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namedSheetViews/namedSheetView1.xml" ContentType="application/vnd.ms-excel.namedsheetview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1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C:\Users\erikbinek\Desktop\PROGRAMAÇÃO DIARIA\"/>
    </mc:Choice>
  </mc:AlternateContent>
  <xr:revisionPtr revIDLastSave="39244" documentId="8_{B6337239-1A00-434D-AAD0-422EA1FEB5AE}" xr6:coauthVersionLast="47" xr6:coauthVersionMax="47" xr10:uidLastSave="{A739C883-A513-4DFD-B822-27739EEA744F}"/>
  <bookViews>
    <workbookView xWindow="-120" yWindow="-120" windowWidth="20730" windowHeight="11040" firstSheet="3" activeTab="3" xr2:uid="{E583DE9D-8FF9-4720-948B-08A99B4D9C5B}"/>
  </bookViews>
  <sheets>
    <sheet name="BS_ATIVO" sheetId="8" r:id="rId1"/>
    <sheet name="SELEÇÕES" sheetId="9" r:id="rId2"/>
    <sheet name="BASE_MAPA" sheetId="7" r:id="rId3"/>
    <sheet name="FN_MC" sheetId="1" r:id="rId4"/>
    <sheet name="CONTROLE D" sheetId="11" r:id="rId5"/>
    <sheet name="CONTROLE D+1" sheetId="12" r:id="rId6"/>
    <sheet name="CONTROLE - MAQUINISTAS" sheetId="13" r:id="rId7"/>
  </sheets>
  <definedNames>
    <definedName name="_xlnm._FilterDatabase" localSheetId="2" hidden="1">BASE_MAPA!$A$1:$J$359</definedName>
    <definedName name="_xlnm._FilterDatabase" localSheetId="0" hidden="1">BS_ATIVO!$A$1:$A$185</definedName>
    <definedName name="_xlnm._FilterDatabase" localSheetId="6" hidden="1">'CONTROLE - MAQUINISTAS'!$B$2:$K$3033</definedName>
    <definedName name="_xlnm._FilterDatabase" localSheetId="5" hidden="1">'CONTROLE D+1'!$A$2:$O$3000</definedName>
    <definedName name="_xlnm._FilterDatabase" localSheetId="4" hidden="1">'CONTROLE D'!$A$6:$R$1000</definedName>
    <definedName name="_xlnm._FilterDatabase" localSheetId="3" hidden="1">FN_MC!$AU$534:$AU$534</definedName>
    <definedName name="Anomalia">SELEÇÕES!$Q$14:$Q$15</definedName>
    <definedName name="AnomaliaMecânica">SELEÇÕES!$AD$29</definedName>
    <definedName name="AnomaliaVia">SELEÇÕES!$AC$29</definedName>
    <definedName name="ATIVOS">BS_ATIVO!$A$2:$A$201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SELEÇÕES!$AG$29</definedName>
    <definedName name="CondiçõesClimáticaTemperatura">SELEÇÕES!$AE$29:$AE$31</definedName>
    <definedName name="CondiçõesClimáticaVentosFortes">SELEÇÕES!$AF$29:$AF$29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CONTROLE" localSheetId="5">#REF!</definedName>
    <definedName name="DIN_ATIVIDADE">BS_ATIVO!$D$2:$D$73</definedName>
    <definedName name="Engenharia">SELEÇÕES!$T$14:$T$17</definedName>
    <definedName name="EngenhariaAtivo">SELEÇÕES!$AL$29:$AL$39</definedName>
    <definedName name="EngenhariaOperação">SELEÇÕES!$AK$29:$AK$39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SELEÇÕES!$A$13:$W$13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OutrasFerrovias">SELEÇÕES!$W$14:$W$14</definedName>
    <definedName name="OutrasFerroviasOutrasFerrovias">SELEÇÕES!$AO$29:$AO$29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SELEÇÕES!$A$44:$A$50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98" i="1" l="1" a="1"/>
  <c r="N98" i="1" s="1"/>
  <c r="M98" i="1" a="1"/>
  <c r="M98" i="1" s="1"/>
  <c r="N97" i="1" a="1"/>
  <c r="N97" i="1" s="1"/>
  <c r="M97" i="1" a="1"/>
  <c r="M97" i="1" s="1"/>
  <c r="N100" i="1" a="1"/>
  <c r="N100" i="1" s="1"/>
  <c r="M100" i="1" a="1"/>
  <c r="M100" i="1" s="1"/>
  <c r="N99" i="1" a="1"/>
  <c r="N99" i="1" s="1"/>
  <c r="M99" i="1" a="1"/>
  <c r="M99" i="1" s="1"/>
  <c r="N94" i="1" a="1"/>
  <c r="N94" i="1" s="1"/>
  <c r="M94" i="1" a="1"/>
  <c r="M94" i="1" s="1"/>
  <c r="AN11" i="1" a="1"/>
  <c r="AN11" i="1"/>
  <c r="N68" i="1" a="1"/>
  <c r="N68" i="1"/>
  <c r="M68" i="1" a="1"/>
  <c r="M68" i="1"/>
  <c r="A75" i="1"/>
  <c r="A76" i="1"/>
  <c r="T75" i="1" a="1"/>
  <c r="T75" i="1"/>
  <c r="S75" i="1" a="1"/>
  <c r="S75" i="1"/>
  <c r="R75" i="1"/>
  <c r="M72" i="1" a="1"/>
  <c r="M72" i="1"/>
  <c r="N72" i="1" a="1"/>
  <c r="N72" i="1"/>
  <c r="M74" i="1" a="1"/>
  <c r="M74" i="1"/>
  <c r="N74" i="1" a="1"/>
  <c r="N74" i="1"/>
  <c r="AI38" i="1"/>
  <c r="AJ38" i="1" s="1"/>
  <c r="BB38" i="1"/>
  <c r="AI72" i="1"/>
  <c r="AJ72" i="1"/>
  <c r="AK72" i="1"/>
  <c r="A66" i="1"/>
  <c r="A67" i="1"/>
  <c r="C66" i="1"/>
  <c r="C67" i="1"/>
  <c r="N66" i="1" a="1"/>
  <c r="N66" i="1" s="1"/>
  <c r="M66" i="1" a="1"/>
  <c r="M66" i="1" s="1"/>
  <c r="R64" i="1"/>
  <c r="N60" i="1" a="1"/>
  <c r="N60" i="1" s="1"/>
  <c r="M60" i="1" a="1"/>
  <c r="M60" i="1" s="1"/>
  <c r="N49" i="1" a="1"/>
  <c r="N49" i="1" s="1"/>
  <c r="M49" i="1" a="1"/>
  <c r="M49" i="1" s="1"/>
  <c r="N48" i="1" a="1"/>
  <c r="N48" i="1" s="1"/>
  <c r="M48" i="1" a="1"/>
  <c r="M48" i="1" s="1"/>
  <c r="N47" i="1" a="1"/>
  <c r="N47" i="1" s="1"/>
  <c r="M47" i="1" a="1"/>
  <c r="M47" i="1" s="1"/>
  <c r="A53" i="1"/>
  <c r="N57" i="1" a="1"/>
  <c r="N57" i="1" s="1"/>
  <c r="M57" i="1" a="1"/>
  <c r="M57" i="1" s="1"/>
  <c r="N39" i="1" a="1"/>
  <c r="N39" i="1"/>
  <c r="N45" i="1" a="1"/>
  <c r="N45" i="1" s="1"/>
  <c r="M45" i="1" a="1"/>
  <c r="M45" i="1" s="1"/>
  <c r="N44" i="1" a="1"/>
  <c r="N44" i="1" s="1"/>
  <c r="M44" i="1" a="1"/>
  <c r="M44" i="1" s="1"/>
  <c r="N43" i="1" a="1"/>
  <c r="N43" i="1" s="1"/>
  <c r="M43" i="1" a="1"/>
  <c r="M43" i="1" s="1"/>
  <c r="N40" i="1" a="1"/>
  <c r="N40" i="1"/>
  <c r="M40" i="1" a="1"/>
  <c r="M40" i="1"/>
  <c r="M34" i="1" a="1"/>
  <c r="M34" i="1"/>
  <c r="N34" i="1" a="1"/>
  <c r="N34" i="1"/>
  <c r="BT19" i="1"/>
  <c r="BT20" i="1"/>
  <c r="BT21" i="1"/>
  <c r="BT22" i="1"/>
  <c r="BT23" i="1"/>
  <c r="BT24" i="1"/>
  <c r="BT25" i="1"/>
  <c r="N33" i="1" a="1"/>
  <c r="N33" i="1" s="1"/>
  <c r="M33" i="1" a="1"/>
  <c r="M33" i="1" s="1"/>
  <c r="N38" i="1" a="1"/>
  <c r="N38" i="1" s="1"/>
  <c r="M38" i="1" a="1"/>
  <c r="M38" i="1" s="1"/>
  <c r="N26" i="1" a="1"/>
  <c r="N26" i="1"/>
  <c r="E1000" i="11"/>
  <c r="E17" i="11"/>
  <c r="E16" i="11"/>
  <c r="E15" i="11"/>
  <c r="E14" i="11"/>
  <c r="E13" i="11"/>
  <c r="E12" i="11"/>
  <c r="E11" i="11"/>
  <c r="E10" i="11"/>
  <c r="E9" i="11"/>
  <c r="E8" i="11"/>
  <c r="N19" i="1" a="1"/>
  <c r="N19" i="1"/>
  <c r="M19" i="1" a="1"/>
  <c r="M19" i="1"/>
  <c r="G7" i="1"/>
  <c r="M23" i="1" a="1"/>
  <c r="M23" i="1" s="1"/>
  <c r="N23" i="1" a="1"/>
  <c r="N23" i="1" s="1"/>
  <c r="M26" i="1" a="1"/>
  <c r="M26" i="1" s="1"/>
  <c r="N29" i="1" a="1"/>
  <c r="N29" i="1" s="1"/>
  <c r="M29" i="1" a="1"/>
  <c r="M29" i="1" s="1"/>
  <c r="G17" i="1"/>
  <c r="G18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7" i="1"/>
  <c r="A48" i="1"/>
  <c r="A49" i="1"/>
  <c r="A50" i="1"/>
  <c r="A51" i="1"/>
  <c r="A52" i="1"/>
  <c r="A54" i="1"/>
  <c r="A55" i="1"/>
  <c r="A56" i="1"/>
  <c r="A57" i="1"/>
  <c r="A58" i="1"/>
  <c r="A59" i="1"/>
  <c r="A60" i="1"/>
  <c r="A61" i="1"/>
  <c r="A62" i="1"/>
  <c r="A64" i="1"/>
  <c r="A65" i="1"/>
  <c r="A68" i="1"/>
  <c r="A69" i="1"/>
  <c r="A70" i="1"/>
  <c r="A71" i="1"/>
  <c r="A72" i="1"/>
  <c r="A73" i="1"/>
  <c r="A74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8" i="1"/>
  <c r="A9" i="1"/>
  <c r="A10" i="1"/>
  <c r="A11" i="1"/>
  <c r="A12" i="1"/>
  <c r="A13" i="1"/>
  <c r="A14" i="1"/>
  <c r="A15" i="1"/>
  <c r="A16" i="1"/>
  <c r="A4" i="12"/>
  <c r="B4" i="12"/>
  <c r="C4" i="12"/>
  <c r="F4" i="12"/>
  <c r="G4" i="12"/>
  <c r="I4" i="12"/>
  <c r="J4" i="12"/>
  <c r="M4" i="12"/>
  <c r="N4" i="12"/>
  <c r="O4" i="12"/>
  <c r="Q4" i="12"/>
  <c r="R4" i="12"/>
  <c r="T4" i="12"/>
  <c r="U4" i="12"/>
  <c r="A5" i="12"/>
  <c r="B5" i="12"/>
  <c r="C5" i="12"/>
  <c r="F5" i="12"/>
  <c r="G5" i="12"/>
  <c r="I5" i="12"/>
  <c r="J5" i="12"/>
  <c r="M5" i="12"/>
  <c r="N5" i="12"/>
  <c r="O5" i="12"/>
  <c r="Q5" i="12"/>
  <c r="R5" i="12"/>
  <c r="T5" i="12"/>
  <c r="U5" i="12"/>
  <c r="A6" i="12"/>
  <c r="B6" i="12"/>
  <c r="C6" i="12"/>
  <c r="F6" i="12"/>
  <c r="G6" i="12"/>
  <c r="I6" i="12"/>
  <c r="J6" i="12"/>
  <c r="M6" i="12"/>
  <c r="N6" i="12"/>
  <c r="O6" i="12"/>
  <c r="Q6" i="12"/>
  <c r="R6" i="12"/>
  <c r="T6" i="12"/>
  <c r="U6" i="12"/>
  <c r="A7" i="12"/>
  <c r="B7" i="12"/>
  <c r="C7" i="12"/>
  <c r="F7" i="12"/>
  <c r="G7" i="12"/>
  <c r="I7" i="12"/>
  <c r="J7" i="12"/>
  <c r="M7" i="12"/>
  <c r="N7" i="12"/>
  <c r="O7" i="12"/>
  <c r="Q7" i="12"/>
  <c r="R7" i="12"/>
  <c r="T7" i="12"/>
  <c r="U7" i="12"/>
  <c r="A8" i="12"/>
  <c r="B8" i="12"/>
  <c r="C8" i="12"/>
  <c r="F8" i="12"/>
  <c r="G8" i="12"/>
  <c r="I8" i="12"/>
  <c r="J8" i="12"/>
  <c r="M8" i="12"/>
  <c r="N8" i="12"/>
  <c r="O8" i="12"/>
  <c r="Q8" i="12"/>
  <c r="R8" i="12"/>
  <c r="T8" i="12"/>
  <c r="U8" i="12"/>
  <c r="A9" i="12"/>
  <c r="B9" i="12"/>
  <c r="C9" i="12"/>
  <c r="F9" i="12"/>
  <c r="G9" i="12"/>
  <c r="I9" i="12"/>
  <c r="J9" i="12"/>
  <c r="M9" i="12"/>
  <c r="N9" i="12"/>
  <c r="O9" i="12"/>
  <c r="Q9" i="12"/>
  <c r="R9" i="12"/>
  <c r="T9" i="12"/>
  <c r="U9" i="12"/>
  <c r="A10" i="12"/>
  <c r="B10" i="12"/>
  <c r="C10" i="12"/>
  <c r="F10" i="12"/>
  <c r="G10" i="12"/>
  <c r="I10" i="12"/>
  <c r="J10" i="12"/>
  <c r="M10" i="12"/>
  <c r="N10" i="12"/>
  <c r="O10" i="12"/>
  <c r="Q10" i="12"/>
  <c r="R10" i="12"/>
  <c r="T10" i="12"/>
  <c r="U10" i="12"/>
  <c r="A11" i="12"/>
  <c r="B11" i="12"/>
  <c r="C11" i="12"/>
  <c r="F11" i="12"/>
  <c r="G11" i="12"/>
  <c r="I11" i="12"/>
  <c r="J11" i="12"/>
  <c r="M11" i="12"/>
  <c r="N11" i="12"/>
  <c r="O11" i="12"/>
  <c r="Q11" i="12"/>
  <c r="R11" i="12"/>
  <c r="T11" i="12"/>
  <c r="U11" i="12"/>
  <c r="A12" i="12"/>
  <c r="B12" i="12"/>
  <c r="C12" i="12"/>
  <c r="F12" i="12"/>
  <c r="G12" i="12"/>
  <c r="I12" i="12"/>
  <c r="J12" i="12"/>
  <c r="M12" i="12"/>
  <c r="N12" i="12"/>
  <c r="O12" i="12"/>
  <c r="Q12" i="12"/>
  <c r="R12" i="12"/>
  <c r="T12" i="12"/>
  <c r="U12" i="12"/>
  <c r="A13" i="12"/>
  <c r="B13" i="12"/>
  <c r="C13" i="12"/>
  <c r="F13" i="12"/>
  <c r="G13" i="12"/>
  <c r="I13" i="12"/>
  <c r="J13" i="12"/>
  <c r="M13" i="12"/>
  <c r="N13" i="12"/>
  <c r="O13" i="12"/>
  <c r="Q13" i="12"/>
  <c r="R13" i="12"/>
  <c r="T13" i="12"/>
  <c r="U13" i="12"/>
  <c r="A14" i="12"/>
  <c r="B14" i="12"/>
  <c r="C14" i="12"/>
  <c r="F14" i="12"/>
  <c r="G14" i="12"/>
  <c r="I14" i="12"/>
  <c r="J14" i="12"/>
  <c r="M14" i="12"/>
  <c r="N14" i="12"/>
  <c r="O14" i="12"/>
  <c r="Q14" i="12"/>
  <c r="R14" i="12"/>
  <c r="S14" i="12"/>
  <c r="T14" i="12"/>
  <c r="U14" i="12"/>
  <c r="A15" i="12"/>
  <c r="B15" i="12"/>
  <c r="C15" i="12"/>
  <c r="F15" i="12"/>
  <c r="G15" i="12"/>
  <c r="I15" i="12"/>
  <c r="J15" i="12"/>
  <c r="M15" i="12"/>
  <c r="N15" i="12"/>
  <c r="O15" i="12"/>
  <c r="Q15" i="12"/>
  <c r="R15" i="12"/>
  <c r="T15" i="12"/>
  <c r="U15" i="12"/>
  <c r="AY15" i="1"/>
  <c r="N13" i="1" a="1"/>
  <c r="N13" i="1" s="1"/>
  <c r="M13" i="1" a="1"/>
  <c r="M13" i="1" s="1"/>
  <c r="G16" i="1"/>
  <c r="G15" i="1"/>
  <c r="N16" i="1" a="1"/>
  <c r="N16" i="1" s="1"/>
  <c r="M16" i="1" a="1"/>
  <c r="M16" i="1" s="1"/>
  <c r="N14" i="1" a="1"/>
  <c r="N14" i="1" s="1"/>
  <c r="M14" i="1" a="1"/>
  <c r="M14" i="1" s="1"/>
  <c r="N11" i="1" a="1"/>
  <c r="N11" i="1" s="1"/>
  <c r="M11" i="1" a="1"/>
  <c r="M11" i="1" s="1"/>
  <c r="N10" i="1" a="1"/>
  <c r="N10" i="1" s="1"/>
  <c r="M10" i="1" a="1"/>
  <c r="M10" i="1" s="1"/>
  <c r="N9" i="1" a="1"/>
  <c r="N9" i="1" s="1"/>
  <c r="M9" i="1" a="1"/>
  <c r="M9" i="1" s="1"/>
  <c r="N8" i="1" a="1"/>
  <c r="N8" i="1" s="1"/>
  <c r="M8" i="1" a="1"/>
  <c r="M8" i="1" s="1"/>
  <c r="A7" i="1"/>
  <c r="C7" i="1"/>
  <c r="R7" i="1"/>
  <c r="S4" i="12" s="1"/>
  <c r="S7" i="1" a="1"/>
  <c r="S7" i="1"/>
  <c r="T7" i="1" a="1"/>
  <c r="T7" i="1"/>
  <c r="U7" i="1"/>
  <c r="AI7" i="1"/>
  <c r="AJ7" i="1"/>
  <c r="AK7" i="1"/>
  <c r="AL7" i="1"/>
  <c r="AO7" i="1"/>
  <c r="AQ7" i="1"/>
  <c r="AY7" i="1"/>
  <c r="BB7" i="1"/>
  <c r="BC7" i="1" a="1"/>
  <c r="BC7" i="1"/>
  <c r="BD7" i="1" a="1"/>
  <c r="BD7" i="1"/>
  <c r="BE7" i="1"/>
  <c r="BF7" i="1"/>
  <c r="BR7" i="1"/>
  <c r="BS7" i="1"/>
  <c r="C8" i="1"/>
  <c r="G8" i="1"/>
  <c r="R8" i="1"/>
  <c r="S5" i="12" s="1"/>
  <c r="S8" i="1" a="1"/>
  <c r="S8" i="1"/>
  <c r="T8" i="1" a="1"/>
  <c r="T8" i="1"/>
  <c r="U8" i="1"/>
  <c r="AI8" i="1"/>
  <c r="AJ8" i="1"/>
  <c r="AK8" i="1"/>
  <c r="AL8" i="1"/>
  <c r="AM8" i="1"/>
  <c r="AN8" i="1"/>
  <c r="AO8" i="1"/>
  <c r="AP8" i="1"/>
  <c r="AQ8" i="1"/>
  <c r="AY8" i="1"/>
  <c r="BB8" i="1"/>
  <c r="BC8" i="1" a="1"/>
  <c r="BC8" i="1"/>
  <c r="BD8" i="1" a="1"/>
  <c r="BD8" i="1"/>
  <c r="BE8" i="1"/>
  <c r="BF8" i="1"/>
  <c r="BR8" i="1"/>
  <c r="BS8" i="1"/>
  <c r="C9" i="1"/>
  <c r="G9" i="1"/>
  <c r="R9" i="1"/>
  <c r="S6" i="12" s="1"/>
  <c r="S9" i="1" a="1"/>
  <c r="S9" i="1"/>
  <c r="T9" i="1" a="1"/>
  <c r="T9" i="1"/>
  <c r="U9" i="1"/>
  <c r="AI9" i="1"/>
  <c r="AJ9" i="1"/>
  <c r="AK9" i="1"/>
  <c r="AL9" i="1"/>
  <c r="AM9" i="1"/>
  <c r="AN9" i="1"/>
  <c r="AO9" i="1"/>
  <c r="AP9" i="1"/>
  <c r="AQ9" i="1"/>
  <c r="AY9" i="1"/>
  <c r="BB9" i="1"/>
  <c r="BC9" i="1" a="1"/>
  <c r="BC9" i="1"/>
  <c r="BD9" i="1" a="1"/>
  <c r="BD9" i="1"/>
  <c r="BE9" i="1"/>
  <c r="BF9" i="1"/>
  <c r="BR9" i="1"/>
  <c r="BS9" i="1"/>
  <c r="C10" i="1"/>
  <c r="G10" i="1"/>
  <c r="R10" i="1"/>
  <c r="S7" i="12" s="1"/>
  <c r="S10" i="1" a="1"/>
  <c r="S10" i="1"/>
  <c r="T10" i="1" a="1"/>
  <c r="T10" i="1"/>
  <c r="U10" i="1"/>
  <c r="AI10" i="1"/>
  <c r="AJ10" i="1"/>
  <c r="AK10" i="1"/>
  <c r="AL10" i="1"/>
  <c r="AM10" i="1"/>
  <c r="AN10" i="1"/>
  <c r="AO10" i="1"/>
  <c r="AP10" i="1"/>
  <c r="AQ10" i="1"/>
  <c r="AY10" i="1"/>
  <c r="BB10" i="1"/>
  <c r="BC10" i="1" a="1"/>
  <c r="BC10" i="1"/>
  <c r="BD10" i="1" a="1"/>
  <c r="BD10" i="1"/>
  <c r="BE10" i="1"/>
  <c r="BF10" i="1"/>
  <c r="BR10" i="1"/>
  <c r="BS10" i="1"/>
  <c r="C11" i="1"/>
  <c r="G11" i="1"/>
  <c r="R11" i="1"/>
  <c r="S8" i="12" s="1"/>
  <c r="S11" i="1" a="1"/>
  <c r="S11" i="1"/>
  <c r="T11" i="1" a="1"/>
  <c r="T11" i="1"/>
  <c r="U11" i="1"/>
  <c r="AI11" i="1"/>
  <c r="AJ11" i="1"/>
  <c r="AK11" i="1"/>
  <c r="AL11" i="1"/>
  <c r="AM11" i="1"/>
  <c r="AO11" i="1"/>
  <c r="AP11" i="1"/>
  <c r="AQ11" i="1"/>
  <c r="AY11" i="1"/>
  <c r="BB11" i="1"/>
  <c r="BC11" i="1" a="1"/>
  <c r="BC11" i="1"/>
  <c r="BD11" i="1" a="1"/>
  <c r="BD11" i="1"/>
  <c r="BE11" i="1"/>
  <c r="BF11" i="1"/>
  <c r="BR11" i="1"/>
  <c r="BS11" i="1"/>
  <c r="C12" i="1"/>
  <c r="G12" i="1"/>
  <c r="R12" i="1"/>
  <c r="S9" i="12" s="1"/>
  <c r="S12" i="1" a="1"/>
  <c r="S12" i="1"/>
  <c r="T12" i="1" a="1"/>
  <c r="T12" i="1"/>
  <c r="U12" i="1"/>
  <c r="AI12" i="1"/>
  <c r="AJ12" i="1"/>
  <c r="AK12" i="1"/>
  <c r="AL12" i="1"/>
  <c r="AM12" i="1"/>
  <c r="AN12" i="1"/>
  <c r="AO12" i="1"/>
  <c r="AP12" i="1"/>
  <c r="AQ12" i="1"/>
  <c r="AY12" i="1"/>
  <c r="BB12" i="1"/>
  <c r="BC12" i="1" a="1"/>
  <c r="BC12" i="1"/>
  <c r="BD12" i="1" a="1"/>
  <c r="BD12" i="1"/>
  <c r="BE12" i="1"/>
  <c r="BF12" i="1"/>
  <c r="BR12" i="1"/>
  <c r="BS12" i="1"/>
  <c r="C13" i="1"/>
  <c r="G13" i="1"/>
  <c r="R13" i="1"/>
  <c r="S10" i="12" s="1"/>
  <c r="S13" i="1" a="1"/>
  <c r="S13" i="1"/>
  <c r="T13" i="1" a="1"/>
  <c r="T13" i="1"/>
  <c r="U13" i="1"/>
  <c r="AI13" i="1"/>
  <c r="AJ13" i="1"/>
  <c r="AK13" i="1"/>
  <c r="AL13" i="1"/>
  <c r="AM13" i="1"/>
  <c r="AN13" i="1"/>
  <c r="AO13" i="1"/>
  <c r="AP13" i="1"/>
  <c r="AQ13" i="1"/>
  <c r="AY13" i="1"/>
  <c r="BB13" i="1"/>
  <c r="BC13" i="1" a="1"/>
  <c r="BC13" i="1"/>
  <c r="BD13" i="1" a="1"/>
  <c r="BD13" i="1"/>
  <c r="BE13" i="1"/>
  <c r="BF13" i="1"/>
  <c r="BR13" i="1"/>
  <c r="BS13" i="1"/>
  <c r="C14" i="1"/>
  <c r="G14" i="1"/>
  <c r="R14" i="1"/>
  <c r="S11" i="12" s="1"/>
  <c r="S14" i="1" a="1"/>
  <c r="S14" i="1"/>
  <c r="T14" i="1" a="1"/>
  <c r="T14" i="1"/>
  <c r="U14" i="1"/>
  <c r="AI14" i="1"/>
  <c r="AJ14" i="1"/>
  <c r="AK14" i="1"/>
  <c r="AL14" i="1"/>
  <c r="AM14" i="1"/>
  <c r="AN14" i="1"/>
  <c r="AO14" i="1"/>
  <c r="AP14" i="1"/>
  <c r="AQ14" i="1"/>
  <c r="AY14" i="1"/>
  <c r="BB14" i="1"/>
  <c r="BC14" i="1" a="1"/>
  <c r="BC14" i="1"/>
  <c r="BD14" i="1" a="1"/>
  <c r="BD14" i="1"/>
  <c r="BE14" i="1"/>
  <c r="BF14" i="1"/>
  <c r="BR14" i="1"/>
  <c r="BS14" i="1"/>
  <c r="C15" i="1"/>
  <c r="R15" i="1"/>
  <c r="S12" i="12" s="1"/>
  <c r="S15" i="1" a="1"/>
  <c r="S15" i="1"/>
  <c r="T15" i="1" a="1"/>
  <c r="T15" i="1"/>
  <c r="U15" i="1"/>
  <c r="AI15" i="1"/>
  <c r="AJ15" i="1" s="1"/>
  <c r="AK15" i="1"/>
  <c r="AL15" i="1"/>
  <c r="AM15" i="1"/>
  <c r="AN15" i="1"/>
  <c r="AO15" i="1"/>
  <c r="AP15" i="1"/>
  <c r="AQ15" i="1"/>
  <c r="BB15" i="1"/>
  <c r="BC15" i="1" a="1"/>
  <c r="BC15" i="1"/>
  <c r="BD15" i="1" a="1"/>
  <c r="BD15" i="1"/>
  <c r="BE15" i="1"/>
  <c r="BF15" i="1"/>
  <c r="BR15" i="1"/>
  <c r="BS15" i="1"/>
  <c r="C16" i="1"/>
  <c r="R16" i="1"/>
  <c r="S13" i="12" s="1"/>
  <c r="S16" i="1" a="1"/>
  <c r="S16" i="1"/>
  <c r="T16" i="1" a="1"/>
  <c r="T16" i="1"/>
  <c r="U16" i="1"/>
  <c r="AI16" i="1"/>
  <c r="AJ16" i="1"/>
  <c r="AK16" i="1"/>
  <c r="AL16" i="1"/>
  <c r="AM16" i="1"/>
  <c r="AN16" i="1"/>
  <c r="AO16" i="1"/>
  <c r="AP16" i="1"/>
  <c r="AQ16" i="1"/>
  <c r="AY16" i="1"/>
  <c r="BB16" i="1"/>
  <c r="BC16" i="1" a="1"/>
  <c r="BC16" i="1"/>
  <c r="BD16" i="1" a="1"/>
  <c r="BD16" i="1"/>
  <c r="BE16" i="1"/>
  <c r="BF16" i="1"/>
  <c r="BR16" i="1"/>
  <c r="BS16" i="1"/>
  <c r="C17" i="1"/>
  <c r="M17" i="1" a="1"/>
  <c r="M17" i="1"/>
  <c r="N17" i="1" a="1"/>
  <c r="N17" i="1"/>
  <c r="R17" i="1"/>
  <c r="S17" i="1" a="1"/>
  <c r="S17" i="1"/>
  <c r="T17" i="1" a="1"/>
  <c r="T17" i="1"/>
  <c r="U17" i="1"/>
  <c r="AI17" i="1"/>
  <c r="AJ17" i="1"/>
  <c r="AK17" i="1"/>
  <c r="AL17" i="1"/>
  <c r="AM17" i="1"/>
  <c r="AN17" i="1"/>
  <c r="AO17" i="1"/>
  <c r="AP17" i="1"/>
  <c r="AQ17" i="1"/>
  <c r="AY17" i="1"/>
  <c r="BB17" i="1"/>
  <c r="BC17" i="1" a="1"/>
  <c r="BC17" i="1"/>
  <c r="BD17" i="1" a="1"/>
  <c r="BD17" i="1"/>
  <c r="BE17" i="1"/>
  <c r="BF17" i="1"/>
  <c r="BR17" i="1"/>
  <c r="BS17" i="1"/>
  <c r="C18" i="1"/>
  <c r="R18" i="1"/>
  <c r="S15" i="12" s="1"/>
  <c r="S18" i="1" a="1"/>
  <c r="S18" i="1"/>
  <c r="T18" i="1" a="1"/>
  <c r="T18" i="1"/>
  <c r="U18" i="1"/>
  <c r="AI18" i="1"/>
  <c r="AJ18" i="1"/>
  <c r="AK18" i="1"/>
  <c r="AL18" i="1"/>
  <c r="AM18" i="1"/>
  <c r="AN18" i="1"/>
  <c r="AO18" i="1"/>
  <c r="AP18" i="1"/>
  <c r="AQ18" i="1"/>
  <c r="AY18" i="1"/>
  <c r="BB18" i="1"/>
  <c r="BC18" i="1" a="1"/>
  <c r="BC18" i="1"/>
  <c r="BD18" i="1" a="1"/>
  <c r="BD18" i="1"/>
  <c r="BE18" i="1"/>
  <c r="BF18" i="1"/>
  <c r="BR18" i="1"/>
  <c r="BS18" i="1"/>
  <c r="C19" i="1"/>
  <c r="G19" i="1"/>
  <c r="R19" i="1"/>
  <c r="S19" i="1" a="1"/>
  <c r="S19" i="1"/>
  <c r="T19" i="1" a="1"/>
  <c r="T19" i="1"/>
  <c r="U19" i="1"/>
  <c r="AI19" i="1"/>
  <c r="AJ19" i="1"/>
  <c r="AK19" i="1"/>
  <c r="AL19" i="1"/>
  <c r="AM19" i="1"/>
  <c r="AN19" i="1"/>
  <c r="AO19" i="1"/>
  <c r="AP19" i="1"/>
  <c r="AQ19" i="1"/>
  <c r="AY19" i="1"/>
  <c r="BB19" i="1"/>
  <c r="BC19" i="1" a="1"/>
  <c r="BC19" i="1"/>
  <c r="BD19" i="1" a="1"/>
  <c r="BD19" i="1"/>
  <c r="BE19" i="1"/>
  <c r="BF19" i="1"/>
  <c r="BR19" i="1"/>
  <c r="BS19" i="1"/>
  <c r="C20" i="1"/>
  <c r="G20" i="1"/>
  <c r="R20" i="1"/>
  <c r="S20" i="1" a="1"/>
  <c r="S20" i="1"/>
  <c r="T20" i="1" a="1"/>
  <c r="T20" i="1"/>
  <c r="U20" i="1"/>
  <c r="AI20" i="1"/>
  <c r="AJ20" i="1"/>
  <c r="AL20" i="1"/>
  <c r="AO20" i="1"/>
  <c r="AQ20" i="1"/>
  <c r="AY20" i="1"/>
  <c r="BB20" i="1"/>
  <c r="BC20" i="1" a="1"/>
  <c r="BC20" i="1"/>
  <c r="BD20" i="1" a="1"/>
  <c r="BD20" i="1"/>
  <c r="BE20" i="1"/>
  <c r="BF20" i="1"/>
  <c r="BR20" i="1"/>
  <c r="BS20" i="1"/>
  <c r="C21" i="1"/>
  <c r="G21" i="1"/>
  <c r="R21" i="1"/>
  <c r="S21" i="1" a="1"/>
  <c r="S21" i="1"/>
  <c r="T21" i="1" a="1"/>
  <c r="T21" i="1"/>
  <c r="U21" i="1"/>
  <c r="AI21" i="1"/>
  <c r="AJ21" i="1"/>
  <c r="AK21" i="1"/>
  <c r="AL21" i="1"/>
  <c r="AM21" i="1"/>
  <c r="AN21" i="1"/>
  <c r="AO21" i="1"/>
  <c r="AP21" i="1"/>
  <c r="AQ21" i="1"/>
  <c r="AY21" i="1"/>
  <c r="BB21" i="1"/>
  <c r="BC21" i="1" a="1"/>
  <c r="BC21" i="1"/>
  <c r="BD21" i="1" a="1"/>
  <c r="BD21" i="1"/>
  <c r="BE21" i="1"/>
  <c r="BF21" i="1"/>
  <c r="BR21" i="1"/>
  <c r="BS21" i="1"/>
  <c r="C22" i="1"/>
  <c r="G22" i="1"/>
  <c r="R22" i="1"/>
  <c r="S22" i="1" a="1"/>
  <c r="S22" i="1"/>
  <c r="T22" i="1" a="1"/>
  <c r="T22" i="1"/>
  <c r="U22" i="1"/>
  <c r="AI22" i="1"/>
  <c r="AJ22" i="1"/>
  <c r="AK22" i="1"/>
  <c r="AL22" i="1"/>
  <c r="AM22" i="1"/>
  <c r="AN22" i="1"/>
  <c r="AO22" i="1"/>
  <c r="AP22" i="1"/>
  <c r="AQ22" i="1"/>
  <c r="AY22" i="1"/>
  <c r="BB22" i="1"/>
  <c r="BC22" i="1" a="1"/>
  <c r="BC22" i="1"/>
  <c r="BD22" i="1" a="1"/>
  <c r="BD22" i="1"/>
  <c r="BE22" i="1"/>
  <c r="BF22" i="1"/>
  <c r="BR22" i="1"/>
  <c r="BS22" i="1"/>
  <c r="C23" i="1"/>
  <c r="G23" i="1"/>
  <c r="R23" i="1"/>
  <c r="S23" i="1" a="1"/>
  <c r="S23" i="1"/>
  <c r="T23" i="1" a="1"/>
  <c r="T23" i="1"/>
  <c r="U23" i="1"/>
  <c r="AI23" i="1"/>
  <c r="AJ23" i="1"/>
  <c r="AL23" i="1"/>
  <c r="AM23" i="1"/>
  <c r="AN23" i="1"/>
  <c r="AO23" i="1"/>
  <c r="AP23" i="1"/>
  <c r="AQ23" i="1"/>
  <c r="AY23" i="1"/>
  <c r="BB23" i="1"/>
  <c r="BC23" i="1" a="1"/>
  <c r="BC23" i="1"/>
  <c r="BD23" i="1" a="1"/>
  <c r="BD23" i="1"/>
  <c r="BE23" i="1"/>
  <c r="BF23" i="1"/>
  <c r="BR23" i="1"/>
  <c r="BS23" i="1"/>
  <c r="C24" i="1"/>
  <c r="G24" i="1"/>
  <c r="R24" i="1"/>
  <c r="S24" i="1" a="1"/>
  <c r="S24" i="1"/>
  <c r="T24" i="1" a="1"/>
  <c r="T24" i="1"/>
  <c r="U24" i="1"/>
  <c r="AI24" i="1"/>
  <c r="AJ24" i="1"/>
  <c r="AK24" i="1"/>
  <c r="AL24" i="1"/>
  <c r="AM24" i="1"/>
  <c r="AN24" i="1"/>
  <c r="AO24" i="1"/>
  <c r="AP24" i="1"/>
  <c r="AY24" i="1"/>
  <c r="BB24" i="1"/>
  <c r="BC24" i="1" a="1"/>
  <c r="BC24" i="1"/>
  <c r="BD24" i="1" a="1"/>
  <c r="BD24" i="1"/>
  <c r="BE24" i="1"/>
  <c r="BF24" i="1"/>
  <c r="BR24" i="1"/>
  <c r="BS24" i="1"/>
  <c r="C25" i="1"/>
  <c r="G25" i="1"/>
  <c r="R25" i="1"/>
  <c r="S25" i="1" a="1"/>
  <c r="S25" i="1"/>
  <c r="T25" i="1" a="1"/>
  <c r="T25" i="1"/>
  <c r="U25" i="1"/>
  <c r="AI25" i="1"/>
  <c r="AJ25" i="1"/>
  <c r="AK25" i="1"/>
  <c r="AL25" i="1"/>
  <c r="AM25" i="1"/>
  <c r="AN25" i="1"/>
  <c r="AO25" i="1"/>
  <c r="AP25" i="1"/>
  <c r="AY25" i="1"/>
  <c r="BB25" i="1"/>
  <c r="BC25" i="1" a="1"/>
  <c r="BC25" i="1"/>
  <c r="BD25" i="1" a="1"/>
  <c r="BD25" i="1"/>
  <c r="BE25" i="1"/>
  <c r="BF25" i="1"/>
  <c r="BR25" i="1"/>
  <c r="BS25" i="1"/>
  <c r="C26" i="1"/>
  <c r="G26" i="1"/>
  <c r="R26" i="1"/>
  <c r="S26" i="1" a="1"/>
  <c r="S26" i="1"/>
  <c r="T26" i="1" a="1"/>
  <c r="T26" i="1"/>
  <c r="U26" i="1"/>
  <c r="AI26" i="1"/>
  <c r="AJ26" i="1"/>
  <c r="AK26" i="1"/>
  <c r="AL26" i="1"/>
  <c r="AM26" i="1"/>
  <c r="AN26" i="1"/>
  <c r="AO26" i="1"/>
  <c r="AP26" i="1"/>
  <c r="AQ26" i="1"/>
  <c r="AY26" i="1"/>
  <c r="BB26" i="1"/>
  <c r="BC26" i="1" a="1"/>
  <c r="BC26" i="1"/>
  <c r="BD26" i="1" a="1"/>
  <c r="BD26" i="1"/>
  <c r="BE26" i="1"/>
  <c r="BF26" i="1"/>
  <c r="BR26" i="1"/>
  <c r="BS26" i="1"/>
  <c r="C27" i="1"/>
  <c r="G27" i="1"/>
  <c r="R27" i="1"/>
  <c r="S27" i="1" a="1"/>
  <c r="S27" i="1"/>
  <c r="T27" i="1" a="1"/>
  <c r="T27" i="1"/>
  <c r="U27" i="1"/>
  <c r="AI27" i="1"/>
  <c r="AJ27" i="1"/>
  <c r="AK27" i="1"/>
  <c r="AL27" i="1"/>
  <c r="AM27" i="1"/>
  <c r="AN27" i="1"/>
  <c r="AO27" i="1"/>
  <c r="AP27" i="1"/>
  <c r="AQ27" i="1"/>
  <c r="AY27" i="1"/>
  <c r="BB27" i="1"/>
  <c r="BC27" i="1" a="1"/>
  <c r="BC27" i="1"/>
  <c r="BD27" i="1" a="1"/>
  <c r="BD27" i="1"/>
  <c r="BE27" i="1"/>
  <c r="BF27" i="1"/>
  <c r="BR27" i="1"/>
  <c r="BS27" i="1"/>
  <c r="C28" i="1"/>
  <c r="G28" i="1"/>
  <c r="M28" i="1" a="1"/>
  <c r="M28" i="1"/>
  <c r="N28" i="1" a="1"/>
  <c r="N28" i="1"/>
  <c r="R28" i="1"/>
  <c r="S28" i="1" a="1"/>
  <c r="S28" i="1"/>
  <c r="T28" i="1" a="1"/>
  <c r="T28" i="1"/>
  <c r="U28" i="1"/>
  <c r="AI28" i="1"/>
  <c r="AJ28" i="1"/>
  <c r="AK28" i="1"/>
  <c r="AL28" i="1"/>
  <c r="AM28" i="1"/>
  <c r="AN28" i="1"/>
  <c r="AO28" i="1"/>
  <c r="AP28" i="1"/>
  <c r="AQ28" i="1"/>
  <c r="AY28" i="1"/>
  <c r="BB28" i="1"/>
  <c r="BC28" i="1" a="1"/>
  <c r="BC28" i="1"/>
  <c r="BD28" i="1" a="1"/>
  <c r="BD28" i="1"/>
  <c r="BE28" i="1"/>
  <c r="BF28" i="1"/>
  <c r="BR28" i="1"/>
  <c r="BS28" i="1"/>
  <c r="C29" i="1"/>
  <c r="G29" i="1"/>
  <c r="R29" i="1"/>
  <c r="S29" i="1" a="1"/>
  <c r="S29" i="1"/>
  <c r="T29" i="1" a="1"/>
  <c r="T29" i="1"/>
  <c r="U29" i="1"/>
  <c r="AI29" i="1"/>
  <c r="AJ29" i="1"/>
  <c r="AK29" i="1"/>
  <c r="AL29" i="1"/>
  <c r="AM29" i="1"/>
  <c r="AN29" i="1"/>
  <c r="AO29" i="1"/>
  <c r="AP29" i="1"/>
  <c r="AQ29" i="1"/>
  <c r="AY29" i="1"/>
  <c r="BB29" i="1"/>
  <c r="BC29" i="1" a="1"/>
  <c r="BC29" i="1"/>
  <c r="BD29" i="1" a="1"/>
  <c r="BD29" i="1"/>
  <c r="BE29" i="1"/>
  <c r="BF29" i="1"/>
  <c r="BR29" i="1"/>
  <c r="BS29" i="1"/>
  <c r="C30" i="1"/>
  <c r="G30" i="1"/>
  <c r="M30" i="1" a="1"/>
  <c r="M30" i="1"/>
  <c r="N30" i="1" a="1"/>
  <c r="N30" i="1"/>
  <c r="R30" i="1"/>
  <c r="S30" i="1" a="1"/>
  <c r="S30" i="1"/>
  <c r="T30" i="1" a="1"/>
  <c r="T30" i="1"/>
  <c r="U30" i="1"/>
  <c r="AI30" i="1"/>
  <c r="AJ30" i="1"/>
  <c r="AK30" i="1"/>
  <c r="AL30" i="1"/>
  <c r="AM30" i="1"/>
  <c r="AN30" i="1"/>
  <c r="AO30" i="1"/>
  <c r="AP30" i="1"/>
  <c r="AQ30" i="1"/>
  <c r="AY30" i="1"/>
  <c r="BB30" i="1"/>
  <c r="BC30" i="1" a="1"/>
  <c r="BC30" i="1"/>
  <c r="BD30" i="1" a="1"/>
  <c r="BD30" i="1"/>
  <c r="BE30" i="1"/>
  <c r="BF30" i="1"/>
  <c r="BR30" i="1"/>
  <c r="BS30" i="1"/>
  <c r="C31" i="1"/>
  <c r="G31" i="1"/>
  <c r="M31" i="1" a="1"/>
  <c r="M31" i="1"/>
  <c r="N31" i="1" a="1"/>
  <c r="N31" i="1"/>
  <c r="R31" i="1"/>
  <c r="S31" i="1" a="1"/>
  <c r="S31" i="1"/>
  <c r="T31" i="1" a="1"/>
  <c r="T31" i="1"/>
  <c r="U31" i="1"/>
  <c r="AI31" i="1"/>
  <c r="AJ31" i="1"/>
  <c r="AK31" i="1"/>
  <c r="AL31" i="1"/>
  <c r="AM31" i="1"/>
  <c r="AN31" i="1"/>
  <c r="AO31" i="1"/>
  <c r="AP31" i="1"/>
  <c r="AQ31" i="1"/>
  <c r="AY31" i="1"/>
  <c r="BB31" i="1"/>
  <c r="BC31" i="1" a="1"/>
  <c r="BC31" i="1"/>
  <c r="BD31" i="1" a="1"/>
  <c r="BD31" i="1"/>
  <c r="BE31" i="1"/>
  <c r="BF31" i="1"/>
  <c r="BR31" i="1"/>
  <c r="BS31" i="1"/>
  <c r="C32" i="1"/>
  <c r="G32" i="1"/>
  <c r="M32" i="1" a="1"/>
  <c r="M32" i="1"/>
  <c r="N32" i="1" a="1"/>
  <c r="N32" i="1"/>
  <c r="R32" i="1"/>
  <c r="S32" i="1" a="1"/>
  <c r="S32" i="1"/>
  <c r="T32" i="1" a="1"/>
  <c r="T32" i="1"/>
  <c r="U32" i="1"/>
  <c r="AI32" i="1"/>
  <c r="AJ32" i="1"/>
  <c r="AK32" i="1"/>
  <c r="AL32" i="1"/>
  <c r="AM32" i="1"/>
  <c r="AN32" i="1"/>
  <c r="AO32" i="1"/>
  <c r="AP32" i="1"/>
  <c r="AQ32" i="1"/>
  <c r="AY32" i="1"/>
  <c r="BB32" i="1"/>
  <c r="BC32" i="1" a="1"/>
  <c r="BC32" i="1"/>
  <c r="BD32" i="1" a="1"/>
  <c r="BD32" i="1"/>
  <c r="BE32" i="1"/>
  <c r="BF32" i="1"/>
  <c r="BR32" i="1"/>
  <c r="BS32" i="1"/>
  <c r="C33" i="1"/>
  <c r="G33" i="1"/>
  <c r="R33" i="1"/>
  <c r="S33" i="1" a="1"/>
  <c r="S33" i="1"/>
  <c r="T33" i="1" a="1"/>
  <c r="T33" i="1"/>
  <c r="U33" i="1"/>
  <c r="AI33" i="1"/>
  <c r="AJ33" i="1"/>
  <c r="AK33" i="1"/>
  <c r="AL33" i="1"/>
  <c r="AM33" i="1"/>
  <c r="AN33" i="1"/>
  <c r="AO33" i="1"/>
  <c r="AP33" i="1"/>
  <c r="AQ33" i="1"/>
  <c r="AY33" i="1"/>
  <c r="BB33" i="1"/>
  <c r="BC33" i="1" a="1"/>
  <c r="BC33" i="1"/>
  <c r="BD33" i="1" a="1"/>
  <c r="BD33" i="1"/>
  <c r="BE33" i="1"/>
  <c r="BF33" i="1"/>
  <c r="BR33" i="1"/>
  <c r="BS33" i="1"/>
  <c r="C34" i="1"/>
  <c r="G34" i="1"/>
  <c r="R34" i="1"/>
  <c r="S34" i="1" a="1"/>
  <c r="S34" i="1"/>
  <c r="T34" i="1" a="1"/>
  <c r="T34" i="1"/>
  <c r="U34" i="1"/>
  <c r="AI34" i="1"/>
  <c r="AJ34" i="1"/>
  <c r="AK34" i="1"/>
  <c r="AL34" i="1"/>
  <c r="AM34" i="1"/>
  <c r="AN34" i="1"/>
  <c r="AO34" i="1"/>
  <c r="AP34" i="1"/>
  <c r="AQ34" i="1"/>
  <c r="AY34" i="1"/>
  <c r="BB34" i="1"/>
  <c r="BC34" i="1" a="1"/>
  <c r="BC34" i="1"/>
  <c r="BD34" i="1" a="1"/>
  <c r="BD34" i="1"/>
  <c r="BE34" i="1"/>
  <c r="BF34" i="1"/>
  <c r="BR34" i="1"/>
  <c r="BS34" i="1"/>
  <c r="C35" i="1"/>
  <c r="G35" i="1"/>
  <c r="R35" i="1"/>
  <c r="S35" i="1" a="1"/>
  <c r="S35" i="1"/>
  <c r="T35" i="1" a="1"/>
  <c r="T35" i="1"/>
  <c r="U35" i="1"/>
  <c r="AI35" i="1"/>
  <c r="BB35" i="1" s="1"/>
  <c r="AJ35" i="1"/>
  <c r="AL35" i="1"/>
  <c r="AM35" i="1"/>
  <c r="AN35" i="1"/>
  <c r="AO35" i="1"/>
  <c r="AP35" i="1"/>
  <c r="AQ35" i="1"/>
  <c r="AY35" i="1"/>
  <c r="BC35" i="1" a="1"/>
  <c r="BC35" i="1"/>
  <c r="BD35" i="1" a="1"/>
  <c r="BD35" i="1"/>
  <c r="BE35" i="1"/>
  <c r="BF35" i="1"/>
  <c r="BR35" i="1"/>
  <c r="BS35" i="1"/>
  <c r="C36" i="1"/>
  <c r="G36" i="1"/>
  <c r="R36" i="1"/>
  <c r="S36" i="1" a="1"/>
  <c r="S36" i="1"/>
  <c r="T36" i="1" a="1"/>
  <c r="T36" i="1"/>
  <c r="U36" i="1"/>
  <c r="AI36" i="1"/>
  <c r="BB36" i="1" s="1"/>
  <c r="AJ36" i="1"/>
  <c r="AK36" i="1"/>
  <c r="AL36" i="1"/>
  <c r="AM36" i="1"/>
  <c r="AN36" i="1"/>
  <c r="AO36" i="1"/>
  <c r="AP36" i="1"/>
  <c r="AQ36" i="1"/>
  <c r="AY36" i="1"/>
  <c r="BC36" i="1" a="1"/>
  <c r="BC36" i="1"/>
  <c r="BD36" i="1" a="1"/>
  <c r="BD36" i="1"/>
  <c r="BE36" i="1"/>
  <c r="BF36" i="1"/>
  <c r="BR36" i="1"/>
  <c r="BS36" i="1"/>
  <c r="C37" i="1"/>
  <c r="G37" i="1"/>
  <c r="R37" i="1"/>
  <c r="S37" i="1" a="1"/>
  <c r="S37" i="1"/>
  <c r="T37" i="1" a="1"/>
  <c r="T37" i="1"/>
  <c r="U37" i="1"/>
  <c r="AI37" i="1"/>
  <c r="BB37" i="1" s="1"/>
  <c r="AJ37" i="1"/>
  <c r="AK37" i="1"/>
  <c r="AL37" i="1"/>
  <c r="AM37" i="1"/>
  <c r="AN37" i="1"/>
  <c r="AO37" i="1"/>
  <c r="AP37" i="1"/>
  <c r="AQ37" i="1"/>
  <c r="AY37" i="1"/>
  <c r="BC37" i="1" a="1"/>
  <c r="BC37" i="1"/>
  <c r="BD37" i="1" a="1"/>
  <c r="BD37" i="1"/>
  <c r="BE37" i="1"/>
  <c r="BF37" i="1"/>
  <c r="BR37" i="1"/>
  <c r="BS37" i="1"/>
  <c r="C38" i="1"/>
  <c r="G38" i="1"/>
  <c r="R38" i="1"/>
  <c r="S38" i="1" a="1"/>
  <c r="S38" i="1"/>
  <c r="T38" i="1" a="1"/>
  <c r="T38" i="1"/>
  <c r="U38" i="1"/>
  <c r="AL38" i="1"/>
  <c r="AM38" i="1"/>
  <c r="AN38" i="1"/>
  <c r="AO38" i="1"/>
  <c r="AP38" i="1"/>
  <c r="AQ38" i="1"/>
  <c r="AY38" i="1"/>
  <c r="BC38" i="1" a="1"/>
  <c r="BC38" i="1"/>
  <c r="BD38" i="1" a="1"/>
  <c r="BD38" i="1"/>
  <c r="BE38" i="1"/>
  <c r="BF38" i="1"/>
  <c r="BR38" i="1"/>
  <c r="BS38" i="1"/>
  <c r="C39" i="1"/>
  <c r="G39" i="1"/>
  <c r="M39" i="1" a="1"/>
  <c r="M39" i="1"/>
  <c r="R39" i="1"/>
  <c r="S39" i="1" a="1"/>
  <c r="S39" i="1"/>
  <c r="T39" i="1" a="1"/>
  <c r="T39" i="1"/>
  <c r="U39" i="1"/>
  <c r="AI39" i="1"/>
  <c r="BB39" i="1" s="1"/>
  <c r="AJ39" i="1"/>
  <c r="AK39" i="1"/>
  <c r="AL39" i="1"/>
  <c r="AM39" i="1"/>
  <c r="AN39" i="1"/>
  <c r="AO39" i="1"/>
  <c r="AP39" i="1"/>
  <c r="AQ39" i="1"/>
  <c r="AY39" i="1"/>
  <c r="BC39" i="1" a="1"/>
  <c r="BC39" i="1"/>
  <c r="BD39" i="1" a="1"/>
  <c r="BD39" i="1"/>
  <c r="BE39" i="1"/>
  <c r="BF39" i="1"/>
  <c r="BR39" i="1"/>
  <c r="BS39" i="1"/>
  <c r="C40" i="1"/>
  <c r="G40" i="1"/>
  <c r="R40" i="1"/>
  <c r="S40" i="1" a="1"/>
  <c r="S40" i="1"/>
  <c r="T40" i="1" a="1"/>
  <c r="T40" i="1"/>
  <c r="U40" i="1"/>
  <c r="AI40" i="1"/>
  <c r="AJ40" i="1"/>
  <c r="AK40" i="1"/>
  <c r="AL40" i="1"/>
  <c r="AM40" i="1"/>
  <c r="AN40" i="1"/>
  <c r="AO40" i="1"/>
  <c r="AP40" i="1"/>
  <c r="AQ40" i="1"/>
  <c r="AY40" i="1"/>
  <c r="BB40" i="1"/>
  <c r="BC40" i="1" a="1"/>
  <c r="BC40" i="1"/>
  <c r="BD40" i="1" a="1"/>
  <c r="BD40" i="1"/>
  <c r="BE40" i="1"/>
  <c r="BF40" i="1"/>
  <c r="BR40" i="1"/>
  <c r="BS40" i="1"/>
  <c r="C41" i="1"/>
  <c r="G41" i="1"/>
  <c r="R41" i="1"/>
  <c r="S41" i="1" a="1"/>
  <c r="S41" i="1"/>
  <c r="T41" i="1" a="1"/>
  <c r="T41" i="1"/>
  <c r="U41" i="1"/>
  <c r="AI41" i="1"/>
  <c r="AJ41" i="1"/>
  <c r="AK41" i="1"/>
  <c r="AL41" i="1"/>
  <c r="AM41" i="1"/>
  <c r="AN41" i="1"/>
  <c r="AO41" i="1"/>
  <c r="AP41" i="1"/>
  <c r="AQ41" i="1"/>
  <c r="AY41" i="1"/>
  <c r="BB41" i="1"/>
  <c r="BC41" i="1" a="1"/>
  <c r="BC41" i="1"/>
  <c r="BD41" i="1" a="1"/>
  <c r="BD41" i="1"/>
  <c r="BE41" i="1"/>
  <c r="BF41" i="1"/>
  <c r="BR41" i="1"/>
  <c r="BS41" i="1"/>
  <c r="C42" i="1"/>
  <c r="G42" i="1"/>
  <c r="R42" i="1"/>
  <c r="S42" i="1" a="1"/>
  <c r="S42" i="1"/>
  <c r="T42" i="1" a="1"/>
  <c r="T42" i="1"/>
  <c r="U42" i="1"/>
  <c r="AI42" i="1"/>
  <c r="AJ42" i="1"/>
  <c r="AK42" i="1"/>
  <c r="AL42" i="1"/>
  <c r="AM42" i="1"/>
  <c r="AN42" i="1"/>
  <c r="AO42" i="1"/>
  <c r="AP42" i="1"/>
  <c r="AQ42" i="1"/>
  <c r="AY42" i="1"/>
  <c r="BB42" i="1"/>
  <c r="BC42" i="1" a="1"/>
  <c r="BC42" i="1"/>
  <c r="BD42" i="1" a="1"/>
  <c r="BD42" i="1"/>
  <c r="BE42" i="1"/>
  <c r="BF42" i="1"/>
  <c r="BR42" i="1"/>
  <c r="BS42" i="1"/>
  <c r="C43" i="1"/>
  <c r="G43" i="1"/>
  <c r="R43" i="1"/>
  <c r="S43" i="1" a="1"/>
  <c r="S43" i="1"/>
  <c r="T43" i="1" a="1"/>
  <c r="T43" i="1"/>
  <c r="U43" i="1"/>
  <c r="AI43" i="1"/>
  <c r="AJ43" i="1"/>
  <c r="AK43" i="1"/>
  <c r="AL43" i="1"/>
  <c r="AM43" i="1"/>
  <c r="AN43" i="1"/>
  <c r="AY43" i="1"/>
  <c r="BB43" i="1"/>
  <c r="BC43" i="1" a="1"/>
  <c r="BC43" i="1"/>
  <c r="BD43" i="1" a="1"/>
  <c r="BD43" i="1"/>
  <c r="BE43" i="1"/>
  <c r="BF43" i="1"/>
  <c r="BR43" i="1"/>
  <c r="BS43" i="1"/>
  <c r="C44" i="1"/>
  <c r="G44" i="1"/>
  <c r="R44" i="1"/>
  <c r="S44" i="1" a="1"/>
  <c r="S44" i="1"/>
  <c r="T44" i="1" a="1"/>
  <c r="T44" i="1"/>
  <c r="U44" i="1"/>
  <c r="AI44" i="1"/>
  <c r="AJ44" i="1"/>
  <c r="AK44" i="1"/>
  <c r="AL44" i="1"/>
  <c r="AM44" i="1"/>
  <c r="AN44" i="1"/>
  <c r="AO44" i="1"/>
  <c r="AP44" i="1"/>
  <c r="AQ44" i="1"/>
  <c r="AY44" i="1"/>
  <c r="BB44" i="1"/>
  <c r="BC44" i="1" a="1"/>
  <c r="BC44" i="1"/>
  <c r="BD44" i="1" a="1"/>
  <c r="BD44" i="1"/>
  <c r="BE44" i="1"/>
  <c r="BF44" i="1"/>
  <c r="BR44" i="1"/>
  <c r="BS44" i="1"/>
  <c r="C45" i="1"/>
  <c r="G45" i="1"/>
  <c r="R45" i="1"/>
  <c r="S45" i="1" a="1"/>
  <c r="S45" i="1"/>
  <c r="T45" i="1" a="1"/>
  <c r="T45" i="1"/>
  <c r="U45" i="1"/>
  <c r="AI45" i="1"/>
  <c r="AJ45" i="1"/>
  <c r="AL45" i="1"/>
  <c r="AM45" i="1"/>
  <c r="AN45" i="1"/>
  <c r="AO45" i="1"/>
  <c r="AP45" i="1"/>
  <c r="AQ45" i="1"/>
  <c r="AY45" i="1"/>
  <c r="BB45" i="1"/>
  <c r="BC45" i="1" a="1"/>
  <c r="BC45" i="1"/>
  <c r="BD45" i="1" a="1"/>
  <c r="BD45" i="1"/>
  <c r="BE45" i="1"/>
  <c r="BF45" i="1"/>
  <c r="BR45" i="1"/>
  <c r="BS45" i="1"/>
  <c r="R46" i="1"/>
  <c r="S46" i="1" a="1"/>
  <c r="S46" i="1"/>
  <c r="T46" i="1" a="1"/>
  <c r="T46" i="1"/>
  <c r="U46" i="1"/>
  <c r="AI46" i="1"/>
  <c r="AJ46" i="1"/>
  <c r="AK46" i="1"/>
  <c r="AL46" i="1"/>
  <c r="AM46" i="1"/>
  <c r="AN46" i="1"/>
  <c r="AO46" i="1"/>
  <c r="AP46" i="1"/>
  <c r="AQ46" i="1"/>
  <c r="AY46" i="1"/>
  <c r="BB46" i="1"/>
  <c r="BC46" i="1" a="1"/>
  <c r="BC46" i="1"/>
  <c r="BD46" i="1" a="1"/>
  <c r="BD46" i="1"/>
  <c r="BE46" i="1"/>
  <c r="BF46" i="1"/>
  <c r="BR46" i="1"/>
  <c r="BS46" i="1"/>
  <c r="C47" i="1"/>
  <c r="G47" i="1"/>
  <c r="R47" i="1"/>
  <c r="S47" i="1" a="1"/>
  <c r="S47" i="1"/>
  <c r="T47" i="1" a="1"/>
  <c r="T47" i="1"/>
  <c r="U47" i="1"/>
  <c r="AI47" i="1"/>
  <c r="AJ47" i="1"/>
  <c r="AK47" i="1"/>
  <c r="AL47" i="1"/>
  <c r="AM47" i="1"/>
  <c r="AN47" i="1"/>
  <c r="AO47" i="1"/>
  <c r="AP47" i="1"/>
  <c r="AQ47" i="1"/>
  <c r="AY47" i="1"/>
  <c r="BB47" i="1"/>
  <c r="BC47" i="1" a="1"/>
  <c r="BC47" i="1"/>
  <c r="BD47" i="1" a="1"/>
  <c r="BD47" i="1"/>
  <c r="BE47" i="1"/>
  <c r="BF47" i="1"/>
  <c r="BR47" i="1"/>
  <c r="BS47" i="1"/>
  <c r="C48" i="1"/>
  <c r="G48" i="1"/>
  <c r="R48" i="1"/>
  <c r="S48" i="1" a="1"/>
  <c r="S48" i="1"/>
  <c r="T48" i="1" a="1"/>
  <c r="T48" i="1"/>
  <c r="U48" i="1"/>
  <c r="AI48" i="1"/>
  <c r="AJ48" i="1"/>
  <c r="AK48" i="1"/>
  <c r="AL48" i="1"/>
  <c r="AM48" i="1"/>
  <c r="AN48" i="1"/>
  <c r="AO48" i="1"/>
  <c r="AP48" i="1"/>
  <c r="AQ48" i="1"/>
  <c r="AY48" i="1"/>
  <c r="BB48" i="1"/>
  <c r="BC48" i="1" a="1"/>
  <c r="BC48" i="1"/>
  <c r="BD48" i="1" a="1"/>
  <c r="BD48" i="1"/>
  <c r="BE48" i="1"/>
  <c r="BF48" i="1"/>
  <c r="BR48" i="1"/>
  <c r="BS48" i="1"/>
  <c r="C49" i="1"/>
  <c r="G49" i="1"/>
  <c r="R49" i="1"/>
  <c r="S49" i="1" a="1"/>
  <c r="S49" i="1"/>
  <c r="T49" i="1" a="1"/>
  <c r="T49" i="1"/>
  <c r="U49" i="1"/>
  <c r="AI49" i="1"/>
  <c r="AJ49" i="1"/>
  <c r="AK49" i="1"/>
  <c r="AL49" i="1"/>
  <c r="AM49" i="1"/>
  <c r="AN49" i="1"/>
  <c r="AO49" i="1"/>
  <c r="AP49" i="1"/>
  <c r="AQ49" i="1"/>
  <c r="AY49" i="1"/>
  <c r="BB49" i="1"/>
  <c r="BC49" i="1" a="1"/>
  <c r="BC49" i="1"/>
  <c r="BD49" i="1" a="1"/>
  <c r="BD49" i="1"/>
  <c r="BE49" i="1"/>
  <c r="BF49" i="1"/>
  <c r="BR49" i="1"/>
  <c r="BS49" i="1"/>
  <c r="C50" i="1"/>
  <c r="G50" i="1"/>
  <c r="R50" i="1"/>
  <c r="S50" i="1" a="1"/>
  <c r="S50" i="1"/>
  <c r="T50" i="1" a="1"/>
  <c r="T50" i="1"/>
  <c r="U50" i="1"/>
  <c r="AI50" i="1"/>
  <c r="AJ50" i="1"/>
  <c r="AK50" i="1"/>
  <c r="AL50" i="1"/>
  <c r="AM50" i="1"/>
  <c r="AN50" i="1"/>
  <c r="AO50" i="1"/>
  <c r="AP50" i="1"/>
  <c r="AQ50" i="1"/>
  <c r="AY50" i="1"/>
  <c r="BB50" i="1"/>
  <c r="BC50" i="1" a="1"/>
  <c r="BC50" i="1"/>
  <c r="BD50" i="1" a="1"/>
  <c r="BD50" i="1"/>
  <c r="BE50" i="1"/>
  <c r="BF50" i="1"/>
  <c r="BR50" i="1"/>
  <c r="BS50" i="1"/>
  <c r="C51" i="1"/>
  <c r="G51" i="1"/>
  <c r="R51" i="1"/>
  <c r="S51" i="1" a="1"/>
  <c r="S51" i="1"/>
  <c r="T51" i="1" a="1"/>
  <c r="T51" i="1"/>
  <c r="U51" i="1"/>
  <c r="AI51" i="1"/>
  <c r="AJ51" i="1"/>
  <c r="AK51" i="1"/>
  <c r="AL51" i="1"/>
  <c r="AM51" i="1"/>
  <c r="AN51" i="1"/>
  <c r="AO51" i="1"/>
  <c r="AP51" i="1"/>
  <c r="AQ51" i="1"/>
  <c r="AY51" i="1"/>
  <c r="BB51" i="1"/>
  <c r="BC51" i="1" a="1"/>
  <c r="BC51" i="1"/>
  <c r="BD51" i="1" a="1"/>
  <c r="BD51" i="1"/>
  <c r="BE51" i="1"/>
  <c r="BF51" i="1"/>
  <c r="BR51" i="1"/>
  <c r="BS51" i="1"/>
  <c r="C52" i="1"/>
  <c r="G52" i="1"/>
  <c r="M52" i="1" a="1"/>
  <c r="M52" i="1"/>
  <c r="N52" i="1" a="1"/>
  <c r="N52" i="1"/>
  <c r="R52" i="1"/>
  <c r="S52" i="1" a="1"/>
  <c r="S52" i="1"/>
  <c r="T52" i="1" a="1"/>
  <c r="T52" i="1"/>
  <c r="U52" i="1"/>
  <c r="AI52" i="1"/>
  <c r="AJ52" i="1"/>
  <c r="AK52" i="1"/>
  <c r="AL52" i="1"/>
  <c r="AM52" i="1"/>
  <c r="AN52" i="1"/>
  <c r="AO52" i="1"/>
  <c r="AP52" i="1"/>
  <c r="AQ52" i="1"/>
  <c r="AY52" i="1"/>
  <c r="BB52" i="1"/>
  <c r="BC52" i="1" a="1"/>
  <c r="BC52" i="1"/>
  <c r="BD52" i="1" a="1"/>
  <c r="BD52" i="1"/>
  <c r="BE52" i="1"/>
  <c r="BF52" i="1"/>
  <c r="BR52" i="1"/>
  <c r="BS52" i="1"/>
  <c r="C53" i="1"/>
  <c r="G53" i="1"/>
  <c r="M53" i="1" a="1"/>
  <c r="M53" i="1"/>
  <c r="N53" i="1" a="1"/>
  <c r="N53" i="1"/>
  <c r="R53" i="1"/>
  <c r="S53" i="1" a="1"/>
  <c r="S53" i="1"/>
  <c r="T53" i="1" a="1"/>
  <c r="T53" i="1"/>
  <c r="U53" i="1"/>
  <c r="AI53" i="1"/>
  <c r="AJ53" i="1"/>
  <c r="AK53" i="1"/>
  <c r="AL53" i="1"/>
  <c r="AM53" i="1"/>
  <c r="AN53" i="1"/>
  <c r="AO53" i="1"/>
  <c r="AP53" i="1"/>
  <c r="AQ53" i="1"/>
  <c r="AY53" i="1"/>
  <c r="BB53" i="1"/>
  <c r="BC53" i="1" a="1"/>
  <c r="BC53" i="1"/>
  <c r="BD53" i="1" a="1"/>
  <c r="BD53" i="1"/>
  <c r="BE53" i="1"/>
  <c r="BF53" i="1"/>
  <c r="BR53" i="1"/>
  <c r="BS53" i="1"/>
  <c r="C54" i="1"/>
  <c r="G54" i="1"/>
  <c r="M54" i="1" a="1"/>
  <c r="M54" i="1"/>
  <c r="N54" i="1" a="1"/>
  <c r="N54" i="1"/>
  <c r="R54" i="1"/>
  <c r="S54" i="1" a="1"/>
  <c r="S54" i="1"/>
  <c r="T54" i="1" a="1"/>
  <c r="T54" i="1"/>
  <c r="U54" i="1"/>
  <c r="AI54" i="1"/>
  <c r="AJ54" i="1"/>
  <c r="AK54" i="1"/>
  <c r="AL54" i="1"/>
  <c r="AM54" i="1"/>
  <c r="AN54" i="1"/>
  <c r="AO54" i="1"/>
  <c r="AP54" i="1"/>
  <c r="AQ54" i="1"/>
  <c r="AY54" i="1"/>
  <c r="BB54" i="1"/>
  <c r="BC54" i="1" a="1"/>
  <c r="BC54" i="1"/>
  <c r="BD54" i="1" a="1"/>
  <c r="BD54" i="1"/>
  <c r="BE54" i="1"/>
  <c r="BF54" i="1"/>
  <c r="BR54" i="1"/>
  <c r="BS54" i="1"/>
  <c r="C55" i="1"/>
  <c r="G55" i="1"/>
  <c r="M55" i="1" a="1"/>
  <c r="M55" i="1"/>
  <c r="N55" i="1" a="1"/>
  <c r="N55" i="1"/>
  <c r="R55" i="1"/>
  <c r="S55" i="1" a="1"/>
  <c r="S55" i="1"/>
  <c r="T55" i="1" a="1"/>
  <c r="T55" i="1"/>
  <c r="U55" i="1"/>
  <c r="AI55" i="1"/>
  <c r="AJ55" i="1"/>
  <c r="AK55" i="1"/>
  <c r="AL55" i="1"/>
  <c r="AM55" i="1"/>
  <c r="AN55" i="1"/>
  <c r="AO55" i="1"/>
  <c r="AP55" i="1"/>
  <c r="AQ55" i="1"/>
  <c r="AY55" i="1"/>
  <c r="BB55" i="1"/>
  <c r="BC55" i="1" a="1"/>
  <c r="BC55" i="1"/>
  <c r="BD55" i="1" a="1"/>
  <c r="BD55" i="1"/>
  <c r="BE55" i="1"/>
  <c r="BF55" i="1"/>
  <c r="BR55" i="1"/>
  <c r="BS55" i="1"/>
  <c r="C56" i="1"/>
  <c r="G56" i="1"/>
  <c r="M56" i="1" a="1"/>
  <c r="M56" i="1"/>
  <c r="N56" i="1" a="1"/>
  <c r="N56" i="1"/>
  <c r="R56" i="1"/>
  <c r="S56" i="1" a="1"/>
  <c r="S56" i="1"/>
  <c r="T56" i="1" a="1"/>
  <c r="T56" i="1"/>
  <c r="U56" i="1"/>
  <c r="AI56" i="1"/>
  <c r="AJ56" i="1"/>
  <c r="AK56" i="1"/>
  <c r="AL56" i="1"/>
  <c r="AM56" i="1"/>
  <c r="AN56" i="1"/>
  <c r="AO56" i="1"/>
  <c r="AP56" i="1"/>
  <c r="AQ56" i="1"/>
  <c r="AY56" i="1"/>
  <c r="BB56" i="1"/>
  <c r="BC56" i="1" a="1"/>
  <c r="BC56" i="1"/>
  <c r="BD56" i="1" a="1"/>
  <c r="BD56" i="1"/>
  <c r="BE56" i="1"/>
  <c r="BF56" i="1"/>
  <c r="BR56" i="1"/>
  <c r="BS56" i="1"/>
  <c r="C57" i="1"/>
  <c r="G57" i="1"/>
  <c r="R57" i="1"/>
  <c r="S57" i="1" a="1"/>
  <c r="S57" i="1"/>
  <c r="T57" i="1" a="1"/>
  <c r="T57" i="1"/>
  <c r="U57" i="1"/>
  <c r="AI57" i="1"/>
  <c r="AJ57" i="1"/>
  <c r="AK57" i="1"/>
  <c r="AL57" i="1"/>
  <c r="AM57" i="1"/>
  <c r="AN57" i="1"/>
  <c r="AO57" i="1"/>
  <c r="AP57" i="1"/>
  <c r="AQ57" i="1"/>
  <c r="AY57" i="1"/>
  <c r="BB57" i="1"/>
  <c r="BC57" i="1" a="1"/>
  <c r="BC57" i="1"/>
  <c r="BD57" i="1" a="1"/>
  <c r="BD57" i="1"/>
  <c r="BE57" i="1"/>
  <c r="BF57" i="1"/>
  <c r="BR57" i="1"/>
  <c r="BS57" i="1"/>
  <c r="C58" i="1"/>
  <c r="G58" i="1"/>
  <c r="M58" i="1" a="1"/>
  <c r="M58" i="1"/>
  <c r="N58" i="1" a="1"/>
  <c r="N58" i="1"/>
  <c r="R58" i="1"/>
  <c r="S58" i="1" a="1"/>
  <c r="S58" i="1"/>
  <c r="T58" i="1" a="1"/>
  <c r="T58" i="1"/>
  <c r="U58" i="1"/>
  <c r="AI58" i="1"/>
  <c r="AJ58" i="1"/>
  <c r="AK58" i="1"/>
  <c r="AL58" i="1"/>
  <c r="AM58" i="1"/>
  <c r="AN58" i="1"/>
  <c r="AO58" i="1"/>
  <c r="AP58" i="1"/>
  <c r="AQ58" i="1"/>
  <c r="AY58" i="1"/>
  <c r="BB58" i="1"/>
  <c r="BC58" i="1" a="1"/>
  <c r="BC58" i="1"/>
  <c r="BD58" i="1" a="1"/>
  <c r="BD58" i="1"/>
  <c r="BE58" i="1"/>
  <c r="BF58" i="1"/>
  <c r="BR58" i="1"/>
  <c r="BS58" i="1"/>
  <c r="C59" i="1"/>
  <c r="G59" i="1"/>
  <c r="M59" i="1" a="1"/>
  <c r="M59" i="1"/>
  <c r="N59" i="1" a="1"/>
  <c r="N59" i="1"/>
  <c r="R59" i="1"/>
  <c r="S59" i="1" a="1"/>
  <c r="S59" i="1"/>
  <c r="T59" i="1" a="1"/>
  <c r="T59" i="1"/>
  <c r="U59" i="1"/>
  <c r="AI59" i="1"/>
  <c r="AJ59" i="1"/>
  <c r="AK59" i="1"/>
  <c r="AL59" i="1"/>
  <c r="AM59" i="1"/>
  <c r="AN59" i="1"/>
  <c r="AO59" i="1"/>
  <c r="AP59" i="1"/>
  <c r="AQ59" i="1"/>
  <c r="AY59" i="1"/>
  <c r="BB59" i="1"/>
  <c r="BC59" i="1" a="1"/>
  <c r="BC59" i="1"/>
  <c r="BD59" i="1" a="1"/>
  <c r="BD59" i="1"/>
  <c r="BE59" i="1"/>
  <c r="BF59" i="1"/>
  <c r="BR59" i="1"/>
  <c r="BS59" i="1"/>
  <c r="C60" i="1"/>
  <c r="G60" i="1"/>
  <c r="R60" i="1"/>
  <c r="S60" i="1" a="1"/>
  <c r="S60" i="1"/>
  <c r="T60" i="1" a="1"/>
  <c r="T60" i="1"/>
  <c r="U60" i="1"/>
  <c r="AI60" i="1"/>
  <c r="AJ60" i="1"/>
  <c r="AK60" i="1"/>
  <c r="AL60" i="1"/>
  <c r="AM60" i="1"/>
  <c r="AN60" i="1"/>
  <c r="AO60" i="1"/>
  <c r="AP60" i="1"/>
  <c r="AQ60" i="1"/>
  <c r="AY60" i="1"/>
  <c r="BB60" i="1"/>
  <c r="BC60" i="1" a="1"/>
  <c r="BC60" i="1"/>
  <c r="BD60" i="1" a="1"/>
  <c r="BD60" i="1"/>
  <c r="BE60" i="1"/>
  <c r="BF60" i="1"/>
  <c r="BR60" i="1"/>
  <c r="BS60" i="1"/>
  <c r="C61" i="1"/>
  <c r="G61" i="1"/>
  <c r="M61" i="1" a="1"/>
  <c r="M61" i="1"/>
  <c r="N61" i="1" a="1"/>
  <c r="N61" i="1"/>
  <c r="R61" i="1"/>
  <c r="S61" i="1" a="1"/>
  <c r="S61" i="1"/>
  <c r="T61" i="1" a="1"/>
  <c r="T61" i="1"/>
  <c r="U61" i="1"/>
  <c r="AI61" i="1"/>
  <c r="AJ61" i="1"/>
  <c r="AK61" i="1"/>
  <c r="AL61" i="1"/>
  <c r="AM61" i="1"/>
  <c r="AN61" i="1"/>
  <c r="AO61" i="1"/>
  <c r="AP61" i="1"/>
  <c r="AQ61" i="1"/>
  <c r="AY61" i="1"/>
  <c r="BB61" i="1"/>
  <c r="BC61" i="1" a="1"/>
  <c r="BC61" i="1"/>
  <c r="BD61" i="1" a="1"/>
  <c r="BD61" i="1"/>
  <c r="BE61" i="1"/>
  <c r="BF61" i="1"/>
  <c r="BR61" i="1"/>
  <c r="BS61" i="1"/>
  <c r="C62" i="1"/>
  <c r="G62" i="1"/>
  <c r="M62" i="1" a="1"/>
  <c r="M62" i="1" s="1"/>
  <c r="AM62" i="1" s="1"/>
  <c r="N62" i="1" a="1"/>
  <c r="N62" i="1"/>
  <c r="R62" i="1"/>
  <c r="S62" i="1" a="1"/>
  <c r="S62" i="1"/>
  <c r="T62" i="1" a="1"/>
  <c r="T62" i="1"/>
  <c r="U62" i="1"/>
  <c r="AI62" i="1"/>
  <c r="AJ62" i="1"/>
  <c r="AK62" i="1"/>
  <c r="AL62" i="1"/>
  <c r="AN62" i="1"/>
  <c r="AO62" i="1"/>
  <c r="AP62" i="1"/>
  <c r="AQ62" i="1"/>
  <c r="AY62" i="1"/>
  <c r="BB62" i="1"/>
  <c r="BC62" i="1" a="1"/>
  <c r="BC62" i="1" s="1"/>
  <c r="BD62" i="1" a="1"/>
  <c r="BD62" i="1" s="1"/>
  <c r="BE62" i="1"/>
  <c r="BF62" i="1"/>
  <c r="BR62" i="1"/>
  <c r="BS62" i="1"/>
  <c r="C63" i="1"/>
  <c r="AN63" i="1"/>
  <c r="R63" i="1"/>
  <c r="S63" i="1" a="1"/>
  <c r="S63" i="1" s="1"/>
  <c r="T63" i="1" a="1"/>
  <c r="T63" i="1"/>
  <c r="U63" i="1"/>
  <c r="AI63" i="1"/>
  <c r="AJ63" i="1"/>
  <c r="AK63" i="1"/>
  <c r="AL63" i="1"/>
  <c r="AM63" i="1"/>
  <c r="AO63" i="1"/>
  <c r="BC63" i="1" s="1" a="1"/>
  <c r="BC63" i="1" s="1"/>
  <c r="AP63" i="1"/>
  <c r="AQ63" i="1"/>
  <c r="AY63" i="1"/>
  <c r="BB63" i="1"/>
  <c r="BD63" i="1" a="1"/>
  <c r="BD63" i="1" s="1"/>
  <c r="BE63" i="1"/>
  <c r="BF63" i="1"/>
  <c r="BR63" i="1"/>
  <c r="BS63" i="1"/>
  <c r="C64" i="1"/>
  <c r="G64" i="1"/>
  <c r="S64" i="1" a="1"/>
  <c r="S64" i="1"/>
  <c r="T64" i="1" a="1"/>
  <c r="T64" i="1" s="1"/>
  <c r="U64" i="1"/>
  <c r="AI64" i="1"/>
  <c r="BB64" i="1" s="1"/>
  <c r="AJ64" i="1"/>
  <c r="AK64" i="1"/>
  <c r="AL64" i="1"/>
  <c r="AN64" i="1"/>
  <c r="AO64" i="1"/>
  <c r="BC64" i="1" s="1" a="1"/>
  <c r="BC64" i="1" s="1"/>
  <c r="AP64" i="1"/>
  <c r="AQ64" i="1"/>
  <c r="AY64" i="1"/>
  <c r="BE64" i="1"/>
  <c r="BF64" i="1"/>
  <c r="BR64" i="1"/>
  <c r="BS64" i="1"/>
  <c r="C65" i="1"/>
  <c r="G65" i="1"/>
  <c r="AM65" i="1"/>
  <c r="R65" i="1"/>
  <c r="S65" i="1" a="1"/>
  <c r="S65" i="1"/>
  <c r="T65" i="1" a="1"/>
  <c r="T65" i="1"/>
  <c r="U65" i="1"/>
  <c r="AI65" i="1"/>
  <c r="AJ65" i="1"/>
  <c r="AK65" i="1"/>
  <c r="AL65" i="1"/>
  <c r="AN65" i="1"/>
  <c r="AO65" i="1"/>
  <c r="AP65" i="1"/>
  <c r="AQ65" i="1"/>
  <c r="AY65" i="1"/>
  <c r="BB65" i="1"/>
  <c r="BC65" i="1" a="1"/>
  <c r="BC65" i="1" s="1"/>
  <c r="BD65" i="1" a="1"/>
  <c r="BD65" i="1"/>
  <c r="BE65" i="1"/>
  <c r="BF65" i="1"/>
  <c r="BR65" i="1"/>
  <c r="BS65" i="1"/>
  <c r="G66" i="1"/>
  <c r="AN66" i="1"/>
  <c r="R66" i="1"/>
  <c r="S66" i="1" a="1"/>
  <c r="S66" i="1" s="1"/>
  <c r="T66" i="1" a="1"/>
  <c r="T66" i="1"/>
  <c r="U66" i="1"/>
  <c r="AI66" i="1"/>
  <c r="AJ66" i="1"/>
  <c r="AK66" i="1"/>
  <c r="AL66" i="1"/>
  <c r="AM66" i="1"/>
  <c r="AO66" i="1"/>
  <c r="BC66" i="1" s="1" a="1"/>
  <c r="BC66" i="1" s="1"/>
  <c r="AP66" i="1"/>
  <c r="AQ66" i="1"/>
  <c r="AY66" i="1"/>
  <c r="BB66" i="1"/>
  <c r="BD66" i="1" a="1"/>
  <c r="BD66" i="1" s="1"/>
  <c r="BE66" i="1"/>
  <c r="BF66" i="1"/>
  <c r="BR66" i="1"/>
  <c r="BS66" i="1"/>
  <c r="G67" i="1"/>
  <c r="AM67" i="1"/>
  <c r="R67" i="1"/>
  <c r="S67" i="1" a="1"/>
  <c r="S67" i="1"/>
  <c r="T67" i="1" a="1"/>
  <c r="T67" i="1" s="1"/>
  <c r="U67" i="1"/>
  <c r="AI67" i="1"/>
  <c r="BB67" i="1" s="1"/>
  <c r="AJ67" i="1"/>
  <c r="AK67" i="1"/>
  <c r="AL67" i="1"/>
  <c r="AN67" i="1"/>
  <c r="AO67" i="1"/>
  <c r="BC67" i="1" s="1" a="1"/>
  <c r="BC67" i="1" s="1"/>
  <c r="AP67" i="1"/>
  <c r="AQ67" i="1"/>
  <c r="AY67" i="1"/>
  <c r="BE67" i="1"/>
  <c r="BF67" i="1"/>
  <c r="BR67" i="1"/>
  <c r="BS67" i="1"/>
  <c r="C68" i="1"/>
  <c r="G68" i="1"/>
  <c r="AM68" i="1"/>
  <c r="R68" i="1"/>
  <c r="S68" i="1" a="1"/>
  <c r="S68" i="1"/>
  <c r="T68" i="1" a="1"/>
  <c r="T68" i="1"/>
  <c r="U68" i="1"/>
  <c r="AI68" i="1"/>
  <c r="AJ68" i="1"/>
  <c r="AK68" i="1"/>
  <c r="AL68" i="1"/>
  <c r="AN68" i="1"/>
  <c r="AO68" i="1"/>
  <c r="AP68" i="1"/>
  <c r="AQ68" i="1"/>
  <c r="AY68" i="1"/>
  <c r="BB68" i="1"/>
  <c r="BC68" i="1" a="1"/>
  <c r="BC68" i="1" s="1"/>
  <c r="BD68" i="1" a="1"/>
  <c r="BD68" i="1"/>
  <c r="BE68" i="1"/>
  <c r="BF68" i="1"/>
  <c r="BR68" i="1"/>
  <c r="BS68" i="1"/>
  <c r="C69" i="1"/>
  <c r="G69" i="1"/>
  <c r="AN69" i="1"/>
  <c r="R69" i="1"/>
  <c r="S69" i="1" a="1"/>
  <c r="S69" i="1" s="1"/>
  <c r="T69" i="1" a="1"/>
  <c r="T69" i="1"/>
  <c r="U69" i="1"/>
  <c r="AI69" i="1"/>
  <c r="AJ69" i="1"/>
  <c r="AK69" i="1"/>
  <c r="AL69" i="1"/>
  <c r="AM69" i="1"/>
  <c r="AO69" i="1"/>
  <c r="BC69" i="1" s="1" a="1"/>
  <c r="BC69" i="1" s="1"/>
  <c r="AP69" i="1"/>
  <c r="AQ69" i="1"/>
  <c r="AY69" i="1"/>
  <c r="BB69" i="1"/>
  <c r="BD69" i="1" a="1"/>
  <c r="BD69" i="1" s="1"/>
  <c r="BE69" i="1"/>
  <c r="BF69" i="1"/>
  <c r="BR69" i="1"/>
  <c r="BS69" i="1"/>
  <c r="C70" i="1"/>
  <c r="G70" i="1"/>
  <c r="M70" i="1" a="1"/>
  <c r="M70" i="1"/>
  <c r="AM70" i="1" s="1"/>
  <c r="N70" i="1" a="1"/>
  <c r="N70" i="1"/>
  <c r="R70" i="1"/>
  <c r="S70" i="1" a="1"/>
  <c r="S70" i="1"/>
  <c r="T70" i="1" a="1"/>
  <c r="T70" i="1" s="1"/>
  <c r="U70" i="1"/>
  <c r="AI70" i="1"/>
  <c r="BB70" i="1" s="1"/>
  <c r="AJ70" i="1"/>
  <c r="AK70" i="1"/>
  <c r="AL70" i="1"/>
  <c r="AN70" i="1"/>
  <c r="AO70" i="1"/>
  <c r="BC70" i="1" s="1" a="1"/>
  <c r="BC70" i="1" s="1"/>
  <c r="AP70" i="1"/>
  <c r="AQ70" i="1"/>
  <c r="AY70" i="1"/>
  <c r="BE70" i="1"/>
  <c r="BF70" i="1"/>
  <c r="BR70" i="1"/>
  <c r="BS70" i="1"/>
  <c r="C71" i="1"/>
  <c r="G71" i="1"/>
  <c r="AM71" i="1"/>
  <c r="R71" i="1"/>
  <c r="S71" i="1" a="1"/>
  <c r="S71" i="1" s="1"/>
  <c r="T71" i="1" a="1"/>
  <c r="T71" i="1" s="1"/>
  <c r="U71" i="1"/>
  <c r="AI71" i="1"/>
  <c r="AJ71" i="1"/>
  <c r="AK71" i="1"/>
  <c r="AL71" i="1"/>
  <c r="AN71" i="1"/>
  <c r="AO71" i="1"/>
  <c r="AP71" i="1"/>
  <c r="AQ71" i="1"/>
  <c r="AY71" i="1"/>
  <c r="BB71" i="1"/>
  <c r="BC71" i="1" a="1"/>
  <c r="BC71" i="1" s="1"/>
  <c r="BD71" i="1" a="1"/>
  <c r="BD71" i="1"/>
  <c r="BE71" i="1"/>
  <c r="BF71" i="1"/>
  <c r="BR71" i="1"/>
  <c r="BS71" i="1"/>
  <c r="C72" i="1"/>
  <c r="G72" i="1"/>
  <c r="AM72" i="1"/>
  <c r="AN72" i="1"/>
  <c r="R72" i="1"/>
  <c r="S72" i="1" a="1"/>
  <c r="S72" i="1" s="1"/>
  <c r="T72" i="1" a="1"/>
  <c r="T72" i="1" s="1"/>
  <c r="U72" i="1"/>
  <c r="AL72" i="1"/>
  <c r="AO72" i="1"/>
  <c r="BC72" i="1" s="1" a="1"/>
  <c r="BC72" i="1" s="1"/>
  <c r="AP72" i="1"/>
  <c r="AQ72" i="1"/>
  <c r="AY72" i="1"/>
  <c r="BB72" i="1"/>
  <c r="BD72" i="1" a="1"/>
  <c r="BD72" i="1" s="1"/>
  <c r="BE72" i="1"/>
  <c r="BF72" i="1"/>
  <c r="BR72" i="1"/>
  <c r="BS72" i="1"/>
  <c r="C73" i="1"/>
  <c r="G73" i="1"/>
  <c r="AM73" i="1"/>
  <c r="AN73" i="1"/>
  <c r="R73" i="1"/>
  <c r="S73" i="1" a="1"/>
  <c r="S73" i="1" s="1"/>
  <c r="T73" i="1" a="1"/>
  <c r="T73" i="1" s="1"/>
  <c r="U73" i="1"/>
  <c r="AI73" i="1"/>
  <c r="BB73" i="1" s="1"/>
  <c r="AJ73" i="1"/>
  <c r="AK73" i="1"/>
  <c r="AL73" i="1"/>
  <c r="AO73" i="1"/>
  <c r="BC73" i="1" s="1" a="1"/>
  <c r="BC73" i="1" s="1"/>
  <c r="AP73" i="1"/>
  <c r="AQ73" i="1"/>
  <c r="AY73" i="1"/>
  <c r="BF73" i="1"/>
  <c r="BR73" i="1"/>
  <c r="BS73" i="1"/>
  <c r="C74" i="1"/>
  <c r="G74" i="1"/>
  <c r="AM74" i="1"/>
  <c r="AN74" i="1"/>
  <c r="R74" i="1"/>
  <c r="S74" i="1" a="1"/>
  <c r="S74" i="1"/>
  <c r="T74" i="1" a="1"/>
  <c r="T74" i="1"/>
  <c r="U74" i="1"/>
  <c r="AJ74" i="1"/>
  <c r="AK74" i="1"/>
  <c r="AL74" i="1"/>
  <c r="AO74" i="1"/>
  <c r="BC74" i="1" s="1" a="1"/>
  <c r="BC74" i="1" s="1"/>
  <c r="AP74" i="1"/>
  <c r="AQ74" i="1"/>
  <c r="AY74" i="1"/>
  <c r="BB74" i="1"/>
  <c r="BD74" i="1" a="1"/>
  <c r="BD74" i="1" s="1"/>
  <c r="BF74" i="1"/>
  <c r="BR74" i="1"/>
  <c r="BS74" i="1"/>
  <c r="C75" i="1"/>
  <c r="G75" i="1"/>
  <c r="AM75" i="1"/>
  <c r="AN75" i="1"/>
  <c r="U75" i="1"/>
  <c r="AI75" i="1"/>
  <c r="AJ75" i="1"/>
  <c r="AK75" i="1"/>
  <c r="AL75" i="1"/>
  <c r="AO75" i="1"/>
  <c r="BC75" i="1" s="1" a="1"/>
  <c r="BC75" i="1" s="1"/>
  <c r="AP75" i="1"/>
  <c r="AQ75" i="1"/>
  <c r="AY75" i="1"/>
  <c r="BB75" i="1"/>
  <c r="BE75" i="1"/>
  <c r="BF75" i="1"/>
  <c r="BR75" i="1"/>
  <c r="BS75" i="1"/>
  <c r="C76" i="1"/>
  <c r="G76" i="1"/>
  <c r="M76" i="1" a="1"/>
  <c r="M76" i="1" s="1"/>
  <c r="AM76" i="1" s="1"/>
  <c r="N76" i="1" a="1"/>
  <c r="N76" i="1"/>
  <c r="AN76" i="1" s="1"/>
  <c r="R76" i="1"/>
  <c r="S76" i="1" a="1"/>
  <c r="S76" i="1"/>
  <c r="T76" i="1" a="1"/>
  <c r="T76" i="1" s="1"/>
  <c r="U76" i="1"/>
  <c r="AI76" i="1"/>
  <c r="BB76" i="1" s="1"/>
  <c r="AJ76" i="1"/>
  <c r="AK76" i="1"/>
  <c r="AL76" i="1"/>
  <c r="AO76" i="1"/>
  <c r="BC76" i="1" s="1" a="1"/>
  <c r="BC76" i="1" s="1"/>
  <c r="AP76" i="1"/>
  <c r="AQ76" i="1"/>
  <c r="AY76" i="1"/>
  <c r="BE76" i="1"/>
  <c r="BF76" i="1"/>
  <c r="BR76" i="1"/>
  <c r="BS76" i="1"/>
  <c r="C77" i="1"/>
  <c r="G77" i="1"/>
  <c r="M77" i="1" a="1"/>
  <c r="M77" i="1" s="1"/>
  <c r="AM77" i="1" s="1"/>
  <c r="N77" i="1" a="1"/>
  <c r="N77" i="1" s="1"/>
  <c r="AN77" i="1" s="1"/>
  <c r="R77" i="1"/>
  <c r="S77" i="1" a="1"/>
  <c r="S77" i="1" s="1"/>
  <c r="T77" i="1" a="1"/>
  <c r="T77" i="1" s="1"/>
  <c r="U77" i="1"/>
  <c r="AI77" i="1"/>
  <c r="AJ77" i="1"/>
  <c r="AK77" i="1"/>
  <c r="AL77" i="1"/>
  <c r="AO77" i="1"/>
  <c r="AP77" i="1"/>
  <c r="AQ77" i="1"/>
  <c r="AY77" i="1"/>
  <c r="BB77" i="1"/>
  <c r="BC77" i="1" a="1"/>
  <c r="BC77" i="1" s="1"/>
  <c r="BD77" i="1" a="1"/>
  <c r="BD77" i="1"/>
  <c r="BE77" i="1"/>
  <c r="BF77" i="1"/>
  <c r="BR77" i="1"/>
  <c r="BS77" i="1"/>
  <c r="C78" i="1"/>
  <c r="G78" i="1"/>
  <c r="AN78" i="1"/>
  <c r="R78" i="1"/>
  <c r="S78" i="1" a="1"/>
  <c r="S78" i="1" s="1"/>
  <c r="T78" i="1" a="1"/>
  <c r="T78" i="1" s="1"/>
  <c r="U78" i="1"/>
  <c r="AI78" i="1"/>
  <c r="AJ78" i="1"/>
  <c r="AK78" i="1"/>
  <c r="AL78" i="1"/>
  <c r="AO78" i="1"/>
  <c r="BC78" i="1" s="1" a="1"/>
  <c r="BC78" i="1" s="1"/>
  <c r="AP78" i="1"/>
  <c r="AQ78" i="1"/>
  <c r="AY78" i="1"/>
  <c r="BB78" i="1"/>
  <c r="BD78" i="1" a="1"/>
  <c r="BD78" i="1" s="1"/>
  <c r="BE78" i="1"/>
  <c r="BF78" i="1"/>
  <c r="BR78" i="1"/>
  <c r="BS78" i="1"/>
  <c r="C79" i="1"/>
  <c r="G79" i="1"/>
  <c r="AM79" i="1"/>
  <c r="AN79" i="1"/>
  <c r="R79" i="1"/>
  <c r="S79" i="1" a="1"/>
  <c r="S79" i="1" s="1"/>
  <c r="T79" i="1" a="1"/>
  <c r="T79" i="1" s="1"/>
  <c r="U79" i="1"/>
  <c r="AI79" i="1"/>
  <c r="BB79" i="1" s="1"/>
  <c r="AJ79" i="1"/>
  <c r="AK79" i="1"/>
  <c r="AL79" i="1"/>
  <c r="AO79" i="1"/>
  <c r="BE79" i="1" s="1"/>
  <c r="AP79" i="1"/>
  <c r="AQ79" i="1"/>
  <c r="AY79" i="1"/>
  <c r="BF79" i="1"/>
  <c r="BR79" i="1"/>
  <c r="BS79" i="1"/>
  <c r="C80" i="1"/>
  <c r="G80" i="1"/>
  <c r="AM80" i="1"/>
  <c r="R80" i="1"/>
  <c r="S80" i="1" a="1"/>
  <c r="S80" i="1" s="1"/>
  <c r="T80" i="1" a="1"/>
  <c r="T80" i="1"/>
  <c r="U80" i="1"/>
  <c r="AI80" i="1"/>
  <c r="BB80" i="1" s="1"/>
  <c r="AJ80" i="1"/>
  <c r="AK80" i="1"/>
  <c r="AL80" i="1"/>
  <c r="AO80" i="1"/>
  <c r="BC80" i="1" s="1" a="1"/>
  <c r="BC80" i="1" s="1"/>
  <c r="AP80" i="1"/>
  <c r="AQ80" i="1"/>
  <c r="AY80" i="1"/>
  <c r="BD80" i="1" a="1"/>
  <c r="BD80" i="1" s="1"/>
  <c r="BF80" i="1"/>
  <c r="BR80" i="1"/>
  <c r="BS80" i="1"/>
  <c r="C81" i="1"/>
  <c r="G81" i="1"/>
  <c r="M81" i="1" a="1"/>
  <c r="M81" i="1"/>
  <c r="AM81" i="1" s="1"/>
  <c r="N81" i="1" a="1"/>
  <c r="N81" i="1" s="1"/>
  <c r="AN81" i="1" s="1"/>
  <c r="R81" i="1"/>
  <c r="S81" i="1" a="1"/>
  <c r="S81" i="1" s="1"/>
  <c r="T81" i="1" a="1"/>
  <c r="T81" i="1" s="1"/>
  <c r="U81" i="1"/>
  <c r="AI81" i="1"/>
  <c r="BB81" i="1" s="1"/>
  <c r="AJ81" i="1"/>
  <c r="AK81" i="1"/>
  <c r="AL81" i="1"/>
  <c r="AO81" i="1"/>
  <c r="BC81" i="1" s="1" a="1"/>
  <c r="BC81" i="1" s="1"/>
  <c r="AP81" i="1"/>
  <c r="AQ81" i="1"/>
  <c r="AY81" i="1"/>
  <c r="BD81" i="1" a="1"/>
  <c r="BD81" i="1" s="1"/>
  <c r="BE81" i="1"/>
  <c r="BF81" i="1"/>
  <c r="BR81" i="1"/>
  <c r="BS81" i="1"/>
  <c r="C82" i="1"/>
  <c r="G82" i="1"/>
  <c r="M82" i="1" a="1"/>
  <c r="M82" i="1" s="1"/>
  <c r="AN82" i="1"/>
  <c r="R82" i="1"/>
  <c r="S82" i="1" a="1"/>
  <c r="S82" i="1"/>
  <c r="T82" i="1" a="1"/>
  <c r="T82" i="1" s="1"/>
  <c r="U82" i="1"/>
  <c r="AI82" i="1"/>
  <c r="BB82" i="1" s="1"/>
  <c r="AJ82" i="1"/>
  <c r="AK82" i="1"/>
  <c r="AL82" i="1"/>
  <c r="AO82" i="1"/>
  <c r="BD82" i="1" s="1" a="1"/>
  <c r="BD82" i="1" s="1"/>
  <c r="AP82" i="1"/>
  <c r="AQ82" i="1"/>
  <c r="AY82" i="1"/>
  <c r="BE82" i="1"/>
  <c r="BF82" i="1"/>
  <c r="BR82" i="1"/>
  <c r="BS82" i="1"/>
  <c r="C83" i="1"/>
  <c r="G83" i="1"/>
  <c r="AM83" i="1"/>
  <c r="AN83" i="1"/>
  <c r="R83" i="1"/>
  <c r="S83" i="1" a="1"/>
  <c r="S83" i="1"/>
  <c r="T83" i="1" a="1"/>
  <c r="T83" i="1" s="1"/>
  <c r="U83" i="1"/>
  <c r="AI83" i="1"/>
  <c r="AJ83" i="1"/>
  <c r="AK83" i="1"/>
  <c r="AL83" i="1"/>
  <c r="AO83" i="1"/>
  <c r="BC83" i="1" s="1" a="1"/>
  <c r="BC83" i="1" s="1"/>
  <c r="AP83" i="1"/>
  <c r="AQ83" i="1"/>
  <c r="AY83" i="1"/>
  <c r="BB83" i="1"/>
  <c r="BE83" i="1"/>
  <c r="BF83" i="1"/>
  <c r="BR83" i="1"/>
  <c r="BS83" i="1"/>
  <c r="C84" i="1"/>
  <c r="G84" i="1"/>
  <c r="M84" i="1" a="1"/>
  <c r="M84" i="1" s="1"/>
  <c r="AM84" i="1" s="1"/>
  <c r="N84" i="1" a="1"/>
  <c r="N84" i="1" s="1"/>
  <c r="AN84" i="1" s="1"/>
  <c r="R84" i="1"/>
  <c r="S84" i="1" a="1"/>
  <c r="S84" i="1" s="1"/>
  <c r="T84" i="1" a="1"/>
  <c r="T84" i="1" s="1"/>
  <c r="U84" i="1"/>
  <c r="AI84" i="1"/>
  <c r="BB84" i="1" s="1"/>
  <c r="AJ84" i="1"/>
  <c r="AK84" i="1"/>
  <c r="AL84" i="1"/>
  <c r="AO84" i="1"/>
  <c r="BC84" i="1" s="1" a="1"/>
  <c r="BC84" i="1" s="1"/>
  <c r="AP84" i="1"/>
  <c r="AQ84" i="1"/>
  <c r="AY84" i="1"/>
  <c r="BF84" i="1"/>
  <c r="BR84" i="1"/>
  <c r="BS84" i="1"/>
  <c r="C85" i="1"/>
  <c r="G85" i="1"/>
  <c r="M85" i="1" a="1"/>
  <c r="M85" i="1"/>
  <c r="N85" i="1" a="1"/>
  <c r="N85" i="1" s="1"/>
  <c r="R85" i="1"/>
  <c r="S85" i="1" a="1"/>
  <c r="S85" i="1" s="1"/>
  <c r="T85" i="1" a="1"/>
  <c r="T85" i="1" s="1"/>
  <c r="U85" i="1"/>
  <c r="AI85" i="1"/>
  <c r="AJ85" i="1"/>
  <c r="AK85" i="1"/>
  <c r="AL85" i="1"/>
  <c r="AM85" i="1"/>
  <c r="AO85" i="1"/>
  <c r="BC85" i="1" s="1" a="1"/>
  <c r="BC85" i="1" s="1"/>
  <c r="AP85" i="1"/>
  <c r="AQ85" i="1"/>
  <c r="AY85" i="1"/>
  <c r="BB85" i="1"/>
  <c r="BD85" i="1" a="1"/>
  <c r="BD85" i="1" s="1"/>
  <c r="BF85" i="1"/>
  <c r="BR85" i="1"/>
  <c r="BS85" i="1"/>
  <c r="C86" i="1"/>
  <c r="G86" i="1"/>
  <c r="M86" i="1" a="1"/>
  <c r="M86" i="1" s="1"/>
  <c r="N86" i="1" a="1"/>
  <c r="N86" i="1" s="1"/>
  <c r="R86" i="1"/>
  <c r="S86" i="1" a="1"/>
  <c r="S86" i="1" s="1"/>
  <c r="T86" i="1" a="1"/>
  <c r="T86" i="1" s="1"/>
  <c r="U86" i="1"/>
  <c r="AI86" i="1"/>
  <c r="BB86" i="1" s="1"/>
  <c r="AJ86" i="1"/>
  <c r="AK86" i="1"/>
  <c r="AL86" i="1"/>
  <c r="AO86" i="1"/>
  <c r="BC86" i="1" s="1" a="1"/>
  <c r="BC86" i="1" s="1"/>
  <c r="AP86" i="1"/>
  <c r="AQ86" i="1"/>
  <c r="AY86" i="1"/>
  <c r="BF86" i="1"/>
  <c r="BR86" i="1"/>
  <c r="BS86" i="1"/>
  <c r="C87" i="1"/>
  <c r="G87" i="1"/>
  <c r="M87" i="1" a="1"/>
  <c r="M87" i="1" s="1"/>
  <c r="AM87" i="1" s="1"/>
  <c r="N87" i="1" a="1"/>
  <c r="N87" i="1" s="1"/>
  <c r="AN87" i="1" s="1"/>
  <c r="R87" i="1"/>
  <c r="S87" i="1" a="1"/>
  <c r="S87" i="1" s="1"/>
  <c r="T87" i="1" a="1"/>
  <c r="T87" i="1" s="1"/>
  <c r="U87" i="1"/>
  <c r="AI87" i="1"/>
  <c r="BB87" i="1" s="1"/>
  <c r="AJ87" i="1"/>
  <c r="AK87" i="1"/>
  <c r="AL87" i="1"/>
  <c r="AO87" i="1"/>
  <c r="BC87" i="1" s="1" a="1"/>
  <c r="BC87" i="1" s="1"/>
  <c r="AP87" i="1"/>
  <c r="AQ87" i="1"/>
  <c r="AY87" i="1"/>
  <c r="BF87" i="1"/>
  <c r="BR87" i="1"/>
  <c r="BS87" i="1"/>
  <c r="C88" i="1"/>
  <c r="G88" i="1"/>
  <c r="M88" i="1" a="1"/>
  <c r="M88" i="1" s="1"/>
  <c r="N88" i="1" a="1"/>
  <c r="N88" i="1" s="1"/>
  <c r="R88" i="1"/>
  <c r="S88" i="1" a="1"/>
  <c r="S88" i="1" s="1"/>
  <c r="T88" i="1" a="1"/>
  <c r="T88" i="1" s="1"/>
  <c r="U88" i="1"/>
  <c r="AI88" i="1"/>
  <c r="BB88" i="1" s="1"/>
  <c r="AJ88" i="1"/>
  <c r="AK88" i="1"/>
  <c r="AL88" i="1"/>
  <c r="AO88" i="1"/>
  <c r="BC88" i="1" s="1" a="1"/>
  <c r="BC88" i="1" s="1"/>
  <c r="AP88" i="1"/>
  <c r="AQ88" i="1"/>
  <c r="AY88" i="1"/>
  <c r="BF88" i="1"/>
  <c r="BR88" i="1"/>
  <c r="BS88" i="1"/>
  <c r="C89" i="1"/>
  <c r="G89" i="1"/>
  <c r="M89" i="1" a="1"/>
  <c r="M89" i="1" s="1"/>
  <c r="N89" i="1" a="1"/>
  <c r="N89" i="1" s="1"/>
  <c r="R89" i="1"/>
  <c r="S89" i="1" a="1"/>
  <c r="S89" i="1" s="1"/>
  <c r="T89" i="1" a="1"/>
  <c r="T89" i="1" s="1"/>
  <c r="U89" i="1"/>
  <c r="AI89" i="1"/>
  <c r="BB89" i="1" s="1"/>
  <c r="AJ89" i="1"/>
  <c r="AK89" i="1"/>
  <c r="AL89" i="1"/>
  <c r="AO89" i="1"/>
  <c r="BC89" i="1" s="1" a="1"/>
  <c r="BC89" i="1" s="1"/>
  <c r="AP89" i="1"/>
  <c r="AQ89" i="1"/>
  <c r="AY89" i="1"/>
  <c r="BF89" i="1"/>
  <c r="BR89" i="1"/>
  <c r="BS89" i="1"/>
  <c r="C90" i="1"/>
  <c r="G90" i="1"/>
  <c r="M90" i="1" a="1"/>
  <c r="M90" i="1" s="1"/>
  <c r="N90" i="1" a="1"/>
  <c r="N90" i="1" s="1"/>
  <c r="R90" i="1"/>
  <c r="S90" i="1" a="1"/>
  <c r="S90" i="1" s="1"/>
  <c r="T90" i="1" a="1"/>
  <c r="T90" i="1" s="1"/>
  <c r="U90" i="1"/>
  <c r="AI90" i="1"/>
  <c r="BB90" i="1" s="1"/>
  <c r="AJ90" i="1"/>
  <c r="AK90" i="1"/>
  <c r="AL90" i="1"/>
  <c r="AO90" i="1"/>
  <c r="BC90" i="1" s="1" a="1"/>
  <c r="BC90" i="1" s="1"/>
  <c r="AP90" i="1"/>
  <c r="AQ90" i="1"/>
  <c r="AY90" i="1"/>
  <c r="BF90" i="1"/>
  <c r="BR90" i="1"/>
  <c r="BS90" i="1"/>
  <c r="C91" i="1"/>
  <c r="G91" i="1"/>
  <c r="AM91" i="1"/>
  <c r="AN91" i="1"/>
  <c r="R91" i="1"/>
  <c r="S91" i="1" a="1"/>
  <c r="S91" i="1" s="1"/>
  <c r="T91" i="1" a="1"/>
  <c r="T91" i="1" s="1"/>
  <c r="U91" i="1"/>
  <c r="AI91" i="1"/>
  <c r="BB91" i="1" s="1"/>
  <c r="AJ91" i="1"/>
  <c r="AK91" i="1"/>
  <c r="AL91" i="1"/>
  <c r="AO91" i="1"/>
  <c r="BC91" i="1" s="1" a="1"/>
  <c r="BC91" i="1" s="1"/>
  <c r="AP91" i="1"/>
  <c r="AQ91" i="1"/>
  <c r="AY91" i="1"/>
  <c r="BF91" i="1"/>
  <c r="BR91" i="1"/>
  <c r="BS91" i="1"/>
  <c r="C92" i="1"/>
  <c r="G92" i="1"/>
  <c r="AM92" i="1"/>
  <c r="AN92" i="1"/>
  <c r="R92" i="1"/>
  <c r="S92" i="1" a="1"/>
  <c r="S92" i="1" s="1"/>
  <c r="T92" i="1" a="1"/>
  <c r="T92" i="1" s="1"/>
  <c r="U92" i="1"/>
  <c r="AI92" i="1"/>
  <c r="BB92" i="1" s="1"/>
  <c r="AJ92" i="1"/>
  <c r="AK92" i="1"/>
  <c r="AL92" i="1"/>
  <c r="AO92" i="1"/>
  <c r="BC92" i="1" s="1" a="1"/>
  <c r="BC92" i="1" s="1"/>
  <c r="AP92" i="1"/>
  <c r="AQ92" i="1"/>
  <c r="AY92" i="1"/>
  <c r="BF92" i="1"/>
  <c r="BR92" i="1"/>
  <c r="BS92" i="1"/>
  <c r="C93" i="1"/>
  <c r="G93" i="1"/>
  <c r="R93" i="1"/>
  <c r="S93" i="1" a="1"/>
  <c r="S93" i="1" s="1"/>
  <c r="T93" i="1" a="1"/>
  <c r="T93" i="1" s="1"/>
  <c r="U93" i="1"/>
  <c r="AI93" i="1"/>
  <c r="BB93" i="1" s="1"/>
  <c r="AJ93" i="1"/>
  <c r="AK93" i="1"/>
  <c r="AL93" i="1"/>
  <c r="AO93" i="1"/>
  <c r="BC93" i="1" s="1" a="1"/>
  <c r="BC93" i="1" s="1"/>
  <c r="AP93" i="1"/>
  <c r="AQ93" i="1"/>
  <c r="AY93" i="1"/>
  <c r="BF93" i="1"/>
  <c r="BR93" i="1"/>
  <c r="BS93" i="1"/>
  <c r="C94" i="1"/>
  <c r="G94" i="1"/>
  <c r="R94" i="1"/>
  <c r="S94" i="1" a="1"/>
  <c r="S94" i="1" s="1"/>
  <c r="T94" i="1" a="1"/>
  <c r="T94" i="1" s="1"/>
  <c r="U94" i="1"/>
  <c r="AI94" i="1"/>
  <c r="BB94" i="1" s="1"/>
  <c r="AJ94" i="1"/>
  <c r="AK94" i="1"/>
  <c r="AL94" i="1"/>
  <c r="AO94" i="1"/>
  <c r="BC94" i="1" s="1" a="1"/>
  <c r="BC94" i="1" s="1"/>
  <c r="AP94" i="1"/>
  <c r="AQ94" i="1"/>
  <c r="AY94" i="1"/>
  <c r="BF94" i="1"/>
  <c r="BR94" i="1"/>
  <c r="BS94" i="1"/>
  <c r="C95" i="1"/>
  <c r="G95" i="1"/>
  <c r="AN95" i="1"/>
  <c r="R95" i="1"/>
  <c r="S95" i="1" a="1"/>
  <c r="S95" i="1" s="1"/>
  <c r="T95" i="1" a="1"/>
  <c r="T95" i="1" s="1"/>
  <c r="U95" i="1"/>
  <c r="AI95" i="1"/>
  <c r="BB95" i="1" s="1"/>
  <c r="AJ95" i="1"/>
  <c r="AK95" i="1"/>
  <c r="AL95" i="1"/>
  <c r="AO95" i="1"/>
  <c r="BC95" i="1" s="1" a="1"/>
  <c r="BC95" i="1" s="1"/>
  <c r="AP95" i="1"/>
  <c r="AQ95" i="1"/>
  <c r="AY95" i="1"/>
  <c r="BF95" i="1"/>
  <c r="BR95" i="1"/>
  <c r="BS95" i="1"/>
  <c r="C96" i="1"/>
  <c r="G96" i="1"/>
  <c r="AM96" i="1"/>
  <c r="AN96" i="1"/>
  <c r="R96" i="1"/>
  <c r="S96" i="1" a="1"/>
  <c r="S96" i="1" s="1"/>
  <c r="T96" i="1" a="1"/>
  <c r="T96" i="1" s="1"/>
  <c r="U96" i="1"/>
  <c r="AI96" i="1"/>
  <c r="BB96" i="1" s="1"/>
  <c r="AJ96" i="1"/>
  <c r="AK96" i="1"/>
  <c r="AL96" i="1"/>
  <c r="AO96" i="1"/>
  <c r="BC96" i="1" s="1" a="1"/>
  <c r="BC96" i="1" s="1"/>
  <c r="AP96" i="1"/>
  <c r="AQ96" i="1"/>
  <c r="AY96" i="1"/>
  <c r="BF96" i="1"/>
  <c r="BR96" i="1"/>
  <c r="BS96" i="1"/>
  <c r="C97" i="1"/>
  <c r="G97" i="1"/>
  <c r="R97" i="1"/>
  <c r="S97" i="1" a="1"/>
  <c r="S97" i="1" s="1"/>
  <c r="T97" i="1" a="1"/>
  <c r="T97" i="1" s="1"/>
  <c r="U97" i="1"/>
  <c r="AI97" i="1"/>
  <c r="BB97" i="1" s="1"/>
  <c r="AJ97" i="1"/>
  <c r="AK97" i="1"/>
  <c r="AL97" i="1"/>
  <c r="AO97" i="1"/>
  <c r="BC97" i="1" s="1" a="1"/>
  <c r="BC97" i="1" s="1"/>
  <c r="AP97" i="1"/>
  <c r="AQ97" i="1"/>
  <c r="AY97" i="1"/>
  <c r="BF97" i="1"/>
  <c r="BR97" i="1"/>
  <c r="BS97" i="1"/>
  <c r="C98" i="1"/>
  <c r="G98" i="1"/>
  <c r="R98" i="1"/>
  <c r="S98" i="1" a="1"/>
  <c r="S98" i="1" s="1"/>
  <c r="T98" i="1" a="1"/>
  <c r="T98" i="1" s="1"/>
  <c r="U98" i="1"/>
  <c r="AI98" i="1"/>
  <c r="BB98" i="1" s="1"/>
  <c r="AJ98" i="1"/>
  <c r="AK98" i="1"/>
  <c r="AL98" i="1"/>
  <c r="AO98" i="1"/>
  <c r="BD98" i="1" s="1" a="1"/>
  <c r="BD98" i="1" s="1"/>
  <c r="AP98" i="1"/>
  <c r="AQ98" i="1"/>
  <c r="AY98" i="1"/>
  <c r="BF98" i="1"/>
  <c r="BR98" i="1"/>
  <c r="BS98" i="1"/>
  <c r="C99" i="1"/>
  <c r="G99" i="1"/>
  <c r="AM99" i="1"/>
  <c r="AN99" i="1"/>
  <c r="R99" i="1"/>
  <c r="S99" i="1" a="1"/>
  <c r="S99" i="1" s="1"/>
  <c r="T99" i="1" a="1"/>
  <c r="T99" i="1" s="1"/>
  <c r="U99" i="1"/>
  <c r="AI99" i="1"/>
  <c r="BB99" i="1" s="1"/>
  <c r="AJ99" i="1"/>
  <c r="AK99" i="1"/>
  <c r="AL99" i="1"/>
  <c r="AO99" i="1"/>
  <c r="BC99" i="1" s="1" a="1"/>
  <c r="BC99" i="1" s="1"/>
  <c r="AP99" i="1"/>
  <c r="AQ99" i="1"/>
  <c r="AY99" i="1"/>
  <c r="BF99" i="1"/>
  <c r="BR99" i="1"/>
  <c r="BS99" i="1"/>
  <c r="C100" i="1"/>
  <c r="G100" i="1"/>
  <c r="AM100" i="1"/>
  <c r="AN100" i="1"/>
  <c r="R100" i="1"/>
  <c r="S100" i="1" a="1"/>
  <c r="S100" i="1" s="1"/>
  <c r="T100" i="1" a="1"/>
  <c r="T100" i="1" s="1"/>
  <c r="U100" i="1"/>
  <c r="AI100" i="1"/>
  <c r="BB100" i="1" s="1"/>
  <c r="AJ100" i="1"/>
  <c r="AK100" i="1"/>
  <c r="AL100" i="1"/>
  <c r="AO100" i="1"/>
  <c r="BC100" i="1" s="1" a="1"/>
  <c r="BC100" i="1" s="1"/>
  <c r="AP100" i="1"/>
  <c r="AQ100" i="1"/>
  <c r="AY100" i="1"/>
  <c r="BF100" i="1"/>
  <c r="BR100" i="1"/>
  <c r="BS100" i="1"/>
  <c r="C101" i="1"/>
  <c r="G101" i="1"/>
  <c r="M101" i="1" a="1"/>
  <c r="M101" i="1" s="1"/>
  <c r="N101" i="1" a="1"/>
  <c r="N101" i="1" s="1"/>
  <c r="R101" i="1"/>
  <c r="S101" i="1" a="1"/>
  <c r="S101" i="1" s="1"/>
  <c r="T101" i="1" a="1"/>
  <c r="T101" i="1" s="1"/>
  <c r="U101" i="1"/>
  <c r="AI101" i="1"/>
  <c r="BB101" i="1" s="1"/>
  <c r="AJ101" i="1"/>
  <c r="AK101" i="1"/>
  <c r="AL101" i="1"/>
  <c r="AO101" i="1"/>
  <c r="BC101" i="1" s="1" a="1"/>
  <c r="BC101" i="1" s="1"/>
  <c r="AP101" i="1"/>
  <c r="AQ101" i="1"/>
  <c r="AY101" i="1"/>
  <c r="BF101" i="1"/>
  <c r="BR101" i="1"/>
  <c r="BS101" i="1"/>
  <c r="C102" i="1"/>
  <c r="G102" i="1"/>
  <c r="M102" i="1" a="1"/>
  <c r="M102" i="1" s="1"/>
  <c r="AM102" i="1" s="1"/>
  <c r="N102" i="1" a="1"/>
  <c r="N102" i="1" s="1"/>
  <c r="AN102" i="1" s="1"/>
  <c r="R102" i="1"/>
  <c r="S102" i="1" a="1"/>
  <c r="S102" i="1" s="1"/>
  <c r="T102" i="1" a="1"/>
  <c r="T102" i="1" s="1"/>
  <c r="U102" i="1"/>
  <c r="AI102" i="1"/>
  <c r="BB102" i="1" s="1"/>
  <c r="AJ102" i="1"/>
  <c r="AK102" i="1"/>
  <c r="AL102" i="1"/>
  <c r="AO102" i="1"/>
  <c r="BD102" i="1" s="1" a="1"/>
  <c r="BD102" i="1" s="1"/>
  <c r="AP102" i="1"/>
  <c r="AQ102" i="1"/>
  <c r="AY102" i="1"/>
  <c r="BF102" i="1"/>
  <c r="BR102" i="1"/>
  <c r="BS102" i="1"/>
  <c r="C103" i="1"/>
  <c r="G103" i="1"/>
  <c r="M103" i="1" a="1"/>
  <c r="M103" i="1" s="1"/>
  <c r="AM103" i="1" s="1"/>
  <c r="N103" i="1" a="1"/>
  <c r="N103" i="1" s="1"/>
  <c r="AN103" i="1" s="1"/>
  <c r="R103" i="1"/>
  <c r="S103" i="1" a="1"/>
  <c r="S103" i="1" s="1"/>
  <c r="T103" i="1" a="1"/>
  <c r="T103" i="1" s="1"/>
  <c r="U103" i="1"/>
  <c r="AI103" i="1"/>
  <c r="BB103" i="1" s="1"/>
  <c r="AJ103" i="1"/>
  <c r="AK103" i="1"/>
  <c r="AL103" i="1"/>
  <c r="AO103" i="1"/>
  <c r="BC103" i="1" s="1" a="1"/>
  <c r="BC103" i="1" s="1"/>
  <c r="AP103" i="1"/>
  <c r="AQ103" i="1"/>
  <c r="AY103" i="1"/>
  <c r="BF103" i="1"/>
  <c r="BR103" i="1"/>
  <c r="BS103" i="1"/>
  <c r="C104" i="1"/>
  <c r="G104" i="1"/>
  <c r="M104" i="1" a="1"/>
  <c r="M104" i="1" s="1"/>
  <c r="AM104" i="1" s="1"/>
  <c r="N104" i="1" a="1"/>
  <c r="N104" i="1" s="1"/>
  <c r="AN104" i="1" s="1"/>
  <c r="R104" i="1"/>
  <c r="S104" i="1" a="1"/>
  <c r="S104" i="1" s="1"/>
  <c r="T104" i="1" a="1"/>
  <c r="T104" i="1" s="1"/>
  <c r="U104" i="1"/>
  <c r="AI104" i="1"/>
  <c r="BB104" i="1" s="1"/>
  <c r="AJ104" i="1"/>
  <c r="AK104" i="1"/>
  <c r="AL104" i="1"/>
  <c r="AO104" i="1"/>
  <c r="BC104" i="1" s="1" a="1"/>
  <c r="BC104" i="1" s="1"/>
  <c r="AP104" i="1"/>
  <c r="AQ104" i="1"/>
  <c r="AY104" i="1"/>
  <c r="BF104" i="1"/>
  <c r="BR104" i="1"/>
  <c r="BS104" i="1"/>
  <c r="C105" i="1"/>
  <c r="G105" i="1"/>
  <c r="M105" i="1" a="1"/>
  <c r="M105" i="1" s="1"/>
  <c r="AM105" i="1" s="1"/>
  <c r="N105" i="1" a="1"/>
  <c r="N105" i="1" s="1"/>
  <c r="AN105" i="1" s="1"/>
  <c r="R105" i="1"/>
  <c r="S105" i="1" a="1"/>
  <c r="S105" i="1" s="1"/>
  <c r="T105" i="1" a="1"/>
  <c r="T105" i="1" s="1"/>
  <c r="U105" i="1"/>
  <c r="AI105" i="1"/>
  <c r="BB105" i="1" s="1"/>
  <c r="AJ105" i="1"/>
  <c r="AK105" i="1"/>
  <c r="AL105" i="1"/>
  <c r="AO105" i="1"/>
  <c r="BD105" i="1" s="1" a="1"/>
  <c r="BD105" i="1" s="1"/>
  <c r="AP105" i="1"/>
  <c r="AQ105" i="1"/>
  <c r="AY105" i="1"/>
  <c r="BF105" i="1"/>
  <c r="BR105" i="1"/>
  <c r="BS105" i="1"/>
  <c r="C106" i="1"/>
  <c r="G106" i="1"/>
  <c r="M106" i="1" a="1"/>
  <c r="M106" i="1" s="1"/>
  <c r="N106" i="1" a="1"/>
  <c r="N106" i="1" s="1"/>
  <c r="R106" i="1"/>
  <c r="S106" i="1" a="1"/>
  <c r="S106" i="1" s="1"/>
  <c r="T106" i="1" a="1"/>
  <c r="T106" i="1" s="1"/>
  <c r="U106" i="1"/>
  <c r="AI106" i="1"/>
  <c r="BB106" i="1" s="1"/>
  <c r="AJ106" i="1"/>
  <c r="AK106" i="1"/>
  <c r="AL106" i="1"/>
  <c r="AO106" i="1"/>
  <c r="BC106" i="1" s="1" a="1"/>
  <c r="BC106" i="1" s="1"/>
  <c r="AP106" i="1"/>
  <c r="AQ106" i="1"/>
  <c r="AY106" i="1"/>
  <c r="BF106" i="1"/>
  <c r="BR106" i="1"/>
  <c r="BS106" i="1"/>
  <c r="C107" i="1"/>
  <c r="G107" i="1"/>
  <c r="M107" i="1" a="1"/>
  <c r="M107" i="1" s="1"/>
  <c r="N107" i="1" a="1"/>
  <c r="N107" i="1" s="1"/>
  <c r="R107" i="1"/>
  <c r="S107" i="1" a="1"/>
  <c r="S107" i="1" s="1"/>
  <c r="T107" i="1" a="1"/>
  <c r="T107" i="1" s="1"/>
  <c r="U107" i="1"/>
  <c r="AI107" i="1"/>
  <c r="BB107" i="1" s="1"/>
  <c r="AJ107" i="1"/>
  <c r="AK107" i="1"/>
  <c r="AL107" i="1"/>
  <c r="AO107" i="1"/>
  <c r="BC107" i="1" s="1" a="1"/>
  <c r="BC107" i="1" s="1"/>
  <c r="AP107" i="1"/>
  <c r="AQ107" i="1"/>
  <c r="AY107" i="1"/>
  <c r="BF107" i="1"/>
  <c r="BR107" i="1"/>
  <c r="BS107" i="1"/>
  <c r="C108" i="1"/>
  <c r="G108" i="1"/>
  <c r="M108" i="1" a="1"/>
  <c r="M108" i="1" s="1"/>
  <c r="N108" i="1" a="1"/>
  <c r="N108" i="1" s="1"/>
  <c r="R108" i="1"/>
  <c r="S108" i="1" a="1"/>
  <c r="S108" i="1" s="1"/>
  <c r="T108" i="1" a="1"/>
  <c r="T108" i="1" s="1"/>
  <c r="U108" i="1"/>
  <c r="AI108" i="1"/>
  <c r="BB108" i="1" s="1"/>
  <c r="AJ108" i="1"/>
  <c r="AK108" i="1"/>
  <c r="AL108" i="1"/>
  <c r="AO108" i="1"/>
  <c r="BD108" i="1" s="1" a="1"/>
  <c r="BD108" i="1" s="1"/>
  <c r="AP108" i="1"/>
  <c r="AQ108" i="1"/>
  <c r="AY108" i="1"/>
  <c r="BF108" i="1"/>
  <c r="BR108" i="1"/>
  <c r="BS108" i="1"/>
  <c r="C109" i="1"/>
  <c r="G109" i="1"/>
  <c r="M109" i="1" a="1"/>
  <c r="M109" i="1" s="1"/>
  <c r="N109" i="1" a="1"/>
  <c r="N109" i="1" s="1"/>
  <c r="R109" i="1"/>
  <c r="S109" i="1" a="1"/>
  <c r="S109" i="1" s="1"/>
  <c r="T109" i="1" a="1"/>
  <c r="T109" i="1" s="1"/>
  <c r="U109" i="1"/>
  <c r="AI109" i="1"/>
  <c r="BB109" i="1" s="1"/>
  <c r="AJ109" i="1"/>
  <c r="AK109" i="1"/>
  <c r="AL109" i="1"/>
  <c r="AO109" i="1"/>
  <c r="BC109" i="1" s="1" a="1"/>
  <c r="BC109" i="1" s="1"/>
  <c r="AP109" i="1"/>
  <c r="AQ109" i="1"/>
  <c r="AY109" i="1"/>
  <c r="BF109" i="1"/>
  <c r="BR109" i="1"/>
  <c r="BS109" i="1"/>
  <c r="C110" i="1"/>
  <c r="G110" i="1"/>
  <c r="M110" i="1" a="1"/>
  <c r="M110" i="1" s="1"/>
  <c r="N110" i="1" a="1"/>
  <c r="N110" i="1" s="1"/>
  <c r="R110" i="1"/>
  <c r="S110" i="1" a="1"/>
  <c r="S110" i="1" s="1"/>
  <c r="T110" i="1" a="1"/>
  <c r="T110" i="1" s="1"/>
  <c r="U110" i="1"/>
  <c r="AI110" i="1"/>
  <c r="BB110" i="1" s="1"/>
  <c r="AJ110" i="1"/>
  <c r="AK110" i="1"/>
  <c r="AL110" i="1"/>
  <c r="AO110" i="1"/>
  <c r="BC110" i="1" s="1" a="1"/>
  <c r="BC110" i="1" s="1"/>
  <c r="AP110" i="1"/>
  <c r="AQ110" i="1"/>
  <c r="AY110" i="1"/>
  <c r="BF110" i="1"/>
  <c r="BR110" i="1"/>
  <c r="BS110" i="1"/>
  <c r="C111" i="1"/>
  <c r="G111" i="1"/>
  <c r="M111" i="1" a="1"/>
  <c r="M111" i="1" s="1"/>
  <c r="N111" i="1" a="1"/>
  <c r="N111" i="1" s="1"/>
  <c r="R111" i="1"/>
  <c r="S111" i="1" a="1"/>
  <c r="S111" i="1" s="1"/>
  <c r="T111" i="1" a="1"/>
  <c r="T111" i="1" s="1"/>
  <c r="U111" i="1"/>
  <c r="AI111" i="1"/>
  <c r="BB111" i="1" s="1"/>
  <c r="AJ111" i="1"/>
  <c r="AK111" i="1"/>
  <c r="AL111" i="1"/>
  <c r="AO111" i="1"/>
  <c r="BD111" i="1" s="1" a="1"/>
  <c r="BD111" i="1" s="1"/>
  <c r="AP111" i="1"/>
  <c r="AQ111" i="1"/>
  <c r="AY111" i="1"/>
  <c r="BF111" i="1"/>
  <c r="BR111" i="1"/>
  <c r="BS111" i="1"/>
  <c r="C112" i="1"/>
  <c r="G112" i="1"/>
  <c r="M112" i="1" a="1"/>
  <c r="M112" i="1" s="1"/>
  <c r="N112" i="1" a="1"/>
  <c r="N112" i="1" s="1"/>
  <c r="R112" i="1"/>
  <c r="S112" i="1" a="1"/>
  <c r="S112" i="1" s="1"/>
  <c r="T112" i="1" a="1"/>
  <c r="T112" i="1" s="1"/>
  <c r="U112" i="1"/>
  <c r="AI112" i="1"/>
  <c r="BB112" i="1" s="1"/>
  <c r="AJ112" i="1"/>
  <c r="AK112" i="1"/>
  <c r="AL112" i="1"/>
  <c r="AO112" i="1"/>
  <c r="BC112" i="1" s="1" a="1"/>
  <c r="BC112" i="1" s="1"/>
  <c r="AP112" i="1"/>
  <c r="AQ112" i="1"/>
  <c r="AY112" i="1"/>
  <c r="BF112" i="1"/>
  <c r="BR112" i="1"/>
  <c r="BS112" i="1"/>
  <c r="C113" i="1"/>
  <c r="G113" i="1"/>
  <c r="M113" i="1" a="1"/>
  <c r="M113" i="1" s="1"/>
  <c r="N113" i="1" a="1"/>
  <c r="N113" i="1" s="1"/>
  <c r="R113" i="1"/>
  <c r="S113" i="1" a="1"/>
  <c r="S113" i="1" s="1"/>
  <c r="T113" i="1" a="1"/>
  <c r="T113" i="1" s="1"/>
  <c r="U113" i="1"/>
  <c r="AI113" i="1"/>
  <c r="BB113" i="1" s="1"/>
  <c r="AJ113" i="1"/>
  <c r="AK113" i="1"/>
  <c r="AL113" i="1"/>
  <c r="AO113" i="1"/>
  <c r="BC113" i="1" s="1" a="1"/>
  <c r="BC113" i="1" s="1"/>
  <c r="AP113" i="1"/>
  <c r="AQ113" i="1"/>
  <c r="AY113" i="1"/>
  <c r="BF113" i="1"/>
  <c r="BR113" i="1"/>
  <c r="BS113" i="1"/>
  <c r="C114" i="1"/>
  <c r="G114" i="1"/>
  <c r="M114" i="1" a="1"/>
  <c r="M114" i="1" s="1"/>
  <c r="N114" i="1" a="1"/>
  <c r="N114" i="1" s="1"/>
  <c r="R114" i="1"/>
  <c r="S114" i="1" a="1"/>
  <c r="S114" i="1" s="1"/>
  <c r="T114" i="1" a="1"/>
  <c r="T114" i="1" s="1"/>
  <c r="U114" i="1"/>
  <c r="AI114" i="1"/>
  <c r="BB114" i="1" s="1"/>
  <c r="AJ114" i="1"/>
  <c r="AK114" i="1"/>
  <c r="AL114" i="1"/>
  <c r="AO114" i="1"/>
  <c r="BC114" i="1" s="1" a="1"/>
  <c r="BC114" i="1" s="1"/>
  <c r="AP114" i="1"/>
  <c r="AQ114" i="1"/>
  <c r="AY114" i="1"/>
  <c r="BF114" i="1"/>
  <c r="BR114" i="1"/>
  <c r="BS114" i="1"/>
  <c r="C115" i="1"/>
  <c r="G115" i="1"/>
  <c r="M115" i="1" a="1"/>
  <c r="M115" i="1" s="1"/>
  <c r="N115" i="1" a="1"/>
  <c r="N115" i="1" s="1"/>
  <c r="R115" i="1"/>
  <c r="S115" i="1" a="1"/>
  <c r="S115" i="1" s="1"/>
  <c r="T115" i="1" a="1"/>
  <c r="T115" i="1" s="1"/>
  <c r="U115" i="1"/>
  <c r="AI115" i="1"/>
  <c r="BB115" i="1" s="1"/>
  <c r="AJ115" i="1"/>
  <c r="AK115" i="1"/>
  <c r="AL115" i="1"/>
  <c r="AO115" i="1"/>
  <c r="BC115" i="1" s="1" a="1"/>
  <c r="BC115" i="1" s="1"/>
  <c r="AP115" i="1"/>
  <c r="AQ115" i="1"/>
  <c r="AY115" i="1"/>
  <c r="BF115" i="1"/>
  <c r="BR115" i="1"/>
  <c r="BS115" i="1"/>
  <c r="C116" i="1"/>
  <c r="G116" i="1"/>
  <c r="M116" i="1" a="1"/>
  <c r="M116" i="1" s="1"/>
  <c r="N116" i="1" a="1"/>
  <c r="N116" i="1" s="1"/>
  <c r="R116" i="1"/>
  <c r="S116" i="1" a="1"/>
  <c r="S116" i="1" s="1"/>
  <c r="T116" i="1" a="1"/>
  <c r="T116" i="1" s="1"/>
  <c r="U116" i="1"/>
  <c r="AI116" i="1"/>
  <c r="BB116" i="1" s="1"/>
  <c r="AJ116" i="1"/>
  <c r="AK116" i="1"/>
  <c r="AL116" i="1"/>
  <c r="AO116" i="1"/>
  <c r="BC116" i="1" s="1" a="1"/>
  <c r="BC116" i="1" s="1"/>
  <c r="AP116" i="1"/>
  <c r="AQ116" i="1"/>
  <c r="AY116" i="1"/>
  <c r="BF116" i="1"/>
  <c r="BR116" i="1"/>
  <c r="BS116" i="1"/>
  <c r="C117" i="1"/>
  <c r="G117" i="1"/>
  <c r="M117" i="1" a="1"/>
  <c r="M117" i="1" s="1"/>
  <c r="N117" i="1" a="1"/>
  <c r="N117" i="1" s="1"/>
  <c r="R117" i="1"/>
  <c r="S117" i="1" a="1"/>
  <c r="S117" i="1" s="1"/>
  <c r="T117" i="1" a="1"/>
  <c r="T117" i="1" s="1"/>
  <c r="U117" i="1"/>
  <c r="AI117" i="1"/>
  <c r="BB117" i="1" s="1"/>
  <c r="AJ117" i="1"/>
  <c r="AK117" i="1"/>
  <c r="AL117" i="1"/>
  <c r="AO117" i="1"/>
  <c r="BC117" i="1" s="1" a="1"/>
  <c r="BC117" i="1" s="1"/>
  <c r="AP117" i="1"/>
  <c r="AQ117" i="1"/>
  <c r="AY117" i="1"/>
  <c r="BF117" i="1"/>
  <c r="BR117" i="1"/>
  <c r="BS117" i="1"/>
  <c r="C118" i="1"/>
  <c r="G118" i="1"/>
  <c r="M118" i="1" a="1"/>
  <c r="M118" i="1" s="1"/>
  <c r="N118" i="1" a="1"/>
  <c r="N118" i="1" s="1"/>
  <c r="R118" i="1"/>
  <c r="S118" i="1" a="1"/>
  <c r="S118" i="1" s="1"/>
  <c r="T118" i="1" a="1"/>
  <c r="T118" i="1" s="1"/>
  <c r="U118" i="1"/>
  <c r="AI118" i="1"/>
  <c r="BB118" i="1" s="1"/>
  <c r="AJ118" i="1"/>
  <c r="AK118" i="1"/>
  <c r="AL118" i="1"/>
  <c r="AO118" i="1"/>
  <c r="BC118" i="1" s="1" a="1"/>
  <c r="BC118" i="1" s="1"/>
  <c r="AP118" i="1"/>
  <c r="AQ118" i="1"/>
  <c r="AY118" i="1"/>
  <c r="BF118" i="1"/>
  <c r="BR118" i="1"/>
  <c r="BS118" i="1"/>
  <c r="C119" i="1"/>
  <c r="G119" i="1"/>
  <c r="M119" i="1" a="1"/>
  <c r="M119" i="1" s="1"/>
  <c r="N119" i="1" a="1"/>
  <c r="N119" i="1" s="1"/>
  <c r="R119" i="1"/>
  <c r="S119" i="1" a="1"/>
  <c r="S119" i="1" s="1"/>
  <c r="T119" i="1" a="1"/>
  <c r="T119" i="1" s="1"/>
  <c r="U119" i="1"/>
  <c r="AI119" i="1"/>
  <c r="BB119" i="1" s="1"/>
  <c r="AJ119" i="1"/>
  <c r="AK119" i="1"/>
  <c r="AL119" i="1"/>
  <c r="AO119" i="1"/>
  <c r="BC119" i="1" s="1" a="1"/>
  <c r="BC119" i="1" s="1"/>
  <c r="AP119" i="1"/>
  <c r="AQ119" i="1"/>
  <c r="AY119" i="1"/>
  <c r="BF119" i="1"/>
  <c r="BR119" i="1"/>
  <c r="BS119" i="1"/>
  <c r="C120" i="1"/>
  <c r="G120" i="1"/>
  <c r="M120" i="1" a="1"/>
  <c r="M120" i="1" s="1"/>
  <c r="N120" i="1" a="1"/>
  <c r="N120" i="1" s="1"/>
  <c r="R120" i="1"/>
  <c r="S120" i="1" a="1"/>
  <c r="S120" i="1" s="1"/>
  <c r="T120" i="1" a="1"/>
  <c r="T120" i="1" s="1"/>
  <c r="U120" i="1"/>
  <c r="AI120" i="1"/>
  <c r="BB120" i="1" s="1"/>
  <c r="AJ120" i="1"/>
  <c r="AK120" i="1"/>
  <c r="AL120" i="1"/>
  <c r="AO120" i="1"/>
  <c r="BC120" i="1" s="1" a="1"/>
  <c r="BC120" i="1" s="1"/>
  <c r="AP120" i="1"/>
  <c r="AQ120" i="1"/>
  <c r="AY120" i="1"/>
  <c r="BF120" i="1"/>
  <c r="BR120" i="1"/>
  <c r="BS120" i="1"/>
  <c r="C121" i="1"/>
  <c r="G121" i="1"/>
  <c r="M121" i="1" a="1"/>
  <c r="M121" i="1" s="1"/>
  <c r="N121" i="1" a="1"/>
  <c r="N121" i="1" s="1"/>
  <c r="R121" i="1"/>
  <c r="S121" i="1" a="1"/>
  <c r="S121" i="1" s="1"/>
  <c r="T121" i="1" a="1"/>
  <c r="T121" i="1" s="1"/>
  <c r="U121" i="1"/>
  <c r="AI121" i="1"/>
  <c r="BB121" i="1" s="1"/>
  <c r="AJ121" i="1"/>
  <c r="AK121" i="1"/>
  <c r="AL121" i="1"/>
  <c r="AO121" i="1"/>
  <c r="BC121" i="1" s="1" a="1"/>
  <c r="BC121" i="1" s="1"/>
  <c r="AP121" i="1"/>
  <c r="AQ121" i="1"/>
  <c r="AY121" i="1"/>
  <c r="BF121" i="1"/>
  <c r="BR121" i="1"/>
  <c r="BS121" i="1"/>
  <c r="C122" i="1"/>
  <c r="G122" i="1"/>
  <c r="M122" i="1" a="1"/>
  <c r="M122" i="1" s="1"/>
  <c r="N122" i="1" a="1"/>
  <c r="N122" i="1" s="1"/>
  <c r="R122" i="1"/>
  <c r="S122" i="1" a="1"/>
  <c r="S122" i="1" s="1"/>
  <c r="T122" i="1" a="1"/>
  <c r="T122" i="1" s="1"/>
  <c r="U122" i="1"/>
  <c r="AI122" i="1"/>
  <c r="BB122" i="1" s="1"/>
  <c r="AJ122" i="1"/>
  <c r="AK122" i="1"/>
  <c r="AL122" i="1"/>
  <c r="AO122" i="1"/>
  <c r="BC122" i="1" s="1" a="1"/>
  <c r="BC122" i="1" s="1"/>
  <c r="AP122" i="1"/>
  <c r="AQ122" i="1"/>
  <c r="AY122" i="1"/>
  <c r="BF122" i="1"/>
  <c r="BR122" i="1"/>
  <c r="BS122" i="1"/>
  <c r="C123" i="1"/>
  <c r="G123" i="1"/>
  <c r="M123" i="1" a="1"/>
  <c r="M123" i="1" s="1"/>
  <c r="N123" i="1" a="1"/>
  <c r="N123" i="1" s="1"/>
  <c r="R123" i="1"/>
  <c r="S123" i="1" a="1"/>
  <c r="S123" i="1" s="1"/>
  <c r="T123" i="1" a="1"/>
  <c r="T123" i="1" s="1"/>
  <c r="U123" i="1"/>
  <c r="AI123" i="1"/>
  <c r="BB123" i="1" s="1"/>
  <c r="AJ123" i="1"/>
  <c r="AK123" i="1"/>
  <c r="AL123" i="1"/>
  <c r="AO123" i="1"/>
  <c r="BC123" i="1" s="1" a="1"/>
  <c r="BC123" i="1" s="1"/>
  <c r="AP123" i="1"/>
  <c r="AQ123" i="1"/>
  <c r="AY123" i="1"/>
  <c r="BF123" i="1"/>
  <c r="BR123" i="1"/>
  <c r="BS123" i="1"/>
  <c r="C124" i="1"/>
  <c r="G124" i="1"/>
  <c r="M124" i="1" a="1"/>
  <c r="M124" i="1" s="1"/>
  <c r="N124" i="1" a="1"/>
  <c r="N124" i="1" s="1"/>
  <c r="R124" i="1"/>
  <c r="S124" i="1" a="1"/>
  <c r="S124" i="1" s="1"/>
  <c r="D121" i="12" s="1"/>
  <c r="T124" i="1" a="1"/>
  <c r="T124" i="1" s="1"/>
  <c r="E121" i="12" s="1"/>
  <c r="U124" i="1"/>
  <c r="AI124" i="1"/>
  <c r="BB124" i="1" s="1"/>
  <c r="AJ124" i="1"/>
  <c r="AK124" i="1"/>
  <c r="AL124" i="1"/>
  <c r="AO124" i="1"/>
  <c r="BE124" i="1" s="1"/>
  <c r="AP124" i="1"/>
  <c r="AQ124" i="1"/>
  <c r="AY124" i="1"/>
  <c r="BF124" i="1"/>
  <c r="BR124" i="1"/>
  <c r="BS124" i="1"/>
  <c r="C125" i="1"/>
  <c r="G125" i="1"/>
  <c r="M125" i="1" a="1"/>
  <c r="M125" i="1" s="1"/>
  <c r="N125" i="1" a="1"/>
  <c r="N125" i="1" s="1"/>
  <c r="R125" i="1"/>
  <c r="S125" i="1" a="1"/>
  <c r="S125" i="1" s="1"/>
  <c r="D122" i="12" s="1"/>
  <c r="T125" i="1" a="1"/>
  <c r="T125" i="1" s="1"/>
  <c r="E122" i="12" s="1"/>
  <c r="U125" i="1"/>
  <c r="AI125" i="1"/>
  <c r="BB125" i="1" s="1"/>
  <c r="AJ125" i="1"/>
  <c r="AK125" i="1"/>
  <c r="AL125" i="1"/>
  <c r="AO125" i="1"/>
  <c r="BC125" i="1" s="1" a="1"/>
  <c r="BC125" i="1" s="1"/>
  <c r="AP125" i="1"/>
  <c r="AQ125" i="1"/>
  <c r="AY125" i="1"/>
  <c r="BF125" i="1"/>
  <c r="BR125" i="1"/>
  <c r="BS125" i="1"/>
  <c r="C126" i="1"/>
  <c r="G126" i="1"/>
  <c r="M126" i="1" a="1"/>
  <c r="M126" i="1" s="1"/>
  <c r="N126" i="1" a="1"/>
  <c r="N126" i="1" s="1"/>
  <c r="R126" i="1"/>
  <c r="S126" i="1" a="1"/>
  <c r="S126" i="1" s="1"/>
  <c r="T126" i="1" a="1"/>
  <c r="T126" i="1" s="1"/>
  <c r="U126" i="1"/>
  <c r="AI126" i="1"/>
  <c r="BB126" i="1" s="1"/>
  <c r="AJ126" i="1"/>
  <c r="AK126" i="1"/>
  <c r="AL126" i="1"/>
  <c r="AO126" i="1"/>
  <c r="BC126" i="1" s="1" a="1"/>
  <c r="BC126" i="1" s="1"/>
  <c r="AP126" i="1"/>
  <c r="AQ126" i="1"/>
  <c r="AY126" i="1"/>
  <c r="BF126" i="1"/>
  <c r="BR126" i="1"/>
  <c r="BS126" i="1"/>
  <c r="C127" i="1"/>
  <c r="G127" i="1"/>
  <c r="M127" i="1" a="1"/>
  <c r="M127" i="1" s="1"/>
  <c r="N127" i="1" a="1"/>
  <c r="N127" i="1" s="1"/>
  <c r="R127" i="1"/>
  <c r="S127" i="1" a="1"/>
  <c r="S127" i="1" s="1"/>
  <c r="D124" i="12" s="1"/>
  <c r="T127" i="1" a="1"/>
  <c r="T127" i="1" s="1"/>
  <c r="E124" i="12" s="1"/>
  <c r="U127" i="1"/>
  <c r="AI127" i="1"/>
  <c r="BB127" i="1" s="1"/>
  <c r="AJ127" i="1"/>
  <c r="AK127" i="1"/>
  <c r="AL127" i="1"/>
  <c r="AO127" i="1"/>
  <c r="BC127" i="1" s="1" a="1"/>
  <c r="BC127" i="1" s="1"/>
  <c r="AP127" i="1"/>
  <c r="AQ127" i="1"/>
  <c r="AY127" i="1"/>
  <c r="BF127" i="1"/>
  <c r="BR127" i="1"/>
  <c r="BS127" i="1"/>
  <c r="C128" i="1"/>
  <c r="G128" i="1"/>
  <c r="M128" i="1" a="1"/>
  <c r="M128" i="1" s="1"/>
  <c r="N128" i="1" a="1"/>
  <c r="N128" i="1" s="1"/>
  <c r="R128" i="1"/>
  <c r="S128" i="1" a="1"/>
  <c r="S128" i="1" s="1"/>
  <c r="D125" i="12" s="1"/>
  <c r="T128" i="1" a="1"/>
  <c r="T128" i="1" s="1"/>
  <c r="E125" i="12" s="1"/>
  <c r="U128" i="1"/>
  <c r="AI128" i="1"/>
  <c r="BB128" i="1" s="1"/>
  <c r="AJ128" i="1"/>
  <c r="AK128" i="1"/>
  <c r="AL128" i="1"/>
  <c r="AO128" i="1"/>
  <c r="BC128" i="1" s="1" a="1"/>
  <c r="BC128" i="1" s="1"/>
  <c r="AP128" i="1"/>
  <c r="AQ128" i="1"/>
  <c r="AY128" i="1"/>
  <c r="BF128" i="1"/>
  <c r="BR128" i="1"/>
  <c r="BS128" i="1"/>
  <c r="C129" i="1"/>
  <c r="G129" i="1"/>
  <c r="M129" i="1" a="1"/>
  <c r="M129" i="1" s="1"/>
  <c r="N129" i="1" a="1"/>
  <c r="N129" i="1" s="1"/>
  <c r="R129" i="1"/>
  <c r="S129" i="1" a="1"/>
  <c r="S129" i="1" s="1"/>
  <c r="D126" i="12" s="1"/>
  <c r="T129" i="1" a="1"/>
  <c r="T129" i="1" s="1"/>
  <c r="E126" i="12" s="1"/>
  <c r="U129" i="1"/>
  <c r="AI129" i="1"/>
  <c r="BB129" i="1" s="1"/>
  <c r="AJ129" i="1"/>
  <c r="AK129" i="1"/>
  <c r="AL129" i="1"/>
  <c r="AO129" i="1"/>
  <c r="BC129" i="1" s="1" a="1"/>
  <c r="BC129" i="1" s="1"/>
  <c r="AP129" i="1"/>
  <c r="AQ129" i="1"/>
  <c r="AY129" i="1"/>
  <c r="BF129" i="1"/>
  <c r="BR129" i="1"/>
  <c r="BS129" i="1"/>
  <c r="C130" i="1"/>
  <c r="G130" i="1"/>
  <c r="M130" i="1" a="1"/>
  <c r="M130" i="1" s="1"/>
  <c r="N130" i="1" a="1"/>
  <c r="N130" i="1" s="1"/>
  <c r="R130" i="1"/>
  <c r="S130" i="1" a="1"/>
  <c r="S130" i="1" s="1"/>
  <c r="D127" i="12" s="1"/>
  <c r="T130" i="1" a="1"/>
  <c r="T130" i="1" s="1"/>
  <c r="E127" i="12" s="1"/>
  <c r="U130" i="1"/>
  <c r="AI130" i="1"/>
  <c r="BB130" i="1" s="1"/>
  <c r="AJ130" i="1"/>
  <c r="AK130" i="1"/>
  <c r="AL130" i="1"/>
  <c r="AO130" i="1"/>
  <c r="BC130" i="1" s="1" a="1"/>
  <c r="BC130" i="1" s="1"/>
  <c r="AP130" i="1"/>
  <c r="AQ130" i="1"/>
  <c r="AY130" i="1"/>
  <c r="BF130" i="1"/>
  <c r="BR130" i="1"/>
  <c r="BS130" i="1"/>
  <c r="C131" i="1"/>
  <c r="G131" i="1"/>
  <c r="M131" i="1" a="1"/>
  <c r="M131" i="1" s="1"/>
  <c r="N131" i="1" a="1"/>
  <c r="N131" i="1" s="1"/>
  <c r="R131" i="1"/>
  <c r="S131" i="1" a="1"/>
  <c r="S131" i="1" s="1"/>
  <c r="D128" i="12" s="1"/>
  <c r="T131" i="1" a="1"/>
  <c r="T131" i="1" s="1"/>
  <c r="E128" i="12" s="1"/>
  <c r="U131" i="1"/>
  <c r="AI131" i="1"/>
  <c r="BB131" i="1" s="1"/>
  <c r="AJ131" i="1"/>
  <c r="AK131" i="1"/>
  <c r="AL131" i="1"/>
  <c r="AO131" i="1"/>
  <c r="BC131" i="1" s="1" a="1"/>
  <c r="BC131" i="1" s="1"/>
  <c r="AP131" i="1"/>
  <c r="AQ131" i="1"/>
  <c r="AY131" i="1"/>
  <c r="BF131" i="1"/>
  <c r="BR131" i="1"/>
  <c r="BS131" i="1"/>
  <c r="C132" i="1"/>
  <c r="G132" i="1"/>
  <c r="M132" i="1" a="1"/>
  <c r="M132" i="1" s="1"/>
  <c r="N132" i="1" a="1"/>
  <c r="N132" i="1" s="1"/>
  <c r="R132" i="1"/>
  <c r="S132" i="1" a="1"/>
  <c r="S132" i="1" s="1"/>
  <c r="D129" i="12" s="1"/>
  <c r="T132" i="1" a="1"/>
  <c r="T132" i="1" s="1"/>
  <c r="E129" i="12" s="1"/>
  <c r="U132" i="1"/>
  <c r="AI132" i="1"/>
  <c r="BB132" i="1" s="1"/>
  <c r="AJ132" i="1"/>
  <c r="AK132" i="1"/>
  <c r="AL132" i="1"/>
  <c r="AO132" i="1"/>
  <c r="BC132" i="1" s="1" a="1"/>
  <c r="BC132" i="1" s="1"/>
  <c r="AP132" i="1"/>
  <c r="AQ132" i="1"/>
  <c r="AY132" i="1"/>
  <c r="BF132" i="1"/>
  <c r="BR132" i="1"/>
  <c r="BS132" i="1"/>
  <c r="C133" i="1"/>
  <c r="G133" i="1"/>
  <c r="M133" i="1" a="1"/>
  <c r="M133" i="1" s="1"/>
  <c r="N133" i="1" a="1"/>
  <c r="N133" i="1" s="1"/>
  <c r="R133" i="1"/>
  <c r="S133" i="1" a="1"/>
  <c r="S133" i="1" s="1"/>
  <c r="D130" i="12" s="1"/>
  <c r="T133" i="1" a="1"/>
  <c r="T133" i="1" s="1"/>
  <c r="E130" i="12" s="1"/>
  <c r="U133" i="1"/>
  <c r="AI133" i="1"/>
  <c r="BB133" i="1" s="1"/>
  <c r="AJ133" i="1"/>
  <c r="AK133" i="1"/>
  <c r="AL133" i="1"/>
  <c r="AO133" i="1"/>
  <c r="BC133" i="1" s="1" a="1"/>
  <c r="BC133" i="1" s="1"/>
  <c r="AP133" i="1"/>
  <c r="AQ133" i="1"/>
  <c r="AY133" i="1"/>
  <c r="BF133" i="1"/>
  <c r="BR133" i="1"/>
  <c r="BS133" i="1"/>
  <c r="C134" i="1"/>
  <c r="G134" i="1"/>
  <c r="M134" i="1" a="1"/>
  <c r="M134" i="1" s="1"/>
  <c r="N134" i="1" a="1"/>
  <c r="N134" i="1" s="1"/>
  <c r="R134" i="1"/>
  <c r="S134" i="1" a="1"/>
  <c r="S134" i="1" s="1"/>
  <c r="D131" i="12" s="1"/>
  <c r="T134" i="1" a="1"/>
  <c r="T134" i="1" s="1"/>
  <c r="E131" i="12" s="1"/>
  <c r="U134" i="1"/>
  <c r="AI134" i="1"/>
  <c r="BB134" i="1" s="1"/>
  <c r="AJ134" i="1"/>
  <c r="AK134" i="1"/>
  <c r="AL134" i="1"/>
  <c r="AO134" i="1"/>
  <c r="BC134" i="1" s="1" a="1"/>
  <c r="BC134" i="1" s="1"/>
  <c r="AP134" i="1"/>
  <c r="AQ134" i="1"/>
  <c r="AY134" i="1"/>
  <c r="BF134" i="1"/>
  <c r="BR134" i="1"/>
  <c r="BS134" i="1"/>
  <c r="C135" i="1"/>
  <c r="G135" i="1"/>
  <c r="M135" i="1" a="1"/>
  <c r="M135" i="1" s="1"/>
  <c r="N135" i="1" a="1"/>
  <c r="N135" i="1" s="1"/>
  <c r="R135" i="1"/>
  <c r="S135" i="1" a="1"/>
  <c r="S135" i="1" s="1"/>
  <c r="D132" i="12" s="1"/>
  <c r="T135" i="1" a="1"/>
  <c r="T135" i="1" s="1"/>
  <c r="E132" i="12" s="1"/>
  <c r="U135" i="1"/>
  <c r="AI135" i="1"/>
  <c r="BB135" i="1" s="1"/>
  <c r="AJ135" i="1"/>
  <c r="AK135" i="1"/>
  <c r="AL135" i="1"/>
  <c r="AO135" i="1"/>
  <c r="BC135" i="1" s="1" a="1"/>
  <c r="BC135" i="1" s="1"/>
  <c r="AP135" i="1"/>
  <c r="AQ135" i="1"/>
  <c r="AY135" i="1"/>
  <c r="BF135" i="1"/>
  <c r="BR135" i="1"/>
  <c r="BS135" i="1"/>
  <c r="C136" i="1"/>
  <c r="G136" i="1"/>
  <c r="M136" i="1" a="1"/>
  <c r="M136" i="1" s="1"/>
  <c r="N136" i="1" a="1"/>
  <c r="N136" i="1" s="1"/>
  <c r="R136" i="1"/>
  <c r="S136" i="1" a="1"/>
  <c r="S136" i="1" s="1"/>
  <c r="T136" i="1" a="1"/>
  <c r="T136" i="1" s="1"/>
  <c r="E133" i="12" s="1"/>
  <c r="U136" i="1"/>
  <c r="AI136" i="1"/>
  <c r="BB136" i="1" s="1"/>
  <c r="AJ136" i="1"/>
  <c r="AK136" i="1"/>
  <c r="AL136" i="1"/>
  <c r="AO136" i="1"/>
  <c r="BC136" i="1" s="1" a="1"/>
  <c r="BC136" i="1" s="1"/>
  <c r="AP136" i="1"/>
  <c r="AQ136" i="1"/>
  <c r="AY136" i="1"/>
  <c r="BF136" i="1"/>
  <c r="BR136" i="1"/>
  <c r="BS136" i="1"/>
  <c r="C137" i="1"/>
  <c r="G137" i="1"/>
  <c r="M137" i="1" a="1"/>
  <c r="M137" i="1" s="1"/>
  <c r="AM137" i="1" s="1"/>
  <c r="N137" i="1" a="1"/>
  <c r="N137" i="1" s="1"/>
  <c r="R137" i="1"/>
  <c r="S137" i="1" a="1"/>
  <c r="S137" i="1" s="1"/>
  <c r="D134" i="12" s="1"/>
  <c r="T137" i="1" a="1"/>
  <c r="T137" i="1" s="1"/>
  <c r="E134" i="12" s="1"/>
  <c r="U137" i="1"/>
  <c r="AI137" i="1"/>
  <c r="BB137" i="1" s="1"/>
  <c r="AJ137" i="1"/>
  <c r="AK137" i="1"/>
  <c r="AL137" i="1"/>
  <c r="AO137" i="1"/>
  <c r="BC137" i="1" s="1" a="1"/>
  <c r="BC137" i="1" s="1"/>
  <c r="AP137" i="1"/>
  <c r="AQ137" i="1"/>
  <c r="AY137" i="1"/>
  <c r="BF137" i="1"/>
  <c r="BR137" i="1"/>
  <c r="BS137" i="1"/>
  <c r="C138" i="1"/>
  <c r="G138" i="1"/>
  <c r="M138" i="1" a="1"/>
  <c r="M138" i="1" s="1"/>
  <c r="AM138" i="1" s="1"/>
  <c r="N138" i="1" a="1"/>
  <c r="N138" i="1" s="1"/>
  <c r="R138" i="1"/>
  <c r="S138" i="1" a="1"/>
  <c r="S138" i="1" s="1"/>
  <c r="D135" i="12" s="1"/>
  <c r="T138" i="1" a="1"/>
  <c r="T138" i="1" s="1"/>
  <c r="U138" i="1"/>
  <c r="AI138" i="1"/>
  <c r="BB138" i="1" s="1"/>
  <c r="AJ138" i="1"/>
  <c r="AK138" i="1"/>
  <c r="AL138" i="1"/>
  <c r="AO138" i="1"/>
  <c r="BD138" i="1" s="1" a="1"/>
  <c r="BD138" i="1" s="1"/>
  <c r="AP138" i="1"/>
  <c r="AQ138" i="1"/>
  <c r="AY138" i="1"/>
  <c r="BF138" i="1"/>
  <c r="BR138" i="1"/>
  <c r="BS138" i="1"/>
  <c r="C139" i="1"/>
  <c r="G139" i="1"/>
  <c r="M139" i="1" a="1"/>
  <c r="M139" i="1" s="1"/>
  <c r="N139" i="1" a="1"/>
  <c r="N139" i="1" s="1"/>
  <c r="AN139" i="1" s="1"/>
  <c r="R139" i="1"/>
  <c r="S139" i="1" a="1"/>
  <c r="S139" i="1" s="1"/>
  <c r="T139" i="1" a="1"/>
  <c r="T139" i="1" s="1"/>
  <c r="U139" i="1"/>
  <c r="AI139" i="1"/>
  <c r="BB139" i="1" s="1"/>
  <c r="AJ139" i="1"/>
  <c r="AK139" i="1"/>
  <c r="AL139" i="1"/>
  <c r="AO139" i="1"/>
  <c r="BD139" i="1" s="1" a="1"/>
  <c r="BD139" i="1" s="1"/>
  <c r="AP139" i="1"/>
  <c r="AQ139" i="1"/>
  <c r="AY139" i="1"/>
  <c r="BF139" i="1"/>
  <c r="BR139" i="1"/>
  <c r="BS139" i="1"/>
  <c r="C140" i="1"/>
  <c r="G140" i="1"/>
  <c r="M140" i="1" a="1"/>
  <c r="M140" i="1" s="1"/>
  <c r="AM140" i="1" s="1"/>
  <c r="N140" i="1" a="1"/>
  <c r="N140" i="1" s="1"/>
  <c r="AN140" i="1" s="1"/>
  <c r="R140" i="1"/>
  <c r="S140" i="1" a="1"/>
  <c r="S140" i="1" s="1"/>
  <c r="T140" i="1" a="1"/>
  <c r="T140" i="1" s="1"/>
  <c r="E137" i="12" s="1"/>
  <c r="U140" i="1"/>
  <c r="AI140" i="1"/>
  <c r="BB140" i="1" s="1"/>
  <c r="AJ140" i="1"/>
  <c r="AK140" i="1"/>
  <c r="AL140" i="1"/>
  <c r="AO140" i="1"/>
  <c r="BC140" i="1" s="1" a="1"/>
  <c r="BC140" i="1" s="1"/>
  <c r="AP140" i="1"/>
  <c r="AQ140" i="1"/>
  <c r="AY140" i="1"/>
  <c r="BF140" i="1"/>
  <c r="BR140" i="1"/>
  <c r="BS140" i="1"/>
  <c r="C141" i="1"/>
  <c r="G141" i="1"/>
  <c r="M141" i="1" a="1"/>
  <c r="M141" i="1" s="1"/>
  <c r="AM141" i="1" s="1"/>
  <c r="N141" i="1" a="1"/>
  <c r="N141" i="1" s="1"/>
  <c r="R141" i="1"/>
  <c r="S141" i="1" a="1"/>
  <c r="S141" i="1" s="1"/>
  <c r="D138" i="12" s="1"/>
  <c r="T141" i="1" a="1"/>
  <c r="T141" i="1" s="1"/>
  <c r="U141" i="1"/>
  <c r="AI141" i="1"/>
  <c r="BB141" i="1" s="1"/>
  <c r="AJ141" i="1"/>
  <c r="AK141" i="1"/>
  <c r="AL141" i="1"/>
  <c r="AO141" i="1"/>
  <c r="BD141" i="1" s="1" a="1"/>
  <c r="BD141" i="1" s="1"/>
  <c r="AP141" i="1"/>
  <c r="AQ141" i="1"/>
  <c r="AY141" i="1"/>
  <c r="BF141" i="1"/>
  <c r="BR141" i="1"/>
  <c r="BS141" i="1"/>
  <c r="C142" i="1"/>
  <c r="G142" i="1"/>
  <c r="M142" i="1" a="1"/>
  <c r="M142" i="1" s="1"/>
  <c r="N142" i="1" a="1"/>
  <c r="N142" i="1" s="1"/>
  <c r="AN142" i="1" s="1"/>
  <c r="R142" i="1"/>
  <c r="S142" i="1" a="1"/>
  <c r="S142" i="1" s="1"/>
  <c r="T142" i="1" a="1"/>
  <c r="T142" i="1" s="1"/>
  <c r="U142" i="1"/>
  <c r="AI142" i="1"/>
  <c r="BB142" i="1" s="1"/>
  <c r="AJ142" i="1"/>
  <c r="AK142" i="1"/>
  <c r="AL142" i="1"/>
  <c r="AO142" i="1"/>
  <c r="BD142" i="1" s="1" a="1"/>
  <c r="BD142" i="1" s="1"/>
  <c r="AP142" i="1"/>
  <c r="AQ142" i="1"/>
  <c r="AY142" i="1"/>
  <c r="BF142" i="1"/>
  <c r="BR142" i="1"/>
  <c r="BS142" i="1"/>
  <c r="C143" i="1"/>
  <c r="G143" i="1"/>
  <c r="M143" i="1" a="1"/>
  <c r="M143" i="1" s="1"/>
  <c r="AM143" i="1" s="1"/>
  <c r="N143" i="1" a="1"/>
  <c r="N143" i="1" s="1"/>
  <c r="AN143" i="1" s="1"/>
  <c r="R143" i="1"/>
  <c r="S143" i="1" a="1"/>
  <c r="S143" i="1" s="1"/>
  <c r="T143" i="1" a="1"/>
  <c r="T143" i="1" s="1"/>
  <c r="E140" i="12" s="1"/>
  <c r="U143" i="1"/>
  <c r="AI143" i="1"/>
  <c r="BB143" i="1" s="1"/>
  <c r="AJ143" i="1"/>
  <c r="AK143" i="1"/>
  <c r="AL143" i="1"/>
  <c r="AO143" i="1"/>
  <c r="BC143" i="1" s="1" a="1"/>
  <c r="BC143" i="1" s="1"/>
  <c r="AP143" i="1"/>
  <c r="AQ143" i="1"/>
  <c r="AY143" i="1"/>
  <c r="BF143" i="1"/>
  <c r="BR143" i="1"/>
  <c r="BS143" i="1"/>
  <c r="C144" i="1"/>
  <c r="G144" i="1"/>
  <c r="M144" i="1" a="1"/>
  <c r="M144" i="1" s="1"/>
  <c r="AM144" i="1" s="1"/>
  <c r="N144" i="1" a="1"/>
  <c r="N144" i="1" s="1"/>
  <c r="R144" i="1"/>
  <c r="S144" i="1" a="1"/>
  <c r="S144" i="1" s="1"/>
  <c r="D141" i="12" s="1"/>
  <c r="T144" i="1" a="1"/>
  <c r="T144" i="1" s="1"/>
  <c r="U144" i="1"/>
  <c r="AI144" i="1"/>
  <c r="BB144" i="1" s="1"/>
  <c r="AJ144" i="1"/>
  <c r="AK144" i="1"/>
  <c r="AL144" i="1"/>
  <c r="AO144" i="1"/>
  <c r="BD144" i="1" s="1" a="1"/>
  <c r="BD144" i="1" s="1"/>
  <c r="AP144" i="1"/>
  <c r="AQ144" i="1"/>
  <c r="AY144" i="1"/>
  <c r="BF144" i="1"/>
  <c r="BR144" i="1"/>
  <c r="BS144" i="1"/>
  <c r="C145" i="1"/>
  <c r="G145" i="1"/>
  <c r="M145" i="1" a="1"/>
  <c r="M145" i="1" s="1"/>
  <c r="N145" i="1" a="1"/>
  <c r="N145" i="1" s="1"/>
  <c r="AN145" i="1" s="1"/>
  <c r="R145" i="1"/>
  <c r="S145" i="1" a="1"/>
  <c r="S145" i="1" s="1"/>
  <c r="T145" i="1" a="1"/>
  <c r="T145" i="1" s="1"/>
  <c r="U145" i="1"/>
  <c r="AI145" i="1"/>
  <c r="BB145" i="1" s="1"/>
  <c r="AJ145" i="1"/>
  <c r="AK145" i="1"/>
  <c r="AL145" i="1"/>
  <c r="AO145" i="1"/>
  <c r="BD145" i="1" s="1" a="1"/>
  <c r="BD145" i="1" s="1"/>
  <c r="AP145" i="1"/>
  <c r="AQ145" i="1"/>
  <c r="AY145" i="1"/>
  <c r="BF145" i="1"/>
  <c r="BR145" i="1"/>
  <c r="BS145" i="1"/>
  <c r="C146" i="1"/>
  <c r="G146" i="1"/>
  <c r="M146" i="1" a="1"/>
  <c r="M146" i="1" s="1"/>
  <c r="AM146" i="1" s="1"/>
  <c r="N146" i="1" a="1"/>
  <c r="N146" i="1" s="1"/>
  <c r="AN146" i="1" s="1"/>
  <c r="R146" i="1"/>
  <c r="S146" i="1" a="1"/>
  <c r="S146" i="1" s="1"/>
  <c r="T146" i="1" a="1"/>
  <c r="T146" i="1" s="1"/>
  <c r="E143" i="12" s="1"/>
  <c r="U146" i="1"/>
  <c r="AI146" i="1"/>
  <c r="BB146" i="1" s="1"/>
  <c r="AJ146" i="1"/>
  <c r="AK146" i="1"/>
  <c r="AL146" i="1"/>
  <c r="AO146" i="1"/>
  <c r="BE146" i="1" s="1"/>
  <c r="AP146" i="1"/>
  <c r="AQ146" i="1"/>
  <c r="AY146" i="1"/>
  <c r="BF146" i="1"/>
  <c r="BR146" i="1"/>
  <c r="BS146" i="1"/>
  <c r="C147" i="1"/>
  <c r="G147" i="1"/>
  <c r="M147" i="1" a="1"/>
  <c r="M147" i="1" s="1"/>
  <c r="AM147" i="1" s="1"/>
  <c r="N147" i="1" a="1"/>
  <c r="N147" i="1" s="1"/>
  <c r="R147" i="1"/>
  <c r="S147" i="1" a="1"/>
  <c r="S147" i="1" s="1"/>
  <c r="D144" i="12" s="1"/>
  <c r="T147" i="1" a="1"/>
  <c r="T147" i="1" s="1"/>
  <c r="U147" i="1"/>
  <c r="AI147" i="1"/>
  <c r="BB147" i="1" s="1"/>
  <c r="AJ147" i="1"/>
  <c r="AK147" i="1"/>
  <c r="AL147" i="1"/>
  <c r="AO147" i="1"/>
  <c r="BD147" i="1" s="1" a="1"/>
  <c r="BD147" i="1" s="1"/>
  <c r="AP147" i="1"/>
  <c r="AQ147" i="1"/>
  <c r="AY147" i="1"/>
  <c r="BF147" i="1"/>
  <c r="BR147" i="1"/>
  <c r="BS147" i="1"/>
  <c r="C148" i="1"/>
  <c r="G148" i="1"/>
  <c r="M148" i="1" a="1"/>
  <c r="M148" i="1" s="1"/>
  <c r="N148" i="1" a="1"/>
  <c r="N148" i="1" s="1"/>
  <c r="AN148" i="1" s="1"/>
  <c r="R148" i="1"/>
  <c r="S148" i="1" a="1"/>
  <c r="S148" i="1" s="1"/>
  <c r="T148" i="1" a="1"/>
  <c r="T148" i="1" s="1"/>
  <c r="U148" i="1"/>
  <c r="AI148" i="1"/>
  <c r="BB148" i="1" s="1"/>
  <c r="AJ148" i="1"/>
  <c r="AK148" i="1"/>
  <c r="AL148" i="1"/>
  <c r="AO148" i="1"/>
  <c r="BD148" i="1" s="1" a="1"/>
  <c r="BD148" i="1" s="1"/>
  <c r="AP148" i="1"/>
  <c r="AQ148" i="1"/>
  <c r="AY148" i="1"/>
  <c r="BF148" i="1"/>
  <c r="BR148" i="1"/>
  <c r="BS148" i="1"/>
  <c r="C149" i="1"/>
  <c r="G149" i="1"/>
  <c r="M149" i="1" a="1"/>
  <c r="M149" i="1" s="1"/>
  <c r="AM149" i="1" s="1"/>
  <c r="N149" i="1" a="1"/>
  <c r="N149" i="1" s="1"/>
  <c r="AN149" i="1" s="1"/>
  <c r="R149" i="1"/>
  <c r="S149" i="1" a="1"/>
  <c r="S149" i="1" s="1"/>
  <c r="T149" i="1" a="1"/>
  <c r="T149" i="1" s="1"/>
  <c r="E146" i="12" s="1"/>
  <c r="U149" i="1"/>
  <c r="AI149" i="1"/>
  <c r="BB149" i="1" s="1"/>
  <c r="AJ149" i="1"/>
  <c r="AK149" i="1"/>
  <c r="AL149" i="1"/>
  <c r="AO149" i="1"/>
  <c r="BE149" i="1" s="1"/>
  <c r="AP149" i="1"/>
  <c r="AQ149" i="1"/>
  <c r="AY149" i="1"/>
  <c r="BF149" i="1"/>
  <c r="BR149" i="1"/>
  <c r="BS149" i="1"/>
  <c r="C150" i="1"/>
  <c r="G150" i="1"/>
  <c r="M150" i="1" a="1"/>
  <c r="M150" i="1" s="1"/>
  <c r="AM150" i="1" s="1"/>
  <c r="N150" i="1" a="1"/>
  <c r="N150" i="1" s="1"/>
  <c r="R150" i="1"/>
  <c r="S150" i="1" a="1"/>
  <c r="S150" i="1" s="1"/>
  <c r="D147" i="12" s="1"/>
  <c r="T150" i="1" a="1"/>
  <c r="T150" i="1" s="1"/>
  <c r="U150" i="1"/>
  <c r="AI150" i="1"/>
  <c r="BB150" i="1" s="1"/>
  <c r="AJ150" i="1"/>
  <c r="AK150" i="1"/>
  <c r="AL150" i="1"/>
  <c r="AO150" i="1"/>
  <c r="BD150" i="1" s="1" a="1"/>
  <c r="BD150" i="1" s="1"/>
  <c r="AP150" i="1"/>
  <c r="AQ150" i="1"/>
  <c r="AY150" i="1"/>
  <c r="BF150" i="1"/>
  <c r="BR150" i="1"/>
  <c r="BS150" i="1"/>
  <c r="C151" i="1"/>
  <c r="G151" i="1"/>
  <c r="M151" i="1" a="1"/>
  <c r="M151" i="1" s="1"/>
  <c r="N151" i="1" a="1"/>
  <c r="N151" i="1" s="1"/>
  <c r="AN151" i="1" s="1"/>
  <c r="R151" i="1"/>
  <c r="S151" i="1" a="1"/>
  <c r="S151" i="1" s="1"/>
  <c r="T151" i="1" a="1"/>
  <c r="T151" i="1" s="1"/>
  <c r="U151" i="1"/>
  <c r="AI151" i="1"/>
  <c r="BB151" i="1" s="1"/>
  <c r="AJ151" i="1"/>
  <c r="AK151" i="1"/>
  <c r="AL151" i="1"/>
  <c r="AO151" i="1"/>
  <c r="BD151" i="1" s="1" a="1"/>
  <c r="BD151" i="1" s="1"/>
  <c r="AP151" i="1"/>
  <c r="AQ151" i="1"/>
  <c r="AY151" i="1"/>
  <c r="BF151" i="1"/>
  <c r="BR151" i="1"/>
  <c r="BS151" i="1"/>
  <c r="C152" i="1"/>
  <c r="G152" i="1"/>
  <c r="M152" i="1" a="1"/>
  <c r="M152" i="1" s="1"/>
  <c r="AM152" i="1" s="1"/>
  <c r="N152" i="1" a="1"/>
  <c r="N152" i="1" s="1"/>
  <c r="AN152" i="1" s="1"/>
  <c r="R152" i="1"/>
  <c r="S152" i="1" a="1"/>
  <c r="S152" i="1" s="1"/>
  <c r="T152" i="1" a="1"/>
  <c r="T152" i="1" s="1"/>
  <c r="E149" i="12" s="1"/>
  <c r="U152" i="1"/>
  <c r="AI152" i="1"/>
  <c r="BB152" i="1" s="1"/>
  <c r="AJ152" i="1"/>
  <c r="AK152" i="1"/>
  <c r="AL152" i="1"/>
  <c r="AO152" i="1"/>
  <c r="BC152" i="1" s="1" a="1"/>
  <c r="BC152" i="1" s="1"/>
  <c r="AP152" i="1"/>
  <c r="AQ152" i="1"/>
  <c r="AY152" i="1"/>
  <c r="BF152" i="1"/>
  <c r="BR152" i="1"/>
  <c r="BS152" i="1"/>
  <c r="C153" i="1"/>
  <c r="G153" i="1"/>
  <c r="M153" i="1" a="1"/>
  <c r="M153" i="1" s="1"/>
  <c r="AM153" i="1" s="1"/>
  <c r="N153" i="1" a="1"/>
  <c r="N153" i="1" s="1"/>
  <c r="R153" i="1"/>
  <c r="S153" i="1" a="1"/>
  <c r="S153" i="1" s="1"/>
  <c r="D150" i="12" s="1"/>
  <c r="T153" i="1" a="1"/>
  <c r="T153" i="1" s="1"/>
  <c r="U153" i="1"/>
  <c r="AI153" i="1"/>
  <c r="BB153" i="1" s="1"/>
  <c r="AJ153" i="1"/>
  <c r="AK153" i="1"/>
  <c r="AL153" i="1"/>
  <c r="AO153" i="1"/>
  <c r="BD153" i="1" s="1" a="1"/>
  <c r="BD153" i="1" s="1"/>
  <c r="AP153" i="1"/>
  <c r="AQ153" i="1"/>
  <c r="AY153" i="1"/>
  <c r="BF153" i="1"/>
  <c r="BR153" i="1"/>
  <c r="BS153" i="1"/>
  <c r="C154" i="1"/>
  <c r="G154" i="1"/>
  <c r="M154" i="1" a="1"/>
  <c r="M154" i="1" s="1"/>
  <c r="N154" i="1" a="1"/>
  <c r="N154" i="1" s="1"/>
  <c r="AN154" i="1" s="1"/>
  <c r="R154" i="1"/>
  <c r="S154" i="1" a="1"/>
  <c r="S154" i="1" s="1"/>
  <c r="T154" i="1" a="1"/>
  <c r="T154" i="1" s="1"/>
  <c r="U154" i="1"/>
  <c r="AI154" i="1"/>
  <c r="BB154" i="1" s="1"/>
  <c r="AJ154" i="1"/>
  <c r="AK154" i="1"/>
  <c r="AL154" i="1"/>
  <c r="AO154" i="1"/>
  <c r="BE154" i="1" s="1"/>
  <c r="AP154" i="1"/>
  <c r="AQ154" i="1"/>
  <c r="AY154" i="1"/>
  <c r="BF154" i="1"/>
  <c r="BR154" i="1"/>
  <c r="BS154" i="1"/>
  <c r="C155" i="1"/>
  <c r="G155" i="1"/>
  <c r="M155" i="1" a="1"/>
  <c r="M155" i="1" s="1"/>
  <c r="AM155" i="1" s="1"/>
  <c r="N155" i="1" a="1"/>
  <c r="N155" i="1" s="1"/>
  <c r="AN155" i="1" s="1"/>
  <c r="R155" i="1"/>
  <c r="S155" i="1" a="1"/>
  <c r="S155" i="1" s="1"/>
  <c r="T155" i="1" a="1"/>
  <c r="T155" i="1" s="1"/>
  <c r="E152" i="12" s="1"/>
  <c r="U155" i="1"/>
  <c r="AI155" i="1"/>
  <c r="BB155" i="1" s="1"/>
  <c r="AJ155" i="1"/>
  <c r="AK155" i="1"/>
  <c r="AL155" i="1"/>
  <c r="AO155" i="1"/>
  <c r="BC155" i="1" s="1" a="1"/>
  <c r="BC155" i="1" s="1"/>
  <c r="AP155" i="1"/>
  <c r="AQ155" i="1"/>
  <c r="AY155" i="1"/>
  <c r="BF155" i="1"/>
  <c r="BR155" i="1"/>
  <c r="BS155" i="1"/>
  <c r="C156" i="1"/>
  <c r="G156" i="1"/>
  <c r="M156" i="1" a="1"/>
  <c r="M156" i="1" s="1"/>
  <c r="N156" i="1" a="1"/>
  <c r="N156" i="1" s="1"/>
  <c r="R156" i="1"/>
  <c r="S156" i="1" a="1"/>
  <c r="S156" i="1" s="1"/>
  <c r="D153" i="12" s="1"/>
  <c r="T156" i="1" a="1"/>
  <c r="T156" i="1" s="1"/>
  <c r="U156" i="1"/>
  <c r="AI156" i="1"/>
  <c r="BB156" i="1" s="1"/>
  <c r="AJ156" i="1"/>
  <c r="AK156" i="1"/>
  <c r="AL156" i="1"/>
  <c r="AO156" i="1"/>
  <c r="BD156" i="1" s="1" a="1"/>
  <c r="BD156" i="1" s="1"/>
  <c r="AP156" i="1"/>
  <c r="AQ156" i="1"/>
  <c r="AY156" i="1"/>
  <c r="BF156" i="1"/>
  <c r="BR156" i="1"/>
  <c r="BS156" i="1"/>
  <c r="C157" i="1"/>
  <c r="G157" i="1"/>
  <c r="M157" i="1" a="1"/>
  <c r="M157" i="1" s="1"/>
  <c r="N157" i="1" a="1"/>
  <c r="N157" i="1" s="1"/>
  <c r="AN157" i="1" s="1"/>
  <c r="R157" i="1"/>
  <c r="S157" i="1" a="1"/>
  <c r="S157" i="1" s="1"/>
  <c r="T157" i="1" a="1"/>
  <c r="T157" i="1" s="1"/>
  <c r="E154" i="12" s="1"/>
  <c r="U157" i="1"/>
  <c r="AI157" i="1"/>
  <c r="BB157" i="1" s="1"/>
  <c r="AJ157" i="1"/>
  <c r="AK157" i="1"/>
  <c r="AL157" i="1"/>
  <c r="AO157" i="1"/>
  <c r="BC157" i="1" s="1" a="1"/>
  <c r="BC157" i="1" s="1"/>
  <c r="AP157" i="1"/>
  <c r="AQ157" i="1"/>
  <c r="AY157" i="1"/>
  <c r="BF157" i="1"/>
  <c r="BR157" i="1"/>
  <c r="BS157" i="1"/>
  <c r="C158" i="1"/>
  <c r="G158" i="1"/>
  <c r="M158" i="1" a="1"/>
  <c r="M158" i="1" s="1"/>
  <c r="AM158" i="1" s="1"/>
  <c r="N158" i="1" a="1"/>
  <c r="N158" i="1" s="1"/>
  <c r="AN158" i="1" s="1"/>
  <c r="R158" i="1"/>
  <c r="S158" i="1" a="1"/>
  <c r="S158" i="1" s="1"/>
  <c r="T158" i="1" a="1"/>
  <c r="T158" i="1" s="1"/>
  <c r="E155" i="12" s="1"/>
  <c r="U158" i="1"/>
  <c r="AI158" i="1"/>
  <c r="BB158" i="1" s="1"/>
  <c r="AJ158" i="1"/>
  <c r="AK158" i="1"/>
  <c r="AL158" i="1"/>
  <c r="AO158" i="1"/>
  <c r="BC158" i="1" s="1" a="1"/>
  <c r="BC158" i="1" s="1"/>
  <c r="AP158" i="1"/>
  <c r="AQ158" i="1"/>
  <c r="AY158" i="1"/>
  <c r="BF158" i="1"/>
  <c r="BR158" i="1"/>
  <c r="BS158" i="1"/>
  <c r="C159" i="1"/>
  <c r="G159" i="1"/>
  <c r="M159" i="1" a="1"/>
  <c r="M159" i="1" s="1"/>
  <c r="N159" i="1" a="1"/>
  <c r="N159" i="1" s="1"/>
  <c r="R159" i="1"/>
  <c r="S159" i="1" a="1"/>
  <c r="S159" i="1" s="1"/>
  <c r="D156" i="12" s="1"/>
  <c r="T159" i="1" a="1"/>
  <c r="T159" i="1" s="1"/>
  <c r="U159" i="1"/>
  <c r="AI159" i="1"/>
  <c r="BB159" i="1" s="1"/>
  <c r="AJ159" i="1"/>
  <c r="AK159" i="1"/>
  <c r="AL159" i="1"/>
  <c r="AO159" i="1"/>
  <c r="BD159" i="1" s="1" a="1"/>
  <c r="BD159" i="1" s="1"/>
  <c r="AP159" i="1"/>
  <c r="AQ159" i="1"/>
  <c r="AY159" i="1"/>
  <c r="BF159" i="1"/>
  <c r="BR159" i="1"/>
  <c r="BS159" i="1"/>
  <c r="C160" i="1"/>
  <c r="G160" i="1"/>
  <c r="M160" i="1" a="1"/>
  <c r="M160" i="1" s="1"/>
  <c r="N160" i="1" a="1"/>
  <c r="N160" i="1" s="1"/>
  <c r="AN160" i="1" s="1"/>
  <c r="R160" i="1"/>
  <c r="S160" i="1" a="1"/>
  <c r="S160" i="1" s="1"/>
  <c r="D157" i="12" s="1"/>
  <c r="T160" i="1" a="1"/>
  <c r="T160" i="1" s="1"/>
  <c r="U160" i="1"/>
  <c r="AI160" i="1"/>
  <c r="BB160" i="1" s="1"/>
  <c r="AJ160" i="1"/>
  <c r="AK160" i="1"/>
  <c r="AL160" i="1"/>
  <c r="AO160" i="1"/>
  <c r="BD160" i="1" s="1" a="1"/>
  <c r="BD160" i="1" s="1"/>
  <c r="AP160" i="1"/>
  <c r="AQ160" i="1"/>
  <c r="AY160" i="1"/>
  <c r="BF160" i="1"/>
  <c r="BR160" i="1"/>
  <c r="BS160" i="1"/>
  <c r="C161" i="1"/>
  <c r="G161" i="1"/>
  <c r="M161" i="1" a="1"/>
  <c r="M161" i="1" s="1"/>
  <c r="AM161" i="1" s="1"/>
  <c r="N161" i="1" a="1"/>
  <c r="N161" i="1" s="1"/>
  <c r="AN161" i="1" s="1"/>
  <c r="R161" i="1"/>
  <c r="S161" i="1" a="1"/>
  <c r="S161" i="1" s="1"/>
  <c r="T161" i="1" a="1"/>
  <c r="T161" i="1" s="1"/>
  <c r="U161" i="1"/>
  <c r="AI161" i="1"/>
  <c r="BB161" i="1" s="1"/>
  <c r="AJ161" i="1"/>
  <c r="AK161" i="1"/>
  <c r="AL161" i="1"/>
  <c r="AO161" i="1"/>
  <c r="BE161" i="1" s="1"/>
  <c r="AP161" i="1"/>
  <c r="AQ161" i="1"/>
  <c r="AY161" i="1"/>
  <c r="BF161" i="1"/>
  <c r="BR161" i="1"/>
  <c r="BS161" i="1"/>
  <c r="C162" i="1"/>
  <c r="G162" i="1"/>
  <c r="M162" i="1" a="1"/>
  <c r="M162" i="1" s="1"/>
  <c r="AM162" i="1" s="1"/>
  <c r="N162" i="1" a="1"/>
  <c r="N162" i="1" s="1"/>
  <c r="AN162" i="1" s="1"/>
  <c r="R162" i="1"/>
  <c r="S162" i="1" a="1"/>
  <c r="S162" i="1" s="1"/>
  <c r="T162" i="1" a="1"/>
  <c r="T162" i="1" s="1"/>
  <c r="U162" i="1"/>
  <c r="AI162" i="1"/>
  <c r="BB162" i="1" s="1"/>
  <c r="AJ162" i="1"/>
  <c r="AK162" i="1"/>
  <c r="AL162" i="1"/>
  <c r="AO162" i="1"/>
  <c r="BD162" i="1" s="1" a="1"/>
  <c r="BD162" i="1" s="1"/>
  <c r="AP162" i="1"/>
  <c r="AQ162" i="1"/>
  <c r="AY162" i="1"/>
  <c r="BF162" i="1"/>
  <c r="BR162" i="1"/>
  <c r="BS162" i="1"/>
  <c r="C163" i="1"/>
  <c r="G163" i="1"/>
  <c r="M163" i="1" a="1"/>
  <c r="M163" i="1" s="1"/>
  <c r="AM163" i="1" s="1"/>
  <c r="N163" i="1" a="1"/>
  <c r="N163" i="1" s="1"/>
  <c r="AN163" i="1" s="1"/>
  <c r="R163" i="1"/>
  <c r="S163" i="1" a="1"/>
  <c r="S163" i="1" s="1"/>
  <c r="T163" i="1" a="1"/>
  <c r="T163" i="1" s="1"/>
  <c r="U163" i="1"/>
  <c r="AI163" i="1"/>
  <c r="BB163" i="1" s="1"/>
  <c r="AJ163" i="1"/>
  <c r="AK163" i="1"/>
  <c r="AL163" i="1"/>
  <c r="AO163" i="1"/>
  <c r="BC163" i="1" s="1" a="1"/>
  <c r="BC163" i="1" s="1"/>
  <c r="AP163" i="1"/>
  <c r="AQ163" i="1"/>
  <c r="AY163" i="1"/>
  <c r="BF163" i="1"/>
  <c r="BR163" i="1"/>
  <c r="BS163" i="1"/>
  <c r="C164" i="1"/>
  <c r="G164" i="1"/>
  <c r="M164" i="1" a="1"/>
  <c r="M164" i="1" s="1"/>
  <c r="AM164" i="1" s="1"/>
  <c r="N164" i="1" a="1"/>
  <c r="N164" i="1" s="1"/>
  <c r="AN164" i="1" s="1"/>
  <c r="R164" i="1"/>
  <c r="S164" i="1" a="1"/>
  <c r="S164" i="1" s="1"/>
  <c r="T164" i="1" a="1"/>
  <c r="T164" i="1" s="1"/>
  <c r="U164" i="1"/>
  <c r="AI164" i="1"/>
  <c r="BB164" i="1" s="1"/>
  <c r="AJ164" i="1"/>
  <c r="AK164" i="1"/>
  <c r="AL164" i="1"/>
  <c r="AO164" i="1"/>
  <c r="BC164" i="1" s="1" a="1"/>
  <c r="BC164" i="1" s="1"/>
  <c r="AP164" i="1"/>
  <c r="AQ164" i="1"/>
  <c r="AY164" i="1"/>
  <c r="BF164" i="1"/>
  <c r="BR164" i="1"/>
  <c r="BS164" i="1"/>
  <c r="C165" i="1"/>
  <c r="G165" i="1"/>
  <c r="M165" i="1" a="1"/>
  <c r="M165" i="1" s="1"/>
  <c r="AM165" i="1" s="1"/>
  <c r="N165" i="1" a="1"/>
  <c r="N165" i="1" s="1"/>
  <c r="AN165" i="1" s="1"/>
  <c r="R165" i="1"/>
  <c r="S165" i="1" a="1"/>
  <c r="S165" i="1" s="1"/>
  <c r="T165" i="1" a="1"/>
  <c r="T165" i="1" s="1"/>
  <c r="U165" i="1"/>
  <c r="AI165" i="1"/>
  <c r="BB165" i="1" s="1"/>
  <c r="AJ165" i="1"/>
  <c r="AK165" i="1"/>
  <c r="AL165" i="1"/>
  <c r="AO165" i="1"/>
  <c r="BD165" i="1" s="1" a="1"/>
  <c r="BD165" i="1" s="1"/>
  <c r="AP165" i="1"/>
  <c r="AQ165" i="1"/>
  <c r="AY165" i="1"/>
  <c r="BF165" i="1"/>
  <c r="BR165" i="1"/>
  <c r="BS165" i="1"/>
  <c r="C166" i="1"/>
  <c r="G166" i="1"/>
  <c r="M166" i="1" a="1"/>
  <c r="M166" i="1" s="1"/>
  <c r="AM166" i="1" s="1"/>
  <c r="N166" i="1" a="1"/>
  <c r="N166" i="1" s="1"/>
  <c r="AN166" i="1" s="1"/>
  <c r="R166" i="1"/>
  <c r="S166" i="1" a="1"/>
  <c r="S166" i="1" s="1"/>
  <c r="T166" i="1" a="1"/>
  <c r="T166" i="1" s="1"/>
  <c r="U166" i="1"/>
  <c r="AI166" i="1"/>
  <c r="BB166" i="1" s="1"/>
  <c r="AJ166" i="1"/>
  <c r="AK166" i="1"/>
  <c r="AL166" i="1"/>
  <c r="AO166" i="1"/>
  <c r="BC166" i="1" s="1" a="1"/>
  <c r="BC166" i="1" s="1"/>
  <c r="AP166" i="1"/>
  <c r="AQ166" i="1"/>
  <c r="AY166" i="1"/>
  <c r="BF166" i="1"/>
  <c r="BR166" i="1"/>
  <c r="BS166" i="1"/>
  <c r="C167" i="1"/>
  <c r="G167" i="1"/>
  <c r="M167" i="1" a="1"/>
  <c r="M167" i="1" s="1"/>
  <c r="AM167" i="1" s="1"/>
  <c r="N167" i="1" a="1"/>
  <c r="N167" i="1" s="1"/>
  <c r="AN167" i="1" s="1"/>
  <c r="R167" i="1"/>
  <c r="S167" i="1" a="1"/>
  <c r="S167" i="1" s="1"/>
  <c r="T167" i="1" a="1"/>
  <c r="T167" i="1" s="1"/>
  <c r="U167" i="1"/>
  <c r="AI167" i="1"/>
  <c r="BB167" i="1" s="1"/>
  <c r="AJ167" i="1"/>
  <c r="AK167" i="1"/>
  <c r="AL167" i="1"/>
  <c r="AO167" i="1"/>
  <c r="BC167" i="1" s="1" a="1"/>
  <c r="BC167" i="1" s="1"/>
  <c r="AP167" i="1"/>
  <c r="AQ167" i="1"/>
  <c r="AY167" i="1"/>
  <c r="BF167" i="1"/>
  <c r="BR167" i="1"/>
  <c r="BS167" i="1"/>
  <c r="C168" i="1"/>
  <c r="G168" i="1"/>
  <c r="M168" i="1" a="1"/>
  <c r="M168" i="1" s="1"/>
  <c r="AM168" i="1" s="1"/>
  <c r="N168" i="1" a="1"/>
  <c r="N168" i="1" s="1"/>
  <c r="AN168" i="1" s="1"/>
  <c r="R168" i="1"/>
  <c r="S168" i="1" a="1"/>
  <c r="S168" i="1" s="1"/>
  <c r="T168" i="1" a="1"/>
  <c r="T168" i="1" s="1"/>
  <c r="U168" i="1"/>
  <c r="AI168" i="1"/>
  <c r="BB168" i="1" s="1"/>
  <c r="AJ168" i="1"/>
  <c r="AK168" i="1"/>
  <c r="AL168" i="1"/>
  <c r="AO168" i="1"/>
  <c r="BD168" i="1" s="1" a="1"/>
  <c r="BD168" i="1" s="1"/>
  <c r="AP168" i="1"/>
  <c r="AQ168" i="1"/>
  <c r="AY168" i="1"/>
  <c r="BF168" i="1"/>
  <c r="BR168" i="1"/>
  <c r="BS168" i="1"/>
  <c r="C169" i="1"/>
  <c r="G169" i="1"/>
  <c r="M169" i="1" a="1"/>
  <c r="M169" i="1" s="1"/>
  <c r="AM169" i="1" s="1"/>
  <c r="N169" i="1" a="1"/>
  <c r="N169" i="1" s="1"/>
  <c r="AN169" i="1" s="1"/>
  <c r="R169" i="1"/>
  <c r="S169" i="1" a="1"/>
  <c r="S169" i="1" s="1"/>
  <c r="T169" i="1" a="1"/>
  <c r="T169" i="1" s="1"/>
  <c r="U169" i="1"/>
  <c r="AI169" i="1"/>
  <c r="BB169" i="1" s="1"/>
  <c r="AJ169" i="1"/>
  <c r="AK169" i="1"/>
  <c r="AL169" i="1"/>
  <c r="AO169" i="1"/>
  <c r="BC169" i="1" s="1" a="1"/>
  <c r="BC169" i="1" s="1"/>
  <c r="AP169" i="1"/>
  <c r="AQ169" i="1"/>
  <c r="AY169" i="1"/>
  <c r="BF169" i="1"/>
  <c r="BR169" i="1"/>
  <c r="BS169" i="1"/>
  <c r="C170" i="1"/>
  <c r="G170" i="1"/>
  <c r="M170" i="1" a="1"/>
  <c r="M170" i="1" s="1"/>
  <c r="AM170" i="1" s="1"/>
  <c r="N170" i="1" a="1"/>
  <c r="N170" i="1" s="1"/>
  <c r="AN170" i="1" s="1"/>
  <c r="R170" i="1"/>
  <c r="S170" i="1" a="1"/>
  <c r="S170" i="1" s="1"/>
  <c r="T170" i="1" a="1"/>
  <c r="T170" i="1" s="1"/>
  <c r="U170" i="1"/>
  <c r="AI170" i="1"/>
  <c r="BB170" i="1" s="1"/>
  <c r="AJ170" i="1"/>
  <c r="AK170" i="1"/>
  <c r="AL170" i="1"/>
  <c r="AO170" i="1"/>
  <c r="BE170" i="1" s="1"/>
  <c r="AP170" i="1"/>
  <c r="AQ170" i="1"/>
  <c r="AY170" i="1"/>
  <c r="BF170" i="1"/>
  <c r="BR170" i="1"/>
  <c r="BS170" i="1"/>
  <c r="C171" i="1"/>
  <c r="G171" i="1"/>
  <c r="M171" i="1" a="1"/>
  <c r="M171" i="1" s="1"/>
  <c r="AM171" i="1" s="1"/>
  <c r="N171" i="1" a="1"/>
  <c r="N171" i="1" s="1"/>
  <c r="AN171" i="1" s="1"/>
  <c r="R171" i="1"/>
  <c r="S171" i="1" a="1"/>
  <c r="S171" i="1" s="1"/>
  <c r="T171" i="1" a="1"/>
  <c r="T171" i="1" s="1"/>
  <c r="U171" i="1"/>
  <c r="AI171" i="1"/>
  <c r="BB171" i="1" s="1"/>
  <c r="AJ171" i="1"/>
  <c r="AK171" i="1"/>
  <c r="AL171" i="1"/>
  <c r="AO171" i="1"/>
  <c r="BD171" i="1" s="1" a="1"/>
  <c r="BD171" i="1" s="1"/>
  <c r="AP171" i="1"/>
  <c r="AQ171" i="1"/>
  <c r="AY171" i="1"/>
  <c r="BF171" i="1"/>
  <c r="BR171" i="1"/>
  <c r="BS171" i="1"/>
  <c r="C172" i="1"/>
  <c r="G172" i="1"/>
  <c r="M172" i="1" a="1"/>
  <c r="M172" i="1" s="1"/>
  <c r="AM172" i="1" s="1"/>
  <c r="N172" i="1" a="1"/>
  <c r="N172" i="1" s="1"/>
  <c r="AN172" i="1" s="1"/>
  <c r="R172" i="1"/>
  <c r="S172" i="1" a="1"/>
  <c r="S172" i="1" s="1"/>
  <c r="T172" i="1" a="1"/>
  <c r="T172" i="1" s="1"/>
  <c r="U172" i="1"/>
  <c r="AI172" i="1"/>
  <c r="BB172" i="1" s="1"/>
  <c r="AJ172" i="1"/>
  <c r="AK172" i="1"/>
  <c r="AL172" i="1"/>
  <c r="AO172" i="1"/>
  <c r="BC172" i="1" s="1" a="1"/>
  <c r="BC172" i="1" s="1"/>
  <c r="AP172" i="1"/>
  <c r="AQ172" i="1"/>
  <c r="AY172" i="1"/>
  <c r="BF172" i="1"/>
  <c r="BR172" i="1"/>
  <c r="BS172" i="1"/>
  <c r="C173" i="1"/>
  <c r="G173" i="1"/>
  <c r="M173" i="1" a="1"/>
  <c r="M173" i="1" s="1"/>
  <c r="AM173" i="1" s="1"/>
  <c r="N173" i="1" a="1"/>
  <c r="N173" i="1" s="1"/>
  <c r="AN173" i="1" s="1"/>
  <c r="R173" i="1"/>
  <c r="S173" i="1" a="1"/>
  <c r="S173" i="1" s="1"/>
  <c r="T173" i="1" a="1"/>
  <c r="T173" i="1" s="1"/>
  <c r="U173" i="1"/>
  <c r="AI173" i="1"/>
  <c r="BB173" i="1" s="1"/>
  <c r="AJ173" i="1"/>
  <c r="AK173" i="1"/>
  <c r="AL173" i="1"/>
  <c r="AO173" i="1"/>
  <c r="BE173" i="1" s="1"/>
  <c r="AP173" i="1"/>
  <c r="AQ173" i="1"/>
  <c r="AY173" i="1"/>
  <c r="BF173" i="1"/>
  <c r="BR173" i="1"/>
  <c r="BS173" i="1"/>
  <c r="C174" i="1"/>
  <c r="G174" i="1"/>
  <c r="M174" i="1" a="1"/>
  <c r="M174" i="1" s="1"/>
  <c r="AM174" i="1" s="1"/>
  <c r="N174" i="1" a="1"/>
  <c r="N174" i="1" s="1"/>
  <c r="AN174" i="1" s="1"/>
  <c r="R174" i="1"/>
  <c r="S174" i="1" a="1"/>
  <c r="S174" i="1" s="1"/>
  <c r="T174" i="1" a="1"/>
  <c r="T174" i="1" s="1"/>
  <c r="U174" i="1"/>
  <c r="AI174" i="1"/>
  <c r="BB174" i="1" s="1"/>
  <c r="AJ174" i="1"/>
  <c r="AK174" i="1"/>
  <c r="AL174" i="1"/>
  <c r="AO174" i="1"/>
  <c r="BD174" i="1" s="1" a="1"/>
  <c r="BD174" i="1" s="1"/>
  <c r="AP174" i="1"/>
  <c r="AQ174" i="1"/>
  <c r="AY174" i="1"/>
  <c r="BF174" i="1"/>
  <c r="BR174" i="1"/>
  <c r="BS174" i="1"/>
  <c r="C175" i="1"/>
  <c r="G175" i="1"/>
  <c r="M175" i="1" a="1"/>
  <c r="M175" i="1" s="1"/>
  <c r="AM175" i="1" s="1"/>
  <c r="N175" i="1" a="1"/>
  <c r="N175" i="1" s="1"/>
  <c r="AN175" i="1" s="1"/>
  <c r="R175" i="1"/>
  <c r="S175" i="1" a="1"/>
  <c r="S175" i="1" s="1"/>
  <c r="T175" i="1" a="1"/>
  <c r="T175" i="1" s="1"/>
  <c r="U175" i="1"/>
  <c r="AI175" i="1"/>
  <c r="BB175" i="1" s="1"/>
  <c r="AJ175" i="1"/>
  <c r="AK175" i="1"/>
  <c r="AL175" i="1"/>
  <c r="AO175" i="1"/>
  <c r="BC175" i="1" s="1" a="1"/>
  <c r="BC175" i="1" s="1"/>
  <c r="AP175" i="1"/>
  <c r="AQ175" i="1"/>
  <c r="AY175" i="1"/>
  <c r="BF175" i="1"/>
  <c r="BR175" i="1"/>
  <c r="BS175" i="1"/>
  <c r="C176" i="1"/>
  <c r="G176" i="1"/>
  <c r="M176" i="1" a="1"/>
  <c r="M176" i="1" s="1"/>
  <c r="AM176" i="1" s="1"/>
  <c r="N176" i="1" a="1"/>
  <c r="N176" i="1" s="1"/>
  <c r="AN176" i="1" s="1"/>
  <c r="R176" i="1"/>
  <c r="S176" i="1" a="1"/>
  <c r="S176" i="1" s="1"/>
  <c r="T176" i="1" a="1"/>
  <c r="T176" i="1" s="1"/>
  <c r="U176" i="1"/>
  <c r="AI176" i="1"/>
  <c r="BB176" i="1" s="1"/>
  <c r="AJ176" i="1"/>
  <c r="AK176" i="1"/>
  <c r="AL176" i="1"/>
  <c r="AO176" i="1"/>
  <c r="BE176" i="1" s="1"/>
  <c r="AP176" i="1"/>
  <c r="AQ176" i="1"/>
  <c r="AY176" i="1"/>
  <c r="BF176" i="1"/>
  <c r="BR176" i="1"/>
  <c r="BS176" i="1"/>
  <c r="C177" i="1"/>
  <c r="G177" i="1"/>
  <c r="M177" i="1" a="1"/>
  <c r="M177" i="1" s="1"/>
  <c r="AM177" i="1" s="1"/>
  <c r="N177" i="1" a="1"/>
  <c r="N177" i="1" s="1"/>
  <c r="AN177" i="1" s="1"/>
  <c r="R177" i="1"/>
  <c r="S177" i="1" a="1"/>
  <c r="S177" i="1" s="1"/>
  <c r="T177" i="1" a="1"/>
  <c r="T177" i="1" s="1"/>
  <c r="U177" i="1"/>
  <c r="AI177" i="1"/>
  <c r="BB177" i="1" s="1"/>
  <c r="AJ177" i="1"/>
  <c r="AK177" i="1"/>
  <c r="AL177" i="1"/>
  <c r="AO177" i="1"/>
  <c r="BD177" i="1" s="1" a="1"/>
  <c r="BD177" i="1" s="1"/>
  <c r="AP177" i="1"/>
  <c r="AQ177" i="1"/>
  <c r="AY177" i="1"/>
  <c r="BF177" i="1"/>
  <c r="BR177" i="1"/>
  <c r="BS177" i="1"/>
  <c r="C178" i="1"/>
  <c r="G178" i="1"/>
  <c r="M178" i="1" a="1"/>
  <c r="M178" i="1" s="1"/>
  <c r="AM178" i="1" s="1"/>
  <c r="N178" i="1" a="1"/>
  <c r="N178" i="1" s="1"/>
  <c r="AN178" i="1" s="1"/>
  <c r="R178" i="1"/>
  <c r="S178" i="1" a="1"/>
  <c r="S178" i="1" s="1"/>
  <c r="T178" i="1" a="1"/>
  <c r="T178" i="1" s="1"/>
  <c r="U178" i="1"/>
  <c r="AI178" i="1"/>
  <c r="BB178" i="1" s="1"/>
  <c r="AJ178" i="1"/>
  <c r="AK178" i="1"/>
  <c r="AL178" i="1"/>
  <c r="AO178" i="1"/>
  <c r="AP178" i="1"/>
  <c r="AQ178" i="1"/>
  <c r="AY178" i="1"/>
  <c r="BF178" i="1"/>
  <c r="BR178" i="1"/>
  <c r="BS178" i="1"/>
  <c r="C179" i="1"/>
  <c r="G179" i="1"/>
  <c r="M179" i="1" a="1"/>
  <c r="M179" i="1" s="1"/>
  <c r="AM179" i="1" s="1"/>
  <c r="N179" i="1" a="1"/>
  <c r="N179" i="1" s="1"/>
  <c r="AN179" i="1" s="1"/>
  <c r="R179" i="1"/>
  <c r="S179" i="1" a="1"/>
  <c r="S179" i="1" s="1"/>
  <c r="T179" i="1" a="1"/>
  <c r="T179" i="1" s="1"/>
  <c r="U179" i="1"/>
  <c r="AI179" i="1"/>
  <c r="BB179" i="1" s="1"/>
  <c r="AJ179" i="1"/>
  <c r="AK179" i="1"/>
  <c r="AL179" i="1"/>
  <c r="AO179" i="1"/>
  <c r="BE179" i="1" s="1"/>
  <c r="AP179" i="1"/>
  <c r="AQ179" i="1"/>
  <c r="AY179" i="1"/>
  <c r="BF179" i="1"/>
  <c r="BR179" i="1"/>
  <c r="BS179" i="1"/>
  <c r="C180" i="1"/>
  <c r="G180" i="1"/>
  <c r="M180" i="1" a="1"/>
  <c r="M180" i="1" s="1"/>
  <c r="AM180" i="1" s="1"/>
  <c r="N180" i="1" a="1"/>
  <c r="N180" i="1" s="1"/>
  <c r="AN180" i="1" s="1"/>
  <c r="R180" i="1"/>
  <c r="S180" i="1" a="1"/>
  <c r="S180" i="1" s="1"/>
  <c r="T180" i="1" a="1"/>
  <c r="T180" i="1" s="1"/>
  <c r="U180" i="1"/>
  <c r="AI180" i="1"/>
  <c r="BB180" i="1" s="1"/>
  <c r="AJ180" i="1"/>
  <c r="AK180" i="1"/>
  <c r="K181" i="11" s="1"/>
  <c r="AL180" i="1"/>
  <c r="AO180" i="1"/>
  <c r="BD180" i="1" s="1" a="1"/>
  <c r="BD180" i="1" s="1"/>
  <c r="AP180" i="1"/>
  <c r="M181" i="11" s="1"/>
  <c r="AQ180" i="1"/>
  <c r="AY180" i="1"/>
  <c r="BF180" i="1"/>
  <c r="BR180" i="1"/>
  <c r="BS180" i="1"/>
  <c r="C181" i="1"/>
  <c r="G181" i="1"/>
  <c r="M181" i="1" a="1"/>
  <c r="M181" i="1" s="1"/>
  <c r="AM181" i="1" s="1"/>
  <c r="N181" i="1" a="1"/>
  <c r="N181" i="1" s="1"/>
  <c r="AN181" i="1" s="1"/>
  <c r="R181" i="1"/>
  <c r="S181" i="1" a="1"/>
  <c r="S181" i="1" s="1"/>
  <c r="T181" i="1" a="1"/>
  <c r="T181" i="1" s="1"/>
  <c r="E178" i="12" s="1"/>
  <c r="U181" i="1"/>
  <c r="AI181" i="1"/>
  <c r="BB181" i="1" s="1"/>
  <c r="AJ181" i="1"/>
  <c r="AK181" i="1"/>
  <c r="AL181" i="1"/>
  <c r="AO181" i="1"/>
  <c r="BC181" i="1" s="1" a="1"/>
  <c r="BC181" i="1" s="1"/>
  <c r="AP181" i="1"/>
  <c r="AQ181" i="1"/>
  <c r="AY181" i="1"/>
  <c r="BF181" i="1"/>
  <c r="BR181" i="1"/>
  <c r="BS181" i="1"/>
  <c r="C182" i="1"/>
  <c r="G182" i="1"/>
  <c r="M182" i="1" a="1"/>
  <c r="M182" i="1" s="1"/>
  <c r="N182" i="1" a="1"/>
  <c r="N182" i="1" s="1"/>
  <c r="AN182" i="1" s="1"/>
  <c r="R182" i="1"/>
  <c r="S182" i="1" a="1"/>
  <c r="S182" i="1" s="1"/>
  <c r="D179" i="12" s="1"/>
  <c r="T182" i="1" a="1"/>
  <c r="T182" i="1" s="1"/>
  <c r="U182" i="1"/>
  <c r="AI182" i="1"/>
  <c r="BB182" i="1" s="1"/>
  <c r="AJ182" i="1"/>
  <c r="AK182" i="1"/>
  <c r="AL182" i="1"/>
  <c r="AO182" i="1"/>
  <c r="BC182" i="1" s="1" a="1"/>
  <c r="BC182" i="1" s="1"/>
  <c r="AP182" i="1"/>
  <c r="AQ182" i="1"/>
  <c r="AY182" i="1"/>
  <c r="BF182" i="1"/>
  <c r="BR182" i="1"/>
  <c r="BS182" i="1"/>
  <c r="C183" i="1"/>
  <c r="G183" i="1"/>
  <c r="M183" i="1" a="1"/>
  <c r="M183" i="1" s="1"/>
  <c r="AM183" i="1" s="1"/>
  <c r="N183" i="1" a="1"/>
  <c r="N183" i="1" s="1"/>
  <c r="AN183" i="1" s="1"/>
  <c r="R183" i="1"/>
  <c r="S183" i="1" a="1"/>
  <c r="S183" i="1" s="1"/>
  <c r="T183" i="1" a="1"/>
  <c r="T183" i="1" s="1"/>
  <c r="U183" i="1"/>
  <c r="AI183" i="1"/>
  <c r="BB183" i="1" s="1"/>
  <c r="AJ183" i="1"/>
  <c r="AK183" i="1"/>
  <c r="K184" i="11" s="1"/>
  <c r="AL183" i="1"/>
  <c r="AO183" i="1"/>
  <c r="BD183" i="1" s="1" a="1"/>
  <c r="BD183" i="1" s="1"/>
  <c r="AP183" i="1"/>
  <c r="M184" i="11" s="1"/>
  <c r="AQ183" i="1"/>
  <c r="AY183" i="1"/>
  <c r="BF183" i="1"/>
  <c r="BR183" i="1"/>
  <c r="BS183" i="1"/>
  <c r="C184" i="1"/>
  <c r="G184" i="1"/>
  <c r="M184" i="1" a="1"/>
  <c r="M184" i="1" s="1"/>
  <c r="AM184" i="1" s="1"/>
  <c r="N184" i="1" a="1"/>
  <c r="N184" i="1" s="1"/>
  <c r="R184" i="1"/>
  <c r="S184" i="1" a="1"/>
  <c r="S184" i="1" s="1"/>
  <c r="T184" i="1" a="1"/>
  <c r="T184" i="1" s="1"/>
  <c r="E181" i="12" s="1"/>
  <c r="U184" i="1"/>
  <c r="AI184" i="1"/>
  <c r="BB184" i="1" s="1"/>
  <c r="AJ184" i="1"/>
  <c r="AK184" i="1"/>
  <c r="AL184" i="1"/>
  <c r="AO184" i="1"/>
  <c r="BC184" i="1" s="1" a="1"/>
  <c r="BC184" i="1" s="1"/>
  <c r="AP184" i="1"/>
  <c r="AQ184" i="1"/>
  <c r="AY184" i="1"/>
  <c r="BF184" i="1"/>
  <c r="BR184" i="1"/>
  <c r="BS184" i="1"/>
  <c r="C185" i="1"/>
  <c r="G185" i="1"/>
  <c r="M185" i="1" a="1"/>
  <c r="M185" i="1" s="1"/>
  <c r="N185" i="1" a="1"/>
  <c r="N185" i="1" s="1"/>
  <c r="AN185" i="1" s="1"/>
  <c r="R185" i="1"/>
  <c r="S185" i="1" a="1"/>
  <c r="S185" i="1" s="1"/>
  <c r="D182" i="12" s="1"/>
  <c r="T185" i="1" a="1"/>
  <c r="T185" i="1" s="1"/>
  <c r="U185" i="1"/>
  <c r="AI185" i="1"/>
  <c r="BB185" i="1" s="1"/>
  <c r="AJ185" i="1"/>
  <c r="AK185" i="1"/>
  <c r="AL185" i="1"/>
  <c r="AO185" i="1"/>
  <c r="BC185" i="1" s="1" a="1"/>
  <c r="BC185" i="1" s="1"/>
  <c r="AP185" i="1"/>
  <c r="AQ185" i="1"/>
  <c r="AY185" i="1"/>
  <c r="BF185" i="1"/>
  <c r="BR185" i="1"/>
  <c r="BS185" i="1"/>
  <c r="C186" i="1"/>
  <c r="G186" i="1"/>
  <c r="M186" i="1" a="1"/>
  <c r="M186" i="1" s="1"/>
  <c r="AM186" i="1" s="1"/>
  <c r="N186" i="1" a="1"/>
  <c r="N186" i="1" s="1"/>
  <c r="AN186" i="1" s="1"/>
  <c r="R186" i="1"/>
  <c r="S186" i="1" a="1"/>
  <c r="S186" i="1" s="1"/>
  <c r="T186" i="1" a="1"/>
  <c r="T186" i="1" s="1"/>
  <c r="U186" i="1"/>
  <c r="AI186" i="1"/>
  <c r="BB186" i="1" s="1"/>
  <c r="AJ186" i="1"/>
  <c r="AK186" i="1"/>
  <c r="K187" i="11" s="1"/>
  <c r="AL186" i="1"/>
  <c r="AO186" i="1"/>
  <c r="BC186" i="1" s="1" a="1"/>
  <c r="BC186" i="1" s="1"/>
  <c r="AP186" i="1"/>
  <c r="M187" i="11" s="1"/>
  <c r="AQ186" i="1"/>
  <c r="AY186" i="1"/>
  <c r="BF186" i="1"/>
  <c r="BR186" i="1"/>
  <c r="BS186" i="1"/>
  <c r="C187" i="1"/>
  <c r="G187" i="1"/>
  <c r="M187" i="1" a="1"/>
  <c r="M187" i="1" s="1"/>
  <c r="AM187" i="1" s="1"/>
  <c r="N187" i="1" a="1"/>
  <c r="N187" i="1" s="1"/>
  <c r="AN187" i="1" s="1"/>
  <c r="R187" i="1"/>
  <c r="S187" i="1" a="1"/>
  <c r="S187" i="1" s="1"/>
  <c r="T187" i="1" a="1"/>
  <c r="T187" i="1" s="1"/>
  <c r="E184" i="12" s="1"/>
  <c r="U187" i="1"/>
  <c r="AI187" i="1"/>
  <c r="BB187" i="1" s="1"/>
  <c r="AJ187" i="1"/>
  <c r="AK187" i="1"/>
  <c r="AL187" i="1"/>
  <c r="AO187" i="1"/>
  <c r="BE187" i="1" s="1"/>
  <c r="AP187" i="1"/>
  <c r="AQ187" i="1"/>
  <c r="AY187" i="1"/>
  <c r="BF187" i="1"/>
  <c r="BR187" i="1"/>
  <c r="BS187" i="1"/>
  <c r="C188" i="1"/>
  <c r="G188" i="1"/>
  <c r="M188" i="1" a="1"/>
  <c r="M188" i="1" s="1"/>
  <c r="N188" i="1" a="1"/>
  <c r="N188" i="1" s="1"/>
  <c r="AN188" i="1" s="1"/>
  <c r="R188" i="1"/>
  <c r="S188" i="1" a="1"/>
  <c r="S188" i="1" s="1"/>
  <c r="D185" i="12" s="1"/>
  <c r="T188" i="1" a="1"/>
  <c r="T188" i="1" s="1"/>
  <c r="U188" i="1"/>
  <c r="AI188" i="1"/>
  <c r="BB188" i="1" s="1"/>
  <c r="AJ188" i="1"/>
  <c r="AK188" i="1"/>
  <c r="AL188" i="1"/>
  <c r="AO188" i="1"/>
  <c r="BC188" i="1" s="1" a="1"/>
  <c r="BC188" i="1" s="1"/>
  <c r="AP188" i="1"/>
  <c r="AQ188" i="1"/>
  <c r="AY188" i="1"/>
  <c r="BF188" i="1"/>
  <c r="BR188" i="1"/>
  <c r="BS188" i="1"/>
  <c r="C189" i="1"/>
  <c r="G189" i="1"/>
  <c r="M189" i="1" a="1"/>
  <c r="M189" i="1" s="1"/>
  <c r="AM189" i="1" s="1"/>
  <c r="N189" i="1" a="1"/>
  <c r="N189" i="1" s="1"/>
  <c r="AN189" i="1" s="1"/>
  <c r="R189" i="1"/>
  <c r="S189" i="1" a="1"/>
  <c r="S189" i="1" s="1"/>
  <c r="T189" i="1" a="1"/>
  <c r="T189" i="1" s="1"/>
  <c r="U189" i="1"/>
  <c r="AI189" i="1"/>
  <c r="BB189" i="1" s="1"/>
  <c r="AJ189" i="1"/>
  <c r="AK189" i="1"/>
  <c r="K190" i="11" s="1"/>
  <c r="AL189" i="1"/>
  <c r="AO189" i="1"/>
  <c r="BC189" i="1" s="1" a="1"/>
  <c r="BC189" i="1" s="1"/>
  <c r="AP189" i="1"/>
  <c r="M190" i="11" s="1"/>
  <c r="AQ189" i="1"/>
  <c r="AY189" i="1"/>
  <c r="BF189" i="1"/>
  <c r="BR189" i="1"/>
  <c r="BS189" i="1"/>
  <c r="C190" i="1"/>
  <c r="G190" i="1"/>
  <c r="M190" i="1" a="1"/>
  <c r="M190" i="1" s="1"/>
  <c r="AM190" i="1" s="1"/>
  <c r="N190" i="1" a="1"/>
  <c r="N190" i="1" s="1"/>
  <c r="AN190" i="1" s="1"/>
  <c r="R190" i="1"/>
  <c r="S190" i="1" a="1"/>
  <c r="S190" i="1" s="1"/>
  <c r="T190" i="1" a="1"/>
  <c r="T190" i="1" s="1"/>
  <c r="E187" i="12" s="1"/>
  <c r="U190" i="1"/>
  <c r="AI190" i="1"/>
  <c r="BB190" i="1" s="1"/>
  <c r="AJ190" i="1"/>
  <c r="AK190" i="1"/>
  <c r="AL190" i="1"/>
  <c r="AO190" i="1"/>
  <c r="BC190" i="1" s="1" a="1"/>
  <c r="BC190" i="1" s="1"/>
  <c r="AP190" i="1"/>
  <c r="AQ190" i="1"/>
  <c r="AY190" i="1"/>
  <c r="BF190" i="1"/>
  <c r="BR190" i="1"/>
  <c r="BS190" i="1"/>
  <c r="C191" i="1"/>
  <c r="G191" i="1"/>
  <c r="M191" i="1" a="1"/>
  <c r="M191" i="1" s="1"/>
  <c r="N191" i="1" a="1"/>
  <c r="N191" i="1" s="1"/>
  <c r="AN191" i="1" s="1"/>
  <c r="R191" i="1"/>
  <c r="S191" i="1" a="1"/>
  <c r="S191" i="1" s="1"/>
  <c r="T191" i="1" a="1"/>
  <c r="T191" i="1" s="1"/>
  <c r="U191" i="1"/>
  <c r="AI191" i="1"/>
  <c r="BB191" i="1" s="1"/>
  <c r="AJ191" i="1"/>
  <c r="AK191" i="1"/>
  <c r="AL191" i="1"/>
  <c r="AO191" i="1"/>
  <c r="BC191" i="1" s="1" a="1"/>
  <c r="BC191" i="1" s="1"/>
  <c r="AP191" i="1"/>
  <c r="AQ191" i="1"/>
  <c r="AY191" i="1"/>
  <c r="BF191" i="1"/>
  <c r="BR191" i="1"/>
  <c r="BS191" i="1"/>
  <c r="C192" i="1"/>
  <c r="G192" i="1"/>
  <c r="M192" i="1" a="1"/>
  <c r="M192" i="1" s="1"/>
  <c r="AM192" i="1" s="1"/>
  <c r="N192" i="1" a="1"/>
  <c r="N192" i="1" s="1"/>
  <c r="AN192" i="1" s="1"/>
  <c r="R192" i="1"/>
  <c r="S192" i="1" a="1"/>
  <c r="S192" i="1" s="1"/>
  <c r="T192" i="1" a="1"/>
  <c r="T192" i="1" s="1"/>
  <c r="U192" i="1"/>
  <c r="AI192" i="1"/>
  <c r="BB192" i="1" s="1"/>
  <c r="AJ192" i="1"/>
  <c r="AK192" i="1"/>
  <c r="AL192" i="1"/>
  <c r="AO192" i="1"/>
  <c r="BC192" i="1" s="1" a="1"/>
  <c r="BC192" i="1" s="1"/>
  <c r="AP192" i="1"/>
  <c r="M193" i="11" s="1"/>
  <c r="AQ192" i="1"/>
  <c r="AY192" i="1"/>
  <c r="BF192" i="1"/>
  <c r="BR192" i="1"/>
  <c r="BS192" i="1"/>
  <c r="C193" i="1"/>
  <c r="G193" i="1"/>
  <c r="M193" i="1" a="1"/>
  <c r="M193" i="1" s="1"/>
  <c r="AM193" i="1" s="1"/>
  <c r="N193" i="1" a="1"/>
  <c r="N193" i="1" s="1"/>
  <c r="R193" i="1"/>
  <c r="S193" i="1" a="1"/>
  <c r="S193" i="1" s="1"/>
  <c r="T193" i="1" a="1"/>
  <c r="T193" i="1" s="1"/>
  <c r="E190" i="12" s="1"/>
  <c r="U193" i="1"/>
  <c r="AI193" i="1"/>
  <c r="BB193" i="1" s="1"/>
  <c r="AJ193" i="1"/>
  <c r="AK193" i="1"/>
  <c r="AL193" i="1"/>
  <c r="AO193" i="1"/>
  <c r="BC193" i="1" s="1" a="1"/>
  <c r="BC193" i="1" s="1"/>
  <c r="AP193" i="1"/>
  <c r="AQ193" i="1"/>
  <c r="AY193" i="1"/>
  <c r="BF193" i="1"/>
  <c r="BR193" i="1"/>
  <c r="BS193" i="1"/>
  <c r="C194" i="1"/>
  <c r="G194" i="1"/>
  <c r="M194" i="1" a="1"/>
  <c r="M194" i="1" s="1"/>
  <c r="N194" i="1" a="1"/>
  <c r="N194" i="1" s="1"/>
  <c r="AN194" i="1" s="1"/>
  <c r="R194" i="1"/>
  <c r="S194" i="1" a="1"/>
  <c r="S194" i="1" s="1"/>
  <c r="D191" i="12" s="1"/>
  <c r="T194" i="1" a="1"/>
  <c r="T194" i="1" s="1"/>
  <c r="U194" i="1"/>
  <c r="AI194" i="1"/>
  <c r="BB194" i="1" s="1"/>
  <c r="AJ194" i="1"/>
  <c r="AK194" i="1"/>
  <c r="AL194" i="1"/>
  <c r="AO194" i="1"/>
  <c r="BC194" i="1" s="1" a="1"/>
  <c r="BC194" i="1" s="1"/>
  <c r="AP194" i="1"/>
  <c r="AQ194" i="1"/>
  <c r="AY194" i="1"/>
  <c r="BF194" i="1"/>
  <c r="BR194" i="1"/>
  <c r="BS194" i="1"/>
  <c r="C195" i="1"/>
  <c r="G195" i="1"/>
  <c r="M195" i="1" a="1"/>
  <c r="M195" i="1" s="1"/>
  <c r="AM195" i="1" s="1"/>
  <c r="N195" i="1" a="1"/>
  <c r="N195" i="1" s="1"/>
  <c r="AN195" i="1" s="1"/>
  <c r="R195" i="1"/>
  <c r="S195" i="1" a="1"/>
  <c r="S195" i="1" s="1"/>
  <c r="T195" i="1" a="1"/>
  <c r="T195" i="1" s="1"/>
  <c r="U195" i="1"/>
  <c r="AI195" i="1"/>
  <c r="BB195" i="1" s="1"/>
  <c r="AJ195" i="1"/>
  <c r="AK195" i="1"/>
  <c r="K196" i="11" s="1"/>
  <c r="AL195" i="1"/>
  <c r="AO195" i="1"/>
  <c r="BC195" i="1" s="1" a="1"/>
  <c r="BC195" i="1" s="1"/>
  <c r="AP195" i="1"/>
  <c r="AQ195" i="1"/>
  <c r="AY195" i="1"/>
  <c r="BF195" i="1"/>
  <c r="BR195" i="1"/>
  <c r="BS195" i="1"/>
  <c r="C196" i="1"/>
  <c r="G196" i="1"/>
  <c r="M196" i="1" a="1"/>
  <c r="M196" i="1" s="1"/>
  <c r="AM196" i="1" s="1"/>
  <c r="N196" i="1" a="1"/>
  <c r="N196" i="1" s="1"/>
  <c r="R196" i="1"/>
  <c r="S196" i="1" a="1"/>
  <c r="S196" i="1" s="1"/>
  <c r="T196" i="1" a="1"/>
  <c r="T196" i="1" s="1"/>
  <c r="E193" i="12" s="1"/>
  <c r="U196" i="1"/>
  <c r="AI196" i="1"/>
  <c r="BB196" i="1" s="1"/>
  <c r="AJ196" i="1"/>
  <c r="AK196" i="1"/>
  <c r="AL196" i="1"/>
  <c r="AO196" i="1"/>
  <c r="BC196" i="1" s="1" a="1"/>
  <c r="BC196" i="1" s="1"/>
  <c r="AP196" i="1"/>
  <c r="AQ196" i="1"/>
  <c r="AY196" i="1"/>
  <c r="BF196" i="1"/>
  <c r="BR196" i="1"/>
  <c r="BS196" i="1"/>
  <c r="C197" i="1"/>
  <c r="G197" i="1"/>
  <c r="M197" i="1" a="1"/>
  <c r="M197" i="1" s="1"/>
  <c r="N197" i="1" a="1"/>
  <c r="N197" i="1" s="1"/>
  <c r="AN197" i="1" s="1"/>
  <c r="R197" i="1"/>
  <c r="S197" i="1" a="1"/>
  <c r="S197" i="1" s="1"/>
  <c r="D194" i="12" s="1"/>
  <c r="T197" i="1" a="1"/>
  <c r="T197" i="1" s="1"/>
  <c r="U197" i="1"/>
  <c r="AI197" i="1"/>
  <c r="BB197" i="1" s="1"/>
  <c r="AJ197" i="1"/>
  <c r="AK197" i="1"/>
  <c r="AL197" i="1"/>
  <c r="AO197" i="1"/>
  <c r="BC197" i="1" s="1" a="1"/>
  <c r="BC197" i="1" s="1"/>
  <c r="AP197" i="1"/>
  <c r="AQ197" i="1"/>
  <c r="AY197" i="1"/>
  <c r="BF197" i="1"/>
  <c r="BR197" i="1"/>
  <c r="BS197" i="1"/>
  <c r="C198" i="1"/>
  <c r="G198" i="1"/>
  <c r="M198" i="1" a="1"/>
  <c r="M198" i="1" s="1"/>
  <c r="AM198" i="1" s="1"/>
  <c r="N198" i="1" a="1"/>
  <c r="N198" i="1" s="1"/>
  <c r="AN198" i="1" s="1"/>
  <c r="R198" i="1"/>
  <c r="S198" i="1" a="1"/>
  <c r="S198" i="1" s="1"/>
  <c r="T198" i="1" a="1"/>
  <c r="T198" i="1" s="1"/>
  <c r="U198" i="1"/>
  <c r="AI198" i="1"/>
  <c r="BB198" i="1" s="1"/>
  <c r="AJ198" i="1"/>
  <c r="AK198" i="1"/>
  <c r="K199" i="11" s="1"/>
  <c r="AL198" i="1"/>
  <c r="AO198" i="1"/>
  <c r="BC198" i="1" s="1" a="1"/>
  <c r="BC198" i="1" s="1"/>
  <c r="AP198" i="1"/>
  <c r="M199" i="11" s="1"/>
  <c r="AQ198" i="1"/>
  <c r="AY198" i="1"/>
  <c r="BF198" i="1"/>
  <c r="BR198" i="1"/>
  <c r="BS198" i="1"/>
  <c r="C199" i="1"/>
  <c r="G199" i="1"/>
  <c r="M199" i="1" a="1"/>
  <c r="M199" i="1" s="1"/>
  <c r="AM199" i="1" s="1"/>
  <c r="N199" i="1" a="1"/>
  <c r="N199" i="1" s="1"/>
  <c r="R199" i="1"/>
  <c r="S199" i="1" a="1"/>
  <c r="S199" i="1" s="1"/>
  <c r="T199" i="1" a="1"/>
  <c r="T199" i="1" s="1"/>
  <c r="E196" i="12" s="1"/>
  <c r="U199" i="1"/>
  <c r="AI199" i="1"/>
  <c r="BB199" i="1" s="1"/>
  <c r="AJ199" i="1"/>
  <c r="AK199" i="1"/>
  <c r="AL199" i="1"/>
  <c r="AO199" i="1"/>
  <c r="BC199" i="1" s="1" a="1"/>
  <c r="BC199" i="1" s="1"/>
  <c r="AP199" i="1"/>
  <c r="AQ199" i="1"/>
  <c r="AY199" i="1"/>
  <c r="BF199" i="1"/>
  <c r="BR199" i="1"/>
  <c r="BS199" i="1"/>
  <c r="C200" i="1"/>
  <c r="G200" i="1"/>
  <c r="M200" i="1" a="1"/>
  <c r="M200" i="1" s="1"/>
  <c r="N200" i="1" a="1"/>
  <c r="N200" i="1" s="1"/>
  <c r="AN200" i="1" s="1"/>
  <c r="R200" i="1"/>
  <c r="S200" i="1" a="1"/>
  <c r="S200" i="1" s="1"/>
  <c r="D197" i="12" s="1"/>
  <c r="T200" i="1" a="1"/>
  <c r="T200" i="1" s="1"/>
  <c r="U200" i="1"/>
  <c r="AI200" i="1"/>
  <c r="BB200" i="1" s="1"/>
  <c r="AJ200" i="1"/>
  <c r="AK200" i="1"/>
  <c r="AL200" i="1"/>
  <c r="AO200" i="1"/>
  <c r="BC200" i="1" s="1" a="1"/>
  <c r="BC200" i="1" s="1"/>
  <c r="AP200" i="1"/>
  <c r="AQ200" i="1"/>
  <c r="AY200" i="1"/>
  <c r="BF200" i="1"/>
  <c r="BR200" i="1"/>
  <c r="BS200" i="1"/>
  <c r="C201" i="1"/>
  <c r="G201" i="1"/>
  <c r="M201" i="1" a="1"/>
  <c r="M201" i="1" s="1"/>
  <c r="AM201" i="1" s="1"/>
  <c r="N201" i="1" a="1"/>
  <c r="N201" i="1" s="1"/>
  <c r="AN201" i="1" s="1"/>
  <c r="R201" i="1"/>
  <c r="S201" i="1" a="1"/>
  <c r="S201" i="1" s="1"/>
  <c r="T201" i="1" a="1"/>
  <c r="T201" i="1" s="1"/>
  <c r="U201" i="1"/>
  <c r="AI201" i="1"/>
  <c r="BB201" i="1" s="1"/>
  <c r="AJ201" i="1"/>
  <c r="AK201" i="1"/>
  <c r="K202" i="11" s="1"/>
  <c r="AL201" i="1"/>
  <c r="AO201" i="1"/>
  <c r="BC201" i="1" s="1" a="1"/>
  <c r="BC201" i="1" s="1"/>
  <c r="AP201" i="1"/>
  <c r="M202" i="11" s="1"/>
  <c r="AQ201" i="1"/>
  <c r="AY201" i="1"/>
  <c r="BF201" i="1"/>
  <c r="BR201" i="1"/>
  <c r="BS201" i="1"/>
  <c r="C202" i="1"/>
  <c r="G202" i="1"/>
  <c r="M202" i="1" a="1"/>
  <c r="M202" i="1" s="1"/>
  <c r="AM202" i="1" s="1"/>
  <c r="N202" i="1" a="1"/>
  <c r="N202" i="1" s="1"/>
  <c r="R202" i="1"/>
  <c r="S202" i="1" a="1"/>
  <c r="S202" i="1" s="1"/>
  <c r="T202" i="1" a="1"/>
  <c r="T202" i="1" s="1"/>
  <c r="E199" i="12" s="1"/>
  <c r="U202" i="1"/>
  <c r="AI202" i="1"/>
  <c r="BB202" i="1" s="1"/>
  <c r="AJ202" i="1"/>
  <c r="AK202" i="1"/>
  <c r="AL202" i="1"/>
  <c r="AO202" i="1"/>
  <c r="BC202" i="1" s="1" a="1"/>
  <c r="BC202" i="1" s="1"/>
  <c r="AP202" i="1"/>
  <c r="AQ202" i="1"/>
  <c r="AY202" i="1"/>
  <c r="BF202" i="1"/>
  <c r="BR202" i="1"/>
  <c r="BS202" i="1"/>
  <c r="C203" i="1"/>
  <c r="G203" i="1"/>
  <c r="M203" i="1" a="1"/>
  <c r="M203" i="1" s="1"/>
  <c r="N203" i="1" a="1"/>
  <c r="N203" i="1" s="1"/>
  <c r="AN203" i="1" s="1"/>
  <c r="R203" i="1"/>
  <c r="S203" i="1" a="1"/>
  <c r="S203" i="1" s="1"/>
  <c r="D200" i="12" s="1"/>
  <c r="T203" i="1" a="1"/>
  <c r="T203" i="1" s="1"/>
  <c r="U203" i="1"/>
  <c r="AI203" i="1"/>
  <c r="BB203" i="1" s="1"/>
  <c r="AJ203" i="1"/>
  <c r="AK203" i="1"/>
  <c r="AL203" i="1"/>
  <c r="AO203" i="1"/>
  <c r="BC203" i="1" s="1" a="1"/>
  <c r="BC203" i="1" s="1"/>
  <c r="AP203" i="1"/>
  <c r="AQ203" i="1"/>
  <c r="AY203" i="1"/>
  <c r="BF203" i="1"/>
  <c r="BR203" i="1"/>
  <c r="BS203" i="1"/>
  <c r="C204" i="1"/>
  <c r="G204" i="1"/>
  <c r="M204" i="1" a="1"/>
  <c r="M204" i="1" s="1"/>
  <c r="AM204" i="1" s="1"/>
  <c r="N204" i="1" a="1"/>
  <c r="N204" i="1" s="1"/>
  <c r="AN204" i="1" s="1"/>
  <c r="R204" i="1"/>
  <c r="S204" i="1" a="1"/>
  <c r="S204" i="1" s="1"/>
  <c r="T204" i="1" a="1"/>
  <c r="T204" i="1" s="1"/>
  <c r="U204" i="1"/>
  <c r="AI204" i="1"/>
  <c r="BB204" i="1" s="1"/>
  <c r="AJ204" i="1"/>
  <c r="AK204" i="1"/>
  <c r="K205" i="11" s="1"/>
  <c r="AL204" i="1"/>
  <c r="AO204" i="1"/>
  <c r="BC204" i="1" s="1" a="1"/>
  <c r="BC204" i="1" s="1"/>
  <c r="AP204" i="1"/>
  <c r="M205" i="11" s="1"/>
  <c r="AQ204" i="1"/>
  <c r="AY204" i="1"/>
  <c r="BF204" i="1"/>
  <c r="BR204" i="1"/>
  <c r="BS204" i="1"/>
  <c r="C205" i="1"/>
  <c r="G205" i="1"/>
  <c r="M205" i="1" a="1"/>
  <c r="M205" i="1" s="1"/>
  <c r="AM205" i="1" s="1"/>
  <c r="N205" i="1" a="1"/>
  <c r="N205" i="1" s="1"/>
  <c r="AN205" i="1" s="1"/>
  <c r="R205" i="1"/>
  <c r="S205" i="1" a="1"/>
  <c r="S205" i="1" s="1"/>
  <c r="T205" i="1" a="1"/>
  <c r="T205" i="1" s="1"/>
  <c r="E202" i="12" s="1"/>
  <c r="U205" i="1"/>
  <c r="AI205" i="1"/>
  <c r="BB205" i="1" s="1"/>
  <c r="AJ205" i="1"/>
  <c r="AK205" i="1"/>
  <c r="AL205" i="1"/>
  <c r="AO205" i="1"/>
  <c r="BC205" i="1" s="1" a="1"/>
  <c r="BC205" i="1" s="1"/>
  <c r="AP205" i="1"/>
  <c r="AQ205" i="1"/>
  <c r="AY205" i="1"/>
  <c r="BF205" i="1"/>
  <c r="BR205" i="1"/>
  <c r="BS205" i="1"/>
  <c r="C206" i="1"/>
  <c r="G206" i="1"/>
  <c r="M206" i="1" a="1"/>
  <c r="M206" i="1" s="1"/>
  <c r="N206" i="1" a="1"/>
  <c r="N206" i="1" s="1"/>
  <c r="AN206" i="1" s="1"/>
  <c r="R206" i="1"/>
  <c r="S206" i="1" a="1"/>
  <c r="S206" i="1" s="1"/>
  <c r="T206" i="1" a="1"/>
  <c r="T206" i="1" s="1"/>
  <c r="U206" i="1"/>
  <c r="AI206" i="1"/>
  <c r="BB206" i="1" s="1"/>
  <c r="AJ206" i="1"/>
  <c r="AK206" i="1"/>
  <c r="AL206" i="1"/>
  <c r="AO206" i="1"/>
  <c r="BC206" i="1" s="1" a="1"/>
  <c r="BC206" i="1" s="1"/>
  <c r="AP206" i="1"/>
  <c r="AQ206" i="1"/>
  <c r="AY206" i="1"/>
  <c r="BF206" i="1"/>
  <c r="BR206" i="1"/>
  <c r="BS206" i="1"/>
  <c r="C207" i="1"/>
  <c r="G207" i="1"/>
  <c r="M207" i="1" a="1"/>
  <c r="M207" i="1" s="1"/>
  <c r="AM207" i="1" s="1"/>
  <c r="N207" i="1" a="1"/>
  <c r="N207" i="1" s="1"/>
  <c r="AN207" i="1" s="1"/>
  <c r="R207" i="1"/>
  <c r="S207" i="1" a="1"/>
  <c r="S207" i="1" s="1"/>
  <c r="T207" i="1" a="1"/>
  <c r="T207" i="1" s="1"/>
  <c r="U207" i="1"/>
  <c r="AI207" i="1"/>
  <c r="BB207" i="1" s="1"/>
  <c r="AJ207" i="1"/>
  <c r="AK207" i="1"/>
  <c r="AL207" i="1"/>
  <c r="AO207" i="1"/>
  <c r="BC207" i="1" s="1" a="1"/>
  <c r="BC207" i="1" s="1"/>
  <c r="AP207" i="1"/>
  <c r="M208" i="11" s="1"/>
  <c r="AQ207" i="1"/>
  <c r="AY207" i="1"/>
  <c r="BF207" i="1"/>
  <c r="BR207" i="1"/>
  <c r="BS207" i="1"/>
  <c r="C208" i="1"/>
  <c r="G208" i="1"/>
  <c r="M208" i="1" a="1"/>
  <c r="M208" i="1" s="1"/>
  <c r="AM208" i="1" s="1"/>
  <c r="N208" i="1" a="1"/>
  <c r="N208" i="1" s="1"/>
  <c r="R208" i="1"/>
  <c r="S208" i="1" a="1"/>
  <c r="S208" i="1" s="1"/>
  <c r="T208" i="1" a="1"/>
  <c r="T208" i="1" s="1"/>
  <c r="E205" i="12" s="1"/>
  <c r="U208" i="1"/>
  <c r="AI208" i="1"/>
  <c r="BB208" i="1" s="1"/>
  <c r="AJ208" i="1"/>
  <c r="AK208" i="1"/>
  <c r="AL208" i="1"/>
  <c r="AO208" i="1"/>
  <c r="BC208" i="1" s="1" a="1"/>
  <c r="BC208" i="1" s="1"/>
  <c r="AP208" i="1"/>
  <c r="AQ208" i="1"/>
  <c r="AY208" i="1"/>
  <c r="BF208" i="1"/>
  <c r="BR208" i="1"/>
  <c r="BS208" i="1"/>
  <c r="C209" i="1"/>
  <c r="G209" i="1"/>
  <c r="M209" i="1" a="1"/>
  <c r="M209" i="1" s="1"/>
  <c r="N209" i="1" a="1"/>
  <c r="N209" i="1" s="1"/>
  <c r="AN209" i="1" s="1"/>
  <c r="R209" i="1"/>
  <c r="S209" i="1" a="1"/>
  <c r="S209" i="1" s="1"/>
  <c r="D206" i="12" s="1"/>
  <c r="T209" i="1" a="1"/>
  <c r="T209" i="1" s="1"/>
  <c r="U209" i="1"/>
  <c r="AI209" i="1"/>
  <c r="BB209" i="1" s="1"/>
  <c r="AJ209" i="1"/>
  <c r="AK209" i="1"/>
  <c r="AL209" i="1"/>
  <c r="AO209" i="1"/>
  <c r="BC209" i="1" s="1" a="1"/>
  <c r="BC209" i="1" s="1"/>
  <c r="AP209" i="1"/>
  <c r="AQ209" i="1"/>
  <c r="AY209" i="1"/>
  <c r="BF209" i="1"/>
  <c r="BR209" i="1"/>
  <c r="BS209" i="1"/>
  <c r="C210" i="1"/>
  <c r="G210" i="1"/>
  <c r="M210" i="1" a="1"/>
  <c r="M210" i="1" s="1"/>
  <c r="AM210" i="1" s="1"/>
  <c r="N210" i="1" a="1"/>
  <c r="N210" i="1" s="1"/>
  <c r="AN210" i="1" s="1"/>
  <c r="R210" i="1"/>
  <c r="S210" i="1" a="1"/>
  <c r="S210" i="1" s="1"/>
  <c r="T210" i="1" a="1"/>
  <c r="T210" i="1" s="1"/>
  <c r="U210" i="1"/>
  <c r="AI210" i="1"/>
  <c r="BB210" i="1" s="1"/>
  <c r="AJ210" i="1"/>
  <c r="AK210" i="1"/>
  <c r="K211" i="11" s="1"/>
  <c r="AL210" i="1"/>
  <c r="AO210" i="1"/>
  <c r="AP210" i="1"/>
  <c r="M211" i="11" s="1"/>
  <c r="AQ210" i="1"/>
  <c r="AY210" i="1"/>
  <c r="BF210" i="1"/>
  <c r="BR210" i="1"/>
  <c r="BS210" i="1"/>
  <c r="C211" i="1"/>
  <c r="G211" i="1"/>
  <c r="M211" i="1" a="1"/>
  <c r="M211" i="1" s="1"/>
  <c r="AM211" i="1" s="1"/>
  <c r="N211" i="1" a="1"/>
  <c r="N211" i="1" s="1"/>
  <c r="R211" i="1"/>
  <c r="S211" i="1" a="1"/>
  <c r="S211" i="1" s="1"/>
  <c r="T211" i="1" a="1"/>
  <c r="T211" i="1" s="1"/>
  <c r="E208" i="12" s="1"/>
  <c r="U211" i="1"/>
  <c r="AI211" i="1"/>
  <c r="BB211" i="1" s="1"/>
  <c r="AJ211" i="1"/>
  <c r="AK211" i="1"/>
  <c r="AL211" i="1"/>
  <c r="AO211" i="1"/>
  <c r="BC211" i="1" s="1" a="1"/>
  <c r="BC211" i="1" s="1"/>
  <c r="AP211" i="1"/>
  <c r="AQ211" i="1"/>
  <c r="AY211" i="1"/>
  <c r="BF211" i="1"/>
  <c r="BR211" i="1"/>
  <c r="BS211" i="1"/>
  <c r="C212" i="1"/>
  <c r="G212" i="1"/>
  <c r="M212" i="1" a="1"/>
  <c r="M212" i="1" s="1"/>
  <c r="N212" i="1" a="1"/>
  <c r="N212" i="1" s="1"/>
  <c r="AN212" i="1" s="1"/>
  <c r="R212" i="1"/>
  <c r="S212" i="1" a="1"/>
  <c r="S212" i="1" s="1"/>
  <c r="D209" i="12" s="1"/>
  <c r="T212" i="1" a="1"/>
  <c r="T212" i="1" s="1"/>
  <c r="U212" i="1"/>
  <c r="AI212" i="1"/>
  <c r="BB212" i="1" s="1"/>
  <c r="AJ212" i="1"/>
  <c r="AK212" i="1"/>
  <c r="AL212" i="1"/>
  <c r="AO212" i="1"/>
  <c r="BD212" i="1" s="1" a="1"/>
  <c r="BD212" i="1" s="1"/>
  <c r="AP212" i="1"/>
  <c r="AQ212" i="1"/>
  <c r="AY212" i="1"/>
  <c r="BF212" i="1"/>
  <c r="BR212" i="1"/>
  <c r="BS212" i="1"/>
  <c r="C213" i="1"/>
  <c r="G213" i="1"/>
  <c r="M213" i="1" a="1"/>
  <c r="M213" i="1" s="1"/>
  <c r="AM213" i="1" s="1"/>
  <c r="N213" i="1" a="1"/>
  <c r="N213" i="1" s="1"/>
  <c r="AN213" i="1" s="1"/>
  <c r="R213" i="1"/>
  <c r="S213" i="1" a="1"/>
  <c r="S213" i="1" s="1"/>
  <c r="T213" i="1" a="1"/>
  <c r="T213" i="1" s="1"/>
  <c r="U213" i="1"/>
  <c r="AI213" i="1"/>
  <c r="BB213" i="1" s="1"/>
  <c r="AJ213" i="1"/>
  <c r="AK213" i="1"/>
  <c r="K214" i="11" s="1"/>
  <c r="AL213" i="1"/>
  <c r="AO213" i="1"/>
  <c r="AP213" i="1"/>
  <c r="M214" i="11" s="1"/>
  <c r="AQ213" i="1"/>
  <c r="AY213" i="1"/>
  <c r="BF213" i="1"/>
  <c r="BR213" i="1"/>
  <c r="BS213" i="1"/>
  <c r="C214" i="1"/>
  <c r="G214" i="1"/>
  <c r="M214" i="1" a="1"/>
  <c r="M214" i="1" s="1"/>
  <c r="AM214" i="1" s="1"/>
  <c r="N214" i="1" a="1"/>
  <c r="N214" i="1" s="1"/>
  <c r="AN214" i="1" s="1"/>
  <c r="R214" i="1"/>
  <c r="S214" i="1" a="1"/>
  <c r="S214" i="1" s="1"/>
  <c r="D211" i="12" s="1"/>
  <c r="T214" i="1" a="1"/>
  <c r="T214" i="1" s="1"/>
  <c r="U214" i="1"/>
  <c r="AI214" i="1"/>
  <c r="BB214" i="1" s="1"/>
  <c r="AJ214" i="1"/>
  <c r="AK214" i="1"/>
  <c r="AL214" i="1"/>
  <c r="AO214" i="1"/>
  <c r="BC214" i="1" s="1" a="1"/>
  <c r="BC214" i="1" s="1"/>
  <c r="AP214" i="1"/>
  <c r="AQ214" i="1"/>
  <c r="AY214" i="1"/>
  <c r="BF214" i="1"/>
  <c r="BR214" i="1"/>
  <c r="BS214" i="1"/>
  <c r="C215" i="1"/>
  <c r="G215" i="1"/>
  <c r="M215" i="1" a="1"/>
  <c r="M215" i="1" s="1"/>
  <c r="AM215" i="1" s="1"/>
  <c r="N215" i="1" a="1"/>
  <c r="N215" i="1" s="1"/>
  <c r="AN215" i="1" s="1"/>
  <c r="R215" i="1"/>
  <c r="S215" i="1" a="1"/>
  <c r="S215" i="1" s="1"/>
  <c r="T215" i="1" a="1"/>
  <c r="T215" i="1" s="1"/>
  <c r="E212" i="12" s="1"/>
  <c r="U215" i="1"/>
  <c r="AI215" i="1"/>
  <c r="BB215" i="1" s="1"/>
  <c r="AJ215" i="1"/>
  <c r="AK215" i="1"/>
  <c r="K216" i="11" s="1"/>
  <c r="AL215" i="1"/>
  <c r="AO215" i="1"/>
  <c r="BC215" i="1" s="1" a="1"/>
  <c r="BC215" i="1" s="1"/>
  <c r="AP215" i="1"/>
  <c r="M216" i="11" s="1"/>
  <c r="AQ215" i="1"/>
  <c r="AY215" i="1"/>
  <c r="BF215" i="1"/>
  <c r="BR215" i="1"/>
  <c r="BS215" i="1"/>
  <c r="C216" i="1"/>
  <c r="G216" i="1"/>
  <c r="M216" i="1" a="1"/>
  <c r="M216" i="1" s="1"/>
  <c r="AM216" i="1" s="1"/>
  <c r="N216" i="1" a="1"/>
  <c r="N216" i="1" s="1"/>
  <c r="AN216" i="1" s="1"/>
  <c r="R216" i="1"/>
  <c r="S216" i="1" a="1"/>
  <c r="S216" i="1" s="1"/>
  <c r="T216" i="1" a="1"/>
  <c r="T216" i="1" s="1"/>
  <c r="E213" i="12" s="1"/>
  <c r="U216" i="1"/>
  <c r="AI216" i="1"/>
  <c r="BB216" i="1" s="1"/>
  <c r="AJ216" i="1"/>
  <c r="AK216" i="1"/>
  <c r="AL216" i="1"/>
  <c r="AO216" i="1"/>
  <c r="AP216" i="1"/>
  <c r="AQ216" i="1"/>
  <c r="AY216" i="1"/>
  <c r="BF216" i="1"/>
  <c r="BR216" i="1"/>
  <c r="BS216" i="1"/>
  <c r="C217" i="1"/>
  <c r="G217" i="1"/>
  <c r="M217" i="1" a="1"/>
  <c r="M217" i="1" s="1"/>
  <c r="N217" i="1" a="1"/>
  <c r="N217" i="1" s="1"/>
  <c r="AN217" i="1" s="1"/>
  <c r="R217" i="1"/>
  <c r="S217" i="1" a="1"/>
  <c r="S217" i="1" s="1"/>
  <c r="D214" i="12" s="1"/>
  <c r="T217" i="1" a="1"/>
  <c r="T217" i="1" s="1"/>
  <c r="U217" i="1"/>
  <c r="AI217" i="1"/>
  <c r="BB217" i="1" s="1"/>
  <c r="AJ217" i="1"/>
  <c r="AK217" i="1"/>
  <c r="AL217" i="1"/>
  <c r="AO217" i="1"/>
  <c r="BC217" i="1" s="1" a="1"/>
  <c r="BC217" i="1" s="1"/>
  <c r="AP217" i="1"/>
  <c r="AQ217" i="1"/>
  <c r="AY217" i="1"/>
  <c r="BF217" i="1"/>
  <c r="BR217" i="1"/>
  <c r="BS217" i="1"/>
  <c r="C218" i="1"/>
  <c r="G218" i="1"/>
  <c r="M218" i="1" a="1"/>
  <c r="M218" i="1" s="1"/>
  <c r="AM218" i="1" s="1"/>
  <c r="N218" i="1" a="1"/>
  <c r="N218" i="1" s="1"/>
  <c r="AN218" i="1" s="1"/>
  <c r="R218" i="1"/>
  <c r="S218" i="1" a="1"/>
  <c r="S218" i="1" s="1"/>
  <c r="T218" i="1" a="1"/>
  <c r="T218" i="1" s="1"/>
  <c r="U218" i="1"/>
  <c r="AI218" i="1"/>
  <c r="BB218" i="1" s="1"/>
  <c r="AJ218" i="1"/>
  <c r="AK218" i="1"/>
  <c r="K219" i="11" s="1"/>
  <c r="AL218" i="1"/>
  <c r="AO218" i="1"/>
  <c r="BC218" i="1" s="1" a="1"/>
  <c r="BC218" i="1" s="1"/>
  <c r="AP218" i="1"/>
  <c r="M219" i="11" s="1"/>
  <c r="AQ218" i="1"/>
  <c r="AY218" i="1"/>
  <c r="BF218" i="1"/>
  <c r="BR218" i="1"/>
  <c r="BS218" i="1"/>
  <c r="C219" i="1"/>
  <c r="G219" i="1"/>
  <c r="M219" i="1" a="1"/>
  <c r="M219" i="1" s="1"/>
  <c r="AM219" i="1" s="1"/>
  <c r="N219" i="1" a="1"/>
  <c r="N219" i="1" s="1"/>
  <c r="AN219" i="1" s="1"/>
  <c r="R219" i="1"/>
  <c r="S219" i="1" a="1"/>
  <c r="S219" i="1" s="1"/>
  <c r="T219" i="1" a="1"/>
  <c r="T219" i="1" s="1"/>
  <c r="E216" i="12" s="1"/>
  <c r="U219" i="1"/>
  <c r="AI219" i="1"/>
  <c r="BB219" i="1" s="1"/>
  <c r="AJ219" i="1"/>
  <c r="AK219" i="1"/>
  <c r="AL219" i="1"/>
  <c r="AO219" i="1"/>
  <c r="BD219" i="1" s="1" a="1"/>
  <c r="BD219" i="1" s="1"/>
  <c r="AP219" i="1"/>
  <c r="AQ219" i="1"/>
  <c r="AY219" i="1"/>
  <c r="BF219" i="1"/>
  <c r="BR219" i="1"/>
  <c r="BS219" i="1"/>
  <c r="C220" i="1"/>
  <c r="G220" i="1"/>
  <c r="M220" i="1" a="1"/>
  <c r="M220" i="1" s="1"/>
  <c r="N220" i="1" a="1"/>
  <c r="N220" i="1" s="1"/>
  <c r="AN220" i="1" s="1"/>
  <c r="R220" i="1"/>
  <c r="S220" i="1" a="1"/>
  <c r="S220" i="1" s="1"/>
  <c r="T220" i="1" a="1"/>
  <c r="T220" i="1" s="1"/>
  <c r="U220" i="1"/>
  <c r="AI220" i="1"/>
  <c r="BB220" i="1" s="1"/>
  <c r="AJ220" i="1"/>
  <c r="AK220" i="1"/>
  <c r="AL220" i="1"/>
  <c r="AO220" i="1"/>
  <c r="BC220" i="1" s="1" a="1"/>
  <c r="BC220" i="1" s="1"/>
  <c r="AP220" i="1"/>
  <c r="AQ220" i="1"/>
  <c r="AY220" i="1"/>
  <c r="BF220" i="1"/>
  <c r="BR220" i="1"/>
  <c r="BS220" i="1"/>
  <c r="C221" i="1"/>
  <c r="G221" i="1"/>
  <c r="M221" i="1" a="1"/>
  <c r="M221" i="1" s="1"/>
  <c r="AM221" i="1" s="1"/>
  <c r="N221" i="1" a="1"/>
  <c r="N221" i="1" s="1"/>
  <c r="AN221" i="1" s="1"/>
  <c r="R221" i="1"/>
  <c r="S221" i="1" a="1"/>
  <c r="S221" i="1" s="1"/>
  <c r="T221" i="1" a="1"/>
  <c r="T221" i="1" s="1"/>
  <c r="U221" i="1"/>
  <c r="AI221" i="1"/>
  <c r="BB221" i="1" s="1"/>
  <c r="AJ221" i="1"/>
  <c r="AK221" i="1"/>
  <c r="AL221" i="1"/>
  <c r="AO221" i="1"/>
  <c r="BD221" i="1" s="1" a="1"/>
  <c r="BD221" i="1" s="1"/>
  <c r="AP221" i="1"/>
  <c r="M222" i="11" s="1"/>
  <c r="AQ221" i="1"/>
  <c r="AY221" i="1"/>
  <c r="BF221" i="1"/>
  <c r="BR221" i="1"/>
  <c r="BS221" i="1"/>
  <c r="C222" i="1"/>
  <c r="G222" i="1"/>
  <c r="M222" i="1" a="1"/>
  <c r="M222" i="1" s="1"/>
  <c r="AM222" i="1" s="1"/>
  <c r="N222" i="1" a="1"/>
  <c r="N222" i="1" s="1"/>
  <c r="AN222" i="1" s="1"/>
  <c r="R222" i="1"/>
  <c r="S222" i="1" a="1"/>
  <c r="S222" i="1" s="1"/>
  <c r="T222" i="1" a="1"/>
  <c r="T222" i="1" s="1"/>
  <c r="E219" i="12" s="1"/>
  <c r="U222" i="1"/>
  <c r="AI222" i="1"/>
  <c r="BB222" i="1" s="1"/>
  <c r="AJ222" i="1"/>
  <c r="AK222" i="1"/>
  <c r="AL222" i="1"/>
  <c r="AO222" i="1"/>
  <c r="BD222" i="1" s="1" a="1"/>
  <c r="BD222" i="1" s="1"/>
  <c r="AP222" i="1"/>
  <c r="AQ222" i="1"/>
  <c r="AY222" i="1"/>
  <c r="BF222" i="1"/>
  <c r="BR222" i="1"/>
  <c r="BS222" i="1"/>
  <c r="C223" i="1"/>
  <c r="G223" i="1"/>
  <c r="M223" i="1" a="1"/>
  <c r="M223" i="1" s="1"/>
  <c r="N223" i="1" a="1"/>
  <c r="N223" i="1" s="1"/>
  <c r="AN223" i="1" s="1"/>
  <c r="R223" i="1"/>
  <c r="S223" i="1" a="1"/>
  <c r="S223" i="1" s="1"/>
  <c r="D220" i="12" s="1"/>
  <c r="T223" i="1" a="1"/>
  <c r="T223" i="1" s="1"/>
  <c r="U223" i="1"/>
  <c r="AI223" i="1"/>
  <c r="BB223" i="1" s="1"/>
  <c r="AJ223" i="1"/>
  <c r="AK223" i="1"/>
  <c r="AL223" i="1"/>
  <c r="AO223" i="1"/>
  <c r="BE223" i="1" s="1"/>
  <c r="AP223" i="1"/>
  <c r="AQ223" i="1"/>
  <c r="AY223" i="1"/>
  <c r="BF223" i="1"/>
  <c r="BR223" i="1"/>
  <c r="BS223" i="1"/>
  <c r="C224" i="1"/>
  <c r="G224" i="1"/>
  <c r="M224" i="1" a="1"/>
  <c r="M224" i="1" s="1"/>
  <c r="AM224" i="1" s="1"/>
  <c r="N224" i="1" a="1"/>
  <c r="N224" i="1" s="1"/>
  <c r="R224" i="1"/>
  <c r="S224" i="1" a="1"/>
  <c r="S224" i="1" s="1"/>
  <c r="T224" i="1" a="1"/>
  <c r="T224" i="1" s="1"/>
  <c r="U224" i="1"/>
  <c r="AI224" i="1"/>
  <c r="BB224" i="1" s="1"/>
  <c r="AJ224" i="1"/>
  <c r="AK224" i="1"/>
  <c r="K225" i="11" s="1"/>
  <c r="AL224" i="1"/>
  <c r="AN224" i="1"/>
  <c r="AO224" i="1"/>
  <c r="BC224" i="1" s="1" a="1"/>
  <c r="BC224" i="1" s="1"/>
  <c r="AP224" i="1"/>
  <c r="AQ224" i="1"/>
  <c r="AY224" i="1"/>
  <c r="BF224" i="1"/>
  <c r="BR224" i="1"/>
  <c r="BS224" i="1"/>
  <c r="C225" i="1"/>
  <c r="G225" i="1"/>
  <c r="M225" i="1" a="1"/>
  <c r="M225" i="1" s="1"/>
  <c r="K222" i="12" s="1"/>
  <c r="N225" i="1" a="1"/>
  <c r="N225" i="1" s="1"/>
  <c r="AN225" i="1" s="1"/>
  <c r="R225" i="1"/>
  <c r="S225" i="1" a="1"/>
  <c r="S225" i="1" s="1"/>
  <c r="D222" i="12" s="1"/>
  <c r="T225" i="1" a="1"/>
  <c r="T225" i="1" s="1"/>
  <c r="U225" i="1"/>
  <c r="AI225" i="1"/>
  <c r="BB225" i="1" s="1"/>
  <c r="AJ225" i="1"/>
  <c r="AK225" i="1"/>
  <c r="AL225" i="1"/>
  <c r="AO225" i="1"/>
  <c r="BE225" i="1" s="1"/>
  <c r="AP225" i="1"/>
  <c r="AQ225" i="1"/>
  <c r="AY225" i="1"/>
  <c r="BF225" i="1"/>
  <c r="BR225" i="1"/>
  <c r="BS225" i="1"/>
  <c r="C226" i="1"/>
  <c r="G226" i="1"/>
  <c r="M226" i="1" a="1"/>
  <c r="M226" i="1" s="1"/>
  <c r="AM226" i="1" s="1"/>
  <c r="N226" i="1" a="1"/>
  <c r="N226" i="1" s="1"/>
  <c r="AN226" i="1" s="1"/>
  <c r="R226" i="1"/>
  <c r="S226" i="1" a="1"/>
  <c r="S226" i="1" s="1"/>
  <c r="T226" i="1" a="1"/>
  <c r="T226" i="1" s="1"/>
  <c r="U226" i="1"/>
  <c r="AI226" i="1"/>
  <c r="BB226" i="1" s="1"/>
  <c r="AJ226" i="1"/>
  <c r="AK226" i="1"/>
  <c r="K227" i="11" s="1"/>
  <c r="AL226" i="1"/>
  <c r="AO226" i="1"/>
  <c r="BC226" i="1" s="1" a="1"/>
  <c r="BC226" i="1" s="1"/>
  <c r="AP226" i="1"/>
  <c r="M227" i="11" s="1"/>
  <c r="AQ226" i="1"/>
  <c r="AY226" i="1"/>
  <c r="BF226" i="1"/>
  <c r="BR226" i="1"/>
  <c r="BS226" i="1"/>
  <c r="C227" i="1"/>
  <c r="G227" i="1"/>
  <c r="M227" i="1" a="1"/>
  <c r="M227" i="1" s="1"/>
  <c r="AM227" i="1" s="1"/>
  <c r="N227" i="1" a="1"/>
  <c r="N227" i="1" s="1"/>
  <c r="AN227" i="1" s="1"/>
  <c r="R227" i="1"/>
  <c r="S227" i="1" a="1"/>
  <c r="S227" i="1" s="1"/>
  <c r="T227" i="1" a="1"/>
  <c r="T227" i="1" s="1"/>
  <c r="E224" i="12" s="1"/>
  <c r="U227" i="1"/>
  <c r="AI227" i="1"/>
  <c r="BB227" i="1" s="1"/>
  <c r="AJ227" i="1"/>
  <c r="AK227" i="1"/>
  <c r="AL227" i="1"/>
  <c r="AO227" i="1"/>
  <c r="BC227" i="1" s="1" a="1"/>
  <c r="BC227" i="1" s="1"/>
  <c r="AP227" i="1"/>
  <c r="AQ227" i="1"/>
  <c r="AY227" i="1"/>
  <c r="BF227" i="1"/>
  <c r="BR227" i="1"/>
  <c r="BS227" i="1"/>
  <c r="C228" i="1"/>
  <c r="G228" i="1"/>
  <c r="M228" i="1" a="1"/>
  <c r="M228" i="1" s="1"/>
  <c r="N228" i="1" a="1"/>
  <c r="N228" i="1" s="1"/>
  <c r="AN228" i="1" s="1"/>
  <c r="R228" i="1"/>
  <c r="S228" i="1" a="1"/>
  <c r="S228" i="1" s="1"/>
  <c r="D225" i="12" s="1"/>
  <c r="T228" i="1" a="1"/>
  <c r="T228" i="1" s="1"/>
  <c r="U228" i="1"/>
  <c r="AI228" i="1"/>
  <c r="BB228" i="1" s="1"/>
  <c r="AJ228" i="1"/>
  <c r="AK228" i="1"/>
  <c r="AL228" i="1"/>
  <c r="AO228" i="1"/>
  <c r="BC228" i="1" s="1" a="1"/>
  <c r="BC228" i="1" s="1"/>
  <c r="AP228" i="1"/>
  <c r="AQ228" i="1"/>
  <c r="AY228" i="1"/>
  <c r="BF228" i="1"/>
  <c r="BR228" i="1"/>
  <c r="BS228" i="1"/>
  <c r="C229" i="1"/>
  <c r="G229" i="1"/>
  <c r="M229" i="1" a="1"/>
  <c r="M229" i="1" s="1"/>
  <c r="AM229" i="1" s="1"/>
  <c r="N229" i="1" a="1"/>
  <c r="N229" i="1" s="1"/>
  <c r="AN229" i="1" s="1"/>
  <c r="R229" i="1"/>
  <c r="S229" i="1" a="1"/>
  <c r="S229" i="1" s="1"/>
  <c r="T229" i="1" a="1"/>
  <c r="T229" i="1" s="1"/>
  <c r="U229" i="1"/>
  <c r="AI229" i="1"/>
  <c r="BB229" i="1" s="1"/>
  <c r="AJ229" i="1"/>
  <c r="AK229" i="1"/>
  <c r="K230" i="11" s="1"/>
  <c r="AL229" i="1"/>
  <c r="AO229" i="1"/>
  <c r="BE229" i="1" s="1"/>
  <c r="AP229" i="1"/>
  <c r="M230" i="11" s="1"/>
  <c r="AQ229" i="1"/>
  <c r="AY229" i="1"/>
  <c r="BF229" i="1"/>
  <c r="BR229" i="1"/>
  <c r="BS229" i="1"/>
  <c r="C230" i="1"/>
  <c r="G230" i="1"/>
  <c r="M230" i="1" a="1"/>
  <c r="M230" i="1" s="1"/>
  <c r="AM230" i="1" s="1"/>
  <c r="N230" i="1" a="1"/>
  <c r="N230" i="1" s="1"/>
  <c r="AN230" i="1" s="1"/>
  <c r="R230" i="1"/>
  <c r="S230" i="1" a="1"/>
  <c r="S230" i="1" s="1"/>
  <c r="T230" i="1" a="1"/>
  <c r="T230" i="1" s="1"/>
  <c r="E227" i="12" s="1"/>
  <c r="U230" i="1"/>
  <c r="AI230" i="1"/>
  <c r="BB230" i="1" s="1"/>
  <c r="AJ230" i="1"/>
  <c r="AK230" i="1"/>
  <c r="AL230" i="1"/>
  <c r="AO230" i="1"/>
  <c r="BC230" i="1" s="1" a="1"/>
  <c r="BC230" i="1" s="1"/>
  <c r="AP230" i="1"/>
  <c r="AQ230" i="1"/>
  <c r="AY230" i="1"/>
  <c r="BF230" i="1"/>
  <c r="BR230" i="1"/>
  <c r="BS230" i="1"/>
  <c r="C231" i="1"/>
  <c r="G231" i="1"/>
  <c r="M231" i="1" a="1"/>
  <c r="M231" i="1" s="1"/>
  <c r="N231" i="1" a="1"/>
  <c r="N231" i="1" s="1"/>
  <c r="AN231" i="1" s="1"/>
  <c r="R231" i="1"/>
  <c r="S231" i="1" a="1"/>
  <c r="S231" i="1" s="1"/>
  <c r="T231" i="1" a="1"/>
  <c r="T231" i="1" s="1"/>
  <c r="U231" i="1"/>
  <c r="AI231" i="1"/>
  <c r="BB231" i="1" s="1"/>
  <c r="AJ231" i="1"/>
  <c r="AK231" i="1"/>
  <c r="AL231" i="1"/>
  <c r="AO231" i="1"/>
  <c r="AP231" i="1"/>
  <c r="AQ231" i="1"/>
  <c r="AY231" i="1"/>
  <c r="BF231" i="1"/>
  <c r="BR231" i="1"/>
  <c r="BS231" i="1"/>
  <c r="C232" i="1"/>
  <c r="G232" i="1"/>
  <c r="M232" i="1" a="1"/>
  <c r="M232" i="1" s="1"/>
  <c r="AM232" i="1" s="1"/>
  <c r="N232" i="1" a="1"/>
  <c r="N232" i="1" s="1"/>
  <c r="AN232" i="1" s="1"/>
  <c r="R232" i="1"/>
  <c r="S232" i="1" a="1"/>
  <c r="S232" i="1" s="1"/>
  <c r="T232" i="1" a="1"/>
  <c r="T232" i="1" s="1"/>
  <c r="U232" i="1"/>
  <c r="AI232" i="1"/>
  <c r="BB232" i="1" s="1"/>
  <c r="AJ232" i="1"/>
  <c r="AK232" i="1"/>
  <c r="AL232" i="1"/>
  <c r="AO232" i="1"/>
  <c r="BC232" i="1" s="1" a="1"/>
  <c r="BC232" i="1" s="1"/>
  <c r="AP232" i="1"/>
  <c r="M233" i="11" s="1"/>
  <c r="AQ232" i="1"/>
  <c r="AY232" i="1"/>
  <c r="BF232" i="1"/>
  <c r="BR232" i="1"/>
  <c r="BS232" i="1"/>
  <c r="C233" i="1"/>
  <c r="G233" i="1"/>
  <c r="M233" i="1" a="1"/>
  <c r="M233" i="1" s="1"/>
  <c r="AM233" i="1" s="1"/>
  <c r="N233" i="1" a="1"/>
  <c r="N233" i="1" s="1"/>
  <c r="R233" i="1"/>
  <c r="S233" i="1" a="1"/>
  <c r="S233" i="1" s="1"/>
  <c r="T233" i="1" a="1"/>
  <c r="T233" i="1" s="1"/>
  <c r="E230" i="12" s="1"/>
  <c r="U233" i="1"/>
  <c r="AI233" i="1"/>
  <c r="BB233" i="1" s="1"/>
  <c r="AJ233" i="1"/>
  <c r="AK233" i="1"/>
  <c r="AL233" i="1"/>
  <c r="AO233" i="1"/>
  <c r="BC233" i="1" s="1" a="1"/>
  <c r="BC233" i="1" s="1"/>
  <c r="AP233" i="1"/>
  <c r="AQ233" i="1"/>
  <c r="AY233" i="1"/>
  <c r="BF233" i="1"/>
  <c r="BR233" i="1"/>
  <c r="BS233" i="1"/>
  <c r="C234" i="1"/>
  <c r="G234" i="1"/>
  <c r="M234" i="1" a="1"/>
  <c r="M234" i="1" s="1"/>
  <c r="N234" i="1" a="1"/>
  <c r="N234" i="1" s="1"/>
  <c r="AN234" i="1" s="1"/>
  <c r="R234" i="1"/>
  <c r="S234" i="1" a="1"/>
  <c r="S234" i="1" s="1"/>
  <c r="D231" i="12" s="1"/>
  <c r="T234" i="1" a="1"/>
  <c r="T234" i="1" s="1"/>
  <c r="U234" i="1"/>
  <c r="AI234" i="1"/>
  <c r="BB234" i="1" s="1"/>
  <c r="AJ234" i="1"/>
  <c r="AK234" i="1"/>
  <c r="AL234" i="1"/>
  <c r="AO234" i="1"/>
  <c r="BE234" i="1" s="1"/>
  <c r="AP234" i="1"/>
  <c r="AQ234" i="1"/>
  <c r="AY234" i="1"/>
  <c r="BF234" i="1"/>
  <c r="BR234" i="1"/>
  <c r="BS234" i="1"/>
  <c r="C235" i="1"/>
  <c r="G235" i="1"/>
  <c r="M235" i="1" a="1"/>
  <c r="M235" i="1" s="1"/>
  <c r="AM235" i="1" s="1"/>
  <c r="N235" i="1" a="1"/>
  <c r="N235" i="1" s="1"/>
  <c r="AN235" i="1" s="1"/>
  <c r="R235" i="1"/>
  <c r="S235" i="1" a="1"/>
  <c r="S235" i="1" s="1"/>
  <c r="T235" i="1" a="1"/>
  <c r="T235" i="1" s="1"/>
  <c r="U235" i="1"/>
  <c r="AI235" i="1"/>
  <c r="BB235" i="1" s="1"/>
  <c r="AJ235" i="1"/>
  <c r="AK235" i="1"/>
  <c r="K236" i="11" s="1"/>
  <c r="AL235" i="1"/>
  <c r="AO235" i="1"/>
  <c r="BC235" i="1" s="1" a="1"/>
  <c r="BC235" i="1" s="1"/>
  <c r="AP235" i="1"/>
  <c r="M236" i="11" s="1"/>
  <c r="AQ235" i="1"/>
  <c r="AY235" i="1"/>
  <c r="BF235" i="1"/>
  <c r="BR235" i="1"/>
  <c r="BS235" i="1"/>
  <c r="C236" i="1"/>
  <c r="G236" i="1"/>
  <c r="M236" i="1" a="1"/>
  <c r="M236" i="1" s="1"/>
  <c r="AM236" i="1" s="1"/>
  <c r="N236" i="1" a="1"/>
  <c r="N236" i="1" s="1"/>
  <c r="R236" i="1"/>
  <c r="S236" i="1" a="1"/>
  <c r="S236" i="1" s="1"/>
  <c r="T236" i="1" a="1"/>
  <c r="T236" i="1" s="1"/>
  <c r="E233" i="12" s="1"/>
  <c r="U236" i="1"/>
  <c r="AI236" i="1"/>
  <c r="BB236" i="1" s="1"/>
  <c r="AJ236" i="1"/>
  <c r="AK236" i="1"/>
  <c r="AL236" i="1"/>
  <c r="AO236" i="1"/>
  <c r="BC236" i="1" s="1" a="1"/>
  <c r="BC236" i="1" s="1"/>
  <c r="AP236" i="1"/>
  <c r="AQ236" i="1"/>
  <c r="AY236" i="1"/>
  <c r="BF236" i="1"/>
  <c r="BR236" i="1"/>
  <c r="BS236" i="1"/>
  <c r="C237" i="1"/>
  <c r="G237" i="1"/>
  <c r="M237" i="1" a="1"/>
  <c r="M237" i="1" s="1"/>
  <c r="N237" i="1" a="1"/>
  <c r="N237" i="1" s="1"/>
  <c r="AN237" i="1" s="1"/>
  <c r="R237" i="1"/>
  <c r="S237" i="1" a="1"/>
  <c r="S237" i="1" s="1"/>
  <c r="D234" i="12" s="1"/>
  <c r="T237" i="1" a="1"/>
  <c r="T237" i="1" s="1"/>
  <c r="U237" i="1"/>
  <c r="AI237" i="1"/>
  <c r="BB237" i="1" s="1"/>
  <c r="AJ237" i="1"/>
  <c r="AK237" i="1"/>
  <c r="AL237" i="1"/>
  <c r="AO237" i="1"/>
  <c r="BE237" i="1" s="1"/>
  <c r="AP237" i="1"/>
  <c r="AQ237" i="1"/>
  <c r="AY237" i="1"/>
  <c r="BF237" i="1"/>
  <c r="BR237" i="1"/>
  <c r="BS237" i="1"/>
  <c r="C238" i="1"/>
  <c r="G238" i="1"/>
  <c r="M238" i="1" a="1"/>
  <c r="M238" i="1" s="1"/>
  <c r="AM238" i="1" s="1"/>
  <c r="N238" i="1" a="1"/>
  <c r="N238" i="1" s="1"/>
  <c r="AN238" i="1" s="1"/>
  <c r="R238" i="1"/>
  <c r="S238" i="1" a="1"/>
  <c r="S238" i="1" s="1"/>
  <c r="T238" i="1" a="1"/>
  <c r="T238" i="1" s="1"/>
  <c r="U238" i="1"/>
  <c r="AI238" i="1"/>
  <c r="BB238" i="1" s="1"/>
  <c r="AJ238" i="1"/>
  <c r="AK238" i="1"/>
  <c r="K239" i="11" s="1"/>
  <c r="AL238" i="1"/>
  <c r="AO238" i="1"/>
  <c r="BC238" i="1" s="1" a="1"/>
  <c r="BC238" i="1" s="1"/>
  <c r="AP238" i="1"/>
  <c r="M239" i="11" s="1"/>
  <c r="AQ238" i="1"/>
  <c r="AY238" i="1"/>
  <c r="BF238" i="1"/>
  <c r="BR238" i="1"/>
  <c r="BS238" i="1"/>
  <c r="C239" i="1"/>
  <c r="G239" i="1"/>
  <c r="M239" i="1" a="1"/>
  <c r="M239" i="1" s="1"/>
  <c r="AM239" i="1" s="1"/>
  <c r="N239" i="1" a="1"/>
  <c r="N239" i="1" s="1"/>
  <c r="R239" i="1"/>
  <c r="S239" i="1" a="1"/>
  <c r="S239" i="1" s="1"/>
  <c r="T239" i="1" a="1"/>
  <c r="T239" i="1" s="1"/>
  <c r="E236" i="12" s="1"/>
  <c r="U239" i="1"/>
  <c r="AI239" i="1"/>
  <c r="BB239" i="1" s="1"/>
  <c r="AJ239" i="1"/>
  <c r="AK239" i="1"/>
  <c r="AL239" i="1"/>
  <c r="AO239" i="1"/>
  <c r="BC239" i="1" s="1" a="1"/>
  <c r="BC239" i="1" s="1"/>
  <c r="AP239" i="1"/>
  <c r="AQ239" i="1"/>
  <c r="AY239" i="1"/>
  <c r="BF239" i="1"/>
  <c r="BR239" i="1"/>
  <c r="BS239" i="1"/>
  <c r="C240" i="1"/>
  <c r="G240" i="1"/>
  <c r="M240" i="1" a="1"/>
  <c r="M240" i="1" s="1"/>
  <c r="AM240" i="1" s="1"/>
  <c r="N240" i="1" a="1"/>
  <c r="N240" i="1" s="1"/>
  <c r="AN240" i="1" s="1"/>
  <c r="R240" i="1"/>
  <c r="S240" i="1" a="1"/>
  <c r="S240" i="1" s="1"/>
  <c r="D237" i="12" s="1"/>
  <c r="T240" i="1" a="1"/>
  <c r="T240" i="1" s="1"/>
  <c r="U240" i="1"/>
  <c r="AI240" i="1"/>
  <c r="BB240" i="1" s="1"/>
  <c r="AJ240" i="1"/>
  <c r="AK240" i="1"/>
  <c r="AL240" i="1"/>
  <c r="AO240" i="1"/>
  <c r="BE240" i="1" s="1"/>
  <c r="AP240" i="1"/>
  <c r="AQ240" i="1"/>
  <c r="AY240" i="1"/>
  <c r="BF240" i="1"/>
  <c r="BR240" i="1"/>
  <c r="BS240" i="1"/>
  <c r="C241" i="1"/>
  <c r="G241" i="1"/>
  <c r="M241" i="1" a="1"/>
  <c r="M241" i="1" s="1"/>
  <c r="AM241" i="1" s="1"/>
  <c r="N241" i="1" a="1"/>
  <c r="N241" i="1" s="1"/>
  <c r="AN241" i="1" s="1"/>
  <c r="R241" i="1"/>
  <c r="S241" i="1" a="1"/>
  <c r="S241" i="1" s="1"/>
  <c r="T241" i="1" a="1"/>
  <c r="T241" i="1" s="1"/>
  <c r="U241" i="1"/>
  <c r="AI241" i="1"/>
  <c r="BB241" i="1" s="1"/>
  <c r="AJ241" i="1"/>
  <c r="AK241" i="1"/>
  <c r="K242" i="11" s="1"/>
  <c r="AL241" i="1"/>
  <c r="AO241" i="1"/>
  <c r="BC241" i="1" s="1" a="1"/>
  <c r="BC241" i="1" s="1"/>
  <c r="AP241" i="1"/>
  <c r="M242" i="11" s="1"/>
  <c r="AQ241" i="1"/>
  <c r="AY241" i="1"/>
  <c r="BF241" i="1"/>
  <c r="BR241" i="1"/>
  <c r="BS241" i="1"/>
  <c r="C242" i="1"/>
  <c r="G242" i="1"/>
  <c r="M242" i="1" a="1"/>
  <c r="M242" i="1" s="1"/>
  <c r="AM242" i="1" s="1"/>
  <c r="N242" i="1" a="1"/>
  <c r="N242" i="1" s="1"/>
  <c r="R242" i="1"/>
  <c r="S242" i="1" a="1"/>
  <c r="S242" i="1" s="1"/>
  <c r="T242" i="1" a="1"/>
  <c r="T242" i="1" s="1"/>
  <c r="E239" i="12" s="1"/>
  <c r="U242" i="1"/>
  <c r="AI242" i="1"/>
  <c r="BB242" i="1" s="1"/>
  <c r="AJ242" i="1"/>
  <c r="AK242" i="1"/>
  <c r="AL242" i="1"/>
  <c r="AO242" i="1"/>
  <c r="BC242" i="1" s="1" a="1"/>
  <c r="BC242" i="1" s="1"/>
  <c r="AP242" i="1"/>
  <c r="AQ242" i="1"/>
  <c r="AY242" i="1"/>
  <c r="BF242" i="1"/>
  <c r="BR242" i="1"/>
  <c r="BS242" i="1"/>
  <c r="C243" i="1"/>
  <c r="G243" i="1"/>
  <c r="M243" i="1" a="1"/>
  <c r="M243" i="1" s="1"/>
  <c r="N243" i="1" a="1"/>
  <c r="N243" i="1" s="1"/>
  <c r="AN243" i="1" s="1"/>
  <c r="R243" i="1"/>
  <c r="S243" i="1" a="1"/>
  <c r="S243" i="1" s="1"/>
  <c r="D240" i="12" s="1"/>
  <c r="T243" i="1" a="1"/>
  <c r="T243" i="1" s="1"/>
  <c r="U243" i="1"/>
  <c r="AI243" i="1"/>
  <c r="BB243" i="1" s="1"/>
  <c r="AJ243" i="1"/>
  <c r="AK243" i="1"/>
  <c r="AL243" i="1"/>
  <c r="AO243" i="1"/>
  <c r="BE243" i="1" s="1"/>
  <c r="AP243" i="1"/>
  <c r="AQ243" i="1"/>
  <c r="AY243" i="1"/>
  <c r="BF243" i="1"/>
  <c r="BR243" i="1"/>
  <c r="BS243" i="1"/>
  <c r="C244" i="1"/>
  <c r="G244" i="1"/>
  <c r="M244" i="1" a="1"/>
  <c r="M244" i="1" s="1"/>
  <c r="AM244" i="1" s="1"/>
  <c r="N244" i="1" a="1"/>
  <c r="N244" i="1" s="1"/>
  <c r="AN244" i="1" s="1"/>
  <c r="R244" i="1"/>
  <c r="S244" i="1" a="1"/>
  <c r="S244" i="1" s="1"/>
  <c r="T244" i="1" a="1"/>
  <c r="T244" i="1" s="1"/>
  <c r="U244" i="1"/>
  <c r="AI244" i="1"/>
  <c r="BB244" i="1" s="1"/>
  <c r="AJ244" i="1"/>
  <c r="AK244" i="1"/>
  <c r="K245" i="11" s="1"/>
  <c r="AL244" i="1"/>
  <c r="AO244" i="1"/>
  <c r="BC244" i="1" s="1" a="1"/>
  <c r="BC244" i="1" s="1"/>
  <c r="AP244" i="1"/>
  <c r="M245" i="11" s="1"/>
  <c r="AQ244" i="1"/>
  <c r="AY244" i="1"/>
  <c r="BF244" i="1"/>
  <c r="BR244" i="1"/>
  <c r="BS244" i="1"/>
  <c r="C245" i="1"/>
  <c r="G245" i="1"/>
  <c r="M245" i="1" a="1"/>
  <c r="M245" i="1" s="1"/>
  <c r="AM245" i="1" s="1"/>
  <c r="N245" i="1" a="1"/>
  <c r="N245" i="1" s="1"/>
  <c r="R245" i="1"/>
  <c r="S245" i="1" a="1"/>
  <c r="S245" i="1" s="1"/>
  <c r="T245" i="1" a="1"/>
  <c r="T245" i="1" s="1"/>
  <c r="E242" i="12" s="1"/>
  <c r="U245" i="1"/>
  <c r="AI245" i="1"/>
  <c r="BB245" i="1" s="1"/>
  <c r="AJ245" i="1"/>
  <c r="AK245" i="1"/>
  <c r="AL245" i="1"/>
  <c r="AO245" i="1"/>
  <c r="BC245" i="1" s="1" a="1"/>
  <c r="BC245" i="1" s="1"/>
  <c r="AP245" i="1"/>
  <c r="AQ245" i="1"/>
  <c r="AY245" i="1"/>
  <c r="BF245" i="1"/>
  <c r="BR245" i="1"/>
  <c r="BS245" i="1"/>
  <c r="C246" i="1"/>
  <c r="G246" i="1"/>
  <c r="M246" i="1" a="1"/>
  <c r="M246" i="1" s="1"/>
  <c r="AM246" i="1" s="1"/>
  <c r="N246" i="1" a="1"/>
  <c r="N246" i="1" s="1"/>
  <c r="AN246" i="1" s="1"/>
  <c r="R246" i="1"/>
  <c r="S246" i="1" a="1"/>
  <c r="S246" i="1" s="1"/>
  <c r="D243" i="12" s="1"/>
  <c r="T246" i="1" a="1"/>
  <c r="T246" i="1" s="1"/>
  <c r="U246" i="1"/>
  <c r="AI246" i="1"/>
  <c r="BB246" i="1" s="1"/>
  <c r="AJ246" i="1"/>
  <c r="AK246" i="1"/>
  <c r="AL246" i="1"/>
  <c r="AO246" i="1"/>
  <c r="BE246" i="1" s="1"/>
  <c r="AP246" i="1"/>
  <c r="AQ246" i="1"/>
  <c r="AY246" i="1"/>
  <c r="BF246" i="1"/>
  <c r="BR246" i="1"/>
  <c r="BS246" i="1"/>
  <c r="C247" i="1"/>
  <c r="G247" i="1"/>
  <c r="M247" i="1" a="1"/>
  <c r="M247" i="1" s="1"/>
  <c r="AM247" i="1" s="1"/>
  <c r="N247" i="1" a="1"/>
  <c r="N247" i="1" s="1"/>
  <c r="AN247" i="1" s="1"/>
  <c r="R247" i="1"/>
  <c r="S247" i="1" a="1"/>
  <c r="S247" i="1" s="1"/>
  <c r="T247" i="1" a="1"/>
  <c r="T247" i="1" s="1"/>
  <c r="U247" i="1"/>
  <c r="AI247" i="1"/>
  <c r="BB247" i="1" s="1"/>
  <c r="AJ247" i="1"/>
  <c r="AK247" i="1"/>
  <c r="K248" i="11" s="1"/>
  <c r="AL247" i="1"/>
  <c r="AO247" i="1"/>
  <c r="BC247" i="1" s="1" a="1"/>
  <c r="BC247" i="1" s="1"/>
  <c r="AP247" i="1"/>
  <c r="M248" i="11" s="1"/>
  <c r="AQ247" i="1"/>
  <c r="AY247" i="1"/>
  <c r="BF247" i="1"/>
  <c r="BR247" i="1"/>
  <c r="BS247" i="1"/>
  <c r="C248" i="1"/>
  <c r="G248" i="1"/>
  <c r="M248" i="1" a="1"/>
  <c r="M248" i="1" s="1"/>
  <c r="AM248" i="1" s="1"/>
  <c r="N248" i="1" a="1"/>
  <c r="N248" i="1" s="1"/>
  <c r="R248" i="1"/>
  <c r="S248" i="1" a="1"/>
  <c r="S248" i="1" s="1"/>
  <c r="T248" i="1" a="1"/>
  <c r="T248" i="1" s="1"/>
  <c r="E245" i="12" s="1"/>
  <c r="U248" i="1"/>
  <c r="AI248" i="1"/>
  <c r="BB248" i="1" s="1"/>
  <c r="AJ248" i="1"/>
  <c r="AK248" i="1"/>
  <c r="AL248" i="1"/>
  <c r="AO248" i="1"/>
  <c r="BC248" i="1" s="1" a="1"/>
  <c r="BC248" i="1" s="1"/>
  <c r="AP248" i="1"/>
  <c r="AQ248" i="1"/>
  <c r="AY248" i="1"/>
  <c r="BF248" i="1"/>
  <c r="BR248" i="1"/>
  <c r="BS248" i="1"/>
  <c r="C249" i="1"/>
  <c r="G249" i="1"/>
  <c r="M249" i="1" a="1"/>
  <c r="M249" i="1" s="1"/>
  <c r="AM249" i="1" s="1"/>
  <c r="N249" i="1" a="1"/>
  <c r="N249" i="1" s="1"/>
  <c r="AN249" i="1" s="1"/>
  <c r="R249" i="1"/>
  <c r="S249" i="1" a="1"/>
  <c r="S249" i="1" s="1"/>
  <c r="D246" i="12" s="1"/>
  <c r="T249" i="1" a="1"/>
  <c r="T249" i="1" s="1"/>
  <c r="U249" i="1"/>
  <c r="AI249" i="1"/>
  <c r="BB249" i="1" s="1"/>
  <c r="AJ249" i="1"/>
  <c r="AK249" i="1"/>
  <c r="AL249" i="1"/>
  <c r="AO249" i="1"/>
  <c r="BE249" i="1" s="1"/>
  <c r="AP249" i="1"/>
  <c r="AQ249" i="1"/>
  <c r="AY249" i="1"/>
  <c r="BF249" i="1"/>
  <c r="BR249" i="1"/>
  <c r="BS249" i="1"/>
  <c r="C250" i="1"/>
  <c r="G250" i="1"/>
  <c r="M250" i="1" a="1"/>
  <c r="M250" i="1" s="1"/>
  <c r="AM250" i="1" s="1"/>
  <c r="N250" i="1" a="1"/>
  <c r="N250" i="1" s="1"/>
  <c r="AN250" i="1" s="1"/>
  <c r="R250" i="1"/>
  <c r="S250" i="1" a="1"/>
  <c r="S250" i="1" s="1"/>
  <c r="T250" i="1" a="1"/>
  <c r="T250" i="1" s="1"/>
  <c r="U250" i="1"/>
  <c r="AI250" i="1"/>
  <c r="BB250" i="1" s="1"/>
  <c r="AJ250" i="1"/>
  <c r="AK250" i="1"/>
  <c r="K251" i="11" s="1"/>
  <c r="AL250" i="1"/>
  <c r="AO250" i="1"/>
  <c r="BE250" i="1" s="1"/>
  <c r="AP250" i="1"/>
  <c r="M251" i="11" s="1"/>
  <c r="AQ250" i="1"/>
  <c r="AY250" i="1"/>
  <c r="BF250" i="1"/>
  <c r="BR250" i="1"/>
  <c r="BS250" i="1"/>
  <c r="C251" i="1"/>
  <c r="G251" i="1"/>
  <c r="M251" i="1" a="1"/>
  <c r="M251" i="1" s="1"/>
  <c r="AM251" i="1" s="1"/>
  <c r="N251" i="1" a="1"/>
  <c r="N251" i="1" s="1"/>
  <c r="R251" i="1"/>
  <c r="S251" i="1" a="1"/>
  <c r="S251" i="1" s="1"/>
  <c r="T251" i="1" a="1"/>
  <c r="T251" i="1" s="1"/>
  <c r="E248" i="12" s="1"/>
  <c r="U251" i="1"/>
  <c r="AI251" i="1"/>
  <c r="BB251" i="1" s="1"/>
  <c r="AJ251" i="1"/>
  <c r="AK251" i="1"/>
  <c r="AL251" i="1"/>
  <c r="AO251" i="1"/>
  <c r="BC251" i="1" s="1" a="1"/>
  <c r="BC251" i="1" s="1"/>
  <c r="AP251" i="1"/>
  <c r="AQ251" i="1"/>
  <c r="AY251" i="1"/>
  <c r="BF251" i="1"/>
  <c r="BR251" i="1"/>
  <c r="BS251" i="1"/>
  <c r="C252" i="1"/>
  <c r="G252" i="1"/>
  <c r="M252" i="1" a="1"/>
  <c r="M252" i="1" s="1"/>
  <c r="N252" i="1" a="1"/>
  <c r="N252" i="1" s="1"/>
  <c r="AN252" i="1" s="1"/>
  <c r="R252" i="1"/>
  <c r="S252" i="1" a="1"/>
  <c r="S252" i="1" s="1"/>
  <c r="D249" i="12" s="1"/>
  <c r="T252" i="1" a="1"/>
  <c r="T252" i="1" s="1"/>
  <c r="U252" i="1"/>
  <c r="AI252" i="1"/>
  <c r="BB252" i="1" s="1"/>
  <c r="AJ252" i="1"/>
  <c r="AK252" i="1"/>
  <c r="AL252" i="1"/>
  <c r="AO252" i="1"/>
  <c r="BE252" i="1" s="1"/>
  <c r="AP252" i="1"/>
  <c r="AQ252" i="1"/>
  <c r="AY252" i="1"/>
  <c r="BF252" i="1"/>
  <c r="BR252" i="1"/>
  <c r="BS252" i="1"/>
  <c r="C253" i="1"/>
  <c r="G253" i="1"/>
  <c r="M253" i="1" a="1"/>
  <c r="M253" i="1" s="1"/>
  <c r="AM253" i="1" s="1"/>
  <c r="N253" i="1" a="1"/>
  <c r="N253" i="1" s="1"/>
  <c r="AN253" i="1" s="1"/>
  <c r="R253" i="1"/>
  <c r="S253" i="1" a="1"/>
  <c r="S253" i="1" s="1"/>
  <c r="T253" i="1" a="1"/>
  <c r="T253" i="1" s="1"/>
  <c r="U253" i="1"/>
  <c r="AI253" i="1"/>
  <c r="BB253" i="1" s="1"/>
  <c r="AJ253" i="1"/>
  <c r="AK253" i="1"/>
  <c r="AL253" i="1"/>
  <c r="AO253" i="1"/>
  <c r="BE253" i="1" s="1"/>
  <c r="AP253" i="1"/>
  <c r="M254" i="11" s="1"/>
  <c r="AQ253" i="1"/>
  <c r="AY253" i="1"/>
  <c r="BF253" i="1"/>
  <c r="BR253" i="1"/>
  <c r="BS253" i="1"/>
  <c r="C254" i="1"/>
  <c r="G254" i="1"/>
  <c r="M254" i="1" a="1"/>
  <c r="M254" i="1" s="1"/>
  <c r="AM254" i="1" s="1"/>
  <c r="N254" i="1" a="1"/>
  <c r="N254" i="1" s="1"/>
  <c r="AN254" i="1" s="1"/>
  <c r="R254" i="1"/>
  <c r="S254" i="1" a="1"/>
  <c r="S254" i="1" s="1"/>
  <c r="T254" i="1" a="1"/>
  <c r="T254" i="1" s="1"/>
  <c r="E251" i="12" s="1"/>
  <c r="U254" i="1"/>
  <c r="AI254" i="1"/>
  <c r="BB254" i="1" s="1"/>
  <c r="AJ254" i="1"/>
  <c r="AK254" i="1"/>
  <c r="AL254" i="1"/>
  <c r="AO254" i="1"/>
  <c r="BC254" i="1" s="1" a="1"/>
  <c r="BC254" i="1" s="1"/>
  <c r="AP254" i="1"/>
  <c r="AQ254" i="1"/>
  <c r="AY254" i="1"/>
  <c r="BF254" i="1"/>
  <c r="BR254" i="1"/>
  <c r="BS254" i="1"/>
  <c r="C255" i="1"/>
  <c r="G255" i="1"/>
  <c r="M255" i="1" a="1"/>
  <c r="M255" i="1" s="1"/>
  <c r="N255" i="1" a="1"/>
  <c r="N255" i="1" s="1"/>
  <c r="AN255" i="1" s="1"/>
  <c r="R255" i="1"/>
  <c r="S255" i="1" a="1"/>
  <c r="S255" i="1" s="1"/>
  <c r="D252" i="12" s="1"/>
  <c r="T255" i="1" a="1"/>
  <c r="T255" i="1" s="1"/>
  <c r="U255" i="1"/>
  <c r="AI255" i="1"/>
  <c r="BB255" i="1" s="1"/>
  <c r="AJ255" i="1"/>
  <c r="AK255" i="1"/>
  <c r="AL255" i="1"/>
  <c r="AO255" i="1"/>
  <c r="BE255" i="1" s="1"/>
  <c r="AP255" i="1"/>
  <c r="AQ255" i="1"/>
  <c r="AY255" i="1"/>
  <c r="BF255" i="1"/>
  <c r="BR255" i="1"/>
  <c r="BS255" i="1"/>
  <c r="C256" i="1"/>
  <c r="G256" i="1"/>
  <c r="M256" i="1" a="1"/>
  <c r="M256" i="1" s="1"/>
  <c r="AM256" i="1" s="1"/>
  <c r="N256" i="1" a="1"/>
  <c r="N256" i="1" s="1"/>
  <c r="AN256" i="1" s="1"/>
  <c r="R256" i="1"/>
  <c r="S256" i="1" a="1"/>
  <c r="S256" i="1" s="1"/>
  <c r="T256" i="1" a="1"/>
  <c r="T256" i="1" s="1"/>
  <c r="U256" i="1"/>
  <c r="AI256" i="1"/>
  <c r="BB256" i="1" s="1"/>
  <c r="AJ256" i="1"/>
  <c r="AK256" i="1"/>
  <c r="K257" i="11" s="1"/>
  <c r="AL256" i="1"/>
  <c r="AO256" i="1"/>
  <c r="BE256" i="1" s="1"/>
  <c r="AP256" i="1"/>
  <c r="AQ256" i="1"/>
  <c r="AY256" i="1"/>
  <c r="BF256" i="1"/>
  <c r="BR256" i="1"/>
  <c r="BS256" i="1"/>
  <c r="C257" i="1"/>
  <c r="G257" i="1"/>
  <c r="M257" i="1" a="1"/>
  <c r="M257" i="1" s="1"/>
  <c r="AM257" i="1" s="1"/>
  <c r="N257" i="1" a="1"/>
  <c r="N257" i="1" s="1"/>
  <c r="R257" i="1"/>
  <c r="S257" i="1" a="1"/>
  <c r="S257" i="1" s="1"/>
  <c r="T257" i="1" a="1"/>
  <c r="T257" i="1" s="1"/>
  <c r="E254" i="12" s="1"/>
  <c r="U257" i="1"/>
  <c r="AI257" i="1"/>
  <c r="BB257" i="1" s="1"/>
  <c r="AJ257" i="1"/>
  <c r="AK257" i="1"/>
  <c r="AL257" i="1"/>
  <c r="AO257" i="1"/>
  <c r="BE257" i="1" s="1"/>
  <c r="AP257" i="1"/>
  <c r="AQ257" i="1"/>
  <c r="AY257" i="1"/>
  <c r="BF257" i="1"/>
  <c r="BR257" i="1"/>
  <c r="BS257" i="1"/>
  <c r="C258" i="1"/>
  <c r="G258" i="1"/>
  <c r="M258" i="1" a="1"/>
  <c r="M258" i="1" s="1"/>
  <c r="N258" i="1" a="1"/>
  <c r="N258" i="1" s="1"/>
  <c r="AN258" i="1" s="1"/>
  <c r="R258" i="1"/>
  <c r="S258" i="1" a="1"/>
  <c r="S258" i="1" s="1"/>
  <c r="D255" i="12" s="1"/>
  <c r="T258" i="1" a="1"/>
  <c r="T258" i="1" s="1"/>
  <c r="U258" i="1"/>
  <c r="AI258" i="1"/>
  <c r="BB258" i="1" s="1"/>
  <c r="AJ258" i="1"/>
  <c r="AK258" i="1"/>
  <c r="AL258" i="1"/>
  <c r="AO258" i="1"/>
  <c r="BC258" i="1" s="1" a="1"/>
  <c r="BC258" i="1" s="1"/>
  <c r="AP258" i="1"/>
  <c r="AQ258" i="1"/>
  <c r="AY258" i="1"/>
  <c r="BF258" i="1"/>
  <c r="BR258" i="1"/>
  <c r="BS258" i="1"/>
  <c r="C259" i="1"/>
  <c r="G259" i="1"/>
  <c r="M259" i="1" a="1"/>
  <c r="M259" i="1" s="1"/>
  <c r="AM259" i="1" s="1"/>
  <c r="N259" i="1" a="1"/>
  <c r="N259" i="1" s="1"/>
  <c r="AN259" i="1" s="1"/>
  <c r="R259" i="1"/>
  <c r="S259" i="1" a="1"/>
  <c r="S259" i="1" s="1"/>
  <c r="T259" i="1" a="1"/>
  <c r="T259" i="1" s="1"/>
  <c r="U259" i="1"/>
  <c r="AI259" i="1"/>
  <c r="BB259" i="1" s="1"/>
  <c r="AJ259" i="1"/>
  <c r="AK259" i="1"/>
  <c r="K260" i="11" s="1"/>
  <c r="AL259" i="1"/>
  <c r="AO259" i="1"/>
  <c r="BE259" i="1" s="1"/>
  <c r="AP259" i="1"/>
  <c r="M260" i="11" s="1"/>
  <c r="AQ259" i="1"/>
  <c r="AY259" i="1"/>
  <c r="BF259" i="1"/>
  <c r="BR259" i="1"/>
  <c r="BS259" i="1"/>
  <c r="C260" i="1"/>
  <c r="G260" i="1"/>
  <c r="M260" i="1" a="1"/>
  <c r="M260" i="1" s="1"/>
  <c r="AM260" i="1" s="1"/>
  <c r="N260" i="1" a="1"/>
  <c r="N260" i="1" s="1"/>
  <c r="AN260" i="1" s="1"/>
  <c r="R260" i="1"/>
  <c r="S260" i="1" a="1"/>
  <c r="S260" i="1" s="1"/>
  <c r="T260" i="1" a="1"/>
  <c r="T260" i="1" s="1"/>
  <c r="E257" i="12" s="1"/>
  <c r="U260" i="1"/>
  <c r="AI260" i="1"/>
  <c r="BB260" i="1" s="1"/>
  <c r="AJ260" i="1"/>
  <c r="AK260" i="1"/>
  <c r="AL260" i="1"/>
  <c r="AO260" i="1"/>
  <c r="BC260" i="1" s="1" a="1"/>
  <c r="BC260" i="1" s="1"/>
  <c r="AP260" i="1"/>
  <c r="AQ260" i="1"/>
  <c r="AY260" i="1"/>
  <c r="BF260" i="1"/>
  <c r="BR260" i="1"/>
  <c r="BS260" i="1"/>
  <c r="C261" i="1"/>
  <c r="G261" i="1"/>
  <c r="M261" i="1" a="1"/>
  <c r="M261" i="1" s="1"/>
  <c r="AM261" i="1" s="1"/>
  <c r="N261" i="1" a="1"/>
  <c r="N261" i="1" s="1"/>
  <c r="AN261" i="1" s="1"/>
  <c r="R261" i="1"/>
  <c r="S261" i="1" a="1"/>
  <c r="S261" i="1" s="1"/>
  <c r="D258" i="12" s="1"/>
  <c r="T261" i="1" a="1"/>
  <c r="T261" i="1" s="1"/>
  <c r="U261" i="1"/>
  <c r="AI261" i="1"/>
  <c r="BB261" i="1" s="1"/>
  <c r="AJ261" i="1"/>
  <c r="AK261" i="1"/>
  <c r="AL261" i="1"/>
  <c r="AO261" i="1"/>
  <c r="BC261" i="1" s="1" a="1"/>
  <c r="BC261" i="1" s="1"/>
  <c r="AP261" i="1"/>
  <c r="AQ261" i="1"/>
  <c r="AY261" i="1"/>
  <c r="BF261" i="1"/>
  <c r="BR261" i="1"/>
  <c r="BS261" i="1"/>
  <c r="C262" i="1"/>
  <c r="G262" i="1"/>
  <c r="M262" i="1" a="1"/>
  <c r="M262" i="1" s="1"/>
  <c r="AM262" i="1" s="1"/>
  <c r="N262" i="1" a="1"/>
  <c r="N262" i="1" s="1"/>
  <c r="AN262" i="1" s="1"/>
  <c r="R262" i="1"/>
  <c r="S262" i="1" a="1"/>
  <c r="S262" i="1" s="1"/>
  <c r="T262" i="1" a="1"/>
  <c r="T262" i="1" s="1"/>
  <c r="U262" i="1"/>
  <c r="AI262" i="1"/>
  <c r="BB262" i="1" s="1"/>
  <c r="AJ262" i="1"/>
  <c r="AK262" i="1"/>
  <c r="K263" i="11" s="1"/>
  <c r="AL262" i="1"/>
  <c r="AO262" i="1"/>
  <c r="BC262" i="1" s="1" a="1"/>
  <c r="BC262" i="1" s="1"/>
  <c r="AP262" i="1"/>
  <c r="M263" i="11" s="1"/>
  <c r="AQ262" i="1"/>
  <c r="AY262" i="1"/>
  <c r="BF262" i="1"/>
  <c r="BR262" i="1"/>
  <c r="BS262" i="1"/>
  <c r="C263" i="1"/>
  <c r="G263" i="1"/>
  <c r="M263" i="1" a="1"/>
  <c r="M263" i="1" s="1"/>
  <c r="AM263" i="1" s="1"/>
  <c r="N263" i="1" a="1"/>
  <c r="N263" i="1" s="1"/>
  <c r="R263" i="1"/>
  <c r="S263" i="1" a="1"/>
  <c r="S263" i="1" s="1"/>
  <c r="T263" i="1" a="1"/>
  <c r="T263" i="1" s="1"/>
  <c r="E260" i="12" s="1"/>
  <c r="U263" i="1"/>
  <c r="AI263" i="1"/>
  <c r="BB263" i="1" s="1"/>
  <c r="AJ263" i="1"/>
  <c r="AK263" i="1"/>
  <c r="AL263" i="1"/>
  <c r="AO263" i="1"/>
  <c r="BE263" i="1" s="1"/>
  <c r="AP263" i="1"/>
  <c r="AQ263" i="1"/>
  <c r="AY263" i="1"/>
  <c r="BF263" i="1"/>
  <c r="BR263" i="1"/>
  <c r="BS263" i="1"/>
  <c r="C264" i="1"/>
  <c r="G264" i="1"/>
  <c r="M264" i="1" a="1"/>
  <c r="M264" i="1" s="1"/>
  <c r="AM264" i="1" s="1"/>
  <c r="N264" i="1" a="1"/>
  <c r="N264" i="1" s="1"/>
  <c r="AN264" i="1" s="1"/>
  <c r="R264" i="1"/>
  <c r="S264" i="1" a="1"/>
  <c r="S264" i="1" s="1"/>
  <c r="D261" i="12" s="1"/>
  <c r="T264" i="1" a="1"/>
  <c r="T264" i="1" s="1"/>
  <c r="U264" i="1"/>
  <c r="AI264" i="1"/>
  <c r="BB264" i="1" s="1"/>
  <c r="AJ264" i="1"/>
  <c r="AK264" i="1"/>
  <c r="AL264" i="1"/>
  <c r="AO264" i="1"/>
  <c r="BC264" i="1" s="1" a="1"/>
  <c r="BC264" i="1" s="1"/>
  <c r="AP264" i="1"/>
  <c r="AQ264" i="1"/>
  <c r="AY264" i="1"/>
  <c r="BF264" i="1"/>
  <c r="BR264" i="1"/>
  <c r="BS264" i="1"/>
  <c r="C265" i="1"/>
  <c r="G265" i="1"/>
  <c r="M265" i="1" a="1"/>
  <c r="M265" i="1" s="1"/>
  <c r="AM265" i="1" s="1"/>
  <c r="N265" i="1" a="1"/>
  <c r="N265" i="1" s="1"/>
  <c r="AN265" i="1" s="1"/>
  <c r="R265" i="1"/>
  <c r="S265" i="1" a="1"/>
  <c r="S265" i="1" s="1"/>
  <c r="T265" i="1" a="1"/>
  <c r="T265" i="1" s="1"/>
  <c r="U265" i="1"/>
  <c r="AI265" i="1"/>
  <c r="BB265" i="1" s="1"/>
  <c r="AJ265" i="1"/>
  <c r="AK265" i="1"/>
  <c r="K266" i="11" s="1"/>
  <c r="AL265" i="1"/>
  <c r="AO265" i="1"/>
  <c r="BC265" i="1" s="1" a="1"/>
  <c r="BC265" i="1" s="1"/>
  <c r="AP265" i="1"/>
  <c r="M266" i="11" s="1"/>
  <c r="AQ265" i="1"/>
  <c r="AY265" i="1"/>
  <c r="BF265" i="1"/>
  <c r="BR265" i="1"/>
  <c r="BS265" i="1"/>
  <c r="C266" i="1"/>
  <c r="G266" i="1"/>
  <c r="M266" i="1" a="1"/>
  <c r="M266" i="1" s="1"/>
  <c r="AM266" i="1" s="1"/>
  <c r="N266" i="1" a="1"/>
  <c r="N266" i="1" s="1"/>
  <c r="AN266" i="1" s="1"/>
  <c r="R266" i="1"/>
  <c r="S266" i="1" a="1"/>
  <c r="S266" i="1" s="1"/>
  <c r="T266" i="1" a="1"/>
  <c r="T266" i="1" s="1"/>
  <c r="E263" i="12" s="1"/>
  <c r="U266" i="1"/>
  <c r="AI266" i="1"/>
  <c r="BB266" i="1" s="1"/>
  <c r="AJ266" i="1"/>
  <c r="AK266" i="1"/>
  <c r="AL266" i="1"/>
  <c r="AO266" i="1"/>
  <c r="BE266" i="1" s="1"/>
  <c r="AP266" i="1"/>
  <c r="AQ266" i="1"/>
  <c r="AY266" i="1"/>
  <c r="BF266" i="1"/>
  <c r="BR266" i="1"/>
  <c r="BS266" i="1"/>
  <c r="C267" i="1"/>
  <c r="G267" i="1"/>
  <c r="M267" i="1" a="1"/>
  <c r="M267" i="1" s="1"/>
  <c r="N267" i="1" a="1"/>
  <c r="N267" i="1" s="1"/>
  <c r="AN267" i="1" s="1"/>
  <c r="R267" i="1"/>
  <c r="S267" i="1" a="1"/>
  <c r="S267" i="1" s="1"/>
  <c r="D264" i="12" s="1"/>
  <c r="T267" i="1" a="1"/>
  <c r="T267" i="1" s="1"/>
  <c r="U267" i="1"/>
  <c r="AI267" i="1"/>
  <c r="BB267" i="1" s="1"/>
  <c r="AJ267" i="1"/>
  <c r="AK267" i="1"/>
  <c r="AL267" i="1"/>
  <c r="AO267" i="1"/>
  <c r="BD267" i="1" s="1" a="1"/>
  <c r="BD267" i="1" s="1"/>
  <c r="AP267" i="1"/>
  <c r="AQ267" i="1"/>
  <c r="AY267" i="1"/>
  <c r="BF267" i="1"/>
  <c r="BR267" i="1"/>
  <c r="BS267" i="1"/>
  <c r="C268" i="1"/>
  <c r="G268" i="1"/>
  <c r="M268" i="1" a="1"/>
  <c r="M268" i="1" s="1"/>
  <c r="AM268" i="1" s="1"/>
  <c r="N268" i="1" a="1"/>
  <c r="N268" i="1" s="1"/>
  <c r="AN268" i="1" s="1"/>
  <c r="R268" i="1"/>
  <c r="S268" i="1" a="1"/>
  <c r="S268" i="1" s="1"/>
  <c r="T268" i="1" a="1"/>
  <c r="T268" i="1" s="1"/>
  <c r="U268" i="1"/>
  <c r="AI268" i="1"/>
  <c r="BB268" i="1" s="1"/>
  <c r="AJ268" i="1"/>
  <c r="AK268" i="1"/>
  <c r="K269" i="11" s="1"/>
  <c r="AL268" i="1"/>
  <c r="AO268" i="1"/>
  <c r="BE268" i="1" s="1"/>
  <c r="AP268" i="1"/>
  <c r="M269" i="11" s="1"/>
  <c r="AQ268" i="1"/>
  <c r="AY268" i="1"/>
  <c r="BF268" i="1"/>
  <c r="BR268" i="1"/>
  <c r="BS268" i="1"/>
  <c r="C269" i="1"/>
  <c r="G269" i="1"/>
  <c r="M269" i="1" a="1"/>
  <c r="M269" i="1" s="1"/>
  <c r="AM269" i="1" s="1"/>
  <c r="N269" i="1" a="1"/>
  <c r="N269" i="1" s="1"/>
  <c r="AN269" i="1" s="1"/>
  <c r="R269" i="1"/>
  <c r="S269" i="1" a="1"/>
  <c r="S269" i="1" s="1"/>
  <c r="T269" i="1" a="1"/>
  <c r="T269" i="1" s="1"/>
  <c r="E266" i="12" s="1"/>
  <c r="U269" i="1"/>
  <c r="AI269" i="1"/>
  <c r="BB269" i="1" s="1"/>
  <c r="AJ269" i="1"/>
  <c r="AK269" i="1"/>
  <c r="AL269" i="1"/>
  <c r="AO269" i="1"/>
  <c r="BC269" i="1" s="1" a="1"/>
  <c r="BC269" i="1" s="1"/>
  <c r="AP269" i="1"/>
  <c r="AQ269" i="1"/>
  <c r="AY269" i="1"/>
  <c r="BF269" i="1"/>
  <c r="BR269" i="1"/>
  <c r="BS269" i="1"/>
  <c r="C270" i="1"/>
  <c r="G270" i="1"/>
  <c r="M270" i="1" a="1"/>
  <c r="M270" i="1" s="1"/>
  <c r="N270" i="1" a="1"/>
  <c r="N270" i="1" s="1"/>
  <c r="AN270" i="1" s="1"/>
  <c r="R270" i="1"/>
  <c r="S270" i="1" a="1"/>
  <c r="S270" i="1" s="1"/>
  <c r="T270" i="1" a="1"/>
  <c r="T270" i="1" s="1"/>
  <c r="U270" i="1"/>
  <c r="AI270" i="1"/>
  <c r="BB270" i="1" s="1"/>
  <c r="AJ270" i="1"/>
  <c r="AK270" i="1"/>
  <c r="AL270" i="1"/>
  <c r="AO270" i="1"/>
  <c r="BD270" i="1" s="1" a="1"/>
  <c r="BD270" i="1" s="1"/>
  <c r="AP270" i="1"/>
  <c r="AQ270" i="1"/>
  <c r="AY270" i="1"/>
  <c r="BF270" i="1"/>
  <c r="BR270" i="1"/>
  <c r="BS270" i="1"/>
  <c r="C271" i="1"/>
  <c r="G271" i="1"/>
  <c r="M271" i="1" a="1"/>
  <c r="M271" i="1" s="1"/>
  <c r="AM271" i="1" s="1"/>
  <c r="N271" i="1" a="1"/>
  <c r="N271" i="1" s="1"/>
  <c r="AN271" i="1" s="1"/>
  <c r="R271" i="1"/>
  <c r="S271" i="1" a="1"/>
  <c r="S271" i="1" s="1"/>
  <c r="T271" i="1" a="1"/>
  <c r="T271" i="1" s="1"/>
  <c r="U271" i="1"/>
  <c r="AI271" i="1"/>
  <c r="BB271" i="1" s="1"/>
  <c r="AJ271" i="1"/>
  <c r="AK271" i="1"/>
  <c r="K272" i="11" s="1"/>
  <c r="AL271" i="1"/>
  <c r="AO271" i="1"/>
  <c r="BD271" i="1" s="1" a="1"/>
  <c r="BD271" i="1" s="1"/>
  <c r="AP271" i="1"/>
  <c r="M272" i="11" s="1"/>
  <c r="AQ271" i="1"/>
  <c r="AY271" i="1"/>
  <c r="BF271" i="1"/>
  <c r="BR271" i="1"/>
  <c r="BS271" i="1"/>
  <c r="C272" i="1"/>
  <c r="G272" i="1"/>
  <c r="M272" i="1" a="1"/>
  <c r="M272" i="1" s="1"/>
  <c r="AM272" i="1" s="1"/>
  <c r="N272" i="1" a="1"/>
  <c r="N272" i="1" s="1"/>
  <c r="R272" i="1"/>
  <c r="S272" i="1" a="1"/>
  <c r="S272" i="1" s="1"/>
  <c r="T272" i="1" a="1"/>
  <c r="T272" i="1" s="1"/>
  <c r="U272" i="1"/>
  <c r="AI272" i="1"/>
  <c r="BB272" i="1" s="1"/>
  <c r="AJ272" i="1"/>
  <c r="AK272" i="1"/>
  <c r="AL272" i="1"/>
  <c r="AO272" i="1"/>
  <c r="BE272" i="1" s="1"/>
  <c r="AP272" i="1"/>
  <c r="AQ272" i="1"/>
  <c r="AY272" i="1"/>
  <c r="BF272" i="1"/>
  <c r="BR272" i="1"/>
  <c r="BS272" i="1"/>
  <c r="C273" i="1"/>
  <c r="G273" i="1"/>
  <c r="M273" i="1" a="1"/>
  <c r="M273" i="1" s="1"/>
  <c r="AM273" i="1" s="1"/>
  <c r="N273" i="1" a="1"/>
  <c r="N273" i="1" s="1"/>
  <c r="AN273" i="1" s="1"/>
  <c r="R273" i="1"/>
  <c r="S273" i="1" a="1"/>
  <c r="S273" i="1" s="1"/>
  <c r="D270" i="12" s="1"/>
  <c r="T273" i="1" a="1"/>
  <c r="T273" i="1" s="1"/>
  <c r="E270" i="12" s="1"/>
  <c r="U273" i="1"/>
  <c r="AI273" i="1"/>
  <c r="BB273" i="1" s="1"/>
  <c r="AJ273" i="1"/>
  <c r="AK273" i="1"/>
  <c r="AL273" i="1"/>
  <c r="AO273" i="1"/>
  <c r="AP273" i="1"/>
  <c r="AQ273" i="1"/>
  <c r="AY273" i="1"/>
  <c r="BF273" i="1"/>
  <c r="BR273" i="1"/>
  <c r="BS273" i="1"/>
  <c r="C274" i="1"/>
  <c r="G274" i="1"/>
  <c r="M274" i="1" a="1"/>
  <c r="M274" i="1" s="1"/>
  <c r="AM274" i="1" s="1"/>
  <c r="N274" i="1" a="1"/>
  <c r="N274" i="1" s="1"/>
  <c r="AN274" i="1" s="1"/>
  <c r="R274" i="1"/>
  <c r="S274" i="1" a="1"/>
  <c r="S274" i="1" s="1"/>
  <c r="T274" i="1" a="1"/>
  <c r="T274" i="1" s="1"/>
  <c r="U274" i="1"/>
  <c r="AI274" i="1"/>
  <c r="BB274" i="1" s="1"/>
  <c r="AJ274" i="1"/>
  <c r="AK274" i="1"/>
  <c r="K275" i="11" s="1"/>
  <c r="AL274" i="1"/>
  <c r="AO274" i="1"/>
  <c r="BD274" i="1" s="1" a="1"/>
  <c r="BD274" i="1" s="1"/>
  <c r="AP274" i="1"/>
  <c r="M275" i="11" s="1"/>
  <c r="AQ274" i="1"/>
  <c r="AY274" i="1"/>
  <c r="BF274" i="1"/>
  <c r="BR274" i="1"/>
  <c r="BS274" i="1"/>
  <c r="C275" i="1"/>
  <c r="G275" i="1"/>
  <c r="M275" i="1" a="1"/>
  <c r="M275" i="1" s="1"/>
  <c r="AM275" i="1" s="1"/>
  <c r="N275" i="1" a="1"/>
  <c r="N275" i="1" s="1"/>
  <c r="R275" i="1"/>
  <c r="S275" i="1" a="1"/>
  <c r="S275" i="1" s="1"/>
  <c r="T275" i="1" a="1"/>
  <c r="T275" i="1" s="1"/>
  <c r="E272" i="12" s="1"/>
  <c r="U275" i="1"/>
  <c r="AI275" i="1"/>
  <c r="BB275" i="1" s="1"/>
  <c r="AJ275" i="1"/>
  <c r="AK275" i="1"/>
  <c r="AL275" i="1"/>
  <c r="AO275" i="1"/>
  <c r="BC275" i="1" s="1" a="1"/>
  <c r="BC275" i="1" s="1"/>
  <c r="AP275" i="1"/>
  <c r="AQ275" i="1"/>
  <c r="AY275" i="1"/>
  <c r="BF275" i="1"/>
  <c r="BR275" i="1"/>
  <c r="BS275" i="1"/>
  <c r="C276" i="1"/>
  <c r="G276" i="1"/>
  <c r="M276" i="1" a="1"/>
  <c r="M276" i="1" s="1"/>
  <c r="AM276" i="1" s="1"/>
  <c r="N276" i="1" a="1"/>
  <c r="N276" i="1" s="1"/>
  <c r="AN276" i="1" s="1"/>
  <c r="R276" i="1"/>
  <c r="S276" i="1" a="1"/>
  <c r="S276" i="1" s="1"/>
  <c r="D273" i="12" s="1"/>
  <c r="T276" i="1" a="1"/>
  <c r="T276" i="1" s="1"/>
  <c r="U276" i="1"/>
  <c r="AI276" i="1"/>
  <c r="BB276" i="1" s="1"/>
  <c r="AJ276" i="1"/>
  <c r="AK276" i="1"/>
  <c r="AL276" i="1"/>
  <c r="AO276" i="1"/>
  <c r="BD276" i="1" s="1" a="1"/>
  <c r="BD276" i="1" s="1"/>
  <c r="AP276" i="1"/>
  <c r="AQ276" i="1"/>
  <c r="AY276" i="1"/>
  <c r="BF276" i="1"/>
  <c r="BR276" i="1"/>
  <c r="BS276" i="1"/>
  <c r="C277" i="1"/>
  <c r="G277" i="1"/>
  <c r="M277" i="1" a="1"/>
  <c r="M277" i="1" s="1"/>
  <c r="AM277" i="1" s="1"/>
  <c r="N277" i="1" a="1"/>
  <c r="N277" i="1" s="1"/>
  <c r="AN277" i="1" s="1"/>
  <c r="R277" i="1"/>
  <c r="S277" i="1" a="1"/>
  <c r="S277" i="1" s="1"/>
  <c r="T277" i="1" a="1"/>
  <c r="T277" i="1" s="1"/>
  <c r="E274" i="12" s="1"/>
  <c r="U277" i="1"/>
  <c r="AI277" i="1"/>
  <c r="BB277" i="1" s="1"/>
  <c r="AJ277" i="1"/>
  <c r="AK277" i="1"/>
  <c r="K278" i="11" s="1"/>
  <c r="AL277" i="1"/>
  <c r="AO277" i="1"/>
  <c r="BC277" i="1" s="1" a="1"/>
  <c r="BC277" i="1" s="1"/>
  <c r="AP277" i="1"/>
  <c r="M278" i="11" s="1"/>
  <c r="AQ277" i="1"/>
  <c r="AY277" i="1"/>
  <c r="BF277" i="1"/>
  <c r="BR277" i="1"/>
  <c r="BS277" i="1"/>
  <c r="C278" i="1"/>
  <c r="G278" i="1"/>
  <c r="M278" i="1" a="1"/>
  <c r="M278" i="1" s="1"/>
  <c r="AM278" i="1" s="1"/>
  <c r="N278" i="1" a="1"/>
  <c r="N278" i="1" s="1"/>
  <c r="R278" i="1"/>
  <c r="S278" i="1" a="1"/>
  <c r="S278" i="1" s="1"/>
  <c r="T278" i="1" a="1"/>
  <c r="T278" i="1" s="1"/>
  <c r="E275" i="12" s="1"/>
  <c r="U278" i="1"/>
  <c r="AI278" i="1"/>
  <c r="BB278" i="1" s="1"/>
  <c r="AJ278" i="1"/>
  <c r="AK278" i="1"/>
  <c r="AL278" i="1"/>
  <c r="AO278" i="1"/>
  <c r="BC278" i="1" s="1" a="1"/>
  <c r="BC278" i="1" s="1"/>
  <c r="AP278" i="1"/>
  <c r="AQ278" i="1"/>
  <c r="AY278" i="1"/>
  <c r="BF278" i="1"/>
  <c r="BR278" i="1"/>
  <c r="BS278" i="1"/>
  <c r="C279" i="1"/>
  <c r="G279" i="1"/>
  <c r="M279" i="1" a="1"/>
  <c r="M279" i="1" s="1"/>
  <c r="AM279" i="1" s="1"/>
  <c r="N279" i="1" a="1"/>
  <c r="N279" i="1" s="1"/>
  <c r="AN279" i="1" s="1"/>
  <c r="R279" i="1"/>
  <c r="S279" i="1" a="1"/>
  <c r="S279" i="1" s="1"/>
  <c r="D276" i="12" s="1"/>
  <c r="T279" i="1" a="1"/>
  <c r="T279" i="1" s="1"/>
  <c r="U279" i="1"/>
  <c r="AI279" i="1"/>
  <c r="BB279" i="1" s="1"/>
  <c r="AJ279" i="1"/>
  <c r="AK279" i="1"/>
  <c r="AL279" i="1"/>
  <c r="AO279" i="1"/>
  <c r="BD279" i="1" s="1" a="1"/>
  <c r="BD279" i="1" s="1"/>
  <c r="AP279" i="1"/>
  <c r="AQ279" i="1"/>
  <c r="AY279" i="1"/>
  <c r="BF279" i="1"/>
  <c r="BR279" i="1"/>
  <c r="BS279" i="1"/>
  <c r="C280" i="1"/>
  <c r="G280" i="1"/>
  <c r="M280" i="1" a="1"/>
  <c r="M280" i="1" s="1"/>
  <c r="AM280" i="1" s="1"/>
  <c r="N280" i="1" a="1"/>
  <c r="N280" i="1" s="1"/>
  <c r="AN280" i="1" s="1"/>
  <c r="R280" i="1"/>
  <c r="S280" i="1" a="1"/>
  <c r="S280" i="1" s="1"/>
  <c r="T280" i="1" a="1"/>
  <c r="T280" i="1" s="1"/>
  <c r="E277" i="12" s="1"/>
  <c r="U280" i="1"/>
  <c r="AI280" i="1"/>
  <c r="BB280" i="1" s="1"/>
  <c r="AJ280" i="1"/>
  <c r="AK280" i="1"/>
  <c r="K281" i="11" s="1"/>
  <c r="AL280" i="1"/>
  <c r="AO280" i="1"/>
  <c r="BE280" i="1" s="1"/>
  <c r="AP280" i="1"/>
  <c r="M281" i="11" s="1"/>
  <c r="AQ280" i="1"/>
  <c r="AY280" i="1"/>
  <c r="BF280" i="1"/>
  <c r="BR280" i="1"/>
  <c r="BS280" i="1"/>
  <c r="C281" i="1"/>
  <c r="G281" i="1"/>
  <c r="M281" i="1" a="1"/>
  <c r="M281" i="1" s="1"/>
  <c r="AM281" i="1" s="1"/>
  <c r="N281" i="1" a="1"/>
  <c r="N281" i="1" s="1"/>
  <c r="AN281" i="1" s="1"/>
  <c r="R281" i="1"/>
  <c r="S281" i="1" a="1"/>
  <c r="S281" i="1" s="1"/>
  <c r="T281" i="1" a="1"/>
  <c r="T281" i="1" s="1"/>
  <c r="E278" i="12" s="1"/>
  <c r="U281" i="1"/>
  <c r="AI281" i="1"/>
  <c r="BB281" i="1" s="1"/>
  <c r="AJ281" i="1"/>
  <c r="AK281" i="1"/>
  <c r="AL281" i="1"/>
  <c r="AO281" i="1"/>
  <c r="AP281" i="1"/>
  <c r="AQ281" i="1"/>
  <c r="AY281" i="1"/>
  <c r="BF281" i="1"/>
  <c r="BR281" i="1"/>
  <c r="BS281" i="1"/>
  <c r="C282" i="1"/>
  <c r="G282" i="1"/>
  <c r="M282" i="1" a="1"/>
  <c r="M282" i="1" s="1"/>
  <c r="AM282" i="1" s="1"/>
  <c r="N282" i="1" a="1"/>
  <c r="N282" i="1" s="1"/>
  <c r="AN282" i="1" s="1"/>
  <c r="R282" i="1"/>
  <c r="S282" i="1" a="1"/>
  <c r="S282" i="1" s="1"/>
  <c r="D279" i="12" s="1"/>
  <c r="T282" i="1" a="1"/>
  <c r="T282" i="1" s="1"/>
  <c r="U282" i="1"/>
  <c r="AI282" i="1"/>
  <c r="BB282" i="1" s="1"/>
  <c r="AJ282" i="1"/>
  <c r="AK282" i="1"/>
  <c r="AL282" i="1"/>
  <c r="AO282" i="1"/>
  <c r="BE282" i="1" s="1"/>
  <c r="AP282" i="1"/>
  <c r="AQ282" i="1"/>
  <c r="AY282" i="1"/>
  <c r="BF282" i="1"/>
  <c r="BR282" i="1"/>
  <c r="BS282" i="1"/>
  <c r="C283" i="1"/>
  <c r="G283" i="1"/>
  <c r="M283" i="1" a="1"/>
  <c r="M283" i="1" s="1"/>
  <c r="AM283" i="1" s="1"/>
  <c r="N283" i="1" a="1"/>
  <c r="N283" i="1" s="1"/>
  <c r="AN283" i="1" s="1"/>
  <c r="R283" i="1"/>
  <c r="S283" i="1" a="1"/>
  <c r="S283" i="1" s="1"/>
  <c r="T283" i="1" a="1"/>
  <c r="T283" i="1" s="1"/>
  <c r="E280" i="12" s="1"/>
  <c r="U283" i="1"/>
  <c r="AI283" i="1"/>
  <c r="BB283" i="1" s="1"/>
  <c r="AJ283" i="1"/>
  <c r="AK283" i="1"/>
  <c r="K284" i="11" s="1"/>
  <c r="AL283" i="1"/>
  <c r="AO283" i="1"/>
  <c r="BE283" i="1" s="1"/>
  <c r="AP283" i="1"/>
  <c r="M284" i="11" s="1"/>
  <c r="AQ283" i="1"/>
  <c r="AY283" i="1"/>
  <c r="BF283" i="1"/>
  <c r="BR283" i="1"/>
  <c r="BS283" i="1"/>
  <c r="C284" i="1"/>
  <c r="G284" i="1"/>
  <c r="M284" i="1" a="1"/>
  <c r="M284" i="1" s="1"/>
  <c r="AM284" i="1" s="1"/>
  <c r="N284" i="1" a="1"/>
  <c r="N284" i="1" s="1"/>
  <c r="AN284" i="1" s="1"/>
  <c r="R284" i="1"/>
  <c r="S284" i="1" a="1"/>
  <c r="S284" i="1" s="1"/>
  <c r="T284" i="1" a="1"/>
  <c r="T284" i="1" s="1"/>
  <c r="E281" i="12" s="1"/>
  <c r="U284" i="1"/>
  <c r="AI284" i="1"/>
  <c r="BB284" i="1" s="1"/>
  <c r="AJ284" i="1"/>
  <c r="AK284" i="1"/>
  <c r="AL284" i="1"/>
  <c r="AO284" i="1"/>
  <c r="AP284" i="1"/>
  <c r="AQ284" i="1"/>
  <c r="AY284" i="1"/>
  <c r="BF284" i="1"/>
  <c r="BR284" i="1"/>
  <c r="BS284" i="1"/>
  <c r="C285" i="1"/>
  <c r="G285" i="1"/>
  <c r="M285" i="1" a="1"/>
  <c r="M285" i="1" s="1"/>
  <c r="AM285" i="1" s="1"/>
  <c r="N285" i="1" a="1"/>
  <c r="N285" i="1" s="1"/>
  <c r="AN285" i="1" s="1"/>
  <c r="R285" i="1"/>
  <c r="S285" i="1" a="1"/>
  <c r="S285" i="1" s="1"/>
  <c r="D282" i="12" s="1"/>
  <c r="T285" i="1" a="1"/>
  <c r="T285" i="1" s="1"/>
  <c r="E282" i="12" s="1"/>
  <c r="U285" i="1"/>
  <c r="AI285" i="1"/>
  <c r="BB285" i="1" s="1"/>
  <c r="AJ285" i="1"/>
  <c r="AK285" i="1"/>
  <c r="AL285" i="1"/>
  <c r="AO285" i="1"/>
  <c r="BC285" i="1" s="1" a="1"/>
  <c r="BC285" i="1" s="1"/>
  <c r="AP285" i="1"/>
  <c r="AQ285" i="1"/>
  <c r="AY285" i="1"/>
  <c r="BF285" i="1"/>
  <c r="BR285" i="1"/>
  <c r="BS285" i="1"/>
  <c r="C286" i="1"/>
  <c r="G286" i="1"/>
  <c r="M286" i="1" a="1"/>
  <c r="M286" i="1" s="1"/>
  <c r="AM286" i="1" s="1"/>
  <c r="N286" i="1" a="1"/>
  <c r="N286" i="1" s="1"/>
  <c r="AN286" i="1" s="1"/>
  <c r="R286" i="1"/>
  <c r="S286" i="1" a="1"/>
  <c r="S286" i="1" s="1"/>
  <c r="T286" i="1" a="1"/>
  <c r="T286" i="1" s="1"/>
  <c r="E283" i="12" s="1"/>
  <c r="U286" i="1"/>
  <c r="AI286" i="1"/>
  <c r="BB286" i="1" s="1"/>
  <c r="AJ286" i="1"/>
  <c r="AK286" i="1"/>
  <c r="K287" i="11" s="1"/>
  <c r="AL286" i="1"/>
  <c r="AO286" i="1"/>
  <c r="BE286" i="1" s="1"/>
  <c r="AP286" i="1"/>
  <c r="M287" i="11" s="1"/>
  <c r="AQ286" i="1"/>
  <c r="AY286" i="1"/>
  <c r="BF286" i="1"/>
  <c r="BR286" i="1"/>
  <c r="BS286" i="1"/>
  <c r="C287" i="1"/>
  <c r="G287" i="1"/>
  <c r="M287" i="1" a="1"/>
  <c r="M287" i="1" s="1"/>
  <c r="AM287" i="1" s="1"/>
  <c r="N287" i="1" a="1"/>
  <c r="N287" i="1" s="1"/>
  <c r="AN287" i="1" s="1"/>
  <c r="R287" i="1"/>
  <c r="S287" i="1" a="1"/>
  <c r="S287" i="1" s="1"/>
  <c r="T287" i="1" a="1"/>
  <c r="T287" i="1" s="1"/>
  <c r="E284" i="12" s="1"/>
  <c r="U287" i="1"/>
  <c r="AI287" i="1"/>
  <c r="BB287" i="1" s="1"/>
  <c r="AJ287" i="1"/>
  <c r="AK287" i="1"/>
  <c r="AL287" i="1"/>
  <c r="AO287" i="1"/>
  <c r="BE287" i="1" s="1"/>
  <c r="AP287" i="1"/>
  <c r="AQ287" i="1"/>
  <c r="AY287" i="1"/>
  <c r="BF287" i="1"/>
  <c r="BR287" i="1"/>
  <c r="BS287" i="1"/>
  <c r="C288" i="1"/>
  <c r="G288" i="1"/>
  <c r="M288" i="1" a="1"/>
  <c r="M288" i="1" s="1"/>
  <c r="AM288" i="1" s="1"/>
  <c r="N288" i="1" a="1"/>
  <c r="N288" i="1" s="1"/>
  <c r="AN288" i="1" s="1"/>
  <c r="R288" i="1"/>
  <c r="S288" i="1" a="1"/>
  <c r="S288" i="1" s="1"/>
  <c r="D285" i="12" s="1"/>
  <c r="T288" i="1" a="1"/>
  <c r="T288" i="1" s="1"/>
  <c r="E285" i="12" s="1"/>
  <c r="U288" i="1"/>
  <c r="AI288" i="1"/>
  <c r="BB288" i="1" s="1"/>
  <c r="AJ288" i="1"/>
  <c r="AK288" i="1"/>
  <c r="AL288" i="1"/>
  <c r="AO288" i="1"/>
  <c r="BE288" i="1" s="1"/>
  <c r="AP288" i="1"/>
  <c r="AQ288" i="1"/>
  <c r="AY288" i="1"/>
  <c r="BF288" i="1"/>
  <c r="BR288" i="1"/>
  <c r="BS288" i="1"/>
  <c r="C289" i="1"/>
  <c r="G289" i="1"/>
  <c r="M289" i="1" a="1"/>
  <c r="M289" i="1" s="1"/>
  <c r="AM289" i="1" s="1"/>
  <c r="N289" i="1" a="1"/>
  <c r="N289" i="1" s="1"/>
  <c r="AN289" i="1" s="1"/>
  <c r="R289" i="1"/>
  <c r="S289" i="1" a="1"/>
  <c r="S289" i="1" s="1"/>
  <c r="T289" i="1" a="1"/>
  <c r="T289" i="1" s="1"/>
  <c r="E286" i="12" s="1"/>
  <c r="U289" i="1"/>
  <c r="AI289" i="1"/>
  <c r="BB289" i="1" s="1"/>
  <c r="AJ289" i="1"/>
  <c r="AK289" i="1"/>
  <c r="K290" i="11" s="1"/>
  <c r="AL289" i="1"/>
  <c r="AO289" i="1"/>
  <c r="BC289" i="1" s="1" a="1"/>
  <c r="BC289" i="1" s="1"/>
  <c r="AP289" i="1"/>
  <c r="M290" i="11" s="1"/>
  <c r="AQ289" i="1"/>
  <c r="AY289" i="1"/>
  <c r="BF289" i="1"/>
  <c r="BR289" i="1"/>
  <c r="BS289" i="1"/>
  <c r="C290" i="1"/>
  <c r="G290" i="1"/>
  <c r="M290" i="1" a="1"/>
  <c r="M290" i="1" s="1"/>
  <c r="AM290" i="1" s="1"/>
  <c r="N290" i="1" a="1"/>
  <c r="N290" i="1" s="1"/>
  <c r="AN290" i="1" s="1"/>
  <c r="R290" i="1"/>
  <c r="S290" i="1" a="1"/>
  <c r="S290" i="1" s="1"/>
  <c r="T290" i="1" a="1"/>
  <c r="T290" i="1" s="1"/>
  <c r="E287" i="12" s="1"/>
  <c r="U290" i="1"/>
  <c r="AI290" i="1"/>
  <c r="BB290" i="1" s="1"/>
  <c r="AJ290" i="1"/>
  <c r="AK290" i="1"/>
  <c r="AL290" i="1"/>
  <c r="AO290" i="1"/>
  <c r="BD290" i="1" s="1" a="1"/>
  <c r="BD290" i="1" s="1"/>
  <c r="AP290" i="1"/>
  <c r="AQ290" i="1"/>
  <c r="AY290" i="1"/>
  <c r="BF290" i="1"/>
  <c r="BR290" i="1"/>
  <c r="BS290" i="1"/>
  <c r="C291" i="1"/>
  <c r="G291" i="1"/>
  <c r="M291" i="1" a="1"/>
  <c r="M291" i="1" s="1"/>
  <c r="N291" i="1" a="1"/>
  <c r="N291" i="1" s="1"/>
  <c r="AN291" i="1" s="1"/>
  <c r="R291" i="1"/>
  <c r="S291" i="1" a="1"/>
  <c r="S291" i="1" s="1"/>
  <c r="D288" i="12" s="1"/>
  <c r="T291" i="1" a="1"/>
  <c r="T291" i="1" s="1"/>
  <c r="E288" i="12" s="1"/>
  <c r="U291" i="1"/>
  <c r="AI291" i="1"/>
  <c r="BB291" i="1" s="1"/>
  <c r="AJ291" i="1"/>
  <c r="AK291" i="1"/>
  <c r="AL291" i="1"/>
  <c r="AO291" i="1"/>
  <c r="BE291" i="1" s="1"/>
  <c r="AP291" i="1"/>
  <c r="AQ291" i="1"/>
  <c r="AY291" i="1"/>
  <c r="BF291" i="1"/>
  <c r="BR291" i="1"/>
  <c r="BS291" i="1"/>
  <c r="C292" i="1"/>
  <c r="G292" i="1"/>
  <c r="M292" i="1" a="1"/>
  <c r="M292" i="1" s="1"/>
  <c r="AM292" i="1" s="1"/>
  <c r="N292" i="1" a="1"/>
  <c r="N292" i="1" s="1"/>
  <c r="AN292" i="1" s="1"/>
  <c r="R292" i="1"/>
  <c r="S292" i="1" a="1"/>
  <c r="S292" i="1" s="1"/>
  <c r="T292" i="1" a="1"/>
  <c r="T292" i="1" s="1"/>
  <c r="U292" i="1"/>
  <c r="AI292" i="1"/>
  <c r="BB292" i="1" s="1"/>
  <c r="AJ292" i="1"/>
  <c r="AK292" i="1"/>
  <c r="AL292" i="1"/>
  <c r="AO292" i="1"/>
  <c r="AP292" i="1"/>
  <c r="M293" i="11" s="1"/>
  <c r="AQ292" i="1"/>
  <c r="AY292" i="1"/>
  <c r="BF292" i="1"/>
  <c r="BR292" i="1"/>
  <c r="BS292" i="1"/>
  <c r="C293" i="1"/>
  <c r="G293" i="1"/>
  <c r="M293" i="1" a="1"/>
  <c r="M293" i="1" s="1"/>
  <c r="AM293" i="1" s="1"/>
  <c r="N293" i="1" a="1"/>
  <c r="N293" i="1" s="1"/>
  <c r="AN293" i="1" s="1"/>
  <c r="R293" i="1"/>
  <c r="S293" i="1" a="1"/>
  <c r="S293" i="1" s="1"/>
  <c r="T293" i="1" a="1"/>
  <c r="T293" i="1" s="1"/>
  <c r="E290" i="12" s="1"/>
  <c r="U293" i="1"/>
  <c r="AI293" i="1"/>
  <c r="BB293" i="1" s="1"/>
  <c r="AJ293" i="1"/>
  <c r="AK293" i="1"/>
  <c r="AL293" i="1"/>
  <c r="AO293" i="1"/>
  <c r="BD293" i="1" s="1" a="1"/>
  <c r="BD293" i="1" s="1"/>
  <c r="AP293" i="1"/>
  <c r="AQ293" i="1"/>
  <c r="AY293" i="1"/>
  <c r="BF293" i="1"/>
  <c r="BR293" i="1"/>
  <c r="BS293" i="1"/>
  <c r="C294" i="1"/>
  <c r="G294" i="1"/>
  <c r="M294" i="1" a="1"/>
  <c r="M294" i="1" s="1"/>
  <c r="AM294" i="1" s="1"/>
  <c r="N294" i="1" a="1"/>
  <c r="N294" i="1" s="1"/>
  <c r="AN294" i="1" s="1"/>
  <c r="R294" i="1"/>
  <c r="S294" i="1" a="1"/>
  <c r="S294" i="1" s="1"/>
  <c r="D291" i="12" s="1"/>
  <c r="T294" i="1" a="1"/>
  <c r="T294" i="1" s="1"/>
  <c r="E291" i="12" s="1"/>
  <c r="U294" i="1"/>
  <c r="AI294" i="1"/>
  <c r="BB294" i="1" s="1"/>
  <c r="AJ294" i="1"/>
  <c r="AK294" i="1"/>
  <c r="AL294" i="1"/>
  <c r="AO294" i="1"/>
  <c r="BC294" i="1" s="1" a="1"/>
  <c r="BC294" i="1" s="1"/>
  <c r="AP294" i="1"/>
  <c r="AQ294" i="1"/>
  <c r="AY294" i="1"/>
  <c r="BF294" i="1"/>
  <c r="BR294" i="1"/>
  <c r="BS294" i="1"/>
  <c r="C295" i="1"/>
  <c r="G295" i="1"/>
  <c r="M295" i="1" a="1"/>
  <c r="M295" i="1" s="1"/>
  <c r="AM295" i="1" s="1"/>
  <c r="N295" i="1" a="1"/>
  <c r="N295" i="1" s="1"/>
  <c r="AN295" i="1" s="1"/>
  <c r="R295" i="1"/>
  <c r="S295" i="1" a="1"/>
  <c r="S295" i="1" s="1"/>
  <c r="C296" i="11" s="1"/>
  <c r="T295" i="1" a="1"/>
  <c r="T295" i="1" s="1"/>
  <c r="U295" i="1"/>
  <c r="AI295" i="1"/>
  <c r="BB295" i="1" s="1"/>
  <c r="AJ295" i="1"/>
  <c r="AK295" i="1"/>
  <c r="K296" i="11" s="1"/>
  <c r="AL295" i="1"/>
  <c r="AO295" i="1"/>
  <c r="BE295" i="1" s="1"/>
  <c r="AP295" i="1"/>
  <c r="M296" i="11" s="1"/>
  <c r="AQ295" i="1"/>
  <c r="AY295" i="1"/>
  <c r="BF295" i="1"/>
  <c r="BR295" i="1"/>
  <c r="BS295" i="1"/>
  <c r="C296" i="1"/>
  <c r="G296" i="1"/>
  <c r="M296" i="1" a="1"/>
  <c r="M296" i="1" s="1"/>
  <c r="AM296" i="1" s="1"/>
  <c r="N296" i="1" a="1"/>
  <c r="N296" i="1" s="1"/>
  <c r="AN296" i="1" s="1"/>
  <c r="R296" i="1"/>
  <c r="S296" i="1" a="1"/>
  <c r="S296" i="1" s="1"/>
  <c r="T296" i="1" a="1"/>
  <c r="T296" i="1" s="1"/>
  <c r="E293" i="12" s="1"/>
  <c r="U296" i="1"/>
  <c r="AI296" i="1"/>
  <c r="BB296" i="1" s="1"/>
  <c r="AJ296" i="1"/>
  <c r="AK296" i="1"/>
  <c r="AL296" i="1"/>
  <c r="AO296" i="1"/>
  <c r="BD296" i="1" s="1" a="1"/>
  <c r="BD296" i="1" s="1"/>
  <c r="AP296" i="1"/>
  <c r="AQ296" i="1"/>
  <c r="AY296" i="1"/>
  <c r="BF296" i="1"/>
  <c r="BR296" i="1"/>
  <c r="BS296" i="1"/>
  <c r="C297" i="1"/>
  <c r="G297" i="1"/>
  <c r="M297" i="1" a="1"/>
  <c r="M297" i="1" s="1"/>
  <c r="AM297" i="1" s="1"/>
  <c r="N297" i="1" a="1"/>
  <c r="N297" i="1" s="1"/>
  <c r="AN297" i="1" s="1"/>
  <c r="R297" i="1"/>
  <c r="S297" i="1" a="1"/>
  <c r="S297" i="1" s="1"/>
  <c r="T297" i="1" a="1"/>
  <c r="T297" i="1" s="1"/>
  <c r="U297" i="1"/>
  <c r="AI297" i="1"/>
  <c r="BB297" i="1" s="1"/>
  <c r="AJ297" i="1"/>
  <c r="AK297" i="1"/>
  <c r="AL297" i="1"/>
  <c r="AO297" i="1"/>
  <c r="BC297" i="1" s="1" a="1"/>
  <c r="BC297" i="1" s="1"/>
  <c r="AP297" i="1"/>
  <c r="AQ297" i="1"/>
  <c r="AY297" i="1"/>
  <c r="BF297" i="1"/>
  <c r="BR297" i="1"/>
  <c r="BS297" i="1"/>
  <c r="C298" i="1"/>
  <c r="G298" i="1"/>
  <c r="M298" i="1" a="1"/>
  <c r="M298" i="1" s="1"/>
  <c r="AM298" i="1" s="1"/>
  <c r="N298" i="1" a="1"/>
  <c r="N298" i="1" s="1"/>
  <c r="AN298" i="1" s="1"/>
  <c r="R298" i="1"/>
  <c r="S298" i="1" a="1"/>
  <c r="S298" i="1" s="1"/>
  <c r="T298" i="1" a="1"/>
  <c r="T298" i="1" s="1"/>
  <c r="E295" i="12" s="1"/>
  <c r="U298" i="1"/>
  <c r="AI298" i="1"/>
  <c r="BB298" i="1" s="1"/>
  <c r="AJ298" i="1"/>
  <c r="AK298" i="1"/>
  <c r="K299" i="11" s="1"/>
  <c r="AL298" i="1"/>
  <c r="AO298" i="1"/>
  <c r="BE298" i="1" s="1"/>
  <c r="AP298" i="1"/>
  <c r="AQ298" i="1"/>
  <c r="AY298" i="1"/>
  <c r="BF298" i="1"/>
  <c r="BR298" i="1"/>
  <c r="BS298" i="1"/>
  <c r="C299" i="1"/>
  <c r="G299" i="1"/>
  <c r="M299" i="1" a="1"/>
  <c r="M299" i="1" s="1"/>
  <c r="AM299" i="1" s="1"/>
  <c r="N299" i="1" a="1"/>
  <c r="N299" i="1" s="1"/>
  <c r="AN299" i="1" s="1"/>
  <c r="R299" i="1"/>
  <c r="S299" i="1" a="1"/>
  <c r="S299" i="1" s="1"/>
  <c r="T299" i="1" a="1"/>
  <c r="T299" i="1" s="1"/>
  <c r="U299" i="1"/>
  <c r="AI299" i="1"/>
  <c r="BB299" i="1" s="1"/>
  <c r="AJ299" i="1"/>
  <c r="AK299" i="1"/>
  <c r="AL299" i="1"/>
  <c r="AO299" i="1"/>
  <c r="BC299" i="1" s="1" a="1"/>
  <c r="BC299" i="1" s="1"/>
  <c r="AP299" i="1"/>
  <c r="AQ299" i="1"/>
  <c r="AY299" i="1"/>
  <c r="BF299" i="1"/>
  <c r="BR299" i="1"/>
  <c r="BS299" i="1"/>
  <c r="C300" i="1"/>
  <c r="G300" i="1"/>
  <c r="M300" i="1" a="1"/>
  <c r="M300" i="1" s="1"/>
  <c r="AM300" i="1" s="1"/>
  <c r="N300" i="1" a="1"/>
  <c r="N300" i="1" s="1"/>
  <c r="AN300" i="1" s="1"/>
  <c r="R300" i="1"/>
  <c r="S300" i="1" a="1"/>
  <c r="S300" i="1" s="1"/>
  <c r="D297" i="12" s="1"/>
  <c r="T300" i="1" a="1"/>
  <c r="T300" i="1" s="1"/>
  <c r="E297" i="12" s="1"/>
  <c r="U300" i="1"/>
  <c r="AI300" i="1"/>
  <c r="BB300" i="1" s="1"/>
  <c r="AJ300" i="1"/>
  <c r="AK300" i="1"/>
  <c r="AL300" i="1"/>
  <c r="AO300" i="1"/>
  <c r="BE300" i="1" s="1"/>
  <c r="AP300" i="1"/>
  <c r="AQ300" i="1"/>
  <c r="AY300" i="1"/>
  <c r="BF300" i="1"/>
  <c r="BR300" i="1"/>
  <c r="BS300" i="1"/>
  <c r="C301" i="1"/>
  <c r="G301" i="1"/>
  <c r="M301" i="1" a="1"/>
  <c r="M301" i="1" s="1"/>
  <c r="AM301" i="1" s="1"/>
  <c r="N301" i="1" a="1"/>
  <c r="N301" i="1" s="1"/>
  <c r="AN301" i="1" s="1"/>
  <c r="R301" i="1"/>
  <c r="S301" i="1" a="1"/>
  <c r="S301" i="1" s="1"/>
  <c r="T301" i="1" a="1"/>
  <c r="T301" i="1" s="1"/>
  <c r="E298" i="12" s="1"/>
  <c r="U301" i="1"/>
  <c r="AI301" i="1"/>
  <c r="BB301" i="1" s="1"/>
  <c r="AJ301" i="1"/>
  <c r="AK301" i="1"/>
  <c r="AL301" i="1"/>
  <c r="AO301" i="1"/>
  <c r="AP301" i="1"/>
  <c r="M302" i="11" s="1"/>
  <c r="AQ301" i="1"/>
  <c r="AY301" i="1"/>
  <c r="BF301" i="1"/>
  <c r="BR301" i="1"/>
  <c r="BS301" i="1"/>
  <c r="C302" i="1"/>
  <c r="G302" i="1"/>
  <c r="M302" i="1" a="1"/>
  <c r="M302" i="1" s="1"/>
  <c r="AM302" i="1" s="1"/>
  <c r="N302" i="1" a="1"/>
  <c r="N302" i="1" s="1"/>
  <c r="AN302" i="1" s="1"/>
  <c r="R302" i="1"/>
  <c r="S302" i="1" a="1"/>
  <c r="S302" i="1" s="1"/>
  <c r="T302" i="1" a="1"/>
  <c r="T302" i="1" s="1"/>
  <c r="E299" i="12" s="1"/>
  <c r="U302" i="1"/>
  <c r="AI302" i="1"/>
  <c r="BB302" i="1" s="1"/>
  <c r="AJ302" i="1"/>
  <c r="AK302" i="1"/>
  <c r="AL302" i="1"/>
  <c r="AO302" i="1"/>
  <c r="BE302" i="1" s="1"/>
  <c r="AP302" i="1"/>
  <c r="AQ302" i="1"/>
  <c r="AY302" i="1"/>
  <c r="BF302" i="1"/>
  <c r="BR302" i="1"/>
  <c r="BS302" i="1"/>
  <c r="C303" i="1"/>
  <c r="G303" i="1"/>
  <c r="M303" i="1" a="1"/>
  <c r="M303" i="1" s="1"/>
  <c r="AM303" i="1" s="1"/>
  <c r="N303" i="1" a="1"/>
  <c r="N303" i="1" s="1"/>
  <c r="AN303" i="1" s="1"/>
  <c r="R303" i="1"/>
  <c r="S303" i="1" a="1"/>
  <c r="S303" i="1" s="1"/>
  <c r="D300" i="12" s="1"/>
  <c r="T303" i="1" a="1"/>
  <c r="T303" i="1" s="1"/>
  <c r="E300" i="12" s="1"/>
  <c r="U303" i="1"/>
  <c r="AI303" i="1"/>
  <c r="BB303" i="1" s="1"/>
  <c r="AJ303" i="1"/>
  <c r="AK303" i="1"/>
  <c r="AL303" i="1"/>
  <c r="AO303" i="1"/>
  <c r="AP303" i="1"/>
  <c r="AQ303" i="1"/>
  <c r="AY303" i="1"/>
  <c r="BF303" i="1"/>
  <c r="BR303" i="1"/>
  <c r="BS303" i="1"/>
  <c r="C304" i="1"/>
  <c r="G304" i="1"/>
  <c r="M304" i="1" a="1"/>
  <c r="M304" i="1" s="1"/>
  <c r="AM304" i="1" s="1"/>
  <c r="N304" i="1" a="1"/>
  <c r="N304" i="1" s="1"/>
  <c r="AN304" i="1" s="1"/>
  <c r="R304" i="1"/>
  <c r="S304" i="1" a="1"/>
  <c r="S304" i="1" s="1"/>
  <c r="T304" i="1" a="1"/>
  <c r="T304" i="1" s="1"/>
  <c r="E301" i="12" s="1"/>
  <c r="U304" i="1"/>
  <c r="AI304" i="1"/>
  <c r="BB304" i="1" s="1"/>
  <c r="AJ304" i="1"/>
  <c r="AK304" i="1"/>
  <c r="K305" i="11" s="1"/>
  <c r="AL304" i="1"/>
  <c r="AO304" i="1"/>
  <c r="BE304" i="1" s="1"/>
  <c r="AP304" i="1"/>
  <c r="M305" i="11" s="1"/>
  <c r="AQ304" i="1"/>
  <c r="AY304" i="1"/>
  <c r="BF304" i="1"/>
  <c r="BR304" i="1"/>
  <c r="BS304" i="1"/>
  <c r="C305" i="1"/>
  <c r="G305" i="1"/>
  <c r="M305" i="1" a="1"/>
  <c r="M305" i="1" s="1"/>
  <c r="AM305" i="1" s="1"/>
  <c r="N305" i="1" a="1"/>
  <c r="N305" i="1" s="1"/>
  <c r="AN305" i="1" s="1"/>
  <c r="R305" i="1"/>
  <c r="S305" i="1" a="1"/>
  <c r="S305" i="1" s="1"/>
  <c r="T305" i="1" a="1"/>
  <c r="T305" i="1" s="1"/>
  <c r="E302" i="12" s="1"/>
  <c r="U305" i="1"/>
  <c r="AI305" i="1"/>
  <c r="BB305" i="1" s="1"/>
  <c r="AJ305" i="1"/>
  <c r="AK305" i="1"/>
  <c r="AL305" i="1"/>
  <c r="AO305" i="1"/>
  <c r="BE305" i="1" s="1"/>
  <c r="AP305" i="1"/>
  <c r="AQ305" i="1"/>
  <c r="AY305" i="1"/>
  <c r="BF305" i="1"/>
  <c r="BR305" i="1"/>
  <c r="BS305" i="1"/>
  <c r="C306" i="1"/>
  <c r="G306" i="1"/>
  <c r="M306" i="1" a="1"/>
  <c r="M306" i="1" s="1"/>
  <c r="AM306" i="1" s="1"/>
  <c r="N306" i="1" a="1"/>
  <c r="N306" i="1" s="1"/>
  <c r="AN306" i="1" s="1"/>
  <c r="R306" i="1"/>
  <c r="S306" i="1" a="1"/>
  <c r="S306" i="1" s="1"/>
  <c r="D303" i="12" s="1"/>
  <c r="T306" i="1" a="1"/>
  <c r="T306" i="1" s="1"/>
  <c r="E303" i="12" s="1"/>
  <c r="U306" i="1"/>
  <c r="AI306" i="1"/>
  <c r="BB306" i="1" s="1"/>
  <c r="AJ306" i="1"/>
  <c r="AK306" i="1"/>
  <c r="K307" i="11" s="1"/>
  <c r="AL306" i="1"/>
  <c r="AO306" i="1"/>
  <c r="BC306" i="1" s="1" a="1"/>
  <c r="BC306" i="1" s="1"/>
  <c r="AP306" i="1"/>
  <c r="M307" i="11" s="1"/>
  <c r="AQ306" i="1"/>
  <c r="AY306" i="1"/>
  <c r="BF306" i="1"/>
  <c r="BR306" i="1"/>
  <c r="BS306" i="1"/>
  <c r="C307" i="1"/>
  <c r="G307" i="1"/>
  <c r="M307" i="1" a="1"/>
  <c r="M307" i="1" s="1"/>
  <c r="AM307" i="1" s="1"/>
  <c r="N307" i="1" a="1"/>
  <c r="N307" i="1" s="1"/>
  <c r="AN307" i="1" s="1"/>
  <c r="R307" i="1"/>
  <c r="S307" i="1" a="1"/>
  <c r="S307" i="1" s="1"/>
  <c r="D304" i="12" s="1"/>
  <c r="T307" i="1" a="1"/>
  <c r="T307" i="1" s="1"/>
  <c r="E304" i="12" s="1"/>
  <c r="U307" i="1"/>
  <c r="AI307" i="1"/>
  <c r="BB307" i="1" s="1"/>
  <c r="AJ307" i="1"/>
  <c r="AK307" i="1"/>
  <c r="AL307" i="1"/>
  <c r="AO307" i="1"/>
  <c r="AP307" i="1"/>
  <c r="AQ307" i="1"/>
  <c r="AY307" i="1"/>
  <c r="BF307" i="1"/>
  <c r="BR307" i="1"/>
  <c r="BS307" i="1"/>
  <c r="C308" i="1"/>
  <c r="G308" i="1"/>
  <c r="M308" i="1" a="1"/>
  <c r="M308" i="1" s="1"/>
  <c r="AM308" i="1" s="1"/>
  <c r="N308" i="1" a="1"/>
  <c r="N308" i="1" s="1"/>
  <c r="AN308" i="1" s="1"/>
  <c r="R308" i="1"/>
  <c r="S308" i="1" a="1"/>
  <c r="S308" i="1" s="1"/>
  <c r="D305" i="12" s="1"/>
  <c r="T308" i="1" a="1"/>
  <c r="T308" i="1" s="1"/>
  <c r="E305" i="12" s="1"/>
  <c r="U308" i="1"/>
  <c r="AI308" i="1"/>
  <c r="BB308" i="1" s="1"/>
  <c r="AJ308" i="1"/>
  <c r="AK308" i="1"/>
  <c r="AL308" i="1"/>
  <c r="AO308" i="1"/>
  <c r="BC308" i="1" s="1" a="1"/>
  <c r="BC308" i="1" s="1"/>
  <c r="AP308" i="1"/>
  <c r="AQ308" i="1"/>
  <c r="AY308" i="1"/>
  <c r="BF308" i="1"/>
  <c r="BR308" i="1"/>
  <c r="BS308" i="1"/>
  <c r="C309" i="1"/>
  <c r="G309" i="1"/>
  <c r="M309" i="1" a="1"/>
  <c r="M309" i="1" s="1"/>
  <c r="AM309" i="1" s="1"/>
  <c r="N309" i="1" a="1"/>
  <c r="N309" i="1" s="1"/>
  <c r="AN309" i="1" s="1"/>
  <c r="R309" i="1"/>
  <c r="S309" i="1" a="1"/>
  <c r="S309" i="1" s="1"/>
  <c r="T309" i="1" a="1"/>
  <c r="T309" i="1" s="1"/>
  <c r="E306" i="12" s="1"/>
  <c r="U309" i="1"/>
  <c r="AI309" i="1"/>
  <c r="BB309" i="1" s="1"/>
  <c r="AJ309" i="1"/>
  <c r="AK309" i="1"/>
  <c r="AL309" i="1"/>
  <c r="AO309" i="1"/>
  <c r="BC309" i="1" s="1" a="1"/>
  <c r="BC309" i="1" s="1"/>
  <c r="AP309" i="1"/>
  <c r="M310" i="11" s="1"/>
  <c r="AQ309" i="1"/>
  <c r="AY309" i="1"/>
  <c r="BF309" i="1"/>
  <c r="BR309" i="1"/>
  <c r="BS309" i="1"/>
  <c r="C310" i="1"/>
  <c r="G310" i="1"/>
  <c r="M310" i="1" a="1"/>
  <c r="M310" i="1" s="1"/>
  <c r="AM310" i="1" s="1"/>
  <c r="N310" i="1" a="1"/>
  <c r="N310" i="1" s="1"/>
  <c r="R310" i="1"/>
  <c r="S310" i="1" a="1"/>
  <c r="S310" i="1" s="1"/>
  <c r="D307" i="12" s="1"/>
  <c r="T310" i="1" a="1"/>
  <c r="T310" i="1" s="1"/>
  <c r="E307" i="12" s="1"/>
  <c r="U310" i="1"/>
  <c r="AI310" i="1"/>
  <c r="BB310" i="1" s="1"/>
  <c r="AJ310" i="1"/>
  <c r="AK310" i="1"/>
  <c r="AL310" i="1"/>
  <c r="AO310" i="1"/>
  <c r="BE310" i="1" s="1"/>
  <c r="AP310" i="1"/>
  <c r="AQ310" i="1"/>
  <c r="AY310" i="1"/>
  <c r="BF310" i="1"/>
  <c r="BR310" i="1"/>
  <c r="BS310" i="1"/>
  <c r="C311" i="1"/>
  <c r="G311" i="1"/>
  <c r="M311" i="1" a="1"/>
  <c r="M311" i="1" s="1"/>
  <c r="AM311" i="1" s="1"/>
  <c r="N311" i="1" a="1"/>
  <c r="N311" i="1" s="1"/>
  <c r="AN311" i="1" s="1"/>
  <c r="R311" i="1"/>
  <c r="S311" i="1" a="1"/>
  <c r="S311" i="1" s="1"/>
  <c r="D308" i="12" s="1"/>
  <c r="T311" i="1" a="1"/>
  <c r="T311" i="1" s="1"/>
  <c r="E308" i="12" s="1"/>
  <c r="U311" i="1"/>
  <c r="AI311" i="1"/>
  <c r="BB311" i="1" s="1"/>
  <c r="AJ311" i="1"/>
  <c r="AK311" i="1"/>
  <c r="AL311" i="1"/>
  <c r="AO311" i="1"/>
  <c r="BD311" i="1" s="1" a="1"/>
  <c r="BD311" i="1" s="1"/>
  <c r="AP311" i="1"/>
  <c r="AQ311" i="1"/>
  <c r="AY311" i="1"/>
  <c r="BF311" i="1"/>
  <c r="BR311" i="1"/>
  <c r="BS311" i="1"/>
  <c r="C312" i="1"/>
  <c r="G312" i="1"/>
  <c r="M312" i="1" a="1"/>
  <c r="M312" i="1" s="1"/>
  <c r="AM312" i="1" s="1"/>
  <c r="N312" i="1" a="1"/>
  <c r="N312" i="1" s="1"/>
  <c r="AN312" i="1" s="1"/>
  <c r="R312" i="1"/>
  <c r="S312" i="1" a="1"/>
  <c r="S312" i="1" s="1"/>
  <c r="T312" i="1" a="1"/>
  <c r="T312" i="1" s="1"/>
  <c r="E309" i="12" s="1"/>
  <c r="U312" i="1"/>
  <c r="AI312" i="1"/>
  <c r="BB312" i="1" s="1"/>
  <c r="AJ312" i="1"/>
  <c r="AK312" i="1"/>
  <c r="K313" i="11" s="1"/>
  <c r="AL312" i="1"/>
  <c r="AO312" i="1"/>
  <c r="AP312" i="1"/>
  <c r="M313" i="11" s="1"/>
  <c r="AQ312" i="1"/>
  <c r="AY312" i="1"/>
  <c r="BF312" i="1"/>
  <c r="BR312" i="1"/>
  <c r="BS312" i="1"/>
  <c r="C313" i="1"/>
  <c r="G313" i="1"/>
  <c r="M313" i="1" a="1"/>
  <c r="M313" i="1" s="1"/>
  <c r="AM313" i="1" s="1"/>
  <c r="N313" i="1" a="1"/>
  <c r="N313" i="1" s="1"/>
  <c r="AN313" i="1" s="1"/>
  <c r="R313" i="1"/>
  <c r="S313" i="1" a="1"/>
  <c r="S313" i="1" s="1"/>
  <c r="T313" i="1" a="1"/>
  <c r="T313" i="1" s="1"/>
  <c r="E310" i="12" s="1"/>
  <c r="U313" i="1"/>
  <c r="AI313" i="1"/>
  <c r="BB313" i="1" s="1"/>
  <c r="AJ313" i="1"/>
  <c r="AK313" i="1"/>
  <c r="AL313" i="1"/>
  <c r="AO313" i="1"/>
  <c r="BD313" i="1" s="1" a="1"/>
  <c r="BD313" i="1" s="1"/>
  <c r="AP313" i="1"/>
  <c r="AQ313" i="1"/>
  <c r="AY313" i="1"/>
  <c r="BF313" i="1"/>
  <c r="BR313" i="1"/>
  <c r="BS313" i="1"/>
  <c r="C314" i="1"/>
  <c r="G314" i="1"/>
  <c r="M314" i="1" a="1"/>
  <c r="M314" i="1" s="1"/>
  <c r="AM314" i="1" s="1"/>
  <c r="N314" i="1" a="1"/>
  <c r="N314" i="1" s="1"/>
  <c r="R314" i="1"/>
  <c r="S314" i="1" a="1"/>
  <c r="S314" i="1" s="1"/>
  <c r="D311" i="12" s="1"/>
  <c r="T314" i="1" a="1"/>
  <c r="T314" i="1" s="1"/>
  <c r="E311" i="12" s="1"/>
  <c r="U314" i="1"/>
  <c r="AI314" i="1"/>
  <c r="BB314" i="1" s="1"/>
  <c r="AJ314" i="1"/>
  <c r="AK314" i="1"/>
  <c r="AL314" i="1"/>
  <c r="AO314" i="1"/>
  <c r="BD314" i="1" s="1" a="1"/>
  <c r="BD314" i="1" s="1"/>
  <c r="AP314" i="1"/>
  <c r="AQ314" i="1"/>
  <c r="AY314" i="1"/>
  <c r="BF314" i="1"/>
  <c r="BR314" i="1"/>
  <c r="BS314" i="1"/>
  <c r="C315" i="1"/>
  <c r="G315" i="1"/>
  <c r="M315" i="1" a="1"/>
  <c r="M315" i="1" s="1"/>
  <c r="AM315" i="1" s="1"/>
  <c r="N315" i="1" a="1"/>
  <c r="N315" i="1" s="1"/>
  <c r="AN315" i="1" s="1"/>
  <c r="R315" i="1"/>
  <c r="S315" i="1" a="1"/>
  <c r="S315" i="1" s="1"/>
  <c r="T315" i="1" a="1"/>
  <c r="T315" i="1" s="1"/>
  <c r="E312" i="12" s="1"/>
  <c r="U315" i="1"/>
  <c r="AI315" i="1"/>
  <c r="BB315" i="1" s="1"/>
  <c r="AJ315" i="1"/>
  <c r="AK315" i="1"/>
  <c r="K316" i="11" s="1"/>
  <c r="AL315" i="1"/>
  <c r="AO315" i="1"/>
  <c r="BC315" i="1" s="1" a="1"/>
  <c r="BC315" i="1" s="1"/>
  <c r="AP315" i="1"/>
  <c r="M316" i="11" s="1"/>
  <c r="AQ315" i="1"/>
  <c r="AY315" i="1"/>
  <c r="BF315" i="1"/>
  <c r="BR315" i="1"/>
  <c r="BS315" i="1"/>
  <c r="C316" i="1"/>
  <c r="G316" i="1"/>
  <c r="M316" i="1" a="1"/>
  <c r="M316" i="1" s="1"/>
  <c r="AM316" i="1" s="1"/>
  <c r="N316" i="1" a="1"/>
  <c r="N316" i="1" s="1"/>
  <c r="AN316" i="1" s="1"/>
  <c r="R316" i="1"/>
  <c r="S316" i="1" a="1"/>
  <c r="S316" i="1" s="1"/>
  <c r="T316" i="1" a="1"/>
  <c r="T316" i="1" s="1"/>
  <c r="E313" i="12" s="1"/>
  <c r="U316" i="1"/>
  <c r="AI316" i="1"/>
  <c r="BB316" i="1" s="1"/>
  <c r="AJ316" i="1"/>
  <c r="AK316" i="1"/>
  <c r="AL316" i="1"/>
  <c r="AO316" i="1"/>
  <c r="BE316" i="1" s="1"/>
  <c r="AP316" i="1"/>
  <c r="AQ316" i="1"/>
  <c r="AY316" i="1"/>
  <c r="BF316" i="1"/>
  <c r="BR316" i="1"/>
  <c r="BS316" i="1"/>
  <c r="C317" i="1"/>
  <c r="G317" i="1"/>
  <c r="M317" i="1" a="1"/>
  <c r="M317" i="1" s="1"/>
  <c r="AM317" i="1" s="1"/>
  <c r="N317" i="1" a="1"/>
  <c r="N317" i="1" s="1"/>
  <c r="AN317" i="1" s="1"/>
  <c r="R317" i="1"/>
  <c r="S317" i="1" a="1"/>
  <c r="S317" i="1" s="1"/>
  <c r="D314" i="12" s="1"/>
  <c r="T317" i="1" a="1"/>
  <c r="T317" i="1" s="1"/>
  <c r="E314" i="12" s="1"/>
  <c r="U317" i="1"/>
  <c r="AI317" i="1"/>
  <c r="BB317" i="1" s="1"/>
  <c r="AJ317" i="1"/>
  <c r="AK317" i="1"/>
  <c r="AL317" i="1"/>
  <c r="AO317" i="1"/>
  <c r="AP317" i="1"/>
  <c r="AQ317" i="1"/>
  <c r="AY317" i="1"/>
  <c r="BF317" i="1"/>
  <c r="BR317" i="1"/>
  <c r="BS317" i="1"/>
  <c r="C318" i="1"/>
  <c r="G318" i="1"/>
  <c r="M318" i="1" a="1"/>
  <c r="M318" i="1" s="1"/>
  <c r="AM318" i="1" s="1"/>
  <c r="N318" i="1" a="1"/>
  <c r="N318" i="1" s="1"/>
  <c r="AN318" i="1" s="1"/>
  <c r="R318" i="1"/>
  <c r="S318" i="1" a="1"/>
  <c r="S318" i="1" s="1"/>
  <c r="D315" i="12" s="1"/>
  <c r="T318" i="1" a="1"/>
  <c r="T318" i="1" s="1"/>
  <c r="E315" i="12" s="1"/>
  <c r="U318" i="1"/>
  <c r="AI318" i="1"/>
  <c r="BB318" i="1" s="1"/>
  <c r="AJ318" i="1"/>
  <c r="AK318" i="1"/>
  <c r="K319" i="11" s="1"/>
  <c r="AL318" i="1"/>
  <c r="AO318" i="1"/>
  <c r="BE318" i="1" s="1"/>
  <c r="AP318" i="1"/>
  <c r="M319" i="11" s="1"/>
  <c r="AQ318" i="1"/>
  <c r="AY318" i="1"/>
  <c r="BF318" i="1"/>
  <c r="BR318" i="1"/>
  <c r="BS318" i="1"/>
  <c r="C319" i="1"/>
  <c r="G319" i="1"/>
  <c r="M319" i="1" a="1"/>
  <c r="M319" i="1" s="1"/>
  <c r="AM319" i="1" s="1"/>
  <c r="N319" i="1" a="1"/>
  <c r="N319" i="1" s="1"/>
  <c r="AN319" i="1" s="1"/>
  <c r="R319" i="1"/>
  <c r="S319" i="1" a="1"/>
  <c r="S319" i="1" s="1"/>
  <c r="D316" i="12" s="1"/>
  <c r="T319" i="1" a="1"/>
  <c r="T319" i="1" s="1"/>
  <c r="E316" i="12" s="1"/>
  <c r="U319" i="1"/>
  <c r="AI319" i="1"/>
  <c r="BB319" i="1" s="1"/>
  <c r="AJ319" i="1"/>
  <c r="AK319" i="1"/>
  <c r="AL319" i="1"/>
  <c r="AO319" i="1"/>
  <c r="BE319" i="1" s="1"/>
  <c r="AP319" i="1"/>
  <c r="AQ319" i="1"/>
  <c r="AY319" i="1"/>
  <c r="BF319" i="1"/>
  <c r="BR319" i="1"/>
  <c r="BS319" i="1"/>
  <c r="C320" i="1"/>
  <c r="G320" i="1"/>
  <c r="M320" i="1" a="1"/>
  <c r="M320" i="1" s="1"/>
  <c r="AM320" i="1" s="1"/>
  <c r="N320" i="1" a="1"/>
  <c r="N320" i="1" s="1"/>
  <c r="AN320" i="1" s="1"/>
  <c r="R320" i="1"/>
  <c r="S320" i="1" a="1"/>
  <c r="S320" i="1" s="1"/>
  <c r="D317" i="12" s="1"/>
  <c r="T320" i="1" a="1"/>
  <c r="T320" i="1" s="1"/>
  <c r="E317" i="12" s="1"/>
  <c r="U320" i="1"/>
  <c r="AI320" i="1"/>
  <c r="BB320" i="1" s="1"/>
  <c r="AJ320" i="1"/>
  <c r="AK320" i="1"/>
  <c r="AL320" i="1"/>
  <c r="AO320" i="1"/>
  <c r="BC320" i="1" s="1" a="1"/>
  <c r="BC320" i="1" s="1"/>
  <c r="AP320" i="1"/>
  <c r="M321" i="11" s="1"/>
  <c r="AQ320" i="1"/>
  <c r="AY320" i="1"/>
  <c r="BF320" i="1"/>
  <c r="BR320" i="1"/>
  <c r="BS320" i="1"/>
  <c r="C321" i="1"/>
  <c r="G321" i="1"/>
  <c r="M321" i="1" a="1"/>
  <c r="M321" i="1" s="1"/>
  <c r="AM321" i="1" s="1"/>
  <c r="N321" i="1" a="1"/>
  <c r="N321" i="1" s="1"/>
  <c r="AN321" i="1" s="1"/>
  <c r="R321" i="1"/>
  <c r="S321" i="1" a="1"/>
  <c r="S321" i="1" s="1"/>
  <c r="D318" i="12" s="1"/>
  <c r="T321" i="1" a="1"/>
  <c r="T321" i="1" s="1"/>
  <c r="E318" i="12" s="1"/>
  <c r="U321" i="1"/>
  <c r="AI321" i="1"/>
  <c r="BB321" i="1" s="1"/>
  <c r="AJ321" i="1"/>
  <c r="AK321" i="1"/>
  <c r="K322" i="11" s="1"/>
  <c r="AL321" i="1"/>
  <c r="AO321" i="1"/>
  <c r="BC321" i="1" s="1" a="1"/>
  <c r="BC321" i="1" s="1"/>
  <c r="AP321" i="1"/>
  <c r="M322" i="11" s="1"/>
  <c r="AQ321" i="1"/>
  <c r="AY321" i="1"/>
  <c r="BF321" i="1"/>
  <c r="BR321" i="1"/>
  <c r="BS321" i="1"/>
  <c r="C322" i="1"/>
  <c r="G322" i="1"/>
  <c r="M322" i="1" a="1"/>
  <c r="M322" i="1" s="1"/>
  <c r="AM322" i="1" s="1"/>
  <c r="N322" i="1" a="1"/>
  <c r="N322" i="1" s="1"/>
  <c r="R322" i="1"/>
  <c r="S322" i="1" a="1"/>
  <c r="S322" i="1" s="1"/>
  <c r="D319" i="12" s="1"/>
  <c r="T322" i="1" a="1"/>
  <c r="T322" i="1" s="1"/>
  <c r="E319" i="12" s="1"/>
  <c r="U322" i="1"/>
  <c r="AI322" i="1"/>
  <c r="BB322" i="1" s="1"/>
  <c r="AJ322" i="1"/>
  <c r="AK322" i="1"/>
  <c r="AL322" i="1"/>
  <c r="AO322" i="1"/>
  <c r="BE322" i="1" s="1"/>
  <c r="AP322" i="1"/>
  <c r="AQ322" i="1"/>
  <c r="AY322" i="1"/>
  <c r="BF322" i="1"/>
  <c r="BR322" i="1"/>
  <c r="BS322" i="1"/>
  <c r="C323" i="1"/>
  <c r="G323" i="1"/>
  <c r="M323" i="1" a="1"/>
  <c r="M323" i="1" s="1"/>
  <c r="AM323" i="1" s="1"/>
  <c r="N323" i="1" a="1"/>
  <c r="N323" i="1" s="1"/>
  <c r="AN323" i="1" s="1"/>
  <c r="R323" i="1"/>
  <c r="S323" i="1" a="1"/>
  <c r="S323" i="1" s="1"/>
  <c r="D320" i="12" s="1"/>
  <c r="T323" i="1" a="1"/>
  <c r="T323" i="1" s="1"/>
  <c r="E320" i="12" s="1"/>
  <c r="U323" i="1"/>
  <c r="AI323" i="1"/>
  <c r="BB323" i="1" s="1"/>
  <c r="AJ323" i="1"/>
  <c r="AK323" i="1"/>
  <c r="K324" i="11" s="1"/>
  <c r="AL323" i="1"/>
  <c r="AO323" i="1"/>
  <c r="BE323" i="1" s="1"/>
  <c r="AP323" i="1"/>
  <c r="AQ323" i="1"/>
  <c r="AY323" i="1"/>
  <c r="BF323" i="1"/>
  <c r="BR323" i="1"/>
  <c r="BS323" i="1"/>
  <c r="C324" i="1"/>
  <c r="G324" i="1"/>
  <c r="M324" i="1" a="1"/>
  <c r="M324" i="1" s="1"/>
  <c r="AM324" i="1" s="1"/>
  <c r="N324" i="1" a="1"/>
  <c r="N324" i="1" s="1"/>
  <c r="AN324" i="1" s="1"/>
  <c r="R324" i="1"/>
  <c r="S324" i="1" a="1"/>
  <c r="S324" i="1" s="1"/>
  <c r="D321" i="12" s="1"/>
  <c r="T324" i="1" a="1"/>
  <c r="T324" i="1" s="1"/>
  <c r="E321" i="12" s="1"/>
  <c r="U324" i="1"/>
  <c r="AI324" i="1"/>
  <c r="BB324" i="1" s="1"/>
  <c r="AJ324" i="1"/>
  <c r="AK324" i="1"/>
  <c r="K325" i="11" s="1"/>
  <c r="AL324" i="1"/>
  <c r="AO324" i="1"/>
  <c r="BC324" i="1" s="1" a="1"/>
  <c r="BC324" i="1" s="1"/>
  <c r="AP324" i="1"/>
  <c r="M325" i="11" s="1"/>
  <c r="AQ324" i="1"/>
  <c r="AY324" i="1"/>
  <c r="BF324" i="1"/>
  <c r="BR324" i="1"/>
  <c r="BS324" i="1"/>
  <c r="C325" i="1"/>
  <c r="G325" i="1"/>
  <c r="M325" i="1" a="1"/>
  <c r="M325" i="1" s="1"/>
  <c r="AM325" i="1" s="1"/>
  <c r="N325" i="1" a="1"/>
  <c r="N325" i="1" s="1"/>
  <c r="AN325" i="1" s="1"/>
  <c r="R325" i="1"/>
  <c r="S325" i="1" a="1"/>
  <c r="S325" i="1" s="1"/>
  <c r="D322" i="12" s="1"/>
  <c r="T325" i="1" a="1"/>
  <c r="T325" i="1" s="1"/>
  <c r="E322" i="12" s="1"/>
  <c r="U325" i="1"/>
  <c r="AI325" i="1"/>
  <c r="BB325" i="1" s="1"/>
  <c r="AJ325" i="1"/>
  <c r="AK325" i="1"/>
  <c r="AL325" i="1"/>
  <c r="AO325" i="1"/>
  <c r="BE325" i="1" s="1"/>
  <c r="AP325" i="1"/>
  <c r="M326" i="11" s="1"/>
  <c r="AQ325" i="1"/>
  <c r="AY325" i="1"/>
  <c r="BF325" i="1"/>
  <c r="BR325" i="1"/>
  <c r="BS325" i="1"/>
  <c r="C326" i="1"/>
  <c r="G326" i="1"/>
  <c r="M326" i="1" a="1"/>
  <c r="M326" i="1" s="1"/>
  <c r="AM326" i="1" s="1"/>
  <c r="N326" i="1" a="1"/>
  <c r="N326" i="1" s="1"/>
  <c r="R326" i="1"/>
  <c r="S326" i="1" a="1"/>
  <c r="S326" i="1" s="1"/>
  <c r="D323" i="12" s="1"/>
  <c r="T326" i="1" a="1"/>
  <c r="T326" i="1" s="1"/>
  <c r="E323" i="12" s="1"/>
  <c r="U326" i="1"/>
  <c r="AI326" i="1"/>
  <c r="BB326" i="1" s="1"/>
  <c r="AJ326" i="1"/>
  <c r="AK326" i="1"/>
  <c r="K327" i="11" s="1"/>
  <c r="AL326" i="1"/>
  <c r="AO326" i="1"/>
  <c r="BE326" i="1" s="1"/>
  <c r="AP326" i="1"/>
  <c r="M327" i="11" s="1"/>
  <c r="AQ326" i="1"/>
  <c r="AY326" i="1"/>
  <c r="BF326" i="1"/>
  <c r="BR326" i="1"/>
  <c r="BS326" i="1"/>
  <c r="C327" i="1"/>
  <c r="G327" i="1"/>
  <c r="M327" i="1" a="1"/>
  <c r="M327" i="1" s="1"/>
  <c r="AM327" i="1" s="1"/>
  <c r="N327" i="1" a="1"/>
  <c r="N327" i="1" s="1"/>
  <c r="AN327" i="1" s="1"/>
  <c r="R327" i="1"/>
  <c r="S327" i="1" a="1"/>
  <c r="S327" i="1" s="1"/>
  <c r="D324" i="12" s="1"/>
  <c r="T327" i="1" a="1"/>
  <c r="T327" i="1" s="1"/>
  <c r="E324" i="12" s="1"/>
  <c r="U327" i="1"/>
  <c r="AI327" i="1"/>
  <c r="BB327" i="1" s="1"/>
  <c r="AJ327" i="1"/>
  <c r="AK327" i="1"/>
  <c r="K328" i="11" s="1"/>
  <c r="AL327" i="1"/>
  <c r="AO327" i="1"/>
  <c r="BE327" i="1" s="1"/>
  <c r="AP327" i="1"/>
  <c r="AQ327" i="1"/>
  <c r="AY327" i="1"/>
  <c r="BF327" i="1"/>
  <c r="BR327" i="1"/>
  <c r="BS327" i="1"/>
  <c r="C328" i="1"/>
  <c r="G328" i="1"/>
  <c r="M328" i="1" a="1"/>
  <c r="M328" i="1" s="1"/>
  <c r="AM328" i="1" s="1"/>
  <c r="N328" i="1" a="1"/>
  <c r="N328" i="1" s="1"/>
  <c r="AN328" i="1" s="1"/>
  <c r="R328" i="1"/>
  <c r="S328" i="1" a="1"/>
  <c r="S328" i="1" s="1"/>
  <c r="D325" i="12" s="1"/>
  <c r="T328" i="1" a="1"/>
  <c r="T328" i="1" s="1"/>
  <c r="E325" i="12" s="1"/>
  <c r="U328" i="1"/>
  <c r="AI328" i="1"/>
  <c r="BB328" i="1" s="1"/>
  <c r="AJ328" i="1"/>
  <c r="AK328" i="1"/>
  <c r="AL328" i="1"/>
  <c r="AO328" i="1"/>
  <c r="BE328" i="1" s="1"/>
  <c r="AP328" i="1"/>
  <c r="M329" i="11" s="1"/>
  <c r="AQ328" i="1"/>
  <c r="AY328" i="1"/>
  <c r="BF328" i="1"/>
  <c r="BR328" i="1"/>
  <c r="BS328" i="1"/>
  <c r="C329" i="1"/>
  <c r="G329" i="1"/>
  <c r="M329" i="1" a="1"/>
  <c r="M329" i="1" s="1"/>
  <c r="AM329" i="1" s="1"/>
  <c r="N329" i="1" a="1"/>
  <c r="N329" i="1" s="1"/>
  <c r="R329" i="1"/>
  <c r="S329" i="1" a="1"/>
  <c r="S329" i="1" s="1"/>
  <c r="D326" i="12" s="1"/>
  <c r="T329" i="1" a="1"/>
  <c r="T329" i="1" s="1"/>
  <c r="E326" i="12" s="1"/>
  <c r="U329" i="1"/>
  <c r="AI329" i="1"/>
  <c r="BB329" i="1" s="1"/>
  <c r="AJ329" i="1"/>
  <c r="AK329" i="1"/>
  <c r="K330" i="11" s="1"/>
  <c r="AL329" i="1"/>
  <c r="AO329" i="1"/>
  <c r="BE329" i="1" s="1"/>
  <c r="AP329" i="1"/>
  <c r="AQ329" i="1"/>
  <c r="AY329" i="1"/>
  <c r="BF329" i="1"/>
  <c r="BR329" i="1"/>
  <c r="BS329" i="1"/>
  <c r="C330" i="1"/>
  <c r="G330" i="1"/>
  <c r="M330" i="1" a="1"/>
  <c r="M330" i="1" s="1"/>
  <c r="N330" i="1" a="1"/>
  <c r="N330" i="1" s="1"/>
  <c r="AN330" i="1" s="1"/>
  <c r="R330" i="1"/>
  <c r="S330" i="1" a="1"/>
  <c r="S330" i="1" s="1"/>
  <c r="T330" i="1" a="1"/>
  <c r="T330" i="1" s="1"/>
  <c r="E327" i="12" s="1"/>
  <c r="U330" i="1"/>
  <c r="AI330" i="1"/>
  <c r="BB330" i="1" s="1"/>
  <c r="AJ330" i="1"/>
  <c r="AK330" i="1"/>
  <c r="K331" i="11" s="1"/>
  <c r="AL330" i="1"/>
  <c r="AO330" i="1"/>
  <c r="BC330" i="1" s="1" a="1"/>
  <c r="BC330" i="1" s="1"/>
  <c r="AP330" i="1"/>
  <c r="M331" i="11" s="1"/>
  <c r="AQ330" i="1"/>
  <c r="AY330" i="1"/>
  <c r="BF330" i="1"/>
  <c r="BR330" i="1"/>
  <c r="BS330" i="1"/>
  <c r="C331" i="1"/>
  <c r="G331" i="1"/>
  <c r="M331" i="1" a="1"/>
  <c r="M331" i="1" s="1"/>
  <c r="AM331" i="1" s="1"/>
  <c r="N331" i="1" a="1"/>
  <c r="N331" i="1" s="1"/>
  <c r="AN331" i="1" s="1"/>
  <c r="R331" i="1"/>
  <c r="S331" i="1" a="1"/>
  <c r="S331" i="1" s="1"/>
  <c r="D328" i="12" s="1"/>
  <c r="T331" i="1" a="1"/>
  <c r="T331" i="1" s="1"/>
  <c r="E328" i="12" s="1"/>
  <c r="U331" i="1"/>
  <c r="AI331" i="1"/>
  <c r="BB331" i="1" s="1"/>
  <c r="AJ331" i="1"/>
  <c r="AK331" i="1"/>
  <c r="AL331" i="1"/>
  <c r="AO331" i="1"/>
  <c r="BE331" i="1" s="1"/>
  <c r="AP331" i="1"/>
  <c r="AQ331" i="1"/>
  <c r="AY331" i="1"/>
  <c r="BF331" i="1"/>
  <c r="BR331" i="1"/>
  <c r="BS331" i="1"/>
  <c r="C332" i="1"/>
  <c r="G332" i="1"/>
  <c r="M332" i="1" a="1"/>
  <c r="M332" i="1" s="1"/>
  <c r="AM332" i="1" s="1"/>
  <c r="N332" i="1" a="1"/>
  <c r="N332" i="1" s="1"/>
  <c r="AN332" i="1" s="1"/>
  <c r="R332" i="1"/>
  <c r="S332" i="1" a="1"/>
  <c r="S332" i="1" s="1"/>
  <c r="D329" i="12" s="1"/>
  <c r="T332" i="1" a="1"/>
  <c r="T332" i="1" s="1"/>
  <c r="E329" i="12" s="1"/>
  <c r="U332" i="1"/>
  <c r="AI332" i="1"/>
  <c r="BB332" i="1" s="1"/>
  <c r="AJ332" i="1"/>
  <c r="AK332" i="1"/>
  <c r="K333" i="11" s="1"/>
  <c r="AL332" i="1"/>
  <c r="AO332" i="1"/>
  <c r="BE332" i="1" s="1"/>
  <c r="AP332" i="1"/>
  <c r="AQ332" i="1"/>
  <c r="AY332" i="1"/>
  <c r="BF332" i="1"/>
  <c r="BR332" i="1"/>
  <c r="BS332" i="1"/>
  <c r="C333" i="1"/>
  <c r="G333" i="1"/>
  <c r="M333" i="1" a="1"/>
  <c r="M333" i="1" s="1"/>
  <c r="AM333" i="1" s="1"/>
  <c r="N333" i="1" a="1"/>
  <c r="N333" i="1" s="1"/>
  <c r="AN333" i="1" s="1"/>
  <c r="R333" i="1"/>
  <c r="S333" i="1" a="1"/>
  <c r="S333" i="1" s="1"/>
  <c r="T333" i="1" a="1"/>
  <c r="T333" i="1" s="1"/>
  <c r="E330" i="12" s="1"/>
  <c r="U333" i="1"/>
  <c r="AI333" i="1"/>
  <c r="BB333" i="1" s="1"/>
  <c r="AJ333" i="1"/>
  <c r="AK333" i="1"/>
  <c r="K334" i="11" s="1"/>
  <c r="AL333" i="1"/>
  <c r="AO333" i="1"/>
  <c r="BC333" i="1" s="1" a="1"/>
  <c r="BC333" i="1" s="1"/>
  <c r="AP333" i="1"/>
  <c r="M334" i="11" s="1"/>
  <c r="AQ333" i="1"/>
  <c r="AY333" i="1"/>
  <c r="BF333" i="1"/>
  <c r="BR333" i="1"/>
  <c r="BS333" i="1"/>
  <c r="C334" i="1"/>
  <c r="G334" i="1"/>
  <c r="M334" i="1" a="1"/>
  <c r="M334" i="1" s="1"/>
  <c r="AM334" i="1" s="1"/>
  <c r="N334" i="1" a="1"/>
  <c r="N334" i="1" s="1"/>
  <c r="AN334" i="1" s="1"/>
  <c r="R334" i="1"/>
  <c r="S334" i="1" a="1"/>
  <c r="S334" i="1" s="1"/>
  <c r="D331" i="12" s="1"/>
  <c r="T334" i="1" a="1"/>
  <c r="T334" i="1" s="1"/>
  <c r="E331" i="12" s="1"/>
  <c r="U334" i="1"/>
  <c r="AI334" i="1"/>
  <c r="BB334" i="1" s="1"/>
  <c r="AJ334" i="1"/>
  <c r="AK334" i="1"/>
  <c r="K335" i="11" s="1"/>
  <c r="AL334" i="1"/>
  <c r="AO334" i="1"/>
  <c r="BE334" i="1" s="1"/>
  <c r="AP334" i="1"/>
  <c r="AQ334" i="1"/>
  <c r="AY334" i="1"/>
  <c r="BF334" i="1"/>
  <c r="BR334" i="1"/>
  <c r="BS334" i="1"/>
  <c r="C335" i="1"/>
  <c r="G335" i="1"/>
  <c r="M335" i="1" a="1"/>
  <c r="M335" i="1" s="1"/>
  <c r="AM335" i="1" s="1"/>
  <c r="N335" i="1" a="1"/>
  <c r="N335" i="1" s="1"/>
  <c r="AN335" i="1" s="1"/>
  <c r="R335" i="1"/>
  <c r="S335" i="1" a="1"/>
  <c r="S335" i="1" s="1"/>
  <c r="D332" i="12" s="1"/>
  <c r="T335" i="1" a="1"/>
  <c r="T335" i="1" s="1"/>
  <c r="E332" i="12" s="1"/>
  <c r="U335" i="1"/>
  <c r="AI335" i="1"/>
  <c r="BB335" i="1" s="1"/>
  <c r="AJ335" i="1"/>
  <c r="AK335" i="1"/>
  <c r="K336" i="11" s="1"/>
  <c r="AL335" i="1"/>
  <c r="AO335" i="1"/>
  <c r="BE335" i="1" s="1"/>
  <c r="AP335" i="1"/>
  <c r="M336" i="11" s="1"/>
  <c r="AQ335" i="1"/>
  <c r="AY335" i="1"/>
  <c r="BF335" i="1"/>
  <c r="BR335" i="1"/>
  <c r="BS335" i="1"/>
  <c r="C336" i="1"/>
  <c r="G336" i="1"/>
  <c r="M336" i="1" a="1"/>
  <c r="M336" i="1" s="1"/>
  <c r="N336" i="1" a="1"/>
  <c r="N336" i="1" s="1"/>
  <c r="AN336" i="1" s="1"/>
  <c r="R336" i="1"/>
  <c r="S336" i="1" a="1"/>
  <c r="S336" i="1" s="1"/>
  <c r="D333" i="12" s="1"/>
  <c r="T336" i="1" a="1"/>
  <c r="T336" i="1" s="1"/>
  <c r="E333" i="12" s="1"/>
  <c r="U336" i="1"/>
  <c r="AI336" i="1"/>
  <c r="BB336" i="1" s="1"/>
  <c r="AJ336" i="1"/>
  <c r="AK336" i="1"/>
  <c r="K337" i="11" s="1"/>
  <c r="AL336" i="1"/>
  <c r="AO336" i="1"/>
  <c r="BC336" i="1" s="1" a="1"/>
  <c r="BC336" i="1" s="1"/>
  <c r="AP336" i="1"/>
  <c r="M337" i="11" s="1"/>
  <c r="AQ336" i="1"/>
  <c r="AY336" i="1"/>
  <c r="BF336" i="1"/>
  <c r="BR336" i="1"/>
  <c r="BS336" i="1"/>
  <c r="C337" i="1"/>
  <c r="G337" i="1"/>
  <c r="M337" i="1" a="1"/>
  <c r="M337" i="1" s="1"/>
  <c r="AM337" i="1" s="1"/>
  <c r="N337" i="1" a="1"/>
  <c r="N337" i="1" s="1"/>
  <c r="AN337" i="1" s="1"/>
  <c r="R337" i="1"/>
  <c r="S337" i="1" a="1"/>
  <c r="S337" i="1" s="1"/>
  <c r="D334" i="12" s="1"/>
  <c r="T337" i="1" a="1"/>
  <c r="T337" i="1" s="1"/>
  <c r="E334" i="12" s="1"/>
  <c r="U337" i="1"/>
  <c r="AI337" i="1"/>
  <c r="BB337" i="1" s="1"/>
  <c r="AJ337" i="1"/>
  <c r="AK337" i="1"/>
  <c r="K338" i="11" s="1"/>
  <c r="AL337" i="1"/>
  <c r="AO337" i="1"/>
  <c r="BE337" i="1" s="1"/>
  <c r="AP337" i="1"/>
  <c r="AQ337" i="1"/>
  <c r="AY337" i="1"/>
  <c r="BF337" i="1"/>
  <c r="BR337" i="1"/>
  <c r="BS337" i="1"/>
  <c r="C338" i="1"/>
  <c r="G338" i="1"/>
  <c r="M338" i="1" a="1"/>
  <c r="M338" i="1" s="1"/>
  <c r="AM338" i="1" s="1"/>
  <c r="N338" i="1" a="1"/>
  <c r="N338" i="1" s="1"/>
  <c r="R338" i="1"/>
  <c r="S338" i="1" a="1"/>
  <c r="S338" i="1" s="1"/>
  <c r="D335" i="12" s="1"/>
  <c r="T338" i="1" a="1"/>
  <c r="T338" i="1" s="1"/>
  <c r="E335" i="12" s="1"/>
  <c r="U338" i="1"/>
  <c r="AI338" i="1"/>
  <c r="BB338" i="1" s="1"/>
  <c r="AJ338" i="1"/>
  <c r="AK338" i="1"/>
  <c r="K339" i="11" s="1"/>
  <c r="AL338" i="1"/>
  <c r="AO338" i="1"/>
  <c r="BE338" i="1" s="1"/>
  <c r="AP338" i="1"/>
  <c r="AQ338" i="1"/>
  <c r="AY338" i="1"/>
  <c r="BF338" i="1"/>
  <c r="BR338" i="1"/>
  <c r="BS338" i="1"/>
  <c r="C339" i="1"/>
  <c r="G339" i="1"/>
  <c r="M339" i="1" a="1"/>
  <c r="M339" i="1" s="1"/>
  <c r="AM339" i="1" s="1"/>
  <c r="N339" i="1" a="1"/>
  <c r="N339" i="1" s="1"/>
  <c r="AN339" i="1" s="1"/>
  <c r="R339" i="1"/>
  <c r="S339" i="1" a="1"/>
  <c r="S339" i="1" s="1"/>
  <c r="D336" i="12" s="1"/>
  <c r="T339" i="1" a="1"/>
  <c r="T339" i="1" s="1"/>
  <c r="E336" i="12" s="1"/>
  <c r="U339" i="1"/>
  <c r="AI339" i="1"/>
  <c r="BB339" i="1" s="1"/>
  <c r="AJ339" i="1"/>
  <c r="AK339" i="1"/>
  <c r="K340" i="11" s="1"/>
  <c r="AL339" i="1"/>
  <c r="AO339" i="1"/>
  <c r="BC339" i="1" s="1" a="1"/>
  <c r="BC339" i="1" s="1"/>
  <c r="AP339" i="1"/>
  <c r="M340" i="11" s="1"/>
  <c r="AQ339" i="1"/>
  <c r="AY339" i="1"/>
  <c r="BF339" i="1"/>
  <c r="BR339" i="1"/>
  <c r="BS339" i="1"/>
  <c r="C340" i="1"/>
  <c r="G340" i="1"/>
  <c r="M340" i="1" a="1"/>
  <c r="M340" i="1" s="1"/>
  <c r="AM340" i="1" s="1"/>
  <c r="N340" i="1" a="1"/>
  <c r="N340" i="1" s="1"/>
  <c r="AN340" i="1" s="1"/>
  <c r="R340" i="1"/>
  <c r="S340" i="1" a="1"/>
  <c r="S340" i="1" s="1"/>
  <c r="D337" i="12" s="1"/>
  <c r="T340" i="1" a="1"/>
  <c r="T340" i="1" s="1"/>
  <c r="E337" i="12" s="1"/>
  <c r="U340" i="1"/>
  <c r="AI340" i="1"/>
  <c r="BB340" i="1" s="1"/>
  <c r="AJ340" i="1"/>
  <c r="AK340" i="1"/>
  <c r="AL340" i="1"/>
  <c r="AO340" i="1"/>
  <c r="BE340" i="1" s="1"/>
  <c r="AP340" i="1"/>
  <c r="M341" i="11" s="1"/>
  <c r="AQ340" i="1"/>
  <c r="AY340" i="1"/>
  <c r="BF340" i="1"/>
  <c r="BR340" i="1"/>
  <c r="BS340" i="1"/>
  <c r="C341" i="1"/>
  <c r="G341" i="1"/>
  <c r="M341" i="1" a="1"/>
  <c r="M341" i="1" s="1"/>
  <c r="N341" i="1" a="1"/>
  <c r="N341" i="1" s="1"/>
  <c r="AN341" i="1" s="1"/>
  <c r="R341" i="1"/>
  <c r="S341" i="1" a="1"/>
  <c r="S341" i="1" s="1"/>
  <c r="D338" i="12" s="1"/>
  <c r="T341" i="1" a="1"/>
  <c r="T341" i="1" s="1"/>
  <c r="E338" i="12" s="1"/>
  <c r="U341" i="1"/>
  <c r="AI341" i="1"/>
  <c r="BB341" i="1" s="1"/>
  <c r="AJ341" i="1"/>
  <c r="AK341" i="1"/>
  <c r="K342" i="11" s="1"/>
  <c r="AL341" i="1"/>
  <c r="AO341" i="1"/>
  <c r="BE341" i="1" s="1"/>
  <c r="AP341" i="1"/>
  <c r="M342" i="11" s="1"/>
  <c r="AQ341" i="1"/>
  <c r="AY341" i="1"/>
  <c r="BF341" i="1"/>
  <c r="BR341" i="1"/>
  <c r="BS341" i="1"/>
  <c r="C342" i="1"/>
  <c r="G342" i="1"/>
  <c r="M342" i="1" a="1"/>
  <c r="M342" i="1" s="1"/>
  <c r="AM342" i="1" s="1"/>
  <c r="N342" i="1" a="1"/>
  <c r="N342" i="1" s="1"/>
  <c r="AN342" i="1" s="1"/>
  <c r="R342" i="1"/>
  <c r="S342" i="1" a="1"/>
  <c r="S342" i="1" s="1"/>
  <c r="D339" i="12" s="1"/>
  <c r="T342" i="1" a="1"/>
  <c r="T342" i="1" s="1"/>
  <c r="E339" i="12" s="1"/>
  <c r="U342" i="1"/>
  <c r="AI342" i="1"/>
  <c r="BB342" i="1" s="1"/>
  <c r="AJ342" i="1"/>
  <c r="AK342" i="1"/>
  <c r="K343" i="11" s="1"/>
  <c r="AL342" i="1"/>
  <c r="AO342" i="1"/>
  <c r="BC342" i="1" s="1" a="1"/>
  <c r="BC342" i="1" s="1"/>
  <c r="AP342" i="1"/>
  <c r="M343" i="11" s="1"/>
  <c r="AQ342" i="1"/>
  <c r="AY342" i="1"/>
  <c r="BF342" i="1"/>
  <c r="BR342" i="1"/>
  <c r="BS342" i="1"/>
  <c r="C343" i="1"/>
  <c r="G343" i="1"/>
  <c r="M343" i="1" a="1"/>
  <c r="M343" i="1" s="1"/>
  <c r="AM343" i="1" s="1"/>
  <c r="N343" i="1" a="1"/>
  <c r="N343" i="1" s="1"/>
  <c r="AN343" i="1" s="1"/>
  <c r="R343" i="1"/>
  <c r="S343" i="1" a="1"/>
  <c r="S343" i="1" s="1"/>
  <c r="D340" i="12" s="1"/>
  <c r="T343" i="1" a="1"/>
  <c r="T343" i="1" s="1"/>
  <c r="E340" i="12" s="1"/>
  <c r="U343" i="1"/>
  <c r="AI343" i="1"/>
  <c r="BB343" i="1" s="1"/>
  <c r="AJ343" i="1"/>
  <c r="AK343" i="1"/>
  <c r="K344" i="11" s="1"/>
  <c r="AL343" i="1"/>
  <c r="AO343" i="1"/>
  <c r="BE343" i="1" s="1"/>
  <c r="AP343" i="1"/>
  <c r="M344" i="11" s="1"/>
  <c r="AQ343" i="1"/>
  <c r="AY343" i="1"/>
  <c r="BF343" i="1"/>
  <c r="BR343" i="1"/>
  <c r="BS343" i="1"/>
  <c r="C344" i="1"/>
  <c r="G344" i="1"/>
  <c r="M344" i="1" a="1"/>
  <c r="M344" i="1" s="1"/>
  <c r="N344" i="1" a="1"/>
  <c r="N344" i="1" s="1"/>
  <c r="AN344" i="1" s="1"/>
  <c r="R344" i="1"/>
  <c r="S344" i="1" a="1"/>
  <c r="S344" i="1" s="1"/>
  <c r="D341" i="12" s="1"/>
  <c r="T344" i="1" a="1"/>
  <c r="T344" i="1" s="1"/>
  <c r="E341" i="12" s="1"/>
  <c r="U344" i="1"/>
  <c r="AI344" i="1"/>
  <c r="BB344" i="1" s="1"/>
  <c r="AJ344" i="1"/>
  <c r="AK344" i="1"/>
  <c r="K345" i="11" s="1"/>
  <c r="AL344" i="1"/>
  <c r="AO344" i="1"/>
  <c r="BE344" i="1" s="1"/>
  <c r="AP344" i="1"/>
  <c r="M345" i="11" s="1"/>
  <c r="AQ344" i="1"/>
  <c r="AY344" i="1"/>
  <c r="BF344" i="1"/>
  <c r="BR344" i="1"/>
  <c r="BS344" i="1"/>
  <c r="C345" i="1"/>
  <c r="G345" i="1"/>
  <c r="M345" i="1" a="1"/>
  <c r="M345" i="1" s="1"/>
  <c r="AM345" i="1" s="1"/>
  <c r="N345" i="1" a="1"/>
  <c r="N345" i="1" s="1"/>
  <c r="AN345" i="1" s="1"/>
  <c r="R345" i="1"/>
  <c r="S345" i="1" a="1"/>
  <c r="S345" i="1" s="1"/>
  <c r="T345" i="1" a="1"/>
  <c r="T345" i="1" s="1"/>
  <c r="E342" i="12" s="1"/>
  <c r="U345" i="1"/>
  <c r="AI345" i="1"/>
  <c r="BB345" i="1" s="1"/>
  <c r="AJ345" i="1"/>
  <c r="AK345" i="1"/>
  <c r="K346" i="11" s="1"/>
  <c r="AL345" i="1"/>
  <c r="AO345" i="1"/>
  <c r="BD345" i="1" s="1" a="1"/>
  <c r="BD345" i="1" s="1"/>
  <c r="AP345" i="1"/>
  <c r="M346" i="11" s="1"/>
  <c r="AQ345" i="1"/>
  <c r="AY345" i="1"/>
  <c r="BF345" i="1"/>
  <c r="BR345" i="1"/>
  <c r="BS345" i="1"/>
  <c r="C346" i="1"/>
  <c r="G346" i="1"/>
  <c r="M346" i="1" a="1"/>
  <c r="M346" i="1" s="1"/>
  <c r="N346" i="1" a="1"/>
  <c r="N346" i="1" s="1"/>
  <c r="AN346" i="1" s="1"/>
  <c r="R346" i="1"/>
  <c r="S346" i="1" a="1"/>
  <c r="S346" i="1" s="1"/>
  <c r="D343" i="12" s="1"/>
  <c r="T346" i="1" a="1"/>
  <c r="T346" i="1" s="1"/>
  <c r="E343" i="12" s="1"/>
  <c r="U346" i="1"/>
  <c r="AI346" i="1"/>
  <c r="BB346" i="1" s="1"/>
  <c r="AJ346" i="1"/>
  <c r="AK346" i="1"/>
  <c r="K347" i="11" s="1"/>
  <c r="AL346" i="1"/>
  <c r="AO346" i="1"/>
  <c r="BD346" i="1" s="1" a="1"/>
  <c r="BD346" i="1" s="1"/>
  <c r="AP346" i="1"/>
  <c r="AQ346" i="1"/>
  <c r="AY346" i="1"/>
  <c r="BF346" i="1"/>
  <c r="BR346" i="1"/>
  <c r="BS346" i="1"/>
  <c r="C347" i="1"/>
  <c r="G347" i="1"/>
  <c r="M347" i="1" a="1"/>
  <c r="M347" i="1" s="1"/>
  <c r="AM347" i="1" s="1"/>
  <c r="N347" i="1" a="1"/>
  <c r="N347" i="1" s="1"/>
  <c r="AN347" i="1" s="1"/>
  <c r="R347" i="1"/>
  <c r="S347" i="1" a="1"/>
  <c r="S347" i="1" s="1"/>
  <c r="T347" i="1" a="1"/>
  <c r="T347" i="1" s="1"/>
  <c r="E344" i="12" s="1"/>
  <c r="U347" i="1"/>
  <c r="AI347" i="1"/>
  <c r="BB347" i="1" s="1"/>
  <c r="AJ347" i="1"/>
  <c r="AK347" i="1"/>
  <c r="K348" i="11" s="1"/>
  <c r="AL347" i="1"/>
  <c r="AO347" i="1"/>
  <c r="BD347" i="1" s="1" a="1"/>
  <c r="BD347" i="1" s="1"/>
  <c r="AP347" i="1"/>
  <c r="M348" i="11" s="1"/>
  <c r="AQ347" i="1"/>
  <c r="AY347" i="1"/>
  <c r="BF347" i="1"/>
  <c r="BR347" i="1"/>
  <c r="BS347" i="1"/>
  <c r="C348" i="1"/>
  <c r="G348" i="1"/>
  <c r="M348" i="1" a="1"/>
  <c r="M348" i="1" s="1"/>
  <c r="AM348" i="1" s="1"/>
  <c r="N348" i="1" a="1"/>
  <c r="N348" i="1" s="1"/>
  <c r="AN348" i="1" s="1"/>
  <c r="R348" i="1"/>
  <c r="S348" i="1" a="1"/>
  <c r="S348" i="1" s="1"/>
  <c r="D345" i="12" s="1"/>
  <c r="T348" i="1" a="1"/>
  <c r="T348" i="1" s="1"/>
  <c r="E345" i="12" s="1"/>
  <c r="U348" i="1"/>
  <c r="AI348" i="1"/>
  <c r="BB348" i="1" s="1"/>
  <c r="AJ348" i="1"/>
  <c r="AK348" i="1"/>
  <c r="K349" i="11" s="1"/>
  <c r="AL348" i="1"/>
  <c r="AO348" i="1"/>
  <c r="BD348" i="1" s="1" a="1"/>
  <c r="BD348" i="1" s="1"/>
  <c r="AP348" i="1"/>
  <c r="M349" i="11" s="1"/>
  <c r="AQ348" i="1"/>
  <c r="AY348" i="1"/>
  <c r="BF348" i="1"/>
  <c r="BR348" i="1"/>
  <c r="BS348" i="1"/>
  <c r="C349" i="1"/>
  <c r="G349" i="1"/>
  <c r="M349" i="1" a="1"/>
  <c r="M349" i="1" s="1"/>
  <c r="N349" i="1" a="1"/>
  <c r="N349" i="1" s="1"/>
  <c r="AN349" i="1" s="1"/>
  <c r="R349" i="1"/>
  <c r="S349" i="1" a="1"/>
  <c r="S349" i="1" s="1"/>
  <c r="D346" i="12" s="1"/>
  <c r="T349" i="1" a="1"/>
  <c r="T349" i="1" s="1"/>
  <c r="E346" i="12" s="1"/>
  <c r="U349" i="1"/>
  <c r="AI349" i="1"/>
  <c r="BB349" i="1" s="1"/>
  <c r="AJ349" i="1"/>
  <c r="AK349" i="1"/>
  <c r="K350" i="11" s="1"/>
  <c r="AL349" i="1"/>
  <c r="AO349" i="1"/>
  <c r="BD349" i="1" s="1" a="1"/>
  <c r="BD349" i="1" s="1"/>
  <c r="AP349" i="1"/>
  <c r="M350" i="11" s="1"/>
  <c r="AQ349" i="1"/>
  <c r="AY349" i="1"/>
  <c r="BF349" i="1"/>
  <c r="BR349" i="1"/>
  <c r="BS349" i="1"/>
  <c r="C350" i="1"/>
  <c r="G350" i="1"/>
  <c r="M350" i="1" a="1"/>
  <c r="M350" i="1" s="1"/>
  <c r="N350" i="1" a="1"/>
  <c r="N350" i="1" s="1"/>
  <c r="AN350" i="1" s="1"/>
  <c r="R350" i="1"/>
  <c r="S350" i="1" a="1"/>
  <c r="S350" i="1" s="1"/>
  <c r="D347" i="12" s="1"/>
  <c r="T350" i="1" a="1"/>
  <c r="T350" i="1" s="1"/>
  <c r="E347" i="12" s="1"/>
  <c r="U350" i="1"/>
  <c r="AI350" i="1"/>
  <c r="BB350" i="1" s="1"/>
  <c r="AJ350" i="1"/>
  <c r="AK350" i="1"/>
  <c r="AL350" i="1"/>
  <c r="AO350" i="1"/>
  <c r="BD350" i="1" s="1" a="1"/>
  <c r="BD350" i="1" s="1"/>
  <c r="AP350" i="1"/>
  <c r="M351" i="11" s="1"/>
  <c r="AQ350" i="1"/>
  <c r="AY350" i="1"/>
  <c r="BF350" i="1"/>
  <c r="BR350" i="1"/>
  <c r="BS350" i="1"/>
  <c r="C351" i="1"/>
  <c r="G351" i="1"/>
  <c r="M351" i="1" a="1"/>
  <c r="M351" i="1" s="1"/>
  <c r="N351" i="1" a="1"/>
  <c r="N351" i="1" s="1"/>
  <c r="AN351" i="1" s="1"/>
  <c r="R351" i="1"/>
  <c r="S351" i="1" a="1"/>
  <c r="S351" i="1" s="1"/>
  <c r="T351" i="1" a="1"/>
  <c r="T351" i="1" s="1"/>
  <c r="E348" i="12" s="1"/>
  <c r="U351" i="1"/>
  <c r="AI351" i="1"/>
  <c r="BB351" i="1" s="1"/>
  <c r="AJ351" i="1"/>
  <c r="AK351" i="1"/>
  <c r="K352" i="11" s="1"/>
  <c r="AL351" i="1"/>
  <c r="AO351" i="1"/>
  <c r="BC351" i="1" s="1" a="1"/>
  <c r="BC351" i="1" s="1"/>
  <c r="AP351" i="1"/>
  <c r="M352" i="11" s="1"/>
  <c r="AQ351" i="1"/>
  <c r="AY351" i="1"/>
  <c r="BF351" i="1"/>
  <c r="BR351" i="1"/>
  <c r="BS351" i="1"/>
  <c r="C352" i="1"/>
  <c r="G352" i="1"/>
  <c r="M352" i="1" a="1"/>
  <c r="M352" i="1" s="1"/>
  <c r="N352" i="1" a="1"/>
  <c r="N352" i="1" s="1"/>
  <c r="AN352" i="1" s="1"/>
  <c r="R352" i="1"/>
  <c r="S352" i="1" a="1"/>
  <c r="S352" i="1" s="1"/>
  <c r="D349" i="12" s="1"/>
  <c r="T352" i="1" a="1"/>
  <c r="T352" i="1" s="1"/>
  <c r="E349" i="12" s="1"/>
  <c r="U352" i="1"/>
  <c r="AI352" i="1"/>
  <c r="BB352" i="1" s="1"/>
  <c r="AJ352" i="1"/>
  <c r="AK352" i="1"/>
  <c r="K353" i="11" s="1"/>
  <c r="AL352" i="1"/>
  <c r="AO352" i="1"/>
  <c r="BC352" i="1" s="1" a="1"/>
  <c r="BC352" i="1" s="1"/>
  <c r="AP352" i="1"/>
  <c r="AQ352" i="1"/>
  <c r="AY352" i="1"/>
  <c r="BF352" i="1"/>
  <c r="BR352" i="1"/>
  <c r="BS352" i="1"/>
  <c r="C353" i="1"/>
  <c r="G353" i="1"/>
  <c r="M353" i="1" a="1"/>
  <c r="M353" i="1" s="1"/>
  <c r="AM353" i="1" s="1"/>
  <c r="N353" i="1" a="1"/>
  <c r="N353" i="1" s="1"/>
  <c r="AN353" i="1" s="1"/>
  <c r="R353" i="1"/>
  <c r="S353" i="1" a="1"/>
  <c r="S353" i="1" s="1"/>
  <c r="D350" i="12" s="1"/>
  <c r="T353" i="1" a="1"/>
  <c r="T353" i="1" s="1"/>
  <c r="E350" i="12" s="1"/>
  <c r="U353" i="1"/>
  <c r="AI353" i="1"/>
  <c r="BB353" i="1" s="1"/>
  <c r="AJ353" i="1"/>
  <c r="AK353" i="1"/>
  <c r="K354" i="11" s="1"/>
  <c r="AL353" i="1"/>
  <c r="AO353" i="1"/>
  <c r="BC353" i="1" s="1" a="1"/>
  <c r="BC353" i="1" s="1"/>
  <c r="AP353" i="1"/>
  <c r="M354" i="11" s="1"/>
  <c r="AQ353" i="1"/>
  <c r="AY353" i="1"/>
  <c r="BF353" i="1"/>
  <c r="BR353" i="1"/>
  <c r="BS353" i="1"/>
  <c r="C354" i="1"/>
  <c r="G354" i="1"/>
  <c r="M354" i="1" a="1"/>
  <c r="M354" i="1" s="1"/>
  <c r="AM354" i="1" s="1"/>
  <c r="N354" i="1" a="1"/>
  <c r="N354" i="1" s="1"/>
  <c r="AN354" i="1" s="1"/>
  <c r="R354" i="1"/>
  <c r="S354" i="1" a="1"/>
  <c r="S354" i="1" s="1"/>
  <c r="T354" i="1" a="1"/>
  <c r="T354" i="1" s="1"/>
  <c r="E351" i="12" s="1"/>
  <c r="U354" i="1"/>
  <c r="AI354" i="1"/>
  <c r="BB354" i="1" s="1"/>
  <c r="AJ354" i="1"/>
  <c r="AK354" i="1"/>
  <c r="K355" i="11" s="1"/>
  <c r="AL354" i="1"/>
  <c r="AO354" i="1"/>
  <c r="BC354" i="1" s="1" a="1"/>
  <c r="BC354" i="1" s="1"/>
  <c r="AP354" i="1"/>
  <c r="M355" i="11" s="1"/>
  <c r="AQ354" i="1"/>
  <c r="AY354" i="1"/>
  <c r="BF354" i="1"/>
  <c r="BR354" i="1"/>
  <c r="BS354" i="1"/>
  <c r="C355" i="1"/>
  <c r="G355" i="1"/>
  <c r="M355" i="1" a="1"/>
  <c r="M355" i="1" s="1"/>
  <c r="N355" i="1" a="1"/>
  <c r="N355" i="1" s="1"/>
  <c r="AN355" i="1" s="1"/>
  <c r="R355" i="1"/>
  <c r="S355" i="1" a="1"/>
  <c r="S355" i="1" s="1"/>
  <c r="D352" i="12" s="1"/>
  <c r="T355" i="1" a="1"/>
  <c r="T355" i="1" s="1"/>
  <c r="E352" i="12" s="1"/>
  <c r="U355" i="1"/>
  <c r="AI355" i="1"/>
  <c r="BB355" i="1" s="1"/>
  <c r="AJ355" i="1"/>
  <c r="AK355" i="1"/>
  <c r="K356" i="11" s="1"/>
  <c r="AL355" i="1"/>
  <c r="AO355" i="1"/>
  <c r="BC355" i="1" s="1" a="1"/>
  <c r="BC355" i="1" s="1"/>
  <c r="AP355" i="1"/>
  <c r="M356" i="11" s="1"/>
  <c r="AQ355" i="1"/>
  <c r="AY355" i="1"/>
  <c r="BF355" i="1"/>
  <c r="BR355" i="1"/>
  <c r="BS355" i="1"/>
  <c r="C356" i="1"/>
  <c r="G356" i="1"/>
  <c r="M356" i="1" a="1"/>
  <c r="M356" i="1" s="1"/>
  <c r="N356" i="1" a="1"/>
  <c r="N356" i="1" s="1"/>
  <c r="AN356" i="1" s="1"/>
  <c r="R356" i="1"/>
  <c r="S356" i="1" a="1"/>
  <c r="S356" i="1" s="1"/>
  <c r="D353" i="12" s="1"/>
  <c r="T356" i="1" a="1"/>
  <c r="T356" i="1" s="1"/>
  <c r="E353" i="12" s="1"/>
  <c r="U356" i="1"/>
  <c r="AI356" i="1"/>
  <c r="BB356" i="1" s="1"/>
  <c r="AJ356" i="1"/>
  <c r="AK356" i="1"/>
  <c r="K357" i="11" s="1"/>
  <c r="AL356" i="1"/>
  <c r="AO356" i="1"/>
  <c r="BC356" i="1" s="1" a="1"/>
  <c r="BC356" i="1" s="1"/>
  <c r="AP356" i="1"/>
  <c r="M357" i="11" s="1"/>
  <c r="AQ356" i="1"/>
  <c r="AY356" i="1"/>
  <c r="BF356" i="1"/>
  <c r="BR356" i="1"/>
  <c r="BS356" i="1"/>
  <c r="C357" i="1"/>
  <c r="G357" i="1"/>
  <c r="M357" i="1" a="1"/>
  <c r="M357" i="1" s="1"/>
  <c r="AM357" i="1" s="1"/>
  <c r="N357" i="1" a="1"/>
  <c r="N357" i="1" s="1"/>
  <c r="AN357" i="1" s="1"/>
  <c r="R357" i="1"/>
  <c r="S357" i="1" a="1"/>
  <c r="S357" i="1" s="1"/>
  <c r="D354" i="12" s="1"/>
  <c r="T357" i="1" a="1"/>
  <c r="T357" i="1" s="1"/>
  <c r="E354" i="12" s="1"/>
  <c r="U357" i="1"/>
  <c r="AI357" i="1"/>
  <c r="BB357" i="1" s="1"/>
  <c r="AJ357" i="1"/>
  <c r="AK357" i="1"/>
  <c r="K358" i="11" s="1"/>
  <c r="AL357" i="1"/>
  <c r="AO357" i="1"/>
  <c r="BC357" i="1" s="1" a="1"/>
  <c r="BC357" i="1" s="1"/>
  <c r="AP357" i="1"/>
  <c r="M358" i="11" s="1"/>
  <c r="AQ357" i="1"/>
  <c r="AY357" i="1"/>
  <c r="BF357" i="1"/>
  <c r="BR357" i="1"/>
  <c r="BS357" i="1"/>
  <c r="C358" i="1"/>
  <c r="G358" i="1"/>
  <c r="M358" i="1" a="1"/>
  <c r="M358" i="1" s="1"/>
  <c r="N358" i="1" a="1"/>
  <c r="N358" i="1" s="1"/>
  <c r="AN358" i="1" s="1"/>
  <c r="R358" i="1"/>
  <c r="S358" i="1" a="1"/>
  <c r="S358" i="1" s="1"/>
  <c r="D355" i="12" s="1"/>
  <c r="T358" i="1" a="1"/>
  <c r="T358" i="1" s="1"/>
  <c r="E355" i="12" s="1"/>
  <c r="U358" i="1"/>
  <c r="AI358" i="1"/>
  <c r="BB358" i="1" s="1"/>
  <c r="AJ358" i="1"/>
  <c r="AK358" i="1"/>
  <c r="K359" i="11" s="1"/>
  <c r="AL358" i="1"/>
  <c r="AO358" i="1"/>
  <c r="BC358" i="1" s="1" a="1"/>
  <c r="BC358" i="1" s="1"/>
  <c r="AP358" i="1"/>
  <c r="M359" i="11" s="1"/>
  <c r="AQ358" i="1"/>
  <c r="AY358" i="1"/>
  <c r="BF358" i="1"/>
  <c r="BR358" i="1"/>
  <c r="BS358" i="1"/>
  <c r="C359" i="1"/>
  <c r="G359" i="1"/>
  <c r="M359" i="1" a="1"/>
  <c r="M359" i="1" s="1"/>
  <c r="AM359" i="1" s="1"/>
  <c r="N359" i="1" a="1"/>
  <c r="N359" i="1" s="1"/>
  <c r="AN359" i="1" s="1"/>
  <c r="R359" i="1"/>
  <c r="S359" i="1" a="1"/>
  <c r="S359" i="1" s="1"/>
  <c r="D356" i="12" s="1"/>
  <c r="T359" i="1" a="1"/>
  <c r="T359" i="1" s="1"/>
  <c r="E356" i="12" s="1"/>
  <c r="U359" i="1"/>
  <c r="AI359" i="1"/>
  <c r="BB359" i="1" s="1"/>
  <c r="AJ359" i="1"/>
  <c r="AK359" i="1"/>
  <c r="K360" i="11" s="1"/>
  <c r="AL359" i="1"/>
  <c r="AO359" i="1"/>
  <c r="BC359" i="1" s="1" a="1"/>
  <c r="BC359" i="1" s="1"/>
  <c r="AP359" i="1"/>
  <c r="M360" i="11" s="1"/>
  <c r="AQ359" i="1"/>
  <c r="AY359" i="1"/>
  <c r="BF359" i="1"/>
  <c r="BR359" i="1"/>
  <c r="BS359" i="1"/>
  <c r="C360" i="1"/>
  <c r="G360" i="1"/>
  <c r="M360" i="1" a="1"/>
  <c r="M360" i="1" s="1"/>
  <c r="N360" i="1" a="1"/>
  <c r="N360" i="1" s="1"/>
  <c r="AN360" i="1" s="1"/>
  <c r="R360" i="1"/>
  <c r="S360" i="1" a="1"/>
  <c r="S360" i="1" s="1"/>
  <c r="D357" i="12" s="1"/>
  <c r="T360" i="1" a="1"/>
  <c r="T360" i="1" s="1"/>
  <c r="E357" i="12" s="1"/>
  <c r="U360" i="1"/>
  <c r="AI360" i="1"/>
  <c r="BB360" i="1" s="1"/>
  <c r="AJ360" i="1"/>
  <c r="AK360" i="1"/>
  <c r="K361" i="11" s="1"/>
  <c r="AL360" i="1"/>
  <c r="AO360" i="1"/>
  <c r="BC360" i="1" s="1" a="1"/>
  <c r="BC360" i="1" s="1"/>
  <c r="AP360" i="1"/>
  <c r="M361" i="11" s="1"/>
  <c r="AQ360" i="1"/>
  <c r="AY360" i="1"/>
  <c r="BF360" i="1"/>
  <c r="BR360" i="1"/>
  <c r="BS360" i="1"/>
  <c r="C361" i="1"/>
  <c r="G361" i="1"/>
  <c r="M361" i="1" a="1"/>
  <c r="M361" i="1" s="1"/>
  <c r="AM361" i="1" s="1"/>
  <c r="N361" i="1" a="1"/>
  <c r="N361" i="1" s="1"/>
  <c r="AN361" i="1" s="1"/>
  <c r="R361" i="1"/>
  <c r="S361" i="1" a="1"/>
  <c r="S361" i="1" s="1"/>
  <c r="D358" i="12" s="1"/>
  <c r="T361" i="1" a="1"/>
  <c r="T361" i="1" s="1"/>
  <c r="E358" i="12" s="1"/>
  <c r="U361" i="1"/>
  <c r="AI361" i="1"/>
  <c r="BB361" i="1" s="1"/>
  <c r="AJ361" i="1"/>
  <c r="AK361" i="1"/>
  <c r="K362" i="11" s="1"/>
  <c r="AL361" i="1"/>
  <c r="AO361" i="1"/>
  <c r="BC361" i="1" s="1" a="1"/>
  <c r="BC361" i="1" s="1"/>
  <c r="AP361" i="1"/>
  <c r="M362" i="11" s="1"/>
  <c r="AQ361" i="1"/>
  <c r="AY361" i="1"/>
  <c r="BF361" i="1"/>
  <c r="BR361" i="1"/>
  <c r="BS361" i="1"/>
  <c r="C362" i="1"/>
  <c r="G362" i="1"/>
  <c r="M362" i="1" a="1"/>
  <c r="M362" i="1" s="1"/>
  <c r="AM362" i="1" s="1"/>
  <c r="N362" i="1" a="1"/>
  <c r="N362" i="1" s="1"/>
  <c r="AN362" i="1" s="1"/>
  <c r="R362" i="1"/>
  <c r="S362" i="1" a="1"/>
  <c r="S362" i="1" s="1"/>
  <c r="D359" i="12" s="1"/>
  <c r="T362" i="1" a="1"/>
  <c r="T362" i="1" s="1"/>
  <c r="E359" i="12" s="1"/>
  <c r="U362" i="1"/>
  <c r="AI362" i="1"/>
  <c r="BB362" i="1" s="1"/>
  <c r="AJ362" i="1"/>
  <c r="AK362" i="1"/>
  <c r="K363" i="11" s="1"/>
  <c r="AL362" i="1"/>
  <c r="AO362" i="1"/>
  <c r="BC362" i="1" s="1" a="1"/>
  <c r="BC362" i="1" s="1"/>
  <c r="AP362" i="1"/>
  <c r="M363" i="11" s="1"/>
  <c r="AQ362" i="1"/>
  <c r="AY362" i="1"/>
  <c r="BF362" i="1"/>
  <c r="BR362" i="1"/>
  <c r="BS362" i="1"/>
  <c r="C363" i="1"/>
  <c r="G363" i="1"/>
  <c r="M363" i="1" a="1"/>
  <c r="M363" i="1" s="1"/>
  <c r="N363" i="1" a="1"/>
  <c r="N363" i="1" s="1"/>
  <c r="AN363" i="1" s="1"/>
  <c r="R363" i="1"/>
  <c r="S363" i="1" a="1"/>
  <c r="S363" i="1" s="1"/>
  <c r="D360" i="12" s="1"/>
  <c r="T363" i="1" a="1"/>
  <c r="T363" i="1" s="1"/>
  <c r="E360" i="12" s="1"/>
  <c r="U363" i="1"/>
  <c r="AI363" i="1"/>
  <c r="BB363" i="1" s="1"/>
  <c r="AJ363" i="1"/>
  <c r="AK363" i="1"/>
  <c r="K364" i="11" s="1"/>
  <c r="AL363" i="1"/>
  <c r="AO363" i="1"/>
  <c r="BC363" i="1" s="1" a="1"/>
  <c r="BC363" i="1" s="1"/>
  <c r="AP363" i="1"/>
  <c r="M364" i="11" s="1"/>
  <c r="AQ363" i="1"/>
  <c r="AY363" i="1"/>
  <c r="BF363" i="1"/>
  <c r="BR363" i="1"/>
  <c r="BS363" i="1"/>
  <c r="C364" i="1"/>
  <c r="G364" i="1"/>
  <c r="M364" i="1" a="1"/>
  <c r="M364" i="1" s="1"/>
  <c r="AM364" i="1" s="1"/>
  <c r="N364" i="1" a="1"/>
  <c r="N364" i="1" s="1"/>
  <c r="AN364" i="1" s="1"/>
  <c r="R364" i="1"/>
  <c r="S364" i="1" a="1"/>
  <c r="S364" i="1" s="1"/>
  <c r="D361" i="12" s="1"/>
  <c r="T364" i="1" a="1"/>
  <c r="T364" i="1" s="1"/>
  <c r="E361" i="12" s="1"/>
  <c r="U364" i="1"/>
  <c r="AI364" i="1"/>
  <c r="BB364" i="1" s="1"/>
  <c r="AJ364" i="1"/>
  <c r="AK364" i="1"/>
  <c r="K365" i="11" s="1"/>
  <c r="AL364" i="1"/>
  <c r="AO364" i="1"/>
  <c r="AP364" i="1"/>
  <c r="M365" i="11" s="1"/>
  <c r="AQ364" i="1"/>
  <c r="AY364" i="1"/>
  <c r="BF364" i="1"/>
  <c r="BR364" i="1"/>
  <c r="BS364" i="1"/>
  <c r="C365" i="1"/>
  <c r="G365" i="1"/>
  <c r="M365" i="1" a="1"/>
  <c r="M365" i="1" s="1"/>
  <c r="AM365" i="1" s="1"/>
  <c r="N365" i="1" a="1"/>
  <c r="N365" i="1" s="1"/>
  <c r="R365" i="1"/>
  <c r="S365" i="1" a="1"/>
  <c r="S365" i="1" s="1"/>
  <c r="D362" i="12" s="1"/>
  <c r="T365" i="1" a="1"/>
  <c r="T365" i="1" s="1"/>
  <c r="E362" i="12" s="1"/>
  <c r="U365" i="1"/>
  <c r="AI365" i="1"/>
  <c r="BB365" i="1" s="1"/>
  <c r="AJ365" i="1"/>
  <c r="AK365" i="1"/>
  <c r="K366" i="11" s="1"/>
  <c r="AL365" i="1"/>
  <c r="AO365" i="1"/>
  <c r="BC365" i="1" s="1" a="1"/>
  <c r="BC365" i="1" s="1"/>
  <c r="AP365" i="1"/>
  <c r="M366" i="11" s="1"/>
  <c r="AQ365" i="1"/>
  <c r="AY365" i="1"/>
  <c r="BF365" i="1"/>
  <c r="BR365" i="1"/>
  <c r="BS365" i="1"/>
  <c r="C366" i="1"/>
  <c r="G366" i="1"/>
  <c r="M366" i="1" a="1"/>
  <c r="M366" i="1" s="1"/>
  <c r="AM366" i="1" s="1"/>
  <c r="N366" i="1" a="1"/>
  <c r="N366" i="1" s="1"/>
  <c r="AN366" i="1" s="1"/>
  <c r="R366" i="1"/>
  <c r="S366" i="1" a="1"/>
  <c r="S366" i="1" s="1"/>
  <c r="D363" i="12" s="1"/>
  <c r="T366" i="1" a="1"/>
  <c r="T366" i="1" s="1"/>
  <c r="E363" i="12" s="1"/>
  <c r="U366" i="1"/>
  <c r="AI366" i="1"/>
  <c r="BB366" i="1" s="1"/>
  <c r="AJ366" i="1"/>
  <c r="AK366" i="1"/>
  <c r="K367" i="11" s="1"/>
  <c r="AL366" i="1"/>
  <c r="AO366" i="1"/>
  <c r="BE366" i="1" s="1"/>
  <c r="AP366" i="1"/>
  <c r="M367" i="11" s="1"/>
  <c r="AQ366" i="1"/>
  <c r="AY366" i="1"/>
  <c r="BF366" i="1"/>
  <c r="BR366" i="1"/>
  <c r="BS366" i="1"/>
  <c r="C367" i="1"/>
  <c r="G367" i="1"/>
  <c r="M367" i="1" a="1"/>
  <c r="M367" i="1" s="1"/>
  <c r="AM367" i="1" s="1"/>
  <c r="N367" i="1" a="1"/>
  <c r="N367" i="1" s="1"/>
  <c r="AN367" i="1" s="1"/>
  <c r="R367" i="1"/>
  <c r="S367" i="1" a="1"/>
  <c r="S367" i="1" s="1"/>
  <c r="D364" i="12" s="1"/>
  <c r="T367" i="1" a="1"/>
  <c r="T367" i="1" s="1"/>
  <c r="E364" i="12" s="1"/>
  <c r="U367" i="1"/>
  <c r="AI367" i="1"/>
  <c r="BB367" i="1" s="1"/>
  <c r="AJ367" i="1"/>
  <c r="AK367" i="1"/>
  <c r="K368" i="11" s="1"/>
  <c r="AL367" i="1"/>
  <c r="AO367" i="1"/>
  <c r="BC367" i="1" s="1" a="1"/>
  <c r="BC367" i="1" s="1"/>
  <c r="AP367" i="1"/>
  <c r="M368" i="11" s="1"/>
  <c r="AQ367" i="1"/>
  <c r="AY367" i="1"/>
  <c r="BF367" i="1"/>
  <c r="BR367" i="1"/>
  <c r="BS367" i="1"/>
  <c r="C368" i="1"/>
  <c r="G368" i="1"/>
  <c r="M368" i="1" a="1"/>
  <c r="M368" i="1" s="1"/>
  <c r="AM368" i="1" s="1"/>
  <c r="N368" i="1" a="1"/>
  <c r="N368" i="1" s="1"/>
  <c r="R368" i="1"/>
  <c r="S368" i="1" a="1"/>
  <c r="S368" i="1" s="1"/>
  <c r="D365" i="12" s="1"/>
  <c r="T368" i="1" a="1"/>
  <c r="T368" i="1" s="1"/>
  <c r="E365" i="12" s="1"/>
  <c r="U368" i="1"/>
  <c r="AI368" i="1"/>
  <c r="BB368" i="1" s="1"/>
  <c r="AJ368" i="1"/>
  <c r="AK368" i="1"/>
  <c r="K369" i="11" s="1"/>
  <c r="AL368" i="1"/>
  <c r="AO368" i="1"/>
  <c r="BC368" i="1" s="1" a="1"/>
  <c r="BC368" i="1" s="1"/>
  <c r="AP368" i="1"/>
  <c r="M369" i="11" s="1"/>
  <c r="AQ368" i="1"/>
  <c r="AY368" i="1"/>
  <c r="BF368" i="1"/>
  <c r="BR368" i="1"/>
  <c r="BS368" i="1"/>
  <c r="C369" i="1"/>
  <c r="G369" i="1"/>
  <c r="M369" i="1" a="1"/>
  <c r="M369" i="1" s="1"/>
  <c r="AM369" i="1" s="1"/>
  <c r="N369" i="1" a="1"/>
  <c r="N369" i="1" s="1"/>
  <c r="R369" i="1"/>
  <c r="S369" i="1" a="1"/>
  <c r="S369" i="1" s="1"/>
  <c r="D366" i="12" s="1"/>
  <c r="T369" i="1" a="1"/>
  <c r="T369" i="1" s="1"/>
  <c r="E366" i="12" s="1"/>
  <c r="U369" i="1"/>
  <c r="AI369" i="1"/>
  <c r="BB369" i="1" s="1"/>
  <c r="AJ369" i="1"/>
  <c r="AK369" i="1"/>
  <c r="K370" i="11" s="1"/>
  <c r="AL369" i="1"/>
  <c r="AO369" i="1"/>
  <c r="BE369" i="1" s="1"/>
  <c r="AP369" i="1"/>
  <c r="M370" i="11" s="1"/>
  <c r="AQ369" i="1"/>
  <c r="AY369" i="1"/>
  <c r="BF369" i="1"/>
  <c r="BR369" i="1"/>
  <c r="BS369" i="1"/>
  <c r="C370" i="1"/>
  <c r="G370" i="1"/>
  <c r="M370" i="1" a="1"/>
  <c r="M370" i="1" s="1"/>
  <c r="AM370" i="1" s="1"/>
  <c r="N370" i="1" a="1"/>
  <c r="N370" i="1" s="1"/>
  <c r="AN370" i="1" s="1"/>
  <c r="R370" i="1"/>
  <c r="S370" i="1" a="1"/>
  <c r="S370" i="1" s="1"/>
  <c r="D367" i="12" s="1"/>
  <c r="T370" i="1" a="1"/>
  <c r="T370" i="1" s="1"/>
  <c r="E367" i="12" s="1"/>
  <c r="U370" i="1"/>
  <c r="AI370" i="1"/>
  <c r="BB370" i="1" s="1"/>
  <c r="AJ370" i="1"/>
  <c r="AK370" i="1"/>
  <c r="K371" i="11" s="1"/>
  <c r="AL370" i="1"/>
  <c r="AO370" i="1"/>
  <c r="BE370" i="1" s="1"/>
  <c r="AP370" i="1"/>
  <c r="M371" i="11" s="1"/>
  <c r="AQ370" i="1"/>
  <c r="AY370" i="1"/>
  <c r="BF370" i="1"/>
  <c r="BR370" i="1"/>
  <c r="BS370" i="1"/>
  <c r="C371" i="1"/>
  <c r="G371" i="1"/>
  <c r="M371" i="1" a="1"/>
  <c r="M371" i="1" s="1"/>
  <c r="AM371" i="1" s="1"/>
  <c r="N371" i="1" a="1"/>
  <c r="N371" i="1" s="1"/>
  <c r="R371" i="1"/>
  <c r="S371" i="1" a="1"/>
  <c r="S371" i="1" s="1"/>
  <c r="D368" i="12" s="1"/>
  <c r="T371" i="1" a="1"/>
  <c r="T371" i="1" s="1"/>
  <c r="E368" i="12" s="1"/>
  <c r="U371" i="1"/>
  <c r="AI371" i="1"/>
  <c r="BB371" i="1" s="1"/>
  <c r="AJ371" i="1"/>
  <c r="AK371" i="1"/>
  <c r="K372" i="11" s="1"/>
  <c r="AL371" i="1"/>
  <c r="AO371" i="1"/>
  <c r="BC371" i="1" s="1" a="1"/>
  <c r="BC371" i="1" s="1"/>
  <c r="AP371" i="1"/>
  <c r="M372" i="11" s="1"/>
  <c r="AQ371" i="1"/>
  <c r="AY371" i="1"/>
  <c r="BF371" i="1"/>
  <c r="BR371" i="1"/>
  <c r="BS371" i="1"/>
  <c r="C372" i="1"/>
  <c r="G372" i="1"/>
  <c r="M372" i="1" a="1"/>
  <c r="M372" i="1" s="1"/>
  <c r="N372" i="1" a="1"/>
  <c r="N372" i="1" s="1"/>
  <c r="AN372" i="1" s="1"/>
  <c r="R372" i="1"/>
  <c r="S372" i="1" a="1"/>
  <c r="S372" i="1" s="1"/>
  <c r="D369" i="12" s="1"/>
  <c r="T372" i="1" a="1"/>
  <c r="T372" i="1" s="1"/>
  <c r="E369" i="12" s="1"/>
  <c r="U372" i="1"/>
  <c r="AI372" i="1"/>
  <c r="BB372" i="1" s="1"/>
  <c r="AJ372" i="1"/>
  <c r="AK372" i="1"/>
  <c r="K373" i="11" s="1"/>
  <c r="AL372" i="1"/>
  <c r="AO372" i="1"/>
  <c r="BE372" i="1" s="1"/>
  <c r="AP372" i="1"/>
  <c r="M373" i="11" s="1"/>
  <c r="AQ372" i="1"/>
  <c r="AY372" i="1"/>
  <c r="BF372" i="1"/>
  <c r="BR372" i="1"/>
  <c r="BS372" i="1"/>
  <c r="C373" i="1"/>
  <c r="G373" i="1"/>
  <c r="M373" i="1" a="1"/>
  <c r="M373" i="1" s="1"/>
  <c r="AM373" i="1" s="1"/>
  <c r="N373" i="1" a="1"/>
  <c r="N373" i="1" s="1"/>
  <c r="R373" i="1"/>
  <c r="S373" i="1" a="1"/>
  <c r="S373" i="1" s="1"/>
  <c r="D370" i="12" s="1"/>
  <c r="T373" i="1" a="1"/>
  <c r="T373" i="1" s="1"/>
  <c r="E370" i="12" s="1"/>
  <c r="U373" i="1"/>
  <c r="AI373" i="1"/>
  <c r="BB373" i="1" s="1"/>
  <c r="AJ373" i="1"/>
  <c r="AK373" i="1"/>
  <c r="K374" i="11" s="1"/>
  <c r="AL373" i="1"/>
  <c r="AO373" i="1"/>
  <c r="BE373" i="1" s="1"/>
  <c r="AP373" i="1"/>
  <c r="M374" i="11" s="1"/>
  <c r="AQ373" i="1"/>
  <c r="AY373" i="1"/>
  <c r="BF373" i="1"/>
  <c r="BR373" i="1"/>
  <c r="BS373" i="1"/>
  <c r="C374" i="1"/>
  <c r="G374" i="1"/>
  <c r="M374" i="1" a="1"/>
  <c r="M374" i="1" s="1"/>
  <c r="AM374" i="1" s="1"/>
  <c r="N374" i="1" a="1"/>
  <c r="N374" i="1" s="1"/>
  <c r="R374" i="1"/>
  <c r="S374" i="1" a="1"/>
  <c r="S374" i="1" s="1"/>
  <c r="D371" i="12" s="1"/>
  <c r="T374" i="1" a="1"/>
  <c r="T374" i="1" s="1"/>
  <c r="E371" i="12" s="1"/>
  <c r="U374" i="1"/>
  <c r="AI374" i="1"/>
  <c r="BB374" i="1" s="1"/>
  <c r="AJ374" i="1"/>
  <c r="AK374" i="1"/>
  <c r="K375" i="11" s="1"/>
  <c r="AL374" i="1"/>
  <c r="AO374" i="1"/>
  <c r="BC374" i="1" s="1" a="1"/>
  <c r="BC374" i="1" s="1"/>
  <c r="AP374" i="1"/>
  <c r="M375" i="11" s="1"/>
  <c r="AQ374" i="1"/>
  <c r="AY374" i="1"/>
  <c r="BF374" i="1"/>
  <c r="BR374" i="1"/>
  <c r="BS374" i="1"/>
  <c r="C375" i="1"/>
  <c r="G375" i="1"/>
  <c r="M375" i="1" a="1"/>
  <c r="M375" i="1" s="1"/>
  <c r="AM375" i="1" s="1"/>
  <c r="N375" i="1" a="1"/>
  <c r="N375" i="1" s="1"/>
  <c r="R375" i="1"/>
  <c r="S375" i="1" a="1"/>
  <c r="S375" i="1" s="1"/>
  <c r="D372" i="12" s="1"/>
  <c r="T375" i="1" a="1"/>
  <c r="T375" i="1" s="1"/>
  <c r="E372" i="12" s="1"/>
  <c r="U375" i="1"/>
  <c r="AI375" i="1"/>
  <c r="BB375" i="1" s="1"/>
  <c r="AJ375" i="1"/>
  <c r="AK375" i="1"/>
  <c r="K376" i="11" s="1"/>
  <c r="AL375" i="1"/>
  <c r="AO375" i="1"/>
  <c r="BE375" i="1" s="1"/>
  <c r="AP375" i="1"/>
  <c r="M376" i="11" s="1"/>
  <c r="AQ375" i="1"/>
  <c r="AY375" i="1"/>
  <c r="BF375" i="1"/>
  <c r="BR375" i="1"/>
  <c r="BS375" i="1"/>
  <c r="C376" i="1"/>
  <c r="G376" i="1"/>
  <c r="M376" i="1" a="1"/>
  <c r="M376" i="1" s="1"/>
  <c r="AM376" i="1" s="1"/>
  <c r="N376" i="1" a="1"/>
  <c r="N376" i="1" s="1"/>
  <c r="R376" i="1"/>
  <c r="S376" i="1" a="1"/>
  <c r="S376" i="1" s="1"/>
  <c r="D373" i="12" s="1"/>
  <c r="T376" i="1" a="1"/>
  <c r="T376" i="1" s="1"/>
  <c r="E373" i="12" s="1"/>
  <c r="U376" i="1"/>
  <c r="AI376" i="1"/>
  <c r="BB376" i="1" s="1"/>
  <c r="AJ376" i="1"/>
  <c r="AK376" i="1"/>
  <c r="K377" i="11" s="1"/>
  <c r="AL376" i="1"/>
  <c r="AO376" i="1"/>
  <c r="BD376" i="1" s="1" a="1"/>
  <c r="BD376" i="1" s="1"/>
  <c r="AP376" i="1"/>
  <c r="M377" i="11" s="1"/>
  <c r="AQ376" i="1"/>
  <c r="AY376" i="1"/>
  <c r="BF376" i="1"/>
  <c r="BR376" i="1"/>
  <c r="BS376" i="1"/>
  <c r="C377" i="1"/>
  <c r="G377" i="1"/>
  <c r="M377" i="1" a="1"/>
  <c r="M377" i="1" s="1"/>
  <c r="AM377" i="1" s="1"/>
  <c r="N377" i="1" a="1"/>
  <c r="N377" i="1" s="1"/>
  <c r="AN377" i="1" s="1"/>
  <c r="R377" i="1"/>
  <c r="S377" i="1" a="1"/>
  <c r="S377" i="1" s="1"/>
  <c r="D374" i="12" s="1"/>
  <c r="T377" i="1" a="1"/>
  <c r="T377" i="1" s="1"/>
  <c r="E374" i="12" s="1"/>
  <c r="U377" i="1"/>
  <c r="AI377" i="1"/>
  <c r="BB377" i="1" s="1"/>
  <c r="AJ377" i="1"/>
  <c r="AK377" i="1"/>
  <c r="K378" i="11" s="1"/>
  <c r="AL377" i="1"/>
  <c r="AO377" i="1"/>
  <c r="BC377" i="1" s="1" a="1"/>
  <c r="BC377" i="1" s="1"/>
  <c r="AP377" i="1"/>
  <c r="M378" i="11" s="1"/>
  <c r="AQ377" i="1"/>
  <c r="AY377" i="1"/>
  <c r="BF377" i="1"/>
  <c r="BR377" i="1"/>
  <c r="BS377" i="1"/>
  <c r="C378" i="1"/>
  <c r="G378" i="1"/>
  <c r="M378" i="1" a="1"/>
  <c r="M378" i="1" s="1"/>
  <c r="AM378" i="1" s="1"/>
  <c r="N378" i="1" a="1"/>
  <c r="N378" i="1" s="1"/>
  <c r="AN378" i="1" s="1"/>
  <c r="R378" i="1"/>
  <c r="S378" i="1" a="1"/>
  <c r="S378" i="1" s="1"/>
  <c r="D375" i="12" s="1"/>
  <c r="T378" i="1" a="1"/>
  <c r="T378" i="1" s="1"/>
  <c r="E375" i="12" s="1"/>
  <c r="U378" i="1"/>
  <c r="AI378" i="1"/>
  <c r="BB378" i="1" s="1"/>
  <c r="AJ378" i="1"/>
  <c r="AK378" i="1"/>
  <c r="K379" i="11" s="1"/>
  <c r="AL378" i="1"/>
  <c r="AO378" i="1"/>
  <c r="BE378" i="1" s="1"/>
  <c r="AP378" i="1"/>
  <c r="M379" i="11" s="1"/>
  <c r="AQ378" i="1"/>
  <c r="AY378" i="1"/>
  <c r="BF378" i="1"/>
  <c r="BR378" i="1"/>
  <c r="BS378" i="1"/>
  <c r="C379" i="1"/>
  <c r="G379" i="1"/>
  <c r="M379" i="1" a="1"/>
  <c r="M379" i="1" s="1"/>
  <c r="N379" i="1" a="1"/>
  <c r="N379" i="1" s="1"/>
  <c r="AN379" i="1" s="1"/>
  <c r="R379" i="1"/>
  <c r="S379" i="1" a="1"/>
  <c r="S379" i="1" s="1"/>
  <c r="D376" i="12" s="1"/>
  <c r="T379" i="1" a="1"/>
  <c r="T379" i="1" s="1"/>
  <c r="E376" i="12" s="1"/>
  <c r="U379" i="1"/>
  <c r="AI379" i="1"/>
  <c r="BB379" i="1" s="1"/>
  <c r="AJ379" i="1"/>
  <c r="AK379" i="1"/>
  <c r="AL379" i="1"/>
  <c r="AO379" i="1"/>
  <c r="BC379" i="1" s="1" a="1"/>
  <c r="BC379" i="1" s="1"/>
  <c r="AP379" i="1"/>
  <c r="AQ379" i="1"/>
  <c r="AY379" i="1"/>
  <c r="BF379" i="1"/>
  <c r="BR379" i="1"/>
  <c r="BS379" i="1"/>
  <c r="C380" i="1"/>
  <c r="G380" i="1"/>
  <c r="M380" i="1" a="1"/>
  <c r="M380" i="1" s="1"/>
  <c r="N380" i="1" a="1"/>
  <c r="N380" i="1" s="1"/>
  <c r="AN380" i="1" s="1"/>
  <c r="R380" i="1"/>
  <c r="S380" i="1" a="1"/>
  <c r="S380" i="1" s="1"/>
  <c r="D377" i="12" s="1"/>
  <c r="T380" i="1" a="1"/>
  <c r="T380" i="1" s="1"/>
  <c r="E377" i="12" s="1"/>
  <c r="U380" i="1"/>
  <c r="AI380" i="1"/>
  <c r="BB380" i="1" s="1"/>
  <c r="AJ380" i="1"/>
  <c r="AK380" i="1"/>
  <c r="K380" i="11" s="1"/>
  <c r="AL380" i="1"/>
  <c r="AO380" i="1"/>
  <c r="BC380" i="1" s="1" a="1"/>
  <c r="BC380" i="1" s="1"/>
  <c r="AP380" i="1"/>
  <c r="M380" i="11" s="1"/>
  <c r="AQ380" i="1"/>
  <c r="AY380" i="1"/>
  <c r="BF380" i="1"/>
  <c r="BR380" i="1"/>
  <c r="BS380" i="1"/>
  <c r="C381" i="1"/>
  <c r="G381" i="1"/>
  <c r="M381" i="1" a="1"/>
  <c r="M381" i="1" s="1"/>
  <c r="AM381" i="1" s="1"/>
  <c r="N381" i="1" a="1"/>
  <c r="N381" i="1" s="1"/>
  <c r="AN381" i="1" s="1"/>
  <c r="R381" i="1"/>
  <c r="S381" i="1" a="1"/>
  <c r="S381" i="1" s="1"/>
  <c r="D378" i="12" s="1"/>
  <c r="T381" i="1" a="1"/>
  <c r="T381" i="1" s="1"/>
  <c r="E378" i="12" s="1"/>
  <c r="U381" i="1"/>
  <c r="AI381" i="1"/>
  <c r="BB381" i="1" s="1"/>
  <c r="AJ381" i="1"/>
  <c r="AK381" i="1"/>
  <c r="K381" i="11" s="1"/>
  <c r="AL381" i="1"/>
  <c r="AO381" i="1"/>
  <c r="BE381" i="1" s="1"/>
  <c r="AP381" i="1"/>
  <c r="M381" i="11" s="1"/>
  <c r="AQ381" i="1"/>
  <c r="AY381" i="1"/>
  <c r="BF381" i="1"/>
  <c r="BR381" i="1"/>
  <c r="BS381" i="1"/>
  <c r="C382" i="1"/>
  <c r="G382" i="1"/>
  <c r="M382" i="1" a="1"/>
  <c r="M382" i="1" s="1"/>
  <c r="AM382" i="1" s="1"/>
  <c r="N382" i="1" a="1"/>
  <c r="N382" i="1" s="1"/>
  <c r="AN382" i="1" s="1"/>
  <c r="R382" i="1"/>
  <c r="S382" i="1" a="1"/>
  <c r="S382" i="1" s="1"/>
  <c r="D379" i="12" s="1"/>
  <c r="T382" i="1" a="1"/>
  <c r="T382" i="1" s="1"/>
  <c r="E379" i="12" s="1"/>
  <c r="U382" i="1"/>
  <c r="AI382" i="1"/>
  <c r="BB382" i="1" s="1"/>
  <c r="AJ382" i="1"/>
  <c r="AK382" i="1"/>
  <c r="K382" i="11" s="1"/>
  <c r="AL382" i="1"/>
  <c r="AO382" i="1"/>
  <c r="BC382" i="1" s="1" a="1"/>
  <c r="BC382" i="1" s="1"/>
  <c r="AP382" i="1"/>
  <c r="M382" i="11" s="1"/>
  <c r="AQ382" i="1"/>
  <c r="AY382" i="1"/>
  <c r="BF382" i="1"/>
  <c r="BR382" i="1"/>
  <c r="BS382" i="1"/>
  <c r="C383" i="1"/>
  <c r="G383" i="1"/>
  <c r="M383" i="1" a="1"/>
  <c r="M383" i="1" s="1"/>
  <c r="AM383" i="1" s="1"/>
  <c r="N383" i="1" a="1"/>
  <c r="N383" i="1" s="1"/>
  <c r="AN383" i="1" s="1"/>
  <c r="R383" i="1"/>
  <c r="S383" i="1" a="1"/>
  <c r="S383" i="1" s="1"/>
  <c r="D380" i="12" s="1"/>
  <c r="T383" i="1" a="1"/>
  <c r="T383" i="1" s="1"/>
  <c r="E380" i="12" s="1"/>
  <c r="U383" i="1"/>
  <c r="AI383" i="1"/>
  <c r="BB383" i="1" s="1"/>
  <c r="AJ383" i="1"/>
  <c r="AK383" i="1"/>
  <c r="K383" i="11" s="1"/>
  <c r="AL383" i="1"/>
  <c r="AO383" i="1"/>
  <c r="BC383" i="1" s="1" a="1"/>
  <c r="BC383" i="1" s="1"/>
  <c r="AP383" i="1"/>
  <c r="M383" i="11" s="1"/>
  <c r="AQ383" i="1"/>
  <c r="AY383" i="1"/>
  <c r="BF383" i="1"/>
  <c r="BR383" i="1"/>
  <c r="BS383" i="1"/>
  <c r="C384" i="1"/>
  <c r="G384" i="1"/>
  <c r="M384" i="1" a="1"/>
  <c r="M384" i="1" s="1"/>
  <c r="AM384" i="1" s="1"/>
  <c r="N384" i="1" a="1"/>
  <c r="N384" i="1" s="1"/>
  <c r="AN384" i="1" s="1"/>
  <c r="R384" i="1"/>
  <c r="S384" i="1" a="1"/>
  <c r="S384" i="1" s="1"/>
  <c r="D381" i="12" s="1"/>
  <c r="T384" i="1" a="1"/>
  <c r="T384" i="1" s="1"/>
  <c r="E381" i="12" s="1"/>
  <c r="U384" i="1"/>
  <c r="AI384" i="1"/>
  <c r="BB384" i="1" s="1"/>
  <c r="AJ384" i="1"/>
  <c r="AK384" i="1"/>
  <c r="K384" i="11" s="1"/>
  <c r="AL384" i="1"/>
  <c r="AO384" i="1"/>
  <c r="BC384" i="1" s="1" a="1"/>
  <c r="BC384" i="1" s="1"/>
  <c r="AP384" i="1"/>
  <c r="M384" i="11" s="1"/>
  <c r="AQ384" i="1"/>
  <c r="AY384" i="1"/>
  <c r="BF384" i="1"/>
  <c r="BR384" i="1"/>
  <c r="BS384" i="1"/>
  <c r="C385" i="1"/>
  <c r="G385" i="1"/>
  <c r="M385" i="1" a="1"/>
  <c r="M385" i="1" s="1"/>
  <c r="AM385" i="1" s="1"/>
  <c r="N385" i="1" a="1"/>
  <c r="N385" i="1" s="1"/>
  <c r="AN385" i="1" s="1"/>
  <c r="R385" i="1"/>
  <c r="S385" i="1" a="1"/>
  <c r="S385" i="1" s="1"/>
  <c r="D382" i="12" s="1"/>
  <c r="T385" i="1" a="1"/>
  <c r="T385" i="1" s="1"/>
  <c r="E382" i="12" s="1"/>
  <c r="U385" i="1"/>
  <c r="AI385" i="1"/>
  <c r="BB385" i="1" s="1"/>
  <c r="AJ385" i="1"/>
  <c r="AK385" i="1"/>
  <c r="K385" i="11" s="1"/>
  <c r="AL385" i="1"/>
  <c r="AO385" i="1"/>
  <c r="BE385" i="1" s="1"/>
  <c r="AP385" i="1"/>
  <c r="M385" i="11" s="1"/>
  <c r="AQ385" i="1"/>
  <c r="AY385" i="1"/>
  <c r="BF385" i="1"/>
  <c r="BR385" i="1"/>
  <c r="BS385" i="1"/>
  <c r="C386" i="1"/>
  <c r="G386" i="1"/>
  <c r="M386" i="1" a="1"/>
  <c r="M386" i="1" s="1"/>
  <c r="N386" i="1" a="1"/>
  <c r="N386" i="1" s="1"/>
  <c r="AN386" i="1" s="1"/>
  <c r="R386" i="1"/>
  <c r="S386" i="1" a="1"/>
  <c r="S386" i="1" s="1"/>
  <c r="D383" i="12" s="1"/>
  <c r="T386" i="1" a="1"/>
  <c r="T386" i="1" s="1"/>
  <c r="E383" i="12" s="1"/>
  <c r="U386" i="1"/>
  <c r="AI386" i="1"/>
  <c r="BB386" i="1" s="1"/>
  <c r="AJ386" i="1"/>
  <c r="AK386" i="1"/>
  <c r="K386" i="11" s="1"/>
  <c r="AL386" i="1"/>
  <c r="AO386" i="1"/>
  <c r="BD386" i="1" s="1" a="1"/>
  <c r="BD386" i="1" s="1"/>
  <c r="AP386" i="1"/>
  <c r="M386" i="11" s="1"/>
  <c r="AQ386" i="1"/>
  <c r="AY386" i="1"/>
  <c r="BF386" i="1"/>
  <c r="BR386" i="1"/>
  <c r="BS386" i="1"/>
  <c r="C387" i="1"/>
  <c r="G387" i="1"/>
  <c r="M387" i="1" a="1"/>
  <c r="M387" i="1" s="1"/>
  <c r="AM387" i="1" s="1"/>
  <c r="N387" i="1" a="1"/>
  <c r="N387" i="1" s="1"/>
  <c r="R387" i="1"/>
  <c r="S387" i="1" a="1"/>
  <c r="S387" i="1" s="1"/>
  <c r="D384" i="12" s="1"/>
  <c r="T387" i="1" a="1"/>
  <c r="T387" i="1" s="1"/>
  <c r="E384" i="12" s="1"/>
  <c r="U387" i="1"/>
  <c r="AI387" i="1"/>
  <c r="BB387" i="1" s="1"/>
  <c r="AJ387" i="1"/>
  <c r="AK387" i="1"/>
  <c r="K387" i="11" s="1"/>
  <c r="AL387" i="1"/>
  <c r="AO387" i="1"/>
  <c r="BC387" i="1" s="1" a="1"/>
  <c r="BC387" i="1" s="1"/>
  <c r="AP387" i="1"/>
  <c r="M387" i="11" s="1"/>
  <c r="AQ387" i="1"/>
  <c r="AY387" i="1"/>
  <c r="BF387" i="1"/>
  <c r="BR387" i="1"/>
  <c r="BS387" i="1"/>
  <c r="C388" i="1"/>
  <c r="G388" i="1"/>
  <c r="M388" i="1" a="1"/>
  <c r="M388" i="1" s="1"/>
  <c r="AM388" i="1" s="1"/>
  <c r="N388" i="1" a="1"/>
  <c r="N388" i="1" s="1"/>
  <c r="R388" i="1"/>
  <c r="S388" i="1" a="1"/>
  <c r="S388" i="1" s="1"/>
  <c r="D385" i="12" s="1"/>
  <c r="T388" i="1" a="1"/>
  <c r="T388" i="1" s="1"/>
  <c r="E385" i="12" s="1"/>
  <c r="U388" i="1"/>
  <c r="AI388" i="1"/>
  <c r="BB388" i="1" s="1"/>
  <c r="AJ388" i="1"/>
  <c r="AK388" i="1"/>
  <c r="K388" i="11" s="1"/>
  <c r="AL388" i="1"/>
  <c r="AO388" i="1"/>
  <c r="BE388" i="1" s="1"/>
  <c r="AP388" i="1"/>
  <c r="M388" i="11" s="1"/>
  <c r="AQ388" i="1"/>
  <c r="AY388" i="1"/>
  <c r="BF388" i="1"/>
  <c r="BR388" i="1"/>
  <c r="BS388" i="1"/>
  <c r="C389" i="1"/>
  <c r="G389" i="1"/>
  <c r="M389" i="1" a="1"/>
  <c r="M389" i="1" s="1"/>
  <c r="AM389" i="1" s="1"/>
  <c r="N389" i="1" a="1"/>
  <c r="N389" i="1" s="1"/>
  <c r="AN389" i="1" s="1"/>
  <c r="R389" i="1"/>
  <c r="S389" i="1" a="1"/>
  <c r="S389" i="1" s="1"/>
  <c r="D386" i="12" s="1"/>
  <c r="T389" i="1" a="1"/>
  <c r="T389" i="1" s="1"/>
  <c r="E386" i="12" s="1"/>
  <c r="U389" i="1"/>
  <c r="AI389" i="1"/>
  <c r="BB389" i="1" s="1"/>
  <c r="AJ389" i="1"/>
  <c r="AK389" i="1"/>
  <c r="K389" i="11" s="1"/>
  <c r="AL389" i="1"/>
  <c r="AO389" i="1"/>
  <c r="BC389" i="1" s="1" a="1"/>
  <c r="BC389" i="1" s="1"/>
  <c r="AP389" i="1"/>
  <c r="M389" i="11" s="1"/>
  <c r="AQ389" i="1"/>
  <c r="AY389" i="1"/>
  <c r="BF389" i="1"/>
  <c r="BR389" i="1"/>
  <c r="BS389" i="1"/>
  <c r="C390" i="1"/>
  <c r="G390" i="1"/>
  <c r="M390" i="1" a="1"/>
  <c r="M390" i="1" s="1"/>
  <c r="AM390" i="1" s="1"/>
  <c r="N390" i="1" a="1"/>
  <c r="N390" i="1" s="1"/>
  <c r="R390" i="1"/>
  <c r="S390" i="1" a="1"/>
  <c r="S390" i="1" s="1"/>
  <c r="T390" i="1" a="1"/>
  <c r="T390" i="1" s="1"/>
  <c r="U390" i="1"/>
  <c r="AI390" i="1"/>
  <c r="BB390" i="1" s="1"/>
  <c r="AJ390" i="1"/>
  <c r="AK390" i="1"/>
  <c r="K390" i="11" s="1"/>
  <c r="AL390" i="1"/>
  <c r="AO390" i="1"/>
  <c r="BE390" i="1" s="1"/>
  <c r="AP390" i="1"/>
  <c r="M390" i="11" s="1"/>
  <c r="AQ390" i="1"/>
  <c r="AY390" i="1"/>
  <c r="BF390" i="1"/>
  <c r="BR390" i="1"/>
  <c r="BS390" i="1"/>
  <c r="C391" i="1"/>
  <c r="G391" i="1"/>
  <c r="M391" i="1" a="1"/>
  <c r="M391" i="1" s="1"/>
  <c r="AM391" i="1" s="1"/>
  <c r="N391" i="1" a="1"/>
  <c r="N391" i="1" s="1"/>
  <c r="AN391" i="1" s="1"/>
  <c r="R391" i="1"/>
  <c r="S391" i="1" a="1"/>
  <c r="S391" i="1" s="1"/>
  <c r="T391" i="1" a="1"/>
  <c r="T391" i="1" s="1"/>
  <c r="U391" i="1"/>
  <c r="AI391" i="1"/>
  <c r="BB391" i="1" s="1"/>
  <c r="AJ391" i="1"/>
  <c r="AK391" i="1"/>
  <c r="K391" i="11" s="1"/>
  <c r="AL391" i="1"/>
  <c r="AO391" i="1"/>
  <c r="BC391" i="1" s="1" a="1"/>
  <c r="BC391" i="1" s="1"/>
  <c r="AP391" i="1"/>
  <c r="M391" i="11" s="1"/>
  <c r="AQ391" i="1"/>
  <c r="AY391" i="1"/>
  <c r="BF391" i="1"/>
  <c r="BR391" i="1"/>
  <c r="BS391" i="1"/>
  <c r="C392" i="1"/>
  <c r="G392" i="1"/>
  <c r="M392" i="1" a="1"/>
  <c r="M392" i="1" s="1"/>
  <c r="G392" i="11" s="1"/>
  <c r="N392" i="1" a="1"/>
  <c r="N392" i="1" s="1"/>
  <c r="AN392" i="1" s="1"/>
  <c r="R392" i="1"/>
  <c r="S392" i="1" a="1"/>
  <c r="S392" i="1" s="1"/>
  <c r="T392" i="1" a="1"/>
  <c r="T392" i="1" s="1"/>
  <c r="U392" i="1"/>
  <c r="AI392" i="1"/>
  <c r="BB392" i="1" s="1"/>
  <c r="AJ392" i="1"/>
  <c r="AK392" i="1"/>
  <c r="K392" i="11" s="1"/>
  <c r="AL392" i="1"/>
  <c r="AO392" i="1"/>
  <c r="BE392" i="1" s="1"/>
  <c r="AP392" i="1"/>
  <c r="M392" i="11" s="1"/>
  <c r="AQ392" i="1"/>
  <c r="AY392" i="1"/>
  <c r="BF392" i="1"/>
  <c r="BR392" i="1"/>
  <c r="BS392" i="1"/>
  <c r="C393" i="1"/>
  <c r="G393" i="1"/>
  <c r="M393" i="1" a="1"/>
  <c r="M393" i="1" s="1"/>
  <c r="K390" i="12" s="1"/>
  <c r="N393" i="1" a="1"/>
  <c r="N393" i="1" s="1"/>
  <c r="AN393" i="1" s="1"/>
  <c r="R393" i="1"/>
  <c r="S393" i="1" a="1"/>
  <c r="S393" i="1" s="1"/>
  <c r="T393" i="1" a="1"/>
  <c r="T393" i="1" s="1"/>
  <c r="U393" i="1"/>
  <c r="AI393" i="1"/>
  <c r="BB393" i="1" s="1"/>
  <c r="AJ393" i="1"/>
  <c r="AK393" i="1"/>
  <c r="K393" i="11" s="1"/>
  <c r="AL393" i="1"/>
  <c r="AO393" i="1"/>
  <c r="BE393" i="1" s="1"/>
  <c r="AP393" i="1"/>
  <c r="M393" i="11" s="1"/>
  <c r="AQ393" i="1"/>
  <c r="AY393" i="1"/>
  <c r="BF393" i="1"/>
  <c r="BR393" i="1"/>
  <c r="BS393" i="1"/>
  <c r="C394" i="1"/>
  <c r="G394" i="1"/>
  <c r="M394" i="1" a="1"/>
  <c r="M394" i="1" s="1"/>
  <c r="AM394" i="1" s="1"/>
  <c r="N394" i="1" a="1"/>
  <c r="N394" i="1" s="1"/>
  <c r="R394" i="1"/>
  <c r="S394" i="1" a="1"/>
  <c r="S394" i="1" s="1"/>
  <c r="T394" i="1" a="1"/>
  <c r="T394" i="1" s="1"/>
  <c r="U394" i="1"/>
  <c r="AI394" i="1"/>
  <c r="BB394" i="1" s="1"/>
  <c r="AJ394" i="1"/>
  <c r="AK394" i="1"/>
  <c r="K394" i="11" s="1"/>
  <c r="AL394" i="1"/>
  <c r="AO394" i="1"/>
  <c r="BC394" i="1" s="1" a="1"/>
  <c r="BC394" i="1" s="1"/>
  <c r="AP394" i="1"/>
  <c r="M394" i="11" s="1"/>
  <c r="AQ394" i="1"/>
  <c r="AY394" i="1"/>
  <c r="BF394" i="1"/>
  <c r="BR394" i="1"/>
  <c r="BS394" i="1"/>
  <c r="C395" i="1"/>
  <c r="G395" i="1"/>
  <c r="M395" i="1" a="1"/>
  <c r="M395" i="1" s="1"/>
  <c r="K392" i="12" s="1"/>
  <c r="N395" i="1" a="1"/>
  <c r="N395" i="1" s="1"/>
  <c r="R395" i="1"/>
  <c r="S395" i="1" a="1"/>
  <c r="S395" i="1" s="1"/>
  <c r="T395" i="1" a="1"/>
  <c r="T395" i="1" s="1"/>
  <c r="U395" i="1"/>
  <c r="AI395" i="1"/>
  <c r="BB395" i="1" s="1"/>
  <c r="AJ395" i="1"/>
  <c r="AK395" i="1"/>
  <c r="K395" i="11" s="1"/>
  <c r="AL395" i="1"/>
  <c r="AO395" i="1"/>
  <c r="BE395" i="1" s="1"/>
  <c r="AP395" i="1"/>
  <c r="M395" i="11" s="1"/>
  <c r="AQ395" i="1"/>
  <c r="AY395" i="1"/>
  <c r="BF395" i="1"/>
  <c r="BR395" i="1"/>
  <c r="BS395" i="1"/>
  <c r="C396" i="1"/>
  <c r="G396" i="1"/>
  <c r="M396" i="1" a="1"/>
  <c r="M396" i="1" s="1"/>
  <c r="AM396" i="1" s="1"/>
  <c r="N396" i="1" a="1"/>
  <c r="N396" i="1" s="1"/>
  <c r="AN396" i="1" s="1"/>
  <c r="R396" i="1"/>
  <c r="S396" i="1" a="1"/>
  <c r="S396" i="1" s="1"/>
  <c r="T396" i="1" a="1"/>
  <c r="T396" i="1" s="1"/>
  <c r="U396" i="1"/>
  <c r="AI396" i="1"/>
  <c r="BB396" i="1" s="1"/>
  <c r="AJ396" i="1"/>
  <c r="AK396" i="1"/>
  <c r="K396" i="11" s="1"/>
  <c r="AL396" i="1"/>
  <c r="AO396" i="1"/>
  <c r="BC396" i="1" s="1" a="1"/>
  <c r="BC396" i="1" s="1"/>
  <c r="AP396" i="1"/>
  <c r="M396" i="11" s="1"/>
  <c r="AQ396" i="1"/>
  <c r="AY396" i="1"/>
  <c r="BF396" i="1"/>
  <c r="BR396" i="1"/>
  <c r="BS396" i="1"/>
  <c r="C397" i="1"/>
  <c r="G397" i="1"/>
  <c r="M397" i="1" a="1"/>
  <c r="M397" i="1" s="1"/>
  <c r="AM397" i="1" s="1"/>
  <c r="N397" i="1" a="1"/>
  <c r="N397" i="1" s="1"/>
  <c r="AN397" i="1" s="1"/>
  <c r="R397" i="1"/>
  <c r="S397" i="1" a="1"/>
  <c r="S397" i="1" s="1"/>
  <c r="T397" i="1" a="1"/>
  <c r="T397" i="1" s="1"/>
  <c r="U397" i="1"/>
  <c r="AI397" i="1"/>
  <c r="BB397" i="1" s="1"/>
  <c r="AJ397" i="1"/>
  <c r="AK397" i="1"/>
  <c r="K397" i="11" s="1"/>
  <c r="AL397" i="1"/>
  <c r="AO397" i="1"/>
  <c r="BE397" i="1" s="1"/>
  <c r="AP397" i="1"/>
  <c r="M397" i="11" s="1"/>
  <c r="AQ397" i="1"/>
  <c r="AY397" i="1"/>
  <c r="BF397" i="1"/>
  <c r="BR397" i="1"/>
  <c r="BS397" i="1"/>
  <c r="C398" i="1"/>
  <c r="G398" i="1"/>
  <c r="M398" i="1" a="1"/>
  <c r="M398" i="1" s="1"/>
  <c r="AM398" i="1" s="1"/>
  <c r="N398" i="1" a="1"/>
  <c r="N398" i="1" s="1"/>
  <c r="R398" i="1"/>
  <c r="S398" i="1" a="1"/>
  <c r="S398" i="1" s="1"/>
  <c r="T398" i="1" a="1"/>
  <c r="T398" i="1" s="1"/>
  <c r="U398" i="1"/>
  <c r="AI398" i="1"/>
  <c r="BB398" i="1" s="1"/>
  <c r="AJ398" i="1"/>
  <c r="AK398" i="1"/>
  <c r="K398" i="11" s="1"/>
  <c r="AL398" i="1"/>
  <c r="AO398" i="1"/>
  <c r="BC398" i="1" s="1" a="1"/>
  <c r="BC398" i="1" s="1"/>
  <c r="AP398" i="1"/>
  <c r="M398" i="11" s="1"/>
  <c r="AQ398" i="1"/>
  <c r="AY398" i="1"/>
  <c r="BF398" i="1"/>
  <c r="BR398" i="1"/>
  <c r="BS398" i="1"/>
  <c r="C399" i="1"/>
  <c r="G399" i="1"/>
  <c r="M399" i="1" a="1"/>
  <c r="M399" i="1" s="1"/>
  <c r="AM399" i="1" s="1"/>
  <c r="N399" i="1" a="1"/>
  <c r="N399" i="1" s="1"/>
  <c r="R399" i="1"/>
  <c r="S399" i="1" a="1"/>
  <c r="S399" i="1" s="1"/>
  <c r="T399" i="1" a="1"/>
  <c r="T399" i="1" s="1"/>
  <c r="U399" i="1"/>
  <c r="AI399" i="1"/>
  <c r="BB399" i="1" s="1"/>
  <c r="AJ399" i="1"/>
  <c r="AK399" i="1"/>
  <c r="K399" i="11" s="1"/>
  <c r="AL399" i="1"/>
  <c r="AO399" i="1"/>
  <c r="BE399" i="1" s="1"/>
  <c r="AP399" i="1"/>
  <c r="M399" i="11" s="1"/>
  <c r="AQ399" i="1"/>
  <c r="AY399" i="1"/>
  <c r="BF399" i="1"/>
  <c r="BR399" i="1"/>
  <c r="BS399" i="1"/>
  <c r="C400" i="1"/>
  <c r="G400" i="1"/>
  <c r="M400" i="1" a="1"/>
  <c r="M400" i="1" s="1"/>
  <c r="AM400" i="1" s="1"/>
  <c r="N400" i="1" a="1"/>
  <c r="N400" i="1" s="1"/>
  <c r="R400" i="1"/>
  <c r="S400" i="1" a="1"/>
  <c r="S400" i="1" s="1"/>
  <c r="D397" i="12" s="1"/>
  <c r="T400" i="1" a="1"/>
  <c r="T400" i="1" s="1"/>
  <c r="E397" i="12" s="1"/>
  <c r="U400" i="1"/>
  <c r="AI400" i="1"/>
  <c r="BB400" i="1" s="1"/>
  <c r="AJ400" i="1"/>
  <c r="AK400" i="1"/>
  <c r="K400" i="11" s="1"/>
  <c r="AL400" i="1"/>
  <c r="AO400" i="1"/>
  <c r="BC400" i="1" s="1" a="1"/>
  <c r="BC400" i="1" s="1"/>
  <c r="AP400" i="1"/>
  <c r="M400" i="11" s="1"/>
  <c r="AQ400" i="1"/>
  <c r="AY400" i="1"/>
  <c r="BF400" i="1"/>
  <c r="BR400" i="1"/>
  <c r="BS400" i="1"/>
  <c r="C401" i="1"/>
  <c r="G401" i="1"/>
  <c r="M401" i="1" a="1"/>
  <c r="M401" i="1" s="1"/>
  <c r="AM401" i="1" s="1"/>
  <c r="N401" i="1" a="1"/>
  <c r="N401" i="1" s="1"/>
  <c r="R401" i="1"/>
  <c r="S401" i="1" a="1"/>
  <c r="S401" i="1" s="1"/>
  <c r="D398" i="12" s="1"/>
  <c r="T401" i="1" a="1"/>
  <c r="T401" i="1" s="1"/>
  <c r="E398" i="12" s="1"/>
  <c r="U401" i="1"/>
  <c r="AI401" i="1"/>
  <c r="BB401" i="1" s="1"/>
  <c r="AJ401" i="1"/>
  <c r="AK401" i="1"/>
  <c r="K401" i="11" s="1"/>
  <c r="AL401" i="1"/>
  <c r="AO401" i="1"/>
  <c r="BC401" i="1" s="1" a="1"/>
  <c r="BC401" i="1" s="1"/>
  <c r="AP401" i="1"/>
  <c r="M401" i="11" s="1"/>
  <c r="AQ401" i="1"/>
  <c r="AY401" i="1"/>
  <c r="BF401" i="1"/>
  <c r="BR401" i="1"/>
  <c r="BS401" i="1"/>
  <c r="C402" i="1"/>
  <c r="G402" i="1"/>
  <c r="M402" i="1" a="1"/>
  <c r="M402" i="1" s="1"/>
  <c r="K399" i="12" s="1"/>
  <c r="N402" i="1" a="1"/>
  <c r="N402" i="1" s="1"/>
  <c r="R402" i="1"/>
  <c r="S402" i="1" a="1"/>
  <c r="S402" i="1" s="1"/>
  <c r="D399" i="12" s="1"/>
  <c r="T402" i="1" a="1"/>
  <c r="T402" i="1" s="1"/>
  <c r="E399" i="12" s="1"/>
  <c r="U402" i="1"/>
  <c r="AI402" i="1"/>
  <c r="BB402" i="1" s="1"/>
  <c r="AJ402" i="1"/>
  <c r="AK402" i="1"/>
  <c r="K402" i="11" s="1"/>
  <c r="AL402" i="1"/>
  <c r="AO402" i="1"/>
  <c r="BE402" i="1" s="1"/>
  <c r="AP402" i="1"/>
  <c r="M402" i="11" s="1"/>
  <c r="AQ402" i="1"/>
  <c r="AY402" i="1"/>
  <c r="BF402" i="1"/>
  <c r="BR402" i="1"/>
  <c r="BS402" i="1"/>
  <c r="C403" i="1"/>
  <c r="G403" i="1"/>
  <c r="M403" i="1" a="1"/>
  <c r="M403" i="1" s="1"/>
  <c r="K400" i="12" s="1"/>
  <c r="N403" i="1" a="1"/>
  <c r="N403" i="1" s="1"/>
  <c r="R403" i="1"/>
  <c r="S403" i="1" a="1"/>
  <c r="S403" i="1" s="1"/>
  <c r="T403" i="1" a="1"/>
  <c r="T403" i="1" s="1"/>
  <c r="E400" i="12" s="1"/>
  <c r="U403" i="1"/>
  <c r="AI403" i="1"/>
  <c r="BB403" i="1" s="1"/>
  <c r="AJ403" i="1"/>
  <c r="AK403" i="1"/>
  <c r="K403" i="11" s="1"/>
  <c r="AL403" i="1"/>
  <c r="AO403" i="1"/>
  <c r="BC403" i="1" s="1" a="1"/>
  <c r="BC403" i="1" s="1"/>
  <c r="AP403" i="1"/>
  <c r="M403" i="11" s="1"/>
  <c r="AQ403" i="1"/>
  <c r="AY403" i="1"/>
  <c r="BF403" i="1"/>
  <c r="BR403" i="1"/>
  <c r="BS403" i="1"/>
  <c r="C404" i="1"/>
  <c r="G404" i="1"/>
  <c r="M404" i="1" a="1"/>
  <c r="M404" i="1" s="1"/>
  <c r="AM404" i="1" s="1"/>
  <c r="N404" i="1" a="1"/>
  <c r="N404" i="1" s="1"/>
  <c r="R404" i="1"/>
  <c r="S404" i="1" a="1"/>
  <c r="S404" i="1" s="1"/>
  <c r="D401" i="12" s="1"/>
  <c r="T404" i="1" a="1"/>
  <c r="T404" i="1" s="1"/>
  <c r="E401" i="12" s="1"/>
  <c r="U404" i="1"/>
  <c r="AI404" i="1"/>
  <c r="BB404" i="1" s="1"/>
  <c r="AJ404" i="1"/>
  <c r="AK404" i="1"/>
  <c r="AL404" i="1"/>
  <c r="AO404" i="1"/>
  <c r="BC404" i="1" s="1" a="1"/>
  <c r="BC404" i="1" s="1"/>
  <c r="AP404" i="1"/>
  <c r="AQ404" i="1"/>
  <c r="AY404" i="1"/>
  <c r="BF404" i="1"/>
  <c r="BR404" i="1"/>
  <c r="BS404" i="1"/>
  <c r="C405" i="1"/>
  <c r="G405" i="1"/>
  <c r="M405" i="1" a="1"/>
  <c r="M405" i="1" s="1"/>
  <c r="AM405" i="1" s="1"/>
  <c r="N405" i="1" a="1"/>
  <c r="N405" i="1" s="1"/>
  <c r="R405" i="1"/>
  <c r="S405" i="1" a="1"/>
  <c r="S405" i="1" s="1"/>
  <c r="D402" i="12" s="1"/>
  <c r="T405" i="1" a="1"/>
  <c r="T405" i="1" s="1"/>
  <c r="U405" i="1"/>
  <c r="AI405" i="1"/>
  <c r="BB405" i="1" s="1"/>
  <c r="AJ405" i="1"/>
  <c r="AK405" i="1"/>
  <c r="K405" i="11" s="1"/>
  <c r="AL405" i="1"/>
  <c r="AO405" i="1"/>
  <c r="BE405" i="1" s="1"/>
  <c r="AP405" i="1"/>
  <c r="M405" i="11" s="1"/>
  <c r="AQ405" i="1"/>
  <c r="AY405" i="1"/>
  <c r="BF405" i="1"/>
  <c r="BR405" i="1"/>
  <c r="BS405" i="1"/>
  <c r="C406" i="1"/>
  <c r="G406" i="1"/>
  <c r="M406" i="1" a="1"/>
  <c r="M406" i="1" s="1"/>
  <c r="AM406" i="1" s="1"/>
  <c r="N406" i="1" a="1"/>
  <c r="N406" i="1" s="1"/>
  <c r="R406" i="1"/>
  <c r="S406" i="1" a="1"/>
  <c r="S406" i="1" s="1"/>
  <c r="T406" i="1" a="1"/>
  <c r="T406" i="1" s="1"/>
  <c r="E403" i="12" s="1"/>
  <c r="U406" i="1"/>
  <c r="AI406" i="1"/>
  <c r="BB406" i="1" s="1"/>
  <c r="AJ406" i="1"/>
  <c r="AK406" i="1"/>
  <c r="K406" i="11" s="1"/>
  <c r="AL406" i="1"/>
  <c r="AO406" i="1"/>
  <c r="BC406" i="1" s="1" a="1"/>
  <c r="BC406" i="1" s="1"/>
  <c r="AP406" i="1"/>
  <c r="M406" i="11" s="1"/>
  <c r="AQ406" i="1"/>
  <c r="AY406" i="1"/>
  <c r="BF406" i="1"/>
  <c r="BR406" i="1"/>
  <c r="BS406" i="1"/>
  <c r="C407" i="1"/>
  <c r="G407" i="1"/>
  <c r="M407" i="1" a="1"/>
  <c r="M407" i="1" s="1"/>
  <c r="K404" i="12" s="1"/>
  <c r="N407" i="1" a="1"/>
  <c r="N407" i="1" s="1"/>
  <c r="R407" i="1"/>
  <c r="S407" i="1" a="1"/>
  <c r="S407" i="1" s="1"/>
  <c r="T407" i="1" a="1"/>
  <c r="T407" i="1" s="1"/>
  <c r="U407" i="1"/>
  <c r="AI407" i="1"/>
  <c r="BB407" i="1" s="1"/>
  <c r="AJ407" i="1"/>
  <c r="AK407" i="1"/>
  <c r="AL407" i="1"/>
  <c r="AO407" i="1"/>
  <c r="BC407" i="1" s="1" a="1"/>
  <c r="BC407" i="1" s="1"/>
  <c r="AP407" i="1"/>
  <c r="AQ407" i="1"/>
  <c r="AY407" i="1"/>
  <c r="BF407" i="1"/>
  <c r="BR407" i="1"/>
  <c r="BS407" i="1"/>
  <c r="C408" i="1"/>
  <c r="G408" i="1"/>
  <c r="M408" i="1" a="1"/>
  <c r="M408" i="1" s="1"/>
  <c r="AM408" i="1" s="1"/>
  <c r="N408" i="1" a="1"/>
  <c r="N408" i="1" s="1"/>
  <c r="R408" i="1"/>
  <c r="S408" i="1" a="1"/>
  <c r="S408" i="1" s="1"/>
  <c r="T408" i="1" a="1"/>
  <c r="T408" i="1" s="1"/>
  <c r="U408" i="1"/>
  <c r="AI408" i="1"/>
  <c r="BB408" i="1" s="1"/>
  <c r="AJ408" i="1"/>
  <c r="AK408" i="1"/>
  <c r="K408" i="11" s="1"/>
  <c r="AL408" i="1"/>
  <c r="AO408" i="1"/>
  <c r="BE408" i="1" s="1"/>
  <c r="AP408" i="1"/>
  <c r="M408" i="11" s="1"/>
  <c r="AQ408" i="1"/>
  <c r="AY408" i="1"/>
  <c r="BF408" i="1"/>
  <c r="BR408" i="1"/>
  <c r="BS408" i="1"/>
  <c r="C409" i="1"/>
  <c r="G409" i="1"/>
  <c r="M409" i="1" a="1"/>
  <c r="M409" i="1" s="1"/>
  <c r="AM409" i="1" s="1"/>
  <c r="N409" i="1" a="1"/>
  <c r="N409" i="1" s="1"/>
  <c r="R409" i="1"/>
  <c r="S409" i="1" a="1"/>
  <c r="S409" i="1" s="1"/>
  <c r="T409" i="1" a="1"/>
  <c r="T409" i="1" s="1"/>
  <c r="U409" i="1"/>
  <c r="AI409" i="1"/>
  <c r="BB409" i="1" s="1"/>
  <c r="AJ409" i="1"/>
  <c r="AK409" i="1"/>
  <c r="K409" i="11" s="1"/>
  <c r="AL409" i="1"/>
  <c r="AO409" i="1"/>
  <c r="BC409" i="1" s="1" a="1"/>
  <c r="BC409" i="1" s="1"/>
  <c r="AP409" i="1"/>
  <c r="M409" i="11" s="1"/>
  <c r="AQ409" i="1"/>
  <c r="AY409" i="1"/>
  <c r="BF409" i="1"/>
  <c r="BR409" i="1"/>
  <c r="BS409" i="1"/>
  <c r="C410" i="1"/>
  <c r="G410" i="1"/>
  <c r="M410" i="1" a="1"/>
  <c r="M410" i="1" s="1"/>
  <c r="AM410" i="1" s="1"/>
  <c r="N410" i="1" a="1"/>
  <c r="N410" i="1" s="1"/>
  <c r="R410" i="1"/>
  <c r="S410" i="1" a="1"/>
  <c r="S410" i="1" s="1"/>
  <c r="T410" i="1" a="1"/>
  <c r="T410" i="1" s="1"/>
  <c r="U410" i="1"/>
  <c r="AI410" i="1"/>
  <c r="BB410" i="1" s="1"/>
  <c r="AJ410" i="1"/>
  <c r="AK410" i="1"/>
  <c r="AL410" i="1"/>
  <c r="AO410" i="1"/>
  <c r="BC410" i="1" s="1" a="1"/>
  <c r="BC410" i="1" s="1"/>
  <c r="AP410" i="1"/>
  <c r="AQ410" i="1"/>
  <c r="AY410" i="1"/>
  <c r="BF410" i="1"/>
  <c r="BR410" i="1"/>
  <c r="BS410" i="1"/>
  <c r="C411" i="1"/>
  <c r="G411" i="1"/>
  <c r="M411" i="1" a="1"/>
  <c r="M411" i="1" s="1"/>
  <c r="AM411" i="1" s="1"/>
  <c r="N411" i="1" a="1"/>
  <c r="N411" i="1" s="1"/>
  <c r="R411" i="1"/>
  <c r="S411" i="1" a="1"/>
  <c r="S411" i="1" s="1"/>
  <c r="T411" i="1" a="1"/>
  <c r="T411" i="1" s="1"/>
  <c r="U411" i="1"/>
  <c r="AI411" i="1"/>
  <c r="BB411" i="1" s="1"/>
  <c r="AJ411" i="1"/>
  <c r="AK411" i="1"/>
  <c r="K411" i="11" s="1"/>
  <c r="AL411" i="1"/>
  <c r="AO411" i="1"/>
  <c r="BE411" i="1" s="1"/>
  <c r="AP411" i="1"/>
  <c r="M411" i="11" s="1"/>
  <c r="AQ411" i="1"/>
  <c r="AY411" i="1"/>
  <c r="BF411" i="1"/>
  <c r="BR411" i="1"/>
  <c r="BS411" i="1"/>
  <c r="C412" i="1"/>
  <c r="G412" i="1"/>
  <c r="M412" i="1" a="1"/>
  <c r="M412" i="1" s="1"/>
  <c r="AM412" i="1" s="1"/>
  <c r="N412" i="1" a="1"/>
  <c r="N412" i="1" s="1"/>
  <c r="R412" i="1"/>
  <c r="S412" i="1" a="1"/>
  <c r="S412" i="1" s="1"/>
  <c r="T412" i="1" a="1"/>
  <c r="T412" i="1" s="1"/>
  <c r="E409" i="12" s="1"/>
  <c r="U412" i="1"/>
  <c r="AI412" i="1"/>
  <c r="BB412" i="1" s="1"/>
  <c r="AJ412" i="1"/>
  <c r="AK412" i="1"/>
  <c r="AL412" i="1"/>
  <c r="AO412" i="1"/>
  <c r="BC412" i="1" s="1" a="1"/>
  <c r="BC412" i="1" s="1"/>
  <c r="AP412" i="1"/>
  <c r="AQ412" i="1"/>
  <c r="AY412" i="1"/>
  <c r="BF412" i="1"/>
  <c r="BR412" i="1"/>
  <c r="BS412" i="1"/>
  <c r="C413" i="1"/>
  <c r="G413" i="1"/>
  <c r="M413" i="1" a="1"/>
  <c r="M413" i="1" s="1"/>
  <c r="K410" i="12" s="1"/>
  <c r="N413" i="1" a="1"/>
  <c r="N413" i="1" s="1"/>
  <c r="R413" i="1"/>
  <c r="S413" i="1" a="1"/>
  <c r="S413" i="1" s="1"/>
  <c r="T413" i="1" a="1"/>
  <c r="T413" i="1" s="1"/>
  <c r="U413" i="1"/>
  <c r="AI413" i="1"/>
  <c r="BB413" i="1" s="1"/>
  <c r="AJ413" i="1"/>
  <c r="AK413" i="1"/>
  <c r="AL413" i="1"/>
  <c r="AO413" i="1"/>
  <c r="BC413" i="1" s="1" a="1"/>
  <c r="BC413" i="1" s="1"/>
  <c r="AP413" i="1"/>
  <c r="AQ413" i="1"/>
  <c r="AY413" i="1"/>
  <c r="BF413" i="1"/>
  <c r="BR413" i="1"/>
  <c r="BS413" i="1"/>
  <c r="C414" i="1"/>
  <c r="G414" i="1"/>
  <c r="M414" i="1" a="1"/>
  <c r="M414" i="1" s="1"/>
  <c r="AM414" i="1" s="1"/>
  <c r="N414" i="1" a="1"/>
  <c r="N414" i="1" s="1"/>
  <c r="R414" i="1"/>
  <c r="S414" i="1" a="1"/>
  <c r="S414" i="1" s="1"/>
  <c r="T414" i="1" a="1"/>
  <c r="T414" i="1" s="1"/>
  <c r="U414" i="1"/>
  <c r="AI414" i="1"/>
  <c r="BB414" i="1" s="1"/>
  <c r="AJ414" i="1"/>
  <c r="AK414" i="1"/>
  <c r="K413" i="11" s="1"/>
  <c r="AL414" i="1"/>
  <c r="AO414" i="1"/>
  <c r="BE414" i="1" s="1"/>
  <c r="AP414" i="1"/>
  <c r="M413" i="11" s="1"/>
  <c r="AQ414" i="1"/>
  <c r="AY414" i="1"/>
  <c r="BF414" i="1"/>
  <c r="BR414" i="1"/>
  <c r="BS414" i="1"/>
  <c r="A397" i="12"/>
  <c r="B397" i="12"/>
  <c r="C397" i="12"/>
  <c r="F397" i="12"/>
  <c r="G397" i="12"/>
  <c r="H397" i="12"/>
  <c r="I397" i="12"/>
  <c r="J397" i="12"/>
  <c r="M397" i="12"/>
  <c r="N397" i="12"/>
  <c r="O397" i="12"/>
  <c r="Q397" i="12"/>
  <c r="R397" i="12"/>
  <c r="S397" i="12"/>
  <c r="T397" i="12"/>
  <c r="U397" i="12"/>
  <c r="A398" i="12"/>
  <c r="B398" i="12"/>
  <c r="C398" i="12"/>
  <c r="F398" i="12"/>
  <c r="G398" i="12"/>
  <c r="H398" i="12"/>
  <c r="I398" i="12"/>
  <c r="J398" i="12"/>
  <c r="M398" i="12"/>
  <c r="N398" i="12"/>
  <c r="O398" i="12"/>
  <c r="Q398" i="12"/>
  <c r="R398" i="12"/>
  <c r="S398" i="12"/>
  <c r="T398" i="12"/>
  <c r="U398" i="12"/>
  <c r="A399" i="12"/>
  <c r="B399" i="12"/>
  <c r="C399" i="12"/>
  <c r="F399" i="12"/>
  <c r="G399" i="12"/>
  <c r="H399" i="12"/>
  <c r="I399" i="12"/>
  <c r="J399" i="12"/>
  <c r="M399" i="12"/>
  <c r="N399" i="12"/>
  <c r="O399" i="12"/>
  <c r="Q399" i="12"/>
  <c r="R399" i="12"/>
  <c r="S399" i="12"/>
  <c r="T399" i="12"/>
  <c r="U399" i="12"/>
  <c r="A400" i="12"/>
  <c r="B400" i="12"/>
  <c r="C400" i="12"/>
  <c r="F400" i="12"/>
  <c r="G400" i="12"/>
  <c r="H400" i="12"/>
  <c r="I400" i="12"/>
  <c r="J400" i="12"/>
  <c r="M400" i="12"/>
  <c r="N400" i="12"/>
  <c r="O400" i="12"/>
  <c r="Q400" i="12"/>
  <c r="R400" i="12"/>
  <c r="S400" i="12"/>
  <c r="T400" i="12"/>
  <c r="U400" i="12"/>
  <c r="A401" i="12"/>
  <c r="B401" i="12"/>
  <c r="C401" i="12"/>
  <c r="F401" i="12"/>
  <c r="G401" i="12"/>
  <c r="H401" i="12"/>
  <c r="I401" i="12"/>
  <c r="J401" i="12"/>
  <c r="M401" i="12"/>
  <c r="N401" i="12"/>
  <c r="O401" i="12"/>
  <c r="Q401" i="12"/>
  <c r="R401" i="12"/>
  <c r="S401" i="12"/>
  <c r="T401" i="12"/>
  <c r="U401" i="12"/>
  <c r="A402" i="12"/>
  <c r="B402" i="12"/>
  <c r="C402" i="12"/>
  <c r="F402" i="12"/>
  <c r="G402" i="12"/>
  <c r="H402" i="12"/>
  <c r="I402" i="12"/>
  <c r="J402" i="12"/>
  <c r="M402" i="12"/>
  <c r="N402" i="12"/>
  <c r="O402" i="12"/>
  <c r="Q402" i="12"/>
  <c r="R402" i="12"/>
  <c r="S402" i="12"/>
  <c r="T402" i="12"/>
  <c r="U402" i="12"/>
  <c r="A403" i="12"/>
  <c r="B403" i="12"/>
  <c r="C403" i="12"/>
  <c r="F403" i="12"/>
  <c r="G403" i="12"/>
  <c r="H403" i="12"/>
  <c r="I403" i="12"/>
  <c r="J403" i="12"/>
  <c r="M403" i="12"/>
  <c r="N403" i="12"/>
  <c r="O403" i="12"/>
  <c r="Q403" i="12"/>
  <c r="R403" i="12"/>
  <c r="S403" i="12"/>
  <c r="T403" i="12"/>
  <c r="U403" i="12"/>
  <c r="A404" i="12"/>
  <c r="B404" i="12"/>
  <c r="C404" i="12"/>
  <c r="F404" i="12"/>
  <c r="G404" i="12"/>
  <c r="H404" i="12"/>
  <c r="I404" i="12"/>
  <c r="J404" i="12"/>
  <c r="M404" i="12"/>
  <c r="N404" i="12"/>
  <c r="O404" i="12"/>
  <c r="Q404" i="12"/>
  <c r="R404" i="12"/>
  <c r="S404" i="12"/>
  <c r="T404" i="12"/>
  <c r="U404" i="12"/>
  <c r="A405" i="12"/>
  <c r="B405" i="12"/>
  <c r="C405" i="12"/>
  <c r="F405" i="12"/>
  <c r="G405" i="12"/>
  <c r="H405" i="12"/>
  <c r="I405" i="12"/>
  <c r="J405" i="12"/>
  <c r="M405" i="12"/>
  <c r="N405" i="12"/>
  <c r="O405" i="12"/>
  <c r="Q405" i="12"/>
  <c r="R405" i="12"/>
  <c r="S405" i="12"/>
  <c r="T405" i="12"/>
  <c r="U405" i="12"/>
  <c r="A406" i="12"/>
  <c r="B406" i="12"/>
  <c r="C406" i="12"/>
  <c r="F406" i="12"/>
  <c r="G406" i="12"/>
  <c r="H406" i="12"/>
  <c r="I406" i="12"/>
  <c r="J406" i="12"/>
  <c r="M406" i="12"/>
  <c r="N406" i="12"/>
  <c r="O406" i="12"/>
  <c r="Q406" i="12"/>
  <c r="R406" i="12"/>
  <c r="S406" i="12"/>
  <c r="T406" i="12"/>
  <c r="U406" i="12"/>
  <c r="A407" i="12"/>
  <c r="B407" i="12"/>
  <c r="C407" i="12"/>
  <c r="F407" i="12"/>
  <c r="G407" i="12"/>
  <c r="H407" i="12"/>
  <c r="I407" i="12"/>
  <c r="J407" i="12"/>
  <c r="M407" i="12"/>
  <c r="N407" i="12"/>
  <c r="O407" i="12"/>
  <c r="Q407" i="12"/>
  <c r="R407" i="12"/>
  <c r="S407" i="12"/>
  <c r="T407" i="12"/>
  <c r="U407" i="12"/>
  <c r="A408" i="12"/>
  <c r="B408" i="12"/>
  <c r="C408" i="12"/>
  <c r="F408" i="12"/>
  <c r="G408" i="12"/>
  <c r="H408" i="12"/>
  <c r="I408" i="12"/>
  <c r="J408" i="12"/>
  <c r="K408" i="12"/>
  <c r="M408" i="12"/>
  <c r="N408" i="12"/>
  <c r="O408" i="12"/>
  <c r="Q408" i="12"/>
  <c r="R408" i="12"/>
  <c r="S408" i="12"/>
  <c r="T408" i="12"/>
  <c r="U408" i="12"/>
  <c r="A409" i="12"/>
  <c r="B409" i="12"/>
  <c r="C409" i="12"/>
  <c r="F409" i="12"/>
  <c r="G409" i="12"/>
  <c r="H409" i="12"/>
  <c r="I409" i="12"/>
  <c r="J409" i="12"/>
  <c r="M409" i="12"/>
  <c r="N409" i="12"/>
  <c r="O409" i="12"/>
  <c r="Q409" i="12"/>
  <c r="R409" i="12"/>
  <c r="S409" i="12"/>
  <c r="T409" i="12"/>
  <c r="U409" i="12"/>
  <c r="A410" i="12"/>
  <c r="B410" i="12"/>
  <c r="C410" i="12"/>
  <c r="F410" i="12"/>
  <c r="G410" i="12"/>
  <c r="H410" i="12"/>
  <c r="I410" i="12"/>
  <c r="J410" i="12"/>
  <c r="M410" i="12"/>
  <c r="N410" i="12"/>
  <c r="O410" i="12"/>
  <c r="Q410" i="12"/>
  <c r="R410" i="12"/>
  <c r="S410" i="12"/>
  <c r="T410" i="12"/>
  <c r="U410" i="12"/>
  <c r="A411" i="12"/>
  <c r="B411" i="12"/>
  <c r="C411" i="12"/>
  <c r="F411" i="12"/>
  <c r="G411" i="12"/>
  <c r="H411" i="12"/>
  <c r="I411" i="12"/>
  <c r="J411" i="12"/>
  <c r="M411" i="12"/>
  <c r="N411" i="12"/>
  <c r="O411" i="12"/>
  <c r="Q411" i="12"/>
  <c r="R411" i="12"/>
  <c r="S411" i="12"/>
  <c r="T411" i="12"/>
  <c r="U411" i="12"/>
  <c r="A412" i="12"/>
  <c r="B412" i="12"/>
  <c r="C412" i="12"/>
  <c r="D412" i="12"/>
  <c r="E412" i="12"/>
  <c r="F412" i="12"/>
  <c r="G412" i="12"/>
  <c r="H412" i="12"/>
  <c r="I412" i="12"/>
  <c r="J412" i="12"/>
  <c r="L412" i="12"/>
  <c r="M412" i="12"/>
  <c r="N412" i="12"/>
  <c r="O412" i="12"/>
  <c r="Q412" i="12"/>
  <c r="R412" i="12"/>
  <c r="S412" i="12"/>
  <c r="T412" i="12"/>
  <c r="U412" i="12"/>
  <c r="A413" i="12"/>
  <c r="B413" i="12"/>
  <c r="C413" i="12"/>
  <c r="F413" i="12"/>
  <c r="G413" i="12"/>
  <c r="I413" i="12"/>
  <c r="J413" i="12"/>
  <c r="M413" i="12"/>
  <c r="N413" i="12"/>
  <c r="O413" i="12"/>
  <c r="Q413" i="12"/>
  <c r="R413" i="12"/>
  <c r="S413" i="12"/>
  <c r="T413" i="12"/>
  <c r="U413" i="12"/>
  <c r="A414" i="12"/>
  <c r="B414" i="12"/>
  <c r="C414" i="12"/>
  <c r="F414" i="12"/>
  <c r="G414" i="12"/>
  <c r="I414" i="12"/>
  <c r="J414" i="12"/>
  <c r="M414" i="12"/>
  <c r="N414" i="12"/>
  <c r="O414" i="12"/>
  <c r="Q414" i="12"/>
  <c r="R414" i="12"/>
  <c r="S414" i="12"/>
  <c r="T414" i="12"/>
  <c r="U414" i="12"/>
  <c r="A415" i="12"/>
  <c r="B415" i="12"/>
  <c r="C415" i="12"/>
  <c r="F415" i="12"/>
  <c r="G415" i="12"/>
  <c r="I415" i="12"/>
  <c r="J415" i="12"/>
  <c r="M415" i="12"/>
  <c r="N415" i="12"/>
  <c r="O415" i="12"/>
  <c r="Q415" i="12"/>
  <c r="R415" i="12"/>
  <c r="S415" i="12"/>
  <c r="T415" i="12"/>
  <c r="U415" i="12"/>
  <c r="A416" i="12"/>
  <c r="B416" i="12"/>
  <c r="C416" i="12"/>
  <c r="F416" i="12"/>
  <c r="G416" i="12"/>
  <c r="I416" i="12"/>
  <c r="J416" i="12"/>
  <c r="M416" i="12"/>
  <c r="N416" i="12"/>
  <c r="O416" i="12"/>
  <c r="Q416" i="12"/>
  <c r="R416" i="12"/>
  <c r="S416" i="12"/>
  <c r="T416" i="12"/>
  <c r="U416" i="12"/>
  <c r="A417" i="12"/>
  <c r="B417" i="12"/>
  <c r="C417" i="12"/>
  <c r="F417" i="12"/>
  <c r="G417" i="12"/>
  <c r="I417" i="12"/>
  <c r="J417" i="12"/>
  <c r="M417" i="12"/>
  <c r="N417" i="12"/>
  <c r="O417" i="12"/>
  <c r="Q417" i="12"/>
  <c r="R417" i="12"/>
  <c r="S417" i="12"/>
  <c r="T417" i="12"/>
  <c r="U417" i="12"/>
  <c r="A418" i="12"/>
  <c r="B418" i="12"/>
  <c r="C418" i="12"/>
  <c r="F418" i="12"/>
  <c r="G418" i="12"/>
  <c r="I418" i="12"/>
  <c r="J418" i="12"/>
  <c r="M418" i="12"/>
  <c r="N418" i="12"/>
  <c r="O418" i="12"/>
  <c r="Q418" i="12"/>
  <c r="R418" i="12"/>
  <c r="S418" i="12"/>
  <c r="T418" i="12"/>
  <c r="U418" i="12"/>
  <c r="A419" i="12"/>
  <c r="B419" i="12"/>
  <c r="C419" i="12"/>
  <c r="F419" i="12"/>
  <c r="G419" i="12"/>
  <c r="I419" i="12"/>
  <c r="J419" i="12"/>
  <c r="M419" i="12"/>
  <c r="N419" i="12"/>
  <c r="O419" i="12"/>
  <c r="Q419" i="12"/>
  <c r="R419" i="12"/>
  <c r="S419" i="12"/>
  <c r="T419" i="12"/>
  <c r="U419" i="12"/>
  <c r="A420" i="12"/>
  <c r="B420" i="12"/>
  <c r="C420" i="12"/>
  <c r="F420" i="12"/>
  <c r="G420" i="12"/>
  <c r="I420" i="12"/>
  <c r="J420" i="12"/>
  <c r="M420" i="12"/>
  <c r="N420" i="12"/>
  <c r="O420" i="12"/>
  <c r="Q420" i="12"/>
  <c r="R420" i="12"/>
  <c r="S420" i="12"/>
  <c r="T420" i="12"/>
  <c r="U420" i="12"/>
  <c r="A421" i="12"/>
  <c r="B421" i="12"/>
  <c r="C421" i="12"/>
  <c r="F421" i="12"/>
  <c r="G421" i="12"/>
  <c r="I421" i="12"/>
  <c r="J421" i="12"/>
  <c r="M421" i="12"/>
  <c r="N421" i="12"/>
  <c r="O421" i="12"/>
  <c r="Q421" i="12"/>
  <c r="R421" i="12"/>
  <c r="S421" i="12"/>
  <c r="T421" i="12"/>
  <c r="U421" i="12"/>
  <c r="A422" i="12"/>
  <c r="B422" i="12"/>
  <c r="C422" i="12"/>
  <c r="F422" i="12"/>
  <c r="G422" i="12"/>
  <c r="I422" i="12"/>
  <c r="J422" i="12"/>
  <c r="M422" i="12"/>
  <c r="N422" i="12"/>
  <c r="O422" i="12"/>
  <c r="Q422" i="12"/>
  <c r="R422" i="12"/>
  <c r="S422" i="12"/>
  <c r="T422" i="12"/>
  <c r="U422" i="12"/>
  <c r="A423" i="12"/>
  <c r="B423" i="12"/>
  <c r="C423" i="12"/>
  <c r="F423" i="12"/>
  <c r="G423" i="12"/>
  <c r="I423" i="12"/>
  <c r="J423" i="12"/>
  <c r="M423" i="12"/>
  <c r="N423" i="12"/>
  <c r="O423" i="12"/>
  <c r="Q423" i="12"/>
  <c r="R423" i="12"/>
  <c r="S423" i="12"/>
  <c r="T423" i="12"/>
  <c r="U423" i="12"/>
  <c r="A424" i="12"/>
  <c r="B424" i="12"/>
  <c r="C424" i="12"/>
  <c r="F424" i="12"/>
  <c r="G424" i="12"/>
  <c r="I424" i="12"/>
  <c r="J424" i="12"/>
  <c r="M424" i="12"/>
  <c r="N424" i="12"/>
  <c r="O424" i="12"/>
  <c r="Q424" i="12"/>
  <c r="R424" i="12"/>
  <c r="S424" i="12"/>
  <c r="T424" i="12"/>
  <c r="U424" i="12"/>
  <c r="A425" i="12"/>
  <c r="B425" i="12"/>
  <c r="C425" i="12"/>
  <c r="F425" i="12"/>
  <c r="G425" i="12"/>
  <c r="I425" i="12"/>
  <c r="J425" i="12"/>
  <c r="M425" i="12"/>
  <c r="N425" i="12"/>
  <c r="O425" i="12"/>
  <c r="Q425" i="12"/>
  <c r="R425" i="12"/>
  <c r="S425" i="12"/>
  <c r="T425" i="12"/>
  <c r="U425" i="12"/>
  <c r="A426" i="12"/>
  <c r="B426" i="12"/>
  <c r="C426" i="12"/>
  <c r="F426" i="12"/>
  <c r="G426" i="12"/>
  <c r="I426" i="12"/>
  <c r="J426" i="12"/>
  <c r="M426" i="12"/>
  <c r="N426" i="12"/>
  <c r="O426" i="12"/>
  <c r="Q426" i="12"/>
  <c r="R426" i="12"/>
  <c r="S426" i="12"/>
  <c r="T426" i="12"/>
  <c r="U426" i="12"/>
  <c r="A427" i="12"/>
  <c r="B427" i="12"/>
  <c r="C427" i="12"/>
  <c r="F427" i="12"/>
  <c r="G427" i="12"/>
  <c r="I427" i="12"/>
  <c r="J427" i="12"/>
  <c r="M427" i="12"/>
  <c r="N427" i="12"/>
  <c r="O427" i="12"/>
  <c r="Q427" i="12"/>
  <c r="R427" i="12"/>
  <c r="S427" i="12"/>
  <c r="T427" i="12"/>
  <c r="U427" i="12"/>
  <c r="A428" i="12"/>
  <c r="B428" i="12"/>
  <c r="C428" i="12"/>
  <c r="F428" i="12"/>
  <c r="G428" i="12"/>
  <c r="I428" i="12"/>
  <c r="J428" i="12"/>
  <c r="M428" i="12"/>
  <c r="N428" i="12"/>
  <c r="O428" i="12"/>
  <c r="Q428" i="12"/>
  <c r="R428" i="12"/>
  <c r="S428" i="12"/>
  <c r="T428" i="12"/>
  <c r="U428" i="12"/>
  <c r="A429" i="12"/>
  <c r="B429" i="12"/>
  <c r="C429" i="12"/>
  <c r="F429" i="12"/>
  <c r="G429" i="12"/>
  <c r="I429" i="12"/>
  <c r="J429" i="12"/>
  <c r="M429" i="12"/>
  <c r="N429" i="12"/>
  <c r="O429" i="12"/>
  <c r="Q429" i="12"/>
  <c r="R429" i="12"/>
  <c r="S429" i="12"/>
  <c r="T429" i="12"/>
  <c r="U429" i="12"/>
  <c r="A430" i="12"/>
  <c r="B430" i="12"/>
  <c r="C430" i="12"/>
  <c r="F430" i="12"/>
  <c r="G430" i="12"/>
  <c r="I430" i="12"/>
  <c r="J430" i="12"/>
  <c r="M430" i="12"/>
  <c r="N430" i="12"/>
  <c r="O430" i="12"/>
  <c r="Q430" i="12"/>
  <c r="R430" i="12"/>
  <c r="S430" i="12"/>
  <c r="T430" i="12"/>
  <c r="U430" i="12"/>
  <c r="A431" i="12"/>
  <c r="B431" i="12"/>
  <c r="C431" i="12"/>
  <c r="F431" i="12"/>
  <c r="G431" i="12"/>
  <c r="I431" i="12"/>
  <c r="J431" i="12"/>
  <c r="M431" i="12"/>
  <c r="N431" i="12"/>
  <c r="O431" i="12"/>
  <c r="Q431" i="12"/>
  <c r="R431" i="12"/>
  <c r="S431" i="12"/>
  <c r="T431" i="12"/>
  <c r="U431" i="12"/>
  <c r="A432" i="12"/>
  <c r="B432" i="12"/>
  <c r="C432" i="12"/>
  <c r="F432" i="12"/>
  <c r="G432" i="12"/>
  <c r="I432" i="12"/>
  <c r="J432" i="12"/>
  <c r="M432" i="12"/>
  <c r="N432" i="12"/>
  <c r="O432" i="12"/>
  <c r="Q432" i="12"/>
  <c r="R432" i="12"/>
  <c r="S432" i="12"/>
  <c r="T432" i="12"/>
  <c r="U432" i="12"/>
  <c r="A433" i="12"/>
  <c r="B433" i="12"/>
  <c r="C433" i="12"/>
  <c r="F433" i="12"/>
  <c r="G433" i="12"/>
  <c r="I433" i="12"/>
  <c r="J433" i="12"/>
  <c r="M433" i="12"/>
  <c r="N433" i="12"/>
  <c r="O433" i="12"/>
  <c r="Q433" i="12"/>
  <c r="R433" i="12"/>
  <c r="S433" i="12"/>
  <c r="T433" i="12"/>
  <c r="U433" i="12"/>
  <c r="A434" i="12"/>
  <c r="B434" i="12"/>
  <c r="C434" i="12"/>
  <c r="F434" i="12"/>
  <c r="G434" i="12"/>
  <c r="I434" i="12"/>
  <c r="J434" i="12"/>
  <c r="M434" i="12"/>
  <c r="N434" i="12"/>
  <c r="O434" i="12"/>
  <c r="Q434" i="12"/>
  <c r="R434" i="12"/>
  <c r="S434" i="12"/>
  <c r="T434" i="12"/>
  <c r="U434" i="12"/>
  <c r="A435" i="12"/>
  <c r="B435" i="12"/>
  <c r="C435" i="12"/>
  <c r="F435" i="12"/>
  <c r="G435" i="12"/>
  <c r="I435" i="12"/>
  <c r="J435" i="12"/>
  <c r="M435" i="12"/>
  <c r="N435" i="12"/>
  <c r="O435" i="12"/>
  <c r="Q435" i="12"/>
  <c r="R435" i="12"/>
  <c r="S435" i="12"/>
  <c r="T435" i="12"/>
  <c r="U435" i="12"/>
  <c r="A436" i="12"/>
  <c r="B436" i="12"/>
  <c r="C436" i="12"/>
  <c r="F436" i="12"/>
  <c r="G436" i="12"/>
  <c r="I436" i="12"/>
  <c r="J436" i="12"/>
  <c r="M436" i="12"/>
  <c r="N436" i="12"/>
  <c r="O436" i="12"/>
  <c r="Q436" i="12"/>
  <c r="R436" i="12"/>
  <c r="S436" i="12"/>
  <c r="T436" i="12"/>
  <c r="U436" i="12"/>
  <c r="A437" i="12"/>
  <c r="B437" i="12"/>
  <c r="C437" i="12"/>
  <c r="F437" i="12"/>
  <c r="G437" i="12"/>
  <c r="I437" i="12"/>
  <c r="J437" i="12"/>
  <c r="M437" i="12"/>
  <c r="N437" i="12"/>
  <c r="O437" i="12"/>
  <c r="Q437" i="12"/>
  <c r="R437" i="12"/>
  <c r="S437" i="12"/>
  <c r="T437" i="12"/>
  <c r="U437" i="12"/>
  <c r="A438" i="12"/>
  <c r="B438" i="12"/>
  <c r="C438" i="12"/>
  <c r="F438" i="12"/>
  <c r="G438" i="12"/>
  <c r="I438" i="12"/>
  <c r="J438" i="12"/>
  <c r="M438" i="12"/>
  <c r="N438" i="12"/>
  <c r="O438" i="12"/>
  <c r="Q438" i="12"/>
  <c r="R438" i="12"/>
  <c r="S438" i="12"/>
  <c r="T438" i="12"/>
  <c r="U438" i="12"/>
  <c r="A439" i="12"/>
  <c r="B439" i="12"/>
  <c r="C439" i="12"/>
  <c r="F439" i="12"/>
  <c r="G439" i="12"/>
  <c r="I439" i="12"/>
  <c r="J439" i="12"/>
  <c r="M439" i="12"/>
  <c r="N439" i="12"/>
  <c r="O439" i="12"/>
  <c r="Q439" i="12"/>
  <c r="R439" i="12"/>
  <c r="S439" i="12"/>
  <c r="T439" i="12"/>
  <c r="U439" i="12"/>
  <c r="A440" i="12"/>
  <c r="B440" i="12"/>
  <c r="C440" i="12"/>
  <c r="F440" i="12"/>
  <c r="G440" i="12"/>
  <c r="I440" i="12"/>
  <c r="J440" i="12"/>
  <c r="M440" i="12"/>
  <c r="N440" i="12"/>
  <c r="O440" i="12"/>
  <c r="Q440" i="12"/>
  <c r="R440" i="12"/>
  <c r="S440" i="12"/>
  <c r="T440" i="12"/>
  <c r="U440" i="12"/>
  <c r="A441" i="12"/>
  <c r="B441" i="12"/>
  <c r="C441" i="12"/>
  <c r="F441" i="12"/>
  <c r="G441" i="12"/>
  <c r="I441" i="12"/>
  <c r="J441" i="12"/>
  <c r="M441" i="12"/>
  <c r="N441" i="12"/>
  <c r="O441" i="12"/>
  <c r="Q441" i="12"/>
  <c r="R441" i="12"/>
  <c r="S441" i="12"/>
  <c r="T441" i="12"/>
  <c r="U441" i="12"/>
  <c r="A442" i="12"/>
  <c r="B442" i="12"/>
  <c r="C442" i="12"/>
  <c r="F442" i="12"/>
  <c r="G442" i="12"/>
  <c r="I442" i="12"/>
  <c r="J442" i="12"/>
  <c r="M442" i="12"/>
  <c r="N442" i="12"/>
  <c r="O442" i="12"/>
  <c r="Q442" i="12"/>
  <c r="R442" i="12"/>
  <c r="S442" i="12"/>
  <c r="T442" i="12"/>
  <c r="U442" i="12"/>
  <c r="A443" i="12"/>
  <c r="B443" i="12"/>
  <c r="C443" i="12"/>
  <c r="F443" i="12"/>
  <c r="G443" i="12"/>
  <c r="I443" i="12"/>
  <c r="J443" i="12"/>
  <c r="M443" i="12"/>
  <c r="N443" i="12"/>
  <c r="O443" i="12"/>
  <c r="Q443" i="12"/>
  <c r="R443" i="12"/>
  <c r="S443" i="12"/>
  <c r="T443" i="12"/>
  <c r="U443" i="12"/>
  <c r="A444" i="12"/>
  <c r="B444" i="12"/>
  <c r="C444" i="12"/>
  <c r="F444" i="12"/>
  <c r="G444" i="12"/>
  <c r="I444" i="12"/>
  <c r="J444" i="12"/>
  <c r="M444" i="12"/>
  <c r="N444" i="12"/>
  <c r="O444" i="12"/>
  <c r="Q444" i="12"/>
  <c r="R444" i="12"/>
  <c r="S444" i="12"/>
  <c r="T444" i="12"/>
  <c r="U444" i="12"/>
  <c r="A445" i="12"/>
  <c r="B445" i="12"/>
  <c r="C445" i="12"/>
  <c r="F445" i="12"/>
  <c r="G445" i="12"/>
  <c r="I445" i="12"/>
  <c r="J445" i="12"/>
  <c r="M445" i="12"/>
  <c r="N445" i="12"/>
  <c r="O445" i="12"/>
  <c r="Q445" i="12"/>
  <c r="R445" i="12"/>
  <c r="S445" i="12"/>
  <c r="T445" i="12"/>
  <c r="U445" i="12"/>
  <c r="A446" i="12"/>
  <c r="B446" i="12"/>
  <c r="C446" i="12"/>
  <c r="F446" i="12"/>
  <c r="G446" i="12"/>
  <c r="I446" i="12"/>
  <c r="J446" i="12"/>
  <c r="M446" i="12"/>
  <c r="N446" i="12"/>
  <c r="O446" i="12"/>
  <c r="Q446" i="12"/>
  <c r="R446" i="12"/>
  <c r="S446" i="12"/>
  <c r="T446" i="12"/>
  <c r="U446" i="12"/>
  <c r="A447" i="12"/>
  <c r="B447" i="12"/>
  <c r="C447" i="12"/>
  <c r="F447" i="12"/>
  <c r="G447" i="12"/>
  <c r="I447" i="12"/>
  <c r="J447" i="12"/>
  <c r="M447" i="12"/>
  <c r="N447" i="12"/>
  <c r="O447" i="12"/>
  <c r="Q447" i="12"/>
  <c r="R447" i="12"/>
  <c r="S447" i="12"/>
  <c r="T447" i="12"/>
  <c r="U447" i="12"/>
  <c r="A448" i="12"/>
  <c r="B448" i="12"/>
  <c r="C448" i="12"/>
  <c r="F448" i="12"/>
  <c r="G448" i="12"/>
  <c r="I448" i="12"/>
  <c r="J448" i="12"/>
  <c r="M448" i="12"/>
  <c r="N448" i="12"/>
  <c r="O448" i="12"/>
  <c r="Q448" i="12"/>
  <c r="R448" i="12"/>
  <c r="S448" i="12"/>
  <c r="T448" i="12"/>
  <c r="U448" i="12"/>
  <c r="A449" i="12"/>
  <c r="B449" i="12"/>
  <c r="C449" i="12"/>
  <c r="F449" i="12"/>
  <c r="G449" i="12"/>
  <c r="I449" i="12"/>
  <c r="J449" i="12"/>
  <c r="M449" i="12"/>
  <c r="N449" i="12"/>
  <c r="O449" i="12"/>
  <c r="Q449" i="12"/>
  <c r="R449" i="12"/>
  <c r="S449" i="12"/>
  <c r="T449" i="12"/>
  <c r="U449" i="12"/>
  <c r="A450" i="12"/>
  <c r="B450" i="12"/>
  <c r="C450" i="12"/>
  <c r="F450" i="12"/>
  <c r="G450" i="12"/>
  <c r="I450" i="12"/>
  <c r="J450" i="12"/>
  <c r="M450" i="12"/>
  <c r="N450" i="12"/>
  <c r="O450" i="12"/>
  <c r="Q450" i="12"/>
  <c r="R450" i="12"/>
  <c r="S450" i="12"/>
  <c r="T450" i="12"/>
  <c r="U450" i="12"/>
  <c r="A451" i="12"/>
  <c r="B451" i="12"/>
  <c r="C451" i="12"/>
  <c r="F451" i="12"/>
  <c r="G451" i="12"/>
  <c r="I451" i="12"/>
  <c r="J451" i="12"/>
  <c r="M451" i="12"/>
  <c r="N451" i="12"/>
  <c r="O451" i="12"/>
  <c r="Q451" i="12"/>
  <c r="R451" i="12"/>
  <c r="S451" i="12"/>
  <c r="T451" i="12"/>
  <c r="U451" i="12"/>
  <c r="A452" i="12"/>
  <c r="B452" i="12"/>
  <c r="C452" i="12"/>
  <c r="F452" i="12"/>
  <c r="G452" i="12"/>
  <c r="I452" i="12"/>
  <c r="J452" i="12"/>
  <c r="M452" i="12"/>
  <c r="N452" i="12"/>
  <c r="O452" i="12"/>
  <c r="Q452" i="12"/>
  <c r="R452" i="12"/>
  <c r="S452" i="12"/>
  <c r="T452" i="12"/>
  <c r="U452" i="12"/>
  <c r="A453" i="12"/>
  <c r="B453" i="12"/>
  <c r="C453" i="12"/>
  <c r="F453" i="12"/>
  <c r="G453" i="12"/>
  <c r="I453" i="12"/>
  <c r="J453" i="12"/>
  <c r="M453" i="12"/>
  <c r="N453" i="12"/>
  <c r="O453" i="12"/>
  <c r="Q453" i="12"/>
  <c r="R453" i="12"/>
  <c r="S453" i="12"/>
  <c r="T453" i="12"/>
  <c r="U453" i="12"/>
  <c r="A454" i="12"/>
  <c r="B454" i="12"/>
  <c r="C454" i="12"/>
  <c r="F454" i="12"/>
  <c r="G454" i="12"/>
  <c r="I454" i="12"/>
  <c r="J454" i="12"/>
  <c r="M454" i="12"/>
  <c r="N454" i="12"/>
  <c r="O454" i="12"/>
  <c r="Q454" i="12"/>
  <c r="R454" i="12"/>
  <c r="S454" i="12"/>
  <c r="T454" i="12"/>
  <c r="U454" i="12"/>
  <c r="A455" i="12"/>
  <c r="B455" i="12"/>
  <c r="C455" i="12"/>
  <c r="F455" i="12"/>
  <c r="G455" i="12"/>
  <c r="I455" i="12"/>
  <c r="J455" i="12"/>
  <c r="M455" i="12"/>
  <c r="N455" i="12"/>
  <c r="O455" i="12"/>
  <c r="Q455" i="12"/>
  <c r="R455" i="12"/>
  <c r="S455" i="12"/>
  <c r="T455" i="12"/>
  <c r="U455" i="12"/>
  <c r="A456" i="12"/>
  <c r="B456" i="12"/>
  <c r="C456" i="12"/>
  <c r="F456" i="12"/>
  <c r="G456" i="12"/>
  <c r="I456" i="12"/>
  <c r="J456" i="12"/>
  <c r="M456" i="12"/>
  <c r="N456" i="12"/>
  <c r="O456" i="12"/>
  <c r="Q456" i="12"/>
  <c r="R456" i="12"/>
  <c r="S456" i="12"/>
  <c r="T456" i="12"/>
  <c r="U456" i="12"/>
  <c r="A457" i="12"/>
  <c r="B457" i="12"/>
  <c r="C457" i="12"/>
  <c r="F457" i="12"/>
  <c r="G457" i="12"/>
  <c r="I457" i="12"/>
  <c r="J457" i="12"/>
  <c r="M457" i="12"/>
  <c r="N457" i="12"/>
  <c r="O457" i="12"/>
  <c r="Q457" i="12"/>
  <c r="R457" i="12"/>
  <c r="S457" i="12"/>
  <c r="T457" i="12"/>
  <c r="U457" i="12"/>
  <c r="A458" i="12"/>
  <c r="B458" i="12"/>
  <c r="C458" i="12"/>
  <c r="F458" i="12"/>
  <c r="G458" i="12"/>
  <c r="I458" i="12"/>
  <c r="J458" i="12"/>
  <c r="M458" i="12"/>
  <c r="N458" i="12"/>
  <c r="O458" i="12"/>
  <c r="Q458" i="12"/>
  <c r="R458" i="12"/>
  <c r="S458" i="12"/>
  <c r="T458" i="12"/>
  <c r="U458" i="12"/>
  <c r="A459" i="12"/>
  <c r="B459" i="12"/>
  <c r="C459" i="12"/>
  <c r="F459" i="12"/>
  <c r="G459" i="12"/>
  <c r="I459" i="12"/>
  <c r="J459" i="12"/>
  <c r="M459" i="12"/>
  <c r="N459" i="12"/>
  <c r="O459" i="12"/>
  <c r="Q459" i="12"/>
  <c r="R459" i="12"/>
  <c r="S459" i="12"/>
  <c r="T459" i="12"/>
  <c r="U459" i="12"/>
  <c r="A390" i="11"/>
  <c r="B390" i="11"/>
  <c r="E390" i="11"/>
  <c r="F390" i="11"/>
  <c r="H390" i="11"/>
  <c r="I390" i="11"/>
  <c r="J390" i="11"/>
  <c r="O390" i="11"/>
  <c r="Q390" i="11"/>
  <c r="A391" i="11"/>
  <c r="B391" i="11"/>
  <c r="E391" i="11"/>
  <c r="F391" i="11"/>
  <c r="H391" i="11"/>
  <c r="I391" i="11"/>
  <c r="J391" i="11"/>
  <c r="O391" i="11"/>
  <c r="Q391" i="11"/>
  <c r="A392" i="11"/>
  <c r="B392" i="11"/>
  <c r="E392" i="11"/>
  <c r="F392" i="11"/>
  <c r="H392" i="11"/>
  <c r="I392" i="11"/>
  <c r="J392" i="11"/>
  <c r="O392" i="11"/>
  <c r="Q392" i="11"/>
  <c r="A393" i="11"/>
  <c r="B393" i="11"/>
  <c r="E393" i="11"/>
  <c r="F393" i="11"/>
  <c r="H393" i="11"/>
  <c r="I393" i="11"/>
  <c r="J393" i="11"/>
  <c r="O393" i="11"/>
  <c r="Q393" i="11"/>
  <c r="A394" i="11"/>
  <c r="B394" i="11"/>
  <c r="E394" i="11"/>
  <c r="F394" i="11"/>
  <c r="H394" i="11"/>
  <c r="I394" i="11"/>
  <c r="J394" i="11"/>
  <c r="O394" i="11"/>
  <c r="Q394" i="11"/>
  <c r="A395" i="11"/>
  <c r="B395" i="11"/>
  <c r="E395" i="11"/>
  <c r="F395" i="11"/>
  <c r="H395" i="11"/>
  <c r="I395" i="11"/>
  <c r="J395" i="11"/>
  <c r="O395" i="11"/>
  <c r="Q395" i="11"/>
  <c r="A396" i="11"/>
  <c r="B396" i="11"/>
  <c r="E396" i="11"/>
  <c r="F396" i="11"/>
  <c r="H396" i="11"/>
  <c r="I396" i="11"/>
  <c r="J396" i="11"/>
  <c r="O396" i="11"/>
  <c r="Q396" i="11"/>
  <c r="A397" i="11"/>
  <c r="B397" i="11"/>
  <c r="E397" i="11"/>
  <c r="F397" i="11"/>
  <c r="H397" i="11"/>
  <c r="I397" i="11"/>
  <c r="J397" i="11"/>
  <c r="O397" i="11"/>
  <c r="Q397" i="11"/>
  <c r="A398" i="11"/>
  <c r="B398" i="11"/>
  <c r="E398" i="11"/>
  <c r="F398" i="11"/>
  <c r="H398" i="11"/>
  <c r="I398" i="11"/>
  <c r="J398" i="11"/>
  <c r="O398" i="11"/>
  <c r="Q398" i="11"/>
  <c r="A399" i="11"/>
  <c r="B399" i="11"/>
  <c r="E399" i="11"/>
  <c r="F399" i="11"/>
  <c r="H399" i="11"/>
  <c r="I399" i="11"/>
  <c r="J399" i="11"/>
  <c r="O399" i="11"/>
  <c r="Q399" i="11"/>
  <c r="A400" i="11"/>
  <c r="B400" i="11"/>
  <c r="E400" i="11"/>
  <c r="F400" i="11"/>
  <c r="H400" i="11"/>
  <c r="I400" i="11"/>
  <c r="J400" i="11"/>
  <c r="O400" i="11"/>
  <c r="Q400" i="11"/>
  <c r="A401" i="11"/>
  <c r="B401" i="11"/>
  <c r="E401" i="11"/>
  <c r="F401" i="11"/>
  <c r="H401" i="11"/>
  <c r="I401" i="11"/>
  <c r="J401" i="11"/>
  <c r="O401" i="11"/>
  <c r="Q401" i="11"/>
  <c r="A402" i="11"/>
  <c r="B402" i="11"/>
  <c r="E402" i="11"/>
  <c r="F402" i="11"/>
  <c r="H402" i="11"/>
  <c r="I402" i="11"/>
  <c r="J402" i="11"/>
  <c r="O402" i="11"/>
  <c r="Q402" i="11"/>
  <c r="A403" i="11"/>
  <c r="B403" i="11"/>
  <c r="E403" i="11"/>
  <c r="F403" i="11"/>
  <c r="H403" i="11"/>
  <c r="I403" i="11"/>
  <c r="J403" i="11"/>
  <c r="O403" i="11"/>
  <c r="Q403" i="11"/>
  <c r="A404" i="11"/>
  <c r="B404" i="11"/>
  <c r="E404" i="11"/>
  <c r="F404" i="11"/>
  <c r="H404" i="11"/>
  <c r="I404" i="11"/>
  <c r="J404" i="11"/>
  <c r="O404" i="11"/>
  <c r="Q404" i="11"/>
  <c r="A405" i="11"/>
  <c r="B405" i="11"/>
  <c r="E405" i="11"/>
  <c r="F405" i="11"/>
  <c r="H405" i="11"/>
  <c r="I405" i="11"/>
  <c r="J405" i="11"/>
  <c r="O405" i="11"/>
  <c r="Q405" i="11"/>
  <c r="A406" i="11"/>
  <c r="B406" i="11"/>
  <c r="E406" i="11"/>
  <c r="F406" i="11"/>
  <c r="H406" i="11"/>
  <c r="I406" i="11"/>
  <c r="J406" i="11"/>
  <c r="O406" i="11"/>
  <c r="Q406" i="11"/>
  <c r="A407" i="11"/>
  <c r="B407" i="11"/>
  <c r="E407" i="11"/>
  <c r="F407" i="11"/>
  <c r="H407" i="11"/>
  <c r="I407" i="11"/>
  <c r="J407" i="11"/>
  <c r="O407" i="11"/>
  <c r="Q407" i="11"/>
  <c r="A408" i="11"/>
  <c r="B408" i="11"/>
  <c r="E408" i="11"/>
  <c r="F408" i="11"/>
  <c r="H408" i="11"/>
  <c r="I408" i="11"/>
  <c r="J408" i="11"/>
  <c r="O408" i="11"/>
  <c r="Q408" i="11"/>
  <c r="A409" i="11"/>
  <c r="B409" i="11"/>
  <c r="E409" i="11"/>
  <c r="F409" i="11"/>
  <c r="H409" i="11"/>
  <c r="I409" i="11"/>
  <c r="J409" i="11"/>
  <c r="O409" i="11"/>
  <c r="Q409" i="11"/>
  <c r="A410" i="11"/>
  <c r="B410" i="11"/>
  <c r="E410" i="11"/>
  <c r="F410" i="11"/>
  <c r="H410" i="11"/>
  <c r="I410" i="11"/>
  <c r="J410" i="11"/>
  <c r="O410" i="11"/>
  <c r="Q410" i="11"/>
  <c r="A411" i="11"/>
  <c r="B411" i="11"/>
  <c r="E411" i="11"/>
  <c r="F411" i="11"/>
  <c r="H411" i="11"/>
  <c r="I411" i="11"/>
  <c r="J411" i="11"/>
  <c r="O411" i="11"/>
  <c r="Q411" i="11"/>
  <c r="A412" i="11"/>
  <c r="B412" i="11"/>
  <c r="E412" i="11"/>
  <c r="F412" i="11"/>
  <c r="H412" i="11"/>
  <c r="I412" i="11"/>
  <c r="J412" i="11"/>
  <c r="O412" i="11"/>
  <c r="Q412" i="11"/>
  <c r="A413" i="11"/>
  <c r="B413" i="11"/>
  <c r="E413" i="11"/>
  <c r="F413" i="11"/>
  <c r="H413" i="11"/>
  <c r="I413" i="11"/>
  <c r="J413" i="11"/>
  <c r="O413" i="11"/>
  <c r="Q413" i="11"/>
  <c r="A414" i="11"/>
  <c r="B414" i="11"/>
  <c r="E414" i="11"/>
  <c r="F414" i="11"/>
  <c r="H414" i="11"/>
  <c r="I414" i="11"/>
  <c r="J414" i="11"/>
  <c r="O414" i="11"/>
  <c r="Q414" i="11"/>
  <c r="A415" i="11"/>
  <c r="B415" i="11"/>
  <c r="E415" i="11"/>
  <c r="F415" i="11"/>
  <c r="H415" i="11"/>
  <c r="I415" i="11"/>
  <c r="J415" i="11"/>
  <c r="O415" i="11"/>
  <c r="Q415" i="11"/>
  <c r="A416" i="11"/>
  <c r="B416" i="11"/>
  <c r="E416" i="11"/>
  <c r="F416" i="11"/>
  <c r="H416" i="11"/>
  <c r="I416" i="11"/>
  <c r="J416" i="11"/>
  <c r="O416" i="11"/>
  <c r="Q416" i="11"/>
  <c r="A417" i="11"/>
  <c r="B417" i="11"/>
  <c r="E417" i="11"/>
  <c r="F417" i="11"/>
  <c r="H417" i="11"/>
  <c r="I417" i="11"/>
  <c r="J417" i="11"/>
  <c r="O417" i="11"/>
  <c r="Q417" i="11"/>
  <c r="A418" i="11"/>
  <c r="B418" i="11"/>
  <c r="E418" i="11"/>
  <c r="F418" i="11"/>
  <c r="H418" i="11"/>
  <c r="I418" i="11"/>
  <c r="J418" i="11"/>
  <c r="O418" i="11"/>
  <c r="Q418" i="11"/>
  <c r="A419" i="11"/>
  <c r="B419" i="11"/>
  <c r="E419" i="11"/>
  <c r="F419" i="11"/>
  <c r="H419" i="11"/>
  <c r="I419" i="11"/>
  <c r="J419" i="11"/>
  <c r="O419" i="11"/>
  <c r="Q419" i="11"/>
  <c r="A420" i="11"/>
  <c r="B420" i="11"/>
  <c r="E420" i="11"/>
  <c r="F420" i="11"/>
  <c r="H420" i="11"/>
  <c r="I420" i="11"/>
  <c r="J420" i="11"/>
  <c r="O420" i="11"/>
  <c r="Q420" i="11"/>
  <c r="A421" i="11"/>
  <c r="B421" i="11"/>
  <c r="E421" i="11"/>
  <c r="F421" i="11"/>
  <c r="H421" i="11"/>
  <c r="I421" i="11"/>
  <c r="J421" i="11"/>
  <c r="O421" i="11"/>
  <c r="Q421" i="11"/>
  <c r="A422" i="11"/>
  <c r="B422" i="11"/>
  <c r="E422" i="11"/>
  <c r="F422" i="11"/>
  <c r="H422" i="11"/>
  <c r="I422" i="11"/>
  <c r="J422" i="11"/>
  <c r="O422" i="11"/>
  <c r="Q422" i="11"/>
  <c r="A423" i="11"/>
  <c r="B423" i="11"/>
  <c r="E423" i="11"/>
  <c r="F423" i="11"/>
  <c r="H423" i="11"/>
  <c r="I423" i="11"/>
  <c r="J423" i="11"/>
  <c r="O423" i="11"/>
  <c r="Q423" i="11"/>
  <c r="A424" i="11"/>
  <c r="B424" i="11"/>
  <c r="E424" i="11"/>
  <c r="F424" i="11"/>
  <c r="H424" i="11"/>
  <c r="I424" i="11"/>
  <c r="J424" i="11"/>
  <c r="O424" i="11"/>
  <c r="Q424" i="11"/>
  <c r="A425" i="11"/>
  <c r="B425" i="11"/>
  <c r="E425" i="11"/>
  <c r="F425" i="11"/>
  <c r="H425" i="11"/>
  <c r="I425" i="11"/>
  <c r="J425" i="11"/>
  <c r="O425" i="11"/>
  <c r="Q425" i="11"/>
  <c r="A426" i="11"/>
  <c r="B426" i="11"/>
  <c r="E426" i="11"/>
  <c r="F426" i="11"/>
  <c r="H426" i="11"/>
  <c r="I426" i="11"/>
  <c r="J426" i="11"/>
  <c r="O426" i="11"/>
  <c r="Q426" i="11"/>
  <c r="A427" i="11"/>
  <c r="B427" i="11"/>
  <c r="E427" i="11"/>
  <c r="F427" i="11"/>
  <c r="H427" i="11"/>
  <c r="I427" i="11"/>
  <c r="J427" i="11"/>
  <c r="O427" i="11"/>
  <c r="Q427" i="11"/>
  <c r="A428" i="11"/>
  <c r="B428" i="11"/>
  <c r="E428" i="11"/>
  <c r="F428" i="11"/>
  <c r="H428" i="11"/>
  <c r="I428" i="11"/>
  <c r="J428" i="11"/>
  <c r="O428" i="11"/>
  <c r="Q428" i="11"/>
  <c r="A429" i="11"/>
  <c r="B429" i="11"/>
  <c r="E429" i="11"/>
  <c r="F429" i="11"/>
  <c r="H429" i="11"/>
  <c r="I429" i="11"/>
  <c r="J429" i="11"/>
  <c r="O429" i="11"/>
  <c r="Q429" i="11"/>
  <c r="A430" i="11"/>
  <c r="B430" i="11"/>
  <c r="E430" i="11"/>
  <c r="F430" i="11"/>
  <c r="H430" i="11"/>
  <c r="I430" i="11"/>
  <c r="J430" i="11"/>
  <c r="O430" i="11"/>
  <c r="Q430" i="11"/>
  <c r="A431" i="11"/>
  <c r="B431" i="11"/>
  <c r="E431" i="11"/>
  <c r="F431" i="11"/>
  <c r="H431" i="11"/>
  <c r="I431" i="11"/>
  <c r="J431" i="11"/>
  <c r="O431" i="11"/>
  <c r="Q431" i="11"/>
  <c r="A432" i="11"/>
  <c r="B432" i="11"/>
  <c r="E432" i="11"/>
  <c r="F432" i="11"/>
  <c r="H432" i="11"/>
  <c r="I432" i="11"/>
  <c r="J432" i="11"/>
  <c r="O432" i="11"/>
  <c r="Q432" i="11"/>
  <c r="A433" i="11"/>
  <c r="B433" i="11"/>
  <c r="E433" i="11"/>
  <c r="F433" i="11"/>
  <c r="H433" i="11"/>
  <c r="I433" i="11"/>
  <c r="J433" i="11"/>
  <c r="O433" i="11"/>
  <c r="Q433" i="11"/>
  <c r="A434" i="11"/>
  <c r="B434" i="11"/>
  <c r="E434" i="11"/>
  <c r="F434" i="11"/>
  <c r="H434" i="11"/>
  <c r="I434" i="11"/>
  <c r="J434" i="11"/>
  <c r="O434" i="11"/>
  <c r="Q434" i="11"/>
  <c r="A435" i="11"/>
  <c r="B435" i="11"/>
  <c r="E435" i="11"/>
  <c r="F435" i="11"/>
  <c r="H435" i="11"/>
  <c r="I435" i="11"/>
  <c r="J435" i="11"/>
  <c r="O435" i="11"/>
  <c r="Q435" i="11"/>
  <c r="A436" i="11"/>
  <c r="B436" i="11"/>
  <c r="E436" i="11"/>
  <c r="F436" i="11"/>
  <c r="H436" i="11"/>
  <c r="I436" i="11"/>
  <c r="J436" i="11"/>
  <c r="O436" i="11"/>
  <c r="Q436" i="11"/>
  <c r="A437" i="11"/>
  <c r="B437" i="11"/>
  <c r="E437" i="11"/>
  <c r="F437" i="11"/>
  <c r="H437" i="11"/>
  <c r="I437" i="11"/>
  <c r="J437" i="11"/>
  <c r="O437" i="11"/>
  <c r="Q437" i="11"/>
  <c r="A438" i="11"/>
  <c r="B438" i="11"/>
  <c r="E438" i="11"/>
  <c r="F438" i="11"/>
  <c r="H438" i="11"/>
  <c r="I438" i="11"/>
  <c r="J438" i="11"/>
  <c r="O438" i="11"/>
  <c r="Q438" i="11"/>
  <c r="A439" i="11"/>
  <c r="B439" i="11"/>
  <c r="E439" i="11"/>
  <c r="F439" i="11"/>
  <c r="H439" i="11"/>
  <c r="I439" i="11"/>
  <c r="J439" i="11"/>
  <c r="O439" i="11"/>
  <c r="Q439" i="11"/>
  <c r="A440" i="11"/>
  <c r="B440" i="11"/>
  <c r="E440" i="11"/>
  <c r="F440" i="11"/>
  <c r="H440" i="11"/>
  <c r="I440" i="11"/>
  <c r="J440" i="11"/>
  <c r="O440" i="11"/>
  <c r="Q440" i="11"/>
  <c r="A16" i="12"/>
  <c r="B16" i="12"/>
  <c r="C16" i="12"/>
  <c r="F16" i="12"/>
  <c r="G16" i="12"/>
  <c r="H16" i="12"/>
  <c r="I16" i="12"/>
  <c r="J16" i="12"/>
  <c r="M16" i="12"/>
  <c r="N16" i="12"/>
  <c r="O16" i="12"/>
  <c r="Q16" i="12"/>
  <c r="R16" i="12"/>
  <c r="S16" i="12"/>
  <c r="T16" i="12"/>
  <c r="U16" i="12"/>
  <c r="A17" i="12"/>
  <c r="B17" i="12"/>
  <c r="C17" i="12"/>
  <c r="F17" i="12"/>
  <c r="G17" i="12"/>
  <c r="I17" i="12"/>
  <c r="J17" i="12"/>
  <c r="M17" i="12"/>
  <c r="N17" i="12"/>
  <c r="O17" i="12"/>
  <c r="Q17" i="12"/>
  <c r="R17" i="12"/>
  <c r="T17" i="12"/>
  <c r="U17" i="12"/>
  <c r="A18" i="12"/>
  <c r="B18" i="12"/>
  <c r="C18" i="12"/>
  <c r="F18" i="12"/>
  <c r="G18" i="12"/>
  <c r="I18" i="12"/>
  <c r="J18" i="12"/>
  <c r="M18" i="12"/>
  <c r="N18" i="12"/>
  <c r="O18" i="12"/>
  <c r="Q18" i="12"/>
  <c r="R18" i="12"/>
  <c r="T18" i="12"/>
  <c r="U18" i="12"/>
  <c r="A19" i="12"/>
  <c r="B19" i="12"/>
  <c r="C19" i="12"/>
  <c r="F19" i="12"/>
  <c r="G19" i="12"/>
  <c r="H19" i="12"/>
  <c r="I19" i="12"/>
  <c r="J19" i="12"/>
  <c r="M19" i="12"/>
  <c r="N19" i="12"/>
  <c r="O19" i="12"/>
  <c r="Q19" i="12"/>
  <c r="R19" i="12"/>
  <c r="T19" i="12"/>
  <c r="U19" i="12"/>
  <c r="A20" i="12"/>
  <c r="B20" i="12"/>
  <c r="C20" i="12"/>
  <c r="F20" i="12"/>
  <c r="G20" i="12"/>
  <c r="I20" i="12"/>
  <c r="J20" i="12"/>
  <c r="M20" i="12"/>
  <c r="N20" i="12"/>
  <c r="O20" i="12"/>
  <c r="Q20" i="12"/>
  <c r="R20" i="12"/>
  <c r="T20" i="12"/>
  <c r="U20" i="12"/>
  <c r="A21" i="12"/>
  <c r="B21" i="12"/>
  <c r="C21" i="12"/>
  <c r="F21" i="12"/>
  <c r="G21" i="12"/>
  <c r="I21" i="12"/>
  <c r="J21" i="12"/>
  <c r="M21" i="12"/>
  <c r="N21" i="12"/>
  <c r="O21" i="12"/>
  <c r="Q21" i="12"/>
  <c r="R21" i="12"/>
  <c r="T21" i="12"/>
  <c r="U21" i="12"/>
  <c r="A22" i="12"/>
  <c r="B22" i="12"/>
  <c r="C22" i="12"/>
  <c r="F22" i="12"/>
  <c r="G22" i="12"/>
  <c r="H22" i="12"/>
  <c r="I22" i="12"/>
  <c r="J22" i="12"/>
  <c r="M22" i="12"/>
  <c r="N22" i="12"/>
  <c r="O22" i="12"/>
  <c r="Q22" i="12"/>
  <c r="R22" i="12"/>
  <c r="T22" i="12"/>
  <c r="U22" i="12"/>
  <c r="A23" i="12"/>
  <c r="B23" i="12"/>
  <c r="C23" i="12"/>
  <c r="F23" i="12"/>
  <c r="G23" i="12"/>
  <c r="I23" i="12"/>
  <c r="J23" i="12"/>
  <c r="M23" i="12"/>
  <c r="N23" i="12"/>
  <c r="O23" i="12"/>
  <c r="Q23" i="12"/>
  <c r="R23" i="12"/>
  <c r="T23" i="12"/>
  <c r="U23" i="12"/>
  <c r="A24" i="12"/>
  <c r="B24" i="12"/>
  <c r="C24" i="12"/>
  <c r="F24" i="12"/>
  <c r="G24" i="12"/>
  <c r="I24" i="12"/>
  <c r="J24" i="12"/>
  <c r="M24" i="12"/>
  <c r="N24" i="12"/>
  <c r="O24" i="12"/>
  <c r="Q24" i="12"/>
  <c r="R24" i="12"/>
  <c r="T24" i="12"/>
  <c r="U24" i="12"/>
  <c r="A25" i="12"/>
  <c r="B25" i="12"/>
  <c r="C25" i="12"/>
  <c r="F25" i="12"/>
  <c r="G25" i="12"/>
  <c r="I25" i="12"/>
  <c r="J25" i="12"/>
  <c r="M25" i="12"/>
  <c r="N25" i="12"/>
  <c r="O25" i="12"/>
  <c r="Q25" i="12"/>
  <c r="R25" i="12"/>
  <c r="T25" i="12"/>
  <c r="U25" i="12"/>
  <c r="A26" i="12"/>
  <c r="B26" i="12"/>
  <c r="C26" i="12"/>
  <c r="F26" i="12"/>
  <c r="G26" i="12"/>
  <c r="I26" i="12"/>
  <c r="J26" i="12"/>
  <c r="M26" i="12"/>
  <c r="N26" i="12"/>
  <c r="O26" i="12"/>
  <c r="Q26" i="12"/>
  <c r="R26" i="12"/>
  <c r="T26" i="12"/>
  <c r="U26" i="12"/>
  <c r="A27" i="12"/>
  <c r="B27" i="12"/>
  <c r="C27" i="12"/>
  <c r="F27" i="12"/>
  <c r="G27" i="12"/>
  <c r="I27" i="12"/>
  <c r="J27" i="12"/>
  <c r="M27" i="12"/>
  <c r="N27" i="12"/>
  <c r="O27" i="12"/>
  <c r="Q27" i="12"/>
  <c r="R27" i="12"/>
  <c r="T27" i="12"/>
  <c r="U27" i="12"/>
  <c r="A28" i="12"/>
  <c r="B28" i="12"/>
  <c r="C28" i="12"/>
  <c r="F28" i="12"/>
  <c r="G28" i="12"/>
  <c r="I28" i="12"/>
  <c r="J28" i="12"/>
  <c r="M28" i="12"/>
  <c r="N28" i="12"/>
  <c r="O28" i="12"/>
  <c r="Q28" i="12"/>
  <c r="R28" i="12"/>
  <c r="T28" i="12"/>
  <c r="U28" i="12"/>
  <c r="A29" i="12"/>
  <c r="B29" i="12"/>
  <c r="C29" i="12"/>
  <c r="F29" i="12"/>
  <c r="G29" i="12"/>
  <c r="I29" i="12"/>
  <c r="J29" i="12"/>
  <c r="M29" i="12"/>
  <c r="N29" i="12"/>
  <c r="O29" i="12"/>
  <c r="Q29" i="12"/>
  <c r="R29" i="12"/>
  <c r="T29" i="12"/>
  <c r="U29" i="12"/>
  <c r="A30" i="12"/>
  <c r="B30" i="12"/>
  <c r="C30" i="12"/>
  <c r="F30" i="12"/>
  <c r="G30" i="12"/>
  <c r="I30" i="12"/>
  <c r="J30" i="12"/>
  <c r="M30" i="12"/>
  <c r="N30" i="12"/>
  <c r="O30" i="12"/>
  <c r="Q30" i="12"/>
  <c r="R30" i="12"/>
  <c r="T30" i="12"/>
  <c r="U30" i="12"/>
  <c r="A31" i="12"/>
  <c r="B31" i="12"/>
  <c r="C31" i="12"/>
  <c r="F31" i="12"/>
  <c r="G31" i="12"/>
  <c r="H31" i="12"/>
  <c r="I31" i="12"/>
  <c r="J31" i="12"/>
  <c r="M31" i="12"/>
  <c r="N31" i="12"/>
  <c r="O31" i="12"/>
  <c r="Q31" i="12"/>
  <c r="R31" i="12"/>
  <c r="T31" i="12"/>
  <c r="U31" i="12"/>
  <c r="A32" i="12"/>
  <c r="B32" i="12"/>
  <c r="C32" i="12"/>
  <c r="F32" i="12"/>
  <c r="G32" i="12"/>
  <c r="I32" i="12"/>
  <c r="J32" i="12"/>
  <c r="M32" i="12"/>
  <c r="N32" i="12"/>
  <c r="O32" i="12"/>
  <c r="Q32" i="12"/>
  <c r="R32" i="12"/>
  <c r="T32" i="12"/>
  <c r="U32" i="12"/>
  <c r="A33" i="12"/>
  <c r="B33" i="12"/>
  <c r="C33" i="12"/>
  <c r="F33" i="12"/>
  <c r="G33" i="12"/>
  <c r="I33" i="12"/>
  <c r="J33" i="12"/>
  <c r="M33" i="12"/>
  <c r="N33" i="12"/>
  <c r="O33" i="12"/>
  <c r="Q33" i="12"/>
  <c r="R33" i="12"/>
  <c r="S33" i="12"/>
  <c r="T33" i="12"/>
  <c r="U33" i="12"/>
  <c r="A34" i="12"/>
  <c r="B34" i="12"/>
  <c r="C34" i="12"/>
  <c r="F34" i="12"/>
  <c r="G34" i="12"/>
  <c r="H34" i="12"/>
  <c r="I34" i="12"/>
  <c r="J34" i="12"/>
  <c r="M34" i="12"/>
  <c r="N34" i="12"/>
  <c r="O34" i="12"/>
  <c r="Q34" i="12"/>
  <c r="R34" i="12"/>
  <c r="T34" i="12"/>
  <c r="U34" i="12"/>
  <c r="A35" i="12"/>
  <c r="B35" i="12"/>
  <c r="C35" i="12"/>
  <c r="F35" i="12"/>
  <c r="G35" i="12"/>
  <c r="I35" i="12"/>
  <c r="J35" i="12"/>
  <c r="M35" i="12"/>
  <c r="N35" i="12"/>
  <c r="O35" i="12"/>
  <c r="Q35" i="12"/>
  <c r="R35" i="12"/>
  <c r="T35" i="12"/>
  <c r="U35" i="12"/>
  <c r="A36" i="12"/>
  <c r="B36" i="12"/>
  <c r="C36" i="12"/>
  <c r="F36" i="12"/>
  <c r="G36" i="12"/>
  <c r="I36" i="12"/>
  <c r="J36" i="12"/>
  <c r="M36" i="12"/>
  <c r="N36" i="12"/>
  <c r="O36" i="12"/>
  <c r="Q36" i="12"/>
  <c r="R36" i="12"/>
  <c r="T36" i="12"/>
  <c r="U36" i="12"/>
  <c r="A37" i="12"/>
  <c r="B37" i="12"/>
  <c r="C37" i="12"/>
  <c r="F37" i="12"/>
  <c r="G37" i="12"/>
  <c r="I37" i="12"/>
  <c r="J37" i="12"/>
  <c r="M37" i="12"/>
  <c r="N37" i="12"/>
  <c r="O37" i="12"/>
  <c r="Q37" i="12"/>
  <c r="R37" i="12"/>
  <c r="T37" i="12"/>
  <c r="U37" i="12"/>
  <c r="A38" i="12"/>
  <c r="B38" i="12"/>
  <c r="C38" i="12"/>
  <c r="F38" i="12"/>
  <c r="G38" i="12"/>
  <c r="I38" i="12"/>
  <c r="J38" i="12"/>
  <c r="M38" i="12"/>
  <c r="N38" i="12"/>
  <c r="O38" i="12"/>
  <c r="Q38" i="12"/>
  <c r="R38" i="12"/>
  <c r="T38" i="12"/>
  <c r="U38" i="12"/>
  <c r="A39" i="12"/>
  <c r="B39" i="12"/>
  <c r="C39" i="12"/>
  <c r="F39" i="12"/>
  <c r="G39" i="12"/>
  <c r="I39" i="12"/>
  <c r="J39" i="12"/>
  <c r="M39" i="12"/>
  <c r="N39" i="12"/>
  <c r="O39" i="12"/>
  <c r="Q39" i="12"/>
  <c r="R39" i="12"/>
  <c r="T39" i="12"/>
  <c r="U39" i="12"/>
  <c r="A40" i="12"/>
  <c r="B40" i="12"/>
  <c r="C40" i="12"/>
  <c r="F40" i="12"/>
  <c r="G40" i="12"/>
  <c r="H40" i="12"/>
  <c r="I40" i="12"/>
  <c r="J40" i="12"/>
  <c r="M40" i="12"/>
  <c r="N40" i="12"/>
  <c r="O40" i="12"/>
  <c r="Q40" i="12"/>
  <c r="R40" i="12"/>
  <c r="T40" i="12"/>
  <c r="U40" i="12"/>
  <c r="A41" i="12"/>
  <c r="B41" i="12"/>
  <c r="C41" i="12"/>
  <c r="F41" i="12"/>
  <c r="G41" i="12"/>
  <c r="I41" i="12"/>
  <c r="J41" i="12"/>
  <c r="M41" i="12"/>
  <c r="N41" i="12"/>
  <c r="O41" i="12"/>
  <c r="Q41" i="12"/>
  <c r="R41" i="12"/>
  <c r="T41" i="12"/>
  <c r="U41" i="12"/>
  <c r="A42" i="12"/>
  <c r="B42" i="12"/>
  <c r="C42" i="12"/>
  <c r="F42" i="12"/>
  <c r="G42" i="12"/>
  <c r="I42" i="12"/>
  <c r="J42" i="12"/>
  <c r="M42" i="12"/>
  <c r="N42" i="12"/>
  <c r="O42" i="12"/>
  <c r="Q42" i="12"/>
  <c r="R42" i="12"/>
  <c r="T42" i="12"/>
  <c r="U42" i="12"/>
  <c r="A43" i="12"/>
  <c r="B43" i="12"/>
  <c r="C43" i="12"/>
  <c r="F43" i="12"/>
  <c r="G43" i="12"/>
  <c r="H43" i="12"/>
  <c r="I43" i="12"/>
  <c r="J43" i="12"/>
  <c r="M43" i="12"/>
  <c r="N43" i="12"/>
  <c r="O43" i="12"/>
  <c r="Q43" i="12"/>
  <c r="R43" i="12"/>
  <c r="T43" i="12"/>
  <c r="U43" i="12"/>
  <c r="A44" i="12"/>
  <c r="B44" i="12"/>
  <c r="C44" i="12"/>
  <c r="F44" i="12"/>
  <c r="G44" i="12"/>
  <c r="I44" i="12"/>
  <c r="J44" i="12"/>
  <c r="M44" i="12"/>
  <c r="N44" i="12"/>
  <c r="O44" i="12"/>
  <c r="Q44" i="12"/>
  <c r="R44" i="12"/>
  <c r="T44" i="12"/>
  <c r="U44" i="12"/>
  <c r="A45" i="12"/>
  <c r="B45" i="12"/>
  <c r="C45" i="12"/>
  <c r="F45" i="12"/>
  <c r="G45" i="12"/>
  <c r="H45" i="12"/>
  <c r="I45" i="12"/>
  <c r="J45" i="12"/>
  <c r="M45" i="12"/>
  <c r="N45" i="12"/>
  <c r="O45" i="12"/>
  <c r="Q45" i="12"/>
  <c r="R45" i="12"/>
  <c r="T45" i="12"/>
  <c r="U45" i="12"/>
  <c r="A46" i="12"/>
  <c r="B46" i="12"/>
  <c r="C46" i="12"/>
  <c r="F46" i="12"/>
  <c r="G46" i="12"/>
  <c r="H46" i="12"/>
  <c r="I46" i="12"/>
  <c r="J46" i="12"/>
  <c r="M46" i="12"/>
  <c r="N46" i="12"/>
  <c r="O46" i="12"/>
  <c r="Q46" i="12"/>
  <c r="R46" i="12"/>
  <c r="S46" i="12"/>
  <c r="T46" i="12"/>
  <c r="U46" i="12"/>
  <c r="A47" i="12"/>
  <c r="B47" i="12"/>
  <c r="C47" i="12"/>
  <c r="F47" i="12"/>
  <c r="G47" i="12"/>
  <c r="I47" i="12"/>
  <c r="J47" i="12"/>
  <c r="M47" i="12"/>
  <c r="N47" i="12"/>
  <c r="O47" i="12"/>
  <c r="Q47" i="12"/>
  <c r="R47" i="12"/>
  <c r="S47" i="12"/>
  <c r="T47" i="12"/>
  <c r="U47" i="12"/>
  <c r="A48" i="12"/>
  <c r="B48" i="12"/>
  <c r="C48" i="12"/>
  <c r="F48" i="12"/>
  <c r="G48" i="12"/>
  <c r="I48" i="12"/>
  <c r="J48" i="12"/>
  <c r="M48" i="12"/>
  <c r="N48" i="12"/>
  <c r="O48" i="12"/>
  <c r="Q48" i="12"/>
  <c r="R48" i="12"/>
  <c r="T48" i="12"/>
  <c r="U48" i="12"/>
  <c r="A49" i="12"/>
  <c r="B49" i="12"/>
  <c r="C49" i="12"/>
  <c r="F49" i="12"/>
  <c r="G49" i="12"/>
  <c r="I49" i="12"/>
  <c r="J49" i="12"/>
  <c r="M49" i="12"/>
  <c r="N49" i="12"/>
  <c r="O49" i="12"/>
  <c r="Q49" i="12"/>
  <c r="R49" i="12"/>
  <c r="T49" i="12"/>
  <c r="U49" i="12"/>
  <c r="A50" i="12"/>
  <c r="B50" i="12"/>
  <c r="C50" i="12"/>
  <c r="F50" i="12"/>
  <c r="G50" i="12"/>
  <c r="I50" i="12"/>
  <c r="J50" i="12"/>
  <c r="M50" i="12"/>
  <c r="N50" i="12"/>
  <c r="O50" i="12"/>
  <c r="Q50" i="12"/>
  <c r="R50" i="12"/>
  <c r="T50" i="12"/>
  <c r="U50" i="12"/>
  <c r="A51" i="12"/>
  <c r="B51" i="12"/>
  <c r="C51" i="12"/>
  <c r="F51" i="12"/>
  <c r="G51" i="12"/>
  <c r="I51" i="12"/>
  <c r="J51" i="12"/>
  <c r="M51" i="12"/>
  <c r="N51" i="12"/>
  <c r="O51" i="12"/>
  <c r="Q51" i="12"/>
  <c r="R51" i="12"/>
  <c r="T51" i="12"/>
  <c r="U51" i="12"/>
  <c r="A52" i="12"/>
  <c r="B52" i="12"/>
  <c r="C52" i="12"/>
  <c r="F52" i="12"/>
  <c r="G52" i="12"/>
  <c r="I52" i="12"/>
  <c r="J52" i="12"/>
  <c r="M52" i="12"/>
  <c r="N52" i="12"/>
  <c r="O52" i="12"/>
  <c r="Q52" i="12"/>
  <c r="R52" i="12"/>
  <c r="T52" i="12"/>
  <c r="U52" i="12"/>
  <c r="A53" i="12"/>
  <c r="B53" i="12"/>
  <c r="C53" i="12"/>
  <c r="F53" i="12"/>
  <c r="G53" i="12"/>
  <c r="I53" i="12"/>
  <c r="J53" i="12"/>
  <c r="M53" i="12"/>
  <c r="N53" i="12"/>
  <c r="O53" i="12"/>
  <c r="Q53" i="12"/>
  <c r="R53" i="12"/>
  <c r="T53" i="12"/>
  <c r="U53" i="12"/>
  <c r="A54" i="12"/>
  <c r="B54" i="12"/>
  <c r="C54" i="12"/>
  <c r="F54" i="12"/>
  <c r="G54" i="12"/>
  <c r="I54" i="12"/>
  <c r="J54" i="12"/>
  <c r="M54" i="12"/>
  <c r="N54" i="12"/>
  <c r="O54" i="12"/>
  <c r="Q54" i="12"/>
  <c r="R54" i="12"/>
  <c r="T54" i="12"/>
  <c r="U54" i="12"/>
  <c r="A55" i="12"/>
  <c r="B55" i="12"/>
  <c r="C55" i="12"/>
  <c r="F55" i="12"/>
  <c r="G55" i="12"/>
  <c r="H55" i="12"/>
  <c r="I55" i="12"/>
  <c r="J55" i="12"/>
  <c r="M55" i="12"/>
  <c r="N55" i="12"/>
  <c r="O55" i="12"/>
  <c r="Q55" i="12"/>
  <c r="R55" i="12"/>
  <c r="T55" i="12"/>
  <c r="U55" i="12"/>
  <c r="A56" i="12"/>
  <c r="B56" i="12"/>
  <c r="C56" i="12"/>
  <c r="F56" i="12"/>
  <c r="G56" i="12"/>
  <c r="I56" i="12"/>
  <c r="J56" i="12"/>
  <c r="M56" i="12"/>
  <c r="N56" i="12"/>
  <c r="O56" i="12"/>
  <c r="Q56" i="12"/>
  <c r="R56" i="12"/>
  <c r="T56" i="12"/>
  <c r="U56" i="12"/>
  <c r="A57" i="12"/>
  <c r="B57" i="12"/>
  <c r="C57" i="12"/>
  <c r="F57" i="12"/>
  <c r="G57" i="12"/>
  <c r="I57" i="12"/>
  <c r="J57" i="12"/>
  <c r="M57" i="12"/>
  <c r="N57" i="12"/>
  <c r="O57" i="12"/>
  <c r="Q57" i="12"/>
  <c r="R57" i="12"/>
  <c r="T57" i="12"/>
  <c r="U57" i="12"/>
  <c r="A58" i="12"/>
  <c r="B58" i="12"/>
  <c r="C58" i="12"/>
  <c r="F58" i="12"/>
  <c r="G58" i="12"/>
  <c r="H58" i="12"/>
  <c r="I58" i="12"/>
  <c r="J58" i="12"/>
  <c r="M58" i="12"/>
  <c r="N58" i="12"/>
  <c r="O58" i="12"/>
  <c r="Q58" i="12"/>
  <c r="R58" i="12"/>
  <c r="T58" i="12"/>
  <c r="U58" i="12"/>
  <c r="A59" i="12"/>
  <c r="B59" i="12"/>
  <c r="C59" i="12"/>
  <c r="F59" i="12"/>
  <c r="G59" i="12"/>
  <c r="I59" i="12"/>
  <c r="J59" i="12"/>
  <c r="M59" i="12"/>
  <c r="N59" i="12"/>
  <c r="O59" i="12"/>
  <c r="Q59" i="12"/>
  <c r="R59" i="12"/>
  <c r="T59" i="12"/>
  <c r="U59" i="12"/>
  <c r="A60" i="12"/>
  <c r="B60" i="12"/>
  <c r="C60" i="12"/>
  <c r="F60" i="12"/>
  <c r="G60" i="12"/>
  <c r="I60" i="12"/>
  <c r="J60" i="12"/>
  <c r="M60" i="12"/>
  <c r="N60" i="12"/>
  <c r="O60" i="12"/>
  <c r="Q60" i="12"/>
  <c r="R60" i="12"/>
  <c r="T60" i="12"/>
  <c r="U60" i="12"/>
  <c r="A61" i="12"/>
  <c r="B61" i="12"/>
  <c r="C61" i="12"/>
  <c r="F61" i="12"/>
  <c r="G61" i="12"/>
  <c r="H61" i="12"/>
  <c r="I61" i="12"/>
  <c r="J61" i="12"/>
  <c r="M61" i="12"/>
  <c r="N61" i="12"/>
  <c r="O61" i="12"/>
  <c r="Q61" i="12"/>
  <c r="R61" i="12"/>
  <c r="T61" i="12"/>
  <c r="U61" i="12"/>
  <c r="A62" i="12"/>
  <c r="B62" i="12"/>
  <c r="C62" i="12"/>
  <c r="F62" i="12"/>
  <c r="G62" i="12"/>
  <c r="I62" i="12"/>
  <c r="J62" i="12"/>
  <c r="M62" i="12"/>
  <c r="N62" i="12"/>
  <c r="O62" i="12"/>
  <c r="Q62" i="12"/>
  <c r="R62" i="12"/>
  <c r="S62" i="12"/>
  <c r="T62" i="12"/>
  <c r="U62" i="12"/>
  <c r="A63" i="12"/>
  <c r="B63" i="12"/>
  <c r="C63" i="12"/>
  <c r="F63" i="12"/>
  <c r="G63" i="12"/>
  <c r="I63" i="12"/>
  <c r="J63" i="12"/>
  <c r="M63" i="12"/>
  <c r="N63" i="12"/>
  <c r="O63" i="12"/>
  <c r="Q63" i="12"/>
  <c r="R63" i="12"/>
  <c r="T63" i="12"/>
  <c r="U63" i="12"/>
  <c r="A64" i="12"/>
  <c r="B64" i="12"/>
  <c r="C64" i="12"/>
  <c r="F64" i="12"/>
  <c r="G64" i="12"/>
  <c r="H64" i="12"/>
  <c r="I64" i="12"/>
  <c r="J64" i="12"/>
  <c r="M64" i="12"/>
  <c r="N64" i="12"/>
  <c r="O64" i="12"/>
  <c r="Q64" i="12"/>
  <c r="R64" i="12"/>
  <c r="T64" i="12"/>
  <c r="U64" i="12"/>
  <c r="A65" i="12"/>
  <c r="B65" i="12"/>
  <c r="C65" i="12"/>
  <c r="F65" i="12"/>
  <c r="G65" i="12"/>
  <c r="I65" i="12"/>
  <c r="J65" i="12"/>
  <c r="M65" i="12"/>
  <c r="N65" i="12"/>
  <c r="O65" i="12"/>
  <c r="Q65" i="12"/>
  <c r="R65" i="12"/>
  <c r="T65" i="12"/>
  <c r="U65" i="12"/>
  <c r="A66" i="12"/>
  <c r="B66" i="12"/>
  <c r="C66" i="12"/>
  <c r="F66" i="12"/>
  <c r="G66" i="12"/>
  <c r="I66" i="12"/>
  <c r="J66" i="12"/>
  <c r="M66" i="12"/>
  <c r="N66" i="12"/>
  <c r="O66" i="12"/>
  <c r="Q66" i="12"/>
  <c r="R66" i="12"/>
  <c r="T66" i="12"/>
  <c r="U66" i="12"/>
  <c r="A67" i="12"/>
  <c r="B67" i="12"/>
  <c r="C67" i="12"/>
  <c r="F67" i="12"/>
  <c r="G67" i="12"/>
  <c r="I67" i="12"/>
  <c r="J67" i="12"/>
  <c r="M67" i="12"/>
  <c r="N67" i="12"/>
  <c r="O67" i="12"/>
  <c r="Q67" i="12"/>
  <c r="R67" i="12"/>
  <c r="T67" i="12"/>
  <c r="U67" i="12"/>
  <c r="A68" i="12"/>
  <c r="B68" i="12"/>
  <c r="C68" i="12"/>
  <c r="F68" i="12"/>
  <c r="G68" i="12"/>
  <c r="I68" i="12"/>
  <c r="J68" i="12"/>
  <c r="M68" i="12"/>
  <c r="N68" i="12"/>
  <c r="O68" i="12"/>
  <c r="Q68" i="12"/>
  <c r="R68" i="12"/>
  <c r="T68" i="12"/>
  <c r="U68" i="12"/>
  <c r="A69" i="12"/>
  <c r="B69" i="12"/>
  <c r="C69" i="12"/>
  <c r="F69" i="12"/>
  <c r="G69" i="12"/>
  <c r="H69" i="12"/>
  <c r="I69" i="12"/>
  <c r="J69" i="12"/>
  <c r="M69" i="12"/>
  <c r="N69" i="12"/>
  <c r="O69" i="12"/>
  <c r="Q69" i="12"/>
  <c r="R69" i="12"/>
  <c r="T69" i="12"/>
  <c r="U69" i="12"/>
  <c r="A70" i="12"/>
  <c r="B70" i="12"/>
  <c r="C70" i="12"/>
  <c r="F70" i="12"/>
  <c r="G70" i="12"/>
  <c r="H70" i="12"/>
  <c r="I70" i="12"/>
  <c r="J70" i="12"/>
  <c r="M70" i="12"/>
  <c r="N70" i="12"/>
  <c r="O70" i="12"/>
  <c r="Q70" i="12"/>
  <c r="R70" i="12"/>
  <c r="T70" i="12"/>
  <c r="U70" i="12"/>
  <c r="A71" i="12"/>
  <c r="B71" i="12"/>
  <c r="C71" i="12"/>
  <c r="F71" i="12"/>
  <c r="G71" i="12"/>
  <c r="I71" i="12"/>
  <c r="J71" i="12"/>
  <c r="M71" i="12"/>
  <c r="N71" i="12"/>
  <c r="O71" i="12"/>
  <c r="Q71" i="12"/>
  <c r="R71" i="12"/>
  <c r="T71" i="12"/>
  <c r="U71" i="12"/>
  <c r="A72" i="12"/>
  <c r="B72" i="12"/>
  <c r="C72" i="12"/>
  <c r="F72" i="12"/>
  <c r="G72" i="12"/>
  <c r="I72" i="12"/>
  <c r="J72" i="12"/>
  <c r="M72" i="12"/>
  <c r="N72" i="12"/>
  <c r="O72" i="12"/>
  <c r="Q72" i="12"/>
  <c r="R72" i="12"/>
  <c r="T72" i="12"/>
  <c r="U72" i="12"/>
  <c r="A73" i="12"/>
  <c r="B73" i="12"/>
  <c r="C73" i="12"/>
  <c r="F73" i="12"/>
  <c r="G73" i="12"/>
  <c r="I73" i="12"/>
  <c r="J73" i="12"/>
  <c r="M73" i="12"/>
  <c r="N73" i="12"/>
  <c r="O73" i="12"/>
  <c r="Q73" i="12"/>
  <c r="R73" i="12"/>
  <c r="T73" i="12"/>
  <c r="U73" i="12"/>
  <c r="A74" i="12"/>
  <c r="B74" i="12"/>
  <c r="C74" i="12"/>
  <c r="F74" i="12"/>
  <c r="G74" i="12"/>
  <c r="I74" i="12"/>
  <c r="J74" i="12"/>
  <c r="M74" i="12"/>
  <c r="N74" i="12"/>
  <c r="O74" i="12"/>
  <c r="Q74" i="12"/>
  <c r="R74" i="12"/>
  <c r="T74" i="12"/>
  <c r="U74" i="12"/>
  <c r="A75" i="12"/>
  <c r="B75" i="12"/>
  <c r="C75" i="12"/>
  <c r="F75" i="12"/>
  <c r="G75" i="12"/>
  <c r="I75" i="12"/>
  <c r="J75" i="12"/>
  <c r="M75" i="12"/>
  <c r="N75" i="12"/>
  <c r="O75" i="12"/>
  <c r="Q75" i="12"/>
  <c r="R75" i="12"/>
  <c r="S75" i="12"/>
  <c r="T75" i="12"/>
  <c r="U75" i="12"/>
  <c r="A76" i="12"/>
  <c r="B76" i="12"/>
  <c r="C76" i="12"/>
  <c r="F76" i="12"/>
  <c r="G76" i="12"/>
  <c r="H76" i="12"/>
  <c r="I76" i="12"/>
  <c r="J76" i="12"/>
  <c r="M76" i="12"/>
  <c r="N76" i="12"/>
  <c r="O76" i="12"/>
  <c r="Q76" i="12"/>
  <c r="R76" i="12"/>
  <c r="S76" i="12"/>
  <c r="T76" i="12"/>
  <c r="U76" i="12"/>
  <c r="A77" i="12"/>
  <c r="B77" i="12"/>
  <c r="C77" i="12"/>
  <c r="F77" i="12"/>
  <c r="G77" i="12"/>
  <c r="I77" i="12"/>
  <c r="J77" i="12"/>
  <c r="M77" i="12"/>
  <c r="N77" i="12"/>
  <c r="O77" i="12"/>
  <c r="Q77" i="12"/>
  <c r="R77" i="12"/>
  <c r="T77" i="12"/>
  <c r="U77" i="12"/>
  <c r="A78" i="12"/>
  <c r="B78" i="12"/>
  <c r="C78" i="12"/>
  <c r="F78" i="12"/>
  <c r="G78" i="12"/>
  <c r="I78" i="12"/>
  <c r="J78" i="12"/>
  <c r="M78" i="12"/>
  <c r="N78" i="12"/>
  <c r="O78" i="12"/>
  <c r="Q78" i="12"/>
  <c r="R78" i="12"/>
  <c r="T78" i="12"/>
  <c r="U78" i="12"/>
  <c r="A79" i="12"/>
  <c r="B79" i="12"/>
  <c r="C79" i="12"/>
  <c r="F79" i="12"/>
  <c r="G79" i="12"/>
  <c r="H79" i="12"/>
  <c r="I79" i="12"/>
  <c r="J79" i="12"/>
  <c r="M79" i="12"/>
  <c r="N79" i="12"/>
  <c r="O79" i="12"/>
  <c r="Q79" i="12"/>
  <c r="R79" i="12"/>
  <c r="T79" i="12"/>
  <c r="U79" i="12"/>
  <c r="A80" i="12"/>
  <c r="B80" i="12"/>
  <c r="C80" i="12"/>
  <c r="F80" i="12"/>
  <c r="G80" i="12"/>
  <c r="I80" i="12"/>
  <c r="J80" i="12"/>
  <c r="M80" i="12"/>
  <c r="N80" i="12"/>
  <c r="O80" i="12"/>
  <c r="Q80" i="12"/>
  <c r="R80" i="12"/>
  <c r="T80" i="12"/>
  <c r="U80" i="12"/>
  <c r="A81" i="12"/>
  <c r="B81" i="12"/>
  <c r="C81" i="12"/>
  <c r="F81" i="12"/>
  <c r="G81" i="12"/>
  <c r="I81" i="12"/>
  <c r="J81" i="12"/>
  <c r="M81" i="12"/>
  <c r="N81" i="12"/>
  <c r="O81" i="12"/>
  <c r="Q81" i="12"/>
  <c r="R81" i="12"/>
  <c r="T81" i="12"/>
  <c r="U81" i="12"/>
  <c r="A82" i="12"/>
  <c r="B82" i="12"/>
  <c r="C82" i="12"/>
  <c r="F82" i="12"/>
  <c r="G82" i="12"/>
  <c r="I82" i="12"/>
  <c r="J82" i="12"/>
  <c r="M82" i="12"/>
  <c r="N82" i="12"/>
  <c r="O82" i="12"/>
  <c r="Q82" i="12"/>
  <c r="R82" i="12"/>
  <c r="T82" i="12"/>
  <c r="U82" i="12"/>
  <c r="A83" i="12"/>
  <c r="B83" i="12"/>
  <c r="C83" i="12"/>
  <c r="F83" i="12"/>
  <c r="G83" i="12"/>
  <c r="I83" i="12"/>
  <c r="J83" i="12"/>
  <c r="M83" i="12"/>
  <c r="N83" i="12"/>
  <c r="O83" i="12"/>
  <c r="Q83" i="12"/>
  <c r="R83" i="12"/>
  <c r="T83" i="12"/>
  <c r="U83" i="12"/>
  <c r="A84" i="12"/>
  <c r="B84" i="12"/>
  <c r="C84" i="12"/>
  <c r="F84" i="12"/>
  <c r="G84" i="12"/>
  <c r="I84" i="12"/>
  <c r="J84" i="12"/>
  <c r="M84" i="12"/>
  <c r="N84" i="12"/>
  <c r="O84" i="12"/>
  <c r="Q84" i="12"/>
  <c r="R84" i="12"/>
  <c r="S84" i="12"/>
  <c r="T84" i="12"/>
  <c r="U84" i="12"/>
  <c r="A85" i="12"/>
  <c r="B85" i="12"/>
  <c r="C85" i="12"/>
  <c r="F85" i="12"/>
  <c r="G85" i="12"/>
  <c r="H85" i="12"/>
  <c r="I85" i="12"/>
  <c r="J85" i="12"/>
  <c r="M85" i="12"/>
  <c r="N85" i="12"/>
  <c r="O85" i="12"/>
  <c r="Q85" i="12"/>
  <c r="R85" i="12"/>
  <c r="T85" i="12"/>
  <c r="U85" i="12"/>
  <c r="A86" i="12"/>
  <c r="B86" i="12"/>
  <c r="C86" i="12"/>
  <c r="F86" i="12"/>
  <c r="G86" i="12"/>
  <c r="I86" i="12"/>
  <c r="J86" i="12"/>
  <c r="M86" i="12"/>
  <c r="N86" i="12"/>
  <c r="O86" i="12"/>
  <c r="Q86" i="12"/>
  <c r="R86" i="12"/>
  <c r="T86" i="12"/>
  <c r="U86" i="12"/>
  <c r="A87" i="12"/>
  <c r="B87" i="12"/>
  <c r="C87" i="12"/>
  <c r="F87" i="12"/>
  <c r="G87" i="12"/>
  <c r="H87" i="12"/>
  <c r="I87" i="12"/>
  <c r="J87" i="12"/>
  <c r="M87" i="12"/>
  <c r="N87" i="12"/>
  <c r="O87" i="12"/>
  <c r="Q87" i="12"/>
  <c r="R87" i="12"/>
  <c r="T87" i="12"/>
  <c r="U87" i="12"/>
  <c r="A88" i="12"/>
  <c r="B88" i="12"/>
  <c r="C88" i="12"/>
  <c r="F88" i="12"/>
  <c r="G88" i="12"/>
  <c r="H88" i="12"/>
  <c r="I88" i="12"/>
  <c r="J88" i="12"/>
  <c r="M88" i="12"/>
  <c r="N88" i="12"/>
  <c r="O88" i="12"/>
  <c r="Q88" i="12"/>
  <c r="R88" i="12"/>
  <c r="T88" i="12"/>
  <c r="U88" i="12"/>
  <c r="A89" i="12"/>
  <c r="B89" i="12"/>
  <c r="C89" i="12"/>
  <c r="F89" i="12"/>
  <c r="G89" i="12"/>
  <c r="I89" i="12"/>
  <c r="J89" i="12"/>
  <c r="M89" i="12"/>
  <c r="N89" i="12"/>
  <c r="O89" i="12"/>
  <c r="Q89" i="12"/>
  <c r="R89" i="12"/>
  <c r="T89" i="12"/>
  <c r="U89" i="12"/>
  <c r="A90" i="12"/>
  <c r="B90" i="12"/>
  <c r="C90" i="12"/>
  <c r="F90" i="12"/>
  <c r="G90" i="12"/>
  <c r="H90" i="12"/>
  <c r="I90" i="12"/>
  <c r="J90" i="12"/>
  <c r="M90" i="12"/>
  <c r="N90" i="12"/>
  <c r="O90" i="12"/>
  <c r="Q90" i="12"/>
  <c r="R90" i="12"/>
  <c r="T90" i="12"/>
  <c r="U90" i="12"/>
  <c r="A91" i="12"/>
  <c r="B91" i="12"/>
  <c r="C91" i="12"/>
  <c r="F91" i="12"/>
  <c r="G91" i="12"/>
  <c r="I91" i="12"/>
  <c r="J91" i="12"/>
  <c r="M91" i="12"/>
  <c r="N91" i="12"/>
  <c r="O91" i="12"/>
  <c r="Q91" i="12"/>
  <c r="R91" i="12"/>
  <c r="T91" i="12"/>
  <c r="U91" i="12"/>
  <c r="A92" i="12"/>
  <c r="B92" i="12"/>
  <c r="C92" i="12"/>
  <c r="F92" i="12"/>
  <c r="G92" i="12"/>
  <c r="H92" i="12"/>
  <c r="I92" i="12"/>
  <c r="J92" i="12"/>
  <c r="M92" i="12"/>
  <c r="N92" i="12"/>
  <c r="O92" i="12"/>
  <c r="Q92" i="12"/>
  <c r="R92" i="12"/>
  <c r="S92" i="12"/>
  <c r="T92" i="12"/>
  <c r="U92" i="12"/>
  <c r="A93" i="12"/>
  <c r="B93" i="12"/>
  <c r="C93" i="12"/>
  <c r="F93" i="12"/>
  <c r="G93" i="12"/>
  <c r="H93" i="12"/>
  <c r="I93" i="12"/>
  <c r="J93" i="12"/>
  <c r="M93" i="12"/>
  <c r="N93" i="12"/>
  <c r="O93" i="12"/>
  <c r="Q93" i="12"/>
  <c r="R93" i="12"/>
  <c r="T93" i="12"/>
  <c r="U93" i="12"/>
  <c r="A94" i="12"/>
  <c r="B94" i="12"/>
  <c r="C94" i="12"/>
  <c r="F94" i="12"/>
  <c r="G94" i="12"/>
  <c r="I94" i="12"/>
  <c r="J94" i="12"/>
  <c r="M94" i="12"/>
  <c r="N94" i="12"/>
  <c r="O94" i="12"/>
  <c r="Q94" i="12"/>
  <c r="R94" i="12"/>
  <c r="T94" i="12"/>
  <c r="U94" i="12"/>
  <c r="A95" i="12"/>
  <c r="B95" i="12"/>
  <c r="C95" i="12"/>
  <c r="F95" i="12"/>
  <c r="G95" i="12"/>
  <c r="I95" i="12"/>
  <c r="J95" i="12"/>
  <c r="M95" i="12"/>
  <c r="N95" i="12"/>
  <c r="O95" i="12"/>
  <c r="Q95" i="12"/>
  <c r="R95" i="12"/>
  <c r="T95" i="12"/>
  <c r="U95" i="12"/>
  <c r="A96" i="12"/>
  <c r="B96" i="12"/>
  <c r="C96" i="12"/>
  <c r="F96" i="12"/>
  <c r="G96" i="12"/>
  <c r="H96" i="12"/>
  <c r="I96" i="12"/>
  <c r="J96" i="12"/>
  <c r="M96" i="12"/>
  <c r="N96" i="12"/>
  <c r="O96" i="12"/>
  <c r="Q96" i="12"/>
  <c r="R96" i="12"/>
  <c r="S96" i="12"/>
  <c r="T96" i="12"/>
  <c r="U96" i="12"/>
  <c r="A97" i="12"/>
  <c r="B97" i="12"/>
  <c r="C97" i="12"/>
  <c r="F97" i="12"/>
  <c r="G97" i="12"/>
  <c r="I97" i="12"/>
  <c r="J97" i="12"/>
  <c r="M97" i="12"/>
  <c r="N97" i="12"/>
  <c r="O97" i="12"/>
  <c r="Q97" i="12"/>
  <c r="R97" i="12"/>
  <c r="T97" i="12"/>
  <c r="U97" i="12"/>
  <c r="A98" i="12"/>
  <c r="B98" i="12"/>
  <c r="C98" i="12"/>
  <c r="F98" i="12"/>
  <c r="G98" i="12"/>
  <c r="I98" i="12"/>
  <c r="J98" i="12"/>
  <c r="M98" i="12"/>
  <c r="N98" i="12"/>
  <c r="O98" i="12"/>
  <c r="Q98" i="12"/>
  <c r="R98" i="12"/>
  <c r="T98" i="12"/>
  <c r="U98" i="12"/>
  <c r="A99" i="12"/>
  <c r="B99" i="12"/>
  <c r="C99" i="12"/>
  <c r="F99" i="12"/>
  <c r="G99" i="12"/>
  <c r="I99" i="12"/>
  <c r="J99" i="12"/>
  <c r="M99" i="12"/>
  <c r="N99" i="12"/>
  <c r="O99" i="12"/>
  <c r="Q99" i="12"/>
  <c r="R99" i="12"/>
  <c r="S99" i="12"/>
  <c r="T99" i="12"/>
  <c r="U99" i="12"/>
  <c r="A100" i="12"/>
  <c r="B100" i="12"/>
  <c r="C100" i="12"/>
  <c r="F100" i="12"/>
  <c r="G100" i="12"/>
  <c r="I100" i="12"/>
  <c r="J100" i="12"/>
  <c r="M100" i="12"/>
  <c r="N100" i="12"/>
  <c r="O100" i="12"/>
  <c r="Q100" i="12"/>
  <c r="R100" i="12"/>
  <c r="T100" i="12"/>
  <c r="U100" i="12"/>
  <c r="A101" i="12"/>
  <c r="B101" i="12"/>
  <c r="C101" i="12"/>
  <c r="F101" i="12"/>
  <c r="G101" i="12"/>
  <c r="H101" i="12"/>
  <c r="I101" i="12"/>
  <c r="J101" i="12"/>
  <c r="M101" i="12"/>
  <c r="N101" i="12"/>
  <c r="O101" i="12"/>
  <c r="Q101" i="12"/>
  <c r="R101" i="12"/>
  <c r="T101" i="12"/>
  <c r="U101" i="12"/>
  <c r="A102" i="12"/>
  <c r="B102" i="12"/>
  <c r="C102" i="12"/>
  <c r="F102" i="12"/>
  <c r="G102" i="12"/>
  <c r="H102" i="12"/>
  <c r="I102" i="12"/>
  <c r="J102" i="12"/>
  <c r="M102" i="12"/>
  <c r="N102" i="12"/>
  <c r="O102" i="12"/>
  <c r="Q102" i="12"/>
  <c r="R102" i="12"/>
  <c r="T102" i="12"/>
  <c r="U102" i="12"/>
  <c r="A103" i="12"/>
  <c r="B103" i="12"/>
  <c r="C103" i="12"/>
  <c r="F103" i="12"/>
  <c r="G103" i="12"/>
  <c r="I103" i="12"/>
  <c r="J103" i="12"/>
  <c r="M103" i="12"/>
  <c r="N103" i="12"/>
  <c r="O103" i="12"/>
  <c r="Q103" i="12"/>
  <c r="R103" i="12"/>
  <c r="T103" i="12"/>
  <c r="U103" i="12"/>
  <c r="A104" i="12"/>
  <c r="B104" i="12"/>
  <c r="C104" i="12"/>
  <c r="F104" i="12"/>
  <c r="G104" i="12"/>
  <c r="H104" i="12"/>
  <c r="I104" i="12"/>
  <c r="J104" i="12"/>
  <c r="M104" i="12"/>
  <c r="N104" i="12"/>
  <c r="O104" i="12"/>
  <c r="Q104" i="12"/>
  <c r="R104" i="12"/>
  <c r="T104" i="12"/>
  <c r="U104" i="12"/>
  <c r="A105" i="12"/>
  <c r="B105" i="12"/>
  <c r="C105" i="12"/>
  <c r="F105" i="12"/>
  <c r="G105" i="12"/>
  <c r="H105" i="12"/>
  <c r="I105" i="12"/>
  <c r="J105" i="12"/>
  <c r="M105" i="12"/>
  <c r="N105" i="12"/>
  <c r="O105" i="12"/>
  <c r="Q105" i="12"/>
  <c r="R105" i="12"/>
  <c r="T105" i="12"/>
  <c r="U105" i="12"/>
  <c r="A106" i="12"/>
  <c r="B106" i="12"/>
  <c r="C106" i="12"/>
  <c r="F106" i="12"/>
  <c r="G106" i="12"/>
  <c r="I106" i="12"/>
  <c r="J106" i="12"/>
  <c r="M106" i="12"/>
  <c r="N106" i="12"/>
  <c r="O106" i="12"/>
  <c r="Q106" i="12"/>
  <c r="R106" i="12"/>
  <c r="T106" i="12"/>
  <c r="U106" i="12"/>
  <c r="A107" i="12"/>
  <c r="B107" i="12"/>
  <c r="C107" i="12"/>
  <c r="F107" i="12"/>
  <c r="G107" i="12"/>
  <c r="H107" i="12"/>
  <c r="I107" i="12"/>
  <c r="J107" i="12"/>
  <c r="M107" i="12"/>
  <c r="N107" i="12"/>
  <c r="O107" i="12"/>
  <c r="Q107" i="12"/>
  <c r="R107" i="12"/>
  <c r="T107" i="12"/>
  <c r="U107" i="12"/>
  <c r="A108" i="12"/>
  <c r="B108" i="12"/>
  <c r="C108" i="12"/>
  <c r="F108" i="12"/>
  <c r="G108" i="12"/>
  <c r="H108" i="12"/>
  <c r="I108" i="12"/>
  <c r="J108" i="12"/>
  <c r="M108" i="12"/>
  <c r="N108" i="12"/>
  <c r="O108" i="12"/>
  <c r="Q108" i="12"/>
  <c r="R108" i="12"/>
  <c r="T108" i="12"/>
  <c r="U108" i="12"/>
  <c r="A109" i="12"/>
  <c r="B109" i="12"/>
  <c r="C109" i="12"/>
  <c r="F109" i="12"/>
  <c r="G109" i="12"/>
  <c r="I109" i="12"/>
  <c r="J109" i="12"/>
  <c r="M109" i="12"/>
  <c r="N109" i="12"/>
  <c r="O109" i="12"/>
  <c r="Q109" i="12"/>
  <c r="R109" i="12"/>
  <c r="T109" i="12"/>
  <c r="U109" i="12"/>
  <c r="A110" i="12"/>
  <c r="B110" i="12"/>
  <c r="C110" i="12"/>
  <c r="F110" i="12"/>
  <c r="G110" i="12"/>
  <c r="H110" i="12"/>
  <c r="I110" i="12"/>
  <c r="J110" i="12"/>
  <c r="M110" i="12"/>
  <c r="N110" i="12"/>
  <c r="O110" i="12"/>
  <c r="Q110" i="12"/>
  <c r="R110" i="12"/>
  <c r="T110" i="12"/>
  <c r="U110" i="12"/>
  <c r="A111" i="12"/>
  <c r="B111" i="12"/>
  <c r="C111" i="12"/>
  <c r="F111" i="12"/>
  <c r="G111" i="12"/>
  <c r="H111" i="12"/>
  <c r="I111" i="12"/>
  <c r="J111" i="12"/>
  <c r="M111" i="12"/>
  <c r="N111" i="12"/>
  <c r="O111" i="12"/>
  <c r="Q111" i="12"/>
  <c r="R111" i="12"/>
  <c r="T111" i="12"/>
  <c r="U111" i="12"/>
  <c r="A112" i="12"/>
  <c r="B112" i="12"/>
  <c r="C112" i="12"/>
  <c r="F112" i="12"/>
  <c r="G112" i="12"/>
  <c r="I112" i="12"/>
  <c r="J112" i="12"/>
  <c r="M112" i="12"/>
  <c r="N112" i="12"/>
  <c r="O112" i="12"/>
  <c r="Q112" i="12"/>
  <c r="R112" i="12"/>
  <c r="T112" i="12"/>
  <c r="U112" i="12"/>
  <c r="A113" i="12"/>
  <c r="B113" i="12"/>
  <c r="C113" i="12"/>
  <c r="F113" i="12"/>
  <c r="G113" i="12"/>
  <c r="H113" i="12"/>
  <c r="I113" i="12"/>
  <c r="J113" i="12"/>
  <c r="M113" i="12"/>
  <c r="N113" i="12"/>
  <c r="O113" i="12"/>
  <c r="Q113" i="12"/>
  <c r="R113" i="12"/>
  <c r="T113" i="12"/>
  <c r="U113" i="12"/>
  <c r="A114" i="12"/>
  <c r="B114" i="12"/>
  <c r="C114" i="12"/>
  <c r="F114" i="12"/>
  <c r="G114" i="12"/>
  <c r="H114" i="12"/>
  <c r="I114" i="12"/>
  <c r="J114" i="12"/>
  <c r="M114" i="12"/>
  <c r="N114" i="12"/>
  <c r="O114" i="12"/>
  <c r="Q114" i="12"/>
  <c r="R114" i="12"/>
  <c r="T114" i="12"/>
  <c r="U114" i="12"/>
  <c r="A115" i="12"/>
  <c r="B115" i="12"/>
  <c r="C115" i="12"/>
  <c r="F115" i="12"/>
  <c r="G115" i="12"/>
  <c r="I115" i="12"/>
  <c r="J115" i="12"/>
  <c r="M115" i="12"/>
  <c r="N115" i="12"/>
  <c r="O115" i="12"/>
  <c r="Q115" i="12"/>
  <c r="R115" i="12"/>
  <c r="S115" i="12"/>
  <c r="T115" i="12"/>
  <c r="U115" i="12"/>
  <c r="A116" i="12"/>
  <c r="B116" i="12"/>
  <c r="C116" i="12"/>
  <c r="F116" i="12"/>
  <c r="G116" i="12"/>
  <c r="I116" i="12"/>
  <c r="J116" i="12"/>
  <c r="M116" i="12"/>
  <c r="N116" i="12"/>
  <c r="O116" i="12"/>
  <c r="Q116" i="12"/>
  <c r="R116" i="12"/>
  <c r="T116" i="12"/>
  <c r="U116" i="12"/>
  <c r="A117" i="12"/>
  <c r="B117" i="12"/>
  <c r="C117" i="12"/>
  <c r="F117" i="12"/>
  <c r="G117" i="12"/>
  <c r="H117" i="12"/>
  <c r="I117" i="12"/>
  <c r="J117" i="12"/>
  <c r="M117" i="12"/>
  <c r="N117" i="12"/>
  <c r="O117" i="12"/>
  <c r="Q117" i="12"/>
  <c r="R117" i="12"/>
  <c r="T117" i="12"/>
  <c r="U117" i="12"/>
  <c r="A118" i="12"/>
  <c r="B118" i="12"/>
  <c r="C118" i="12"/>
  <c r="F118" i="12"/>
  <c r="G118" i="12"/>
  <c r="I118" i="12"/>
  <c r="J118" i="12"/>
  <c r="M118" i="12"/>
  <c r="N118" i="12"/>
  <c r="O118" i="12"/>
  <c r="Q118" i="12"/>
  <c r="R118" i="12"/>
  <c r="S118" i="12"/>
  <c r="T118" i="12"/>
  <c r="U118" i="12"/>
  <c r="A119" i="12"/>
  <c r="B119" i="12"/>
  <c r="C119" i="12"/>
  <c r="F119" i="12"/>
  <c r="G119" i="12"/>
  <c r="I119" i="12"/>
  <c r="J119" i="12"/>
  <c r="M119" i="12"/>
  <c r="N119" i="12"/>
  <c r="O119" i="12"/>
  <c r="Q119" i="12"/>
  <c r="R119" i="12"/>
  <c r="T119" i="12"/>
  <c r="U119" i="12"/>
  <c r="A120" i="12"/>
  <c r="B120" i="12"/>
  <c r="C120" i="12"/>
  <c r="F120" i="12"/>
  <c r="G120" i="12"/>
  <c r="I120" i="12"/>
  <c r="J120" i="12"/>
  <c r="M120" i="12"/>
  <c r="N120" i="12"/>
  <c r="O120" i="12"/>
  <c r="Q120" i="12"/>
  <c r="R120" i="12"/>
  <c r="T120" i="12"/>
  <c r="U120" i="12"/>
  <c r="A121" i="12"/>
  <c r="B121" i="12"/>
  <c r="C121" i="12"/>
  <c r="F121" i="12"/>
  <c r="G121" i="12"/>
  <c r="H121" i="12"/>
  <c r="I121" i="12"/>
  <c r="J121" i="12"/>
  <c r="M121" i="12"/>
  <c r="N121" i="12"/>
  <c r="O121" i="12"/>
  <c r="Q121" i="12"/>
  <c r="R121" i="12"/>
  <c r="T121" i="12"/>
  <c r="U121" i="12"/>
  <c r="A122" i="12"/>
  <c r="B122" i="12"/>
  <c r="C122" i="12"/>
  <c r="F122" i="12"/>
  <c r="G122" i="12"/>
  <c r="H122" i="12"/>
  <c r="I122" i="12"/>
  <c r="J122" i="12"/>
  <c r="M122" i="12"/>
  <c r="N122" i="12"/>
  <c r="O122" i="12"/>
  <c r="Q122" i="12"/>
  <c r="R122" i="12"/>
  <c r="S122" i="12"/>
  <c r="T122" i="12"/>
  <c r="U122" i="12"/>
  <c r="A123" i="12"/>
  <c r="B123" i="12"/>
  <c r="C123" i="12"/>
  <c r="F123" i="12"/>
  <c r="G123" i="12"/>
  <c r="H123" i="12"/>
  <c r="I123" i="12"/>
  <c r="J123" i="12"/>
  <c r="M123" i="12"/>
  <c r="N123" i="12"/>
  <c r="O123" i="12"/>
  <c r="Q123" i="12"/>
  <c r="R123" i="12"/>
  <c r="T123" i="12"/>
  <c r="U123" i="12"/>
  <c r="A124" i="12"/>
  <c r="B124" i="12"/>
  <c r="C124" i="12"/>
  <c r="F124" i="12"/>
  <c r="G124" i="12"/>
  <c r="H124" i="12"/>
  <c r="I124" i="12"/>
  <c r="J124" i="12"/>
  <c r="M124" i="12"/>
  <c r="N124" i="12"/>
  <c r="O124" i="12"/>
  <c r="Q124" i="12"/>
  <c r="R124" i="12"/>
  <c r="T124" i="12"/>
  <c r="U124" i="12"/>
  <c r="A125" i="12"/>
  <c r="B125" i="12"/>
  <c r="C125" i="12"/>
  <c r="F125" i="12"/>
  <c r="G125" i="12"/>
  <c r="H125" i="12"/>
  <c r="I125" i="12"/>
  <c r="J125" i="12"/>
  <c r="M125" i="12"/>
  <c r="N125" i="12"/>
  <c r="O125" i="12"/>
  <c r="Q125" i="12"/>
  <c r="R125" i="12"/>
  <c r="T125" i="12"/>
  <c r="U125" i="12"/>
  <c r="A126" i="12"/>
  <c r="B126" i="12"/>
  <c r="C126" i="12"/>
  <c r="F126" i="12"/>
  <c r="G126" i="12"/>
  <c r="H126" i="12"/>
  <c r="I126" i="12"/>
  <c r="J126" i="12"/>
  <c r="M126" i="12"/>
  <c r="N126" i="12"/>
  <c r="O126" i="12"/>
  <c r="Q126" i="12"/>
  <c r="R126" i="12"/>
  <c r="T126" i="12"/>
  <c r="U126" i="12"/>
  <c r="A127" i="12"/>
  <c r="B127" i="12"/>
  <c r="C127" i="12"/>
  <c r="F127" i="12"/>
  <c r="G127" i="12"/>
  <c r="H127" i="12"/>
  <c r="I127" i="12"/>
  <c r="J127" i="12"/>
  <c r="M127" i="12"/>
  <c r="N127" i="12"/>
  <c r="O127" i="12"/>
  <c r="Q127" i="12"/>
  <c r="R127" i="12"/>
  <c r="T127" i="12"/>
  <c r="U127" i="12"/>
  <c r="A128" i="12"/>
  <c r="B128" i="12"/>
  <c r="C128" i="12"/>
  <c r="F128" i="12"/>
  <c r="G128" i="12"/>
  <c r="H128" i="12"/>
  <c r="I128" i="12"/>
  <c r="J128" i="12"/>
  <c r="M128" i="12"/>
  <c r="N128" i="12"/>
  <c r="O128" i="12"/>
  <c r="Q128" i="12"/>
  <c r="R128" i="12"/>
  <c r="S128" i="12"/>
  <c r="T128" i="12"/>
  <c r="U128" i="12"/>
  <c r="A129" i="12"/>
  <c r="B129" i="12"/>
  <c r="C129" i="12"/>
  <c r="F129" i="12"/>
  <c r="G129" i="12"/>
  <c r="H129" i="12"/>
  <c r="I129" i="12"/>
  <c r="J129" i="12"/>
  <c r="M129" i="12"/>
  <c r="N129" i="12"/>
  <c r="O129" i="12"/>
  <c r="Q129" i="12"/>
  <c r="R129" i="12"/>
  <c r="T129" i="12"/>
  <c r="U129" i="12"/>
  <c r="A130" i="12"/>
  <c r="B130" i="12"/>
  <c r="C130" i="12"/>
  <c r="F130" i="12"/>
  <c r="G130" i="12"/>
  <c r="H130" i="12"/>
  <c r="I130" i="12"/>
  <c r="J130" i="12"/>
  <c r="M130" i="12"/>
  <c r="N130" i="12"/>
  <c r="O130" i="12"/>
  <c r="Q130" i="12"/>
  <c r="R130" i="12"/>
  <c r="T130" i="12"/>
  <c r="U130" i="12"/>
  <c r="A131" i="12"/>
  <c r="B131" i="12"/>
  <c r="C131" i="12"/>
  <c r="F131" i="12"/>
  <c r="G131" i="12"/>
  <c r="H131" i="12"/>
  <c r="I131" i="12"/>
  <c r="J131" i="12"/>
  <c r="M131" i="12"/>
  <c r="N131" i="12"/>
  <c r="O131" i="12"/>
  <c r="Q131" i="12"/>
  <c r="R131" i="12"/>
  <c r="T131" i="12"/>
  <c r="U131" i="12"/>
  <c r="A132" i="12"/>
  <c r="B132" i="12"/>
  <c r="C132" i="12"/>
  <c r="F132" i="12"/>
  <c r="G132" i="12"/>
  <c r="H132" i="12"/>
  <c r="I132" i="12"/>
  <c r="J132" i="12"/>
  <c r="M132" i="12"/>
  <c r="N132" i="12"/>
  <c r="O132" i="12"/>
  <c r="Q132" i="12"/>
  <c r="R132" i="12"/>
  <c r="S132" i="12"/>
  <c r="T132" i="12"/>
  <c r="U132" i="12"/>
  <c r="A133" i="12"/>
  <c r="B133" i="12"/>
  <c r="C133" i="12"/>
  <c r="F133" i="12"/>
  <c r="G133" i="12"/>
  <c r="H133" i="12"/>
  <c r="I133" i="12"/>
  <c r="J133" i="12"/>
  <c r="M133" i="12"/>
  <c r="N133" i="12"/>
  <c r="O133" i="12"/>
  <c r="Q133" i="12"/>
  <c r="R133" i="12"/>
  <c r="T133" i="12"/>
  <c r="U133" i="12"/>
  <c r="A134" i="12"/>
  <c r="B134" i="12"/>
  <c r="C134" i="12"/>
  <c r="F134" i="12"/>
  <c r="G134" i="12"/>
  <c r="H134" i="12"/>
  <c r="I134" i="12"/>
  <c r="J134" i="12"/>
  <c r="K134" i="12"/>
  <c r="M134" i="12"/>
  <c r="N134" i="12"/>
  <c r="O134" i="12"/>
  <c r="Q134" i="12"/>
  <c r="R134" i="12"/>
  <c r="T134" i="12"/>
  <c r="U134" i="12"/>
  <c r="A135" i="12"/>
  <c r="B135" i="12"/>
  <c r="C135" i="12"/>
  <c r="F135" i="12"/>
  <c r="G135" i="12"/>
  <c r="H135" i="12"/>
  <c r="I135" i="12"/>
  <c r="J135" i="12"/>
  <c r="M135" i="12"/>
  <c r="N135" i="12"/>
  <c r="O135" i="12"/>
  <c r="Q135" i="12"/>
  <c r="R135" i="12"/>
  <c r="T135" i="12"/>
  <c r="U135" i="12"/>
  <c r="A136" i="12"/>
  <c r="B136" i="12"/>
  <c r="C136" i="12"/>
  <c r="F136" i="12"/>
  <c r="G136" i="12"/>
  <c r="H136" i="12"/>
  <c r="I136" i="12"/>
  <c r="J136" i="12"/>
  <c r="L136" i="12"/>
  <c r="M136" i="12"/>
  <c r="N136" i="12"/>
  <c r="O136" i="12"/>
  <c r="Q136" i="12"/>
  <c r="R136" i="12"/>
  <c r="T136" i="12"/>
  <c r="U136" i="12"/>
  <c r="A137" i="12"/>
  <c r="B137" i="12"/>
  <c r="C137" i="12"/>
  <c r="F137" i="12"/>
  <c r="G137" i="12"/>
  <c r="H137" i="12"/>
  <c r="I137" i="12"/>
  <c r="J137" i="12"/>
  <c r="M137" i="12"/>
  <c r="N137" i="12"/>
  <c r="O137" i="12"/>
  <c r="Q137" i="12"/>
  <c r="R137" i="12"/>
  <c r="T137" i="12"/>
  <c r="U137" i="12"/>
  <c r="A138" i="12"/>
  <c r="B138" i="12"/>
  <c r="C138" i="12"/>
  <c r="F138" i="12"/>
  <c r="G138" i="12"/>
  <c r="H138" i="12"/>
  <c r="I138" i="12"/>
  <c r="J138" i="12"/>
  <c r="M138" i="12"/>
  <c r="N138" i="12"/>
  <c r="O138" i="12"/>
  <c r="Q138" i="12"/>
  <c r="R138" i="12"/>
  <c r="T138" i="12"/>
  <c r="U138" i="12"/>
  <c r="A139" i="12"/>
  <c r="B139" i="12"/>
  <c r="C139" i="12"/>
  <c r="F139" i="12"/>
  <c r="G139" i="12"/>
  <c r="H139" i="12"/>
  <c r="I139" i="12"/>
  <c r="J139" i="12"/>
  <c r="M139" i="12"/>
  <c r="N139" i="12"/>
  <c r="O139" i="12"/>
  <c r="Q139" i="12"/>
  <c r="R139" i="12"/>
  <c r="T139" i="12"/>
  <c r="U139" i="12"/>
  <c r="A140" i="12"/>
  <c r="B140" i="12"/>
  <c r="C140" i="12"/>
  <c r="F140" i="12"/>
  <c r="G140" i="12"/>
  <c r="H140" i="12"/>
  <c r="I140" i="12"/>
  <c r="J140" i="12"/>
  <c r="M140" i="12"/>
  <c r="N140" i="12"/>
  <c r="O140" i="12"/>
  <c r="Q140" i="12"/>
  <c r="R140" i="12"/>
  <c r="T140" i="12"/>
  <c r="U140" i="12"/>
  <c r="A141" i="12"/>
  <c r="B141" i="12"/>
  <c r="C141" i="12"/>
  <c r="F141" i="12"/>
  <c r="G141" i="12"/>
  <c r="H141" i="12"/>
  <c r="I141" i="12"/>
  <c r="J141" i="12"/>
  <c r="M141" i="12"/>
  <c r="N141" i="12"/>
  <c r="O141" i="12"/>
  <c r="Q141" i="12"/>
  <c r="R141" i="12"/>
  <c r="T141" i="12"/>
  <c r="U141" i="12"/>
  <c r="A142" i="12"/>
  <c r="B142" i="12"/>
  <c r="C142" i="12"/>
  <c r="F142" i="12"/>
  <c r="G142" i="12"/>
  <c r="H142" i="12"/>
  <c r="I142" i="12"/>
  <c r="J142" i="12"/>
  <c r="M142" i="12"/>
  <c r="N142" i="12"/>
  <c r="O142" i="12"/>
  <c r="Q142" i="12"/>
  <c r="R142" i="12"/>
  <c r="T142" i="12"/>
  <c r="U142" i="12"/>
  <c r="A143" i="12"/>
  <c r="B143" i="12"/>
  <c r="C143" i="12"/>
  <c r="F143" i="12"/>
  <c r="G143" i="12"/>
  <c r="H143" i="12"/>
  <c r="I143" i="12"/>
  <c r="J143" i="12"/>
  <c r="K143" i="12"/>
  <c r="L143" i="12"/>
  <c r="M143" i="12"/>
  <c r="N143" i="12"/>
  <c r="O143" i="12"/>
  <c r="Q143" i="12"/>
  <c r="R143" i="12"/>
  <c r="T143" i="12"/>
  <c r="U143" i="12"/>
  <c r="A144" i="12"/>
  <c r="B144" i="12"/>
  <c r="C144" i="12"/>
  <c r="F144" i="12"/>
  <c r="G144" i="12"/>
  <c r="H144" i="12"/>
  <c r="I144" i="12"/>
  <c r="J144" i="12"/>
  <c r="M144" i="12"/>
  <c r="N144" i="12"/>
  <c r="O144" i="12"/>
  <c r="Q144" i="12"/>
  <c r="R144" i="12"/>
  <c r="T144" i="12"/>
  <c r="U144" i="12"/>
  <c r="A145" i="12"/>
  <c r="B145" i="12"/>
  <c r="C145" i="12"/>
  <c r="F145" i="12"/>
  <c r="G145" i="12"/>
  <c r="H145" i="12"/>
  <c r="I145" i="12"/>
  <c r="J145" i="12"/>
  <c r="L145" i="12"/>
  <c r="M145" i="12"/>
  <c r="N145" i="12"/>
  <c r="O145" i="12"/>
  <c r="Q145" i="12"/>
  <c r="R145" i="12"/>
  <c r="T145" i="12"/>
  <c r="U145" i="12"/>
  <c r="A146" i="12"/>
  <c r="B146" i="12"/>
  <c r="C146" i="12"/>
  <c r="F146" i="12"/>
  <c r="G146" i="12"/>
  <c r="H146" i="12"/>
  <c r="I146" i="12"/>
  <c r="J146" i="12"/>
  <c r="M146" i="12"/>
  <c r="N146" i="12"/>
  <c r="O146" i="12"/>
  <c r="Q146" i="12"/>
  <c r="R146" i="12"/>
  <c r="T146" i="12"/>
  <c r="U146" i="12"/>
  <c r="A147" i="12"/>
  <c r="B147" i="12"/>
  <c r="C147" i="12"/>
  <c r="F147" i="12"/>
  <c r="G147" i="12"/>
  <c r="H147" i="12"/>
  <c r="I147" i="12"/>
  <c r="J147" i="12"/>
  <c r="M147" i="12"/>
  <c r="N147" i="12"/>
  <c r="O147" i="12"/>
  <c r="Q147" i="12"/>
  <c r="R147" i="12"/>
  <c r="T147" i="12"/>
  <c r="U147" i="12"/>
  <c r="A148" i="12"/>
  <c r="B148" i="12"/>
  <c r="C148" i="12"/>
  <c r="F148" i="12"/>
  <c r="G148" i="12"/>
  <c r="H148" i="12"/>
  <c r="I148" i="12"/>
  <c r="J148" i="12"/>
  <c r="L148" i="12"/>
  <c r="M148" i="12"/>
  <c r="N148" i="12"/>
  <c r="O148" i="12"/>
  <c r="Q148" i="12"/>
  <c r="R148" i="12"/>
  <c r="T148" i="12"/>
  <c r="U148" i="12"/>
  <c r="A149" i="12"/>
  <c r="B149" i="12"/>
  <c r="C149" i="12"/>
  <c r="F149" i="12"/>
  <c r="G149" i="12"/>
  <c r="H149" i="12"/>
  <c r="I149" i="12"/>
  <c r="J149" i="12"/>
  <c r="M149" i="12"/>
  <c r="N149" i="12"/>
  <c r="O149" i="12"/>
  <c r="Q149" i="12"/>
  <c r="R149" i="12"/>
  <c r="T149" i="12"/>
  <c r="U149" i="12"/>
  <c r="A150" i="12"/>
  <c r="B150" i="12"/>
  <c r="C150" i="12"/>
  <c r="F150" i="12"/>
  <c r="G150" i="12"/>
  <c r="H150" i="12"/>
  <c r="I150" i="12"/>
  <c r="J150" i="12"/>
  <c r="M150" i="12"/>
  <c r="N150" i="12"/>
  <c r="O150" i="12"/>
  <c r="Q150" i="12"/>
  <c r="R150" i="12"/>
  <c r="T150" i="12"/>
  <c r="U150" i="12"/>
  <c r="A151" i="12"/>
  <c r="B151" i="12"/>
  <c r="C151" i="12"/>
  <c r="F151" i="12"/>
  <c r="G151" i="12"/>
  <c r="H151" i="12"/>
  <c r="I151" i="12"/>
  <c r="J151" i="12"/>
  <c r="L151" i="12"/>
  <c r="M151" i="12"/>
  <c r="N151" i="12"/>
  <c r="O151" i="12"/>
  <c r="Q151" i="12"/>
  <c r="R151" i="12"/>
  <c r="T151" i="12"/>
  <c r="U151" i="12"/>
  <c r="A152" i="12"/>
  <c r="B152" i="12"/>
  <c r="C152" i="12"/>
  <c r="F152" i="12"/>
  <c r="G152" i="12"/>
  <c r="H152" i="12"/>
  <c r="I152" i="12"/>
  <c r="J152" i="12"/>
  <c r="M152" i="12"/>
  <c r="N152" i="12"/>
  <c r="O152" i="12"/>
  <c r="Q152" i="12"/>
  <c r="R152" i="12"/>
  <c r="T152" i="12"/>
  <c r="U152" i="12"/>
  <c r="A153" i="12"/>
  <c r="B153" i="12"/>
  <c r="C153" i="12"/>
  <c r="F153" i="12"/>
  <c r="G153" i="12"/>
  <c r="H153" i="12"/>
  <c r="I153" i="12"/>
  <c r="J153" i="12"/>
  <c r="M153" i="12"/>
  <c r="N153" i="12"/>
  <c r="O153" i="12"/>
  <c r="Q153" i="12"/>
  <c r="R153" i="12"/>
  <c r="T153" i="12"/>
  <c r="U153" i="12"/>
  <c r="A154" i="12"/>
  <c r="B154" i="12"/>
  <c r="C154" i="12"/>
  <c r="F154" i="12"/>
  <c r="G154" i="12"/>
  <c r="H154" i="12"/>
  <c r="I154" i="12"/>
  <c r="J154" i="12"/>
  <c r="M154" i="12"/>
  <c r="N154" i="12"/>
  <c r="O154" i="12"/>
  <c r="Q154" i="12"/>
  <c r="R154" i="12"/>
  <c r="T154" i="12"/>
  <c r="U154" i="12"/>
  <c r="A155" i="12"/>
  <c r="B155" i="12"/>
  <c r="C155" i="12"/>
  <c r="F155" i="12"/>
  <c r="G155" i="12"/>
  <c r="H155" i="12"/>
  <c r="I155" i="12"/>
  <c r="J155" i="12"/>
  <c r="M155" i="12"/>
  <c r="N155" i="12"/>
  <c r="O155" i="12"/>
  <c r="Q155" i="12"/>
  <c r="R155" i="12"/>
  <c r="T155" i="12"/>
  <c r="U155" i="12"/>
  <c r="A156" i="12"/>
  <c r="B156" i="12"/>
  <c r="C156" i="12"/>
  <c r="F156" i="12"/>
  <c r="G156" i="12"/>
  <c r="H156" i="12"/>
  <c r="I156" i="12"/>
  <c r="J156" i="12"/>
  <c r="M156" i="12"/>
  <c r="N156" i="12"/>
  <c r="O156" i="12"/>
  <c r="Q156" i="12"/>
  <c r="R156" i="12"/>
  <c r="T156" i="12"/>
  <c r="U156" i="12"/>
  <c r="A157" i="12"/>
  <c r="B157" i="12"/>
  <c r="C157" i="12"/>
  <c r="F157" i="12"/>
  <c r="G157" i="12"/>
  <c r="H157" i="12"/>
  <c r="I157" i="12"/>
  <c r="J157" i="12"/>
  <c r="M157" i="12"/>
  <c r="N157" i="12"/>
  <c r="O157" i="12"/>
  <c r="Q157" i="12"/>
  <c r="R157" i="12"/>
  <c r="T157" i="12"/>
  <c r="U157" i="12"/>
  <c r="A158" i="12"/>
  <c r="B158" i="12"/>
  <c r="C158" i="12"/>
  <c r="F158" i="12"/>
  <c r="G158" i="12"/>
  <c r="H158" i="12"/>
  <c r="I158" i="12"/>
  <c r="J158" i="12"/>
  <c r="M158" i="12"/>
  <c r="N158" i="12"/>
  <c r="O158" i="12"/>
  <c r="Q158" i="12"/>
  <c r="R158" i="12"/>
  <c r="S158" i="12"/>
  <c r="T158" i="12"/>
  <c r="U158" i="12"/>
  <c r="A159" i="12"/>
  <c r="B159" i="12"/>
  <c r="C159" i="12"/>
  <c r="F159" i="12"/>
  <c r="G159" i="12"/>
  <c r="H159" i="12"/>
  <c r="I159" i="12"/>
  <c r="J159" i="12"/>
  <c r="M159" i="12"/>
  <c r="N159" i="12"/>
  <c r="O159" i="12"/>
  <c r="Q159" i="12"/>
  <c r="R159" i="12"/>
  <c r="S159" i="12"/>
  <c r="T159" i="12"/>
  <c r="U159" i="12"/>
  <c r="A160" i="12"/>
  <c r="B160" i="12"/>
  <c r="C160" i="12"/>
  <c r="F160" i="12"/>
  <c r="G160" i="12"/>
  <c r="H160" i="12"/>
  <c r="I160" i="12"/>
  <c r="J160" i="12"/>
  <c r="M160" i="12"/>
  <c r="N160" i="12"/>
  <c r="O160" i="12"/>
  <c r="Q160" i="12"/>
  <c r="R160" i="12"/>
  <c r="S160" i="12"/>
  <c r="T160" i="12"/>
  <c r="U160" i="12"/>
  <c r="A161" i="12"/>
  <c r="B161" i="12"/>
  <c r="C161" i="12"/>
  <c r="F161" i="12"/>
  <c r="G161" i="12"/>
  <c r="H161" i="12"/>
  <c r="I161" i="12"/>
  <c r="J161" i="12"/>
  <c r="M161" i="12"/>
  <c r="N161" i="12"/>
  <c r="O161" i="12"/>
  <c r="Q161" i="12"/>
  <c r="R161" i="12"/>
  <c r="T161" i="12"/>
  <c r="U161" i="12"/>
  <c r="A162" i="12"/>
  <c r="B162" i="12"/>
  <c r="C162" i="12"/>
  <c r="F162" i="12"/>
  <c r="G162" i="12"/>
  <c r="H162" i="12"/>
  <c r="I162" i="12"/>
  <c r="J162" i="12"/>
  <c r="M162" i="12"/>
  <c r="N162" i="12"/>
  <c r="O162" i="12"/>
  <c r="Q162" i="12"/>
  <c r="R162" i="12"/>
  <c r="T162" i="12"/>
  <c r="U162" i="12"/>
  <c r="A163" i="12"/>
  <c r="B163" i="12"/>
  <c r="C163" i="12"/>
  <c r="F163" i="12"/>
  <c r="G163" i="12"/>
  <c r="H163" i="12"/>
  <c r="I163" i="12"/>
  <c r="J163" i="12"/>
  <c r="M163" i="12"/>
  <c r="N163" i="12"/>
  <c r="O163" i="12"/>
  <c r="Q163" i="12"/>
  <c r="R163" i="12"/>
  <c r="T163" i="12"/>
  <c r="U163" i="12"/>
  <c r="A164" i="12"/>
  <c r="B164" i="12"/>
  <c r="C164" i="12"/>
  <c r="F164" i="12"/>
  <c r="G164" i="12"/>
  <c r="H164" i="12"/>
  <c r="I164" i="12"/>
  <c r="J164" i="12"/>
  <c r="K164" i="12"/>
  <c r="L164" i="12"/>
  <c r="M164" i="12"/>
  <c r="N164" i="12"/>
  <c r="O164" i="12"/>
  <c r="Q164" i="12"/>
  <c r="R164" i="12"/>
  <c r="T164" i="12"/>
  <c r="U164" i="12"/>
  <c r="A165" i="12"/>
  <c r="B165" i="12"/>
  <c r="C165" i="12"/>
  <c r="F165" i="12"/>
  <c r="G165" i="12"/>
  <c r="H165" i="12"/>
  <c r="I165" i="12"/>
  <c r="J165" i="12"/>
  <c r="M165" i="12"/>
  <c r="N165" i="12"/>
  <c r="O165" i="12"/>
  <c r="Q165" i="12"/>
  <c r="R165" i="12"/>
  <c r="T165" i="12"/>
  <c r="U165" i="12"/>
  <c r="A166" i="12"/>
  <c r="B166" i="12"/>
  <c r="C166" i="12"/>
  <c r="F166" i="12"/>
  <c r="G166" i="12"/>
  <c r="H166" i="12"/>
  <c r="I166" i="12"/>
  <c r="J166" i="12"/>
  <c r="M166" i="12"/>
  <c r="N166" i="12"/>
  <c r="O166" i="12"/>
  <c r="Q166" i="12"/>
  <c r="R166" i="12"/>
  <c r="T166" i="12"/>
  <c r="U166" i="12"/>
  <c r="A167" i="12"/>
  <c r="B167" i="12"/>
  <c r="C167" i="12"/>
  <c r="F167" i="12"/>
  <c r="G167" i="12"/>
  <c r="H167" i="12"/>
  <c r="I167" i="12"/>
  <c r="J167" i="12"/>
  <c r="M167" i="12"/>
  <c r="N167" i="12"/>
  <c r="O167" i="12"/>
  <c r="Q167" i="12"/>
  <c r="R167" i="12"/>
  <c r="T167" i="12"/>
  <c r="U167" i="12"/>
  <c r="A168" i="12"/>
  <c r="B168" i="12"/>
  <c r="C168" i="12"/>
  <c r="F168" i="12"/>
  <c r="G168" i="12"/>
  <c r="H168" i="12"/>
  <c r="I168" i="12"/>
  <c r="J168" i="12"/>
  <c r="M168" i="12"/>
  <c r="N168" i="12"/>
  <c r="O168" i="12"/>
  <c r="Q168" i="12"/>
  <c r="R168" i="12"/>
  <c r="T168" i="12"/>
  <c r="U168" i="12"/>
  <c r="A169" i="12"/>
  <c r="B169" i="12"/>
  <c r="C169" i="12"/>
  <c r="F169" i="12"/>
  <c r="G169" i="12"/>
  <c r="H169" i="12"/>
  <c r="I169" i="12"/>
  <c r="J169" i="12"/>
  <c r="M169" i="12"/>
  <c r="N169" i="12"/>
  <c r="O169" i="12"/>
  <c r="Q169" i="12"/>
  <c r="R169" i="12"/>
  <c r="T169" i="12"/>
  <c r="U169" i="12"/>
  <c r="A170" i="12"/>
  <c r="B170" i="12"/>
  <c r="C170" i="12"/>
  <c r="F170" i="12"/>
  <c r="G170" i="12"/>
  <c r="H170" i="12"/>
  <c r="I170" i="12"/>
  <c r="J170" i="12"/>
  <c r="K170" i="12"/>
  <c r="L170" i="12"/>
  <c r="M170" i="12"/>
  <c r="N170" i="12"/>
  <c r="O170" i="12"/>
  <c r="Q170" i="12"/>
  <c r="R170" i="12"/>
  <c r="T170" i="12"/>
  <c r="U170" i="12"/>
  <c r="A171" i="12"/>
  <c r="B171" i="12"/>
  <c r="C171" i="12"/>
  <c r="F171" i="12"/>
  <c r="G171" i="12"/>
  <c r="H171" i="12"/>
  <c r="I171" i="12"/>
  <c r="J171" i="12"/>
  <c r="M171" i="12"/>
  <c r="N171" i="12"/>
  <c r="O171" i="12"/>
  <c r="Q171" i="12"/>
  <c r="R171" i="12"/>
  <c r="T171" i="12"/>
  <c r="U171" i="12"/>
  <c r="A172" i="12"/>
  <c r="B172" i="12"/>
  <c r="C172" i="12"/>
  <c r="F172" i="12"/>
  <c r="G172" i="12"/>
  <c r="H172" i="12"/>
  <c r="I172" i="12"/>
  <c r="J172" i="12"/>
  <c r="K172" i="12"/>
  <c r="L172" i="12"/>
  <c r="M172" i="12"/>
  <c r="N172" i="12"/>
  <c r="O172" i="12"/>
  <c r="Q172" i="12"/>
  <c r="R172" i="12"/>
  <c r="T172" i="12"/>
  <c r="U172" i="12"/>
  <c r="A173" i="12"/>
  <c r="B173" i="12"/>
  <c r="C173" i="12"/>
  <c r="F173" i="12"/>
  <c r="G173" i="12"/>
  <c r="H173" i="12"/>
  <c r="I173" i="12"/>
  <c r="J173" i="12"/>
  <c r="K173" i="12"/>
  <c r="L173" i="12"/>
  <c r="M173" i="12"/>
  <c r="N173" i="12"/>
  <c r="O173" i="12"/>
  <c r="Q173" i="12"/>
  <c r="R173" i="12"/>
  <c r="T173" i="12"/>
  <c r="U173" i="12"/>
  <c r="A174" i="12"/>
  <c r="B174" i="12"/>
  <c r="C174" i="12"/>
  <c r="F174" i="12"/>
  <c r="G174" i="12"/>
  <c r="H174" i="12"/>
  <c r="I174" i="12"/>
  <c r="J174" i="12"/>
  <c r="M174" i="12"/>
  <c r="N174" i="12"/>
  <c r="O174" i="12"/>
  <c r="Q174" i="12"/>
  <c r="R174" i="12"/>
  <c r="T174" i="12"/>
  <c r="U174" i="12"/>
  <c r="A175" i="12"/>
  <c r="B175" i="12"/>
  <c r="C175" i="12"/>
  <c r="F175" i="12"/>
  <c r="G175" i="12"/>
  <c r="H175" i="12"/>
  <c r="I175" i="12"/>
  <c r="J175" i="12"/>
  <c r="M175" i="12"/>
  <c r="N175" i="12"/>
  <c r="O175" i="12"/>
  <c r="Q175" i="12"/>
  <c r="R175" i="12"/>
  <c r="T175" i="12"/>
  <c r="U175" i="12"/>
  <c r="A176" i="12"/>
  <c r="B176" i="12"/>
  <c r="C176" i="12"/>
  <c r="F176" i="12"/>
  <c r="G176" i="12"/>
  <c r="H176" i="12"/>
  <c r="I176" i="12"/>
  <c r="J176" i="12"/>
  <c r="K176" i="12"/>
  <c r="L176" i="12"/>
  <c r="M176" i="12"/>
  <c r="N176" i="12"/>
  <c r="O176" i="12"/>
  <c r="Q176" i="12"/>
  <c r="R176" i="12"/>
  <c r="T176" i="12"/>
  <c r="U176" i="12"/>
  <c r="A177" i="12"/>
  <c r="B177" i="12"/>
  <c r="C177" i="12"/>
  <c r="F177" i="12"/>
  <c r="G177" i="12"/>
  <c r="H177" i="12"/>
  <c r="I177" i="12"/>
  <c r="J177" i="12"/>
  <c r="K177" i="12"/>
  <c r="L177" i="12"/>
  <c r="M177" i="12"/>
  <c r="N177" i="12"/>
  <c r="O177" i="12"/>
  <c r="Q177" i="12"/>
  <c r="R177" i="12"/>
  <c r="T177" i="12"/>
  <c r="U177" i="12"/>
  <c r="A178" i="12"/>
  <c r="B178" i="12"/>
  <c r="C178" i="12"/>
  <c r="F178" i="12"/>
  <c r="G178" i="12"/>
  <c r="H178" i="12"/>
  <c r="I178" i="12"/>
  <c r="J178" i="12"/>
  <c r="M178" i="12"/>
  <c r="N178" i="12"/>
  <c r="O178" i="12"/>
  <c r="Q178" i="12"/>
  <c r="R178" i="12"/>
  <c r="T178" i="12"/>
  <c r="U178" i="12"/>
  <c r="A179" i="12"/>
  <c r="B179" i="12"/>
  <c r="C179" i="12"/>
  <c r="F179" i="12"/>
  <c r="G179" i="12"/>
  <c r="H179" i="12"/>
  <c r="I179" i="12"/>
  <c r="J179" i="12"/>
  <c r="M179" i="12"/>
  <c r="N179" i="12"/>
  <c r="O179" i="12"/>
  <c r="Q179" i="12"/>
  <c r="R179" i="12"/>
  <c r="T179" i="12"/>
  <c r="U179" i="12"/>
  <c r="A180" i="12"/>
  <c r="B180" i="12"/>
  <c r="C180" i="12"/>
  <c r="F180" i="12"/>
  <c r="G180" i="12"/>
  <c r="H180" i="12"/>
  <c r="I180" i="12"/>
  <c r="J180" i="12"/>
  <c r="K180" i="12"/>
  <c r="L180" i="12"/>
  <c r="M180" i="12"/>
  <c r="N180" i="12"/>
  <c r="O180" i="12"/>
  <c r="Q180" i="12"/>
  <c r="R180" i="12"/>
  <c r="T180" i="12"/>
  <c r="U180" i="12"/>
  <c r="A181" i="12"/>
  <c r="B181" i="12"/>
  <c r="C181" i="12"/>
  <c r="F181" i="12"/>
  <c r="G181" i="12"/>
  <c r="H181" i="12"/>
  <c r="I181" i="12"/>
  <c r="J181" i="12"/>
  <c r="M181" i="12"/>
  <c r="N181" i="12"/>
  <c r="O181" i="12"/>
  <c r="Q181" i="12"/>
  <c r="R181" i="12"/>
  <c r="T181" i="12"/>
  <c r="U181" i="12"/>
  <c r="A182" i="12"/>
  <c r="B182" i="12"/>
  <c r="C182" i="12"/>
  <c r="F182" i="12"/>
  <c r="G182" i="12"/>
  <c r="H182" i="12"/>
  <c r="I182" i="12"/>
  <c r="J182" i="12"/>
  <c r="M182" i="12"/>
  <c r="N182" i="12"/>
  <c r="O182" i="12"/>
  <c r="Q182" i="12"/>
  <c r="R182" i="12"/>
  <c r="S182" i="12"/>
  <c r="T182" i="12"/>
  <c r="U182" i="12"/>
  <c r="A183" i="12"/>
  <c r="B183" i="12"/>
  <c r="C183" i="12"/>
  <c r="F183" i="12"/>
  <c r="G183" i="12"/>
  <c r="H183" i="12"/>
  <c r="I183" i="12"/>
  <c r="J183" i="12"/>
  <c r="M183" i="12"/>
  <c r="N183" i="12"/>
  <c r="O183" i="12"/>
  <c r="Q183" i="12"/>
  <c r="R183" i="12"/>
  <c r="T183" i="12"/>
  <c r="U183" i="12"/>
  <c r="A184" i="12"/>
  <c r="B184" i="12"/>
  <c r="C184" i="12"/>
  <c r="F184" i="12"/>
  <c r="G184" i="12"/>
  <c r="H184" i="12"/>
  <c r="I184" i="12"/>
  <c r="J184" i="12"/>
  <c r="K184" i="12"/>
  <c r="L184" i="12"/>
  <c r="M184" i="12"/>
  <c r="N184" i="12"/>
  <c r="O184" i="12"/>
  <c r="Q184" i="12"/>
  <c r="R184" i="12"/>
  <c r="T184" i="12"/>
  <c r="U184" i="12"/>
  <c r="A185" i="12"/>
  <c r="B185" i="12"/>
  <c r="C185" i="12"/>
  <c r="F185" i="12"/>
  <c r="G185" i="12"/>
  <c r="H185" i="12"/>
  <c r="I185" i="12"/>
  <c r="J185" i="12"/>
  <c r="M185" i="12"/>
  <c r="N185" i="12"/>
  <c r="O185" i="12"/>
  <c r="Q185" i="12"/>
  <c r="R185" i="12"/>
  <c r="T185" i="12"/>
  <c r="U185" i="12"/>
  <c r="A186" i="12"/>
  <c r="B186" i="12"/>
  <c r="C186" i="12"/>
  <c r="F186" i="12"/>
  <c r="G186" i="12"/>
  <c r="H186" i="12"/>
  <c r="I186" i="12"/>
  <c r="J186" i="12"/>
  <c r="M186" i="12"/>
  <c r="N186" i="12"/>
  <c r="O186" i="12"/>
  <c r="Q186" i="12"/>
  <c r="R186" i="12"/>
  <c r="T186" i="12"/>
  <c r="U186" i="12"/>
  <c r="A187" i="12"/>
  <c r="B187" i="12"/>
  <c r="C187" i="12"/>
  <c r="F187" i="12"/>
  <c r="G187" i="12"/>
  <c r="H187" i="12"/>
  <c r="I187" i="12"/>
  <c r="J187" i="12"/>
  <c r="M187" i="12"/>
  <c r="N187" i="12"/>
  <c r="O187" i="12"/>
  <c r="Q187" i="12"/>
  <c r="R187" i="12"/>
  <c r="T187" i="12"/>
  <c r="U187" i="12"/>
  <c r="A188" i="12"/>
  <c r="B188" i="12"/>
  <c r="C188" i="12"/>
  <c r="F188" i="12"/>
  <c r="G188" i="12"/>
  <c r="H188" i="12"/>
  <c r="I188" i="12"/>
  <c r="J188" i="12"/>
  <c r="L188" i="12"/>
  <c r="M188" i="12"/>
  <c r="N188" i="12"/>
  <c r="O188" i="12"/>
  <c r="Q188" i="12"/>
  <c r="R188" i="12"/>
  <c r="T188" i="12"/>
  <c r="U188" i="12"/>
  <c r="A189" i="12"/>
  <c r="B189" i="12"/>
  <c r="C189" i="12"/>
  <c r="F189" i="12"/>
  <c r="G189" i="12"/>
  <c r="H189" i="12"/>
  <c r="I189" i="12"/>
  <c r="J189" i="12"/>
  <c r="M189" i="12"/>
  <c r="N189" i="12"/>
  <c r="O189" i="12"/>
  <c r="Q189" i="12"/>
  <c r="R189" i="12"/>
  <c r="T189" i="12"/>
  <c r="U189" i="12"/>
  <c r="A190" i="12"/>
  <c r="B190" i="12"/>
  <c r="C190" i="12"/>
  <c r="F190" i="12"/>
  <c r="G190" i="12"/>
  <c r="H190" i="12"/>
  <c r="I190" i="12"/>
  <c r="J190" i="12"/>
  <c r="K190" i="12"/>
  <c r="M190" i="12"/>
  <c r="N190" i="12"/>
  <c r="O190" i="12"/>
  <c r="Q190" i="12"/>
  <c r="R190" i="12"/>
  <c r="T190" i="12"/>
  <c r="U190" i="12"/>
  <c r="A191" i="12"/>
  <c r="B191" i="12"/>
  <c r="C191" i="12"/>
  <c r="F191" i="12"/>
  <c r="G191" i="12"/>
  <c r="H191" i="12"/>
  <c r="I191" i="12"/>
  <c r="J191" i="12"/>
  <c r="M191" i="12"/>
  <c r="N191" i="12"/>
  <c r="O191" i="12"/>
  <c r="Q191" i="12"/>
  <c r="R191" i="12"/>
  <c r="T191" i="12"/>
  <c r="U191" i="12"/>
  <c r="A192" i="12"/>
  <c r="B192" i="12"/>
  <c r="C192" i="12"/>
  <c r="F192" i="12"/>
  <c r="G192" i="12"/>
  <c r="H192" i="12"/>
  <c r="I192" i="12"/>
  <c r="J192" i="12"/>
  <c r="M192" i="12"/>
  <c r="N192" i="12"/>
  <c r="O192" i="12"/>
  <c r="Q192" i="12"/>
  <c r="R192" i="12"/>
  <c r="T192" i="12"/>
  <c r="U192" i="12"/>
  <c r="A193" i="12"/>
  <c r="B193" i="12"/>
  <c r="C193" i="12"/>
  <c r="F193" i="12"/>
  <c r="G193" i="12"/>
  <c r="H193" i="12"/>
  <c r="I193" i="12"/>
  <c r="J193" i="12"/>
  <c r="M193" i="12"/>
  <c r="N193" i="12"/>
  <c r="O193" i="12"/>
  <c r="Q193" i="12"/>
  <c r="R193" i="12"/>
  <c r="T193" i="12"/>
  <c r="U193" i="12"/>
  <c r="A194" i="12"/>
  <c r="B194" i="12"/>
  <c r="C194" i="12"/>
  <c r="F194" i="12"/>
  <c r="G194" i="12"/>
  <c r="H194" i="12"/>
  <c r="I194" i="12"/>
  <c r="J194" i="12"/>
  <c r="L194" i="12"/>
  <c r="M194" i="12"/>
  <c r="N194" i="12"/>
  <c r="O194" i="12"/>
  <c r="Q194" i="12"/>
  <c r="R194" i="12"/>
  <c r="T194" i="12"/>
  <c r="U194" i="12"/>
  <c r="A195" i="12"/>
  <c r="B195" i="12"/>
  <c r="C195" i="12"/>
  <c r="F195" i="12"/>
  <c r="G195" i="12"/>
  <c r="H195" i="12"/>
  <c r="I195" i="12"/>
  <c r="J195" i="12"/>
  <c r="M195" i="12"/>
  <c r="N195" i="12"/>
  <c r="O195" i="12"/>
  <c r="Q195" i="12"/>
  <c r="R195" i="12"/>
  <c r="T195" i="12"/>
  <c r="U195" i="12"/>
  <c r="A196" i="12"/>
  <c r="B196" i="12"/>
  <c r="C196" i="12"/>
  <c r="F196" i="12"/>
  <c r="G196" i="12"/>
  <c r="H196" i="12"/>
  <c r="I196" i="12"/>
  <c r="J196" i="12"/>
  <c r="M196" i="12"/>
  <c r="N196" i="12"/>
  <c r="O196" i="12"/>
  <c r="Q196" i="12"/>
  <c r="R196" i="12"/>
  <c r="T196" i="12"/>
  <c r="U196" i="12"/>
  <c r="A197" i="12"/>
  <c r="B197" i="12"/>
  <c r="C197" i="12"/>
  <c r="F197" i="12"/>
  <c r="G197" i="12"/>
  <c r="H197" i="12"/>
  <c r="I197" i="12"/>
  <c r="J197" i="12"/>
  <c r="M197" i="12"/>
  <c r="N197" i="12"/>
  <c r="O197" i="12"/>
  <c r="Q197" i="12"/>
  <c r="R197" i="12"/>
  <c r="T197" i="12"/>
  <c r="U197" i="12"/>
  <c r="A198" i="12"/>
  <c r="B198" i="12"/>
  <c r="C198" i="12"/>
  <c r="F198" i="12"/>
  <c r="G198" i="12"/>
  <c r="H198" i="12"/>
  <c r="I198" i="12"/>
  <c r="J198" i="12"/>
  <c r="K198" i="12"/>
  <c r="L198" i="12"/>
  <c r="M198" i="12"/>
  <c r="N198" i="12"/>
  <c r="O198" i="12"/>
  <c r="Q198" i="12"/>
  <c r="R198" i="12"/>
  <c r="T198" i="12"/>
  <c r="U198" i="12"/>
  <c r="A199" i="12"/>
  <c r="B199" i="12"/>
  <c r="C199" i="12"/>
  <c r="F199" i="12"/>
  <c r="G199" i="12"/>
  <c r="H199" i="12"/>
  <c r="I199" i="12"/>
  <c r="J199" i="12"/>
  <c r="K199" i="12"/>
  <c r="M199" i="12"/>
  <c r="N199" i="12"/>
  <c r="O199" i="12"/>
  <c r="Q199" i="12"/>
  <c r="R199" i="12"/>
  <c r="T199" i="12"/>
  <c r="U199" i="12"/>
  <c r="A200" i="12"/>
  <c r="B200" i="12"/>
  <c r="C200" i="12"/>
  <c r="F200" i="12"/>
  <c r="G200" i="12"/>
  <c r="H200" i="12"/>
  <c r="I200" i="12"/>
  <c r="J200" i="12"/>
  <c r="L200" i="12"/>
  <c r="M200" i="12"/>
  <c r="N200" i="12"/>
  <c r="O200" i="12"/>
  <c r="Q200" i="12"/>
  <c r="R200" i="12"/>
  <c r="T200" i="12"/>
  <c r="U200" i="12"/>
  <c r="A201" i="12"/>
  <c r="B201" i="12"/>
  <c r="C201" i="12"/>
  <c r="F201" i="12"/>
  <c r="G201" i="12"/>
  <c r="H201" i="12"/>
  <c r="I201" i="12"/>
  <c r="J201" i="12"/>
  <c r="M201" i="12"/>
  <c r="N201" i="12"/>
  <c r="O201" i="12"/>
  <c r="Q201" i="12"/>
  <c r="R201" i="12"/>
  <c r="T201" i="12"/>
  <c r="U201" i="12"/>
  <c r="A202" i="12"/>
  <c r="B202" i="12"/>
  <c r="C202" i="12"/>
  <c r="F202" i="12"/>
  <c r="G202" i="12"/>
  <c r="H202" i="12"/>
  <c r="I202" i="12"/>
  <c r="J202" i="12"/>
  <c r="M202" i="12"/>
  <c r="N202" i="12"/>
  <c r="O202" i="12"/>
  <c r="Q202" i="12"/>
  <c r="R202" i="12"/>
  <c r="T202" i="12"/>
  <c r="U202" i="12"/>
  <c r="A203" i="12"/>
  <c r="B203" i="12"/>
  <c r="C203" i="12"/>
  <c r="F203" i="12"/>
  <c r="G203" i="12"/>
  <c r="H203" i="12"/>
  <c r="I203" i="12"/>
  <c r="J203" i="12"/>
  <c r="L203" i="12"/>
  <c r="M203" i="12"/>
  <c r="N203" i="12"/>
  <c r="O203" i="12"/>
  <c r="Q203" i="12"/>
  <c r="R203" i="12"/>
  <c r="T203" i="12"/>
  <c r="U203" i="12"/>
  <c r="A204" i="12"/>
  <c r="B204" i="12"/>
  <c r="C204" i="12"/>
  <c r="F204" i="12"/>
  <c r="G204" i="12"/>
  <c r="H204" i="12"/>
  <c r="I204" i="12"/>
  <c r="J204" i="12"/>
  <c r="M204" i="12"/>
  <c r="N204" i="12"/>
  <c r="O204" i="12"/>
  <c r="Q204" i="12"/>
  <c r="R204" i="12"/>
  <c r="T204" i="12"/>
  <c r="U204" i="12"/>
  <c r="A205" i="12"/>
  <c r="B205" i="12"/>
  <c r="C205" i="12"/>
  <c r="F205" i="12"/>
  <c r="G205" i="12"/>
  <c r="H205" i="12"/>
  <c r="I205" i="12"/>
  <c r="J205" i="12"/>
  <c r="K205" i="12"/>
  <c r="M205" i="12"/>
  <c r="N205" i="12"/>
  <c r="O205" i="12"/>
  <c r="Q205" i="12"/>
  <c r="R205" i="12"/>
  <c r="T205" i="12"/>
  <c r="U205" i="12"/>
  <c r="A206" i="12"/>
  <c r="B206" i="12"/>
  <c r="C206" i="12"/>
  <c r="F206" i="12"/>
  <c r="G206" i="12"/>
  <c r="H206" i="12"/>
  <c r="I206" i="12"/>
  <c r="J206" i="12"/>
  <c r="M206" i="12"/>
  <c r="N206" i="12"/>
  <c r="O206" i="12"/>
  <c r="Q206" i="12"/>
  <c r="R206" i="12"/>
  <c r="T206" i="12"/>
  <c r="U206" i="12"/>
  <c r="A207" i="12"/>
  <c r="B207" i="12"/>
  <c r="C207" i="12"/>
  <c r="F207" i="12"/>
  <c r="G207" i="12"/>
  <c r="H207" i="12"/>
  <c r="I207" i="12"/>
  <c r="J207" i="12"/>
  <c r="M207" i="12"/>
  <c r="N207" i="12"/>
  <c r="O207" i="12"/>
  <c r="Q207" i="12"/>
  <c r="R207" i="12"/>
  <c r="T207" i="12"/>
  <c r="U207" i="12"/>
  <c r="A208" i="12"/>
  <c r="B208" i="12"/>
  <c r="C208" i="12"/>
  <c r="F208" i="12"/>
  <c r="G208" i="12"/>
  <c r="H208" i="12"/>
  <c r="I208" i="12"/>
  <c r="J208" i="12"/>
  <c r="M208" i="12"/>
  <c r="N208" i="12"/>
  <c r="O208" i="12"/>
  <c r="Q208" i="12"/>
  <c r="R208" i="12"/>
  <c r="S208" i="12"/>
  <c r="T208" i="12"/>
  <c r="U208" i="12"/>
  <c r="A209" i="12"/>
  <c r="B209" i="12"/>
  <c r="C209" i="12"/>
  <c r="F209" i="12"/>
  <c r="G209" i="12"/>
  <c r="H209" i="12"/>
  <c r="I209" i="12"/>
  <c r="J209" i="12"/>
  <c r="M209" i="12"/>
  <c r="N209" i="12"/>
  <c r="O209" i="12"/>
  <c r="Q209" i="12"/>
  <c r="R209" i="12"/>
  <c r="T209" i="12"/>
  <c r="U209" i="12"/>
  <c r="A210" i="12"/>
  <c r="B210" i="12"/>
  <c r="C210" i="12"/>
  <c r="F210" i="12"/>
  <c r="G210" i="12"/>
  <c r="H210" i="12"/>
  <c r="I210" i="12"/>
  <c r="J210" i="12"/>
  <c r="M210" i="12"/>
  <c r="N210" i="12"/>
  <c r="O210" i="12"/>
  <c r="Q210" i="12"/>
  <c r="R210" i="12"/>
  <c r="T210" i="12"/>
  <c r="U210" i="12"/>
  <c r="A211" i="12"/>
  <c r="B211" i="12"/>
  <c r="C211" i="12"/>
  <c r="F211" i="12"/>
  <c r="G211" i="12"/>
  <c r="H211" i="12"/>
  <c r="I211" i="12"/>
  <c r="J211" i="12"/>
  <c r="M211" i="12"/>
  <c r="N211" i="12"/>
  <c r="O211" i="12"/>
  <c r="Q211" i="12"/>
  <c r="R211" i="12"/>
  <c r="T211" i="12"/>
  <c r="U211" i="12"/>
  <c r="A212" i="12"/>
  <c r="B212" i="12"/>
  <c r="C212" i="12"/>
  <c r="F212" i="12"/>
  <c r="G212" i="12"/>
  <c r="H212" i="12"/>
  <c r="I212" i="12"/>
  <c r="J212" i="12"/>
  <c r="M212" i="12"/>
  <c r="N212" i="12"/>
  <c r="O212" i="12"/>
  <c r="Q212" i="12"/>
  <c r="R212" i="12"/>
  <c r="T212" i="12"/>
  <c r="U212" i="12"/>
  <c r="A213" i="12"/>
  <c r="B213" i="12"/>
  <c r="C213" i="12"/>
  <c r="F213" i="12"/>
  <c r="G213" i="12"/>
  <c r="H213" i="12"/>
  <c r="I213" i="12"/>
  <c r="J213" i="12"/>
  <c r="M213" i="12"/>
  <c r="N213" i="12"/>
  <c r="O213" i="12"/>
  <c r="Q213" i="12"/>
  <c r="R213" i="12"/>
  <c r="T213" i="12"/>
  <c r="U213" i="12"/>
  <c r="A214" i="12"/>
  <c r="B214" i="12"/>
  <c r="C214" i="12"/>
  <c r="F214" i="12"/>
  <c r="G214" i="12"/>
  <c r="H214" i="12"/>
  <c r="I214" i="12"/>
  <c r="J214" i="12"/>
  <c r="M214" i="12"/>
  <c r="N214" i="12"/>
  <c r="O214" i="12"/>
  <c r="Q214" i="12"/>
  <c r="R214" i="12"/>
  <c r="T214" i="12"/>
  <c r="U214" i="12"/>
  <c r="A215" i="12"/>
  <c r="B215" i="12"/>
  <c r="C215" i="12"/>
  <c r="F215" i="12"/>
  <c r="G215" i="12"/>
  <c r="H215" i="12"/>
  <c r="I215" i="12"/>
  <c r="J215" i="12"/>
  <c r="K215" i="12"/>
  <c r="L215" i="12"/>
  <c r="M215" i="12"/>
  <c r="N215" i="12"/>
  <c r="O215" i="12"/>
  <c r="Q215" i="12"/>
  <c r="R215" i="12"/>
  <c r="T215" i="12"/>
  <c r="U215" i="12"/>
  <c r="A216" i="12"/>
  <c r="B216" i="12"/>
  <c r="C216" i="12"/>
  <c r="F216" i="12"/>
  <c r="G216" i="12"/>
  <c r="H216" i="12"/>
  <c r="I216" i="12"/>
  <c r="J216" i="12"/>
  <c r="M216" i="12"/>
  <c r="N216" i="12"/>
  <c r="O216" i="12"/>
  <c r="Q216" i="12"/>
  <c r="R216" i="12"/>
  <c r="T216" i="12"/>
  <c r="U216" i="12"/>
  <c r="A217" i="12"/>
  <c r="B217" i="12"/>
  <c r="C217" i="12"/>
  <c r="F217" i="12"/>
  <c r="G217" i="12"/>
  <c r="H217" i="12"/>
  <c r="I217" i="12"/>
  <c r="J217" i="12"/>
  <c r="M217" i="12"/>
  <c r="N217" i="12"/>
  <c r="O217" i="12"/>
  <c r="Q217" i="12"/>
  <c r="R217" i="12"/>
  <c r="T217" i="12"/>
  <c r="U217" i="12"/>
  <c r="A218" i="12"/>
  <c r="B218" i="12"/>
  <c r="C218" i="12"/>
  <c r="F218" i="12"/>
  <c r="G218" i="12"/>
  <c r="H218" i="12"/>
  <c r="I218" i="12"/>
  <c r="J218" i="12"/>
  <c r="M218" i="12"/>
  <c r="N218" i="12"/>
  <c r="O218" i="12"/>
  <c r="Q218" i="12"/>
  <c r="R218" i="12"/>
  <c r="T218" i="12"/>
  <c r="U218" i="12"/>
  <c r="A219" i="12"/>
  <c r="B219" i="12"/>
  <c r="C219" i="12"/>
  <c r="F219" i="12"/>
  <c r="G219" i="12"/>
  <c r="H219" i="12"/>
  <c r="I219" i="12"/>
  <c r="J219" i="12"/>
  <c r="K219" i="12"/>
  <c r="M219" i="12"/>
  <c r="N219" i="12"/>
  <c r="O219" i="12"/>
  <c r="Q219" i="12"/>
  <c r="R219" i="12"/>
  <c r="T219" i="12"/>
  <c r="U219" i="12"/>
  <c r="A220" i="12"/>
  <c r="B220" i="12"/>
  <c r="C220" i="12"/>
  <c r="F220" i="12"/>
  <c r="G220" i="12"/>
  <c r="H220" i="12"/>
  <c r="I220" i="12"/>
  <c r="J220" i="12"/>
  <c r="L220" i="12"/>
  <c r="M220" i="12"/>
  <c r="N220" i="12"/>
  <c r="O220" i="12"/>
  <c r="Q220" i="12"/>
  <c r="R220" i="12"/>
  <c r="T220" i="12"/>
  <c r="U220" i="12"/>
  <c r="A221" i="12"/>
  <c r="B221" i="12"/>
  <c r="C221" i="12"/>
  <c r="F221" i="12"/>
  <c r="G221" i="12"/>
  <c r="H221" i="12"/>
  <c r="I221" i="12"/>
  <c r="J221" i="12"/>
  <c r="M221" i="12"/>
  <c r="N221" i="12"/>
  <c r="O221" i="12"/>
  <c r="Q221" i="12"/>
  <c r="R221" i="12"/>
  <c r="T221" i="12"/>
  <c r="U221" i="12"/>
  <c r="A222" i="12"/>
  <c r="B222" i="12"/>
  <c r="C222" i="12"/>
  <c r="F222" i="12"/>
  <c r="G222" i="12"/>
  <c r="H222" i="12"/>
  <c r="I222" i="12"/>
  <c r="J222" i="12"/>
  <c r="L222" i="12"/>
  <c r="M222" i="12"/>
  <c r="N222" i="12"/>
  <c r="O222" i="12"/>
  <c r="Q222" i="12"/>
  <c r="R222" i="12"/>
  <c r="T222" i="12"/>
  <c r="U222" i="12"/>
  <c r="A223" i="12"/>
  <c r="B223" i="12"/>
  <c r="C223" i="12"/>
  <c r="F223" i="12"/>
  <c r="G223" i="12"/>
  <c r="H223" i="12"/>
  <c r="I223" i="12"/>
  <c r="J223" i="12"/>
  <c r="M223" i="12"/>
  <c r="N223" i="12"/>
  <c r="O223" i="12"/>
  <c r="Q223" i="12"/>
  <c r="R223" i="12"/>
  <c r="T223" i="12"/>
  <c r="U223" i="12"/>
  <c r="A224" i="12"/>
  <c r="B224" i="12"/>
  <c r="C224" i="12"/>
  <c r="F224" i="12"/>
  <c r="G224" i="12"/>
  <c r="H224" i="12"/>
  <c r="I224" i="12"/>
  <c r="J224" i="12"/>
  <c r="K224" i="12"/>
  <c r="M224" i="12"/>
  <c r="N224" i="12"/>
  <c r="O224" i="12"/>
  <c r="Q224" i="12"/>
  <c r="R224" i="12"/>
  <c r="T224" i="12"/>
  <c r="U224" i="12"/>
  <c r="A225" i="12"/>
  <c r="B225" i="12"/>
  <c r="C225" i="12"/>
  <c r="F225" i="12"/>
  <c r="G225" i="12"/>
  <c r="H225" i="12"/>
  <c r="I225" i="12"/>
  <c r="J225" i="12"/>
  <c r="M225" i="12"/>
  <c r="N225" i="12"/>
  <c r="O225" i="12"/>
  <c r="Q225" i="12"/>
  <c r="R225" i="12"/>
  <c r="T225" i="12"/>
  <c r="U225" i="12"/>
  <c r="A226" i="12"/>
  <c r="B226" i="12"/>
  <c r="C226" i="12"/>
  <c r="F226" i="12"/>
  <c r="G226" i="12"/>
  <c r="H226" i="12"/>
  <c r="I226" i="12"/>
  <c r="J226" i="12"/>
  <c r="M226" i="12"/>
  <c r="N226" i="12"/>
  <c r="O226" i="12"/>
  <c r="Q226" i="12"/>
  <c r="R226" i="12"/>
  <c r="T226" i="12"/>
  <c r="U226" i="12"/>
  <c r="A227" i="12"/>
  <c r="B227" i="12"/>
  <c r="C227" i="12"/>
  <c r="F227" i="12"/>
  <c r="G227" i="12"/>
  <c r="H227" i="12"/>
  <c r="I227" i="12"/>
  <c r="J227" i="12"/>
  <c r="M227" i="12"/>
  <c r="N227" i="12"/>
  <c r="O227" i="12"/>
  <c r="Q227" i="12"/>
  <c r="R227" i="12"/>
  <c r="T227" i="12"/>
  <c r="U227" i="12"/>
  <c r="A228" i="12"/>
  <c r="B228" i="12"/>
  <c r="C228" i="12"/>
  <c r="F228" i="12"/>
  <c r="G228" i="12"/>
  <c r="H228" i="12"/>
  <c r="I228" i="12"/>
  <c r="J228" i="12"/>
  <c r="M228" i="12"/>
  <c r="N228" i="12"/>
  <c r="O228" i="12"/>
  <c r="Q228" i="12"/>
  <c r="R228" i="12"/>
  <c r="T228" i="12"/>
  <c r="U228" i="12"/>
  <c r="A229" i="12"/>
  <c r="B229" i="12"/>
  <c r="C229" i="12"/>
  <c r="F229" i="12"/>
  <c r="G229" i="12"/>
  <c r="H229" i="12"/>
  <c r="I229" i="12"/>
  <c r="J229" i="12"/>
  <c r="K229" i="12"/>
  <c r="L229" i="12"/>
  <c r="M229" i="12"/>
  <c r="N229" i="12"/>
  <c r="O229" i="12"/>
  <c r="Q229" i="12"/>
  <c r="R229" i="12"/>
  <c r="T229" i="12"/>
  <c r="U229" i="12"/>
  <c r="A230" i="12"/>
  <c r="B230" i="12"/>
  <c r="C230" i="12"/>
  <c r="F230" i="12"/>
  <c r="G230" i="12"/>
  <c r="H230" i="12"/>
  <c r="I230" i="12"/>
  <c r="J230" i="12"/>
  <c r="K230" i="12"/>
  <c r="M230" i="12"/>
  <c r="N230" i="12"/>
  <c r="O230" i="12"/>
  <c r="Q230" i="12"/>
  <c r="R230" i="12"/>
  <c r="T230" i="12"/>
  <c r="U230" i="12"/>
  <c r="A231" i="12"/>
  <c r="B231" i="12"/>
  <c r="C231" i="12"/>
  <c r="F231" i="12"/>
  <c r="G231" i="12"/>
  <c r="H231" i="12"/>
  <c r="I231" i="12"/>
  <c r="J231" i="12"/>
  <c r="L231" i="12"/>
  <c r="M231" i="12"/>
  <c r="N231" i="12"/>
  <c r="O231" i="12"/>
  <c r="Q231" i="12"/>
  <c r="R231" i="12"/>
  <c r="T231" i="12"/>
  <c r="U231" i="12"/>
  <c r="A232" i="12"/>
  <c r="B232" i="12"/>
  <c r="C232" i="12"/>
  <c r="F232" i="12"/>
  <c r="G232" i="12"/>
  <c r="H232" i="12"/>
  <c r="I232" i="12"/>
  <c r="J232" i="12"/>
  <c r="M232" i="12"/>
  <c r="N232" i="12"/>
  <c r="O232" i="12"/>
  <c r="Q232" i="12"/>
  <c r="R232" i="12"/>
  <c r="T232" i="12"/>
  <c r="U232" i="12"/>
  <c r="A233" i="12"/>
  <c r="B233" i="12"/>
  <c r="C233" i="12"/>
  <c r="F233" i="12"/>
  <c r="G233" i="12"/>
  <c r="I233" i="12"/>
  <c r="J233" i="12"/>
  <c r="M233" i="12"/>
  <c r="N233" i="12"/>
  <c r="O233" i="12"/>
  <c r="Q233" i="12"/>
  <c r="R233" i="12"/>
  <c r="S233" i="12"/>
  <c r="T233" i="12"/>
  <c r="U233" i="12"/>
  <c r="A234" i="12"/>
  <c r="B234" i="12"/>
  <c r="C234" i="12"/>
  <c r="F234" i="12"/>
  <c r="G234" i="12"/>
  <c r="I234" i="12"/>
  <c r="J234" i="12"/>
  <c r="M234" i="12"/>
  <c r="N234" i="12"/>
  <c r="O234" i="12"/>
  <c r="Q234" i="12"/>
  <c r="R234" i="12"/>
  <c r="S234" i="12"/>
  <c r="T234" i="12"/>
  <c r="U234" i="12"/>
  <c r="A235" i="12"/>
  <c r="B235" i="12"/>
  <c r="C235" i="12"/>
  <c r="F235" i="12"/>
  <c r="G235" i="12"/>
  <c r="H235" i="12"/>
  <c r="I235" i="12"/>
  <c r="J235" i="12"/>
  <c r="K235" i="12"/>
  <c r="L235" i="12"/>
  <c r="M235" i="12"/>
  <c r="N235" i="12"/>
  <c r="O235" i="12"/>
  <c r="Q235" i="12"/>
  <c r="R235" i="12"/>
  <c r="T235" i="12"/>
  <c r="U235" i="12"/>
  <c r="A236" i="12"/>
  <c r="B236" i="12"/>
  <c r="C236" i="12"/>
  <c r="F236" i="12"/>
  <c r="G236" i="12"/>
  <c r="H236" i="12"/>
  <c r="I236" i="12"/>
  <c r="J236" i="12"/>
  <c r="M236" i="12"/>
  <c r="N236" i="12"/>
  <c r="O236" i="12"/>
  <c r="Q236" i="12"/>
  <c r="R236" i="12"/>
  <c r="T236" i="12"/>
  <c r="U236" i="12"/>
  <c r="A237" i="12"/>
  <c r="B237" i="12"/>
  <c r="C237" i="12"/>
  <c r="F237" i="12"/>
  <c r="G237" i="12"/>
  <c r="H237" i="12"/>
  <c r="I237" i="12"/>
  <c r="J237" i="12"/>
  <c r="L237" i="12"/>
  <c r="M237" i="12"/>
  <c r="N237" i="12"/>
  <c r="O237" i="12"/>
  <c r="Q237" i="12"/>
  <c r="R237" i="12"/>
  <c r="T237" i="12"/>
  <c r="U237" i="12"/>
  <c r="A238" i="12"/>
  <c r="B238" i="12"/>
  <c r="C238" i="12"/>
  <c r="F238" i="12"/>
  <c r="G238" i="12"/>
  <c r="H238" i="12"/>
  <c r="I238" i="12"/>
  <c r="J238" i="12"/>
  <c r="K238" i="12"/>
  <c r="L238" i="12"/>
  <c r="M238" i="12"/>
  <c r="N238" i="12"/>
  <c r="O238" i="12"/>
  <c r="Q238" i="12"/>
  <c r="R238" i="12"/>
  <c r="T238" i="12"/>
  <c r="U238" i="12"/>
  <c r="A239" i="12"/>
  <c r="B239" i="12"/>
  <c r="C239" i="12"/>
  <c r="F239" i="12"/>
  <c r="G239" i="12"/>
  <c r="H239" i="12"/>
  <c r="I239" i="12"/>
  <c r="J239" i="12"/>
  <c r="M239" i="12"/>
  <c r="N239" i="12"/>
  <c r="O239" i="12"/>
  <c r="Q239" i="12"/>
  <c r="R239" i="12"/>
  <c r="T239" i="12"/>
  <c r="U239" i="12"/>
  <c r="A240" i="12"/>
  <c r="B240" i="12"/>
  <c r="C240" i="12"/>
  <c r="F240" i="12"/>
  <c r="G240" i="12"/>
  <c r="H240" i="12"/>
  <c r="I240" i="12"/>
  <c r="J240" i="12"/>
  <c r="M240" i="12"/>
  <c r="N240" i="12"/>
  <c r="O240" i="12"/>
  <c r="Q240" i="12"/>
  <c r="R240" i="12"/>
  <c r="T240" i="12"/>
  <c r="U240" i="12"/>
  <c r="A241" i="12"/>
  <c r="B241" i="12"/>
  <c r="C241" i="12"/>
  <c r="F241" i="12"/>
  <c r="G241" i="12"/>
  <c r="H241" i="12"/>
  <c r="I241" i="12"/>
  <c r="J241" i="12"/>
  <c r="K241" i="12"/>
  <c r="M241" i="12"/>
  <c r="N241" i="12"/>
  <c r="O241" i="12"/>
  <c r="Q241" i="12"/>
  <c r="R241" i="12"/>
  <c r="T241" i="12"/>
  <c r="U241" i="12"/>
  <c r="A242" i="12"/>
  <c r="B242" i="12"/>
  <c r="C242" i="12"/>
  <c r="F242" i="12"/>
  <c r="G242" i="12"/>
  <c r="H242" i="12"/>
  <c r="I242" i="12"/>
  <c r="J242" i="12"/>
  <c r="M242" i="12"/>
  <c r="N242" i="12"/>
  <c r="O242" i="12"/>
  <c r="Q242" i="12"/>
  <c r="R242" i="12"/>
  <c r="T242" i="12"/>
  <c r="U242" i="12"/>
  <c r="A243" i="12"/>
  <c r="B243" i="12"/>
  <c r="C243" i="12"/>
  <c r="F243" i="12"/>
  <c r="G243" i="12"/>
  <c r="H243" i="12"/>
  <c r="I243" i="12"/>
  <c r="J243" i="12"/>
  <c r="L243" i="12"/>
  <c r="M243" i="12"/>
  <c r="N243" i="12"/>
  <c r="O243" i="12"/>
  <c r="Q243" i="12"/>
  <c r="R243" i="12"/>
  <c r="T243" i="12"/>
  <c r="U243" i="12"/>
  <c r="A244" i="12"/>
  <c r="B244" i="12"/>
  <c r="C244" i="12"/>
  <c r="F244" i="12"/>
  <c r="G244" i="12"/>
  <c r="H244" i="12"/>
  <c r="I244" i="12"/>
  <c r="J244" i="12"/>
  <c r="M244" i="12"/>
  <c r="N244" i="12"/>
  <c r="O244" i="12"/>
  <c r="Q244" i="12"/>
  <c r="R244" i="12"/>
  <c r="T244" i="12"/>
  <c r="U244" i="12"/>
  <c r="A245" i="12"/>
  <c r="B245" i="12"/>
  <c r="C245" i="12"/>
  <c r="F245" i="12"/>
  <c r="G245" i="12"/>
  <c r="H245" i="12"/>
  <c r="I245" i="12"/>
  <c r="J245" i="12"/>
  <c r="M245" i="12"/>
  <c r="N245" i="12"/>
  <c r="O245" i="12"/>
  <c r="Q245" i="12"/>
  <c r="R245" i="12"/>
  <c r="T245" i="12"/>
  <c r="U245" i="12"/>
  <c r="A246" i="12"/>
  <c r="B246" i="12"/>
  <c r="C246" i="12"/>
  <c r="F246" i="12"/>
  <c r="G246" i="12"/>
  <c r="H246" i="12"/>
  <c r="I246" i="12"/>
  <c r="J246" i="12"/>
  <c r="L246" i="12"/>
  <c r="M246" i="12"/>
  <c r="N246" i="12"/>
  <c r="O246" i="12"/>
  <c r="Q246" i="12"/>
  <c r="R246" i="12"/>
  <c r="T246" i="12"/>
  <c r="U246" i="12"/>
  <c r="A247" i="12"/>
  <c r="B247" i="12"/>
  <c r="C247" i="12"/>
  <c r="F247" i="12"/>
  <c r="G247" i="12"/>
  <c r="H247" i="12"/>
  <c r="I247" i="12"/>
  <c r="J247" i="12"/>
  <c r="M247" i="12"/>
  <c r="N247" i="12"/>
  <c r="O247" i="12"/>
  <c r="Q247" i="12"/>
  <c r="R247" i="12"/>
  <c r="T247" i="12"/>
  <c r="U247" i="12"/>
  <c r="A248" i="12"/>
  <c r="B248" i="12"/>
  <c r="C248" i="12"/>
  <c r="F248" i="12"/>
  <c r="G248" i="12"/>
  <c r="H248" i="12"/>
  <c r="I248" i="12"/>
  <c r="J248" i="12"/>
  <c r="M248" i="12"/>
  <c r="N248" i="12"/>
  <c r="O248" i="12"/>
  <c r="Q248" i="12"/>
  <c r="R248" i="12"/>
  <c r="T248" i="12"/>
  <c r="U248" i="12"/>
  <c r="A249" i="12"/>
  <c r="B249" i="12"/>
  <c r="C249" i="12"/>
  <c r="F249" i="12"/>
  <c r="G249" i="12"/>
  <c r="H249" i="12"/>
  <c r="I249" i="12"/>
  <c r="J249" i="12"/>
  <c r="M249" i="12"/>
  <c r="N249" i="12"/>
  <c r="O249" i="12"/>
  <c r="Q249" i="12"/>
  <c r="R249" i="12"/>
  <c r="T249" i="12"/>
  <c r="U249" i="12"/>
  <c r="A250" i="12"/>
  <c r="B250" i="12"/>
  <c r="C250" i="12"/>
  <c r="F250" i="12"/>
  <c r="G250" i="12"/>
  <c r="I250" i="12"/>
  <c r="J250" i="12"/>
  <c r="M250" i="12"/>
  <c r="N250" i="12"/>
  <c r="O250" i="12"/>
  <c r="Q250" i="12"/>
  <c r="R250" i="12"/>
  <c r="S250" i="12"/>
  <c r="T250" i="12"/>
  <c r="U250" i="12"/>
  <c r="A251" i="12"/>
  <c r="B251" i="12"/>
  <c r="C251" i="12"/>
  <c r="F251" i="12"/>
  <c r="G251" i="12"/>
  <c r="I251" i="12"/>
  <c r="J251" i="12"/>
  <c r="M251" i="12"/>
  <c r="N251" i="12"/>
  <c r="O251" i="12"/>
  <c r="Q251" i="12"/>
  <c r="R251" i="12"/>
  <c r="S251" i="12"/>
  <c r="T251" i="12"/>
  <c r="U251" i="12"/>
  <c r="A252" i="12"/>
  <c r="B252" i="12"/>
  <c r="C252" i="12"/>
  <c r="F252" i="12"/>
  <c r="G252" i="12"/>
  <c r="H252" i="12"/>
  <c r="I252" i="12"/>
  <c r="J252" i="12"/>
  <c r="M252" i="12"/>
  <c r="N252" i="12"/>
  <c r="O252" i="12"/>
  <c r="Q252" i="12"/>
  <c r="R252" i="12"/>
  <c r="T252" i="12"/>
  <c r="U252" i="12"/>
  <c r="A253" i="12"/>
  <c r="B253" i="12"/>
  <c r="C253" i="12"/>
  <c r="F253" i="12"/>
  <c r="G253" i="12"/>
  <c r="H253" i="12"/>
  <c r="I253" i="12"/>
  <c r="J253" i="12"/>
  <c r="M253" i="12"/>
  <c r="N253" i="12"/>
  <c r="O253" i="12"/>
  <c r="Q253" i="12"/>
  <c r="R253" i="12"/>
  <c r="T253" i="12"/>
  <c r="U253" i="12"/>
  <c r="A254" i="12"/>
  <c r="B254" i="12"/>
  <c r="C254" i="12"/>
  <c r="F254" i="12"/>
  <c r="G254" i="12"/>
  <c r="H254" i="12"/>
  <c r="I254" i="12"/>
  <c r="J254" i="12"/>
  <c r="M254" i="12"/>
  <c r="N254" i="12"/>
  <c r="O254" i="12"/>
  <c r="Q254" i="12"/>
  <c r="R254" i="12"/>
  <c r="T254" i="12"/>
  <c r="U254" i="12"/>
  <c r="A255" i="12"/>
  <c r="B255" i="12"/>
  <c r="C255" i="12"/>
  <c r="F255" i="12"/>
  <c r="G255" i="12"/>
  <c r="H255" i="12"/>
  <c r="I255" i="12"/>
  <c r="J255" i="12"/>
  <c r="L255" i="12"/>
  <c r="M255" i="12"/>
  <c r="N255" i="12"/>
  <c r="O255" i="12"/>
  <c r="Q255" i="12"/>
  <c r="R255" i="12"/>
  <c r="T255" i="12"/>
  <c r="U255" i="12"/>
  <c r="A256" i="12"/>
  <c r="B256" i="12"/>
  <c r="C256" i="12"/>
  <c r="F256" i="12"/>
  <c r="G256" i="12"/>
  <c r="H256" i="12"/>
  <c r="I256" i="12"/>
  <c r="J256" i="12"/>
  <c r="M256" i="12"/>
  <c r="N256" i="12"/>
  <c r="O256" i="12"/>
  <c r="Q256" i="12"/>
  <c r="R256" i="12"/>
  <c r="T256" i="12"/>
  <c r="U256" i="12"/>
  <c r="A257" i="12"/>
  <c r="B257" i="12"/>
  <c r="C257" i="12"/>
  <c r="F257" i="12"/>
  <c r="G257" i="12"/>
  <c r="H257" i="12"/>
  <c r="I257" i="12"/>
  <c r="J257" i="12"/>
  <c r="M257" i="12"/>
  <c r="N257" i="12"/>
  <c r="O257" i="12"/>
  <c r="Q257" i="12"/>
  <c r="R257" i="12"/>
  <c r="T257" i="12"/>
  <c r="U257" i="12"/>
  <c r="A258" i="12"/>
  <c r="B258" i="12"/>
  <c r="C258" i="12"/>
  <c r="F258" i="12"/>
  <c r="G258" i="12"/>
  <c r="H258" i="12"/>
  <c r="I258" i="12"/>
  <c r="J258" i="12"/>
  <c r="L258" i="12"/>
  <c r="M258" i="12"/>
  <c r="N258" i="12"/>
  <c r="O258" i="12"/>
  <c r="Q258" i="12"/>
  <c r="R258" i="12"/>
  <c r="T258" i="12"/>
  <c r="U258" i="12"/>
  <c r="A259" i="12"/>
  <c r="B259" i="12"/>
  <c r="C259" i="12"/>
  <c r="F259" i="12"/>
  <c r="G259" i="12"/>
  <c r="H259" i="12"/>
  <c r="I259" i="12"/>
  <c r="J259" i="12"/>
  <c r="M259" i="12"/>
  <c r="N259" i="12"/>
  <c r="O259" i="12"/>
  <c r="Q259" i="12"/>
  <c r="R259" i="12"/>
  <c r="T259" i="12"/>
  <c r="U259" i="12"/>
  <c r="A260" i="12"/>
  <c r="B260" i="12"/>
  <c r="C260" i="12"/>
  <c r="F260" i="12"/>
  <c r="G260" i="12"/>
  <c r="H260" i="12"/>
  <c r="I260" i="12"/>
  <c r="J260" i="12"/>
  <c r="K260" i="12"/>
  <c r="M260" i="12"/>
  <c r="N260" i="12"/>
  <c r="O260" i="12"/>
  <c r="Q260" i="12"/>
  <c r="R260" i="12"/>
  <c r="T260" i="12"/>
  <c r="U260" i="12"/>
  <c r="A261" i="12"/>
  <c r="B261" i="12"/>
  <c r="C261" i="12"/>
  <c r="F261" i="12"/>
  <c r="G261" i="12"/>
  <c r="H261" i="12"/>
  <c r="I261" i="12"/>
  <c r="J261" i="12"/>
  <c r="M261" i="12"/>
  <c r="N261" i="12"/>
  <c r="O261" i="12"/>
  <c r="Q261" i="12"/>
  <c r="R261" i="12"/>
  <c r="T261" i="12"/>
  <c r="U261" i="12"/>
  <c r="A262" i="12"/>
  <c r="B262" i="12"/>
  <c r="C262" i="12"/>
  <c r="F262" i="12"/>
  <c r="G262" i="12"/>
  <c r="H262" i="12"/>
  <c r="I262" i="12"/>
  <c r="J262" i="12"/>
  <c r="K262" i="12"/>
  <c r="L262" i="12"/>
  <c r="M262" i="12"/>
  <c r="N262" i="12"/>
  <c r="O262" i="12"/>
  <c r="Q262" i="12"/>
  <c r="R262" i="12"/>
  <c r="T262" i="12"/>
  <c r="U262" i="12"/>
  <c r="A263" i="12"/>
  <c r="B263" i="12"/>
  <c r="C263" i="12"/>
  <c r="F263" i="12"/>
  <c r="G263" i="12"/>
  <c r="H263" i="12"/>
  <c r="I263" i="12"/>
  <c r="J263" i="12"/>
  <c r="K263" i="12"/>
  <c r="M263" i="12"/>
  <c r="N263" i="12"/>
  <c r="O263" i="12"/>
  <c r="Q263" i="12"/>
  <c r="R263" i="12"/>
  <c r="T263" i="12"/>
  <c r="U263" i="12"/>
  <c r="A264" i="12"/>
  <c r="B264" i="12"/>
  <c r="C264" i="12"/>
  <c r="F264" i="12"/>
  <c r="G264" i="12"/>
  <c r="H264" i="12"/>
  <c r="I264" i="12"/>
  <c r="J264" i="12"/>
  <c r="M264" i="12"/>
  <c r="N264" i="12"/>
  <c r="O264" i="12"/>
  <c r="Q264" i="12"/>
  <c r="R264" i="12"/>
  <c r="T264" i="12"/>
  <c r="U264" i="12"/>
  <c r="A265" i="12"/>
  <c r="B265" i="12"/>
  <c r="C265" i="12"/>
  <c r="F265" i="12"/>
  <c r="G265" i="12"/>
  <c r="H265" i="12"/>
  <c r="I265" i="12"/>
  <c r="J265" i="12"/>
  <c r="K265" i="12"/>
  <c r="L265" i="12"/>
  <c r="M265" i="12"/>
  <c r="N265" i="12"/>
  <c r="O265" i="12"/>
  <c r="Q265" i="12"/>
  <c r="R265" i="12"/>
  <c r="T265" i="12"/>
  <c r="U265" i="12"/>
  <c r="A266" i="12"/>
  <c r="B266" i="12"/>
  <c r="C266" i="12"/>
  <c r="F266" i="12"/>
  <c r="G266" i="12"/>
  <c r="H266" i="12"/>
  <c r="I266" i="12"/>
  <c r="J266" i="12"/>
  <c r="K266" i="12"/>
  <c r="M266" i="12"/>
  <c r="N266" i="12"/>
  <c r="O266" i="12"/>
  <c r="Q266" i="12"/>
  <c r="R266" i="12"/>
  <c r="T266" i="12"/>
  <c r="U266" i="12"/>
  <c r="A267" i="12"/>
  <c r="B267" i="12"/>
  <c r="C267" i="12"/>
  <c r="F267" i="12"/>
  <c r="G267" i="12"/>
  <c r="H267" i="12"/>
  <c r="I267" i="12"/>
  <c r="J267" i="12"/>
  <c r="L267" i="12"/>
  <c r="M267" i="12"/>
  <c r="N267" i="12"/>
  <c r="O267" i="12"/>
  <c r="Q267" i="12"/>
  <c r="R267" i="12"/>
  <c r="T267" i="12"/>
  <c r="U267" i="12"/>
  <c r="A268" i="12"/>
  <c r="B268" i="12"/>
  <c r="C268" i="12"/>
  <c r="F268" i="12"/>
  <c r="G268" i="12"/>
  <c r="H268" i="12"/>
  <c r="I268" i="12"/>
  <c r="J268" i="12"/>
  <c r="M268" i="12"/>
  <c r="N268" i="12"/>
  <c r="O268" i="12"/>
  <c r="Q268" i="12"/>
  <c r="R268" i="12"/>
  <c r="T268" i="12"/>
  <c r="U268" i="12"/>
  <c r="A269" i="12"/>
  <c r="B269" i="12"/>
  <c r="C269" i="12"/>
  <c r="F269" i="12"/>
  <c r="G269" i="12"/>
  <c r="H269" i="12"/>
  <c r="I269" i="12"/>
  <c r="J269" i="12"/>
  <c r="M269" i="12"/>
  <c r="N269" i="12"/>
  <c r="O269" i="12"/>
  <c r="Q269" i="12"/>
  <c r="R269" i="12"/>
  <c r="T269" i="12"/>
  <c r="U269" i="12"/>
  <c r="A270" i="12"/>
  <c r="B270" i="12"/>
  <c r="C270" i="12"/>
  <c r="F270" i="12"/>
  <c r="G270" i="12"/>
  <c r="H270" i="12"/>
  <c r="I270" i="12"/>
  <c r="J270" i="12"/>
  <c r="M270" i="12"/>
  <c r="N270" i="12"/>
  <c r="O270" i="12"/>
  <c r="Q270" i="12"/>
  <c r="R270" i="12"/>
  <c r="T270" i="12"/>
  <c r="U270" i="12"/>
  <c r="A271" i="12"/>
  <c r="B271" i="12"/>
  <c r="C271" i="12"/>
  <c r="F271" i="12"/>
  <c r="G271" i="12"/>
  <c r="H271" i="12"/>
  <c r="I271" i="12"/>
  <c r="J271" i="12"/>
  <c r="M271" i="12"/>
  <c r="N271" i="12"/>
  <c r="O271" i="12"/>
  <c r="Q271" i="12"/>
  <c r="R271" i="12"/>
  <c r="T271" i="12"/>
  <c r="U271" i="12"/>
  <c r="A272" i="12"/>
  <c r="B272" i="12"/>
  <c r="C272" i="12"/>
  <c r="F272" i="12"/>
  <c r="G272" i="12"/>
  <c r="H272" i="12"/>
  <c r="I272" i="12"/>
  <c r="J272" i="12"/>
  <c r="K272" i="12"/>
  <c r="M272" i="12"/>
  <c r="N272" i="12"/>
  <c r="O272" i="12"/>
  <c r="Q272" i="12"/>
  <c r="R272" i="12"/>
  <c r="T272" i="12"/>
  <c r="U272" i="12"/>
  <c r="A273" i="12"/>
  <c r="B273" i="12"/>
  <c r="C273" i="12"/>
  <c r="F273" i="12"/>
  <c r="G273" i="12"/>
  <c r="H273" i="12"/>
  <c r="I273" i="12"/>
  <c r="J273" i="12"/>
  <c r="L273" i="12"/>
  <c r="M273" i="12"/>
  <c r="N273" i="12"/>
  <c r="O273" i="12"/>
  <c r="Q273" i="12"/>
  <c r="R273" i="12"/>
  <c r="T273" i="12"/>
  <c r="U273" i="12"/>
  <c r="A274" i="12"/>
  <c r="B274" i="12"/>
  <c r="C274" i="12"/>
  <c r="F274" i="12"/>
  <c r="G274" i="12"/>
  <c r="H274" i="12"/>
  <c r="I274" i="12"/>
  <c r="J274" i="12"/>
  <c r="K274" i="12"/>
  <c r="L274" i="12"/>
  <c r="M274" i="12"/>
  <c r="N274" i="12"/>
  <c r="O274" i="12"/>
  <c r="Q274" i="12"/>
  <c r="R274" i="12"/>
  <c r="T274" i="12"/>
  <c r="U274" i="12"/>
  <c r="A275" i="12"/>
  <c r="B275" i="12"/>
  <c r="C275" i="12"/>
  <c r="F275" i="12"/>
  <c r="G275" i="12"/>
  <c r="H275" i="12"/>
  <c r="I275" i="12"/>
  <c r="J275" i="12"/>
  <c r="M275" i="12"/>
  <c r="N275" i="12"/>
  <c r="O275" i="12"/>
  <c r="Q275" i="12"/>
  <c r="R275" i="12"/>
  <c r="T275" i="12"/>
  <c r="U275" i="12"/>
  <c r="A276" i="12"/>
  <c r="B276" i="12"/>
  <c r="C276" i="12"/>
  <c r="F276" i="12"/>
  <c r="G276" i="12"/>
  <c r="H276" i="12"/>
  <c r="I276" i="12"/>
  <c r="J276" i="12"/>
  <c r="M276" i="12"/>
  <c r="N276" i="12"/>
  <c r="O276" i="12"/>
  <c r="Q276" i="12"/>
  <c r="R276" i="12"/>
  <c r="T276" i="12"/>
  <c r="U276" i="12"/>
  <c r="A277" i="12"/>
  <c r="B277" i="12"/>
  <c r="C277" i="12"/>
  <c r="F277" i="12"/>
  <c r="G277" i="12"/>
  <c r="H277" i="12"/>
  <c r="I277" i="12"/>
  <c r="J277" i="12"/>
  <c r="M277" i="12"/>
  <c r="N277" i="12"/>
  <c r="O277" i="12"/>
  <c r="Q277" i="12"/>
  <c r="R277" i="12"/>
  <c r="T277" i="12"/>
  <c r="U277" i="12"/>
  <c r="A278" i="12"/>
  <c r="B278" i="12"/>
  <c r="C278" i="12"/>
  <c r="F278" i="12"/>
  <c r="G278" i="12"/>
  <c r="H278" i="12"/>
  <c r="I278" i="12"/>
  <c r="J278" i="12"/>
  <c r="M278" i="12"/>
  <c r="N278" i="12"/>
  <c r="O278" i="12"/>
  <c r="Q278" i="12"/>
  <c r="R278" i="12"/>
  <c r="T278" i="12"/>
  <c r="U278" i="12"/>
  <c r="A279" i="12"/>
  <c r="B279" i="12"/>
  <c r="C279" i="12"/>
  <c r="F279" i="12"/>
  <c r="G279" i="12"/>
  <c r="H279" i="12"/>
  <c r="I279" i="12"/>
  <c r="J279" i="12"/>
  <c r="M279" i="12"/>
  <c r="N279" i="12"/>
  <c r="O279" i="12"/>
  <c r="Q279" i="12"/>
  <c r="R279" i="12"/>
  <c r="T279" i="12"/>
  <c r="U279" i="12"/>
  <c r="A280" i="12"/>
  <c r="B280" i="12"/>
  <c r="C280" i="12"/>
  <c r="F280" i="12"/>
  <c r="G280" i="12"/>
  <c r="H280" i="12"/>
  <c r="I280" i="12"/>
  <c r="J280" i="12"/>
  <c r="M280" i="12"/>
  <c r="N280" i="12"/>
  <c r="O280" i="12"/>
  <c r="Q280" i="12"/>
  <c r="R280" i="12"/>
  <c r="T280" i="12"/>
  <c r="U280" i="12"/>
  <c r="A281" i="12"/>
  <c r="B281" i="12"/>
  <c r="C281" i="12"/>
  <c r="F281" i="12"/>
  <c r="G281" i="12"/>
  <c r="H281" i="12"/>
  <c r="I281" i="12"/>
  <c r="J281" i="12"/>
  <c r="M281" i="12"/>
  <c r="N281" i="12"/>
  <c r="O281" i="12"/>
  <c r="Q281" i="12"/>
  <c r="R281" i="12"/>
  <c r="T281" i="12"/>
  <c r="U281" i="12"/>
  <c r="A282" i="12"/>
  <c r="B282" i="12"/>
  <c r="C282" i="12"/>
  <c r="F282" i="12"/>
  <c r="G282" i="12"/>
  <c r="H282" i="12"/>
  <c r="I282" i="12"/>
  <c r="J282" i="12"/>
  <c r="L282" i="12"/>
  <c r="M282" i="12"/>
  <c r="N282" i="12"/>
  <c r="O282" i="12"/>
  <c r="Q282" i="12"/>
  <c r="R282" i="12"/>
  <c r="T282" i="12"/>
  <c r="U282" i="12"/>
  <c r="A283" i="12"/>
  <c r="B283" i="12"/>
  <c r="C283" i="12"/>
  <c r="F283" i="12"/>
  <c r="G283" i="12"/>
  <c r="H283" i="12"/>
  <c r="I283" i="12"/>
  <c r="J283" i="12"/>
  <c r="M283" i="12"/>
  <c r="N283" i="12"/>
  <c r="O283" i="12"/>
  <c r="Q283" i="12"/>
  <c r="R283" i="12"/>
  <c r="T283" i="12"/>
  <c r="U283" i="12"/>
  <c r="A284" i="12"/>
  <c r="B284" i="12"/>
  <c r="C284" i="12"/>
  <c r="F284" i="12"/>
  <c r="G284" i="12"/>
  <c r="H284" i="12"/>
  <c r="I284" i="12"/>
  <c r="J284" i="12"/>
  <c r="M284" i="12"/>
  <c r="N284" i="12"/>
  <c r="O284" i="12"/>
  <c r="Q284" i="12"/>
  <c r="R284" i="12"/>
  <c r="T284" i="12"/>
  <c r="U284" i="12"/>
  <c r="A285" i="12"/>
  <c r="B285" i="12"/>
  <c r="C285" i="12"/>
  <c r="F285" i="12"/>
  <c r="G285" i="12"/>
  <c r="H285" i="12"/>
  <c r="I285" i="12"/>
  <c r="J285" i="12"/>
  <c r="M285" i="12"/>
  <c r="N285" i="12"/>
  <c r="O285" i="12"/>
  <c r="Q285" i="12"/>
  <c r="R285" i="12"/>
  <c r="T285" i="12"/>
  <c r="U285" i="12"/>
  <c r="A286" i="12"/>
  <c r="B286" i="12"/>
  <c r="C286" i="12"/>
  <c r="F286" i="12"/>
  <c r="G286" i="12"/>
  <c r="H286" i="12"/>
  <c r="I286" i="12"/>
  <c r="J286" i="12"/>
  <c r="M286" i="12"/>
  <c r="N286" i="12"/>
  <c r="O286" i="12"/>
  <c r="Q286" i="12"/>
  <c r="R286" i="12"/>
  <c r="T286" i="12"/>
  <c r="U286" i="12"/>
  <c r="A287" i="12"/>
  <c r="B287" i="12"/>
  <c r="C287" i="12"/>
  <c r="F287" i="12"/>
  <c r="G287" i="12"/>
  <c r="H287" i="12"/>
  <c r="I287" i="12"/>
  <c r="J287" i="12"/>
  <c r="M287" i="12"/>
  <c r="N287" i="12"/>
  <c r="O287" i="12"/>
  <c r="Q287" i="12"/>
  <c r="R287" i="12"/>
  <c r="T287" i="12"/>
  <c r="U287" i="12"/>
  <c r="A288" i="12"/>
  <c r="B288" i="12"/>
  <c r="C288" i="12"/>
  <c r="F288" i="12"/>
  <c r="G288" i="12"/>
  <c r="I288" i="12"/>
  <c r="J288" i="12"/>
  <c r="M288" i="12"/>
  <c r="N288" i="12"/>
  <c r="O288" i="12"/>
  <c r="Q288" i="12"/>
  <c r="R288" i="12"/>
  <c r="S288" i="12"/>
  <c r="T288" i="12"/>
  <c r="U288" i="12"/>
  <c r="A289" i="12"/>
  <c r="B289" i="12"/>
  <c r="C289" i="12"/>
  <c r="F289" i="12"/>
  <c r="G289" i="12"/>
  <c r="H289" i="12"/>
  <c r="I289" i="12"/>
  <c r="J289" i="12"/>
  <c r="K289" i="12"/>
  <c r="M289" i="12"/>
  <c r="N289" i="12"/>
  <c r="O289" i="12"/>
  <c r="Q289" i="12"/>
  <c r="R289" i="12"/>
  <c r="T289" i="12"/>
  <c r="U289" i="12"/>
  <c r="A290" i="12"/>
  <c r="B290" i="12"/>
  <c r="C290" i="12"/>
  <c r="F290" i="12"/>
  <c r="G290" i="12"/>
  <c r="H290" i="12"/>
  <c r="I290" i="12"/>
  <c r="J290" i="12"/>
  <c r="M290" i="12"/>
  <c r="N290" i="12"/>
  <c r="O290" i="12"/>
  <c r="Q290" i="12"/>
  <c r="R290" i="12"/>
  <c r="T290" i="12"/>
  <c r="U290" i="12"/>
  <c r="A291" i="12"/>
  <c r="B291" i="12"/>
  <c r="C291" i="12"/>
  <c r="F291" i="12"/>
  <c r="G291" i="12"/>
  <c r="H291" i="12"/>
  <c r="I291" i="12"/>
  <c r="J291" i="12"/>
  <c r="M291" i="12"/>
  <c r="N291" i="12"/>
  <c r="O291" i="12"/>
  <c r="Q291" i="12"/>
  <c r="R291" i="12"/>
  <c r="T291" i="12"/>
  <c r="U291" i="12"/>
  <c r="A292" i="12"/>
  <c r="B292" i="12"/>
  <c r="C292" i="12"/>
  <c r="D292" i="12"/>
  <c r="F292" i="12"/>
  <c r="G292" i="12"/>
  <c r="H292" i="12"/>
  <c r="I292" i="12"/>
  <c r="J292" i="12"/>
  <c r="M292" i="12"/>
  <c r="N292" i="12"/>
  <c r="O292" i="12"/>
  <c r="Q292" i="12"/>
  <c r="R292" i="12"/>
  <c r="T292" i="12"/>
  <c r="U292" i="12"/>
  <c r="A293" i="12"/>
  <c r="B293" i="12"/>
  <c r="C293" i="12"/>
  <c r="F293" i="12"/>
  <c r="G293" i="12"/>
  <c r="H293" i="12"/>
  <c r="I293" i="12"/>
  <c r="J293" i="12"/>
  <c r="M293" i="12"/>
  <c r="N293" i="12"/>
  <c r="O293" i="12"/>
  <c r="Q293" i="12"/>
  <c r="R293" i="12"/>
  <c r="T293" i="12"/>
  <c r="U293" i="12"/>
  <c r="A294" i="12"/>
  <c r="B294" i="12"/>
  <c r="C294" i="12"/>
  <c r="F294" i="12"/>
  <c r="G294" i="12"/>
  <c r="H294" i="12"/>
  <c r="I294" i="12"/>
  <c r="J294" i="12"/>
  <c r="M294" i="12"/>
  <c r="N294" i="12"/>
  <c r="O294" i="12"/>
  <c r="Q294" i="12"/>
  <c r="R294" i="12"/>
  <c r="T294" i="12"/>
  <c r="U294" i="12"/>
  <c r="A295" i="12"/>
  <c r="B295" i="12"/>
  <c r="C295" i="12"/>
  <c r="F295" i="12"/>
  <c r="G295" i="12"/>
  <c r="H295" i="12"/>
  <c r="I295" i="12"/>
  <c r="J295" i="12"/>
  <c r="M295" i="12"/>
  <c r="N295" i="12"/>
  <c r="O295" i="12"/>
  <c r="Q295" i="12"/>
  <c r="R295" i="12"/>
  <c r="T295" i="12"/>
  <c r="U295" i="12"/>
  <c r="A296" i="12"/>
  <c r="B296" i="12"/>
  <c r="C296" i="12"/>
  <c r="F296" i="12"/>
  <c r="G296" i="12"/>
  <c r="H296" i="12"/>
  <c r="I296" i="12"/>
  <c r="J296" i="12"/>
  <c r="M296" i="12"/>
  <c r="N296" i="12"/>
  <c r="O296" i="12"/>
  <c r="Q296" i="12"/>
  <c r="R296" i="12"/>
  <c r="T296" i="12"/>
  <c r="U296" i="12"/>
  <c r="A297" i="12"/>
  <c r="B297" i="12"/>
  <c r="C297" i="12"/>
  <c r="F297" i="12"/>
  <c r="G297" i="12"/>
  <c r="H297" i="12"/>
  <c r="I297" i="12"/>
  <c r="J297" i="12"/>
  <c r="M297" i="12"/>
  <c r="N297" i="12"/>
  <c r="O297" i="12"/>
  <c r="Q297" i="12"/>
  <c r="R297" i="12"/>
  <c r="T297" i="12"/>
  <c r="U297" i="12"/>
  <c r="A298" i="12"/>
  <c r="B298" i="12"/>
  <c r="C298" i="12"/>
  <c r="F298" i="12"/>
  <c r="G298" i="12"/>
  <c r="H298" i="12"/>
  <c r="I298" i="12"/>
  <c r="J298" i="12"/>
  <c r="M298" i="12"/>
  <c r="N298" i="12"/>
  <c r="O298" i="12"/>
  <c r="Q298" i="12"/>
  <c r="R298" i="12"/>
  <c r="T298" i="12"/>
  <c r="U298" i="12"/>
  <c r="A299" i="12"/>
  <c r="B299" i="12"/>
  <c r="C299" i="12"/>
  <c r="F299" i="12"/>
  <c r="G299" i="12"/>
  <c r="H299" i="12"/>
  <c r="I299" i="12"/>
  <c r="J299" i="12"/>
  <c r="M299" i="12"/>
  <c r="N299" i="12"/>
  <c r="O299" i="12"/>
  <c r="Q299" i="12"/>
  <c r="R299" i="12"/>
  <c r="T299" i="12"/>
  <c r="U299" i="12"/>
  <c r="A300" i="12"/>
  <c r="B300" i="12"/>
  <c r="C300" i="12"/>
  <c r="F300" i="12"/>
  <c r="G300" i="12"/>
  <c r="H300" i="12"/>
  <c r="I300" i="12"/>
  <c r="J300" i="12"/>
  <c r="M300" i="12"/>
  <c r="N300" i="12"/>
  <c r="O300" i="12"/>
  <c r="Q300" i="12"/>
  <c r="R300" i="12"/>
  <c r="T300" i="12"/>
  <c r="U300" i="12"/>
  <c r="A301" i="12"/>
  <c r="B301" i="12"/>
  <c r="C301" i="12"/>
  <c r="F301" i="12"/>
  <c r="G301" i="12"/>
  <c r="H301" i="12"/>
  <c r="I301" i="12"/>
  <c r="J301" i="12"/>
  <c r="M301" i="12"/>
  <c r="N301" i="12"/>
  <c r="O301" i="12"/>
  <c r="Q301" i="12"/>
  <c r="R301" i="12"/>
  <c r="T301" i="12"/>
  <c r="U301" i="12"/>
  <c r="A302" i="12"/>
  <c r="B302" i="12"/>
  <c r="C302" i="12"/>
  <c r="F302" i="12"/>
  <c r="G302" i="12"/>
  <c r="H302" i="12"/>
  <c r="I302" i="12"/>
  <c r="J302" i="12"/>
  <c r="M302" i="12"/>
  <c r="N302" i="12"/>
  <c r="O302" i="12"/>
  <c r="Q302" i="12"/>
  <c r="R302" i="12"/>
  <c r="T302" i="12"/>
  <c r="U302" i="12"/>
  <c r="A303" i="12"/>
  <c r="B303" i="12"/>
  <c r="C303" i="12"/>
  <c r="F303" i="12"/>
  <c r="G303" i="12"/>
  <c r="H303" i="12"/>
  <c r="I303" i="12"/>
  <c r="J303" i="12"/>
  <c r="M303" i="12"/>
  <c r="N303" i="12"/>
  <c r="O303" i="12"/>
  <c r="Q303" i="12"/>
  <c r="R303" i="12"/>
  <c r="T303" i="12"/>
  <c r="U303" i="12"/>
  <c r="A304" i="12"/>
  <c r="B304" i="12"/>
  <c r="C304" i="12"/>
  <c r="F304" i="12"/>
  <c r="G304" i="12"/>
  <c r="H304" i="12"/>
  <c r="I304" i="12"/>
  <c r="J304" i="12"/>
  <c r="M304" i="12"/>
  <c r="N304" i="12"/>
  <c r="O304" i="12"/>
  <c r="Q304" i="12"/>
  <c r="R304" i="12"/>
  <c r="T304" i="12"/>
  <c r="U304" i="12"/>
  <c r="A305" i="12"/>
  <c r="B305" i="12"/>
  <c r="C305" i="12"/>
  <c r="F305" i="12"/>
  <c r="G305" i="12"/>
  <c r="H305" i="12"/>
  <c r="I305" i="12"/>
  <c r="J305" i="12"/>
  <c r="M305" i="12"/>
  <c r="N305" i="12"/>
  <c r="O305" i="12"/>
  <c r="Q305" i="12"/>
  <c r="R305" i="12"/>
  <c r="T305" i="12"/>
  <c r="U305" i="12"/>
  <c r="A306" i="12"/>
  <c r="B306" i="12"/>
  <c r="C306" i="12"/>
  <c r="F306" i="12"/>
  <c r="G306" i="12"/>
  <c r="I306" i="12"/>
  <c r="J306" i="12"/>
  <c r="M306" i="12"/>
  <c r="N306" i="12"/>
  <c r="O306" i="12"/>
  <c r="Q306" i="12"/>
  <c r="R306" i="12"/>
  <c r="S306" i="12"/>
  <c r="T306" i="12"/>
  <c r="U306" i="12"/>
  <c r="A307" i="12"/>
  <c r="B307" i="12"/>
  <c r="C307" i="12"/>
  <c r="F307" i="12"/>
  <c r="G307" i="12"/>
  <c r="I307" i="12"/>
  <c r="J307" i="12"/>
  <c r="M307" i="12"/>
  <c r="N307" i="12"/>
  <c r="O307" i="12"/>
  <c r="Q307" i="12"/>
  <c r="R307" i="12"/>
  <c r="S307" i="12"/>
  <c r="T307" i="12"/>
  <c r="U307" i="12"/>
  <c r="A308" i="12"/>
  <c r="B308" i="12"/>
  <c r="C308" i="12"/>
  <c r="F308" i="12"/>
  <c r="G308" i="12"/>
  <c r="I308" i="12"/>
  <c r="J308" i="12"/>
  <c r="M308" i="12"/>
  <c r="N308" i="12"/>
  <c r="O308" i="12"/>
  <c r="Q308" i="12"/>
  <c r="R308" i="12"/>
  <c r="S308" i="12"/>
  <c r="T308" i="12"/>
  <c r="U308" i="12"/>
  <c r="A309" i="12"/>
  <c r="B309" i="12"/>
  <c r="C309" i="12"/>
  <c r="F309" i="12"/>
  <c r="G309" i="12"/>
  <c r="H309" i="12"/>
  <c r="I309" i="12"/>
  <c r="J309" i="12"/>
  <c r="M309" i="12"/>
  <c r="N309" i="12"/>
  <c r="O309" i="12"/>
  <c r="Q309" i="12"/>
  <c r="R309" i="12"/>
  <c r="T309" i="12"/>
  <c r="U309" i="12"/>
  <c r="A310" i="12"/>
  <c r="B310" i="12"/>
  <c r="C310" i="12"/>
  <c r="F310" i="12"/>
  <c r="G310" i="12"/>
  <c r="H310" i="12"/>
  <c r="I310" i="12"/>
  <c r="J310" i="12"/>
  <c r="M310" i="12"/>
  <c r="N310" i="12"/>
  <c r="O310" i="12"/>
  <c r="Q310" i="12"/>
  <c r="R310" i="12"/>
  <c r="T310" i="12"/>
  <c r="U310" i="12"/>
  <c r="A311" i="12"/>
  <c r="B311" i="12"/>
  <c r="C311" i="12"/>
  <c r="F311" i="12"/>
  <c r="G311" i="12"/>
  <c r="H311" i="12"/>
  <c r="I311" i="12"/>
  <c r="J311" i="12"/>
  <c r="M311" i="12"/>
  <c r="N311" i="12"/>
  <c r="O311" i="12"/>
  <c r="Q311" i="12"/>
  <c r="R311" i="12"/>
  <c r="T311" i="12"/>
  <c r="U311" i="12"/>
  <c r="A312" i="12"/>
  <c r="B312" i="12"/>
  <c r="C312" i="12"/>
  <c r="F312" i="12"/>
  <c r="G312" i="12"/>
  <c r="H312" i="12"/>
  <c r="I312" i="12"/>
  <c r="J312" i="12"/>
  <c r="M312" i="12"/>
  <c r="N312" i="12"/>
  <c r="O312" i="12"/>
  <c r="Q312" i="12"/>
  <c r="R312" i="12"/>
  <c r="T312" i="12"/>
  <c r="U312" i="12"/>
  <c r="A313" i="12"/>
  <c r="B313" i="12"/>
  <c r="C313" i="12"/>
  <c r="F313" i="12"/>
  <c r="G313" i="12"/>
  <c r="H313" i="12"/>
  <c r="I313" i="12"/>
  <c r="J313" i="12"/>
  <c r="M313" i="12"/>
  <c r="N313" i="12"/>
  <c r="O313" i="12"/>
  <c r="Q313" i="12"/>
  <c r="R313" i="12"/>
  <c r="T313" i="12"/>
  <c r="U313" i="12"/>
  <c r="A314" i="12"/>
  <c r="B314" i="12"/>
  <c r="C314" i="12"/>
  <c r="F314" i="12"/>
  <c r="G314" i="12"/>
  <c r="H314" i="12"/>
  <c r="I314" i="12"/>
  <c r="J314" i="12"/>
  <c r="M314" i="12"/>
  <c r="N314" i="12"/>
  <c r="O314" i="12"/>
  <c r="Q314" i="12"/>
  <c r="R314" i="12"/>
  <c r="T314" i="12"/>
  <c r="U314" i="12"/>
  <c r="A315" i="12"/>
  <c r="B315" i="12"/>
  <c r="C315" i="12"/>
  <c r="F315" i="12"/>
  <c r="G315" i="12"/>
  <c r="H315" i="12"/>
  <c r="I315" i="12"/>
  <c r="J315" i="12"/>
  <c r="M315" i="12"/>
  <c r="N315" i="12"/>
  <c r="O315" i="12"/>
  <c r="Q315" i="12"/>
  <c r="R315" i="12"/>
  <c r="T315" i="12"/>
  <c r="U315" i="12"/>
  <c r="A316" i="12"/>
  <c r="B316" i="12"/>
  <c r="C316" i="12"/>
  <c r="F316" i="12"/>
  <c r="G316" i="12"/>
  <c r="H316" i="12"/>
  <c r="I316" i="12"/>
  <c r="J316" i="12"/>
  <c r="M316" i="12"/>
  <c r="N316" i="12"/>
  <c r="O316" i="12"/>
  <c r="Q316" i="12"/>
  <c r="R316" i="12"/>
  <c r="T316" i="12"/>
  <c r="U316" i="12"/>
  <c r="A317" i="12"/>
  <c r="B317" i="12"/>
  <c r="C317" i="12"/>
  <c r="F317" i="12"/>
  <c r="G317" i="12"/>
  <c r="H317" i="12"/>
  <c r="I317" i="12"/>
  <c r="J317" i="12"/>
  <c r="M317" i="12"/>
  <c r="N317" i="12"/>
  <c r="O317" i="12"/>
  <c r="Q317" i="12"/>
  <c r="R317" i="12"/>
  <c r="T317" i="12"/>
  <c r="U317" i="12"/>
  <c r="A318" i="12"/>
  <c r="B318" i="12"/>
  <c r="C318" i="12"/>
  <c r="F318" i="12"/>
  <c r="G318" i="12"/>
  <c r="H318" i="12"/>
  <c r="I318" i="12"/>
  <c r="J318" i="12"/>
  <c r="M318" i="12"/>
  <c r="N318" i="12"/>
  <c r="O318" i="12"/>
  <c r="Q318" i="12"/>
  <c r="R318" i="12"/>
  <c r="T318" i="12"/>
  <c r="U318" i="12"/>
  <c r="A319" i="12"/>
  <c r="B319" i="12"/>
  <c r="C319" i="12"/>
  <c r="F319" i="12"/>
  <c r="G319" i="12"/>
  <c r="H319" i="12"/>
  <c r="I319" i="12"/>
  <c r="J319" i="12"/>
  <c r="M319" i="12"/>
  <c r="N319" i="12"/>
  <c r="O319" i="12"/>
  <c r="Q319" i="12"/>
  <c r="R319" i="12"/>
  <c r="T319" i="12"/>
  <c r="U319" i="12"/>
  <c r="A320" i="12"/>
  <c r="B320" i="12"/>
  <c r="C320" i="12"/>
  <c r="F320" i="12"/>
  <c r="G320" i="12"/>
  <c r="H320" i="12"/>
  <c r="I320" i="12"/>
  <c r="J320" i="12"/>
  <c r="M320" i="12"/>
  <c r="N320" i="12"/>
  <c r="O320" i="12"/>
  <c r="Q320" i="12"/>
  <c r="R320" i="12"/>
  <c r="T320" i="12"/>
  <c r="U320" i="12"/>
  <c r="A321" i="12"/>
  <c r="B321" i="12"/>
  <c r="C321" i="12"/>
  <c r="F321" i="12"/>
  <c r="G321" i="12"/>
  <c r="H321" i="12"/>
  <c r="I321" i="12"/>
  <c r="J321" i="12"/>
  <c r="M321" i="12"/>
  <c r="N321" i="12"/>
  <c r="O321" i="12"/>
  <c r="Q321" i="12"/>
  <c r="R321" i="12"/>
  <c r="T321" i="12"/>
  <c r="U321" i="12"/>
  <c r="A322" i="12"/>
  <c r="B322" i="12"/>
  <c r="C322" i="12"/>
  <c r="F322" i="12"/>
  <c r="G322" i="12"/>
  <c r="H322" i="12"/>
  <c r="I322" i="12"/>
  <c r="J322" i="12"/>
  <c r="M322" i="12"/>
  <c r="N322" i="12"/>
  <c r="O322" i="12"/>
  <c r="Q322" i="12"/>
  <c r="R322" i="12"/>
  <c r="T322" i="12"/>
  <c r="U322" i="12"/>
  <c r="A323" i="12"/>
  <c r="B323" i="12"/>
  <c r="C323" i="12"/>
  <c r="F323" i="12"/>
  <c r="G323" i="12"/>
  <c r="H323" i="12"/>
  <c r="I323" i="12"/>
  <c r="J323" i="12"/>
  <c r="M323" i="12"/>
  <c r="N323" i="12"/>
  <c r="O323" i="12"/>
  <c r="Q323" i="12"/>
  <c r="R323" i="12"/>
  <c r="T323" i="12"/>
  <c r="U323" i="12"/>
  <c r="A324" i="12"/>
  <c r="B324" i="12"/>
  <c r="C324" i="12"/>
  <c r="F324" i="12"/>
  <c r="G324" i="12"/>
  <c r="H324" i="12"/>
  <c r="I324" i="12"/>
  <c r="J324" i="12"/>
  <c r="M324" i="12"/>
  <c r="N324" i="12"/>
  <c r="O324" i="12"/>
  <c r="Q324" i="12"/>
  <c r="R324" i="12"/>
  <c r="T324" i="12"/>
  <c r="U324" i="12"/>
  <c r="A325" i="12"/>
  <c r="B325" i="12"/>
  <c r="C325" i="12"/>
  <c r="F325" i="12"/>
  <c r="G325" i="12"/>
  <c r="H325" i="12"/>
  <c r="I325" i="12"/>
  <c r="J325" i="12"/>
  <c r="M325" i="12"/>
  <c r="N325" i="12"/>
  <c r="O325" i="12"/>
  <c r="Q325" i="12"/>
  <c r="R325" i="12"/>
  <c r="T325" i="12"/>
  <c r="U325" i="12"/>
  <c r="A326" i="12"/>
  <c r="B326" i="12"/>
  <c r="C326" i="12"/>
  <c r="F326" i="12"/>
  <c r="G326" i="12"/>
  <c r="H326" i="12"/>
  <c r="I326" i="12"/>
  <c r="J326" i="12"/>
  <c r="M326" i="12"/>
  <c r="N326" i="12"/>
  <c r="O326" i="12"/>
  <c r="Q326" i="12"/>
  <c r="R326" i="12"/>
  <c r="T326" i="12"/>
  <c r="U326" i="12"/>
  <c r="A327" i="12"/>
  <c r="B327" i="12"/>
  <c r="C327" i="12"/>
  <c r="F327" i="12"/>
  <c r="G327" i="12"/>
  <c r="H327" i="12"/>
  <c r="I327" i="12"/>
  <c r="J327" i="12"/>
  <c r="M327" i="12"/>
  <c r="N327" i="12"/>
  <c r="O327" i="12"/>
  <c r="Q327" i="12"/>
  <c r="R327" i="12"/>
  <c r="T327" i="12"/>
  <c r="U327" i="12"/>
  <c r="A328" i="12"/>
  <c r="B328" i="12"/>
  <c r="C328" i="12"/>
  <c r="F328" i="12"/>
  <c r="G328" i="12"/>
  <c r="H328" i="12"/>
  <c r="I328" i="12"/>
  <c r="J328" i="12"/>
  <c r="M328" i="12"/>
  <c r="N328" i="12"/>
  <c r="O328" i="12"/>
  <c r="Q328" i="12"/>
  <c r="R328" i="12"/>
  <c r="T328" i="12"/>
  <c r="U328" i="12"/>
  <c r="A329" i="12"/>
  <c r="B329" i="12"/>
  <c r="C329" i="12"/>
  <c r="F329" i="12"/>
  <c r="G329" i="12"/>
  <c r="H329" i="12"/>
  <c r="I329" i="12"/>
  <c r="J329" i="12"/>
  <c r="M329" i="12"/>
  <c r="N329" i="12"/>
  <c r="O329" i="12"/>
  <c r="Q329" i="12"/>
  <c r="R329" i="12"/>
  <c r="S329" i="12"/>
  <c r="T329" i="12"/>
  <c r="U329" i="12"/>
  <c r="A330" i="12"/>
  <c r="B330" i="12"/>
  <c r="C330" i="12"/>
  <c r="F330" i="12"/>
  <c r="G330" i="12"/>
  <c r="H330" i="12"/>
  <c r="I330" i="12"/>
  <c r="J330" i="12"/>
  <c r="M330" i="12"/>
  <c r="N330" i="12"/>
  <c r="O330" i="12"/>
  <c r="Q330" i="12"/>
  <c r="R330" i="12"/>
  <c r="T330" i="12"/>
  <c r="U330" i="12"/>
  <c r="A331" i="12"/>
  <c r="B331" i="12"/>
  <c r="C331" i="12"/>
  <c r="F331" i="12"/>
  <c r="G331" i="12"/>
  <c r="H331" i="12"/>
  <c r="I331" i="12"/>
  <c r="J331" i="12"/>
  <c r="M331" i="12"/>
  <c r="N331" i="12"/>
  <c r="O331" i="12"/>
  <c r="Q331" i="12"/>
  <c r="R331" i="12"/>
  <c r="T331" i="12"/>
  <c r="U331" i="12"/>
  <c r="A332" i="12"/>
  <c r="B332" i="12"/>
  <c r="C332" i="12"/>
  <c r="F332" i="12"/>
  <c r="G332" i="12"/>
  <c r="H332" i="12"/>
  <c r="I332" i="12"/>
  <c r="J332" i="12"/>
  <c r="M332" i="12"/>
  <c r="N332" i="12"/>
  <c r="O332" i="12"/>
  <c r="Q332" i="12"/>
  <c r="R332" i="12"/>
  <c r="T332" i="12"/>
  <c r="U332" i="12"/>
  <c r="A333" i="12"/>
  <c r="B333" i="12"/>
  <c r="C333" i="12"/>
  <c r="F333" i="12"/>
  <c r="G333" i="12"/>
  <c r="H333" i="12"/>
  <c r="I333" i="12"/>
  <c r="J333" i="12"/>
  <c r="M333" i="12"/>
  <c r="N333" i="12"/>
  <c r="O333" i="12"/>
  <c r="Q333" i="12"/>
  <c r="R333" i="12"/>
  <c r="T333" i="12"/>
  <c r="U333" i="12"/>
  <c r="A334" i="12"/>
  <c r="B334" i="12"/>
  <c r="C334" i="12"/>
  <c r="F334" i="12"/>
  <c r="G334" i="12"/>
  <c r="H334" i="12"/>
  <c r="I334" i="12"/>
  <c r="J334" i="12"/>
  <c r="M334" i="12"/>
  <c r="N334" i="12"/>
  <c r="O334" i="12"/>
  <c r="Q334" i="12"/>
  <c r="R334" i="12"/>
  <c r="T334" i="12"/>
  <c r="U334" i="12"/>
  <c r="A335" i="12"/>
  <c r="B335" i="12"/>
  <c r="C335" i="12"/>
  <c r="F335" i="12"/>
  <c r="G335" i="12"/>
  <c r="H335" i="12"/>
  <c r="I335" i="12"/>
  <c r="J335" i="12"/>
  <c r="M335" i="12"/>
  <c r="N335" i="12"/>
  <c r="O335" i="12"/>
  <c r="Q335" i="12"/>
  <c r="R335" i="12"/>
  <c r="T335" i="12"/>
  <c r="U335" i="12"/>
  <c r="A336" i="12"/>
  <c r="B336" i="12"/>
  <c r="C336" i="12"/>
  <c r="F336" i="12"/>
  <c r="G336" i="12"/>
  <c r="H336" i="12"/>
  <c r="I336" i="12"/>
  <c r="J336" i="12"/>
  <c r="M336" i="12"/>
  <c r="N336" i="12"/>
  <c r="O336" i="12"/>
  <c r="Q336" i="12"/>
  <c r="R336" i="12"/>
  <c r="T336" i="12"/>
  <c r="U336" i="12"/>
  <c r="A337" i="12"/>
  <c r="B337" i="12"/>
  <c r="C337" i="12"/>
  <c r="F337" i="12"/>
  <c r="G337" i="12"/>
  <c r="I337" i="12"/>
  <c r="J337" i="12"/>
  <c r="M337" i="12"/>
  <c r="N337" i="12"/>
  <c r="O337" i="12"/>
  <c r="Q337" i="12"/>
  <c r="R337" i="12"/>
  <c r="S337" i="12"/>
  <c r="T337" i="12"/>
  <c r="U337" i="12"/>
  <c r="A338" i="12"/>
  <c r="B338" i="12"/>
  <c r="C338" i="12"/>
  <c r="F338" i="12"/>
  <c r="G338" i="12"/>
  <c r="H338" i="12"/>
  <c r="I338" i="12"/>
  <c r="J338" i="12"/>
  <c r="M338" i="12"/>
  <c r="N338" i="12"/>
  <c r="O338" i="12"/>
  <c r="Q338" i="12"/>
  <c r="R338" i="12"/>
  <c r="T338" i="12"/>
  <c r="U338" i="12"/>
  <c r="A339" i="12"/>
  <c r="B339" i="12"/>
  <c r="C339" i="12"/>
  <c r="F339" i="12"/>
  <c r="G339" i="12"/>
  <c r="H339" i="12"/>
  <c r="I339" i="12"/>
  <c r="J339" i="12"/>
  <c r="M339" i="12"/>
  <c r="N339" i="12"/>
  <c r="O339" i="12"/>
  <c r="Q339" i="12"/>
  <c r="R339" i="12"/>
  <c r="T339" i="12"/>
  <c r="U339" i="12"/>
  <c r="A340" i="12"/>
  <c r="B340" i="12"/>
  <c r="C340" i="12"/>
  <c r="F340" i="12"/>
  <c r="G340" i="12"/>
  <c r="H340" i="12"/>
  <c r="I340" i="12"/>
  <c r="J340" i="12"/>
  <c r="M340" i="12"/>
  <c r="N340" i="12"/>
  <c r="O340" i="12"/>
  <c r="Q340" i="12"/>
  <c r="R340" i="12"/>
  <c r="T340" i="12"/>
  <c r="U340" i="12"/>
  <c r="A341" i="12"/>
  <c r="B341" i="12"/>
  <c r="C341" i="12"/>
  <c r="F341" i="12"/>
  <c r="G341" i="12"/>
  <c r="H341" i="12"/>
  <c r="I341" i="12"/>
  <c r="J341" i="12"/>
  <c r="M341" i="12"/>
  <c r="N341" i="12"/>
  <c r="O341" i="12"/>
  <c r="Q341" i="12"/>
  <c r="R341" i="12"/>
  <c r="T341" i="12"/>
  <c r="U341" i="12"/>
  <c r="A342" i="12"/>
  <c r="B342" i="12"/>
  <c r="C342" i="12"/>
  <c r="F342" i="12"/>
  <c r="G342" i="12"/>
  <c r="I342" i="12"/>
  <c r="J342" i="12"/>
  <c r="M342" i="12"/>
  <c r="N342" i="12"/>
  <c r="O342" i="12"/>
  <c r="Q342" i="12"/>
  <c r="R342" i="12"/>
  <c r="S342" i="12"/>
  <c r="T342" i="12"/>
  <c r="U342" i="12"/>
  <c r="A343" i="12"/>
  <c r="B343" i="12"/>
  <c r="C343" i="12"/>
  <c r="F343" i="12"/>
  <c r="G343" i="12"/>
  <c r="H343" i="12"/>
  <c r="I343" i="12"/>
  <c r="J343" i="12"/>
  <c r="M343" i="12"/>
  <c r="N343" i="12"/>
  <c r="O343" i="12"/>
  <c r="Q343" i="12"/>
  <c r="R343" i="12"/>
  <c r="T343" i="12"/>
  <c r="U343" i="12"/>
  <c r="A344" i="12"/>
  <c r="B344" i="12"/>
  <c r="C344" i="12"/>
  <c r="F344" i="12"/>
  <c r="G344" i="12"/>
  <c r="H344" i="12"/>
  <c r="I344" i="12"/>
  <c r="J344" i="12"/>
  <c r="M344" i="12"/>
  <c r="N344" i="12"/>
  <c r="O344" i="12"/>
  <c r="Q344" i="12"/>
  <c r="R344" i="12"/>
  <c r="T344" i="12"/>
  <c r="U344" i="12"/>
  <c r="A345" i="12"/>
  <c r="B345" i="12"/>
  <c r="C345" i="12"/>
  <c r="F345" i="12"/>
  <c r="G345" i="12"/>
  <c r="H345" i="12"/>
  <c r="I345" i="12"/>
  <c r="J345" i="12"/>
  <c r="M345" i="12"/>
  <c r="N345" i="12"/>
  <c r="O345" i="12"/>
  <c r="Q345" i="12"/>
  <c r="R345" i="12"/>
  <c r="T345" i="12"/>
  <c r="U345" i="12"/>
  <c r="A346" i="12"/>
  <c r="B346" i="12"/>
  <c r="C346" i="12"/>
  <c r="F346" i="12"/>
  <c r="G346" i="12"/>
  <c r="H346" i="12"/>
  <c r="I346" i="12"/>
  <c r="J346" i="12"/>
  <c r="M346" i="12"/>
  <c r="N346" i="12"/>
  <c r="O346" i="12"/>
  <c r="Q346" i="12"/>
  <c r="R346" i="12"/>
  <c r="T346" i="12"/>
  <c r="U346" i="12"/>
  <c r="A347" i="12"/>
  <c r="B347" i="12"/>
  <c r="C347" i="12"/>
  <c r="F347" i="12"/>
  <c r="G347" i="12"/>
  <c r="H347" i="12"/>
  <c r="I347" i="12"/>
  <c r="J347" i="12"/>
  <c r="M347" i="12"/>
  <c r="N347" i="12"/>
  <c r="O347" i="12"/>
  <c r="Q347" i="12"/>
  <c r="R347" i="12"/>
  <c r="T347" i="12"/>
  <c r="U347" i="12"/>
  <c r="A348" i="12"/>
  <c r="B348" i="12"/>
  <c r="C348" i="12"/>
  <c r="F348" i="12"/>
  <c r="G348" i="12"/>
  <c r="H348" i="12"/>
  <c r="I348" i="12"/>
  <c r="J348" i="12"/>
  <c r="M348" i="12"/>
  <c r="N348" i="12"/>
  <c r="O348" i="12"/>
  <c r="Q348" i="12"/>
  <c r="R348" i="12"/>
  <c r="T348" i="12"/>
  <c r="U348" i="12"/>
  <c r="A349" i="12"/>
  <c r="B349" i="12"/>
  <c r="C349" i="12"/>
  <c r="F349" i="12"/>
  <c r="G349" i="12"/>
  <c r="H349" i="12"/>
  <c r="I349" i="12"/>
  <c r="J349" i="12"/>
  <c r="M349" i="12"/>
  <c r="N349" i="12"/>
  <c r="O349" i="12"/>
  <c r="Q349" i="12"/>
  <c r="R349" i="12"/>
  <c r="T349" i="12"/>
  <c r="U349" i="12"/>
  <c r="A350" i="12"/>
  <c r="B350" i="12"/>
  <c r="C350" i="12"/>
  <c r="F350" i="12"/>
  <c r="G350" i="12"/>
  <c r="H350" i="12"/>
  <c r="I350" i="12"/>
  <c r="J350" i="12"/>
  <c r="M350" i="12"/>
  <c r="N350" i="12"/>
  <c r="O350" i="12"/>
  <c r="Q350" i="12"/>
  <c r="R350" i="12"/>
  <c r="T350" i="12"/>
  <c r="U350" i="12"/>
  <c r="A351" i="12"/>
  <c r="B351" i="12"/>
  <c r="C351" i="12"/>
  <c r="F351" i="12"/>
  <c r="G351" i="12"/>
  <c r="H351" i="12"/>
  <c r="I351" i="12"/>
  <c r="J351" i="12"/>
  <c r="M351" i="12"/>
  <c r="N351" i="12"/>
  <c r="O351" i="12"/>
  <c r="Q351" i="12"/>
  <c r="R351" i="12"/>
  <c r="T351" i="12"/>
  <c r="U351" i="12"/>
  <c r="A352" i="12"/>
  <c r="B352" i="12"/>
  <c r="C352" i="12"/>
  <c r="F352" i="12"/>
  <c r="G352" i="12"/>
  <c r="H352" i="12"/>
  <c r="I352" i="12"/>
  <c r="J352" i="12"/>
  <c r="M352" i="12"/>
  <c r="N352" i="12"/>
  <c r="O352" i="12"/>
  <c r="Q352" i="12"/>
  <c r="R352" i="12"/>
  <c r="T352" i="12"/>
  <c r="U352" i="12"/>
  <c r="A353" i="12"/>
  <c r="B353" i="12"/>
  <c r="C353" i="12"/>
  <c r="F353" i="12"/>
  <c r="G353" i="12"/>
  <c r="H353" i="12"/>
  <c r="I353" i="12"/>
  <c r="J353" i="12"/>
  <c r="M353" i="12"/>
  <c r="N353" i="12"/>
  <c r="O353" i="12"/>
  <c r="Q353" i="12"/>
  <c r="R353" i="12"/>
  <c r="T353" i="12"/>
  <c r="U353" i="12"/>
  <c r="A354" i="12"/>
  <c r="B354" i="12"/>
  <c r="C354" i="12"/>
  <c r="F354" i="12"/>
  <c r="G354" i="12"/>
  <c r="H354" i="12"/>
  <c r="I354" i="12"/>
  <c r="J354" i="12"/>
  <c r="M354" i="12"/>
  <c r="N354" i="12"/>
  <c r="O354" i="12"/>
  <c r="Q354" i="12"/>
  <c r="R354" i="12"/>
  <c r="T354" i="12"/>
  <c r="U354" i="12"/>
  <c r="A355" i="12"/>
  <c r="B355" i="12"/>
  <c r="C355" i="12"/>
  <c r="F355" i="12"/>
  <c r="G355" i="12"/>
  <c r="H355" i="12"/>
  <c r="I355" i="12"/>
  <c r="J355" i="12"/>
  <c r="M355" i="12"/>
  <c r="N355" i="12"/>
  <c r="O355" i="12"/>
  <c r="Q355" i="12"/>
  <c r="R355" i="12"/>
  <c r="T355" i="12"/>
  <c r="U355" i="12"/>
  <c r="A356" i="12"/>
  <c r="B356" i="12"/>
  <c r="C356" i="12"/>
  <c r="F356" i="12"/>
  <c r="G356" i="12"/>
  <c r="H356" i="12"/>
  <c r="I356" i="12"/>
  <c r="J356" i="12"/>
  <c r="M356" i="12"/>
  <c r="N356" i="12"/>
  <c r="O356" i="12"/>
  <c r="Q356" i="12"/>
  <c r="R356" i="12"/>
  <c r="T356" i="12"/>
  <c r="U356" i="12"/>
  <c r="A357" i="12"/>
  <c r="B357" i="12"/>
  <c r="C357" i="12"/>
  <c r="F357" i="12"/>
  <c r="G357" i="12"/>
  <c r="H357" i="12"/>
  <c r="I357" i="12"/>
  <c r="J357" i="12"/>
  <c r="M357" i="12"/>
  <c r="N357" i="12"/>
  <c r="O357" i="12"/>
  <c r="Q357" i="12"/>
  <c r="R357" i="12"/>
  <c r="T357" i="12"/>
  <c r="U357" i="12"/>
  <c r="A358" i="12"/>
  <c r="B358" i="12"/>
  <c r="C358" i="12"/>
  <c r="F358" i="12"/>
  <c r="G358" i="12"/>
  <c r="H358" i="12"/>
  <c r="I358" i="12"/>
  <c r="J358" i="12"/>
  <c r="M358" i="12"/>
  <c r="N358" i="12"/>
  <c r="O358" i="12"/>
  <c r="Q358" i="12"/>
  <c r="R358" i="12"/>
  <c r="T358" i="12"/>
  <c r="U358" i="12"/>
  <c r="A359" i="12"/>
  <c r="B359" i="12"/>
  <c r="C359" i="12"/>
  <c r="F359" i="12"/>
  <c r="G359" i="12"/>
  <c r="H359" i="12"/>
  <c r="I359" i="12"/>
  <c r="J359" i="12"/>
  <c r="M359" i="12"/>
  <c r="N359" i="12"/>
  <c r="O359" i="12"/>
  <c r="Q359" i="12"/>
  <c r="R359" i="12"/>
  <c r="T359" i="12"/>
  <c r="U359" i="12"/>
  <c r="A360" i="12"/>
  <c r="B360" i="12"/>
  <c r="C360" i="12"/>
  <c r="F360" i="12"/>
  <c r="G360" i="12"/>
  <c r="H360" i="12"/>
  <c r="I360" i="12"/>
  <c r="J360" i="12"/>
  <c r="M360" i="12"/>
  <c r="N360" i="12"/>
  <c r="O360" i="12"/>
  <c r="Q360" i="12"/>
  <c r="R360" i="12"/>
  <c r="T360" i="12"/>
  <c r="U360" i="12"/>
  <c r="A361" i="12"/>
  <c r="B361" i="12"/>
  <c r="C361" i="12"/>
  <c r="F361" i="12"/>
  <c r="G361" i="12"/>
  <c r="I361" i="12"/>
  <c r="J361" i="12"/>
  <c r="M361" i="12"/>
  <c r="N361" i="12"/>
  <c r="O361" i="12"/>
  <c r="Q361" i="12"/>
  <c r="R361" i="12"/>
  <c r="S361" i="12"/>
  <c r="T361" i="12"/>
  <c r="U361" i="12"/>
  <c r="A362" i="12"/>
  <c r="B362" i="12"/>
  <c r="C362" i="12"/>
  <c r="F362" i="12"/>
  <c r="G362" i="12"/>
  <c r="I362" i="12"/>
  <c r="J362" i="12"/>
  <c r="M362" i="12"/>
  <c r="N362" i="12"/>
  <c r="O362" i="12"/>
  <c r="Q362" i="12"/>
  <c r="R362" i="12"/>
  <c r="S362" i="12"/>
  <c r="T362" i="12"/>
  <c r="U362" i="12"/>
  <c r="A363" i="12"/>
  <c r="B363" i="12"/>
  <c r="C363" i="12"/>
  <c r="F363" i="12"/>
  <c r="G363" i="12"/>
  <c r="H363" i="12"/>
  <c r="I363" i="12"/>
  <c r="J363" i="12"/>
  <c r="M363" i="12"/>
  <c r="N363" i="12"/>
  <c r="O363" i="12"/>
  <c r="Q363" i="12"/>
  <c r="R363" i="12"/>
  <c r="T363" i="12"/>
  <c r="U363" i="12"/>
  <c r="A364" i="12"/>
  <c r="B364" i="12"/>
  <c r="C364" i="12"/>
  <c r="F364" i="12"/>
  <c r="G364" i="12"/>
  <c r="H364" i="12"/>
  <c r="I364" i="12"/>
  <c r="J364" i="12"/>
  <c r="M364" i="12"/>
  <c r="N364" i="12"/>
  <c r="O364" i="12"/>
  <c r="Q364" i="12"/>
  <c r="R364" i="12"/>
  <c r="T364" i="12"/>
  <c r="U364" i="12"/>
  <c r="A365" i="12"/>
  <c r="B365" i="12"/>
  <c r="C365" i="12"/>
  <c r="F365" i="12"/>
  <c r="G365" i="12"/>
  <c r="H365" i="12"/>
  <c r="I365" i="12"/>
  <c r="J365" i="12"/>
  <c r="M365" i="12"/>
  <c r="N365" i="12"/>
  <c r="O365" i="12"/>
  <c r="Q365" i="12"/>
  <c r="R365" i="12"/>
  <c r="T365" i="12"/>
  <c r="U365" i="12"/>
  <c r="A366" i="12"/>
  <c r="B366" i="12"/>
  <c r="C366" i="12"/>
  <c r="F366" i="12"/>
  <c r="G366" i="12"/>
  <c r="H366" i="12"/>
  <c r="I366" i="12"/>
  <c r="J366" i="12"/>
  <c r="M366" i="12"/>
  <c r="N366" i="12"/>
  <c r="O366" i="12"/>
  <c r="Q366" i="12"/>
  <c r="R366" i="12"/>
  <c r="T366" i="12"/>
  <c r="U366" i="12"/>
  <c r="A367" i="12"/>
  <c r="B367" i="12"/>
  <c r="C367" i="12"/>
  <c r="F367" i="12"/>
  <c r="G367" i="12"/>
  <c r="H367" i="12"/>
  <c r="I367" i="12"/>
  <c r="J367" i="12"/>
  <c r="M367" i="12"/>
  <c r="N367" i="12"/>
  <c r="O367" i="12"/>
  <c r="Q367" i="12"/>
  <c r="R367" i="12"/>
  <c r="T367" i="12"/>
  <c r="U367" i="12"/>
  <c r="A368" i="12"/>
  <c r="B368" i="12"/>
  <c r="C368" i="12"/>
  <c r="F368" i="12"/>
  <c r="G368" i="12"/>
  <c r="H368" i="12"/>
  <c r="I368" i="12"/>
  <c r="J368" i="12"/>
  <c r="M368" i="12"/>
  <c r="N368" i="12"/>
  <c r="O368" i="12"/>
  <c r="Q368" i="12"/>
  <c r="R368" i="12"/>
  <c r="T368" i="12"/>
  <c r="U368" i="12"/>
  <c r="A369" i="12"/>
  <c r="B369" i="12"/>
  <c r="C369" i="12"/>
  <c r="F369" i="12"/>
  <c r="G369" i="12"/>
  <c r="H369" i="12"/>
  <c r="I369" i="12"/>
  <c r="J369" i="12"/>
  <c r="M369" i="12"/>
  <c r="N369" i="12"/>
  <c r="O369" i="12"/>
  <c r="Q369" i="12"/>
  <c r="R369" i="12"/>
  <c r="T369" i="12"/>
  <c r="U369" i="12"/>
  <c r="A370" i="12"/>
  <c r="B370" i="12"/>
  <c r="C370" i="12"/>
  <c r="F370" i="12"/>
  <c r="G370" i="12"/>
  <c r="H370" i="12"/>
  <c r="I370" i="12"/>
  <c r="J370" i="12"/>
  <c r="M370" i="12"/>
  <c r="N370" i="12"/>
  <c r="O370" i="12"/>
  <c r="Q370" i="12"/>
  <c r="R370" i="12"/>
  <c r="T370" i="12"/>
  <c r="U370" i="12"/>
  <c r="A371" i="12"/>
  <c r="B371" i="12"/>
  <c r="C371" i="12"/>
  <c r="F371" i="12"/>
  <c r="G371" i="12"/>
  <c r="H371" i="12"/>
  <c r="I371" i="12"/>
  <c r="J371" i="12"/>
  <c r="M371" i="12"/>
  <c r="N371" i="12"/>
  <c r="O371" i="12"/>
  <c r="Q371" i="12"/>
  <c r="R371" i="12"/>
  <c r="T371" i="12"/>
  <c r="U371" i="12"/>
  <c r="A372" i="12"/>
  <c r="B372" i="12"/>
  <c r="C372" i="12"/>
  <c r="F372" i="12"/>
  <c r="G372" i="12"/>
  <c r="H372" i="12"/>
  <c r="I372" i="12"/>
  <c r="J372" i="12"/>
  <c r="M372" i="12"/>
  <c r="N372" i="12"/>
  <c r="O372" i="12"/>
  <c r="Q372" i="12"/>
  <c r="R372" i="12"/>
  <c r="S372" i="12"/>
  <c r="T372" i="12"/>
  <c r="U372" i="12"/>
  <c r="A373" i="12"/>
  <c r="B373" i="12"/>
  <c r="C373" i="12"/>
  <c r="F373" i="12"/>
  <c r="G373" i="12"/>
  <c r="H373" i="12"/>
  <c r="I373" i="12"/>
  <c r="J373" i="12"/>
  <c r="M373" i="12"/>
  <c r="N373" i="12"/>
  <c r="O373" i="12"/>
  <c r="Q373" i="12"/>
  <c r="R373" i="12"/>
  <c r="T373" i="12"/>
  <c r="U373" i="12"/>
  <c r="A374" i="12"/>
  <c r="B374" i="12"/>
  <c r="C374" i="12"/>
  <c r="F374" i="12"/>
  <c r="G374" i="12"/>
  <c r="H374" i="12"/>
  <c r="I374" i="12"/>
  <c r="J374" i="12"/>
  <c r="M374" i="12"/>
  <c r="N374" i="12"/>
  <c r="O374" i="12"/>
  <c r="Q374" i="12"/>
  <c r="R374" i="12"/>
  <c r="T374" i="12"/>
  <c r="U374" i="12"/>
  <c r="A375" i="12"/>
  <c r="B375" i="12"/>
  <c r="C375" i="12"/>
  <c r="F375" i="12"/>
  <c r="G375" i="12"/>
  <c r="H375" i="12"/>
  <c r="I375" i="12"/>
  <c r="J375" i="12"/>
  <c r="M375" i="12"/>
  <c r="N375" i="12"/>
  <c r="O375" i="12"/>
  <c r="Q375" i="12"/>
  <c r="R375" i="12"/>
  <c r="T375" i="12"/>
  <c r="U375" i="12"/>
  <c r="A376" i="12"/>
  <c r="B376" i="12"/>
  <c r="C376" i="12"/>
  <c r="F376" i="12"/>
  <c r="G376" i="12"/>
  <c r="H376" i="12"/>
  <c r="I376" i="12"/>
  <c r="J376" i="12"/>
  <c r="M376" i="12"/>
  <c r="N376" i="12"/>
  <c r="O376" i="12"/>
  <c r="Q376" i="12"/>
  <c r="R376" i="12"/>
  <c r="S376" i="12"/>
  <c r="T376" i="12"/>
  <c r="U376" i="12"/>
  <c r="A377" i="12"/>
  <c r="B377" i="12"/>
  <c r="C377" i="12"/>
  <c r="F377" i="12"/>
  <c r="G377" i="12"/>
  <c r="H377" i="12"/>
  <c r="I377" i="12"/>
  <c r="J377" i="12"/>
  <c r="M377" i="12"/>
  <c r="N377" i="12"/>
  <c r="O377" i="12"/>
  <c r="Q377" i="12"/>
  <c r="R377" i="12"/>
  <c r="T377" i="12"/>
  <c r="U377" i="12"/>
  <c r="A378" i="12"/>
  <c r="B378" i="12"/>
  <c r="C378" i="12"/>
  <c r="F378" i="12"/>
  <c r="G378" i="12"/>
  <c r="I378" i="12"/>
  <c r="J378" i="12"/>
  <c r="M378" i="12"/>
  <c r="N378" i="12"/>
  <c r="O378" i="12"/>
  <c r="Q378" i="12"/>
  <c r="R378" i="12"/>
  <c r="S378" i="12"/>
  <c r="T378" i="12"/>
  <c r="U378" i="12"/>
  <c r="A379" i="12"/>
  <c r="B379" i="12"/>
  <c r="C379" i="12"/>
  <c r="F379" i="12"/>
  <c r="G379" i="12"/>
  <c r="H379" i="12"/>
  <c r="I379" i="12"/>
  <c r="J379" i="12"/>
  <c r="M379" i="12"/>
  <c r="N379" i="12"/>
  <c r="O379" i="12"/>
  <c r="Q379" i="12"/>
  <c r="R379" i="12"/>
  <c r="T379" i="12"/>
  <c r="U379" i="12"/>
  <c r="A380" i="12"/>
  <c r="B380" i="12"/>
  <c r="C380" i="12"/>
  <c r="F380" i="12"/>
  <c r="G380" i="12"/>
  <c r="H380" i="12"/>
  <c r="I380" i="12"/>
  <c r="J380" i="12"/>
  <c r="M380" i="12"/>
  <c r="N380" i="12"/>
  <c r="O380" i="12"/>
  <c r="Q380" i="12"/>
  <c r="R380" i="12"/>
  <c r="S380" i="12"/>
  <c r="T380" i="12"/>
  <c r="U380" i="12"/>
  <c r="A381" i="12"/>
  <c r="B381" i="12"/>
  <c r="C381" i="12"/>
  <c r="F381" i="12"/>
  <c r="G381" i="12"/>
  <c r="H381" i="12"/>
  <c r="I381" i="12"/>
  <c r="J381" i="12"/>
  <c r="M381" i="12"/>
  <c r="N381" i="12"/>
  <c r="O381" i="12"/>
  <c r="Q381" i="12"/>
  <c r="R381" i="12"/>
  <c r="T381" i="12"/>
  <c r="U381" i="12"/>
  <c r="A382" i="12"/>
  <c r="B382" i="12"/>
  <c r="C382" i="12"/>
  <c r="F382" i="12"/>
  <c r="G382" i="12"/>
  <c r="H382" i="12"/>
  <c r="I382" i="12"/>
  <c r="J382" i="12"/>
  <c r="M382" i="12"/>
  <c r="N382" i="12"/>
  <c r="O382" i="12"/>
  <c r="Q382" i="12"/>
  <c r="R382" i="12"/>
  <c r="T382" i="12"/>
  <c r="U382" i="12"/>
  <c r="A383" i="12"/>
  <c r="B383" i="12"/>
  <c r="C383" i="12"/>
  <c r="F383" i="12"/>
  <c r="G383" i="12"/>
  <c r="H383" i="12"/>
  <c r="I383" i="12"/>
  <c r="J383" i="12"/>
  <c r="M383" i="12"/>
  <c r="N383" i="12"/>
  <c r="O383" i="12"/>
  <c r="Q383" i="12"/>
  <c r="R383" i="12"/>
  <c r="T383" i="12"/>
  <c r="U383" i="12"/>
  <c r="A384" i="12"/>
  <c r="B384" i="12"/>
  <c r="C384" i="12"/>
  <c r="F384" i="12"/>
  <c r="G384" i="12"/>
  <c r="H384" i="12"/>
  <c r="I384" i="12"/>
  <c r="J384" i="12"/>
  <c r="M384" i="12"/>
  <c r="N384" i="12"/>
  <c r="O384" i="12"/>
  <c r="Q384" i="12"/>
  <c r="R384" i="12"/>
  <c r="T384" i="12"/>
  <c r="U384" i="12"/>
  <c r="A385" i="12"/>
  <c r="B385" i="12"/>
  <c r="C385" i="12"/>
  <c r="F385" i="12"/>
  <c r="G385" i="12"/>
  <c r="H385" i="12"/>
  <c r="I385" i="12"/>
  <c r="J385" i="12"/>
  <c r="M385" i="12"/>
  <c r="N385" i="12"/>
  <c r="O385" i="12"/>
  <c r="Q385" i="12"/>
  <c r="R385" i="12"/>
  <c r="T385" i="12"/>
  <c r="U385" i="12"/>
  <c r="A386" i="12"/>
  <c r="B386" i="12"/>
  <c r="C386" i="12"/>
  <c r="F386" i="12"/>
  <c r="G386" i="12"/>
  <c r="H386" i="12"/>
  <c r="I386" i="12"/>
  <c r="J386" i="12"/>
  <c r="M386" i="12"/>
  <c r="N386" i="12"/>
  <c r="O386" i="12"/>
  <c r="Q386" i="12"/>
  <c r="R386" i="12"/>
  <c r="T386" i="12"/>
  <c r="U386" i="12"/>
  <c r="A387" i="12"/>
  <c r="B387" i="12"/>
  <c r="C387" i="12"/>
  <c r="F387" i="12"/>
  <c r="G387" i="12"/>
  <c r="H387" i="12"/>
  <c r="I387" i="12"/>
  <c r="J387" i="12"/>
  <c r="M387" i="12"/>
  <c r="N387" i="12"/>
  <c r="O387" i="12"/>
  <c r="Q387" i="12"/>
  <c r="R387" i="12"/>
  <c r="T387" i="12"/>
  <c r="U387" i="12"/>
  <c r="A388" i="12"/>
  <c r="B388" i="12"/>
  <c r="C388" i="12"/>
  <c r="F388" i="12"/>
  <c r="G388" i="12"/>
  <c r="H388" i="12"/>
  <c r="I388" i="12"/>
  <c r="J388" i="12"/>
  <c r="M388" i="12"/>
  <c r="N388" i="12"/>
  <c r="O388" i="12"/>
  <c r="Q388" i="12"/>
  <c r="R388" i="12"/>
  <c r="T388" i="12"/>
  <c r="U388" i="12"/>
  <c r="A389" i="12"/>
  <c r="B389" i="12"/>
  <c r="C389" i="12"/>
  <c r="F389" i="12"/>
  <c r="G389" i="12"/>
  <c r="H389" i="12"/>
  <c r="I389" i="12"/>
  <c r="J389" i="12"/>
  <c r="M389" i="12"/>
  <c r="N389" i="12"/>
  <c r="O389" i="12"/>
  <c r="Q389" i="12"/>
  <c r="R389" i="12"/>
  <c r="T389" i="12"/>
  <c r="U389" i="12"/>
  <c r="A390" i="12"/>
  <c r="B390" i="12"/>
  <c r="C390" i="12"/>
  <c r="F390" i="12"/>
  <c r="G390" i="12"/>
  <c r="H390" i="12"/>
  <c r="I390" i="12"/>
  <c r="J390" i="12"/>
  <c r="M390" i="12"/>
  <c r="N390" i="12"/>
  <c r="O390" i="12"/>
  <c r="Q390" i="12"/>
  <c r="R390" i="12"/>
  <c r="T390" i="12"/>
  <c r="U390" i="12"/>
  <c r="A391" i="12"/>
  <c r="B391" i="12"/>
  <c r="C391" i="12"/>
  <c r="F391" i="12"/>
  <c r="G391" i="12"/>
  <c r="H391" i="12"/>
  <c r="I391" i="12"/>
  <c r="J391" i="12"/>
  <c r="M391" i="12"/>
  <c r="N391" i="12"/>
  <c r="O391" i="12"/>
  <c r="Q391" i="12"/>
  <c r="R391" i="12"/>
  <c r="T391" i="12"/>
  <c r="U391" i="12"/>
  <c r="A392" i="12"/>
  <c r="B392" i="12"/>
  <c r="C392" i="12"/>
  <c r="F392" i="12"/>
  <c r="G392" i="12"/>
  <c r="H392" i="12"/>
  <c r="I392" i="12"/>
  <c r="J392" i="12"/>
  <c r="M392" i="12"/>
  <c r="N392" i="12"/>
  <c r="O392" i="12"/>
  <c r="Q392" i="12"/>
  <c r="R392" i="12"/>
  <c r="T392" i="12"/>
  <c r="U392" i="12"/>
  <c r="A393" i="12"/>
  <c r="B393" i="12"/>
  <c r="C393" i="12"/>
  <c r="F393" i="12"/>
  <c r="G393" i="12"/>
  <c r="I393" i="12"/>
  <c r="J393" i="12"/>
  <c r="M393" i="12"/>
  <c r="N393" i="12"/>
  <c r="O393" i="12"/>
  <c r="Q393" i="12"/>
  <c r="R393" i="12"/>
  <c r="S393" i="12"/>
  <c r="T393" i="12"/>
  <c r="U393" i="12"/>
  <c r="A394" i="12"/>
  <c r="B394" i="12"/>
  <c r="C394" i="12"/>
  <c r="F394" i="12"/>
  <c r="G394" i="12"/>
  <c r="I394" i="12"/>
  <c r="J394" i="12"/>
  <c r="M394" i="12"/>
  <c r="N394" i="12"/>
  <c r="O394" i="12"/>
  <c r="Q394" i="12"/>
  <c r="R394" i="12"/>
  <c r="S394" i="12"/>
  <c r="T394" i="12"/>
  <c r="U394" i="12"/>
  <c r="A395" i="12"/>
  <c r="B395" i="12"/>
  <c r="C395" i="12"/>
  <c r="F395" i="12"/>
  <c r="G395" i="12"/>
  <c r="I395" i="12"/>
  <c r="J395" i="12"/>
  <c r="M395" i="12"/>
  <c r="N395" i="12"/>
  <c r="O395" i="12"/>
  <c r="Q395" i="12"/>
  <c r="R395" i="12"/>
  <c r="S395" i="12"/>
  <c r="T395" i="12"/>
  <c r="U395" i="12"/>
  <c r="A396" i="12"/>
  <c r="B396" i="12"/>
  <c r="C396" i="12"/>
  <c r="F396" i="12"/>
  <c r="G396" i="12"/>
  <c r="H396" i="12"/>
  <c r="I396" i="12"/>
  <c r="J396" i="12"/>
  <c r="M396" i="12"/>
  <c r="N396" i="12"/>
  <c r="O396" i="12"/>
  <c r="Q396" i="12"/>
  <c r="R396" i="12"/>
  <c r="T396" i="12"/>
  <c r="U396" i="12"/>
  <c r="S391" i="12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3" i="1"/>
  <c r="BT414" i="1"/>
  <c r="S387" i="12"/>
  <c r="S371" i="12"/>
  <c r="S377" i="12"/>
  <c r="H378" i="12"/>
  <c r="A333" i="11"/>
  <c r="B333" i="11"/>
  <c r="E333" i="11"/>
  <c r="F333" i="11"/>
  <c r="H333" i="11"/>
  <c r="I333" i="11"/>
  <c r="J333" i="11"/>
  <c r="O333" i="11"/>
  <c r="Q333" i="11"/>
  <c r="F503" i="1"/>
  <c r="BS503" i="1" s="1"/>
  <c r="F504" i="1"/>
  <c r="BR504" i="1" s="1"/>
  <c r="F505" i="1"/>
  <c r="BS505" i="1" s="1"/>
  <c r="F506" i="1"/>
  <c r="F507" i="1"/>
  <c r="AI507" i="1" s="1"/>
  <c r="F508" i="1"/>
  <c r="BS508" i="1" s="1"/>
  <c r="F509" i="1"/>
  <c r="BR509" i="1" s="1"/>
  <c r="F510" i="1"/>
  <c r="BS510" i="1" s="1"/>
  <c r="F511" i="1"/>
  <c r="BS511" i="1" s="1"/>
  <c r="F512" i="1"/>
  <c r="BS512" i="1" s="1"/>
  <c r="F513" i="1"/>
  <c r="BR513" i="1" s="1"/>
  <c r="F514" i="1"/>
  <c r="BS514" i="1" s="1"/>
  <c r="F515" i="1"/>
  <c r="F516" i="1"/>
  <c r="BS516" i="1" s="1"/>
  <c r="F517" i="1"/>
  <c r="BS517" i="1" s="1"/>
  <c r="F518" i="1"/>
  <c r="BR518" i="1" s="1"/>
  <c r="F519" i="1"/>
  <c r="BS519" i="1" s="1"/>
  <c r="F520" i="1"/>
  <c r="BS520" i="1" s="1"/>
  <c r="F521" i="1"/>
  <c r="BS521" i="1" s="1"/>
  <c r="F522" i="1"/>
  <c r="BR522" i="1" s="1"/>
  <c r="F523" i="1"/>
  <c r="BS523" i="1" s="1"/>
  <c r="F524" i="1"/>
  <c r="F525" i="1"/>
  <c r="AI525" i="1" s="1"/>
  <c r="F526" i="1"/>
  <c r="BS526" i="1" s="1"/>
  <c r="F527" i="1"/>
  <c r="BR527" i="1" s="1"/>
  <c r="F528" i="1"/>
  <c r="BS528" i="1" s="1"/>
  <c r="F529" i="1"/>
  <c r="BS529" i="1" s="1"/>
  <c r="F530" i="1"/>
  <c r="BS530" i="1" s="1"/>
  <c r="F531" i="1"/>
  <c r="BR531" i="1" s="1"/>
  <c r="F532" i="1"/>
  <c r="BS532" i="1" s="1"/>
  <c r="F533" i="1"/>
  <c r="BS533" i="1" s="1"/>
  <c r="S317" i="12"/>
  <c r="S318" i="12"/>
  <c r="S319" i="12"/>
  <c r="S320" i="12"/>
  <c r="S321" i="12"/>
  <c r="S322" i="12"/>
  <c r="S315" i="12"/>
  <c r="S316" i="12"/>
  <c r="A293" i="11"/>
  <c r="B293" i="11"/>
  <c r="E293" i="11"/>
  <c r="F293" i="11"/>
  <c r="G293" i="11"/>
  <c r="H293" i="11"/>
  <c r="I293" i="11"/>
  <c r="J293" i="11"/>
  <c r="O293" i="11"/>
  <c r="Q293" i="11"/>
  <c r="A294" i="11"/>
  <c r="B294" i="11"/>
  <c r="E294" i="11"/>
  <c r="F294" i="11"/>
  <c r="H294" i="11"/>
  <c r="I294" i="11"/>
  <c r="J294" i="11"/>
  <c r="O294" i="11"/>
  <c r="Q294" i="11"/>
  <c r="A295" i="11"/>
  <c r="B295" i="11"/>
  <c r="E295" i="11"/>
  <c r="F295" i="11"/>
  <c r="H295" i="11"/>
  <c r="I295" i="11"/>
  <c r="J295" i="11"/>
  <c r="O295" i="11"/>
  <c r="Q295" i="11"/>
  <c r="A296" i="11"/>
  <c r="B296" i="11"/>
  <c r="E296" i="11"/>
  <c r="F296" i="11"/>
  <c r="H296" i="11"/>
  <c r="I296" i="11"/>
  <c r="J296" i="11"/>
  <c r="O296" i="11"/>
  <c r="Q296" i="11"/>
  <c r="A297" i="11"/>
  <c r="B297" i="11"/>
  <c r="E297" i="11"/>
  <c r="F297" i="11"/>
  <c r="H297" i="11"/>
  <c r="I297" i="11"/>
  <c r="J297" i="11"/>
  <c r="O297" i="11"/>
  <c r="Q297" i="11"/>
  <c r="A298" i="11"/>
  <c r="B298" i="11"/>
  <c r="E298" i="11"/>
  <c r="F298" i="11"/>
  <c r="H298" i="11"/>
  <c r="I298" i="11"/>
  <c r="J298" i="11"/>
  <c r="O298" i="11"/>
  <c r="Q298" i="11"/>
  <c r="A299" i="11"/>
  <c r="B299" i="11"/>
  <c r="E299" i="11"/>
  <c r="F299" i="11"/>
  <c r="H299" i="11"/>
  <c r="I299" i="11"/>
  <c r="J299" i="11"/>
  <c r="O299" i="11"/>
  <c r="Q299" i="11"/>
  <c r="A300" i="11"/>
  <c r="B300" i="11"/>
  <c r="E300" i="11"/>
  <c r="F300" i="11"/>
  <c r="H300" i="11"/>
  <c r="I300" i="11"/>
  <c r="J300" i="11"/>
  <c r="O300" i="11"/>
  <c r="Q300" i="11"/>
  <c r="A301" i="11"/>
  <c r="B301" i="11"/>
  <c r="E301" i="11"/>
  <c r="F301" i="11"/>
  <c r="H301" i="11"/>
  <c r="I301" i="11"/>
  <c r="J301" i="11"/>
  <c r="O301" i="11"/>
  <c r="Q301" i="11"/>
  <c r="A302" i="11"/>
  <c r="B302" i="11"/>
  <c r="E302" i="11"/>
  <c r="F302" i="11"/>
  <c r="H302" i="11"/>
  <c r="I302" i="11"/>
  <c r="J302" i="11"/>
  <c r="O302" i="11"/>
  <c r="Q302" i="11"/>
  <c r="A303" i="11"/>
  <c r="B303" i="11"/>
  <c r="E303" i="11"/>
  <c r="F303" i="11"/>
  <c r="H303" i="11"/>
  <c r="I303" i="11"/>
  <c r="J303" i="11"/>
  <c r="O303" i="11"/>
  <c r="Q303" i="11"/>
  <c r="A304" i="11"/>
  <c r="B304" i="11"/>
  <c r="E304" i="11"/>
  <c r="F304" i="11"/>
  <c r="H304" i="11"/>
  <c r="I304" i="11"/>
  <c r="J304" i="11"/>
  <c r="O304" i="11"/>
  <c r="Q304" i="11"/>
  <c r="A305" i="11"/>
  <c r="B305" i="11"/>
  <c r="E305" i="11"/>
  <c r="F305" i="11"/>
  <c r="H305" i="11"/>
  <c r="I305" i="11"/>
  <c r="J305" i="11"/>
  <c r="O305" i="11"/>
  <c r="Q305" i="11"/>
  <c r="A306" i="11"/>
  <c r="B306" i="11"/>
  <c r="E306" i="11"/>
  <c r="F306" i="11"/>
  <c r="H306" i="11"/>
  <c r="I306" i="11"/>
  <c r="J306" i="11"/>
  <c r="O306" i="11"/>
  <c r="Q306" i="11"/>
  <c r="A307" i="11"/>
  <c r="B307" i="11"/>
  <c r="E307" i="11"/>
  <c r="F307" i="11"/>
  <c r="H307" i="11"/>
  <c r="I307" i="11"/>
  <c r="J307" i="11"/>
  <c r="O307" i="11"/>
  <c r="Q307" i="11"/>
  <c r="A308" i="11"/>
  <c r="B308" i="11"/>
  <c r="E308" i="11"/>
  <c r="F308" i="11"/>
  <c r="H308" i="11"/>
  <c r="I308" i="11"/>
  <c r="J308" i="11"/>
  <c r="O308" i="11"/>
  <c r="Q308" i="11"/>
  <c r="A309" i="11"/>
  <c r="B309" i="11"/>
  <c r="E309" i="11"/>
  <c r="F309" i="11"/>
  <c r="H309" i="11"/>
  <c r="I309" i="11"/>
  <c r="J309" i="11"/>
  <c r="O309" i="11"/>
  <c r="Q309" i="11"/>
  <c r="A310" i="11"/>
  <c r="B310" i="11"/>
  <c r="E310" i="11"/>
  <c r="F310" i="11"/>
  <c r="H310" i="11"/>
  <c r="I310" i="11"/>
  <c r="J310" i="11"/>
  <c r="O310" i="11"/>
  <c r="Q310" i="11"/>
  <c r="A311" i="11"/>
  <c r="B311" i="11"/>
  <c r="E311" i="11"/>
  <c r="F311" i="11"/>
  <c r="H311" i="11"/>
  <c r="I311" i="11"/>
  <c r="J311" i="11"/>
  <c r="O311" i="11"/>
  <c r="Q311" i="11"/>
  <c r="A312" i="11"/>
  <c r="B312" i="11"/>
  <c r="E312" i="11"/>
  <c r="F312" i="11"/>
  <c r="H312" i="11"/>
  <c r="I312" i="11"/>
  <c r="J312" i="11"/>
  <c r="O312" i="11"/>
  <c r="Q312" i="11"/>
  <c r="A313" i="11"/>
  <c r="B313" i="11"/>
  <c r="E313" i="11"/>
  <c r="F313" i="11"/>
  <c r="H313" i="11"/>
  <c r="I313" i="11"/>
  <c r="J313" i="11"/>
  <c r="O313" i="11"/>
  <c r="Q313" i="11"/>
  <c r="A314" i="11"/>
  <c r="B314" i="11"/>
  <c r="E314" i="11"/>
  <c r="F314" i="11"/>
  <c r="H314" i="11"/>
  <c r="I314" i="11"/>
  <c r="J314" i="11"/>
  <c r="O314" i="11"/>
  <c r="Q314" i="11"/>
  <c r="A315" i="11"/>
  <c r="B315" i="11"/>
  <c r="E315" i="11"/>
  <c r="F315" i="11"/>
  <c r="H315" i="11"/>
  <c r="I315" i="11"/>
  <c r="J315" i="11"/>
  <c r="O315" i="11"/>
  <c r="Q315" i="11"/>
  <c r="A316" i="11"/>
  <c r="B316" i="11"/>
  <c r="E316" i="11"/>
  <c r="F316" i="11"/>
  <c r="H316" i="11"/>
  <c r="I316" i="11"/>
  <c r="J316" i="11"/>
  <c r="O316" i="11"/>
  <c r="Q316" i="11"/>
  <c r="A317" i="11"/>
  <c r="B317" i="11"/>
  <c r="E317" i="11"/>
  <c r="F317" i="11"/>
  <c r="H317" i="11"/>
  <c r="I317" i="11"/>
  <c r="J317" i="11"/>
  <c r="O317" i="11"/>
  <c r="Q317" i="11"/>
  <c r="A318" i="11"/>
  <c r="B318" i="11"/>
  <c r="E318" i="11"/>
  <c r="F318" i="11"/>
  <c r="H318" i="11"/>
  <c r="I318" i="11"/>
  <c r="J318" i="11"/>
  <c r="O318" i="11"/>
  <c r="Q318" i="11"/>
  <c r="A319" i="11"/>
  <c r="B319" i="11"/>
  <c r="E319" i="11"/>
  <c r="F319" i="11"/>
  <c r="H319" i="11"/>
  <c r="I319" i="11"/>
  <c r="J319" i="11"/>
  <c r="O319" i="11"/>
  <c r="Q319" i="11"/>
  <c r="K298" i="12"/>
  <c r="S303" i="12"/>
  <c r="S304" i="12"/>
  <c r="S282" i="12"/>
  <c r="S283" i="12"/>
  <c r="K283" i="12"/>
  <c r="K280" i="12"/>
  <c r="K277" i="12"/>
  <c r="L276" i="12"/>
  <c r="L268" i="12"/>
  <c r="K268" i="12"/>
  <c r="A232" i="11"/>
  <c r="B232" i="11"/>
  <c r="E232" i="11"/>
  <c r="F232" i="11"/>
  <c r="H232" i="11"/>
  <c r="I232" i="11"/>
  <c r="J232" i="11"/>
  <c r="O232" i="11"/>
  <c r="Q232" i="11"/>
  <c r="A233" i="11"/>
  <c r="B233" i="11"/>
  <c r="E233" i="11"/>
  <c r="F233" i="11"/>
  <c r="G233" i="11"/>
  <c r="H233" i="11"/>
  <c r="I233" i="11"/>
  <c r="J233" i="11"/>
  <c r="O233" i="11"/>
  <c r="Q233" i="11"/>
  <c r="A234" i="11"/>
  <c r="B234" i="11"/>
  <c r="E234" i="11"/>
  <c r="F234" i="11"/>
  <c r="G234" i="11"/>
  <c r="H234" i="11"/>
  <c r="I234" i="11"/>
  <c r="J234" i="11"/>
  <c r="O234" i="11"/>
  <c r="Q234" i="11"/>
  <c r="A235" i="11"/>
  <c r="B235" i="11"/>
  <c r="E235" i="11"/>
  <c r="F235" i="11"/>
  <c r="H235" i="11"/>
  <c r="I235" i="11"/>
  <c r="J235" i="11"/>
  <c r="O235" i="11"/>
  <c r="Q235" i="11"/>
  <c r="A236" i="11"/>
  <c r="B236" i="11"/>
  <c r="E236" i="11"/>
  <c r="F236" i="11"/>
  <c r="H236" i="11"/>
  <c r="I236" i="11"/>
  <c r="J236" i="11"/>
  <c r="O236" i="11"/>
  <c r="Q236" i="11"/>
  <c r="A237" i="11"/>
  <c r="B237" i="11"/>
  <c r="E237" i="11"/>
  <c r="F237" i="11"/>
  <c r="H237" i="11"/>
  <c r="I237" i="11"/>
  <c r="J237" i="11"/>
  <c r="O237" i="11"/>
  <c r="Q237" i="11"/>
  <c r="A238" i="11"/>
  <c r="B238" i="11"/>
  <c r="E238" i="11"/>
  <c r="F238" i="11"/>
  <c r="H238" i="11"/>
  <c r="I238" i="11"/>
  <c r="J238" i="11"/>
  <c r="O238" i="11"/>
  <c r="Q238" i="11"/>
  <c r="A239" i="11"/>
  <c r="B239" i="11"/>
  <c r="E239" i="11"/>
  <c r="F239" i="11"/>
  <c r="G239" i="11"/>
  <c r="H239" i="11"/>
  <c r="I239" i="11"/>
  <c r="J239" i="11"/>
  <c r="O239" i="11"/>
  <c r="Q239" i="11"/>
  <c r="A240" i="11"/>
  <c r="B240" i="11"/>
  <c r="E240" i="11"/>
  <c r="F240" i="11"/>
  <c r="H240" i="11"/>
  <c r="I240" i="11"/>
  <c r="J240" i="11"/>
  <c r="O240" i="11"/>
  <c r="Q240" i="11"/>
  <c r="A241" i="11"/>
  <c r="B241" i="11"/>
  <c r="E241" i="11"/>
  <c r="F241" i="11"/>
  <c r="G241" i="11"/>
  <c r="H241" i="11"/>
  <c r="I241" i="11"/>
  <c r="J241" i="11"/>
  <c r="O241" i="11"/>
  <c r="Q241" i="11"/>
  <c r="A242" i="11"/>
  <c r="B242" i="11"/>
  <c r="E242" i="11"/>
  <c r="F242" i="11"/>
  <c r="G242" i="11"/>
  <c r="H242" i="11"/>
  <c r="I242" i="11"/>
  <c r="J242" i="11"/>
  <c r="O242" i="11"/>
  <c r="Q242" i="11"/>
  <c r="A243" i="11"/>
  <c r="B243" i="11"/>
  <c r="E243" i="11"/>
  <c r="F243" i="11"/>
  <c r="H243" i="11"/>
  <c r="I243" i="11"/>
  <c r="J243" i="11"/>
  <c r="O243" i="11"/>
  <c r="Q243" i="11"/>
  <c r="A244" i="11"/>
  <c r="B244" i="11"/>
  <c r="E244" i="11"/>
  <c r="F244" i="11"/>
  <c r="H244" i="11"/>
  <c r="I244" i="11"/>
  <c r="J244" i="11"/>
  <c r="O244" i="11"/>
  <c r="Q244" i="11"/>
  <c r="A245" i="11"/>
  <c r="B245" i="11"/>
  <c r="E245" i="11"/>
  <c r="F245" i="11"/>
  <c r="G245" i="11"/>
  <c r="H245" i="11"/>
  <c r="I245" i="11"/>
  <c r="J245" i="11"/>
  <c r="O245" i="11"/>
  <c r="Q245" i="11"/>
  <c r="A246" i="11"/>
  <c r="B246" i="11"/>
  <c r="E246" i="11"/>
  <c r="F246" i="11"/>
  <c r="H246" i="11"/>
  <c r="I246" i="11"/>
  <c r="J246" i="11"/>
  <c r="O246" i="11"/>
  <c r="Q246" i="11"/>
  <c r="A247" i="11"/>
  <c r="B247" i="11"/>
  <c r="E247" i="11"/>
  <c r="F247" i="11"/>
  <c r="H247" i="11"/>
  <c r="I247" i="11"/>
  <c r="J247" i="11"/>
  <c r="O247" i="11"/>
  <c r="Q247" i="11"/>
  <c r="A248" i="11"/>
  <c r="B248" i="11"/>
  <c r="E248" i="11"/>
  <c r="F248" i="11"/>
  <c r="H248" i="11"/>
  <c r="I248" i="11"/>
  <c r="J248" i="11"/>
  <c r="O248" i="11"/>
  <c r="Q248" i="11"/>
  <c r="A249" i="11"/>
  <c r="B249" i="11"/>
  <c r="E249" i="11"/>
  <c r="F249" i="11"/>
  <c r="H249" i="11"/>
  <c r="I249" i="11"/>
  <c r="J249" i="11"/>
  <c r="O249" i="11"/>
  <c r="Q249" i="11"/>
  <c r="A250" i="11"/>
  <c r="B250" i="11"/>
  <c r="E250" i="11"/>
  <c r="F250" i="11"/>
  <c r="G250" i="11"/>
  <c r="H250" i="11"/>
  <c r="I250" i="11"/>
  <c r="J250" i="11"/>
  <c r="O250" i="11"/>
  <c r="Q250" i="11"/>
  <c r="A251" i="11"/>
  <c r="B251" i="11"/>
  <c r="E251" i="11"/>
  <c r="F251" i="11"/>
  <c r="H251" i="11"/>
  <c r="I251" i="11"/>
  <c r="J251" i="11"/>
  <c r="O251" i="11"/>
  <c r="Q251" i="11"/>
  <c r="A252" i="11"/>
  <c r="B252" i="11"/>
  <c r="E252" i="11"/>
  <c r="F252" i="11"/>
  <c r="H252" i="11"/>
  <c r="I252" i="11"/>
  <c r="J252" i="11"/>
  <c r="O252" i="11"/>
  <c r="Q252" i="11"/>
  <c r="A253" i="11"/>
  <c r="B253" i="11"/>
  <c r="E253" i="11"/>
  <c r="F253" i="11"/>
  <c r="H253" i="11"/>
  <c r="I253" i="11"/>
  <c r="J253" i="11"/>
  <c r="O253" i="11"/>
  <c r="Q253" i="11"/>
  <c r="A254" i="11"/>
  <c r="B254" i="11"/>
  <c r="E254" i="11"/>
  <c r="F254" i="11"/>
  <c r="H254" i="11"/>
  <c r="I254" i="11"/>
  <c r="J254" i="11"/>
  <c r="O254" i="11"/>
  <c r="Q254" i="11"/>
  <c r="A255" i="11"/>
  <c r="B255" i="11"/>
  <c r="E255" i="11"/>
  <c r="F255" i="11"/>
  <c r="H255" i="11"/>
  <c r="I255" i="11"/>
  <c r="J255" i="11"/>
  <c r="O255" i="11"/>
  <c r="Q255" i="11"/>
  <c r="A256" i="11"/>
  <c r="B256" i="11"/>
  <c r="E256" i="11"/>
  <c r="F256" i="11"/>
  <c r="H256" i="11"/>
  <c r="I256" i="11"/>
  <c r="J256" i="11"/>
  <c r="O256" i="11"/>
  <c r="Q256" i="11"/>
  <c r="A257" i="11"/>
  <c r="B257" i="11"/>
  <c r="E257" i="11"/>
  <c r="F257" i="11"/>
  <c r="H257" i="11"/>
  <c r="I257" i="11"/>
  <c r="J257" i="11"/>
  <c r="O257" i="11"/>
  <c r="Q257" i="11"/>
  <c r="A258" i="11"/>
  <c r="B258" i="11"/>
  <c r="E258" i="11"/>
  <c r="F258" i="11"/>
  <c r="H258" i="11"/>
  <c r="I258" i="11"/>
  <c r="J258" i="11"/>
  <c r="O258" i="11"/>
  <c r="Q258" i="11"/>
  <c r="A259" i="11"/>
  <c r="B259" i="11"/>
  <c r="E259" i="11"/>
  <c r="F259" i="11"/>
  <c r="H259" i="11"/>
  <c r="I259" i="11"/>
  <c r="J259" i="11"/>
  <c r="O259" i="11"/>
  <c r="Q259" i="11"/>
  <c r="A260" i="11"/>
  <c r="B260" i="11"/>
  <c r="E260" i="11"/>
  <c r="F260" i="11"/>
  <c r="H260" i="11"/>
  <c r="I260" i="11"/>
  <c r="J260" i="11"/>
  <c r="O260" i="11"/>
  <c r="Q260" i="11"/>
  <c r="A261" i="11"/>
  <c r="B261" i="11"/>
  <c r="E261" i="11"/>
  <c r="F261" i="11"/>
  <c r="H261" i="11"/>
  <c r="I261" i="11"/>
  <c r="J261" i="11"/>
  <c r="O261" i="11"/>
  <c r="Q261" i="11"/>
  <c r="A262" i="11"/>
  <c r="B262" i="11"/>
  <c r="E262" i="11"/>
  <c r="F262" i="11"/>
  <c r="H262" i="11"/>
  <c r="I262" i="11"/>
  <c r="J262" i="11"/>
  <c r="O262" i="11"/>
  <c r="Q262" i="11"/>
  <c r="A263" i="11"/>
  <c r="B263" i="11"/>
  <c r="E263" i="11"/>
  <c r="F263" i="11"/>
  <c r="H263" i="11"/>
  <c r="I263" i="11"/>
  <c r="J263" i="11"/>
  <c r="O263" i="11"/>
  <c r="Q263" i="11"/>
  <c r="A264" i="11"/>
  <c r="B264" i="11"/>
  <c r="E264" i="11"/>
  <c r="F264" i="11"/>
  <c r="G264" i="11"/>
  <c r="H264" i="11"/>
  <c r="I264" i="11"/>
  <c r="J264" i="11"/>
  <c r="O264" i="11"/>
  <c r="Q264" i="11"/>
  <c r="A265" i="11"/>
  <c r="B265" i="11"/>
  <c r="E265" i="11"/>
  <c r="F265" i="11"/>
  <c r="H265" i="11"/>
  <c r="I265" i="11"/>
  <c r="J265" i="11"/>
  <c r="K265" i="11"/>
  <c r="M265" i="11"/>
  <c r="O265" i="11"/>
  <c r="Q265" i="11"/>
  <c r="A266" i="11"/>
  <c r="B266" i="11"/>
  <c r="E266" i="11"/>
  <c r="F266" i="11"/>
  <c r="G266" i="11"/>
  <c r="H266" i="11"/>
  <c r="I266" i="11"/>
  <c r="J266" i="11"/>
  <c r="O266" i="11"/>
  <c r="Q266" i="11"/>
  <c r="A267" i="11"/>
  <c r="B267" i="11"/>
  <c r="E267" i="11"/>
  <c r="F267" i="11"/>
  <c r="G267" i="11"/>
  <c r="H267" i="11"/>
  <c r="I267" i="11"/>
  <c r="J267" i="11"/>
  <c r="O267" i="11"/>
  <c r="Q267" i="11"/>
  <c r="A268" i="11"/>
  <c r="B268" i="11"/>
  <c r="E268" i="11"/>
  <c r="F268" i="11"/>
  <c r="H268" i="11"/>
  <c r="I268" i="11"/>
  <c r="J268" i="11"/>
  <c r="O268" i="11"/>
  <c r="Q268" i="11"/>
  <c r="A269" i="11"/>
  <c r="B269" i="11"/>
  <c r="E269" i="11"/>
  <c r="F269" i="11"/>
  <c r="H269" i="11"/>
  <c r="I269" i="11"/>
  <c r="J269" i="11"/>
  <c r="O269" i="11"/>
  <c r="Q269" i="11"/>
  <c r="A270" i="11"/>
  <c r="B270" i="11"/>
  <c r="E270" i="11"/>
  <c r="F270" i="11"/>
  <c r="G270" i="11"/>
  <c r="H270" i="11"/>
  <c r="I270" i="11"/>
  <c r="J270" i="11"/>
  <c r="O270" i="11"/>
  <c r="Q270" i="11"/>
  <c r="A271" i="11"/>
  <c r="B271" i="11"/>
  <c r="E271" i="11"/>
  <c r="F271" i="11"/>
  <c r="H271" i="11"/>
  <c r="I271" i="11"/>
  <c r="J271" i="11"/>
  <c r="O271" i="11"/>
  <c r="Q271" i="11"/>
  <c r="A272" i="11"/>
  <c r="B272" i="11"/>
  <c r="E272" i="11"/>
  <c r="F272" i="11"/>
  <c r="G272" i="11"/>
  <c r="H272" i="11"/>
  <c r="I272" i="11"/>
  <c r="J272" i="11"/>
  <c r="O272" i="11"/>
  <c r="Q272" i="11"/>
  <c r="A273" i="11"/>
  <c r="B273" i="11"/>
  <c r="E273" i="11"/>
  <c r="F273" i="11"/>
  <c r="H273" i="11"/>
  <c r="I273" i="11"/>
  <c r="J273" i="11"/>
  <c r="O273" i="11"/>
  <c r="Q273" i="11"/>
  <c r="A274" i="11"/>
  <c r="B274" i="11"/>
  <c r="E274" i="11"/>
  <c r="F274" i="11"/>
  <c r="H274" i="11"/>
  <c r="I274" i="11"/>
  <c r="J274" i="11"/>
  <c r="O274" i="11"/>
  <c r="Q274" i="11"/>
  <c r="A275" i="11"/>
  <c r="B275" i="11"/>
  <c r="E275" i="11"/>
  <c r="F275" i="11"/>
  <c r="H275" i="11"/>
  <c r="I275" i="11"/>
  <c r="J275" i="11"/>
  <c r="O275" i="11"/>
  <c r="Q275" i="11"/>
  <c r="A276" i="11"/>
  <c r="B276" i="11"/>
  <c r="E276" i="11"/>
  <c r="F276" i="11"/>
  <c r="G276" i="11"/>
  <c r="H276" i="11"/>
  <c r="I276" i="11"/>
  <c r="J276" i="11"/>
  <c r="O276" i="11"/>
  <c r="Q276" i="11"/>
  <c r="A277" i="11"/>
  <c r="B277" i="11"/>
  <c r="E277" i="11"/>
  <c r="F277" i="11"/>
  <c r="H277" i="11"/>
  <c r="I277" i="11"/>
  <c r="J277" i="11"/>
  <c r="O277" i="11"/>
  <c r="Q277" i="11"/>
  <c r="A278" i="11"/>
  <c r="B278" i="11"/>
  <c r="E278" i="11"/>
  <c r="F278" i="11"/>
  <c r="H278" i="11"/>
  <c r="I278" i="11"/>
  <c r="J278" i="11"/>
  <c r="O278" i="11"/>
  <c r="Q278" i="11"/>
  <c r="A279" i="11"/>
  <c r="B279" i="11"/>
  <c r="E279" i="11"/>
  <c r="F279" i="11"/>
  <c r="H279" i="11"/>
  <c r="I279" i="11"/>
  <c r="J279" i="11"/>
  <c r="O279" i="11"/>
  <c r="Q279" i="11"/>
  <c r="A280" i="11"/>
  <c r="B280" i="11"/>
  <c r="E280" i="11"/>
  <c r="F280" i="11"/>
  <c r="H280" i="11"/>
  <c r="I280" i="11"/>
  <c r="J280" i="11"/>
  <c r="O280" i="11"/>
  <c r="Q280" i="11"/>
  <c r="A281" i="11"/>
  <c r="B281" i="11"/>
  <c r="E281" i="11"/>
  <c r="F281" i="11"/>
  <c r="H281" i="11"/>
  <c r="I281" i="11"/>
  <c r="J281" i="11"/>
  <c r="O281" i="11"/>
  <c r="Q281" i="11"/>
  <c r="A282" i="11"/>
  <c r="B282" i="11"/>
  <c r="E282" i="11"/>
  <c r="F282" i="11"/>
  <c r="H282" i="11"/>
  <c r="I282" i="11"/>
  <c r="J282" i="11"/>
  <c r="O282" i="11"/>
  <c r="Q282" i="11"/>
  <c r="A283" i="11"/>
  <c r="B283" i="11"/>
  <c r="E283" i="11"/>
  <c r="F283" i="11"/>
  <c r="H283" i="11"/>
  <c r="I283" i="11"/>
  <c r="J283" i="11"/>
  <c r="O283" i="11"/>
  <c r="Q283" i="11"/>
  <c r="A284" i="11"/>
  <c r="B284" i="11"/>
  <c r="E284" i="11"/>
  <c r="F284" i="11"/>
  <c r="H284" i="11"/>
  <c r="I284" i="11"/>
  <c r="J284" i="11"/>
  <c r="O284" i="11"/>
  <c r="Q284" i="11"/>
  <c r="A285" i="11"/>
  <c r="B285" i="11"/>
  <c r="E285" i="11"/>
  <c r="F285" i="11"/>
  <c r="H285" i="11"/>
  <c r="I285" i="11"/>
  <c r="J285" i="11"/>
  <c r="O285" i="11"/>
  <c r="Q285" i="11"/>
  <c r="A286" i="11"/>
  <c r="B286" i="11"/>
  <c r="D286" i="11"/>
  <c r="E286" i="11"/>
  <c r="F286" i="11"/>
  <c r="H286" i="11"/>
  <c r="I286" i="11"/>
  <c r="J286" i="11"/>
  <c r="O286" i="11"/>
  <c r="Q286" i="11"/>
  <c r="A287" i="11"/>
  <c r="B287" i="11"/>
  <c r="E287" i="11"/>
  <c r="F287" i="11"/>
  <c r="H287" i="11"/>
  <c r="I287" i="11"/>
  <c r="J287" i="11"/>
  <c r="O287" i="11"/>
  <c r="Q287" i="11"/>
  <c r="A288" i="11"/>
  <c r="B288" i="11"/>
  <c r="E288" i="11"/>
  <c r="F288" i="11"/>
  <c r="H288" i="11"/>
  <c r="I288" i="11"/>
  <c r="J288" i="11"/>
  <c r="O288" i="11"/>
  <c r="Q288" i="11"/>
  <c r="A289" i="11"/>
  <c r="B289" i="11"/>
  <c r="E289" i="11"/>
  <c r="F289" i="11"/>
  <c r="H289" i="11"/>
  <c r="I289" i="11"/>
  <c r="J289" i="11"/>
  <c r="O289" i="11"/>
  <c r="Q289" i="11"/>
  <c r="A290" i="11"/>
  <c r="B290" i="11"/>
  <c r="E290" i="11"/>
  <c r="F290" i="11"/>
  <c r="H290" i="11"/>
  <c r="I290" i="11"/>
  <c r="J290" i="11"/>
  <c r="O290" i="11"/>
  <c r="Q290" i="11"/>
  <c r="A291" i="11"/>
  <c r="B291" i="11"/>
  <c r="E291" i="11"/>
  <c r="F291" i="11"/>
  <c r="H291" i="11"/>
  <c r="I291" i="11"/>
  <c r="J291" i="11"/>
  <c r="O291" i="11"/>
  <c r="Q291" i="11"/>
  <c r="A292" i="11"/>
  <c r="B292" i="11"/>
  <c r="E292" i="11"/>
  <c r="F292" i="11"/>
  <c r="H292" i="11"/>
  <c r="I292" i="11"/>
  <c r="J292" i="11"/>
  <c r="O292" i="11"/>
  <c r="Q292" i="11"/>
  <c r="K269" i="12"/>
  <c r="L270" i="12"/>
  <c r="K271" i="12"/>
  <c r="L271" i="12"/>
  <c r="L257" i="12"/>
  <c r="K257" i="12"/>
  <c r="K259" i="12"/>
  <c r="L259" i="12"/>
  <c r="L261" i="12"/>
  <c r="S263" i="12"/>
  <c r="D263" i="12"/>
  <c r="L264" i="12"/>
  <c r="S264" i="12"/>
  <c r="E264" i="12"/>
  <c r="S265" i="12"/>
  <c r="D265" i="12"/>
  <c r="E265" i="12"/>
  <c r="L252" i="12"/>
  <c r="E273" i="12"/>
  <c r="S273" i="12"/>
  <c r="D272" i="12"/>
  <c r="S272" i="12"/>
  <c r="D260" i="12"/>
  <c r="S260" i="12"/>
  <c r="E259" i="12"/>
  <c r="D259" i="12"/>
  <c r="S259" i="12"/>
  <c r="E262" i="12"/>
  <c r="D262" i="12"/>
  <c r="S262" i="12"/>
  <c r="S270" i="12"/>
  <c r="E255" i="12"/>
  <c r="S255" i="12"/>
  <c r="E256" i="12"/>
  <c r="D256" i="12"/>
  <c r="S256" i="12"/>
  <c r="L256" i="12"/>
  <c r="K256" i="12"/>
  <c r="D254" i="12"/>
  <c r="S254" i="12"/>
  <c r="K254" i="12"/>
  <c r="E261" i="12"/>
  <c r="S261" i="12"/>
  <c r="S266" i="12"/>
  <c r="D266" i="12"/>
  <c r="K270" i="11"/>
  <c r="L247" i="12"/>
  <c r="K247" i="12"/>
  <c r="K248" i="12"/>
  <c r="L249" i="12"/>
  <c r="K245" i="12"/>
  <c r="L240" i="12"/>
  <c r="K239" i="12"/>
  <c r="H233" i="12"/>
  <c r="H234" i="12"/>
  <c r="H250" i="12"/>
  <c r="H251" i="12"/>
  <c r="H288" i="12"/>
  <c r="H306" i="12"/>
  <c r="H307" i="12"/>
  <c r="H308" i="12"/>
  <c r="H337" i="12"/>
  <c r="H342" i="12"/>
  <c r="H361" i="12"/>
  <c r="H362" i="12"/>
  <c r="H393" i="12"/>
  <c r="H394" i="12"/>
  <c r="H395" i="12"/>
  <c r="F416" i="1"/>
  <c r="H413" i="12" s="1"/>
  <c r="F417" i="1"/>
  <c r="H4" i="12" s="1"/>
  <c r="F418" i="1"/>
  <c r="F419" i="1"/>
  <c r="F420" i="1"/>
  <c r="H7" i="12" s="1"/>
  <c r="F421" i="1"/>
  <c r="F422" i="1"/>
  <c r="AI422" i="1" s="1"/>
  <c r="BB422" i="1" s="1"/>
  <c r="F423" i="1"/>
  <c r="H10" i="12" s="1"/>
  <c r="F424" i="1"/>
  <c r="F425" i="1"/>
  <c r="F426" i="1"/>
  <c r="H13" i="12" s="1"/>
  <c r="F427" i="1"/>
  <c r="F428" i="1"/>
  <c r="F429" i="1"/>
  <c r="F430" i="1"/>
  <c r="BS430" i="1" s="1"/>
  <c r="F431" i="1"/>
  <c r="H428" i="12" s="1"/>
  <c r="F432" i="1"/>
  <c r="AI432" i="1" s="1"/>
  <c r="BB432" i="1" s="1"/>
  <c r="F433" i="1"/>
  <c r="BS433" i="1" s="1"/>
  <c r="F434" i="1"/>
  <c r="H431" i="12" s="1"/>
  <c r="F435" i="1"/>
  <c r="F436" i="1"/>
  <c r="BS436" i="1" s="1"/>
  <c r="F437" i="1"/>
  <c r="H434" i="12" s="1"/>
  <c r="F438" i="1"/>
  <c r="H25" i="12" s="1"/>
  <c r="F439" i="1"/>
  <c r="BS439" i="1" s="1"/>
  <c r="F440" i="1"/>
  <c r="H437" i="12" s="1"/>
  <c r="F441" i="1"/>
  <c r="BS441" i="1" s="1"/>
  <c r="F442" i="1"/>
  <c r="BS442" i="1" s="1"/>
  <c r="F443" i="1"/>
  <c r="H440" i="12" s="1"/>
  <c r="F444" i="1"/>
  <c r="BR444" i="1" s="1"/>
  <c r="F445" i="1"/>
  <c r="BS445" i="1" s="1"/>
  <c r="F446" i="1"/>
  <c r="H443" i="12" s="1"/>
  <c r="F447" i="1"/>
  <c r="F448" i="1"/>
  <c r="BS448" i="1" s="1"/>
  <c r="F449" i="1"/>
  <c r="H446" i="12" s="1"/>
  <c r="F450" i="1"/>
  <c r="H37" i="12" s="1"/>
  <c r="F451" i="1"/>
  <c r="BS451" i="1" s="1"/>
  <c r="F452" i="1"/>
  <c r="H449" i="12" s="1"/>
  <c r="F453" i="1"/>
  <c r="AI453" i="1" s="1"/>
  <c r="BB453" i="1" s="1"/>
  <c r="F454" i="1"/>
  <c r="BS454" i="1" s="1"/>
  <c r="F455" i="1"/>
  <c r="H452" i="12" s="1"/>
  <c r="F456" i="1"/>
  <c r="F457" i="1"/>
  <c r="BS457" i="1" s="1"/>
  <c r="F458" i="1"/>
  <c r="H455" i="12" s="1"/>
  <c r="F459" i="1"/>
  <c r="AI459" i="1" s="1"/>
  <c r="BB459" i="1" s="1"/>
  <c r="F460" i="1"/>
  <c r="BS460" i="1" s="1"/>
  <c r="F461" i="1"/>
  <c r="H458" i="12" s="1"/>
  <c r="F462" i="1"/>
  <c r="H49" i="12" s="1"/>
  <c r="F463" i="1"/>
  <c r="BS463" i="1" s="1"/>
  <c r="F464" i="1"/>
  <c r="BR464" i="1" s="1"/>
  <c r="F465" i="1"/>
  <c r="H52" i="12" s="1"/>
  <c r="F466" i="1"/>
  <c r="BS466" i="1" s="1"/>
  <c r="F467" i="1"/>
  <c r="BR467" i="1" s="1"/>
  <c r="F468" i="1"/>
  <c r="BR468" i="1" s="1"/>
  <c r="F469" i="1"/>
  <c r="BS469" i="1" s="1"/>
  <c r="F470" i="1"/>
  <c r="BR470" i="1" s="1"/>
  <c r="F471" i="1"/>
  <c r="BS471" i="1" s="1"/>
  <c r="F472" i="1"/>
  <c r="BS472" i="1" s="1"/>
  <c r="F473" i="1"/>
  <c r="BR473" i="1" s="1"/>
  <c r="F474" i="1"/>
  <c r="AI474" i="1" s="1"/>
  <c r="BB474" i="1" s="1"/>
  <c r="F475" i="1"/>
  <c r="BS475" i="1" s="1"/>
  <c r="F476" i="1"/>
  <c r="BS476" i="1" s="1"/>
  <c r="F477" i="1"/>
  <c r="BR477" i="1" s="1"/>
  <c r="F478" i="1"/>
  <c r="BS478" i="1" s="1"/>
  <c r="F479" i="1"/>
  <c r="BS479" i="1" s="1"/>
  <c r="F480" i="1"/>
  <c r="BS480" i="1" s="1"/>
  <c r="F481" i="1"/>
  <c r="BS481" i="1" s="1"/>
  <c r="F482" i="1"/>
  <c r="BR482" i="1" s="1"/>
  <c r="F483" i="1"/>
  <c r="AI483" i="1" s="1"/>
  <c r="BB483" i="1" s="1"/>
  <c r="F484" i="1"/>
  <c r="BS484" i="1" s="1"/>
  <c r="F485" i="1"/>
  <c r="BS485" i="1" s="1"/>
  <c r="F486" i="1"/>
  <c r="BR486" i="1" s="1"/>
  <c r="F487" i="1"/>
  <c r="BS487" i="1" s="1"/>
  <c r="F488" i="1"/>
  <c r="BR488" i="1" s="1"/>
  <c r="F489" i="1"/>
  <c r="BS489" i="1" s="1"/>
  <c r="F490" i="1"/>
  <c r="BS490" i="1" s="1"/>
  <c r="F491" i="1"/>
  <c r="BR491" i="1" s="1"/>
  <c r="F492" i="1"/>
  <c r="AI492" i="1" s="1"/>
  <c r="BB492" i="1" s="1"/>
  <c r="F493" i="1"/>
  <c r="BS493" i="1" s="1"/>
  <c r="F494" i="1"/>
  <c r="BS494" i="1" s="1"/>
  <c r="F495" i="1"/>
  <c r="BR495" i="1" s="1"/>
  <c r="F496" i="1"/>
  <c r="BS496" i="1" s="1"/>
  <c r="F497" i="1"/>
  <c r="BS497" i="1" s="1"/>
  <c r="F498" i="1"/>
  <c r="BS498" i="1" s="1"/>
  <c r="F499" i="1"/>
  <c r="BS499" i="1" s="1"/>
  <c r="F500" i="1"/>
  <c r="BS500" i="1" s="1"/>
  <c r="F501" i="1"/>
  <c r="F502" i="1"/>
  <c r="BS502" i="1" s="1"/>
  <c r="BR415" i="1"/>
  <c r="BS415" i="1"/>
  <c r="L232" i="12"/>
  <c r="K232" i="12"/>
  <c r="L227" i="12"/>
  <c r="K227" i="12"/>
  <c r="L228" i="12"/>
  <c r="K233" i="12"/>
  <c r="L223" i="12"/>
  <c r="K223" i="12"/>
  <c r="L225" i="12"/>
  <c r="K226" i="12"/>
  <c r="L226" i="12"/>
  <c r="L216" i="12"/>
  <c r="K216" i="12"/>
  <c r="E226" i="12"/>
  <c r="D226" i="12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K221" i="12"/>
  <c r="L221" i="12"/>
  <c r="S219" i="12"/>
  <c r="Q201" i="11"/>
  <c r="L197" i="12"/>
  <c r="L206" i="12"/>
  <c r="K207" i="12"/>
  <c r="L207" i="12"/>
  <c r="K208" i="12"/>
  <c r="L209" i="12"/>
  <c r="K210" i="12"/>
  <c r="L210" i="12"/>
  <c r="L211" i="12"/>
  <c r="L212" i="12"/>
  <c r="K212" i="12"/>
  <c r="E201" i="12"/>
  <c r="D201" i="12"/>
  <c r="S201" i="12"/>
  <c r="L204" i="12"/>
  <c r="K204" i="12"/>
  <c r="K202" i="12"/>
  <c r="L201" i="12"/>
  <c r="K201" i="12"/>
  <c r="K196" i="12"/>
  <c r="Q187" i="11"/>
  <c r="K193" i="12"/>
  <c r="E145" i="12"/>
  <c r="T6" i="1" a="1"/>
  <c r="T6" i="1" s="1"/>
  <c r="E135" i="12"/>
  <c r="E136" i="12"/>
  <c r="E138" i="12"/>
  <c r="E139" i="12"/>
  <c r="E141" i="12"/>
  <c r="E142" i="12"/>
  <c r="E144" i="12"/>
  <c r="E147" i="12"/>
  <c r="E148" i="12"/>
  <c r="E150" i="12"/>
  <c r="E151" i="12"/>
  <c r="E153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9" i="12"/>
  <c r="E180" i="12"/>
  <c r="E182" i="12"/>
  <c r="E183" i="12"/>
  <c r="E185" i="12"/>
  <c r="E186" i="12"/>
  <c r="E188" i="12"/>
  <c r="E189" i="12"/>
  <c r="E191" i="12"/>
  <c r="E192" i="12"/>
  <c r="E194" i="12"/>
  <c r="E195" i="12"/>
  <c r="E197" i="12"/>
  <c r="E198" i="12"/>
  <c r="E200" i="12"/>
  <c r="E203" i="12"/>
  <c r="E204" i="12"/>
  <c r="E206" i="12"/>
  <c r="E207" i="12"/>
  <c r="E209" i="12"/>
  <c r="E210" i="12"/>
  <c r="E211" i="12"/>
  <c r="E214" i="12"/>
  <c r="E215" i="12"/>
  <c r="E217" i="12"/>
  <c r="E218" i="12"/>
  <c r="E220" i="12"/>
  <c r="E221" i="12"/>
  <c r="E222" i="12"/>
  <c r="E223" i="12"/>
  <c r="E225" i="12"/>
  <c r="E228" i="12"/>
  <c r="E229" i="12"/>
  <c r="E231" i="12"/>
  <c r="E232" i="12"/>
  <c r="E234" i="12"/>
  <c r="E235" i="12"/>
  <c r="E237" i="12"/>
  <c r="E238" i="12"/>
  <c r="E240" i="12"/>
  <c r="E241" i="12"/>
  <c r="E243" i="12"/>
  <c r="E244" i="12"/>
  <c r="E246" i="12"/>
  <c r="E247" i="12"/>
  <c r="E249" i="12"/>
  <c r="E250" i="12"/>
  <c r="E252" i="12"/>
  <c r="E253" i="12"/>
  <c r="E258" i="12"/>
  <c r="E267" i="12"/>
  <c r="E268" i="12"/>
  <c r="E269" i="12"/>
  <c r="E271" i="12"/>
  <c r="E276" i="12"/>
  <c r="E279" i="12"/>
  <c r="E289" i="12"/>
  <c r="E294" i="12"/>
  <c r="D414" i="11"/>
  <c r="T416" i="1" a="1"/>
  <c r="T416" i="1" s="1"/>
  <c r="T417" i="1" a="1"/>
  <c r="T417" i="1" s="1"/>
  <c r="T418" i="1" a="1"/>
  <c r="T418" i="1" s="1"/>
  <c r="T419" i="1" a="1"/>
  <c r="T419" i="1" s="1"/>
  <c r="T420" i="1" a="1"/>
  <c r="T420" i="1" s="1"/>
  <c r="T421" i="1" a="1"/>
  <c r="T421" i="1" s="1"/>
  <c r="T422" i="1" a="1"/>
  <c r="T422" i="1" s="1"/>
  <c r="T423" i="1" a="1"/>
  <c r="T423" i="1" s="1"/>
  <c r="T424" i="1" a="1"/>
  <c r="T424" i="1" s="1"/>
  <c r="T425" i="1" a="1"/>
  <c r="T425" i="1" s="1"/>
  <c r="T426" i="1" a="1"/>
  <c r="T426" i="1" s="1"/>
  <c r="T427" i="1" a="1"/>
  <c r="T427" i="1" s="1"/>
  <c r="T428" i="1" a="1"/>
  <c r="T428" i="1" s="1"/>
  <c r="T429" i="1" a="1"/>
  <c r="T429" i="1" s="1"/>
  <c r="E16" i="12" s="1"/>
  <c r="T430" i="1" a="1"/>
  <c r="T430" i="1" s="1"/>
  <c r="E17" i="12" s="1"/>
  <c r="T431" i="1" a="1"/>
  <c r="T431" i="1" s="1"/>
  <c r="E18" i="12" s="1"/>
  <c r="T432" i="1" a="1"/>
  <c r="T432" i="1" s="1"/>
  <c r="E19" i="12" s="1"/>
  <c r="T433" i="1" a="1"/>
  <c r="T433" i="1" s="1"/>
  <c r="E20" i="12" s="1"/>
  <c r="T434" i="1" a="1"/>
  <c r="T434" i="1" s="1"/>
  <c r="E21" i="12" s="1"/>
  <c r="T435" i="1" a="1"/>
  <c r="T435" i="1" s="1"/>
  <c r="E22" i="12" s="1"/>
  <c r="T436" i="1" a="1"/>
  <c r="T436" i="1" s="1"/>
  <c r="E23" i="12" s="1"/>
  <c r="T437" i="1" a="1"/>
  <c r="T437" i="1" s="1"/>
  <c r="E24" i="12" s="1"/>
  <c r="T438" i="1" a="1"/>
  <c r="T438" i="1" s="1"/>
  <c r="E25" i="12" s="1"/>
  <c r="T439" i="1" a="1"/>
  <c r="T439" i="1" s="1"/>
  <c r="E26" i="12" s="1"/>
  <c r="T440" i="1" a="1"/>
  <c r="T440" i="1" s="1"/>
  <c r="E27" i="12" s="1"/>
  <c r="T441" i="1" a="1"/>
  <c r="T441" i="1" s="1"/>
  <c r="E28" i="12" s="1"/>
  <c r="T442" i="1" a="1"/>
  <c r="T442" i="1" s="1"/>
  <c r="E29" i="12" s="1"/>
  <c r="T443" i="1" a="1"/>
  <c r="T443" i="1" s="1"/>
  <c r="E440" i="12" s="1"/>
  <c r="T444" i="1" a="1"/>
  <c r="T444" i="1" s="1"/>
  <c r="T445" i="1" a="1"/>
  <c r="T445" i="1" s="1"/>
  <c r="E442" i="12" s="1"/>
  <c r="T446" i="1" a="1"/>
  <c r="T446" i="1" s="1"/>
  <c r="E443" i="12" s="1"/>
  <c r="T447" i="1" a="1"/>
  <c r="T447" i="1" s="1"/>
  <c r="T448" i="1" a="1"/>
  <c r="T448" i="1" s="1"/>
  <c r="E445" i="12" s="1"/>
  <c r="T449" i="1" a="1"/>
  <c r="T449" i="1" s="1"/>
  <c r="E446" i="12" s="1"/>
  <c r="T450" i="1" a="1"/>
  <c r="T450" i="1" s="1"/>
  <c r="T451" i="1" a="1"/>
  <c r="T451" i="1" s="1"/>
  <c r="E448" i="12" s="1"/>
  <c r="T452" i="1" a="1"/>
  <c r="T452" i="1" s="1"/>
  <c r="E449" i="12" s="1"/>
  <c r="T453" i="1" a="1"/>
  <c r="T453" i="1" s="1"/>
  <c r="T454" i="1" a="1"/>
  <c r="T454" i="1" s="1"/>
  <c r="E451" i="12" s="1"/>
  <c r="T455" i="1" a="1"/>
  <c r="T455" i="1" s="1"/>
  <c r="E452" i="12" s="1"/>
  <c r="T456" i="1" a="1"/>
  <c r="T456" i="1" s="1"/>
  <c r="T457" i="1" a="1"/>
  <c r="T457" i="1" s="1"/>
  <c r="E454" i="12" s="1"/>
  <c r="T458" i="1" a="1"/>
  <c r="T458" i="1" s="1"/>
  <c r="E455" i="12" s="1"/>
  <c r="T459" i="1" a="1"/>
  <c r="T459" i="1" s="1"/>
  <c r="T460" i="1" a="1"/>
  <c r="T460" i="1" s="1"/>
  <c r="E457" i="12" s="1"/>
  <c r="T461" i="1" a="1"/>
  <c r="T461" i="1" s="1"/>
  <c r="E458" i="12" s="1"/>
  <c r="T462" i="1" a="1"/>
  <c r="T462" i="1" s="1"/>
  <c r="T463" i="1" a="1"/>
  <c r="T463" i="1" s="1"/>
  <c r="E50" i="12" s="1"/>
  <c r="T464" i="1" a="1"/>
  <c r="T464" i="1" s="1"/>
  <c r="E51" i="12" s="1"/>
  <c r="T465" i="1" a="1"/>
  <c r="T465" i="1" s="1"/>
  <c r="E52" i="12" s="1"/>
  <c r="T466" i="1" a="1"/>
  <c r="T466" i="1" s="1"/>
  <c r="E53" i="12" s="1"/>
  <c r="T467" i="1" a="1"/>
  <c r="T467" i="1" s="1"/>
  <c r="E54" i="12" s="1"/>
  <c r="T468" i="1" a="1"/>
  <c r="T468" i="1" s="1"/>
  <c r="E55" i="12" s="1"/>
  <c r="T469" i="1" a="1"/>
  <c r="T469" i="1" s="1"/>
  <c r="E56" i="12" s="1"/>
  <c r="T470" i="1" a="1"/>
  <c r="T470" i="1" s="1"/>
  <c r="E57" i="12" s="1"/>
  <c r="T471" i="1" a="1"/>
  <c r="T471" i="1" s="1"/>
  <c r="E58" i="12" s="1"/>
  <c r="T472" i="1" a="1"/>
  <c r="T472" i="1" s="1"/>
  <c r="E59" i="12" s="1"/>
  <c r="T473" i="1" a="1"/>
  <c r="T473" i="1" s="1"/>
  <c r="T474" i="1" a="1"/>
  <c r="T474" i="1" s="1"/>
  <c r="T475" i="1" a="1"/>
  <c r="T475" i="1" s="1"/>
  <c r="D474" i="11" s="1"/>
  <c r="T476" i="1" a="1"/>
  <c r="T476" i="1" s="1"/>
  <c r="T477" i="1" a="1"/>
  <c r="T477" i="1" s="1"/>
  <c r="T478" i="1" a="1"/>
  <c r="T478" i="1" s="1"/>
  <c r="D477" i="11" s="1"/>
  <c r="T479" i="1" a="1"/>
  <c r="T479" i="1" s="1"/>
  <c r="T480" i="1" a="1"/>
  <c r="T480" i="1" s="1"/>
  <c r="T481" i="1" a="1"/>
  <c r="T481" i="1" s="1"/>
  <c r="D480" i="11" s="1"/>
  <c r="T482" i="1" a="1"/>
  <c r="T482" i="1" s="1"/>
  <c r="D481" i="11" s="1"/>
  <c r="T483" i="1" a="1"/>
  <c r="T483" i="1" s="1"/>
  <c r="T484" i="1" a="1"/>
  <c r="T484" i="1" s="1"/>
  <c r="D483" i="11" s="1"/>
  <c r="T485" i="1" a="1"/>
  <c r="T485" i="1" s="1"/>
  <c r="T486" i="1" a="1"/>
  <c r="T486" i="1" s="1"/>
  <c r="T487" i="1" a="1"/>
  <c r="T487" i="1" s="1"/>
  <c r="D486" i="11" s="1"/>
  <c r="T488" i="1" a="1"/>
  <c r="T488" i="1" s="1"/>
  <c r="D487" i="11" s="1"/>
  <c r="T489" i="1" a="1"/>
  <c r="T489" i="1" s="1"/>
  <c r="T490" i="1" a="1"/>
  <c r="T490" i="1" s="1"/>
  <c r="D489" i="11" s="1"/>
  <c r="T491" i="1" a="1"/>
  <c r="T491" i="1" s="1"/>
  <c r="D490" i="11" s="1"/>
  <c r="T492" i="1" a="1"/>
  <c r="T492" i="1" s="1"/>
  <c r="T493" i="1" a="1"/>
  <c r="T493" i="1" s="1"/>
  <c r="D492" i="11" s="1"/>
  <c r="T494" i="1" a="1"/>
  <c r="T494" i="1" s="1"/>
  <c r="D493" i="11" s="1"/>
  <c r="T495" i="1" a="1"/>
  <c r="T495" i="1" s="1"/>
  <c r="T496" i="1" a="1"/>
  <c r="T496" i="1" s="1"/>
  <c r="D495" i="11" s="1"/>
  <c r="T497" i="1" a="1"/>
  <c r="T497" i="1" s="1"/>
  <c r="D496" i="11" s="1"/>
  <c r="T498" i="1" a="1"/>
  <c r="T498" i="1" s="1"/>
  <c r="T499" i="1" a="1"/>
  <c r="T499" i="1" s="1"/>
  <c r="D498" i="11" s="1"/>
  <c r="T500" i="1" a="1"/>
  <c r="T500" i="1" s="1"/>
  <c r="D499" i="11" s="1"/>
  <c r="T501" i="1" a="1"/>
  <c r="T501" i="1" s="1"/>
  <c r="T502" i="1" a="1"/>
  <c r="T502" i="1" s="1"/>
  <c r="D501" i="11" s="1"/>
  <c r="T503" i="1" a="1"/>
  <c r="T503" i="1" s="1"/>
  <c r="D502" i="11" s="1"/>
  <c r="T504" i="1" a="1"/>
  <c r="T504" i="1" s="1"/>
  <c r="T505" i="1" a="1"/>
  <c r="T505" i="1" s="1"/>
  <c r="D504" i="11" s="1"/>
  <c r="T506" i="1" a="1"/>
  <c r="T506" i="1" s="1"/>
  <c r="E475" i="12" s="1"/>
  <c r="T507" i="1" a="1"/>
  <c r="T507" i="1" s="1"/>
  <c r="T508" i="1" a="1"/>
  <c r="T508" i="1" s="1"/>
  <c r="T509" i="1" a="1"/>
  <c r="T509" i="1" s="1"/>
  <c r="D511" i="11" s="1"/>
  <c r="T510" i="1" a="1"/>
  <c r="T510" i="1" s="1"/>
  <c r="T511" i="1" a="1"/>
  <c r="T511" i="1" s="1"/>
  <c r="D513" i="11" s="1"/>
  <c r="T512" i="1" a="1"/>
  <c r="T512" i="1" s="1"/>
  <c r="D514" i="11" s="1"/>
  <c r="T513" i="1" a="1"/>
  <c r="T513" i="1" s="1"/>
  <c r="T514" i="1" a="1"/>
  <c r="T514" i="1" s="1"/>
  <c r="T515" i="1" a="1"/>
  <c r="T515" i="1" s="1"/>
  <c r="D517" i="11" s="1"/>
  <c r="T516" i="1" a="1"/>
  <c r="T516" i="1" s="1"/>
  <c r="T517" i="1" a="1"/>
  <c r="T517" i="1" s="1"/>
  <c r="T518" i="1" a="1"/>
  <c r="T518" i="1" s="1"/>
  <c r="D520" i="11" s="1"/>
  <c r="T519" i="1" a="1"/>
  <c r="T519" i="1" s="1"/>
  <c r="T520" i="1" a="1"/>
  <c r="T520" i="1" s="1"/>
  <c r="T521" i="1" a="1"/>
  <c r="T521" i="1" s="1"/>
  <c r="D523" i="11" s="1"/>
  <c r="T522" i="1" a="1"/>
  <c r="T522" i="1" s="1"/>
  <c r="T523" i="1" a="1"/>
  <c r="T523" i="1" s="1"/>
  <c r="T524" i="1" a="1"/>
  <c r="T524" i="1" s="1"/>
  <c r="D526" i="11" s="1"/>
  <c r="T525" i="1" a="1"/>
  <c r="T525" i="1" s="1"/>
  <c r="T526" i="1" a="1"/>
  <c r="T526" i="1" s="1"/>
  <c r="T527" i="1" a="1"/>
  <c r="T527" i="1" s="1"/>
  <c r="D529" i="11" s="1"/>
  <c r="T528" i="1" a="1"/>
  <c r="T528" i="1" s="1"/>
  <c r="T529" i="1" a="1"/>
  <c r="T529" i="1" s="1"/>
  <c r="T530" i="1" a="1"/>
  <c r="T530" i="1" s="1"/>
  <c r="D532" i="11" s="1"/>
  <c r="T531" i="1" a="1"/>
  <c r="T531" i="1" s="1"/>
  <c r="T532" i="1" a="1"/>
  <c r="T532" i="1" s="1"/>
  <c r="T533" i="1" a="1"/>
  <c r="T533" i="1" s="1"/>
  <c r="D535" i="11" s="1"/>
  <c r="D167" i="12"/>
  <c r="L167" i="12"/>
  <c r="K167" i="12"/>
  <c r="K178" i="12"/>
  <c r="L178" i="12"/>
  <c r="L179" i="12"/>
  <c r="L171" i="12"/>
  <c r="K171" i="12"/>
  <c r="L169" i="12"/>
  <c r="K169" i="12"/>
  <c r="L165" i="12"/>
  <c r="K165" i="12"/>
  <c r="L166" i="12"/>
  <c r="K166" i="12"/>
  <c r="L161" i="12"/>
  <c r="K161" i="12"/>
  <c r="O158" i="11"/>
  <c r="O159" i="11"/>
  <c r="O160" i="11"/>
  <c r="O161" i="11"/>
  <c r="L146" i="12"/>
  <c r="K146" i="12"/>
  <c r="L157" i="12"/>
  <c r="L158" i="12"/>
  <c r="K158" i="12"/>
  <c r="L152" i="12"/>
  <c r="K152" i="12"/>
  <c r="L163" i="12"/>
  <c r="K163" i="12"/>
  <c r="L162" i="12"/>
  <c r="K162" i="12"/>
  <c r="D154" i="12"/>
  <c r="K147" i="12"/>
  <c r="L149" i="12"/>
  <c r="K149" i="12"/>
  <c r="K150" i="12"/>
  <c r="L139" i="12"/>
  <c r="L154" i="12"/>
  <c r="K155" i="12"/>
  <c r="L155" i="12"/>
  <c r="K144" i="12"/>
  <c r="K141" i="12"/>
  <c r="L140" i="12"/>
  <c r="K140" i="12"/>
  <c r="L137" i="12"/>
  <c r="K137" i="12"/>
  <c r="K135" i="12"/>
  <c r="B74" i="11"/>
  <c r="B75" i="11"/>
  <c r="S460" i="12"/>
  <c r="S461" i="12"/>
  <c r="S462" i="12"/>
  <c r="S463" i="12"/>
  <c r="S464" i="12"/>
  <c r="S465" i="12"/>
  <c r="S466" i="12"/>
  <c r="S467" i="12"/>
  <c r="S468" i="12"/>
  <c r="S469" i="12"/>
  <c r="S470" i="12"/>
  <c r="S471" i="12"/>
  <c r="S472" i="12"/>
  <c r="S473" i="12"/>
  <c r="S474" i="12"/>
  <c r="S475" i="12"/>
  <c r="S476" i="12"/>
  <c r="S477" i="12"/>
  <c r="S478" i="12"/>
  <c r="S479" i="12"/>
  <c r="S480" i="12"/>
  <c r="S481" i="12"/>
  <c r="S482" i="12"/>
  <c r="S483" i="12"/>
  <c r="S484" i="12"/>
  <c r="S485" i="12"/>
  <c r="S486" i="12"/>
  <c r="S487" i="12"/>
  <c r="S488" i="12"/>
  <c r="S489" i="12"/>
  <c r="S490" i="12"/>
  <c r="S491" i="12"/>
  <c r="S492" i="12"/>
  <c r="S493" i="12"/>
  <c r="S494" i="12"/>
  <c r="S495" i="12"/>
  <c r="S496" i="12"/>
  <c r="S497" i="12"/>
  <c r="S498" i="12"/>
  <c r="S499" i="12"/>
  <c r="S500" i="12"/>
  <c r="S502" i="12"/>
  <c r="S503" i="12"/>
  <c r="S504" i="12"/>
  <c r="S505" i="12"/>
  <c r="S506" i="12"/>
  <c r="S507" i="12"/>
  <c r="S508" i="12"/>
  <c r="S509" i="12"/>
  <c r="S510" i="12"/>
  <c r="S511" i="12"/>
  <c r="S512" i="12"/>
  <c r="S513" i="12"/>
  <c r="S514" i="12"/>
  <c r="S515" i="12"/>
  <c r="S516" i="12"/>
  <c r="S517" i="12"/>
  <c r="S518" i="12"/>
  <c r="S519" i="12"/>
  <c r="S520" i="12"/>
  <c r="S521" i="12"/>
  <c r="S522" i="12"/>
  <c r="S523" i="12"/>
  <c r="S524" i="12"/>
  <c r="S525" i="12"/>
  <c r="S526" i="12"/>
  <c r="S527" i="12"/>
  <c r="S528" i="12"/>
  <c r="S529" i="12"/>
  <c r="S530" i="12"/>
  <c r="S531" i="12"/>
  <c r="S532" i="12"/>
  <c r="S533" i="12"/>
  <c r="S534" i="12"/>
  <c r="S535" i="12"/>
  <c r="S536" i="12"/>
  <c r="S537" i="12"/>
  <c r="S538" i="12"/>
  <c r="S539" i="12"/>
  <c r="S540" i="12"/>
  <c r="S541" i="12"/>
  <c r="S542" i="12"/>
  <c r="S543" i="12"/>
  <c r="S544" i="12"/>
  <c r="S545" i="12"/>
  <c r="S546" i="12"/>
  <c r="S547" i="12"/>
  <c r="S548" i="12"/>
  <c r="S549" i="12"/>
  <c r="S550" i="12"/>
  <c r="S551" i="12"/>
  <c r="S552" i="12"/>
  <c r="S553" i="12"/>
  <c r="S554" i="12"/>
  <c r="S555" i="12"/>
  <c r="S556" i="12"/>
  <c r="S557" i="12"/>
  <c r="S558" i="12"/>
  <c r="S559" i="12"/>
  <c r="S560" i="12"/>
  <c r="S561" i="12"/>
  <c r="S562" i="12"/>
  <c r="S563" i="12"/>
  <c r="S564" i="12"/>
  <c r="S565" i="12"/>
  <c r="S566" i="12"/>
  <c r="S567" i="12"/>
  <c r="S568" i="12"/>
  <c r="S569" i="12"/>
  <c r="S570" i="12"/>
  <c r="S571" i="12"/>
  <c r="S572" i="12"/>
  <c r="S573" i="12"/>
  <c r="S574" i="12"/>
  <c r="S575" i="12"/>
  <c r="S576" i="12"/>
  <c r="S577" i="12"/>
  <c r="S578" i="12"/>
  <c r="S579" i="12"/>
  <c r="S580" i="12"/>
  <c r="S581" i="12"/>
  <c r="S582" i="12"/>
  <c r="S583" i="12"/>
  <c r="S584" i="12"/>
  <c r="S585" i="12"/>
  <c r="S586" i="12"/>
  <c r="S587" i="12"/>
  <c r="S588" i="12"/>
  <c r="S589" i="12"/>
  <c r="S590" i="12"/>
  <c r="S591" i="12"/>
  <c r="S592" i="12"/>
  <c r="S593" i="12"/>
  <c r="S594" i="12"/>
  <c r="S595" i="12"/>
  <c r="S596" i="12"/>
  <c r="S597" i="12"/>
  <c r="S598" i="12"/>
  <c r="S599" i="12"/>
  <c r="S600" i="12"/>
  <c r="S601" i="12"/>
  <c r="S602" i="12"/>
  <c r="S603" i="12"/>
  <c r="S604" i="12"/>
  <c r="S605" i="12"/>
  <c r="S606" i="12"/>
  <c r="S607" i="12"/>
  <c r="S608" i="12"/>
  <c r="S609" i="12"/>
  <c r="S610" i="12"/>
  <c r="S611" i="12"/>
  <c r="S612" i="12"/>
  <c r="S613" i="12"/>
  <c r="S614" i="12"/>
  <c r="S615" i="12"/>
  <c r="S616" i="12"/>
  <c r="S617" i="12"/>
  <c r="S618" i="12"/>
  <c r="S619" i="12"/>
  <c r="S620" i="12"/>
  <c r="S621" i="12"/>
  <c r="S622" i="12"/>
  <c r="S623" i="12"/>
  <c r="S624" i="12"/>
  <c r="S625" i="12"/>
  <c r="S626" i="12"/>
  <c r="S627" i="12"/>
  <c r="S628" i="12"/>
  <c r="S629" i="12"/>
  <c r="S630" i="12"/>
  <c r="S631" i="12"/>
  <c r="S632" i="12"/>
  <c r="S633" i="12"/>
  <c r="S634" i="12"/>
  <c r="S635" i="12"/>
  <c r="S636" i="12"/>
  <c r="S637" i="12"/>
  <c r="S638" i="12"/>
  <c r="S639" i="12"/>
  <c r="S640" i="12"/>
  <c r="S641" i="12"/>
  <c r="S642" i="12"/>
  <c r="S643" i="12"/>
  <c r="S644" i="12"/>
  <c r="S645" i="12"/>
  <c r="S646" i="12"/>
  <c r="S647" i="12"/>
  <c r="S648" i="12"/>
  <c r="S649" i="12"/>
  <c r="S650" i="12"/>
  <c r="S651" i="12"/>
  <c r="S652" i="12"/>
  <c r="S653" i="12"/>
  <c r="S654" i="12"/>
  <c r="S655" i="12"/>
  <c r="S656" i="12"/>
  <c r="S657" i="12"/>
  <c r="S658" i="12"/>
  <c r="S659" i="12"/>
  <c r="S660" i="12"/>
  <c r="S661" i="12"/>
  <c r="S662" i="12"/>
  <c r="S663" i="12"/>
  <c r="S664" i="12"/>
  <c r="S665" i="12"/>
  <c r="S666" i="12"/>
  <c r="S667" i="12"/>
  <c r="S668" i="12"/>
  <c r="S669" i="12"/>
  <c r="S670" i="12"/>
  <c r="S671" i="12"/>
  <c r="S672" i="12"/>
  <c r="S673" i="12"/>
  <c r="S674" i="12"/>
  <c r="S675" i="12"/>
  <c r="S676" i="12"/>
  <c r="S677" i="12"/>
  <c r="S678" i="12"/>
  <c r="S679" i="12"/>
  <c r="S680" i="12"/>
  <c r="S681" i="12"/>
  <c r="S682" i="12"/>
  <c r="S683" i="12"/>
  <c r="S684" i="12"/>
  <c r="S685" i="12"/>
  <c r="S686" i="12"/>
  <c r="S687" i="12"/>
  <c r="S688" i="12"/>
  <c r="S689" i="12"/>
  <c r="S690" i="12"/>
  <c r="S691" i="12"/>
  <c r="S692" i="12"/>
  <c r="S693" i="12"/>
  <c r="S694" i="12"/>
  <c r="S695" i="12"/>
  <c r="S696" i="12"/>
  <c r="S697" i="12"/>
  <c r="S698" i="12"/>
  <c r="S699" i="12"/>
  <c r="S700" i="12"/>
  <c r="S701" i="12"/>
  <c r="S702" i="12"/>
  <c r="S703" i="12"/>
  <c r="S704" i="12"/>
  <c r="S705" i="12"/>
  <c r="S706" i="12"/>
  <c r="S707" i="12"/>
  <c r="S708" i="12"/>
  <c r="S709" i="12"/>
  <c r="S710" i="12"/>
  <c r="S711" i="12"/>
  <c r="S712" i="12"/>
  <c r="S713" i="12"/>
  <c r="S714" i="12"/>
  <c r="S715" i="12"/>
  <c r="S716" i="12"/>
  <c r="S717" i="12"/>
  <c r="S718" i="12"/>
  <c r="S719" i="12"/>
  <c r="S720" i="12"/>
  <c r="S721" i="12"/>
  <c r="S722" i="12"/>
  <c r="S723" i="12"/>
  <c r="S724" i="12"/>
  <c r="S725" i="12"/>
  <c r="S726" i="12"/>
  <c r="S727" i="12"/>
  <c r="S728" i="12"/>
  <c r="S729" i="12"/>
  <c r="S730" i="12"/>
  <c r="S731" i="12"/>
  <c r="S732" i="12"/>
  <c r="S733" i="12"/>
  <c r="S734" i="12"/>
  <c r="S735" i="12"/>
  <c r="S736" i="12"/>
  <c r="S737" i="12"/>
  <c r="S738" i="12"/>
  <c r="S739" i="12"/>
  <c r="S740" i="12"/>
  <c r="S741" i="12"/>
  <c r="S742" i="12"/>
  <c r="S743" i="12"/>
  <c r="S744" i="12"/>
  <c r="S745" i="12"/>
  <c r="S746" i="12"/>
  <c r="S747" i="12"/>
  <c r="S748" i="12"/>
  <c r="S749" i="12"/>
  <c r="S750" i="12"/>
  <c r="S751" i="12"/>
  <c r="S752" i="12"/>
  <c r="S753" i="12"/>
  <c r="S754" i="12"/>
  <c r="S755" i="12"/>
  <c r="S756" i="12"/>
  <c r="S757" i="12"/>
  <c r="S758" i="12"/>
  <c r="S759" i="12"/>
  <c r="S760" i="12"/>
  <c r="S761" i="12"/>
  <c r="S762" i="12"/>
  <c r="S763" i="12"/>
  <c r="S764" i="12"/>
  <c r="S765" i="12"/>
  <c r="S766" i="12"/>
  <c r="S767" i="12"/>
  <c r="S768" i="12"/>
  <c r="S769" i="12"/>
  <c r="S770" i="12"/>
  <c r="S771" i="12"/>
  <c r="S772" i="12"/>
  <c r="S773" i="12"/>
  <c r="S774" i="12"/>
  <c r="S775" i="12"/>
  <c r="S776" i="12"/>
  <c r="S777" i="12"/>
  <c r="S778" i="12"/>
  <c r="S779" i="12"/>
  <c r="S780" i="12"/>
  <c r="S781" i="12"/>
  <c r="S782" i="12"/>
  <c r="S783" i="12"/>
  <c r="S784" i="12"/>
  <c r="S785" i="12"/>
  <c r="S786" i="12"/>
  <c r="S787" i="12"/>
  <c r="S788" i="12"/>
  <c r="S789" i="12"/>
  <c r="S790" i="12"/>
  <c r="S791" i="12"/>
  <c r="S792" i="12"/>
  <c r="S793" i="12"/>
  <c r="S794" i="12"/>
  <c r="S795" i="12"/>
  <c r="S796" i="12"/>
  <c r="S797" i="12"/>
  <c r="S798" i="12"/>
  <c r="S799" i="12"/>
  <c r="S800" i="12"/>
  <c r="S801" i="12"/>
  <c r="S802" i="12"/>
  <c r="S803" i="12"/>
  <c r="S804" i="12"/>
  <c r="S805" i="12"/>
  <c r="S806" i="12"/>
  <c r="S807" i="12"/>
  <c r="S808" i="12"/>
  <c r="S809" i="12"/>
  <c r="S810" i="12"/>
  <c r="S811" i="12"/>
  <c r="S812" i="12"/>
  <c r="S813" i="12"/>
  <c r="S814" i="12"/>
  <c r="S815" i="12"/>
  <c r="S816" i="12"/>
  <c r="S817" i="12"/>
  <c r="S818" i="12"/>
  <c r="S819" i="12"/>
  <c r="S820" i="12"/>
  <c r="S821" i="12"/>
  <c r="S822" i="12"/>
  <c r="S823" i="12"/>
  <c r="S824" i="12"/>
  <c r="S825" i="12"/>
  <c r="S826" i="12"/>
  <c r="S827" i="12"/>
  <c r="S828" i="12"/>
  <c r="S829" i="12"/>
  <c r="S830" i="12"/>
  <c r="S831" i="12"/>
  <c r="S832" i="12"/>
  <c r="S833" i="12"/>
  <c r="S834" i="12"/>
  <c r="S835" i="12"/>
  <c r="S836" i="12"/>
  <c r="S837" i="12"/>
  <c r="S838" i="12"/>
  <c r="S839" i="12"/>
  <c r="S840" i="12"/>
  <c r="S841" i="12"/>
  <c r="S842" i="12"/>
  <c r="S843" i="12"/>
  <c r="S844" i="12"/>
  <c r="S845" i="12"/>
  <c r="S846" i="12"/>
  <c r="S847" i="12"/>
  <c r="S848" i="12"/>
  <c r="S849" i="12"/>
  <c r="S850" i="12"/>
  <c r="S851" i="12"/>
  <c r="S852" i="12"/>
  <c r="S853" i="12"/>
  <c r="S854" i="12"/>
  <c r="S855" i="12"/>
  <c r="S856" i="12"/>
  <c r="S857" i="12"/>
  <c r="S858" i="12"/>
  <c r="S859" i="12"/>
  <c r="S860" i="12"/>
  <c r="S861" i="12"/>
  <c r="S862" i="12"/>
  <c r="S863" i="12"/>
  <c r="S864" i="12"/>
  <c r="S865" i="12"/>
  <c r="S866" i="12"/>
  <c r="S867" i="12"/>
  <c r="S868" i="12"/>
  <c r="S869" i="12"/>
  <c r="S870" i="12"/>
  <c r="S871" i="12"/>
  <c r="S872" i="12"/>
  <c r="S873" i="12"/>
  <c r="S874" i="12"/>
  <c r="S875" i="12"/>
  <c r="S876" i="12"/>
  <c r="S877" i="12"/>
  <c r="S878" i="12"/>
  <c r="S879" i="12"/>
  <c r="S880" i="12"/>
  <c r="S881" i="12"/>
  <c r="S882" i="12"/>
  <c r="S883" i="12"/>
  <c r="S884" i="12"/>
  <c r="S885" i="12"/>
  <c r="S886" i="12"/>
  <c r="S887" i="12"/>
  <c r="S888" i="12"/>
  <c r="S889" i="12"/>
  <c r="S890" i="12"/>
  <c r="S891" i="12"/>
  <c r="S892" i="12"/>
  <c r="S893" i="12"/>
  <c r="S894" i="12"/>
  <c r="S895" i="12"/>
  <c r="S896" i="12"/>
  <c r="S897" i="12"/>
  <c r="S898" i="12"/>
  <c r="S899" i="12"/>
  <c r="S900" i="12"/>
  <c r="S901" i="12"/>
  <c r="S902" i="12"/>
  <c r="S903" i="12"/>
  <c r="S904" i="12"/>
  <c r="S905" i="12"/>
  <c r="S906" i="12"/>
  <c r="S907" i="12"/>
  <c r="S908" i="12"/>
  <c r="S909" i="12"/>
  <c r="S910" i="12"/>
  <c r="S911" i="12"/>
  <c r="S912" i="12"/>
  <c r="S913" i="12"/>
  <c r="S914" i="12"/>
  <c r="S915" i="12"/>
  <c r="S916" i="12"/>
  <c r="S917" i="12"/>
  <c r="S918" i="12"/>
  <c r="S919" i="12"/>
  <c r="S920" i="12"/>
  <c r="S921" i="12"/>
  <c r="S922" i="12"/>
  <c r="S923" i="12"/>
  <c r="S924" i="12"/>
  <c r="S925" i="12"/>
  <c r="S926" i="12"/>
  <c r="S927" i="12"/>
  <c r="S928" i="12"/>
  <c r="S929" i="12"/>
  <c r="S930" i="12"/>
  <c r="S931" i="12"/>
  <c r="S932" i="12"/>
  <c r="S933" i="12"/>
  <c r="S934" i="12"/>
  <c r="S935" i="12"/>
  <c r="S936" i="12"/>
  <c r="S937" i="12"/>
  <c r="S938" i="12"/>
  <c r="S939" i="12"/>
  <c r="S940" i="12"/>
  <c r="S941" i="12"/>
  <c r="S942" i="12"/>
  <c r="S943" i="12"/>
  <c r="S944" i="12"/>
  <c r="S945" i="12"/>
  <c r="S946" i="12"/>
  <c r="S947" i="12"/>
  <c r="S948" i="12"/>
  <c r="S949" i="12"/>
  <c r="S950" i="12"/>
  <c r="S951" i="12"/>
  <c r="S952" i="12"/>
  <c r="S953" i="12"/>
  <c r="S954" i="12"/>
  <c r="S955" i="12"/>
  <c r="S956" i="12"/>
  <c r="S957" i="12"/>
  <c r="S958" i="12"/>
  <c r="S959" i="12"/>
  <c r="S960" i="12"/>
  <c r="S961" i="12"/>
  <c r="S962" i="12"/>
  <c r="S963" i="12"/>
  <c r="S964" i="12"/>
  <c r="S965" i="12"/>
  <c r="S966" i="12"/>
  <c r="S967" i="12"/>
  <c r="S968" i="12"/>
  <c r="S969" i="12"/>
  <c r="S970" i="12"/>
  <c r="S971" i="12"/>
  <c r="S972" i="12"/>
  <c r="S973" i="12"/>
  <c r="S974" i="12"/>
  <c r="S975" i="12"/>
  <c r="S976" i="12"/>
  <c r="S977" i="12"/>
  <c r="S978" i="12"/>
  <c r="S979" i="12"/>
  <c r="S980" i="12"/>
  <c r="S981" i="12"/>
  <c r="S982" i="12"/>
  <c r="S983" i="12"/>
  <c r="S984" i="12"/>
  <c r="S985" i="12"/>
  <c r="S986" i="12"/>
  <c r="S987" i="12"/>
  <c r="S988" i="12"/>
  <c r="S989" i="12"/>
  <c r="S990" i="12"/>
  <c r="S991" i="12"/>
  <c r="S992" i="12"/>
  <c r="S993" i="12"/>
  <c r="S994" i="12"/>
  <c r="S995" i="12"/>
  <c r="S996" i="12"/>
  <c r="S997" i="12"/>
  <c r="S998" i="12"/>
  <c r="S999" i="12"/>
  <c r="S1000" i="12"/>
  <c r="S1001" i="12"/>
  <c r="S1002" i="12"/>
  <c r="S1003" i="12"/>
  <c r="S1004" i="12"/>
  <c r="S1005" i="12"/>
  <c r="S1006" i="12"/>
  <c r="S1007" i="12"/>
  <c r="S1008" i="12"/>
  <c r="S1009" i="12"/>
  <c r="S1010" i="12"/>
  <c r="S1011" i="12"/>
  <c r="S1012" i="12"/>
  <c r="S1013" i="12"/>
  <c r="S1014" i="12"/>
  <c r="S1015" i="12"/>
  <c r="S1016" i="12"/>
  <c r="S1017" i="12"/>
  <c r="S1018" i="12"/>
  <c r="S1019" i="12"/>
  <c r="S1020" i="12"/>
  <c r="S1021" i="12"/>
  <c r="S1022" i="12"/>
  <c r="S1023" i="12"/>
  <c r="S1024" i="12"/>
  <c r="S1025" i="12"/>
  <c r="S1026" i="12"/>
  <c r="S1027" i="12"/>
  <c r="S1028" i="12"/>
  <c r="S1029" i="12"/>
  <c r="S1030" i="12"/>
  <c r="S1031" i="12"/>
  <c r="S1032" i="12"/>
  <c r="S1033" i="12"/>
  <c r="S1034" i="12"/>
  <c r="S1035" i="12"/>
  <c r="S1036" i="12"/>
  <c r="S1037" i="12"/>
  <c r="S1038" i="12"/>
  <c r="S1039" i="12"/>
  <c r="S1040" i="12"/>
  <c r="S1041" i="12"/>
  <c r="S1042" i="12"/>
  <c r="S1043" i="12"/>
  <c r="S1044" i="12"/>
  <c r="S1045" i="12"/>
  <c r="S1046" i="12"/>
  <c r="S1047" i="12"/>
  <c r="S1048" i="12"/>
  <c r="S1049" i="12"/>
  <c r="S1050" i="12"/>
  <c r="S1051" i="12"/>
  <c r="S1052" i="12"/>
  <c r="S1053" i="12"/>
  <c r="S1054" i="12"/>
  <c r="S1055" i="12"/>
  <c r="S1056" i="12"/>
  <c r="S1057" i="12"/>
  <c r="S1058" i="12"/>
  <c r="S1059" i="12"/>
  <c r="S1060" i="12"/>
  <c r="S1061" i="12"/>
  <c r="S1062" i="12"/>
  <c r="S1063" i="12"/>
  <c r="S1064" i="12"/>
  <c r="S1065" i="12"/>
  <c r="S1066" i="12"/>
  <c r="S1067" i="12"/>
  <c r="S1068" i="12"/>
  <c r="S1069" i="12"/>
  <c r="S1070" i="12"/>
  <c r="S1071" i="12"/>
  <c r="S1072" i="12"/>
  <c r="S1073" i="12"/>
  <c r="S1074" i="12"/>
  <c r="S1075" i="12"/>
  <c r="S1076" i="12"/>
  <c r="S1077" i="12"/>
  <c r="S1078" i="12"/>
  <c r="S1079" i="12"/>
  <c r="S1080" i="12"/>
  <c r="S1081" i="12"/>
  <c r="S1082" i="12"/>
  <c r="S1083" i="12"/>
  <c r="S1084" i="12"/>
  <c r="S1085" i="12"/>
  <c r="S1086" i="12"/>
  <c r="S1087" i="12"/>
  <c r="S1088" i="12"/>
  <c r="S1089" i="12"/>
  <c r="S1090" i="12"/>
  <c r="S1091" i="12"/>
  <c r="S1092" i="12"/>
  <c r="S1093" i="12"/>
  <c r="S1094" i="12"/>
  <c r="S1095" i="12"/>
  <c r="S1096" i="12"/>
  <c r="S1097" i="12"/>
  <c r="S1098" i="12"/>
  <c r="S1099" i="12"/>
  <c r="S1100" i="12"/>
  <c r="S1101" i="12"/>
  <c r="S1102" i="12"/>
  <c r="S1103" i="12"/>
  <c r="S1104" i="12"/>
  <c r="S1105" i="12"/>
  <c r="S1106" i="12"/>
  <c r="S1107" i="12"/>
  <c r="S1108" i="12"/>
  <c r="S1109" i="12"/>
  <c r="S1110" i="12"/>
  <c r="S1111" i="12"/>
  <c r="S1112" i="12"/>
  <c r="S1113" i="12"/>
  <c r="S1114" i="12"/>
  <c r="S1115" i="12"/>
  <c r="S1116" i="12"/>
  <c r="S1117" i="12"/>
  <c r="S1118" i="12"/>
  <c r="S1119" i="12"/>
  <c r="S1120" i="12"/>
  <c r="S1121" i="12"/>
  <c r="S1122" i="12"/>
  <c r="S1123" i="12"/>
  <c r="S1124" i="12"/>
  <c r="S1125" i="12"/>
  <c r="S1126" i="12"/>
  <c r="S1127" i="12"/>
  <c r="S1128" i="12"/>
  <c r="S1129" i="12"/>
  <c r="S1130" i="12"/>
  <c r="S1131" i="12"/>
  <c r="S1132" i="12"/>
  <c r="S1133" i="12"/>
  <c r="S1134" i="12"/>
  <c r="S1135" i="12"/>
  <c r="S1136" i="12"/>
  <c r="S1137" i="12"/>
  <c r="S1138" i="12"/>
  <c r="S1139" i="12"/>
  <c r="S1140" i="12"/>
  <c r="S1141" i="12"/>
  <c r="S1142" i="12"/>
  <c r="S1143" i="12"/>
  <c r="S1144" i="12"/>
  <c r="S1145" i="12"/>
  <c r="S1146" i="12"/>
  <c r="S1147" i="12"/>
  <c r="S1148" i="12"/>
  <c r="S1149" i="12"/>
  <c r="S1150" i="12"/>
  <c r="S1151" i="12"/>
  <c r="S1152" i="12"/>
  <c r="S1153" i="12"/>
  <c r="S1154" i="12"/>
  <c r="S1155" i="12"/>
  <c r="S1156" i="12"/>
  <c r="S1157" i="12"/>
  <c r="S1158" i="12"/>
  <c r="S1159" i="12"/>
  <c r="S1160" i="12"/>
  <c r="S1161" i="12"/>
  <c r="S1162" i="12"/>
  <c r="S1163" i="12"/>
  <c r="S1164" i="12"/>
  <c r="S1165" i="12"/>
  <c r="S1166" i="12"/>
  <c r="S1167" i="12"/>
  <c r="S1168" i="12"/>
  <c r="S1169" i="12"/>
  <c r="S1170" i="12"/>
  <c r="S1171" i="12"/>
  <c r="S1172" i="12"/>
  <c r="S1173" i="12"/>
  <c r="S1174" i="12"/>
  <c r="S1175" i="12"/>
  <c r="S1176" i="12"/>
  <c r="S1177" i="12"/>
  <c r="S1178" i="12"/>
  <c r="S1179" i="12"/>
  <c r="S1180" i="12"/>
  <c r="S1181" i="12"/>
  <c r="S1182" i="12"/>
  <c r="S1183" i="12"/>
  <c r="S1184" i="12"/>
  <c r="S1185" i="12"/>
  <c r="S1186" i="12"/>
  <c r="S1187" i="12"/>
  <c r="S1188" i="12"/>
  <c r="S1189" i="12"/>
  <c r="S1190" i="12"/>
  <c r="S1191" i="12"/>
  <c r="S1192" i="12"/>
  <c r="S1193" i="12"/>
  <c r="S1194" i="12"/>
  <c r="S1195" i="12"/>
  <c r="S1196" i="12"/>
  <c r="S1197" i="12"/>
  <c r="S1198" i="12"/>
  <c r="S1199" i="12"/>
  <c r="S1200" i="12"/>
  <c r="S1201" i="12"/>
  <c r="S1202" i="12"/>
  <c r="S1203" i="12"/>
  <c r="S1204" i="12"/>
  <c r="S1205" i="12"/>
  <c r="S1206" i="12"/>
  <c r="S1207" i="12"/>
  <c r="S1208" i="12"/>
  <c r="S1209" i="12"/>
  <c r="S1210" i="12"/>
  <c r="S1211" i="12"/>
  <c r="S1212" i="12"/>
  <c r="S1213" i="12"/>
  <c r="S1214" i="12"/>
  <c r="S1215" i="12"/>
  <c r="S1216" i="12"/>
  <c r="S1217" i="12"/>
  <c r="S1218" i="12"/>
  <c r="S1219" i="12"/>
  <c r="S1220" i="12"/>
  <c r="S1221" i="12"/>
  <c r="S1222" i="12"/>
  <c r="S1223" i="12"/>
  <c r="S1224" i="12"/>
  <c r="S1225" i="12"/>
  <c r="S1226" i="12"/>
  <c r="S1227" i="12"/>
  <c r="S1228" i="12"/>
  <c r="S1229" i="12"/>
  <c r="S1230" i="12"/>
  <c r="S1231" i="12"/>
  <c r="S1232" i="12"/>
  <c r="S1233" i="12"/>
  <c r="S1234" i="12"/>
  <c r="S1235" i="12"/>
  <c r="S1236" i="12"/>
  <c r="S1237" i="12"/>
  <c r="S1238" i="12"/>
  <c r="S1239" i="12"/>
  <c r="S1240" i="12"/>
  <c r="S1241" i="12"/>
  <c r="S1242" i="12"/>
  <c r="S1243" i="12"/>
  <c r="S1244" i="12"/>
  <c r="S1245" i="12"/>
  <c r="S1246" i="12"/>
  <c r="S1247" i="12"/>
  <c r="S1248" i="12"/>
  <c r="S1249" i="12"/>
  <c r="S1250" i="12"/>
  <c r="S1251" i="12"/>
  <c r="S1252" i="12"/>
  <c r="S1253" i="12"/>
  <c r="S1254" i="12"/>
  <c r="S1255" i="12"/>
  <c r="S1256" i="12"/>
  <c r="S1257" i="12"/>
  <c r="S1258" i="12"/>
  <c r="S1259" i="12"/>
  <c r="S1260" i="12"/>
  <c r="S1261" i="12"/>
  <c r="S1262" i="12"/>
  <c r="S1263" i="12"/>
  <c r="S1264" i="12"/>
  <c r="S1265" i="12"/>
  <c r="S1266" i="12"/>
  <c r="S1267" i="12"/>
  <c r="S1268" i="12"/>
  <c r="S1269" i="12"/>
  <c r="S1270" i="12"/>
  <c r="S1271" i="12"/>
  <c r="S1272" i="12"/>
  <c r="S1273" i="12"/>
  <c r="S1274" i="12"/>
  <c r="S1275" i="12"/>
  <c r="S1276" i="12"/>
  <c r="S1277" i="12"/>
  <c r="S1278" i="12"/>
  <c r="S1279" i="12"/>
  <c r="S1280" i="12"/>
  <c r="S1281" i="12"/>
  <c r="S1282" i="12"/>
  <c r="S1283" i="12"/>
  <c r="S1284" i="12"/>
  <c r="S1285" i="12"/>
  <c r="S1286" i="12"/>
  <c r="S1287" i="12"/>
  <c r="S1288" i="12"/>
  <c r="S1289" i="12"/>
  <c r="S1290" i="12"/>
  <c r="S1291" i="12"/>
  <c r="S1292" i="12"/>
  <c r="S1293" i="12"/>
  <c r="S1294" i="12"/>
  <c r="S1295" i="12"/>
  <c r="S1296" i="12"/>
  <c r="S1297" i="12"/>
  <c r="S1298" i="12"/>
  <c r="S1299" i="12"/>
  <c r="S1300" i="12"/>
  <c r="S1301" i="12"/>
  <c r="S1302" i="12"/>
  <c r="S1303" i="12"/>
  <c r="S1304" i="12"/>
  <c r="S1305" i="12"/>
  <c r="S1306" i="12"/>
  <c r="S1307" i="12"/>
  <c r="S1308" i="12"/>
  <c r="S1309" i="12"/>
  <c r="S1310" i="12"/>
  <c r="S1311" i="12"/>
  <c r="S1312" i="12"/>
  <c r="S1313" i="12"/>
  <c r="S1314" i="12"/>
  <c r="S1315" i="12"/>
  <c r="S1316" i="12"/>
  <c r="S1317" i="12"/>
  <c r="S1318" i="12"/>
  <c r="S1319" i="12"/>
  <c r="S1320" i="12"/>
  <c r="S1321" i="12"/>
  <c r="S1322" i="12"/>
  <c r="S1323" i="12"/>
  <c r="S1324" i="12"/>
  <c r="S1325" i="12"/>
  <c r="S1326" i="12"/>
  <c r="S1327" i="12"/>
  <c r="S1328" i="12"/>
  <c r="S1329" i="12"/>
  <c r="S1330" i="12"/>
  <c r="S1331" i="12"/>
  <c r="S1332" i="12"/>
  <c r="S1333" i="12"/>
  <c r="S1334" i="12"/>
  <c r="S1335" i="12"/>
  <c r="S1336" i="12"/>
  <c r="S1337" i="12"/>
  <c r="S1338" i="12"/>
  <c r="S1339" i="12"/>
  <c r="S1340" i="12"/>
  <c r="S1341" i="12"/>
  <c r="S1342" i="12"/>
  <c r="S1343" i="12"/>
  <c r="S1344" i="12"/>
  <c r="S1345" i="12"/>
  <c r="S1346" i="12"/>
  <c r="S1347" i="12"/>
  <c r="S1348" i="12"/>
  <c r="S1349" i="12"/>
  <c r="S1350" i="12"/>
  <c r="S1351" i="12"/>
  <c r="S1352" i="12"/>
  <c r="S1353" i="12"/>
  <c r="S1354" i="12"/>
  <c r="S1355" i="12"/>
  <c r="S1356" i="12"/>
  <c r="S1357" i="12"/>
  <c r="S1358" i="12"/>
  <c r="S1359" i="12"/>
  <c r="S1360" i="12"/>
  <c r="S1361" i="12"/>
  <c r="S1362" i="12"/>
  <c r="S1363" i="12"/>
  <c r="S1364" i="12"/>
  <c r="S1365" i="12"/>
  <c r="S1366" i="12"/>
  <c r="S1367" i="12"/>
  <c r="S1368" i="12"/>
  <c r="S1369" i="12"/>
  <c r="S1370" i="12"/>
  <c r="S1371" i="12"/>
  <c r="S1372" i="12"/>
  <c r="S1373" i="12"/>
  <c r="S1374" i="12"/>
  <c r="S1375" i="12"/>
  <c r="S1376" i="12"/>
  <c r="S1377" i="12"/>
  <c r="S1378" i="12"/>
  <c r="S1379" i="12"/>
  <c r="S1380" i="12"/>
  <c r="S1381" i="12"/>
  <c r="S1382" i="12"/>
  <c r="S1383" i="12"/>
  <c r="S1384" i="12"/>
  <c r="S1385" i="12"/>
  <c r="S1386" i="12"/>
  <c r="S1387" i="12"/>
  <c r="S1388" i="12"/>
  <c r="S1389" i="12"/>
  <c r="S1390" i="12"/>
  <c r="S1391" i="12"/>
  <c r="S1392" i="12"/>
  <c r="S1393" i="12"/>
  <c r="S1394" i="12"/>
  <c r="S1395" i="12"/>
  <c r="S1396" i="12"/>
  <c r="S1397" i="12"/>
  <c r="S1398" i="12"/>
  <c r="S1399" i="12"/>
  <c r="S1400" i="12"/>
  <c r="S1401" i="12"/>
  <c r="S1402" i="12"/>
  <c r="S1403" i="12"/>
  <c r="S1404" i="12"/>
  <c r="S1405" i="12"/>
  <c r="S1406" i="12"/>
  <c r="S1407" i="12"/>
  <c r="S1408" i="12"/>
  <c r="S1409" i="12"/>
  <c r="S1410" i="12"/>
  <c r="S1411" i="12"/>
  <c r="S1412" i="12"/>
  <c r="S1413" i="12"/>
  <c r="S1414" i="12"/>
  <c r="S1415" i="12"/>
  <c r="S1416" i="12"/>
  <c r="S1417" i="12"/>
  <c r="S1418" i="12"/>
  <c r="S1419" i="12"/>
  <c r="S1420" i="12"/>
  <c r="S1421" i="12"/>
  <c r="S1422" i="12"/>
  <c r="S1423" i="12"/>
  <c r="S1424" i="12"/>
  <c r="S1425" i="12"/>
  <c r="S1426" i="12"/>
  <c r="S1427" i="12"/>
  <c r="S1428" i="12"/>
  <c r="S1429" i="12"/>
  <c r="S1430" i="12"/>
  <c r="S1431" i="12"/>
  <c r="S1432" i="12"/>
  <c r="S1433" i="12"/>
  <c r="S1434" i="12"/>
  <c r="S1435" i="12"/>
  <c r="S1436" i="12"/>
  <c r="S1437" i="12"/>
  <c r="S1438" i="12"/>
  <c r="S1439" i="12"/>
  <c r="S1440" i="12"/>
  <c r="S1441" i="12"/>
  <c r="S1442" i="12"/>
  <c r="S1443" i="12"/>
  <c r="S1444" i="12"/>
  <c r="S1445" i="12"/>
  <c r="S1446" i="12"/>
  <c r="S1447" i="12"/>
  <c r="S1448" i="12"/>
  <c r="S1449" i="12"/>
  <c r="S1450" i="12"/>
  <c r="S1451" i="12"/>
  <c r="S1452" i="12"/>
  <c r="S1453" i="12"/>
  <c r="S1454" i="12"/>
  <c r="S1455" i="12"/>
  <c r="S1456" i="12"/>
  <c r="S1457" i="12"/>
  <c r="S1458" i="12"/>
  <c r="S1459" i="12"/>
  <c r="S1460" i="12"/>
  <c r="S1461" i="12"/>
  <c r="S1462" i="12"/>
  <c r="S1463" i="12"/>
  <c r="S1464" i="12"/>
  <c r="S1465" i="12"/>
  <c r="S1466" i="12"/>
  <c r="S1467" i="12"/>
  <c r="S1468" i="12"/>
  <c r="S1469" i="12"/>
  <c r="S1470" i="12"/>
  <c r="S1471" i="12"/>
  <c r="S1472" i="12"/>
  <c r="S1473" i="12"/>
  <c r="S1474" i="12"/>
  <c r="S1475" i="12"/>
  <c r="S1476" i="12"/>
  <c r="S1477" i="12"/>
  <c r="S1478" i="12"/>
  <c r="S1479" i="12"/>
  <c r="S1480" i="12"/>
  <c r="S1481" i="12"/>
  <c r="S1482" i="12"/>
  <c r="S1483" i="12"/>
  <c r="S1484" i="12"/>
  <c r="S1485" i="12"/>
  <c r="S1486" i="12"/>
  <c r="S1487" i="12"/>
  <c r="S1488" i="12"/>
  <c r="S1489" i="12"/>
  <c r="S1490" i="12"/>
  <c r="S1491" i="12"/>
  <c r="S1492" i="12"/>
  <c r="S1493" i="12"/>
  <c r="S1494" i="12"/>
  <c r="S1495" i="12"/>
  <c r="S1496" i="12"/>
  <c r="S1497" i="12"/>
  <c r="S1498" i="12"/>
  <c r="S1499" i="12"/>
  <c r="S1500" i="12"/>
  <c r="S1501" i="12"/>
  <c r="S1502" i="12"/>
  <c r="S1503" i="12"/>
  <c r="S1504" i="12"/>
  <c r="S1505" i="12"/>
  <c r="S1506" i="12"/>
  <c r="S1507" i="12"/>
  <c r="S1508" i="12"/>
  <c r="S1509" i="12"/>
  <c r="S1510" i="12"/>
  <c r="S1511" i="12"/>
  <c r="S1512" i="12"/>
  <c r="S1513" i="12"/>
  <c r="S1514" i="12"/>
  <c r="S1515" i="12"/>
  <c r="S1516" i="12"/>
  <c r="S1517" i="12"/>
  <c r="S1518" i="12"/>
  <c r="S1519" i="12"/>
  <c r="S1520" i="12"/>
  <c r="S1521" i="12"/>
  <c r="S1522" i="12"/>
  <c r="S1523" i="12"/>
  <c r="S1524" i="12"/>
  <c r="S1525" i="12"/>
  <c r="S1526" i="12"/>
  <c r="S1527" i="12"/>
  <c r="S1528" i="12"/>
  <c r="S1529" i="12"/>
  <c r="S1530" i="12"/>
  <c r="S1531" i="12"/>
  <c r="S1532" i="12"/>
  <c r="S1533" i="12"/>
  <c r="S1534" i="12"/>
  <c r="S1535" i="12"/>
  <c r="S1536" i="12"/>
  <c r="S1537" i="12"/>
  <c r="S1538" i="12"/>
  <c r="S1539" i="12"/>
  <c r="S1540" i="12"/>
  <c r="S1541" i="12"/>
  <c r="S1542" i="12"/>
  <c r="S1543" i="12"/>
  <c r="S1544" i="12"/>
  <c r="S1545" i="12"/>
  <c r="S1546" i="12"/>
  <c r="S1547" i="12"/>
  <c r="S1548" i="12"/>
  <c r="S1549" i="12"/>
  <c r="S1550" i="12"/>
  <c r="S1551" i="12"/>
  <c r="S1552" i="12"/>
  <c r="S1553" i="12"/>
  <c r="S1554" i="12"/>
  <c r="S1555" i="12"/>
  <c r="S1556" i="12"/>
  <c r="S1557" i="12"/>
  <c r="S1558" i="12"/>
  <c r="S1559" i="12"/>
  <c r="S1560" i="12"/>
  <c r="S1561" i="12"/>
  <c r="S1562" i="12"/>
  <c r="S1563" i="12"/>
  <c r="S1564" i="12"/>
  <c r="S1565" i="12"/>
  <c r="S1566" i="12"/>
  <c r="S1567" i="12"/>
  <c r="S1568" i="12"/>
  <c r="S1569" i="12"/>
  <c r="S1570" i="12"/>
  <c r="S1571" i="12"/>
  <c r="S1572" i="12"/>
  <c r="S1573" i="12"/>
  <c r="S1574" i="12"/>
  <c r="S1575" i="12"/>
  <c r="S1576" i="12"/>
  <c r="S1577" i="12"/>
  <c r="S1578" i="12"/>
  <c r="S1579" i="12"/>
  <c r="S1580" i="12"/>
  <c r="S1581" i="12"/>
  <c r="S1582" i="12"/>
  <c r="S1583" i="12"/>
  <c r="S1584" i="12"/>
  <c r="S1585" i="12"/>
  <c r="S1586" i="12"/>
  <c r="S1587" i="12"/>
  <c r="S1588" i="12"/>
  <c r="S1589" i="12"/>
  <c r="S1590" i="12"/>
  <c r="S1591" i="12"/>
  <c r="S1592" i="12"/>
  <c r="S1593" i="12"/>
  <c r="S1594" i="12"/>
  <c r="S1595" i="12"/>
  <c r="S1596" i="12"/>
  <c r="S1597" i="12"/>
  <c r="S1598" i="12"/>
  <c r="S1599" i="12"/>
  <c r="S1600" i="12"/>
  <c r="S1601" i="12"/>
  <c r="S1602" i="12"/>
  <c r="S1603" i="12"/>
  <c r="S1604" i="12"/>
  <c r="S1605" i="12"/>
  <c r="S1606" i="12"/>
  <c r="S1607" i="12"/>
  <c r="S1608" i="12"/>
  <c r="S1609" i="12"/>
  <c r="S1610" i="12"/>
  <c r="S1611" i="12"/>
  <c r="S1612" i="12"/>
  <c r="S1613" i="12"/>
  <c r="S1614" i="12"/>
  <c r="S1615" i="12"/>
  <c r="S1616" i="12"/>
  <c r="S1617" i="12"/>
  <c r="S1618" i="12"/>
  <c r="S1619" i="12"/>
  <c r="S1620" i="12"/>
  <c r="S1621" i="12"/>
  <c r="S1622" i="12"/>
  <c r="S1623" i="12"/>
  <c r="S1624" i="12"/>
  <c r="S1625" i="12"/>
  <c r="S1626" i="12"/>
  <c r="S1627" i="12"/>
  <c r="S1628" i="12"/>
  <c r="S1629" i="12"/>
  <c r="S1630" i="12"/>
  <c r="S1631" i="12"/>
  <c r="S1632" i="12"/>
  <c r="S1633" i="12"/>
  <c r="S1634" i="12"/>
  <c r="S1635" i="12"/>
  <c r="S1636" i="12"/>
  <c r="S1637" i="12"/>
  <c r="S1638" i="12"/>
  <c r="S1639" i="12"/>
  <c r="S1640" i="12"/>
  <c r="S1641" i="12"/>
  <c r="S1642" i="12"/>
  <c r="S1643" i="12"/>
  <c r="S1644" i="12"/>
  <c r="S1645" i="12"/>
  <c r="S1646" i="12"/>
  <c r="S1647" i="12"/>
  <c r="S1648" i="12"/>
  <c r="S1649" i="12"/>
  <c r="S1650" i="12"/>
  <c r="S1651" i="12"/>
  <c r="S1652" i="12"/>
  <c r="S1653" i="12"/>
  <c r="S1654" i="12"/>
  <c r="S1655" i="12"/>
  <c r="S1656" i="12"/>
  <c r="S1657" i="12"/>
  <c r="S1658" i="12"/>
  <c r="S1659" i="12"/>
  <c r="S1660" i="12"/>
  <c r="S1661" i="12"/>
  <c r="S1662" i="12"/>
  <c r="S1663" i="12"/>
  <c r="S1664" i="12"/>
  <c r="S1665" i="12"/>
  <c r="S1666" i="12"/>
  <c r="S1667" i="12"/>
  <c r="S1668" i="12"/>
  <c r="S1669" i="12"/>
  <c r="S1670" i="12"/>
  <c r="S1671" i="12"/>
  <c r="S1672" i="12"/>
  <c r="S1673" i="12"/>
  <c r="S1674" i="12"/>
  <c r="S1675" i="12"/>
  <c r="S1676" i="12"/>
  <c r="S1677" i="12"/>
  <c r="S1678" i="12"/>
  <c r="S1679" i="12"/>
  <c r="S1680" i="12"/>
  <c r="S1681" i="12"/>
  <c r="S1682" i="12"/>
  <c r="S1683" i="12"/>
  <c r="S1684" i="12"/>
  <c r="S1685" i="12"/>
  <c r="S1686" i="12"/>
  <c r="S1687" i="12"/>
  <c r="S1688" i="12"/>
  <c r="S1689" i="12"/>
  <c r="S1690" i="12"/>
  <c r="S1691" i="12"/>
  <c r="S1692" i="12"/>
  <c r="S1693" i="12"/>
  <c r="S1694" i="12"/>
  <c r="S1695" i="12"/>
  <c r="S1696" i="12"/>
  <c r="S1697" i="12"/>
  <c r="S1698" i="12"/>
  <c r="S1699" i="12"/>
  <c r="S1700" i="12"/>
  <c r="S1701" i="12"/>
  <c r="S1702" i="12"/>
  <c r="S1703" i="12"/>
  <c r="S1704" i="12"/>
  <c r="S1705" i="12"/>
  <c r="S1706" i="12"/>
  <c r="S1707" i="12"/>
  <c r="S1708" i="12"/>
  <c r="S1709" i="12"/>
  <c r="S1710" i="12"/>
  <c r="S1711" i="12"/>
  <c r="S1712" i="12"/>
  <c r="S1713" i="12"/>
  <c r="S1714" i="12"/>
  <c r="S1715" i="12"/>
  <c r="S1716" i="12"/>
  <c r="S1717" i="12"/>
  <c r="S1718" i="12"/>
  <c r="S1719" i="12"/>
  <c r="S1720" i="12"/>
  <c r="S1721" i="12"/>
  <c r="S1722" i="12"/>
  <c r="S1723" i="12"/>
  <c r="S1724" i="12"/>
  <c r="S1725" i="12"/>
  <c r="S1726" i="12"/>
  <c r="S1727" i="12"/>
  <c r="S1728" i="12"/>
  <c r="S1729" i="12"/>
  <c r="S1730" i="12"/>
  <c r="S1731" i="12"/>
  <c r="S1732" i="12"/>
  <c r="S1733" i="12"/>
  <c r="S1734" i="12"/>
  <c r="S1735" i="12"/>
  <c r="S1736" i="12"/>
  <c r="S1737" i="12"/>
  <c r="S1738" i="12"/>
  <c r="S1739" i="12"/>
  <c r="S1740" i="12"/>
  <c r="S1741" i="12"/>
  <c r="S1742" i="12"/>
  <c r="S1743" i="12"/>
  <c r="S1744" i="12"/>
  <c r="S1745" i="12"/>
  <c r="S1746" i="12"/>
  <c r="S1747" i="12"/>
  <c r="S1748" i="12"/>
  <c r="S1749" i="12"/>
  <c r="S1750" i="12"/>
  <c r="S1751" i="12"/>
  <c r="S1752" i="12"/>
  <c r="S1753" i="12"/>
  <c r="S1754" i="12"/>
  <c r="S1755" i="12"/>
  <c r="S1756" i="12"/>
  <c r="S1757" i="12"/>
  <c r="S1758" i="12"/>
  <c r="S1759" i="12"/>
  <c r="S1760" i="12"/>
  <c r="S1761" i="12"/>
  <c r="S1762" i="12"/>
  <c r="S1763" i="12"/>
  <c r="S1764" i="12"/>
  <c r="S1765" i="12"/>
  <c r="S1766" i="12"/>
  <c r="S1767" i="12"/>
  <c r="S1768" i="12"/>
  <c r="S1769" i="12"/>
  <c r="S1770" i="12"/>
  <c r="S1771" i="12"/>
  <c r="S1772" i="12"/>
  <c r="S1773" i="12"/>
  <c r="S1774" i="12"/>
  <c r="S1775" i="12"/>
  <c r="S1776" i="12"/>
  <c r="S1777" i="12"/>
  <c r="S1778" i="12"/>
  <c r="S1779" i="12"/>
  <c r="S1780" i="12"/>
  <c r="S1781" i="12"/>
  <c r="S1782" i="12"/>
  <c r="S1783" i="12"/>
  <c r="S1784" i="12"/>
  <c r="S1785" i="12"/>
  <c r="S1786" i="12"/>
  <c r="S1787" i="12"/>
  <c r="S1788" i="12"/>
  <c r="S1789" i="12"/>
  <c r="S1790" i="12"/>
  <c r="S1791" i="12"/>
  <c r="S1792" i="12"/>
  <c r="S1793" i="12"/>
  <c r="S1794" i="12"/>
  <c r="S1795" i="12"/>
  <c r="S1796" i="12"/>
  <c r="S1797" i="12"/>
  <c r="S1798" i="12"/>
  <c r="S1799" i="12"/>
  <c r="S1800" i="12"/>
  <c r="S1801" i="12"/>
  <c r="S1802" i="12"/>
  <c r="S1803" i="12"/>
  <c r="S1804" i="12"/>
  <c r="S1805" i="12"/>
  <c r="S1806" i="12"/>
  <c r="S1807" i="12"/>
  <c r="S1808" i="12"/>
  <c r="S1809" i="12"/>
  <c r="S1810" i="12"/>
  <c r="S1811" i="12"/>
  <c r="S1812" i="12"/>
  <c r="S1813" i="12"/>
  <c r="S1814" i="12"/>
  <c r="S1815" i="12"/>
  <c r="S1816" i="12"/>
  <c r="S1817" i="12"/>
  <c r="S1818" i="12"/>
  <c r="S1819" i="12"/>
  <c r="S1820" i="12"/>
  <c r="S1821" i="12"/>
  <c r="S1822" i="12"/>
  <c r="S1823" i="12"/>
  <c r="S1824" i="12"/>
  <c r="S1825" i="12"/>
  <c r="S1826" i="12"/>
  <c r="S1827" i="12"/>
  <c r="S1828" i="12"/>
  <c r="S1829" i="12"/>
  <c r="S1830" i="12"/>
  <c r="S1831" i="12"/>
  <c r="S1832" i="12"/>
  <c r="S1833" i="12"/>
  <c r="S1834" i="12"/>
  <c r="S1835" i="12"/>
  <c r="S1836" i="12"/>
  <c r="S1837" i="12"/>
  <c r="S1838" i="12"/>
  <c r="S1839" i="12"/>
  <c r="S1840" i="12"/>
  <c r="S1841" i="12"/>
  <c r="S1842" i="12"/>
  <c r="S1843" i="12"/>
  <c r="S1844" i="12"/>
  <c r="S1845" i="12"/>
  <c r="S1846" i="12"/>
  <c r="S1847" i="12"/>
  <c r="S1848" i="12"/>
  <c r="S1849" i="12"/>
  <c r="S1850" i="12"/>
  <c r="S1851" i="12"/>
  <c r="S1852" i="12"/>
  <c r="S1853" i="12"/>
  <c r="S1854" i="12"/>
  <c r="S1855" i="12"/>
  <c r="S1856" i="12"/>
  <c r="S1857" i="12"/>
  <c r="S1858" i="12"/>
  <c r="S1859" i="12"/>
  <c r="S1860" i="12"/>
  <c r="S1861" i="12"/>
  <c r="S1862" i="12"/>
  <c r="S1863" i="12"/>
  <c r="S1864" i="12"/>
  <c r="S1865" i="12"/>
  <c r="S1866" i="12"/>
  <c r="S1867" i="12"/>
  <c r="S1868" i="12"/>
  <c r="S1869" i="12"/>
  <c r="S1870" i="12"/>
  <c r="S1871" i="12"/>
  <c r="S1872" i="12"/>
  <c r="S1873" i="12"/>
  <c r="S1874" i="12"/>
  <c r="S1875" i="12"/>
  <c r="S1876" i="12"/>
  <c r="S1877" i="12"/>
  <c r="S1878" i="12"/>
  <c r="S1879" i="12"/>
  <c r="S1880" i="12"/>
  <c r="S1881" i="12"/>
  <c r="S1882" i="12"/>
  <c r="S1883" i="12"/>
  <c r="S1884" i="12"/>
  <c r="S1885" i="12"/>
  <c r="S1886" i="12"/>
  <c r="S1887" i="12"/>
  <c r="S1888" i="12"/>
  <c r="S1889" i="12"/>
  <c r="S1890" i="12"/>
  <c r="S1891" i="12"/>
  <c r="S1892" i="12"/>
  <c r="S1893" i="12"/>
  <c r="S1894" i="12"/>
  <c r="S1895" i="12"/>
  <c r="S1896" i="12"/>
  <c r="S1897" i="12"/>
  <c r="S1898" i="12"/>
  <c r="S1899" i="12"/>
  <c r="S1900" i="12"/>
  <c r="S1901" i="12"/>
  <c r="S1902" i="12"/>
  <c r="S1903" i="12"/>
  <c r="S1904" i="12"/>
  <c r="S1905" i="12"/>
  <c r="S1906" i="12"/>
  <c r="S1907" i="12"/>
  <c r="S1908" i="12"/>
  <c r="S1909" i="12"/>
  <c r="S1910" i="12"/>
  <c r="S1911" i="12"/>
  <c r="S1912" i="12"/>
  <c r="S1913" i="12"/>
  <c r="S1914" i="12"/>
  <c r="S1915" i="12"/>
  <c r="S1916" i="12"/>
  <c r="S1917" i="12"/>
  <c r="S1918" i="12"/>
  <c r="S1919" i="12"/>
  <c r="S1920" i="12"/>
  <c r="S1921" i="12"/>
  <c r="S1922" i="12"/>
  <c r="S1923" i="12"/>
  <c r="S1924" i="12"/>
  <c r="S1925" i="12"/>
  <c r="S1926" i="12"/>
  <c r="S1927" i="12"/>
  <c r="S1928" i="12"/>
  <c r="S1929" i="12"/>
  <c r="S1930" i="12"/>
  <c r="S1931" i="12"/>
  <c r="S1932" i="12"/>
  <c r="S1933" i="12"/>
  <c r="S1934" i="12"/>
  <c r="S1935" i="12"/>
  <c r="S1936" i="12"/>
  <c r="S1937" i="12"/>
  <c r="S1938" i="12"/>
  <c r="S1939" i="12"/>
  <c r="S1940" i="12"/>
  <c r="S1941" i="12"/>
  <c r="S1942" i="12"/>
  <c r="S1943" i="12"/>
  <c r="S1944" i="12"/>
  <c r="S1945" i="12"/>
  <c r="S1946" i="12"/>
  <c r="S1947" i="12"/>
  <c r="S1948" i="12"/>
  <c r="S1949" i="12"/>
  <c r="S1950" i="12"/>
  <c r="S1951" i="12"/>
  <c r="S1952" i="12"/>
  <c r="S1953" i="12"/>
  <c r="S1954" i="12"/>
  <c r="S1955" i="12"/>
  <c r="S1956" i="12"/>
  <c r="S1957" i="12"/>
  <c r="S1958" i="12"/>
  <c r="S1959" i="12"/>
  <c r="S1960" i="12"/>
  <c r="S1961" i="12"/>
  <c r="S1962" i="12"/>
  <c r="S1963" i="12"/>
  <c r="S1964" i="12"/>
  <c r="S1965" i="12"/>
  <c r="S1966" i="12"/>
  <c r="S1967" i="12"/>
  <c r="S1968" i="12"/>
  <c r="S1969" i="12"/>
  <c r="S1970" i="12"/>
  <c r="S1971" i="12"/>
  <c r="S1972" i="12"/>
  <c r="S1973" i="12"/>
  <c r="S1974" i="12"/>
  <c r="S1975" i="12"/>
  <c r="S1976" i="12"/>
  <c r="S1977" i="12"/>
  <c r="S1978" i="12"/>
  <c r="S1979" i="12"/>
  <c r="S1980" i="12"/>
  <c r="S1981" i="12"/>
  <c r="S1982" i="12"/>
  <c r="S1983" i="12"/>
  <c r="S1984" i="12"/>
  <c r="S1985" i="12"/>
  <c r="S1986" i="12"/>
  <c r="S1987" i="12"/>
  <c r="S1988" i="12"/>
  <c r="S1989" i="12"/>
  <c r="S1990" i="12"/>
  <c r="S1991" i="12"/>
  <c r="S1992" i="12"/>
  <c r="S1993" i="12"/>
  <c r="S1994" i="12"/>
  <c r="S1995" i="12"/>
  <c r="S1996" i="12"/>
  <c r="S1997" i="12"/>
  <c r="S1998" i="12"/>
  <c r="S1999" i="12"/>
  <c r="S2000" i="12"/>
  <c r="S2001" i="12"/>
  <c r="S2002" i="12"/>
  <c r="S2003" i="12"/>
  <c r="S2004" i="12"/>
  <c r="S2005" i="12"/>
  <c r="S2006" i="12"/>
  <c r="S2007" i="12"/>
  <c r="S2008" i="12"/>
  <c r="S2009" i="12"/>
  <c r="S2010" i="12"/>
  <c r="S2011" i="12"/>
  <c r="S2012" i="12"/>
  <c r="S2013" i="12"/>
  <c r="S2014" i="12"/>
  <c r="S2015" i="12"/>
  <c r="S2016" i="12"/>
  <c r="S2017" i="12"/>
  <c r="S2018" i="12"/>
  <c r="S2019" i="12"/>
  <c r="S2020" i="12"/>
  <c r="S2021" i="12"/>
  <c r="S2022" i="12"/>
  <c r="S2023" i="12"/>
  <c r="S2024" i="12"/>
  <c r="S2025" i="12"/>
  <c r="S2026" i="12"/>
  <c r="S2027" i="12"/>
  <c r="S2028" i="12"/>
  <c r="S2029" i="12"/>
  <c r="S2030" i="12"/>
  <c r="S2031" i="12"/>
  <c r="S2032" i="12"/>
  <c r="S2033" i="12"/>
  <c r="S2034" i="12"/>
  <c r="S2035" i="12"/>
  <c r="S2036" i="12"/>
  <c r="S2037" i="12"/>
  <c r="S2038" i="12"/>
  <c r="S2039" i="12"/>
  <c r="S2040" i="12"/>
  <c r="S2041" i="12"/>
  <c r="S2042" i="12"/>
  <c r="S2043" i="12"/>
  <c r="S2044" i="12"/>
  <c r="S2045" i="12"/>
  <c r="S2046" i="12"/>
  <c r="S2047" i="12"/>
  <c r="S2048" i="12"/>
  <c r="S2049" i="12"/>
  <c r="S2050" i="12"/>
  <c r="S2051" i="12"/>
  <c r="S2052" i="12"/>
  <c r="S2053" i="12"/>
  <c r="S2054" i="12"/>
  <c r="S2055" i="12"/>
  <c r="S2056" i="12"/>
  <c r="S2057" i="12"/>
  <c r="S2058" i="12"/>
  <c r="S2059" i="12"/>
  <c r="S2060" i="12"/>
  <c r="S2061" i="12"/>
  <c r="S2062" i="12"/>
  <c r="S2063" i="12"/>
  <c r="S2064" i="12"/>
  <c r="S2065" i="12"/>
  <c r="S2066" i="12"/>
  <c r="S2067" i="12"/>
  <c r="S2068" i="12"/>
  <c r="S2069" i="12"/>
  <c r="S2070" i="12"/>
  <c r="S2071" i="12"/>
  <c r="S2072" i="12"/>
  <c r="S2073" i="12"/>
  <c r="S2074" i="12"/>
  <c r="S2075" i="12"/>
  <c r="S2076" i="12"/>
  <c r="S2077" i="12"/>
  <c r="S2078" i="12"/>
  <c r="S2079" i="12"/>
  <c r="S2080" i="12"/>
  <c r="S2081" i="12"/>
  <c r="S2082" i="12"/>
  <c r="S2083" i="12"/>
  <c r="S2084" i="12"/>
  <c r="S2085" i="12"/>
  <c r="S2086" i="12"/>
  <c r="S2087" i="12"/>
  <c r="S2088" i="12"/>
  <c r="S2089" i="12"/>
  <c r="S2090" i="12"/>
  <c r="S2091" i="12"/>
  <c r="S2092" i="12"/>
  <c r="S2093" i="12"/>
  <c r="S2094" i="12"/>
  <c r="S2095" i="12"/>
  <c r="S2096" i="12"/>
  <c r="S2097" i="12"/>
  <c r="S2098" i="12"/>
  <c r="S2099" i="12"/>
  <c r="S2100" i="12"/>
  <c r="S2101" i="12"/>
  <c r="S2102" i="12"/>
  <c r="S2103" i="12"/>
  <c r="S2104" i="12"/>
  <c r="S2105" i="12"/>
  <c r="S2106" i="12"/>
  <c r="S2107" i="12"/>
  <c r="S2108" i="12"/>
  <c r="S2109" i="12"/>
  <c r="S2110" i="12"/>
  <c r="S2111" i="12"/>
  <c r="S2112" i="12"/>
  <c r="S2113" i="12"/>
  <c r="S2114" i="12"/>
  <c r="S2115" i="12"/>
  <c r="S2116" i="12"/>
  <c r="S2117" i="12"/>
  <c r="S2118" i="12"/>
  <c r="S2119" i="12"/>
  <c r="S2120" i="12"/>
  <c r="S2121" i="12"/>
  <c r="S2122" i="12"/>
  <c r="S2123" i="12"/>
  <c r="S2124" i="12"/>
  <c r="S2125" i="12"/>
  <c r="S2126" i="12"/>
  <c r="S2127" i="12"/>
  <c r="S2128" i="12"/>
  <c r="S2129" i="12"/>
  <c r="S2130" i="12"/>
  <c r="S2131" i="12"/>
  <c r="S2132" i="12"/>
  <c r="S2133" i="12"/>
  <c r="S2134" i="12"/>
  <c r="S2135" i="12"/>
  <c r="S2136" i="12"/>
  <c r="S2137" i="12"/>
  <c r="S2138" i="12"/>
  <c r="S2139" i="12"/>
  <c r="S2140" i="12"/>
  <c r="S2141" i="12"/>
  <c r="S2142" i="12"/>
  <c r="S2143" i="12"/>
  <c r="S2144" i="12"/>
  <c r="S2145" i="12"/>
  <c r="S2146" i="12"/>
  <c r="S2147" i="12"/>
  <c r="S2148" i="12"/>
  <c r="S2149" i="12"/>
  <c r="S2150" i="12"/>
  <c r="S2151" i="12"/>
  <c r="S2152" i="12"/>
  <c r="S2153" i="12"/>
  <c r="S2154" i="12"/>
  <c r="S2155" i="12"/>
  <c r="S2156" i="12"/>
  <c r="S2157" i="12"/>
  <c r="S2158" i="12"/>
  <c r="S2159" i="12"/>
  <c r="S2160" i="12"/>
  <c r="S2161" i="12"/>
  <c r="S2162" i="12"/>
  <c r="S2163" i="12"/>
  <c r="S2164" i="12"/>
  <c r="S2165" i="12"/>
  <c r="S2166" i="12"/>
  <c r="S2167" i="12"/>
  <c r="S2168" i="12"/>
  <c r="S2169" i="12"/>
  <c r="S2170" i="12"/>
  <c r="S2171" i="12"/>
  <c r="S2172" i="12"/>
  <c r="S2173" i="12"/>
  <c r="S2174" i="12"/>
  <c r="S2175" i="12"/>
  <c r="S2176" i="12"/>
  <c r="S2177" i="12"/>
  <c r="S2178" i="12"/>
  <c r="S2179" i="12"/>
  <c r="S2180" i="12"/>
  <c r="S2181" i="12"/>
  <c r="S2182" i="12"/>
  <c r="S2183" i="12"/>
  <c r="S2184" i="12"/>
  <c r="S2185" i="12"/>
  <c r="S2186" i="12"/>
  <c r="S2187" i="12"/>
  <c r="S2188" i="12"/>
  <c r="S2189" i="12"/>
  <c r="S2190" i="12"/>
  <c r="S2191" i="12"/>
  <c r="S2192" i="12"/>
  <c r="S2193" i="12"/>
  <c r="S2194" i="12"/>
  <c r="S2195" i="12"/>
  <c r="S2196" i="12"/>
  <c r="S2197" i="12"/>
  <c r="S2198" i="12"/>
  <c r="S2199" i="12"/>
  <c r="S2200" i="12"/>
  <c r="S2201" i="12"/>
  <c r="S2202" i="12"/>
  <c r="S2203" i="12"/>
  <c r="S2204" i="12"/>
  <c r="S2205" i="12"/>
  <c r="S2206" i="12"/>
  <c r="S2207" i="12"/>
  <c r="S2208" i="12"/>
  <c r="S2209" i="12"/>
  <c r="S2210" i="12"/>
  <c r="S2211" i="12"/>
  <c r="S2212" i="12"/>
  <c r="S2213" i="12"/>
  <c r="S2214" i="12"/>
  <c r="S2215" i="12"/>
  <c r="S2216" i="12"/>
  <c r="S2217" i="12"/>
  <c r="S2218" i="12"/>
  <c r="S2219" i="12"/>
  <c r="S2220" i="12"/>
  <c r="S2221" i="12"/>
  <c r="S2222" i="12"/>
  <c r="S2223" i="12"/>
  <c r="S2224" i="12"/>
  <c r="S2225" i="12"/>
  <c r="S2226" i="12"/>
  <c r="S2227" i="12"/>
  <c r="S2228" i="12"/>
  <c r="S2229" i="12"/>
  <c r="S2230" i="12"/>
  <c r="S2231" i="12"/>
  <c r="S2232" i="12"/>
  <c r="S2233" i="12"/>
  <c r="S2234" i="12"/>
  <c r="S2235" i="12"/>
  <c r="S2236" i="12"/>
  <c r="S2237" i="12"/>
  <c r="S2238" i="12"/>
  <c r="S2239" i="12"/>
  <c r="S2240" i="12"/>
  <c r="S2241" i="12"/>
  <c r="S2242" i="12"/>
  <c r="S2243" i="12"/>
  <c r="S2244" i="12"/>
  <c r="S2245" i="12"/>
  <c r="S2246" i="12"/>
  <c r="S2247" i="12"/>
  <c r="S2248" i="12"/>
  <c r="S2249" i="12"/>
  <c r="S2250" i="12"/>
  <c r="S2251" i="12"/>
  <c r="S2252" i="12"/>
  <c r="S2253" i="12"/>
  <c r="S2254" i="12"/>
  <c r="S2255" i="12"/>
  <c r="S2256" i="12"/>
  <c r="S2257" i="12"/>
  <c r="S2258" i="12"/>
  <c r="S2259" i="12"/>
  <c r="S2260" i="12"/>
  <c r="S2261" i="12"/>
  <c r="S2262" i="12"/>
  <c r="S2263" i="12"/>
  <c r="S2264" i="12"/>
  <c r="S2265" i="12"/>
  <c r="S2266" i="12"/>
  <c r="S2267" i="12"/>
  <c r="S2268" i="12"/>
  <c r="S2269" i="12"/>
  <c r="S2270" i="12"/>
  <c r="S2271" i="12"/>
  <c r="S2272" i="12"/>
  <c r="S2273" i="12"/>
  <c r="S2274" i="12"/>
  <c r="S2275" i="12"/>
  <c r="S2276" i="12"/>
  <c r="S2277" i="12"/>
  <c r="S2278" i="12"/>
  <c r="S2279" i="12"/>
  <c r="S2280" i="12"/>
  <c r="S2281" i="12"/>
  <c r="S2282" i="12"/>
  <c r="S2283" i="12"/>
  <c r="S2284" i="12"/>
  <c r="S2285" i="12"/>
  <c r="S2286" i="12"/>
  <c r="S2287" i="12"/>
  <c r="S2288" i="12"/>
  <c r="S2289" i="12"/>
  <c r="S2290" i="12"/>
  <c r="S2291" i="12"/>
  <c r="S2292" i="12"/>
  <c r="S2293" i="12"/>
  <c r="S2294" i="12"/>
  <c r="S2295" i="12"/>
  <c r="S2296" i="12"/>
  <c r="S2297" i="12"/>
  <c r="S2298" i="12"/>
  <c r="S2299" i="12"/>
  <c r="S2300" i="12"/>
  <c r="S2301" i="12"/>
  <c r="S2302" i="12"/>
  <c r="S2303" i="12"/>
  <c r="S2304" i="12"/>
  <c r="S2305" i="12"/>
  <c r="S2306" i="12"/>
  <c r="S2307" i="12"/>
  <c r="S2308" i="12"/>
  <c r="S2309" i="12"/>
  <c r="S2310" i="12"/>
  <c r="S2311" i="12"/>
  <c r="S2312" i="12"/>
  <c r="S2313" i="12"/>
  <c r="S2314" i="12"/>
  <c r="S2315" i="12"/>
  <c r="S2316" i="12"/>
  <c r="S2317" i="12"/>
  <c r="S2318" i="12"/>
  <c r="S2319" i="12"/>
  <c r="S2320" i="12"/>
  <c r="S2321" i="12"/>
  <c r="S2322" i="12"/>
  <c r="S2323" i="12"/>
  <c r="S2324" i="12"/>
  <c r="S2325" i="12"/>
  <c r="S2326" i="12"/>
  <c r="S2327" i="12"/>
  <c r="S2328" i="12"/>
  <c r="S2329" i="12"/>
  <c r="S2330" i="12"/>
  <c r="S2331" i="12"/>
  <c r="S2332" i="12"/>
  <c r="S2333" i="12"/>
  <c r="S2334" i="12"/>
  <c r="S2335" i="12"/>
  <c r="S2336" i="12"/>
  <c r="S2337" i="12"/>
  <c r="S2338" i="12"/>
  <c r="S2339" i="12"/>
  <c r="S2340" i="12"/>
  <c r="S2341" i="12"/>
  <c r="S2342" i="12"/>
  <c r="S2343" i="12"/>
  <c r="S2344" i="12"/>
  <c r="S2345" i="12"/>
  <c r="S2346" i="12"/>
  <c r="S2347" i="12"/>
  <c r="S2348" i="12"/>
  <c r="S2349" i="12"/>
  <c r="S2350" i="12"/>
  <c r="S2351" i="12"/>
  <c r="S2352" i="12"/>
  <c r="S2353" i="12"/>
  <c r="S2354" i="12"/>
  <c r="S2355" i="12"/>
  <c r="S2356" i="12"/>
  <c r="S2357" i="12"/>
  <c r="S2358" i="12"/>
  <c r="S2359" i="12"/>
  <c r="S2360" i="12"/>
  <c r="S2361" i="12"/>
  <c r="S2362" i="12"/>
  <c r="S2363" i="12"/>
  <c r="S2364" i="12"/>
  <c r="S2365" i="12"/>
  <c r="S2366" i="12"/>
  <c r="S2367" i="12"/>
  <c r="S2368" i="12"/>
  <c r="S2369" i="12"/>
  <c r="S2370" i="12"/>
  <c r="S2371" i="12"/>
  <c r="S2372" i="12"/>
  <c r="S2373" i="12"/>
  <c r="S2374" i="12"/>
  <c r="S2375" i="12"/>
  <c r="S2376" i="12"/>
  <c r="S2377" i="12"/>
  <c r="S2378" i="12"/>
  <c r="S2379" i="12"/>
  <c r="S2380" i="12"/>
  <c r="S2381" i="12"/>
  <c r="S2382" i="12"/>
  <c r="S2383" i="12"/>
  <c r="S2384" i="12"/>
  <c r="S2385" i="12"/>
  <c r="S2386" i="12"/>
  <c r="S2387" i="12"/>
  <c r="S2388" i="12"/>
  <c r="S2389" i="12"/>
  <c r="S2390" i="12"/>
  <c r="S2391" i="12"/>
  <c r="S2392" i="12"/>
  <c r="S2393" i="12"/>
  <c r="S2394" i="12"/>
  <c r="S2395" i="12"/>
  <c r="S2396" i="12"/>
  <c r="S2397" i="12"/>
  <c r="S2398" i="12"/>
  <c r="S2399" i="12"/>
  <c r="S2400" i="12"/>
  <c r="S2401" i="12"/>
  <c r="S2402" i="12"/>
  <c r="S2403" i="12"/>
  <c r="S2404" i="12"/>
  <c r="S2405" i="12"/>
  <c r="S2406" i="12"/>
  <c r="S2407" i="12"/>
  <c r="S2408" i="12"/>
  <c r="S2409" i="12"/>
  <c r="S2410" i="12"/>
  <c r="S2411" i="12"/>
  <c r="S2412" i="12"/>
  <c r="S2413" i="12"/>
  <c r="S2414" i="12"/>
  <c r="S2415" i="12"/>
  <c r="S2416" i="12"/>
  <c r="S2417" i="12"/>
  <c r="S2418" i="12"/>
  <c r="S2419" i="12"/>
  <c r="S2420" i="12"/>
  <c r="S2421" i="12"/>
  <c r="S2422" i="12"/>
  <c r="S2423" i="12"/>
  <c r="S2424" i="12"/>
  <c r="S2425" i="12"/>
  <c r="S2426" i="12"/>
  <c r="S2427" i="12"/>
  <c r="S2428" i="12"/>
  <c r="S2429" i="12"/>
  <c r="S2430" i="12"/>
  <c r="S2431" i="12"/>
  <c r="S2432" i="12"/>
  <c r="S2433" i="12"/>
  <c r="S2434" i="12"/>
  <c r="S2435" i="12"/>
  <c r="S2436" i="12"/>
  <c r="S2437" i="12"/>
  <c r="S2438" i="12"/>
  <c r="S2439" i="12"/>
  <c r="S2440" i="12"/>
  <c r="S2441" i="12"/>
  <c r="S2442" i="12"/>
  <c r="S2443" i="12"/>
  <c r="S2444" i="12"/>
  <c r="S2445" i="12"/>
  <c r="S2446" i="12"/>
  <c r="S2447" i="12"/>
  <c r="S2448" i="12"/>
  <c r="S2449" i="12"/>
  <c r="S2450" i="12"/>
  <c r="S2451" i="12"/>
  <c r="S2452" i="12"/>
  <c r="S2453" i="12"/>
  <c r="S2454" i="12"/>
  <c r="S2455" i="12"/>
  <c r="S2456" i="12"/>
  <c r="S2457" i="12"/>
  <c r="S2458" i="12"/>
  <c r="S2459" i="12"/>
  <c r="S2460" i="12"/>
  <c r="S2461" i="12"/>
  <c r="S2462" i="12"/>
  <c r="S2463" i="12"/>
  <c r="S2464" i="12"/>
  <c r="S2465" i="12"/>
  <c r="S2466" i="12"/>
  <c r="S2467" i="12"/>
  <c r="S2468" i="12"/>
  <c r="S2469" i="12"/>
  <c r="S2470" i="12"/>
  <c r="S2471" i="12"/>
  <c r="S2472" i="12"/>
  <c r="S2473" i="12"/>
  <c r="S2474" i="12"/>
  <c r="S2475" i="12"/>
  <c r="S2476" i="12"/>
  <c r="S2477" i="12"/>
  <c r="S2478" i="12"/>
  <c r="S2479" i="12"/>
  <c r="S2480" i="12"/>
  <c r="S2481" i="12"/>
  <c r="S2482" i="12"/>
  <c r="S2483" i="12"/>
  <c r="S2484" i="12"/>
  <c r="S2485" i="12"/>
  <c r="S2486" i="12"/>
  <c r="S2487" i="12"/>
  <c r="S2488" i="12"/>
  <c r="S2489" i="12"/>
  <c r="S2490" i="12"/>
  <c r="S2491" i="12"/>
  <c r="S2492" i="12"/>
  <c r="S2493" i="12"/>
  <c r="S2494" i="12"/>
  <c r="S2495" i="12"/>
  <c r="S2496" i="12"/>
  <c r="S2497" i="12"/>
  <c r="S2498" i="12"/>
  <c r="S2499" i="12"/>
  <c r="S2500" i="12"/>
  <c r="S2501" i="12"/>
  <c r="S2502" i="12"/>
  <c r="S2503" i="12"/>
  <c r="S2504" i="12"/>
  <c r="S2505" i="12"/>
  <c r="S2506" i="12"/>
  <c r="S2507" i="12"/>
  <c r="S2508" i="12"/>
  <c r="S2509" i="12"/>
  <c r="S2510" i="12"/>
  <c r="S2511" i="12"/>
  <c r="S2512" i="12"/>
  <c r="S2513" i="12"/>
  <c r="S2514" i="12"/>
  <c r="S2515" i="12"/>
  <c r="S2516" i="12"/>
  <c r="S2517" i="12"/>
  <c r="S2518" i="12"/>
  <c r="S2519" i="12"/>
  <c r="S2520" i="12"/>
  <c r="S2521" i="12"/>
  <c r="S2522" i="12"/>
  <c r="S2523" i="12"/>
  <c r="S2524" i="12"/>
  <c r="S2525" i="12"/>
  <c r="S2526" i="12"/>
  <c r="S2527" i="12"/>
  <c r="S2528" i="12"/>
  <c r="S2529" i="12"/>
  <c r="S2530" i="12"/>
  <c r="S2531" i="12"/>
  <c r="S2532" i="12"/>
  <c r="S2533" i="12"/>
  <c r="S2534" i="12"/>
  <c r="S2535" i="12"/>
  <c r="S2536" i="12"/>
  <c r="S2537" i="12"/>
  <c r="S2538" i="12"/>
  <c r="S2539" i="12"/>
  <c r="S2540" i="12"/>
  <c r="S2541" i="12"/>
  <c r="S2542" i="12"/>
  <c r="S2543" i="12"/>
  <c r="S2544" i="12"/>
  <c r="S2545" i="12"/>
  <c r="S2546" i="12"/>
  <c r="S2547" i="12"/>
  <c r="S2548" i="12"/>
  <c r="S2549" i="12"/>
  <c r="S2550" i="12"/>
  <c r="S2551" i="12"/>
  <c r="S2552" i="12"/>
  <c r="S2553" i="12"/>
  <c r="S2554" i="12"/>
  <c r="S2555" i="12"/>
  <c r="S2556" i="12"/>
  <c r="S2557" i="12"/>
  <c r="S2558" i="12"/>
  <c r="S2559" i="12"/>
  <c r="S2560" i="12"/>
  <c r="S2561" i="12"/>
  <c r="S2562" i="12"/>
  <c r="S2563" i="12"/>
  <c r="S2564" i="12"/>
  <c r="S2565" i="12"/>
  <c r="S2566" i="12"/>
  <c r="S2567" i="12"/>
  <c r="S2568" i="12"/>
  <c r="S2569" i="12"/>
  <c r="S2570" i="12"/>
  <c r="S2571" i="12"/>
  <c r="S2572" i="12"/>
  <c r="S2573" i="12"/>
  <c r="S2574" i="12"/>
  <c r="S2575" i="12"/>
  <c r="S2576" i="12"/>
  <c r="S2577" i="12"/>
  <c r="S2578" i="12"/>
  <c r="S2579" i="12"/>
  <c r="S2580" i="12"/>
  <c r="S2581" i="12"/>
  <c r="S2582" i="12"/>
  <c r="S2583" i="12"/>
  <c r="S2584" i="12"/>
  <c r="S2585" i="12"/>
  <c r="S2586" i="12"/>
  <c r="S2587" i="12"/>
  <c r="S2588" i="12"/>
  <c r="S2589" i="12"/>
  <c r="S2590" i="12"/>
  <c r="S2591" i="12"/>
  <c r="S2592" i="12"/>
  <c r="S2593" i="12"/>
  <c r="S2594" i="12"/>
  <c r="S2595" i="12"/>
  <c r="S2596" i="12"/>
  <c r="S2597" i="12"/>
  <c r="S2598" i="12"/>
  <c r="S2599" i="12"/>
  <c r="S2600" i="12"/>
  <c r="S2601" i="12"/>
  <c r="S2602" i="12"/>
  <c r="S2603" i="12"/>
  <c r="S2604" i="12"/>
  <c r="S2605" i="12"/>
  <c r="S2606" i="12"/>
  <c r="S2607" i="12"/>
  <c r="S2608" i="12"/>
  <c r="S2609" i="12"/>
  <c r="S2610" i="12"/>
  <c r="S2611" i="12"/>
  <c r="S2612" i="12"/>
  <c r="S2613" i="12"/>
  <c r="S2614" i="12"/>
  <c r="S2615" i="12"/>
  <c r="S2616" i="12"/>
  <c r="S2617" i="12"/>
  <c r="S2618" i="12"/>
  <c r="S2619" i="12"/>
  <c r="S2620" i="12"/>
  <c r="S2621" i="12"/>
  <c r="S2622" i="12"/>
  <c r="S2623" i="12"/>
  <c r="S2624" i="12"/>
  <c r="S2625" i="12"/>
  <c r="S2626" i="12"/>
  <c r="S2627" i="12"/>
  <c r="S2628" i="12"/>
  <c r="S2629" i="12"/>
  <c r="S2630" i="12"/>
  <c r="S2631" i="12"/>
  <c r="S2632" i="12"/>
  <c r="S2633" i="12"/>
  <c r="S2634" i="12"/>
  <c r="S2635" i="12"/>
  <c r="S2636" i="12"/>
  <c r="S2637" i="12"/>
  <c r="S2638" i="12"/>
  <c r="S2639" i="12"/>
  <c r="S2640" i="12"/>
  <c r="S2641" i="12"/>
  <c r="S2642" i="12"/>
  <c r="S2643" i="12"/>
  <c r="S2644" i="12"/>
  <c r="S2645" i="12"/>
  <c r="S2646" i="12"/>
  <c r="S2647" i="12"/>
  <c r="S2648" i="12"/>
  <c r="S2649" i="12"/>
  <c r="S2650" i="12"/>
  <c r="S2651" i="12"/>
  <c r="S2652" i="12"/>
  <c r="S2653" i="12"/>
  <c r="S2654" i="12"/>
  <c r="S2655" i="12"/>
  <c r="S2656" i="12"/>
  <c r="S2657" i="12"/>
  <c r="S2658" i="12"/>
  <c r="S2659" i="12"/>
  <c r="S2660" i="12"/>
  <c r="S2661" i="12"/>
  <c r="S2662" i="12"/>
  <c r="S2663" i="12"/>
  <c r="S2664" i="12"/>
  <c r="S2665" i="12"/>
  <c r="S2666" i="12"/>
  <c r="S2667" i="12"/>
  <c r="S2668" i="12"/>
  <c r="S2669" i="12"/>
  <c r="S2670" i="12"/>
  <c r="S2671" i="12"/>
  <c r="S2672" i="12"/>
  <c r="S2673" i="12"/>
  <c r="S2674" i="12"/>
  <c r="S2675" i="12"/>
  <c r="S2676" i="12"/>
  <c r="S2677" i="12"/>
  <c r="S2678" i="12"/>
  <c r="S2679" i="12"/>
  <c r="S2680" i="12"/>
  <c r="S2681" i="12"/>
  <c r="S2682" i="12"/>
  <c r="S2683" i="12"/>
  <c r="S2684" i="12"/>
  <c r="S2685" i="12"/>
  <c r="S2686" i="12"/>
  <c r="S2687" i="12"/>
  <c r="S2688" i="12"/>
  <c r="S2689" i="12"/>
  <c r="S2690" i="12"/>
  <c r="S2691" i="12"/>
  <c r="S2692" i="12"/>
  <c r="S2693" i="12"/>
  <c r="S2694" i="12"/>
  <c r="S2695" i="12"/>
  <c r="S2696" i="12"/>
  <c r="S2697" i="12"/>
  <c r="S2698" i="12"/>
  <c r="S2699" i="12"/>
  <c r="S2700" i="12"/>
  <c r="S2701" i="12"/>
  <c r="S2702" i="12"/>
  <c r="S2703" i="12"/>
  <c r="S2704" i="12"/>
  <c r="S2705" i="12"/>
  <c r="S2706" i="12"/>
  <c r="S2707" i="12"/>
  <c r="S2708" i="12"/>
  <c r="S2709" i="12"/>
  <c r="S2710" i="12"/>
  <c r="S2711" i="12"/>
  <c r="S2712" i="12"/>
  <c r="S2713" i="12"/>
  <c r="S2714" i="12"/>
  <c r="S2715" i="12"/>
  <c r="S2716" i="12"/>
  <c r="S2717" i="12"/>
  <c r="S2718" i="12"/>
  <c r="S2719" i="12"/>
  <c r="S2720" i="12"/>
  <c r="S2721" i="12"/>
  <c r="S2722" i="12"/>
  <c r="S2723" i="12"/>
  <c r="S2724" i="12"/>
  <c r="S2725" i="12"/>
  <c r="S2726" i="12"/>
  <c r="S2727" i="12"/>
  <c r="S2728" i="12"/>
  <c r="S2729" i="12"/>
  <c r="S2730" i="12"/>
  <c r="S2731" i="12"/>
  <c r="S2732" i="12"/>
  <c r="S2733" i="12"/>
  <c r="S2734" i="12"/>
  <c r="S2735" i="12"/>
  <c r="S2736" i="12"/>
  <c r="S2737" i="12"/>
  <c r="S2738" i="12"/>
  <c r="S2739" i="12"/>
  <c r="S2740" i="12"/>
  <c r="S2741" i="12"/>
  <c r="S2742" i="12"/>
  <c r="S2743" i="12"/>
  <c r="S2744" i="12"/>
  <c r="S2745" i="12"/>
  <c r="S2746" i="12"/>
  <c r="S2747" i="12"/>
  <c r="S2748" i="12"/>
  <c r="S2749" i="12"/>
  <c r="S2750" i="12"/>
  <c r="S2751" i="12"/>
  <c r="S2752" i="12"/>
  <c r="S2753" i="12"/>
  <c r="S2754" i="12"/>
  <c r="S2755" i="12"/>
  <c r="S2756" i="12"/>
  <c r="S2757" i="12"/>
  <c r="S2758" i="12"/>
  <c r="S2759" i="12"/>
  <c r="S2760" i="12"/>
  <c r="S2761" i="12"/>
  <c r="S2762" i="12"/>
  <c r="S2763" i="12"/>
  <c r="S2764" i="12"/>
  <c r="S2765" i="12"/>
  <c r="S2766" i="12"/>
  <c r="S2767" i="12"/>
  <c r="S2768" i="12"/>
  <c r="S2769" i="12"/>
  <c r="S2770" i="12"/>
  <c r="S2771" i="12"/>
  <c r="S2772" i="12"/>
  <c r="S2773" i="12"/>
  <c r="S2774" i="12"/>
  <c r="S2775" i="12"/>
  <c r="S2776" i="12"/>
  <c r="S2777" i="12"/>
  <c r="S2778" i="12"/>
  <c r="S2779" i="12"/>
  <c r="S2780" i="12"/>
  <c r="S2781" i="12"/>
  <c r="S2782" i="12"/>
  <c r="S2783" i="12"/>
  <c r="S2784" i="12"/>
  <c r="S2785" i="12"/>
  <c r="S2786" i="12"/>
  <c r="S2787" i="12"/>
  <c r="S2788" i="12"/>
  <c r="S2789" i="12"/>
  <c r="S2790" i="12"/>
  <c r="S2791" i="12"/>
  <c r="S2792" i="12"/>
  <c r="S2793" i="12"/>
  <c r="S2794" i="12"/>
  <c r="S2795" i="12"/>
  <c r="S2796" i="12"/>
  <c r="S2797" i="12"/>
  <c r="S2798" i="12"/>
  <c r="S2799" i="12"/>
  <c r="S2800" i="12"/>
  <c r="S2801" i="12"/>
  <c r="S2802" i="12"/>
  <c r="S2803" i="12"/>
  <c r="S2804" i="12"/>
  <c r="S2805" i="12"/>
  <c r="S2806" i="12"/>
  <c r="S2807" i="12"/>
  <c r="S2808" i="12"/>
  <c r="S2809" i="12"/>
  <c r="S2810" i="12"/>
  <c r="S2811" i="12"/>
  <c r="S2812" i="12"/>
  <c r="S2813" i="12"/>
  <c r="S2814" i="12"/>
  <c r="S2815" i="12"/>
  <c r="S2816" i="12"/>
  <c r="S2817" i="12"/>
  <c r="S2818" i="12"/>
  <c r="S2819" i="12"/>
  <c r="S2820" i="12"/>
  <c r="S2821" i="12"/>
  <c r="S2822" i="12"/>
  <c r="S2823" i="12"/>
  <c r="S2824" i="12"/>
  <c r="S2825" i="12"/>
  <c r="S2826" i="12"/>
  <c r="S2827" i="12"/>
  <c r="S2828" i="12"/>
  <c r="S2829" i="12"/>
  <c r="S2830" i="12"/>
  <c r="S2831" i="12"/>
  <c r="S2832" i="12"/>
  <c r="S2833" i="12"/>
  <c r="S2834" i="12"/>
  <c r="S2835" i="12"/>
  <c r="S2836" i="12"/>
  <c r="S2837" i="12"/>
  <c r="S2838" i="12"/>
  <c r="S2839" i="12"/>
  <c r="S2840" i="12"/>
  <c r="S2841" i="12"/>
  <c r="S2842" i="12"/>
  <c r="S2843" i="12"/>
  <c r="S2844" i="12"/>
  <c r="S2845" i="12"/>
  <c r="S2846" i="12"/>
  <c r="S2847" i="12"/>
  <c r="S2848" i="12"/>
  <c r="S2849" i="12"/>
  <c r="S2850" i="12"/>
  <c r="S2851" i="12"/>
  <c r="S2852" i="12"/>
  <c r="S2853" i="12"/>
  <c r="S2854" i="12"/>
  <c r="S2855" i="12"/>
  <c r="S2856" i="12"/>
  <c r="S2857" i="12"/>
  <c r="S2858" i="12"/>
  <c r="S2859" i="12"/>
  <c r="S2860" i="12"/>
  <c r="S2861" i="12"/>
  <c r="S2862" i="12"/>
  <c r="S2863" i="12"/>
  <c r="S2864" i="12"/>
  <c r="S2865" i="12"/>
  <c r="S2866" i="12"/>
  <c r="S2867" i="12"/>
  <c r="S2868" i="12"/>
  <c r="S2869" i="12"/>
  <c r="S2870" i="12"/>
  <c r="S2871" i="12"/>
  <c r="S2872" i="12"/>
  <c r="S2873" i="12"/>
  <c r="S2874" i="12"/>
  <c r="S2875" i="12"/>
  <c r="S2876" i="12"/>
  <c r="S2877" i="12"/>
  <c r="S2878" i="12"/>
  <c r="S2879" i="12"/>
  <c r="S2880" i="12"/>
  <c r="S2881" i="12"/>
  <c r="S2882" i="12"/>
  <c r="S2883" i="12"/>
  <c r="S2884" i="12"/>
  <c r="S2885" i="12"/>
  <c r="S2886" i="12"/>
  <c r="S2887" i="12"/>
  <c r="S2888" i="12"/>
  <c r="S2889" i="12"/>
  <c r="S2890" i="12"/>
  <c r="S2891" i="12"/>
  <c r="S2892" i="12"/>
  <c r="S2893" i="12"/>
  <c r="S2894" i="12"/>
  <c r="S2895" i="12"/>
  <c r="S2896" i="12"/>
  <c r="S2897" i="12"/>
  <c r="S2898" i="12"/>
  <c r="S2899" i="12"/>
  <c r="S2900" i="12"/>
  <c r="S2901" i="12"/>
  <c r="S2902" i="12"/>
  <c r="S2903" i="12"/>
  <c r="S2904" i="12"/>
  <c r="S2905" i="12"/>
  <c r="S2906" i="12"/>
  <c r="S2907" i="12"/>
  <c r="S2908" i="12"/>
  <c r="S2909" i="12"/>
  <c r="S2910" i="12"/>
  <c r="S2911" i="12"/>
  <c r="S2912" i="12"/>
  <c r="S2913" i="12"/>
  <c r="S2914" i="12"/>
  <c r="S2915" i="12"/>
  <c r="S2916" i="12"/>
  <c r="S2917" i="12"/>
  <c r="S2918" i="12"/>
  <c r="S2919" i="12"/>
  <c r="S2920" i="12"/>
  <c r="S2921" i="12"/>
  <c r="S2922" i="12"/>
  <c r="S2923" i="12"/>
  <c r="S2924" i="12"/>
  <c r="S2925" i="12"/>
  <c r="S2926" i="12"/>
  <c r="S2927" i="12"/>
  <c r="S2928" i="12"/>
  <c r="S2929" i="12"/>
  <c r="S2930" i="12"/>
  <c r="S2931" i="12"/>
  <c r="S2932" i="12"/>
  <c r="S2933" i="12"/>
  <c r="S2934" i="12"/>
  <c r="S2935" i="12"/>
  <c r="S2936" i="12"/>
  <c r="S2937" i="12"/>
  <c r="S2938" i="12"/>
  <c r="S2939" i="12"/>
  <c r="S2940" i="12"/>
  <c r="S2941" i="12"/>
  <c r="S2942" i="12"/>
  <c r="S2943" i="12"/>
  <c r="S2944" i="12"/>
  <c r="S2945" i="12"/>
  <c r="S2946" i="12"/>
  <c r="S2947" i="12"/>
  <c r="S2948" i="12"/>
  <c r="S2949" i="12"/>
  <c r="S2950" i="12"/>
  <c r="S2951" i="12"/>
  <c r="S2952" i="12"/>
  <c r="S2953" i="12"/>
  <c r="S2954" i="12"/>
  <c r="S2955" i="12"/>
  <c r="S2956" i="12"/>
  <c r="S2957" i="12"/>
  <c r="S2958" i="12"/>
  <c r="S2959" i="12"/>
  <c r="S2960" i="12"/>
  <c r="S2961" i="12"/>
  <c r="S2962" i="12"/>
  <c r="S2963" i="12"/>
  <c r="S2964" i="12"/>
  <c r="S2965" i="12"/>
  <c r="S2966" i="12"/>
  <c r="S2967" i="12"/>
  <c r="S2968" i="12"/>
  <c r="S2969" i="12"/>
  <c r="S2970" i="12"/>
  <c r="S2971" i="12"/>
  <c r="S2972" i="12"/>
  <c r="S2973" i="12"/>
  <c r="S2974" i="12"/>
  <c r="S2975" i="12"/>
  <c r="S2976" i="12"/>
  <c r="S2977" i="12"/>
  <c r="S2978" i="12"/>
  <c r="S2979" i="12"/>
  <c r="S2980" i="12"/>
  <c r="S2981" i="12"/>
  <c r="S2982" i="12"/>
  <c r="S2983" i="12"/>
  <c r="S2984" i="12"/>
  <c r="S2985" i="12"/>
  <c r="S2986" i="12"/>
  <c r="S2987" i="12"/>
  <c r="S2988" i="12"/>
  <c r="S2989" i="12"/>
  <c r="S2990" i="12"/>
  <c r="S2991" i="12"/>
  <c r="S2992" i="12"/>
  <c r="S2993" i="12"/>
  <c r="S2994" i="12"/>
  <c r="S2995" i="12"/>
  <c r="S2996" i="12"/>
  <c r="S2997" i="12"/>
  <c r="S2998" i="12"/>
  <c r="S2999" i="12"/>
  <c r="S3000" i="12"/>
  <c r="F28" i="11"/>
  <c r="AI415" i="1"/>
  <c r="AI417" i="1"/>
  <c r="BB417" i="1" s="1"/>
  <c r="AI420" i="1"/>
  <c r="BB420" i="1" s="1"/>
  <c r="AI425" i="1"/>
  <c r="BB425" i="1" s="1"/>
  <c r="AI429" i="1"/>
  <c r="BB429" i="1" s="1"/>
  <c r="AI434" i="1"/>
  <c r="BB434" i="1" s="1"/>
  <c r="AI435" i="1"/>
  <c r="BB435" i="1" s="1"/>
  <c r="AI441" i="1"/>
  <c r="BB441" i="1" s="1"/>
  <c r="AI447" i="1"/>
  <c r="BB447" i="1" s="1"/>
  <c r="AI450" i="1"/>
  <c r="BB450" i="1" s="1"/>
  <c r="AI452" i="1"/>
  <c r="BB452" i="1" s="1"/>
  <c r="AI456" i="1"/>
  <c r="BB456" i="1" s="1"/>
  <c r="AI461" i="1"/>
  <c r="BB461" i="1" s="1"/>
  <c r="AI468" i="1"/>
  <c r="BB468" i="1" s="1"/>
  <c r="AI471" i="1"/>
  <c r="BB471" i="1" s="1"/>
  <c r="AI477" i="1"/>
  <c r="BB477" i="1" s="1"/>
  <c r="AI479" i="1"/>
  <c r="BB479" i="1" s="1"/>
  <c r="AI488" i="1"/>
  <c r="BB488" i="1" s="1"/>
  <c r="AI489" i="1"/>
  <c r="BB489" i="1" s="1"/>
  <c r="AI498" i="1"/>
  <c r="BB498" i="1" s="1"/>
  <c r="AI501" i="1"/>
  <c r="BB501" i="1" s="1"/>
  <c r="AI503" i="1"/>
  <c r="BB503" i="1" s="1"/>
  <c r="AI506" i="1"/>
  <c r="AI509" i="1"/>
  <c r="AI512" i="1"/>
  <c r="AI515" i="1"/>
  <c r="BB515" i="1" s="1"/>
  <c r="AI518" i="1"/>
  <c r="AI521" i="1"/>
  <c r="BB521" i="1" s="1"/>
  <c r="AI524" i="1"/>
  <c r="AI527" i="1"/>
  <c r="AI530" i="1"/>
  <c r="BB530" i="1" s="1"/>
  <c r="AI533" i="1"/>
  <c r="BB533" i="1" s="1"/>
  <c r="AI6" i="1"/>
  <c r="AJ6" i="1" s="1"/>
  <c r="BF6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4" i="13"/>
  <c r="C4" i="13"/>
  <c r="D4" i="13"/>
  <c r="E4" i="13"/>
  <c r="G4" i="13"/>
  <c r="H4" i="13"/>
  <c r="I4" i="13"/>
  <c r="J4" i="13"/>
  <c r="K4" i="13"/>
  <c r="B5" i="13"/>
  <c r="C5" i="13"/>
  <c r="D5" i="13"/>
  <c r="E5" i="13"/>
  <c r="G5" i="13"/>
  <c r="H5" i="13"/>
  <c r="I5" i="13"/>
  <c r="J5" i="13"/>
  <c r="K5" i="13"/>
  <c r="B6" i="13"/>
  <c r="C6" i="13"/>
  <c r="D6" i="13"/>
  <c r="E6" i="13"/>
  <c r="G6" i="13"/>
  <c r="H6" i="13"/>
  <c r="I6" i="13"/>
  <c r="J6" i="13"/>
  <c r="K6" i="13"/>
  <c r="B7" i="13"/>
  <c r="C7" i="13"/>
  <c r="D7" i="13"/>
  <c r="E7" i="13"/>
  <c r="G7" i="13"/>
  <c r="H7" i="13"/>
  <c r="I7" i="13"/>
  <c r="J7" i="13"/>
  <c r="K7" i="13"/>
  <c r="B8" i="13"/>
  <c r="C8" i="13"/>
  <c r="D8" i="13"/>
  <c r="E8" i="13"/>
  <c r="G8" i="13"/>
  <c r="H8" i="13"/>
  <c r="I8" i="13"/>
  <c r="J8" i="13"/>
  <c r="K8" i="13"/>
  <c r="B9" i="13"/>
  <c r="C9" i="13"/>
  <c r="D9" i="13"/>
  <c r="E9" i="13"/>
  <c r="G9" i="13"/>
  <c r="H9" i="13"/>
  <c r="I9" i="13"/>
  <c r="J9" i="13"/>
  <c r="K9" i="13"/>
  <c r="B10" i="13"/>
  <c r="C10" i="13"/>
  <c r="D10" i="13"/>
  <c r="E10" i="13"/>
  <c r="G10" i="13"/>
  <c r="H10" i="13"/>
  <c r="I10" i="13"/>
  <c r="J10" i="13"/>
  <c r="K10" i="13"/>
  <c r="B11" i="13"/>
  <c r="C11" i="13"/>
  <c r="D11" i="13"/>
  <c r="E11" i="13"/>
  <c r="G11" i="13"/>
  <c r="H11" i="13"/>
  <c r="I11" i="13"/>
  <c r="J11" i="13"/>
  <c r="K11" i="13"/>
  <c r="B12" i="13"/>
  <c r="C12" i="13"/>
  <c r="D12" i="13"/>
  <c r="E12" i="13"/>
  <c r="G12" i="13"/>
  <c r="H12" i="13"/>
  <c r="I12" i="13"/>
  <c r="J12" i="13"/>
  <c r="K12" i="13"/>
  <c r="B13" i="13"/>
  <c r="C13" i="13"/>
  <c r="D13" i="13"/>
  <c r="E13" i="13"/>
  <c r="G13" i="13"/>
  <c r="H13" i="13"/>
  <c r="I13" i="13"/>
  <c r="J13" i="13"/>
  <c r="K13" i="13"/>
  <c r="B14" i="13"/>
  <c r="C14" i="13"/>
  <c r="D14" i="13"/>
  <c r="E14" i="13"/>
  <c r="G14" i="13"/>
  <c r="H14" i="13"/>
  <c r="I14" i="13"/>
  <c r="J14" i="13"/>
  <c r="K14" i="13"/>
  <c r="B15" i="13"/>
  <c r="C15" i="13"/>
  <c r="D15" i="13"/>
  <c r="E15" i="13"/>
  <c r="G15" i="13"/>
  <c r="H15" i="13"/>
  <c r="I15" i="13"/>
  <c r="J15" i="13"/>
  <c r="K15" i="13"/>
  <c r="B16" i="13"/>
  <c r="C16" i="13"/>
  <c r="D16" i="13"/>
  <c r="E16" i="13"/>
  <c r="G16" i="13"/>
  <c r="H16" i="13"/>
  <c r="I16" i="13"/>
  <c r="J16" i="13"/>
  <c r="K16" i="13"/>
  <c r="B17" i="13"/>
  <c r="C17" i="13"/>
  <c r="D17" i="13"/>
  <c r="E17" i="13"/>
  <c r="G17" i="13"/>
  <c r="H17" i="13"/>
  <c r="I17" i="13"/>
  <c r="J17" i="13"/>
  <c r="K17" i="13"/>
  <c r="B18" i="13"/>
  <c r="C18" i="13"/>
  <c r="D18" i="13"/>
  <c r="E18" i="13"/>
  <c r="G18" i="13"/>
  <c r="H18" i="13"/>
  <c r="I18" i="13"/>
  <c r="J18" i="13"/>
  <c r="K18" i="13"/>
  <c r="B19" i="13"/>
  <c r="C19" i="13"/>
  <c r="D19" i="13"/>
  <c r="E19" i="13"/>
  <c r="G19" i="13"/>
  <c r="H19" i="13"/>
  <c r="I19" i="13"/>
  <c r="J19" i="13"/>
  <c r="K19" i="13"/>
  <c r="B20" i="13"/>
  <c r="C20" i="13"/>
  <c r="D20" i="13"/>
  <c r="E20" i="13"/>
  <c r="G20" i="13"/>
  <c r="H20" i="13"/>
  <c r="I20" i="13"/>
  <c r="J20" i="13"/>
  <c r="K20" i="13"/>
  <c r="B21" i="13"/>
  <c r="C21" i="13"/>
  <c r="D21" i="13"/>
  <c r="E21" i="13"/>
  <c r="G21" i="13"/>
  <c r="H21" i="13"/>
  <c r="I21" i="13"/>
  <c r="J21" i="13"/>
  <c r="K21" i="13"/>
  <c r="B22" i="13"/>
  <c r="C22" i="13"/>
  <c r="D22" i="13"/>
  <c r="E22" i="13"/>
  <c r="G22" i="13"/>
  <c r="H22" i="13"/>
  <c r="I22" i="13"/>
  <c r="J22" i="13"/>
  <c r="K22" i="13"/>
  <c r="B23" i="13"/>
  <c r="C23" i="13"/>
  <c r="D23" i="13"/>
  <c r="E23" i="13"/>
  <c r="G23" i="13"/>
  <c r="H23" i="13"/>
  <c r="I23" i="13"/>
  <c r="J23" i="13"/>
  <c r="K23" i="13"/>
  <c r="B24" i="13"/>
  <c r="C24" i="13"/>
  <c r="D24" i="13"/>
  <c r="E24" i="13"/>
  <c r="G24" i="13"/>
  <c r="H24" i="13"/>
  <c r="I24" i="13"/>
  <c r="J24" i="13"/>
  <c r="K24" i="13"/>
  <c r="B25" i="13"/>
  <c r="C25" i="13"/>
  <c r="D25" i="13"/>
  <c r="E25" i="13"/>
  <c r="G25" i="13"/>
  <c r="H25" i="13"/>
  <c r="I25" i="13"/>
  <c r="J25" i="13"/>
  <c r="K25" i="13"/>
  <c r="B26" i="13"/>
  <c r="C26" i="13"/>
  <c r="D26" i="13"/>
  <c r="E26" i="13"/>
  <c r="G26" i="13"/>
  <c r="H26" i="13"/>
  <c r="I26" i="13"/>
  <c r="J26" i="13"/>
  <c r="K26" i="13"/>
  <c r="B27" i="13"/>
  <c r="C27" i="13"/>
  <c r="D27" i="13"/>
  <c r="E27" i="13"/>
  <c r="G27" i="13"/>
  <c r="H27" i="13"/>
  <c r="I27" i="13"/>
  <c r="J27" i="13"/>
  <c r="K27" i="13"/>
  <c r="B28" i="13"/>
  <c r="C28" i="13"/>
  <c r="D28" i="13"/>
  <c r="E28" i="13"/>
  <c r="G28" i="13"/>
  <c r="H28" i="13"/>
  <c r="I28" i="13"/>
  <c r="J28" i="13"/>
  <c r="K28" i="13"/>
  <c r="B29" i="13"/>
  <c r="C29" i="13"/>
  <c r="D29" i="13"/>
  <c r="E29" i="13"/>
  <c r="G29" i="13"/>
  <c r="H29" i="13"/>
  <c r="I29" i="13"/>
  <c r="J29" i="13"/>
  <c r="K29" i="13"/>
  <c r="B30" i="13"/>
  <c r="C30" i="13"/>
  <c r="D30" i="13"/>
  <c r="E30" i="13"/>
  <c r="G30" i="13"/>
  <c r="H30" i="13"/>
  <c r="I30" i="13"/>
  <c r="J30" i="13"/>
  <c r="K30" i="13"/>
  <c r="B31" i="13"/>
  <c r="C31" i="13"/>
  <c r="D31" i="13"/>
  <c r="E31" i="13"/>
  <c r="G31" i="13"/>
  <c r="H31" i="13"/>
  <c r="I31" i="13"/>
  <c r="J31" i="13"/>
  <c r="K31" i="13"/>
  <c r="B32" i="13"/>
  <c r="C32" i="13"/>
  <c r="D32" i="13"/>
  <c r="E32" i="13"/>
  <c r="G32" i="13"/>
  <c r="H32" i="13"/>
  <c r="I32" i="13"/>
  <c r="J32" i="13"/>
  <c r="K32" i="13"/>
  <c r="B33" i="13"/>
  <c r="C33" i="13"/>
  <c r="D33" i="13"/>
  <c r="E33" i="13"/>
  <c r="G33" i="13"/>
  <c r="H33" i="13"/>
  <c r="I33" i="13"/>
  <c r="J33" i="13"/>
  <c r="K33" i="13"/>
  <c r="B34" i="13"/>
  <c r="C34" i="13"/>
  <c r="D34" i="13"/>
  <c r="E34" i="13"/>
  <c r="G34" i="13"/>
  <c r="H34" i="13"/>
  <c r="I34" i="13"/>
  <c r="J34" i="13"/>
  <c r="K34" i="13"/>
  <c r="B35" i="13"/>
  <c r="C35" i="13"/>
  <c r="D35" i="13"/>
  <c r="E35" i="13"/>
  <c r="G35" i="13"/>
  <c r="H35" i="13"/>
  <c r="I35" i="13"/>
  <c r="J35" i="13"/>
  <c r="K35" i="13"/>
  <c r="B36" i="13"/>
  <c r="C36" i="13"/>
  <c r="D36" i="13"/>
  <c r="E36" i="13"/>
  <c r="G36" i="13"/>
  <c r="H36" i="13"/>
  <c r="I36" i="13"/>
  <c r="J36" i="13"/>
  <c r="K36" i="13"/>
  <c r="B37" i="13"/>
  <c r="C37" i="13"/>
  <c r="D37" i="13"/>
  <c r="E37" i="13"/>
  <c r="G37" i="13"/>
  <c r="H37" i="13"/>
  <c r="I37" i="13"/>
  <c r="J37" i="13"/>
  <c r="K37" i="13"/>
  <c r="B38" i="13"/>
  <c r="C38" i="13"/>
  <c r="D38" i="13"/>
  <c r="E38" i="13"/>
  <c r="G38" i="13"/>
  <c r="H38" i="13"/>
  <c r="I38" i="13"/>
  <c r="J38" i="13"/>
  <c r="K38" i="13"/>
  <c r="B39" i="13"/>
  <c r="C39" i="13"/>
  <c r="D39" i="13"/>
  <c r="E39" i="13"/>
  <c r="G39" i="13"/>
  <c r="H39" i="13"/>
  <c r="I39" i="13"/>
  <c r="J39" i="13"/>
  <c r="K39" i="13"/>
  <c r="B40" i="13"/>
  <c r="C40" i="13"/>
  <c r="D40" i="13"/>
  <c r="E40" i="13"/>
  <c r="G40" i="13"/>
  <c r="H40" i="13"/>
  <c r="I40" i="13"/>
  <c r="J40" i="13"/>
  <c r="K40" i="13"/>
  <c r="B41" i="13"/>
  <c r="C41" i="13"/>
  <c r="D41" i="13"/>
  <c r="E41" i="13"/>
  <c r="G41" i="13"/>
  <c r="H41" i="13"/>
  <c r="I41" i="13"/>
  <c r="J41" i="13"/>
  <c r="K41" i="13"/>
  <c r="B42" i="13"/>
  <c r="C42" i="13"/>
  <c r="D42" i="13"/>
  <c r="E42" i="13"/>
  <c r="G42" i="13"/>
  <c r="H42" i="13"/>
  <c r="I42" i="13"/>
  <c r="J42" i="13"/>
  <c r="K42" i="13"/>
  <c r="B43" i="13"/>
  <c r="C43" i="13"/>
  <c r="D43" i="13"/>
  <c r="E43" i="13"/>
  <c r="G43" i="13"/>
  <c r="H43" i="13"/>
  <c r="I43" i="13"/>
  <c r="J43" i="13"/>
  <c r="K43" i="13"/>
  <c r="B44" i="13"/>
  <c r="C44" i="13"/>
  <c r="D44" i="13"/>
  <c r="E44" i="13"/>
  <c r="G44" i="13"/>
  <c r="H44" i="13"/>
  <c r="I44" i="13"/>
  <c r="J44" i="13"/>
  <c r="K44" i="13"/>
  <c r="B45" i="13"/>
  <c r="C45" i="13"/>
  <c r="D45" i="13"/>
  <c r="E45" i="13"/>
  <c r="G45" i="13"/>
  <c r="H45" i="13"/>
  <c r="I45" i="13"/>
  <c r="J45" i="13"/>
  <c r="K45" i="13"/>
  <c r="B46" i="13"/>
  <c r="C46" i="13"/>
  <c r="D46" i="13"/>
  <c r="E46" i="13"/>
  <c r="G46" i="13"/>
  <c r="H46" i="13"/>
  <c r="I46" i="13"/>
  <c r="J46" i="13"/>
  <c r="K46" i="13"/>
  <c r="B47" i="13"/>
  <c r="C47" i="13"/>
  <c r="D47" i="13"/>
  <c r="E47" i="13"/>
  <c r="G47" i="13"/>
  <c r="H47" i="13"/>
  <c r="I47" i="13"/>
  <c r="J47" i="13"/>
  <c r="K47" i="13"/>
  <c r="B48" i="13"/>
  <c r="C48" i="13"/>
  <c r="D48" i="13"/>
  <c r="E48" i="13"/>
  <c r="G48" i="13"/>
  <c r="H48" i="13"/>
  <c r="I48" i="13"/>
  <c r="J48" i="13"/>
  <c r="K48" i="13"/>
  <c r="B49" i="13"/>
  <c r="C49" i="13"/>
  <c r="D49" i="13"/>
  <c r="E49" i="13"/>
  <c r="G49" i="13"/>
  <c r="H49" i="13"/>
  <c r="I49" i="13"/>
  <c r="J49" i="13"/>
  <c r="K49" i="13"/>
  <c r="B50" i="13"/>
  <c r="C50" i="13"/>
  <c r="D50" i="13"/>
  <c r="E50" i="13"/>
  <c r="G50" i="13"/>
  <c r="H50" i="13"/>
  <c r="I50" i="13"/>
  <c r="J50" i="13"/>
  <c r="K50" i="13"/>
  <c r="B51" i="13"/>
  <c r="C51" i="13"/>
  <c r="D51" i="13"/>
  <c r="E51" i="13"/>
  <c r="G51" i="13"/>
  <c r="H51" i="13"/>
  <c r="I51" i="13"/>
  <c r="J51" i="13"/>
  <c r="K51" i="13"/>
  <c r="B52" i="13"/>
  <c r="C52" i="13"/>
  <c r="D52" i="13"/>
  <c r="E52" i="13"/>
  <c r="G52" i="13"/>
  <c r="H52" i="13"/>
  <c r="I52" i="13"/>
  <c r="J52" i="13"/>
  <c r="K52" i="13"/>
  <c r="B53" i="13"/>
  <c r="C53" i="13"/>
  <c r="D53" i="13"/>
  <c r="E53" i="13"/>
  <c r="G53" i="13"/>
  <c r="H53" i="13"/>
  <c r="I53" i="13"/>
  <c r="J53" i="13"/>
  <c r="K53" i="13"/>
  <c r="B54" i="13"/>
  <c r="C54" i="13"/>
  <c r="D54" i="13"/>
  <c r="E54" i="13"/>
  <c r="G54" i="13"/>
  <c r="H54" i="13"/>
  <c r="I54" i="13"/>
  <c r="J54" i="13"/>
  <c r="K54" i="13"/>
  <c r="B55" i="13"/>
  <c r="C55" i="13"/>
  <c r="D55" i="13"/>
  <c r="E55" i="13"/>
  <c r="G55" i="13"/>
  <c r="H55" i="13"/>
  <c r="I55" i="13"/>
  <c r="J55" i="13"/>
  <c r="K55" i="13"/>
  <c r="B56" i="13"/>
  <c r="C56" i="13"/>
  <c r="D56" i="13"/>
  <c r="E56" i="13"/>
  <c r="G56" i="13"/>
  <c r="H56" i="13"/>
  <c r="I56" i="13"/>
  <c r="J56" i="13"/>
  <c r="K56" i="13"/>
  <c r="B57" i="13"/>
  <c r="C57" i="13"/>
  <c r="D57" i="13"/>
  <c r="E57" i="13"/>
  <c r="G57" i="13"/>
  <c r="H57" i="13"/>
  <c r="I57" i="13"/>
  <c r="J57" i="13"/>
  <c r="K57" i="13"/>
  <c r="B58" i="13"/>
  <c r="C58" i="13"/>
  <c r="D58" i="13"/>
  <c r="E58" i="13"/>
  <c r="G58" i="13"/>
  <c r="H58" i="13"/>
  <c r="I58" i="13"/>
  <c r="J58" i="13"/>
  <c r="K58" i="13"/>
  <c r="B59" i="13"/>
  <c r="C59" i="13"/>
  <c r="D59" i="13"/>
  <c r="E59" i="13"/>
  <c r="G59" i="13"/>
  <c r="H59" i="13"/>
  <c r="I59" i="13"/>
  <c r="J59" i="13"/>
  <c r="K59" i="13"/>
  <c r="B60" i="13"/>
  <c r="C60" i="13"/>
  <c r="D60" i="13"/>
  <c r="E60" i="13"/>
  <c r="G60" i="13"/>
  <c r="H60" i="13"/>
  <c r="I60" i="13"/>
  <c r="J60" i="13"/>
  <c r="K60" i="13"/>
  <c r="B61" i="13"/>
  <c r="C61" i="13"/>
  <c r="D61" i="13"/>
  <c r="E61" i="13"/>
  <c r="G61" i="13"/>
  <c r="H61" i="13"/>
  <c r="I61" i="13"/>
  <c r="J61" i="13"/>
  <c r="K61" i="13"/>
  <c r="B62" i="13"/>
  <c r="C62" i="13"/>
  <c r="D62" i="13"/>
  <c r="E62" i="13"/>
  <c r="G62" i="13"/>
  <c r="H62" i="13"/>
  <c r="I62" i="13"/>
  <c r="J62" i="13"/>
  <c r="K62" i="13"/>
  <c r="B63" i="13"/>
  <c r="C63" i="13"/>
  <c r="D63" i="13"/>
  <c r="E63" i="13"/>
  <c r="G63" i="13"/>
  <c r="H63" i="13"/>
  <c r="I63" i="13"/>
  <c r="J63" i="13"/>
  <c r="K63" i="13"/>
  <c r="B64" i="13"/>
  <c r="C64" i="13"/>
  <c r="D64" i="13"/>
  <c r="E64" i="13"/>
  <c r="G64" i="13"/>
  <c r="H64" i="13"/>
  <c r="I64" i="13"/>
  <c r="J64" i="13"/>
  <c r="K64" i="13"/>
  <c r="B65" i="13"/>
  <c r="C65" i="13"/>
  <c r="D65" i="13"/>
  <c r="E65" i="13"/>
  <c r="G65" i="13"/>
  <c r="H65" i="13"/>
  <c r="I65" i="13"/>
  <c r="J65" i="13"/>
  <c r="K65" i="13"/>
  <c r="B66" i="13"/>
  <c r="C66" i="13"/>
  <c r="D66" i="13"/>
  <c r="E66" i="13"/>
  <c r="G66" i="13"/>
  <c r="H66" i="13"/>
  <c r="I66" i="13"/>
  <c r="J66" i="13"/>
  <c r="K66" i="13"/>
  <c r="B67" i="13"/>
  <c r="C67" i="13"/>
  <c r="D67" i="13"/>
  <c r="E67" i="13"/>
  <c r="G67" i="13"/>
  <c r="H67" i="13"/>
  <c r="I67" i="13"/>
  <c r="J67" i="13"/>
  <c r="K67" i="13"/>
  <c r="B68" i="13"/>
  <c r="C68" i="13"/>
  <c r="D68" i="13"/>
  <c r="E68" i="13"/>
  <c r="G68" i="13"/>
  <c r="H68" i="13"/>
  <c r="I68" i="13"/>
  <c r="J68" i="13"/>
  <c r="K68" i="13"/>
  <c r="B69" i="13"/>
  <c r="C69" i="13"/>
  <c r="D69" i="13"/>
  <c r="E69" i="13"/>
  <c r="G69" i="13"/>
  <c r="H69" i="13"/>
  <c r="I69" i="13"/>
  <c r="J69" i="13"/>
  <c r="K69" i="13"/>
  <c r="B70" i="13"/>
  <c r="C70" i="13"/>
  <c r="D70" i="13"/>
  <c r="E70" i="13"/>
  <c r="G70" i="13"/>
  <c r="H70" i="13"/>
  <c r="I70" i="13"/>
  <c r="J70" i="13"/>
  <c r="K70" i="13"/>
  <c r="B71" i="13"/>
  <c r="C71" i="13"/>
  <c r="D71" i="13"/>
  <c r="E71" i="13"/>
  <c r="G71" i="13"/>
  <c r="H71" i="13"/>
  <c r="I71" i="13"/>
  <c r="J71" i="13"/>
  <c r="K71" i="13"/>
  <c r="B72" i="13"/>
  <c r="C72" i="13"/>
  <c r="D72" i="13"/>
  <c r="E72" i="13"/>
  <c r="G72" i="13"/>
  <c r="H72" i="13"/>
  <c r="I72" i="13"/>
  <c r="J72" i="13"/>
  <c r="K72" i="13"/>
  <c r="B73" i="13"/>
  <c r="C73" i="13"/>
  <c r="D73" i="13"/>
  <c r="E73" i="13"/>
  <c r="G73" i="13"/>
  <c r="H73" i="13"/>
  <c r="I73" i="13"/>
  <c r="J73" i="13"/>
  <c r="K73" i="13"/>
  <c r="B74" i="13"/>
  <c r="C74" i="13"/>
  <c r="D74" i="13"/>
  <c r="E74" i="13"/>
  <c r="G74" i="13"/>
  <c r="H74" i="13"/>
  <c r="I74" i="13"/>
  <c r="J74" i="13"/>
  <c r="K74" i="13"/>
  <c r="B75" i="13"/>
  <c r="C75" i="13"/>
  <c r="D75" i="13"/>
  <c r="E75" i="13"/>
  <c r="G75" i="13"/>
  <c r="H75" i="13"/>
  <c r="I75" i="13"/>
  <c r="J75" i="13"/>
  <c r="K75" i="13"/>
  <c r="B76" i="13"/>
  <c r="C76" i="13"/>
  <c r="D76" i="13"/>
  <c r="E76" i="13"/>
  <c r="G76" i="13"/>
  <c r="H76" i="13"/>
  <c r="I76" i="13"/>
  <c r="J76" i="13"/>
  <c r="K76" i="13"/>
  <c r="B77" i="13"/>
  <c r="C77" i="13"/>
  <c r="D77" i="13"/>
  <c r="E77" i="13"/>
  <c r="G77" i="13"/>
  <c r="H77" i="13"/>
  <c r="I77" i="13"/>
  <c r="J77" i="13"/>
  <c r="K77" i="13"/>
  <c r="B78" i="13"/>
  <c r="C78" i="13"/>
  <c r="D78" i="13"/>
  <c r="E78" i="13"/>
  <c r="G78" i="13"/>
  <c r="H78" i="13"/>
  <c r="I78" i="13"/>
  <c r="J78" i="13"/>
  <c r="K78" i="13"/>
  <c r="B79" i="13"/>
  <c r="C79" i="13"/>
  <c r="D79" i="13"/>
  <c r="E79" i="13"/>
  <c r="G79" i="13"/>
  <c r="H79" i="13"/>
  <c r="I79" i="13"/>
  <c r="J79" i="13"/>
  <c r="K79" i="13"/>
  <c r="B80" i="13"/>
  <c r="C80" i="13"/>
  <c r="D80" i="13"/>
  <c r="E80" i="13"/>
  <c r="G80" i="13"/>
  <c r="H80" i="13"/>
  <c r="I80" i="13"/>
  <c r="J80" i="13"/>
  <c r="K80" i="13"/>
  <c r="B81" i="13"/>
  <c r="C81" i="13"/>
  <c r="D81" i="13"/>
  <c r="E81" i="13"/>
  <c r="G81" i="13"/>
  <c r="H81" i="13"/>
  <c r="I81" i="13"/>
  <c r="J81" i="13"/>
  <c r="K81" i="13"/>
  <c r="B82" i="13"/>
  <c r="C82" i="13"/>
  <c r="D82" i="13"/>
  <c r="E82" i="13"/>
  <c r="G82" i="13"/>
  <c r="H82" i="13"/>
  <c r="I82" i="13"/>
  <c r="J82" i="13"/>
  <c r="K82" i="13"/>
  <c r="B83" i="13"/>
  <c r="C83" i="13"/>
  <c r="D83" i="13"/>
  <c r="E83" i="13"/>
  <c r="G83" i="13"/>
  <c r="H83" i="13"/>
  <c r="I83" i="13"/>
  <c r="J83" i="13"/>
  <c r="K83" i="13"/>
  <c r="B84" i="13"/>
  <c r="C84" i="13"/>
  <c r="D84" i="13"/>
  <c r="E84" i="13"/>
  <c r="G84" i="13"/>
  <c r="H84" i="13"/>
  <c r="I84" i="13"/>
  <c r="J84" i="13"/>
  <c r="K84" i="13"/>
  <c r="B85" i="13"/>
  <c r="C85" i="13"/>
  <c r="D85" i="13"/>
  <c r="E85" i="13"/>
  <c r="G85" i="13"/>
  <c r="H85" i="13"/>
  <c r="I85" i="13"/>
  <c r="J85" i="13"/>
  <c r="K85" i="13"/>
  <c r="B86" i="13"/>
  <c r="C86" i="13"/>
  <c r="D86" i="13"/>
  <c r="E86" i="13"/>
  <c r="G86" i="13"/>
  <c r="H86" i="13"/>
  <c r="I86" i="13"/>
  <c r="J86" i="13"/>
  <c r="K86" i="13"/>
  <c r="B87" i="13"/>
  <c r="C87" i="13"/>
  <c r="D87" i="13"/>
  <c r="E87" i="13"/>
  <c r="G87" i="13"/>
  <c r="H87" i="13"/>
  <c r="I87" i="13"/>
  <c r="J87" i="13"/>
  <c r="K87" i="13"/>
  <c r="B88" i="13"/>
  <c r="C88" i="13"/>
  <c r="D88" i="13"/>
  <c r="E88" i="13"/>
  <c r="G88" i="13"/>
  <c r="H88" i="13"/>
  <c r="I88" i="13"/>
  <c r="J88" i="13"/>
  <c r="K88" i="13"/>
  <c r="B89" i="13"/>
  <c r="C89" i="13"/>
  <c r="D89" i="13"/>
  <c r="E89" i="13"/>
  <c r="G89" i="13"/>
  <c r="H89" i="13"/>
  <c r="I89" i="13"/>
  <c r="J89" i="13"/>
  <c r="K89" i="13"/>
  <c r="B90" i="13"/>
  <c r="C90" i="13"/>
  <c r="D90" i="13"/>
  <c r="E90" i="13"/>
  <c r="G90" i="13"/>
  <c r="H90" i="13"/>
  <c r="I90" i="13"/>
  <c r="J90" i="13"/>
  <c r="K90" i="13"/>
  <c r="B91" i="13"/>
  <c r="C91" i="13"/>
  <c r="D91" i="13"/>
  <c r="E91" i="13"/>
  <c r="G91" i="13"/>
  <c r="H91" i="13"/>
  <c r="I91" i="13"/>
  <c r="J91" i="13"/>
  <c r="K91" i="13"/>
  <c r="B92" i="13"/>
  <c r="C92" i="13"/>
  <c r="D92" i="13"/>
  <c r="E92" i="13"/>
  <c r="G92" i="13"/>
  <c r="H92" i="13"/>
  <c r="I92" i="13"/>
  <c r="J92" i="13"/>
  <c r="K92" i="13"/>
  <c r="B93" i="13"/>
  <c r="C93" i="13"/>
  <c r="D93" i="13"/>
  <c r="E93" i="13"/>
  <c r="G93" i="13"/>
  <c r="H93" i="13"/>
  <c r="I93" i="13"/>
  <c r="J93" i="13"/>
  <c r="K93" i="13"/>
  <c r="B94" i="13"/>
  <c r="C94" i="13"/>
  <c r="D94" i="13"/>
  <c r="E94" i="13"/>
  <c r="G94" i="13"/>
  <c r="H94" i="13"/>
  <c r="I94" i="13"/>
  <c r="J94" i="13"/>
  <c r="K94" i="13"/>
  <c r="B95" i="13"/>
  <c r="C95" i="13"/>
  <c r="D95" i="13"/>
  <c r="E95" i="13"/>
  <c r="G95" i="13"/>
  <c r="H95" i="13"/>
  <c r="I95" i="13"/>
  <c r="J95" i="13"/>
  <c r="K95" i="13"/>
  <c r="B96" i="13"/>
  <c r="C96" i="13"/>
  <c r="D96" i="13"/>
  <c r="E96" i="13"/>
  <c r="G96" i="13"/>
  <c r="H96" i="13"/>
  <c r="I96" i="13"/>
  <c r="J96" i="13"/>
  <c r="K96" i="13"/>
  <c r="B97" i="13"/>
  <c r="C97" i="13"/>
  <c r="D97" i="13"/>
  <c r="E97" i="13"/>
  <c r="G97" i="13"/>
  <c r="H97" i="13"/>
  <c r="I97" i="13"/>
  <c r="J97" i="13"/>
  <c r="K97" i="13"/>
  <c r="B98" i="13"/>
  <c r="C98" i="13"/>
  <c r="D98" i="13"/>
  <c r="E98" i="13"/>
  <c r="G98" i="13"/>
  <c r="H98" i="13"/>
  <c r="I98" i="13"/>
  <c r="J98" i="13"/>
  <c r="K98" i="13"/>
  <c r="B99" i="13"/>
  <c r="C99" i="13"/>
  <c r="D99" i="13"/>
  <c r="E99" i="13"/>
  <c r="G99" i="13"/>
  <c r="H99" i="13"/>
  <c r="I99" i="13"/>
  <c r="J99" i="13"/>
  <c r="K99" i="13"/>
  <c r="B100" i="13"/>
  <c r="C100" i="13"/>
  <c r="D100" i="13"/>
  <c r="E100" i="13"/>
  <c r="G100" i="13"/>
  <c r="H100" i="13"/>
  <c r="I100" i="13"/>
  <c r="J100" i="13"/>
  <c r="K100" i="13"/>
  <c r="B101" i="13"/>
  <c r="C101" i="13"/>
  <c r="D101" i="13"/>
  <c r="E101" i="13"/>
  <c r="G101" i="13"/>
  <c r="H101" i="13"/>
  <c r="I101" i="13"/>
  <c r="J101" i="13"/>
  <c r="K101" i="13"/>
  <c r="B102" i="13"/>
  <c r="C102" i="13"/>
  <c r="D102" i="13"/>
  <c r="E102" i="13"/>
  <c r="G102" i="13"/>
  <c r="H102" i="13"/>
  <c r="I102" i="13"/>
  <c r="J102" i="13"/>
  <c r="K102" i="13"/>
  <c r="B103" i="13"/>
  <c r="C103" i="13"/>
  <c r="D103" i="13"/>
  <c r="E103" i="13"/>
  <c r="G103" i="13"/>
  <c r="H103" i="13"/>
  <c r="I103" i="13"/>
  <c r="J103" i="13"/>
  <c r="K103" i="13"/>
  <c r="B104" i="13"/>
  <c r="C104" i="13"/>
  <c r="D104" i="13"/>
  <c r="E104" i="13"/>
  <c r="G104" i="13"/>
  <c r="H104" i="13"/>
  <c r="I104" i="13"/>
  <c r="J104" i="13"/>
  <c r="K104" i="13"/>
  <c r="B105" i="13"/>
  <c r="C105" i="13"/>
  <c r="D105" i="13"/>
  <c r="E105" i="13"/>
  <c r="G105" i="13"/>
  <c r="H105" i="13"/>
  <c r="I105" i="13"/>
  <c r="J105" i="13"/>
  <c r="K105" i="13"/>
  <c r="B106" i="13"/>
  <c r="C106" i="13"/>
  <c r="D106" i="13"/>
  <c r="E106" i="13"/>
  <c r="G106" i="13"/>
  <c r="H106" i="13"/>
  <c r="I106" i="13"/>
  <c r="J106" i="13"/>
  <c r="K106" i="13"/>
  <c r="B107" i="13"/>
  <c r="C107" i="13"/>
  <c r="D107" i="13"/>
  <c r="E107" i="13"/>
  <c r="G107" i="13"/>
  <c r="H107" i="13"/>
  <c r="I107" i="13"/>
  <c r="J107" i="13"/>
  <c r="K107" i="13"/>
  <c r="B108" i="13"/>
  <c r="C108" i="13"/>
  <c r="D108" i="13"/>
  <c r="E108" i="13"/>
  <c r="G108" i="13"/>
  <c r="H108" i="13"/>
  <c r="I108" i="13"/>
  <c r="J108" i="13"/>
  <c r="K108" i="13"/>
  <c r="B109" i="13"/>
  <c r="C109" i="13"/>
  <c r="D109" i="13"/>
  <c r="E109" i="13"/>
  <c r="G109" i="13"/>
  <c r="H109" i="13"/>
  <c r="I109" i="13"/>
  <c r="J109" i="13"/>
  <c r="K109" i="13"/>
  <c r="B110" i="13"/>
  <c r="C110" i="13"/>
  <c r="D110" i="13"/>
  <c r="E110" i="13"/>
  <c r="G110" i="13"/>
  <c r="H110" i="13"/>
  <c r="I110" i="13"/>
  <c r="J110" i="13"/>
  <c r="K110" i="13"/>
  <c r="B111" i="13"/>
  <c r="C111" i="13"/>
  <c r="D111" i="13"/>
  <c r="E111" i="13"/>
  <c r="G111" i="13"/>
  <c r="H111" i="13"/>
  <c r="I111" i="13"/>
  <c r="J111" i="13"/>
  <c r="K111" i="13"/>
  <c r="B112" i="13"/>
  <c r="C112" i="13"/>
  <c r="D112" i="13"/>
  <c r="E112" i="13"/>
  <c r="G112" i="13"/>
  <c r="H112" i="13"/>
  <c r="I112" i="13"/>
  <c r="J112" i="13"/>
  <c r="K112" i="13"/>
  <c r="B113" i="13"/>
  <c r="C113" i="13"/>
  <c r="D113" i="13"/>
  <c r="E113" i="13"/>
  <c r="G113" i="13"/>
  <c r="H113" i="13"/>
  <c r="I113" i="13"/>
  <c r="J113" i="13"/>
  <c r="K113" i="13"/>
  <c r="B114" i="13"/>
  <c r="C114" i="13"/>
  <c r="D114" i="13"/>
  <c r="E114" i="13"/>
  <c r="G114" i="13"/>
  <c r="H114" i="13"/>
  <c r="I114" i="13"/>
  <c r="J114" i="13"/>
  <c r="K114" i="13"/>
  <c r="B115" i="13"/>
  <c r="C115" i="13"/>
  <c r="D115" i="13"/>
  <c r="E115" i="13"/>
  <c r="G115" i="13"/>
  <c r="H115" i="13"/>
  <c r="I115" i="13"/>
  <c r="J115" i="13"/>
  <c r="K115" i="13"/>
  <c r="B116" i="13"/>
  <c r="C116" i="13"/>
  <c r="D116" i="13"/>
  <c r="E116" i="13"/>
  <c r="G116" i="13"/>
  <c r="H116" i="13"/>
  <c r="I116" i="13"/>
  <c r="J116" i="13"/>
  <c r="K116" i="13"/>
  <c r="B117" i="13"/>
  <c r="C117" i="13"/>
  <c r="D117" i="13"/>
  <c r="E117" i="13"/>
  <c r="G117" i="13"/>
  <c r="H117" i="13"/>
  <c r="I117" i="13"/>
  <c r="J117" i="13"/>
  <c r="K117" i="13"/>
  <c r="B118" i="13"/>
  <c r="C118" i="13"/>
  <c r="D118" i="13"/>
  <c r="E118" i="13"/>
  <c r="G118" i="13"/>
  <c r="H118" i="13"/>
  <c r="I118" i="13"/>
  <c r="J118" i="13"/>
  <c r="K118" i="13"/>
  <c r="B119" i="13"/>
  <c r="C119" i="13"/>
  <c r="D119" i="13"/>
  <c r="E119" i="13"/>
  <c r="G119" i="13"/>
  <c r="H119" i="13"/>
  <c r="I119" i="13"/>
  <c r="J119" i="13"/>
  <c r="K119" i="13"/>
  <c r="B120" i="13"/>
  <c r="C120" i="13"/>
  <c r="D120" i="13"/>
  <c r="E120" i="13"/>
  <c r="G120" i="13"/>
  <c r="H120" i="13"/>
  <c r="I120" i="13"/>
  <c r="J120" i="13"/>
  <c r="K120" i="13"/>
  <c r="B121" i="13"/>
  <c r="C121" i="13"/>
  <c r="D121" i="13"/>
  <c r="E121" i="13"/>
  <c r="G121" i="13"/>
  <c r="H121" i="13"/>
  <c r="I121" i="13"/>
  <c r="J121" i="13"/>
  <c r="K121" i="13"/>
  <c r="B122" i="13"/>
  <c r="C122" i="13"/>
  <c r="D122" i="13"/>
  <c r="E122" i="13"/>
  <c r="G122" i="13"/>
  <c r="H122" i="13"/>
  <c r="I122" i="13"/>
  <c r="J122" i="13"/>
  <c r="K122" i="13"/>
  <c r="B123" i="13"/>
  <c r="C123" i="13"/>
  <c r="D123" i="13"/>
  <c r="E123" i="13"/>
  <c r="G123" i="13"/>
  <c r="H123" i="13"/>
  <c r="I123" i="13"/>
  <c r="J123" i="13"/>
  <c r="K123" i="13"/>
  <c r="B124" i="13"/>
  <c r="C124" i="13"/>
  <c r="D124" i="13"/>
  <c r="E124" i="13"/>
  <c r="G124" i="13"/>
  <c r="H124" i="13"/>
  <c r="I124" i="13"/>
  <c r="J124" i="13"/>
  <c r="K124" i="13"/>
  <c r="B125" i="13"/>
  <c r="C125" i="13"/>
  <c r="D125" i="13"/>
  <c r="E125" i="13"/>
  <c r="G125" i="13"/>
  <c r="H125" i="13"/>
  <c r="I125" i="13"/>
  <c r="J125" i="13"/>
  <c r="K125" i="13"/>
  <c r="B126" i="13"/>
  <c r="C126" i="13"/>
  <c r="D126" i="13"/>
  <c r="E126" i="13"/>
  <c r="G126" i="13"/>
  <c r="H126" i="13"/>
  <c r="I126" i="13"/>
  <c r="J126" i="13"/>
  <c r="K126" i="13"/>
  <c r="B127" i="13"/>
  <c r="C127" i="13"/>
  <c r="D127" i="13"/>
  <c r="E127" i="13"/>
  <c r="G127" i="13"/>
  <c r="H127" i="13"/>
  <c r="I127" i="13"/>
  <c r="J127" i="13"/>
  <c r="K127" i="13"/>
  <c r="B128" i="13"/>
  <c r="C128" i="13"/>
  <c r="D128" i="13"/>
  <c r="E128" i="13"/>
  <c r="G128" i="13"/>
  <c r="H128" i="13"/>
  <c r="I128" i="13"/>
  <c r="J128" i="13"/>
  <c r="K128" i="13"/>
  <c r="B129" i="13"/>
  <c r="C129" i="13"/>
  <c r="D129" i="13"/>
  <c r="E129" i="13"/>
  <c r="G129" i="13"/>
  <c r="H129" i="13"/>
  <c r="I129" i="13"/>
  <c r="J129" i="13"/>
  <c r="K129" i="13"/>
  <c r="B130" i="13"/>
  <c r="C130" i="13"/>
  <c r="D130" i="13"/>
  <c r="E130" i="13"/>
  <c r="G130" i="13"/>
  <c r="H130" i="13"/>
  <c r="I130" i="13"/>
  <c r="J130" i="13"/>
  <c r="K130" i="13"/>
  <c r="B131" i="13"/>
  <c r="C131" i="13"/>
  <c r="D131" i="13"/>
  <c r="E131" i="13"/>
  <c r="G131" i="13"/>
  <c r="H131" i="13"/>
  <c r="I131" i="13"/>
  <c r="J131" i="13"/>
  <c r="K131" i="13"/>
  <c r="B132" i="13"/>
  <c r="C132" i="13"/>
  <c r="D132" i="13"/>
  <c r="E132" i="13"/>
  <c r="G132" i="13"/>
  <c r="H132" i="13"/>
  <c r="I132" i="13"/>
  <c r="J132" i="13"/>
  <c r="K132" i="13"/>
  <c r="B133" i="13"/>
  <c r="C133" i="13"/>
  <c r="D133" i="13"/>
  <c r="E133" i="13"/>
  <c r="G133" i="13"/>
  <c r="H133" i="13"/>
  <c r="I133" i="13"/>
  <c r="J133" i="13"/>
  <c r="K133" i="13"/>
  <c r="B134" i="13"/>
  <c r="C134" i="13"/>
  <c r="D134" i="13"/>
  <c r="E134" i="13"/>
  <c r="G134" i="13"/>
  <c r="H134" i="13"/>
  <c r="I134" i="13"/>
  <c r="J134" i="13"/>
  <c r="K134" i="13"/>
  <c r="B135" i="13"/>
  <c r="C135" i="13"/>
  <c r="D135" i="13"/>
  <c r="E135" i="13"/>
  <c r="G135" i="13"/>
  <c r="H135" i="13"/>
  <c r="I135" i="13"/>
  <c r="J135" i="13"/>
  <c r="K135" i="13"/>
  <c r="B136" i="13"/>
  <c r="C136" i="13"/>
  <c r="D136" i="13"/>
  <c r="E136" i="13"/>
  <c r="G136" i="13"/>
  <c r="H136" i="13"/>
  <c r="I136" i="13"/>
  <c r="J136" i="13"/>
  <c r="K136" i="13"/>
  <c r="B137" i="13"/>
  <c r="C137" i="13"/>
  <c r="D137" i="13"/>
  <c r="E137" i="13"/>
  <c r="G137" i="13"/>
  <c r="H137" i="13"/>
  <c r="I137" i="13"/>
  <c r="J137" i="13"/>
  <c r="K137" i="13"/>
  <c r="B138" i="13"/>
  <c r="C138" i="13"/>
  <c r="D138" i="13"/>
  <c r="E138" i="13"/>
  <c r="G138" i="13"/>
  <c r="H138" i="13"/>
  <c r="I138" i="13"/>
  <c r="J138" i="13"/>
  <c r="K138" i="13"/>
  <c r="B139" i="13"/>
  <c r="C139" i="13"/>
  <c r="D139" i="13"/>
  <c r="E139" i="13"/>
  <c r="G139" i="13"/>
  <c r="H139" i="13"/>
  <c r="I139" i="13"/>
  <c r="J139" i="13"/>
  <c r="K139" i="13"/>
  <c r="B140" i="13"/>
  <c r="C140" i="13"/>
  <c r="D140" i="13"/>
  <c r="E140" i="13"/>
  <c r="G140" i="13"/>
  <c r="H140" i="13"/>
  <c r="I140" i="13"/>
  <c r="J140" i="13"/>
  <c r="K140" i="13"/>
  <c r="B141" i="13"/>
  <c r="C141" i="13"/>
  <c r="D141" i="13"/>
  <c r="E141" i="13"/>
  <c r="G141" i="13"/>
  <c r="H141" i="13"/>
  <c r="I141" i="13"/>
  <c r="J141" i="13"/>
  <c r="K141" i="13"/>
  <c r="B142" i="13"/>
  <c r="C142" i="13"/>
  <c r="D142" i="13"/>
  <c r="E142" i="13"/>
  <c r="G142" i="13"/>
  <c r="H142" i="13"/>
  <c r="I142" i="13"/>
  <c r="J142" i="13"/>
  <c r="K142" i="13"/>
  <c r="B143" i="13"/>
  <c r="C143" i="13"/>
  <c r="D143" i="13"/>
  <c r="E143" i="13"/>
  <c r="G143" i="13"/>
  <c r="H143" i="13"/>
  <c r="I143" i="13"/>
  <c r="J143" i="13"/>
  <c r="K143" i="13"/>
  <c r="B144" i="13"/>
  <c r="C144" i="13"/>
  <c r="D144" i="13"/>
  <c r="E144" i="13"/>
  <c r="G144" i="13"/>
  <c r="H144" i="13"/>
  <c r="I144" i="13"/>
  <c r="J144" i="13"/>
  <c r="K144" i="13"/>
  <c r="B145" i="13"/>
  <c r="C145" i="13"/>
  <c r="D145" i="13"/>
  <c r="E145" i="13"/>
  <c r="G145" i="13"/>
  <c r="H145" i="13"/>
  <c r="I145" i="13"/>
  <c r="J145" i="13"/>
  <c r="K145" i="13"/>
  <c r="B146" i="13"/>
  <c r="C146" i="13"/>
  <c r="D146" i="13"/>
  <c r="E146" i="13"/>
  <c r="G146" i="13"/>
  <c r="H146" i="13"/>
  <c r="I146" i="13"/>
  <c r="J146" i="13"/>
  <c r="K146" i="13"/>
  <c r="B147" i="13"/>
  <c r="C147" i="13"/>
  <c r="D147" i="13"/>
  <c r="E147" i="13"/>
  <c r="G147" i="13"/>
  <c r="H147" i="13"/>
  <c r="I147" i="13"/>
  <c r="J147" i="13"/>
  <c r="K147" i="13"/>
  <c r="B148" i="13"/>
  <c r="C148" i="13"/>
  <c r="D148" i="13"/>
  <c r="E148" i="13"/>
  <c r="G148" i="13"/>
  <c r="H148" i="13"/>
  <c r="I148" i="13"/>
  <c r="J148" i="13"/>
  <c r="K148" i="13"/>
  <c r="B149" i="13"/>
  <c r="C149" i="13"/>
  <c r="D149" i="13"/>
  <c r="E149" i="13"/>
  <c r="G149" i="13"/>
  <c r="H149" i="13"/>
  <c r="I149" i="13"/>
  <c r="J149" i="13"/>
  <c r="K149" i="13"/>
  <c r="B150" i="13"/>
  <c r="C150" i="13"/>
  <c r="D150" i="13"/>
  <c r="E150" i="13"/>
  <c r="G150" i="13"/>
  <c r="H150" i="13"/>
  <c r="I150" i="13"/>
  <c r="J150" i="13"/>
  <c r="K150" i="13"/>
  <c r="B151" i="13"/>
  <c r="C151" i="13"/>
  <c r="D151" i="13"/>
  <c r="E151" i="13"/>
  <c r="G151" i="13"/>
  <c r="H151" i="13"/>
  <c r="I151" i="13"/>
  <c r="J151" i="13"/>
  <c r="K151" i="13"/>
  <c r="B152" i="13"/>
  <c r="C152" i="13"/>
  <c r="D152" i="13"/>
  <c r="E152" i="13"/>
  <c r="G152" i="13"/>
  <c r="H152" i="13"/>
  <c r="I152" i="13"/>
  <c r="J152" i="13"/>
  <c r="K152" i="13"/>
  <c r="B153" i="13"/>
  <c r="C153" i="13"/>
  <c r="D153" i="13"/>
  <c r="E153" i="13"/>
  <c r="G153" i="13"/>
  <c r="H153" i="13"/>
  <c r="I153" i="13"/>
  <c r="J153" i="13"/>
  <c r="K153" i="13"/>
  <c r="B154" i="13"/>
  <c r="C154" i="13"/>
  <c r="D154" i="13"/>
  <c r="E154" i="13"/>
  <c r="G154" i="13"/>
  <c r="H154" i="13"/>
  <c r="I154" i="13"/>
  <c r="J154" i="13"/>
  <c r="K154" i="13"/>
  <c r="B155" i="13"/>
  <c r="C155" i="13"/>
  <c r="D155" i="13"/>
  <c r="E155" i="13"/>
  <c r="G155" i="13"/>
  <c r="H155" i="13"/>
  <c r="I155" i="13"/>
  <c r="J155" i="13"/>
  <c r="K155" i="13"/>
  <c r="B156" i="13"/>
  <c r="C156" i="13"/>
  <c r="D156" i="13"/>
  <c r="E156" i="13"/>
  <c r="G156" i="13"/>
  <c r="H156" i="13"/>
  <c r="I156" i="13"/>
  <c r="J156" i="13"/>
  <c r="K156" i="13"/>
  <c r="B157" i="13"/>
  <c r="C157" i="13"/>
  <c r="D157" i="13"/>
  <c r="E157" i="13"/>
  <c r="G157" i="13"/>
  <c r="H157" i="13"/>
  <c r="I157" i="13"/>
  <c r="J157" i="13"/>
  <c r="K157" i="13"/>
  <c r="B158" i="13"/>
  <c r="C158" i="13"/>
  <c r="D158" i="13"/>
  <c r="E158" i="13"/>
  <c r="G158" i="13"/>
  <c r="H158" i="13"/>
  <c r="I158" i="13"/>
  <c r="J158" i="13"/>
  <c r="K158" i="13"/>
  <c r="B159" i="13"/>
  <c r="C159" i="13"/>
  <c r="D159" i="13"/>
  <c r="E159" i="13"/>
  <c r="G159" i="13"/>
  <c r="H159" i="13"/>
  <c r="I159" i="13"/>
  <c r="J159" i="13"/>
  <c r="K159" i="13"/>
  <c r="B160" i="13"/>
  <c r="C160" i="13"/>
  <c r="D160" i="13"/>
  <c r="E160" i="13"/>
  <c r="G160" i="13"/>
  <c r="H160" i="13"/>
  <c r="I160" i="13"/>
  <c r="J160" i="13"/>
  <c r="K160" i="13"/>
  <c r="B161" i="13"/>
  <c r="C161" i="13"/>
  <c r="D161" i="13"/>
  <c r="E161" i="13"/>
  <c r="G161" i="13"/>
  <c r="H161" i="13"/>
  <c r="I161" i="13"/>
  <c r="J161" i="13"/>
  <c r="K161" i="13"/>
  <c r="B162" i="13"/>
  <c r="C162" i="13"/>
  <c r="D162" i="13"/>
  <c r="E162" i="13"/>
  <c r="G162" i="13"/>
  <c r="H162" i="13"/>
  <c r="I162" i="13"/>
  <c r="J162" i="13"/>
  <c r="K162" i="13"/>
  <c r="B163" i="13"/>
  <c r="C163" i="13"/>
  <c r="D163" i="13"/>
  <c r="E163" i="13"/>
  <c r="G163" i="13"/>
  <c r="H163" i="13"/>
  <c r="I163" i="13"/>
  <c r="J163" i="13"/>
  <c r="K163" i="13"/>
  <c r="B164" i="13"/>
  <c r="C164" i="13"/>
  <c r="D164" i="13"/>
  <c r="E164" i="13"/>
  <c r="G164" i="13"/>
  <c r="H164" i="13"/>
  <c r="I164" i="13"/>
  <c r="J164" i="13"/>
  <c r="K164" i="13"/>
  <c r="B165" i="13"/>
  <c r="C165" i="13"/>
  <c r="D165" i="13"/>
  <c r="E165" i="13"/>
  <c r="G165" i="13"/>
  <c r="H165" i="13"/>
  <c r="I165" i="13"/>
  <c r="J165" i="13"/>
  <c r="K165" i="13"/>
  <c r="B166" i="13"/>
  <c r="C166" i="13"/>
  <c r="D166" i="13"/>
  <c r="E166" i="13"/>
  <c r="G166" i="13"/>
  <c r="H166" i="13"/>
  <c r="I166" i="13"/>
  <c r="J166" i="13"/>
  <c r="K166" i="13"/>
  <c r="B167" i="13"/>
  <c r="C167" i="13"/>
  <c r="D167" i="13"/>
  <c r="E167" i="13"/>
  <c r="G167" i="13"/>
  <c r="H167" i="13"/>
  <c r="I167" i="13"/>
  <c r="J167" i="13"/>
  <c r="K167" i="13"/>
  <c r="B168" i="13"/>
  <c r="C168" i="13"/>
  <c r="D168" i="13"/>
  <c r="E168" i="13"/>
  <c r="G168" i="13"/>
  <c r="H168" i="13"/>
  <c r="I168" i="13"/>
  <c r="J168" i="13"/>
  <c r="K168" i="13"/>
  <c r="B169" i="13"/>
  <c r="C169" i="13"/>
  <c r="D169" i="13"/>
  <c r="E169" i="13"/>
  <c r="G169" i="13"/>
  <c r="H169" i="13"/>
  <c r="I169" i="13"/>
  <c r="J169" i="13"/>
  <c r="K169" i="13"/>
  <c r="B170" i="13"/>
  <c r="C170" i="13"/>
  <c r="D170" i="13"/>
  <c r="E170" i="13"/>
  <c r="G170" i="13"/>
  <c r="H170" i="13"/>
  <c r="I170" i="13"/>
  <c r="J170" i="13"/>
  <c r="K170" i="13"/>
  <c r="B171" i="13"/>
  <c r="C171" i="13"/>
  <c r="D171" i="13"/>
  <c r="E171" i="13"/>
  <c r="G171" i="13"/>
  <c r="H171" i="13"/>
  <c r="I171" i="13"/>
  <c r="J171" i="13"/>
  <c r="K171" i="13"/>
  <c r="B172" i="13"/>
  <c r="C172" i="13"/>
  <c r="D172" i="13"/>
  <c r="E172" i="13"/>
  <c r="G172" i="13"/>
  <c r="H172" i="13"/>
  <c r="I172" i="13"/>
  <c r="J172" i="13"/>
  <c r="K172" i="13"/>
  <c r="B173" i="13"/>
  <c r="C173" i="13"/>
  <c r="D173" i="13"/>
  <c r="E173" i="13"/>
  <c r="G173" i="13"/>
  <c r="H173" i="13"/>
  <c r="I173" i="13"/>
  <c r="J173" i="13"/>
  <c r="K173" i="13"/>
  <c r="B174" i="13"/>
  <c r="C174" i="13"/>
  <c r="D174" i="13"/>
  <c r="E174" i="13"/>
  <c r="G174" i="13"/>
  <c r="H174" i="13"/>
  <c r="I174" i="13"/>
  <c r="J174" i="13"/>
  <c r="K174" i="13"/>
  <c r="B175" i="13"/>
  <c r="C175" i="13"/>
  <c r="D175" i="13"/>
  <c r="E175" i="13"/>
  <c r="G175" i="13"/>
  <c r="H175" i="13"/>
  <c r="I175" i="13"/>
  <c r="J175" i="13"/>
  <c r="K175" i="13"/>
  <c r="B176" i="13"/>
  <c r="C176" i="13"/>
  <c r="D176" i="13"/>
  <c r="E176" i="13"/>
  <c r="G176" i="13"/>
  <c r="H176" i="13"/>
  <c r="I176" i="13"/>
  <c r="J176" i="13"/>
  <c r="K176" i="13"/>
  <c r="B177" i="13"/>
  <c r="C177" i="13"/>
  <c r="D177" i="13"/>
  <c r="E177" i="13"/>
  <c r="G177" i="13"/>
  <c r="H177" i="13"/>
  <c r="I177" i="13"/>
  <c r="J177" i="13"/>
  <c r="K177" i="13"/>
  <c r="B178" i="13"/>
  <c r="C178" i="13"/>
  <c r="D178" i="13"/>
  <c r="E178" i="13"/>
  <c r="G178" i="13"/>
  <c r="H178" i="13"/>
  <c r="I178" i="13"/>
  <c r="J178" i="13"/>
  <c r="K178" i="13"/>
  <c r="B179" i="13"/>
  <c r="C179" i="13"/>
  <c r="D179" i="13"/>
  <c r="E179" i="13"/>
  <c r="G179" i="13"/>
  <c r="H179" i="13"/>
  <c r="I179" i="13"/>
  <c r="J179" i="13"/>
  <c r="K179" i="13"/>
  <c r="B180" i="13"/>
  <c r="C180" i="13"/>
  <c r="D180" i="13"/>
  <c r="E180" i="13"/>
  <c r="G180" i="13"/>
  <c r="H180" i="13"/>
  <c r="I180" i="13"/>
  <c r="J180" i="13"/>
  <c r="K180" i="13"/>
  <c r="B181" i="13"/>
  <c r="C181" i="13"/>
  <c r="D181" i="13"/>
  <c r="E181" i="13"/>
  <c r="G181" i="13"/>
  <c r="H181" i="13"/>
  <c r="I181" i="13"/>
  <c r="J181" i="13"/>
  <c r="K181" i="13"/>
  <c r="B182" i="13"/>
  <c r="C182" i="13"/>
  <c r="D182" i="13"/>
  <c r="E182" i="13"/>
  <c r="G182" i="13"/>
  <c r="H182" i="13"/>
  <c r="I182" i="13"/>
  <c r="J182" i="13"/>
  <c r="K182" i="13"/>
  <c r="B183" i="13"/>
  <c r="C183" i="13"/>
  <c r="D183" i="13"/>
  <c r="E183" i="13"/>
  <c r="G183" i="13"/>
  <c r="H183" i="13"/>
  <c r="I183" i="13"/>
  <c r="J183" i="13"/>
  <c r="K183" i="13"/>
  <c r="B184" i="13"/>
  <c r="C184" i="13"/>
  <c r="D184" i="13"/>
  <c r="E184" i="13"/>
  <c r="G184" i="13"/>
  <c r="H184" i="13"/>
  <c r="I184" i="13"/>
  <c r="J184" i="13"/>
  <c r="K184" i="13"/>
  <c r="B185" i="13"/>
  <c r="C185" i="13"/>
  <c r="D185" i="13"/>
  <c r="E185" i="13"/>
  <c r="G185" i="13"/>
  <c r="H185" i="13"/>
  <c r="I185" i="13"/>
  <c r="J185" i="13"/>
  <c r="K185" i="13"/>
  <c r="B186" i="13"/>
  <c r="C186" i="13"/>
  <c r="D186" i="13"/>
  <c r="E186" i="13"/>
  <c r="G186" i="13"/>
  <c r="H186" i="13"/>
  <c r="I186" i="13"/>
  <c r="J186" i="13"/>
  <c r="K186" i="13"/>
  <c r="B187" i="13"/>
  <c r="C187" i="13"/>
  <c r="D187" i="13"/>
  <c r="E187" i="13"/>
  <c r="G187" i="13"/>
  <c r="H187" i="13"/>
  <c r="I187" i="13"/>
  <c r="J187" i="13"/>
  <c r="K187" i="13"/>
  <c r="B188" i="13"/>
  <c r="C188" i="13"/>
  <c r="D188" i="13"/>
  <c r="E188" i="13"/>
  <c r="G188" i="13"/>
  <c r="H188" i="13"/>
  <c r="I188" i="13"/>
  <c r="J188" i="13"/>
  <c r="K188" i="13"/>
  <c r="B189" i="13"/>
  <c r="C189" i="13"/>
  <c r="D189" i="13"/>
  <c r="E189" i="13"/>
  <c r="G189" i="13"/>
  <c r="H189" i="13"/>
  <c r="I189" i="13"/>
  <c r="J189" i="13"/>
  <c r="K189" i="13"/>
  <c r="B190" i="13"/>
  <c r="C190" i="13"/>
  <c r="D190" i="13"/>
  <c r="E190" i="13"/>
  <c r="G190" i="13"/>
  <c r="H190" i="13"/>
  <c r="I190" i="13"/>
  <c r="J190" i="13"/>
  <c r="K190" i="13"/>
  <c r="B191" i="13"/>
  <c r="C191" i="13"/>
  <c r="D191" i="13"/>
  <c r="E191" i="13"/>
  <c r="G191" i="13"/>
  <c r="H191" i="13"/>
  <c r="I191" i="13"/>
  <c r="J191" i="13"/>
  <c r="K191" i="13"/>
  <c r="B192" i="13"/>
  <c r="C192" i="13"/>
  <c r="D192" i="13"/>
  <c r="E192" i="13"/>
  <c r="G192" i="13"/>
  <c r="H192" i="13"/>
  <c r="I192" i="13"/>
  <c r="J192" i="13"/>
  <c r="K192" i="13"/>
  <c r="B193" i="13"/>
  <c r="C193" i="13"/>
  <c r="D193" i="13"/>
  <c r="E193" i="13"/>
  <c r="G193" i="13"/>
  <c r="H193" i="13"/>
  <c r="I193" i="13"/>
  <c r="J193" i="13"/>
  <c r="K193" i="13"/>
  <c r="B194" i="13"/>
  <c r="C194" i="13"/>
  <c r="D194" i="13"/>
  <c r="E194" i="13"/>
  <c r="G194" i="13"/>
  <c r="H194" i="13"/>
  <c r="I194" i="13"/>
  <c r="J194" i="13"/>
  <c r="K194" i="13"/>
  <c r="B195" i="13"/>
  <c r="C195" i="13"/>
  <c r="D195" i="13"/>
  <c r="E195" i="13"/>
  <c r="G195" i="13"/>
  <c r="H195" i="13"/>
  <c r="I195" i="13"/>
  <c r="J195" i="13"/>
  <c r="K195" i="13"/>
  <c r="B196" i="13"/>
  <c r="C196" i="13"/>
  <c r="D196" i="13"/>
  <c r="E196" i="13"/>
  <c r="G196" i="13"/>
  <c r="H196" i="13"/>
  <c r="I196" i="13"/>
  <c r="J196" i="13"/>
  <c r="K196" i="13"/>
  <c r="B197" i="13"/>
  <c r="C197" i="13"/>
  <c r="D197" i="13"/>
  <c r="E197" i="13"/>
  <c r="G197" i="13"/>
  <c r="H197" i="13"/>
  <c r="I197" i="13"/>
  <c r="J197" i="13"/>
  <c r="K197" i="13"/>
  <c r="B198" i="13"/>
  <c r="C198" i="13"/>
  <c r="D198" i="13"/>
  <c r="E198" i="13"/>
  <c r="G198" i="13"/>
  <c r="H198" i="13"/>
  <c r="I198" i="13"/>
  <c r="J198" i="13"/>
  <c r="K198" i="13"/>
  <c r="B199" i="13"/>
  <c r="C199" i="13"/>
  <c r="D199" i="13"/>
  <c r="E199" i="13"/>
  <c r="G199" i="13"/>
  <c r="H199" i="13"/>
  <c r="I199" i="13"/>
  <c r="J199" i="13"/>
  <c r="K199" i="13"/>
  <c r="B200" i="13"/>
  <c r="C200" i="13"/>
  <c r="D200" i="13"/>
  <c r="E200" i="13"/>
  <c r="G200" i="13"/>
  <c r="H200" i="13"/>
  <c r="I200" i="13"/>
  <c r="J200" i="13"/>
  <c r="K200" i="13"/>
  <c r="B201" i="13"/>
  <c r="C201" i="13"/>
  <c r="D201" i="13"/>
  <c r="E201" i="13"/>
  <c r="G201" i="13"/>
  <c r="H201" i="13"/>
  <c r="I201" i="13"/>
  <c r="J201" i="13"/>
  <c r="K201" i="13"/>
  <c r="B202" i="13"/>
  <c r="C202" i="13"/>
  <c r="D202" i="13"/>
  <c r="E202" i="13"/>
  <c r="G202" i="13"/>
  <c r="H202" i="13"/>
  <c r="I202" i="13"/>
  <c r="J202" i="13"/>
  <c r="K202" i="13"/>
  <c r="B203" i="13"/>
  <c r="C203" i="13"/>
  <c r="D203" i="13"/>
  <c r="E203" i="13"/>
  <c r="G203" i="13"/>
  <c r="H203" i="13"/>
  <c r="I203" i="13"/>
  <c r="J203" i="13"/>
  <c r="K203" i="13"/>
  <c r="B204" i="13"/>
  <c r="C204" i="13"/>
  <c r="D204" i="13"/>
  <c r="E204" i="13"/>
  <c r="G204" i="13"/>
  <c r="H204" i="13"/>
  <c r="I204" i="13"/>
  <c r="J204" i="13"/>
  <c r="K204" i="13"/>
  <c r="B205" i="13"/>
  <c r="C205" i="13"/>
  <c r="D205" i="13"/>
  <c r="E205" i="13"/>
  <c r="G205" i="13"/>
  <c r="H205" i="13"/>
  <c r="I205" i="13"/>
  <c r="J205" i="13"/>
  <c r="K205" i="13"/>
  <c r="B206" i="13"/>
  <c r="C206" i="13"/>
  <c r="D206" i="13"/>
  <c r="E206" i="13"/>
  <c r="G206" i="13"/>
  <c r="H206" i="13"/>
  <c r="I206" i="13"/>
  <c r="J206" i="13"/>
  <c r="K206" i="13"/>
  <c r="B207" i="13"/>
  <c r="C207" i="13"/>
  <c r="D207" i="13"/>
  <c r="E207" i="13"/>
  <c r="G207" i="13"/>
  <c r="H207" i="13"/>
  <c r="I207" i="13"/>
  <c r="J207" i="13"/>
  <c r="K207" i="13"/>
  <c r="B208" i="13"/>
  <c r="C208" i="13"/>
  <c r="D208" i="13"/>
  <c r="E208" i="13"/>
  <c r="G208" i="13"/>
  <c r="H208" i="13"/>
  <c r="I208" i="13"/>
  <c r="J208" i="13"/>
  <c r="K208" i="13"/>
  <c r="B209" i="13"/>
  <c r="C209" i="13"/>
  <c r="D209" i="13"/>
  <c r="E209" i="13"/>
  <c r="G209" i="13"/>
  <c r="H209" i="13"/>
  <c r="I209" i="13"/>
  <c r="J209" i="13"/>
  <c r="K209" i="13"/>
  <c r="B210" i="13"/>
  <c r="C210" i="13"/>
  <c r="D210" i="13"/>
  <c r="E210" i="13"/>
  <c r="G210" i="13"/>
  <c r="H210" i="13"/>
  <c r="I210" i="13"/>
  <c r="J210" i="13"/>
  <c r="K210" i="13"/>
  <c r="B211" i="13"/>
  <c r="C211" i="13"/>
  <c r="D211" i="13"/>
  <c r="E211" i="13"/>
  <c r="G211" i="13"/>
  <c r="H211" i="13"/>
  <c r="I211" i="13"/>
  <c r="J211" i="13"/>
  <c r="K211" i="13"/>
  <c r="B212" i="13"/>
  <c r="C212" i="13"/>
  <c r="D212" i="13"/>
  <c r="E212" i="13"/>
  <c r="G212" i="13"/>
  <c r="H212" i="13"/>
  <c r="I212" i="13"/>
  <c r="J212" i="13"/>
  <c r="K212" i="13"/>
  <c r="B213" i="13"/>
  <c r="C213" i="13"/>
  <c r="D213" i="13"/>
  <c r="E213" i="13"/>
  <c r="G213" i="13"/>
  <c r="H213" i="13"/>
  <c r="I213" i="13"/>
  <c r="J213" i="13"/>
  <c r="K213" i="13"/>
  <c r="B214" i="13"/>
  <c r="C214" i="13"/>
  <c r="D214" i="13"/>
  <c r="E214" i="13"/>
  <c r="G214" i="13"/>
  <c r="H214" i="13"/>
  <c r="I214" i="13"/>
  <c r="J214" i="13"/>
  <c r="K214" i="13"/>
  <c r="B215" i="13"/>
  <c r="C215" i="13"/>
  <c r="D215" i="13"/>
  <c r="E215" i="13"/>
  <c r="G215" i="13"/>
  <c r="H215" i="13"/>
  <c r="I215" i="13"/>
  <c r="J215" i="13"/>
  <c r="K215" i="13"/>
  <c r="B216" i="13"/>
  <c r="C216" i="13"/>
  <c r="D216" i="13"/>
  <c r="E216" i="13"/>
  <c r="G216" i="13"/>
  <c r="H216" i="13"/>
  <c r="I216" i="13"/>
  <c r="J216" i="13"/>
  <c r="K216" i="13"/>
  <c r="B217" i="13"/>
  <c r="C217" i="13"/>
  <c r="D217" i="13"/>
  <c r="E217" i="13"/>
  <c r="G217" i="13"/>
  <c r="H217" i="13"/>
  <c r="I217" i="13"/>
  <c r="J217" i="13"/>
  <c r="K217" i="13"/>
  <c r="B218" i="13"/>
  <c r="C218" i="13"/>
  <c r="D218" i="13"/>
  <c r="E218" i="13"/>
  <c r="G218" i="13"/>
  <c r="H218" i="13"/>
  <c r="I218" i="13"/>
  <c r="J218" i="13"/>
  <c r="K218" i="13"/>
  <c r="B219" i="13"/>
  <c r="C219" i="13"/>
  <c r="D219" i="13"/>
  <c r="E219" i="13"/>
  <c r="G219" i="13"/>
  <c r="H219" i="13"/>
  <c r="I219" i="13"/>
  <c r="J219" i="13"/>
  <c r="K219" i="13"/>
  <c r="B220" i="13"/>
  <c r="C220" i="13"/>
  <c r="D220" i="13"/>
  <c r="E220" i="13"/>
  <c r="G220" i="13"/>
  <c r="H220" i="13"/>
  <c r="I220" i="13"/>
  <c r="J220" i="13"/>
  <c r="K220" i="13"/>
  <c r="B221" i="13"/>
  <c r="C221" i="13"/>
  <c r="D221" i="13"/>
  <c r="E221" i="13"/>
  <c r="G221" i="13"/>
  <c r="H221" i="13"/>
  <c r="I221" i="13"/>
  <c r="J221" i="13"/>
  <c r="K221" i="13"/>
  <c r="B222" i="13"/>
  <c r="C222" i="13"/>
  <c r="D222" i="13"/>
  <c r="E222" i="13"/>
  <c r="G222" i="13"/>
  <c r="H222" i="13"/>
  <c r="I222" i="13"/>
  <c r="J222" i="13"/>
  <c r="K222" i="13"/>
  <c r="B223" i="13"/>
  <c r="C223" i="13"/>
  <c r="D223" i="13"/>
  <c r="E223" i="13"/>
  <c r="G223" i="13"/>
  <c r="H223" i="13"/>
  <c r="I223" i="13"/>
  <c r="J223" i="13"/>
  <c r="K223" i="13"/>
  <c r="B224" i="13"/>
  <c r="C224" i="13"/>
  <c r="D224" i="13"/>
  <c r="E224" i="13"/>
  <c r="G224" i="13"/>
  <c r="H224" i="13"/>
  <c r="I224" i="13"/>
  <c r="J224" i="13"/>
  <c r="K224" i="13"/>
  <c r="B225" i="13"/>
  <c r="C225" i="13"/>
  <c r="D225" i="13"/>
  <c r="E225" i="13"/>
  <c r="G225" i="13"/>
  <c r="H225" i="13"/>
  <c r="I225" i="13"/>
  <c r="J225" i="13"/>
  <c r="K225" i="13"/>
  <c r="B226" i="13"/>
  <c r="C226" i="13"/>
  <c r="D226" i="13"/>
  <c r="E226" i="13"/>
  <c r="G226" i="13"/>
  <c r="H226" i="13"/>
  <c r="I226" i="13"/>
  <c r="J226" i="13"/>
  <c r="K226" i="13"/>
  <c r="B227" i="13"/>
  <c r="C227" i="13"/>
  <c r="D227" i="13"/>
  <c r="E227" i="13"/>
  <c r="G227" i="13"/>
  <c r="H227" i="13"/>
  <c r="I227" i="13"/>
  <c r="J227" i="13"/>
  <c r="K227" i="13"/>
  <c r="B228" i="13"/>
  <c r="C228" i="13"/>
  <c r="D228" i="13"/>
  <c r="E228" i="13"/>
  <c r="G228" i="13"/>
  <c r="H228" i="13"/>
  <c r="I228" i="13"/>
  <c r="J228" i="13"/>
  <c r="K228" i="13"/>
  <c r="B229" i="13"/>
  <c r="C229" i="13"/>
  <c r="D229" i="13"/>
  <c r="E229" i="13"/>
  <c r="G229" i="13"/>
  <c r="H229" i="13"/>
  <c r="I229" i="13"/>
  <c r="J229" i="13"/>
  <c r="K229" i="13"/>
  <c r="B230" i="13"/>
  <c r="C230" i="13"/>
  <c r="D230" i="13"/>
  <c r="E230" i="13"/>
  <c r="G230" i="13"/>
  <c r="H230" i="13"/>
  <c r="I230" i="13"/>
  <c r="J230" i="13"/>
  <c r="K230" i="13"/>
  <c r="B231" i="13"/>
  <c r="C231" i="13"/>
  <c r="D231" i="13"/>
  <c r="E231" i="13"/>
  <c r="G231" i="13"/>
  <c r="H231" i="13"/>
  <c r="I231" i="13"/>
  <c r="J231" i="13"/>
  <c r="K231" i="13"/>
  <c r="B232" i="13"/>
  <c r="C232" i="13"/>
  <c r="D232" i="13"/>
  <c r="E232" i="13"/>
  <c r="G232" i="13"/>
  <c r="H232" i="13"/>
  <c r="I232" i="13"/>
  <c r="J232" i="13"/>
  <c r="K232" i="13"/>
  <c r="B233" i="13"/>
  <c r="C233" i="13"/>
  <c r="D233" i="13"/>
  <c r="E233" i="13"/>
  <c r="G233" i="13"/>
  <c r="H233" i="13"/>
  <c r="I233" i="13"/>
  <c r="J233" i="13"/>
  <c r="K233" i="13"/>
  <c r="B234" i="13"/>
  <c r="C234" i="13"/>
  <c r="D234" i="13"/>
  <c r="E234" i="13"/>
  <c r="G234" i="13"/>
  <c r="H234" i="13"/>
  <c r="I234" i="13"/>
  <c r="J234" i="13"/>
  <c r="K234" i="13"/>
  <c r="B235" i="13"/>
  <c r="C235" i="13"/>
  <c r="D235" i="13"/>
  <c r="E235" i="13"/>
  <c r="G235" i="13"/>
  <c r="H235" i="13"/>
  <c r="I235" i="13"/>
  <c r="J235" i="13"/>
  <c r="K235" i="13"/>
  <c r="B236" i="13"/>
  <c r="C236" i="13"/>
  <c r="D236" i="13"/>
  <c r="E236" i="13"/>
  <c r="G236" i="13"/>
  <c r="H236" i="13"/>
  <c r="I236" i="13"/>
  <c r="J236" i="13"/>
  <c r="K236" i="13"/>
  <c r="B237" i="13"/>
  <c r="C237" i="13"/>
  <c r="D237" i="13"/>
  <c r="E237" i="13"/>
  <c r="G237" i="13"/>
  <c r="H237" i="13"/>
  <c r="I237" i="13"/>
  <c r="J237" i="13"/>
  <c r="K237" i="13"/>
  <c r="B238" i="13"/>
  <c r="C238" i="13"/>
  <c r="D238" i="13"/>
  <c r="E238" i="13"/>
  <c r="G238" i="13"/>
  <c r="H238" i="13"/>
  <c r="I238" i="13"/>
  <c r="J238" i="13"/>
  <c r="K238" i="13"/>
  <c r="B239" i="13"/>
  <c r="C239" i="13"/>
  <c r="D239" i="13"/>
  <c r="E239" i="13"/>
  <c r="G239" i="13"/>
  <c r="H239" i="13"/>
  <c r="I239" i="13"/>
  <c r="J239" i="13"/>
  <c r="K239" i="13"/>
  <c r="B240" i="13"/>
  <c r="C240" i="13"/>
  <c r="D240" i="13"/>
  <c r="E240" i="13"/>
  <c r="G240" i="13"/>
  <c r="H240" i="13"/>
  <c r="I240" i="13"/>
  <c r="J240" i="13"/>
  <c r="K240" i="13"/>
  <c r="B241" i="13"/>
  <c r="C241" i="13"/>
  <c r="D241" i="13"/>
  <c r="E241" i="13"/>
  <c r="G241" i="13"/>
  <c r="H241" i="13"/>
  <c r="I241" i="13"/>
  <c r="J241" i="13"/>
  <c r="K241" i="13"/>
  <c r="B242" i="13"/>
  <c r="C242" i="13"/>
  <c r="D242" i="13"/>
  <c r="E242" i="13"/>
  <c r="G242" i="13"/>
  <c r="H242" i="13"/>
  <c r="I242" i="13"/>
  <c r="J242" i="13"/>
  <c r="K242" i="13"/>
  <c r="B243" i="13"/>
  <c r="C243" i="13"/>
  <c r="D243" i="13"/>
  <c r="E243" i="13"/>
  <c r="G243" i="13"/>
  <c r="H243" i="13"/>
  <c r="I243" i="13"/>
  <c r="J243" i="13"/>
  <c r="K243" i="13"/>
  <c r="B244" i="13"/>
  <c r="C244" i="13"/>
  <c r="D244" i="13"/>
  <c r="E244" i="13"/>
  <c r="G244" i="13"/>
  <c r="H244" i="13"/>
  <c r="I244" i="13"/>
  <c r="J244" i="13"/>
  <c r="K244" i="13"/>
  <c r="B245" i="13"/>
  <c r="C245" i="13"/>
  <c r="D245" i="13"/>
  <c r="E245" i="13"/>
  <c r="G245" i="13"/>
  <c r="H245" i="13"/>
  <c r="I245" i="13"/>
  <c r="J245" i="13"/>
  <c r="K245" i="13"/>
  <c r="B246" i="13"/>
  <c r="C246" i="13"/>
  <c r="D246" i="13"/>
  <c r="E246" i="13"/>
  <c r="G246" i="13"/>
  <c r="H246" i="13"/>
  <c r="I246" i="13"/>
  <c r="J246" i="13"/>
  <c r="K246" i="13"/>
  <c r="B247" i="13"/>
  <c r="C247" i="13"/>
  <c r="D247" i="13"/>
  <c r="E247" i="13"/>
  <c r="G247" i="13"/>
  <c r="H247" i="13"/>
  <c r="I247" i="13"/>
  <c r="J247" i="13"/>
  <c r="K247" i="13"/>
  <c r="B248" i="13"/>
  <c r="C248" i="13"/>
  <c r="D248" i="13"/>
  <c r="E248" i="13"/>
  <c r="G248" i="13"/>
  <c r="H248" i="13"/>
  <c r="I248" i="13"/>
  <c r="J248" i="13"/>
  <c r="K248" i="13"/>
  <c r="B249" i="13"/>
  <c r="C249" i="13"/>
  <c r="D249" i="13"/>
  <c r="E249" i="13"/>
  <c r="G249" i="13"/>
  <c r="H249" i="13"/>
  <c r="I249" i="13"/>
  <c r="J249" i="13"/>
  <c r="K249" i="13"/>
  <c r="B250" i="13"/>
  <c r="C250" i="13"/>
  <c r="D250" i="13"/>
  <c r="E250" i="13"/>
  <c r="G250" i="13"/>
  <c r="H250" i="13"/>
  <c r="I250" i="13"/>
  <c r="J250" i="13"/>
  <c r="K250" i="13"/>
  <c r="B251" i="13"/>
  <c r="C251" i="13"/>
  <c r="D251" i="13"/>
  <c r="E251" i="13"/>
  <c r="G251" i="13"/>
  <c r="H251" i="13"/>
  <c r="I251" i="13"/>
  <c r="J251" i="13"/>
  <c r="K251" i="13"/>
  <c r="B252" i="13"/>
  <c r="C252" i="13"/>
  <c r="D252" i="13"/>
  <c r="E252" i="13"/>
  <c r="G252" i="13"/>
  <c r="H252" i="13"/>
  <c r="I252" i="13"/>
  <c r="J252" i="13"/>
  <c r="K252" i="13"/>
  <c r="B253" i="13"/>
  <c r="C253" i="13"/>
  <c r="D253" i="13"/>
  <c r="E253" i="13"/>
  <c r="G253" i="13"/>
  <c r="H253" i="13"/>
  <c r="I253" i="13"/>
  <c r="J253" i="13"/>
  <c r="K253" i="13"/>
  <c r="B254" i="13"/>
  <c r="C254" i="13"/>
  <c r="D254" i="13"/>
  <c r="E254" i="13"/>
  <c r="G254" i="13"/>
  <c r="H254" i="13"/>
  <c r="I254" i="13"/>
  <c r="J254" i="13"/>
  <c r="K254" i="13"/>
  <c r="B255" i="13"/>
  <c r="C255" i="13"/>
  <c r="D255" i="13"/>
  <c r="E255" i="13"/>
  <c r="G255" i="13"/>
  <c r="H255" i="13"/>
  <c r="I255" i="13"/>
  <c r="J255" i="13"/>
  <c r="K255" i="13"/>
  <c r="B256" i="13"/>
  <c r="C256" i="13"/>
  <c r="D256" i="13"/>
  <c r="E256" i="13"/>
  <c r="G256" i="13"/>
  <c r="H256" i="13"/>
  <c r="I256" i="13"/>
  <c r="J256" i="13"/>
  <c r="K256" i="13"/>
  <c r="B257" i="13"/>
  <c r="C257" i="13"/>
  <c r="D257" i="13"/>
  <c r="E257" i="13"/>
  <c r="G257" i="13"/>
  <c r="H257" i="13"/>
  <c r="I257" i="13"/>
  <c r="J257" i="13"/>
  <c r="K257" i="13"/>
  <c r="B258" i="13"/>
  <c r="C258" i="13"/>
  <c r="D258" i="13"/>
  <c r="E258" i="13"/>
  <c r="G258" i="13"/>
  <c r="H258" i="13"/>
  <c r="I258" i="13"/>
  <c r="J258" i="13"/>
  <c r="K258" i="13"/>
  <c r="B259" i="13"/>
  <c r="C259" i="13"/>
  <c r="D259" i="13"/>
  <c r="E259" i="13"/>
  <c r="G259" i="13"/>
  <c r="H259" i="13"/>
  <c r="I259" i="13"/>
  <c r="J259" i="13"/>
  <c r="K259" i="13"/>
  <c r="B260" i="13"/>
  <c r="C260" i="13"/>
  <c r="D260" i="13"/>
  <c r="E260" i="13"/>
  <c r="G260" i="13"/>
  <c r="H260" i="13"/>
  <c r="I260" i="13"/>
  <c r="J260" i="13"/>
  <c r="K260" i="13"/>
  <c r="B261" i="13"/>
  <c r="C261" i="13"/>
  <c r="D261" i="13"/>
  <c r="E261" i="13"/>
  <c r="G261" i="13"/>
  <c r="H261" i="13"/>
  <c r="I261" i="13"/>
  <c r="J261" i="13"/>
  <c r="K261" i="13"/>
  <c r="B262" i="13"/>
  <c r="C262" i="13"/>
  <c r="D262" i="13"/>
  <c r="E262" i="13"/>
  <c r="G262" i="13"/>
  <c r="H262" i="13"/>
  <c r="I262" i="13"/>
  <c r="J262" i="13"/>
  <c r="K262" i="13"/>
  <c r="B263" i="13"/>
  <c r="C263" i="13"/>
  <c r="D263" i="13"/>
  <c r="E263" i="13"/>
  <c r="G263" i="13"/>
  <c r="H263" i="13"/>
  <c r="I263" i="13"/>
  <c r="J263" i="13"/>
  <c r="K263" i="13"/>
  <c r="B264" i="13"/>
  <c r="C264" i="13"/>
  <c r="D264" i="13"/>
  <c r="E264" i="13"/>
  <c r="G264" i="13"/>
  <c r="H264" i="13"/>
  <c r="I264" i="13"/>
  <c r="J264" i="13"/>
  <c r="K264" i="13"/>
  <c r="B265" i="13"/>
  <c r="C265" i="13"/>
  <c r="D265" i="13"/>
  <c r="E265" i="13"/>
  <c r="H265" i="13"/>
  <c r="I265" i="13"/>
  <c r="J265" i="13"/>
  <c r="K265" i="13"/>
  <c r="B266" i="13"/>
  <c r="C266" i="13"/>
  <c r="D266" i="13"/>
  <c r="E266" i="13"/>
  <c r="G266" i="13"/>
  <c r="H266" i="13"/>
  <c r="I266" i="13"/>
  <c r="J266" i="13"/>
  <c r="K266" i="13"/>
  <c r="B267" i="13"/>
  <c r="C267" i="13"/>
  <c r="D267" i="13"/>
  <c r="E267" i="13"/>
  <c r="G267" i="13"/>
  <c r="H267" i="13"/>
  <c r="I267" i="13"/>
  <c r="J267" i="13"/>
  <c r="K267" i="13"/>
  <c r="B268" i="13"/>
  <c r="C268" i="13"/>
  <c r="D268" i="13"/>
  <c r="E268" i="13"/>
  <c r="G268" i="13"/>
  <c r="H268" i="13"/>
  <c r="I268" i="13"/>
  <c r="J268" i="13"/>
  <c r="K268" i="13"/>
  <c r="B269" i="13"/>
  <c r="C269" i="13"/>
  <c r="D269" i="13"/>
  <c r="E269" i="13"/>
  <c r="G269" i="13"/>
  <c r="H269" i="13"/>
  <c r="I269" i="13"/>
  <c r="J269" i="13"/>
  <c r="K269" i="13"/>
  <c r="B270" i="13"/>
  <c r="C270" i="13"/>
  <c r="D270" i="13"/>
  <c r="E270" i="13"/>
  <c r="G270" i="13"/>
  <c r="H270" i="13"/>
  <c r="I270" i="13"/>
  <c r="J270" i="13"/>
  <c r="K270" i="13"/>
  <c r="B271" i="13"/>
  <c r="C271" i="13"/>
  <c r="D271" i="13"/>
  <c r="E271" i="13"/>
  <c r="G271" i="13"/>
  <c r="H271" i="13"/>
  <c r="I271" i="13"/>
  <c r="J271" i="13"/>
  <c r="K271" i="13"/>
  <c r="B272" i="13"/>
  <c r="C272" i="13"/>
  <c r="D272" i="13"/>
  <c r="E272" i="13"/>
  <c r="G272" i="13"/>
  <c r="H272" i="13"/>
  <c r="I272" i="13"/>
  <c r="J272" i="13"/>
  <c r="K272" i="13"/>
  <c r="B273" i="13"/>
  <c r="C273" i="13"/>
  <c r="D273" i="13"/>
  <c r="E273" i="13"/>
  <c r="G273" i="13"/>
  <c r="H273" i="13"/>
  <c r="I273" i="13"/>
  <c r="J273" i="13"/>
  <c r="K273" i="13"/>
  <c r="B274" i="13"/>
  <c r="C274" i="13"/>
  <c r="D274" i="13"/>
  <c r="E274" i="13"/>
  <c r="G274" i="13"/>
  <c r="H274" i="13"/>
  <c r="I274" i="13"/>
  <c r="J274" i="13"/>
  <c r="K274" i="13"/>
  <c r="B275" i="13"/>
  <c r="C275" i="13"/>
  <c r="D275" i="13"/>
  <c r="E275" i="13"/>
  <c r="G275" i="13"/>
  <c r="H275" i="13"/>
  <c r="I275" i="13"/>
  <c r="J275" i="13"/>
  <c r="K275" i="13"/>
  <c r="B276" i="13"/>
  <c r="C276" i="13"/>
  <c r="D276" i="13"/>
  <c r="E276" i="13"/>
  <c r="G276" i="13"/>
  <c r="H276" i="13"/>
  <c r="I276" i="13"/>
  <c r="J276" i="13"/>
  <c r="K276" i="13"/>
  <c r="B277" i="13"/>
  <c r="C277" i="13"/>
  <c r="D277" i="13"/>
  <c r="E277" i="13"/>
  <c r="G277" i="13"/>
  <c r="H277" i="13"/>
  <c r="I277" i="13"/>
  <c r="J277" i="13"/>
  <c r="K277" i="13"/>
  <c r="B278" i="13"/>
  <c r="C278" i="13"/>
  <c r="D278" i="13"/>
  <c r="E278" i="13"/>
  <c r="G278" i="13"/>
  <c r="H278" i="13"/>
  <c r="I278" i="13"/>
  <c r="J278" i="13"/>
  <c r="K278" i="13"/>
  <c r="B279" i="13"/>
  <c r="C279" i="13"/>
  <c r="D279" i="13"/>
  <c r="E279" i="13"/>
  <c r="G279" i="13"/>
  <c r="H279" i="13"/>
  <c r="I279" i="13"/>
  <c r="J279" i="13"/>
  <c r="K279" i="13"/>
  <c r="B280" i="13"/>
  <c r="C280" i="13"/>
  <c r="D280" i="13"/>
  <c r="E280" i="13"/>
  <c r="G280" i="13"/>
  <c r="H280" i="13"/>
  <c r="I280" i="13"/>
  <c r="J280" i="13"/>
  <c r="K280" i="13"/>
  <c r="B281" i="13"/>
  <c r="C281" i="13"/>
  <c r="D281" i="13"/>
  <c r="E281" i="13"/>
  <c r="G281" i="13"/>
  <c r="H281" i="13"/>
  <c r="I281" i="13"/>
  <c r="J281" i="13"/>
  <c r="K281" i="13"/>
  <c r="B282" i="13"/>
  <c r="C282" i="13"/>
  <c r="D282" i="13"/>
  <c r="E282" i="13"/>
  <c r="G282" i="13"/>
  <c r="H282" i="13"/>
  <c r="I282" i="13"/>
  <c r="J282" i="13"/>
  <c r="K282" i="13"/>
  <c r="B283" i="13"/>
  <c r="C283" i="13"/>
  <c r="D283" i="13"/>
  <c r="E283" i="13"/>
  <c r="G283" i="13"/>
  <c r="H283" i="13"/>
  <c r="I283" i="13"/>
  <c r="J283" i="13"/>
  <c r="K283" i="13"/>
  <c r="B284" i="13"/>
  <c r="C284" i="13"/>
  <c r="D284" i="13"/>
  <c r="E284" i="13"/>
  <c r="G284" i="13"/>
  <c r="H284" i="13"/>
  <c r="I284" i="13"/>
  <c r="J284" i="13"/>
  <c r="K284" i="13"/>
  <c r="B285" i="13"/>
  <c r="C285" i="13"/>
  <c r="D285" i="13"/>
  <c r="E285" i="13"/>
  <c r="G285" i="13"/>
  <c r="H285" i="13"/>
  <c r="I285" i="13"/>
  <c r="J285" i="13"/>
  <c r="K285" i="13"/>
  <c r="B286" i="13"/>
  <c r="C286" i="13"/>
  <c r="D286" i="13"/>
  <c r="E286" i="13"/>
  <c r="G286" i="13"/>
  <c r="H286" i="13"/>
  <c r="I286" i="13"/>
  <c r="J286" i="13"/>
  <c r="K286" i="13"/>
  <c r="B287" i="13"/>
  <c r="C287" i="13"/>
  <c r="D287" i="13"/>
  <c r="E287" i="13"/>
  <c r="G287" i="13"/>
  <c r="H287" i="13"/>
  <c r="I287" i="13"/>
  <c r="J287" i="13"/>
  <c r="K287" i="13"/>
  <c r="B288" i="13"/>
  <c r="C288" i="13"/>
  <c r="D288" i="13"/>
  <c r="E288" i="13"/>
  <c r="G288" i="13"/>
  <c r="H288" i="13"/>
  <c r="I288" i="13"/>
  <c r="J288" i="13"/>
  <c r="K288" i="13"/>
  <c r="B289" i="13"/>
  <c r="C289" i="13"/>
  <c r="D289" i="13"/>
  <c r="E289" i="13"/>
  <c r="G289" i="13"/>
  <c r="H289" i="13"/>
  <c r="I289" i="13"/>
  <c r="J289" i="13"/>
  <c r="K289" i="13"/>
  <c r="B290" i="13"/>
  <c r="C290" i="13"/>
  <c r="D290" i="13"/>
  <c r="E290" i="13"/>
  <c r="G290" i="13"/>
  <c r="H290" i="13"/>
  <c r="I290" i="13"/>
  <c r="J290" i="13"/>
  <c r="K290" i="13"/>
  <c r="B291" i="13"/>
  <c r="C291" i="13"/>
  <c r="D291" i="13"/>
  <c r="E291" i="13"/>
  <c r="G291" i="13"/>
  <c r="H291" i="13"/>
  <c r="I291" i="13"/>
  <c r="J291" i="13"/>
  <c r="K291" i="13"/>
  <c r="B292" i="13"/>
  <c r="C292" i="13"/>
  <c r="D292" i="13"/>
  <c r="E292" i="13"/>
  <c r="G292" i="13"/>
  <c r="H292" i="13"/>
  <c r="I292" i="13"/>
  <c r="J292" i="13"/>
  <c r="K292" i="13"/>
  <c r="B293" i="13"/>
  <c r="C293" i="13"/>
  <c r="D293" i="13"/>
  <c r="E293" i="13"/>
  <c r="G293" i="13"/>
  <c r="H293" i="13"/>
  <c r="I293" i="13"/>
  <c r="J293" i="13"/>
  <c r="K293" i="13"/>
  <c r="B294" i="13"/>
  <c r="C294" i="13"/>
  <c r="D294" i="13"/>
  <c r="E294" i="13"/>
  <c r="G294" i="13"/>
  <c r="H294" i="13"/>
  <c r="I294" i="13"/>
  <c r="J294" i="13"/>
  <c r="K294" i="13"/>
  <c r="B295" i="13"/>
  <c r="C295" i="13"/>
  <c r="D295" i="13"/>
  <c r="E295" i="13"/>
  <c r="G295" i="13"/>
  <c r="H295" i="13"/>
  <c r="I295" i="13"/>
  <c r="J295" i="13"/>
  <c r="K295" i="13"/>
  <c r="B296" i="13"/>
  <c r="C296" i="13"/>
  <c r="D296" i="13"/>
  <c r="E296" i="13"/>
  <c r="G296" i="13"/>
  <c r="H296" i="13"/>
  <c r="I296" i="13"/>
  <c r="J296" i="13"/>
  <c r="K296" i="13"/>
  <c r="B297" i="13"/>
  <c r="C297" i="13"/>
  <c r="D297" i="13"/>
  <c r="E297" i="13"/>
  <c r="G297" i="13"/>
  <c r="H297" i="13"/>
  <c r="I297" i="13"/>
  <c r="J297" i="13"/>
  <c r="K297" i="13"/>
  <c r="B298" i="13"/>
  <c r="C298" i="13"/>
  <c r="D298" i="13"/>
  <c r="E298" i="13"/>
  <c r="G298" i="13"/>
  <c r="H298" i="13"/>
  <c r="I298" i="13"/>
  <c r="J298" i="13"/>
  <c r="K298" i="13"/>
  <c r="B299" i="13"/>
  <c r="C299" i="13"/>
  <c r="D299" i="13"/>
  <c r="E299" i="13"/>
  <c r="G299" i="13"/>
  <c r="H299" i="13"/>
  <c r="I299" i="13"/>
  <c r="J299" i="13"/>
  <c r="K299" i="13"/>
  <c r="B300" i="13"/>
  <c r="C300" i="13"/>
  <c r="D300" i="13"/>
  <c r="E300" i="13"/>
  <c r="G300" i="13"/>
  <c r="H300" i="13"/>
  <c r="I300" i="13"/>
  <c r="J300" i="13"/>
  <c r="K300" i="13"/>
  <c r="B301" i="13"/>
  <c r="C301" i="13"/>
  <c r="D301" i="13"/>
  <c r="E301" i="13"/>
  <c r="G301" i="13"/>
  <c r="H301" i="13"/>
  <c r="I301" i="13"/>
  <c r="J301" i="13"/>
  <c r="K301" i="13"/>
  <c r="B302" i="13"/>
  <c r="C302" i="13"/>
  <c r="D302" i="13"/>
  <c r="E302" i="13"/>
  <c r="G302" i="13"/>
  <c r="H302" i="13"/>
  <c r="I302" i="13"/>
  <c r="J302" i="13"/>
  <c r="K302" i="13"/>
  <c r="B303" i="13"/>
  <c r="C303" i="13"/>
  <c r="D303" i="13"/>
  <c r="E303" i="13"/>
  <c r="G303" i="13"/>
  <c r="H303" i="13"/>
  <c r="I303" i="13"/>
  <c r="J303" i="13"/>
  <c r="K303" i="13"/>
  <c r="B304" i="13"/>
  <c r="C304" i="13"/>
  <c r="D304" i="13"/>
  <c r="E304" i="13"/>
  <c r="G304" i="13"/>
  <c r="H304" i="13"/>
  <c r="I304" i="13"/>
  <c r="J304" i="13"/>
  <c r="K304" i="13"/>
  <c r="B305" i="13"/>
  <c r="C305" i="13"/>
  <c r="D305" i="13"/>
  <c r="E305" i="13"/>
  <c r="G305" i="13"/>
  <c r="H305" i="13"/>
  <c r="I305" i="13"/>
  <c r="J305" i="13"/>
  <c r="K305" i="13"/>
  <c r="B306" i="13"/>
  <c r="C306" i="13"/>
  <c r="D306" i="13"/>
  <c r="E306" i="13"/>
  <c r="G306" i="13"/>
  <c r="H306" i="13"/>
  <c r="I306" i="13"/>
  <c r="J306" i="13"/>
  <c r="K306" i="13"/>
  <c r="B307" i="13"/>
  <c r="C307" i="13"/>
  <c r="D307" i="13"/>
  <c r="E307" i="13"/>
  <c r="G307" i="13"/>
  <c r="H307" i="13"/>
  <c r="I307" i="13"/>
  <c r="J307" i="13"/>
  <c r="K307" i="13"/>
  <c r="B308" i="13"/>
  <c r="C308" i="13"/>
  <c r="D308" i="13"/>
  <c r="E308" i="13"/>
  <c r="G308" i="13"/>
  <c r="H308" i="13"/>
  <c r="I308" i="13"/>
  <c r="J308" i="13"/>
  <c r="K308" i="13"/>
  <c r="B309" i="13"/>
  <c r="C309" i="13"/>
  <c r="D309" i="13"/>
  <c r="E309" i="13"/>
  <c r="G309" i="13"/>
  <c r="H309" i="13"/>
  <c r="I309" i="13"/>
  <c r="J309" i="13"/>
  <c r="K309" i="13"/>
  <c r="B310" i="13"/>
  <c r="C310" i="13"/>
  <c r="D310" i="13"/>
  <c r="E310" i="13"/>
  <c r="G310" i="13"/>
  <c r="H310" i="13"/>
  <c r="I310" i="13"/>
  <c r="J310" i="13"/>
  <c r="K310" i="13"/>
  <c r="B311" i="13"/>
  <c r="C311" i="13"/>
  <c r="D311" i="13"/>
  <c r="E311" i="13"/>
  <c r="G311" i="13"/>
  <c r="H311" i="13"/>
  <c r="I311" i="13"/>
  <c r="J311" i="13"/>
  <c r="K311" i="13"/>
  <c r="B312" i="13"/>
  <c r="C312" i="13"/>
  <c r="D312" i="13"/>
  <c r="E312" i="13"/>
  <c r="G312" i="13"/>
  <c r="H312" i="13"/>
  <c r="I312" i="13"/>
  <c r="J312" i="13"/>
  <c r="K312" i="13"/>
  <c r="B313" i="13"/>
  <c r="C313" i="13"/>
  <c r="D313" i="13"/>
  <c r="E313" i="13"/>
  <c r="G313" i="13"/>
  <c r="H313" i="13"/>
  <c r="I313" i="13"/>
  <c r="J313" i="13"/>
  <c r="K313" i="13"/>
  <c r="B314" i="13"/>
  <c r="C314" i="13"/>
  <c r="D314" i="13"/>
  <c r="E314" i="13"/>
  <c r="G314" i="13"/>
  <c r="H314" i="13"/>
  <c r="I314" i="13"/>
  <c r="J314" i="13"/>
  <c r="K314" i="13"/>
  <c r="B315" i="13"/>
  <c r="C315" i="13"/>
  <c r="D315" i="13"/>
  <c r="E315" i="13"/>
  <c r="G315" i="13"/>
  <c r="H315" i="13"/>
  <c r="I315" i="13"/>
  <c r="J315" i="13"/>
  <c r="K315" i="13"/>
  <c r="B316" i="13"/>
  <c r="C316" i="13"/>
  <c r="D316" i="13"/>
  <c r="E316" i="13"/>
  <c r="G316" i="13"/>
  <c r="H316" i="13"/>
  <c r="I316" i="13"/>
  <c r="J316" i="13"/>
  <c r="K316" i="13"/>
  <c r="B317" i="13"/>
  <c r="C317" i="13"/>
  <c r="D317" i="13"/>
  <c r="E317" i="13"/>
  <c r="G317" i="13"/>
  <c r="H317" i="13"/>
  <c r="I317" i="13"/>
  <c r="J317" i="13"/>
  <c r="K317" i="13"/>
  <c r="B318" i="13"/>
  <c r="C318" i="13"/>
  <c r="D318" i="13"/>
  <c r="E318" i="13"/>
  <c r="G318" i="13"/>
  <c r="H318" i="13"/>
  <c r="I318" i="13"/>
  <c r="J318" i="13"/>
  <c r="K318" i="13"/>
  <c r="B319" i="13"/>
  <c r="C319" i="13"/>
  <c r="D319" i="13"/>
  <c r="E319" i="13"/>
  <c r="G319" i="13"/>
  <c r="H319" i="13"/>
  <c r="I319" i="13"/>
  <c r="J319" i="13"/>
  <c r="K319" i="13"/>
  <c r="B320" i="13"/>
  <c r="C320" i="13"/>
  <c r="D320" i="13"/>
  <c r="E320" i="13"/>
  <c r="G320" i="13"/>
  <c r="H320" i="13"/>
  <c r="I320" i="13"/>
  <c r="J320" i="13"/>
  <c r="K320" i="13"/>
  <c r="B321" i="13"/>
  <c r="C321" i="13"/>
  <c r="D321" i="13"/>
  <c r="E321" i="13"/>
  <c r="G321" i="13"/>
  <c r="H321" i="13"/>
  <c r="I321" i="13"/>
  <c r="J321" i="13"/>
  <c r="K321" i="13"/>
  <c r="B322" i="13"/>
  <c r="C322" i="13"/>
  <c r="D322" i="13"/>
  <c r="E322" i="13"/>
  <c r="G322" i="13"/>
  <c r="H322" i="13"/>
  <c r="I322" i="13"/>
  <c r="J322" i="13"/>
  <c r="K322" i="13"/>
  <c r="B323" i="13"/>
  <c r="C323" i="13"/>
  <c r="D323" i="13"/>
  <c r="E323" i="13"/>
  <c r="G323" i="13"/>
  <c r="H323" i="13"/>
  <c r="I323" i="13"/>
  <c r="J323" i="13"/>
  <c r="K323" i="13"/>
  <c r="B324" i="13"/>
  <c r="C324" i="13"/>
  <c r="D324" i="13"/>
  <c r="E324" i="13"/>
  <c r="G324" i="13"/>
  <c r="H324" i="13"/>
  <c r="I324" i="13"/>
  <c r="J324" i="13"/>
  <c r="K324" i="13"/>
  <c r="B325" i="13"/>
  <c r="C325" i="13"/>
  <c r="D325" i="13"/>
  <c r="E325" i="13"/>
  <c r="G325" i="13"/>
  <c r="H325" i="13"/>
  <c r="I325" i="13"/>
  <c r="J325" i="13"/>
  <c r="K325" i="13"/>
  <c r="B326" i="13"/>
  <c r="C326" i="13"/>
  <c r="D326" i="13"/>
  <c r="E326" i="13"/>
  <c r="G326" i="13"/>
  <c r="H326" i="13"/>
  <c r="I326" i="13"/>
  <c r="J326" i="13"/>
  <c r="K326" i="13"/>
  <c r="B327" i="13"/>
  <c r="C327" i="13"/>
  <c r="D327" i="13"/>
  <c r="E327" i="13"/>
  <c r="G327" i="13"/>
  <c r="H327" i="13"/>
  <c r="I327" i="13"/>
  <c r="J327" i="13"/>
  <c r="K327" i="13"/>
  <c r="B328" i="13"/>
  <c r="C328" i="13"/>
  <c r="D328" i="13"/>
  <c r="E328" i="13"/>
  <c r="G328" i="13"/>
  <c r="H328" i="13"/>
  <c r="I328" i="13"/>
  <c r="J328" i="13"/>
  <c r="K328" i="13"/>
  <c r="B329" i="13"/>
  <c r="C329" i="13"/>
  <c r="D329" i="13"/>
  <c r="E329" i="13"/>
  <c r="G329" i="13"/>
  <c r="H329" i="13"/>
  <c r="I329" i="13"/>
  <c r="J329" i="13"/>
  <c r="K329" i="13"/>
  <c r="B330" i="13"/>
  <c r="C330" i="13"/>
  <c r="D330" i="13"/>
  <c r="E330" i="13"/>
  <c r="G330" i="13"/>
  <c r="H330" i="13"/>
  <c r="I330" i="13"/>
  <c r="J330" i="13"/>
  <c r="K330" i="13"/>
  <c r="B331" i="13"/>
  <c r="C331" i="13"/>
  <c r="D331" i="13"/>
  <c r="E331" i="13"/>
  <c r="G331" i="13"/>
  <c r="H331" i="13"/>
  <c r="I331" i="13"/>
  <c r="J331" i="13"/>
  <c r="K331" i="13"/>
  <c r="B332" i="13"/>
  <c r="C332" i="13"/>
  <c r="D332" i="13"/>
  <c r="E332" i="13"/>
  <c r="G332" i="13"/>
  <c r="H332" i="13"/>
  <c r="I332" i="13"/>
  <c r="J332" i="13"/>
  <c r="K332" i="13"/>
  <c r="B333" i="13"/>
  <c r="C333" i="13"/>
  <c r="D333" i="13"/>
  <c r="E333" i="13"/>
  <c r="G333" i="13"/>
  <c r="H333" i="13"/>
  <c r="I333" i="13"/>
  <c r="J333" i="13"/>
  <c r="K333" i="13"/>
  <c r="B334" i="13"/>
  <c r="C334" i="13"/>
  <c r="D334" i="13"/>
  <c r="E334" i="13"/>
  <c r="G334" i="13"/>
  <c r="H334" i="13"/>
  <c r="I334" i="13"/>
  <c r="J334" i="13"/>
  <c r="K334" i="13"/>
  <c r="B335" i="13"/>
  <c r="C335" i="13"/>
  <c r="D335" i="13"/>
  <c r="E335" i="13"/>
  <c r="G335" i="13"/>
  <c r="H335" i="13"/>
  <c r="I335" i="13"/>
  <c r="J335" i="13"/>
  <c r="K335" i="13"/>
  <c r="B336" i="13"/>
  <c r="C336" i="13"/>
  <c r="D336" i="13"/>
  <c r="E336" i="13"/>
  <c r="G336" i="13"/>
  <c r="H336" i="13"/>
  <c r="I336" i="13"/>
  <c r="J336" i="13"/>
  <c r="K336" i="13"/>
  <c r="B337" i="13"/>
  <c r="C337" i="13"/>
  <c r="D337" i="13"/>
  <c r="E337" i="13"/>
  <c r="G337" i="13"/>
  <c r="H337" i="13"/>
  <c r="I337" i="13"/>
  <c r="J337" i="13"/>
  <c r="K337" i="13"/>
  <c r="B338" i="13"/>
  <c r="C338" i="13"/>
  <c r="D338" i="13"/>
  <c r="E338" i="13"/>
  <c r="G338" i="13"/>
  <c r="H338" i="13"/>
  <c r="I338" i="13"/>
  <c r="J338" i="13"/>
  <c r="K338" i="13"/>
  <c r="B339" i="13"/>
  <c r="C339" i="13"/>
  <c r="D339" i="13"/>
  <c r="E339" i="13"/>
  <c r="G339" i="13"/>
  <c r="H339" i="13"/>
  <c r="I339" i="13"/>
  <c r="J339" i="13"/>
  <c r="K339" i="13"/>
  <c r="B340" i="13"/>
  <c r="C340" i="13"/>
  <c r="D340" i="13"/>
  <c r="E340" i="13"/>
  <c r="G340" i="13"/>
  <c r="H340" i="13"/>
  <c r="I340" i="13"/>
  <c r="J340" i="13"/>
  <c r="K340" i="13"/>
  <c r="B341" i="13"/>
  <c r="C341" i="13"/>
  <c r="D341" i="13"/>
  <c r="E341" i="13"/>
  <c r="G341" i="13"/>
  <c r="H341" i="13"/>
  <c r="I341" i="13"/>
  <c r="J341" i="13"/>
  <c r="K341" i="13"/>
  <c r="B342" i="13"/>
  <c r="C342" i="13"/>
  <c r="D342" i="13"/>
  <c r="E342" i="13"/>
  <c r="G342" i="13"/>
  <c r="H342" i="13"/>
  <c r="I342" i="13"/>
  <c r="J342" i="13"/>
  <c r="K342" i="13"/>
  <c r="B343" i="13"/>
  <c r="C343" i="13"/>
  <c r="D343" i="13"/>
  <c r="E343" i="13"/>
  <c r="G343" i="13"/>
  <c r="H343" i="13"/>
  <c r="I343" i="13"/>
  <c r="J343" i="13"/>
  <c r="K343" i="13"/>
  <c r="B344" i="13"/>
  <c r="C344" i="13"/>
  <c r="D344" i="13"/>
  <c r="E344" i="13"/>
  <c r="G344" i="13"/>
  <c r="H344" i="13"/>
  <c r="I344" i="13"/>
  <c r="J344" i="13"/>
  <c r="K344" i="13"/>
  <c r="B345" i="13"/>
  <c r="C345" i="13"/>
  <c r="D345" i="13"/>
  <c r="E345" i="13"/>
  <c r="G345" i="13"/>
  <c r="H345" i="13"/>
  <c r="I345" i="13"/>
  <c r="J345" i="13"/>
  <c r="K345" i="13"/>
  <c r="B346" i="13"/>
  <c r="C346" i="13"/>
  <c r="D346" i="13"/>
  <c r="E346" i="13"/>
  <c r="G346" i="13"/>
  <c r="H346" i="13"/>
  <c r="I346" i="13"/>
  <c r="J346" i="13"/>
  <c r="K346" i="13"/>
  <c r="B347" i="13"/>
  <c r="C347" i="13"/>
  <c r="D347" i="13"/>
  <c r="E347" i="13"/>
  <c r="G347" i="13"/>
  <c r="H347" i="13"/>
  <c r="I347" i="13"/>
  <c r="J347" i="13"/>
  <c r="K347" i="13"/>
  <c r="B348" i="13"/>
  <c r="C348" i="13"/>
  <c r="D348" i="13"/>
  <c r="E348" i="13"/>
  <c r="G348" i="13"/>
  <c r="H348" i="13"/>
  <c r="I348" i="13"/>
  <c r="J348" i="13"/>
  <c r="K348" i="13"/>
  <c r="B349" i="13"/>
  <c r="C349" i="13"/>
  <c r="D349" i="13"/>
  <c r="E349" i="13"/>
  <c r="G349" i="13"/>
  <c r="H349" i="13"/>
  <c r="I349" i="13"/>
  <c r="J349" i="13"/>
  <c r="K349" i="13"/>
  <c r="B350" i="13"/>
  <c r="C350" i="13"/>
  <c r="D350" i="13"/>
  <c r="E350" i="13"/>
  <c r="G350" i="13"/>
  <c r="H350" i="13"/>
  <c r="I350" i="13"/>
  <c r="J350" i="13"/>
  <c r="K350" i="13"/>
  <c r="B351" i="13"/>
  <c r="C351" i="13"/>
  <c r="D351" i="13"/>
  <c r="E351" i="13"/>
  <c r="G351" i="13"/>
  <c r="H351" i="13"/>
  <c r="I351" i="13"/>
  <c r="J351" i="13"/>
  <c r="K351" i="13"/>
  <c r="B352" i="13"/>
  <c r="C352" i="13"/>
  <c r="D352" i="13"/>
  <c r="E352" i="13"/>
  <c r="G352" i="13"/>
  <c r="H352" i="13"/>
  <c r="I352" i="13"/>
  <c r="J352" i="13"/>
  <c r="K352" i="13"/>
  <c r="B353" i="13"/>
  <c r="C353" i="13"/>
  <c r="D353" i="13"/>
  <c r="E353" i="13"/>
  <c r="G353" i="13"/>
  <c r="H353" i="13"/>
  <c r="I353" i="13"/>
  <c r="J353" i="13"/>
  <c r="K353" i="13"/>
  <c r="B354" i="13"/>
  <c r="C354" i="13"/>
  <c r="D354" i="13"/>
  <c r="E354" i="13"/>
  <c r="G354" i="13"/>
  <c r="H354" i="13"/>
  <c r="I354" i="13"/>
  <c r="J354" i="13"/>
  <c r="K354" i="13"/>
  <c r="B355" i="13"/>
  <c r="C355" i="13"/>
  <c r="D355" i="13"/>
  <c r="E355" i="13"/>
  <c r="G355" i="13"/>
  <c r="H355" i="13"/>
  <c r="I355" i="13"/>
  <c r="J355" i="13"/>
  <c r="K355" i="13"/>
  <c r="B356" i="13"/>
  <c r="C356" i="13"/>
  <c r="D356" i="13"/>
  <c r="E356" i="13"/>
  <c r="G356" i="13"/>
  <c r="H356" i="13"/>
  <c r="I356" i="13"/>
  <c r="J356" i="13"/>
  <c r="K356" i="13"/>
  <c r="B357" i="13"/>
  <c r="C357" i="13"/>
  <c r="D357" i="13"/>
  <c r="E357" i="13"/>
  <c r="G357" i="13"/>
  <c r="H357" i="13"/>
  <c r="I357" i="13"/>
  <c r="J357" i="13"/>
  <c r="K357" i="13"/>
  <c r="B358" i="13"/>
  <c r="C358" i="13"/>
  <c r="D358" i="13"/>
  <c r="E358" i="13"/>
  <c r="G358" i="13"/>
  <c r="H358" i="13"/>
  <c r="I358" i="13"/>
  <c r="J358" i="13"/>
  <c r="K358" i="13"/>
  <c r="B359" i="13"/>
  <c r="C359" i="13"/>
  <c r="D359" i="13"/>
  <c r="E359" i="13"/>
  <c r="G359" i="13"/>
  <c r="H359" i="13"/>
  <c r="I359" i="13"/>
  <c r="J359" i="13"/>
  <c r="K359" i="13"/>
  <c r="B360" i="13"/>
  <c r="C360" i="13"/>
  <c r="D360" i="13"/>
  <c r="E360" i="13"/>
  <c r="G360" i="13"/>
  <c r="H360" i="13"/>
  <c r="I360" i="13"/>
  <c r="J360" i="13"/>
  <c r="K360" i="13"/>
  <c r="B361" i="13"/>
  <c r="C361" i="13"/>
  <c r="D361" i="13"/>
  <c r="E361" i="13"/>
  <c r="G361" i="13"/>
  <c r="H361" i="13"/>
  <c r="I361" i="13"/>
  <c r="J361" i="13"/>
  <c r="K361" i="13"/>
  <c r="B362" i="13"/>
  <c r="C362" i="13"/>
  <c r="D362" i="13"/>
  <c r="E362" i="13"/>
  <c r="G362" i="13"/>
  <c r="H362" i="13"/>
  <c r="I362" i="13"/>
  <c r="J362" i="13"/>
  <c r="K362" i="13"/>
  <c r="B363" i="13"/>
  <c r="C363" i="13"/>
  <c r="D363" i="13"/>
  <c r="E363" i="13"/>
  <c r="G363" i="13"/>
  <c r="H363" i="13"/>
  <c r="I363" i="13"/>
  <c r="J363" i="13"/>
  <c r="K363" i="13"/>
  <c r="B364" i="13"/>
  <c r="C364" i="13"/>
  <c r="D364" i="13"/>
  <c r="E364" i="13"/>
  <c r="G364" i="13"/>
  <c r="H364" i="13"/>
  <c r="I364" i="13"/>
  <c r="J364" i="13"/>
  <c r="K364" i="13"/>
  <c r="B365" i="13"/>
  <c r="C365" i="13"/>
  <c r="D365" i="13"/>
  <c r="E365" i="13"/>
  <c r="G365" i="13"/>
  <c r="H365" i="13"/>
  <c r="I365" i="13"/>
  <c r="J365" i="13"/>
  <c r="K365" i="13"/>
  <c r="B366" i="13"/>
  <c r="C366" i="13"/>
  <c r="D366" i="13"/>
  <c r="E366" i="13"/>
  <c r="G366" i="13"/>
  <c r="H366" i="13"/>
  <c r="I366" i="13"/>
  <c r="J366" i="13"/>
  <c r="K366" i="13"/>
  <c r="B367" i="13"/>
  <c r="C367" i="13"/>
  <c r="D367" i="13"/>
  <c r="E367" i="13"/>
  <c r="G367" i="13"/>
  <c r="H367" i="13"/>
  <c r="I367" i="13"/>
  <c r="J367" i="13"/>
  <c r="K367" i="13"/>
  <c r="B368" i="13"/>
  <c r="C368" i="13"/>
  <c r="D368" i="13"/>
  <c r="E368" i="13"/>
  <c r="G368" i="13"/>
  <c r="H368" i="13"/>
  <c r="I368" i="13"/>
  <c r="J368" i="13"/>
  <c r="K368" i="13"/>
  <c r="B369" i="13"/>
  <c r="C369" i="13"/>
  <c r="D369" i="13"/>
  <c r="E369" i="13"/>
  <c r="G369" i="13"/>
  <c r="H369" i="13"/>
  <c r="I369" i="13"/>
  <c r="J369" i="13"/>
  <c r="K369" i="13"/>
  <c r="B370" i="13"/>
  <c r="C370" i="13"/>
  <c r="D370" i="13"/>
  <c r="E370" i="13"/>
  <c r="G370" i="13"/>
  <c r="H370" i="13"/>
  <c r="I370" i="13"/>
  <c r="J370" i="13"/>
  <c r="K370" i="13"/>
  <c r="B371" i="13"/>
  <c r="C371" i="13"/>
  <c r="D371" i="13"/>
  <c r="E371" i="13"/>
  <c r="G371" i="13"/>
  <c r="H371" i="13"/>
  <c r="I371" i="13"/>
  <c r="J371" i="13"/>
  <c r="K371" i="13"/>
  <c r="B372" i="13"/>
  <c r="C372" i="13"/>
  <c r="D372" i="13"/>
  <c r="E372" i="13"/>
  <c r="G372" i="13"/>
  <c r="H372" i="13"/>
  <c r="I372" i="13"/>
  <c r="J372" i="13"/>
  <c r="K372" i="13"/>
  <c r="B373" i="13"/>
  <c r="C373" i="13"/>
  <c r="D373" i="13"/>
  <c r="E373" i="13"/>
  <c r="G373" i="13"/>
  <c r="H373" i="13"/>
  <c r="I373" i="13"/>
  <c r="J373" i="13"/>
  <c r="K373" i="13"/>
  <c r="B374" i="13"/>
  <c r="C374" i="13"/>
  <c r="D374" i="13"/>
  <c r="E374" i="13"/>
  <c r="G374" i="13"/>
  <c r="H374" i="13"/>
  <c r="I374" i="13"/>
  <c r="J374" i="13"/>
  <c r="K374" i="13"/>
  <c r="B375" i="13"/>
  <c r="C375" i="13"/>
  <c r="D375" i="13"/>
  <c r="E375" i="13"/>
  <c r="G375" i="13"/>
  <c r="H375" i="13"/>
  <c r="I375" i="13"/>
  <c r="J375" i="13"/>
  <c r="K375" i="13"/>
  <c r="B376" i="13"/>
  <c r="C376" i="13"/>
  <c r="D376" i="13"/>
  <c r="E376" i="13"/>
  <c r="G376" i="13"/>
  <c r="H376" i="13"/>
  <c r="I376" i="13"/>
  <c r="J376" i="13"/>
  <c r="K376" i="13"/>
  <c r="B377" i="13"/>
  <c r="C377" i="13"/>
  <c r="D377" i="13"/>
  <c r="E377" i="13"/>
  <c r="G377" i="13"/>
  <c r="H377" i="13"/>
  <c r="I377" i="13"/>
  <c r="J377" i="13"/>
  <c r="K377" i="13"/>
  <c r="B378" i="13"/>
  <c r="C378" i="13"/>
  <c r="D378" i="13"/>
  <c r="E378" i="13"/>
  <c r="G378" i="13"/>
  <c r="H378" i="13"/>
  <c r="I378" i="13"/>
  <c r="J378" i="13"/>
  <c r="K378" i="13"/>
  <c r="B379" i="13"/>
  <c r="C379" i="13"/>
  <c r="D379" i="13"/>
  <c r="E379" i="13"/>
  <c r="G379" i="13"/>
  <c r="H379" i="13"/>
  <c r="I379" i="13"/>
  <c r="J379" i="13"/>
  <c r="K379" i="13"/>
  <c r="B380" i="13"/>
  <c r="C380" i="13"/>
  <c r="D380" i="13"/>
  <c r="E380" i="13"/>
  <c r="G380" i="13"/>
  <c r="H380" i="13"/>
  <c r="I380" i="13"/>
  <c r="J380" i="13"/>
  <c r="K380" i="13"/>
  <c r="B381" i="13"/>
  <c r="C381" i="13"/>
  <c r="D381" i="13"/>
  <c r="E381" i="13"/>
  <c r="G381" i="13"/>
  <c r="H381" i="13"/>
  <c r="I381" i="13"/>
  <c r="J381" i="13"/>
  <c r="K381" i="13"/>
  <c r="B382" i="13"/>
  <c r="C382" i="13"/>
  <c r="D382" i="13"/>
  <c r="E382" i="13"/>
  <c r="G382" i="13"/>
  <c r="H382" i="13"/>
  <c r="I382" i="13"/>
  <c r="J382" i="13"/>
  <c r="K382" i="13"/>
  <c r="B383" i="13"/>
  <c r="C383" i="13"/>
  <c r="D383" i="13"/>
  <c r="E383" i="13"/>
  <c r="G383" i="13"/>
  <c r="H383" i="13"/>
  <c r="I383" i="13"/>
  <c r="J383" i="13"/>
  <c r="K383" i="13"/>
  <c r="B384" i="13"/>
  <c r="C384" i="13"/>
  <c r="D384" i="13"/>
  <c r="E384" i="13"/>
  <c r="G384" i="13"/>
  <c r="H384" i="13"/>
  <c r="I384" i="13"/>
  <c r="J384" i="13"/>
  <c r="K384" i="13"/>
  <c r="B385" i="13"/>
  <c r="C385" i="13"/>
  <c r="D385" i="13"/>
  <c r="E385" i="13"/>
  <c r="G385" i="13"/>
  <c r="H385" i="13"/>
  <c r="I385" i="13"/>
  <c r="J385" i="13"/>
  <c r="K385" i="13"/>
  <c r="B386" i="13"/>
  <c r="C386" i="13"/>
  <c r="D386" i="13"/>
  <c r="E386" i="13"/>
  <c r="G386" i="13"/>
  <c r="H386" i="13"/>
  <c r="I386" i="13"/>
  <c r="J386" i="13"/>
  <c r="K386" i="13"/>
  <c r="B387" i="13"/>
  <c r="C387" i="13"/>
  <c r="D387" i="13"/>
  <c r="E387" i="13"/>
  <c r="G387" i="13"/>
  <c r="H387" i="13"/>
  <c r="I387" i="13"/>
  <c r="J387" i="13"/>
  <c r="K387" i="13"/>
  <c r="B388" i="13"/>
  <c r="C388" i="13"/>
  <c r="D388" i="13"/>
  <c r="E388" i="13"/>
  <c r="G388" i="13"/>
  <c r="H388" i="13"/>
  <c r="I388" i="13"/>
  <c r="J388" i="13"/>
  <c r="K388" i="13"/>
  <c r="B389" i="13"/>
  <c r="C389" i="13"/>
  <c r="D389" i="13"/>
  <c r="E389" i="13"/>
  <c r="G389" i="13"/>
  <c r="H389" i="13"/>
  <c r="I389" i="13"/>
  <c r="J389" i="13"/>
  <c r="K389" i="13"/>
  <c r="B390" i="13"/>
  <c r="C390" i="13"/>
  <c r="D390" i="13"/>
  <c r="E390" i="13"/>
  <c r="G390" i="13"/>
  <c r="H390" i="13"/>
  <c r="I390" i="13"/>
  <c r="J390" i="13"/>
  <c r="K390" i="13"/>
  <c r="B391" i="13"/>
  <c r="C391" i="13"/>
  <c r="D391" i="13"/>
  <c r="E391" i="13"/>
  <c r="G391" i="13"/>
  <c r="H391" i="13"/>
  <c r="I391" i="13"/>
  <c r="J391" i="13"/>
  <c r="K391" i="13"/>
  <c r="B392" i="13"/>
  <c r="C392" i="13"/>
  <c r="D392" i="13"/>
  <c r="E392" i="13"/>
  <c r="G392" i="13"/>
  <c r="H392" i="13"/>
  <c r="I392" i="13"/>
  <c r="J392" i="13"/>
  <c r="K392" i="13"/>
  <c r="B393" i="13"/>
  <c r="C393" i="13"/>
  <c r="D393" i="13"/>
  <c r="E393" i="13"/>
  <c r="G393" i="13"/>
  <c r="H393" i="13"/>
  <c r="I393" i="13"/>
  <c r="J393" i="13"/>
  <c r="K393" i="13"/>
  <c r="B394" i="13"/>
  <c r="C394" i="13"/>
  <c r="D394" i="13"/>
  <c r="E394" i="13"/>
  <c r="G394" i="13"/>
  <c r="H394" i="13"/>
  <c r="I394" i="13"/>
  <c r="J394" i="13"/>
  <c r="K394" i="13"/>
  <c r="B395" i="13"/>
  <c r="C395" i="13"/>
  <c r="D395" i="13"/>
  <c r="E395" i="13"/>
  <c r="G395" i="13"/>
  <c r="H395" i="13"/>
  <c r="I395" i="13"/>
  <c r="J395" i="13"/>
  <c r="K395" i="13"/>
  <c r="B396" i="13"/>
  <c r="C396" i="13"/>
  <c r="D396" i="13"/>
  <c r="E396" i="13"/>
  <c r="G396" i="13"/>
  <c r="H396" i="13"/>
  <c r="I396" i="13"/>
  <c r="J396" i="13"/>
  <c r="K396" i="13"/>
  <c r="B397" i="13"/>
  <c r="C397" i="13"/>
  <c r="D397" i="13"/>
  <c r="E397" i="13"/>
  <c r="G397" i="13"/>
  <c r="H397" i="13"/>
  <c r="I397" i="13"/>
  <c r="J397" i="13"/>
  <c r="K397" i="13"/>
  <c r="B398" i="13"/>
  <c r="C398" i="13"/>
  <c r="D398" i="13"/>
  <c r="E398" i="13"/>
  <c r="G398" i="13"/>
  <c r="H398" i="13"/>
  <c r="I398" i="13"/>
  <c r="J398" i="13"/>
  <c r="K398" i="13"/>
  <c r="B399" i="13"/>
  <c r="C399" i="13"/>
  <c r="D399" i="13"/>
  <c r="E399" i="13"/>
  <c r="G399" i="13"/>
  <c r="H399" i="13"/>
  <c r="I399" i="13"/>
  <c r="J399" i="13"/>
  <c r="K399" i="13"/>
  <c r="B400" i="13"/>
  <c r="C400" i="13"/>
  <c r="D400" i="13"/>
  <c r="E400" i="13"/>
  <c r="G400" i="13"/>
  <c r="H400" i="13"/>
  <c r="I400" i="13"/>
  <c r="J400" i="13"/>
  <c r="K400" i="13"/>
  <c r="B401" i="13"/>
  <c r="C401" i="13"/>
  <c r="D401" i="13"/>
  <c r="E401" i="13"/>
  <c r="G401" i="13"/>
  <c r="H401" i="13"/>
  <c r="I401" i="13"/>
  <c r="J401" i="13"/>
  <c r="K401" i="13"/>
  <c r="B402" i="13"/>
  <c r="C402" i="13"/>
  <c r="D402" i="13"/>
  <c r="E402" i="13"/>
  <c r="G402" i="13"/>
  <c r="H402" i="13"/>
  <c r="I402" i="13"/>
  <c r="J402" i="13"/>
  <c r="K402" i="13"/>
  <c r="B403" i="13"/>
  <c r="C403" i="13"/>
  <c r="D403" i="13"/>
  <c r="E403" i="13"/>
  <c r="G403" i="13"/>
  <c r="H403" i="13"/>
  <c r="I403" i="13"/>
  <c r="J403" i="13"/>
  <c r="K403" i="13"/>
  <c r="B404" i="13"/>
  <c r="C404" i="13"/>
  <c r="D404" i="13"/>
  <c r="E404" i="13"/>
  <c r="G404" i="13"/>
  <c r="H404" i="13"/>
  <c r="I404" i="13"/>
  <c r="J404" i="13"/>
  <c r="K404" i="13"/>
  <c r="B405" i="13"/>
  <c r="C405" i="13"/>
  <c r="D405" i="13"/>
  <c r="E405" i="13"/>
  <c r="G405" i="13"/>
  <c r="H405" i="13"/>
  <c r="I405" i="13"/>
  <c r="J405" i="13"/>
  <c r="K405" i="13"/>
  <c r="B406" i="13"/>
  <c r="C406" i="13"/>
  <c r="D406" i="13"/>
  <c r="E406" i="13"/>
  <c r="G406" i="13"/>
  <c r="H406" i="13"/>
  <c r="I406" i="13"/>
  <c r="J406" i="13"/>
  <c r="K406" i="13"/>
  <c r="B407" i="13"/>
  <c r="C407" i="13"/>
  <c r="D407" i="13"/>
  <c r="E407" i="13"/>
  <c r="G407" i="13"/>
  <c r="H407" i="13"/>
  <c r="I407" i="13"/>
  <c r="J407" i="13"/>
  <c r="K407" i="13"/>
  <c r="B408" i="13"/>
  <c r="C408" i="13"/>
  <c r="D408" i="13"/>
  <c r="E408" i="13"/>
  <c r="G408" i="13"/>
  <c r="H408" i="13"/>
  <c r="I408" i="13"/>
  <c r="J408" i="13"/>
  <c r="K408" i="13"/>
  <c r="B409" i="13"/>
  <c r="C409" i="13"/>
  <c r="D409" i="13"/>
  <c r="E409" i="13"/>
  <c r="G409" i="13"/>
  <c r="H409" i="13"/>
  <c r="I409" i="13"/>
  <c r="J409" i="13"/>
  <c r="K409" i="13"/>
  <c r="B410" i="13"/>
  <c r="C410" i="13"/>
  <c r="D410" i="13"/>
  <c r="E410" i="13"/>
  <c r="G410" i="13"/>
  <c r="H410" i="13"/>
  <c r="I410" i="13"/>
  <c r="J410" i="13"/>
  <c r="K410" i="13"/>
  <c r="B411" i="13"/>
  <c r="C411" i="13"/>
  <c r="D411" i="13"/>
  <c r="E411" i="13"/>
  <c r="G411" i="13"/>
  <c r="H411" i="13"/>
  <c r="I411" i="13"/>
  <c r="J411" i="13"/>
  <c r="K411" i="13"/>
  <c r="B412" i="13"/>
  <c r="C412" i="13"/>
  <c r="D412" i="13"/>
  <c r="E412" i="13"/>
  <c r="G412" i="13"/>
  <c r="H412" i="13"/>
  <c r="I412" i="13"/>
  <c r="J412" i="13"/>
  <c r="K412" i="13"/>
  <c r="B413" i="13"/>
  <c r="C413" i="13"/>
  <c r="D413" i="13"/>
  <c r="E413" i="13"/>
  <c r="G413" i="13"/>
  <c r="H413" i="13"/>
  <c r="I413" i="13"/>
  <c r="J413" i="13"/>
  <c r="K413" i="13"/>
  <c r="B414" i="13"/>
  <c r="C414" i="13"/>
  <c r="D414" i="13"/>
  <c r="E414" i="13"/>
  <c r="G414" i="13"/>
  <c r="H414" i="13"/>
  <c r="I414" i="13"/>
  <c r="J414" i="13"/>
  <c r="K414" i="13"/>
  <c r="B415" i="13"/>
  <c r="C415" i="13"/>
  <c r="D415" i="13"/>
  <c r="E415" i="13"/>
  <c r="G415" i="13"/>
  <c r="H415" i="13"/>
  <c r="I415" i="13"/>
  <c r="J415" i="13"/>
  <c r="K415" i="13"/>
  <c r="B416" i="13"/>
  <c r="C416" i="13"/>
  <c r="D416" i="13"/>
  <c r="E416" i="13"/>
  <c r="G416" i="13"/>
  <c r="H416" i="13"/>
  <c r="I416" i="13"/>
  <c r="J416" i="13"/>
  <c r="K416" i="13"/>
  <c r="B417" i="13"/>
  <c r="C417" i="13"/>
  <c r="D417" i="13"/>
  <c r="E417" i="13"/>
  <c r="G417" i="13"/>
  <c r="H417" i="13"/>
  <c r="I417" i="13"/>
  <c r="J417" i="13"/>
  <c r="K417" i="13"/>
  <c r="B418" i="13"/>
  <c r="C418" i="13"/>
  <c r="D418" i="13"/>
  <c r="E418" i="13"/>
  <c r="G418" i="13"/>
  <c r="H418" i="13"/>
  <c r="I418" i="13"/>
  <c r="J418" i="13"/>
  <c r="K418" i="13"/>
  <c r="B419" i="13"/>
  <c r="C419" i="13"/>
  <c r="D419" i="13"/>
  <c r="E419" i="13"/>
  <c r="G419" i="13"/>
  <c r="H419" i="13"/>
  <c r="I419" i="13"/>
  <c r="J419" i="13"/>
  <c r="K419" i="13"/>
  <c r="B420" i="13"/>
  <c r="C420" i="13"/>
  <c r="D420" i="13"/>
  <c r="E420" i="13"/>
  <c r="G420" i="13"/>
  <c r="H420" i="13"/>
  <c r="I420" i="13"/>
  <c r="J420" i="13"/>
  <c r="K420" i="13"/>
  <c r="B421" i="13"/>
  <c r="C421" i="13"/>
  <c r="D421" i="13"/>
  <c r="E421" i="13"/>
  <c r="G421" i="13"/>
  <c r="H421" i="13"/>
  <c r="I421" i="13"/>
  <c r="J421" i="13"/>
  <c r="K421" i="13"/>
  <c r="B422" i="13"/>
  <c r="C422" i="13"/>
  <c r="D422" i="13"/>
  <c r="E422" i="13"/>
  <c r="G422" i="13"/>
  <c r="H422" i="13"/>
  <c r="I422" i="13"/>
  <c r="J422" i="13"/>
  <c r="K422" i="13"/>
  <c r="B423" i="13"/>
  <c r="C423" i="13"/>
  <c r="D423" i="13"/>
  <c r="E423" i="13"/>
  <c r="G423" i="13"/>
  <c r="H423" i="13"/>
  <c r="I423" i="13"/>
  <c r="J423" i="13"/>
  <c r="K423" i="13"/>
  <c r="B424" i="13"/>
  <c r="C424" i="13"/>
  <c r="D424" i="13"/>
  <c r="E424" i="13"/>
  <c r="G424" i="13"/>
  <c r="H424" i="13"/>
  <c r="I424" i="13"/>
  <c r="J424" i="13"/>
  <c r="K424" i="13"/>
  <c r="B425" i="13"/>
  <c r="C425" i="13"/>
  <c r="D425" i="13"/>
  <c r="E425" i="13"/>
  <c r="G425" i="13"/>
  <c r="H425" i="13"/>
  <c r="I425" i="13"/>
  <c r="J425" i="13"/>
  <c r="K425" i="13"/>
  <c r="B426" i="13"/>
  <c r="C426" i="13"/>
  <c r="D426" i="13"/>
  <c r="E426" i="13"/>
  <c r="G426" i="13"/>
  <c r="H426" i="13"/>
  <c r="I426" i="13"/>
  <c r="J426" i="13"/>
  <c r="K426" i="13"/>
  <c r="B427" i="13"/>
  <c r="C427" i="13"/>
  <c r="D427" i="13"/>
  <c r="E427" i="13"/>
  <c r="G427" i="13"/>
  <c r="H427" i="13"/>
  <c r="I427" i="13"/>
  <c r="J427" i="13"/>
  <c r="K427" i="13"/>
  <c r="B428" i="13"/>
  <c r="C428" i="13"/>
  <c r="D428" i="13"/>
  <c r="E428" i="13"/>
  <c r="G428" i="13"/>
  <c r="H428" i="13"/>
  <c r="I428" i="13"/>
  <c r="J428" i="13"/>
  <c r="K428" i="13"/>
  <c r="B429" i="13"/>
  <c r="C429" i="13"/>
  <c r="D429" i="13"/>
  <c r="E429" i="13"/>
  <c r="G429" i="13"/>
  <c r="H429" i="13"/>
  <c r="I429" i="13"/>
  <c r="J429" i="13"/>
  <c r="K429" i="13"/>
  <c r="B430" i="13"/>
  <c r="C430" i="13"/>
  <c r="D430" i="13"/>
  <c r="E430" i="13"/>
  <c r="G430" i="13"/>
  <c r="H430" i="13"/>
  <c r="I430" i="13"/>
  <c r="J430" i="13"/>
  <c r="K430" i="13"/>
  <c r="B431" i="13"/>
  <c r="C431" i="13"/>
  <c r="D431" i="13"/>
  <c r="E431" i="13"/>
  <c r="G431" i="13"/>
  <c r="H431" i="13"/>
  <c r="I431" i="13"/>
  <c r="J431" i="13"/>
  <c r="K431" i="13"/>
  <c r="B432" i="13"/>
  <c r="C432" i="13"/>
  <c r="D432" i="13"/>
  <c r="E432" i="13"/>
  <c r="G432" i="13"/>
  <c r="H432" i="13"/>
  <c r="I432" i="13"/>
  <c r="J432" i="13"/>
  <c r="K432" i="13"/>
  <c r="B433" i="13"/>
  <c r="C433" i="13"/>
  <c r="D433" i="13"/>
  <c r="E433" i="13"/>
  <c r="G433" i="13"/>
  <c r="H433" i="13"/>
  <c r="I433" i="13"/>
  <c r="J433" i="13"/>
  <c r="K433" i="13"/>
  <c r="B434" i="13"/>
  <c r="C434" i="13"/>
  <c r="D434" i="13"/>
  <c r="E434" i="13"/>
  <c r="G434" i="13"/>
  <c r="H434" i="13"/>
  <c r="I434" i="13"/>
  <c r="J434" i="13"/>
  <c r="K434" i="13"/>
  <c r="B435" i="13"/>
  <c r="C435" i="13"/>
  <c r="D435" i="13"/>
  <c r="E435" i="13"/>
  <c r="G435" i="13"/>
  <c r="H435" i="13"/>
  <c r="I435" i="13"/>
  <c r="J435" i="13"/>
  <c r="K435" i="13"/>
  <c r="B436" i="13"/>
  <c r="C436" i="13"/>
  <c r="D436" i="13"/>
  <c r="E436" i="13"/>
  <c r="G436" i="13"/>
  <c r="H436" i="13"/>
  <c r="I436" i="13"/>
  <c r="J436" i="13"/>
  <c r="K436" i="13"/>
  <c r="B437" i="13"/>
  <c r="C437" i="13"/>
  <c r="D437" i="13"/>
  <c r="E437" i="13"/>
  <c r="G437" i="13"/>
  <c r="H437" i="13"/>
  <c r="I437" i="13"/>
  <c r="J437" i="13"/>
  <c r="K437" i="13"/>
  <c r="B438" i="13"/>
  <c r="C438" i="13"/>
  <c r="D438" i="13"/>
  <c r="E438" i="13"/>
  <c r="G438" i="13"/>
  <c r="H438" i="13"/>
  <c r="I438" i="13"/>
  <c r="J438" i="13"/>
  <c r="K438" i="13"/>
  <c r="B439" i="13"/>
  <c r="C439" i="13"/>
  <c r="D439" i="13"/>
  <c r="E439" i="13"/>
  <c r="G439" i="13"/>
  <c r="H439" i="13"/>
  <c r="I439" i="13"/>
  <c r="J439" i="13"/>
  <c r="K439" i="13"/>
  <c r="B440" i="13"/>
  <c r="C440" i="13"/>
  <c r="D440" i="13"/>
  <c r="E440" i="13"/>
  <c r="G440" i="13"/>
  <c r="H440" i="13"/>
  <c r="I440" i="13"/>
  <c r="J440" i="13"/>
  <c r="K440" i="13"/>
  <c r="B441" i="13"/>
  <c r="C441" i="13"/>
  <c r="D441" i="13"/>
  <c r="E441" i="13"/>
  <c r="G441" i="13"/>
  <c r="H441" i="13"/>
  <c r="I441" i="13"/>
  <c r="J441" i="13"/>
  <c r="K441" i="13"/>
  <c r="B442" i="13"/>
  <c r="C442" i="13"/>
  <c r="D442" i="13"/>
  <c r="E442" i="13"/>
  <c r="G442" i="13"/>
  <c r="H442" i="13"/>
  <c r="I442" i="13"/>
  <c r="J442" i="13"/>
  <c r="K442" i="13"/>
  <c r="B443" i="13"/>
  <c r="C443" i="13"/>
  <c r="D443" i="13"/>
  <c r="E443" i="13"/>
  <c r="G443" i="13"/>
  <c r="H443" i="13"/>
  <c r="I443" i="13"/>
  <c r="J443" i="13"/>
  <c r="K443" i="13"/>
  <c r="B444" i="13"/>
  <c r="C444" i="13"/>
  <c r="D444" i="13"/>
  <c r="E444" i="13"/>
  <c r="G444" i="13"/>
  <c r="H444" i="13"/>
  <c r="I444" i="13"/>
  <c r="J444" i="13"/>
  <c r="K444" i="13"/>
  <c r="B445" i="13"/>
  <c r="C445" i="13"/>
  <c r="D445" i="13"/>
  <c r="E445" i="13"/>
  <c r="G445" i="13"/>
  <c r="H445" i="13"/>
  <c r="I445" i="13"/>
  <c r="J445" i="13"/>
  <c r="K445" i="13"/>
  <c r="B446" i="13"/>
  <c r="C446" i="13"/>
  <c r="D446" i="13"/>
  <c r="E446" i="13"/>
  <c r="G446" i="13"/>
  <c r="H446" i="13"/>
  <c r="I446" i="13"/>
  <c r="J446" i="13"/>
  <c r="K446" i="13"/>
  <c r="B447" i="13"/>
  <c r="C447" i="13"/>
  <c r="D447" i="13"/>
  <c r="E447" i="13"/>
  <c r="G447" i="13"/>
  <c r="H447" i="13"/>
  <c r="I447" i="13"/>
  <c r="J447" i="13"/>
  <c r="K447" i="13"/>
  <c r="B448" i="13"/>
  <c r="C448" i="13"/>
  <c r="D448" i="13"/>
  <c r="E448" i="13"/>
  <c r="G448" i="13"/>
  <c r="H448" i="13"/>
  <c r="I448" i="13"/>
  <c r="J448" i="13"/>
  <c r="K448" i="13"/>
  <c r="B449" i="13"/>
  <c r="C449" i="13"/>
  <c r="D449" i="13"/>
  <c r="E449" i="13"/>
  <c r="G449" i="13"/>
  <c r="H449" i="13"/>
  <c r="I449" i="13"/>
  <c r="J449" i="13"/>
  <c r="K449" i="13"/>
  <c r="B450" i="13"/>
  <c r="C450" i="13"/>
  <c r="D450" i="13"/>
  <c r="E450" i="13"/>
  <c r="G450" i="13"/>
  <c r="H450" i="13"/>
  <c r="I450" i="13"/>
  <c r="J450" i="13"/>
  <c r="K450" i="13"/>
  <c r="B451" i="13"/>
  <c r="C451" i="13"/>
  <c r="D451" i="13"/>
  <c r="E451" i="13"/>
  <c r="G451" i="13"/>
  <c r="H451" i="13"/>
  <c r="I451" i="13"/>
  <c r="J451" i="13"/>
  <c r="K451" i="13"/>
  <c r="B452" i="13"/>
  <c r="C452" i="13"/>
  <c r="D452" i="13"/>
  <c r="E452" i="13"/>
  <c r="G452" i="13"/>
  <c r="H452" i="13"/>
  <c r="I452" i="13"/>
  <c r="J452" i="13"/>
  <c r="K452" i="13"/>
  <c r="B453" i="13"/>
  <c r="C453" i="13"/>
  <c r="D453" i="13"/>
  <c r="E453" i="13"/>
  <c r="G453" i="13"/>
  <c r="H453" i="13"/>
  <c r="I453" i="13"/>
  <c r="J453" i="13"/>
  <c r="K453" i="13"/>
  <c r="B454" i="13"/>
  <c r="C454" i="13"/>
  <c r="D454" i="13"/>
  <c r="E454" i="13"/>
  <c r="G454" i="13"/>
  <c r="H454" i="13"/>
  <c r="I454" i="13"/>
  <c r="J454" i="13"/>
  <c r="K454" i="13"/>
  <c r="B455" i="13"/>
  <c r="C455" i="13"/>
  <c r="D455" i="13"/>
  <c r="E455" i="13"/>
  <c r="G455" i="13"/>
  <c r="H455" i="13"/>
  <c r="I455" i="13"/>
  <c r="J455" i="13"/>
  <c r="K455" i="13"/>
  <c r="B456" i="13"/>
  <c r="C456" i="13"/>
  <c r="D456" i="13"/>
  <c r="E456" i="13"/>
  <c r="G456" i="13"/>
  <c r="H456" i="13"/>
  <c r="I456" i="13"/>
  <c r="J456" i="13"/>
  <c r="K456" i="13"/>
  <c r="B457" i="13"/>
  <c r="C457" i="13"/>
  <c r="D457" i="13"/>
  <c r="E457" i="13"/>
  <c r="G457" i="13"/>
  <c r="H457" i="13"/>
  <c r="I457" i="13"/>
  <c r="J457" i="13"/>
  <c r="K457" i="13"/>
  <c r="B458" i="13"/>
  <c r="C458" i="13"/>
  <c r="D458" i="13"/>
  <c r="E458" i="13"/>
  <c r="G458" i="13"/>
  <c r="H458" i="13"/>
  <c r="I458" i="13"/>
  <c r="J458" i="13"/>
  <c r="K458" i="13"/>
  <c r="B459" i="13"/>
  <c r="C459" i="13"/>
  <c r="D459" i="13"/>
  <c r="E459" i="13"/>
  <c r="G459" i="13"/>
  <c r="H459" i="13"/>
  <c r="I459" i="13"/>
  <c r="J459" i="13"/>
  <c r="K459" i="13"/>
  <c r="B460" i="13"/>
  <c r="C460" i="13"/>
  <c r="D460" i="13"/>
  <c r="E460" i="13"/>
  <c r="G460" i="13"/>
  <c r="H460" i="13"/>
  <c r="I460" i="13"/>
  <c r="J460" i="13"/>
  <c r="K460" i="13"/>
  <c r="B461" i="13"/>
  <c r="C461" i="13"/>
  <c r="D461" i="13"/>
  <c r="E461" i="13"/>
  <c r="G461" i="13"/>
  <c r="H461" i="13"/>
  <c r="I461" i="13"/>
  <c r="J461" i="13"/>
  <c r="K461" i="13"/>
  <c r="B462" i="13"/>
  <c r="C462" i="13"/>
  <c r="D462" i="13"/>
  <c r="E462" i="13"/>
  <c r="G462" i="13"/>
  <c r="H462" i="13"/>
  <c r="I462" i="13"/>
  <c r="J462" i="13"/>
  <c r="K462" i="13"/>
  <c r="B463" i="13"/>
  <c r="C463" i="13"/>
  <c r="D463" i="13"/>
  <c r="E463" i="13"/>
  <c r="G463" i="13"/>
  <c r="H463" i="13"/>
  <c r="I463" i="13"/>
  <c r="J463" i="13"/>
  <c r="K463" i="13"/>
  <c r="B464" i="13"/>
  <c r="C464" i="13"/>
  <c r="D464" i="13"/>
  <c r="E464" i="13"/>
  <c r="G464" i="13"/>
  <c r="H464" i="13"/>
  <c r="I464" i="13"/>
  <c r="J464" i="13"/>
  <c r="K464" i="13"/>
  <c r="B465" i="13"/>
  <c r="C465" i="13"/>
  <c r="D465" i="13"/>
  <c r="E465" i="13"/>
  <c r="G465" i="13"/>
  <c r="H465" i="13"/>
  <c r="I465" i="13"/>
  <c r="J465" i="13"/>
  <c r="K465" i="13"/>
  <c r="B466" i="13"/>
  <c r="C466" i="13"/>
  <c r="D466" i="13"/>
  <c r="E466" i="13"/>
  <c r="G466" i="13"/>
  <c r="H466" i="13"/>
  <c r="I466" i="13"/>
  <c r="J466" i="13"/>
  <c r="K466" i="13"/>
  <c r="B467" i="13"/>
  <c r="C467" i="13"/>
  <c r="D467" i="13"/>
  <c r="E467" i="13"/>
  <c r="G467" i="13"/>
  <c r="H467" i="13"/>
  <c r="I467" i="13"/>
  <c r="J467" i="13"/>
  <c r="K467" i="13"/>
  <c r="B468" i="13"/>
  <c r="C468" i="13"/>
  <c r="D468" i="13"/>
  <c r="E468" i="13"/>
  <c r="G468" i="13"/>
  <c r="H468" i="13"/>
  <c r="I468" i="13"/>
  <c r="J468" i="13"/>
  <c r="K468" i="13"/>
  <c r="B469" i="13"/>
  <c r="C469" i="13"/>
  <c r="D469" i="13"/>
  <c r="E469" i="13"/>
  <c r="G469" i="13"/>
  <c r="H469" i="13"/>
  <c r="I469" i="13"/>
  <c r="J469" i="13"/>
  <c r="K469" i="13"/>
  <c r="B470" i="13"/>
  <c r="C470" i="13"/>
  <c r="D470" i="13"/>
  <c r="E470" i="13"/>
  <c r="G470" i="13"/>
  <c r="H470" i="13"/>
  <c r="I470" i="13"/>
  <c r="J470" i="13"/>
  <c r="K470" i="13"/>
  <c r="B471" i="13"/>
  <c r="C471" i="13"/>
  <c r="D471" i="13"/>
  <c r="E471" i="13"/>
  <c r="G471" i="13"/>
  <c r="H471" i="13"/>
  <c r="I471" i="13"/>
  <c r="J471" i="13"/>
  <c r="K471" i="13"/>
  <c r="B472" i="13"/>
  <c r="C472" i="13"/>
  <c r="D472" i="13"/>
  <c r="E472" i="13"/>
  <c r="G472" i="13"/>
  <c r="H472" i="13"/>
  <c r="I472" i="13"/>
  <c r="J472" i="13"/>
  <c r="K472" i="13"/>
  <c r="B473" i="13"/>
  <c r="C473" i="13"/>
  <c r="D473" i="13"/>
  <c r="E473" i="13"/>
  <c r="G473" i="13"/>
  <c r="H473" i="13"/>
  <c r="I473" i="13"/>
  <c r="J473" i="13"/>
  <c r="K473" i="13"/>
  <c r="B474" i="13"/>
  <c r="C474" i="13"/>
  <c r="D474" i="13"/>
  <c r="E474" i="13"/>
  <c r="G474" i="13"/>
  <c r="H474" i="13"/>
  <c r="I474" i="13"/>
  <c r="J474" i="13"/>
  <c r="K474" i="13"/>
  <c r="B475" i="13"/>
  <c r="C475" i="13"/>
  <c r="D475" i="13"/>
  <c r="E475" i="13"/>
  <c r="G475" i="13"/>
  <c r="H475" i="13"/>
  <c r="I475" i="13"/>
  <c r="J475" i="13"/>
  <c r="K475" i="13"/>
  <c r="B476" i="13"/>
  <c r="C476" i="13"/>
  <c r="D476" i="13"/>
  <c r="E476" i="13"/>
  <c r="G476" i="13"/>
  <c r="H476" i="13"/>
  <c r="I476" i="13"/>
  <c r="J476" i="13"/>
  <c r="K476" i="13"/>
  <c r="B477" i="13"/>
  <c r="C477" i="13"/>
  <c r="D477" i="13"/>
  <c r="E477" i="13"/>
  <c r="G477" i="13"/>
  <c r="H477" i="13"/>
  <c r="I477" i="13"/>
  <c r="J477" i="13"/>
  <c r="K477" i="13"/>
  <c r="B478" i="13"/>
  <c r="C478" i="13"/>
  <c r="D478" i="13"/>
  <c r="E478" i="13"/>
  <c r="G478" i="13"/>
  <c r="H478" i="13"/>
  <c r="I478" i="13"/>
  <c r="J478" i="13"/>
  <c r="K478" i="13"/>
  <c r="B479" i="13"/>
  <c r="C479" i="13"/>
  <c r="D479" i="13"/>
  <c r="E479" i="13"/>
  <c r="G479" i="13"/>
  <c r="H479" i="13"/>
  <c r="I479" i="13"/>
  <c r="J479" i="13"/>
  <c r="K479" i="13"/>
  <c r="B480" i="13"/>
  <c r="C480" i="13"/>
  <c r="D480" i="13"/>
  <c r="E480" i="13"/>
  <c r="G480" i="13"/>
  <c r="H480" i="13"/>
  <c r="I480" i="13"/>
  <c r="J480" i="13"/>
  <c r="K480" i="13"/>
  <c r="B481" i="13"/>
  <c r="C481" i="13"/>
  <c r="D481" i="13"/>
  <c r="E481" i="13"/>
  <c r="G481" i="13"/>
  <c r="H481" i="13"/>
  <c r="I481" i="13"/>
  <c r="J481" i="13"/>
  <c r="K481" i="13"/>
  <c r="B482" i="13"/>
  <c r="C482" i="13"/>
  <c r="D482" i="13"/>
  <c r="E482" i="13"/>
  <c r="G482" i="13"/>
  <c r="H482" i="13"/>
  <c r="I482" i="13"/>
  <c r="J482" i="13"/>
  <c r="K482" i="13"/>
  <c r="B483" i="13"/>
  <c r="C483" i="13"/>
  <c r="D483" i="13"/>
  <c r="E483" i="13"/>
  <c r="G483" i="13"/>
  <c r="H483" i="13"/>
  <c r="I483" i="13"/>
  <c r="J483" i="13"/>
  <c r="K483" i="13"/>
  <c r="B484" i="13"/>
  <c r="C484" i="13"/>
  <c r="D484" i="13"/>
  <c r="E484" i="13"/>
  <c r="G484" i="13"/>
  <c r="H484" i="13"/>
  <c r="I484" i="13"/>
  <c r="J484" i="13"/>
  <c r="K484" i="13"/>
  <c r="B485" i="13"/>
  <c r="C485" i="13"/>
  <c r="D485" i="13"/>
  <c r="E485" i="13"/>
  <c r="G485" i="13"/>
  <c r="H485" i="13"/>
  <c r="I485" i="13"/>
  <c r="J485" i="13"/>
  <c r="K485" i="13"/>
  <c r="B486" i="13"/>
  <c r="C486" i="13"/>
  <c r="D486" i="13"/>
  <c r="E486" i="13"/>
  <c r="G486" i="13"/>
  <c r="H486" i="13"/>
  <c r="I486" i="13"/>
  <c r="J486" i="13"/>
  <c r="K486" i="13"/>
  <c r="B487" i="13"/>
  <c r="C487" i="13"/>
  <c r="D487" i="13"/>
  <c r="E487" i="13"/>
  <c r="G487" i="13"/>
  <c r="H487" i="13"/>
  <c r="I487" i="13"/>
  <c r="J487" i="13"/>
  <c r="K487" i="13"/>
  <c r="B488" i="13"/>
  <c r="C488" i="13"/>
  <c r="D488" i="13"/>
  <c r="E488" i="13"/>
  <c r="G488" i="13"/>
  <c r="H488" i="13"/>
  <c r="I488" i="13"/>
  <c r="J488" i="13"/>
  <c r="K488" i="13"/>
  <c r="B489" i="13"/>
  <c r="C489" i="13"/>
  <c r="D489" i="13"/>
  <c r="E489" i="13"/>
  <c r="G489" i="13"/>
  <c r="H489" i="13"/>
  <c r="I489" i="13"/>
  <c r="J489" i="13"/>
  <c r="K489" i="13"/>
  <c r="B490" i="13"/>
  <c r="C490" i="13"/>
  <c r="D490" i="13"/>
  <c r="E490" i="13"/>
  <c r="G490" i="13"/>
  <c r="H490" i="13"/>
  <c r="I490" i="13"/>
  <c r="J490" i="13"/>
  <c r="K490" i="13"/>
  <c r="B491" i="13"/>
  <c r="C491" i="13"/>
  <c r="D491" i="13"/>
  <c r="E491" i="13"/>
  <c r="G491" i="13"/>
  <c r="H491" i="13"/>
  <c r="I491" i="13"/>
  <c r="J491" i="13"/>
  <c r="K491" i="13"/>
  <c r="B492" i="13"/>
  <c r="C492" i="13"/>
  <c r="D492" i="13"/>
  <c r="E492" i="13"/>
  <c r="G492" i="13"/>
  <c r="H492" i="13"/>
  <c r="I492" i="13"/>
  <c r="J492" i="13"/>
  <c r="K492" i="13"/>
  <c r="B493" i="13"/>
  <c r="C493" i="13"/>
  <c r="D493" i="13"/>
  <c r="E493" i="13"/>
  <c r="G493" i="13"/>
  <c r="H493" i="13"/>
  <c r="I493" i="13"/>
  <c r="J493" i="13"/>
  <c r="K493" i="13"/>
  <c r="B494" i="13"/>
  <c r="C494" i="13"/>
  <c r="D494" i="13"/>
  <c r="E494" i="13"/>
  <c r="G494" i="13"/>
  <c r="H494" i="13"/>
  <c r="I494" i="13"/>
  <c r="J494" i="13"/>
  <c r="K494" i="13"/>
  <c r="B495" i="13"/>
  <c r="C495" i="13"/>
  <c r="D495" i="13"/>
  <c r="E495" i="13"/>
  <c r="G495" i="13"/>
  <c r="H495" i="13"/>
  <c r="I495" i="13"/>
  <c r="J495" i="13"/>
  <c r="K495" i="13"/>
  <c r="B496" i="13"/>
  <c r="C496" i="13"/>
  <c r="D496" i="13"/>
  <c r="E496" i="13"/>
  <c r="G496" i="13"/>
  <c r="H496" i="13"/>
  <c r="I496" i="13"/>
  <c r="J496" i="13"/>
  <c r="K496" i="13"/>
  <c r="B497" i="13"/>
  <c r="C497" i="13"/>
  <c r="D497" i="13"/>
  <c r="E497" i="13"/>
  <c r="G497" i="13"/>
  <c r="H497" i="13"/>
  <c r="I497" i="13"/>
  <c r="J497" i="13"/>
  <c r="K497" i="13"/>
  <c r="B498" i="13"/>
  <c r="C498" i="13"/>
  <c r="D498" i="13"/>
  <c r="E498" i="13"/>
  <c r="G498" i="13"/>
  <c r="H498" i="13"/>
  <c r="I498" i="13"/>
  <c r="J498" i="13"/>
  <c r="K498" i="13"/>
  <c r="B499" i="13"/>
  <c r="C499" i="13"/>
  <c r="D499" i="13"/>
  <c r="E499" i="13"/>
  <c r="G499" i="13"/>
  <c r="H499" i="13"/>
  <c r="I499" i="13"/>
  <c r="J499" i="13"/>
  <c r="K499" i="13"/>
  <c r="B500" i="13"/>
  <c r="C500" i="13"/>
  <c r="D500" i="13"/>
  <c r="E500" i="13"/>
  <c r="G500" i="13"/>
  <c r="H500" i="13"/>
  <c r="I500" i="13"/>
  <c r="J500" i="13"/>
  <c r="K500" i="13"/>
  <c r="B501" i="13"/>
  <c r="C501" i="13"/>
  <c r="D501" i="13"/>
  <c r="E501" i="13"/>
  <c r="G501" i="13"/>
  <c r="H501" i="13"/>
  <c r="I501" i="13"/>
  <c r="J501" i="13"/>
  <c r="K501" i="13"/>
  <c r="B502" i="13"/>
  <c r="C502" i="13"/>
  <c r="D502" i="13"/>
  <c r="E502" i="13"/>
  <c r="G502" i="13"/>
  <c r="H502" i="13"/>
  <c r="I502" i="13"/>
  <c r="J502" i="13"/>
  <c r="K502" i="13"/>
  <c r="B503" i="13"/>
  <c r="C503" i="13"/>
  <c r="D503" i="13"/>
  <c r="E503" i="13"/>
  <c r="G503" i="13"/>
  <c r="H503" i="13"/>
  <c r="I503" i="13"/>
  <c r="J503" i="13"/>
  <c r="K503" i="13"/>
  <c r="B504" i="13"/>
  <c r="C504" i="13"/>
  <c r="D504" i="13"/>
  <c r="E504" i="13"/>
  <c r="G504" i="13"/>
  <c r="H504" i="13"/>
  <c r="I504" i="13"/>
  <c r="J504" i="13"/>
  <c r="K504" i="13"/>
  <c r="B505" i="13"/>
  <c r="C505" i="13"/>
  <c r="D505" i="13"/>
  <c r="E505" i="13"/>
  <c r="G505" i="13"/>
  <c r="H505" i="13"/>
  <c r="I505" i="13"/>
  <c r="J505" i="13"/>
  <c r="K505" i="13"/>
  <c r="B506" i="13"/>
  <c r="C506" i="13"/>
  <c r="D506" i="13"/>
  <c r="E506" i="13"/>
  <c r="G506" i="13"/>
  <c r="H506" i="13"/>
  <c r="I506" i="13"/>
  <c r="J506" i="13"/>
  <c r="K506" i="13"/>
  <c r="B507" i="13"/>
  <c r="C507" i="13"/>
  <c r="D507" i="13"/>
  <c r="E507" i="13"/>
  <c r="G507" i="13"/>
  <c r="H507" i="13"/>
  <c r="I507" i="13"/>
  <c r="J507" i="13"/>
  <c r="K507" i="13"/>
  <c r="B508" i="13"/>
  <c r="C508" i="13"/>
  <c r="D508" i="13"/>
  <c r="E508" i="13"/>
  <c r="G508" i="13"/>
  <c r="H508" i="13"/>
  <c r="I508" i="13"/>
  <c r="J508" i="13"/>
  <c r="K508" i="13"/>
  <c r="B509" i="13"/>
  <c r="C509" i="13"/>
  <c r="D509" i="13"/>
  <c r="E509" i="13"/>
  <c r="G509" i="13"/>
  <c r="H509" i="13"/>
  <c r="I509" i="13"/>
  <c r="J509" i="13"/>
  <c r="K509" i="13"/>
  <c r="B510" i="13"/>
  <c r="C510" i="13"/>
  <c r="D510" i="13"/>
  <c r="E510" i="13"/>
  <c r="G510" i="13"/>
  <c r="H510" i="13"/>
  <c r="I510" i="13"/>
  <c r="J510" i="13"/>
  <c r="K510" i="13"/>
  <c r="B511" i="13"/>
  <c r="C511" i="13"/>
  <c r="D511" i="13"/>
  <c r="E511" i="13"/>
  <c r="G511" i="13"/>
  <c r="H511" i="13"/>
  <c r="I511" i="13"/>
  <c r="J511" i="13"/>
  <c r="K511" i="13"/>
  <c r="B512" i="13"/>
  <c r="C512" i="13"/>
  <c r="D512" i="13"/>
  <c r="E512" i="13"/>
  <c r="G512" i="13"/>
  <c r="H512" i="13"/>
  <c r="I512" i="13"/>
  <c r="J512" i="13"/>
  <c r="K512" i="13"/>
  <c r="B513" i="13"/>
  <c r="C513" i="13"/>
  <c r="D513" i="13"/>
  <c r="E513" i="13"/>
  <c r="G513" i="13"/>
  <c r="H513" i="13"/>
  <c r="I513" i="13"/>
  <c r="J513" i="13"/>
  <c r="K513" i="13"/>
  <c r="B514" i="13"/>
  <c r="C514" i="13"/>
  <c r="D514" i="13"/>
  <c r="E514" i="13"/>
  <c r="G514" i="13"/>
  <c r="H514" i="13"/>
  <c r="I514" i="13"/>
  <c r="J514" i="13"/>
  <c r="K514" i="13"/>
  <c r="B515" i="13"/>
  <c r="C515" i="13"/>
  <c r="D515" i="13"/>
  <c r="E515" i="13"/>
  <c r="G515" i="13"/>
  <c r="H515" i="13"/>
  <c r="I515" i="13"/>
  <c r="J515" i="13"/>
  <c r="K515" i="13"/>
  <c r="B516" i="13"/>
  <c r="C516" i="13"/>
  <c r="D516" i="13"/>
  <c r="E516" i="13"/>
  <c r="G516" i="13"/>
  <c r="H516" i="13"/>
  <c r="I516" i="13"/>
  <c r="J516" i="13"/>
  <c r="K516" i="13"/>
  <c r="B517" i="13"/>
  <c r="C517" i="13"/>
  <c r="D517" i="13"/>
  <c r="E517" i="13"/>
  <c r="G517" i="13"/>
  <c r="H517" i="13"/>
  <c r="I517" i="13"/>
  <c r="J517" i="13"/>
  <c r="K517" i="13"/>
  <c r="B518" i="13"/>
  <c r="C518" i="13"/>
  <c r="D518" i="13"/>
  <c r="E518" i="13"/>
  <c r="G518" i="13"/>
  <c r="H518" i="13"/>
  <c r="I518" i="13"/>
  <c r="J518" i="13"/>
  <c r="K518" i="13"/>
  <c r="B519" i="13"/>
  <c r="C519" i="13"/>
  <c r="D519" i="13"/>
  <c r="E519" i="13"/>
  <c r="G519" i="13"/>
  <c r="H519" i="13"/>
  <c r="I519" i="13"/>
  <c r="J519" i="13"/>
  <c r="K519" i="13"/>
  <c r="B520" i="13"/>
  <c r="C520" i="13"/>
  <c r="D520" i="13"/>
  <c r="E520" i="13"/>
  <c r="G520" i="13"/>
  <c r="H520" i="13"/>
  <c r="I520" i="13"/>
  <c r="J520" i="13"/>
  <c r="K520" i="13"/>
  <c r="B521" i="13"/>
  <c r="C521" i="13"/>
  <c r="D521" i="13"/>
  <c r="E521" i="13"/>
  <c r="G521" i="13"/>
  <c r="H521" i="13"/>
  <c r="I521" i="13"/>
  <c r="J521" i="13"/>
  <c r="K521" i="13"/>
  <c r="B522" i="13"/>
  <c r="C522" i="13"/>
  <c r="D522" i="13"/>
  <c r="E522" i="13"/>
  <c r="G522" i="13"/>
  <c r="H522" i="13"/>
  <c r="I522" i="13"/>
  <c r="J522" i="13"/>
  <c r="K522" i="13"/>
  <c r="B523" i="13"/>
  <c r="C523" i="13"/>
  <c r="D523" i="13"/>
  <c r="E523" i="13"/>
  <c r="G523" i="13"/>
  <c r="H523" i="13"/>
  <c r="I523" i="13"/>
  <c r="J523" i="13"/>
  <c r="K523" i="13"/>
  <c r="B524" i="13"/>
  <c r="C524" i="13"/>
  <c r="D524" i="13"/>
  <c r="E524" i="13"/>
  <c r="G524" i="13"/>
  <c r="H524" i="13"/>
  <c r="I524" i="13"/>
  <c r="J524" i="13"/>
  <c r="K524" i="13"/>
  <c r="B525" i="13"/>
  <c r="C525" i="13"/>
  <c r="D525" i="13"/>
  <c r="E525" i="13"/>
  <c r="G525" i="13"/>
  <c r="H525" i="13"/>
  <c r="I525" i="13"/>
  <c r="J525" i="13"/>
  <c r="K525" i="13"/>
  <c r="B526" i="13"/>
  <c r="C526" i="13"/>
  <c r="D526" i="13"/>
  <c r="E526" i="13"/>
  <c r="G526" i="13"/>
  <c r="H526" i="13"/>
  <c r="I526" i="13"/>
  <c r="J526" i="13"/>
  <c r="K526" i="13"/>
  <c r="B527" i="13"/>
  <c r="C527" i="13"/>
  <c r="D527" i="13"/>
  <c r="E527" i="13"/>
  <c r="G527" i="13"/>
  <c r="H527" i="13"/>
  <c r="I527" i="13"/>
  <c r="J527" i="13"/>
  <c r="K527" i="13"/>
  <c r="B528" i="13"/>
  <c r="C528" i="13"/>
  <c r="D528" i="13"/>
  <c r="E528" i="13"/>
  <c r="G528" i="13"/>
  <c r="H528" i="13"/>
  <c r="I528" i="13"/>
  <c r="J528" i="13"/>
  <c r="K528" i="13"/>
  <c r="B529" i="13"/>
  <c r="C529" i="13"/>
  <c r="D529" i="13"/>
  <c r="E529" i="13"/>
  <c r="G529" i="13"/>
  <c r="H529" i="13"/>
  <c r="I529" i="13"/>
  <c r="J529" i="13"/>
  <c r="K529" i="13"/>
  <c r="B530" i="13"/>
  <c r="C530" i="13"/>
  <c r="D530" i="13"/>
  <c r="E530" i="13"/>
  <c r="F530" i="13"/>
  <c r="G530" i="13"/>
  <c r="H530" i="13"/>
  <c r="I530" i="13"/>
  <c r="J530" i="13"/>
  <c r="K530" i="13"/>
  <c r="B531" i="13"/>
  <c r="C531" i="13"/>
  <c r="D531" i="13"/>
  <c r="E531" i="13"/>
  <c r="F531" i="13"/>
  <c r="G531" i="13"/>
  <c r="H531" i="13"/>
  <c r="I531" i="13"/>
  <c r="J531" i="13"/>
  <c r="K531" i="13"/>
  <c r="B532" i="13"/>
  <c r="C532" i="13"/>
  <c r="D532" i="13"/>
  <c r="E532" i="13"/>
  <c r="F532" i="13"/>
  <c r="G532" i="13"/>
  <c r="H532" i="13"/>
  <c r="I532" i="13"/>
  <c r="J532" i="13"/>
  <c r="K532" i="13"/>
  <c r="B533" i="13"/>
  <c r="C533" i="13"/>
  <c r="D533" i="13"/>
  <c r="E533" i="13"/>
  <c r="F533" i="13"/>
  <c r="G533" i="13"/>
  <c r="H533" i="13"/>
  <c r="I533" i="13"/>
  <c r="J533" i="13"/>
  <c r="K533" i="13"/>
  <c r="B534" i="13"/>
  <c r="C534" i="13"/>
  <c r="D534" i="13"/>
  <c r="E534" i="13"/>
  <c r="F534" i="13"/>
  <c r="G534" i="13"/>
  <c r="H534" i="13"/>
  <c r="I534" i="13"/>
  <c r="J534" i="13"/>
  <c r="K534" i="13"/>
  <c r="B535" i="13"/>
  <c r="C535" i="13"/>
  <c r="D535" i="13"/>
  <c r="E535" i="13"/>
  <c r="F535" i="13"/>
  <c r="G535" i="13"/>
  <c r="H535" i="13"/>
  <c r="I535" i="13"/>
  <c r="J535" i="13"/>
  <c r="K535" i="13"/>
  <c r="B536" i="13"/>
  <c r="C536" i="13"/>
  <c r="D536" i="13"/>
  <c r="E536" i="13"/>
  <c r="F536" i="13"/>
  <c r="G536" i="13"/>
  <c r="H536" i="13"/>
  <c r="I536" i="13"/>
  <c r="J536" i="13"/>
  <c r="K536" i="13"/>
  <c r="B537" i="13"/>
  <c r="C537" i="13"/>
  <c r="D537" i="13"/>
  <c r="E537" i="13"/>
  <c r="F537" i="13"/>
  <c r="G537" i="13"/>
  <c r="H537" i="13"/>
  <c r="I537" i="13"/>
  <c r="J537" i="13"/>
  <c r="K537" i="13"/>
  <c r="B538" i="13"/>
  <c r="C538" i="13"/>
  <c r="D538" i="13"/>
  <c r="E538" i="13"/>
  <c r="F538" i="13"/>
  <c r="G538" i="13"/>
  <c r="H538" i="13"/>
  <c r="I538" i="13"/>
  <c r="J538" i="13"/>
  <c r="K538" i="13"/>
  <c r="B539" i="13"/>
  <c r="C539" i="13"/>
  <c r="D539" i="13"/>
  <c r="E539" i="13"/>
  <c r="F539" i="13"/>
  <c r="G539" i="13"/>
  <c r="H539" i="13"/>
  <c r="I539" i="13"/>
  <c r="J539" i="13"/>
  <c r="K539" i="13"/>
  <c r="B540" i="13"/>
  <c r="C540" i="13"/>
  <c r="D540" i="13"/>
  <c r="E540" i="13"/>
  <c r="F540" i="13"/>
  <c r="G540" i="13"/>
  <c r="H540" i="13"/>
  <c r="I540" i="13"/>
  <c r="J540" i="13"/>
  <c r="K540" i="13"/>
  <c r="B541" i="13"/>
  <c r="C541" i="13"/>
  <c r="D541" i="13"/>
  <c r="E541" i="13"/>
  <c r="F541" i="13"/>
  <c r="G541" i="13"/>
  <c r="H541" i="13"/>
  <c r="I541" i="13"/>
  <c r="J541" i="13"/>
  <c r="K541" i="13"/>
  <c r="B542" i="13"/>
  <c r="C542" i="13"/>
  <c r="D542" i="13"/>
  <c r="E542" i="13"/>
  <c r="F542" i="13"/>
  <c r="G542" i="13"/>
  <c r="H542" i="13"/>
  <c r="I542" i="13"/>
  <c r="J542" i="13"/>
  <c r="K542" i="13"/>
  <c r="B543" i="13"/>
  <c r="C543" i="13"/>
  <c r="D543" i="13"/>
  <c r="E543" i="13"/>
  <c r="F543" i="13"/>
  <c r="G543" i="13"/>
  <c r="H543" i="13"/>
  <c r="I543" i="13"/>
  <c r="J543" i="13"/>
  <c r="K543" i="13"/>
  <c r="B544" i="13"/>
  <c r="C544" i="13"/>
  <c r="D544" i="13"/>
  <c r="E544" i="13"/>
  <c r="F544" i="13"/>
  <c r="G544" i="13"/>
  <c r="H544" i="13"/>
  <c r="I544" i="13"/>
  <c r="J544" i="13"/>
  <c r="K544" i="13"/>
  <c r="B545" i="13"/>
  <c r="C545" i="13"/>
  <c r="D545" i="13"/>
  <c r="E545" i="13"/>
  <c r="F545" i="13"/>
  <c r="G545" i="13"/>
  <c r="H545" i="13"/>
  <c r="I545" i="13"/>
  <c r="J545" i="13"/>
  <c r="K545" i="13"/>
  <c r="B546" i="13"/>
  <c r="C546" i="13"/>
  <c r="D546" i="13"/>
  <c r="E546" i="13"/>
  <c r="F546" i="13"/>
  <c r="G546" i="13"/>
  <c r="H546" i="13"/>
  <c r="I546" i="13"/>
  <c r="J546" i="13"/>
  <c r="K546" i="13"/>
  <c r="B547" i="13"/>
  <c r="C547" i="13"/>
  <c r="D547" i="13"/>
  <c r="E547" i="13"/>
  <c r="F547" i="13"/>
  <c r="G547" i="13"/>
  <c r="H547" i="13"/>
  <c r="I547" i="13"/>
  <c r="J547" i="13"/>
  <c r="K547" i="13"/>
  <c r="B548" i="13"/>
  <c r="C548" i="13"/>
  <c r="D548" i="13"/>
  <c r="E548" i="13"/>
  <c r="F548" i="13"/>
  <c r="G548" i="13"/>
  <c r="H548" i="13"/>
  <c r="I548" i="13"/>
  <c r="J548" i="13"/>
  <c r="K548" i="13"/>
  <c r="B549" i="13"/>
  <c r="C549" i="13"/>
  <c r="D549" i="13"/>
  <c r="E549" i="13"/>
  <c r="F549" i="13"/>
  <c r="G549" i="13"/>
  <c r="H549" i="13"/>
  <c r="I549" i="13"/>
  <c r="J549" i="13"/>
  <c r="K549" i="13"/>
  <c r="B550" i="13"/>
  <c r="C550" i="13"/>
  <c r="D550" i="13"/>
  <c r="E550" i="13"/>
  <c r="F550" i="13"/>
  <c r="G550" i="13"/>
  <c r="H550" i="13"/>
  <c r="I550" i="13"/>
  <c r="J550" i="13"/>
  <c r="K550" i="13"/>
  <c r="B551" i="13"/>
  <c r="C551" i="13"/>
  <c r="D551" i="13"/>
  <c r="E551" i="13"/>
  <c r="F551" i="13"/>
  <c r="G551" i="13"/>
  <c r="H551" i="13"/>
  <c r="I551" i="13"/>
  <c r="J551" i="13"/>
  <c r="K551" i="13"/>
  <c r="B552" i="13"/>
  <c r="C552" i="13"/>
  <c r="D552" i="13"/>
  <c r="E552" i="13"/>
  <c r="F552" i="13"/>
  <c r="G552" i="13"/>
  <c r="H552" i="13"/>
  <c r="I552" i="13"/>
  <c r="J552" i="13"/>
  <c r="K552" i="13"/>
  <c r="B553" i="13"/>
  <c r="C553" i="13"/>
  <c r="D553" i="13"/>
  <c r="E553" i="13"/>
  <c r="F553" i="13"/>
  <c r="G553" i="13"/>
  <c r="H553" i="13"/>
  <c r="I553" i="13"/>
  <c r="J553" i="13"/>
  <c r="K553" i="13"/>
  <c r="B554" i="13"/>
  <c r="C554" i="13"/>
  <c r="D554" i="13"/>
  <c r="E554" i="13"/>
  <c r="F554" i="13"/>
  <c r="G554" i="13"/>
  <c r="H554" i="13"/>
  <c r="I554" i="13"/>
  <c r="J554" i="13"/>
  <c r="K554" i="13"/>
  <c r="B555" i="13"/>
  <c r="C555" i="13"/>
  <c r="D555" i="13"/>
  <c r="E555" i="13"/>
  <c r="F555" i="13"/>
  <c r="G555" i="13"/>
  <c r="H555" i="13"/>
  <c r="I555" i="13"/>
  <c r="J555" i="13"/>
  <c r="K555" i="13"/>
  <c r="B556" i="13"/>
  <c r="C556" i="13"/>
  <c r="D556" i="13"/>
  <c r="E556" i="13"/>
  <c r="F556" i="13"/>
  <c r="G556" i="13"/>
  <c r="H556" i="13"/>
  <c r="I556" i="13"/>
  <c r="J556" i="13"/>
  <c r="K556" i="13"/>
  <c r="B557" i="13"/>
  <c r="C557" i="13"/>
  <c r="D557" i="13"/>
  <c r="E557" i="13"/>
  <c r="F557" i="13"/>
  <c r="G557" i="13"/>
  <c r="H557" i="13"/>
  <c r="I557" i="13"/>
  <c r="J557" i="13"/>
  <c r="K557" i="13"/>
  <c r="B558" i="13"/>
  <c r="C558" i="13"/>
  <c r="D558" i="13"/>
  <c r="E558" i="13"/>
  <c r="F558" i="13"/>
  <c r="G558" i="13"/>
  <c r="H558" i="13"/>
  <c r="I558" i="13"/>
  <c r="J558" i="13"/>
  <c r="K558" i="13"/>
  <c r="B559" i="13"/>
  <c r="C559" i="13"/>
  <c r="D559" i="13"/>
  <c r="E559" i="13"/>
  <c r="F559" i="13"/>
  <c r="G559" i="13"/>
  <c r="H559" i="13"/>
  <c r="I559" i="13"/>
  <c r="J559" i="13"/>
  <c r="K559" i="13"/>
  <c r="B560" i="13"/>
  <c r="C560" i="13"/>
  <c r="D560" i="13"/>
  <c r="E560" i="13"/>
  <c r="F560" i="13"/>
  <c r="G560" i="13"/>
  <c r="H560" i="13"/>
  <c r="I560" i="13"/>
  <c r="J560" i="13"/>
  <c r="K560" i="13"/>
  <c r="B561" i="13"/>
  <c r="C561" i="13"/>
  <c r="D561" i="13"/>
  <c r="E561" i="13"/>
  <c r="F561" i="13"/>
  <c r="G561" i="13"/>
  <c r="H561" i="13"/>
  <c r="I561" i="13"/>
  <c r="J561" i="13"/>
  <c r="K561" i="13"/>
  <c r="B562" i="13"/>
  <c r="C562" i="13"/>
  <c r="D562" i="13"/>
  <c r="E562" i="13"/>
  <c r="F562" i="13"/>
  <c r="G562" i="13"/>
  <c r="H562" i="13"/>
  <c r="I562" i="13"/>
  <c r="J562" i="13"/>
  <c r="K562" i="13"/>
  <c r="B563" i="13"/>
  <c r="C563" i="13"/>
  <c r="D563" i="13"/>
  <c r="E563" i="13"/>
  <c r="F563" i="13"/>
  <c r="G563" i="13"/>
  <c r="H563" i="13"/>
  <c r="I563" i="13"/>
  <c r="J563" i="13"/>
  <c r="K563" i="13"/>
  <c r="B564" i="13"/>
  <c r="C564" i="13"/>
  <c r="D564" i="13"/>
  <c r="E564" i="13"/>
  <c r="F564" i="13"/>
  <c r="G564" i="13"/>
  <c r="H564" i="13"/>
  <c r="I564" i="13"/>
  <c r="J564" i="13"/>
  <c r="K564" i="13"/>
  <c r="B565" i="13"/>
  <c r="C565" i="13"/>
  <c r="D565" i="13"/>
  <c r="E565" i="13"/>
  <c r="F565" i="13"/>
  <c r="G565" i="13"/>
  <c r="H565" i="13"/>
  <c r="I565" i="13"/>
  <c r="J565" i="13"/>
  <c r="K565" i="13"/>
  <c r="B566" i="13"/>
  <c r="C566" i="13"/>
  <c r="D566" i="13"/>
  <c r="E566" i="13"/>
  <c r="F566" i="13"/>
  <c r="G566" i="13"/>
  <c r="H566" i="13"/>
  <c r="I566" i="13"/>
  <c r="J566" i="13"/>
  <c r="K566" i="13"/>
  <c r="B567" i="13"/>
  <c r="C567" i="13"/>
  <c r="D567" i="13"/>
  <c r="E567" i="13"/>
  <c r="F567" i="13"/>
  <c r="G567" i="13"/>
  <c r="H567" i="13"/>
  <c r="I567" i="13"/>
  <c r="J567" i="13"/>
  <c r="K567" i="13"/>
  <c r="B568" i="13"/>
  <c r="C568" i="13"/>
  <c r="D568" i="13"/>
  <c r="E568" i="13"/>
  <c r="F568" i="13"/>
  <c r="G568" i="13"/>
  <c r="H568" i="13"/>
  <c r="I568" i="13"/>
  <c r="J568" i="13"/>
  <c r="K568" i="13"/>
  <c r="B569" i="13"/>
  <c r="C569" i="13"/>
  <c r="D569" i="13"/>
  <c r="E569" i="13"/>
  <c r="F569" i="13"/>
  <c r="G569" i="13"/>
  <c r="H569" i="13"/>
  <c r="I569" i="13"/>
  <c r="J569" i="13"/>
  <c r="K569" i="13"/>
  <c r="B570" i="13"/>
  <c r="C570" i="13"/>
  <c r="D570" i="13"/>
  <c r="E570" i="13"/>
  <c r="F570" i="13"/>
  <c r="G570" i="13"/>
  <c r="H570" i="13"/>
  <c r="I570" i="13"/>
  <c r="J570" i="13"/>
  <c r="K570" i="13"/>
  <c r="B571" i="13"/>
  <c r="C571" i="13"/>
  <c r="D571" i="13"/>
  <c r="E571" i="13"/>
  <c r="F571" i="13"/>
  <c r="G571" i="13"/>
  <c r="H571" i="13"/>
  <c r="I571" i="13"/>
  <c r="J571" i="13"/>
  <c r="K571" i="13"/>
  <c r="B572" i="13"/>
  <c r="C572" i="13"/>
  <c r="D572" i="13"/>
  <c r="E572" i="13"/>
  <c r="F572" i="13"/>
  <c r="G572" i="13"/>
  <c r="H572" i="13"/>
  <c r="I572" i="13"/>
  <c r="J572" i="13"/>
  <c r="K572" i="13"/>
  <c r="B573" i="13"/>
  <c r="C573" i="13"/>
  <c r="D573" i="13"/>
  <c r="E573" i="13"/>
  <c r="F573" i="13"/>
  <c r="G573" i="13"/>
  <c r="H573" i="13"/>
  <c r="I573" i="13"/>
  <c r="J573" i="13"/>
  <c r="K573" i="13"/>
  <c r="B574" i="13"/>
  <c r="C574" i="13"/>
  <c r="D574" i="13"/>
  <c r="E574" i="13"/>
  <c r="F574" i="13"/>
  <c r="G574" i="13"/>
  <c r="H574" i="13"/>
  <c r="I574" i="13"/>
  <c r="J574" i="13"/>
  <c r="K574" i="13"/>
  <c r="B575" i="13"/>
  <c r="C575" i="13"/>
  <c r="D575" i="13"/>
  <c r="E575" i="13"/>
  <c r="F575" i="13"/>
  <c r="G575" i="13"/>
  <c r="H575" i="13"/>
  <c r="I575" i="13"/>
  <c r="J575" i="13"/>
  <c r="K575" i="13"/>
  <c r="B576" i="13"/>
  <c r="C576" i="13"/>
  <c r="D576" i="13"/>
  <c r="E576" i="13"/>
  <c r="F576" i="13"/>
  <c r="G576" i="13"/>
  <c r="H576" i="13"/>
  <c r="I576" i="13"/>
  <c r="J576" i="13"/>
  <c r="K576" i="13"/>
  <c r="B577" i="13"/>
  <c r="C577" i="13"/>
  <c r="D577" i="13"/>
  <c r="E577" i="13"/>
  <c r="F577" i="13"/>
  <c r="G577" i="13"/>
  <c r="H577" i="13"/>
  <c r="I577" i="13"/>
  <c r="J577" i="13"/>
  <c r="K577" i="13"/>
  <c r="B578" i="13"/>
  <c r="C578" i="13"/>
  <c r="D578" i="13"/>
  <c r="E578" i="13"/>
  <c r="F578" i="13"/>
  <c r="G578" i="13"/>
  <c r="H578" i="13"/>
  <c r="I578" i="13"/>
  <c r="J578" i="13"/>
  <c r="K578" i="13"/>
  <c r="B579" i="13"/>
  <c r="C579" i="13"/>
  <c r="D579" i="13"/>
  <c r="E579" i="13"/>
  <c r="F579" i="13"/>
  <c r="G579" i="13"/>
  <c r="H579" i="13"/>
  <c r="I579" i="13"/>
  <c r="J579" i="13"/>
  <c r="K579" i="13"/>
  <c r="B580" i="13"/>
  <c r="C580" i="13"/>
  <c r="D580" i="13"/>
  <c r="E580" i="13"/>
  <c r="F580" i="13"/>
  <c r="G580" i="13"/>
  <c r="H580" i="13"/>
  <c r="I580" i="13"/>
  <c r="J580" i="13"/>
  <c r="K580" i="13"/>
  <c r="B581" i="13"/>
  <c r="C581" i="13"/>
  <c r="D581" i="13"/>
  <c r="E581" i="13"/>
  <c r="F581" i="13"/>
  <c r="G581" i="13"/>
  <c r="H581" i="13"/>
  <c r="I581" i="13"/>
  <c r="J581" i="13"/>
  <c r="K581" i="13"/>
  <c r="B582" i="13"/>
  <c r="C582" i="13"/>
  <c r="D582" i="13"/>
  <c r="E582" i="13"/>
  <c r="F582" i="13"/>
  <c r="G582" i="13"/>
  <c r="H582" i="13"/>
  <c r="I582" i="13"/>
  <c r="J582" i="13"/>
  <c r="K582" i="13"/>
  <c r="B583" i="13"/>
  <c r="C583" i="13"/>
  <c r="D583" i="13"/>
  <c r="E583" i="13"/>
  <c r="F583" i="13"/>
  <c r="G583" i="13"/>
  <c r="H583" i="13"/>
  <c r="I583" i="13"/>
  <c r="J583" i="13"/>
  <c r="K583" i="13"/>
  <c r="B584" i="13"/>
  <c r="C584" i="13"/>
  <c r="D584" i="13"/>
  <c r="E584" i="13"/>
  <c r="F584" i="13"/>
  <c r="G584" i="13"/>
  <c r="H584" i="13"/>
  <c r="I584" i="13"/>
  <c r="J584" i="13"/>
  <c r="K584" i="13"/>
  <c r="B585" i="13"/>
  <c r="C585" i="13"/>
  <c r="D585" i="13"/>
  <c r="E585" i="13"/>
  <c r="F585" i="13"/>
  <c r="G585" i="13"/>
  <c r="H585" i="13"/>
  <c r="I585" i="13"/>
  <c r="J585" i="13"/>
  <c r="K585" i="13"/>
  <c r="B586" i="13"/>
  <c r="C586" i="13"/>
  <c r="D586" i="13"/>
  <c r="E586" i="13"/>
  <c r="F586" i="13"/>
  <c r="G586" i="13"/>
  <c r="H586" i="13"/>
  <c r="I586" i="13"/>
  <c r="J586" i="13"/>
  <c r="K586" i="13"/>
  <c r="B587" i="13"/>
  <c r="C587" i="13"/>
  <c r="D587" i="13"/>
  <c r="E587" i="13"/>
  <c r="F587" i="13"/>
  <c r="G587" i="13"/>
  <c r="H587" i="13"/>
  <c r="I587" i="13"/>
  <c r="J587" i="13"/>
  <c r="K587" i="13"/>
  <c r="B588" i="13"/>
  <c r="C588" i="13"/>
  <c r="D588" i="13"/>
  <c r="E588" i="13"/>
  <c r="F588" i="13"/>
  <c r="G588" i="13"/>
  <c r="H588" i="13"/>
  <c r="I588" i="13"/>
  <c r="J588" i="13"/>
  <c r="K588" i="13"/>
  <c r="B589" i="13"/>
  <c r="C589" i="13"/>
  <c r="D589" i="13"/>
  <c r="E589" i="13"/>
  <c r="F589" i="13"/>
  <c r="G589" i="13"/>
  <c r="H589" i="13"/>
  <c r="I589" i="13"/>
  <c r="J589" i="13"/>
  <c r="K589" i="13"/>
  <c r="B590" i="13"/>
  <c r="C590" i="13"/>
  <c r="D590" i="13"/>
  <c r="E590" i="13"/>
  <c r="F590" i="13"/>
  <c r="G590" i="13"/>
  <c r="H590" i="13"/>
  <c r="I590" i="13"/>
  <c r="J590" i="13"/>
  <c r="K590" i="13"/>
  <c r="B591" i="13"/>
  <c r="C591" i="13"/>
  <c r="D591" i="13"/>
  <c r="E591" i="13"/>
  <c r="F591" i="13"/>
  <c r="G591" i="13"/>
  <c r="H591" i="13"/>
  <c r="I591" i="13"/>
  <c r="J591" i="13"/>
  <c r="K591" i="13"/>
  <c r="B592" i="13"/>
  <c r="C592" i="13"/>
  <c r="D592" i="13"/>
  <c r="E592" i="13"/>
  <c r="F592" i="13"/>
  <c r="G592" i="13"/>
  <c r="H592" i="13"/>
  <c r="I592" i="13"/>
  <c r="J592" i="13"/>
  <c r="K592" i="13"/>
  <c r="B593" i="13"/>
  <c r="C593" i="13"/>
  <c r="D593" i="13"/>
  <c r="E593" i="13"/>
  <c r="F593" i="13"/>
  <c r="G593" i="13"/>
  <c r="H593" i="13"/>
  <c r="I593" i="13"/>
  <c r="J593" i="13"/>
  <c r="K593" i="13"/>
  <c r="B594" i="13"/>
  <c r="C594" i="13"/>
  <c r="D594" i="13"/>
  <c r="E594" i="13"/>
  <c r="F594" i="13"/>
  <c r="G594" i="13"/>
  <c r="H594" i="13"/>
  <c r="I594" i="13"/>
  <c r="J594" i="13"/>
  <c r="K594" i="13"/>
  <c r="B595" i="13"/>
  <c r="C595" i="13"/>
  <c r="D595" i="13"/>
  <c r="E595" i="13"/>
  <c r="F595" i="13"/>
  <c r="G595" i="13"/>
  <c r="H595" i="13"/>
  <c r="I595" i="13"/>
  <c r="J595" i="13"/>
  <c r="K595" i="13"/>
  <c r="B596" i="13"/>
  <c r="C596" i="13"/>
  <c r="D596" i="13"/>
  <c r="E596" i="13"/>
  <c r="F596" i="13"/>
  <c r="G596" i="13"/>
  <c r="H596" i="13"/>
  <c r="I596" i="13"/>
  <c r="J596" i="13"/>
  <c r="K596" i="13"/>
  <c r="B597" i="13"/>
  <c r="C597" i="13"/>
  <c r="D597" i="13"/>
  <c r="E597" i="13"/>
  <c r="F597" i="13"/>
  <c r="G597" i="13"/>
  <c r="H597" i="13"/>
  <c r="I597" i="13"/>
  <c r="J597" i="13"/>
  <c r="K597" i="13"/>
  <c r="B598" i="13"/>
  <c r="C598" i="13"/>
  <c r="D598" i="13"/>
  <c r="E598" i="13"/>
  <c r="F598" i="13"/>
  <c r="G598" i="13"/>
  <c r="H598" i="13"/>
  <c r="I598" i="13"/>
  <c r="J598" i="13"/>
  <c r="K598" i="13"/>
  <c r="B599" i="13"/>
  <c r="C599" i="13"/>
  <c r="D599" i="13"/>
  <c r="E599" i="13"/>
  <c r="F599" i="13"/>
  <c r="G599" i="13"/>
  <c r="H599" i="13"/>
  <c r="I599" i="13"/>
  <c r="J599" i="13"/>
  <c r="K599" i="13"/>
  <c r="B600" i="13"/>
  <c r="C600" i="13"/>
  <c r="D600" i="13"/>
  <c r="E600" i="13"/>
  <c r="F600" i="13"/>
  <c r="G600" i="13"/>
  <c r="H600" i="13"/>
  <c r="I600" i="13"/>
  <c r="J600" i="13"/>
  <c r="K600" i="13"/>
  <c r="B601" i="13"/>
  <c r="C601" i="13"/>
  <c r="D601" i="13"/>
  <c r="E601" i="13"/>
  <c r="F601" i="13"/>
  <c r="G601" i="13"/>
  <c r="H601" i="13"/>
  <c r="I601" i="13"/>
  <c r="J601" i="13"/>
  <c r="K601" i="13"/>
  <c r="B602" i="13"/>
  <c r="C602" i="13"/>
  <c r="D602" i="13"/>
  <c r="E602" i="13"/>
  <c r="F602" i="13"/>
  <c r="G602" i="13"/>
  <c r="H602" i="13"/>
  <c r="I602" i="13"/>
  <c r="J602" i="13"/>
  <c r="K602" i="13"/>
  <c r="B603" i="13"/>
  <c r="C603" i="13"/>
  <c r="D603" i="13"/>
  <c r="E603" i="13"/>
  <c r="F603" i="13"/>
  <c r="G603" i="13"/>
  <c r="H603" i="13"/>
  <c r="I603" i="13"/>
  <c r="J603" i="13"/>
  <c r="K603" i="13"/>
  <c r="B604" i="13"/>
  <c r="C604" i="13"/>
  <c r="D604" i="13"/>
  <c r="E604" i="13"/>
  <c r="F604" i="13"/>
  <c r="G604" i="13"/>
  <c r="H604" i="13"/>
  <c r="I604" i="13"/>
  <c r="J604" i="13"/>
  <c r="K604" i="13"/>
  <c r="B605" i="13"/>
  <c r="C605" i="13"/>
  <c r="D605" i="13"/>
  <c r="E605" i="13"/>
  <c r="F605" i="13"/>
  <c r="G605" i="13"/>
  <c r="H605" i="13"/>
  <c r="I605" i="13"/>
  <c r="J605" i="13"/>
  <c r="K605" i="13"/>
  <c r="B606" i="13"/>
  <c r="C606" i="13"/>
  <c r="D606" i="13"/>
  <c r="E606" i="13"/>
  <c r="F606" i="13"/>
  <c r="G606" i="13"/>
  <c r="H606" i="13"/>
  <c r="I606" i="13"/>
  <c r="J606" i="13"/>
  <c r="K606" i="13"/>
  <c r="B607" i="13"/>
  <c r="C607" i="13"/>
  <c r="D607" i="13"/>
  <c r="E607" i="13"/>
  <c r="F607" i="13"/>
  <c r="G607" i="13"/>
  <c r="H607" i="13"/>
  <c r="I607" i="13"/>
  <c r="J607" i="13"/>
  <c r="K607" i="13"/>
  <c r="B608" i="13"/>
  <c r="C608" i="13"/>
  <c r="D608" i="13"/>
  <c r="E608" i="13"/>
  <c r="F608" i="13"/>
  <c r="G608" i="13"/>
  <c r="H608" i="13"/>
  <c r="I608" i="13"/>
  <c r="J608" i="13"/>
  <c r="K608" i="13"/>
  <c r="B609" i="13"/>
  <c r="C609" i="13"/>
  <c r="D609" i="13"/>
  <c r="E609" i="13"/>
  <c r="F609" i="13"/>
  <c r="G609" i="13"/>
  <c r="H609" i="13"/>
  <c r="I609" i="13"/>
  <c r="J609" i="13"/>
  <c r="K609" i="13"/>
  <c r="B610" i="13"/>
  <c r="C610" i="13"/>
  <c r="D610" i="13"/>
  <c r="E610" i="13"/>
  <c r="F610" i="13"/>
  <c r="G610" i="13"/>
  <c r="H610" i="13"/>
  <c r="I610" i="13"/>
  <c r="J610" i="13"/>
  <c r="K610" i="13"/>
  <c r="B611" i="13"/>
  <c r="C611" i="13"/>
  <c r="D611" i="13"/>
  <c r="E611" i="13"/>
  <c r="F611" i="13"/>
  <c r="G611" i="13"/>
  <c r="H611" i="13"/>
  <c r="I611" i="13"/>
  <c r="J611" i="13"/>
  <c r="K611" i="13"/>
  <c r="B612" i="13"/>
  <c r="C612" i="13"/>
  <c r="D612" i="13"/>
  <c r="E612" i="13"/>
  <c r="F612" i="13"/>
  <c r="G612" i="13"/>
  <c r="H612" i="13"/>
  <c r="I612" i="13"/>
  <c r="J612" i="13"/>
  <c r="K612" i="13"/>
  <c r="B613" i="13"/>
  <c r="C613" i="13"/>
  <c r="D613" i="13"/>
  <c r="E613" i="13"/>
  <c r="F613" i="13"/>
  <c r="G613" i="13"/>
  <c r="H613" i="13"/>
  <c r="I613" i="13"/>
  <c r="J613" i="13"/>
  <c r="K613" i="13"/>
  <c r="B614" i="13"/>
  <c r="C614" i="13"/>
  <c r="D614" i="13"/>
  <c r="E614" i="13"/>
  <c r="F614" i="13"/>
  <c r="G614" i="13"/>
  <c r="H614" i="13"/>
  <c r="I614" i="13"/>
  <c r="J614" i="13"/>
  <c r="K614" i="13"/>
  <c r="B615" i="13"/>
  <c r="C615" i="13"/>
  <c r="D615" i="13"/>
  <c r="E615" i="13"/>
  <c r="F615" i="13"/>
  <c r="G615" i="13"/>
  <c r="H615" i="13"/>
  <c r="I615" i="13"/>
  <c r="J615" i="13"/>
  <c r="K615" i="13"/>
  <c r="B616" i="13"/>
  <c r="C616" i="13"/>
  <c r="D616" i="13"/>
  <c r="E616" i="13"/>
  <c r="F616" i="13"/>
  <c r="G616" i="13"/>
  <c r="H616" i="13"/>
  <c r="I616" i="13"/>
  <c r="J616" i="13"/>
  <c r="K616" i="13"/>
  <c r="B617" i="13"/>
  <c r="C617" i="13"/>
  <c r="D617" i="13"/>
  <c r="E617" i="13"/>
  <c r="F617" i="13"/>
  <c r="G617" i="13"/>
  <c r="H617" i="13"/>
  <c r="I617" i="13"/>
  <c r="J617" i="13"/>
  <c r="K617" i="13"/>
  <c r="B618" i="13"/>
  <c r="C618" i="13"/>
  <c r="D618" i="13"/>
  <c r="E618" i="13"/>
  <c r="F618" i="13"/>
  <c r="G618" i="13"/>
  <c r="H618" i="13"/>
  <c r="I618" i="13"/>
  <c r="J618" i="13"/>
  <c r="K618" i="13"/>
  <c r="B619" i="13"/>
  <c r="C619" i="13"/>
  <c r="D619" i="13"/>
  <c r="E619" i="13"/>
  <c r="F619" i="13"/>
  <c r="G619" i="13"/>
  <c r="H619" i="13"/>
  <c r="I619" i="13"/>
  <c r="J619" i="13"/>
  <c r="K619" i="13"/>
  <c r="B620" i="13"/>
  <c r="C620" i="13"/>
  <c r="D620" i="13"/>
  <c r="E620" i="13"/>
  <c r="F620" i="13"/>
  <c r="G620" i="13"/>
  <c r="H620" i="13"/>
  <c r="I620" i="13"/>
  <c r="J620" i="13"/>
  <c r="K620" i="13"/>
  <c r="B621" i="13"/>
  <c r="C621" i="13"/>
  <c r="D621" i="13"/>
  <c r="E621" i="13"/>
  <c r="F621" i="13"/>
  <c r="G621" i="13"/>
  <c r="H621" i="13"/>
  <c r="I621" i="13"/>
  <c r="J621" i="13"/>
  <c r="K621" i="13"/>
  <c r="B622" i="13"/>
  <c r="C622" i="13"/>
  <c r="D622" i="13"/>
  <c r="E622" i="13"/>
  <c r="F622" i="13"/>
  <c r="G622" i="13"/>
  <c r="H622" i="13"/>
  <c r="I622" i="13"/>
  <c r="J622" i="13"/>
  <c r="K622" i="13"/>
  <c r="B623" i="13"/>
  <c r="C623" i="13"/>
  <c r="D623" i="13"/>
  <c r="E623" i="13"/>
  <c r="F623" i="13"/>
  <c r="G623" i="13"/>
  <c r="H623" i="13"/>
  <c r="I623" i="13"/>
  <c r="J623" i="13"/>
  <c r="K623" i="13"/>
  <c r="B624" i="13"/>
  <c r="C624" i="13"/>
  <c r="D624" i="13"/>
  <c r="E624" i="13"/>
  <c r="F624" i="13"/>
  <c r="G624" i="13"/>
  <c r="H624" i="13"/>
  <c r="I624" i="13"/>
  <c r="J624" i="13"/>
  <c r="K624" i="13"/>
  <c r="B625" i="13"/>
  <c r="C625" i="13"/>
  <c r="D625" i="13"/>
  <c r="E625" i="13"/>
  <c r="F625" i="13"/>
  <c r="G625" i="13"/>
  <c r="H625" i="13"/>
  <c r="I625" i="13"/>
  <c r="J625" i="13"/>
  <c r="K625" i="13"/>
  <c r="B626" i="13"/>
  <c r="C626" i="13"/>
  <c r="D626" i="13"/>
  <c r="E626" i="13"/>
  <c r="F626" i="13"/>
  <c r="G626" i="13"/>
  <c r="H626" i="13"/>
  <c r="I626" i="13"/>
  <c r="J626" i="13"/>
  <c r="K626" i="13"/>
  <c r="B627" i="13"/>
  <c r="C627" i="13"/>
  <c r="D627" i="13"/>
  <c r="E627" i="13"/>
  <c r="F627" i="13"/>
  <c r="G627" i="13"/>
  <c r="H627" i="13"/>
  <c r="I627" i="13"/>
  <c r="J627" i="13"/>
  <c r="K627" i="13"/>
  <c r="B628" i="13"/>
  <c r="C628" i="13"/>
  <c r="D628" i="13"/>
  <c r="E628" i="13"/>
  <c r="F628" i="13"/>
  <c r="G628" i="13"/>
  <c r="H628" i="13"/>
  <c r="I628" i="13"/>
  <c r="J628" i="13"/>
  <c r="K628" i="13"/>
  <c r="B629" i="13"/>
  <c r="C629" i="13"/>
  <c r="D629" i="13"/>
  <c r="E629" i="13"/>
  <c r="F629" i="13"/>
  <c r="G629" i="13"/>
  <c r="H629" i="13"/>
  <c r="I629" i="13"/>
  <c r="J629" i="13"/>
  <c r="K629" i="13"/>
  <c r="B630" i="13"/>
  <c r="C630" i="13"/>
  <c r="D630" i="13"/>
  <c r="E630" i="13"/>
  <c r="F630" i="13"/>
  <c r="G630" i="13"/>
  <c r="H630" i="13"/>
  <c r="I630" i="13"/>
  <c r="J630" i="13"/>
  <c r="K630" i="13"/>
  <c r="B631" i="13"/>
  <c r="C631" i="13"/>
  <c r="D631" i="13"/>
  <c r="E631" i="13"/>
  <c r="F631" i="13"/>
  <c r="G631" i="13"/>
  <c r="H631" i="13"/>
  <c r="I631" i="13"/>
  <c r="J631" i="13"/>
  <c r="K631" i="13"/>
  <c r="B632" i="13"/>
  <c r="C632" i="13"/>
  <c r="D632" i="13"/>
  <c r="E632" i="13"/>
  <c r="F632" i="13"/>
  <c r="G632" i="13"/>
  <c r="H632" i="13"/>
  <c r="I632" i="13"/>
  <c r="J632" i="13"/>
  <c r="K632" i="13"/>
  <c r="B633" i="13"/>
  <c r="C633" i="13"/>
  <c r="D633" i="13"/>
  <c r="E633" i="13"/>
  <c r="F633" i="13"/>
  <c r="G633" i="13"/>
  <c r="H633" i="13"/>
  <c r="I633" i="13"/>
  <c r="J633" i="13"/>
  <c r="K633" i="13"/>
  <c r="B634" i="13"/>
  <c r="C634" i="13"/>
  <c r="D634" i="13"/>
  <c r="E634" i="13"/>
  <c r="F634" i="13"/>
  <c r="G634" i="13"/>
  <c r="H634" i="13"/>
  <c r="I634" i="13"/>
  <c r="J634" i="13"/>
  <c r="K634" i="13"/>
  <c r="B635" i="13"/>
  <c r="C635" i="13"/>
  <c r="D635" i="13"/>
  <c r="E635" i="13"/>
  <c r="F635" i="13"/>
  <c r="G635" i="13"/>
  <c r="H635" i="13"/>
  <c r="I635" i="13"/>
  <c r="J635" i="13"/>
  <c r="K635" i="13"/>
  <c r="B636" i="13"/>
  <c r="C636" i="13"/>
  <c r="D636" i="13"/>
  <c r="E636" i="13"/>
  <c r="F636" i="13"/>
  <c r="G636" i="13"/>
  <c r="H636" i="13"/>
  <c r="I636" i="13"/>
  <c r="J636" i="13"/>
  <c r="K636" i="13"/>
  <c r="B637" i="13"/>
  <c r="C637" i="13"/>
  <c r="D637" i="13"/>
  <c r="E637" i="13"/>
  <c r="F637" i="13"/>
  <c r="G637" i="13"/>
  <c r="H637" i="13"/>
  <c r="I637" i="13"/>
  <c r="J637" i="13"/>
  <c r="K637" i="13"/>
  <c r="B638" i="13"/>
  <c r="C638" i="13"/>
  <c r="D638" i="13"/>
  <c r="E638" i="13"/>
  <c r="F638" i="13"/>
  <c r="G638" i="13"/>
  <c r="H638" i="13"/>
  <c r="I638" i="13"/>
  <c r="J638" i="13"/>
  <c r="K638" i="13"/>
  <c r="B639" i="13"/>
  <c r="C639" i="13"/>
  <c r="D639" i="13"/>
  <c r="E639" i="13"/>
  <c r="F639" i="13"/>
  <c r="G639" i="13"/>
  <c r="H639" i="13"/>
  <c r="I639" i="13"/>
  <c r="J639" i="13"/>
  <c r="K639" i="13"/>
  <c r="B640" i="13"/>
  <c r="C640" i="13"/>
  <c r="D640" i="13"/>
  <c r="E640" i="13"/>
  <c r="F640" i="13"/>
  <c r="G640" i="13"/>
  <c r="H640" i="13"/>
  <c r="I640" i="13"/>
  <c r="J640" i="13"/>
  <c r="K640" i="13"/>
  <c r="B641" i="13"/>
  <c r="C641" i="13"/>
  <c r="D641" i="13"/>
  <c r="E641" i="13"/>
  <c r="F641" i="13"/>
  <c r="G641" i="13"/>
  <c r="H641" i="13"/>
  <c r="I641" i="13"/>
  <c r="J641" i="13"/>
  <c r="K641" i="13"/>
  <c r="B642" i="13"/>
  <c r="C642" i="13"/>
  <c r="D642" i="13"/>
  <c r="E642" i="13"/>
  <c r="F642" i="13"/>
  <c r="G642" i="13"/>
  <c r="H642" i="13"/>
  <c r="I642" i="13"/>
  <c r="J642" i="13"/>
  <c r="K642" i="13"/>
  <c r="B643" i="13"/>
  <c r="C643" i="13"/>
  <c r="D643" i="13"/>
  <c r="E643" i="13"/>
  <c r="F643" i="13"/>
  <c r="G643" i="13"/>
  <c r="H643" i="13"/>
  <c r="I643" i="13"/>
  <c r="J643" i="13"/>
  <c r="K643" i="13"/>
  <c r="B644" i="13"/>
  <c r="C644" i="13"/>
  <c r="D644" i="13"/>
  <c r="E644" i="13"/>
  <c r="F644" i="13"/>
  <c r="G644" i="13"/>
  <c r="H644" i="13"/>
  <c r="I644" i="13"/>
  <c r="J644" i="13"/>
  <c r="K644" i="13"/>
  <c r="B645" i="13"/>
  <c r="C645" i="13"/>
  <c r="D645" i="13"/>
  <c r="E645" i="13"/>
  <c r="F645" i="13"/>
  <c r="G645" i="13"/>
  <c r="H645" i="13"/>
  <c r="I645" i="13"/>
  <c r="J645" i="13"/>
  <c r="K645" i="13"/>
  <c r="B646" i="13"/>
  <c r="C646" i="13"/>
  <c r="D646" i="13"/>
  <c r="E646" i="13"/>
  <c r="F646" i="13"/>
  <c r="G646" i="13"/>
  <c r="H646" i="13"/>
  <c r="I646" i="13"/>
  <c r="J646" i="13"/>
  <c r="K646" i="13"/>
  <c r="B647" i="13"/>
  <c r="C647" i="13"/>
  <c r="D647" i="13"/>
  <c r="E647" i="13"/>
  <c r="F647" i="13"/>
  <c r="G647" i="13"/>
  <c r="H647" i="13"/>
  <c r="I647" i="13"/>
  <c r="J647" i="13"/>
  <c r="K647" i="13"/>
  <c r="B648" i="13"/>
  <c r="C648" i="13"/>
  <c r="D648" i="13"/>
  <c r="E648" i="13"/>
  <c r="F648" i="13"/>
  <c r="G648" i="13"/>
  <c r="H648" i="13"/>
  <c r="I648" i="13"/>
  <c r="J648" i="13"/>
  <c r="K648" i="13"/>
  <c r="B649" i="13"/>
  <c r="C649" i="13"/>
  <c r="D649" i="13"/>
  <c r="E649" i="13"/>
  <c r="F649" i="13"/>
  <c r="G649" i="13"/>
  <c r="H649" i="13"/>
  <c r="I649" i="13"/>
  <c r="J649" i="13"/>
  <c r="K649" i="13"/>
  <c r="B650" i="13"/>
  <c r="C650" i="13"/>
  <c r="D650" i="13"/>
  <c r="E650" i="13"/>
  <c r="F650" i="13"/>
  <c r="G650" i="13"/>
  <c r="H650" i="13"/>
  <c r="I650" i="13"/>
  <c r="J650" i="13"/>
  <c r="K650" i="13"/>
  <c r="B651" i="13"/>
  <c r="C651" i="13"/>
  <c r="D651" i="13"/>
  <c r="E651" i="13"/>
  <c r="F651" i="13"/>
  <c r="G651" i="13"/>
  <c r="H651" i="13"/>
  <c r="I651" i="13"/>
  <c r="J651" i="13"/>
  <c r="K651" i="13"/>
  <c r="B652" i="13"/>
  <c r="C652" i="13"/>
  <c r="D652" i="13"/>
  <c r="E652" i="13"/>
  <c r="F652" i="13"/>
  <c r="G652" i="13"/>
  <c r="H652" i="13"/>
  <c r="I652" i="13"/>
  <c r="J652" i="13"/>
  <c r="K652" i="13"/>
  <c r="B653" i="13"/>
  <c r="C653" i="13"/>
  <c r="D653" i="13"/>
  <c r="E653" i="13"/>
  <c r="F653" i="13"/>
  <c r="G653" i="13"/>
  <c r="H653" i="13"/>
  <c r="I653" i="13"/>
  <c r="J653" i="13"/>
  <c r="K653" i="13"/>
  <c r="B654" i="13"/>
  <c r="C654" i="13"/>
  <c r="D654" i="13"/>
  <c r="E654" i="13"/>
  <c r="F654" i="13"/>
  <c r="G654" i="13"/>
  <c r="H654" i="13"/>
  <c r="I654" i="13"/>
  <c r="J654" i="13"/>
  <c r="K654" i="13"/>
  <c r="B655" i="13"/>
  <c r="C655" i="13"/>
  <c r="D655" i="13"/>
  <c r="E655" i="13"/>
  <c r="F655" i="13"/>
  <c r="G655" i="13"/>
  <c r="H655" i="13"/>
  <c r="I655" i="13"/>
  <c r="J655" i="13"/>
  <c r="K655" i="13"/>
  <c r="B656" i="13"/>
  <c r="C656" i="13"/>
  <c r="D656" i="13"/>
  <c r="E656" i="13"/>
  <c r="F656" i="13"/>
  <c r="G656" i="13"/>
  <c r="H656" i="13"/>
  <c r="I656" i="13"/>
  <c r="J656" i="13"/>
  <c r="K656" i="13"/>
  <c r="B657" i="13"/>
  <c r="C657" i="13"/>
  <c r="D657" i="13"/>
  <c r="E657" i="13"/>
  <c r="F657" i="13"/>
  <c r="G657" i="13"/>
  <c r="H657" i="13"/>
  <c r="I657" i="13"/>
  <c r="J657" i="13"/>
  <c r="K657" i="13"/>
  <c r="B658" i="13"/>
  <c r="C658" i="13"/>
  <c r="D658" i="13"/>
  <c r="E658" i="13"/>
  <c r="F658" i="13"/>
  <c r="G658" i="13"/>
  <c r="H658" i="13"/>
  <c r="I658" i="13"/>
  <c r="J658" i="13"/>
  <c r="K658" i="13"/>
  <c r="B659" i="13"/>
  <c r="C659" i="13"/>
  <c r="D659" i="13"/>
  <c r="E659" i="13"/>
  <c r="F659" i="13"/>
  <c r="G659" i="13"/>
  <c r="H659" i="13"/>
  <c r="I659" i="13"/>
  <c r="J659" i="13"/>
  <c r="K659" i="13"/>
  <c r="B660" i="13"/>
  <c r="C660" i="13"/>
  <c r="D660" i="13"/>
  <c r="E660" i="13"/>
  <c r="F660" i="13"/>
  <c r="G660" i="13"/>
  <c r="H660" i="13"/>
  <c r="I660" i="13"/>
  <c r="J660" i="13"/>
  <c r="K660" i="13"/>
  <c r="B661" i="13"/>
  <c r="C661" i="13"/>
  <c r="D661" i="13"/>
  <c r="E661" i="13"/>
  <c r="F661" i="13"/>
  <c r="G661" i="13"/>
  <c r="H661" i="13"/>
  <c r="I661" i="13"/>
  <c r="J661" i="13"/>
  <c r="K661" i="13"/>
  <c r="B662" i="13"/>
  <c r="C662" i="13"/>
  <c r="D662" i="13"/>
  <c r="E662" i="13"/>
  <c r="F662" i="13"/>
  <c r="G662" i="13"/>
  <c r="H662" i="13"/>
  <c r="I662" i="13"/>
  <c r="J662" i="13"/>
  <c r="K662" i="13"/>
  <c r="B663" i="13"/>
  <c r="C663" i="13"/>
  <c r="D663" i="13"/>
  <c r="E663" i="13"/>
  <c r="F663" i="13"/>
  <c r="G663" i="13"/>
  <c r="H663" i="13"/>
  <c r="I663" i="13"/>
  <c r="J663" i="13"/>
  <c r="K663" i="13"/>
  <c r="B664" i="13"/>
  <c r="C664" i="13"/>
  <c r="D664" i="13"/>
  <c r="E664" i="13"/>
  <c r="F664" i="13"/>
  <c r="G664" i="13"/>
  <c r="H664" i="13"/>
  <c r="I664" i="13"/>
  <c r="J664" i="13"/>
  <c r="K664" i="13"/>
  <c r="B665" i="13"/>
  <c r="C665" i="13"/>
  <c r="D665" i="13"/>
  <c r="E665" i="13"/>
  <c r="F665" i="13"/>
  <c r="G665" i="13"/>
  <c r="H665" i="13"/>
  <c r="I665" i="13"/>
  <c r="J665" i="13"/>
  <c r="K665" i="13"/>
  <c r="B666" i="13"/>
  <c r="C666" i="13"/>
  <c r="D666" i="13"/>
  <c r="E666" i="13"/>
  <c r="F666" i="13"/>
  <c r="G666" i="13"/>
  <c r="H666" i="13"/>
  <c r="I666" i="13"/>
  <c r="J666" i="13"/>
  <c r="K666" i="13"/>
  <c r="B667" i="13"/>
  <c r="C667" i="13"/>
  <c r="D667" i="13"/>
  <c r="E667" i="13"/>
  <c r="F667" i="13"/>
  <c r="G667" i="13"/>
  <c r="H667" i="13"/>
  <c r="I667" i="13"/>
  <c r="J667" i="13"/>
  <c r="K667" i="13"/>
  <c r="B668" i="13"/>
  <c r="C668" i="13"/>
  <c r="D668" i="13"/>
  <c r="E668" i="13"/>
  <c r="F668" i="13"/>
  <c r="G668" i="13"/>
  <c r="H668" i="13"/>
  <c r="I668" i="13"/>
  <c r="J668" i="13"/>
  <c r="K668" i="13"/>
  <c r="B669" i="13"/>
  <c r="C669" i="13"/>
  <c r="D669" i="13"/>
  <c r="E669" i="13"/>
  <c r="F669" i="13"/>
  <c r="G669" i="13"/>
  <c r="H669" i="13"/>
  <c r="I669" i="13"/>
  <c r="J669" i="13"/>
  <c r="K669" i="13"/>
  <c r="B670" i="13"/>
  <c r="C670" i="13"/>
  <c r="D670" i="13"/>
  <c r="E670" i="13"/>
  <c r="F670" i="13"/>
  <c r="G670" i="13"/>
  <c r="H670" i="13"/>
  <c r="I670" i="13"/>
  <c r="J670" i="13"/>
  <c r="K670" i="13"/>
  <c r="B671" i="13"/>
  <c r="C671" i="13"/>
  <c r="D671" i="13"/>
  <c r="E671" i="13"/>
  <c r="F671" i="13"/>
  <c r="G671" i="13"/>
  <c r="H671" i="13"/>
  <c r="I671" i="13"/>
  <c r="J671" i="13"/>
  <c r="K671" i="13"/>
  <c r="B672" i="13"/>
  <c r="C672" i="13"/>
  <c r="D672" i="13"/>
  <c r="E672" i="13"/>
  <c r="F672" i="13"/>
  <c r="G672" i="13"/>
  <c r="H672" i="13"/>
  <c r="I672" i="13"/>
  <c r="J672" i="13"/>
  <c r="K672" i="13"/>
  <c r="B673" i="13"/>
  <c r="C673" i="13"/>
  <c r="D673" i="13"/>
  <c r="E673" i="13"/>
  <c r="F673" i="13"/>
  <c r="G673" i="13"/>
  <c r="H673" i="13"/>
  <c r="I673" i="13"/>
  <c r="J673" i="13"/>
  <c r="K673" i="13"/>
  <c r="B674" i="13"/>
  <c r="C674" i="13"/>
  <c r="D674" i="13"/>
  <c r="E674" i="13"/>
  <c r="F674" i="13"/>
  <c r="G674" i="13"/>
  <c r="H674" i="13"/>
  <c r="I674" i="13"/>
  <c r="J674" i="13"/>
  <c r="K674" i="13"/>
  <c r="B675" i="13"/>
  <c r="C675" i="13"/>
  <c r="D675" i="13"/>
  <c r="E675" i="13"/>
  <c r="F675" i="13"/>
  <c r="G675" i="13"/>
  <c r="H675" i="13"/>
  <c r="I675" i="13"/>
  <c r="J675" i="13"/>
  <c r="K675" i="13"/>
  <c r="B676" i="13"/>
  <c r="C676" i="13"/>
  <c r="D676" i="13"/>
  <c r="E676" i="13"/>
  <c r="F676" i="13"/>
  <c r="G676" i="13"/>
  <c r="H676" i="13"/>
  <c r="I676" i="13"/>
  <c r="J676" i="13"/>
  <c r="K676" i="13"/>
  <c r="B677" i="13"/>
  <c r="C677" i="13"/>
  <c r="D677" i="13"/>
  <c r="E677" i="13"/>
  <c r="F677" i="13"/>
  <c r="G677" i="13"/>
  <c r="H677" i="13"/>
  <c r="I677" i="13"/>
  <c r="J677" i="13"/>
  <c r="K677" i="13"/>
  <c r="B678" i="13"/>
  <c r="C678" i="13"/>
  <c r="D678" i="13"/>
  <c r="E678" i="13"/>
  <c r="F678" i="13"/>
  <c r="G678" i="13"/>
  <c r="H678" i="13"/>
  <c r="I678" i="13"/>
  <c r="J678" i="13"/>
  <c r="K678" i="13"/>
  <c r="B679" i="13"/>
  <c r="C679" i="13"/>
  <c r="D679" i="13"/>
  <c r="E679" i="13"/>
  <c r="F679" i="13"/>
  <c r="G679" i="13"/>
  <c r="H679" i="13"/>
  <c r="I679" i="13"/>
  <c r="J679" i="13"/>
  <c r="K679" i="13"/>
  <c r="B680" i="13"/>
  <c r="C680" i="13"/>
  <c r="D680" i="13"/>
  <c r="E680" i="13"/>
  <c r="F680" i="13"/>
  <c r="G680" i="13"/>
  <c r="H680" i="13"/>
  <c r="I680" i="13"/>
  <c r="J680" i="13"/>
  <c r="K680" i="13"/>
  <c r="B681" i="13"/>
  <c r="C681" i="13"/>
  <c r="D681" i="13"/>
  <c r="E681" i="13"/>
  <c r="F681" i="13"/>
  <c r="G681" i="13"/>
  <c r="H681" i="13"/>
  <c r="I681" i="13"/>
  <c r="J681" i="13"/>
  <c r="K681" i="13"/>
  <c r="B682" i="13"/>
  <c r="C682" i="13"/>
  <c r="D682" i="13"/>
  <c r="E682" i="13"/>
  <c r="F682" i="13"/>
  <c r="G682" i="13"/>
  <c r="H682" i="13"/>
  <c r="I682" i="13"/>
  <c r="J682" i="13"/>
  <c r="K682" i="13"/>
  <c r="B683" i="13"/>
  <c r="C683" i="13"/>
  <c r="D683" i="13"/>
  <c r="E683" i="13"/>
  <c r="F683" i="13"/>
  <c r="G683" i="13"/>
  <c r="H683" i="13"/>
  <c r="I683" i="13"/>
  <c r="J683" i="13"/>
  <c r="K683" i="13"/>
  <c r="B684" i="13"/>
  <c r="C684" i="13"/>
  <c r="D684" i="13"/>
  <c r="E684" i="13"/>
  <c r="F684" i="13"/>
  <c r="G684" i="13"/>
  <c r="H684" i="13"/>
  <c r="I684" i="13"/>
  <c r="J684" i="13"/>
  <c r="K684" i="13"/>
  <c r="B685" i="13"/>
  <c r="C685" i="13"/>
  <c r="D685" i="13"/>
  <c r="E685" i="13"/>
  <c r="F685" i="13"/>
  <c r="G685" i="13"/>
  <c r="H685" i="13"/>
  <c r="I685" i="13"/>
  <c r="J685" i="13"/>
  <c r="K685" i="13"/>
  <c r="B686" i="13"/>
  <c r="C686" i="13"/>
  <c r="D686" i="13"/>
  <c r="E686" i="13"/>
  <c r="F686" i="13"/>
  <c r="G686" i="13"/>
  <c r="H686" i="13"/>
  <c r="I686" i="13"/>
  <c r="J686" i="13"/>
  <c r="K686" i="13"/>
  <c r="B687" i="13"/>
  <c r="C687" i="13"/>
  <c r="D687" i="13"/>
  <c r="E687" i="13"/>
  <c r="F687" i="13"/>
  <c r="G687" i="13"/>
  <c r="H687" i="13"/>
  <c r="I687" i="13"/>
  <c r="J687" i="13"/>
  <c r="K687" i="13"/>
  <c r="B688" i="13"/>
  <c r="C688" i="13"/>
  <c r="D688" i="13"/>
  <c r="E688" i="13"/>
  <c r="F688" i="13"/>
  <c r="G688" i="13"/>
  <c r="H688" i="13"/>
  <c r="I688" i="13"/>
  <c r="J688" i="13"/>
  <c r="K688" i="13"/>
  <c r="B689" i="13"/>
  <c r="C689" i="13"/>
  <c r="D689" i="13"/>
  <c r="E689" i="13"/>
  <c r="F689" i="13"/>
  <c r="G689" i="13"/>
  <c r="H689" i="13"/>
  <c r="I689" i="13"/>
  <c r="J689" i="13"/>
  <c r="K689" i="13"/>
  <c r="B690" i="13"/>
  <c r="C690" i="13"/>
  <c r="D690" i="13"/>
  <c r="E690" i="13"/>
  <c r="F690" i="13"/>
  <c r="G690" i="13"/>
  <c r="H690" i="13"/>
  <c r="I690" i="13"/>
  <c r="J690" i="13"/>
  <c r="K690" i="13"/>
  <c r="B691" i="13"/>
  <c r="C691" i="13"/>
  <c r="D691" i="13"/>
  <c r="E691" i="13"/>
  <c r="F691" i="13"/>
  <c r="G691" i="13"/>
  <c r="H691" i="13"/>
  <c r="I691" i="13"/>
  <c r="J691" i="13"/>
  <c r="K691" i="13"/>
  <c r="B692" i="13"/>
  <c r="C692" i="13"/>
  <c r="D692" i="13"/>
  <c r="E692" i="13"/>
  <c r="F692" i="13"/>
  <c r="G692" i="13"/>
  <c r="H692" i="13"/>
  <c r="I692" i="13"/>
  <c r="J692" i="13"/>
  <c r="K692" i="13"/>
  <c r="B693" i="13"/>
  <c r="C693" i="13"/>
  <c r="D693" i="13"/>
  <c r="E693" i="13"/>
  <c r="F693" i="13"/>
  <c r="G693" i="13"/>
  <c r="H693" i="13"/>
  <c r="I693" i="13"/>
  <c r="J693" i="13"/>
  <c r="K693" i="13"/>
  <c r="B694" i="13"/>
  <c r="C694" i="13"/>
  <c r="D694" i="13"/>
  <c r="E694" i="13"/>
  <c r="F694" i="13"/>
  <c r="G694" i="13"/>
  <c r="H694" i="13"/>
  <c r="I694" i="13"/>
  <c r="J694" i="13"/>
  <c r="K694" i="13"/>
  <c r="B695" i="13"/>
  <c r="C695" i="13"/>
  <c r="D695" i="13"/>
  <c r="E695" i="13"/>
  <c r="F695" i="13"/>
  <c r="G695" i="13"/>
  <c r="H695" i="13"/>
  <c r="I695" i="13"/>
  <c r="J695" i="13"/>
  <c r="K695" i="13"/>
  <c r="B696" i="13"/>
  <c r="C696" i="13"/>
  <c r="D696" i="13"/>
  <c r="E696" i="13"/>
  <c r="F696" i="13"/>
  <c r="G696" i="13"/>
  <c r="H696" i="13"/>
  <c r="I696" i="13"/>
  <c r="J696" i="13"/>
  <c r="K696" i="13"/>
  <c r="B697" i="13"/>
  <c r="C697" i="13"/>
  <c r="D697" i="13"/>
  <c r="E697" i="13"/>
  <c r="F697" i="13"/>
  <c r="G697" i="13"/>
  <c r="H697" i="13"/>
  <c r="I697" i="13"/>
  <c r="J697" i="13"/>
  <c r="K697" i="13"/>
  <c r="B698" i="13"/>
  <c r="C698" i="13"/>
  <c r="D698" i="13"/>
  <c r="E698" i="13"/>
  <c r="F698" i="13"/>
  <c r="G698" i="13"/>
  <c r="H698" i="13"/>
  <c r="I698" i="13"/>
  <c r="J698" i="13"/>
  <c r="K698" i="13"/>
  <c r="B699" i="13"/>
  <c r="C699" i="13"/>
  <c r="D699" i="13"/>
  <c r="E699" i="13"/>
  <c r="F699" i="13"/>
  <c r="G699" i="13"/>
  <c r="H699" i="13"/>
  <c r="I699" i="13"/>
  <c r="J699" i="13"/>
  <c r="K699" i="13"/>
  <c r="B700" i="13"/>
  <c r="C700" i="13"/>
  <c r="D700" i="13"/>
  <c r="E700" i="13"/>
  <c r="F700" i="13"/>
  <c r="G700" i="13"/>
  <c r="H700" i="13"/>
  <c r="I700" i="13"/>
  <c r="J700" i="13"/>
  <c r="K700" i="13"/>
  <c r="B701" i="13"/>
  <c r="C701" i="13"/>
  <c r="D701" i="13"/>
  <c r="E701" i="13"/>
  <c r="F701" i="13"/>
  <c r="G701" i="13"/>
  <c r="H701" i="13"/>
  <c r="I701" i="13"/>
  <c r="J701" i="13"/>
  <c r="K701" i="13"/>
  <c r="B702" i="13"/>
  <c r="C702" i="13"/>
  <c r="D702" i="13"/>
  <c r="E702" i="13"/>
  <c r="F702" i="13"/>
  <c r="G702" i="13"/>
  <c r="H702" i="13"/>
  <c r="I702" i="13"/>
  <c r="J702" i="13"/>
  <c r="K702" i="13"/>
  <c r="B703" i="13"/>
  <c r="C703" i="13"/>
  <c r="D703" i="13"/>
  <c r="E703" i="13"/>
  <c r="F703" i="13"/>
  <c r="G703" i="13"/>
  <c r="H703" i="13"/>
  <c r="I703" i="13"/>
  <c r="J703" i="13"/>
  <c r="K703" i="13"/>
  <c r="B704" i="13"/>
  <c r="C704" i="13"/>
  <c r="D704" i="13"/>
  <c r="E704" i="13"/>
  <c r="F704" i="13"/>
  <c r="G704" i="13"/>
  <c r="H704" i="13"/>
  <c r="I704" i="13"/>
  <c r="J704" i="13"/>
  <c r="K704" i="13"/>
  <c r="B705" i="13"/>
  <c r="C705" i="13"/>
  <c r="D705" i="13"/>
  <c r="E705" i="13"/>
  <c r="F705" i="13"/>
  <c r="G705" i="13"/>
  <c r="H705" i="13"/>
  <c r="I705" i="13"/>
  <c r="J705" i="13"/>
  <c r="K705" i="13"/>
  <c r="B706" i="13"/>
  <c r="C706" i="13"/>
  <c r="D706" i="13"/>
  <c r="E706" i="13"/>
  <c r="F706" i="13"/>
  <c r="G706" i="13"/>
  <c r="H706" i="13"/>
  <c r="I706" i="13"/>
  <c r="J706" i="13"/>
  <c r="K706" i="13"/>
  <c r="B707" i="13"/>
  <c r="C707" i="13"/>
  <c r="D707" i="13"/>
  <c r="E707" i="13"/>
  <c r="F707" i="13"/>
  <c r="G707" i="13"/>
  <c r="H707" i="13"/>
  <c r="I707" i="13"/>
  <c r="J707" i="13"/>
  <c r="K707" i="13"/>
  <c r="B708" i="13"/>
  <c r="C708" i="13"/>
  <c r="D708" i="13"/>
  <c r="E708" i="13"/>
  <c r="F708" i="13"/>
  <c r="G708" i="13"/>
  <c r="H708" i="13"/>
  <c r="I708" i="13"/>
  <c r="J708" i="13"/>
  <c r="K708" i="13"/>
  <c r="B709" i="13"/>
  <c r="C709" i="13"/>
  <c r="D709" i="13"/>
  <c r="E709" i="13"/>
  <c r="F709" i="13"/>
  <c r="G709" i="13"/>
  <c r="H709" i="13"/>
  <c r="I709" i="13"/>
  <c r="J709" i="13"/>
  <c r="K709" i="13"/>
  <c r="B710" i="13"/>
  <c r="C710" i="13"/>
  <c r="D710" i="13"/>
  <c r="E710" i="13"/>
  <c r="F710" i="13"/>
  <c r="G710" i="13"/>
  <c r="H710" i="13"/>
  <c r="I710" i="13"/>
  <c r="J710" i="13"/>
  <c r="K710" i="13"/>
  <c r="B711" i="13"/>
  <c r="C711" i="13"/>
  <c r="D711" i="13"/>
  <c r="E711" i="13"/>
  <c r="F711" i="13"/>
  <c r="G711" i="13"/>
  <c r="H711" i="13"/>
  <c r="I711" i="13"/>
  <c r="J711" i="13"/>
  <c r="K711" i="13"/>
  <c r="B712" i="13"/>
  <c r="C712" i="13"/>
  <c r="D712" i="13"/>
  <c r="E712" i="13"/>
  <c r="F712" i="13"/>
  <c r="G712" i="13"/>
  <c r="H712" i="13"/>
  <c r="I712" i="13"/>
  <c r="J712" i="13"/>
  <c r="K712" i="13"/>
  <c r="B713" i="13"/>
  <c r="C713" i="13"/>
  <c r="D713" i="13"/>
  <c r="E713" i="13"/>
  <c r="F713" i="13"/>
  <c r="G713" i="13"/>
  <c r="H713" i="13"/>
  <c r="I713" i="13"/>
  <c r="J713" i="13"/>
  <c r="K713" i="13"/>
  <c r="B714" i="13"/>
  <c r="C714" i="13"/>
  <c r="D714" i="13"/>
  <c r="E714" i="13"/>
  <c r="F714" i="13"/>
  <c r="G714" i="13"/>
  <c r="H714" i="13"/>
  <c r="I714" i="13"/>
  <c r="J714" i="13"/>
  <c r="K714" i="13"/>
  <c r="B715" i="13"/>
  <c r="C715" i="13"/>
  <c r="D715" i="13"/>
  <c r="E715" i="13"/>
  <c r="F715" i="13"/>
  <c r="G715" i="13"/>
  <c r="H715" i="13"/>
  <c r="I715" i="13"/>
  <c r="J715" i="13"/>
  <c r="K715" i="13"/>
  <c r="B716" i="13"/>
  <c r="C716" i="13"/>
  <c r="D716" i="13"/>
  <c r="E716" i="13"/>
  <c r="F716" i="13"/>
  <c r="G716" i="13"/>
  <c r="H716" i="13"/>
  <c r="I716" i="13"/>
  <c r="J716" i="13"/>
  <c r="K716" i="13"/>
  <c r="B717" i="13"/>
  <c r="C717" i="13"/>
  <c r="D717" i="13"/>
  <c r="E717" i="13"/>
  <c r="F717" i="13"/>
  <c r="G717" i="13"/>
  <c r="H717" i="13"/>
  <c r="I717" i="13"/>
  <c r="J717" i="13"/>
  <c r="K717" i="13"/>
  <c r="B718" i="13"/>
  <c r="C718" i="13"/>
  <c r="D718" i="13"/>
  <c r="E718" i="13"/>
  <c r="F718" i="13"/>
  <c r="G718" i="13"/>
  <c r="H718" i="13"/>
  <c r="I718" i="13"/>
  <c r="J718" i="13"/>
  <c r="K718" i="13"/>
  <c r="B719" i="13"/>
  <c r="C719" i="13"/>
  <c r="D719" i="13"/>
  <c r="E719" i="13"/>
  <c r="F719" i="13"/>
  <c r="G719" i="13"/>
  <c r="H719" i="13"/>
  <c r="I719" i="13"/>
  <c r="J719" i="13"/>
  <c r="K719" i="13"/>
  <c r="B720" i="13"/>
  <c r="C720" i="13"/>
  <c r="D720" i="13"/>
  <c r="E720" i="13"/>
  <c r="F720" i="13"/>
  <c r="G720" i="13"/>
  <c r="H720" i="13"/>
  <c r="I720" i="13"/>
  <c r="J720" i="13"/>
  <c r="K720" i="13"/>
  <c r="B721" i="13"/>
  <c r="C721" i="13"/>
  <c r="D721" i="13"/>
  <c r="E721" i="13"/>
  <c r="F721" i="13"/>
  <c r="G721" i="13"/>
  <c r="H721" i="13"/>
  <c r="I721" i="13"/>
  <c r="J721" i="13"/>
  <c r="K721" i="13"/>
  <c r="B722" i="13"/>
  <c r="C722" i="13"/>
  <c r="D722" i="13"/>
  <c r="E722" i="13"/>
  <c r="F722" i="13"/>
  <c r="G722" i="13"/>
  <c r="H722" i="13"/>
  <c r="I722" i="13"/>
  <c r="J722" i="13"/>
  <c r="K722" i="13"/>
  <c r="B723" i="13"/>
  <c r="C723" i="13"/>
  <c r="D723" i="13"/>
  <c r="E723" i="13"/>
  <c r="F723" i="13"/>
  <c r="G723" i="13"/>
  <c r="H723" i="13"/>
  <c r="I723" i="13"/>
  <c r="J723" i="13"/>
  <c r="K723" i="13"/>
  <c r="B724" i="13"/>
  <c r="C724" i="13"/>
  <c r="D724" i="13"/>
  <c r="E724" i="13"/>
  <c r="F724" i="13"/>
  <c r="G724" i="13"/>
  <c r="H724" i="13"/>
  <c r="I724" i="13"/>
  <c r="J724" i="13"/>
  <c r="K724" i="13"/>
  <c r="B725" i="13"/>
  <c r="C725" i="13"/>
  <c r="D725" i="13"/>
  <c r="E725" i="13"/>
  <c r="F725" i="13"/>
  <c r="G725" i="13"/>
  <c r="H725" i="13"/>
  <c r="I725" i="13"/>
  <c r="J725" i="13"/>
  <c r="K725" i="13"/>
  <c r="B726" i="13"/>
  <c r="C726" i="13"/>
  <c r="D726" i="13"/>
  <c r="E726" i="13"/>
  <c r="F726" i="13"/>
  <c r="G726" i="13"/>
  <c r="H726" i="13"/>
  <c r="I726" i="13"/>
  <c r="J726" i="13"/>
  <c r="K726" i="13"/>
  <c r="B727" i="13"/>
  <c r="C727" i="13"/>
  <c r="D727" i="13"/>
  <c r="E727" i="13"/>
  <c r="F727" i="13"/>
  <c r="G727" i="13"/>
  <c r="H727" i="13"/>
  <c r="I727" i="13"/>
  <c r="J727" i="13"/>
  <c r="K727" i="13"/>
  <c r="B728" i="13"/>
  <c r="C728" i="13"/>
  <c r="D728" i="13"/>
  <c r="E728" i="13"/>
  <c r="F728" i="13"/>
  <c r="G728" i="13"/>
  <c r="H728" i="13"/>
  <c r="I728" i="13"/>
  <c r="J728" i="13"/>
  <c r="K728" i="13"/>
  <c r="B729" i="13"/>
  <c r="C729" i="13"/>
  <c r="D729" i="13"/>
  <c r="E729" i="13"/>
  <c r="F729" i="13"/>
  <c r="G729" i="13"/>
  <c r="H729" i="13"/>
  <c r="I729" i="13"/>
  <c r="J729" i="13"/>
  <c r="K729" i="13"/>
  <c r="B730" i="13"/>
  <c r="C730" i="13"/>
  <c r="D730" i="13"/>
  <c r="E730" i="13"/>
  <c r="F730" i="13"/>
  <c r="G730" i="13"/>
  <c r="H730" i="13"/>
  <c r="I730" i="13"/>
  <c r="J730" i="13"/>
  <c r="K730" i="13"/>
  <c r="B731" i="13"/>
  <c r="C731" i="13"/>
  <c r="D731" i="13"/>
  <c r="E731" i="13"/>
  <c r="F731" i="13"/>
  <c r="G731" i="13"/>
  <c r="H731" i="13"/>
  <c r="I731" i="13"/>
  <c r="J731" i="13"/>
  <c r="K731" i="13"/>
  <c r="B732" i="13"/>
  <c r="C732" i="13"/>
  <c r="D732" i="13"/>
  <c r="E732" i="13"/>
  <c r="F732" i="13"/>
  <c r="G732" i="13"/>
  <c r="H732" i="13"/>
  <c r="I732" i="13"/>
  <c r="J732" i="13"/>
  <c r="K732" i="13"/>
  <c r="B733" i="13"/>
  <c r="C733" i="13"/>
  <c r="D733" i="13"/>
  <c r="E733" i="13"/>
  <c r="F733" i="13"/>
  <c r="G733" i="13"/>
  <c r="H733" i="13"/>
  <c r="I733" i="13"/>
  <c r="J733" i="13"/>
  <c r="K733" i="13"/>
  <c r="B734" i="13"/>
  <c r="C734" i="13"/>
  <c r="D734" i="13"/>
  <c r="E734" i="13"/>
  <c r="F734" i="13"/>
  <c r="G734" i="13"/>
  <c r="H734" i="13"/>
  <c r="I734" i="13"/>
  <c r="J734" i="13"/>
  <c r="K734" i="13"/>
  <c r="B735" i="13"/>
  <c r="C735" i="13"/>
  <c r="D735" i="13"/>
  <c r="E735" i="13"/>
  <c r="F735" i="13"/>
  <c r="G735" i="13"/>
  <c r="H735" i="13"/>
  <c r="I735" i="13"/>
  <c r="J735" i="13"/>
  <c r="K735" i="13"/>
  <c r="B736" i="13"/>
  <c r="C736" i="13"/>
  <c r="D736" i="13"/>
  <c r="E736" i="13"/>
  <c r="F736" i="13"/>
  <c r="G736" i="13"/>
  <c r="H736" i="13"/>
  <c r="I736" i="13"/>
  <c r="J736" i="13"/>
  <c r="K736" i="13"/>
  <c r="B737" i="13"/>
  <c r="C737" i="13"/>
  <c r="D737" i="13"/>
  <c r="E737" i="13"/>
  <c r="F737" i="13"/>
  <c r="G737" i="13"/>
  <c r="H737" i="13"/>
  <c r="I737" i="13"/>
  <c r="J737" i="13"/>
  <c r="K737" i="13"/>
  <c r="B738" i="13"/>
  <c r="C738" i="13"/>
  <c r="D738" i="13"/>
  <c r="E738" i="13"/>
  <c r="F738" i="13"/>
  <c r="G738" i="13"/>
  <c r="H738" i="13"/>
  <c r="I738" i="13"/>
  <c r="J738" i="13"/>
  <c r="K738" i="13"/>
  <c r="B739" i="13"/>
  <c r="C739" i="13"/>
  <c r="D739" i="13"/>
  <c r="E739" i="13"/>
  <c r="F739" i="13"/>
  <c r="G739" i="13"/>
  <c r="H739" i="13"/>
  <c r="I739" i="13"/>
  <c r="J739" i="13"/>
  <c r="K739" i="13"/>
  <c r="B740" i="13"/>
  <c r="C740" i="13"/>
  <c r="D740" i="13"/>
  <c r="E740" i="13"/>
  <c r="F740" i="13"/>
  <c r="G740" i="13"/>
  <c r="H740" i="13"/>
  <c r="I740" i="13"/>
  <c r="J740" i="13"/>
  <c r="K740" i="13"/>
  <c r="B741" i="13"/>
  <c r="C741" i="13"/>
  <c r="D741" i="13"/>
  <c r="E741" i="13"/>
  <c r="F741" i="13"/>
  <c r="G741" i="13"/>
  <c r="H741" i="13"/>
  <c r="I741" i="13"/>
  <c r="J741" i="13"/>
  <c r="K741" i="13"/>
  <c r="B742" i="13"/>
  <c r="C742" i="13"/>
  <c r="D742" i="13"/>
  <c r="E742" i="13"/>
  <c r="F742" i="13"/>
  <c r="G742" i="13"/>
  <c r="H742" i="13"/>
  <c r="I742" i="13"/>
  <c r="J742" i="13"/>
  <c r="K742" i="13"/>
  <c r="B743" i="13"/>
  <c r="C743" i="13"/>
  <c r="D743" i="13"/>
  <c r="E743" i="13"/>
  <c r="F743" i="13"/>
  <c r="G743" i="13"/>
  <c r="H743" i="13"/>
  <c r="I743" i="13"/>
  <c r="J743" i="13"/>
  <c r="K743" i="13"/>
  <c r="B744" i="13"/>
  <c r="C744" i="13"/>
  <c r="D744" i="13"/>
  <c r="E744" i="13"/>
  <c r="F744" i="13"/>
  <c r="G744" i="13"/>
  <c r="H744" i="13"/>
  <c r="I744" i="13"/>
  <c r="J744" i="13"/>
  <c r="K744" i="13"/>
  <c r="B745" i="13"/>
  <c r="C745" i="13"/>
  <c r="D745" i="13"/>
  <c r="E745" i="13"/>
  <c r="F745" i="13"/>
  <c r="G745" i="13"/>
  <c r="H745" i="13"/>
  <c r="I745" i="13"/>
  <c r="J745" i="13"/>
  <c r="K745" i="13"/>
  <c r="B746" i="13"/>
  <c r="C746" i="13"/>
  <c r="D746" i="13"/>
  <c r="E746" i="13"/>
  <c r="F746" i="13"/>
  <c r="G746" i="13"/>
  <c r="H746" i="13"/>
  <c r="I746" i="13"/>
  <c r="J746" i="13"/>
  <c r="K746" i="13"/>
  <c r="B747" i="13"/>
  <c r="C747" i="13"/>
  <c r="D747" i="13"/>
  <c r="E747" i="13"/>
  <c r="F747" i="13"/>
  <c r="G747" i="13"/>
  <c r="H747" i="13"/>
  <c r="I747" i="13"/>
  <c r="J747" i="13"/>
  <c r="K747" i="13"/>
  <c r="B748" i="13"/>
  <c r="C748" i="13"/>
  <c r="D748" i="13"/>
  <c r="E748" i="13"/>
  <c r="F748" i="13"/>
  <c r="G748" i="13"/>
  <c r="H748" i="13"/>
  <c r="I748" i="13"/>
  <c r="J748" i="13"/>
  <c r="K748" i="13"/>
  <c r="B749" i="13"/>
  <c r="C749" i="13"/>
  <c r="D749" i="13"/>
  <c r="E749" i="13"/>
  <c r="F749" i="13"/>
  <c r="G749" i="13"/>
  <c r="H749" i="13"/>
  <c r="I749" i="13"/>
  <c r="J749" i="13"/>
  <c r="K749" i="13"/>
  <c r="B750" i="13"/>
  <c r="C750" i="13"/>
  <c r="D750" i="13"/>
  <c r="E750" i="13"/>
  <c r="F750" i="13"/>
  <c r="G750" i="13"/>
  <c r="H750" i="13"/>
  <c r="I750" i="13"/>
  <c r="J750" i="13"/>
  <c r="K750" i="13"/>
  <c r="B751" i="13"/>
  <c r="C751" i="13"/>
  <c r="D751" i="13"/>
  <c r="E751" i="13"/>
  <c r="F751" i="13"/>
  <c r="G751" i="13"/>
  <c r="H751" i="13"/>
  <c r="I751" i="13"/>
  <c r="J751" i="13"/>
  <c r="K751" i="13"/>
  <c r="B752" i="13"/>
  <c r="C752" i="13"/>
  <c r="D752" i="13"/>
  <c r="E752" i="13"/>
  <c r="F752" i="13"/>
  <c r="G752" i="13"/>
  <c r="H752" i="13"/>
  <c r="I752" i="13"/>
  <c r="J752" i="13"/>
  <c r="K752" i="13"/>
  <c r="B753" i="13"/>
  <c r="C753" i="13"/>
  <c r="D753" i="13"/>
  <c r="E753" i="13"/>
  <c r="F753" i="13"/>
  <c r="G753" i="13"/>
  <c r="H753" i="13"/>
  <c r="I753" i="13"/>
  <c r="J753" i="13"/>
  <c r="K753" i="13"/>
  <c r="B754" i="13"/>
  <c r="C754" i="13"/>
  <c r="D754" i="13"/>
  <c r="E754" i="13"/>
  <c r="F754" i="13"/>
  <c r="G754" i="13"/>
  <c r="H754" i="13"/>
  <c r="I754" i="13"/>
  <c r="J754" i="13"/>
  <c r="K754" i="13"/>
  <c r="B755" i="13"/>
  <c r="C755" i="13"/>
  <c r="D755" i="13"/>
  <c r="E755" i="13"/>
  <c r="F755" i="13"/>
  <c r="G755" i="13"/>
  <c r="H755" i="13"/>
  <c r="I755" i="13"/>
  <c r="J755" i="13"/>
  <c r="K755" i="13"/>
  <c r="B756" i="13"/>
  <c r="C756" i="13"/>
  <c r="D756" i="13"/>
  <c r="E756" i="13"/>
  <c r="F756" i="13"/>
  <c r="G756" i="13"/>
  <c r="H756" i="13"/>
  <c r="I756" i="13"/>
  <c r="J756" i="13"/>
  <c r="K756" i="13"/>
  <c r="B757" i="13"/>
  <c r="C757" i="13"/>
  <c r="D757" i="13"/>
  <c r="E757" i="13"/>
  <c r="F757" i="13"/>
  <c r="G757" i="13"/>
  <c r="H757" i="13"/>
  <c r="I757" i="13"/>
  <c r="J757" i="13"/>
  <c r="K757" i="13"/>
  <c r="B758" i="13"/>
  <c r="C758" i="13"/>
  <c r="D758" i="13"/>
  <c r="E758" i="13"/>
  <c r="F758" i="13"/>
  <c r="G758" i="13"/>
  <c r="H758" i="13"/>
  <c r="I758" i="13"/>
  <c r="J758" i="13"/>
  <c r="K758" i="13"/>
  <c r="B759" i="13"/>
  <c r="C759" i="13"/>
  <c r="D759" i="13"/>
  <c r="E759" i="13"/>
  <c r="F759" i="13"/>
  <c r="G759" i="13"/>
  <c r="H759" i="13"/>
  <c r="I759" i="13"/>
  <c r="J759" i="13"/>
  <c r="K759" i="13"/>
  <c r="B760" i="13"/>
  <c r="C760" i="13"/>
  <c r="D760" i="13"/>
  <c r="E760" i="13"/>
  <c r="F760" i="13"/>
  <c r="G760" i="13"/>
  <c r="H760" i="13"/>
  <c r="I760" i="13"/>
  <c r="J760" i="13"/>
  <c r="K760" i="13"/>
  <c r="B761" i="13"/>
  <c r="C761" i="13"/>
  <c r="D761" i="13"/>
  <c r="E761" i="13"/>
  <c r="F761" i="13"/>
  <c r="G761" i="13"/>
  <c r="H761" i="13"/>
  <c r="I761" i="13"/>
  <c r="J761" i="13"/>
  <c r="K761" i="13"/>
  <c r="B762" i="13"/>
  <c r="C762" i="13"/>
  <c r="D762" i="13"/>
  <c r="E762" i="13"/>
  <c r="F762" i="13"/>
  <c r="G762" i="13"/>
  <c r="H762" i="13"/>
  <c r="I762" i="13"/>
  <c r="J762" i="13"/>
  <c r="K762" i="13"/>
  <c r="B763" i="13"/>
  <c r="C763" i="13"/>
  <c r="D763" i="13"/>
  <c r="E763" i="13"/>
  <c r="F763" i="13"/>
  <c r="G763" i="13"/>
  <c r="H763" i="13"/>
  <c r="I763" i="13"/>
  <c r="J763" i="13"/>
  <c r="K763" i="13"/>
  <c r="B764" i="13"/>
  <c r="C764" i="13"/>
  <c r="D764" i="13"/>
  <c r="E764" i="13"/>
  <c r="F764" i="13"/>
  <c r="G764" i="13"/>
  <c r="H764" i="13"/>
  <c r="I764" i="13"/>
  <c r="J764" i="13"/>
  <c r="K764" i="13"/>
  <c r="B765" i="13"/>
  <c r="C765" i="13"/>
  <c r="D765" i="13"/>
  <c r="E765" i="13"/>
  <c r="F765" i="13"/>
  <c r="G765" i="13"/>
  <c r="H765" i="13"/>
  <c r="I765" i="13"/>
  <c r="J765" i="13"/>
  <c r="K765" i="13"/>
  <c r="B766" i="13"/>
  <c r="C766" i="13"/>
  <c r="D766" i="13"/>
  <c r="E766" i="13"/>
  <c r="F766" i="13"/>
  <c r="G766" i="13"/>
  <c r="H766" i="13"/>
  <c r="I766" i="13"/>
  <c r="J766" i="13"/>
  <c r="K766" i="13"/>
  <c r="B767" i="13"/>
  <c r="C767" i="13"/>
  <c r="D767" i="13"/>
  <c r="E767" i="13"/>
  <c r="F767" i="13"/>
  <c r="G767" i="13"/>
  <c r="H767" i="13"/>
  <c r="I767" i="13"/>
  <c r="J767" i="13"/>
  <c r="K767" i="13"/>
  <c r="B768" i="13"/>
  <c r="C768" i="13"/>
  <c r="D768" i="13"/>
  <c r="E768" i="13"/>
  <c r="F768" i="13"/>
  <c r="G768" i="13"/>
  <c r="H768" i="13"/>
  <c r="I768" i="13"/>
  <c r="J768" i="13"/>
  <c r="K768" i="13"/>
  <c r="B769" i="13"/>
  <c r="C769" i="13"/>
  <c r="D769" i="13"/>
  <c r="E769" i="13"/>
  <c r="F769" i="13"/>
  <c r="G769" i="13"/>
  <c r="H769" i="13"/>
  <c r="I769" i="13"/>
  <c r="J769" i="13"/>
  <c r="K769" i="13"/>
  <c r="B770" i="13"/>
  <c r="C770" i="13"/>
  <c r="D770" i="13"/>
  <c r="E770" i="13"/>
  <c r="F770" i="13"/>
  <c r="G770" i="13"/>
  <c r="H770" i="13"/>
  <c r="I770" i="13"/>
  <c r="J770" i="13"/>
  <c r="K770" i="13"/>
  <c r="B771" i="13"/>
  <c r="C771" i="13"/>
  <c r="D771" i="13"/>
  <c r="E771" i="13"/>
  <c r="F771" i="13"/>
  <c r="G771" i="13"/>
  <c r="H771" i="13"/>
  <c r="I771" i="13"/>
  <c r="J771" i="13"/>
  <c r="K771" i="13"/>
  <c r="B772" i="13"/>
  <c r="C772" i="13"/>
  <c r="D772" i="13"/>
  <c r="E772" i="13"/>
  <c r="F772" i="13"/>
  <c r="G772" i="13"/>
  <c r="H772" i="13"/>
  <c r="I772" i="13"/>
  <c r="J772" i="13"/>
  <c r="K772" i="13"/>
  <c r="B773" i="13"/>
  <c r="C773" i="13"/>
  <c r="D773" i="13"/>
  <c r="E773" i="13"/>
  <c r="F773" i="13"/>
  <c r="G773" i="13"/>
  <c r="H773" i="13"/>
  <c r="I773" i="13"/>
  <c r="J773" i="13"/>
  <c r="K773" i="13"/>
  <c r="B774" i="13"/>
  <c r="C774" i="13"/>
  <c r="D774" i="13"/>
  <c r="E774" i="13"/>
  <c r="F774" i="13"/>
  <c r="G774" i="13"/>
  <c r="H774" i="13"/>
  <c r="I774" i="13"/>
  <c r="J774" i="13"/>
  <c r="K774" i="13"/>
  <c r="B775" i="13"/>
  <c r="C775" i="13"/>
  <c r="D775" i="13"/>
  <c r="E775" i="13"/>
  <c r="F775" i="13"/>
  <c r="G775" i="13"/>
  <c r="H775" i="13"/>
  <c r="I775" i="13"/>
  <c r="J775" i="13"/>
  <c r="K775" i="13"/>
  <c r="B776" i="13"/>
  <c r="C776" i="13"/>
  <c r="D776" i="13"/>
  <c r="E776" i="13"/>
  <c r="F776" i="13"/>
  <c r="G776" i="13"/>
  <c r="H776" i="13"/>
  <c r="I776" i="13"/>
  <c r="J776" i="13"/>
  <c r="K776" i="13"/>
  <c r="B777" i="13"/>
  <c r="C777" i="13"/>
  <c r="D777" i="13"/>
  <c r="E777" i="13"/>
  <c r="F777" i="13"/>
  <c r="G777" i="13"/>
  <c r="H777" i="13"/>
  <c r="I777" i="13"/>
  <c r="J777" i="13"/>
  <c r="K777" i="13"/>
  <c r="B778" i="13"/>
  <c r="C778" i="13"/>
  <c r="D778" i="13"/>
  <c r="E778" i="13"/>
  <c r="F778" i="13"/>
  <c r="G778" i="13"/>
  <c r="H778" i="13"/>
  <c r="I778" i="13"/>
  <c r="J778" i="13"/>
  <c r="K778" i="13"/>
  <c r="B779" i="13"/>
  <c r="C779" i="13"/>
  <c r="D779" i="13"/>
  <c r="E779" i="13"/>
  <c r="F779" i="13"/>
  <c r="G779" i="13"/>
  <c r="H779" i="13"/>
  <c r="I779" i="13"/>
  <c r="J779" i="13"/>
  <c r="K779" i="13"/>
  <c r="B780" i="13"/>
  <c r="C780" i="13"/>
  <c r="D780" i="13"/>
  <c r="E780" i="13"/>
  <c r="F780" i="13"/>
  <c r="G780" i="13"/>
  <c r="H780" i="13"/>
  <c r="I780" i="13"/>
  <c r="J780" i="13"/>
  <c r="K780" i="13"/>
  <c r="B781" i="13"/>
  <c r="C781" i="13"/>
  <c r="D781" i="13"/>
  <c r="E781" i="13"/>
  <c r="F781" i="13"/>
  <c r="G781" i="13"/>
  <c r="H781" i="13"/>
  <c r="I781" i="13"/>
  <c r="J781" i="13"/>
  <c r="K781" i="13"/>
  <c r="B782" i="13"/>
  <c r="C782" i="13"/>
  <c r="D782" i="13"/>
  <c r="E782" i="13"/>
  <c r="F782" i="13"/>
  <c r="G782" i="13"/>
  <c r="H782" i="13"/>
  <c r="I782" i="13"/>
  <c r="J782" i="13"/>
  <c r="K782" i="13"/>
  <c r="B783" i="13"/>
  <c r="C783" i="13"/>
  <c r="D783" i="13"/>
  <c r="E783" i="13"/>
  <c r="F783" i="13"/>
  <c r="G783" i="13"/>
  <c r="H783" i="13"/>
  <c r="I783" i="13"/>
  <c r="J783" i="13"/>
  <c r="K783" i="13"/>
  <c r="B784" i="13"/>
  <c r="C784" i="13"/>
  <c r="D784" i="13"/>
  <c r="E784" i="13"/>
  <c r="F784" i="13"/>
  <c r="G784" i="13"/>
  <c r="H784" i="13"/>
  <c r="I784" i="13"/>
  <c r="J784" i="13"/>
  <c r="K784" i="13"/>
  <c r="B785" i="13"/>
  <c r="C785" i="13"/>
  <c r="D785" i="13"/>
  <c r="E785" i="13"/>
  <c r="F785" i="13"/>
  <c r="G785" i="13"/>
  <c r="H785" i="13"/>
  <c r="I785" i="13"/>
  <c r="J785" i="13"/>
  <c r="K785" i="13"/>
  <c r="B786" i="13"/>
  <c r="C786" i="13"/>
  <c r="D786" i="13"/>
  <c r="E786" i="13"/>
  <c r="F786" i="13"/>
  <c r="G786" i="13"/>
  <c r="H786" i="13"/>
  <c r="I786" i="13"/>
  <c r="J786" i="13"/>
  <c r="K786" i="13"/>
  <c r="B787" i="13"/>
  <c r="C787" i="13"/>
  <c r="D787" i="13"/>
  <c r="E787" i="13"/>
  <c r="F787" i="13"/>
  <c r="G787" i="13"/>
  <c r="H787" i="13"/>
  <c r="I787" i="13"/>
  <c r="J787" i="13"/>
  <c r="K787" i="13"/>
  <c r="B788" i="13"/>
  <c r="C788" i="13"/>
  <c r="D788" i="13"/>
  <c r="E788" i="13"/>
  <c r="F788" i="13"/>
  <c r="G788" i="13"/>
  <c r="H788" i="13"/>
  <c r="I788" i="13"/>
  <c r="J788" i="13"/>
  <c r="K788" i="13"/>
  <c r="B789" i="13"/>
  <c r="C789" i="13"/>
  <c r="D789" i="13"/>
  <c r="E789" i="13"/>
  <c r="F789" i="13"/>
  <c r="G789" i="13"/>
  <c r="H789" i="13"/>
  <c r="I789" i="13"/>
  <c r="J789" i="13"/>
  <c r="K789" i="13"/>
  <c r="B790" i="13"/>
  <c r="C790" i="13"/>
  <c r="D790" i="13"/>
  <c r="E790" i="13"/>
  <c r="F790" i="13"/>
  <c r="G790" i="13"/>
  <c r="H790" i="13"/>
  <c r="I790" i="13"/>
  <c r="J790" i="13"/>
  <c r="K790" i="13"/>
  <c r="B791" i="13"/>
  <c r="C791" i="13"/>
  <c r="D791" i="13"/>
  <c r="E791" i="13"/>
  <c r="F791" i="13"/>
  <c r="G791" i="13"/>
  <c r="H791" i="13"/>
  <c r="I791" i="13"/>
  <c r="J791" i="13"/>
  <c r="K791" i="13"/>
  <c r="B792" i="13"/>
  <c r="C792" i="13"/>
  <c r="D792" i="13"/>
  <c r="E792" i="13"/>
  <c r="F792" i="13"/>
  <c r="G792" i="13"/>
  <c r="H792" i="13"/>
  <c r="I792" i="13"/>
  <c r="J792" i="13"/>
  <c r="K792" i="13"/>
  <c r="B793" i="13"/>
  <c r="C793" i="13"/>
  <c r="D793" i="13"/>
  <c r="E793" i="13"/>
  <c r="F793" i="13"/>
  <c r="G793" i="13"/>
  <c r="H793" i="13"/>
  <c r="I793" i="13"/>
  <c r="J793" i="13"/>
  <c r="K793" i="13"/>
  <c r="B794" i="13"/>
  <c r="C794" i="13"/>
  <c r="D794" i="13"/>
  <c r="E794" i="13"/>
  <c r="F794" i="13"/>
  <c r="G794" i="13"/>
  <c r="H794" i="13"/>
  <c r="I794" i="13"/>
  <c r="J794" i="13"/>
  <c r="K794" i="13"/>
  <c r="B795" i="13"/>
  <c r="C795" i="13"/>
  <c r="D795" i="13"/>
  <c r="E795" i="13"/>
  <c r="F795" i="13"/>
  <c r="G795" i="13"/>
  <c r="H795" i="13"/>
  <c r="I795" i="13"/>
  <c r="J795" i="13"/>
  <c r="K795" i="13"/>
  <c r="B796" i="13"/>
  <c r="C796" i="13"/>
  <c r="D796" i="13"/>
  <c r="E796" i="13"/>
  <c r="F796" i="13"/>
  <c r="G796" i="13"/>
  <c r="H796" i="13"/>
  <c r="I796" i="13"/>
  <c r="J796" i="13"/>
  <c r="K796" i="13"/>
  <c r="B797" i="13"/>
  <c r="C797" i="13"/>
  <c r="D797" i="13"/>
  <c r="E797" i="13"/>
  <c r="F797" i="13"/>
  <c r="G797" i="13"/>
  <c r="H797" i="13"/>
  <c r="I797" i="13"/>
  <c r="J797" i="13"/>
  <c r="K797" i="13"/>
  <c r="B798" i="13"/>
  <c r="C798" i="13"/>
  <c r="D798" i="13"/>
  <c r="E798" i="13"/>
  <c r="F798" i="13"/>
  <c r="G798" i="13"/>
  <c r="H798" i="13"/>
  <c r="I798" i="13"/>
  <c r="J798" i="13"/>
  <c r="K798" i="13"/>
  <c r="B799" i="13"/>
  <c r="C799" i="13"/>
  <c r="D799" i="13"/>
  <c r="E799" i="13"/>
  <c r="F799" i="13"/>
  <c r="G799" i="13"/>
  <c r="H799" i="13"/>
  <c r="I799" i="13"/>
  <c r="J799" i="13"/>
  <c r="K799" i="13"/>
  <c r="B800" i="13"/>
  <c r="C800" i="13"/>
  <c r="D800" i="13"/>
  <c r="E800" i="13"/>
  <c r="F800" i="13"/>
  <c r="G800" i="13"/>
  <c r="H800" i="13"/>
  <c r="I800" i="13"/>
  <c r="J800" i="13"/>
  <c r="K800" i="13"/>
  <c r="B801" i="13"/>
  <c r="C801" i="13"/>
  <c r="D801" i="13"/>
  <c r="E801" i="13"/>
  <c r="F801" i="13"/>
  <c r="G801" i="13"/>
  <c r="H801" i="13"/>
  <c r="I801" i="13"/>
  <c r="J801" i="13"/>
  <c r="K801" i="13"/>
  <c r="B802" i="13"/>
  <c r="C802" i="13"/>
  <c r="D802" i="13"/>
  <c r="E802" i="13"/>
  <c r="F802" i="13"/>
  <c r="G802" i="13"/>
  <c r="H802" i="13"/>
  <c r="I802" i="13"/>
  <c r="J802" i="13"/>
  <c r="K802" i="13"/>
  <c r="B803" i="13"/>
  <c r="C803" i="13"/>
  <c r="D803" i="13"/>
  <c r="E803" i="13"/>
  <c r="F803" i="13"/>
  <c r="G803" i="13"/>
  <c r="H803" i="13"/>
  <c r="I803" i="13"/>
  <c r="J803" i="13"/>
  <c r="K803" i="13"/>
  <c r="B804" i="13"/>
  <c r="C804" i="13"/>
  <c r="D804" i="13"/>
  <c r="E804" i="13"/>
  <c r="F804" i="13"/>
  <c r="G804" i="13"/>
  <c r="H804" i="13"/>
  <c r="I804" i="13"/>
  <c r="J804" i="13"/>
  <c r="K804" i="13"/>
  <c r="B805" i="13"/>
  <c r="C805" i="13"/>
  <c r="D805" i="13"/>
  <c r="E805" i="13"/>
  <c r="F805" i="13"/>
  <c r="G805" i="13"/>
  <c r="H805" i="13"/>
  <c r="I805" i="13"/>
  <c r="J805" i="13"/>
  <c r="K805" i="13"/>
  <c r="B806" i="13"/>
  <c r="C806" i="13"/>
  <c r="D806" i="13"/>
  <c r="E806" i="13"/>
  <c r="F806" i="13"/>
  <c r="G806" i="13"/>
  <c r="H806" i="13"/>
  <c r="I806" i="13"/>
  <c r="J806" i="13"/>
  <c r="K806" i="13"/>
  <c r="B807" i="13"/>
  <c r="C807" i="13"/>
  <c r="D807" i="13"/>
  <c r="E807" i="13"/>
  <c r="F807" i="13"/>
  <c r="G807" i="13"/>
  <c r="H807" i="13"/>
  <c r="I807" i="13"/>
  <c r="J807" i="13"/>
  <c r="K807" i="13"/>
  <c r="B808" i="13"/>
  <c r="C808" i="13"/>
  <c r="D808" i="13"/>
  <c r="E808" i="13"/>
  <c r="F808" i="13"/>
  <c r="G808" i="13"/>
  <c r="H808" i="13"/>
  <c r="I808" i="13"/>
  <c r="J808" i="13"/>
  <c r="K808" i="13"/>
  <c r="B809" i="13"/>
  <c r="C809" i="13"/>
  <c r="D809" i="13"/>
  <c r="E809" i="13"/>
  <c r="F809" i="13"/>
  <c r="G809" i="13"/>
  <c r="H809" i="13"/>
  <c r="I809" i="13"/>
  <c r="J809" i="13"/>
  <c r="K809" i="13"/>
  <c r="B810" i="13"/>
  <c r="C810" i="13"/>
  <c r="D810" i="13"/>
  <c r="E810" i="13"/>
  <c r="F810" i="13"/>
  <c r="G810" i="13"/>
  <c r="H810" i="13"/>
  <c r="I810" i="13"/>
  <c r="J810" i="13"/>
  <c r="K810" i="13"/>
  <c r="B811" i="13"/>
  <c r="C811" i="13"/>
  <c r="D811" i="13"/>
  <c r="E811" i="13"/>
  <c r="F811" i="13"/>
  <c r="G811" i="13"/>
  <c r="H811" i="13"/>
  <c r="I811" i="13"/>
  <c r="J811" i="13"/>
  <c r="K811" i="13"/>
  <c r="B812" i="13"/>
  <c r="C812" i="13"/>
  <c r="D812" i="13"/>
  <c r="E812" i="13"/>
  <c r="F812" i="13"/>
  <c r="G812" i="13"/>
  <c r="H812" i="13"/>
  <c r="I812" i="13"/>
  <c r="J812" i="13"/>
  <c r="K812" i="13"/>
  <c r="B813" i="13"/>
  <c r="C813" i="13"/>
  <c r="D813" i="13"/>
  <c r="E813" i="13"/>
  <c r="F813" i="13"/>
  <c r="G813" i="13"/>
  <c r="H813" i="13"/>
  <c r="I813" i="13"/>
  <c r="J813" i="13"/>
  <c r="K813" i="13"/>
  <c r="B814" i="13"/>
  <c r="C814" i="13"/>
  <c r="D814" i="13"/>
  <c r="E814" i="13"/>
  <c r="F814" i="13"/>
  <c r="G814" i="13"/>
  <c r="H814" i="13"/>
  <c r="I814" i="13"/>
  <c r="J814" i="13"/>
  <c r="K814" i="13"/>
  <c r="B815" i="13"/>
  <c r="C815" i="13"/>
  <c r="D815" i="13"/>
  <c r="E815" i="13"/>
  <c r="F815" i="13"/>
  <c r="G815" i="13"/>
  <c r="H815" i="13"/>
  <c r="I815" i="13"/>
  <c r="J815" i="13"/>
  <c r="K815" i="13"/>
  <c r="B816" i="13"/>
  <c r="C816" i="13"/>
  <c r="D816" i="13"/>
  <c r="E816" i="13"/>
  <c r="F816" i="13"/>
  <c r="G816" i="13"/>
  <c r="H816" i="13"/>
  <c r="I816" i="13"/>
  <c r="J816" i="13"/>
  <c r="K816" i="13"/>
  <c r="B817" i="13"/>
  <c r="C817" i="13"/>
  <c r="D817" i="13"/>
  <c r="E817" i="13"/>
  <c r="F817" i="13"/>
  <c r="G817" i="13"/>
  <c r="H817" i="13"/>
  <c r="I817" i="13"/>
  <c r="J817" i="13"/>
  <c r="K817" i="13"/>
  <c r="B818" i="13"/>
  <c r="C818" i="13"/>
  <c r="D818" i="13"/>
  <c r="E818" i="13"/>
  <c r="F818" i="13"/>
  <c r="G818" i="13"/>
  <c r="H818" i="13"/>
  <c r="I818" i="13"/>
  <c r="J818" i="13"/>
  <c r="K818" i="13"/>
  <c r="B819" i="13"/>
  <c r="C819" i="13"/>
  <c r="D819" i="13"/>
  <c r="E819" i="13"/>
  <c r="F819" i="13"/>
  <c r="G819" i="13"/>
  <c r="H819" i="13"/>
  <c r="I819" i="13"/>
  <c r="J819" i="13"/>
  <c r="K819" i="13"/>
  <c r="B820" i="13"/>
  <c r="C820" i="13"/>
  <c r="D820" i="13"/>
  <c r="E820" i="13"/>
  <c r="F820" i="13"/>
  <c r="G820" i="13"/>
  <c r="H820" i="13"/>
  <c r="I820" i="13"/>
  <c r="J820" i="13"/>
  <c r="K820" i="13"/>
  <c r="B821" i="13"/>
  <c r="C821" i="13"/>
  <c r="D821" i="13"/>
  <c r="E821" i="13"/>
  <c r="F821" i="13"/>
  <c r="G821" i="13"/>
  <c r="H821" i="13"/>
  <c r="I821" i="13"/>
  <c r="J821" i="13"/>
  <c r="K821" i="13"/>
  <c r="B822" i="13"/>
  <c r="C822" i="13"/>
  <c r="D822" i="13"/>
  <c r="E822" i="13"/>
  <c r="F822" i="13"/>
  <c r="G822" i="13"/>
  <c r="H822" i="13"/>
  <c r="I822" i="13"/>
  <c r="J822" i="13"/>
  <c r="K822" i="13"/>
  <c r="B823" i="13"/>
  <c r="C823" i="13"/>
  <c r="D823" i="13"/>
  <c r="E823" i="13"/>
  <c r="F823" i="13"/>
  <c r="G823" i="13"/>
  <c r="H823" i="13"/>
  <c r="I823" i="13"/>
  <c r="J823" i="13"/>
  <c r="K823" i="13"/>
  <c r="B824" i="13"/>
  <c r="C824" i="13"/>
  <c r="D824" i="13"/>
  <c r="E824" i="13"/>
  <c r="F824" i="13"/>
  <c r="G824" i="13"/>
  <c r="H824" i="13"/>
  <c r="I824" i="13"/>
  <c r="J824" i="13"/>
  <c r="K824" i="13"/>
  <c r="B825" i="13"/>
  <c r="C825" i="13"/>
  <c r="D825" i="13"/>
  <c r="E825" i="13"/>
  <c r="F825" i="13"/>
  <c r="G825" i="13"/>
  <c r="H825" i="13"/>
  <c r="I825" i="13"/>
  <c r="J825" i="13"/>
  <c r="K825" i="13"/>
  <c r="B826" i="13"/>
  <c r="C826" i="13"/>
  <c r="D826" i="13"/>
  <c r="E826" i="13"/>
  <c r="F826" i="13"/>
  <c r="G826" i="13"/>
  <c r="H826" i="13"/>
  <c r="I826" i="13"/>
  <c r="J826" i="13"/>
  <c r="K826" i="13"/>
  <c r="B827" i="13"/>
  <c r="C827" i="13"/>
  <c r="D827" i="13"/>
  <c r="E827" i="13"/>
  <c r="F827" i="13"/>
  <c r="G827" i="13"/>
  <c r="H827" i="13"/>
  <c r="I827" i="13"/>
  <c r="J827" i="13"/>
  <c r="K827" i="13"/>
  <c r="B828" i="13"/>
  <c r="C828" i="13"/>
  <c r="D828" i="13"/>
  <c r="E828" i="13"/>
  <c r="F828" i="13"/>
  <c r="G828" i="13"/>
  <c r="H828" i="13"/>
  <c r="I828" i="13"/>
  <c r="J828" i="13"/>
  <c r="K828" i="13"/>
  <c r="B829" i="13"/>
  <c r="C829" i="13"/>
  <c r="D829" i="13"/>
  <c r="E829" i="13"/>
  <c r="F829" i="13"/>
  <c r="G829" i="13"/>
  <c r="H829" i="13"/>
  <c r="I829" i="13"/>
  <c r="J829" i="13"/>
  <c r="K829" i="13"/>
  <c r="B830" i="13"/>
  <c r="C830" i="13"/>
  <c r="D830" i="13"/>
  <c r="E830" i="13"/>
  <c r="F830" i="13"/>
  <c r="G830" i="13"/>
  <c r="H830" i="13"/>
  <c r="I830" i="13"/>
  <c r="J830" i="13"/>
  <c r="K830" i="13"/>
  <c r="B831" i="13"/>
  <c r="C831" i="13"/>
  <c r="D831" i="13"/>
  <c r="E831" i="13"/>
  <c r="F831" i="13"/>
  <c r="G831" i="13"/>
  <c r="H831" i="13"/>
  <c r="I831" i="13"/>
  <c r="J831" i="13"/>
  <c r="K831" i="13"/>
  <c r="B832" i="13"/>
  <c r="C832" i="13"/>
  <c r="D832" i="13"/>
  <c r="E832" i="13"/>
  <c r="F832" i="13"/>
  <c r="G832" i="13"/>
  <c r="H832" i="13"/>
  <c r="I832" i="13"/>
  <c r="J832" i="13"/>
  <c r="K832" i="13"/>
  <c r="B833" i="13"/>
  <c r="C833" i="13"/>
  <c r="D833" i="13"/>
  <c r="E833" i="13"/>
  <c r="F833" i="13"/>
  <c r="G833" i="13"/>
  <c r="H833" i="13"/>
  <c r="I833" i="13"/>
  <c r="J833" i="13"/>
  <c r="K833" i="13"/>
  <c r="B834" i="13"/>
  <c r="C834" i="13"/>
  <c r="D834" i="13"/>
  <c r="E834" i="13"/>
  <c r="F834" i="13"/>
  <c r="G834" i="13"/>
  <c r="H834" i="13"/>
  <c r="I834" i="13"/>
  <c r="J834" i="13"/>
  <c r="K834" i="13"/>
  <c r="B835" i="13"/>
  <c r="C835" i="13"/>
  <c r="D835" i="13"/>
  <c r="E835" i="13"/>
  <c r="F835" i="13"/>
  <c r="G835" i="13"/>
  <c r="H835" i="13"/>
  <c r="I835" i="13"/>
  <c r="J835" i="13"/>
  <c r="K835" i="13"/>
  <c r="B836" i="13"/>
  <c r="C836" i="13"/>
  <c r="D836" i="13"/>
  <c r="E836" i="13"/>
  <c r="F836" i="13"/>
  <c r="G836" i="13"/>
  <c r="H836" i="13"/>
  <c r="I836" i="13"/>
  <c r="J836" i="13"/>
  <c r="K836" i="13"/>
  <c r="B837" i="13"/>
  <c r="C837" i="13"/>
  <c r="D837" i="13"/>
  <c r="E837" i="13"/>
  <c r="F837" i="13"/>
  <c r="G837" i="13"/>
  <c r="H837" i="13"/>
  <c r="I837" i="13"/>
  <c r="J837" i="13"/>
  <c r="K837" i="13"/>
  <c r="B838" i="13"/>
  <c r="C838" i="13"/>
  <c r="D838" i="13"/>
  <c r="E838" i="13"/>
  <c r="F838" i="13"/>
  <c r="G838" i="13"/>
  <c r="H838" i="13"/>
  <c r="I838" i="13"/>
  <c r="J838" i="13"/>
  <c r="K838" i="13"/>
  <c r="B839" i="13"/>
  <c r="C839" i="13"/>
  <c r="D839" i="13"/>
  <c r="E839" i="13"/>
  <c r="F839" i="13"/>
  <c r="G839" i="13"/>
  <c r="H839" i="13"/>
  <c r="I839" i="13"/>
  <c r="J839" i="13"/>
  <c r="K839" i="13"/>
  <c r="B840" i="13"/>
  <c r="C840" i="13"/>
  <c r="D840" i="13"/>
  <c r="E840" i="13"/>
  <c r="F840" i="13"/>
  <c r="G840" i="13"/>
  <c r="H840" i="13"/>
  <c r="I840" i="13"/>
  <c r="J840" i="13"/>
  <c r="K840" i="13"/>
  <c r="B841" i="13"/>
  <c r="C841" i="13"/>
  <c r="D841" i="13"/>
  <c r="E841" i="13"/>
  <c r="F841" i="13"/>
  <c r="G841" i="13"/>
  <c r="H841" i="13"/>
  <c r="I841" i="13"/>
  <c r="J841" i="13"/>
  <c r="K841" i="13"/>
  <c r="B842" i="13"/>
  <c r="C842" i="13"/>
  <c r="D842" i="13"/>
  <c r="E842" i="13"/>
  <c r="F842" i="13"/>
  <c r="G842" i="13"/>
  <c r="H842" i="13"/>
  <c r="I842" i="13"/>
  <c r="J842" i="13"/>
  <c r="K842" i="13"/>
  <c r="B843" i="13"/>
  <c r="C843" i="13"/>
  <c r="D843" i="13"/>
  <c r="E843" i="13"/>
  <c r="F843" i="13"/>
  <c r="G843" i="13"/>
  <c r="H843" i="13"/>
  <c r="I843" i="13"/>
  <c r="J843" i="13"/>
  <c r="K843" i="13"/>
  <c r="B844" i="13"/>
  <c r="C844" i="13"/>
  <c r="D844" i="13"/>
  <c r="E844" i="13"/>
  <c r="F844" i="13"/>
  <c r="G844" i="13"/>
  <c r="H844" i="13"/>
  <c r="I844" i="13"/>
  <c r="J844" i="13"/>
  <c r="K844" i="13"/>
  <c r="B845" i="13"/>
  <c r="C845" i="13"/>
  <c r="D845" i="13"/>
  <c r="E845" i="13"/>
  <c r="F845" i="13"/>
  <c r="G845" i="13"/>
  <c r="H845" i="13"/>
  <c r="I845" i="13"/>
  <c r="J845" i="13"/>
  <c r="K845" i="13"/>
  <c r="B846" i="13"/>
  <c r="C846" i="13"/>
  <c r="D846" i="13"/>
  <c r="E846" i="13"/>
  <c r="F846" i="13"/>
  <c r="G846" i="13"/>
  <c r="H846" i="13"/>
  <c r="I846" i="13"/>
  <c r="J846" i="13"/>
  <c r="K846" i="13"/>
  <c r="B847" i="13"/>
  <c r="C847" i="13"/>
  <c r="D847" i="13"/>
  <c r="E847" i="13"/>
  <c r="F847" i="13"/>
  <c r="G847" i="13"/>
  <c r="H847" i="13"/>
  <c r="I847" i="13"/>
  <c r="J847" i="13"/>
  <c r="K847" i="13"/>
  <c r="B848" i="13"/>
  <c r="C848" i="13"/>
  <c r="D848" i="13"/>
  <c r="E848" i="13"/>
  <c r="F848" i="13"/>
  <c r="G848" i="13"/>
  <c r="H848" i="13"/>
  <c r="I848" i="13"/>
  <c r="J848" i="13"/>
  <c r="K848" i="13"/>
  <c r="B849" i="13"/>
  <c r="C849" i="13"/>
  <c r="D849" i="13"/>
  <c r="E849" i="13"/>
  <c r="F849" i="13"/>
  <c r="G849" i="13"/>
  <c r="H849" i="13"/>
  <c r="I849" i="13"/>
  <c r="J849" i="13"/>
  <c r="K849" i="13"/>
  <c r="B850" i="13"/>
  <c r="C850" i="13"/>
  <c r="D850" i="13"/>
  <c r="E850" i="13"/>
  <c r="F850" i="13"/>
  <c r="G850" i="13"/>
  <c r="H850" i="13"/>
  <c r="I850" i="13"/>
  <c r="J850" i="13"/>
  <c r="K850" i="13"/>
  <c r="B851" i="13"/>
  <c r="C851" i="13"/>
  <c r="D851" i="13"/>
  <c r="E851" i="13"/>
  <c r="F851" i="13"/>
  <c r="G851" i="13"/>
  <c r="H851" i="13"/>
  <c r="I851" i="13"/>
  <c r="J851" i="13"/>
  <c r="K851" i="13"/>
  <c r="B852" i="13"/>
  <c r="C852" i="13"/>
  <c r="D852" i="13"/>
  <c r="E852" i="13"/>
  <c r="F852" i="13"/>
  <c r="G852" i="13"/>
  <c r="H852" i="13"/>
  <c r="I852" i="13"/>
  <c r="J852" i="13"/>
  <c r="K852" i="13"/>
  <c r="B853" i="13"/>
  <c r="C853" i="13"/>
  <c r="D853" i="13"/>
  <c r="E853" i="13"/>
  <c r="F853" i="13"/>
  <c r="G853" i="13"/>
  <c r="H853" i="13"/>
  <c r="I853" i="13"/>
  <c r="J853" i="13"/>
  <c r="K853" i="13"/>
  <c r="B854" i="13"/>
  <c r="C854" i="13"/>
  <c r="D854" i="13"/>
  <c r="E854" i="13"/>
  <c r="F854" i="13"/>
  <c r="G854" i="13"/>
  <c r="H854" i="13"/>
  <c r="I854" i="13"/>
  <c r="J854" i="13"/>
  <c r="K854" i="13"/>
  <c r="B855" i="13"/>
  <c r="C855" i="13"/>
  <c r="D855" i="13"/>
  <c r="E855" i="13"/>
  <c r="F855" i="13"/>
  <c r="G855" i="13"/>
  <c r="H855" i="13"/>
  <c r="I855" i="13"/>
  <c r="J855" i="13"/>
  <c r="K855" i="13"/>
  <c r="B856" i="13"/>
  <c r="C856" i="13"/>
  <c r="D856" i="13"/>
  <c r="E856" i="13"/>
  <c r="F856" i="13"/>
  <c r="G856" i="13"/>
  <c r="H856" i="13"/>
  <c r="I856" i="13"/>
  <c r="J856" i="13"/>
  <c r="K856" i="13"/>
  <c r="B857" i="13"/>
  <c r="C857" i="13"/>
  <c r="D857" i="13"/>
  <c r="E857" i="13"/>
  <c r="F857" i="13"/>
  <c r="G857" i="13"/>
  <c r="H857" i="13"/>
  <c r="I857" i="13"/>
  <c r="J857" i="13"/>
  <c r="K857" i="13"/>
  <c r="B858" i="13"/>
  <c r="C858" i="13"/>
  <c r="D858" i="13"/>
  <c r="E858" i="13"/>
  <c r="F858" i="13"/>
  <c r="G858" i="13"/>
  <c r="H858" i="13"/>
  <c r="I858" i="13"/>
  <c r="J858" i="13"/>
  <c r="K858" i="13"/>
  <c r="B859" i="13"/>
  <c r="C859" i="13"/>
  <c r="D859" i="13"/>
  <c r="E859" i="13"/>
  <c r="F859" i="13"/>
  <c r="G859" i="13"/>
  <c r="H859" i="13"/>
  <c r="I859" i="13"/>
  <c r="J859" i="13"/>
  <c r="K859" i="13"/>
  <c r="B860" i="13"/>
  <c r="C860" i="13"/>
  <c r="D860" i="13"/>
  <c r="E860" i="13"/>
  <c r="F860" i="13"/>
  <c r="G860" i="13"/>
  <c r="H860" i="13"/>
  <c r="I860" i="13"/>
  <c r="J860" i="13"/>
  <c r="K860" i="13"/>
  <c r="B861" i="13"/>
  <c r="C861" i="13"/>
  <c r="D861" i="13"/>
  <c r="E861" i="13"/>
  <c r="F861" i="13"/>
  <c r="G861" i="13"/>
  <c r="H861" i="13"/>
  <c r="I861" i="13"/>
  <c r="J861" i="13"/>
  <c r="K861" i="13"/>
  <c r="B862" i="13"/>
  <c r="C862" i="13"/>
  <c r="D862" i="13"/>
  <c r="E862" i="13"/>
  <c r="F862" i="13"/>
  <c r="G862" i="13"/>
  <c r="H862" i="13"/>
  <c r="I862" i="13"/>
  <c r="J862" i="13"/>
  <c r="K862" i="13"/>
  <c r="B863" i="13"/>
  <c r="C863" i="13"/>
  <c r="D863" i="13"/>
  <c r="E863" i="13"/>
  <c r="F863" i="13"/>
  <c r="G863" i="13"/>
  <c r="H863" i="13"/>
  <c r="I863" i="13"/>
  <c r="J863" i="13"/>
  <c r="K863" i="13"/>
  <c r="B864" i="13"/>
  <c r="C864" i="13"/>
  <c r="D864" i="13"/>
  <c r="E864" i="13"/>
  <c r="F864" i="13"/>
  <c r="G864" i="13"/>
  <c r="H864" i="13"/>
  <c r="I864" i="13"/>
  <c r="J864" i="13"/>
  <c r="K864" i="13"/>
  <c r="B865" i="13"/>
  <c r="C865" i="13"/>
  <c r="D865" i="13"/>
  <c r="E865" i="13"/>
  <c r="F865" i="13"/>
  <c r="G865" i="13"/>
  <c r="H865" i="13"/>
  <c r="I865" i="13"/>
  <c r="J865" i="13"/>
  <c r="K865" i="13"/>
  <c r="B866" i="13"/>
  <c r="C866" i="13"/>
  <c r="D866" i="13"/>
  <c r="E866" i="13"/>
  <c r="F866" i="13"/>
  <c r="G866" i="13"/>
  <c r="H866" i="13"/>
  <c r="I866" i="13"/>
  <c r="J866" i="13"/>
  <c r="K866" i="13"/>
  <c r="B867" i="13"/>
  <c r="C867" i="13"/>
  <c r="D867" i="13"/>
  <c r="E867" i="13"/>
  <c r="F867" i="13"/>
  <c r="G867" i="13"/>
  <c r="H867" i="13"/>
  <c r="I867" i="13"/>
  <c r="J867" i="13"/>
  <c r="K867" i="13"/>
  <c r="B868" i="13"/>
  <c r="C868" i="13"/>
  <c r="D868" i="13"/>
  <c r="E868" i="13"/>
  <c r="F868" i="13"/>
  <c r="G868" i="13"/>
  <c r="H868" i="13"/>
  <c r="I868" i="13"/>
  <c r="J868" i="13"/>
  <c r="K868" i="13"/>
  <c r="B869" i="13"/>
  <c r="C869" i="13"/>
  <c r="D869" i="13"/>
  <c r="E869" i="13"/>
  <c r="F869" i="13"/>
  <c r="G869" i="13"/>
  <c r="H869" i="13"/>
  <c r="I869" i="13"/>
  <c r="J869" i="13"/>
  <c r="K869" i="13"/>
  <c r="B870" i="13"/>
  <c r="C870" i="13"/>
  <c r="D870" i="13"/>
  <c r="E870" i="13"/>
  <c r="F870" i="13"/>
  <c r="G870" i="13"/>
  <c r="H870" i="13"/>
  <c r="I870" i="13"/>
  <c r="J870" i="13"/>
  <c r="K870" i="13"/>
  <c r="B871" i="13"/>
  <c r="C871" i="13"/>
  <c r="D871" i="13"/>
  <c r="E871" i="13"/>
  <c r="F871" i="13"/>
  <c r="G871" i="13"/>
  <c r="H871" i="13"/>
  <c r="I871" i="13"/>
  <c r="J871" i="13"/>
  <c r="K871" i="13"/>
  <c r="B872" i="13"/>
  <c r="C872" i="13"/>
  <c r="D872" i="13"/>
  <c r="E872" i="13"/>
  <c r="F872" i="13"/>
  <c r="G872" i="13"/>
  <c r="H872" i="13"/>
  <c r="I872" i="13"/>
  <c r="J872" i="13"/>
  <c r="K872" i="13"/>
  <c r="B873" i="13"/>
  <c r="C873" i="13"/>
  <c r="D873" i="13"/>
  <c r="E873" i="13"/>
  <c r="F873" i="13"/>
  <c r="G873" i="13"/>
  <c r="H873" i="13"/>
  <c r="I873" i="13"/>
  <c r="J873" i="13"/>
  <c r="K873" i="13"/>
  <c r="B874" i="13"/>
  <c r="C874" i="13"/>
  <c r="D874" i="13"/>
  <c r="E874" i="13"/>
  <c r="F874" i="13"/>
  <c r="G874" i="13"/>
  <c r="H874" i="13"/>
  <c r="I874" i="13"/>
  <c r="J874" i="13"/>
  <c r="K874" i="13"/>
  <c r="B875" i="13"/>
  <c r="C875" i="13"/>
  <c r="D875" i="13"/>
  <c r="E875" i="13"/>
  <c r="F875" i="13"/>
  <c r="G875" i="13"/>
  <c r="H875" i="13"/>
  <c r="I875" i="13"/>
  <c r="J875" i="13"/>
  <c r="K875" i="13"/>
  <c r="B876" i="13"/>
  <c r="C876" i="13"/>
  <c r="D876" i="13"/>
  <c r="E876" i="13"/>
  <c r="F876" i="13"/>
  <c r="G876" i="13"/>
  <c r="H876" i="13"/>
  <c r="I876" i="13"/>
  <c r="J876" i="13"/>
  <c r="K876" i="13"/>
  <c r="B877" i="13"/>
  <c r="C877" i="13"/>
  <c r="D877" i="13"/>
  <c r="E877" i="13"/>
  <c r="F877" i="13"/>
  <c r="G877" i="13"/>
  <c r="H877" i="13"/>
  <c r="I877" i="13"/>
  <c r="J877" i="13"/>
  <c r="K877" i="13"/>
  <c r="B878" i="13"/>
  <c r="C878" i="13"/>
  <c r="D878" i="13"/>
  <c r="E878" i="13"/>
  <c r="F878" i="13"/>
  <c r="G878" i="13"/>
  <c r="H878" i="13"/>
  <c r="I878" i="13"/>
  <c r="J878" i="13"/>
  <c r="K878" i="13"/>
  <c r="B879" i="13"/>
  <c r="C879" i="13"/>
  <c r="D879" i="13"/>
  <c r="E879" i="13"/>
  <c r="F879" i="13"/>
  <c r="G879" i="13"/>
  <c r="H879" i="13"/>
  <c r="I879" i="13"/>
  <c r="J879" i="13"/>
  <c r="K879" i="13"/>
  <c r="B880" i="13"/>
  <c r="C880" i="13"/>
  <c r="D880" i="13"/>
  <c r="E880" i="13"/>
  <c r="F880" i="13"/>
  <c r="G880" i="13"/>
  <c r="H880" i="13"/>
  <c r="I880" i="13"/>
  <c r="J880" i="13"/>
  <c r="K880" i="13"/>
  <c r="B881" i="13"/>
  <c r="C881" i="13"/>
  <c r="D881" i="13"/>
  <c r="E881" i="13"/>
  <c r="F881" i="13"/>
  <c r="G881" i="13"/>
  <c r="H881" i="13"/>
  <c r="I881" i="13"/>
  <c r="J881" i="13"/>
  <c r="K881" i="13"/>
  <c r="B882" i="13"/>
  <c r="C882" i="13"/>
  <c r="D882" i="13"/>
  <c r="E882" i="13"/>
  <c r="F882" i="13"/>
  <c r="G882" i="13"/>
  <c r="H882" i="13"/>
  <c r="I882" i="13"/>
  <c r="J882" i="13"/>
  <c r="K882" i="13"/>
  <c r="B883" i="13"/>
  <c r="C883" i="13"/>
  <c r="D883" i="13"/>
  <c r="E883" i="13"/>
  <c r="F883" i="13"/>
  <c r="G883" i="13"/>
  <c r="H883" i="13"/>
  <c r="I883" i="13"/>
  <c r="J883" i="13"/>
  <c r="K883" i="13"/>
  <c r="B884" i="13"/>
  <c r="C884" i="13"/>
  <c r="D884" i="13"/>
  <c r="E884" i="13"/>
  <c r="F884" i="13"/>
  <c r="G884" i="13"/>
  <c r="H884" i="13"/>
  <c r="I884" i="13"/>
  <c r="J884" i="13"/>
  <c r="K884" i="13"/>
  <c r="B885" i="13"/>
  <c r="C885" i="13"/>
  <c r="D885" i="13"/>
  <c r="E885" i="13"/>
  <c r="F885" i="13"/>
  <c r="G885" i="13"/>
  <c r="H885" i="13"/>
  <c r="I885" i="13"/>
  <c r="J885" i="13"/>
  <c r="K885" i="13"/>
  <c r="B886" i="13"/>
  <c r="C886" i="13"/>
  <c r="D886" i="13"/>
  <c r="E886" i="13"/>
  <c r="F886" i="13"/>
  <c r="G886" i="13"/>
  <c r="H886" i="13"/>
  <c r="I886" i="13"/>
  <c r="J886" i="13"/>
  <c r="K886" i="13"/>
  <c r="B887" i="13"/>
  <c r="C887" i="13"/>
  <c r="D887" i="13"/>
  <c r="E887" i="13"/>
  <c r="F887" i="13"/>
  <c r="G887" i="13"/>
  <c r="H887" i="13"/>
  <c r="I887" i="13"/>
  <c r="J887" i="13"/>
  <c r="K887" i="13"/>
  <c r="B888" i="13"/>
  <c r="C888" i="13"/>
  <c r="D888" i="13"/>
  <c r="E888" i="13"/>
  <c r="F888" i="13"/>
  <c r="G888" i="13"/>
  <c r="H888" i="13"/>
  <c r="I888" i="13"/>
  <c r="J888" i="13"/>
  <c r="K888" i="13"/>
  <c r="B889" i="13"/>
  <c r="C889" i="13"/>
  <c r="D889" i="13"/>
  <c r="E889" i="13"/>
  <c r="F889" i="13"/>
  <c r="G889" i="13"/>
  <c r="H889" i="13"/>
  <c r="I889" i="13"/>
  <c r="J889" i="13"/>
  <c r="K889" i="13"/>
  <c r="B890" i="13"/>
  <c r="C890" i="13"/>
  <c r="D890" i="13"/>
  <c r="E890" i="13"/>
  <c r="F890" i="13"/>
  <c r="G890" i="13"/>
  <c r="H890" i="13"/>
  <c r="I890" i="13"/>
  <c r="J890" i="13"/>
  <c r="K890" i="13"/>
  <c r="B891" i="13"/>
  <c r="C891" i="13"/>
  <c r="D891" i="13"/>
  <c r="E891" i="13"/>
  <c r="F891" i="13"/>
  <c r="G891" i="13"/>
  <c r="H891" i="13"/>
  <c r="I891" i="13"/>
  <c r="J891" i="13"/>
  <c r="K891" i="13"/>
  <c r="B892" i="13"/>
  <c r="C892" i="13"/>
  <c r="D892" i="13"/>
  <c r="E892" i="13"/>
  <c r="F892" i="13"/>
  <c r="G892" i="13"/>
  <c r="H892" i="13"/>
  <c r="I892" i="13"/>
  <c r="J892" i="13"/>
  <c r="K892" i="13"/>
  <c r="B893" i="13"/>
  <c r="C893" i="13"/>
  <c r="D893" i="13"/>
  <c r="E893" i="13"/>
  <c r="F893" i="13"/>
  <c r="G893" i="13"/>
  <c r="H893" i="13"/>
  <c r="I893" i="13"/>
  <c r="J893" i="13"/>
  <c r="K893" i="13"/>
  <c r="B894" i="13"/>
  <c r="C894" i="13"/>
  <c r="D894" i="13"/>
  <c r="E894" i="13"/>
  <c r="F894" i="13"/>
  <c r="G894" i="13"/>
  <c r="H894" i="13"/>
  <c r="I894" i="13"/>
  <c r="J894" i="13"/>
  <c r="K894" i="13"/>
  <c r="B895" i="13"/>
  <c r="C895" i="13"/>
  <c r="D895" i="13"/>
  <c r="E895" i="13"/>
  <c r="F895" i="13"/>
  <c r="G895" i="13"/>
  <c r="H895" i="13"/>
  <c r="I895" i="13"/>
  <c r="J895" i="13"/>
  <c r="K895" i="13"/>
  <c r="B896" i="13"/>
  <c r="C896" i="13"/>
  <c r="D896" i="13"/>
  <c r="E896" i="13"/>
  <c r="F896" i="13"/>
  <c r="G896" i="13"/>
  <c r="H896" i="13"/>
  <c r="I896" i="13"/>
  <c r="J896" i="13"/>
  <c r="K896" i="13"/>
  <c r="B897" i="13"/>
  <c r="C897" i="13"/>
  <c r="D897" i="13"/>
  <c r="E897" i="13"/>
  <c r="F897" i="13"/>
  <c r="G897" i="13"/>
  <c r="H897" i="13"/>
  <c r="I897" i="13"/>
  <c r="J897" i="13"/>
  <c r="K897" i="13"/>
  <c r="B898" i="13"/>
  <c r="C898" i="13"/>
  <c r="D898" i="13"/>
  <c r="E898" i="13"/>
  <c r="F898" i="13"/>
  <c r="G898" i="13"/>
  <c r="H898" i="13"/>
  <c r="I898" i="13"/>
  <c r="J898" i="13"/>
  <c r="K898" i="13"/>
  <c r="B899" i="13"/>
  <c r="C899" i="13"/>
  <c r="D899" i="13"/>
  <c r="E899" i="13"/>
  <c r="F899" i="13"/>
  <c r="G899" i="13"/>
  <c r="H899" i="13"/>
  <c r="I899" i="13"/>
  <c r="J899" i="13"/>
  <c r="K899" i="13"/>
  <c r="B900" i="13"/>
  <c r="C900" i="13"/>
  <c r="D900" i="13"/>
  <c r="E900" i="13"/>
  <c r="F900" i="13"/>
  <c r="G900" i="13"/>
  <c r="H900" i="13"/>
  <c r="I900" i="13"/>
  <c r="J900" i="13"/>
  <c r="K900" i="13"/>
  <c r="B901" i="13"/>
  <c r="C901" i="13"/>
  <c r="D901" i="13"/>
  <c r="E901" i="13"/>
  <c r="F901" i="13"/>
  <c r="G901" i="13"/>
  <c r="H901" i="13"/>
  <c r="I901" i="13"/>
  <c r="J901" i="13"/>
  <c r="K901" i="13"/>
  <c r="B902" i="13"/>
  <c r="C902" i="13"/>
  <c r="D902" i="13"/>
  <c r="E902" i="13"/>
  <c r="F902" i="13"/>
  <c r="G902" i="13"/>
  <c r="H902" i="13"/>
  <c r="I902" i="13"/>
  <c r="J902" i="13"/>
  <c r="K902" i="13"/>
  <c r="B903" i="13"/>
  <c r="C903" i="13"/>
  <c r="D903" i="13"/>
  <c r="E903" i="13"/>
  <c r="F903" i="13"/>
  <c r="G903" i="13"/>
  <c r="H903" i="13"/>
  <c r="I903" i="13"/>
  <c r="J903" i="13"/>
  <c r="K903" i="13"/>
  <c r="B904" i="13"/>
  <c r="C904" i="13"/>
  <c r="D904" i="13"/>
  <c r="E904" i="13"/>
  <c r="F904" i="13"/>
  <c r="G904" i="13"/>
  <c r="H904" i="13"/>
  <c r="I904" i="13"/>
  <c r="J904" i="13"/>
  <c r="K904" i="13"/>
  <c r="B905" i="13"/>
  <c r="C905" i="13"/>
  <c r="D905" i="13"/>
  <c r="E905" i="13"/>
  <c r="F905" i="13"/>
  <c r="G905" i="13"/>
  <c r="H905" i="13"/>
  <c r="I905" i="13"/>
  <c r="J905" i="13"/>
  <c r="K905" i="13"/>
  <c r="B906" i="13"/>
  <c r="C906" i="13"/>
  <c r="D906" i="13"/>
  <c r="E906" i="13"/>
  <c r="F906" i="13"/>
  <c r="G906" i="13"/>
  <c r="H906" i="13"/>
  <c r="I906" i="13"/>
  <c r="J906" i="13"/>
  <c r="K906" i="13"/>
  <c r="B907" i="13"/>
  <c r="C907" i="13"/>
  <c r="D907" i="13"/>
  <c r="E907" i="13"/>
  <c r="F907" i="13"/>
  <c r="G907" i="13"/>
  <c r="H907" i="13"/>
  <c r="I907" i="13"/>
  <c r="J907" i="13"/>
  <c r="K907" i="13"/>
  <c r="B908" i="13"/>
  <c r="C908" i="13"/>
  <c r="D908" i="13"/>
  <c r="E908" i="13"/>
  <c r="F908" i="13"/>
  <c r="G908" i="13"/>
  <c r="H908" i="13"/>
  <c r="I908" i="13"/>
  <c r="J908" i="13"/>
  <c r="K908" i="13"/>
  <c r="B909" i="13"/>
  <c r="C909" i="13"/>
  <c r="D909" i="13"/>
  <c r="E909" i="13"/>
  <c r="F909" i="13"/>
  <c r="G909" i="13"/>
  <c r="H909" i="13"/>
  <c r="I909" i="13"/>
  <c r="J909" i="13"/>
  <c r="K909" i="13"/>
  <c r="B910" i="13"/>
  <c r="C910" i="13"/>
  <c r="D910" i="13"/>
  <c r="E910" i="13"/>
  <c r="F910" i="13"/>
  <c r="G910" i="13"/>
  <c r="H910" i="13"/>
  <c r="I910" i="13"/>
  <c r="J910" i="13"/>
  <c r="K910" i="13"/>
  <c r="B911" i="13"/>
  <c r="C911" i="13"/>
  <c r="D911" i="13"/>
  <c r="E911" i="13"/>
  <c r="F911" i="13"/>
  <c r="G911" i="13"/>
  <c r="H911" i="13"/>
  <c r="I911" i="13"/>
  <c r="J911" i="13"/>
  <c r="K911" i="13"/>
  <c r="B912" i="13"/>
  <c r="C912" i="13"/>
  <c r="D912" i="13"/>
  <c r="E912" i="13"/>
  <c r="F912" i="13"/>
  <c r="G912" i="13"/>
  <c r="H912" i="13"/>
  <c r="I912" i="13"/>
  <c r="J912" i="13"/>
  <c r="K912" i="13"/>
  <c r="B913" i="13"/>
  <c r="C913" i="13"/>
  <c r="D913" i="13"/>
  <c r="E913" i="13"/>
  <c r="F913" i="13"/>
  <c r="G913" i="13"/>
  <c r="H913" i="13"/>
  <c r="I913" i="13"/>
  <c r="J913" i="13"/>
  <c r="K913" i="13"/>
  <c r="B914" i="13"/>
  <c r="C914" i="13"/>
  <c r="D914" i="13"/>
  <c r="E914" i="13"/>
  <c r="F914" i="13"/>
  <c r="G914" i="13"/>
  <c r="H914" i="13"/>
  <c r="I914" i="13"/>
  <c r="J914" i="13"/>
  <c r="K914" i="13"/>
  <c r="B915" i="13"/>
  <c r="C915" i="13"/>
  <c r="D915" i="13"/>
  <c r="E915" i="13"/>
  <c r="F915" i="13"/>
  <c r="G915" i="13"/>
  <c r="H915" i="13"/>
  <c r="I915" i="13"/>
  <c r="J915" i="13"/>
  <c r="K915" i="13"/>
  <c r="B916" i="13"/>
  <c r="C916" i="13"/>
  <c r="D916" i="13"/>
  <c r="E916" i="13"/>
  <c r="F916" i="13"/>
  <c r="G916" i="13"/>
  <c r="H916" i="13"/>
  <c r="I916" i="13"/>
  <c r="J916" i="13"/>
  <c r="K916" i="13"/>
  <c r="B917" i="13"/>
  <c r="C917" i="13"/>
  <c r="D917" i="13"/>
  <c r="E917" i="13"/>
  <c r="F917" i="13"/>
  <c r="G917" i="13"/>
  <c r="H917" i="13"/>
  <c r="I917" i="13"/>
  <c r="J917" i="13"/>
  <c r="K917" i="13"/>
  <c r="B918" i="13"/>
  <c r="C918" i="13"/>
  <c r="D918" i="13"/>
  <c r="E918" i="13"/>
  <c r="F918" i="13"/>
  <c r="G918" i="13"/>
  <c r="H918" i="13"/>
  <c r="I918" i="13"/>
  <c r="J918" i="13"/>
  <c r="K918" i="13"/>
  <c r="B919" i="13"/>
  <c r="C919" i="13"/>
  <c r="D919" i="13"/>
  <c r="E919" i="13"/>
  <c r="F919" i="13"/>
  <c r="G919" i="13"/>
  <c r="H919" i="13"/>
  <c r="I919" i="13"/>
  <c r="J919" i="13"/>
  <c r="K919" i="13"/>
  <c r="B920" i="13"/>
  <c r="C920" i="13"/>
  <c r="D920" i="13"/>
  <c r="E920" i="13"/>
  <c r="F920" i="13"/>
  <c r="G920" i="13"/>
  <c r="H920" i="13"/>
  <c r="I920" i="13"/>
  <c r="J920" i="13"/>
  <c r="K920" i="13"/>
  <c r="B921" i="13"/>
  <c r="C921" i="13"/>
  <c r="D921" i="13"/>
  <c r="E921" i="13"/>
  <c r="F921" i="13"/>
  <c r="G921" i="13"/>
  <c r="H921" i="13"/>
  <c r="I921" i="13"/>
  <c r="J921" i="13"/>
  <c r="K921" i="13"/>
  <c r="B922" i="13"/>
  <c r="C922" i="13"/>
  <c r="D922" i="13"/>
  <c r="E922" i="13"/>
  <c r="F922" i="13"/>
  <c r="G922" i="13"/>
  <c r="H922" i="13"/>
  <c r="I922" i="13"/>
  <c r="J922" i="13"/>
  <c r="K922" i="13"/>
  <c r="B923" i="13"/>
  <c r="C923" i="13"/>
  <c r="D923" i="13"/>
  <c r="E923" i="13"/>
  <c r="F923" i="13"/>
  <c r="G923" i="13"/>
  <c r="H923" i="13"/>
  <c r="I923" i="13"/>
  <c r="J923" i="13"/>
  <c r="K923" i="13"/>
  <c r="B924" i="13"/>
  <c r="C924" i="13"/>
  <c r="D924" i="13"/>
  <c r="E924" i="13"/>
  <c r="F924" i="13"/>
  <c r="G924" i="13"/>
  <c r="H924" i="13"/>
  <c r="I924" i="13"/>
  <c r="J924" i="13"/>
  <c r="K924" i="13"/>
  <c r="B925" i="13"/>
  <c r="C925" i="13"/>
  <c r="D925" i="13"/>
  <c r="E925" i="13"/>
  <c r="F925" i="13"/>
  <c r="G925" i="13"/>
  <c r="H925" i="13"/>
  <c r="I925" i="13"/>
  <c r="J925" i="13"/>
  <c r="K925" i="13"/>
  <c r="B926" i="13"/>
  <c r="C926" i="13"/>
  <c r="D926" i="13"/>
  <c r="E926" i="13"/>
  <c r="F926" i="13"/>
  <c r="G926" i="13"/>
  <c r="H926" i="13"/>
  <c r="I926" i="13"/>
  <c r="J926" i="13"/>
  <c r="K926" i="13"/>
  <c r="B927" i="13"/>
  <c r="C927" i="13"/>
  <c r="D927" i="13"/>
  <c r="E927" i="13"/>
  <c r="F927" i="13"/>
  <c r="G927" i="13"/>
  <c r="H927" i="13"/>
  <c r="I927" i="13"/>
  <c r="J927" i="13"/>
  <c r="K927" i="13"/>
  <c r="B928" i="13"/>
  <c r="C928" i="13"/>
  <c r="D928" i="13"/>
  <c r="E928" i="13"/>
  <c r="F928" i="13"/>
  <c r="G928" i="13"/>
  <c r="H928" i="13"/>
  <c r="I928" i="13"/>
  <c r="J928" i="13"/>
  <c r="K928" i="13"/>
  <c r="B929" i="13"/>
  <c r="C929" i="13"/>
  <c r="D929" i="13"/>
  <c r="E929" i="13"/>
  <c r="F929" i="13"/>
  <c r="G929" i="13"/>
  <c r="H929" i="13"/>
  <c r="I929" i="13"/>
  <c r="J929" i="13"/>
  <c r="K929" i="13"/>
  <c r="B930" i="13"/>
  <c r="C930" i="13"/>
  <c r="D930" i="13"/>
  <c r="E930" i="13"/>
  <c r="F930" i="13"/>
  <c r="G930" i="13"/>
  <c r="H930" i="13"/>
  <c r="I930" i="13"/>
  <c r="J930" i="13"/>
  <c r="K930" i="13"/>
  <c r="B931" i="13"/>
  <c r="C931" i="13"/>
  <c r="D931" i="13"/>
  <c r="E931" i="13"/>
  <c r="F931" i="13"/>
  <c r="G931" i="13"/>
  <c r="H931" i="13"/>
  <c r="I931" i="13"/>
  <c r="J931" i="13"/>
  <c r="K931" i="13"/>
  <c r="B932" i="13"/>
  <c r="C932" i="13"/>
  <c r="D932" i="13"/>
  <c r="E932" i="13"/>
  <c r="F932" i="13"/>
  <c r="G932" i="13"/>
  <c r="H932" i="13"/>
  <c r="I932" i="13"/>
  <c r="J932" i="13"/>
  <c r="K932" i="13"/>
  <c r="B933" i="13"/>
  <c r="C933" i="13"/>
  <c r="D933" i="13"/>
  <c r="E933" i="13"/>
  <c r="F933" i="13"/>
  <c r="G933" i="13"/>
  <c r="H933" i="13"/>
  <c r="I933" i="13"/>
  <c r="J933" i="13"/>
  <c r="K933" i="13"/>
  <c r="B934" i="13"/>
  <c r="C934" i="13"/>
  <c r="D934" i="13"/>
  <c r="E934" i="13"/>
  <c r="F934" i="13"/>
  <c r="G934" i="13"/>
  <c r="H934" i="13"/>
  <c r="I934" i="13"/>
  <c r="J934" i="13"/>
  <c r="K934" i="13"/>
  <c r="B935" i="13"/>
  <c r="C935" i="13"/>
  <c r="D935" i="13"/>
  <c r="E935" i="13"/>
  <c r="F935" i="13"/>
  <c r="G935" i="13"/>
  <c r="H935" i="13"/>
  <c r="I935" i="13"/>
  <c r="J935" i="13"/>
  <c r="K935" i="13"/>
  <c r="B936" i="13"/>
  <c r="C936" i="13"/>
  <c r="D936" i="13"/>
  <c r="E936" i="13"/>
  <c r="F936" i="13"/>
  <c r="G936" i="13"/>
  <c r="H936" i="13"/>
  <c r="I936" i="13"/>
  <c r="J936" i="13"/>
  <c r="K936" i="13"/>
  <c r="B937" i="13"/>
  <c r="C937" i="13"/>
  <c r="D937" i="13"/>
  <c r="E937" i="13"/>
  <c r="F937" i="13"/>
  <c r="G937" i="13"/>
  <c r="H937" i="13"/>
  <c r="I937" i="13"/>
  <c r="J937" i="13"/>
  <c r="K937" i="13"/>
  <c r="B938" i="13"/>
  <c r="C938" i="13"/>
  <c r="D938" i="13"/>
  <c r="E938" i="13"/>
  <c r="F938" i="13"/>
  <c r="G938" i="13"/>
  <c r="H938" i="13"/>
  <c r="I938" i="13"/>
  <c r="J938" i="13"/>
  <c r="K938" i="13"/>
  <c r="B939" i="13"/>
  <c r="C939" i="13"/>
  <c r="D939" i="13"/>
  <c r="E939" i="13"/>
  <c r="F939" i="13"/>
  <c r="G939" i="13"/>
  <c r="H939" i="13"/>
  <c r="I939" i="13"/>
  <c r="J939" i="13"/>
  <c r="K939" i="13"/>
  <c r="B940" i="13"/>
  <c r="C940" i="13"/>
  <c r="D940" i="13"/>
  <c r="E940" i="13"/>
  <c r="F940" i="13"/>
  <c r="G940" i="13"/>
  <c r="H940" i="13"/>
  <c r="I940" i="13"/>
  <c r="J940" i="13"/>
  <c r="K940" i="13"/>
  <c r="B941" i="13"/>
  <c r="C941" i="13"/>
  <c r="D941" i="13"/>
  <c r="E941" i="13"/>
  <c r="F941" i="13"/>
  <c r="G941" i="13"/>
  <c r="H941" i="13"/>
  <c r="I941" i="13"/>
  <c r="J941" i="13"/>
  <c r="K941" i="13"/>
  <c r="B942" i="13"/>
  <c r="C942" i="13"/>
  <c r="D942" i="13"/>
  <c r="E942" i="13"/>
  <c r="F942" i="13"/>
  <c r="G942" i="13"/>
  <c r="H942" i="13"/>
  <c r="I942" i="13"/>
  <c r="J942" i="13"/>
  <c r="K942" i="13"/>
  <c r="B943" i="13"/>
  <c r="C943" i="13"/>
  <c r="D943" i="13"/>
  <c r="E943" i="13"/>
  <c r="F943" i="13"/>
  <c r="G943" i="13"/>
  <c r="H943" i="13"/>
  <c r="I943" i="13"/>
  <c r="J943" i="13"/>
  <c r="K943" i="13"/>
  <c r="B944" i="13"/>
  <c r="C944" i="13"/>
  <c r="D944" i="13"/>
  <c r="E944" i="13"/>
  <c r="F944" i="13"/>
  <c r="G944" i="13"/>
  <c r="H944" i="13"/>
  <c r="I944" i="13"/>
  <c r="J944" i="13"/>
  <c r="K944" i="13"/>
  <c r="B945" i="13"/>
  <c r="C945" i="13"/>
  <c r="D945" i="13"/>
  <c r="E945" i="13"/>
  <c r="F945" i="13"/>
  <c r="G945" i="13"/>
  <c r="H945" i="13"/>
  <c r="I945" i="13"/>
  <c r="J945" i="13"/>
  <c r="K945" i="13"/>
  <c r="B946" i="13"/>
  <c r="C946" i="13"/>
  <c r="D946" i="13"/>
  <c r="E946" i="13"/>
  <c r="F946" i="13"/>
  <c r="G946" i="13"/>
  <c r="H946" i="13"/>
  <c r="I946" i="13"/>
  <c r="J946" i="13"/>
  <c r="K946" i="13"/>
  <c r="B947" i="13"/>
  <c r="C947" i="13"/>
  <c r="D947" i="13"/>
  <c r="E947" i="13"/>
  <c r="F947" i="13"/>
  <c r="G947" i="13"/>
  <c r="H947" i="13"/>
  <c r="I947" i="13"/>
  <c r="J947" i="13"/>
  <c r="K947" i="13"/>
  <c r="B948" i="13"/>
  <c r="C948" i="13"/>
  <c r="D948" i="13"/>
  <c r="E948" i="13"/>
  <c r="F948" i="13"/>
  <c r="G948" i="13"/>
  <c r="H948" i="13"/>
  <c r="I948" i="13"/>
  <c r="J948" i="13"/>
  <c r="K948" i="13"/>
  <c r="B949" i="13"/>
  <c r="C949" i="13"/>
  <c r="D949" i="13"/>
  <c r="E949" i="13"/>
  <c r="F949" i="13"/>
  <c r="G949" i="13"/>
  <c r="H949" i="13"/>
  <c r="I949" i="13"/>
  <c r="J949" i="13"/>
  <c r="K949" i="13"/>
  <c r="B950" i="13"/>
  <c r="C950" i="13"/>
  <c r="D950" i="13"/>
  <c r="E950" i="13"/>
  <c r="F950" i="13"/>
  <c r="G950" i="13"/>
  <c r="H950" i="13"/>
  <c r="I950" i="13"/>
  <c r="J950" i="13"/>
  <c r="K950" i="13"/>
  <c r="B951" i="13"/>
  <c r="C951" i="13"/>
  <c r="D951" i="13"/>
  <c r="E951" i="13"/>
  <c r="F951" i="13"/>
  <c r="G951" i="13"/>
  <c r="H951" i="13"/>
  <c r="I951" i="13"/>
  <c r="J951" i="13"/>
  <c r="K951" i="13"/>
  <c r="B952" i="13"/>
  <c r="C952" i="13"/>
  <c r="D952" i="13"/>
  <c r="E952" i="13"/>
  <c r="F952" i="13"/>
  <c r="G952" i="13"/>
  <c r="H952" i="13"/>
  <c r="I952" i="13"/>
  <c r="J952" i="13"/>
  <c r="K952" i="13"/>
  <c r="B953" i="13"/>
  <c r="C953" i="13"/>
  <c r="D953" i="13"/>
  <c r="E953" i="13"/>
  <c r="F953" i="13"/>
  <c r="G953" i="13"/>
  <c r="H953" i="13"/>
  <c r="I953" i="13"/>
  <c r="J953" i="13"/>
  <c r="K953" i="13"/>
  <c r="B954" i="13"/>
  <c r="C954" i="13"/>
  <c r="D954" i="13"/>
  <c r="E954" i="13"/>
  <c r="F954" i="13"/>
  <c r="G954" i="13"/>
  <c r="H954" i="13"/>
  <c r="I954" i="13"/>
  <c r="J954" i="13"/>
  <c r="K954" i="13"/>
  <c r="B955" i="13"/>
  <c r="C955" i="13"/>
  <c r="D955" i="13"/>
  <c r="E955" i="13"/>
  <c r="F955" i="13"/>
  <c r="G955" i="13"/>
  <c r="H955" i="13"/>
  <c r="I955" i="13"/>
  <c r="J955" i="13"/>
  <c r="K955" i="13"/>
  <c r="B956" i="13"/>
  <c r="C956" i="13"/>
  <c r="D956" i="13"/>
  <c r="E956" i="13"/>
  <c r="F956" i="13"/>
  <c r="G956" i="13"/>
  <c r="H956" i="13"/>
  <c r="I956" i="13"/>
  <c r="J956" i="13"/>
  <c r="K956" i="13"/>
  <c r="B957" i="13"/>
  <c r="C957" i="13"/>
  <c r="D957" i="13"/>
  <c r="E957" i="13"/>
  <c r="F957" i="13"/>
  <c r="G957" i="13"/>
  <c r="H957" i="13"/>
  <c r="I957" i="13"/>
  <c r="J957" i="13"/>
  <c r="K957" i="13"/>
  <c r="B958" i="13"/>
  <c r="C958" i="13"/>
  <c r="D958" i="13"/>
  <c r="E958" i="13"/>
  <c r="F958" i="13"/>
  <c r="G958" i="13"/>
  <c r="H958" i="13"/>
  <c r="I958" i="13"/>
  <c r="J958" i="13"/>
  <c r="K958" i="13"/>
  <c r="B959" i="13"/>
  <c r="C959" i="13"/>
  <c r="D959" i="13"/>
  <c r="E959" i="13"/>
  <c r="F959" i="13"/>
  <c r="G959" i="13"/>
  <c r="H959" i="13"/>
  <c r="I959" i="13"/>
  <c r="J959" i="13"/>
  <c r="K959" i="13"/>
  <c r="B960" i="13"/>
  <c r="C960" i="13"/>
  <c r="D960" i="13"/>
  <c r="E960" i="13"/>
  <c r="F960" i="13"/>
  <c r="G960" i="13"/>
  <c r="H960" i="13"/>
  <c r="I960" i="13"/>
  <c r="J960" i="13"/>
  <c r="K960" i="13"/>
  <c r="B961" i="13"/>
  <c r="C961" i="13"/>
  <c r="D961" i="13"/>
  <c r="E961" i="13"/>
  <c r="F961" i="13"/>
  <c r="G961" i="13"/>
  <c r="H961" i="13"/>
  <c r="I961" i="13"/>
  <c r="J961" i="13"/>
  <c r="K961" i="13"/>
  <c r="B962" i="13"/>
  <c r="C962" i="13"/>
  <c r="D962" i="13"/>
  <c r="E962" i="13"/>
  <c r="F962" i="13"/>
  <c r="G962" i="13"/>
  <c r="H962" i="13"/>
  <c r="I962" i="13"/>
  <c r="J962" i="13"/>
  <c r="K962" i="13"/>
  <c r="B963" i="13"/>
  <c r="C963" i="13"/>
  <c r="D963" i="13"/>
  <c r="E963" i="13"/>
  <c r="F963" i="13"/>
  <c r="G963" i="13"/>
  <c r="H963" i="13"/>
  <c r="I963" i="13"/>
  <c r="J963" i="13"/>
  <c r="K963" i="13"/>
  <c r="B964" i="13"/>
  <c r="C964" i="13"/>
  <c r="D964" i="13"/>
  <c r="E964" i="13"/>
  <c r="F964" i="13"/>
  <c r="G964" i="13"/>
  <c r="H964" i="13"/>
  <c r="I964" i="13"/>
  <c r="J964" i="13"/>
  <c r="K964" i="13"/>
  <c r="B965" i="13"/>
  <c r="C965" i="13"/>
  <c r="D965" i="13"/>
  <c r="E965" i="13"/>
  <c r="F965" i="13"/>
  <c r="G965" i="13"/>
  <c r="H965" i="13"/>
  <c r="I965" i="13"/>
  <c r="J965" i="13"/>
  <c r="K965" i="13"/>
  <c r="B966" i="13"/>
  <c r="C966" i="13"/>
  <c r="D966" i="13"/>
  <c r="E966" i="13"/>
  <c r="F966" i="13"/>
  <c r="G966" i="13"/>
  <c r="H966" i="13"/>
  <c r="I966" i="13"/>
  <c r="J966" i="13"/>
  <c r="K966" i="13"/>
  <c r="B967" i="13"/>
  <c r="C967" i="13"/>
  <c r="D967" i="13"/>
  <c r="E967" i="13"/>
  <c r="F967" i="13"/>
  <c r="G967" i="13"/>
  <c r="H967" i="13"/>
  <c r="I967" i="13"/>
  <c r="J967" i="13"/>
  <c r="K967" i="13"/>
  <c r="B968" i="13"/>
  <c r="C968" i="13"/>
  <c r="D968" i="13"/>
  <c r="E968" i="13"/>
  <c r="F968" i="13"/>
  <c r="G968" i="13"/>
  <c r="H968" i="13"/>
  <c r="I968" i="13"/>
  <c r="J968" i="13"/>
  <c r="K968" i="13"/>
  <c r="B969" i="13"/>
  <c r="C969" i="13"/>
  <c r="D969" i="13"/>
  <c r="E969" i="13"/>
  <c r="F969" i="13"/>
  <c r="G969" i="13"/>
  <c r="H969" i="13"/>
  <c r="I969" i="13"/>
  <c r="J969" i="13"/>
  <c r="K969" i="13"/>
  <c r="B970" i="13"/>
  <c r="C970" i="13"/>
  <c r="D970" i="13"/>
  <c r="E970" i="13"/>
  <c r="F970" i="13"/>
  <c r="G970" i="13"/>
  <c r="H970" i="13"/>
  <c r="I970" i="13"/>
  <c r="J970" i="13"/>
  <c r="K970" i="13"/>
  <c r="B971" i="13"/>
  <c r="C971" i="13"/>
  <c r="D971" i="13"/>
  <c r="E971" i="13"/>
  <c r="F971" i="13"/>
  <c r="G971" i="13"/>
  <c r="H971" i="13"/>
  <c r="I971" i="13"/>
  <c r="J971" i="13"/>
  <c r="K971" i="13"/>
  <c r="B972" i="13"/>
  <c r="C972" i="13"/>
  <c r="D972" i="13"/>
  <c r="E972" i="13"/>
  <c r="F972" i="13"/>
  <c r="G972" i="13"/>
  <c r="H972" i="13"/>
  <c r="I972" i="13"/>
  <c r="J972" i="13"/>
  <c r="K972" i="13"/>
  <c r="B973" i="13"/>
  <c r="C973" i="13"/>
  <c r="D973" i="13"/>
  <c r="E973" i="13"/>
  <c r="F973" i="13"/>
  <c r="G973" i="13"/>
  <c r="H973" i="13"/>
  <c r="I973" i="13"/>
  <c r="J973" i="13"/>
  <c r="K973" i="13"/>
  <c r="B974" i="13"/>
  <c r="C974" i="13"/>
  <c r="D974" i="13"/>
  <c r="E974" i="13"/>
  <c r="F974" i="13"/>
  <c r="G974" i="13"/>
  <c r="H974" i="13"/>
  <c r="I974" i="13"/>
  <c r="J974" i="13"/>
  <c r="K974" i="13"/>
  <c r="B975" i="13"/>
  <c r="C975" i="13"/>
  <c r="D975" i="13"/>
  <c r="E975" i="13"/>
  <c r="F975" i="13"/>
  <c r="G975" i="13"/>
  <c r="H975" i="13"/>
  <c r="I975" i="13"/>
  <c r="J975" i="13"/>
  <c r="K975" i="13"/>
  <c r="B976" i="13"/>
  <c r="C976" i="13"/>
  <c r="D976" i="13"/>
  <c r="E976" i="13"/>
  <c r="F976" i="13"/>
  <c r="G976" i="13"/>
  <c r="H976" i="13"/>
  <c r="I976" i="13"/>
  <c r="J976" i="13"/>
  <c r="K976" i="13"/>
  <c r="B977" i="13"/>
  <c r="C977" i="13"/>
  <c r="D977" i="13"/>
  <c r="E977" i="13"/>
  <c r="F977" i="13"/>
  <c r="G977" i="13"/>
  <c r="H977" i="13"/>
  <c r="I977" i="13"/>
  <c r="J977" i="13"/>
  <c r="K977" i="13"/>
  <c r="B978" i="13"/>
  <c r="C978" i="13"/>
  <c r="D978" i="13"/>
  <c r="E978" i="13"/>
  <c r="F978" i="13"/>
  <c r="G978" i="13"/>
  <c r="H978" i="13"/>
  <c r="I978" i="13"/>
  <c r="J978" i="13"/>
  <c r="K978" i="13"/>
  <c r="B979" i="13"/>
  <c r="C979" i="13"/>
  <c r="D979" i="13"/>
  <c r="E979" i="13"/>
  <c r="F979" i="13"/>
  <c r="G979" i="13"/>
  <c r="H979" i="13"/>
  <c r="I979" i="13"/>
  <c r="J979" i="13"/>
  <c r="K979" i="13"/>
  <c r="B980" i="13"/>
  <c r="C980" i="13"/>
  <c r="D980" i="13"/>
  <c r="E980" i="13"/>
  <c r="F980" i="13"/>
  <c r="G980" i="13"/>
  <c r="H980" i="13"/>
  <c r="I980" i="13"/>
  <c r="J980" i="13"/>
  <c r="K980" i="13"/>
  <c r="B981" i="13"/>
  <c r="C981" i="13"/>
  <c r="D981" i="13"/>
  <c r="E981" i="13"/>
  <c r="F981" i="13"/>
  <c r="G981" i="13"/>
  <c r="H981" i="13"/>
  <c r="I981" i="13"/>
  <c r="J981" i="13"/>
  <c r="K981" i="13"/>
  <c r="B982" i="13"/>
  <c r="C982" i="13"/>
  <c r="D982" i="13"/>
  <c r="E982" i="13"/>
  <c r="F982" i="13"/>
  <c r="G982" i="13"/>
  <c r="H982" i="13"/>
  <c r="I982" i="13"/>
  <c r="J982" i="13"/>
  <c r="K982" i="13"/>
  <c r="B983" i="13"/>
  <c r="C983" i="13"/>
  <c r="D983" i="13"/>
  <c r="E983" i="13"/>
  <c r="F983" i="13"/>
  <c r="G983" i="13"/>
  <c r="H983" i="13"/>
  <c r="I983" i="13"/>
  <c r="J983" i="13"/>
  <c r="K983" i="13"/>
  <c r="B984" i="13"/>
  <c r="C984" i="13"/>
  <c r="D984" i="13"/>
  <c r="E984" i="13"/>
  <c r="F984" i="13"/>
  <c r="G984" i="13"/>
  <c r="H984" i="13"/>
  <c r="I984" i="13"/>
  <c r="J984" i="13"/>
  <c r="K984" i="13"/>
  <c r="B985" i="13"/>
  <c r="C985" i="13"/>
  <c r="D985" i="13"/>
  <c r="E985" i="13"/>
  <c r="F985" i="13"/>
  <c r="G985" i="13"/>
  <c r="H985" i="13"/>
  <c r="I985" i="13"/>
  <c r="J985" i="13"/>
  <c r="K985" i="13"/>
  <c r="B986" i="13"/>
  <c r="C986" i="13"/>
  <c r="D986" i="13"/>
  <c r="E986" i="13"/>
  <c r="F986" i="13"/>
  <c r="G986" i="13"/>
  <c r="H986" i="13"/>
  <c r="I986" i="13"/>
  <c r="J986" i="13"/>
  <c r="K986" i="13"/>
  <c r="B987" i="13"/>
  <c r="C987" i="13"/>
  <c r="D987" i="13"/>
  <c r="E987" i="13"/>
  <c r="F987" i="13"/>
  <c r="G987" i="13"/>
  <c r="H987" i="13"/>
  <c r="I987" i="13"/>
  <c r="J987" i="13"/>
  <c r="K987" i="13"/>
  <c r="B988" i="13"/>
  <c r="C988" i="13"/>
  <c r="D988" i="13"/>
  <c r="E988" i="13"/>
  <c r="F988" i="13"/>
  <c r="G988" i="13"/>
  <c r="H988" i="13"/>
  <c r="I988" i="13"/>
  <c r="J988" i="13"/>
  <c r="K988" i="13"/>
  <c r="B989" i="13"/>
  <c r="C989" i="13"/>
  <c r="D989" i="13"/>
  <c r="E989" i="13"/>
  <c r="F989" i="13"/>
  <c r="G989" i="13"/>
  <c r="H989" i="13"/>
  <c r="I989" i="13"/>
  <c r="J989" i="13"/>
  <c r="K989" i="13"/>
  <c r="B990" i="13"/>
  <c r="C990" i="13"/>
  <c r="D990" i="13"/>
  <c r="E990" i="13"/>
  <c r="F990" i="13"/>
  <c r="G990" i="13"/>
  <c r="H990" i="13"/>
  <c r="I990" i="13"/>
  <c r="J990" i="13"/>
  <c r="K990" i="13"/>
  <c r="B991" i="13"/>
  <c r="C991" i="13"/>
  <c r="D991" i="13"/>
  <c r="E991" i="13"/>
  <c r="F991" i="13"/>
  <c r="G991" i="13"/>
  <c r="H991" i="13"/>
  <c r="I991" i="13"/>
  <c r="J991" i="13"/>
  <c r="K991" i="13"/>
  <c r="B992" i="13"/>
  <c r="C992" i="13"/>
  <c r="D992" i="13"/>
  <c r="E992" i="13"/>
  <c r="F992" i="13"/>
  <c r="G992" i="13"/>
  <c r="H992" i="13"/>
  <c r="I992" i="13"/>
  <c r="J992" i="13"/>
  <c r="K992" i="13"/>
  <c r="B993" i="13"/>
  <c r="C993" i="13"/>
  <c r="D993" i="13"/>
  <c r="E993" i="13"/>
  <c r="F993" i="13"/>
  <c r="G993" i="13"/>
  <c r="H993" i="13"/>
  <c r="I993" i="13"/>
  <c r="J993" i="13"/>
  <c r="K993" i="13"/>
  <c r="B994" i="13"/>
  <c r="C994" i="13"/>
  <c r="D994" i="13"/>
  <c r="E994" i="13"/>
  <c r="F994" i="13"/>
  <c r="G994" i="13"/>
  <c r="H994" i="13"/>
  <c r="I994" i="13"/>
  <c r="J994" i="13"/>
  <c r="K994" i="13"/>
  <c r="B995" i="13"/>
  <c r="C995" i="13"/>
  <c r="D995" i="13"/>
  <c r="E995" i="13"/>
  <c r="F995" i="13"/>
  <c r="G995" i="13"/>
  <c r="H995" i="13"/>
  <c r="I995" i="13"/>
  <c r="J995" i="13"/>
  <c r="K995" i="13"/>
  <c r="B996" i="13"/>
  <c r="C996" i="13"/>
  <c r="D996" i="13"/>
  <c r="E996" i="13"/>
  <c r="F996" i="13"/>
  <c r="G996" i="13"/>
  <c r="H996" i="13"/>
  <c r="I996" i="13"/>
  <c r="J996" i="13"/>
  <c r="K996" i="13"/>
  <c r="B997" i="13"/>
  <c r="C997" i="13"/>
  <c r="D997" i="13"/>
  <c r="E997" i="13"/>
  <c r="F997" i="13"/>
  <c r="G997" i="13"/>
  <c r="H997" i="13"/>
  <c r="I997" i="13"/>
  <c r="J997" i="13"/>
  <c r="K997" i="13"/>
  <c r="B998" i="13"/>
  <c r="C998" i="13"/>
  <c r="D998" i="13"/>
  <c r="E998" i="13"/>
  <c r="F998" i="13"/>
  <c r="G998" i="13"/>
  <c r="H998" i="13"/>
  <c r="I998" i="13"/>
  <c r="J998" i="13"/>
  <c r="K998" i="13"/>
  <c r="B999" i="13"/>
  <c r="C999" i="13"/>
  <c r="D999" i="13"/>
  <c r="E999" i="13"/>
  <c r="F999" i="13"/>
  <c r="G999" i="13"/>
  <c r="H999" i="13"/>
  <c r="I999" i="13"/>
  <c r="J999" i="13"/>
  <c r="K999" i="13"/>
  <c r="B1000" i="13"/>
  <c r="C1000" i="13"/>
  <c r="D1000" i="13"/>
  <c r="E1000" i="13"/>
  <c r="F1000" i="13"/>
  <c r="G1000" i="13"/>
  <c r="H1000" i="13"/>
  <c r="I1000" i="13"/>
  <c r="J1000" i="13"/>
  <c r="K1000" i="13"/>
  <c r="B1001" i="13"/>
  <c r="C1001" i="13"/>
  <c r="D1001" i="13"/>
  <c r="E1001" i="13"/>
  <c r="F1001" i="13"/>
  <c r="G1001" i="13"/>
  <c r="H1001" i="13"/>
  <c r="I1001" i="13"/>
  <c r="J1001" i="13"/>
  <c r="K1001" i="13"/>
  <c r="B1002" i="13"/>
  <c r="C1002" i="13"/>
  <c r="D1002" i="13"/>
  <c r="E1002" i="13"/>
  <c r="F1002" i="13"/>
  <c r="G1002" i="13"/>
  <c r="H1002" i="13"/>
  <c r="I1002" i="13"/>
  <c r="J1002" i="13"/>
  <c r="K1002" i="13"/>
  <c r="B1003" i="13"/>
  <c r="C1003" i="13"/>
  <c r="D1003" i="13"/>
  <c r="E1003" i="13"/>
  <c r="F1003" i="13"/>
  <c r="G1003" i="13"/>
  <c r="H1003" i="13"/>
  <c r="I1003" i="13"/>
  <c r="J1003" i="13"/>
  <c r="K1003" i="13"/>
  <c r="B1004" i="13"/>
  <c r="C1004" i="13"/>
  <c r="D1004" i="13"/>
  <c r="E1004" i="13"/>
  <c r="F1004" i="13"/>
  <c r="G1004" i="13"/>
  <c r="H1004" i="13"/>
  <c r="I1004" i="13"/>
  <c r="J1004" i="13"/>
  <c r="K1004" i="13"/>
  <c r="B1005" i="13"/>
  <c r="C1005" i="13"/>
  <c r="D1005" i="13"/>
  <c r="E1005" i="13"/>
  <c r="F1005" i="13"/>
  <c r="G1005" i="13"/>
  <c r="H1005" i="13"/>
  <c r="I1005" i="13"/>
  <c r="J1005" i="13"/>
  <c r="K1005" i="13"/>
  <c r="B1006" i="13"/>
  <c r="C1006" i="13"/>
  <c r="D1006" i="13"/>
  <c r="E1006" i="13"/>
  <c r="F1006" i="13"/>
  <c r="G1006" i="13"/>
  <c r="H1006" i="13"/>
  <c r="I1006" i="13"/>
  <c r="J1006" i="13"/>
  <c r="K1006" i="13"/>
  <c r="B1007" i="13"/>
  <c r="C1007" i="13"/>
  <c r="D1007" i="13"/>
  <c r="E1007" i="13"/>
  <c r="F1007" i="13"/>
  <c r="G1007" i="13"/>
  <c r="H1007" i="13"/>
  <c r="I1007" i="13"/>
  <c r="J1007" i="13"/>
  <c r="K1007" i="13"/>
  <c r="B1008" i="13"/>
  <c r="C1008" i="13"/>
  <c r="D1008" i="13"/>
  <c r="E1008" i="13"/>
  <c r="F1008" i="13"/>
  <c r="G1008" i="13"/>
  <c r="H1008" i="13"/>
  <c r="I1008" i="13"/>
  <c r="J1008" i="13"/>
  <c r="K1008" i="13"/>
  <c r="B1009" i="13"/>
  <c r="C1009" i="13"/>
  <c r="D1009" i="13"/>
  <c r="E1009" i="13"/>
  <c r="F1009" i="13"/>
  <c r="G1009" i="13"/>
  <c r="H1009" i="13"/>
  <c r="I1009" i="13"/>
  <c r="J1009" i="13"/>
  <c r="K1009" i="13"/>
  <c r="B1010" i="13"/>
  <c r="C1010" i="13"/>
  <c r="D1010" i="13"/>
  <c r="E1010" i="13"/>
  <c r="F1010" i="13"/>
  <c r="G1010" i="13"/>
  <c r="H1010" i="13"/>
  <c r="I1010" i="13"/>
  <c r="J1010" i="13"/>
  <c r="K1010" i="13"/>
  <c r="B1011" i="13"/>
  <c r="C1011" i="13"/>
  <c r="D1011" i="13"/>
  <c r="E1011" i="13"/>
  <c r="F1011" i="13"/>
  <c r="G1011" i="13"/>
  <c r="H1011" i="13"/>
  <c r="I1011" i="13"/>
  <c r="J1011" i="13"/>
  <c r="K1011" i="13"/>
  <c r="B1012" i="13"/>
  <c r="C1012" i="13"/>
  <c r="D1012" i="13"/>
  <c r="E1012" i="13"/>
  <c r="F1012" i="13"/>
  <c r="G1012" i="13"/>
  <c r="H1012" i="13"/>
  <c r="I1012" i="13"/>
  <c r="J1012" i="13"/>
  <c r="K1012" i="13"/>
  <c r="B1013" i="13"/>
  <c r="C1013" i="13"/>
  <c r="D1013" i="13"/>
  <c r="E1013" i="13"/>
  <c r="F1013" i="13"/>
  <c r="G1013" i="13"/>
  <c r="H1013" i="13"/>
  <c r="I1013" i="13"/>
  <c r="J1013" i="13"/>
  <c r="K1013" i="13"/>
  <c r="B1014" i="13"/>
  <c r="C1014" i="13"/>
  <c r="D1014" i="13"/>
  <c r="E1014" i="13"/>
  <c r="F1014" i="13"/>
  <c r="G1014" i="13"/>
  <c r="H1014" i="13"/>
  <c r="I1014" i="13"/>
  <c r="J1014" i="13"/>
  <c r="K1014" i="13"/>
  <c r="B1015" i="13"/>
  <c r="C1015" i="13"/>
  <c r="D1015" i="13"/>
  <c r="E1015" i="13"/>
  <c r="F1015" i="13"/>
  <c r="G1015" i="13"/>
  <c r="H1015" i="13"/>
  <c r="I1015" i="13"/>
  <c r="J1015" i="13"/>
  <c r="K1015" i="13"/>
  <c r="B1016" i="13"/>
  <c r="C1016" i="13"/>
  <c r="D1016" i="13"/>
  <c r="E1016" i="13"/>
  <c r="F1016" i="13"/>
  <c r="G1016" i="13"/>
  <c r="H1016" i="13"/>
  <c r="I1016" i="13"/>
  <c r="J1016" i="13"/>
  <c r="K1016" i="13"/>
  <c r="B1017" i="13"/>
  <c r="C1017" i="13"/>
  <c r="D1017" i="13"/>
  <c r="E1017" i="13"/>
  <c r="F1017" i="13"/>
  <c r="G1017" i="13"/>
  <c r="H1017" i="13"/>
  <c r="I1017" i="13"/>
  <c r="J1017" i="13"/>
  <c r="K1017" i="13"/>
  <c r="B1018" i="13"/>
  <c r="C1018" i="13"/>
  <c r="D1018" i="13"/>
  <c r="E1018" i="13"/>
  <c r="F1018" i="13"/>
  <c r="G1018" i="13"/>
  <c r="H1018" i="13"/>
  <c r="I1018" i="13"/>
  <c r="J1018" i="13"/>
  <c r="K1018" i="13"/>
  <c r="B1019" i="13"/>
  <c r="C1019" i="13"/>
  <c r="D1019" i="13"/>
  <c r="E1019" i="13"/>
  <c r="F1019" i="13"/>
  <c r="G1019" i="13"/>
  <c r="H1019" i="13"/>
  <c r="I1019" i="13"/>
  <c r="J1019" i="13"/>
  <c r="K1019" i="13"/>
  <c r="B1020" i="13"/>
  <c r="C1020" i="13"/>
  <c r="D1020" i="13"/>
  <c r="E1020" i="13"/>
  <c r="F1020" i="13"/>
  <c r="G1020" i="13"/>
  <c r="H1020" i="13"/>
  <c r="I1020" i="13"/>
  <c r="J1020" i="13"/>
  <c r="K1020" i="13"/>
  <c r="B1021" i="13"/>
  <c r="C1021" i="13"/>
  <c r="D1021" i="13"/>
  <c r="E1021" i="13"/>
  <c r="F1021" i="13"/>
  <c r="G1021" i="13"/>
  <c r="H1021" i="13"/>
  <c r="I1021" i="13"/>
  <c r="J1021" i="13"/>
  <c r="K1021" i="13"/>
  <c r="B1022" i="13"/>
  <c r="C1022" i="13"/>
  <c r="D1022" i="13"/>
  <c r="E1022" i="13"/>
  <c r="F1022" i="13"/>
  <c r="G1022" i="13"/>
  <c r="H1022" i="13"/>
  <c r="I1022" i="13"/>
  <c r="J1022" i="13"/>
  <c r="K1022" i="13"/>
  <c r="B1023" i="13"/>
  <c r="C1023" i="13"/>
  <c r="D1023" i="13"/>
  <c r="E1023" i="13"/>
  <c r="F1023" i="13"/>
  <c r="G1023" i="13"/>
  <c r="H1023" i="13"/>
  <c r="I1023" i="13"/>
  <c r="J1023" i="13"/>
  <c r="K1023" i="13"/>
  <c r="B1024" i="13"/>
  <c r="C1024" i="13"/>
  <c r="D1024" i="13"/>
  <c r="E1024" i="13"/>
  <c r="F1024" i="13"/>
  <c r="G1024" i="13"/>
  <c r="H1024" i="13"/>
  <c r="I1024" i="13"/>
  <c r="J1024" i="13"/>
  <c r="K1024" i="13"/>
  <c r="B1025" i="13"/>
  <c r="C1025" i="13"/>
  <c r="D1025" i="13"/>
  <c r="E1025" i="13"/>
  <c r="F1025" i="13"/>
  <c r="G1025" i="13"/>
  <c r="H1025" i="13"/>
  <c r="I1025" i="13"/>
  <c r="J1025" i="13"/>
  <c r="K1025" i="13"/>
  <c r="B1026" i="13"/>
  <c r="C1026" i="13"/>
  <c r="D1026" i="13"/>
  <c r="E1026" i="13"/>
  <c r="F1026" i="13"/>
  <c r="G1026" i="13"/>
  <c r="H1026" i="13"/>
  <c r="I1026" i="13"/>
  <c r="J1026" i="13"/>
  <c r="K1026" i="13"/>
  <c r="B1027" i="13"/>
  <c r="C1027" i="13"/>
  <c r="D1027" i="13"/>
  <c r="E1027" i="13"/>
  <c r="F1027" i="13"/>
  <c r="G1027" i="13"/>
  <c r="H1027" i="13"/>
  <c r="I1027" i="13"/>
  <c r="J1027" i="13"/>
  <c r="K1027" i="13"/>
  <c r="B1028" i="13"/>
  <c r="C1028" i="13"/>
  <c r="D1028" i="13"/>
  <c r="E1028" i="13"/>
  <c r="F1028" i="13"/>
  <c r="G1028" i="13"/>
  <c r="H1028" i="13"/>
  <c r="I1028" i="13"/>
  <c r="J1028" i="13"/>
  <c r="K1028" i="13"/>
  <c r="B1029" i="13"/>
  <c r="C1029" i="13"/>
  <c r="D1029" i="13"/>
  <c r="E1029" i="13"/>
  <c r="F1029" i="13"/>
  <c r="G1029" i="13"/>
  <c r="H1029" i="13"/>
  <c r="I1029" i="13"/>
  <c r="J1029" i="13"/>
  <c r="K1029" i="13"/>
  <c r="B1030" i="13"/>
  <c r="C1030" i="13"/>
  <c r="D1030" i="13"/>
  <c r="E1030" i="13"/>
  <c r="F1030" i="13"/>
  <c r="G1030" i="13"/>
  <c r="H1030" i="13"/>
  <c r="I1030" i="13"/>
  <c r="J1030" i="13"/>
  <c r="K1030" i="13"/>
  <c r="B1031" i="13"/>
  <c r="C1031" i="13"/>
  <c r="D1031" i="13"/>
  <c r="E1031" i="13"/>
  <c r="F1031" i="13"/>
  <c r="G1031" i="13"/>
  <c r="H1031" i="13"/>
  <c r="I1031" i="13"/>
  <c r="J1031" i="13"/>
  <c r="K1031" i="13"/>
  <c r="B1032" i="13"/>
  <c r="C1032" i="13"/>
  <c r="D1032" i="13"/>
  <c r="E1032" i="13"/>
  <c r="F1032" i="13"/>
  <c r="G1032" i="13"/>
  <c r="H1032" i="13"/>
  <c r="I1032" i="13"/>
  <c r="J1032" i="13"/>
  <c r="K1032" i="13"/>
  <c r="B1033" i="13"/>
  <c r="C1033" i="13"/>
  <c r="D1033" i="13"/>
  <c r="E1033" i="13"/>
  <c r="F1033" i="13"/>
  <c r="G1033" i="13"/>
  <c r="H1033" i="13"/>
  <c r="I1033" i="13"/>
  <c r="J1033" i="13"/>
  <c r="K1033" i="13"/>
  <c r="B1034" i="13"/>
  <c r="C1034" i="13"/>
  <c r="D1034" i="13"/>
  <c r="E1034" i="13"/>
  <c r="F1034" i="13"/>
  <c r="G1034" i="13"/>
  <c r="H1034" i="13"/>
  <c r="I1034" i="13"/>
  <c r="J1034" i="13"/>
  <c r="K1034" i="13"/>
  <c r="B1035" i="13"/>
  <c r="C1035" i="13"/>
  <c r="D1035" i="13"/>
  <c r="E1035" i="13"/>
  <c r="F1035" i="13"/>
  <c r="G1035" i="13"/>
  <c r="H1035" i="13"/>
  <c r="I1035" i="13"/>
  <c r="J1035" i="13"/>
  <c r="K1035" i="13"/>
  <c r="B1036" i="13"/>
  <c r="C1036" i="13"/>
  <c r="D1036" i="13"/>
  <c r="E1036" i="13"/>
  <c r="F1036" i="13"/>
  <c r="G1036" i="13"/>
  <c r="H1036" i="13"/>
  <c r="I1036" i="13"/>
  <c r="J1036" i="13"/>
  <c r="K1036" i="13"/>
  <c r="B1037" i="13"/>
  <c r="C1037" i="13"/>
  <c r="D1037" i="13"/>
  <c r="E1037" i="13"/>
  <c r="F1037" i="13"/>
  <c r="G1037" i="13"/>
  <c r="H1037" i="13"/>
  <c r="I1037" i="13"/>
  <c r="J1037" i="13"/>
  <c r="K1037" i="13"/>
  <c r="B1038" i="13"/>
  <c r="C1038" i="13"/>
  <c r="D1038" i="13"/>
  <c r="E1038" i="13"/>
  <c r="F1038" i="13"/>
  <c r="G1038" i="13"/>
  <c r="H1038" i="13"/>
  <c r="I1038" i="13"/>
  <c r="J1038" i="13"/>
  <c r="K1038" i="13"/>
  <c r="B1039" i="13"/>
  <c r="C1039" i="13"/>
  <c r="D1039" i="13"/>
  <c r="E1039" i="13"/>
  <c r="F1039" i="13"/>
  <c r="G1039" i="13"/>
  <c r="H1039" i="13"/>
  <c r="I1039" i="13"/>
  <c r="J1039" i="13"/>
  <c r="K1039" i="13"/>
  <c r="B1040" i="13"/>
  <c r="C1040" i="13"/>
  <c r="D1040" i="13"/>
  <c r="E1040" i="13"/>
  <c r="F1040" i="13"/>
  <c r="G1040" i="13"/>
  <c r="H1040" i="13"/>
  <c r="I1040" i="13"/>
  <c r="J1040" i="13"/>
  <c r="K1040" i="13"/>
  <c r="B1041" i="13"/>
  <c r="C1041" i="13"/>
  <c r="D1041" i="13"/>
  <c r="E1041" i="13"/>
  <c r="F1041" i="13"/>
  <c r="G1041" i="13"/>
  <c r="H1041" i="13"/>
  <c r="I1041" i="13"/>
  <c r="J1041" i="13"/>
  <c r="K1041" i="13"/>
  <c r="B1042" i="13"/>
  <c r="C1042" i="13"/>
  <c r="D1042" i="13"/>
  <c r="E1042" i="13"/>
  <c r="F1042" i="13"/>
  <c r="G1042" i="13"/>
  <c r="H1042" i="13"/>
  <c r="I1042" i="13"/>
  <c r="J1042" i="13"/>
  <c r="K1042" i="13"/>
  <c r="B1043" i="13"/>
  <c r="C1043" i="13"/>
  <c r="D1043" i="13"/>
  <c r="E1043" i="13"/>
  <c r="F1043" i="13"/>
  <c r="G1043" i="13"/>
  <c r="H1043" i="13"/>
  <c r="I1043" i="13"/>
  <c r="J1043" i="13"/>
  <c r="K1043" i="13"/>
  <c r="B1044" i="13"/>
  <c r="C1044" i="13"/>
  <c r="D1044" i="13"/>
  <c r="E1044" i="13"/>
  <c r="F1044" i="13"/>
  <c r="G1044" i="13"/>
  <c r="H1044" i="13"/>
  <c r="I1044" i="13"/>
  <c r="J1044" i="13"/>
  <c r="K1044" i="13"/>
  <c r="B1045" i="13"/>
  <c r="C1045" i="13"/>
  <c r="D1045" i="13"/>
  <c r="E1045" i="13"/>
  <c r="F1045" i="13"/>
  <c r="G1045" i="13"/>
  <c r="H1045" i="13"/>
  <c r="I1045" i="13"/>
  <c r="J1045" i="13"/>
  <c r="K1045" i="13"/>
  <c r="B1046" i="13"/>
  <c r="C1046" i="13"/>
  <c r="D1046" i="13"/>
  <c r="E1046" i="13"/>
  <c r="F1046" i="13"/>
  <c r="G1046" i="13"/>
  <c r="H1046" i="13"/>
  <c r="I1046" i="13"/>
  <c r="J1046" i="13"/>
  <c r="K1046" i="13"/>
  <c r="B1047" i="13"/>
  <c r="C1047" i="13"/>
  <c r="D1047" i="13"/>
  <c r="E1047" i="13"/>
  <c r="F1047" i="13"/>
  <c r="G1047" i="13"/>
  <c r="H1047" i="13"/>
  <c r="I1047" i="13"/>
  <c r="J1047" i="13"/>
  <c r="K1047" i="13"/>
  <c r="B1048" i="13"/>
  <c r="C1048" i="13"/>
  <c r="D1048" i="13"/>
  <c r="E1048" i="13"/>
  <c r="F1048" i="13"/>
  <c r="G1048" i="13"/>
  <c r="H1048" i="13"/>
  <c r="I1048" i="13"/>
  <c r="J1048" i="13"/>
  <c r="K1048" i="13"/>
  <c r="B1049" i="13"/>
  <c r="C1049" i="13"/>
  <c r="D1049" i="13"/>
  <c r="E1049" i="13"/>
  <c r="F1049" i="13"/>
  <c r="G1049" i="13"/>
  <c r="H1049" i="13"/>
  <c r="I1049" i="13"/>
  <c r="J1049" i="13"/>
  <c r="K1049" i="13"/>
  <c r="B1050" i="13"/>
  <c r="C1050" i="13"/>
  <c r="D1050" i="13"/>
  <c r="E1050" i="13"/>
  <c r="F1050" i="13"/>
  <c r="G1050" i="13"/>
  <c r="H1050" i="13"/>
  <c r="I1050" i="13"/>
  <c r="J1050" i="13"/>
  <c r="K1050" i="13"/>
  <c r="B1051" i="13"/>
  <c r="C1051" i="13"/>
  <c r="D1051" i="13"/>
  <c r="E1051" i="13"/>
  <c r="F1051" i="13"/>
  <c r="G1051" i="13"/>
  <c r="H1051" i="13"/>
  <c r="I1051" i="13"/>
  <c r="J1051" i="13"/>
  <c r="K1051" i="13"/>
  <c r="B1052" i="13"/>
  <c r="C1052" i="13"/>
  <c r="D1052" i="13"/>
  <c r="E1052" i="13"/>
  <c r="F1052" i="13"/>
  <c r="G1052" i="13"/>
  <c r="H1052" i="13"/>
  <c r="I1052" i="13"/>
  <c r="J1052" i="13"/>
  <c r="K1052" i="13"/>
  <c r="B1053" i="13"/>
  <c r="C1053" i="13"/>
  <c r="D1053" i="13"/>
  <c r="E1053" i="13"/>
  <c r="F1053" i="13"/>
  <c r="G1053" i="13"/>
  <c r="H1053" i="13"/>
  <c r="I1053" i="13"/>
  <c r="J1053" i="13"/>
  <c r="K1053" i="13"/>
  <c r="B1054" i="13"/>
  <c r="C1054" i="13"/>
  <c r="D1054" i="13"/>
  <c r="E1054" i="13"/>
  <c r="F1054" i="13"/>
  <c r="G1054" i="13"/>
  <c r="H1054" i="13"/>
  <c r="I1054" i="13"/>
  <c r="J1054" i="13"/>
  <c r="K1054" i="13"/>
  <c r="B1055" i="13"/>
  <c r="C1055" i="13"/>
  <c r="D1055" i="13"/>
  <c r="E1055" i="13"/>
  <c r="F1055" i="13"/>
  <c r="G1055" i="13"/>
  <c r="H1055" i="13"/>
  <c r="I1055" i="13"/>
  <c r="J1055" i="13"/>
  <c r="K1055" i="13"/>
  <c r="B1056" i="13"/>
  <c r="C1056" i="13"/>
  <c r="D1056" i="13"/>
  <c r="E1056" i="13"/>
  <c r="F1056" i="13"/>
  <c r="G1056" i="13"/>
  <c r="H1056" i="13"/>
  <c r="I1056" i="13"/>
  <c r="J1056" i="13"/>
  <c r="K1056" i="13"/>
  <c r="B1057" i="13"/>
  <c r="C1057" i="13"/>
  <c r="D1057" i="13"/>
  <c r="E1057" i="13"/>
  <c r="F1057" i="13"/>
  <c r="G1057" i="13"/>
  <c r="H1057" i="13"/>
  <c r="I1057" i="13"/>
  <c r="J1057" i="13"/>
  <c r="K1057" i="13"/>
  <c r="B1058" i="13"/>
  <c r="C1058" i="13"/>
  <c r="D1058" i="13"/>
  <c r="E1058" i="13"/>
  <c r="F1058" i="13"/>
  <c r="G1058" i="13"/>
  <c r="H1058" i="13"/>
  <c r="I1058" i="13"/>
  <c r="J1058" i="13"/>
  <c r="K1058" i="13"/>
  <c r="B1059" i="13"/>
  <c r="C1059" i="13"/>
  <c r="D1059" i="13"/>
  <c r="E1059" i="13"/>
  <c r="F1059" i="13"/>
  <c r="G1059" i="13"/>
  <c r="H1059" i="13"/>
  <c r="I1059" i="13"/>
  <c r="J1059" i="13"/>
  <c r="K1059" i="13"/>
  <c r="B1060" i="13"/>
  <c r="C1060" i="13"/>
  <c r="D1060" i="13"/>
  <c r="E1060" i="13"/>
  <c r="F1060" i="13"/>
  <c r="G1060" i="13"/>
  <c r="H1060" i="13"/>
  <c r="I1060" i="13"/>
  <c r="J1060" i="13"/>
  <c r="K1060" i="13"/>
  <c r="B1061" i="13"/>
  <c r="C1061" i="13"/>
  <c r="D1061" i="13"/>
  <c r="E1061" i="13"/>
  <c r="F1061" i="13"/>
  <c r="G1061" i="13"/>
  <c r="H1061" i="13"/>
  <c r="I1061" i="13"/>
  <c r="J1061" i="13"/>
  <c r="K1061" i="13"/>
  <c r="B1062" i="13"/>
  <c r="C1062" i="13"/>
  <c r="D1062" i="13"/>
  <c r="E1062" i="13"/>
  <c r="F1062" i="13"/>
  <c r="G1062" i="13"/>
  <c r="H1062" i="13"/>
  <c r="I1062" i="13"/>
  <c r="J1062" i="13"/>
  <c r="K1062" i="13"/>
  <c r="B1063" i="13"/>
  <c r="C1063" i="13"/>
  <c r="D1063" i="13"/>
  <c r="E1063" i="13"/>
  <c r="F1063" i="13"/>
  <c r="G1063" i="13"/>
  <c r="H1063" i="13"/>
  <c r="I1063" i="13"/>
  <c r="J1063" i="13"/>
  <c r="K1063" i="13"/>
  <c r="B1064" i="13"/>
  <c r="C1064" i="13"/>
  <c r="D1064" i="13"/>
  <c r="E1064" i="13"/>
  <c r="F1064" i="13"/>
  <c r="G1064" i="13"/>
  <c r="H1064" i="13"/>
  <c r="I1064" i="13"/>
  <c r="J1064" i="13"/>
  <c r="K1064" i="13"/>
  <c r="B1065" i="13"/>
  <c r="C1065" i="13"/>
  <c r="D1065" i="13"/>
  <c r="E1065" i="13"/>
  <c r="F1065" i="13"/>
  <c r="G1065" i="13"/>
  <c r="H1065" i="13"/>
  <c r="I1065" i="13"/>
  <c r="J1065" i="13"/>
  <c r="K1065" i="13"/>
  <c r="B1066" i="13"/>
  <c r="C1066" i="13"/>
  <c r="D1066" i="13"/>
  <c r="E1066" i="13"/>
  <c r="F1066" i="13"/>
  <c r="G1066" i="13"/>
  <c r="H1066" i="13"/>
  <c r="I1066" i="13"/>
  <c r="J1066" i="13"/>
  <c r="K1066" i="13"/>
  <c r="B1067" i="13"/>
  <c r="C1067" i="13"/>
  <c r="D1067" i="13"/>
  <c r="E1067" i="13"/>
  <c r="F1067" i="13"/>
  <c r="G1067" i="13"/>
  <c r="H1067" i="13"/>
  <c r="I1067" i="13"/>
  <c r="J1067" i="13"/>
  <c r="K1067" i="13"/>
  <c r="B1068" i="13"/>
  <c r="C1068" i="13"/>
  <c r="D1068" i="13"/>
  <c r="E1068" i="13"/>
  <c r="F1068" i="13"/>
  <c r="G1068" i="13"/>
  <c r="H1068" i="13"/>
  <c r="I1068" i="13"/>
  <c r="J1068" i="13"/>
  <c r="K1068" i="13"/>
  <c r="B1069" i="13"/>
  <c r="C1069" i="13"/>
  <c r="D1069" i="13"/>
  <c r="E1069" i="13"/>
  <c r="F1069" i="13"/>
  <c r="G1069" i="13"/>
  <c r="H1069" i="13"/>
  <c r="I1069" i="13"/>
  <c r="J1069" i="13"/>
  <c r="K1069" i="13"/>
  <c r="B1070" i="13"/>
  <c r="C1070" i="13"/>
  <c r="D1070" i="13"/>
  <c r="E1070" i="13"/>
  <c r="F1070" i="13"/>
  <c r="G1070" i="13"/>
  <c r="H1070" i="13"/>
  <c r="I1070" i="13"/>
  <c r="J1070" i="13"/>
  <c r="K1070" i="13"/>
  <c r="B1071" i="13"/>
  <c r="C1071" i="13"/>
  <c r="D1071" i="13"/>
  <c r="E1071" i="13"/>
  <c r="F1071" i="13"/>
  <c r="G1071" i="13"/>
  <c r="H1071" i="13"/>
  <c r="I1071" i="13"/>
  <c r="J1071" i="13"/>
  <c r="K1071" i="13"/>
  <c r="B1072" i="13"/>
  <c r="C1072" i="13"/>
  <c r="D1072" i="13"/>
  <c r="E1072" i="13"/>
  <c r="F1072" i="13"/>
  <c r="G1072" i="13"/>
  <c r="H1072" i="13"/>
  <c r="I1072" i="13"/>
  <c r="J1072" i="13"/>
  <c r="K1072" i="13"/>
  <c r="B1073" i="13"/>
  <c r="C1073" i="13"/>
  <c r="D1073" i="13"/>
  <c r="E1073" i="13"/>
  <c r="F1073" i="13"/>
  <c r="G1073" i="13"/>
  <c r="H1073" i="13"/>
  <c r="I1073" i="13"/>
  <c r="J1073" i="13"/>
  <c r="K1073" i="13"/>
  <c r="B1074" i="13"/>
  <c r="C1074" i="13"/>
  <c r="D1074" i="13"/>
  <c r="E1074" i="13"/>
  <c r="F1074" i="13"/>
  <c r="G1074" i="13"/>
  <c r="H1074" i="13"/>
  <c r="I1074" i="13"/>
  <c r="J1074" i="13"/>
  <c r="K1074" i="13"/>
  <c r="B1075" i="13"/>
  <c r="C1075" i="13"/>
  <c r="D1075" i="13"/>
  <c r="E1075" i="13"/>
  <c r="F1075" i="13"/>
  <c r="G1075" i="13"/>
  <c r="H1075" i="13"/>
  <c r="I1075" i="13"/>
  <c r="J1075" i="13"/>
  <c r="K1075" i="13"/>
  <c r="B1076" i="13"/>
  <c r="C1076" i="13"/>
  <c r="D1076" i="13"/>
  <c r="E1076" i="13"/>
  <c r="F1076" i="13"/>
  <c r="G1076" i="13"/>
  <c r="H1076" i="13"/>
  <c r="I1076" i="13"/>
  <c r="J1076" i="13"/>
  <c r="K1076" i="13"/>
  <c r="B1077" i="13"/>
  <c r="C1077" i="13"/>
  <c r="D1077" i="13"/>
  <c r="E1077" i="13"/>
  <c r="F1077" i="13"/>
  <c r="G1077" i="13"/>
  <c r="H1077" i="13"/>
  <c r="I1077" i="13"/>
  <c r="J1077" i="13"/>
  <c r="K1077" i="13"/>
  <c r="B1078" i="13"/>
  <c r="C1078" i="13"/>
  <c r="D1078" i="13"/>
  <c r="E1078" i="13"/>
  <c r="F1078" i="13"/>
  <c r="G1078" i="13"/>
  <c r="H1078" i="13"/>
  <c r="I1078" i="13"/>
  <c r="J1078" i="13"/>
  <c r="K1078" i="13"/>
  <c r="B1079" i="13"/>
  <c r="C1079" i="13"/>
  <c r="D1079" i="13"/>
  <c r="E1079" i="13"/>
  <c r="F1079" i="13"/>
  <c r="G1079" i="13"/>
  <c r="H1079" i="13"/>
  <c r="I1079" i="13"/>
  <c r="J1079" i="13"/>
  <c r="K1079" i="13"/>
  <c r="B1080" i="13"/>
  <c r="C1080" i="13"/>
  <c r="D1080" i="13"/>
  <c r="E1080" i="13"/>
  <c r="F1080" i="13"/>
  <c r="G1080" i="13"/>
  <c r="H1080" i="13"/>
  <c r="I1080" i="13"/>
  <c r="J1080" i="13"/>
  <c r="K1080" i="13"/>
  <c r="B1081" i="13"/>
  <c r="C1081" i="13"/>
  <c r="D1081" i="13"/>
  <c r="E1081" i="13"/>
  <c r="F1081" i="13"/>
  <c r="G1081" i="13"/>
  <c r="H1081" i="13"/>
  <c r="I1081" i="13"/>
  <c r="J1081" i="13"/>
  <c r="K1081" i="13"/>
  <c r="B1082" i="13"/>
  <c r="C1082" i="13"/>
  <c r="D1082" i="13"/>
  <c r="E1082" i="13"/>
  <c r="F1082" i="13"/>
  <c r="G1082" i="13"/>
  <c r="H1082" i="13"/>
  <c r="I1082" i="13"/>
  <c r="J1082" i="13"/>
  <c r="K1082" i="13"/>
  <c r="B1083" i="13"/>
  <c r="C1083" i="13"/>
  <c r="D1083" i="13"/>
  <c r="E1083" i="13"/>
  <c r="F1083" i="13"/>
  <c r="G1083" i="13"/>
  <c r="H1083" i="13"/>
  <c r="I1083" i="13"/>
  <c r="J1083" i="13"/>
  <c r="K1083" i="13"/>
  <c r="B1084" i="13"/>
  <c r="C1084" i="13"/>
  <c r="D1084" i="13"/>
  <c r="E1084" i="13"/>
  <c r="F1084" i="13"/>
  <c r="G1084" i="13"/>
  <c r="H1084" i="13"/>
  <c r="I1084" i="13"/>
  <c r="J1084" i="13"/>
  <c r="K1084" i="13"/>
  <c r="B1085" i="13"/>
  <c r="C1085" i="13"/>
  <c r="D1085" i="13"/>
  <c r="E1085" i="13"/>
  <c r="F1085" i="13"/>
  <c r="G1085" i="13"/>
  <c r="H1085" i="13"/>
  <c r="I1085" i="13"/>
  <c r="J1085" i="13"/>
  <c r="K1085" i="13"/>
  <c r="B1086" i="13"/>
  <c r="C1086" i="13"/>
  <c r="D1086" i="13"/>
  <c r="E1086" i="13"/>
  <c r="F1086" i="13"/>
  <c r="G1086" i="13"/>
  <c r="H1086" i="13"/>
  <c r="I1086" i="13"/>
  <c r="J1086" i="13"/>
  <c r="K1086" i="13"/>
  <c r="B1087" i="13"/>
  <c r="C1087" i="13"/>
  <c r="D1087" i="13"/>
  <c r="E1087" i="13"/>
  <c r="F1087" i="13"/>
  <c r="G1087" i="13"/>
  <c r="H1087" i="13"/>
  <c r="I1087" i="13"/>
  <c r="J1087" i="13"/>
  <c r="K1087" i="13"/>
  <c r="B1088" i="13"/>
  <c r="C1088" i="13"/>
  <c r="D1088" i="13"/>
  <c r="E1088" i="13"/>
  <c r="F1088" i="13"/>
  <c r="G1088" i="13"/>
  <c r="H1088" i="13"/>
  <c r="I1088" i="13"/>
  <c r="J1088" i="13"/>
  <c r="K1088" i="13"/>
  <c r="B1089" i="13"/>
  <c r="C1089" i="13"/>
  <c r="D1089" i="13"/>
  <c r="E1089" i="13"/>
  <c r="F1089" i="13"/>
  <c r="G1089" i="13"/>
  <c r="H1089" i="13"/>
  <c r="I1089" i="13"/>
  <c r="J1089" i="13"/>
  <c r="K1089" i="13"/>
  <c r="B1090" i="13"/>
  <c r="C1090" i="13"/>
  <c r="D1090" i="13"/>
  <c r="E1090" i="13"/>
  <c r="F1090" i="13"/>
  <c r="G1090" i="13"/>
  <c r="H1090" i="13"/>
  <c r="I1090" i="13"/>
  <c r="J1090" i="13"/>
  <c r="K1090" i="13"/>
  <c r="B1091" i="13"/>
  <c r="C1091" i="13"/>
  <c r="D1091" i="13"/>
  <c r="E1091" i="13"/>
  <c r="F1091" i="13"/>
  <c r="G1091" i="13"/>
  <c r="H1091" i="13"/>
  <c r="I1091" i="13"/>
  <c r="J1091" i="13"/>
  <c r="K1091" i="13"/>
  <c r="B1092" i="13"/>
  <c r="C1092" i="13"/>
  <c r="D1092" i="13"/>
  <c r="E1092" i="13"/>
  <c r="F1092" i="13"/>
  <c r="G1092" i="13"/>
  <c r="H1092" i="13"/>
  <c r="I1092" i="13"/>
  <c r="J1092" i="13"/>
  <c r="K1092" i="13"/>
  <c r="B1093" i="13"/>
  <c r="C1093" i="13"/>
  <c r="D1093" i="13"/>
  <c r="E1093" i="13"/>
  <c r="F1093" i="13"/>
  <c r="G1093" i="13"/>
  <c r="H1093" i="13"/>
  <c r="I1093" i="13"/>
  <c r="J1093" i="13"/>
  <c r="K1093" i="13"/>
  <c r="B1094" i="13"/>
  <c r="C1094" i="13"/>
  <c r="D1094" i="13"/>
  <c r="E1094" i="13"/>
  <c r="F1094" i="13"/>
  <c r="G1094" i="13"/>
  <c r="H1094" i="13"/>
  <c r="I1094" i="13"/>
  <c r="J1094" i="13"/>
  <c r="K1094" i="13"/>
  <c r="B1095" i="13"/>
  <c r="C1095" i="13"/>
  <c r="D1095" i="13"/>
  <c r="E1095" i="13"/>
  <c r="F1095" i="13"/>
  <c r="G1095" i="13"/>
  <c r="H1095" i="13"/>
  <c r="I1095" i="13"/>
  <c r="J1095" i="13"/>
  <c r="K1095" i="13"/>
  <c r="B1096" i="13"/>
  <c r="C1096" i="13"/>
  <c r="D1096" i="13"/>
  <c r="E1096" i="13"/>
  <c r="F1096" i="13"/>
  <c r="G1096" i="13"/>
  <c r="H1096" i="13"/>
  <c r="I1096" i="13"/>
  <c r="J1096" i="13"/>
  <c r="K1096" i="13"/>
  <c r="B1097" i="13"/>
  <c r="C1097" i="13"/>
  <c r="D1097" i="13"/>
  <c r="E1097" i="13"/>
  <c r="F1097" i="13"/>
  <c r="G1097" i="13"/>
  <c r="H1097" i="13"/>
  <c r="I1097" i="13"/>
  <c r="J1097" i="13"/>
  <c r="K1097" i="13"/>
  <c r="B1098" i="13"/>
  <c r="C1098" i="13"/>
  <c r="D1098" i="13"/>
  <c r="E1098" i="13"/>
  <c r="F1098" i="13"/>
  <c r="G1098" i="13"/>
  <c r="H1098" i="13"/>
  <c r="I1098" i="13"/>
  <c r="J1098" i="13"/>
  <c r="K1098" i="13"/>
  <c r="B1099" i="13"/>
  <c r="C1099" i="13"/>
  <c r="D1099" i="13"/>
  <c r="E1099" i="13"/>
  <c r="F1099" i="13"/>
  <c r="G1099" i="13"/>
  <c r="H1099" i="13"/>
  <c r="I1099" i="13"/>
  <c r="J1099" i="13"/>
  <c r="K1099" i="13"/>
  <c r="B1100" i="13"/>
  <c r="C1100" i="13"/>
  <c r="D1100" i="13"/>
  <c r="E1100" i="13"/>
  <c r="F1100" i="13"/>
  <c r="G1100" i="13"/>
  <c r="H1100" i="13"/>
  <c r="I1100" i="13"/>
  <c r="J1100" i="13"/>
  <c r="K1100" i="13"/>
  <c r="B1101" i="13"/>
  <c r="C1101" i="13"/>
  <c r="D1101" i="13"/>
  <c r="E1101" i="13"/>
  <c r="F1101" i="13"/>
  <c r="G1101" i="13"/>
  <c r="H1101" i="13"/>
  <c r="I1101" i="13"/>
  <c r="J1101" i="13"/>
  <c r="K1101" i="13"/>
  <c r="B1102" i="13"/>
  <c r="C1102" i="13"/>
  <c r="D1102" i="13"/>
  <c r="E1102" i="13"/>
  <c r="F1102" i="13"/>
  <c r="G1102" i="13"/>
  <c r="H1102" i="13"/>
  <c r="I1102" i="13"/>
  <c r="J1102" i="13"/>
  <c r="K1102" i="13"/>
  <c r="B1103" i="13"/>
  <c r="C1103" i="13"/>
  <c r="D1103" i="13"/>
  <c r="E1103" i="13"/>
  <c r="F1103" i="13"/>
  <c r="G1103" i="13"/>
  <c r="H1103" i="13"/>
  <c r="I1103" i="13"/>
  <c r="J1103" i="13"/>
  <c r="K1103" i="13"/>
  <c r="B1104" i="13"/>
  <c r="C1104" i="13"/>
  <c r="D1104" i="13"/>
  <c r="E1104" i="13"/>
  <c r="F1104" i="13"/>
  <c r="G1104" i="13"/>
  <c r="H1104" i="13"/>
  <c r="I1104" i="13"/>
  <c r="J1104" i="13"/>
  <c r="K1104" i="13"/>
  <c r="B1105" i="13"/>
  <c r="C1105" i="13"/>
  <c r="D1105" i="13"/>
  <c r="E1105" i="13"/>
  <c r="F1105" i="13"/>
  <c r="G1105" i="13"/>
  <c r="H1105" i="13"/>
  <c r="I1105" i="13"/>
  <c r="J1105" i="13"/>
  <c r="K1105" i="13"/>
  <c r="B1106" i="13"/>
  <c r="C1106" i="13"/>
  <c r="D1106" i="13"/>
  <c r="E1106" i="13"/>
  <c r="F1106" i="13"/>
  <c r="G1106" i="13"/>
  <c r="H1106" i="13"/>
  <c r="I1106" i="13"/>
  <c r="J1106" i="13"/>
  <c r="K1106" i="13"/>
  <c r="B1107" i="13"/>
  <c r="C1107" i="13"/>
  <c r="D1107" i="13"/>
  <c r="E1107" i="13"/>
  <c r="F1107" i="13"/>
  <c r="G1107" i="13"/>
  <c r="H1107" i="13"/>
  <c r="I1107" i="13"/>
  <c r="J1107" i="13"/>
  <c r="K1107" i="13"/>
  <c r="B1108" i="13"/>
  <c r="C1108" i="13"/>
  <c r="D1108" i="13"/>
  <c r="E1108" i="13"/>
  <c r="F1108" i="13"/>
  <c r="G1108" i="13"/>
  <c r="H1108" i="13"/>
  <c r="I1108" i="13"/>
  <c r="J1108" i="13"/>
  <c r="K1108" i="13"/>
  <c r="B1109" i="13"/>
  <c r="C1109" i="13"/>
  <c r="D1109" i="13"/>
  <c r="E1109" i="13"/>
  <c r="F1109" i="13"/>
  <c r="G1109" i="13"/>
  <c r="H1109" i="13"/>
  <c r="I1109" i="13"/>
  <c r="J1109" i="13"/>
  <c r="K1109" i="13"/>
  <c r="B1110" i="13"/>
  <c r="C1110" i="13"/>
  <c r="D1110" i="13"/>
  <c r="E1110" i="13"/>
  <c r="F1110" i="13"/>
  <c r="G1110" i="13"/>
  <c r="H1110" i="13"/>
  <c r="I1110" i="13"/>
  <c r="J1110" i="13"/>
  <c r="K1110" i="13"/>
  <c r="B1111" i="13"/>
  <c r="C1111" i="13"/>
  <c r="D1111" i="13"/>
  <c r="E1111" i="13"/>
  <c r="F1111" i="13"/>
  <c r="G1111" i="13"/>
  <c r="H1111" i="13"/>
  <c r="I1111" i="13"/>
  <c r="J1111" i="13"/>
  <c r="K1111" i="13"/>
  <c r="B1112" i="13"/>
  <c r="C1112" i="13"/>
  <c r="D1112" i="13"/>
  <c r="E1112" i="13"/>
  <c r="F1112" i="13"/>
  <c r="G1112" i="13"/>
  <c r="H1112" i="13"/>
  <c r="I1112" i="13"/>
  <c r="J1112" i="13"/>
  <c r="K1112" i="13"/>
  <c r="B1113" i="13"/>
  <c r="C1113" i="13"/>
  <c r="D1113" i="13"/>
  <c r="E1113" i="13"/>
  <c r="F1113" i="13"/>
  <c r="G1113" i="13"/>
  <c r="H1113" i="13"/>
  <c r="I1113" i="13"/>
  <c r="J1113" i="13"/>
  <c r="K1113" i="13"/>
  <c r="B1114" i="13"/>
  <c r="C1114" i="13"/>
  <c r="D1114" i="13"/>
  <c r="E1114" i="13"/>
  <c r="F1114" i="13"/>
  <c r="G1114" i="13"/>
  <c r="H1114" i="13"/>
  <c r="I1114" i="13"/>
  <c r="J1114" i="13"/>
  <c r="K1114" i="13"/>
  <c r="B1115" i="13"/>
  <c r="C1115" i="13"/>
  <c r="D1115" i="13"/>
  <c r="E1115" i="13"/>
  <c r="F1115" i="13"/>
  <c r="G1115" i="13"/>
  <c r="H1115" i="13"/>
  <c r="I1115" i="13"/>
  <c r="J1115" i="13"/>
  <c r="K1115" i="13"/>
  <c r="B1116" i="13"/>
  <c r="C1116" i="13"/>
  <c r="D1116" i="13"/>
  <c r="E1116" i="13"/>
  <c r="F1116" i="13"/>
  <c r="G1116" i="13"/>
  <c r="H1116" i="13"/>
  <c r="I1116" i="13"/>
  <c r="J1116" i="13"/>
  <c r="K1116" i="13"/>
  <c r="B1117" i="13"/>
  <c r="C1117" i="13"/>
  <c r="D1117" i="13"/>
  <c r="E1117" i="13"/>
  <c r="F1117" i="13"/>
  <c r="G1117" i="13"/>
  <c r="H1117" i="13"/>
  <c r="I1117" i="13"/>
  <c r="J1117" i="13"/>
  <c r="K1117" i="13"/>
  <c r="B1118" i="13"/>
  <c r="C1118" i="13"/>
  <c r="D1118" i="13"/>
  <c r="E1118" i="13"/>
  <c r="F1118" i="13"/>
  <c r="G1118" i="13"/>
  <c r="H1118" i="13"/>
  <c r="I1118" i="13"/>
  <c r="J1118" i="13"/>
  <c r="K1118" i="13"/>
  <c r="B1119" i="13"/>
  <c r="C1119" i="13"/>
  <c r="D1119" i="13"/>
  <c r="E1119" i="13"/>
  <c r="F1119" i="13"/>
  <c r="G1119" i="13"/>
  <c r="H1119" i="13"/>
  <c r="I1119" i="13"/>
  <c r="J1119" i="13"/>
  <c r="K1119" i="13"/>
  <c r="B1120" i="13"/>
  <c r="C1120" i="13"/>
  <c r="D1120" i="13"/>
  <c r="E1120" i="13"/>
  <c r="F1120" i="13"/>
  <c r="G1120" i="13"/>
  <c r="H1120" i="13"/>
  <c r="I1120" i="13"/>
  <c r="J1120" i="13"/>
  <c r="K1120" i="13"/>
  <c r="B1121" i="13"/>
  <c r="C1121" i="13"/>
  <c r="D1121" i="13"/>
  <c r="E1121" i="13"/>
  <c r="F1121" i="13"/>
  <c r="G1121" i="13"/>
  <c r="H1121" i="13"/>
  <c r="I1121" i="13"/>
  <c r="J1121" i="13"/>
  <c r="K1121" i="13"/>
  <c r="B1122" i="13"/>
  <c r="C1122" i="13"/>
  <c r="D1122" i="13"/>
  <c r="E1122" i="13"/>
  <c r="F1122" i="13"/>
  <c r="G1122" i="13"/>
  <c r="H1122" i="13"/>
  <c r="I1122" i="13"/>
  <c r="J1122" i="13"/>
  <c r="K1122" i="13"/>
  <c r="B1123" i="13"/>
  <c r="C1123" i="13"/>
  <c r="D1123" i="13"/>
  <c r="E1123" i="13"/>
  <c r="F1123" i="13"/>
  <c r="G1123" i="13"/>
  <c r="H1123" i="13"/>
  <c r="I1123" i="13"/>
  <c r="J1123" i="13"/>
  <c r="K1123" i="13"/>
  <c r="B1124" i="13"/>
  <c r="C1124" i="13"/>
  <c r="D1124" i="13"/>
  <c r="E1124" i="13"/>
  <c r="F1124" i="13"/>
  <c r="G1124" i="13"/>
  <c r="H1124" i="13"/>
  <c r="I1124" i="13"/>
  <c r="J1124" i="13"/>
  <c r="K1124" i="13"/>
  <c r="B1125" i="13"/>
  <c r="C1125" i="13"/>
  <c r="D1125" i="13"/>
  <c r="E1125" i="13"/>
  <c r="F1125" i="13"/>
  <c r="G1125" i="13"/>
  <c r="H1125" i="13"/>
  <c r="I1125" i="13"/>
  <c r="J1125" i="13"/>
  <c r="K1125" i="13"/>
  <c r="B1126" i="13"/>
  <c r="C1126" i="13"/>
  <c r="D1126" i="13"/>
  <c r="E1126" i="13"/>
  <c r="F1126" i="13"/>
  <c r="G1126" i="13"/>
  <c r="H1126" i="13"/>
  <c r="I1126" i="13"/>
  <c r="J1126" i="13"/>
  <c r="K1126" i="13"/>
  <c r="B1127" i="13"/>
  <c r="C1127" i="13"/>
  <c r="D1127" i="13"/>
  <c r="E1127" i="13"/>
  <c r="F1127" i="13"/>
  <c r="G1127" i="13"/>
  <c r="H1127" i="13"/>
  <c r="I1127" i="13"/>
  <c r="J1127" i="13"/>
  <c r="K1127" i="13"/>
  <c r="B1128" i="13"/>
  <c r="C1128" i="13"/>
  <c r="D1128" i="13"/>
  <c r="E1128" i="13"/>
  <c r="F1128" i="13"/>
  <c r="G1128" i="13"/>
  <c r="H1128" i="13"/>
  <c r="I1128" i="13"/>
  <c r="J1128" i="13"/>
  <c r="K1128" i="13"/>
  <c r="B1129" i="13"/>
  <c r="C1129" i="13"/>
  <c r="D1129" i="13"/>
  <c r="E1129" i="13"/>
  <c r="F1129" i="13"/>
  <c r="G1129" i="13"/>
  <c r="H1129" i="13"/>
  <c r="I1129" i="13"/>
  <c r="J1129" i="13"/>
  <c r="K1129" i="13"/>
  <c r="B1130" i="13"/>
  <c r="C1130" i="13"/>
  <c r="D1130" i="13"/>
  <c r="E1130" i="13"/>
  <c r="F1130" i="13"/>
  <c r="G1130" i="13"/>
  <c r="H1130" i="13"/>
  <c r="I1130" i="13"/>
  <c r="J1130" i="13"/>
  <c r="K1130" i="13"/>
  <c r="B1131" i="13"/>
  <c r="C1131" i="13"/>
  <c r="D1131" i="13"/>
  <c r="E1131" i="13"/>
  <c r="F1131" i="13"/>
  <c r="G1131" i="13"/>
  <c r="H1131" i="13"/>
  <c r="I1131" i="13"/>
  <c r="J1131" i="13"/>
  <c r="K1131" i="13"/>
  <c r="B1132" i="13"/>
  <c r="C1132" i="13"/>
  <c r="D1132" i="13"/>
  <c r="E1132" i="13"/>
  <c r="F1132" i="13"/>
  <c r="G1132" i="13"/>
  <c r="H1132" i="13"/>
  <c r="I1132" i="13"/>
  <c r="J1132" i="13"/>
  <c r="K1132" i="13"/>
  <c r="B1133" i="13"/>
  <c r="C1133" i="13"/>
  <c r="D1133" i="13"/>
  <c r="E1133" i="13"/>
  <c r="F1133" i="13"/>
  <c r="G1133" i="13"/>
  <c r="H1133" i="13"/>
  <c r="I1133" i="13"/>
  <c r="J1133" i="13"/>
  <c r="K1133" i="13"/>
  <c r="B1134" i="13"/>
  <c r="C1134" i="13"/>
  <c r="D1134" i="13"/>
  <c r="E1134" i="13"/>
  <c r="F1134" i="13"/>
  <c r="G1134" i="13"/>
  <c r="H1134" i="13"/>
  <c r="I1134" i="13"/>
  <c r="J1134" i="13"/>
  <c r="K1134" i="13"/>
  <c r="B1135" i="13"/>
  <c r="C1135" i="13"/>
  <c r="D1135" i="13"/>
  <c r="E1135" i="13"/>
  <c r="F1135" i="13"/>
  <c r="G1135" i="13"/>
  <c r="H1135" i="13"/>
  <c r="I1135" i="13"/>
  <c r="J1135" i="13"/>
  <c r="K1135" i="13"/>
  <c r="B1136" i="13"/>
  <c r="C1136" i="13"/>
  <c r="D1136" i="13"/>
  <c r="E1136" i="13"/>
  <c r="F1136" i="13"/>
  <c r="G1136" i="13"/>
  <c r="H1136" i="13"/>
  <c r="I1136" i="13"/>
  <c r="J1136" i="13"/>
  <c r="K1136" i="13"/>
  <c r="B1137" i="13"/>
  <c r="C1137" i="13"/>
  <c r="D1137" i="13"/>
  <c r="E1137" i="13"/>
  <c r="F1137" i="13"/>
  <c r="G1137" i="13"/>
  <c r="H1137" i="13"/>
  <c r="I1137" i="13"/>
  <c r="J1137" i="13"/>
  <c r="K1137" i="13"/>
  <c r="B1138" i="13"/>
  <c r="C1138" i="13"/>
  <c r="D1138" i="13"/>
  <c r="E1138" i="13"/>
  <c r="F1138" i="13"/>
  <c r="G1138" i="13"/>
  <c r="H1138" i="13"/>
  <c r="I1138" i="13"/>
  <c r="J1138" i="13"/>
  <c r="K1138" i="13"/>
  <c r="B1139" i="13"/>
  <c r="C1139" i="13"/>
  <c r="D1139" i="13"/>
  <c r="E1139" i="13"/>
  <c r="F1139" i="13"/>
  <c r="G1139" i="13"/>
  <c r="H1139" i="13"/>
  <c r="I1139" i="13"/>
  <c r="J1139" i="13"/>
  <c r="K1139" i="13"/>
  <c r="B1140" i="13"/>
  <c r="C1140" i="13"/>
  <c r="D1140" i="13"/>
  <c r="E1140" i="13"/>
  <c r="F1140" i="13"/>
  <c r="G1140" i="13"/>
  <c r="H1140" i="13"/>
  <c r="I1140" i="13"/>
  <c r="J1140" i="13"/>
  <c r="K1140" i="13"/>
  <c r="B1141" i="13"/>
  <c r="C1141" i="13"/>
  <c r="D1141" i="13"/>
  <c r="E1141" i="13"/>
  <c r="F1141" i="13"/>
  <c r="G1141" i="13"/>
  <c r="H1141" i="13"/>
  <c r="I1141" i="13"/>
  <c r="J1141" i="13"/>
  <c r="K1141" i="13"/>
  <c r="B1142" i="13"/>
  <c r="C1142" i="13"/>
  <c r="D1142" i="13"/>
  <c r="E1142" i="13"/>
  <c r="F1142" i="13"/>
  <c r="G1142" i="13"/>
  <c r="H1142" i="13"/>
  <c r="I1142" i="13"/>
  <c r="J1142" i="13"/>
  <c r="K1142" i="13"/>
  <c r="B1143" i="13"/>
  <c r="C1143" i="13"/>
  <c r="D1143" i="13"/>
  <c r="E1143" i="13"/>
  <c r="F1143" i="13"/>
  <c r="G1143" i="13"/>
  <c r="H1143" i="13"/>
  <c r="I1143" i="13"/>
  <c r="J1143" i="13"/>
  <c r="K1143" i="13"/>
  <c r="B1144" i="13"/>
  <c r="C1144" i="13"/>
  <c r="D1144" i="13"/>
  <c r="E1144" i="13"/>
  <c r="F1144" i="13"/>
  <c r="G1144" i="13"/>
  <c r="H1144" i="13"/>
  <c r="I1144" i="13"/>
  <c r="J1144" i="13"/>
  <c r="K1144" i="13"/>
  <c r="B1145" i="13"/>
  <c r="C1145" i="13"/>
  <c r="D1145" i="13"/>
  <c r="E1145" i="13"/>
  <c r="F1145" i="13"/>
  <c r="G1145" i="13"/>
  <c r="H1145" i="13"/>
  <c r="I1145" i="13"/>
  <c r="J1145" i="13"/>
  <c r="K1145" i="13"/>
  <c r="B1146" i="13"/>
  <c r="C1146" i="13"/>
  <c r="D1146" i="13"/>
  <c r="E1146" i="13"/>
  <c r="F1146" i="13"/>
  <c r="G1146" i="13"/>
  <c r="H1146" i="13"/>
  <c r="I1146" i="13"/>
  <c r="J1146" i="13"/>
  <c r="K1146" i="13"/>
  <c r="B1147" i="13"/>
  <c r="C1147" i="13"/>
  <c r="D1147" i="13"/>
  <c r="E1147" i="13"/>
  <c r="F1147" i="13"/>
  <c r="G1147" i="13"/>
  <c r="H1147" i="13"/>
  <c r="I1147" i="13"/>
  <c r="J1147" i="13"/>
  <c r="K1147" i="13"/>
  <c r="B1148" i="13"/>
  <c r="C1148" i="13"/>
  <c r="D1148" i="13"/>
  <c r="E1148" i="13"/>
  <c r="F1148" i="13"/>
  <c r="G1148" i="13"/>
  <c r="H1148" i="13"/>
  <c r="I1148" i="13"/>
  <c r="J1148" i="13"/>
  <c r="K1148" i="13"/>
  <c r="B1149" i="13"/>
  <c r="C1149" i="13"/>
  <c r="D1149" i="13"/>
  <c r="E1149" i="13"/>
  <c r="F1149" i="13"/>
  <c r="G1149" i="13"/>
  <c r="H1149" i="13"/>
  <c r="I1149" i="13"/>
  <c r="J1149" i="13"/>
  <c r="K1149" i="13"/>
  <c r="B1150" i="13"/>
  <c r="C1150" i="13"/>
  <c r="D1150" i="13"/>
  <c r="E1150" i="13"/>
  <c r="F1150" i="13"/>
  <c r="G1150" i="13"/>
  <c r="H1150" i="13"/>
  <c r="I1150" i="13"/>
  <c r="J1150" i="13"/>
  <c r="K1150" i="13"/>
  <c r="B1151" i="13"/>
  <c r="C1151" i="13"/>
  <c r="D1151" i="13"/>
  <c r="E1151" i="13"/>
  <c r="F1151" i="13"/>
  <c r="G1151" i="13"/>
  <c r="H1151" i="13"/>
  <c r="I1151" i="13"/>
  <c r="J1151" i="13"/>
  <c r="K1151" i="13"/>
  <c r="B1152" i="13"/>
  <c r="C1152" i="13"/>
  <c r="D1152" i="13"/>
  <c r="E1152" i="13"/>
  <c r="F1152" i="13"/>
  <c r="G1152" i="13"/>
  <c r="H1152" i="13"/>
  <c r="I1152" i="13"/>
  <c r="J1152" i="13"/>
  <c r="K1152" i="13"/>
  <c r="B1153" i="13"/>
  <c r="C1153" i="13"/>
  <c r="D1153" i="13"/>
  <c r="E1153" i="13"/>
  <c r="F1153" i="13"/>
  <c r="G1153" i="13"/>
  <c r="H1153" i="13"/>
  <c r="I1153" i="13"/>
  <c r="J1153" i="13"/>
  <c r="K1153" i="13"/>
  <c r="B1154" i="13"/>
  <c r="C1154" i="13"/>
  <c r="D1154" i="13"/>
  <c r="E1154" i="13"/>
  <c r="F1154" i="13"/>
  <c r="G1154" i="13"/>
  <c r="H1154" i="13"/>
  <c r="I1154" i="13"/>
  <c r="J1154" i="13"/>
  <c r="K1154" i="13"/>
  <c r="B1155" i="13"/>
  <c r="C1155" i="13"/>
  <c r="D1155" i="13"/>
  <c r="E1155" i="13"/>
  <c r="F1155" i="13"/>
  <c r="G1155" i="13"/>
  <c r="H1155" i="13"/>
  <c r="I1155" i="13"/>
  <c r="J1155" i="13"/>
  <c r="K1155" i="13"/>
  <c r="B1156" i="13"/>
  <c r="C1156" i="13"/>
  <c r="D1156" i="13"/>
  <c r="E1156" i="13"/>
  <c r="F1156" i="13"/>
  <c r="G1156" i="13"/>
  <c r="H1156" i="13"/>
  <c r="I1156" i="13"/>
  <c r="J1156" i="13"/>
  <c r="K1156" i="13"/>
  <c r="B1157" i="13"/>
  <c r="C1157" i="13"/>
  <c r="D1157" i="13"/>
  <c r="E1157" i="13"/>
  <c r="F1157" i="13"/>
  <c r="G1157" i="13"/>
  <c r="H1157" i="13"/>
  <c r="I1157" i="13"/>
  <c r="J1157" i="13"/>
  <c r="K1157" i="13"/>
  <c r="B1158" i="13"/>
  <c r="C1158" i="13"/>
  <c r="D1158" i="13"/>
  <c r="E1158" i="13"/>
  <c r="F1158" i="13"/>
  <c r="G1158" i="13"/>
  <c r="H1158" i="13"/>
  <c r="I1158" i="13"/>
  <c r="J1158" i="13"/>
  <c r="K1158" i="13"/>
  <c r="B1159" i="13"/>
  <c r="C1159" i="13"/>
  <c r="D1159" i="13"/>
  <c r="E1159" i="13"/>
  <c r="F1159" i="13"/>
  <c r="G1159" i="13"/>
  <c r="H1159" i="13"/>
  <c r="I1159" i="13"/>
  <c r="J1159" i="13"/>
  <c r="K1159" i="13"/>
  <c r="B1160" i="13"/>
  <c r="C1160" i="13"/>
  <c r="D1160" i="13"/>
  <c r="E1160" i="13"/>
  <c r="F1160" i="13"/>
  <c r="G1160" i="13"/>
  <c r="H1160" i="13"/>
  <c r="I1160" i="13"/>
  <c r="J1160" i="13"/>
  <c r="K1160" i="13"/>
  <c r="B1161" i="13"/>
  <c r="C1161" i="13"/>
  <c r="D1161" i="13"/>
  <c r="E1161" i="13"/>
  <c r="F1161" i="13"/>
  <c r="G1161" i="13"/>
  <c r="H1161" i="13"/>
  <c r="I1161" i="13"/>
  <c r="J1161" i="13"/>
  <c r="K1161" i="13"/>
  <c r="B1162" i="13"/>
  <c r="C1162" i="13"/>
  <c r="D1162" i="13"/>
  <c r="E1162" i="13"/>
  <c r="F1162" i="13"/>
  <c r="G1162" i="13"/>
  <c r="H1162" i="13"/>
  <c r="I1162" i="13"/>
  <c r="J1162" i="13"/>
  <c r="K1162" i="13"/>
  <c r="B1163" i="13"/>
  <c r="C1163" i="13"/>
  <c r="D1163" i="13"/>
  <c r="E1163" i="13"/>
  <c r="F1163" i="13"/>
  <c r="G1163" i="13"/>
  <c r="H1163" i="13"/>
  <c r="I1163" i="13"/>
  <c r="J1163" i="13"/>
  <c r="K1163" i="13"/>
  <c r="B1164" i="13"/>
  <c r="C1164" i="13"/>
  <c r="D1164" i="13"/>
  <c r="E1164" i="13"/>
  <c r="F1164" i="13"/>
  <c r="G1164" i="13"/>
  <c r="H1164" i="13"/>
  <c r="I1164" i="13"/>
  <c r="J1164" i="13"/>
  <c r="K1164" i="13"/>
  <c r="B1165" i="13"/>
  <c r="C1165" i="13"/>
  <c r="D1165" i="13"/>
  <c r="E1165" i="13"/>
  <c r="F1165" i="13"/>
  <c r="G1165" i="13"/>
  <c r="H1165" i="13"/>
  <c r="I1165" i="13"/>
  <c r="J1165" i="13"/>
  <c r="K1165" i="13"/>
  <c r="B1166" i="13"/>
  <c r="C1166" i="13"/>
  <c r="D1166" i="13"/>
  <c r="E1166" i="13"/>
  <c r="F1166" i="13"/>
  <c r="G1166" i="13"/>
  <c r="H1166" i="13"/>
  <c r="I1166" i="13"/>
  <c r="J1166" i="13"/>
  <c r="K1166" i="13"/>
  <c r="B1167" i="13"/>
  <c r="C1167" i="13"/>
  <c r="D1167" i="13"/>
  <c r="E1167" i="13"/>
  <c r="F1167" i="13"/>
  <c r="G1167" i="13"/>
  <c r="H1167" i="13"/>
  <c r="I1167" i="13"/>
  <c r="J1167" i="13"/>
  <c r="K1167" i="13"/>
  <c r="B1168" i="13"/>
  <c r="C1168" i="13"/>
  <c r="D1168" i="13"/>
  <c r="E1168" i="13"/>
  <c r="F1168" i="13"/>
  <c r="G1168" i="13"/>
  <c r="H1168" i="13"/>
  <c r="I1168" i="13"/>
  <c r="J1168" i="13"/>
  <c r="K1168" i="13"/>
  <c r="B1169" i="13"/>
  <c r="C1169" i="13"/>
  <c r="D1169" i="13"/>
  <c r="E1169" i="13"/>
  <c r="F1169" i="13"/>
  <c r="G1169" i="13"/>
  <c r="H1169" i="13"/>
  <c r="I1169" i="13"/>
  <c r="J1169" i="13"/>
  <c r="K1169" i="13"/>
  <c r="B1170" i="13"/>
  <c r="C1170" i="13"/>
  <c r="D1170" i="13"/>
  <c r="E1170" i="13"/>
  <c r="F1170" i="13"/>
  <c r="G1170" i="13"/>
  <c r="H1170" i="13"/>
  <c r="I1170" i="13"/>
  <c r="J1170" i="13"/>
  <c r="K1170" i="13"/>
  <c r="B1171" i="13"/>
  <c r="C1171" i="13"/>
  <c r="D1171" i="13"/>
  <c r="E1171" i="13"/>
  <c r="F1171" i="13"/>
  <c r="G1171" i="13"/>
  <c r="H1171" i="13"/>
  <c r="I1171" i="13"/>
  <c r="J1171" i="13"/>
  <c r="K1171" i="13"/>
  <c r="B1172" i="13"/>
  <c r="C1172" i="13"/>
  <c r="D1172" i="13"/>
  <c r="E1172" i="13"/>
  <c r="F1172" i="13"/>
  <c r="G1172" i="13"/>
  <c r="H1172" i="13"/>
  <c r="I1172" i="13"/>
  <c r="J1172" i="13"/>
  <c r="K1172" i="13"/>
  <c r="B1173" i="13"/>
  <c r="C1173" i="13"/>
  <c r="D1173" i="13"/>
  <c r="E1173" i="13"/>
  <c r="F1173" i="13"/>
  <c r="G1173" i="13"/>
  <c r="H1173" i="13"/>
  <c r="I1173" i="13"/>
  <c r="J1173" i="13"/>
  <c r="K1173" i="13"/>
  <c r="B1174" i="13"/>
  <c r="C1174" i="13"/>
  <c r="D1174" i="13"/>
  <c r="E1174" i="13"/>
  <c r="F1174" i="13"/>
  <c r="G1174" i="13"/>
  <c r="H1174" i="13"/>
  <c r="I1174" i="13"/>
  <c r="J1174" i="13"/>
  <c r="K1174" i="13"/>
  <c r="B1175" i="13"/>
  <c r="C1175" i="13"/>
  <c r="D1175" i="13"/>
  <c r="E1175" i="13"/>
  <c r="F1175" i="13"/>
  <c r="G1175" i="13"/>
  <c r="H1175" i="13"/>
  <c r="I1175" i="13"/>
  <c r="J1175" i="13"/>
  <c r="K1175" i="13"/>
  <c r="B1176" i="13"/>
  <c r="C1176" i="13"/>
  <c r="D1176" i="13"/>
  <c r="E1176" i="13"/>
  <c r="F1176" i="13"/>
  <c r="G1176" i="13"/>
  <c r="H1176" i="13"/>
  <c r="I1176" i="13"/>
  <c r="J1176" i="13"/>
  <c r="K1176" i="13"/>
  <c r="B1177" i="13"/>
  <c r="C1177" i="13"/>
  <c r="D1177" i="13"/>
  <c r="E1177" i="13"/>
  <c r="F1177" i="13"/>
  <c r="G1177" i="13"/>
  <c r="H1177" i="13"/>
  <c r="I1177" i="13"/>
  <c r="J1177" i="13"/>
  <c r="K1177" i="13"/>
  <c r="B1178" i="13"/>
  <c r="C1178" i="13"/>
  <c r="D1178" i="13"/>
  <c r="E1178" i="13"/>
  <c r="F1178" i="13"/>
  <c r="G1178" i="13"/>
  <c r="H1178" i="13"/>
  <c r="I1178" i="13"/>
  <c r="J1178" i="13"/>
  <c r="K1178" i="13"/>
  <c r="B1179" i="13"/>
  <c r="C1179" i="13"/>
  <c r="D1179" i="13"/>
  <c r="E1179" i="13"/>
  <c r="F1179" i="13"/>
  <c r="G1179" i="13"/>
  <c r="H1179" i="13"/>
  <c r="I1179" i="13"/>
  <c r="J1179" i="13"/>
  <c r="K1179" i="13"/>
  <c r="B1180" i="13"/>
  <c r="C1180" i="13"/>
  <c r="D1180" i="13"/>
  <c r="E1180" i="13"/>
  <c r="F1180" i="13"/>
  <c r="G1180" i="13"/>
  <c r="H1180" i="13"/>
  <c r="I1180" i="13"/>
  <c r="J1180" i="13"/>
  <c r="K1180" i="13"/>
  <c r="B1181" i="13"/>
  <c r="C1181" i="13"/>
  <c r="D1181" i="13"/>
  <c r="E1181" i="13"/>
  <c r="F1181" i="13"/>
  <c r="G1181" i="13"/>
  <c r="H1181" i="13"/>
  <c r="I1181" i="13"/>
  <c r="J1181" i="13"/>
  <c r="K1181" i="13"/>
  <c r="B1182" i="13"/>
  <c r="C1182" i="13"/>
  <c r="D1182" i="13"/>
  <c r="E1182" i="13"/>
  <c r="F1182" i="13"/>
  <c r="G1182" i="13"/>
  <c r="H1182" i="13"/>
  <c r="I1182" i="13"/>
  <c r="J1182" i="13"/>
  <c r="K1182" i="13"/>
  <c r="B1183" i="13"/>
  <c r="C1183" i="13"/>
  <c r="D1183" i="13"/>
  <c r="E1183" i="13"/>
  <c r="F1183" i="13"/>
  <c r="G1183" i="13"/>
  <c r="H1183" i="13"/>
  <c r="I1183" i="13"/>
  <c r="J1183" i="13"/>
  <c r="K1183" i="13"/>
  <c r="B1184" i="13"/>
  <c r="C1184" i="13"/>
  <c r="D1184" i="13"/>
  <c r="E1184" i="13"/>
  <c r="F1184" i="13"/>
  <c r="G1184" i="13"/>
  <c r="H1184" i="13"/>
  <c r="I1184" i="13"/>
  <c r="J1184" i="13"/>
  <c r="K1184" i="13"/>
  <c r="B1185" i="13"/>
  <c r="C1185" i="13"/>
  <c r="D1185" i="13"/>
  <c r="E1185" i="13"/>
  <c r="F1185" i="13"/>
  <c r="G1185" i="13"/>
  <c r="H1185" i="13"/>
  <c r="I1185" i="13"/>
  <c r="J1185" i="13"/>
  <c r="K1185" i="13"/>
  <c r="B1186" i="13"/>
  <c r="C1186" i="13"/>
  <c r="D1186" i="13"/>
  <c r="E1186" i="13"/>
  <c r="F1186" i="13"/>
  <c r="G1186" i="13"/>
  <c r="H1186" i="13"/>
  <c r="I1186" i="13"/>
  <c r="J1186" i="13"/>
  <c r="K1186" i="13"/>
  <c r="B1187" i="13"/>
  <c r="C1187" i="13"/>
  <c r="D1187" i="13"/>
  <c r="E1187" i="13"/>
  <c r="F1187" i="13"/>
  <c r="G1187" i="13"/>
  <c r="H1187" i="13"/>
  <c r="I1187" i="13"/>
  <c r="J1187" i="13"/>
  <c r="K1187" i="13"/>
  <c r="B1188" i="13"/>
  <c r="C1188" i="13"/>
  <c r="D1188" i="13"/>
  <c r="E1188" i="13"/>
  <c r="F1188" i="13"/>
  <c r="G1188" i="13"/>
  <c r="H1188" i="13"/>
  <c r="I1188" i="13"/>
  <c r="J1188" i="13"/>
  <c r="K1188" i="13"/>
  <c r="B1189" i="13"/>
  <c r="C1189" i="13"/>
  <c r="D1189" i="13"/>
  <c r="E1189" i="13"/>
  <c r="F1189" i="13"/>
  <c r="G1189" i="13"/>
  <c r="H1189" i="13"/>
  <c r="I1189" i="13"/>
  <c r="J1189" i="13"/>
  <c r="K1189" i="13"/>
  <c r="B1190" i="13"/>
  <c r="C1190" i="13"/>
  <c r="D1190" i="13"/>
  <c r="E1190" i="13"/>
  <c r="F1190" i="13"/>
  <c r="G1190" i="13"/>
  <c r="H1190" i="13"/>
  <c r="I1190" i="13"/>
  <c r="J1190" i="13"/>
  <c r="K1190" i="13"/>
  <c r="B1191" i="13"/>
  <c r="C1191" i="13"/>
  <c r="D1191" i="13"/>
  <c r="E1191" i="13"/>
  <c r="F1191" i="13"/>
  <c r="G1191" i="13"/>
  <c r="H1191" i="13"/>
  <c r="I1191" i="13"/>
  <c r="J1191" i="13"/>
  <c r="K1191" i="13"/>
  <c r="B1192" i="13"/>
  <c r="C1192" i="13"/>
  <c r="D1192" i="13"/>
  <c r="E1192" i="13"/>
  <c r="F1192" i="13"/>
  <c r="G1192" i="13"/>
  <c r="H1192" i="13"/>
  <c r="I1192" i="13"/>
  <c r="J1192" i="13"/>
  <c r="K1192" i="13"/>
  <c r="B1193" i="13"/>
  <c r="C1193" i="13"/>
  <c r="D1193" i="13"/>
  <c r="E1193" i="13"/>
  <c r="F1193" i="13"/>
  <c r="G1193" i="13"/>
  <c r="H1193" i="13"/>
  <c r="I1193" i="13"/>
  <c r="J1193" i="13"/>
  <c r="K1193" i="13"/>
  <c r="B1194" i="13"/>
  <c r="C1194" i="13"/>
  <c r="D1194" i="13"/>
  <c r="E1194" i="13"/>
  <c r="F1194" i="13"/>
  <c r="G1194" i="13"/>
  <c r="H1194" i="13"/>
  <c r="I1194" i="13"/>
  <c r="J1194" i="13"/>
  <c r="K1194" i="13"/>
  <c r="B1195" i="13"/>
  <c r="C1195" i="13"/>
  <c r="D1195" i="13"/>
  <c r="E1195" i="13"/>
  <c r="F1195" i="13"/>
  <c r="G1195" i="13"/>
  <c r="H1195" i="13"/>
  <c r="I1195" i="13"/>
  <c r="J1195" i="13"/>
  <c r="K1195" i="13"/>
  <c r="B1196" i="13"/>
  <c r="C1196" i="13"/>
  <c r="D1196" i="13"/>
  <c r="E1196" i="13"/>
  <c r="F1196" i="13"/>
  <c r="G1196" i="13"/>
  <c r="H1196" i="13"/>
  <c r="I1196" i="13"/>
  <c r="J1196" i="13"/>
  <c r="K1196" i="13"/>
  <c r="B1197" i="13"/>
  <c r="C1197" i="13"/>
  <c r="D1197" i="13"/>
  <c r="E1197" i="13"/>
  <c r="F1197" i="13"/>
  <c r="G1197" i="13"/>
  <c r="H1197" i="13"/>
  <c r="I1197" i="13"/>
  <c r="J1197" i="13"/>
  <c r="K1197" i="13"/>
  <c r="B1198" i="13"/>
  <c r="C1198" i="13"/>
  <c r="D1198" i="13"/>
  <c r="E1198" i="13"/>
  <c r="F1198" i="13"/>
  <c r="G1198" i="13"/>
  <c r="H1198" i="13"/>
  <c r="I1198" i="13"/>
  <c r="J1198" i="13"/>
  <c r="K1198" i="13"/>
  <c r="B1199" i="13"/>
  <c r="C1199" i="13"/>
  <c r="D1199" i="13"/>
  <c r="E1199" i="13"/>
  <c r="F1199" i="13"/>
  <c r="G1199" i="13"/>
  <c r="H1199" i="13"/>
  <c r="I1199" i="13"/>
  <c r="J1199" i="13"/>
  <c r="K1199" i="13"/>
  <c r="B1200" i="13"/>
  <c r="C1200" i="13"/>
  <c r="D1200" i="13"/>
  <c r="E1200" i="13"/>
  <c r="F1200" i="13"/>
  <c r="G1200" i="13"/>
  <c r="H1200" i="13"/>
  <c r="I1200" i="13"/>
  <c r="J1200" i="13"/>
  <c r="K1200" i="13"/>
  <c r="B1201" i="13"/>
  <c r="C1201" i="13"/>
  <c r="D1201" i="13"/>
  <c r="E1201" i="13"/>
  <c r="F1201" i="13"/>
  <c r="G1201" i="13"/>
  <c r="H1201" i="13"/>
  <c r="I1201" i="13"/>
  <c r="J1201" i="13"/>
  <c r="K1201" i="13"/>
  <c r="B1202" i="13"/>
  <c r="C1202" i="13"/>
  <c r="D1202" i="13"/>
  <c r="E1202" i="13"/>
  <c r="F1202" i="13"/>
  <c r="G1202" i="13"/>
  <c r="H1202" i="13"/>
  <c r="I1202" i="13"/>
  <c r="J1202" i="13"/>
  <c r="K1202" i="13"/>
  <c r="B1203" i="13"/>
  <c r="C1203" i="13"/>
  <c r="D1203" i="13"/>
  <c r="E1203" i="13"/>
  <c r="F1203" i="13"/>
  <c r="G1203" i="13"/>
  <c r="H1203" i="13"/>
  <c r="I1203" i="13"/>
  <c r="J1203" i="13"/>
  <c r="K1203" i="13"/>
  <c r="B1204" i="13"/>
  <c r="C1204" i="13"/>
  <c r="D1204" i="13"/>
  <c r="E1204" i="13"/>
  <c r="F1204" i="13"/>
  <c r="G1204" i="13"/>
  <c r="H1204" i="13"/>
  <c r="I1204" i="13"/>
  <c r="J1204" i="13"/>
  <c r="K1204" i="13"/>
  <c r="B1205" i="13"/>
  <c r="C1205" i="13"/>
  <c r="D1205" i="13"/>
  <c r="E1205" i="13"/>
  <c r="F1205" i="13"/>
  <c r="G1205" i="13"/>
  <c r="H1205" i="13"/>
  <c r="I1205" i="13"/>
  <c r="J1205" i="13"/>
  <c r="K1205" i="13"/>
  <c r="B1206" i="13"/>
  <c r="C1206" i="13"/>
  <c r="D1206" i="13"/>
  <c r="E1206" i="13"/>
  <c r="F1206" i="13"/>
  <c r="G1206" i="13"/>
  <c r="H1206" i="13"/>
  <c r="I1206" i="13"/>
  <c r="J1206" i="13"/>
  <c r="K1206" i="13"/>
  <c r="B1207" i="13"/>
  <c r="C1207" i="13"/>
  <c r="D1207" i="13"/>
  <c r="E1207" i="13"/>
  <c r="F1207" i="13"/>
  <c r="G1207" i="13"/>
  <c r="H1207" i="13"/>
  <c r="I1207" i="13"/>
  <c r="J1207" i="13"/>
  <c r="K1207" i="13"/>
  <c r="B1208" i="13"/>
  <c r="C1208" i="13"/>
  <c r="D1208" i="13"/>
  <c r="E1208" i="13"/>
  <c r="F1208" i="13"/>
  <c r="G1208" i="13"/>
  <c r="H1208" i="13"/>
  <c r="I1208" i="13"/>
  <c r="J1208" i="13"/>
  <c r="K1208" i="13"/>
  <c r="B1209" i="13"/>
  <c r="C1209" i="13"/>
  <c r="D1209" i="13"/>
  <c r="E1209" i="13"/>
  <c r="F1209" i="13"/>
  <c r="G1209" i="13"/>
  <c r="H1209" i="13"/>
  <c r="I1209" i="13"/>
  <c r="J1209" i="13"/>
  <c r="K1209" i="13"/>
  <c r="B1210" i="13"/>
  <c r="C1210" i="13"/>
  <c r="D1210" i="13"/>
  <c r="E1210" i="13"/>
  <c r="F1210" i="13"/>
  <c r="G1210" i="13"/>
  <c r="H1210" i="13"/>
  <c r="I1210" i="13"/>
  <c r="J1210" i="13"/>
  <c r="K1210" i="13"/>
  <c r="B1211" i="13"/>
  <c r="C1211" i="13"/>
  <c r="D1211" i="13"/>
  <c r="E1211" i="13"/>
  <c r="F1211" i="13"/>
  <c r="G1211" i="13"/>
  <c r="H1211" i="13"/>
  <c r="I1211" i="13"/>
  <c r="J1211" i="13"/>
  <c r="K1211" i="13"/>
  <c r="B1212" i="13"/>
  <c r="C1212" i="13"/>
  <c r="D1212" i="13"/>
  <c r="E1212" i="13"/>
  <c r="F1212" i="13"/>
  <c r="G1212" i="13"/>
  <c r="H1212" i="13"/>
  <c r="I1212" i="13"/>
  <c r="J1212" i="13"/>
  <c r="K1212" i="13"/>
  <c r="B1213" i="13"/>
  <c r="C1213" i="13"/>
  <c r="D1213" i="13"/>
  <c r="E1213" i="13"/>
  <c r="F1213" i="13"/>
  <c r="G1213" i="13"/>
  <c r="H1213" i="13"/>
  <c r="I1213" i="13"/>
  <c r="J1213" i="13"/>
  <c r="K1213" i="13"/>
  <c r="B1214" i="13"/>
  <c r="C1214" i="13"/>
  <c r="D1214" i="13"/>
  <c r="E1214" i="13"/>
  <c r="F1214" i="13"/>
  <c r="G1214" i="13"/>
  <c r="H1214" i="13"/>
  <c r="I1214" i="13"/>
  <c r="J1214" i="13"/>
  <c r="K1214" i="13"/>
  <c r="B1215" i="13"/>
  <c r="C1215" i="13"/>
  <c r="D1215" i="13"/>
  <c r="E1215" i="13"/>
  <c r="F1215" i="13"/>
  <c r="G1215" i="13"/>
  <c r="H1215" i="13"/>
  <c r="I1215" i="13"/>
  <c r="J1215" i="13"/>
  <c r="K1215" i="13"/>
  <c r="B1216" i="13"/>
  <c r="C1216" i="13"/>
  <c r="D1216" i="13"/>
  <c r="E1216" i="13"/>
  <c r="F1216" i="13"/>
  <c r="G1216" i="13"/>
  <c r="H1216" i="13"/>
  <c r="I1216" i="13"/>
  <c r="J1216" i="13"/>
  <c r="K1216" i="13"/>
  <c r="B1217" i="13"/>
  <c r="C1217" i="13"/>
  <c r="D1217" i="13"/>
  <c r="E1217" i="13"/>
  <c r="F1217" i="13"/>
  <c r="G1217" i="13"/>
  <c r="H1217" i="13"/>
  <c r="I1217" i="13"/>
  <c r="J1217" i="13"/>
  <c r="K1217" i="13"/>
  <c r="B1218" i="13"/>
  <c r="C1218" i="13"/>
  <c r="D1218" i="13"/>
  <c r="E1218" i="13"/>
  <c r="F1218" i="13"/>
  <c r="G1218" i="13"/>
  <c r="H1218" i="13"/>
  <c r="I1218" i="13"/>
  <c r="J1218" i="13"/>
  <c r="K1218" i="13"/>
  <c r="B1219" i="13"/>
  <c r="C1219" i="13"/>
  <c r="D1219" i="13"/>
  <c r="E1219" i="13"/>
  <c r="F1219" i="13"/>
  <c r="G1219" i="13"/>
  <c r="H1219" i="13"/>
  <c r="I1219" i="13"/>
  <c r="J1219" i="13"/>
  <c r="K1219" i="13"/>
  <c r="B1220" i="13"/>
  <c r="C1220" i="13"/>
  <c r="D1220" i="13"/>
  <c r="E1220" i="13"/>
  <c r="F1220" i="13"/>
  <c r="G1220" i="13"/>
  <c r="H1220" i="13"/>
  <c r="I1220" i="13"/>
  <c r="J1220" i="13"/>
  <c r="K1220" i="13"/>
  <c r="B1221" i="13"/>
  <c r="C1221" i="13"/>
  <c r="D1221" i="13"/>
  <c r="E1221" i="13"/>
  <c r="F1221" i="13"/>
  <c r="G1221" i="13"/>
  <c r="H1221" i="13"/>
  <c r="I1221" i="13"/>
  <c r="J1221" i="13"/>
  <c r="K1221" i="13"/>
  <c r="B1222" i="13"/>
  <c r="C1222" i="13"/>
  <c r="D1222" i="13"/>
  <c r="E1222" i="13"/>
  <c r="F1222" i="13"/>
  <c r="G1222" i="13"/>
  <c r="H1222" i="13"/>
  <c r="I1222" i="13"/>
  <c r="J1222" i="13"/>
  <c r="K1222" i="13"/>
  <c r="B1223" i="13"/>
  <c r="C1223" i="13"/>
  <c r="D1223" i="13"/>
  <c r="E1223" i="13"/>
  <c r="F1223" i="13"/>
  <c r="G1223" i="13"/>
  <c r="H1223" i="13"/>
  <c r="I1223" i="13"/>
  <c r="J1223" i="13"/>
  <c r="K1223" i="13"/>
  <c r="B1224" i="13"/>
  <c r="C1224" i="13"/>
  <c r="D1224" i="13"/>
  <c r="E1224" i="13"/>
  <c r="F1224" i="13"/>
  <c r="G1224" i="13"/>
  <c r="H1224" i="13"/>
  <c r="I1224" i="13"/>
  <c r="J1224" i="13"/>
  <c r="K1224" i="13"/>
  <c r="B1225" i="13"/>
  <c r="C1225" i="13"/>
  <c r="D1225" i="13"/>
  <c r="E1225" i="13"/>
  <c r="F1225" i="13"/>
  <c r="G1225" i="13"/>
  <c r="H1225" i="13"/>
  <c r="I1225" i="13"/>
  <c r="J1225" i="13"/>
  <c r="K1225" i="13"/>
  <c r="B1226" i="13"/>
  <c r="C1226" i="13"/>
  <c r="D1226" i="13"/>
  <c r="E1226" i="13"/>
  <c r="F1226" i="13"/>
  <c r="G1226" i="13"/>
  <c r="H1226" i="13"/>
  <c r="I1226" i="13"/>
  <c r="J1226" i="13"/>
  <c r="K1226" i="13"/>
  <c r="B1227" i="13"/>
  <c r="C1227" i="13"/>
  <c r="D1227" i="13"/>
  <c r="E1227" i="13"/>
  <c r="F1227" i="13"/>
  <c r="G1227" i="13"/>
  <c r="H1227" i="13"/>
  <c r="I1227" i="13"/>
  <c r="J1227" i="13"/>
  <c r="K1227" i="13"/>
  <c r="B1228" i="13"/>
  <c r="C1228" i="13"/>
  <c r="D1228" i="13"/>
  <c r="E1228" i="13"/>
  <c r="F1228" i="13"/>
  <c r="G1228" i="13"/>
  <c r="H1228" i="13"/>
  <c r="I1228" i="13"/>
  <c r="J1228" i="13"/>
  <c r="K1228" i="13"/>
  <c r="B1229" i="13"/>
  <c r="C1229" i="13"/>
  <c r="D1229" i="13"/>
  <c r="E1229" i="13"/>
  <c r="F1229" i="13"/>
  <c r="G1229" i="13"/>
  <c r="H1229" i="13"/>
  <c r="I1229" i="13"/>
  <c r="J1229" i="13"/>
  <c r="K1229" i="13"/>
  <c r="B1230" i="13"/>
  <c r="C1230" i="13"/>
  <c r="D1230" i="13"/>
  <c r="E1230" i="13"/>
  <c r="F1230" i="13"/>
  <c r="G1230" i="13"/>
  <c r="H1230" i="13"/>
  <c r="I1230" i="13"/>
  <c r="J1230" i="13"/>
  <c r="K1230" i="13"/>
  <c r="B1231" i="13"/>
  <c r="C1231" i="13"/>
  <c r="D1231" i="13"/>
  <c r="E1231" i="13"/>
  <c r="F1231" i="13"/>
  <c r="G1231" i="13"/>
  <c r="H1231" i="13"/>
  <c r="I1231" i="13"/>
  <c r="J1231" i="13"/>
  <c r="K1231" i="13"/>
  <c r="B1232" i="13"/>
  <c r="C1232" i="13"/>
  <c r="D1232" i="13"/>
  <c r="E1232" i="13"/>
  <c r="F1232" i="13"/>
  <c r="G1232" i="13"/>
  <c r="H1232" i="13"/>
  <c r="I1232" i="13"/>
  <c r="J1232" i="13"/>
  <c r="K1232" i="13"/>
  <c r="B1233" i="13"/>
  <c r="C1233" i="13"/>
  <c r="D1233" i="13"/>
  <c r="E1233" i="13"/>
  <c r="F1233" i="13"/>
  <c r="G1233" i="13"/>
  <c r="H1233" i="13"/>
  <c r="I1233" i="13"/>
  <c r="J1233" i="13"/>
  <c r="K1233" i="13"/>
  <c r="B1234" i="13"/>
  <c r="C1234" i="13"/>
  <c r="D1234" i="13"/>
  <c r="E1234" i="13"/>
  <c r="F1234" i="13"/>
  <c r="G1234" i="13"/>
  <c r="H1234" i="13"/>
  <c r="I1234" i="13"/>
  <c r="J1234" i="13"/>
  <c r="K1234" i="13"/>
  <c r="B1235" i="13"/>
  <c r="C1235" i="13"/>
  <c r="D1235" i="13"/>
  <c r="E1235" i="13"/>
  <c r="F1235" i="13"/>
  <c r="G1235" i="13"/>
  <c r="H1235" i="13"/>
  <c r="I1235" i="13"/>
  <c r="J1235" i="13"/>
  <c r="K1235" i="13"/>
  <c r="B1236" i="13"/>
  <c r="C1236" i="13"/>
  <c r="D1236" i="13"/>
  <c r="E1236" i="13"/>
  <c r="F1236" i="13"/>
  <c r="G1236" i="13"/>
  <c r="H1236" i="13"/>
  <c r="I1236" i="13"/>
  <c r="J1236" i="13"/>
  <c r="K1236" i="13"/>
  <c r="B1237" i="13"/>
  <c r="C1237" i="13"/>
  <c r="D1237" i="13"/>
  <c r="E1237" i="13"/>
  <c r="F1237" i="13"/>
  <c r="G1237" i="13"/>
  <c r="H1237" i="13"/>
  <c r="I1237" i="13"/>
  <c r="J1237" i="13"/>
  <c r="K1237" i="13"/>
  <c r="B1238" i="13"/>
  <c r="C1238" i="13"/>
  <c r="D1238" i="13"/>
  <c r="E1238" i="13"/>
  <c r="F1238" i="13"/>
  <c r="G1238" i="13"/>
  <c r="H1238" i="13"/>
  <c r="I1238" i="13"/>
  <c r="J1238" i="13"/>
  <c r="K1238" i="13"/>
  <c r="B1239" i="13"/>
  <c r="C1239" i="13"/>
  <c r="D1239" i="13"/>
  <c r="E1239" i="13"/>
  <c r="F1239" i="13"/>
  <c r="G1239" i="13"/>
  <c r="H1239" i="13"/>
  <c r="I1239" i="13"/>
  <c r="J1239" i="13"/>
  <c r="K1239" i="13"/>
  <c r="B1240" i="13"/>
  <c r="C1240" i="13"/>
  <c r="D1240" i="13"/>
  <c r="E1240" i="13"/>
  <c r="F1240" i="13"/>
  <c r="G1240" i="13"/>
  <c r="H1240" i="13"/>
  <c r="I1240" i="13"/>
  <c r="J1240" i="13"/>
  <c r="K1240" i="13"/>
  <c r="B1241" i="13"/>
  <c r="C1241" i="13"/>
  <c r="D1241" i="13"/>
  <c r="E1241" i="13"/>
  <c r="F1241" i="13"/>
  <c r="G1241" i="13"/>
  <c r="H1241" i="13"/>
  <c r="I1241" i="13"/>
  <c r="J1241" i="13"/>
  <c r="K1241" i="13"/>
  <c r="B1242" i="13"/>
  <c r="C1242" i="13"/>
  <c r="D1242" i="13"/>
  <c r="E1242" i="13"/>
  <c r="F1242" i="13"/>
  <c r="G1242" i="13"/>
  <c r="H1242" i="13"/>
  <c r="I1242" i="13"/>
  <c r="J1242" i="13"/>
  <c r="K1242" i="13"/>
  <c r="B1243" i="13"/>
  <c r="C1243" i="13"/>
  <c r="D1243" i="13"/>
  <c r="E1243" i="13"/>
  <c r="F1243" i="13"/>
  <c r="G1243" i="13"/>
  <c r="H1243" i="13"/>
  <c r="I1243" i="13"/>
  <c r="J1243" i="13"/>
  <c r="K1243" i="13"/>
  <c r="B1244" i="13"/>
  <c r="C1244" i="13"/>
  <c r="D1244" i="13"/>
  <c r="E1244" i="13"/>
  <c r="F1244" i="13"/>
  <c r="G1244" i="13"/>
  <c r="H1244" i="13"/>
  <c r="I1244" i="13"/>
  <c r="J1244" i="13"/>
  <c r="K1244" i="13"/>
  <c r="B1245" i="13"/>
  <c r="C1245" i="13"/>
  <c r="D1245" i="13"/>
  <c r="E1245" i="13"/>
  <c r="F1245" i="13"/>
  <c r="G1245" i="13"/>
  <c r="H1245" i="13"/>
  <c r="I1245" i="13"/>
  <c r="J1245" i="13"/>
  <c r="K1245" i="13"/>
  <c r="B1246" i="13"/>
  <c r="C1246" i="13"/>
  <c r="D1246" i="13"/>
  <c r="E1246" i="13"/>
  <c r="F1246" i="13"/>
  <c r="G1246" i="13"/>
  <c r="H1246" i="13"/>
  <c r="I1246" i="13"/>
  <c r="J1246" i="13"/>
  <c r="K1246" i="13"/>
  <c r="B1247" i="13"/>
  <c r="C1247" i="13"/>
  <c r="D1247" i="13"/>
  <c r="E1247" i="13"/>
  <c r="F1247" i="13"/>
  <c r="G1247" i="13"/>
  <c r="H1247" i="13"/>
  <c r="I1247" i="13"/>
  <c r="J1247" i="13"/>
  <c r="K1247" i="13"/>
  <c r="B1248" i="13"/>
  <c r="C1248" i="13"/>
  <c r="D1248" i="13"/>
  <c r="E1248" i="13"/>
  <c r="F1248" i="13"/>
  <c r="G1248" i="13"/>
  <c r="H1248" i="13"/>
  <c r="I1248" i="13"/>
  <c r="J1248" i="13"/>
  <c r="K1248" i="13"/>
  <c r="B1249" i="13"/>
  <c r="C1249" i="13"/>
  <c r="D1249" i="13"/>
  <c r="E1249" i="13"/>
  <c r="F1249" i="13"/>
  <c r="G1249" i="13"/>
  <c r="H1249" i="13"/>
  <c r="I1249" i="13"/>
  <c r="J1249" i="13"/>
  <c r="K1249" i="13"/>
  <c r="B1250" i="13"/>
  <c r="C1250" i="13"/>
  <c r="D1250" i="13"/>
  <c r="E1250" i="13"/>
  <c r="F1250" i="13"/>
  <c r="G1250" i="13"/>
  <c r="H1250" i="13"/>
  <c r="I1250" i="13"/>
  <c r="J1250" i="13"/>
  <c r="K1250" i="13"/>
  <c r="B1251" i="13"/>
  <c r="C1251" i="13"/>
  <c r="D1251" i="13"/>
  <c r="E1251" i="13"/>
  <c r="F1251" i="13"/>
  <c r="G1251" i="13"/>
  <c r="H1251" i="13"/>
  <c r="I1251" i="13"/>
  <c r="J1251" i="13"/>
  <c r="K1251" i="13"/>
  <c r="B1252" i="13"/>
  <c r="C1252" i="13"/>
  <c r="D1252" i="13"/>
  <c r="E1252" i="13"/>
  <c r="F1252" i="13"/>
  <c r="G1252" i="13"/>
  <c r="H1252" i="13"/>
  <c r="I1252" i="13"/>
  <c r="J1252" i="13"/>
  <c r="K1252" i="13"/>
  <c r="B1253" i="13"/>
  <c r="C1253" i="13"/>
  <c r="D1253" i="13"/>
  <c r="E1253" i="13"/>
  <c r="F1253" i="13"/>
  <c r="G1253" i="13"/>
  <c r="H1253" i="13"/>
  <c r="I1253" i="13"/>
  <c r="J1253" i="13"/>
  <c r="K1253" i="13"/>
  <c r="B1254" i="13"/>
  <c r="C1254" i="13"/>
  <c r="D1254" i="13"/>
  <c r="E1254" i="13"/>
  <c r="F1254" i="13"/>
  <c r="G1254" i="13"/>
  <c r="H1254" i="13"/>
  <c r="I1254" i="13"/>
  <c r="J1254" i="13"/>
  <c r="K1254" i="13"/>
  <c r="B1255" i="13"/>
  <c r="C1255" i="13"/>
  <c r="D1255" i="13"/>
  <c r="E1255" i="13"/>
  <c r="F1255" i="13"/>
  <c r="G1255" i="13"/>
  <c r="H1255" i="13"/>
  <c r="I1255" i="13"/>
  <c r="J1255" i="13"/>
  <c r="K1255" i="13"/>
  <c r="B1256" i="13"/>
  <c r="C1256" i="13"/>
  <c r="D1256" i="13"/>
  <c r="E1256" i="13"/>
  <c r="F1256" i="13"/>
  <c r="G1256" i="13"/>
  <c r="H1256" i="13"/>
  <c r="I1256" i="13"/>
  <c r="J1256" i="13"/>
  <c r="K1256" i="13"/>
  <c r="B1257" i="13"/>
  <c r="C1257" i="13"/>
  <c r="D1257" i="13"/>
  <c r="E1257" i="13"/>
  <c r="F1257" i="13"/>
  <c r="G1257" i="13"/>
  <c r="H1257" i="13"/>
  <c r="I1257" i="13"/>
  <c r="J1257" i="13"/>
  <c r="K1257" i="13"/>
  <c r="B1258" i="13"/>
  <c r="C1258" i="13"/>
  <c r="D1258" i="13"/>
  <c r="E1258" i="13"/>
  <c r="F1258" i="13"/>
  <c r="G1258" i="13"/>
  <c r="H1258" i="13"/>
  <c r="I1258" i="13"/>
  <c r="J1258" i="13"/>
  <c r="K1258" i="13"/>
  <c r="B1259" i="13"/>
  <c r="C1259" i="13"/>
  <c r="D1259" i="13"/>
  <c r="E1259" i="13"/>
  <c r="F1259" i="13"/>
  <c r="G1259" i="13"/>
  <c r="H1259" i="13"/>
  <c r="I1259" i="13"/>
  <c r="J1259" i="13"/>
  <c r="K1259" i="13"/>
  <c r="B1260" i="13"/>
  <c r="C1260" i="13"/>
  <c r="D1260" i="13"/>
  <c r="E1260" i="13"/>
  <c r="F1260" i="13"/>
  <c r="G1260" i="13"/>
  <c r="H1260" i="13"/>
  <c r="I1260" i="13"/>
  <c r="J1260" i="13"/>
  <c r="K1260" i="13"/>
  <c r="B1261" i="13"/>
  <c r="C1261" i="13"/>
  <c r="D1261" i="13"/>
  <c r="E1261" i="13"/>
  <c r="F1261" i="13"/>
  <c r="G1261" i="13"/>
  <c r="H1261" i="13"/>
  <c r="I1261" i="13"/>
  <c r="J1261" i="13"/>
  <c r="K1261" i="13"/>
  <c r="B1262" i="13"/>
  <c r="C1262" i="13"/>
  <c r="D1262" i="13"/>
  <c r="E1262" i="13"/>
  <c r="F1262" i="13"/>
  <c r="G1262" i="13"/>
  <c r="H1262" i="13"/>
  <c r="I1262" i="13"/>
  <c r="J1262" i="13"/>
  <c r="K1262" i="13"/>
  <c r="B1263" i="13"/>
  <c r="C1263" i="13"/>
  <c r="D1263" i="13"/>
  <c r="E1263" i="13"/>
  <c r="F1263" i="13"/>
  <c r="G1263" i="13"/>
  <c r="H1263" i="13"/>
  <c r="I1263" i="13"/>
  <c r="J1263" i="13"/>
  <c r="K1263" i="13"/>
  <c r="B1264" i="13"/>
  <c r="C1264" i="13"/>
  <c r="D1264" i="13"/>
  <c r="E1264" i="13"/>
  <c r="F1264" i="13"/>
  <c r="G1264" i="13"/>
  <c r="H1264" i="13"/>
  <c r="I1264" i="13"/>
  <c r="J1264" i="13"/>
  <c r="K1264" i="13"/>
  <c r="B1265" i="13"/>
  <c r="C1265" i="13"/>
  <c r="D1265" i="13"/>
  <c r="E1265" i="13"/>
  <c r="F1265" i="13"/>
  <c r="G1265" i="13"/>
  <c r="H1265" i="13"/>
  <c r="I1265" i="13"/>
  <c r="J1265" i="13"/>
  <c r="K1265" i="13"/>
  <c r="B1266" i="13"/>
  <c r="C1266" i="13"/>
  <c r="D1266" i="13"/>
  <c r="E1266" i="13"/>
  <c r="F1266" i="13"/>
  <c r="G1266" i="13"/>
  <c r="H1266" i="13"/>
  <c r="I1266" i="13"/>
  <c r="J1266" i="13"/>
  <c r="K1266" i="13"/>
  <c r="B1267" i="13"/>
  <c r="C1267" i="13"/>
  <c r="D1267" i="13"/>
  <c r="E1267" i="13"/>
  <c r="F1267" i="13"/>
  <c r="G1267" i="13"/>
  <c r="H1267" i="13"/>
  <c r="I1267" i="13"/>
  <c r="J1267" i="13"/>
  <c r="K1267" i="13"/>
  <c r="B1268" i="13"/>
  <c r="C1268" i="13"/>
  <c r="D1268" i="13"/>
  <c r="E1268" i="13"/>
  <c r="F1268" i="13"/>
  <c r="G1268" i="13"/>
  <c r="H1268" i="13"/>
  <c r="I1268" i="13"/>
  <c r="J1268" i="13"/>
  <c r="K1268" i="13"/>
  <c r="B1269" i="13"/>
  <c r="C1269" i="13"/>
  <c r="D1269" i="13"/>
  <c r="E1269" i="13"/>
  <c r="F1269" i="13"/>
  <c r="G1269" i="13"/>
  <c r="H1269" i="13"/>
  <c r="I1269" i="13"/>
  <c r="J1269" i="13"/>
  <c r="K1269" i="13"/>
  <c r="B1270" i="13"/>
  <c r="C1270" i="13"/>
  <c r="D1270" i="13"/>
  <c r="E1270" i="13"/>
  <c r="F1270" i="13"/>
  <c r="G1270" i="13"/>
  <c r="H1270" i="13"/>
  <c r="I1270" i="13"/>
  <c r="J1270" i="13"/>
  <c r="K1270" i="13"/>
  <c r="B1271" i="13"/>
  <c r="C1271" i="13"/>
  <c r="D1271" i="13"/>
  <c r="E1271" i="13"/>
  <c r="F1271" i="13"/>
  <c r="G1271" i="13"/>
  <c r="H1271" i="13"/>
  <c r="I1271" i="13"/>
  <c r="J1271" i="13"/>
  <c r="K1271" i="13"/>
  <c r="B1272" i="13"/>
  <c r="C1272" i="13"/>
  <c r="D1272" i="13"/>
  <c r="E1272" i="13"/>
  <c r="F1272" i="13"/>
  <c r="G1272" i="13"/>
  <c r="H1272" i="13"/>
  <c r="I1272" i="13"/>
  <c r="J1272" i="13"/>
  <c r="K1272" i="13"/>
  <c r="B1273" i="13"/>
  <c r="C1273" i="13"/>
  <c r="D1273" i="13"/>
  <c r="E1273" i="13"/>
  <c r="F1273" i="13"/>
  <c r="G1273" i="13"/>
  <c r="H1273" i="13"/>
  <c r="I1273" i="13"/>
  <c r="J1273" i="13"/>
  <c r="K1273" i="13"/>
  <c r="B1274" i="13"/>
  <c r="C1274" i="13"/>
  <c r="D1274" i="13"/>
  <c r="E1274" i="13"/>
  <c r="F1274" i="13"/>
  <c r="G1274" i="13"/>
  <c r="H1274" i="13"/>
  <c r="I1274" i="13"/>
  <c r="J1274" i="13"/>
  <c r="K1274" i="13"/>
  <c r="B1275" i="13"/>
  <c r="C1275" i="13"/>
  <c r="D1275" i="13"/>
  <c r="E1275" i="13"/>
  <c r="F1275" i="13"/>
  <c r="G1275" i="13"/>
  <c r="H1275" i="13"/>
  <c r="I1275" i="13"/>
  <c r="J1275" i="13"/>
  <c r="K1275" i="13"/>
  <c r="B1276" i="13"/>
  <c r="C1276" i="13"/>
  <c r="D1276" i="13"/>
  <c r="E1276" i="13"/>
  <c r="F1276" i="13"/>
  <c r="G1276" i="13"/>
  <c r="H1276" i="13"/>
  <c r="I1276" i="13"/>
  <c r="J1276" i="13"/>
  <c r="K1276" i="13"/>
  <c r="B1277" i="13"/>
  <c r="C1277" i="13"/>
  <c r="D1277" i="13"/>
  <c r="E1277" i="13"/>
  <c r="F1277" i="13"/>
  <c r="G1277" i="13"/>
  <c r="H1277" i="13"/>
  <c r="I1277" i="13"/>
  <c r="J1277" i="13"/>
  <c r="K1277" i="13"/>
  <c r="B1278" i="13"/>
  <c r="C1278" i="13"/>
  <c r="D1278" i="13"/>
  <c r="E1278" i="13"/>
  <c r="F1278" i="13"/>
  <c r="G1278" i="13"/>
  <c r="H1278" i="13"/>
  <c r="I1278" i="13"/>
  <c r="J1278" i="13"/>
  <c r="K1278" i="13"/>
  <c r="B1279" i="13"/>
  <c r="C1279" i="13"/>
  <c r="D1279" i="13"/>
  <c r="E1279" i="13"/>
  <c r="F1279" i="13"/>
  <c r="G1279" i="13"/>
  <c r="H1279" i="13"/>
  <c r="I1279" i="13"/>
  <c r="J1279" i="13"/>
  <c r="K1279" i="13"/>
  <c r="B1280" i="13"/>
  <c r="C1280" i="13"/>
  <c r="D1280" i="13"/>
  <c r="E1280" i="13"/>
  <c r="F1280" i="13"/>
  <c r="G1280" i="13"/>
  <c r="H1280" i="13"/>
  <c r="I1280" i="13"/>
  <c r="J1280" i="13"/>
  <c r="K1280" i="13"/>
  <c r="B1281" i="13"/>
  <c r="C1281" i="13"/>
  <c r="D1281" i="13"/>
  <c r="E1281" i="13"/>
  <c r="F1281" i="13"/>
  <c r="G1281" i="13"/>
  <c r="H1281" i="13"/>
  <c r="I1281" i="13"/>
  <c r="J1281" i="13"/>
  <c r="K1281" i="13"/>
  <c r="B1282" i="13"/>
  <c r="C1282" i="13"/>
  <c r="D1282" i="13"/>
  <c r="E1282" i="13"/>
  <c r="F1282" i="13"/>
  <c r="G1282" i="13"/>
  <c r="H1282" i="13"/>
  <c r="I1282" i="13"/>
  <c r="J1282" i="13"/>
  <c r="K1282" i="13"/>
  <c r="B1283" i="13"/>
  <c r="C1283" i="13"/>
  <c r="D1283" i="13"/>
  <c r="E1283" i="13"/>
  <c r="F1283" i="13"/>
  <c r="G1283" i="13"/>
  <c r="H1283" i="13"/>
  <c r="I1283" i="13"/>
  <c r="J1283" i="13"/>
  <c r="K1283" i="13"/>
  <c r="B1284" i="13"/>
  <c r="C1284" i="13"/>
  <c r="D1284" i="13"/>
  <c r="E1284" i="13"/>
  <c r="F1284" i="13"/>
  <c r="G1284" i="13"/>
  <c r="H1284" i="13"/>
  <c r="I1284" i="13"/>
  <c r="J1284" i="13"/>
  <c r="K1284" i="13"/>
  <c r="B1285" i="13"/>
  <c r="C1285" i="13"/>
  <c r="D1285" i="13"/>
  <c r="E1285" i="13"/>
  <c r="F1285" i="13"/>
  <c r="G1285" i="13"/>
  <c r="H1285" i="13"/>
  <c r="I1285" i="13"/>
  <c r="J1285" i="13"/>
  <c r="K1285" i="13"/>
  <c r="B1286" i="13"/>
  <c r="C1286" i="13"/>
  <c r="D1286" i="13"/>
  <c r="E1286" i="13"/>
  <c r="F1286" i="13"/>
  <c r="G1286" i="13"/>
  <c r="H1286" i="13"/>
  <c r="I1286" i="13"/>
  <c r="J1286" i="13"/>
  <c r="K1286" i="13"/>
  <c r="B1287" i="13"/>
  <c r="C1287" i="13"/>
  <c r="D1287" i="13"/>
  <c r="E1287" i="13"/>
  <c r="F1287" i="13"/>
  <c r="G1287" i="13"/>
  <c r="H1287" i="13"/>
  <c r="I1287" i="13"/>
  <c r="J1287" i="13"/>
  <c r="K1287" i="13"/>
  <c r="B1288" i="13"/>
  <c r="C1288" i="13"/>
  <c r="D1288" i="13"/>
  <c r="E1288" i="13"/>
  <c r="F1288" i="13"/>
  <c r="G1288" i="13"/>
  <c r="H1288" i="13"/>
  <c r="I1288" i="13"/>
  <c r="J1288" i="13"/>
  <c r="K1288" i="13"/>
  <c r="B1289" i="13"/>
  <c r="C1289" i="13"/>
  <c r="D1289" i="13"/>
  <c r="E1289" i="13"/>
  <c r="F1289" i="13"/>
  <c r="G1289" i="13"/>
  <c r="H1289" i="13"/>
  <c r="I1289" i="13"/>
  <c r="J1289" i="13"/>
  <c r="K1289" i="13"/>
  <c r="B1290" i="13"/>
  <c r="C1290" i="13"/>
  <c r="D1290" i="13"/>
  <c r="E1290" i="13"/>
  <c r="F1290" i="13"/>
  <c r="G1290" i="13"/>
  <c r="H1290" i="13"/>
  <c r="I1290" i="13"/>
  <c r="J1290" i="13"/>
  <c r="K1290" i="13"/>
  <c r="B1291" i="13"/>
  <c r="C1291" i="13"/>
  <c r="D1291" i="13"/>
  <c r="E1291" i="13"/>
  <c r="F1291" i="13"/>
  <c r="G1291" i="13"/>
  <c r="H1291" i="13"/>
  <c r="I1291" i="13"/>
  <c r="J1291" i="13"/>
  <c r="K1291" i="13"/>
  <c r="B1292" i="13"/>
  <c r="C1292" i="13"/>
  <c r="D1292" i="13"/>
  <c r="E1292" i="13"/>
  <c r="F1292" i="13"/>
  <c r="G1292" i="13"/>
  <c r="H1292" i="13"/>
  <c r="I1292" i="13"/>
  <c r="J1292" i="13"/>
  <c r="K1292" i="13"/>
  <c r="B1293" i="13"/>
  <c r="C1293" i="13"/>
  <c r="D1293" i="13"/>
  <c r="E1293" i="13"/>
  <c r="F1293" i="13"/>
  <c r="G1293" i="13"/>
  <c r="H1293" i="13"/>
  <c r="I1293" i="13"/>
  <c r="J1293" i="13"/>
  <c r="K1293" i="13"/>
  <c r="B1294" i="13"/>
  <c r="C1294" i="13"/>
  <c r="D1294" i="13"/>
  <c r="E1294" i="13"/>
  <c r="F1294" i="13"/>
  <c r="G1294" i="13"/>
  <c r="H1294" i="13"/>
  <c r="I1294" i="13"/>
  <c r="J1294" i="13"/>
  <c r="K1294" i="13"/>
  <c r="B1295" i="13"/>
  <c r="C1295" i="13"/>
  <c r="D1295" i="13"/>
  <c r="E1295" i="13"/>
  <c r="F1295" i="13"/>
  <c r="G1295" i="13"/>
  <c r="H1295" i="13"/>
  <c r="I1295" i="13"/>
  <c r="J1295" i="13"/>
  <c r="K1295" i="13"/>
  <c r="B1296" i="13"/>
  <c r="C1296" i="13"/>
  <c r="D1296" i="13"/>
  <c r="E1296" i="13"/>
  <c r="F1296" i="13"/>
  <c r="G1296" i="13"/>
  <c r="H1296" i="13"/>
  <c r="I1296" i="13"/>
  <c r="J1296" i="13"/>
  <c r="K1296" i="13"/>
  <c r="B1297" i="13"/>
  <c r="C1297" i="13"/>
  <c r="D1297" i="13"/>
  <c r="E1297" i="13"/>
  <c r="F1297" i="13"/>
  <c r="G1297" i="13"/>
  <c r="H1297" i="13"/>
  <c r="I1297" i="13"/>
  <c r="J1297" i="13"/>
  <c r="K1297" i="13"/>
  <c r="B1298" i="13"/>
  <c r="C1298" i="13"/>
  <c r="D1298" i="13"/>
  <c r="E1298" i="13"/>
  <c r="F1298" i="13"/>
  <c r="G1298" i="13"/>
  <c r="H1298" i="13"/>
  <c r="I1298" i="13"/>
  <c r="J1298" i="13"/>
  <c r="K1298" i="13"/>
  <c r="B1299" i="13"/>
  <c r="C1299" i="13"/>
  <c r="D1299" i="13"/>
  <c r="E1299" i="13"/>
  <c r="F1299" i="13"/>
  <c r="G1299" i="13"/>
  <c r="H1299" i="13"/>
  <c r="I1299" i="13"/>
  <c r="J1299" i="13"/>
  <c r="K1299" i="13"/>
  <c r="B1300" i="13"/>
  <c r="C1300" i="13"/>
  <c r="D1300" i="13"/>
  <c r="E1300" i="13"/>
  <c r="F1300" i="13"/>
  <c r="G1300" i="13"/>
  <c r="H1300" i="13"/>
  <c r="I1300" i="13"/>
  <c r="J1300" i="13"/>
  <c r="K1300" i="13"/>
  <c r="B1301" i="13"/>
  <c r="C1301" i="13"/>
  <c r="D1301" i="13"/>
  <c r="E1301" i="13"/>
  <c r="F1301" i="13"/>
  <c r="G1301" i="13"/>
  <c r="H1301" i="13"/>
  <c r="I1301" i="13"/>
  <c r="J1301" i="13"/>
  <c r="K1301" i="13"/>
  <c r="B1302" i="13"/>
  <c r="C1302" i="13"/>
  <c r="D1302" i="13"/>
  <c r="E1302" i="13"/>
  <c r="F1302" i="13"/>
  <c r="G1302" i="13"/>
  <c r="H1302" i="13"/>
  <c r="I1302" i="13"/>
  <c r="J1302" i="13"/>
  <c r="K1302" i="13"/>
  <c r="B1303" i="13"/>
  <c r="C1303" i="13"/>
  <c r="D1303" i="13"/>
  <c r="E1303" i="13"/>
  <c r="F1303" i="13"/>
  <c r="G1303" i="13"/>
  <c r="H1303" i="13"/>
  <c r="I1303" i="13"/>
  <c r="J1303" i="13"/>
  <c r="K1303" i="13"/>
  <c r="B1304" i="13"/>
  <c r="C1304" i="13"/>
  <c r="D1304" i="13"/>
  <c r="E1304" i="13"/>
  <c r="F1304" i="13"/>
  <c r="G1304" i="13"/>
  <c r="H1304" i="13"/>
  <c r="I1304" i="13"/>
  <c r="J1304" i="13"/>
  <c r="K1304" i="13"/>
  <c r="B1305" i="13"/>
  <c r="C1305" i="13"/>
  <c r="D1305" i="13"/>
  <c r="E1305" i="13"/>
  <c r="F1305" i="13"/>
  <c r="G1305" i="13"/>
  <c r="H1305" i="13"/>
  <c r="I1305" i="13"/>
  <c r="J1305" i="13"/>
  <c r="K1305" i="13"/>
  <c r="B1306" i="13"/>
  <c r="C1306" i="13"/>
  <c r="D1306" i="13"/>
  <c r="E1306" i="13"/>
  <c r="F1306" i="13"/>
  <c r="G1306" i="13"/>
  <c r="H1306" i="13"/>
  <c r="I1306" i="13"/>
  <c r="J1306" i="13"/>
  <c r="K1306" i="13"/>
  <c r="B1307" i="13"/>
  <c r="C1307" i="13"/>
  <c r="D1307" i="13"/>
  <c r="E1307" i="13"/>
  <c r="F1307" i="13"/>
  <c r="G1307" i="13"/>
  <c r="H1307" i="13"/>
  <c r="I1307" i="13"/>
  <c r="J1307" i="13"/>
  <c r="K1307" i="13"/>
  <c r="B1308" i="13"/>
  <c r="C1308" i="13"/>
  <c r="D1308" i="13"/>
  <c r="E1308" i="13"/>
  <c r="F1308" i="13"/>
  <c r="G1308" i="13"/>
  <c r="H1308" i="13"/>
  <c r="I1308" i="13"/>
  <c r="J1308" i="13"/>
  <c r="K1308" i="13"/>
  <c r="B1309" i="13"/>
  <c r="C1309" i="13"/>
  <c r="D1309" i="13"/>
  <c r="E1309" i="13"/>
  <c r="F1309" i="13"/>
  <c r="G1309" i="13"/>
  <c r="H1309" i="13"/>
  <c r="I1309" i="13"/>
  <c r="J1309" i="13"/>
  <c r="K1309" i="13"/>
  <c r="B1310" i="13"/>
  <c r="C1310" i="13"/>
  <c r="D1310" i="13"/>
  <c r="E1310" i="13"/>
  <c r="F1310" i="13"/>
  <c r="G1310" i="13"/>
  <c r="H1310" i="13"/>
  <c r="I1310" i="13"/>
  <c r="J1310" i="13"/>
  <c r="K1310" i="13"/>
  <c r="B1311" i="13"/>
  <c r="C1311" i="13"/>
  <c r="D1311" i="13"/>
  <c r="E1311" i="13"/>
  <c r="F1311" i="13"/>
  <c r="G1311" i="13"/>
  <c r="H1311" i="13"/>
  <c r="I1311" i="13"/>
  <c r="J1311" i="13"/>
  <c r="K1311" i="13"/>
  <c r="B1312" i="13"/>
  <c r="C1312" i="13"/>
  <c r="D1312" i="13"/>
  <c r="E1312" i="13"/>
  <c r="F1312" i="13"/>
  <c r="G1312" i="13"/>
  <c r="H1312" i="13"/>
  <c r="I1312" i="13"/>
  <c r="J1312" i="13"/>
  <c r="K1312" i="13"/>
  <c r="B1313" i="13"/>
  <c r="C1313" i="13"/>
  <c r="D1313" i="13"/>
  <c r="E1313" i="13"/>
  <c r="F1313" i="13"/>
  <c r="G1313" i="13"/>
  <c r="H1313" i="13"/>
  <c r="I1313" i="13"/>
  <c r="J1313" i="13"/>
  <c r="K1313" i="13"/>
  <c r="B1314" i="13"/>
  <c r="C1314" i="13"/>
  <c r="D1314" i="13"/>
  <c r="E1314" i="13"/>
  <c r="F1314" i="13"/>
  <c r="G1314" i="13"/>
  <c r="H1314" i="13"/>
  <c r="I1314" i="13"/>
  <c r="J1314" i="13"/>
  <c r="K1314" i="13"/>
  <c r="B1315" i="13"/>
  <c r="C1315" i="13"/>
  <c r="D1315" i="13"/>
  <c r="E1315" i="13"/>
  <c r="F1315" i="13"/>
  <c r="G1315" i="13"/>
  <c r="H1315" i="13"/>
  <c r="I1315" i="13"/>
  <c r="J1315" i="13"/>
  <c r="K1315" i="13"/>
  <c r="B1316" i="13"/>
  <c r="C1316" i="13"/>
  <c r="D1316" i="13"/>
  <c r="E1316" i="13"/>
  <c r="F1316" i="13"/>
  <c r="G1316" i="13"/>
  <c r="H1316" i="13"/>
  <c r="I1316" i="13"/>
  <c r="J1316" i="13"/>
  <c r="K1316" i="13"/>
  <c r="B1317" i="13"/>
  <c r="C1317" i="13"/>
  <c r="D1317" i="13"/>
  <c r="E1317" i="13"/>
  <c r="F1317" i="13"/>
  <c r="G1317" i="13"/>
  <c r="H1317" i="13"/>
  <c r="I1317" i="13"/>
  <c r="J1317" i="13"/>
  <c r="K1317" i="13"/>
  <c r="B1318" i="13"/>
  <c r="C1318" i="13"/>
  <c r="D1318" i="13"/>
  <c r="E1318" i="13"/>
  <c r="F1318" i="13"/>
  <c r="G1318" i="13"/>
  <c r="H1318" i="13"/>
  <c r="I1318" i="13"/>
  <c r="J1318" i="13"/>
  <c r="K1318" i="13"/>
  <c r="B1319" i="13"/>
  <c r="C1319" i="13"/>
  <c r="D1319" i="13"/>
  <c r="E1319" i="13"/>
  <c r="F1319" i="13"/>
  <c r="G1319" i="13"/>
  <c r="H1319" i="13"/>
  <c r="I1319" i="13"/>
  <c r="J1319" i="13"/>
  <c r="K1319" i="13"/>
  <c r="B1320" i="13"/>
  <c r="C1320" i="13"/>
  <c r="D1320" i="13"/>
  <c r="E1320" i="13"/>
  <c r="F1320" i="13"/>
  <c r="G1320" i="13"/>
  <c r="H1320" i="13"/>
  <c r="I1320" i="13"/>
  <c r="J1320" i="13"/>
  <c r="K1320" i="13"/>
  <c r="B1321" i="13"/>
  <c r="C1321" i="13"/>
  <c r="D1321" i="13"/>
  <c r="E1321" i="13"/>
  <c r="F1321" i="13"/>
  <c r="G1321" i="13"/>
  <c r="H1321" i="13"/>
  <c r="I1321" i="13"/>
  <c r="J1321" i="13"/>
  <c r="K1321" i="13"/>
  <c r="B1322" i="13"/>
  <c r="C1322" i="13"/>
  <c r="D1322" i="13"/>
  <c r="E1322" i="13"/>
  <c r="F1322" i="13"/>
  <c r="G1322" i="13"/>
  <c r="H1322" i="13"/>
  <c r="I1322" i="13"/>
  <c r="J1322" i="13"/>
  <c r="K1322" i="13"/>
  <c r="B1323" i="13"/>
  <c r="C1323" i="13"/>
  <c r="D1323" i="13"/>
  <c r="E1323" i="13"/>
  <c r="F1323" i="13"/>
  <c r="G1323" i="13"/>
  <c r="H1323" i="13"/>
  <c r="I1323" i="13"/>
  <c r="J1323" i="13"/>
  <c r="K1323" i="13"/>
  <c r="B1324" i="13"/>
  <c r="C1324" i="13"/>
  <c r="D1324" i="13"/>
  <c r="E1324" i="13"/>
  <c r="F1324" i="13"/>
  <c r="G1324" i="13"/>
  <c r="H1324" i="13"/>
  <c r="I1324" i="13"/>
  <c r="J1324" i="13"/>
  <c r="K1324" i="13"/>
  <c r="B1325" i="13"/>
  <c r="C1325" i="13"/>
  <c r="D1325" i="13"/>
  <c r="E1325" i="13"/>
  <c r="F1325" i="13"/>
  <c r="G1325" i="13"/>
  <c r="H1325" i="13"/>
  <c r="I1325" i="13"/>
  <c r="J1325" i="13"/>
  <c r="K1325" i="13"/>
  <c r="B1326" i="13"/>
  <c r="C1326" i="13"/>
  <c r="D1326" i="13"/>
  <c r="E1326" i="13"/>
  <c r="F1326" i="13"/>
  <c r="G1326" i="13"/>
  <c r="H1326" i="13"/>
  <c r="I1326" i="13"/>
  <c r="J1326" i="13"/>
  <c r="K1326" i="13"/>
  <c r="B1327" i="13"/>
  <c r="C1327" i="13"/>
  <c r="D1327" i="13"/>
  <c r="E1327" i="13"/>
  <c r="F1327" i="13"/>
  <c r="G1327" i="13"/>
  <c r="H1327" i="13"/>
  <c r="I1327" i="13"/>
  <c r="J1327" i="13"/>
  <c r="K1327" i="13"/>
  <c r="B1328" i="13"/>
  <c r="C1328" i="13"/>
  <c r="D1328" i="13"/>
  <c r="E1328" i="13"/>
  <c r="F1328" i="13"/>
  <c r="G1328" i="13"/>
  <c r="H1328" i="13"/>
  <c r="I1328" i="13"/>
  <c r="J1328" i="13"/>
  <c r="K1328" i="13"/>
  <c r="B1329" i="13"/>
  <c r="C1329" i="13"/>
  <c r="D1329" i="13"/>
  <c r="E1329" i="13"/>
  <c r="F1329" i="13"/>
  <c r="G1329" i="13"/>
  <c r="H1329" i="13"/>
  <c r="I1329" i="13"/>
  <c r="J1329" i="13"/>
  <c r="K1329" i="13"/>
  <c r="B1330" i="13"/>
  <c r="C1330" i="13"/>
  <c r="D1330" i="13"/>
  <c r="E1330" i="13"/>
  <c r="F1330" i="13"/>
  <c r="G1330" i="13"/>
  <c r="H1330" i="13"/>
  <c r="I1330" i="13"/>
  <c r="J1330" i="13"/>
  <c r="K1330" i="13"/>
  <c r="B1331" i="13"/>
  <c r="C1331" i="13"/>
  <c r="D1331" i="13"/>
  <c r="E1331" i="13"/>
  <c r="F1331" i="13"/>
  <c r="G1331" i="13"/>
  <c r="H1331" i="13"/>
  <c r="I1331" i="13"/>
  <c r="J1331" i="13"/>
  <c r="K1331" i="13"/>
  <c r="B1332" i="13"/>
  <c r="C1332" i="13"/>
  <c r="D1332" i="13"/>
  <c r="E1332" i="13"/>
  <c r="F1332" i="13"/>
  <c r="G1332" i="13"/>
  <c r="H1332" i="13"/>
  <c r="I1332" i="13"/>
  <c r="J1332" i="13"/>
  <c r="K1332" i="13"/>
  <c r="B1333" i="13"/>
  <c r="C1333" i="13"/>
  <c r="D1333" i="13"/>
  <c r="E1333" i="13"/>
  <c r="F1333" i="13"/>
  <c r="G1333" i="13"/>
  <c r="H1333" i="13"/>
  <c r="I1333" i="13"/>
  <c r="J1333" i="13"/>
  <c r="K1333" i="13"/>
  <c r="B1334" i="13"/>
  <c r="C1334" i="13"/>
  <c r="D1334" i="13"/>
  <c r="E1334" i="13"/>
  <c r="F1334" i="13"/>
  <c r="G1334" i="13"/>
  <c r="H1334" i="13"/>
  <c r="I1334" i="13"/>
  <c r="J1334" i="13"/>
  <c r="K1334" i="13"/>
  <c r="B1335" i="13"/>
  <c r="C1335" i="13"/>
  <c r="D1335" i="13"/>
  <c r="E1335" i="13"/>
  <c r="F1335" i="13"/>
  <c r="G1335" i="13"/>
  <c r="H1335" i="13"/>
  <c r="I1335" i="13"/>
  <c r="J1335" i="13"/>
  <c r="K1335" i="13"/>
  <c r="B1336" i="13"/>
  <c r="C1336" i="13"/>
  <c r="D1336" i="13"/>
  <c r="E1336" i="13"/>
  <c r="F1336" i="13"/>
  <c r="G1336" i="13"/>
  <c r="H1336" i="13"/>
  <c r="I1336" i="13"/>
  <c r="J1336" i="13"/>
  <c r="K1336" i="13"/>
  <c r="B1337" i="13"/>
  <c r="C1337" i="13"/>
  <c r="D1337" i="13"/>
  <c r="E1337" i="13"/>
  <c r="F1337" i="13"/>
  <c r="G1337" i="13"/>
  <c r="H1337" i="13"/>
  <c r="I1337" i="13"/>
  <c r="J1337" i="13"/>
  <c r="K1337" i="13"/>
  <c r="B1338" i="13"/>
  <c r="C1338" i="13"/>
  <c r="D1338" i="13"/>
  <c r="E1338" i="13"/>
  <c r="F1338" i="13"/>
  <c r="G1338" i="13"/>
  <c r="H1338" i="13"/>
  <c r="I1338" i="13"/>
  <c r="J1338" i="13"/>
  <c r="K1338" i="13"/>
  <c r="B1339" i="13"/>
  <c r="C1339" i="13"/>
  <c r="D1339" i="13"/>
  <c r="E1339" i="13"/>
  <c r="F1339" i="13"/>
  <c r="G1339" i="13"/>
  <c r="H1339" i="13"/>
  <c r="I1339" i="13"/>
  <c r="J1339" i="13"/>
  <c r="K1339" i="13"/>
  <c r="B1340" i="13"/>
  <c r="C1340" i="13"/>
  <c r="D1340" i="13"/>
  <c r="E1340" i="13"/>
  <c r="F1340" i="13"/>
  <c r="G1340" i="13"/>
  <c r="H1340" i="13"/>
  <c r="I1340" i="13"/>
  <c r="J1340" i="13"/>
  <c r="K1340" i="13"/>
  <c r="B1341" i="13"/>
  <c r="C1341" i="13"/>
  <c r="D1341" i="13"/>
  <c r="E1341" i="13"/>
  <c r="F1341" i="13"/>
  <c r="G1341" i="13"/>
  <c r="H1341" i="13"/>
  <c r="I1341" i="13"/>
  <c r="J1341" i="13"/>
  <c r="K1341" i="13"/>
  <c r="B1342" i="13"/>
  <c r="C1342" i="13"/>
  <c r="D1342" i="13"/>
  <c r="E1342" i="13"/>
  <c r="F1342" i="13"/>
  <c r="G1342" i="13"/>
  <c r="H1342" i="13"/>
  <c r="I1342" i="13"/>
  <c r="J1342" i="13"/>
  <c r="K1342" i="13"/>
  <c r="B1343" i="13"/>
  <c r="C1343" i="13"/>
  <c r="D1343" i="13"/>
  <c r="E1343" i="13"/>
  <c r="F1343" i="13"/>
  <c r="G1343" i="13"/>
  <c r="H1343" i="13"/>
  <c r="I1343" i="13"/>
  <c r="J1343" i="13"/>
  <c r="K1343" i="13"/>
  <c r="B1344" i="13"/>
  <c r="C1344" i="13"/>
  <c r="D1344" i="13"/>
  <c r="E1344" i="13"/>
  <c r="F1344" i="13"/>
  <c r="G1344" i="13"/>
  <c r="H1344" i="13"/>
  <c r="I1344" i="13"/>
  <c r="J1344" i="13"/>
  <c r="K1344" i="13"/>
  <c r="B1345" i="13"/>
  <c r="C1345" i="13"/>
  <c r="D1345" i="13"/>
  <c r="E1345" i="13"/>
  <c r="F1345" i="13"/>
  <c r="G1345" i="13"/>
  <c r="H1345" i="13"/>
  <c r="I1345" i="13"/>
  <c r="J1345" i="13"/>
  <c r="K1345" i="13"/>
  <c r="B1346" i="13"/>
  <c r="C1346" i="13"/>
  <c r="D1346" i="13"/>
  <c r="E1346" i="13"/>
  <c r="F1346" i="13"/>
  <c r="G1346" i="13"/>
  <c r="H1346" i="13"/>
  <c r="I1346" i="13"/>
  <c r="J1346" i="13"/>
  <c r="K1346" i="13"/>
  <c r="B1347" i="13"/>
  <c r="C1347" i="13"/>
  <c r="D1347" i="13"/>
  <c r="E1347" i="13"/>
  <c r="F1347" i="13"/>
  <c r="G1347" i="13"/>
  <c r="H1347" i="13"/>
  <c r="I1347" i="13"/>
  <c r="J1347" i="13"/>
  <c r="K1347" i="13"/>
  <c r="B1348" i="13"/>
  <c r="C1348" i="13"/>
  <c r="D1348" i="13"/>
  <c r="E1348" i="13"/>
  <c r="F1348" i="13"/>
  <c r="G1348" i="13"/>
  <c r="H1348" i="13"/>
  <c r="I1348" i="13"/>
  <c r="J1348" i="13"/>
  <c r="K1348" i="13"/>
  <c r="B1349" i="13"/>
  <c r="C1349" i="13"/>
  <c r="D1349" i="13"/>
  <c r="E1349" i="13"/>
  <c r="F1349" i="13"/>
  <c r="G1349" i="13"/>
  <c r="H1349" i="13"/>
  <c r="I1349" i="13"/>
  <c r="J1349" i="13"/>
  <c r="K1349" i="13"/>
  <c r="B1350" i="13"/>
  <c r="C1350" i="13"/>
  <c r="D1350" i="13"/>
  <c r="E1350" i="13"/>
  <c r="F1350" i="13"/>
  <c r="G1350" i="13"/>
  <c r="H1350" i="13"/>
  <c r="I1350" i="13"/>
  <c r="J1350" i="13"/>
  <c r="K1350" i="13"/>
  <c r="B1351" i="13"/>
  <c r="C1351" i="13"/>
  <c r="D1351" i="13"/>
  <c r="E1351" i="13"/>
  <c r="F1351" i="13"/>
  <c r="G1351" i="13"/>
  <c r="H1351" i="13"/>
  <c r="I1351" i="13"/>
  <c r="J1351" i="13"/>
  <c r="K1351" i="13"/>
  <c r="B1352" i="13"/>
  <c r="C1352" i="13"/>
  <c r="D1352" i="13"/>
  <c r="E1352" i="13"/>
  <c r="F1352" i="13"/>
  <c r="G1352" i="13"/>
  <c r="H1352" i="13"/>
  <c r="I1352" i="13"/>
  <c r="J1352" i="13"/>
  <c r="K1352" i="13"/>
  <c r="B1353" i="13"/>
  <c r="C1353" i="13"/>
  <c r="D1353" i="13"/>
  <c r="E1353" i="13"/>
  <c r="F1353" i="13"/>
  <c r="G1353" i="13"/>
  <c r="H1353" i="13"/>
  <c r="I1353" i="13"/>
  <c r="J1353" i="13"/>
  <c r="K1353" i="13"/>
  <c r="B1354" i="13"/>
  <c r="C1354" i="13"/>
  <c r="D1354" i="13"/>
  <c r="E1354" i="13"/>
  <c r="F1354" i="13"/>
  <c r="G1354" i="13"/>
  <c r="H1354" i="13"/>
  <c r="I1354" i="13"/>
  <c r="J1354" i="13"/>
  <c r="K1354" i="13"/>
  <c r="B1355" i="13"/>
  <c r="C1355" i="13"/>
  <c r="D1355" i="13"/>
  <c r="E1355" i="13"/>
  <c r="F1355" i="13"/>
  <c r="G1355" i="13"/>
  <c r="H1355" i="13"/>
  <c r="I1355" i="13"/>
  <c r="J1355" i="13"/>
  <c r="K1355" i="13"/>
  <c r="B1356" i="13"/>
  <c r="C1356" i="13"/>
  <c r="D1356" i="13"/>
  <c r="E1356" i="13"/>
  <c r="F1356" i="13"/>
  <c r="G1356" i="13"/>
  <c r="H1356" i="13"/>
  <c r="I1356" i="13"/>
  <c r="J1356" i="13"/>
  <c r="K1356" i="13"/>
  <c r="B1357" i="13"/>
  <c r="C1357" i="13"/>
  <c r="D1357" i="13"/>
  <c r="E1357" i="13"/>
  <c r="F1357" i="13"/>
  <c r="G1357" i="13"/>
  <c r="H1357" i="13"/>
  <c r="I1357" i="13"/>
  <c r="J1357" i="13"/>
  <c r="K1357" i="13"/>
  <c r="B1358" i="13"/>
  <c r="C1358" i="13"/>
  <c r="D1358" i="13"/>
  <c r="E1358" i="13"/>
  <c r="F1358" i="13"/>
  <c r="G1358" i="13"/>
  <c r="H1358" i="13"/>
  <c r="I1358" i="13"/>
  <c r="J1358" i="13"/>
  <c r="K1358" i="13"/>
  <c r="B1359" i="13"/>
  <c r="C1359" i="13"/>
  <c r="D1359" i="13"/>
  <c r="E1359" i="13"/>
  <c r="F1359" i="13"/>
  <c r="G1359" i="13"/>
  <c r="H1359" i="13"/>
  <c r="I1359" i="13"/>
  <c r="J1359" i="13"/>
  <c r="K1359" i="13"/>
  <c r="B1360" i="13"/>
  <c r="C1360" i="13"/>
  <c r="D1360" i="13"/>
  <c r="E1360" i="13"/>
  <c r="F1360" i="13"/>
  <c r="G1360" i="13"/>
  <c r="H1360" i="13"/>
  <c r="I1360" i="13"/>
  <c r="J1360" i="13"/>
  <c r="K1360" i="13"/>
  <c r="B1361" i="13"/>
  <c r="C1361" i="13"/>
  <c r="D1361" i="13"/>
  <c r="E1361" i="13"/>
  <c r="F1361" i="13"/>
  <c r="G1361" i="13"/>
  <c r="H1361" i="13"/>
  <c r="I1361" i="13"/>
  <c r="J1361" i="13"/>
  <c r="K1361" i="13"/>
  <c r="B1362" i="13"/>
  <c r="C1362" i="13"/>
  <c r="D1362" i="13"/>
  <c r="E1362" i="13"/>
  <c r="F1362" i="13"/>
  <c r="G1362" i="13"/>
  <c r="H1362" i="13"/>
  <c r="I1362" i="13"/>
  <c r="J1362" i="13"/>
  <c r="K1362" i="13"/>
  <c r="B1363" i="13"/>
  <c r="C1363" i="13"/>
  <c r="D1363" i="13"/>
  <c r="E1363" i="13"/>
  <c r="F1363" i="13"/>
  <c r="G1363" i="13"/>
  <c r="H1363" i="13"/>
  <c r="I1363" i="13"/>
  <c r="J1363" i="13"/>
  <c r="K1363" i="13"/>
  <c r="B1364" i="13"/>
  <c r="C1364" i="13"/>
  <c r="D1364" i="13"/>
  <c r="E1364" i="13"/>
  <c r="F1364" i="13"/>
  <c r="G1364" i="13"/>
  <c r="H1364" i="13"/>
  <c r="I1364" i="13"/>
  <c r="J1364" i="13"/>
  <c r="K1364" i="13"/>
  <c r="B1365" i="13"/>
  <c r="C1365" i="13"/>
  <c r="D1365" i="13"/>
  <c r="E1365" i="13"/>
  <c r="F1365" i="13"/>
  <c r="G1365" i="13"/>
  <c r="H1365" i="13"/>
  <c r="I1365" i="13"/>
  <c r="J1365" i="13"/>
  <c r="K1365" i="13"/>
  <c r="B1366" i="13"/>
  <c r="C1366" i="13"/>
  <c r="D1366" i="13"/>
  <c r="E1366" i="13"/>
  <c r="F1366" i="13"/>
  <c r="G1366" i="13"/>
  <c r="H1366" i="13"/>
  <c r="I1366" i="13"/>
  <c r="J1366" i="13"/>
  <c r="K1366" i="13"/>
  <c r="B1367" i="13"/>
  <c r="C1367" i="13"/>
  <c r="D1367" i="13"/>
  <c r="E1367" i="13"/>
  <c r="F1367" i="13"/>
  <c r="G1367" i="13"/>
  <c r="H1367" i="13"/>
  <c r="I1367" i="13"/>
  <c r="J1367" i="13"/>
  <c r="K1367" i="13"/>
  <c r="B1368" i="13"/>
  <c r="C1368" i="13"/>
  <c r="D1368" i="13"/>
  <c r="E1368" i="13"/>
  <c r="F1368" i="13"/>
  <c r="G1368" i="13"/>
  <c r="H1368" i="13"/>
  <c r="I1368" i="13"/>
  <c r="J1368" i="13"/>
  <c r="K1368" i="13"/>
  <c r="B1369" i="13"/>
  <c r="C1369" i="13"/>
  <c r="D1369" i="13"/>
  <c r="E1369" i="13"/>
  <c r="F1369" i="13"/>
  <c r="G1369" i="13"/>
  <c r="H1369" i="13"/>
  <c r="I1369" i="13"/>
  <c r="J1369" i="13"/>
  <c r="K1369" i="13"/>
  <c r="B1370" i="13"/>
  <c r="C1370" i="13"/>
  <c r="D1370" i="13"/>
  <c r="E1370" i="13"/>
  <c r="F1370" i="13"/>
  <c r="G1370" i="13"/>
  <c r="H1370" i="13"/>
  <c r="I1370" i="13"/>
  <c r="J1370" i="13"/>
  <c r="K1370" i="13"/>
  <c r="B1371" i="13"/>
  <c r="C1371" i="13"/>
  <c r="D1371" i="13"/>
  <c r="E1371" i="13"/>
  <c r="F1371" i="13"/>
  <c r="G1371" i="13"/>
  <c r="H1371" i="13"/>
  <c r="I1371" i="13"/>
  <c r="J1371" i="13"/>
  <c r="K1371" i="13"/>
  <c r="B1372" i="13"/>
  <c r="C1372" i="13"/>
  <c r="D1372" i="13"/>
  <c r="E1372" i="13"/>
  <c r="F1372" i="13"/>
  <c r="G1372" i="13"/>
  <c r="H1372" i="13"/>
  <c r="I1372" i="13"/>
  <c r="J1372" i="13"/>
  <c r="K1372" i="13"/>
  <c r="B1373" i="13"/>
  <c r="C1373" i="13"/>
  <c r="D1373" i="13"/>
  <c r="E1373" i="13"/>
  <c r="F1373" i="13"/>
  <c r="G1373" i="13"/>
  <c r="H1373" i="13"/>
  <c r="I1373" i="13"/>
  <c r="J1373" i="13"/>
  <c r="K1373" i="13"/>
  <c r="B1374" i="13"/>
  <c r="C1374" i="13"/>
  <c r="D1374" i="13"/>
  <c r="E1374" i="13"/>
  <c r="F1374" i="13"/>
  <c r="G1374" i="13"/>
  <c r="H1374" i="13"/>
  <c r="I1374" i="13"/>
  <c r="J1374" i="13"/>
  <c r="K1374" i="13"/>
  <c r="B1375" i="13"/>
  <c r="C1375" i="13"/>
  <c r="D1375" i="13"/>
  <c r="E1375" i="13"/>
  <c r="F1375" i="13"/>
  <c r="G1375" i="13"/>
  <c r="H1375" i="13"/>
  <c r="I1375" i="13"/>
  <c r="J1375" i="13"/>
  <c r="K1375" i="13"/>
  <c r="B1376" i="13"/>
  <c r="C1376" i="13"/>
  <c r="D1376" i="13"/>
  <c r="E1376" i="13"/>
  <c r="F1376" i="13"/>
  <c r="G1376" i="13"/>
  <c r="H1376" i="13"/>
  <c r="I1376" i="13"/>
  <c r="J1376" i="13"/>
  <c r="K1376" i="13"/>
  <c r="B1377" i="13"/>
  <c r="C1377" i="13"/>
  <c r="D1377" i="13"/>
  <c r="E1377" i="13"/>
  <c r="F1377" i="13"/>
  <c r="G1377" i="13"/>
  <c r="H1377" i="13"/>
  <c r="I1377" i="13"/>
  <c r="J1377" i="13"/>
  <c r="K1377" i="13"/>
  <c r="B1378" i="13"/>
  <c r="C1378" i="13"/>
  <c r="D1378" i="13"/>
  <c r="E1378" i="13"/>
  <c r="F1378" i="13"/>
  <c r="G1378" i="13"/>
  <c r="H1378" i="13"/>
  <c r="I1378" i="13"/>
  <c r="J1378" i="13"/>
  <c r="K1378" i="13"/>
  <c r="B1379" i="13"/>
  <c r="C1379" i="13"/>
  <c r="D1379" i="13"/>
  <c r="E1379" i="13"/>
  <c r="F1379" i="13"/>
  <c r="G1379" i="13"/>
  <c r="H1379" i="13"/>
  <c r="I1379" i="13"/>
  <c r="J1379" i="13"/>
  <c r="K1379" i="13"/>
  <c r="B1380" i="13"/>
  <c r="C1380" i="13"/>
  <c r="D1380" i="13"/>
  <c r="E1380" i="13"/>
  <c r="F1380" i="13"/>
  <c r="G1380" i="13"/>
  <c r="H1380" i="13"/>
  <c r="I1380" i="13"/>
  <c r="J1380" i="13"/>
  <c r="K1380" i="13"/>
  <c r="B1381" i="13"/>
  <c r="C1381" i="13"/>
  <c r="D1381" i="13"/>
  <c r="E1381" i="13"/>
  <c r="F1381" i="13"/>
  <c r="G1381" i="13"/>
  <c r="H1381" i="13"/>
  <c r="I1381" i="13"/>
  <c r="J1381" i="13"/>
  <c r="K1381" i="13"/>
  <c r="B1382" i="13"/>
  <c r="C1382" i="13"/>
  <c r="D1382" i="13"/>
  <c r="E1382" i="13"/>
  <c r="F1382" i="13"/>
  <c r="G1382" i="13"/>
  <c r="H1382" i="13"/>
  <c r="I1382" i="13"/>
  <c r="J1382" i="13"/>
  <c r="K1382" i="13"/>
  <c r="B1383" i="13"/>
  <c r="C1383" i="13"/>
  <c r="D1383" i="13"/>
  <c r="E1383" i="13"/>
  <c r="F1383" i="13"/>
  <c r="G1383" i="13"/>
  <c r="H1383" i="13"/>
  <c r="I1383" i="13"/>
  <c r="J1383" i="13"/>
  <c r="K1383" i="13"/>
  <c r="B1384" i="13"/>
  <c r="C1384" i="13"/>
  <c r="D1384" i="13"/>
  <c r="E1384" i="13"/>
  <c r="F1384" i="13"/>
  <c r="G1384" i="13"/>
  <c r="H1384" i="13"/>
  <c r="I1384" i="13"/>
  <c r="J1384" i="13"/>
  <c r="K1384" i="13"/>
  <c r="B1385" i="13"/>
  <c r="C1385" i="13"/>
  <c r="D1385" i="13"/>
  <c r="E1385" i="13"/>
  <c r="F1385" i="13"/>
  <c r="G1385" i="13"/>
  <c r="H1385" i="13"/>
  <c r="I1385" i="13"/>
  <c r="J1385" i="13"/>
  <c r="K1385" i="13"/>
  <c r="B1386" i="13"/>
  <c r="C1386" i="13"/>
  <c r="D1386" i="13"/>
  <c r="E1386" i="13"/>
  <c r="F1386" i="13"/>
  <c r="G1386" i="13"/>
  <c r="H1386" i="13"/>
  <c r="I1386" i="13"/>
  <c r="J1386" i="13"/>
  <c r="K1386" i="13"/>
  <c r="B1387" i="13"/>
  <c r="C1387" i="13"/>
  <c r="D1387" i="13"/>
  <c r="E1387" i="13"/>
  <c r="F1387" i="13"/>
  <c r="G1387" i="13"/>
  <c r="H1387" i="13"/>
  <c r="I1387" i="13"/>
  <c r="J1387" i="13"/>
  <c r="K1387" i="13"/>
  <c r="B1388" i="13"/>
  <c r="C1388" i="13"/>
  <c r="D1388" i="13"/>
  <c r="E1388" i="13"/>
  <c r="F1388" i="13"/>
  <c r="G1388" i="13"/>
  <c r="H1388" i="13"/>
  <c r="I1388" i="13"/>
  <c r="J1388" i="13"/>
  <c r="K1388" i="13"/>
  <c r="B1389" i="13"/>
  <c r="C1389" i="13"/>
  <c r="D1389" i="13"/>
  <c r="E1389" i="13"/>
  <c r="F1389" i="13"/>
  <c r="G1389" i="13"/>
  <c r="H1389" i="13"/>
  <c r="I1389" i="13"/>
  <c r="J1389" i="13"/>
  <c r="K1389" i="13"/>
  <c r="B1390" i="13"/>
  <c r="C1390" i="13"/>
  <c r="D1390" i="13"/>
  <c r="E1390" i="13"/>
  <c r="F1390" i="13"/>
  <c r="G1390" i="13"/>
  <c r="H1390" i="13"/>
  <c r="I1390" i="13"/>
  <c r="J1390" i="13"/>
  <c r="K1390" i="13"/>
  <c r="B1391" i="13"/>
  <c r="C1391" i="13"/>
  <c r="D1391" i="13"/>
  <c r="E1391" i="13"/>
  <c r="F1391" i="13"/>
  <c r="G1391" i="13"/>
  <c r="H1391" i="13"/>
  <c r="I1391" i="13"/>
  <c r="J1391" i="13"/>
  <c r="K1391" i="13"/>
  <c r="B1392" i="13"/>
  <c r="C1392" i="13"/>
  <c r="D1392" i="13"/>
  <c r="E1392" i="13"/>
  <c r="F1392" i="13"/>
  <c r="G1392" i="13"/>
  <c r="H1392" i="13"/>
  <c r="I1392" i="13"/>
  <c r="J1392" i="13"/>
  <c r="K1392" i="13"/>
  <c r="B1393" i="13"/>
  <c r="C1393" i="13"/>
  <c r="D1393" i="13"/>
  <c r="E1393" i="13"/>
  <c r="F1393" i="13"/>
  <c r="G1393" i="13"/>
  <c r="H1393" i="13"/>
  <c r="I1393" i="13"/>
  <c r="J1393" i="13"/>
  <c r="K1393" i="13"/>
  <c r="B1394" i="13"/>
  <c r="C1394" i="13"/>
  <c r="D1394" i="13"/>
  <c r="E1394" i="13"/>
  <c r="F1394" i="13"/>
  <c r="G1394" i="13"/>
  <c r="H1394" i="13"/>
  <c r="I1394" i="13"/>
  <c r="J1394" i="13"/>
  <c r="K1394" i="13"/>
  <c r="B1395" i="13"/>
  <c r="C1395" i="13"/>
  <c r="D1395" i="13"/>
  <c r="E1395" i="13"/>
  <c r="F1395" i="13"/>
  <c r="G1395" i="13"/>
  <c r="H1395" i="13"/>
  <c r="I1395" i="13"/>
  <c r="J1395" i="13"/>
  <c r="K1395" i="13"/>
  <c r="B1396" i="13"/>
  <c r="C1396" i="13"/>
  <c r="D1396" i="13"/>
  <c r="E1396" i="13"/>
  <c r="F1396" i="13"/>
  <c r="G1396" i="13"/>
  <c r="H1396" i="13"/>
  <c r="I1396" i="13"/>
  <c r="J1396" i="13"/>
  <c r="K1396" i="13"/>
  <c r="B1397" i="13"/>
  <c r="C1397" i="13"/>
  <c r="D1397" i="13"/>
  <c r="E1397" i="13"/>
  <c r="F1397" i="13"/>
  <c r="G1397" i="13"/>
  <c r="H1397" i="13"/>
  <c r="I1397" i="13"/>
  <c r="J1397" i="13"/>
  <c r="K1397" i="13"/>
  <c r="B1398" i="13"/>
  <c r="C1398" i="13"/>
  <c r="D1398" i="13"/>
  <c r="E1398" i="13"/>
  <c r="F1398" i="13"/>
  <c r="G1398" i="13"/>
  <c r="H1398" i="13"/>
  <c r="I1398" i="13"/>
  <c r="J1398" i="13"/>
  <c r="K1398" i="13"/>
  <c r="B1399" i="13"/>
  <c r="C1399" i="13"/>
  <c r="D1399" i="13"/>
  <c r="E1399" i="13"/>
  <c r="F1399" i="13"/>
  <c r="G1399" i="13"/>
  <c r="H1399" i="13"/>
  <c r="I1399" i="13"/>
  <c r="J1399" i="13"/>
  <c r="K1399" i="13"/>
  <c r="B1400" i="13"/>
  <c r="C1400" i="13"/>
  <c r="D1400" i="13"/>
  <c r="E1400" i="13"/>
  <c r="F1400" i="13"/>
  <c r="G1400" i="13"/>
  <c r="H1400" i="13"/>
  <c r="I1400" i="13"/>
  <c r="J1400" i="13"/>
  <c r="K1400" i="13"/>
  <c r="B1401" i="13"/>
  <c r="C1401" i="13"/>
  <c r="D1401" i="13"/>
  <c r="E1401" i="13"/>
  <c r="F1401" i="13"/>
  <c r="G1401" i="13"/>
  <c r="H1401" i="13"/>
  <c r="I1401" i="13"/>
  <c r="J1401" i="13"/>
  <c r="K1401" i="13"/>
  <c r="B1402" i="13"/>
  <c r="C1402" i="13"/>
  <c r="D1402" i="13"/>
  <c r="E1402" i="13"/>
  <c r="F1402" i="13"/>
  <c r="G1402" i="13"/>
  <c r="H1402" i="13"/>
  <c r="I1402" i="13"/>
  <c r="J1402" i="13"/>
  <c r="K1402" i="13"/>
  <c r="B1403" i="13"/>
  <c r="C1403" i="13"/>
  <c r="D1403" i="13"/>
  <c r="E1403" i="13"/>
  <c r="F1403" i="13"/>
  <c r="G1403" i="13"/>
  <c r="H1403" i="13"/>
  <c r="I1403" i="13"/>
  <c r="J1403" i="13"/>
  <c r="K1403" i="13"/>
  <c r="B1404" i="13"/>
  <c r="C1404" i="13"/>
  <c r="D1404" i="13"/>
  <c r="E1404" i="13"/>
  <c r="F1404" i="13"/>
  <c r="G1404" i="13"/>
  <c r="H1404" i="13"/>
  <c r="I1404" i="13"/>
  <c r="J1404" i="13"/>
  <c r="K1404" i="13"/>
  <c r="B1405" i="13"/>
  <c r="C1405" i="13"/>
  <c r="D1405" i="13"/>
  <c r="E1405" i="13"/>
  <c r="F1405" i="13"/>
  <c r="G1405" i="13"/>
  <c r="H1405" i="13"/>
  <c r="I1405" i="13"/>
  <c r="J1405" i="13"/>
  <c r="K1405" i="13"/>
  <c r="B1406" i="13"/>
  <c r="C1406" i="13"/>
  <c r="D1406" i="13"/>
  <c r="E1406" i="13"/>
  <c r="F1406" i="13"/>
  <c r="G1406" i="13"/>
  <c r="H1406" i="13"/>
  <c r="I1406" i="13"/>
  <c r="J1406" i="13"/>
  <c r="K1406" i="13"/>
  <c r="B1407" i="13"/>
  <c r="C1407" i="13"/>
  <c r="D1407" i="13"/>
  <c r="E1407" i="13"/>
  <c r="F1407" i="13"/>
  <c r="G1407" i="13"/>
  <c r="H1407" i="13"/>
  <c r="I1407" i="13"/>
  <c r="J1407" i="13"/>
  <c r="K1407" i="13"/>
  <c r="B1408" i="13"/>
  <c r="C1408" i="13"/>
  <c r="D1408" i="13"/>
  <c r="E1408" i="13"/>
  <c r="F1408" i="13"/>
  <c r="G1408" i="13"/>
  <c r="H1408" i="13"/>
  <c r="I1408" i="13"/>
  <c r="J1408" i="13"/>
  <c r="K1408" i="13"/>
  <c r="B1409" i="13"/>
  <c r="C1409" i="13"/>
  <c r="D1409" i="13"/>
  <c r="E1409" i="13"/>
  <c r="F1409" i="13"/>
  <c r="G1409" i="13"/>
  <c r="H1409" i="13"/>
  <c r="I1409" i="13"/>
  <c r="J1409" i="13"/>
  <c r="K1409" i="13"/>
  <c r="B1410" i="13"/>
  <c r="C1410" i="13"/>
  <c r="D1410" i="13"/>
  <c r="E1410" i="13"/>
  <c r="F1410" i="13"/>
  <c r="G1410" i="13"/>
  <c r="H1410" i="13"/>
  <c r="I1410" i="13"/>
  <c r="J1410" i="13"/>
  <c r="K1410" i="13"/>
  <c r="B1411" i="13"/>
  <c r="C1411" i="13"/>
  <c r="D1411" i="13"/>
  <c r="E1411" i="13"/>
  <c r="F1411" i="13"/>
  <c r="G1411" i="13"/>
  <c r="H1411" i="13"/>
  <c r="I1411" i="13"/>
  <c r="J1411" i="13"/>
  <c r="K1411" i="13"/>
  <c r="B1412" i="13"/>
  <c r="C1412" i="13"/>
  <c r="D1412" i="13"/>
  <c r="E1412" i="13"/>
  <c r="F1412" i="13"/>
  <c r="G1412" i="13"/>
  <c r="H1412" i="13"/>
  <c r="I1412" i="13"/>
  <c r="J1412" i="13"/>
  <c r="K1412" i="13"/>
  <c r="B1413" i="13"/>
  <c r="C1413" i="13"/>
  <c r="D1413" i="13"/>
  <c r="E1413" i="13"/>
  <c r="F1413" i="13"/>
  <c r="G1413" i="13"/>
  <c r="H1413" i="13"/>
  <c r="I1413" i="13"/>
  <c r="J1413" i="13"/>
  <c r="K1413" i="13"/>
  <c r="B1414" i="13"/>
  <c r="C1414" i="13"/>
  <c r="D1414" i="13"/>
  <c r="E1414" i="13"/>
  <c r="F1414" i="13"/>
  <c r="G1414" i="13"/>
  <c r="H1414" i="13"/>
  <c r="I1414" i="13"/>
  <c r="J1414" i="13"/>
  <c r="K1414" i="13"/>
  <c r="B1415" i="13"/>
  <c r="C1415" i="13"/>
  <c r="D1415" i="13"/>
  <c r="E1415" i="13"/>
  <c r="F1415" i="13"/>
  <c r="G1415" i="13"/>
  <c r="H1415" i="13"/>
  <c r="I1415" i="13"/>
  <c r="J1415" i="13"/>
  <c r="K1415" i="13"/>
  <c r="B1416" i="13"/>
  <c r="C1416" i="13"/>
  <c r="D1416" i="13"/>
  <c r="E1416" i="13"/>
  <c r="F1416" i="13"/>
  <c r="G1416" i="13"/>
  <c r="H1416" i="13"/>
  <c r="I1416" i="13"/>
  <c r="J1416" i="13"/>
  <c r="K1416" i="13"/>
  <c r="B1417" i="13"/>
  <c r="C1417" i="13"/>
  <c r="D1417" i="13"/>
  <c r="E1417" i="13"/>
  <c r="F1417" i="13"/>
  <c r="G1417" i="13"/>
  <c r="H1417" i="13"/>
  <c r="I1417" i="13"/>
  <c r="J1417" i="13"/>
  <c r="K1417" i="13"/>
  <c r="B1418" i="13"/>
  <c r="C1418" i="13"/>
  <c r="D1418" i="13"/>
  <c r="E1418" i="13"/>
  <c r="F1418" i="13"/>
  <c r="G1418" i="13"/>
  <c r="H1418" i="13"/>
  <c r="I1418" i="13"/>
  <c r="J1418" i="13"/>
  <c r="K1418" i="13"/>
  <c r="B1419" i="13"/>
  <c r="C1419" i="13"/>
  <c r="D1419" i="13"/>
  <c r="E1419" i="13"/>
  <c r="F1419" i="13"/>
  <c r="G1419" i="13"/>
  <c r="H1419" i="13"/>
  <c r="I1419" i="13"/>
  <c r="J1419" i="13"/>
  <c r="K1419" i="13"/>
  <c r="B1420" i="13"/>
  <c r="C1420" i="13"/>
  <c r="D1420" i="13"/>
  <c r="E1420" i="13"/>
  <c r="F1420" i="13"/>
  <c r="G1420" i="13"/>
  <c r="H1420" i="13"/>
  <c r="I1420" i="13"/>
  <c r="J1420" i="13"/>
  <c r="K1420" i="13"/>
  <c r="B1421" i="13"/>
  <c r="C1421" i="13"/>
  <c r="D1421" i="13"/>
  <c r="E1421" i="13"/>
  <c r="F1421" i="13"/>
  <c r="G1421" i="13"/>
  <c r="H1421" i="13"/>
  <c r="I1421" i="13"/>
  <c r="J1421" i="13"/>
  <c r="K1421" i="13"/>
  <c r="B1422" i="13"/>
  <c r="C1422" i="13"/>
  <c r="D1422" i="13"/>
  <c r="E1422" i="13"/>
  <c r="F1422" i="13"/>
  <c r="G1422" i="13"/>
  <c r="H1422" i="13"/>
  <c r="I1422" i="13"/>
  <c r="J1422" i="13"/>
  <c r="K1422" i="13"/>
  <c r="B1423" i="13"/>
  <c r="C1423" i="13"/>
  <c r="D1423" i="13"/>
  <c r="E1423" i="13"/>
  <c r="F1423" i="13"/>
  <c r="G1423" i="13"/>
  <c r="H1423" i="13"/>
  <c r="I1423" i="13"/>
  <c r="J1423" i="13"/>
  <c r="K1423" i="13"/>
  <c r="B1424" i="13"/>
  <c r="C1424" i="13"/>
  <c r="D1424" i="13"/>
  <c r="E1424" i="13"/>
  <c r="F1424" i="13"/>
  <c r="G1424" i="13"/>
  <c r="H1424" i="13"/>
  <c r="I1424" i="13"/>
  <c r="J1424" i="13"/>
  <c r="K1424" i="13"/>
  <c r="B1425" i="13"/>
  <c r="C1425" i="13"/>
  <c r="D1425" i="13"/>
  <c r="E1425" i="13"/>
  <c r="F1425" i="13"/>
  <c r="G1425" i="13"/>
  <c r="H1425" i="13"/>
  <c r="I1425" i="13"/>
  <c r="J1425" i="13"/>
  <c r="K1425" i="13"/>
  <c r="B1426" i="13"/>
  <c r="C1426" i="13"/>
  <c r="D1426" i="13"/>
  <c r="E1426" i="13"/>
  <c r="F1426" i="13"/>
  <c r="G1426" i="13"/>
  <c r="H1426" i="13"/>
  <c r="I1426" i="13"/>
  <c r="J1426" i="13"/>
  <c r="K1426" i="13"/>
  <c r="B1427" i="13"/>
  <c r="C1427" i="13"/>
  <c r="D1427" i="13"/>
  <c r="E1427" i="13"/>
  <c r="F1427" i="13"/>
  <c r="G1427" i="13"/>
  <c r="H1427" i="13"/>
  <c r="I1427" i="13"/>
  <c r="J1427" i="13"/>
  <c r="K1427" i="13"/>
  <c r="B1428" i="13"/>
  <c r="C1428" i="13"/>
  <c r="D1428" i="13"/>
  <c r="E1428" i="13"/>
  <c r="F1428" i="13"/>
  <c r="G1428" i="13"/>
  <c r="H1428" i="13"/>
  <c r="I1428" i="13"/>
  <c r="J1428" i="13"/>
  <c r="K1428" i="13"/>
  <c r="B1429" i="13"/>
  <c r="C1429" i="13"/>
  <c r="D1429" i="13"/>
  <c r="E1429" i="13"/>
  <c r="F1429" i="13"/>
  <c r="G1429" i="13"/>
  <c r="H1429" i="13"/>
  <c r="I1429" i="13"/>
  <c r="J1429" i="13"/>
  <c r="K1429" i="13"/>
  <c r="B1430" i="13"/>
  <c r="C1430" i="13"/>
  <c r="D1430" i="13"/>
  <c r="E1430" i="13"/>
  <c r="F1430" i="13"/>
  <c r="G1430" i="13"/>
  <c r="H1430" i="13"/>
  <c r="I1430" i="13"/>
  <c r="J1430" i="13"/>
  <c r="K1430" i="13"/>
  <c r="B1431" i="13"/>
  <c r="C1431" i="13"/>
  <c r="D1431" i="13"/>
  <c r="E1431" i="13"/>
  <c r="F1431" i="13"/>
  <c r="G1431" i="13"/>
  <c r="H1431" i="13"/>
  <c r="I1431" i="13"/>
  <c r="J1431" i="13"/>
  <c r="K1431" i="13"/>
  <c r="B1432" i="13"/>
  <c r="C1432" i="13"/>
  <c r="D1432" i="13"/>
  <c r="E1432" i="13"/>
  <c r="F1432" i="13"/>
  <c r="G1432" i="13"/>
  <c r="H1432" i="13"/>
  <c r="I1432" i="13"/>
  <c r="J1432" i="13"/>
  <c r="K1432" i="13"/>
  <c r="B1433" i="13"/>
  <c r="C1433" i="13"/>
  <c r="D1433" i="13"/>
  <c r="E1433" i="13"/>
  <c r="F1433" i="13"/>
  <c r="G1433" i="13"/>
  <c r="H1433" i="13"/>
  <c r="I1433" i="13"/>
  <c r="J1433" i="13"/>
  <c r="K1433" i="13"/>
  <c r="B1434" i="13"/>
  <c r="C1434" i="13"/>
  <c r="D1434" i="13"/>
  <c r="E1434" i="13"/>
  <c r="F1434" i="13"/>
  <c r="G1434" i="13"/>
  <c r="H1434" i="13"/>
  <c r="I1434" i="13"/>
  <c r="J1434" i="13"/>
  <c r="K1434" i="13"/>
  <c r="B1435" i="13"/>
  <c r="C1435" i="13"/>
  <c r="D1435" i="13"/>
  <c r="E1435" i="13"/>
  <c r="F1435" i="13"/>
  <c r="G1435" i="13"/>
  <c r="H1435" i="13"/>
  <c r="I1435" i="13"/>
  <c r="J1435" i="13"/>
  <c r="K1435" i="13"/>
  <c r="B1436" i="13"/>
  <c r="C1436" i="13"/>
  <c r="D1436" i="13"/>
  <c r="E1436" i="13"/>
  <c r="F1436" i="13"/>
  <c r="G1436" i="13"/>
  <c r="H1436" i="13"/>
  <c r="I1436" i="13"/>
  <c r="J1436" i="13"/>
  <c r="K1436" i="13"/>
  <c r="B1437" i="13"/>
  <c r="C1437" i="13"/>
  <c r="D1437" i="13"/>
  <c r="E1437" i="13"/>
  <c r="F1437" i="13"/>
  <c r="G1437" i="13"/>
  <c r="H1437" i="13"/>
  <c r="I1437" i="13"/>
  <c r="J1437" i="13"/>
  <c r="K1437" i="13"/>
  <c r="B1438" i="13"/>
  <c r="C1438" i="13"/>
  <c r="D1438" i="13"/>
  <c r="E1438" i="13"/>
  <c r="F1438" i="13"/>
  <c r="G1438" i="13"/>
  <c r="H1438" i="13"/>
  <c r="I1438" i="13"/>
  <c r="J1438" i="13"/>
  <c r="K1438" i="13"/>
  <c r="B1439" i="13"/>
  <c r="C1439" i="13"/>
  <c r="D1439" i="13"/>
  <c r="E1439" i="13"/>
  <c r="F1439" i="13"/>
  <c r="G1439" i="13"/>
  <c r="H1439" i="13"/>
  <c r="I1439" i="13"/>
  <c r="J1439" i="13"/>
  <c r="K1439" i="13"/>
  <c r="B1440" i="13"/>
  <c r="C1440" i="13"/>
  <c r="D1440" i="13"/>
  <c r="E1440" i="13"/>
  <c r="F1440" i="13"/>
  <c r="G1440" i="13"/>
  <c r="H1440" i="13"/>
  <c r="I1440" i="13"/>
  <c r="J1440" i="13"/>
  <c r="K1440" i="13"/>
  <c r="B1441" i="13"/>
  <c r="C1441" i="13"/>
  <c r="D1441" i="13"/>
  <c r="E1441" i="13"/>
  <c r="F1441" i="13"/>
  <c r="G1441" i="13"/>
  <c r="H1441" i="13"/>
  <c r="I1441" i="13"/>
  <c r="J1441" i="13"/>
  <c r="K1441" i="13"/>
  <c r="B1442" i="13"/>
  <c r="C1442" i="13"/>
  <c r="D1442" i="13"/>
  <c r="E1442" i="13"/>
  <c r="F1442" i="13"/>
  <c r="G1442" i="13"/>
  <c r="H1442" i="13"/>
  <c r="I1442" i="13"/>
  <c r="J1442" i="13"/>
  <c r="K1442" i="13"/>
  <c r="B1443" i="13"/>
  <c r="C1443" i="13"/>
  <c r="D1443" i="13"/>
  <c r="E1443" i="13"/>
  <c r="F1443" i="13"/>
  <c r="G1443" i="13"/>
  <c r="H1443" i="13"/>
  <c r="I1443" i="13"/>
  <c r="J1443" i="13"/>
  <c r="K1443" i="13"/>
  <c r="B1444" i="13"/>
  <c r="C1444" i="13"/>
  <c r="D1444" i="13"/>
  <c r="E1444" i="13"/>
  <c r="F1444" i="13"/>
  <c r="G1444" i="13"/>
  <c r="H1444" i="13"/>
  <c r="I1444" i="13"/>
  <c r="J1444" i="13"/>
  <c r="K1444" i="13"/>
  <c r="B1445" i="13"/>
  <c r="C1445" i="13"/>
  <c r="D1445" i="13"/>
  <c r="E1445" i="13"/>
  <c r="F1445" i="13"/>
  <c r="G1445" i="13"/>
  <c r="H1445" i="13"/>
  <c r="I1445" i="13"/>
  <c r="J1445" i="13"/>
  <c r="K1445" i="13"/>
  <c r="B1446" i="13"/>
  <c r="C1446" i="13"/>
  <c r="D1446" i="13"/>
  <c r="E1446" i="13"/>
  <c r="F1446" i="13"/>
  <c r="G1446" i="13"/>
  <c r="H1446" i="13"/>
  <c r="I1446" i="13"/>
  <c r="J1446" i="13"/>
  <c r="K1446" i="13"/>
  <c r="B1447" i="13"/>
  <c r="C1447" i="13"/>
  <c r="D1447" i="13"/>
  <c r="E1447" i="13"/>
  <c r="F1447" i="13"/>
  <c r="G1447" i="13"/>
  <c r="H1447" i="13"/>
  <c r="I1447" i="13"/>
  <c r="J1447" i="13"/>
  <c r="K1447" i="13"/>
  <c r="B1448" i="13"/>
  <c r="C1448" i="13"/>
  <c r="D1448" i="13"/>
  <c r="E1448" i="13"/>
  <c r="F1448" i="13"/>
  <c r="G1448" i="13"/>
  <c r="H1448" i="13"/>
  <c r="I1448" i="13"/>
  <c r="J1448" i="13"/>
  <c r="K1448" i="13"/>
  <c r="B1449" i="13"/>
  <c r="C1449" i="13"/>
  <c r="D1449" i="13"/>
  <c r="E1449" i="13"/>
  <c r="F1449" i="13"/>
  <c r="G1449" i="13"/>
  <c r="H1449" i="13"/>
  <c r="I1449" i="13"/>
  <c r="J1449" i="13"/>
  <c r="K1449" i="13"/>
  <c r="B1450" i="13"/>
  <c r="C1450" i="13"/>
  <c r="D1450" i="13"/>
  <c r="E1450" i="13"/>
  <c r="F1450" i="13"/>
  <c r="G1450" i="13"/>
  <c r="H1450" i="13"/>
  <c r="I1450" i="13"/>
  <c r="J1450" i="13"/>
  <c r="K1450" i="13"/>
  <c r="B1451" i="13"/>
  <c r="C1451" i="13"/>
  <c r="D1451" i="13"/>
  <c r="E1451" i="13"/>
  <c r="F1451" i="13"/>
  <c r="G1451" i="13"/>
  <c r="H1451" i="13"/>
  <c r="I1451" i="13"/>
  <c r="J1451" i="13"/>
  <c r="K1451" i="13"/>
  <c r="B1452" i="13"/>
  <c r="C1452" i="13"/>
  <c r="D1452" i="13"/>
  <c r="E1452" i="13"/>
  <c r="F1452" i="13"/>
  <c r="G1452" i="13"/>
  <c r="H1452" i="13"/>
  <c r="I1452" i="13"/>
  <c r="J1452" i="13"/>
  <c r="K1452" i="13"/>
  <c r="B1453" i="13"/>
  <c r="C1453" i="13"/>
  <c r="D1453" i="13"/>
  <c r="E1453" i="13"/>
  <c r="F1453" i="13"/>
  <c r="G1453" i="13"/>
  <c r="H1453" i="13"/>
  <c r="I1453" i="13"/>
  <c r="J1453" i="13"/>
  <c r="K1453" i="13"/>
  <c r="B1454" i="13"/>
  <c r="C1454" i="13"/>
  <c r="D1454" i="13"/>
  <c r="E1454" i="13"/>
  <c r="F1454" i="13"/>
  <c r="G1454" i="13"/>
  <c r="H1454" i="13"/>
  <c r="I1454" i="13"/>
  <c r="J1454" i="13"/>
  <c r="K1454" i="13"/>
  <c r="B1455" i="13"/>
  <c r="C1455" i="13"/>
  <c r="D1455" i="13"/>
  <c r="E1455" i="13"/>
  <c r="F1455" i="13"/>
  <c r="G1455" i="13"/>
  <c r="H1455" i="13"/>
  <c r="I1455" i="13"/>
  <c r="J1455" i="13"/>
  <c r="K1455" i="13"/>
  <c r="B1456" i="13"/>
  <c r="C1456" i="13"/>
  <c r="D1456" i="13"/>
  <c r="E1456" i="13"/>
  <c r="F1456" i="13"/>
  <c r="G1456" i="13"/>
  <c r="H1456" i="13"/>
  <c r="I1456" i="13"/>
  <c r="J1456" i="13"/>
  <c r="K1456" i="13"/>
  <c r="B1457" i="13"/>
  <c r="C1457" i="13"/>
  <c r="D1457" i="13"/>
  <c r="E1457" i="13"/>
  <c r="F1457" i="13"/>
  <c r="G1457" i="13"/>
  <c r="H1457" i="13"/>
  <c r="I1457" i="13"/>
  <c r="J1457" i="13"/>
  <c r="K1457" i="13"/>
  <c r="B1458" i="13"/>
  <c r="C1458" i="13"/>
  <c r="D1458" i="13"/>
  <c r="E1458" i="13"/>
  <c r="F1458" i="13"/>
  <c r="G1458" i="13"/>
  <c r="H1458" i="13"/>
  <c r="I1458" i="13"/>
  <c r="J1458" i="13"/>
  <c r="K1458" i="13"/>
  <c r="B1459" i="13"/>
  <c r="C1459" i="13"/>
  <c r="D1459" i="13"/>
  <c r="E1459" i="13"/>
  <c r="F1459" i="13"/>
  <c r="G1459" i="13"/>
  <c r="H1459" i="13"/>
  <c r="I1459" i="13"/>
  <c r="J1459" i="13"/>
  <c r="K1459" i="13"/>
  <c r="B1460" i="13"/>
  <c r="C1460" i="13"/>
  <c r="D1460" i="13"/>
  <c r="E1460" i="13"/>
  <c r="F1460" i="13"/>
  <c r="G1460" i="13"/>
  <c r="H1460" i="13"/>
  <c r="I1460" i="13"/>
  <c r="J1460" i="13"/>
  <c r="K1460" i="13"/>
  <c r="B1461" i="13"/>
  <c r="C1461" i="13"/>
  <c r="D1461" i="13"/>
  <c r="E1461" i="13"/>
  <c r="F1461" i="13"/>
  <c r="G1461" i="13"/>
  <c r="H1461" i="13"/>
  <c r="I1461" i="13"/>
  <c r="J1461" i="13"/>
  <c r="K1461" i="13"/>
  <c r="B1462" i="13"/>
  <c r="C1462" i="13"/>
  <c r="D1462" i="13"/>
  <c r="E1462" i="13"/>
  <c r="F1462" i="13"/>
  <c r="G1462" i="13"/>
  <c r="H1462" i="13"/>
  <c r="I1462" i="13"/>
  <c r="J1462" i="13"/>
  <c r="K1462" i="13"/>
  <c r="B1463" i="13"/>
  <c r="C1463" i="13"/>
  <c r="D1463" i="13"/>
  <c r="E1463" i="13"/>
  <c r="F1463" i="13"/>
  <c r="G1463" i="13"/>
  <c r="H1463" i="13"/>
  <c r="I1463" i="13"/>
  <c r="J1463" i="13"/>
  <c r="K1463" i="13"/>
  <c r="B1464" i="13"/>
  <c r="C1464" i="13"/>
  <c r="D1464" i="13"/>
  <c r="E1464" i="13"/>
  <c r="F1464" i="13"/>
  <c r="G1464" i="13"/>
  <c r="H1464" i="13"/>
  <c r="I1464" i="13"/>
  <c r="J1464" i="13"/>
  <c r="K1464" i="13"/>
  <c r="B1465" i="13"/>
  <c r="C1465" i="13"/>
  <c r="D1465" i="13"/>
  <c r="E1465" i="13"/>
  <c r="F1465" i="13"/>
  <c r="G1465" i="13"/>
  <c r="H1465" i="13"/>
  <c r="I1465" i="13"/>
  <c r="J1465" i="13"/>
  <c r="K1465" i="13"/>
  <c r="B1466" i="13"/>
  <c r="C1466" i="13"/>
  <c r="D1466" i="13"/>
  <c r="E1466" i="13"/>
  <c r="F1466" i="13"/>
  <c r="G1466" i="13"/>
  <c r="H1466" i="13"/>
  <c r="I1466" i="13"/>
  <c r="J1466" i="13"/>
  <c r="K1466" i="13"/>
  <c r="B1467" i="13"/>
  <c r="C1467" i="13"/>
  <c r="D1467" i="13"/>
  <c r="E1467" i="13"/>
  <c r="F1467" i="13"/>
  <c r="G1467" i="13"/>
  <c r="H1467" i="13"/>
  <c r="I1467" i="13"/>
  <c r="J1467" i="13"/>
  <c r="K1467" i="13"/>
  <c r="B1468" i="13"/>
  <c r="C1468" i="13"/>
  <c r="D1468" i="13"/>
  <c r="E1468" i="13"/>
  <c r="F1468" i="13"/>
  <c r="G1468" i="13"/>
  <c r="H1468" i="13"/>
  <c r="I1468" i="13"/>
  <c r="J1468" i="13"/>
  <c r="K1468" i="13"/>
  <c r="B1469" i="13"/>
  <c r="C1469" i="13"/>
  <c r="D1469" i="13"/>
  <c r="E1469" i="13"/>
  <c r="F1469" i="13"/>
  <c r="G1469" i="13"/>
  <c r="H1469" i="13"/>
  <c r="I1469" i="13"/>
  <c r="J1469" i="13"/>
  <c r="K1469" i="13"/>
  <c r="B1470" i="13"/>
  <c r="C1470" i="13"/>
  <c r="D1470" i="13"/>
  <c r="E1470" i="13"/>
  <c r="F1470" i="13"/>
  <c r="G1470" i="13"/>
  <c r="H1470" i="13"/>
  <c r="I1470" i="13"/>
  <c r="J1470" i="13"/>
  <c r="K1470" i="13"/>
  <c r="B1471" i="13"/>
  <c r="C1471" i="13"/>
  <c r="D1471" i="13"/>
  <c r="E1471" i="13"/>
  <c r="F1471" i="13"/>
  <c r="G1471" i="13"/>
  <c r="H1471" i="13"/>
  <c r="I1471" i="13"/>
  <c r="J1471" i="13"/>
  <c r="K1471" i="13"/>
  <c r="B1472" i="13"/>
  <c r="C1472" i="13"/>
  <c r="D1472" i="13"/>
  <c r="E1472" i="13"/>
  <c r="F1472" i="13"/>
  <c r="G1472" i="13"/>
  <c r="H1472" i="13"/>
  <c r="I1472" i="13"/>
  <c r="J1472" i="13"/>
  <c r="K1472" i="13"/>
  <c r="B1473" i="13"/>
  <c r="C1473" i="13"/>
  <c r="D1473" i="13"/>
  <c r="E1473" i="13"/>
  <c r="F1473" i="13"/>
  <c r="G1473" i="13"/>
  <c r="H1473" i="13"/>
  <c r="I1473" i="13"/>
  <c r="J1473" i="13"/>
  <c r="K1473" i="13"/>
  <c r="B1474" i="13"/>
  <c r="C1474" i="13"/>
  <c r="D1474" i="13"/>
  <c r="E1474" i="13"/>
  <c r="F1474" i="13"/>
  <c r="G1474" i="13"/>
  <c r="H1474" i="13"/>
  <c r="I1474" i="13"/>
  <c r="J1474" i="13"/>
  <c r="K1474" i="13"/>
  <c r="B1475" i="13"/>
  <c r="C1475" i="13"/>
  <c r="D1475" i="13"/>
  <c r="E1475" i="13"/>
  <c r="F1475" i="13"/>
  <c r="G1475" i="13"/>
  <c r="H1475" i="13"/>
  <c r="I1475" i="13"/>
  <c r="J1475" i="13"/>
  <c r="K1475" i="13"/>
  <c r="B1476" i="13"/>
  <c r="C1476" i="13"/>
  <c r="D1476" i="13"/>
  <c r="E1476" i="13"/>
  <c r="F1476" i="13"/>
  <c r="G1476" i="13"/>
  <c r="H1476" i="13"/>
  <c r="I1476" i="13"/>
  <c r="J1476" i="13"/>
  <c r="K1476" i="13"/>
  <c r="B1477" i="13"/>
  <c r="C1477" i="13"/>
  <c r="D1477" i="13"/>
  <c r="E1477" i="13"/>
  <c r="F1477" i="13"/>
  <c r="G1477" i="13"/>
  <c r="H1477" i="13"/>
  <c r="I1477" i="13"/>
  <c r="J1477" i="13"/>
  <c r="K1477" i="13"/>
  <c r="B1478" i="13"/>
  <c r="C1478" i="13"/>
  <c r="D1478" i="13"/>
  <c r="E1478" i="13"/>
  <c r="F1478" i="13"/>
  <c r="G1478" i="13"/>
  <c r="H1478" i="13"/>
  <c r="I1478" i="13"/>
  <c r="J1478" i="13"/>
  <c r="K1478" i="13"/>
  <c r="B1479" i="13"/>
  <c r="C1479" i="13"/>
  <c r="D1479" i="13"/>
  <c r="E1479" i="13"/>
  <c r="F1479" i="13"/>
  <c r="G1479" i="13"/>
  <c r="H1479" i="13"/>
  <c r="I1479" i="13"/>
  <c r="J1479" i="13"/>
  <c r="K1479" i="13"/>
  <c r="B1480" i="13"/>
  <c r="C1480" i="13"/>
  <c r="D1480" i="13"/>
  <c r="E1480" i="13"/>
  <c r="F1480" i="13"/>
  <c r="G1480" i="13"/>
  <c r="H1480" i="13"/>
  <c r="I1480" i="13"/>
  <c r="J1480" i="13"/>
  <c r="K1480" i="13"/>
  <c r="B1481" i="13"/>
  <c r="C1481" i="13"/>
  <c r="D1481" i="13"/>
  <c r="E1481" i="13"/>
  <c r="F1481" i="13"/>
  <c r="G1481" i="13"/>
  <c r="H1481" i="13"/>
  <c r="I1481" i="13"/>
  <c r="J1481" i="13"/>
  <c r="K1481" i="13"/>
  <c r="B1482" i="13"/>
  <c r="C1482" i="13"/>
  <c r="D1482" i="13"/>
  <c r="E1482" i="13"/>
  <c r="F1482" i="13"/>
  <c r="G1482" i="13"/>
  <c r="H1482" i="13"/>
  <c r="I1482" i="13"/>
  <c r="J1482" i="13"/>
  <c r="K1482" i="13"/>
  <c r="B1483" i="13"/>
  <c r="C1483" i="13"/>
  <c r="D1483" i="13"/>
  <c r="E1483" i="13"/>
  <c r="F1483" i="13"/>
  <c r="G1483" i="13"/>
  <c r="H1483" i="13"/>
  <c r="I1483" i="13"/>
  <c r="J1483" i="13"/>
  <c r="K1483" i="13"/>
  <c r="B1484" i="13"/>
  <c r="C1484" i="13"/>
  <c r="D1484" i="13"/>
  <c r="E1484" i="13"/>
  <c r="F1484" i="13"/>
  <c r="G1484" i="13"/>
  <c r="H1484" i="13"/>
  <c r="I1484" i="13"/>
  <c r="J1484" i="13"/>
  <c r="K1484" i="13"/>
  <c r="B1485" i="13"/>
  <c r="C1485" i="13"/>
  <c r="D1485" i="13"/>
  <c r="E1485" i="13"/>
  <c r="F1485" i="13"/>
  <c r="G1485" i="13"/>
  <c r="H1485" i="13"/>
  <c r="I1485" i="13"/>
  <c r="J1485" i="13"/>
  <c r="K1485" i="13"/>
  <c r="B1486" i="13"/>
  <c r="C1486" i="13"/>
  <c r="D1486" i="13"/>
  <c r="E1486" i="13"/>
  <c r="F1486" i="13"/>
  <c r="G1486" i="13"/>
  <c r="H1486" i="13"/>
  <c r="I1486" i="13"/>
  <c r="J1486" i="13"/>
  <c r="K1486" i="13"/>
  <c r="B1487" i="13"/>
  <c r="C1487" i="13"/>
  <c r="D1487" i="13"/>
  <c r="E1487" i="13"/>
  <c r="F1487" i="13"/>
  <c r="G1487" i="13"/>
  <c r="H1487" i="13"/>
  <c r="I1487" i="13"/>
  <c r="J1487" i="13"/>
  <c r="K1487" i="13"/>
  <c r="B1488" i="13"/>
  <c r="C1488" i="13"/>
  <c r="D1488" i="13"/>
  <c r="E1488" i="13"/>
  <c r="F1488" i="13"/>
  <c r="G1488" i="13"/>
  <c r="H1488" i="13"/>
  <c r="I1488" i="13"/>
  <c r="J1488" i="13"/>
  <c r="K1488" i="13"/>
  <c r="B1489" i="13"/>
  <c r="C1489" i="13"/>
  <c r="D1489" i="13"/>
  <c r="E1489" i="13"/>
  <c r="F1489" i="13"/>
  <c r="G1489" i="13"/>
  <c r="H1489" i="13"/>
  <c r="I1489" i="13"/>
  <c r="J1489" i="13"/>
  <c r="K1489" i="13"/>
  <c r="B1490" i="13"/>
  <c r="C1490" i="13"/>
  <c r="D1490" i="13"/>
  <c r="E1490" i="13"/>
  <c r="F1490" i="13"/>
  <c r="G1490" i="13"/>
  <c r="H1490" i="13"/>
  <c r="I1490" i="13"/>
  <c r="J1490" i="13"/>
  <c r="K1490" i="13"/>
  <c r="B1491" i="13"/>
  <c r="C1491" i="13"/>
  <c r="D1491" i="13"/>
  <c r="E1491" i="13"/>
  <c r="F1491" i="13"/>
  <c r="G1491" i="13"/>
  <c r="H1491" i="13"/>
  <c r="I1491" i="13"/>
  <c r="J1491" i="13"/>
  <c r="K1491" i="13"/>
  <c r="B1492" i="13"/>
  <c r="C1492" i="13"/>
  <c r="D1492" i="13"/>
  <c r="E1492" i="13"/>
  <c r="F1492" i="13"/>
  <c r="G1492" i="13"/>
  <c r="H1492" i="13"/>
  <c r="I1492" i="13"/>
  <c r="J1492" i="13"/>
  <c r="K1492" i="13"/>
  <c r="B1493" i="13"/>
  <c r="C1493" i="13"/>
  <c r="D1493" i="13"/>
  <c r="E1493" i="13"/>
  <c r="F1493" i="13"/>
  <c r="G1493" i="13"/>
  <c r="H1493" i="13"/>
  <c r="I1493" i="13"/>
  <c r="J1493" i="13"/>
  <c r="K1493" i="13"/>
  <c r="B1494" i="13"/>
  <c r="C1494" i="13"/>
  <c r="D1494" i="13"/>
  <c r="E1494" i="13"/>
  <c r="F1494" i="13"/>
  <c r="G1494" i="13"/>
  <c r="H1494" i="13"/>
  <c r="I1494" i="13"/>
  <c r="J1494" i="13"/>
  <c r="K1494" i="13"/>
  <c r="B1495" i="13"/>
  <c r="C1495" i="13"/>
  <c r="D1495" i="13"/>
  <c r="E1495" i="13"/>
  <c r="F1495" i="13"/>
  <c r="G1495" i="13"/>
  <c r="H1495" i="13"/>
  <c r="I1495" i="13"/>
  <c r="J1495" i="13"/>
  <c r="K1495" i="13"/>
  <c r="B1496" i="13"/>
  <c r="C1496" i="13"/>
  <c r="D1496" i="13"/>
  <c r="E1496" i="13"/>
  <c r="F1496" i="13"/>
  <c r="G1496" i="13"/>
  <c r="H1496" i="13"/>
  <c r="I1496" i="13"/>
  <c r="J1496" i="13"/>
  <c r="K1496" i="13"/>
  <c r="B1497" i="13"/>
  <c r="C1497" i="13"/>
  <c r="D1497" i="13"/>
  <c r="E1497" i="13"/>
  <c r="F1497" i="13"/>
  <c r="G1497" i="13"/>
  <c r="H1497" i="13"/>
  <c r="I1497" i="13"/>
  <c r="J1497" i="13"/>
  <c r="K1497" i="13"/>
  <c r="B1498" i="13"/>
  <c r="C1498" i="13"/>
  <c r="D1498" i="13"/>
  <c r="E1498" i="13"/>
  <c r="F1498" i="13"/>
  <c r="G1498" i="13"/>
  <c r="H1498" i="13"/>
  <c r="I1498" i="13"/>
  <c r="J1498" i="13"/>
  <c r="K1498" i="13"/>
  <c r="B1499" i="13"/>
  <c r="C1499" i="13"/>
  <c r="D1499" i="13"/>
  <c r="E1499" i="13"/>
  <c r="F1499" i="13"/>
  <c r="G1499" i="13"/>
  <c r="H1499" i="13"/>
  <c r="I1499" i="13"/>
  <c r="J1499" i="13"/>
  <c r="K1499" i="13"/>
  <c r="B1500" i="13"/>
  <c r="C1500" i="13"/>
  <c r="D1500" i="13"/>
  <c r="E1500" i="13"/>
  <c r="F1500" i="13"/>
  <c r="G1500" i="13"/>
  <c r="H1500" i="13"/>
  <c r="I1500" i="13"/>
  <c r="J1500" i="13"/>
  <c r="K1500" i="13"/>
  <c r="B1501" i="13"/>
  <c r="C1501" i="13"/>
  <c r="D1501" i="13"/>
  <c r="E1501" i="13"/>
  <c r="F1501" i="13"/>
  <c r="G1501" i="13"/>
  <c r="H1501" i="13"/>
  <c r="I1501" i="13"/>
  <c r="J1501" i="13"/>
  <c r="K1501" i="13"/>
  <c r="B1502" i="13"/>
  <c r="C1502" i="13"/>
  <c r="D1502" i="13"/>
  <c r="E1502" i="13"/>
  <c r="F1502" i="13"/>
  <c r="G1502" i="13"/>
  <c r="H1502" i="13"/>
  <c r="I1502" i="13"/>
  <c r="J1502" i="13"/>
  <c r="K1502" i="13"/>
  <c r="B1503" i="13"/>
  <c r="C1503" i="13"/>
  <c r="D1503" i="13"/>
  <c r="E1503" i="13"/>
  <c r="F1503" i="13"/>
  <c r="G1503" i="13"/>
  <c r="H1503" i="13"/>
  <c r="I1503" i="13"/>
  <c r="J1503" i="13"/>
  <c r="K1503" i="13"/>
  <c r="B1504" i="13"/>
  <c r="C1504" i="13"/>
  <c r="D1504" i="13"/>
  <c r="E1504" i="13"/>
  <c r="F1504" i="13"/>
  <c r="G1504" i="13"/>
  <c r="H1504" i="13"/>
  <c r="I1504" i="13"/>
  <c r="J1504" i="13"/>
  <c r="K1504" i="13"/>
  <c r="B1505" i="13"/>
  <c r="C1505" i="13"/>
  <c r="D1505" i="13"/>
  <c r="E1505" i="13"/>
  <c r="F1505" i="13"/>
  <c r="G1505" i="13"/>
  <c r="H1505" i="13"/>
  <c r="I1505" i="13"/>
  <c r="J1505" i="13"/>
  <c r="K1505" i="13"/>
  <c r="B1506" i="13"/>
  <c r="C1506" i="13"/>
  <c r="D1506" i="13"/>
  <c r="E1506" i="13"/>
  <c r="F1506" i="13"/>
  <c r="G1506" i="13"/>
  <c r="H1506" i="13"/>
  <c r="I1506" i="13"/>
  <c r="J1506" i="13"/>
  <c r="K1506" i="13"/>
  <c r="B1507" i="13"/>
  <c r="C1507" i="13"/>
  <c r="D1507" i="13"/>
  <c r="E1507" i="13"/>
  <c r="F1507" i="13"/>
  <c r="G1507" i="13"/>
  <c r="H1507" i="13"/>
  <c r="I1507" i="13"/>
  <c r="J1507" i="13"/>
  <c r="K1507" i="13"/>
  <c r="B1508" i="13"/>
  <c r="C1508" i="13"/>
  <c r="D1508" i="13"/>
  <c r="E1508" i="13"/>
  <c r="F1508" i="13"/>
  <c r="G1508" i="13"/>
  <c r="H1508" i="13"/>
  <c r="I1508" i="13"/>
  <c r="J1508" i="13"/>
  <c r="K1508" i="13"/>
  <c r="B1509" i="13"/>
  <c r="C1509" i="13"/>
  <c r="D1509" i="13"/>
  <c r="E1509" i="13"/>
  <c r="F1509" i="13"/>
  <c r="G1509" i="13"/>
  <c r="H1509" i="13"/>
  <c r="I1509" i="13"/>
  <c r="J1509" i="13"/>
  <c r="K1509" i="13"/>
  <c r="B1510" i="13"/>
  <c r="C1510" i="13"/>
  <c r="D1510" i="13"/>
  <c r="E1510" i="13"/>
  <c r="F1510" i="13"/>
  <c r="G1510" i="13"/>
  <c r="H1510" i="13"/>
  <c r="I1510" i="13"/>
  <c r="J1510" i="13"/>
  <c r="K1510" i="13"/>
  <c r="B1511" i="13"/>
  <c r="C1511" i="13"/>
  <c r="D1511" i="13"/>
  <c r="E1511" i="13"/>
  <c r="F1511" i="13"/>
  <c r="G1511" i="13"/>
  <c r="H1511" i="13"/>
  <c r="I1511" i="13"/>
  <c r="J1511" i="13"/>
  <c r="K1511" i="13"/>
  <c r="B1512" i="13"/>
  <c r="C1512" i="13"/>
  <c r="D1512" i="13"/>
  <c r="E1512" i="13"/>
  <c r="F1512" i="13"/>
  <c r="G1512" i="13"/>
  <c r="H1512" i="13"/>
  <c r="I1512" i="13"/>
  <c r="J1512" i="13"/>
  <c r="K1512" i="13"/>
  <c r="B1513" i="13"/>
  <c r="C1513" i="13"/>
  <c r="D1513" i="13"/>
  <c r="E1513" i="13"/>
  <c r="F1513" i="13"/>
  <c r="G1513" i="13"/>
  <c r="H1513" i="13"/>
  <c r="I1513" i="13"/>
  <c r="J1513" i="13"/>
  <c r="K1513" i="13"/>
  <c r="B1514" i="13"/>
  <c r="C1514" i="13"/>
  <c r="D1514" i="13"/>
  <c r="E1514" i="13"/>
  <c r="F1514" i="13"/>
  <c r="G1514" i="13"/>
  <c r="H1514" i="13"/>
  <c r="I1514" i="13"/>
  <c r="J1514" i="13"/>
  <c r="K1514" i="13"/>
  <c r="B1515" i="13"/>
  <c r="C1515" i="13"/>
  <c r="D1515" i="13"/>
  <c r="E1515" i="13"/>
  <c r="F1515" i="13"/>
  <c r="G1515" i="13"/>
  <c r="H1515" i="13"/>
  <c r="I1515" i="13"/>
  <c r="J1515" i="13"/>
  <c r="K1515" i="13"/>
  <c r="B1516" i="13"/>
  <c r="C1516" i="13"/>
  <c r="D1516" i="13"/>
  <c r="E1516" i="13"/>
  <c r="F1516" i="13"/>
  <c r="G1516" i="13"/>
  <c r="H1516" i="13"/>
  <c r="I1516" i="13"/>
  <c r="J1516" i="13"/>
  <c r="K1516" i="13"/>
  <c r="B1517" i="13"/>
  <c r="C1517" i="13"/>
  <c r="D1517" i="13"/>
  <c r="E1517" i="13"/>
  <c r="F1517" i="13"/>
  <c r="G1517" i="13"/>
  <c r="H1517" i="13"/>
  <c r="I1517" i="13"/>
  <c r="J1517" i="13"/>
  <c r="K1517" i="13"/>
  <c r="B1518" i="13"/>
  <c r="C1518" i="13"/>
  <c r="D1518" i="13"/>
  <c r="E1518" i="13"/>
  <c r="F1518" i="13"/>
  <c r="G1518" i="13"/>
  <c r="H1518" i="13"/>
  <c r="I1518" i="13"/>
  <c r="J1518" i="13"/>
  <c r="K1518" i="13"/>
  <c r="B1519" i="13"/>
  <c r="C1519" i="13"/>
  <c r="D1519" i="13"/>
  <c r="E1519" i="13"/>
  <c r="F1519" i="13"/>
  <c r="G1519" i="13"/>
  <c r="H1519" i="13"/>
  <c r="I1519" i="13"/>
  <c r="J1519" i="13"/>
  <c r="K1519" i="13"/>
  <c r="B1520" i="13"/>
  <c r="C1520" i="13"/>
  <c r="D1520" i="13"/>
  <c r="E1520" i="13"/>
  <c r="F1520" i="13"/>
  <c r="G1520" i="13"/>
  <c r="H1520" i="13"/>
  <c r="I1520" i="13"/>
  <c r="J1520" i="13"/>
  <c r="K1520" i="13"/>
  <c r="B1521" i="13"/>
  <c r="C1521" i="13"/>
  <c r="D1521" i="13"/>
  <c r="E1521" i="13"/>
  <c r="F1521" i="13"/>
  <c r="G1521" i="13"/>
  <c r="H1521" i="13"/>
  <c r="I1521" i="13"/>
  <c r="J1521" i="13"/>
  <c r="K1521" i="13"/>
  <c r="B1522" i="13"/>
  <c r="C1522" i="13"/>
  <c r="D1522" i="13"/>
  <c r="E1522" i="13"/>
  <c r="F1522" i="13"/>
  <c r="G1522" i="13"/>
  <c r="H1522" i="13"/>
  <c r="I1522" i="13"/>
  <c r="J1522" i="13"/>
  <c r="K1522" i="13"/>
  <c r="B1523" i="13"/>
  <c r="C1523" i="13"/>
  <c r="D1523" i="13"/>
  <c r="E1523" i="13"/>
  <c r="F1523" i="13"/>
  <c r="G1523" i="13"/>
  <c r="H1523" i="13"/>
  <c r="I1523" i="13"/>
  <c r="J1523" i="13"/>
  <c r="K1523" i="13"/>
  <c r="B1524" i="13"/>
  <c r="C1524" i="13"/>
  <c r="D1524" i="13"/>
  <c r="E1524" i="13"/>
  <c r="F1524" i="13"/>
  <c r="G1524" i="13"/>
  <c r="H1524" i="13"/>
  <c r="I1524" i="13"/>
  <c r="J1524" i="13"/>
  <c r="K1524" i="13"/>
  <c r="B1525" i="13"/>
  <c r="C1525" i="13"/>
  <c r="D1525" i="13"/>
  <c r="E1525" i="13"/>
  <c r="F1525" i="13"/>
  <c r="G1525" i="13"/>
  <c r="H1525" i="13"/>
  <c r="I1525" i="13"/>
  <c r="J1525" i="13"/>
  <c r="K1525" i="13"/>
  <c r="B1526" i="13"/>
  <c r="C1526" i="13"/>
  <c r="D1526" i="13"/>
  <c r="E1526" i="13"/>
  <c r="F1526" i="13"/>
  <c r="G1526" i="13"/>
  <c r="H1526" i="13"/>
  <c r="I1526" i="13"/>
  <c r="J1526" i="13"/>
  <c r="K1526" i="13"/>
  <c r="B1527" i="13"/>
  <c r="C1527" i="13"/>
  <c r="D1527" i="13"/>
  <c r="E1527" i="13"/>
  <c r="F1527" i="13"/>
  <c r="G1527" i="13"/>
  <c r="H1527" i="13"/>
  <c r="I1527" i="13"/>
  <c r="J1527" i="13"/>
  <c r="K1527" i="13"/>
  <c r="B1528" i="13"/>
  <c r="C1528" i="13"/>
  <c r="D1528" i="13"/>
  <c r="E1528" i="13"/>
  <c r="F1528" i="13"/>
  <c r="G1528" i="13"/>
  <c r="H1528" i="13"/>
  <c r="I1528" i="13"/>
  <c r="J1528" i="13"/>
  <c r="K1528" i="13"/>
  <c r="B1529" i="13"/>
  <c r="C1529" i="13"/>
  <c r="D1529" i="13"/>
  <c r="E1529" i="13"/>
  <c r="F1529" i="13"/>
  <c r="G1529" i="13"/>
  <c r="H1529" i="13"/>
  <c r="I1529" i="13"/>
  <c r="J1529" i="13"/>
  <c r="K1529" i="13"/>
  <c r="B1530" i="13"/>
  <c r="C1530" i="13"/>
  <c r="D1530" i="13"/>
  <c r="E1530" i="13"/>
  <c r="F1530" i="13"/>
  <c r="G1530" i="13"/>
  <c r="H1530" i="13"/>
  <c r="I1530" i="13"/>
  <c r="J1530" i="13"/>
  <c r="K1530" i="13"/>
  <c r="B1531" i="13"/>
  <c r="C1531" i="13"/>
  <c r="D1531" i="13"/>
  <c r="E1531" i="13"/>
  <c r="F1531" i="13"/>
  <c r="G1531" i="13"/>
  <c r="H1531" i="13"/>
  <c r="I1531" i="13"/>
  <c r="J1531" i="13"/>
  <c r="K1531" i="13"/>
  <c r="B1532" i="13"/>
  <c r="C1532" i="13"/>
  <c r="D1532" i="13"/>
  <c r="E1532" i="13"/>
  <c r="F1532" i="13"/>
  <c r="G1532" i="13"/>
  <c r="H1532" i="13"/>
  <c r="I1532" i="13"/>
  <c r="J1532" i="13"/>
  <c r="K1532" i="13"/>
  <c r="B1533" i="13"/>
  <c r="C1533" i="13"/>
  <c r="D1533" i="13"/>
  <c r="E1533" i="13"/>
  <c r="F1533" i="13"/>
  <c r="G1533" i="13"/>
  <c r="H1533" i="13"/>
  <c r="I1533" i="13"/>
  <c r="J1533" i="13"/>
  <c r="K1533" i="13"/>
  <c r="B1534" i="13"/>
  <c r="C1534" i="13"/>
  <c r="D1534" i="13"/>
  <c r="E1534" i="13"/>
  <c r="F1534" i="13"/>
  <c r="G1534" i="13"/>
  <c r="H1534" i="13"/>
  <c r="I1534" i="13"/>
  <c r="J1534" i="13"/>
  <c r="K1534" i="13"/>
  <c r="B1535" i="13"/>
  <c r="C1535" i="13"/>
  <c r="D1535" i="13"/>
  <c r="E1535" i="13"/>
  <c r="F1535" i="13"/>
  <c r="G1535" i="13"/>
  <c r="H1535" i="13"/>
  <c r="I1535" i="13"/>
  <c r="J1535" i="13"/>
  <c r="K1535" i="13"/>
  <c r="B1536" i="13"/>
  <c r="C1536" i="13"/>
  <c r="D1536" i="13"/>
  <c r="E1536" i="13"/>
  <c r="F1536" i="13"/>
  <c r="G1536" i="13"/>
  <c r="H1536" i="13"/>
  <c r="I1536" i="13"/>
  <c r="J1536" i="13"/>
  <c r="K1536" i="13"/>
  <c r="B1537" i="13"/>
  <c r="C1537" i="13"/>
  <c r="D1537" i="13"/>
  <c r="E1537" i="13"/>
  <c r="F1537" i="13"/>
  <c r="G1537" i="13"/>
  <c r="H1537" i="13"/>
  <c r="I1537" i="13"/>
  <c r="J1537" i="13"/>
  <c r="K1537" i="13"/>
  <c r="B1538" i="13"/>
  <c r="C1538" i="13"/>
  <c r="D1538" i="13"/>
  <c r="E1538" i="13"/>
  <c r="F1538" i="13"/>
  <c r="G1538" i="13"/>
  <c r="H1538" i="13"/>
  <c r="I1538" i="13"/>
  <c r="J1538" i="13"/>
  <c r="K1538" i="13"/>
  <c r="B1539" i="13"/>
  <c r="C1539" i="13"/>
  <c r="D1539" i="13"/>
  <c r="E1539" i="13"/>
  <c r="F1539" i="13"/>
  <c r="G1539" i="13"/>
  <c r="H1539" i="13"/>
  <c r="I1539" i="13"/>
  <c r="J1539" i="13"/>
  <c r="K1539" i="13"/>
  <c r="B1540" i="13"/>
  <c r="C1540" i="13"/>
  <c r="D1540" i="13"/>
  <c r="E1540" i="13"/>
  <c r="F1540" i="13"/>
  <c r="G1540" i="13"/>
  <c r="H1540" i="13"/>
  <c r="I1540" i="13"/>
  <c r="J1540" i="13"/>
  <c r="K1540" i="13"/>
  <c r="B1541" i="13"/>
  <c r="C1541" i="13"/>
  <c r="D1541" i="13"/>
  <c r="E1541" i="13"/>
  <c r="F1541" i="13"/>
  <c r="G1541" i="13"/>
  <c r="H1541" i="13"/>
  <c r="I1541" i="13"/>
  <c r="J1541" i="13"/>
  <c r="K1541" i="13"/>
  <c r="B1542" i="13"/>
  <c r="C1542" i="13"/>
  <c r="D1542" i="13"/>
  <c r="E1542" i="13"/>
  <c r="F1542" i="13"/>
  <c r="G1542" i="13"/>
  <c r="H1542" i="13"/>
  <c r="I1542" i="13"/>
  <c r="J1542" i="13"/>
  <c r="K1542" i="13"/>
  <c r="B1543" i="13"/>
  <c r="C1543" i="13"/>
  <c r="D1543" i="13"/>
  <c r="E1543" i="13"/>
  <c r="F1543" i="13"/>
  <c r="G1543" i="13"/>
  <c r="H1543" i="13"/>
  <c r="I1543" i="13"/>
  <c r="J1543" i="13"/>
  <c r="K1543" i="13"/>
  <c r="B1544" i="13"/>
  <c r="C1544" i="13"/>
  <c r="D1544" i="13"/>
  <c r="E1544" i="13"/>
  <c r="F1544" i="13"/>
  <c r="G1544" i="13"/>
  <c r="H1544" i="13"/>
  <c r="I1544" i="13"/>
  <c r="J1544" i="13"/>
  <c r="K1544" i="13"/>
  <c r="B1545" i="13"/>
  <c r="C1545" i="13"/>
  <c r="D1545" i="13"/>
  <c r="E1545" i="13"/>
  <c r="F1545" i="13"/>
  <c r="G1545" i="13"/>
  <c r="H1545" i="13"/>
  <c r="I1545" i="13"/>
  <c r="J1545" i="13"/>
  <c r="K1545" i="13"/>
  <c r="B1546" i="13"/>
  <c r="C1546" i="13"/>
  <c r="D1546" i="13"/>
  <c r="E1546" i="13"/>
  <c r="F1546" i="13"/>
  <c r="G1546" i="13"/>
  <c r="H1546" i="13"/>
  <c r="I1546" i="13"/>
  <c r="J1546" i="13"/>
  <c r="K1546" i="13"/>
  <c r="B1547" i="13"/>
  <c r="C1547" i="13"/>
  <c r="D1547" i="13"/>
  <c r="E1547" i="13"/>
  <c r="F1547" i="13"/>
  <c r="G1547" i="13"/>
  <c r="H1547" i="13"/>
  <c r="I1547" i="13"/>
  <c r="J1547" i="13"/>
  <c r="K1547" i="13"/>
  <c r="B1548" i="13"/>
  <c r="C1548" i="13"/>
  <c r="D1548" i="13"/>
  <c r="E1548" i="13"/>
  <c r="F1548" i="13"/>
  <c r="G1548" i="13"/>
  <c r="H1548" i="13"/>
  <c r="I1548" i="13"/>
  <c r="J1548" i="13"/>
  <c r="K1548" i="13"/>
  <c r="B1549" i="13"/>
  <c r="C1549" i="13"/>
  <c r="D1549" i="13"/>
  <c r="E1549" i="13"/>
  <c r="F1549" i="13"/>
  <c r="G1549" i="13"/>
  <c r="H1549" i="13"/>
  <c r="I1549" i="13"/>
  <c r="J1549" i="13"/>
  <c r="K1549" i="13"/>
  <c r="B1550" i="13"/>
  <c r="C1550" i="13"/>
  <c r="D1550" i="13"/>
  <c r="E1550" i="13"/>
  <c r="F1550" i="13"/>
  <c r="G1550" i="13"/>
  <c r="H1550" i="13"/>
  <c r="I1550" i="13"/>
  <c r="J1550" i="13"/>
  <c r="K1550" i="13"/>
  <c r="B1551" i="13"/>
  <c r="C1551" i="13"/>
  <c r="D1551" i="13"/>
  <c r="E1551" i="13"/>
  <c r="F1551" i="13"/>
  <c r="G1551" i="13"/>
  <c r="H1551" i="13"/>
  <c r="I1551" i="13"/>
  <c r="J1551" i="13"/>
  <c r="K1551" i="13"/>
  <c r="B1552" i="13"/>
  <c r="C1552" i="13"/>
  <c r="D1552" i="13"/>
  <c r="E1552" i="13"/>
  <c r="F1552" i="13"/>
  <c r="G1552" i="13"/>
  <c r="H1552" i="13"/>
  <c r="I1552" i="13"/>
  <c r="J1552" i="13"/>
  <c r="K1552" i="13"/>
  <c r="B1553" i="13"/>
  <c r="C1553" i="13"/>
  <c r="D1553" i="13"/>
  <c r="E1553" i="13"/>
  <c r="F1553" i="13"/>
  <c r="G1553" i="13"/>
  <c r="H1553" i="13"/>
  <c r="I1553" i="13"/>
  <c r="J1553" i="13"/>
  <c r="K1553" i="13"/>
  <c r="B1554" i="13"/>
  <c r="C1554" i="13"/>
  <c r="D1554" i="13"/>
  <c r="E1554" i="13"/>
  <c r="F1554" i="13"/>
  <c r="G1554" i="13"/>
  <c r="H1554" i="13"/>
  <c r="I1554" i="13"/>
  <c r="J1554" i="13"/>
  <c r="K1554" i="13"/>
  <c r="B1555" i="13"/>
  <c r="C1555" i="13"/>
  <c r="D1555" i="13"/>
  <c r="E1555" i="13"/>
  <c r="F1555" i="13"/>
  <c r="G1555" i="13"/>
  <c r="H1555" i="13"/>
  <c r="I1555" i="13"/>
  <c r="J1555" i="13"/>
  <c r="K1555" i="13"/>
  <c r="B1556" i="13"/>
  <c r="C1556" i="13"/>
  <c r="D1556" i="13"/>
  <c r="E1556" i="13"/>
  <c r="F1556" i="13"/>
  <c r="G1556" i="13"/>
  <c r="H1556" i="13"/>
  <c r="I1556" i="13"/>
  <c r="J1556" i="13"/>
  <c r="K1556" i="13"/>
  <c r="B1557" i="13"/>
  <c r="C1557" i="13"/>
  <c r="D1557" i="13"/>
  <c r="E1557" i="13"/>
  <c r="F1557" i="13"/>
  <c r="G1557" i="13"/>
  <c r="H1557" i="13"/>
  <c r="I1557" i="13"/>
  <c r="J1557" i="13"/>
  <c r="K1557" i="13"/>
  <c r="B1558" i="13"/>
  <c r="C1558" i="13"/>
  <c r="D1558" i="13"/>
  <c r="E1558" i="13"/>
  <c r="F1558" i="13"/>
  <c r="G1558" i="13"/>
  <c r="H1558" i="13"/>
  <c r="I1558" i="13"/>
  <c r="J1558" i="13"/>
  <c r="K1558" i="13"/>
  <c r="B1559" i="13"/>
  <c r="C1559" i="13"/>
  <c r="D1559" i="13"/>
  <c r="E1559" i="13"/>
  <c r="F1559" i="13"/>
  <c r="G1559" i="13"/>
  <c r="H1559" i="13"/>
  <c r="I1559" i="13"/>
  <c r="J1559" i="13"/>
  <c r="K1559" i="13"/>
  <c r="B1560" i="13"/>
  <c r="C1560" i="13"/>
  <c r="D1560" i="13"/>
  <c r="E1560" i="13"/>
  <c r="F1560" i="13"/>
  <c r="G1560" i="13"/>
  <c r="H1560" i="13"/>
  <c r="I1560" i="13"/>
  <c r="J1560" i="13"/>
  <c r="K1560" i="13"/>
  <c r="B1561" i="13"/>
  <c r="C1561" i="13"/>
  <c r="D1561" i="13"/>
  <c r="E1561" i="13"/>
  <c r="F1561" i="13"/>
  <c r="G1561" i="13"/>
  <c r="H1561" i="13"/>
  <c r="I1561" i="13"/>
  <c r="J1561" i="13"/>
  <c r="K1561" i="13"/>
  <c r="B1562" i="13"/>
  <c r="C1562" i="13"/>
  <c r="D1562" i="13"/>
  <c r="E1562" i="13"/>
  <c r="F1562" i="13"/>
  <c r="G1562" i="13"/>
  <c r="H1562" i="13"/>
  <c r="I1562" i="13"/>
  <c r="J1562" i="13"/>
  <c r="K1562" i="13"/>
  <c r="B1563" i="13"/>
  <c r="C1563" i="13"/>
  <c r="D1563" i="13"/>
  <c r="E1563" i="13"/>
  <c r="F1563" i="13"/>
  <c r="G1563" i="13"/>
  <c r="H1563" i="13"/>
  <c r="I1563" i="13"/>
  <c r="J1563" i="13"/>
  <c r="K1563" i="13"/>
  <c r="B1564" i="13"/>
  <c r="C1564" i="13"/>
  <c r="D1564" i="13"/>
  <c r="E1564" i="13"/>
  <c r="F1564" i="13"/>
  <c r="G1564" i="13"/>
  <c r="H1564" i="13"/>
  <c r="I1564" i="13"/>
  <c r="J1564" i="13"/>
  <c r="K1564" i="13"/>
  <c r="B1565" i="13"/>
  <c r="C1565" i="13"/>
  <c r="D1565" i="13"/>
  <c r="E1565" i="13"/>
  <c r="F1565" i="13"/>
  <c r="G1565" i="13"/>
  <c r="H1565" i="13"/>
  <c r="I1565" i="13"/>
  <c r="J1565" i="13"/>
  <c r="K1565" i="13"/>
  <c r="B1566" i="13"/>
  <c r="C1566" i="13"/>
  <c r="D1566" i="13"/>
  <c r="E1566" i="13"/>
  <c r="F1566" i="13"/>
  <c r="G1566" i="13"/>
  <c r="H1566" i="13"/>
  <c r="I1566" i="13"/>
  <c r="J1566" i="13"/>
  <c r="K1566" i="13"/>
  <c r="B1567" i="13"/>
  <c r="C1567" i="13"/>
  <c r="D1567" i="13"/>
  <c r="E1567" i="13"/>
  <c r="F1567" i="13"/>
  <c r="G1567" i="13"/>
  <c r="H1567" i="13"/>
  <c r="I1567" i="13"/>
  <c r="J1567" i="13"/>
  <c r="K1567" i="13"/>
  <c r="B1568" i="13"/>
  <c r="C1568" i="13"/>
  <c r="D1568" i="13"/>
  <c r="E1568" i="13"/>
  <c r="F1568" i="13"/>
  <c r="G1568" i="13"/>
  <c r="H1568" i="13"/>
  <c r="I1568" i="13"/>
  <c r="J1568" i="13"/>
  <c r="K1568" i="13"/>
  <c r="B1569" i="13"/>
  <c r="C1569" i="13"/>
  <c r="D1569" i="13"/>
  <c r="E1569" i="13"/>
  <c r="F1569" i="13"/>
  <c r="G1569" i="13"/>
  <c r="H1569" i="13"/>
  <c r="I1569" i="13"/>
  <c r="J1569" i="13"/>
  <c r="K1569" i="13"/>
  <c r="B1570" i="13"/>
  <c r="C1570" i="13"/>
  <c r="D1570" i="13"/>
  <c r="E1570" i="13"/>
  <c r="F1570" i="13"/>
  <c r="G1570" i="13"/>
  <c r="H1570" i="13"/>
  <c r="I1570" i="13"/>
  <c r="J1570" i="13"/>
  <c r="K1570" i="13"/>
  <c r="B1571" i="13"/>
  <c r="C1571" i="13"/>
  <c r="D1571" i="13"/>
  <c r="E1571" i="13"/>
  <c r="F1571" i="13"/>
  <c r="G1571" i="13"/>
  <c r="H1571" i="13"/>
  <c r="I1571" i="13"/>
  <c r="J1571" i="13"/>
  <c r="K1571" i="13"/>
  <c r="B1572" i="13"/>
  <c r="C1572" i="13"/>
  <c r="D1572" i="13"/>
  <c r="E1572" i="13"/>
  <c r="F1572" i="13"/>
  <c r="G1572" i="13"/>
  <c r="H1572" i="13"/>
  <c r="I1572" i="13"/>
  <c r="J1572" i="13"/>
  <c r="K1572" i="13"/>
  <c r="B1573" i="13"/>
  <c r="C1573" i="13"/>
  <c r="D1573" i="13"/>
  <c r="E1573" i="13"/>
  <c r="F1573" i="13"/>
  <c r="G1573" i="13"/>
  <c r="H1573" i="13"/>
  <c r="I1573" i="13"/>
  <c r="J1573" i="13"/>
  <c r="K1573" i="13"/>
  <c r="B1574" i="13"/>
  <c r="C1574" i="13"/>
  <c r="D1574" i="13"/>
  <c r="E1574" i="13"/>
  <c r="F1574" i="13"/>
  <c r="G1574" i="13"/>
  <c r="H1574" i="13"/>
  <c r="I1574" i="13"/>
  <c r="J1574" i="13"/>
  <c r="K1574" i="13"/>
  <c r="B1575" i="13"/>
  <c r="C1575" i="13"/>
  <c r="D1575" i="13"/>
  <c r="E1575" i="13"/>
  <c r="F1575" i="13"/>
  <c r="G1575" i="13"/>
  <c r="H1575" i="13"/>
  <c r="I1575" i="13"/>
  <c r="J1575" i="13"/>
  <c r="K1575" i="13"/>
  <c r="B1576" i="13"/>
  <c r="C1576" i="13"/>
  <c r="D1576" i="13"/>
  <c r="E1576" i="13"/>
  <c r="F1576" i="13"/>
  <c r="G1576" i="13"/>
  <c r="H1576" i="13"/>
  <c r="I1576" i="13"/>
  <c r="J1576" i="13"/>
  <c r="K1576" i="13"/>
  <c r="B1577" i="13"/>
  <c r="C1577" i="13"/>
  <c r="D1577" i="13"/>
  <c r="E1577" i="13"/>
  <c r="F1577" i="13"/>
  <c r="G1577" i="13"/>
  <c r="H1577" i="13"/>
  <c r="I1577" i="13"/>
  <c r="J1577" i="13"/>
  <c r="K1577" i="13"/>
  <c r="B1578" i="13"/>
  <c r="C1578" i="13"/>
  <c r="D1578" i="13"/>
  <c r="E1578" i="13"/>
  <c r="F1578" i="13"/>
  <c r="G1578" i="13"/>
  <c r="H1578" i="13"/>
  <c r="I1578" i="13"/>
  <c r="J1578" i="13"/>
  <c r="K1578" i="13"/>
  <c r="B1579" i="13"/>
  <c r="C1579" i="13"/>
  <c r="D1579" i="13"/>
  <c r="E1579" i="13"/>
  <c r="F1579" i="13"/>
  <c r="G1579" i="13"/>
  <c r="H1579" i="13"/>
  <c r="I1579" i="13"/>
  <c r="J1579" i="13"/>
  <c r="K1579" i="13"/>
  <c r="B1580" i="13"/>
  <c r="C1580" i="13"/>
  <c r="D1580" i="13"/>
  <c r="E1580" i="13"/>
  <c r="F1580" i="13"/>
  <c r="G1580" i="13"/>
  <c r="H1580" i="13"/>
  <c r="I1580" i="13"/>
  <c r="J1580" i="13"/>
  <c r="K1580" i="13"/>
  <c r="B1581" i="13"/>
  <c r="C1581" i="13"/>
  <c r="D1581" i="13"/>
  <c r="E1581" i="13"/>
  <c r="F1581" i="13"/>
  <c r="G1581" i="13"/>
  <c r="H1581" i="13"/>
  <c r="I1581" i="13"/>
  <c r="J1581" i="13"/>
  <c r="K1581" i="13"/>
  <c r="B1582" i="13"/>
  <c r="C1582" i="13"/>
  <c r="D1582" i="13"/>
  <c r="E1582" i="13"/>
  <c r="F1582" i="13"/>
  <c r="G1582" i="13"/>
  <c r="H1582" i="13"/>
  <c r="I1582" i="13"/>
  <c r="J1582" i="13"/>
  <c r="K1582" i="13"/>
  <c r="B1583" i="13"/>
  <c r="C1583" i="13"/>
  <c r="D1583" i="13"/>
  <c r="E1583" i="13"/>
  <c r="F1583" i="13"/>
  <c r="G1583" i="13"/>
  <c r="H1583" i="13"/>
  <c r="I1583" i="13"/>
  <c r="J1583" i="13"/>
  <c r="K1583" i="13"/>
  <c r="B1584" i="13"/>
  <c r="C1584" i="13"/>
  <c r="D1584" i="13"/>
  <c r="E1584" i="13"/>
  <c r="F1584" i="13"/>
  <c r="G1584" i="13"/>
  <c r="H1584" i="13"/>
  <c r="I1584" i="13"/>
  <c r="J1584" i="13"/>
  <c r="K1584" i="13"/>
  <c r="B1585" i="13"/>
  <c r="C1585" i="13"/>
  <c r="D1585" i="13"/>
  <c r="E1585" i="13"/>
  <c r="F1585" i="13"/>
  <c r="G1585" i="13"/>
  <c r="H1585" i="13"/>
  <c r="I1585" i="13"/>
  <c r="J1585" i="13"/>
  <c r="K1585" i="13"/>
  <c r="B1586" i="13"/>
  <c r="C1586" i="13"/>
  <c r="D1586" i="13"/>
  <c r="E1586" i="13"/>
  <c r="F1586" i="13"/>
  <c r="G1586" i="13"/>
  <c r="H1586" i="13"/>
  <c r="I1586" i="13"/>
  <c r="J1586" i="13"/>
  <c r="K1586" i="13"/>
  <c r="B1587" i="13"/>
  <c r="C1587" i="13"/>
  <c r="D1587" i="13"/>
  <c r="E1587" i="13"/>
  <c r="F1587" i="13"/>
  <c r="G1587" i="13"/>
  <c r="H1587" i="13"/>
  <c r="I1587" i="13"/>
  <c r="J1587" i="13"/>
  <c r="K1587" i="13"/>
  <c r="B1588" i="13"/>
  <c r="C1588" i="13"/>
  <c r="D1588" i="13"/>
  <c r="E1588" i="13"/>
  <c r="F1588" i="13"/>
  <c r="G1588" i="13"/>
  <c r="H1588" i="13"/>
  <c r="I1588" i="13"/>
  <c r="J1588" i="13"/>
  <c r="K1588" i="13"/>
  <c r="B1589" i="13"/>
  <c r="C1589" i="13"/>
  <c r="D1589" i="13"/>
  <c r="E1589" i="13"/>
  <c r="F1589" i="13"/>
  <c r="G1589" i="13"/>
  <c r="H1589" i="13"/>
  <c r="I1589" i="13"/>
  <c r="J1589" i="13"/>
  <c r="K1589" i="13"/>
  <c r="B1590" i="13"/>
  <c r="C1590" i="13"/>
  <c r="D1590" i="13"/>
  <c r="E1590" i="13"/>
  <c r="F1590" i="13"/>
  <c r="G1590" i="13"/>
  <c r="H1590" i="13"/>
  <c r="I1590" i="13"/>
  <c r="J1590" i="13"/>
  <c r="K1590" i="13"/>
  <c r="B1591" i="13"/>
  <c r="C1591" i="13"/>
  <c r="D1591" i="13"/>
  <c r="E1591" i="13"/>
  <c r="F1591" i="13"/>
  <c r="G1591" i="13"/>
  <c r="H1591" i="13"/>
  <c r="I1591" i="13"/>
  <c r="J1591" i="13"/>
  <c r="K1591" i="13"/>
  <c r="B1592" i="13"/>
  <c r="C1592" i="13"/>
  <c r="D1592" i="13"/>
  <c r="E1592" i="13"/>
  <c r="F1592" i="13"/>
  <c r="G1592" i="13"/>
  <c r="H1592" i="13"/>
  <c r="I1592" i="13"/>
  <c r="J1592" i="13"/>
  <c r="K1592" i="13"/>
  <c r="B1593" i="13"/>
  <c r="C1593" i="13"/>
  <c r="D1593" i="13"/>
  <c r="E1593" i="13"/>
  <c r="F1593" i="13"/>
  <c r="G1593" i="13"/>
  <c r="H1593" i="13"/>
  <c r="I1593" i="13"/>
  <c r="J1593" i="13"/>
  <c r="K1593" i="13"/>
  <c r="B1594" i="13"/>
  <c r="C1594" i="13"/>
  <c r="D1594" i="13"/>
  <c r="E1594" i="13"/>
  <c r="F1594" i="13"/>
  <c r="G1594" i="13"/>
  <c r="H1594" i="13"/>
  <c r="I1594" i="13"/>
  <c r="J1594" i="13"/>
  <c r="K1594" i="13"/>
  <c r="B1595" i="13"/>
  <c r="C1595" i="13"/>
  <c r="D1595" i="13"/>
  <c r="E1595" i="13"/>
  <c r="F1595" i="13"/>
  <c r="G1595" i="13"/>
  <c r="H1595" i="13"/>
  <c r="I1595" i="13"/>
  <c r="J1595" i="13"/>
  <c r="K1595" i="13"/>
  <c r="B1596" i="13"/>
  <c r="C1596" i="13"/>
  <c r="D1596" i="13"/>
  <c r="E1596" i="13"/>
  <c r="F1596" i="13"/>
  <c r="G1596" i="13"/>
  <c r="H1596" i="13"/>
  <c r="I1596" i="13"/>
  <c r="J1596" i="13"/>
  <c r="K1596" i="13"/>
  <c r="B1597" i="13"/>
  <c r="C1597" i="13"/>
  <c r="D1597" i="13"/>
  <c r="E1597" i="13"/>
  <c r="F1597" i="13"/>
  <c r="G1597" i="13"/>
  <c r="H1597" i="13"/>
  <c r="I1597" i="13"/>
  <c r="J1597" i="13"/>
  <c r="K1597" i="13"/>
  <c r="B1598" i="13"/>
  <c r="C1598" i="13"/>
  <c r="D1598" i="13"/>
  <c r="E1598" i="13"/>
  <c r="F1598" i="13"/>
  <c r="G1598" i="13"/>
  <c r="H1598" i="13"/>
  <c r="I1598" i="13"/>
  <c r="J1598" i="13"/>
  <c r="K1598" i="13"/>
  <c r="B1599" i="13"/>
  <c r="C1599" i="13"/>
  <c r="D1599" i="13"/>
  <c r="E1599" i="13"/>
  <c r="F1599" i="13"/>
  <c r="G1599" i="13"/>
  <c r="H1599" i="13"/>
  <c r="I1599" i="13"/>
  <c r="J1599" i="13"/>
  <c r="K1599" i="13"/>
  <c r="B1600" i="13"/>
  <c r="C1600" i="13"/>
  <c r="D1600" i="13"/>
  <c r="E1600" i="13"/>
  <c r="F1600" i="13"/>
  <c r="G1600" i="13"/>
  <c r="H1600" i="13"/>
  <c r="I1600" i="13"/>
  <c r="J1600" i="13"/>
  <c r="K1600" i="13"/>
  <c r="B1601" i="13"/>
  <c r="C1601" i="13"/>
  <c r="D1601" i="13"/>
  <c r="E1601" i="13"/>
  <c r="F1601" i="13"/>
  <c r="G1601" i="13"/>
  <c r="H1601" i="13"/>
  <c r="I1601" i="13"/>
  <c r="J1601" i="13"/>
  <c r="K1601" i="13"/>
  <c r="B1602" i="13"/>
  <c r="C1602" i="13"/>
  <c r="D1602" i="13"/>
  <c r="E1602" i="13"/>
  <c r="F1602" i="13"/>
  <c r="G1602" i="13"/>
  <c r="H1602" i="13"/>
  <c r="I1602" i="13"/>
  <c r="J1602" i="13"/>
  <c r="K1602" i="13"/>
  <c r="B1603" i="13"/>
  <c r="C1603" i="13"/>
  <c r="D1603" i="13"/>
  <c r="E1603" i="13"/>
  <c r="F1603" i="13"/>
  <c r="G1603" i="13"/>
  <c r="H1603" i="13"/>
  <c r="I1603" i="13"/>
  <c r="J1603" i="13"/>
  <c r="K1603" i="13"/>
  <c r="B1604" i="13"/>
  <c r="C1604" i="13"/>
  <c r="D1604" i="13"/>
  <c r="E1604" i="13"/>
  <c r="F1604" i="13"/>
  <c r="G1604" i="13"/>
  <c r="H1604" i="13"/>
  <c r="I1604" i="13"/>
  <c r="J1604" i="13"/>
  <c r="K1604" i="13"/>
  <c r="B1605" i="13"/>
  <c r="C1605" i="13"/>
  <c r="D1605" i="13"/>
  <c r="E1605" i="13"/>
  <c r="F1605" i="13"/>
  <c r="G1605" i="13"/>
  <c r="H1605" i="13"/>
  <c r="I1605" i="13"/>
  <c r="J1605" i="13"/>
  <c r="K1605" i="13"/>
  <c r="B1606" i="13"/>
  <c r="C1606" i="13"/>
  <c r="D1606" i="13"/>
  <c r="E1606" i="13"/>
  <c r="F1606" i="13"/>
  <c r="G1606" i="13"/>
  <c r="H1606" i="13"/>
  <c r="I1606" i="13"/>
  <c r="J1606" i="13"/>
  <c r="K1606" i="13"/>
  <c r="B1607" i="13"/>
  <c r="C1607" i="13"/>
  <c r="D1607" i="13"/>
  <c r="E1607" i="13"/>
  <c r="F1607" i="13"/>
  <c r="G1607" i="13"/>
  <c r="H1607" i="13"/>
  <c r="I1607" i="13"/>
  <c r="J1607" i="13"/>
  <c r="K1607" i="13"/>
  <c r="B1608" i="13"/>
  <c r="C1608" i="13"/>
  <c r="D1608" i="13"/>
  <c r="E1608" i="13"/>
  <c r="F1608" i="13"/>
  <c r="G1608" i="13"/>
  <c r="H1608" i="13"/>
  <c r="I1608" i="13"/>
  <c r="J1608" i="13"/>
  <c r="K1608" i="13"/>
  <c r="B1609" i="13"/>
  <c r="C1609" i="13"/>
  <c r="D1609" i="13"/>
  <c r="E1609" i="13"/>
  <c r="F1609" i="13"/>
  <c r="G1609" i="13"/>
  <c r="H1609" i="13"/>
  <c r="I1609" i="13"/>
  <c r="J1609" i="13"/>
  <c r="K1609" i="13"/>
  <c r="B1610" i="13"/>
  <c r="C1610" i="13"/>
  <c r="D1610" i="13"/>
  <c r="E1610" i="13"/>
  <c r="F1610" i="13"/>
  <c r="G1610" i="13"/>
  <c r="H1610" i="13"/>
  <c r="I1610" i="13"/>
  <c r="J1610" i="13"/>
  <c r="K1610" i="13"/>
  <c r="B1611" i="13"/>
  <c r="C1611" i="13"/>
  <c r="D1611" i="13"/>
  <c r="E1611" i="13"/>
  <c r="F1611" i="13"/>
  <c r="G1611" i="13"/>
  <c r="H1611" i="13"/>
  <c r="I1611" i="13"/>
  <c r="J1611" i="13"/>
  <c r="K1611" i="13"/>
  <c r="B1612" i="13"/>
  <c r="C1612" i="13"/>
  <c r="D1612" i="13"/>
  <c r="E1612" i="13"/>
  <c r="F1612" i="13"/>
  <c r="G1612" i="13"/>
  <c r="H1612" i="13"/>
  <c r="I1612" i="13"/>
  <c r="J1612" i="13"/>
  <c r="K1612" i="13"/>
  <c r="B1613" i="13"/>
  <c r="C1613" i="13"/>
  <c r="D1613" i="13"/>
  <c r="E1613" i="13"/>
  <c r="F1613" i="13"/>
  <c r="G1613" i="13"/>
  <c r="H1613" i="13"/>
  <c r="I1613" i="13"/>
  <c r="J1613" i="13"/>
  <c r="K1613" i="13"/>
  <c r="B1614" i="13"/>
  <c r="C1614" i="13"/>
  <c r="D1614" i="13"/>
  <c r="E1614" i="13"/>
  <c r="F1614" i="13"/>
  <c r="G1614" i="13"/>
  <c r="H1614" i="13"/>
  <c r="I1614" i="13"/>
  <c r="J1614" i="13"/>
  <c r="K1614" i="13"/>
  <c r="B1615" i="13"/>
  <c r="C1615" i="13"/>
  <c r="D1615" i="13"/>
  <c r="E1615" i="13"/>
  <c r="F1615" i="13"/>
  <c r="G1615" i="13"/>
  <c r="H1615" i="13"/>
  <c r="I1615" i="13"/>
  <c r="J1615" i="13"/>
  <c r="K1615" i="13"/>
  <c r="B1616" i="13"/>
  <c r="C1616" i="13"/>
  <c r="D1616" i="13"/>
  <c r="E1616" i="13"/>
  <c r="F1616" i="13"/>
  <c r="G1616" i="13"/>
  <c r="H1616" i="13"/>
  <c r="I1616" i="13"/>
  <c r="J1616" i="13"/>
  <c r="K1616" i="13"/>
  <c r="B1617" i="13"/>
  <c r="C1617" i="13"/>
  <c r="D1617" i="13"/>
  <c r="E1617" i="13"/>
  <c r="F1617" i="13"/>
  <c r="G1617" i="13"/>
  <c r="H1617" i="13"/>
  <c r="I1617" i="13"/>
  <c r="J1617" i="13"/>
  <c r="K1617" i="13"/>
  <c r="B1618" i="13"/>
  <c r="C1618" i="13"/>
  <c r="D1618" i="13"/>
  <c r="E1618" i="13"/>
  <c r="F1618" i="13"/>
  <c r="G1618" i="13"/>
  <c r="H1618" i="13"/>
  <c r="I1618" i="13"/>
  <c r="J1618" i="13"/>
  <c r="K1618" i="13"/>
  <c r="B1619" i="13"/>
  <c r="C1619" i="13"/>
  <c r="D1619" i="13"/>
  <c r="E1619" i="13"/>
  <c r="F1619" i="13"/>
  <c r="G1619" i="13"/>
  <c r="H1619" i="13"/>
  <c r="I1619" i="13"/>
  <c r="J1619" i="13"/>
  <c r="K1619" i="13"/>
  <c r="B1620" i="13"/>
  <c r="C1620" i="13"/>
  <c r="D1620" i="13"/>
  <c r="E1620" i="13"/>
  <c r="F1620" i="13"/>
  <c r="G1620" i="13"/>
  <c r="H1620" i="13"/>
  <c r="I1620" i="13"/>
  <c r="J1620" i="13"/>
  <c r="K1620" i="13"/>
  <c r="B1621" i="13"/>
  <c r="C1621" i="13"/>
  <c r="D1621" i="13"/>
  <c r="E1621" i="13"/>
  <c r="F1621" i="13"/>
  <c r="G1621" i="13"/>
  <c r="H1621" i="13"/>
  <c r="I1621" i="13"/>
  <c r="J1621" i="13"/>
  <c r="K1621" i="13"/>
  <c r="B1622" i="13"/>
  <c r="C1622" i="13"/>
  <c r="D1622" i="13"/>
  <c r="E1622" i="13"/>
  <c r="F1622" i="13"/>
  <c r="G1622" i="13"/>
  <c r="H1622" i="13"/>
  <c r="I1622" i="13"/>
  <c r="J1622" i="13"/>
  <c r="K1622" i="13"/>
  <c r="B1623" i="13"/>
  <c r="C1623" i="13"/>
  <c r="D1623" i="13"/>
  <c r="E1623" i="13"/>
  <c r="F1623" i="13"/>
  <c r="G1623" i="13"/>
  <c r="H1623" i="13"/>
  <c r="I1623" i="13"/>
  <c r="J1623" i="13"/>
  <c r="K1623" i="13"/>
  <c r="B1624" i="13"/>
  <c r="C1624" i="13"/>
  <c r="D1624" i="13"/>
  <c r="E1624" i="13"/>
  <c r="F1624" i="13"/>
  <c r="G1624" i="13"/>
  <c r="H1624" i="13"/>
  <c r="I1624" i="13"/>
  <c r="J1624" i="13"/>
  <c r="K1624" i="13"/>
  <c r="B1625" i="13"/>
  <c r="C1625" i="13"/>
  <c r="D1625" i="13"/>
  <c r="E1625" i="13"/>
  <c r="F1625" i="13"/>
  <c r="G1625" i="13"/>
  <c r="H1625" i="13"/>
  <c r="I1625" i="13"/>
  <c r="J1625" i="13"/>
  <c r="K1625" i="13"/>
  <c r="B1626" i="13"/>
  <c r="C1626" i="13"/>
  <c r="D1626" i="13"/>
  <c r="E1626" i="13"/>
  <c r="F1626" i="13"/>
  <c r="G1626" i="13"/>
  <c r="H1626" i="13"/>
  <c r="I1626" i="13"/>
  <c r="J1626" i="13"/>
  <c r="K1626" i="13"/>
  <c r="B1627" i="13"/>
  <c r="C1627" i="13"/>
  <c r="D1627" i="13"/>
  <c r="E1627" i="13"/>
  <c r="F1627" i="13"/>
  <c r="G1627" i="13"/>
  <c r="H1627" i="13"/>
  <c r="I1627" i="13"/>
  <c r="J1627" i="13"/>
  <c r="K1627" i="13"/>
  <c r="B1628" i="13"/>
  <c r="C1628" i="13"/>
  <c r="D1628" i="13"/>
  <c r="E1628" i="13"/>
  <c r="F1628" i="13"/>
  <c r="G1628" i="13"/>
  <c r="H1628" i="13"/>
  <c r="I1628" i="13"/>
  <c r="J1628" i="13"/>
  <c r="K1628" i="13"/>
  <c r="B1629" i="13"/>
  <c r="C1629" i="13"/>
  <c r="D1629" i="13"/>
  <c r="E1629" i="13"/>
  <c r="F1629" i="13"/>
  <c r="G1629" i="13"/>
  <c r="H1629" i="13"/>
  <c r="I1629" i="13"/>
  <c r="J1629" i="13"/>
  <c r="K1629" i="13"/>
  <c r="B1630" i="13"/>
  <c r="C1630" i="13"/>
  <c r="D1630" i="13"/>
  <c r="E1630" i="13"/>
  <c r="F1630" i="13"/>
  <c r="G1630" i="13"/>
  <c r="H1630" i="13"/>
  <c r="I1630" i="13"/>
  <c r="J1630" i="13"/>
  <c r="K1630" i="13"/>
  <c r="B1631" i="13"/>
  <c r="C1631" i="13"/>
  <c r="D1631" i="13"/>
  <c r="E1631" i="13"/>
  <c r="F1631" i="13"/>
  <c r="G1631" i="13"/>
  <c r="H1631" i="13"/>
  <c r="I1631" i="13"/>
  <c r="J1631" i="13"/>
  <c r="K1631" i="13"/>
  <c r="B1632" i="13"/>
  <c r="C1632" i="13"/>
  <c r="D1632" i="13"/>
  <c r="E1632" i="13"/>
  <c r="F1632" i="13"/>
  <c r="G1632" i="13"/>
  <c r="H1632" i="13"/>
  <c r="I1632" i="13"/>
  <c r="J1632" i="13"/>
  <c r="K1632" i="13"/>
  <c r="B1633" i="13"/>
  <c r="C1633" i="13"/>
  <c r="D1633" i="13"/>
  <c r="E1633" i="13"/>
  <c r="F1633" i="13"/>
  <c r="G1633" i="13"/>
  <c r="H1633" i="13"/>
  <c r="I1633" i="13"/>
  <c r="J1633" i="13"/>
  <c r="K1633" i="13"/>
  <c r="B1634" i="13"/>
  <c r="C1634" i="13"/>
  <c r="D1634" i="13"/>
  <c r="E1634" i="13"/>
  <c r="F1634" i="13"/>
  <c r="G1634" i="13"/>
  <c r="H1634" i="13"/>
  <c r="I1634" i="13"/>
  <c r="J1634" i="13"/>
  <c r="K1634" i="13"/>
  <c r="B1635" i="13"/>
  <c r="C1635" i="13"/>
  <c r="D1635" i="13"/>
  <c r="E1635" i="13"/>
  <c r="F1635" i="13"/>
  <c r="G1635" i="13"/>
  <c r="H1635" i="13"/>
  <c r="I1635" i="13"/>
  <c r="J1635" i="13"/>
  <c r="K1635" i="13"/>
  <c r="B1636" i="13"/>
  <c r="C1636" i="13"/>
  <c r="D1636" i="13"/>
  <c r="E1636" i="13"/>
  <c r="F1636" i="13"/>
  <c r="G1636" i="13"/>
  <c r="H1636" i="13"/>
  <c r="I1636" i="13"/>
  <c r="J1636" i="13"/>
  <c r="K1636" i="13"/>
  <c r="B1637" i="13"/>
  <c r="C1637" i="13"/>
  <c r="D1637" i="13"/>
  <c r="E1637" i="13"/>
  <c r="F1637" i="13"/>
  <c r="G1637" i="13"/>
  <c r="H1637" i="13"/>
  <c r="I1637" i="13"/>
  <c r="J1637" i="13"/>
  <c r="K1637" i="13"/>
  <c r="B1638" i="13"/>
  <c r="C1638" i="13"/>
  <c r="D1638" i="13"/>
  <c r="E1638" i="13"/>
  <c r="F1638" i="13"/>
  <c r="G1638" i="13"/>
  <c r="H1638" i="13"/>
  <c r="I1638" i="13"/>
  <c r="J1638" i="13"/>
  <c r="K1638" i="13"/>
  <c r="B1639" i="13"/>
  <c r="C1639" i="13"/>
  <c r="D1639" i="13"/>
  <c r="E1639" i="13"/>
  <c r="F1639" i="13"/>
  <c r="G1639" i="13"/>
  <c r="H1639" i="13"/>
  <c r="I1639" i="13"/>
  <c r="J1639" i="13"/>
  <c r="K1639" i="13"/>
  <c r="B1640" i="13"/>
  <c r="C1640" i="13"/>
  <c r="D1640" i="13"/>
  <c r="E1640" i="13"/>
  <c r="F1640" i="13"/>
  <c r="G1640" i="13"/>
  <c r="H1640" i="13"/>
  <c r="I1640" i="13"/>
  <c r="J1640" i="13"/>
  <c r="K1640" i="13"/>
  <c r="B1641" i="13"/>
  <c r="C1641" i="13"/>
  <c r="D1641" i="13"/>
  <c r="E1641" i="13"/>
  <c r="F1641" i="13"/>
  <c r="G1641" i="13"/>
  <c r="H1641" i="13"/>
  <c r="I1641" i="13"/>
  <c r="J1641" i="13"/>
  <c r="K1641" i="13"/>
  <c r="B1642" i="13"/>
  <c r="C1642" i="13"/>
  <c r="D1642" i="13"/>
  <c r="E1642" i="13"/>
  <c r="F1642" i="13"/>
  <c r="G1642" i="13"/>
  <c r="H1642" i="13"/>
  <c r="I1642" i="13"/>
  <c r="J1642" i="13"/>
  <c r="K1642" i="13"/>
  <c r="B1643" i="13"/>
  <c r="C1643" i="13"/>
  <c r="D1643" i="13"/>
  <c r="E1643" i="13"/>
  <c r="F1643" i="13"/>
  <c r="G1643" i="13"/>
  <c r="H1643" i="13"/>
  <c r="I1643" i="13"/>
  <c r="J1643" i="13"/>
  <c r="K1643" i="13"/>
  <c r="B1644" i="13"/>
  <c r="C1644" i="13"/>
  <c r="D1644" i="13"/>
  <c r="E1644" i="13"/>
  <c r="F1644" i="13"/>
  <c r="G1644" i="13"/>
  <c r="H1644" i="13"/>
  <c r="I1644" i="13"/>
  <c r="J1644" i="13"/>
  <c r="K1644" i="13"/>
  <c r="B1645" i="13"/>
  <c r="C1645" i="13"/>
  <c r="D1645" i="13"/>
  <c r="E1645" i="13"/>
  <c r="F1645" i="13"/>
  <c r="G1645" i="13"/>
  <c r="H1645" i="13"/>
  <c r="I1645" i="13"/>
  <c r="J1645" i="13"/>
  <c r="K1645" i="13"/>
  <c r="B1646" i="13"/>
  <c r="C1646" i="13"/>
  <c r="D1646" i="13"/>
  <c r="E1646" i="13"/>
  <c r="F1646" i="13"/>
  <c r="G1646" i="13"/>
  <c r="H1646" i="13"/>
  <c r="I1646" i="13"/>
  <c r="J1646" i="13"/>
  <c r="K1646" i="13"/>
  <c r="B1647" i="13"/>
  <c r="C1647" i="13"/>
  <c r="D1647" i="13"/>
  <c r="E1647" i="13"/>
  <c r="F1647" i="13"/>
  <c r="G1647" i="13"/>
  <c r="H1647" i="13"/>
  <c r="I1647" i="13"/>
  <c r="J1647" i="13"/>
  <c r="K1647" i="13"/>
  <c r="B1648" i="13"/>
  <c r="C1648" i="13"/>
  <c r="D1648" i="13"/>
  <c r="E1648" i="13"/>
  <c r="F1648" i="13"/>
  <c r="G1648" i="13"/>
  <c r="H1648" i="13"/>
  <c r="I1648" i="13"/>
  <c r="J1648" i="13"/>
  <c r="K1648" i="13"/>
  <c r="B1649" i="13"/>
  <c r="C1649" i="13"/>
  <c r="D1649" i="13"/>
  <c r="E1649" i="13"/>
  <c r="F1649" i="13"/>
  <c r="G1649" i="13"/>
  <c r="H1649" i="13"/>
  <c r="I1649" i="13"/>
  <c r="J1649" i="13"/>
  <c r="K1649" i="13"/>
  <c r="B1650" i="13"/>
  <c r="C1650" i="13"/>
  <c r="D1650" i="13"/>
  <c r="E1650" i="13"/>
  <c r="F1650" i="13"/>
  <c r="G1650" i="13"/>
  <c r="H1650" i="13"/>
  <c r="I1650" i="13"/>
  <c r="J1650" i="13"/>
  <c r="K1650" i="13"/>
  <c r="B1651" i="13"/>
  <c r="C1651" i="13"/>
  <c r="D1651" i="13"/>
  <c r="E1651" i="13"/>
  <c r="F1651" i="13"/>
  <c r="G1651" i="13"/>
  <c r="H1651" i="13"/>
  <c r="I1651" i="13"/>
  <c r="J1651" i="13"/>
  <c r="K1651" i="13"/>
  <c r="B1652" i="13"/>
  <c r="C1652" i="13"/>
  <c r="D1652" i="13"/>
  <c r="E1652" i="13"/>
  <c r="F1652" i="13"/>
  <c r="G1652" i="13"/>
  <c r="H1652" i="13"/>
  <c r="I1652" i="13"/>
  <c r="J1652" i="13"/>
  <c r="K1652" i="13"/>
  <c r="B1653" i="13"/>
  <c r="C1653" i="13"/>
  <c r="D1653" i="13"/>
  <c r="E1653" i="13"/>
  <c r="F1653" i="13"/>
  <c r="G1653" i="13"/>
  <c r="H1653" i="13"/>
  <c r="I1653" i="13"/>
  <c r="J1653" i="13"/>
  <c r="K1653" i="13"/>
  <c r="B1654" i="13"/>
  <c r="C1654" i="13"/>
  <c r="D1654" i="13"/>
  <c r="E1654" i="13"/>
  <c r="F1654" i="13"/>
  <c r="G1654" i="13"/>
  <c r="H1654" i="13"/>
  <c r="I1654" i="13"/>
  <c r="J1654" i="13"/>
  <c r="K1654" i="13"/>
  <c r="B1655" i="13"/>
  <c r="C1655" i="13"/>
  <c r="D1655" i="13"/>
  <c r="E1655" i="13"/>
  <c r="F1655" i="13"/>
  <c r="G1655" i="13"/>
  <c r="H1655" i="13"/>
  <c r="I1655" i="13"/>
  <c r="J1655" i="13"/>
  <c r="K1655" i="13"/>
  <c r="B1656" i="13"/>
  <c r="C1656" i="13"/>
  <c r="D1656" i="13"/>
  <c r="E1656" i="13"/>
  <c r="F1656" i="13"/>
  <c r="G1656" i="13"/>
  <c r="H1656" i="13"/>
  <c r="I1656" i="13"/>
  <c r="J1656" i="13"/>
  <c r="K1656" i="13"/>
  <c r="B1657" i="13"/>
  <c r="C1657" i="13"/>
  <c r="D1657" i="13"/>
  <c r="E1657" i="13"/>
  <c r="F1657" i="13"/>
  <c r="G1657" i="13"/>
  <c r="H1657" i="13"/>
  <c r="I1657" i="13"/>
  <c r="J1657" i="13"/>
  <c r="K1657" i="13"/>
  <c r="B1658" i="13"/>
  <c r="C1658" i="13"/>
  <c r="D1658" i="13"/>
  <c r="E1658" i="13"/>
  <c r="F1658" i="13"/>
  <c r="G1658" i="13"/>
  <c r="H1658" i="13"/>
  <c r="I1658" i="13"/>
  <c r="J1658" i="13"/>
  <c r="K1658" i="13"/>
  <c r="B1659" i="13"/>
  <c r="C1659" i="13"/>
  <c r="D1659" i="13"/>
  <c r="E1659" i="13"/>
  <c r="F1659" i="13"/>
  <c r="G1659" i="13"/>
  <c r="H1659" i="13"/>
  <c r="I1659" i="13"/>
  <c r="J1659" i="13"/>
  <c r="K1659" i="13"/>
  <c r="B1660" i="13"/>
  <c r="C1660" i="13"/>
  <c r="D1660" i="13"/>
  <c r="E1660" i="13"/>
  <c r="F1660" i="13"/>
  <c r="G1660" i="13"/>
  <c r="H1660" i="13"/>
  <c r="I1660" i="13"/>
  <c r="J1660" i="13"/>
  <c r="K1660" i="13"/>
  <c r="B1661" i="13"/>
  <c r="C1661" i="13"/>
  <c r="D1661" i="13"/>
  <c r="E1661" i="13"/>
  <c r="F1661" i="13"/>
  <c r="G1661" i="13"/>
  <c r="H1661" i="13"/>
  <c r="I1661" i="13"/>
  <c r="J1661" i="13"/>
  <c r="K1661" i="13"/>
  <c r="B1662" i="13"/>
  <c r="C1662" i="13"/>
  <c r="D1662" i="13"/>
  <c r="E1662" i="13"/>
  <c r="F1662" i="13"/>
  <c r="G1662" i="13"/>
  <c r="H1662" i="13"/>
  <c r="I1662" i="13"/>
  <c r="J1662" i="13"/>
  <c r="K1662" i="13"/>
  <c r="B1663" i="13"/>
  <c r="C1663" i="13"/>
  <c r="D1663" i="13"/>
  <c r="E1663" i="13"/>
  <c r="F1663" i="13"/>
  <c r="G1663" i="13"/>
  <c r="H1663" i="13"/>
  <c r="I1663" i="13"/>
  <c r="J1663" i="13"/>
  <c r="K1663" i="13"/>
  <c r="B1664" i="13"/>
  <c r="C1664" i="13"/>
  <c r="D1664" i="13"/>
  <c r="E1664" i="13"/>
  <c r="F1664" i="13"/>
  <c r="G1664" i="13"/>
  <c r="H1664" i="13"/>
  <c r="I1664" i="13"/>
  <c r="J1664" i="13"/>
  <c r="K1664" i="13"/>
  <c r="B1665" i="13"/>
  <c r="C1665" i="13"/>
  <c r="D1665" i="13"/>
  <c r="E1665" i="13"/>
  <c r="F1665" i="13"/>
  <c r="G1665" i="13"/>
  <c r="H1665" i="13"/>
  <c r="I1665" i="13"/>
  <c r="J1665" i="13"/>
  <c r="K1665" i="13"/>
  <c r="B1666" i="13"/>
  <c r="C1666" i="13"/>
  <c r="D1666" i="13"/>
  <c r="E1666" i="13"/>
  <c r="F1666" i="13"/>
  <c r="G1666" i="13"/>
  <c r="H1666" i="13"/>
  <c r="I1666" i="13"/>
  <c r="J1666" i="13"/>
  <c r="K1666" i="13"/>
  <c r="B1667" i="13"/>
  <c r="C1667" i="13"/>
  <c r="D1667" i="13"/>
  <c r="E1667" i="13"/>
  <c r="F1667" i="13"/>
  <c r="G1667" i="13"/>
  <c r="H1667" i="13"/>
  <c r="I1667" i="13"/>
  <c r="J1667" i="13"/>
  <c r="K1667" i="13"/>
  <c r="B1668" i="13"/>
  <c r="C1668" i="13"/>
  <c r="D1668" i="13"/>
  <c r="E1668" i="13"/>
  <c r="F1668" i="13"/>
  <c r="G1668" i="13"/>
  <c r="H1668" i="13"/>
  <c r="I1668" i="13"/>
  <c r="J1668" i="13"/>
  <c r="K1668" i="13"/>
  <c r="B1669" i="13"/>
  <c r="C1669" i="13"/>
  <c r="D1669" i="13"/>
  <c r="E1669" i="13"/>
  <c r="F1669" i="13"/>
  <c r="G1669" i="13"/>
  <c r="H1669" i="13"/>
  <c r="I1669" i="13"/>
  <c r="J1669" i="13"/>
  <c r="K1669" i="13"/>
  <c r="B1670" i="13"/>
  <c r="C1670" i="13"/>
  <c r="D1670" i="13"/>
  <c r="E1670" i="13"/>
  <c r="F1670" i="13"/>
  <c r="G1670" i="13"/>
  <c r="H1670" i="13"/>
  <c r="I1670" i="13"/>
  <c r="J1670" i="13"/>
  <c r="K1670" i="13"/>
  <c r="B1671" i="13"/>
  <c r="C1671" i="13"/>
  <c r="D1671" i="13"/>
  <c r="E1671" i="13"/>
  <c r="F1671" i="13"/>
  <c r="G1671" i="13"/>
  <c r="H1671" i="13"/>
  <c r="I1671" i="13"/>
  <c r="J1671" i="13"/>
  <c r="K1671" i="13"/>
  <c r="B1672" i="13"/>
  <c r="C1672" i="13"/>
  <c r="D1672" i="13"/>
  <c r="E1672" i="13"/>
  <c r="F1672" i="13"/>
  <c r="G1672" i="13"/>
  <c r="H1672" i="13"/>
  <c r="I1672" i="13"/>
  <c r="J1672" i="13"/>
  <c r="K1672" i="13"/>
  <c r="B1673" i="13"/>
  <c r="C1673" i="13"/>
  <c r="D1673" i="13"/>
  <c r="E1673" i="13"/>
  <c r="F1673" i="13"/>
  <c r="G1673" i="13"/>
  <c r="H1673" i="13"/>
  <c r="I1673" i="13"/>
  <c r="J1673" i="13"/>
  <c r="K1673" i="13"/>
  <c r="B1674" i="13"/>
  <c r="C1674" i="13"/>
  <c r="D1674" i="13"/>
  <c r="E1674" i="13"/>
  <c r="F1674" i="13"/>
  <c r="G1674" i="13"/>
  <c r="H1674" i="13"/>
  <c r="I1674" i="13"/>
  <c r="J1674" i="13"/>
  <c r="K1674" i="13"/>
  <c r="B1675" i="13"/>
  <c r="C1675" i="13"/>
  <c r="D1675" i="13"/>
  <c r="E1675" i="13"/>
  <c r="F1675" i="13"/>
  <c r="G1675" i="13"/>
  <c r="H1675" i="13"/>
  <c r="I1675" i="13"/>
  <c r="J1675" i="13"/>
  <c r="K1675" i="13"/>
  <c r="B1676" i="13"/>
  <c r="C1676" i="13"/>
  <c r="D1676" i="13"/>
  <c r="E1676" i="13"/>
  <c r="F1676" i="13"/>
  <c r="G1676" i="13"/>
  <c r="H1676" i="13"/>
  <c r="I1676" i="13"/>
  <c r="J1676" i="13"/>
  <c r="K1676" i="13"/>
  <c r="B1677" i="13"/>
  <c r="C1677" i="13"/>
  <c r="D1677" i="13"/>
  <c r="E1677" i="13"/>
  <c r="F1677" i="13"/>
  <c r="G1677" i="13"/>
  <c r="H1677" i="13"/>
  <c r="I1677" i="13"/>
  <c r="J1677" i="13"/>
  <c r="K1677" i="13"/>
  <c r="B1678" i="13"/>
  <c r="C1678" i="13"/>
  <c r="D1678" i="13"/>
  <c r="E1678" i="13"/>
  <c r="F1678" i="13"/>
  <c r="G1678" i="13"/>
  <c r="H1678" i="13"/>
  <c r="I1678" i="13"/>
  <c r="J1678" i="13"/>
  <c r="K1678" i="13"/>
  <c r="B1679" i="13"/>
  <c r="C1679" i="13"/>
  <c r="D1679" i="13"/>
  <c r="E1679" i="13"/>
  <c r="F1679" i="13"/>
  <c r="G1679" i="13"/>
  <c r="H1679" i="13"/>
  <c r="I1679" i="13"/>
  <c r="J1679" i="13"/>
  <c r="K1679" i="13"/>
  <c r="B1680" i="13"/>
  <c r="C1680" i="13"/>
  <c r="D1680" i="13"/>
  <c r="E1680" i="13"/>
  <c r="F1680" i="13"/>
  <c r="G1680" i="13"/>
  <c r="H1680" i="13"/>
  <c r="I1680" i="13"/>
  <c r="J1680" i="13"/>
  <c r="K1680" i="13"/>
  <c r="B1681" i="13"/>
  <c r="C1681" i="13"/>
  <c r="D1681" i="13"/>
  <c r="E1681" i="13"/>
  <c r="F1681" i="13"/>
  <c r="G1681" i="13"/>
  <c r="H1681" i="13"/>
  <c r="I1681" i="13"/>
  <c r="J1681" i="13"/>
  <c r="K1681" i="13"/>
  <c r="B1682" i="13"/>
  <c r="C1682" i="13"/>
  <c r="D1682" i="13"/>
  <c r="E1682" i="13"/>
  <c r="F1682" i="13"/>
  <c r="G1682" i="13"/>
  <c r="H1682" i="13"/>
  <c r="I1682" i="13"/>
  <c r="J1682" i="13"/>
  <c r="K1682" i="13"/>
  <c r="B1683" i="13"/>
  <c r="C1683" i="13"/>
  <c r="D1683" i="13"/>
  <c r="E1683" i="13"/>
  <c r="F1683" i="13"/>
  <c r="G1683" i="13"/>
  <c r="H1683" i="13"/>
  <c r="I1683" i="13"/>
  <c r="J1683" i="13"/>
  <c r="K1683" i="13"/>
  <c r="B1684" i="13"/>
  <c r="C1684" i="13"/>
  <c r="D1684" i="13"/>
  <c r="E1684" i="13"/>
  <c r="F1684" i="13"/>
  <c r="G1684" i="13"/>
  <c r="H1684" i="13"/>
  <c r="I1684" i="13"/>
  <c r="J1684" i="13"/>
  <c r="K1684" i="13"/>
  <c r="B1685" i="13"/>
  <c r="C1685" i="13"/>
  <c r="D1685" i="13"/>
  <c r="E1685" i="13"/>
  <c r="F1685" i="13"/>
  <c r="G1685" i="13"/>
  <c r="H1685" i="13"/>
  <c r="I1685" i="13"/>
  <c r="J1685" i="13"/>
  <c r="K1685" i="13"/>
  <c r="B1686" i="13"/>
  <c r="C1686" i="13"/>
  <c r="D1686" i="13"/>
  <c r="E1686" i="13"/>
  <c r="F1686" i="13"/>
  <c r="G1686" i="13"/>
  <c r="H1686" i="13"/>
  <c r="I1686" i="13"/>
  <c r="J1686" i="13"/>
  <c r="K1686" i="13"/>
  <c r="B1687" i="13"/>
  <c r="C1687" i="13"/>
  <c r="D1687" i="13"/>
  <c r="E1687" i="13"/>
  <c r="F1687" i="13"/>
  <c r="G1687" i="13"/>
  <c r="H1687" i="13"/>
  <c r="I1687" i="13"/>
  <c r="J1687" i="13"/>
  <c r="K1687" i="13"/>
  <c r="B1688" i="13"/>
  <c r="C1688" i="13"/>
  <c r="D1688" i="13"/>
  <c r="E1688" i="13"/>
  <c r="F1688" i="13"/>
  <c r="G1688" i="13"/>
  <c r="H1688" i="13"/>
  <c r="I1688" i="13"/>
  <c r="J1688" i="13"/>
  <c r="K1688" i="13"/>
  <c r="B1689" i="13"/>
  <c r="C1689" i="13"/>
  <c r="D1689" i="13"/>
  <c r="E1689" i="13"/>
  <c r="F1689" i="13"/>
  <c r="G1689" i="13"/>
  <c r="H1689" i="13"/>
  <c r="I1689" i="13"/>
  <c r="J1689" i="13"/>
  <c r="K1689" i="13"/>
  <c r="B1690" i="13"/>
  <c r="C1690" i="13"/>
  <c r="D1690" i="13"/>
  <c r="E1690" i="13"/>
  <c r="F1690" i="13"/>
  <c r="G1690" i="13"/>
  <c r="H1690" i="13"/>
  <c r="I1690" i="13"/>
  <c r="J1690" i="13"/>
  <c r="K1690" i="13"/>
  <c r="B1691" i="13"/>
  <c r="C1691" i="13"/>
  <c r="D1691" i="13"/>
  <c r="E1691" i="13"/>
  <c r="F1691" i="13"/>
  <c r="G1691" i="13"/>
  <c r="H1691" i="13"/>
  <c r="I1691" i="13"/>
  <c r="J1691" i="13"/>
  <c r="K1691" i="13"/>
  <c r="B1692" i="13"/>
  <c r="C1692" i="13"/>
  <c r="D1692" i="13"/>
  <c r="E1692" i="13"/>
  <c r="F1692" i="13"/>
  <c r="G1692" i="13"/>
  <c r="H1692" i="13"/>
  <c r="I1692" i="13"/>
  <c r="J1692" i="13"/>
  <c r="K1692" i="13"/>
  <c r="B1693" i="13"/>
  <c r="C1693" i="13"/>
  <c r="D1693" i="13"/>
  <c r="E1693" i="13"/>
  <c r="F1693" i="13"/>
  <c r="G1693" i="13"/>
  <c r="H1693" i="13"/>
  <c r="I1693" i="13"/>
  <c r="J1693" i="13"/>
  <c r="K1693" i="13"/>
  <c r="B1694" i="13"/>
  <c r="C1694" i="13"/>
  <c r="D1694" i="13"/>
  <c r="E1694" i="13"/>
  <c r="F1694" i="13"/>
  <c r="G1694" i="13"/>
  <c r="H1694" i="13"/>
  <c r="I1694" i="13"/>
  <c r="J1694" i="13"/>
  <c r="K1694" i="13"/>
  <c r="B1695" i="13"/>
  <c r="C1695" i="13"/>
  <c r="D1695" i="13"/>
  <c r="E1695" i="13"/>
  <c r="F1695" i="13"/>
  <c r="G1695" i="13"/>
  <c r="H1695" i="13"/>
  <c r="I1695" i="13"/>
  <c r="J1695" i="13"/>
  <c r="K1695" i="13"/>
  <c r="B1696" i="13"/>
  <c r="C1696" i="13"/>
  <c r="D1696" i="13"/>
  <c r="E1696" i="13"/>
  <c r="F1696" i="13"/>
  <c r="G1696" i="13"/>
  <c r="H1696" i="13"/>
  <c r="I1696" i="13"/>
  <c r="J1696" i="13"/>
  <c r="K1696" i="13"/>
  <c r="B1697" i="13"/>
  <c r="C1697" i="13"/>
  <c r="D1697" i="13"/>
  <c r="E1697" i="13"/>
  <c r="F1697" i="13"/>
  <c r="G1697" i="13"/>
  <c r="H1697" i="13"/>
  <c r="I1697" i="13"/>
  <c r="J1697" i="13"/>
  <c r="K1697" i="13"/>
  <c r="B1698" i="13"/>
  <c r="C1698" i="13"/>
  <c r="D1698" i="13"/>
  <c r="E1698" i="13"/>
  <c r="F1698" i="13"/>
  <c r="G1698" i="13"/>
  <c r="H1698" i="13"/>
  <c r="I1698" i="13"/>
  <c r="J1698" i="13"/>
  <c r="K1698" i="13"/>
  <c r="B1699" i="13"/>
  <c r="C1699" i="13"/>
  <c r="D1699" i="13"/>
  <c r="E1699" i="13"/>
  <c r="F1699" i="13"/>
  <c r="G1699" i="13"/>
  <c r="H1699" i="13"/>
  <c r="I1699" i="13"/>
  <c r="J1699" i="13"/>
  <c r="K1699" i="13"/>
  <c r="B1700" i="13"/>
  <c r="C1700" i="13"/>
  <c r="D1700" i="13"/>
  <c r="E1700" i="13"/>
  <c r="F1700" i="13"/>
  <c r="G1700" i="13"/>
  <c r="H1700" i="13"/>
  <c r="I1700" i="13"/>
  <c r="J1700" i="13"/>
  <c r="K1700" i="13"/>
  <c r="B1701" i="13"/>
  <c r="C1701" i="13"/>
  <c r="D1701" i="13"/>
  <c r="E1701" i="13"/>
  <c r="F1701" i="13"/>
  <c r="G1701" i="13"/>
  <c r="H1701" i="13"/>
  <c r="I1701" i="13"/>
  <c r="J1701" i="13"/>
  <c r="K1701" i="13"/>
  <c r="B1702" i="13"/>
  <c r="C1702" i="13"/>
  <c r="D1702" i="13"/>
  <c r="E1702" i="13"/>
  <c r="F1702" i="13"/>
  <c r="G1702" i="13"/>
  <c r="H1702" i="13"/>
  <c r="I1702" i="13"/>
  <c r="J1702" i="13"/>
  <c r="K1702" i="13"/>
  <c r="B1703" i="13"/>
  <c r="C1703" i="13"/>
  <c r="D1703" i="13"/>
  <c r="E1703" i="13"/>
  <c r="F1703" i="13"/>
  <c r="G1703" i="13"/>
  <c r="H1703" i="13"/>
  <c r="I1703" i="13"/>
  <c r="J1703" i="13"/>
  <c r="K1703" i="13"/>
  <c r="B1704" i="13"/>
  <c r="C1704" i="13"/>
  <c r="D1704" i="13"/>
  <c r="E1704" i="13"/>
  <c r="F1704" i="13"/>
  <c r="G1704" i="13"/>
  <c r="H1704" i="13"/>
  <c r="I1704" i="13"/>
  <c r="J1704" i="13"/>
  <c r="K1704" i="13"/>
  <c r="B1705" i="13"/>
  <c r="C1705" i="13"/>
  <c r="D1705" i="13"/>
  <c r="E1705" i="13"/>
  <c r="F1705" i="13"/>
  <c r="G1705" i="13"/>
  <c r="H1705" i="13"/>
  <c r="I1705" i="13"/>
  <c r="J1705" i="13"/>
  <c r="K1705" i="13"/>
  <c r="B1706" i="13"/>
  <c r="C1706" i="13"/>
  <c r="D1706" i="13"/>
  <c r="E1706" i="13"/>
  <c r="F1706" i="13"/>
  <c r="G1706" i="13"/>
  <c r="H1706" i="13"/>
  <c r="I1706" i="13"/>
  <c r="J1706" i="13"/>
  <c r="K1706" i="13"/>
  <c r="B1707" i="13"/>
  <c r="C1707" i="13"/>
  <c r="D1707" i="13"/>
  <c r="E1707" i="13"/>
  <c r="F1707" i="13"/>
  <c r="G1707" i="13"/>
  <c r="H1707" i="13"/>
  <c r="I1707" i="13"/>
  <c r="J1707" i="13"/>
  <c r="K1707" i="13"/>
  <c r="B1708" i="13"/>
  <c r="C1708" i="13"/>
  <c r="D1708" i="13"/>
  <c r="E1708" i="13"/>
  <c r="F1708" i="13"/>
  <c r="G1708" i="13"/>
  <c r="H1708" i="13"/>
  <c r="I1708" i="13"/>
  <c r="J1708" i="13"/>
  <c r="K1708" i="13"/>
  <c r="B1709" i="13"/>
  <c r="C1709" i="13"/>
  <c r="D1709" i="13"/>
  <c r="E1709" i="13"/>
  <c r="F1709" i="13"/>
  <c r="G1709" i="13"/>
  <c r="H1709" i="13"/>
  <c r="I1709" i="13"/>
  <c r="J1709" i="13"/>
  <c r="K1709" i="13"/>
  <c r="B1710" i="13"/>
  <c r="C1710" i="13"/>
  <c r="D1710" i="13"/>
  <c r="E1710" i="13"/>
  <c r="F1710" i="13"/>
  <c r="G1710" i="13"/>
  <c r="H1710" i="13"/>
  <c r="I1710" i="13"/>
  <c r="J1710" i="13"/>
  <c r="K1710" i="13"/>
  <c r="B1711" i="13"/>
  <c r="C1711" i="13"/>
  <c r="D1711" i="13"/>
  <c r="E1711" i="13"/>
  <c r="F1711" i="13"/>
  <c r="G1711" i="13"/>
  <c r="H1711" i="13"/>
  <c r="I1711" i="13"/>
  <c r="J1711" i="13"/>
  <c r="K1711" i="13"/>
  <c r="B1712" i="13"/>
  <c r="C1712" i="13"/>
  <c r="D1712" i="13"/>
  <c r="E1712" i="13"/>
  <c r="F1712" i="13"/>
  <c r="G1712" i="13"/>
  <c r="H1712" i="13"/>
  <c r="I1712" i="13"/>
  <c r="J1712" i="13"/>
  <c r="K1712" i="13"/>
  <c r="B1713" i="13"/>
  <c r="C1713" i="13"/>
  <c r="D1713" i="13"/>
  <c r="E1713" i="13"/>
  <c r="F1713" i="13"/>
  <c r="G1713" i="13"/>
  <c r="H1713" i="13"/>
  <c r="I1713" i="13"/>
  <c r="J1713" i="13"/>
  <c r="K1713" i="13"/>
  <c r="B1714" i="13"/>
  <c r="C1714" i="13"/>
  <c r="D1714" i="13"/>
  <c r="E1714" i="13"/>
  <c r="F1714" i="13"/>
  <c r="G1714" i="13"/>
  <c r="H1714" i="13"/>
  <c r="I1714" i="13"/>
  <c r="J1714" i="13"/>
  <c r="K1714" i="13"/>
  <c r="B1715" i="13"/>
  <c r="C1715" i="13"/>
  <c r="D1715" i="13"/>
  <c r="E1715" i="13"/>
  <c r="F1715" i="13"/>
  <c r="G1715" i="13"/>
  <c r="H1715" i="13"/>
  <c r="I1715" i="13"/>
  <c r="J1715" i="13"/>
  <c r="K1715" i="13"/>
  <c r="B1716" i="13"/>
  <c r="C1716" i="13"/>
  <c r="D1716" i="13"/>
  <c r="E1716" i="13"/>
  <c r="F1716" i="13"/>
  <c r="G1716" i="13"/>
  <c r="H1716" i="13"/>
  <c r="I1716" i="13"/>
  <c r="J1716" i="13"/>
  <c r="K1716" i="13"/>
  <c r="B1717" i="13"/>
  <c r="C1717" i="13"/>
  <c r="D1717" i="13"/>
  <c r="E1717" i="13"/>
  <c r="F1717" i="13"/>
  <c r="G1717" i="13"/>
  <c r="H1717" i="13"/>
  <c r="I1717" i="13"/>
  <c r="J1717" i="13"/>
  <c r="K1717" i="13"/>
  <c r="B1718" i="13"/>
  <c r="C1718" i="13"/>
  <c r="D1718" i="13"/>
  <c r="E1718" i="13"/>
  <c r="F1718" i="13"/>
  <c r="G1718" i="13"/>
  <c r="H1718" i="13"/>
  <c r="I1718" i="13"/>
  <c r="J1718" i="13"/>
  <c r="K1718" i="13"/>
  <c r="B1719" i="13"/>
  <c r="C1719" i="13"/>
  <c r="D1719" i="13"/>
  <c r="E1719" i="13"/>
  <c r="F1719" i="13"/>
  <c r="G1719" i="13"/>
  <c r="H1719" i="13"/>
  <c r="I1719" i="13"/>
  <c r="J1719" i="13"/>
  <c r="K1719" i="13"/>
  <c r="B1720" i="13"/>
  <c r="C1720" i="13"/>
  <c r="D1720" i="13"/>
  <c r="E1720" i="13"/>
  <c r="F1720" i="13"/>
  <c r="G1720" i="13"/>
  <c r="H1720" i="13"/>
  <c r="I1720" i="13"/>
  <c r="J1720" i="13"/>
  <c r="K1720" i="13"/>
  <c r="B1721" i="13"/>
  <c r="C1721" i="13"/>
  <c r="D1721" i="13"/>
  <c r="E1721" i="13"/>
  <c r="F1721" i="13"/>
  <c r="G1721" i="13"/>
  <c r="H1721" i="13"/>
  <c r="I1721" i="13"/>
  <c r="J1721" i="13"/>
  <c r="K1721" i="13"/>
  <c r="B1722" i="13"/>
  <c r="C1722" i="13"/>
  <c r="D1722" i="13"/>
  <c r="E1722" i="13"/>
  <c r="F1722" i="13"/>
  <c r="G1722" i="13"/>
  <c r="H1722" i="13"/>
  <c r="I1722" i="13"/>
  <c r="J1722" i="13"/>
  <c r="K1722" i="13"/>
  <c r="B1723" i="13"/>
  <c r="C1723" i="13"/>
  <c r="D1723" i="13"/>
  <c r="E1723" i="13"/>
  <c r="F1723" i="13"/>
  <c r="G1723" i="13"/>
  <c r="H1723" i="13"/>
  <c r="I1723" i="13"/>
  <c r="J1723" i="13"/>
  <c r="K1723" i="13"/>
  <c r="B1724" i="13"/>
  <c r="C1724" i="13"/>
  <c r="D1724" i="13"/>
  <c r="E1724" i="13"/>
  <c r="F1724" i="13"/>
  <c r="G1724" i="13"/>
  <c r="H1724" i="13"/>
  <c r="I1724" i="13"/>
  <c r="J1724" i="13"/>
  <c r="K1724" i="13"/>
  <c r="B1725" i="13"/>
  <c r="C1725" i="13"/>
  <c r="D1725" i="13"/>
  <c r="E1725" i="13"/>
  <c r="F1725" i="13"/>
  <c r="G1725" i="13"/>
  <c r="H1725" i="13"/>
  <c r="I1725" i="13"/>
  <c r="J1725" i="13"/>
  <c r="K1725" i="13"/>
  <c r="B1726" i="13"/>
  <c r="C1726" i="13"/>
  <c r="D1726" i="13"/>
  <c r="E1726" i="13"/>
  <c r="F1726" i="13"/>
  <c r="G1726" i="13"/>
  <c r="H1726" i="13"/>
  <c r="I1726" i="13"/>
  <c r="J1726" i="13"/>
  <c r="K1726" i="13"/>
  <c r="B1727" i="13"/>
  <c r="C1727" i="13"/>
  <c r="D1727" i="13"/>
  <c r="E1727" i="13"/>
  <c r="F1727" i="13"/>
  <c r="G1727" i="13"/>
  <c r="H1727" i="13"/>
  <c r="I1727" i="13"/>
  <c r="J1727" i="13"/>
  <c r="K1727" i="13"/>
  <c r="B1728" i="13"/>
  <c r="C1728" i="13"/>
  <c r="D1728" i="13"/>
  <c r="E1728" i="13"/>
  <c r="F1728" i="13"/>
  <c r="G1728" i="13"/>
  <c r="H1728" i="13"/>
  <c r="I1728" i="13"/>
  <c r="J1728" i="13"/>
  <c r="K1728" i="13"/>
  <c r="B1729" i="13"/>
  <c r="C1729" i="13"/>
  <c r="D1729" i="13"/>
  <c r="E1729" i="13"/>
  <c r="F1729" i="13"/>
  <c r="G1729" i="13"/>
  <c r="H1729" i="13"/>
  <c r="I1729" i="13"/>
  <c r="J1729" i="13"/>
  <c r="K1729" i="13"/>
  <c r="B1730" i="13"/>
  <c r="C1730" i="13"/>
  <c r="D1730" i="13"/>
  <c r="E1730" i="13"/>
  <c r="F1730" i="13"/>
  <c r="G1730" i="13"/>
  <c r="H1730" i="13"/>
  <c r="I1730" i="13"/>
  <c r="J1730" i="13"/>
  <c r="K1730" i="13"/>
  <c r="B1731" i="13"/>
  <c r="C1731" i="13"/>
  <c r="D1731" i="13"/>
  <c r="E1731" i="13"/>
  <c r="F1731" i="13"/>
  <c r="G1731" i="13"/>
  <c r="H1731" i="13"/>
  <c r="I1731" i="13"/>
  <c r="J1731" i="13"/>
  <c r="K1731" i="13"/>
  <c r="B1732" i="13"/>
  <c r="C1732" i="13"/>
  <c r="D1732" i="13"/>
  <c r="E1732" i="13"/>
  <c r="F1732" i="13"/>
  <c r="G1732" i="13"/>
  <c r="H1732" i="13"/>
  <c r="I1732" i="13"/>
  <c r="J1732" i="13"/>
  <c r="K1732" i="13"/>
  <c r="B1733" i="13"/>
  <c r="C1733" i="13"/>
  <c r="D1733" i="13"/>
  <c r="E1733" i="13"/>
  <c r="F1733" i="13"/>
  <c r="G1733" i="13"/>
  <c r="H1733" i="13"/>
  <c r="I1733" i="13"/>
  <c r="J1733" i="13"/>
  <c r="K1733" i="13"/>
  <c r="B1734" i="13"/>
  <c r="C1734" i="13"/>
  <c r="D1734" i="13"/>
  <c r="E1734" i="13"/>
  <c r="F1734" i="13"/>
  <c r="G1734" i="13"/>
  <c r="H1734" i="13"/>
  <c r="I1734" i="13"/>
  <c r="J1734" i="13"/>
  <c r="K1734" i="13"/>
  <c r="B1735" i="13"/>
  <c r="C1735" i="13"/>
  <c r="D1735" i="13"/>
  <c r="E1735" i="13"/>
  <c r="F1735" i="13"/>
  <c r="G1735" i="13"/>
  <c r="H1735" i="13"/>
  <c r="I1735" i="13"/>
  <c r="J1735" i="13"/>
  <c r="K1735" i="13"/>
  <c r="B1736" i="13"/>
  <c r="C1736" i="13"/>
  <c r="D1736" i="13"/>
  <c r="E1736" i="13"/>
  <c r="F1736" i="13"/>
  <c r="G1736" i="13"/>
  <c r="H1736" i="13"/>
  <c r="I1736" i="13"/>
  <c r="J1736" i="13"/>
  <c r="K1736" i="13"/>
  <c r="B1737" i="13"/>
  <c r="C1737" i="13"/>
  <c r="D1737" i="13"/>
  <c r="E1737" i="13"/>
  <c r="F1737" i="13"/>
  <c r="G1737" i="13"/>
  <c r="H1737" i="13"/>
  <c r="I1737" i="13"/>
  <c r="J1737" i="13"/>
  <c r="K1737" i="13"/>
  <c r="B1738" i="13"/>
  <c r="C1738" i="13"/>
  <c r="D1738" i="13"/>
  <c r="E1738" i="13"/>
  <c r="F1738" i="13"/>
  <c r="G1738" i="13"/>
  <c r="H1738" i="13"/>
  <c r="I1738" i="13"/>
  <c r="J1738" i="13"/>
  <c r="K1738" i="13"/>
  <c r="B1739" i="13"/>
  <c r="C1739" i="13"/>
  <c r="D1739" i="13"/>
  <c r="E1739" i="13"/>
  <c r="F1739" i="13"/>
  <c r="G1739" i="13"/>
  <c r="H1739" i="13"/>
  <c r="I1739" i="13"/>
  <c r="J1739" i="13"/>
  <c r="K1739" i="13"/>
  <c r="B1740" i="13"/>
  <c r="C1740" i="13"/>
  <c r="D1740" i="13"/>
  <c r="E1740" i="13"/>
  <c r="F1740" i="13"/>
  <c r="G1740" i="13"/>
  <c r="H1740" i="13"/>
  <c r="I1740" i="13"/>
  <c r="J1740" i="13"/>
  <c r="K1740" i="13"/>
  <c r="B1741" i="13"/>
  <c r="C1741" i="13"/>
  <c r="D1741" i="13"/>
  <c r="E1741" i="13"/>
  <c r="F1741" i="13"/>
  <c r="G1741" i="13"/>
  <c r="H1741" i="13"/>
  <c r="I1741" i="13"/>
  <c r="J1741" i="13"/>
  <c r="K1741" i="13"/>
  <c r="B1742" i="13"/>
  <c r="C1742" i="13"/>
  <c r="D1742" i="13"/>
  <c r="E1742" i="13"/>
  <c r="F1742" i="13"/>
  <c r="G1742" i="13"/>
  <c r="H1742" i="13"/>
  <c r="I1742" i="13"/>
  <c r="J1742" i="13"/>
  <c r="K1742" i="13"/>
  <c r="B1743" i="13"/>
  <c r="C1743" i="13"/>
  <c r="D1743" i="13"/>
  <c r="E1743" i="13"/>
  <c r="F1743" i="13"/>
  <c r="G1743" i="13"/>
  <c r="H1743" i="13"/>
  <c r="I1743" i="13"/>
  <c r="J1743" i="13"/>
  <c r="K1743" i="13"/>
  <c r="B1744" i="13"/>
  <c r="C1744" i="13"/>
  <c r="D1744" i="13"/>
  <c r="E1744" i="13"/>
  <c r="F1744" i="13"/>
  <c r="G1744" i="13"/>
  <c r="H1744" i="13"/>
  <c r="I1744" i="13"/>
  <c r="J1744" i="13"/>
  <c r="K1744" i="13"/>
  <c r="B1745" i="13"/>
  <c r="C1745" i="13"/>
  <c r="D1745" i="13"/>
  <c r="E1745" i="13"/>
  <c r="F1745" i="13"/>
  <c r="G1745" i="13"/>
  <c r="H1745" i="13"/>
  <c r="I1745" i="13"/>
  <c r="J1745" i="13"/>
  <c r="K1745" i="13"/>
  <c r="B1746" i="13"/>
  <c r="C1746" i="13"/>
  <c r="D1746" i="13"/>
  <c r="E1746" i="13"/>
  <c r="F1746" i="13"/>
  <c r="G1746" i="13"/>
  <c r="H1746" i="13"/>
  <c r="I1746" i="13"/>
  <c r="J1746" i="13"/>
  <c r="K1746" i="13"/>
  <c r="B1747" i="13"/>
  <c r="C1747" i="13"/>
  <c r="D1747" i="13"/>
  <c r="E1747" i="13"/>
  <c r="F1747" i="13"/>
  <c r="G1747" i="13"/>
  <c r="H1747" i="13"/>
  <c r="I1747" i="13"/>
  <c r="J1747" i="13"/>
  <c r="K1747" i="13"/>
  <c r="B1748" i="13"/>
  <c r="C1748" i="13"/>
  <c r="D1748" i="13"/>
  <c r="E1748" i="13"/>
  <c r="F1748" i="13"/>
  <c r="G1748" i="13"/>
  <c r="H1748" i="13"/>
  <c r="I1748" i="13"/>
  <c r="J1748" i="13"/>
  <c r="K1748" i="13"/>
  <c r="B1749" i="13"/>
  <c r="C1749" i="13"/>
  <c r="D1749" i="13"/>
  <c r="E1749" i="13"/>
  <c r="F1749" i="13"/>
  <c r="G1749" i="13"/>
  <c r="H1749" i="13"/>
  <c r="I1749" i="13"/>
  <c r="J1749" i="13"/>
  <c r="K1749" i="13"/>
  <c r="B1750" i="13"/>
  <c r="C1750" i="13"/>
  <c r="D1750" i="13"/>
  <c r="E1750" i="13"/>
  <c r="F1750" i="13"/>
  <c r="G1750" i="13"/>
  <c r="H1750" i="13"/>
  <c r="I1750" i="13"/>
  <c r="J1750" i="13"/>
  <c r="K1750" i="13"/>
  <c r="B1751" i="13"/>
  <c r="C1751" i="13"/>
  <c r="D1751" i="13"/>
  <c r="E1751" i="13"/>
  <c r="F1751" i="13"/>
  <c r="G1751" i="13"/>
  <c r="H1751" i="13"/>
  <c r="I1751" i="13"/>
  <c r="J1751" i="13"/>
  <c r="K1751" i="13"/>
  <c r="B1752" i="13"/>
  <c r="C1752" i="13"/>
  <c r="D1752" i="13"/>
  <c r="E1752" i="13"/>
  <c r="F1752" i="13"/>
  <c r="G1752" i="13"/>
  <c r="H1752" i="13"/>
  <c r="I1752" i="13"/>
  <c r="J1752" i="13"/>
  <c r="K1752" i="13"/>
  <c r="B1753" i="13"/>
  <c r="C1753" i="13"/>
  <c r="D1753" i="13"/>
  <c r="E1753" i="13"/>
  <c r="F1753" i="13"/>
  <c r="G1753" i="13"/>
  <c r="H1753" i="13"/>
  <c r="I1753" i="13"/>
  <c r="J1753" i="13"/>
  <c r="K1753" i="13"/>
  <c r="B1754" i="13"/>
  <c r="C1754" i="13"/>
  <c r="D1754" i="13"/>
  <c r="E1754" i="13"/>
  <c r="F1754" i="13"/>
  <c r="G1754" i="13"/>
  <c r="H1754" i="13"/>
  <c r="I1754" i="13"/>
  <c r="J1754" i="13"/>
  <c r="K1754" i="13"/>
  <c r="B1755" i="13"/>
  <c r="C1755" i="13"/>
  <c r="D1755" i="13"/>
  <c r="E1755" i="13"/>
  <c r="F1755" i="13"/>
  <c r="G1755" i="13"/>
  <c r="H1755" i="13"/>
  <c r="I1755" i="13"/>
  <c r="J1755" i="13"/>
  <c r="K1755" i="13"/>
  <c r="B1756" i="13"/>
  <c r="C1756" i="13"/>
  <c r="D1756" i="13"/>
  <c r="E1756" i="13"/>
  <c r="F1756" i="13"/>
  <c r="G1756" i="13"/>
  <c r="H1756" i="13"/>
  <c r="I1756" i="13"/>
  <c r="J1756" i="13"/>
  <c r="K1756" i="13"/>
  <c r="B1757" i="13"/>
  <c r="C1757" i="13"/>
  <c r="D1757" i="13"/>
  <c r="E1757" i="13"/>
  <c r="F1757" i="13"/>
  <c r="G1757" i="13"/>
  <c r="H1757" i="13"/>
  <c r="I1757" i="13"/>
  <c r="J1757" i="13"/>
  <c r="K1757" i="13"/>
  <c r="B1758" i="13"/>
  <c r="C1758" i="13"/>
  <c r="D1758" i="13"/>
  <c r="E1758" i="13"/>
  <c r="F1758" i="13"/>
  <c r="G1758" i="13"/>
  <c r="H1758" i="13"/>
  <c r="I1758" i="13"/>
  <c r="J1758" i="13"/>
  <c r="K1758" i="13"/>
  <c r="B1759" i="13"/>
  <c r="C1759" i="13"/>
  <c r="D1759" i="13"/>
  <c r="E1759" i="13"/>
  <c r="F1759" i="13"/>
  <c r="G1759" i="13"/>
  <c r="H1759" i="13"/>
  <c r="I1759" i="13"/>
  <c r="J1759" i="13"/>
  <c r="K1759" i="13"/>
  <c r="B1760" i="13"/>
  <c r="C1760" i="13"/>
  <c r="D1760" i="13"/>
  <c r="E1760" i="13"/>
  <c r="F1760" i="13"/>
  <c r="G1760" i="13"/>
  <c r="H1760" i="13"/>
  <c r="I1760" i="13"/>
  <c r="J1760" i="13"/>
  <c r="K1760" i="13"/>
  <c r="B1761" i="13"/>
  <c r="C1761" i="13"/>
  <c r="D1761" i="13"/>
  <c r="E1761" i="13"/>
  <c r="F1761" i="13"/>
  <c r="G1761" i="13"/>
  <c r="H1761" i="13"/>
  <c r="I1761" i="13"/>
  <c r="J1761" i="13"/>
  <c r="K1761" i="13"/>
  <c r="B1762" i="13"/>
  <c r="C1762" i="13"/>
  <c r="D1762" i="13"/>
  <c r="E1762" i="13"/>
  <c r="F1762" i="13"/>
  <c r="G1762" i="13"/>
  <c r="H1762" i="13"/>
  <c r="I1762" i="13"/>
  <c r="J1762" i="13"/>
  <c r="K1762" i="13"/>
  <c r="B1763" i="13"/>
  <c r="C1763" i="13"/>
  <c r="D1763" i="13"/>
  <c r="E1763" i="13"/>
  <c r="F1763" i="13"/>
  <c r="G1763" i="13"/>
  <c r="H1763" i="13"/>
  <c r="I1763" i="13"/>
  <c r="J1763" i="13"/>
  <c r="K1763" i="13"/>
  <c r="B1764" i="13"/>
  <c r="C1764" i="13"/>
  <c r="D1764" i="13"/>
  <c r="E1764" i="13"/>
  <c r="F1764" i="13"/>
  <c r="G1764" i="13"/>
  <c r="H1764" i="13"/>
  <c r="I1764" i="13"/>
  <c r="J1764" i="13"/>
  <c r="K1764" i="13"/>
  <c r="B1765" i="13"/>
  <c r="C1765" i="13"/>
  <c r="D1765" i="13"/>
  <c r="E1765" i="13"/>
  <c r="F1765" i="13"/>
  <c r="G1765" i="13"/>
  <c r="H1765" i="13"/>
  <c r="I1765" i="13"/>
  <c r="J1765" i="13"/>
  <c r="K1765" i="13"/>
  <c r="B1766" i="13"/>
  <c r="C1766" i="13"/>
  <c r="D1766" i="13"/>
  <c r="E1766" i="13"/>
  <c r="F1766" i="13"/>
  <c r="G1766" i="13"/>
  <c r="H1766" i="13"/>
  <c r="I1766" i="13"/>
  <c r="J1766" i="13"/>
  <c r="K1766" i="13"/>
  <c r="B1767" i="13"/>
  <c r="C1767" i="13"/>
  <c r="D1767" i="13"/>
  <c r="E1767" i="13"/>
  <c r="F1767" i="13"/>
  <c r="G1767" i="13"/>
  <c r="H1767" i="13"/>
  <c r="I1767" i="13"/>
  <c r="J1767" i="13"/>
  <c r="K1767" i="13"/>
  <c r="B1768" i="13"/>
  <c r="C1768" i="13"/>
  <c r="D1768" i="13"/>
  <c r="E1768" i="13"/>
  <c r="F1768" i="13"/>
  <c r="G1768" i="13"/>
  <c r="H1768" i="13"/>
  <c r="I1768" i="13"/>
  <c r="J1768" i="13"/>
  <c r="K1768" i="13"/>
  <c r="B1769" i="13"/>
  <c r="C1769" i="13"/>
  <c r="D1769" i="13"/>
  <c r="E1769" i="13"/>
  <c r="F1769" i="13"/>
  <c r="G1769" i="13"/>
  <c r="H1769" i="13"/>
  <c r="I1769" i="13"/>
  <c r="J1769" i="13"/>
  <c r="K1769" i="13"/>
  <c r="B1770" i="13"/>
  <c r="C1770" i="13"/>
  <c r="D1770" i="13"/>
  <c r="E1770" i="13"/>
  <c r="F1770" i="13"/>
  <c r="G1770" i="13"/>
  <c r="H1770" i="13"/>
  <c r="I1770" i="13"/>
  <c r="J1770" i="13"/>
  <c r="K1770" i="13"/>
  <c r="B1771" i="13"/>
  <c r="C1771" i="13"/>
  <c r="D1771" i="13"/>
  <c r="E1771" i="13"/>
  <c r="F1771" i="13"/>
  <c r="G1771" i="13"/>
  <c r="H1771" i="13"/>
  <c r="I1771" i="13"/>
  <c r="J1771" i="13"/>
  <c r="K1771" i="13"/>
  <c r="B1772" i="13"/>
  <c r="C1772" i="13"/>
  <c r="D1772" i="13"/>
  <c r="E1772" i="13"/>
  <c r="F1772" i="13"/>
  <c r="G1772" i="13"/>
  <c r="H1772" i="13"/>
  <c r="I1772" i="13"/>
  <c r="J1772" i="13"/>
  <c r="K1772" i="13"/>
  <c r="B1773" i="13"/>
  <c r="C1773" i="13"/>
  <c r="D1773" i="13"/>
  <c r="E1773" i="13"/>
  <c r="F1773" i="13"/>
  <c r="G1773" i="13"/>
  <c r="H1773" i="13"/>
  <c r="I1773" i="13"/>
  <c r="J1773" i="13"/>
  <c r="K1773" i="13"/>
  <c r="B1774" i="13"/>
  <c r="C1774" i="13"/>
  <c r="D1774" i="13"/>
  <c r="E1774" i="13"/>
  <c r="F1774" i="13"/>
  <c r="G1774" i="13"/>
  <c r="H1774" i="13"/>
  <c r="I1774" i="13"/>
  <c r="J1774" i="13"/>
  <c r="K1774" i="13"/>
  <c r="B1775" i="13"/>
  <c r="C1775" i="13"/>
  <c r="D1775" i="13"/>
  <c r="E1775" i="13"/>
  <c r="F1775" i="13"/>
  <c r="G1775" i="13"/>
  <c r="H1775" i="13"/>
  <c r="I1775" i="13"/>
  <c r="J1775" i="13"/>
  <c r="K1775" i="13"/>
  <c r="B1776" i="13"/>
  <c r="C1776" i="13"/>
  <c r="D1776" i="13"/>
  <c r="E1776" i="13"/>
  <c r="F1776" i="13"/>
  <c r="G1776" i="13"/>
  <c r="H1776" i="13"/>
  <c r="I1776" i="13"/>
  <c r="J1776" i="13"/>
  <c r="K1776" i="13"/>
  <c r="B1777" i="13"/>
  <c r="C1777" i="13"/>
  <c r="D1777" i="13"/>
  <c r="E1777" i="13"/>
  <c r="F1777" i="13"/>
  <c r="G1777" i="13"/>
  <c r="H1777" i="13"/>
  <c r="I1777" i="13"/>
  <c r="J1777" i="13"/>
  <c r="K1777" i="13"/>
  <c r="B1778" i="13"/>
  <c r="C1778" i="13"/>
  <c r="D1778" i="13"/>
  <c r="E1778" i="13"/>
  <c r="F1778" i="13"/>
  <c r="G1778" i="13"/>
  <c r="H1778" i="13"/>
  <c r="I1778" i="13"/>
  <c r="J1778" i="13"/>
  <c r="K1778" i="13"/>
  <c r="B1779" i="13"/>
  <c r="C1779" i="13"/>
  <c r="D1779" i="13"/>
  <c r="E1779" i="13"/>
  <c r="F1779" i="13"/>
  <c r="G1779" i="13"/>
  <c r="H1779" i="13"/>
  <c r="I1779" i="13"/>
  <c r="J1779" i="13"/>
  <c r="K1779" i="13"/>
  <c r="B1780" i="13"/>
  <c r="C1780" i="13"/>
  <c r="D1780" i="13"/>
  <c r="E1780" i="13"/>
  <c r="F1780" i="13"/>
  <c r="G1780" i="13"/>
  <c r="H1780" i="13"/>
  <c r="I1780" i="13"/>
  <c r="J1780" i="13"/>
  <c r="K1780" i="13"/>
  <c r="B1781" i="13"/>
  <c r="C1781" i="13"/>
  <c r="D1781" i="13"/>
  <c r="E1781" i="13"/>
  <c r="F1781" i="13"/>
  <c r="G1781" i="13"/>
  <c r="H1781" i="13"/>
  <c r="I1781" i="13"/>
  <c r="J1781" i="13"/>
  <c r="K1781" i="13"/>
  <c r="B1782" i="13"/>
  <c r="C1782" i="13"/>
  <c r="D1782" i="13"/>
  <c r="E1782" i="13"/>
  <c r="F1782" i="13"/>
  <c r="G1782" i="13"/>
  <c r="H1782" i="13"/>
  <c r="I1782" i="13"/>
  <c r="J1782" i="13"/>
  <c r="K1782" i="13"/>
  <c r="B1783" i="13"/>
  <c r="C1783" i="13"/>
  <c r="D1783" i="13"/>
  <c r="E1783" i="13"/>
  <c r="F1783" i="13"/>
  <c r="G1783" i="13"/>
  <c r="H1783" i="13"/>
  <c r="I1783" i="13"/>
  <c r="J1783" i="13"/>
  <c r="K1783" i="13"/>
  <c r="B1784" i="13"/>
  <c r="C1784" i="13"/>
  <c r="D1784" i="13"/>
  <c r="E1784" i="13"/>
  <c r="F1784" i="13"/>
  <c r="G1784" i="13"/>
  <c r="H1784" i="13"/>
  <c r="I1784" i="13"/>
  <c r="J1784" i="13"/>
  <c r="K1784" i="13"/>
  <c r="B1785" i="13"/>
  <c r="C1785" i="13"/>
  <c r="D1785" i="13"/>
  <c r="E1785" i="13"/>
  <c r="F1785" i="13"/>
  <c r="G1785" i="13"/>
  <c r="H1785" i="13"/>
  <c r="I1785" i="13"/>
  <c r="J1785" i="13"/>
  <c r="K1785" i="13"/>
  <c r="B1786" i="13"/>
  <c r="C1786" i="13"/>
  <c r="D1786" i="13"/>
  <c r="E1786" i="13"/>
  <c r="F1786" i="13"/>
  <c r="G1786" i="13"/>
  <c r="H1786" i="13"/>
  <c r="I1786" i="13"/>
  <c r="J1786" i="13"/>
  <c r="K1786" i="13"/>
  <c r="B1787" i="13"/>
  <c r="C1787" i="13"/>
  <c r="D1787" i="13"/>
  <c r="E1787" i="13"/>
  <c r="F1787" i="13"/>
  <c r="G1787" i="13"/>
  <c r="H1787" i="13"/>
  <c r="I1787" i="13"/>
  <c r="J1787" i="13"/>
  <c r="K1787" i="13"/>
  <c r="B1788" i="13"/>
  <c r="C1788" i="13"/>
  <c r="D1788" i="13"/>
  <c r="E1788" i="13"/>
  <c r="F1788" i="13"/>
  <c r="G1788" i="13"/>
  <c r="H1788" i="13"/>
  <c r="I1788" i="13"/>
  <c r="J1788" i="13"/>
  <c r="K1788" i="13"/>
  <c r="B1789" i="13"/>
  <c r="C1789" i="13"/>
  <c r="D1789" i="13"/>
  <c r="E1789" i="13"/>
  <c r="F1789" i="13"/>
  <c r="G1789" i="13"/>
  <c r="H1789" i="13"/>
  <c r="I1789" i="13"/>
  <c r="J1789" i="13"/>
  <c r="K1789" i="13"/>
  <c r="B1790" i="13"/>
  <c r="C1790" i="13"/>
  <c r="D1790" i="13"/>
  <c r="E1790" i="13"/>
  <c r="F1790" i="13"/>
  <c r="G1790" i="13"/>
  <c r="H1790" i="13"/>
  <c r="I1790" i="13"/>
  <c r="J1790" i="13"/>
  <c r="K1790" i="13"/>
  <c r="B1791" i="13"/>
  <c r="C1791" i="13"/>
  <c r="D1791" i="13"/>
  <c r="E1791" i="13"/>
  <c r="F1791" i="13"/>
  <c r="G1791" i="13"/>
  <c r="H1791" i="13"/>
  <c r="I1791" i="13"/>
  <c r="J1791" i="13"/>
  <c r="K1791" i="13"/>
  <c r="B1792" i="13"/>
  <c r="C1792" i="13"/>
  <c r="D1792" i="13"/>
  <c r="E1792" i="13"/>
  <c r="F1792" i="13"/>
  <c r="G1792" i="13"/>
  <c r="H1792" i="13"/>
  <c r="I1792" i="13"/>
  <c r="J1792" i="13"/>
  <c r="K1792" i="13"/>
  <c r="B1793" i="13"/>
  <c r="C1793" i="13"/>
  <c r="D1793" i="13"/>
  <c r="E1793" i="13"/>
  <c r="F1793" i="13"/>
  <c r="G1793" i="13"/>
  <c r="H1793" i="13"/>
  <c r="I1793" i="13"/>
  <c r="J1793" i="13"/>
  <c r="K1793" i="13"/>
  <c r="B1794" i="13"/>
  <c r="C1794" i="13"/>
  <c r="D1794" i="13"/>
  <c r="E1794" i="13"/>
  <c r="F1794" i="13"/>
  <c r="G1794" i="13"/>
  <c r="H1794" i="13"/>
  <c r="I1794" i="13"/>
  <c r="J1794" i="13"/>
  <c r="K1794" i="13"/>
  <c r="B1795" i="13"/>
  <c r="C1795" i="13"/>
  <c r="D1795" i="13"/>
  <c r="E1795" i="13"/>
  <c r="F1795" i="13"/>
  <c r="G1795" i="13"/>
  <c r="H1795" i="13"/>
  <c r="I1795" i="13"/>
  <c r="J1795" i="13"/>
  <c r="K1795" i="13"/>
  <c r="B1796" i="13"/>
  <c r="C1796" i="13"/>
  <c r="D1796" i="13"/>
  <c r="E1796" i="13"/>
  <c r="F1796" i="13"/>
  <c r="G1796" i="13"/>
  <c r="H1796" i="13"/>
  <c r="I1796" i="13"/>
  <c r="J1796" i="13"/>
  <c r="K1796" i="13"/>
  <c r="B1797" i="13"/>
  <c r="C1797" i="13"/>
  <c r="D1797" i="13"/>
  <c r="E1797" i="13"/>
  <c r="F1797" i="13"/>
  <c r="G1797" i="13"/>
  <c r="H1797" i="13"/>
  <c r="I1797" i="13"/>
  <c r="J1797" i="13"/>
  <c r="K1797" i="13"/>
  <c r="B1798" i="13"/>
  <c r="C1798" i="13"/>
  <c r="D1798" i="13"/>
  <c r="E1798" i="13"/>
  <c r="F1798" i="13"/>
  <c r="G1798" i="13"/>
  <c r="H1798" i="13"/>
  <c r="I1798" i="13"/>
  <c r="J1798" i="13"/>
  <c r="K1798" i="13"/>
  <c r="B1799" i="13"/>
  <c r="C1799" i="13"/>
  <c r="D1799" i="13"/>
  <c r="E1799" i="13"/>
  <c r="F1799" i="13"/>
  <c r="G1799" i="13"/>
  <c r="H1799" i="13"/>
  <c r="I1799" i="13"/>
  <c r="J1799" i="13"/>
  <c r="K1799" i="13"/>
  <c r="B1800" i="13"/>
  <c r="C1800" i="13"/>
  <c r="D1800" i="13"/>
  <c r="E1800" i="13"/>
  <c r="F1800" i="13"/>
  <c r="G1800" i="13"/>
  <c r="H1800" i="13"/>
  <c r="I1800" i="13"/>
  <c r="J1800" i="13"/>
  <c r="K1800" i="13"/>
  <c r="B1801" i="13"/>
  <c r="C1801" i="13"/>
  <c r="D1801" i="13"/>
  <c r="E1801" i="13"/>
  <c r="F1801" i="13"/>
  <c r="G1801" i="13"/>
  <c r="H1801" i="13"/>
  <c r="I1801" i="13"/>
  <c r="J1801" i="13"/>
  <c r="K1801" i="13"/>
  <c r="B1802" i="13"/>
  <c r="C1802" i="13"/>
  <c r="D1802" i="13"/>
  <c r="E1802" i="13"/>
  <c r="F1802" i="13"/>
  <c r="G1802" i="13"/>
  <c r="H1802" i="13"/>
  <c r="I1802" i="13"/>
  <c r="J1802" i="13"/>
  <c r="K1802" i="13"/>
  <c r="B1803" i="13"/>
  <c r="C1803" i="13"/>
  <c r="D1803" i="13"/>
  <c r="E1803" i="13"/>
  <c r="F1803" i="13"/>
  <c r="G1803" i="13"/>
  <c r="H1803" i="13"/>
  <c r="I1803" i="13"/>
  <c r="J1803" i="13"/>
  <c r="K1803" i="13"/>
  <c r="B1804" i="13"/>
  <c r="C1804" i="13"/>
  <c r="D1804" i="13"/>
  <c r="E1804" i="13"/>
  <c r="F1804" i="13"/>
  <c r="G1804" i="13"/>
  <c r="H1804" i="13"/>
  <c r="I1804" i="13"/>
  <c r="J1804" i="13"/>
  <c r="K1804" i="13"/>
  <c r="B1805" i="13"/>
  <c r="C1805" i="13"/>
  <c r="D1805" i="13"/>
  <c r="E1805" i="13"/>
  <c r="F1805" i="13"/>
  <c r="G1805" i="13"/>
  <c r="H1805" i="13"/>
  <c r="I1805" i="13"/>
  <c r="J1805" i="13"/>
  <c r="K1805" i="13"/>
  <c r="B1806" i="13"/>
  <c r="C1806" i="13"/>
  <c r="D1806" i="13"/>
  <c r="E1806" i="13"/>
  <c r="F1806" i="13"/>
  <c r="G1806" i="13"/>
  <c r="H1806" i="13"/>
  <c r="I1806" i="13"/>
  <c r="J1806" i="13"/>
  <c r="K1806" i="13"/>
  <c r="B1807" i="13"/>
  <c r="C1807" i="13"/>
  <c r="D1807" i="13"/>
  <c r="E1807" i="13"/>
  <c r="F1807" i="13"/>
  <c r="G1807" i="13"/>
  <c r="H1807" i="13"/>
  <c r="I1807" i="13"/>
  <c r="J1807" i="13"/>
  <c r="K1807" i="13"/>
  <c r="B1808" i="13"/>
  <c r="C1808" i="13"/>
  <c r="D1808" i="13"/>
  <c r="E1808" i="13"/>
  <c r="F1808" i="13"/>
  <c r="G1808" i="13"/>
  <c r="H1808" i="13"/>
  <c r="I1808" i="13"/>
  <c r="J1808" i="13"/>
  <c r="K1808" i="13"/>
  <c r="B1809" i="13"/>
  <c r="C1809" i="13"/>
  <c r="D1809" i="13"/>
  <c r="E1809" i="13"/>
  <c r="F1809" i="13"/>
  <c r="G1809" i="13"/>
  <c r="H1809" i="13"/>
  <c r="I1809" i="13"/>
  <c r="J1809" i="13"/>
  <c r="K1809" i="13"/>
  <c r="B1810" i="13"/>
  <c r="C1810" i="13"/>
  <c r="D1810" i="13"/>
  <c r="E1810" i="13"/>
  <c r="F1810" i="13"/>
  <c r="G1810" i="13"/>
  <c r="H1810" i="13"/>
  <c r="I1810" i="13"/>
  <c r="J1810" i="13"/>
  <c r="K1810" i="13"/>
  <c r="B1811" i="13"/>
  <c r="C1811" i="13"/>
  <c r="D1811" i="13"/>
  <c r="E1811" i="13"/>
  <c r="F1811" i="13"/>
  <c r="G1811" i="13"/>
  <c r="H1811" i="13"/>
  <c r="I1811" i="13"/>
  <c r="J1811" i="13"/>
  <c r="K1811" i="13"/>
  <c r="B1812" i="13"/>
  <c r="C1812" i="13"/>
  <c r="D1812" i="13"/>
  <c r="E1812" i="13"/>
  <c r="F1812" i="13"/>
  <c r="G1812" i="13"/>
  <c r="H1812" i="13"/>
  <c r="I1812" i="13"/>
  <c r="J1812" i="13"/>
  <c r="K1812" i="13"/>
  <c r="B1813" i="13"/>
  <c r="C1813" i="13"/>
  <c r="D1813" i="13"/>
  <c r="E1813" i="13"/>
  <c r="F1813" i="13"/>
  <c r="G1813" i="13"/>
  <c r="H1813" i="13"/>
  <c r="I1813" i="13"/>
  <c r="J1813" i="13"/>
  <c r="K1813" i="13"/>
  <c r="B1814" i="13"/>
  <c r="C1814" i="13"/>
  <c r="D1814" i="13"/>
  <c r="E1814" i="13"/>
  <c r="F1814" i="13"/>
  <c r="G1814" i="13"/>
  <c r="H1814" i="13"/>
  <c r="I1814" i="13"/>
  <c r="J1814" i="13"/>
  <c r="K1814" i="13"/>
  <c r="B1815" i="13"/>
  <c r="C1815" i="13"/>
  <c r="D1815" i="13"/>
  <c r="E1815" i="13"/>
  <c r="F1815" i="13"/>
  <c r="G1815" i="13"/>
  <c r="H1815" i="13"/>
  <c r="I1815" i="13"/>
  <c r="J1815" i="13"/>
  <c r="K1815" i="13"/>
  <c r="B1816" i="13"/>
  <c r="C1816" i="13"/>
  <c r="D1816" i="13"/>
  <c r="E1816" i="13"/>
  <c r="F1816" i="13"/>
  <c r="G1816" i="13"/>
  <c r="H1816" i="13"/>
  <c r="I1816" i="13"/>
  <c r="J1816" i="13"/>
  <c r="K1816" i="13"/>
  <c r="B1817" i="13"/>
  <c r="C1817" i="13"/>
  <c r="D1817" i="13"/>
  <c r="E1817" i="13"/>
  <c r="F1817" i="13"/>
  <c r="G1817" i="13"/>
  <c r="H1817" i="13"/>
  <c r="I1817" i="13"/>
  <c r="J1817" i="13"/>
  <c r="K1817" i="13"/>
  <c r="B1818" i="13"/>
  <c r="C1818" i="13"/>
  <c r="D1818" i="13"/>
  <c r="E1818" i="13"/>
  <c r="F1818" i="13"/>
  <c r="G1818" i="13"/>
  <c r="H1818" i="13"/>
  <c r="I1818" i="13"/>
  <c r="J1818" i="13"/>
  <c r="K1818" i="13"/>
  <c r="B1819" i="13"/>
  <c r="C1819" i="13"/>
  <c r="D1819" i="13"/>
  <c r="E1819" i="13"/>
  <c r="F1819" i="13"/>
  <c r="G1819" i="13"/>
  <c r="H1819" i="13"/>
  <c r="I1819" i="13"/>
  <c r="J1819" i="13"/>
  <c r="K1819" i="13"/>
  <c r="B1820" i="13"/>
  <c r="C1820" i="13"/>
  <c r="D1820" i="13"/>
  <c r="E1820" i="13"/>
  <c r="F1820" i="13"/>
  <c r="G1820" i="13"/>
  <c r="H1820" i="13"/>
  <c r="I1820" i="13"/>
  <c r="J1820" i="13"/>
  <c r="K1820" i="13"/>
  <c r="B1821" i="13"/>
  <c r="C1821" i="13"/>
  <c r="D1821" i="13"/>
  <c r="E1821" i="13"/>
  <c r="F1821" i="13"/>
  <c r="G1821" i="13"/>
  <c r="H1821" i="13"/>
  <c r="I1821" i="13"/>
  <c r="J1821" i="13"/>
  <c r="K1821" i="13"/>
  <c r="B1822" i="13"/>
  <c r="C1822" i="13"/>
  <c r="D1822" i="13"/>
  <c r="E1822" i="13"/>
  <c r="F1822" i="13"/>
  <c r="G1822" i="13"/>
  <c r="H1822" i="13"/>
  <c r="I1822" i="13"/>
  <c r="J1822" i="13"/>
  <c r="K1822" i="13"/>
  <c r="B1823" i="13"/>
  <c r="C1823" i="13"/>
  <c r="D1823" i="13"/>
  <c r="E1823" i="13"/>
  <c r="F1823" i="13"/>
  <c r="G1823" i="13"/>
  <c r="H1823" i="13"/>
  <c r="I1823" i="13"/>
  <c r="J1823" i="13"/>
  <c r="K1823" i="13"/>
  <c r="B1824" i="13"/>
  <c r="C1824" i="13"/>
  <c r="D1824" i="13"/>
  <c r="E1824" i="13"/>
  <c r="F1824" i="13"/>
  <c r="G1824" i="13"/>
  <c r="H1824" i="13"/>
  <c r="I1824" i="13"/>
  <c r="J1824" i="13"/>
  <c r="K1824" i="13"/>
  <c r="B1825" i="13"/>
  <c r="C1825" i="13"/>
  <c r="D1825" i="13"/>
  <c r="E1825" i="13"/>
  <c r="F1825" i="13"/>
  <c r="G1825" i="13"/>
  <c r="H1825" i="13"/>
  <c r="I1825" i="13"/>
  <c r="J1825" i="13"/>
  <c r="K1825" i="13"/>
  <c r="B1826" i="13"/>
  <c r="C1826" i="13"/>
  <c r="D1826" i="13"/>
  <c r="E1826" i="13"/>
  <c r="F1826" i="13"/>
  <c r="G1826" i="13"/>
  <c r="H1826" i="13"/>
  <c r="I1826" i="13"/>
  <c r="J1826" i="13"/>
  <c r="K1826" i="13"/>
  <c r="B1827" i="13"/>
  <c r="C1827" i="13"/>
  <c r="D1827" i="13"/>
  <c r="E1827" i="13"/>
  <c r="F1827" i="13"/>
  <c r="G1827" i="13"/>
  <c r="H1827" i="13"/>
  <c r="I1827" i="13"/>
  <c r="J1827" i="13"/>
  <c r="K1827" i="13"/>
  <c r="B1828" i="13"/>
  <c r="C1828" i="13"/>
  <c r="D1828" i="13"/>
  <c r="E1828" i="13"/>
  <c r="F1828" i="13"/>
  <c r="G1828" i="13"/>
  <c r="H1828" i="13"/>
  <c r="I1828" i="13"/>
  <c r="J1828" i="13"/>
  <c r="K1828" i="13"/>
  <c r="B1829" i="13"/>
  <c r="C1829" i="13"/>
  <c r="D1829" i="13"/>
  <c r="E1829" i="13"/>
  <c r="F1829" i="13"/>
  <c r="G1829" i="13"/>
  <c r="H1829" i="13"/>
  <c r="I1829" i="13"/>
  <c r="J1829" i="13"/>
  <c r="K1829" i="13"/>
  <c r="B1830" i="13"/>
  <c r="C1830" i="13"/>
  <c r="D1830" i="13"/>
  <c r="E1830" i="13"/>
  <c r="F1830" i="13"/>
  <c r="G1830" i="13"/>
  <c r="H1830" i="13"/>
  <c r="I1830" i="13"/>
  <c r="J1830" i="13"/>
  <c r="K1830" i="13"/>
  <c r="B1831" i="13"/>
  <c r="C1831" i="13"/>
  <c r="D1831" i="13"/>
  <c r="E1831" i="13"/>
  <c r="F1831" i="13"/>
  <c r="G1831" i="13"/>
  <c r="H1831" i="13"/>
  <c r="I1831" i="13"/>
  <c r="J1831" i="13"/>
  <c r="K1831" i="13"/>
  <c r="B1832" i="13"/>
  <c r="C1832" i="13"/>
  <c r="D1832" i="13"/>
  <c r="E1832" i="13"/>
  <c r="F1832" i="13"/>
  <c r="G1832" i="13"/>
  <c r="H1832" i="13"/>
  <c r="I1832" i="13"/>
  <c r="J1832" i="13"/>
  <c r="K1832" i="13"/>
  <c r="B1833" i="13"/>
  <c r="C1833" i="13"/>
  <c r="D1833" i="13"/>
  <c r="E1833" i="13"/>
  <c r="F1833" i="13"/>
  <c r="G1833" i="13"/>
  <c r="H1833" i="13"/>
  <c r="I1833" i="13"/>
  <c r="J1833" i="13"/>
  <c r="K1833" i="13"/>
  <c r="B1834" i="13"/>
  <c r="C1834" i="13"/>
  <c r="D1834" i="13"/>
  <c r="E1834" i="13"/>
  <c r="F1834" i="13"/>
  <c r="G1834" i="13"/>
  <c r="H1834" i="13"/>
  <c r="I1834" i="13"/>
  <c r="J1834" i="13"/>
  <c r="K1834" i="13"/>
  <c r="B1835" i="13"/>
  <c r="C1835" i="13"/>
  <c r="D1835" i="13"/>
  <c r="E1835" i="13"/>
  <c r="F1835" i="13"/>
  <c r="G1835" i="13"/>
  <c r="H1835" i="13"/>
  <c r="I1835" i="13"/>
  <c r="J1835" i="13"/>
  <c r="K1835" i="13"/>
  <c r="B1836" i="13"/>
  <c r="C1836" i="13"/>
  <c r="D1836" i="13"/>
  <c r="E1836" i="13"/>
  <c r="F1836" i="13"/>
  <c r="G1836" i="13"/>
  <c r="H1836" i="13"/>
  <c r="I1836" i="13"/>
  <c r="J1836" i="13"/>
  <c r="K1836" i="13"/>
  <c r="B1837" i="13"/>
  <c r="C1837" i="13"/>
  <c r="D1837" i="13"/>
  <c r="E1837" i="13"/>
  <c r="F1837" i="13"/>
  <c r="G1837" i="13"/>
  <c r="H1837" i="13"/>
  <c r="I1837" i="13"/>
  <c r="J1837" i="13"/>
  <c r="K1837" i="13"/>
  <c r="B1838" i="13"/>
  <c r="C1838" i="13"/>
  <c r="D1838" i="13"/>
  <c r="E1838" i="13"/>
  <c r="F1838" i="13"/>
  <c r="G1838" i="13"/>
  <c r="H1838" i="13"/>
  <c r="I1838" i="13"/>
  <c r="J1838" i="13"/>
  <c r="K1838" i="13"/>
  <c r="B1839" i="13"/>
  <c r="C1839" i="13"/>
  <c r="D1839" i="13"/>
  <c r="E1839" i="13"/>
  <c r="F1839" i="13"/>
  <c r="G1839" i="13"/>
  <c r="H1839" i="13"/>
  <c r="I1839" i="13"/>
  <c r="J1839" i="13"/>
  <c r="K1839" i="13"/>
  <c r="B1840" i="13"/>
  <c r="C1840" i="13"/>
  <c r="D1840" i="13"/>
  <c r="E1840" i="13"/>
  <c r="F1840" i="13"/>
  <c r="G1840" i="13"/>
  <c r="H1840" i="13"/>
  <c r="I1840" i="13"/>
  <c r="J1840" i="13"/>
  <c r="K1840" i="13"/>
  <c r="B1841" i="13"/>
  <c r="C1841" i="13"/>
  <c r="D1841" i="13"/>
  <c r="E1841" i="13"/>
  <c r="F1841" i="13"/>
  <c r="G1841" i="13"/>
  <c r="H1841" i="13"/>
  <c r="I1841" i="13"/>
  <c r="J1841" i="13"/>
  <c r="K1841" i="13"/>
  <c r="B1842" i="13"/>
  <c r="C1842" i="13"/>
  <c r="D1842" i="13"/>
  <c r="E1842" i="13"/>
  <c r="F1842" i="13"/>
  <c r="G1842" i="13"/>
  <c r="H1842" i="13"/>
  <c r="I1842" i="13"/>
  <c r="J1842" i="13"/>
  <c r="K1842" i="13"/>
  <c r="B1843" i="13"/>
  <c r="C1843" i="13"/>
  <c r="D1843" i="13"/>
  <c r="E1843" i="13"/>
  <c r="F1843" i="13"/>
  <c r="G1843" i="13"/>
  <c r="H1843" i="13"/>
  <c r="I1843" i="13"/>
  <c r="J1843" i="13"/>
  <c r="K1843" i="13"/>
  <c r="B1844" i="13"/>
  <c r="C1844" i="13"/>
  <c r="D1844" i="13"/>
  <c r="E1844" i="13"/>
  <c r="F1844" i="13"/>
  <c r="G1844" i="13"/>
  <c r="H1844" i="13"/>
  <c r="I1844" i="13"/>
  <c r="J1844" i="13"/>
  <c r="K1844" i="13"/>
  <c r="B1845" i="13"/>
  <c r="C1845" i="13"/>
  <c r="D1845" i="13"/>
  <c r="E1845" i="13"/>
  <c r="F1845" i="13"/>
  <c r="G1845" i="13"/>
  <c r="H1845" i="13"/>
  <c r="I1845" i="13"/>
  <c r="J1845" i="13"/>
  <c r="K1845" i="13"/>
  <c r="B1846" i="13"/>
  <c r="C1846" i="13"/>
  <c r="D1846" i="13"/>
  <c r="E1846" i="13"/>
  <c r="F1846" i="13"/>
  <c r="G1846" i="13"/>
  <c r="H1846" i="13"/>
  <c r="I1846" i="13"/>
  <c r="J1846" i="13"/>
  <c r="K1846" i="13"/>
  <c r="B1847" i="13"/>
  <c r="C1847" i="13"/>
  <c r="D1847" i="13"/>
  <c r="E1847" i="13"/>
  <c r="F1847" i="13"/>
  <c r="G1847" i="13"/>
  <c r="H1847" i="13"/>
  <c r="I1847" i="13"/>
  <c r="J1847" i="13"/>
  <c r="K1847" i="13"/>
  <c r="B1848" i="13"/>
  <c r="C1848" i="13"/>
  <c r="D1848" i="13"/>
  <c r="E1848" i="13"/>
  <c r="F1848" i="13"/>
  <c r="G1848" i="13"/>
  <c r="H1848" i="13"/>
  <c r="I1848" i="13"/>
  <c r="J1848" i="13"/>
  <c r="K1848" i="13"/>
  <c r="B1849" i="13"/>
  <c r="C1849" i="13"/>
  <c r="D1849" i="13"/>
  <c r="E1849" i="13"/>
  <c r="F1849" i="13"/>
  <c r="G1849" i="13"/>
  <c r="H1849" i="13"/>
  <c r="I1849" i="13"/>
  <c r="J1849" i="13"/>
  <c r="K1849" i="13"/>
  <c r="B1850" i="13"/>
  <c r="C1850" i="13"/>
  <c r="D1850" i="13"/>
  <c r="E1850" i="13"/>
  <c r="F1850" i="13"/>
  <c r="G1850" i="13"/>
  <c r="H1850" i="13"/>
  <c r="I1850" i="13"/>
  <c r="J1850" i="13"/>
  <c r="K1850" i="13"/>
  <c r="B1851" i="13"/>
  <c r="C1851" i="13"/>
  <c r="D1851" i="13"/>
  <c r="E1851" i="13"/>
  <c r="F1851" i="13"/>
  <c r="G1851" i="13"/>
  <c r="H1851" i="13"/>
  <c r="I1851" i="13"/>
  <c r="J1851" i="13"/>
  <c r="K1851" i="13"/>
  <c r="B1852" i="13"/>
  <c r="C1852" i="13"/>
  <c r="D1852" i="13"/>
  <c r="E1852" i="13"/>
  <c r="F1852" i="13"/>
  <c r="G1852" i="13"/>
  <c r="H1852" i="13"/>
  <c r="I1852" i="13"/>
  <c r="J1852" i="13"/>
  <c r="K1852" i="13"/>
  <c r="B1853" i="13"/>
  <c r="C1853" i="13"/>
  <c r="D1853" i="13"/>
  <c r="E1853" i="13"/>
  <c r="F1853" i="13"/>
  <c r="G1853" i="13"/>
  <c r="H1853" i="13"/>
  <c r="I1853" i="13"/>
  <c r="J1853" i="13"/>
  <c r="K1853" i="13"/>
  <c r="B1854" i="13"/>
  <c r="C1854" i="13"/>
  <c r="D1854" i="13"/>
  <c r="E1854" i="13"/>
  <c r="F1854" i="13"/>
  <c r="G1854" i="13"/>
  <c r="H1854" i="13"/>
  <c r="I1854" i="13"/>
  <c r="J1854" i="13"/>
  <c r="K1854" i="13"/>
  <c r="B1855" i="13"/>
  <c r="C1855" i="13"/>
  <c r="D1855" i="13"/>
  <c r="E1855" i="13"/>
  <c r="F1855" i="13"/>
  <c r="G1855" i="13"/>
  <c r="H1855" i="13"/>
  <c r="I1855" i="13"/>
  <c r="J1855" i="13"/>
  <c r="K1855" i="13"/>
  <c r="B1856" i="13"/>
  <c r="C1856" i="13"/>
  <c r="D1856" i="13"/>
  <c r="E1856" i="13"/>
  <c r="F1856" i="13"/>
  <c r="G1856" i="13"/>
  <c r="H1856" i="13"/>
  <c r="I1856" i="13"/>
  <c r="J1856" i="13"/>
  <c r="K1856" i="13"/>
  <c r="B1857" i="13"/>
  <c r="C1857" i="13"/>
  <c r="D1857" i="13"/>
  <c r="E1857" i="13"/>
  <c r="F1857" i="13"/>
  <c r="G1857" i="13"/>
  <c r="H1857" i="13"/>
  <c r="I1857" i="13"/>
  <c r="J1857" i="13"/>
  <c r="K1857" i="13"/>
  <c r="B1858" i="13"/>
  <c r="C1858" i="13"/>
  <c r="D1858" i="13"/>
  <c r="E1858" i="13"/>
  <c r="F1858" i="13"/>
  <c r="G1858" i="13"/>
  <c r="H1858" i="13"/>
  <c r="I1858" i="13"/>
  <c r="J1858" i="13"/>
  <c r="K1858" i="13"/>
  <c r="B1859" i="13"/>
  <c r="C1859" i="13"/>
  <c r="D1859" i="13"/>
  <c r="E1859" i="13"/>
  <c r="F1859" i="13"/>
  <c r="G1859" i="13"/>
  <c r="H1859" i="13"/>
  <c r="I1859" i="13"/>
  <c r="J1859" i="13"/>
  <c r="K1859" i="13"/>
  <c r="B1860" i="13"/>
  <c r="C1860" i="13"/>
  <c r="D1860" i="13"/>
  <c r="E1860" i="13"/>
  <c r="F1860" i="13"/>
  <c r="G1860" i="13"/>
  <c r="H1860" i="13"/>
  <c r="I1860" i="13"/>
  <c r="J1860" i="13"/>
  <c r="K1860" i="13"/>
  <c r="B1861" i="13"/>
  <c r="C1861" i="13"/>
  <c r="D1861" i="13"/>
  <c r="E1861" i="13"/>
  <c r="F1861" i="13"/>
  <c r="G1861" i="13"/>
  <c r="H1861" i="13"/>
  <c r="I1861" i="13"/>
  <c r="J1861" i="13"/>
  <c r="K1861" i="13"/>
  <c r="B1862" i="13"/>
  <c r="C1862" i="13"/>
  <c r="D1862" i="13"/>
  <c r="E1862" i="13"/>
  <c r="F1862" i="13"/>
  <c r="G1862" i="13"/>
  <c r="H1862" i="13"/>
  <c r="I1862" i="13"/>
  <c r="J1862" i="13"/>
  <c r="K1862" i="13"/>
  <c r="B1863" i="13"/>
  <c r="C1863" i="13"/>
  <c r="D1863" i="13"/>
  <c r="E1863" i="13"/>
  <c r="F1863" i="13"/>
  <c r="G1863" i="13"/>
  <c r="H1863" i="13"/>
  <c r="I1863" i="13"/>
  <c r="J1863" i="13"/>
  <c r="K1863" i="13"/>
  <c r="B1864" i="13"/>
  <c r="C1864" i="13"/>
  <c r="D1864" i="13"/>
  <c r="E1864" i="13"/>
  <c r="F1864" i="13"/>
  <c r="G1864" i="13"/>
  <c r="H1864" i="13"/>
  <c r="I1864" i="13"/>
  <c r="J1864" i="13"/>
  <c r="K1864" i="13"/>
  <c r="B1865" i="13"/>
  <c r="C1865" i="13"/>
  <c r="D1865" i="13"/>
  <c r="E1865" i="13"/>
  <c r="F1865" i="13"/>
  <c r="G1865" i="13"/>
  <c r="H1865" i="13"/>
  <c r="I1865" i="13"/>
  <c r="J1865" i="13"/>
  <c r="K1865" i="13"/>
  <c r="B1866" i="13"/>
  <c r="C1866" i="13"/>
  <c r="D1866" i="13"/>
  <c r="E1866" i="13"/>
  <c r="F1866" i="13"/>
  <c r="G1866" i="13"/>
  <c r="H1866" i="13"/>
  <c r="I1866" i="13"/>
  <c r="J1866" i="13"/>
  <c r="K1866" i="13"/>
  <c r="B1867" i="13"/>
  <c r="C1867" i="13"/>
  <c r="D1867" i="13"/>
  <c r="E1867" i="13"/>
  <c r="F1867" i="13"/>
  <c r="G1867" i="13"/>
  <c r="H1867" i="13"/>
  <c r="I1867" i="13"/>
  <c r="J1867" i="13"/>
  <c r="K1867" i="13"/>
  <c r="B1868" i="13"/>
  <c r="C1868" i="13"/>
  <c r="D1868" i="13"/>
  <c r="E1868" i="13"/>
  <c r="F1868" i="13"/>
  <c r="G1868" i="13"/>
  <c r="H1868" i="13"/>
  <c r="I1868" i="13"/>
  <c r="J1868" i="13"/>
  <c r="K1868" i="13"/>
  <c r="B1869" i="13"/>
  <c r="C1869" i="13"/>
  <c r="D1869" i="13"/>
  <c r="E1869" i="13"/>
  <c r="F1869" i="13"/>
  <c r="G1869" i="13"/>
  <c r="H1869" i="13"/>
  <c r="I1869" i="13"/>
  <c r="J1869" i="13"/>
  <c r="K1869" i="13"/>
  <c r="B1870" i="13"/>
  <c r="C1870" i="13"/>
  <c r="D1870" i="13"/>
  <c r="E1870" i="13"/>
  <c r="F1870" i="13"/>
  <c r="G1870" i="13"/>
  <c r="H1870" i="13"/>
  <c r="I1870" i="13"/>
  <c r="J1870" i="13"/>
  <c r="K1870" i="13"/>
  <c r="B1871" i="13"/>
  <c r="C1871" i="13"/>
  <c r="D1871" i="13"/>
  <c r="E1871" i="13"/>
  <c r="F1871" i="13"/>
  <c r="G1871" i="13"/>
  <c r="H1871" i="13"/>
  <c r="I1871" i="13"/>
  <c r="J1871" i="13"/>
  <c r="K1871" i="13"/>
  <c r="B1872" i="13"/>
  <c r="C1872" i="13"/>
  <c r="D1872" i="13"/>
  <c r="E1872" i="13"/>
  <c r="F1872" i="13"/>
  <c r="G1872" i="13"/>
  <c r="H1872" i="13"/>
  <c r="I1872" i="13"/>
  <c r="J1872" i="13"/>
  <c r="K1872" i="13"/>
  <c r="B1873" i="13"/>
  <c r="C1873" i="13"/>
  <c r="D1873" i="13"/>
  <c r="E1873" i="13"/>
  <c r="F1873" i="13"/>
  <c r="G1873" i="13"/>
  <c r="H1873" i="13"/>
  <c r="I1873" i="13"/>
  <c r="J1873" i="13"/>
  <c r="K1873" i="13"/>
  <c r="B1874" i="13"/>
  <c r="C1874" i="13"/>
  <c r="D1874" i="13"/>
  <c r="E1874" i="13"/>
  <c r="F1874" i="13"/>
  <c r="G1874" i="13"/>
  <c r="H1874" i="13"/>
  <c r="I1874" i="13"/>
  <c r="J1874" i="13"/>
  <c r="K1874" i="13"/>
  <c r="B1875" i="13"/>
  <c r="C1875" i="13"/>
  <c r="D1875" i="13"/>
  <c r="E1875" i="13"/>
  <c r="F1875" i="13"/>
  <c r="G1875" i="13"/>
  <c r="H1875" i="13"/>
  <c r="I1875" i="13"/>
  <c r="J1875" i="13"/>
  <c r="K1875" i="13"/>
  <c r="B1876" i="13"/>
  <c r="C1876" i="13"/>
  <c r="D1876" i="13"/>
  <c r="E1876" i="13"/>
  <c r="F1876" i="13"/>
  <c r="G1876" i="13"/>
  <c r="H1876" i="13"/>
  <c r="I1876" i="13"/>
  <c r="J1876" i="13"/>
  <c r="K1876" i="13"/>
  <c r="B1877" i="13"/>
  <c r="C1877" i="13"/>
  <c r="D1877" i="13"/>
  <c r="E1877" i="13"/>
  <c r="F1877" i="13"/>
  <c r="G1877" i="13"/>
  <c r="H1877" i="13"/>
  <c r="I1877" i="13"/>
  <c r="J1877" i="13"/>
  <c r="K1877" i="13"/>
  <c r="B1878" i="13"/>
  <c r="C1878" i="13"/>
  <c r="D1878" i="13"/>
  <c r="E1878" i="13"/>
  <c r="F1878" i="13"/>
  <c r="G1878" i="13"/>
  <c r="H1878" i="13"/>
  <c r="I1878" i="13"/>
  <c r="J1878" i="13"/>
  <c r="K1878" i="13"/>
  <c r="B1879" i="13"/>
  <c r="C1879" i="13"/>
  <c r="D1879" i="13"/>
  <c r="E1879" i="13"/>
  <c r="F1879" i="13"/>
  <c r="G1879" i="13"/>
  <c r="H1879" i="13"/>
  <c r="I1879" i="13"/>
  <c r="J1879" i="13"/>
  <c r="K1879" i="13"/>
  <c r="B1880" i="13"/>
  <c r="C1880" i="13"/>
  <c r="D1880" i="13"/>
  <c r="E1880" i="13"/>
  <c r="F1880" i="13"/>
  <c r="G1880" i="13"/>
  <c r="H1880" i="13"/>
  <c r="I1880" i="13"/>
  <c r="J1880" i="13"/>
  <c r="K1880" i="13"/>
  <c r="B1881" i="13"/>
  <c r="C1881" i="13"/>
  <c r="D1881" i="13"/>
  <c r="E1881" i="13"/>
  <c r="F1881" i="13"/>
  <c r="G1881" i="13"/>
  <c r="H1881" i="13"/>
  <c r="I1881" i="13"/>
  <c r="J1881" i="13"/>
  <c r="K1881" i="13"/>
  <c r="B1882" i="13"/>
  <c r="C1882" i="13"/>
  <c r="D1882" i="13"/>
  <c r="E1882" i="13"/>
  <c r="F1882" i="13"/>
  <c r="G1882" i="13"/>
  <c r="H1882" i="13"/>
  <c r="I1882" i="13"/>
  <c r="J1882" i="13"/>
  <c r="K1882" i="13"/>
  <c r="B1883" i="13"/>
  <c r="C1883" i="13"/>
  <c r="D1883" i="13"/>
  <c r="E1883" i="13"/>
  <c r="F1883" i="13"/>
  <c r="G1883" i="13"/>
  <c r="H1883" i="13"/>
  <c r="I1883" i="13"/>
  <c r="J1883" i="13"/>
  <c r="K1883" i="13"/>
  <c r="B1884" i="13"/>
  <c r="C1884" i="13"/>
  <c r="D1884" i="13"/>
  <c r="E1884" i="13"/>
  <c r="F1884" i="13"/>
  <c r="G1884" i="13"/>
  <c r="H1884" i="13"/>
  <c r="I1884" i="13"/>
  <c r="J1884" i="13"/>
  <c r="K1884" i="13"/>
  <c r="B1885" i="13"/>
  <c r="C1885" i="13"/>
  <c r="D1885" i="13"/>
  <c r="E1885" i="13"/>
  <c r="F1885" i="13"/>
  <c r="G1885" i="13"/>
  <c r="H1885" i="13"/>
  <c r="I1885" i="13"/>
  <c r="J1885" i="13"/>
  <c r="K1885" i="13"/>
  <c r="B1886" i="13"/>
  <c r="C1886" i="13"/>
  <c r="D1886" i="13"/>
  <c r="E1886" i="13"/>
  <c r="F1886" i="13"/>
  <c r="G1886" i="13"/>
  <c r="H1886" i="13"/>
  <c r="I1886" i="13"/>
  <c r="J1886" i="13"/>
  <c r="K1886" i="13"/>
  <c r="B1887" i="13"/>
  <c r="C1887" i="13"/>
  <c r="D1887" i="13"/>
  <c r="E1887" i="13"/>
  <c r="F1887" i="13"/>
  <c r="G1887" i="13"/>
  <c r="H1887" i="13"/>
  <c r="I1887" i="13"/>
  <c r="J1887" i="13"/>
  <c r="K1887" i="13"/>
  <c r="B1888" i="13"/>
  <c r="C1888" i="13"/>
  <c r="D1888" i="13"/>
  <c r="E1888" i="13"/>
  <c r="F1888" i="13"/>
  <c r="G1888" i="13"/>
  <c r="H1888" i="13"/>
  <c r="I1888" i="13"/>
  <c r="J1888" i="13"/>
  <c r="K1888" i="13"/>
  <c r="B1889" i="13"/>
  <c r="C1889" i="13"/>
  <c r="D1889" i="13"/>
  <c r="E1889" i="13"/>
  <c r="F1889" i="13"/>
  <c r="G1889" i="13"/>
  <c r="H1889" i="13"/>
  <c r="I1889" i="13"/>
  <c r="J1889" i="13"/>
  <c r="K1889" i="13"/>
  <c r="B1890" i="13"/>
  <c r="C1890" i="13"/>
  <c r="D1890" i="13"/>
  <c r="E1890" i="13"/>
  <c r="F1890" i="13"/>
  <c r="G1890" i="13"/>
  <c r="H1890" i="13"/>
  <c r="I1890" i="13"/>
  <c r="J1890" i="13"/>
  <c r="K1890" i="13"/>
  <c r="B1891" i="13"/>
  <c r="C1891" i="13"/>
  <c r="D1891" i="13"/>
  <c r="E1891" i="13"/>
  <c r="F1891" i="13"/>
  <c r="G1891" i="13"/>
  <c r="H1891" i="13"/>
  <c r="I1891" i="13"/>
  <c r="J1891" i="13"/>
  <c r="K1891" i="13"/>
  <c r="B1892" i="13"/>
  <c r="C1892" i="13"/>
  <c r="D1892" i="13"/>
  <c r="E1892" i="13"/>
  <c r="F1892" i="13"/>
  <c r="G1892" i="13"/>
  <c r="H1892" i="13"/>
  <c r="I1892" i="13"/>
  <c r="J1892" i="13"/>
  <c r="K1892" i="13"/>
  <c r="B1893" i="13"/>
  <c r="C1893" i="13"/>
  <c r="D1893" i="13"/>
  <c r="E1893" i="13"/>
  <c r="F1893" i="13"/>
  <c r="G1893" i="13"/>
  <c r="H1893" i="13"/>
  <c r="I1893" i="13"/>
  <c r="J1893" i="13"/>
  <c r="K1893" i="13"/>
  <c r="B1894" i="13"/>
  <c r="C1894" i="13"/>
  <c r="D1894" i="13"/>
  <c r="E1894" i="13"/>
  <c r="F1894" i="13"/>
  <c r="G1894" i="13"/>
  <c r="H1894" i="13"/>
  <c r="I1894" i="13"/>
  <c r="J1894" i="13"/>
  <c r="K1894" i="13"/>
  <c r="B1895" i="13"/>
  <c r="C1895" i="13"/>
  <c r="D1895" i="13"/>
  <c r="E1895" i="13"/>
  <c r="F1895" i="13"/>
  <c r="G1895" i="13"/>
  <c r="H1895" i="13"/>
  <c r="I1895" i="13"/>
  <c r="J1895" i="13"/>
  <c r="K1895" i="13"/>
  <c r="B1896" i="13"/>
  <c r="C1896" i="13"/>
  <c r="D1896" i="13"/>
  <c r="E1896" i="13"/>
  <c r="F1896" i="13"/>
  <c r="G1896" i="13"/>
  <c r="H1896" i="13"/>
  <c r="I1896" i="13"/>
  <c r="J1896" i="13"/>
  <c r="K1896" i="13"/>
  <c r="B1897" i="13"/>
  <c r="C1897" i="13"/>
  <c r="D1897" i="13"/>
  <c r="E1897" i="13"/>
  <c r="F1897" i="13"/>
  <c r="G1897" i="13"/>
  <c r="H1897" i="13"/>
  <c r="I1897" i="13"/>
  <c r="J1897" i="13"/>
  <c r="K1897" i="13"/>
  <c r="B1898" i="13"/>
  <c r="C1898" i="13"/>
  <c r="D1898" i="13"/>
  <c r="E1898" i="13"/>
  <c r="F1898" i="13"/>
  <c r="G1898" i="13"/>
  <c r="H1898" i="13"/>
  <c r="I1898" i="13"/>
  <c r="J1898" i="13"/>
  <c r="K1898" i="13"/>
  <c r="B1899" i="13"/>
  <c r="C1899" i="13"/>
  <c r="D1899" i="13"/>
  <c r="E1899" i="13"/>
  <c r="F1899" i="13"/>
  <c r="G1899" i="13"/>
  <c r="H1899" i="13"/>
  <c r="I1899" i="13"/>
  <c r="J1899" i="13"/>
  <c r="K1899" i="13"/>
  <c r="B1900" i="13"/>
  <c r="C1900" i="13"/>
  <c r="D1900" i="13"/>
  <c r="E1900" i="13"/>
  <c r="F1900" i="13"/>
  <c r="G1900" i="13"/>
  <c r="H1900" i="13"/>
  <c r="I1900" i="13"/>
  <c r="J1900" i="13"/>
  <c r="K1900" i="13"/>
  <c r="B1901" i="13"/>
  <c r="C1901" i="13"/>
  <c r="D1901" i="13"/>
  <c r="E1901" i="13"/>
  <c r="F1901" i="13"/>
  <c r="G1901" i="13"/>
  <c r="H1901" i="13"/>
  <c r="I1901" i="13"/>
  <c r="J1901" i="13"/>
  <c r="K1901" i="13"/>
  <c r="B1902" i="13"/>
  <c r="C1902" i="13"/>
  <c r="D1902" i="13"/>
  <c r="E1902" i="13"/>
  <c r="F1902" i="13"/>
  <c r="G1902" i="13"/>
  <c r="H1902" i="13"/>
  <c r="I1902" i="13"/>
  <c r="J1902" i="13"/>
  <c r="K1902" i="13"/>
  <c r="B1903" i="13"/>
  <c r="C1903" i="13"/>
  <c r="D1903" i="13"/>
  <c r="E1903" i="13"/>
  <c r="F1903" i="13"/>
  <c r="G1903" i="13"/>
  <c r="H1903" i="13"/>
  <c r="I1903" i="13"/>
  <c r="J1903" i="13"/>
  <c r="K1903" i="13"/>
  <c r="B1904" i="13"/>
  <c r="C1904" i="13"/>
  <c r="D1904" i="13"/>
  <c r="E1904" i="13"/>
  <c r="F1904" i="13"/>
  <c r="G1904" i="13"/>
  <c r="H1904" i="13"/>
  <c r="I1904" i="13"/>
  <c r="J1904" i="13"/>
  <c r="K1904" i="13"/>
  <c r="B1905" i="13"/>
  <c r="C1905" i="13"/>
  <c r="D1905" i="13"/>
  <c r="E1905" i="13"/>
  <c r="F1905" i="13"/>
  <c r="G1905" i="13"/>
  <c r="H1905" i="13"/>
  <c r="I1905" i="13"/>
  <c r="J1905" i="13"/>
  <c r="K1905" i="13"/>
  <c r="B1906" i="13"/>
  <c r="C1906" i="13"/>
  <c r="D1906" i="13"/>
  <c r="E1906" i="13"/>
  <c r="F1906" i="13"/>
  <c r="G1906" i="13"/>
  <c r="H1906" i="13"/>
  <c r="I1906" i="13"/>
  <c r="J1906" i="13"/>
  <c r="K1906" i="13"/>
  <c r="B1907" i="13"/>
  <c r="C1907" i="13"/>
  <c r="D1907" i="13"/>
  <c r="E1907" i="13"/>
  <c r="F1907" i="13"/>
  <c r="G1907" i="13"/>
  <c r="H1907" i="13"/>
  <c r="I1907" i="13"/>
  <c r="J1907" i="13"/>
  <c r="K1907" i="13"/>
  <c r="B1908" i="13"/>
  <c r="C1908" i="13"/>
  <c r="D1908" i="13"/>
  <c r="E1908" i="13"/>
  <c r="F1908" i="13"/>
  <c r="G1908" i="13"/>
  <c r="H1908" i="13"/>
  <c r="I1908" i="13"/>
  <c r="J1908" i="13"/>
  <c r="K1908" i="13"/>
  <c r="B1909" i="13"/>
  <c r="C1909" i="13"/>
  <c r="D1909" i="13"/>
  <c r="E1909" i="13"/>
  <c r="F1909" i="13"/>
  <c r="G1909" i="13"/>
  <c r="H1909" i="13"/>
  <c r="I1909" i="13"/>
  <c r="J1909" i="13"/>
  <c r="K1909" i="13"/>
  <c r="B1910" i="13"/>
  <c r="C1910" i="13"/>
  <c r="D1910" i="13"/>
  <c r="E1910" i="13"/>
  <c r="F1910" i="13"/>
  <c r="G1910" i="13"/>
  <c r="H1910" i="13"/>
  <c r="I1910" i="13"/>
  <c r="J1910" i="13"/>
  <c r="K1910" i="13"/>
  <c r="B1911" i="13"/>
  <c r="C1911" i="13"/>
  <c r="D1911" i="13"/>
  <c r="E1911" i="13"/>
  <c r="F1911" i="13"/>
  <c r="G1911" i="13"/>
  <c r="H1911" i="13"/>
  <c r="I1911" i="13"/>
  <c r="J1911" i="13"/>
  <c r="K1911" i="13"/>
  <c r="B1912" i="13"/>
  <c r="C1912" i="13"/>
  <c r="D1912" i="13"/>
  <c r="E1912" i="13"/>
  <c r="F1912" i="13"/>
  <c r="G1912" i="13"/>
  <c r="H1912" i="13"/>
  <c r="I1912" i="13"/>
  <c r="J1912" i="13"/>
  <c r="K1912" i="13"/>
  <c r="B1913" i="13"/>
  <c r="C1913" i="13"/>
  <c r="D1913" i="13"/>
  <c r="E1913" i="13"/>
  <c r="F1913" i="13"/>
  <c r="G1913" i="13"/>
  <c r="H1913" i="13"/>
  <c r="I1913" i="13"/>
  <c r="J1913" i="13"/>
  <c r="K1913" i="13"/>
  <c r="B1914" i="13"/>
  <c r="C1914" i="13"/>
  <c r="D1914" i="13"/>
  <c r="E1914" i="13"/>
  <c r="F1914" i="13"/>
  <c r="G1914" i="13"/>
  <c r="H1914" i="13"/>
  <c r="I1914" i="13"/>
  <c r="J1914" i="13"/>
  <c r="K1914" i="13"/>
  <c r="B1915" i="13"/>
  <c r="C1915" i="13"/>
  <c r="D1915" i="13"/>
  <c r="E1915" i="13"/>
  <c r="F1915" i="13"/>
  <c r="G1915" i="13"/>
  <c r="H1915" i="13"/>
  <c r="I1915" i="13"/>
  <c r="J1915" i="13"/>
  <c r="K1915" i="13"/>
  <c r="B1916" i="13"/>
  <c r="C1916" i="13"/>
  <c r="D1916" i="13"/>
  <c r="E1916" i="13"/>
  <c r="F1916" i="13"/>
  <c r="G1916" i="13"/>
  <c r="H1916" i="13"/>
  <c r="I1916" i="13"/>
  <c r="J1916" i="13"/>
  <c r="K1916" i="13"/>
  <c r="B1917" i="13"/>
  <c r="C1917" i="13"/>
  <c r="D1917" i="13"/>
  <c r="E1917" i="13"/>
  <c r="F1917" i="13"/>
  <c r="G1917" i="13"/>
  <c r="H1917" i="13"/>
  <c r="I1917" i="13"/>
  <c r="J1917" i="13"/>
  <c r="K1917" i="13"/>
  <c r="B1918" i="13"/>
  <c r="C1918" i="13"/>
  <c r="D1918" i="13"/>
  <c r="E1918" i="13"/>
  <c r="F1918" i="13"/>
  <c r="G1918" i="13"/>
  <c r="H1918" i="13"/>
  <c r="I1918" i="13"/>
  <c r="J1918" i="13"/>
  <c r="K1918" i="13"/>
  <c r="B1919" i="13"/>
  <c r="C1919" i="13"/>
  <c r="D1919" i="13"/>
  <c r="E1919" i="13"/>
  <c r="F1919" i="13"/>
  <c r="G1919" i="13"/>
  <c r="H1919" i="13"/>
  <c r="I1919" i="13"/>
  <c r="J1919" i="13"/>
  <c r="K1919" i="13"/>
  <c r="B1920" i="13"/>
  <c r="C1920" i="13"/>
  <c r="D1920" i="13"/>
  <c r="E1920" i="13"/>
  <c r="F1920" i="13"/>
  <c r="G1920" i="13"/>
  <c r="H1920" i="13"/>
  <c r="I1920" i="13"/>
  <c r="J1920" i="13"/>
  <c r="K1920" i="13"/>
  <c r="B1921" i="13"/>
  <c r="C1921" i="13"/>
  <c r="D1921" i="13"/>
  <c r="E1921" i="13"/>
  <c r="F1921" i="13"/>
  <c r="G1921" i="13"/>
  <c r="H1921" i="13"/>
  <c r="I1921" i="13"/>
  <c r="J1921" i="13"/>
  <c r="K1921" i="13"/>
  <c r="B1922" i="13"/>
  <c r="C1922" i="13"/>
  <c r="D1922" i="13"/>
  <c r="E1922" i="13"/>
  <c r="F1922" i="13"/>
  <c r="G1922" i="13"/>
  <c r="H1922" i="13"/>
  <c r="I1922" i="13"/>
  <c r="J1922" i="13"/>
  <c r="K1922" i="13"/>
  <c r="B1923" i="13"/>
  <c r="C1923" i="13"/>
  <c r="D1923" i="13"/>
  <c r="E1923" i="13"/>
  <c r="F1923" i="13"/>
  <c r="G1923" i="13"/>
  <c r="H1923" i="13"/>
  <c r="I1923" i="13"/>
  <c r="J1923" i="13"/>
  <c r="K1923" i="13"/>
  <c r="B1924" i="13"/>
  <c r="C1924" i="13"/>
  <c r="D1924" i="13"/>
  <c r="E1924" i="13"/>
  <c r="F1924" i="13"/>
  <c r="G1924" i="13"/>
  <c r="H1924" i="13"/>
  <c r="I1924" i="13"/>
  <c r="J1924" i="13"/>
  <c r="K1924" i="13"/>
  <c r="B1925" i="13"/>
  <c r="C1925" i="13"/>
  <c r="D1925" i="13"/>
  <c r="E1925" i="13"/>
  <c r="F1925" i="13"/>
  <c r="G1925" i="13"/>
  <c r="H1925" i="13"/>
  <c r="I1925" i="13"/>
  <c r="J1925" i="13"/>
  <c r="K1925" i="13"/>
  <c r="B1926" i="13"/>
  <c r="C1926" i="13"/>
  <c r="D1926" i="13"/>
  <c r="E1926" i="13"/>
  <c r="F1926" i="13"/>
  <c r="G1926" i="13"/>
  <c r="H1926" i="13"/>
  <c r="I1926" i="13"/>
  <c r="J1926" i="13"/>
  <c r="K1926" i="13"/>
  <c r="B1927" i="13"/>
  <c r="C1927" i="13"/>
  <c r="D1927" i="13"/>
  <c r="E1927" i="13"/>
  <c r="F1927" i="13"/>
  <c r="G1927" i="13"/>
  <c r="H1927" i="13"/>
  <c r="I1927" i="13"/>
  <c r="J1927" i="13"/>
  <c r="K1927" i="13"/>
  <c r="B1928" i="13"/>
  <c r="C1928" i="13"/>
  <c r="D1928" i="13"/>
  <c r="E1928" i="13"/>
  <c r="F1928" i="13"/>
  <c r="G1928" i="13"/>
  <c r="H1928" i="13"/>
  <c r="I1928" i="13"/>
  <c r="J1928" i="13"/>
  <c r="K1928" i="13"/>
  <c r="B1929" i="13"/>
  <c r="C1929" i="13"/>
  <c r="D1929" i="13"/>
  <c r="E1929" i="13"/>
  <c r="F1929" i="13"/>
  <c r="G1929" i="13"/>
  <c r="H1929" i="13"/>
  <c r="I1929" i="13"/>
  <c r="J1929" i="13"/>
  <c r="K1929" i="13"/>
  <c r="B1930" i="13"/>
  <c r="C1930" i="13"/>
  <c r="D1930" i="13"/>
  <c r="E1930" i="13"/>
  <c r="F1930" i="13"/>
  <c r="G1930" i="13"/>
  <c r="H1930" i="13"/>
  <c r="I1930" i="13"/>
  <c r="J1930" i="13"/>
  <c r="K1930" i="13"/>
  <c r="B1931" i="13"/>
  <c r="C1931" i="13"/>
  <c r="D1931" i="13"/>
  <c r="E1931" i="13"/>
  <c r="F1931" i="13"/>
  <c r="G1931" i="13"/>
  <c r="H1931" i="13"/>
  <c r="I1931" i="13"/>
  <c r="J1931" i="13"/>
  <c r="K1931" i="13"/>
  <c r="B1932" i="13"/>
  <c r="C1932" i="13"/>
  <c r="D1932" i="13"/>
  <c r="E1932" i="13"/>
  <c r="F1932" i="13"/>
  <c r="G1932" i="13"/>
  <c r="H1932" i="13"/>
  <c r="I1932" i="13"/>
  <c r="J1932" i="13"/>
  <c r="K1932" i="13"/>
  <c r="B1933" i="13"/>
  <c r="C1933" i="13"/>
  <c r="D1933" i="13"/>
  <c r="E1933" i="13"/>
  <c r="F1933" i="13"/>
  <c r="G1933" i="13"/>
  <c r="H1933" i="13"/>
  <c r="I1933" i="13"/>
  <c r="J1933" i="13"/>
  <c r="K1933" i="13"/>
  <c r="B1934" i="13"/>
  <c r="C1934" i="13"/>
  <c r="D1934" i="13"/>
  <c r="E1934" i="13"/>
  <c r="F1934" i="13"/>
  <c r="G1934" i="13"/>
  <c r="H1934" i="13"/>
  <c r="I1934" i="13"/>
  <c r="J1934" i="13"/>
  <c r="K1934" i="13"/>
  <c r="B1935" i="13"/>
  <c r="C1935" i="13"/>
  <c r="D1935" i="13"/>
  <c r="E1935" i="13"/>
  <c r="F1935" i="13"/>
  <c r="G1935" i="13"/>
  <c r="H1935" i="13"/>
  <c r="I1935" i="13"/>
  <c r="J1935" i="13"/>
  <c r="K1935" i="13"/>
  <c r="B1936" i="13"/>
  <c r="C1936" i="13"/>
  <c r="D1936" i="13"/>
  <c r="E1936" i="13"/>
  <c r="F1936" i="13"/>
  <c r="G1936" i="13"/>
  <c r="H1936" i="13"/>
  <c r="I1936" i="13"/>
  <c r="J1936" i="13"/>
  <c r="K1936" i="13"/>
  <c r="B1937" i="13"/>
  <c r="C1937" i="13"/>
  <c r="D1937" i="13"/>
  <c r="E1937" i="13"/>
  <c r="F1937" i="13"/>
  <c r="G1937" i="13"/>
  <c r="H1937" i="13"/>
  <c r="I1937" i="13"/>
  <c r="J1937" i="13"/>
  <c r="K1937" i="13"/>
  <c r="B1938" i="13"/>
  <c r="C1938" i="13"/>
  <c r="D1938" i="13"/>
  <c r="E1938" i="13"/>
  <c r="F1938" i="13"/>
  <c r="G1938" i="13"/>
  <c r="H1938" i="13"/>
  <c r="I1938" i="13"/>
  <c r="J1938" i="13"/>
  <c r="K1938" i="13"/>
  <c r="B1939" i="13"/>
  <c r="C1939" i="13"/>
  <c r="D1939" i="13"/>
  <c r="E1939" i="13"/>
  <c r="F1939" i="13"/>
  <c r="G1939" i="13"/>
  <c r="H1939" i="13"/>
  <c r="I1939" i="13"/>
  <c r="J1939" i="13"/>
  <c r="K1939" i="13"/>
  <c r="B1940" i="13"/>
  <c r="C1940" i="13"/>
  <c r="D1940" i="13"/>
  <c r="E1940" i="13"/>
  <c r="F1940" i="13"/>
  <c r="G1940" i="13"/>
  <c r="H1940" i="13"/>
  <c r="I1940" i="13"/>
  <c r="J1940" i="13"/>
  <c r="K1940" i="13"/>
  <c r="B1941" i="13"/>
  <c r="C1941" i="13"/>
  <c r="D1941" i="13"/>
  <c r="E1941" i="13"/>
  <c r="F1941" i="13"/>
  <c r="G1941" i="13"/>
  <c r="H1941" i="13"/>
  <c r="I1941" i="13"/>
  <c r="J1941" i="13"/>
  <c r="K1941" i="13"/>
  <c r="B1942" i="13"/>
  <c r="C1942" i="13"/>
  <c r="D1942" i="13"/>
  <c r="E1942" i="13"/>
  <c r="F1942" i="13"/>
  <c r="G1942" i="13"/>
  <c r="H1942" i="13"/>
  <c r="I1942" i="13"/>
  <c r="J1942" i="13"/>
  <c r="K1942" i="13"/>
  <c r="B1943" i="13"/>
  <c r="C1943" i="13"/>
  <c r="D1943" i="13"/>
  <c r="E1943" i="13"/>
  <c r="F1943" i="13"/>
  <c r="G1943" i="13"/>
  <c r="H1943" i="13"/>
  <c r="I1943" i="13"/>
  <c r="J1943" i="13"/>
  <c r="K1943" i="13"/>
  <c r="B1944" i="13"/>
  <c r="C1944" i="13"/>
  <c r="D1944" i="13"/>
  <c r="E1944" i="13"/>
  <c r="F1944" i="13"/>
  <c r="G1944" i="13"/>
  <c r="H1944" i="13"/>
  <c r="I1944" i="13"/>
  <c r="J1944" i="13"/>
  <c r="K1944" i="13"/>
  <c r="B1945" i="13"/>
  <c r="C1945" i="13"/>
  <c r="D1945" i="13"/>
  <c r="E1945" i="13"/>
  <c r="F1945" i="13"/>
  <c r="G1945" i="13"/>
  <c r="H1945" i="13"/>
  <c r="I1945" i="13"/>
  <c r="J1945" i="13"/>
  <c r="K1945" i="13"/>
  <c r="B1946" i="13"/>
  <c r="C1946" i="13"/>
  <c r="D1946" i="13"/>
  <c r="E1946" i="13"/>
  <c r="F1946" i="13"/>
  <c r="G1946" i="13"/>
  <c r="H1946" i="13"/>
  <c r="I1946" i="13"/>
  <c r="J1946" i="13"/>
  <c r="K1946" i="13"/>
  <c r="B1947" i="13"/>
  <c r="C1947" i="13"/>
  <c r="D1947" i="13"/>
  <c r="E1947" i="13"/>
  <c r="F1947" i="13"/>
  <c r="G1947" i="13"/>
  <c r="H1947" i="13"/>
  <c r="I1947" i="13"/>
  <c r="J1947" i="13"/>
  <c r="K1947" i="13"/>
  <c r="B1948" i="13"/>
  <c r="C1948" i="13"/>
  <c r="D1948" i="13"/>
  <c r="E1948" i="13"/>
  <c r="F1948" i="13"/>
  <c r="G1948" i="13"/>
  <c r="H1948" i="13"/>
  <c r="I1948" i="13"/>
  <c r="J1948" i="13"/>
  <c r="K1948" i="13"/>
  <c r="B1949" i="13"/>
  <c r="C1949" i="13"/>
  <c r="D1949" i="13"/>
  <c r="E1949" i="13"/>
  <c r="F1949" i="13"/>
  <c r="G1949" i="13"/>
  <c r="H1949" i="13"/>
  <c r="I1949" i="13"/>
  <c r="J1949" i="13"/>
  <c r="K1949" i="13"/>
  <c r="B1950" i="13"/>
  <c r="C1950" i="13"/>
  <c r="D1950" i="13"/>
  <c r="E1950" i="13"/>
  <c r="F1950" i="13"/>
  <c r="G1950" i="13"/>
  <c r="H1950" i="13"/>
  <c r="I1950" i="13"/>
  <c r="J1950" i="13"/>
  <c r="K1950" i="13"/>
  <c r="B1951" i="13"/>
  <c r="C1951" i="13"/>
  <c r="D1951" i="13"/>
  <c r="E1951" i="13"/>
  <c r="F1951" i="13"/>
  <c r="G1951" i="13"/>
  <c r="H1951" i="13"/>
  <c r="I1951" i="13"/>
  <c r="J1951" i="13"/>
  <c r="K1951" i="13"/>
  <c r="B1952" i="13"/>
  <c r="C1952" i="13"/>
  <c r="D1952" i="13"/>
  <c r="E1952" i="13"/>
  <c r="F1952" i="13"/>
  <c r="G1952" i="13"/>
  <c r="H1952" i="13"/>
  <c r="I1952" i="13"/>
  <c r="J1952" i="13"/>
  <c r="K1952" i="13"/>
  <c r="B1953" i="13"/>
  <c r="C1953" i="13"/>
  <c r="D1953" i="13"/>
  <c r="E1953" i="13"/>
  <c r="F1953" i="13"/>
  <c r="G1953" i="13"/>
  <c r="H1953" i="13"/>
  <c r="I1953" i="13"/>
  <c r="J1953" i="13"/>
  <c r="K1953" i="13"/>
  <c r="B1954" i="13"/>
  <c r="C1954" i="13"/>
  <c r="D1954" i="13"/>
  <c r="E1954" i="13"/>
  <c r="F1954" i="13"/>
  <c r="G1954" i="13"/>
  <c r="H1954" i="13"/>
  <c r="I1954" i="13"/>
  <c r="J1954" i="13"/>
  <c r="K1954" i="13"/>
  <c r="B1955" i="13"/>
  <c r="C1955" i="13"/>
  <c r="D1955" i="13"/>
  <c r="E1955" i="13"/>
  <c r="F1955" i="13"/>
  <c r="G1955" i="13"/>
  <c r="H1955" i="13"/>
  <c r="I1955" i="13"/>
  <c r="J1955" i="13"/>
  <c r="K1955" i="13"/>
  <c r="B1956" i="13"/>
  <c r="C1956" i="13"/>
  <c r="D1956" i="13"/>
  <c r="E1956" i="13"/>
  <c r="F1956" i="13"/>
  <c r="G1956" i="13"/>
  <c r="H1956" i="13"/>
  <c r="I1956" i="13"/>
  <c r="J1956" i="13"/>
  <c r="K1956" i="13"/>
  <c r="B1957" i="13"/>
  <c r="C1957" i="13"/>
  <c r="D1957" i="13"/>
  <c r="E1957" i="13"/>
  <c r="F1957" i="13"/>
  <c r="G1957" i="13"/>
  <c r="H1957" i="13"/>
  <c r="I1957" i="13"/>
  <c r="J1957" i="13"/>
  <c r="K1957" i="13"/>
  <c r="B1958" i="13"/>
  <c r="C1958" i="13"/>
  <c r="D1958" i="13"/>
  <c r="E1958" i="13"/>
  <c r="F1958" i="13"/>
  <c r="G1958" i="13"/>
  <c r="H1958" i="13"/>
  <c r="I1958" i="13"/>
  <c r="J1958" i="13"/>
  <c r="K1958" i="13"/>
  <c r="B1959" i="13"/>
  <c r="C1959" i="13"/>
  <c r="D1959" i="13"/>
  <c r="E1959" i="13"/>
  <c r="F1959" i="13"/>
  <c r="G1959" i="13"/>
  <c r="H1959" i="13"/>
  <c r="I1959" i="13"/>
  <c r="J1959" i="13"/>
  <c r="K1959" i="13"/>
  <c r="B1960" i="13"/>
  <c r="C1960" i="13"/>
  <c r="D1960" i="13"/>
  <c r="E1960" i="13"/>
  <c r="F1960" i="13"/>
  <c r="G1960" i="13"/>
  <c r="H1960" i="13"/>
  <c r="I1960" i="13"/>
  <c r="J1960" i="13"/>
  <c r="K1960" i="13"/>
  <c r="B1961" i="13"/>
  <c r="C1961" i="13"/>
  <c r="D1961" i="13"/>
  <c r="E1961" i="13"/>
  <c r="F1961" i="13"/>
  <c r="G1961" i="13"/>
  <c r="H1961" i="13"/>
  <c r="I1961" i="13"/>
  <c r="J1961" i="13"/>
  <c r="K1961" i="13"/>
  <c r="B1962" i="13"/>
  <c r="C1962" i="13"/>
  <c r="D1962" i="13"/>
  <c r="E1962" i="13"/>
  <c r="F1962" i="13"/>
  <c r="G1962" i="13"/>
  <c r="H1962" i="13"/>
  <c r="I1962" i="13"/>
  <c r="J1962" i="13"/>
  <c r="K1962" i="13"/>
  <c r="B1963" i="13"/>
  <c r="C1963" i="13"/>
  <c r="D1963" i="13"/>
  <c r="E1963" i="13"/>
  <c r="F1963" i="13"/>
  <c r="G1963" i="13"/>
  <c r="H1963" i="13"/>
  <c r="I1963" i="13"/>
  <c r="J1963" i="13"/>
  <c r="K1963" i="13"/>
  <c r="B1964" i="13"/>
  <c r="C1964" i="13"/>
  <c r="D1964" i="13"/>
  <c r="E1964" i="13"/>
  <c r="F1964" i="13"/>
  <c r="G1964" i="13"/>
  <c r="H1964" i="13"/>
  <c r="I1964" i="13"/>
  <c r="J1964" i="13"/>
  <c r="K1964" i="13"/>
  <c r="B1965" i="13"/>
  <c r="C1965" i="13"/>
  <c r="D1965" i="13"/>
  <c r="E1965" i="13"/>
  <c r="F1965" i="13"/>
  <c r="G1965" i="13"/>
  <c r="H1965" i="13"/>
  <c r="I1965" i="13"/>
  <c r="J1965" i="13"/>
  <c r="K1965" i="13"/>
  <c r="B1966" i="13"/>
  <c r="C1966" i="13"/>
  <c r="D1966" i="13"/>
  <c r="E1966" i="13"/>
  <c r="F1966" i="13"/>
  <c r="G1966" i="13"/>
  <c r="H1966" i="13"/>
  <c r="I1966" i="13"/>
  <c r="J1966" i="13"/>
  <c r="K1966" i="13"/>
  <c r="B1967" i="13"/>
  <c r="C1967" i="13"/>
  <c r="D1967" i="13"/>
  <c r="E1967" i="13"/>
  <c r="F1967" i="13"/>
  <c r="G1967" i="13"/>
  <c r="H1967" i="13"/>
  <c r="I1967" i="13"/>
  <c r="J1967" i="13"/>
  <c r="K1967" i="13"/>
  <c r="B1968" i="13"/>
  <c r="C1968" i="13"/>
  <c r="D1968" i="13"/>
  <c r="E1968" i="13"/>
  <c r="F1968" i="13"/>
  <c r="G1968" i="13"/>
  <c r="H1968" i="13"/>
  <c r="I1968" i="13"/>
  <c r="J1968" i="13"/>
  <c r="K1968" i="13"/>
  <c r="B1969" i="13"/>
  <c r="C1969" i="13"/>
  <c r="D1969" i="13"/>
  <c r="E1969" i="13"/>
  <c r="F1969" i="13"/>
  <c r="G1969" i="13"/>
  <c r="H1969" i="13"/>
  <c r="I1969" i="13"/>
  <c r="J1969" i="13"/>
  <c r="K1969" i="13"/>
  <c r="B1970" i="13"/>
  <c r="C1970" i="13"/>
  <c r="D1970" i="13"/>
  <c r="E1970" i="13"/>
  <c r="F1970" i="13"/>
  <c r="G1970" i="13"/>
  <c r="H1970" i="13"/>
  <c r="I1970" i="13"/>
  <c r="J1970" i="13"/>
  <c r="K1970" i="13"/>
  <c r="B1971" i="13"/>
  <c r="C1971" i="13"/>
  <c r="D1971" i="13"/>
  <c r="E1971" i="13"/>
  <c r="F1971" i="13"/>
  <c r="G1971" i="13"/>
  <c r="H1971" i="13"/>
  <c r="I1971" i="13"/>
  <c r="J1971" i="13"/>
  <c r="K1971" i="13"/>
  <c r="B1972" i="13"/>
  <c r="C1972" i="13"/>
  <c r="D1972" i="13"/>
  <c r="E1972" i="13"/>
  <c r="F1972" i="13"/>
  <c r="G1972" i="13"/>
  <c r="H1972" i="13"/>
  <c r="I1972" i="13"/>
  <c r="J1972" i="13"/>
  <c r="K1972" i="13"/>
  <c r="B1973" i="13"/>
  <c r="C1973" i="13"/>
  <c r="D1973" i="13"/>
  <c r="E1973" i="13"/>
  <c r="F1973" i="13"/>
  <c r="G1973" i="13"/>
  <c r="H1973" i="13"/>
  <c r="I1973" i="13"/>
  <c r="J1973" i="13"/>
  <c r="K1973" i="13"/>
  <c r="B1974" i="13"/>
  <c r="C1974" i="13"/>
  <c r="D1974" i="13"/>
  <c r="E1974" i="13"/>
  <c r="F1974" i="13"/>
  <c r="G1974" i="13"/>
  <c r="H1974" i="13"/>
  <c r="I1974" i="13"/>
  <c r="J1974" i="13"/>
  <c r="K1974" i="13"/>
  <c r="B1975" i="13"/>
  <c r="C1975" i="13"/>
  <c r="D1975" i="13"/>
  <c r="E1975" i="13"/>
  <c r="F1975" i="13"/>
  <c r="G1975" i="13"/>
  <c r="H1975" i="13"/>
  <c r="I1975" i="13"/>
  <c r="J1975" i="13"/>
  <c r="K1975" i="13"/>
  <c r="B1976" i="13"/>
  <c r="C1976" i="13"/>
  <c r="D1976" i="13"/>
  <c r="E1976" i="13"/>
  <c r="F1976" i="13"/>
  <c r="G1976" i="13"/>
  <c r="H1976" i="13"/>
  <c r="I1976" i="13"/>
  <c r="J1976" i="13"/>
  <c r="K1976" i="13"/>
  <c r="B1977" i="13"/>
  <c r="C1977" i="13"/>
  <c r="D1977" i="13"/>
  <c r="E1977" i="13"/>
  <c r="F1977" i="13"/>
  <c r="G1977" i="13"/>
  <c r="H1977" i="13"/>
  <c r="I1977" i="13"/>
  <c r="J1977" i="13"/>
  <c r="K1977" i="13"/>
  <c r="B1978" i="13"/>
  <c r="C1978" i="13"/>
  <c r="D1978" i="13"/>
  <c r="E1978" i="13"/>
  <c r="F1978" i="13"/>
  <c r="G1978" i="13"/>
  <c r="H1978" i="13"/>
  <c r="I1978" i="13"/>
  <c r="J1978" i="13"/>
  <c r="K1978" i="13"/>
  <c r="B1979" i="13"/>
  <c r="C1979" i="13"/>
  <c r="D1979" i="13"/>
  <c r="E1979" i="13"/>
  <c r="F1979" i="13"/>
  <c r="G1979" i="13"/>
  <c r="H1979" i="13"/>
  <c r="I1979" i="13"/>
  <c r="J1979" i="13"/>
  <c r="K1979" i="13"/>
  <c r="B1980" i="13"/>
  <c r="C1980" i="13"/>
  <c r="D1980" i="13"/>
  <c r="E1980" i="13"/>
  <c r="F1980" i="13"/>
  <c r="G1980" i="13"/>
  <c r="H1980" i="13"/>
  <c r="I1980" i="13"/>
  <c r="J1980" i="13"/>
  <c r="K1980" i="13"/>
  <c r="B1981" i="13"/>
  <c r="C1981" i="13"/>
  <c r="D1981" i="13"/>
  <c r="E1981" i="13"/>
  <c r="F1981" i="13"/>
  <c r="G1981" i="13"/>
  <c r="H1981" i="13"/>
  <c r="I1981" i="13"/>
  <c r="J1981" i="13"/>
  <c r="K1981" i="13"/>
  <c r="B1982" i="13"/>
  <c r="C1982" i="13"/>
  <c r="D1982" i="13"/>
  <c r="E1982" i="13"/>
  <c r="F1982" i="13"/>
  <c r="G1982" i="13"/>
  <c r="H1982" i="13"/>
  <c r="I1982" i="13"/>
  <c r="J1982" i="13"/>
  <c r="K1982" i="13"/>
  <c r="B1983" i="13"/>
  <c r="C1983" i="13"/>
  <c r="D1983" i="13"/>
  <c r="E1983" i="13"/>
  <c r="F1983" i="13"/>
  <c r="G1983" i="13"/>
  <c r="H1983" i="13"/>
  <c r="I1983" i="13"/>
  <c r="J1983" i="13"/>
  <c r="K1983" i="13"/>
  <c r="B1984" i="13"/>
  <c r="C1984" i="13"/>
  <c r="D1984" i="13"/>
  <c r="E1984" i="13"/>
  <c r="F1984" i="13"/>
  <c r="G1984" i="13"/>
  <c r="H1984" i="13"/>
  <c r="I1984" i="13"/>
  <c r="J1984" i="13"/>
  <c r="K1984" i="13"/>
  <c r="B1985" i="13"/>
  <c r="C1985" i="13"/>
  <c r="D1985" i="13"/>
  <c r="E1985" i="13"/>
  <c r="F1985" i="13"/>
  <c r="G1985" i="13"/>
  <c r="H1985" i="13"/>
  <c r="I1985" i="13"/>
  <c r="J1985" i="13"/>
  <c r="K1985" i="13"/>
  <c r="B1986" i="13"/>
  <c r="C1986" i="13"/>
  <c r="D1986" i="13"/>
  <c r="E1986" i="13"/>
  <c r="F1986" i="13"/>
  <c r="G1986" i="13"/>
  <c r="H1986" i="13"/>
  <c r="I1986" i="13"/>
  <c r="J1986" i="13"/>
  <c r="K1986" i="13"/>
  <c r="B1987" i="13"/>
  <c r="C1987" i="13"/>
  <c r="D1987" i="13"/>
  <c r="E1987" i="13"/>
  <c r="F1987" i="13"/>
  <c r="G1987" i="13"/>
  <c r="H1987" i="13"/>
  <c r="I1987" i="13"/>
  <c r="J1987" i="13"/>
  <c r="K1987" i="13"/>
  <c r="B1988" i="13"/>
  <c r="C1988" i="13"/>
  <c r="D1988" i="13"/>
  <c r="E1988" i="13"/>
  <c r="F1988" i="13"/>
  <c r="G1988" i="13"/>
  <c r="H1988" i="13"/>
  <c r="I1988" i="13"/>
  <c r="J1988" i="13"/>
  <c r="K1988" i="13"/>
  <c r="B1989" i="13"/>
  <c r="C1989" i="13"/>
  <c r="D1989" i="13"/>
  <c r="E1989" i="13"/>
  <c r="F1989" i="13"/>
  <c r="G1989" i="13"/>
  <c r="H1989" i="13"/>
  <c r="I1989" i="13"/>
  <c r="J1989" i="13"/>
  <c r="K1989" i="13"/>
  <c r="B1990" i="13"/>
  <c r="C1990" i="13"/>
  <c r="D1990" i="13"/>
  <c r="E1990" i="13"/>
  <c r="F1990" i="13"/>
  <c r="G1990" i="13"/>
  <c r="H1990" i="13"/>
  <c r="I1990" i="13"/>
  <c r="J1990" i="13"/>
  <c r="K1990" i="13"/>
  <c r="B1991" i="13"/>
  <c r="C1991" i="13"/>
  <c r="D1991" i="13"/>
  <c r="E1991" i="13"/>
  <c r="F1991" i="13"/>
  <c r="G1991" i="13"/>
  <c r="H1991" i="13"/>
  <c r="I1991" i="13"/>
  <c r="J1991" i="13"/>
  <c r="K1991" i="13"/>
  <c r="B1992" i="13"/>
  <c r="C1992" i="13"/>
  <c r="D1992" i="13"/>
  <c r="E1992" i="13"/>
  <c r="F1992" i="13"/>
  <c r="G1992" i="13"/>
  <c r="H1992" i="13"/>
  <c r="I1992" i="13"/>
  <c r="J1992" i="13"/>
  <c r="K1992" i="13"/>
  <c r="B1993" i="13"/>
  <c r="C1993" i="13"/>
  <c r="D1993" i="13"/>
  <c r="E1993" i="13"/>
  <c r="F1993" i="13"/>
  <c r="G1993" i="13"/>
  <c r="H1993" i="13"/>
  <c r="I1993" i="13"/>
  <c r="J1993" i="13"/>
  <c r="K1993" i="13"/>
  <c r="B1994" i="13"/>
  <c r="C1994" i="13"/>
  <c r="D1994" i="13"/>
  <c r="E1994" i="13"/>
  <c r="F1994" i="13"/>
  <c r="G1994" i="13"/>
  <c r="H1994" i="13"/>
  <c r="I1994" i="13"/>
  <c r="J1994" i="13"/>
  <c r="K1994" i="13"/>
  <c r="B1995" i="13"/>
  <c r="C1995" i="13"/>
  <c r="D1995" i="13"/>
  <c r="E1995" i="13"/>
  <c r="F1995" i="13"/>
  <c r="G1995" i="13"/>
  <c r="H1995" i="13"/>
  <c r="I1995" i="13"/>
  <c r="J1995" i="13"/>
  <c r="K1995" i="13"/>
  <c r="B1996" i="13"/>
  <c r="C1996" i="13"/>
  <c r="D1996" i="13"/>
  <c r="E1996" i="13"/>
  <c r="F1996" i="13"/>
  <c r="G1996" i="13"/>
  <c r="H1996" i="13"/>
  <c r="I1996" i="13"/>
  <c r="J1996" i="13"/>
  <c r="K1996" i="13"/>
  <c r="B1997" i="13"/>
  <c r="C1997" i="13"/>
  <c r="D1997" i="13"/>
  <c r="E1997" i="13"/>
  <c r="F1997" i="13"/>
  <c r="G1997" i="13"/>
  <c r="H1997" i="13"/>
  <c r="I1997" i="13"/>
  <c r="J1997" i="13"/>
  <c r="K1997" i="13"/>
  <c r="B1998" i="13"/>
  <c r="C1998" i="13"/>
  <c r="D1998" i="13"/>
  <c r="E1998" i="13"/>
  <c r="F1998" i="13"/>
  <c r="G1998" i="13"/>
  <c r="H1998" i="13"/>
  <c r="I1998" i="13"/>
  <c r="J1998" i="13"/>
  <c r="K1998" i="13"/>
  <c r="B1999" i="13"/>
  <c r="C1999" i="13"/>
  <c r="D1999" i="13"/>
  <c r="E1999" i="13"/>
  <c r="F1999" i="13"/>
  <c r="G1999" i="13"/>
  <c r="H1999" i="13"/>
  <c r="I1999" i="13"/>
  <c r="J1999" i="13"/>
  <c r="K1999" i="13"/>
  <c r="B2000" i="13"/>
  <c r="C2000" i="13"/>
  <c r="D2000" i="13"/>
  <c r="E2000" i="13"/>
  <c r="F2000" i="13"/>
  <c r="G2000" i="13"/>
  <c r="H2000" i="13"/>
  <c r="I2000" i="13"/>
  <c r="J2000" i="13"/>
  <c r="K2000" i="13"/>
  <c r="B2001" i="13"/>
  <c r="C2001" i="13"/>
  <c r="D2001" i="13"/>
  <c r="E2001" i="13"/>
  <c r="F2001" i="13"/>
  <c r="G2001" i="13"/>
  <c r="H2001" i="13"/>
  <c r="I2001" i="13"/>
  <c r="J2001" i="13"/>
  <c r="K2001" i="13"/>
  <c r="B2002" i="13"/>
  <c r="C2002" i="13"/>
  <c r="D2002" i="13"/>
  <c r="E2002" i="13"/>
  <c r="F2002" i="13"/>
  <c r="G2002" i="13"/>
  <c r="H2002" i="13"/>
  <c r="I2002" i="13"/>
  <c r="J2002" i="13"/>
  <c r="K2002" i="13"/>
  <c r="B2003" i="13"/>
  <c r="C2003" i="13"/>
  <c r="D2003" i="13"/>
  <c r="E2003" i="13"/>
  <c r="F2003" i="13"/>
  <c r="G2003" i="13"/>
  <c r="H2003" i="13"/>
  <c r="I2003" i="13"/>
  <c r="J2003" i="13"/>
  <c r="K2003" i="13"/>
  <c r="B2004" i="13"/>
  <c r="C2004" i="13"/>
  <c r="D2004" i="13"/>
  <c r="E2004" i="13"/>
  <c r="F2004" i="13"/>
  <c r="G2004" i="13"/>
  <c r="H2004" i="13"/>
  <c r="I2004" i="13"/>
  <c r="J2004" i="13"/>
  <c r="K2004" i="13"/>
  <c r="B2005" i="13"/>
  <c r="C2005" i="13"/>
  <c r="D2005" i="13"/>
  <c r="E2005" i="13"/>
  <c r="F2005" i="13"/>
  <c r="G2005" i="13"/>
  <c r="H2005" i="13"/>
  <c r="I2005" i="13"/>
  <c r="J2005" i="13"/>
  <c r="K2005" i="13"/>
  <c r="B2006" i="13"/>
  <c r="C2006" i="13"/>
  <c r="D2006" i="13"/>
  <c r="E2006" i="13"/>
  <c r="F2006" i="13"/>
  <c r="G2006" i="13"/>
  <c r="H2006" i="13"/>
  <c r="I2006" i="13"/>
  <c r="J2006" i="13"/>
  <c r="K2006" i="13"/>
  <c r="B2007" i="13"/>
  <c r="C2007" i="13"/>
  <c r="D2007" i="13"/>
  <c r="E2007" i="13"/>
  <c r="F2007" i="13"/>
  <c r="G2007" i="13"/>
  <c r="H2007" i="13"/>
  <c r="I2007" i="13"/>
  <c r="J2007" i="13"/>
  <c r="K2007" i="13"/>
  <c r="B2008" i="13"/>
  <c r="C2008" i="13"/>
  <c r="D2008" i="13"/>
  <c r="E2008" i="13"/>
  <c r="F2008" i="13"/>
  <c r="G2008" i="13"/>
  <c r="H2008" i="13"/>
  <c r="I2008" i="13"/>
  <c r="J2008" i="13"/>
  <c r="K2008" i="13"/>
  <c r="B2009" i="13"/>
  <c r="C2009" i="13"/>
  <c r="D2009" i="13"/>
  <c r="E2009" i="13"/>
  <c r="F2009" i="13"/>
  <c r="G2009" i="13"/>
  <c r="H2009" i="13"/>
  <c r="I2009" i="13"/>
  <c r="J2009" i="13"/>
  <c r="K2009" i="13"/>
  <c r="B2010" i="13"/>
  <c r="C2010" i="13"/>
  <c r="D2010" i="13"/>
  <c r="E2010" i="13"/>
  <c r="F2010" i="13"/>
  <c r="G2010" i="13"/>
  <c r="H2010" i="13"/>
  <c r="I2010" i="13"/>
  <c r="J2010" i="13"/>
  <c r="K2010" i="13"/>
  <c r="B2011" i="13"/>
  <c r="C2011" i="13"/>
  <c r="D2011" i="13"/>
  <c r="E2011" i="13"/>
  <c r="F2011" i="13"/>
  <c r="G2011" i="13"/>
  <c r="H2011" i="13"/>
  <c r="I2011" i="13"/>
  <c r="J2011" i="13"/>
  <c r="K2011" i="13"/>
  <c r="B2012" i="13"/>
  <c r="C2012" i="13"/>
  <c r="D2012" i="13"/>
  <c r="E2012" i="13"/>
  <c r="F2012" i="13"/>
  <c r="G2012" i="13"/>
  <c r="H2012" i="13"/>
  <c r="I2012" i="13"/>
  <c r="J2012" i="13"/>
  <c r="K2012" i="13"/>
  <c r="B2013" i="13"/>
  <c r="C2013" i="13"/>
  <c r="D2013" i="13"/>
  <c r="E2013" i="13"/>
  <c r="F2013" i="13"/>
  <c r="G2013" i="13"/>
  <c r="H2013" i="13"/>
  <c r="I2013" i="13"/>
  <c r="J2013" i="13"/>
  <c r="K2013" i="13"/>
  <c r="B2014" i="13"/>
  <c r="C2014" i="13"/>
  <c r="D2014" i="13"/>
  <c r="E2014" i="13"/>
  <c r="F2014" i="13"/>
  <c r="G2014" i="13"/>
  <c r="H2014" i="13"/>
  <c r="I2014" i="13"/>
  <c r="J2014" i="13"/>
  <c r="K2014" i="13"/>
  <c r="B2015" i="13"/>
  <c r="C2015" i="13"/>
  <c r="D2015" i="13"/>
  <c r="E2015" i="13"/>
  <c r="F2015" i="13"/>
  <c r="G2015" i="13"/>
  <c r="H2015" i="13"/>
  <c r="I2015" i="13"/>
  <c r="J2015" i="13"/>
  <c r="K2015" i="13"/>
  <c r="B2016" i="13"/>
  <c r="C2016" i="13"/>
  <c r="D2016" i="13"/>
  <c r="E2016" i="13"/>
  <c r="F2016" i="13"/>
  <c r="G2016" i="13"/>
  <c r="H2016" i="13"/>
  <c r="I2016" i="13"/>
  <c r="J2016" i="13"/>
  <c r="K2016" i="13"/>
  <c r="B2017" i="13"/>
  <c r="C2017" i="13"/>
  <c r="D2017" i="13"/>
  <c r="E2017" i="13"/>
  <c r="F2017" i="13"/>
  <c r="G2017" i="13"/>
  <c r="H2017" i="13"/>
  <c r="I2017" i="13"/>
  <c r="J2017" i="13"/>
  <c r="K2017" i="13"/>
  <c r="B2018" i="13"/>
  <c r="C2018" i="13"/>
  <c r="D2018" i="13"/>
  <c r="E2018" i="13"/>
  <c r="F2018" i="13"/>
  <c r="G2018" i="13"/>
  <c r="H2018" i="13"/>
  <c r="I2018" i="13"/>
  <c r="J2018" i="13"/>
  <c r="K2018" i="13"/>
  <c r="B2019" i="13"/>
  <c r="C2019" i="13"/>
  <c r="D2019" i="13"/>
  <c r="E2019" i="13"/>
  <c r="F2019" i="13"/>
  <c r="G2019" i="13"/>
  <c r="H2019" i="13"/>
  <c r="I2019" i="13"/>
  <c r="J2019" i="13"/>
  <c r="K2019" i="13"/>
  <c r="B2020" i="13"/>
  <c r="C2020" i="13"/>
  <c r="D2020" i="13"/>
  <c r="E2020" i="13"/>
  <c r="F2020" i="13"/>
  <c r="G2020" i="13"/>
  <c r="H2020" i="13"/>
  <c r="I2020" i="13"/>
  <c r="J2020" i="13"/>
  <c r="K2020" i="13"/>
  <c r="B2021" i="13"/>
  <c r="C2021" i="13"/>
  <c r="D2021" i="13"/>
  <c r="E2021" i="13"/>
  <c r="F2021" i="13"/>
  <c r="G2021" i="13"/>
  <c r="H2021" i="13"/>
  <c r="I2021" i="13"/>
  <c r="J2021" i="13"/>
  <c r="K2021" i="13"/>
  <c r="B2022" i="13"/>
  <c r="C2022" i="13"/>
  <c r="D2022" i="13"/>
  <c r="E2022" i="13"/>
  <c r="F2022" i="13"/>
  <c r="G2022" i="13"/>
  <c r="H2022" i="13"/>
  <c r="I2022" i="13"/>
  <c r="J2022" i="13"/>
  <c r="K2022" i="13"/>
  <c r="B2023" i="13"/>
  <c r="C2023" i="13"/>
  <c r="D2023" i="13"/>
  <c r="E2023" i="13"/>
  <c r="F2023" i="13"/>
  <c r="G2023" i="13"/>
  <c r="H2023" i="13"/>
  <c r="I2023" i="13"/>
  <c r="J2023" i="13"/>
  <c r="K2023" i="13"/>
  <c r="B2024" i="13"/>
  <c r="C2024" i="13"/>
  <c r="D2024" i="13"/>
  <c r="E2024" i="13"/>
  <c r="F2024" i="13"/>
  <c r="G2024" i="13"/>
  <c r="H2024" i="13"/>
  <c r="I2024" i="13"/>
  <c r="J2024" i="13"/>
  <c r="K2024" i="13"/>
  <c r="B2025" i="13"/>
  <c r="C2025" i="13"/>
  <c r="D2025" i="13"/>
  <c r="E2025" i="13"/>
  <c r="F2025" i="13"/>
  <c r="G2025" i="13"/>
  <c r="H2025" i="13"/>
  <c r="I2025" i="13"/>
  <c r="J2025" i="13"/>
  <c r="K2025" i="13"/>
  <c r="B2026" i="13"/>
  <c r="C2026" i="13"/>
  <c r="D2026" i="13"/>
  <c r="E2026" i="13"/>
  <c r="F2026" i="13"/>
  <c r="G2026" i="13"/>
  <c r="H2026" i="13"/>
  <c r="I2026" i="13"/>
  <c r="J2026" i="13"/>
  <c r="K2026" i="13"/>
  <c r="B2027" i="13"/>
  <c r="C2027" i="13"/>
  <c r="D2027" i="13"/>
  <c r="E2027" i="13"/>
  <c r="F2027" i="13"/>
  <c r="G2027" i="13"/>
  <c r="H2027" i="13"/>
  <c r="I2027" i="13"/>
  <c r="J2027" i="13"/>
  <c r="K2027" i="13"/>
  <c r="B2028" i="13"/>
  <c r="C2028" i="13"/>
  <c r="D2028" i="13"/>
  <c r="E2028" i="13"/>
  <c r="F2028" i="13"/>
  <c r="G2028" i="13"/>
  <c r="H2028" i="13"/>
  <c r="I2028" i="13"/>
  <c r="J2028" i="13"/>
  <c r="K2028" i="13"/>
  <c r="B2029" i="13"/>
  <c r="C2029" i="13"/>
  <c r="D2029" i="13"/>
  <c r="E2029" i="13"/>
  <c r="F2029" i="13"/>
  <c r="G2029" i="13"/>
  <c r="H2029" i="13"/>
  <c r="I2029" i="13"/>
  <c r="J2029" i="13"/>
  <c r="K2029" i="13"/>
  <c r="B2030" i="13"/>
  <c r="C2030" i="13"/>
  <c r="D2030" i="13"/>
  <c r="E2030" i="13"/>
  <c r="F2030" i="13"/>
  <c r="G2030" i="13"/>
  <c r="H2030" i="13"/>
  <c r="I2030" i="13"/>
  <c r="J2030" i="13"/>
  <c r="K2030" i="13"/>
  <c r="B2031" i="13"/>
  <c r="C2031" i="13"/>
  <c r="D2031" i="13"/>
  <c r="E2031" i="13"/>
  <c r="F2031" i="13"/>
  <c r="G2031" i="13"/>
  <c r="H2031" i="13"/>
  <c r="I2031" i="13"/>
  <c r="J2031" i="13"/>
  <c r="K2031" i="13"/>
  <c r="B2032" i="13"/>
  <c r="C2032" i="13"/>
  <c r="D2032" i="13"/>
  <c r="E2032" i="13"/>
  <c r="F2032" i="13"/>
  <c r="G2032" i="13"/>
  <c r="H2032" i="13"/>
  <c r="I2032" i="13"/>
  <c r="J2032" i="13"/>
  <c r="K2032" i="13"/>
  <c r="B2033" i="13"/>
  <c r="C2033" i="13"/>
  <c r="D2033" i="13"/>
  <c r="E2033" i="13"/>
  <c r="F2033" i="13"/>
  <c r="G2033" i="13"/>
  <c r="H2033" i="13"/>
  <c r="I2033" i="13"/>
  <c r="J2033" i="13"/>
  <c r="K2033" i="13"/>
  <c r="B2034" i="13"/>
  <c r="C2034" i="13"/>
  <c r="D2034" i="13"/>
  <c r="E2034" i="13"/>
  <c r="F2034" i="13"/>
  <c r="G2034" i="13"/>
  <c r="H2034" i="13"/>
  <c r="I2034" i="13"/>
  <c r="J2034" i="13"/>
  <c r="K2034" i="13"/>
  <c r="B2035" i="13"/>
  <c r="C2035" i="13"/>
  <c r="D2035" i="13"/>
  <c r="E2035" i="13"/>
  <c r="F2035" i="13"/>
  <c r="G2035" i="13"/>
  <c r="H2035" i="13"/>
  <c r="I2035" i="13"/>
  <c r="J2035" i="13"/>
  <c r="K2035" i="13"/>
  <c r="B2036" i="13"/>
  <c r="C2036" i="13"/>
  <c r="D2036" i="13"/>
  <c r="E2036" i="13"/>
  <c r="F2036" i="13"/>
  <c r="G2036" i="13"/>
  <c r="H2036" i="13"/>
  <c r="I2036" i="13"/>
  <c r="J2036" i="13"/>
  <c r="K2036" i="13"/>
  <c r="B2037" i="13"/>
  <c r="C2037" i="13"/>
  <c r="D2037" i="13"/>
  <c r="E2037" i="13"/>
  <c r="F2037" i="13"/>
  <c r="G2037" i="13"/>
  <c r="H2037" i="13"/>
  <c r="I2037" i="13"/>
  <c r="J2037" i="13"/>
  <c r="K2037" i="13"/>
  <c r="B2038" i="13"/>
  <c r="C2038" i="13"/>
  <c r="D2038" i="13"/>
  <c r="E2038" i="13"/>
  <c r="F2038" i="13"/>
  <c r="G2038" i="13"/>
  <c r="H2038" i="13"/>
  <c r="I2038" i="13"/>
  <c r="J2038" i="13"/>
  <c r="K2038" i="13"/>
  <c r="B2039" i="13"/>
  <c r="C2039" i="13"/>
  <c r="D2039" i="13"/>
  <c r="E2039" i="13"/>
  <c r="F2039" i="13"/>
  <c r="G2039" i="13"/>
  <c r="H2039" i="13"/>
  <c r="I2039" i="13"/>
  <c r="J2039" i="13"/>
  <c r="K2039" i="13"/>
  <c r="B2040" i="13"/>
  <c r="C2040" i="13"/>
  <c r="D2040" i="13"/>
  <c r="E2040" i="13"/>
  <c r="F2040" i="13"/>
  <c r="G2040" i="13"/>
  <c r="H2040" i="13"/>
  <c r="I2040" i="13"/>
  <c r="J2040" i="13"/>
  <c r="K2040" i="13"/>
  <c r="B2041" i="13"/>
  <c r="C2041" i="13"/>
  <c r="D2041" i="13"/>
  <c r="E2041" i="13"/>
  <c r="F2041" i="13"/>
  <c r="G2041" i="13"/>
  <c r="H2041" i="13"/>
  <c r="I2041" i="13"/>
  <c r="J2041" i="13"/>
  <c r="K2041" i="13"/>
  <c r="B2042" i="13"/>
  <c r="C2042" i="13"/>
  <c r="D2042" i="13"/>
  <c r="E2042" i="13"/>
  <c r="F2042" i="13"/>
  <c r="G2042" i="13"/>
  <c r="H2042" i="13"/>
  <c r="I2042" i="13"/>
  <c r="J2042" i="13"/>
  <c r="K2042" i="13"/>
  <c r="B2043" i="13"/>
  <c r="C2043" i="13"/>
  <c r="D2043" i="13"/>
  <c r="E2043" i="13"/>
  <c r="F2043" i="13"/>
  <c r="G2043" i="13"/>
  <c r="H2043" i="13"/>
  <c r="I2043" i="13"/>
  <c r="J2043" i="13"/>
  <c r="K2043" i="13"/>
  <c r="B2044" i="13"/>
  <c r="C2044" i="13"/>
  <c r="D2044" i="13"/>
  <c r="E2044" i="13"/>
  <c r="F2044" i="13"/>
  <c r="G2044" i="13"/>
  <c r="H2044" i="13"/>
  <c r="I2044" i="13"/>
  <c r="J2044" i="13"/>
  <c r="K2044" i="13"/>
  <c r="B2045" i="13"/>
  <c r="C2045" i="13"/>
  <c r="D2045" i="13"/>
  <c r="E2045" i="13"/>
  <c r="F2045" i="13"/>
  <c r="G2045" i="13"/>
  <c r="H2045" i="13"/>
  <c r="I2045" i="13"/>
  <c r="J2045" i="13"/>
  <c r="K2045" i="13"/>
  <c r="B2046" i="13"/>
  <c r="C2046" i="13"/>
  <c r="D2046" i="13"/>
  <c r="E2046" i="13"/>
  <c r="F2046" i="13"/>
  <c r="G2046" i="13"/>
  <c r="H2046" i="13"/>
  <c r="I2046" i="13"/>
  <c r="J2046" i="13"/>
  <c r="K2046" i="13"/>
  <c r="B2047" i="13"/>
  <c r="C2047" i="13"/>
  <c r="D2047" i="13"/>
  <c r="E2047" i="13"/>
  <c r="F2047" i="13"/>
  <c r="G2047" i="13"/>
  <c r="H2047" i="13"/>
  <c r="I2047" i="13"/>
  <c r="J2047" i="13"/>
  <c r="K2047" i="13"/>
  <c r="B2048" i="13"/>
  <c r="C2048" i="13"/>
  <c r="D2048" i="13"/>
  <c r="E2048" i="13"/>
  <c r="F2048" i="13"/>
  <c r="G2048" i="13"/>
  <c r="H2048" i="13"/>
  <c r="I2048" i="13"/>
  <c r="J2048" i="13"/>
  <c r="K2048" i="13"/>
  <c r="B2049" i="13"/>
  <c r="C2049" i="13"/>
  <c r="D2049" i="13"/>
  <c r="E2049" i="13"/>
  <c r="F2049" i="13"/>
  <c r="G2049" i="13"/>
  <c r="H2049" i="13"/>
  <c r="I2049" i="13"/>
  <c r="J2049" i="13"/>
  <c r="K2049" i="13"/>
  <c r="B2050" i="13"/>
  <c r="C2050" i="13"/>
  <c r="D2050" i="13"/>
  <c r="E2050" i="13"/>
  <c r="F2050" i="13"/>
  <c r="G2050" i="13"/>
  <c r="H2050" i="13"/>
  <c r="I2050" i="13"/>
  <c r="J2050" i="13"/>
  <c r="K2050" i="13"/>
  <c r="B2051" i="13"/>
  <c r="C2051" i="13"/>
  <c r="D2051" i="13"/>
  <c r="E2051" i="13"/>
  <c r="F2051" i="13"/>
  <c r="G2051" i="13"/>
  <c r="H2051" i="13"/>
  <c r="I2051" i="13"/>
  <c r="J2051" i="13"/>
  <c r="K2051" i="13"/>
  <c r="B2052" i="13"/>
  <c r="C2052" i="13"/>
  <c r="D2052" i="13"/>
  <c r="E2052" i="13"/>
  <c r="F2052" i="13"/>
  <c r="G2052" i="13"/>
  <c r="H2052" i="13"/>
  <c r="I2052" i="13"/>
  <c r="J2052" i="13"/>
  <c r="K2052" i="13"/>
  <c r="B2053" i="13"/>
  <c r="C2053" i="13"/>
  <c r="D2053" i="13"/>
  <c r="E2053" i="13"/>
  <c r="F2053" i="13"/>
  <c r="G2053" i="13"/>
  <c r="H2053" i="13"/>
  <c r="I2053" i="13"/>
  <c r="J2053" i="13"/>
  <c r="K2053" i="13"/>
  <c r="B2054" i="13"/>
  <c r="C2054" i="13"/>
  <c r="D2054" i="13"/>
  <c r="E2054" i="13"/>
  <c r="F2054" i="13"/>
  <c r="G2054" i="13"/>
  <c r="H2054" i="13"/>
  <c r="I2054" i="13"/>
  <c r="J2054" i="13"/>
  <c r="K2054" i="13"/>
  <c r="B2055" i="13"/>
  <c r="C2055" i="13"/>
  <c r="D2055" i="13"/>
  <c r="E2055" i="13"/>
  <c r="F2055" i="13"/>
  <c r="G2055" i="13"/>
  <c r="H2055" i="13"/>
  <c r="I2055" i="13"/>
  <c r="J2055" i="13"/>
  <c r="K2055" i="13"/>
  <c r="B2056" i="13"/>
  <c r="C2056" i="13"/>
  <c r="D2056" i="13"/>
  <c r="E2056" i="13"/>
  <c r="F2056" i="13"/>
  <c r="G2056" i="13"/>
  <c r="H2056" i="13"/>
  <c r="I2056" i="13"/>
  <c r="J2056" i="13"/>
  <c r="K2056" i="13"/>
  <c r="B2057" i="13"/>
  <c r="C2057" i="13"/>
  <c r="D2057" i="13"/>
  <c r="E2057" i="13"/>
  <c r="F2057" i="13"/>
  <c r="G2057" i="13"/>
  <c r="H2057" i="13"/>
  <c r="I2057" i="13"/>
  <c r="J2057" i="13"/>
  <c r="K2057" i="13"/>
  <c r="B2058" i="13"/>
  <c r="C2058" i="13"/>
  <c r="D2058" i="13"/>
  <c r="E2058" i="13"/>
  <c r="F2058" i="13"/>
  <c r="G2058" i="13"/>
  <c r="H2058" i="13"/>
  <c r="I2058" i="13"/>
  <c r="J2058" i="13"/>
  <c r="K2058" i="13"/>
  <c r="B2059" i="13"/>
  <c r="C2059" i="13"/>
  <c r="D2059" i="13"/>
  <c r="E2059" i="13"/>
  <c r="F2059" i="13"/>
  <c r="G2059" i="13"/>
  <c r="H2059" i="13"/>
  <c r="I2059" i="13"/>
  <c r="J2059" i="13"/>
  <c r="K2059" i="13"/>
  <c r="B2060" i="13"/>
  <c r="C2060" i="13"/>
  <c r="D2060" i="13"/>
  <c r="E2060" i="13"/>
  <c r="F2060" i="13"/>
  <c r="G2060" i="13"/>
  <c r="H2060" i="13"/>
  <c r="I2060" i="13"/>
  <c r="J2060" i="13"/>
  <c r="K2060" i="13"/>
  <c r="B2061" i="13"/>
  <c r="C2061" i="13"/>
  <c r="D2061" i="13"/>
  <c r="E2061" i="13"/>
  <c r="F2061" i="13"/>
  <c r="G2061" i="13"/>
  <c r="H2061" i="13"/>
  <c r="I2061" i="13"/>
  <c r="J2061" i="13"/>
  <c r="K2061" i="13"/>
  <c r="B2062" i="13"/>
  <c r="C2062" i="13"/>
  <c r="D2062" i="13"/>
  <c r="E2062" i="13"/>
  <c r="F2062" i="13"/>
  <c r="G2062" i="13"/>
  <c r="H2062" i="13"/>
  <c r="I2062" i="13"/>
  <c r="J2062" i="13"/>
  <c r="K2062" i="13"/>
  <c r="B2063" i="13"/>
  <c r="C2063" i="13"/>
  <c r="D2063" i="13"/>
  <c r="E2063" i="13"/>
  <c r="F2063" i="13"/>
  <c r="G2063" i="13"/>
  <c r="H2063" i="13"/>
  <c r="I2063" i="13"/>
  <c r="J2063" i="13"/>
  <c r="K2063" i="13"/>
  <c r="B2064" i="13"/>
  <c r="C2064" i="13"/>
  <c r="D2064" i="13"/>
  <c r="E2064" i="13"/>
  <c r="F2064" i="13"/>
  <c r="G2064" i="13"/>
  <c r="H2064" i="13"/>
  <c r="I2064" i="13"/>
  <c r="J2064" i="13"/>
  <c r="K2064" i="13"/>
  <c r="B2065" i="13"/>
  <c r="C2065" i="13"/>
  <c r="D2065" i="13"/>
  <c r="E2065" i="13"/>
  <c r="F2065" i="13"/>
  <c r="G2065" i="13"/>
  <c r="H2065" i="13"/>
  <c r="I2065" i="13"/>
  <c r="J2065" i="13"/>
  <c r="K2065" i="13"/>
  <c r="B2066" i="13"/>
  <c r="C2066" i="13"/>
  <c r="D2066" i="13"/>
  <c r="E2066" i="13"/>
  <c r="F2066" i="13"/>
  <c r="G2066" i="13"/>
  <c r="H2066" i="13"/>
  <c r="I2066" i="13"/>
  <c r="J2066" i="13"/>
  <c r="K2066" i="13"/>
  <c r="B2067" i="13"/>
  <c r="C2067" i="13"/>
  <c r="D2067" i="13"/>
  <c r="E2067" i="13"/>
  <c r="F2067" i="13"/>
  <c r="G2067" i="13"/>
  <c r="H2067" i="13"/>
  <c r="I2067" i="13"/>
  <c r="J2067" i="13"/>
  <c r="K2067" i="13"/>
  <c r="B2068" i="13"/>
  <c r="C2068" i="13"/>
  <c r="D2068" i="13"/>
  <c r="E2068" i="13"/>
  <c r="F2068" i="13"/>
  <c r="G2068" i="13"/>
  <c r="H2068" i="13"/>
  <c r="I2068" i="13"/>
  <c r="J2068" i="13"/>
  <c r="K2068" i="13"/>
  <c r="B2069" i="13"/>
  <c r="C2069" i="13"/>
  <c r="D2069" i="13"/>
  <c r="E2069" i="13"/>
  <c r="F2069" i="13"/>
  <c r="G2069" i="13"/>
  <c r="H2069" i="13"/>
  <c r="I2069" i="13"/>
  <c r="J2069" i="13"/>
  <c r="K2069" i="13"/>
  <c r="B2070" i="13"/>
  <c r="C2070" i="13"/>
  <c r="D2070" i="13"/>
  <c r="E2070" i="13"/>
  <c r="F2070" i="13"/>
  <c r="G2070" i="13"/>
  <c r="H2070" i="13"/>
  <c r="I2070" i="13"/>
  <c r="J2070" i="13"/>
  <c r="K2070" i="13"/>
  <c r="B2071" i="13"/>
  <c r="C2071" i="13"/>
  <c r="D2071" i="13"/>
  <c r="E2071" i="13"/>
  <c r="F2071" i="13"/>
  <c r="G2071" i="13"/>
  <c r="H2071" i="13"/>
  <c r="I2071" i="13"/>
  <c r="J2071" i="13"/>
  <c r="K2071" i="13"/>
  <c r="B2072" i="13"/>
  <c r="C2072" i="13"/>
  <c r="D2072" i="13"/>
  <c r="E2072" i="13"/>
  <c r="F2072" i="13"/>
  <c r="G2072" i="13"/>
  <c r="H2072" i="13"/>
  <c r="I2072" i="13"/>
  <c r="J2072" i="13"/>
  <c r="K2072" i="13"/>
  <c r="B2073" i="13"/>
  <c r="C2073" i="13"/>
  <c r="D2073" i="13"/>
  <c r="E2073" i="13"/>
  <c r="F2073" i="13"/>
  <c r="G2073" i="13"/>
  <c r="H2073" i="13"/>
  <c r="I2073" i="13"/>
  <c r="J2073" i="13"/>
  <c r="K2073" i="13"/>
  <c r="B2074" i="13"/>
  <c r="C2074" i="13"/>
  <c r="D2074" i="13"/>
  <c r="E2074" i="13"/>
  <c r="F2074" i="13"/>
  <c r="G2074" i="13"/>
  <c r="H2074" i="13"/>
  <c r="I2074" i="13"/>
  <c r="J2074" i="13"/>
  <c r="K2074" i="13"/>
  <c r="B2075" i="13"/>
  <c r="C2075" i="13"/>
  <c r="D2075" i="13"/>
  <c r="E2075" i="13"/>
  <c r="F2075" i="13"/>
  <c r="G2075" i="13"/>
  <c r="H2075" i="13"/>
  <c r="I2075" i="13"/>
  <c r="J2075" i="13"/>
  <c r="K2075" i="13"/>
  <c r="B2076" i="13"/>
  <c r="C2076" i="13"/>
  <c r="D2076" i="13"/>
  <c r="E2076" i="13"/>
  <c r="F2076" i="13"/>
  <c r="G2076" i="13"/>
  <c r="H2076" i="13"/>
  <c r="I2076" i="13"/>
  <c r="J2076" i="13"/>
  <c r="K2076" i="13"/>
  <c r="B2077" i="13"/>
  <c r="C2077" i="13"/>
  <c r="D2077" i="13"/>
  <c r="E2077" i="13"/>
  <c r="F2077" i="13"/>
  <c r="G2077" i="13"/>
  <c r="H2077" i="13"/>
  <c r="I2077" i="13"/>
  <c r="J2077" i="13"/>
  <c r="K2077" i="13"/>
  <c r="B2078" i="13"/>
  <c r="C2078" i="13"/>
  <c r="D2078" i="13"/>
  <c r="E2078" i="13"/>
  <c r="F2078" i="13"/>
  <c r="G2078" i="13"/>
  <c r="H2078" i="13"/>
  <c r="I2078" i="13"/>
  <c r="J2078" i="13"/>
  <c r="K2078" i="13"/>
  <c r="B2079" i="13"/>
  <c r="C2079" i="13"/>
  <c r="D2079" i="13"/>
  <c r="E2079" i="13"/>
  <c r="F2079" i="13"/>
  <c r="G2079" i="13"/>
  <c r="H2079" i="13"/>
  <c r="I2079" i="13"/>
  <c r="J2079" i="13"/>
  <c r="K2079" i="13"/>
  <c r="B2080" i="13"/>
  <c r="C2080" i="13"/>
  <c r="D2080" i="13"/>
  <c r="E2080" i="13"/>
  <c r="F2080" i="13"/>
  <c r="G2080" i="13"/>
  <c r="H2080" i="13"/>
  <c r="I2080" i="13"/>
  <c r="J2080" i="13"/>
  <c r="K2080" i="13"/>
  <c r="B2081" i="13"/>
  <c r="C2081" i="13"/>
  <c r="D2081" i="13"/>
  <c r="E2081" i="13"/>
  <c r="F2081" i="13"/>
  <c r="G2081" i="13"/>
  <c r="H2081" i="13"/>
  <c r="I2081" i="13"/>
  <c r="J2081" i="13"/>
  <c r="K2081" i="13"/>
  <c r="B2082" i="13"/>
  <c r="C2082" i="13"/>
  <c r="D2082" i="13"/>
  <c r="E2082" i="13"/>
  <c r="F2082" i="13"/>
  <c r="G2082" i="13"/>
  <c r="H2082" i="13"/>
  <c r="I2082" i="13"/>
  <c r="J2082" i="13"/>
  <c r="K2082" i="13"/>
  <c r="B2083" i="13"/>
  <c r="C2083" i="13"/>
  <c r="D2083" i="13"/>
  <c r="E2083" i="13"/>
  <c r="F2083" i="13"/>
  <c r="G2083" i="13"/>
  <c r="H2083" i="13"/>
  <c r="I2083" i="13"/>
  <c r="J2083" i="13"/>
  <c r="K2083" i="13"/>
  <c r="B2084" i="13"/>
  <c r="C2084" i="13"/>
  <c r="D2084" i="13"/>
  <c r="E2084" i="13"/>
  <c r="F2084" i="13"/>
  <c r="G2084" i="13"/>
  <c r="H2084" i="13"/>
  <c r="I2084" i="13"/>
  <c r="J2084" i="13"/>
  <c r="K2084" i="13"/>
  <c r="B2085" i="13"/>
  <c r="C2085" i="13"/>
  <c r="D2085" i="13"/>
  <c r="E2085" i="13"/>
  <c r="F2085" i="13"/>
  <c r="G2085" i="13"/>
  <c r="H2085" i="13"/>
  <c r="I2085" i="13"/>
  <c r="J2085" i="13"/>
  <c r="K2085" i="13"/>
  <c r="B2086" i="13"/>
  <c r="C2086" i="13"/>
  <c r="D2086" i="13"/>
  <c r="E2086" i="13"/>
  <c r="F2086" i="13"/>
  <c r="G2086" i="13"/>
  <c r="H2086" i="13"/>
  <c r="I2086" i="13"/>
  <c r="J2086" i="13"/>
  <c r="K2086" i="13"/>
  <c r="B2087" i="13"/>
  <c r="C2087" i="13"/>
  <c r="D2087" i="13"/>
  <c r="E2087" i="13"/>
  <c r="F2087" i="13"/>
  <c r="G2087" i="13"/>
  <c r="H2087" i="13"/>
  <c r="I2087" i="13"/>
  <c r="J2087" i="13"/>
  <c r="K2087" i="13"/>
  <c r="B2088" i="13"/>
  <c r="C2088" i="13"/>
  <c r="D2088" i="13"/>
  <c r="E2088" i="13"/>
  <c r="F2088" i="13"/>
  <c r="G2088" i="13"/>
  <c r="H2088" i="13"/>
  <c r="I2088" i="13"/>
  <c r="J2088" i="13"/>
  <c r="K2088" i="13"/>
  <c r="B2089" i="13"/>
  <c r="C2089" i="13"/>
  <c r="D2089" i="13"/>
  <c r="E2089" i="13"/>
  <c r="F2089" i="13"/>
  <c r="G2089" i="13"/>
  <c r="H2089" i="13"/>
  <c r="I2089" i="13"/>
  <c r="J2089" i="13"/>
  <c r="K2089" i="13"/>
  <c r="B2090" i="13"/>
  <c r="C2090" i="13"/>
  <c r="D2090" i="13"/>
  <c r="E2090" i="13"/>
  <c r="F2090" i="13"/>
  <c r="G2090" i="13"/>
  <c r="H2090" i="13"/>
  <c r="I2090" i="13"/>
  <c r="J2090" i="13"/>
  <c r="K2090" i="13"/>
  <c r="B2091" i="13"/>
  <c r="C2091" i="13"/>
  <c r="D2091" i="13"/>
  <c r="E2091" i="13"/>
  <c r="F2091" i="13"/>
  <c r="G2091" i="13"/>
  <c r="H2091" i="13"/>
  <c r="I2091" i="13"/>
  <c r="J2091" i="13"/>
  <c r="K2091" i="13"/>
  <c r="B2092" i="13"/>
  <c r="C2092" i="13"/>
  <c r="D2092" i="13"/>
  <c r="E2092" i="13"/>
  <c r="F2092" i="13"/>
  <c r="G2092" i="13"/>
  <c r="H2092" i="13"/>
  <c r="I2092" i="13"/>
  <c r="J2092" i="13"/>
  <c r="K2092" i="13"/>
  <c r="B2093" i="13"/>
  <c r="C2093" i="13"/>
  <c r="D2093" i="13"/>
  <c r="E2093" i="13"/>
  <c r="F2093" i="13"/>
  <c r="G2093" i="13"/>
  <c r="H2093" i="13"/>
  <c r="I2093" i="13"/>
  <c r="J2093" i="13"/>
  <c r="K2093" i="13"/>
  <c r="B2094" i="13"/>
  <c r="C2094" i="13"/>
  <c r="D2094" i="13"/>
  <c r="E2094" i="13"/>
  <c r="F2094" i="13"/>
  <c r="G2094" i="13"/>
  <c r="H2094" i="13"/>
  <c r="I2094" i="13"/>
  <c r="J2094" i="13"/>
  <c r="K2094" i="13"/>
  <c r="B2095" i="13"/>
  <c r="C2095" i="13"/>
  <c r="D2095" i="13"/>
  <c r="E2095" i="13"/>
  <c r="F2095" i="13"/>
  <c r="G2095" i="13"/>
  <c r="H2095" i="13"/>
  <c r="I2095" i="13"/>
  <c r="J2095" i="13"/>
  <c r="K2095" i="13"/>
  <c r="B2096" i="13"/>
  <c r="C2096" i="13"/>
  <c r="D2096" i="13"/>
  <c r="E2096" i="13"/>
  <c r="F2096" i="13"/>
  <c r="G2096" i="13"/>
  <c r="H2096" i="13"/>
  <c r="I2096" i="13"/>
  <c r="J2096" i="13"/>
  <c r="K2096" i="13"/>
  <c r="B2097" i="13"/>
  <c r="C2097" i="13"/>
  <c r="D2097" i="13"/>
  <c r="E2097" i="13"/>
  <c r="F2097" i="13"/>
  <c r="G2097" i="13"/>
  <c r="H2097" i="13"/>
  <c r="I2097" i="13"/>
  <c r="J2097" i="13"/>
  <c r="K2097" i="13"/>
  <c r="B2098" i="13"/>
  <c r="C2098" i="13"/>
  <c r="D2098" i="13"/>
  <c r="E2098" i="13"/>
  <c r="F2098" i="13"/>
  <c r="G2098" i="13"/>
  <c r="H2098" i="13"/>
  <c r="I2098" i="13"/>
  <c r="J2098" i="13"/>
  <c r="K2098" i="13"/>
  <c r="B2099" i="13"/>
  <c r="C2099" i="13"/>
  <c r="D2099" i="13"/>
  <c r="E2099" i="13"/>
  <c r="F2099" i="13"/>
  <c r="G2099" i="13"/>
  <c r="H2099" i="13"/>
  <c r="I2099" i="13"/>
  <c r="J2099" i="13"/>
  <c r="K2099" i="13"/>
  <c r="B2100" i="13"/>
  <c r="C2100" i="13"/>
  <c r="D2100" i="13"/>
  <c r="E2100" i="13"/>
  <c r="F2100" i="13"/>
  <c r="G2100" i="13"/>
  <c r="H2100" i="13"/>
  <c r="I2100" i="13"/>
  <c r="J2100" i="13"/>
  <c r="K2100" i="13"/>
  <c r="B2101" i="13"/>
  <c r="C2101" i="13"/>
  <c r="D2101" i="13"/>
  <c r="E2101" i="13"/>
  <c r="F2101" i="13"/>
  <c r="G2101" i="13"/>
  <c r="H2101" i="13"/>
  <c r="I2101" i="13"/>
  <c r="J2101" i="13"/>
  <c r="K2101" i="13"/>
  <c r="B2102" i="13"/>
  <c r="C2102" i="13"/>
  <c r="D2102" i="13"/>
  <c r="E2102" i="13"/>
  <c r="F2102" i="13"/>
  <c r="G2102" i="13"/>
  <c r="H2102" i="13"/>
  <c r="I2102" i="13"/>
  <c r="J2102" i="13"/>
  <c r="K2102" i="13"/>
  <c r="B2103" i="13"/>
  <c r="C2103" i="13"/>
  <c r="D2103" i="13"/>
  <c r="E2103" i="13"/>
  <c r="F2103" i="13"/>
  <c r="G2103" i="13"/>
  <c r="H2103" i="13"/>
  <c r="I2103" i="13"/>
  <c r="J2103" i="13"/>
  <c r="K2103" i="13"/>
  <c r="B2104" i="13"/>
  <c r="C2104" i="13"/>
  <c r="D2104" i="13"/>
  <c r="E2104" i="13"/>
  <c r="F2104" i="13"/>
  <c r="G2104" i="13"/>
  <c r="H2104" i="13"/>
  <c r="I2104" i="13"/>
  <c r="J2104" i="13"/>
  <c r="K2104" i="13"/>
  <c r="B2105" i="13"/>
  <c r="C2105" i="13"/>
  <c r="D2105" i="13"/>
  <c r="E2105" i="13"/>
  <c r="F2105" i="13"/>
  <c r="G2105" i="13"/>
  <c r="H2105" i="13"/>
  <c r="I2105" i="13"/>
  <c r="J2105" i="13"/>
  <c r="K2105" i="13"/>
  <c r="B2106" i="13"/>
  <c r="C2106" i="13"/>
  <c r="D2106" i="13"/>
  <c r="E2106" i="13"/>
  <c r="F2106" i="13"/>
  <c r="G2106" i="13"/>
  <c r="H2106" i="13"/>
  <c r="I2106" i="13"/>
  <c r="J2106" i="13"/>
  <c r="K2106" i="13"/>
  <c r="B2107" i="13"/>
  <c r="C2107" i="13"/>
  <c r="D2107" i="13"/>
  <c r="E2107" i="13"/>
  <c r="F2107" i="13"/>
  <c r="G2107" i="13"/>
  <c r="H2107" i="13"/>
  <c r="I2107" i="13"/>
  <c r="J2107" i="13"/>
  <c r="K2107" i="13"/>
  <c r="B2108" i="13"/>
  <c r="C2108" i="13"/>
  <c r="D2108" i="13"/>
  <c r="E2108" i="13"/>
  <c r="F2108" i="13"/>
  <c r="G2108" i="13"/>
  <c r="H2108" i="13"/>
  <c r="I2108" i="13"/>
  <c r="J2108" i="13"/>
  <c r="K2108" i="13"/>
  <c r="B2109" i="13"/>
  <c r="C2109" i="13"/>
  <c r="D2109" i="13"/>
  <c r="E2109" i="13"/>
  <c r="F2109" i="13"/>
  <c r="G2109" i="13"/>
  <c r="H2109" i="13"/>
  <c r="I2109" i="13"/>
  <c r="J2109" i="13"/>
  <c r="K2109" i="13"/>
  <c r="B2110" i="13"/>
  <c r="C2110" i="13"/>
  <c r="D2110" i="13"/>
  <c r="E2110" i="13"/>
  <c r="F2110" i="13"/>
  <c r="G2110" i="13"/>
  <c r="H2110" i="13"/>
  <c r="I2110" i="13"/>
  <c r="J2110" i="13"/>
  <c r="K2110" i="13"/>
  <c r="B2111" i="13"/>
  <c r="C2111" i="13"/>
  <c r="D2111" i="13"/>
  <c r="E2111" i="13"/>
  <c r="F2111" i="13"/>
  <c r="G2111" i="13"/>
  <c r="H2111" i="13"/>
  <c r="I2111" i="13"/>
  <c r="J2111" i="13"/>
  <c r="K2111" i="13"/>
  <c r="B2112" i="13"/>
  <c r="C2112" i="13"/>
  <c r="D2112" i="13"/>
  <c r="E2112" i="13"/>
  <c r="F2112" i="13"/>
  <c r="G2112" i="13"/>
  <c r="H2112" i="13"/>
  <c r="I2112" i="13"/>
  <c r="J2112" i="13"/>
  <c r="K2112" i="13"/>
  <c r="B2113" i="13"/>
  <c r="C2113" i="13"/>
  <c r="D2113" i="13"/>
  <c r="E2113" i="13"/>
  <c r="F2113" i="13"/>
  <c r="G2113" i="13"/>
  <c r="H2113" i="13"/>
  <c r="I2113" i="13"/>
  <c r="J2113" i="13"/>
  <c r="K2113" i="13"/>
  <c r="B2114" i="13"/>
  <c r="C2114" i="13"/>
  <c r="D2114" i="13"/>
  <c r="E2114" i="13"/>
  <c r="F2114" i="13"/>
  <c r="G2114" i="13"/>
  <c r="H2114" i="13"/>
  <c r="I2114" i="13"/>
  <c r="J2114" i="13"/>
  <c r="K2114" i="13"/>
  <c r="B2115" i="13"/>
  <c r="C2115" i="13"/>
  <c r="D2115" i="13"/>
  <c r="E2115" i="13"/>
  <c r="F2115" i="13"/>
  <c r="G2115" i="13"/>
  <c r="H2115" i="13"/>
  <c r="I2115" i="13"/>
  <c r="J2115" i="13"/>
  <c r="K2115" i="13"/>
  <c r="B2116" i="13"/>
  <c r="C2116" i="13"/>
  <c r="D2116" i="13"/>
  <c r="E2116" i="13"/>
  <c r="F2116" i="13"/>
  <c r="G2116" i="13"/>
  <c r="H2116" i="13"/>
  <c r="I2116" i="13"/>
  <c r="J2116" i="13"/>
  <c r="K2116" i="13"/>
  <c r="B2117" i="13"/>
  <c r="C2117" i="13"/>
  <c r="D2117" i="13"/>
  <c r="E2117" i="13"/>
  <c r="F2117" i="13"/>
  <c r="G2117" i="13"/>
  <c r="H2117" i="13"/>
  <c r="I2117" i="13"/>
  <c r="J2117" i="13"/>
  <c r="K2117" i="13"/>
  <c r="B2118" i="13"/>
  <c r="C2118" i="13"/>
  <c r="D2118" i="13"/>
  <c r="E2118" i="13"/>
  <c r="F2118" i="13"/>
  <c r="G2118" i="13"/>
  <c r="H2118" i="13"/>
  <c r="I2118" i="13"/>
  <c r="J2118" i="13"/>
  <c r="K2118" i="13"/>
  <c r="B2119" i="13"/>
  <c r="C2119" i="13"/>
  <c r="D2119" i="13"/>
  <c r="E2119" i="13"/>
  <c r="F2119" i="13"/>
  <c r="G2119" i="13"/>
  <c r="H2119" i="13"/>
  <c r="I2119" i="13"/>
  <c r="J2119" i="13"/>
  <c r="K2119" i="13"/>
  <c r="B2120" i="13"/>
  <c r="C2120" i="13"/>
  <c r="D2120" i="13"/>
  <c r="E2120" i="13"/>
  <c r="F2120" i="13"/>
  <c r="G2120" i="13"/>
  <c r="H2120" i="13"/>
  <c r="I2120" i="13"/>
  <c r="J2120" i="13"/>
  <c r="K2120" i="13"/>
  <c r="B2121" i="13"/>
  <c r="C2121" i="13"/>
  <c r="D2121" i="13"/>
  <c r="E2121" i="13"/>
  <c r="F2121" i="13"/>
  <c r="G2121" i="13"/>
  <c r="H2121" i="13"/>
  <c r="I2121" i="13"/>
  <c r="J2121" i="13"/>
  <c r="K2121" i="13"/>
  <c r="B2122" i="13"/>
  <c r="C2122" i="13"/>
  <c r="D2122" i="13"/>
  <c r="E2122" i="13"/>
  <c r="F2122" i="13"/>
  <c r="G2122" i="13"/>
  <c r="H2122" i="13"/>
  <c r="I2122" i="13"/>
  <c r="J2122" i="13"/>
  <c r="K2122" i="13"/>
  <c r="B2123" i="13"/>
  <c r="C2123" i="13"/>
  <c r="D2123" i="13"/>
  <c r="E2123" i="13"/>
  <c r="F2123" i="13"/>
  <c r="G2123" i="13"/>
  <c r="H2123" i="13"/>
  <c r="I2123" i="13"/>
  <c r="J2123" i="13"/>
  <c r="K2123" i="13"/>
  <c r="B2124" i="13"/>
  <c r="C2124" i="13"/>
  <c r="D2124" i="13"/>
  <c r="E2124" i="13"/>
  <c r="F2124" i="13"/>
  <c r="G2124" i="13"/>
  <c r="H2124" i="13"/>
  <c r="I2124" i="13"/>
  <c r="J2124" i="13"/>
  <c r="K2124" i="13"/>
  <c r="B2125" i="13"/>
  <c r="C2125" i="13"/>
  <c r="D2125" i="13"/>
  <c r="E2125" i="13"/>
  <c r="F2125" i="13"/>
  <c r="G2125" i="13"/>
  <c r="H2125" i="13"/>
  <c r="I2125" i="13"/>
  <c r="J2125" i="13"/>
  <c r="K2125" i="13"/>
  <c r="B2126" i="13"/>
  <c r="C2126" i="13"/>
  <c r="D2126" i="13"/>
  <c r="E2126" i="13"/>
  <c r="F2126" i="13"/>
  <c r="G2126" i="13"/>
  <c r="H2126" i="13"/>
  <c r="I2126" i="13"/>
  <c r="J2126" i="13"/>
  <c r="K2126" i="13"/>
  <c r="B2127" i="13"/>
  <c r="C2127" i="13"/>
  <c r="D2127" i="13"/>
  <c r="E2127" i="13"/>
  <c r="F2127" i="13"/>
  <c r="G2127" i="13"/>
  <c r="H2127" i="13"/>
  <c r="I2127" i="13"/>
  <c r="J2127" i="13"/>
  <c r="K2127" i="13"/>
  <c r="B2128" i="13"/>
  <c r="C2128" i="13"/>
  <c r="D2128" i="13"/>
  <c r="E2128" i="13"/>
  <c r="F2128" i="13"/>
  <c r="G2128" i="13"/>
  <c r="H2128" i="13"/>
  <c r="I2128" i="13"/>
  <c r="J2128" i="13"/>
  <c r="K2128" i="13"/>
  <c r="B2129" i="13"/>
  <c r="C2129" i="13"/>
  <c r="D2129" i="13"/>
  <c r="E2129" i="13"/>
  <c r="F2129" i="13"/>
  <c r="G2129" i="13"/>
  <c r="H2129" i="13"/>
  <c r="I2129" i="13"/>
  <c r="J2129" i="13"/>
  <c r="K2129" i="13"/>
  <c r="B2130" i="13"/>
  <c r="C2130" i="13"/>
  <c r="D2130" i="13"/>
  <c r="E2130" i="13"/>
  <c r="F2130" i="13"/>
  <c r="G2130" i="13"/>
  <c r="H2130" i="13"/>
  <c r="I2130" i="13"/>
  <c r="J2130" i="13"/>
  <c r="K2130" i="13"/>
  <c r="B2131" i="13"/>
  <c r="C2131" i="13"/>
  <c r="D2131" i="13"/>
  <c r="E2131" i="13"/>
  <c r="F2131" i="13"/>
  <c r="G2131" i="13"/>
  <c r="H2131" i="13"/>
  <c r="I2131" i="13"/>
  <c r="J2131" i="13"/>
  <c r="K2131" i="13"/>
  <c r="B2132" i="13"/>
  <c r="C2132" i="13"/>
  <c r="D2132" i="13"/>
  <c r="E2132" i="13"/>
  <c r="F2132" i="13"/>
  <c r="G2132" i="13"/>
  <c r="H2132" i="13"/>
  <c r="I2132" i="13"/>
  <c r="J2132" i="13"/>
  <c r="K2132" i="13"/>
  <c r="B2133" i="13"/>
  <c r="C2133" i="13"/>
  <c r="D2133" i="13"/>
  <c r="E2133" i="13"/>
  <c r="F2133" i="13"/>
  <c r="G2133" i="13"/>
  <c r="H2133" i="13"/>
  <c r="I2133" i="13"/>
  <c r="J2133" i="13"/>
  <c r="K2133" i="13"/>
  <c r="B2134" i="13"/>
  <c r="C2134" i="13"/>
  <c r="D2134" i="13"/>
  <c r="E2134" i="13"/>
  <c r="F2134" i="13"/>
  <c r="G2134" i="13"/>
  <c r="H2134" i="13"/>
  <c r="I2134" i="13"/>
  <c r="J2134" i="13"/>
  <c r="K2134" i="13"/>
  <c r="B2135" i="13"/>
  <c r="C2135" i="13"/>
  <c r="D2135" i="13"/>
  <c r="E2135" i="13"/>
  <c r="F2135" i="13"/>
  <c r="G2135" i="13"/>
  <c r="H2135" i="13"/>
  <c r="I2135" i="13"/>
  <c r="J2135" i="13"/>
  <c r="K2135" i="13"/>
  <c r="B2136" i="13"/>
  <c r="C2136" i="13"/>
  <c r="D2136" i="13"/>
  <c r="E2136" i="13"/>
  <c r="F2136" i="13"/>
  <c r="G2136" i="13"/>
  <c r="H2136" i="13"/>
  <c r="I2136" i="13"/>
  <c r="J2136" i="13"/>
  <c r="K2136" i="13"/>
  <c r="B2137" i="13"/>
  <c r="C2137" i="13"/>
  <c r="D2137" i="13"/>
  <c r="E2137" i="13"/>
  <c r="F2137" i="13"/>
  <c r="G2137" i="13"/>
  <c r="H2137" i="13"/>
  <c r="I2137" i="13"/>
  <c r="J2137" i="13"/>
  <c r="K2137" i="13"/>
  <c r="B2138" i="13"/>
  <c r="C2138" i="13"/>
  <c r="D2138" i="13"/>
  <c r="E2138" i="13"/>
  <c r="F2138" i="13"/>
  <c r="G2138" i="13"/>
  <c r="H2138" i="13"/>
  <c r="I2138" i="13"/>
  <c r="J2138" i="13"/>
  <c r="K2138" i="13"/>
  <c r="B2139" i="13"/>
  <c r="C2139" i="13"/>
  <c r="D2139" i="13"/>
  <c r="E2139" i="13"/>
  <c r="F2139" i="13"/>
  <c r="G2139" i="13"/>
  <c r="H2139" i="13"/>
  <c r="I2139" i="13"/>
  <c r="J2139" i="13"/>
  <c r="K2139" i="13"/>
  <c r="B2140" i="13"/>
  <c r="C2140" i="13"/>
  <c r="D2140" i="13"/>
  <c r="E2140" i="13"/>
  <c r="F2140" i="13"/>
  <c r="G2140" i="13"/>
  <c r="H2140" i="13"/>
  <c r="I2140" i="13"/>
  <c r="J2140" i="13"/>
  <c r="K2140" i="13"/>
  <c r="B2141" i="13"/>
  <c r="C2141" i="13"/>
  <c r="D2141" i="13"/>
  <c r="E2141" i="13"/>
  <c r="F2141" i="13"/>
  <c r="G2141" i="13"/>
  <c r="H2141" i="13"/>
  <c r="I2141" i="13"/>
  <c r="J2141" i="13"/>
  <c r="K2141" i="13"/>
  <c r="B2142" i="13"/>
  <c r="C2142" i="13"/>
  <c r="D2142" i="13"/>
  <c r="E2142" i="13"/>
  <c r="F2142" i="13"/>
  <c r="G2142" i="13"/>
  <c r="H2142" i="13"/>
  <c r="I2142" i="13"/>
  <c r="J2142" i="13"/>
  <c r="K2142" i="13"/>
  <c r="B2143" i="13"/>
  <c r="C2143" i="13"/>
  <c r="D2143" i="13"/>
  <c r="E2143" i="13"/>
  <c r="F2143" i="13"/>
  <c r="G2143" i="13"/>
  <c r="H2143" i="13"/>
  <c r="I2143" i="13"/>
  <c r="J2143" i="13"/>
  <c r="K2143" i="13"/>
  <c r="B2144" i="13"/>
  <c r="C2144" i="13"/>
  <c r="D2144" i="13"/>
  <c r="E2144" i="13"/>
  <c r="F2144" i="13"/>
  <c r="G2144" i="13"/>
  <c r="H2144" i="13"/>
  <c r="I2144" i="13"/>
  <c r="J2144" i="13"/>
  <c r="K2144" i="13"/>
  <c r="B2145" i="13"/>
  <c r="C2145" i="13"/>
  <c r="D2145" i="13"/>
  <c r="E2145" i="13"/>
  <c r="F2145" i="13"/>
  <c r="G2145" i="13"/>
  <c r="H2145" i="13"/>
  <c r="I2145" i="13"/>
  <c r="J2145" i="13"/>
  <c r="K2145" i="13"/>
  <c r="B2146" i="13"/>
  <c r="C2146" i="13"/>
  <c r="D2146" i="13"/>
  <c r="E2146" i="13"/>
  <c r="F2146" i="13"/>
  <c r="G2146" i="13"/>
  <c r="H2146" i="13"/>
  <c r="I2146" i="13"/>
  <c r="J2146" i="13"/>
  <c r="K2146" i="13"/>
  <c r="B2147" i="13"/>
  <c r="C2147" i="13"/>
  <c r="D2147" i="13"/>
  <c r="E2147" i="13"/>
  <c r="F2147" i="13"/>
  <c r="G2147" i="13"/>
  <c r="H2147" i="13"/>
  <c r="I2147" i="13"/>
  <c r="J2147" i="13"/>
  <c r="K2147" i="13"/>
  <c r="B2148" i="13"/>
  <c r="C2148" i="13"/>
  <c r="D2148" i="13"/>
  <c r="E2148" i="13"/>
  <c r="F2148" i="13"/>
  <c r="G2148" i="13"/>
  <c r="H2148" i="13"/>
  <c r="I2148" i="13"/>
  <c r="J2148" i="13"/>
  <c r="K2148" i="13"/>
  <c r="B2149" i="13"/>
  <c r="C2149" i="13"/>
  <c r="D2149" i="13"/>
  <c r="E2149" i="13"/>
  <c r="F2149" i="13"/>
  <c r="G2149" i="13"/>
  <c r="H2149" i="13"/>
  <c r="I2149" i="13"/>
  <c r="J2149" i="13"/>
  <c r="K2149" i="13"/>
  <c r="B2150" i="13"/>
  <c r="C2150" i="13"/>
  <c r="D2150" i="13"/>
  <c r="E2150" i="13"/>
  <c r="F2150" i="13"/>
  <c r="G2150" i="13"/>
  <c r="H2150" i="13"/>
  <c r="I2150" i="13"/>
  <c r="J2150" i="13"/>
  <c r="K2150" i="13"/>
  <c r="B2151" i="13"/>
  <c r="C2151" i="13"/>
  <c r="D2151" i="13"/>
  <c r="E2151" i="13"/>
  <c r="F2151" i="13"/>
  <c r="G2151" i="13"/>
  <c r="H2151" i="13"/>
  <c r="I2151" i="13"/>
  <c r="J2151" i="13"/>
  <c r="K2151" i="13"/>
  <c r="B2152" i="13"/>
  <c r="C2152" i="13"/>
  <c r="D2152" i="13"/>
  <c r="E2152" i="13"/>
  <c r="F2152" i="13"/>
  <c r="G2152" i="13"/>
  <c r="H2152" i="13"/>
  <c r="I2152" i="13"/>
  <c r="J2152" i="13"/>
  <c r="K2152" i="13"/>
  <c r="B2153" i="13"/>
  <c r="C2153" i="13"/>
  <c r="D2153" i="13"/>
  <c r="E2153" i="13"/>
  <c r="F2153" i="13"/>
  <c r="G2153" i="13"/>
  <c r="H2153" i="13"/>
  <c r="I2153" i="13"/>
  <c r="J2153" i="13"/>
  <c r="K2153" i="13"/>
  <c r="B2154" i="13"/>
  <c r="C2154" i="13"/>
  <c r="D2154" i="13"/>
  <c r="E2154" i="13"/>
  <c r="F2154" i="13"/>
  <c r="G2154" i="13"/>
  <c r="H2154" i="13"/>
  <c r="I2154" i="13"/>
  <c r="J2154" i="13"/>
  <c r="K2154" i="13"/>
  <c r="B2155" i="13"/>
  <c r="C2155" i="13"/>
  <c r="D2155" i="13"/>
  <c r="E2155" i="13"/>
  <c r="F2155" i="13"/>
  <c r="G2155" i="13"/>
  <c r="H2155" i="13"/>
  <c r="I2155" i="13"/>
  <c r="J2155" i="13"/>
  <c r="K2155" i="13"/>
  <c r="B2156" i="13"/>
  <c r="C2156" i="13"/>
  <c r="D2156" i="13"/>
  <c r="E2156" i="13"/>
  <c r="F2156" i="13"/>
  <c r="G2156" i="13"/>
  <c r="H2156" i="13"/>
  <c r="I2156" i="13"/>
  <c r="J2156" i="13"/>
  <c r="K2156" i="13"/>
  <c r="B2157" i="13"/>
  <c r="C2157" i="13"/>
  <c r="D2157" i="13"/>
  <c r="E2157" i="13"/>
  <c r="F2157" i="13"/>
  <c r="G2157" i="13"/>
  <c r="H2157" i="13"/>
  <c r="I2157" i="13"/>
  <c r="J2157" i="13"/>
  <c r="K2157" i="13"/>
  <c r="B2158" i="13"/>
  <c r="C2158" i="13"/>
  <c r="D2158" i="13"/>
  <c r="E2158" i="13"/>
  <c r="F2158" i="13"/>
  <c r="G2158" i="13"/>
  <c r="H2158" i="13"/>
  <c r="I2158" i="13"/>
  <c r="J2158" i="13"/>
  <c r="K2158" i="13"/>
  <c r="B2159" i="13"/>
  <c r="C2159" i="13"/>
  <c r="D2159" i="13"/>
  <c r="E2159" i="13"/>
  <c r="F2159" i="13"/>
  <c r="G2159" i="13"/>
  <c r="H2159" i="13"/>
  <c r="I2159" i="13"/>
  <c r="J2159" i="13"/>
  <c r="K2159" i="13"/>
  <c r="B2160" i="13"/>
  <c r="C2160" i="13"/>
  <c r="D2160" i="13"/>
  <c r="E2160" i="13"/>
  <c r="F2160" i="13"/>
  <c r="G2160" i="13"/>
  <c r="H2160" i="13"/>
  <c r="I2160" i="13"/>
  <c r="J2160" i="13"/>
  <c r="K2160" i="13"/>
  <c r="B2161" i="13"/>
  <c r="C2161" i="13"/>
  <c r="D2161" i="13"/>
  <c r="E2161" i="13"/>
  <c r="F2161" i="13"/>
  <c r="G2161" i="13"/>
  <c r="H2161" i="13"/>
  <c r="I2161" i="13"/>
  <c r="J2161" i="13"/>
  <c r="K2161" i="13"/>
  <c r="B2162" i="13"/>
  <c r="C2162" i="13"/>
  <c r="D2162" i="13"/>
  <c r="E2162" i="13"/>
  <c r="F2162" i="13"/>
  <c r="G2162" i="13"/>
  <c r="H2162" i="13"/>
  <c r="I2162" i="13"/>
  <c r="J2162" i="13"/>
  <c r="K2162" i="13"/>
  <c r="B2163" i="13"/>
  <c r="C2163" i="13"/>
  <c r="D2163" i="13"/>
  <c r="E2163" i="13"/>
  <c r="F2163" i="13"/>
  <c r="G2163" i="13"/>
  <c r="H2163" i="13"/>
  <c r="I2163" i="13"/>
  <c r="J2163" i="13"/>
  <c r="K2163" i="13"/>
  <c r="B2164" i="13"/>
  <c r="C2164" i="13"/>
  <c r="D2164" i="13"/>
  <c r="E2164" i="13"/>
  <c r="F2164" i="13"/>
  <c r="G2164" i="13"/>
  <c r="H2164" i="13"/>
  <c r="I2164" i="13"/>
  <c r="J2164" i="13"/>
  <c r="K2164" i="13"/>
  <c r="B2165" i="13"/>
  <c r="C2165" i="13"/>
  <c r="D2165" i="13"/>
  <c r="E2165" i="13"/>
  <c r="F2165" i="13"/>
  <c r="G2165" i="13"/>
  <c r="H2165" i="13"/>
  <c r="I2165" i="13"/>
  <c r="J2165" i="13"/>
  <c r="K2165" i="13"/>
  <c r="B2166" i="13"/>
  <c r="C2166" i="13"/>
  <c r="D2166" i="13"/>
  <c r="E2166" i="13"/>
  <c r="F2166" i="13"/>
  <c r="G2166" i="13"/>
  <c r="H2166" i="13"/>
  <c r="I2166" i="13"/>
  <c r="J2166" i="13"/>
  <c r="K2166" i="13"/>
  <c r="B2167" i="13"/>
  <c r="C2167" i="13"/>
  <c r="D2167" i="13"/>
  <c r="E2167" i="13"/>
  <c r="F2167" i="13"/>
  <c r="G2167" i="13"/>
  <c r="H2167" i="13"/>
  <c r="I2167" i="13"/>
  <c r="J2167" i="13"/>
  <c r="K2167" i="13"/>
  <c r="B2168" i="13"/>
  <c r="C2168" i="13"/>
  <c r="D2168" i="13"/>
  <c r="E2168" i="13"/>
  <c r="F2168" i="13"/>
  <c r="G2168" i="13"/>
  <c r="H2168" i="13"/>
  <c r="I2168" i="13"/>
  <c r="J2168" i="13"/>
  <c r="K2168" i="13"/>
  <c r="B2169" i="13"/>
  <c r="C2169" i="13"/>
  <c r="D2169" i="13"/>
  <c r="E2169" i="13"/>
  <c r="F2169" i="13"/>
  <c r="G2169" i="13"/>
  <c r="H2169" i="13"/>
  <c r="I2169" i="13"/>
  <c r="J2169" i="13"/>
  <c r="K2169" i="13"/>
  <c r="B2170" i="13"/>
  <c r="C2170" i="13"/>
  <c r="D2170" i="13"/>
  <c r="E2170" i="13"/>
  <c r="F2170" i="13"/>
  <c r="G2170" i="13"/>
  <c r="H2170" i="13"/>
  <c r="I2170" i="13"/>
  <c r="J2170" i="13"/>
  <c r="K2170" i="13"/>
  <c r="B2171" i="13"/>
  <c r="C2171" i="13"/>
  <c r="D2171" i="13"/>
  <c r="E2171" i="13"/>
  <c r="F2171" i="13"/>
  <c r="G2171" i="13"/>
  <c r="H2171" i="13"/>
  <c r="I2171" i="13"/>
  <c r="J2171" i="13"/>
  <c r="K2171" i="13"/>
  <c r="B2172" i="13"/>
  <c r="C2172" i="13"/>
  <c r="D2172" i="13"/>
  <c r="E2172" i="13"/>
  <c r="F2172" i="13"/>
  <c r="G2172" i="13"/>
  <c r="H2172" i="13"/>
  <c r="I2172" i="13"/>
  <c r="J2172" i="13"/>
  <c r="K2172" i="13"/>
  <c r="B2173" i="13"/>
  <c r="C2173" i="13"/>
  <c r="D2173" i="13"/>
  <c r="E2173" i="13"/>
  <c r="F2173" i="13"/>
  <c r="G2173" i="13"/>
  <c r="H2173" i="13"/>
  <c r="I2173" i="13"/>
  <c r="J2173" i="13"/>
  <c r="K2173" i="13"/>
  <c r="B2174" i="13"/>
  <c r="C2174" i="13"/>
  <c r="D2174" i="13"/>
  <c r="E2174" i="13"/>
  <c r="F2174" i="13"/>
  <c r="G2174" i="13"/>
  <c r="H2174" i="13"/>
  <c r="I2174" i="13"/>
  <c r="J2174" i="13"/>
  <c r="K2174" i="13"/>
  <c r="B2175" i="13"/>
  <c r="C2175" i="13"/>
  <c r="D2175" i="13"/>
  <c r="E2175" i="13"/>
  <c r="F2175" i="13"/>
  <c r="G2175" i="13"/>
  <c r="H2175" i="13"/>
  <c r="I2175" i="13"/>
  <c r="J2175" i="13"/>
  <c r="K2175" i="13"/>
  <c r="B2176" i="13"/>
  <c r="C2176" i="13"/>
  <c r="D2176" i="13"/>
  <c r="E2176" i="13"/>
  <c r="F2176" i="13"/>
  <c r="G2176" i="13"/>
  <c r="H2176" i="13"/>
  <c r="I2176" i="13"/>
  <c r="J2176" i="13"/>
  <c r="K2176" i="13"/>
  <c r="B2177" i="13"/>
  <c r="C2177" i="13"/>
  <c r="D2177" i="13"/>
  <c r="E2177" i="13"/>
  <c r="F2177" i="13"/>
  <c r="G2177" i="13"/>
  <c r="H2177" i="13"/>
  <c r="I2177" i="13"/>
  <c r="J2177" i="13"/>
  <c r="K2177" i="13"/>
  <c r="B2178" i="13"/>
  <c r="C2178" i="13"/>
  <c r="D2178" i="13"/>
  <c r="E2178" i="13"/>
  <c r="F2178" i="13"/>
  <c r="G2178" i="13"/>
  <c r="H2178" i="13"/>
  <c r="I2178" i="13"/>
  <c r="J2178" i="13"/>
  <c r="K2178" i="13"/>
  <c r="B2179" i="13"/>
  <c r="C2179" i="13"/>
  <c r="D2179" i="13"/>
  <c r="E2179" i="13"/>
  <c r="F2179" i="13"/>
  <c r="G2179" i="13"/>
  <c r="H2179" i="13"/>
  <c r="I2179" i="13"/>
  <c r="J2179" i="13"/>
  <c r="K2179" i="13"/>
  <c r="B2180" i="13"/>
  <c r="C2180" i="13"/>
  <c r="D2180" i="13"/>
  <c r="E2180" i="13"/>
  <c r="F2180" i="13"/>
  <c r="G2180" i="13"/>
  <c r="H2180" i="13"/>
  <c r="I2180" i="13"/>
  <c r="J2180" i="13"/>
  <c r="K2180" i="13"/>
  <c r="B2181" i="13"/>
  <c r="C2181" i="13"/>
  <c r="D2181" i="13"/>
  <c r="E2181" i="13"/>
  <c r="F2181" i="13"/>
  <c r="G2181" i="13"/>
  <c r="H2181" i="13"/>
  <c r="I2181" i="13"/>
  <c r="J2181" i="13"/>
  <c r="K2181" i="13"/>
  <c r="B2182" i="13"/>
  <c r="C2182" i="13"/>
  <c r="D2182" i="13"/>
  <c r="E2182" i="13"/>
  <c r="F2182" i="13"/>
  <c r="G2182" i="13"/>
  <c r="H2182" i="13"/>
  <c r="I2182" i="13"/>
  <c r="J2182" i="13"/>
  <c r="K2182" i="13"/>
  <c r="B2183" i="13"/>
  <c r="C2183" i="13"/>
  <c r="D2183" i="13"/>
  <c r="E2183" i="13"/>
  <c r="F2183" i="13"/>
  <c r="G2183" i="13"/>
  <c r="H2183" i="13"/>
  <c r="I2183" i="13"/>
  <c r="J2183" i="13"/>
  <c r="K2183" i="13"/>
  <c r="B2184" i="13"/>
  <c r="C2184" i="13"/>
  <c r="D2184" i="13"/>
  <c r="E2184" i="13"/>
  <c r="F2184" i="13"/>
  <c r="G2184" i="13"/>
  <c r="H2184" i="13"/>
  <c r="I2184" i="13"/>
  <c r="J2184" i="13"/>
  <c r="K2184" i="13"/>
  <c r="B2185" i="13"/>
  <c r="C2185" i="13"/>
  <c r="D2185" i="13"/>
  <c r="E2185" i="13"/>
  <c r="F2185" i="13"/>
  <c r="G2185" i="13"/>
  <c r="H2185" i="13"/>
  <c r="I2185" i="13"/>
  <c r="J2185" i="13"/>
  <c r="K2185" i="13"/>
  <c r="B2186" i="13"/>
  <c r="C2186" i="13"/>
  <c r="D2186" i="13"/>
  <c r="E2186" i="13"/>
  <c r="F2186" i="13"/>
  <c r="G2186" i="13"/>
  <c r="H2186" i="13"/>
  <c r="I2186" i="13"/>
  <c r="J2186" i="13"/>
  <c r="K2186" i="13"/>
  <c r="B2187" i="13"/>
  <c r="C2187" i="13"/>
  <c r="D2187" i="13"/>
  <c r="E2187" i="13"/>
  <c r="F2187" i="13"/>
  <c r="G2187" i="13"/>
  <c r="H2187" i="13"/>
  <c r="I2187" i="13"/>
  <c r="J2187" i="13"/>
  <c r="K2187" i="13"/>
  <c r="B2188" i="13"/>
  <c r="C2188" i="13"/>
  <c r="D2188" i="13"/>
  <c r="E2188" i="13"/>
  <c r="F2188" i="13"/>
  <c r="G2188" i="13"/>
  <c r="H2188" i="13"/>
  <c r="I2188" i="13"/>
  <c r="J2188" i="13"/>
  <c r="K2188" i="13"/>
  <c r="B2189" i="13"/>
  <c r="C2189" i="13"/>
  <c r="D2189" i="13"/>
  <c r="E2189" i="13"/>
  <c r="F2189" i="13"/>
  <c r="G2189" i="13"/>
  <c r="H2189" i="13"/>
  <c r="I2189" i="13"/>
  <c r="J2189" i="13"/>
  <c r="K2189" i="13"/>
  <c r="B2190" i="13"/>
  <c r="C2190" i="13"/>
  <c r="D2190" i="13"/>
  <c r="E2190" i="13"/>
  <c r="F2190" i="13"/>
  <c r="G2190" i="13"/>
  <c r="H2190" i="13"/>
  <c r="I2190" i="13"/>
  <c r="J2190" i="13"/>
  <c r="K2190" i="13"/>
  <c r="B2191" i="13"/>
  <c r="C2191" i="13"/>
  <c r="D2191" i="13"/>
  <c r="E2191" i="13"/>
  <c r="F2191" i="13"/>
  <c r="G2191" i="13"/>
  <c r="H2191" i="13"/>
  <c r="I2191" i="13"/>
  <c r="J2191" i="13"/>
  <c r="K2191" i="13"/>
  <c r="B2192" i="13"/>
  <c r="C2192" i="13"/>
  <c r="D2192" i="13"/>
  <c r="E2192" i="13"/>
  <c r="F2192" i="13"/>
  <c r="G2192" i="13"/>
  <c r="H2192" i="13"/>
  <c r="I2192" i="13"/>
  <c r="J2192" i="13"/>
  <c r="K2192" i="13"/>
  <c r="B2193" i="13"/>
  <c r="C2193" i="13"/>
  <c r="D2193" i="13"/>
  <c r="E2193" i="13"/>
  <c r="F2193" i="13"/>
  <c r="G2193" i="13"/>
  <c r="H2193" i="13"/>
  <c r="I2193" i="13"/>
  <c r="J2193" i="13"/>
  <c r="K2193" i="13"/>
  <c r="B2194" i="13"/>
  <c r="C2194" i="13"/>
  <c r="D2194" i="13"/>
  <c r="E2194" i="13"/>
  <c r="F2194" i="13"/>
  <c r="G2194" i="13"/>
  <c r="H2194" i="13"/>
  <c r="I2194" i="13"/>
  <c r="J2194" i="13"/>
  <c r="K2194" i="13"/>
  <c r="B2195" i="13"/>
  <c r="C2195" i="13"/>
  <c r="D2195" i="13"/>
  <c r="E2195" i="13"/>
  <c r="F2195" i="13"/>
  <c r="G2195" i="13"/>
  <c r="H2195" i="13"/>
  <c r="I2195" i="13"/>
  <c r="J2195" i="13"/>
  <c r="K2195" i="13"/>
  <c r="B2196" i="13"/>
  <c r="C2196" i="13"/>
  <c r="D2196" i="13"/>
  <c r="E2196" i="13"/>
  <c r="F2196" i="13"/>
  <c r="G2196" i="13"/>
  <c r="H2196" i="13"/>
  <c r="I2196" i="13"/>
  <c r="J2196" i="13"/>
  <c r="K2196" i="13"/>
  <c r="B2197" i="13"/>
  <c r="C2197" i="13"/>
  <c r="D2197" i="13"/>
  <c r="E2197" i="13"/>
  <c r="F2197" i="13"/>
  <c r="G2197" i="13"/>
  <c r="H2197" i="13"/>
  <c r="I2197" i="13"/>
  <c r="J2197" i="13"/>
  <c r="K2197" i="13"/>
  <c r="B2198" i="13"/>
  <c r="C2198" i="13"/>
  <c r="D2198" i="13"/>
  <c r="E2198" i="13"/>
  <c r="F2198" i="13"/>
  <c r="G2198" i="13"/>
  <c r="H2198" i="13"/>
  <c r="I2198" i="13"/>
  <c r="J2198" i="13"/>
  <c r="K2198" i="13"/>
  <c r="B2199" i="13"/>
  <c r="C2199" i="13"/>
  <c r="D2199" i="13"/>
  <c r="E2199" i="13"/>
  <c r="F2199" i="13"/>
  <c r="G2199" i="13"/>
  <c r="H2199" i="13"/>
  <c r="I2199" i="13"/>
  <c r="J2199" i="13"/>
  <c r="K2199" i="13"/>
  <c r="B2200" i="13"/>
  <c r="C2200" i="13"/>
  <c r="D2200" i="13"/>
  <c r="E2200" i="13"/>
  <c r="F2200" i="13"/>
  <c r="G2200" i="13"/>
  <c r="H2200" i="13"/>
  <c r="I2200" i="13"/>
  <c r="J2200" i="13"/>
  <c r="K2200" i="13"/>
  <c r="B2201" i="13"/>
  <c r="C2201" i="13"/>
  <c r="D2201" i="13"/>
  <c r="E2201" i="13"/>
  <c r="F2201" i="13"/>
  <c r="G2201" i="13"/>
  <c r="H2201" i="13"/>
  <c r="I2201" i="13"/>
  <c r="J2201" i="13"/>
  <c r="K2201" i="13"/>
  <c r="B2202" i="13"/>
  <c r="C2202" i="13"/>
  <c r="D2202" i="13"/>
  <c r="E2202" i="13"/>
  <c r="F2202" i="13"/>
  <c r="G2202" i="13"/>
  <c r="H2202" i="13"/>
  <c r="I2202" i="13"/>
  <c r="J2202" i="13"/>
  <c r="K2202" i="13"/>
  <c r="B2203" i="13"/>
  <c r="C2203" i="13"/>
  <c r="D2203" i="13"/>
  <c r="E2203" i="13"/>
  <c r="F2203" i="13"/>
  <c r="G2203" i="13"/>
  <c r="H2203" i="13"/>
  <c r="I2203" i="13"/>
  <c r="J2203" i="13"/>
  <c r="K2203" i="13"/>
  <c r="B2204" i="13"/>
  <c r="C2204" i="13"/>
  <c r="D2204" i="13"/>
  <c r="E2204" i="13"/>
  <c r="F2204" i="13"/>
  <c r="G2204" i="13"/>
  <c r="H2204" i="13"/>
  <c r="I2204" i="13"/>
  <c r="J2204" i="13"/>
  <c r="K2204" i="13"/>
  <c r="B2205" i="13"/>
  <c r="C2205" i="13"/>
  <c r="D2205" i="13"/>
  <c r="E2205" i="13"/>
  <c r="F2205" i="13"/>
  <c r="G2205" i="13"/>
  <c r="H2205" i="13"/>
  <c r="I2205" i="13"/>
  <c r="J2205" i="13"/>
  <c r="K2205" i="13"/>
  <c r="B2206" i="13"/>
  <c r="C2206" i="13"/>
  <c r="D2206" i="13"/>
  <c r="E2206" i="13"/>
  <c r="F2206" i="13"/>
  <c r="G2206" i="13"/>
  <c r="H2206" i="13"/>
  <c r="I2206" i="13"/>
  <c r="J2206" i="13"/>
  <c r="K2206" i="13"/>
  <c r="B2207" i="13"/>
  <c r="C2207" i="13"/>
  <c r="D2207" i="13"/>
  <c r="E2207" i="13"/>
  <c r="F2207" i="13"/>
  <c r="G2207" i="13"/>
  <c r="H2207" i="13"/>
  <c r="I2207" i="13"/>
  <c r="J2207" i="13"/>
  <c r="K2207" i="13"/>
  <c r="B2208" i="13"/>
  <c r="C2208" i="13"/>
  <c r="D2208" i="13"/>
  <c r="E2208" i="13"/>
  <c r="F2208" i="13"/>
  <c r="G2208" i="13"/>
  <c r="H2208" i="13"/>
  <c r="I2208" i="13"/>
  <c r="J2208" i="13"/>
  <c r="K2208" i="13"/>
  <c r="B2209" i="13"/>
  <c r="C2209" i="13"/>
  <c r="D2209" i="13"/>
  <c r="E2209" i="13"/>
  <c r="F2209" i="13"/>
  <c r="G2209" i="13"/>
  <c r="H2209" i="13"/>
  <c r="I2209" i="13"/>
  <c r="J2209" i="13"/>
  <c r="K2209" i="13"/>
  <c r="B2210" i="13"/>
  <c r="C2210" i="13"/>
  <c r="D2210" i="13"/>
  <c r="E2210" i="13"/>
  <c r="F2210" i="13"/>
  <c r="G2210" i="13"/>
  <c r="H2210" i="13"/>
  <c r="I2210" i="13"/>
  <c r="J2210" i="13"/>
  <c r="K2210" i="13"/>
  <c r="B2211" i="13"/>
  <c r="C2211" i="13"/>
  <c r="D2211" i="13"/>
  <c r="E2211" i="13"/>
  <c r="F2211" i="13"/>
  <c r="G2211" i="13"/>
  <c r="H2211" i="13"/>
  <c r="I2211" i="13"/>
  <c r="J2211" i="13"/>
  <c r="K2211" i="13"/>
  <c r="B2212" i="13"/>
  <c r="C2212" i="13"/>
  <c r="D2212" i="13"/>
  <c r="E2212" i="13"/>
  <c r="F2212" i="13"/>
  <c r="G2212" i="13"/>
  <c r="H2212" i="13"/>
  <c r="I2212" i="13"/>
  <c r="J2212" i="13"/>
  <c r="K2212" i="13"/>
  <c r="B2213" i="13"/>
  <c r="C2213" i="13"/>
  <c r="D2213" i="13"/>
  <c r="E2213" i="13"/>
  <c r="F2213" i="13"/>
  <c r="G2213" i="13"/>
  <c r="H2213" i="13"/>
  <c r="I2213" i="13"/>
  <c r="J2213" i="13"/>
  <c r="K2213" i="13"/>
  <c r="B2214" i="13"/>
  <c r="C2214" i="13"/>
  <c r="D2214" i="13"/>
  <c r="E2214" i="13"/>
  <c r="F2214" i="13"/>
  <c r="G2214" i="13"/>
  <c r="H2214" i="13"/>
  <c r="I2214" i="13"/>
  <c r="J2214" i="13"/>
  <c r="K2214" i="13"/>
  <c r="B2215" i="13"/>
  <c r="C2215" i="13"/>
  <c r="D2215" i="13"/>
  <c r="E2215" i="13"/>
  <c r="F2215" i="13"/>
  <c r="G2215" i="13"/>
  <c r="H2215" i="13"/>
  <c r="I2215" i="13"/>
  <c r="J2215" i="13"/>
  <c r="K2215" i="13"/>
  <c r="B2216" i="13"/>
  <c r="C2216" i="13"/>
  <c r="D2216" i="13"/>
  <c r="E2216" i="13"/>
  <c r="F2216" i="13"/>
  <c r="G2216" i="13"/>
  <c r="H2216" i="13"/>
  <c r="I2216" i="13"/>
  <c r="J2216" i="13"/>
  <c r="K2216" i="13"/>
  <c r="B2217" i="13"/>
  <c r="C2217" i="13"/>
  <c r="D2217" i="13"/>
  <c r="E2217" i="13"/>
  <c r="F2217" i="13"/>
  <c r="G2217" i="13"/>
  <c r="H2217" i="13"/>
  <c r="I2217" i="13"/>
  <c r="J2217" i="13"/>
  <c r="K2217" i="13"/>
  <c r="B2218" i="13"/>
  <c r="C2218" i="13"/>
  <c r="D2218" i="13"/>
  <c r="E2218" i="13"/>
  <c r="F2218" i="13"/>
  <c r="G2218" i="13"/>
  <c r="H2218" i="13"/>
  <c r="I2218" i="13"/>
  <c r="J2218" i="13"/>
  <c r="K2218" i="13"/>
  <c r="B2219" i="13"/>
  <c r="C2219" i="13"/>
  <c r="D2219" i="13"/>
  <c r="E2219" i="13"/>
  <c r="F2219" i="13"/>
  <c r="G2219" i="13"/>
  <c r="H2219" i="13"/>
  <c r="I2219" i="13"/>
  <c r="J2219" i="13"/>
  <c r="K2219" i="13"/>
  <c r="B2220" i="13"/>
  <c r="C2220" i="13"/>
  <c r="D2220" i="13"/>
  <c r="E2220" i="13"/>
  <c r="F2220" i="13"/>
  <c r="G2220" i="13"/>
  <c r="H2220" i="13"/>
  <c r="I2220" i="13"/>
  <c r="J2220" i="13"/>
  <c r="K2220" i="13"/>
  <c r="B2221" i="13"/>
  <c r="C2221" i="13"/>
  <c r="D2221" i="13"/>
  <c r="E2221" i="13"/>
  <c r="F2221" i="13"/>
  <c r="G2221" i="13"/>
  <c r="H2221" i="13"/>
  <c r="I2221" i="13"/>
  <c r="J2221" i="13"/>
  <c r="K2221" i="13"/>
  <c r="B2222" i="13"/>
  <c r="C2222" i="13"/>
  <c r="D2222" i="13"/>
  <c r="E2222" i="13"/>
  <c r="F2222" i="13"/>
  <c r="G2222" i="13"/>
  <c r="H2222" i="13"/>
  <c r="I2222" i="13"/>
  <c r="J2222" i="13"/>
  <c r="K2222" i="13"/>
  <c r="B2223" i="13"/>
  <c r="C2223" i="13"/>
  <c r="D2223" i="13"/>
  <c r="E2223" i="13"/>
  <c r="F2223" i="13"/>
  <c r="G2223" i="13"/>
  <c r="H2223" i="13"/>
  <c r="I2223" i="13"/>
  <c r="J2223" i="13"/>
  <c r="K2223" i="13"/>
  <c r="B2224" i="13"/>
  <c r="C2224" i="13"/>
  <c r="D2224" i="13"/>
  <c r="E2224" i="13"/>
  <c r="F2224" i="13"/>
  <c r="G2224" i="13"/>
  <c r="H2224" i="13"/>
  <c r="I2224" i="13"/>
  <c r="J2224" i="13"/>
  <c r="K2224" i="13"/>
  <c r="B2225" i="13"/>
  <c r="C2225" i="13"/>
  <c r="D2225" i="13"/>
  <c r="E2225" i="13"/>
  <c r="F2225" i="13"/>
  <c r="G2225" i="13"/>
  <c r="H2225" i="13"/>
  <c r="I2225" i="13"/>
  <c r="J2225" i="13"/>
  <c r="K2225" i="13"/>
  <c r="B2226" i="13"/>
  <c r="C2226" i="13"/>
  <c r="D2226" i="13"/>
  <c r="E2226" i="13"/>
  <c r="F2226" i="13"/>
  <c r="G2226" i="13"/>
  <c r="H2226" i="13"/>
  <c r="I2226" i="13"/>
  <c r="J2226" i="13"/>
  <c r="K2226" i="13"/>
  <c r="B2227" i="13"/>
  <c r="C2227" i="13"/>
  <c r="D2227" i="13"/>
  <c r="E2227" i="13"/>
  <c r="F2227" i="13"/>
  <c r="G2227" i="13"/>
  <c r="H2227" i="13"/>
  <c r="I2227" i="13"/>
  <c r="J2227" i="13"/>
  <c r="K2227" i="13"/>
  <c r="B2228" i="13"/>
  <c r="C2228" i="13"/>
  <c r="D2228" i="13"/>
  <c r="E2228" i="13"/>
  <c r="F2228" i="13"/>
  <c r="G2228" i="13"/>
  <c r="H2228" i="13"/>
  <c r="I2228" i="13"/>
  <c r="J2228" i="13"/>
  <c r="K2228" i="13"/>
  <c r="B2229" i="13"/>
  <c r="C2229" i="13"/>
  <c r="D2229" i="13"/>
  <c r="E2229" i="13"/>
  <c r="F2229" i="13"/>
  <c r="G2229" i="13"/>
  <c r="H2229" i="13"/>
  <c r="I2229" i="13"/>
  <c r="J2229" i="13"/>
  <c r="K2229" i="13"/>
  <c r="B2230" i="13"/>
  <c r="C2230" i="13"/>
  <c r="D2230" i="13"/>
  <c r="E2230" i="13"/>
  <c r="F2230" i="13"/>
  <c r="G2230" i="13"/>
  <c r="H2230" i="13"/>
  <c r="I2230" i="13"/>
  <c r="J2230" i="13"/>
  <c r="K2230" i="13"/>
  <c r="B2231" i="13"/>
  <c r="C2231" i="13"/>
  <c r="D2231" i="13"/>
  <c r="E2231" i="13"/>
  <c r="F2231" i="13"/>
  <c r="G2231" i="13"/>
  <c r="H2231" i="13"/>
  <c r="I2231" i="13"/>
  <c r="J2231" i="13"/>
  <c r="K2231" i="13"/>
  <c r="B2232" i="13"/>
  <c r="C2232" i="13"/>
  <c r="D2232" i="13"/>
  <c r="E2232" i="13"/>
  <c r="F2232" i="13"/>
  <c r="G2232" i="13"/>
  <c r="H2232" i="13"/>
  <c r="I2232" i="13"/>
  <c r="J2232" i="13"/>
  <c r="K2232" i="13"/>
  <c r="B2233" i="13"/>
  <c r="C2233" i="13"/>
  <c r="D2233" i="13"/>
  <c r="E2233" i="13"/>
  <c r="F2233" i="13"/>
  <c r="G2233" i="13"/>
  <c r="H2233" i="13"/>
  <c r="I2233" i="13"/>
  <c r="J2233" i="13"/>
  <c r="K2233" i="13"/>
  <c r="B2234" i="13"/>
  <c r="C2234" i="13"/>
  <c r="D2234" i="13"/>
  <c r="E2234" i="13"/>
  <c r="F2234" i="13"/>
  <c r="G2234" i="13"/>
  <c r="H2234" i="13"/>
  <c r="I2234" i="13"/>
  <c r="J2234" i="13"/>
  <c r="K2234" i="13"/>
  <c r="B2235" i="13"/>
  <c r="C2235" i="13"/>
  <c r="D2235" i="13"/>
  <c r="E2235" i="13"/>
  <c r="F2235" i="13"/>
  <c r="G2235" i="13"/>
  <c r="H2235" i="13"/>
  <c r="I2235" i="13"/>
  <c r="J2235" i="13"/>
  <c r="K2235" i="13"/>
  <c r="B2236" i="13"/>
  <c r="C2236" i="13"/>
  <c r="D2236" i="13"/>
  <c r="E2236" i="13"/>
  <c r="F2236" i="13"/>
  <c r="G2236" i="13"/>
  <c r="H2236" i="13"/>
  <c r="I2236" i="13"/>
  <c r="J2236" i="13"/>
  <c r="K2236" i="13"/>
  <c r="B2237" i="13"/>
  <c r="C2237" i="13"/>
  <c r="D2237" i="13"/>
  <c r="E2237" i="13"/>
  <c r="F2237" i="13"/>
  <c r="G2237" i="13"/>
  <c r="H2237" i="13"/>
  <c r="I2237" i="13"/>
  <c r="J2237" i="13"/>
  <c r="K2237" i="13"/>
  <c r="B2238" i="13"/>
  <c r="C2238" i="13"/>
  <c r="D2238" i="13"/>
  <c r="E2238" i="13"/>
  <c r="F2238" i="13"/>
  <c r="G2238" i="13"/>
  <c r="H2238" i="13"/>
  <c r="I2238" i="13"/>
  <c r="J2238" i="13"/>
  <c r="K2238" i="13"/>
  <c r="B2239" i="13"/>
  <c r="C2239" i="13"/>
  <c r="D2239" i="13"/>
  <c r="E2239" i="13"/>
  <c r="F2239" i="13"/>
  <c r="G2239" i="13"/>
  <c r="H2239" i="13"/>
  <c r="I2239" i="13"/>
  <c r="J2239" i="13"/>
  <c r="K2239" i="13"/>
  <c r="B2240" i="13"/>
  <c r="C2240" i="13"/>
  <c r="D2240" i="13"/>
  <c r="E2240" i="13"/>
  <c r="F2240" i="13"/>
  <c r="G2240" i="13"/>
  <c r="H2240" i="13"/>
  <c r="I2240" i="13"/>
  <c r="J2240" i="13"/>
  <c r="K2240" i="13"/>
  <c r="B2241" i="13"/>
  <c r="C2241" i="13"/>
  <c r="D2241" i="13"/>
  <c r="E2241" i="13"/>
  <c r="F2241" i="13"/>
  <c r="G2241" i="13"/>
  <c r="H2241" i="13"/>
  <c r="I2241" i="13"/>
  <c r="J2241" i="13"/>
  <c r="K2241" i="13"/>
  <c r="B2242" i="13"/>
  <c r="C2242" i="13"/>
  <c r="D2242" i="13"/>
  <c r="E2242" i="13"/>
  <c r="F2242" i="13"/>
  <c r="G2242" i="13"/>
  <c r="H2242" i="13"/>
  <c r="I2242" i="13"/>
  <c r="J2242" i="13"/>
  <c r="K2242" i="13"/>
  <c r="B2243" i="13"/>
  <c r="C2243" i="13"/>
  <c r="D2243" i="13"/>
  <c r="E2243" i="13"/>
  <c r="F2243" i="13"/>
  <c r="G2243" i="13"/>
  <c r="H2243" i="13"/>
  <c r="I2243" i="13"/>
  <c r="J2243" i="13"/>
  <c r="K2243" i="13"/>
  <c r="B2244" i="13"/>
  <c r="C2244" i="13"/>
  <c r="D2244" i="13"/>
  <c r="E2244" i="13"/>
  <c r="F2244" i="13"/>
  <c r="G2244" i="13"/>
  <c r="H2244" i="13"/>
  <c r="I2244" i="13"/>
  <c r="J2244" i="13"/>
  <c r="K2244" i="13"/>
  <c r="B2245" i="13"/>
  <c r="C2245" i="13"/>
  <c r="D2245" i="13"/>
  <c r="E2245" i="13"/>
  <c r="F2245" i="13"/>
  <c r="G2245" i="13"/>
  <c r="H2245" i="13"/>
  <c r="I2245" i="13"/>
  <c r="J2245" i="13"/>
  <c r="K2245" i="13"/>
  <c r="B2246" i="13"/>
  <c r="C2246" i="13"/>
  <c r="D2246" i="13"/>
  <c r="E2246" i="13"/>
  <c r="F2246" i="13"/>
  <c r="G2246" i="13"/>
  <c r="H2246" i="13"/>
  <c r="I2246" i="13"/>
  <c r="J2246" i="13"/>
  <c r="K2246" i="13"/>
  <c r="B2247" i="13"/>
  <c r="C2247" i="13"/>
  <c r="D2247" i="13"/>
  <c r="E2247" i="13"/>
  <c r="F2247" i="13"/>
  <c r="G2247" i="13"/>
  <c r="H2247" i="13"/>
  <c r="I2247" i="13"/>
  <c r="J2247" i="13"/>
  <c r="K2247" i="13"/>
  <c r="B2248" i="13"/>
  <c r="C2248" i="13"/>
  <c r="D2248" i="13"/>
  <c r="E2248" i="13"/>
  <c r="F2248" i="13"/>
  <c r="G2248" i="13"/>
  <c r="H2248" i="13"/>
  <c r="I2248" i="13"/>
  <c r="J2248" i="13"/>
  <c r="K2248" i="13"/>
  <c r="B2249" i="13"/>
  <c r="C2249" i="13"/>
  <c r="D2249" i="13"/>
  <c r="E2249" i="13"/>
  <c r="F2249" i="13"/>
  <c r="G2249" i="13"/>
  <c r="H2249" i="13"/>
  <c r="I2249" i="13"/>
  <c r="J2249" i="13"/>
  <c r="K2249" i="13"/>
  <c r="B2250" i="13"/>
  <c r="C2250" i="13"/>
  <c r="D2250" i="13"/>
  <c r="E2250" i="13"/>
  <c r="F2250" i="13"/>
  <c r="G2250" i="13"/>
  <c r="H2250" i="13"/>
  <c r="I2250" i="13"/>
  <c r="J2250" i="13"/>
  <c r="K2250" i="13"/>
  <c r="B2251" i="13"/>
  <c r="C2251" i="13"/>
  <c r="D2251" i="13"/>
  <c r="E2251" i="13"/>
  <c r="F2251" i="13"/>
  <c r="G2251" i="13"/>
  <c r="H2251" i="13"/>
  <c r="I2251" i="13"/>
  <c r="J2251" i="13"/>
  <c r="K2251" i="13"/>
  <c r="B2252" i="13"/>
  <c r="C2252" i="13"/>
  <c r="D2252" i="13"/>
  <c r="E2252" i="13"/>
  <c r="F2252" i="13"/>
  <c r="G2252" i="13"/>
  <c r="H2252" i="13"/>
  <c r="I2252" i="13"/>
  <c r="J2252" i="13"/>
  <c r="K2252" i="13"/>
  <c r="B2253" i="13"/>
  <c r="C2253" i="13"/>
  <c r="D2253" i="13"/>
  <c r="E2253" i="13"/>
  <c r="F2253" i="13"/>
  <c r="G2253" i="13"/>
  <c r="H2253" i="13"/>
  <c r="I2253" i="13"/>
  <c r="J2253" i="13"/>
  <c r="K2253" i="13"/>
  <c r="B2254" i="13"/>
  <c r="C2254" i="13"/>
  <c r="D2254" i="13"/>
  <c r="E2254" i="13"/>
  <c r="F2254" i="13"/>
  <c r="G2254" i="13"/>
  <c r="H2254" i="13"/>
  <c r="I2254" i="13"/>
  <c r="J2254" i="13"/>
  <c r="K2254" i="13"/>
  <c r="B2255" i="13"/>
  <c r="C2255" i="13"/>
  <c r="D2255" i="13"/>
  <c r="E2255" i="13"/>
  <c r="F2255" i="13"/>
  <c r="G2255" i="13"/>
  <c r="H2255" i="13"/>
  <c r="I2255" i="13"/>
  <c r="J2255" i="13"/>
  <c r="K2255" i="13"/>
  <c r="B2256" i="13"/>
  <c r="C2256" i="13"/>
  <c r="D2256" i="13"/>
  <c r="E2256" i="13"/>
  <c r="F2256" i="13"/>
  <c r="G2256" i="13"/>
  <c r="H2256" i="13"/>
  <c r="I2256" i="13"/>
  <c r="J2256" i="13"/>
  <c r="K2256" i="13"/>
  <c r="B2257" i="13"/>
  <c r="C2257" i="13"/>
  <c r="D2257" i="13"/>
  <c r="E2257" i="13"/>
  <c r="F2257" i="13"/>
  <c r="G2257" i="13"/>
  <c r="H2257" i="13"/>
  <c r="I2257" i="13"/>
  <c r="J2257" i="13"/>
  <c r="K2257" i="13"/>
  <c r="B2258" i="13"/>
  <c r="C2258" i="13"/>
  <c r="D2258" i="13"/>
  <c r="E2258" i="13"/>
  <c r="F2258" i="13"/>
  <c r="G2258" i="13"/>
  <c r="H2258" i="13"/>
  <c r="I2258" i="13"/>
  <c r="J2258" i="13"/>
  <c r="K2258" i="13"/>
  <c r="B2259" i="13"/>
  <c r="C2259" i="13"/>
  <c r="D2259" i="13"/>
  <c r="E2259" i="13"/>
  <c r="F2259" i="13"/>
  <c r="G2259" i="13"/>
  <c r="H2259" i="13"/>
  <c r="I2259" i="13"/>
  <c r="J2259" i="13"/>
  <c r="K2259" i="13"/>
  <c r="B2260" i="13"/>
  <c r="C2260" i="13"/>
  <c r="D2260" i="13"/>
  <c r="E2260" i="13"/>
  <c r="F2260" i="13"/>
  <c r="G2260" i="13"/>
  <c r="H2260" i="13"/>
  <c r="I2260" i="13"/>
  <c r="J2260" i="13"/>
  <c r="K2260" i="13"/>
  <c r="B2261" i="13"/>
  <c r="C2261" i="13"/>
  <c r="D2261" i="13"/>
  <c r="E2261" i="13"/>
  <c r="F2261" i="13"/>
  <c r="G2261" i="13"/>
  <c r="H2261" i="13"/>
  <c r="I2261" i="13"/>
  <c r="J2261" i="13"/>
  <c r="K2261" i="13"/>
  <c r="B2262" i="13"/>
  <c r="C2262" i="13"/>
  <c r="D2262" i="13"/>
  <c r="E2262" i="13"/>
  <c r="F2262" i="13"/>
  <c r="G2262" i="13"/>
  <c r="H2262" i="13"/>
  <c r="I2262" i="13"/>
  <c r="J2262" i="13"/>
  <c r="K2262" i="13"/>
  <c r="B2263" i="13"/>
  <c r="C2263" i="13"/>
  <c r="D2263" i="13"/>
  <c r="E2263" i="13"/>
  <c r="F2263" i="13"/>
  <c r="G2263" i="13"/>
  <c r="H2263" i="13"/>
  <c r="I2263" i="13"/>
  <c r="J2263" i="13"/>
  <c r="K2263" i="13"/>
  <c r="B2264" i="13"/>
  <c r="C2264" i="13"/>
  <c r="D2264" i="13"/>
  <c r="E2264" i="13"/>
  <c r="F2264" i="13"/>
  <c r="G2264" i="13"/>
  <c r="H2264" i="13"/>
  <c r="I2264" i="13"/>
  <c r="J2264" i="13"/>
  <c r="K2264" i="13"/>
  <c r="B2265" i="13"/>
  <c r="C2265" i="13"/>
  <c r="D2265" i="13"/>
  <c r="E2265" i="13"/>
  <c r="F2265" i="13"/>
  <c r="G2265" i="13"/>
  <c r="H2265" i="13"/>
  <c r="I2265" i="13"/>
  <c r="J2265" i="13"/>
  <c r="K2265" i="13"/>
  <c r="B2266" i="13"/>
  <c r="C2266" i="13"/>
  <c r="D2266" i="13"/>
  <c r="E2266" i="13"/>
  <c r="F2266" i="13"/>
  <c r="G2266" i="13"/>
  <c r="H2266" i="13"/>
  <c r="I2266" i="13"/>
  <c r="J2266" i="13"/>
  <c r="K2266" i="13"/>
  <c r="B2267" i="13"/>
  <c r="C2267" i="13"/>
  <c r="D2267" i="13"/>
  <c r="E2267" i="13"/>
  <c r="F2267" i="13"/>
  <c r="G2267" i="13"/>
  <c r="H2267" i="13"/>
  <c r="I2267" i="13"/>
  <c r="J2267" i="13"/>
  <c r="K2267" i="13"/>
  <c r="B2268" i="13"/>
  <c r="C2268" i="13"/>
  <c r="D2268" i="13"/>
  <c r="E2268" i="13"/>
  <c r="F2268" i="13"/>
  <c r="G2268" i="13"/>
  <c r="H2268" i="13"/>
  <c r="I2268" i="13"/>
  <c r="J2268" i="13"/>
  <c r="K2268" i="13"/>
  <c r="B2269" i="13"/>
  <c r="C2269" i="13"/>
  <c r="D2269" i="13"/>
  <c r="E2269" i="13"/>
  <c r="F2269" i="13"/>
  <c r="G2269" i="13"/>
  <c r="H2269" i="13"/>
  <c r="I2269" i="13"/>
  <c r="J2269" i="13"/>
  <c r="K2269" i="13"/>
  <c r="B2270" i="13"/>
  <c r="C2270" i="13"/>
  <c r="D2270" i="13"/>
  <c r="E2270" i="13"/>
  <c r="F2270" i="13"/>
  <c r="G2270" i="13"/>
  <c r="H2270" i="13"/>
  <c r="I2270" i="13"/>
  <c r="J2270" i="13"/>
  <c r="K2270" i="13"/>
  <c r="B2271" i="13"/>
  <c r="C2271" i="13"/>
  <c r="D2271" i="13"/>
  <c r="E2271" i="13"/>
  <c r="F2271" i="13"/>
  <c r="G2271" i="13"/>
  <c r="H2271" i="13"/>
  <c r="I2271" i="13"/>
  <c r="J2271" i="13"/>
  <c r="K2271" i="13"/>
  <c r="B2272" i="13"/>
  <c r="C2272" i="13"/>
  <c r="D2272" i="13"/>
  <c r="E2272" i="13"/>
  <c r="F2272" i="13"/>
  <c r="G2272" i="13"/>
  <c r="H2272" i="13"/>
  <c r="I2272" i="13"/>
  <c r="J2272" i="13"/>
  <c r="K2272" i="13"/>
  <c r="B2273" i="13"/>
  <c r="C2273" i="13"/>
  <c r="D2273" i="13"/>
  <c r="E2273" i="13"/>
  <c r="F2273" i="13"/>
  <c r="G2273" i="13"/>
  <c r="H2273" i="13"/>
  <c r="I2273" i="13"/>
  <c r="J2273" i="13"/>
  <c r="K2273" i="13"/>
  <c r="B2274" i="13"/>
  <c r="C2274" i="13"/>
  <c r="D2274" i="13"/>
  <c r="E2274" i="13"/>
  <c r="F2274" i="13"/>
  <c r="G2274" i="13"/>
  <c r="H2274" i="13"/>
  <c r="I2274" i="13"/>
  <c r="J2274" i="13"/>
  <c r="K2274" i="13"/>
  <c r="B2275" i="13"/>
  <c r="C2275" i="13"/>
  <c r="D2275" i="13"/>
  <c r="E2275" i="13"/>
  <c r="F2275" i="13"/>
  <c r="G2275" i="13"/>
  <c r="H2275" i="13"/>
  <c r="I2275" i="13"/>
  <c r="J2275" i="13"/>
  <c r="K2275" i="13"/>
  <c r="B2276" i="13"/>
  <c r="C2276" i="13"/>
  <c r="D2276" i="13"/>
  <c r="E2276" i="13"/>
  <c r="F2276" i="13"/>
  <c r="G2276" i="13"/>
  <c r="H2276" i="13"/>
  <c r="I2276" i="13"/>
  <c r="J2276" i="13"/>
  <c r="K2276" i="13"/>
  <c r="B2277" i="13"/>
  <c r="C2277" i="13"/>
  <c r="D2277" i="13"/>
  <c r="E2277" i="13"/>
  <c r="F2277" i="13"/>
  <c r="G2277" i="13"/>
  <c r="H2277" i="13"/>
  <c r="I2277" i="13"/>
  <c r="J2277" i="13"/>
  <c r="K2277" i="13"/>
  <c r="B2278" i="13"/>
  <c r="C2278" i="13"/>
  <c r="D2278" i="13"/>
  <c r="E2278" i="13"/>
  <c r="F2278" i="13"/>
  <c r="G2278" i="13"/>
  <c r="H2278" i="13"/>
  <c r="I2278" i="13"/>
  <c r="J2278" i="13"/>
  <c r="K2278" i="13"/>
  <c r="B2279" i="13"/>
  <c r="C2279" i="13"/>
  <c r="D2279" i="13"/>
  <c r="E2279" i="13"/>
  <c r="F2279" i="13"/>
  <c r="G2279" i="13"/>
  <c r="H2279" i="13"/>
  <c r="I2279" i="13"/>
  <c r="J2279" i="13"/>
  <c r="K2279" i="13"/>
  <c r="B2280" i="13"/>
  <c r="C2280" i="13"/>
  <c r="D2280" i="13"/>
  <c r="E2280" i="13"/>
  <c r="F2280" i="13"/>
  <c r="G2280" i="13"/>
  <c r="H2280" i="13"/>
  <c r="I2280" i="13"/>
  <c r="J2280" i="13"/>
  <c r="K2280" i="13"/>
  <c r="B2281" i="13"/>
  <c r="C2281" i="13"/>
  <c r="D2281" i="13"/>
  <c r="E2281" i="13"/>
  <c r="F2281" i="13"/>
  <c r="G2281" i="13"/>
  <c r="H2281" i="13"/>
  <c r="I2281" i="13"/>
  <c r="J2281" i="13"/>
  <c r="K2281" i="13"/>
  <c r="B2282" i="13"/>
  <c r="C2282" i="13"/>
  <c r="D2282" i="13"/>
  <c r="E2282" i="13"/>
  <c r="F2282" i="13"/>
  <c r="G2282" i="13"/>
  <c r="H2282" i="13"/>
  <c r="I2282" i="13"/>
  <c r="J2282" i="13"/>
  <c r="K2282" i="13"/>
  <c r="B2283" i="13"/>
  <c r="C2283" i="13"/>
  <c r="D2283" i="13"/>
  <c r="E2283" i="13"/>
  <c r="F2283" i="13"/>
  <c r="G2283" i="13"/>
  <c r="H2283" i="13"/>
  <c r="I2283" i="13"/>
  <c r="J2283" i="13"/>
  <c r="K2283" i="13"/>
  <c r="B2284" i="13"/>
  <c r="C2284" i="13"/>
  <c r="D2284" i="13"/>
  <c r="E2284" i="13"/>
  <c r="F2284" i="13"/>
  <c r="G2284" i="13"/>
  <c r="H2284" i="13"/>
  <c r="I2284" i="13"/>
  <c r="J2284" i="13"/>
  <c r="K2284" i="13"/>
  <c r="B2285" i="13"/>
  <c r="C2285" i="13"/>
  <c r="D2285" i="13"/>
  <c r="E2285" i="13"/>
  <c r="F2285" i="13"/>
  <c r="G2285" i="13"/>
  <c r="H2285" i="13"/>
  <c r="I2285" i="13"/>
  <c r="J2285" i="13"/>
  <c r="K2285" i="13"/>
  <c r="B2286" i="13"/>
  <c r="C2286" i="13"/>
  <c r="D2286" i="13"/>
  <c r="E2286" i="13"/>
  <c r="F2286" i="13"/>
  <c r="G2286" i="13"/>
  <c r="H2286" i="13"/>
  <c r="I2286" i="13"/>
  <c r="J2286" i="13"/>
  <c r="K2286" i="13"/>
  <c r="B2287" i="13"/>
  <c r="C2287" i="13"/>
  <c r="D2287" i="13"/>
  <c r="E2287" i="13"/>
  <c r="F2287" i="13"/>
  <c r="G2287" i="13"/>
  <c r="H2287" i="13"/>
  <c r="I2287" i="13"/>
  <c r="J2287" i="13"/>
  <c r="K2287" i="13"/>
  <c r="B2288" i="13"/>
  <c r="C2288" i="13"/>
  <c r="D2288" i="13"/>
  <c r="E2288" i="13"/>
  <c r="F2288" i="13"/>
  <c r="G2288" i="13"/>
  <c r="H2288" i="13"/>
  <c r="I2288" i="13"/>
  <c r="J2288" i="13"/>
  <c r="K2288" i="13"/>
  <c r="B2289" i="13"/>
  <c r="C2289" i="13"/>
  <c r="D2289" i="13"/>
  <c r="E2289" i="13"/>
  <c r="F2289" i="13"/>
  <c r="G2289" i="13"/>
  <c r="H2289" i="13"/>
  <c r="I2289" i="13"/>
  <c r="J2289" i="13"/>
  <c r="K2289" i="13"/>
  <c r="B2290" i="13"/>
  <c r="C2290" i="13"/>
  <c r="D2290" i="13"/>
  <c r="E2290" i="13"/>
  <c r="F2290" i="13"/>
  <c r="G2290" i="13"/>
  <c r="H2290" i="13"/>
  <c r="I2290" i="13"/>
  <c r="J2290" i="13"/>
  <c r="K2290" i="13"/>
  <c r="B2291" i="13"/>
  <c r="C2291" i="13"/>
  <c r="D2291" i="13"/>
  <c r="E2291" i="13"/>
  <c r="F2291" i="13"/>
  <c r="G2291" i="13"/>
  <c r="H2291" i="13"/>
  <c r="I2291" i="13"/>
  <c r="J2291" i="13"/>
  <c r="K2291" i="13"/>
  <c r="B2292" i="13"/>
  <c r="C2292" i="13"/>
  <c r="D2292" i="13"/>
  <c r="E2292" i="13"/>
  <c r="F2292" i="13"/>
  <c r="G2292" i="13"/>
  <c r="H2292" i="13"/>
  <c r="I2292" i="13"/>
  <c r="J2292" i="13"/>
  <c r="K2292" i="13"/>
  <c r="B2293" i="13"/>
  <c r="C2293" i="13"/>
  <c r="D2293" i="13"/>
  <c r="E2293" i="13"/>
  <c r="F2293" i="13"/>
  <c r="G2293" i="13"/>
  <c r="H2293" i="13"/>
  <c r="I2293" i="13"/>
  <c r="J2293" i="13"/>
  <c r="K2293" i="13"/>
  <c r="B2294" i="13"/>
  <c r="C2294" i="13"/>
  <c r="D2294" i="13"/>
  <c r="E2294" i="13"/>
  <c r="F2294" i="13"/>
  <c r="G2294" i="13"/>
  <c r="H2294" i="13"/>
  <c r="I2294" i="13"/>
  <c r="J2294" i="13"/>
  <c r="K2294" i="13"/>
  <c r="B2295" i="13"/>
  <c r="C2295" i="13"/>
  <c r="D2295" i="13"/>
  <c r="E2295" i="13"/>
  <c r="F2295" i="13"/>
  <c r="G2295" i="13"/>
  <c r="H2295" i="13"/>
  <c r="I2295" i="13"/>
  <c r="J2295" i="13"/>
  <c r="K2295" i="13"/>
  <c r="B2296" i="13"/>
  <c r="C2296" i="13"/>
  <c r="D2296" i="13"/>
  <c r="E2296" i="13"/>
  <c r="F2296" i="13"/>
  <c r="G2296" i="13"/>
  <c r="H2296" i="13"/>
  <c r="I2296" i="13"/>
  <c r="J2296" i="13"/>
  <c r="K2296" i="13"/>
  <c r="B2297" i="13"/>
  <c r="C2297" i="13"/>
  <c r="D2297" i="13"/>
  <c r="E2297" i="13"/>
  <c r="F2297" i="13"/>
  <c r="G2297" i="13"/>
  <c r="H2297" i="13"/>
  <c r="I2297" i="13"/>
  <c r="J2297" i="13"/>
  <c r="K2297" i="13"/>
  <c r="B2298" i="13"/>
  <c r="C2298" i="13"/>
  <c r="D2298" i="13"/>
  <c r="E2298" i="13"/>
  <c r="F2298" i="13"/>
  <c r="G2298" i="13"/>
  <c r="H2298" i="13"/>
  <c r="I2298" i="13"/>
  <c r="J2298" i="13"/>
  <c r="K2298" i="13"/>
  <c r="B2299" i="13"/>
  <c r="C2299" i="13"/>
  <c r="D2299" i="13"/>
  <c r="E2299" i="13"/>
  <c r="F2299" i="13"/>
  <c r="G2299" i="13"/>
  <c r="H2299" i="13"/>
  <c r="I2299" i="13"/>
  <c r="J2299" i="13"/>
  <c r="K2299" i="13"/>
  <c r="B2300" i="13"/>
  <c r="C2300" i="13"/>
  <c r="D2300" i="13"/>
  <c r="E2300" i="13"/>
  <c r="F2300" i="13"/>
  <c r="G2300" i="13"/>
  <c r="H2300" i="13"/>
  <c r="I2300" i="13"/>
  <c r="J2300" i="13"/>
  <c r="K2300" i="13"/>
  <c r="B2301" i="13"/>
  <c r="C2301" i="13"/>
  <c r="D2301" i="13"/>
  <c r="E2301" i="13"/>
  <c r="F2301" i="13"/>
  <c r="G2301" i="13"/>
  <c r="H2301" i="13"/>
  <c r="I2301" i="13"/>
  <c r="J2301" i="13"/>
  <c r="K2301" i="13"/>
  <c r="B2302" i="13"/>
  <c r="C2302" i="13"/>
  <c r="D2302" i="13"/>
  <c r="E2302" i="13"/>
  <c r="F2302" i="13"/>
  <c r="G2302" i="13"/>
  <c r="H2302" i="13"/>
  <c r="I2302" i="13"/>
  <c r="J2302" i="13"/>
  <c r="K2302" i="13"/>
  <c r="B2303" i="13"/>
  <c r="C2303" i="13"/>
  <c r="D2303" i="13"/>
  <c r="E2303" i="13"/>
  <c r="F2303" i="13"/>
  <c r="G2303" i="13"/>
  <c r="H2303" i="13"/>
  <c r="I2303" i="13"/>
  <c r="J2303" i="13"/>
  <c r="K2303" i="13"/>
  <c r="B2304" i="13"/>
  <c r="C2304" i="13"/>
  <c r="D2304" i="13"/>
  <c r="E2304" i="13"/>
  <c r="F2304" i="13"/>
  <c r="G2304" i="13"/>
  <c r="H2304" i="13"/>
  <c r="I2304" i="13"/>
  <c r="J2304" i="13"/>
  <c r="K2304" i="13"/>
  <c r="B2305" i="13"/>
  <c r="C2305" i="13"/>
  <c r="D2305" i="13"/>
  <c r="E2305" i="13"/>
  <c r="F2305" i="13"/>
  <c r="G2305" i="13"/>
  <c r="H2305" i="13"/>
  <c r="I2305" i="13"/>
  <c r="J2305" i="13"/>
  <c r="K2305" i="13"/>
  <c r="B2306" i="13"/>
  <c r="C2306" i="13"/>
  <c r="D2306" i="13"/>
  <c r="E2306" i="13"/>
  <c r="F2306" i="13"/>
  <c r="G2306" i="13"/>
  <c r="H2306" i="13"/>
  <c r="I2306" i="13"/>
  <c r="J2306" i="13"/>
  <c r="K2306" i="13"/>
  <c r="B2307" i="13"/>
  <c r="C2307" i="13"/>
  <c r="D2307" i="13"/>
  <c r="E2307" i="13"/>
  <c r="F2307" i="13"/>
  <c r="G2307" i="13"/>
  <c r="H2307" i="13"/>
  <c r="I2307" i="13"/>
  <c r="J2307" i="13"/>
  <c r="K2307" i="13"/>
  <c r="B2308" i="13"/>
  <c r="C2308" i="13"/>
  <c r="D2308" i="13"/>
  <c r="E2308" i="13"/>
  <c r="F2308" i="13"/>
  <c r="G2308" i="13"/>
  <c r="H2308" i="13"/>
  <c r="I2308" i="13"/>
  <c r="J2308" i="13"/>
  <c r="K2308" i="13"/>
  <c r="B2309" i="13"/>
  <c r="C2309" i="13"/>
  <c r="D2309" i="13"/>
  <c r="E2309" i="13"/>
  <c r="F2309" i="13"/>
  <c r="G2309" i="13"/>
  <c r="H2309" i="13"/>
  <c r="I2309" i="13"/>
  <c r="J2309" i="13"/>
  <c r="K2309" i="13"/>
  <c r="B2310" i="13"/>
  <c r="C2310" i="13"/>
  <c r="D2310" i="13"/>
  <c r="E2310" i="13"/>
  <c r="F2310" i="13"/>
  <c r="G2310" i="13"/>
  <c r="H2310" i="13"/>
  <c r="I2310" i="13"/>
  <c r="J2310" i="13"/>
  <c r="K2310" i="13"/>
  <c r="B2311" i="13"/>
  <c r="C2311" i="13"/>
  <c r="D2311" i="13"/>
  <c r="E2311" i="13"/>
  <c r="F2311" i="13"/>
  <c r="G2311" i="13"/>
  <c r="H2311" i="13"/>
  <c r="I2311" i="13"/>
  <c r="J2311" i="13"/>
  <c r="K2311" i="13"/>
  <c r="B2312" i="13"/>
  <c r="C2312" i="13"/>
  <c r="D2312" i="13"/>
  <c r="E2312" i="13"/>
  <c r="F2312" i="13"/>
  <c r="G2312" i="13"/>
  <c r="H2312" i="13"/>
  <c r="I2312" i="13"/>
  <c r="J2312" i="13"/>
  <c r="K2312" i="13"/>
  <c r="B2313" i="13"/>
  <c r="C2313" i="13"/>
  <c r="D2313" i="13"/>
  <c r="E2313" i="13"/>
  <c r="F2313" i="13"/>
  <c r="G2313" i="13"/>
  <c r="H2313" i="13"/>
  <c r="I2313" i="13"/>
  <c r="J2313" i="13"/>
  <c r="K2313" i="13"/>
  <c r="B2314" i="13"/>
  <c r="C2314" i="13"/>
  <c r="D2314" i="13"/>
  <c r="E2314" i="13"/>
  <c r="F2314" i="13"/>
  <c r="G2314" i="13"/>
  <c r="H2314" i="13"/>
  <c r="I2314" i="13"/>
  <c r="J2314" i="13"/>
  <c r="K2314" i="13"/>
  <c r="B2315" i="13"/>
  <c r="C2315" i="13"/>
  <c r="D2315" i="13"/>
  <c r="E2315" i="13"/>
  <c r="F2315" i="13"/>
  <c r="G2315" i="13"/>
  <c r="H2315" i="13"/>
  <c r="I2315" i="13"/>
  <c r="J2315" i="13"/>
  <c r="K2315" i="13"/>
  <c r="B2316" i="13"/>
  <c r="C2316" i="13"/>
  <c r="D2316" i="13"/>
  <c r="E2316" i="13"/>
  <c r="F2316" i="13"/>
  <c r="G2316" i="13"/>
  <c r="H2316" i="13"/>
  <c r="I2316" i="13"/>
  <c r="J2316" i="13"/>
  <c r="K2316" i="13"/>
  <c r="B2317" i="13"/>
  <c r="C2317" i="13"/>
  <c r="D2317" i="13"/>
  <c r="E2317" i="13"/>
  <c r="F2317" i="13"/>
  <c r="G2317" i="13"/>
  <c r="H2317" i="13"/>
  <c r="I2317" i="13"/>
  <c r="J2317" i="13"/>
  <c r="K2317" i="13"/>
  <c r="B2318" i="13"/>
  <c r="C2318" i="13"/>
  <c r="D2318" i="13"/>
  <c r="E2318" i="13"/>
  <c r="F2318" i="13"/>
  <c r="G2318" i="13"/>
  <c r="H2318" i="13"/>
  <c r="I2318" i="13"/>
  <c r="J2318" i="13"/>
  <c r="K2318" i="13"/>
  <c r="B2319" i="13"/>
  <c r="C2319" i="13"/>
  <c r="D2319" i="13"/>
  <c r="E2319" i="13"/>
  <c r="F2319" i="13"/>
  <c r="G2319" i="13"/>
  <c r="H2319" i="13"/>
  <c r="I2319" i="13"/>
  <c r="J2319" i="13"/>
  <c r="K2319" i="13"/>
  <c r="B2320" i="13"/>
  <c r="C2320" i="13"/>
  <c r="D2320" i="13"/>
  <c r="E2320" i="13"/>
  <c r="F2320" i="13"/>
  <c r="G2320" i="13"/>
  <c r="H2320" i="13"/>
  <c r="I2320" i="13"/>
  <c r="J2320" i="13"/>
  <c r="K2320" i="13"/>
  <c r="B2321" i="13"/>
  <c r="C2321" i="13"/>
  <c r="D2321" i="13"/>
  <c r="E2321" i="13"/>
  <c r="F2321" i="13"/>
  <c r="G2321" i="13"/>
  <c r="H2321" i="13"/>
  <c r="I2321" i="13"/>
  <c r="J2321" i="13"/>
  <c r="K2321" i="13"/>
  <c r="B2322" i="13"/>
  <c r="C2322" i="13"/>
  <c r="D2322" i="13"/>
  <c r="E2322" i="13"/>
  <c r="F2322" i="13"/>
  <c r="G2322" i="13"/>
  <c r="H2322" i="13"/>
  <c r="I2322" i="13"/>
  <c r="J2322" i="13"/>
  <c r="K2322" i="13"/>
  <c r="B2323" i="13"/>
  <c r="C2323" i="13"/>
  <c r="D2323" i="13"/>
  <c r="E2323" i="13"/>
  <c r="F2323" i="13"/>
  <c r="G2323" i="13"/>
  <c r="H2323" i="13"/>
  <c r="I2323" i="13"/>
  <c r="J2323" i="13"/>
  <c r="K2323" i="13"/>
  <c r="B2324" i="13"/>
  <c r="C2324" i="13"/>
  <c r="D2324" i="13"/>
  <c r="E2324" i="13"/>
  <c r="F2324" i="13"/>
  <c r="G2324" i="13"/>
  <c r="H2324" i="13"/>
  <c r="I2324" i="13"/>
  <c r="J2324" i="13"/>
  <c r="K2324" i="13"/>
  <c r="B2325" i="13"/>
  <c r="C2325" i="13"/>
  <c r="D2325" i="13"/>
  <c r="E2325" i="13"/>
  <c r="F2325" i="13"/>
  <c r="G2325" i="13"/>
  <c r="H2325" i="13"/>
  <c r="I2325" i="13"/>
  <c r="J2325" i="13"/>
  <c r="K2325" i="13"/>
  <c r="B2326" i="13"/>
  <c r="C2326" i="13"/>
  <c r="D2326" i="13"/>
  <c r="E2326" i="13"/>
  <c r="F2326" i="13"/>
  <c r="G2326" i="13"/>
  <c r="H2326" i="13"/>
  <c r="I2326" i="13"/>
  <c r="J2326" i="13"/>
  <c r="K2326" i="13"/>
  <c r="B2327" i="13"/>
  <c r="C2327" i="13"/>
  <c r="D2327" i="13"/>
  <c r="E2327" i="13"/>
  <c r="F2327" i="13"/>
  <c r="G2327" i="13"/>
  <c r="H2327" i="13"/>
  <c r="I2327" i="13"/>
  <c r="J2327" i="13"/>
  <c r="K2327" i="13"/>
  <c r="B2328" i="13"/>
  <c r="C2328" i="13"/>
  <c r="D2328" i="13"/>
  <c r="E2328" i="13"/>
  <c r="F2328" i="13"/>
  <c r="G2328" i="13"/>
  <c r="H2328" i="13"/>
  <c r="I2328" i="13"/>
  <c r="J2328" i="13"/>
  <c r="K2328" i="13"/>
  <c r="B2329" i="13"/>
  <c r="C2329" i="13"/>
  <c r="D2329" i="13"/>
  <c r="E2329" i="13"/>
  <c r="F2329" i="13"/>
  <c r="G2329" i="13"/>
  <c r="H2329" i="13"/>
  <c r="I2329" i="13"/>
  <c r="J2329" i="13"/>
  <c r="K2329" i="13"/>
  <c r="B2330" i="13"/>
  <c r="C2330" i="13"/>
  <c r="D2330" i="13"/>
  <c r="E2330" i="13"/>
  <c r="F2330" i="13"/>
  <c r="G2330" i="13"/>
  <c r="H2330" i="13"/>
  <c r="I2330" i="13"/>
  <c r="J2330" i="13"/>
  <c r="K2330" i="13"/>
  <c r="B2331" i="13"/>
  <c r="C2331" i="13"/>
  <c r="D2331" i="13"/>
  <c r="E2331" i="13"/>
  <c r="F2331" i="13"/>
  <c r="G2331" i="13"/>
  <c r="H2331" i="13"/>
  <c r="I2331" i="13"/>
  <c r="J2331" i="13"/>
  <c r="K2331" i="13"/>
  <c r="B2332" i="13"/>
  <c r="C2332" i="13"/>
  <c r="D2332" i="13"/>
  <c r="E2332" i="13"/>
  <c r="F2332" i="13"/>
  <c r="G2332" i="13"/>
  <c r="H2332" i="13"/>
  <c r="I2332" i="13"/>
  <c r="J2332" i="13"/>
  <c r="K2332" i="13"/>
  <c r="B2333" i="13"/>
  <c r="C2333" i="13"/>
  <c r="D2333" i="13"/>
  <c r="E2333" i="13"/>
  <c r="F2333" i="13"/>
  <c r="G2333" i="13"/>
  <c r="H2333" i="13"/>
  <c r="I2333" i="13"/>
  <c r="J2333" i="13"/>
  <c r="K2333" i="13"/>
  <c r="B2334" i="13"/>
  <c r="C2334" i="13"/>
  <c r="D2334" i="13"/>
  <c r="E2334" i="13"/>
  <c r="F2334" i="13"/>
  <c r="G2334" i="13"/>
  <c r="H2334" i="13"/>
  <c r="I2334" i="13"/>
  <c r="J2334" i="13"/>
  <c r="K2334" i="13"/>
  <c r="B2335" i="13"/>
  <c r="C2335" i="13"/>
  <c r="D2335" i="13"/>
  <c r="E2335" i="13"/>
  <c r="F2335" i="13"/>
  <c r="G2335" i="13"/>
  <c r="H2335" i="13"/>
  <c r="I2335" i="13"/>
  <c r="J2335" i="13"/>
  <c r="K2335" i="13"/>
  <c r="B2336" i="13"/>
  <c r="C2336" i="13"/>
  <c r="D2336" i="13"/>
  <c r="E2336" i="13"/>
  <c r="F2336" i="13"/>
  <c r="G2336" i="13"/>
  <c r="H2336" i="13"/>
  <c r="I2336" i="13"/>
  <c r="J2336" i="13"/>
  <c r="K2336" i="13"/>
  <c r="B2337" i="13"/>
  <c r="C2337" i="13"/>
  <c r="D2337" i="13"/>
  <c r="E2337" i="13"/>
  <c r="F2337" i="13"/>
  <c r="G2337" i="13"/>
  <c r="H2337" i="13"/>
  <c r="I2337" i="13"/>
  <c r="J2337" i="13"/>
  <c r="K2337" i="13"/>
  <c r="B2338" i="13"/>
  <c r="C2338" i="13"/>
  <c r="D2338" i="13"/>
  <c r="E2338" i="13"/>
  <c r="F2338" i="13"/>
  <c r="G2338" i="13"/>
  <c r="H2338" i="13"/>
  <c r="I2338" i="13"/>
  <c r="J2338" i="13"/>
  <c r="K2338" i="13"/>
  <c r="B2339" i="13"/>
  <c r="C2339" i="13"/>
  <c r="D2339" i="13"/>
  <c r="E2339" i="13"/>
  <c r="F2339" i="13"/>
  <c r="G2339" i="13"/>
  <c r="H2339" i="13"/>
  <c r="I2339" i="13"/>
  <c r="J2339" i="13"/>
  <c r="K2339" i="13"/>
  <c r="B2340" i="13"/>
  <c r="C2340" i="13"/>
  <c r="D2340" i="13"/>
  <c r="E2340" i="13"/>
  <c r="F2340" i="13"/>
  <c r="G2340" i="13"/>
  <c r="H2340" i="13"/>
  <c r="I2340" i="13"/>
  <c r="J2340" i="13"/>
  <c r="K2340" i="13"/>
  <c r="B2341" i="13"/>
  <c r="C2341" i="13"/>
  <c r="D2341" i="13"/>
  <c r="E2341" i="13"/>
  <c r="F2341" i="13"/>
  <c r="G2341" i="13"/>
  <c r="H2341" i="13"/>
  <c r="I2341" i="13"/>
  <c r="J2341" i="13"/>
  <c r="K2341" i="13"/>
  <c r="B2342" i="13"/>
  <c r="C2342" i="13"/>
  <c r="D2342" i="13"/>
  <c r="E2342" i="13"/>
  <c r="F2342" i="13"/>
  <c r="G2342" i="13"/>
  <c r="H2342" i="13"/>
  <c r="I2342" i="13"/>
  <c r="J2342" i="13"/>
  <c r="K2342" i="13"/>
  <c r="B2343" i="13"/>
  <c r="C2343" i="13"/>
  <c r="D2343" i="13"/>
  <c r="E2343" i="13"/>
  <c r="F2343" i="13"/>
  <c r="G2343" i="13"/>
  <c r="H2343" i="13"/>
  <c r="I2343" i="13"/>
  <c r="J2343" i="13"/>
  <c r="K2343" i="13"/>
  <c r="B2344" i="13"/>
  <c r="C2344" i="13"/>
  <c r="D2344" i="13"/>
  <c r="E2344" i="13"/>
  <c r="F2344" i="13"/>
  <c r="G2344" i="13"/>
  <c r="H2344" i="13"/>
  <c r="I2344" i="13"/>
  <c r="J2344" i="13"/>
  <c r="K2344" i="13"/>
  <c r="B2345" i="13"/>
  <c r="C2345" i="13"/>
  <c r="D2345" i="13"/>
  <c r="E2345" i="13"/>
  <c r="F2345" i="13"/>
  <c r="G2345" i="13"/>
  <c r="H2345" i="13"/>
  <c r="I2345" i="13"/>
  <c r="J2345" i="13"/>
  <c r="K2345" i="13"/>
  <c r="B2346" i="13"/>
  <c r="C2346" i="13"/>
  <c r="D2346" i="13"/>
  <c r="E2346" i="13"/>
  <c r="F2346" i="13"/>
  <c r="G2346" i="13"/>
  <c r="H2346" i="13"/>
  <c r="I2346" i="13"/>
  <c r="J2346" i="13"/>
  <c r="K2346" i="13"/>
  <c r="B2347" i="13"/>
  <c r="C2347" i="13"/>
  <c r="D2347" i="13"/>
  <c r="E2347" i="13"/>
  <c r="F2347" i="13"/>
  <c r="G2347" i="13"/>
  <c r="H2347" i="13"/>
  <c r="I2347" i="13"/>
  <c r="J2347" i="13"/>
  <c r="K2347" i="13"/>
  <c r="B2348" i="13"/>
  <c r="C2348" i="13"/>
  <c r="D2348" i="13"/>
  <c r="E2348" i="13"/>
  <c r="F2348" i="13"/>
  <c r="G2348" i="13"/>
  <c r="H2348" i="13"/>
  <c r="I2348" i="13"/>
  <c r="J2348" i="13"/>
  <c r="K2348" i="13"/>
  <c r="B2349" i="13"/>
  <c r="C2349" i="13"/>
  <c r="D2349" i="13"/>
  <c r="E2349" i="13"/>
  <c r="F2349" i="13"/>
  <c r="G2349" i="13"/>
  <c r="H2349" i="13"/>
  <c r="I2349" i="13"/>
  <c r="J2349" i="13"/>
  <c r="K2349" i="13"/>
  <c r="B2350" i="13"/>
  <c r="C2350" i="13"/>
  <c r="D2350" i="13"/>
  <c r="E2350" i="13"/>
  <c r="F2350" i="13"/>
  <c r="G2350" i="13"/>
  <c r="H2350" i="13"/>
  <c r="I2350" i="13"/>
  <c r="J2350" i="13"/>
  <c r="K2350" i="13"/>
  <c r="B2351" i="13"/>
  <c r="C2351" i="13"/>
  <c r="D2351" i="13"/>
  <c r="E2351" i="13"/>
  <c r="F2351" i="13"/>
  <c r="G2351" i="13"/>
  <c r="H2351" i="13"/>
  <c r="I2351" i="13"/>
  <c r="J2351" i="13"/>
  <c r="K2351" i="13"/>
  <c r="B2352" i="13"/>
  <c r="C2352" i="13"/>
  <c r="D2352" i="13"/>
  <c r="E2352" i="13"/>
  <c r="F2352" i="13"/>
  <c r="G2352" i="13"/>
  <c r="H2352" i="13"/>
  <c r="I2352" i="13"/>
  <c r="J2352" i="13"/>
  <c r="K2352" i="13"/>
  <c r="B2353" i="13"/>
  <c r="C2353" i="13"/>
  <c r="D2353" i="13"/>
  <c r="E2353" i="13"/>
  <c r="F2353" i="13"/>
  <c r="G2353" i="13"/>
  <c r="H2353" i="13"/>
  <c r="I2353" i="13"/>
  <c r="J2353" i="13"/>
  <c r="K2353" i="13"/>
  <c r="B2354" i="13"/>
  <c r="C2354" i="13"/>
  <c r="D2354" i="13"/>
  <c r="E2354" i="13"/>
  <c r="F2354" i="13"/>
  <c r="G2354" i="13"/>
  <c r="H2354" i="13"/>
  <c r="I2354" i="13"/>
  <c r="J2354" i="13"/>
  <c r="K2354" i="13"/>
  <c r="B2355" i="13"/>
  <c r="C2355" i="13"/>
  <c r="D2355" i="13"/>
  <c r="E2355" i="13"/>
  <c r="F2355" i="13"/>
  <c r="G2355" i="13"/>
  <c r="H2355" i="13"/>
  <c r="I2355" i="13"/>
  <c r="J2355" i="13"/>
  <c r="K2355" i="13"/>
  <c r="B2356" i="13"/>
  <c r="C2356" i="13"/>
  <c r="D2356" i="13"/>
  <c r="E2356" i="13"/>
  <c r="F2356" i="13"/>
  <c r="G2356" i="13"/>
  <c r="H2356" i="13"/>
  <c r="I2356" i="13"/>
  <c r="J2356" i="13"/>
  <c r="K2356" i="13"/>
  <c r="B2357" i="13"/>
  <c r="C2357" i="13"/>
  <c r="D2357" i="13"/>
  <c r="E2357" i="13"/>
  <c r="F2357" i="13"/>
  <c r="G2357" i="13"/>
  <c r="H2357" i="13"/>
  <c r="I2357" i="13"/>
  <c r="J2357" i="13"/>
  <c r="K2357" i="13"/>
  <c r="B2358" i="13"/>
  <c r="C2358" i="13"/>
  <c r="D2358" i="13"/>
  <c r="E2358" i="13"/>
  <c r="F2358" i="13"/>
  <c r="G2358" i="13"/>
  <c r="H2358" i="13"/>
  <c r="I2358" i="13"/>
  <c r="J2358" i="13"/>
  <c r="K2358" i="13"/>
  <c r="B2359" i="13"/>
  <c r="C2359" i="13"/>
  <c r="D2359" i="13"/>
  <c r="E2359" i="13"/>
  <c r="F2359" i="13"/>
  <c r="G2359" i="13"/>
  <c r="H2359" i="13"/>
  <c r="I2359" i="13"/>
  <c r="J2359" i="13"/>
  <c r="K2359" i="13"/>
  <c r="B2360" i="13"/>
  <c r="C2360" i="13"/>
  <c r="D2360" i="13"/>
  <c r="E2360" i="13"/>
  <c r="F2360" i="13"/>
  <c r="G2360" i="13"/>
  <c r="H2360" i="13"/>
  <c r="I2360" i="13"/>
  <c r="J2360" i="13"/>
  <c r="K2360" i="13"/>
  <c r="B2361" i="13"/>
  <c r="C2361" i="13"/>
  <c r="D2361" i="13"/>
  <c r="E2361" i="13"/>
  <c r="F2361" i="13"/>
  <c r="G2361" i="13"/>
  <c r="H2361" i="13"/>
  <c r="I2361" i="13"/>
  <c r="J2361" i="13"/>
  <c r="K2361" i="13"/>
  <c r="B2362" i="13"/>
  <c r="C2362" i="13"/>
  <c r="D2362" i="13"/>
  <c r="E2362" i="13"/>
  <c r="F2362" i="13"/>
  <c r="G2362" i="13"/>
  <c r="H2362" i="13"/>
  <c r="I2362" i="13"/>
  <c r="J2362" i="13"/>
  <c r="K2362" i="13"/>
  <c r="B2363" i="13"/>
  <c r="C2363" i="13"/>
  <c r="D2363" i="13"/>
  <c r="E2363" i="13"/>
  <c r="F2363" i="13"/>
  <c r="G2363" i="13"/>
  <c r="H2363" i="13"/>
  <c r="I2363" i="13"/>
  <c r="J2363" i="13"/>
  <c r="K2363" i="13"/>
  <c r="B2364" i="13"/>
  <c r="C2364" i="13"/>
  <c r="D2364" i="13"/>
  <c r="E2364" i="13"/>
  <c r="F2364" i="13"/>
  <c r="G2364" i="13"/>
  <c r="H2364" i="13"/>
  <c r="I2364" i="13"/>
  <c r="J2364" i="13"/>
  <c r="K2364" i="13"/>
  <c r="B2365" i="13"/>
  <c r="C2365" i="13"/>
  <c r="D2365" i="13"/>
  <c r="E2365" i="13"/>
  <c r="F2365" i="13"/>
  <c r="G2365" i="13"/>
  <c r="H2365" i="13"/>
  <c r="I2365" i="13"/>
  <c r="J2365" i="13"/>
  <c r="K2365" i="13"/>
  <c r="B2366" i="13"/>
  <c r="C2366" i="13"/>
  <c r="D2366" i="13"/>
  <c r="E2366" i="13"/>
  <c r="F2366" i="13"/>
  <c r="G2366" i="13"/>
  <c r="H2366" i="13"/>
  <c r="I2366" i="13"/>
  <c r="J2366" i="13"/>
  <c r="K2366" i="13"/>
  <c r="B2367" i="13"/>
  <c r="C2367" i="13"/>
  <c r="D2367" i="13"/>
  <c r="E2367" i="13"/>
  <c r="F2367" i="13"/>
  <c r="G2367" i="13"/>
  <c r="H2367" i="13"/>
  <c r="I2367" i="13"/>
  <c r="J2367" i="13"/>
  <c r="K2367" i="13"/>
  <c r="B2368" i="13"/>
  <c r="C2368" i="13"/>
  <c r="D2368" i="13"/>
  <c r="E2368" i="13"/>
  <c r="F2368" i="13"/>
  <c r="G2368" i="13"/>
  <c r="H2368" i="13"/>
  <c r="I2368" i="13"/>
  <c r="J2368" i="13"/>
  <c r="K2368" i="13"/>
  <c r="B2369" i="13"/>
  <c r="C2369" i="13"/>
  <c r="D2369" i="13"/>
  <c r="E2369" i="13"/>
  <c r="F2369" i="13"/>
  <c r="G2369" i="13"/>
  <c r="H2369" i="13"/>
  <c r="I2369" i="13"/>
  <c r="J2369" i="13"/>
  <c r="K2369" i="13"/>
  <c r="B2370" i="13"/>
  <c r="C2370" i="13"/>
  <c r="D2370" i="13"/>
  <c r="E2370" i="13"/>
  <c r="F2370" i="13"/>
  <c r="G2370" i="13"/>
  <c r="H2370" i="13"/>
  <c r="I2370" i="13"/>
  <c r="J2370" i="13"/>
  <c r="K2370" i="13"/>
  <c r="B2371" i="13"/>
  <c r="C2371" i="13"/>
  <c r="D2371" i="13"/>
  <c r="E2371" i="13"/>
  <c r="F2371" i="13"/>
  <c r="G2371" i="13"/>
  <c r="H2371" i="13"/>
  <c r="I2371" i="13"/>
  <c r="J2371" i="13"/>
  <c r="K2371" i="13"/>
  <c r="B2372" i="13"/>
  <c r="C2372" i="13"/>
  <c r="D2372" i="13"/>
  <c r="E2372" i="13"/>
  <c r="F2372" i="13"/>
  <c r="G2372" i="13"/>
  <c r="H2372" i="13"/>
  <c r="I2372" i="13"/>
  <c r="J2372" i="13"/>
  <c r="K2372" i="13"/>
  <c r="B2373" i="13"/>
  <c r="C2373" i="13"/>
  <c r="D2373" i="13"/>
  <c r="E2373" i="13"/>
  <c r="F2373" i="13"/>
  <c r="G2373" i="13"/>
  <c r="H2373" i="13"/>
  <c r="I2373" i="13"/>
  <c r="J2373" i="13"/>
  <c r="K2373" i="13"/>
  <c r="B2374" i="13"/>
  <c r="C2374" i="13"/>
  <c r="D2374" i="13"/>
  <c r="E2374" i="13"/>
  <c r="F2374" i="13"/>
  <c r="G2374" i="13"/>
  <c r="H2374" i="13"/>
  <c r="I2374" i="13"/>
  <c r="J2374" i="13"/>
  <c r="K2374" i="13"/>
  <c r="B2375" i="13"/>
  <c r="C2375" i="13"/>
  <c r="D2375" i="13"/>
  <c r="E2375" i="13"/>
  <c r="F2375" i="13"/>
  <c r="G2375" i="13"/>
  <c r="H2375" i="13"/>
  <c r="I2375" i="13"/>
  <c r="J2375" i="13"/>
  <c r="K2375" i="13"/>
  <c r="B2376" i="13"/>
  <c r="C2376" i="13"/>
  <c r="D2376" i="13"/>
  <c r="E2376" i="13"/>
  <c r="F2376" i="13"/>
  <c r="G2376" i="13"/>
  <c r="H2376" i="13"/>
  <c r="I2376" i="13"/>
  <c r="J2376" i="13"/>
  <c r="K2376" i="13"/>
  <c r="B2377" i="13"/>
  <c r="C2377" i="13"/>
  <c r="D2377" i="13"/>
  <c r="E2377" i="13"/>
  <c r="F2377" i="13"/>
  <c r="G2377" i="13"/>
  <c r="H2377" i="13"/>
  <c r="I2377" i="13"/>
  <c r="J2377" i="13"/>
  <c r="K2377" i="13"/>
  <c r="B2378" i="13"/>
  <c r="C2378" i="13"/>
  <c r="D2378" i="13"/>
  <c r="E2378" i="13"/>
  <c r="F2378" i="13"/>
  <c r="G2378" i="13"/>
  <c r="H2378" i="13"/>
  <c r="I2378" i="13"/>
  <c r="J2378" i="13"/>
  <c r="K2378" i="13"/>
  <c r="B2379" i="13"/>
  <c r="C2379" i="13"/>
  <c r="D2379" i="13"/>
  <c r="E2379" i="13"/>
  <c r="F2379" i="13"/>
  <c r="G2379" i="13"/>
  <c r="H2379" i="13"/>
  <c r="I2379" i="13"/>
  <c r="J2379" i="13"/>
  <c r="K2379" i="13"/>
  <c r="B2380" i="13"/>
  <c r="C2380" i="13"/>
  <c r="D2380" i="13"/>
  <c r="E2380" i="13"/>
  <c r="F2380" i="13"/>
  <c r="G2380" i="13"/>
  <c r="H2380" i="13"/>
  <c r="I2380" i="13"/>
  <c r="J2380" i="13"/>
  <c r="K2380" i="13"/>
  <c r="B2381" i="13"/>
  <c r="C2381" i="13"/>
  <c r="D2381" i="13"/>
  <c r="E2381" i="13"/>
  <c r="F2381" i="13"/>
  <c r="G2381" i="13"/>
  <c r="H2381" i="13"/>
  <c r="I2381" i="13"/>
  <c r="J2381" i="13"/>
  <c r="K2381" i="13"/>
  <c r="B2382" i="13"/>
  <c r="C2382" i="13"/>
  <c r="D2382" i="13"/>
  <c r="E2382" i="13"/>
  <c r="F2382" i="13"/>
  <c r="G2382" i="13"/>
  <c r="H2382" i="13"/>
  <c r="I2382" i="13"/>
  <c r="J2382" i="13"/>
  <c r="K2382" i="13"/>
  <c r="B2383" i="13"/>
  <c r="C2383" i="13"/>
  <c r="D2383" i="13"/>
  <c r="E2383" i="13"/>
  <c r="F2383" i="13"/>
  <c r="G2383" i="13"/>
  <c r="H2383" i="13"/>
  <c r="I2383" i="13"/>
  <c r="J2383" i="13"/>
  <c r="K2383" i="13"/>
  <c r="B2384" i="13"/>
  <c r="C2384" i="13"/>
  <c r="D2384" i="13"/>
  <c r="E2384" i="13"/>
  <c r="F2384" i="13"/>
  <c r="G2384" i="13"/>
  <c r="H2384" i="13"/>
  <c r="I2384" i="13"/>
  <c r="J2384" i="13"/>
  <c r="K2384" i="13"/>
  <c r="B2385" i="13"/>
  <c r="C2385" i="13"/>
  <c r="D2385" i="13"/>
  <c r="E2385" i="13"/>
  <c r="F2385" i="13"/>
  <c r="G2385" i="13"/>
  <c r="H2385" i="13"/>
  <c r="I2385" i="13"/>
  <c r="J2385" i="13"/>
  <c r="K2385" i="13"/>
  <c r="B2386" i="13"/>
  <c r="C2386" i="13"/>
  <c r="D2386" i="13"/>
  <c r="E2386" i="13"/>
  <c r="F2386" i="13"/>
  <c r="G2386" i="13"/>
  <c r="H2386" i="13"/>
  <c r="I2386" i="13"/>
  <c r="J2386" i="13"/>
  <c r="K2386" i="13"/>
  <c r="B2387" i="13"/>
  <c r="C2387" i="13"/>
  <c r="D2387" i="13"/>
  <c r="E2387" i="13"/>
  <c r="F2387" i="13"/>
  <c r="G2387" i="13"/>
  <c r="H2387" i="13"/>
  <c r="I2387" i="13"/>
  <c r="J2387" i="13"/>
  <c r="K2387" i="13"/>
  <c r="B2388" i="13"/>
  <c r="C2388" i="13"/>
  <c r="D2388" i="13"/>
  <c r="E2388" i="13"/>
  <c r="F2388" i="13"/>
  <c r="G2388" i="13"/>
  <c r="H2388" i="13"/>
  <c r="I2388" i="13"/>
  <c r="J2388" i="13"/>
  <c r="K2388" i="13"/>
  <c r="B2389" i="13"/>
  <c r="C2389" i="13"/>
  <c r="D2389" i="13"/>
  <c r="E2389" i="13"/>
  <c r="F2389" i="13"/>
  <c r="G2389" i="13"/>
  <c r="H2389" i="13"/>
  <c r="I2389" i="13"/>
  <c r="J2389" i="13"/>
  <c r="K2389" i="13"/>
  <c r="B2390" i="13"/>
  <c r="C2390" i="13"/>
  <c r="D2390" i="13"/>
  <c r="E2390" i="13"/>
  <c r="F2390" i="13"/>
  <c r="G2390" i="13"/>
  <c r="H2390" i="13"/>
  <c r="I2390" i="13"/>
  <c r="J2390" i="13"/>
  <c r="K2390" i="13"/>
  <c r="B2391" i="13"/>
  <c r="C2391" i="13"/>
  <c r="D2391" i="13"/>
  <c r="E2391" i="13"/>
  <c r="F2391" i="13"/>
  <c r="G2391" i="13"/>
  <c r="H2391" i="13"/>
  <c r="I2391" i="13"/>
  <c r="J2391" i="13"/>
  <c r="K2391" i="13"/>
  <c r="B2392" i="13"/>
  <c r="C2392" i="13"/>
  <c r="D2392" i="13"/>
  <c r="E2392" i="13"/>
  <c r="F2392" i="13"/>
  <c r="G2392" i="13"/>
  <c r="H2392" i="13"/>
  <c r="I2392" i="13"/>
  <c r="J2392" i="13"/>
  <c r="K2392" i="13"/>
  <c r="B2393" i="13"/>
  <c r="C2393" i="13"/>
  <c r="D2393" i="13"/>
  <c r="E2393" i="13"/>
  <c r="F2393" i="13"/>
  <c r="G2393" i="13"/>
  <c r="H2393" i="13"/>
  <c r="I2393" i="13"/>
  <c r="J2393" i="13"/>
  <c r="K2393" i="13"/>
  <c r="B2394" i="13"/>
  <c r="C2394" i="13"/>
  <c r="D2394" i="13"/>
  <c r="E2394" i="13"/>
  <c r="F2394" i="13"/>
  <c r="G2394" i="13"/>
  <c r="H2394" i="13"/>
  <c r="I2394" i="13"/>
  <c r="J2394" i="13"/>
  <c r="K2394" i="13"/>
  <c r="B2395" i="13"/>
  <c r="C2395" i="13"/>
  <c r="D2395" i="13"/>
  <c r="E2395" i="13"/>
  <c r="F2395" i="13"/>
  <c r="G2395" i="13"/>
  <c r="H2395" i="13"/>
  <c r="I2395" i="13"/>
  <c r="J2395" i="13"/>
  <c r="K2395" i="13"/>
  <c r="B2396" i="13"/>
  <c r="C2396" i="13"/>
  <c r="D2396" i="13"/>
  <c r="E2396" i="13"/>
  <c r="F2396" i="13"/>
  <c r="G2396" i="13"/>
  <c r="H2396" i="13"/>
  <c r="I2396" i="13"/>
  <c r="J2396" i="13"/>
  <c r="K2396" i="13"/>
  <c r="B2397" i="13"/>
  <c r="C2397" i="13"/>
  <c r="D2397" i="13"/>
  <c r="E2397" i="13"/>
  <c r="F2397" i="13"/>
  <c r="G2397" i="13"/>
  <c r="H2397" i="13"/>
  <c r="I2397" i="13"/>
  <c r="J2397" i="13"/>
  <c r="K2397" i="13"/>
  <c r="B2398" i="13"/>
  <c r="C2398" i="13"/>
  <c r="D2398" i="13"/>
  <c r="E2398" i="13"/>
  <c r="F2398" i="13"/>
  <c r="G2398" i="13"/>
  <c r="H2398" i="13"/>
  <c r="I2398" i="13"/>
  <c r="J2398" i="13"/>
  <c r="K2398" i="13"/>
  <c r="B2399" i="13"/>
  <c r="C2399" i="13"/>
  <c r="D2399" i="13"/>
  <c r="E2399" i="13"/>
  <c r="F2399" i="13"/>
  <c r="G2399" i="13"/>
  <c r="H2399" i="13"/>
  <c r="I2399" i="13"/>
  <c r="J2399" i="13"/>
  <c r="K2399" i="13"/>
  <c r="B2400" i="13"/>
  <c r="C2400" i="13"/>
  <c r="D2400" i="13"/>
  <c r="E2400" i="13"/>
  <c r="F2400" i="13"/>
  <c r="G2400" i="13"/>
  <c r="H2400" i="13"/>
  <c r="I2400" i="13"/>
  <c r="J2400" i="13"/>
  <c r="K2400" i="13"/>
  <c r="B2401" i="13"/>
  <c r="C2401" i="13"/>
  <c r="D2401" i="13"/>
  <c r="E2401" i="13"/>
  <c r="F2401" i="13"/>
  <c r="G2401" i="13"/>
  <c r="H2401" i="13"/>
  <c r="I2401" i="13"/>
  <c r="J2401" i="13"/>
  <c r="K2401" i="13"/>
  <c r="B2402" i="13"/>
  <c r="C2402" i="13"/>
  <c r="D2402" i="13"/>
  <c r="E2402" i="13"/>
  <c r="F2402" i="13"/>
  <c r="G2402" i="13"/>
  <c r="H2402" i="13"/>
  <c r="I2402" i="13"/>
  <c r="J2402" i="13"/>
  <c r="K2402" i="13"/>
  <c r="B2403" i="13"/>
  <c r="C2403" i="13"/>
  <c r="D2403" i="13"/>
  <c r="E2403" i="13"/>
  <c r="F2403" i="13"/>
  <c r="G2403" i="13"/>
  <c r="H2403" i="13"/>
  <c r="I2403" i="13"/>
  <c r="J2403" i="13"/>
  <c r="K2403" i="13"/>
  <c r="B2404" i="13"/>
  <c r="C2404" i="13"/>
  <c r="D2404" i="13"/>
  <c r="E2404" i="13"/>
  <c r="F2404" i="13"/>
  <c r="G2404" i="13"/>
  <c r="H2404" i="13"/>
  <c r="I2404" i="13"/>
  <c r="J2404" i="13"/>
  <c r="K2404" i="13"/>
  <c r="B2405" i="13"/>
  <c r="C2405" i="13"/>
  <c r="D2405" i="13"/>
  <c r="E2405" i="13"/>
  <c r="F2405" i="13"/>
  <c r="G2405" i="13"/>
  <c r="H2405" i="13"/>
  <c r="I2405" i="13"/>
  <c r="J2405" i="13"/>
  <c r="K2405" i="13"/>
  <c r="B2406" i="13"/>
  <c r="C2406" i="13"/>
  <c r="D2406" i="13"/>
  <c r="E2406" i="13"/>
  <c r="F2406" i="13"/>
  <c r="G2406" i="13"/>
  <c r="H2406" i="13"/>
  <c r="I2406" i="13"/>
  <c r="J2406" i="13"/>
  <c r="K2406" i="13"/>
  <c r="B2407" i="13"/>
  <c r="C2407" i="13"/>
  <c r="D2407" i="13"/>
  <c r="E2407" i="13"/>
  <c r="F2407" i="13"/>
  <c r="G2407" i="13"/>
  <c r="H2407" i="13"/>
  <c r="I2407" i="13"/>
  <c r="J2407" i="13"/>
  <c r="K2407" i="13"/>
  <c r="B2408" i="13"/>
  <c r="C2408" i="13"/>
  <c r="D2408" i="13"/>
  <c r="E2408" i="13"/>
  <c r="F2408" i="13"/>
  <c r="G2408" i="13"/>
  <c r="H2408" i="13"/>
  <c r="I2408" i="13"/>
  <c r="J2408" i="13"/>
  <c r="K2408" i="13"/>
  <c r="B2409" i="13"/>
  <c r="C2409" i="13"/>
  <c r="D2409" i="13"/>
  <c r="E2409" i="13"/>
  <c r="F2409" i="13"/>
  <c r="G2409" i="13"/>
  <c r="H2409" i="13"/>
  <c r="I2409" i="13"/>
  <c r="J2409" i="13"/>
  <c r="K2409" i="13"/>
  <c r="B2410" i="13"/>
  <c r="C2410" i="13"/>
  <c r="D2410" i="13"/>
  <c r="E2410" i="13"/>
  <c r="F2410" i="13"/>
  <c r="G2410" i="13"/>
  <c r="H2410" i="13"/>
  <c r="I2410" i="13"/>
  <c r="J2410" i="13"/>
  <c r="K2410" i="13"/>
  <c r="B2411" i="13"/>
  <c r="C2411" i="13"/>
  <c r="D2411" i="13"/>
  <c r="E2411" i="13"/>
  <c r="F2411" i="13"/>
  <c r="G2411" i="13"/>
  <c r="H2411" i="13"/>
  <c r="I2411" i="13"/>
  <c r="J2411" i="13"/>
  <c r="K2411" i="13"/>
  <c r="B2412" i="13"/>
  <c r="C2412" i="13"/>
  <c r="D2412" i="13"/>
  <c r="E2412" i="13"/>
  <c r="F2412" i="13"/>
  <c r="G2412" i="13"/>
  <c r="H2412" i="13"/>
  <c r="I2412" i="13"/>
  <c r="J2412" i="13"/>
  <c r="K2412" i="13"/>
  <c r="B2413" i="13"/>
  <c r="C2413" i="13"/>
  <c r="D2413" i="13"/>
  <c r="E2413" i="13"/>
  <c r="F2413" i="13"/>
  <c r="G2413" i="13"/>
  <c r="H2413" i="13"/>
  <c r="I2413" i="13"/>
  <c r="J2413" i="13"/>
  <c r="K2413" i="13"/>
  <c r="B2414" i="13"/>
  <c r="C2414" i="13"/>
  <c r="D2414" i="13"/>
  <c r="E2414" i="13"/>
  <c r="F2414" i="13"/>
  <c r="G2414" i="13"/>
  <c r="H2414" i="13"/>
  <c r="I2414" i="13"/>
  <c r="J2414" i="13"/>
  <c r="K2414" i="13"/>
  <c r="B2415" i="13"/>
  <c r="C2415" i="13"/>
  <c r="D2415" i="13"/>
  <c r="E2415" i="13"/>
  <c r="F2415" i="13"/>
  <c r="G2415" i="13"/>
  <c r="H2415" i="13"/>
  <c r="I2415" i="13"/>
  <c r="J2415" i="13"/>
  <c r="K2415" i="13"/>
  <c r="B2416" i="13"/>
  <c r="C2416" i="13"/>
  <c r="D2416" i="13"/>
  <c r="E2416" i="13"/>
  <c r="F2416" i="13"/>
  <c r="G2416" i="13"/>
  <c r="H2416" i="13"/>
  <c r="I2416" i="13"/>
  <c r="J2416" i="13"/>
  <c r="K2416" i="13"/>
  <c r="B2417" i="13"/>
  <c r="C2417" i="13"/>
  <c r="D2417" i="13"/>
  <c r="E2417" i="13"/>
  <c r="F2417" i="13"/>
  <c r="G2417" i="13"/>
  <c r="H2417" i="13"/>
  <c r="I2417" i="13"/>
  <c r="J2417" i="13"/>
  <c r="K2417" i="13"/>
  <c r="B2418" i="13"/>
  <c r="C2418" i="13"/>
  <c r="D2418" i="13"/>
  <c r="E2418" i="13"/>
  <c r="F2418" i="13"/>
  <c r="G2418" i="13"/>
  <c r="H2418" i="13"/>
  <c r="I2418" i="13"/>
  <c r="J2418" i="13"/>
  <c r="K2418" i="13"/>
  <c r="B2419" i="13"/>
  <c r="C2419" i="13"/>
  <c r="D2419" i="13"/>
  <c r="E2419" i="13"/>
  <c r="F2419" i="13"/>
  <c r="G2419" i="13"/>
  <c r="H2419" i="13"/>
  <c r="I2419" i="13"/>
  <c r="J2419" i="13"/>
  <c r="K2419" i="13"/>
  <c r="B2420" i="13"/>
  <c r="C2420" i="13"/>
  <c r="D2420" i="13"/>
  <c r="E2420" i="13"/>
  <c r="F2420" i="13"/>
  <c r="G2420" i="13"/>
  <c r="H2420" i="13"/>
  <c r="I2420" i="13"/>
  <c r="J2420" i="13"/>
  <c r="K2420" i="13"/>
  <c r="B2421" i="13"/>
  <c r="C2421" i="13"/>
  <c r="D2421" i="13"/>
  <c r="E2421" i="13"/>
  <c r="F2421" i="13"/>
  <c r="G2421" i="13"/>
  <c r="H2421" i="13"/>
  <c r="I2421" i="13"/>
  <c r="J2421" i="13"/>
  <c r="K2421" i="13"/>
  <c r="B2422" i="13"/>
  <c r="C2422" i="13"/>
  <c r="D2422" i="13"/>
  <c r="E2422" i="13"/>
  <c r="F2422" i="13"/>
  <c r="G2422" i="13"/>
  <c r="H2422" i="13"/>
  <c r="I2422" i="13"/>
  <c r="J2422" i="13"/>
  <c r="K2422" i="13"/>
  <c r="B2423" i="13"/>
  <c r="C2423" i="13"/>
  <c r="D2423" i="13"/>
  <c r="E2423" i="13"/>
  <c r="F2423" i="13"/>
  <c r="G2423" i="13"/>
  <c r="H2423" i="13"/>
  <c r="I2423" i="13"/>
  <c r="J2423" i="13"/>
  <c r="K2423" i="13"/>
  <c r="B2424" i="13"/>
  <c r="C2424" i="13"/>
  <c r="D2424" i="13"/>
  <c r="E2424" i="13"/>
  <c r="F2424" i="13"/>
  <c r="G2424" i="13"/>
  <c r="H2424" i="13"/>
  <c r="I2424" i="13"/>
  <c r="J2424" i="13"/>
  <c r="K2424" i="13"/>
  <c r="B2425" i="13"/>
  <c r="C2425" i="13"/>
  <c r="D2425" i="13"/>
  <c r="E2425" i="13"/>
  <c r="F2425" i="13"/>
  <c r="G2425" i="13"/>
  <c r="H2425" i="13"/>
  <c r="I2425" i="13"/>
  <c r="J2425" i="13"/>
  <c r="K2425" i="13"/>
  <c r="B2426" i="13"/>
  <c r="C2426" i="13"/>
  <c r="D2426" i="13"/>
  <c r="E2426" i="13"/>
  <c r="F2426" i="13"/>
  <c r="G2426" i="13"/>
  <c r="H2426" i="13"/>
  <c r="I2426" i="13"/>
  <c r="J2426" i="13"/>
  <c r="K2426" i="13"/>
  <c r="B2427" i="13"/>
  <c r="C2427" i="13"/>
  <c r="D2427" i="13"/>
  <c r="E2427" i="13"/>
  <c r="F2427" i="13"/>
  <c r="G2427" i="13"/>
  <c r="H2427" i="13"/>
  <c r="I2427" i="13"/>
  <c r="J2427" i="13"/>
  <c r="K2427" i="13"/>
  <c r="B2428" i="13"/>
  <c r="C2428" i="13"/>
  <c r="D2428" i="13"/>
  <c r="E2428" i="13"/>
  <c r="F2428" i="13"/>
  <c r="G2428" i="13"/>
  <c r="H2428" i="13"/>
  <c r="I2428" i="13"/>
  <c r="J2428" i="13"/>
  <c r="K2428" i="13"/>
  <c r="B2429" i="13"/>
  <c r="C2429" i="13"/>
  <c r="D2429" i="13"/>
  <c r="E2429" i="13"/>
  <c r="F2429" i="13"/>
  <c r="G2429" i="13"/>
  <c r="H2429" i="13"/>
  <c r="I2429" i="13"/>
  <c r="J2429" i="13"/>
  <c r="K2429" i="13"/>
  <c r="B2430" i="13"/>
  <c r="C2430" i="13"/>
  <c r="D2430" i="13"/>
  <c r="E2430" i="13"/>
  <c r="F2430" i="13"/>
  <c r="G2430" i="13"/>
  <c r="H2430" i="13"/>
  <c r="I2430" i="13"/>
  <c r="J2430" i="13"/>
  <c r="K2430" i="13"/>
  <c r="B2431" i="13"/>
  <c r="C2431" i="13"/>
  <c r="D2431" i="13"/>
  <c r="E2431" i="13"/>
  <c r="F2431" i="13"/>
  <c r="G2431" i="13"/>
  <c r="H2431" i="13"/>
  <c r="I2431" i="13"/>
  <c r="J2431" i="13"/>
  <c r="K2431" i="13"/>
  <c r="B2432" i="13"/>
  <c r="C2432" i="13"/>
  <c r="D2432" i="13"/>
  <c r="E2432" i="13"/>
  <c r="F2432" i="13"/>
  <c r="G2432" i="13"/>
  <c r="H2432" i="13"/>
  <c r="I2432" i="13"/>
  <c r="J2432" i="13"/>
  <c r="K2432" i="13"/>
  <c r="B2433" i="13"/>
  <c r="C2433" i="13"/>
  <c r="D2433" i="13"/>
  <c r="E2433" i="13"/>
  <c r="F2433" i="13"/>
  <c r="G2433" i="13"/>
  <c r="H2433" i="13"/>
  <c r="I2433" i="13"/>
  <c r="J2433" i="13"/>
  <c r="K2433" i="13"/>
  <c r="B2434" i="13"/>
  <c r="C2434" i="13"/>
  <c r="D2434" i="13"/>
  <c r="E2434" i="13"/>
  <c r="F2434" i="13"/>
  <c r="G2434" i="13"/>
  <c r="H2434" i="13"/>
  <c r="I2434" i="13"/>
  <c r="J2434" i="13"/>
  <c r="K2434" i="13"/>
  <c r="B2435" i="13"/>
  <c r="C2435" i="13"/>
  <c r="D2435" i="13"/>
  <c r="E2435" i="13"/>
  <c r="F2435" i="13"/>
  <c r="G2435" i="13"/>
  <c r="H2435" i="13"/>
  <c r="I2435" i="13"/>
  <c r="J2435" i="13"/>
  <c r="K2435" i="13"/>
  <c r="B2436" i="13"/>
  <c r="C2436" i="13"/>
  <c r="D2436" i="13"/>
  <c r="E2436" i="13"/>
  <c r="F2436" i="13"/>
  <c r="G2436" i="13"/>
  <c r="H2436" i="13"/>
  <c r="I2436" i="13"/>
  <c r="J2436" i="13"/>
  <c r="K2436" i="13"/>
  <c r="B2437" i="13"/>
  <c r="C2437" i="13"/>
  <c r="D2437" i="13"/>
  <c r="E2437" i="13"/>
  <c r="F2437" i="13"/>
  <c r="G2437" i="13"/>
  <c r="H2437" i="13"/>
  <c r="I2437" i="13"/>
  <c r="J2437" i="13"/>
  <c r="K2437" i="13"/>
  <c r="B2438" i="13"/>
  <c r="C2438" i="13"/>
  <c r="D2438" i="13"/>
  <c r="E2438" i="13"/>
  <c r="F2438" i="13"/>
  <c r="G2438" i="13"/>
  <c r="H2438" i="13"/>
  <c r="I2438" i="13"/>
  <c r="J2438" i="13"/>
  <c r="K2438" i="13"/>
  <c r="B2439" i="13"/>
  <c r="C2439" i="13"/>
  <c r="D2439" i="13"/>
  <c r="E2439" i="13"/>
  <c r="F2439" i="13"/>
  <c r="G2439" i="13"/>
  <c r="H2439" i="13"/>
  <c r="I2439" i="13"/>
  <c r="J2439" i="13"/>
  <c r="K2439" i="13"/>
  <c r="B2440" i="13"/>
  <c r="C2440" i="13"/>
  <c r="D2440" i="13"/>
  <c r="E2440" i="13"/>
  <c r="F2440" i="13"/>
  <c r="G2440" i="13"/>
  <c r="H2440" i="13"/>
  <c r="I2440" i="13"/>
  <c r="J2440" i="13"/>
  <c r="K2440" i="13"/>
  <c r="B2441" i="13"/>
  <c r="C2441" i="13"/>
  <c r="D2441" i="13"/>
  <c r="E2441" i="13"/>
  <c r="F2441" i="13"/>
  <c r="G2441" i="13"/>
  <c r="H2441" i="13"/>
  <c r="I2441" i="13"/>
  <c r="J2441" i="13"/>
  <c r="K2441" i="13"/>
  <c r="B2442" i="13"/>
  <c r="C2442" i="13"/>
  <c r="D2442" i="13"/>
  <c r="E2442" i="13"/>
  <c r="F2442" i="13"/>
  <c r="G2442" i="13"/>
  <c r="H2442" i="13"/>
  <c r="I2442" i="13"/>
  <c r="J2442" i="13"/>
  <c r="K2442" i="13"/>
  <c r="B2443" i="13"/>
  <c r="C2443" i="13"/>
  <c r="D2443" i="13"/>
  <c r="E2443" i="13"/>
  <c r="F2443" i="13"/>
  <c r="G2443" i="13"/>
  <c r="H2443" i="13"/>
  <c r="I2443" i="13"/>
  <c r="J2443" i="13"/>
  <c r="K2443" i="13"/>
  <c r="B2444" i="13"/>
  <c r="C2444" i="13"/>
  <c r="D2444" i="13"/>
  <c r="E2444" i="13"/>
  <c r="F2444" i="13"/>
  <c r="G2444" i="13"/>
  <c r="H2444" i="13"/>
  <c r="I2444" i="13"/>
  <c r="J2444" i="13"/>
  <c r="K2444" i="13"/>
  <c r="B2445" i="13"/>
  <c r="C2445" i="13"/>
  <c r="D2445" i="13"/>
  <c r="E2445" i="13"/>
  <c r="F2445" i="13"/>
  <c r="G2445" i="13"/>
  <c r="H2445" i="13"/>
  <c r="I2445" i="13"/>
  <c r="J2445" i="13"/>
  <c r="K2445" i="13"/>
  <c r="B2446" i="13"/>
  <c r="C2446" i="13"/>
  <c r="D2446" i="13"/>
  <c r="E2446" i="13"/>
  <c r="F2446" i="13"/>
  <c r="G2446" i="13"/>
  <c r="H2446" i="13"/>
  <c r="I2446" i="13"/>
  <c r="J2446" i="13"/>
  <c r="K2446" i="13"/>
  <c r="B2447" i="13"/>
  <c r="C2447" i="13"/>
  <c r="D2447" i="13"/>
  <c r="E2447" i="13"/>
  <c r="F2447" i="13"/>
  <c r="G2447" i="13"/>
  <c r="H2447" i="13"/>
  <c r="I2447" i="13"/>
  <c r="J2447" i="13"/>
  <c r="K2447" i="13"/>
  <c r="B2448" i="13"/>
  <c r="C2448" i="13"/>
  <c r="D2448" i="13"/>
  <c r="E2448" i="13"/>
  <c r="F2448" i="13"/>
  <c r="G2448" i="13"/>
  <c r="H2448" i="13"/>
  <c r="I2448" i="13"/>
  <c r="J2448" i="13"/>
  <c r="K2448" i="13"/>
  <c r="B2449" i="13"/>
  <c r="C2449" i="13"/>
  <c r="D2449" i="13"/>
  <c r="E2449" i="13"/>
  <c r="F2449" i="13"/>
  <c r="G2449" i="13"/>
  <c r="H2449" i="13"/>
  <c r="I2449" i="13"/>
  <c r="J2449" i="13"/>
  <c r="K2449" i="13"/>
  <c r="B2450" i="13"/>
  <c r="C2450" i="13"/>
  <c r="D2450" i="13"/>
  <c r="E2450" i="13"/>
  <c r="F2450" i="13"/>
  <c r="G2450" i="13"/>
  <c r="H2450" i="13"/>
  <c r="I2450" i="13"/>
  <c r="J2450" i="13"/>
  <c r="K2450" i="13"/>
  <c r="B2451" i="13"/>
  <c r="C2451" i="13"/>
  <c r="D2451" i="13"/>
  <c r="E2451" i="13"/>
  <c r="F2451" i="13"/>
  <c r="G2451" i="13"/>
  <c r="H2451" i="13"/>
  <c r="I2451" i="13"/>
  <c r="J2451" i="13"/>
  <c r="K2451" i="13"/>
  <c r="B2452" i="13"/>
  <c r="C2452" i="13"/>
  <c r="D2452" i="13"/>
  <c r="E2452" i="13"/>
  <c r="F2452" i="13"/>
  <c r="G2452" i="13"/>
  <c r="H2452" i="13"/>
  <c r="I2452" i="13"/>
  <c r="J2452" i="13"/>
  <c r="K2452" i="13"/>
  <c r="B2453" i="13"/>
  <c r="C2453" i="13"/>
  <c r="D2453" i="13"/>
  <c r="E2453" i="13"/>
  <c r="F2453" i="13"/>
  <c r="G2453" i="13"/>
  <c r="H2453" i="13"/>
  <c r="I2453" i="13"/>
  <c r="J2453" i="13"/>
  <c r="K2453" i="13"/>
  <c r="B2454" i="13"/>
  <c r="C2454" i="13"/>
  <c r="D2454" i="13"/>
  <c r="E2454" i="13"/>
  <c r="F2454" i="13"/>
  <c r="G2454" i="13"/>
  <c r="H2454" i="13"/>
  <c r="I2454" i="13"/>
  <c r="J2454" i="13"/>
  <c r="K2454" i="13"/>
  <c r="B2455" i="13"/>
  <c r="C2455" i="13"/>
  <c r="D2455" i="13"/>
  <c r="E2455" i="13"/>
  <c r="F2455" i="13"/>
  <c r="G2455" i="13"/>
  <c r="H2455" i="13"/>
  <c r="I2455" i="13"/>
  <c r="J2455" i="13"/>
  <c r="K2455" i="13"/>
  <c r="B2456" i="13"/>
  <c r="C2456" i="13"/>
  <c r="D2456" i="13"/>
  <c r="E2456" i="13"/>
  <c r="F2456" i="13"/>
  <c r="G2456" i="13"/>
  <c r="H2456" i="13"/>
  <c r="I2456" i="13"/>
  <c r="J2456" i="13"/>
  <c r="K2456" i="13"/>
  <c r="B2457" i="13"/>
  <c r="C2457" i="13"/>
  <c r="D2457" i="13"/>
  <c r="E2457" i="13"/>
  <c r="F2457" i="13"/>
  <c r="G2457" i="13"/>
  <c r="H2457" i="13"/>
  <c r="I2457" i="13"/>
  <c r="J2457" i="13"/>
  <c r="K2457" i="13"/>
  <c r="B2458" i="13"/>
  <c r="C2458" i="13"/>
  <c r="D2458" i="13"/>
  <c r="E2458" i="13"/>
  <c r="F2458" i="13"/>
  <c r="G2458" i="13"/>
  <c r="H2458" i="13"/>
  <c r="I2458" i="13"/>
  <c r="J2458" i="13"/>
  <c r="K2458" i="13"/>
  <c r="B2459" i="13"/>
  <c r="C2459" i="13"/>
  <c r="D2459" i="13"/>
  <c r="E2459" i="13"/>
  <c r="F2459" i="13"/>
  <c r="G2459" i="13"/>
  <c r="H2459" i="13"/>
  <c r="I2459" i="13"/>
  <c r="J2459" i="13"/>
  <c r="K2459" i="13"/>
  <c r="B2460" i="13"/>
  <c r="C2460" i="13"/>
  <c r="D2460" i="13"/>
  <c r="E2460" i="13"/>
  <c r="F2460" i="13"/>
  <c r="G2460" i="13"/>
  <c r="H2460" i="13"/>
  <c r="I2460" i="13"/>
  <c r="J2460" i="13"/>
  <c r="K2460" i="13"/>
  <c r="B2461" i="13"/>
  <c r="C2461" i="13"/>
  <c r="D2461" i="13"/>
  <c r="E2461" i="13"/>
  <c r="F2461" i="13"/>
  <c r="G2461" i="13"/>
  <c r="H2461" i="13"/>
  <c r="I2461" i="13"/>
  <c r="J2461" i="13"/>
  <c r="K2461" i="13"/>
  <c r="B2462" i="13"/>
  <c r="C2462" i="13"/>
  <c r="D2462" i="13"/>
  <c r="E2462" i="13"/>
  <c r="F2462" i="13"/>
  <c r="G2462" i="13"/>
  <c r="H2462" i="13"/>
  <c r="I2462" i="13"/>
  <c r="J2462" i="13"/>
  <c r="K2462" i="13"/>
  <c r="B2463" i="13"/>
  <c r="C2463" i="13"/>
  <c r="D2463" i="13"/>
  <c r="E2463" i="13"/>
  <c r="F2463" i="13"/>
  <c r="G2463" i="13"/>
  <c r="H2463" i="13"/>
  <c r="I2463" i="13"/>
  <c r="J2463" i="13"/>
  <c r="K2463" i="13"/>
  <c r="B2464" i="13"/>
  <c r="C2464" i="13"/>
  <c r="D2464" i="13"/>
  <c r="E2464" i="13"/>
  <c r="F2464" i="13"/>
  <c r="G2464" i="13"/>
  <c r="H2464" i="13"/>
  <c r="I2464" i="13"/>
  <c r="J2464" i="13"/>
  <c r="K2464" i="13"/>
  <c r="B2465" i="13"/>
  <c r="C2465" i="13"/>
  <c r="D2465" i="13"/>
  <c r="E2465" i="13"/>
  <c r="F2465" i="13"/>
  <c r="G2465" i="13"/>
  <c r="H2465" i="13"/>
  <c r="I2465" i="13"/>
  <c r="J2465" i="13"/>
  <c r="K2465" i="13"/>
  <c r="B2466" i="13"/>
  <c r="C2466" i="13"/>
  <c r="D2466" i="13"/>
  <c r="E2466" i="13"/>
  <c r="F2466" i="13"/>
  <c r="G2466" i="13"/>
  <c r="H2466" i="13"/>
  <c r="I2466" i="13"/>
  <c r="J2466" i="13"/>
  <c r="K2466" i="13"/>
  <c r="B2467" i="13"/>
  <c r="C2467" i="13"/>
  <c r="D2467" i="13"/>
  <c r="E2467" i="13"/>
  <c r="F2467" i="13"/>
  <c r="G2467" i="13"/>
  <c r="H2467" i="13"/>
  <c r="I2467" i="13"/>
  <c r="J2467" i="13"/>
  <c r="K2467" i="13"/>
  <c r="B2468" i="13"/>
  <c r="C2468" i="13"/>
  <c r="D2468" i="13"/>
  <c r="E2468" i="13"/>
  <c r="F2468" i="13"/>
  <c r="G2468" i="13"/>
  <c r="H2468" i="13"/>
  <c r="I2468" i="13"/>
  <c r="J2468" i="13"/>
  <c r="K2468" i="13"/>
  <c r="B2469" i="13"/>
  <c r="C2469" i="13"/>
  <c r="D2469" i="13"/>
  <c r="E2469" i="13"/>
  <c r="F2469" i="13"/>
  <c r="G2469" i="13"/>
  <c r="H2469" i="13"/>
  <c r="I2469" i="13"/>
  <c r="J2469" i="13"/>
  <c r="K2469" i="13"/>
  <c r="B2470" i="13"/>
  <c r="C2470" i="13"/>
  <c r="D2470" i="13"/>
  <c r="E2470" i="13"/>
  <c r="F2470" i="13"/>
  <c r="G2470" i="13"/>
  <c r="H2470" i="13"/>
  <c r="I2470" i="13"/>
  <c r="J2470" i="13"/>
  <c r="K2470" i="13"/>
  <c r="B2471" i="13"/>
  <c r="C2471" i="13"/>
  <c r="D2471" i="13"/>
  <c r="E2471" i="13"/>
  <c r="F2471" i="13"/>
  <c r="G2471" i="13"/>
  <c r="H2471" i="13"/>
  <c r="I2471" i="13"/>
  <c r="J2471" i="13"/>
  <c r="K2471" i="13"/>
  <c r="B2472" i="13"/>
  <c r="C2472" i="13"/>
  <c r="D2472" i="13"/>
  <c r="E2472" i="13"/>
  <c r="F2472" i="13"/>
  <c r="G2472" i="13"/>
  <c r="H2472" i="13"/>
  <c r="I2472" i="13"/>
  <c r="J2472" i="13"/>
  <c r="K2472" i="13"/>
  <c r="B2473" i="13"/>
  <c r="C2473" i="13"/>
  <c r="D2473" i="13"/>
  <c r="E2473" i="13"/>
  <c r="F2473" i="13"/>
  <c r="G2473" i="13"/>
  <c r="H2473" i="13"/>
  <c r="I2473" i="13"/>
  <c r="J2473" i="13"/>
  <c r="K2473" i="13"/>
  <c r="B2474" i="13"/>
  <c r="C2474" i="13"/>
  <c r="D2474" i="13"/>
  <c r="E2474" i="13"/>
  <c r="F2474" i="13"/>
  <c r="G2474" i="13"/>
  <c r="H2474" i="13"/>
  <c r="I2474" i="13"/>
  <c r="J2474" i="13"/>
  <c r="K2474" i="13"/>
  <c r="B2475" i="13"/>
  <c r="C2475" i="13"/>
  <c r="D2475" i="13"/>
  <c r="E2475" i="13"/>
  <c r="F2475" i="13"/>
  <c r="G2475" i="13"/>
  <c r="H2475" i="13"/>
  <c r="I2475" i="13"/>
  <c r="J2475" i="13"/>
  <c r="K2475" i="13"/>
  <c r="B2476" i="13"/>
  <c r="C2476" i="13"/>
  <c r="D2476" i="13"/>
  <c r="E2476" i="13"/>
  <c r="F2476" i="13"/>
  <c r="G2476" i="13"/>
  <c r="H2476" i="13"/>
  <c r="I2476" i="13"/>
  <c r="J2476" i="13"/>
  <c r="K2476" i="13"/>
  <c r="B2477" i="13"/>
  <c r="C2477" i="13"/>
  <c r="D2477" i="13"/>
  <c r="E2477" i="13"/>
  <c r="F2477" i="13"/>
  <c r="G2477" i="13"/>
  <c r="H2477" i="13"/>
  <c r="I2477" i="13"/>
  <c r="J2477" i="13"/>
  <c r="K2477" i="13"/>
  <c r="B2478" i="13"/>
  <c r="C2478" i="13"/>
  <c r="D2478" i="13"/>
  <c r="E2478" i="13"/>
  <c r="F2478" i="13"/>
  <c r="G2478" i="13"/>
  <c r="H2478" i="13"/>
  <c r="I2478" i="13"/>
  <c r="J2478" i="13"/>
  <c r="K2478" i="13"/>
  <c r="B2479" i="13"/>
  <c r="C2479" i="13"/>
  <c r="D2479" i="13"/>
  <c r="E2479" i="13"/>
  <c r="F2479" i="13"/>
  <c r="G2479" i="13"/>
  <c r="H2479" i="13"/>
  <c r="I2479" i="13"/>
  <c r="J2479" i="13"/>
  <c r="K2479" i="13"/>
  <c r="B2480" i="13"/>
  <c r="C2480" i="13"/>
  <c r="D2480" i="13"/>
  <c r="E2480" i="13"/>
  <c r="F2480" i="13"/>
  <c r="G2480" i="13"/>
  <c r="H2480" i="13"/>
  <c r="I2480" i="13"/>
  <c r="J2480" i="13"/>
  <c r="K2480" i="13"/>
  <c r="B2481" i="13"/>
  <c r="C2481" i="13"/>
  <c r="D2481" i="13"/>
  <c r="E2481" i="13"/>
  <c r="F2481" i="13"/>
  <c r="G2481" i="13"/>
  <c r="H2481" i="13"/>
  <c r="I2481" i="13"/>
  <c r="J2481" i="13"/>
  <c r="K2481" i="13"/>
  <c r="B2482" i="13"/>
  <c r="C2482" i="13"/>
  <c r="D2482" i="13"/>
  <c r="E2482" i="13"/>
  <c r="F2482" i="13"/>
  <c r="G2482" i="13"/>
  <c r="H2482" i="13"/>
  <c r="I2482" i="13"/>
  <c r="J2482" i="13"/>
  <c r="K2482" i="13"/>
  <c r="B2483" i="13"/>
  <c r="C2483" i="13"/>
  <c r="D2483" i="13"/>
  <c r="E2483" i="13"/>
  <c r="F2483" i="13"/>
  <c r="G2483" i="13"/>
  <c r="H2483" i="13"/>
  <c r="I2483" i="13"/>
  <c r="J2483" i="13"/>
  <c r="K2483" i="13"/>
  <c r="B2484" i="13"/>
  <c r="C2484" i="13"/>
  <c r="D2484" i="13"/>
  <c r="E2484" i="13"/>
  <c r="F2484" i="13"/>
  <c r="G2484" i="13"/>
  <c r="H2484" i="13"/>
  <c r="I2484" i="13"/>
  <c r="J2484" i="13"/>
  <c r="K2484" i="13"/>
  <c r="B2485" i="13"/>
  <c r="C2485" i="13"/>
  <c r="D2485" i="13"/>
  <c r="E2485" i="13"/>
  <c r="F2485" i="13"/>
  <c r="G2485" i="13"/>
  <c r="H2485" i="13"/>
  <c r="I2485" i="13"/>
  <c r="J2485" i="13"/>
  <c r="K2485" i="13"/>
  <c r="B2486" i="13"/>
  <c r="C2486" i="13"/>
  <c r="D2486" i="13"/>
  <c r="E2486" i="13"/>
  <c r="F2486" i="13"/>
  <c r="G2486" i="13"/>
  <c r="H2486" i="13"/>
  <c r="I2486" i="13"/>
  <c r="J2486" i="13"/>
  <c r="K2486" i="13"/>
  <c r="B2487" i="13"/>
  <c r="C2487" i="13"/>
  <c r="D2487" i="13"/>
  <c r="E2487" i="13"/>
  <c r="F2487" i="13"/>
  <c r="G2487" i="13"/>
  <c r="H2487" i="13"/>
  <c r="I2487" i="13"/>
  <c r="J2487" i="13"/>
  <c r="K2487" i="13"/>
  <c r="B2488" i="13"/>
  <c r="C2488" i="13"/>
  <c r="D2488" i="13"/>
  <c r="E2488" i="13"/>
  <c r="F2488" i="13"/>
  <c r="G2488" i="13"/>
  <c r="H2488" i="13"/>
  <c r="I2488" i="13"/>
  <c r="J2488" i="13"/>
  <c r="K2488" i="13"/>
  <c r="B2489" i="13"/>
  <c r="C2489" i="13"/>
  <c r="D2489" i="13"/>
  <c r="E2489" i="13"/>
  <c r="F2489" i="13"/>
  <c r="G2489" i="13"/>
  <c r="H2489" i="13"/>
  <c r="I2489" i="13"/>
  <c r="J2489" i="13"/>
  <c r="K2489" i="13"/>
  <c r="B2490" i="13"/>
  <c r="C2490" i="13"/>
  <c r="D2490" i="13"/>
  <c r="E2490" i="13"/>
  <c r="F2490" i="13"/>
  <c r="G2490" i="13"/>
  <c r="H2490" i="13"/>
  <c r="I2490" i="13"/>
  <c r="J2490" i="13"/>
  <c r="K2490" i="13"/>
  <c r="B2491" i="13"/>
  <c r="C2491" i="13"/>
  <c r="D2491" i="13"/>
  <c r="E2491" i="13"/>
  <c r="F2491" i="13"/>
  <c r="G2491" i="13"/>
  <c r="H2491" i="13"/>
  <c r="I2491" i="13"/>
  <c r="J2491" i="13"/>
  <c r="K2491" i="13"/>
  <c r="B2492" i="13"/>
  <c r="C2492" i="13"/>
  <c r="D2492" i="13"/>
  <c r="E2492" i="13"/>
  <c r="F2492" i="13"/>
  <c r="G2492" i="13"/>
  <c r="H2492" i="13"/>
  <c r="I2492" i="13"/>
  <c r="J2492" i="13"/>
  <c r="K2492" i="13"/>
  <c r="B2493" i="13"/>
  <c r="C2493" i="13"/>
  <c r="D2493" i="13"/>
  <c r="E2493" i="13"/>
  <c r="F2493" i="13"/>
  <c r="G2493" i="13"/>
  <c r="H2493" i="13"/>
  <c r="I2493" i="13"/>
  <c r="J2493" i="13"/>
  <c r="K2493" i="13"/>
  <c r="B2494" i="13"/>
  <c r="C2494" i="13"/>
  <c r="D2494" i="13"/>
  <c r="E2494" i="13"/>
  <c r="F2494" i="13"/>
  <c r="G2494" i="13"/>
  <c r="H2494" i="13"/>
  <c r="I2494" i="13"/>
  <c r="J2494" i="13"/>
  <c r="K2494" i="13"/>
  <c r="B2495" i="13"/>
  <c r="C2495" i="13"/>
  <c r="D2495" i="13"/>
  <c r="E2495" i="13"/>
  <c r="F2495" i="13"/>
  <c r="G2495" i="13"/>
  <c r="H2495" i="13"/>
  <c r="I2495" i="13"/>
  <c r="J2495" i="13"/>
  <c r="K2495" i="13"/>
  <c r="B2496" i="13"/>
  <c r="C2496" i="13"/>
  <c r="D2496" i="13"/>
  <c r="E2496" i="13"/>
  <c r="F2496" i="13"/>
  <c r="G2496" i="13"/>
  <c r="H2496" i="13"/>
  <c r="I2496" i="13"/>
  <c r="J2496" i="13"/>
  <c r="K2496" i="13"/>
  <c r="B2497" i="13"/>
  <c r="C2497" i="13"/>
  <c r="D2497" i="13"/>
  <c r="E2497" i="13"/>
  <c r="F2497" i="13"/>
  <c r="G2497" i="13"/>
  <c r="H2497" i="13"/>
  <c r="I2497" i="13"/>
  <c r="J2497" i="13"/>
  <c r="K2497" i="13"/>
  <c r="B2498" i="13"/>
  <c r="C2498" i="13"/>
  <c r="D2498" i="13"/>
  <c r="E2498" i="13"/>
  <c r="F2498" i="13"/>
  <c r="G2498" i="13"/>
  <c r="H2498" i="13"/>
  <c r="I2498" i="13"/>
  <c r="J2498" i="13"/>
  <c r="K2498" i="13"/>
  <c r="B2499" i="13"/>
  <c r="C2499" i="13"/>
  <c r="D2499" i="13"/>
  <c r="E2499" i="13"/>
  <c r="F2499" i="13"/>
  <c r="G2499" i="13"/>
  <c r="H2499" i="13"/>
  <c r="I2499" i="13"/>
  <c r="J2499" i="13"/>
  <c r="K2499" i="13"/>
  <c r="B2500" i="13"/>
  <c r="C2500" i="13"/>
  <c r="D2500" i="13"/>
  <c r="E2500" i="13"/>
  <c r="F2500" i="13"/>
  <c r="G2500" i="13"/>
  <c r="H2500" i="13"/>
  <c r="I2500" i="13"/>
  <c r="J2500" i="13"/>
  <c r="K2500" i="13"/>
  <c r="B2501" i="13"/>
  <c r="C2501" i="13"/>
  <c r="D2501" i="13"/>
  <c r="E2501" i="13"/>
  <c r="F2501" i="13"/>
  <c r="G2501" i="13"/>
  <c r="H2501" i="13"/>
  <c r="I2501" i="13"/>
  <c r="J2501" i="13"/>
  <c r="K2501" i="13"/>
  <c r="B2502" i="13"/>
  <c r="C2502" i="13"/>
  <c r="D2502" i="13"/>
  <c r="E2502" i="13"/>
  <c r="F2502" i="13"/>
  <c r="G2502" i="13"/>
  <c r="H2502" i="13"/>
  <c r="I2502" i="13"/>
  <c r="J2502" i="13"/>
  <c r="K2502" i="13"/>
  <c r="B2503" i="13"/>
  <c r="C2503" i="13"/>
  <c r="D2503" i="13"/>
  <c r="E2503" i="13"/>
  <c r="F2503" i="13"/>
  <c r="G2503" i="13"/>
  <c r="H2503" i="13"/>
  <c r="I2503" i="13"/>
  <c r="J2503" i="13"/>
  <c r="K2503" i="13"/>
  <c r="B2504" i="13"/>
  <c r="C2504" i="13"/>
  <c r="D2504" i="13"/>
  <c r="E2504" i="13"/>
  <c r="F2504" i="13"/>
  <c r="G2504" i="13"/>
  <c r="H2504" i="13"/>
  <c r="I2504" i="13"/>
  <c r="J2504" i="13"/>
  <c r="K2504" i="13"/>
  <c r="B2505" i="13"/>
  <c r="C2505" i="13"/>
  <c r="D2505" i="13"/>
  <c r="E2505" i="13"/>
  <c r="F2505" i="13"/>
  <c r="G2505" i="13"/>
  <c r="H2505" i="13"/>
  <c r="I2505" i="13"/>
  <c r="J2505" i="13"/>
  <c r="K2505" i="13"/>
  <c r="B2506" i="13"/>
  <c r="C2506" i="13"/>
  <c r="D2506" i="13"/>
  <c r="E2506" i="13"/>
  <c r="F2506" i="13"/>
  <c r="G2506" i="13"/>
  <c r="H2506" i="13"/>
  <c r="I2506" i="13"/>
  <c r="J2506" i="13"/>
  <c r="K2506" i="13"/>
  <c r="B2507" i="13"/>
  <c r="C2507" i="13"/>
  <c r="D2507" i="13"/>
  <c r="E2507" i="13"/>
  <c r="F2507" i="13"/>
  <c r="G2507" i="13"/>
  <c r="H2507" i="13"/>
  <c r="I2507" i="13"/>
  <c r="J2507" i="13"/>
  <c r="K2507" i="13"/>
  <c r="B2508" i="13"/>
  <c r="C2508" i="13"/>
  <c r="D2508" i="13"/>
  <c r="E2508" i="13"/>
  <c r="F2508" i="13"/>
  <c r="G2508" i="13"/>
  <c r="H2508" i="13"/>
  <c r="I2508" i="13"/>
  <c r="J2508" i="13"/>
  <c r="K2508" i="13"/>
  <c r="B2509" i="13"/>
  <c r="C2509" i="13"/>
  <c r="D2509" i="13"/>
  <c r="E2509" i="13"/>
  <c r="F2509" i="13"/>
  <c r="G2509" i="13"/>
  <c r="H2509" i="13"/>
  <c r="I2509" i="13"/>
  <c r="J2509" i="13"/>
  <c r="K2509" i="13"/>
  <c r="B2510" i="13"/>
  <c r="C2510" i="13"/>
  <c r="D2510" i="13"/>
  <c r="E2510" i="13"/>
  <c r="F2510" i="13"/>
  <c r="G2510" i="13"/>
  <c r="H2510" i="13"/>
  <c r="I2510" i="13"/>
  <c r="J2510" i="13"/>
  <c r="K2510" i="13"/>
  <c r="B2511" i="13"/>
  <c r="C2511" i="13"/>
  <c r="D2511" i="13"/>
  <c r="E2511" i="13"/>
  <c r="F2511" i="13"/>
  <c r="G2511" i="13"/>
  <c r="H2511" i="13"/>
  <c r="I2511" i="13"/>
  <c r="J2511" i="13"/>
  <c r="K2511" i="13"/>
  <c r="B2512" i="13"/>
  <c r="C2512" i="13"/>
  <c r="D2512" i="13"/>
  <c r="E2512" i="13"/>
  <c r="F2512" i="13"/>
  <c r="G2512" i="13"/>
  <c r="H2512" i="13"/>
  <c r="I2512" i="13"/>
  <c r="J2512" i="13"/>
  <c r="K2512" i="13"/>
  <c r="B2513" i="13"/>
  <c r="C2513" i="13"/>
  <c r="D2513" i="13"/>
  <c r="E2513" i="13"/>
  <c r="F2513" i="13"/>
  <c r="G2513" i="13"/>
  <c r="H2513" i="13"/>
  <c r="I2513" i="13"/>
  <c r="J2513" i="13"/>
  <c r="K2513" i="13"/>
  <c r="B2514" i="13"/>
  <c r="C2514" i="13"/>
  <c r="D2514" i="13"/>
  <c r="E2514" i="13"/>
  <c r="F2514" i="13"/>
  <c r="G2514" i="13"/>
  <c r="H2514" i="13"/>
  <c r="I2514" i="13"/>
  <c r="J2514" i="13"/>
  <c r="K2514" i="13"/>
  <c r="B2515" i="13"/>
  <c r="C2515" i="13"/>
  <c r="D2515" i="13"/>
  <c r="E2515" i="13"/>
  <c r="F2515" i="13"/>
  <c r="G2515" i="13"/>
  <c r="H2515" i="13"/>
  <c r="I2515" i="13"/>
  <c r="J2515" i="13"/>
  <c r="K2515" i="13"/>
  <c r="B2516" i="13"/>
  <c r="C2516" i="13"/>
  <c r="D2516" i="13"/>
  <c r="E2516" i="13"/>
  <c r="F2516" i="13"/>
  <c r="G2516" i="13"/>
  <c r="H2516" i="13"/>
  <c r="I2516" i="13"/>
  <c r="J2516" i="13"/>
  <c r="K2516" i="13"/>
  <c r="B2517" i="13"/>
  <c r="C2517" i="13"/>
  <c r="D2517" i="13"/>
  <c r="E2517" i="13"/>
  <c r="F2517" i="13"/>
  <c r="G2517" i="13"/>
  <c r="H2517" i="13"/>
  <c r="I2517" i="13"/>
  <c r="J2517" i="13"/>
  <c r="K2517" i="13"/>
  <c r="B2518" i="13"/>
  <c r="C2518" i="13"/>
  <c r="D2518" i="13"/>
  <c r="E2518" i="13"/>
  <c r="F2518" i="13"/>
  <c r="G2518" i="13"/>
  <c r="H2518" i="13"/>
  <c r="I2518" i="13"/>
  <c r="J2518" i="13"/>
  <c r="K2518" i="13"/>
  <c r="B2519" i="13"/>
  <c r="C2519" i="13"/>
  <c r="D2519" i="13"/>
  <c r="E2519" i="13"/>
  <c r="F2519" i="13"/>
  <c r="G2519" i="13"/>
  <c r="H2519" i="13"/>
  <c r="I2519" i="13"/>
  <c r="J2519" i="13"/>
  <c r="K2519" i="13"/>
  <c r="B2520" i="13"/>
  <c r="C2520" i="13"/>
  <c r="D2520" i="13"/>
  <c r="E2520" i="13"/>
  <c r="F2520" i="13"/>
  <c r="G2520" i="13"/>
  <c r="H2520" i="13"/>
  <c r="I2520" i="13"/>
  <c r="J2520" i="13"/>
  <c r="K2520" i="13"/>
  <c r="B2521" i="13"/>
  <c r="C2521" i="13"/>
  <c r="D2521" i="13"/>
  <c r="E2521" i="13"/>
  <c r="F2521" i="13"/>
  <c r="G2521" i="13"/>
  <c r="H2521" i="13"/>
  <c r="I2521" i="13"/>
  <c r="J2521" i="13"/>
  <c r="K2521" i="13"/>
  <c r="B2522" i="13"/>
  <c r="C2522" i="13"/>
  <c r="D2522" i="13"/>
  <c r="E2522" i="13"/>
  <c r="F2522" i="13"/>
  <c r="G2522" i="13"/>
  <c r="H2522" i="13"/>
  <c r="I2522" i="13"/>
  <c r="J2522" i="13"/>
  <c r="K2522" i="13"/>
  <c r="B2523" i="13"/>
  <c r="C2523" i="13"/>
  <c r="D2523" i="13"/>
  <c r="E2523" i="13"/>
  <c r="F2523" i="13"/>
  <c r="G2523" i="13"/>
  <c r="H2523" i="13"/>
  <c r="I2523" i="13"/>
  <c r="J2523" i="13"/>
  <c r="K2523" i="13"/>
  <c r="B2524" i="13"/>
  <c r="C2524" i="13"/>
  <c r="D2524" i="13"/>
  <c r="E2524" i="13"/>
  <c r="F2524" i="13"/>
  <c r="G2524" i="13"/>
  <c r="H2524" i="13"/>
  <c r="I2524" i="13"/>
  <c r="J2524" i="13"/>
  <c r="K2524" i="13"/>
  <c r="B2525" i="13"/>
  <c r="C2525" i="13"/>
  <c r="D2525" i="13"/>
  <c r="E2525" i="13"/>
  <c r="F2525" i="13"/>
  <c r="G2525" i="13"/>
  <c r="H2525" i="13"/>
  <c r="I2525" i="13"/>
  <c r="J2525" i="13"/>
  <c r="K2525" i="13"/>
  <c r="B2526" i="13"/>
  <c r="C2526" i="13"/>
  <c r="D2526" i="13"/>
  <c r="E2526" i="13"/>
  <c r="F2526" i="13"/>
  <c r="G2526" i="13"/>
  <c r="H2526" i="13"/>
  <c r="I2526" i="13"/>
  <c r="J2526" i="13"/>
  <c r="K2526" i="13"/>
  <c r="B2527" i="13"/>
  <c r="C2527" i="13"/>
  <c r="D2527" i="13"/>
  <c r="E2527" i="13"/>
  <c r="F2527" i="13"/>
  <c r="G2527" i="13"/>
  <c r="H2527" i="13"/>
  <c r="I2527" i="13"/>
  <c r="J2527" i="13"/>
  <c r="K2527" i="13"/>
  <c r="B2528" i="13"/>
  <c r="C2528" i="13"/>
  <c r="D2528" i="13"/>
  <c r="E2528" i="13"/>
  <c r="F2528" i="13"/>
  <c r="G2528" i="13"/>
  <c r="H2528" i="13"/>
  <c r="I2528" i="13"/>
  <c r="J2528" i="13"/>
  <c r="K2528" i="13"/>
  <c r="B2529" i="13"/>
  <c r="C2529" i="13"/>
  <c r="D2529" i="13"/>
  <c r="E2529" i="13"/>
  <c r="F2529" i="13"/>
  <c r="G2529" i="13"/>
  <c r="H2529" i="13"/>
  <c r="I2529" i="13"/>
  <c r="J2529" i="13"/>
  <c r="K2529" i="13"/>
  <c r="B2530" i="13"/>
  <c r="C2530" i="13"/>
  <c r="D2530" i="13"/>
  <c r="E2530" i="13"/>
  <c r="F2530" i="13"/>
  <c r="G2530" i="13"/>
  <c r="H2530" i="13"/>
  <c r="I2530" i="13"/>
  <c r="J2530" i="13"/>
  <c r="K2530" i="13"/>
  <c r="B2531" i="13"/>
  <c r="C2531" i="13"/>
  <c r="D2531" i="13"/>
  <c r="E2531" i="13"/>
  <c r="F2531" i="13"/>
  <c r="G2531" i="13"/>
  <c r="H2531" i="13"/>
  <c r="I2531" i="13"/>
  <c r="J2531" i="13"/>
  <c r="K2531" i="13"/>
  <c r="B2532" i="13"/>
  <c r="C2532" i="13"/>
  <c r="D2532" i="13"/>
  <c r="E2532" i="13"/>
  <c r="F2532" i="13"/>
  <c r="G2532" i="13"/>
  <c r="H2532" i="13"/>
  <c r="I2532" i="13"/>
  <c r="J2532" i="13"/>
  <c r="K2532" i="13"/>
  <c r="B2533" i="13"/>
  <c r="C2533" i="13"/>
  <c r="D2533" i="13"/>
  <c r="E2533" i="13"/>
  <c r="F2533" i="13"/>
  <c r="G2533" i="13"/>
  <c r="H2533" i="13"/>
  <c r="I2533" i="13"/>
  <c r="J2533" i="13"/>
  <c r="K2533" i="13"/>
  <c r="B2534" i="13"/>
  <c r="C2534" i="13"/>
  <c r="D2534" i="13"/>
  <c r="E2534" i="13"/>
  <c r="F2534" i="13"/>
  <c r="G2534" i="13"/>
  <c r="H2534" i="13"/>
  <c r="I2534" i="13"/>
  <c r="J2534" i="13"/>
  <c r="K2534" i="13"/>
  <c r="B2535" i="13"/>
  <c r="C2535" i="13"/>
  <c r="D2535" i="13"/>
  <c r="E2535" i="13"/>
  <c r="F2535" i="13"/>
  <c r="G2535" i="13"/>
  <c r="H2535" i="13"/>
  <c r="I2535" i="13"/>
  <c r="J2535" i="13"/>
  <c r="K2535" i="13"/>
  <c r="B2536" i="13"/>
  <c r="C2536" i="13"/>
  <c r="D2536" i="13"/>
  <c r="E2536" i="13"/>
  <c r="F2536" i="13"/>
  <c r="G2536" i="13"/>
  <c r="H2536" i="13"/>
  <c r="I2536" i="13"/>
  <c r="J2536" i="13"/>
  <c r="K2536" i="13"/>
  <c r="B2537" i="13"/>
  <c r="C2537" i="13"/>
  <c r="D2537" i="13"/>
  <c r="E2537" i="13"/>
  <c r="F2537" i="13"/>
  <c r="G2537" i="13"/>
  <c r="H2537" i="13"/>
  <c r="I2537" i="13"/>
  <c r="J2537" i="13"/>
  <c r="K2537" i="13"/>
  <c r="B2538" i="13"/>
  <c r="C2538" i="13"/>
  <c r="D2538" i="13"/>
  <c r="E2538" i="13"/>
  <c r="F2538" i="13"/>
  <c r="G2538" i="13"/>
  <c r="H2538" i="13"/>
  <c r="I2538" i="13"/>
  <c r="J2538" i="13"/>
  <c r="K2538" i="13"/>
  <c r="B2539" i="13"/>
  <c r="C2539" i="13"/>
  <c r="D2539" i="13"/>
  <c r="E2539" i="13"/>
  <c r="F2539" i="13"/>
  <c r="G2539" i="13"/>
  <c r="H2539" i="13"/>
  <c r="I2539" i="13"/>
  <c r="J2539" i="13"/>
  <c r="K2539" i="13"/>
  <c r="B2540" i="13"/>
  <c r="C2540" i="13"/>
  <c r="D2540" i="13"/>
  <c r="E2540" i="13"/>
  <c r="F2540" i="13"/>
  <c r="G2540" i="13"/>
  <c r="H2540" i="13"/>
  <c r="I2540" i="13"/>
  <c r="J2540" i="13"/>
  <c r="K2540" i="13"/>
  <c r="B2541" i="13"/>
  <c r="C2541" i="13"/>
  <c r="D2541" i="13"/>
  <c r="E2541" i="13"/>
  <c r="F2541" i="13"/>
  <c r="G2541" i="13"/>
  <c r="H2541" i="13"/>
  <c r="I2541" i="13"/>
  <c r="J2541" i="13"/>
  <c r="K2541" i="13"/>
  <c r="B2542" i="13"/>
  <c r="C2542" i="13"/>
  <c r="D2542" i="13"/>
  <c r="E2542" i="13"/>
  <c r="F2542" i="13"/>
  <c r="G2542" i="13"/>
  <c r="H2542" i="13"/>
  <c r="I2542" i="13"/>
  <c r="J2542" i="13"/>
  <c r="K2542" i="13"/>
  <c r="B2543" i="13"/>
  <c r="C2543" i="13"/>
  <c r="D2543" i="13"/>
  <c r="E2543" i="13"/>
  <c r="F2543" i="13"/>
  <c r="G2543" i="13"/>
  <c r="H2543" i="13"/>
  <c r="I2543" i="13"/>
  <c r="J2543" i="13"/>
  <c r="K2543" i="13"/>
  <c r="B2544" i="13"/>
  <c r="C2544" i="13"/>
  <c r="D2544" i="13"/>
  <c r="E2544" i="13"/>
  <c r="F2544" i="13"/>
  <c r="G2544" i="13"/>
  <c r="H2544" i="13"/>
  <c r="I2544" i="13"/>
  <c r="J2544" i="13"/>
  <c r="K2544" i="13"/>
  <c r="B2545" i="13"/>
  <c r="C2545" i="13"/>
  <c r="D2545" i="13"/>
  <c r="E2545" i="13"/>
  <c r="F2545" i="13"/>
  <c r="G2545" i="13"/>
  <c r="H2545" i="13"/>
  <c r="I2545" i="13"/>
  <c r="J2545" i="13"/>
  <c r="K2545" i="13"/>
  <c r="B2546" i="13"/>
  <c r="C2546" i="13"/>
  <c r="D2546" i="13"/>
  <c r="E2546" i="13"/>
  <c r="F2546" i="13"/>
  <c r="G2546" i="13"/>
  <c r="H2546" i="13"/>
  <c r="I2546" i="13"/>
  <c r="J2546" i="13"/>
  <c r="K2546" i="13"/>
  <c r="B2547" i="13"/>
  <c r="C2547" i="13"/>
  <c r="D2547" i="13"/>
  <c r="E2547" i="13"/>
  <c r="F2547" i="13"/>
  <c r="G2547" i="13"/>
  <c r="H2547" i="13"/>
  <c r="I2547" i="13"/>
  <c r="J2547" i="13"/>
  <c r="K2547" i="13"/>
  <c r="B2548" i="13"/>
  <c r="C2548" i="13"/>
  <c r="D2548" i="13"/>
  <c r="E2548" i="13"/>
  <c r="F2548" i="13"/>
  <c r="G2548" i="13"/>
  <c r="H2548" i="13"/>
  <c r="I2548" i="13"/>
  <c r="J2548" i="13"/>
  <c r="K2548" i="13"/>
  <c r="B2549" i="13"/>
  <c r="C2549" i="13"/>
  <c r="D2549" i="13"/>
  <c r="E2549" i="13"/>
  <c r="F2549" i="13"/>
  <c r="G2549" i="13"/>
  <c r="H2549" i="13"/>
  <c r="I2549" i="13"/>
  <c r="J2549" i="13"/>
  <c r="K2549" i="13"/>
  <c r="B2550" i="13"/>
  <c r="C2550" i="13"/>
  <c r="D2550" i="13"/>
  <c r="E2550" i="13"/>
  <c r="F2550" i="13"/>
  <c r="G2550" i="13"/>
  <c r="H2550" i="13"/>
  <c r="I2550" i="13"/>
  <c r="J2550" i="13"/>
  <c r="K2550" i="13"/>
  <c r="B2551" i="13"/>
  <c r="C2551" i="13"/>
  <c r="D2551" i="13"/>
  <c r="E2551" i="13"/>
  <c r="F2551" i="13"/>
  <c r="G2551" i="13"/>
  <c r="H2551" i="13"/>
  <c r="I2551" i="13"/>
  <c r="J2551" i="13"/>
  <c r="K2551" i="13"/>
  <c r="B2552" i="13"/>
  <c r="C2552" i="13"/>
  <c r="D2552" i="13"/>
  <c r="E2552" i="13"/>
  <c r="F2552" i="13"/>
  <c r="G2552" i="13"/>
  <c r="H2552" i="13"/>
  <c r="I2552" i="13"/>
  <c r="J2552" i="13"/>
  <c r="K2552" i="13"/>
  <c r="B2553" i="13"/>
  <c r="C2553" i="13"/>
  <c r="D2553" i="13"/>
  <c r="E2553" i="13"/>
  <c r="F2553" i="13"/>
  <c r="G2553" i="13"/>
  <c r="H2553" i="13"/>
  <c r="I2553" i="13"/>
  <c r="J2553" i="13"/>
  <c r="K2553" i="13"/>
  <c r="B2554" i="13"/>
  <c r="C2554" i="13"/>
  <c r="D2554" i="13"/>
  <c r="E2554" i="13"/>
  <c r="F2554" i="13"/>
  <c r="G2554" i="13"/>
  <c r="H2554" i="13"/>
  <c r="I2554" i="13"/>
  <c r="J2554" i="13"/>
  <c r="K2554" i="13"/>
  <c r="B2555" i="13"/>
  <c r="C2555" i="13"/>
  <c r="D2555" i="13"/>
  <c r="E2555" i="13"/>
  <c r="F2555" i="13"/>
  <c r="G2555" i="13"/>
  <c r="H2555" i="13"/>
  <c r="I2555" i="13"/>
  <c r="J2555" i="13"/>
  <c r="K2555" i="13"/>
  <c r="B2556" i="13"/>
  <c r="C2556" i="13"/>
  <c r="D2556" i="13"/>
  <c r="E2556" i="13"/>
  <c r="F2556" i="13"/>
  <c r="G2556" i="13"/>
  <c r="H2556" i="13"/>
  <c r="I2556" i="13"/>
  <c r="J2556" i="13"/>
  <c r="K2556" i="13"/>
  <c r="B2557" i="13"/>
  <c r="C2557" i="13"/>
  <c r="D2557" i="13"/>
  <c r="E2557" i="13"/>
  <c r="F2557" i="13"/>
  <c r="G2557" i="13"/>
  <c r="H2557" i="13"/>
  <c r="I2557" i="13"/>
  <c r="J2557" i="13"/>
  <c r="K2557" i="13"/>
  <c r="B2558" i="13"/>
  <c r="C2558" i="13"/>
  <c r="D2558" i="13"/>
  <c r="E2558" i="13"/>
  <c r="F2558" i="13"/>
  <c r="G2558" i="13"/>
  <c r="H2558" i="13"/>
  <c r="I2558" i="13"/>
  <c r="J2558" i="13"/>
  <c r="K2558" i="13"/>
  <c r="B2559" i="13"/>
  <c r="C2559" i="13"/>
  <c r="D2559" i="13"/>
  <c r="E2559" i="13"/>
  <c r="F2559" i="13"/>
  <c r="G2559" i="13"/>
  <c r="H2559" i="13"/>
  <c r="I2559" i="13"/>
  <c r="J2559" i="13"/>
  <c r="K2559" i="13"/>
  <c r="B2560" i="13"/>
  <c r="C2560" i="13"/>
  <c r="D2560" i="13"/>
  <c r="E2560" i="13"/>
  <c r="F2560" i="13"/>
  <c r="G2560" i="13"/>
  <c r="H2560" i="13"/>
  <c r="I2560" i="13"/>
  <c r="J2560" i="13"/>
  <c r="K2560" i="13"/>
  <c r="B2561" i="13"/>
  <c r="C2561" i="13"/>
  <c r="D2561" i="13"/>
  <c r="E2561" i="13"/>
  <c r="F2561" i="13"/>
  <c r="G2561" i="13"/>
  <c r="H2561" i="13"/>
  <c r="I2561" i="13"/>
  <c r="J2561" i="13"/>
  <c r="K2561" i="13"/>
  <c r="B2562" i="13"/>
  <c r="C2562" i="13"/>
  <c r="D2562" i="13"/>
  <c r="E2562" i="13"/>
  <c r="F2562" i="13"/>
  <c r="G2562" i="13"/>
  <c r="H2562" i="13"/>
  <c r="I2562" i="13"/>
  <c r="J2562" i="13"/>
  <c r="K2562" i="13"/>
  <c r="B2563" i="13"/>
  <c r="C2563" i="13"/>
  <c r="D2563" i="13"/>
  <c r="E2563" i="13"/>
  <c r="F2563" i="13"/>
  <c r="G2563" i="13"/>
  <c r="H2563" i="13"/>
  <c r="I2563" i="13"/>
  <c r="J2563" i="13"/>
  <c r="K2563" i="13"/>
  <c r="B2564" i="13"/>
  <c r="C2564" i="13"/>
  <c r="D2564" i="13"/>
  <c r="E2564" i="13"/>
  <c r="F2564" i="13"/>
  <c r="G2564" i="13"/>
  <c r="H2564" i="13"/>
  <c r="I2564" i="13"/>
  <c r="J2564" i="13"/>
  <c r="K2564" i="13"/>
  <c r="B2565" i="13"/>
  <c r="C2565" i="13"/>
  <c r="D2565" i="13"/>
  <c r="E2565" i="13"/>
  <c r="F2565" i="13"/>
  <c r="G2565" i="13"/>
  <c r="H2565" i="13"/>
  <c r="I2565" i="13"/>
  <c r="J2565" i="13"/>
  <c r="K2565" i="13"/>
  <c r="B2566" i="13"/>
  <c r="C2566" i="13"/>
  <c r="D2566" i="13"/>
  <c r="E2566" i="13"/>
  <c r="F2566" i="13"/>
  <c r="G2566" i="13"/>
  <c r="H2566" i="13"/>
  <c r="I2566" i="13"/>
  <c r="J2566" i="13"/>
  <c r="K2566" i="13"/>
  <c r="B2567" i="13"/>
  <c r="C2567" i="13"/>
  <c r="D2567" i="13"/>
  <c r="E2567" i="13"/>
  <c r="F2567" i="13"/>
  <c r="G2567" i="13"/>
  <c r="H2567" i="13"/>
  <c r="I2567" i="13"/>
  <c r="J2567" i="13"/>
  <c r="K2567" i="13"/>
  <c r="B2568" i="13"/>
  <c r="C2568" i="13"/>
  <c r="D2568" i="13"/>
  <c r="E2568" i="13"/>
  <c r="F2568" i="13"/>
  <c r="G2568" i="13"/>
  <c r="H2568" i="13"/>
  <c r="I2568" i="13"/>
  <c r="J2568" i="13"/>
  <c r="K2568" i="13"/>
  <c r="B2569" i="13"/>
  <c r="C2569" i="13"/>
  <c r="D2569" i="13"/>
  <c r="E2569" i="13"/>
  <c r="F2569" i="13"/>
  <c r="G2569" i="13"/>
  <c r="H2569" i="13"/>
  <c r="I2569" i="13"/>
  <c r="J2569" i="13"/>
  <c r="K2569" i="13"/>
  <c r="B2570" i="13"/>
  <c r="C2570" i="13"/>
  <c r="D2570" i="13"/>
  <c r="E2570" i="13"/>
  <c r="F2570" i="13"/>
  <c r="G2570" i="13"/>
  <c r="H2570" i="13"/>
  <c r="I2570" i="13"/>
  <c r="J2570" i="13"/>
  <c r="K2570" i="13"/>
  <c r="B2571" i="13"/>
  <c r="C2571" i="13"/>
  <c r="D2571" i="13"/>
  <c r="E2571" i="13"/>
  <c r="F2571" i="13"/>
  <c r="G2571" i="13"/>
  <c r="H2571" i="13"/>
  <c r="I2571" i="13"/>
  <c r="J2571" i="13"/>
  <c r="K2571" i="13"/>
  <c r="B2572" i="13"/>
  <c r="C2572" i="13"/>
  <c r="D2572" i="13"/>
  <c r="E2572" i="13"/>
  <c r="F2572" i="13"/>
  <c r="G2572" i="13"/>
  <c r="H2572" i="13"/>
  <c r="I2572" i="13"/>
  <c r="J2572" i="13"/>
  <c r="K2572" i="13"/>
  <c r="B2573" i="13"/>
  <c r="C2573" i="13"/>
  <c r="D2573" i="13"/>
  <c r="E2573" i="13"/>
  <c r="F2573" i="13"/>
  <c r="G2573" i="13"/>
  <c r="H2573" i="13"/>
  <c r="I2573" i="13"/>
  <c r="J2573" i="13"/>
  <c r="K2573" i="13"/>
  <c r="B2574" i="13"/>
  <c r="C2574" i="13"/>
  <c r="D2574" i="13"/>
  <c r="E2574" i="13"/>
  <c r="F2574" i="13"/>
  <c r="G2574" i="13"/>
  <c r="H2574" i="13"/>
  <c r="I2574" i="13"/>
  <c r="J2574" i="13"/>
  <c r="K2574" i="13"/>
  <c r="B2575" i="13"/>
  <c r="C2575" i="13"/>
  <c r="D2575" i="13"/>
  <c r="E2575" i="13"/>
  <c r="F2575" i="13"/>
  <c r="G2575" i="13"/>
  <c r="H2575" i="13"/>
  <c r="I2575" i="13"/>
  <c r="J2575" i="13"/>
  <c r="K2575" i="13"/>
  <c r="B2576" i="13"/>
  <c r="C2576" i="13"/>
  <c r="D2576" i="13"/>
  <c r="E2576" i="13"/>
  <c r="F2576" i="13"/>
  <c r="G2576" i="13"/>
  <c r="H2576" i="13"/>
  <c r="I2576" i="13"/>
  <c r="J2576" i="13"/>
  <c r="K2576" i="13"/>
  <c r="B2577" i="13"/>
  <c r="C2577" i="13"/>
  <c r="D2577" i="13"/>
  <c r="E2577" i="13"/>
  <c r="F2577" i="13"/>
  <c r="G2577" i="13"/>
  <c r="H2577" i="13"/>
  <c r="I2577" i="13"/>
  <c r="J2577" i="13"/>
  <c r="K2577" i="13"/>
  <c r="B2578" i="13"/>
  <c r="C2578" i="13"/>
  <c r="D2578" i="13"/>
  <c r="E2578" i="13"/>
  <c r="F2578" i="13"/>
  <c r="G2578" i="13"/>
  <c r="H2578" i="13"/>
  <c r="I2578" i="13"/>
  <c r="J2578" i="13"/>
  <c r="K2578" i="13"/>
  <c r="B2579" i="13"/>
  <c r="C2579" i="13"/>
  <c r="D2579" i="13"/>
  <c r="E2579" i="13"/>
  <c r="F2579" i="13"/>
  <c r="G2579" i="13"/>
  <c r="H2579" i="13"/>
  <c r="I2579" i="13"/>
  <c r="J2579" i="13"/>
  <c r="K2579" i="13"/>
  <c r="B2580" i="13"/>
  <c r="C2580" i="13"/>
  <c r="D2580" i="13"/>
  <c r="E2580" i="13"/>
  <c r="F2580" i="13"/>
  <c r="G2580" i="13"/>
  <c r="H2580" i="13"/>
  <c r="I2580" i="13"/>
  <c r="J2580" i="13"/>
  <c r="K2580" i="13"/>
  <c r="B2581" i="13"/>
  <c r="C2581" i="13"/>
  <c r="D2581" i="13"/>
  <c r="E2581" i="13"/>
  <c r="F2581" i="13"/>
  <c r="G2581" i="13"/>
  <c r="H2581" i="13"/>
  <c r="I2581" i="13"/>
  <c r="J2581" i="13"/>
  <c r="K2581" i="13"/>
  <c r="B2582" i="13"/>
  <c r="C2582" i="13"/>
  <c r="D2582" i="13"/>
  <c r="E2582" i="13"/>
  <c r="F2582" i="13"/>
  <c r="G2582" i="13"/>
  <c r="H2582" i="13"/>
  <c r="I2582" i="13"/>
  <c r="J2582" i="13"/>
  <c r="K2582" i="13"/>
  <c r="B2583" i="13"/>
  <c r="C2583" i="13"/>
  <c r="D2583" i="13"/>
  <c r="E2583" i="13"/>
  <c r="F2583" i="13"/>
  <c r="G2583" i="13"/>
  <c r="H2583" i="13"/>
  <c r="I2583" i="13"/>
  <c r="J2583" i="13"/>
  <c r="K2583" i="13"/>
  <c r="B2584" i="13"/>
  <c r="C2584" i="13"/>
  <c r="D2584" i="13"/>
  <c r="E2584" i="13"/>
  <c r="F2584" i="13"/>
  <c r="G2584" i="13"/>
  <c r="H2584" i="13"/>
  <c r="I2584" i="13"/>
  <c r="J2584" i="13"/>
  <c r="K2584" i="13"/>
  <c r="B2585" i="13"/>
  <c r="C2585" i="13"/>
  <c r="D2585" i="13"/>
  <c r="E2585" i="13"/>
  <c r="F2585" i="13"/>
  <c r="G2585" i="13"/>
  <c r="H2585" i="13"/>
  <c r="I2585" i="13"/>
  <c r="J2585" i="13"/>
  <c r="K2585" i="13"/>
  <c r="B2586" i="13"/>
  <c r="C2586" i="13"/>
  <c r="D2586" i="13"/>
  <c r="E2586" i="13"/>
  <c r="F2586" i="13"/>
  <c r="G2586" i="13"/>
  <c r="H2586" i="13"/>
  <c r="I2586" i="13"/>
  <c r="J2586" i="13"/>
  <c r="K2586" i="13"/>
  <c r="B2587" i="13"/>
  <c r="C2587" i="13"/>
  <c r="D2587" i="13"/>
  <c r="E2587" i="13"/>
  <c r="F2587" i="13"/>
  <c r="G2587" i="13"/>
  <c r="H2587" i="13"/>
  <c r="I2587" i="13"/>
  <c r="J2587" i="13"/>
  <c r="K2587" i="13"/>
  <c r="B2588" i="13"/>
  <c r="C2588" i="13"/>
  <c r="D2588" i="13"/>
  <c r="E2588" i="13"/>
  <c r="F2588" i="13"/>
  <c r="G2588" i="13"/>
  <c r="H2588" i="13"/>
  <c r="I2588" i="13"/>
  <c r="J2588" i="13"/>
  <c r="K2588" i="13"/>
  <c r="B2589" i="13"/>
  <c r="C2589" i="13"/>
  <c r="D2589" i="13"/>
  <c r="E2589" i="13"/>
  <c r="F2589" i="13"/>
  <c r="G2589" i="13"/>
  <c r="H2589" i="13"/>
  <c r="I2589" i="13"/>
  <c r="J2589" i="13"/>
  <c r="K2589" i="13"/>
  <c r="B2590" i="13"/>
  <c r="C2590" i="13"/>
  <c r="D2590" i="13"/>
  <c r="E2590" i="13"/>
  <c r="F2590" i="13"/>
  <c r="G2590" i="13"/>
  <c r="H2590" i="13"/>
  <c r="I2590" i="13"/>
  <c r="J2590" i="13"/>
  <c r="K2590" i="13"/>
  <c r="B2591" i="13"/>
  <c r="C2591" i="13"/>
  <c r="D2591" i="13"/>
  <c r="E2591" i="13"/>
  <c r="F2591" i="13"/>
  <c r="G2591" i="13"/>
  <c r="H2591" i="13"/>
  <c r="I2591" i="13"/>
  <c r="J2591" i="13"/>
  <c r="K2591" i="13"/>
  <c r="B2592" i="13"/>
  <c r="C2592" i="13"/>
  <c r="D2592" i="13"/>
  <c r="E2592" i="13"/>
  <c r="F2592" i="13"/>
  <c r="G2592" i="13"/>
  <c r="H2592" i="13"/>
  <c r="I2592" i="13"/>
  <c r="J2592" i="13"/>
  <c r="K2592" i="13"/>
  <c r="B2593" i="13"/>
  <c r="C2593" i="13"/>
  <c r="D2593" i="13"/>
  <c r="E2593" i="13"/>
  <c r="F2593" i="13"/>
  <c r="G2593" i="13"/>
  <c r="H2593" i="13"/>
  <c r="I2593" i="13"/>
  <c r="J2593" i="13"/>
  <c r="K2593" i="13"/>
  <c r="B2594" i="13"/>
  <c r="C2594" i="13"/>
  <c r="D2594" i="13"/>
  <c r="E2594" i="13"/>
  <c r="F2594" i="13"/>
  <c r="G2594" i="13"/>
  <c r="H2594" i="13"/>
  <c r="I2594" i="13"/>
  <c r="J2594" i="13"/>
  <c r="K2594" i="13"/>
  <c r="B2595" i="13"/>
  <c r="C2595" i="13"/>
  <c r="D2595" i="13"/>
  <c r="E2595" i="13"/>
  <c r="F2595" i="13"/>
  <c r="G2595" i="13"/>
  <c r="H2595" i="13"/>
  <c r="I2595" i="13"/>
  <c r="J2595" i="13"/>
  <c r="K2595" i="13"/>
  <c r="B2596" i="13"/>
  <c r="C2596" i="13"/>
  <c r="D2596" i="13"/>
  <c r="E2596" i="13"/>
  <c r="F2596" i="13"/>
  <c r="G2596" i="13"/>
  <c r="H2596" i="13"/>
  <c r="I2596" i="13"/>
  <c r="J2596" i="13"/>
  <c r="K2596" i="13"/>
  <c r="B2597" i="13"/>
  <c r="C2597" i="13"/>
  <c r="D2597" i="13"/>
  <c r="E2597" i="13"/>
  <c r="F2597" i="13"/>
  <c r="G2597" i="13"/>
  <c r="H2597" i="13"/>
  <c r="I2597" i="13"/>
  <c r="J2597" i="13"/>
  <c r="K2597" i="13"/>
  <c r="B2598" i="13"/>
  <c r="C2598" i="13"/>
  <c r="D2598" i="13"/>
  <c r="E2598" i="13"/>
  <c r="F2598" i="13"/>
  <c r="G2598" i="13"/>
  <c r="H2598" i="13"/>
  <c r="I2598" i="13"/>
  <c r="J2598" i="13"/>
  <c r="K2598" i="13"/>
  <c r="B2599" i="13"/>
  <c r="C2599" i="13"/>
  <c r="D2599" i="13"/>
  <c r="E2599" i="13"/>
  <c r="F2599" i="13"/>
  <c r="G2599" i="13"/>
  <c r="H2599" i="13"/>
  <c r="I2599" i="13"/>
  <c r="J2599" i="13"/>
  <c r="K2599" i="13"/>
  <c r="B2600" i="13"/>
  <c r="C2600" i="13"/>
  <c r="D2600" i="13"/>
  <c r="E2600" i="13"/>
  <c r="F2600" i="13"/>
  <c r="G2600" i="13"/>
  <c r="H2600" i="13"/>
  <c r="I2600" i="13"/>
  <c r="J2600" i="13"/>
  <c r="K2600" i="13"/>
  <c r="B2601" i="13"/>
  <c r="C2601" i="13"/>
  <c r="D2601" i="13"/>
  <c r="E2601" i="13"/>
  <c r="F2601" i="13"/>
  <c r="G2601" i="13"/>
  <c r="H2601" i="13"/>
  <c r="I2601" i="13"/>
  <c r="J2601" i="13"/>
  <c r="K2601" i="13"/>
  <c r="B2602" i="13"/>
  <c r="C2602" i="13"/>
  <c r="D2602" i="13"/>
  <c r="E2602" i="13"/>
  <c r="F2602" i="13"/>
  <c r="G2602" i="13"/>
  <c r="H2602" i="13"/>
  <c r="I2602" i="13"/>
  <c r="J2602" i="13"/>
  <c r="K2602" i="13"/>
  <c r="B2603" i="13"/>
  <c r="C2603" i="13"/>
  <c r="D2603" i="13"/>
  <c r="E2603" i="13"/>
  <c r="F2603" i="13"/>
  <c r="G2603" i="13"/>
  <c r="H2603" i="13"/>
  <c r="I2603" i="13"/>
  <c r="J2603" i="13"/>
  <c r="K2603" i="13"/>
  <c r="B2604" i="13"/>
  <c r="C2604" i="13"/>
  <c r="D2604" i="13"/>
  <c r="E2604" i="13"/>
  <c r="F2604" i="13"/>
  <c r="G2604" i="13"/>
  <c r="H2604" i="13"/>
  <c r="I2604" i="13"/>
  <c r="J2604" i="13"/>
  <c r="K2604" i="13"/>
  <c r="B2605" i="13"/>
  <c r="C2605" i="13"/>
  <c r="D2605" i="13"/>
  <c r="E2605" i="13"/>
  <c r="F2605" i="13"/>
  <c r="G2605" i="13"/>
  <c r="H2605" i="13"/>
  <c r="I2605" i="13"/>
  <c r="J2605" i="13"/>
  <c r="K2605" i="13"/>
  <c r="B2606" i="13"/>
  <c r="C2606" i="13"/>
  <c r="D2606" i="13"/>
  <c r="E2606" i="13"/>
  <c r="F2606" i="13"/>
  <c r="G2606" i="13"/>
  <c r="H2606" i="13"/>
  <c r="I2606" i="13"/>
  <c r="J2606" i="13"/>
  <c r="K2606" i="13"/>
  <c r="B2607" i="13"/>
  <c r="C2607" i="13"/>
  <c r="D2607" i="13"/>
  <c r="E2607" i="13"/>
  <c r="F2607" i="13"/>
  <c r="G2607" i="13"/>
  <c r="H2607" i="13"/>
  <c r="I2607" i="13"/>
  <c r="J2607" i="13"/>
  <c r="K2607" i="13"/>
  <c r="B2608" i="13"/>
  <c r="C2608" i="13"/>
  <c r="D2608" i="13"/>
  <c r="E2608" i="13"/>
  <c r="F2608" i="13"/>
  <c r="G2608" i="13"/>
  <c r="H2608" i="13"/>
  <c r="I2608" i="13"/>
  <c r="J2608" i="13"/>
  <c r="K2608" i="13"/>
  <c r="B2609" i="13"/>
  <c r="C2609" i="13"/>
  <c r="D2609" i="13"/>
  <c r="E2609" i="13"/>
  <c r="F2609" i="13"/>
  <c r="G2609" i="13"/>
  <c r="H2609" i="13"/>
  <c r="I2609" i="13"/>
  <c r="J2609" i="13"/>
  <c r="K2609" i="13"/>
  <c r="B2610" i="13"/>
  <c r="C2610" i="13"/>
  <c r="D2610" i="13"/>
  <c r="E2610" i="13"/>
  <c r="F2610" i="13"/>
  <c r="G2610" i="13"/>
  <c r="H2610" i="13"/>
  <c r="I2610" i="13"/>
  <c r="J2610" i="13"/>
  <c r="K2610" i="13"/>
  <c r="B2611" i="13"/>
  <c r="C2611" i="13"/>
  <c r="D2611" i="13"/>
  <c r="E2611" i="13"/>
  <c r="F2611" i="13"/>
  <c r="G2611" i="13"/>
  <c r="H2611" i="13"/>
  <c r="I2611" i="13"/>
  <c r="J2611" i="13"/>
  <c r="K2611" i="13"/>
  <c r="B2612" i="13"/>
  <c r="C2612" i="13"/>
  <c r="D2612" i="13"/>
  <c r="E2612" i="13"/>
  <c r="F2612" i="13"/>
  <c r="G2612" i="13"/>
  <c r="H2612" i="13"/>
  <c r="I2612" i="13"/>
  <c r="J2612" i="13"/>
  <c r="K2612" i="13"/>
  <c r="B2613" i="13"/>
  <c r="C2613" i="13"/>
  <c r="D2613" i="13"/>
  <c r="E2613" i="13"/>
  <c r="F2613" i="13"/>
  <c r="G2613" i="13"/>
  <c r="H2613" i="13"/>
  <c r="I2613" i="13"/>
  <c r="J2613" i="13"/>
  <c r="K2613" i="13"/>
  <c r="B2614" i="13"/>
  <c r="C2614" i="13"/>
  <c r="D2614" i="13"/>
  <c r="E2614" i="13"/>
  <c r="F2614" i="13"/>
  <c r="G2614" i="13"/>
  <c r="H2614" i="13"/>
  <c r="I2614" i="13"/>
  <c r="J2614" i="13"/>
  <c r="K2614" i="13"/>
  <c r="B2615" i="13"/>
  <c r="C2615" i="13"/>
  <c r="D2615" i="13"/>
  <c r="E2615" i="13"/>
  <c r="F2615" i="13"/>
  <c r="G2615" i="13"/>
  <c r="H2615" i="13"/>
  <c r="I2615" i="13"/>
  <c r="J2615" i="13"/>
  <c r="K2615" i="13"/>
  <c r="B2616" i="13"/>
  <c r="C2616" i="13"/>
  <c r="D2616" i="13"/>
  <c r="E2616" i="13"/>
  <c r="F2616" i="13"/>
  <c r="G2616" i="13"/>
  <c r="H2616" i="13"/>
  <c r="I2616" i="13"/>
  <c r="J2616" i="13"/>
  <c r="K2616" i="13"/>
  <c r="B2617" i="13"/>
  <c r="C2617" i="13"/>
  <c r="D2617" i="13"/>
  <c r="E2617" i="13"/>
  <c r="F2617" i="13"/>
  <c r="G2617" i="13"/>
  <c r="H2617" i="13"/>
  <c r="I2617" i="13"/>
  <c r="J2617" i="13"/>
  <c r="K2617" i="13"/>
  <c r="B2618" i="13"/>
  <c r="C2618" i="13"/>
  <c r="D2618" i="13"/>
  <c r="E2618" i="13"/>
  <c r="F2618" i="13"/>
  <c r="G2618" i="13"/>
  <c r="H2618" i="13"/>
  <c r="I2618" i="13"/>
  <c r="J2618" i="13"/>
  <c r="K2618" i="13"/>
  <c r="B2619" i="13"/>
  <c r="C2619" i="13"/>
  <c r="D2619" i="13"/>
  <c r="E2619" i="13"/>
  <c r="F2619" i="13"/>
  <c r="G2619" i="13"/>
  <c r="H2619" i="13"/>
  <c r="I2619" i="13"/>
  <c r="J2619" i="13"/>
  <c r="K2619" i="13"/>
  <c r="B2620" i="13"/>
  <c r="C2620" i="13"/>
  <c r="D2620" i="13"/>
  <c r="E2620" i="13"/>
  <c r="F2620" i="13"/>
  <c r="G2620" i="13"/>
  <c r="H2620" i="13"/>
  <c r="I2620" i="13"/>
  <c r="J2620" i="13"/>
  <c r="K2620" i="13"/>
  <c r="B2621" i="13"/>
  <c r="C2621" i="13"/>
  <c r="D2621" i="13"/>
  <c r="E2621" i="13"/>
  <c r="F2621" i="13"/>
  <c r="G2621" i="13"/>
  <c r="H2621" i="13"/>
  <c r="I2621" i="13"/>
  <c r="J2621" i="13"/>
  <c r="K2621" i="13"/>
  <c r="B2622" i="13"/>
  <c r="C2622" i="13"/>
  <c r="D2622" i="13"/>
  <c r="E2622" i="13"/>
  <c r="F2622" i="13"/>
  <c r="G2622" i="13"/>
  <c r="H2622" i="13"/>
  <c r="I2622" i="13"/>
  <c r="J2622" i="13"/>
  <c r="K2622" i="13"/>
  <c r="B2623" i="13"/>
  <c r="C2623" i="13"/>
  <c r="D2623" i="13"/>
  <c r="E2623" i="13"/>
  <c r="F2623" i="13"/>
  <c r="G2623" i="13"/>
  <c r="H2623" i="13"/>
  <c r="I2623" i="13"/>
  <c r="J2623" i="13"/>
  <c r="K2623" i="13"/>
  <c r="B2624" i="13"/>
  <c r="C2624" i="13"/>
  <c r="D2624" i="13"/>
  <c r="E2624" i="13"/>
  <c r="F2624" i="13"/>
  <c r="G2624" i="13"/>
  <c r="H2624" i="13"/>
  <c r="I2624" i="13"/>
  <c r="J2624" i="13"/>
  <c r="K2624" i="13"/>
  <c r="B2625" i="13"/>
  <c r="C2625" i="13"/>
  <c r="D2625" i="13"/>
  <c r="E2625" i="13"/>
  <c r="F2625" i="13"/>
  <c r="G2625" i="13"/>
  <c r="H2625" i="13"/>
  <c r="I2625" i="13"/>
  <c r="J2625" i="13"/>
  <c r="K2625" i="13"/>
  <c r="B2626" i="13"/>
  <c r="C2626" i="13"/>
  <c r="D2626" i="13"/>
  <c r="E2626" i="13"/>
  <c r="F2626" i="13"/>
  <c r="G2626" i="13"/>
  <c r="H2626" i="13"/>
  <c r="I2626" i="13"/>
  <c r="J2626" i="13"/>
  <c r="K2626" i="13"/>
  <c r="B2627" i="13"/>
  <c r="C2627" i="13"/>
  <c r="D2627" i="13"/>
  <c r="E2627" i="13"/>
  <c r="F2627" i="13"/>
  <c r="G2627" i="13"/>
  <c r="H2627" i="13"/>
  <c r="I2627" i="13"/>
  <c r="J2627" i="13"/>
  <c r="K2627" i="13"/>
  <c r="B2628" i="13"/>
  <c r="C2628" i="13"/>
  <c r="D2628" i="13"/>
  <c r="E2628" i="13"/>
  <c r="F2628" i="13"/>
  <c r="G2628" i="13"/>
  <c r="H2628" i="13"/>
  <c r="I2628" i="13"/>
  <c r="J2628" i="13"/>
  <c r="K2628" i="13"/>
  <c r="B2629" i="13"/>
  <c r="C2629" i="13"/>
  <c r="D2629" i="13"/>
  <c r="E2629" i="13"/>
  <c r="F2629" i="13"/>
  <c r="G2629" i="13"/>
  <c r="H2629" i="13"/>
  <c r="I2629" i="13"/>
  <c r="J2629" i="13"/>
  <c r="K2629" i="13"/>
  <c r="B2630" i="13"/>
  <c r="C2630" i="13"/>
  <c r="D2630" i="13"/>
  <c r="E2630" i="13"/>
  <c r="F2630" i="13"/>
  <c r="G2630" i="13"/>
  <c r="H2630" i="13"/>
  <c r="I2630" i="13"/>
  <c r="J2630" i="13"/>
  <c r="K2630" i="13"/>
  <c r="B2631" i="13"/>
  <c r="C2631" i="13"/>
  <c r="D2631" i="13"/>
  <c r="E2631" i="13"/>
  <c r="F2631" i="13"/>
  <c r="G2631" i="13"/>
  <c r="H2631" i="13"/>
  <c r="I2631" i="13"/>
  <c r="J2631" i="13"/>
  <c r="K2631" i="13"/>
  <c r="B2632" i="13"/>
  <c r="C2632" i="13"/>
  <c r="D2632" i="13"/>
  <c r="E2632" i="13"/>
  <c r="F2632" i="13"/>
  <c r="G2632" i="13"/>
  <c r="H2632" i="13"/>
  <c r="I2632" i="13"/>
  <c r="J2632" i="13"/>
  <c r="K2632" i="13"/>
  <c r="B2633" i="13"/>
  <c r="C2633" i="13"/>
  <c r="D2633" i="13"/>
  <c r="E2633" i="13"/>
  <c r="F2633" i="13"/>
  <c r="G2633" i="13"/>
  <c r="H2633" i="13"/>
  <c r="I2633" i="13"/>
  <c r="J2633" i="13"/>
  <c r="K2633" i="13"/>
  <c r="B2634" i="13"/>
  <c r="C2634" i="13"/>
  <c r="D2634" i="13"/>
  <c r="E2634" i="13"/>
  <c r="F2634" i="13"/>
  <c r="G2634" i="13"/>
  <c r="H2634" i="13"/>
  <c r="I2634" i="13"/>
  <c r="J2634" i="13"/>
  <c r="K2634" i="13"/>
  <c r="B2635" i="13"/>
  <c r="C2635" i="13"/>
  <c r="D2635" i="13"/>
  <c r="E2635" i="13"/>
  <c r="F2635" i="13"/>
  <c r="G2635" i="13"/>
  <c r="H2635" i="13"/>
  <c r="I2635" i="13"/>
  <c r="J2635" i="13"/>
  <c r="K2635" i="13"/>
  <c r="B2636" i="13"/>
  <c r="C2636" i="13"/>
  <c r="D2636" i="13"/>
  <c r="E2636" i="13"/>
  <c r="F2636" i="13"/>
  <c r="G2636" i="13"/>
  <c r="H2636" i="13"/>
  <c r="I2636" i="13"/>
  <c r="J2636" i="13"/>
  <c r="K2636" i="13"/>
  <c r="B2637" i="13"/>
  <c r="C2637" i="13"/>
  <c r="D2637" i="13"/>
  <c r="E2637" i="13"/>
  <c r="F2637" i="13"/>
  <c r="G2637" i="13"/>
  <c r="H2637" i="13"/>
  <c r="I2637" i="13"/>
  <c r="J2637" i="13"/>
  <c r="K2637" i="13"/>
  <c r="B2638" i="13"/>
  <c r="C2638" i="13"/>
  <c r="D2638" i="13"/>
  <c r="E2638" i="13"/>
  <c r="F2638" i="13"/>
  <c r="G2638" i="13"/>
  <c r="H2638" i="13"/>
  <c r="I2638" i="13"/>
  <c r="J2638" i="13"/>
  <c r="K2638" i="13"/>
  <c r="B2639" i="13"/>
  <c r="C2639" i="13"/>
  <c r="D2639" i="13"/>
  <c r="E2639" i="13"/>
  <c r="F2639" i="13"/>
  <c r="G2639" i="13"/>
  <c r="H2639" i="13"/>
  <c r="I2639" i="13"/>
  <c r="J2639" i="13"/>
  <c r="K2639" i="13"/>
  <c r="B2640" i="13"/>
  <c r="C2640" i="13"/>
  <c r="D2640" i="13"/>
  <c r="E2640" i="13"/>
  <c r="F2640" i="13"/>
  <c r="G2640" i="13"/>
  <c r="H2640" i="13"/>
  <c r="I2640" i="13"/>
  <c r="J2640" i="13"/>
  <c r="K2640" i="13"/>
  <c r="B2641" i="13"/>
  <c r="C2641" i="13"/>
  <c r="D2641" i="13"/>
  <c r="E2641" i="13"/>
  <c r="F2641" i="13"/>
  <c r="G2641" i="13"/>
  <c r="H2641" i="13"/>
  <c r="I2641" i="13"/>
  <c r="J2641" i="13"/>
  <c r="K2641" i="13"/>
  <c r="B2642" i="13"/>
  <c r="C2642" i="13"/>
  <c r="D2642" i="13"/>
  <c r="E2642" i="13"/>
  <c r="F2642" i="13"/>
  <c r="G2642" i="13"/>
  <c r="H2642" i="13"/>
  <c r="I2642" i="13"/>
  <c r="J2642" i="13"/>
  <c r="K2642" i="13"/>
  <c r="B2643" i="13"/>
  <c r="C2643" i="13"/>
  <c r="D2643" i="13"/>
  <c r="E2643" i="13"/>
  <c r="F2643" i="13"/>
  <c r="G2643" i="13"/>
  <c r="H2643" i="13"/>
  <c r="I2643" i="13"/>
  <c r="J2643" i="13"/>
  <c r="K2643" i="13"/>
  <c r="B2644" i="13"/>
  <c r="C2644" i="13"/>
  <c r="D2644" i="13"/>
  <c r="E2644" i="13"/>
  <c r="F2644" i="13"/>
  <c r="G2644" i="13"/>
  <c r="H2644" i="13"/>
  <c r="I2644" i="13"/>
  <c r="J2644" i="13"/>
  <c r="K2644" i="13"/>
  <c r="B2645" i="13"/>
  <c r="C2645" i="13"/>
  <c r="D2645" i="13"/>
  <c r="E2645" i="13"/>
  <c r="F2645" i="13"/>
  <c r="G2645" i="13"/>
  <c r="H2645" i="13"/>
  <c r="I2645" i="13"/>
  <c r="J2645" i="13"/>
  <c r="K2645" i="13"/>
  <c r="B2646" i="13"/>
  <c r="C2646" i="13"/>
  <c r="D2646" i="13"/>
  <c r="E2646" i="13"/>
  <c r="F2646" i="13"/>
  <c r="G2646" i="13"/>
  <c r="H2646" i="13"/>
  <c r="I2646" i="13"/>
  <c r="J2646" i="13"/>
  <c r="K2646" i="13"/>
  <c r="B2647" i="13"/>
  <c r="C2647" i="13"/>
  <c r="D2647" i="13"/>
  <c r="E2647" i="13"/>
  <c r="F2647" i="13"/>
  <c r="G2647" i="13"/>
  <c r="H2647" i="13"/>
  <c r="I2647" i="13"/>
  <c r="J2647" i="13"/>
  <c r="K2647" i="13"/>
  <c r="B2648" i="13"/>
  <c r="C2648" i="13"/>
  <c r="D2648" i="13"/>
  <c r="E2648" i="13"/>
  <c r="F2648" i="13"/>
  <c r="G2648" i="13"/>
  <c r="H2648" i="13"/>
  <c r="I2648" i="13"/>
  <c r="J2648" i="13"/>
  <c r="K2648" i="13"/>
  <c r="B2649" i="13"/>
  <c r="C2649" i="13"/>
  <c r="D2649" i="13"/>
  <c r="E2649" i="13"/>
  <c r="F2649" i="13"/>
  <c r="G2649" i="13"/>
  <c r="H2649" i="13"/>
  <c r="I2649" i="13"/>
  <c r="J2649" i="13"/>
  <c r="K2649" i="13"/>
  <c r="B2650" i="13"/>
  <c r="C2650" i="13"/>
  <c r="D2650" i="13"/>
  <c r="E2650" i="13"/>
  <c r="F2650" i="13"/>
  <c r="G2650" i="13"/>
  <c r="H2650" i="13"/>
  <c r="I2650" i="13"/>
  <c r="J2650" i="13"/>
  <c r="K2650" i="13"/>
  <c r="B2651" i="13"/>
  <c r="C2651" i="13"/>
  <c r="D2651" i="13"/>
  <c r="E2651" i="13"/>
  <c r="F2651" i="13"/>
  <c r="G2651" i="13"/>
  <c r="H2651" i="13"/>
  <c r="I2651" i="13"/>
  <c r="J2651" i="13"/>
  <c r="K2651" i="13"/>
  <c r="B2652" i="13"/>
  <c r="C2652" i="13"/>
  <c r="D2652" i="13"/>
  <c r="E2652" i="13"/>
  <c r="F2652" i="13"/>
  <c r="G2652" i="13"/>
  <c r="H2652" i="13"/>
  <c r="I2652" i="13"/>
  <c r="J2652" i="13"/>
  <c r="K2652" i="13"/>
  <c r="B2653" i="13"/>
  <c r="C2653" i="13"/>
  <c r="D2653" i="13"/>
  <c r="E2653" i="13"/>
  <c r="F2653" i="13"/>
  <c r="G2653" i="13"/>
  <c r="H2653" i="13"/>
  <c r="I2653" i="13"/>
  <c r="J2653" i="13"/>
  <c r="K2653" i="13"/>
  <c r="B2654" i="13"/>
  <c r="C2654" i="13"/>
  <c r="D2654" i="13"/>
  <c r="E2654" i="13"/>
  <c r="F2654" i="13"/>
  <c r="G2654" i="13"/>
  <c r="H2654" i="13"/>
  <c r="I2654" i="13"/>
  <c r="J2654" i="13"/>
  <c r="K2654" i="13"/>
  <c r="B2655" i="13"/>
  <c r="C2655" i="13"/>
  <c r="D2655" i="13"/>
  <c r="E2655" i="13"/>
  <c r="F2655" i="13"/>
  <c r="G2655" i="13"/>
  <c r="H2655" i="13"/>
  <c r="I2655" i="13"/>
  <c r="J2655" i="13"/>
  <c r="K2655" i="13"/>
  <c r="B2656" i="13"/>
  <c r="C2656" i="13"/>
  <c r="D2656" i="13"/>
  <c r="E2656" i="13"/>
  <c r="F2656" i="13"/>
  <c r="G2656" i="13"/>
  <c r="H2656" i="13"/>
  <c r="I2656" i="13"/>
  <c r="J2656" i="13"/>
  <c r="K2656" i="13"/>
  <c r="B2657" i="13"/>
  <c r="C2657" i="13"/>
  <c r="D2657" i="13"/>
  <c r="E2657" i="13"/>
  <c r="F2657" i="13"/>
  <c r="G2657" i="13"/>
  <c r="H2657" i="13"/>
  <c r="I2657" i="13"/>
  <c r="J2657" i="13"/>
  <c r="K2657" i="13"/>
  <c r="B2658" i="13"/>
  <c r="C2658" i="13"/>
  <c r="D2658" i="13"/>
  <c r="E2658" i="13"/>
  <c r="F2658" i="13"/>
  <c r="G2658" i="13"/>
  <c r="H2658" i="13"/>
  <c r="I2658" i="13"/>
  <c r="J2658" i="13"/>
  <c r="K2658" i="13"/>
  <c r="B2659" i="13"/>
  <c r="C2659" i="13"/>
  <c r="D2659" i="13"/>
  <c r="E2659" i="13"/>
  <c r="F2659" i="13"/>
  <c r="G2659" i="13"/>
  <c r="H2659" i="13"/>
  <c r="I2659" i="13"/>
  <c r="J2659" i="13"/>
  <c r="K2659" i="13"/>
  <c r="B2660" i="13"/>
  <c r="C2660" i="13"/>
  <c r="D2660" i="13"/>
  <c r="E2660" i="13"/>
  <c r="F2660" i="13"/>
  <c r="G2660" i="13"/>
  <c r="H2660" i="13"/>
  <c r="I2660" i="13"/>
  <c r="J2660" i="13"/>
  <c r="K2660" i="13"/>
  <c r="B2661" i="13"/>
  <c r="C2661" i="13"/>
  <c r="D2661" i="13"/>
  <c r="E2661" i="13"/>
  <c r="F2661" i="13"/>
  <c r="G2661" i="13"/>
  <c r="H2661" i="13"/>
  <c r="I2661" i="13"/>
  <c r="J2661" i="13"/>
  <c r="K2661" i="13"/>
  <c r="B2662" i="13"/>
  <c r="C2662" i="13"/>
  <c r="D2662" i="13"/>
  <c r="E2662" i="13"/>
  <c r="F2662" i="13"/>
  <c r="G2662" i="13"/>
  <c r="H2662" i="13"/>
  <c r="I2662" i="13"/>
  <c r="J2662" i="13"/>
  <c r="K2662" i="13"/>
  <c r="B2663" i="13"/>
  <c r="C2663" i="13"/>
  <c r="D2663" i="13"/>
  <c r="E2663" i="13"/>
  <c r="F2663" i="13"/>
  <c r="G2663" i="13"/>
  <c r="H2663" i="13"/>
  <c r="I2663" i="13"/>
  <c r="J2663" i="13"/>
  <c r="K2663" i="13"/>
  <c r="B2664" i="13"/>
  <c r="C2664" i="13"/>
  <c r="D2664" i="13"/>
  <c r="E2664" i="13"/>
  <c r="F2664" i="13"/>
  <c r="G2664" i="13"/>
  <c r="H2664" i="13"/>
  <c r="I2664" i="13"/>
  <c r="J2664" i="13"/>
  <c r="K2664" i="13"/>
  <c r="B2665" i="13"/>
  <c r="C2665" i="13"/>
  <c r="D2665" i="13"/>
  <c r="E2665" i="13"/>
  <c r="F2665" i="13"/>
  <c r="G2665" i="13"/>
  <c r="H2665" i="13"/>
  <c r="I2665" i="13"/>
  <c r="J2665" i="13"/>
  <c r="K2665" i="13"/>
  <c r="B2666" i="13"/>
  <c r="C2666" i="13"/>
  <c r="D2666" i="13"/>
  <c r="E2666" i="13"/>
  <c r="F2666" i="13"/>
  <c r="G2666" i="13"/>
  <c r="H2666" i="13"/>
  <c r="I2666" i="13"/>
  <c r="J2666" i="13"/>
  <c r="K2666" i="13"/>
  <c r="B2667" i="13"/>
  <c r="C2667" i="13"/>
  <c r="D2667" i="13"/>
  <c r="E2667" i="13"/>
  <c r="F2667" i="13"/>
  <c r="G2667" i="13"/>
  <c r="H2667" i="13"/>
  <c r="I2667" i="13"/>
  <c r="J2667" i="13"/>
  <c r="K2667" i="13"/>
  <c r="B2668" i="13"/>
  <c r="C2668" i="13"/>
  <c r="D2668" i="13"/>
  <c r="E2668" i="13"/>
  <c r="F2668" i="13"/>
  <c r="G2668" i="13"/>
  <c r="H2668" i="13"/>
  <c r="I2668" i="13"/>
  <c r="J2668" i="13"/>
  <c r="K2668" i="13"/>
  <c r="B2669" i="13"/>
  <c r="C2669" i="13"/>
  <c r="D2669" i="13"/>
  <c r="E2669" i="13"/>
  <c r="F2669" i="13"/>
  <c r="G2669" i="13"/>
  <c r="H2669" i="13"/>
  <c r="I2669" i="13"/>
  <c r="J2669" i="13"/>
  <c r="K2669" i="13"/>
  <c r="B2670" i="13"/>
  <c r="C2670" i="13"/>
  <c r="D2670" i="13"/>
  <c r="E2670" i="13"/>
  <c r="F2670" i="13"/>
  <c r="G2670" i="13"/>
  <c r="H2670" i="13"/>
  <c r="I2670" i="13"/>
  <c r="J2670" i="13"/>
  <c r="K2670" i="13"/>
  <c r="B2671" i="13"/>
  <c r="C2671" i="13"/>
  <c r="D2671" i="13"/>
  <c r="E2671" i="13"/>
  <c r="F2671" i="13"/>
  <c r="G2671" i="13"/>
  <c r="H2671" i="13"/>
  <c r="I2671" i="13"/>
  <c r="J2671" i="13"/>
  <c r="K2671" i="13"/>
  <c r="B2672" i="13"/>
  <c r="C2672" i="13"/>
  <c r="D2672" i="13"/>
  <c r="E2672" i="13"/>
  <c r="F2672" i="13"/>
  <c r="G2672" i="13"/>
  <c r="H2672" i="13"/>
  <c r="I2672" i="13"/>
  <c r="J2672" i="13"/>
  <c r="K2672" i="13"/>
  <c r="B2673" i="13"/>
  <c r="C2673" i="13"/>
  <c r="D2673" i="13"/>
  <c r="E2673" i="13"/>
  <c r="F2673" i="13"/>
  <c r="G2673" i="13"/>
  <c r="H2673" i="13"/>
  <c r="I2673" i="13"/>
  <c r="J2673" i="13"/>
  <c r="K2673" i="13"/>
  <c r="B2674" i="13"/>
  <c r="C2674" i="13"/>
  <c r="D2674" i="13"/>
  <c r="E2674" i="13"/>
  <c r="F2674" i="13"/>
  <c r="G2674" i="13"/>
  <c r="H2674" i="13"/>
  <c r="I2674" i="13"/>
  <c r="J2674" i="13"/>
  <c r="K2674" i="13"/>
  <c r="B2675" i="13"/>
  <c r="C2675" i="13"/>
  <c r="D2675" i="13"/>
  <c r="E2675" i="13"/>
  <c r="F2675" i="13"/>
  <c r="G2675" i="13"/>
  <c r="H2675" i="13"/>
  <c r="I2675" i="13"/>
  <c r="J2675" i="13"/>
  <c r="K2675" i="13"/>
  <c r="B2676" i="13"/>
  <c r="C2676" i="13"/>
  <c r="D2676" i="13"/>
  <c r="E2676" i="13"/>
  <c r="F2676" i="13"/>
  <c r="G2676" i="13"/>
  <c r="H2676" i="13"/>
  <c r="I2676" i="13"/>
  <c r="J2676" i="13"/>
  <c r="K2676" i="13"/>
  <c r="B2677" i="13"/>
  <c r="C2677" i="13"/>
  <c r="D2677" i="13"/>
  <c r="E2677" i="13"/>
  <c r="F2677" i="13"/>
  <c r="G2677" i="13"/>
  <c r="H2677" i="13"/>
  <c r="I2677" i="13"/>
  <c r="J2677" i="13"/>
  <c r="K2677" i="13"/>
  <c r="B2678" i="13"/>
  <c r="C2678" i="13"/>
  <c r="D2678" i="13"/>
  <c r="E2678" i="13"/>
  <c r="F2678" i="13"/>
  <c r="G2678" i="13"/>
  <c r="H2678" i="13"/>
  <c r="I2678" i="13"/>
  <c r="J2678" i="13"/>
  <c r="K2678" i="13"/>
  <c r="B2679" i="13"/>
  <c r="C2679" i="13"/>
  <c r="D2679" i="13"/>
  <c r="E2679" i="13"/>
  <c r="F2679" i="13"/>
  <c r="G2679" i="13"/>
  <c r="H2679" i="13"/>
  <c r="I2679" i="13"/>
  <c r="J2679" i="13"/>
  <c r="K2679" i="13"/>
  <c r="B2680" i="13"/>
  <c r="C2680" i="13"/>
  <c r="D2680" i="13"/>
  <c r="E2680" i="13"/>
  <c r="F2680" i="13"/>
  <c r="G2680" i="13"/>
  <c r="H2680" i="13"/>
  <c r="I2680" i="13"/>
  <c r="J2680" i="13"/>
  <c r="K2680" i="13"/>
  <c r="B2681" i="13"/>
  <c r="C2681" i="13"/>
  <c r="D2681" i="13"/>
  <c r="E2681" i="13"/>
  <c r="F2681" i="13"/>
  <c r="G2681" i="13"/>
  <c r="H2681" i="13"/>
  <c r="I2681" i="13"/>
  <c r="J2681" i="13"/>
  <c r="K2681" i="13"/>
  <c r="B2682" i="13"/>
  <c r="C2682" i="13"/>
  <c r="D2682" i="13"/>
  <c r="E2682" i="13"/>
  <c r="F2682" i="13"/>
  <c r="G2682" i="13"/>
  <c r="H2682" i="13"/>
  <c r="I2682" i="13"/>
  <c r="J2682" i="13"/>
  <c r="K2682" i="13"/>
  <c r="B2683" i="13"/>
  <c r="C2683" i="13"/>
  <c r="D2683" i="13"/>
  <c r="E2683" i="13"/>
  <c r="F2683" i="13"/>
  <c r="G2683" i="13"/>
  <c r="H2683" i="13"/>
  <c r="I2683" i="13"/>
  <c r="J2683" i="13"/>
  <c r="K2683" i="13"/>
  <c r="B2684" i="13"/>
  <c r="C2684" i="13"/>
  <c r="D2684" i="13"/>
  <c r="E2684" i="13"/>
  <c r="F2684" i="13"/>
  <c r="G2684" i="13"/>
  <c r="H2684" i="13"/>
  <c r="I2684" i="13"/>
  <c r="J2684" i="13"/>
  <c r="K2684" i="13"/>
  <c r="B2685" i="13"/>
  <c r="C2685" i="13"/>
  <c r="D2685" i="13"/>
  <c r="E2685" i="13"/>
  <c r="F2685" i="13"/>
  <c r="G2685" i="13"/>
  <c r="H2685" i="13"/>
  <c r="I2685" i="13"/>
  <c r="J2685" i="13"/>
  <c r="K2685" i="13"/>
  <c r="B2686" i="13"/>
  <c r="C2686" i="13"/>
  <c r="D2686" i="13"/>
  <c r="E2686" i="13"/>
  <c r="F2686" i="13"/>
  <c r="G2686" i="13"/>
  <c r="H2686" i="13"/>
  <c r="I2686" i="13"/>
  <c r="J2686" i="13"/>
  <c r="K2686" i="13"/>
  <c r="B2687" i="13"/>
  <c r="C2687" i="13"/>
  <c r="D2687" i="13"/>
  <c r="E2687" i="13"/>
  <c r="F2687" i="13"/>
  <c r="G2687" i="13"/>
  <c r="H2687" i="13"/>
  <c r="I2687" i="13"/>
  <c r="J2687" i="13"/>
  <c r="K2687" i="13"/>
  <c r="B2688" i="13"/>
  <c r="C2688" i="13"/>
  <c r="D2688" i="13"/>
  <c r="E2688" i="13"/>
  <c r="F2688" i="13"/>
  <c r="G2688" i="13"/>
  <c r="H2688" i="13"/>
  <c r="I2688" i="13"/>
  <c r="J2688" i="13"/>
  <c r="K2688" i="13"/>
  <c r="B2689" i="13"/>
  <c r="C2689" i="13"/>
  <c r="D2689" i="13"/>
  <c r="E2689" i="13"/>
  <c r="F2689" i="13"/>
  <c r="G2689" i="13"/>
  <c r="H2689" i="13"/>
  <c r="I2689" i="13"/>
  <c r="J2689" i="13"/>
  <c r="K2689" i="13"/>
  <c r="B2690" i="13"/>
  <c r="C2690" i="13"/>
  <c r="D2690" i="13"/>
  <c r="E2690" i="13"/>
  <c r="F2690" i="13"/>
  <c r="G2690" i="13"/>
  <c r="H2690" i="13"/>
  <c r="I2690" i="13"/>
  <c r="J2690" i="13"/>
  <c r="K2690" i="13"/>
  <c r="B2691" i="13"/>
  <c r="C2691" i="13"/>
  <c r="D2691" i="13"/>
  <c r="E2691" i="13"/>
  <c r="F2691" i="13"/>
  <c r="G2691" i="13"/>
  <c r="H2691" i="13"/>
  <c r="I2691" i="13"/>
  <c r="J2691" i="13"/>
  <c r="K2691" i="13"/>
  <c r="B2692" i="13"/>
  <c r="C2692" i="13"/>
  <c r="D2692" i="13"/>
  <c r="E2692" i="13"/>
  <c r="F2692" i="13"/>
  <c r="G2692" i="13"/>
  <c r="H2692" i="13"/>
  <c r="I2692" i="13"/>
  <c r="J2692" i="13"/>
  <c r="K2692" i="13"/>
  <c r="B2693" i="13"/>
  <c r="C2693" i="13"/>
  <c r="D2693" i="13"/>
  <c r="E2693" i="13"/>
  <c r="F2693" i="13"/>
  <c r="G2693" i="13"/>
  <c r="H2693" i="13"/>
  <c r="I2693" i="13"/>
  <c r="J2693" i="13"/>
  <c r="K2693" i="13"/>
  <c r="B2694" i="13"/>
  <c r="C2694" i="13"/>
  <c r="D2694" i="13"/>
  <c r="E2694" i="13"/>
  <c r="F2694" i="13"/>
  <c r="G2694" i="13"/>
  <c r="H2694" i="13"/>
  <c r="I2694" i="13"/>
  <c r="J2694" i="13"/>
  <c r="K2694" i="13"/>
  <c r="B2695" i="13"/>
  <c r="C2695" i="13"/>
  <c r="D2695" i="13"/>
  <c r="E2695" i="13"/>
  <c r="F2695" i="13"/>
  <c r="G2695" i="13"/>
  <c r="H2695" i="13"/>
  <c r="I2695" i="13"/>
  <c r="J2695" i="13"/>
  <c r="K2695" i="13"/>
  <c r="B2696" i="13"/>
  <c r="C2696" i="13"/>
  <c r="D2696" i="13"/>
  <c r="E2696" i="13"/>
  <c r="F2696" i="13"/>
  <c r="G2696" i="13"/>
  <c r="H2696" i="13"/>
  <c r="I2696" i="13"/>
  <c r="J2696" i="13"/>
  <c r="K2696" i="13"/>
  <c r="B2697" i="13"/>
  <c r="C2697" i="13"/>
  <c r="D2697" i="13"/>
  <c r="E2697" i="13"/>
  <c r="F2697" i="13"/>
  <c r="G2697" i="13"/>
  <c r="H2697" i="13"/>
  <c r="I2697" i="13"/>
  <c r="J2697" i="13"/>
  <c r="K2697" i="13"/>
  <c r="B2698" i="13"/>
  <c r="C2698" i="13"/>
  <c r="D2698" i="13"/>
  <c r="E2698" i="13"/>
  <c r="F2698" i="13"/>
  <c r="G2698" i="13"/>
  <c r="H2698" i="13"/>
  <c r="I2698" i="13"/>
  <c r="J2698" i="13"/>
  <c r="K2698" i="13"/>
  <c r="B2699" i="13"/>
  <c r="C2699" i="13"/>
  <c r="D2699" i="13"/>
  <c r="E2699" i="13"/>
  <c r="F2699" i="13"/>
  <c r="G2699" i="13"/>
  <c r="H2699" i="13"/>
  <c r="I2699" i="13"/>
  <c r="J2699" i="13"/>
  <c r="K2699" i="13"/>
  <c r="B2700" i="13"/>
  <c r="C2700" i="13"/>
  <c r="D2700" i="13"/>
  <c r="E2700" i="13"/>
  <c r="F2700" i="13"/>
  <c r="G2700" i="13"/>
  <c r="H2700" i="13"/>
  <c r="I2700" i="13"/>
  <c r="J2700" i="13"/>
  <c r="K2700" i="13"/>
  <c r="B2701" i="13"/>
  <c r="C2701" i="13"/>
  <c r="D2701" i="13"/>
  <c r="E2701" i="13"/>
  <c r="F2701" i="13"/>
  <c r="G2701" i="13"/>
  <c r="H2701" i="13"/>
  <c r="I2701" i="13"/>
  <c r="J2701" i="13"/>
  <c r="K2701" i="13"/>
  <c r="B2702" i="13"/>
  <c r="C2702" i="13"/>
  <c r="D2702" i="13"/>
  <c r="E2702" i="13"/>
  <c r="F2702" i="13"/>
  <c r="G2702" i="13"/>
  <c r="H2702" i="13"/>
  <c r="I2702" i="13"/>
  <c r="J2702" i="13"/>
  <c r="K2702" i="13"/>
  <c r="B2703" i="13"/>
  <c r="C2703" i="13"/>
  <c r="D2703" i="13"/>
  <c r="E2703" i="13"/>
  <c r="F2703" i="13"/>
  <c r="G2703" i="13"/>
  <c r="H2703" i="13"/>
  <c r="I2703" i="13"/>
  <c r="J2703" i="13"/>
  <c r="K2703" i="13"/>
  <c r="B2704" i="13"/>
  <c r="C2704" i="13"/>
  <c r="D2704" i="13"/>
  <c r="E2704" i="13"/>
  <c r="F2704" i="13"/>
  <c r="G2704" i="13"/>
  <c r="H2704" i="13"/>
  <c r="I2704" i="13"/>
  <c r="J2704" i="13"/>
  <c r="K2704" i="13"/>
  <c r="B2705" i="13"/>
  <c r="C2705" i="13"/>
  <c r="D2705" i="13"/>
  <c r="E2705" i="13"/>
  <c r="F2705" i="13"/>
  <c r="G2705" i="13"/>
  <c r="H2705" i="13"/>
  <c r="I2705" i="13"/>
  <c r="J2705" i="13"/>
  <c r="K2705" i="13"/>
  <c r="B2706" i="13"/>
  <c r="C2706" i="13"/>
  <c r="D2706" i="13"/>
  <c r="E2706" i="13"/>
  <c r="F2706" i="13"/>
  <c r="G2706" i="13"/>
  <c r="H2706" i="13"/>
  <c r="I2706" i="13"/>
  <c r="J2706" i="13"/>
  <c r="K2706" i="13"/>
  <c r="B2707" i="13"/>
  <c r="C2707" i="13"/>
  <c r="D2707" i="13"/>
  <c r="E2707" i="13"/>
  <c r="F2707" i="13"/>
  <c r="G2707" i="13"/>
  <c r="H2707" i="13"/>
  <c r="I2707" i="13"/>
  <c r="J2707" i="13"/>
  <c r="K2707" i="13"/>
  <c r="B2708" i="13"/>
  <c r="C2708" i="13"/>
  <c r="D2708" i="13"/>
  <c r="E2708" i="13"/>
  <c r="F2708" i="13"/>
  <c r="G2708" i="13"/>
  <c r="H2708" i="13"/>
  <c r="I2708" i="13"/>
  <c r="J2708" i="13"/>
  <c r="K2708" i="13"/>
  <c r="B2709" i="13"/>
  <c r="C2709" i="13"/>
  <c r="D2709" i="13"/>
  <c r="E2709" i="13"/>
  <c r="F2709" i="13"/>
  <c r="G2709" i="13"/>
  <c r="H2709" i="13"/>
  <c r="I2709" i="13"/>
  <c r="J2709" i="13"/>
  <c r="K2709" i="13"/>
  <c r="B2710" i="13"/>
  <c r="C2710" i="13"/>
  <c r="D2710" i="13"/>
  <c r="E2710" i="13"/>
  <c r="F2710" i="13"/>
  <c r="G2710" i="13"/>
  <c r="H2710" i="13"/>
  <c r="I2710" i="13"/>
  <c r="J2710" i="13"/>
  <c r="K2710" i="13"/>
  <c r="B2711" i="13"/>
  <c r="C2711" i="13"/>
  <c r="D2711" i="13"/>
  <c r="E2711" i="13"/>
  <c r="F2711" i="13"/>
  <c r="G2711" i="13"/>
  <c r="H2711" i="13"/>
  <c r="I2711" i="13"/>
  <c r="J2711" i="13"/>
  <c r="K2711" i="13"/>
  <c r="B2712" i="13"/>
  <c r="C2712" i="13"/>
  <c r="D2712" i="13"/>
  <c r="E2712" i="13"/>
  <c r="F2712" i="13"/>
  <c r="G2712" i="13"/>
  <c r="H2712" i="13"/>
  <c r="I2712" i="13"/>
  <c r="J2712" i="13"/>
  <c r="K2712" i="13"/>
  <c r="B2713" i="13"/>
  <c r="C2713" i="13"/>
  <c r="D2713" i="13"/>
  <c r="E2713" i="13"/>
  <c r="F2713" i="13"/>
  <c r="G2713" i="13"/>
  <c r="H2713" i="13"/>
  <c r="I2713" i="13"/>
  <c r="J2713" i="13"/>
  <c r="K2713" i="13"/>
  <c r="B2714" i="13"/>
  <c r="C2714" i="13"/>
  <c r="D2714" i="13"/>
  <c r="E2714" i="13"/>
  <c r="F2714" i="13"/>
  <c r="G2714" i="13"/>
  <c r="H2714" i="13"/>
  <c r="I2714" i="13"/>
  <c r="J2714" i="13"/>
  <c r="K2714" i="13"/>
  <c r="B2715" i="13"/>
  <c r="C2715" i="13"/>
  <c r="D2715" i="13"/>
  <c r="E2715" i="13"/>
  <c r="F2715" i="13"/>
  <c r="G2715" i="13"/>
  <c r="H2715" i="13"/>
  <c r="I2715" i="13"/>
  <c r="J2715" i="13"/>
  <c r="K2715" i="13"/>
  <c r="B2716" i="13"/>
  <c r="C2716" i="13"/>
  <c r="D2716" i="13"/>
  <c r="E2716" i="13"/>
  <c r="F2716" i="13"/>
  <c r="G2716" i="13"/>
  <c r="H2716" i="13"/>
  <c r="I2716" i="13"/>
  <c r="J2716" i="13"/>
  <c r="K2716" i="13"/>
  <c r="B2717" i="13"/>
  <c r="C2717" i="13"/>
  <c r="D2717" i="13"/>
  <c r="E2717" i="13"/>
  <c r="F2717" i="13"/>
  <c r="G2717" i="13"/>
  <c r="H2717" i="13"/>
  <c r="I2717" i="13"/>
  <c r="J2717" i="13"/>
  <c r="K2717" i="13"/>
  <c r="B2718" i="13"/>
  <c r="C2718" i="13"/>
  <c r="D2718" i="13"/>
  <c r="E2718" i="13"/>
  <c r="F2718" i="13"/>
  <c r="G2718" i="13"/>
  <c r="H2718" i="13"/>
  <c r="I2718" i="13"/>
  <c r="J2718" i="13"/>
  <c r="K2718" i="13"/>
  <c r="B2719" i="13"/>
  <c r="C2719" i="13"/>
  <c r="D2719" i="13"/>
  <c r="E2719" i="13"/>
  <c r="F2719" i="13"/>
  <c r="G2719" i="13"/>
  <c r="H2719" i="13"/>
  <c r="I2719" i="13"/>
  <c r="J2719" i="13"/>
  <c r="K2719" i="13"/>
  <c r="B2720" i="13"/>
  <c r="C2720" i="13"/>
  <c r="D2720" i="13"/>
  <c r="E2720" i="13"/>
  <c r="F2720" i="13"/>
  <c r="G2720" i="13"/>
  <c r="H2720" i="13"/>
  <c r="I2720" i="13"/>
  <c r="J2720" i="13"/>
  <c r="K2720" i="13"/>
  <c r="B2721" i="13"/>
  <c r="C2721" i="13"/>
  <c r="D2721" i="13"/>
  <c r="E2721" i="13"/>
  <c r="F2721" i="13"/>
  <c r="G2721" i="13"/>
  <c r="H2721" i="13"/>
  <c r="I2721" i="13"/>
  <c r="J2721" i="13"/>
  <c r="K2721" i="13"/>
  <c r="B2722" i="13"/>
  <c r="C2722" i="13"/>
  <c r="D2722" i="13"/>
  <c r="E2722" i="13"/>
  <c r="F2722" i="13"/>
  <c r="G2722" i="13"/>
  <c r="H2722" i="13"/>
  <c r="I2722" i="13"/>
  <c r="J2722" i="13"/>
  <c r="K2722" i="13"/>
  <c r="B2723" i="13"/>
  <c r="C2723" i="13"/>
  <c r="D2723" i="13"/>
  <c r="E2723" i="13"/>
  <c r="F2723" i="13"/>
  <c r="G2723" i="13"/>
  <c r="H2723" i="13"/>
  <c r="I2723" i="13"/>
  <c r="J2723" i="13"/>
  <c r="K2723" i="13"/>
  <c r="B2724" i="13"/>
  <c r="C2724" i="13"/>
  <c r="D2724" i="13"/>
  <c r="E2724" i="13"/>
  <c r="F2724" i="13"/>
  <c r="G2724" i="13"/>
  <c r="H2724" i="13"/>
  <c r="I2724" i="13"/>
  <c r="J2724" i="13"/>
  <c r="K2724" i="13"/>
  <c r="B2725" i="13"/>
  <c r="C2725" i="13"/>
  <c r="D2725" i="13"/>
  <c r="E2725" i="13"/>
  <c r="F2725" i="13"/>
  <c r="G2725" i="13"/>
  <c r="H2725" i="13"/>
  <c r="I2725" i="13"/>
  <c r="J2725" i="13"/>
  <c r="K2725" i="13"/>
  <c r="B2726" i="13"/>
  <c r="C2726" i="13"/>
  <c r="D2726" i="13"/>
  <c r="E2726" i="13"/>
  <c r="F2726" i="13"/>
  <c r="G2726" i="13"/>
  <c r="H2726" i="13"/>
  <c r="I2726" i="13"/>
  <c r="J2726" i="13"/>
  <c r="K2726" i="13"/>
  <c r="B2727" i="13"/>
  <c r="C2727" i="13"/>
  <c r="D2727" i="13"/>
  <c r="E2727" i="13"/>
  <c r="F2727" i="13"/>
  <c r="G2727" i="13"/>
  <c r="H2727" i="13"/>
  <c r="I2727" i="13"/>
  <c r="J2727" i="13"/>
  <c r="K2727" i="13"/>
  <c r="B2728" i="13"/>
  <c r="C2728" i="13"/>
  <c r="D2728" i="13"/>
  <c r="E2728" i="13"/>
  <c r="F2728" i="13"/>
  <c r="G2728" i="13"/>
  <c r="H2728" i="13"/>
  <c r="I2728" i="13"/>
  <c r="J2728" i="13"/>
  <c r="K2728" i="13"/>
  <c r="B2729" i="13"/>
  <c r="C2729" i="13"/>
  <c r="D2729" i="13"/>
  <c r="E2729" i="13"/>
  <c r="F2729" i="13"/>
  <c r="G2729" i="13"/>
  <c r="H2729" i="13"/>
  <c r="I2729" i="13"/>
  <c r="J2729" i="13"/>
  <c r="K2729" i="13"/>
  <c r="B2730" i="13"/>
  <c r="C2730" i="13"/>
  <c r="D2730" i="13"/>
  <c r="E2730" i="13"/>
  <c r="F2730" i="13"/>
  <c r="G2730" i="13"/>
  <c r="H2730" i="13"/>
  <c r="I2730" i="13"/>
  <c r="J2730" i="13"/>
  <c r="K2730" i="13"/>
  <c r="B2731" i="13"/>
  <c r="C2731" i="13"/>
  <c r="D2731" i="13"/>
  <c r="E2731" i="13"/>
  <c r="F2731" i="13"/>
  <c r="G2731" i="13"/>
  <c r="H2731" i="13"/>
  <c r="I2731" i="13"/>
  <c r="J2731" i="13"/>
  <c r="K2731" i="13"/>
  <c r="B2732" i="13"/>
  <c r="C2732" i="13"/>
  <c r="D2732" i="13"/>
  <c r="E2732" i="13"/>
  <c r="F2732" i="13"/>
  <c r="G2732" i="13"/>
  <c r="H2732" i="13"/>
  <c r="I2732" i="13"/>
  <c r="J2732" i="13"/>
  <c r="K2732" i="13"/>
  <c r="B2733" i="13"/>
  <c r="C2733" i="13"/>
  <c r="D2733" i="13"/>
  <c r="E2733" i="13"/>
  <c r="F2733" i="13"/>
  <c r="G2733" i="13"/>
  <c r="H2733" i="13"/>
  <c r="I2733" i="13"/>
  <c r="J2733" i="13"/>
  <c r="K2733" i="13"/>
  <c r="B2734" i="13"/>
  <c r="C2734" i="13"/>
  <c r="D2734" i="13"/>
  <c r="E2734" i="13"/>
  <c r="F2734" i="13"/>
  <c r="G2734" i="13"/>
  <c r="H2734" i="13"/>
  <c r="I2734" i="13"/>
  <c r="J2734" i="13"/>
  <c r="K2734" i="13"/>
  <c r="B2735" i="13"/>
  <c r="C2735" i="13"/>
  <c r="D2735" i="13"/>
  <c r="E2735" i="13"/>
  <c r="F2735" i="13"/>
  <c r="G2735" i="13"/>
  <c r="H2735" i="13"/>
  <c r="I2735" i="13"/>
  <c r="J2735" i="13"/>
  <c r="K2735" i="13"/>
  <c r="B2736" i="13"/>
  <c r="C2736" i="13"/>
  <c r="D2736" i="13"/>
  <c r="E2736" i="13"/>
  <c r="F2736" i="13"/>
  <c r="G2736" i="13"/>
  <c r="H2736" i="13"/>
  <c r="I2736" i="13"/>
  <c r="J2736" i="13"/>
  <c r="K2736" i="13"/>
  <c r="B2737" i="13"/>
  <c r="C2737" i="13"/>
  <c r="D2737" i="13"/>
  <c r="E2737" i="13"/>
  <c r="F2737" i="13"/>
  <c r="G2737" i="13"/>
  <c r="H2737" i="13"/>
  <c r="I2737" i="13"/>
  <c r="J2737" i="13"/>
  <c r="K2737" i="13"/>
  <c r="B2738" i="13"/>
  <c r="C2738" i="13"/>
  <c r="D2738" i="13"/>
  <c r="E2738" i="13"/>
  <c r="F2738" i="13"/>
  <c r="G2738" i="13"/>
  <c r="H2738" i="13"/>
  <c r="I2738" i="13"/>
  <c r="J2738" i="13"/>
  <c r="K2738" i="13"/>
  <c r="B2739" i="13"/>
  <c r="C2739" i="13"/>
  <c r="D2739" i="13"/>
  <c r="E2739" i="13"/>
  <c r="F2739" i="13"/>
  <c r="G2739" i="13"/>
  <c r="H2739" i="13"/>
  <c r="I2739" i="13"/>
  <c r="J2739" i="13"/>
  <c r="K2739" i="13"/>
  <c r="B2740" i="13"/>
  <c r="C2740" i="13"/>
  <c r="D2740" i="13"/>
  <c r="E2740" i="13"/>
  <c r="F2740" i="13"/>
  <c r="G2740" i="13"/>
  <c r="H2740" i="13"/>
  <c r="I2740" i="13"/>
  <c r="J2740" i="13"/>
  <c r="K2740" i="13"/>
  <c r="B2741" i="13"/>
  <c r="C2741" i="13"/>
  <c r="D2741" i="13"/>
  <c r="E2741" i="13"/>
  <c r="F2741" i="13"/>
  <c r="G2741" i="13"/>
  <c r="H2741" i="13"/>
  <c r="I2741" i="13"/>
  <c r="J2741" i="13"/>
  <c r="K2741" i="13"/>
  <c r="B2742" i="13"/>
  <c r="C2742" i="13"/>
  <c r="D2742" i="13"/>
  <c r="E2742" i="13"/>
  <c r="F2742" i="13"/>
  <c r="G2742" i="13"/>
  <c r="H2742" i="13"/>
  <c r="I2742" i="13"/>
  <c r="J2742" i="13"/>
  <c r="K2742" i="13"/>
  <c r="B2743" i="13"/>
  <c r="C2743" i="13"/>
  <c r="D2743" i="13"/>
  <c r="E2743" i="13"/>
  <c r="F2743" i="13"/>
  <c r="G2743" i="13"/>
  <c r="H2743" i="13"/>
  <c r="I2743" i="13"/>
  <c r="J2743" i="13"/>
  <c r="K2743" i="13"/>
  <c r="B2744" i="13"/>
  <c r="C2744" i="13"/>
  <c r="D2744" i="13"/>
  <c r="E2744" i="13"/>
  <c r="F2744" i="13"/>
  <c r="G2744" i="13"/>
  <c r="H2744" i="13"/>
  <c r="I2744" i="13"/>
  <c r="J2744" i="13"/>
  <c r="K2744" i="13"/>
  <c r="B2745" i="13"/>
  <c r="C2745" i="13"/>
  <c r="D2745" i="13"/>
  <c r="E2745" i="13"/>
  <c r="F2745" i="13"/>
  <c r="G2745" i="13"/>
  <c r="H2745" i="13"/>
  <c r="I2745" i="13"/>
  <c r="J2745" i="13"/>
  <c r="K2745" i="13"/>
  <c r="B2746" i="13"/>
  <c r="C2746" i="13"/>
  <c r="D2746" i="13"/>
  <c r="E2746" i="13"/>
  <c r="F2746" i="13"/>
  <c r="G2746" i="13"/>
  <c r="H2746" i="13"/>
  <c r="I2746" i="13"/>
  <c r="J2746" i="13"/>
  <c r="K2746" i="13"/>
  <c r="B2747" i="13"/>
  <c r="C2747" i="13"/>
  <c r="D2747" i="13"/>
  <c r="E2747" i="13"/>
  <c r="F2747" i="13"/>
  <c r="G2747" i="13"/>
  <c r="H2747" i="13"/>
  <c r="I2747" i="13"/>
  <c r="J2747" i="13"/>
  <c r="K2747" i="13"/>
  <c r="B2748" i="13"/>
  <c r="C2748" i="13"/>
  <c r="D2748" i="13"/>
  <c r="E2748" i="13"/>
  <c r="F2748" i="13"/>
  <c r="G2748" i="13"/>
  <c r="H2748" i="13"/>
  <c r="I2748" i="13"/>
  <c r="J2748" i="13"/>
  <c r="K2748" i="13"/>
  <c r="B2749" i="13"/>
  <c r="C2749" i="13"/>
  <c r="D2749" i="13"/>
  <c r="E2749" i="13"/>
  <c r="F2749" i="13"/>
  <c r="G2749" i="13"/>
  <c r="H2749" i="13"/>
  <c r="I2749" i="13"/>
  <c r="J2749" i="13"/>
  <c r="K2749" i="13"/>
  <c r="B2750" i="13"/>
  <c r="C2750" i="13"/>
  <c r="D2750" i="13"/>
  <c r="E2750" i="13"/>
  <c r="F2750" i="13"/>
  <c r="G2750" i="13"/>
  <c r="H2750" i="13"/>
  <c r="I2750" i="13"/>
  <c r="J2750" i="13"/>
  <c r="K2750" i="13"/>
  <c r="B2751" i="13"/>
  <c r="C2751" i="13"/>
  <c r="D2751" i="13"/>
  <c r="E2751" i="13"/>
  <c r="F2751" i="13"/>
  <c r="G2751" i="13"/>
  <c r="H2751" i="13"/>
  <c r="I2751" i="13"/>
  <c r="J2751" i="13"/>
  <c r="K2751" i="13"/>
  <c r="B2752" i="13"/>
  <c r="C2752" i="13"/>
  <c r="D2752" i="13"/>
  <c r="E2752" i="13"/>
  <c r="F2752" i="13"/>
  <c r="G2752" i="13"/>
  <c r="H2752" i="13"/>
  <c r="I2752" i="13"/>
  <c r="J2752" i="13"/>
  <c r="K2752" i="13"/>
  <c r="B2753" i="13"/>
  <c r="C2753" i="13"/>
  <c r="D2753" i="13"/>
  <c r="E2753" i="13"/>
  <c r="F2753" i="13"/>
  <c r="G2753" i="13"/>
  <c r="H2753" i="13"/>
  <c r="I2753" i="13"/>
  <c r="J2753" i="13"/>
  <c r="K2753" i="13"/>
  <c r="B2754" i="13"/>
  <c r="C2754" i="13"/>
  <c r="D2754" i="13"/>
  <c r="E2754" i="13"/>
  <c r="F2754" i="13"/>
  <c r="G2754" i="13"/>
  <c r="H2754" i="13"/>
  <c r="I2754" i="13"/>
  <c r="J2754" i="13"/>
  <c r="K2754" i="13"/>
  <c r="B2755" i="13"/>
  <c r="C2755" i="13"/>
  <c r="D2755" i="13"/>
  <c r="E2755" i="13"/>
  <c r="F2755" i="13"/>
  <c r="G2755" i="13"/>
  <c r="H2755" i="13"/>
  <c r="I2755" i="13"/>
  <c r="J2755" i="13"/>
  <c r="K2755" i="13"/>
  <c r="B2756" i="13"/>
  <c r="C2756" i="13"/>
  <c r="D2756" i="13"/>
  <c r="E2756" i="13"/>
  <c r="F2756" i="13"/>
  <c r="G2756" i="13"/>
  <c r="H2756" i="13"/>
  <c r="I2756" i="13"/>
  <c r="J2756" i="13"/>
  <c r="K2756" i="13"/>
  <c r="B2757" i="13"/>
  <c r="C2757" i="13"/>
  <c r="D2757" i="13"/>
  <c r="E2757" i="13"/>
  <c r="F2757" i="13"/>
  <c r="G2757" i="13"/>
  <c r="H2757" i="13"/>
  <c r="I2757" i="13"/>
  <c r="J2757" i="13"/>
  <c r="K2757" i="13"/>
  <c r="B2758" i="13"/>
  <c r="C2758" i="13"/>
  <c r="D2758" i="13"/>
  <c r="E2758" i="13"/>
  <c r="F2758" i="13"/>
  <c r="G2758" i="13"/>
  <c r="H2758" i="13"/>
  <c r="I2758" i="13"/>
  <c r="J2758" i="13"/>
  <c r="K2758" i="13"/>
  <c r="B2759" i="13"/>
  <c r="C2759" i="13"/>
  <c r="D2759" i="13"/>
  <c r="E2759" i="13"/>
  <c r="F2759" i="13"/>
  <c r="G2759" i="13"/>
  <c r="H2759" i="13"/>
  <c r="I2759" i="13"/>
  <c r="J2759" i="13"/>
  <c r="K2759" i="13"/>
  <c r="B2760" i="13"/>
  <c r="C2760" i="13"/>
  <c r="D2760" i="13"/>
  <c r="E2760" i="13"/>
  <c r="F2760" i="13"/>
  <c r="G2760" i="13"/>
  <c r="H2760" i="13"/>
  <c r="I2760" i="13"/>
  <c r="J2760" i="13"/>
  <c r="K2760" i="13"/>
  <c r="B2761" i="13"/>
  <c r="C2761" i="13"/>
  <c r="D2761" i="13"/>
  <c r="E2761" i="13"/>
  <c r="F2761" i="13"/>
  <c r="G2761" i="13"/>
  <c r="H2761" i="13"/>
  <c r="I2761" i="13"/>
  <c r="J2761" i="13"/>
  <c r="K2761" i="13"/>
  <c r="B2762" i="13"/>
  <c r="C2762" i="13"/>
  <c r="D2762" i="13"/>
  <c r="E2762" i="13"/>
  <c r="F2762" i="13"/>
  <c r="G2762" i="13"/>
  <c r="H2762" i="13"/>
  <c r="I2762" i="13"/>
  <c r="J2762" i="13"/>
  <c r="K2762" i="13"/>
  <c r="B2763" i="13"/>
  <c r="C2763" i="13"/>
  <c r="D2763" i="13"/>
  <c r="E2763" i="13"/>
  <c r="F2763" i="13"/>
  <c r="G2763" i="13"/>
  <c r="H2763" i="13"/>
  <c r="I2763" i="13"/>
  <c r="J2763" i="13"/>
  <c r="K2763" i="13"/>
  <c r="B2764" i="13"/>
  <c r="C2764" i="13"/>
  <c r="D2764" i="13"/>
  <c r="E2764" i="13"/>
  <c r="F2764" i="13"/>
  <c r="G2764" i="13"/>
  <c r="H2764" i="13"/>
  <c r="I2764" i="13"/>
  <c r="J2764" i="13"/>
  <c r="K2764" i="13"/>
  <c r="B2765" i="13"/>
  <c r="C2765" i="13"/>
  <c r="D2765" i="13"/>
  <c r="E2765" i="13"/>
  <c r="F2765" i="13"/>
  <c r="G2765" i="13"/>
  <c r="H2765" i="13"/>
  <c r="I2765" i="13"/>
  <c r="J2765" i="13"/>
  <c r="K2765" i="13"/>
  <c r="B2766" i="13"/>
  <c r="C2766" i="13"/>
  <c r="D2766" i="13"/>
  <c r="E2766" i="13"/>
  <c r="F2766" i="13"/>
  <c r="G2766" i="13"/>
  <c r="H2766" i="13"/>
  <c r="I2766" i="13"/>
  <c r="J2766" i="13"/>
  <c r="K2766" i="13"/>
  <c r="B2767" i="13"/>
  <c r="C2767" i="13"/>
  <c r="D2767" i="13"/>
  <c r="E2767" i="13"/>
  <c r="F2767" i="13"/>
  <c r="G2767" i="13"/>
  <c r="H2767" i="13"/>
  <c r="I2767" i="13"/>
  <c r="J2767" i="13"/>
  <c r="K2767" i="13"/>
  <c r="B2768" i="13"/>
  <c r="C2768" i="13"/>
  <c r="D2768" i="13"/>
  <c r="E2768" i="13"/>
  <c r="F2768" i="13"/>
  <c r="G2768" i="13"/>
  <c r="H2768" i="13"/>
  <c r="I2768" i="13"/>
  <c r="J2768" i="13"/>
  <c r="K2768" i="13"/>
  <c r="B2769" i="13"/>
  <c r="C2769" i="13"/>
  <c r="D2769" i="13"/>
  <c r="E2769" i="13"/>
  <c r="F2769" i="13"/>
  <c r="G2769" i="13"/>
  <c r="H2769" i="13"/>
  <c r="I2769" i="13"/>
  <c r="J2769" i="13"/>
  <c r="K2769" i="13"/>
  <c r="B2770" i="13"/>
  <c r="C2770" i="13"/>
  <c r="D2770" i="13"/>
  <c r="E2770" i="13"/>
  <c r="F2770" i="13"/>
  <c r="G2770" i="13"/>
  <c r="H2770" i="13"/>
  <c r="I2770" i="13"/>
  <c r="J2770" i="13"/>
  <c r="K2770" i="13"/>
  <c r="B2771" i="13"/>
  <c r="C2771" i="13"/>
  <c r="D2771" i="13"/>
  <c r="E2771" i="13"/>
  <c r="F2771" i="13"/>
  <c r="G2771" i="13"/>
  <c r="H2771" i="13"/>
  <c r="I2771" i="13"/>
  <c r="J2771" i="13"/>
  <c r="K2771" i="13"/>
  <c r="B2772" i="13"/>
  <c r="C2772" i="13"/>
  <c r="D2772" i="13"/>
  <c r="E2772" i="13"/>
  <c r="F2772" i="13"/>
  <c r="G2772" i="13"/>
  <c r="H2772" i="13"/>
  <c r="I2772" i="13"/>
  <c r="J2772" i="13"/>
  <c r="K2772" i="13"/>
  <c r="B2773" i="13"/>
  <c r="C2773" i="13"/>
  <c r="D2773" i="13"/>
  <c r="E2773" i="13"/>
  <c r="F2773" i="13"/>
  <c r="G2773" i="13"/>
  <c r="H2773" i="13"/>
  <c r="I2773" i="13"/>
  <c r="J2773" i="13"/>
  <c r="K2773" i="13"/>
  <c r="B2774" i="13"/>
  <c r="C2774" i="13"/>
  <c r="D2774" i="13"/>
  <c r="E2774" i="13"/>
  <c r="F2774" i="13"/>
  <c r="G2774" i="13"/>
  <c r="H2774" i="13"/>
  <c r="I2774" i="13"/>
  <c r="J2774" i="13"/>
  <c r="K2774" i="13"/>
  <c r="B2775" i="13"/>
  <c r="C2775" i="13"/>
  <c r="D2775" i="13"/>
  <c r="E2775" i="13"/>
  <c r="F2775" i="13"/>
  <c r="G2775" i="13"/>
  <c r="H2775" i="13"/>
  <c r="I2775" i="13"/>
  <c r="J2775" i="13"/>
  <c r="K2775" i="13"/>
  <c r="B2776" i="13"/>
  <c r="C2776" i="13"/>
  <c r="D2776" i="13"/>
  <c r="E2776" i="13"/>
  <c r="F2776" i="13"/>
  <c r="G2776" i="13"/>
  <c r="H2776" i="13"/>
  <c r="I2776" i="13"/>
  <c r="J2776" i="13"/>
  <c r="K2776" i="13"/>
  <c r="B2777" i="13"/>
  <c r="C2777" i="13"/>
  <c r="D2777" i="13"/>
  <c r="E2777" i="13"/>
  <c r="F2777" i="13"/>
  <c r="G2777" i="13"/>
  <c r="H2777" i="13"/>
  <c r="I2777" i="13"/>
  <c r="J2777" i="13"/>
  <c r="K2777" i="13"/>
  <c r="B2778" i="13"/>
  <c r="C2778" i="13"/>
  <c r="D2778" i="13"/>
  <c r="E2778" i="13"/>
  <c r="F2778" i="13"/>
  <c r="G2778" i="13"/>
  <c r="H2778" i="13"/>
  <c r="I2778" i="13"/>
  <c r="J2778" i="13"/>
  <c r="K2778" i="13"/>
  <c r="B2779" i="13"/>
  <c r="C2779" i="13"/>
  <c r="D2779" i="13"/>
  <c r="E2779" i="13"/>
  <c r="F2779" i="13"/>
  <c r="G2779" i="13"/>
  <c r="H2779" i="13"/>
  <c r="I2779" i="13"/>
  <c r="J2779" i="13"/>
  <c r="K2779" i="13"/>
  <c r="B2780" i="13"/>
  <c r="C2780" i="13"/>
  <c r="D2780" i="13"/>
  <c r="E2780" i="13"/>
  <c r="F2780" i="13"/>
  <c r="G2780" i="13"/>
  <c r="H2780" i="13"/>
  <c r="I2780" i="13"/>
  <c r="J2780" i="13"/>
  <c r="K2780" i="13"/>
  <c r="B2781" i="13"/>
  <c r="C2781" i="13"/>
  <c r="D2781" i="13"/>
  <c r="E2781" i="13"/>
  <c r="F2781" i="13"/>
  <c r="G2781" i="13"/>
  <c r="H2781" i="13"/>
  <c r="I2781" i="13"/>
  <c r="J2781" i="13"/>
  <c r="K2781" i="13"/>
  <c r="B2782" i="13"/>
  <c r="C2782" i="13"/>
  <c r="D2782" i="13"/>
  <c r="E2782" i="13"/>
  <c r="F2782" i="13"/>
  <c r="G2782" i="13"/>
  <c r="H2782" i="13"/>
  <c r="I2782" i="13"/>
  <c r="J2782" i="13"/>
  <c r="K2782" i="13"/>
  <c r="B2783" i="13"/>
  <c r="C2783" i="13"/>
  <c r="D2783" i="13"/>
  <c r="E2783" i="13"/>
  <c r="F2783" i="13"/>
  <c r="G2783" i="13"/>
  <c r="H2783" i="13"/>
  <c r="I2783" i="13"/>
  <c r="J2783" i="13"/>
  <c r="K2783" i="13"/>
  <c r="B2784" i="13"/>
  <c r="C2784" i="13"/>
  <c r="D2784" i="13"/>
  <c r="E2784" i="13"/>
  <c r="F2784" i="13"/>
  <c r="G2784" i="13"/>
  <c r="H2784" i="13"/>
  <c r="I2784" i="13"/>
  <c r="J2784" i="13"/>
  <c r="K2784" i="13"/>
  <c r="B2785" i="13"/>
  <c r="C2785" i="13"/>
  <c r="D2785" i="13"/>
  <c r="E2785" i="13"/>
  <c r="F2785" i="13"/>
  <c r="G2785" i="13"/>
  <c r="H2785" i="13"/>
  <c r="I2785" i="13"/>
  <c r="J2785" i="13"/>
  <c r="K2785" i="13"/>
  <c r="B2786" i="13"/>
  <c r="C2786" i="13"/>
  <c r="D2786" i="13"/>
  <c r="E2786" i="13"/>
  <c r="F2786" i="13"/>
  <c r="G2786" i="13"/>
  <c r="H2786" i="13"/>
  <c r="I2786" i="13"/>
  <c r="J2786" i="13"/>
  <c r="K2786" i="13"/>
  <c r="B2787" i="13"/>
  <c r="C2787" i="13"/>
  <c r="D2787" i="13"/>
  <c r="E2787" i="13"/>
  <c r="F2787" i="13"/>
  <c r="G2787" i="13"/>
  <c r="H2787" i="13"/>
  <c r="I2787" i="13"/>
  <c r="J2787" i="13"/>
  <c r="K2787" i="13"/>
  <c r="B2788" i="13"/>
  <c r="C2788" i="13"/>
  <c r="D2788" i="13"/>
  <c r="E2788" i="13"/>
  <c r="F2788" i="13"/>
  <c r="G2788" i="13"/>
  <c r="H2788" i="13"/>
  <c r="I2788" i="13"/>
  <c r="J2788" i="13"/>
  <c r="K2788" i="13"/>
  <c r="B2789" i="13"/>
  <c r="C2789" i="13"/>
  <c r="D2789" i="13"/>
  <c r="E2789" i="13"/>
  <c r="F2789" i="13"/>
  <c r="G2789" i="13"/>
  <c r="H2789" i="13"/>
  <c r="I2789" i="13"/>
  <c r="J2789" i="13"/>
  <c r="K2789" i="13"/>
  <c r="B2790" i="13"/>
  <c r="C2790" i="13"/>
  <c r="D2790" i="13"/>
  <c r="E2790" i="13"/>
  <c r="F2790" i="13"/>
  <c r="G2790" i="13"/>
  <c r="H2790" i="13"/>
  <c r="I2790" i="13"/>
  <c r="J2790" i="13"/>
  <c r="K2790" i="13"/>
  <c r="B2791" i="13"/>
  <c r="C2791" i="13"/>
  <c r="D2791" i="13"/>
  <c r="E2791" i="13"/>
  <c r="F2791" i="13"/>
  <c r="G2791" i="13"/>
  <c r="H2791" i="13"/>
  <c r="I2791" i="13"/>
  <c r="J2791" i="13"/>
  <c r="K2791" i="13"/>
  <c r="B2792" i="13"/>
  <c r="C2792" i="13"/>
  <c r="D2792" i="13"/>
  <c r="E2792" i="13"/>
  <c r="F2792" i="13"/>
  <c r="G2792" i="13"/>
  <c r="H2792" i="13"/>
  <c r="I2792" i="13"/>
  <c r="J2792" i="13"/>
  <c r="K2792" i="13"/>
  <c r="B2793" i="13"/>
  <c r="C2793" i="13"/>
  <c r="D2793" i="13"/>
  <c r="E2793" i="13"/>
  <c r="F2793" i="13"/>
  <c r="G2793" i="13"/>
  <c r="H2793" i="13"/>
  <c r="I2793" i="13"/>
  <c r="J2793" i="13"/>
  <c r="K2793" i="13"/>
  <c r="B2794" i="13"/>
  <c r="C2794" i="13"/>
  <c r="D2794" i="13"/>
  <c r="E2794" i="13"/>
  <c r="F2794" i="13"/>
  <c r="G2794" i="13"/>
  <c r="H2794" i="13"/>
  <c r="I2794" i="13"/>
  <c r="J2794" i="13"/>
  <c r="K2794" i="13"/>
  <c r="B2795" i="13"/>
  <c r="C2795" i="13"/>
  <c r="D2795" i="13"/>
  <c r="E2795" i="13"/>
  <c r="F2795" i="13"/>
  <c r="G2795" i="13"/>
  <c r="H2795" i="13"/>
  <c r="I2795" i="13"/>
  <c r="J2795" i="13"/>
  <c r="K2795" i="13"/>
  <c r="B2796" i="13"/>
  <c r="C2796" i="13"/>
  <c r="D2796" i="13"/>
  <c r="E2796" i="13"/>
  <c r="F2796" i="13"/>
  <c r="G2796" i="13"/>
  <c r="H2796" i="13"/>
  <c r="I2796" i="13"/>
  <c r="J2796" i="13"/>
  <c r="K2796" i="13"/>
  <c r="B2797" i="13"/>
  <c r="C2797" i="13"/>
  <c r="D2797" i="13"/>
  <c r="E2797" i="13"/>
  <c r="F2797" i="13"/>
  <c r="G2797" i="13"/>
  <c r="H2797" i="13"/>
  <c r="I2797" i="13"/>
  <c r="J2797" i="13"/>
  <c r="K2797" i="13"/>
  <c r="B2798" i="13"/>
  <c r="C2798" i="13"/>
  <c r="D2798" i="13"/>
  <c r="E2798" i="13"/>
  <c r="F2798" i="13"/>
  <c r="G2798" i="13"/>
  <c r="H2798" i="13"/>
  <c r="I2798" i="13"/>
  <c r="J2798" i="13"/>
  <c r="K2798" i="13"/>
  <c r="B2799" i="13"/>
  <c r="C2799" i="13"/>
  <c r="D2799" i="13"/>
  <c r="E2799" i="13"/>
  <c r="F2799" i="13"/>
  <c r="G2799" i="13"/>
  <c r="H2799" i="13"/>
  <c r="I2799" i="13"/>
  <c r="J2799" i="13"/>
  <c r="K2799" i="13"/>
  <c r="B2800" i="13"/>
  <c r="C2800" i="13"/>
  <c r="D2800" i="13"/>
  <c r="E2800" i="13"/>
  <c r="F2800" i="13"/>
  <c r="G2800" i="13"/>
  <c r="H2800" i="13"/>
  <c r="I2800" i="13"/>
  <c r="J2800" i="13"/>
  <c r="K2800" i="13"/>
  <c r="B2801" i="13"/>
  <c r="C2801" i="13"/>
  <c r="D2801" i="13"/>
  <c r="E2801" i="13"/>
  <c r="F2801" i="13"/>
  <c r="G2801" i="13"/>
  <c r="H2801" i="13"/>
  <c r="I2801" i="13"/>
  <c r="J2801" i="13"/>
  <c r="K2801" i="13"/>
  <c r="B2802" i="13"/>
  <c r="C2802" i="13"/>
  <c r="D2802" i="13"/>
  <c r="E2802" i="13"/>
  <c r="F2802" i="13"/>
  <c r="G2802" i="13"/>
  <c r="H2802" i="13"/>
  <c r="I2802" i="13"/>
  <c r="J2802" i="13"/>
  <c r="K2802" i="13"/>
  <c r="B2803" i="13"/>
  <c r="C2803" i="13"/>
  <c r="D2803" i="13"/>
  <c r="E2803" i="13"/>
  <c r="F2803" i="13"/>
  <c r="G2803" i="13"/>
  <c r="H2803" i="13"/>
  <c r="I2803" i="13"/>
  <c r="J2803" i="13"/>
  <c r="K2803" i="13"/>
  <c r="B2804" i="13"/>
  <c r="C2804" i="13"/>
  <c r="D2804" i="13"/>
  <c r="E2804" i="13"/>
  <c r="F2804" i="13"/>
  <c r="G2804" i="13"/>
  <c r="H2804" i="13"/>
  <c r="I2804" i="13"/>
  <c r="J2804" i="13"/>
  <c r="K2804" i="13"/>
  <c r="B2805" i="13"/>
  <c r="C2805" i="13"/>
  <c r="D2805" i="13"/>
  <c r="E2805" i="13"/>
  <c r="F2805" i="13"/>
  <c r="G2805" i="13"/>
  <c r="H2805" i="13"/>
  <c r="I2805" i="13"/>
  <c r="J2805" i="13"/>
  <c r="K2805" i="13"/>
  <c r="B2806" i="13"/>
  <c r="C2806" i="13"/>
  <c r="D2806" i="13"/>
  <c r="E2806" i="13"/>
  <c r="F2806" i="13"/>
  <c r="G2806" i="13"/>
  <c r="H2806" i="13"/>
  <c r="I2806" i="13"/>
  <c r="J2806" i="13"/>
  <c r="K2806" i="13"/>
  <c r="B2807" i="13"/>
  <c r="C2807" i="13"/>
  <c r="D2807" i="13"/>
  <c r="E2807" i="13"/>
  <c r="F2807" i="13"/>
  <c r="G2807" i="13"/>
  <c r="H2807" i="13"/>
  <c r="I2807" i="13"/>
  <c r="J2807" i="13"/>
  <c r="K2807" i="13"/>
  <c r="B2808" i="13"/>
  <c r="C2808" i="13"/>
  <c r="D2808" i="13"/>
  <c r="E2808" i="13"/>
  <c r="F2808" i="13"/>
  <c r="G2808" i="13"/>
  <c r="H2808" i="13"/>
  <c r="I2808" i="13"/>
  <c r="J2808" i="13"/>
  <c r="K2808" i="13"/>
  <c r="B2809" i="13"/>
  <c r="C2809" i="13"/>
  <c r="D2809" i="13"/>
  <c r="E2809" i="13"/>
  <c r="F2809" i="13"/>
  <c r="G2809" i="13"/>
  <c r="H2809" i="13"/>
  <c r="I2809" i="13"/>
  <c r="J2809" i="13"/>
  <c r="K2809" i="13"/>
  <c r="B2810" i="13"/>
  <c r="C2810" i="13"/>
  <c r="D2810" i="13"/>
  <c r="E2810" i="13"/>
  <c r="F2810" i="13"/>
  <c r="G2810" i="13"/>
  <c r="H2810" i="13"/>
  <c r="I2810" i="13"/>
  <c r="J2810" i="13"/>
  <c r="K2810" i="13"/>
  <c r="B2811" i="13"/>
  <c r="C2811" i="13"/>
  <c r="D2811" i="13"/>
  <c r="E2811" i="13"/>
  <c r="F2811" i="13"/>
  <c r="G2811" i="13"/>
  <c r="H2811" i="13"/>
  <c r="I2811" i="13"/>
  <c r="J2811" i="13"/>
  <c r="K2811" i="13"/>
  <c r="B2812" i="13"/>
  <c r="C2812" i="13"/>
  <c r="D2812" i="13"/>
  <c r="E2812" i="13"/>
  <c r="F2812" i="13"/>
  <c r="G2812" i="13"/>
  <c r="H2812" i="13"/>
  <c r="I2812" i="13"/>
  <c r="J2812" i="13"/>
  <c r="K2812" i="13"/>
  <c r="B2813" i="13"/>
  <c r="C2813" i="13"/>
  <c r="D2813" i="13"/>
  <c r="E2813" i="13"/>
  <c r="F2813" i="13"/>
  <c r="G2813" i="13"/>
  <c r="H2813" i="13"/>
  <c r="I2813" i="13"/>
  <c r="J2813" i="13"/>
  <c r="K2813" i="13"/>
  <c r="B2814" i="13"/>
  <c r="C2814" i="13"/>
  <c r="D2814" i="13"/>
  <c r="E2814" i="13"/>
  <c r="F2814" i="13"/>
  <c r="G2814" i="13"/>
  <c r="H2814" i="13"/>
  <c r="I2814" i="13"/>
  <c r="J2814" i="13"/>
  <c r="K2814" i="13"/>
  <c r="B2815" i="13"/>
  <c r="C2815" i="13"/>
  <c r="D2815" i="13"/>
  <c r="E2815" i="13"/>
  <c r="F2815" i="13"/>
  <c r="G2815" i="13"/>
  <c r="H2815" i="13"/>
  <c r="I2815" i="13"/>
  <c r="J2815" i="13"/>
  <c r="K2815" i="13"/>
  <c r="B2816" i="13"/>
  <c r="C2816" i="13"/>
  <c r="D2816" i="13"/>
  <c r="E2816" i="13"/>
  <c r="F2816" i="13"/>
  <c r="G2816" i="13"/>
  <c r="H2816" i="13"/>
  <c r="I2816" i="13"/>
  <c r="J2816" i="13"/>
  <c r="K2816" i="13"/>
  <c r="B2817" i="13"/>
  <c r="C2817" i="13"/>
  <c r="D2817" i="13"/>
  <c r="E2817" i="13"/>
  <c r="F2817" i="13"/>
  <c r="G2817" i="13"/>
  <c r="H2817" i="13"/>
  <c r="I2817" i="13"/>
  <c r="J2817" i="13"/>
  <c r="K2817" i="13"/>
  <c r="B2818" i="13"/>
  <c r="C2818" i="13"/>
  <c r="D2818" i="13"/>
  <c r="E2818" i="13"/>
  <c r="F2818" i="13"/>
  <c r="G2818" i="13"/>
  <c r="H2818" i="13"/>
  <c r="I2818" i="13"/>
  <c r="J2818" i="13"/>
  <c r="K2818" i="13"/>
  <c r="B2819" i="13"/>
  <c r="C2819" i="13"/>
  <c r="D2819" i="13"/>
  <c r="E2819" i="13"/>
  <c r="F2819" i="13"/>
  <c r="G2819" i="13"/>
  <c r="H2819" i="13"/>
  <c r="I2819" i="13"/>
  <c r="J2819" i="13"/>
  <c r="K2819" i="13"/>
  <c r="B2820" i="13"/>
  <c r="C2820" i="13"/>
  <c r="D2820" i="13"/>
  <c r="E2820" i="13"/>
  <c r="F2820" i="13"/>
  <c r="G2820" i="13"/>
  <c r="H2820" i="13"/>
  <c r="I2820" i="13"/>
  <c r="J2820" i="13"/>
  <c r="K2820" i="13"/>
  <c r="B2821" i="13"/>
  <c r="C2821" i="13"/>
  <c r="D2821" i="13"/>
  <c r="E2821" i="13"/>
  <c r="F2821" i="13"/>
  <c r="G2821" i="13"/>
  <c r="H2821" i="13"/>
  <c r="I2821" i="13"/>
  <c r="J2821" i="13"/>
  <c r="K2821" i="13"/>
  <c r="B2822" i="13"/>
  <c r="C2822" i="13"/>
  <c r="D2822" i="13"/>
  <c r="E2822" i="13"/>
  <c r="F2822" i="13"/>
  <c r="G2822" i="13"/>
  <c r="H2822" i="13"/>
  <c r="I2822" i="13"/>
  <c r="J2822" i="13"/>
  <c r="K2822" i="13"/>
  <c r="B2823" i="13"/>
  <c r="C2823" i="13"/>
  <c r="D2823" i="13"/>
  <c r="E2823" i="13"/>
  <c r="F2823" i="13"/>
  <c r="G2823" i="13"/>
  <c r="H2823" i="13"/>
  <c r="I2823" i="13"/>
  <c r="J2823" i="13"/>
  <c r="K2823" i="13"/>
  <c r="B2824" i="13"/>
  <c r="C2824" i="13"/>
  <c r="D2824" i="13"/>
  <c r="E2824" i="13"/>
  <c r="F2824" i="13"/>
  <c r="G2824" i="13"/>
  <c r="H2824" i="13"/>
  <c r="I2824" i="13"/>
  <c r="J2824" i="13"/>
  <c r="K2824" i="13"/>
  <c r="B2825" i="13"/>
  <c r="C2825" i="13"/>
  <c r="D2825" i="13"/>
  <c r="E2825" i="13"/>
  <c r="F2825" i="13"/>
  <c r="G2825" i="13"/>
  <c r="H2825" i="13"/>
  <c r="I2825" i="13"/>
  <c r="J2825" i="13"/>
  <c r="K2825" i="13"/>
  <c r="B2826" i="13"/>
  <c r="C2826" i="13"/>
  <c r="D2826" i="13"/>
  <c r="E2826" i="13"/>
  <c r="F2826" i="13"/>
  <c r="G2826" i="13"/>
  <c r="H2826" i="13"/>
  <c r="I2826" i="13"/>
  <c r="J2826" i="13"/>
  <c r="K2826" i="13"/>
  <c r="B2827" i="13"/>
  <c r="C2827" i="13"/>
  <c r="D2827" i="13"/>
  <c r="E2827" i="13"/>
  <c r="F2827" i="13"/>
  <c r="G2827" i="13"/>
  <c r="H2827" i="13"/>
  <c r="I2827" i="13"/>
  <c r="J2827" i="13"/>
  <c r="K2827" i="13"/>
  <c r="B2828" i="13"/>
  <c r="C2828" i="13"/>
  <c r="D2828" i="13"/>
  <c r="E2828" i="13"/>
  <c r="F2828" i="13"/>
  <c r="G2828" i="13"/>
  <c r="H2828" i="13"/>
  <c r="I2828" i="13"/>
  <c r="J2828" i="13"/>
  <c r="K2828" i="13"/>
  <c r="B2829" i="13"/>
  <c r="C2829" i="13"/>
  <c r="D2829" i="13"/>
  <c r="E2829" i="13"/>
  <c r="F2829" i="13"/>
  <c r="G2829" i="13"/>
  <c r="H2829" i="13"/>
  <c r="I2829" i="13"/>
  <c r="J2829" i="13"/>
  <c r="K2829" i="13"/>
  <c r="B2830" i="13"/>
  <c r="C2830" i="13"/>
  <c r="D2830" i="13"/>
  <c r="E2830" i="13"/>
  <c r="F2830" i="13"/>
  <c r="G2830" i="13"/>
  <c r="H2830" i="13"/>
  <c r="I2830" i="13"/>
  <c r="J2830" i="13"/>
  <c r="K2830" i="13"/>
  <c r="B2831" i="13"/>
  <c r="C2831" i="13"/>
  <c r="D2831" i="13"/>
  <c r="E2831" i="13"/>
  <c r="F2831" i="13"/>
  <c r="G2831" i="13"/>
  <c r="H2831" i="13"/>
  <c r="I2831" i="13"/>
  <c r="J2831" i="13"/>
  <c r="K2831" i="13"/>
  <c r="B2832" i="13"/>
  <c r="C2832" i="13"/>
  <c r="D2832" i="13"/>
  <c r="E2832" i="13"/>
  <c r="F2832" i="13"/>
  <c r="G2832" i="13"/>
  <c r="H2832" i="13"/>
  <c r="I2832" i="13"/>
  <c r="J2832" i="13"/>
  <c r="K2832" i="13"/>
  <c r="B2833" i="13"/>
  <c r="C2833" i="13"/>
  <c r="D2833" i="13"/>
  <c r="E2833" i="13"/>
  <c r="F2833" i="13"/>
  <c r="G2833" i="13"/>
  <c r="H2833" i="13"/>
  <c r="I2833" i="13"/>
  <c r="J2833" i="13"/>
  <c r="K2833" i="13"/>
  <c r="B2834" i="13"/>
  <c r="C2834" i="13"/>
  <c r="D2834" i="13"/>
  <c r="E2834" i="13"/>
  <c r="F2834" i="13"/>
  <c r="G2834" i="13"/>
  <c r="H2834" i="13"/>
  <c r="I2834" i="13"/>
  <c r="J2834" i="13"/>
  <c r="K2834" i="13"/>
  <c r="B2835" i="13"/>
  <c r="C2835" i="13"/>
  <c r="D2835" i="13"/>
  <c r="E2835" i="13"/>
  <c r="F2835" i="13"/>
  <c r="G2835" i="13"/>
  <c r="H2835" i="13"/>
  <c r="I2835" i="13"/>
  <c r="J2835" i="13"/>
  <c r="K2835" i="13"/>
  <c r="B2836" i="13"/>
  <c r="C2836" i="13"/>
  <c r="D2836" i="13"/>
  <c r="E2836" i="13"/>
  <c r="F2836" i="13"/>
  <c r="G2836" i="13"/>
  <c r="H2836" i="13"/>
  <c r="I2836" i="13"/>
  <c r="J2836" i="13"/>
  <c r="K2836" i="13"/>
  <c r="B2837" i="13"/>
  <c r="C2837" i="13"/>
  <c r="D2837" i="13"/>
  <c r="E2837" i="13"/>
  <c r="F2837" i="13"/>
  <c r="G2837" i="13"/>
  <c r="H2837" i="13"/>
  <c r="I2837" i="13"/>
  <c r="J2837" i="13"/>
  <c r="K2837" i="13"/>
  <c r="B2838" i="13"/>
  <c r="C2838" i="13"/>
  <c r="D2838" i="13"/>
  <c r="E2838" i="13"/>
  <c r="F2838" i="13"/>
  <c r="G2838" i="13"/>
  <c r="H2838" i="13"/>
  <c r="I2838" i="13"/>
  <c r="J2838" i="13"/>
  <c r="K2838" i="13"/>
  <c r="B2839" i="13"/>
  <c r="C2839" i="13"/>
  <c r="D2839" i="13"/>
  <c r="E2839" i="13"/>
  <c r="F2839" i="13"/>
  <c r="G2839" i="13"/>
  <c r="H2839" i="13"/>
  <c r="I2839" i="13"/>
  <c r="J2839" i="13"/>
  <c r="K2839" i="13"/>
  <c r="B2840" i="13"/>
  <c r="C2840" i="13"/>
  <c r="D2840" i="13"/>
  <c r="E2840" i="13"/>
  <c r="F2840" i="13"/>
  <c r="G2840" i="13"/>
  <c r="H2840" i="13"/>
  <c r="I2840" i="13"/>
  <c r="J2840" i="13"/>
  <c r="K2840" i="13"/>
  <c r="B2841" i="13"/>
  <c r="C2841" i="13"/>
  <c r="D2841" i="13"/>
  <c r="E2841" i="13"/>
  <c r="F2841" i="13"/>
  <c r="G2841" i="13"/>
  <c r="H2841" i="13"/>
  <c r="I2841" i="13"/>
  <c r="J2841" i="13"/>
  <c r="K2841" i="13"/>
  <c r="B2842" i="13"/>
  <c r="C2842" i="13"/>
  <c r="D2842" i="13"/>
  <c r="E2842" i="13"/>
  <c r="F2842" i="13"/>
  <c r="G2842" i="13"/>
  <c r="H2842" i="13"/>
  <c r="I2842" i="13"/>
  <c r="J2842" i="13"/>
  <c r="K2842" i="13"/>
  <c r="B2843" i="13"/>
  <c r="C2843" i="13"/>
  <c r="D2843" i="13"/>
  <c r="E2843" i="13"/>
  <c r="F2843" i="13"/>
  <c r="G2843" i="13"/>
  <c r="H2843" i="13"/>
  <c r="I2843" i="13"/>
  <c r="J2843" i="13"/>
  <c r="K2843" i="13"/>
  <c r="B2844" i="13"/>
  <c r="C2844" i="13"/>
  <c r="D2844" i="13"/>
  <c r="E2844" i="13"/>
  <c r="F2844" i="13"/>
  <c r="G2844" i="13"/>
  <c r="H2844" i="13"/>
  <c r="I2844" i="13"/>
  <c r="J2844" i="13"/>
  <c r="K2844" i="13"/>
  <c r="B2845" i="13"/>
  <c r="C2845" i="13"/>
  <c r="D2845" i="13"/>
  <c r="E2845" i="13"/>
  <c r="F2845" i="13"/>
  <c r="G2845" i="13"/>
  <c r="H2845" i="13"/>
  <c r="I2845" i="13"/>
  <c r="J2845" i="13"/>
  <c r="K2845" i="13"/>
  <c r="B2846" i="13"/>
  <c r="C2846" i="13"/>
  <c r="D2846" i="13"/>
  <c r="E2846" i="13"/>
  <c r="F2846" i="13"/>
  <c r="G2846" i="13"/>
  <c r="H2846" i="13"/>
  <c r="I2846" i="13"/>
  <c r="J2846" i="13"/>
  <c r="K2846" i="13"/>
  <c r="B2847" i="13"/>
  <c r="C2847" i="13"/>
  <c r="D2847" i="13"/>
  <c r="E2847" i="13"/>
  <c r="F2847" i="13"/>
  <c r="G2847" i="13"/>
  <c r="H2847" i="13"/>
  <c r="I2847" i="13"/>
  <c r="J2847" i="13"/>
  <c r="K2847" i="13"/>
  <c r="B2848" i="13"/>
  <c r="C2848" i="13"/>
  <c r="D2848" i="13"/>
  <c r="E2848" i="13"/>
  <c r="F2848" i="13"/>
  <c r="G2848" i="13"/>
  <c r="H2848" i="13"/>
  <c r="I2848" i="13"/>
  <c r="J2848" i="13"/>
  <c r="K2848" i="13"/>
  <c r="B2849" i="13"/>
  <c r="C2849" i="13"/>
  <c r="D2849" i="13"/>
  <c r="E2849" i="13"/>
  <c r="F2849" i="13"/>
  <c r="G2849" i="13"/>
  <c r="H2849" i="13"/>
  <c r="I2849" i="13"/>
  <c r="J2849" i="13"/>
  <c r="K2849" i="13"/>
  <c r="B2850" i="13"/>
  <c r="C2850" i="13"/>
  <c r="D2850" i="13"/>
  <c r="E2850" i="13"/>
  <c r="F2850" i="13"/>
  <c r="G2850" i="13"/>
  <c r="H2850" i="13"/>
  <c r="I2850" i="13"/>
  <c r="J2850" i="13"/>
  <c r="K2850" i="13"/>
  <c r="B2851" i="13"/>
  <c r="C2851" i="13"/>
  <c r="D2851" i="13"/>
  <c r="E2851" i="13"/>
  <c r="F2851" i="13"/>
  <c r="G2851" i="13"/>
  <c r="H2851" i="13"/>
  <c r="I2851" i="13"/>
  <c r="J2851" i="13"/>
  <c r="K2851" i="13"/>
  <c r="B2852" i="13"/>
  <c r="C2852" i="13"/>
  <c r="D2852" i="13"/>
  <c r="E2852" i="13"/>
  <c r="F2852" i="13"/>
  <c r="G2852" i="13"/>
  <c r="H2852" i="13"/>
  <c r="I2852" i="13"/>
  <c r="J2852" i="13"/>
  <c r="K2852" i="13"/>
  <c r="B2853" i="13"/>
  <c r="C2853" i="13"/>
  <c r="D2853" i="13"/>
  <c r="E2853" i="13"/>
  <c r="F2853" i="13"/>
  <c r="G2853" i="13"/>
  <c r="H2853" i="13"/>
  <c r="I2853" i="13"/>
  <c r="J2853" i="13"/>
  <c r="K2853" i="13"/>
  <c r="B2854" i="13"/>
  <c r="C2854" i="13"/>
  <c r="D2854" i="13"/>
  <c r="E2854" i="13"/>
  <c r="F2854" i="13"/>
  <c r="G2854" i="13"/>
  <c r="H2854" i="13"/>
  <c r="I2854" i="13"/>
  <c r="J2854" i="13"/>
  <c r="K2854" i="13"/>
  <c r="B2855" i="13"/>
  <c r="C2855" i="13"/>
  <c r="D2855" i="13"/>
  <c r="E2855" i="13"/>
  <c r="F2855" i="13"/>
  <c r="G2855" i="13"/>
  <c r="H2855" i="13"/>
  <c r="I2855" i="13"/>
  <c r="J2855" i="13"/>
  <c r="K2855" i="13"/>
  <c r="B2856" i="13"/>
  <c r="C2856" i="13"/>
  <c r="D2856" i="13"/>
  <c r="E2856" i="13"/>
  <c r="F2856" i="13"/>
  <c r="G2856" i="13"/>
  <c r="H2856" i="13"/>
  <c r="I2856" i="13"/>
  <c r="J2856" i="13"/>
  <c r="K2856" i="13"/>
  <c r="B2857" i="13"/>
  <c r="C2857" i="13"/>
  <c r="D2857" i="13"/>
  <c r="E2857" i="13"/>
  <c r="F2857" i="13"/>
  <c r="G2857" i="13"/>
  <c r="H2857" i="13"/>
  <c r="I2857" i="13"/>
  <c r="J2857" i="13"/>
  <c r="K2857" i="13"/>
  <c r="B2858" i="13"/>
  <c r="C2858" i="13"/>
  <c r="D2858" i="13"/>
  <c r="E2858" i="13"/>
  <c r="F2858" i="13"/>
  <c r="G2858" i="13"/>
  <c r="H2858" i="13"/>
  <c r="I2858" i="13"/>
  <c r="J2858" i="13"/>
  <c r="K2858" i="13"/>
  <c r="B2859" i="13"/>
  <c r="C2859" i="13"/>
  <c r="D2859" i="13"/>
  <c r="E2859" i="13"/>
  <c r="F2859" i="13"/>
  <c r="G2859" i="13"/>
  <c r="H2859" i="13"/>
  <c r="I2859" i="13"/>
  <c r="J2859" i="13"/>
  <c r="K2859" i="13"/>
  <c r="B2860" i="13"/>
  <c r="C2860" i="13"/>
  <c r="D2860" i="13"/>
  <c r="E2860" i="13"/>
  <c r="F2860" i="13"/>
  <c r="G2860" i="13"/>
  <c r="H2860" i="13"/>
  <c r="I2860" i="13"/>
  <c r="J2860" i="13"/>
  <c r="K2860" i="13"/>
  <c r="B2861" i="13"/>
  <c r="C2861" i="13"/>
  <c r="D2861" i="13"/>
  <c r="E2861" i="13"/>
  <c r="F2861" i="13"/>
  <c r="G2861" i="13"/>
  <c r="H2861" i="13"/>
  <c r="I2861" i="13"/>
  <c r="J2861" i="13"/>
  <c r="K2861" i="13"/>
  <c r="B2862" i="13"/>
  <c r="C2862" i="13"/>
  <c r="D2862" i="13"/>
  <c r="E2862" i="13"/>
  <c r="F2862" i="13"/>
  <c r="G2862" i="13"/>
  <c r="H2862" i="13"/>
  <c r="I2862" i="13"/>
  <c r="J2862" i="13"/>
  <c r="K2862" i="13"/>
  <c r="B2863" i="13"/>
  <c r="C2863" i="13"/>
  <c r="D2863" i="13"/>
  <c r="E2863" i="13"/>
  <c r="F2863" i="13"/>
  <c r="G2863" i="13"/>
  <c r="H2863" i="13"/>
  <c r="I2863" i="13"/>
  <c r="J2863" i="13"/>
  <c r="K2863" i="13"/>
  <c r="B2864" i="13"/>
  <c r="C2864" i="13"/>
  <c r="D2864" i="13"/>
  <c r="E2864" i="13"/>
  <c r="F2864" i="13"/>
  <c r="G2864" i="13"/>
  <c r="H2864" i="13"/>
  <c r="I2864" i="13"/>
  <c r="J2864" i="13"/>
  <c r="K2864" i="13"/>
  <c r="B2865" i="13"/>
  <c r="C2865" i="13"/>
  <c r="D2865" i="13"/>
  <c r="E2865" i="13"/>
  <c r="F2865" i="13"/>
  <c r="G2865" i="13"/>
  <c r="H2865" i="13"/>
  <c r="I2865" i="13"/>
  <c r="J2865" i="13"/>
  <c r="K2865" i="13"/>
  <c r="B2866" i="13"/>
  <c r="C2866" i="13"/>
  <c r="D2866" i="13"/>
  <c r="E2866" i="13"/>
  <c r="F2866" i="13"/>
  <c r="G2866" i="13"/>
  <c r="H2866" i="13"/>
  <c r="I2866" i="13"/>
  <c r="J2866" i="13"/>
  <c r="K2866" i="13"/>
  <c r="B2867" i="13"/>
  <c r="C2867" i="13"/>
  <c r="D2867" i="13"/>
  <c r="E2867" i="13"/>
  <c r="F2867" i="13"/>
  <c r="G2867" i="13"/>
  <c r="H2867" i="13"/>
  <c r="I2867" i="13"/>
  <c r="J2867" i="13"/>
  <c r="K2867" i="13"/>
  <c r="B2868" i="13"/>
  <c r="C2868" i="13"/>
  <c r="D2868" i="13"/>
  <c r="E2868" i="13"/>
  <c r="F2868" i="13"/>
  <c r="G2868" i="13"/>
  <c r="H2868" i="13"/>
  <c r="I2868" i="13"/>
  <c r="J2868" i="13"/>
  <c r="K2868" i="13"/>
  <c r="B2869" i="13"/>
  <c r="C2869" i="13"/>
  <c r="D2869" i="13"/>
  <c r="E2869" i="13"/>
  <c r="F2869" i="13"/>
  <c r="G2869" i="13"/>
  <c r="H2869" i="13"/>
  <c r="I2869" i="13"/>
  <c r="J2869" i="13"/>
  <c r="K2869" i="13"/>
  <c r="B2870" i="13"/>
  <c r="C2870" i="13"/>
  <c r="D2870" i="13"/>
  <c r="E2870" i="13"/>
  <c r="F2870" i="13"/>
  <c r="G2870" i="13"/>
  <c r="H2870" i="13"/>
  <c r="I2870" i="13"/>
  <c r="J2870" i="13"/>
  <c r="K2870" i="13"/>
  <c r="B2871" i="13"/>
  <c r="C2871" i="13"/>
  <c r="D2871" i="13"/>
  <c r="E2871" i="13"/>
  <c r="F2871" i="13"/>
  <c r="G2871" i="13"/>
  <c r="H2871" i="13"/>
  <c r="I2871" i="13"/>
  <c r="J2871" i="13"/>
  <c r="K2871" i="13"/>
  <c r="B2872" i="13"/>
  <c r="C2872" i="13"/>
  <c r="D2872" i="13"/>
  <c r="E2872" i="13"/>
  <c r="F2872" i="13"/>
  <c r="G2872" i="13"/>
  <c r="H2872" i="13"/>
  <c r="I2872" i="13"/>
  <c r="J2872" i="13"/>
  <c r="K2872" i="13"/>
  <c r="B2873" i="13"/>
  <c r="C2873" i="13"/>
  <c r="D2873" i="13"/>
  <c r="E2873" i="13"/>
  <c r="F2873" i="13"/>
  <c r="G2873" i="13"/>
  <c r="H2873" i="13"/>
  <c r="I2873" i="13"/>
  <c r="J2873" i="13"/>
  <c r="K2873" i="13"/>
  <c r="B2874" i="13"/>
  <c r="C2874" i="13"/>
  <c r="D2874" i="13"/>
  <c r="E2874" i="13"/>
  <c r="F2874" i="13"/>
  <c r="G2874" i="13"/>
  <c r="H2874" i="13"/>
  <c r="I2874" i="13"/>
  <c r="J2874" i="13"/>
  <c r="K2874" i="13"/>
  <c r="B2875" i="13"/>
  <c r="C2875" i="13"/>
  <c r="D2875" i="13"/>
  <c r="E2875" i="13"/>
  <c r="F2875" i="13"/>
  <c r="G2875" i="13"/>
  <c r="H2875" i="13"/>
  <c r="I2875" i="13"/>
  <c r="J2875" i="13"/>
  <c r="K2875" i="13"/>
  <c r="B2876" i="13"/>
  <c r="C2876" i="13"/>
  <c r="D2876" i="13"/>
  <c r="E2876" i="13"/>
  <c r="F2876" i="13"/>
  <c r="G2876" i="13"/>
  <c r="H2876" i="13"/>
  <c r="I2876" i="13"/>
  <c r="J2876" i="13"/>
  <c r="K2876" i="13"/>
  <c r="B2877" i="13"/>
  <c r="C2877" i="13"/>
  <c r="D2877" i="13"/>
  <c r="E2877" i="13"/>
  <c r="F2877" i="13"/>
  <c r="G2877" i="13"/>
  <c r="H2877" i="13"/>
  <c r="I2877" i="13"/>
  <c r="J2877" i="13"/>
  <c r="K2877" i="13"/>
  <c r="B2878" i="13"/>
  <c r="C2878" i="13"/>
  <c r="D2878" i="13"/>
  <c r="E2878" i="13"/>
  <c r="F2878" i="13"/>
  <c r="G2878" i="13"/>
  <c r="H2878" i="13"/>
  <c r="I2878" i="13"/>
  <c r="J2878" i="13"/>
  <c r="K2878" i="13"/>
  <c r="B2879" i="13"/>
  <c r="C2879" i="13"/>
  <c r="D2879" i="13"/>
  <c r="E2879" i="13"/>
  <c r="F2879" i="13"/>
  <c r="G2879" i="13"/>
  <c r="H2879" i="13"/>
  <c r="I2879" i="13"/>
  <c r="J2879" i="13"/>
  <c r="K2879" i="13"/>
  <c r="B2880" i="13"/>
  <c r="C2880" i="13"/>
  <c r="D2880" i="13"/>
  <c r="E2880" i="13"/>
  <c r="F2880" i="13"/>
  <c r="G2880" i="13"/>
  <c r="H2880" i="13"/>
  <c r="I2880" i="13"/>
  <c r="J2880" i="13"/>
  <c r="K2880" i="13"/>
  <c r="B2881" i="13"/>
  <c r="C2881" i="13"/>
  <c r="D2881" i="13"/>
  <c r="E2881" i="13"/>
  <c r="F2881" i="13"/>
  <c r="G2881" i="13"/>
  <c r="H2881" i="13"/>
  <c r="I2881" i="13"/>
  <c r="J2881" i="13"/>
  <c r="K2881" i="13"/>
  <c r="B2882" i="13"/>
  <c r="C2882" i="13"/>
  <c r="D2882" i="13"/>
  <c r="E2882" i="13"/>
  <c r="F2882" i="13"/>
  <c r="G2882" i="13"/>
  <c r="H2882" i="13"/>
  <c r="I2882" i="13"/>
  <c r="J2882" i="13"/>
  <c r="K2882" i="13"/>
  <c r="B2883" i="13"/>
  <c r="C2883" i="13"/>
  <c r="D2883" i="13"/>
  <c r="E2883" i="13"/>
  <c r="F2883" i="13"/>
  <c r="G2883" i="13"/>
  <c r="H2883" i="13"/>
  <c r="I2883" i="13"/>
  <c r="J2883" i="13"/>
  <c r="K2883" i="13"/>
  <c r="B2884" i="13"/>
  <c r="C2884" i="13"/>
  <c r="D2884" i="13"/>
  <c r="E2884" i="13"/>
  <c r="F2884" i="13"/>
  <c r="G2884" i="13"/>
  <c r="H2884" i="13"/>
  <c r="I2884" i="13"/>
  <c r="J2884" i="13"/>
  <c r="K2884" i="13"/>
  <c r="B2885" i="13"/>
  <c r="C2885" i="13"/>
  <c r="D2885" i="13"/>
  <c r="E2885" i="13"/>
  <c r="F2885" i="13"/>
  <c r="G2885" i="13"/>
  <c r="H2885" i="13"/>
  <c r="I2885" i="13"/>
  <c r="J2885" i="13"/>
  <c r="K2885" i="13"/>
  <c r="B2886" i="13"/>
  <c r="C2886" i="13"/>
  <c r="D2886" i="13"/>
  <c r="E2886" i="13"/>
  <c r="F2886" i="13"/>
  <c r="G2886" i="13"/>
  <c r="H2886" i="13"/>
  <c r="I2886" i="13"/>
  <c r="J2886" i="13"/>
  <c r="K2886" i="13"/>
  <c r="B2887" i="13"/>
  <c r="C2887" i="13"/>
  <c r="D2887" i="13"/>
  <c r="E2887" i="13"/>
  <c r="F2887" i="13"/>
  <c r="G2887" i="13"/>
  <c r="H2887" i="13"/>
  <c r="I2887" i="13"/>
  <c r="J2887" i="13"/>
  <c r="K2887" i="13"/>
  <c r="B2888" i="13"/>
  <c r="C2888" i="13"/>
  <c r="D2888" i="13"/>
  <c r="E2888" i="13"/>
  <c r="F2888" i="13"/>
  <c r="G2888" i="13"/>
  <c r="H2888" i="13"/>
  <c r="I2888" i="13"/>
  <c r="J2888" i="13"/>
  <c r="K2888" i="13"/>
  <c r="B2889" i="13"/>
  <c r="C2889" i="13"/>
  <c r="D2889" i="13"/>
  <c r="E2889" i="13"/>
  <c r="F2889" i="13"/>
  <c r="G2889" i="13"/>
  <c r="H2889" i="13"/>
  <c r="I2889" i="13"/>
  <c r="J2889" i="13"/>
  <c r="K2889" i="13"/>
  <c r="B2890" i="13"/>
  <c r="C2890" i="13"/>
  <c r="D2890" i="13"/>
  <c r="E2890" i="13"/>
  <c r="F2890" i="13"/>
  <c r="G2890" i="13"/>
  <c r="H2890" i="13"/>
  <c r="I2890" i="13"/>
  <c r="J2890" i="13"/>
  <c r="K2890" i="13"/>
  <c r="B2891" i="13"/>
  <c r="C2891" i="13"/>
  <c r="D2891" i="13"/>
  <c r="E2891" i="13"/>
  <c r="F2891" i="13"/>
  <c r="G2891" i="13"/>
  <c r="H2891" i="13"/>
  <c r="I2891" i="13"/>
  <c r="J2891" i="13"/>
  <c r="K2891" i="13"/>
  <c r="B2892" i="13"/>
  <c r="C2892" i="13"/>
  <c r="D2892" i="13"/>
  <c r="E2892" i="13"/>
  <c r="F2892" i="13"/>
  <c r="G2892" i="13"/>
  <c r="H2892" i="13"/>
  <c r="I2892" i="13"/>
  <c r="J2892" i="13"/>
  <c r="K2892" i="13"/>
  <c r="B2893" i="13"/>
  <c r="C2893" i="13"/>
  <c r="D2893" i="13"/>
  <c r="E2893" i="13"/>
  <c r="F2893" i="13"/>
  <c r="G2893" i="13"/>
  <c r="H2893" i="13"/>
  <c r="I2893" i="13"/>
  <c r="J2893" i="13"/>
  <c r="K2893" i="13"/>
  <c r="B2894" i="13"/>
  <c r="C2894" i="13"/>
  <c r="D2894" i="13"/>
  <c r="E2894" i="13"/>
  <c r="F2894" i="13"/>
  <c r="G2894" i="13"/>
  <c r="H2894" i="13"/>
  <c r="I2894" i="13"/>
  <c r="J2894" i="13"/>
  <c r="K2894" i="13"/>
  <c r="B2895" i="13"/>
  <c r="C2895" i="13"/>
  <c r="D2895" i="13"/>
  <c r="E2895" i="13"/>
  <c r="F2895" i="13"/>
  <c r="G2895" i="13"/>
  <c r="H2895" i="13"/>
  <c r="I2895" i="13"/>
  <c r="J2895" i="13"/>
  <c r="K2895" i="13"/>
  <c r="B2896" i="13"/>
  <c r="C2896" i="13"/>
  <c r="D2896" i="13"/>
  <c r="E2896" i="13"/>
  <c r="F2896" i="13"/>
  <c r="G2896" i="13"/>
  <c r="H2896" i="13"/>
  <c r="I2896" i="13"/>
  <c r="J2896" i="13"/>
  <c r="K2896" i="13"/>
  <c r="B2897" i="13"/>
  <c r="C2897" i="13"/>
  <c r="D2897" i="13"/>
  <c r="E2897" i="13"/>
  <c r="F2897" i="13"/>
  <c r="G2897" i="13"/>
  <c r="H2897" i="13"/>
  <c r="I2897" i="13"/>
  <c r="J2897" i="13"/>
  <c r="K2897" i="13"/>
  <c r="B2898" i="13"/>
  <c r="C2898" i="13"/>
  <c r="D2898" i="13"/>
  <c r="E2898" i="13"/>
  <c r="F2898" i="13"/>
  <c r="G2898" i="13"/>
  <c r="H2898" i="13"/>
  <c r="I2898" i="13"/>
  <c r="J2898" i="13"/>
  <c r="K2898" i="13"/>
  <c r="B2899" i="13"/>
  <c r="C2899" i="13"/>
  <c r="D2899" i="13"/>
  <c r="E2899" i="13"/>
  <c r="F2899" i="13"/>
  <c r="G2899" i="13"/>
  <c r="H2899" i="13"/>
  <c r="I2899" i="13"/>
  <c r="J2899" i="13"/>
  <c r="K2899" i="13"/>
  <c r="B2900" i="13"/>
  <c r="C2900" i="13"/>
  <c r="D2900" i="13"/>
  <c r="E2900" i="13"/>
  <c r="F2900" i="13"/>
  <c r="G2900" i="13"/>
  <c r="H2900" i="13"/>
  <c r="I2900" i="13"/>
  <c r="J2900" i="13"/>
  <c r="K2900" i="13"/>
  <c r="B2901" i="13"/>
  <c r="C2901" i="13"/>
  <c r="D2901" i="13"/>
  <c r="E2901" i="13"/>
  <c r="F2901" i="13"/>
  <c r="G2901" i="13"/>
  <c r="H2901" i="13"/>
  <c r="I2901" i="13"/>
  <c r="J2901" i="13"/>
  <c r="K2901" i="13"/>
  <c r="B2902" i="13"/>
  <c r="C2902" i="13"/>
  <c r="D2902" i="13"/>
  <c r="E2902" i="13"/>
  <c r="F2902" i="13"/>
  <c r="G2902" i="13"/>
  <c r="H2902" i="13"/>
  <c r="I2902" i="13"/>
  <c r="J2902" i="13"/>
  <c r="K2902" i="13"/>
  <c r="B2903" i="13"/>
  <c r="C2903" i="13"/>
  <c r="D2903" i="13"/>
  <c r="E2903" i="13"/>
  <c r="F2903" i="13"/>
  <c r="G2903" i="13"/>
  <c r="H2903" i="13"/>
  <c r="I2903" i="13"/>
  <c r="J2903" i="13"/>
  <c r="K2903" i="13"/>
  <c r="B2904" i="13"/>
  <c r="C2904" i="13"/>
  <c r="D2904" i="13"/>
  <c r="E2904" i="13"/>
  <c r="F2904" i="13"/>
  <c r="G2904" i="13"/>
  <c r="H2904" i="13"/>
  <c r="I2904" i="13"/>
  <c r="J2904" i="13"/>
  <c r="K2904" i="13"/>
  <c r="B2905" i="13"/>
  <c r="C2905" i="13"/>
  <c r="D2905" i="13"/>
  <c r="E2905" i="13"/>
  <c r="F2905" i="13"/>
  <c r="G2905" i="13"/>
  <c r="H2905" i="13"/>
  <c r="I2905" i="13"/>
  <c r="J2905" i="13"/>
  <c r="K2905" i="13"/>
  <c r="B2906" i="13"/>
  <c r="C2906" i="13"/>
  <c r="D2906" i="13"/>
  <c r="E2906" i="13"/>
  <c r="F2906" i="13"/>
  <c r="G2906" i="13"/>
  <c r="H2906" i="13"/>
  <c r="I2906" i="13"/>
  <c r="J2906" i="13"/>
  <c r="K2906" i="13"/>
  <c r="B2907" i="13"/>
  <c r="C2907" i="13"/>
  <c r="D2907" i="13"/>
  <c r="E2907" i="13"/>
  <c r="F2907" i="13"/>
  <c r="G2907" i="13"/>
  <c r="H2907" i="13"/>
  <c r="I2907" i="13"/>
  <c r="J2907" i="13"/>
  <c r="K2907" i="13"/>
  <c r="B2908" i="13"/>
  <c r="C2908" i="13"/>
  <c r="D2908" i="13"/>
  <c r="E2908" i="13"/>
  <c r="F2908" i="13"/>
  <c r="G2908" i="13"/>
  <c r="H2908" i="13"/>
  <c r="I2908" i="13"/>
  <c r="J2908" i="13"/>
  <c r="K2908" i="13"/>
  <c r="B2909" i="13"/>
  <c r="C2909" i="13"/>
  <c r="D2909" i="13"/>
  <c r="E2909" i="13"/>
  <c r="F2909" i="13"/>
  <c r="G2909" i="13"/>
  <c r="H2909" i="13"/>
  <c r="I2909" i="13"/>
  <c r="J2909" i="13"/>
  <c r="K2909" i="13"/>
  <c r="B2910" i="13"/>
  <c r="C2910" i="13"/>
  <c r="D2910" i="13"/>
  <c r="E2910" i="13"/>
  <c r="F2910" i="13"/>
  <c r="G2910" i="13"/>
  <c r="H2910" i="13"/>
  <c r="I2910" i="13"/>
  <c r="J2910" i="13"/>
  <c r="K2910" i="13"/>
  <c r="B2911" i="13"/>
  <c r="C2911" i="13"/>
  <c r="D2911" i="13"/>
  <c r="E2911" i="13"/>
  <c r="F2911" i="13"/>
  <c r="G2911" i="13"/>
  <c r="H2911" i="13"/>
  <c r="I2911" i="13"/>
  <c r="J2911" i="13"/>
  <c r="K2911" i="13"/>
  <c r="B2912" i="13"/>
  <c r="C2912" i="13"/>
  <c r="D2912" i="13"/>
  <c r="E2912" i="13"/>
  <c r="F2912" i="13"/>
  <c r="G2912" i="13"/>
  <c r="H2912" i="13"/>
  <c r="I2912" i="13"/>
  <c r="J2912" i="13"/>
  <c r="K2912" i="13"/>
  <c r="B2913" i="13"/>
  <c r="C2913" i="13"/>
  <c r="D2913" i="13"/>
  <c r="E2913" i="13"/>
  <c r="F2913" i="13"/>
  <c r="G2913" i="13"/>
  <c r="H2913" i="13"/>
  <c r="I2913" i="13"/>
  <c r="J2913" i="13"/>
  <c r="K2913" i="13"/>
  <c r="B2914" i="13"/>
  <c r="C2914" i="13"/>
  <c r="D2914" i="13"/>
  <c r="E2914" i="13"/>
  <c r="F2914" i="13"/>
  <c r="G2914" i="13"/>
  <c r="H2914" i="13"/>
  <c r="I2914" i="13"/>
  <c r="J2914" i="13"/>
  <c r="K2914" i="13"/>
  <c r="B2915" i="13"/>
  <c r="C2915" i="13"/>
  <c r="D2915" i="13"/>
  <c r="E2915" i="13"/>
  <c r="F2915" i="13"/>
  <c r="G2915" i="13"/>
  <c r="H2915" i="13"/>
  <c r="I2915" i="13"/>
  <c r="J2915" i="13"/>
  <c r="K2915" i="13"/>
  <c r="B2916" i="13"/>
  <c r="C2916" i="13"/>
  <c r="D2916" i="13"/>
  <c r="E2916" i="13"/>
  <c r="F2916" i="13"/>
  <c r="G2916" i="13"/>
  <c r="H2916" i="13"/>
  <c r="I2916" i="13"/>
  <c r="J2916" i="13"/>
  <c r="K2916" i="13"/>
  <c r="B2917" i="13"/>
  <c r="C2917" i="13"/>
  <c r="D2917" i="13"/>
  <c r="E2917" i="13"/>
  <c r="F2917" i="13"/>
  <c r="G2917" i="13"/>
  <c r="H2917" i="13"/>
  <c r="I2917" i="13"/>
  <c r="J2917" i="13"/>
  <c r="K2917" i="13"/>
  <c r="B2918" i="13"/>
  <c r="C2918" i="13"/>
  <c r="D2918" i="13"/>
  <c r="E2918" i="13"/>
  <c r="F2918" i="13"/>
  <c r="G2918" i="13"/>
  <c r="H2918" i="13"/>
  <c r="I2918" i="13"/>
  <c r="J2918" i="13"/>
  <c r="K2918" i="13"/>
  <c r="B2919" i="13"/>
  <c r="C2919" i="13"/>
  <c r="D2919" i="13"/>
  <c r="E2919" i="13"/>
  <c r="F2919" i="13"/>
  <c r="G2919" i="13"/>
  <c r="H2919" i="13"/>
  <c r="I2919" i="13"/>
  <c r="J2919" i="13"/>
  <c r="K2919" i="13"/>
  <c r="B2920" i="13"/>
  <c r="C2920" i="13"/>
  <c r="D2920" i="13"/>
  <c r="E2920" i="13"/>
  <c r="F2920" i="13"/>
  <c r="G2920" i="13"/>
  <c r="H2920" i="13"/>
  <c r="I2920" i="13"/>
  <c r="J2920" i="13"/>
  <c r="K2920" i="13"/>
  <c r="B2921" i="13"/>
  <c r="C2921" i="13"/>
  <c r="D2921" i="13"/>
  <c r="E2921" i="13"/>
  <c r="F2921" i="13"/>
  <c r="G2921" i="13"/>
  <c r="H2921" i="13"/>
  <c r="I2921" i="13"/>
  <c r="J2921" i="13"/>
  <c r="K2921" i="13"/>
  <c r="B2922" i="13"/>
  <c r="C2922" i="13"/>
  <c r="D2922" i="13"/>
  <c r="E2922" i="13"/>
  <c r="F2922" i="13"/>
  <c r="G2922" i="13"/>
  <c r="H2922" i="13"/>
  <c r="I2922" i="13"/>
  <c r="J2922" i="13"/>
  <c r="K2922" i="13"/>
  <c r="B2923" i="13"/>
  <c r="C2923" i="13"/>
  <c r="D2923" i="13"/>
  <c r="E2923" i="13"/>
  <c r="F2923" i="13"/>
  <c r="G2923" i="13"/>
  <c r="H2923" i="13"/>
  <c r="I2923" i="13"/>
  <c r="J2923" i="13"/>
  <c r="K2923" i="13"/>
  <c r="B2924" i="13"/>
  <c r="C2924" i="13"/>
  <c r="D2924" i="13"/>
  <c r="E2924" i="13"/>
  <c r="F2924" i="13"/>
  <c r="G2924" i="13"/>
  <c r="H2924" i="13"/>
  <c r="I2924" i="13"/>
  <c r="J2924" i="13"/>
  <c r="K2924" i="13"/>
  <c r="B2925" i="13"/>
  <c r="C2925" i="13"/>
  <c r="D2925" i="13"/>
  <c r="E2925" i="13"/>
  <c r="F2925" i="13"/>
  <c r="G2925" i="13"/>
  <c r="H2925" i="13"/>
  <c r="I2925" i="13"/>
  <c r="J2925" i="13"/>
  <c r="K2925" i="13"/>
  <c r="B2926" i="13"/>
  <c r="C2926" i="13"/>
  <c r="D2926" i="13"/>
  <c r="E2926" i="13"/>
  <c r="F2926" i="13"/>
  <c r="G2926" i="13"/>
  <c r="H2926" i="13"/>
  <c r="I2926" i="13"/>
  <c r="J2926" i="13"/>
  <c r="K2926" i="13"/>
  <c r="B2927" i="13"/>
  <c r="C2927" i="13"/>
  <c r="D2927" i="13"/>
  <c r="E2927" i="13"/>
  <c r="F2927" i="13"/>
  <c r="G2927" i="13"/>
  <c r="H2927" i="13"/>
  <c r="I2927" i="13"/>
  <c r="J2927" i="13"/>
  <c r="K2927" i="13"/>
  <c r="B2928" i="13"/>
  <c r="C2928" i="13"/>
  <c r="D2928" i="13"/>
  <c r="E2928" i="13"/>
  <c r="F2928" i="13"/>
  <c r="G2928" i="13"/>
  <c r="H2928" i="13"/>
  <c r="I2928" i="13"/>
  <c r="J2928" i="13"/>
  <c r="K2928" i="13"/>
  <c r="B2929" i="13"/>
  <c r="C2929" i="13"/>
  <c r="D2929" i="13"/>
  <c r="E2929" i="13"/>
  <c r="F2929" i="13"/>
  <c r="G2929" i="13"/>
  <c r="H2929" i="13"/>
  <c r="I2929" i="13"/>
  <c r="J2929" i="13"/>
  <c r="K2929" i="13"/>
  <c r="B2930" i="13"/>
  <c r="C2930" i="13"/>
  <c r="D2930" i="13"/>
  <c r="E2930" i="13"/>
  <c r="F2930" i="13"/>
  <c r="G2930" i="13"/>
  <c r="H2930" i="13"/>
  <c r="I2930" i="13"/>
  <c r="J2930" i="13"/>
  <c r="K2930" i="13"/>
  <c r="B2931" i="13"/>
  <c r="C2931" i="13"/>
  <c r="D2931" i="13"/>
  <c r="E2931" i="13"/>
  <c r="F2931" i="13"/>
  <c r="G2931" i="13"/>
  <c r="H2931" i="13"/>
  <c r="I2931" i="13"/>
  <c r="J2931" i="13"/>
  <c r="K2931" i="13"/>
  <c r="B2932" i="13"/>
  <c r="C2932" i="13"/>
  <c r="D2932" i="13"/>
  <c r="E2932" i="13"/>
  <c r="F2932" i="13"/>
  <c r="G2932" i="13"/>
  <c r="H2932" i="13"/>
  <c r="I2932" i="13"/>
  <c r="J2932" i="13"/>
  <c r="K2932" i="13"/>
  <c r="B2933" i="13"/>
  <c r="C2933" i="13"/>
  <c r="D2933" i="13"/>
  <c r="E2933" i="13"/>
  <c r="F2933" i="13"/>
  <c r="G2933" i="13"/>
  <c r="H2933" i="13"/>
  <c r="I2933" i="13"/>
  <c r="J2933" i="13"/>
  <c r="K2933" i="13"/>
  <c r="B2934" i="13"/>
  <c r="C2934" i="13"/>
  <c r="D2934" i="13"/>
  <c r="E2934" i="13"/>
  <c r="F2934" i="13"/>
  <c r="G2934" i="13"/>
  <c r="H2934" i="13"/>
  <c r="I2934" i="13"/>
  <c r="J2934" i="13"/>
  <c r="K2934" i="13"/>
  <c r="B2935" i="13"/>
  <c r="C2935" i="13"/>
  <c r="D2935" i="13"/>
  <c r="E2935" i="13"/>
  <c r="F2935" i="13"/>
  <c r="G2935" i="13"/>
  <c r="H2935" i="13"/>
  <c r="I2935" i="13"/>
  <c r="J2935" i="13"/>
  <c r="K2935" i="13"/>
  <c r="B2936" i="13"/>
  <c r="C2936" i="13"/>
  <c r="D2936" i="13"/>
  <c r="E2936" i="13"/>
  <c r="F2936" i="13"/>
  <c r="G2936" i="13"/>
  <c r="H2936" i="13"/>
  <c r="I2936" i="13"/>
  <c r="J2936" i="13"/>
  <c r="K2936" i="13"/>
  <c r="B2937" i="13"/>
  <c r="C2937" i="13"/>
  <c r="D2937" i="13"/>
  <c r="E2937" i="13"/>
  <c r="F2937" i="13"/>
  <c r="G2937" i="13"/>
  <c r="H2937" i="13"/>
  <c r="I2937" i="13"/>
  <c r="J2937" i="13"/>
  <c r="K2937" i="13"/>
  <c r="B2938" i="13"/>
  <c r="C2938" i="13"/>
  <c r="D2938" i="13"/>
  <c r="E2938" i="13"/>
  <c r="F2938" i="13"/>
  <c r="G2938" i="13"/>
  <c r="H2938" i="13"/>
  <c r="I2938" i="13"/>
  <c r="J2938" i="13"/>
  <c r="K2938" i="13"/>
  <c r="B2939" i="13"/>
  <c r="C2939" i="13"/>
  <c r="D2939" i="13"/>
  <c r="E2939" i="13"/>
  <c r="F2939" i="13"/>
  <c r="G2939" i="13"/>
  <c r="H2939" i="13"/>
  <c r="I2939" i="13"/>
  <c r="J2939" i="13"/>
  <c r="K2939" i="13"/>
  <c r="B2940" i="13"/>
  <c r="C2940" i="13"/>
  <c r="D2940" i="13"/>
  <c r="E2940" i="13"/>
  <c r="F2940" i="13"/>
  <c r="G2940" i="13"/>
  <c r="H2940" i="13"/>
  <c r="I2940" i="13"/>
  <c r="J2940" i="13"/>
  <c r="K2940" i="13"/>
  <c r="B2941" i="13"/>
  <c r="C2941" i="13"/>
  <c r="D2941" i="13"/>
  <c r="E2941" i="13"/>
  <c r="F2941" i="13"/>
  <c r="G2941" i="13"/>
  <c r="H2941" i="13"/>
  <c r="I2941" i="13"/>
  <c r="J2941" i="13"/>
  <c r="K2941" i="13"/>
  <c r="B2942" i="13"/>
  <c r="C2942" i="13"/>
  <c r="D2942" i="13"/>
  <c r="E2942" i="13"/>
  <c r="F2942" i="13"/>
  <c r="G2942" i="13"/>
  <c r="H2942" i="13"/>
  <c r="I2942" i="13"/>
  <c r="J2942" i="13"/>
  <c r="K2942" i="13"/>
  <c r="B2943" i="13"/>
  <c r="C2943" i="13"/>
  <c r="D2943" i="13"/>
  <c r="E2943" i="13"/>
  <c r="F2943" i="13"/>
  <c r="G2943" i="13"/>
  <c r="H2943" i="13"/>
  <c r="I2943" i="13"/>
  <c r="J2943" i="13"/>
  <c r="K2943" i="13"/>
  <c r="B2944" i="13"/>
  <c r="C2944" i="13"/>
  <c r="D2944" i="13"/>
  <c r="E2944" i="13"/>
  <c r="F2944" i="13"/>
  <c r="G2944" i="13"/>
  <c r="H2944" i="13"/>
  <c r="I2944" i="13"/>
  <c r="J2944" i="13"/>
  <c r="K2944" i="13"/>
  <c r="B2945" i="13"/>
  <c r="C2945" i="13"/>
  <c r="D2945" i="13"/>
  <c r="E2945" i="13"/>
  <c r="F2945" i="13"/>
  <c r="G2945" i="13"/>
  <c r="H2945" i="13"/>
  <c r="I2945" i="13"/>
  <c r="J2945" i="13"/>
  <c r="K2945" i="13"/>
  <c r="B2946" i="13"/>
  <c r="C2946" i="13"/>
  <c r="D2946" i="13"/>
  <c r="E2946" i="13"/>
  <c r="F2946" i="13"/>
  <c r="G2946" i="13"/>
  <c r="H2946" i="13"/>
  <c r="I2946" i="13"/>
  <c r="J2946" i="13"/>
  <c r="K2946" i="13"/>
  <c r="B2947" i="13"/>
  <c r="C2947" i="13"/>
  <c r="D2947" i="13"/>
  <c r="E2947" i="13"/>
  <c r="F2947" i="13"/>
  <c r="G2947" i="13"/>
  <c r="H2947" i="13"/>
  <c r="I2947" i="13"/>
  <c r="J2947" i="13"/>
  <c r="K2947" i="13"/>
  <c r="B2948" i="13"/>
  <c r="C2948" i="13"/>
  <c r="D2948" i="13"/>
  <c r="E2948" i="13"/>
  <c r="F2948" i="13"/>
  <c r="G2948" i="13"/>
  <c r="H2948" i="13"/>
  <c r="I2948" i="13"/>
  <c r="J2948" i="13"/>
  <c r="K2948" i="13"/>
  <c r="B2949" i="13"/>
  <c r="C2949" i="13"/>
  <c r="D2949" i="13"/>
  <c r="E2949" i="13"/>
  <c r="F2949" i="13"/>
  <c r="G2949" i="13"/>
  <c r="H2949" i="13"/>
  <c r="I2949" i="13"/>
  <c r="J2949" i="13"/>
  <c r="K2949" i="13"/>
  <c r="B2950" i="13"/>
  <c r="C2950" i="13"/>
  <c r="D2950" i="13"/>
  <c r="E2950" i="13"/>
  <c r="F2950" i="13"/>
  <c r="G2950" i="13"/>
  <c r="H2950" i="13"/>
  <c r="I2950" i="13"/>
  <c r="J2950" i="13"/>
  <c r="K2950" i="13"/>
  <c r="B2951" i="13"/>
  <c r="C2951" i="13"/>
  <c r="D2951" i="13"/>
  <c r="E2951" i="13"/>
  <c r="F2951" i="13"/>
  <c r="G2951" i="13"/>
  <c r="H2951" i="13"/>
  <c r="I2951" i="13"/>
  <c r="J2951" i="13"/>
  <c r="K2951" i="13"/>
  <c r="B2952" i="13"/>
  <c r="C2952" i="13"/>
  <c r="D2952" i="13"/>
  <c r="E2952" i="13"/>
  <c r="F2952" i="13"/>
  <c r="G2952" i="13"/>
  <c r="H2952" i="13"/>
  <c r="I2952" i="13"/>
  <c r="J2952" i="13"/>
  <c r="K2952" i="13"/>
  <c r="B2953" i="13"/>
  <c r="C2953" i="13"/>
  <c r="D2953" i="13"/>
  <c r="E2953" i="13"/>
  <c r="F2953" i="13"/>
  <c r="G2953" i="13"/>
  <c r="H2953" i="13"/>
  <c r="I2953" i="13"/>
  <c r="J2953" i="13"/>
  <c r="K2953" i="13"/>
  <c r="B2954" i="13"/>
  <c r="C2954" i="13"/>
  <c r="D2954" i="13"/>
  <c r="E2954" i="13"/>
  <c r="F2954" i="13"/>
  <c r="G2954" i="13"/>
  <c r="H2954" i="13"/>
  <c r="I2954" i="13"/>
  <c r="J2954" i="13"/>
  <c r="K2954" i="13"/>
  <c r="B2955" i="13"/>
  <c r="C2955" i="13"/>
  <c r="D2955" i="13"/>
  <c r="E2955" i="13"/>
  <c r="F2955" i="13"/>
  <c r="G2955" i="13"/>
  <c r="H2955" i="13"/>
  <c r="I2955" i="13"/>
  <c r="J2955" i="13"/>
  <c r="K2955" i="13"/>
  <c r="B2956" i="13"/>
  <c r="C2956" i="13"/>
  <c r="D2956" i="13"/>
  <c r="E2956" i="13"/>
  <c r="F2956" i="13"/>
  <c r="G2956" i="13"/>
  <c r="H2956" i="13"/>
  <c r="I2956" i="13"/>
  <c r="J2956" i="13"/>
  <c r="K2956" i="13"/>
  <c r="B2957" i="13"/>
  <c r="C2957" i="13"/>
  <c r="D2957" i="13"/>
  <c r="E2957" i="13"/>
  <c r="F2957" i="13"/>
  <c r="G2957" i="13"/>
  <c r="H2957" i="13"/>
  <c r="I2957" i="13"/>
  <c r="J2957" i="13"/>
  <c r="K2957" i="13"/>
  <c r="B2958" i="13"/>
  <c r="C2958" i="13"/>
  <c r="D2958" i="13"/>
  <c r="E2958" i="13"/>
  <c r="F2958" i="13"/>
  <c r="G2958" i="13"/>
  <c r="H2958" i="13"/>
  <c r="I2958" i="13"/>
  <c r="J2958" i="13"/>
  <c r="K2958" i="13"/>
  <c r="B2959" i="13"/>
  <c r="C2959" i="13"/>
  <c r="D2959" i="13"/>
  <c r="E2959" i="13"/>
  <c r="F2959" i="13"/>
  <c r="G2959" i="13"/>
  <c r="H2959" i="13"/>
  <c r="I2959" i="13"/>
  <c r="J2959" i="13"/>
  <c r="K2959" i="13"/>
  <c r="B2960" i="13"/>
  <c r="C2960" i="13"/>
  <c r="D2960" i="13"/>
  <c r="E2960" i="13"/>
  <c r="F2960" i="13"/>
  <c r="G2960" i="13"/>
  <c r="H2960" i="13"/>
  <c r="I2960" i="13"/>
  <c r="J2960" i="13"/>
  <c r="K2960" i="13"/>
  <c r="B2961" i="13"/>
  <c r="C2961" i="13"/>
  <c r="D2961" i="13"/>
  <c r="E2961" i="13"/>
  <c r="F2961" i="13"/>
  <c r="G2961" i="13"/>
  <c r="H2961" i="13"/>
  <c r="I2961" i="13"/>
  <c r="J2961" i="13"/>
  <c r="K2961" i="13"/>
  <c r="B2962" i="13"/>
  <c r="C2962" i="13"/>
  <c r="D2962" i="13"/>
  <c r="E2962" i="13"/>
  <c r="F2962" i="13"/>
  <c r="G2962" i="13"/>
  <c r="H2962" i="13"/>
  <c r="I2962" i="13"/>
  <c r="J2962" i="13"/>
  <c r="K2962" i="13"/>
  <c r="B2963" i="13"/>
  <c r="C2963" i="13"/>
  <c r="D2963" i="13"/>
  <c r="E2963" i="13"/>
  <c r="F2963" i="13"/>
  <c r="G2963" i="13"/>
  <c r="H2963" i="13"/>
  <c r="I2963" i="13"/>
  <c r="J2963" i="13"/>
  <c r="K2963" i="13"/>
  <c r="B2964" i="13"/>
  <c r="C2964" i="13"/>
  <c r="D2964" i="13"/>
  <c r="E2964" i="13"/>
  <c r="F2964" i="13"/>
  <c r="G2964" i="13"/>
  <c r="H2964" i="13"/>
  <c r="I2964" i="13"/>
  <c r="J2964" i="13"/>
  <c r="K2964" i="13"/>
  <c r="B2965" i="13"/>
  <c r="C2965" i="13"/>
  <c r="D2965" i="13"/>
  <c r="E2965" i="13"/>
  <c r="F2965" i="13"/>
  <c r="G2965" i="13"/>
  <c r="H2965" i="13"/>
  <c r="I2965" i="13"/>
  <c r="J2965" i="13"/>
  <c r="K2965" i="13"/>
  <c r="B2966" i="13"/>
  <c r="C2966" i="13"/>
  <c r="D2966" i="13"/>
  <c r="E2966" i="13"/>
  <c r="F2966" i="13"/>
  <c r="G2966" i="13"/>
  <c r="H2966" i="13"/>
  <c r="I2966" i="13"/>
  <c r="J2966" i="13"/>
  <c r="K2966" i="13"/>
  <c r="B2967" i="13"/>
  <c r="C2967" i="13"/>
  <c r="D2967" i="13"/>
  <c r="E2967" i="13"/>
  <c r="F2967" i="13"/>
  <c r="G2967" i="13"/>
  <c r="H2967" i="13"/>
  <c r="I2967" i="13"/>
  <c r="J2967" i="13"/>
  <c r="K2967" i="13"/>
  <c r="B2968" i="13"/>
  <c r="C2968" i="13"/>
  <c r="D2968" i="13"/>
  <c r="E2968" i="13"/>
  <c r="F2968" i="13"/>
  <c r="G2968" i="13"/>
  <c r="H2968" i="13"/>
  <c r="I2968" i="13"/>
  <c r="J2968" i="13"/>
  <c r="K2968" i="13"/>
  <c r="B2969" i="13"/>
  <c r="C2969" i="13"/>
  <c r="D2969" i="13"/>
  <c r="E2969" i="13"/>
  <c r="F2969" i="13"/>
  <c r="G2969" i="13"/>
  <c r="H2969" i="13"/>
  <c r="I2969" i="13"/>
  <c r="J2969" i="13"/>
  <c r="K2969" i="13"/>
  <c r="B2970" i="13"/>
  <c r="C2970" i="13"/>
  <c r="D2970" i="13"/>
  <c r="E2970" i="13"/>
  <c r="F2970" i="13"/>
  <c r="G2970" i="13"/>
  <c r="H2970" i="13"/>
  <c r="I2970" i="13"/>
  <c r="J2970" i="13"/>
  <c r="K2970" i="13"/>
  <c r="B2971" i="13"/>
  <c r="C2971" i="13"/>
  <c r="D2971" i="13"/>
  <c r="E2971" i="13"/>
  <c r="F2971" i="13"/>
  <c r="G2971" i="13"/>
  <c r="H2971" i="13"/>
  <c r="I2971" i="13"/>
  <c r="J2971" i="13"/>
  <c r="K2971" i="13"/>
  <c r="B2972" i="13"/>
  <c r="C2972" i="13"/>
  <c r="D2972" i="13"/>
  <c r="E2972" i="13"/>
  <c r="F2972" i="13"/>
  <c r="G2972" i="13"/>
  <c r="H2972" i="13"/>
  <c r="I2972" i="13"/>
  <c r="J2972" i="13"/>
  <c r="K2972" i="13"/>
  <c r="B2973" i="13"/>
  <c r="C2973" i="13"/>
  <c r="D2973" i="13"/>
  <c r="E2973" i="13"/>
  <c r="F2973" i="13"/>
  <c r="G2973" i="13"/>
  <c r="H2973" i="13"/>
  <c r="I2973" i="13"/>
  <c r="J2973" i="13"/>
  <c r="K2973" i="13"/>
  <c r="B2974" i="13"/>
  <c r="C2974" i="13"/>
  <c r="D2974" i="13"/>
  <c r="E2974" i="13"/>
  <c r="F2974" i="13"/>
  <c r="G2974" i="13"/>
  <c r="H2974" i="13"/>
  <c r="I2974" i="13"/>
  <c r="J2974" i="13"/>
  <c r="K2974" i="13"/>
  <c r="B2975" i="13"/>
  <c r="C2975" i="13"/>
  <c r="D2975" i="13"/>
  <c r="E2975" i="13"/>
  <c r="F2975" i="13"/>
  <c r="G2975" i="13"/>
  <c r="H2975" i="13"/>
  <c r="I2975" i="13"/>
  <c r="J2975" i="13"/>
  <c r="K2975" i="13"/>
  <c r="B2976" i="13"/>
  <c r="C2976" i="13"/>
  <c r="D2976" i="13"/>
  <c r="E2976" i="13"/>
  <c r="F2976" i="13"/>
  <c r="G2976" i="13"/>
  <c r="H2976" i="13"/>
  <c r="I2976" i="13"/>
  <c r="J2976" i="13"/>
  <c r="K2976" i="13"/>
  <c r="B2977" i="13"/>
  <c r="C2977" i="13"/>
  <c r="D2977" i="13"/>
  <c r="E2977" i="13"/>
  <c r="F2977" i="13"/>
  <c r="G2977" i="13"/>
  <c r="H2977" i="13"/>
  <c r="I2977" i="13"/>
  <c r="J2977" i="13"/>
  <c r="K2977" i="13"/>
  <c r="B2978" i="13"/>
  <c r="C2978" i="13"/>
  <c r="D2978" i="13"/>
  <c r="E2978" i="13"/>
  <c r="F2978" i="13"/>
  <c r="G2978" i="13"/>
  <c r="H2978" i="13"/>
  <c r="I2978" i="13"/>
  <c r="J2978" i="13"/>
  <c r="K2978" i="13"/>
  <c r="B2979" i="13"/>
  <c r="C2979" i="13"/>
  <c r="D2979" i="13"/>
  <c r="E2979" i="13"/>
  <c r="F2979" i="13"/>
  <c r="G2979" i="13"/>
  <c r="H2979" i="13"/>
  <c r="I2979" i="13"/>
  <c r="J2979" i="13"/>
  <c r="K2979" i="13"/>
  <c r="B2980" i="13"/>
  <c r="C2980" i="13"/>
  <c r="D2980" i="13"/>
  <c r="E2980" i="13"/>
  <c r="F2980" i="13"/>
  <c r="G2980" i="13"/>
  <c r="H2980" i="13"/>
  <c r="I2980" i="13"/>
  <c r="J2980" i="13"/>
  <c r="K2980" i="13"/>
  <c r="B2981" i="13"/>
  <c r="C2981" i="13"/>
  <c r="D2981" i="13"/>
  <c r="E2981" i="13"/>
  <c r="F2981" i="13"/>
  <c r="G2981" i="13"/>
  <c r="H2981" i="13"/>
  <c r="I2981" i="13"/>
  <c r="J2981" i="13"/>
  <c r="K2981" i="13"/>
  <c r="B2982" i="13"/>
  <c r="C2982" i="13"/>
  <c r="D2982" i="13"/>
  <c r="E2982" i="13"/>
  <c r="F2982" i="13"/>
  <c r="G2982" i="13"/>
  <c r="H2982" i="13"/>
  <c r="I2982" i="13"/>
  <c r="J2982" i="13"/>
  <c r="K2982" i="13"/>
  <c r="B2983" i="13"/>
  <c r="C2983" i="13"/>
  <c r="D2983" i="13"/>
  <c r="E2983" i="13"/>
  <c r="F2983" i="13"/>
  <c r="G2983" i="13"/>
  <c r="H2983" i="13"/>
  <c r="I2983" i="13"/>
  <c r="J2983" i="13"/>
  <c r="K2983" i="13"/>
  <c r="B2984" i="13"/>
  <c r="C2984" i="13"/>
  <c r="D2984" i="13"/>
  <c r="E2984" i="13"/>
  <c r="F2984" i="13"/>
  <c r="G2984" i="13"/>
  <c r="H2984" i="13"/>
  <c r="I2984" i="13"/>
  <c r="J2984" i="13"/>
  <c r="K2984" i="13"/>
  <c r="B2985" i="13"/>
  <c r="C2985" i="13"/>
  <c r="D2985" i="13"/>
  <c r="E2985" i="13"/>
  <c r="F2985" i="13"/>
  <c r="G2985" i="13"/>
  <c r="H2985" i="13"/>
  <c r="I2985" i="13"/>
  <c r="J2985" i="13"/>
  <c r="K2985" i="13"/>
  <c r="B2986" i="13"/>
  <c r="C2986" i="13"/>
  <c r="D2986" i="13"/>
  <c r="E2986" i="13"/>
  <c r="F2986" i="13"/>
  <c r="G2986" i="13"/>
  <c r="H2986" i="13"/>
  <c r="I2986" i="13"/>
  <c r="J2986" i="13"/>
  <c r="K2986" i="13"/>
  <c r="B2987" i="13"/>
  <c r="C2987" i="13"/>
  <c r="D2987" i="13"/>
  <c r="E2987" i="13"/>
  <c r="F2987" i="13"/>
  <c r="G2987" i="13"/>
  <c r="H2987" i="13"/>
  <c r="I2987" i="13"/>
  <c r="J2987" i="13"/>
  <c r="K2987" i="13"/>
  <c r="B2988" i="13"/>
  <c r="C2988" i="13"/>
  <c r="D2988" i="13"/>
  <c r="E2988" i="13"/>
  <c r="F2988" i="13"/>
  <c r="G2988" i="13"/>
  <c r="H2988" i="13"/>
  <c r="I2988" i="13"/>
  <c r="J2988" i="13"/>
  <c r="K2988" i="13"/>
  <c r="B2989" i="13"/>
  <c r="C2989" i="13"/>
  <c r="D2989" i="13"/>
  <c r="E2989" i="13"/>
  <c r="F2989" i="13"/>
  <c r="G2989" i="13"/>
  <c r="H2989" i="13"/>
  <c r="I2989" i="13"/>
  <c r="J2989" i="13"/>
  <c r="K2989" i="13"/>
  <c r="B2990" i="13"/>
  <c r="C2990" i="13"/>
  <c r="D2990" i="13"/>
  <c r="E2990" i="13"/>
  <c r="F2990" i="13"/>
  <c r="G2990" i="13"/>
  <c r="H2990" i="13"/>
  <c r="I2990" i="13"/>
  <c r="J2990" i="13"/>
  <c r="K2990" i="13"/>
  <c r="B2991" i="13"/>
  <c r="C2991" i="13"/>
  <c r="D2991" i="13"/>
  <c r="E2991" i="13"/>
  <c r="F2991" i="13"/>
  <c r="G2991" i="13"/>
  <c r="H2991" i="13"/>
  <c r="I2991" i="13"/>
  <c r="J2991" i="13"/>
  <c r="K2991" i="13"/>
  <c r="B2992" i="13"/>
  <c r="C2992" i="13"/>
  <c r="D2992" i="13"/>
  <c r="E2992" i="13"/>
  <c r="F2992" i="13"/>
  <c r="G2992" i="13"/>
  <c r="H2992" i="13"/>
  <c r="I2992" i="13"/>
  <c r="J2992" i="13"/>
  <c r="K2992" i="13"/>
  <c r="B2993" i="13"/>
  <c r="C2993" i="13"/>
  <c r="D2993" i="13"/>
  <c r="E2993" i="13"/>
  <c r="F2993" i="13"/>
  <c r="G2993" i="13"/>
  <c r="H2993" i="13"/>
  <c r="I2993" i="13"/>
  <c r="J2993" i="13"/>
  <c r="K2993" i="13"/>
  <c r="B2994" i="13"/>
  <c r="C2994" i="13"/>
  <c r="D2994" i="13"/>
  <c r="E2994" i="13"/>
  <c r="F2994" i="13"/>
  <c r="G2994" i="13"/>
  <c r="H2994" i="13"/>
  <c r="I2994" i="13"/>
  <c r="J2994" i="13"/>
  <c r="K2994" i="13"/>
  <c r="B2995" i="13"/>
  <c r="C2995" i="13"/>
  <c r="D2995" i="13"/>
  <c r="E2995" i="13"/>
  <c r="F2995" i="13"/>
  <c r="G2995" i="13"/>
  <c r="H2995" i="13"/>
  <c r="I2995" i="13"/>
  <c r="J2995" i="13"/>
  <c r="K2995" i="13"/>
  <c r="B2996" i="13"/>
  <c r="C2996" i="13"/>
  <c r="D2996" i="13"/>
  <c r="E2996" i="13"/>
  <c r="F2996" i="13"/>
  <c r="G2996" i="13"/>
  <c r="H2996" i="13"/>
  <c r="I2996" i="13"/>
  <c r="J2996" i="13"/>
  <c r="K2996" i="13"/>
  <c r="B2997" i="13"/>
  <c r="C2997" i="13"/>
  <c r="D2997" i="13"/>
  <c r="E2997" i="13"/>
  <c r="F2997" i="13"/>
  <c r="G2997" i="13"/>
  <c r="H2997" i="13"/>
  <c r="I2997" i="13"/>
  <c r="J2997" i="13"/>
  <c r="K2997" i="13"/>
  <c r="B2998" i="13"/>
  <c r="C2998" i="13"/>
  <c r="D2998" i="13"/>
  <c r="E2998" i="13"/>
  <c r="F2998" i="13"/>
  <c r="G2998" i="13"/>
  <c r="H2998" i="13"/>
  <c r="I2998" i="13"/>
  <c r="J2998" i="13"/>
  <c r="K2998" i="13"/>
  <c r="B2999" i="13"/>
  <c r="C2999" i="13"/>
  <c r="D2999" i="13"/>
  <c r="E2999" i="13"/>
  <c r="F2999" i="13"/>
  <c r="G2999" i="13"/>
  <c r="H2999" i="13"/>
  <c r="I2999" i="13"/>
  <c r="J2999" i="13"/>
  <c r="K2999" i="13"/>
  <c r="B3000" i="13"/>
  <c r="C3000" i="13"/>
  <c r="D3000" i="13"/>
  <c r="E3000" i="13"/>
  <c r="F3000" i="13"/>
  <c r="G3000" i="13"/>
  <c r="H3000" i="13"/>
  <c r="I3000" i="13"/>
  <c r="J3000" i="13"/>
  <c r="K3000" i="13"/>
  <c r="B3001" i="13"/>
  <c r="C3001" i="13"/>
  <c r="D3001" i="13"/>
  <c r="E3001" i="13"/>
  <c r="F3001" i="13"/>
  <c r="G3001" i="13"/>
  <c r="H3001" i="13"/>
  <c r="I3001" i="13"/>
  <c r="J3001" i="13"/>
  <c r="K3001" i="13"/>
  <c r="B3002" i="13"/>
  <c r="C3002" i="13"/>
  <c r="D3002" i="13"/>
  <c r="E3002" i="13"/>
  <c r="F3002" i="13"/>
  <c r="G3002" i="13"/>
  <c r="H3002" i="13"/>
  <c r="I3002" i="13"/>
  <c r="J3002" i="13"/>
  <c r="K3002" i="13"/>
  <c r="B3003" i="13"/>
  <c r="C3003" i="13"/>
  <c r="D3003" i="13"/>
  <c r="E3003" i="13"/>
  <c r="F3003" i="13"/>
  <c r="G3003" i="13"/>
  <c r="H3003" i="13"/>
  <c r="I3003" i="13"/>
  <c r="J3003" i="13"/>
  <c r="K3003" i="13"/>
  <c r="B3004" i="13"/>
  <c r="C3004" i="13"/>
  <c r="D3004" i="13"/>
  <c r="E3004" i="13"/>
  <c r="F3004" i="13"/>
  <c r="G3004" i="13"/>
  <c r="H3004" i="13"/>
  <c r="I3004" i="13"/>
  <c r="J3004" i="13"/>
  <c r="K3004" i="13"/>
  <c r="B3005" i="13"/>
  <c r="C3005" i="13"/>
  <c r="D3005" i="13"/>
  <c r="E3005" i="13"/>
  <c r="F3005" i="13"/>
  <c r="G3005" i="13"/>
  <c r="H3005" i="13"/>
  <c r="I3005" i="13"/>
  <c r="J3005" i="13"/>
  <c r="K3005" i="13"/>
  <c r="B3006" i="13"/>
  <c r="C3006" i="13"/>
  <c r="D3006" i="13"/>
  <c r="E3006" i="13"/>
  <c r="F3006" i="13"/>
  <c r="G3006" i="13"/>
  <c r="H3006" i="13"/>
  <c r="I3006" i="13"/>
  <c r="J3006" i="13"/>
  <c r="K3006" i="13"/>
  <c r="B3007" i="13"/>
  <c r="C3007" i="13"/>
  <c r="D3007" i="13"/>
  <c r="E3007" i="13"/>
  <c r="F3007" i="13"/>
  <c r="G3007" i="13"/>
  <c r="H3007" i="13"/>
  <c r="I3007" i="13"/>
  <c r="J3007" i="13"/>
  <c r="K3007" i="13"/>
  <c r="B3008" i="13"/>
  <c r="C3008" i="13"/>
  <c r="D3008" i="13"/>
  <c r="E3008" i="13"/>
  <c r="F3008" i="13"/>
  <c r="G3008" i="13"/>
  <c r="H3008" i="13"/>
  <c r="I3008" i="13"/>
  <c r="J3008" i="13"/>
  <c r="K3008" i="13"/>
  <c r="B3009" i="13"/>
  <c r="C3009" i="13"/>
  <c r="D3009" i="13"/>
  <c r="E3009" i="13"/>
  <c r="F3009" i="13"/>
  <c r="G3009" i="13"/>
  <c r="H3009" i="13"/>
  <c r="I3009" i="13"/>
  <c r="J3009" i="13"/>
  <c r="K3009" i="13"/>
  <c r="B3010" i="13"/>
  <c r="C3010" i="13"/>
  <c r="D3010" i="13"/>
  <c r="E3010" i="13"/>
  <c r="F3010" i="13"/>
  <c r="G3010" i="13"/>
  <c r="H3010" i="13"/>
  <c r="I3010" i="13"/>
  <c r="J3010" i="13"/>
  <c r="K3010" i="13"/>
  <c r="B3011" i="13"/>
  <c r="C3011" i="13"/>
  <c r="D3011" i="13"/>
  <c r="E3011" i="13"/>
  <c r="F3011" i="13"/>
  <c r="G3011" i="13"/>
  <c r="H3011" i="13"/>
  <c r="I3011" i="13"/>
  <c r="J3011" i="13"/>
  <c r="K3011" i="13"/>
  <c r="B3012" i="13"/>
  <c r="C3012" i="13"/>
  <c r="D3012" i="13"/>
  <c r="E3012" i="13"/>
  <c r="F3012" i="13"/>
  <c r="G3012" i="13"/>
  <c r="H3012" i="13"/>
  <c r="I3012" i="13"/>
  <c r="J3012" i="13"/>
  <c r="K3012" i="13"/>
  <c r="B3013" i="13"/>
  <c r="C3013" i="13"/>
  <c r="D3013" i="13"/>
  <c r="E3013" i="13"/>
  <c r="F3013" i="13"/>
  <c r="G3013" i="13"/>
  <c r="H3013" i="13"/>
  <c r="I3013" i="13"/>
  <c r="J3013" i="13"/>
  <c r="K3013" i="13"/>
  <c r="B3014" i="13"/>
  <c r="C3014" i="13"/>
  <c r="D3014" i="13"/>
  <c r="E3014" i="13"/>
  <c r="F3014" i="13"/>
  <c r="G3014" i="13"/>
  <c r="H3014" i="13"/>
  <c r="I3014" i="13"/>
  <c r="J3014" i="13"/>
  <c r="K3014" i="13"/>
  <c r="B3015" i="13"/>
  <c r="C3015" i="13"/>
  <c r="D3015" i="13"/>
  <c r="E3015" i="13"/>
  <c r="F3015" i="13"/>
  <c r="G3015" i="13"/>
  <c r="H3015" i="13"/>
  <c r="I3015" i="13"/>
  <c r="J3015" i="13"/>
  <c r="K3015" i="13"/>
  <c r="B3016" i="13"/>
  <c r="C3016" i="13"/>
  <c r="D3016" i="13"/>
  <c r="E3016" i="13"/>
  <c r="F3016" i="13"/>
  <c r="G3016" i="13"/>
  <c r="H3016" i="13"/>
  <c r="I3016" i="13"/>
  <c r="J3016" i="13"/>
  <c r="K3016" i="13"/>
  <c r="B3017" i="13"/>
  <c r="C3017" i="13"/>
  <c r="D3017" i="13"/>
  <c r="E3017" i="13"/>
  <c r="F3017" i="13"/>
  <c r="G3017" i="13"/>
  <c r="H3017" i="13"/>
  <c r="I3017" i="13"/>
  <c r="J3017" i="13"/>
  <c r="K3017" i="13"/>
  <c r="B3018" i="13"/>
  <c r="C3018" i="13"/>
  <c r="D3018" i="13"/>
  <c r="E3018" i="13"/>
  <c r="F3018" i="13"/>
  <c r="G3018" i="13"/>
  <c r="H3018" i="13"/>
  <c r="I3018" i="13"/>
  <c r="J3018" i="13"/>
  <c r="K3018" i="13"/>
  <c r="B3019" i="13"/>
  <c r="C3019" i="13"/>
  <c r="D3019" i="13"/>
  <c r="E3019" i="13"/>
  <c r="F3019" i="13"/>
  <c r="G3019" i="13"/>
  <c r="H3019" i="13"/>
  <c r="I3019" i="13"/>
  <c r="J3019" i="13"/>
  <c r="K3019" i="13"/>
  <c r="B3020" i="13"/>
  <c r="C3020" i="13"/>
  <c r="D3020" i="13"/>
  <c r="E3020" i="13"/>
  <c r="F3020" i="13"/>
  <c r="G3020" i="13"/>
  <c r="H3020" i="13"/>
  <c r="I3020" i="13"/>
  <c r="J3020" i="13"/>
  <c r="K3020" i="13"/>
  <c r="B3021" i="13"/>
  <c r="C3021" i="13"/>
  <c r="D3021" i="13"/>
  <c r="E3021" i="13"/>
  <c r="F3021" i="13"/>
  <c r="G3021" i="13"/>
  <c r="H3021" i="13"/>
  <c r="I3021" i="13"/>
  <c r="J3021" i="13"/>
  <c r="K3021" i="13"/>
  <c r="B3022" i="13"/>
  <c r="C3022" i="13"/>
  <c r="D3022" i="13"/>
  <c r="E3022" i="13"/>
  <c r="F3022" i="13"/>
  <c r="G3022" i="13"/>
  <c r="H3022" i="13"/>
  <c r="I3022" i="13"/>
  <c r="J3022" i="13"/>
  <c r="K3022" i="13"/>
  <c r="B3023" i="13"/>
  <c r="C3023" i="13"/>
  <c r="D3023" i="13"/>
  <c r="E3023" i="13"/>
  <c r="F3023" i="13"/>
  <c r="G3023" i="13"/>
  <c r="H3023" i="13"/>
  <c r="I3023" i="13"/>
  <c r="J3023" i="13"/>
  <c r="K3023" i="13"/>
  <c r="B3024" i="13"/>
  <c r="C3024" i="13"/>
  <c r="D3024" i="13"/>
  <c r="E3024" i="13"/>
  <c r="F3024" i="13"/>
  <c r="G3024" i="13"/>
  <c r="H3024" i="13"/>
  <c r="I3024" i="13"/>
  <c r="J3024" i="13"/>
  <c r="K3024" i="13"/>
  <c r="B3025" i="13"/>
  <c r="C3025" i="13"/>
  <c r="D3025" i="13"/>
  <c r="E3025" i="13"/>
  <c r="F3025" i="13"/>
  <c r="G3025" i="13"/>
  <c r="H3025" i="13"/>
  <c r="I3025" i="13"/>
  <c r="J3025" i="13"/>
  <c r="K3025" i="13"/>
  <c r="B3026" i="13"/>
  <c r="C3026" i="13"/>
  <c r="D3026" i="13"/>
  <c r="E3026" i="13"/>
  <c r="F3026" i="13"/>
  <c r="G3026" i="13"/>
  <c r="H3026" i="13"/>
  <c r="I3026" i="13"/>
  <c r="J3026" i="13"/>
  <c r="K3026" i="13"/>
  <c r="B3027" i="13"/>
  <c r="C3027" i="13"/>
  <c r="D3027" i="13"/>
  <c r="E3027" i="13"/>
  <c r="F3027" i="13"/>
  <c r="G3027" i="13"/>
  <c r="H3027" i="13"/>
  <c r="I3027" i="13"/>
  <c r="J3027" i="13"/>
  <c r="K3027" i="13"/>
  <c r="B3028" i="13"/>
  <c r="C3028" i="13"/>
  <c r="D3028" i="13"/>
  <c r="E3028" i="13"/>
  <c r="F3028" i="13"/>
  <c r="G3028" i="13"/>
  <c r="H3028" i="13"/>
  <c r="I3028" i="13"/>
  <c r="J3028" i="13"/>
  <c r="K3028" i="13"/>
  <c r="B3029" i="13"/>
  <c r="C3029" i="13"/>
  <c r="D3029" i="13"/>
  <c r="E3029" i="13"/>
  <c r="F3029" i="13"/>
  <c r="G3029" i="13"/>
  <c r="H3029" i="13"/>
  <c r="I3029" i="13"/>
  <c r="J3029" i="13"/>
  <c r="K3029" i="13"/>
  <c r="B3030" i="13"/>
  <c r="C3030" i="13"/>
  <c r="D3030" i="13"/>
  <c r="E3030" i="13"/>
  <c r="F3030" i="13"/>
  <c r="G3030" i="13"/>
  <c r="H3030" i="13"/>
  <c r="I3030" i="13"/>
  <c r="J3030" i="13"/>
  <c r="K3030" i="13"/>
  <c r="Q8" i="11"/>
  <c r="D230" i="11"/>
  <c r="N505" i="1" a="1"/>
  <c r="N505" i="1" s="1"/>
  <c r="AN505" i="1" s="1"/>
  <c r="M505" i="1" a="1"/>
  <c r="M505" i="1" s="1"/>
  <c r="N504" i="1" a="1"/>
  <c r="N504" i="1" s="1"/>
  <c r="AN504" i="1" s="1"/>
  <c r="M504" i="1" a="1"/>
  <c r="M504" i="1" s="1"/>
  <c r="F499" i="13" s="1"/>
  <c r="N503" i="1" a="1"/>
  <c r="N503" i="1" s="1"/>
  <c r="AN503" i="1" s="1"/>
  <c r="M503" i="1" a="1"/>
  <c r="M503" i="1" s="1"/>
  <c r="F498" i="13" s="1"/>
  <c r="N502" i="1" a="1"/>
  <c r="N502" i="1" s="1"/>
  <c r="AN502" i="1" s="1"/>
  <c r="M502" i="1" a="1"/>
  <c r="M502" i="1" s="1"/>
  <c r="N501" i="1" a="1"/>
  <c r="N501" i="1" s="1"/>
  <c r="AN501" i="1" s="1"/>
  <c r="M501" i="1" a="1"/>
  <c r="M501" i="1" s="1"/>
  <c r="F496" i="13" s="1"/>
  <c r="N500" i="1" a="1"/>
  <c r="N500" i="1" s="1"/>
  <c r="AN500" i="1" s="1"/>
  <c r="M500" i="1" a="1"/>
  <c r="M500" i="1" s="1"/>
  <c r="F495" i="13" s="1"/>
  <c r="N499" i="1" a="1"/>
  <c r="N499" i="1" s="1"/>
  <c r="AN499" i="1" s="1"/>
  <c r="M499" i="1" a="1"/>
  <c r="M499" i="1" s="1"/>
  <c r="N498" i="1" a="1"/>
  <c r="N498" i="1" s="1"/>
  <c r="AN498" i="1" s="1"/>
  <c r="M498" i="1" a="1"/>
  <c r="M498" i="1" s="1"/>
  <c r="F493" i="13" s="1"/>
  <c r="N497" i="1" a="1"/>
  <c r="N497" i="1" s="1"/>
  <c r="AN497" i="1" s="1"/>
  <c r="M497" i="1" a="1"/>
  <c r="M497" i="1" s="1"/>
  <c r="F492" i="13" s="1"/>
  <c r="N496" i="1" a="1"/>
  <c r="N496" i="1" s="1"/>
  <c r="AN496" i="1" s="1"/>
  <c r="M496" i="1" a="1"/>
  <c r="M496" i="1" s="1"/>
  <c r="N495" i="1" a="1"/>
  <c r="N495" i="1" s="1"/>
  <c r="AN495" i="1" s="1"/>
  <c r="M495" i="1" a="1"/>
  <c r="M495" i="1" s="1"/>
  <c r="N494" i="1" a="1"/>
  <c r="N494" i="1" s="1"/>
  <c r="AN494" i="1" s="1"/>
  <c r="M494" i="1" a="1"/>
  <c r="M494" i="1" s="1"/>
  <c r="F489" i="13" s="1"/>
  <c r="N493" i="1" a="1"/>
  <c r="N493" i="1" s="1"/>
  <c r="AN493" i="1" s="1"/>
  <c r="M493" i="1" a="1"/>
  <c r="M493" i="1" s="1"/>
  <c r="N492" i="1" a="1"/>
  <c r="N492" i="1" s="1"/>
  <c r="AN492" i="1" s="1"/>
  <c r="M492" i="1" a="1"/>
  <c r="M492" i="1" s="1"/>
  <c r="F487" i="13" s="1"/>
  <c r="N491" i="1" a="1"/>
  <c r="N491" i="1" s="1"/>
  <c r="AN491" i="1" s="1"/>
  <c r="M491" i="1" a="1"/>
  <c r="M491" i="1" s="1"/>
  <c r="F486" i="13" s="1"/>
  <c r="N490" i="1" a="1"/>
  <c r="N490" i="1" s="1"/>
  <c r="AN490" i="1" s="1"/>
  <c r="M490" i="1" a="1"/>
  <c r="M490" i="1" s="1"/>
  <c r="N489" i="1" a="1"/>
  <c r="N489" i="1" s="1"/>
  <c r="AN489" i="1" s="1"/>
  <c r="M489" i="1" a="1"/>
  <c r="M489" i="1" s="1"/>
  <c r="F484" i="13" s="1"/>
  <c r="N488" i="1" a="1"/>
  <c r="N488" i="1" s="1"/>
  <c r="AN488" i="1" s="1"/>
  <c r="M488" i="1" a="1"/>
  <c r="M488" i="1" s="1"/>
  <c r="F483" i="13" s="1"/>
  <c r="N487" i="1" a="1"/>
  <c r="N487" i="1" s="1"/>
  <c r="AN487" i="1" s="1"/>
  <c r="M487" i="1" a="1"/>
  <c r="M487" i="1" s="1"/>
  <c r="N486" i="1" a="1"/>
  <c r="N486" i="1" s="1"/>
  <c r="AN486" i="1" s="1"/>
  <c r="M486" i="1" a="1"/>
  <c r="M486" i="1" s="1"/>
  <c r="F481" i="13" s="1"/>
  <c r="N485" i="1" a="1"/>
  <c r="N485" i="1" s="1"/>
  <c r="AN485" i="1" s="1"/>
  <c r="M485" i="1" a="1"/>
  <c r="M485" i="1" s="1"/>
  <c r="F480" i="13" s="1"/>
  <c r="N484" i="1" a="1"/>
  <c r="N484" i="1" s="1"/>
  <c r="M484" i="1" a="1"/>
  <c r="M484" i="1" s="1"/>
  <c r="N483" i="1" a="1"/>
  <c r="N483" i="1" s="1"/>
  <c r="AN483" i="1" s="1"/>
  <c r="M483" i="1" a="1"/>
  <c r="M483" i="1" s="1"/>
  <c r="F478" i="13" s="1"/>
  <c r="N482" i="1" a="1"/>
  <c r="N482" i="1" s="1"/>
  <c r="AN482" i="1" s="1"/>
  <c r="M482" i="1" a="1"/>
  <c r="M482" i="1" s="1"/>
  <c r="F477" i="13" s="1"/>
  <c r="N481" i="1" a="1"/>
  <c r="N481" i="1" s="1"/>
  <c r="M481" i="1" a="1"/>
  <c r="M481" i="1" s="1"/>
  <c r="N480" i="1" a="1"/>
  <c r="N480" i="1" s="1"/>
  <c r="AN480" i="1" s="1"/>
  <c r="M480" i="1" a="1"/>
  <c r="M480" i="1" s="1"/>
  <c r="F67" i="13" s="1"/>
  <c r="N479" i="1" a="1"/>
  <c r="N479" i="1" s="1"/>
  <c r="AN479" i="1" s="1"/>
  <c r="M479" i="1" a="1"/>
  <c r="M479" i="1" s="1"/>
  <c r="F474" i="13" s="1"/>
  <c r="N478" i="1" a="1"/>
  <c r="N478" i="1" s="1"/>
  <c r="M478" i="1" a="1"/>
  <c r="M478" i="1" s="1"/>
  <c r="N477" i="1" a="1"/>
  <c r="N477" i="1" s="1"/>
  <c r="AN477" i="1" s="1"/>
  <c r="M477" i="1" a="1"/>
  <c r="M477" i="1" s="1"/>
  <c r="F472" i="13" s="1"/>
  <c r="N476" i="1" a="1"/>
  <c r="N476" i="1" s="1"/>
  <c r="AN476" i="1" s="1"/>
  <c r="M476" i="1" a="1"/>
  <c r="M476" i="1" s="1"/>
  <c r="F471" i="13" s="1"/>
  <c r="N475" i="1" a="1"/>
  <c r="N475" i="1" s="1"/>
  <c r="AN475" i="1" s="1"/>
  <c r="M475" i="1" a="1"/>
  <c r="M475" i="1" s="1"/>
  <c r="N474" i="1" a="1"/>
  <c r="N474" i="1" s="1"/>
  <c r="AN474" i="1" s="1"/>
  <c r="M474" i="1" a="1"/>
  <c r="M474" i="1" s="1"/>
  <c r="F61" i="13" s="1"/>
  <c r="N473" i="1" a="1"/>
  <c r="N473" i="1" s="1"/>
  <c r="AN473" i="1" s="1"/>
  <c r="M473" i="1" a="1"/>
  <c r="M473" i="1" s="1"/>
  <c r="F468" i="13" s="1"/>
  <c r="N472" i="1" a="1"/>
  <c r="N472" i="1" s="1"/>
  <c r="AN472" i="1" s="1"/>
  <c r="M472" i="1" a="1"/>
  <c r="M472" i="1" s="1"/>
  <c r="N471" i="1" a="1"/>
  <c r="N471" i="1" s="1"/>
  <c r="AN471" i="1" s="1"/>
  <c r="M471" i="1" a="1"/>
  <c r="M471" i="1" s="1"/>
  <c r="N470" i="1" a="1"/>
  <c r="N470" i="1" s="1"/>
  <c r="AN470" i="1" s="1"/>
  <c r="M470" i="1" a="1"/>
  <c r="M470" i="1" s="1"/>
  <c r="F465" i="13" s="1"/>
  <c r="N469" i="1" a="1"/>
  <c r="N469" i="1" s="1"/>
  <c r="AN469" i="1" s="1"/>
  <c r="M469" i="1" a="1"/>
  <c r="M469" i="1" s="1"/>
  <c r="N468" i="1" a="1"/>
  <c r="N468" i="1" s="1"/>
  <c r="AN468" i="1" s="1"/>
  <c r="M468" i="1" a="1"/>
  <c r="M468" i="1" s="1"/>
  <c r="N467" i="1" a="1"/>
  <c r="N467" i="1" s="1"/>
  <c r="AN467" i="1" s="1"/>
  <c r="M467" i="1" a="1"/>
  <c r="M467" i="1" s="1"/>
  <c r="F462" i="13" s="1"/>
  <c r="N466" i="1" a="1"/>
  <c r="N466" i="1" s="1"/>
  <c r="M466" i="1" a="1"/>
  <c r="M466" i="1" s="1"/>
  <c r="N465" i="1" a="1"/>
  <c r="N465" i="1" s="1"/>
  <c r="AN465" i="1" s="1"/>
  <c r="M465" i="1" a="1"/>
  <c r="M465" i="1" s="1"/>
  <c r="F460" i="13" s="1"/>
  <c r="N464" i="1" a="1"/>
  <c r="N464" i="1" s="1"/>
  <c r="AN464" i="1" s="1"/>
  <c r="M464" i="1" a="1"/>
  <c r="M464" i="1" s="1"/>
  <c r="F459" i="13" s="1"/>
  <c r="N463" i="1" a="1"/>
  <c r="N463" i="1" s="1"/>
  <c r="M463" i="1" a="1"/>
  <c r="M463" i="1" s="1"/>
  <c r="N462" i="1" a="1"/>
  <c r="N462" i="1" s="1"/>
  <c r="M462" i="1" a="1"/>
  <c r="M462" i="1" s="1"/>
  <c r="K49" i="12" s="1"/>
  <c r="N461" i="1" a="1"/>
  <c r="N461" i="1" s="1"/>
  <c r="L458" i="12" s="1"/>
  <c r="M461" i="1" a="1"/>
  <c r="M461" i="1" s="1"/>
  <c r="K48" i="12" s="1"/>
  <c r="N460" i="1" a="1"/>
  <c r="N460" i="1" s="1"/>
  <c r="L47" i="12" s="1"/>
  <c r="M460" i="1" a="1"/>
  <c r="M460" i="1" s="1"/>
  <c r="K47" i="12" s="1"/>
  <c r="N459" i="1" a="1"/>
  <c r="N459" i="1" s="1"/>
  <c r="M459" i="1" a="1"/>
  <c r="M459" i="1" s="1"/>
  <c r="N458" i="1" a="1"/>
  <c r="N458" i="1" s="1"/>
  <c r="L455" i="12" s="1"/>
  <c r="M458" i="1" a="1"/>
  <c r="M458" i="1" s="1"/>
  <c r="K45" i="12" s="1"/>
  <c r="N457" i="1" a="1"/>
  <c r="N457" i="1" s="1"/>
  <c r="M457" i="1" a="1"/>
  <c r="M457" i="1" s="1"/>
  <c r="K44" i="12" s="1"/>
  <c r="N456" i="1" a="1"/>
  <c r="N456" i="1" s="1"/>
  <c r="M456" i="1" a="1"/>
  <c r="M456" i="1" s="1"/>
  <c r="K43" i="12" s="1"/>
  <c r="N455" i="1" a="1"/>
  <c r="N455" i="1" s="1"/>
  <c r="L452" i="12" s="1"/>
  <c r="M455" i="1" a="1"/>
  <c r="M455" i="1" s="1"/>
  <c r="AM455" i="1" s="1"/>
  <c r="N454" i="1" a="1"/>
  <c r="N454" i="1" s="1"/>
  <c r="M454" i="1" a="1"/>
  <c r="M454" i="1" s="1"/>
  <c r="AM454" i="1" s="1"/>
  <c r="N453" i="1" a="1"/>
  <c r="N453" i="1" s="1"/>
  <c r="M453" i="1" a="1"/>
  <c r="M453" i="1" s="1"/>
  <c r="K40" i="12" s="1"/>
  <c r="N452" i="1" a="1"/>
  <c r="N452" i="1" s="1"/>
  <c r="L449" i="12" s="1"/>
  <c r="M452" i="1" a="1"/>
  <c r="M452" i="1" s="1"/>
  <c r="K39" i="12" s="1"/>
  <c r="N451" i="1" a="1"/>
  <c r="N451" i="1" s="1"/>
  <c r="L38" i="12" s="1"/>
  <c r="M451" i="1" a="1"/>
  <c r="M451" i="1" s="1"/>
  <c r="AM451" i="1" s="1"/>
  <c r="N450" i="1" a="1"/>
  <c r="N450" i="1" s="1"/>
  <c r="M450" i="1" a="1"/>
  <c r="M450" i="1" s="1"/>
  <c r="N449" i="1" a="1"/>
  <c r="N449" i="1" s="1"/>
  <c r="M449" i="1" a="1"/>
  <c r="M449" i="1" s="1"/>
  <c r="K36" i="12" s="1"/>
  <c r="N448" i="1" a="1"/>
  <c r="N448" i="1" s="1"/>
  <c r="M448" i="1" a="1"/>
  <c r="M448" i="1" s="1"/>
  <c r="AM448" i="1" s="1"/>
  <c r="N447" i="1" a="1"/>
  <c r="N447" i="1" s="1"/>
  <c r="L34" i="12" s="1"/>
  <c r="M447" i="1" a="1"/>
  <c r="M447" i="1" s="1"/>
  <c r="N446" i="1" a="1"/>
  <c r="N446" i="1" s="1"/>
  <c r="L443" i="12" s="1"/>
  <c r="M446" i="1" a="1"/>
  <c r="M446" i="1" s="1"/>
  <c r="N445" i="1" a="1"/>
  <c r="N445" i="1" s="1"/>
  <c r="L32" i="12" s="1"/>
  <c r="M445" i="1" a="1"/>
  <c r="M445" i="1" s="1"/>
  <c r="N444" i="1" a="1"/>
  <c r="N444" i="1" s="1"/>
  <c r="L441" i="12" s="1"/>
  <c r="M444" i="1" a="1"/>
  <c r="M444" i="1" s="1"/>
  <c r="K31" i="12" s="1"/>
  <c r="N443" i="1" a="1"/>
  <c r="N443" i="1" s="1"/>
  <c r="L440" i="12" s="1"/>
  <c r="M443" i="1" a="1"/>
  <c r="M443" i="1" s="1"/>
  <c r="K30" i="12" s="1"/>
  <c r="N442" i="1" a="1"/>
  <c r="N442" i="1" s="1"/>
  <c r="M442" i="1" a="1"/>
  <c r="M442" i="1" s="1"/>
  <c r="AM442" i="1" s="1"/>
  <c r="N441" i="1" a="1"/>
  <c r="N441" i="1" s="1"/>
  <c r="L438" i="12" s="1"/>
  <c r="M441" i="1" a="1"/>
  <c r="M441" i="1" s="1"/>
  <c r="N440" i="1" a="1"/>
  <c r="N440" i="1" s="1"/>
  <c r="L437" i="12" s="1"/>
  <c r="M440" i="1" a="1"/>
  <c r="M440" i="1" s="1"/>
  <c r="K437" i="12" s="1"/>
  <c r="N439" i="1" a="1"/>
  <c r="N439" i="1" s="1"/>
  <c r="L26" i="12" s="1"/>
  <c r="M439" i="1" a="1"/>
  <c r="M439" i="1" s="1"/>
  <c r="K436" i="12" s="1"/>
  <c r="N438" i="1" a="1"/>
  <c r="N438" i="1" s="1"/>
  <c r="L435" i="12" s="1"/>
  <c r="M438" i="1" a="1"/>
  <c r="M438" i="1" s="1"/>
  <c r="N437" i="1" a="1"/>
  <c r="N437" i="1" s="1"/>
  <c r="M437" i="1" a="1"/>
  <c r="M437" i="1" s="1"/>
  <c r="K434" i="12" s="1"/>
  <c r="N436" i="1" a="1"/>
  <c r="N436" i="1" s="1"/>
  <c r="L23" i="12" s="1"/>
  <c r="M436" i="1" a="1"/>
  <c r="M436" i="1" s="1"/>
  <c r="K433" i="12" s="1"/>
  <c r="N435" i="1" a="1"/>
  <c r="N435" i="1" s="1"/>
  <c r="L432" i="12" s="1"/>
  <c r="M435" i="1" a="1"/>
  <c r="M435" i="1" s="1"/>
  <c r="N434" i="1" a="1"/>
  <c r="N434" i="1" s="1"/>
  <c r="L431" i="12" s="1"/>
  <c r="M434" i="1" a="1"/>
  <c r="M434" i="1" s="1"/>
  <c r="K431" i="12" s="1"/>
  <c r="N433" i="1" a="1"/>
  <c r="N433" i="1" s="1"/>
  <c r="M433" i="1" a="1"/>
  <c r="M433" i="1" s="1"/>
  <c r="K430" i="12" s="1"/>
  <c r="N432" i="1" a="1"/>
  <c r="N432" i="1" s="1"/>
  <c r="M432" i="1" a="1"/>
  <c r="M432" i="1" s="1"/>
  <c r="N431" i="1" a="1"/>
  <c r="N431" i="1" s="1"/>
  <c r="M431" i="1" a="1"/>
  <c r="M431" i="1" s="1"/>
  <c r="K428" i="12" s="1"/>
  <c r="N430" i="1" a="1"/>
  <c r="N430" i="1" s="1"/>
  <c r="M430" i="1" a="1"/>
  <c r="M430" i="1" s="1"/>
  <c r="N429" i="1" a="1"/>
  <c r="N429" i="1" s="1"/>
  <c r="L426" i="12" s="1"/>
  <c r="M429" i="1" a="1"/>
  <c r="M429" i="1" s="1"/>
  <c r="N428" i="1" a="1"/>
  <c r="N428" i="1" s="1"/>
  <c r="M428" i="1" a="1"/>
  <c r="M428" i="1" s="1"/>
  <c r="N427" i="1" a="1"/>
  <c r="N427" i="1" s="1"/>
  <c r="M427" i="1" a="1"/>
  <c r="M427" i="1" s="1"/>
  <c r="K424" i="12" s="1"/>
  <c r="N426" i="1" a="1"/>
  <c r="N426" i="1" s="1"/>
  <c r="M426" i="1" a="1"/>
  <c r="M426" i="1" s="1"/>
  <c r="K423" i="12" s="1"/>
  <c r="N425" i="1" a="1"/>
  <c r="N425" i="1" s="1"/>
  <c r="M425" i="1" a="1"/>
  <c r="M425" i="1" s="1"/>
  <c r="N424" i="1" a="1"/>
  <c r="N424" i="1" s="1"/>
  <c r="M424" i="1" a="1"/>
  <c r="M424" i="1" s="1"/>
  <c r="K421" i="12" s="1"/>
  <c r="N423" i="1" a="1"/>
  <c r="N423" i="1" s="1"/>
  <c r="L420" i="12" s="1"/>
  <c r="M423" i="1" a="1"/>
  <c r="M423" i="1" s="1"/>
  <c r="K420" i="12" s="1"/>
  <c r="N422" i="1" a="1"/>
  <c r="N422" i="1" s="1"/>
  <c r="M422" i="1" a="1"/>
  <c r="M422" i="1" s="1"/>
  <c r="N421" i="1" a="1"/>
  <c r="N421" i="1" s="1"/>
  <c r="M421" i="1" a="1"/>
  <c r="M421" i="1" s="1"/>
  <c r="K418" i="12" s="1"/>
  <c r="N420" i="1" a="1"/>
  <c r="N420" i="1" s="1"/>
  <c r="M420" i="1" a="1"/>
  <c r="M420" i="1" s="1"/>
  <c r="N419" i="1" a="1"/>
  <c r="N419" i="1" s="1"/>
  <c r="L416" i="12" s="1"/>
  <c r="M419" i="1" a="1"/>
  <c r="M419" i="1" s="1"/>
  <c r="K416" i="12" s="1"/>
  <c r="N418" i="1" a="1"/>
  <c r="N418" i="1" s="1"/>
  <c r="M418" i="1" a="1"/>
  <c r="M418" i="1" s="1"/>
  <c r="K415" i="12" s="1"/>
  <c r="N417" i="1" a="1"/>
  <c r="N417" i="1" s="1"/>
  <c r="L4" i="12" s="1"/>
  <c r="M417" i="1" a="1"/>
  <c r="M417" i="1" s="1"/>
  <c r="K4" i="12" s="1"/>
  <c r="N416" i="1" a="1"/>
  <c r="N416" i="1" s="1"/>
  <c r="L413" i="12" s="1"/>
  <c r="M416" i="1" a="1"/>
  <c r="M416" i="1" s="1"/>
  <c r="AM416" i="1" s="1"/>
  <c r="G414" i="11"/>
  <c r="F389" i="13"/>
  <c r="K339" i="12"/>
  <c r="L330" i="12"/>
  <c r="G316" i="11"/>
  <c r="L308" i="12"/>
  <c r="L306" i="12"/>
  <c r="K306" i="12"/>
  <c r="L288" i="12"/>
  <c r="F281" i="13"/>
  <c r="F280" i="13"/>
  <c r="F278" i="13"/>
  <c r="F277" i="13"/>
  <c r="F275" i="13"/>
  <c r="F274" i="13"/>
  <c r="F272" i="13"/>
  <c r="F271" i="13"/>
  <c r="F269" i="13"/>
  <c r="F268" i="13"/>
  <c r="F266" i="13"/>
  <c r="F265" i="13"/>
  <c r="F263" i="13"/>
  <c r="F262" i="13"/>
  <c r="L253" i="12"/>
  <c r="K253" i="12"/>
  <c r="K251" i="12"/>
  <c r="L250" i="12"/>
  <c r="K250" i="12"/>
  <c r="F248" i="13"/>
  <c r="F247" i="13"/>
  <c r="L244" i="12"/>
  <c r="K244" i="12"/>
  <c r="K243" i="12"/>
  <c r="K242" i="12"/>
  <c r="L241" i="12"/>
  <c r="K236" i="12"/>
  <c r="L234" i="12"/>
  <c r="F233" i="13"/>
  <c r="F232" i="13"/>
  <c r="F230" i="13"/>
  <c r="F229" i="13"/>
  <c r="F227" i="13"/>
  <c r="F226" i="13"/>
  <c r="F224" i="13"/>
  <c r="F223" i="13"/>
  <c r="F219" i="13"/>
  <c r="L218" i="12"/>
  <c r="K218" i="12"/>
  <c r="L217" i="12"/>
  <c r="F216" i="13"/>
  <c r="F215" i="13"/>
  <c r="L214" i="12"/>
  <c r="K213" i="12"/>
  <c r="F210" i="13"/>
  <c r="F207" i="13"/>
  <c r="F205" i="13"/>
  <c r="F204" i="13"/>
  <c r="F199" i="13"/>
  <c r="F198" i="13"/>
  <c r="L195" i="12"/>
  <c r="K195" i="12"/>
  <c r="F193" i="13"/>
  <c r="L192" i="12"/>
  <c r="K192" i="12"/>
  <c r="L191" i="12"/>
  <c r="F190" i="13"/>
  <c r="L189" i="12"/>
  <c r="K189" i="12"/>
  <c r="K187" i="12"/>
  <c r="L186" i="12"/>
  <c r="K186" i="12"/>
  <c r="L185" i="12"/>
  <c r="F184" i="13"/>
  <c r="L183" i="12"/>
  <c r="K183" i="12"/>
  <c r="L182" i="12"/>
  <c r="K181" i="12"/>
  <c r="F180" i="13"/>
  <c r="F177" i="13"/>
  <c r="F176" i="13"/>
  <c r="L175" i="12"/>
  <c r="K175" i="12"/>
  <c r="L174" i="12"/>
  <c r="K174" i="12"/>
  <c r="F173" i="13"/>
  <c r="F172" i="13"/>
  <c r="F170" i="13"/>
  <c r="L168" i="12"/>
  <c r="K168" i="12"/>
  <c r="F164" i="13"/>
  <c r="F163" i="13"/>
  <c r="F162" i="13"/>
  <c r="F161" i="13"/>
  <c r="L160" i="12"/>
  <c r="K160" i="12"/>
  <c r="L159" i="12"/>
  <c r="K159" i="12"/>
  <c r="F158" i="13"/>
  <c r="F152" i="13"/>
  <c r="F146" i="13"/>
  <c r="F143" i="13"/>
  <c r="L142" i="12"/>
  <c r="F140" i="13"/>
  <c r="K138" i="12"/>
  <c r="F134" i="13"/>
  <c r="F82" i="13"/>
  <c r="F65" i="13"/>
  <c r="F63" i="13"/>
  <c r="K32" i="12"/>
  <c r="K23" i="12"/>
  <c r="N532" i="1" a="1"/>
  <c r="N532" i="1" s="1"/>
  <c r="AN532" i="1" s="1"/>
  <c r="M532" i="1" a="1"/>
  <c r="M532" i="1" s="1"/>
  <c r="N531" i="1" a="1"/>
  <c r="N531" i="1" s="1"/>
  <c r="AN531" i="1" s="1"/>
  <c r="M531" i="1" a="1"/>
  <c r="M531" i="1" s="1"/>
  <c r="F527" i="13" s="1"/>
  <c r="N530" i="1" a="1"/>
  <c r="N530" i="1" s="1"/>
  <c r="AN530" i="1" s="1"/>
  <c r="M530" i="1" a="1"/>
  <c r="M530" i="1" s="1"/>
  <c r="N529" i="1" a="1"/>
  <c r="N529" i="1" s="1"/>
  <c r="AN529" i="1" s="1"/>
  <c r="M529" i="1" a="1"/>
  <c r="M529" i="1" s="1"/>
  <c r="N528" i="1" a="1"/>
  <c r="N528" i="1" s="1"/>
  <c r="AN528" i="1" s="1"/>
  <c r="M528" i="1" a="1"/>
  <c r="M528" i="1" s="1"/>
  <c r="F524" i="13" s="1"/>
  <c r="N527" i="1" a="1"/>
  <c r="N527" i="1" s="1"/>
  <c r="AN527" i="1" s="1"/>
  <c r="M527" i="1" a="1"/>
  <c r="M527" i="1" s="1"/>
  <c r="N526" i="1" a="1"/>
  <c r="N526" i="1" s="1"/>
  <c r="AN526" i="1" s="1"/>
  <c r="M526" i="1" a="1"/>
  <c r="M526" i="1" s="1"/>
  <c r="N525" i="1" a="1"/>
  <c r="N525" i="1" s="1"/>
  <c r="AN525" i="1" s="1"/>
  <c r="M525" i="1" a="1"/>
  <c r="M525" i="1" s="1"/>
  <c r="F521" i="13" s="1"/>
  <c r="N524" i="1" a="1"/>
  <c r="N524" i="1" s="1"/>
  <c r="M524" i="1" a="1"/>
  <c r="M524" i="1" s="1"/>
  <c r="N523" i="1" a="1"/>
  <c r="N523" i="1" s="1"/>
  <c r="AN523" i="1" s="1"/>
  <c r="M523" i="1" a="1"/>
  <c r="M523" i="1" s="1"/>
  <c r="N522" i="1" a="1"/>
  <c r="N522" i="1" s="1"/>
  <c r="M522" i="1" a="1"/>
  <c r="M522" i="1" s="1"/>
  <c r="F518" i="13" s="1"/>
  <c r="N521" i="1" a="1"/>
  <c r="N521" i="1" s="1"/>
  <c r="AN521" i="1" s="1"/>
  <c r="M521" i="1" a="1"/>
  <c r="M521" i="1" s="1"/>
  <c r="N520" i="1" a="1"/>
  <c r="N520" i="1" s="1"/>
  <c r="AN520" i="1" s="1"/>
  <c r="M520" i="1" a="1"/>
  <c r="M520" i="1" s="1"/>
  <c r="N519" i="1" a="1"/>
  <c r="N519" i="1" s="1"/>
  <c r="AN519" i="1" s="1"/>
  <c r="M519" i="1" a="1"/>
  <c r="M519" i="1" s="1"/>
  <c r="F515" i="13" s="1"/>
  <c r="N518" i="1" a="1"/>
  <c r="N518" i="1" s="1"/>
  <c r="AN518" i="1" s="1"/>
  <c r="M518" i="1" a="1"/>
  <c r="M518" i="1" s="1"/>
  <c r="N517" i="1" a="1"/>
  <c r="N517" i="1" s="1"/>
  <c r="AN517" i="1" s="1"/>
  <c r="M517" i="1" a="1"/>
  <c r="M517" i="1" s="1"/>
  <c r="N516" i="1" a="1"/>
  <c r="N516" i="1" s="1"/>
  <c r="AN516" i="1" s="1"/>
  <c r="M516" i="1" a="1"/>
  <c r="M516" i="1" s="1"/>
  <c r="F512" i="13" s="1"/>
  <c r="N515" i="1" a="1"/>
  <c r="N515" i="1" s="1"/>
  <c r="M515" i="1" a="1"/>
  <c r="M515" i="1" s="1"/>
  <c r="N514" i="1" a="1"/>
  <c r="N514" i="1" s="1"/>
  <c r="AN514" i="1" s="1"/>
  <c r="M514" i="1" a="1"/>
  <c r="M514" i="1" s="1"/>
  <c r="N513" i="1" a="1"/>
  <c r="N513" i="1" s="1"/>
  <c r="M513" i="1" a="1"/>
  <c r="M513" i="1" s="1"/>
  <c r="F509" i="13" s="1"/>
  <c r="N512" i="1" a="1"/>
  <c r="N512" i="1" s="1"/>
  <c r="AN512" i="1" s="1"/>
  <c r="M512" i="1" a="1"/>
  <c r="M512" i="1" s="1"/>
  <c r="N511" i="1" a="1"/>
  <c r="N511" i="1" s="1"/>
  <c r="AN511" i="1" s="1"/>
  <c r="M511" i="1" a="1"/>
  <c r="M511" i="1" s="1"/>
  <c r="N510" i="1" a="1"/>
  <c r="N510" i="1" s="1"/>
  <c r="AN510" i="1" s="1"/>
  <c r="M510" i="1" a="1"/>
  <c r="M510" i="1" s="1"/>
  <c r="F506" i="13" s="1"/>
  <c r="N509" i="1" a="1"/>
  <c r="N509" i="1" s="1"/>
  <c r="AN509" i="1" s="1"/>
  <c r="M509" i="1" a="1"/>
  <c r="M509" i="1" s="1"/>
  <c r="N508" i="1" a="1"/>
  <c r="N508" i="1" s="1"/>
  <c r="AN508" i="1" s="1"/>
  <c r="M508" i="1" a="1"/>
  <c r="M508" i="1" s="1"/>
  <c r="N507" i="1" a="1"/>
  <c r="N507" i="1" s="1"/>
  <c r="AN507" i="1" s="1"/>
  <c r="M507" i="1" a="1"/>
  <c r="M507" i="1" s="1"/>
  <c r="F503" i="13" s="1"/>
  <c r="N506" i="1" a="1"/>
  <c r="N506" i="1" s="1"/>
  <c r="M506" i="1" a="1"/>
  <c r="M506" i="1" s="1"/>
  <c r="F501" i="13"/>
  <c r="BT7" i="1"/>
  <c r="BT8" i="1"/>
  <c r="BT9" i="1"/>
  <c r="BT10" i="1"/>
  <c r="BT11" i="1"/>
  <c r="BT12" i="1"/>
  <c r="BT13" i="1"/>
  <c r="BT14" i="1"/>
  <c r="BT15" i="1"/>
  <c r="BT16" i="1"/>
  <c r="BT17" i="1"/>
  <c r="BT18" i="1"/>
  <c r="S17" i="12"/>
  <c r="S18" i="12"/>
  <c r="S19" i="12"/>
  <c r="S20" i="12"/>
  <c r="S21" i="12"/>
  <c r="S22" i="12"/>
  <c r="S23" i="12"/>
  <c r="BT26" i="1"/>
  <c r="S24" i="12"/>
  <c r="BT27" i="1"/>
  <c r="S25" i="12"/>
  <c r="BT28" i="1"/>
  <c r="S26" i="12"/>
  <c r="BT29" i="1"/>
  <c r="S27" i="12"/>
  <c r="BT30" i="1"/>
  <c r="S28" i="12"/>
  <c r="BT31" i="1"/>
  <c r="S29" i="12"/>
  <c r="BT32" i="1"/>
  <c r="S30" i="12"/>
  <c r="BT33" i="1"/>
  <c r="S31" i="12"/>
  <c r="BT34" i="1"/>
  <c r="S32" i="12"/>
  <c r="BT35" i="1"/>
  <c r="BT36" i="1"/>
  <c r="S34" i="12"/>
  <c r="BT37" i="1"/>
  <c r="S35" i="12"/>
  <c r="BT38" i="1"/>
  <c r="S36" i="12"/>
  <c r="BT39" i="1"/>
  <c r="S37" i="12"/>
  <c r="BT40" i="1"/>
  <c r="S38" i="12"/>
  <c r="BT41" i="1"/>
  <c r="S39" i="12"/>
  <c r="BT42" i="1"/>
  <c r="S40" i="12"/>
  <c r="BT43" i="1"/>
  <c r="S41" i="12"/>
  <c r="BT44" i="1"/>
  <c r="S42" i="12"/>
  <c r="BT45" i="1"/>
  <c r="S43" i="12"/>
  <c r="BT46" i="1"/>
  <c r="S44" i="12"/>
  <c r="BT47" i="1"/>
  <c r="S45" i="12"/>
  <c r="BT48" i="1"/>
  <c r="BT49" i="1"/>
  <c r="BT50" i="1"/>
  <c r="S48" i="12"/>
  <c r="BT51" i="1"/>
  <c r="S49" i="12"/>
  <c r="BT52" i="1"/>
  <c r="S50" i="12"/>
  <c r="BT53" i="1"/>
  <c r="S51" i="12"/>
  <c r="BT54" i="1"/>
  <c r="S52" i="12"/>
  <c r="BT55" i="1"/>
  <c r="S53" i="12"/>
  <c r="BT56" i="1"/>
  <c r="S54" i="12"/>
  <c r="BT57" i="1"/>
  <c r="S55" i="12"/>
  <c r="BT58" i="1"/>
  <c r="S56" i="12"/>
  <c r="BT59" i="1"/>
  <c r="S57" i="12"/>
  <c r="BT60" i="1"/>
  <c r="S58" i="12"/>
  <c r="BT61" i="1"/>
  <c r="S59" i="12"/>
  <c r="BT62" i="1"/>
  <c r="S60" i="12"/>
  <c r="BT63" i="1"/>
  <c r="S61" i="12"/>
  <c r="BT64" i="1"/>
  <c r="BT65" i="1"/>
  <c r="S63" i="12"/>
  <c r="BT66" i="1"/>
  <c r="S64" i="12"/>
  <c r="BT67" i="1"/>
  <c r="S65" i="12"/>
  <c r="BT68" i="1"/>
  <c r="S66" i="12"/>
  <c r="BT69" i="1"/>
  <c r="S67" i="12"/>
  <c r="BT70" i="1"/>
  <c r="S68" i="12"/>
  <c r="BT71" i="1"/>
  <c r="S69" i="12"/>
  <c r="BT72" i="1"/>
  <c r="S70" i="12"/>
  <c r="BT73" i="1"/>
  <c r="S71" i="12"/>
  <c r="BT74" i="1"/>
  <c r="S72" i="12"/>
  <c r="BT75" i="1"/>
  <c r="S73" i="12"/>
  <c r="BT76" i="1"/>
  <c r="S74" i="12"/>
  <c r="BT77" i="1"/>
  <c r="BT78" i="1"/>
  <c r="BT79" i="1"/>
  <c r="S77" i="12"/>
  <c r="BT80" i="1"/>
  <c r="S78" i="12"/>
  <c r="BT81" i="1"/>
  <c r="S79" i="12"/>
  <c r="BT82" i="1"/>
  <c r="S80" i="12"/>
  <c r="BT83" i="1"/>
  <c r="S81" i="12"/>
  <c r="BT84" i="1"/>
  <c r="BT85" i="1"/>
  <c r="S83" i="12"/>
  <c r="BT86" i="1"/>
  <c r="BT87" i="1"/>
  <c r="S85" i="12"/>
  <c r="BT88" i="1"/>
  <c r="S86" i="12"/>
  <c r="BT89" i="1"/>
  <c r="S87" i="12"/>
  <c r="BT90" i="1"/>
  <c r="S88" i="12"/>
  <c r="BT91" i="1"/>
  <c r="S89" i="12"/>
  <c r="BT92" i="1"/>
  <c r="S90" i="12"/>
  <c r="BT93" i="1"/>
  <c r="S91" i="12"/>
  <c r="BT94" i="1"/>
  <c r="BT95" i="1"/>
  <c r="S93" i="12"/>
  <c r="BT96" i="1"/>
  <c r="S94" i="12"/>
  <c r="BT97" i="1"/>
  <c r="S95" i="12"/>
  <c r="BT98" i="1"/>
  <c r="BT99" i="1"/>
  <c r="S97" i="12"/>
  <c r="BT100" i="1"/>
  <c r="S98" i="12"/>
  <c r="BT101" i="1"/>
  <c r="BT102" i="1"/>
  <c r="S100" i="12"/>
  <c r="BT103" i="1"/>
  <c r="S101" i="12"/>
  <c r="BT104" i="1"/>
  <c r="S102" i="12"/>
  <c r="BT105" i="1"/>
  <c r="S103" i="12"/>
  <c r="BT106" i="1"/>
  <c r="S104" i="12"/>
  <c r="BT107" i="1"/>
  <c r="S105" i="12"/>
  <c r="BT108" i="1"/>
  <c r="S106" i="12"/>
  <c r="BT109" i="1"/>
  <c r="S107" i="12"/>
  <c r="BT110" i="1"/>
  <c r="S108" i="12"/>
  <c r="BT111" i="1"/>
  <c r="S109" i="12"/>
  <c r="BT112" i="1"/>
  <c r="S110" i="12"/>
  <c r="BT113" i="1"/>
  <c r="S111" i="12"/>
  <c r="BT114" i="1"/>
  <c r="S112" i="12"/>
  <c r="BT115" i="1"/>
  <c r="S113" i="12"/>
  <c r="BT116" i="1"/>
  <c r="S114" i="12"/>
  <c r="BT117" i="1"/>
  <c r="BT118" i="1"/>
  <c r="S116" i="12"/>
  <c r="BT119" i="1"/>
  <c r="S117" i="12"/>
  <c r="BT120" i="1"/>
  <c r="BT121" i="1"/>
  <c r="S119" i="12"/>
  <c r="BT122" i="1"/>
  <c r="S120" i="12"/>
  <c r="BT123" i="1"/>
  <c r="S121" i="12"/>
  <c r="K125" i="11"/>
  <c r="M125" i="11"/>
  <c r="BT124" i="1"/>
  <c r="K126" i="11"/>
  <c r="M126" i="11"/>
  <c r="BT125" i="1"/>
  <c r="BT126" i="1"/>
  <c r="S124" i="12"/>
  <c r="K128" i="11"/>
  <c r="M128" i="11"/>
  <c r="BT127" i="1"/>
  <c r="S125" i="12"/>
  <c r="K129" i="11"/>
  <c r="M129" i="11"/>
  <c r="BT128" i="1"/>
  <c r="S126" i="12"/>
  <c r="K130" i="11"/>
  <c r="M130" i="11"/>
  <c r="BT129" i="1"/>
  <c r="S127" i="12"/>
  <c r="K131" i="11"/>
  <c r="M131" i="11"/>
  <c r="BT130" i="1"/>
  <c r="K132" i="11"/>
  <c r="M132" i="11"/>
  <c r="BT131" i="1"/>
  <c r="S129" i="12"/>
  <c r="K133" i="11"/>
  <c r="M133" i="11"/>
  <c r="BT132" i="1"/>
  <c r="S130" i="12"/>
  <c r="K134" i="11"/>
  <c r="M134" i="11"/>
  <c r="BT133" i="1"/>
  <c r="S131" i="12"/>
  <c r="K135" i="11"/>
  <c r="M135" i="11"/>
  <c r="BT134" i="1"/>
  <c r="K136" i="11"/>
  <c r="M136" i="11"/>
  <c r="BT135" i="1"/>
  <c r="S133" i="12"/>
  <c r="D133" i="12"/>
  <c r="K137" i="11"/>
  <c r="M137" i="11"/>
  <c r="BT136" i="1"/>
  <c r="S134" i="12"/>
  <c r="K138" i="11"/>
  <c r="M138" i="11"/>
  <c r="BT137" i="1"/>
  <c r="S135" i="12"/>
  <c r="K139" i="11"/>
  <c r="M139" i="11"/>
  <c r="BT138" i="1"/>
  <c r="S136" i="12"/>
  <c r="D136" i="12"/>
  <c r="K140" i="11"/>
  <c r="M140" i="11"/>
  <c r="BT139" i="1"/>
  <c r="S137" i="12"/>
  <c r="D137" i="12"/>
  <c r="K141" i="11"/>
  <c r="M141" i="11"/>
  <c r="BT140" i="1"/>
  <c r="S138" i="12"/>
  <c r="K142" i="11"/>
  <c r="M142" i="11"/>
  <c r="BT141" i="1"/>
  <c r="S139" i="12"/>
  <c r="D139" i="12"/>
  <c r="K143" i="11"/>
  <c r="M143" i="11"/>
  <c r="BT142" i="1"/>
  <c r="S140" i="12"/>
  <c r="D140" i="12"/>
  <c r="K144" i="11"/>
  <c r="M144" i="11"/>
  <c r="BT143" i="1"/>
  <c r="S141" i="12"/>
  <c r="K145" i="11"/>
  <c r="M145" i="11"/>
  <c r="BT144" i="1"/>
  <c r="S142" i="12"/>
  <c r="D142" i="12"/>
  <c r="K146" i="11"/>
  <c r="M146" i="11"/>
  <c r="BT145" i="1"/>
  <c r="S143" i="12"/>
  <c r="D143" i="12"/>
  <c r="K147" i="11"/>
  <c r="M147" i="11"/>
  <c r="BT146" i="1"/>
  <c r="S144" i="12"/>
  <c r="K148" i="11"/>
  <c r="M148" i="11"/>
  <c r="BT147" i="1"/>
  <c r="S145" i="12"/>
  <c r="D145" i="12"/>
  <c r="K149" i="11"/>
  <c r="M149" i="11"/>
  <c r="BT148" i="1"/>
  <c r="S146" i="12"/>
  <c r="D146" i="12"/>
  <c r="K150" i="11"/>
  <c r="M150" i="11"/>
  <c r="BT149" i="1"/>
  <c r="S147" i="12"/>
  <c r="K151" i="11"/>
  <c r="M151" i="11"/>
  <c r="BT150" i="1"/>
  <c r="S148" i="12"/>
  <c r="D148" i="12"/>
  <c r="K152" i="11"/>
  <c r="M152" i="11"/>
  <c r="BT151" i="1"/>
  <c r="S149" i="12"/>
  <c r="D149" i="12"/>
  <c r="K153" i="11"/>
  <c r="M153" i="11"/>
  <c r="BT152" i="1"/>
  <c r="S150" i="12"/>
  <c r="K154" i="11"/>
  <c r="M154" i="11"/>
  <c r="BT153" i="1"/>
  <c r="S151" i="12"/>
  <c r="D151" i="12"/>
  <c r="K155" i="11"/>
  <c r="M155" i="11"/>
  <c r="BT154" i="1"/>
  <c r="S152" i="12"/>
  <c r="D152" i="12"/>
  <c r="K156" i="11"/>
  <c r="M156" i="11"/>
  <c r="BT155" i="1"/>
  <c r="S153" i="12"/>
  <c r="K157" i="11"/>
  <c r="M157" i="11"/>
  <c r="BT156" i="1"/>
  <c r="S154" i="12"/>
  <c r="K158" i="11"/>
  <c r="M158" i="11"/>
  <c r="BT157" i="1"/>
  <c r="S155" i="12"/>
  <c r="D155" i="12"/>
  <c r="K159" i="11"/>
  <c r="M159" i="11"/>
  <c r="BT158" i="1"/>
  <c r="S156" i="12"/>
  <c r="K160" i="11"/>
  <c r="M160" i="11"/>
  <c r="BT159" i="1"/>
  <c r="S157" i="12"/>
  <c r="K161" i="11"/>
  <c r="M161" i="11"/>
  <c r="BT160" i="1"/>
  <c r="L162" i="11"/>
  <c r="D158" i="12"/>
  <c r="K162" i="11"/>
  <c r="M162" i="11"/>
  <c r="BT161" i="1"/>
  <c r="D159" i="12"/>
  <c r="K163" i="11"/>
  <c r="M163" i="11"/>
  <c r="BT162" i="1"/>
  <c r="D160" i="12"/>
  <c r="K164" i="11"/>
  <c r="M164" i="11"/>
  <c r="BT163" i="1"/>
  <c r="S161" i="12"/>
  <c r="D161" i="12"/>
  <c r="K165" i="11"/>
  <c r="M165" i="11"/>
  <c r="BT164" i="1"/>
  <c r="S162" i="12"/>
  <c r="D162" i="12"/>
  <c r="K166" i="11"/>
  <c r="M166" i="11"/>
  <c r="BT165" i="1"/>
  <c r="D163" i="12"/>
  <c r="K167" i="11"/>
  <c r="M167" i="11"/>
  <c r="BT166" i="1"/>
  <c r="S164" i="12"/>
  <c r="D164" i="12"/>
  <c r="K168" i="11"/>
  <c r="M168" i="11"/>
  <c r="BT167" i="1"/>
  <c r="S165" i="12"/>
  <c r="D165" i="12"/>
  <c r="K169" i="11"/>
  <c r="M169" i="11"/>
  <c r="BT168" i="1"/>
  <c r="S166" i="12"/>
  <c r="D166" i="12"/>
  <c r="K170" i="11"/>
  <c r="M170" i="11"/>
  <c r="BT169" i="1"/>
  <c r="K171" i="11"/>
  <c r="M171" i="11"/>
  <c r="BT170" i="1"/>
  <c r="S168" i="12"/>
  <c r="D168" i="12"/>
  <c r="K172" i="11"/>
  <c r="M172" i="11"/>
  <c r="BT171" i="1"/>
  <c r="S169" i="12"/>
  <c r="D169" i="12"/>
  <c r="K173" i="11"/>
  <c r="M173" i="11"/>
  <c r="BT172" i="1"/>
  <c r="S170" i="12"/>
  <c r="D170" i="12"/>
  <c r="K174" i="11"/>
  <c r="M174" i="11"/>
  <c r="BT173" i="1"/>
  <c r="S171" i="12"/>
  <c r="D171" i="12"/>
  <c r="K175" i="11"/>
  <c r="M175" i="11"/>
  <c r="BT174" i="1"/>
  <c r="S172" i="12"/>
  <c r="D172" i="12"/>
  <c r="K176" i="11"/>
  <c r="M176" i="11"/>
  <c r="BT175" i="1"/>
  <c r="N177" i="11"/>
  <c r="S173" i="12"/>
  <c r="D173" i="12"/>
  <c r="K177" i="11"/>
  <c r="M177" i="11"/>
  <c r="BT176" i="1"/>
  <c r="S174" i="12"/>
  <c r="D174" i="12"/>
  <c r="K178" i="11"/>
  <c r="M178" i="11"/>
  <c r="BT177" i="1"/>
  <c r="S175" i="12"/>
  <c r="D175" i="12"/>
  <c r="K179" i="11"/>
  <c r="M179" i="11"/>
  <c r="BT178" i="1"/>
  <c r="S176" i="12"/>
  <c r="D176" i="12"/>
  <c r="K180" i="11"/>
  <c r="M180" i="11"/>
  <c r="BT179" i="1"/>
  <c r="S177" i="12"/>
  <c r="D177" i="12"/>
  <c r="BT180" i="1"/>
  <c r="S178" i="12"/>
  <c r="D178" i="12"/>
  <c r="K182" i="11"/>
  <c r="M182" i="11"/>
  <c r="BT181" i="1"/>
  <c r="S179" i="12"/>
  <c r="K183" i="11"/>
  <c r="M183" i="11"/>
  <c r="BT182" i="1"/>
  <c r="N184" i="11"/>
  <c r="S180" i="12"/>
  <c r="D180" i="12"/>
  <c r="BT183" i="1"/>
  <c r="D181" i="12"/>
  <c r="K185" i="11"/>
  <c r="M185" i="11"/>
  <c r="BT184" i="1"/>
  <c r="K186" i="11"/>
  <c r="M186" i="11"/>
  <c r="BT185" i="1"/>
  <c r="S183" i="12"/>
  <c r="D183" i="12"/>
  <c r="BT186" i="1"/>
  <c r="S184" i="12"/>
  <c r="D184" i="12"/>
  <c r="K188" i="11"/>
  <c r="M188" i="11"/>
  <c r="BT187" i="1"/>
  <c r="S185" i="12"/>
  <c r="K189" i="11"/>
  <c r="M189" i="11"/>
  <c r="BT188" i="1"/>
  <c r="S186" i="12"/>
  <c r="D186" i="12"/>
  <c r="BT189" i="1"/>
  <c r="S187" i="12"/>
  <c r="D187" i="12"/>
  <c r="K191" i="11"/>
  <c r="M191" i="11"/>
  <c r="BT190" i="1"/>
  <c r="S188" i="12"/>
  <c r="D188" i="12"/>
  <c r="K192" i="11"/>
  <c r="M192" i="11"/>
  <c r="BT191" i="1"/>
  <c r="S189" i="12"/>
  <c r="D189" i="12"/>
  <c r="K193" i="11"/>
  <c r="BT192" i="1"/>
  <c r="S190" i="12"/>
  <c r="D190" i="12"/>
  <c r="K194" i="11"/>
  <c r="M194" i="11"/>
  <c r="BT193" i="1"/>
  <c r="K195" i="11"/>
  <c r="M195" i="11"/>
  <c r="BT194" i="1"/>
  <c r="S192" i="12"/>
  <c r="D192" i="12"/>
  <c r="M196" i="11"/>
  <c r="BT195" i="1"/>
  <c r="S193" i="12"/>
  <c r="D193" i="12"/>
  <c r="K197" i="11"/>
  <c r="M197" i="11"/>
  <c r="BT196" i="1"/>
  <c r="S194" i="12"/>
  <c r="K198" i="11"/>
  <c r="M198" i="11"/>
  <c r="BT197" i="1"/>
  <c r="S195" i="12"/>
  <c r="D195" i="12"/>
  <c r="BT198" i="1"/>
  <c r="S196" i="12"/>
  <c r="D196" i="12"/>
  <c r="K200" i="11"/>
  <c r="M200" i="11"/>
  <c r="BT199" i="1"/>
  <c r="S197" i="12"/>
  <c r="K201" i="11"/>
  <c r="M201" i="11"/>
  <c r="BT200" i="1"/>
  <c r="S198" i="12"/>
  <c r="D198" i="12"/>
  <c r="BT201" i="1"/>
  <c r="S199" i="12"/>
  <c r="D199" i="12"/>
  <c r="K203" i="11"/>
  <c r="M203" i="11"/>
  <c r="BT202" i="1"/>
  <c r="S200" i="12"/>
  <c r="K204" i="11"/>
  <c r="M204" i="11"/>
  <c r="BT203" i="1"/>
  <c r="BT204" i="1"/>
  <c r="S202" i="12"/>
  <c r="D202" i="12"/>
  <c r="K206" i="11"/>
  <c r="M206" i="11"/>
  <c r="BT205" i="1"/>
  <c r="S203" i="12"/>
  <c r="D203" i="12"/>
  <c r="K207" i="11"/>
  <c r="M207" i="11"/>
  <c r="BT206" i="1"/>
  <c r="S204" i="12"/>
  <c r="D204" i="12"/>
  <c r="K208" i="11"/>
  <c r="BT207" i="1"/>
  <c r="S205" i="12"/>
  <c r="D205" i="12"/>
  <c r="K209" i="11"/>
  <c r="M209" i="11"/>
  <c r="BT208" i="1"/>
  <c r="S206" i="12"/>
  <c r="K210" i="11"/>
  <c r="M210" i="11"/>
  <c r="BT209" i="1"/>
  <c r="S207" i="12"/>
  <c r="D207" i="12"/>
  <c r="BT210" i="1"/>
  <c r="D208" i="12"/>
  <c r="K212" i="11"/>
  <c r="M212" i="11"/>
  <c r="BT211" i="1"/>
  <c r="S209" i="12"/>
  <c r="K213" i="11"/>
  <c r="M213" i="11"/>
  <c r="BT212" i="1"/>
  <c r="S210" i="12"/>
  <c r="D210" i="12"/>
  <c r="BT213" i="1"/>
  <c r="S211" i="12"/>
  <c r="K215" i="11"/>
  <c r="M215" i="11"/>
  <c r="BT214" i="1"/>
  <c r="S212" i="12"/>
  <c r="D212" i="12"/>
  <c r="BT215" i="1"/>
  <c r="S213" i="12"/>
  <c r="D213" i="12"/>
  <c r="K217" i="11"/>
  <c r="M217" i="11"/>
  <c r="BT216" i="1"/>
  <c r="S214" i="12"/>
  <c r="K218" i="11"/>
  <c r="M218" i="11"/>
  <c r="BT217" i="1"/>
  <c r="S215" i="12"/>
  <c r="D215" i="12"/>
  <c r="BT218" i="1"/>
  <c r="S216" i="12"/>
  <c r="D216" i="12"/>
  <c r="K220" i="11"/>
  <c r="M220" i="11"/>
  <c r="BT219" i="1"/>
  <c r="S217" i="12"/>
  <c r="D217" i="12"/>
  <c r="K221" i="11"/>
  <c r="M221" i="11"/>
  <c r="BT220" i="1"/>
  <c r="S218" i="12"/>
  <c r="D218" i="12"/>
  <c r="K222" i="11"/>
  <c r="BT221" i="1"/>
  <c r="N223" i="11"/>
  <c r="D219" i="12"/>
  <c r="K223" i="11"/>
  <c r="M223" i="11"/>
  <c r="BT222" i="1"/>
  <c r="S220" i="12"/>
  <c r="K224" i="11"/>
  <c r="M224" i="11"/>
  <c r="BT223" i="1"/>
  <c r="S221" i="12"/>
  <c r="D221" i="12"/>
  <c r="M225" i="11"/>
  <c r="BT224" i="1"/>
  <c r="S222" i="12"/>
  <c r="K226" i="11"/>
  <c r="M226" i="11"/>
  <c r="BT225" i="1"/>
  <c r="S223" i="12"/>
  <c r="D223" i="12"/>
  <c r="BT226" i="1"/>
  <c r="S224" i="12"/>
  <c r="D224" i="12"/>
  <c r="K228" i="11"/>
  <c r="M228" i="11"/>
  <c r="BT227" i="1"/>
  <c r="S225" i="12"/>
  <c r="K229" i="11"/>
  <c r="M229" i="11"/>
  <c r="BT228" i="1"/>
  <c r="S226" i="12"/>
  <c r="BT229" i="1"/>
  <c r="S227" i="12"/>
  <c r="D227" i="12"/>
  <c r="K231" i="11"/>
  <c r="M231" i="11"/>
  <c r="BT230" i="1"/>
  <c r="S228" i="12"/>
  <c r="D228" i="12"/>
  <c r="K232" i="11"/>
  <c r="M232" i="11"/>
  <c r="BT231" i="1"/>
  <c r="S229" i="12"/>
  <c r="D229" i="12"/>
  <c r="K233" i="11"/>
  <c r="BT232" i="1"/>
  <c r="S230" i="12"/>
  <c r="D230" i="12"/>
  <c r="K234" i="11"/>
  <c r="M234" i="11"/>
  <c r="BT233" i="1"/>
  <c r="S231" i="12"/>
  <c r="K235" i="11"/>
  <c r="M235" i="11"/>
  <c r="BT234" i="1"/>
  <c r="S232" i="12"/>
  <c r="D232" i="12"/>
  <c r="BT235" i="1"/>
  <c r="D233" i="12"/>
  <c r="K237" i="11"/>
  <c r="M237" i="11"/>
  <c r="BT236" i="1"/>
  <c r="K238" i="11"/>
  <c r="M238" i="11"/>
  <c r="BT237" i="1"/>
  <c r="S235" i="12"/>
  <c r="D235" i="12"/>
  <c r="BT238" i="1"/>
  <c r="S236" i="12"/>
  <c r="D236" i="12"/>
  <c r="K240" i="11"/>
  <c r="M240" i="11"/>
  <c r="BT239" i="1"/>
  <c r="S237" i="12"/>
  <c r="K241" i="11"/>
  <c r="M241" i="11"/>
  <c r="BT240" i="1"/>
  <c r="S238" i="12"/>
  <c r="D238" i="12"/>
  <c r="BT241" i="1"/>
  <c r="S239" i="12"/>
  <c r="D239" i="12"/>
  <c r="K243" i="11"/>
  <c r="M243" i="11"/>
  <c r="BT242" i="1"/>
  <c r="S240" i="12"/>
  <c r="K244" i="11"/>
  <c r="M244" i="11"/>
  <c r="BT243" i="1"/>
  <c r="S241" i="12"/>
  <c r="D241" i="12"/>
  <c r="BT244" i="1"/>
  <c r="S242" i="12"/>
  <c r="D242" i="12"/>
  <c r="K246" i="11"/>
  <c r="M246" i="11"/>
  <c r="BT245" i="1"/>
  <c r="S243" i="12"/>
  <c r="K247" i="11"/>
  <c r="M247" i="11"/>
  <c r="BT246" i="1"/>
  <c r="S244" i="12"/>
  <c r="D244" i="12"/>
  <c r="BT247" i="1"/>
  <c r="S245" i="12"/>
  <c r="D245" i="12"/>
  <c r="K249" i="11"/>
  <c r="M249" i="11"/>
  <c r="BT248" i="1"/>
  <c r="S246" i="12"/>
  <c r="K250" i="11"/>
  <c r="M250" i="11"/>
  <c r="BT249" i="1"/>
  <c r="S247" i="12"/>
  <c r="D247" i="12"/>
  <c r="BT250" i="1"/>
  <c r="S248" i="12"/>
  <c r="D248" i="12"/>
  <c r="K252" i="11"/>
  <c r="M252" i="11"/>
  <c r="BT251" i="1"/>
  <c r="S249" i="12"/>
  <c r="K253" i="11"/>
  <c r="M253" i="11"/>
  <c r="BT252" i="1"/>
  <c r="D250" i="12"/>
  <c r="K254" i="11"/>
  <c r="BT253" i="1"/>
  <c r="D251" i="12"/>
  <c r="K255" i="11"/>
  <c r="M255" i="11"/>
  <c r="BT254" i="1"/>
  <c r="S252" i="12"/>
  <c r="K256" i="11"/>
  <c r="M256" i="11"/>
  <c r="BT255" i="1"/>
  <c r="S253" i="12"/>
  <c r="D253" i="12"/>
  <c r="M257" i="11"/>
  <c r="BT256" i="1"/>
  <c r="K258" i="11"/>
  <c r="M258" i="11"/>
  <c r="BT257" i="1"/>
  <c r="K259" i="11"/>
  <c r="M259" i="11"/>
  <c r="BT258" i="1"/>
  <c r="BT259" i="1"/>
  <c r="S257" i="12"/>
  <c r="D257" i="12"/>
  <c r="K261" i="11"/>
  <c r="M261" i="11"/>
  <c r="BT260" i="1"/>
  <c r="S258" i="12"/>
  <c r="K262" i="11"/>
  <c r="M262" i="11"/>
  <c r="BT261" i="1"/>
  <c r="BT262" i="1"/>
  <c r="K264" i="11"/>
  <c r="M264" i="11"/>
  <c r="BT263" i="1"/>
  <c r="BT264" i="1"/>
  <c r="BT265" i="1"/>
  <c r="K267" i="11"/>
  <c r="M267" i="11"/>
  <c r="BT266" i="1"/>
  <c r="K268" i="11"/>
  <c r="M268" i="11"/>
  <c r="BT267" i="1"/>
  <c r="BT268" i="1"/>
  <c r="M270" i="11"/>
  <c r="BT269" i="1"/>
  <c r="S267" i="12"/>
  <c r="K271" i="11"/>
  <c r="M271" i="11"/>
  <c r="BT270" i="1"/>
  <c r="S268" i="12"/>
  <c r="BT271" i="1"/>
  <c r="S269" i="12"/>
  <c r="K273" i="11"/>
  <c r="M273" i="11"/>
  <c r="BT272" i="1"/>
  <c r="K274" i="11"/>
  <c r="M274" i="11"/>
  <c r="BT273" i="1"/>
  <c r="S271" i="12"/>
  <c r="BT274" i="1"/>
  <c r="K276" i="11"/>
  <c r="M276" i="11"/>
  <c r="K277" i="11"/>
  <c r="M277" i="11"/>
  <c r="S274" i="12"/>
  <c r="D274" i="12"/>
  <c r="S275" i="12"/>
  <c r="D275" i="12"/>
  <c r="K279" i="11"/>
  <c r="M279" i="11"/>
  <c r="S276" i="12"/>
  <c r="K280" i="11"/>
  <c r="M280" i="11"/>
  <c r="S277" i="12"/>
  <c r="D277" i="12"/>
  <c r="S278" i="12"/>
  <c r="D278" i="12"/>
  <c r="K282" i="11"/>
  <c r="M282" i="11"/>
  <c r="S279" i="12"/>
  <c r="K283" i="11"/>
  <c r="M283" i="11"/>
  <c r="S280" i="12"/>
  <c r="D280" i="12"/>
  <c r="S281" i="12"/>
  <c r="D281" i="12"/>
  <c r="K285" i="11"/>
  <c r="M285" i="11"/>
  <c r="K286" i="11"/>
  <c r="M286" i="11"/>
  <c r="D283" i="12"/>
  <c r="S284" i="12"/>
  <c r="D284" i="12"/>
  <c r="K288" i="11"/>
  <c r="M288" i="11"/>
  <c r="S285" i="12"/>
  <c r="K289" i="11"/>
  <c r="M289" i="11"/>
  <c r="S286" i="12"/>
  <c r="D286" i="12"/>
  <c r="S287" i="12"/>
  <c r="D287" i="12"/>
  <c r="K291" i="11"/>
  <c r="M291" i="11"/>
  <c r="K292" i="11"/>
  <c r="M292" i="11"/>
  <c r="S289" i="12"/>
  <c r="D289" i="12"/>
  <c r="K293" i="11"/>
  <c r="S290" i="12"/>
  <c r="D290" i="12"/>
  <c r="K294" i="11"/>
  <c r="M294" i="11"/>
  <c r="S291" i="12"/>
  <c r="K295" i="11"/>
  <c r="M295" i="11"/>
  <c r="S292" i="12"/>
  <c r="S293" i="12"/>
  <c r="K297" i="11"/>
  <c r="M297" i="11"/>
  <c r="S294" i="12"/>
  <c r="K298" i="11"/>
  <c r="M298" i="11"/>
  <c r="S295" i="12"/>
  <c r="M299" i="11"/>
  <c r="S296" i="12"/>
  <c r="K300" i="11"/>
  <c r="M300" i="11"/>
  <c r="S297" i="12"/>
  <c r="K301" i="11"/>
  <c r="M301" i="11"/>
  <c r="S298" i="12"/>
  <c r="D298" i="12"/>
  <c r="K302" i="11"/>
  <c r="S299" i="12"/>
  <c r="D299" i="12"/>
  <c r="K303" i="11"/>
  <c r="M303" i="11"/>
  <c r="S300" i="12"/>
  <c r="K304" i="11"/>
  <c r="M304" i="11"/>
  <c r="S301" i="12"/>
  <c r="D301" i="12"/>
  <c r="S302" i="12"/>
  <c r="D302" i="12"/>
  <c r="K306" i="11"/>
  <c r="M306" i="11"/>
  <c r="K308" i="11"/>
  <c r="M308" i="11"/>
  <c r="S305" i="12"/>
  <c r="K309" i="11"/>
  <c r="M309" i="11"/>
  <c r="D306" i="12"/>
  <c r="K310" i="11"/>
  <c r="K311" i="11"/>
  <c r="M311" i="11"/>
  <c r="K312" i="11"/>
  <c r="M312" i="11"/>
  <c r="S309" i="12"/>
  <c r="D309" i="12"/>
  <c r="S310" i="12"/>
  <c r="D310" i="12"/>
  <c r="K314" i="11"/>
  <c r="M314" i="11"/>
  <c r="S311" i="12"/>
  <c r="K315" i="11"/>
  <c r="M315" i="11"/>
  <c r="S312" i="12"/>
  <c r="D312" i="12"/>
  <c r="S313" i="12"/>
  <c r="D313" i="12"/>
  <c r="K317" i="11"/>
  <c r="M317" i="11"/>
  <c r="S314" i="12"/>
  <c r="K318" i="11"/>
  <c r="M318" i="11"/>
  <c r="K320" i="11"/>
  <c r="M320" i="11"/>
  <c r="K321" i="11"/>
  <c r="K323" i="11"/>
  <c r="M323" i="11"/>
  <c r="M324" i="11"/>
  <c r="K326" i="11"/>
  <c r="S323" i="12"/>
  <c r="S324" i="12"/>
  <c r="M328" i="11"/>
  <c r="S325" i="12"/>
  <c r="K329" i="11"/>
  <c r="S326" i="12"/>
  <c r="M330" i="11"/>
  <c r="S327" i="12"/>
  <c r="D327" i="12"/>
  <c r="S328" i="12"/>
  <c r="K332" i="11"/>
  <c r="M332" i="11"/>
  <c r="M333" i="11"/>
  <c r="S330" i="12"/>
  <c r="D330" i="12"/>
  <c r="S331" i="12"/>
  <c r="M335" i="11"/>
  <c r="S332" i="12"/>
  <c r="S333" i="12"/>
  <c r="S334" i="12"/>
  <c r="M338" i="11"/>
  <c r="S335" i="12"/>
  <c r="M339" i="11"/>
  <c r="S336" i="12"/>
  <c r="K341" i="11"/>
  <c r="S338" i="12"/>
  <c r="S339" i="12"/>
  <c r="S340" i="12"/>
  <c r="S341" i="12"/>
  <c r="D342" i="12"/>
  <c r="S343" i="12"/>
  <c r="M347" i="11"/>
  <c r="S344" i="12"/>
  <c r="D344" i="12"/>
  <c r="S345" i="12"/>
  <c r="S346" i="12"/>
  <c r="S347" i="12"/>
  <c r="K351" i="11"/>
  <c r="S348" i="12"/>
  <c r="D348" i="12"/>
  <c r="S349" i="12"/>
  <c r="M353" i="11"/>
  <c r="S350" i="12"/>
  <c r="S351" i="12"/>
  <c r="D351" i="12"/>
  <c r="S352" i="12"/>
  <c r="S353" i="12"/>
  <c r="S354" i="12"/>
  <c r="S355" i="12"/>
  <c r="S356" i="12"/>
  <c r="S357" i="12"/>
  <c r="S358" i="12"/>
  <c r="S359" i="12"/>
  <c r="S360" i="12"/>
  <c r="S363" i="12"/>
  <c r="S364" i="12"/>
  <c r="S365" i="12"/>
  <c r="S366" i="12"/>
  <c r="S367" i="12"/>
  <c r="S368" i="12"/>
  <c r="S369" i="12"/>
  <c r="S370" i="12"/>
  <c r="S373" i="12"/>
  <c r="S374" i="12"/>
  <c r="S375" i="12"/>
  <c r="S379" i="12"/>
  <c r="S381" i="12"/>
  <c r="S382" i="12"/>
  <c r="S383" i="12"/>
  <c r="S384" i="12"/>
  <c r="S385" i="12"/>
  <c r="S386" i="12"/>
  <c r="S388" i="12"/>
  <c r="S389" i="12"/>
  <c r="S390" i="12"/>
  <c r="S392" i="12"/>
  <c r="S396" i="12"/>
  <c r="AM415" i="1"/>
  <c r="AN415" i="1"/>
  <c r="C414" i="11"/>
  <c r="AK415" i="1"/>
  <c r="K414" i="11" s="1"/>
  <c r="AL415" i="1"/>
  <c r="AO415" i="1"/>
  <c r="AP415" i="1"/>
  <c r="M414" i="11" s="1"/>
  <c r="AQ415" i="1"/>
  <c r="AY415" i="1"/>
  <c r="BT415" i="1"/>
  <c r="A416" i="1"/>
  <c r="C416" i="1"/>
  <c r="G416" i="1"/>
  <c r="R416" i="1"/>
  <c r="S416" i="1" a="1"/>
  <c r="S416" i="1" s="1"/>
  <c r="U416" i="1"/>
  <c r="AK416" i="1"/>
  <c r="K415" i="11" s="1"/>
  <c r="AL416" i="1"/>
  <c r="AO416" i="1"/>
  <c r="AP416" i="1"/>
  <c r="M415" i="11" s="1"/>
  <c r="AQ416" i="1"/>
  <c r="AY416" i="1"/>
  <c r="BT416" i="1"/>
  <c r="A417" i="1"/>
  <c r="C417" i="1"/>
  <c r="G417" i="1"/>
  <c r="R417" i="1"/>
  <c r="S417" i="1" a="1"/>
  <c r="S417" i="1" s="1"/>
  <c r="U417" i="1"/>
  <c r="AK417" i="1"/>
  <c r="AL417" i="1"/>
  <c r="AO417" i="1"/>
  <c r="AP417" i="1"/>
  <c r="M416" i="11" s="1"/>
  <c r="AQ417" i="1"/>
  <c r="AY417" i="1"/>
  <c r="BT417" i="1"/>
  <c r="A418" i="1"/>
  <c r="C418" i="1"/>
  <c r="G418" i="1"/>
  <c r="R418" i="1"/>
  <c r="S418" i="1" a="1"/>
  <c r="S418" i="1" s="1"/>
  <c r="U418" i="1"/>
  <c r="AK418" i="1"/>
  <c r="AL418" i="1"/>
  <c r="AO418" i="1"/>
  <c r="AP418" i="1"/>
  <c r="AQ418" i="1"/>
  <c r="AY418" i="1"/>
  <c r="BT418" i="1"/>
  <c r="A419" i="1"/>
  <c r="C419" i="1"/>
  <c r="G419" i="1"/>
  <c r="R419" i="1"/>
  <c r="S419" i="1" a="1"/>
  <c r="S419" i="1" s="1"/>
  <c r="U419" i="1"/>
  <c r="AK419" i="1"/>
  <c r="AL419" i="1"/>
  <c r="AO419" i="1"/>
  <c r="AP419" i="1"/>
  <c r="AQ419" i="1"/>
  <c r="AY419" i="1"/>
  <c r="BT419" i="1"/>
  <c r="A420" i="1"/>
  <c r="C420" i="1"/>
  <c r="G420" i="1"/>
  <c r="R420" i="1"/>
  <c r="S420" i="1" a="1"/>
  <c r="S420" i="1" s="1"/>
  <c r="U420" i="1"/>
  <c r="AK420" i="1"/>
  <c r="K419" i="11" s="1"/>
  <c r="AL420" i="1"/>
  <c r="AO420" i="1"/>
  <c r="AP420" i="1"/>
  <c r="AQ420" i="1"/>
  <c r="AY420" i="1"/>
  <c r="BT420" i="1"/>
  <c r="A421" i="1"/>
  <c r="C421" i="1"/>
  <c r="G421" i="1"/>
  <c r="R421" i="1"/>
  <c r="S421" i="1" a="1"/>
  <c r="S421" i="1" s="1"/>
  <c r="U421" i="1"/>
  <c r="AK421" i="1"/>
  <c r="K420" i="11" s="1"/>
  <c r="AL421" i="1"/>
  <c r="AO421" i="1"/>
  <c r="AP421" i="1"/>
  <c r="AQ421" i="1"/>
  <c r="AY421" i="1"/>
  <c r="BT421" i="1"/>
  <c r="A422" i="1"/>
  <c r="C422" i="1"/>
  <c r="G422" i="1"/>
  <c r="R422" i="1"/>
  <c r="S422" i="1" a="1"/>
  <c r="S422" i="1" s="1"/>
  <c r="U422" i="1"/>
  <c r="AK422" i="1"/>
  <c r="K421" i="11" s="1"/>
  <c r="AL422" i="1"/>
  <c r="AO422" i="1"/>
  <c r="AP422" i="1"/>
  <c r="AQ422" i="1"/>
  <c r="AY422" i="1"/>
  <c r="BT422" i="1"/>
  <c r="A423" i="1"/>
  <c r="C423" i="1"/>
  <c r="G423" i="1"/>
  <c r="R423" i="1"/>
  <c r="S423" i="1" a="1"/>
  <c r="S423" i="1" s="1"/>
  <c r="U423" i="1"/>
  <c r="AK423" i="1"/>
  <c r="K422" i="11" s="1"/>
  <c r="AL423" i="1"/>
  <c r="AO423" i="1"/>
  <c r="AP423" i="1"/>
  <c r="AQ423" i="1"/>
  <c r="AY423" i="1"/>
  <c r="BT423" i="1"/>
  <c r="A424" i="1"/>
  <c r="C424" i="1"/>
  <c r="G424" i="1"/>
  <c r="R424" i="1"/>
  <c r="S424" i="1" a="1"/>
  <c r="S424" i="1" s="1"/>
  <c r="U424" i="1"/>
  <c r="AK424" i="1"/>
  <c r="K423" i="11" s="1"/>
  <c r="AL424" i="1"/>
  <c r="AO424" i="1"/>
  <c r="AP424" i="1"/>
  <c r="AQ424" i="1"/>
  <c r="AY424" i="1"/>
  <c r="BT424" i="1"/>
  <c r="A425" i="1"/>
  <c r="C425" i="1"/>
  <c r="G425" i="1"/>
  <c r="R425" i="1"/>
  <c r="S425" i="1" a="1"/>
  <c r="S425" i="1" s="1"/>
  <c r="U425" i="1"/>
  <c r="AK425" i="1"/>
  <c r="K424" i="11" s="1"/>
  <c r="AL425" i="1"/>
  <c r="AO425" i="1"/>
  <c r="AP425" i="1"/>
  <c r="AQ425" i="1"/>
  <c r="AY425" i="1"/>
  <c r="BT425" i="1"/>
  <c r="A426" i="1"/>
  <c r="C426" i="1"/>
  <c r="G426" i="1"/>
  <c r="R426" i="1"/>
  <c r="S426" i="1" a="1"/>
  <c r="S426" i="1" s="1"/>
  <c r="U426" i="1"/>
  <c r="AK426" i="1"/>
  <c r="K425" i="11" s="1"/>
  <c r="AL426" i="1"/>
  <c r="AO426" i="1"/>
  <c r="AP426" i="1"/>
  <c r="AQ426" i="1"/>
  <c r="AY426" i="1"/>
  <c r="BT426" i="1"/>
  <c r="A427" i="1"/>
  <c r="C427" i="1"/>
  <c r="G427" i="1"/>
  <c r="R427" i="1"/>
  <c r="S427" i="1" a="1"/>
  <c r="S427" i="1" s="1"/>
  <c r="U427" i="1"/>
  <c r="AK427" i="1"/>
  <c r="K426" i="11" s="1"/>
  <c r="AL427" i="1"/>
  <c r="AO427" i="1"/>
  <c r="AP427" i="1"/>
  <c r="AQ427" i="1"/>
  <c r="AY427" i="1"/>
  <c r="BT427" i="1"/>
  <c r="A428" i="1"/>
  <c r="C428" i="1"/>
  <c r="G428" i="1"/>
  <c r="R428" i="1"/>
  <c r="S428" i="1" a="1"/>
  <c r="S428" i="1" s="1"/>
  <c r="U428" i="1"/>
  <c r="AK428" i="1"/>
  <c r="K427" i="11" s="1"/>
  <c r="AL428" i="1"/>
  <c r="AO428" i="1"/>
  <c r="AP428" i="1"/>
  <c r="AQ428" i="1"/>
  <c r="AY428" i="1"/>
  <c r="BT428" i="1"/>
  <c r="A429" i="1"/>
  <c r="C429" i="1"/>
  <c r="G429" i="1"/>
  <c r="R429" i="1"/>
  <c r="S429" i="1" a="1"/>
  <c r="S429" i="1" s="1"/>
  <c r="D16" i="12" s="1"/>
  <c r="U429" i="1"/>
  <c r="AK429" i="1"/>
  <c r="AL429" i="1"/>
  <c r="AO429" i="1"/>
  <c r="AP429" i="1"/>
  <c r="AQ429" i="1"/>
  <c r="AY429" i="1"/>
  <c r="BT429" i="1"/>
  <c r="A430" i="1"/>
  <c r="C430" i="1"/>
  <c r="G430" i="1"/>
  <c r="R430" i="1"/>
  <c r="S430" i="1" a="1"/>
  <c r="S430" i="1" s="1"/>
  <c r="D17" i="12" s="1"/>
  <c r="U430" i="1"/>
  <c r="AK430" i="1"/>
  <c r="AL430" i="1"/>
  <c r="AO430" i="1"/>
  <c r="AP430" i="1"/>
  <c r="M429" i="11" s="1"/>
  <c r="AQ430" i="1"/>
  <c r="AY430" i="1"/>
  <c r="BT430" i="1"/>
  <c r="A431" i="1"/>
  <c r="C431" i="1"/>
  <c r="G431" i="1"/>
  <c r="R431" i="1"/>
  <c r="S431" i="1" a="1"/>
  <c r="S431" i="1" s="1"/>
  <c r="D18" i="12" s="1"/>
  <c r="U431" i="1"/>
  <c r="AK431" i="1"/>
  <c r="K430" i="11" s="1"/>
  <c r="AL431" i="1"/>
  <c r="AO431" i="1"/>
  <c r="AP431" i="1"/>
  <c r="AQ431" i="1"/>
  <c r="AY431" i="1"/>
  <c r="BT431" i="1"/>
  <c r="A432" i="1"/>
  <c r="C432" i="1"/>
  <c r="G432" i="1"/>
  <c r="R432" i="1"/>
  <c r="S432" i="1" a="1"/>
  <c r="S432" i="1" s="1"/>
  <c r="D19" i="12" s="1"/>
  <c r="U432" i="1"/>
  <c r="AK432" i="1"/>
  <c r="AL432" i="1"/>
  <c r="AO432" i="1"/>
  <c r="AP432" i="1"/>
  <c r="AQ432" i="1"/>
  <c r="AY432" i="1"/>
  <c r="BT432" i="1"/>
  <c r="A433" i="1"/>
  <c r="C433" i="1"/>
  <c r="G433" i="1"/>
  <c r="R433" i="1"/>
  <c r="S433" i="1" a="1"/>
  <c r="S433" i="1" s="1"/>
  <c r="D20" i="12" s="1"/>
  <c r="U433" i="1"/>
  <c r="AK433" i="1"/>
  <c r="AL433" i="1"/>
  <c r="AO433" i="1"/>
  <c r="AP433" i="1"/>
  <c r="M432" i="11" s="1"/>
  <c r="AQ433" i="1"/>
  <c r="AY433" i="1"/>
  <c r="BT433" i="1"/>
  <c r="A434" i="1"/>
  <c r="C434" i="1"/>
  <c r="G434" i="1"/>
  <c r="R434" i="1"/>
  <c r="S434" i="1" a="1"/>
  <c r="S434" i="1" s="1"/>
  <c r="D21" i="12" s="1"/>
  <c r="U434" i="1"/>
  <c r="AK434" i="1"/>
  <c r="K433" i="11" s="1"/>
  <c r="AL434" i="1"/>
  <c r="AO434" i="1"/>
  <c r="AP434" i="1"/>
  <c r="AQ434" i="1"/>
  <c r="AY434" i="1"/>
  <c r="BT434" i="1"/>
  <c r="A435" i="1"/>
  <c r="C435" i="1"/>
  <c r="G435" i="1"/>
  <c r="R435" i="1"/>
  <c r="S435" i="1" a="1"/>
  <c r="S435" i="1" s="1"/>
  <c r="D22" i="12" s="1"/>
  <c r="U435" i="1"/>
  <c r="AK435" i="1"/>
  <c r="AL435" i="1"/>
  <c r="AO435" i="1"/>
  <c r="AP435" i="1"/>
  <c r="AQ435" i="1"/>
  <c r="AY435" i="1"/>
  <c r="BT435" i="1"/>
  <c r="A436" i="1"/>
  <c r="C436" i="1"/>
  <c r="G436" i="1"/>
  <c r="R436" i="1"/>
  <c r="S436" i="1" a="1"/>
  <c r="S436" i="1" s="1"/>
  <c r="D23" i="12" s="1"/>
  <c r="U436" i="1"/>
  <c r="AK436" i="1"/>
  <c r="AL436" i="1"/>
  <c r="AO436" i="1"/>
  <c r="AP436" i="1"/>
  <c r="M435" i="11" s="1"/>
  <c r="AQ436" i="1"/>
  <c r="AY436" i="1"/>
  <c r="BT436" i="1"/>
  <c r="A437" i="1"/>
  <c r="C437" i="1"/>
  <c r="G437" i="1"/>
  <c r="R437" i="1"/>
  <c r="S437" i="1" a="1"/>
  <c r="S437" i="1" s="1"/>
  <c r="D24" i="12" s="1"/>
  <c r="U437" i="1"/>
  <c r="AK437" i="1"/>
  <c r="AL437" i="1"/>
  <c r="AO437" i="1"/>
  <c r="AP437" i="1"/>
  <c r="AQ437" i="1"/>
  <c r="AY437" i="1"/>
  <c r="BT437" i="1"/>
  <c r="A438" i="1"/>
  <c r="C438" i="1"/>
  <c r="G438" i="1"/>
  <c r="R438" i="1"/>
  <c r="S438" i="1" a="1"/>
  <c r="S438" i="1" s="1"/>
  <c r="D25" i="12" s="1"/>
  <c r="U438" i="1"/>
  <c r="AK438" i="1"/>
  <c r="K437" i="11" s="1"/>
  <c r="AL438" i="1"/>
  <c r="AO438" i="1"/>
  <c r="AP438" i="1"/>
  <c r="AQ438" i="1"/>
  <c r="AY438" i="1"/>
  <c r="BT438" i="1"/>
  <c r="A439" i="1"/>
  <c r="C439" i="1"/>
  <c r="G439" i="1"/>
  <c r="R439" i="1"/>
  <c r="S439" i="1" a="1"/>
  <c r="S439" i="1" s="1"/>
  <c r="D26" i="12" s="1"/>
  <c r="U439" i="1"/>
  <c r="AK439" i="1"/>
  <c r="AL439" i="1"/>
  <c r="AO439" i="1"/>
  <c r="AP439" i="1"/>
  <c r="M438" i="11" s="1"/>
  <c r="AQ439" i="1"/>
  <c r="AY439" i="1"/>
  <c r="BT439" i="1"/>
  <c r="A440" i="1"/>
  <c r="C440" i="1"/>
  <c r="G440" i="1"/>
  <c r="R440" i="1"/>
  <c r="S440" i="1" a="1"/>
  <c r="S440" i="1" s="1"/>
  <c r="D27" i="12" s="1"/>
  <c r="U440" i="1"/>
  <c r="AK440" i="1"/>
  <c r="AL440" i="1"/>
  <c r="AO440" i="1"/>
  <c r="AP440" i="1"/>
  <c r="AQ440" i="1"/>
  <c r="AY440" i="1"/>
  <c r="BT440" i="1"/>
  <c r="A441" i="1"/>
  <c r="C441" i="1"/>
  <c r="G441" i="1"/>
  <c r="R441" i="1"/>
  <c r="S441" i="1" a="1"/>
  <c r="S441" i="1" s="1"/>
  <c r="D28" i="12" s="1"/>
  <c r="U441" i="1"/>
  <c r="AK441" i="1"/>
  <c r="K440" i="11" s="1"/>
  <c r="AL441" i="1"/>
  <c r="AO441" i="1"/>
  <c r="AP441" i="1"/>
  <c r="AQ441" i="1"/>
  <c r="AY441" i="1"/>
  <c r="BT441" i="1"/>
  <c r="A442" i="1"/>
  <c r="C442" i="1"/>
  <c r="G442" i="1"/>
  <c r="R442" i="1"/>
  <c r="S442" i="1" a="1"/>
  <c r="S442" i="1" s="1"/>
  <c r="U442" i="1"/>
  <c r="AK442" i="1"/>
  <c r="AL442" i="1"/>
  <c r="AO442" i="1"/>
  <c r="AP442" i="1"/>
  <c r="M441" i="11" s="1"/>
  <c r="AQ442" i="1"/>
  <c r="AY442" i="1"/>
  <c r="BT442" i="1"/>
  <c r="A443" i="1"/>
  <c r="C443" i="1"/>
  <c r="G443" i="1"/>
  <c r="R443" i="1"/>
  <c r="S443" i="1" a="1"/>
  <c r="S443" i="1" s="1"/>
  <c r="D440" i="12" s="1"/>
  <c r="U443" i="1"/>
  <c r="AK443" i="1"/>
  <c r="AL443" i="1"/>
  <c r="AO443" i="1"/>
  <c r="AP443" i="1"/>
  <c r="AQ443" i="1"/>
  <c r="AY443" i="1"/>
  <c r="BT443" i="1"/>
  <c r="A444" i="1"/>
  <c r="C444" i="1"/>
  <c r="G444" i="1"/>
  <c r="R444" i="1"/>
  <c r="S444" i="1" a="1"/>
  <c r="S444" i="1" s="1"/>
  <c r="U444" i="1"/>
  <c r="AK444" i="1"/>
  <c r="K443" i="11" s="1"/>
  <c r="AL444" i="1"/>
  <c r="AO444" i="1"/>
  <c r="AP444" i="1"/>
  <c r="AQ444" i="1"/>
  <c r="AY444" i="1"/>
  <c r="BT444" i="1"/>
  <c r="A445" i="1"/>
  <c r="C445" i="1"/>
  <c r="G445" i="1"/>
  <c r="R445" i="1"/>
  <c r="S445" i="1" a="1"/>
  <c r="S445" i="1" s="1"/>
  <c r="U445" i="1"/>
  <c r="AK445" i="1"/>
  <c r="AL445" i="1"/>
  <c r="AO445" i="1"/>
  <c r="AP445" i="1"/>
  <c r="M444" i="11" s="1"/>
  <c r="AQ445" i="1"/>
  <c r="AY445" i="1"/>
  <c r="BT445" i="1"/>
  <c r="A446" i="1"/>
  <c r="C446" i="1"/>
  <c r="G446" i="1"/>
  <c r="R446" i="1"/>
  <c r="S446" i="1" a="1"/>
  <c r="S446" i="1" s="1"/>
  <c r="U446" i="1"/>
  <c r="AK446" i="1"/>
  <c r="K445" i="11" s="1"/>
  <c r="AL446" i="1"/>
  <c r="AO446" i="1"/>
  <c r="AP446" i="1"/>
  <c r="AQ446" i="1"/>
  <c r="AY446" i="1"/>
  <c r="BT446" i="1"/>
  <c r="A447" i="1"/>
  <c r="C447" i="1"/>
  <c r="G447" i="1"/>
  <c r="R447" i="1"/>
  <c r="S447" i="1" a="1"/>
  <c r="S447" i="1" s="1"/>
  <c r="U447" i="1"/>
  <c r="AK447" i="1"/>
  <c r="AL447" i="1"/>
  <c r="AO447" i="1"/>
  <c r="AP447" i="1"/>
  <c r="M446" i="11" s="1"/>
  <c r="AQ447" i="1"/>
  <c r="AY447" i="1"/>
  <c r="BT447" i="1"/>
  <c r="A448" i="1"/>
  <c r="C448" i="1"/>
  <c r="G448" i="1"/>
  <c r="R448" i="1"/>
  <c r="S448" i="1" a="1"/>
  <c r="S448" i="1" s="1"/>
  <c r="D445" i="12" s="1"/>
  <c r="U448" i="1"/>
  <c r="AK448" i="1"/>
  <c r="AL448" i="1"/>
  <c r="AO448" i="1"/>
  <c r="AP448" i="1"/>
  <c r="AQ448" i="1"/>
  <c r="AY448" i="1"/>
  <c r="BT448" i="1"/>
  <c r="A449" i="1"/>
  <c r="C449" i="1"/>
  <c r="G449" i="1"/>
  <c r="R449" i="1"/>
  <c r="S449" i="1" a="1"/>
  <c r="S449" i="1" s="1"/>
  <c r="U449" i="1"/>
  <c r="AK449" i="1"/>
  <c r="K448" i="11" s="1"/>
  <c r="AL449" i="1"/>
  <c r="AO449" i="1"/>
  <c r="AP449" i="1"/>
  <c r="AQ449" i="1"/>
  <c r="AY449" i="1"/>
  <c r="BT449" i="1"/>
  <c r="A450" i="1"/>
  <c r="C450" i="1"/>
  <c r="G450" i="1"/>
  <c r="R450" i="1"/>
  <c r="S450" i="1" a="1"/>
  <c r="S450" i="1" s="1"/>
  <c r="U450" i="1"/>
  <c r="AK450" i="1"/>
  <c r="AL450" i="1"/>
  <c r="AO450" i="1"/>
  <c r="AP450" i="1"/>
  <c r="M449" i="11" s="1"/>
  <c r="AQ450" i="1"/>
  <c r="AY450" i="1"/>
  <c r="BT450" i="1"/>
  <c r="A451" i="1"/>
  <c r="C451" i="1"/>
  <c r="G451" i="1"/>
  <c r="R451" i="1"/>
  <c r="S451" i="1" a="1"/>
  <c r="S451" i="1" s="1"/>
  <c r="D448" i="12" s="1"/>
  <c r="U451" i="1"/>
  <c r="AK451" i="1"/>
  <c r="AL451" i="1"/>
  <c r="AO451" i="1"/>
  <c r="AP451" i="1"/>
  <c r="AQ451" i="1"/>
  <c r="AY451" i="1"/>
  <c r="BT451" i="1"/>
  <c r="A452" i="1"/>
  <c r="C452" i="1"/>
  <c r="G452" i="1"/>
  <c r="R452" i="1"/>
  <c r="S452" i="1" a="1"/>
  <c r="S452" i="1" s="1"/>
  <c r="U452" i="1"/>
  <c r="AK452" i="1"/>
  <c r="K451" i="11" s="1"/>
  <c r="AL452" i="1"/>
  <c r="AO452" i="1"/>
  <c r="AP452" i="1"/>
  <c r="AQ452" i="1"/>
  <c r="AY452" i="1"/>
  <c r="BT452" i="1"/>
  <c r="A453" i="1"/>
  <c r="C453" i="1"/>
  <c r="G453" i="1"/>
  <c r="R453" i="1"/>
  <c r="S453" i="1" a="1"/>
  <c r="S453" i="1" s="1"/>
  <c r="U453" i="1"/>
  <c r="AK453" i="1"/>
  <c r="AL453" i="1"/>
  <c r="AO453" i="1"/>
  <c r="AP453" i="1"/>
  <c r="M452" i="11" s="1"/>
  <c r="AQ453" i="1"/>
  <c r="AY453" i="1"/>
  <c r="BT453" i="1"/>
  <c r="A454" i="1"/>
  <c r="C454" i="1"/>
  <c r="G454" i="1"/>
  <c r="R454" i="1"/>
  <c r="S454" i="1" a="1"/>
  <c r="S454" i="1" s="1"/>
  <c r="D451" i="12" s="1"/>
  <c r="U454" i="1"/>
  <c r="AK454" i="1"/>
  <c r="AL454" i="1"/>
  <c r="AO454" i="1"/>
  <c r="AP454" i="1"/>
  <c r="AQ454" i="1"/>
  <c r="AY454" i="1"/>
  <c r="BT454" i="1"/>
  <c r="A455" i="1"/>
  <c r="C455" i="1"/>
  <c r="G455" i="1"/>
  <c r="R455" i="1"/>
  <c r="S455" i="1" a="1"/>
  <c r="S455" i="1" s="1"/>
  <c r="U455" i="1"/>
  <c r="AK455" i="1"/>
  <c r="K454" i="11" s="1"/>
  <c r="AL455" i="1"/>
  <c r="AO455" i="1"/>
  <c r="AP455" i="1"/>
  <c r="AQ455" i="1"/>
  <c r="AY455" i="1"/>
  <c r="BT455" i="1"/>
  <c r="A533" i="1"/>
  <c r="C533" i="1"/>
  <c r="G533" i="1"/>
  <c r="M533" i="1" a="1"/>
  <c r="M533" i="1" s="1"/>
  <c r="N533" i="1" a="1"/>
  <c r="N533" i="1" s="1"/>
  <c r="AN533" i="1" s="1"/>
  <c r="S533" i="1" a="1"/>
  <c r="S533" i="1" s="1"/>
  <c r="C535" i="11" s="1"/>
  <c r="U533" i="1"/>
  <c r="AK533" i="1"/>
  <c r="K535" i="11" s="1"/>
  <c r="AL533" i="1"/>
  <c r="AO533" i="1"/>
  <c r="AP533" i="1"/>
  <c r="M124" i="11" s="1"/>
  <c r="AQ533" i="1"/>
  <c r="AY533" i="1"/>
  <c r="A369" i="11"/>
  <c r="B369" i="11"/>
  <c r="E369" i="11"/>
  <c r="F369" i="11"/>
  <c r="H369" i="11"/>
  <c r="I369" i="11"/>
  <c r="J369" i="11"/>
  <c r="O369" i="11"/>
  <c r="Q369" i="11"/>
  <c r="A370" i="11"/>
  <c r="B370" i="11"/>
  <c r="E370" i="11"/>
  <c r="F370" i="11"/>
  <c r="H370" i="11"/>
  <c r="I370" i="11"/>
  <c r="J370" i="11"/>
  <c r="O370" i="11"/>
  <c r="Q370" i="11"/>
  <c r="A371" i="11"/>
  <c r="B371" i="11"/>
  <c r="E371" i="11"/>
  <c r="F371" i="11"/>
  <c r="H371" i="11"/>
  <c r="I371" i="11"/>
  <c r="J371" i="11"/>
  <c r="O371" i="11"/>
  <c r="Q371" i="11"/>
  <c r="A372" i="11"/>
  <c r="B372" i="11"/>
  <c r="E372" i="11"/>
  <c r="F372" i="11"/>
  <c r="H372" i="11"/>
  <c r="I372" i="11"/>
  <c r="J372" i="11"/>
  <c r="O372" i="11"/>
  <c r="Q372" i="11"/>
  <c r="A373" i="11"/>
  <c r="B373" i="11"/>
  <c r="E373" i="11"/>
  <c r="F373" i="11"/>
  <c r="H373" i="11"/>
  <c r="I373" i="11"/>
  <c r="J373" i="11"/>
  <c r="O373" i="11"/>
  <c r="Q373" i="11"/>
  <c r="A374" i="11"/>
  <c r="B374" i="11"/>
  <c r="E374" i="11"/>
  <c r="F374" i="11"/>
  <c r="H374" i="11"/>
  <c r="I374" i="11"/>
  <c r="J374" i="11"/>
  <c r="O374" i="11"/>
  <c r="Q374" i="11"/>
  <c r="A375" i="11"/>
  <c r="B375" i="11"/>
  <c r="E375" i="11"/>
  <c r="F375" i="11"/>
  <c r="H375" i="11"/>
  <c r="I375" i="11"/>
  <c r="J375" i="11"/>
  <c r="O375" i="11"/>
  <c r="Q375" i="11"/>
  <c r="A376" i="11"/>
  <c r="B376" i="11"/>
  <c r="E376" i="11"/>
  <c r="F376" i="11"/>
  <c r="H376" i="11"/>
  <c r="I376" i="11"/>
  <c r="J376" i="11"/>
  <c r="O376" i="11"/>
  <c r="Q376" i="11"/>
  <c r="A377" i="11"/>
  <c r="B377" i="11"/>
  <c r="E377" i="11"/>
  <c r="F377" i="11"/>
  <c r="H377" i="11"/>
  <c r="I377" i="11"/>
  <c r="J377" i="11"/>
  <c r="O377" i="11"/>
  <c r="Q377" i="11"/>
  <c r="A378" i="11"/>
  <c r="B378" i="11"/>
  <c r="E378" i="11"/>
  <c r="F378" i="11"/>
  <c r="H378" i="11"/>
  <c r="I378" i="11"/>
  <c r="J378" i="11"/>
  <c r="O378" i="11"/>
  <c r="Q378" i="11"/>
  <c r="A379" i="11"/>
  <c r="B379" i="11"/>
  <c r="E379" i="11"/>
  <c r="F379" i="11"/>
  <c r="H379" i="11"/>
  <c r="I379" i="11"/>
  <c r="J379" i="11"/>
  <c r="O379" i="11"/>
  <c r="Q379" i="11"/>
  <c r="A380" i="11"/>
  <c r="B380" i="11"/>
  <c r="E380" i="11"/>
  <c r="F380" i="11"/>
  <c r="H380" i="11"/>
  <c r="I380" i="11"/>
  <c r="J380" i="11"/>
  <c r="O380" i="11"/>
  <c r="Q380" i="11"/>
  <c r="A381" i="11"/>
  <c r="B381" i="11"/>
  <c r="E381" i="11"/>
  <c r="F381" i="11"/>
  <c r="H381" i="11"/>
  <c r="I381" i="11"/>
  <c r="J381" i="11"/>
  <c r="O381" i="11"/>
  <c r="Q381" i="11"/>
  <c r="A382" i="11"/>
  <c r="B382" i="11"/>
  <c r="E382" i="11"/>
  <c r="F382" i="11"/>
  <c r="H382" i="11"/>
  <c r="I382" i="11"/>
  <c r="J382" i="11"/>
  <c r="O382" i="11"/>
  <c r="Q382" i="11"/>
  <c r="A383" i="11"/>
  <c r="B383" i="11"/>
  <c r="E383" i="11"/>
  <c r="F383" i="11"/>
  <c r="H383" i="11"/>
  <c r="I383" i="11"/>
  <c r="J383" i="11"/>
  <c r="O383" i="11"/>
  <c r="Q383" i="11"/>
  <c r="A384" i="11"/>
  <c r="B384" i="11"/>
  <c r="E384" i="11"/>
  <c r="F384" i="11"/>
  <c r="H384" i="11"/>
  <c r="I384" i="11"/>
  <c r="J384" i="11"/>
  <c r="O384" i="11"/>
  <c r="Q384" i="11"/>
  <c r="A385" i="11"/>
  <c r="B385" i="11"/>
  <c r="E385" i="11"/>
  <c r="F385" i="11"/>
  <c r="H385" i="11"/>
  <c r="I385" i="11"/>
  <c r="J385" i="11"/>
  <c r="O385" i="11"/>
  <c r="Q385" i="11"/>
  <c r="A386" i="11"/>
  <c r="B386" i="11"/>
  <c r="E386" i="11"/>
  <c r="F386" i="11"/>
  <c r="H386" i="11"/>
  <c r="I386" i="11"/>
  <c r="J386" i="11"/>
  <c r="O386" i="11"/>
  <c r="Q386" i="11"/>
  <c r="A387" i="11"/>
  <c r="B387" i="11"/>
  <c r="E387" i="11"/>
  <c r="F387" i="11"/>
  <c r="H387" i="11"/>
  <c r="I387" i="11"/>
  <c r="J387" i="11"/>
  <c r="O387" i="11"/>
  <c r="Q387" i="11"/>
  <c r="A388" i="11"/>
  <c r="B388" i="11"/>
  <c r="E388" i="11"/>
  <c r="F388" i="11"/>
  <c r="H388" i="11"/>
  <c r="I388" i="11"/>
  <c r="J388" i="11"/>
  <c r="O388" i="11"/>
  <c r="Q388" i="11"/>
  <c r="A389" i="11"/>
  <c r="B389" i="11"/>
  <c r="E389" i="11"/>
  <c r="F389" i="11"/>
  <c r="H389" i="11"/>
  <c r="I389" i="11"/>
  <c r="J389" i="11"/>
  <c r="O389" i="11"/>
  <c r="Q389" i="11"/>
  <c r="A532" i="1"/>
  <c r="C532" i="1"/>
  <c r="G532" i="1"/>
  <c r="S532" i="1" a="1"/>
  <c r="S532" i="1" s="1"/>
  <c r="U532" i="1"/>
  <c r="AK532" i="1"/>
  <c r="AL532" i="1"/>
  <c r="AO532" i="1"/>
  <c r="AP532" i="1"/>
  <c r="AQ532" i="1"/>
  <c r="AY532" i="1"/>
  <c r="D505" i="11"/>
  <c r="D506" i="11"/>
  <c r="A531" i="1"/>
  <c r="C531" i="1"/>
  <c r="G531" i="1"/>
  <c r="S531" i="1" a="1"/>
  <c r="S531" i="1" s="1"/>
  <c r="C533" i="11" s="1"/>
  <c r="U531" i="1"/>
  <c r="AK531" i="1"/>
  <c r="K533" i="11" s="1"/>
  <c r="AL531" i="1"/>
  <c r="AO531" i="1"/>
  <c r="AP531" i="1"/>
  <c r="M533" i="11" s="1"/>
  <c r="AQ531" i="1"/>
  <c r="AY531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R507" i="1"/>
  <c r="R511" i="1"/>
  <c r="R513" i="1"/>
  <c r="R520" i="1"/>
  <c r="R528" i="1"/>
  <c r="R529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S501" i="12"/>
  <c r="R508" i="1"/>
  <c r="R514" i="1"/>
  <c r="R517" i="1"/>
  <c r="R523" i="1"/>
  <c r="R526" i="1"/>
  <c r="C507" i="11"/>
  <c r="S506" i="1" a="1"/>
  <c r="S506" i="1" s="1"/>
  <c r="S507" i="1" a="1"/>
  <c r="S507" i="1" s="1"/>
  <c r="C509" i="11" s="1"/>
  <c r="S508" i="1" a="1"/>
  <c r="S508" i="1" s="1"/>
  <c r="S509" i="1" a="1"/>
  <c r="S509" i="1" s="1"/>
  <c r="C511" i="11" s="1"/>
  <c r="S510" i="1" a="1"/>
  <c r="S510" i="1" s="1"/>
  <c r="C512" i="11" s="1"/>
  <c r="S511" i="1" a="1"/>
  <c r="S511" i="1" s="1"/>
  <c r="S512" i="1" a="1"/>
  <c r="S512" i="1" s="1"/>
  <c r="C514" i="11" s="1"/>
  <c r="S513" i="1" a="1"/>
  <c r="S513" i="1" s="1"/>
  <c r="S514" i="1" a="1"/>
  <c r="S514" i="1" s="1"/>
  <c r="S515" i="1" a="1"/>
  <c r="S515" i="1" s="1"/>
  <c r="S516" i="1" a="1"/>
  <c r="S516" i="1" s="1"/>
  <c r="C518" i="11" s="1"/>
  <c r="S517" i="1" a="1"/>
  <c r="S517" i="1" s="1"/>
  <c r="S518" i="1" a="1"/>
  <c r="S518" i="1" s="1"/>
  <c r="C520" i="11" s="1"/>
  <c r="S519" i="1" a="1"/>
  <c r="S519" i="1" s="1"/>
  <c r="C521" i="11" s="1"/>
  <c r="S520" i="1" a="1"/>
  <c r="S520" i="1" s="1"/>
  <c r="S521" i="1" a="1"/>
  <c r="S521" i="1" s="1"/>
  <c r="C523" i="11" s="1"/>
  <c r="S522" i="1" a="1"/>
  <c r="S522" i="1" s="1"/>
  <c r="S523" i="1" a="1"/>
  <c r="S523" i="1" s="1"/>
  <c r="S524" i="1" a="1"/>
  <c r="S524" i="1" s="1"/>
  <c r="S525" i="1" a="1"/>
  <c r="S525" i="1" s="1"/>
  <c r="C527" i="11" s="1"/>
  <c r="S526" i="1" a="1"/>
  <c r="S526" i="1" s="1"/>
  <c r="S527" i="1" a="1"/>
  <c r="S527" i="1" s="1"/>
  <c r="C529" i="11" s="1"/>
  <c r="S528" i="1" a="1"/>
  <c r="S528" i="1" s="1"/>
  <c r="S529" i="1" a="1"/>
  <c r="S529" i="1" s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K507" i="11"/>
  <c r="AK506" i="1"/>
  <c r="K508" i="11" s="1"/>
  <c r="AK507" i="1"/>
  <c r="AK508" i="1"/>
  <c r="K510" i="11" s="1"/>
  <c r="AK509" i="1"/>
  <c r="K511" i="11" s="1"/>
  <c r="AK510" i="1"/>
  <c r="K512" i="11" s="1"/>
  <c r="AK511" i="1"/>
  <c r="AK512" i="1"/>
  <c r="AK513" i="1"/>
  <c r="K515" i="11" s="1"/>
  <c r="AK514" i="1"/>
  <c r="AK515" i="1"/>
  <c r="K517" i="11" s="1"/>
  <c r="AK516" i="1"/>
  <c r="K518" i="11" s="1"/>
  <c r="AK517" i="1"/>
  <c r="K519" i="11" s="1"/>
  <c r="AK518" i="1"/>
  <c r="K520" i="11" s="1"/>
  <c r="AK519" i="1"/>
  <c r="AK520" i="1"/>
  <c r="K522" i="11" s="1"/>
  <c r="AK521" i="1"/>
  <c r="AK522" i="1"/>
  <c r="K524" i="11" s="1"/>
  <c r="AK523" i="1"/>
  <c r="K525" i="11" s="1"/>
  <c r="AK524" i="1"/>
  <c r="K526" i="11" s="1"/>
  <c r="AK525" i="1"/>
  <c r="K527" i="11" s="1"/>
  <c r="AK526" i="1"/>
  <c r="K528" i="11" s="1"/>
  <c r="AK527" i="1"/>
  <c r="K529" i="11" s="1"/>
  <c r="AK528" i="1"/>
  <c r="K530" i="11" s="1"/>
  <c r="AK529" i="1"/>
  <c r="K531" i="11" s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M507" i="11"/>
  <c r="AP506" i="1"/>
  <c r="AP507" i="1"/>
  <c r="M509" i="11" s="1"/>
  <c r="AP508" i="1"/>
  <c r="M510" i="11" s="1"/>
  <c r="AP509" i="1"/>
  <c r="AP510" i="1"/>
  <c r="AP511" i="1"/>
  <c r="M513" i="11" s="1"/>
  <c r="AP512" i="1"/>
  <c r="AP513" i="1"/>
  <c r="M515" i="11" s="1"/>
  <c r="AP514" i="1"/>
  <c r="M516" i="11" s="1"/>
  <c r="AP515" i="1"/>
  <c r="AP516" i="1"/>
  <c r="AP517" i="1"/>
  <c r="M519" i="11" s="1"/>
  <c r="AP518" i="1"/>
  <c r="AP519" i="1"/>
  <c r="M521" i="11" s="1"/>
  <c r="AP520" i="1"/>
  <c r="AP521" i="1"/>
  <c r="AP522" i="1"/>
  <c r="M524" i="11" s="1"/>
  <c r="AP523" i="1"/>
  <c r="AP524" i="1"/>
  <c r="AP525" i="1"/>
  <c r="M527" i="11" s="1"/>
  <c r="AP526" i="1"/>
  <c r="M528" i="11" s="1"/>
  <c r="AP527" i="1"/>
  <c r="AP528" i="1"/>
  <c r="M530" i="11" s="1"/>
  <c r="AP529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Q96" i="11"/>
  <c r="Q97" i="11"/>
  <c r="A503" i="1"/>
  <c r="A504" i="1"/>
  <c r="A505" i="1"/>
  <c r="C503" i="1"/>
  <c r="C504" i="1"/>
  <c r="C505" i="1"/>
  <c r="G503" i="1"/>
  <c r="G504" i="1"/>
  <c r="G505" i="1"/>
  <c r="R503" i="1"/>
  <c r="R505" i="1"/>
  <c r="S503" i="1" a="1"/>
  <c r="S503" i="1" s="1"/>
  <c r="C502" i="11" s="1"/>
  <c r="S504" i="1" a="1"/>
  <c r="S504" i="1" s="1"/>
  <c r="C503" i="11" s="1"/>
  <c r="S505" i="1" a="1"/>
  <c r="S505" i="1" s="1"/>
  <c r="U503" i="1"/>
  <c r="U504" i="1"/>
  <c r="U505" i="1"/>
  <c r="AK503" i="1"/>
  <c r="AK504" i="1"/>
  <c r="K503" i="11" s="1"/>
  <c r="AK505" i="1"/>
  <c r="K504" i="11" s="1"/>
  <c r="AL503" i="1"/>
  <c r="AL504" i="1"/>
  <c r="AL505" i="1"/>
  <c r="AO503" i="1"/>
  <c r="AO504" i="1"/>
  <c r="AO505" i="1"/>
  <c r="AP503" i="1"/>
  <c r="AP504" i="1"/>
  <c r="M503" i="11" s="1"/>
  <c r="AP505" i="1"/>
  <c r="M504" i="11" s="1"/>
  <c r="AQ503" i="1"/>
  <c r="AQ504" i="1"/>
  <c r="AQ505" i="1"/>
  <c r="AY503" i="1"/>
  <c r="AY504" i="1"/>
  <c r="AY505" i="1"/>
  <c r="I30" i="11"/>
  <c r="AY509" i="1"/>
  <c r="AY508" i="1"/>
  <c r="AY507" i="1"/>
  <c r="AY506" i="1"/>
  <c r="O17" i="11"/>
  <c r="O18" i="11"/>
  <c r="O19" i="11"/>
  <c r="O20" i="11"/>
  <c r="O21" i="11"/>
  <c r="O22" i="11"/>
  <c r="A227" i="11"/>
  <c r="B227" i="11"/>
  <c r="E227" i="11"/>
  <c r="F227" i="11"/>
  <c r="H227" i="11"/>
  <c r="I227" i="11"/>
  <c r="J227" i="11"/>
  <c r="O227" i="11"/>
  <c r="Q227" i="11"/>
  <c r="A228" i="11"/>
  <c r="B228" i="11"/>
  <c r="E228" i="11"/>
  <c r="F228" i="11"/>
  <c r="H228" i="11"/>
  <c r="I228" i="11"/>
  <c r="J228" i="11"/>
  <c r="O228" i="11"/>
  <c r="Q228" i="11"/>
  <c r="A229" i="11"/>
  <c r="B229" i="11"/>
  <c r="E229" i="11"/>
  <c r="F229" i="11"/>
  <c r="H229" i="11"/>
  <c r="I229" i="11"/>
  <c r="J229" i="11"/>
  <c r="O229" i="11"/>
  <c r="Q229" i="11"/>
  <c r="A230" i="11"/>
  <c r="B230" i="11"/>
  <c r="E230" i="11"/>
  <c r="F230" i="11"/>
  <c r="H230" i="11"/>
  <c r="I230" i="11"/>
  <c r="J230" i="11"/>
  <c r="O230" i="11"/>
  <c r="Q230" i="11"/>
  <c r="A231" i="11"/>
  <c r="B231" i="11"/>
  <c r="E231" i="11"/>
  <c r="F231" i="11"/>
  <c r="H231" i="11"/>
  <c r="I231" i="11"/>
  <c r="J231" i="11"/>
  <c r="O231" i="11"/>
  <c r="Q231" i="11"/>
  <c r="A320" i="11"/>
  <c r="B320" i="11"/>
  <c r="E320" i="11"/>
  <c r="F320" i="11"/>
  <c r="H320" i="11"/>
  <c r="I320" i="11"/>
  <c r="J320" i="11"/>
  <c r="O320" i="11"/>
  <c r="Q320" i="11"/>
  <c r="A321" i="11"/>
  <c r="B321" i="11"/>
  <c r="E321" i="11"/>
  <c r="F321" i="11"/>
  <c r="H321" i="11"/>
  <c r="I321" i="11"/>
  <c r="J321" i="11"/>
  <c r="O321" i="11"/>
  <c r="Q321" i="11"/>
  <c r="A322" i="11"/>
  <c r="B322" i="11"/>
  <c r="E322" i="11"/>
  <c r="F322" i="11"/>
  <c r="H322" i="11"/>
  <c r="I322" i="11"/>
  <c r="J322" i="11"/>
  <c r="O322" i="11"/>
  <c r="Q322" i="11"/>
  <c r="A323" i="11"/>
  <c r="B323" i="11"/>
  <c r="E323" i="11"/>
  <c r="F323" i="11"/>
  <c r="H323" i="11"/>
  <c r="I323" i="11"/>
  <c r="J323" i="11"/>
  <c r="O323" i="11"/>
  <c r="Q323" i="11"/>
  <c r="A324" i="11"/>
  <c r="B324" i="11"/>
  <c r="E324" i="11"/>
  <c r="F324" i="11"/>
  <c r="H324" i="11"/>
  <c r="I324" i="11"/>
  <c r="J324" i="11"/>
  <c r="O324" i="11"/>
  <c r="Q324" i="11"/>
  <c r="A325" i="11"/>
  <c r="B325" i="11"/>
  <c r="E325" i="11"/>
  <c r="F325" i="11"/>
  <c r="H325" i="11"/>
  <c r="I325" i="11"/>
  <c r="J325" i="11"/>
  <c r="O325" i="11"/>
  <c r="Q325" i="11"/>
  <c r="A326" i="11"/>
  <c r="B326" i="11"/>
  <c r="E326" i="11"/>
  <c r="F326" i="11"/>
  <c r="H326" i="11"/>
  <c r="I326" i="11"/>
  <c r="J326" i="11"/>
  <c r="O326" i="11"/>
  <c r="Q326" i="11"/>
  <c r="A327" i="11"/>
  <c r="B327" i="11"/>
  <c r="E327" i="11"/>
  <c r="F327" i="11"/>
  <c r="H327" i="11"/>
  <c r="I327" i="11"/>
  <c r="J327" i="11"/>
  <c r="O327" i="11"/>
  <c r="Q327" i="11"/>
  <c r="A328" i="11"/>
  <c r="B328" i="11"/>
  <c r="E328" i="11"/>
  <c r="F328" i="11"/>
  <c r="H328" i="11"/>
  <c r="I328" i="11"/>
  <c r="J328" i="11"/>
  <c r="O328" i="11"/>
  <c r="Q328" i="11"/>
  <c r="A329" i="11"/>
  <c r="B329" i="11"/>
  <c r="E329" i="11"/>
  <c r="F329" i="11"/>
  <c r="H329" i="11"/>
  <c r="I329" i="11"/>
  <c r="J329" i="11"/>
  <c r="O329" i="11"/>
  <c r="Q329" i="11"/>
  <c r="A330" i="11"/>
  <c r="B330" i="11"/>
  <c r="E330" i="11"/>
  <c r="F330" i="11"/>
  <c r="H330" i="11"/>
  <c r="I330" i="11"/>
  <c r="J330" i="11"/>
  <c r="O330" i="11"/>
  <c r="Q330" i="11"/>
  <c r="A331" i="11"/>
  <c r="B331" i="11"/>
  <c r="E331" i="11"/>
  <c r="F331" i="11"/>
  <c r="H331" i="11"/>
  <c r="I331" i="11"/>
  <c r="J331" i="11"/>
  <c r="O331" i="11"/>
  <c r="Q331" i="11"/>
  <c r="A332" i="11"/>
  <c r="B332" i="11"/>
  <c r="E332" i="11"/>
  <c r="F332" i="11"/>
  <c r="H332" i="11"/>
  <c r="I332" i="11"/>
  <c r="J332" i="11"/>
  <c r="O332" i="11"/>
  <c r="Q332" i="11"/>
  <c r="A334" i="11"/>
  <c r="B334" i="11"/>
  <c r="E334" i="11"/>
  <c r="F334" i="11"/>
  <c r="H334" i="11"/>
  <c r="I334" i="11"/>
  <c r="J334" i="11"/>
  <c r="O334" i="11"/>
  <c r="Q334" i="11"/>
  <c r="A335" i="11"/>
  <c r="B335" i="11"/>
  <c r="E335" i="11"/>
  <c r="F335" i="11"/>
  <c r="H335" i="11"/>
  <c r="I335" i="11"/>
  <c r="J335" i="11"/>
  <c r="O335" i="11"/>
  <c r="Q335" i="11"/>
  <c r="A336" i="11"/>
  <c r="B336" i="11"/>
  <c r="E336" i="11"/>
  <c r="F336" i="11"/>
  <c r="H336" i="11"/>
  <c r="I336" i="11"/>
  <c r="J336" i="11"/>
  <c r="O336" i="11"/>
  <c r="Q336" i="11"/>
  <c r="A337" i="11"/>
  <c r="B337" i="11"/>
  <c r="E337" i="11"/>
  <c r="F337" i="11"/>
  <c r="H337" i="11"/>
  <c r="I337" i="11"/>
  <c r="J337" i="11"/>
  <c r="O337" i="11"/>
  <c r="Q337" i="11"/>
  <c r="A338" i="11"/>
  <c r="B338" i="11"/>
  <c r="E338" i="11"/>
  <c r="F338" i="11"/>
  <c r="H338" i="11"/>
  <c r="I338" i="11"/>
  <c r="J338" i="11"/>
  <c r="O338" i="11"/>
  <c r="Q338" i="11"/>
  <c r="A339" i="11"/>
  <c r="B339" i="11"/>
  <c r="E339" i="11"/>
  <c r="F339" i="11"/>
  <c r="H339" i="11"/>
  <c r="I339" i="11"/>
  <c r="J339" i="11"/>
  <c r="O339" i="11"/>
  <c r="Q339" i="11"/>
  <c r="A340" i="11"/>
  <c r="B340" i="11"/>
  <c r="E340" i="11"/>
  <c r="F340" i="11"/>
  <c r="H340" i="11"/>
  <c r="I340" i="11"/>
  <c r="J340" i="11"/>
  <c r="O340" i="11"/>
  <c r="Q340" i="11"/>
  <c r="A341" i="11"/>
  <c r="B341" i="11"/>
  <c r="E341" i="11"/>
  <c r="F341" i="11"/>
  <c r="H341" i="11"/>
  <c r="I341" i="11"/>
  <c r="J341" i="11"/>
  <c r="O341" i="11"/>
  <c r="Q341" i="11"/>
  <c r="A342" i="11"/>
  <c r="B342" i="11"/>
  <c r="E342" i="11"/>
  <c r="F342" i="11"/>
  <c r="H342" i="11"/>
  <c r="I342" i="11"/>
  <c r="J342" i="11"/>
  <c r="O342" i="11"/>
  <c r="Q342" i="11"/>
  <c r="A343" i="11"/>
  <c r="B343" i="11"/>
  <c r="E343" i="11"/>
  <c r="F343" i="11"/>
  <c r="H343" i="11"/>
  <c r="I343" i="11"/>
  <c r="J343" i="11"/>
  <c r="O343" i="11"/>
  <c r="Q343" i="11"/>
  <c r="A344" i="11"/>
  <c r="B344" i="11"/>
  <c r="E344" i="11"/>
  <c r="F344" i="11"/>
  <c r="H344" i="11"/>
  <c r="I344" i="11"/>
  <c r="J344" i="11"/>
  <c r="O344" i="11"/>
  <c r="Q344" i="11"/>
  <c r="A345" i="11"/>
  <c r="B345" i="11"/>
  <c r="E345" i="11"/>
  <c r="F345" i="11"/>
  <c r="H345" i="11"/>
  <c r="I345" i="11"/>
  <c r="J345" i="11"/>
  <c r="O345" i="11"/>
  <c r="Q345" i="11"/>
  <c r="A346" i="11"/>
  <c r="B346" i="11"/>
  <c r="E346" i="11"/>
  <c r="F346" i="11"/>
  <c r="H346" i="11"/>
  <c r="I346" i="11"/>
  <c r="J346" i="11"/>
  <c r="O346" i="11"/>
  <c r="Q346" i="11"/>
  <c r="A347" i="11"/>
  <c r="B347" i="11"/>
  <c r="E347" i="11"/>
  <c r="F347" i="11"/>
  <c r="H347" i="11"/>
  <c r="I347" i="11"/>
  <c r="J347" i="11"/>
  <c r="O347" i="11"/>
  <c r="Q347" i="11"/>
  <c r="A348" i="11"/>
  <c r="B348" i="11"/>
  <c r="E348" i="11"/>
  <c r="F348" i="11"/>
  <c r="H348" i="11"/>
  <c r="I348" i="11"/>
  <c r="J348" i="11"/>
  <c r="O348" i="11"/>
  <c r="Q348" i="11"/>
  <c r="A349" i="11"/>
  <c r="B349" i="11"/>
  <c r="E349" i="11"/>
  <c r="F349" i="11"/>
  <c r="H349" i="11"/>
  <c r="I349" i="11"/>
  <c r="J349" i="11"/>
  <c r="O349" i="11"/>
  <c r="Q349" i="11"/>
  <c r="A350" i="11"/>
  <c r="B350" i="11"/>
  <c r="E350" i="11"/>
  <c r="F350" i="11"/>
  <c r="H350" i="11"/>
  <c r="I350" i="11"/>
  <c r="J350" i="11"/>
  <c r="O350" i="11"/>
  <c r="Q350" i="11"/>
  <c r="A351" i="11"/>
  <c r="B351" i="11"/>
  <c r="E351" i="11"/>
  <c r="F351" i="11"/>
  <c r="H351" i="11"/>
  <c r="I351" i="11"/>
  <c r="J351" i="11"/>
  <c r="O351" i="11"/>
  <c r="Q351" i="11"/>
  <c r="A352" i="11"/>
  <c r="B352" i="11"/>
  <c r="E352" i="11"/>
  <c r="F352" i="11"/>
  <c r="H352" i="11"/>
  <c r="I352" i="11"/>
  <c r="J352" i="11"/>
  <c r="O352" i="11"/>
  <c r="Q352" i="11"/>
  <c r="A353" i="11"/>
  <c r="B353" i="11"/>
  <c r="E353" i="11"/>
  <c r="F353" i="11"/>
  <c r="H353" i="11"/>
  <c r="I353" i="11"/>
  <c r="J353" i="11"/>
  <c r="O353" i="11"/>
  <c r="Q353" i="11"/>
  <c r="A354" i="11"/>
  <c r="B354" i="11"/>
  <c r="E354" i="11"/>
  <c r="F354" i="11"/>
  <c r="H354" i="11"/>
  <c r="I354" i="11"/>
  <c r="J354" i="11"/>
  <c r="O354" i="11"/>
  <c r="Q354" i="11"/>
  <c r="A355" i="11"/>
  <c r="B355" i="11"/>
  <c r="E355" i="11"/>
  <c r="F355" i="11"/>
  <c r="H355" i="11"/>
  <c r="I355" i="11"/>
  <c r="J355" i="11"/>
  <c r="O355" i="11"/>
  <c r="Q355" i="11"/>
  <c r="A356" i="11"/>
  <c r="B356" i="11"/>
  <c r="E356" i="11"/>
  <c r="F356" i="11"/>
  <c r="H356" i="11"/>
  <c r="I356" i="11"/>
  <c r="J356" i="11"/>
  <c r="O356" i="11"/>
  <c r="Q356" i="11"/>
  <c r="A357" i="11"/>
  <c r="B357" i="11"/>
  <c r="E357" i="11"/>
  <c r="F357" i="11"/>
  <c r="H357" i="11"/>
  <c r="I357" i="11"/>
  <c r="J357" i="11"/>
  <c r="O357" i="11"/>
  <c r="Q357" i="11"/>
  <c r="A358" i="11"/>
  <c r="B358" i="11"/>
  <c r="E358" i="11"/>
  <c r="F358" i="11"/>
  <c r="H358" i="11"/>
  <c r="I358" i="11"/>
  <c r="J358" i="11"/>
  <c r="O358" i="11"/>
  <c r="Q358" i="11"/>
  <c r="A359" i="11"/>
  <c r="B359" i="11"/>
  <c r="E359" i="11"/>
  <c r="F359" i="11"/>
  <c r="H359" i="11"/>
  <c r="I359" i="11"/>
  <c r="J359" i="11"/>
  <c r="O359" i="11"/>
  <c r="Q359" i="11"/>
  <c r="A360" i="11"/>
  <c r="B360" i="11"/>
  <c r="E360" i="11"/>
  <c r="F360" i="11"/>
  <c r="H360" i="11"/>
  <c r="I360" i="11"/>
  <c r="J360" i="11"/>
  <c r="O360" i="11"/>
  <c r="Q360" i="11"/>
  <c r="A361" i="11"/>
  <c r="B361" i="11"/>
  <c r="E361" i="11"/>
  <c r="F361" i="11"/>
  <c r="H361" i="11"/>
  <c r="I361" i="11"/>
  <c r="J361" i="11"/>
  <c r="O361" i="11"/>
  <c r="Q361" i="11"/>
  <c r="A362" i="11"/>
  <c r="B362" i="11"/>
  <c r="E362" i="11"/>
  <c r="F362" i="11"/>
  <c r="H362" i="11"/>
  <c r="I362" i="11"/>
  <c r="J362" i="11"/>
  <c r="O362" i="11"/>
  <c r="Q362" i="11"/>
  <c r="A363" i="11"/>
  <c r="B363" i="11"/>
  <c r="E363" i="11"/>
  <c r="F363" i="11"/>
  <c r="H363" i="11"/>
  <c r="I363" i="11"/>
  <c r="J363" i="11"/>
  <c r="O363" i="11"/>
  <c r="Q363" i="11"/>
  <c r="A364" i="11"/>
  <c r="B364" i="11"/>
  <c r="E364" i="11"/>
  <c r="F364" i="11"/>
  <c r="H364" i="11"/>
  <c r="I364" i="11"/>
  <c r="J364" i="11"/>
  <c r="O364" i="11"/>
  <c r="Q364" i="11"/>
  <c r="A365" i="11"/>
  <c r="B365" i="11"/>
  <c r="E365" i="11"/>
  <c r="F365" i="11"/>
  <c r="H365" i="11"/>
  <c r="I365" i="11"/>
  <c r="J365" i="11"/>
  <c r="O365" i="11"/>
  <c r="Q365" i="11"/>
  <c r="A366" i="11"/>
  <c r="B366" i="11"/>
  <c r="E366" i="11"/>
  <c r="F366" i="11"/>
  <c r="H366" i="11"/>
  <c r="I366" i="11"/>
  <c r="J366" i="11"/>
  <c r="O366" i="11"/>
  <c r="Q366" i="11"/>
  <c r="A367" i="11"/>
  <c r="B367" i="11"/>
  <c r="E367" i="11"/>
  <c r="F367" i="11"/>
  <c r="H367" i="11"/>
  <c r="I367" i="11"/>
  <c r="J367" i="11"/>
  <c r="O367" i="11"/>
  <c r="Q367" i="11"/>
  <c r="A368" i="11"/>
  <c r="B368" i="11"/>
  <c r="E368" i="11"/>
  <c r="F368" i="11"/>
  <c r="H368" i="11"/>
  <c r="I368" i="11"/>
  <c r="J368" i="11"/>
  <c r="O368" i="11"/>
  <c r="Q368" i="11"/>
  <c r="A441" i="11"/>
  <c r="B441" i="11"/>
  <c r="E441" i="11"/>
  <c r="F441" i="11"/>
  <c r="H441" i="11"/>
  <c r="I441" i="11"/>
  <c r="J441" i="11"/>
  <c r="O441" i="11"/>
  <c r="Q441" i="11"/>
  <c r="A442" i="11"/>
  <c r="B442" i="11"/>
  <c r="E442" i="11"/>
  <c r="F442" i="11"/>
  <c r="H442" i="11"/>
  <c r="I442" i="11"/>
  <c r="J442" i="11"/>
  <c r="O442" i="11"/>
  <c r="Q442" i="11"/>
  <c r="A443" i="11"/>
  <c r="B443" i="11"/>
  <c r="E443" i="11"/>
  <c r="F443" i="11"/>
  <c r="H443" i="11"/>
  <c r="I443" i="11"/>
  <c r="J443" i="11"/>
  <c r="O443" i="11"/>
  <c r="Q443" i="11"/>
  <c r="A444" i="11"/>
  <c r="B444" i="11"/>
  <c r="E444" i="11"/>
  <c r="F444" i="11"/>
  <c r="H444" i="11"/>
  <c r="I444" i="11"/>
  <c r="J444" i="11"/>
  <c r="O444" i="11"/>
  <c r="Q444" i="11"/>
  <c r="A445" i="11"/>
  <c r="B445" i="11"/>
  <c r="E445" i="11"/>
  <c r="F445" i="11"/>
  <c r="H445" i="11"/>
  <c r="I445" i="11"/>
  <c r="J445" i="11"/>
  <c r="O445" i="11"/>
  <c r="Q445" i="11"/>
  <c r="A446" i="11"/>
  <c r="B446" i="11"/>
  <c r="E446" i="11"/>
  <c r="F446" i="11"/>
  <c r="H446" i="11"/>
  <c r="I446" i="11"/>
  <c r="J446" i="11"/>
  <c r="O446" i="11"/>
  <c r="Q446" i="11"/>
  <c r="A447" i="11"/>
  <c r="B447" i="11"/>
  <c r="E447" i="11"/>
  <c r="F447" i="11"/>
  <c r="H447" i="11"/>
  <c r="I447" i="11"/>
  <c r="J447" i="11"/>
  <c r="O447" i="11"/>
  <c r="Q447" i="11"/>
  <c r="A448" i="11"/>
  <c r="B448" i="11"/>
  <c r="E448" i="11"/>
  <c r="F448" i="11"/>
  <c r="H448" i="11"/>
  <c r="I448" i="11"/>
  <c r="J448" i="11"/>
  <c r="O448" i="11"/>
  <c r="Q448" i="11"/>
  <c r="A449" i="11"/>
  <c r="B449" i="11"/>
  <c r="E449" i="11"/>
  <c r="F449" i="11"/>
  <c r="H449" i="11"/>
  <c r="I449" i="11"/>
  <c r="J449" i="11"/>
  <c r="O449" i="11"/>
  <c r="Q449" i="11"/>
  <c r="A450" i="11"/>
  <c r="B450" i="11"/>
  <c r="E450" i="11"/>
  <c r="F450" i="11"/>
  <c r="H450" i="11"/>
  <c r="I450" i="11"/>
  <c r="J450" i="11"/>
  <c r="O450" i="11"/>
  <c r="Q450" i="11"/>
  <c r="A451" i="11"/>
  <c r="B451" i="11"/>
  <c r="E451" i="11"/>
  <c r="F451" i="11"/>
  <c r="H451" i="11"/>
  <c r="I451" i="11"/>
  <c r="J451" i="11"/>
  <c r="O451" i="11"/>
  <c r="Q451" i="11"/>
  <c r="A452" i="11"/>
  <c r="B452" i="11"/>
  <c r="E452" i="11"/>
  <c r="F452" i="11"/>
  <c r="H452" i="11"/>
  <c r="I452" i="11"/>
  <c r="J452" i="11"/>
  <c r="O452" i="11"/>
  <c r="Q452" i="11"/>
  <c r="A453" i="11"/>
  <c r="B453" i="11"/>
  <c r="E453" i="11"/>
  <c r="F453" i="11"/>
  <c r="H453" i="11"/>
  <c r="I453" i="11"/>
  <c r="J453" i="11"/>
  <c r="O453" i="11"/>
  <c r="Q453" i="11"/>
  <c r="A454" i="11"/>
  <c r="B454" i="11"/>
  <c r="E454" i="11"/>
  <c r="F454" i="11"/>
  <c r="H454" i="11"/>
  <c r="I454" i="11"/>
  <c r="J454" i="11"/>
  <c r="O454" i="11"/>
  <c r="Q454" i="11"/>
  <c r="A455" i="11"/>
  <c r="B455" i="11"/>
  <c r="E455" i="11"/>
  <c r="F455" i="11"/>
  <c r="H455" i="11"/>
  <c r="I455" i="11"/>
  <c r="J455" i="11"/>
  <c r="O455" i="11"/>
  <c r="Q455" i="11"/>
  <c r="A456" i="11"/>
  <c r="B456" i="11"/>
  <c r="E456" i="11"/>
  <c r="F456" i="11"/>
  <c r="H456" i="11"/>
  <c r="I456" i="11"/>
  <c r="J456" i="11"/>
  <c r="O456" i="11"/>
  <c r="Q456" i="11"/>
  <c r="A457" i="11"/>
  <c r="B457" i="11"/>
  <c r="E457" i="11"/>
  <c r="F457" i="11"/>
  <c r="H457" i="11"/>
  <c r="I457" i="11"/>
  <c r="J457" i="11"/>
  <c r="O457" i="11"/>
  <c r="Q457" i="11"/>
  <c r="A458" i="11"/>
  <c r="B458" i="11"/>
  <c r="E458" i="11"/>
  <c r="F458" i="11"/>
  <c r="H458" i="11"/>
  <c r="I458" i="11"/>
  <c r="J458" i="11"/>
  <c r="O458" i="11"/>
  <c r="Q458" i="11"/>
  <c r="A459" i="11"/>
  <c r="B459" i="11"/>
  <c r="E459" i="11"/>
  <c r="F459" i="11"/>
  <c r="H459" i="11"/>
  <c r="I459" i="11"/>
  <c r="J459" i="11"/>
  <c r="O459" i="11"/>
  <c r="Q459" i="11"/>
  <c r="A460" i="11"/>
  <c r="B460" i="11"/>
  <c r="E460" i="11"/>
  <c r="F460" i="11"/>
  <c r="H460" i="11"/>
  <c r="I460" i="11"/>
  <c r="J460" i="11"/>
  <c r="O460" i="11"/>
  <c r="Q460" i="11"/>
  <c r="A461" i="11"/>
  <c r="B461" i="11"/>
  <c r="E461" i="11"/>
  <c r="F461" i="11"/>
  <c r="H461" i="11"/>
  <c r="I461" i="11"/>
  <c r="J461" i="11"/>
  <c r="O461" i="11"/>
  <c r="Q461" i="11"/>
  <c r="A462" i="11"/>
  <c r="B462" i="11"/>
  <c r="E462" i="11"/>
  <c r="F462" i="11"/>
  <c r="H462" i="11"/>
  <c r="I462" i="11"/>
  <c r="J462" i="11"/>
  <c r="O462" i="11"/>
  <c r="Q462" i="11"/>
  <c r="A463" i="11"/>
  <c r="B463" i="11"/>
  <c r="E463" i="11"/>
  <c r="F463" i="11"/>
  <c r="H463" i="11"/>
  <c r="I463" i="11"/>
  <c r="J463" i="11"/>
  <c r="O463" i="11"/>
  <c r="Q463" i="11"/>
  <c r="A464" i="11"/>
  <c r="B464" i="11"/>
  <c r="E464" i="11"/>
  <c r="F464" i="11"/>
  <c r="H464" i="11"/>
  <c r="I464" i="11"/>
  <c r="J464" i="11"/>
  <c r="O464" i="11"/>
  <c r="Q464" i="11"/>
  <c r="A465" i="11"/>
  <c r="B465" i="11"/>
  <c r="E465" i="11"/>
  <c r="F465" i="11"/>
  <c r="H465" i="11"/>
  <c r="I465" i="11"/>
  <c r="J465" i="11"/>
  <c r="O465" i="11"/>
  <c r="Q465" i="11"/>
  <c r="A466" i="11"/>
  <c r="B466" i="11"/>
  <c r="E466" i="11"/>
  <c r="F466" i="11"/>
  <c r="H466" i="11"/>
  <c r="I466" i="11"/>
  <c r="J466" i="11"/>
  <c r="O466" i="11"/>
  <c r="Q466" i="11"/>
  <c r="A467" i="11"/>
  <c r="B467" i="11"/>
  <c r="E467" i="11"/>
  <c r="F467" i="11"/>
  <c r="H467" i="11"/>
  <c r="I467" i="11"/>
  <c r="J467" i="11"/>
  <c r="O467" i="11"/>
  <c r="Q467" i="11"/>
  <c r="A468" i="11"/>
  <c r="B468" i="11"/>
  <c r="E468" i="11"/>
  <c r="F468" i="11"/>
  <c r="H468" i="11"/>
  <c r="I468" i="11"/>
  <c r="J468" i="11"/>
  <c r="O468" i="11"/>
  <c r="Q468" i="11"/>
  <c r="A469" i="11"/>
  <c r="B469" i="11"/>
  <c r="E469" i="11"/>
  <c r="F469" i="11"/>
  <c r="H469" i="11"/>
  <c r="I469" i="11"/>
  <c r="J469" i="11"/>
  <c r="O469" i="11"/>
  <c r="Q469" i="11"/>
  <c r="A470" i="11"/>
  <c r="B470" i="11"/>
  <c r="E470" i="11"/>
  <c r="F470" i="11"/>
  <c r="H470" i="11"/>
  <c r="I470" i="11"/>
  <c r="J470" i="11"/>
  <c r="O470" i="11"/>
  <c r="Q470" i="11"/>
  <c r="A471" i="11"/>
  <c r="B471" i="11"/>
  <c r="E471" i="11"/>
  <c r="F471" i="11"/>
  <c r="H471" i="11"/>
  <c r="I471" i="11"/>
  <c r="J471" i="11"/>
  <c r="O471" i="11"/>
  <c r="Q471" i="11"/>
  <c r="A472" i="11"/>
  <c r="B472" i="11"/>
  <c r="E472" i="11"/>
  <c r="F472" i="11"/>
  <c r="H472" i="11"/>
  <c r="I472" i="11"/>
  <c r="J472" i="11"/>
  <c r="O472" i="11"/>
  <c r="Q472" i="11"/>
  <c r="A473" i="11"/>
  <c r="B473" i="11"/>
  <c r="E473" i="11"/>
  <c r="F473" i="11"/>
  <c r="H473" i="11"/>
  <c r="I473" i="11"/>
  <c r="J473" i="11"/>
  <c r="O473" i="11"/>
  <c r="Q473" i="11"/>
  <c r="A474" i="11"/>
  <c r="B474" i="11"/>
  <c r="E474" i="11"/>
  <c r="F474" i="11"/>
  <c r="H474" i="11"/>
  <c r="I474" i="11"/>
  <c r="J474" i="11"/>
  <c r="O474" i="11"/>
  <c r="Q474" i="11"/>
  <c r="A475" i="11"/>
  <c r="B475" i="11"/>
  <c r="E475" i="11"/>
  <c r="F475" i="11"/>
  <c r="H475" i="11"/>
  <c r="I475" i="11"/>
  <c r="J475" i="11"/>
  <c r="O475" i="11"/>
  <c r="Q475" i="11"/>
  <c r="A476" i="11"/>
  <c r="B476" i="11"/>
  <c r="E476" i="11"/>
  <c r="F476" i="11"/>
  <c r="H476" i="11"/>
  <c r="I476" i="11"/>
  <c r="J476" i="11"/>
  <c r="O476" i="11"/>
  <c r="Q476" i="11"/>
  <c r="A477" i="11"/>
  <c r="B477" i="11"/>
  <c r="E477" i="11"/>
  <c r="F477" i="11"/>
  <c r="H477" i="11"/>
  <c r="I477" i="11"/>
  <c r="J477" i="11"/>
  <c r="O477" i="11"/>
  <c r="Q477" i="11"/>
  <c r="A478" i="11"/>
  <c r="B478" i="11"/>
  <c r="E478" i="11"/>
  <c r="F478" i="11"/>
  <c r="H478" i="11"/>
  <c r="I478" i="11"/>
  <c r="J478" i="11"/>
  <c r="O478" i="11"/>
  <c r="Q478" i="11"/>
  <c r="A479" i="11"/>
  <c r="B479" i="11"/>
  <c r="E479" i="11"/>
  <c r="F479" i="11"/>
  <c r="H479" i="11"/>
  <c r="I479" i="11"/>
  <c r="J479" i="11"/>
  <c r="O479" i="11"/>
  <c r="Q479" i="11"/>
  <c r="A480" i="11"/>
  <c r="B480" i="11"/>
  <c r="E480" i="11"/>
  <c r="F480" i="11"/>
  <c r="H480" i="11"/>
  <c r="I480" i="11"/>
  <c r="J480" i="11"/>
  <c r="O480" i="11"/>
  <c r="Q480" i="11"/>
  <c r="A481" i="11"/>
  <c r="B481" i="11"/>
  <c r="E481" i="11"/>
  <c r="F481" i="11"/>
  <c r="H481" i="11"/>
  <c r="I481" i="11"/>
  <c r="J481" i="11"/>
  <c r="O481" i="11"/>
  <c r="Q481" i="11"/>
  <c r="A482" i="11"/>
  <c r="B482" i="11"/>
  <c r="E482" i="11"/>
  <c r="F482" i="11"/>
  <c r="H482" i="11"/>
  <c r="I482" i="11"/>
  <c r="J482" i="11"/>
  <c r="O482" i="11"/>
  <c r="Q482" i="11"/>
  <c r="A483" i="11"/>
  <c r="B483" i="11"/>
  <c r="E483" i="11"/>
  <c r="F483" i="11"/>
  <c r="H483" i="11"/>
  <c r="I483" i="11"/>
  <c r="J483" i="11"/>
  <c r="O483" i="11"/>
  <c r="Q483" i="11"/>
  <c r="A484" i="11"/>
  <c r="B484" i="11"/>
  <c r="E484" i="11"/>
  <c r="F484" i="11"/>
  <c r="H484" i="11"/>
  <c r="I484" i="11"/>
  <c r="J484" i="11"/>
  <c r="O484" i="11"/>
  <c r="Q484" i="11"/>
  <c r="A485" i="11"/>
  <c r="B485" i="11"/>
  <c r="E485" i="11"/>
  <c r="F485" i="11"/>
  <c r="H485" i="11"/>
  <c r="I485" i="11"/>
  <c r="J485" i="11"/>
  <c r="O485" i="11"/>
  <c r="Q485" i="11"/>
  <c r="A486" i="11"/>
  <c r="B486" i="11"/>
  <c r="E486" i="11"/>
  <c r="F486" i="11"/>
  <c r="H486" i="11"/>
  <c r="I486" i="11"/>
  <c r="J486" i="11"/>
  <c r="O486" i="11"/>
  <c r="Q486" i="11"/>
  <c r="A487" i="11"/>
  <c r="B487" i="11"/>
  <c r="E487" i="11"/>
  <c r="F487" i="11"/>
  <c r="H487" i="11"/>
  <c r="I487" i="11"/>
  <c r="J487" i="11"/>
  <c r="O487" i="11"/>
  <c r="Q487" i="11"/>
  <c r="A488" i="11"/>
  <c r="B488" i="11"/>
  <c r="E488" i="11"/>
  <c r="F488" i="11"/>
  <c r="H488" i="11"/>
  <c r="I488" i="11"/>
  <c r="J488" i="11"/>
  <c r="O488" i="11"/>
  <c r="Q488" i="11"/>
  <c r="A489" i="11"/>
  <c r="B489" i="11"/>
  <c r="E489" i="11"/>
  <c r="F489" i="11"/>
  <c r="H489" i="11"/>
  <c r="I489" i="11"/>
  <c r="J489" i="11"/>
  <c r="O489" i="11"/>
  <c r="Q489" i="11"/>
  <c r="A490" i="11"/>
  <c r="B490" i="11"/>
  <c r="E490" i="11"/>
  <c r="F490" i="11"/>
  <c r="H490" i="11"/>
  <c r="I490" i="11"/>
  <c r="J490" i="11"/>
  <c r="O490" i="11"/>
  <c r="Q490" i="11"/>
  <c r="A491" i="11"/>
  <c r="B491" i="11"/>
  <c r="E491" i="11"/>
  <c r="F491" i="11"/>
  <c r="H491" i="11"/>
  <c r="I491" i="11"/>
  <c r="J491" i="11"/>
  <c r="O491" i="11"/>
  <c r="Q491" i="11"/>
  <c r="A492" i="11"/>
  <c r="B492" i="11"/>
  <c r="E492" i="11"/>
  <c r="F492" i="11"/>
  <c r="H492" i="11"/>
  <c r="I492" i="11"/>
  <c r="J492" i="11"/>
  <c r="O492" i="11"/>
  <c r="Q492" i="11"/>
  <c r="A493" i="11"/>
  <c r="B493" i="11"/>
  <c r="E493" i="11"/>
  <c r="F493" i="11"/>
  <c r="H493" i="11"/>
  <c r="I493" i="11"/>
  <c r="J493" i="11"/>
  <c r="O493" i="11"/>
  <c r="Q493" i="11"/>
  <c r="A494" i="11"/>
  <c r="B494" i="11"/>
  <c r="E494" i="11"/>
  <c r="F494" i="11"/>
  <c r="H494" i="11"/>
  <c r="I494" i="11"/>
  <c r="J494" i="11"/>
  <c r="O494" i="11"/>
  <c r="Q494" i="11"/>
  <c r="A495" i="11"/>
  <c r="B495" i="11"/>
  <c r="E495" i="11"/>
  <c r="F495" i="11"/>
  <c r="H495" i="11"/>
  <c r="I495" i="11"/>
  <c r="J495" i="11"/>
  <c r="O495" i="11"/>
  <c r="Q495" i="11"/>
  <c r="A496" i="11"/>
  <c r="B496" i="11"/>
  <c r="E496" i="11"/>
  <c r="F496" i="11"/>
  <c r="H496" i="11"/>
  <c r="I496" i="11"/>
  <c r="J496" i="11"/>
  <c r="O496" i="11"/>
  <c r="Q496" i="11"/>
  <c r="A497" i="11"/>
  <c r="B497" i="11"/>
  <c r="E497" i="11"/>
  <c r="F497" i="11"/>
  <c r="H497" i="11"/>
  <c r="I497" i="11"/>
  <c r="J497" i="11"/>
  <c r="O497" i="11"/>
  <c r="Q497" i="11"/>
  <c r="A498" i="11"/>
  <c r="B498" i="11"/>
  <c r="E498" i="11"/>
  <c r="F498" i="11"/>
  <c r="H498" i="11"/>
  <c r="I498" i="11"/>
  <c r="J498" i="11"/>
  <c r="O498" i="11"/>
  <c r="Q498" i="11"/>
  <c r="A499" i="11"/>
  <c r="B499" i="11"/>
  <c r="E499" i="11"/>
  <c r="F499" i="11"/>
  <c r="H499" i="11"/>
  <c r="I499" i="11"/>
  <c r="J499" i="11"/>
  <c r="O499" i="11"/>
  <c r="Q499" i="11"/>
  <c r="A500" i="11"/>
  <c r="B500" i="11"/>
  <c r="E500" i="11"/>
  <c r="F500" i="11"/>
  <c r="H500" i="11"/>
  <c r="I500" i="11"/>
  <c r="J500" i="11"/>
  <c r="O500" i="11"/>
  <c r="Q500" i="11"/>
  <c r="A501" i="11"/>
  <c r="B501" i="11"/>
  <c r="E501" i="11"/>
  <c r="F501" i="11"/>
  <c r="H501" i="11"/>
  <c r="I501" i="11"/>
  <c r="J501" i="11"/>
  <c r="O501" i="11"/>
  <c r="Q501" i="11"/>
  <c r="A502" i="11"/>
  <c r="B502" i="11"/>
  <c r="E502" i="11"/>
  <c r="F502" i="11"/>
  <c r="H502" i="11"/>
  <c r="I502" i="11"/>
  <c r="J502" i="11"/>
  <c r="O502" i="11"/>
  <c r="Q502" i="11"/>
  <c r="A503" i="11"/>
  <c r="B503" i="11"/>
  <c r="E503" i="11"/>
  <c r="F503" i="11"/>
  <c r="H503" i="11"/>
  <c r="I503" i="11"/>
  <c r="J503" i="11"/>
  <c r="O503" i="11"/>
  <c r="Q503" i="11"/>
  <c r="A504" i="11"/>
  <c r="B504" i="11"/>
  <c r="E504" i="11"/>
  <c r="F504" i="11"/>
  <c r="H504" i="11"/>
  <c r="I504" i="11"/>
  <c r="J504" i="11"/>
  <c r="O504" i="11"/>
  <c r="Q504" i="11"/>
  <c r="A505" i="11"/>
  <c r="B505" i="11"/>
  <c r="C505" i="11"/>
  <c r="E505" i="11"/>
  <c r="F505" i="11"/>
  <c r="G505" i="11"/>
  <c r="H505" i="11"/>
  <c r="I505" i="11"/>
  <c r="J505" i="11"/>
  <c r="K505" i="11"/>
  <c r="L505" i="11"/>
  <c r="M505" i="11"/>
  <c r="N505" i="11"/>
  <c r="O505" i="11"/>
  <c r="Q505" i="11"/>
  <c r="A506" i="11"/>
  <c r="B506" i="11"/>
  <c r="C506" i="11"/>
  <c r="E506" i="11"/>
  <c r="F506" i="11"/>
  <c r="G506" i="11"/>
  <c r="H506" i="11"/>
  <c r="I506" i="11"/>
  <c r="J506" i="11"/>
  <c r="K506" i="11"/>
  <c r="L506" i="11"/>
  <c r="M506" i="11"/>
  <c r="N506" i="11"/>
  <c r="O506" i="11"/>
  <c r="Q506" i="11"/>
  <c r="A507" i="11"/>
  <c r="B507" i="11"/>
  <c r="E507" i="11"/>
  <c r="F507" i="11"/>
  <c r="H507" i="11"/>
  <c r="I507" i="11"/>
  <c r="J507" i="11"/>
  <c r="O507" i="11"/>
  <c r="Q507" i="11"/>
  <c r="A508" i="11"/>
  <c r="B508" i="11"/>
  <c r="E508" i="11"/>
  <c r="F508" i="11"/>
  <c r="H508" i="11"/>
  <c r="I508" i="11"/>
  <c r="J508" i="11"/>
  <c r="O508" i="11"/>
  <c r="Q508" i="11"/>
  <c r="A509" i="11"/>
  <c r="B509" i="11"/>
  <c r="E509" i="11"/>
  <c r="F509" i="11"/>
  <c r="H509" i="11"/>
  <c r="I509" i="11"/>
  <c r="J509" i="11"/>
  <c r="O509" i="11"/>
  <c r="Q509" i="11"/>
  <c r="A510" i="11"/>
  <c r="B510" i="11"/>
  <c r="E510" i="11"/>
  <c r="F510" i="11"/>
  <c r="H510" i="11"/>
  <c r="I510" i="11"/>
  <c r="J510" i="11"/>
  <c r="O510" i="11"/>
  <c r="Q510" i="11"/>
  <c r="A511" i="11"/>
  <c r="B511" i="11"/>
  <c r="E511" i="11"/>
  <c r="F511" i="11"/>
  <c r="H511" i="11"/>
  <c r="I511" i="11"/>
  <c r="J511" i="11"/>
  <c r="O511" i="11"/>
  <c r="Q511" i="11"/>
  <c r="A512" i="11"/>
  <c r="B512" i="11"/>
  <c r="E512" i="11"/>
  <c r="F512" i="11"/>
  <c r="H512" i="11"/>
  <c r="I512" i="11"/>
  <c r="J512" i="11"/>
  <c r="O512" i="11"/>
  <c r="Q512" i="11"/>
  <c r="A513" i="11"/>
  <c r="B513" i="11"/>
  <c r="E513" i="11"/>
  <c r="F513" i="11"/>
  <c r="H513" i="11"/>
  <c r="I513" i="11"/>
  <c r="J513" i="11"/>
  <c r="O513" i="11"/>
  <c r="Q513" i="11"/>
  <c r="A514" i="11"/>
  <c r="B514" i="11"/>
  <c r="E514" i="11"/>
  <c r="F514" i="11"/>
  <c r="H514" i="11"/>
  <c r="I514" i="11"/>
  <c r="J514" i="11"/>
  <c r="O514" i="11"/>
  <c r="Q514" i="11"/>
  <c r="A515" i="11"/>
  <c r="B515" i="11"/>
  <c r="E515" i="11"/>
  <c r="F515" i="11"/>
  <c r="H515" i="11"/>
  <c r="I515" i="11"/>
  <c r="J515" i="11"/>
  <c r="O515" i="11"/>
  <c r="Q515" i="11"/>
  <c r="A516" i="11"/>
  <c r="B516" i="11"/>
  <c r="E516" i="11"/>
  <c r="F516" i="11"/>
  <c r="H516" i="11"/>
  <c r="I516" i="11"/>
  <c r="J516" i="11"/>
  <c r="O516" i="11"/>
  <c r="Q516" i="11"/>
  <c r="A517" i="11"/>
  <c r="B517" i="11"/>
  <c r="E517" i="11"/>
  <c r="F517" i="11"/>
  <c r="H517" i="11"/>
  <c r="I517" i="11"/>
  <c r="J517" i="11"/>
  <c r="O517" i="11"/>
  <c r="Q517" i="11"/>
  <c r="A518" i="11"/>
  <c r="B518" i="11"/>
  <c r="E518" i="11"/>
  <c r="F518" i="11"/>
  <c r="H518" i="11"/>
  <c r="I518" i="11"/>
  <c r="J518" i="11"/>
  <c r="O518" i="11"/>
  <c r="Q518" i="11"/>
  <c r="A519" i="11"/>
  <c r="B519" i="11"/>
  <c r="E519" i="11"/>
  <c r="F519" i="11"/>
  <c r="H519" i="11"/>
  <c r="I519" i="11"/>
  <c r="J519" i="11"/>
  <c r="O519" i="11"/>
  <c r="Q519" i="11"/>
  <c r="A520" i="11"/>
  <c r="B520" i="11"/>
  <c r="E520" i="11"/>
  <c r="F520" i="11"/>
  <c r="H520" i="11"/>
  <c r="I520" i="11"/>
  <c r="J520" i="11"/>
  <c r="O520" i="11"/>
  <c r="Q520" i="11"/>
  <c r="A521" i="11"/>
  <c r="B521" i="11"/>
  <c r="E521" i="11"/>
  <c r="F521" i="11"/>
  <c r="H521" i="11"/>
  <c r="I521" i="11"/>
  <c r="J521" i="11"/>
  <c r="O521" i="11"/>
  <c r="Q521" i="11"/>
  <c r="A522" i="11"/>
  <c r="B522" i="11"/>
  <c r="E522" i="11"/>
  <c r="F522" i="11"/>
  <c r="H522" i="11"/>
  <c r="I522" i="11"/>
  <c r="J522" i="11"/>
  <c r="O522" i="11"/>
  <c r="Q522" i="11"/>
  <c r="A523" i="11"/>
  <c r="B523" i="11"/>
  <c r="E523" i="11"/>
  <c r="F523" i="11"/>
  <c r="H523" i="11"/>
  <c r="I523" i="11"/>
  <c r="J523" i="11"/>
  <c r="O523" i="11"/>
  <c r="Q523" i="11"/>
  <c r="A524" i="11"/>
  <c r="B524" i="11"/>
  <c r="E524" i="11"/>
  <c r="F524" i="11"/>
  <c r="H524" i="11"/>
  <c r="I524" i="11"/>
  <c r="J524" i="11"/>
  <c r="O524" i="11"/>
  <c r="Q524" i="11"/>
  <c r="A525" i="11"/>
  <c r="B525" i="11"/>
  <c r="E525" i="11"/>
  <c r="F525" i="11"/>
  <c r="H525" i="11"/>
  <c r="I525" i="11"/>
  <c r="J525" i="11"/>
  <c r="O525" i="11"/>
  <c r="Q525" i="11"/>
  <c r="A526" i="11"/>
  <c r="B526" i="11"/>
  <c r="E526" i="11"/>
  <c r="F526" i="11"/>
  <c r="H526" i="11"/>
  <c r="I526" i="11"/>
  <c r="J526" i="11"/>
  <c r="O526" i="11"/>
  <c r="Q526" i="11"/>
  <c r="A527" i="11"/>
  <c r="B527" i="11"/>
  <c r="E527" i="11"/>
  <c r="F527" i="11"/>
  <c r="H527" i="11"/>
  <c r="I527" i="11"/>
  <c r="J527" i="11"/>
  <c r="O527" i="11"/>
  <c r="Q527" i="11"/>
  <c r="A528" i="11"/>
  <c r="B528" i="11"/>
  <c r="E528" i="11"/>
  <c r="F528" i="11"/>
  <c r="H528" i="11"/>
  <c r="I528" i="11"/>
  <c r="J528" i="11"/>
  <c r="O528" i="11"/>
  <c r="Q528" i="11"/>
  <c r="A529" i="11"/>
  <c r="B529" i="11"/>
  <c r="E529" i="11"/>
  <c r="F529" i="11"/>
  <c r="H529" i="11"/>
  <c r="I529" i="11"/>
  <c r="J529" i="11"/>
  <c r="O529" i="11"/>
  <c r="Q529" i="11"/>
  <c r="A530" i="11"/>
  <c r="B530" i="11"/>
  <c r="E530" i="11"/>
  <c r="F530" i="11"/>
  <c r="H530" i="11"/>
  <c r="I530" i="11"/>
  <c r="J530" i="11"/>
  <c r="O530" i="11"/>
  <c r="Q530" i="11"/>
  <c r="A531" i="11"/>
  <c r="B531" i="11"/>
  <c r="E531" i="11"/>
  <c r="F531" i="11"/>
  <c r="H531" i="11"/>
  <c r="I531" i="11"/>
  <c r="J531" i="11"/>
  <c r="O531" i="11"/>
  <c r="Q531" i="11"/>
  <c r="A532" i="11"/>
  <c r="B532" i="11"/>
  <c r="E532" i="11"/>
  <c r="F532" i="11"/>
  <c r="H532" i="11"/>
  <c r="I532" i="11"/>
  <c r="J532" i="11"/>
  <c r="O532" i="11"/>
  <c r="Q532" i="11"/>
  <c r="A533" i="11"/>
  <c r="B533" i="11"/>
  <c r="E533" i="11"/>
  <c r="F533" i="11"/>
  <c r="H533" i="11"/>
  <c r="I533" i="11"/>
  <c r="J533" i="11"/>
  <c r="O533" i="11"/>
  <c r="Q533" i="11"/>
  <c r="A534" i="11"/>
  <c r="B534" i="11"/>
  <c r="E534" i="11"/>
  <c r="F534" i="11"/>
  <c r="H534" i="11"/>
  <c r="I534" i="11"/>
  <c r="J534" i="11"/>
  <c r="O534" i="11"/>
  <c r="Q534" i="11"/>
  <c r="A535" i="11"/>
  <c r="B535" i="11"/>
  <c r="E535" i="11"/>
  <c r="F535" i="11"/>
  <c r="H535" i="11"/>
  <c r="I535" i="11"/>
  <c r="J535" i="11"/>
  <c r="L535" i="11"/>
  <c r="M535" i="11"/>
  <c r="N535" i="11"/>
  <c r="O535" i="11"/>
  <c r="Q535" i="11"/>
  <c r="A536" i="11"/>
  <c r="B536" i="11"/>
  <c r="C536" i="11"/>
  <c r="D536" i="11"/>
  <c r="E536" i="11"/>
  <c r="F536" i="11"/>
  <c r="G536" i="11"/>
  <c r="H536" i="11"/>
  <c r="I536" i="11"/>
  <c r="J536" i="11"/>
  <c r="K536" i="11"/>
  <c r="L536" i="11"/>
  <c r="M536" i="11"/>
  <c r="N536" i="11"/>
  <c r="O536" i="11"/>
  <c r="Q536" i="11"/>
  <c r="A537" i="11"/>
  <c r="B537" i="11"/>
  <c r="C537" i="11"/>
  <c r="D537" i="11"/>
  <c r="E537" i="11"/>
  <c r="F537" i="11"/>
  <c r="G537" i="11"/>
  <c r="H537" i="11"/>
  <c r="I537" i="11"/>
  <c r="J537" i="11"/>
  <c r="K537" i="11"/>
  <c r="L537" i="11"/>
  <c r="M537" i="11"/>
  <c r="N537" i="11"/>
  <c r="O537" i="11"/>
  <c r="Q537" i="11"/>
  <c r="A538" i="11"/>
  <c r="B538" i="11"/>
  <c r="C538" i="11"/>
  <c r="D538" i="11"/>
  <c r="E538" i="11"/>
  <c r="F538" i="11"/>
  <c r="G538" i="11"/>
  <c r="H538" i="11"/>
  <c r="I538" i="11"/>
  <c r="J538" i="11"/>
  <c r="K538" i="11"/>
  <c r="L538" i="11"/>
  <c r="M538" i="11"/>
  <c r="N538" i="11"/>
  <c r="O538" i="11"/>
  <c r="Q538" i="11"/>
  <c r="A539" i="11"/>
  <c r="B539" i="11"/>
  <c r="C539" i="11"/>
  <c r="D539" i="11"/>
  <c r="E539" i="11"/>
  <c r="F539" i="11"/>
  <c r="G539" i="11"/>
  <c r="H539" i="11"/>
  <c r="I539" i="11"/>
  <c r="J539" i="11"/>
  <c r="K539" i="11"/>
  <c r="L539" i="11"/>
  <c r="M539" i="11"/>
  <c r="N539" i="11"/>
  <c r="O539" i="11"/>
  <c r="Q539" i="11"/>
  <c r="A540" i="11"/>
  <c r="B540" i="11"/>
  <c r="C540" i="11"/>
  <c r="D540" i="11"/>
  <c r="E540" i="11"/>
  <c r="F540" i="11"/>
  <c r="G540" i="11"/>
  <c r="H540" i="11"/>
  <c r="I540" i="11"/>
  <c r="J540" i="11"/>
  <c r="K540" i="11"/>
  <c r="L540" i="11"/>
  <c r="M540" i="11"/>
  <c r="N540" i="11"/>
  <c r="O540" i="11"/>
  <c r="Q540" i="11"/>
  <c r="A541" i="11"/>
  <c r="B541" i="11"/>
  <c r="C541" i="11"/>
  <c r="D541" i="11"/>
  <c r="E541" i="11"/>
  <c r="F541" i="11"/>
  <c r="G541" i="11"/>
  <c r="H541" i="11"/>
  <c r="I541" i="11"/>
  <c r="J541" i="11"/>
  <c r="K541" i="11"/>
  <c r="L541" i="11"/>
  <c r="M541" i="11"/>
  <c r="N541" i="11"/>
  <c r="O541" i="11"/>
  <c r="Q541" i="11"/>
  <c r="A542" i="11"/>
  <c r="B542" i="11"/>
  <c r="C542" i="11"/>
  <c r="D542" i="11"/>
  <c r="E542" i="11"/>
  <c r="F542" i="11"/>
  <c r="G542" i="11"/>
  <c r="H542" i="11"/>
  <c r="I542" i="11"/>
  <c r="J542" i="11"/>
  <c r="K542" i="11"/>
  <c r="L542" i="11"/>
  <c r="M542" i="11"/>
  <c r="N542" i="11"/>
  <c r="O542" i="11"/>
  <c r="Q542" i="11"/>
  <c r="A543" i="11"/>
  <c r="B543" i="11"/>
  <c r="C543" i="11"/>
  <c r="D543" i="11"/>
  <c r="E543" i="11"/>
  <c r="F543" i="11"/>
  <c r="G543" i="11"/>
  <c r="H543" i="11"/>
  <c r="I543" i="11"/>
  <c r="J543" i="11"/>
  <c r="K543" i="11"/>
  <c r="L543" i="11"/>
  <c r="M543" i="11"/>
  <c r="N543" i="11"/>
  <c r="O543" i="11"/>
  <c r="Q543" i="11"/>
  <c r="A544" i="11"/>
  <c r="B544" i="11"/>
  <c r="C544" i="11"/>
  <c r="D544" i="11"/>
  <c r="E544" i="11"/>
  <c r="F544" i="11"/>
  <c r="G544" i="11"/>
  <c r="H544" i="11"/>
  <c r="I544" i="11"/>
  <c r="J544" i="11"/>
  <c r="K544" i="11"/>
  <c r="L544" i="11"/>
  <c r="M544" i="11"/>
  <c r="N544" i="11"/>
  <c r="O544" i="11"/>
  <c r="Q544" i="11"/>
  <c r="A545" i="11"/>
  <c r="B545" i="11"/>
  <c r="C545" i="11"/>
  <c r="D545" i="11"/>
  <c r="E545" i="11"/>
  <c r="F545" i="11"/>
  <c r="G545" i="11"/>
  <c r="H545" i="11"/>
  <c r="I545" i="11"/>
  <c r="J545" i="11"/>
  <c r="K545" i="11"/>
  <c r="L545" i="11"/>
  <c r="M545" i="11"/>
  <c r="N545" i="11"/>
  <c r="O545" i="11"/>
  <c r="Q545" i="11"/>
  <c r="A546" i="11"/>
  <c r="B546" i="11"/>
  <c r="C546" i="11"/>
  <c r="D546" i="11"/>
  <c r="E546" i="11"/>
  <c r="F546" i="11"/>
  <c r="G546" i="11"/>
  <c r="H546" i="11"/>
  <c r="I546" i="11"/>
  <c r="J546" i="11"/>
  <c r="K546" i="11"/>
  <c r="L546" i="11"/>
  <c r="M546" i="11"/>
  <c r="N546" i="11"/>
  <c r="O546" i="11"/>
  <c r="Q546" i="11"/>
  <c r="A547" i="11"/>
  <c r="B547" i="11"/>
  <c r="C547" i="11"/>
  <c r="D547" i="11"/>
  <c r="E547" i="11"/>
  <c r="F547" i="11"/>
  <c r="G547" i="11"/>
  <c r="H547" i="11"/>
  <c r="I547" i="11"/>
  <c r="J547" i="11"/>
  <c r="K547" i="11"/>
  <c r="L547" i="11"/>
  <c r="M547" i="11"/>
  <c r="N547" i="11"/>
  <c r="O547" i="11"/>
  <c r="Q547" i="11"/>
  <c r="A548" i="11"/>
  <c r="B548" i="11"/>
  <c r="C548" i="11"/>
  <c r="D548" i="11"/>
  <c r="E548" i="11"/>
  <c r="F548" i="11"/>
  <c r="G548" i="11"/>
  <c r="H548" i="11"/>
  <c r="I548" i="11"/>
  <c r="J548" i="11"/>
  <c r="K548" i="11"/>
  <c r="L548" i="11"/>
  <c r="M548" i="11"/>
  <c r="N548" i="11"/>
  <c r="O548" i="11"/>
  <c r="Q548" i="11"/>
  <c r="A549" i="11"/>
  <c r="B549" i="11"/>
  <c r="C549" i="11"/>
  <c r="D549" i="11"/>
  <c r="E549" i="11"/>
  <c r="F549" i="11"/>
  <c r="G549" i="11"/>
  <c r="H549" i="11"/>
  <c r="I549" i="11"/>
  <c r="J549" i="11"/>
  <c r="K549" i="11"/>
  <c r="L549" i="11"/>
  <c r="M549" i="11"/>
  <c r="N549" i="11"/>
  <c r="O549" i="11"/>
  <c r="Q549" i="11"/>
  <c r="A550" i="11"/>
  <c r="B550" i="11"/>
  <c r="C550" i="11"/>
  <c r="D550" i="11"/>
  <c r="E550" i="11"/>
  <c r="F550" i="11"/>
  <c r="G550" i="11"/>
  <c r="H550" i="11"/>
  <c r="I550" i="11"/>
  <c r="J550" i="11"/>
  <c r="K550" i="11"/>
  <c r="L550" i="11"/>
  <c r="M550" i="11"/>
  <c r="N550" i="11"/>
  <c r="O550" i="11"/>
  <c r="Q550" i="11"/>
  <c r="A551" i="11"/>
  <c r="B551" i="11"/>
  <c r="C551" i="11"/>
  <c r="D551" i="11"/>
  <c r="E551" i="11"/>
  <c r="F551" i="11"/>
  <c r="G551" i="11"/>
  <c r="H551" i="11"/>
  <c r="I551" i="11"/>
  <c r="J551" i="11"/>
  <c r="K551" i="11"/>
  <c r="L551" i="11"/>
  <c r="M551" i="11"/>
  <c r="N551" i="11"/>
  <c r="O551" i="11"/>
  <c r="Q551" i="11"/>
  <c r="A552" i="11"/>
  <c r="B552" i="11"/>
  <c r="C552" i="11"/>
  <c r="D552" i="11"/>
  <c r="E552" i="11"/>
  <c r="F552" i="11"/>
  <c r="G552" i="11"/>
  <c r="H552" i="11"/>
  <c r="I552" i="11"/>
  <c r="J552" i="11"/>
  <c r="K552" i="11"/>
  <c r="L552" i="11"/>
  <c r="M552" i="11"/>
  <c r="N552" i="11"/>
  <c r="O552" i="11"/>
  <c r="Q552" i="11"/>
  <c r="A553" i="11"/>
  <c r="B553" i="11"/>
  <c r="C553" i="11"/>
  <c r="D553" i="11"/>
  <c r="E553" i="11"/>
  <c r="F553" i="11"/>
  <c r="G553" i="11"/>
  <c r="H553" i="11"/>
  <c r="I553" i="11"/>
  <c r="J553" i="11"/>
  <c r="K553" i="11"/>
  <c r="L553" i="11"/>
  <c r="M553" i="11"/>
  <c r="N553" i="11"/>
  <c r="O553" i="11"/>
  <c r="Q553" i="11"/>
  <c r="A554" i="11"/>
  <c r="B554" i="11"/>
  <c r="C554" i="11"/>
  <c r="D554" i="11"/>
  <c r="E554" i="11"/>
  <c r="F554" i="11"/>
  <c r="G554" i="11"/>
  <c r="H554" i="11"/>
  <c r="I554" i="11"/>
  <c r="J554" i="11"/>
  <c r="K554" i="11"/>
  <c r="L554" i="11"/>
  <c r="M554" i="11"/>
  <c r="N554" i="11"/>
  <c r="O554" i="11"/>
  <c r="Q554" i="11"/>
  <c r="A555" i="11"/>
  <c r="B555" i="11"/>
  <c r="C555" i="11"/>
  <c r="D555" i="11"/>
  <c r="E555" i="11"/>
  <c r="F555" i="11"/>
  <c r="G555" i="11"/>
  <c r="H555" i="11"/>
  <c r="I555" i="11"/>
  <c r="J555" i="11"/>
  <c r="K555" i="11"/>
  <c r="L555" i="11"/>
  <c r="M555" i="11"/>
  <c r="N555" i="11"/>
  <c r="O555" i="11"/>
  <c r="Q555" i="11"/>
  <c r="A556" i="11"/>
  <c r="B556" i="11"/>
  <c r="C556" i="11"/>
  <c r="D556" i="11"/>
  <c r="E556" i="11"/>
  <c r="F556" i="11"/>
  <c r="G556" i="11"/>
  <c r="H556" i="11"/>
  <c r="I556" i="11"/>
  <c r="J556" i="11"/>
  <c r="K556" i="11"/>
  <c r="L556" i="11"/>
  <c r="M556" i="11"/>
  <c r="N556" i="11"/>
  <c r="O556" i="11"/>
  <c r="Q556" i="11"/>
  <c r="A557" i="11"/>
  <c r="B557" i="11"/>
  <c r="C557" i="11"/>
  <c r="D557" i="11"/>
  <c r="E557" i="11"/>
  <c r="F557" i="11"/>
  <c r="G557" i="11"/>
  <c r="H557" i="11"/>
  <c r="I557" i="11"/>
  <c r="J557" i="11"/>
  <c r="K557" i="11"/>
  <c r="L557" i="11"/>
  <c r="M557" i="11"/>
  <c r="N557" i="11"/>
  <c r="O557" i="11"/>
  <c r="Q557" i="11"/>
  <c r="A558" i="11"/>
  <c r="B558" i="11"/>
  <c r="C558" i="11"/>
  <c r="D558" i="11"/>
  <c r="E558" i="11"/>
  <c r="F558" i="11"/>
  <c r="G558" i="11"/>
  <c r="H558" i="11"/>
  <c r="I558" i="11"/>
  <c r="J558" i="11"/>
  <c r="K558" i="11"/>
  <c r="L558" i="11"/>
  <c r="M558" i="11"/>
  <c r="N558" i="11"/>
  <c r="O558" i="11"/>
  <c r="Q558" i="11"/>
  <c r="A559" i="11"/>
  <c r="B559" i="11"/>
  <c r="C559" i="11"/>
  <c r="D559" i="11"/>
  <c r="E559" i="11"/>
  <c r="F559" i="11"/>
  <c r="G559" i="11"/>
  <c r="H559" i="11"/>
  <c r="I559" i="11"/>
  <c r="J559" i="11"/>
  <c r="K559" i="11"/>
  <c r="L559" i="11"/>
  <c r="M559" i="11"/>
  <c r="N559" i="11"/>
  <c r="O559" i="11"/>
  <c r="Q559" i="11"/>
  <c r="A560" i="11"/>
  <c r="B560" i="11"/>
  <c r="C560" i="11"/>
  <c r="D560" i="11"/>
  <c r="E560" i="11"/>
  <c r="F560" i="11"/>
  <c r="G560" i="11"/>
  <c r="H560" i="11"/>
  <c r="I560" i="11"/>
  <c r="J560" i="11"/>
  <c r="K560" i="11"/>
  <c r="L560" i="11"/>
  <c r="M560" i="11"/>
  <c r="N560" i="11"/>
  <c r="O560" i="11"/>
  <c r="Q560" i="11"/>
  <c r="A561" i="11"/>
  <c r="B561" i="11"/>
  <c r="C561" i="11"/>
  <c r="D561" i="11"/>
  <c r="E561" i="11"/>
  <c r="F561" i="11"/>
  <c r="G561" i="11"/>
  <c r="H561" i="11"/>
  <c r="I561" i="11"/>
  <c r="J561" i="11"/>
  <c r="K561" i="11"/>
  <c r="L561" i="11"/>
  <c r="M561" i="11"/>
  <c r="N561" i="11"/>
  <c r="O561" i="11"/>
  <c r="Q561" i="11"/>
  <c r="A562" i="11"/>
  <c r="B562" i="11"/>
  <c r="C562" i="11"/>
  <c r="D562" i="11"/>
  <c r="E562" i="11"/>
  <c r="F562" i="11"/>
  <c r="G562" i="11"/>
  <c r="H562" i="11"/>
  <c r="I562" i="11"/>
  <c r="J562" i="11"/>
  <c r="K562" i="11"/>
  <c r="L562" i="11"/>
  <c r="M562" i="11"/>
  <c r="N562" i="11"/>
  <c r="O562" i="11"/>
  <c r="Q562" i="11"/>
  <c r="A563" i="11"/>
  <c r="B563" i="11"/>
  <c r="C563" i="11"/>
  <c r="D563" i="11"/>
  <c r="E563" i="11"/>
  <c r="F563" i="11"/>
  <c r="G563" i="11"/>
  <c r="H563" i="11"/>
  <c r="I563" i="11"/>
  <c r="J563" i="11"/>
  <c r="K563" i="11"/>
  <c r="L563" i="11"/>
  <c r="M563" i="11"/>
  <c r="N563" i="11"/>
  <c r="O563" i="11"/>
  <c r="Q563" i="11"/>
  <c r="A564" i="11"/>
  <c r="B564" i="11"/>
  <c r="C564" i="11"/>
  <c r="D564" i="11"/>
  <c r="E564" i="11"/>
  <c r="F564" i="11"/>
  <c r="G564" i="11"/>
  <c r="H564" i="11"/>
  <c r="I564" i="11"/>
  <c r="J564" i="11"/>
  <c r="K564" i="11"/>
  <c r="L564" i="11"/>
  <c r="M564" i="11"/>
  <c r="N564" i="11"/>
  <c r="O564" i="11"/>
  <c r="Q564" i="11"/>
  <c r="A565" i="11"/>
  <c r="B565" i="11"/>
  <c r="C565" i="11"/>
  <c r="D565" i="11"/>
  <c r="E565" i="11"/>
  <c r="F565" i="11"/>
  <c r="G565" i="11"/>
  <c r="H565" i="11"/>
  <c r="I565" i="11"/>
  <c r="J565" i="11"/>
  <c r="K565" i="11"/>
  <c r="L565" i="11"/>
  <c r="M565" i="11"/>
  <c r="N565" i="11"/>
  <c r="O565" i="11"/>
  <c r="Q565" i="11"/>
  <c r="A566" i="11"/>
  <c r="B566" i="11"/>
  <c r="C566" i="11"/>
  <c r="D566" i="11"/>
  <c r="E566" i="11"/>
  <c r="F566" i="11"/>
  <c r="G566" i="11"/>
  <c r="H566" i="11"/>
  <c r="I566" i="11"/>
  <c r="J566" i="11"/>
  <c r="K566" i="11"/>
  <c r="L566" i="11"/>
  <c r="M566" i="11"/>
  <c r="N566" i="11"/>
  <c r="O566" i="11"/>
  <c r="Q566" i="11"/>
  <c r="A567" i="11"/>
  <c r="B567" i="11"/>
  <c r="C567" i="11"/>
  <c r="D567" i="11"/>
  <c r="E567" i="11"/>
  <c r="F567" i="11"/>
  <c r="G567" i="11"/>
  <c r="H567" i="11"/>
  <c r="I567" i="11"/>
  <c r="J567" i="11"/>
  <c r="K567" i="11"/>
  <c r="L567" i="11"/>
  <c r="M567" i="11"/>
  <c r="N567" i="11"/>
  <c r="O567" i="11"/>
  <c r="Q567" i="11"/>
  <c r="A568" i="11"/>
  <c r="B568" i="11"/>
  <c r="C568" i="11"/>
  <c r="D568" i="11"/>
  <c r="E568" i="11"/>
  <c r="F568" i="11"/>
  <c r="G568" i="11"/>
  <c r="H568" i="11"/>
  <c r="I568" i="11"/>
  <c r="J568" i="11"/>
  <c r="K568" i="11"/>
  <c r="L568" i="11"/>
  <c r="M568" i="11"/>
  <c r="N568" i="11"/>
  <c r="O568" i="11"/>
  <c r="Q568" i="11"/>
  <c r="A569" i="11"/>
  <c r="B569" i="11"/>
  <c r="C569" i="11"/>
  <c r="D569" i="11"/>
  <c r="E569" i="11"/>
  <c r="F569" i="11"/>
  <c r="G569" i="11"/>
  <c r="H569" i="11"/>
  <c r="I569" i="11"/>
  <c r="J569" i="11"/>
  <c r="K569" i="11"/>
  <c r="L569" i="11"/>
  <c r="M569" i="11"/>
  <c r="N569" i="11"/>
  <c r="O569" i="11"/>
  <c r="Q569" i="11"/>
  <c r="A570" i="11"/>
  <c r="B570" i="11"/>
  <c r="C570" i="11"/>
  <c r="D570" i="11"/>
  <c r="E570" i="11"/>
  <c r="F570" i="11"/>
  <c r="G570" i="11"/>
  <c r="H570" i="11"/>
  <c r="I570" i="11"/>
  <c r="J570" i="11"/>
  <c r="K570" i="11"/>
  <c r="L570" i="11"/>
  <c r="M570" i="11"/>
  <c r="N570" i="11"/>
  <c r="O570" i="11"/>
  <c r="Q570" i="11"/>
  <c r="A571" i="11"/>
  <c r="B571" i="11"/>
  <c r="C571" i="11"/>
  <c r="D571" i="11"/>
  <c r="E571" i="11"/>
  <c r="F571" i="11"/>
  <c r="G571" i="11"/>
  <c r="H571" i="11"/>
  <c r="I571" i="11"/>
  <c r="J571" i="11"/>
  <c r="K571" i="11"/>
  <c r="L571" i="11"/>
  <c r="M571" i="11"/>
  <c r="N571" i="11"/>
  <c r="O571" i="11"/>
  <c r="Q571" i="11"/>
  <c r="A572" i="11"/>
  <c r="B572" i="11"/>
  <c r="C572" i="11"/>
  <c r="D572" i="11"/>
  <c r="E572" i="11"/>
  <c r="F572" i="11"/>
  <c r="G572" i="11"/>
  <c r="H572" i="11"/>
  <c r="I572" i="11"/>
  <c r="J572" i="11"/>
  <c r="K572" i="11"/>
  <c r="L572" i="11"/>
  <c r="M572" i="11"/>
  <c r="N572" i="11"/>
  <c r="O572" i="11"/>
  <c r="Q572" i="11"/>
  <c r="A573" i="11"/>
  <c r="B573" i="11"/>
  <c r="C573" i="11"/>
  <c r="D573" i="11"/>
  <c r="E573" i="11"/>
  <c r="F573" i="11"/>
  <c r="G573" i="11"/>
  <c r="H573" i="11"/>
  <c r="I573" i="11"/>
  <c r="J573" i="11"/>
  <c r="K573" i="11"/>
  <c r="L573" i="11"/>
  <c r="M573" i="11"/>
  <c r="N573" i="11"/>
  <c r="O573" i="11"/>
  <c r="Q573" i="11"/>
  <c r="A574" i="11"/>
  <c r="B574" i="11"/>
  <c r="C574" i="11"/>
  <c r="D574" i="11"/>
  <c r="E574" i="11"/>
  <c r="F574" i="11"/>
  <c r="G574" i="11"/>
  <c r="H574" i="11"/>
  <c r="I574" i="11"/>
  <c r="J574" i="11"/>
  <c r="K574" i="11"/>
  <c r="L574" i="11"/>
  <c r="M574" i="11"/>
  <c r="N574" i="11"/>
  <c r="O574" i="11"/>
  <c r="Q574" i="11"/>
  <c r="A575" i="11"/>
  <c r="B575" i="11"/>
  <c r="C575" i="11"/>
  <c r="D575" i="11"/>
  <c r="E575" i="11"/>
  <c r="F575" i="11"/>
  <c r="G575" i="11"/>
  <c r="H575" i="11"/>
  <c r="I575" i="11"/>
  <c r="J575" i="11"/>
  <c r="K575" i="11"/>
  <c r="L575" i="11"/>
  <c r="M575" i="11"/>
  <c r="N575" i="11"/>
  <c r="O575" i="11"/>
  <c r="Q575" i="11"/>
  <c r="A576" i="11"/>
  <c r="B576" i="11"/>
  <c r="C576" i="11"/>
  <c r="D576" i="11"/>
  <c r="E576" i="11"/>
  <c r="F576" i="11"/>
  <c r="G576" i="11"/>
  <c r="H576" i="11"/>
  <c r="I576" i="11"/>
  <c r="J576" i="11"/>
  <c r="K576" i="11"/>
  <c r="L576" i="11"/>
  <c r="M576" i="11"/>
  <c r="N576" i="11"/>
  <c r="O576" i="11"/>
  <c r="Q576" i="11"/>
  <c r="A577" i="11"/>
  <c r="B577" i="11"/>
  <c r="C577" i="11"/>
  <c r="D577" i="11"/>
  <c r="E577" i="11"/>
  <c r="F577" i="11"/>
  <c r="G577" i="11"/>
  <c r="H577" i="11"/>
  <c r="I577" i="11"/>
  <c r="J577" i="11"/>
  <c r="K577" i="11"/>
  <c r="L577" i="11"/>
  <c r="M577" i="11"/>
  <c r="N577" i="11"/>
  <c r="O577" i="11"/>
  <c r="Q577" i="11"/>
  <c r="A578" i="11"/>
  <c r="B578" i="11"/>
  <c r="C578" i="11"/>
  <c r="D578" i="11"/>
  <c r="E578" i="11"/>
  <c r="F578" i="11"/>
  <c r="G578" i="11"/>
  <c r="H578" i="11"/>
  <c r="I578" i="11"/>
  <c r="J578" i="11"/>
  <c r="K578" i="11"/>
  <c r="L578" i="11"/>
  <c r="M578" i="11"/>
  <c r="N578" i="11"/>
  <c r="O578" i="11"/>
  <c r="Q578" i="11"/>
  <c r="A579" i="11"/>
  <c r="B579" i="11"/>
  <c r="C579" i="11"/>
  <c r="D579" i="11"/>
  <c r="E579" i="11"/>
  <c r="F579" i="11"/>
  <c r="G579" i="11"/>
  <c r="H579" i="11"/>
  <c r="I579" i="11"/>
  <c r="J579" i="11"/>
  <c r="K579" i="11"/>
  <c r="L579" i="11"/>
  <c r="M579" i="11"/>
  <c r="N579" i="11"/>
  <c r="O579" i="11"/>
  <c r="Q579" i="11"/>
  <c r="A580" i="11"/>
  <c r="B580" i="11"/>
  <c r="C580" i="11"/>
  <c r="D580" i="11"/>
  <c r="E580" i="11"/>
  <c r="F580" i="11"/>
  <c r="G580" i="11"/>
  <c r="H580" i="11"/>
  <c r="I580" i="11"/>
  <c r="J580" i="11"/>
  <c r="K580" i="11"/>
  <c r="L580" i="11"/>
  <c r="M580" i="11"/>
  <c r="N580" i="11"/>
  <c r="O580" i="11"/>
  <c r="Q580" i="11"/>
  <c r="A581" i="11"/>
  <c r="B581" i="11"/>
  <c r="C581" i="11"/>
  <c r="D581" i="11"/>
  <c r="E581" i="11"/>
  <c r="F581" i="11"/>
  <c r="G581" i="11"/>
  <c r="H581" i="11"/>
  <c r="I581" i="11"/>
  <c r="J581" i="11"/>
  <c r="K581" i="11"/>
  <c r="L581" i="11"/>
  <c r="M581" i="11"/>
  <c r="N581" i="11"/>
  <c r="O581" i="11"/>
  <c r="Q581" i="11"/>
  <c r="A582" i="11"/>
  <c r="B582" i="11"/>
  <c r="C582" i="11"/>
  <c r="D582" i="11"/>
  <c r="E582" i="11"/>
  <c r="F582" i="11"/>
  <c r="G582" i="11"/>
  <c r="H582" i="11"/>
  <c r="I582" i="11"/>
  <c r="J582" i="11"/>
  <c r="K582" i="11"/>
  <c r="L582" i="11"/>
  <c r="M582" i="11"/>
  <c r="N582" i="11"/>
  <c r="O582" i="11"/>
  <c r="Q582" i="11"/>
  <c r="A583" i="11"/>
  <c r="B583" i="11"/>
  <c r="C583" i="11"/>
  <c r="D583" i="11"/>
  <c r="E583" i="11"/>
  <c r="F583" i="11"/>
  <c r="G583" i="11"/>
  <c r="H583" i="11"/>
  <c r="I583" i="11"/>
  <c r="J583" i="11"/>
  <c r="K583" i="11"/>
  <c r="L583" i="11"/>
  <c r="M583" i="11"/>
  <c r="N583" i="11"/>
  <c r="O583" i="11"/>
  <c r="Q583" i="11"/>
  <c r="A584" i="11"/>
  <c r="B584" i="11"/>
  <c r="C584" i="11"/>
  <c r="D584" i="11"/>
  <c r="E584" i="11"/>
  <c r="F584" i="11"/>
  <c r="G584" i="11"/>
  <c r="H584" i="11"/>
  <c r="I584" i="11"/>
  <c r="J584" i="11"/>
  <c r="K584" i="11"/>
  <c r="L584" i="11"/>
  <c r="M584" i="11"/>
  <c r="N584" i="11"/>
  <c r="O584" i="11"/>
  <c r="Q584" i="11"/>
  <c r="A585" i="11"/>
  <c r="B585" i="11"/>
  <c r="C585" i="11"/>
  <c r="D585" i="11"/>
  <c r="E585" i="11"/>
  <c r="F585" i="11"/>
  <c r="G585" i="11"/>
  <c r="H585" i="11"/>
  <c r="I585" i="11"/>
  <c r="J585" i="11"/>
  <c r="K585" i="11"/>
  <c r="L585" i="11"/>
  <c r="M585" i="11"/>
  <c r="N585" i="11"/>
  <c r="O585" i="11"/>
  <c r="Q585" i="11"/>
  <c r="A586" i="11"/>
  <c r="B586" i="11"/>
  <c r="C586" i="11"/>
  <c r="D586" i="11"/>
  <c r="E586" i="11"/>
  <c r="F586" i="11"/>
  <c r="G586" i="11"/>
  <c r="H586" i="11"/>
  <c r="I586" i="11"/>
  <c r="J586" i="11"/>
  <c r="K586" i="11"/>
  <c r="L586" i="11"/>
  <c r="M586" i="11"/>
  <c r="N586" i="11"/>
  <c r="O586" i="11"/>
  <c r="Q586" i="11"/>
  <c r="A587" i="11"/>
  <c r="B587" i="11"/>
  <c r="C587" i="11"/>
  <c r="D587" i="11"/>
  <c r="E587" i="11"/>
  <c r="F587" i="11"/>
  <c r="G587" i="11"/>
  <c r="H587" i="11"/>
  <c r="I587" i="11"/>
  <c r="J587" i="11"/>
  <c r="K587" i="11"/>
  <c r="L587" i="11"/>
  <c r="M587" i="11"/>
  <c r="N587" i="11"/>
  <c r="O587" i="11"/>
  <c r="Q587" i="11"/>
  <c r="A588" i="11"/>
  <c r="B588" i="11"/>
  <c r="C588" i="11"/>
  <c r="D588" i="11"/>
  <c r="E588" i="11"/>
  <c r="F588" i="11"/>
  <c r="G588" i="11"/>
  <c r="H588" i="11"/>
  <c r="I588" i="11"/>
  <c r="J588" i="11"/>
  <c r="K588" i="11"/>
  <c r="L588" i="11"/>
  <c r="M588" i="11"/>
  <c r="N588" i="11"/>
  <c r="O588" i="11"/>
  <c r="Q588" i="11"/>
  <c r="A589" i="11"/>
  <c r="B589" i="11"/>
  <c r="C589" i="11"/>
  <c r="D589" i="11"/>
  <c r="E589" i="11"/>
  <c r="F589" i="11"/>
  <c r="G589" i="11"/>
  <c r="H589" i="11"/>
  <c r="I589" i="11"/>
  <c r="J589" i="11"/>
  <c r="K589" i="11"/>
  <c r="L589" i="11"/>
  <c r="M589" i="11"/>
  <c r="N589" i="11"/>
  <c r="O589" i="11"/>
  <c r="Q589" i="11"/>
  <c r="A590" i="11"/>
  <c r="B590" i="11"/>
  <c r="C590" i="11"/>
  <c r="D590" i="11"/>
  <c r="E590" i="11"/>
  <c r="F590" i="11"/>
  <c r="G590" i="11"/>
  <c r="H590" i="11"/>
  <c r="I590" i="11"/>
  <c r="J590" i="11"/>
  <c r="K590" i="11"/>
  <c r="L590" i="11"/>
  <c r="M590" i="11"/>
  <c r="N590" i="11"/>
  <c r="O590" i="11"/>
  <c r="Q590" i="11"/>
  <c r="A591" i="11"/>
  <c r="B591" i="11"/>
  <c r="C591" i="11"/>
  <c r="D591" i="11"/>
  <c r="E591" i="11"/>
  <c r="F591" i="11"/>
  <c r="G591" i="11"/>
  <c r="H591" i="11"/>
  <c r="I591" i="11"/>
  <c r="J591" i="11"/>
  <c r="K591" i="11"/>
  <c r="L591" i="11"/>
  <c r="M591" i="11"/>
  <c r="N591" i="11"/>
  <c r="O591" i="11"/>
  <c r="Q591" i="11"/>
  <c r="A592" i="11"/>
  <c r="B592" i="11"/>
  <c r="C592" i="11"/>
  <c r="D592" i="11"/>
  <c r="E592" i="11"/>
  <c r="F592" i="11"/>
  <c r="G592" i="11"/>
  <c r="H592" i="11"/>
  <c r="I592" i="11"/>
  <c r="J592" i="11"/>
  <c r="K592" i="11"/>
  <c r="L592" i="11"/>
  <c r="M592" i="11"/>
  <c r="N592" i="11"/>
  <c r="O592" i="11"/>
  <c r="Q592" i="11"/>
  <c r="A593" i="11"/>
  <c r="B593" i="11"/>
  <c r="C593" i="11"/>
  <c r="D593" i="11"/>
  <c r="E593" i="11"/>
  <c r="F593" i="11"/>
  <c r="G593" i="11"/>
  <c r="H593" i="11"/>
  <c r="I593" i="11"/>
  <c r="J593" i="11"/>
  <c r="K593" i="11"/>
  <c r="L593" i="11"/>
  <c r="M593" i="11"/>
  <c r="N593" i="11"/>
  <c r="O593" i="11"/>
  <c r="Q593" i="11"/>
  <c r="A594" i="11"/>
  <c r="B594" i="11"/>
  <c r="C594" i="11"/>
  <c r="D594" i="11"/>
  <c r="E594" i="11"/>
  <c r="F594" i="11"/>
  <c r="G594" i="11"/>
  <c r="H594" i="11"/>
  <c r="I594" i="11"/>
  <c r="J594" i="11"/>
  <c r="K594" i="11"/>
  <c r="L594" i="11"/>
  <c r="M594" i="11"/>
  <c r="N594" i="11"/>
  <c r="O594" i="11"/>
  <c r="Q594" i="11"/>
  <c r="A595" i="11"/>
  <c r="B595" i="11"/>
  <c r="C595" i="11"/>
  <c r="D595" i="11"/>
  <c r="E595" i="11"/>
  <c r="F595" i="11"/>
  <c r="G595" i="11"/>
  <c r="H595" i="11"/>
  <c r="I595" i="11"/>
  <c r="J595" i="11"/>
  <c r="K595" i="11"/>
  <c r="L595" i="11"/>
  <c r="M595" i="11"/>
  <c r="N595" i="11"/>
  <c r="O595" i="11"/>
  <c r="Q595" i="11"/>
  <c r="A596" i="11"/>
  <c r="B596" i="11"/>
  <c r="C596" i="11"/>
  <c r="D596" i="11"/>
  <c r="E596" i="11"/>
  <c r="F596" i="11"/>
  <c r="G596" i="11"/>
  <c r="H596" i="11"/>
  <c r="I596" i="11"/>
  <c r="J596" i="11"/>
  <c r="K596" i="11"/>
  <c r="L596" i="11"/>
  <c r="M596" i="11"/>
  <c r="N596" i="11"/>
  <c r="O596" i="11"/>
  <c r="Q596" i="11"/>
  <c r="A597" i="11"/>
  <c r="B597" i="11"/>
  <c r="C597" i="11"/>
  <c r="D597" i="11"/>
  <c r="E597" i="11"/>
  <c r="F597" i="11"/>
  <c r="G597" i="11"/>
  <c r="H597" i="11"/>
  <c r="I597" i="11"/>
  <c r="J597" i="11"/>
  <c r="K597" i="11"/>
  <c r="L597" i="11"/>
  <c r="M597" i="11"/>
  <c r="N597" i="11"/>
  <c r="O597" i="11"/>
  <c r="Q597" i="11"/>
  <c r="A598" i="11"/>
  <c r="B598" i="11"/>
  <c r="C598" i="11"/>
  <c r="D598" i="11"/>
  <c r="E598" i="11"/>
  <c r="F598" i="11"/>
  <c r="G598" i="11"/>
  <c r="H598" i="11"/>
  <c r="I598" i="11"/>
  <c r="J598" i="11"/>
  <c r="K598" i="11"/>
  <c r="L598" i="11"/>
  <c r="M598" i="11"/>
  <c r="N598" i="11"/>
  <c r="O598" i="11"/>
  <c r="Q598" i="11"/>
  <c r="A599" i="11"/>
  <c r="B599" i="11"/>
  <c r="C599" i="11"/>
  <c r="D599" i="11"/>
  <c r="E599" i="11"/>
  <c r="F599" i="11"/>
  <c r="G599" i="11"/>
  <c r="H599" i="11"/>
  <c r="I599" i="11"/>
  <c r="J599" i="11"/>
  <c r="K599" i="11"/>
  <c r="L599" i="11"/>
  <c r="M599" i="11"/>
  <c r="N599" i="11"/>
  <c r="O599" i="11"/>
  <c r="Q599" i="11"/>
  <c r="A600" i="11"/>
  <c r="B600" i="11"/>
  <c r="C600" i="11"/>
  <c r="D600" i="11"/>
  <c r="E600" i="11"/>
  <c r="F600" i="11"/>
  <c r="G600" i="11"/>
  <c r="H600" i="11"/>
  <c r="I600" i="11"/>
  <c r="J600" i="11"/>
  <c r="K600" i="11"/>
  <c r="L600" i="11"/>
  <c r="M600" i="11"/>
  <c r="N600" i="11"/>
  <c r="O600" i="11"/>
  <c r="Q600" i="11"/>
  <c r="A601" i="11"/>
  <c r="B601" i="11"/>
  <c r="C601" i="11"/>
  <c r="D601" i="11"/>
  <c r="E601" i="11"/>
  <c r="F601" i="11"/>
  <c r="G601" i="11"/>
  <c r="H601" i="11"/>
  <c r="I601" i="11"/>
  <c r="J601" i="11"/>
  <c r="K601" i="11"/>
  <c r="L601" i="11"/>
  <c r="M601" i="11"/>
  <c r="N601" i="11"/>
  <c r="O601" i="11"/>
  <c r="Q601" i="11"/>
  <c r="A602" i="11"/>
  <c r="B602" i="11"/>
  <c r="C602" i="11"/>
  <c r="D602" i="11"/>
  <c r="E602" i="11"/>
  <c r="F602" i="11"/>
  <c r="G602" i="11"/>
  <c r="H602" i="11"/>
  <c r="I602" i="11"/>
  <c r="J602" i="11"/>
  <c r="K602" i="11"/>
  <c r="L602" i="11"/>
  <c r="M602" i="11"/>
  <c r="N602" i="11"/>
  <c r="O602" i="11"/>
  <c r="Q602" i="11"/>
  <c r="A603" i="11"/>
  <c r="B603" i="11"/>
  <c r="C603" i="11"/>
  <c r="D603" i="11"/>
  <c r="E603" i="11"/>
  <c r="F603" i="11"/>
  <c r="G603" i="11"/>
  <c r="H603" i="11"/>
  <c r="I603" i="11"/>
  <c r="J603" i="11"/>
  <c r="K603" i="11"/>
  <c r="L603" i="11"/>
  <c r="M603" i="11"/>
  <c r="N603" i="11"/>
  <c r="O603" i="11"/>
  <c r="Q603" i="11"/>
  <c r="A604" i="11"/>
  <c r="B604" i="11"/>
  <c r="C604" i="11"/>
  <c r="D604" i="11"/>
  <c r="E604" i="11"/>
  <c r="F604" i="11"/>
  <c r="G604" i="11"/>
  <c r="H604" i="11"/>
  <c r="I604" i="11"/>
  <c r="J604" i="11"/>
  <c r="K604" i="11"/>
  <c r="L604" i="11"/>
  <c r="M604" i="11"/>
  <c r="N604" i="11"/>
  <c r="O604" i="11"/>
  <c r="Q604" i="11"/>
  <c r="A605" i="11"/>
  <c r="B605" i="11"/>
  <c r="C605" i="11"/>
  <c r="D605" i="11"/>
  <c r="E605" i="11"/>
  <c r="F605" i="11"/>
  <c r="G605" i="11"/>
  <c r="H605" i="11"/>
  <c r="I605" i="11"/>
  <c r="J605" i="11"/>
  <c r="K605" i="11"/>
  <c r="L605" i="11"/>
  <c r="M605" i="11"/>
  <c r="N605" i="11"/>
  <c r="O605" i="11"/>
  <c r="Q605" i="11"/>
  <c r="A606" i="11"/>
  <c r="B606" i="11"/>
  <c r="C606" i="11"/>
  <c r="D606" i="11"/>
  <c r="E606" i="11"/>
  <c r="F606" i="11"/>
  <c r="G606" i="11"/>
  <c r="H606" i="11"/>
  <c r="I606" i="11"/>
  <c r="J606" i="11"/>
  <c r="K606" i="11"/>
  <c r="L606" i="11"/>
  <c r="M606" i="11"/>
  <c r="N606" i="11"/>
  <c r="O606" i="11"/>
  <c r="Q606" i="11"/>
  <c r="A607" i="11"/>
  <c r="B607" i="11"/>
  <c r="C607" i="11"/>
  <c r="D607" i="11"/>
  <c r="E607" i="11"/>
  <c r="F607" i="11"/>
  <c r="G607" i="11"/>
  <c r="H607" i="11"/>
  <c r="I607" i="11"/>
  <c r="J607" i="11"/>
  <c r="K607" i="11"/>
  <c r="L607" i="11"/>
  <c r="M607" i="11"/>
  <c r="N607" i="11"/>
  <c r="O607" i="11"/>
  <c r="Q607" i="11"/>
  <c r="A608" i="11"/>
  <c r="B608" i="11"/>
  <c r="C608" i="11"/>
  <c r="D608" i="11"/>
  <c r="E608" i="11"/>
  <c r="F608" i="11"/>
  <c r="G608" i="11"/>
  <c r="H608" i="11"/>
  <c r="I608" i="11"/>
  <c r="J608" i="11"/>
  <c r="K608" i="11"/>
  <c r="L608" i="11"/>
  <c r="M608" i="11"/>
  <c r="N608" i="11"/>
  <c r="O608" i="11"/>
  <c r="Q608" i="11"/>
  <c r="A609" i="11"/>
  <c r="B609" i="11"/>
  <c r="C609" i="11"/>
  <c r="D609" i="11"/>
  <c r="E609" i="11"/>
  <c r="F609" i="11"/>
  <c r="G609" i="11"/>
  <c r="H609" i="11"/>
  <c r="I609" i="11"/>
  <c r="J609" i="11"/>
  <c r="K609" i="11"/>
  <c r="L609" i="11"/>
  <c r="M609" i="11"/>
  <c r="N609" i="11"/>
  <c r="O609" i="11"/>
  <c r="Q609" i="11"/>
  <c r="A610" i="11"/>
  <c r="B610" i="11"/>
  <c r="C610" i="11"/>
  <c r="D610" i="11"/>
  <c r="E610" i="11"/>
  <c r="F610" i="11"/>
  <c r="G610" i="11"/>
  <c r="H610" i="11"/>
  <c r="I610" i="11"/>
  <c r="J610" i="11"/>
  <c r="K610" i="11"/>
  <c r="L610" i="11"/>
  <c r="M610" i="11"/>
  <c r="N610" i="11"/>
  <c r="O610" i="11"/>
  <c r="Q610" i="11"/>
  <c r="A611" i="11"/>
  <c r="B611" i="11"/>
  <c r="C611" i="11"/>
  <c r="D611" i="11"/>
  <c r="E611" i="11"/>
  <c r="F611" i="11"/>
  <c r="G611" i="11"/>
  <c r="H611" i="11"/>
  <c r="I611" i="11"/>
  <c r="J611" i="11"/>
  <c r="K611" i="11"/>
  <c r="L611" i="11"/>
  <c r="M611" i="11"/>
  <c r="N611" i="11"/>
  <c r="O611" i="11"/>
  <c r="Q611" i="11"/>
  <c r="A612" i="11"/>
  <c r="B612" i="11"/>
  <c r="C612" i="11"/>
  <c r="D612" i="11"/>
  <c r="E612" i="11"/>
  <c r="F612" i="11"/>
  <c r="G612" i="11"/>
  <c r="H612" i="11"/>
  <c r="I612" i="11"/>
  <c r="J612" i="11"/>
  <c r="K612" i="11"/>
  <c r="L612" i="11"/>
  <c r="M612" i="11"/>
  <c r="N612" i="11"/>
  <c r="O612" i="11"/>
  <c r="Q612" i="11"/>
  <c r="A613" i="11"/>
  <c r="B613" i="11"/>
  <c r="C613" i="11"/>
  <c r="D613" i="11"/>
  <c r="E613" i="11"/>
  <c r="F613" i="11"/>
  <c r="G613" i="11"/>
  <c r="H613" i="11"/>
  <c r="I613" i="11"/>
  <c r="J613" i="11"/>
  <c r="K613" i="11"/>
  <c r="L613" i="11"/>
  <c r="M613" i="11"/>
  <c r="N613" i="11"/>
  <c r="O613" i="11"/>
  <c r="Q613" i="11"/>
  <c r="A614" i="11"/>
  <c r="B614" i="11"/>
  <c r="C614" i="11"/>
  <c r="D614" i="11"/>
  <c r="E614" i="11"/>
  <c r="F614" i="11"/>
  <c r="G614" i="11"/>
  <c r="H614" i="11"/>
  <c r="I614" i="11"/>
  <c r="J614" i="11"/>
  <c r="K614" i="11"/>
  <c r="L614" i="11"/>
  <c r="M614" i="11"/>
  <c r="N614" i="11"/>
  <c r="O614" i="11"/>
  <c r="Q614" i="11"/>
  <c r="A615" i="11"/>
  <c r="B615" i="11"/>
  <c r="C615" i="11"/>
  <c r="D615" i="11"/>
  <c r="E615" i="11"/>
  <c r="F615" i="11"/>
  <c r="G615" i="11"/>
  <c r="H615" i="11"/>
  <c r="I615" i="11"/>
  <c r="J615" i="11"/>
  <c r="K615" i="11"/>
  <c r="L615" i="11"/>
  <c r="M615" i="11"/>
  <c r="N615" i="11"/>
  <c r="O615" i="11"/>
  <c r="Q615" i="11"/>
  <c r="A616" i="11"/>
  <c r="B616" i="11"/>
  <c r="C616" i="11"/>
  <c r="D616" i="11"/>
  <c r="E616" i="11"/>
  <c r="F616" i="11"/>
  <c r="G616" i="11"/>
  <c r="H616" i="11"/>
  <c r="I616" i="11"/>
  <c r="J616" i="11"/>
  <c r="K616" i="11"/>
  <c r="L616" i="11"/>
  <c r="M616" i="11"/>
  <c r="N616" i="11"/>
  <c r="O616" i="11"/>
  <c r="Q616" i="11"/>
  <c r="A617" i="11"/>
  <c r="B617" i="11"/>
  <c r="C617" i="11"/>
  <c r="D617" i="11"/>
  <c r="E617" i="11"/>
  <c r="F617" i="11"/>
  <c r="G617" i="11"/>
  <c r="H617" i="11"/>
  <c r="I617" i="11"/>
  <c r="J617" i="11"/>
  <c r="K617" i="11"/>
  <c r="L617" i="11"/>
  <c r="M617" i="11"/>
  <c r="N617" i="11"/>
  <c r="O617" i="11"/>
  <c r="Q617" i="11"/>
  <c r="A618" i="11"/>
  <c r="B618" i="11"/>
  <c r="C618" i="11"/>
  <c r="D618" i="11"/>
  <c r="E618" i="11"/>
  <c r="F618" i="11"/>
  <c r="G618" i="11"/>
  <c r="H618" i="11"/>
  <c r="I618" i="11"/>
  <c r="J618" i="11"/>
  <c r="K618" i="11"/>
  <c r="L618" i="11"/>
  <c r="M618" i="11"/>
  <c r="N618" i="11"/>
  <c r="O618" i="11"/>
  <c r="Q618" i="11"/>
  <c r="A619" i="11"/>
  <c r="B619" i="11"/>
  <c r="C619" i="11"/>
  <c r="D619" i="11"/>
  <c r="E619" i="11"/>
  <c r="F619" i="11"/>
  <c r="G619" i="11"/>
  <c r="H619" i="11"/>
  <c r="I619" i="11"/>
  <c r="J619" i="11"/>
  <c r="K619" i="11"/>
  <c r="L619" i="11"/>
  <c r="M619" i="11"/>
  <c r="N619" i="11"/>
  <c r="O619" i="11"/>
  <c r="Q619" i="11"/>
  <c r="A620" i="11"/>
  <c r="B620" i="11"/>
  <c r="C620" i="11"/>
  <c r="D620" i="11"/>
  <c r="E620" i="11"/>
  <c r="F620" i="11"/>
  <c r="G620" i="11"/>
  <c r="H620" i="11"/>
  <c r="I620" i="11"/>
  <c r="J620" i="11"/>
  <c r="K620" i="11"/>
  <c r="L620" i="11"/>
  <c r="M620" i="11"/>
  <c r="N620" i="11"/>
  <c r="O620" i="11"/>
  <c r="Q620" i="11"/>
  <c r="A621" i="11"/>
  <c r="B621" i="11"/>
  <c r="C621" i="11"/>
  <c r="D621" i="11"/>
  <c r="E621" i="11"/>
  <c r="F621" i="11"/>
  <c r="G621" i="11"/>
  <c r="H621" i="11"/>
  <c r="I621" i="11"/>
  <c r="J621" i="11"/>
  <c r="K621" i="11"/>
  <c r="L621" i="11"/>
  <c r="M621" i="11"/>
  <c r="N621" i="11"/>
  <c r="O621" i="11"/>
  <c r="Q621" i="11"/>
  <c r="A622" i="11"/>
  <c r="B622" i="11"/>
  <c r="C622" i="11"/>
  <c r="D622" i="11"/>
  <c r="E622" i="11"/>
  <c r="F622" i="11"/>
  <c r="G622" i="11"/>
  <c r="H622" i="11"/>
  <c r="I622" i="11"/>
  <c r="J622" i="11"/>
  <c r="K622" i="11"/>
  <c r="L622" i="11"/>
  <c r="M622" i="11"/>
  <c r="N622" i="11"/>
  <c r="O622" i="11"/>
  <c r="Q622" i="11"/>
  <c r="A623" i="11"/>
  <c r="B623" i="11"/>
  <c r="C623" i="11"/>
  <c r="D623" i="11"/>
  <c r="E623" i="11"/>
  <c r="F623" i="11"/>
  <c r="G623" i="11"/>
  <c r="H623" i="11"/>
  <c r="I623" i="11"/>
  <c r="J623" i="11"/>
  <c r="K623" i="11"/>
  <c r="L623" i="11"/>
  <c r="M623" i="11"/>
  <c r="N623" i="11"/>
  <c r="O623" i="11"/>
  <c r="Q623" i="11"/>
  <c r="A624" i="11"/>
  <c r="B624" i="11"/>
  <c r="C624" i="11"/>
  <c r="D624" i="11"/>
  <c r="E624" i="11"/>
  <c r="F624" i="11"/>
  <c r="G624" i="11"/>
  <c r="H624" i="11"/>
  <c r="I624" i="11"/>
  <c r="J624" i="11"/>
  <c r="K624" i="11"/>
  <c r="L624" i="11"/>
  <c r="M624" i="11"/>
  <c r="N624" i="11"/>
  <c r="O624" i="11"/>
  <c r="Q624" i="11"/>
  <c r="A625" i="11"/>
  <c r="B625" i="11"/>
  <c r="C625" i="11"/>
  <c r="D625" i="11"/>
  <c r="E625" i="11"/>
  <c r="F625" i="11"/>
  <c r="G625" i="11"/>
  <c r="H625" i="11"/>
  <c r="I625" i="11"/>
  <c r="J625" i="11"/>
  <c r="K625" i="11"/>
  <c r="L625" i="11"/>
  <c r="M625" i="11"/>
  <c r="N625" i="11"/>
  <c r="O625" i="11"/>
  <c r="Q625" i="11"/>
  <c r="A626" i="11"/>
  <c r="B626" i="11"/>
  <c r="C626" i="11"/>
  <c r="D626" i="11"/>
  <c r="E626" i="11"/>
  <c r="F626" i="11"/>
  <c r="G626" i="11"/>
  <c r="H626" i="11"/>
  <c r="I626" i="11"/>
  <c r="J626" i="11"/>
  <c r="K626" i="11"/>
  <c r="L626" i="11"/>
  <c r="M626" i="11"/>
  <c r="N626" i="11"/>
  <c r="O626" i="11"/>
  <c r="Q626" i="11"/>
  <c r="A627" i="11"/>
  <c r="B627" i="11"/>
  <c r="C627" i="11"/>
  <c r="D627" i="11"/>
  <c r="E627" i="11"/>
  <c r="F627" i="11"/>
  <c r="G627" i="11"/>
  <c r="H627" i="11"/>
  <c r="I627" i="11"/>
  <c r="J627" i="11"/>
  <c r="K627" i="11"/>
  <c r="L627" i="11"/>
  <c r="M627" i="11"/>
  <c r="N627" i="11"/>
  <c r="O627" i="11"/>
  <c r="Q627" i="11"/>
  <c r="A628" i="11"/>
  <c r="B628" i="11"/>
  <c r="C628" i="11"/>
  <c r="D628" i="11"/>
  <c r="E628" i="11"/>
  <c r="F628" i="11"/>
  <c r="G628" i="11"/>
  <c r="H628" i="11"/>
  <c r="I628" i="11"/>
  <c r="J628" i="11"/>
  <c r="K628" i="11"/>
  <c r="L628" i="11"/>
  <c r="M628" i="11"/>
  <c r="N628" i="11"/>
  <c r="O628" i="11"/>
  <c r="Q628" i="11"/>
  <c r="A629" i="11"/>
  <c r="B629" i="11"/>
  <c r="C629" i="11"/>
  <c r="D629" i="11"/>
  <c r="E629" i="11"/>
  <c r="F629" i="11"/>
  <c r="G629" i="11"/>
  <c r="H629" i="11"/>
  <c r="I629" i="11"/>
  <c r="J629" i="11"/>
  <c r="K629" i="11"/>
  <c r="L629" i="11"/>
  <c r="M629" i="11"/>
  <c r="N629" i="11"/>
  <c r="O629" i="11"/>
  <c r="Q629" i="11"/>
  <c r="A630" i="11"/>
  <c r="B630" i="11"/>
  <c r="C630" i="11"/>
  <c r="D630" i="11"/>
  <c r="E630" i="11"/>
  <c r="F630" i="11"/>
  <c r="G630" i="11"/>
  <c r="H630" i="11"/>
  <c r="I630" i="11"/>
  <c r="J630" i="11"/>
  <c r="K630" i="11"/>
  <c r="L630" i="11"/>
  <c r="M630" i="11"/>
  <c r="N630" i="11"/>
  <c r="O630" i="11"/>
  <c r="Q630" i="11"/>
  <c r="A631" i="11"/>
  <c r="B631" i="11"/>
  <c r="C631" i="11"/>
  <c r="D631" i="11"/>
  <c r="E631" i="11"/>
  <c r="F631" i="11"/>
  <c r="G631" i="11"/>
  <c r="H631" i="11"/>
  <c r="I631" i="11"/>
  <c r="J631" i="11"/>
  <c r="K631" i="11"/>
  <c r="L631" i="11"/>
  <c r="M631" i="11"/>
  <c r="N631" i="11"/>
  <c r="O631" i="11"/>
  <c r="Q631" i="11"/>
  <c r="A632" i="11"/>
  <c r="B632" i="11"/>
  <c r="C632" i="11"/>
  <c r="D632" i="11"/>
  <c r="E632" i="11"/>
  <c r="F632" i="11"/>
  <c r="G632" i="11"/>
  <c r="H632" i="11"/>
  <c r="I632" i="11"/>
  <c r="J632" i="11"/>
  <c r="K632" i="11"/>
  <c r="L632" i="11"/>
  <c r="M632" i="11"/>
  <c r="N632" i="11"/>
  <c r="O632" i="11"/>
  <c r="Q632" i="11"/>
  <c r="A633" i="11"/>
  <c r="B633" i="11"/>
  <c r="C633" i="11"/>
  <c r="D633" i="11"/>
  <c r="E633" i="11"/>
  <c r="F633" i="11"/>
  <c r="G633" i="11"/>
  <c r="H633" i="11"/>
  <c r="I633" i="11"/>
  <c r="J633" i="11"/>
  <c r="K633" i="11"/>
  <c r="L633" i="11"/>
  <c r="M633" i="11"/>
  <c r="N633" i="11"/>
  <c r="O633" i="11"/>
  <c r="Q633" i="11"/>
  <c r="A634" i="11"/>
  <c r="B634" i="11"/>
  <c r="C634" i="11"/>
  <c r="D634" i="11"/>
  <c r="E634" i="11"/>
  <c r="F634" i="11"/>
  <c r="G634" i="11"/>
  <c r="H634" i="11"/>
  <c r="I634" i="11"/>
  <c r="J634" i="11"/>
  <c r="K634" i="11"/>
  <c r="L634" i="11"/>
  <c r="M634" i="11"/>
  <c r="N634" i="11"/>
  <c r="O634" i="11"/>
  <c r="Q634" i="11"/>
  <c r="A635" i="11"/>
  <c r="B635" i="11"/>
  <c r="C635" i="11"/>
  <c r="D635" i="11"/>
  <c r="E635" i="11"/>
  <c r="F635" i="11"/>
  <c r="G635" i="11"/>
  <c r="H635" i="11"/>
  <c r="I635" i="11"/>
  <c r="J635" i="11"/>
  <c r="K635" i="11"/>
  <c r="L635" i="11"/>
  <c r="M635" i="11"/>
  <c r="N635" i="11"/>
  <c r="O635" i="11"/>
  <c r="Q635" i="11"/>
  <c r="A636" i="11"/>
  <c r="B636" i="11"/>
  <c r="C636" i="11"/>
  <c r="D636" i="11"/>
  <c r="E636" i="11"/>
  <c r="F636" i="11"/>
  <c r="G636" i="11"/>
  <c r="H636" i="11"/>
  <c r="I636" i="11"/>
  <c r="J636" i="11"/>
  <c r="K636" i="11"/>
  <c r="L636" i="11"/>
  <c r="M636" i="11"/>
  <c r="N636" i="11"/>
  <c r="O636" i="11"/>
  <c r="Q636" i="11"/>
  <c r="A637" i="11"/>
  <c r="B637" i="11"/>
  <c r="C637" i="11"/>
  <c r="D637" i="11"/>
  <c r="E637" i="11"/>
  <c r="F637" i="11"/>
  <c r="G637" i="11"/>
  <c r="H637" i="11"/>
  <c r="I637" i="11"/>
  <c r="J637" i="11"/>
  <c r="K637" i="11"/>
  <c r="L637" i="11"/>
  <c r="M637" i="11"/>
  <c r="N637" i="11"/>
  <c r="O637" i="11"/>
  <c r="Q637" i="11"/>
  <c r="A638" i="11"/>
  <c r="B638" i="11"/>
  <c r="C638" i="11"/>
  <c r="D638" i="11"/>
  <c r="E638" i="11"/>
  <c r="F638" i="11"/>
  <c r="G638" i="11"/>
  <c r="H638" i="11"/>
  <c r="I638" i="11"/>
  <c r="J638" i="11"/>
  <c r="K638" i="11"/>
  <c r="L638" i="11"/>
  <c r="M638" i="11"/>
  <c r="N638" i="11"/>
  <c r="O638" i="11"/>
  <c r="Q638" i="11"/>
  <c r="A639" i="11"/>
  <c r="B639" i="11"/>
  <c r="C639" i="11"/>
  <c r="D639" i="11"/>
  <c r="E639" i="11"/>
  <c r="F639" i="11"/>
  <c r="G639" i="11"/>
  <c r="H639" i="11"/>
  <c r="I639" i="11"/>
  <c r="J639" i="11"/>
  <c r="K639" i="11"/>
  <c r="L639" i="11"/>
  <c r="M639" i="11"/>
  <c r="N639" i="11"/>
  <c r="O639" i="11"/>
  <c r="Q639" i="11"/>
  <c r="A640" i="11"/>
  <c r="B640" i="11"/>
  <c r="C640" i="11"/>
  <c r="D640" i="11"/>
  <c r="E640" i="11"/>
  <c r="F640" i="11"/>
  <c r="G640" i="11"/>
  <c r="H640" i="11"/>
  <c r="I640" i="11"/>
  <c r="J640" i="11"/>
  <c r="K640" i="11"/>
  <c r="L640" i="11"/>
  <c r="M640" i="11"/>
  <c r="N640" i="11"/>
  <c r="O640" i="11"/>
  <c r="Q640" i="11"/>
  <c r="A641" i="11"/>
  <c r="B641" i="11"/>
  <c r="C641" i="11"/>
  <c r="D641" i="11"/>
  <c r="E641" i="11"/>
  <c r="F641" i="11"/>
  <c r="G641" i="11"/>
  <c r="H641" i="11"/>
  <c r="I641" i="11"/>
  <c r="J641" i="11"/>
  <c r="K641" i="11"/>
  <c r="L641" i="11"/>
  <c r="M641" i="11"/>
  <c r="N641" i="11"/>
  <c r="O641" i="11"/>
  <c r="Q641" i="11"/>
  <c r="A642" i="11"/>
  <c r="B642" i="11"/>
  <c r="C642" i="11"/>
  <c r="D642" i="11"/>
  <c r="E642" i="11"/>
  <c r="F642" i="11"/>
  <c r="G642" i="11"/>
  <c r="H642" i="11"/>
  <c r="I642" i="11"/>
  <c r="J642" i="11"/>
  <c r="K642" i="11"/>
  <c r="L642" i="11"/>
  <c r="M642" i="11"/>
  <c r="N642" i="11"/>
  <c r="O642" i="11"/>
  <c r="Q642" i="11"/>
  <c r="A643" i="11"/>
  <c r="B643" i="11"/>
  <c r="C643" i="11"/>
  <c r="D643" i="11"/>
  <c r="E643" i="11"/>
  <c r="F643" i="11"/>
  <c r="G643" i="11"/>
  <c r="H643" i="11"/>
  <c r="I643" i="11"/>
  <c r="J643" i="11"/>
  <c r="K643" i="11"/>
  <c r="L643" i="11"/>
  <c r="M643" i="11"/>
  <c r="N643" i="11"/>
  <c r="O643" i="11"/>
  <c r="Q643" i="11"/>
  <c r="A644" i="11"/>
  <c r="B644" i="11"/>
  <c r="C644" i="11"/>
  <c r="D644" i="11"/>
  <c r="E644" i="11"/>
  <c r="F644" i="11"/>
  <c r="G644" i="11"/>
  <c r="H644" i="11"/>
  <c r="I644" i="11"/>
  <c r="J644" i="11"/>
  <c r="K644" i="11"/>
  <c r="L644" i="11"/>
  <c r="M644" i="11"/>
  <c r="N644" i="11"/>
  <c r="O644" i="11"/>
  <c r="Q644" i="11"/>
  <c r="A645" i="11"/>
  <c r="B645" i="11"/>
  <c r="C645" i="11"/>
  <c r="D645" i="11"/>
  <c r="E645" i="11"/>
  <c r="F645" i="11"/>
  <c r="G645" i="11"/>
  <c r="H645" i="11"/>
  <c r="I645" i="11"/>
  <c r="J645" i="11"/>
  <c r="K645" i="11"/>
  <c r="L645" i="11"/>
  <c r="M645" i="11"/>
  <c r="N645" i="11"/>
  <c r="O645" i="11"/>
  <c r="Q645" i="11"/>
  <c r="A646" i="11"/>
  <c r="B646" i="11"/>
  <c r="C646" i="11"/>
  <c r="D646" i="11"/>
  <c r="E646" i="11"/>
  <c r="F646" i="11"/>
  <c r="G646" i="11"/>
  <c r="H646" i="11"/>
  <c r="I646" i="11"/>
  <c r="J646" i="11"/>
  <c r="K646" i="11"/>
  <c r="L646" i="11"/>
  <c r="M646" i="11"/>
  <c r="N646" i="11"/>
  <c r="O646" i="11"/>
  <c r="Q646" i="11"/>
  <c r="A647" i="11"/>
  <c r="B647" i="11"/>
  <c r="C647" i="11"/>
  <c r="D647" i="11"/>
  <c r="E647" i="11"/>
  <c r="F647" i="11"/>
  <c r="G647" i="11"/>
  <c r="H647" i="11"/>
  <c r="I647" i="11"/>
  <c r="J647" i="11"/>
  <c r="K647" i="11"/>
  <c r="L647" i="11"/>
  <c r="M647" i="11"/>
  <c r="N647" i="11"/>
  <c r="O647" i="11"/>
  <c r="Q647" i="11"/>
  <c r="A648" i="11"/>
  <c r="B648" i="11"/>
  <c r="C648" i="11"/>
  <c r="D648" i="11"/>
  <c r="E648" i="11"/>
  <c r="F648" i="11"/>
  <c r="G648" i="11"/>
  <c r="H648" i="11"/>
  <c r="I648" i="11"/>
  <c r="J648" i="11"/>
  <c r="K648" i="11"/>
  <c r="L648" i="11"/>
  <c r="M648" i="11"/>
  <c r="N648" i="11"/>
  <c r="O648" i="11"/>
  <c r="Q648" i="11"/>
  <c r="A649" i="11"/>
  <c r="B649" i="11"/>
  <c r="C649" i="11"/>
  <c r="D649" i="11"/>
  <c r="E649" i="11"/>
  <c r="F649" i="11"/>
  <c r="G649" i="11"/>
  <c r="H649" i="11"/>
  <c r="I649" i="11"/>
  <c r="J649" i="11"/>
  <c r="K649" i="11"/>
  <c r="L649" i="11"/>
  <c r="M649" i="11"/>
  <c r="N649" i="11"/>
  <c r="O649" i="11"/>
  <c r="Q649" i="11"/>
  <c r="A650" i="11"/>
  <c r="B650" i="11"/>
  <c r="C650" i="11"/>
  <c r="D650" i="11"/>
  <c r="E650" i="11"/>
  <c r="F650" i="11"/>
  <c r="G650" i="11"/>
  <c r="H650" i="11"/>
  <c r="I650" i="11"/>
  <c r="J650" i="11"/>
  <c r="K650" i="11"/>
  <c r="L650" i="11"/>
  <c r="M650" i="11"/>
  <c r="N650" i="11"/>
  <c r="O650" i="11"/>
  <c r="Q650" i="11"/>
  <c r="A651" i="11"/>
  <c r="B651" i="11"/>
  <c r="C651" i="11"/>
  <c r="D651" i="11"/>
  <c r="E651" i="11"/>
  <c r="F651" i="11"/>
  <c r="G651" i="11"/>
  <c r="H651" i="11"/>
  <c r="I651" i="11"/>
  <c r="J651" i="11"/>
  <c r="K651" i="11"/>
  <c r="L651" i="11"/>
  <c r="M651" i="11"/>
  <c r="N651" i="11"/>
  <c r="O651" i="11"/>
  <c r="Q651" i="11"/>
  <c r="A652" i="11"/>
  <c r="B652" i="11"/>
  <c r="C652" i="11"/>
  <c r="D652" i="11"/>
  <c r="E652" i="11"/>
  <c r="F652" i="11"/>
  <c r="G652" i="11"/>
  <c r="H652" i="11"/>
  <c r="I652" i="11"/>
  <c r="J652" i="11"/>
  <c r="K652" i="11"/>
  <c r="L652" i="11"/>
  <c r="M652" i="11"/>
  <c r="N652" i="11"/>
  <c r="O652" i="11"/>
  <c r="Q652" i="11"/>
  <c r="A653" i="11"/>
  <c r="B653" i="11"/>
  <c r="C653" i="11"/>
  <c r="D653" i="11"/>
  <c r="E653" i="11"/>
  <c r="F653" i="11"/>
  <c r="G653" i="11"/>
  <c r="H653" i="11"/>
  <c r="I653" i="11"/>
  <c r="J653" i="11"/>
  <c r="K653" i="11"/>
  <c r="L653" i="11"/>
  <c r="M653" i="11"/>
  <c r="N653" i="11"/>
  <c r="O653" i="11"/>
  <c r="Q653" i="11"/>
  <c r="A654" i="11"/>
  <c r="B654" i="11"/>
  <c r="C654" i="11"/>
  <c r="D654" i="11"/>
  <c r="E654" i="11"/>
  <c r="F654" i="11"/>
  <c r="G654" i="11"/>
  <c r="H654" i="11"/>
  <c r="I654" i="11"/>
  <c r="J654" i="11"/>
  <c r="K654" i="11"/>
  <c r="L654" i="11"/>
  <c r="M654" i="11"/>
  <c r="N654" i="11"/>
  <c r="O654" i="11"/>
  <c r="Q654" i="11"/>
  <c r="A655" i="11"/>
  <c r="B655" i="11"/>
  <c r="C655" i="11"/>
  <c r="D655" i="11"/>
  <c r="E655" i="11"/>
  <c r="F655" i="11"/>
  <c r="G655" i="11"/>
  <c r="H655" i="11"/>
  <c r="I655" i="11"/>
  <c r="J655" i="11"/>
  <c r="K655" i="11"/>
  <c r="L655" i="11"/>
  <c r="M655" i="11"/>
  <c r="N655" i="11"/>
  <c r="O655" i="11"/>
  <c r="Q655" i="11"/>
  <c r="A656" i="11"/>
  <c r="B656" i="11"/>
  <c r="C656" i="11"/>
  <c r="D656" i="11"/>
  <c r="E656" i="11"/>
  <c r="F656" i="11"/>
  <c r="G656" i="11"/>
  <c r="H656" i="11"/>
  <c r="I656" i="11"/>
  <c r="J656" i="11"/>
  <c r="K656" i="11"/>
  <c r="L656" i="11"/>
  <c r="M656" i="11"/>
  <c r="N656" i="11"/>
  <c r="O656" i="11"/>
  <c r="Q656" i="11"/>
  <c r="A657" i="11"/>
  <c r="B657" i="11"/>
  <c r="C657" i="11"/>
  <c r="D657" i="11"/>
  <c r="E657" i="11"/>
  <c r="F657" i="11"/>
  <c r="G657" i="11"/>
  <c r="H657" i="11"/>
  <c r="I657" i="11"/>
  <c r="J657" i="11"/>
  <c r="K657" i="11"/>
  <c r="L657" i="11"/>
  <c r="M657" i="11"/>
  <c r="N657" i="11"/>
  <c r="O657" i="11"/>
  <c r="Q657" i="11"/>
  <c r="A658" i="11"/>
  <c r="B658" i="11"/>
  <c r="C658" i="11"/>
  <c r="D658" i="11"/>
  <c r="E658" i="11"/>
  <c r="F658" i="11"/>
  <c r="G658" i="11"/>
  <c r="H658" i="11"/>
  <c r="I658" i="11"/>
  <c r="J658" i="11"/>
  <c r="K658" i="11"/>
  <c r="L658" i="11"/>
  <c r="M658" i="11"/>
  <c r="N658" i="11"/>
  <c r="O658" i="11"/>
  <c r="Q658" i="11"/>
  <c r="A659" i="11"/>
  <c r="B659" i="11"/>
  <c r="C659" i="11"/>
  <c r="D659" i="11"/>
  <c r="E659" i="11"/>
  <c r="F659" i="11"/>
  <c r="G659" i="11"/>
  <c r="H659" i="11"/>
  <c r="I659" i="11"/>
  <c r="J659" i="11"/>
  <c r="K659" i="11"/>
  <c r="L659" i="11"/>
  <c r="M659" i="11"/>
  <c r="N659" i="11"/>
  <c r="O659" i="11"/>
  <c r="Q659" i="11"/>
  <c r="A660" i="11"/>
  <c r="B660" i="11"/>
  <c r="C660" i="11"/>
  <c r="D660" i="11"/>
  <c r="E660" i="11"/>
  <c r="F660" i="11"/>
  <c r="G660" i="11"/>
  <c r="H660" i="11"/>
  <c r="I660" i="11"/>
  <c r="J660" i="11"/>
  <c r="K660" i="11"/>
  <c r="L660" i="11"/>
  <c r="M660" i="11"/>
  <c r="N660" i="11"/>
  <c r="O660" i="11"/>
  <c r="Q660" i="11"/>
  <c r="A661" i="11"/>
  <c r="B661" i="11"/>
  <c r="C661" i="11"/>
  <c r="D661" i="11"/>
  <c r="E661" i="11"/>
  <c r="F661" i="11"/>
  <c r="G661" i="11"/>
  <c r="H661" i="11"/>
  <c r="I661" i="11"/>
  <c r="J661" i="11"/>
  <c r="K661" i="11"/>
  <c r="L661" i="11"/>
  <c r="M661" i="11"/>
  <c r="N661" i="11"/>
  <c r="O661" i="11"/>
  <c r="Q661" i="11"/>
  <c r="A662" i="11"/>
  <c r="B662" i="11"/>
  <c r="C662" i="11"/>
  <c r="D662" i="11"/>
  <c r="E662" i="11"/>
  <c r="F662" i="11"/>
  <c r="G662" i="11"/>
  <c r="H662" i="11"/>
  <c r="I662" i="11"/>
  <c r="J662" i="11"/>
  <c r="K662" i="11"/>
  <c r="L662" i="11"/>
  <c r="M662" i="11"/>
  <c r="N662" i="11"/>
  <c r="O662" i="11"/>
  <c r="Q662" i="11"/>
  <c r="A663" i="11"/>
  <c r="B663" i="11"/>
  <c r="C663" i="11"/>
  <c r="D663" i="11"/>
  <c r="E663" i="11"/>
  <c r="F663" i="11"/>
  <c r="G663" i="11"/>
  <c r="H663" i="11"/>
  <c r="I663" i="11"/>
  <c r="J663" i="11"/>
  <c r="K663" i="11"/>
  <c r="L663" i="11"/>
  <c r="M663" i="11"/>
  <c r="N663" i="11"/>
  <c r="O663" i="11"/>
  <c r="Q663" i="11"/>
  <c r="A664" i="11"/>
  <c r="B664" i="11"/>
  <c r="C664" i="11"/>
  <c r="D664" i="11"/>
  <c r="E664" i="11"/>
  <c r="F664" i="11"/>
  <c r="G664" i="11"/>
  <c r="H664" i="11"/>
  <c r="I664" i="11"/>
  <c r="J664" i="11"/>
  <c r="K664" i="11"/>
  <c r="L664" i="11"/>
  <c r="M664" i="11"/>
  <c r="N664" i="11"/>
  <c r="O664" i="11"/>
  <c r="Q664" i="11"/>
  <c r="A665" i="11"/>
  <c r="B665" i="11"/>
  <c r="C665" i="11"/>
  <c r="D665" i="11"/>
  <c r="E665" i="11"/>
  <c r="F665" i="11"/>
  <c r="G665" i="11"/>
  <c r="H665" i="11"/>
  <c r="I665" i="11"/>
  <c r="J665" i="11"/>
  <c r="K665" i="11"/>
  <c r="L665" i="11"/>
  <c r="M665" i="11"/>
  <c r="N665" i="11"/>
  <c r="O665" i="11"/>
  <c r="Q665" i="11"/>
  <c r="A666" i="11"/>
  <c r="B666" i="11"/>
  <c r="C666" i="11"/>
  <c r="D666" i="11"/>
  <c r="E666" i="11"/>
  <c r="F666" i="11"/>
  <c r="G666" i="11"/>
  <c r="H666" i="11"/>
  <c r="I666" i="11"/>
  <c r="J666" i="11"/>
  <c r="K666" i="11"/>
  <c r="L666" i="11"/>
  <c r="M666" i="11"/>
  <c r="N666" i="11"/>
  <c r="O666" i="11"/>
  <c r="Q666" i="11"/>
  <c r="A667" i="11"/>
  <c r="B667" i="11"/>
  <c r="C667" i="11"/>
  <c r="D667" i="11"/>
  <c r="E667" i="11"/>
  <c r="F667" i="11"/>
  <c r="G667" i="11"/>
  <c r="H667" i="11"/>
  <c r="I667" i="11"/>
  <c r="J667" i="11"/>
  <c r="K667" i="11"/>
  <c r="L667" i="11"/>
  <c r="M667" i="11"/>
  <c r="N667" i="11"/>
  <c r="O667" i="11"/>
  <c r="Q667" i="11"/>
  <c r="A668" i="11"/>
  <c r="B668" i="11"/>
  <c r="C668" i="11"/>
  <c r="D668" i="11"/>
  <c r="E668" i="11"/>
  <c r="F668" i="11"/>
  <c r="G668" i="11"/>
  <c r="H668" i="11"/>
  <c r="I668" i="11"/>
  <c r="J668" i="11"/>
  <c r="K668" i="11"/>
  <c r="L668" i="11"/>
  <c r="M668" i="11"/>
  <c r="N668" i="11"/>
  <c r="O668" i="11"/>
  <c r="Q668" i="11"/>
  <c r="A669" i="11"/>
  <c r="B669" i="11"/>
  <c r="C669" i="11"/>
  <c r="D669" i="11"/>
  <c r="E669" i="11"/>
  <c r="F669" i="11"/>
  <c r="G669" i="11"/>
  <c r="H669" i="11"/>
  <c r="I669" i="11"/>
  <c r="J669" i="11"/>
  <c r="K669" i="11"/>
  <c r="L669" i="11"/>
  <c r="M669" i="11"/>
  <c r="N669" i="11"/>
  <c r="O669" i="11"/>
  <c r="Q669" i="11"/>
  <c r="A670" i="11"/>
  <c r="B670" i="11"/>
  <c r="C670" i="11"/>
  <c r="D670" i="11"/>
  <c r="E670" i="11"/>
  <c r="F670" i="11"/>
  <c r="G670" i="11"/>
  <c r="H670" i="11"/>
  <c r="I670" i="11"/>
  <c r="J670" i="11"/>
  <c r="K670" i="11"/>
  <c r="L670" i="11"/>
  <c r="M670" i="11"/>
  <c r="N670" i="11"/>
  <c r="O670" i="11"/>
  <c r="Q670" i="11"/>
  <c r="A671" i="11"/>
  <c r="B671" i="11"/>
  <c r="C671" i="11"/>
  <c r="D671" i="11"/>
  <c r="E671" i="11"/>
  <c r="F671" i="11"/>
  <c r="G671" i="11"/>
  <c r="H671" i="11"/>
  <c r="I671" i="11"/>
  <c r="J671" i="11"/>
  <c r="K671" i="11"/>
  <c r="L671" i="11"/>
  <c r="M671" i="11"/>
  <c r="N671" i="11"/>
  <c r="O671" i="11"/>
  <c r="Q671" i="11"/>
  <c r="A672" i="11"/>
  <c r="B672" i="11"/>
  <c r="C672" i="11"/>
  <c r="D672" i="11"/>
  <c r="E672" i="11"/>
  <c r="F672" i="11"/>
  <c r="G672" i="11"/>
  <c r="H672" i="11"/>
  <c r="I672" i="11"/>
  <c r="J672" i="11"/>
  <c r="K672" i="11"/>
  <c r="L672" i="11"/>
  <c r="M672" i="11"/>
  <c r="N672" i="11"/>
  <c r="O672" i="11"/>
  <c r="Q672" i="11"/>
  <c r="A673" i="11"/>
  <c r="B673" i="11"/>
  <c r="C673" i="11"/>
  <c r="D673" i="11"/>
  <c r="E673" i="11"/>
  <c r="F673" i="11"/>
  <c r="G673" i="11"/>
  <c r="H673" i="11"/>
  <c r="I673" i="11"/>
  <c r="J673" i="11"/>
  <c r="K673" i="11"/>
  <c r="L673" i="11"/>
  <c r="M673" i="11"/>
  <c r="N673" i="11"/>
  <c r="O673" i="11"/>
  <c r="Q673" i="11"/>
  <c r="A674" i="11"/>
  <c r="B674" i="11"/>
  <c r="C674" i="11"/>
  <c r="D674" i="11"/>
  <c r="E674" i="11"/>
  <c r="F674" i="11"/>
  <c r="G674" i="11"/>
  <c r="H674" i="11"/>
  <c r="I674" i="11"/>
  <c r="J674" i="11"/>
  <c r="K674" i="11"/>
  <c r="L674" i="11"/>
  <c r="M674" i="11"/>
  <c r="N674" i="11"/>
  <c r="O674" i="11"/>
  <c r="Q674" i="11"/>
  <c r="A675" i="11"/>
  <c r="B675" i="11"/>
  <c r="C675" i="11"/>
  <c r="D675" i="11"/>
  <c r="E675" i="11"/>
  <c r="F675" i="11"/>
  <c r="G675" i="11"/>
  <c r="H675" i="11"/>
  <c r="I675" i="11"/>
  <c r="J675" i="11"/>
  <c r="K675" i="11"/>
  <c r="L675" i="11"/>
  <c r="M675" i="11"/>
  <c r="N675" i="11"/>
  <c r="O675" i="11"/>
  <c r="Q675" i="11"/>
  <c r="A676" i="11"/>
  <c r="B676" i="11"/>
  <c r="C676" i="11"/>
  <c r="D676" i="11"/>
  <c r="E676" i="11"/>
  <c r="F676" i="11"/>
  <c r="G676" i="11"/>
  <c r="H676" i="11"/>
  <c r="I676" i="11"/>
  <c r="J676" i="11"/>
  <c r="K676" i="11"/>
  <c r="L676" i="11"/>
  <c r="M676" i="11"/>
  <c r="N676" i="11"/>
  <c r="O676" i="11"/>
  <c r="Q676" i="11"/>
  <c r="A677" i="11"/>
  <c r="B677" i="11"/>
  <c r="C677" i="11"/>
  <c r="D677" i="11"/>
  <c r="E677" i="11"/>
  <c r="F677" i="11"/>
  <c r="G677" i="11"/>
  <c r="H677" i="11"/>
  <c r="I677" i="11"/>
  <c r="J677" i="11"/>
  <c r="K677" i="11"/>
  <c r="L677" i="11"/>
  <c r="M677" i="11"/>
  <c r="N677" i="11"/>
  <c r="O677" i="11"/>
  <c r="Q677" i="11"/>
  <c r="A678" i="11"/>
  <c r="B678" i="11"/>
  <c r="C678" i="11"/>
  <c r="D678" i="11"/>
  <c r="E678" i="11"/>
  <c r="F678" i="11"/>
  <c r="G678" i="11"/>
  <c r="H678" i="11"/>
  <c r="I678" i="11"/>
  <c r="J678" i="11"/>
  <c r="K678" i="11"/>
  <c r="L678" i="11"/>
  <c r="M678" i="11"/>
  <c r="N678" i="11"/>
  <c r="O678" i="11"/>
  <c r="Q678" i="11"/>
  <c r="A679" i="11"/>
  <c r="B679" i="11"/>
  <c r="C679" i="11"/>
  <c r="D679" i="11"/>
  <c r="E679" i="11"/>
  <c r="F679" i="11"/>
  <c r="G679" i="11"/>
  <c r="H679" i="11"/>
  <c r="I679" i="11"/>
  <c r="J679" i="11"/>
  <c r="K679" i="11"/>
  <c r="L679" i="11"/>
  <c r="M679" i="11"/>
  <c r="N679" i="11"/>
  <c r="O679" i="11"/>
  <c r="Q679" i="11"/>
  <c r="A680" i="11"/>
  <c r="B680" i="11"/>
  <c r="C680" i="11"/>
  <c r="D680" i="11"/>
  <c r="E680" i="11"/>
  <c r="F680" i="11"/>
  <c r="G680" i="11"/>
  <c r="H680" i="11"/>
  <c r="I680" i="11"/>
  <c r="J680" i="11"/>
  <c r="K680" i="11"/>
  <c r="L680" i="11"/>
  <c r="M680" i="11"/>
  <c r="N680" i="11"/>
  <c r="O680" i="11"/>
  <c r="Q680" i="11"/>
  <c r="A681" i="11"/>
  <c r="B681" i="11"/>
  <c r="C681" i="11"/>
  <c r="D681" i="11"/>
  <c r="E681" i="11"/>
  <c r="F681" i="11"/>
  <c r="G681" i="11"/>
  <c r="H681" i="11"/>
  <c r="I681" i="11"/>
  <c r="J681" i="11"/>
  <c r="K681" i="11"/>
  <c r="L681" i="11"/>
  <c r="M681" i="11"/>
  <c r="N681" i="11"/>
  <c r="O681" i="11"/>
  <c r="Q681" i="11"/>
  <c r="A682" i="11"/>
  <c r="B682" i="11"/>
  <c r="C682" i="11"/>
  <c r="D682" i="11"/>
  <c r="E682" i="11"/>
  <c r="F682" i="11"/>
  <c r="G682" i="11"/>
  <c r="H682" i="11"/>
  <c r="I682" i="11"/>
  <c r="J682" i="11"/>
  <c r="K682" i="11"/>
  <c r="L682" i="11"/>
  <c r="M682" i="11"/>
  <c r="N682" i="11"/>
  <c r="O682" i="11"/>
  <c r="Q682" i="11"/>
  <c r="A683" i="11"/>
  <c r="B683" i="11"/>
  <c r="C683" i="11"/>
  <c r="D683" i="11"/>
  <c r="E683" i="11"/>
  <c r="F683" i="11"/>
  <c r="G683" i="11"/>
  <c r="H683" i="11"/>
  <c r="I683" i="11"/>
  <c r="J683" i="11"/>
  <c r="K683" i="11"/>
  <c r="L683" i="11"/>
  <c r="M683" i="11"/>
  <c r="N683" i="11"/>
  <c r="O683" i="11"/>
  <c r="Q683" i="11"/>
  <c r="A684" i="11"/>
  <c r="B684" i="11"/>
  <c r="C684" i="11"/>
  <c r="D684" i="11"/>
  <c r="E684" i="11"/>
  <c r="F684" i="11"/>
  <c r="G684" i="11"/>
  <c r="H684" i="11"/>
  <c r="I684" i="11"/>
  <c r="J684" i="11"/>
  <c r="K684" i="11"/>
  <c r="L684" i="11"/>
  <c r="M684" i="11"/>
  <c r="N684" i="11"/>
  <c r="O684" i="11"/>
  <c r="Q684" i="11"/>
  <c r="A685" i="11"/>
  <c r="B685" i="11"/>
  <c r="C685" i="11"/>
  <c r="D685" i="11"/>
  <c r="E685" i="11"/>
  <c r="F685" i="11"/>
  <c r="G685" i="11"/>
  <c r="H685" i="11"/>
  <c r="I685" i="11"/>
  <c r="J685" i="11"/>
  <c r="K685" i="11"/>
  <c r="L685" i="11"/>
  <c r="M685" i="11"/>
  <c r="N685" i="11"/>
  <c r="O685" i="11"/>
  <c r="Q685" i="11"/>
  <c r="A686" i="11"/>
  <c r="B686" i="11"/>
  <c r="C686" i="11"/>
  <c r="D686" i="11"/>
  <c r="E686" i="11"/>
  <c r="F686" i="11"/>
  <c r="G686" i="11"/>
  <c r="H686" i="11"/>
  <c r="I686" i="11"/>
  <c r="J686" i="11"/>
  <c r="K686" i="11"/>
  <c r="L686" i="11"/>
  <c r="M686" i="11"/>
  <c r="N686" i="11"/>
  <c r="O686" i="11"/>
  <c r="Q686" i="11"/>
  <c r="A687" i="11"/>
  <c r="B687" i="11"/>
  <c r="C687" i="11"/>
  <c r="D687" i="11"/>
  <c r="E687" i="11"/>
  <c r="F687" i="11"/>
  <c r="G687" i="11"/>
  <c r="H687" i="11"/>
  <c r="I687" i="11"/>
  <c r="J687" i="11"/>
  <c r="K687" i="11"/>
  <c r="L687" i="11"/>
  <c r="M687" i="11"/>
  <c r="N687" i="11"/>
  <c r="O687" i="11"/>
  <c r="Q687" i="11"/>
  <c r="A688" i="11"/>
  <c r="B688" i="11"/>
  <c r="C688" i="11"/>
  <c r="D688" i="11"/>
  <c r="E688" i="11"/>
  <c r="F688" i="11"/>
  <c r="G688" i="11"/>
  <c r="H688" i="11"/>
  <c r="I688" i="11"/>
  <c r="J688" i="11"/>
  <c r="K688" i="11"/>
  <c r="L688" i="11"/>
  <c r="M688" i="11"/>
  <c r="N688" i="11"/>
  <c r="O688" i="11"/>
  <c r="Q688" i="11"/>
  <c r="A689" i="11"/>
  <c r="B689" i="11"/>
  <c r="C689" i="11"/>
  <c r="D689" i="11"/>
  <c r="E689" i="11"/>
  <c r="F689" i="11"/>
  <c r="G689" i="11"/>
  <c r="H689" i="11"/>
  <c r="I689" i="11"/>
  <c r="J689" i="11"/>
  <c r="K689" i="11"/>
  <c r="L689" i="11"/>
  <c r="M689" i="11"/>
  <c r="N689" i="11"/>
  <c r="O689" i="11"/>
  <c r="Q689" i="11"/>
  <c r="A690" i="11"/>
  <c r="B690" i="11"/>
  <c r="C690" i="11"/>
  <c r="D690" i="11"/>
  <c r="E690" i="11"/>
  <c r="F690" i="11"/>
  <c r="G690" i="11"/>
  <c r="H690" i="11"/>
  <c r="I690" i="11"/>
  <c r="J690" i="11"/>
  <c r="K690" i="11"/>
  <c r="L690" i="11"/>
  <c r="M690" i="11"/>
  <c r="N690" i="11"/>
  <c r="O690" i="11"/>
  <c r="Q690" i="11"/>
  <c r="A691" i="11"/>
  <c r="B691" i="11"/>
  <c r="C691" i="11"/>
  <c r="D691" i="11"/>
  <c r="E691" i="11"/>
  <c r="F691" i="11"/>
  <c r="G691" i="11"/>
  <c r="H691" i="11"/>
  <c r="I691" i="11"/>
  <c r="J691" i="11"/>
  <c r="K691" i="11"/>
  <c r="L691" i="11"/>
  <c r="M691" i="11"/>
  <c r="N691" i="11"/>
  <c r="O691" i="11"/>
  <c r="Q691" i="11"/>
  <c r="A692" i="11"/>
  <c r="B692" i="11"/>
  <c r="C692" i="11"/>
  <c r="D692" i="11"/>
  <c r="E692" i="11"/>
  <c r="F692" i="11"/>
  <c r="G692" i="11"/>
  <c r="H692" i="11"/>
  <c r="I692" i="11"/>
  <c r="J692" i="11"/>
  <c r="K692" i="11"/>
  <c r="L692" i="11"/>
  <c r="M692" i="11"/>
  <c r="N692" i="11"/>
  <c r="O692" i="11"/>
  <c r="Q692" i="11"/>
  <c r="A693" i="11"/>
  <c r="B693" i="11"/>
  <c r="C693" i="11"/>
  <c r="D693" i="11"/>
  <c r="E693" i="11"/>
  <c r="F693" i="11"/>
  <c r="G693" i="11"/>
  <c r="H693" i="11"/>
  <c r="I693" i="11"/>
  <c r="J693" i="11"/>
  <c r="K693" i="11"/>
  <c r="L693" i="11"/>
  <c r="M693" i="11"/>
  <c r="N693" i="11"/>
  <c r="O693" i="11"/>
  <c r="Q693" i="11"/>
  <c r="A694" i="11"/>
  <c r="B694" i="11"/>
  <c r="C694" i="11"/>
  <c r="D694" i="11"/>
  <c r="E694" i="11"/>
  <c r="F694" i="11"/>
  <c r="G694" i="11"/>
  <c r="H694" i="11"/>
  <c r="I694" i="11"/>
  <c r="J694" i="11"/>
  <c r="K694" i="11"/>
  <c r="L694" i="11"/>
  <c r="M694" i="11"/>
  <c r="N694" i="11"/>
  <c r="O694" i="11"/>
  <c r="Q694" i="11"/>
  <c r="A695" i="11"/>
  <c r="B695" i="11"/>
  <c r="C695" i="11"/>
  <c r="D695" i="11"/>
  <c r="E695" i="11"/>
  <c r="F695" i="11"/>
  <c r="G695" i="11"/>
  <c r="H695" i="11"/>
  <c r="I695" i="11"/>
  <c r="J695" i="11"/>
  <c r="K695" i="11"/>
  <c r="L695" i="11"/>
  <c r="M695" i="11"/>
  <c r="N695" i="11"/>
  <c r="O695" i="11"/>
  <c r="Q695" i="11"/>
  <c r="A696" i="11"/>
  <c r="B696" i="11"/>
  <c r="C696" i="11"/>
  <c r="D696" i="11"/>
  <c r="E696" i="11"/>
  <c r="F696" i="11"/>
  <c r="G696" i="11"/>
  <c r="H696" i="11"/>
  <c r="I696" i="11"/>
  <c r="J696" i="11"/>
  <c r="K696" i="11"/>
  <c r="L696" i="11"/>
  <c r="M696" i="11"/>
  <c r="N696" i="11"/>
  <c r="O696" i="11"/>
  <c r="Q696" i="11"/>
  <c r="A697" i="11"/>
  <c r="B697" i="11"/>
  <c r="C697" i="11"/>
  <c r="D697" i="11"/>
  <c r="E697" i="11"/>
  <c r="F697" i="11"/>
  <c r="G697" i="11"/>
  <c r="H697" i="11"/>
  <c r="I697" i="11"/>
  <c r="J697" i="11"/>
  <c r="K697" i="11"/>
  <c r="L697" i="11"/>
  <c r="M697" i="11"/>
  <c r="N697" i="11"/>
  <c r="O697" i="11"/>
  <c r="Q697" i="11"/>
  <c r="A698" i="11"/>
  <c r="B698" i="11"/>
  <c r="C698" i="11"/>
  <c r="D698" i="11"/>
  <c r="E698" i="11"/>
  <c r="F698" i="11"/>
  <c r="G698" i="11"/>
  <c r="H698" i="11"/>
  <c r="I698" i="11"/>
  <c r="J698" i="11"/>
  <c r="K698" i="11"/>
  <c r="L698" i="11"/>
  <c r="M698" i="11"/>
  <c r="N698" i="11"/>
  <c r="O698" i="11"/>
  <c r="Q698" i="11"/>
  <c r="A699" i="11"/>
  <c r="B699" i="11"/>
  <c r="C699" i="11"/>
  <c r="D699" i="11"/>
  <c r="E699" i="11"/>
  <c r="F699" i="11"/>
  <c r="G699" i="11"/>
  <c r="H699" i="11"/>
  <c r="I699" i="11"/>
  <c r="J699" i="11"/>
  <c r="K699" i="11"/>
  <c r="L699" i="11"/>
  <c r="M699" i="11"/>
  <c r="N699" i="11"/>
  <c r="O699" i="11"/>
  <c r="Q699" i="11"/>
  <c r="A700" i="11"/>
  <c r="B700" i="11"/>
  <c r="C700" i="11"/>
  <c r="D700" i="11"/>
  <c r="E700" i="11"/>
  <c r="F700" i="11"/>
  <c r="G700" i="11"/>
  <c r="H700" i="11"/>
  <c r="I700" i="11"/>
  <c r="J700" i="11"/>
  <c r="K700" i="11"/>
  <c r="L700" i="11"/>
  <c r="M700" i="11"/>
  <c r="N700" i="11"/>
  <c r="O700" i="11"/>
  <c r="Q700" i="11"/>
  <c r="A701" i="11"/>
  <c r="B701" i="11"/>
  <c r="C701" i="11"/>
  <c r="D701" i="11"/>
  <c r="E701" i="11"/>
  <c r="F701" i="11"/>
  <c r="G701" i="11"/>
  <c r="H701" i="11"/>
  <c r="I701" i="11"/>
  <c r="J701" i="11"/>
  <c r="K701" i="11"/>
  <c r="L701" i="11"/>
  <c r="M701" i="11"/>
  <c r="N701" i="11"/>
  <c r="O701" i="11"/>
  <c r="Q701" i="11"/>
  <c r="A702" i="11"/>
  <c r="B702" i="11"/>
  <c r="C702" i="11"/>
  <c r="D702" i="11"/>
  <c r="E702" i="11"/>
  <c r="F702" i="11"/>
  <c r="G702" i="11"/>
  <c r="H702" i="11"/>
  <c r="I702" i="11"/>
  <c r="J702" i="11"/>
  <c r="K702" i="11"/>
  <c r="L702" i="11"/>
  <c r="M702" i="11"/>
  <c r="N702" i="11"/>
  <c r="O702" i="11"/>
  <c r="Q702" i="11"/>
  <c r="A703" i="11"/>
  <c r="B703" i="11"/>
  <c r="C703" i="11"/>
  <c r="D703" i="11"/>
  <c r="E703" i="11"/>
  <c r="F703" i="11"/>
  <c r="G703" i="11"/>
  <c r="H703" i="11"/>
  <c r="I703" i="11"/>
  <c r="J703" i="11"/>
  <c r="K703" i="11"/>
  <c r="L703" i="11"/>
  <c r="M703" i="11"/>
  <c r="N703" i="11"/>
  <c r="O703" i="11"/>
  <c r="Q703" i="11"/>
  <c r="A704" i="11"/>
  <c r="B704" i="11"/>
  <c r="C704" i="11"/>
  <c r="D704" i="11"/>
  <c r="E704" i="11"/>
  <c r="F704" i="11"/>
  <c r="G704" i="11"/>
  <c r="H704" i="11"/>
  <c r="I704" i="11"/>
  <c r="J704" i="11"/>
  <c r="K704" i="11"/>
  <c r="L704" i="11"/>
  <c r="M704" i="11"/>
  <c r="N704" i="11"/>
  <c r="O704" i="11"/>
  <c r="Q704" i="11"/>
  <c r="A705" i="11"/>
  <c r="B705" i="11"/>
  <c r="C705" i="11"/>
  <c r="D705" i="11"/>
  <c r="E705" i="11"/>
  <c r="F705" i="11"/>
  <c r="G705" i="11"/>
  <c r="H705" i="11"/>
  <c r="I705" i="11"/>
  <c r="J705" i="11"/>
  <c r="K705" i="11"/>
  <c r="L705" i="11"/>
  <c r="M705" i="11"/>
  <c r="N705" i="11"/>
  <c r="O705" i="11"/>
  <c r="Q705" i="11"/>
  <c r="A706" i="11"/>
  <c r="B706" i="11"/>
  <c r="C706" i="11"/>
  <c r="D706" i="11"/>
  <c r="E706" i="11"/>
  <c r="F706" i="11"/>
  <c r="G706" i="11"/>
  <c r="H706" i="11"/>
  <c r="I706" i="11"/>
  <c r="J706" i="11"/>
  <c r="K706" i="11"/>
  <c r="L706" i="11"/>
  <c r="M706" i="11"/>
  <c r="N706" i="11"/>
  <c r="O706" i="11"/>
  <c r="Q706" i="11"/>
  <c r="A707" i="11"/>
  <c r="B707" i="11"/>
  <c r="C707" i="11"/>
  <c r="D707" i="11"/>
  <c r="E707" i="11"/>
  <c r="F707" i="11"/>
  <c r="G707" i="11"/>
  <c r="H707" i="11"/>
  <c r="I707" i="11"/>
  <c r="J707" i="11"/>
  <c r="K707" i="11"/>
  <c r="L707" i="11"/>
  <c r="M707" i="11"/>
  <c r="N707" i="11"/>
  <c r="O707" i="11"/>
  <c r="Q707" i="11"/>
  <c r="A708" i="11"/>
  <c r="B708" i="11"/>
  <c r="C708" i="11"/>
  <c r="D708" i="11"/>
  <c r="E708" i="11"/>
  <c r="F708" i="11"/>
  <c r="G708" i="11"/>
  <c r="H708" i="11"/>
  <c r="I708" i="11"/>
  <c r="J708" i="11"/>
  <c r="K708" i="11"/>
  <c r="L708" i="11"/>
  <c r="M708" i="11"/>
  <c r="N708" i="11"/>
  <c r="O708" i="11"/>
  <c r="Q708" i="11"/>
  <c r="A709" i="11"/>
  <c r="B709" i="11"/>
  <c r="C709" i="11"/>
  <c r="D709" i="11"/>
  <c r="E709" i="11"/>
  <c r="F709" i="11"/>
  <c r="G709" i="11"/>
  <c r="H709" i="11"/>
  <c r="I709" i="11"/>
  <c r="J709" i="11"/>
  <c r="K709" i="11"/>
  <c r="L709" i="11"/>
  <c r="M709" i="11"/>
  <c r="N709" i="11"/>
  <c r="O709" i="11"/>
  <c r="Q709" i="11"/>
  <c r="A710" i="11"/>
  <c r="B710" i="11"/>
  <c r="C710" i="11"/>
  <c r="D710" i="11"/>
  <c r="E710" i="11"/>
  <c r="F710" i="11"/>
  <c r="G710" i="11"/>
  <c r="H710" i="11"/>
  <c r="I710" i="11"/>
  <c r="J710" i="11"/>
  <c r="K710" i="11"/>
  <c r="L710" i="11"/>
  <c r="M710" i="11"/>
  <c r="N710" i="11"/>
  <c r="O710" i="11"/>
  <c r="Q710" i="11"/>
  <c r="A711" i="11"/>
  <c r="B711" i="11"/>
  <c r="C711" i="11"/>
  <c r="D711" i="11"/>
  <c r="E711" i="11"/>
  <c r="F711" i="11"/>
  <c r="G711" i="11"/>
  <c r="H711" i="11"/>
  <c r="I711" i="11"/>
  <c r="J711" i="11"/>
  <c r="K711" i="11"/>
  <c r="L711" i="11"/>
  <c r="M711" i="11"/>
  <c r="N711" i="11"/>
  <c r="O711" i="11"/>
  <c r="Q711" i="11"/>
  <c r="A712" i="11"/>
  <c r="B712" i="11"/>
  <c r="C712" i="11"/>
  <c r="D712" i="11"/>
  <c r="E712" i="11"/>
  <c r="F712" i="11"/>
  <c r="G712" i="11"/>
  <c r="H712" i="11"/>
  <c r="I712" i="11"/>
  <c r="J712" i="11"/>
  <c r="K712" i="11"/>
  <c r="L712" i="11"/>
  <c r="M712" i="11"/>
  <c r="N712" i="11"/>
  <c r="O712" i="11"/>
  <c r="Q712" i="11"/>
  <c r="A713" i="11"/>
  <c r="B713" i="11"/>
  <c r="C713" i="11"/>
  <c r="D713" i="11"/>
  <c r="E713" i="11"/>
  <c r="F713" i="11"/>
  <c r="G713" i="11"/>
  <c r="H713" i="11"/>
  <c r="I713" i="11"/>
  <c r="J713" i="11"/>
  <c r="K713" i="11"/>
  <c r="L713" i="11"/>
  <c r="M713" i="11"/>
  <c r="N713" i="11"/>
  <c r="O713" i="11"/>
  <c r="Q713" i="11"/>
  <c r="A714" i="11"/>
  <c r="B714" i="11"/>
  <c r="C714" i="11"/>
  <c r="D714" i="11"/>
  <c r="E714" i="11"/>
  <c r="F714" i="11"/>
  <c r="G714" i="11"/>
  <c r="H714" i="11"/>
  <c r="I714" i="11"/>
  <c r="J714" i="11"/>
  <c r="K714" i="11"/>
  <c r="L714" i="11"/>
  <c r="M714" i="11"/>
  <c r="N714" i="11"/>
  <c r="O714" i="11"/>
  <c r="Q714" i="11"/>
  <c r="A715" i="11"/>
  <c r="B715" i="11"/>
  <c r="C715" i="11"/>
  <c r="D715" i="11"/>
  <c r="E715" i="11"/>
  <c r="F715" i="11"/>
  <c r="G715" i="11"/>
  <c r="H715" i="11"/>
  <c r="I715" i="11"/>
  <c r="J715" i="11"/>
  <c r="K715" i="11"/>
  <c r="L715" i="11"/>
  <c r="M715" i="11"/>
  <c r="N715" i="11"/>
  <c r="O715" i="11"/>
  <c r="Q715" i="11"/>
  <c r="A716" i="11"/>
  <c r="B716" i="11"/>
  <c r="C716" i="11"/>
  <c r="D716" i="11"/>
  <c r="E716" i="11"/>
  <c r="F716" i="11"/>
  <c r="G716" i="11"/>
  <c r="H716" i="11"/>
  <c r="I716" i="11"/>
  <c r="J716" i="11"/>
  <c r="K716" i="11"/>
  <c r="L716" i="11"/>
  <c r="M716" i="11"/>
  <c r="N716" i="11"/>
  <c r="O716" i="11"/>
  <c r="Q716" i="11"/>
  <c r="A717" i="11"/>
  <c r="B717" i="11"/>
  <c r="C717" i="11"/>
  <c r="D717" i="11"/>
  <c r="E717" i="11"/>
  <c r="F717" i="11"/>
  <c r="G717" i="11"/>
  <c r="H717" i="11"/>
  <c r="I717" i="11"/>
  <c r="J717" i="11"/>
  <c r="K717" i="11"/>
  <c r="L717" i="11"/>
  <c r="M717" i="11"/>
  <c r="N717" i="11"/>
  <c r="O717" i="11"/>
  <c r="Q717" i="11"/>
  <c r="A718" i="11"/>
  <c r="B718" i="11"/>
  <c r="C718" i="11"/>
  <c r="D718" i="11"/>
  <c r="E718" i="11"/>
  <c r="F718" i="11"/>
  <c r="G718" i="11"/>
  <c r="H718" i="11"/>
  <c r="I718" i="11"/>
  <c r="J718" i="11"/>
  <c r="K718" i="11"/>
  <c r="L718" i="11"/>
  <c r="M718" i="11"/>
  <c r="N718" i="11"/>
  <c r="O718" i="11"/>
  <c r="Q718" i="11"/>
  <c r="A719" i="11"/>
  <c r="B719" i="11"/>
  <c r="C719" i="11"/>
  <c r="D719" i="11"/>
  <c r="E719" i="11"/>
  <c r="F719" i="11"/>
  <c r="G719" i="11"/>
  <c r="H719" i="11"/>
  <c r="I719" i="11"/>
  <c r="J719" i="11"/>
  <c r="K719" i="11"/>
  <c r="L719" i="11"/>
  <c r="M719" i="11"/>
  <c r="N719" i="11"/>
  <c r="O719" i="11"/>
  <c r="Q719" i="11"/>
  <c r="A720" i="11"/>
  <c r="B720" i="11"/>
  <c r="C720" i="11"/>
  <c r="D720" i="11"/>
  <c r="E720" i="11"/>
  <c r="F720" i="11"/>
  <c r="G720" i="11"/>
  <c r="H720" i="11"/>
  <c r="I720" i="11"/>
  <c r="J720" i="11"/>
  <c r="K720" i="11"/>
  <c r="L720" i="11"/>
  <c r="M720" i="11"/>
  <c r="N720" i="11"/>
  <c r="O720" i="11"/>
  <c r="Q720" i="11"/>
  <c r="A721" i="11"/>
  <c r="B721" i="11"/>
  <c r="C721" i="11"/>
  <c r="D721" i="11"/>
  <c r="E721" i="11"/>
  <c r="F721" i="11"/>
  <c r="G721" i="11"/>
  <c r="H721" i="11"/>
  <c r="I721" i="11"/>
  <c r="J721" i="11"/>
  <c r="K721" i="11"/>
  <c r="L721" i="11"/>
  <c r="M721" i="11"/>
  <c r="N721" i="11"/>
  <c r="O721" i="11"/>
  <c r="Q721" i="11"/>
  <c r="A722" i="11"/>
  <c r="B722" i="11"/>
  <c r="C722" i="11"/>
  <c r="D722" i="11"/>
  <c r="E722" i="11"/>
  <c r="F722" i="11"/>
  <c r="G722" i="11"/>
  <c r="H722" i="11"/>
  <c r="I722" i="11"/>
  <c r="J722" i="11"/>
  <c r="K722" i="11"/>
  <c r="L722" i="11"/>
  <c r="M722" i="11"/>
  <c r="N722" i="11"/>
  <c r="O722" i="11"/>
  <c r="Q722" i="11"/>
  <c r="A723" i="11"/>
  <c r="B723" i="11"/>
  <c r="C723" i="11"/>
  <c r="D723" i="11"/>
  <c r="E723" i="11"/>
  <c r="F723" i="11"/>
  <c r="G723" i="11"/>
  <c r="H723" i="11"/>
  <c r="I723" i="11"/>
  <c r="J723" i="11"/>
  <c r="K723" i="11"/>
  <c r="L723" i="11"/>
  <c r="M723" i="11"/>
  <c r="N723" i="11"/>
  <c r="O723" i="11"/>
  <c r="Q723" i="11"/>
  <c r="A724" i="11"/>
  <c r="B724" i="11"/>
  <c r="C724" i="11"/>
  <c r="D724" i="11"/>
  <c r="E724" i="11"/>
  <c r="F724" i="11"/>
  <c r="G724" i="11"/>
  <c r="H724" i="11"/>
  <c r="I724" i="11"/>
  <c r="J724" i="11"/>
  <c r="K724" i="11"/>
  <c r="L724" i="11"/>
  <c r="M724" i="11"/>
  <c r="N724" i="11"/>
  <c r="O724" i="11"/>
  <c r="Q724" i="11"/>
  <c r="A725" i="11"/>
  <c r="B725" i="11"/>
  <c r="C725" i="11"/>
  <c r="D725" i="11"/>
  <c r="E725" i="11"/>
  <c r="F725" i="11"/>
  <c r="G725" i="11"/>
  <c r="H725" i="11"/>
  <c r="I725" i="11"/>
  <c r="J725" i="11"/>
  <c r="K725" i="11"/>
  <c r="L725" i="11"/>
  <c r="M725" i="11"/>
  <c r="N725" i="11"/>
  <c r="O725" i="11"/>
  <c r="Q725" i="11"/>
  <c r="A726" i="11"/>
  <c r="B726" i="11"/>
  <c r="C726" i="11"/>
  <c r="D726" i="11"/>
  <c r="E726" i="11"/>
  <c r="F726" i="11"/>
  <c r="G726" i="11"/>
  <c r="H726" i="11"/>
  <c r="I726" i="11"/>
  <c r="J726" i="11"/>
  <c r="K726" i="11"/>
  <c r="L726" i="11"/>
  <c r="M726" i="11"/>
  <c r="N726" i="11"/>
  <c r="O726" i="11"/>
  <c r="Q726" i="11"/>
  <c r="A727" i="11"/>
  <c r="B727" i="11"/>
  <c r="C727" i="11"/>
  <c r="D727" i="11"/>
  <c r="E727" i="11"/>
  <c r="F727" i="11"/>
  <c r="G727" i="11"/>
  <c r="H727" i="11"/>
  <c r="I727" i="11"/>
  <c r="J727" i="11"/>
  <c r="K727" i="11"/>
  <c r="L727" i="11"/>
  <c r="M727" i="11"/>
  <c r="N727" i="11"/>
  <c r="O727" i="11"/>
  <c r="Q727" i="11"/>
  <c r="A728" i="11"/>
  <c r="B728" i="11"/>
  <c r="C728" i="11"/>
  <c r="D728" i="11"/>
  <c r="E728" i="11"/>
  <c r="F728" i="11"/>
  <c r="G728" i="11"/>
  <c r="H728" i="11"/>
  <c r="I728" i="11"/>
  <c r="J728" i="11"/>
  <c r="K728" i="11"/>
  <c r="L728" i="11"/>
  <c r="M728" i="11"/>
  <c r="N728" i="11"/>
  <c r="O728" i="11"/>
  <c r="Q728" i="11"/>
  <c r="A729" i="11"/>
  <c r="B729" i="11"/>
  <c r="C729" i="11"/>
  <c r="D729" i="11"/>
  <c r="E729" i="11"/>
  <c r="F729" i="11"/>
  <c r="G729" i="11"/>
  <c r="H729" i="11"/>
  <c r="I729" i="11"/>
  <c r="J729" i="11"/>
  <c r="K729" i="11"/>
  <c r="L729" i="11"/>
  <c r="M729" i="11"/>
  <c r="N729" i="11"/>
  <c r="O729" i="11"/>
  <c r="Q729" i="11"/>
  <c r="A730" i="11"/>
  <c r="B730" i="11"/>
  <c r="C730" i="11"/>
  <c r="D730" i="11"/>
  <c r="E730" i="11"/>
  <c r="F730" i="11"/>
  <c r="G730" i="11"/>
  <c r="H730" i="11"/>
  <c r="I730" i="11"/>
  <c r="J730" i="11"/>
  <c r="K730" i="11"/>
  <c r="L730" i="11"/>
  <c r="M730" i="11"/>
  <c r="N730" i="11"/>
  <c r="O730" i="11"/>
  <c r="Q730" i="11"/>
  <c r="A731" i="11"/>
  <c r="B731" i="11"/>
  <c r="C731" i="11"/>
  <c r="D731" i="11"/>
  <c r="E731" i="11"/>
  <c r="F731" i="11"/>
  <c r="G731" i="11"/>
  <c r="H731" i="11"/>
  <c r="I731" i="11"/>
  <c r="J731" i="11"/>
  <c r="K731" i="11"/>
  <c r="L731" i="11"/>
  <c r="M731" i="11"/>
  <c r="N731" i="11"/>
  <c r="O731" i="11"/>
  <c r="Q731" i="11"/>
  <c r="A732" i="11"/>
  <c r="B732" i="11"/>
  <c r="C732" i="11"/>
  <c r="D732" i="11"/>
  <c r="E732" i="11"/>
  <c r="F732" i="11"/>
  <c r="G732" i="11"/>
  <c r="H732" i="11"/>
  <c r="I732" i="11"/>
  <c r="J732" i="11"/>
  <c r="K732" i="11"/>
  <c r="L732" i="11"/>
  <c r="M732" i="11"/>
  <c r="N732" i="11"/>
  <c r="O732" i="11"/>
  <c r="Q732" i="11"/>
  <c r="A733" i="11"/>
  <c r="B733" i="11"/>
  <c r="C733" i="11"/>
  <c r="D733" i="11"/>
  <c r="E733" i="11"/>
  <c r="F733" i="11"/>
  <c r="G733" i="11"/>
  <c r="H733" i="11"/>
  <c r="I733" i="11"/>
  <c r="J733" i="11"/>
  <c r="K733" i="11"/>
  <c r="L733" i="11"/>
  <c r="M733" i="11"/>
  <c r="N733" i="11"/>
  <c r="O733" i="11"/>
  <c r="Q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Q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Q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Q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Q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Q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Q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Q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Q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Q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Q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Q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Q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Q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Q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Q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Q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Q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Q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Q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Q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Q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Q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Q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Q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Q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Q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Q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Q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Q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Q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Q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Q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Q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Q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Q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Q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Q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Q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Q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Q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Q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Q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Q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Q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Q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Q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Q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Q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Q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Q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Q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Q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Q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Q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Q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Q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Q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Q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Q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Q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Q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Q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Q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Q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Q798" i="11"/>
  <c r="O7" i="11"/>
  <c r="O12" i="11"/>
  <c r="C6" i="1"/>
  <c r="G6" i="1"/>
  <c r="R6" i="1"/>
  <c r="S3" i="12" s="1"/>
  <c r="S6" i="1" a="1"/>
  <c r="S6" i="1" s="1"/>
  <c r="U6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A456" i="1"/>
  <c r="C456" i="1"/>
  <c r="R456" i="1"/>
  <c r="S456" i="1" a="1"/>
  <c r="S456" i="1" s="1"/>
  <c r="D43" i="12" s="1"/>
  <c r="U456" i="1"/>
  <c r="AK456" i="1"/>
  <c r="AL456" i="1"/>
  <c r="AO456" i="1"/>
  <c r="AP456" i="1"/>
  <c r="M455" i="11" s="1"/>
  <c r="AQ456" i="1"/>
  <c r="AY456" i="1"/>
  <c r="BT456" i="1"/>
  <c r="A457" i="1"/>
  <c r="C457" i="1"/>
  <c r="R457" i="1"/>
  <c r="S457" i="1" a="1"/>
  <c r="S457" i="1" s="1"/>
  <c r="D454" i="12" s="1"/>
  <c r="U457" i="1"/>
  <c r="AK457" i="1"/>
  <c r="AL457" i="1"/>
  <c r="AO457" i="1"/>
  <c r="AP457" i="1"/>
  <c r="AQ457" i="1"/>
  <c r="AY457" i="1"/>
  <c r="BT457" i="1"/>
  <c r="A458" i="1"/>
  <c r="C458" i="1"/>
  <c r="R458" i="1"/>
  <c r="S458" i="1" a="1"/>
  <c r="S458" i="1" s="1"/>
  <c r="U458" i="1"/>
  <c r="AK458" i="1"/>
  <c r="K457" i="11" s="1"/>
  <c r="AL458" i="1"/>
  <c r="AO458" i="1"/>
  <c r="AP458" i="1"/>
  <c r="AQ458" i="1"/>
  <c r="AY458" i="1"/>
  <c r="BT458" i="1"/>
  <c r="A459" i="1"/>
  <c r="C459" i="1"/>
  <c r="R459" i="1"/>
  <c r="S459" i="1" a="1"/>
  <c r="S459" i="1" s="1"/>
  <c r="D456" i="12" s="1"/>
  <c r="U459" i="1"/>
  <c r="AK459" i="1"/>
  <c r="AL459" i="1"/>
  <c r="AO459" i="1"/>
  <c r="AP459" i="1"/>
  <c r="AQ459" i="1"/>
  <c r="AY459" i="1"/>
  <c r="BT459" i="1"/>
  <c r="A460" i="1"/>
  <c r="C460" i="1"/>
  <c r="R460" i="1"/>
  <c r="S460" i="1" a="1"/>
  <c r="S460" i="1" s="1"/>
  <c r="U460" i="1"/>
  <c r="AK460" i="1"/>
  <c r="AL460" i="1"/>
  <c r="AO460" i="1"/>
  <c r="AP460" i="1"/>
  <c r="M459" i="11" s="1"/>
  <c r="AQ460" i="1"/>
  <c r="AY460" i="1"/>
  <c r="BT460" i="1"/>
  <c r="A461" i="1"/>
  <c r="C461" i="1"/>
  <c r="R461" i="1"/>
  <c r="S461" i="1" a="1"/>
  <c r="S461" i="1" s="1"/>
  <c r="D458" i="12" s="1"/>
  <c r="U461" i="1"/>
  <c r="AK461" i="1"/>
  <c r="AL461" i="1"/>
  <c r="AO461" i="1"/>
  <c r="AP461" i="1"/>
  <c r="AQ461" i="1"/>
  <c r="AY461" i="1"/>
  <c r="BT461" i="1"/>
  <c r="A462" i="1"/>
  <c r="C462" i="1"/>
  <c r="R462" i="1"/>
  <c r="S462" i="1" a="1"/>
  <c r="S462" i="1" s="1"/>
  <c r="U462" i="1"/>
  <c r="AK462" i="1"/>
  <c r="K461" i="11" s="1"/>
  <c r="AL462" i="1"/>
  <c r="AO462" i="1"/>
  <c r="AP462" i="1"/>
  <c r="AQ462" i="1"/>
  <c r="AY462" i="1"/>
  <c r="BT462" i="1"/>
  <c r="A463" i="1"/>
  <c r="C463" i="1"/>
  <c r="R463" i="1"/>
  <c r="S463" i="1" a="1"/>
  <c r="S463" i="1" s="1"/>
  <c r="D50" i="12" s="1"/>
  <c r="U463" i="1"/>
  <c r="AK463" i="1"/>
  <c r="AL463" i="1"/>
  <c r="AO463" i="1"/>
  <c r="AP463" i="1"/>
  <c r="M462" i="11" s="1"/>
  <c r="AQ463" i="1"/>
  <c r="AY463" i="1"/>
  <c r="BT463" i="1"/>
  <c r="A464" i="1"/>
  <c r="C464" i="1"/>
  <c r="R464" i="1"/>
  <c r="S464" i="1" a="1"/>
  <c r="S464" i="1" s="1"/>
  <c r="D51" i="12" s="1"/>
  <c r="U464" i="1"/>
  <c r="AK464" i="1"/>
  <c r="AL464" i="1"/>
  <c r="AO464" i="1"/>
  <c r="AP464" i="1"/>
  <c r="AQ464" i="1"/>
  <c r="AY464" i="1"/>
  <c r="BT464" i="1"/>
  <c r="A465" i="1"/>
  <c r="C465" i="1"/>
  <c r="R465" i="1"/>
  <c r="S465" i="1" a="1"/>
  <c r="S465" i="1" s="1"/>
  <c r="D52" i="12" s="1"/>
  <c r="U465" i="1"/>
  <c r="AK465" i="1"/>
  <c r="K464" i="11" s="1"/>
  <c r="AL465" i="1"/>
  <c r="AO465" i="1"/>
  <c r="AP465" i="1"/>
  <c r="AQ465" i="1"/>
  <c r="AY465" i="1"/>
  <c r="BT465" i="1"/>
  <c r="A466" i="1"/>
  <c r="C466" i="1"/>
  <c r="R466" i="1"/>
  <c r="S466" i="1" a="1"/>
  <c r="S466" i="1" s="1"/>
  <c r="D53" i="12" s="1"/>
  <c r="U466" i="1"/>
  <c r="AK466" i="1"/>
  <c r="AL466" i="1"/>
  <c r="AO466" i="1"/>
  <c r="AP466" i="1"/>
  <c r="M465" i="11" s="1"/>
  <c r="AQ466" i="1"/>
  <c r="AY466" i="1"/>
  <c r="BT466" i="1"/>
  <c r="A467" i="1"/>
  <c r="C467" i="1"/>
  <c r="R467" i="1"/>
  <c r="S467" i="1" a="1"/>
  <c r="S467" i="1" s="1"/>
  <c r="D54" i="12" s="1"/>
  <c r="U467" i="1"/>
  <c r="AK467" i="1"/>
  <c r="AL467" i="1"/>
  <c r="AO467" i="1"/>
  <c r="AP467" i="1"/>
  <c r="AQ467" i="1"/>
  <c r="AY467" i="1"/>
  <c r="BT467" i="1"/>
  <c r="A468" i="1"/>
  <c r="C468" i="1"/>
  <c r="R468" i="1"/>
  <c r="S468" i="1" a="1"/>
  <c r="S468" i="1" s="1"/>
  <c r="D55" i="12" s="1"/>
  <c r="U468" i="1"/>
  <c r="AK468" i="1"/>
  <c r="K467" i="11" s="1"/>
  <c r="AL468" i="1"/>
  <c r="AO468" i="1"/>
  <c r="AP468" i="1"/>
  <c r="AQ468" i="1"/>
  <c r="AY468" i="1"/>
  <c r="BT468" i="1"/>
  <c r="A469" i="1"/>
  <c r="C469" i="1"/>
  <c r="R469" i="1"/>
  <c r="S469" i="1" a="1"/>
  <c r="S469" i="1" s="1"/>
  <c r="D56" i="12" s="1"/>
  <c r="U469" i="1"/>
  <c r="AK469" i="1"/>
  <c r="AL469" i="1"/>
  <c r="AO469" i="1"/>
  <c r="AP469" i="1"/>
  <c r="M468" i="11" s="1"/>
  <c r="AQ469" i="1"/>
  <c r="AY469" i="1"/>
  <c r="BT469" i="1"/>
  <c r="A470" i="1"/>
  <c r="C470" i="1"/>
  <c r="R470" i="1"/>
  <c r="S470" i="1" a="1"/>
  <c r="S470" i="1" s="1"/>
  <c r="D57" i="12" s="1"/>
  <c r="U470" i="1"/>
  <c r="AK470" i="1"/>
  <c r="AL470" i="1"/>
  <c r="AO470" i="1"/>
  <c r="AP470" i="1"/>
  <c r="AQ470" i="1"/>
  <c r="AY470" i="1"/>
  <c r="BT470" i="1"/>
  <c r="A471" i="1"/>
  <c r="C471" i="1"/>
  <c r="R471" i="1"/>
  <c r="S471" i="1" a="1"/>
  <c r="S471" i="1" s="1"/>
  <c r="D58" i="12" s="1"/>
  <c r="U471" i="1"/>
  <c r="AK471" i="1"/>
  <c r="K470" i="11" s="1"/>
  <c r="AL471" i="1"/>
  <c r="AO471" i="1"/>
  <c r="AP471" i="1"/>
  <c r="AQ471" i="1"/>
  <c r="AY471" i="1"/>
  <c r="BT471" i="1"/>
  <c r="A472" i="1"/>
  <c r="C472" i="1"/>
  <c r="R472" i="1"/>
  <c r="S472" i="1" a="1"/>
  <c r="S472" i="1" s="1"/>
  <c r="D59" i="12" s="1"/>
  <c r="U472" i="1"/>
  <c r="AK472" i="1"/>
  <c r="AL472" i="1"/>
  <c r="AO472" i="1"/>
  <c r="AP472" i="1"/>
  <c r="M471" i="11" s="1"/>
  <c r="AQ472" i="1"/>
  <c r="AY472" i="1"/>
  <c r="BT472" i="1"/>
  <c r="A473" i="1"/>
  <c r="C473" i="1"/>
  <c r="R473" i="1"/>
  <c r="S473" i="1" a="1"/>
  <c r="S473" i="1" s="1"/>
  <c r="C472" i="11" s="1"/>
  <c r="U473" i="1"/>
  <c r="AK473" i="1"/>
  <c r="AL473" i="1"/>
  <c r="AO473" i="1"/>
  <c r="AP473" i="1"/>
  <c r="AQ473" i="1"/>
  <c r="AY473" i="1"/>
  <c r="BT473" i="1"/>
  <c r="A474" i="1"/>
  <c r="C474" i="1"/>
  <c r="R474" i="1"/>
  <c r="S474" i="1" a="1"/>
  <c r="S474" i="1" s="1"/>
  <c r="U474" i="1"/>
  <c r="AK474" i="1"/>
  <c r="K473" i="11" s="1"/>
  <c r="AL474" i="1"/>
  <c r="AO474" i="1"/>
  <c r="AP474" i="1"/>
  <c r="AQ474" i="1"/>
  <c r="AY474" i="1"/>
  <c r="BT474" i="1"/>
  <c r="A475" i="1"/>
  <c r="C475" i="1"/>
  <c r="R475" i="1"/>
  <c r="S475" i="1" a="1"/>
  <c r="S475" i="1" s="1"/>
  <c r="C474" i="11" s="1"/>
  <c r="U475" i="1"/>
  <c r="AK475" i="1"/>
  <c r="AL475" i="1"/>
  <c r="AO475" i="1"/>
  <c r="AP475" i="1"/>
  <c r="AQ475" i="1"/>
  <c r="AY475" i="1"/>
  <c r="BT475" i="1"/>
  <c r="A476" i="1"/>
  <c r="C476" i="1"/>
  <c r="R476" i="1"/>
  <c r="S476" i="1" a="1"/>
  <c r="S476" i="1" s="1"/>
  <c r="U476" i="1"/>
  <c r="AK476" i="1"/>
  <c r="AL476" i="1"/>
  <c r="AO476" i="1"/>
  <c r="AP476" i="1"/>
  <c r="AQ476" i="1"/>
  <c r="AY476" i="1"/>
  <c r="BT476" i="1"/>
  <c r="A477" i="1"/>
  <c r="C477" i="1"/>
  <c r="R477" i="1"/>
  <c r="S477" i="1" a="1"/>
  <c r="S477" i="1" s="1"/>
  <c r="U477" i="1"/>
  <c r="AK477" i="1"/>
  <c r="AL477" i="1"/>
  <c r="AO477" i="1"/>
  <c r="AP477" i="1"/>
  <c r="M476" i="11" s="1"/>
  <c r="AQ477" i="1"/>
  <c r="AY477" i="1"/>
  <c r="BT477" i="1"/>
  <c r="A478" i="1"/>
  <c r="C478" i="1"/>
  <c r="R478" i="1"/>
  <c r="S478" i="1" a="1"/>
  <c r="S478" i="1" s="1"/>
  <c r="C477" i="11" s="1"/>
  <c r="U478" i="1"/>
  <c r="AK478" i="1"/>
  <c r="AL478" i="1"/>
  <c r="AO478" i="1"/>
  <c r="AP478" i="1"/>
  <c r="M477" i="11" s="1"/>
  <c r="AQ478" i="1"/>
  <c r="AY478" i="1"/>
  <c r="BT478" i="1"/>
  <c r="A479" i="1"/>
  <c r="C479" i="1"/>
  <c r="R479" i="1"/>
  <c r="S479" i="1" a="1"/>
  <c r="S479" i="1" s="1"/>
  <c r="U479" i="1"/>
  <c r="AK479" i="1"/>
  <c r="AL479" i="1"/>
  <c r="AO479" i="1"/>
  <c r="AP479" i="1"/>
  <c r="AQ479" i="1"/>
  <c r="AY479" i="1"/>
  <c r="BT479" i="1"/>
  <c r="A480" i="1"/>
  <c r="C480" i="1"/>
  <c r="R480" i="1"/>
  <c r="S480" i="1" a="1"/>
  <c r="S480" i="1" s="1"/>
  <c r="C479" i="11" s="1"/>
  <c r="U480" i="1"/>
  <c r="AK480" i="1"/>
  <c r="AL480" i="1"/>
  <c r="AO480" i="1"/>
  <c r="AP480" i="1"/>
  <c r="AQ480" i="1"/>
  <c r="AY480" i="1"/>
  <c r="BT480" i="1"/>
  <c r="A481" i="1"/>
  <c r="C481" i="1"/>
  <c r="R481" i="1"/>
  <c r="S481" i="1" a="1"/>
  <c r="S481" i="1" s="1"/>
  <c r="C480" i="11" s="1"/>
  <c r="U481" i="1"/>
  <c r="AK481" i="1"/>
  <c r="AL481" i="1"/>
  <c r="AO481" i="1"/>
  <c r="AP481" i="1"/>
  <c r="M480" i="11" s="1"/>
  <c r="AQ481" i="1"/>
  <c r="AY481" i="1"/>
  <c r="BT481" i="1"/>
  <c r="A482" i="1"/>
  <c r="C482" i="1"/>
  <c r="R482" i="1"/>
  <c r="S482" i="1" a="1"/>
  <c r="S482" i="1" s="1"/>
  <c r="C481" i="11" s="1"/>
  <c r="U482" i="1"/>
  <c r="AK482" i="1"/>
  <c r="AL482" i="1"/>
  <c r="AO482" i="1"/>
  <c r="AP482" i="1"/>
  <c r="AQ482" i="1"/>
  <c r="AY482" i="1"/>
  <c r="BT482" i="1"/>
  <c r="A483" i="1"/>
  <c r="C483" i="1"/>
  <c r="R483" i="1"/>
  <c r="S483" i="1" a="1"/>
  <c r="S483" i="1" s="1"/>
  <c r="C482" i="11" s="1"/>
  <c r="U483" i="1"/>
  <c r="AK483" i="1"/>
  <c r="AL483" i="1"/>
  <c r="AO483" i="1"/>
  <c r="AP483" i="1"/>
  <c r="M482" i="11" s="1"/>
  <c r="AQ483" i="1"/>
  <c r="AY483" i="1"/>
  <c r="BT483" i="1"/>
  <c r="A484" i="1"/>
  <c r="C484" i="1"/>
  <c r="R484" i="1"/>
  <c r="S484" i="1" a="1"/>
  <c r="S484" i="1" s="1"/>
  <c r="C483" i="11" s="1"/>
  <c r="U484" i="1"/>
  <c r="AK484" i="1"/>
  <c r="AL484" i="1"/>
  <c r="AO484" i="1"/>
  <c r="AP484" i="1"/>
  <c r="AQ484" i="1"/>
  <c r="AY484" i="1"/>
  <c r="BT484" i="1"/>
  <c r="A485" i="1"/>
  <c r="C485" i="1"/>
  <c r="R485" i="1"/>
  <c r="S485" i="1" a="1"/>
  <c r="S485" i="1" s="1"/>
  <c r="U485" i="1"/>
  <c r="AK485" i="1"/>
  <c r="AL485" i="1"/>
  <c r="AO485" i="1"/>
  <c r="AP485" i="1"/>
  <c r="AQ485" i="1"/>
  <c r="AY485" i="1"/>
  <c r="BT485" i="1"/>
  <c r="A486" i="1"/>
  <c r="C486" i="1"/>
  <c r="R486" i="1"/>
  <c r="S486" i="1" a="1"/>
  <c r="S486" i="1" s="1"/>
  <c r="U486" i="1"/>
  <c r="AK486" i="1"/>
  <c r="AL486" i="1"/>
  <c r="AO486" i="1"/>
  <c r="AP486" i="1"/>
  <c r="M485" i="11" s="1"/>
  <c r="AQ486" i="1"/>
  <c r="AY486" i="1"/>
  <c r="BT486" i="1"/>
  <c r="A487" i="1"/>
  <c r="C487" i="1"/>
  <c r="R487" i="1"/>
  <c r="S487" i="1" a="1"/>
  <c r="S487" i="1" s="1"/>
  <c r="C486" i="11" s="1"/>
  <c r="U487" i="1"/>
  <c r="AK487" i="1"/>
  <c r="K486" i="11" s="1"/>
  <c r="AL487" i="1"/>
  <c r="AO487" i="1"/>
  <c r="AP487" i="1"/>
  <c r="AQ487" i="1"/>
  <c r="AY487" i="1"/>
  <c r="BT487" i="1"/>
  <c r="A488" i="1"/>
  <c r="C488" i="1"/>
  <c r="R488" i="1"/>
  <c r="S488" i="1" a="1"/>
  <c r="S488" i="1" s="1"/>
  <c r="C487" i="11" s="1"/>
  <c r="U488" i="1"/>
  <c r="AK488" i="1"/>
  <c r="AL488" i="1"/>
  <c r="AO488" i="1"/>
  <c r="AP488" i="1"/>
  <c r="AQ488" i="1"/>
  <c r="AY488" i="1"/>
  <c r="BT488" i="1"/>
  <c r="A489" i="1"/>
  <c r="C489" i="1"/>
  <c r="R489" i="1"/>
  <c r="S489" i="1" a="1"/>
  <c r="S489" i="1" s="1"/>
  <c r="C488" i="11" s="1"/>
  <c r="U489" i="1"/>
  <c r="AK489" i="1"/>
  <c r="AL489" i="1"/>
  <c r="AO489" i="1"/>
  <c r="AP489" i="1"/>
  <c r="AQ489" i="1"/>
  <c r="AY489" i="1"/>
  <c r="BT489" i="1"/>
  <c r="A490" i="1"/>
  <c r="C490" i="1"/>
  <c r="R490" i="1"/>
  <c r="S490" i="1" a="1"/>
  <c r="S490" i="1" s="1"/>
  <c r="C489" i="11" s="1"/>
  <c r="U490" i="1"/>
  <c r="AK490" i="1"/>
  <c r="AL490" i="1"/>
  <c r="AO490" i="1"/>
  <c r="AP490" i="1"/>
  <c r="M489" i="11" s="1"/>
  <c r="AQ490" i="1"/>
  <c r="AY490" i="1"/>
  <c r="BT490" i="1"/>
  <c r="A491" i="1"/>
  <c r="C491" i="1"/>
  <c r="R491" i="1"/>
  <c r="S491" i="1" a="1"/>
  <c r="S491" i="1" s="1"/>
  <c r="C490" i="11" s="1"/>
  <c r="U491" i="1"/>
  <c r="AK491" i="1"/>
  <c r="AL491" i="1"/>
  <c r="AO491" i="1"/>
  <c r="AP491" i="1"/>
  <c r="AQ491" i="1"/>
  <c r="AY491" i="1"/>
  <c r="BT491" i="1"/>
  <c r="A492" i="1"/>
  <c r="C492" i="1"/>
  <c r="R492" i="1"/>
  <c r="S492" i="1" a="1"/>
  <c r="S492" i="1" s="1"/>
  <c r="U492" i="1"/>
  <c r="AK492" i="1"/>
  <c r="K491" i="11" s="1"/>
  <c r="AL492" i="1"/>
  <c r="AO492" i="1"/>
  <c r="AP492" i="1"/>
  <c r="AQ492" i="1"/>
  <c r="AY492" i="1"/>
  <c r="BT492" i="1"/>
  <c r="A493" i="1"/>
  <c r="C493" i="1"/>
  <c r="R493" i="1"/>
  <c r="S493" i="1" a="1"/>
  <c r="S493" i="1" s="1"/>
  <c r="U493" i="1"/>
  <c r="AK493" i="1"/>
  <c r="AL493" i="1"/>
  <c r="AO493" i="1"/>
  <c r="AP493" i="1"/>
  <c r="M492" i="11" s="1"/>
  <c r="AQ493" i="1"/>
  <c r="AY493" i="1"/>
  <c r="BT493" i="1"/>
  <c r="A494" i="1"/>
  <c r="C494" i="1"/>
  <c r="R494" i="1"/>
  <c r="S494" i="1" a="1"/>
  <c r="S494" i="1" s="1"/>
  <c r="C493" i="11" s="1"/>
  <c r="U494" i="1"/>
  <c r="AK494" i="1"/>
  <c r="AL494" i="1"/>
  <c r="AO494" i="1"/>
  <c r="AP494" i="1"/>
  <c r="AQ494" i="1"/>
  <c r="AY494" i="1"/>
  <c r="BT494" i="1"/>
  <c r="A495" i="1"/>
  <c r="C495" i="1"/>
  <c r="R495" i="1"/>
  <c r="S495" i="1" a="1"/>
  <c r="S495" i="1" s="1"/>
  <c r="C494" i="11" s="1"/>
  <c r="U495" i="1"/>
  <c r="AK495" i="1"/>
  <c r="K494" i="11" s="1"/>
  <c r="AL495" i="1"/>
  <c r="AO495" i="1"/>
  <c r="AP495" i="1"/>
  <c r="AQ495" i="1"/>
  <c r="AY495" i="1"/>
  <c r="BT495" i="1"/>
  <c r="A496" i="1"/>
  <c r="C496" i="1"/>
  <c r="R496" i="1"/>
  <c r="S496" i="1" a="1"/>
  <c r="S496" i="1" s="1"/>
  <c r="C495" i="11" s="1"/>
  <c r="U496" i="1"/>
  <c r="AK496" i="1"/>
  <c r="AL496" i="1"/>
  <c r="AO496" i="1"/>
  <c r="AP496" i="1"/>
  <c r="M495" i="11" s="1"/>
  <c r="AQ496" i="1"/>
  <c r="AY496" i="1"/>
  <c r="BT496" i="1"/>
  <c r="A497" i="1"/>
  <c r="C497" i="1"/>
  <c r="R497" i="1"/>
  <c r="S497" i="1" a="1"/>
  <c r="S497" i="1" s="1"/>
  <c r="C496" i="11" s="1"/>
  <c r="U497" i="1"/>
  <c r="AK497" i="1"/>
  <c r="AL497" i="1"/>
  <c r="AO497" i="1"/>
  <c r="AP497" i="1"/>
  <c r="AQ497" i="1"/>
  <c r="AY497" i="1"/>
  <c r="BT497" i="1"/>
  <c r="A498" i="1"/>
  <c r="C498" i="1"/>
  <c r="R498" i="1"/>
  <c r="S498" i="1" a="1"/>
  <c r="S498" i="1" s="1"/>
  <c r="C497" i="11" s="1"/>
  <c r="U498" i="1"/>
  <c r="AK498" i="1"/>
  <c r="K497" i="11" s="1"/>
  <c r="AL498" i="1"/>
  <c r="AO498" i="1"/>
  <c r="AP498" i="1"/>
  <c r="M497" i="11" s="1"/>
  <c r="AQ498" i="1"/>
  <c r="AY498" i="1"/>
  <c r="BT498" i="1"/>
  <c r="A499" i="1"/>
  <c r="C499" i="1"/>
  <c r="R499" i="1"/>
  <c r="S499" i="1" a="1"/>
  <c r="S499" i="1" s="1"/>
  <c r="C498" i="11" s="1"/>
  <c r="U499" i="1"/>
  <c r="AK499" i="1"/>
  <c r="K498" i="11" s="1"/>
  <c r="AL499" i="1"/>
  <c r="AO499" i="1"/>
  <c r="AP499" i="1"/>
  <c r="AQ499" i="1"/>
  <c r="AY499" i="1"/>
  <c r="BT499" i="1"/>
  <c r="A500" i="1"/>
  <c r="C500" i="1"/>
  <c r="R500" i="1"/>
  <c r="S500" i="1" a="1"/>
  <c r="S500" i="1" s="1"/>
  <c r="C499" i="11" s="1"/>
  <c r="U500" i="1"/>
  <c r="AK500" i="1"/>
  <c r="AL500" i="1"/>
  <c r="AO500" i="1"/>
  <c r="AP500" i="1"/>
  <c r="AQ500" i="1"/>
  <c r="AY500" i="1"/>
  <c r="BT500" i="1"/>
  <c r="A501" i="1"/>
  <c r="C501" i="1"/>
  <c r="R501" i="1"/>
  <c r="S501" i="1" a="1"/>
  <c r="S501" i="1" s="1"/>
  <c r="C500" i="11" s="1"/>
  <c r="U501" i="1"/>
  <c r="AK501" i="1"/>
  <c r="K500" i="11" s="1"/>
  <c r="AL501" i="1"/>
  <c r="AO501" i="1"/>
  <c r="AP501" i="1"/>
  <c r="M500" i="11" s="1"/>
  <c r="AQ501" i="1"/>
  <c r="AY501" i="1"/>
  <c r="BT501" i="1"/>
  <c r="A502" i="1"/>
  <c r="C502" i="1"/>
  <c r="R502" i="1"/>
  <c r="S502" i="1" a="1"/>
  <c r="S502" i="1" s="1"/>
  <c r="C501" i="11" s="1"/>
  <c r="U502" i="1"/>
  <c r="AK502" i="1"/>
  <c r="K501" i="11" s="1"/>
  <c r="AL502" i="1"/>
  <c r="AO502" i="1"/>
  <c r="AP502" i="1"/>
  <c r="AQ502" i="1"/>
  <c r="AY502" i="1"/>
  <c r="BT502" i="1"/>
  <c r="AY530" i="1"/>
  <c r="AQ530" i="1"/>
  <c r="AP530" i="1"/>
  <c r="AO530" i="1"/>
  <c r="AL530" i="1"/>
  <c r="AK530" i="1"/>
  <c r="U530" i="1"/>
  <c r="S530" i="1" a="1"/>
  <c r="S530" i="1" s="1"/>
  <c r="C532" i="11" s="1"/>
  <c r="R530" i="1"/>
  <c r="G530" i="1"/>
  <c r="A530" i="1"/>
  <c r="A460" i="12"/>
  <c r="B460" i="12"/>
  <c r="C460" i="12"/>
  <c r="F460" i="12"/>
  <c r="G460" i="12"/>
  <c r="H460" i="12"/>
  <c r="I460" i="12"/>
  <c r="J460" i="12"/>
  <c r="M460" i="12"/>
  <c r="N460" i="12"/>
  <c r="O460" i="12"/>
  <c r="Q460" i="12"/>
  <c r="R460" i="12"/>
  <c r="T460" i="12"/>
  <c r="U460" i="12"/>
  <c r="A461" i="12"/>
  <c r="B461" i="12"/>
  <c r="C461" i="12"/>
  <c r="F461" i="12"/>
  <c r="G461" i="12"/>
  <c r="I461" i="12"/>
  <c r="J461" i="12"/>
  <c r="M461" i="12"/>
  <c r="N461" i="12"/>
  <c r="O461" i="12"/>
  <c r="Q461" i="12"/>
  <c r="R461" i="12"/>
  <c r="T461" i="12"/>
  <c r="U461" i="12"/>
  <c r="A462" i="12"/>
  <c r="B462" i="12"/>
  <c r="C462" i="12"/>
  <c r="F462" i="12"/>
  <c r="G462" i="12"/>
  <c r="H462" i="12"/>
  <c r="I462" i="12"/>
  <c r="J462" i="12"/>
  <c r="M462" i="12"/>
  <c r="N462" i="12"/>
  <c r="O462" i="12"/>
  <c r="Q462" i="12"/>
  <c r="R462" i="12"/>
  <c r="T462" i="12"/>
  <c r="U462" i="12"/>
  <c r="A463" i="12"/>
  <c r="B463" i="12"/>
  <c r="C463" i="12"/>
  <c r="F463" i="12"/>
  <c r="G463" i="12"/>
  <c r="H463" i="12"/>
  <c r="I463" i="12"/>
  <c r="J463" i="12"/>
  <c r="M463" i="12"/>
  <c r="N463" i="12"/>
  <c r="O463" i="12"/>
  <c r="Q463" i="12"/>
  <c r="R463" i="12"/>
  <c r="T463" i="12"/>
  <c r="U463" i="12"/>
  <c r="A464" i="12"/>
  <c r="B464" i="12"/>
  <c r="C464" i="12"/>
  <c r="F464" i="12"/>
  <c r="G464" i="12"/>
  <c r="I464" i="12"/>
  <c r="J464" i="12"/>
  <c r="M464" i="12"/>
  <c r="N464" i="12"/>
  <c r="O464" i="12"/>
  <c r="Q464" i="12"/>
  <c r="R464" i="12"/>
  <c r="T464" i="12"/>
  <c r="U464" i="12"/>
  <c r="A465" i="12"/>
  <c r="B465" i="12"/>
  <c r="C465" i="12"/>
  <c r="F465" i="12"/>
  <c r="G465" i="12"/>
  <c r="H465" i="12"/>
  <c r="I465" i="12"/>
  <c r="J465" i="12"/>
  <c r="M465" i="12"/>
  <c r="N465" i="12"/>
  <c r="O465" i="12"/>
  <c r="Q465" i="12"/>
  <c r="R465" i="12"/>
  <c r="T465" i="12"/>
  <c r="U465" i="12"/>
  <c r="A466" i="12"/>
  <c r="B466" i="12"/>
  <c r="C466" i="12"/>
  <c r="F466" i="12"/>
  <c r="G466" i="12"/>
  <c r="H466" i="12"/>
  <c r="I466" i="12"/>
  <c r="J466" i="12"/>
  <c r="M466" i="12"/>
  <c r="N466" i="12"/>
  <c r="O466" i="12"/>
  <c r="Q466" i="12"/>
  <c r="R466" i="12"/>
  <c r="T466" i="12"/>
  <c r="U466" i="12"/>
  <c r="A467" i="12"/>
  <c r="B467" i="12"/>
  <c r="C467" i="12"/>
  <c r="F467" i="12"/>
  <c r="G467" i="12"/>
  <c r="I467" i="12"/>
  <c r="J467" i="12"/>
  <c r="M467" i="12"/>
  <c r="N467" i="12"/>
  <c r="O467" i="12"/>
  <c r="Q467" i="12"/>
  <c r="R467" i="12"/>
  <c r="T467" i="12"/>
  <c r="U467" i="12"/>
  <c r="A468" i="12"/>
  <c r="B468" i="12"/>
  <c r="C468" i="12"/>
  <c r="F468" i="12"/>
  <c r="G468" i="12"/>
  <c r="H468" i="12"/>
  <c r="I468" i="12"/>
  <c r="J468" i="12"/>
  <c r="M468" i="12"/>
  <c r="N468" i="12"/>
  <c r="O468" i="12"/>
  <c r="Q468" i="12"/>
  <c r="R468" i="12"/>
  <c r="T468" i="12"/>
  <c r="U468" i="12"/>
  <c r="A469" i="12"/>
  <c r="B469" i="12"/>
  <c r="C469" i="12"/>
  <c r="F469" i="12"/>
  <c r="G469" i="12"/>
  <c r="H469" i="12"/>
  <c r="I469" i="12"/>
  <c r="J469" i="12"/>
  <c r="M469" i="12"/>
  <c r="N469" i="12"/>
  <c r="O469" i="12"/>
  <c r="Q469" i="12"/>
  <c r="R469" i="12"/>
  <c r="T469" i="12"/>
  <c r="U469" i="12"/>
  <c r="A470" i="12"/>
  <c r="B470" i="12"/>
  <c r="C470" i="12"/>
  <c r="F470" i="12"/>
  <c r="G470" i="12"/>
  <c r="I470" i="12"/>
  <c r="J470" i="12"/>
  <c r="M470" i="12"/>
  <c r="N470" i="12"/>
  <c r="O470" i="12"/>
  <c r="Q470" i="12"/>
  <c r="R470" i="12"/>
  <c r="T470" i="12"/>
  <c r="U470" i="12"/>
  <c r="A471" i="12"/>
  <c r="B471" i="12"/>
  <c r="C471" i="12"/>
  <c r="F471" i="12"/>
  <c r="G471" i="12"/>
  <c r="H471" i="12"/>
  <c r="I471" i="12"/>
  <c r="J471" i="12"/>
  <c r="M471" i="12"/>
  <c r="N471" i="12"/>
  <c r="O471" i="12"/>
  <c r="Q471" i="12"/>
  <c r="R471" i="12"/>
  <c r="T471" i="12"/>
  <c r="U471" i="12"/>
  <c r="A472" i="12"/>
  <c r="B472" i="12"/>
  <c r="C472" i="12"/>
  <c r="D472" i="12"/>
  <c r="F472" i="12"/>
  <c r="G472" i="12"/>
  <c r="H472" i="12"/>
  <c r="I472" i="12"/>
  <c r="J472" i="12"/>
  <c r="K472" i="12"/>
  <c r="L472" i="12"/>
  <c r="M472" i="12"/>
  <c r="N472" i="12"/>
  <c r="O472" i="12"/>
  <c r="Q472" i="12"/>
  <c r="R472" i="12"/>
  <c r="T472" i="12"/>
  <c r="U472" i="12"/>
  <c r="A473" i="12"/>
  <c r="B473" i="12"/>
  <c r="C473" i="12"/>
  <c r="D473" i="12"/>
  <c r="F473" i="12"/>
  <c r="G473" i="12"/>
  <c r="H473" i="12"/>
  <c r="I473" i="12"/>
  <c r="J473" i="12"/>
  <c r="K473" i="12"/>
  <c r="L473" i="12"/>
  <c r="M473" i="12"/>
  <c r="N473" i="12"/>
  <c r="O473" i="12"/>
  <c r="Q473" i="12"/>
  <c r="R473" i="12"/>
  <c r="T473" i="12"/>
  <c r="U473" i="12"/>
  <c r="A474" i="12"/>
  <c r="B474" i="12"/>
  <c r="C474" i="12"/>
  <c r="F474" i="12"/>
  <c r="G474" i="12"/>
  <c r="H474" i="12"/>
  <c r="I474" i="12"/>
  <c r="J474" i="12"/>
  <c r="M474" i="12"/>
  <c r="N474" i="12"/>
  <c r="O474" i="12"/>
  <c r="Q474" i="12"/>
  <c r="R474" i="12"/>
  <c r="T474" i="12"/>
  <c r="U474" i="12"/>
  <c r="A475" i="12"/>
  <c r="B475" i="12"/>
  <c r="C475" i="12"/>
  <c r="F475" i="12"/>
  <c r="G475" i="12"/>
  <c r="H475" i="12"/>
  <c r="I475" i="12"/>
  <c r="J475" i="12"/>
  <c r="M475" i="12"/>
  <c r="N475" i="12"/>
  <c r="O475" i="12"/>
  <c r="Q475" i="12"/>
  <c r="R475" i="12"/>
  <c r="T475" i="12"/>
  <c r="U475" i="12"/>
  <c r="A476" i="12"/>
  <c r="B476" i="12"/>
  <c r="C476" i="12"/>
  <c r="F476" i="12"/>
  <c r="G476" i="12"/>
  <c r="H476" i="12"/>
  <c r="I476" i="12"/>
  <c r="J476" i="12"/>
  <c r="M476" i="12"/>
  <c r="N476" i="12"/>
  <c r="O476" i="12"/>
  <c r="Q476" i="12"/>
  <c r="R476" i="12"/>
  <c r="T476" i="12"/>
  <c r="U476" i="12"/>
  <c r="A477" i="12"/>
  <c r="B477" i="12"/>
  <c r="C477" i="12"/>
  <c r="F477" i="12"/>
  <c r="G477" i="12"/>
  <c r="H477" i="12"/>
  <c r="I477" i="12"/>
  <c r="J477" i="12"/>
  <c r="M477" i="12"/>
  <c r="N477" i="12"/>
  <c r="O477" i="12"/>
  <c r="Q477" i="12"/>
  <c r="R477" i="12"/>
  <c r="T477" i="12"/>
  <c r="U477" i="12"/>
  <c r="A478" i="12"/>
  <c r="B478" i="12"/>
  <c r="C478" i="12"/>
  <c r="F478" i="12"/>
  <c r="G478" i="12"/>
  <c r="H478" i="12"/>
  <c r="I478" i="12"/>
  <c r="J478" i="12"/>
  <c r="M478" i="12"/>
  <c r="N478" i="12"/>
  <c r="O478" i="12"/>
  <c r="Q478" i="12"/>
  <c r="R478" i="12"/>
  <c r="T478" i="12"/>
  <c r="U478" i="12"/>
  <c r="A479" i="12"/>
  <c r="B479" i="12"/>
  <c r="C479" i="12"/>
  <c r="F479" i="12"/>
  <c r="G479" i="12"/>
  <c r="H479" i="12"/>
  <c r="I479" i="12"/>
  <c r="J479" i="12"/>
  <c r="M479" i="12"/>
  <c r="N479" i="12"/>
  <c r="O479" i="12"/>
  <c r="Q479" i="12"/>
  <c r="R479" i="12"/>
  <c r="T479" i="12"/>
  <c r="U479" i="12"/>
  <c r="A480" i="12"/>
  <c r="B480" i="12"/>
  <c r="C480" i="12"/>
  <c r="F480" i="12"/>
  <c r="G480" i="12"/>
  <c r="H480" i="12"/>
  <c r="I480" i="12"/>
  <c r="J480" i="12"/>
  <c r="M480" i="12"/>
  <c r="N480" i="12"/>
  <c r="O480" i="12"/>
  <c r="Q480" i="12"/>
  <c r="R480" i="12"/>
  <c r="T480" i="12"/>
  <c r="U480" i="12"/>
  <c r="A481" i="12"/>
  <c r="B481" i="12"/>
  <c r="C481" i="12"/>
  <c r="F481" i="12"/>
  <c r="G481" i="12"/>
  <c r="H481" i="12"/>
  <c r="I481" i="12"/>
  <c r="J481" i="12"/>
  <c r="M481" i="12"/>
  <c r="N481" i="12"/>
  <c r="O481" i="12"/>
  <c r="Q481" i="12"/>
  <c r="R481" i="12"/>
  <c r="T481" i="12"/>
  <c r="U481" i="12"/>
  <c r="A482" i="12"/>
  <c r="B482" i="12"/>
  <c r="C482" i="12"/>
  <c r="F482" i="12"/>
  <c r="G482" i="12"/>
  <c r="H482" i="12"/>
  <c r="I482" i="12"/>
  <c r="J482" i="12"/>
  <c r="M482" i="12"/>
  <c r="N482" i="12"/>
  <c r="O482" i="12"/>
  <c r="Q482" i="12"/>
  <c r="R482" i="12"/>
  <c r="T482" i="12"/>
  <c r="U482" i="12"/>
  <c r="A483" i="12"/>
  <c r="B483" i="12"/>
  <c r="C483" i="12"/>
  <c r="F483" i="12"/>
  <c r="G483" i="12"/>
  <c r="H483" i="12"/>
  <c r="I483" i="12"/>
  <c r="J483" i="12"/>
  <c r="M483" i="12"/>
  <c r="N483" i="12"/>
  <c r="O483" i="12"/>
  <c r="Q483" i="12"/>
  <c r="R483" i="12"/>
  <c r="T483" i="12"/>
  <c r="U483" i="12"/>
  <c r="A484" i="12"/>
  <c r="B484" i="12"/>
  <c r="C484" i="12"/>
  <c r="F484" i="12"/>
  <c r="G484" i="12"/>
  <c r="H484" i="12"/>
  <c r="I484" i="12"/>
  <c r="J484" i="12"/>
  <c r="M484" i="12"/>
  <c r="N484" i="12"/>
  <c r="O484" i="12"/>
  <c r="Q484" i="12"/>
  <c r="R484" i="12"/>
  <c r="T484" i="12"/>
  <c r="U484" i="12"/>
  <c r="A485" i="12"/>
  <c r="B485" i="12"/>
  <c r="C485" i="12"/>
  <c r="F485" i="12"/>
  <c r="G485" i="12"/>
  <c r="H485" i="12"/>
  <c r="I485" i="12"/>
  <c r="J485" i="12"/>
  <c r="M485" i="12"/>
  <c r="N485" i="12"/>
  <c r="O485" i="12"/>
  <c r="Q485" i="12"/>
  <c r="R485" i="12"/>
  <c r="T485" i="12"/>
  <c r="U485" i="12"/>
  <c r="A486" i="12"/>
  <c r="B486" i="12"/>
  <c r="C486" i="12"/>
  <c r="F486" i="12"/>
  <c r="G486" i="12"/>
  <c r="H486" i="12"/>
  <c r="I486" i="12"/>
  <c r="J486" i="12"/>
  <c r="M486" i="12"/>
  <c r="N486" i="12"/>
  <c r="O486" i="12"/>
  <c r="Q486" i="12"/>
  <c r="R486" i="12"/>
  <c r="T486" i="12"/>
  <c r="U486" i="12"/>
  <c r="A487" i="12"/>
  <c r="B487" i="12"/>
  <c r="C487" i="12"/>
  <c r="F487" i="12"/>
  <c r="G487" i="12"/>
  <c r="H487" i="12"/>
  <c r="I487" i="12"/>
  <c r="J487" i="12"/>
  <c r="M487" i="12"/>
  <c r="N487" i="12"/>
  <c r="O487" i="12"/>
  <c r="Q487" i="12"/>
  <c r="R487" i="12"/>
  <c r="T487" i="12"/>
  <c r="U487" i="12"/>
  <c r="A488" i="12"/>
  <c r="B488" i="12"/>
  <c r="C488" i="12"/>
  <c r="F488" i="12"/>
  <c r="G488" i="12"/>
  <c r="H488" i="12"/>
  <c r="I488" i="12"/>
  <c r="J488" i="12"/>
  <c r="M488" i="12"/>
  <c r="N488" i="12"/>
  <c r="O488" i="12"/>
  <c r="Q488" i="12"/>
  <c r="R488" i="12"/>
  <c r="T488" i="12"/>
  <c r="U488" i="12"/>
  <c r="A489" i="12"/>
  <c r="B489" i="12"/>
  <c r="C489" i="12"/>
  <c r="F489" i="12"/>
  <c r="G489" i="12"/>
  <c r="H489" i="12"/>
  <c r="I489" i="12"/>
  <c r="J489" i="12"/>
  <c r="M489" i="12"/>
  <c r="N489" i="12"/>
  <c r="O489" i="12"/>
  <c r="Q489" i="12"/>
  <c r="R489" i="12"/>
  <c r="T489" i="12"/>
  <c r="U489" i="12"/>
  <c r="A490" i="12"/>
  <c r="B490" i="12"/>
  <c r="C490" i="12"/>
  <c r="F490" i="12"/>
  <c r="G490" i="12"/>
  <c r="H490" i="12"/>
  <c r="I490" i="12"/>
  <c r="J490" i="12"/>
  <c r="M490" i="12"/>
  <c r="N490" i="12"/>
  <c r="O490" i="12"/>
  <c r="Q490" i="12"/>
  <c r="R490" i="12"/>
  <c r="T490" i="12"/>
  <c r="U490" i="12"/>
  <c r="A491" i="12"/>
  <c r="B491" i="12"/>
  <c r="C491" i="12"/>
  <c r="F491" i="12"/>
  <c r="G491" i="12"/>
  <c r="H491" i="12"/>
  <c r="I491" i="12"/>
  <c r="J491" i="12"/>
  <c r="M491" i="12"/>
  <c r="N491" i="12"/>
  <c r="O491" i="12"/>
  <c r="Q491" i="12"/>
  <c r="R491" i="12"/>
  <c r="T491" i="12"/>
  <c r="U491" i="12"/>
  <c r="A492" i="12"/>
  <c r="B492" i="12"/>
  <c r="C492" i="12"/>
  <c r="F492" i="12"/>
  <c r="G492" i="12"/>
  <c r="H492" i="12"/>
  <c r="I492" i="12"/>
  <c r="J492" i="12"/>
  <c r="M492" i="12"/>
  <c r="N492" i="12"/>
  <c r="O492" i="12"/>
  <c r="Q492" i="12"/>
  <c r="R492" i="12"/>
  <c r="T492" i="12"/>
  <c r="U492" i="12"/>
  <c r="A493" i="12"/>
  <c r="B493" i="12"/>
  <c r="C493" i="12"/>
  <c r="F493" i="12"/>
  <c r="G493" i="12"/>
  <c r="H493" i="12"/>
  <c r="I493" i="12"/>
  <c r="J493" i="12"/>
  <c r="M493" i="12"/>
  <c r="N493" i="12"/>
  <c r="O493" i="12"/>
  <c r="Q493" i="12"/>
  <c r="R493" i="12"/>
  <c r="T493" i="12"/>
  <c r="U493" i="12"/>
  <c r="A494" i="12"/>
  <c r="B494" i="12"/>
  <c r="C494" i="12"/>
  <c r="F494" i="12"/>
  <c r="G494" i="12"/>
  <c r="H494" i="12"/>
  <c r="I494" i="12"/>
  <c r="J494" i="12"/>
  <c r="M494" i="12"/>
  <c r="N494" i="12"/>
  <c r="O494" i="12"/>
  <c r="Q494" i="12"/>
  <c r="R494" i="12"/>
  <c r="T494" i="12"/>
  <c r="U494" i="12"/>
  <c r="A495" i="12"/>
  <c r="B495" i="12"/>
  <c r="C495" i="12"/>
  <c r="F495" i="12"/>
  <c r="G495" i="12"/>
  <c r="H495" i="12"/>
  <c r="I495" i="12"/>
  <c r="J495" i="12"/>
  <c r="M495" i="12"/>
  <c r="N495" i="12"/>
  <c r="O495" i="12"/>
  <c r="Q495" i="12"/>
  <c r="R495" i="12"/>
  <c r="T495" i="12"/>
  <c r="U495" i="12"/>
  <c r="A496" i="12"/>
  <c r="B496" i="12"/>
  <c r="C496" i="12"/>
  <c r="F496" i="12"/>
  <c r="G496" i="12"/>
  <c r="H496" i="12"/>
  <c r="I496" i="12"/>
  <c r="J496" i="12"/>
  <c r="M496" i="12"/>
  <c r="N496" i="12"/>
  <c r="O496" i="12"/>
  <c r="Q496" i="12"/>
  <c r="R496" i="12"/>
  <c r="T496" i="12"/>
  <c r="U496" i="12"/>
  <c r="A497" i="12"/>
  <c r="B497" i="12"/>
  <c r="C497" i="12"/>
  <c r="F497" i="12"/>
  <c r="G497" i="12"/>
  <c r="H497" i="12"/>
  <c r="I497" i="12"/>
  <c r="J497" i="12"/>
  <c r="M497" i="12"/>
  <c r="N497" i="12"/>
  <c r="O497" i="12"/>
  <c r="Q497" i="12"/>
  <c r="R497" i="12"/>
  <c r="T497" i="12"/>
  <c r="U497" i="12"/>
  <c r="K3033" i="13"/>
  <c r="K3032" i="13"/>
  <c r="K3031" i="13"/>
  <c r="A498" i="12"/>
  <c r="B498" i="12"/>
  <c r="C498" i="12"/>
  <c r="D498" i="12"/>
  <c r="E498" i="12"/>
  <c r="F498" i="12"/>
  <c r="G498" i="12"/>
  <c r="H498" i="12"/>
  <c r="I498" i="12"/>
  <c r="J498" i="12"/>
  <c r="K498" i="12"/>
  <c r="L498" i="12"/>
  <c r="M498" i="12"/>
  <c r="N498" i="12"/>
  <c r="O498" i="12"/>
  <c r="Q498" i="12"/>
  <c r="R498" i="12"/>
  <c r="T498" i="12"/>
  <c r="U498" i="12"/>
  <c r="A499" i="12"/>
  <c r="B499" i="12"/>
  <c r="C499" i="12"/>
  <c r="D499" i="12"/>
  <c r="E499" i="12"/>
  <c r="F499" i="12"/>
  <c r="G499" i="12"/>
  <c r="H499" i="12"/>
  <c r="I499" i="12"/>
  <c r="J499" i="12"/>
  <c r="K499" i="12"/>
  <c r="L499" i="12"/>
  <c r="M499" i="12"/>
  <c r="N499" i="12"/>
  <c r="O499" i="12"/>
  <c r="Q499" i="12"/>
  <c r="R499" i="12"/>
  <c r="T499" i="12"/>
  <c r="U499" i="12"/>
  <c r="A500" i="12"/>
  <c r="B500" i="12"/>
  <c r="C500" i="12"/>
  <c r="D500" i="12"/>
  <c r="E500" i="12"/>
  <c r="F500" i="12"/>
  <c r="G500" i="12"/>
  <c r="H500" i="12"/>
  <c r="I500" i="12"/>
  <c r="J500" i="12"/>
  <c r="K500" i="12"/>
  <c r="L500" i="12"/>
  <c r="M500" i="12"/>
  <c r="N500" i="12"/>
  <c r="O500" i="12"/>
  <c r="Q500" i="12"/>
  <c r="R500" i="12"/>
  <c r="T500" i="12"/>
  <c r="U500" i="12"/>
  <c r="A501" i="12"/>
  <c r="B501" i="12"/>
  <c r="C501" i="12"/>
  <c r="D501" i="12"/>
  <c r="E501" i="12"/>
  <c r="F501" i="12"/>
  <c r="G501" i="12"/>
  <c r="H501" i="12"/>
  <c r="I501" i="12"/>
  <c r="J501" i="12"/>
  <c r="K501" i="12"/>
  <c r="L501" i="12"/>
  <c r="M501" i="12"/>
  <c r="N501" i="12"/>
  <c r="O501" i="12"/>
  <c r="Q501" i="12"/>
  <c r="R501" i="12"/>
  <c r="T501" i="12"/>
  <c r="U501" i="12"/>
  <c r="A502" i="12"/>
  <c r="B502" i="12"/>
  <c r="C502" i="12"/>
  <c r="D502" i="12"/>
  <c r="E502" i="12"/>
  <c r="F502" i="12"/>
  <c r="G502" i="12"/>
  <c r="H502" i="12"/>
  <c r="I502" i="12"/>
  <c r="J502" i="12"/>
  <c r="K502" i="12"/>
  <c r="L502" i="12"/>
  <c r="M502" i="12"/>
  <c r="N502" i="12"/>
  <c r="O502" i="12"/>
  <c r="Q502" i="12"/>
  <c r="R502" i="12"/>
  <c r="T502" i="12"/>
  <c r="U502" i="12"/>
  <c r="A503" i="12"/>
  <c r="B503" i="12"/>
  <c r="C503" i="12"/>
  <c r="D503" i="12"/>
  <c r="E503" i="12"/>
  <c r="F503" i="12"/>
  <c r="G503" i="12"/>
  <c r="H503" i="12"/>
  <c r="I503" i="12"/>
  <c r="J503" i="12"/>
  <c r="K503" i="12"/>
  <c r="L503" i="12"/>
  <c r="M503" i="12"/>
  <c r="N503" i="12"/>
  <c r="O503" i="12"/>
  <c r="Q503" i="12"/>
  <c r="R503" i="12"/>
  <c r="T503" i="12"/>
  <c r="U503" i="12"/>
  <c r="A504" i="12"/>
  <c r="B504" i="12"/>
  <c r="C504" i="12"/>
  <c r="D504" i="12"/>
  <c r="E504" i="12"/>
  <c r="F504" i="12"/>
  <c r="G504" i="12"/>
  <c r="H504" i="12"/>
  <c r="I504" i="12"/>
  <c r="J504" i="12"/>
  <c r="K504" i="12"/>
  <c r="L504" i="12"/>
  <c r="M504" i="12"/>
  <c r="N504" i="12"/>
  <c r="O504" i="12"/>
  <c r="Q504" i="12"/>
  <c r="R504" i="12"/>
  <c r="T504" i="12"/>
  <c r="U504" i="12"/>
  <c r="A505" i="12"/>
  <c r="B505" i="12"/>
  <c r="C505" i="12"/>
  <c r="D505" i="12"/>
  <c r="E505" i="12"/>
  <c r="F505" i="12"/>
  <c r="G505" i="12"/>
  <c r="H505" i="12"/>
  <c r="I505" i="12"/>
  <c r="J505" i="12"/>
  <c r="K505" i="12"/>
  <c r="L505" i="12"/>
  <c r="M505" i="12"/>
  <c r="N505" i="12"/>
  <c r="O505" i="12"/>
  <c r="Q505" i="12"/>
  <c r="R505" i="12"/>
  <c r="T505" i="12"/>
  <c r="U505" i="12"/>
  <c r="A506" i="12"/>
  <c r="B506" i="12"/>
  <c r="C506" i="12"/>
  <c r="D506" i="12"/>
  <c r="E506" i="12"/>
  <c r="F506" i="12"/>
  <c r="G506" i="12"/>
  <c r="H506" i="12"/>
  <c r="I506" i="12"/>
  <c r="J506" i="12"/>
  <c r="K506" i="12"/>
  <c r="L506" i="12"/>
  <c r="M506" i="12"/>
  <c r="N506" i="12"/>
  <c r="O506" i="12"/>
  <c r="Q506" i="12"/>
  <c r="R506" i="12"/>
  <c r="T506" i="12"/>
  <c r="U506" i="12"/>
  <c r="A507" i="12"/>
  <c r="B507" i="12"/>
  <c r="C507" i="12"/>
  <c r="D507" i="12"/>
  <c r="E507" i="12"/>
  <c r="F507" i="12"/>
  <c r="G507" i="12"/>
  <c r="H507" i="12"/>
  <c r="I507" i="12"/>
  <c r="J507" i="12"/>
  <c r="K507" i="12"/>
  <c r="L507" i="12"/>
  <c r="M507" i="12"/>
  <c r="N507" i="12"/>
  <c r="O507" i="12"/>
  <c r="Q507" i="12"/>
  <c r="R507" i="12"/>
  <c r="T507" i="12"/>
  <c r="U507" i="12"/>
  <c r="A508" i="12"/>
  <c r="B508" i="12"/>
  <c r="C508" i="12"/>
  <c r="D508" i="12"/>
  <c r="E508" i="12"/>
  <c r="F508" i="12"/>
  <c r="G508" i="12"/>
  <c r="H508" i="12"/>
  <c r="I508" i="12"/>
  <c r="J508" i="12"/>
  <c r="K508" i="12"/>
  <c r="L508" i="12"/>
  <c r="M508" i="12"/>
  <c r="N508" i="12"/>
  <c r="O508" i="12"/>
  <c r="Q508" i="12"/>
  <c r="R508" i="12"/>
  <c r="T508" i="12"/>
  <c r="U508" i="12"/>
  <c r="A509" i="12"/>
  <c r="B509" i="12"/>
  <c r="C509" i="12"/>
  <c r="D509" i="12"/>
  <c r="E509" i="12"/>
  <c r="F509" i="12"/>
  <c r="G509" i="12"/>
  <c r="H509" i="12"/>
  <c r="I509" i="12"/>
  <c r="J509" i="12"/>
  <c r="K509" i="12"/>
  <c r="L509" i="12"/>
  <c r="M509" i="12"/>
  <c r="N509" i="12"/>
  <c r="O509" i="12"/>
  <c r="Q509" i="12"/>
  <c r="R509" i="12"/>
  <c r="T509" i="12"/>
  <c r="U509" i="12"/>
  <c r="A510" i="12"/>
  <c r="B510" i="12"/>
  <c r="C510" i="12"/>
  <c r="D510" i="12"/>
  <c r="E510" i="12"/>
  <c r="F510" i="12"/>
  <c r="G510" i="12"/>
  <c r="H510" i="12"/>
  <c r="I510" i="12"/>
  <c r="J510" i="12"/>
  <c r="K510" i="12"/>
  <c r="L510" i="12"/>
  <c r="M510" i="12"/>
  <c r="N510" i="12"/>
  <c r="O510" i="12"/>
  <c r="Q510" i="12"/>
  <c r="R510" i="12"/>
  <c r="T510" i="12"/>
  <c r="U510" i="12"/>
  <c r="A511" i="12"/>
  <c r="B511" i="12"/>
  <c r="C511" i="12"/>
  <c r="D511" i="12"/>
  <c r="E511" i="12"/>
  <c r="F511" i="12"/>
  <c r="G511" i="12"/>
  <c r="H511" i="12"/>
  <c r="I511" i="12"/>
  <c r="J511" i="12"/>
  <c r="K511" i="12"/>
  <c r="L511" i="12"/>
  <c r="M511" i="12"/>
  <c r="N511" i="12"/>
  <c r="O511" i="12"/>
  <c r="Q511" i="12"/>
  <c r="R511" i="12"/>
  <c r="T511" i="12"/>
  <c r="U511" i="12"/>
  <c r="A512" i="12"/>
  <c r="B512" i="12"/>
  <c r="C512" i="12"/>
  <c r="D512" i="12"/>
  <c r="E512" i="12"/>
  <c r="F512" i="12"/>
  <c r="G512" i="12"/>
  <c r="H512" i="12"/>
  <c r="I512" i="12"/>
  <c r="J512" i="12"/>
  <c r="K512" i="12"/>
  <c r="L512" i="12"/>
  <c r="M512" i="12"/>
  <c r="N512" i="12"/>
  <c r="O512" i="12"/>
  <c r="Q512" i="12"/>
  <c r="R512" i="12"/>
  <c r="T512" i="12"/>
  <c r="U512" i="12"/>
  <c r="A513" i="12"/>
  <c r="B513" i="12"/>
  <c r="C513" i="12"/>
  <c r="D513" i="12"/>
  <c r="E513" i="12"/>
  <c r="F513" i="12"/>
  <c r="G513" i="12"/>
  <c r="H513" i="12"/>
  <c r="I513" i="12"/>
  <c r="J513" i="12"/>
  <c r="K513" i="12"/>
  <c r="L513" i="12"/>
  <c r="M513" i="12"/>
  <c r="N513" i="12"/>
  <c r="O513" i="12"/>
  <c r="Q513" i="12"/>
  <c r="R513" i="12"/>
  <c r="T513" i="12"/>
  <c r="U513" i="12"/>
  <c r="A514" i="12"/>
  <c r="B514" i="12"/>
  <c r="C514" i="12"/>
  <c r="D514" i="12"/>
  <c r="E514" i="12"/>
  <c r="F514" i="12"/>
  <c r="G514" i="12"/>
  <c r="H514" i="12"/>
  <c r="I514" i="12"/>
  <c r="J514" i="12"/>
  <c r="K514" i="12"/>
  <c r="L514" i="12"/>
  <c r="M514" i="12"/>
  <c r="N514" i="12"/>
  <c r="O514" i="12"/>
  <c r="Q514" i="12"/>
  <c r="R514" i="12"/>
  <c r="T514" i="12"/>
  <c r="U514" i="12"/>
  <c r="A515" i="12"/>
  <c r="B515" i="12"/>
  <c r="C515" i="12"/>
  <c r="D515" i="12"/>
  <c r="E515" i="12"/>
  <c r="F515" i="12"/>
  <c r="G515" i="12"/>
  <c r="H515" i="12"/>
  <c r="I515" i="12"/>
  <c r="J515" i="12"/>
  <c r="K515" i="12"/>
  <c r="L515" i="12"/>
  <c r="M515" i="12"/>
  <c r="N515" i="12"/>
  <c r="O515" i="12"/>
  <c r="Q515" i="12"/>
  <c r="R515" i="12"/>
  <c r="T515" i="12"/>
  <c r="U515" i="12"/>
  <c r="A516" i="12"/>
  <c r="B516" i="12"/>
  <c r="C516" i="12"/>
  <c r="D516" i="12"/>
  <c r="E516" i="12"/>
  <c r="F516" i="12"/>
  <c r="G516" i="12"/>
  <c r="H516" i="12"/>
  <c r="I516" i="12"/>
  <c r="J516" i="12"/>
  <c r="K516" i="12"/>
  <c r="L516" i="12"/>
  <c r="M516" i="12"/>
  <c r="N516" i="12"/>
  <c r="O516" i="12"/>
  <c r="Q516" i="12"/>
  <c r="R516" i="12"/>
  <c r="T516" i="12"/>
  <c r="U516" i="12"/>
  <c r="A517" i="12"/>
  <c r="B517" i="12"/>
  <c r="C517" i="12"/>
  <c r="D517" i="12"/>
  <c r="E517" i="12"/>
  <c r="F517" i="12"/>
  <c r="G517" i="12"/>
  <c r="H517" i="12"/>
  <c r="I517" i="12"/>
  <c r="J517" i="12"/>
  <c r="K517" i="12"/>
  <c r="L517" i="12"/>
  <c r="M517" i="12"/>
  <c r="N517" i="12"/>
  <c r="O517" i="12"/>
  <c r="Q517" i="12"/>
  <c r="R517" i="12"/>
  <c r="T517" i="12"/>
  <c r="U517" i="12"/>
  <c r="A518" i="12"/>
  <c r="B518" i="12"/>
  <c r="C518" i="12"/>
  <c r="D518" i="12"/>
  <c r="E518" i="12"/>
  <c r="F518" i="12"/>
  <c r="G518" i="12"/>
  <c r="H518" i="12"/>
  <c r="I518" i="12"/>
  <c r="J518" i="12"/>
  <c r="K518" i="12"/>
  <c r="L518" i="12"/>
  <c r="M518" i="12"/>
  <c r="N518" i="12"/>
  <c r="O518" i="12"/>
  <c r="Q518" i="12"/>
  <c r="R518" i="12"/>
  <c r="T518" i="12"/>
  <c r="U518" i="12"/>
  <c r="A519" i="12"/>
  <c r="B519" i="12"/>
  <c r="C519" i="12"/>
  <c r="D519" i="12"/>
  <c r="E519" i="12"/>
  <c r="F519" i="12"/>
  <c r="G519" i="12"/>
  <c r="H519" i="12"/>
  <c r="I519" i="12"/>
  <c r="J519" i="12"/>
  <c r="K519" i="12"/>
  <c r="L519" i="12"/>
  <c r="M519" i="12"/>
  <c r="N519" i="12"/>
  <c r="O519" i="12"/>
  <c r="Q519" i="12"/>
  <c r="R519" i="12"/>
  <c r="T519" i="12"/>
  <c r="U519" i="12"/>
  <c r="A520" i="12"/>
  <c r="B520" i="12"/>
  <c r="C520" i="12"/>
  <c r="D520" i="12"/>
  <c r="E520" i="12"/>
  <c r="F520" i="12"/>
  <c r="G520" i="12"/>
  <c r="H520" i="12"/>
  <c r="I520" i="12"/>
  <c r="J520" i="12"/>
  <c r="K520" i="12"/>
  <c r="L520" i="12"/>
  <c r="M520" i="12"/>
  <c r="N520" i="12"/>
  <c r="O520" i="12"/>
  <c r="Q520" i="12"/>
  <c r="R520" i="12"/>
  <c r="T520" i="12"/>
  <c r="U520" i="12"/>
  <c r="A521" i="12"/>
  <c r="B521" i="12"/>
  <c r="C521" i="12"/>
  <c r="D521" i="12"/>
  <c r="E521" i="12"/>
  <c r="F521" i="12"/>
  <c r="G521" i="12"/>
  <c r="H521" i="12"/>
  <c r="I521" i="12"/>
  <c r="J521" i="12"/>
  <c r="K521" i="12"/>
  <c r="L521" i="12"/>
  <c r="M521" i="12"/>
  <c r="N521" i="12"/>
  <c r="O521" i="12"/>
  <c r="Q521" i="12"/>
  <c r="R521" i="12"/>
  <c r="T521" i="12"/>
  <c r="U521" i="12"/>
  <c r="A522" i="12"/>
  <c r="B522" i="12"/>
  <c r="C522" i="12"/>
  <c r="D522" i="12"/>
  <c r="E522" i="12"/>
  <c r="F522" i="12"/>
  <c r="G522" i="12"/>
  <c r="H522" i="12"/>
  <c r="I522" i="12"/>
  <c r="J522" i="12"/>
  <c r="K522" i="12"/>
  <c r="L522" i="12"/>
  <c r="M522" i="12"/>
  <c r="N522" i="12"/>
  <c r="O522" i="12"/>
  <c r="Q522" i="12"/>
  <c r="R522" i="12"/>
  <c r="T522" i="12"/>
  <c r="U522" i="12"/>
  <c r="A523" i="12"/>
  <c r="B523" i="12"/>
  <c r="C523" i="12"/>
  <c r="D523" i="12"/>
  <c r="E523" i="12"/>
  <c r="F523" i="12"/>
  <c r="G523" i="12"/>
  <c r="H523" i="12"/>
  <c r="I523" i="12"/>
  <c r="J523" i="12"/>
  <c r="K523" i="12"/>
  <c r="L523" i="12"/>
  <c r="M523" i="12"/>
  <c r="N523" i="12"/>
  <c r="O523" i="12"/>
  <c r="Q523" i="12"/>
  <c r="R523" i="12"/>
  <c r="T523" i="12"/>
  <c r="U523" i="12"/>
  <c r="A524" i="12"/>
  <c r="B524" i="12"/>
  <c r="C524" i="12"/>
  <c r="D524" i="12"/>
  <c r="E524" i="12"/>
  <c r="F524" i="12"/>
  <c r="G524" i="12"/>
  <c r="H524" i="12"/>
  <c r="I524" i="12"/>
  <c r="J524" i="12"/>
  <c r="K524" i="12"/>
  <c r="L524" i="12"/>
  <c r="M524" i="12"/>
  <c r="N524" i="12"/>
  <c r="O524" i="12"/>
  <c r="Q524" i="12"/>
  <c r="R524" i="12"/>
  <c r="T524" i="12"/>
  <c r="U524" i="12"/>
  <c r="A525" i="12"/>
  <c r="B525" i="12"/>
  <c r="C525" i="12"/>
  <c r="D525" i="12"/>
  <c r="E525" i="12"/>
  <c r="F525" i="12"/>
  <c r="G525" i="12"/>
  <c r="H525" i="12"/>
  <c r="I525" i="12"/>
  <c r="J525" i="12"/>
  <c r="K525" i="12"/>
  <c r="L525" i="12"/>
  <c r="M525" i="12"/>
  <c r="N525" i="12"/>
  <c r="O525" i="12"/>
  <c r="Q525" i="12"/>
  <c r="R525" i="12"/>
  <c r="T525" i="12"/>
  <c r="U525" i="12"/>
  <c r="A526" i="12"/>
  <c r="B526" i="12"/>
  <c r="C526" i="12"/>
  <c r="D526" i="12"/>
  <c r="E526" i="12"/>
  <c r="F526" i="12"/>
  <c r="G526" i="12"/>
  <c r="H526" i="12"/>
  <c r="I526" i="12"/>
  <c r="J526" i="12"/>
  <c r="K526" i="12"/>
  <c r="L526" i="12"/>
  <c r="M526" i="12"/>
  <c r="N526" i="12"/>
  <c r="O526" i="12"/>
  <c r="Q526" i="12"/>
  <c r="R526" i="12"/>
  <c r="T526" i="12"/>
  <c r="U526" i="12"/>
  <c r="A527" i="12"/>
  <c r="B527" i="12"/>
  <c r="C527" i="12"/>
  <c r="D527" i="12"/>
  <c r="E527" i="12"/>
  <c r="F527" i="12"/>
  <c r="G527" i="12"/>
  <c r="H527" i="12"/>
  <c r="I527" i="12"/>
  <c r="J527" i="12"/>
  <c r="K527" i="12"/>
  <c r="L527" i="12"/>
  <c r="M527" i="12"/>
  <c r="N527" i="12"/>
  <c r="O527" i="12"/>
  <c r="Q527" i="12"/>
  <c r="R527" i="12"/>
  <c r="T527" i="12"/>
  <c r="U527" i="12"/>
  <c r="A528" i="12"/>
  <c r="B528" i="12"/>
  <c r="C528" i="12"/>
  <c r="D528" i="12"/>
  <c r="E528" i="12"/>
  <c r="F528" i="12"/>
  <c r="G528" i="12"/>
  <c r="H528" i="12"/>
  <c r="I528" i="12"/>
  <c r="J528" i="12"/>
  <c r="K528" i="12"/>
  <c r="L528" i="12"/>
  <c r="M528" i="12"/>
  <c r="N528" i="12"/>
  <c r="O528" i="12"/>
  <c r="Q528" i="12"/>
  <c r="R528" i="12"/>
  <c r="T528" i="12"/>
  <c r="U528" i="12"/>
  <c r="A529" i="12"/>
  <c r="B529" i="12"/>
  <c r="C529" i="12"/>
  <c r="D529" i="12"/>
  <c r="E529" i="12"/>
  <c r="F529" i="12"/>
  <c r="G529" i="12"/>
  <c r="H529" i="12"/>
  <c r="I529" i="12"/>
  <c r="J529" i="12"/>
  <c r="K529" i="12"/>
  <c r="L529" i="12"/>
  <c r="M529" i="12"/>
  <c r="N529" i="12"/>
  <c r="O529" i="12"/>
  <c r="Q529" i="12"/>
  <c r="R529" i="12"/>
  <c r="T529" i="12"/>
  <c r="U529" i="12"/>
  <c r="A530" i="12"/>
  <c r="B530" i="12"/>
  <c r="C530" i="12"/>
  <c r="D530" i="12"/>
  <c r="E530" i="12"/>
  <c r="F530" i="12"/>
  <c r="G530" i="12"/>
  <c r="H530" i="12"/>
  <c r="I530" i="12"/>
  <c r="J530" i="12"/>
  <c r="K530" i="12"/>
  <c r="L530" i="12"/>
  <c r="M530" i="12"/>
  <c r="N530" i="12"/>
  <c r="O530" i="12"/>
  <c r="Q530" i="12"/>
  <c r="R530" i="12"/>
  <c r="T530" i="12"/>
  <c r="U530" i="12"/>
  <c r="A531" i="12"/>
  <c r="B531" i="12"/>
  <c r="C531" i="12"/>
  <c r="D531" i="12"/>
  <c r="E531" i="12"/>
  <c r="F531" i="12"/>
  <c r="G531" i="12"/>
  <c r="H531" i="12"/>
  <c r="I531" i="12"/>
  <c r="J531" i="12"/>
  <c r="K531" i="12"/>
  <c r="L531" i="12"/>
  <c r="M531" i="12"/>
  <c r="N531" i="12"/>
  <c r="O531" i="12"/>
  <c r="Q531" i="12"/>
  <c r="R531" i="12"/>
  <c r="T531" i="12"/>
  <c r="U531" i="12"/>
  <c r="A532" i="12"/>
  <c r="B532" i="12"/>
  <c r="C532" i="12"/>
  <c r="D532" i="12"/>
  <c r="E532" i="12"/>
  <c r="F532" i="12"/>
  <c r="G532" i="12"/>
  <c r="H532" i="12"/>
  <c r="I532" i="12"/>
  <c r="J532" i="12"/>
  <c r="K532" i="12"/>
  <c r="L532" i="12"/>
  <c r="M532" i="12"/>
  <c r="N532" i="12"/>
  <c r="O532" i="12"/>
  <c r="Q532" i="12"/>
  <c r="R532" i="12"/>
  <c r="T532" i="12"/>
  <c r="U532" i="12"/>
  <c r="A533" i="12"/>
  <c r="B533" i="12"/>
  <c r="C533" i="12"/>
  <c r="D533" i="12"/>
  <c r="E533" i="12"/>
  <c r="F533" i="12"/>
  <c r="G533" i="12"/>
  <c r="H533" i="12"/>
  <c r="I533" i="12"/>
  <c r="J533" i="12"/>
  <c r="K533" i="12"/>
  <c r="L533" i="12"/>
  <c r="M533" i="12"/>
  <c r="N533" i="12"/>
  <c r="O533" i="12"/>
  <c r="Q533" i="12"/>
  <c r="R533" i="12"/>
  <c r="T533" i="12"/>
  <c r="U533" i="12"/>
  <c r="A534" i="12"/>
  <c r="B534" i="12"/>
  <c r="C534" i="12"/>
  <c r="D534" i="12"/>
  <c r="E534" i="12"/>
  <c r="F534" i="12"/>
  <c r="G534" i="12"/>
  <c r="H534" i="12"/>
  <c r="I534" i="12"/>
  <c r="J534" i="12"/>
  <c r="K534" i="12"/>
  <c r="L534" i="12"/>
  <c r="M534" i="12"/>
  <c r="N534" i="12"/>
  <c r="O534" i="12"/>
  <c r="Q534" i="12"/>
  <c r="R534" i="12"/>
  <c r="T534" i="12"/>
  <c r="U534" i="12"/>
  <c r="A535" i="12"/>
  <c r="B535" i="12"/>
  <c r="C535" i="12"/>
  <c r="D535" i="12"/>
  <c r="E535" i="12"/>
  <c r="F535" i="12"/>
  <c r="G535" i="12"/>
  <c r="H535" i="12"/>
  <c r="I535" i="12"/>
  <c r="J535" i="12"/>
  <c r="K535" i="12"/>
  <c r="L535" i="12"/>
  <c r="M535" i="12"/>
  <c r="N535" i="12"/>
  <c r="O535" i="12"/>
  <c r="Q535" i="12"/>
  <c r="R535" i="12"/>
  <c r="T535" i="12"/>
  <c r="U535" i="12"/>
  <c r="A536" i="12"/>
  <c r="B536" i="12"/>
  <c r="C536" i="12"/>
  <c r="D536" i="12"/>
  <c r="E536" i="12"/>
  <c r="F536" i="12"/>
  <c r="G536" i="12"/>
  <c r="H536" i="12"/>
  <c r="I536" i="12"/>
  <c r="J536" i="12"/>
  <c r="K536" i="12"/>
  <c r="L536" i="12"/>
  <c r="M536" i="12"/>
  <c r="N536" i="12"/>
  <c r="O536" i="12"/>
  <c r="Q536" i="12"/>
  <c r="R536" i="12"/>
  <c r="T536" i="12"/>
  <c r="U536" i="12"/>
  <c r="A537" i="12"/>
  <c r="B537" i="12"/>
  <c r="C537" i="12"/>
  <c r="D537" i="12"/>
  <c r="E537" i="12"/>
  <c r="F537" i="12"/>
  <c r="G537" i="12"/>
  <c r="H537" i="12"/>
  <c r="I537" i="12"/>
  <c r="J537" i="12"/>
  <c r="K537" i="12"/>
  <c r="L537" i="12"/>
  <c r="M537" i="12"/>
  <c r="N537" i="12"/>
  <c r="O537" i="12"/>
  <c r="Q537" i="12"/>
  <c r="R537" i="12"/>
  <c r="T537" i="12"/>
  <c r="U537" i="12"/>
  <c r="A538" i="12"/>
  <c r="B538" i="12"/>
  <c r="C538" i="12"/>
  <c r="D538" i="12"/>
  <c r="E538" i="12"/>
  <c r="F538" i="12"/>
  <c r="G538" i="12"/>
  <c r="H538" i="12"/>
  <c r="I538" i="12"/>
  <c r="J538" i="12"/>
  <c r="K538" i="12"/>
  <c r="L538" i="12"/>
  <c r="M538" i="12"/>
  <c r="N538" i="12"/>
  <c r="O538" i="12"/>
  <c r="Q538" i="12"/>
  <c r="R538" i="12"/>
  <c r="T538" i="12"/>
  <c r="U538" i="12"/>
  <c r="A539" i="12"/>
  <c r="B539" i="12"/>
  <c r="C539" i="12"/>
  <c r="D539" i="12"/>
  <c r="E539" i="12"/>
  <c r="F539" i="12"/>
  <c r="G539" i="12"/>
  <c r="H539" i="12"/>
  <c r="I539" i="12"/>
  <c r="J539" i="12"/>
  <c r="K539" i="12"/>
  <c r="L539" i="12"/>
  <c r="M539" i="12"/>
  <c r="N539" i="12"/>
  <c r="O539" i="12"/>
  <c r="Q539" i="12"/>
  <c r="R539" i="12"/>
  <c r="T539" i="12"/>
  <c r="U539" i="12"/>
  <c r="A540" i="12"/>
  <c r="B540" i="12"/>
  <c r="C540" i="12"/>
  <c r="D540" i="12"/>
  <c r="E540" i="12"/>
  <c r="F540" i="12"/>
  <c r="G540" i="12"/>
  <c r="H540" i="12"/>
  <c r="I540" i="12"/>
  <c r="J540" i="12"/>
  <c r="K540" i="12"/>
  <c r="L540" i="12"/>
  <c r="M540" i="12"/>
  <c r="N540" i="12"/>
  <c r="O540" i="12"/>
  <c r="Q540" i="12"/>
  <c r="R540" i="12"/>
  <c r="T540" i="12"/>
  <c r="U540" i="12"/>
  <c r="A541" i="12"/>
  <c r="B541" i="12"/>
  <c r="C541" i="12"/>
  <c r="D541" i="12"/>
  <c r="E541" i="12"/>
  <c r="F541" i="12"/>
  <c r="G541" i="12"/>
  <c r="H541" i="12"/>
  <c r="I541" i="12"/>
  <c r="J541" i="12"/>
  <c r="K541" i="12"/>
  <c r="L541" i="12"/>
  <c r="M541" i="12"/>
  <c r="N541" i="12"/>
  <c r="O541" i="12"/>
  <c r="Q541" i="12"/>
  <c r="R541" i="12"/>
  <c r="T541" i="12"/>
  <c r="U541" i="12"/>
  <c r="A542" i="12"/>
  <c r="B542" i="12"/>
  <c r="C542" i="12"/>
  <c r="D542" i="12"/>
  <c r="E542" i="12"/>
  <c r="F542" i="12"/>
  <c r="G542" i="12"/>
  <c r="H542" i="12"/>
  <c r="I542" i="12"/>
  <c r="J542" i="12"/>
  <c r="K542" i="12"/>
  <c r="L542" i="12"/>
  <c r="M542" i="12"/>
  <c r="N542" i="12"/>
  <c r="O542" i="12"/>
  <c r="Q542" i="12"/>
  <c r="R542" i="12"/>
  <c r="T542" i="12"/>
  <c r="U542" i="12"/>
  <c r="A543" i="12"/>
  <c r="B543" i="12"/>
  <c r="C543" i="12"/>
  <c r="D543" i="12"/>
  <c r="E543" i="12"/>
  <c r="F543" i="12"/>
  <c r="G543" i="12"/>
  <c r="H543" i="12"/>
  <c r="I543" i="12"/>
  <c r="J543" i="12"/>
  <c r="K543" i="12"/>
  <c r="L543" i="12"/>
  <c r="M543" i="12"/>
  <c r="N543" i="12"/>
  <c r="O543" i="12"/>
  <c r="Q543" i="12"/>
  <c r="R543" i="12"/>
  <c r="T543" i="12"/>
  <c r="U543" i="12"/>
  <c r="A544" i="12"/>
  <c r="B544" i="12"/>
  <c r="C544" i="12"/>
  <c r="D544" i="12"/>
  <c r="E544" i="12"/>
  <c r="F544" i="12"/>
  <c r="G544" i="12"/>
  <c r="H544" i="12"/>
  <c r="I544" i="12"/>
  <c r="J544" i="12"/>
  <c r="K544" i="12"/>
  <c r="L544" i="12"/>
  <c r="M544" i="12"/>
  <c r="N544" i="12"/>
  <c r="O544" i="12"/>
  <c r="Q544" i="12"/>
  <c r="R544" i="12"/>
  <c r="T544" i="12"/>
  <c r="U544" i="12"/>
  <c r="A545" i="12"/>
  <c r="B545" i="12"/>
  <c r="C545" i="12"/>
  <c r="D545" i="12"/>
  <c r="E545" i="12"/>
  <c r="F545" i="12"/>
  <c r="G545" i="12"/>
  <c r="H545" i="12"/>
  <c r="I545" i="12"/>
  <c r="J545" i="12"/>
  <c r="K545" i="12"/>
  <c r="L545" i="12"/>
  <c r="M545" i="12"/>
  <c r="N545" i="12"/>
  <c r="O545" i="12"/>
  <c r="Q545" i="12"/>
  <c r="R545" i="12"/>
  <c r="T545" i="12"/>
  <c r="U545" i="12"/>
  <c r="A546" i="12"/>
  <c r="B546" i="12"/>
  <c r="C546" i="12"/>
  <c r="D546" i="12"/>
  <c r="E546" i="12"/>
  <c r="F546" i="12"/>
  <c r="G546" i="12"/>
  <c r="H546" i="12"/>
  <c r="I546" i="12"/>
  <c r="J546" i="12"/>
  <c r="K546" i="12"/>
  <c r="L546" i="12"/>
  <c r="M546" i="12"/>
  <c r="N546" i="12"/>
  <c r="O546" i="12"/>
  <c r="Q546" i="12"/>
  <c r="R546" i="12"/>
  <c r="T546" i="12"/>
  <c r="U546" i="12"/>
  <c r="A547" i="12"/>
  <c r="B547" i="12"/>
  <c r="C547" i="12"/>
  <c r="D547" i="12"/>
  <c r="E547" i="12"/>
  <c r="F547" i="12"/>
  <c r="G547" i="12"/>
  <c r="H547" i="12"/>
  <c r="I547" i="12"/>
  <c r="J547" i="12"/>
  <c r="K547" i="12"/>
  <c r="L547" i="12"/>
  <c r="M547" i="12"/>
  <c r="N547" i="12"/>
  <c r="O547" i="12"/>
  <c r="Q547" i="12"/>
  <c r="R547" i="12"/>
  <c r="T547" i="12"/>
  <c r="U547" i="12"/>
  <c r="A548" i="12"/>
  <c r="B548" i="12"/>
  <c r="C548" i="12"/>
  <c r="D548" i="12"/>
  <c r="E548" i="12"/>
  <c r="F548" i="12"/>
  <c r="G548" i="12"/>
  <c r="H548" i="12"/>
  <c r="I548" i="12"/>
  <c r="J548" i="12"/>
  <c r="K548" i="12"/>
  <c r="L548" i="12"/>
  <c r="M548" i="12"/>
  <c r="N548" i="12"/>
  <c r="O548" i="12"/>
  <c r="Q548" i="12"/>
  <c r="R548" i="12"/>
  <c r="T548" i="12"/>
  <c r="U548" i="12"/>
  <c r="A549" i="12"/>
  <c r="B549" i="12"/>
  <c r="C549" i="12"/>
  <c r="D549" i="12"/>
  <c r="E549" i="12"/>
  <c r="F549" i="12"/>
  <c r="G549" i="12"/>
  <c r="H549" i="12"/>
  <c r="I549" i="12"/>
  <c r="J549" i="12"/>
  <c r="K549" i="12"/>
  <c r="L549" i="12"/>
  <c r="M549" i="12"/>
  <c r="N549" i="12"/>
  <c r="O549" i="12"/>
  <c r="Q549" i="12"/>
  <c r="R549" i="12"/>
  <c r="T549" i="12"/>
  <c r="U549" i="12"/>
  <c r="A550" i="12"/>
  <c r="B550" i="12"/>
  <c r="C550" i="12"/>
  <c r="D550" i="12"/>
  <c r="E550" i="12"/>
  <c r="F550" i="12"/>
  <c r="G550" i="12"/>
  <c r="H550" i="12"/>
  <c r="I550" i="12"/>
  <c r="J550" i="12"/>
  <c r="K550" i="12"/>
  <c r="L550" i="12"/>
  <c r="M550" i="12"/>
  <c r="N550" i="12"/>
  <c r="O550" i="12"/>
  <c r="Q550" i="12"/>
  <c r="R550" i="12"/>
  <c r="T550" i="12"/>
  <c r="U550" i="12"/>
  <c r="A551" i="12"/>
  <c r="B551" i="12"/>
  <c r="C551" i="12"/>
  <c r="D551" i="12"/>
  <c r="E551" i="12"/>
  <c r="F551" i="12"/>
  <c r="G551" i="12"/>
  <c r="H551" i="12"/>
  <c r="I551" i="12"/>
  <c r="J551" i="12"/>
  <c r="K551" i="12"/>
  <c r="L551" i="12"/>
  <c r="M551" i="12"/>
  <c r="N551" i="12"/>
  <c r="O551" i="12"/>
  <c r="Q551" i="12"/>
  <c r="R551" i="12"/>
  <c r="T551" i="12"/>
  <c r="U551" i="12"/>
  <c r="A552" i="12"/>
  <c r="B552" i="12"/>
  <c r="C552" i="12"/>
  <c r="D552" i="12"/>
  <c r="E552" i="12"/>
  <c r="F552" i="12"/>
  <c r="G552" i="12"/>
  <c r="H552" i="12"/>
  <c r="I552" i="12"/>
  <c r="J552" i="12"/>
  <c r="K552" i="12"/>
  <c r="L552" i="12"/>
  <c r="M552" i="12"/>
  <c r="N552" i="12"/>
  <c r="O552" i="12"/>
  <c r="Q552" i="12"/>
  <c r="R552" i="12"/>
  <c r="T552" i="12"/>
  <c r="U552" i="12"/>
  <c r="A553" i="12"/>
  <c r="B553" i="12"/>
  <c r="C553" i="12"/>
  <c r="D553" i="12"/>
  <c r="E553" i="12"/>
  <c r="F553" i="12"/>
  <c r="G553" i="12"/>
  <c r="H553" i="12"/>
  <c r="I553" i="12"/>
  <c r="J553" i="12"/>
  <c r="K553" i="12"/>
  <c r="L553" i="12"/>
  <c r="M553" i="12"/>
  <c r="N553" i="12"/>
  <c r="O553" i="12"/>
  <c r="Q553" i="12"/>
  <c r="R553" i="12"/>
  <c r="T553" i="12"/>
  <c r="U553" i="12"/>
  <c r="A554" i="12"/>
  <c r="B554" i="12"/>
  <c r="C554" i="12"/>
  <c r="D554" i="12"/>
  <c r="E554" i="12"/>
  <c r="F554" i="12"/>
  <c r="G554" i="12"/>
  <c r="H554" i="12"/>
  <c r="I554" i="12"/>
  <c r="J554" i="12"/>
  <c r="K554" i="12"/>
  <c r="L554" i="12"/>
  <c r="M554" i="12"/>
  <c r="N554" i="12"/>
  <c r="O554" i="12"/>
  <c r="Q554" i="12"/>
  <c r="R554" i="12"/>
  <c r="T554" i="12"/>
  <c r="U554" i="12"/>
  <c r="A555" i="12"/>
  <c r="B555" i="12"/>
  <c r="C555" i="12"/>
  <c r="D555" i="12"/>
  <c r="E555" i="12"/>
  <c r="F555" i="12"/>
  <c r="G555" i="12"/>
  <c r="H555" i="12"/>
  <c r="I555" i="12"/>
  <c r="J555" i="12"/>
  <c r="K555" i="12"/>
  <c r="L555" i="12"/>
  <c r="M555" i="12"/>
  <c r="N555" i="12"/>
  <c r="O555" i="12"/>
  <c r="Q555" i="12"/>
  <c r="R555" i="12"/>
  <c r="T555" i="12"/>
  <c r="U555" i="12"/>
  <c r="A556" i="12"/>
  <c r="B556" i="12"/>
  <c r="C556" i="12"/>
  <c r="D556" i="12"/>
  <c r="E556" i="12"/>
  <c r="F556" i="12"/>
  <c r="G556" i="12"/>
  <c r="H556" i="12"/>
  <c r="I556" i="12"/>
  <c r="J556" i="12"/>
  <c r="K556" i="12"/>
  <c r="L556" i="12"/>
  <c r="M556" i="12"/>
  <c r="N556" i="12"/>
  <c r="O556" i="12"/>
  <c r="Q556" i="12"/>
  <c r="R556" i="12"/>
  <c r="T556" i="12"/>
  <c r="U556" i="12"/>
  <c r="A557" i="12"/>
  <c r="B557" i="12"/>
  <c r="C557" i="12"/>
  <c r="D557" i="12"/>
  <c r="E557" i="12"/>
  <c r="F557" i="12"/>
  <c r="G557" i="12"/>
  <c r="H557" i="12"/>
  <c r="I557" i="12"/>
  <c r="J557" i="12"/>
  <c r="K557" i="12"/>
  <c r="L557" i="12"/>
  <c r="M557" i="12"/>
  <c r="N557" i="12"/>
  <c r="O557" i="12"/>
  <c r="Q557" i="12"/>
  <c r="R557" i="12"/>
  <c r="T557" i="12"/>
  <c r="U557" i="12"/>
  <c r="A558" i="12"/>
  <c r="B558" i="12"/>
  <c r="C558" i="12"/>
  <c r="D558" i="12"/>
  <c r="E558" i="12"/>
  <c r="F558" i="12"/>
  <c r="G558" i="12"/>
  <c r="H558" i="12"/>
  <c r="I558" i="12"/>
  <c r="J558" i="12"/>
  <c r="K558" i="12"/>
  <c r="L558" i="12"/>
  <c r="M558" i="12"/>
  <c r="N558" i="12"/>
  <c r="O558" i="12"/>
  <c r="Q558" i="12"/>
  <c r="R558" i="12"/>
  <c r="T558" i="12"/>
  <c r="U558" i="12"/>
  <c r="A559" i="12"/>
  <c r="B559" i="12"/>
  <c r="C559" i="12"/>
  <c r="D559" i="12"/>
  <c r="E559" i="12"/>
  <c r="F559" i="12"/>
  <c r="G559" i="12"/>
  <c r="H559" i="12"/>
  <c r="I559" i="12"/>
  <c r="J559" i="12"/>
  <c r="K559" i="12"/>
  <c r="L559" i="12"/>
  <c r="M559" i="12"/>
  <c r="N559" i="12"/>
  <c r="O559" i="12"/>
  <c r="Q559" i="12"/>
  <c r="R559" i="12"/>
  <c r="T559" i="12"/>
  <c r="U559" i="12"/>
  <c r="A560" i="12"/>
  <c r="B560" i="12"/>
  <c r="C560" i="12"/>
  <c r="D560" i="12"/>
  <c r="E560" i="12"/>
  <c r="F560" i="12"/>
  <c r="G560" i="12"/>
  <c r="H560" i="12"/>
  <c r="I560" i="12"/>
  <c r="J560" i="12"/>
  <c r="K560" i="12"/>
  <c r="L560" i="12"/>
  <c r="M560" i="12"/>
  <c r="N560" i="12"/>
  <c r="O560" i="12"/>
  <c r="Q560" i="12"/>
  <c r="R560" i="12"/>
  <c r="T560" i="12"/>
  <c r="U560" i="12"/>
  <c r="A561" i="12"/>
  <c r="B561" i="12"/>
  <c r="C561" i="12"/>
  <c r="D561" i="12"/>
  <c r="E561" i="12"/>
  <c r="F561" i="12"/>
  <c r="G561" i="12"/>
  <c r="H561" i="12"/>
  <c r="I561" i="12"/>
  <c r="J561" i="12"/>
  <c r="K561" i="12"/>
  <c r="L561" i="12"/>
  <c r="M561" i="12"/>
  <c r="N561" i="12"/>
  <c r="O561" i="12"/>
  <c r="Q561" i="12"/>
  <c r="R561" i="12"/>
  <c r="T561" i="12"/>
  <c r="U561" i="12"/>
  <c r="A562" i="12"/>
  <c r="B562" i="12"/>
  <c r="C562" i="12"/>
  <c r="D562" i="12"/>
  <c r="E562" i="12"/>
  <c r="F562" i="12"/>
  <c r="G562" i="12"/>
  <c r="H562" i="12"/>
  <c r="I562" i="12"/>
  <c r="J562" i="12"/>
  <c r="K562" i="12"/>
  <c r="L562" i="12"/>
  <c r="M562" i="12"/>
  <c r="N562" i="12"/>
  <c r="O562" i="12"/>
  <c r="Q562" i="12"/>
  <c r="R562" i="12"/>
  <c r="T562" i="12"/>
  <c r="U562" i="12"/>
  <c r="A563" i="12"/>
  <c r="B563" i="12"/>
  <c r="C563" i="12"/>
  <c r="D563" i="12"/>
  <c r="E563" i="12"/>
  <c r="F563" i="12"/>
  <c r="G563" i="12"/>
  <c r="H563" i="12"/>
  <c r="I563" i="12"/>
  <c r="J563" i="12"/>
  <c r="K563" i="12"/>
  <c r="L563" i="12"/>
  <c r="M563" i="12"/>
  <c r="N563" i="12"/>
  <c r="O563" i="12"/>
  <c r="Q563" i="12"/>
  <c r="R563" i="12"/>
  <c r="T563" i="12"/>
  <c r="U563" i="12"/>
  <c r="A564" i="12"/>
  <c r="B564" i="12"/>
  <c r="C564" i="12"/>
  <c r="D564" i="12"/>
  <c r="E564" i="12"/>
  <c r="F564" i="12"/>
  <c r="G564" i="12"/>
  <c r="H564" i="12"/>
  <c r="I564" i="12"/>
  <c r="J564" i="12"/>
  <c r="K564" i="12"/>
  <c r="L564" i="12"/>
  <c r="M564" i="12"/>
  <c r="N564" i="12"/>
  <c r="O564" i="12"/>
  <c r="Q564" i="12"/>
  <c r="R564" i="12"/>
  <c r="T564" i="12"/>
  <c r="U564" i="12"/>
  <c r="A565" i="12"/>
  <c r="B565" i="12"/>
  <c r="C565" i="12"/>
  <c r="D565" i="12"/>
  <c r="E565" i="12"/>
  <c r="F565" i="12"/>
  <c r="G565" i="12"/>
  <c r="H565" i="12"/>
  <c r="I565" i="12"/>
  <c r="J565" i="12"/>
  <c r="K565" i="12"/>
  <c r="L565" i="12"/>
  <c r="M565" i="12"/>
  <c r="N565" i="12"/>
  <c r="O565" i="12"/>
  <c r="Q565" i="12"/>
  <c r="R565" i="12"/>
  <c r="T565" i="12"/>
  <c r="U565" i="12"/>
  <c r="A566" i="12"/>
  <c r="B566" i="12"/>
  <c r="C566" i="12"/>
  <c r="D566" i="12"/>
  <c r="E566" i="12"/>
  <c r="F566" i="12"/>
  <c r="G566" i="12"/>
  <c r="H566" i="12"/>
  <c r="I566" i="12"/>
  <c r="J566" i="12"/>
  <c r="K566" i="12"/>
  <c r="L566" i="12"/>
  <c r="M566" i="12"/>
  <c r="N566" i="12"/>
  <c r="O566" i="12"/>
  <c r="Q566" i="12"/>
  <c r="R566" i="12"/>
  <c r="T566" i="12"/>
  <c r="U566" i="12"/>
  <c r="A567" i="12"/>
  <c r="B567" i="12"/>
  <c r="C567" i="12"/>
  <c r="D567" i="12"/>
  <c r="E567" i="12"/>
  <c r="F567" i="12"/>
  <c r="G567" i="12"/>
  <c r="H567" i="12"/>
  <c r="I567" i="12"/>
  <c r="J567" i="12"/>
  <c r="K567" i="12"/>
  <c r="L567" i="12"/>
  <c r="M567" i="12"/>
  <c r="N567" i="12"/>
  <c r="O567" i="12"/>
  <c r="Q567" i="12"/>
  <c r="R567" i="12"/>
  <c r="T567" i="12"/>
  <c r="U567" i="12"/>
  <c r="A568" i="12"/>
  <c r="B568" i="12"/>
  <c r="C568" i="12"/>
  <c r="D568" i="12"/>
  <c r="E568" i="12"/>
  <c r="F568" i="12"/>
  <c r="G568" i="12"/>
  <c r="H568" i="12"/>
  <c r="I568" i="12"/>
  <c r="J568" i="12"/>
  <c r="K568" i="12"/>
  <c r="L568" i="12"/>
  <c r="M568" i="12"/>
  <c r="N568" i="12"/>
  <c r="O568" i="12"/>
  <c r="Q568" i="12"/>
  <c r="R568" i="12"/>
  <c r="T568" i="12"/>
  <c r="U568" i="12"/>
  <c r="A569" i="12"/>
  <c r="B569" i="12"/>
  <c r="C569" i="12"/>
  <c r="D569" i="12"/>
  <c r="E569" i="12"/>
  <c r="F569" i="12"/>
  <c r="G569" i="12"/>
  <c r="H569" i="12"/>
  <c r="I569" i="12"/>
  <c r="J569" i="12"/>
  <c r="K569" i="12"/>
  <c r="L569" i="12"/>
  <c r="M569" i="12"/>
  <c r="N569" i="12"/>
  <c r="O569" i="12"/>
  <c r="Q569" i="12"/>
  <c r="R569" i="12"/>
  <c r="T569" i="12"/>
  <c r="U569" i="12"/>
  <c r="A570" i="12"/>
  <c r="B570" i="12"/>
  <c r="C570" i="12"/>
  <c r="D570" i="12"/>
  <c r="E570" i="12"/>
  <c r="F570" i="12"/>
  <c r="G570" i="12"/>
  <c r="H570" i="12"/>
  <c r="I570" i="12"/>
  <c r="J570" i="12"/>
  <c r="K570" i="12"/>
  <c r="L570" i="12"/>
  <c r="M570" i="12"/>
  <c r="N570" i="12"/>
  <c r="O570" i="12"/>
  <c r="Q570" i="12"/>
  <c r="R570" i="12"/>
  <c r="T570" i="12"/>
  <c r="U570" i="12"/>
  <c r="A571" i="12"/>
  <c r="B571" i="12"/>
  <c r="C571" i="12"/>
  <c r="D571" i="12"/>
  <c r="E571" i="12"/>
  <c r="F571" i="12"/>
  <c r="G571" i="12"/>
  <c r="H571" i="12"/>
  <c r="I571" i="12"/>
  <c r="J571" i="12"/>
  <c r="K571" i="12"/>
  <c r="L571" i="12"/>
  <c r="M571" i="12"/>
  <c r="N571" i="12"/>
  <c r="O571" i="12"/>
  <c r="Q571" i="12"/>
  <c r="R571" i="12"/>
  <c r="T571" i="12"/>
  <c r="U571" i="12"/>
  <c r="A572" i="12"/>
  <c r="B572" i="12"/>
  <c r="C572" i="12"/>
  <c r="D572" i="12"/>
  <c r="E572" i="12"/>
  <c r="F572" i="12"/>
  <c r="G572" i="12"/>
  <c r="H572" i="12"/>
  <c r="I572" i="12"/>
  <c r="J572" i="12"/>
  <c r="K572" i="12"/>
  <c r="L572" i="12"/>
  <c r="M572" i="12"/>
  <c r="N572" i="12"/>
  <c r="O572" i="12"/>
  <c r="Q572" i="12"/>
  <c r="R572" i="12"/>
  <c r="T572" i="12"/>
  <c r="U572" i="12"/>
  <c r="A573" i="12"/>
  <c r="B573" i="12"/>
  <c r="C573" i="12"/>
  <c r="D573" i="12"/>
  <c r="E573" i="12"/>
  <c r="F573" i="12"/>
  <c r="G573" i="12"/>
  <c r="H573" i="12"/>
  <c r="I573" i="12"/>
  <c r="J573" i="12"/>
  <c r="K573" i="12"/>
  <c r="L573" i="12"/>
  <c r="M573" i="12"/>
  <c r="N573" i="12"/>
  <c r="O573" i="12"/>
  <c r="Q573" i="12"/>
  <c r="R573" i="12"/>
  <c r="T573" i="12"/>
  <c r="U573" i="12"/>
  <c r="A574" i="12"/>
  <c r="B574" i="12"/>
  <c r="C574" i="12"/>
  <c r="D574" i="12"/>
  <c r="E574" i="12"/>
  <c r="F574" i="12"/>
  <c r="G574" i="12"/>
  <c r="H574" i="12"/>
  <c r="I574" i="12"/>
  <c r="J574" i="12"/>
  <c r="K574" i="12"/>
  <c r="L574" i="12"/>
  <c r="M574" i="12"/>
  <c r="N574" i="12"/>
  <c r="O574" i="12"/>
  <c r="Q574" i="12"/>
  <c r="R574" i="12"/>
  <c r="T574" i="12"/>
  <c r="U574" i="12"/>
  <c r="A575" i="12"/>
  <c r="B575" i="12"/>
  <c r="C575" i="12"/>
  <c r="D575" i="12"/>
  <c r="E575" i="12"/>
  <c r="F575" i="12"/>
  <c r="G575" i="12"/>
  <c r="H575" i="12"/>
  <c r="I575" i="12"/>
  <c r="J575" i="12"/>
  <c r="K575" i="12"/>
  <c r="L575" i="12"/>
  <c r="M575" i="12"/>
  <c r="N575" i="12"/>
  <c r="O575" i="12"/>
  <c r="Q575" i="12"/>
  <c r="R575" i="12"/>
  <c r="T575" i="12"/>
  <c r="U575" i="12"/>
  <c r="A576" i="12"/>
  <c r="B576" i="12"/>
  <c r="C576" i="12"/>
  <c r="D576" i="12"/>
  <c r="E576" i="12"/>
  <c r="F576" i="12"/>
  <c r="G576" i="12"/>
  <c r="H576" i="12"/>
  <c r="I576" i="12"/>
  <c r="J576" i="12"/>
  <c r="K576" i="12"/>
  <c r="L576" i="12"/>
  <c r="M576" i="12"/>
  <c r="N576" i="12"/>
  <c r="O576" i="12"/>
  <c r="Q576" i="12"/>
  <c r="R576" i="12"/>
  <c r="T576" i="12"/>
  <c r="U576" i="12"/>
  <c r="A577" i="12"/>
  <c r="B577" i="12"/>
  <c r="C577" i="12"/>
  <c r="D577" i="12"/>
  <c r="E577" i="12"/>
  <c r="F577" i="12"/>
  <c r="G577" i="12"/>
  <c r="H577" i="12"/>
  <c r="I577" i="12"/>
  <c r="J577" i="12"/>
  <c r="K577" i="12"/>
  <c r="L577" i="12"/>
  <c r="M577" i="12"/>
  <c r="N577" i="12"/>
  <c r="O577" i="12"/>
  <c r="Q577" i="12"/>
  <c r="R577" i="12"/>
  <c r="T577" i="12"/>
  <c r="U577" i="12"/>
  <c r="A578" i="12"/>
  <c r="B578" i="12"/>
  <c r="C578" i="12"/>
  <c r="D578" i="12"/>
  <c r="E578" i="12"/>
  <c r="F578" i="12"/>
  <c r="G578" i="12"/>
  <c r="H578" i="12"/>
  <c r="I578" i="12"/>
  <c r="J578" i="12"/>
  <c r="K578" i="12"/>
  <c r="L578" i="12"/>
  <c r="M578" i="12"/>
  <c r="N578" i="12"/>
  <c r="O578" i="12"/>
  <c r="Q578" i="12"/>
  <c r="R578" i="12"/>
  <c r="T578" i="12"/>
  <c r="U578" i="12"/>
  <c r="A579" i="12"/>
  <c r="B579" i="12"/>
  <c r="C579" i="12"/>
  <c r="D579" i="12"/>
  <c r="E579" i="12"/>
  <c r="F579" i="12"/>
  <c r="G579" i="12"/>
  <c r="H579" i="12"/>
  <c r="I579" i="12"/>
  <c r="J579" i="12"/>
  <c r="K579" i="12"/>
  <c r="L579" i="12"/>
  <c r="M579" i="12"/>
  <c r="N579" i="12"/>
  <c r="O579" i="12"/>
  <c r="Q579" i="12"/>
  <c r="R579" i="12"/>
  <c r="T579" i="12"/>
  <c r="U579" i="12"/>
  <c r="A580" i="12"/>
  <c r="B580" i="12"/>
  <c r="C580" i="12"/>
  <c r="D580" i="12"/>
  <c r="E580" i="12"/>
  <c r="F580" i="12"/>
  <c r="G580" i="12"/>
  <c r="H580" i="12"/>
  <c r="I580" i="12"/>
  <c r="J580" i="12"/>
  <c r="K580" i="12"/>
  <c r="L580" i="12"/>
  <c r="M580" i="12"/>
  <c r="N580" i="12"/>
  <c r="O580" i="12"/>
  <c r="Q580" i="12"/>
  <c r="R580" i="12"/>
  <c r="T580" i="12"/>
  <c r="U580" i="12"/>
  <c r="A581" i="12"/>
  <c r="B581" i="12"/>
  <c r="C581" i="12"/>
  <c r="D581" i="12"/>
  <c r="E581" i="12"/>
  <c r="F581" i="12"/>
  <c r="G581" i="12"/>
  <c r="H581" i="12"/>
  <c r="I581" i="12"/>
  <c r="J581" i="12"/>
  <c r="K581" i="12"/>
  <c r="L581" i="12"/>
  <c r="M581" i="12"/>
  <c r="N581" i="12"/>
  <c r="O581" i="12"/>
  <c r="Q581" i="12"/>
  <c r="R581" i="12"/>
  <c r="T581" i="12"/>
  <c r="U581" i="12"/>
  <c r="A582" i="12"/>
  <c r="B582" i="12"/>
  <c r="C582" i="12"/>
  <c r="D582" i="12"/>
  <c r="E582" i="12"/>
  <c r="F582" i="12"/>
  <c r="G582" i="12"/>
  <c r="H582" i="12"/>
  <c r="I582" i="12"/>
  <c r="J582" i="12"/>
  <c r="K582" i="12"/>
  <c r="L582" i="12"/>
  <c r="M582" i="12"/>
  <c r="N582" i="12"/>
  <c r="O582" i="12"/>
  <c r="Q582" i="12"/>
  <c r="R582" i="12"/>
  <c r="T582" i="12"/>
  <c r="U582" i="12"/>
  <c r="A583" i="12"/>
  <c r="B583" i="12"/>
  <c r="C583" i="12"/>
  <c r="D583" i="12"/>
  <c r="E583" i="12"/>
  <c r="F583" i="12"/>
  <c r="G583" i="12"/>
  <c r="H583" i="12"/>
  <c r="I583" i="12"/>
  <c r="J583" i="12"/>
  <c r="K583" i="12"/>
  <c r="L583" i="12"/>
  <c r="M583" i="12"/>
  <c r="N583" i="12"/>
  <c r="O583" i="12"/>
  <c r="Q583" i="12"/>
  <c r="R583" i="12"/>
  <c r="T583" i="12"/>
  <c r="U583" i="12"/>
  <c r="A584" i="12"/>
  <c r="B584" i="12"/>
  <c r="C584" i="12"/>
  <c r="D584" i="12"/>
  <c r="E584" i="12"/>
  <c r="F584" i="12"/>
  <c r="G584" i="12"/>
  <c r="H584" i="12"/>
  <c r="I584" i="12"/>
  <c r="J584" i="12"/>
  <c r="K584" i="12"/>
  <c r="L584" i="12"/>
  <c r="M584" i="12"/>
  <c r="N584" i="12"/>
  <c r="O584" i="12"/>
  <c r="Q584" i="12"/>
  <c r="R584" i="12"/>
  <c r="T584" i="12"/>
  <c r="U584" i="12"/>
  <c r="A585" i="12"/>
  <c r="B585" i="12"/>
  <c r="C585" i="12"/>
  <c r="D585" i="12"/>
  <c r="E585" i="12"/>
  <c r="F585" i="12"/>
  <c r="G585" i="12"/>
  <c r="H585" i="12"/>
  <c r="I585" i="12"/>
  <c r="J585" i="12"/>
  <c r="K585" i="12"/>
  <c r="L585" i="12"/>
  <c r="M585" i="12"/>
  <c r="N585" i="12"/>
  <c r="O585" i="12"/>
  <c r="Q585" i="12"/>
  <c r="R585" i="12"/>
  <c r="T585" i="12"/>
  <c r="U585" i="12"/>
  <c r="A586" i="12"/>
  <c r="B586" i="12"/>
  <c r="C586" i="12"/>
  <c r="D586" i="12"/>
  <c r="E586" i="12"/>
  <c r="F586" i="12"/>
  <c r="G586" i="12"/>
  <c r="H586" i="12"/>
  <c r="I586" i="12"/>
  <c r="J586" i="12"/>
  <c r="K586" i="12"/>
  <c r="L586" i="12"/>
  <c r="M586" i="12"/>
  <c r="N586" i="12"/>
  <c r="O586" i="12"/>
  <c r="Q586" i="12"/>
  <c r="R586" i="12"/>
  <c r="T586" i="12"/>
  <c r="U586" i="12"/>
  <c r="A587" i="12"/>
  <c r="B587" i="12"/>
  <c r="C587" i="12"/>
  <c r="D587" i="12"/>
  <c r="E587" i="12"/>
  <c r="F587" i="12"/>
  <c r="G587" i="12"/>
  <c r="H587" i="12"/>
  <c r="I587" i="12"/>
  <c r="J587" i="12"/>
  <c r="K587" i="12"/>
  <c r="L587" i="12"/>
  <c r="M587" i="12"/>
  <c r="N587" i="12"/>
  <c r="O587" i="12"/>
  <c r="Q587" i="12"/>
  <c r="R587" i="12"/>
  <c r="T587" i="12"/>
  <c r="U587" i="12"/>
  <c r="A588" i="12"/>
  <c r="B588" i="12"/>
  <c r="C588" i="12"/>
  <c r="D588" i="12"/>
  <c r="E588" i="12"/>
  <c r="F588" i="12"/>
  <c r="G588" i="12"/>
  <c r="H588" i="12"/>
  <c r="I588" i="12"/>
  <c r="J588" i="12"/>
  <c r="K588" i="12"/>
  <c r="L588" i="12"/>
  <c r="M588" i="12"/>
  <c r="N588" i="12"/>
  <c r="O588" i="12"/>
  <c r="Q588" i="12"/>
  <c r="R588" i="12"/>
  <c r="T588" i="12"/>
  <c r="U588" i="12"/>
  <c r="A589" i="12"/>
  <c r="B589" i="12"/>
  <c r="C589" i="12"/>
  <c r="D589" i="12"/>
  <c r="E589" i="12"/>
  <c r="F589" i="12"/>
  <c r="G589" i="12"/>
  <c r="H589" i="12"/>
  <c r="I589" i="12"/>
  <c r="J589" i="12"/>
  <c r="K589" i="12"/>
  <c r="L589" i="12"/>
  <c r="M589" i="12"/>
  <c r="N589" i="12"/>
  <c r="O589" i="12"/>
  <c r="Q589" i="12"/>
  <c r="R589" i="12"/>
  <c r="T589" i="12"/>
  <c r="U589" i="12"/>
  <c r="A590" i="12"/>
  <c r="B590" i="12"/>
  <c r="C590" i="12"/>
  <c r="D590" i="12"/>
  <c r="E590" i="12"/>
  <c r="F590" i="12"/>
  <c r="G590" i="12"/>
  <c r="H590" i="12"/>
  <c r="I590" i="12"/>
  <c r="J590" i="12"/>
  <c r="K590" i="12"/>
  <c r="L590" i="12"/>
  <c r="M590" i="12"/>
  <c r="N590" i="12"/>
  <c r="O590" i="12"/>
  <c r="Q590" i="12"/>
  <c r="R590" i="12"/>
  <c r="T590" i="12"/>
  <c r="U590" i="12"/>
  <c r="A591" i="12"/>
  <c r="B591" i="12"/>
  <c r="C591" i="12"/>
  <c r="D591" i="12"/>
  <c r="E591" i="12"/>
  <c r="F591" i="12"/>
  <c r="G591" i="12"/>
  <c r="H591" i="12"/>
  <c r="I591" i="12"/>
  <c r="J591" i="12"/>
  <c r="K591" i="12"/>
  <c r="L591" i="12"/>
  <c r="M591" i="12"/>
  <c r="N591" i="12"/>
  <c r="O591" i="12"/>
  <c r="Q591" i="12"/>
  <c r="R591" i="12"/>
  <c r="T591" i="12"/>
  <c r="U591" i="12"/>
  <c r="A592" i="12"/>
  <c r="B592" i="12"/>
  <c r="C592" i="12"/>
  <c r="D592" i="12"/>
  <c r="E592" i="12"/>
  <c r="F592" i="12"/>
  <c r="G592" i="12"/>
  <c r="H592" i="12"/>
  <c r="I592" i="12"/>
  <c r="J592" i="12"/>
  <c r="K592" i="12"/>
  <c r="L592" i="12"/>
  <c r="M592" i="12"/>
  <c r="N592" i="12"/>
  <c r="O592" i="12"/>
  <c r="Q592" i="12"/>
  <c r="R592" i="12"/>
  <c r="T592" i="12"/>
  <c r="U592" i="12"/>
  <c r="A593" i="12"/>
  <c r="B593" i="12"/>
  <c r="C593" i="12"/>
  <c r="D593" i="12"/>
  <c r="E593" i="12"/>
  <c r="F593" i="12"/>
  <c r="G593" i="12"/>
  <c r="H593" i="12"/>
  <c r="I593" i="12"/>
  <c r="J593" i="12"/>
  <c r="K593" i="12"/>
  <c r="L593" i="12"/>
  <c r="M593" i="12"/>
  <c r="N593" i="12"/>
  <c r="O593" i="12"/>
  <c r="Q593" i="12"/>
  <c r="R593" i="12"/>
  <c r="T593" i="12"/>
  <c r="U593" i="12"/>
  <c r="A594" i="12"/>
  <c r="B594" i="12"/>
  <c r="C594" i="12"/>
  <c r="D594" i="12"/>
  <c r="E594" i="12"/>
  <c r="F594" i="12"/>
  <c r="G594" i="12"/>
  <c r="H594" i="12"/>
  <c r="I594" i="12"/>
  <c r="J594" i="12"/>
  <c r="K594" i="12"/>
  <c r="L594" i="12"/>
  <c r="M594" i="12"/>
  <c r="N594" i="12"/>
  <c r="O594" i="12"/>
  <c r="Q594" i="12"/>
  <c r="R594" i="12"/>
  <c r="T594" i="12"/>
  <c r="U594" i="12"/>
  <c r="A595" i="12"/>
  <c r="B595" i="12"/>
  <c r="C595" i="12"/>
  <c r="D595" i="12"/>
  <c r="E595" i="12"/>
  <c r="F595" i="12"/>
  <c r="G595" i="12"/>
  <c r="H595" i="12"/>
  <c r="I595" i="12"/>
  <c r="J595" i="12"/>
  <c r="K595" i="12"/>
  <c r="L595" i="12"/>
  <c r="M595" i="12"/>
  <c r="N595" i="12"/>
  <c r="O595" i="12"/>
  <c r="Q595" i="12"/>
  <c r="R595" i="12"/>
  <c r="T595" i="12"/>
  <c r="U595" i="12"/>
  <c r="A596" i="12"/>
  <c r="B596" i="12"/>
  <c r="C596" i="12"/>
  <c r="D596" i="12"/>
  <c r="E596" i="12"/>
  <c r="F596" i="12"/>
  <c r="G596" i="12"/>
  <c r="H596" i="12"/>
  <c r="I596" i="12"/>
  <c r="J596" i="12"/>
  <c r="K596" i="12"/>
  <c r="L596" i="12"/>
  <c r="M596" i="12"/>
  <c r="N596" i="12"/>
  <c r="O596" i="12"/>
  <c r="Q596" i="12"/>
  <c r="R596" i="12"/>
  <c r="T596" i="12"/>
  <c r="U596" i="12"/>
  <c r="A597" i="12"/>
  <c r="B597" i="12"/>
  <c r="C597" i="12"/>
  <c r="D597" i="12"/>
  <c r="E597" i="12"/>
  <c r="F597" i="12"/>
  <c r="G597" i="12"/>
  <c r="H597" i="12"/>
  <c r="I597" i="12"/>
  <c r="J597" i="12"/>
  <c r="K597" i="12"/>
  <c r="L597" i="12"/>
  <c r="M597" i="12"/>
  <c r="N597" i="12"/>
  <c r="O597" i="12"/>
  <c r="Q597" i="12"/>
  <c r="R597" i="12"/>
  <c r="T597" i="12"/>
  <c r="U597" i="12"/>
  <c r="A598" i="12"/>
  <c r="B598" i="12"/>
  <c r="C598" i="12"/>
  <c r="D598" i="12"/>
  <c r="E598" i="12"/>
  <c r="F598" i="12"/>
  <c r="G598" i="12"/>
  <c r="H598" i="12"/>
  <c r="I598" i="12"/>
  <c r="J598" i="12"/>
  <c r="K598" i="12"/>
  <c r="L598" i="12"/>
  <c r="M598" i="12"/>
  <c r="N598" i="12"/>
  <c r="O598" i="12"/>
  <c r="Q598" i="12"/>
  <c r="R598" i="12"/>
  <c r="T598" i="12"/>
  <c r="U598" i="12"/>
  <c r="A599" i="12"/>
  <c r="B599" i="12"/>
  <c r="C599" i="12"/>
  <c r="D599" i="12"/>
  <c r="E599" i="12"/>
  <c r="F599" i="12"/>
  <c r="G599" i="12"/>
  <c r="H599" i="12"/>
  <c r="I599" i="12"/>
  <c r="J599" i="12"/>
  <c r="K599" i="12"/>
  <c r="L599" i="12"/>
  <c r="M599" i="12"/>
  <c r="N599" i="12"/>
  <c r="O599" i="12"/>
  <c r="Q599" i="12"/>
  <c r="R599" i="12"/>
  <c r="T599" i="12"/>
  <c r="U599" i="12"/>
  <c r="A600" i="12"/>
  <c r="B600" i="12"/>
  <c r="C600" i="12"/>
  <c r="D600" i="12"/>
  <c r="E600" i="12"/>
  <c r="F600" i="12"/>
  <c r="G600" i="12"/>
  <c r="H600" i="12"/>
  <c r="I600" i="12"/>
  <c r="J600" i="12"/>
  <c r="K600" i="12"/>
  <c r="L600" i="12"/>
  <c r="M600" i="12"/>
  <c r="N600" i="12"/>
  <c r="O600" i="12"/>
  <c r="Q600" i="12"/>
  <c r="R600" i="12"/>
  <c r="T600" i="12"/>
  <c r="U600" i="12"/>
  <c r="A601" i="12"/>
  <c r="B601" i="12"/>
  <c r="C601" i="12"/>
  <c r="D601" i="12"/>
  <c r="E601" i="12"/>
  <c r="F601" i="12"/>
  <c r="G601" i="12"/>
  <c r="H601" i="12"/>
  <c r="I601" i="12"/>
  <c r="J601" i="12"/>
  <c r="K601" i="12"/>
  <c r="L601" i="12"/>
  <c r="M601" i="12"/>
  <c r="N601" i="12"/>
  <c r="O601" i="12"/>
  <c r="Q601" i="12"/>
  <c r="R601" i="12"/>
  <c r="T601" i="12"/>
  <c r="U601" i="12"/>
  <c r="A602" i="12"/>
  <c r="B602" i="12"/>
  <c r="C602" i="12"/>
  <c r="D602" i="12"/>
  <c r="E602" i="12"/>
  <c r="F602" i="12"/>
  <c r="G602" i="12"/>
  <c r="H602" i="12"/>
  <c r="I602" i="12"/>
  <c r="J602" i="12"/>
  <c r="K602" i="12"/>
  <c r="L602" i="12"/>
  <c r="M602" i="12"/>
  <c r="N602" i="12"/>
  <c r="O602" i="12"/>
  <c r="Q602" i="12"/>
  <c r="R602" i="12"/>
  <c r="T602" i="12"/>
  <c r="U602" i="12"/>
  <c r="A603" i="12"/>
  <c r="B603" i="12"/>
  <c r="C603" i="12"/>
  <c r="D603" i="12"/>
  <c r="E603" i="12"/>
  <c r="F603" i="12"/>
  <c r="G603" i="12"/>
  <c r="H603" i="12"/>
  <c r="I603" i="12"/>
  <c r="J603" i="12"/>
  <c r="K603" i="12"/>
  <c r="L603" i="12"/>
  <c r="M603" i="12"/>
  <c r="N603" i="12"/>
  <c r="O603" i="12"/>
  <c r="Q603" i="12"/>
  <c r="R603" i="12"/>
  <c r="T603" i="12"/>
  <c r="U603" i="12"/>
  <c r="A604" i="12"/>
  <c r="B604" i="12"/>
  <c r="C604" i="12"/>
  <c r="D604" i="12"/>
  <c r="E604" i="12"/>
  <c r="F604" i="12"/>
  <c r="G604" i="12"/>
  <c r="H604" i="12"/>
  <c r="I604" i="12"/>
  <c r="J604" i="12"/>
  <c r="K604" i="12"/>
  <c r="L604" i="12"/>
  <c r="M604" i="12"/>
  <c r="N604" i="12"/>
  <c r="O604" i="12"/>
  <c r="Q604" i="12"/>
  <c r="R604" i="12"/>
  <c r="T604" i="12"/>
  <c r="U604" i="12"/>
  <c r="A605" i="12"/>
  <c r="B605" i="12"/>
  <c r="C605" i="12"/>
  <c r="D605" i="12"/>
  <c r="E605" i="12"/>
  <c r="F605" i="12"/>
  <c r="G605" i="12"/>
  <c r="H605" i="12"/>
  <c r="I605" i="12"/>
  <c r="J605" i="12"/>
  <c r="K605" i="12"/>
  <c r="L605" i="12"/>
  <c r="M605" i="12"/>
  <c r="N605" i="12"/>
  <c r="O605" i="12"/>
  <c r="Q605" i="12"/>
  <c r="R605" i="12"/>
  <c r="T605" i="12"/>
  <c r="U605" i="12"/>
  <c r="A606" i="12"/>
  <c r="B606" i="12"/>
  <c r="C606" i="12"/>
  <c r="D606" i="12"/>
  <c r="E606" i="12"/>
  <c r="F606" i="12"/>
  <c r="G606" i="12"/>
  <c r="H606" i="12"/>
  <c r="I606" i="12"/>
  <c r="J606" i="12"/>
  <c r="K606" i="12"/>
  <c r="L606" i="12"/>
  <c r="M606" i="12"/>
  <c r="N606" i="12"/>
  <c r="O606" i="12"/>
  <c r="Q606" i="12"/>
  <c r="R606" i="12"/>
  <c r="T606" i="12"/>
  <c r="U606" i="12"/>
  <c r="A607" i="12"/>
  <c r="B607" i="12"/>
  <c r="C607" i="12"/>
  <c r="D607" i="12"/>
  <c r="E607" i="12"/>
  <c r="F607" i="12"/>
  <c r="G607" i="12"/>
  <c r="H607" i="12"/>
  <c r="I607" i="12"/>
  <c r="J607" i="12"/>
  <c r="K607" i="12"/>
  <c r="L607" i="12"/>
  <c r="M607" i="12"/>
  <c r="N607" i="12"/>
  <c r="O607" i="12"/>
  <c r="Q607" i="12"/>
  <c r="R607" i="12"/>
  <c r="T607" i="12"/>
  <c r="U607" i="12"/>
  <c r="A608" i="12"/>
  <c r="B608" i="12"/>
  <c r="C608" i="12"/>
  <c r="D608" i="12"/>
  <c r="E608" i="12"/>
  <c r="F608" i="12"/>
  <c r="G608" i="12"/>
  <c r="H608" i="12"/>
  <c r="I608" i="12"/>
  <c r="J608" i="12"/>
  <c r="K608" i="12"/>
  <c r="L608" i="12"/>
  <c r="M608" i="12"/>
  <c r="N608" i="12"/>
  <c r="O608" i="12"/>
  <c r="Q608" i="12"/>
  <c r="R608" i="12"/>
  <c r="T608" i="12"/>
  <c r="U608" i="12"/>
  <c r="A609" i="12"/>
  <c r="B609" i="12"/>
  <c r="C609" i="12"/>
  <c r="D609" i="12"/>
  <c r="E609" i="12"/>
  <c r="F609" i="12"/>
  <c r="G609" i="12"/>
  <c r="H609" i="12"/>
  <c r="I609" i="12"/>
  <c r="J609" i="12"/>
  <c r="K609" i="12"/>
  <c r="L609" i="12"/>
  <c r="M609" i="12"/>
  <c r="N609" i="12"/>
  <c r="O609" i="12"/>
  <c r="Q609" i="12"/>
  <c r="R609" i="12"/>
  <c r="T609" i="12"/>
  <c r="U609" i="12"/>
  <c r="A610" i="12"/>
  <c r="B610" i="12"/>
  <c r="C610" i="12"/>
  <c r="D610" i="12"/>
  <c r="E610" i="12"/>
  <c r="F610" i="12"/>
  <c r="G610" i="12"/>
  <c r="H610" i="12"/>
  <c r="I610" i="12"/>
  <c r="J610" i="12"/>
  <c r="K610" i="12"/>
  <c r="L610" i="12"/>
  <c r="M610" i="12"/>
  <c r="N610" i="12"/>
  <c r="O610" i="12"/>
  <c r="Q610" i="12"/>
  <c r="R610" i="12"/>
  <c r="T610" i="12"/>
  <c r="U610" i="12"/>
  <c r="A611" i="12"/>
  <c r="B611" i="12"/>
  <c r="C611" i="12"/>
  <c r="D611" i="12"/>
  <c r="E611" i="12"/>
  <c r="F611" i="12"/>
  <c r="G611" i="12"/>
  <c r="H611" i="12"/>
  <c r="I611" i="12"/>
  <c r="J611" i="12"/>
  <c r="K611" i="12"/>
  <c r="L611" i="12"/>
  <c r="M611" i="12"/>
  <c r="N611" i="12"/>
  <c r="O611" i="12"/>
  <c r="Q611" i="12"/>
  <c r="R611" i="12"/>
  <c r="T611" i="12"/>
  <c r="U611" i="12"/>
  <c r="A612" i="12"/>
  <c r="B612" i="12"/>
  <c r="C612" i="12"/>
  <c r="D612" i="12"/>
  <c r="E612" i="12"/>
  <c r="F612" i="12"/>
  <c r="G612" i="12"/>
  <c r="H612" i="12"/>
  <c r="I612" i="12"/>
  <c r="J612" i="12"/>
  <c r="K612" i="12"/>
  <c r="L612" i="12"/>
  <c r="M612" i="12"/>
  <c r="N612" i="12"/>
  <c r="O612" i="12"/>
  <c r="Q612" i="12"/>
  <c r="R612" i="12"/>
  <c r="T612" i="12"/>
  <c r="U612" i="12"/>
  <c r="A613" i="12"/>
  <c r="B613" i="12"/>
  <c r="C613" i="12"/>
  <c r="D613" i="12"/>
  <c r="E613" i="12"/>
  <c r="F613" i="12"/>
  <c r="G613" i="12"/>
  <c r="H613" i="12"/>
  <c r="I613" i="12"/>
  <c r="J613" i="12"/>
  <c r="K613" i="12"/>
  <c r="L613" i="12"/>
  <c r="M613" i="12"/>
  <c r="N613" i="12"/>
  <c r="O613" i="12"/>
  <c r="Q613" i="12"/>
  <c r="R613" i="12"/>
  <c r="T613" i="12"/>
  <c r="U613" i="12"/>
  <c r="A614" i="12"/>
  <c r="B614" i="12"/>
  <c r="C614" i="12"/>
  <c r="D614" i="12"/>
  <c r="E614" i="12"/>
  <c r="F614" i="12"/>
  <c r="G614" i="12"/>
  <c r="H614" i="12"/>
  <c r="I614" i="12"/>
  <c r="J614" i="12"/>
  <c r="K614" i="12"/>
  <c r="L614" i="12"/>
  <c r="M614" i="12"/>
  <c r="N614" i="12"/>
  <c r="O614" i="12"/>
  <c r="Q614" i="12"/>
  <c r="R614" i="12"/>
  <c r="T614" i="12"/>
  <c r="U614" i="12"/>
  <c r="A615" i="12"/>
  <c r="B615" i="12"/>
  <c r="C615" i="12"/>
  <c r="D615" i="12"/>
  <c r="E615" i="12"/>
  <c r="F615" i="12"/>
  <c r="G615" i="12"/>
  <c r="H615" i="12"/>
  <c r="I615" i="12"/>
  <c r="J615" i="12"/>
  <c r="K615" i="12"/>
  <c r="L615" i="12"/>
  <c r="M615" i="12"/>
  <c r="N615" i="12"/>
  <c r="O615" i="12"/>
  <c r="Q615" i="12"/>
  <c r="R615" i="12"/>
  <c r="T615" i="12"/>
  <c r="U615" i="12"/>
  <c r="A616" i="12"/>
  <c r="B616" i="12"/>
  <c r="C616" i="12"/>
  <c r="D616" i="12"/>
  <c r="E616" i="12"/>
  <c r="F616" i="12"/>
  <c r="G616" i="12"/>
  <c r="H616" i="12"/>
  <c r="I616" i="12"/>
  <c r="J616" i="12"/>
  <c r="K616" i="12"/>
  <c r="L616" i="12"/>
  <c r="M616" i="12"/>
  <c r="N616" i="12"/>
  <c r="O616" i="12"/>
  <c r="Q616" i="12"/>
  <c r="R616" i="12"/>
  <c r="T616" i="12"/>
  <c r="U616" i="12"/>
  <c r="Q92" i="11"/>
  <c r="Q39" i="11"/>
  <c r="R38" i="11"/>
  <c r="O39" i="11"/>
  <c r="C3" i="13"/>
  <c r="D3" i="13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799" i="11"/>
  <c r="A800" i="11"/>
  <c r="A801" i="11"/>
  <c r="A802" i="11"/>
  <c r="A803" i="11"/>
  <c r="A804" i="11"/>
  <c r="A805" i="11"/>
  <c r="A806" i="11"/>
  <c r="A807" i="11"/>
  <c r="A808" i="11"/>
  <c r="A809" i="11"/>
  <c r="A810" i="11"/>
  <c r="A811" i="11"/>
  <c r="A812" i="11"/>
  <c r="A813" i="11"/>
  <c r="A814" i="11"/>
  <c r="A815" i="11"/>
  <c r="A816" i="11"/>
  <c r="A817" i="11"/>
  <c r="A818" i="11"/>
  <c r="A819" i="11"/>
  <c r="A820" i="11"/>
  <c r="A821" i="11"/>
  <c r="A822" i="11"/>
  <c r="A823" i="11"/>
  <c r="A824" i="11"/>
  <c r="A825" i="11"/>
  <c r="A826" i="11"/>
  <c r="A827" i="11"/>
  <c r="A828" i="11"/>
  <c r="A829" i="11"/>
  <c r="A830" i="11"/>
  <c r="A831" i="11"/>
  <c r="A832" i="11"/>
  <c r="A833" i="11"/>
  <c r="A834" i="11"/>
  <c r="A835" i="11"/>
  <c r="A836" i="11"/>
  <c r="A837" i="11"/>
  <c r="A838" i="11"/>
  <c r="A839" i="11"/>
  <c r="A840" i="11"/>
  <c r="A841" i="11"/>
  <c r="A842" i="11"/>
  <c r="A843" i="11"/>
  <c r="A844" i="11"/>
  <c r="A845" i="11"/>
  <c r="A846" i="11"/>
  <c r="A847" i="11"/>
  <c r="A848" i="11"/>
  <c r="A849" i="11"/>
  <c r="A850" i="11"/>
  <c r="A851" i="11"/>
  <c r="A852" i="11"/>
  <c r="A853" i="11"/>
  <c r="A854" i="11"/>
  <c r="A855" i="11"/>
  <c r="A856" i="11"/>
  <c r="A857" i="11"/>
  <c r="A858" i="11"/>
  <c r="A859" i="11"/>
  <c r="A860" i="11"/>
  <c r="A861" i="11"/>
  <c r="A862" i="11"/>
  <c r="A863" i="11"/>
  <c r="A864" i="11"/>
  <c r="A865" i="11"/>
  <c r="A866" i="11"/>
  <c r="A867" i="11"/>
  <c r="A868" i="11"/>
  <c r="A869" i="11"/>
  <c r="A870" i="11"/>
  <c r="A871" i="11"/>
  <c r="A872" i="11"/>
  <c r="A873" i="11"/>
  <c r="A874" i="11"/>
  <c r="A875" i="11"/>
  <c r="A876" i="11"/>
  <c r="A877" i="11"/>
  <c r="A878" i="11"/>
  <c r="A879" i="11"/>
  <c r="A880" i="11"/>
  <c r="A881" i="11"/>
  <c r="A882" i="11"/>
  <c r="A883" i="11"/>
  <c r="A884" i="11"/>
  <c r="A885" i="11"/>
  <c r="A886" i="11"/>
  <c r="A887" i="11"/>
  <c r="A888" i="11"/>
  <c r="A889" i="11"/>
  <c r="A890" i="11"/>
  <c r="A891" i="11"/>
  <c r="A892" i="11"/>
  <c r="A893" i="11"/>
  <c r="A894" i="11"/>
  <c r="A895" i="11"/>
  <c r="A896" i="11"/>
  <c r="A897" i="11"/>
  <c r="A898" i="11"/>
  <c r="A899" i="11"/>
  <c r="A900" i="11"/>
  <c r="A901" i="11"/>
  <c r="A902" i="11"/>
  <c r="A903" i="11"/>
  <c r="A904" i="11"/>
  <c r="A905" i="11"/>
  <c r="A906" i="11"/>
  <c r="A907" i="11"/>
  <c r="A908" i="11"/>
  <c r="A909" i="11"/>
  <c r="A910" i="11"/>
  <c r="A911" i="11"/>
  <c r="A912" i="11"/>
  <c r="A913" i="11"/>
  <c r="A914" i="11"/>
  <c r="A915" i="11"/>
  <c r="A916" i="11"/>
  <c r="A917" i="11"/>
  <c r="A918" i="11"/>
  <c r="A919" i="11"/>
  <c r="A920" i="11"/>
  <c r="A921" i="11"/>
  <c r="A922" i="11"/>
  <c r="A923" i="11"/>
  <c r="A924" i="11"/>
  <c r="A925" i="11"/>
  <c r="A926" i="11"/>
  <c r="A927" i="11"/>
  <c r="A928" i="11"/>
  <c r="A929" i="11"/>
  <c r="A930" i="11"/>
  <c r="A931" i="11"/>
  <c r="A932" i="11"/>
  <c r="A933" i="11"/>
  <c r="A934" i="11"/>
  <c r="A935" i="11"/>
  <c r="A936" i="11"/>
  <c r="A937" i="11"/>
  <c r="A938" i="11"/>
  <c r="A939" i="11"/>
  <c r="A940" i="11"/>
  <c r="A941" i="11"/>
  <c r="A942" i="11"/>
  <c r="A943" i="11"/>
  <c r="A944" i="11"/>
  <c r="A945" i="11"/>
  <c r="A946" i="11"/>
  <c r="A947" i="11"/>
  <c r="A948" i="11"/>
  <c r="A949" i="11"/>
  <c r="A950" i="11"/>
  <c r="A951" i="11"/>
  <c r="A952" i="11"/>
  <c r="A953" i="11"/>
  <c r="A954" i="11"/>
  <c r="A955" i="11"/>
  <c r="A956" i="11"/>
  <c r="A957" i="11"/>
  <c r="A958" i="11"/>
  <c r="A959" i="11"/>
  <c r="A960" i="11"/>
  <c r="A961" i="11"/>
  <c r="A962" i="11"/>
  <c r="A963" i="11"/>
  <c r="A964" i="11"/>
  <c r="A965" i="11"/>
  <c r="A966" i="11"/>
  <c r="A967" i="11"/>
  <c r="A968" i="11"/>
  <c r="A969" i="11"/>
  <c r="A970" i="11"/>
  <c r="A971" i="11"/>
  <c r="A972" i="11"/>
  <c r="A973" i="11"/>
  <c r="A974" i="11"/>
  <c r="A975" i="11"/>
  <c r="A976" i="11"/>
  <c r="A977" i="11"/>
  <c r="A978" i="11"/>
  <c r="A979" i="11"/>
  <c r="A980" i="11"/>
  <c r="A981" i="11"/>
  <c r="A982" i="11"/>
  <c r="A983" i="11"/>
  <c r="A984" i="11"/>
  <c r="A985" i="11"/>
  <c r="A986" i="11"/>
  <c r="A987" i="11"/>
  <c r="A988" i="11"/>
  <c r="A989" i="11"/>
  <c r="A990" i="11"/>
  <c r="A991" i="11"/>
  <c r="A992" i="11"/>
  <c r="A993" i="11"/>
  <c r="A994" i="11"/>
  <c r="A995" i="11"/>
  <c r="A996" i="11"/>
  <c r="A997" i="11"/>
  <c r="A998" i="11"/>
  <c r="A999" i="11"/>
  <c r="A7" i="11"/>
  <c r="A617" i="12"/>
  <c r="B617" i="12"/>
  <c r="C617" i="12"/>
  <c r="D617" i="12"/>
  <c r="E617" i="12"/>
  <c r="F617" i="12"/>
  <c r="G617" i="12"/>
  <c r="H617" i="12"/>
  <c r="I617" i="12"/>
  <c r="J617" i="12"/>
  <c r="K617" i="12"/>
  <c r="L617" i="12"/>
  <c r="M617" i="12"/>
  <c r="N617" i="12"/>
  <c r="O617" i="12"/>
  <c r="Q617" i="12"/>
  <c r="R617" i="12"/>
  <c r="T617" i="12"/>
  <c r="U617" i="12"/>
  <c r="A618" i="12"/>
  <c r="B618" i="12"/>
  <c r="C618" i="12"/>
  <c r="D618" i="12"/>
  <c r="E618" i="12"/>
  <c r="F618" i="12"/>
  <c r="G618" i="12"/>
  <c r="H618" i="12"/>
  <c r="I618" i="12"/>
  <c r="J618" i="12"/>
  <c r="K618" i="12"/>
  <c r="L618" i="12"/>
  <c r="M618" i="12"/>
  <c r="N618" i="12"/>
  <c r="O618" i="12"/>
  <c r="Q618" i="12"/>
  <c r="R618" i="12"/>
  <c r="T618" i="12"/>
  <c r="U618" i="12"/>
  <c r="A619" i="12"/>
  <c r="B619" i="12"/>
  <c r="C619" i="12"/>
  <c r="D619" i="12"/>
  <c r="E619" i="12"/>
  <c r="F619" i="12"/>
  <c r="G619" i="12"/>
  <c r="H619" i="12"/>
  <c r="I619" i="12"/>
  <c r="J619" i="12"/>
  <c r="K619" i="12"/>
  <c r="L619" i="12"/>
  <c r="M619" i="12"/>
  <c r="N619" i="12"/>
  <c r="O619" i="12"/>
  <c r="Q619" i="12"/>
  <c r="R619" i="12"/>
  <c r="T619" i="12"/>
  <c r="U619" i="12"/>
  <c r="A620" i="12"/>
  <c r="B620" i="12"/>
  <c r="C620" i="12"/>
  <c r="D620" i="12"/>
  <c r="E620" i="12"/>
  <c r="F620" i="12"/>
  <c r="G620" i="12"/>
  <c r="H620" i="12"/>
  <c r="I620" i="12"/>
  <c r="J620" i="12"/>
  <c r="K620" i="12"/>
  <c r="L620" i="12"/>
  <c r="M620" i="12"/>
  <c r="N620" i="12"/>
  <c r="O620" i="12"/>
  <c r="Q620" i="12"/>
  <c r="R620" i="12"/>
  <c r="T620" i="12"/>
  <c r="U620" i="12"/>
  <c r="A621" i="12"/>
  <c r="B621" i="12"/>
  <c r="C621" i="12"/>
  <c r="D621" i="12"/>
  <c r="E621" i="12"/>
  <c r="F621" i="12"/>
  <c r="G621" i="12"/>
  <c r="H621" i="12"/>
  <c r="I621" i="12"/>
  <c r="J621" i="12"/>
  <c r="K621" i="12"/>
  <c r="L621" i="12"/>
  <c r="M621" i="12"/>
  <c r="N621" i="12"/>
  <c r="O621" i="12"/>
  <c r="Q621" i="12"/>
  <c r="R621" i="12"/>
  <c r="T621" i="12"/>
  <c r="U621" i="12"/>
  <c r="A622" i="12"/>
  <c r="B622" i="12"/>
  <c r="C622" i="12"/>
  <c r="D622" i="12"/>
  <c r="E622" i="12"/>
  <c r="F622" i="12"/>
  <c r="G622" i="12"/>
  <c r="H622" i="12"/>
  <c r="I622" i="12"/>
  <c r="J622" i="12"/>
  <c r="K622" i="12"/>
  <c r="L622" i="12"/>
  <c r="M622" i="12"/>
  <c r="N622" i="12"/>
  <c r="O622" i="12"/>
  <c r="Q622" i="12"/>
  <c r="R622" i="12"/>
  <c r="T622" i="12"/>
  <c r="U622" i="12"/>
  <c r="A623" i="12"/>
  <c r="B623" i="12"/>
  <c r="C623" i="12"/>
  <c r="D623" i="12"/>
  <c r="E623" i="12"/>
  <c r="F623" i="12"/>
  <c r="G623" i="12"/>
  <c r="H623" i="12"/>
  <c r="I623" i="12"/>
  <c r="J623" i="12"/>
  <c r="K623" i="12"/>
  <c r="L623" i="12"/>
  <c r="M623" i="12"/>
  <c r="N623" i="12"/>
  <c r="O623" i="12"/>
  <c r="Q623" i="12"/>
  <c r="R623" i="12"/>
  <c r="T623" i="12"/>
  <c r="U623" i="12"/>
  <c r="A624" i="12"/>
  <c r="B624" i="12"/>
  <c r="C624" i="12"/>
  <c r="D624" i="12"/>
  <c r="E624" i="12"/>
  <c r="F624" i="12"/>
  <c r="G624" i="12"/>
  <c r="H624" i="12"/>
  <c r="I624" i="12"/>
  <c r="J624" i="12"/>
  <c r="K624" i="12"/>
  <c r="L624" i="12"/>
  <c r="M624" i="12"/>
  <c r="N624" i="12"/>
  <c r="O624" i="12"/>
  <c r="Q624" i="12"/>
  <c r="R624" i="12"/>
  <c r="T624" i="12"/>
  <c r="U624" i="12"/>
  <c r="A625" i="12"/>
  <c r="B625" i="12"/>
  <c r="C625" i="12"/>
  <c r="D625" i="12"/>
  <c r="E625" i="12"/>
  <c r="F625" i="12"/>
  <c r="G625" i="12"/>
  <c r="H625" i="12"/>
  <c r="I625" i="12"/>
  <c r="J625" i="12"/>
  <c r="K625" i="12"/>
  <c r="L625" i="12"/>
  <c r="M625" i="12"/>
  <c r="N625" i="12"/>
  <c r="O625" i="12"/>
  <c r="Q625" i="12"/>
  <c r="R625" i="12"/>
  <c r="T625" i="12"/>
  <c r="U625" i="12"/>
  <c r="A626" i="12"/>
  <c r="B626" i="12"/>
  <c r="C626" i="12"/>
  <c r="D626" i="12"/>
  <c r="E626" i="12"/>
  <c r="F626" i="12"/>
  <c r="G626" i="12"/>
  <c r="H626" i="12"/>
  <c r="I626" i="12"/>
  <c r="J626" i="12"/>
  <c r="K626" i="12"/>
  <c r="L626" i="12"/>
  <c r="M626" i="12"/>
  <c r="N626" i="12"/>
  <c r="O626" i="12"/>
  <c r="Q626" i="12"/>
  <c r="R626" i="12"/>
  <c r="T626" i="12"/>
  <c r="U626" i="12"/>
  <c r="A627" i="12"/>
  <c r="B627" i="12"/>
  <c r="C627" i="12"/>
  <c r="D627" i="12"/>
  <c r="E627" i="12"/>
  <c r="F627" i="12"/>
  <c r="G627" i="12"/>
  <c r="H627" i="12"/>
  <c r="I627" i="12"/>
  <c r="J627" i="12"/>
  <c r="K627" i="12"/>
  <c r="L627" i="12"/>
  <c r="M627" i="12"/>
  <c r="N627" i="12"/>
  <c r="O627" i="12"/>
  <c r="Q627" i="12"/>
  <c r="R627" i="12"/>
  <c r="T627" i="12"/>
  <c r="U627" i="12"/>
  <c r="A628" i="12"/>
  <c r="B628" i="12"/>
  <c r="C628" i="12"/>
  <c r="D628" i="12"/>
  <c r="E628" i="12"/>
  <c r="F628" i="12"/>
  <c r="G628" i="12"/>
  <c r="H628" i="12"/>
  <c r="I628" i="12"/>
  <c r="J628" i="12"/>
  <c r="K628" i="12"/>
  <c r="L628" i="12"/>
  <c r="M628" i="12"/>
  <c r="N628" i="12"/>
  <c r="O628" i="12"/>
  <c r="Q628" i="12"/>
  <c r="R628" i="12"/>
  <c r="T628" i="12"/>
  <c r="U628" i="12"/>
  <c r="A629" i="12"/>
  <c r="B629" i="12"/>
  <c r="C629" i="12"/>
  <c r="D629" i="12"/>
  <c r="E629" i="12"/>
  <c r="F629" i="12"/>
  <c r="G629" i="12"/>
  <c r="H629" i="12"/>
  <c r="I629" i="12"/>
  <c r="J629" i="12"/>
  <c r="K629" i="12"/>
  <c r="L629" i="12"/>
  <c r="M629" i="12"/>
  <c r="N629" i="12"/>
  <c r="O629" i="12"/>
  <c r="Q629" i="12"/>
  <c r="R629" i="12"/>
  <c r="T629" i="12"/>
  <c r="U629" i="12"/>
  <c r="A630" i="12"/>
  <c r="B630" i="12"/>
  <c r="C630" i="12"/>
  <c r="D630" i="12"/>
  <c r="E630" i="12"/>
  <c r="F630" i="12"/>
  <c r="G630" i="12"/>
  <c r="H630" i="12"/>
  <c r="I630" i="12"/>
  <c r="J630" i="12"/>
  <c r="K630" i="12"/>
  <c r="L630" i="12"/>
  <c r="M630" i="12"/>
  <c r="N630" i="12"/>
  <c r="O630" i="12"/>
  <c r="Q630" i="12"/>
  <c r="R630" i="12"/>
  <c r="T630" i="12"/>
  <c r="U630" i="12"/>
  <c r="A631" i="12"/>
  <c r="B631" i="12"/>
  <c r="C631" i="12"/>
  <c r="D631" i="12"/>
  <c r="E631" i="12"/>
  <c r="F631" i="12"/>
  <c r="G631" i="12"/>
  <c r="H631" i="12"/>
  <c r="I631" i="12"/>
  <c r="J631" i="12"/>
  <c r="K631" i="12"/>
  <c r="L631" i="12"/>
  <c r="M631" i="12"/>
  <c r="N631" i="12"/>
  <c r="O631" i="12"/>
  <c r="Q631" i="12"/>
  <c r="R631" i="12"/>
  <c r="T631" i="12"/>
  <c r="U631" i="12"/>
  <c r="A632" i="12"/>
  <c r="B632" i="12"/>
  <c r="C632" i="12"/>
  <c r="D632" i="12"/>
  <c r="E632" i="12"/>
  <c r="F632" i="12"/>
  <c r="G632" i="12"/>
  <c r="H632" i="12"/>
  <c r="I632" i="12"/>
  <c r="J632" i="12"/>
  <c r="K632" i="12"/>
  <c r="L632" i="12"/>
  <c r="M632" i="12"/>
  <c r="N632" i="12"/>
  <c r="O632" i="12"/>
  <c r="Q632" i="12"/>
  <c r="R632" i="12"/>
  <c r="T632" i="12"/>
  <c r="U632" i="12"/>
  <c r="A633" i="12"/>
  <c r="B633" i="12"/>
  <c r="C633" i="12"/>
  <c r="D633" i="12"/>
  <c r="E633" i="12"/>
  <c r="F633" i="12"/>
  <c r="G633" i="12"/>
  <c r="H633" i="12"/>
  <c r="I633" i="12"/>
  <c r="J633" i="12"/>
  <c r="K633" i="12"/>
  <c r="L633" i="12"/>
  <c r="M633" i="12"/>
  <c r="N633" i="12"/>
  <c r="O633" i="12"/>
  <c r="Q633" i="12"/>
  <c r="R633" i="12"/>
  <c r="T633" i="12"/>
  <c r="U633" i="12"/>
  <c r="A634" i="12"/>
  <c r="B634" i="12"/>
  <c r="C634" i="12"/>
  <c r="D634" i="12"/>
  <c r="E634" i="12"/>
  <c r="F634" i="12"/>
  <c r="G634" i="12"/>
  <c r="H634" i="12"/>
  <c r="I634" i="12"/>
  <c r="J634" i="12"/>
  <c r="K634" i="12"/>
  <c r="L634" i="12"/>
  <c r="M634" i="12"/>
  <c r="N634" i="12"/>
  <c r="O634" i="12"/>
  <c r="Q634" i="12"/>
  <c r="R634" i="12"/>
  <c r="T634" i="12"/>
  <c r="U634" i="12"/>
  <c r="A635" i="12"/>
  <c r="B635" i="12"/>
  <c r="C635" i="12"/>
  <c r="D635" i="12"/>
  <c r="E635" i="12"/>
  <c r="F635" i="12"/>
  <c r="G635" i="12"/>
  <c r="H635" i="12"/>
  <c r="I635" i="12"/>
  <c r="J635" i="12"/>
  <c r="K635" i="12"/>
  <c r="L635" i="12"/>
  <c r="M635" i="12"/>
  <c r="N635" i="12"/>
  <c r="O635" i="12"/>
  <c r="Q635" i="12"/>
  <c r="R635" i="12"/>
  <c r="T635" i="12"/>
  <c r="U635" i="12"/>
  <c r="A636" i="12"/>
  <c r="B636" i="12"/>
  <c r="C636" i="12"/>
  <c r="D636" i="12"/>
  <c r="E636" i="12"/>
  <c r="F636" i="12"/>
  <c r="G636" i="12"/>
  <c r="H636" i="12"/>
  <c r="I636" i="12"/>
  <c r="J636" i="12"/>
  <c r="K636" i="12"/>
  <c r="L636" i="12"/>
  <c r="M636" i="12"/>
  <c r="N636" i="12"/>
  <c r="O636" i="12"/>
  <c r="Q636" i="12"/>
  <c r="R636" i="12"/>
  <c r="T636" i="12"/>
  <c r="U636" i="12"/>
  <c r="A637" i="12"/>
  <c r="B637" i="12"/>
  <c r="C637" i="12"/>
  <c r="D637" i="12"/>
  <c r="E637" i="12"/>
  <c r="F637" i="12"/>
  <c r="G637" i="12"/>
  <c r="H637" i="12"/>
  <c r="I637" i="12"/>
  <c r="J637" i="12"/>
  <c r="K637" i="12"/>
  <c r="L637" i="12"/>
  <c r="M637" i="12"/>
  <c r="N637" i="12"/>
  <c r="O637" i="12"/>
  <c r="Q637" i="12"/>
  <c r="R637" i="12"/>
  <c r="T637" i="12"/>
  <c r="U637" i="12"/>
  <c r="A638" i="12"/>
  <c r="B638" i="12"/>
  <c r="C638" i="12"/>
  <c r="D638" i="12"/>
  <c r="E638" i="12"/>
  <c r="F638" i="12"/>
  <c r="G638" i="12"/>
  <c r="H638" i="12"/>
  <c r="I638" i="12"/>
  <c r="J638" i="12"/>
  <c r="K638" i="12"/>
  <c r="L638" i="12"/>
  <c r="M638" i="12"/>
  <c r="N638" i="12"/>
  <c r="O638" i="12"/>
  <c r="Q638" i="12"/>
  <c r="R638" i="12"/>
  <c r="T638" i="12"/>
  <c r="U638" i="12"/>
  <c r="A639" i="12"/>
  <c r="B639" i="12"/>
  <c r="C639" i="12"/>
  <c r="D639" i="12"/>
  <c r="E639" i="12"/>
  <c r="F639" i="12"/>
  <c r="G639" i="12"/>
  <c r="H639" i="12"/>
  <c r="I639" i="12"/>
  <c r="J639" i="12"/>
  <c r="K639" i="12"/>
  <c r="L639" i="12"/>
  <c r="M639" i="12"/>
  <c r="N639" i="12"/>
  <c r="O639" i="12"/>
  <c r="Q639" i="12"/>
  <c r="R639" i="12"/>
  <c r="T639" i="12"/>
  <c r="U639" i="12"/>
  <c r="A640" i="12"/>
  <c r="B640" i="12"/>
  <c r="C640" i="12"/>
  <c r="D640" i="12"/>
  <c r="E640" i="12"/>
  <c r="F640" i="12"/>
  <c r="G640" i="12"/>
  <c r="H640" i="12"/>
  <c r="I640" i="12"/>
  <c r="J640" i="12"/>
  <c r="K640" i="12"/>
  <c r="L640" i="12"/>
  <c r="M640" i="12"/>
  <c r="N640" i="12"/>
  <c r="O640" i="12"/>
  <c r="Q640" i="12"/>
  <c r="R640" i="12"/>
  <c r="T640" i="12"/>
  <c r="U640" i="12"/>
  <c r="A641" i="12"/>
  <c r="B641" i="12"/>
  <c r="C641" i="12"/>
  <c r="D641" i="12"/>
  <c r="E641" i="12"/>
  <c r="F641" i="12"/>
  <c r="G641" i="12"/>
  <c r="H641" i="12"/>
  <c r="I641" i="12"/>
  <c r="J641" i="12"/>
  <c r="K641" i="12"/>
  <c r="L641" i="12"/>
  <c r="M641" i="12"/>
  <c r="N641" i="12"/>
  <c r="O641" i="12"/>
  <c r="Q641" i="12"/>
  <c r="R641" i="12"/>
  <c r="T641" i="12"/>
  <c r="U641" i="12"/>
  <c r="A642" i="12"/>
  <c r="B642" i="12"/>
  <c r="C642" i="12"/>
  <c r="D642" i="12"/>
  <c r="E642" i="12"/>
  <c r="F642" i="12"/>
  <c r="G642" i="12"/>
  <c r="H642" i="12"/>
  <c r="I642" i="12"/>
  <c r="J642" i="12"/>
  <c r="K642" i="12"/>
  <c r="L642" i="12"/>
  <c r="M642" i="12"/>
  <c r="N642" i="12"/>
  <c r="O642" i="12"/>
  <c r="Q642" i="12"/>
  <c r="R642" i="12"/>
  <c r="T642" i="12"/>
  <c r="U642" i="12"/>
  <c r="A643" i="12"/>
  <c r="B643" i="12"/>
  <c r="C643" i="12"/>
  <c r="D643" i="12"/>
  <c r="E643" i="12"/>
  <c r="F643" i="12"/>
  <c r="G643" i="12"/>
  <c r="H643" i="12"/>
  <c r="I643" i="12"/>
  <c r="J643" i="12"/>
  <c r="K643" i="12"/>
  <c r="L643" i="12"/>
  <c r="M643" i="12"/>
  <c r="N643" i="12"/>
  <c r="O643" i="12"/>
  <c r="Q643" i="12"/>
  <c r="R643" i="12"/>
  <c r="T643" i="12"/>
  <c r="U643" i="12"/>
  <c r="A644" i="12"/>
  <c r="B644" i="12"/>
  <c r="C644" i="12"/>
  <c r="D644" i="12"/>
  <c r="E644" i="12"/>
  <c r="F644" i="12"/>
  <c r="G644" i="12"/>
  <c r="H644" i="12"/>
  <c r="I644" i="12"/>
  <c r="J644" i="12"/>
  <c r="K644" i="12"/>
  <c r="L644" i="12"/>
  <c r="M644" i="12"/>
  <c r="N644" i="12"/>
  <c r="O644" i="12"/>
  <c r="Q644" i="12"/>
  <c r="R644" i="12"/>
  <c r="T644" i="12"/>
  <c r="U644" i="12"/>
  <c r="A645" i="12"/>
  <c r="B645" i="12"/>
  <c r="C645" i="12"/>
  <c r="D645" i="12"/>
  <c r="E645" i="12"/>
  <c r="F645" i="12"/>
  <c r="G645" i="12"/>
  <c r="H645" i="12"/>
  <c r="I645" i="12"/>
  <c r="J645" i="12"/>
  <c r="K645" i="12"/>
  <c r="L645" i="12"/>
  <c r="M645" i="12"/>
  <c r="N645" i="12"/>
  <c r="O645" i="12"/>
  <c r="Q645" i="12"/>
  <c r="R645" i="12"/>
  <c r="T645" i="12"/>
  <c r="U645" i="12"/>
  <c r="A646" i="12"/>
  <c r="B646" i="12"/>
  <c r="C646" i="12"/>
  <c r="D646" i="12"/>
  <c r="E646" i="12"/>
  <c r="F646" i="12"/>
  <c r="G646" i="12"/>
  <c r="H646" i="12"/>
  <c r="I646" i="12"/>
  <c r="J646" i="12"/>
  <c r="K646" i="12"/>
  <c r="L646" i="12"/>
  <c r="M646" i="12"/>
  <c r="N646" i="12"/>
  <c r="O646" i="12"/>
  <c r="Q646" i="12"/>
  <c r="R646" i="12"/>
  <c r="T646" i="12"/>
  <c r="U646" i="12"/>
  <c r="A647" i="12"/>
  <c r="B647" i="12"/>
  <c r="C647" i="12"/>
  <c r="D647" i="12"/>
  <c r="E647" i="12"/>
  <c r="F647" i="12"/>
  <c r="G647" i="12"/>
  <c r="H647" i="12"/>
  <c r="I647" i="12"/>
  <c r="J647" i="12"/>
  <c r="K647" i="12"/>
  <c r="L647" i="12"/>
  <c r="M647" i="12"/>
  <c r="N647" i="12"/>
  <c r="O647" i="12"/>
  <c r="Q647" i="12"/>
  <c r="R647" i="12"/>
  <c r="T647" i="12"/>
  <c r="U647" i="12"/>
  <c r="A648" i="12"/>
  <c r="B648" i="12"/>
  <c r="C648" i="12"/>
  <c r="D648" i="12"/>
  <c r="E648" i="12"/>
  <c r="F648" i="12"/>
  <c r="G648" i="12"/>
  <c r="H648" i="12"/>
  <c r="I648" i="12"/>
  <c r="J648" i="12"/>
  <c r="K648" i="12"/>
  <c r="L648" i="12"/>
  <c r="M648" i="12"/>
  <c r="N648" i="12"/>
  <c r="O648" i="12"/>
  <c r="Q648" i="12"/>
  <c r="R648" i="12"/>
  <c r="T648" i="12"/>
  <c r="U648" i="12"/>
  <c r="A649" i="12"/>
  <c r="B649" i="12"/>
  <c r="C649" i="12"/>
  <c r="D649" i="12"/>
  <c r="E649" i="12"/>
  <c r="F649" i="12"/>
  <c r="G649" i="12"/>
  <c r="H649" i="12"/>
  <c r="I649" i="12"/>
  <c r="J649" i="12"/>
  <c r="K649" i="12"/>
  <c r="L649" i="12"/>
  <c r="M649" i="12"/>
  <c r="N649" i="12"/>
  <c r="O649" i="12"/>
  <c r="Q649" i="12"/>
  <c r="R649" i="12"/>
  <c r="T649" i="12"/>
  <c r="U649" i="12"/>
  <c r="A650" i="12"/>
  <c r="B650" i="12"/>
  <c r="C650" i="12"/>
  <c r="D650" i="12"/>
  <c r="E650" i="12"/>
  <c r="F650" i="12"/>
  <c r="G650" i="12"/>
  <c r="H650" i="12"/>
  <c r="I650" i="12"/>
  <c r="J650" i="12"/>
  <c r="K650" i="12"/>
  <c r="L650" i="12"/>
  <c r="M650" i="12"/>
  <c r="N650" i="12"/>
  <c r="O650" i="12"/>
  <c r="Q650" i="12"/>
  <c r="R650" i="12"/>
  <c r="T650" i="12"/>
  <c r="U650" i="12"/>
  <c r="A651" i="12"/>
  <c r="B651" i="12"/>
  <c r="C651" i="12"/>
  <c r="D651" i="12"/>
  <c r="E651" i="12"/>
  <c r="F651" i="12"/>
  <c r="G651" i="12"/>
  <c r="H651" i="12"/>
  <c r="I651" i="12"/>
  <c r="J651" i="12"/>
  <c r="K651" i="12"/>
  <c r="L651" i="12"/>
  <c r="M651" i="12"/>
  <c r="N651" i="12"/>
  <c r="O651" i="12"/>
  <c r="Q651" i="12"/>
  <c r="R651" i="12"/>
  <c r="T651" i="12"/>
  <c r="U651" i="12"/>
  <c r="A652" i="12"/>
  <c r="B652" i="12"/>
  <c r="C652" i="12"/>
  <c r="D652" i="12"/>
  <c r="E652" i="12"/>
  <c r="F652" i="12"/>
  <c r="G652" i="12"/>
  <c r="H652" i="12"/>
  <c r="I652" i="12"/>
  <c r="J652" i="12"/>
  <c r="K652" i="12"/>
  <c r="L652" i="12"/>
  <c r="M652" i="12"/>
  <c r="N652" i="12"/>
  <c r="O652" i="12"/>
  <c r="Q652" i="12"/>
  <c r="R652" i="12"/>
  <c r="T652" i="12"/>
  <c r="U652" i="12"/>
  <c r="A653" i="12"/>
  <c r="B653" i="12"/>
  <c r="C653" i="12"/>
  <c r="D653" i="12"/>
  <c r="E653" i="12"/>
  <c r="F653" i="12"/>
  <c r="G653" i="12"/>
  <c r="H653" i="12"/>
  <c r="I653" i="12"/>
  <c r="J653" i="12"/>
  <c r="K653" i="12"/>
  <c r="L653" i="12"/>
  <c r="M653" i="12"/>
  <c r="N653" i="12"/>
  <c r="O653" i="12"/>
  <c r="Q653" i="12"/>
  <c r="R653" i="12"/>
  <c r="T653" i="12"/>
  <c r="U653" i="12"/>
  <c r="A654" i="12"/>
  <c r="B654" i="12"/>
  <c r="C654" i="12"/>
  <c r="D654" i="12"/>
  <c r="E654" i="12"/>
  <c r="F654" i="12"/>
  <c r="G654" i="12"/>
  <c r="H654" i="12"/>
  <c r="I654" i="12"/>
  <c r="J654" i="12"/>
  <c r="K654" i="12"/>
  <c r="L654" i="12"/>
  <c r="M654" i="12"/>
  <c r="N654" i="12"/>
  <c r="O654" i="12"/>
  <c r="Q654" i="12"/>
  <c r="R654" i="12"/>
  <c r="T654" i="12"/>
  <c r="U654" i="12"/>
  <c r="A655" i="12"/>
  <c r="B655" i="12"/>
  <c r="C655" i="12"/>
  <c r="D655" i="12"/>
  <c r="E655" i="12"/>
  <c r="F655" i="12"/>
  <c r="G655" i="12"/>
  <c r="H655" i="12"/>
  <c r="I655" i="12"/>
  <c r="J655" i="12"/>
  <c r="K655" i="12"/>
  <c r="L655" i="12"/>
  <c r="M655" i="12"/>
  <c r="N655" i="12"/>
  <c r="O655" i="12"/>
  <c r="Q655" i="12"/>
  <c r="R655" i="12"/>
  <c r="T655" i="12"/>
  <c r="U655" i="12"/>
  <c r="A656" i="12"/>
  <c r="B656" i="12"/>
  <c r="C656" i="12"/>
  <c r="D656" i="12"/>
  <c r="E656" i="12"/>
  <c r="F656" i="12"/>
  <c r="G656" i="12"/>
  <c r="H656" i="12"/>
  <c r="I656" i="12"/>
  <c r="J656" i="12"/>
  <c r="K656" i="12"/>
  <c r="L656" i="12"/>
  <c r="M656" i="12"/>
  <c r="N656" i="12"/>
  <c r="O656" i="12"/>
  <c r="Q656" i="12"/>
  <c r="R656" i="12"/>
  <c r="T656" i="12"/>
  <c r="U656" i="12"/>
  <c r="A657" i="12"/>
  <c r="B657" i="12"/>
  <c r="C657" i="12"/>
  <c r="D657" i="12"/>
  <c r="E657" i="12"/>
  <c r="F657" i="12"/>
  <c r="G657" i="12"/>
  <c r="H657" i="12"/>
  <c r="I657" i="12"/>
  <c r="J657" i="12"/>
  <c r="K657" i="12"/>
  <c r="L657" i="12"/>
  <c r="M657" i="12"/>
  <c r="N657" i="12"/>
  <c r="O657" i="12"/>
  <c r="Q657" i="12"/>
  <c r="R657" i="12"/>
  <c r="T657" i="12"/>
  <c r="U657" i="12"/>
  <c r="A658" i="12"/>
  <c r="B658" i="12"/>
  <c r="C658" i="12"/>
  <c r="D658" i="12"/>
  <c r="E658" i="12"/>
  <c r="F658" i="12"/>
  <c r="G658" i="12"/>
  <c r="H658" i="12"/>
  <c r="I658" i="12"/>
  <c r="J658" i="12"/>
  <c r="K658" i="12"/>
  <c r="L658" i="12"/>
  <c r="M658" i="12"/>
  <c r="N658" i="12"/>
  <c r="O658" i="12"/>
  <c r="Q658" i="12"/>
  <c r="R658" i="12"/>
  <c r="T658" i="12"/>
  <c r="U658" i="12"/>
  <c r="A659" i="12"/>
  <c r="B659" i="12"/>
  <c r="C659" i="12"/>
  <c r="D659" i="12"/>
  <c r="E659" i="12"/>
  <c r="F659" i="12"/>
  <c r="G659" i="12"/>
  <c r="H659" i="12"/>
  <c r="I659" i="12"/>
  <c r="J659" i="12"/>
  <c r="K659" i="12"/>
  <c r="L659" i="12"/>
  <c r="M659" i="12"/>
  <c r="N659" i="12"/>
  <c r="O659" i="12"/>
  <c r="Q659" i="12"/>
  <c r="R659" i="12"/>
  <c r="T659" i="12"/>
  <c r="U659" i="12"/>
  <c r="A660" i="12"/>
  <c r="B660" i="12"/>
  <c r="C660" i="12"/>
  <c r="D660" i="12"/>
  <c r="E660" i="12"/>
  <c r="F660" i="12"/>
  <c r="G660" i="12"/>
  <c r="H660" i="12"/>
  <c r="I660" i="12"/>
  <c r="J660" i="12"/>
  <c r="K660" i="12"/>
  <c r="L660" i="12"/>
  <c r="M660" i="12"/>
  <c r="N660" i="12"/>
  <c r="O660" i="12"/>
  <c r="Q660" i="12"/>
  <c r="R660" i="12"/>
  <c r="T660" i="12"/>
  <c r="U660" i="12"/>
  <c r="A661" i="12"/>
  <c r="B661" i="12"/>
  <c r="C661" i="12"/>
  <c r="D661" i="12"/>
  <c r="E661" i="12"/>
  <c r="F661" i="12"/>
  <c r="G661" i="12"/>
  <c r="H661" i="12"/>
  <c r="I661" i="12"/>
  <c r="J661" i="12"/>
  <c r="K661" i="12"/>
  <c r="L661" i="12"/>
  <c r="M661" i="12"/>
  <c r="N661" i="12"/>
  <c r="O661" i="12"/>
  <c r="Q661" i="12"/>
  <c r="R661" i="12"/>
  <c r="T661" i="12"/>
  <c r="U661" i="12"/>
  <c r="A662" i="12"/>
  <c r="B662" i="12"/>
  <c r="C662" i="12"/>
  <c r="D662" i="12"/>
  <c r="E662" i="12"/>
  <c r="F662" i="12"/>
  <c r="G662" i="12"/>
  <c r="H662" i="12"/>
  <c r="I662" i="12"/>
  <c r="J662" i="12"/>
  <c r="K662" i="12"/>
  <c r="L662" i="12"/>
  <c r="M662" i="12"/>
  <c r="N662" i="12"/>
  <c r="O662" i="12"/>
  <c r="Q662" i="12"/>
  <c r="R662" i="12"/>
  <c r="T662" i="12"/>
  <c r="U662" i="12"/>
  <c r="A663" i="12"/>
  <c r="B663" i="12"/>
  <c r="C663" i="12"/>
  <c r="D663" i="12"/>
  <c r="E663" i="12"/>
  <c r="F663" i="12"/>
  <c r="G663" i="12"/>
  <c r="H663" i="12"/>
  <c r="I663" i="12"/>
  <c r="J663" i="12"/>
  <c r="K663" i="12"/>
  <c r="L663" i="12"/>
  <c r="M663" i="12"/>
  <c r="N663" i="12"/>
  <c r="O663" i="12"/>
  <c r="Q663" i="12"/>
  <c r="R663" i="12"/>
  <c r="T663" i="12"/>
  <c r="U663" i="12"/>
  <c r="A664" i="12"/>
  <c r="B664" i="12"/>
  <c r="C664" i="12"/>
  <c r="D664" i="12"/>
  <c r="E664" i="12"/>
  <c r="F664" i="12"/>
  <c r="G664" i="12"/>
  <c r="H664" i="12"/>
  <c r="I664" i="12"/>
  <c r="J664" i="12"/>
  <c r="K664" i="12"/>
  <c r="L664" i="12"/>
  <c r="M664" i="12"/>
  <c r="N664" i="12"/>
  <c r="O664" i="12"/>
  <c r="Q664" i="12"/>
  <c r="R664" i="12"/>
  <c r="T664" i="12"/>
  <c r="U664" i="12"/>
  <c r="A665" i="12"/>
  <c r="B665" i="12"/>
  <c r="C665" i="12"/>
  <c r="D665" i="12"/>
  <c r="E665" i="12"/>
  <c r="F665" i="12"/>
  <c r="G665" i="12"/>
  <c r="H665" i="12"/>
  <c r="I665" i="12"/>
  <c r="J665" i="12"/>
  <c r="K665" i="12"/>
  <c r="L665" i="12"/>
  <c r="M665" i="12"/>
  <c r="N665" i="12"/>
  <c r="O665" i="12"/>
  <c r="Q665" i="12"/>
  <c r="R665" i="12"/>
  <c r="T665" i="12"/>
  <c r="U665" i="12"/>
  <c r="A666" i="12"/>
  <c r="B666" i="12"/>
  <c r="C666" i="12"/>
  <c r="D666" i="12"/>
  <c r="E666" i="12"/>
  <c r="F666" i="12"/>
  <c r="G666" i="12"/>
  <c r="H666" i="12"/>
  <c r="I666" i="12"/>
  <c r="J666" i="12"/>
  <c r="K666" i="12"/>
  <c r="L666" i="12"/>
  <c r="M666" i="12"/>
  <c r="N666" i="12"/>
  <c r="O666" i="12"/>
  <c r="Q666" i="12"/>
  <c r="R666" i="12"/>
  <c r="T666" i="12"/>
  <c r="U666" i="12"/>
  <c r="A667" i="12"/>
  <c r="B667" i="12"/>
  <c r="C667" i="12"/>
  <c r="D667" i="12"/>
  <c r="E667" i="12"/>
  <c r="F667" i="12"/>
  <c r="G667" i="12"/>
  <c r="H667" i="12"/>
  <c r="I667" i="12"/>
  <c r="J667" i="12"/>
  <c r="K667" i="12"/>
  <c r="L667" i="12"/>
  <c r="M667" i="12"/>
  <c r="N667" i="12"/>
  <c r="O667" i="12"/>
  <c r="Q667" i="12"/>
  <c r="R667" i="12"/>
  <c r="T667" i="12"/>
  <c r="U667" i="12"/>
  <c r="A668" i="12"/>
  <c r="B668" i="12"/>
  <c r="C668" i="12"/>
  <c r="D668" i="12"/>
  <c r="E668" i="12"/>
  <c r="F668" i="12"/>
  <c r="G668" i="12"/>
  <c r="H668" i="12"/>
  <c r="I668" i="12"/>
  <c r="J668" i="12"/>
  <c r="K668" i="12"/>
  <c r="L668" i="12"/>
  <c r="M668" i="12"/>
  <c r="N668" i="12"/>
  <c r="O668" i="12"/>
  <c r="Q668" i="12"/>
  <c r="R668" i="12"/>
  <c r="T668" i="12"/>
  <c r="U668" i="12"/>
  <c r="A669" i="12"/>
  <c r="B669" i="12"/>
  <c r="C669" i="12"/>
  <c r="D669" i="12"/>
  <c r="E669" i="12"/>
  <c r="F669" i="12"/>
  <c r="G669" i="12"/>
  <c r="H669" i="12"/>
  <c r="I669" i="12"/>
  <c r="J669" i="12"/>
  <c r="K669" i="12"/>
  <c r="L669" i="12"/>
  <c r="M669" i="12"/>
  <c r="N669" i="12"/>
  <c r="O669" i="12"/>
  <c r="Q669" i="12"/>
  <c r="R669" i="12"/>
  <c r="T669" i="12"/>
  <c r="U669" i="12"/>
  <c r="A670" i="12"/>
  <c r="B670" i="12"/>
  <c r="C670" i="12"/>
  <c r="D670" i="12"/>
  <c r="E670" i="12"/>
  <c r="F670" i="12"/>
  <c r="G670" i="12"/>
  <c r="H670" i="12"/>
  <c r="I670" i="12"/>
  <c r="J670" i="12"/>
  <c r="K670" i="12"/>
  <c r="L670" i="12"/>
  <c r="M670" i="12"/>
  <c r="N670" i="12"/>
  <c r="O670" i="12"/>
  <c r="Q670" i="12"/>
  <c r="R670" i="12"/>
  <c r="T670" i="12"/>
  <c r="U670" i="12"/>
  <c r="A671" i="12"/>
  <c r="B671" i="12"/>
  <c r="C671" i="12"/>
  <c r="D671" i="12"/>
  <c r="E671" i="12"/>
  <c r="F671" i="12"/>
  <c r="G671" i="12"/>
  <c r="H671" i="12"/>
  <c r="I671" i="12"/>
  <c r="J671" i="12"/>
  <c r="K671" i="12"/>
  <c r="L671" i="12"/>
  <c r="M671" i="12"/>
  <c r="N671" i="12"/>
  <c r="O671" i="12"/>
  <c r="Q671" i="12"/>
  <c r="R671" i="12"/>
  <c r="T671" i="12"/>
  <c r="U671" i="12"/>
  <c r="A672" i="12"/>
  <c r="B672" i="12"/>
  <c r="C672" i="12"/>
  <c r="D672" i="12"/>
  <c r="E672" i="12"/>
  <c r="F672" i="12"/>
  <c r="G672" i="12"/>
  <c r="H672" i="12"/>
  <c r="I672" i="12"/>
  <c r="J672" i="12"/>
  <c r="K672" i="12"/>
  <c r="L672" i="12"/>
  <c r="M672" i="12"/>
  <c r="N672" i="12"/>
  <c r="O672" i="12"/>
  <c r="Q672" i="12"/>
  <c r="R672" i="12"/>
  <c r="T672" i="12"/>
  <c r="U672" i="12"/>
  <c r="A673" i="12"/>
  <c r="B673" i="12"/>
  <c r="C673" i="12"/>
  <c r="D673" i="12"/>
  <c r="E673" i="12"/>
  <c r="F673" i="12"/>
  <c r="G673" i="12"/>
  <c r="H673" i="12"/>
  <c r="I673" i="12"/>
  <c r="J673" i="12"/>
  <c r="K673" i="12"/>
  <c r="L673" i="12"/>
  <c r="M673" i="12"/>
  <c r="N673" i="12"/>
  <c r="O673" i="12"/>
  <c r="Q673" i="12"/>
  <c r="R673" i="12"/>
  <c r="T673" i="12"/>
  <c r="U673" i="12"/>
  <c r="A674" i="12"/>
  <c r="B674" i="12"/>
  <c r="C674" i="12"/>
  <c r="D674" i="12"/>
  <c r="E674" i="12"/>
  <c r="F674" i="12"/>
  <c r="G674" i="12"/>
  <c r="H674" i="12"/>
  <c r="I674" i="12"/>
  <c r="J674" i="12"/>
  <c r="K674" i="12"/>
  <c r="L674" i="12"/>
  <c r="M674" i="12"/>
  <c r="N674" i="12"/>
  <c r="O674" i="12"/>
  <c r="Q674" i="12"/>
  <c r="R674" i="12"/>
  <c r="T674" i="12"/>
  <c r="U674" i="12"/>
  <c r="A675" i="12"/>
  <c r="B675" i="12"/>
  <c r="C675" i="12"/>
  <c r="D675" i="12"/>
  <c r="E675" i="12"/>
  <c r="F675" i="12"/>
  <c r="G675" i="12"/>
  <c r="H675" i="12"/>
  <c r="I675" i="12"/>
  <c r="J675" i="12"/>
  <c r="K675" i="12"/>
  <c r="L675" i="12"/>
  <c r="M675" i="12"/>
  <c r="N675" i="12"/>
  <c r="O675" i="12"/>
  <c r="Q675" i="12"/>
  <c r="R675" i="12"/>
  <c r="T675" i="12"/>
  <c r="U675" i="12"/>
  <c r="A676" i="12"/>
  <c r="B676" i="12"/>
  <c r="C676" i="12"/>
  <c r="D676" i="12"/>
  <c r="E676" i="12"/>
  <c r="F676" i="12"/>
  <c r="G676" i="12"/>
  <c r="H676" i="12"/>
  <c r="I676" i="12"/>
  <c r="J676" i="12"/>
  <c r="K676" i="12"/>
  <c r="L676" i="12"/>
  <c r="M676" i="12"/>
  <c r="N676" i="12"/>
  <c r="O676" i="12"/>
  <c r="Q676" i="12"/>
  <c r="R676" i="12"/>
  <c r="T676" i="12"/>
  <c r="U676" i="12"/>
  <c r="A677" i="12"/>
  <c r="B677" i="12"/>
  <c r="C677" i="12"/>
  <c r="D677" i="12"/>
  <c r="E677" i="12"/>
  <c r="F677" i="12"/>
  <c r="G677" i="12"/>
  <c r="H677" i="12"/>
  <c r="I677" i="12"/>
  <c r="J677" i="12"/>
  <c r="K677" i="12"/>
  <c r="L677" i="12"/>
  <c r="M677" i="12"/>
  <c r="N677" i="12"/>
  <c r="O677" i="12"/>
  <c r="Q677" i="12"/>
  <c r="R677" i="12"/>
  <c r="T677" i="12"/>
  <c r="U677" i="12"/>
  <c r="A678" i="12"/>
  <c r="B678" i="12"/>
  <c r="C678" i="12"/>
  <c r="D678" i="12"/>
  <c r="E678" i="12"/>
  <c r="F678" i="12"/>
  <c r="G678" i="12"/>
  <c r="H678" i="12"/>
  <c r="I678" i="12"/>
  <c r="J678" i="12"/>
  <c r="K678" i="12"/>
  <c r="L678" i="12"/>
  <c r="M678" i="12"/>
  <c r="N678" i="12"/>
  <c r="O678" i="12"/>
  <c r="Q678" i="12"/>
  <c r="R678" i="12"/>
  <c r="T678" i="12"/>
  <c r="U678" i="12"/>
  <c r="A679" i="12"/>
  <c r="B679" i="12"/>
  <c r="C679" i="12"/>
  <c r="D679" i="12"/>
  <c r="E679" i="12"/>
  <c r="F679" i="12"/>
  <c r="G679" i="12"/>
  <c r="H679" i="12"/>
  <c r="I679" i="12"/>
  <c r="J679" i="12"/>
  <c r="K679" i="12"/>
  <c r="L679" i="12"/>
  <c r="M679" i="12"/>
  <c r="N679" i="12"/>
  <c r="O679" i="12"/>
  <c r="Q679" i="12"/>
  <c r="R679" i="12"/>
  <c r="T679" i="12"/>
  <c r="U679" i="12"/>
  <c r="A680" i="12"/>
  <c r="B680" i="12"/>
  <c r="C680" i="12"/>
  <c r="D680" i="12"/>
  <c r="E680" i="12"/>
  <c r="F680" i="12"/>
  <c r="G680" i="12"/>
  <c r="H680" i="12"/>
  <c r="I680" i="12"/>
  <c r="J680" i="12"/>
  <c r="K680" i="12"/>
  <c r="L680" i="12"/>
  <c r="M680" i="12"/>
  <c r="N680" i="12"/>
  <c r="O680" i="12"/>
  <c r="Q680" i="12"/>
  <c r="R680" i="12"/>
  <c r="T680" i="12"/>
  <c r="U680" i="12"/>
  <c r="A681" i="12"/>
  <c r="B681" i="12"/>
  <c r="C681" i="12"/>
  <c r="D681" i="12"/>
  <c r="E681" i="12"/>
  <c r="F681" i="12"/>
  <c r="G681" i="12"/>
  <c r="H681" i="12"/>
  <c r="I681" i="12"/>
  <c r="J681" i="12"/>
  <c r="K681" i="12"/>
  <c r="L681" i="12"/>
  <c r="M681" i="12"/>
  <c r="N681" i="12"/>
  <c r="O681" i="12"/>
  <c r="Q681" i="12"/>
  <c r="R681" i="12"/>
  <c r="T681" i="12"/>
  <c r="U681" i="12"/>
  <c r="A682" i="12"/>
  <c r="B682" i="12"/>
  <c r="C682" i="12"/>
  <c r="D682" i="12"/>
  <c r="E682" i="12"/>
  <c r="F682" i="12"/>
  <c r="G682" i="12"/>
  <c r="H682" i="12"/>
  <c r="I682" i="12"/>
  <c r="J682" i="12"/>
  <c r="K682" i="12"/>
  <c r="L682" i="12"/>
  <c r="M682" i="12"/>
  <c r="N682" i="12"/>
  <c r="O682" i="12"/>
  <c r="Q682" i="12"/>
  <c r="R682" i="12"/>
  <c r="T682" i="12"/>
  <c r="U682" i="12"/>
  <c r="A683" i="12"/>
  <c r="B683" i="12"/>
  <c r="C683" i="12"/>
  <c r="D683" i="12"/>
  <c r="E683" i="12"/>
  <c r="F683" i="12"/>
  <c r="G683" i="12"/>
  <c r="H683" i="12"/>
  <c r="I683" i="12"/>
  <c r="J683" i="12"/>
  <c r="K683" i="12"/>
  <c r="L683" i="12"/>
  <c r="M683" i="12"/>
  <c r="N683" i="12"/>
  <c r="O683" i="12"/>
  <c r="Q683" i="12"/>
  <c r="R683" i="12"/>
  <c r="T683" i="12"/>
  <c r="U683" i="12"/>
  <c r="A684" i="12"/>
  <c r="B684" i="12"/>
  <c r="C684" i="12"/>
  <c r="D684" i="12"/>
  <c r="E684" i="12"/>
  <c r="F684" i="12"/>
  <c r="G684" i="12"/>
  <c r="H684" i="12"/>
  <c r="I684" i="12"/>
  <c r="J684" i="12"/>
  <c r="K684" i="12"/>
  <c r="L684" i="12"/>
  <c r="M684" i="12"/>
  <c r="N684" i="12"/>
  <c r="O684" i="12"/>
  <c r="Q684" i="12"/>
  <c r="R684" i="12"/>
  <c r="T684" i="12"/>
  <c r="U684" i="12"/>
  <c r="A685" i="12"/>
  <c r="B685" i="12"/>
  <c r="C685" i="12"/>
  <c r="D685" i="12"/>
  <c r="E685" i="12"/>
  <c r="F685" i="12"/>
  <c r="G685" i="12"/>
  <c r="H685" i="12"/>
  <c r="I685" i="12"/>
  <c r="J685" i="12"/>
  <c r="K685" i="12"/>
  <c r="L685" i="12"/>
  <c r="M685" i="12"/>
  <c r="N685" i="12"/>
  <c r="O685" i="12"/>
  <c r="Q685" i="12"/>
  <c r="R685" i="12"/>
  <c r="T685" i="12"/>
  <c r="U685" i="12"/>
  <c r="A686" i="12"/>
  <c r="B686" i="12"/>
  <c r="C686" i="12"/>
  <c r="D686" i="12"/>
  <c r="E686" i="12"/>
  <c r="F686" i="12"/>
  <c r="G686" i="12"/>
  <c r="H686" i="12"/>
  <c r="I686" i="12"/>
  <c r="J686" i="12"/>
  <c r="K686" i="12"/>
  <c r="L686" i="12"/>
  <c r="M686" i="12"/>
  <c r="N686" i="12"/>
  <c r="O686" i="12"/>
  <c r="Q686" i="12"/>
  <c r="R686" i="12"/>
  <c r="T686" i="12"/>
  <c r="U686" i="12"/>
  <c r="A687" i="12"/>
  <c r="B687" i="12"/>
  <c r="C687" i="12"/>
  <c r="D687" i="12"/>
  <c r="E687" i="12"/>
  <c r="F687" i="12"/>
  <c r="G687" i="12"/>
  <c r="H687" i="12"/>
  <c r="I687" i="12"/>
  <c r="J687" i="12"/>
  <c r="K687" i="12"/>
  <c r="L687" i="12"/>
  <c r="M687" i="12"/>
  <c r="N687" i="12"/>
  <c r="O687" i="12"/>
  <c r="Q687" i="12"/>
  <c r="R687" i="12"/>
  <c r="T687" i="12"/>
  <c r="U687" i="12"/>
  <c r="A688" i="12"/>
  <c r="B688" i="12"/>
  <c r="C688" i="12"/>
  <c r="D688" i="12"/>
  <c r="E688" i="12"/>
  <c r="F688" i="12"/>
  <c r="G688" i="12"/>
  <c r="H688" i="12"/>
  <c r="I688" i="12"/>
  <c r="J688" i="12"/>
  <c r="K688" i="12"/>
  <c r="L688" i="12"/>
  <c r="M688" i="12"/>
  <c r="N688" i="12"/>
  <c r="O688" i="12"/>
  <c r="Q688" i="12"/>
  <c r="R688" i="12"/>
  <c r="T688" i="12"/>
  <c r="U688" i="12"/>
  <c r="A689" i="12"/>
  <c r="B689" i="12"/>
  <c r="C689" i="12"/>
  <c r="D689" i="12"/>
  <c r="E689" i="12"/>
  <c r="F689" i="12"/>
  <c r="G689" i="12"/>
  <c r="H689" i="12"/>
  <c r="I689" i="12"/>
  <c r="J689" i="12"/>
  <c r="K689" i="12"/>
  <c r="L689" i="12"/>
  <c r="M689" i="12"/>
  <c r="N689" i="12"/>
  <c r="O689" i="12"/>
  <c r="Q689" i="12"/>
  <c r="R689" i="12"/>
  <c r="T689" i="12"/>
  <c r="U689" i="12"/>
  <c r="A690" i="12"/>
  <c r="B690" i="12"/>
  <c r="C690" i="12"/>
  <c r="D690" i="12"/>
  <c r="E690" i="12"/>
  <c r="F690" i="12"/>
  <c r="G690" i="12"/>
  <c r="H690" i="12"/>
  <c r="I690" i="12"/>
  <c r="J690" i="12"/>
  <c r="K690" i="12"/>
  <c r="L690" i="12"/>
  <c r="M690" i="12"/>
  <c r="N690" i="12"/>
  <c r="O690" i="12"/>
  <c r="Q690" i="12"/>
  <c r="R690" i="12"/>
  <c r="T690" i="12"/>
  <c r="U690" i="12"/>
  <c r="A691" i="12"/>
  <c r="B691" i="12"/>
  <c r="C691" i="12"/>
  <c r="D691" i="12"/>
  <c r="E691" i="12"/>
  <c r="F691" i="12"/>
  <c r="G691" i="12"/>
  <c r="H691" i="12"/>
  <c r="I691" i="12"/>
  <c r="J691" i="12"/>
  <c r="K691" i="12"/>
  <c r="L691" i="12"/>
  <c r="M691" i="12"/>
  <c r="N691" i="12"/>
  <c r="O691" i="12"/>
  <c r="Q691" i="12"/>
  <c r="R691" i="12"/>
  <c r="T691" i="12"/>
  <c r="U691" i="12"/>
  <c r="A692" i="12"/>
  <c r="B692" i="12"/>
  <c r="C692" i="12"/>
  <c r="D692" i="12"/>
  <c r="E692" i="12"/>
  <c r="F692" i="12"/>
  <c r="G692" i="12"/>
  <c r="H692" i="12"/>
  <c r="I692" i="12"/>
  <c r="J692" i="12"/>
  <c r="K692" i="12"/>
  <c r="L692" i="12"/>
  <c r="M692" i="12"/>
  <c r="N692" i="12"/>
  <c r="O692" i="12"/>
  <c r="Q692" i="12"/>
  <c r="R692" i="12"/>
  <c r="T692" i="12"/>
  <c r="U692" i="12"/>
  <c r="A693" i="12"/>
  <c r="B693" i="12"/>
  <c r="C693" i="12"/>
  <c r="D693" i="12"/>
  <c r="E693" i="12"/>
  <c r="F693" i="12"/>
  <c r="G693" i="12"/>
  <c r="H693" i="12"/>
  <c r="I693" i="12"/>
  <c r="J693" i="12"/>
  <c r="K693" i="12"/>
  <c r="L693" i="12"/>
  <c r="M693" i="12"/>
  <c r="N693" i="12"/>
  <c r="O693" i="12"/>
  <c r="Q693" i="12"/>
  <c r="R693" i="12"/>
  <c r="T693" i="12"/>
  <c r="U693" i="12"/>
  <c r="A694" i="12"/>
  <c r="B694" i="12"/>
  <c r="C694" i="12"/>
  <c r="D694" i="12"/>
  <c r="E694" i="12"/>
  <c r="F694" i="12"/>
  <c r="G694" i="12"/>
  <c r="H694" i="12"/>
  <c r="I694" i="12"/>
  <c r="J694" i="12"/>
  <c r="K694" i="12"/>
  <c r="L694" i="12"/>
  <c r="M694" i="12"/>
  <c r="N694" i="12"/>
  <c r="O694" i="12"/>
  <c r="Q694" i="12"/>
  <c r="R694" i="12"/>
  <c r="T694" i="12"/>
  <c r="U694" i="12"/>
  <c r="A695" i="12"/>
  <c r="B695" i="12"/>
  <c r="C695" i="12"/>
  <c r="D695" i="12"/>
  <c r="E695" i="12"/>
  <c r="F695" i="12"/>
  <c r="G695" i="12"/>
  <c r="H695" i="12"/>
  <c r="I695" i="12"/>
  <c r="J695" i="12"/>
  <c r="K695" i="12"/>
  <c r="L695" i="12"/>
  <c r="M695" i="12"/>
  <c r="N695" i="12"/>
  <c r="O695" i="12"/>
  <c r="Q695" i="12"/>
  <c r="R695" i="12"/>
  <c r="T695" i="12"/>
  <c r="U695" i="12"/>
  <c r="A696" i="12"/>
  <c r="B696" i="12"/>
  <c r="C696" i="12"/>
  <c r="D696" i="12"/>
  <c r="E696" i="12"/>
  <c r="F696" i="12"/>
  <c r="G696" i="12"/>
  <c r="H696" i="12"/>
  <c r="I696" i="12"/>
  <c r="J696" i="12"/>
  <c r="K696" i="12"/>
  <c r="L696" i="12"/>
  <c r="M696" i="12"/>
  <c r="N696" i="12"/>
  <c r="O696" i="12"/>
  <c r="Q696" i="12"/>
  <c r="R696" i="12"/>
  <c r="T696" i="12"/>
  <c r="U696" i="12"/>
  <c r="A697" i="12"/>
  <c r="B697" i="12"/>
  <c r="C697" i="12"/>
  <c r="D697" i="12"/>
  <c r="E697" i="12"/>
  <c r="F697" i="12"/>
  <c r="G697" i="12"/>
  <c r="H697" i="12"/>
  <c r="I697" i="12"/>
  <c r="J697" i="12"/>
  <c r="K697" i="12"/>
  <c r="L697" i="12"/>
  <c r="M697" i="12"/>
  <c r="N697" i="12"/>
  <c r="O697" i="12"/>
  <c r="Q697" i="12"/>
  <c r="R697" i="12"/>
  <c r="T697" i="12"/>
  <c r="U697" i="12"/>
  <c r="A698" i="12"/>
  <c r="B698" i="12"/>
  <c r="C698" i="12"/>
  <c r="D698" i="12"/>
  <c r="E698" i="12"/>
  <c r="F698" i="12"/>
  <c r="G698" i="12"/>
  <c r="H698" i="12"/>
  <c r="I698" i="12"/>
  <c r="J698" i="12"/>
  <c r="K698" i="12"/>
  <c r="L698" i="12"/>
  <c r="M698" i="12"/>
  <c r="N698" i="12"/>
  <c r="O698" i="12"/>
  <c r="Q698" i="12"/>
  <c r="R698" i="12"/>
  <c r="T698" i="12"/>
  <c r="U698" i="12"/>
  <c r="A699" i="12"/>
  <c r="B699" i="12"/>
  <c r="C699" i="12"/>
  <c r="D699" i="12"/>
  <c r="E699" i="12"/>
  <c r="F699" i="12"/>
  <c r="G699" i="12"/>
  <c r="H699" i="12"/>
  <c r="I699" i="12"/>
  <c r="J699" i="12"/>
  <c r="K699" i="12"/>
  <c r="L699" i="12"/>
  <c r="M699" i="12"/>
  <c r="N699" i="12"/>
  <c r="O699" i="12"/>
  <c r="Q699" i="12"/>
  <c r="R699" i="12"/>
  <c r="T699" i="12"/>
  <c r="U699" i="12"/>
  <c r="A700" i="12"/>
  <c r="B700" i="12"/>
  <c r="C700" i="12"/>
  <c r="D700" i="12"/>
  <c r="E700" i="12"/>
  <c r="F700" i="12"/>
  <c r="G700" i="12"/>
  <c r="H700" i="12"/>
  <c r="I700" i="12"/>
  <c r="J700" i="12"/>
  <c r="K700" i="12"/>
  <c r="L700" i="12"/>
  <c r="M700" i="12"/>
  <c r="N700" i="12"/>
  <c r="O700" i="12"/>
  <c r="Q700" i="12"/>
  <c r="R700" i="12"/>
  <c r="T700" i="12"/>
  <c r="U700" i="12"/>
  <c r="A701" i="12"/>
  <c r="B701" i="12"/>
  <c r="C701" i="12"/>
  <c r="D701" i="12"/>
  <c r="E701" i="12"/>
  <c r="F701" i="12"/>
  <c r="G701" i="12"/>
  <c r="H701" i="12"/>
  <c r="I701" i="12"/>
  <c r="J701" i="12"/>
  <c r="K701" i="12"/>
  <c r="L701" i="12"/>
  <c r="M701" i="12"/>
  <c r="N701" i="12"/>
  <c r="O701" i="12"/>
  <c r="Q701" i="12"/>
  <c r="R701" i="12"/>
  <c r="T701" i="12"/>
  <c r="U701" i="12"/>
  <c r="A702" i="12"/>
  <c r="B702" i="12"/>
  <c r="C702" i="12"/>
  <c r="D702" i="12"/>
  <c r="E702" i="12"/>
  <c r="F702" i="12"/>
  <c r="G702" i="12"/>
  <c r="H702" i="12"/>
  <c r="I702" i="12"/>
  <c r="J702" i="12"/>
  <c r="K702" i="12"/>
  <c r="L702" i="12"/>
  <c r="M702" i="12"/>
  <c r="N702" i="12"/>
  <c r="O702" i="12"/>
  <c r="Q702" i="12"/>
  <c r="R702" i="12"/>
  <c r="T702" i="12"/>
  <c r="U702" i="12"/>
  <c r="A703" i="12"/>
  <c r="B703" i="12"/>
  <c r="C703" i="12"/>
  <c r="D703" i="12"/>
  <c r="E703" i="12"/>
  <c r="F703" i="12"/>
  <c r="G703" i="12"/>
  <c r="H703" i="12"/>
  <c r="I703" i="12"/>
  <c r="J703" i="12"/>
  <c r="K703" i="12"/>
  <c r="L703" i="12"/>
  <c r="M703" i="12"/>
  <c r="N703" i="12"/>
  <c r="O703" i="12"/>
  <c r="Q703" i="12"/>
  <c r="R703" i="12"/>
  <c r="T703" i="12"/>
  <c r="U703" i="12"/>
  <c r="A704" i="12"/>
  <c r="B704" i="12"/>
  <c r="C704" i="12"/>
  <c r="D704" i="12"/>
  <c r="E704" i="12"/>
  <c r="F704" i="12"/>
  <c r="G704" i="12"/>
  <c r="H704" i="12"/>
  <c r="I704" i="12"/>
  <c r="J704" i="12"/>
  <c r="K704" i="12"/>
  <c r="L704" i="12"/>
  <c r="M704" i="12"/>
  <c r="N704" i="12"/>
  <c r="O704" i="12"/>
  <c r="Q704" i="12"/>
  <c r="R704" i="12"/>
  <c r="T704" i="12"/>
  <c r="U704" i="12"/>
  <c r="A705" i="12"/>
  <c r="B705" i="12"/>
  <c r="C705" i="12"/>
  <c r="D705" i="12"/>
  <c r="E705" i="12"/>
  <c r="F705" i="12"/>
  <c r="G705" i="12"/>
  <c r="H705" i="12"/>
  <c r="I705" i="12"/>
  <c r="J705" i="12"/>
  <c r="K705" i="12"/>
  <c r="L705" i="12"/>
  <c r="M705" i="12"/>
  <c r="N705" i="12"/>
  <c r="O705" i="12"/>
  <c r="Q705" i="12"/>
  <c r="R705" i="12"/>
  <c r="T705" i="12"/>
  <c r="U705" i="12"/>
  <c r="A706" i="12"/>
  <c r="B706" i="12"/>
  <c r="C706" i="12"/>
  <c r="D706" i="12"/>
  <c r="E706" i="12"/>
  <c r="F706" i="12"/>
  <c r="G706" i="12"/>
  <c r="H706" i="12"/>
  <c r="I706" i="12"/>
  <c r="J706" i="12"/>
  <c r="K706" i="12"/>
  <c r="L706" i="12"/>
  <c r="M706" i="12"/>
  <c r="N706" i="12"/>
  <c r="O706" i="12"/>
  <c r="Q706" i="12"/>
  <c r="R706" i="12"/>
  <c r="T706" i="12"/>
  <c r="U706" i="12"/>
  <c r="A707" i="12"/>
  <c r="B707" i="12"/>
  <c r="C707" i="12"/>
  <c r="D707" i="12"/>
  <c r="E707" i="12"/>
  <c r="F707" i="12"/>
  <c r="G707" i="12"/>
  <c r="H707" i="12"/>
  <c r="I707" i="12"/>
  <c r="J707" i="12"/>
  <c r="K707" i="12"/>
  <c r="L707" i="12"/>
  <c r="M707" i="12"/>
  <c r="N707" i="12"/>
  <c r="O707" i="12"/>
  <c r="Q707" i="12"/>
  <c r="R707" i="12"/>
  <c r="T707" i="12"/>
  <c r="U707" i="12"/>
  <c r="A708" i="12"/>
  <c r="B708" i="12"/>
  <c r="C708" i="12"/>
  <c r="D708" i="12"/>
  <c r="E708" i="12"/>
  <c r="F708" i="12"/>
  <c r="G708" i="12"/>
  <c r="H708" i="12"/>
  <c r="I708" i="12"/>
  <c r="J708" i="12"/>
  <c r="K708" i="12"/>
  <c r="L708" i="12"/>
  <c r="M708" i="12"/>
  <c r="N708" i="12"/>
  <c r="O708" i="12"/>
  <c r="Q708" i="12"/>
  <c r="R708" i="12"/>
  <c r="T708" i="12"/>
  <c r="U708" i="12"/>
  <c r="A709" i="12"/>
  <c r="B709" i="12"/>
  <c r="C709" i="12"/>
  <c r="D709" i="12"/>
  <c r="E709" i="12"/>
  <c r="F709" i="12"/>
  <c r="G709" i="12"/>
  <c r="H709" i="12"/>
  <c r="I709" i="12"/>
  <c r="J709" i="12"/>
  <c r="K709" i="12"/>
  <c r="L709" i="12"/>
  <c r="M709" i="12"/>
  <c r="N709" i="12"/>
  <c r="O709" i="12"/>
  <c r="Q709" i="12"/>
  <c r="R709" i="12"/>
  <c r="T709" i="12"/>
  <c r="U709" i="12"/>
  <c r="A710" i="12"/>
  <c r="B710" i="12"/>
  <c r="C710" i="12"/>
  <c r="D710" i="12"/>
  <c r="E710" i="12"/>
  <c r="F710" i="12"/>
  <c r="G710" i="12"/>
  <c r="H710" i="12"/>
  <c r="I710" i="12"/>
  <c r="J710" i="12"/>
  <c r="K710" i="12"/>
  <c r="L710" i="12"/>
  <c r="M710" i="12"/>
  <c r="N710" i="12"/>
  <c r="O710" i="12"/>
  <c r="Q710" i="12"/>
  <c r="R710" i="12"/>
  <c r="T710" i="12"/>
  <c r="U710" i="12"/>
  <c r="A711" i="12"/>
  <c r="B711" i="12"/>
  <c r="C711" i="12"/>
  <c r="D711" i="12"/>
  <c r="E711" i="12"/>
  <c r="F711" i="12"/>
  <c r="G711" i="12"/>
  <c r="H711" i="12"/>
  <c r="I711" i="12"/>
  <c r="J711" i="12"/>
  <c r="K711" i="12"/>
  <c r="L711" i="12"/>
  <c r="M711" i="12"/>
  <c r="N711" i="12"/>
  <c r="O711" i="12"/>
  <c r="Q711" i="12"/>
  <c r="R711" i="12"/>
  <c r="T711" i="12"/>
  <c r="U711" i="12"/>
  <c r="A712" i="12"/>
  <c r="B712" i="12"/>
  <c r="C712" i="12"/>
  <c r="D712" i="12"/>
  <c r="E712" i="12"/>
  <c r="F712" i="12"/>
  <c r="G712" i="12"/>
  <c r="H712" i="12"/>
  <c r="I712" i="12"/>
  <c r="J712" i="12"/>
  <c r="K712" i="12"/>
  <c r="L712" i="12"/>
  <c r="M712" i="12"/>
  <c r="N712" i="12"/>
  <c r="O712" i="12"/>
  <c r="Q712" i="12"/>
  <c r="R712" i="12"/>
  <c r="T712" i="12"/>
  <c r="U712" i="12"/>
  <c r="A713" i="12"/>
  <c r="B713" i="12"/>
  <c r="C713" i="12"/>
  <c r="D713" i="12"/>
  <c r="E713" i="12"/>
  <c r="F713" i="12"/>
  <c r="G713" i="12"/>
  <c r="H713" i="12"/>
  <c r="I713" i="12"/>
  <c r="J713" i="12"/>
  <c r="K713" i="12"/>
  <c r="L713" i="12"/>
  <c r="M713" i="12"/>
  <c r="N713" i="12"/>
  <c r="O713" i="12"/>
  <c r="Q713" i="12"/>
  <c r="R713" i="12"/>
  <c r="T713" i="12"/>
  <c r="U713" i="12"/>
  <c r="A714" i="12"/>
  <c r="B714" i="12"/>
  <c r="C714" i="12"/>
  <c r="D714" i="12"/>
  <c r="E714" i="12"/>
  <c r="F714" i="12"/>
  <c r="G714" i="12"/>
  <c r="H714" i="12"/>
  <c r="I714" i="12"/>
  <c r="J714" i="12"/>
  <c r="K714" i="12"/>
  <c r="L714" i="12"/>
  <c r="M714" i="12"/>
  <c r="N714" i="12"/>
  <c r="O714" i="12"/>
  <c r="Q714" i="12"/>
  <c r="R714" i="12"/>
  <c r="T714" i="12"/>
  <c r="U714" i="12"/>
  <c r="A715" i="12"/>
  <c r="B715" i="12"/>
  <c r="C715" i="12"/>
  <c r="D715" i="12"/>
  <c r="E715" i="12"/>
  <c r="F715" i="12"/>
  <c r="G715" i="12"/>
  <c r="H715" i="12"/>
  <c r="I715" i="12"/>
  <c r="J715" i="12"/>
  <c r="K715" i="12"/>
  <c r="L715" i="12"/>
  <c r="M715" i="12"/>
  <c r="N715" i="12"/>
  <c r="O715" i="12"/>
  <c r="Q715" i="12"/>
  <c r="R715" i="12"/>
  <c r="T715" i="12"/>
  <c r="U715" i="12"/>
  <c r="A716" i="12"/>
  <c r="B716" i="12"/>
  <c r="C716" i="12"/>
  <c r="D716" i="12"/>
  <c r="E716" i="12"/>
  <c r="F716" i="12"/>
  <c r="G716" i="12"/>
  <c r="H716" i="12"/>
  <c r="I716" i="12"/>
  <c r="J716" i="12"/>
  <c r="K716" i="12"/>
  <c r="L716" i="12"/>
  <c r="M716" i="12"/>
  <c r="N716" i="12"/>
  <c r="O716" i="12"/>
  <c r="Q716" i="12"/>
  <c r="R716" i="12"/>
  <c r="T716" i="12"/>
  <c r="U716" i="12"/>
  <c r="A717" i="12"/>
  <c r="B717" i="12"/>
  <c r="C717" i="12"/>
  <c r="D717" i="12"/>
  <c r="E717" i="12"/>
  <c r="F717" i="12"/>
  <c r="G717" i="12"/>
  <c r="H717" i="12"/>
  <c r="I717" i="12"/>
  <c r="J717" i="12"/>
  <c r="K717" i="12"/>
  <c r="L717" i="12"/>
  <c r="M717" i="12"/>
  <c r="N717" i="12"/>
  <c r="O717" i="12"/>
  <c r="Q717" i="12"/>
  <c r="R717" i="12"/>
  <c r="T717" i="12"/>
  <c r="U717" i="12"/>
  <c r="A718" i="12"/>
  <c r="B718" i="12"/>
  <c r="C718" i="12"/>
  <c r="D718" i="12"/>
  <c r="E718" i="12"/>
  <c r="F718" i="12"/>
  <c r="G718" i="12"/>
  <c r="H718" i="12"/>
  <c r="I718" i="12"/>
  <c r="J718" i="12"/>
  <c r="K718" i="12"/>
  <c r="L718" i="12"/>
  <c r="M718" i="12"/>
  <c r="N718" i="12"/>
  <c r="O718" i="12"/>
  <c r="Q718" i="12"/>
  <c r="R718" i="12"/>
  <c r="T718" i="12"/>
  <c r="U718" i="12"/>
  <c r="A719" i="12"/>
  <c r="B719" i="12"/>
  <c r="C719" i="12"/>
  <c r="D719" i="12"/>
  <c r="E719" i="12"/>
  <c r="F719" i="12"/>
  <c r="G719" i="12"/>
  <c r="H719" i="12"/>
  <c r="I719" i="12"/>
  <c r="J719" i="12"/>
  <c r="K719" i="12"/>
  <c r="L719" i="12"/>
  <c r="M719" i="12"/>
  <c r="N719" i="12"/>
  <c r="O719" i="12"/>
  <c r="Q719" i="12"/>
  <c r="R719" i="12"/>
  <c r="T719" i="12"/>
  <c r="U719" i="12"/>
  <c r="A720" i="12"/>
  <c r="B720" i="12"/>
  <c r="C720" i="12"/>
  <c r="D720" i="12"/>
  <c r="E720" i="12"/>
  <c r="F720" i="12"/>
  <c r="G720" i="12"/>
  <c r="H720" i="12"/>
  <c r="I720" i="12"/>
  <c r="J720" i="12"/>
  <c r="K720" i="12"/>
  <c r="L720" i="12"/>
  <c r="M720" i="12"/>
  <c r="N720" i="12"/>
  <c r="O720" i="12"/>
  <c r="Q720" i="12"/>
  <c r="R720" i="12"/>
  <c r="T720" i="12"/>
  <c r="U720" i="12"/>
  <c r="A721" i="12"/>
  <c r="B721" i="12"/>
  <c r="C721" i="12"/>
  <c r="D721" i="12"/>
  <c r="E721" i="12"/>
  <c r="F721" i="12"/>
  <c r="G721" i="12"/>
  <c r="H721" i="12"/>
  <c r="I721" i="12"/>
  <c r="J721" i="12"/>
  <c r="K721" i="12"/>
  <c r="L721" i="12"/>
  <c r="M721" i="12"/>
  <c r="N721" i="12"/>
  <c r="O721" i="12"/>
  <c r="Q721" i="12"/>
  <c r="R721" i="12"/>
  <c r="T721" i="12"/>
  <c r="U721" i="12"/>
  <c r="A722" i="12"/>
  <c r="B722" i="12"/>
  <c r="C722" i="12"/>
  <c r="D722" i="12"/>
  <c r="E722" i="12"/>
  <c r="F722" i="12"/>
  <c r="G722" i="12"/>
  <c r="H722" i="12"/>
  <c r="I722" i="12"/>
  <c r="J722" i="12"/>
  <c r="K722" i="12"/>
  <c r="L722" i="12"/>
  <c r="M722" i="12"/>
  <c r="N722" i="12"/>
  <c r="O722" i="12"/>
  <c r="Q722" i="12"/>
  <c r="R722" i="12"/>
  <c r="T722" i="12"/>
  <c r="U722" i="12"/>
  <c r="A723" i="12"/>
  <c r="B723" i="12"/>
  <c r="C723" i="12"/>
  <c r="D723" i="12"/>
  <c r="E723" i="12"/>
  <c r="F723" i="12"/>
  <c r="G723" i="12"/>
  <c r="H723" i="12"/>
  <c r="I723" i="12"/>
  <c r="J723" i="12"/>
  <c r="K723" i="12"/>
  <c r="L723" i="12"/>
  <c r="M723" i="12"/>
  <c r="N723" i="12"/>
  <c r="O723" i="12"/>
  <c r="Q723" i="12"/>
  <c r="R723" i="12"/>
  <c r="T723" i="12"/>
  <c r="U723" i="12"/>
  <c r="A724" i="12"/>
  <c r="B724" i="12"/>
  <c r="C724" i="12"/>
  <c r="D724" i="12"/>
  <c r="E724" i="12"/>
  <c r="F724" i="12"/>
  <c r="G724" i="12"/>
  <c r="H724" i="12"/>
  <c r="I724" i="12"/>
  <c r="J724" i="12"/>
  <c r="K724" i="12"/>
  <c r="L724" i="12"/>
  <c r="M724" i="12"/>
  <c r="N724" i="12"/>
  <c r="O724" i="12"/>
  <c r="Q724" i="12"/>
  <c r="R724" i="12"/>
  <c r="T724" i="12"/>
  <c r="U724" i="12"/>
  <c r="A725" i="12"/>
  <c r="B725" i="12"/>
  <c r="C725" i="12"/>
  <c r="D725" i="12"/>
  <c r="E725" i="12"/>
  <c r="F725" i="12"/>
  <c r="G725" i="12"/>
  <c r="H725" i="12"/>
  <c r="I725" i="12"/>
  <c r="J725" i="12"/>
  <c r="K725" i="12"/>
  <c r="L725" i="12"/>
  <c r="M725" i="12"/>
  <c r="N725" i="12"/>
  <c r="O725" i="12"/>
  <c r="Q725" i="12"/>
  <c r="R725" i="12"/>
  <c r="T725" i="12"/>
  <c r="U725" i="12"/>
  <c r="A726" i="12"/>
  <c r="B726" i="12"/>
  <c r="C726" i="12"/>
  <c r="D726" i="12"/>
  <c r="E726" i="12"/>
  <c r="F726" i="12"/>
  <c r="G726" i="12"/>
  <c r="H726" i="12"/>
  <c r="I726" i="12"/>
  <c r="J726" i="12"/>
  <c r="K726" i="12"/>
  <c r="L726" i="12"/>
  <c r="M726" i="12"/>
  <c r="N726" i="12"/>
  <c r="O726" i="12"/>
  <c r="Q726" i="12"/>
  <c r="R726" i="12"/>
  <c r="T726" i="12"/>
  <c r="U726" i="12"/>
  <c r="A727" i="12"/>
  <c r="B727" i="12"/>
  <c r="C727" i="12"/>
  <c r="D727" i="12"/>
  <c r="E727" i="12"/>
  <c r="F727" i="12"/>
  <c r="G727" i="12"/>
  <c r="H727" i="12"/>
  <c r="I727" i="12"/>
  <c r="J727" i="12"/>
  <c r="K727" i="12"/>
  <c r="L727" i="12"/>
  <c r="M727" i="12"/>
  <c r="N727" i="12"/>
  <c r="O727" i="12"/>
  <c r="Q727" i="12"/>
  <c r="R727" i="12"/>
  <c r="T727" i="12"/>
  <c r="U727" i="12"/>
  <c r="A728" i="12"/>
  <c r="B728" i="12"/>
  <c r="C728" i="12"/>
  <c r="D728" i="12"/>
  <c r="E728" i="12"/>
  <c r="F728" i="12"/>
  <c r="G728" i="12"/>
  <c r="H728" i="12"/>
  <c r="I728" i="12"/>
  <c r="J728" i="12"/>
  <c r="K728" i="12"/>
  <c r="L728" i="12"/>
  <c r="M728" i="12"/>
  <c r="N728" i="12"/>
  <c r="O728" i="12"/>
  <c r="Q728" i="12"/>
  <c r="R728" i="12"/>
  <c r="T728" i="12"/>
  <c r="U728" i="12"/>
  <c r="A729" i="12"/>
  <c r="B729" i="12"/>
  <c r="C729" i="12"/>
  <c r="D729" i="12"/>
  <c r="E729" i="12"/>
  <c r="F729" i="12"/>
  <c r="G729" i="12"/>
  <c r="H729" i="12"/>
  <c r="I729" i="12"/>
  <c r="J729" i="12"/>
  <c r="K729" i="12"/>
  <c r="L729" i="12"/>
  <c r="M729" i="12"/>
  <c r="N729" i="12"/>
  <c r="O729" i="12"/>
  <c r="Q729" i="12"/>
  <c r="R729" i="12"/>
  <c r="T729" i="12"/>
  <c r="U729" i="12"/>
  <c r="A730" i="12"/>
  <c r="B730" i="12"/>
  <c r="C730" i="12"/>
  <c r="D730" i="12"/>
  <c r="E730" i="12"/>
  <c r="F730" i="12"/>
  <c r="G730" i="12"/>
  <c r="H730" i="12"/>
  <c r="I730" i="12"/>
  <c r="J730" i="12"/>
  <c r="K730" i="12"/>
  <c r="L730" i="12"/>
  <c r="M730" i="12"/>
  <c r="N730" i="12"/>
  <c r="O730" i="12"/>
  <c r="Q730" i="12"/>
  <c r="R730" i="12"/>
  <c r="T730" i="12"/>
  <c r="U730" i="12"/>
  <c r="A731" i="12"/>
  <c r="B731" i="12"/>
  <c r="C731" i="12"/>
  <c r="D731" i="12"/>
  <c r="E731" i="12"/>
  <c r="F731" i="12"/>
  <c r="G731" i="12"/>
  <c r="H731" i="12"/>
  <c r="I731" i="12"/>
  <c r="J731" i="12"/>
  <c r="K731" i="12"/>
  <c r="L731" i="12"/>
  <c r="M731" i="12"/>
  <c r="N731" i="12"/>
  <c r="O731" i="12"/>
  <c r="Q731" i="12"/>
  <c r="R731" i="12"/>
  <c r="T731" i="12"/>
  <c r="U731" i="12"/>
  <c r="A732" i="12"/>
  <c r="B732" i="12"/>
  <c r="C732" i="12"/>
  <c r="D732" i="12"/>
  <c r="E732" i="12"/>
  <c r="F732" i="12"/>
  <c r="G732" i="12"/>
  <c r="H732" i="12"/>
  <c r="I732" i="12"/>
  <c r="J732" i="12"/>
  <c r="K732" i="12"/>
  <c r="L732" i="12"/>
  <c r="M732" i="12"/>
  <c r="N732" i="12"/>
  <c r="O732" i="12"/>
  <c r="Q732" i="12"/>
  <c r="R732" i="12"/>
  <c r="T732" i="12"/>
  <c r="U732" i="12"/>
  <c r="A733" i="12"/>
  <c r="B733" i="12"/>
  <c r="C733" i="12"/>
  <c r="D733" i="12"/>
  <c r="E733" i="12"/>
  <c r="F733" i="12"/>
  <c r="G733" i="12"/>
  <c r="H733" i="12"/>
  <c r="I733" i="12"/>
  <c r="J733" i="12"/>
  <c r="K733" i="12"/>
  <c r="L733" i="12"/>
  <c r="M733" i="12"/>
  <c r="N733" i="12"/>
  <c r="O733" i="12"/>
  <c r="Q733" i="12"/>
  <c r="R733" i="12"/>
  <c r="T733" i="12"/>
  <c r="U733" i="12"/>
  <c r="A734" i="12"/>
  <c r="B734" i="12"/>
  <c r="C734" i="12"/>
  <c r="D734" i="12"/>
  <c r="E734" i="12"/>
  <c r="F734" i="12"/>
  <c r="G734" i="12"/>
  <c r="H734" i="12"/>
  <c r="I734" i="12"/>
  <c r="J734" i="12"/>
  <c r="K734" i="12"/>
  <c r="L734" i="12"/>
  <c r="M734" i="12"/>
  <c r="N734" i="12"/>
  <c r="O734" i="12"/>
  <c r="Q734" i="12"/>
  <c r="R734" i="12"/>
  <c r="T734" i="12"/>
  <c r="U734" i="12"/>
  <c r="A735" i="12"/>
  <c r="B735" i="12"/>
  <c r="C735" i="12"/>
  <c r="D735" i="12"/>
  <c r="E735" i="12"/>
  <c r="F735" i="12"/>
  <c r="G735" i="12"/>
  <c r="H735" i="12"/>
  <c r="I735" i="12"/>
  <c r="J735" i="12"/>
  <c r="K735" i="12"/>
  <c r="L735" i="12"/>
  <c r="M735" i="12"/>
  <c r="N735" i="12"/>
  <c r="O735" i="12"/>
  <c r="Q735" i="12"/>
  <c r="R735" i="12"/>
  <c r="T735" i="12"/>
  <c r="U735" i="12"/>
  <c r="A736" i="12"/>
  <c r="B736" i="12"/>
  <c r="C736" i="12"/>
  <c r="D736" i="12"/>
  <c r="E736" i="12"/>
  <c r="F736" i="12"/>
  <c r="G736" i="12"/>
  <c r="H736" i="12"/>
  <c r="I736" i="12"/>
  <c r="J736" i="12"/>
  <c r="K736" i="12"/>
  <c r="L736" i="12"/>
  <c r="M736" i="12"/>
  <c r="N736" i="12"/>
  <c r="O736" i="12"/>
  <c r="Q736" i="12"/>
  <c r="R736" i="12"/>
  <c r="T736" i="12"/>
  <c r="U736" i="12"/>
  <c r="A737" i="12"/>
  <c r="B737" i="12"/>
  <c r="C737" i="12"/>
  <c r="D737" i="12"/>
  <c r="E737" i="12"/>
  <c r="F737" i="12"/>
  <c r="G737" i="12"/>
  <c r="H737" i="12"/>
  <c r="I737" i="12"/>
  <c r="J737" i="12"/>
  <c r="K737" i="12"/>
  <c r="L737" i="12"/>
  <c r="M737" i="12"/>
  <c r="N737" i="12"/>
  <c r="O737" i="12"/>
  <c r="Q737" i="12"/>
  <c r="R737" i="12"/>
  <c r="T737" i="12"/>
  <c r="U737" i="12"/>
  <c r="A738" i="12"/>
  <c r="B738" i="12"/>
  <c r="C738" i="12"/>
  <c r="D738" i="12"/>
  <c r="E738" i="12"/>
  <c r="F738" i="12"/>
  <c r="G738" i="12"/>
  <c r="H738" i="12"/>
  <c r="I738" i="12"/>
  <c r="J738" i="12"/>
  <c r="K738" i="12"/>
  <c r="L738" i="12"/>
  <c r="M738" i="12"/>
  <c r="N738" i="12"/>
  <c r="O738" i="12"/>
  <c r="Q738" i="12"/>
  <c r="R738" i="12"/>
  <c r="T738" i="12"/>
  <c r="U738" i="12"/>
  <c r="A739" i="12"/>
  <c r="B739" i="12"/>
  <c r="C739" i="12"/>
  <c r="D739" i="12"/>
  <c r="E739" i="12"/>
  <c r="F739" i="12"/>
  <c r="G739" i="12"/>
  <c r="H739" i="12"/>
  <c r="I739" i="12"/>
  <c r="J739" i="12"/>
  <c r="K739" i="12"/>
  <c r="L739" i="12"/>
  <c r="M739" i="12"/>
  <c r="N739" i="12"/>
  <c r="O739" i="12"/>
  <c r="Q739" i="12"/>
  <c r="R739" i="12"/>
  <c r="T739" i="12"/>
  <c r="U739" i="12"/>
  <c r="A740" i="12"/>
  <c r="B740" i="12"/>
  <c r="C740" i="12"/>
  <c r="D740" i="12"/>
  <c r="E740" i="12"/>
  <c r="F740" i="12"/>
  <c r="G740" i="12"/>
  <c r="H740" i="12"/>
  <c r="I740" i="12"/>
  <c r="J740" i="12"/>
  <c r="K740" i="12"/>
  <c r="L740" i="12"/>
  <c r="M740" i="12"/>
  <c r="N740" i="12"/>
  <c r="O740" i="12"/>
  <c r="Q740" i="12"/>
  <c r="R740" i="12"/>
  <c r="T740" i="12"/>
  <c r="U740" i="12"/>
  <c r="A741" i="12"/>
  <c r="B741" i="12"/>
  <c r="C741" i="12"/>
  <c r="D741" i="12"/>
  <c r="E741" i="12"/>
  <c r="F741" i="12"/>
  <c r="G741" i="12"/>
  <c r="H741" i="12"/>
  <c r="I741" i="12"/>
  <c r="J741" i="12"/>
  <c r="K741" i="12"/>
  <c r="L741" i="12"/>
  <c r="M741" i="12"/>
  <c r="N741" i="12"/>
  <c r="O741" i="12"/>
  <c r="Q741" i="12"/>
  <c r="R741" i="12"/>
  <c r="T741" i="12"/>
  <c r="U741" i="12"/>
  <c r="A742" i="12"/>
  <c r="B742" i="12"/>
  <c r="C742" i="12"/>
  <c r="D742" i="12"/>
  <c r="E742" i="12"/>
  <c r="F742" i="12"/>
  <c r="G742" i="12"/>
  <c r="H742" i="12"/>
  <c r="I742" i="12"/>
  <c r="J742" i="12"/>
  <c r="K742" i="12"/>
  <c r="L742" i="12"/>
  <c r="M742" i="12"/>
  <c r="N742" i="12"/>
  <c r="O742" i="12"/>
  <c r="Q742" i="12"/>
  <c r="R742" i="12"/>
  <c r="T742" i="12"/>
  <c r="U742" i="12"/>
  <c r="A743" i="12"/>
  <c r="B743" i="12"/>
  <c r="C743" i="12"/>
  <c r="D743" i="12"/>
  <c r="E743" i="12"/>
  <c r="F743" i="12"/>
  <c r="G743" i="12"/>
  <c r="H743" i="12"/>
  <c r="I743" i="12"/>
  <c r="J743" i="12"/>
  <c r="K743" i="12"/>
  <c r="L743" i="12"/>
  <c r="M743" i="12"/>
  <c r="N743" i="12"/>
  <c r="O743" i="12"/>
  <c r="Q743" i="12"/>
  <c r="R743" i="12"/>
  <c r="T743" i="12"/>
  <c r="U743" i="12"/>
  <c r="A744" i="12"/>
  <c r="B744" i="12"/>
  <c r="C744" i="12"/>
  <c r="D744" i="12"/>
  <c r="E744" i="12"/>
  <c r="F744" i="12"/>
  <c r="G744" i="12"/>
  <c r="H744" i="12"/>
  <c r="I744" i="12"/>
  <c r="J744" i="12"/>
  <c r="K744" i="12"/>
  <c r="L744" i="12"/>
  <c r="M744" i="12"/>
  <c r="N744" i="12"/>
  <c r="O744" i="12"/>
  <c r="Q744" i="12"/>
  <c r="R744" i="12"/>
  <c r="T744" i="12"/>
  <c r="U744" i="12"/>
  <c r="A745" i="12"/>
  <c r="B745" i="12"/>
  <c r="C745" i="12"/>
  <c r="D745" i="12"/>
  <c r="E745" i="12"/>
  <c r="F745" i="12"/>
  <c r="G745" i="12"/>
  <c r="H745" i="12"/>
  <c r="I745" i="12"/>
  <c r="J745" i="12"/>
  <c r="K745" i="12"/>
  <c r="L745" i="12"/>
  <c r="M745" i="12"/>
  <c r="N745" i="12"/>
  <c r="O745" i="12"/>
  <c r="Q745" i="12"/>
  <c r="R745" i="12"/>
  <c r="T745" i="12"/>
  <c r="U745" i="12"/>
  <c r="A746" i="12"/>
  <c r="B746" i="12"/>
  <c r="C746" i="12"/>
  <c r="D746" i="12"/>
  <c r="E746" i="12"/>
  <c r="F746" i="12"/>
  <c r="G746" i="12"/>
  <c r="H746" i="12"/>
  <c r="I746" i="12"/>
  <c r="J746" i="12"/>
  <c r="K746" i="12"/>
  <c r="L746" i="12"/>
  <c r="M746" i="12"/>
  <c r="N746" i="12"/>
  <c r="O746" i="12"/>
  <c r="Q746" i="12"/>
  <c r="R746" i="12"/>
  <c r="T746" i="12"/>
  <c r="U746" i="12"/>
  <c r="A747" i="12"/>
  <c r="B747" i="12"/>
  <c r="C747" i="12"/>
  <c r="D747" i="12"/>
  <c r="E747" i="12"/>
  <c r="F747" i="12"/>
  <c r="G747" i="12"/>
  <c r="H747" i="12"/>
  <c r="I747" i="12"/>
  <c r="J747" i="12"/>
  <c r="K747" i="12"/>
  <c r="L747" i="12"/>
  <c r="M747" i="12"/>
  <c r="N747" i="12"/>
  <c r="O747" i="12"/>
  <c r="Q747" i="12"/>
  <c r="R747" i="12"/>
  <c r="T747" i="12"/>
  <c r="U747" i="12"/>
  <c r="A748" i="12"/>
  <c r="B748" i="12"/>
  <c r="C748" i="12"/>
  <c r="D748" i="12"/>
  <c r="E748" i="12"/>
  <c r="F748" i="12"/>
  <c r="G748" i="12"/>
  <c r="H748" i="12"/>
  <c r="I748" i="12"/>
  <c r="J748" i="12"/>
  <c r="K748" i="12"/>
  <c r="L748" i="12"/>
  <c r="M748" i="12"/>
  <c r="N748" i="12"/>
  <c r="O748" i="12"/>
  <c r="Q748" i="12"/>
  <c r="R748" i="12"/>
  <c r="T748" i="12"/>
  <c r="U748" i="12"/>
  <c r="A749" i="12"/>
  <c r="B749" i="12"/>
  <c r="C749" i="12"/>
  <c r="D749" i="12"/>
  <c r="E749" i="12"/>
  <c r="F749" i="12"/>
  <c r="G749" i="12"/>
  <c r="H749" i="12"/>
  <c r="I749" i="12"/>
  <c r="J749" i="12"/>
  <c r="K749" i="12"/>
  <c r="L749" i="12"/>
  <c r="M749" i="12"/>
  <c r="N749" i="12"/>
  <c r="O749" i="12"/>
  <c r="Q749" i="12"/>
  <c r="R749" i="12"/>
  <c r="T749" i="12"/>
  <c r="U749" i="12"/>
  <c r="A750" i="12"/>
  <c r="B750" i="12"/>
  <c r="C750" i="12"/>
  <c r="D750" i="12"/>
  <c r="E750" i="12"/>
  <c r="F750" i="12"/>
  <c r="G750" i="12"/>
  <c r="H750" i="12"/>
  <c r="I750" i="12"/>
  <c r="J750" i="12"/>
  <c r="K750" i="12"/>
  <c r="L750" i="12"/>
  <c r="M750" i="12"/>
  <c r="N750" i="12"/>
  <c r="O750" i="12"/>
  <c r="Q750" i="12"/>
  <c r="R750" i="12"/>
  <c r="T750" i="12"/>
  <c r="U750" i="12"/>
  <c r="A751" i="12"/>
  <c r="B751" i="12"/>
  <c r="C751" i="12"/>
  <c r="D751" i="12"/>
  <c r="E751" i="12"/>
  <c r="F751" i="12"/>
  <c r="G751" i="12"/>
  <c r="H751" i="12"/>
  <c r="I751" i="12"/>
  <c r="J751" i="12"/>
  <c r="K751" i="12"/>
  <c r="L751" i="12"/>
  <c r="M751" i="12"/>
  <c r="N751" i="12"/>
  <c r="O751" i="12"/>
  <c r="Q751" i="12"/>
  <c r="R751" i="12"/>
  <c r="T751" i="12"/>
  <c r="U751" i="12"/>
  <c r="A752" i="12"/>
  <c r="B752" i="12"/>
  <c r="C752" i="12"/>
  <c r="D752" i="12"/>
  <c r="E752" i="12"/>
  <c r="F752" i="12"/>
  <c r="G752" i="12"/>
  <c r="H752" i="12"/>
  <c r="I752" i="12"/>
  <c r="J752" i="12"/>
  <c r="K752" i="12"/>
  <c r="L752" i="12"/>
  <c r="M752" i="12"/>
  <c r="N752" i="12"/>
  <c r="O752" i="12"/>
  <c r="Q752" i="12"/>
  <c r="R752" i="12"/>
  <c r="T752" i="12"/>
  <c r="U752" i="12"/>
  <c r="A753" i="12"/>
  <c r="B753" i="12"/>
  <c r="C753" i="12"/>
  <c r="D753" i="12"/>
  <c r="E753" i="12"/>
  <c r="F753" i="12"/>
  <c r="G753" i="12"/>
  <c r="H753" i="12"/>
  <c r="I753" i="12"/>
  <c r="J753" i="12"/>
  <c r="K753" i="12"/>
  <c r="L753" i="12"/>
  <c r="M753" i="12"/>
  <c r="N753" i="12"/>
  <c r="O753" i="12"/>
  <c r="Q753" i="12"/>
  <c r="R753" i="12"/>
  <c r="T753" i="12"/>
  <c r="U753" i="12"/>
  <c r="A754" i="12"/>
  <c r="B754" i="12"/>
  <c r="C754" i="12"/>
  <c r="D754" i="12"/>
  <c r="E754" i="12"/>
  <c r="F754" i="12"/>
  <c r="G754" i="12"/>
  <c r="H754" i="12"/>
  <c r="I754" i="12"/>
  <c r="J754" i="12"/>
  <c r="K754" i="12"/>
  <c r="L754" i="12"/>
  <c r="M754" i="12"/>
  <c r="N754" i="12"/>
  <c r="O754" i="12"/>
  <c r="Q754" i="12"/>
  <c r="R754" i="12"/>
  <c r="T754" i="12"/>
  <c r="U754" i="12"/>
  <c r="A755" i="12"/>
  <c r="B755" i="12"/>
  <c r="C755" i="12"/>
  <c r="D755" i="12"/>
  <c r="E755" i="12"/>
  <c r="F755" i="12"/>
  <c r="G755" i="12"/>
  <c r="H755" i="12"/>
  <c r="I755" i="12"/>
  <c r="J755" i="12"/>
  <c r="K755" i="12"/>
  <c r="L755" i="12"/>
  <c r="M755" i="12"/>
  <c r="N755" i="12"/>
  <c r="O755" i="12"/>
  <c r="Q755" i="12"/>
  <c r="R755" i="12"/>
  <c r="T755" i="12"/>
  <c r="U755" i="12"/>
  <c r="A756" i="12"/>
  <c r="B756" i="12"/>
  <c r="C756" i="12"/>
  <c r="D756" i="12"/>
  <c r="E756" i="12"/>
  <c r="F756" i="12"/>
  <c r="G756" i="12"/>
  <c r="H756" i="12"/>
  <c r="I756" i="12"/>
  <c r="J756" i="12"/>
  <c r="K756" i="12"/>
  <c r="L756" i="12"/>
  <c r="M756" i="12"/>
  <c r="N756" i="12"/>
  <c r="O756" i="12"/>
  <c r="Q756" i="12"/>
  <c r="R756" i="12"/>
  <c r="T756" i="12"/>
  <c r="U756" i="12"/>
  <c r="A757" i="12"/>
  <c r="B757" i="12"/>
  <c r="C757" i="12"/>
  <c r="D757" i="12"/>
  <c r="E757" i="12"/>
  <c r="F757" i="12"/>
  <c r="G757" i="12"/>
  <c r="H757" i="12"/>
  <c r="I757" i="12"/>
  <c r="J757" i="12"/>
  <c r="K757" i="12"/>
  <c r="L757" i="12"/>
  <c r="M757" i="12"/>
  <c r="N757" i="12"/>
  <c r="O757" i="12"/>
  <c r="Q757" i="12"/>
  <c r="R757" i="12"/>
  <c r="T757" i="12"/>
  <c r="U757" i="12"/>
  <c r="A758" i="12"/>
  <c r="B758" i="12"/>
  <c r="C758" i="12"/>
  <c r="D758" i="12"/>
  <c r="E758" i="12"/>
  <c r="F758" i="12"/>
  <c r="G758" i="12"/>
  <c r="H758" i="12"/>
  <c r="I758" i="12"/>
  <c r="J758" i="12"/>
  <c r="K758" i="12"/>
  <c r="L758" i="12"/>
  <c r="M758" i="12"/>
  <c r="N758" i="12"/>
  <c r="O758" i="12"/>
  <c r="Q758" i="12"/>
  <c r="R758" i="12"/>
  <c r="T758" i="12"/>
  <c r="U758" i="12"/>
  <c r="A759" i="12"/>
  <c r="B759" i="12"/>
  <c r="C759" i="12"/>
  <c r="D759" i="12"/>
  <c r="E759" i="12"/>
  <c r="F759" i="12"/>
  <c r="G759" i="12"/>
  <c r="H759" i="12"/>
  <c r="I759" i="12"/>
  <c r="J759" i="12"/>
  <c r="K759" i="12"/>
  <c r="L759" i="12"/>
  <c r="M759" i="12"/>
  <c r="N759" i="12"/>
  <c r="O759" i="12"/>
  <c r="Q759" i="12"/>
  <c r="R759" i="12"/>
  <c r="T759" i="12"/>
  <c r="U759" i="12"/>
  <c r="A760" i="12"/>
  <c r="B760" i="12"/>
  <c r="C760" i="12"/>
  <c r="D760" i="12"/>
  <c r="E760" i="12"/>
  <c r="F760" i="12"/>
  <c r="G760" i="12"/>
  <c r="H760" i="12"/>
  <c r="I760" i="12"/>
  <c r="J760" i="12"/>
  <c r="K760" i="12"/>
  <c r="L760" i="12"/>
  <c r="M760" i="12"/>
  <c r="N760" i="12"/>
  <c r="O760" i="12"/>
  <c r="Q760" i="12"/>
  <c r="R760" i="12"/>
  <c r="T760" i="12"/>
  <c r="U760" i="12"/>
  <c r="A761" i="12"/>
  <c r="B761" i="12"/>
  <c r="C761" i="12"/>
  <c r="D761" i="12"/>
  <c r="E761" i="12"/>
  <c r="F761" i="12"/>
  <c r="G761" i="12"/>
  <c r="H761" i="12"/>
  <c r="I761" i="12"/>
  <c r="J761" i="12"/>
  <c r="K761" i="12"/>
  <c r="L761" i="12"/>
  <c r="M761" i="12"/>
  <c r="N761" i="12"/>
  <c r="O761" i="12"/>
  <c r="Q761" i="12"/>
  <c r="R761" i="12"/>
  <c r="T761" i="12"/>
  <c r="U761" i="12"/>
  <c r="A762" i="12"/>
  <c r="B762" i="12"/>
  <c r="C762" i="12"/>
  <c r="D762" i="12"/>
  <c r="E762" i="12"/>
  <c r="F762" i="12"/>
  <c r="G762" i="12"/>
  <c r="H762" i="12"/>
  <c r="I762" i="12"/>
  <c r="J762" i="12"/>
  <c r="K762" i="12"/>
  <c r="L762" i="12"/>
  <c r="M762" i="12"/>
  <c r="N762" i="12"/>
  <c r="O762" i="12"/>
  <c r="Q762" i="12"/>
  <c r="R762" i="12"/>
  <c r="T762" i="12"/>
  <c r="U762" i="12"/>
  <c r="A763" i="12"/>
  <c r="B763" i="12"/>
  <c r="C763" i="12"/>
  <c r="D763" i="12"/>
  <c r="E763" i="12"/>
  <c r="F763" i="12"/>
  <c r="G763" i="12"/>
  <c r="H763" i="12"/>
  <c r="I763" i="12"/>
  <c r="J763" i="12"/>
  <c r="K763" i="12"/>
  <c r="L763" i="12"/>
  <c r="M763" i="12"/>
  <c r="N763" i="12"/>
  <c r="O763" i="12"/>
  <c r="Q763" i="12"/>
  <c r="R763" i="12"/>
  <c r="T763" i="12"/>
  <c r="U763" i="12"/>
  <c r="A764" i="12"/>
  <c r="B764" i="12"/>
  <c r="C764" i="12"/>
  <c r="D764" i="12"/>
  <c r="E764" i="12"/>
  <c r="F764" i="12"/>
  <c r="G764" i="12"/>
  <c r="H764" i="12"/>
  <c r="I764" i="12"/>
  <c r="J764" i="12"/>
  <c r="K764" i="12"/>
  <c r="L764" i="12"/>
  <c r="M764" i="12"/>
  <c r="N764" i="12"/>
  <c r="O764" i="12"/>
  <c r="Q764" i="12"/>
  <c r="R764" i="12"/>
  <c r="T764" i="12"/>
  <c r="U764" i="12"/>
  <c r="A765" i="12"/>
  <c r="B765" i="12"/>
  <c r="C765" i="12"/>
  <c r="D765" i="12"/>
  <c r="E765" i="12"/>
  <c r="F765" i="12"/>
  <c r="G765" i="12"/>
  <c r="H765" i="12"/>
  <c r="I765" i="12"/>
  <c r="J765" i="12"/>
  <c r="K765" i="12"/>
  <c r="L765" i="12"/>
  <c r="M765" i="12"/>
  <c r="N765" i="12"/>
  <c r="O765" i="12"/>
  <c r="Q765" i="12"/>
  <c r="R765" i="12"/>
  <c r="T765" i="12"/>
  <c r="U765" i="12"/>
  <c r="A766" i="12"/>
  <c r="B766" i="12"/>
  <c r="C766" i="12"/>
  <c r="D766" i="12"/>
  <c r="E766" i="12"/>
  <c r="F766" i="12"/>
  <c r="G766" i="12"/>
  <c r="H766" i="12"/>
  <c r="I766" i="12"/>
  <c r="J766" i="12"/>
  <c r="K766" i="12"/>
  <c r="L766" i="12"/>
  <c r="M766" i="12"/>
  <c r="N766" i="12"/>
  <c r="O766" i="12"/>
  <c r="Q766" i="12"/>
  <c r="R766" i="12"/>
  <c r="T766" i="12"/>
  <c r="U766" i="12"/>
  <c r="A767" i="12"/>
  <c r="B767" i="12"/>
  <c r="C767" i="12"/>
  <c r="D767" i="12"/>
  <c r="E767" i="12"/>
  <c r="F767" i="12"/>
  <c r="G767" i="12"/>
  <c r="H767" i="12"/>
  <c r="I767" i="12"/>
  <c r="J767" i="12"/>
  <c r="K767" i="12"/>
  <c r="L767" i="12"/>
  <c r="M767" i="12"/>
  <c r="N767" i="12"/>
  <c r="O767" i="12"/>
  <c r="Q767" i="12"/>
  <c r="R767" i="12"/>
  <c r="T767" i="12"/>
  <c r="U767" i="12"/>
  <c r="A768" i="12"/>
  <c r="B768" i="12"/>
  <c r="C768" i="12"/>
  <c r="D768" i="12"/>
  <c r="E768" i="12"/>
  <c r="F768" i="12"/>
  <c r="G768" i="12"/>
  <c r="H768" i="12"/>
  <c r="I768" i="12"/>
  <c r="J768" i="12"/>
  <c r="K768" i="12"/>
  <c r="L768" i="12"/>
  <c r="M768" i="12"/>
  <c r="N768" i="12"/>
  <c r="O768" i="12"/>
  <c r="Q768" i="12"/>
  <c r="R768" i="12"/>
  <c r="T768" i="12"/>
  <c r="U768" i="12"/>
  <c r="A769" i="12"/>
  <c r="B769" i="12"/>
  <c r="C769" i="12"/>
  <c r="D769" i="12"/>
  <c r="E769" i="12"/>
  <c r="F769" i="12"/>
  <c r="G769" i="12"/>
  <c r="H769" i="12"/>
  <c r="I769" i="12"/>
  <c r="J769" i="12"/>
  <c r="K769" i="12"/>
  <c r="L769" i="12"/>
  <c r="M769" i="12"/>
  <c r="N769" i="12"/>
  <c r="O769" i="12"/>
  <c r="Q769" i="12"/>
  <c r="R769" i="12"/>
  <c r="T769" i="12"/>
  <c r="U769" i="12"/>
  <c r="A770" i="12"/>
  <c r="B770" i="12"/>
  <c r="C770" i="12"/>
  <c r="D770" i="12"/>
  <c r="E770" i="12"/>
  <c r="F770" i="12"/>
  <c r="G770" i="12"/>
  <c r="H770" i="12"/>
  <c r="I770" i="12"/>
  <c r="J770" i="12"/>
  <c r="K770" i="12"/>
  <c r="L770" i="12"/>
  <c r="M770" i="12"/>
  <c r="N770" i="12"/>
  <c r="O770" i="12"/>
  <c r="Q770" i="12"/>
  <c r="R770" i="12"/>
  <c r="T770" i="12"/>
  <c r="U770" i="12"/>
  <c r="A771" i="12"/>
  <c r="B771" i="12"/>
  <c r="C771" i="12"/>
  <c r="D771" i="12"/>
  <c r="E771" i="12"/>
  <c r="F771" i="12"/>
  <c r="G771" i="12"/>
  <c r="H771" i="12"/>
  <c r="I771" i="12"/>
  <c r="J771" i="12"/>
  <c r="K771" i="12"/>
  <c r="L771" i="12"/>
  <c r="M771" i="12"/>
  <c r="N771" i="12"/>
  <c r="O771" i="12"/>
  <c r="Q771" i="12"/>
  <c r="R771" i="12"/>
  <c r="T771" i="12"/>
  <c r="U771" i="12"/>
  <c r="A772" i="12"/>
  <c r="B772" i="12"/>
  <c r="C772" i="12"/>
  <c r="D772" i="12"/>
  <c r="E772" i="12"/>
  <c r="F772" i="12"/>
  <c r="G772" i="12"/>
  <c r="H772" i="12"/>
  <c r="I772" i="12"/>
  <c r="J772" i="12"/>
  <c r="K772" i="12"/>
  <c r="L772" i="12"/>
  <c r="M772" i="12"/>
  <c r="N772" i="12"/>
  <c r="O772" i="12"/>
  <c r="Q772" i="12"/>
  <c r="R772" i="12"/>
  <c r="T772" i="12"/>
  <c r="U772" i="12"/>
  <c r="A773" i="12"/>
  <c r="B773" i="12"/>
  <c r="C773" i="12"/>
  <c r="D773" i="12"/>
  <c r="E773" i="12"/>
  <c r="F773" i="12"/>
  <c r="G773" i="12"/>
  <c r="H773" i="12"/>
  <c r="I773" i="12"/>
  <c r="J773" i="12"/>
  <c r="K773" i="12"/>
  <c r="L773" i="12"/>
  <c r="M773" i="12"/>
  <c r="N773" i="12"/>
  <c r="O773" i="12"/>
  <c r="Q773" i="12"/>
  <c r="R773" i="12"/>
  <c r="T773" i="12"/>
  <c r="U773" i="12"/>
  <c r="A774" i="12"/>
  <c r="B774" i="12"/>
  <c r="C774" i="12"/>
  <c r="D774" i="12"/>
  <c r="E774" i="12"/>
  <c r="F774" i="12"/>
  <c r="G774" i="12"/>
  <c r="H774" i="12"/>
  <c r="I774" i="12"/>
  <c r="J774" i="12"/>
  <c r="K774" i="12"/>
  <c r="L774" i="12"/>
  <c r="M774" i="12"/>
  <c r="N774" i="12"/>
  <c r="O774" i="12"/>
  <c r="Q774" i="12"/>
  <c r="R774" i="12"/>
  <c r="T774" i="12"/>
  <c r="U774" i="12"/>
  <c r="A775" i="12"/>
  <c r="B775" i="12"/>
  <c r="C775" i="12"/>
  <c r="D775" i="12"/>
  <c r="E775" i="12"/>
  <c r="F775" i="12"/>
  <c r="G775" i="12"/>
  <c r="H775" i="12"/>
  <c r="I775" i="12"/>
  <c r="J775" i="12"/>
  <c r="K775" i="12"/>
  <c r="L775" i="12"/>
  <c r="M775" i="12"/>
  <c r="N775" i="12"/>
  <c r="O775" i="12"/>
  <c r="Q775" i="12"/>
  <c r="R775" i="12"/>
  <c r="T775" i="12"/>
  <c r="U775" i="12"/>
  <c r="A776" i="12"/>
  <c r="B776" i="12"/>
  <c r="C776" i="12"/>
  <c r="D776" i="12"/>
  <c r="E776" i="12"/>
  <c r="F776" i="12"/>
  <c r="G776" i="12"/>
  <c r="H776" i="12"/>
  <c r="I776" i="12"/>
  <c r="J776" i="12"/>
  <c r="K776" i="12"/>
  <c r="L776" i="12"/>
  <c r="M776" i="12"/>
  <c r="N776" i="12"/>
  <c r="O776" i="12"/>
  <c r="Q776" i="12"/>
  <c r="R776" i="12"/>
  <c r="T776" i="12"/>
  <c r="U776" i="12"/>
  <c r="A777" i="12"/>
  <c r="B777" i="12"/>
  <c r="C777" i="12"/>
  <c r="D777" i="12"/>
  <c r="E777" i="12"/>
  <c r="F777" i="12"/>
  <c r="G777" i="12"/>
  <c r="H777" i="12"/>
  <c r="I777" i="12"/>
  <c r="J777" i="12"/>
  <c r="K777" i="12"/>
  <c r="L777" i="12"/>
  <c r="M777" i="12"/>
  <c r="N777" i="12"/>
  <c r="O777" i="12"/>
  <c r="Q777" i="12"/>
  <c r="R777" i="12"/>
  <c r="T777" i="12"/>
  <c r="U777" i="12"/>
  <c r="A778" i="12"/>
  <c r="B778" i="12"/>
  <c r="C778" i="12"/>
  <c r="D778" i="12"/>
  <c r="E778" i="12"/>
  <c r="F778" i="12"/>
  <c r="G778" i="12"/>
  <c r="H778" i="12"/>
  <c r="I778" i="12"/>
  <c r="J778" i="12"/>
  <c r="K778" i="12"/>
  <c r="L778" i="12"/>
  <c r="M778" i="12"/>
  <c r="N778" i="12"/>
  <c r="O778" i="12"/>
  <c r="Q778" i="12"/>
  <c r="R778" i="12"/>
  <c r="T778" i="12"/>
  <c r="U778" i="12"/>
  <c r="A779" i="12"/>
  <c r="B779" i="12"/>
  <c r="C779" i="12"/>
  <c r="D779" i="12"/>
  <c r="E779" i="12"/>
  <c r="F779" i="12"/>
  <c r="G779" i="12"/>
  <c r="H779" i="12"/>
  <c r="I779" i="12"/>
  <c r="J779" i="12"/>
  <c r="K779" i="12"/>
  <c r="L779" i="12"/>
  <c r="M779" i="12"/>
  <c r="N779" i="12"/>
  <c r="O779" i="12"/>
  <c r="Q779" i="12"/>
  <c r="R779" i="12"/>
  <c r="T779" i="12"/>
  <c r="U779" i="12"/>
  <c r="A780" i="12"/>
  <c r="B780" i="12"/>
  <c r="C780" i="12"/>
  <c r="D780" i="12"/>
  <c r="E780" i="12"/>
  <c r="F780" i="12"/>
  <c r="G780" i="12"/>
  <c r="H780" i="12"/>
  <c r="I780" i="12"/>
  <c r="J780" i="12"/>
  <c r="K780" i="12"/>
  <c r="L780" i="12"/>
  <c r="M780" i="12"/>
  <c r="N780" i="12"/>
  <c r="O780" i="12"/>
  <c r="Q780" i="12"/>
  <c r="R780" i="12"/>
  <c r="T780" i="12"/>
  <c r="U780" i="12"/>
  <c r="A781" i="12"/>
  <c r="B781" i="12"/>
  <c r="C781" i="12"/>
  <c r="D781" i="12"/>
  <c r="E781" i="12"/>
  <c r="F781" i="12"/>
  <c r="G781" i="12"/>
  <c r="H781" i="12"/>
  <c r="I781" i="12"/>
  <c r="J781" i="12"/>
  <c r="K781" i="12"/>
  <c r="L781" i="12"/>
  <c r="M781" i="12"/>
  <c r="N781" i="12"/>
  <c r="O781" i="12"/>
  <c r="Q781" i="12"/>
  <c r="R781" i="12"/>
  <c r="T781" i="12"/>
  <c r="U781" i="12"/>
  <c r="A782" i="12"/>
  <c r="B782" i="12"/>
  <c r="C782" i="12"/>
  <c r="D782" i="12"/>
  <c r="E782" i="12"/>
  <c r="F782" i="12"/>
  <c r="G782" i="12"/>
  <c r="H782" i="12"/>
  <c r="I782" i="12"/>
  <c r="J782" i="12"/>
  <c r="K782" i="12"/>
  <c r="L782" i="12"/>
  <c r="M782" i="12"/>
  <c r="N782" i="12"/>
  <c r="O782" i="12"/>
  <c r="Q782" i="12"/>
  <c r="R782" i="12"/>
  <c r="T782" i="12"/>
  <c r="U782" i="12"/>
  <c r="A783" i="12"/>
  <c r="B783" i="12"/>
  <c r="C783" i="12"/>
  <c r="D783" i="12"/>
  <c r="E783" i="12"/>
  <c r="F783" i="12"/>
  <c r="G783" i="12"/>
  <c r="H783" i="12"/>
  <c r="I783" i="12"/>
  <c r="J783" i="12"/>
  <c r="K783" i="12"/>
  <c r="L783" i="12"/>
  <c r="M783" i="12"/>
  <c r="N783" i="12"/>
  <c r="O783" i="12"/>
  <c r="Q783" i="12"/>
  <c r="R783" i="12"/>
  <c r="T783" i="12"/>
  <c r="U783" i="12"/>
  <c r="A784" i="12"/>
  <c r="B784" i="12"/>
  <c r="C784" i="12"/>
  <c r="D784" i="12"/>
  <c r="E784" i="12"/>
  <c r="F784" i="12"/>
  <c r="G784" i="12"/>
  <c r="H784" i="12"/>
  <c r="I784" i="12"/>
  <c r="J784" i="12"/>
  <c r="K784" i="12"/>
  <c r="L784" i="12"/>
  <c r="M784" i="12"/>
  <c r="N784" i="12"/>
  <c r="O784" i="12"/>
  <c r="Q784" i="12"/>
  <c r="R784" i="12"/>
  <c r="T784" i="12"/>
  <c r="U784" i="12"/>
  <c r="A785" i="12"/>
  <c r="B785" i="12"/>
  <c r="C785" i="12"/>
  <c r="D785" i="12"/>
  <c r="E785" i="12"/>
  <c r="F785" i="12"/>
  <c r="G785" i="12"/>
  <c r="H785" i="12"/>
  <c r="I785" i="12"/>
  <c r="J785" i="12"/>
  <c r="K785" i="12"/>
  <c r="L785" i="12"/>
  <c r="M785" i="12"/>
  <c r="N785" i="12"/>
  <c r="O785" i="12"/>
  <c r="Q785" i="12"/>
  <c r="R785" i="12"/>
  <c r="T785" i="12"/>
  <c r="U785" i="12"/>
  <c r="A786" i="12"/>
  <c r="B786" i="12"/>
  <c r="C786" i="12"/>
  <c r="D786" i="12"/>
  <c r="E786" i="12"/>
  <c r="F786" i="12"/>
  <c r="G786" i="12"/>
  <c r="H786" i="12"/>
  <c r="I786" i="12"/>
  <c r="J786" i="12"/>
  <c r="K786" i="12"/>
  <c r="L786" i="12"/>
  <c r="M786" i="12"/>
  <c r="N786" i="12"/>
  <c r="O786" i="12"/>
  <c r="Q786" i="12"/>
  <c r="R786" i="12"/>
  <c r="T786" i="12"/>
  <c r="U786" i="12"/>
  <c r="A787" i="12"/>
  <c r="B787" i="12"/>
  <c r="C787" i="12"/>
  <c r="D787" i="12"/>
  <c r="E787" i="12"/>
  <c r="F787" i="12"/>
  <c r="G787" i="12"/>
  <c r="H787" i="12"/>
  <c r="I787" i="12"/>
  <c r="J787" i="12"/>
  <c r="K787" i="12"/>
  <c r="L787" i="12"/>
  <c r="M787" i="12"/>
  <c r="N787" i="12"/>
  <c r="O787" i="12"/>
  <c r="Q787" i="12"/>
  <c r="R787" i="12"/>
  <c r="T787" i="12"/>
  <c r="U787" i="12"/>
  <c r="A788" i="12"/>
  <c r="B788" i="12"/>
  <c r="C788" i="12"/>
  <c r="D788" i="12"/>
  <c r="E788" i="12"/>
  <c r="F788" i="12"/>
  <c r="G788" i="12"/>
  <c r="H788" i="12"/>
  <c r="I788" i="12"/>
  <c r="J788" i="12"/>
  <c r="K788" i="12"/>
  <c r="L788" i="12"/>
  <c r="M788" i="12"/>
  <c r="N788" i="12"/>
  <c r="O788" i="12"/>
  <c r="Q788" i="12"/>
  <c r="R788" i="12"/>
  <c r="T788" i="12"/>
  <c r="U788" i="12"/>
  <c r="A789" i="12"/>
  <c r="B789" i="12"/>
  <c r="C789" i="12"/>
  <c r="D789" i="12"/>
  <c r="E789" i="12"/>
  <c r="F789" i="12"/>
  <c r="G789" i="12"/>
  <c r="H789" i="12"/>
  <c r="I789" i="12"/>
  <c r="J789" i="12"/>
  <c r="K789" i="12"/>
  <c r="L789" i="12"/>
  <c r="M789" i="12"/>
  <c r="N789" i="12"/>
  <c r="O789" i="12"/>
  <c r="Q789" i="12"/>
  <c r="R789" i="12"/>
  <c r="T789" i="12"/>
  <c r="U789" i="12"/>
  <c r="A790" i="12"/>
  <c r="B790" i="12"/>
  <c r="C790" i="12"/>
  <c r="D790" i="12"/>
  <c r="E790" i="12"/>
  <c r="F790" i="12"/>
  <c r="G790" i="12"/>
  <c r="H790" i="12"/>
  <c r="I790" i="12"/>
  <c r="J790" i="12"/>
  <c r="K790" i="12"/>
  <c r="L790" i="12"/>
  <c r="M790" i="12"/>
  <c r="N790" i="12"/>
  <c r="O790" i="12"/>
  <c r="Q790" i="12"/>
  <c r="R790" i="12"/>
  <c r="T790" i="12"/>
  <c r="U790" i="12"/>
  <c r="A791" i="12"/>
  <c r="B791" i="12"/>
  <c r="C791" i="12"/>
  <c r="D791" i="12"/>
  <c r="E791" i="12"/>
  <c r="F791" i="12"/>
  <c r="G791" i="12"/>
  <c r="H791" i="12"/>
  <c r="I791" i="12"/>
  <c r="J791" i="12"/>
  <c r="K791" i="12"/>
  <c r="L791" i="12"/>
  <c r="M791" i="12"/>
  <c r="N791" i="12"/>
  <c r="O791" i="12"/>
  <c r="Q791" i="12"/>
  <c r="R791" i="12"/>
  <c r="T791" i="12"/>
  <c r="U791" i="12"/>
  <c r="A792" i="12"/>
  <c r="B792" i="12"/>
  <c r="C792" i="12"/>
  <c r="D792" i="12"/>
  <c r="E792" i="12"/>
  <c r="F792" i="12"/>
  <c r="G792" i="12"/>
  <c r="H792" i="12"/>
  <c r="I792" i="12"/>
  <c r="J792" i="12"/>
  <c r="K792" i="12"/>
  <c r="L792" i="12"/>
  <c r="M792" i="12"/>
  <c r="N792" i="12"/>
  <c r="O792" i="12"/>
  <c r="Q792" i="12"/>
  <c r="R792" i="12"/>
  <c r="T792" i="12"/>
  <c r="U792" i="12"/>
  <c r="A793" i="12"/>
  <c r="B793" i="12"/>
  <c r="C793" i="12"/>
  <c r="D793" i="12"/>
  <c r="E793" i="12"/>
  <c r="F793" i="12"/>
  <c r="G793" i="12"/>
  <c r="H793" i="12"/>
  <c r="I793" i="12"/>
  <c r="J793" i="12"/>
  <c r="K793" i="12"/>
  <c r="L793" i="12"/>
  <c r="M793" i="12"/>
  <c r="N793" i="12"/>
  <c r="O793" i="12"/>
  <c r="Q793" i="12"/>
  <c r="R793" i="12"/>
  <c r="T793" i="12"/>
  <c r="U793" i="12"/>
  <c r="A794" i="12"/>
  <c r="B794" i="12"/>
  <c r="C794" i="12"/>
  <c r="D794" i="12"/>
  <c r="E794" i="12"/>
  <c r="F794" i="12"/>
  <c r="G794" i="12"/>
  <c r="H794" i="12"/>
  <c r="I794" i="12"/>
  <c r="J794" i="12"/>
  <c r="K794" i="12"/>
  <c r="L794" i="12"/>
  <c r="M794" i="12"/>
  <c r="N794" i="12"/>
  <c r="O794" i="12"/>
  <c r="Q794" i="12"/>
  <c r="R794" i="12"/>
  <c r="T794" i="12"/>
  <c r="U794" i="12"/>
  <c r="A795" i="12"/>
  <c r="B795" i="12"/>
  <c r="C795" i="12"/>
  <c r="D795" i="12"/>
  <c r="E795" i="12"/>
  <c r="F795" i="12"/>
  <c r="G795" i="12"/>
  <c r="H795" i="12"/>
  <c r="I795" i="12"/>
  <c r="J795" i="12"/>
  <c r="K795" i="12"/>
  <c r="L795" i="12"/>
  <c r="M795" i="12"/>
  <c r="N795" i="12"/>
  <c r="O795" i="12"/>
  <c r="Q795" i="12"/>
  <c r="R795" i="12"/>
  <c r="T795" i="12"/>
  <c r="U795" i="12"/>
  <c r="A796" i="12"/>
  <c r="B796" i="12"/>
  <c r="C796" i="12"/>
  <c r="D796" i="12"/>
  <c r="E796" i="12"/>
  <c r="F796" i="12"/>
  <c r="G796" i="12"/>
  <c r="H796" i="12"/>
  <c r="I796" i="12"/>
  <c r="J796" i="12"/>
  <c r="K796" i="12"/>
  <c r="L796" i="12"/>
  <c r="M796" i="12"/>
  <c r="N796" i="12"/>
  <c r="O796" i="12"/>
  <c r="Q796" i="12"/>
  <c r="R796" i="12"/>
  <c r="T796" i="12"/>
  <c r="U796" i="12"/>
  <c r="A797" i="12"/>
  <c r="B797" i="12"/>
  <c r="C797" i="12"/>
  <c r="D797" i="12"/>
  <c r="E797" i="12"/>
  <c r="F797" i="12"/>
  <c r="G797" i="12"/>
  <c r="H797" i="12"/>
  <c r="I797" i="12"/>
  <c r="J797" i="12"/>
  <c r="K797" i="12"/>
  <c r="L797" i="12"/>
  <c r="M797" i="12"/>
  <c r="N797" i="12"/>
  <c r="O797" i="12"/>
  <c r="Q797" i="12"/>
  <c r="R797" i="12"/>
  <c r="T797" i="12"/>
  <c r="U797" i="12"/>
  <c r="A798" i="12"/>
  <c r="B798" i="12"/>
  <c r="C798" i="12"/>
  <c r="D798" i="12"/>
  <c r="E798" i="12"/>
  <c r="F798" i="12"/>
  <c r="G798" i="12"/>
  <c r="H798" i="12"/>
  <c r="I798" i="12"/>
  <c r="J798" i="12"/>
  <c r="K798" i="12"/>
  <c r="L798" i="12"/>
  <c r="M798" i="12"/>
  <c r="N798" i="12"/>
  <c r="O798" i="12"/>
  <c r="Q798" i="12"/>
  <c r="R798" i="12"/>
  <c r="T798" i="12"/>
  <c r="U798" i="12"/>
  <c r="A799" i="12"/>
  <c r="B799" i="12"/>
  <c r="C799" i="12"/>
  <c r="D799" i="12"/>
  <c r="E799" i="12"/>
  <c r="F799" i="12"/>
  <c r="G799" i="12"/>
  <c r="H799" i="12"/>
  <c r="I799" i="12"/>
  <c r="J799" i="12"/>
  <c r="K799" i="12"/>
  <c r="L799" i="12"/>
  <c r="M799" i="12"/>
  <c r="N799" i="12"/>
  <c r="O799" i="12"/>
  <c r="Q799" i="12"/>
  <c r="R799" i="12"/>
  <c r="T799" i="12"/>
  <c r="U799" i="12"/>
  <c r="A800" i="12"/>
  <c r="B800" i="12"/>
  <c r="C800" i="12"/>
  <c r="D800" i="12"/>
  <c r="E800" i="12"/>
  <c r="F800" i="12"/>
  <c r="G800" i="12"/>
  <c r="H800" i="12"/>
  <c r="I800" i="12"/>
  <c r="J800" i="12"/>
  <c r="K800" i="12"/>
  <c r="L800" i="12"/>
  <c r="M800" i="12"/>
  <c r="N800" i="12"/>
  <c r="O800" i="12"/>
  <c r="Q800" i="12"/>
  <c r="R800" i="12"/>
  <c r="T800" i="12"/>
  <c r="U800" i="12"/>
  <c r="A801" i="12"/>
  <c r="B801" i="12"/>
  <c r="C801" i="12"/>
  <c r="D801" i="12"/>
  <c r="E801" i="12"/>
  <c r="F801" i="12"/>
  <c r="G801" i="12"/>
  <c r="H801" i="12"/>
  <c r="I801" i="12"/>
  <c r="J801" i="12"/>
  <c r="K801" i="12"/>
  <c r="L801" i="12"/>
  <c r="M801" i="12"/>
  <c r="N801" i="12"/>
  <c r="O801" i="12"/>
  <c r="Q801" i="12"/>
  <c r="R801" i="12"/>
  <c r="T801" i="12"/>
  <c r="U801" i="12"/>
  <c r="A802" i="12"/>
  <c r="B802" i="12"/>
  <c r="C802" i="12"/>
  <c r="D802" i="12"/>
  <c r="E802" i="12"/>
  <c r="F802" i="12"/>
  <c r="G802" i="12"/>
  <c r="H802" i="12"/>
  <c r="I802" i="12"/>
  <c r="J802" i="12"/>
  <c r="K802" i="12"/>
  <c r="L802" i="12"/>
  <c r="M802" i="12"/>
  <c r="N802" i="12"/>
  <c r="O802" i="12"/>
  <c r="Q802" i="12"/>
  <c r="R802" i="12"/>
  <c r="T802" i="12"/>
  <c r="U802" i="12"/>
  <c r="A803" i="12"/>
  <c r="B803" i="12"/>
  <c r="C803" i="12"/>
  <c r="D803" i="12"/>
  <c r="E803" i="12"/>
  <c r="F803" i="12"/>
  <c r="G803" i="12"/>
  <c r="H803" i="12"/>
  <c r="I803" i="12"/>
  <c r="J803" i="12"/>
  <c r="K803" i="12"/>
  <c r="L803" i="12"/>
  <c r="M803" i="12"/>
  <c r="N803" i="12"/>
  <c r="O803" i="12"/>
  <c r="Q803" i="12"/>
  <c r="R803" i="12"/>
  <c r="T803" i="12"/>
  <c r="U803" i="12"/>
  <c r="A804" i="12"/>
  <c r="B804" i="12"/>
  <c r="C804" i="12"/>
  <c r="D804" i="12"/>
  <c r="E804" i="12"/>
  <c r="F804" i="12"/>
  <c r="G804" i="12"/>
  <c r="H804" i="12"/>
  <c r="I804" i="12"/>
  <c r="J804" i="12"/>
  <c r="K804" i="12"/>
  <c r="L804" i="12"/>
  <c r="M804" i="12"/>
  <c r="N804" i="12"/>
  <c r="O804" i="12"/>
  <c r="Q804" i="12"/>
  <c r="R804" i="12"/>
  <c r="T804" i="12"/>
  <c r="U804" i="12"/>
  <c r="A805" i="12"/>
  <c r="B805" i="12"/>
  <c r="C805" i="12"/>
  <c r="D805" i="12"/>
  <c r="E805" i="12"/>
  <c r="F805" i="12"/>
  <c r="G805" i="12"/>
  <c r="H805" i="12"/>
  <c r="I805" i="12"/>
  <c r="J805" i="12"/>
  <c r="K805" i="12"/>
  <c r="L805" i="12"/>
  <c r="M805" i="12"/>
  <c r="N805" i="12"/>
  <c r="O805" i="12"/>
  <c r="Q805" i="12"/>
  <c r="R805" i="12"/>
  <c r="T805" i="12"/>
  <c r="U805" i="12"/>
  <c r="A806" i="12"/>
  <c r="B806" i="12"/>
  <c r="C806" i="12"/>
  <c r="D806" i="12"/>
  <c r="E806" i="12"/>
  <c r="F806" i="12"/>
  <c r="G806" i="12"/>
  <c r="H806" i="12"/>
  <c r="I806" i="12"/>
  <c r="J806" i="12"/>
  <c r="K806" i="12"/>
  <c r="L806" i="12"/>
  <c r="M806" i="12"/>
  <c r="N806" i="12"/>
  <c r="O806" i="12"/>
  <c r="Q806" i="12"/>
  <c r="R806" i="12"/>
  <c r="T806" i="12"/>
  <c r="U806" i="12"/>
  <c r="A807" i="12"/>
  <c r="B807" i="12"/>
  <c r="C807" i="12"/>
  <c r="D807" i="12"/>
  <c r="E807" i="12"/>
  <c r="F807" i="12"/>
  <c r="G807" i="12"/>
  <c r="H807" i="12"/>
  <c r="I807" i="12"/>
  <c r="J807" i="12"/>
  <c r="K807" i="12"/>
  <c r="L807" i="12"/>
  <c r="M807" i="12"/>
  <c r="N807" i="12"/>
  <c r="O807" i="12"/>
  <c r="Q807" i="12"/>
  <c r="R807" i="12"/>
  <c r="T807" i="12"/>
  <c r="U807" i="12"/>
  <c r="A808" i="12"/>
  <c r="B808" i="12"/>
  <c r="C808" i="12"/>
  <c r="D808" i="12"/>
  <c r="E808" i="12"/>
  <c r="F808" i="12"/>
  <c r="G808" i="12"/>
  <c r="H808" i="12"/>
  <c r="I808" i="12"/>
  <c r="J808" i="12"/>
  <c r="K808" i="12"/>
  <c r="L808" i="12"/>
  <c r="M808" i="12"/>
  <c r="N808" i="12"/>
  <c r="O808" i="12"/>
  <c r="Q808" i="12"/>
  <c r="R808" i="12"/>
  <c r="T808" i="12"/>
  <c r="U808" i="12"/>
  <c r="A809" i="12"/>
  <c r="B809" i="12"/>
  <c r="C809" i="12"/>
  <c r="D809" i="12"/>
  <c r="E809" i="12"/>
  <c r="F809" i="12"/>
  <c r="G809" i="12"/>
  <c r="H809" i="12"/>
  <c r="I809" i="12"/>
  <c r="J809" i="12"/>
  <c r="K809" i="12"/>
  <c r="L809" i="12"/>
  <c r="M809" i="12"/>
  <c r="N809" i="12"/>
  <c r="O809" i="12"/>
  <c r="Q809" i="12"/>
  <c r="R809" i="12"/>
  <c r="T809" i="12"/>
  <c r="U809" i="12"/>
  <c r="A810" i="12"/>
  <c r="B810" i="12"/>
  <c r="C810" i="12"/>
  <c r="D810" i="12"/>
  <c r="E810" i="12"/>
  <c r="F810" i="12"/>
  <c r="G810" i="12"/>
  <c r="H810" i="12"/>
  <c r="I810" i="12"/>
  <c r="J810" i="12"/>
  <c r="K810" i="12"/>
  <c r="L810" i="12"/>
  <c r="M810" i="12"/>
  <c r="N810" i="12"/>
  <c r="O810" i="12"/>
  <c r="Q810" i="12"/>
  <c r="R810" i="12"/>
  <c r="T810" i="12"/>
  <c r="U810" i="12"/>
  <c r="A811" i="12"/>
  <c r="B811" i="12"/>
  <c r="C811" i="12"/>
  <c r="D811" i="12"/>
  <c r="E811" i="12"/>
  <c r="F811" i="12"/>
  <c r="G811" i="12"/>
  <c r="H811" i="12"/>
  <c r="I811" i="12"/>
  <c r="J811" i="12"/>
  <c r="K811" i="12"/>
  <c r="L811" i="12"/>
  <c r="M811" i="12"/>
  <c r="N811" i="12"/>
  <c r="O811" i="12"/>
  <c r="Q811" i="12"/>
  <c r="R811" i="12"/>
  <c r="T811" i="12"/>
  <c r="U811" i="12"/>
  <c r="A812" i="12"/>
  <c r="B812" i="12"/>
  <c r="C812" i="12"/>
  <c r="D812" i="12"/>
  <c r="E812" i="12"/>
  <c r="F812" i="12"/>
  <c r="G812" i="12"/>
  <c r="H812" i="12"/>
  <c r="I812" i="12"/>
  <c r="J812" i="12"/>
  <c r="K812" i="12"/>
  <c r="L812" i="12"/>
  <c r="M812" i="12"/>
  <c r="N812" i="12"/>
  <c r="O812" i="12"/>
  <c r="Q812" i="12"/>
  <c r="R812" i="12"/>
  <c r="T812" i="12"/>
  <c r="U812" i="12"/>
  <c r="A813" i="12"/>
  <c r="B813" i="12"/>
  <c r="C813" i="12"/>
  <c r="D813" i="12"/>
  <c r="E813" i="12"/>
  <c r="F813" i="12"/>
  <c r="G813" i="12"/>
  <c r="H813" i="12"/>
  <c r="I813" i="12"/>
  <c r="J813" i="12"/>
  <c r="K813" i="12"/>
  <c r="L813" i="12"/>
  <c r="M813" i="12"/>
  <c r="N813" i="12"/>
  <c r="O813" i="12"/>
  <c r="Q813" i="12"/>
  <c r="R813" i="12"/>
  <c r="T813" i="12"/>
  <c r="U813" i="12"/>
  <c r="A814" i="12"/>
  <c r="B814" i="12"/>
  <c r="C814" i="12"/>
  <c r="D814" i="12"/>
  <c r="E814" i="12"/>
  <c r="F814" i="12"/>
  <c r="G814" i="12"/>
  <c r="H814" i="12"/>
  <c r="I814" i="12"/>
  <c r="J814" i="12"/>
  <c r="K814" i="12"/>
  <c r="L814" i="12"/>
  <c r="M814" i="12"/>
  <c r="N814" i="12"/>
  <c r="O814" i="12"/>
  <c r="Q814" i="12"/>
  <c r="R814" i="12"/>
  <c r="T814" i="12"/>
  <c r="U814" i="12"/>
  <c r="A815" i="12"/>
  <c r="B815" i="12"/>
  <c r="C815" i="12"/>
  <c r="D815" i="12"/>
  <c r="E815" i="12"/>
  <c r="F815" i="12"/>
  <c r="G815" i="12"/>
  <c r="H815" i="12"/>
  <c r="I815" i="12"/>
  <c r="J815" i="12"/>
  <c r="K815" i="12"/>
  <c r="L815" i="12"/>
  <c r="M815" i="12"/>
  <c r="N815" i="12"/>
  <c r="O815" i="12"/>
  <c r="Q815" i="12"/>
  <c r="R815" i="12"/>
  <c r="T815" i="12"/>
  <c r="U815" i="12"/>
  <c r="A816" i="12"/>
  <c r="B816" i="12"/>
  <c r="C816" i="12"/>
  <c r="D816" i="12"/>
  <c r="E816" i="12"/>
  <c r="F816" i="12"/>
  <c r="G816" i="12"/>
  <c r="H816" i="12"/>
  <c r="I816" i="12"/>
  <c r="J816" i="12"/>
  <c r="K816" i="12"/>
  <c r="L816" i="12"/>
  <c r="M816" i="12"/>
  <c r="N816" i="12"/>
  <c r="O816" i="12"/>
  <c r="Q816" i="12"/>
  <c r="R816" i="12"/>
  <c r="T816" i="12"/>
  <c r="U816" i="12"/>
  <c r="A817" i="12"/>
  <c r="B817" i="12"/>
  <c r="C817" i="12"/>
  <c r="D817" i="12"/>
  <c r="E817" i="12"/>
  <c r="F817" i="12"/>
  <c r="G817" i="12"/>
  <c r="H817" i="12"/>
  <c r="I817" i="12"/>
  <c r="J817" i="12"/>
  <c r="K817" i="12"/>
  <c r="L817" i="12"/>
  <c r="M817" i="12"/>
  <c r="N817" i="12"/>
  <c r="O817" i="12"/>
  <c r="Q817" i="12"/>
  <c r="R817" i="12"/>
  <c r="T817" i="12"/>
  <c r="U817" i="12"/>
  <c r="A818" i="12"/>
  <c r="B818" i="12"/>
  <c r="C818" i="12"/>
  <c r="D818" i="12"/>
  <c r="E818" i="12"/>
  <c r="F818" i="12"/>
  <c r="G818" i="12"/>
  <c r="H818" i="12"/>
  <c r="I818" i="12"/>
  <c r="J818" i="12"/>
  <c r="K818" i="12"/>
  <c r="L818" i="12"/>
  <c r="M818" i="12"/>
  <c r="N818" i="12"/>
  <c r="O818" i="12"/>
  <c r="Q818" i="12"/>
  <c r="R818" i="12"/>
  <c r="T818" i="12"/>
  <c r="U818" i="12"/>
  <c r="A819" i="12"/>
  <c r="B819" i="12"/>
  <c r="C819" i="12"/>
  <c r="D819" i="12"/>
  <c r="E819" i="12"/>
  <c r="F819" i="12"/>
  <c r="G819" i="12"/>
  <c r="H819" i="12"/>
  <c r="I819" i="12"/>
  <c r="J819" i="12"/>
  <c r="K819" i="12"/>
  <c r="L819" i="12"/>
  <c r="M819" i="12"/>
  <c r="N819" i="12"/>
  <c r="O819" i="12"/>
  <c r="Q819" i="12"/>
  <c r="R819" i="12"/>
  <c r="T819" i="12"/>
  <c r="U819" i="12"/>
  <c r="A820" i="12"/>
  <c r="B820" i="12"/>
  <c r="C820" i="12"/>
  <c r="D820" i="12"/>
  <c r="E820" i="12"/>
  <c r="F820" i="12"/>
  <c r="G820" i="12"/>
  <c r="H820" i="12"/>
  <c r="I820" i="12"/>
  <c r="J820" i="12"/>
  <c r="K820" i="12"/>
  <c r="L820" i="12"/>
  <c r="M820" i="12"/>
  <c r="N820" i="12"/>
  <c r="O820" i="12"/>
  <c r="Q820" i="12"/>
  <c r="R820" i="12"/>
  <c r="T820" i="12"/>
  <c r="U820" i="12"/>
  <c r="A821" i="12"/>
  <c r="B821" i="12"/>
  <c r="C821" i="12"/>
  <c r="D821" i="12"/>
  <c r="E821" i="12"/>
  <c r="F821" i="12"/>
  <c r="G821" i="12"/>
  <c r="H821" i="12"/>
  <c r="I821" i="12"/>
  <c r="J821" i="12"/>
  <c r="K821" i="12"/>
  <c r="L821" i="12"/>
  <c r="M821" i="12"/>
  <c r="N821" i="12"/>
  <c r="O821" i="12"/>
  <c r="Q821" i="12"/>
  <c r="R821" i="12"/>
  <c r="T821" i="12"/>
  <c r="U821" i="12"/>
  <c r="A822" i="12"/>
  <c r="B822" i="12"/>
  <c r="C822" i="12"/>
  <c r="D822" i="12"/>
  <c r="E822" i="12"/>
  <c r="F822" i="12"/>
  <c r="G822" i="12"/>
  <c r="H822" i="12"/>
  <c r="I822" i="12"/>
  <c r="J822" i="12"/>
  <c r="K822" i="12"/>
  <c r="L822" i="12"/>
  <c r="M822" i="12"/>
  <c r="N822" i="12"/>
  <c r="O822" i="12"/>
  <c r="Q822" i="12"/>
  <c r="R822" i="12"/>
  <c r="T822" i="12"/>
  <c r="U822" i="12"/>
  <c r="A823" i="12"/>
  <c r="B823" i="12"/>
  <c r="C823" i="12"/>
  <c r="D823" i="12"/>
  <c r="E823" i="12"/>
  <c r="F823" i="12"/>
  <c r="G823" i="12"/>
  <c r="H823" i="12"/>
  <c r="I823" i="12"/>
  <c r="J823" i="12"/>
  <c r="K823" i="12"/>
  <c r="L823" i="12"/>
  <c r="M823" i="12"/>
  <c r="N823" i="12"/>
  <c r="O823" i="12"/>
  <c r="Q823" i="12"/>
  <c r="R823" i="12"/>
  <c r="T823" i="12"/>
  <c r="U823" i="12"/>
  <c r="A824" i="12"/>
  <c r="B824" i="12"/>
  <c r="C824" i="12"/>
  <c r="D824" i="12"/>
  <c r="E824" i="12"/>
  <c r="F824" i="12"/>
  <c r="G824" i="12"/>
  <c r="H824" i="12"/>
  <c r="I824" i="12"/>
  <c r="J824" i="12"/>
  <c r="K824" i="12"/>
  <c r="L824" i="12"/>
  <c r="M824" i="12"/>
  <c r="N824" i="12"/>
  <c r="O824" i="12"/>
  <c r="Q824" i="12"/>
  <c r="R824" i="12"/>
  <c r="T824" i="12"/>
  <c r="U824" i="12"/>
  <c r="A825" i="12"/>
  <c r="B825" i="12"/>
  <c r="C825" i="12"/>
  <c r="D825" i="12"/>
  <c r="E825" i="12"/>
  <c r="F825" i="12"/>
  <c r="G825" i="12"/>
  <c r="H825" i="12"/>
  <c r="I825" i="12"/>
  <c r="J825" i="12"/>
  <c r="K825" i="12"/>
  <c r="L825" i="12"/>
  <c r="M825" i="12"/>
  <c r="N825" i="12"/>
  <c r="O825" i="12"/>
  <c r="Q825" i="12"/>
  <c r="R825" i="12"/>
  <c r="T825" i="12"/>
  <c r="U825" i="12"/>
  <c r="A826" i="12"/>
  <c r="B826" i="12"/>
  <c r="C826" i="12"/>
  <c r="D826" i="12"/>
  <c r="E826" i="12"/>
  <c r="F826" i="12"/>
  <c r="G826" i="12"/>
  <c r="H826" i="12"/>
  <c r="I826" i="12"/>
  <c r="J826" i="12"/>
  <c r="K826" i="12"/>
  <c r="L826" i="12"/>
  <c r="M826" i="12"/>
  <c r="N826" i="12"/>
  <c r="O826" i="12"/>
  <c r="Q826" i="12"/>
  <c r="R826" i="12"/>
  <c r="T826" i="12"/>
  <c r="U826" i="12"/>
  <c r="A827" i="12"/>
  <c r="B827" i="12"/>
  <c r="C827" i="12"/>
  <c r="D827" i="12"/>
  <c r="E827" i="12"/>
  <c r="F827" i="12"/>
  <c r="G827" i="12"/>
  <c r="H827" i="12"/>
  <c r="I827" i="12"/>
  <c r="J827" i="12"/>
  <c r="K827" i="12"/>
  <c r="L827" i="12"/>
  <c r="M827" i="12"/>
  <c r="N827" i="12"/>
  <c r="O827" i="12"/>
  <c r="Q827" i="12"/>
  <c r="R827" i="12"/>
  <c r="T827" i="12"/>
  <c r="U827" i="12"/>
  <c r="A828" i="12"/>
  <c r="B828" i="12"/>
  <c r="C828" i="12"/>
  <c r="D828" i="12"/>
  <c r="E828" i="12"/>
  <c r="F828" i="12"/>
  <c r="G828" i="12"/>
  <c r="H828" i="12"/>
  <c r="I828" i="12"/>
  <c r="J828" i="12"/>
  <c r="K828" i="12"/>
  <c r="L828" i="12"/>
  <c r="M828" i="12"/>
  <c r="N828" i="12"/>
  <c r="O828" i="12"/>
  <c r="Q828" i="12"/>
  <c r="R828" i="12"/>
  <c r="T828" i="12"/>
  <c r="U828" i="12"/>
  <c r="A829" i="12"/>
  <c r="B829" i="12"/>
  <c r="C829" i="12"/>
  <c r="D829" i="12"/>
  <c r="E829" i="12"/>
  <c r="F829" i="12"/>
  <c r="G829" i="12"/>
  <c r="H829" i="12"/>
  <c r="I829" i="12"/>
  <c r="J829" i="12"/>
  <c r="K829" i="12"/>
  <c r="L829" i="12"/>
  <c r="M829" i="12"/>
  <c r="N829" i="12"/>
  <c r="O829" i="12"/>
  <c r="Q829" i="12"/>
  <c r="R829" i="12"/>
  <c r="T829" i="12"/>
  <c r="U829" i="12"/>
  <c r="A830" i="12"/>
  <c r="B830" i="12"/>
  <c r="C830" i="12"/>
  <c r="D830" i="12"/>
  <c r="E830" i="12"/>
  <c r="F830" i="12"/>
  <c r="G830" i="12"/>
  <c r="H830" i="12"/>
  <c r="I830" i="12"/>
  <c r="J830" i="12"/>
  <c r="K830" i="12"/>
  <c r="L830" i="12"/>
  <c r="M830" i="12"/>
  <c r="N830" i="12"/>
  <c r="O830" i="12"/>
  <c r="Q830" i="12"/>
  <c r="R830" i="12"/>
  <c r="T830" i="12"/>
  <c r="U830" i="12"/>
  <c r="A831" i="12"/>
  <c r="B831" i="12"/>
  <c r="C831" i="12"/>
  <c r="D831" i="12"/>
  <c r="E831" i="12"/>
  <c r="F831" i="12"/>
  <c r="G831" i="12"/>
  <c r="H831" i="12"/>
  <c r="I831" i="12"/>
  <c r="J831" i="12"/>
  <c r="K831" i="12"/>
  <c r="L831" i="12"/>
  <c r="M831" i="12"/>
  <c r="N831" i="12"/>
  <c r="O831" i="12"/>
  <c r="Q831" i="12"/>
  <c r="R831" i="12"/>
  <c r="T831" i="12"/>
  <c r="U831" i="12"/>
  <c r="A832" i="12"/>
  <c r="B832" i="12"/>
  <c r="C832" i="12"/>
  <c r="D832" i="12"/>
  <c r="E832" i="12"/>
  <c r="F832" i="12"/>
  <c r="G832" i="12"/>
  <c r="H832" i="12"/>
  <c r="I832" i="12"/>
  <c r="J832" i="12"/>
  <c r="K832" i="12"/>
  <c r="L832" i="12"/>
  <c r="M832" i="12"/>
  <c r="N832" i="12"/>
  <c r="O832" i="12"/>
  <c r="Q832" i="12"/>
  <c r="R832" i="12"/>
  <c r="T832" i="12"/>
  <c r="U832" i="12"/>
  <c r="A833" i="12"/>
  <c r="B833" i="12"/>
  <c r="C833" i="12"/>
  <c r="D833" i="12"/>
  <c r="E833" i="12"/>
  <c r="F833" i="12"/>
  <c r="G833" i="12"/>
  <c r="H833" i="12"/>
  <c r="I833" i="12"/>
  <c r="J833" i="12"/>
  <c r="K833" i="12"/>
  <c r="L833" i="12"/>
  <c r="M833" i="12"/>
  <c r="N833" i="12"/>
  <c r="O833" i="12"/>
  <c r="Q833" i="12"/>
  <c r="R833" i="12"/>
  <c r="T833" i="12"/>
  <c r="U833" i="12"/>
  <c r="A834" i="12"/>
  <c r="B834" i="12"/>
  <c r="C834" i="12"/>
  <c r="D834" i="12"/>
  <c r="E834" i="12"/>
  <c r="F834" i="12"/>
  <c r="G834" i="12"/>
  <c r="H834" i="12"/>
  <c r="I834" i="12"/>
  <c r="J834" i="12"/>
  <c r="K834" i="12"/>
  <c r="L834" i="12"/>
  <c r="M834" i="12"/>
  <c r="N834" i="12"/>
  <c r="O834" i="12"/>
  <c r="Q834" i="12"/>
  <c r="R834" i="12"/>
  <c r="T834" i="12"/>
  <c r="U834" i="12"/>
  <c r="A835" i="12"/>
  <c r="B835" i="12"/>
  <c r="C835" i="12"/>
  <c r="D835" i="12"/>
  <c r="E835" i="12"/>
  <c r="F835" i="12"/>
  <c r="G835" i="12"/>
  <c r="H835" i="12"/>
  <c r="I835" i="12"/>
  <c r="J835" i="12"/>
  <c r="K835" i="12"/>
  <c r="L835" i="12"/>
  <c r="M835" i="12"/>
  <c r="N835" i="12"/>
  <c r="O835" i="12"/>
  <c r="Q835" i="12"/>
  <c r="R835" i="12"/>
  <c r="T835" i="12"/>
  <c r="U835" i="12"/>
  <c r="A836" i="12"/>
  <c r="B836" i="12"/>
  <c r="C836" i="12"/>
  <c r="D836" i="12"/>
  <c r="E836" i="12"/>
  <c r="F836" i="12"/>
  <c r="G836" i="12"/>
  <c r="H836" i="12"/>
  <c r="I836" i="12"/>
  <c r="J836" i="12"/>
  <c r="K836" i="12"/>
  <c r="L836" i="12"/>
  <c r="M836" i="12"/>
  <c r="N836" i="12"/>
  <c r="O836" i="12"/>
  <c r="Q836" i="12"/>
  <c r="R836" i="12"/>
  <c r="T836" i="12"/>
  <c r="U836" i="12"/>
  <c r="A837" i="12"/>
  <c r="B837" i="12"/>
  <c r="C837" i="12"/>
  <c r="D837" i="12"/>
  <c r="E837" i="12"/>
  <c r="F837" i="12"/>
  <c r="G837" i="12"/>
  <c r="H837" i="12"/>
  <c r="I837" i="12"/>
  <c r="J837" i="12"/>
  <c r="K837" i="12"/>
  <c r="L837" i="12"/>
  <c r="M837" i="12"/>
  <c r="N837" i="12"/>
  <c r="O837" i="12"/>
  <c r="Q837" i="12"/>
  <c r="R837" i="12"/>
  <c r="T837" i="12"/>
  <c r="U837" i="12"/>
  <c r="A838" i="12"/>
  <c r="B838" i="12"/>
  <c r="C838" i="12"/>
  <c r="D838" i="12"/>
  <c r="E838" i="12"/>
  <c r="F838" i="12"/>
  <c r="G838" i="12"/>
  <c r="H838" i="12"/>
  <c r="I838" i="12"/>
  <c r="J838" i="12"/>
  <c r="K838" i="12"/>
  <c r="L838" i="12"/>
  <c r="M838" i="12"/>
  <c r="N838" i="12"/>
  <c r="O838" i="12"/>
  <c r="Q838" i="12"/>
  <c r="R838" i="12"/>
  <c r="T838" i="12"/>
  <c r="U838" i="12"/>
  <c r="A839" i="12"/>
  <c r="B839" i="12"/>
  <c r="C839" i="12"/>
  <c r="D839" i="12"/>
  <c r="E839" i="12"/>
  <c r="F839" i="12"/>
  <c r="G839" i="12"/>
  <c r="H839" i="12"/>
  <c r="I839" i="12"/>
  <c r="J839" i="12"/>
  <c r="K839" i="12"/>
  <c r="L839" i="12"/>
  <c r="M839" i="12"/>
  <c r="N839" i="12"/>
  <c r="O839" i="12"/>
  <c r="Q839" i="12"/>
  <c r="R839" i="12"/>
  <c r="T839" i="12"/>
  <c r="U839" i="12"/>
  <c r="A840" i="12"/>
  <c r="B840" i="12"/>
  <c r="C840" i="12"/>
  <c r="D840" i="12"/>
  <c r="E840" i="12"/>
  <c r="F840" i="12"/>
  <c r="G840" i="12"/>
  <c r="H840" i="12"/>
  <c r="I840" i="12"/>
  <c r="J840" i="12"/>
  <c r="K840" i="12"/>
  <c r="L840" i="12"/>
  <c r="M840" i="12"/>
  <c r="N840" i="12"/>
  <c r="O840" i="12"/>
  <c r="Q840" i="12"/>
  <c r="R840" i="12"/>
  <c r="T840" i="12"/>
  <c r="U840" i="12"/>
  <c r="A841" i="12"/>
  <c r="B841" i="12"/>
  <c r="C841" i="12"/>
  <c r="D841" i="12"/>
  <c r="E841" i="12"/>
  <c r="F841" i="12"/>
  <c r="G841" i="12"/>
  <c r="H841" i="12"/>
  <c r="I841" i="12"/>
  <c r="J841" i="12"/>
  <c r="K841" i="12"/>
  <c r="L841" i="12"/>
  <c r="M841" i="12"/>
  <c r="N841" i="12"/>
  <c r="O841" i="12"/>
  <c r="Q841" i="12"/>
  <c r="R841" i="12"/>
  <c r="T841" i="12"/>
  <c r="U841" i="12"/>
  <c r="A842" i="12"/>
  <c r="B842" i="12"/>
  <c r="C842" i="12"/>
  <c r="D842" i="12"/>
  <c r="E842" i="12"/>
  <c r="F842" i="12"/>
  <c r="G842" i="12"/>
  <c r="H842" i="12"/>
  <c r="I842" i="12"/>
  <c r="J842" i="12"/>
  <c r="K842" i="12"/>
  <c r="L842" i="12"/>
  <c r="M842" i="12"/>
  <c r="N842" i="12"/>
  <c r="O842" i="12"/>
  <c r="Q842" i="12"/>
  <c r="R842" i="12"/>
  <c r="T842" i="12"/>
  <c r="U842" i="12"/>
  <c r="A843" i="12"/>
  <c r="B843" i="12"/>
  <c r="C843" i="12"/>
  <c r="D843" i="12"/>
  <c r="E843" i="12"/>
  <c r="F843" i="12"/>
  <c r="G843" i="12"/>
  <c r="H843" i="12"/>
  <c r="I843" i="12"/>
  <c r="J843" i="12"/>
  <c r="K843" i="12"/>
  <c r="L843" i="12"/>
  <c r="M843" i="12"/>
  <c r="N843" i="12"/>
  <c r="O843" i="12"/>
  <c r="Q843" i="12"/>
  <c r="R843" i="12"/>
  <c r="T843" i="12"/>
  <c r="U843" i="12"/>
  <c r="A844" i="12"/>
  <c r="B844" i="12"/>
  <c r="C844" i="12"/>
  <c r="D844" i="12"/>
  <c r="E844" i="12"/>
  <c r="F844" i="12"/>
  <c r="G844" i="12"/>
  <c r="H844" i="12"/>
  <c r="I844" i="12"/>
  <c r="J844" i="12"/>
  <c r="K844" i="12"/>
  <c r="L844" i="12"/>
  <c r="M844" i="12"/>
  <c r="N844" i="12"/>
  <c r="O844" i="12"/>
  <c r="Q844" i="12"/>
  <c r="R844" i="12"/>
  <c r="T844" i="12"/>
  <c r="U844" i="12"/>
  <c r="A845" i="12"/>
  <c r="B845" i="12"/>
  <c r="C845" i="12"/>
  <c r="D845" i="12"/>
  <c r="E845" i="12"/>
  <c r="F845" i="12"/>
  <c r="G845" i="12"/>
  <c r="H845" i="12"/>
  <c r="I845" i="12"/>
  <c r="J845" i="12"/>
  <c r="K845" i="12"/>
  <c r="L845" i="12"/>
  <c r="M845" i="12"/>
  <c r="N845" i="12"/>
  <c r="O845" i="12"/>
  <c r="Q845" i="12"/>
  <c r="R845" i="12"/>
  <c r="T845" i="12"/>
  <c r="U845" i="12"/>
  <c r="A846" i="12"/>
  <c r="B846" i="12"/>
  <c r="C846" i="12"/>
  <c r="D846" i="12"/>
  <c r="E846" i="12"/>
  <c r="F846" i="12"/>
  <c r="G846" i="12"/>
  <c r="H846" i="12"/>
  <c r="I846" i="12"/>
  <c r="J846" i="12"/>
  <c r="K846" i="12"/>
  <c r="L846" i="12"/>
  <c r="M846" i="12"/>
  <c r="N846" i="12"/>
  <c r="O846" i="12"/>
  <c r="Q846" i="12"/>
  <c r="R846" i="12"/>
  <c r="T846" i="12"/>
  <c r="U846" i="12"/>
  <c r="A847" i="12"/>
  <c r="B847" i="12"/>
  <c r="C847" i="12"/>
  <c r="D847" i="12"/>
  <c r="E847" i="12"/>
  <c r="F847" i="12"/>
  <c r="G847" i="12"/>
  <c r="H847" i="12"/>
  <c r="I847" i="12"/>
  <c r="J847" i="12"/>
  <c r="K847" i="12"/>
  <c r="L847" i="12"/>
  <c r="M847" i="12"/>
  <c r="N847" i="12"/>
  <c r="O847" i="12"/>
  <c r="Q847" i="12"/>
  <c r="R847" i="12"/>
  <c r="T847" i="12"/>
  <c r="U847" i="12"/>
  <c r="A848" i="12"/>
  <c r="B848" i="12"/>
  <c r="C848" i="12"/>
  <c r="D848" i="12"/>
  <c r="E848" i="12"/>
  <c r="F848" i="12"/>
  <c r="G848" i="12"/>
  <c r="H848" i="12"/>
  <c r="I848" i="12"/>
  <c r="J848" i="12"/>
  <c r="K848" i="12"/>
  <c r="L848" i="12"/>
  <c r="M848" i="12"/>
  <c r="N848" i="12"/>
  <c r="O848" i="12"/>
  <c r="Q848" i="12"/>
  <c r="R848" i="12"/>
  <c r="T848" i="12"/>
  <c r="U848" i="12"/>
  <c r="A849" i="12"/>
  <c r="B849" i="12"/>
  <c r="C849" i="12"/>
  <c r="D849" i="12"/>
  <c r="E849" i="12"/>
  <c r="F849" i="12"/>
  <c r="G849" i="12"/>
  <c r="H849" i="12"/>
  <c r="I849" i="12"/>
  <c r="J849" i="12"/>
  <c r="K849" i="12"/>
  <c r="L849" i="12"/>
  <c r="M849" i="12"/>
  <c r="N849" i="12"/>
  <c r="O849" i="12"/>
  <c r="Q849" i="12"/>
  <c r="R849" i="12"/>
  <c r="T849" i="12"/>
  <c r="U849" i="12"/>
  <c r="A850" i="12"/>
  <c r="B850" i="12"/>
  <c r="C850" i="12"/>
  <c r="D850" i="12"/>
  <c r="E850" i="12"/>
  <c r="F850" i="12"/>
  <c r="G850" i="12"/>
  <c r="H850" i="12"/>
  <c r="I850" i="12"/>
  <c r="J850" i="12"/>
  <c r="K850" i="12"/>
  <c r="L850" i="12"/>
  <c r="M850" i="12"/>
  <c r="N850" i="12"/>
  <c r="O850" i="12"/>
  <c r="Q850" i="12"/>
  <c r="R850" i="12"/>
  <c r="T850" i="12"/>
  <c r="U850" i="12"/>
  <c r="A851" i="12"/>
  <c r="B851" i="12"/>
  <c r="C851" i="12"/>
  <c r="D851" i="12"/>
  <c r="E851" i="12"/>
  <c r="F851" i="12"/>
  <c r="G851" i="12"/>
  <c r="H851" i="12"/>
  <c r="I851" i="12"/>
  <c r="J851" i="12"/>
  <c r="K851" i="12"/>
  <c r="L851" i="12"/>
  <c r="M851" i="12"/>
  <c r="N851" i="12"/>
  <c r="O851" i="12"/>
  <c r="Q851" i="12"/>
  <c r="R851" i="12"/>
  <c r="T851" i="12"/>
  <c r="U851" i="12"/>
  <c r="A852" i="12"/>
  <c r="B852" i="12"/>
  <c r="C852" i="12"/>
  <c r="D852" i="12"/>
  <c r="E852" i="12"/>
  <c r="F852" i="12"/>
  <c r="G852" i="12"/>
  <c r="H852" i="12"/>
  <c r="I852" i="12"/>
  <c r="J852" i="12"/>
  <c r="K852" i="12"/>
  <c r="L852" i="12"/>
  <c r="M852" i="12"/>
  <c r="N852" i="12"/>
  <c r="O852" i="12"/>
  <c r="Q852" i="12"/>
  <c r="R852" i="12"/>
  <c r="T852" i="12"/>
  <c r="U852" i="12"/>
  <c r="A853" i="12"/>
  <c r="B853" i="12"/>
  <c r="C853" i="12"/>
  <c r="D853" i="12"/>
  <c r="E853" i="12"/>
  <c r="F853" i="12"/>
  <c r="G853" i="12"/>
  <c r="H853" i="12"/>
  <c r="I853" i="12"/>
  <c r="J853" i="12"/>
  <c r="K853" i="12"/>
  <c r="L853" i="12"/>
  <c r="M853" i="12"/>
  <c r="N853" i="12"/>
  <c r="O853" i="12"/>
  <c r="Q853" i="12"/>
  <c r="R853" i="12"/>
  <c r="T853" i="12"/>
  <c r="U853" i="12"/>
  <c r="A854" i="12"/>
  <c r="B854" i="12"/>
  <c r="C854" i="12"/>
  <c r="D854" i="12"/>
  <c r="E854" i="12"/>
  <c r="F854" i="12"/>
  <c r="G854" i="12"/>
  <c r="H854" i="12"/>
  <c r="I854" i="12"/>
  <c r="J854" i="12"/>
  <c r="K854" i="12"/>
  <c r="L854" i="12"/>
  <c r="M854" i="12"/>
  <c r="N854" i="12"/>
  <c r="O854" i="12"/>
  <c r="Q854" i="12"/>
  <c r="R854" i="12"/>
  <c r="T854" i="12"/>
  <c r="U854" i="12"/>
  <c r="A855" i="12"/>
  <c r="B855" i="12"/>
  <c r="C855" i="12"/>
  <c r="D855" i="12"/>
  <c r="E855" i="12"/>
  <c r="F855" i="12"/>
  <c r="G855" i="12"/>
  <c r="H855" i="12"/>
  <c r="I855" i="12"/>
  <c r="J855" i="12"/>
  <c r="K855" i="12"/>
  <c r="L855" i="12"/>
  <c r="M855" i="12"/>
  <c r="N855" i="12"/>
  <c r="O855" i="12"/>
  <c r="Q855" i="12"/>
  <c r="R855" i="12"/>
  <c r="T855" i="12"/>
  <c r="U855" i="12"/>
  <c r="A856" i="12"/>
  <c r="B856" i="12"/>
  <c r="C856" i="12"/>
  <c r="D856" i="12"/>
  <c r="E856" i="12"/>
  <c r="F856" i="12"/>
  <c r="G856" i="12"/>
  <c r="H856" i="12"/>
  <c r="I856" i="12"/>
  <c r="J856" i="12"/>
  <c r="K856" i="12"/>
  <c r="L856" i="12"/>
  <c r="M856" i="12"/>
  <c r="N856" i="12"/>
  <c r="O856" i="12"/>
  <c r="Q856" i="12"/>
  <c r="R856" i="12"/>
  <c r="T856" i="12"/>
  <c r="U856" i="12"/>
  <c r="A857" i="12"/>
  <c r="B857" i="12"/>
  <c r="C857" i="12"/>
  <c r="D857" i="12"/>
  <c r="E857" i="12"/>
  <c r="F857" i="12"/>
  <c r="G857" i="12"/>
  <c r="H857" i="12"/>
  <c r="I857" i="12"/>
  <c r="J857" i="12"/>
  <c r="K857" i="12"/>
  <c r="L857" i="12"/>
  <c r="M857" i="12"/>
  <c r="N857" i="12"/>
  <c r="O857" i="12"/>
  <c r="Q857" i="12"/>
  <c r="R857" i="12"/>
  <c r="T857" i="12"/>
  <c r="U857" i="12"/>
  <c r="A858" i="12"/>
  <c r="B858" i="12"/>
  <c r="C858" i="12"/>
  <c r="D858" i="12"/>
  <c r="E858" i="12"/>
  <c r="F858" i="12"/>
  <c r="G858" i="12"/>
  <c r="H858" i="12"/>
  <c r="I858" i="12"/>
  <c r="J858" i="12"/>
  <c r="K858" i="12"/>
  <c r="L858" i="12"/>
  <c r="M858" i="12"/>
  <c r="N858" i="12"/>
  <c r="O858" i="12"/>
  <c r="Q858" i="12"/>
  <c r="R858" i="12"/>
  <c r="T858" i="12"/>
  <c r="U858" i="12"/>
  <c r="A859" i="12"/>
  <c r="B859" i="12"/>
  <c r="C859" i="12"/>
  <c r="D859" i="12"/>
  <c r="E859" i="12"/>
  <c r="F859" i="12"/>
  <c r="G859" i="12"/>
  <c r="H859" i="12"/>
  <c r="I859" i="12"/>
  <c r="J859" i="12"/>
  <c r="K859" i="12"/>
  <c r="L859" i="12"/>
  <c r="M859" i="12"/>
  <c r="N859" i="12"/>
  <c r="O859" i="12"/>
  <c r="Q859" i="12"/>
  <c r="R859" i="12"/>
  <c r="T859" i="12"/>
  <c r="U859" i="12"/>
  <c r="A860" i="12"/>
  <c r="B860" i="12"/>
  <c r="C860" i="12"/>
  <c r="D860" i="12"/>
  <c r="E860" i="12"/>
  <c r="F860" i="12"/>
  <c r="G860" i="12"/>
  <c r="H860" i="12"/>
  <c r="I860" i="12"/>
  <c r="J860" i="12"/>
  <c r="K860" i="12"/>
  <c r="L860" i="12"/>
  <c r="M860" i="12"/>
  <c r="N860" i="12"/>
  <c r="O860" i="12"/>
  <c r="Q860" i="12"/>
  <c r="R860" i="12"/>
  <c r="T860" i="12"/>
  <c r="U860" i="12"/>
  <c r="A861" i="12"/>
  <c r="B861" i="12"/>
  <c r="C861" i="12"/>
  <c r="D861" i="12"/>
  <c r="E861" i="12"/>
  <c r="F861" i="12"/>
  <c r="G861" i="12"/>
  <c r="H861" i="12"/>
  <c r="I861" i="12"/>
  <c r="J861" i="12"/>
  <c r="K861" i="12"/>
  <c r="L861" i="12"/>
  <c r="M861" i="12"/>
  <c r="N861" i="12"/>
  <c r="O861" i="12"/>
  <c r="Q861" i="12"/>
  <c r="R861" i="12"/>
  <c r="T861" i="12"/>
  <c r="U861" i="12"/>
  <c r="A862" i="12"/>
  <c r="B862" i="12"/>
  <c r="C862" i="12"/>
  <c r="D862" i="12"/>
  <c r="E862" i="12"/>
  <c r="F862" i="12"/>
  <c r="G862" i="12"/>
  <c r="H862" i="12"/>
  <c r="I862" i="12"/>
  <c r="J862" i="12"/>
  <c r="K862" i="12"/>
  <c r="L862" i="12"/>
  <c r="M862" i="12"/>
  <c r="N862" i="12"/>
  <c r="O862" i="12"/>
  <c r="Q862" i="12"/>
  <c r="R862" i="12"/>
  <c r="T862" i="12"/>
  <c r="U862" i="12"/>
  <c r="A863" i="12"/>
  <c r="B863" i="12"/>
  <c r="C863" i="12"/>
  <c r="D863" i="12"/>
  <c r="E863" i="12"/>
  <c r="F863" i="12"/>
  <c r="G863" i="12"/>
  <c r="H863" i="12"/>
  <c r="I863" i="12"/>
  <c r="J863" i="12"/>
  <c r="K863" i="12"/>
  <c r="L863" i="12"/>
  <c r="M863" i="12"/>
  <c r="N863" i="12"/>
  <c r="O863" i="12"/>
  <c r="Q863" i="12"/>
  <c r="R863" i="12"/>
  <c r="T863" i="12"/>
  <c r="U863" i="12"/>
  <c r="A864" i="12"/>
  <c r="B864" i="12"/>
  <c r="C864" i="12"/>
  <c r="D864" i="12"/>
  <c r="E864" i="12"/>
  <c r="F864" i="12"/>
  <c r="G864" i="12"/>
  <c r="H864" i="12"/>
  <c r="I864" i="12"/>
  <c r="J864" i="12"/>
  <c r="K864" i="12"/>
  <c r="L864" i="12"/>
  <c r="M864" i="12"/>
  <c r="N864" i="12"/>
  <c r="O864" i="12"/>
  <c r="Q864" i="12"/>
  <c r="R864" i="12"/>
  <c r="T864" i="12"/>
  <c r="U864" i="12"/>
  <c r="A865" i="12"/>
  <c r="B865" i="12"/>
  <c r="C865" i="12"/>
  <c r="D865" i="12"/>
  <c r="E865" i="12"/>
  <c r="F865" i="12"/>
  <c r="G865" i="12"/>
  <c r="H865" i="12"/>
  <c r="I865" i="12"/>
  <c r="J865" i="12"/>
  <c r="K865" i="12"/>
  <c r="L865" i="12"/>
  <c r="M865" i="12"/>
  <c r="N865" i="12"/>
  <c r="O865" i="12"/>
  <c r="Q865" i="12"/>
  <c r="R865" i="12"/>
  <c r="T865" i="12"/>
  <c r="U865" i="12"/>
  <c r="A866" i="12"/>
  <c r="B866" i="12"/>
  <c r="C866" i="12"/>
  <c r="D866" i="12"/>
  <c r="E866" i="12"/>
  <c r="F866" i="12"/>
  <c r="G866" i="12"/>
  <c r="H866" i="12"/>
  <c r="I866" i="12"/>
  <c r="J866" i="12"/>
  <c r="K866" i="12"/>
  <c r="L866" i="12"/>
  <c r="M866" i="12"/>
  <c r="N866" i="12"/>
  <c r="O866" i="12"/>
  <c r="Q866" i="12"/>
  <c r="R866" i="12"/>
  <c r="T866" i="12"/>
  <c r="U866" i="12"/>
  <c r="A867" i="12"/>
  <c r="B867" i="12"/>
  <c r="C867" i="12"/>
  <c r="D867" i="12"/>
  <c r="E867" i="12"/>
  <c r="F867" i="12"/>
  <c r="G867" i="12"/>
  <c r="H867" i="12"/>
  <c r="I867" i="12"/>
  <c r="J867" i="12"/>
  <c r="K867" i="12"/>
  <c r="L867" i="12"/>
  <c r="M867" i="12"/>
  <c r="N867" i="12"/>
  <c r="O867" i="12"/>
  <c r="Q867" i="12"/>
  <c r="R867" i="12"/>
  <c r="T867" i="12"/>
  <c r="U867" i="12"/>
  <c r="A868" i="12"/>
  <c r="B868" i="12"/>
  <c r="C868" i="12"/>
  <c r="D868" i="12"/>
  <c r="E868" i="12"/>
  <c r="F868" i="12"/>
  <c r="G868" i="12"/>
  <c r="H868" i="12"/>
  <c r="I868" i="12"/>
  <c r="J868" i="12"/>
  <c r="K868" i="12"/>
  <c r="L868" i="12"/>
  <c r="M868" i="12"/>
  <c r="N868" i="12"/>
  <c r="O868" i="12"/>
  <c r="Q868" i="12"/>
  <c r="R868" i="12"/>
  <c r="T868" i="12"/>
  <c r="U868" i="12"/>
  <c r="A869" i="12"/>
  <c r="B869" i="12"/>
  <c r="C869" i="12"/>
  <c r="D869" i="12"/>
  <c r="E869" i="12"/>
  <c r="F869" i="12"/>
  <c r="G869" i="12"/>
  <c r="H869" i="12"/>
  <c r="I869" i="12"/>
  <c r="J869" i="12"/>
  <c r="K869" i="12"/>
  <c r="L869" i="12"/>
  <c r="M869" i="12"/>
  <c r="N869" i="12"/>
  <c r="O869" i="12"/>
  <c r="Q869" i="12"/>
  <c r="R869" i="12"/>
  <c r="T869" i="12"/>
  <c r="U869" i="12"/>
  <c r="A870" i="12"/>
  <c r="B870" i="12"/>
  <c r="C870" i="12"/>
  <c r="D870" i="12"/>
  <c r="E870" i="12"/>
  <c r="F870" i="12"/>
  <c r="G870" i="12"/>
  <c r="H870" i="12"/>
  <c r="I870" i="12"/>
  <c r="J870" i="12"/>
  <c r="K870" i="12"/>
  <c r="L870" i="12"/>
  <c r="M870" i="12"/>
  <c r="N870" i="12"/>
  <c r="O870" i="12"/>
  <c r="Q870" i="12"/>
  <c r="R870" i="12"/>
  <c r="T870" i="12"/>
  <c r="U870" i="12"/>
  <c r="A871" i="12"/>
  <c r="B871" i="12"/>
  <c r="C871" i="12"/>
  <c r="D871" i="12"/>
  <c r="E871" i="12"/>
  <c r="F871" i="12"/>
  <c r="G871" i="12"/>
  <c r="H871" i="12"/>
  <c r="I871" i="12"/>
  <c r="J871" i="12"/>
  <c r="K871" i="12"/>
  <c r="L871" i="12"/>
  <c r="M871" i="12"/>
  <c r="N871" i="12"/>
  <c r="O871" i="12"/>
  <c r="Q871" i="12"/>
  <c r="R871" i="12"/>
  <c r="T871" i="12"/>
  <c r="U871" i="12"/>
  <c r="A872" i="12"/>
  <c r="B872" i="12"/>
  <c r="C872" i="12"/>
  <c r="D872" i="12"/>
  <c r="E872" i="12"/>
  <c r="F872" i="12"/>
  <c r="G872" i="12"/>
  <c r="H872" i="12"/>
  <c r="I872" i="12"/>
  <c r="J872" i="12"/>
  <c r="K872" i="12"/>
  <c r="L872" i="12"/>
  <c r="M872" i="12"/>
  <c r="N872" i="12"/>
  <c r="O872" i="12"/>
  <c r="Q872" i="12"/>
  <c r="R872" i="12"/>
  <c r="T872" i="12"/>
  <c r="U872" i="12"/>
  <c r="A873" i="12"/>
  <c r="B873" i="12"/>
  <c r="C873" i="12"/>
  <c r="D873" i="12"/>
  <c r="E873" i="12"/>
  <c r="F873" i="12"/>
  <c r="G873" i="12"/>
  <c r="H873" i="12"/>
  <c r="I873" i="12"/>
  <c r="J873" i="12"/>
  <c r="K873" i="12"/>
  <c r="L873" i="12"/>
  <c r="M873" i="12"/>
  <c r="N873" i="12"/>
  <c r="O873" i="12"/>
  <c r="Q873" i="12"/>
  <c r="R873" i="12"/>
  <c r="T873" i="12"/>
  <c r="U873" i="12"/>
  <c r="A874" i="12"/>
  <c r="B874" i="12"/>
  <c r="C874" i="12"/>
  <c r="D874" i="12"/>
  <c r="E874" i="12"/>
  <c r="F874" i="12"/>
  <c r="G874" i="12"/>
  <c r="H874" i="12"/>
  <c r="I874" i="12"/>
  <c r="J874" i="12"/>
  <c r="K874" i="12"/>
  <c r="L874" i="12"/>
  <c r="M874" i="12"/>
  <c r="N874" i="12"/>
  <c r="O874" i="12"/>
  <c r="Q874" i="12"/>
  <c r="R874" i="12"/>
  <c r="T874" i="12"/>
  <c r="U874" i="12"/>
  <c r="A875" i="12"/>
  <c r="B875" i="12"/>
  <c r="C875" i="12"/>
  <c r="D875" i="12"/>
  <c r="E875" i="12"/>
  <c r="F875" i="12"/>
  <c r="G875" i="12"/>
  <c r="H875" i="12"/>
  <c r="I875" i="12"/>
  <c r="J875" i="12"/>
  <c r="K875" i="12"/>
  <c r="L875" i="12"/>
  <c r="M875" i="12"/>
  <c r="N875" i="12"/>
  <c r="O875" i="12"/>
  <c r="Q875" i="12"/>
  <c r="R875" i="12"/>
  <c r="T875" i="12"/>
  <c r="U875" i="12"/>
  <c r="A876" i="12"/>
  <c r="B876" i="12"/>
  <c r="C876" i="12"/>
  <c r="D876" i="12"/>
  <c r="E876" i="12"/>
  <c r="F876" i="12"/>
  <c r="G876" i="12"/>
  <c r="H876" i="12"/>
  <c r="I876" i="12"/>
  <c r="J876" i="12"/>
  <c r="K876" i="12"/>
  <c r="L876" i="12"/>
  <c r="M876" i="12"/>
  <c r="N876" i="12"/>
  <c r="O876" i="12"/>
  <c r="Q876" i="12"/>
  <c r="R876" i="12"/>
  <c r="T876" i="12"/>
  <c r="U876" i="12"/>
  <c r="A877" i="12"/>
  <c r="B877" i="12"/>
  <c r="C877" i="12"/>
  <c r="D877" i="12"/>
  <c r="E877" i="12"/>
  <c r="F877" i="12"/>
  <c r="G877" i="12"/>
  <c r="H877" i="12"/>
  <c r="I877" i="12"/>
  <c r="J877" i="12"/>
  <c r="K877" i="12"/>
  <c r="L877" i="12"/>
  <c r="M877" i="12"/>
  <c r="N877" i="12"/>
  <c r="O877" i="12"/>
  <c r="Q877" i="12"/>
  <c r="R877" i="12"/>
  <c r="T877" i="12"/>
  <c r="U877" i="12"/>
  <c r="A878" i="12"/>
  <c r="B878" i="12"/>
  <c r="C878" i="12"/>
  <c r="D878" i="12"/>
  <c r="E878" i="12"/>
  <c r="F878" i="12"/>
  <c r="G878" i="12"/>
  <c r="H878" i="12"/>
  <c r="I878" i="12"/>
  <c r="J878" i="12"/>
  <c r="K878" i="12"/>
  <c r="L878" i="12"/>
  <c r="M878" i="12"/>
  <c r="N878" i="12"/>
  <c r="O878" i="12"/>
  <c r="Q878" i="12"/>
  <c r="R878" i="12"/>
  <c r="T878" i="12"/>
  <c r="U878" i="12"/>
  <c r="A879" i="12"/>
  <c r="B879" i="12"/>
  <c r="C879" i="12"/>
  <c r="D879" i="12"/>
  <c r="E879" i="12"/>
  <c r="F879" i="12"/>
  <c r="G879" i="12"/>
  <c r="H879" i="12"/>
  <c r="I879" i="12"/>
  <c r="J879" i="12"/>
  <c r="K879" i="12"/>
  <c r="L879" i="12"/>
  <c r="M879" i="12"/>
  <c r="N879" i="12"/>
  <c r="O879" i="12"/>
  <c r="Q879" i="12"/>
  <c r="R879" i="12"/>
  <c r="T879" i="12"/>
  <c r="U879" i="12"/>
  <c r="A880" i="12"/>
  <c r="B880" i="12"/>
  <c r="C880" i="12"/>
  <c r="D880" i="12"/>
  <c r="E880" i="12"/>
  <c r="F880" i="12"/>
  <c r="G880" i="12"/>
  <c r="H880" i="12"/>
  <c r="I880" i="12"/>
  <c r="J880" i="12"/>
  <c r="K880" i="12"/>
  <c r="L880" i="12"/>
  <c r="M880" i="12"/>
  <c r="N880" i="12"/>
  <c r="O880" i="12"/>
  <c r="Q880" i="12"/>
  <c r="R880" i="12"/>
  <c r="T880" i="12"/>
  <c r="U880" i="12"/>
  <c r="A881" i="12"/>
  <c r="B881" i="12"/>
  <c r="C881" i="12"/>
  <c r="D881" i="12"/>
  <c r="E881" i="12"/>
  <c r="F881" i="12"/>
  <c r="G881" i="12"/>
  <c r="H881" i="12"/>
  <c r="I881" i="12"/>
  <c r="J881" i="12"/>
  <c r="K881" i="12"/>
  <c r="L881" i="12"/>
  <c r="M881" i="12"/>
  <c r="N881" i="12"/>
  <c r="O881" i="12"/>
  <c r="Q881" i="12"/>
  <c r="R881" i="12"/>
  <c r="T881" i="12"/>
  <c r="U881" i="12"/>
  <c r="A882" i="12"/>
  <c r="B882" i="12"/>
  <c r="C882" i="12"/>
  <c r="D882" i="12"/>
  <c r="E882" i="12"/>
  <c r="F882" i="12"/>
  <c r="G882" i="12"/>
  <c r="H882" i="12"/>
  <c r="I882" i="12"/>
  <c r="J882" i="12"/>
  <c r="K882" i="12"/>
  <c r="L882" i="12"/>
  <c r="M882" i="12"/>
  <c r="N882" i="12"/>
  <c r="O882" i="12"/>
  <c r="Q882" i="12"/>
  <c r="R882" i="12"/>
  <c r="T882" i="12"/>
  <c r="U882" i="12"/>
  <c r="A883" i="12"/>
  <c r="B883" i="12"/>
  <c r="C883" i="12"/>
  <c r="D883" i="12"/>
  <c r="E883" i="12"/>
  <c r="F883" i="12"/>
  <c r="G883" i="12"/>
  <c r="H883" i="12"/>
  <c r="I883" i="12"/>
  <c r="J883" i="12"/>
  <c r="K883" i="12"/>
  <c r="L883" i="12"/>
  <c r="M883" i="12"/>
  <c r="N883" i="12"/>
  <c r="O883" i="12"/>
  <c r="Q883" i="12"/>
  <c r="R883" i="12"/>
  <c r="T883" i="12"/>
  <c r="U883" i="12"/>
  <c r="A884" i="12"/>
  <c r="B884" i="12"/>
  <c r="C884" i="12"/>
  <c r="D884" i="12"/>
  <c r="E884" i="12"/>
  <c r="F884" i="12"/>
  <c r="G884" i="12"/>
  <c r="H884" i="12"/>
  <c r="I884" i="12"/>
  <c r="J884" i="12"/>
  <c r="K884" i="12"/>
  <c r="L884" i="12"/>
  <c r="M884" i="12"/>
  <c r="N884" i="12"/>
  <c r="O884" i="12"/>
  <c r="Q884" i="12"/>
  <c r="R884" i="12"/>
  <c r="T884" i="12"/>
  <c r="U884" i="12"/>
  <c r="A885" i="12"/>
  <c r="B885" i="12"/>
  <c r="C885" i="12"/>
  <c r="D885" i="12"/>
  <c r="E885" i="12"/>
  <c r="F885" i="12"/>
  <c r="G885" i="12"/>
  <c r="H885" i="12"/>
  <c r="I885" i="12"/>
  <c r="J885" i="12"/>
  <c r="K885" i="12"/>
  <c r="L885" i="12"/>
  <c r="M885" i="12"/>
  <c r="N885" i="12"/>
  <c r="O885" i="12"/>
  <c r="Q885" i="12"/>
  <c r="R885" i="12"/>
  <c r="T885" i="12"/>
  <c r="U885" i="12"/>
  <c r="A886" i="12"/>
  <c r="B886" i="12"/>
  <c r="C886" i="12"/>
  <c r="D886" i="12"/>
  <c r="E886" i="12"/>
  <c r="F886" i="12"/>
  <c r="G886" i="12"/>
  <c r="H886" i="12"/>
  <c r="I886" i="12"/>
  <c r="J886" i="12"/>
  <c r="K886" i="12"/>
  <c r="L886" i="12"/>
  <c r="M886" i="12"/>
  <c r="N886" i="12"/>
  <c r="O886" i="12"/>
  <c r="Q886" i="12"/>
  <c r="R886" i="12"/>
  <c r="T886" i="12"/>
  <c r="U886" i="12"/>
  <c r="A887" i="12"/>
  <c r="B887" i="12"/>
  <c r="C887" i="12"/>
  <c r="D887" i="12"/>
  <c r="E887" i="12"/>
  <c r="F887" i="12"/>
  <c r="G887" i="12"/>
  <c r="H887" i="12"/>
  <c r="I887" i="12"/>
  <c r="J887" i="12"/>
  <c r="K887" i="12"/>
  <c r="L887" i="12"/>
  <c r="M887" i="12"/>
  <c r="N887" i="12"/>
  <c r="O887" i="12"/>
  <c r="Q887" i="12"/>
  <c r="R887" i="12"/>
  <c r="T887" i="12"/>
  <c r="U887" i="12"/>
  <c r="A888" i="12"/>
  <c r="B888" i="12"/>
  <c r="C888" i="12"/>
  <c r="D888" i="12"/>
  <c r="E888" i="12"/>
  <c r="F888" i="12"/>
  <c r="G888" i="12"/>
  <c r="H888" i="12"/>
  <c r="I888" i="12"/>
  <c r="J888" i="12"/>
  <c r="K888" i="12"/>
  <c r="L888" i="12"/>
  <c r="M888" i="12"/>
  <c r="N888" i="12"/>
  <c r="O888" i="12"/>
  <c r="Q888" i="12"/>
  <c r="R888" i="12"/>
  <c r="T888" i="12"/>
  <c r="U888" i="12"/>
  <c r="A889" i="12"/>
  <c r="B889" i="12"/>
  <c r="C889" i="12"/>
  <c r="D889" i="12"/>
  <c r="E889" i="12"/>
  <c r="F889" i="12"/>
  <c r="G889" i="12"/>
  <c r="H889" i="12"/>
  <c r="I889" i="12"/>
  <c r="J889" i="12"/>
  <c r="K889" i="12"/>
  <c r="L889" i="12"/>
  <c r="M889" i="12"/>
  <c r="N889" i="12"/>
  <c r="O889" i="12"/>
  <c r="Q889" i="12"/>
  <c r="R889" i="12"/>
  <c r="T889" i="12"/>
  <c r="U889" i="12"/>
  <c r="A890" i="12"/>
  <c r="B890" i="12"/>
  <c r="C890" i="12"/>
  <c r="D890" i="12"/>
  <c r="E890" i="12"/>
  <c r="F890" i="12"/>
  <c r="G890" i="12"/>
  <c r="H890" i="12"/>
  <c r="I890" i="12"/>
  <c r="J890" i="12"/>
  <c r="K890" i="12"/>
  <c r="L890" i="12"/>
  <c r="M890" i="12"/>
  <c r="N890" i="12"/>
  <c r="O890" i="12"/>
  <c r="Q890" i="12"/>
  <c r="R890" i="12"/>
  <c r="T890" i="12"/>
  <c r="U890" i="12"/>
  <c r="A891" i="12"/>
  <c r="B891" i="12"/>
  <c r="C891" i="12"/>
  <c r="D891" i="12"/>
  <c r="E891" i="12"/>
  <c r="F891" i="12"/>
  <c r="G891" i="12"/>
  <c r="H891" i="12"/>
  <c r="I891" i="12"/>
  <c r="J891" i="12"/>
  <c r="K891" i="12"/>
  <c r="L891" i="12"/>
  <c r="M891" i="12"/>
  <c r="N891" i="12"/>
  <c r="O891" i="12"/>
  <c r="Q891" i="12"/>
  <c r="R891" i="12"/>
  <c r="T891" i="12"/>
  <c r="U891" i="12"/>
  <c r="A892" i="12"/>
  <c r="B892" i="12"/>
  <c r="C892" i="12"/>
  <c r="D892" i="12"/>
  <c r="E892" i="12"/>
  <c r="F892" i="12"/>
  <c r="G892" i="12"/>
  <c r="H892" i="12"/>
  <c r="I892" i="12"/>
  <c r="J892" i="12"/>
  <c r="K892" i="12"/>
  <c r="L892" i="12"/>
  <c r="M892" i="12"/>
  <c r="N892" i="12"/>
  <c r="O892" i="12"/>
  <c r="Q892" i="12"/>
  <c r="R892" i="12"/>
  <c r="T892" i="12"/>
  <c r="U892" i="12"/>
  <c r="A893" i="12"/>
  <c r="B893" i="12"/>
  <c r="C893" i="12"/>
  <c r="D893" i="12"/>
  <c r="E893" i="12"/>
  <c r="F893" i="12"/>
  <c r="G893" i="12"/>
  <c r="H893" i="12"/>
  <c r="I893" i="12"/>
  <c r="J893" i="12"/>
  <c r="K893" i="12"/>
  <c r="L893" i="12"/>
  <c r="M893" i="12"/>
  <c r="N893" i="12"/>
  <c r="O893" i="12"/>
  <c r="Q893" i="12"/>
  <c r="R893" i="12"/>
  <c r="T893" i="12"/>
  <c r="U893" i="12"/>
  <c r="A894" i="12"/>
  <c r="B894" i="12"/>
  <c r="C894" i="12"/>
  <c r="D894" i="12"/>
  <c r="E894" i="12"/>
  <c r="F894" i="12"/>
  <c r="G894" i="12"/>
  <c r="H894" i="12"/>
  <c r="I894" i="12"/>
  <c r="J894" i="12"/>
  <c r="K894" i="12"/>
  <c r="L894" i="12"/>
  <c r="M894" i="12"/>
  <c r="N894" i="12"/>
  <c r="O894" i="12"/>
  <c r="Q894" i="12"/>
  <c r="R894" i="12"/>
  <c r="T894" i="12"/>
  <c r="U894" i="12"/>
  <c r="A895" i="12"/>
  <c r="B895" i="12"/>
  <c r="C895" i="12"/>
  <c r="D895" i="12"/>
  <c r="E895" i="12"/>
  <c r="F895" i="12"/>
  <c r="G895" i="12"/>
  <c r="H895" i="12"/>
  <c r="I895" i="12"/>
  <c r="J895" i="12"/>
  <c r="K895" i="12"/>
  <c r="L895" i="12"/>
  <c r="M895" i="12"/>
  <c r="N895" i="12"/>
  <c r="O895" i="12"/>
  <c r="Q895" i="12"/>
  <c r="R895" i="12"/>
  <c r="T895" i="12"/>
  <c r="U895" i="12"/>
  <c r="A896" i="12"/>
  <c r="B896" i="12"/>
  <c r="C896" i="12"/>
  <c r="D896" i="12"/>
  <c r="E896" i="12"/>
  <c r="F896" i="12"/>
  <c r="G896" i="12"/>
  <c r="H896" i="12"/>
  <c r="I896" i="12"/>
  <c r="J896" i="12"/>
  <c r="K896" i="12"/>
  <c r="L896" i="12"/>
  <c r="M896" i="12"/>
  <c r="N896" i="12"/>
  <c r="O896" i="12"/>
  <c r="Q896" i="12"/>
  <c r="R896" i="12"/>
  <c r="T896" i="12"/>
  <c r="U896" i="12"/>
  <c r="A897" i="12"/>
  <c r="B897" i="12"/>
  <c r="C897" i="12"/>
  <c r="D897" i="12"/>
  <c r="E897" i="12"/>
  <c r="F897" i="12"/>
  <c r="G897" i="12"/>
  <c r="H897" i="12"/>
  <c r="I897" i="12"/>
  <c r="J897" i="12"/>
  <c r="K897" i="12"/>
  <c r="L897" i="12"/>
  <c r="M897" i="12"/>
  <c r="N897" i="12"/>
  <c r="O897" i="12"/>
  <c r="Q897" i="12"/>
  <c r="R897" i="12"/>
  <c r="T897" i="12"/>
  <c r="U897" i="12"/>
  <c r="A898" i="12"/>
  <c r="B898" i="12"/>
  <c r="C898" i="12"/>
  <c r="D898" i="12"/>
  <c r="E898" i="12"/>
  <c r="F898" i="12"/>
  <c r="G898" i="12"/>
  <c r="H898" i="12"/>
  <c r="I898" i="12"/>
  <c r="J898" i="12"/>
  <c r="K898" i="12"/>
  <c r="L898" i="12"/>
  <c r="M898" i="12"/>
  <c r="N898" i="12"/>
  <c r="O898" i="12"/>
  <c r="Q898" i="12"/>
  <c r="R898" i="12"/>
  <c r="T898" i="12"/>
  <c r="U898" i="12"/>
  <c r="A899" i="12"/>
  <c r="B899" i="12"/>
  <c r="C899" i="12"/>
  <c r="D899" i="12"/>
  <c r="E899" i="12"/>
  <c r="F899" i="12"/>
  <c r="G899" i="12"/>
  <c r="H899" i="12"/>
  <c r="I899" i="12"/>
  <c r="J899" i="12"/>
  <c r="K899" i="12"/>
  <c r="L899" i="12"/>
  <c r="M899" i="12"/>
  <c r="N899" i="12"/>
  <c r="O899" i="12"/>
  <c r="Q899" i="12"/>
  <c r="R899" i="12"/>
  <c r="T899" i="12"/>
  <c r="U899" i="12"/>
  <c r="A900" i="12"/>
  <c r="B900" i="12"/>
  <c r="C900" i="12"/>
  <c r="D900" i="12"/>
  <c r="E900" i="12"/>
  <c r="F900" i="12"/>
  <c r="G900" i="12"/>
  <c r="H900" i="12"/>
  <c r="I900" i="12"/>
  <c r="J900" i="12"/>
  <c r="K900" i="12"/>
  <c r="L900" i="12"/>
  <c r="M900" i="12"/>
  <c r="N900" i="12"/>
  <c r="O900" i="12"/>
  <c r="Q900" i="12"/>
  <c r="R900" i="12"/>
  <c r="T900" i="12"/>
  <c r="U900" i="12"/>
  <c r="A901" i="12"/>
  <c r="B901" i="12"/>
  <c r="C901" i="12"/>
  <c r="D901" i="12"/>
  <c r="E901" i="12"/>
  <c r="F901" i="12"/>
  <c r="G901" i="12"/>
  <c r="H901" i="12"/>
  <c r="I901" i="12"/>
  <c r="J901" i="12"/>
  <c r="K901" i="12"/>
  <c r="L901" i="12"/>
  <c r="M901" i="12"/>
  <c r="N901" i="12"/>
  <c r="O901" i="12"/>
  <c r="Q901" i="12"/>
  <c r="R901" i="12"/>
  <c r="T901" i="12"/>
  <c r="U901" i="12"/>
  <c r="A902" i="12"/>
  <c r="B902" i="12"/>
  <c r="C902" i="12"/>
  <c r="D902" i="12"/>
  <c r="E902" i="12"/>
  <c r="F902" i="12"/>
  <c r="G902" i="12"/>
  <c r="H902" i="12"/>
  <c r="I902" i="12"/>
  <c r="J902" i="12"/>
  <c r="K902" i="12"/>
  <c r="L902" i="12"/>
  <c r="M902" i="12"/>
  <c r="N902" i="12"/>
  <c r="O902" i="12"/>
  <c r="Q902" i="12"/>
  <c r="R902" i="12"/>
  <c r="T902" i="12"/>
  <c r="U902" i="12"/>
  <c r="A903" i="12"/>
  <c r="B903" i="12"/>
  <c r="C903" i="12"/>
  <c r="D903" i="12"/>
  <c r="E903" i="12"/>
  <c r="F903" i="12"/>
  <c r="G903" i="12"/>
  <c r="H903" i="12"/>
  <c r="I903" i="12"/>
  <c r="J903" i="12"/>
  <c r="K903" i="12"/>
  <c r="L903" i="12"/>
  <c r="M903" i="12"/>
  <c r="N903" i="12"/>
  <c r="O903" i="12"/>
  <c r="Q903" i="12"/>
  <c r="R903" i="12"/>
  <c r="T903" i="12"/>
  <c r="U903" i="12"/>
  <c r="A904" i="12"/>
  <c r="B904" i="12"/>
  <c r="C904" i="12"/>
  <c r="D904" i="12"/>
  <c r="E904" i="12"/>
  <c r="F904" i="12"/>
  <c r="G904" i="12"/>
  <c r="H904" i="12"/>
  <c r="I904" i="12"/>
  <c r="J904" i="12"/>
  <c r="K904" i="12"/>
  <c r="L904" i="12"/>
  <c r="M904" i="12"/>
  <c r="N904" i="12"/>
  <c r="O904" i="12"/>
  <c r="Q904" i="12"/>
  <c r="R904" i="12"/>
  <c r="T904" i="12"/>
  <c r="U904" i="12"/>
  <c r="A905" i="12"/>
  <c r="B905" i="12"/>
  <c r="C905" i="12"/>
  <c r="D905" i="12"/>
  <c r="E905" i="12"/>
  <c r="F905" i="12"/>
  <c r="G905" i="12"/>
  <c r="H905" i="12"/>
  <c r="I905" i="12"/>
  <c r="J905" i="12"/>
  <c r="K905" i="12"/>
  <c r="L905" i="12"/>
  <c r="M905" i="12"/>
  <c r="N905" i="12"/>
  <c r="O905" i="12"/>
  <c r="Q905" i="12"/>
  <c r="R905" i="12"/>
  <c r="T905" i="12"/>
  <c r="U905" i="12"/>
  <c r="A906" i="12"/>
  <c r="B906" i="12"/>
  <c r="C906" i="12"/>
  <c r="D906" i="12"/>
  <c r="E906" i="12"/>
  <c r="F906" i="12"/>
  <c r="G906" i="12"/>
  <c r="H906" i="12"/>
  <c r="I906" i="12"/>
  <c r="J906" i="12"/>
  <c r="K906" i="12"/>
  <c r="L906" i="12"/>
  <c r="M906" i="12"/>
  <c r="N906" i="12"/>
  <c r="O906" i="12"/>
  <c r="Q906" i="12"/>
  <c r="R906" i="12"/>
  <c r="T906" i="12"/>
  <c r="U906" i="12"/>
  <c r="A907" i="12"/>
  <c r="B907" i="12"/>
  <c r="C907" i="12"/>
  <c r="D907" i="12"/>
  <c r="E907" i="12"/>
  <c r="F907" i="12"/>
  <c r="G907" i="12"/>
  <c r="H907" i="12"/>
  <c r="I907" i="12"/>
  <c r="J907" i="12"/>
  <c r="K907" i="12"/>
  <c r="L907" i="12"/>
  <c r="M907" i="12"/>
  <c r="N907" i="12"/>
  <c r="O907" i="12"/>
  <c r="Q907" i="12"/>
  <c r="R907" i="12"/>
  <c r="T907" i="12"/>
  <c r="U907" i="12"/>
  <c r="A908" i="12"/>
  <c r="B908" i="12"/>
  <c r="C908" i="12"/>
  <c r="D908" i="12"/>
  <c r="E908" i="12"/>
  <c r="F908" i="12"/>
  <c r="G908" i="12"/>
  <c r="H908" i="12"/>
  <c r="I908" i="12"/>
  <c r="J908" i="12"/>
  <c r="K908" i="12"/>
  <c r="L908" i="12"/>
  <c r="M908" i="12"/>
  <c r="N908" i="12"/>
  <c r="O908" i="12"/>
  <c r="Q908" i="12"/>
  <c r="R908" i="12"/>
  <c r="T908" i="12"/>
  <c r="U908" i="12"/>
  <c r="A909" i="12"/>
  <c r="B909" i="12"/>
  <c r="C909" i="12"/>
  <c r="D909" i="12"/>
  <c r="E909" i="12"/>
  <c r="F909" i="12"/>
  <c r="G909" i="12"/>
  <c r="H909" i="12"/>
  <c r="I909" i="12"/>
  <c r="J909" i="12"/>
  <c r="K909" i="12"/>
  <c r="L909" i="12"/>
  <c r="M909" i="12"/>
  <c r="N909" i="12"/>
  <c r="O909" i="12"/>
  <c r="Q909" i="12"/>
  <c r="R909" i="12"/>
  <c r="T909" i="12"/>
  <c r="U909" i="12"/>
  <c r="A910" i="12"/>
  <c r="B910" i="12"/>
  <c r="C910" i="12"/>
  <c r="D910" i="12"/>
  <c r="E910" i="12"/>
  <c r="F910" i="12"/>
  <c r="G910" i="12"/>
  <c r="H910" i="12"/>
  <c r="I910" i="12"/>
  <c r="J910" i="12"/>
  <c r="K910" i="12"/>
  <c r="L910" i="12"/>
  <c r="M910" i="12"/>
  <c r="N910" i="12"/>
  <c r="O910" i="12"/>
  <c r="Q910" i="12"/>
  <c r="R910" i="12"/>
  <c r="T910" i="12"/>
  <c r="U910" i="12"/>
  <c r="A911" i="12"/>
  <c r="B911" i="12"/>
  <c r="C911" i="12"/>
  <c r="D911" i="12"/>
  <c r="E911" i="12"/>
  <c r="F911" i="12"/>
  <c r="G911" i="12"/>
  <c r="H911" i="12"/>
  <c r="I911" i="12"/>
  <c r="J911" i="12"/>
  <c r="K911" i="12"/>
  <c r="L911" i="12"/>
  <c r="M911" i="12"/>
  <c r="N911" i="12"/>
  <c r="O911" i="12"/>
  <c r="Q911" i="12"/>
  <c r="R911" i="12"/>
  <c r="T911" i="12"/>
  <c r="U911" i="12"/>
  <c r="A912" i="12"/>
  <c r="B912" i="12"/>
  <c r="C912" i="12"/>
  <c r="D912" i="12"/>
  <c r="E912" i="12"/>
  <c r="F912" i="12"/>
  <c r="G912" i="12"/>
  <c r="H912" i="12"/>
  <c r="I912" i="12"/>
  <c r="J912" i="12"/>
  <c r="K912" i="12"/>
  <c r="L912" i="12"/>
  <c r="M912" i="12"/>
  <c r="N912" i="12"/>
  <c r="O912" i="12"/>
  <c r="Q912" i="12"/>
  <c r="R912" i="12"/>
  <c r="T912" i="12"/>
  <c r="U912" i="12"/>
  <c r="A913" i="12"/>
  <c r="B913" i="12"/>
  <c r="C913" i="12"/>
  <c r="D913" i="12"/>
  <c r="E913" i="12"/>
  <c r="F913" i="12"/>
  <c r="G913" i="12"/>
  <c r="H913" i="12"/>
  <c r="I913" i="12"/>
  <c r="J913" i="12"/>
  <c r="K913" i="12"/>
  <c r="L913" i="12"/>
  <c r="M913" i="12"/>
  <c r="N913" i="12"/>
  <c r="O913" i="12"/>
  <c r="Q913" i="12"/>
  <c r="R913" i="12"/>
  <c r="T913" i="12"/>
  <c r="U913" i="12"/>
  <c r="A914" i="12"/>
  <c r="B914" i="12"/>
  <c r="C914" i="12"/>
  <c r="D914" i="12"/>
  <c r="E914" i="12"/>
  <c r="F914" i="12"/>
  <c r="G914" i="12"/>
  <c r="H914" i="12"/>
  <c r="I914" i="12"/>
  <c r="J914" i="12"/>
  <c r="K914" i="12"/>
  <c r="L914" i="12"/>
  <c r="M914" i="12"/>
  <c r="N914" i="12"/>
  <c r="O914" i="12"/>
  <c r="Q914" i="12"/>
  <c r="R914" i="12"/>
  <c r="T914" i="12"/>
  <c r="U914" i="12"/>
  <c r="A915" i="12"/>
  <c r="B915" i="12"/>
  <c r="C915" i="12"/>
  <c r="D915" i="12"/>
  <c r="E915" i="12"/>
  <c r="F915" i="12"/>
  <c r="G915" i="12"/>
  <c r="H915" i="12"/>
  <c r="I915" i="12"/>
  <c r="J915" i="12"/>
  <c r="K915" i="12"/>
  <c r="L915" i="12"/>
  <c r="M915" i="12"/>
  <c r="N915" i="12"/>
  <c r="O915" i="12"/>
  <c r="Q915" i="12"/>
  <c r="R915" i="12"/>
  <c r="T915" i="12"/>
  <c r="U915" i="12"/>
  <c r="A916" i="12"/>
  <c r="B916" i="12"/>
  <c r="C916" i="12"/>
  <c r="D916" i="12"/>
  <c r="E916" i="12"/>
  <c r="F916" i="12"/>
  <c r="G916" i="12"/>
  <c r="H916" i="12"/>
  <c r="I916" i="12"/>
  <c r="J916" i="12"/>
  <c r="K916" i="12"/>
  <c r="L916" i="12"/>
  <c r="M916" i="12"/>
  <c r="N916" i="12"/>
  <c r="O916" i="12"/>
  <c r="Q916" i="12"/>
  <c r="R916" i="12"/>
  <c r="T916" i="12"/>
  <c r="U916" i="12"/>
  <c r="A917" i="12"/>
  <c r="B917" i="12"/>
  <c r="C917" i="12"/>
  <c r="D917" i="12"/>
  <c r="E917" i="12"/>
  <c r="F917" i="12"/>
  <c r="G917" i="12"/>
  <c r="H917" i="12"/>
  <c r="I917" i="12"/>
  <c r="J917" i="12"/>
  <c r="K917" i="12"/>
  <c r="L917" i="12"/>
  <c r="M917" i="12"/>
  <c r="N917" i="12"/>
  <c r="O917" i="12"/>
  <c r="Q917" i="12"/>
  <c r="R917" i="12"/>
  <c r="T917" i="12"/>
  <c r="U917" i="12"/>
  <c r="A918" i="12"/>
  <c r="B918" i="12"/>
  <c r="C918" i="12"/>
  <c r="D918" i="12"/>
  <c r="E918" i="12"/>
  <c r="F918" i="12"/>
  <c r="G918" i="12"/>
  <c r="H918" i="12"/>
  <c r="I918" i="12"/>
  <c r="J918" i="12"/>
  <c r="K918" i="12"/>
  <c r="L918" i="12"/>
  <c r="M918" i="12"/>
  <c r="N918" i="12"/>
  <c r="O918" i="12"/>
  <c r="Q918" i="12"/>
  <c r="R918" i="12"/>
  <c r="T918" i="12"/>
  <c r="U918" i="12"/>
  <c r="A919" i="12"/>
  <c r="B919" i="12"/>
  <c r="C919" i="12"/>
  <c r="D919" i="12"/>
  <c r="E919" i="12"/>
  <c r="F919" i="12"/>
  <c r="G919" i="12"/>
  <c r="H919" i="12"/>
  <c r="I919" i="12"/>
  <c r="J919" i="12"/>
  <c r="K919" i="12"/>
  <c r="L919" i="12"/>
  <c r="M919" i="12"/>
  <c r="N919" i="12"/>
  <c r="O919" i="12"/>
  <c r="Q919" i="12"/>
  <c r="R919" i="12"/>
  <c r="T919" i="12"/>
  <c r="U919" i="12"/>
  <c r="A920" i="12"/>
  <c r="B920" i="12"/>
  <c r="C920" i="12"/>
  <c r="D920" i="12"/>
  <c r="E920" i="12"/>
  <c r="F920" i="12"/>
  <c r="G920" i="12"/>
  <c r="H920" i="12"/>
  <c r="I920" i="12"/>
  <c r="J920" i="12"/>
  <c r="K920" i="12"/>
  <c r="L920" i="12"/>
  <c r="M920" i="12"/>
  <c r="N920" i="12"/>
  <c r="O920" i="12"/>
  <c r="Q920" i="12"/>
  <c r="R920" i="12"/>
  <c r="T920" i="12"/>
  <c r="U920" i="12"/>
  <c r="A921" i="12"/>
  <c r="B921" i="12"/>
  <c r="C921" i="12"/>
  <c r="D921" i="12"/>
  <c r="E921" i="12"/>
  <c r="F921" i="12"/>
  <c r="G921" i="12"/>
  <c r="H921" i="12"/>
  <c r="I921" i="12"/>
  <c r="J921" i="12"/>
  <c r="K921" i="12"/>
  <c r="L921" i="12"/>
  <c r="M921" i="12"/>
  <c r="N921" i="12"/>
  <c r="O921" i="12"/>
  <c r="Q921" i="12"/>
  <c r="R921" i="12"/>
  <c r="T921" i="12"/>
  <c r="U921" i="12"/>
  <c r="A922" i="12"/>
  <c r="B922" i="12"/>
  <c r="C922" i="12"/>
  <c r="D922" i="12"/>
  <c r="E922" i="12"/>
  <c r="F922" i="12"/>
  <c r="G922" i="12"/>
  <c r="H922" i="12"/>
  <c r="I922" i="12"/>
  <c r="J922" i="12"/>
  <c r="K922" i="12"/>
  <c r="L922" i="12"/>
  <c r="M922" i="12"/>
  <c r="N922" i="12"/>
  <c r="O922" i="12"/>
  <c r="Q922" i="12"/>
  <c r="R922" i="12"/>
  <c r="T922" i="12"/>
  <c r="U922" i="12"/>
  <c r="A923" i="12"/>
  <c r="B923" i="12"/>
  <c r="C923" i="12"/>
  <c r="D923" i="12"/>
  <c r="E923" i="12"/>
  <c r="F923" i="12"/>
  <c r="G923" i="12"/>
  <c r="H923" i="12"/>
  <c r="I923" i="12"/>
  <c r="J923" i="12"/>
  <c r="K923" i="12"/>
  <c r="L923" i="12"/>
  <c r="M923" i="12"/>
  <c r="N923" i="12"/>
  <c r="O923" i="12"/>
  <c r="Q923" i="12"/>
  <c r="R923" i="12"/>
  <c r="T923" i="12"/>
  <c r="U923" i="12"/>
  <c r="A924" i="12"/>
  <c r="B924" i="12"/>
  <c r="C924" i="12"/>
  <c r="D924" i="12"/>
  <c r="E924" i="12"/>
  <c r="F924" i="12"/>
  <c r="G924" i="12"/>
  <c r="H924" i="12"/>
  <c r="I924" i="12"/>
  <c r="J924" i="12"/>
  <c r="K924" i="12"/>
  <c r="L924" i="12"/>
  <c r="M924" i="12"/>
  <c r="N924" i="12"/>
  <c r="O924" i="12"/>
  <c r="Q924" i="12"/>
  <c r="R924" i="12"/>
  <c r="T924" i="12"/>
  <c r="U924" i="12"/>
  <c r="A925" i="12"/>
  <c r="B925" i="12"/>
  <c r="C925" i="12"/>
  <c r="D925" i="12"/>
  <c r="E925" i="12"/>
  <c r="F925" i="12"/>
  <c r="G925" i="12"/>
  <c r="H925" i="12"/>
  <c r="I925" i="12"/>
  <c r="J925" i="12"/>
  <c r="K925" i="12"/>
  <c r="L925" i="12"/>
  <c r="M925" i="12"/>
  <c r="N925" i="12"/>
  <c r="O925" i="12"/>
  <c r="Q925" i="12"/>
  <c r="R925" i="12"/>
  <c r="T925" i="12"/>
  <c r="U925" i="12"/>
  <c r="A926" i="12"/>
  <c r="B926" i="12"/>
  <c r="C926" i="12"/>
  <c r="D926" i="12"/>
  <c r="E926" i="12"/>
  <c r="F926" i="12"/>
  <c r="G926" i="12"/>
  <c r="H926" i="12"/>
  <c r="I926" i="12"/>
  <c r="J926" i="12"/>
  <c r="K926" i="12"/>
  <c r="L926" i="12"/>
  <c r="M926" i="12"/>
  <c r="N926" i="12"/>
  <c r="O926" i="12"/>
  <c r="Q926" i="12"/>
  <c r="R926" i="12"/>
  <c r="T926" i="12"/>
  <c r="U926" i="12"/>
  <c r="A927" i="12"/>
  <c r="B927" i="12"/>
  <c r="C927" i="12"/>
  <c r="D927" i="12"/>
  <c r="E927" i="12"/>
  <c r="F927" i="12"/>
  <c r="G927" i="12"/>
  <c r="H927" i="12"/>
  <c r="I927" i="12"/>
  <c r="J927" i="12"/>
  <c r="K927" i="12"/>
  <c r="L927" i="12"/>
  <c r="M927" i="12"/>
  <c r="N927" i="12"/>
  <c r="O927" i="12"/>
  <c r="Q927" i="12"/>
  <c r="R927" i="12"/>
  <c r="T927" i="12"/>
  <c r="U927" i="12"/>
  <c r="A928" i="12"/>
  <c r="B928" i="12"/>
  <c r="C928" i="12"/>
  <c r="D928" i="12"/>
  <c r="E928" i="12"/>
  <c r="F928" i="12"/>
  <c r="G928" i="12"/>
  <c r="H928" i="12"/>
  <c r="I928" i="12"/>
  <c r="J928" i="12"/>
  <c r="K928" i="12"/>
  <c r="L928" i="12"/>
  <c r="M928" i="12"/>
  <c r="N928" i="12"/>
  <c r="O928" i="12"/>
  <c r="Q928" i="12"/>
  <c r="R928" i="12"/>
  <c r="T928" i="12"/>
  <c r="U928" i="12"/>
  <c r="A929" i="12"/>
  <c r="B929" i="12"/>
  <c r="C929" i="12"/>
  <c r="D929" i="12"/>
  <c r="E929" i="12"/>
  <c r="F929" i="12"/>
  <c r="G929" i="12"/>
  <c r="H929" i="12"/>
  <c r="I929" i="12"/>
  <c r="J929" i="12"/>
  <c r="K929" i="12"/>
  <c r="L929" i="12"/>
  <c r="M929" i="12"/>
  <c r="N929" i="12"/>
  <c r="O929" i="12"/>
  <c r="Q929" i="12"/>
  <c r="R929" i="12"/>
  <c r="T929" i="12"/>
  <c r="U929" i="12"/>
  <c r="A930" i="12"/>
  <c r="B930" i="12"/>
  <c r="C930" i="12"/>
  <c r="D930" i="12"/>
  <c r="E930" i="12"/>
  <c r="F930" i="12"/>
  <c r="G930" i="12"/>
  <c r="H930" i="12"/>
  <c r="I930" i="12"/>
  <c r="J930" i="12"/>
  <c r="K930" i="12"/>
  <c r="L930" i="12"/>
  <c r="M930" i="12"/>
  <c r="N930" i="12"/>
  <c r="O930" i="12"/>
  <c r="Q930" i="12"/>
  <c r="R930" i="12"/>
  <c r="T930" i="12"/>
  <c r="U930" i="12"/>
  <c r="A931" i="12"/>
  <c r="B931" i="12"/>
  <c r="C931" i="12"/>
  <c r="D931" i="12"/>
  <c r="E931" i="12"/>
  <c r="F931" i="12"/>
  <c r="G931" i="12"/>
  <c r="H931" i="12"/>
  <c r="I931" i="12"/>
  <c r="J931" i="12"/>
  <c r="K931" i="12"/>
  <c r="L931" i="12"/>
  <c r="M931" i="12"/>
  <c r="N931" i="12"/>
  <c r="O931" i="12"/>
  <c r="Q931" i="12"/>
  <c r="R931" i="12"/>
  <c r="T931" i="12"/>
  <c r="U931" i="12"/>
  <c r="A932" i="12"/>
  <c r="B932" i="12"/>
  <c r="C932" i="12"/>
  <c r="D932" i="12"/>
  <c r="E932" i="12"/>
  <c r="F932" i="12"/>
  <c r="G932" i="12"/>
  <c r="H932" i="12"/>
  <c r="I932" i="12"/>
  <c r="J932" i="12"/>
  <c r="K932" i="12"/>
  <c r="L932" i="12"/>
  <c r="M932" i="12"/>
  <c r="N932" i="12"/>
  <c r="O932" i="12"/>
  <c r="Q932" i="12"/>
  <c r="R932" i="12"/>
  <c r="T932" i="12"/>
  <c r="U932" i="12"/>
  <c r="A933" i="12"/>
  <c r="B933" i="12"/>
  <c r="C933" i="12"/>
  <c r="D933" i="12"/>
  <c r="E933" i="12"/>
  <c r="F933" i="12"/>
  <c r="G933" i="12"/>
  <c r="H933" i="12"/>
  <c r="I933" i="12"/>
  <c r="J933" i="12"/>
  <c r="K933" i="12"/>
  <c r="L933" i="12"/>
  <c r="M933" i="12"/>
  <c r="N933" i="12"/>
  <c r="O933" i="12"/>
  <c r="Q933" i="12"/>
  <c r="R933" i="12"/>
  <c r="T933" i="12"/>
  <c r="U933" i="12"/>
  <c r="A934" i="12"/>
  <c r="B934" i="12"/>
  <c r="C934" i="12"/>
  <c r="D934" i="12"/>
  <c r="E934" i="12"/>
  <c r="F934" i="12"/>
  <c r="G934" i="12"/>
  <c r="H934" i="12"/>
  <c r="I934" i="12"/>
  <c r="J934" i="12"/>
  <c r="K934" i="12"/>
  <c r="L934" i="12"/>
  <c r="M934" i="12"/>
  <c r="N934" i="12"/>
  <c r="O934" i="12"/>
  <c r="Q934" i="12"/>
  <c r="R934" i="12"/>
  <c r="T934" i="12"/>
  <c r="U934" i="12"/>
  <c r="A935" i="12"/>
  <c r="B935" i="12"/>
  <c r="C935" i="12"/>
  <c r="D935" i="12"/>
  <c r="E935" i="12"/>
  <c r="F935" i="12"/>
  <c r="G935" i="12"/>
  <c r="H935" i="12"/>
  <c r="I935" i="12"/>
  <c r="J935" i="12"/>
  <c r="K935" i="12"/>
  <c r="L935" i="12"/>
  <c r="M935" i="12"/>
  <c r="N935" i="12"/>
  <c r="O935" i="12"/>
  <c r="Q935" i="12"/>
  <c r="R935" i="12"/>
  <c r="T935" i="12"/>
  <c r="U935" i="12"/>
  <c r="A936" i="12"/>
  <c r="B936" i="12"/>
  <c r="C936" i="12"/>
  <c r="D936" i="12"/>
  <c r="E936" i="12"/>
  <c r="F936" i="12"/>
  <c r="G936" i="12"/>
  <c r="H936" i="12"/>
  <c r="I936" i="12"/>
  <c r="J936" i="12"/>
  <c r="K936" i="12"/>
  <c r="L936" i="12"/>
  <c r="M936" i="12"/>
  <c r="N936" i="12"/>
  <c r="O936" i="12"/>
  <c r="Q936" i="12"/>
  <c r="R936" i="12"/>
  <c r="T936" i="12"/>
  <c r="U936" i="12"/>
  <c r="A937" i="12"/>
  <c r="B937" i="12"/>
  <c r="C937" i="12"/>
  <c r="D937" i="12"/>
  <c r="E937" i="12"/>
  <c r="F937" i="12"/>
  <c r="G937" i="12"/>
  <c r="H937" i="12"/>
  <c r="I937" i="12"/>
  <c r="J937" i="12"/>
  <c r="K937" i="12"/>
  <c r="L937" i="12"/>
  <c r="M937" i="12"/>
  <c r="N937" i="12"/>
  <c r="O937" i="12"/>
  <c r="Q937" i="12"/>
  <c r="R937" i="12"/>
  <c r="T937" i="12"/>
  <c r="U937" i="12"/>
  <c r="A938" i="12"/>
  <c r="B938" i="12"/>
  <c r="C938" i="12"/>
  <c r="D938" i="12"/>
  <c r="E938" i="12"/>
  <c r="F938" i="12"/>
  <c r="G938" i="12"/>
  <c r="H938" i="12"/>
  <c r="I938" i="12"/>
  <c r="J938" i="12"/>
  <c r="K938" i="12"/>
  <c r="L938" i="12"/>
  <c r="M938" i="12"/>
  <c r="N938" i="12"/>
  <c r="O938" i="12"/>
  <c r="Q938" i="12"/>
  <c r="R938" i="12"/>
  <c r="T938" i="12"/>
  <c r="U938" i="12"/>
  <c r="A939" i="12"/>
  <c r="B939" i="12"/>
  <c r="C939" i="12"/>
  <c r="D939" i="12"/>
  <c r="E939" i="12"/>
  <c r="F939" i="12"/>
  <c r="G939" i="12"/>
  <c r="H939" i="12"/>
  <c r="I939" i="12"/>
  <c r="J939" i="12"/>
  <c r="K939" i="12"/>
  <c r="L939" i="12"/>
  <c r="M939" i="12"/>
  <c r="N939" i="12"/>
  <c r="O939" i="12"/>
  <c r="Q939" i="12"/>
  <c r="R939" i="12"/>
  <c r="T939" i="12"/>
  <c r="U939" i="12"/>
  <c r="A940" i="12"/>
  <c r="B940" i="12"/>
  <c r="C940" i="12"/>
  <c r="D940" i="12"/>
  <c r="E940" i="12"/>
  <c r="F940" i="12"/>
  <c r="G940" i="12"/>
  <c r="H940" i="12"/>
  <c r="I940" i="12"/>
  <c r="J940" i="12"/>
  <c r="K940" i="12"/>
  <c r="L940" i="12"/>
  <c r="M940" i="12"/>
  <c r="N940" i="12"/>
  <c r="O940" i="12"/>
  <c r="Q940" i="12"/>
  <c r="R940" i="12"/>
  <c r="T940" i="12"/>
  <c r="U940" i="12"/>
  <c r="A941" i="12"/>
  <c r="B941" i="12"/>
  <c r="C941" i="12"/>
  <c r="D941" i="12"/>
  <c r="E941" i="12"/>
  <c r="F941" i="12"/>
  <c r="G941" i="12"/>
  <c r="H941" i="12"/>
  <c r="I941" i="12"/>
  <c r="J941" i="12"/>
  <c r="K941" i="12"/>
  <c r="L941" i="12"/>
  <c r="M941" i="12"/>
  <c r="N941" i="12"/>
  <c r="O941" i="12"/>
  <c r="Q941" i="12"/>
  <c r="R941" i="12"/>
  <c r="T941" i="12"/>
  <c r="U941" i="12"/>
  <c r="A942" i="12"/>
  <c r="B942" i="12"/>
  <c r="C942" i="12"/>
  <c r="D942" i="12"/>
  <c r="E942" i="12"/>
  <c r="F942" i="12"/>
  <c r="G942" i="12"/>
  <c r="H942" i="12"/>
  <c r="I942" i="12"/>
  <c r="J942" i="12"/>
  <c r="K942" i="12"/>
  <c r="L942" i="12"/>
  <c r="M942" i="12"/>
  <c r="N942" i="12"/>
  <c r="O942" i="12"/>
  <c r="Q942" i="12"/>
  <c r="R942" i="12"/>
  <c r="T942" i="12"/>
  <c r="U942" i="12"/>
  <c r="A943" i="12"/>
  <c r="B943" i="12"/>
  <c r="C943" i="12"/>
  <c r="D943" i="12"/>
  <c r="E943" i="12"/>
  <c r="F943" i="12"/>
  <c r="G943" i="12"/>
  <c r="H943" i="12"/>
  <c r="I943" i="12"/>
  <c r="J943" i="12"/>
  <c r="K943" i="12"/>
  <c r="L943" i="12"/>
  <c r="M943" i="12"/>
  <c r="N943" i="12"/>
  <c r="O943" i="12"/>
  <c r="Q943" i="12"/>
  <c r="R943" i="12"/>
  <c r="T943" i="12"/>
  <c r="U943" i="12"/>
  <c r="A944" i="12"/>
  <c r="B944" i="12"/>
  <c r="C944" i="12"/>
  <c r="D944" i="12"/>
  <c r="E944" i="12"/>
  <c r="F944" i="12"/>
  <c r="G944" i="12"/>
  <c r="H944" i="12"/>
  <c r="I944" i="12"/>
  <c r="J944" i="12"/>
  <c r="K944" i="12"/>
  <c r="L944" i="12"/>
  <c r="M944" i="12"/>
  <c r="N944" i="12"/>
  <c r="O944" i="12"/>
  <c r="Q944" i="12"/>
  <c r="R944" i="12"/>
  <c r="T944" i="12"/>
  <c r="U944" i="12"/>
  <c r="A945" i="12"/>
  <c r="B945" i="12"/>
  <c r="C945" i="12"/>
  <c r="D945" i="12"/>
  <c r="E945" i="12"/>
  <c r="F945" i="12"/>
  <c r="G945" i="12"/>
  <c r="H945" i="12"/>
  <c r="I945" i="12"/>
  <c r="J945" i="12"/>
  <c r="K945" i="12"/>
  <c r="L945" i="12"/>
  <c r="M945" i="12"/>
  <c r="N945" i="12"/>
  <c r="O945" i="12"/>
  <c r="Q945" i="12"/>
  <c r="R945" i="12"/>
  <c r="T945" i="12"/>
  <c r="U945" i="12"/>
  <c r="A946" i="12"/>
  <c r="B946" i="12"/>
  <c r="C946" i="12"/>
  <c r="D946" i="12"/>
  <c r="E946" i="12"/>
  <c r="F946" i="12"/>
  <c r="G946" i="12"/>
  <c r="H946" i="12"/>
  <c r="I946" i="12"/>
  <c r="J946" i="12"/>
  <c r="K946" i="12"/>
  <c r="L946" i="12"/>
  <c r="M946" i="12"/>
  <c r="N946" i="12"/>
  <c r="O946" i="12"/>
  <c r="Q946" i="12"/>
  <c r="R946" i="12"/>
  <c r="T946" i="12"/>
  <c r="U946" i="12"/>
  <c r="A947" i="12"/>
  <c r="B947" i="12"/>
  <c r="C947" i="12"/>
  <c r="D947" i="12"/>
  <c r="E947" i="12"/>
  <c r="F947" i="12"/>
  <c r="G947" i="12"/>
  <c r="H947" i="12"/>
  <c r="I947" i="12"/>
  <c r="J947" i="12"/>
  <c r="K947" i="12"/>
  <c r="L947" i="12"/>
  <c r="M947" i="12"/>
  <c r="N947" i="12"/>
  <c r="O947" i="12"/>
  <c r="Q947" i="12"/>
  <c r="R947" i="12"/>
  <c r="T947" i="12"/>
  <c r="U947" i="12"/>
  <c r="A948" i="12"/>
  <c r="B948" i="12"/>
  <c r="C948" i="12"/>
  <c r="D948" i="12"/>
  <c r="E948" i="12"/>
  <c r="F948" i="12"/>
  <c r="G948" i="12"/>
  <c r="H948" i="12"/>
  <c r="I948" i="12"/>
  <c r="J948" i="12"/>
  <c r="K948" i="12"/>
  <c r="L948" i="12"/>
  <c r="M948" i="12"/>
  <c r="N948" i="12"/>
  <c r="O948" i="12"/>
  <c r="Q948" i="12"/>
  <c r="R948" i="12"/>
  <c r="T948" i="12"/>
  <c r="U948" i="12"/>
  <c r="A949" i="12"/>
  <c r="B949" i="12"/>
  <c r="C949" i="12"/>
  <c r="D949" i="12"/>
  <c r="E949" i="12"/>
  <c r="F949" i="12"/>
  <c r="G949" i="12"/>
  <c r="H949" i="12"/>
  <c r="I949" i="12"/>
  <c r="J949" i="12"/>
  <c r="K949" i="12"/>
  <c r="L949" i="12"/>
  <c r="M949" i="12"/>
  <c r="N949" i="12"/>
  <c r="O949" i="12"/>
  <c r="Q949" i="12"/>
  <c r="R949" i="12"/>
  <c r="T949" i="12"/>
  <c r="U949" i="12"/>
  <c r="A950" i="12"/>
  <c r="B950" i="12"/>
  <c r="C950" i="12"/>
  <c r="D950" i="12"/>
  <c r="E950" i="12"/>
  <c r="F950" i="12"/>
  <c r="G950" i="12"/>
  <c r="H950" i="12"/>
  <c r="I950" i="12"/>
  <c r="J950" i="12"/>
  <c r="K950" i="12"/>
  <c r="L950" i="12"/>
  <c r="M950" i="12"/>
  <c r="N950" i="12"/>
  <c r="O950" i="12"/>
  <c r="Q950" i="12"/>
  <c r="R950" i="12"/>
  <c r="T950" i="12"/>
  <c r="U950" i="12"/>
  <c r="A951" i="12"/>
  <c r="B951" i="12"/>
  <c r="C951" i="12"/>
  <c r="D951" i="12"/>
  <c r="E951" i="12"/>
  <c r="F951" i="12"/>
  <c r="G951" i="12"/>
  <c r="H951" i="12"/>
  <c r="I951" i="12"/>
  <c r="J951" i="12"/>
  <c r="K951" i="12"/>
  <c r="L951" i="12"/>
  <c r="M951" i="12"/>
  <c r="N951" i="12"/>
  <c r="O951" i="12"/>
  <c r="Q951" i="12"/>
  <c r="R951" i="12"/>
  <c r="T951" i="12"/>
  <c r="U951" i="12"/>
  <c r="A952" i="12"/>
  <c r="B952" i="12"/>
  <c r="C952" i="12"/>
  <c r="D952" i="12"/>
  <c r="E952" i="12"/>
  <c r="F952" i="12"/>
  <c r="G952" i="12"/>
  <c r="H952" i="12"/>
  <c r="I952" i="12"/>
  <c r="J952" i="12"/>
  <c r="K952" i="12"/>
  <c r="L952" i="12"/>
  <c r="M952" i="12"/>
  <c r="N952" i="12"/>
  <c r="O952" i="12"/>
  <c r="Q952" i="12"/>
  <c r="R952" i="12"/>
  <c r="T952" i="12"/>
  <c r="U952" i="12"/>
  <c r="A953" i="12"/>
  <c r="B953" i="12"/>
  <c r="C953" i="12"/>
  <c r="D953" i="12"/>
  <c r="E953" i="12"/>
  <c r="F953" i="12"/>
  <c r="G953" i="12"/>
  <c r="H953" i="12"/>
  <c r="I953" i="12"/>
  <c r="J953" i="12"/>
  <c r="K953" i="12"/>
  <c r="L953" i="12"/>
  <c r="M953" i="12"/>
  <c r="N953" i="12"/>
  <c r="O953" i="12"/>
  <c r="Q953" i="12"/>
  <c r="R953" i="12"/>
  <c r="T953" i="12"/>
  <c r="U953" i="12"/>
  <c r="A954" i="12"/>
  <c r="B954" i="12"/>
  <c r="C954" i="12"/>
  <c r="D954" i="12"/>
  <c r="E954" i="12"/>
  <c r="F954" i="12"/>
  <c r="G954" i="12"/>
  <c r="H954" i="12"/>
  <c r="I954" i="12"/>
  <c r="J954" i="12"/>
  <c r="K954" i="12"/>
  <c r="L954" i="12"/>
  <c r="M954" i="12"/>
  <c r="N954" i="12"/>
  <c r="O954" i="12"/>
  <c r="Q954" i="12"/>
  <c r="R954" i="12"/>
  <c r="T954" i="12"/>
  <c r="U954" i="12"/>
  <c r="A955" i="12"/>
  <c r="B955" i="12"/>
  <c r="C955" i="12"/>
  <c r="D955" i="12"/>
  <c r="E955" i="12"/>
  <c r="F955" i="12"/>
  <c r="G955" i="12"/>
  <c r="H955" i="12"/>
  <c r="I955" i="12"/>
  <c r="J955" i="12"/>
  <c r="K955" i="12"/>
  <c r="L955" i="12"/>
  <c r="M955" i="12"/>
  <c r="N955" i="12"/>
  <c r="O955" i="12"/>
  <c r="Q955" i="12"/>
  <c r="R955" i="12"/>
  <c r="T955" i="12"/>
  <c r="U955" i="12"/>
  <c r="A956" i="12"/>
  <c r="B956" i="12"/>
  <c r="C956" i="12"/>
  <c r="D956" i="12"/>
  <c r="E956" i="12"/>
  <c r="F956" i="12"/>
  <c r="G956" i="12"/>
  <c r="H956" i="12"/>
  <c r="I956" i="12"/>
  <c r="J956" i="12"/>
  <c r="K956" i="12"/>
  <c r="L956" i="12"/>
  <c r="M956" i="12"/>
  <c r="N956" i="12"/>
  <c r="O956" i="12"/>
  <c r="Q956" i="12"/>
  <c r="R956" i="12"/>
  <c r="T956" i="12"/>
  <c r="U956" i="12"/>
  <c r="A957" i="12"/>
  <c r="B957" i="12"/>
  <c r="C957" i="12"/>
  <c r="D957" i="12"/>
  <c r="E957" i="12"/>
  <c r="F957" i="12"/>
  <c r="G957" i="12"/>
  <c r="H957" i="12"/>
  <c r="I957" i="12"/>
  <c r="J957" i="12"/>
  <c r="K957" i="12"/>
  <c r="L957" i="12"/>
  <c r="M957" i="12"/>
  <c r="N957" i="12"/>
  <c r="O957" i="12"/>
  <c r="Q957" i="12"/>
  <c r="R957" i="12"/>
  <c r="T957" i="12"/>
  <c r="U957" i="12"/>
  <c r="A958" i="12"/>
  <c r="B958" i="12"/>
  <c r="C958" i="12"/>
  <c r="D958" i="12"/>
  <c r="E958" i="12"/>
  <c r="F958" i="12"/>
  <c r="G958" i="12"/>
  <c r="H958" i="12"/>
  <c r="I958" i="12"/>
  <c r="J958" i="12"/>
  <c r="K958" i="12"/>
  <c r="L958" i="12"/>
  <c r="M958" i="12"/>
  <c r="N958" i="12"/>
  <c r="O958" i="12"/>
  <c r="Q958" i="12"/>
  <c r="R958" i="12"/>
  <c r="T958" i="12"/>
  <c r="U958" i="12"/>
  <c r="A959" i="12"/>
  <c r="B959" i="12"/>
  <c r="C959" i="12"/>
  <c r="D959" i="12"/>
  <c r="E959" i="12"/>
  <c r="F959" i="12"/>
  <c r="G959" i="12"/>
  <c r="H959" i="12"/>
  <c r="I959" i="12"/>
  <c r="J959" i="12"/>
  <c r="K959" i="12"/>
  <c r="L959" i="12"/>
  <c r="M959" i="12"/>
  <c r="N959" i="12"/>
  <c r="O959" i="12"/>
  <c r="Q959" i="12"/>
  <c r="R959" i="12"/>
  <c r="T959" i="12"/>
  <c r="U959" i="12"/>
  <c r="A960" i="12"/>
  <c r="B960" i="12"/>
  <c r="C960" i="12"/>
  <c r="D960" i="12"/>
  <c r="E960" i="12"/>
  <c r="F960" i="12"/>
  <c r="G960" i="12"/>
  <c r="H960" i="12"/>
  <c r="I960" i="12"/>
  <c r="J960" i="12"/>
  <c r="K960" i="12"/>
  <c r="L960" i="12"/>
  <c r="M960" i="12"/>
  <c r="N960" i="12"/>
  <c r="O960" i="12"/>
  <c r="Q960" i="12"/>
  <c r="R960" i="12"/>
  <c r="T960" i="12"/>
  <c r="U960" i="12"/>
  <c r="A961" i="12"/>
  <c r="B961" i="12"/>
  <c r="C961" i="12"/>
  <c r="D961" i="12"/>
  <c r="E961" i="12"/>
  <c r="F961" i="12"/>
  <c r="G961" i="12"/>
  <c r="H961" i="12"/>
  <c r="I961" i="12"/>
  <c r="J961" i="12"/>
  <c r="K961" i="12"/>
  <c r="L961" i="12"/>
  <c r="M961" i="12"/>
  <c r="N961" i="12"/>
  <c r="O961" i="12"/>
  <c r="Q961" i="12"/>
  <c r="R961" i="12"/>
  <c r="T961" i="12"/>
  <c r="U961" i="12"/>
  <c r="A962" i="12"/>
  <c r="B962" i="12"/>
  <c r="C962" i="12"/>
  <c r="D962" i="12"/>
  <c r="E962" i="12"/>
  <c r="F962" i="12"/>
  <c r="G962" i="12"/>
  <c r="H962" i="12"/>
  <c r="I962" i="12"/>
  <c r="J962" i="12"/>
  <c r="K962" i="12"/>
  <c r="L962" i="12"/>
  <c r="M962" i="12"/>
  <c r="N962" i="12"/>
  <c r="O962" i="12"/>
  <c r="Q962" i="12"/>
  <c r="R962" i="12"/>
  <c r="T962" i="12"/>
  <c r="U962" i="12"/>
  <c r="A963" i="12"/>
  <c r="B963" i="12"/>
  <c r="C963" i="12"/>
  <c r="D963" i="12"/>
  <c r="E963" i="12"/>
  <c r="F963" i="12"/>
  <c r="G963" i="12"/>
  <c r="H963" i="12"/>
  <c r="I963" i="12"/>
  <c r="J963" i="12"/>
  <c r="K963" i="12"/>
  <c r="L963" i="12"/>
  <c r="M963" i="12"/>
  <c r="N963" i="12"/>
  <c r="O963" i="12"/>
  <c r="Q963" i="12"/>
  <c r="R963" i="12"/>
  <c r="T963" i="12"/>
  <c r="U963" i="12"/>
  <c r="A964" i="12"/>
  <c r="B964" i="12"/>
  <c r="C964" i="12"/>
  <c r="D964" i="12"/>
  <c r="E964" i="12"/>
  <c r="F964" i="12"/>
  <c r="G964" i="12"/>
  <c r="H964" i="12"/>
  <c r="I964" i="12"/>
  <c r="J964" i="12"/>
  <c r="K964" i="12"/>
  <c r="L964" i="12"/>
  <c r="M964" i="12"/>
  <c r="N964" i="12"/>
  <c r="O964" i="12"/>
  <c r="Q964" i="12"/>
  <c r="R964" i="12"/>
  <c r="T964" i="12"/>
  <c r="U964" i="12"/>
  <c r="A965" i="12"/>
  <c r="B965" i="12"/>
  <c r="C965" i="12"/>
  <c r="D965" i="12"/>
  <c r="E965" i="12"/>
  <c r="F965" i="12"/>
  <c r="G965" i="12"/>
  <c r="H965" i="12"/>
  <c r="I965" i="12"/>
  <c r="J965" i="12"/>
  <c r="K965" i="12"/>
  <c r="L965" i="12"/>
  <c r="M965" i="12"/>
  <c r="N965" i="12"/>
  <c r="O965" i="12"/>
  <c r="Q965" i="12"/>
  <c r="R965" i="12"/>
  <c r="T965" i="12"/>
  <c r="U965" i="12"/>
  <c r="A966" i="12"/>
  <c r="B966" i="12"/>
  <c r="C966" i="12"/>
  <c r="D966" i="12"/>
  <c r="E966" i="12"/>
  <c r="F966" i="12"/>
  <c r="G966" i="12"/>
  <c r="H966" i="12"/>
  <c r="I966" i="12"/>
  <c r="J966" i="12"/>
  <c r="K966" i="12"/>
  <c r="L966" i="12"/>
  <c r="M966" i="12"/>
  <c r="N966" i="12"/>
  <c r="O966" i="12"/>
  <c r="Q966" i="12"/>
  <c r="R966" i="12"/>
  <c r="T966" i="12"/>
  <c r="U966" i="12"/>
  <c r="A967" i="12"/>
  <c r="B967" i="12"/>
  <c r="C967" i="12"/>
  <c r="D967" i="12"/>
  <c r="E967" i="12"/>
  <c r="F967" i="12"/>
  <c r="G967" i="12"/>
  <c r="H967" i="12"/>
  <c r="I967" i="12"/>
  <c r="J967" i="12"/>
  <c r="K967" i="12"/>
  <c r="L967" i="12"/>
  <c r="M967" i="12"/>
  <c r="N967" i="12"/>
  <c r="O967" i="12"/>
  <c r="Q967" i="12"/>
  <c r="R967" i="12"/>
  <c r="T967" i="12"/>
  <c r="U967" i="12"/>
  <c r="A968" i="12"/>
  <c r="B968" i="12"/>
  <c r="C968" i="12"/>
  <c r="D968" i="12"/>
  <c r="E968" i="12"/>
  <c r="F968" i="12"/>
  <c r="G968" i="12"/>
  <c r="H968" i="12"/>
  <c r="I968" i="12"/>
  <c r="J968" i="12"/>
  <c r="K968" i="12"/>
  <c r="L968" i="12"/>
  <c r="M968" i="12"/>
  <c r="N968" i="12"/>
  <c r="O968" i="12"/>
  <c r="Q968" i="12"/>
  <c r="R968" i="12"/>
  <c r="T968" i="12"/>
  <c r="U968" i="12"/>
  <c r="A969" i="12"/>
  <c r="B969" i="12"/>
  <c r="C969" i="12"/>
  <c r="D969" i="12"/>
  <c r="E969" i="12"/>
  <c r="F969" i="12"/>
  <c r="G969" i="12"/>
  <c r="H969" i="12"/>
  <c r="I969" i="12"/>
  <c r="J969" i="12"/>
  <c r="K969" i="12"/>
  <c r="L969" i="12"/>
  <c r="M969" i="12"/>
  <c r="N969" i="12"/>
  <c r="O969" i="12"/>
  <c r="Q969" i="12"/>
  <c r="R969" i="12"/>
  <c r="T969" i="12"/>
  <c r="U969" i="12"/>
  <c r="A970" i="12"/>
  <c r="B970" i="12"/>
  <c r="C970" i="12"/>
  <c r="D970" i="12"/>
  <c r="E970" i="12"/>
  <c r="F970" i="12"/>
  <c r="G970" i="12"/>
  <c r="H970" i="12"/>
  <c r="I970" i="12"/>
  <c r="J970" i="12"/>
  <c r="K970" i="12"/>
  <c r="L970" i="12"/>
  <c r="M970" i="12"/>
  <c r="N970" i="12"/>
  <c r="O970" i="12"/>
  <c r="Q970" i="12"/>
  <c r="R970" i="12"/>
  <c r="T970" i="12"/>
  <c r="U970" i="12"/>
  <c r="A971" i="12"/>
  <c r="B971" i="12"/>
  <c r="C971" i="12"/>
  <c r="D971" i="12"/>
  <c r="E971" i="12"/>
  <c r="F971" i="12"/>
  <c r="G971" i="12"/>
  <c r="H971" i="12"/>
  <c r="I971" i="12"/>
  <c r="J971" i="12"/>
  <c r="K971" i="12"/>
  <c r="L971" i="12"/>
  <c r="M971" i="12"/>
  <c r="N971" i="12"/>
  <c r="O971" i="12"/>
  <c r="Q971" i="12"/>
  <c r="R971" i="12"/>
  <c r="T971" i="12"/>
  <c r="U971" i="12"/>
  <c r="A972" i="12"/>
  <c r="B972" i="12"/>
  <c r="C972" i="12"/>
  <c r="D972" i="12"/>
  <c r="E972" i="12"/>
  <c r="F972" i="12"/>
  <c r="G972" i="12"/>
  <c r="H972" i="12"/>
  <c r="I972" i="12"/>
  <c r="J972" i="12"/>
  <c r="K972" i="12"/>
  <c r="L972" i="12"/>
  <c r="M972" i="12"/>
  <c r="N972" i="12"/>
  <c r="O972" i="12"/>
  <c r="Q972" i="12"/>
  <c r="R972" i="12"/>
  <c r="T972" i="12"/>
  <c r="U972" i="12"/>
  <c r="A973" i="12"/>
  <c r="B973" i="12"/>
  <c r="C973" i="12"/>
  <c r="D973" i="12"/>
  <c r="E973" i="12"/>
  <c r="F973" i="12"/>
  <c r="G973" i="12"/>
  <c r="H973" i="12"/>
  <c r="I973" i="12"/>
  <c r="J973" i="12"/>
  <c r="K973" i="12"/>
  <c r="L973" i="12"/>
  <c r="M973" i="12"/>
  <c r="N973" i="12"/>
  <c r="O973" i="12"/>
  <c r="Q973" i="12"/>
  <c r="R973" i="12"/>
  <c r="T973" i="12"/>
  <c r="U973" i="12"/>
  <c r="A974" i="12"/>
  <c r="B974" i="12"/>
  <c r="C974" i="12"/>
  <c r="D974" i="12"/>
  <c r="E974" i="12"/>
  <c r="F974" i="12"/>
  <c r="G974" i="12"/>
  <c r="H974" i="12"/>
  <c r="I974" i="12"/>
  <c r="J974" i="12"/>
  <c r="K974" i="12"/>
  <c r="L974" i="12"/>
  <c r="M974" i="12"/>
  <c r="N974" i="12"/>
  <c r="O974" i="12"/>
  <c r="Q974" i="12"/>
  <c r="R974" i="12"/>
  <c r="T974" i="12"/>
  <c r="U974" i="12"/>
  <c r="A975" i="12"/>
  <c r="B975" i="12"/>
  <c r="C975" i="12"/>
  <c r="D975" i="12"/>
  <c r="E975" i="12"/>
  <c r="F975" i="12"/>
  <c r="G975" i="12"/>
  <c r="H975" i="12"/>
  <c r="I975" i="12"/>
  <c r="J975" i="12"/>
  <c r="K975" i="12"/>
  <c r="L975" i="12"/>
  <c r="M975" i="12"/>
  <c r="N975" i="12"/>
  <c r="O975" i="12"/>
  <c r="Q975" i="12"/>
  <c r="R975" i="12"/>
  <c r="T975" i="12"/>
  <c r="U975" i="12"/>
  <c r="A976" i="12"/>
  <c r="B976" i="12"/>
  <c r="C976" i="12"/>
  <c r="D976" i="12"/>
  <c r="E976" i="12"/>
  <c r="F976" i="12"/>
  <c r="G976" i="12"/>
  <c r="H976" i="12"/>
  <c r="I976" i="12"/>
  <c r="J976" i="12"/>
  <c r="K976" i="12"/>
  <c r="L976" i="12"/>
  <c r="M976" i="12"/>
  <c r="N976" i="12"/>
  <c r="O976" i="12"/>
  <c r="Q976" i="12"/>
  <c r="R976" i="12"/>
  <c r="T976" i="12"/>
  <c r="U976" i="12"/>
  <c r="A977" i="12"/>
  <c r="B977" i="12"/>
  <c r="C977" i="12"/>
  <c r="D977" i="12"/>
  <c r="E977" i="12"/>
  <c r="F977" i="12"/>
  <c r="G977" i="12"/>
  <c r="H977" i="12"/>
  <c r="I977" i="12"/>
  <c r="J977" i="12"/>
  <c r="K977" i="12"/>
  <c r="L977" i="12"/>
  <c r="M977" i="12"/>
  <c r="N977" i="12"/>
  <c r="O977" i="12"/>
  <c r="Q977" i="12"/>
  <c r="R977" i="12"/>
  <c r="T977" i="12"/>
  <c r="U977" i="12"/>
  <c r="A978" i="12"/>
  <c r="B978" i="12"/>
  <c r="C978" i="12"/>
  <c r="D978" i="12"/>
  <c r="E978" i="12"/>
  <c r="F978" i="12"/>
  <c r="G978" i="12"/>
  <c r="H978" i="12"/>
  <c r="I978" i="12"/>
  <c r="J978" i="12"/>
  <c r="K978" i="12"/>
  <c r="L978" i="12"/>
  <c r="M978" i="12"/>
  <c r="N978" i="12"/>
  <c r="O978" i="12"/>
  <c r="Q978" i="12"/>
  <c r="R978" i="12"/>
  <c r="T978" i="12"/>
  <c r="U978" i="12"/>
  <c r="A979" i="12"/>
  <c r="B979" i="12"/>
  <c r="C979" i="12"/>
  <c r="D979" i="12"/>
  <c r="E979" i="12"/>
  <c r="F979" i="12"/>
  <c r="G979" i="12"/>
  <c r="H979" i="12"/>
  <c r="I979" i="12"/>
  <c r="J979" i="12"/>
  <c r="K979" i="12"/>
  <c r="L979" i="12"/>
  <c r="M979" i="12"/>
  <c r="N979" i="12"/>
  <c r="O979" i="12"/>
  <c r="Q979" i="12"/>
  <c r="R979" i="12"/>
  <c r="T979" i="12"/>
  <c r="U979" i="12"/>
  <c r="A980" i="12"/>
  <c r="B980" i="12"/>
  <c r="C980" i="12"/>
  <c r="D980" i="12"/>
  <c r="E980" i="12"/>
  <c r="F980" i="12"/>
  <c r="G980" i="12"/>
  <c r="H980" i="12"/>
  <c r="I980" i="12"/>
  <c r="J980" i="12"/>
  <c r="K980" i="12"/>
  <c r="L980" i="12"/>
  <c r="M980" i="12"/>
  <c r="N980" i="12"/>
  <c r="O980" i="12"/>
  <c r="Q980" i="12"/>
  <c r="R980" i="12"/>
  <c r="T980" i="12"/>
  <c r="U980" i="12"/>
  <c r="A981" i="12"/>
  <c r="B981" i="12"/>
  <c r="C981" i="12"/>
  <c r="D981" i="12"/>
  <c r="E981" i="12"/>
  <c r="F981" i="12"/>
  <c r="G981" i="12"/>
  <c r="H981" i="12"/>
  <c r="I981" i="12"/>
  <c r="J981" i="12"/>
  <c r="K981" i="12"/>
  <c r="L981" i="12"/>
  <c r="M981" i="12"/>
  <c r="N981" i="12"/>
  <c r="O981" i="12"/>
  <c r="Q981" i="12"/>
  <c r="R981" i="12"/>
  <c r="T981" i="12"/>
  <c r="U981" i="12"/>
  <c r="A982" i="12"/>
  <c r="B982" i="12"/>
  <c r="C982" i="12"/>
  <c r="D982" i="12"/>
  <c r="E982" i="12"/>
  <c r="F982" i="12"/>
  <c r="G982" i="12"/>
  <c r="H982" i="12"/>
  <c r="I982" i="12"/>
  <c r="J982" i="12"/>
  <c r="K982" i="12"/>
  <c r="L982" i="12"/>
  <c r="M982" i="12"/>
  <c r="N982" i="12"/>
  <c r="O982" i="12"/>
  <c r="Q982" i="12"/>
  <c r="R982" i="12"/>
  <c r="T982" i="12"/>
  <c r="U982" i="12"/>
  <c r="A983" i="12"/>
  <c r="B983" i="12"/>
  <c r="C983" i="12"/>
  <c r="D983" i="12"/>
  <c r="E983" i="12"/>
  <c r="F983" i="12"/>
  <c r="G983" i="12"/>
  <c r="H983" i="12"/>
  <c r="I983" i="12"/>
  <c r="J983" i="12"/>
  <c r="K983" i="12"/>
  <c r="L983" i="12"/>
  <c r="M983" i="12"/>
  <c r="N983" i="12"/>
  <c r="O983" i="12"/>
  <c r="Q983" i="12"/>
  <c r="R983" i="12"/>
  <c r="T983" i="12"/>
  <c r="U983" i="12"/>
  <c r="A984" i="12"/>
  <c r="B984" i="12"/>
  <c r="C984" i="12"/>
  <c r="D984" i="12"/>
  <c r="E984" i="12"/>
  <c r="F984" i="12"/>
  <c r="G984" i="12"/>
  <c r="H984" i="12"/>
  <c r="I984" i="12"/>
  <c r="J984" i="12"/>
  <c r="K984" i="12"/>
  <c r="L984" i="12"/>
  <c r="M984" i="12"/>
  <c r="N984" i="12"/>
  <c r="O984" i="12"/>
  <c r="Q984" i="12"/>
  <c r="R984" i="12"/>
  <c r="T984" i="12"/>
  <c r="U984" i="12"/>
  <c r="A985" i="12"/>
  <c r="B985" i="12"/>
  <c r="C985" i="12"/>
  <c r="D985" i="12"/>
  <c r="E985" i="12"/>
  <c r="F985" i="12"/>
  <c r="G985" i="12"/>
  <c r="H985" i="12"/>
  <c r="I985" i="12"/>
  <c r="J985" i="12"/>
  <c r="K985" i="12"/>
  <c r="L985" i="12"/>
  <c r="M985" i="12"/>
  <c r="N985" i="12"/>
  <c r="O985" i="12"/>
  <c r="Q985" i="12"/>
  <c r="R985" i="12"/>
  <c r="T985" i="12"/>
  <c r="U985" i="12"/>
  <c r="A986" i="12"/>
  <c r="B986" i="12"/>
  <c r="C986" i="12"/>
  <c r="D986" i="12"/>
  <c r="E986" i="12"/>
  <c r="F986" i="12"/>
  <c r="G986" i="12"/>
  <c r="H986" i="12"/>
  <c r="I986" i="12"/>
  <c r="J986" i="12"/>
  <c r="K986" i="12"/>
  <c r="L986" i="12"/>
  <c r="M986" i="12"/>
  <c r="N986" i="12"/>
  <c r="O986" i="12"/>
  <c r="Q986" i="12"/>
  <c r="R986" i="12"/>
  <c r="T986" i="12"/>
  <c r="U986" i="12"/>
  <c r="A987" i="12"/>
  <c r="B987" i="12"/>
  <c r="C987" i="12"/>
  <c r="D987" i="12"/>
  <c r="E987" i="12"/>
  <c r="F987" i="12"/>
  <c r="G987" i="12"/>
  <c r="H987" i="12"/>
  <c r="I987" i="12"/>
  <c r="J987" i="12"/>
  <c r="K987" i="12"/>
  <c r="L987" i="12"/>
  <c r="M987" i="12"/>
  <c r="N987" i="12"/>
  <c r="O987" i="12"/>
  <c r="Q987" i="12"/>
  <c r="R987" i="12"/>
  <c r="T987" i="12"/>
  <c r="U987" i="12"/>
  <c r="A988" i="12"/>
  <c r="B988" i="12"/>
  <c r="C988" i="12"/>
  <c r="D988" i="12"/>
  <c r="E988" i="12"/>
  <c r="F988" i="12"/>
  <c r="G988" i="12"/>
  <c r="H988" i="12"/>
  <c r="I988" i="12"/>
  <c r="J988" i="12"/>
  <c r="K988" i="12"/>
  <c r="L988" i="12"/>
  <c r="M988" i="12"/>
  <c r="N988" i="12"/>
  <c r="O988" i="12"/>
  <c r="Q988" i="12"/>
  <c r="R988" i="12"/>
  <c r="T988" i="12"/>
  <c r="U988" i="12"/>
  <c r="A989" i="12"/>
  <c r="B989" i="12"/>
  <c r="C989" i="12"/>
  <c r="D989" i="12"/>
  <c r="E989" i="12"/>
  <c r="F989" i="12"/>
  <c r="G989" i="12"/>
  <c r="H989" i="12"/>
  <c r="I989" i="12"/>
  <c r="J989" i="12"/>
  <c r="K989" i="12"/>
  <c r="L989" i="12"/>
  <c r="M989" i="12"/>
  <c r="N989" i="12"/>
  <c r="O989" i="12"/>
  <c r="Q989" i="12"/>
  <c r="R989" i="12"/>
  <c r="T989" i="12"/>
  <c r="U989" i="12"/>
  <c r="A990" i="12"/>
  <c r="B990" i="12"/>
  <c r="C990" i="12"/>
  <c r="D990" i="12"/>
  <c r="E990" i="12"/>
  <c r="F990" i="12"/>
  <c r="G990" i="12"/>
  <c r="H990" i="12"/>
  <c r="I990" i="12"/>
  <c r="J990" i="12"/>
  <c r="K990" i="12"/>
  <c r="L990" i="12"/>
  <c r="M990" i="12"/>
  <c r="N990" i="12"/>
  <c r="O990" i="12"/>
  <c r="Q990" i="12"/>
  <c r="R990" i="12"/>
  <c r="T990" i="12"/>
  <c r="U990" i="12"/>
  <c r="A991" i="12"/>
  <c r="B991" i="12"/>
  <c r="C991" i="12"/>
  <c r="D991" i="12"/>
  <c r="E991" i="12"/>
  <c r="F991" i="12"/>
  <c r="G991" i="12"/>
  <c r="H991" i="12"/>
  <c r="I991" i="12"/>
  <c r="J991" i="12"/>
  <c r="K991" i="12"/>
  <c r="L991" i="12"/>
  <c r="M991" i="12"/>
  <c r="N991" i="12"/>
  <c r="O991" i="12"/>
  <c r="Q991" i="12"/>
  <c r="R991" i="12"/>
  <c r="T991" i="12"/>
  <c r="U991" i="12"/>
  <c r="A992" i="12"/>
  <c r="B992" i="12"/>
  <c r="C992" i="12"/>
  <c r="D992" i="12"/>
  <c r="E992" i="12"/>
  <c r="F992" i="12"/>
  <c r="G992" i="12"/>
  <c r="H992" i="12"/>
  <c r="I992" i="12"/>
  <c r="J992" i="12"/>
  <c r="K992" i="12"/>
  <c r="L992" i="12"/>
  <c r="M992" i="12"/>
  <c r="N992" i="12"/>
  <c r="O992" i="12"/>
  <c r="Q992" i="12"/>
  <c r="R992" i="12"/>
  <c r="T992" i="12"/>
  <c r="U992" i="12"/>
  <c r="A993" i="12"/>
  <c r="B993" i="12"/>
  <c r="C993" i="12"/>
  <c r="D993" i="12"/>
  <c r="E993" i="12"/>
  <c r="F993" i="12"/>
  <c r="G993" i="12"/>
  <c r="H993" i="12"/>
  <c r="I993" i="12"/>
  <c r="J993" i="12"/>
  <c r="K993" i="12"/>
  <c r="L993" i="12"/>
  <c r="M993" i="12"/>
  <c r="N993" i="12"/>
  <c r="O993" i="12"/>
  <c r="Q993" i="12"/>
  <c r="R993" i="12"/>
  <c r="T993" i="12"/>
  <c r="U993" i="12"/>
  <c r="A994" i="12"/>
  <c r="B994" i="12"/>
  <c r="C994" i="12"/>
  <c r="D994" i="12"/>
  <c r="E994" i="12"/>
  <c r="F994" i="12"/>
  <c r="G994" i="12"/>
  <c r="H994" i="12"/>
  <c r="I994" i="12"/>
  <c r="J994" i="12"/>
  <c r="K994" i="12"/>
  <c r="L994" i="12"/>
  <c r="M994" i="12"/>
  <c r="N994" i="12"/>
  <c r="O994" i="12"/>
  <c r="Q994" i="12"/>
  <c r="R994" i="12"/>
  <c r="T994" i="12"/>
  <c r="U994" i="12"/>
  <c r="A995" i="12"/>
  <c r="B995" i="12"/>
  <c r="C995" i="12"/>
  <c r="D995" i="12"/>
  <c r="E995" i="12"/>
  <c r="F995" i="12"/>
  <c r="G995" i="12"/>
  <c r="H995" i="12"/>
  <c r="I995" i="12"/>
  <c r="J995" i="12"/>
  <c r="K995" i="12"/>
  <c r="L995" i="12"/>
  <c r="M995" i="12"/>
  <c r="N995" i="12"/>
  <c r="O995" i="12"/>
  <c r="Q995" i="12"/>
  <c r="R995" i="12"/>
  <c r="T995" i="12"/>
  <c r="U995" i="12"/>
  <c r="A996" i="12"/>
  <c r="B996" i="12"/>
  <c r="C996" i="12"/>
  <c r="D996" i="12"/>
  <c r="E996" i="12"/>
  <c r="F996" i="12"/>
  <c r="G996" i="12"/>
  <c r="H996" i="12"/>
  <c r="I996" i="12"/>
  <c r="J996" i="12"/>
  <c r="K996" i="12"/>
  <c r="L996" i="12"/>
  <c r="M996" i="12"/>
  <c r="N996" i="12"/>
  <c r="O996" i="12"/>
  <c r="Q996" i="12"/>
  <c r="R996" i="12"/>
  <c r="T996" i="12"/>
  <c r="U996" i="12"/>
  <c r="A997" i="12"/>
  <c r="B997" i="12"/>
  <c r="C997" i="12"/>
  <c r="D997" i="12"/>
  <c r="E997" i="12"/>
  <c r="F997" i="12"/>
  <c r="G997" i="12"/>
  <c r="H997" i="12"/>
  <c r="I997" i="12"/>
  <c r="J997" i="12"/>
  <c r="K997" i="12"/>
  <c r="L997" i="12"/>
  <c r="M997" i="12"/>
  <c r="N997" i="12"/>
  <c r="O997" i="12"/>
  <c r="Q997" i="12"/>
  <c r="R997" i="12"/>
  <c r="T997" i="12"/>
  <c r="U997" i="12"/>
  <c r="A998" i="12"/>
  <c r="B998" i="12"/>
  <c r="C998" i="12"/>
  <c r="D998" i="12"/>
  <c r="E998" i="12"/>
  <c r="F998" i="12"/>
  <c r="G998" i="12"/>
  <c r="H998" i="12"/>
  <c r="I998" i="12"/>
  <c r="J998" i="12"/>
  <c r="K998" i="12"/>
  <c r="L998" i="12"/>
  <c r="M998" i="12"/>
  <c r="N998" i="12"/>
  <c r="O998" i="12"/>
  <c r="Q998" i="12"/>
  <c r="R998" i="12"/>
  <c r="T998" i="12"/>
  <c r="U998" i="12"/>
  <c r="A999" i="12"/>
  <c r="B999" i="12"/>
  <c r="C999" i="12"/>
  <c r="D999" i="12"/>
  <c r="E999" i="12"/>
  <c r="F999" i="12"/>
  <c r="G999" i="12"/>
  <c r="H999" i="12"/>
  <c r="I999" i="12"/>
  <c r="J999" i="12"/>
  <c r="K999" i="12"/>
  <c r="L999" i="12"/>
  <c r="M999" i="12"/>
  <c r="N999" i="12"/>
  <c r="O999" i="12"/>
  <c r="Q999" i="12"/>
  <c r="R999" i="12"/>
  <c r="T999" i="12"/>
  <c r="U999" i="12"/>
  <c r="A1000" i="12"/>
  <c r="B1000" i="12"/>
  <c r="C1000" i="12"/>
  <c r="D1000" i="12"/>
  <c r="E1000" i="12"/>
  <c r="F1000" i="12"/>
  <c r="G1000" i="12"/>
  <c r="H1000" i="12"/>
  <c r="I1000" i="12"/>
  <c r="J1000" i="12"/>
  <c r="K1000" i="12"/>
  <c r="L1000" i="12"/>
  <c r="M1000" i="12"/>
  <c r="N1000" i="12"/>
  <c r="O1000" i="12"/>
  <c r="Q1000" i="12"/>
  <c r="R1000" i="12"/>
  <c r="T1000" i="12"/>
  <c r="U1000" i="12"/>
  <c r="A1001" i="12"/>
  <c r="B1001" i="12"/>
  <c r="C1001" i="12"/>
  <c r="D1001" i="12"/>
  <c r="E1001" i="12"/>
  <c r="F1001" i="12"/>
  <c r="G1001" i="12"/>
  <c r="H1001" i="12"/>
  <c r="I1001" i="12"/>
  <c r="J1001" i="12"/>
  <c r="K1001" i="12"/>
  <c r="L1001" i="12"/>
  <c r="M1001" i="12"/>
  <c r="N1001" i="12"/>
  <c r="O1001" i="12"/>
  <c r="Q1001" i="12"/>
  <c r="R1001" i="12"/>
  <c r="T1001" i="12"/>
  <c r="U1001" i="12"/>
  <c r="A1002" i="12"/>
  <c r="B1002" i="12"/>
  <c r="C1002" i="12"/>
  <c r="D1002" i="12"/>
  <c r="E1002" i="12"/>
  <c r="F1002" i="12"/>
  <c r="G1002" i="12"/>
  <c r="H1002" i="12"/>
  <c r="I1002" i="12"/>
  <c r="J1002" i="12"/>
  <c r="K1002" i="12"/>
  <c r="L1002" i="12"/>
  <c r="M1002" i="12"/>
  <c r="N1002" i="12"/>
  <c r="O1002" i="12"/>
  <c r="Q1002" i="12"/>
  <c r="R1002" i="12"/>
  <c r="T1002" i="12"/>
  <c r="U1002" i="12"/>
  <c r="A1003" i="12"/>
  <c r="B1003" i="12"/>
  <c r="C1003" i="12"/>
  <c r="D1003" i="12"/>
  <c r="E1003" i="12"/>
  <c r="F1003" i="12"/>
  <c r="G1003" i="12"/>
  <c r="H1003" i="12"/>
  <c r="I1003" i="12"/>
  <c r="J1003" i="12"/>
  <c r="K1003" i="12"/>
  <c r="L1003" i="12"/>
  <c r="M1003" i="12"/>
  <c r="N1003" i="12"/>
  <c r="O1003" i="12"/>
  <c r="Q1003" i="12"/>
  <c r="R1003" i="12"/>
  <c r="T1003" i="12"/>
  <c r="U1003" i="12"/>
  <c r="A1004" i="12"/>
  <c r="B1004" i="12"/>
  <c r="C1004" i="12"/>
  <c r="D1004" i="12"/>
  <c r="E1004" i="12"/>
  <c r="F1004" i="12"/>
  <c r="G1004" i="12"/>
  <c r="H1004" i="12"/>
  <c r="I1004" i="12"/>
  <c r="J1004" i="12"/>
  <c r="K1004" i="12"/>
  <c r="L1004" i="12"/>
  <c r="M1004" i="12"/>
  <c r="N1004" i="12"/>
  <c r="O1004" i="12"/>
  <c r="Q1004" i="12"/>
  <c r="R1004" i="12"/>
  <c r="T1004" i="12"/>
  <c r="U1004" i="12"/>
  <c r="A1005" i="12"/>
  <c r="B1005" i="12"/>
  <c r="C1005" i="12"/>
  <c r="D1005" i="12"/>
  <c r="E1005" i="12"/>
  <c r="F1005" i="12"/>
  <c r="G1005" i="12"/>
  <c r="H1005" i="12"/>
  <c r="I1005" i="12"/>
  <c r="J1005" i="12"/>
  <c r="K1005" i="12"/>
  <c r="L1005" i="12"/>
  <c r="M1005" i="12"/>
  <c r="N1005" i="12"/>
  <c r="O1005" i="12"/>
  <c r="Q1005" i="12"/>
  <c r="R1005" i="12"/>
  <c r="T1005" i="12"/>
  <c r="U1005" i="12"/>
  <c r="A1006" i="12"/>
  <c r="B1006" i="12"/>
  <c r="C1006" i="12"/>
  <c r="D1006" i="12"/>
  <c r="E1006" i="12"/>
  <c r="F1006" i="12"/>
  <c r="G1006" i="12"/>
  <c r="H1006" i="12"/>
  <c r="I1006" i="12"/>
  <c r="J1006" i="12"/>
  <c r="K1006" i="12"/>
  <c r="L1006" i="12"/>
  <c r="M1006" i="12"/>
  <c r="N1006" i="12"/>
  <c r="O1006" i="12"/>
  <c r="Q1006" i="12"/>
  <c r="R1006" i="12"/>
  <c r="T1006" i="12"/>
  <c r="U1006" i="12"/>
  <c r="A1007" i="12"/>
  <c r="B1007" i="12"/>
  <c r="C1007" i="12"/>
  <c r="D1007" i="12"/>
  <c r="E1007" i="12"/>
  <c r="F1007" i="12"/>
  <c r="G1007" i="12"/>
  <c r="H1007" i="12"/>
  <c r="I1007" i="12"/>
  <c r="J1007" i="12"/>
  <c r="K1007" i="12"/>
  <c r="L1007" i="12"/>
  <c r="M1007" i="12"/>
  <c r="N1007" i="12"/>
  <c r="O1007" i="12"/>
  <c r="Q1007" i="12"/>
  <c r="R1007" i="12"/>
  <c r="T1007" i="12"/>
  <c r="U1007" i="12"/>
  <c r="A1008" i="12"/>
  <c r="B1008" i="12"/>
  <c r="C1008" i="12"/>
  <c r="D1008" i="12"/>
  <c r="E1008" i="12"/>
  <c r="F1008" i="12"/>
  <c r="G1008" i="12"/>
  <c r="H1008" i="12"/>
  <c r="I1008" i="12"/>
  <c r="J1008" i="12"/>
  <c r="K1008" i="12"/>
  <c r="L1008" i="12"/>
  <c r="M1008" i="12"/>
  <c r="N1008" i="12"/>
  <c r="O1008" i="12"/>
  <c r="Q1008" i="12"/>
  <c r="R1008" i="12"/>
  <c r="T1008" i="12"/>
  <c r="U1008" i="12"/>
  <c r="A1009" i="12"/>
  <c r="B1009" i="12"/>
  <c r="C1009" i="12"/>
  <c r="D1009" i="12"/>
  <c r="E1009" i="12"/>
  <c r="F1009" i="12"/>
  <c r="G1009" i="12"/>
  <c r="H1009" i="12"/>
  <c r="I1009" i="12"/>
  <c r="J1009" i="12"/>
  <c r="K1009" i="12"/>
  <c r="L1009" i="12"/>
  <c r="M1009" i="12"/>
  <c r="N1009" i="12"/>
  <c r="O1009" i="12"/>
  <c r="Q1009" i="12"/>
  <c r="R1009" i="12"/>
  <c r="T1009" i="12"/>
  <c r="U1009" i="12"/>
  <c r="A1010" i="12"/>
  <c r="B1010" i="12"/>
  <c r="C1010" i="12"/>
  <c r="D1010" i="12"/>
  <c r="E1010" i="12"/>
  <c r="F1010" i="12"/>
  <c r="G1010" i="12"/>
  <c r="H1010" i="12"/>
  <c r="I1010" i="12"/>
  <c r="J1010" i="12"/>
  <c r="K1010" i="12"/>
  <c r="L1010" i="12"/>
  <c r="M1010" i="12"/>
  <c r="N1010" i="12"/>
  <c r="O1010" i="12"/>
  <c r="Q1010" i="12"/>
  <c r="R1010" i="12"/>
  <c r="T1010" i="12"/>
  <c r="U1010" i="12"/>
  <c r="A1011" i="12"/>
  <c r="B1011" i="12"/>
  <c r="C1011" i="12"/>
  <c r="D1011" i="12"/>
  <c r="E1011" i="12"/>
  <c r="F1011" i="12"/>
  <c r="G1011" i="12"/>
  <c r="H1011" i="12"/>
  <c r="I1011" i="12"/>
  <c r="J1011" i="12"/>
  <c r="K1011" i="12"/>
  <c r="L1011" i="12"/>
  <c r="M1011" i="12"/>
  <c r="N1011" i="12"/>
  <c r="O1011" i="12"/>
  <c r="Q1011" i="12"/>
  <c r="R1011" i="12"/>
  <c r="T1011" i="12"/>
  <c r="U1011" i="12"/>
  <c r="A1012" i="12"/>
  <c r="B1012" i="12"/>
  <c r="C1012" i="12"/>
  <c r="D1012" i="12"/>
  <c r="E1012" i="12"/>
  <c r="F1012" i="12"/>
  <c r="G1012" i="12"/>
  <c r="H1012" i="12"/>
  <c r="I1012" i="12"/>
  <c r="J1012" i="12"/>
  <c r="K1012" i="12"/>
  <c r="L1012" i="12"/>
  <c r="M1012" i="12"/>
  <c r="N1012" i="12"/>
  <c r="O1012" i="12"/>
  <c r="Q1012" i="12"/>
  <c r="R1012" i="12"/>
  <c r="T1012" i="12"/>
  <c r="U1012" i="12"/>
  <c r="A1013" i="12"/>
  <c r="B1013" i="12"/>
  <c r="C1013" i="12"/>
  <c r="D1013" i="12"/>
  <c r="E1013" i="12"/>
  <c r="F1013" i="12"/>
  <c r="G1013" i="12"/>
  <c r="H1013" i="12"/>
  <c r="I1013" i="12"/>
  <c r="J1013" i="12"/>
  <c r="K1013" i="12"/>
  <c r="L1013" i="12"/>
  <c r="M1013" i="12"/>
  <c r="N1013" i="12"/>
  <c r="O1013" i="12"/>
  <c r="Q1013" i="12"/>
  <c r="R1013" i="12"/>
  <c r="T1013" i="12"/>
  <c r="U1013" i="12"/>
  <c r="A1014" i="12"/>
  <c r="B1014" i="12"/>
  <c r="C1014" i="12"/>
  <c r="D1014" i="12"/>
  <c r="E1014" i="12"/>
  <c r="F1014" i="12"/>
  <c r="G1014" i="12"/>
  <c r="H1014" i="12"/>
  <c r="I1014" i="12"/>
  <c r="J1014" i="12"/>
  <c r="K1014" i="12"/>
  <c r="L1014" i="12"/>
  <c r="M1014" i="12"/>
  <c r="N1014" i="12"/>
  <c r="O1014" i="12"/>
  <c r="Q1014" i="12"/>
  <c r="R1014" i="12"/>
  <c r="T1014" i="12"/>
  <c r="U1014" i="12"/>
  <c r="A1015" i="12"/>
  <c r="B1015" i="12"/>
  <c r="C1015" i="12"/>
  <c r="D1015" i="12"/>
  <c r="E1015" i="12"/>
  <c r="F1015" i="12"/>
  <c r="G1015" i="12"/>
  <c r="H1015" i="12"/>
  <c r="I1015" i="12"/>
  <c r="J1015" i="12"/>
  <c r="K1015" i="12"/>
  <c r="L1015" i="12"/>
  <c r="M1015" i="12"/>
  <c r="N1015" i="12"/>
  <c r="O1015" i="12"/>
  <c r="Q1015" i="12"/>
  <c r="R1015" i="12"/>
  <c r="T1015" i="12"/>
  <c r="U1015" i="12"/>
  <c r="A1016" i="12"/>
  <c r="B1016" i="12"/>
  <c r="C1016" i="12"/>
  <c r="D1016" i="12"/>
  <c r="E1016" i="12"/>
  <c r="F1016" i="12"/>
  <c r="G1016" i="12"/>
  <c r="H1016" i="12"/>
  <c r="I1016" i="12"/>
  <c r="J1016" i="12"/>
  <c r="K1016" i="12"/>
  <c r="L1016" i="12"/>
  <c r="M1016" i="12"/>
  <c r="N1016" i="12"/>
  <c r="O1016" i="12"/>
  <c r="Q1016" i="12"/>
  <c r="R1016" i="12"/>
  <c r="T1016" i="12"/>
  <c r="U1016" i="12"/>
  <c r="A1017" i="12"/>
  <c r="B1017" i="12"/>
  <c r="C1017" i="12"/>
  <c r="D1017" i="12"/>
  <c r="E1017" i="12"/>
  <c r="F1017" i="12"/>
  <c r="G1017" i="12"/>
  <c r="H1017" i="12"/>
  <c r="I1017" i="12"/>
  <c r="J1017" i="12"/>
  <c r="K1017" i="12"/>
  <c r="L1017" i="12"/>
  <c r="M1017" i="12"/>
  <c r="N1017" i="12"/>
  <c r="O1017" i="12"/>
  <c r="Q1017" i="12"/>
  <c r="R1017" i="12"/>
  <c r="T1017" i="12"/>
  <c r="U1017" i="12"/>
  <c r="A1018" i="12"/>
  <c r="B1018" i="12"/>
  <c r="C1018" i="12"/>
  <c r="D1018" i="12"/>
  <c r="E1018" i="12"/>
  <c r="F1018" i="12"/>
  <c r="G1018" i="12"/>
  <c r="H1018" i="12"/>
  <c r="I1018" i="12"/>
  <c r="J1018" i="12"/>
  <c r="K1018" i="12"/>
  <c r="L1018" i="12"/>
  <c r="M1018" i="12"/>
  <c r="N1018" i="12"/>
  <c r="O1018" i="12"/>
  <c r="Q1018" i="12"/>
  <c r="R1018" i="12"/>
  <c r="T1018" i="12"/>
  <c r="U1018" i="12"/>
  <c r="A1019" i="12"/>
  <c r="B1019" i="12"/>
  <c r="C1019" i="12"/>
  <c r="D1019" i="12"/>
  <c r="E1019" i="12"/>
  <c r="F1019" i="12"/>
  <c r="G1019" i="12"/>
  <c r="H1019" i="12"/>
  <c r="I1019" i="12"/>
  <c r="J1019" i="12"/>
  <c r="K1019" i="12"/>
  <c r="L1019" i="12"/>
  <c r="M1019" i="12"/>
  <c r="N1019" i="12"/>
  <c r="O1019" i="12"/>
  <c r="Q1019" i="12"/>
  <c r="R1019" i="12"/>
  <c r="T1019" i="12"/>
  <c r="U1019" i="12"/>
  <c r="A1020" i="12"/>
  <c r="B1020" i="12"/>
  <c r="C1020" i="12"/>
  <c r="D1020" i="12"/>
  <c r="E1020" i="12"/>
  <c r="F1020" i="12"/>
  <c r="G1020" i="12"/>
  <c r="H1020" i="12"/>
  <c r="I1020" i="12"/>
  <c r="J1020" i="12"/>
  <c r="K1020" i="12"/>
  <c r="L1020" i="12"/>
  <c r="M1020" i="12"/>
  <c r="N1020" i="12"/>
  <c r="O1020" i="12"/>
  <c r="Q1020" i="12"/>
  <c r="R1020" i="12"/>
  <c r="T1020" i="12"/>
  <c r="U1020" i="12"/>
  <c r="A1021" i="12"/>
  <c r="B1021" i="12"/>
  <c r="C1021" i="12"/>
  <c r="D1021" i="12"/>
  <c r="E1021" i="12"/>
  <c r="F1021" i="12"/>
  <c r="G1021" i="12"/>
  <c r="H1021" i="12"/>
  <c r="I1021" i="12"/>
  <c r="J1021" i="12"/>
  <c r="K1021" i="12"/>
  <c r="L1021" i="12"/>
  <c r="M1021" i="12"/>
  <c r="N1021" i="12"/>
  <c r="O1021" i="12"/>
  <c r="Q1021" i="12"/>
  <c r="R1021" i="12"/>
  <c r="T1021" i="12"/>
  <c r="U1021" i="12"/>
  <c r="A1022" i="12"/>
  <c r="B1022" i="12"/>
  <c r="C1022" i="12"/>
  <c r="D1022" i="12"/>
  <c r="E1022" i="12"/>
  <c r="F1022" i="12"/>
  <c r="G1022" i="12"/>
  <c r="H1022" i="12"/>
  <c r="I1022" i="12"/>
  <c r="J1022" i="12"/>
  <c r="K1022" i="12"/>
  <c r="L1022" i="12"/>
  <c r="M1022" i="12"/>
  <c r="N1022" i="12"/>
  <c r="O1022" i="12"/>
  <c r="Q1022" i="12"/>
  <c r="R1022" i="12"/>
  <c r="T1022" i="12"/>
  <c r="U1022" i="12"/>
  <c r="A1023" i="12"/>
  <c r="B1023" i="12"/>
  <c r="C1023" i="12"/>
  <c r="D1023" i="12"/>
  <c r="E1023" i="12"/>
  <c r="F1023" i="12"/>
  <c r="G1023" i="12"/>
  <c r="H1023" i="12"/>
  <c r="I1023" i="12"/>
  <c r="J1023" i="12"/>
  <c r="K1023" i="12"/>
  <c r="L1023" i="12"/>
  <c r="M1023" i="12"/>
  <c r="N1023" i="12"/>
  <c r="O1023" i="12"/>
  <c r="Q1023" i="12"/>
  <c r="R1023" i="12"/>
  <c r="T1023" i="12"/>
  <c r="U1023" i="12"/>
  <c r="A1024" i="12"/>
  <c r="B1024" i="12"/>
  <c r="C1024" i="12"/>
  <c r="D1024" i="12"/>
  <c r="E1024" i="12"/>
  <c r="F1024" i="12"/>
  <c r="G1024" i="12"/>
  <c r="H1024" i="12"/>
  <c r="I1024" i="12"/>
  <c r="J1024" i="12"/>
  <c r="K1024" i="12"/>
  <c r="L1024" i="12"/>
  <c r="M1024" i="12"/>
  <c r="N1024" i="12"/>
  <c r="O1024" i="12"/>
  <c r="Q1024" i="12"/>
  <c r="R1024" i="12"/>
  <c r="T1024" i="12"/>
  <c r="U1024" i="12"/>
  <c r="A1025" i="12"/>
  <c r="B1025" i="12"/>
  <c r="C1025" i="12"/>
  <c r="D1025" i="12"/>
  <c r="E1025" i="12"/>
  <c r="F1025" i="12"/>
  <c r="G1025" i="12"/>
  <c r="H1025" i="12"/>
  <c r="I1025" i="12"/>
  <c r="J1025" i="12"/>
  <c r="K1025" i="12"/>
  <c r="L1025" i="12"/>
  <c r="M1025" i="12"/>
  <c r="N1025" i="12"/>
  <c r="O1025" i="12"/>
  <c r="Q1025" i="12"/>
  <c r="R1025" i="12"/>
  <c r="T1025" i="12"/>
  <c r="U1025" i="12"/>
  <c r="A1026" i="12"/>
  <c r="B1026" i="12"/>
  <c r="C1026" i="12"/>
  <c r="D1026" i="12"/>
  <c r="E1026" i="12"/>
  <c r="F1026" i="12"/>
  <c r="G1026" i="12"/>
  <c r="H1026" i="12"/>
  <c r="I1026" i="12"/>
  <c r="J1026" i="12"/>
  <c r="K1026" i="12"/>
  <c r="L1026" i="12"/>
  <c r="M1026" i="12"/>
  <c r="N1026" i="12"/>
  <c r="O1026" i="12"/>
  <c r="Q1026" i="12"/>
  <c r="R1026" i="12"/>
  <c r="T1026" i="12"/>
  <c r="U1026" i="12"/>
  <c r="A1027" i="12"/>
  <c r="B1027" i="12"/>
  <c r="C1027" i="12"/>
  <c r="D1027" i="12"/>
  <c r="E1027" i="12"/>
  <c r="F1027" i="12"/>
  <c r="G1027" i="12"/>
  <c r="H1027" i="12"/>
  <c r="I1027" i="12"/>
  <c r="J1027" i="12"/>
  <c r="K1027" i="12"/>
  <c r="L1027" i="12"/>
  <c r="M1027" i="12"/>
  <c r="N1027" i="12"/>
  <c r="O1027" i="12"/>
  <c r="Q1027" i="12"/>
  <c r="R1027" i="12"/>
  <c r="T1027" i="12"/>
  <c r="U1027" i="12"/>
  <c r="A1028" i="12"/>
  <c r="B1028" i="12"/>
  <c r="C1028" i="12"/>
  <c r="D1028" i="12"/>
  <c r="E1028" i="12"/>
  <c r="F1028" i="12"/>
  <c r="G1028" i="12"/>
  <c r="H1028" i="12"/>
  <c r="I1028" i="12"/>
  <c r="J1028" i="12"/>
  <c r="K1028" i="12"/>
  <c r="L1028" i="12"/>
  <c r="M1028" i="12"/>
  <c r="N1028" i="12"/>
  <c r="O1028" i="12"/>
  <c r="Q1028" i="12"/>
  <c r="R1028" i="12"/>
  <c r="T1028" i="12"/>
  <c r="U1028" i="12"/>
  <c r="A1029" i="12"/>
  <c r="B1029" i="12"/>
  <c r="C1029" i="12"/>
  <c r="D1029" i="12"/>
  <c r="E1029" i="12"/>
  <c r="F1029" i="12"/>
  <c r="G1029" i="12"/>
  <c r="H1029" i="12"/>
  <c r="I1029" i="12"/>
  <c r="J1029" i="12"/>
  <c r="K1029" i="12"/>
  <c r="L1029" i="12"/>
  <c r="M1029" i="12"/>
  <c r="N1029" i="12"/>
  <c r="O1029" i="12"/>
  <c r="Q1029" i="12"/>
  <c r="R1029" i="12"/>
  <c r="T1029" i="12"/>
  <c r="U1029" i="12"/>
  <c r="A1030" i="12"/>
  <c r="B1030" i="12"/>
  <c r="C1030" i="12"/>
  <c r="D1030" i="12"/>
  <c r="E1030" i="12"/>
  <c r="F1030" i="12"/>
  <c r="G1030" i="12"/>
  <c r="H1030" i="12"/>
  <c r="I1030" i="12"/>
  <c r="J1030" i="12"/>
  <c r="K1030" i="12"/>
  <c r="L1030" i="12"/>
  <c r="M1030" i="12"/>
  <c r="N1030" i="12"/>
  <c r="O1030" i="12"/>
  <c r="Q1030" i="12"/>
  <c r="R1030" i="12"/>
  <c r="T1030" i="12"/>
  <c r="U1030" i="12"/>
  <c r="A1031" i="12"/>
  <c r="B1031" i="12"/>
  <c r="C1031" i="12"/>
  <c r="D1031" i="12"/>
  <c r="E1031" i="12"/>
  <c r="F1031" i="12"/>
  <c r="G1031" i="12"/>
  <c r="H1031" i="12"/>
  <c r="I1031" i="12"/>
  <c r="J1031" i="12"/>
  <c r="K1031" i="12"/>
  <c r="L1031" i="12"/>
  <c r="M1031" i="12"/>
  <c r="N1031" i="12"/>
  <c r="O1031" i="12"/>
  <c r="Q1031" i="12"/>
  <c r="R1031" i="12"/>
  <c r="T1031" i="12"/>
  <c r="U1031" i="12"/>
  <c r="A1032" i="12"/>
  <c r="B1032" i="12"/>
  <c r="C1032" i="12"/>
  <c r="D1032" i="12"/>
  <c r="E1032" i="12"/>
  <c r="F1032" i="12"/>
  <c r="G1032" i="12"/>
  <c r="H1032" i="12"/>
  <c r="I1032" i="12"/>
  <c r="J1032" i="12"/>
  <c r="K1032" i="12"/>
  <c r="L1032" i="12"/>
  <c r="M1032" i="12"/>
  <c r="N1032" i="12"/>
  <c r="O1032" i="12"/>
  <c r="Q1032" i="12"/>
  <c r="R1032" i="12"/>
  <c r="T1032" i="12"/>
  <c r="U1032" i="12"/>
  <c r="A1033" i="12"/>
  <c r="B1033" i="12"/>
  <c r="C1033" i="12"/>
  <c r="D1033" i="12"/>
  <c r="E1033" i="12"/>
  <c r="F1033" i="12"/>
  <c r="G1033" i="12"/>
  <c r="H1033" i="12"/>
  <c r="I1033" i="12"/>
  <c r="J1033" i="12"/>
  <c r="K1033" i="12"/>
  <c r="L1033" i="12"/>
  <c r="M1033" i="12"/>
  <c r="N1033" i="12"/>
  <c r="O1033" i="12"/>
  <c r="Q1033" i="12"/>
  <c r="R1033" i="12"/>
  <c r="T1033" i="12"/>
  <c r="U1033" i="12"/>
  <c r="A1034" i="12"/>
  <c r="B1034" i="12"/>
  <c r="C1034" i="12"/>
  <c r="D1034" i="12"/>
  <c r="E1034" i="12"/>
  <c r="F1034" i="12"/>
  <c r="G1034" i="12"/>
  <c r="H1034" i="12"/>
  <c r="I1034" i="12"/>
  <c r="J1034" i="12"/>
  <c r="K1034" i="12"/>
  <c r="L1034" i="12"/>
  <c r="M1034" i="12"/>
  <c r="N1034" i="12"/>
  <c r="O1034" i="12"/>
  <c r="Q1034" i="12"/>
  <c r="R1034" i="12"/>
  <c r="T1034" i="12"/>
  <c r="U1034" i="12"/>
  <c r="A1035" i="12"/>
  <c r="B1035" i="12"/>
  <c r="C1035" i="12"/>
  <c r="D1035" i="12"/>
  <c r="E1035" i="12"/>
  <c r="F1035" i="12"/>
  <c r="G1035" i="12"/>
  <c r="H1035" i="12"/>
  <c r="I1035" i="12"/>
  <c r="J1035" i="12"/>
  <c r="K1035" i="12"/>
  <c r="L1035" i="12"/>
  <c r="M1035" i="12"/>
  <c r="N1035" i="12"/>
  <c r="O1035" i="12"/>
  <c r="Q1035" i="12"/>
  <c r="R1035" i="12"/>
  <c r="T1035" i="12"/>
  <c r="U1035" i="12"/>
  <c r="A1036" i="12"/>
  <c r="B1036" i="12"/>
  <c r="C1036" i="12"/>
  <c r="D1036" i="12"/>
  <c r="E1036" i="12"/>
  <c r="F1036" i="12"/>
  <c r="G1036" i="12"/>
  <c r="H1036" i="12"/>
  <c r="I1036" i="12"/>
  <c r="J1036" i="12"/>
  <c r="K1036" i="12"/>
  <c r="L1036" i="12"/>
  <c r="M1036" i="12"/>
  <c r="N1036" i="12"/>
  <c r="O1036" i="12"/>
  <c r="Q1036" i="12"/>
  <c r="R1036" i="12"/>
  <c r="T1036" i="12"/>
  <c r="U1036" i="12"/>
  <c r="A1037" i="12"/>
  <c r="B1037" i="12"/>
  <c r="C1037" i="12"/>
  <c r="D1037" i="12"/>
  <c r="E1037" i="12"/>
  <c r="F1037" i="12"/>
  <c r="G1037" i="12"/>
  <c r="H1037" i="12"/>
  <c r="I1037" i="12"/>
  <c r="J1037" i="12"/>
  <c r="K1037" i="12"/>
  <c r="L1037" i="12"/>
  <c r="M1037" i="12"/>
  <c r="N1037" i="12"/>
  <c r="O1037" i="12"/>
  <c r="Q1037" i="12"/>
  <c r="R1037" i="12"/>
  <c r="T1037" i="12"/>
  <c r="U1037" i="12"/>
  <c r="A1038" i="12"/>
  <c r="B1038" i="12"/>
  <c r="C1038" i="12"/>
  <c r="D1038" i="12"/>
  <c r="E1038" i="12"/>
  <c r="F1038" i="12"/>
  <c r="G1038" i="12"/>
  <c r="H1038" i="12"/>
  <c r="I1038" i="12"/>
  <c r="J1038" i="12"/>
  <c r="K1038" i="12"/>
  <c r="L1038" i="12"/>
  <c r="M1038" i="12"/>
  <c r="N1038" i="12"/>
  <c r="O1038" i="12"/>
  <c r="Q1038" i="12"/>
  <c r="R1038" i="12"/>
  <c r="T1038" i="12"/>
  <c r="U1038" i="12"/>
  <c r="A1039" i="12"/>
  <c r="B1039" i="12"/>
  <c r="C1039" i="12"/>
  <c r="D1039" i="12"/>
  <c r="E1039" i="12"/>
  <c r="F1039" i="12"/>
  <c r="G1039" i="12"/>
  <c r="H1039" i="12"/>
  <c r="I1039" i="12"/>
  <c r="J1039" i="12"/>
  <c r="K1039" i="12"/>
  <c r="L1039" i="12"/>
  <c r="M1039" i="12"/>
  <c r="N1039" i="12"/>
  <c r="O1039" i="12"/>
  <c r="Q1039" i="12"/>
  <c r="R1039" i="12"/>
  <c r="T1039" i="12"/>
  <c r="U1039" i="12"/>
  <c r="A1040" i="12"/>
  <c r="B1040" i="12"/>
  <c r="C1040" i="12"/>
  <c r="D1040" i="12"/>
  <c r="E1040" i="12"/>
  <c r="F1040" i="12"/>
  <c r="G1040" i="12"/>
  <c r="H1040" i="12"/>
  <c r="I1040" i="12"/>
  <c r="J1040" i="12"/>
  <c r="K1040" i="12"/>
  <c r="L1040" i="12"/>
  <c r="M1040" i="12"/>
  <c r="N1040" i="12"/>
  <c r="O1040" i="12"/>
  <c r="Q1040" i="12"/>
  <c r="R1040" i="12"/>
  <c r="T1040" i="12"/>
  <c r="U1040" i="12"/>
  <c r="A1041" i="12"/>
  <c r="B1041" i="12"/>
  <c r="C1041" i="12"/>
  <c r="D1041" i="12"/>
  <c r="E1041" i="12"/>
  <c r="F1041" i="12"/>
  <c r="G1041" i="12"/>
  <c r="H1041" i="12"/>
  <c r="I1041" i="12"/>
  <c r="J1041" i="12"/>
  <c r="K1041" i="12"/>
  <c r="L1041" i="12"/>
  <c r="M1041" i="12"/>
  <c r="N1041" i="12"/>
  <c r="O1041" i="12"/>
  <c r="Q1041" i="12"/>
  <c r="R1041" i="12"/>
  <c r="T1041" i="12"/>
  <c r="U1041" i="12"/>
  <c r="A1042" i="12"/>
  <c r="B1042" i="12"/>
  <c r="C1042" i="12"/>
  <c r="D1042" i="12"/>
  <c r="E1042" i="12"/>
  <c r="F1042" i="12"/>
  <c r="G1042" i="12"/>
  <c r="H1042" i="12"/>
  <c r="I1042" i="12"/>
  <c r="J1042" i="12"/>
  <c r="K1042" i="12"/>
  <c r="L1042" i="12"/>
  <c r="M1042" i="12"/>
  <c r="N1042" i="12"/>
  <c r="O1042" i="12"/>
  <c r="Q1042" i="12"/>
  <c r="R1042" i="12"/>
  <c r="T1042" i="12"/>
  <c r="U1042" i="12"/>
  <c r="A1043" i="12"/>
  <c r="B1043" i="12"/>
  <c r="C1043" i="12"/>
  <c r="D1043" i="12"/>
  <c r="E1043" i="12"/>
  <c r="F1043" i="12"/>
  <c r="G1043" i="12"/>
  <c r="H1043" i="12"/>
  <c r="I1043" i="12"/>
  <c r="J1043" i="12"/>
  <c r="K1043" i="12"/>
  <c r="L1043" i="12"/>
  <c r="M1043" i="12"/>
  <c r="N1043" i="12"/>
  <c r="O1043" i="12"/>
  <c r="Q1043" i="12"/>
  <c r="R1043" i="12"/>
  <c r="T1043" i="12"/>
  <c r="U1043" i="12"/>
  <c r="A1044" i="12"/>
  <c r="B1044" i="12"/>
  <c r="C1044" i="12"/>
  <c r="D1044" i="12"/>
  <c r="E1044" i="12"/>
  <c r="F1044" i="12"/>
  <c r="G1044" i="12"/>
  <c r="H1044" i="12"/>
  <c r="I1044" i="12"/>
  <c r="J1044" i="12"/>
  <c r="K1044" i="12"/>
  <c r="L1044" i="12"/>
  <c r="M1044" i="12"/>
  <c r="N1044" i="12"/>
  <c r="O1044" i="12"/>
  <c r="Q1044" i="12"/>
  <c r="R1044" i="12"/>
  <c r="T1044" i="12"/>
  <c r="U1044" i="12"/>
  <c r="A1045" i="12"/>
  <c r="B1045" i="12"/>
  <c r="C1045" i="12"/>
  <c r="D1045" i="12"/>
  <c r="E1045" i="12"/>
  <c r="F1045" i="12"/>
  <c r="G1045" i="12"/>
  <c r="H1045" i="12"/>
  <c r="I1045" i="12"/>
  <c r="J1045" i="12"/>
  <c r="K1045" i="12"/>
  <c r="L1045" i="12"/>
  <c r="M1045" i="12"/>
  <c r="N1045" i="12"/>
  <c r="O1045" i="12"/>
  <c r="Q1045" i="12"/>
  <c r="R1045" i="12"/>
  <c r="T1045" i="12"/>
  <c r="U1045" i="12"/>
  <c r="A1046" i="12"/>
  <c r="B1046" i="12"/>
  <c r="C1046" i="12"/>
  <c r="D1046" i="12"/>
  <c r="E1046" i="12"/>
  <c r="F1046" i="12"/>
  <c r="G1046" i="12"/>
  <c r="H1046" i="12"/>
  <c r="I1046" i="12"/>
  <c r="J1046" i="12"/>
  <c r="K1046" i="12"/>
  <c r="L1046" i="12"/>
  <c r="M1046" i="12"/>
  <c r="N1046" i="12"/>
  <c r="O1046" i="12"/>
  <c r="Q1046" i="12"/>
  <c r="R1046" i="12"/>
  <c r="T1046" i="12"/>
  <c r="U1046" i="12"/>
  <c r="A1047" i="12"/>
  <c r="B1047" i="12"/>
  <c r="C1047" i="12"/>
  <c r="D1047" i="12"/>
  <c r="E1047" i="12"/>
  <c r="F1047" i="12"/>
  <c r="G1047" i="12"/>
  <c r="H1047" i="12"/>
  <c r="I1047" i="12"/>
  <c r="J1047" i="12"/>
  <c r="K1047" i="12"/>
  <c r="L1047" i="12"/>
  <c r="M1047" i="12"/>
  <c r="N1047" i="12"/>
  <c r="O1047" i="12"/>
  <c r="Q1047" i="12"/>
  <c r="R1047" i="12"/>
  <c r="T1047" i="12"/>
  <c r="U1047" i="12"/>
  <c r="A1048" i="12"/>
  <c r="B1048" i="12"/>
  <c r="C1048" i="12"/>
  <c r="D1048" i="12"/>
  <c r="E1048" i="12"/>
  <c r="F1048" i="12"/>
  <c r="G1048" i="12"/>
  <c r="H1048" i="12"/>
  <c r="I1048" i="12"/>
  <c r="J1048" i="12"/>
  <c r="K1048" i="12"/>
  <c r="L1048" i="12"/>
  <c r="M1048" i="12"/>
  <c r="N1048" i="12"/>
  <c r="O1048" i="12"/>
  <c r="Q1048" i="12"/>
  <c r="R1048" i="12"/>
  <c r="T1048" i="12"/>
  <c r="U1048" i="12"/>
  <c r="A1049" i="12"/>
  <c r="B1049" i="12"/>
  <c r="C1049" i="12"/>
  <c r="D1049" i="12"/>
  <c r="E1049" i="12"/>
  <c r="F1049" i="12"/>
  <c r="G1049" i="12"/>
  <c r="H1049" i="12"/>
  <c r="I1049" i="12"/>
  <c r="J1049" i="12"/>
  <c r="K1049" i="12"/>
  <c r="L1049" i="12"/>
  <c r="M1049" i="12"/>
  <c r="N1049" i="12"/>
  <c r="O1049" i="12"/>
  <c r="Q1049" i="12"/>
  <c r="R1049" i="12"/>
  <c r="T1049" i="12"/>
  <c r="U1049" i="12"/>
  <c r="A1050" i="12"/>
  <c r="B1050" i="12"/>
  <c r="C1050" i="12"/>
  <c r="D1050" i="12"/>
  <c r="E1050" i="12"/>
  <c r="F1050" i="12"/>
  <c r="G1050" i="12"/>
  <c r="H1050" i="12"/>
  <c r="I1050" i="12"/>
  <c r="J1050" i="12"/>
  <c r="K1050" i="12"/>
  <c r="L1050" i="12"/>
  <c r="M1050" i="12"/>
  <c r="N1050" i="12"/>
  <c r="O1050" i="12"/>
  <c r="Q1050" i="12"/>
  <c r="R1050" i="12"/>
  <c r="T1050" i="12"/>
  <c r="U1050" i="12"/>
  <c r="A1051" i="12"/>
  <c r="B1051" i="12"/>
  <c r="C1051" i="12"/>
  <c r="D1051" i="12"/>
  <c r="E1051" i="12"/>
  <c r="F1051" i="12"/>
  <c r="G1051" i="12"/>
  <c r="H1051" i="12"/>
  <c r="I1051" i="12"/>
  <c r="J1051" i="12"/>
  <c r="K1051" i="12"/>
  <c r="L1051" i="12"/>
  <c r="M1051" i="12"/>
  <c r="N1051" i="12"/>
  <c r="O1051" i="12"/>
  <c r="Q1051" i="12"/>
  <c r="R1051" i="12"/>
  <c r="T1051" i="12"/>
  <c r="U1051" i="12"/>
  <c r="A1052" i="12"/>
  <c r="B1052" i="12"/>
  <c r="C1052" i="12"/>
  <c r="D1052" i="12"/>
  <c r="E1052" i="12"/>
  <c r="F1052" i="12"/>
  <c r="G1052" i="12"/>
  <c r="H1052" i="12"/>
  <c r="I1052" i="12"/>
  <c r="J1052" i="12"/>
  <c r="K1052" i="12"/>
  <c r="L1052" i="12"/>
  <c r="M1052" i="12"/>
  <c r="N1052" i="12"/>
  <c r="O1052" i="12"/>
  <c r="Q1052" i="12"/>
  <c r="R1052" i="12"/>
  <c r="T1052" i="12"/>
  <c r="U1052" i="12"/>
  <c r="A1053" i="12"/>
  <c r="B1053" i="12"/>
  <c r="C1053" i="12"/>
  <c r="D1053" i="12"/>
  <c r="E1053" i="12"/>
  <c r="F1053" i="12"/>
  <c r="G1053" i="12"/>
  <c r="H1053" i="12"/>
  <c r="I1053" i="12"/>
  <c r="J1053" i="12"/>
  <c r="K1053" i="12"/>
  <c r="L1053" i="12"/>
  <c r="M1053" i="12"/>
  <c r="N1053" i="12"/>
  <c r="O1053" i="12"/>
  <c r="Q1053" i="12"/>
  <c r="R1053" i="12"/>
  <c r="T1053" i="12"/>
  <c r="U1053" i="12"/>
  <c r="A1054" i="12"/>
  <c r="B1054" i="12"/>
  <c r="C1054" i="12"/>
  <c r="D1054" i="12"/>
  <c r="E1054" i="12"/>
  <c r="F1054" i="12"/>
  <c r="G1054" i="12"/>
  <c r="H1054" i="12"/>
  <c r="I1054" i="12"/>
  <c r="J1054" i="12"/>
  <c r="K1054" i="12"/>
  <c r="L1054" i="12"/>
  <c r="M1054" i="12"/>
  <c r="N1054" i="12"/>
  <c r="O1054" i="12"/>
  <c r="Q1054" i="12"/>
  <c r="R1054" i="12"/>
  <c r="T1054" i="12"/>
  <c r="U1054" i="12"/>
  <c r="A1055" i="12"/>
  <c r="B1055" i="12"/>
  <c r="C1055" i="12"/>
  <c r="D1055" i="12"/>
  <c r="E1055" i="12"/>
  <c r="F1055" i="12"/>
  <c r="G1055" i="12"/>
  <c r="H1055" i="12"/>
  <c r="I1055" i="12"/>
  <c r="J1055" i="12"/>
  <c r="K1055" i="12"/>
  <c r="L1055" i="12"/>
  <c r="M1055" i="12"/>
  <c r="N1055" i="12"/>
  <c r="O1055" i="12"/>
  <c r="Q1055" i="12"/>
  <c r="R1055" i="12"/>
  <c r="T1055" i="12"/>
  <c r="U1055" i="12"/>
  <c r="A1056" i="12"/>
  <c r="B1056" i="12"/>
  <c r="C1056" i="12"/>
  <c r="D1056" i="12"/>
  <c r="E1056" i="12"/>
  <c r="F1056" i="12"/>
  <c r="G1056" i="12"/>
  <c r="H1056" i="12"/>
  <c r="I1056" i="12"/>
  <c r="J1056" i="12"/>
  <c r="K1056" i="12"/>
  <c r="L1056" i="12"/>
  <c r="M1056" i="12"/>
  <c r="N1056" i="12"/>
  <c r="O1056" i="12"/>
  <c r="Q1056" i="12"/>
  <c r="R1056" i="12"/>
  <c r="T1056" i="12"/>
  <c r="U1056" i="12"/>
  <c r="A1057" i="12"/>
  <c r="B1057" i="12"/>
  <c r="C1057" i="12"/>
  <c r="D1057" i="12"/>
  <c r="E1057" i="12"/>
  <c r="F1057" i="12"/>
  <c r="G1057" i="12"/>
  <c r="H1057" i="12"/>
  <c r="I1057" i="12"/>
  <c r="J1057" i="12"/>
  <c r="K1057" i="12"/>
  <c r="L1057" i="12"/>
  <c r="M1057" i="12"/>
  <c r="N1057" i="12"/>
  <c r="O1057" i="12"/>
  <c r="Q1057" i="12"/>
  <c r="R1057" i="12"/>
  <c r="T1057" i="12"/>
  <c r="U1057" i="12"/>
  <c r="A1058" i="12"/>
  <c r="B1058" i="12"/>
  <c r="C1058" i="12"/>
  <c r="D1058" i="12"/>
  <c r="E1058" i="12"/>
  <c r="F1058" i="12"/>
  <c r="G1058" i="12"/>
  <c r="H1058" i="12"/>
  <c r="I1058" i="12"/>
  <c r="J1058" i="12"/>
  <c r="K1058" i="12"/>
  <c r="L1058" i="12"/>
  <c r="M1058" i="12"/>
  <c r="N1058" i="12"/>
  <c r="O1058" i="12"/>
  <c r="Q1058" i="12"/>
  <c r="R1058" i="12"/>
  <c r="T1058" i="12"/>
  <c r="U1058" i="12"/>
  <c r="A1059" i="12"/>
  <c r="B1059" i="12"/>
  <c r="C1059" i="12"/>
  <c r="D1059" i="12"/>
  <c r="E1059" i="12"/>
  <c r="F1059" i="12"/>
  <c r="G1059" i="12"/>
  <c r="H1059" i="12"/>
  <c r="I1059" i="12"/>
  <c r="J1059" i="12"/>
  <c r="K1059" i="12"/>
  <c r="L1059" i="12"/>
  <c r="M1059" i="12"/>
  <c r="N1059" i="12"/>
  <c r="O1059" i="12"/>
  <c r="Q1059" i="12"/>
  <c r="R1059" i="12"/>
  <c r="T1059" i="12"/>
  <c r="U1059" i="12"/>
  <c r="A1060" i="12"/>
  <c r="B1060" i="12"/>
  <c r="C1060" i="12"/>
  <c r="D1060" i="12"/>
  <c r="E1060" i="12"/>
  <c r="F1060" i="12"/>
  <c r="G1060" i="12"/>
  <c r="H1060" i="12"/>
  <c r="I1060" i="12"/>
  <c r="J1060" i="12"/>
  <c r="K1060" i="12"/>
  <c r="L1060" i="12"/>
  <c r="M1060" i="12"/>
  <c r="N1060" i="12"/>
  <c r="O1060" i="12"/>
  <c r="Q1060" i="12"/>
  <c r="R1060" i="12"/>
  <c r="T1060" i="12"/>
  <c r="U1060" i="12"/>
  <c r="A1061" i="12"/>
  <c r="B1061" i="12"/>
  <c r="C1061" i="12"/>
  <c r="D1061" i="12"/>
  <c r="E1061" i="12"/>
  <c r="F1061" i="12"/>
  <c r="G1061" i="12"/>
  <c r="H1061" i="12"/>
  <c r="I1061" i="12"/>
  <c r="J1061" i="12"/>
  <c r="K1061" i="12"/>
  <c r="L1061" i="12"/>
  <c r="M1061" i="12"/>
  <c r="N1061" i="12"/>
  <c r="O1061" i="12"/>
  <c r="Q1061" i="12"/>
  <c r="R1061" i="12"/>
  <c r="T1061" i="12"/>
  <c r="U1061" i="12"/>
  <c r="A1062" i="12"/>
  <c r="B1062" i="12"/>
  <c r="C1062" i="12"/>
  <c r="D1062" i="12"/>
  <c r="E1062" i="12"/>
  <c r="F1062" i="12"/>
  <c r="G1062" i="12"/>
  <c r="H1062" i="12"/>
  <c r="I1062" i="12"/>
  <c r="J1062" i="12"/>
  <c r="K1062" i="12"/>
  <c r="L1062" i="12"/>
  <c r="M1062" i="12"/>
  <c r="N1062" i="12"/>
  <c r="O1062" i="12"/>
  <c r="Q1062" i="12"/>
  <c r="R1062" i="12"/>
  <c r="T1062" i="12"/>
  <c r="U1062" i="12"/>
  <c r="A1063" i="12"/>
  <c r="B1063" i="12"/>
  <c r="C1063" i="12"/>
  <c r="D1063" i="12"/>
  <c r="E1063" i="12"/>
  <c r="F1063" i="12"/>
  <c r="G1063" i="12"/>
  <c r="H1063" i="12"/>
  <c r="I1063" i="12"/>
  <c r="J1063" i="12"/>
  <c r="K1063" i="12"/>
  <c r="L1063" i="12"/>
  <c r="M1063" i="12"/>
  <c r="N1063" i="12"/>
  <c r="O1063" i="12"/>
  <c r="Q1063" i="12"/>
  <c r="R1063" i="12"/>
  <c r="T1063" i="12"/>
  <c r="U1063" i="12"/>
  <c r="A1064" i="12"/>
  <c r="B1064" i="12"/>
  <c r="C1064" i="12"/>
  <c r="D1064" i="12"/>
  <c r="E1064" i="12"/>
  <c r="F1064" i="12"/>
  <c r="G1064" i="12"/>
  <c r="H1064" i="12"/>
  <c r="I1064" i="12"/>
  <c r="J1064" i="12"/>
  <c r="K1064" i="12"/>
  <c r="L1064" i="12"/>
  <c r="M1064" i="12"/>
  <c r="N1064" i="12"/>
  <c r="O1064" i="12"/>
  <c r="Q1064" i="12"/>
  <c r="R1064" i="12"/>
  <c r="T1064" i="12"/>
  <c r="U1064" i="12"/>
  <c r="A1065" i="12"/>
  <c r="B1065" i="12"/>
  <c r="C1065" i="12"/>
  <c r="D1065" i="12"/>
  <c r="E1065" i="12"/>
  <c r="F1065" i="12"/>
  <c r="G1065" i="12"/>
  <c r="H1065" i="12"/>
  <c r="I1065" i="12"/>
  <c r="J1065" i="12"/>
  <c r="K1065" i="12"/>
  <c r="L1065" i="12"/>
  <c r="M1065" i="12"/>
  <c r="N1065" i="12"/>
  <c r="O1065" i="12"/>
  <c r="Q1065" i="12"/>
  <c r="R1065" i="12"/>
  <c r="T1065" i="12"/>
  <c r="U1065" i="12"/>
  <c r="A1066" i="12"/>
  <c r="B1066" i="12"/>
  <c r="C1066" i="12"/>
  <c r="D1066" i="12"/>
  <c r="E1066" i="12"/>
  <c r="F1066" i="12"/>
  <c r="G1066" i="12"/>
  <c r="H1066" i="12"/>
  <c r="I1066" i="12"/>
  <c r="J1066" i="12"/>
  <c r="K1066" i="12"/>
  <c r="L1066" i="12"/>
  <c r="M1066" i="12"/>
  <c r="N1066" i="12"/>
  <c r="O1066" i="12"/>
  <c r="Q1066" i="12"/>
  <c r="R1066" i="12"/>
  <c r="T1066" i="12"/>
  <c r="U1066" i="12"/>
  <c r="A1067" i="12"/>
  <c r="B1067" i="12"/>
  <c r="C1067" i="12"/>
  <c r="D1067" i="12"/>
  <c r="E1067" i="12"/>
  <c r="F1067" i="12"/>
  <c r="G1067" i="12"/>
  <c r="H1067" i="12"/>
  <c r="I1067" i="12"/>
  <c r="J1067" i="12"/>
  <c r="K1067" i="12"/>
  <c r="L1067" i="12"/>
  <c r="M1067" i="12"/>
  <c r="N1067" i="12"/>
  <c r="O1067" i="12"/>
  <c r="Q1067" i="12"/>
  <c r="R1067" i="12"/>
  <c r="T1067" i="12"/>
  <c r="U1067" i="12"/>
  <c r="A1068" i="12"/>
  <c r="B1068" i="12"/>
  <c r="C1068" i="12"/>
  <c r="D1068" i="12"/>
  <c r="E1068" i="12"/>
  <c r="F1068" i="12"/>
  <c r="G1068" i="12"/>
  <c r="H1068" i="12"/>
  <c r="I1068" i="12"/>
  <c r="J1068" i="12"/>
  <c r="K1068" i="12"/>
  <c r="L1068" i="12"/>
  <c r="M1068" i="12"/>
  <c r="N1068" i="12"/>
  <c r="O1068" i="12"/>
  <c r="Q1068" i="12"/>
  <c r="R1068" i="12"/>
  <c r="T1068" i="12"/>
  <c r="U1068" i="12"/>
  <c r="A1069" i="12"/>
  <c r="B1069" i="12"/>
  <c r="C1069" i="12"/>
  <c r="D1069" i="12"/>
  <c r="E1069" i="12"/>
  <c r="F1069" i="12"/>
  <c r="G1069" i="12"/>
  <c r="H1069" i="12"/>
  <c r="I1069" i="12"/>
  <c r="J1069" i="12"/>
  <c r="K1069" i="12"/>
  <c r="L1069" i="12"/>
  <c r="M1069" i="12"/>
  <c r="N1069" i="12"/>
  <c r="O1069" i="12"/>
  <c r="Q1069" i="12"/>
  <c r="R1069" i="12"/>
  <c r="T1069" i="12"/>
  <c r="U1069" i="12"/>
  <c r="A1070" i="12"/>
  <c r="B1070" i="12"/>
  <c r="C1070" i="12"/>
  <c r="D1070" i="12"/>
  <c r="E1070" i="12"/>
  <c r="F1070" i="12"/>
  <c r="G1070" i="12"/>
  <c r="H1070" i="12"/>
  <c r="I1070" i="12"/>
  <c r="J1070" i="12"/>
  <c r="K1070" i="12"/>
  <c r="L1070" i="12"/>
  <c r="M1070" i="12"/>
  <c r="N1070" i="12"/>
  <c r="O1070" i="12"/>
  <c r="Q1070" i="12"/>
  <c r="R1070" i="12"/>
  <c r="T1070" i="12"/>
  <c r="U1070" i="12"/>
  <c r="A1071" i="12"/>
  <c r="B1071" i="12"/>
  <c r="C1071" i="12"/>
  <c r="D1071" i="12"/>
  <c r="E1071" i="12"/>
  <c r="F1071" i="12"/>
  <c r="G1071" i="12"/>
  <c r="H1071" i="12"/>
  <c r="I1071" i="12"/>
  <c r="J1071" i="12"/>
  <c r="K1071" i="12"/>
  <c r="L1071" i="12"/>
  <c r="M1071" i="12"/>
  <c r="N1071" i="12"/>
  <c r="O1071" i="12"/>
  <c r="Q1071" i="12"/>
  <c r="R1071" i="12"/>
  <c r="T1071" i="12"/>
  <c r="U1071" i="12"/>
  <c r="A1072" i="12"/>
  <c r="B1072" i="12"/>
  <c r="C1072" i="12"/>
  <c r="D1072" i="12"/>
  <c r="E1072" i="12"/>
  <c r="F1072" i="12"/>
  <c r="G1072" i="12"/>
  <c r="H1072" i="12"/>
  <c r="I1072" i="12"/>
  <c r="J1072" i="12"/>
  <c r="K1072" i="12"/>
  <c r="L1072" i="12"/>
  <c r="M1072" i="12"/>
  <c r="N1072" i="12"/>
  <c r="O1072" i="12"/>
  <c r="Q1072" i="12"/>
  <c r="R1072" i="12"/>
  <c r="T1072" i="12"/>
  <c r="U1072" i="12"/>
  <c r="A1073" i="12"/>
  <c r="B1073" i="12"/>
  <c r="C1073" i="12"/>
  <c r="D1073" i="12"/>
  <c r="E1073" i="12"/>
  <c r="F1073" i="12"/>
  <c r="G1073" i="12"/>
  <c r="H1073" i="12"/>
  <c r="I1073" i="12"/>
  <c r="J1073" i="12"/>
  <c r="K1073" i="12"/>
  <c r="L1073" i="12"/>
  <c r="M1073" i="12"/>
  <c r="N1073" i="12"/>
  <c r="O1073" i="12"/>
  <c r="Q1073" i="12"/>
  <c r="R1073" i="12"/>
  <c r="T1073" i="12"/>
  <c r="U1073" i="12"/>
  <c r="A1074" i="12"/>
  <c r="B1074" i="12"/>
  <c r="C1074" i="12"/>
  <c r="D1074" i="12"/>
  <c r="E1074" i="12"/>
  <c r="F1074" i="12"/>
  <c r="G1074" i="12"/>
  <c r="H1074" i="12"/>
  <c r="I1074" i="12"/>
  <c r="J1074" i="12"/>
  <c r="K1074" i="12"/>
  <c r="L1074" i="12"/>
  <c r="M1074" i="12"/>
  <c r="N1074" i="12"/>
  <c r="O1074" i="12"/>
  <c r="Q1074" i="12"/>
  <c r="R1074" i="12"/>
  <c r="T1074" i="12"/>
  <c r="U1074" i="12"/>
  <c r="A1075" i="12"/>
  <c r="B1075" i="12"/>
  <c r="C1075" i="12"/>
  <c r="D1075" i="12"/>
  <c r="E1075" i="12"/>
  <c r="F1075" i="12"/>
  <c r="G1075" i="12"/>
  <c r="H1075" i="12"/>
  <c r="I1075" i="12"/>
  <c r="J1075" i="12"/>
  <c r="K1075" i="12"/>
  <c r="L1075" i="12"/>
  <c r="M1075" i="12"/>
  <c r="N1075" i="12"/>
  <c r="O1075" i="12"/>
  <c r="Q1075" i="12"/>
  <c r="R1075" i="12"/>
  <c r="T1075" i="12"/>
  <c r="U1075" i="12"/>
  <c r="A1076" i="12"/>
  <c r="B1076" i="12"/>
  <c r="C1076" i="12"/>
  <c r="D1076" i="12"/>
  <c r="E1076" i="12"/>
  <c r="F1076" i="12"/>
  <c r="G1076" i="12"/>
  <c r="H1076" i="12"/>
  <c r="I1076" i="12"/>
  <c r="J1076" i="12"/>
  <c r="K1076" i="12"/>
  <c r="L1076" i="12"/>
  <c r="M1076" i="12"/>
  <c r="N1076" i="12"/>
  <c r="O1076" i="12"/>
  <c r="Q1076" i="12"/>
  <c r="R1076" i="12"/>
  <c r="T1076" i="12"/>
  <c r="U1076" i="12"/>
  <c r="A1077" i="12"/>
  <c r="B1077" i="12"/>
  <c r="C1077" i="12"/>
  <c r="D1077" i="12"/>
  <c r="E1077" i="12"/>
  <c r="F1077" i="12"/>
  <c r="G1077" i="12"/>
  <c r="H1077" i="12"/>
  <c r="I1077" i="12"/>
  <c r="J1077" i="12"/>
  <c r="K1077" i="12"/>
  <c r="L1077" i="12"/>
  <c r="M1077" i="12"/>
  <c r="N1077" i="12"/>
  <c r="O1077" i="12"/>
  <c r="Q1077" i="12"/>
  <c r="R1077" i="12"/>
  <c r="T1077" i="12"/>
  <c r="U1077" i="12"/>
  <c r="A1078" i="12"/>
  <c r="B1078" i="12"/>
  <c r="C1078" i="12"/>
  <c r="D1078" i="12"/>
  <c r="E1078" i="12"/>
  <c r="F1078" i="12"/>
  <c r="G1078" i="12"/>
  <c r="H1078" i="12"/>
  <c r="I1078" i="12"/>
  <c r="J1078" i="12"/>
  <c r="K1078" i="12"/>
  <c r="L1078" i="12"/>
  <c r="M1078" i="12"/>
  <c r="N1078" i="12"/>
  <c r="O1078" i="12"/>
  <c r="Q1078" i="12"/>
  <c r="R1078" i="12"/>
  <c r="T1078" i="12"/>
  <c r="U1078" i="12"/>
  <c r="A1079" i="12"/>
  <c r="B1079" i="12"/>
  <c r="C1079" i="12"/>
  <c r="D1079" i="12"/>
  <c r="E1079" i="12"/>
  <c r="F1079" i="12"/>
  <c r="G1079" i="12"/>
  <c r="H1079" i="12"/>
  <c r="I1079" i="12"/>
  <c r="J1079" i="12"/>
  <c r="K1079" i="12"/>
  <c r="L1079" i="12"/>
  <c r="M1079" i="12"/>
  <c r="N1079" i="12"/>
  <c r="O1079" i="12"/>
  <c r="Q1079" i="12"/>
  <c r="R1079" i="12"/>
  <c r="T1079" i="12"/>
  <c r="U1079" i="12"/>
  <c r="A1080" i="12"/>
  <c r="B1080" i="12"/>
  <c r="C1080" i="12"/>
  <c r="D1080" i="12"/>
  <c r="E1080" i="12"/>
  <c r="F1080" i="12"/>
  <c r="G1080" i="12"/>
  <c r="H1080" i="12"/>
  <c r="I1080" i="12"/>
  <c r="J1080" i="12"/>
  <c r="K1080" i="12"/>
  <c r="L1080" i="12"/>
  <c r="M1080" i="12"/>
  <c r="N1080" i="12"/>
  <c r="O1080" i="12"/>
  <c r="Q1080" i="12"/>
  <c r="R1080" i="12"/>
  <c r="T1080" i="12"/>
  <c r="U1080" i="12"/>
  <c r="A1081" i="12"/>
  <c r="B1081" i="12"/>
  <c r="C1081" i="12"/>
  <c r="D1081" i="12"/>
  <c r="E1081" i="12"/>
  <c r="F1081" i="12"/>
  <c r="G1081" i="12"/>
  <c r="H1081" i="12"/>
  <c r="I1081" i="12"/>
  <c r="J1081" i="12"/>
  <c r="K1081" i="12"/>
  <c r="L1081" i="12"/>
  <c r="M1081" i="12"/>
  <c r="N1081" i="12"/>
  <c r="O1081" i="12"/>
  <c r="Q1081" i="12"/>
  <c r="R1081" i="12"/>
  <c r="T1081" i="12"/>
  <c r="U1081" i="12"/>
  <c r="A1082" i="12"/>
  <c r="B1082" i="12"/>
  <c r="C1082" i="12"/>
  <c r="D1082" i="12"/>
  <c r="E1082" i="12"/>
  <c r="F1082" i="12"/>
  <c r="G1082" i="12"/>
  <c r="H1082" i="12"/>
  <c r="I1082" i="12"/>
  <c r="J1082" i="12"/>
  <c r="K1082" i="12"/>
  <c r="L1082" i="12"/>
  <c r="M1082" i="12"/>
  <c r="N1082" i="12"/>
  <c r="O1082" i="12"/>
  <c r="Q1082" i="12"/>
  <c r="R1082" i="12"/>
  <c r="T1082" i="12"/>
  <c r="U1082" i="12"/>
  <c r="A1083" i="12"/>
  <c r="B1083" i="12"/>
  <c r="C1083" i="12"/>
  <c r="D1083" i="12"/>
  <c r="E1083" i="12"/>
  <c r="F1083" i="12"/>
  <c r="G1083" i="12"/>
  <c r="H1083" i="12"/>
  <c r="I1083" i="12"/>
  <c r="J1083" i="12"/>
  <c r="K1083" i="12"/>
  <c r="L1083" i="12"/>
  <c r="M1083" i="12"/>
  <c r="N1083" i="12"/>
  <c r="O1083" i="12"/>
  <c r="Q1083" i="12"/>
  <c r="R1083" i="12"/>
  <c r="T1083" i="12"/>
  <c r="U1083" i="12"/>
  <c r="A1084" i="12"/>
  <c r="B1084" i="12"/>
  <c r="C1084" i="12"/>
  <c r="D1084" i="12"/>
  <c r="E1084" i="12"/>
  <c r="F1084" i="12"/>
  <c r="G1084" i="12"/>
  <c r="H1084" i="12"/>
  <c r="I1084" i="12"/>
  <c r="J1084" i="12"/>
  <c r="K1084" i="12"/>
  <c r="L1084" i="12"/>
  <c r="M1084" i="12"/>
  <c r="N1084" i="12"/>
  <c r="O1084" i="12"/>
  <c r="Q1084" i="12"/>
  <c r="R1084" i="12"/>
  <c r="T1084" i="12"/>
  <c r="U1084" i="12"/>
  <c r="A1085" i="12"/>
  <c r="B1085" i="12"/>
  <c r="C1085" i="12"/>
  <c r="D1085" i="12"/>
  <c r="E1085" i="12"/>
  <c r="F1085" i="12"/>
  <c r="G1085" i="12"/>
  <c r="H1085" i="12"/>
  <c r="I1085" i="12"/>
  <c r="J1085" i="12"/>
  <c r="K1085" i="12"/>
  <c r="L1085" i="12"/>
  <c r="M1085" i="12"/>
  <c r="N1085" i="12"/>
  <c r="O1085" i="12"/>
  <c r="Q1085" i="12"/>
  <c r="R1085" i="12"/>
  <c r="T1085" i="12"/>
  <c r="U1085" i="12"/>
  <c r="A1086" i="12"/>
  <c r="B1086" i="12"/>
  <c r="C1086" i="12"/>
  <c r="D1086" i="12"/>
  <c r="E1086" i="12"/>
  <c r="F1086" i="12"/>
  <c r="G1086" i="12"/>
  <c r="H1086" i="12"/>
  <c r="I1086" i="12"/>
  <c r="J1086" i="12"/>
  <c r="K1086" i="12"/>
  <c r="L1086" i="12"/>
  <c r="M1086" i="12"/>
  <c r="N1086" i="12"/>
  <c r="O1086" i="12"/>
  <c r="Q1086" i="12"/>
  <c r="R1086" i="12"/>
  <c r="T1086" i="12"/>
  <c r="U1086" i="12"/>
  <c r="A1087" i="12"/>
  <c r="B1087" i="12"/>
  <c r="C1087" i="12"/>
  <c r="D1087" i="12"/>
  <c r="E1087" i="12"/>
  <c r="F1087" i="12"/>
  <c r="G1087" i="12"/>
  <c r="H1087" i="12"/>
  <c r="I1087" i="12"/>
  <c r="J1087" i="12"/>
  <c r="K1087" i="12"/>
  <c r="L1087" i="12"/>
  <c r="M1087" i="12"/>
  <c r="N1087" i="12"/>
  <c r="O1087" i="12"/>
  <c r="Q1087" i="12"/>
  <c r="R1087" i="12"/>
  <c r="T1087" i="12"/>
  <c r="U1087" i="12"/>
  <c r="A1088" i="12"/>
  <c r="B1088" i="12"/>
  <c r="C1088" i="12"/>
  <c r="D1088" i="12"/>
  <c r="E1088" i="12"/>
  <c r="F1088" i="12"/>
  <c r="G1088" i="12"/>
  <c r="H1088" i="12"/>
  <c r="I1088" i="12"/>
  <c r="J1088" i="12"/>
  <c r="K1088" i="12"/>
  <c r="L1088" i="12"/>
  <c r="M1088" i="12"/>
  <c r="N1088" i="12"/>
  <c r="O1088" i="12"/>
  <c r="Q1088" i="12"/>
  <c r="R1088" i="12"/>
  <c r="T1088" i="12"/>
  <c r="U1088" i="12"/>
  <c r="A1089" i="12"/>
  <c r="B1089" i="12"/>
  <c r="C1089" i="12"/>
  <c r="D1089" i="12"/>
  <c r="E1089" i="12"/>
  <c r="F1089" i="12"/>
  <c r="G1089" i="12"/>
  <c r="H1089" i="12"/>
  <c r="I1089" i="12"/>
  <c r="J1089" i="12"/>
  <c r="K1089" i="12"/>
  <c r="L1089" i="12"/>
  <c r="M1089" i="12"/>
  <c r="N1089" i="12"/>
  <c r="O1089" i="12"/>
  <c r="Q1089" i="12"/>
  <c r="R1089" i="12"/>
  <c r="T1089" i="12"/>
  <c r="U1089" i="12"/>
  <c r="A1090" i="12"/>
  <c r="B1090" i="12"/>
  <c r="C1090" i="12"/>
  <c r="D1090" i="12"/>
  <c r="E1090" i="12"/>
  <c r="F1090" i="12"/>
  <c r="G1090" i="12"/>
  <c r="H1090" i="12"/>
  <c r="I1090" i="12"/>
  <c r="J1090" i="12"/>
  <c r="K1090" i="12"/>
  <c r="L1090" i="12"/>
  <c r="M1090" i="12"/>
  <c r="N1090" i="12"/>
  <c r="O1090" i="12"/>
  <c r="Q1090" i="12"/>
  <c r="R1090" i="12"/>
  <c r="T1090" i="12"/>
  <c r="U1090" i="12"/>
  <c r="A1091" i="12"/>
  <c r="B1091" i="12"/>
  <c r="C1091" i="12"/>
  <c r="D1091" i="12"/>
  <c r="E1091" i="12"/>
  <c r="F1091" i="12"/>
  <c r="G1091" i="12"/>
  <c r="H1091" i="12"/>
  <c r="I1091" i="12"/>
  <c r="J1091" i="12"/>
  <c r="K1091" i="12"/>
  <c r="L1091" i="12"/>
  <c r="M1091" i="12"/>
  <c r="N1091" i="12"/>
  <c r="O1091" i="12"/>
  <c r="Q1091" i="12"/>
  <c r="R1091" i="12"/>
  <c r="T1091" i="12"/>
  <c r="U1091" i="12"/>
  <c r="A1092" i="12"/>
  <c r="B1092" i="12"/>
  <c r="C1092" i="12"/>
  <c r="D1092" i="12"/>
  <c r="E1092" i="12"/>
  <c r="F1092" i="12"/>
  <c r="G1092" i="12"/>
  <c r="H1092" i="12"/>
  <c r="I1092" i="12"/>
  <c r="J1092" i="12"/>
  <c r="K1092" i="12"/>
  <c r="L1092" i="12"/>
  <c r="M1092" i="12"/>
  <c r="N1092" i="12"/>
  <c r="O1092" i="12"/>
  <c r="Q1092" i="12"/>
  <c r="R1092" i="12"/>
  <c r="T1092" i="12"/>
  <c r="U1092" i="12"/>
  <c r="A1093" i="12"/>
  <c r="B1093" i="12"/>
  <c r="C1093" i="12"/>
  <c r="D1093" i="12"/>
  <c r="E1093" i="12"/>
  <c r="F1093" i="12"/>
  <c r="G1093" i="12"/>
  <c r="H1093" i="12"/>
  <c r="I1093" i="12"/>
  <c r="J1093" i="12"/>
  <c r="K1093" i="12"/>
  <c r="L1093" i="12"/>
  <c r="M1093" i="12"/>
  <c r="N1093" i="12"/>
  <c r="O1093" i="12"/>
  <c r="Q1093" i="12"/>
  <c r="R1093" i="12"/>
  <c r="T1093" i="12"/>
  <c r="U1093" i="12"/>
  <c r="A1094" i="12"/>
  <c r="B1094" i="12"/>
  <c r="C1094" i="12"/>
  <c r="D1094" i="12"/>
  <c r="E1094" i="12"/>
  <c r="F1094" i="12"/>
  <c r="G1094" i="12"/>
  <c r="H1094" i="12"/>
  <c r="I1094" i="12"/>
  <c r="J1094" i="12"/>
  <c r="K1094" i="12"/>
  <c r="L1094" i="12"/>
  <c r="M1094" i="12"/>
  <c r="N1094" i="12"/>
  <c r="O1094" i="12"/>
  <c r="Q1094" i="12"/>
  <c r="R1094" i="12"/>
  <c r="T1094" i="12"/>
  <c r="U1094" i="12"/>
  <c r="A1095" i="12"/>
  <c r="B1095" i="12"/>
  <c r="C1095" i="12"/>
  <c r="D1095" i="12"/>
  <c r="E1095" i="12"/>
  <c r="F1095" i="12"/>
  <c r="G1095" i="12"/>
  <c r="H1095" i="12"/>
  <c r="I1095" i="12"/>
  <c r="J1095" i="12"/>
  <c r="K1095" i="12"/>
  <c r="L1095" i="12"/>
  <c r="M1095" i="12"/>
  <c r="N1095" i="12"/>
  <c r="O1095" i="12"/>
  <c r="Q1095" i="12"/>
  <c r="R1095" i="12"/>
  <c r="T1095" i="12"/>
  <c r="U1095" i="12"/>
  <c r="A1096" i="12"/>
  <c r="B1096" i="12"/>
  <c r="C1096" i="12"/>
  <c r="D1096" i="12"/>
  <c r="E1096" i="12"/>
  <c r="F1096" i="12"/>
  <c r="G1096" i="12"/>
  <c r="H1096" i="12"/>
  <c r="I1096" i="12"/>
  <c r="J1096" i="12"/>
  <c r="K1096" i="12"/>
  <c r="L1096" i="12"/>
  <c r="M1096" i="12"/>
  <c r="N1096" i="12"/>
  <c r="O1096" i="12"/>
  <c r="Q1096" i="12"/>
  <c r="R1096" i="12"/>
  <c r="T1096" i="12"/>
  <c r="U1096" i="12"/>
  <c r="A1097" i="12"/>
  <c r="B1097" i="12"/>
  <c r="C1097" i="12"/>
  <c r="D1097" i="12"/>
  <c r="E1097" i="12"/>
  <c r="F1097" i="12"/>
  <c r="G1097" i="12"/>
  <c r="H1097" i="12"/>
  <c r="I1097" i="12"/>
  <c r="J1097" i="12"/>
  <c r="K1097" i="12"/>
  <c r="L1097" i="12"/>
  <c r="M1097" i="12"/>
  <c r="N1097" i="12"/>
  <c r="O1097" i="12"/>
  <c r="Q1097" i="12"/>
  <c r="R1097" i="12"/>
  <c r="T1097" i="12"/>
  <c r="U1097" i="12"/>
  <c r="A1098" i="12"/>
  <c r="B1098" i="12"/>
  <c r="C1098" i="12"/>
  <c r="D1098" i="12"/>
  <c r="E1098" i="12"/>
  <c r="F1098" i="12"/>
  <c r="G1098" i="12"/>
  <c r="H1098" i="12"/>
  <c r="I1098" i="12"/>
  <c r="J1098" i="12"/>
  <c r="K1098" i="12"/>
  <c r="L1098" i="12"/>
  <c r="M1098" i="12"/>
  <c r="N1098" i="12"/>
  <c r="O1098" i="12"/>
  <c r="Q1098" i="12"/>
  <c r="R1098" i="12"/>
  <c r="T1098" i="12"/>
  <c r="U1098" i="12"/>
  <c r="A1099" i="12"/>
  <c r="B1099" i="12"/>
  <c r="C1099" i="12"/>
  <c r="D1099" i="12"/>
  <c r="E1099" i="12"/>
  <c r="F1099" i="12"/>
  <c r="G1099" i="12"/>
  <c r="H1099" i="12"/>
  <c r="I1099" i="12"/>
  <c r="J1099" i="12"/>
  <c r="K1099" i="12"/>
  <c r="L1099" i="12"/>
  <c r="M1099" i="12"/>
  <c r="N1099" i="12"/>
  <c r="O1099" i="12"/>
  <c r="Q1099" i="12"/>
  <c r="R1099" i="12"/>
  <c r="T1099" i="12"/>
  <c r="U1099" i="12"/>
  <c r="A1100" i="12"/>
  <c r="B1100" i="12"/>
  <c r="C1100" i="12"/>
  <c r="D1100" i="12"/>
  <c r="E1100" i="12"/>
  <c r="F1100" i="12"/>
  <c r="G1100" i="12"/>
  <c r="H1100" i="12"/>
  <c r="I1100" i="12"/>
  <c r="J1100" i="12"/>
  <c r="K1100" i="12"/>
  <c r="L1100" i="12"/>
  <c r="M1100" i="12"/>
  <c r="N1100" i="12"/>
  <c r="O1100" i="12"/>
  <c r="Q1100" i="12"/>
  <c r="R1100" i="12"/>
  <c r="T1100" i="12"/>
  <c r="U1100" i="12"/>
  <c r="A1101" i="12"/>
  <c r="B1101" i="12"/>
  <c r="C1101" i="12"/>
  <c r="D1101" i="12"/>
  <c r="E1101" i="12"/>
  <c r="F1101" i="12"/>
  <c r="G1101" i="12"/>
  <c r="H1101" i="12"/>
  <c r="I1101" i="12"/>
  <c r="J1101" i="12"/>
  <c r="K1101" i="12"/>
  <c r="L1101" i="12"/>
  <c r="M1101" i="12"/>
  <c r="N1101" i="12"/>
  <c r="O1101" i="12"/>
  <c r="Q1101" i="12"/>
  <c r="R1101" i="12"/>
  <c r="T1101" i="12"/>
  <c r="U1101" i="12"/>
  <c r="A1102" i="12"/>
  <c r="B1102" i="12"/>
  <c r="C1102" i="12"/>
  <c r="D1102" i="12"/>
  <c r="E1102" i="12"/>
  <c r="F1102" i="12"/>
  <c r="G1102" i="12"/>
  <c r="H1102" i="12"/>
  <c r="I1102" i="12"/>
  <c r="J1102" i="12"/>
  <c r="K1102" i="12"/>
  <c r="L1102" i="12"/>
  <c r="M1102" i="12"/>
  <c r="N1102" i="12"/>
  <c r="O1102" i="12"/>
  <c r="Q1102" i="12"/>
  <c r="R1102" i="12"/>
  <c r="T1102" i="12"/>
  <c r="U1102" i="12"/>
  <c r="A1103" i="12"/>
  <c r="B1103" i="12"/>
  <c r="C1103" i="12"/>
  <c r="D1103" i="12"/>
  <c r="E1103" i="12"/>
  <c r="F1103" i="12"/>
  <c r="G1103" i="12"/>
  <c r="H1103" i="12"/>
  <c r="I1103" i="12"/>
  <c r="J1103" i="12"/>
  <c r="K1103" i="12"/>
  <c r="L1103" i="12"/>
  <c r="M1103" i="12"/>
  <c r="N1103" i="12"/>
  <c r="O1103" i="12"/>
  <c r="Q1103" i="12"/>
  <c r="R1103" i="12"/>
  <c r="T1103" i="12"/>
  <c r="U1103" i="12"/>
  <c r="A1104" i="12"/>
  <c r="B1104" i="12"/>
  <c r="C1104" i="12"/>
  <c r="D1104" i="12"/>
  <c r="E1104" i="12"/>
  <c r="F1104" i="12"/>
  <c r="G1104" i="12"/>
  <c r="H1104" i="12"/>
  <c r="I1104" i="12"/>
  <c r="J1104" i="12"/>
  <c r="K1104" i="12"/>
  <c r="L1104" i="12"/>
  <c r="M1104" i="12"/>
  <c r="N1104" i="12"/>
  <c r="O1104" i="12"/>
  <c r="Q1104" i="12"/>
  <c r="R1104" i="12"/>
  <c r="T1104" i="12"/>
  <c r="U1104" i="12"/>
  <c r="A1105" i="12"/>
  <c r="B1105" i="12"/>
  <c r="C1105" i="12"/>
  <c r="D1105" i="12"/>
  <c r="E1105" i="12"/>
  <c r="F1105" i="12"/>
  <c r="G1105" i="12"/>
  <c r="H1105" i="12"/>
  <c r="I1105" i="12"/>
  <c r="J1105" i="12"/>
  <c r="K1105" i="12"/>
  <c r="L1105" i="12"/>
  <c r="M1105" i="12"/>
  <c r="N1105" i="12"/>
  <c r="O1105" i="12"/>
  <c r="Q1105" i="12"/>
  <c r="R1105" i="12"/>
  <c r="T1105" i="12"/>
  <c r="U1105" i="12"/>
  <c r="A1106" i="12"/>
  <c r="B1106" i="12"/>
  <c r="C1106" i="12"/>
  <c r="D1106" i="12"/>
  <c r="E1106" i="12"/>
  <c r="F1106" i="12"/>
  <c r="G1106" i="12"/>
  <c r="H1106" i="12"/>
  <c r="I1106" i="12"/>
  <c r="J1106" i="12"/>
  <c r="K1106" i="12"/>
  <c r="L1106" i="12"/>
  <c r="M1106" i="12"/>
  <c r="N1106" i="12"/>
  <c r="O1106" i="12"/>
  <c r="Q1106" i="12"/>
  <c r="R1106" i="12"/>
  <c r="T1106" i="12"/>
  <c r="U1106" i="12"/>
  <c r="A1107" i="12"/>
  <c r="B1107" i="12"/>
  <c r="C1107" i="12"/>
  <c r="D1107" i="12"/>
  <c r="E1107" i="12"/>
  <c r="F1107" i="12"/>
  <c r="G1107" i="12"/>
  <c r="H1107" i="12"/>
  <c r="I1107" i="12"/>
  <c r="J1107" i="12"/>
  <c r="K1107" i="12"/>
  <c r="L1107" i="12"/>
  <c r="M1107" i="12"/>
  <c r="N1107" i="12"/>
  <c r="O1107" i="12"/>
  <c r="Q1107" i="12"/>
  <c r="R1107" i="12"/>
  <c r="T1107" i="12"/>
  <c r="U1107" i="12"/>
  <c r="A1108" i="12"/>
  <c r="B1108" i="12"/>
  <c r="C1108" i="12"/>
  <c r="D1108" i="12"/>
  <c r="E1108" i="12"/>
  <c r="F1108" i="12"/>
  <c r="G1108" i="12"/>
  <c r="H1108" i="12"/>
  <c r="I1108" i="12"/>
  <c r="J1108" i="12"/>
  <c r="K1108" i="12"/>
  <c r="L1108" i="12"/>
  <c r="M1108" i="12"/>
  <c r="N1108" i="12"/>
  <c r="O1108" i="12"/>
  <c r="Q1108" i="12"/>
  <c r="R1108" i="12"/>
  <c r="T1108" i="12"/>
  <c r="U1108" i="12"/>
  <c r="A1109" i="12"/>
  <c r="B1109" i="12"/>
  <c r="C1109" i="12"/>
  <c r="D1109" i="12"/>
  <c r="E1109" i="12"/>
  <c r="F1109" i="12"/>
  <c r="G1109" i="12"/>
  <c r="H1109" i="12"/>
  <c r="I1109" i="12"/>
  <c r="J1109" i="12"/>
  <c r="K1109" i="12"/>
  <c r="L1109" i="12"/>
  <c r="M1109" i="12"/>
  <c r="N1109" i="12"/>
  <c r="O1109" i="12"/>
  <c r="Q1109" i="12"/>
  <c r="R1109" i="12"/>
  <c r="T1109" i="12"/>
  <c r="U1109" i="12"/>
  <c r="A1110" i="12"/>
  <c r="B1110" i="12"/>
  <c r="C1110" i="12"/>
  <c r="D1110" i="12"/>
  <c r="E1110" i="12"/>
  <c r="F1110" i="12"/>
  <c r="G1110" i="12"/>
  <c r="H1110" i="12"/>
  <c r="I1110" i="12"/>
  <c r="J1110" i="12"/>
  <c r="K1110" i="12"/>
  <c r="L1110" i="12"/>
  <c r="M1110" i="12"/>
  <c r="N1110" i="12"/>
  <c r="O1110" i="12"/>
  <c r="Q1110" i="12"/>
  <c r="R1110" i="12"/>
  <c r="T1110" i="12"/>
  <c r="U1110" i="12"/>
  <c r="A1111" i="12"/>
  <c r="B1111" i="12"/>
  <c r="C1111" i="12"/>
  <c r="D1111" i="12"/>
  <c r="E1111" i="12"/>
  <c r="F1111" i="12"/>
  <c r="G1111" i="12"/>
  <c r="H1111" i="12"/>
  <c r="I1111" i="12"/>
  <c r="J1111" i="12"/>
  <c r="K1111" i="12"/>
  <c r="L1111" i="12"/>
  <c r="M1111" i="12"/>
  <c r="N1111" i="12"/>
  <c r="O1111" i="12"/>
  <c r="Q1111" i="12"/>
  <c r="R1111" i="12"/>
  <c r="T1111" i="12"/>
  <c r="U1111" i="12"/>
  <c r="A1112" i="12"/>
  <c r="B1112" i="12"/>
  <c r="C1112" i="12"/>
  <c r="D1112" i="12"/>
  <c r="E1112" i="12"/>
  <c r="F1112" i="12"/>
  <c r="G1112" i="12"/>
  <c r="H1112" i="12"/>
  <c r="I1112" i="12"/>
  <c r="J1112" i="12"/>
  <c r="K1112" i="12"/>
  <c r="L1112" i="12"/>
  <c r="M1112" i="12"/>
  <c r="N1112" i="12"/>
  <c r="O1112" i="12"/>
  <c r="Q1112" i="12"/>
  <c r="R1112" i="12"/>
  <c r="T1112" i="12"/>
  <c r="U1112" i="12"/>
  <c r="A1113" i="12"/>
  <c r="B1113" i="12"/>
  <c r="C1113" i="12"/>
  <c r="D1113" i="12"/>
  <c r="E1113" i="12"/>
  <c r="F1113" i="12"/>
  <c r="G1113" i="12"/>
  <c r="H1113" i="12"/>
  <c r="I1113" i="12"/>
  <c r="J1113" i="12"/>
  <c r="K1113" i="12"/>
  <c r="L1113" i="12"/>
  <c r="M1113" i="12"/>
  <c r="N1113" i="12"/>
  <c r="O1113" i="12"/>
  <c r="Q1113" i="12"/>
  <c r="R1113" i="12"/>
  <c r="T1113" i="12"/>
  <c r="U1113" i="12"/>
  <c r="A1114" i="12"/>
  <c r="B1114" i="12"/>
  <c r="C1114" i="12"/>
  <c r="D1114" i="12"/>
  <c r="E1114" i="12"/>
  <c r="F1114" i="12"/>
  <c r="G1114" i="12"/>
  <c r="H1114" i="12"/>
  <c r="I1114" i="12"/>
  <c r="J1114" i="12"/>
  <c r="K1114" i="12"/>
  <c r="L1114" i="12"/>
  <c r="M1114" i="12"/>
  <c r="N1114" i="12"/>
  <c r="O1114" i="12"/>
  <c r="Q1114" i="12"/>
  <c r="R1114" i="12"/>
  <c r="T1114" i="12"/>
  <c r="U1114" i="12"/>
  <c r="A1115" i="12"/>
  <c r="B1115" i="12"/>
  <c r="C1115" i="12"/>
  <c r="D1115" i="12"/>
  <c r="E1115" i="12"/>
  <c r="F1115" i="12"/>
  <c r="G1115" i="12"/>
  <c r="H1115" i="12"/>
  <c r="I1115" i="12"/>
  <c r="J1115" i="12"/>
  <c r="K1115" i="12"/>
  <c r="L1115" i="12"/>
  <c r="M1115" i="12"/>
  <c r="N1115" i="12"/>
  <c r="O1115" i="12"/>
  <c r="Q1115" i="12"/>
  <c r="R1115" i="12"/>
  <c r="T1115" i="12"/>
  <c r="U1115" i="12"/>
  <c r="A1116" i="12"/>
  <c r="B1116" i="12"/>
  <c r="C1116" i="12"/>
  <c r="D1116" i="12"/>
  <c r="E1116" i="12"/>
  <c r="F1116" i="12"/>
  <c r="G1116" i="12"/>
  <c r="H1116" i="12"/>
  <c r="I1116" i="12"/>
  <c r="J1116" i="12"/>
  <c r="K1116" i="12"/>
  <c r="L1116" i="12"/>
  <c r="M1116" i="12"/>
  <c r="N1116" i="12"/>
  <c r="O1116" i="12"/>
  <c r="Q1116" i="12"/>
  <c r="R1116" i="12"/>
  <c r="T1116" i="12"/>
  <c r="U1116" i="12"/>
  <c r="A1117" i="12"/>
  <c r="B1117" i="12"/>
  <c r="C1117" i="12"/>
  <c r="D1117" i="12"/>
  <c r="E1117" i="12"/>
  <c r="F1117" i="12"/>
  <c r="G1117" i="12"/>
  <c r="H1117" i="12"/>
  <c r="I1117" i="12"/>
  <c r="J1117" i="12"/>
  <c r="K1117" i="12"/>
  <c r="L1117" i="12"/>
  <c r="M1117" i="12"/>
  <c r="N1117" i="12"/>
  <c r="O1117" i="12"/>
  <c r="Q1117" i="12"/>
  <c r="R1117" i="12"/>
  <c r="T1117" i="12"/>
  <c r="U1117" i="12"/>
  <c r="A1118" i="12"/>
  <c r="B1118" i="12"/>
  <c r="C1118" i="12"/>
  <c r="D1118" i="12"/>
  <c r="E1118" i="12"/>
  <c r="F1118" i="12"/>
  <c r="G1118" i="12"/>
  <c r="H1118" i="12"/>
  <c r="I1118" i="12"/>
  <c r="J1118" i="12"/>
  <c r="K1118" i="12"/>
  <c r="L1118" i="12"/>
  <c r="M1118" i="12"/>
  <c r="N1118" i="12"/>
  <c r="O1118" i="12"/>
  <c r="Q1118" i="12"/>
  <c r="R1118" i="12"/>
  <c r="T1118" i="12"/>
  <c r="U1118" i="12"/>
  <c r="A1119" i="12"/>
  <c r="B1119" i="12"/>
  <c r="C1119" i="12"/>
  <c r="D1119" i="12"/>
  <c r="E1119" i="12"/>
  <c r="F1119" i="12"/>
  <c r="G1119" i="12"/>
  <c r="H1119" i="12"/>
  <c r="I1119" i="12"/>
  <c r="J1119" i="12"/>
  <c r="K1119" i="12"/>
  <c r="L1119" i="12"/>
  <c r="M1119" i="12"/>
  <c r="N1119" i="12"/>
  <c r="O1119" i="12"/>
  <c r="Q1119" i="12"/>
  <c r="R1119" i="12"/>
  <c r="T1119" i="12"/>
  <c r="U1119" i="12"/>
  <c r="A1120" i="12"/>
  <c r="B1120" i="12"/>
  <c r="C1120" i="12"/>
  <c r="D1120" i="12"/>
  <c r="E1120" i="12"/>
  <c r="F1120" i="12"/>
  <c r="G1120" i="12"/>
  <c r="H1120" i="12"/>
  <c r="I1120" i="12"/>
  <c r="J1120" i="12"/>
  <c r="K1120" i="12"/>
  <c r="L1120" i="12"/>
  <c r="M1120" i="12"/>
  <c r="N1120" i="12"/>
  <c r="O1120" i="12"/>
  <c r="Q1120" i="12"/>
  <c r="R1120" i="12"/>
  <c r="T1120" i="12"/>
  <c r="U1120" i="12"/>
  <c r="A1121" i="12"/>
  <c r="B1121" i="12"/>
  <c r="C1121" i="12"/>
  <c r="D1121" i="12"/>
  <c r="E1121" i="12"/>
  <c r="F1121" i="12"/>
  <c r="G1121" i="12"/>
  <c r="H1121" i="12"/>
  <c r="I1121" i="12"/>
  <c r="J1121" i="12"/>
  <c r="K1121" i="12"/>
  <c r="L1121" i="12"/>
  <c r="M1121" i="12"/>
  <c r="N1121" i="12"/>
  <c r="O1121" i="12"/>
  <c r="Q1121" i="12"/>
  <c r="R1121" i="12"/>
  <c r="T1121" i="12"/>
  <c r="U1121" i="12"/>
  <c r="A1122" i="12"/>
  <c r="B1122" i="12"/>
  <c r="C1122" i="12"/>
  <c r="D1122" i="12"/>
  <c r="E1122" i="12"/>
  <c r="F1122" i="12"/>
  <c r="G1122" i="12"/>
  <c r="H1122" i="12"/>
  <c r="I1122" i="12"/>
  <c r="J1122" i="12"/>
  <c r="K1122" i="12"/>
  <c r="L1122" i="12"/>
  <c r="M1122" i="12"/>
  <c r="N1122" i="12"/>
  <c r="O1122" i="12"/>
  <c r="Q1122" i="12"/>
  <c r="R1122" i="12"/>
  <c r="T1122" i="12"/>
  <c r="U1122" i="12"/>
  <c r="A1123" i="12"/>
  <c r="B1123" i="12"/>
  <c r="C1123" i="12"/>
  <c r="D1123" i="12"/>
  <c r="E1123" i="12"/>
  <c r="F1123" i="12"/>
  <c r="G1123" i="12"/>
  <c r="H1123" i="12"/>
  <c r="I1123" i="12"/>
  <c r="J1123" i="12"/>
  <c r="K1123" i="12"/>
  <c r="L1123" i="12"/>
  <c r="M1123" i="12"/>
  <c r="N1123" i="12"/>
  <c r="O1123" i="12"/>
  <c r="Q1123" i="12"/>
  <c r="R1123" i="12"/>
  <c r="T1123" i="12"/>
  <c r="U1123" i="12"/>
  <c r="A1124" i="12"/>
  <c r="B1124" i="12"/>
  <c r="C1124" i="12"/>
  <c r="D1124" i="12"/>
  <c r="E1124" i="12"/>
  <c r="F1124" i="12"/>
  <c r="G1124" i="12"/>
  <c r="H1124" i="12"/>
  <c r="I1124" i="12"/>
  <c r="J1124" i="12"/>
  <c r="K1124" i="12"/>
  <c r="L1124" i="12"/>
  <c r="M1124" i="12"/>
  <c r="N1124" i="12"/>
  <c r="O1124" i="12"/>
  <c r="Q1124" i="12"/>
  <c r="R1124" i="12"/>
  <c r="T1124" i="12"/>
  <c r="U1124" i="12"/>
  <c r="A1125" i="12"/>
  <c r="B1125" i="12"/>
  <c r="C1125" i="12"/>
  <c r="D1125" i="12"/>
  <c r="E1125" i="12"/>
  <c r="F1125" i="12"/>
  <c r="G1125" i="12"/>
  <c r="H1125" i="12"/>
  <c r="I1125" i="12"/>
  <c r="J1125" i="12"/>
  <c r="K1125" i="12"/>
  <c r="L1125" i="12"/>
  <c r="M1125" i="12"/>
  <c r="N1125" i="12"/>
  <c r="O1125" i="12"/>
  <c r="Q1125" i="12"/>
  <c r="R1125" i="12"/>
  <c r="T1125" i="12"/>
  <c r="U1125" i="12"/>
  <c r="A1126" i="12"/>
  <c r="B1126" i="12"/>
  <c r="C1126" i="12"/>
  <c r="D1126" i="12"/>
  <c r="E1126" i="12"/>
  <c r="F1126" i="12"/>
  <c r="G1126" i="12"/>
  <c r="H1126" i="12"/>
  <c r="I1126" i="12"/>
  <c r="J1126" i="12"/>
  <c r="K1126" i="12"/>
  <c r="L1126" i="12"/>
  <c r="M1126" i="12"/>
  <c r="N1126" i="12"/>
  <c r="O1126" i="12"/>
  <c r="Q1126" i="12"/>
  <c r="R1126" i="12"/>
  <c r="T1126" i="12"/>
  <c r="U1126" i="12"/>
  <c r="A1127" i="12"/>
  <c r="B1127" i="12"/>
  <c r="C1127" i="12"/>
  <c r="D1127" i="12"/>
  <c r="E1127" i="12"/>
  <c r="F1127" i="12"/>
  <c r="G1127" i="12"/>
  <c r="H1127" i="12"/>
  <c r="I1127" i="12"/>
  <c r="J1127" i="12"/>
  <c r="K1127" i="12"/>
  <c r="L1127" i="12"/>
  <c r="M1127" i="12"/>
  <c r="N1127" i="12"/>
  <c r="O1127" i="12"/>
  <c r="Q1127" i="12"/>
  <c r="R1127" i="12"/>
  <c r="T1127" i="12"/>
  <c r="U1127" i="12"/>
  <c r="A1128" i="12"/>
  <c r="B1128" i="12"/>
  <c r="C1128" i="12"/>
  <c r="D1128" i="12"/>
  <c r="E1128" i="12"/>
  <c r="F1128" i="12"/>
  <c r="G1128" i="12"/>
  <c r="H1128" i="12"/>
  <c r="I1128" i="12"/>
  <c r="J1128" i="12"/>
  <c r="K1128" i="12"/>
  <c r="L1128" i="12"/>
  <c r="M1128" i="12"/>
  <c r="N1128" i="12"/>
  <c r="O1128" i="12"/>
  <c r="Q1128" i="12"/>
  <c r="R1128" i="12"/>
  <c r="T1128" i="12"/>
  <c r="U1128" i="12"/>
  <c r="A1129" i="12"/>
  <c r="B1129" i="12"/>
  <c r="C1129" i="12"/>
  <c r="D1129" i="12"/>
  <c r="E1129" i="12"/>
  <c r="F1129" i="12"/>
  <c r="G1129" i="12"/>
  <c r="H1129" i="12"/>
  <c r="I1129" i="12"/>
  <c r="J1129" i="12"/>
  <c r="K1129" i="12"/>
  <c r="L1129" i="12"/>
  <c r="M1129" i="12"/>
  <c r="N1129" i="12"/>
  <c r="O1129" i="12"/>
  <c r="Q1129" i="12"/>
  <c r="R1129" i="12"/>
  <c r="T1129" i="12"/>
  <c r="U1129" i="12"/>
  <c r="A1130" i="12"/>
  <c r="B1130" i="12"/>
  <c r="C1130" i="12"/>
  <c r="D1130" i="12"/>
  <c r="E1130" i="12"/>
  <c r="F1130" i="12"/>
  <c r="G1130" i="12"/>
  <c r="H1130" i="12"/>
  <c r="I1130" i="12"/>
  <c r="J1130" i="12"/>
  <c r="K1130" i="12"/>
  <c r="L1130" i="12"/>
  <c r="M1130" i="12"/>
  <c r="N1130" i="12"/>
  <c r="O1130" i="12"/>
  <c r="Q1130" i="12"/>
  <c r="R1130" i="12"/>
  <c r="T1130" i="12"/>
  <c r="U1130" i="12"/>
  <c r="A1131" i="12"/>
  <c r="B1131" i="12"/>
  <c r="C1131" i="12"/>
  <c r="D1131" i="12"/>
  <c r="E1131" i="12"/>
  <c r="F1131" i="12"/>
  <c r="G1131" i="12"/>
  <c r="H1131" i="12"/>
  <c r="I1131" i="12"/>
  <c r="J1131" i="12"/>
  <c r="K1131" i="12"/>
  <c r="L1131" i="12"/>
  <c r="M1131" i="12"/>
  <c r="N1131" i="12"/>
  <c r="O1131" i="12"/>
  <c r="Q1131" i="12"/>
  <c r="R1131" i="12"/>
  <c r="T1131" i="12"/>
  <c r="U1131" i="12"/>
  <c r="A1132" i="12"/>
  <c r="B1132" i="12"/>
  <c r="C1132" i="12"/>
  <c r="D1132" i="12"/>
  <c r="E1132" i="12"/>
  <c r="F1132" i="12"/>
  <c r="G1132" i="12"/>
  <c r="H1132" i="12"/>
  <c r="I1132" i="12"/>
  <c r="J1132" i="12"/>
  <c r="K1132" i="12"/>
  <c r="L1132" i="12"/>
  <c r="M1132" i="12"/>
  <c r="N1132" i="12"/>
  <c r="O1132" i="12"/>
  <c r="Q1132" i="12"/>
  <c r="R1132" i="12"/>
  <c r="T1132" i="12"/>
  <c r="U1132" i="12"/>
  <c r="A1133" i="12"/>
  <c r="B1133" i="12"/>
  <c r="C1133" i="12"/>
  <c r="D1133" i="12"/>
  <c r="E1133" i="12"/>
  <c r="F1133" i="12"/>
  <c r="G1133" i="12"/>
  <c r="H1133" i="12"/>
  <c r="I1133" i="12"/>
  <c r="J1133" i="12"/>
  <c r="K1133" i="12"/>
  <c r="L1133" i="12"/>
  <c r="M1133" i="12"/>
  <c r="N1133" i="12"/>
  <c r="O1133" i="12"/>
  <c r="Q1133" i="12"/>
  <c r="R1133" i="12"/>
  <c r="T1133" i="12"/>
  <c r="U1133" i="12"/>
  <c r="A1134" i="12"/>
  <c r="B1134" i="12"/>
  <c r="C1134" i="12"/>
  <c r="D1134" i="12"/>
  <c r="E1134" i="12"/>
  <c r="F1134" i="12"/>
  <c r="G1134" i="12"/>
  <c r="H1134" i="12"/>
  <c r="I1134" i="12"/>
  <c r="J1134" i="12"/>
  <c r="K1134" i="12"/>
  <c r="L1134" i="12"/>
  <c r="M1134" i="12"/>
  <c r="N1134" i="12"/>
  <c r="O1134" i="12"/>
  <c r="Q1134" i="12"/>
  <c r="R1134" i="12"/>
  <c r="T1134" i="12"/>
  <c r="U1134" i="12"/>
  <c r="A1135" i="12"/>
  <c r="B1135" i="12"/>
  <c r="C1135" i="12"/>
  <c r="D1135" i="12"/>
  <c r="E1135" i="12"/>
  <c r="F1135" i="12"/>
  <c r="G1135" i="12"/>
  <c r="H1135" i="12"/>
  <c r="I1135" i="12"/>
  <c r="J1135" i="12"/>
  <c r="K1135" i="12"/>
  <c r="L1135" i="12"/>
  <c r="M1135" i="12"/>
  <c r="N1135" i="12"/>
  <c r="O1135" i="12"/>
  <c r="Q1135" i="12"/>
  <c r="R1135" i="12"/>
  <c r="T1135" i="12"/>
  <c r="U1135" i="12"/>
  <c r="A1136" i="12"/>
  <c r="B1136" i="12"/>
  <c r="C1136" i="12"/>
  <c r="D1136" i="12"/>
  <c r="E1136" i="12"/>
  <c r="F1136" i="12"/>
  <c r="G1136" i="12"/>
  <c r="H1136" i="12"/>
  <c r="I1136" i="12"/>
  <c r="J1136" i="12"/>
  <c r="K1136" i="12"/>
  <c r="L1136" i="12"/>
  <c r="M1136" i="12"/>
  <c r="N1136" i="12"/>
  <c r="O1136" i="12"/>
  <c r="Q1136" i="12"/>
  <c r="R1136" i="12"/>
  <c r="T1136" i="12"/>
  <c r="U1136" i="12"/>
  <c r="A1137" i="12"/>
  <c r="B1137" i="12"/>
  <c r="C1137" i="12"/>
  <c r="D1137" i="12"/>
  <c r="E1137" i="12"/>
  <c r="F1137" i="12"/>
  <c r="G1137" i="12"/>
  <c r="H1137" i="12"/>
  <c r="I1137" i="12"/>
  <c r="J1137" i="12"/>
  <c r="K1137" i="12"/>
  <c r="L1137" i="12"/>
  <c r="M1137" i="12"/>
  <c r="N1137" i="12"/>
  <c r="O1137" i="12"/>
  <c r="Q1137" i="12"/>
  <c r="R1137" i="12"/>
  <c r="T1137" i="12"/>
  <c r="U1137" i="12"/>
  <c r="A1138" i="12"/>
  <c r="B1138" i="12"/>
  <c r="C1138" i="12"/>
  <c r="D1138" i="12"/>
  <c r="E1138" i="12"/>
  <c r="F1138" i="12"/>
  <c r="G1138" i="12"/>
  <c r="H1138" i="12"/>
  <c r="I1138" i="12"/>
  <c r="J1138" i="12"/>
  <c r="K1138" i="12"/>
  <c r="L1138" i="12"/>
  <c r="M1138" i="12"/>
  <c r="N1138" i="12"/>
  <c r="O1138" i="12"/>
  <c r="Q1138" i="12"/>
  <c r="R1138" i="12"/>
  <c r="T1138" i="12"/>
  <c r="U1138" i="12"/>
  <c r="A1139" i="12"/>
  <c r="B1139" i="12"/>
  <c r="C1139" i="12"/>
  <c r="D1139" i="12"/>
  <c r="E1139" i="12"/>
  <c r="F1139" i="12"/>
  <c r="G1139" i="12"/>
  <c r="H1139" i="12"/>
  <c r="I1139" i="12"/>
  <c r="J1139" i="12"/>
  <c r="K1139" i="12"/>
  <c r="L1139" i="12"/>
  <c r="M1139" i="12"/>
  <c r="N1139" i="12"/>
  <c r="O1139" i="12"/>
  <c r="Q1139" i="12"/>
  <c r="R1139" i="12"/>
  <c r="T1139" i="12"/>
  <c r="U1139" i="12"/>
  <c r="A1140" i="12"/>
  <c r="B1140" i="12"/>
  <c r="C1140" i="12"/>
  <c r="D1140" i="12"/>
  <c r="E1140" i="12"/>
  <c r="F1140" i="12"/>
  <c r="G1140" i="12"/>
  <c r="H1140" i="12"/>
  <c r="I1140" i="12"/>
  <c r="J1140" i="12"/>
  <c r="K1140" i="12"/>
  <c r="L1140" i="12"/>
  <c r="M1140" i="12"/>
  <c r="N1140" i="12"/>
  <c r="O1140" i="12"/>
  <c r="Q1140" i="12"/>
  <c r="R1140" i="12"/>
  <c r="T1140" i="12"/>
  <c r="U1140" i="12"/>
  <c r="A1141" i="12"/>
  <c r="B1141" i="12"/>
  <c r="C1141" i="12"/>
  <c r="D1141" i="12"/>
  <c r="E1141" i="12"/>
  <c r="F1141" i="12"/>
  <c r="G1141" i="12"/>
  <c r="H1141" i="12"/>
  <c r="I1141" i="12"/>
  <c r="J1141" i="12"/>
  <c r="K1141" i="12"/>
  <c r="L1141" i="12"/>
  <c r="M1141" i="12"/>
  <c r="N1141" i="12"/>
  <c r="O1141" i="12"/>
  <c r="Q1141" i="12"/>
  <c r="R1141" i="12"/>
  <c r="T1141" i="12"/>
  <c r="U1141" i="12"/>
  <c r="A1142" i="12"/>
  <c r="B1142" i="12"/>
  <c r="C1142" i="12"/>
  <c r="D1142" i="12"/>
  <c r="E1142" i="12"/>
  <c r="F1142" i="12"/>
  <c r="G1142" i="12"/>
  <c r="H1142" i="12"/>
  <c r="I1142" i="12"/>
  <c r="J1142" i="12"/>
  <c r="K1142" i="12"/>
  <c r="L1142" i="12"/>
  <c r="M1142" i="12"/>
  <c r="N1142" i="12"/>
  <c r="O1142" i="12"/>
  <c r="Q1142" i="12"/>
  <c r="R1142" i="12"/>
  <c r="T1142" i="12"/>
  <c r="U1142" i="12"/>
  <c r="A1143" i="12"/>
  <c r="B1143" i="12"/>
  <c r="C1143" i="12"/>
  <c r="D1143" i="12"/>
  <c r="E1143" i="12"/>
  <c r="F1143" i="12"/>
  <c r="G1143" i="12"/>
  <c r="H1143" i="12"/>
  <c r="I1143" i="12"/>
  <c r="J1143" i="12"/>
  <c r="K1143" i="12"/>
  <c r="L1143" i="12"/>
  <c r="M1143" i="12"/>
  <c r="N1143" i="12"/>
  <c r="O1143" i="12"/>
  <c r="Q1143" i="12"/>
  <c r="R1143" i="12"/>
  <c r="T1143" i="12"/>
  <c r="U1143" i="12"/>
  <c r="A1144" i="12"/>
  <c r="B1144" i="12"/>
  <c r="C1144" i="12"/>
  <c r="D1144" i="12"/>
  <c r="E1144" i="12"/>
  <c r="F1144" i="12"/>
  <c r="G1144" i="12"/>
  <c r="H1144" i="12"/>
  <c r="I1144" i="12"/>
  <c r="J1144" i="12"/>
  <c r="K1144" i="12"/>
  <c r="L1144" i="12"/>
  <c r="M1144" i="12"/>
  <c r="N1144" i="12"/>
  <c r="O1144" i="12"/>
  <c r="Q1144" i="12"/>
  <c r="R1144" i="12"/>
  <c r="T1144" i="12"/>
  <c r="U1144" i="12"/>
  <c r="A1145" i="12"/>
  <c r="B1145" i="12"/>
  <c r="C1145" i="12"/>
  <c r="D1145" i="12"/>
  <c r="E1145" i="12"/>
  <c r="F1145" i="12"/>
  <c r="G1145" i="12"/>
  <c r="H1145" i="12"/>
  <c r="I1145" i="12"/>
  <c r="J1145" i="12"/>
  <c r="K1145" i="12"/>
  <c r="L1145" i="12"/>
  <c r="M1145" i="12"/>
  <c r="N1145" i="12"/>
  <c r="O1145" i="12"/>
  <c r="Q1145" i="12"/>
  <c r="R1145" i="12"/>
  <c r="T1145" i="12"/>
  <c r="U1145" i="12"/>
  <c r="A1146" i="12"/>
  <c r="B1146" i="12"/>
  <c r="C1146" i="12"/>
  <c r="D1146" i="12"/>
  <c r="E1146" i="12"/>
  <c r="F1146" i="12"/>
  <c r="G1146" i="12"/>
  <c r="H1146" i="12"/>
  <c r="I1146" i="12"/>
  <c r="J1146" i="12"/>
  <c r="K1146" i="12"/>
  <c r="L1146" i="12"/>
  <c r="M1146" i="12"/>
  <c r="N1146" i="12"/>
  <c r="O1146" i="12"/>
  <c r="Q1146" i="12"/>
  <c r="R1146" i="12"/>
  <c r="T1146" i="12"/>
  <c r="U1146" i="12"/>
  <c r="A1147" i="12"/>
  <c r="B1147" i="12"/>
  <c r="C1147" i="12"/>
  <c r="D1147" i="12"/>
  <c r="E1147" i="12"/>
  <c r="F1147" i="12"/>
  <c r="G1147" i="12"/>
  <c r="H1147" i="12"/>
  <c r="I1147" i="12"/>
  <c r="J1147" i="12"/>
  <c r="K1147" i="12"/>
  <c r="L1147" i="12"/>
  <c r="M1147" i="12"/>
  <c r="N1147" i="12"/>
  <c r="O1147" i="12"/>
  <c r="Q1147" i="12"/>
  <c r="R1147" i="12"/>
  <c r="T1147" i="12"/>
  <c r="U1147" i="12"/>
  <c r="A1148" i="12"/>
  <c r="B1148" i="12"/>
  <c r="C1148" i="12"/>
  <c r="D1148" i="12"/>
  <c r="E1148" i="12"/>
  <c r="F1148" i="12"/>
  <c r="G1148" i="12"/>
  <c r="H1148" i="12"/>
  <c r="I1148" i="12"/>
  <c r="J1148" i="12"/>
  <c r="K1148" i="12"/>
  <c r="L1148" i="12"/>
  <c r="M1148" i="12"/>
  <c r="N1148" i="12"/>
  <c r="O1148" i="12"/>
  <c r="Q1148" i="12"/>
  <c r="R1148" i="12"/>
  <c r="T1148" i="12"/>
  <c r="U1148" i="12"/>
  <c r="A1149" i="12"/>
  <c r="B1149" i="12"/>
  <c r="C1149" i="12"/>
  <c r="D1149" i="12"/>
  <c r="E1149" i="12"/>
  <c r="F1149" i="12"/>
  <c r="G1149" i="12"/>
  <c r="H1149" i="12"/>
  <c r="I1149" i="12"/>
  <c r="J1149" i="12"/>
  <c r="K1149" i="12"/>
  <c r="L1149" i="12"/>
  <c r="M1149" i="12"/>
  <c r="N1149" i="12"/>
  <c r="O1149" i="12"/>
  <c r="Q1149" i="12"/>
  <c r="R1149" i="12"/>
  <c r="T1149" i="12"/>
  <c r="U1149" i="12"/>
  <c r="A1150" i="12"/>
  <c r="B1150" i="12"/>
  <c r="C1150" i="12"/>
  <c r="D1150" i="12"/>
  <c r="E1150" i="12"/>
  <c r="F1150" i="12"/>
  <c r="G1150" i="12"/>
  <c r="H1150" i="12"/>
  <c r="I1150" i="12"/>
  <c r="J1150" i="12"/>
  <c r="K1150" i="12"/>
  <c r="L1150" i="12"/>
  <c r="M1150" i="12"/>
  <c r="N1150" i="12"/>
  <c r="O1150" i="12"/>
  <c r="Q1150" i="12"/>
  <c r="R1150" i="12"/>
  <c r="T1150" i="12"/>
  <c r="U1150" i="12"/>
  <c r="A1151" i="12"/>
  <c r="B1151" i="12"/>
  <c r="C1151" i="12"/>
  <c r="D1151" i="12"/>
  <c r="E1151" i="12"/>
  <c r="F1151" i="12"/>
  <c r="G1151" i="12"/>
  <c r="H1151" i="12"/>
  <c r="I1151" i="12"/>
  <c r="J1151" i="12"/>
  <c r="K1151" i="12"/>
  <c r="L1151" i="12"/>
  <c r="M1151" i="12"/>
  <c r="N1151" i="12"/>
  <c r="O1151" i="12"/>
  <c r="Q1151" i="12"/>
  <c r="R1151" i="12"/>
  <c r="T1151" i="12"/>
  <c r="U1151" i="12"/>
  <c r="A1152" i="12"/>
  <c r="B1152" i="12"/>
  <c r="C1152" i="12"/>
  <c r="D1152" i="12"/>
  <c r="E1152" i="12"/>
  <c r="F1152" i="12"/>
  <c r="G1152" i="12"/>
  <c r="H1152" i="12"/>
  <c r="I1152" i="12"/>
  <c r="J1152" i="12"/>
  <c r="K1152" i="12"/>
  <c r="L1152" i="12"/>
  <c r="M1152" i="12"/>
  <c r="N1152" i="12"/>
  <c r="O1152" i="12"/>
  <c r="Q1152" i="12"/>
  <c r="R1152" i="12"/>
  <c r="T1152" i="12"/>
  <c r="U1152" i="12"/>
  <c r="A1153" i="12"/>
  <c r="B1153" i="12"/>
  <c r="C1153" i="12"/>
  <c r="D1153" i="12"/>
  <c r="E1153" i="12"/>
  <c r="F1153" i="12"/>
  <c r="G1153" i="12"/>
  <c r="H1153" i="12"/>
  <c r="I1153" i="12"/>
  <c r="J1153" i="12"/>
  <c r="K1153" i="12"/>
  <c r="L1153" i="12"/>
  <c r="M1153" i="12"/>
  <c r="N1153" i="12"/>
  <c r="O1153" i="12"/>
  <c r="Q1153" i="12"/>
  <c r="R1153" i="12"/>
  <c r="T1153" i="12"/>
  <c r="U1153" i="12"/>
  <c r="A1154" i="12"/>
  <c r="B1154" i="12"/>
  <c r="C1154" i="12"/>
  <c r="D1154" i="12"/>
  <c r="E1154" i="12"/>
  <c r="F1154" i="12"/>
  <c r="G1154" i="12"/>
  <c r="H1154" i="12"/>
  <c r="I1154" i="12"/>
  <c r="J1154" i="12"/>
  <c r="K1154" i="12"/>
  <c r="L1154" i="12"/>
  <c r="M1154" i="12"/>
  <c r="N1154" i="12"/>
  <c r="O1154" i="12"/>
  <c r="Q1154" i="12"/>
  <c r="R1154" i="12"/>
  <c r="T1154" i="12"/>
  <c r="U1154" i="12"/>
  <c r="A1155" i="12"/>
  <c r="B1155" i="12"/>
  <c r="C1155" i="12"/>
  <c r="D1155" i="12"/>
  <c r="E1155" i="12"/>
  <c r="F1155" i="12"/>
  <c r="G1155" i="12"/>
  <c r="H1155" i="12"/>
  <c r="I1155" i="12"/>
  <c r="J1155" i="12"/>
  <c r="K1155" i="12"/>
  <c r="L1155" i="12"/>
  <c r="M1155" i="12"/>
  <c r="N1155" i="12"/>
  <c r="O1155" i="12"/>
  <c r="Q1155" i="12"/>
  <c r="R1155" i="12"/>
  <c r="T1155" i="12"/>
  <c r="U1155" i="12"/>
  <c r="A1156" i="12"/>
  <c r="B1156" i="12"/>
  <c r="C1156" i="12"/>
  <c r="D1156" i="12"/>
  <c r="E1156" i="12"/>
  <c r="F1156" i="12"/>
  <c r="G1156" i="12"/>
  <c r="H1156" i="12"/>
  <c r="I1156" i="12"/>
  <c r="J1156" i="12"/>
  <c r="K1156" i="12"/>
  <c r="L1156" i="12"/>
  <c r="M1156" i="12"/>
  <c r="N1156" i="12"/>
  <c r="O1156" i="12"/>
  <c r="Q1156" i="12"/>
  <c r="R1156" i="12"/>
  <c r="T1156" i="12"/>
  <c r="U1156" i="12"/>
  <c r="A1157" i="12"/>
  <c r="B1157" i="12"/>
  <c r="C1157" i="12"/>
  <c r="D1157" i="12"/>
  <c r="E1157" i="12"/>
  <c r="F1157" i="12"/>
  <c r="G1157" i="12"/>
  <c r="H1157" i="12"/>
  <c r="I1157" i="12"/>
  <c r="J1157" i="12"/>
  <c r="K1157" i="12"/>
  <c r="L1157" i="12"/>
  <c r="M1157" i="12"/>
  <c r="N1157" i="12"/>
  <c r="O1157" i="12"/>
  <c r="Q1157" i="12"/>
  <c r="R1157" i="12"/>
  <c r="T1157" i="12"/>
  <c r="U1157" i="12"/>
  <c r="A1158" i="12"/>
  <c r="B1158" i="12"/>
  <c r="C1158" i="12"/>
  <c r="D1158" i="12"/>
  <c r="E1158" i="12"/>
  <c r="F1158" i="12"/>
  <c r="G1158" i="12"/>
  <c r="H1158" i="12"/>
  <c r="I1158" i="12"/>
  <c r="J1158" i="12"/>
  <c r="K1158" i="12"/>
  <c r="L1158" i="12"/>
  <c r="M1158" i="12"/>
  <c r="N1158" i="12"/>
  <c r="O1158" i="12"/>
  <c r="Q1158" i="12"/>
  <c r="R1158" i="12"/>
  <c r="T1158" i="12"/>
  <c r="U1158" i="12"/>
  <c r="A1159" i="12"/>
  <c r="B1159" i="12"/>
  <c r="C1159" i="12"/>
  <c r="D1159" i="12"/>
  <c r="E1159" i="12"/>
  <c r="F1159" i="12"/>
  <c r="G1159" i="12"/>
  <c r="H1159" i="12"/>
  <c r="I1159" i="12"/>
  <c r="J1159" i="12"/>
  <c r="K1159" i="12"/>
  <c r="L1159" i="12"/>
  <c r="M1159" i="12"/>
  <c r="N1159" i="12"/>
  <c r="O1159" i="12"/>
  <c r="Q1159" i="12"/>
  <c r="R1159" i="12"/>
  <c r="T1159" i="12"/>
  <c r="U1159" i="12"/>
  <c r="A1160" i="12"/>
  <c r="B1160" i="12"/>
  <c r="C1160" i="12"/>
  <c r="D1160" i="12"/>
  <c r="E1160" i="12"/>
  <c r="F1160" i="12"/>
  <c r="G1160" i="12"/>
  <c r="H1160" i="12"/>
  <c r="I1160" i="12"/>
  <c r="J1160" i="12"/>
  <c r="K1160" i="12"/>
  <c r="L1160" i="12"/>
  <c r="M1160" i="12"/>
  <c r="N1160" i="12"/>
  <c r="O1160" i="12"/>
  <c r="Q1160" i="12"/>
  <c r="R1160" i="12"/>
  <c r="T1160" i="12"/>
  <c r="U1160" i="12"/>
  <c r="A1161" i="12"/>
  <c r="B1161" i="12"/>
  <c r="C1161" i="12"/>
  <c r="D1161" i="12"/>
  <c r="E1161" i="12"/>
  <c r="F1161" i="12"/>
  <c r="G1161" i="12"/>
  <c r="H1161" i="12"/>
  <c r="I1161" i="12"/>
  <c r="J1161" i="12"/>
  <c r="K1161" i="12"/>
  <c r="L1161" i="12"/>
  <c r="M1161" i="12"/>
  <c r="N1161" i="12"/>
  <c r="O1161" i="12"/>
  <c r="Q1161" i="12"/>
  <c r="R1161" i="12"/>
  <c r="T1161" i="12"/>
  <c r="U1161" i="12"/>
  <c r="A1162" i="12"/>
  <c r="B1162" i="12"/>
  <c r="C1162" i="12"/>
  <c r="D1162" i="12"/>
  <c r="E1162" i="12"/>
  <c r="F1162" i="12"/>
  <c r="G1162" i="12"/>
  <c r="H1162" i="12"/>
  <c r="I1162" i="12"/>
  <c r="J1162" i="12"/>
  <c r="K1162" i="12"/>
  <c r="L1162" i="12"/>
  <c r="M1162" i="12"/>
  <c r="N1162" i="12"/>
  <c r="O1162" i="12"/>
  <c r="Q1162" i="12"/>
  <c r="R1162" i="12"/>
  <c r="T1162" i="12"/>
  <c r="U1162" i="12"/>
  <c r="A1163" i="12"/>
  <c r="B1163" i="12"/>
  <c r="C1163" i="12"/>
  <c r="D1163" i="12"/>
  <c r="E1163" i="12"/>
  <c r="F1163" i="12"/>
  <c r="G1163" i="12"/>
  <c r="H1163" i="12"/>
  <c r="I1163" i="12"/>
  <c r="J1163" i="12"/>
  <c r="K1163" i="12"/>
  <c r="L1163" i="12"/>
  <c r="M1163" i="12"/>
  <c r="N1163" i="12"/>
  <c r="O1163" i="12"/>
  <c r="Q1163" i="12"/>
  <c r="R1163" i="12"/>
  <c r="T1163" i="12"/>
  <c r="U1163" i="12"/>
  <c r="A1164" i="12"/>
  <c r="B1164" i="12"/>
  <c r="C1164" i="12"/>
  <c r="D1164" i="12"/>
  <c r="E1164" i="12"/>
  <c r="F1164" i="12"/>
  <c r="G1164" i="12"/>
  <c r="H1164" i="12"/>
  <c r="I1164" i="12"/>
  <c r="J1164" i="12"/>
  <c r="K1164" i="12"/>
  <c r="L1164" i="12"/>
  <c r="M1164" i="12"/>
  <c r="N1164" i="12"/>
  <c r="O1164" i="12"/>
  <c r="Q1164" i="12"/>
  <c r="R1164" i="12"/>
  <c r="T1164" i="12"/>
  <c r="U1164" i="12"/>
  <c r="A1165" i="12"/>
  <c r="B1165" i="12"/>
  <c r="C1165" i="12"/>
  <c r="D1165" i="12"/>
  <c r="E1165" i="12"/>
  <c r="F1165" i="12"/>
  <c r="G1165" i="12"/>
  <c r="H1165" i="12"/>
  <c r="I1165" i="12"/>
  <c r="J1165" i="12"/>
  <c r="K1165" i="12"/>
  <c r="L1165" i="12"/>
  <c r="M1165" i="12"/>
  <c r="N1165" i="12"/>
  <c r="O1165" i="12"/>
  <c r="Q1165" i="12"/>
  <c r="R1165" i="12"/>
  <c r="T1165" i="12"/>
  <c r="U1165" i="12"/>
  <c r="A1166" i="12"/>
  <c r="B1166" i="12"/>
  <c r="C1166" i="12"/>
  <c r="D1166" i="12"/>
  <c r="E1166" i="12"/>
  <c r="F1166" i="12"/>
  <c r="G1166" i="12"/>
  <c r="H1166" i="12"/>
  <c r="I1166" i="12"/>
  <c r="J1166" i="12"/>
  <c r="K1166" i="12"/>
  <c r="L1166" i="12"/>
  <c r="M1166" i="12"/>
  <c r="N1166" i="12"/>
  <c r="O1166" i="12"/>
  <c r="Q1166" i="12"/>
  <c r="R1166" i="12"/>
  <c r="T1166" i="12"/>
  <c r="U1166" i="12"/>
  <c r="A1167" i="12"/>
  <c r="B1167" i="12"/>
  <c r="C1167" i="12"/>
  <c r="D1167" i="12"/>
  <c r="E1167" i="12"/>
  <c r="F1167" i="12"/>
  <c r="G1167" i="12"/>
  <c r="H1167" i="12"/>
  <c r="I1167" i="12"/>
  <c r="J1167" i="12"/>
  <c r="K1167" i="12"/>
  <c r="L1167" i="12"/>
  <c r="M1167" i="12"/>
  <c r="N1167" i="12"/>
  <c r="O1167" i="12"/>
  <c r="Q1167" i="12"/>
  <c r="R1167" i="12"/>
  <c r="T1167" i="12"/>
  <c r="U1167" i="12"/>
  <c r="A1168" i="12"/>
  <c r="B1168" i="12"/>
  <c r="C1168" i="12"/>
  <c r="D1168" i="12"/>
  <c r="E1168" i="12"/>
  <c r="F1168" i="12"/>
  <c r="G1168" i="12"/>
  <c r="H1168" i="12"/>
  <c r="I1168" i="12"/>
  <c r="J1168" i="12"/>
  <c r="K1168" i="12"/>
  <c r="L1168" i="12"/>
  <c r="M1168" i="12"/>
  <c r="N1168" i="12"/>
  <c r="O1168" i="12"/>
  <c r="Q1168" i="12"/>
  <c r="R1168" i="12"/>
  <c r="T1168" i="12"/>
  <c r="U1168" i="12"/>
  <c r="A1169" i="12"/>
  <c r="B1169" i="12"/>
  <c r="C1169" i="12"/>
  <c r="D1169" i="12"/>
  <c r="E1169" i="12"/>
  <c r="F1169" i="12"/>
  <c r="G1169" i="12"/>
  <c r="H1169" i="12"/>
  <c r="I1169" i="12"/>
  <c r="J1169" i="12"/>
  <c r="K1169" i="12"/>
  <c r="L1169" i="12"/>
  <c r="M1169" i="12"/>
  <c r="N1169" i="12"/>
  <c r="O1169" i="12"/>
  <c r="Q1169" i="12"/>
  <c r="R1169" i="12"/>
  <c r="T1169" i="12"/>
  <c r="U1169" i="12"/>
  <c r="A1170" i="12"/>
  <c r="B1170" i="12"/>
  <c r="C1170" i="12"/>
  <c r="D1170" i="12"/>
  <c r="E1170" i="12"/>
  <c r="F1170" i="12"/>
  <c r="G1170" i="12"/>
  <c r="H1170" i="12"/>
  <c r="I1170" i="12"/>
  <c r="J1170" i="12"/>
  <c r="K1170" i="12"/>
  <c r="L1170" i="12"/>
  <c r="M1170" i="12"/>
  <c r="N1170" i="12"/>
  <c r="O1170" i="12"/>
  <c r="Q1170" i="12"/>
  <c r="R1170" i="12"/>
  <c r="T1170" i="12"/>
  <c r="U1170" i="12"/>
  <c r="A1171" i="12"/>
  <c r="B1171" i="12"/>
  <c r="C1171" i="12"/>
  <c r="D1171" i="12"/>
  <c r="E1171" i="12"/>
  <c r="F1171" i="12"/>
  <c r="G1171" i="12"/>
  <c r="H1171" i="12"/>
  <c r="I1171" i="12"/>
  <c r="J1171" i="12"/>
  <c r="K1171" i="12"/>
  <c r="L1171" i="12"/>
  <c r="M1171" i="12"/>
  <c r="N1171" i="12"/>
  <c r="O1171" i="12"/>
  <c r="Q1171" i="12"/>
  <c r="R1171" i="12"/>
  <c r="T1171" i="12"/>
  <c r="U1171" i="12"/>
  <c r="A1172" i="12"/>
  <c r="B1172" i="12"/>
  <c r="C1172" i="12"/>
  <c r="D1172" i="12"/>
  <c r="E1172" i="12"/>
  <c r="F1172" i="12"/>
  <c r="G1172" i="12"/>
  <c r="H1172" i="12"/>
  <c r="I1172" i="12"/>
  <c r="J1172" i="12"/>
  <c r="K1172" i="12"/>
  <c r="L1172" i="12"/>
  <c r="M1172" i="12"/>
  <c r="N1172" i="12"/>
  <c r="O1172" i="12"/>
  <c r="Q1172" i="12"/>
  <c r="R1172" i="12"/>
  <c r="T1172" i="12"/>
  <c r="U1172" i="12"/>
  <c r="A1173" i="12"/>
  <c r="B1173" i="12"/>
  <c r="C1173" i="12"/>
  <c r="D1173" i="12"/>
  <c r="E1173" i="12"/>
  <c r="F1173" i="12"/>
  <c r="G1173" i="12"/>
  <c r="H1173" i="12"/>
  <c r="I1173" i="12"/>
  <c r="J1173" i="12"/>
  <c r="K1173" i="12"/>
  <c r="L1173" i="12"/>
  <c r="M1173" i="12"/>
  <c r="N1173" i="12"/>
  <c r="O1173" i="12"/>
  <c r="Q1173" i="12"/>
  <c r="R1173" i="12"/>
  <c r="T1173" i="12"/>
  <c r="U1173" i="12"/>
  <c r="A1174" i="12"/>
  <c r="B1174" i="12"/>
  <c r="C1174" i="12"/>
  <c r="D1174" i="12"/>
  <c r="E1174" i="12"/>
  <c r="F1174" i="12"/>
  <c r="G1174" i="12"/>
  <c r="H1174" i="12"/>
  <c r="I1174" i="12"/>
  <c r="J1174" i="12"/>
  <c r="K1174" i="12"/>
  <c r="L1174" i="12"/>
  <c r="M1174" i="12"/>
  <c r="N1174" i="12"/>
  <c r="O1174" i="12"/>
  <c r="Q1174" i="12"/>
  <c r="R1174" i="12"/>
  <c r="T1174" i="12"/>
  <c r="U1174" i="12"/>
  <c r="A1175" i="12"/>
  <c r="B1175" i="12"/>
  <c r="C1175" i="12"/>
  <c r="D1175" i="12"/>
  <c r="E1175" i="12"/>
  <c r="F1175" i="12"/>
  <c r="G1175" i="12"/>
  <c r="H1175" i="12"/>
  <c r="I1175" i="12"/>
  <c r="J1175" i="12"/>
  <c r="K1175" i="12"/>
  <c r="L1175" i="12"/>
  <c r="M1175" i="12"/>
  <c r="N1175" i="12"/>
  <c r="O1175" i="12"/>
  <c r="Q1175" i="12"/>
  <c r="R1175" i="12"/>
  <c r="T1175" i="12"/>
  <c r="U1175" i="12"/>
  <c r="A1176" i="12"/>
  <c r="B1176" i="12"/>
  <c r="C1176" i="12"/>
  <c r="D1176" i="12"/>
  <c r="E1176" i="12"/>
  <c r="F1176" i="12"/>
  <c r="G1176" i="12"/>
  <c r="H1176" i="12"/>
  <c r="I1176" i="12"/>
  <c r="J1176" i="12"/>
  <c r="K1176" i="12"/>
  <c r="L1176" i="12"/>
  <c r="M1176" i="12"/>
  <c r="N1176" i="12"/>
  <c r="O1176" i="12"/>
  <c r="Q1176" i="12"/>
  <c r="R1176" i="12"/>
  <c r="T1176" i="12"/>
  <c r="U1176" i="12"/>
  <c r="A1177" i="12"/>
  <c r="B1177" i="12"/>
  <c r="C1177" i="12"/>
  <c r="D1177" i="12"/>
  <c r="E1177" i="12"/>
  <c r="F1177" i="12"/>
  <c r="G1177" i="12"/>
  <c r="H1177" i="12"/>
  <c r="I1177" i="12"/>
  <c r="J1177" i="12"/>
  <c r="K1177" i="12"/>
  <c r="L1177" i="12"/>
  <c r="M1177" i="12"/>
  <c r="N1177" i="12"/>
  <c r="O1177" i="12"/>
  <c r="Q1177" i="12"/>
  <c r="R1177" i="12"/>
  <c r="T1177" i="12"/>
  <c r="U1177" i="12"/>
  <c r="A1178" i="12"/>
  <c r="B1178" i="12"/>
  <c r="C1178" i="12"/>
  <c r="D1178" i="12"/>
  <c r="E1178" i="12"/>
  <c r="F1178" i="12"/>
  <c r="G1178" i="12"/>
  <c r="H1178" i="12"/>
  <c r="I1178" i="12"/>
  <c r="J1178" i="12"/>
  <c r="K1178" i="12"/>
  <c r="L1178" i="12"/>
  <c r="M1178" i="12"/>
  <c r="N1178" i="12"/>
  <c r="O1178" i="12"/>
  <c r="Q1178" i="12"/>
  <c r="R1178" i="12"/>
  <c r="T1178" i="12"/>
  <c r="U1178" i="12"/>
  <c r="A1179" i="12"/>
  <c r="B1179" i="12"/>
  <c r="C1179" i="12"/>
  <c r="D1179" i="12"/>
  <c r="E1179" i="12"/>
  <c r="F1179" i="12"/>
  <c r="G1179" i="12"/>
  <c r="H1179" i="12"/>
  <c r="I1179" i="12"/>
  <c r="J1179" i="12"/>
  <c r="K1179" i="12"/>
  <c r="L1179" i="12"/>
  <c r="M1179" i="12"/>
  <c r="N1179" i="12"/>
  <c r="O1179" i="12"/>
  <c r="Q1179" i="12"/>
  <c r="R1179" i="12"/>
  <c r="T1179" i="12"/>
  <c r="U1179" i="12"/>
  <c r="A1180" i="12"/>
  <c r="B1180" i="12"/>
  <c r="C1180" i="12"/>
  <c r="D1180" i="12"/>
  <c r="E1180" i="12"/>
  <c r="F1180" i="12"/>
  <c r="G1180" i="12"/>
  <c r="H1180" i="12"/>
  <c r="I1180" i="12"/>
  <c r="J1180" i="12"/>
  <c r="K1180" i="12"/>
  <c r="L1180" i="12"/>
  <c r="M1180" i="12"/>
  <c r="N1180" i="12"/>
  <c r="O1180" i="12"/>
  <c r="Q1180" i="12"/>
  <c r="R1180" i="12"/>
  <c r="T1180" i="12"/>
  <c r="U1180" i="12"/>
  <c r="A1181" i="12"/>
  <c r="B1181" i="12"/>
  <c r="C1181" i="12"/>
  <c r="D1181" i="12"/>
  <c r="E1181" i="12"/>
  <c r="F1181" i="12"/>
  <c r="G1181" i="12"/>
  <c r="H1181" i="12"/>
  <c r="I1181" i="12"/>
  <c r="J1181" i="12"/>
  <c r="K1181" i="12"/>
  <c r="L1181" i="12"/>
  <c r="M1181" i="12"/>
  <c r="N1181" i="12"/>
  <c r="O1181" i="12"/>
  <c r="Q1181" i="12"/>
  <c r="R1181" i="12"/>
  <c r="T1181" i="12"/>
  <c r="U1181" i="12"/>
  <c r="A1182" i="12"/>
  <c r="B1182" i="12"/>
  <c r="C1182" i="12"/>
  <c r="D1182" i="12"/>
  <c r="E1182" i="12"/>
  <c r="F1182" i="12"/>
  <c r="G1182" i="12"/>
  <c r="H1182" i="12"/>
  <c r="I1182" i="12"/>
  <c r="J1182" i="12"/>
  <c r="K1182" i="12"/>
  <c r="L1182" i="12"/>
  <c r="M1182" i="12"/>
  <c r="N1182" i="12"/>
  <c r="O1182" i="12"/>
  <c r="Q1182" i="12"/>
  <c r="R1182" i="12"/>
  <c r="T1182" i="12"/>
  <c r="U1182" i="12"/>
  <c r="A1183" i="12"/>
  <c r="B1183" i="12"/>
  <c r="C1183" i="12"/>
  <c r="D1183" i="12"/>
  <c r="E1183" i="12"/>
  <c r="F1183" i="12"/>
  <c r="G1183" i="12"/>
  <c r="H1183" i="12"/>
  <c r="I1183" i="12"/>
  <c r="J1183" i="12"/>
  <c r="K1183" i="12"/>
  <c r="L1183" i="12"/>
  <c r="M1183" i="12"/>
  <c r="N1183" i="12"/>
  <c r="O1183" i="12"/>
  <c r="Q1183" i="12"/>
  <c r="R1183" i="12"/>
  <c r="T1183" i="12"/>
  <c r="U1183" i="12"/>
  <c r="A1184" i="12"/>
  <c r="B1184" i="12"/>
  <c r="C1184" i="12"/>
  <c r="D1184" i="12"/>
  <c r="E1184" i="12"/>
  <c r="F1184" i="12"/>
  <c r="G1184" i="12"/>
  <c r="H1184" i="12"/>
  <c r="I1184" i="12"/>
  <c r="J1184" i="12"/>
  <c r="K1184" i="12"/>
  <c r="L1184" i="12"/>
  <c r="M1184" i="12"/>
  <c r="N1184" i="12"/>
  <c r="O1184" i="12"/>
  <c r="Q1184" i="12"/>
  <c r="R1184" i="12"/>
  <c r="T1184" i="12"/>
  <c r="U1184" i="12"/>
  <c r="A1185" i="12"/>
  <c r="B1185" i="12"/>
  <c r="C1185" i="12"/>
  <c r="D1185" i="12"/>
  <c r="E1185" i="12"/>
  <c r="F1185" i="12"/>
  <c r="G1185" i="12"/>
  <c r="H1185" i="12"/>
  <c r="I1185" i="12"/>
  <c r="J1185" i="12"/>
  <c r="K1185" i="12"/>
  <c r="L1185" i="12"/>
  <c r="M1185" i="12"/>
  <c r="N1185" i="12"/>
  <c r="O1185" i="12"/>
  <c r="Q1185" i="12"/>
  <c r="R1185" i="12"/>
  <c r="T1185" i="12"/>
  <c r="U1185" i="12"/>
  <c r="A1186" i="12"/>
  <c r="B1186" i="12"/>
  <c r="C1186" i="12"/>
  <c r="D1186" i="12"/>
  <c r="E1186" i="12"/>
  <c r="F1186" i="12"/>
  <c r="G1186" i="12"/>
  <c r="H1186" i="12"/>
  <c r="I1186" i="12"/>
  <c r="J1186" i="12"/>
  <c r="K1186" i="12"/>
  <c r="L1186" i="12"/>
  <c r="M1186" i="12"/>
  <c r="N1186" i="12"/>
  <c r="O1186" i="12"/>
  <c r="Q1186" i="12"/>
  <c r="R1186" i="12"/>
  <c r="T1186" i="12"/>
  <c r="U1186" i="12"/>
  <c r="A1187" i="12"/>
  <c r="B1187" i="12"/>
  <c r="C1187" i="12"/>
  <c r="D1187" i="12"/>
  <c r="E1187" i="12"/>
  <c r="F1187" i="12"/>
  <c r="G1187" i="12"/>
  <c r="H1187" i="12"/>
  <c r="I1187" i="12"/>
  <c r="J1187" i="12"/>
  <c r="K1187" i="12"/>
  <c r="L1187" i="12"/>
  <c r="M1187" i="12"/>
  <c r="N1187" i="12"/>
  <c r="O1187" i="12"/>
  <c r="Q1187" i="12"/>
  <c r="R1187" i="12"/>
  <c r="T1187" i="12"/>
  <c r="U1187" i="12"/>
  <c r="A1188" i="12"/>
  <c r="B1188" i="12"/>
  <c r="C1188" i="12"/>
  <c r="D1188" i="12"/>
  <c r="E1188" i="12"/>
  <c r="F1188" i="12"/>
  <c r="G1188" i="12"/>
  <c r="H1188" i="12"/>
  <c r="I1188" i="12"/>
  <c r="J1188" i="12"/>
  <c r="K1188" i="12"/>
  <c r="L1188" i="12"/>
  <c r="M1188" i="12"/>
  <c r="N1188" i="12"/>
  <c r="O1188" i="12"/>
  <c r="Q1188" i="12"/>
  <c r="R1188" i="12"/>
  <c r="T1188" i="12"/>
  <c r="U1188" i="12"/>
  <c r="A1189" i="12"/>
  <c r="B1189" i="12"/>
  <c r="C1189" i="12"/>
  <c r="D1189" i="12"/>
  <c r="E1189" i="12"/>
  <c r="F1189" i="12"/>
  <c r="G1189" i="12"/>
  <c r="H1189" i="12"/>
  <c r="I1189" i="12"/>
  <c r="J1189" i="12"/>
  <c r="K1189" i="12"/>
  <c r="L1189" i="12"/>
  <c r="M1189" i="12"/>
  <c r="N1189" i="12"/>
  <c r="O1189" i="12"/>
  <c r="Q1189" i="12"/>
  <c r="R1189" i="12"/>
  <c r="T1189" i="12"/>
  <c r="U1189" i="12"/>
  <c r="A1190" i="12"/>
  <c r="B1190" i="12"/>
  <c r="C1190" i="12"/>
  <c r="D1190" i="12"/>
  <c r="E1190" i="12"/>
  <c r="F1190" i="12"/>
  <c r="G1190" i="12"/>
  <c r="H1190" i="12"/>
  <c r="I1190" i="12"/>
  <c r="J1190" i="12"/>
  <c r="K1190" i="12"/>
  <c r="L1190" i="12"/>
  <c r="M1190" i="12"/>
  <c r="N1190" i="12"/>
  <c r="O1190" i="12"/>
  <c r="Q1190" i="12"/>
  <c r="R1190" i="12"/>
  <c r="T1190" i="12"/>
  <c r="U1190" i="12"/>
  <c r="A1191" i="12"/>
  <c r="B1191" i="12"/>
  <c r="C1191" i="12"/>
  <c r="D1191" i="12"/>
  <c r="E1191" i="12"/>
  <c r="F1191" i="12"/>
  <c r="G1191" i="12"/>
  <c r="H1191" i="12"/>
  <c r="I1191" i="12"/>
  <c r="J1191" i="12"/>
  <c r="K1191" i="12"/>
  <c r="L1191" i="12"/>
  <c r="M1191" i="12"/>
  <c r="N1191" i="12"/>
  <c r="O1191" i="12"/>
  <c r="Q1191" i="12"/>
  <c r="R1191" i="12"/>
  <c r="T1191" i="12"/>
  <c r="U1191" i="12"/>
  <c r="A1192" i="12"/>
  <c r="B1192" i="12"/>
  <c r="C1192" i="12"/>
  <c r="D1192" i="12"/>
  <c r="E1192" i="12"/>
  <c r="F1192" i="12"/>
  <c r="G1192" i="12"/>
  <c r="H1192" i="12"/>
  <c r="I1192" i="12"/>
  <c r="J1192" i="12"/>
  <c r="K1192" i="12"/>
  <c r="L1192" i="12"/>
  <c r="M1192" i="12"/>
  <c r="N1192" i="12"/>
  <c r="O1192" i="12"/>
  <c r="Q1192" i="12"/>
  <c r="R1192" i="12"/>
  <c r="T1192" i="12"/>
  <c r="U1192" i="12"/>
  <c r="A1193" i="12"/>
  <c r="B1193" i="12"/>
  <c r="C1193" i="12"/>
  <c r="D1193" i="12"/>
  <c r="E1193" i="12"/>
  <c r="F1193" i="12"/>
  <c r="G1193" i="12"/>
  <c r="H1193" i="12"/>
  <c r="I1193" i="12"/>
  <c r="J1193" i="12"/>
  <c r="K1193" i="12"/>
  <c r="L1193" i="12"/>
  <c r="M1193" i="12"/>
  <c r="N1193" i="12"/>
  <c r="O1193" i="12"/>
  <c r="Q1193" i="12"/>
  <c r="R1193" i="12"/>
  <c r="T1193" i="12"/>
  <c r="U1193" i="12"/>
  <c r="A1194" i="12"/>
  <c r="B1194" i="12"/>
  <c r="C1194" i="12"/>
  <c r="D1194" i="12"/>
  <c r="E1194" i="12"/>
  <c r="F1194" i="12"/>
  <c r="G1194" i="12"/>
  <c r="H1194" i="12"/>
  <c r="I1194" i="12"/>
  <c r="J1194" i="12"/>
  <c r="K1194" i="12"/>
  <c r="L1194" i="12"/>
  <c r="M1194" i="12"/>
  <c r="N1194" i="12"/>
  <c r="O1194" i="12"/>
  <c r="Q1194" i="12"/>
  <c r="R1194" i="12"/>
  <c r="T1194" i="12"/>
  <c r="U1194" i="12"/>
  <c r="A1195" i="12"/>
  <c r="B1195" i="12"/>
  <c r="C1195" i="12"/>
  <c r="D1195" i="12"/>
  <c r="E1195" i="12"/>
  <c r="F1195" i="12"/>
  <c r="G1195" i="12"/>
  <c r="H1195" i="12"/>
  <c r="I1195" i="12"/>
  <c r="J1195" i="12"/>
  <c r="K1195" i="12"/>
  <c r="L1195" i="12"/>
  <c r="M1195" i="12"/>
  <c r="N1195" i="12"/>
  <c r="O1195" i="12"/>
  <c r="Q1195" i="12"/>
  <c r="R1195" i="12"/>
  <c r="T1195" i="12"/>
  <c r="U1195" i="12"/>
  <c r="A1196" i="12"/>
  <c r="B1196" i="12"/>
  <c r="C1196" i="12"/>
  <c r="D1196" i="12"/>
  <c r="E1196" i="12"/>
  <c r="F1196" i="12"/>
  <c r="G1196" i="12"/>
  <c r="H1196" i="12"/>
  <c r="I1196" i="12"/>
  <c r="J1196" i="12"/>
  <c r="K1196" i="12"/>
  <c r="L1196" i="12"/>
  <c r="M1196" i="12"/>
  <c r="N1196" i="12"/>
  <c r="O1196" i="12"/>
  <c r="Q1196" i="12"/>
  <c r="R1196" i="12"/>
  <c r="T1196" i="12"/>
  <c r="U1196" i="12"/>
  <c r="A1197" i="12"/>
  <c r="B1197" i="12"/>
  <c r="C1197" i="12"/>
  <c r="D1197" i="12"/>
  <c r="E1197" i="12"/>
  <c r="F1197" i="12"/>
  <c r="G1197" i="12"/>
  <c r="H1197" i="12"/>
  <c r="I1197" i="12"/>
  <c r="J1197" i="12"/>
  <c r="K1197" i="12"/>
  <c r="L1197" i="12"/>
  <c r="M1197" i="12"/>
  <c r="N1197" i="12"/>
  <c r="O1197" i="12"/>
  <c r="Q1197" i="12"/>
  <c r="R1197" i="12"/>
  <c r="T1197" i="12"/>
  <c r="U1197" i="12"/>
  <c r="A1198" i="12"/>
  <c r="B1198" i="12"/>
  <c r="C1198" i="12"/>
  <c r="D1198" i="12"/>
  <c r="E1198" i="12"/>
  <c r="F1198" i="12"/>
  <c r="G1198" i="12"/>
  <c r="H1198" i="12"/>
  <c r="I1198" i="12"/>
  <c r="J1198" i="12"/>
  <c r="K1198" i="12"/>
  <c r="L1198" i="12"/>
  <c r="M1198" i="12"/>
  <c r="N1198" i="12"/>
  <c r="O1198" i="12"/>
  <c r="Q1198" i="12"/>
  <c r="R1198" i="12"/>
  <c r="T1198" i="12"/>
  <c r="U1198" i="12"/>
  <c r="A1199" i="12"/>
  <c r="B1199" i="12"/>
  <c r="C1199" i="12"/>
  <c r="D1199" i="12"/>
  <c r="E1199" i="12"/>
  <c r="F1199" i="12"/>
  <c r="G1199" i="12"/>
  <c r="H1199" i="12"/>
  <c r="I1199" i="12"/>
  <c r="J1199" i="12"/>
  <c r="K1199" i="12"/>
  <c r="L1199" i="12"/>
  <c r="M1199" i="12"/>
  <c r="N1199" i="12"/>
  <c r="O1199" i="12"/>
  <c r="Q1199" i="12"/>
  <c r="R1199" i="12"/>
  <c r="T1199" i="12"/>
  <c r="U1199" i="12"/>
  <c r="A1200" i="12"/>
  <c r="B1200" i="12"/>
  <c r="C1200" i="12"/>
  <c r="D1200" i="12"/>
  <c r="E1200" i="12"/>
  <c r="F1200" i="12"/>
  <c r="G1200" i="12"/>
  <c r="H1200" i="12"/>
  <c r="I1200" i="12"/>
  <c r="J1200" i="12"/>
  <c r="K1200" i="12"/>
  <c r="L1200" i="12"/>
  <c r="M1200" i="12"/>
  <c r="N1200" i="12"/>
  <c r="O1200" i="12"/>
  <c r="Q1200" i="12"/>
  <c r="R1200" i="12"/>
  <c r="T1200" i="12"/>
  <c r="U1200" i="12"/>
  <c r="A1201" i="12"/>
  <c r="B1201" i="12"/>
  <c r="C1201" i="12"/>
  <c r="D1201" i="12"/>
  <c r="E1201" i="12"/>
  <c r="F1201" i="12"/>
  <c r="G1201" i="12"/>
  <c r="H1201" i="12"/>
  <c r="I1201" i="12"/>
  <c r="J1201" i="12"/>
  <c r="K1201" i="12"/>
  <c r="L1201" i="12"/>
  <c r="M1201" i="12"/>
  <c r="N1201" i="12"/>
  <c r="O1201" i="12"/>
  <c r="Q1201" i="12"/>
  <c r="R1201" i="12"/>
  <c r="T1201" i="12"/>
  <c r="U1201" i="12"/>
  <c r="A1202" i="12"/>
  <c r="B1202" i="12"/>
  <c r="C1202" i="12"/>
  <c r="D1202" i="12"/>
  <c r="E1202" i="12"/>
  <c r="F1202" i="12"/>
  <c r="G1202" i="12"/>
  <c r="H1202" i="12"/>
  <c r="I1202" i="12"/>
  <c r="J1202" i="12"/>
  <c r="K1202" i="12"/>
  <c r="L1202" i="12"/>
  <c r="M1202" i="12"/>
  <c r="N1202" i="12"/>
  <c r="O1202" i="12"/>
  <c r="Q1202" i="12"/>
  <c r="R1202" i="12"/>
  <c r="T1202" i="12"/>
  <c r="U1202" i="12"/>
  <c r="A1203" i="12"/>
  <c r="B1203" i="12"/>
  <c r="C1203" i="12"/>
  <c r="D1203" i="12"/>
  <c r="E1203" i="12"/>
  <c r="F1203" i="12"/>
  <c r="G1203" i="12"/>
  <c r="H1203" i="12"/>
  <c r="I1203" i="12"/>
  <c r="J1203" i="12"/>
  <c r="K1203" i="12"/>
  <c r="L1203" i="12"/>
  <c r="M1203" i="12"/>
  <c r="N1203" i="12"/>
  <c r="O1203" i="12"/>
  <c r="Q1203" i="12"/>
  <c r="R1203" i="12"/>
  <c r="T1203" i="12"/>
  <c r="U1203" i="12"/>
  <c r="A1204" i="12"/>
  <c r="B1204" i="12"/>
  <c r="C1204" i="12"/>
  <c r="D1204" i="12"/>
  <c r="E1204" i="12"/>
  <c r="F1204" i="12"/>
  <c r="G1204" i="12"/>
  <c r="H1204" i="12"/>
  <c r="I1204" i="12"/>
  <c r="J1204" i="12"/>
  <c r="K1204" i="12"/>
  <c r="L1204" i="12"/>
  <c r="M1204" i="12"/>
  <c r="N1204" i="12"/>
  <c r="O1204" i="12"/>
  <c r="Q1204" i="12"/>
  <c r="R1204" i="12"/>
  <c r="T1204" i="12"/>
  <c r="U1204" i="12"/>
  <c r="A1205" i="12"/>
  <c r="B1205" i="12"/>
  <c r="C1205" i="12"/>
  <c r="D1205" i="12"/>
  <c r="E1205" i="12"/>
  <c r="F1205" i="12"/>
  <c r="G1205" i="12"/>
  <c r="H1205" i="12"/>
  <c r="I1205" i="12"/>
  <c r="J1205" i="12"/>
  <c r="K1205" i="12"/>
  <c r="L1205" i="12"/>
  <c r="M1205" i="12"/>
  <c r="N1205" i="12"/>
  <c r="O1205" i="12"/>
  <c r="Q1205" i="12"/>
  <c r="R1205" i="12"/>
  <c r="T1205" i="12"/>
  <c r="U1205" i="12"/>
  <c r="A1206" i="12"/>
  <c r="B1206" i="12"/>
  <c r="C1206" i="12"/>
  <c r="D1206" i="12"/>
  <c r="E1206" i="12"/>
  <c r="F1206" i="12"/>
  <c r="G1206" i="12"/>
  <c r="H1206" i="12"/>
  <c r="I1206" i="12"/>
  <c r="J1206" i="12"/>
  <c r="K1206" i="12"/>
  <c r="L1206" i="12"/>
  <c r="M1206" i="12"/>
  <c r="N1206" i="12"/>
  <c r="O1206" i="12"/>
  <c r="Q1206" i="12"/>
  <c r="R1206" i="12"/>
  <c r="T1206" i="12"/>
  <c r="U1206" i="12"/>
  <c r="A1207" i="12"/>
  <c r="B1207" i="12"/>
  <c r="C1207" i="12"/>
  <c r="D1207" i="12"/>
  <c r="E1207" i="12"/>
  <c r="F1207" i="12"/>
  <c r="G1207" i="12"/>
  <c r="H1207" i="12"/>
  <c r="I1207" i="12"/>
  <c r="J1207" i="12"/>
  <c r="K1207" i="12"/>
  <c r="L1207" i="12"/>
  <c r="M1207" i="12"/>
  <c r="N1207" i="12"/>
  <c r="O1207" i="12"/>
  <c r="Q1207" i="12"/>
  <c r="R1207" i="12"/>
  <c r="T1207" i="12"/>
  <c r="U1207" i="12"/>
  <c r="A1208" i="12"/>
  <c r="B1208" i="12"/>
  <c r="C1208" i="12"/>
  <c r="D1208" i="12"/>
  <c r="E1208" i="12"/>
  <c r="F1208" i="12"/>
  <c r="G1208" i="12"/>
  <c r="H1208" i="12"/>
  <c r="I1208" i="12"/>
  <c r="J1208" i="12"/>
  <c r="K1208" i="12"/>
  <c r="L1208" i="12"/>
  <c r="M1208" i="12"/>
  <c r="N1208" i="12"/>
  <c r="O1208" i="12"/>
  <c r="Q1208" i="12"/>
  <c r="R1208" i="12"/>
  <c r="T1208" i="12"/>
  <c r="U1208" i="12"/>
  <c r="A1209" i="12"/>
  <c r="B1209" i="12"/>
  <c r="C1209" i="12"/>
  <c r="D1209" i="12"/>
  <c r="E1209" i="12"/>
  <c r="F1209" i="12"/>
  <c r="G1209" i="12"/>
  <c r="H1209" i="12"/>
  <c r="I1209" i="12"/>
  <c r="J1209" i="12"/>
  <c r="K1209" i="12"/>
  <c r="L1209" i="12"/>
  <c r="M1209" i="12"/>
  <c r="N1209" i="12"/>
  <c r="O1209" i="12"/>
  <c r="Q1209" i="12"/>
  <c r="R1209" i="12"/>
  <c r="T1209" i="12"/>
  <c r="U1209" i="12"/>
  <c r="A1210" i="12"/>
  <c r="B1210" i="12"/>
  <c r="C1210" i="12"/>
  <c r="D1210" i="12"/>
  <c r="E1210" i="12"/>
  <c r="F1210" i="12"/>
  <c r="G1210" i="12"/>
  <c r="H1210" i="12"/>
  <c r="I1210" i="12"/>
  <c r="J1210" i="12"/>
  <c r="K1210" i="12"/>
  <c r="L1210" i="12"/>
  <c r="M1210" i="12"/>
  <c r="N1210" i="12"/>
  <c r="O1210" i="12"/>
  <c r="Q1210" i="12"/>
  <c r="R1210" i="12"/>
  <c r="T1210" i="12"/>
  <c r="U1210" i="12"/>
  <c r="A1211" i="12"/>
  <c r="B1211" i="12"/>
  <c r="C1211" i="12"/>
  <c r="D1211" i="12"/>
  <c r="E1211" i="12"/>
  <c r="F1211" i="12"/>
  <c r="G1211" i="12"/>
  <c r="H1211" i="12"/>
  <c r="I1211" i="12"/>
  <c r="J1211" i="12"/>
  <c r="K1211" i="12"/>
  <c r="L1211" i="12"/>
  <c r="M1211" i="12"/>
  <c r="N1211" i="12"/>
  <c r="O1211" i="12"/>
  <c r="Q1211" i="12"/>
  <c r="R1211" i="12"/>
  <c r="T1211" i="12"/>
  <c r="U1211" i="12"/>
  <c r="A1212" i="12"/>
  <c r="B1212" i="12"/>
  <c r="C1212" i="12"/>
  <c r="D1212" i="12"/>
  <c r="E1212" i="12"/>
  <c r="F1212" i="12"/>
  <c r="G1212" i="12"/>
  <c r="H1212" i="12"/>
  <c r="I1212" i="12"/>
  <c r="J1212" i="12"/>
  <c r="K1212" i="12"/>
  <c r="L1212" i="12"/>
  <c r="M1212" i="12"/>
  <c r="N1212" i="12"/>
  <c r="O1212" i="12"/>
  <c r="Q1212" i="12"/>
  <c r="R1212" i="12"/>
  <c r="T1212" i="12"/>
  <c r="U1212" i="12"/>
  <c r="A1213" i="12"/>
  <c r="B1213" i="12"/>
  <c r="C1213" i="12"/>
  <c r="D1213" i="12"/>
  <c r="E1213" i="12"/>
  <c r="F1213" i="12"/>
  <c r="G1213" i="12"/>
  <c r="H1213" i="12"/>
  <c r="I1213" i="12"/>
  <c r="J1213" i="12"/>
  <c r="K1213" i="12"/>
  <c r="L1213" i="12"/>
  <c r="M1213" i="12"/>
  <c r="N1213" i="12"/>
  <c r="O1213" i="12"/>
  <c r="Q1213" i="12"/>
  <c r="R1213" i="12"/>
  <c r="T1213" i="12"/>
  <c r="U1213" i="12"/>
  <c r="A1214" i="12"/>
  <c r="B1214" i="12"/>
  <c r="C1214" i="12"/>
  <c r="D1214" i="12"/>
  <c r="E1214" i="12"/>
  <c r="F1214" i="12"/>
  <c r="G1214" i="12"/>
  <c r="H1214" i="12"/>
  <c r="I1214" i="12"/>
  <c r="J1214" i="12"/>
  <c r="K1214" i="12"/>
  <c r="L1214" i="12"/>
  <c r="M1214" i="12"/>
  <c r="N1214" i="12"/>
  <c r="O1214" i="12"/>
  <c r="Q1214" i="12"/>
  <c r="R1214" i="12"/>
  <c r="T1214" i="12"/>
  <c r="U1214" i="12"/>
  <c r="A1215" i="12"/>
  <c r="B1215" i="12"/>
  <c r="C1215" i="12"/>
  <c r="D1215" i="12"/>
  <c r="E1215" i="12"/>
  <c r="F1215" i="12"/>
  <c r="G1215" i="12"/>
  <c r="H1215" i="12"/>
  <c r="I1215" i="12"/>
  <c r="J1215" i="12"/>
  <c r="K1215" i="12"/>
  <c r="L1215" i="12"/>
  <c r="M1215" i="12"/>
  <c r="N1215" i="12"/>
  <c r="O1215" i="12"/>
  <c r="Q1215" i="12"/>
  <c r="R1215" i="12"/>
  <c r="T1215" i="12"/>
  <c r="U1215" i="12"/>
  <c r="A1216" i="12"/>
  <c r="B1216" i="12"/>
  <c r="C1216" i="12"/>
  <c r="D1216" i="12"/>
  <c r="E1216" i="12"/>
  <c r="F1216" i="12"/>
  <c r="G1216" i="12"/>
  <c r="H1216" i="12"/>
  <c r="I1216" i="12"/>
  <c r="J1216" i="12"/>
  <c r="K1216" i="12"/>
  <c r="L1216" i="12"/>
  <c r="M1216" i="12"/>
  <c r="N1216" i="12"/>
  <c r="O1216" i="12"/>
  <c r="Q1216" i="12"/>
  <c r="R1216" i="12"/>
  <c r="T1216" i="12"/>
  <c r="U1216" i="12"/>
  <c r="A1217" i="12"/>
  <c r="B1217" i="12"/>
  <c r="C1217" i="12"/>
  <c r="D1217" i="12"/>
  <c r="E1217" i="12"/>
  <c r="F1217" i="12"/>
  <c r="G1217" i="12"/>
  <c r="H1217" i="12"/>
  <c r="I1217" i="12"/>
  <c r="J1217" i="12"/>
  <c r="K1217" i="12"/>
  <c r="L1217" i="12"/>
  <c r="M1217" i="12"/>
  <c r="N1217" i="12"/>
  <c r="O1217" i="12"/>
  <c r="Q1217" i="12"/>
  <c r="R1217" i="12"/>
  <c r="T1217" i="12"/>
  <c r="U1217" i="12"/>
  <c r="A1218" i="12"/>
  <c r="B1218" i="12"/>
  <c r="C1218" i="12"/>
  <c r="D1218" i="12"/>
  <c r="E1218" i="12"/>
  <c r="F1218" i="12"/>
  <c r="G1218" i="12"/>
  <c r="H1218" i="12"/>
  <c r="I1218" i="12"/>
  <c r="J1218" i="12"/>
  <c r="K1218" i="12"/>
  <c r="L1218" i="12"/>
  <c r="M1218" i="12"/>
  <c r="N1218" i="12"/>
  <c r="O1218" i="12"/>
  <c r="Q1218" i="12"/>
  <c r="R1218" i="12"/>
  <c r="T1218" i="12"/>
  <c r="U1218" i="12"/>
  <c r="A1219" i="12"/>
  <c r="B1219" i="12"/>
  <c r="C1219" i="12"/>
  <c r="D1219" i="12"/>
  <c r="E1219" i="12"/>
  <c r="F1219" i="12"/>
  <c r="G1219" i="12"/>
  <c r="H1219" i="12"/>
  <c r="I1219" i="12"/>
  <c r="J1219" i="12"/>
  <c r="K1219" i="12"/>
  <c r="L1219" i="12"/>
  <c r="M1219" i="12"/>
  <c r="N1219" i="12"/>
  <c r="O1219" i="12"/>
  <c r="Q1219" i="12"/>
  <c r="R1219" i="12"/>
  <c r="T1219" i="12"/>
  <c r="U1219" i="12"/>
  <c r="A1220" i="12"/>
  <c r="B1220" i="12"/>
  <c r="C1220" i="12"/>
  <c r="D1220" i="12"/>
  <c r="E1220" i="12"/>
  <c r="F1220" i="12"/>
  <c r="G1220" i="12"/>
  <c r="H1220" i="12"/>
  <c r="I1220" i="12"/>
  <c r="J1220" i="12"/>
  <c r="K1220" i="12"/>
  <c r="L1220" i="12"/>
  <c r="M1220" i="12"/>
  <c r="N1220" i="12"/>
  <c r="O1220" i="12"/>
  <c r="Q1220" i="12"/>
  <c r="R1220" i="12"/>
  <c r="T1220" i="12"/>
  <c r="U1220" i="12"/>
  <c r="A1221" i="12"/>
  <c r="B1221" i="12"/>
  <c r="C1221" i="12"/>
  <c r="D1221" i="12"/>
  <c r="E1221" i="12"/>
  <c r="F1221" i="12"/>
  <c r="G1221" i="12"/>
  <c r="H1221" i="12"/>
  <c r="I1221" i="12"/>
  <c r="J1221" i="12"/>
  <c r="K1221" i="12"/>
  <c r="L1221" i="12"/>
  <c r="M1221" i="12"/>
  <c r="N1221" i="12"/>
  <c r="O1221" i="12"/>
  <c r="Q1221" i="12"/>
  <c r="R1221" i="12"/>
  <c r="T1221" i="12"/>
  <c r="U1221" i="12"/>
  <c r="A1222" i="12"/>
  <c r="B1222" i="12"/>
  <c r="C1222" i="12"/>
  <c r="D1222" i="12"/>
  <c r="E1222" i="12"/>
  <c r="F1222" i="12"/>
  <c r="G1222" i="12"/>
  <c r="H1222" i="12"/>
  <c r="I1222" i="12"/>
  <c r="J1222" i="12"/>
  <c r="K1222" i="12"/>
  <c r="L1222" i="12"/>
  <c r="M1222" i="12"/>
  <c r="N1222" i="12"/>
  <c r="O1222" i="12"/>
  <c r="Q1222" i="12"/>
  <c r="R1222" i="12"/>
  <c r="T1222" i="12"/>
  <c r="U1222" i="12"/>
  <c r="A1223" i="12"/>
  <c r="B1223" i="12"/>
  <c r="C1223" i="12"/>
  <c r="D1223" i="12"/>
  <c r="E1223" i="12"/>
  <c r="F1223" i="12"/>
  <c r="G1223" i="12"/>
  <c r="H1223" i="12"/>
  <c r="I1223" i="12"/>
  <c r="J1223" i="12"/>
  <c r="K1223" i="12"/>
  <c r="L1223" i="12"/>
  <c r="M1223" i="12"/>
  <c r="N1223" i="12"/>
  <c r="O1223" i="12"/>
  <c r="Q1223" i="12"/>
  <c r="R1223" i="12"/>
  <c r="T1223" i="12"/>
  <c r="U1223" i="12"/>
  <c r="A1224" i="12"/>
  <c r="B1224" i="12"/>
  <c r="C1224" i="12"/>
  <c r="D1224" i="12"/>
  <c r="E1224" i="12"/>
  <c r="F1224" i="12"/>
  <c r="G1224" i="12"/>
  <c r="H1224" i="12"/>
  <c r="I1224" i="12"/>
  <c r="J1224" i="12"/>
  <c r="K1224" i="12"/>
  <c r="L1224" i="12"/>
  <c r="M1224" i="12"/>
  <c r="N1224" i="12"/>
  <c r="O1224" i="12"/>
  <c r="Q1224" i="12"/>
  <c r="R1224" i="12"/>
  <c r="T1224" i="12"/>
  <c r="U1224" i="12"/>
  <c r="A1225" i="12"/>
  <c r="B1225" i="12"/>
  <c r="C1225" i="12"/>
  <c r="D1225" i="12"/>
  <c r="E1225" i="12"/>
  <c r="F1225" i="12"/>
  <c r="G1225" i="12"/>
  <c r="H1225" i="12"/>
  <c r="I1225" i="12"/>
  <c r="J1225" i="12"/>
  <c r="K1225" i="12"/>
  <c r="L1225" i="12"/>
  <c r="M1225" i="12"/>
  <c r="N1225" i="12"/>
  <c r="O1225" i="12"/>
  <c r="Q1225" i="12"/>
  <c r="R1225" i="12"/>
  <c r="T1225" i="12"/>
  <c r="U1225" i="12"/>
  <c r="A1226" i="12"/>
  <c r="B1226" i="12"/>
  <c r="C1226" i="12"/>
  <c r="D1226" i="12"/>
  <c r="E1226" i="12"/>
  <c r="F1226" i="12"/>
  <c r="G1226" i="12"/>
  <c r="H1226" i="12"/>
  <c r="I1226" i="12"/>
  <c r="J1226" i="12"/>
  <c r="K1226" i="12"/>
  <c r="L1226" i="12"/>
  <c r="M1226" i="12"/>
  <c r="N1226" i="12"/>
  <c r="O1226" i="12"/>
  <c r="Q1226" i="12"/>
  <c r="R1226" i="12"/>
  <c r="T1226" i="12"/>
  <c r="U1226" i="12"/>
  <c r="A1227" i="12"/>
  <c r="B1227" i="12"/>
  <c r="C1227" i="12"/>
  <c r="D1227" i="12"/>
  <c r="E1227" i="12"/>
  <c r="F1227" i="12"/>
  <c r="G1227" i="12"/>
  <c r="H1227" i="12"/>
  <c r="I1227" i="12"/>
  <c r="J1227" i="12"/>
  <c r="K1227" i="12"/>
  <c r="L1227" i="12"/>
  <c r="M1227" i="12"/>
  <c r="N1227" i="12"/>
  <c r="O1227" i="12"/>
  <c r="Q1227" i="12"/>
  <c r="R1227" i="12"/>
  <c r="T1227" i="12"/>
  <c r="U1227" i="12"/>
  <c r="A1228" i="12"/>
  <c r="B1228" i="12"/>
  <c r="C1228" i="12"/>
  <c r="D1228" i="12"/>
  <c r="E1228" i="12"/>
  <c r="F1228" i="12"/>
  <c r="G1228" i="12"/>
  <c r="H1228" i="12"/>
  <c r="I1228" i="12"/>
  <c r="J1228" i="12"/>
  <c r="K1228" i="12"/>
  <c r="L1228" i="12"/>
  <c r="M1228" i="12"/>
  <c r="N1228" i="12"/>
  <c r="O1228" i="12"/>
  <c r="Q1228" i="12"/>
  <c r="R1228" i="12"/>
  <c r="T1228" i="12"/>
  <c r="U1228" i="12"/>
  <c r="A1229" i="12"/>
  <c r="B1229" i="12"/>
  <c r="C1229" i="12"/>
  <c r="D1229" i="12"/>
  <c r="E1229" i="12"/>
  <c r="F1229" i="12"/>
  <c r="G1229" i="12"/>
  <c r="H1229" i="12"/>
  <c r="I1229" i="12"/>
  <c r="J1229" i="12"/>
  <c r="K1229" i="12"/>
  <c r="L1229" i="12"/>
  <c r="M1229" i="12"/>
  <c r="N1229" i="12"/>
  <c r="O1229" i="12"/>
  <c r="Q1229" i="12"/>
  <c r="R1229" i="12"/>
  <c r="T1229" i="12"/>
  <c r="U1229" i="12"/>
  <c r="A1230" i="12"/>
  <c r="B1230" i="12"/>
  <c r="C1230" i="12"/>
  <c r="D1230" i="12"/>
  <c r="E1230" i="12"/>
  <c r="F1230" i="12"/>
  <c r="G1230" i="12"/>
  <c r="H1230" i="12"/>
  <c r="I1230" i="12"/>
  <c r="J1230" i="12"/>
  <c r="K1230" i="12"/>
  <c r="L1230" i="12"/>
  <c r="M1230" i="12"/>
  <c r="N1230" i="12"/>
  <c r="O1230" i="12"/>
  <c r="Q1230" i="12"/>
  <c r="R1230" i="12"/>
  <c r="T1230" i="12"/>
  <c r="U1230" i="12"/>
  <c r="A1231" i="12"/>
  <c r="B1231" i="12"/>
  <c r="C1231" i="12"/>
  <c r="D1231" i="12"/>
  <c r="E1231" i="12"/>
  <c r="F1231" i="12"/>
  <c r="G1231" i="12"/>
  <c r="H1231" i="12"/>
  <c r="I1231" i="12"/>
  <c r="J1231" i="12"/>
  <c r="K1231" i="12"/>
  <c r="L1231" i="12"/>
  <c r="M1231" i="12"/>
  <c r="N1231" i="12"/>
  <c r="O1231" i="12"/>
  <c r="Q1231" i="12"/>
  <c r="R1231" i="12"/>
  <c r="T1231" i="12"/>
  <c r="U1231" i="12"/>
  <c r="A1232" i="12"/>
  <c r="B1232" i="12"/>
  <c r="C1232" i="12"/>
  <c r="D1232" i="12"/>
  <c r="E1232" i="12"/>
  <c r="F1232" i="12"/>
  <c r="G1232" i="12"/>
  <c r="H1232" i="12"/>
  <c r="I1232" i="12"/>
  <c r="J1232" i="12"/>
  <c r="K1232" i="12"/>
  <c r="L1232" i="12"/>
  <c r="M1232" i="12"/>
  <c r="N1232" i="12"/>
  <c r="O1232" i="12"/>
  <c r="Q1232" i="12"/>
  <c r="R1232" i="12"/>
  <c r="T1232" i="12"/>
  <c r="U1232" i="12"/>
  <c r="A1233" i="12"/>
  <c r="B1233" i="12"/>
  <c r="C1233" i="12"/>
  <c r="D1233" i="12"/>
  <c r="E1233" i="12"/>
  <c r="F1233" i="12"/>
  <c r="G1233" i="12"/>
  <c r="H1233" i="12"/>
  <c r="I1233" i="12"/>
  <c r="J1233" i="12"/>
  <c r="K1233" i="12"/>
  <c r="L1233" i="12"/>
  <c r="M1233" i="12"/>
  <c r="N1233" i="12"/>
  <c r="O1233" i="12"/>
  <c r="Q1233" i="12"/>
  <c r="R1233" i="12"/>
  <c r="T1233" i="12"/>
  <c r="U1233" i="12"/>
  <c r="A1234" i="12"/>
  <c r="B1234" i="12"/>
  <c r="C1234" i="12"/>
  <c r="D1234" i="12"/>
  <c r="E1234" i="12"/>
  <c r="F1234" i="12"/>
  <c r="G1234" i="12"/>
  <c r="H1234" i="12"/>
  <c r="I1234" i="12"/>
  <c r="J1234" i="12"/>
  <c r="K1234" i="12"/>
  <c r="L1234" i="12"/>
  <c r="M1234" i="12"/>
  <c r="N1234" i="12"/>
  <c r="O1234" i="12"/>
  <c r="Q1234" i="12"/>
  <c r="R1234" i="12"/>
  <c r="T1234" i="12"/>
  <c r="U1234" i="12"/>
  <c r="A1235" i="12"/>
  <c r="B1235" i="12"/>
  <c r="C1235" i="12"/>
  <c r="D1235" i="12"/>
  <c r="E1235" i="12"/>
  <c r="F1235" i="12"/>
  <c r="G1235" i="12"/>
  <c r="H1235" i="12"/>
  <c r="I1235" i="12"/>
  <c r="J1235" i="12"/>
  <c r="K1235" i="12"/>
  <c r="L1235" i="12"/>
  <c r="M1235" i="12"/>
  <c r="N1235" i="12"/>
  <c r="O1235" i="12"/>
  <c r="Q1235" i="12"/>
  <c r="R1235" i="12"/>
  <c r="T1235" i="12"/>
  <c r="U1235" i="12"/>
  <c r="A1236" i="12"/>
  <c r="B1236" i="12"/>
  <c r="C1236" i="12"/>
  <c r="D1236" i="12"/>
  <c r="E1236" i="12"/>
  <c r="F1236" i="12"/>
  <c r="G1236" i="12"/>
  <c r="H1236" i="12"/>
  <c r="I1236" i="12"/>
  <c r="J1236" i="12"/>
  <c r="K1236" i="12"/>
  <c r="L1236" i="12"/>
  <c r="M1236" i="12"/>
  <c r="N1236" i="12"/>
  <c r="O1236" i="12"/>
  <c r="Q1236" i="12"/>
  <c r="R1236" i="12"/>
  <c r="T1236" i="12"/>
  <c r="U1236" i="12"/>
  <c r="A1237" i="12"/>
  <c r="B1237" i="12"/>
  <c r="C1237" i="12"/>
  <c r="D1237" i="12"/>
  <c r="E1237" i="12"/>
  <c r="F1237" i="12"/>
  <c r="G1237" i="12"/>
  <c r="H1237" i="12"/>
  <c r="I1237" i="12"/>
  <c r="J1237" i="12"/>
  <c r="K1237" i="12"/>
  <c r="L1237" i="12"/>
  <c r="M1237" i="12"/>
  <c r="N1237" i="12"/>
  <c r="O1237" i="12"/>
  <c r="Q1237" i="12"/>
  <c r="R1237" i="12"/>
  <c r="T1237" i="12"/>
  <c r="U1237" i="12"/>
  <c r="A1238" i="12"/>
  <c r="B1238" i="12"/>
  <c r="C1238" i="12"/>
  <c r="D1238" i="12"/>
  <c r="E1238" i="12"/>
  <c r="F1238" i="12"/>
  <c r="G1238" i="12"/>
  <c r="H1238" i="12"/>
  <c r="I1238" i="12"/>
  <c r="J1238" i="12"/>
  <c r="K1238" i="12"/>
  <c r="L1238" i="12"/>
  <c r="M1238" i="12"/>
  <c r="N1238" i="12"/>
  <c r="O1238" i="12"/>
  <c r="Q1238" i="12"/>
  <c r="R1238" i="12"/>
  <c r="T1238" i="12"/>
  <c r="U1238" i="12"/>
  <c r="A1239" i="12"/>
  <c r="B1239" i="12"/>
  <c r="C1239" i="12"/>
  <c r="D1239" i="12"/>
  <c r="E1239" i="12"/>
  <c r="F1239" i="12"/>
  <c r="G1239" i="12"/>
  <c r="H1239" i="12"/>
  <c r="I1239" i="12"/>
  <c r="J1239" i="12"/>
  <c r="K1239" i="12"/>
  <c r="L1239" i="12"/>
  <c r="M1239" i="12"/>
  <c r="N1239" i="12"/>
  <c r="O1239" i="12"/>
  <c r="Q1239" i="12"/>
  <c r="R1239" i="12"/>
  <c r="T1239" i="12"/>
  <c r="U1239" i="12"/>
  <c r="A1240" i="12"/>
  <c r="B1240" i="12"/>
  <c r="C1240" i="12"/>
  <c r="D1240" i="12"/>
  <c r="E1240" i="12"/>
  <c r="F1240" i="12"/>
  <c r="G1240" i="12"/>
  <c r="H1240" i="12"/>
  <c r="I1240" i="12"/>
  <c r="J1240" i="12"/>
  <c r="K1240" i="12"/>
  <c r="L1240" i="12"/>
  <c r="M1240" i="12"/>
  <c r="N1240" i="12"/>
  <c r="O1240" i="12"/>
  <c r="Q1240" i="12"/>
  <c r="R1240" i="12"/>
  <c r="T1240" i="12"/>
  <c r="U1240" i="12"/>
  <c r="A1241" i="12"/>
  <c r="B1241" i="12"/>
  <c r="C1241" i="12"/>
  <c r="D1241" i="12"/>
  <c r="E1241" i="12"/>
  <c r="F1241" i="12"/>
  <c r="G1241" i="12"/>
  <c r="H1241" i="12"/>
  <c r="I1241" i="12"/>
  <c r="J1241" i="12"/>
  <c r="K1241" i="12"/>
  <c r="L1241" i="12"/>
  <c r="M1241" i="12"/>
  <c r="N1241" i="12"/>
  <c r="O1241" i="12"/>
  <c r="Q1241" i="12"/>
  <c r="R1241" i="12"/>
  <c r="T1241" i="12"/>
  <c r="U1241" i="12"/>
  <c r="A1242" i="12"/>
  <c r="B1242" i="12"/>
  <c r="C1242" i="12"/>
  <c r="D1242" i="12"/>
  <c r="E1242" i="12"/>
  <c r="F1242" i="12"/>
  <c r="G1242" i="12"/>
  <c r="H1242" i="12"/>
  <c r="I1242" i="12"/>
  <c r="J1242" i="12"/>
  <c r="K1242" i="12"/>
  <c r="L1242" i="12"/>
  <c r="M1242" i="12"/>
  <c r="N1242" i="12"/>
  <c r="O1242" i="12"/>
  <c r="Q1242" i="12"/>
  <c r="R1242" i="12"/>
  <c r="T1242" i="12"/>
  <c r="U1242" i="12"/>
  <c r="A1243" i="12"/>
  <c r="B1243" i="12"/>
  <c r="C1243" i="12"/>
  <c r="D1243" i="12"/>
  <c r="E1243" i="12"/>
  <c r="F1243" i="12"/>
  <c r="G1243" i="12"/>
  <c r="H1243" i="12"/>
  <c r="I1243" i="12"/>
  <c r="J1243" i="12"/>
  <c r="K1243" i="12"/>
  <c r="L1243" i="12"/>
  <c r="M1243" i="12"/>
  <c r="N1243" i="12"/>
  <c r="O1243" i="12"/>
  <c r="Q1243" i="12"/>
  <c r="R1243" i="12"/>
  <c r="T1243" i="12"/>
  <c r="U1243" i="12"/>
  <c r="A1244" i="12"/>
  <c r="B1244" i="12"/>
  <c r="C1244" i="12"/>
  <c r="D1244" i="12"/>
  <c r="E1244" i="12"/>
  <c r="F1244" i="12"/>
  <c r="G1244" i="12"/>
  <c r="H1244" i="12"/>
  <c r="I1244" i="12"/>
  <c r="J1244" i="12"/>
  <c r="K1244" i="12"/>
  <c r="L1244" i="12"/>
  <c r="M1244" i="12"/>
  <c r="N1244" i="12"/>
  <c r="O1244" i="12"/>
  <c r="Q1244" i="12"/>
  <c r="R1244" i="12"/>
  <c r="T1244" i="12"/>
  <c r="U1244" i="12"/>
  <c r="A1245" i="12"/>
  <c r="B1245" i="12"/>
  <c r="C1245" i="12"/>
  <c r="D1245" i="12"/>
  <c r="E1245" i="12"/>
  <c r="F1245" i="12"/>
  <c r="G1245" i="12"/>
  <c r="H1245" i="12"/>
  <c r="I1245" i="12"/>
  <c r="J1245" i="12"/>
  <c r="K1245" i="12"/>
  <c r="L1245" i="12"/>
  <c r="M1245" i="12"/>
  <c r="N1245" i="12"/>
  <c r="O1245" i="12"/>
  <c r="Q1245" i="12"/>
  <c r="R1245" i="12"/>
  <c r="T1245" i="12"/>
  <c r="U1245" i="12"/>
  <c r="A1246" i="12"/>
  <c r="B1246" i="12"/>
  <c r="C1246" i="12"/>
  <c r="D1246" i="12"/>
  <c r="E1246" i="12"/>
  <c r="F1246" i="12"/>
  <c r="G1246" i="12"/>
  <c r="H1246" i="12"/>
  <c r="I1246" i="12"/>
  <c r="J1246" i="12"/>
  <c r="K1246" i="12"/>
  <c r="L1246" i="12"/>
  <c r="M1246" i="12"/>
  <c r="N1246" i="12"/>
  <c r="O1246" i="12"/>
  <c r="Q1246" i="12"/>
  <c r="R1246" i="12"/>
  <c r="T1246" i="12"/>
  <c r="U1246" i="12"/>
  <c r="A1247" i="12"/>
  <c r="B1247" i="12"/>
  <c r="C1247" i="12"/>
  <c r="D1247" i="12"/>
  <c r="E1247" i="12"/>
  <c r="F1247" i="12"/>
  <c r="G1247" i="12"/>
  <c r="H1247" i="12"/>
  <c r="I1247" i="12"/>
  <c r="J1247" i="12"/>
  <c r="K1247" i="12"/>
  <c r="L1247" i="12"/>
  <c r="M1247" i="12"/>
  <c r="N1247" i="12"/>
  <c r="O1247" i="12"/>
  <c r="Q1247" i="12"/>
  <c r="R1247" i="12"/>
  <c r="T1247" i="12"/>
  <c r="U1247" i="12"/>
  <c r="A1248" i="12"/>
  <c r="B1248" i="12"/>
  <c r="C1248" i="12"/>
  <c r="D1248" i="12"/>
  <c r="E1248" i="12"/>
  <c r="F1248" i="12"/>
  <c r="G1248" i="12"/>
  <c r="H1248" i="12"/>
  <c r="I1248" i="12"/>
  <c r="J1248" i="12"/>
  <c r="K1248" i="12"/>
  <c r="L1248" i="12"/>
  <c r="M1248" i="12"/>
  <c r="N1248" i="12"/>
  <c r="O1248" i="12"/>
  <c r="Q1248" i="12"/>
  <c r="R1248" i="12"/>
  <c r="T1248" i="12"/>
  <c r="U1248" i="12"/>
  <c r="A1249" i="12"/>
  <c r="B1249" i="12"/>
  <c r="C1249" i="12"/>
  <c r="D1249" i="12"/>
  <c r="E1249" i="12"/>
  <c r="F1249" i="12"/>
  <c r="G1249" i="12"/>
  <c r="H1249" i="12"/>
  <c r="I1249" i="12"/>
  <c r="J1249" i="12"/>
  <c r="K1249" i="12"/>
  <c r="L1249" i="12"/>
  <c r="M1249" i="12"/>
  <c r="N1249" i="12"/>
  <c r="O1249" i="12"/>
  <c r="Q1249" i="12"/>
  <c r="R1249" i="12"/>
  <c r="T1249" i="12"/>
  <c r="U1249" i="12"/>
  <c r="A1250" i="12"/>
  <c r="B1250" i="12"/>
  <c r="C1250" i="12"/>
  <c r="D1250" i="12"/>
  <c r="E1250" i="12"/>
  <c r="F1250" i="12"/>
  <c r="G1250" i="12"/>
  <c r="H1250" i="12"/>
  <c r="I1250" i="12"/>
  <c r="J1250" i="12"/>
  <c r="K1250" i="12"/>
  <c r="L1250" i="12"/>
  <c r="M1250" i="12"/>
  <c r="N1250" i="12"/>
  <c r="O1250" i="12"/>
  <c r="Q1250" i="12"/>
  <c r="R1250" i="12"/>
  <c r="T1250" i="12"/>
  <c r="U1250" i="12"/>
  <c r="A1251" i="12"/>
  <c r="B1251" i="12"/>
  <c r="C1251" i="12"/>
  <c r="D1251" i="12"/>
  <c r="E1251" i="12"/>
  <c r="F1251" i="12"/>
  <c r="G1251" i="12"/>
  <c r="H1251" i="12"/>
  <c r="I1251" i="12"/>
  <c r="J1251" i="12"/>
  <c r="K1251" i="12"/>
  <c r="L1251" i="12"/>
  <c r="M1251" i="12"/>
  <c r="N1251" i="12"/>
  <c r="O1251" i="12"/>
  <c r="Q1251" i="12"/>
  <c r="R1251" i="12"/>
  <c r="T1251" i="12"/>
  <c r="U1251" i="12"/>
  <c r="A1252" i="12"/>
  <c r="B1252" i="12"/>
  <c r="C1252" i="12"/>
  <c r="D1252" i="12"/>
  <c r="E1252" i="12"/>
  <c r="F1252" i="12"/>
  <c r="G1252" i="12"/>
  <c r="H1252" i="12"/>
  <c r="I1252" i="12"/>
  <c r="J1252" i="12"/>
  <c r="K1252" i="12"/>
  <c r="L1252" i="12"/>
  <c r="M1252" i="12"/>
  <c r="N1252" i="12"/>
  <c r="O1252" i="12"/>
  <c r="Q1252" i="12"/>
  <c r="R1252" i="12"/>
  <c r="T1252" i="12"/>
  <c r="U1252" i="12"/>
  <c r="A1253" i="12"/>
  <c r="B1253" i="12"/>
  <c r="C1253" i="12"/>
  <c r="D1253" i="12"/>
  <c r="E1253" i="12"/>
  <c r="F1253" i="12"/>
  <c r="G1253" i="12"/>
  <c r="H1253" i="12"/>
  <c r="I1253" i="12"/>
  <c r="J1253" i="12"/>
  <c r="K1253" i="12"/>
  <c r="L1253" i="12"/>
  <c r="M1253" i="12"/>
  <c r="N1253" i="12"/>
  <c r="O1253" i="12"/>
  <c r="Q1253" i="12"/>
  <c r="R1253" i="12"/>
  <c r="T1253" i="12"/>
  <c r="U1253" i="12"/>
  <c r="A1254" i="12"/>
  <c r="B1254" i="12"/>
  <c r="C1254" i="12"/>
  <c r="D1254" i="12"/>
  <c r="E1254" i="12"/>
  <c r="F1254" i="12"/>
  <c r="G1254" i="12"/>
  <c r="H1254" i="12"/>
  <c r="I1254" i="12"/>
  <c r="J1254" i="12"/>
  <c r="K1254" i="12"/>
  <c r="L1254" i="12"/>
  <c r="M1254" i="12"/>
  <c r="N1254" i="12"/>
  <c r="O1254" i="12"/>
  <c r="Q1254" i="12"/>
  <c r="R1254" i="12"/>
  <c r="T1254" i="12"/>
  <c r="U1254" i="12"/>
  <c r="A1255" i="12"/>
  <c r="B1255" i="12"/>
  <c r="C1255" i="12"/>
  <c r="D1255" i="12"/>
  <c r="E1255" i="12"/>
  <c r="F1255" i="12"/>
  <c r="G1255" i="12"/>
  <c r="H1255" i="12"/>
  <c r="I1255" i="12"/>
  <c r="J1255" i="12"/>
  <c r="K1255" i="12"/>
  <c r="L1255" i="12"/>
  <c r="M1255" i="12"/>
  <c r="N1255" i="12"/>
  <c r="O1255" i="12"/>
  <c r="Q1255" i="12"/>
  <c r="R1255" i="12"/>
  <c r="T1255" i="12"/>
  <c r="U1255" i="12"/>
  <c r="A1256" i="12"/>
  <c r="B1256" i="12"/>
  <c r="C1256" i="12"/>
  <c r="D1256" i="12"/>
  <c r="E1256" i="12"/>
  <c r="F1256" i="12"/>
  <c r="G1256" i="12"/>
  <c r="H1256" i="12"/>
  <c r="I1256" i="12"/>
  <c r="J1256" i="12"/>
  <c r="K1256" i="12"/>
  <c r="L1256" i="12"/>
  <c r="M1256" i="12"/>
  <c r="N1256" i="12"/>
  <c r="O1256" i="12"/>
  <c r="Q1256" i="12"/>
  <c r="R1256" i="12"/>
  <c r="T1256" i="12"/>
  <c r="U1256" i="12"/>
  <c r="A1257" i="12"/>
  <c r="B1257" i="12"/>
  <c r="C1257" i="12"/>
  <c r="D1257" i="12"/>
  <c r="E1257" i="12"/>
  <c r="F1257" i="12"/>
  <c r="G1257" i="12"/>
  <c r="H1257" i="12"/>
  <c r="I1257" i="12"/>
  <c r="J1257" i="12"/>
  <c r="K1257" i="12"/>
  <c r="L1257" i="12"/>
  <c r="M1257" i="12"/>
  <c r="N1257" i="12"/>
  <c r="O1257" i="12"/>
  <c r="Q1257" i="12"/>
  <c r="R1257" i="12"/>
  <c r="T1257" i="12"/>
  <c r="U1257" i="12"/>
  <c r="A1258" i="12"/>
  <c r="B1258" i="12"/>
  <c r="C1258" i="12"/>
  <c r="D1258" i="12"/>
  <c r="E1258" i="12"/>
  <c r="F1258" i="12"/>
  <c r="G1258" i="12"/>
  <c r="H1258" i="12"/>
  <c r="I1258" i="12"/>
  <c r="J1258" i="12"/>
  <c r="K1258" i="12"/>
  <c r="L1258" i="12"/>
  <c r="M1258" i="12"/>
  <c r="N1258" i="12"/>
  <c r="O1258" i="12"/>
  <c r="Q1258" i="12"/>
  <c r="R1258" i="12"/>
  <c r="T1258" i="12"/>
  <c r="U1258" i="12"/>
  <c r="A1259" i="12"/>
  <c r="B1259" i="12"/>
  <c r="C1259" i="12"/>
  <c r="D1259" i="12"/>
  <c r="E1259" i="12"/>
  <c r="F1259" i="12"/>
  <c r="G1259" i="12"/>
  <c r="H1259" i="12"/>
  <c r="I1259" i="12"/>
  <c r="J1259" i="12"/>
  <c r="K1259" i="12"/>
  <c r="L1259" i="12"/>
  <c r="M1259" i="12"/>
  <c r="N1259" i="12"/>
  <c r="O1259" i="12"/>
  <c r="Q1259" i="12"/>
  <c r="R1259" i="12"/>
  <c r="T1259" i="12"/>
  <c r="U1259" i="12"/>
  <c r="A1260" i="12"/>
  <c r="B1260" i="12"/>
  <c r="C1260" i="12"/>
  <c r="D1260" i="12"/>
  <c r="E1260" i="12"/>
  <c r="F1260" i="12"/>
  <c r="G1260" i="12"/>
  <c r="H1260" i="12"/>
  <c r="I1260" i="12"/>
  <c r="J1260" i="12"/>
  <c r="K1260" i="12"/>
  <c r="L1260" i="12"/>
  <c r="M1260" i="12"/>
  <c r="N1260" i="12"/>
  <c r="O1260" i="12"/>
  <c r="Q1260" i="12"/>
  <c r="R1260" i="12"/>
  <c r="T1260" i="12"/>
  <c r="U1260" i="12"/>
  <c r="A1261" i="12"/>
  <c r="B1261" i="12"/>
  <c r="C1261" i="12"/>
  <c r="D1261" i="12"/>
  <c r="E1261" i="12"/>
  <c r="F1261" i="12"/>
  <c r="G1261" i="12"/>
  <c r="H1261" i="12"/>
  <c r="I1261" i="12"/>
  <c r="J1261" i="12"/>
  <c r="K1261" i="12"/>
  <c r="L1261" i="12"/>
  <c r="M1261" i="12"/>
  <c r="N1261" i="12"/>
  <c r="O1261" i="12"/>
  <c r="Q1261" i="12"/>
  <c r="R1261" i="12"/>
  <c r="T1261" i="12"/>
  <c r="U1261" i="12"/>
  <c r="A1262" i="12"/>
  <c r="B1262" i="12"/>
  <c r="C1262" i="12"/>
  <c r="D1262" i="12"/>
  <c r="E1262" i="12"/>
  <c r="F1262" i="12"/>
  <c r="G1262" i="12"/>
  <c r="H1262" i="12"/>
  <c r="I1262" i="12"/>
  <c r="J1262" i="12"/>
  <c r="K1262" i="12"/>
  <c r="L1262" i="12"/>
  <c r="M1262" i="12"/>
  <c r="N1262" i="12"/>
  <c r="O1262" i="12"/>
  <c r="Q1262" i="12"/>
  <c r="R1262" i="12"/>
  <c r="T1262" i="12"/>
  <c r="U1262" i="12"/>
  <c r="A1263" i="12"/>
  <c r="B1263" i="12"/>
  <c r="C1263" i="12"/>
  <c r="D1263" i="12"/>
  <c r="E1263" i="12"/>
  <c r="F1263" i="12"/>
  <c r="G1263" i="12"/>
  <c r="H1263" i="12"/>
  <c r="I1263" i="12"/>
  <c r="J1263" i="12"/>
  <c r="K1263" i="12"/>
  <c r="L1263" i="12"/>
  <c r="M1263" i="12"/>
  <c r="N1263" i="12"/>
  <c r="O1263" i="12"/>
  <c r="Q1263" i="12"/>
  <c r="R1263" i="12"/>
  <c r="T1263" i="12"/>
  <c r="U1263" i="12"/>
  <c r="A1264" i="12"/>
  <c r="B1264" i="12"/>
  <c r="C1264" i="12"/>
  <c r="D1264" i="12"/>
  <c r="E1264" i="12"/>
  <c r="F1264" i="12"/>
  <c r="G1264" i="12"/>
  <c r="H1264" i="12"/>
  <c r="I1264" i="12"/>
  <c r="J1264" i="12"/>
  <c r="K1264" i="12"/>
  <c r="L1264" i="12"/>
  <c r="M1264" i="12"/>
  <c r="N1264" i="12"/>
  <c r="O1264" i="12"/>
  <c r="Q1264" i="12"/>
  <c r="R1264" i="12"/>
  <c r="T1264" i="12"/>
  <c r="U1264" i="12"/>
  <c r="A1265" i="12"/>
  <c r="B1265" i="12"/>
  <c r="C1265" i="12"/>
  <c r="D1265" i="12"/>
  <c r="E1265" i="12"/>
  <c r="F1265" i="12"/>
  <c r="G1265" i="12"/>
  <c r="H1265" i="12"/>
  <c r="I1265" i="12"/>
  <c r="J1265" i="12"/>
  <c r="K1265" i="12"/>
  <c r="L1265" i="12"/>
  <c r="M1265" i="12"/>
  <c r="N1265" i="12"/>
  <c r="O1265" i="12"/>
  <c r="Q1265" i="12"/>
  <c r="R1265" i="12"/>
  <c r="T1265" i="12"/>
  <c r="U1265" i="12"/>
  <c r="A1266" i="12"/>
  <c r="B1266" i="12"/>
  <c r="C1266" i="12"/>
  <c r="D1266" i="12"/>
  <c r="E1266" i="12"/>
  <c r="F1266" i="12"/>
  <c r="G1266" i="12"/>
  <c r="H1266" i="12"/>
  <c r="I1266" i="12"/>
  <c r="J1266" i="12"/>
  <c r="K1266" i="12"/>
  <c r="L1266" i="12"/>
  <c r="M1266" i="12"/>
  <c r="N1266" i="12"/>
  <c r="O1266" i="12"/>
  <c r="Q1266" i="12"/>
  <c r="R1266" i="12"/>
  <c r="T1266" i="12"/>
  <c r="U1266" i="12"/>
  <c r="A1267" i="12"/>
  <c r="B1267" i="12"/>
  <c r="C1267" i="12"/>
  <c r="D1267" i="12"/>
  <c r="E1267" i="12"/>
  <c r="F1267" i="12"/>
  <c r="G1267" i="12"/>
  <c r="H1267" i="12"/>
  <c r="I1267" i="12"/>
  <c r="J1267" i="12"/>
  <c r="K1267" i="12"/>
  <c r="L1267" i="12"/>
  <c r="M1267" i="12"/>
  <c r="N1267" i="12"/>
  <c r="O1267" i="12"/>
  <c r="Q1267" i="12"/>
  <c r="R1267" i="12"/>
  <c r="T1267" i="12"/>
  <c r="U1267" i="12"/>
  <c r="A1268" i="12"/>
  <c r="B1268" i="12"/>
  <c r="C1268" i="12"/>
  <c r="D1268" i="12"/>
  <c r="E1268" i="12"/>
  <c r="F1268" i="12"/>
  <c r="G1268" i="12"/>
  <c r="H1268" i="12"/>
  <c r="I1268" i="12"/>
  <c r="J1268" i="12"/>
  <c r="K1268" i="12"/>
  <c r="L1268" i="12"/>
  <c r="M1268" i="12"/>
  <c r="N1268" i="12"/>
  <c r="O1268" i="12"/>
  <c r="Q1268" i="12"/>
  <c r="R1268" i="12"/>
  <c r="T1268" i="12"/>
  <c r="U1268" i="12"/>
  <c r="A1269" i="12"/>
  <c r="B1269" i="12"/>
  <c r="C1269" i="12"/>
  <c r="D1269" i="12"/>
  <c r="E1269" i="12"/>
  <c r="F1269" i="12"/>
  <c r="G1269" i="12"/>
  <c r="H1269" i="12"/>
  <c r="I1269" i="12"/>
  <c r="J1269" i="12"/>
  <c r="K1269" i="12"/>
  <c r="L1269" i="12"/>
  <c r="M1269" i="12"/>
  <c r="N1269" i="12"/>
  <c r="O1269" i="12"/>
  <c r="Q1269" i="12"/>
  <c r="R1269" i="12"/>
  <c r="T1269" i="12"/>
  <c r="U1269" i="12"/>
  <c r="A1270" i="12"/>
  <c r="B1270" i="12"/>
  <c r="C1270" i="12"/>
  <c r="D1270" i="12"/>
  <c r="E1270" i="12"/>
  <c r="F1270" i="12"/>
  <c r="G1270" i="12"/>
  <c r="H1270" i="12"/>
  <c r="I1270" i="12"/>
  <c r="J1270" i="12"/>
  <c r="K1270" i="12"/>
  <c r="L1270" i="12"/>
  <c r="M1270" i="12"/>
  <c r="N1270" i="12"/>
  <c r="O1270" i="12"/>
  <c r="Q1270" i="12"/>
  <c r="R1270" i="12"/>
  <c r="T1270" i="12"/>
  <c r="U1270" i="12"/>
  <c r="A1271" i="12"/>
  <c r="B1271" i="12"/>
  <c r="C1271" i="12"/>
  <c r="D1271" i="12"/>
  <c r="E1271" i="12"/>
  <c r="F1271" i="12"/>
  <c r="G1271" i="12"/>
  <c r="H1271" i="12"/>
  <c r="I1271" i="12"/>
  <c r="J1271" i="12"/>
  <c r="K1271" i="12"/>
  <c r="L1271" i="12"/>
  <c r="M1271" i="12"/>
  <c r="N1271" i="12"/>
  <c r="O1271" i="12"/>
  <c r="Q1271" i="12"/>
  <c r="R1271" i="12"/>
  <c r="T1271" i="12"/>
  <c r="U1271" i="12"/>
  <c r="A1272" i="12"/>
  <c r="B1272" i="12"/>
  <c r="C1272" i="12"/>
  <c r="D1272" i="12"/>
  <c r="E1272" i="12"/>
  <c r="F1272" i="12"/>
  <c r="G1272" i="12"/>
  <c r="H1272" i="12"/>
  <c r="I1272" i="12"/>
  <c r="J1272" i="12"/>
  <c r="K1272" i="12"/>
  <c r="L1272" i="12"/>
  <c r="M1272" i="12"/>
  <c r="N1272" i="12"/>
  <c r="O1272" i="12"/>
  <c r="Q1272" i="12"/>
  <c r="R1272" i="12"/>
  <c r="T1272" i="12"/>
  <c r="U1272" i="12"/>
  <c r="A1273" i="12"/>
  <c r="B1273" i="12"/>
  <c r="C1273" i="12"/>
  <c r="D1273" i="12"/>
  <c r="E1273" i="12"/>
  <c r="F1273" i="12"/>
  <c r="G1273" i="12"/>
  <c r="H1273" i="12"/>
  <c r="I1273" i="12"/>
  <c r="J1273" i="12"/>
  <c r="K1273" i="12"/>
  <c r="L1273" i="12"/>
  <c r="M1273" i="12"/>
  <c r="N1273" i="12"/>
  <c r="O1273" i="12"/>
  <c r="Q1273" i="12"/>
  <c r="R1273" i="12"/>
  <c r="T1273" i="12"/>
  <c r="U1273" i="12"/>
  <c r="A1274" i="12"/>
  <c r="B1274" i="12"/>
  <c r="C1274" i="12"/>
  <c r="D1274" i="12"/>
  <c r="E1274" i="12"/>
  <c r="F1274" i="12"/>
  <c r="G1274" i="12"/>
  <c r="H1274" i="12"/>
  <c r="I1274" i="12"/>
  <c r="J1274" i="12"/>
  <c r="K1274" i="12"/>
  <c r="L1274" i="12"/>
  <c r="M1274" i="12"/>
  <c r="N1274" i="12"/>
  <c r="O1274" i="12"/>
  <c r="Q1274" i="12"/>
  <c r="R1274" i="12"/>
  <c r="T1274" i="12"/>
  <c r="U1274" i="12"/>
  <c r="A1275" i="12"/>
  <c r="B1275" i="12"/>
  <c r="C1275" i="12"/>
  <c r="D1275" i="12"/>
  <c r="E1275" i="12"/>
  <c r="F1275" i="12"/>
  <c r="G1275" i="12"/>
  <c r="H1275" i="12"/>
  <c r="I1275" i="12"/>
  <c r="J1275" i="12"/>
  <c r="K1275" i="12"/>
  <c r="L1275" i="12"/>
  <c r="M1275" i="12"/>
  <c r="N1275" i="12"/>
  <c r="O1275" i="12"/>
  <c r="Q1275" i="12"/>
  <c r="R1275" i="12"/>
  <c r="T1275" i="12"/>
  <c r="U1275" i="12"/>
  <c r="A1276" i="12"/>
  <c r="B1276" i="12"/>
  <c r="C1276" i="12"/>
  <c r="D1276" i="12"/>
  <c r="E1276" i="12"/>
  <c r="F1276" i="12"/>
  <c r="G1276" i="12"/>
  <c r="H1276" i="12"/>
  <c r="I1276" i="12"/>
  <c r="J1276" i="12"/>
  <c r="K1276" i="12"/>
  <c r="L1276" i="12"/>
  <c r="M1276" i="12"/>
  <c r="N1276" i="12"/>
  <c r="O1276" i="12"/>
  <c r="Q1276" i="12"/>
  <c r="R1276" i="12"/>
  <c r="T1276" i="12"/>
  <c r="U1276" i="12"/>
  <c r="A1277" i="12"/>
  <c r="B1277" i="12"/>
  <c r="C1277" i="12"/>
  <c r="D1277" i="12"/>
  <c r="E1277" i="12"/>
  <c r="F1277" i="12"/>
  <c r="G1277" i="12"/>
  <c r="H1277" i="12"/>
  <c r="I1277" i="12"/>
  <c r="J1277" i="12"/>
  <c r="K1277" i="12"/>
  <c r="L1277" i="12"/>
  <c r="M1277" i="12"/>
  <c r="N1277" i="12"/>
  <c r="O1277" i="12"/>
  <c r="Q1277" i="12"/>
  <c r="R1277" i="12"/>
  <c r="T1277" i="12"/>
  <c r="U1277" i="12"/>
  <c r="A1278" i="12"/>
  <c r="B1278" i="12"/>
  <c r="C1278" i="12"/>
  <c r="D1278" i="12"/>
  <c r="E1278" i="12"/>
  <c r="F1278" i="12"/>
  <c r="G1278" i="12"/>
  <c r="H1278" i="12"/>
  <c r="I1278" i="12"/>
  <c r="J1278" i="12"/>
  <c r="K1278" i="12"/>
  <c r="L1278" i="12"/>
  <c r="M1278" i="12"/>
  <c r="N1278" i="12"/>
  <c r="O1278" i="12"/>
  <c r="Q1278" i="12"/>
  <c r="R1278" i="12"/>
  <c r="T1278" i="12"/>
  <c r="U1278" i="12"/>
  <c r="A1279" i="12"/>
  <c r="B1279" i="12"/>
  <c r="C1279" i="12"/>
  <c r="D1279" i="12"/>
  <c r="E1279" i="12"/>
  <c r="F1279" i="12"/>
  <c r="G1279" i="12"/>
  <c r="H1279" i="12"/>
  <c r="I1279" i="12"/>
  <c r="J1279" i="12"/>
  <c r="K1279" i="12"/>
  <c r="L1279" i="12"/>
  <c r="M1279" i="12"/>
  <c r="N1279" i="12"/>
  <c r="O1279" i="12"/>
  <c r="Q1279" i="12"/>
  <c r="R1279" i="12"/>
  <c r="T1279" i="12"/>
  <c r="U1279" i="12"/>
  <c r="A1280" i="12"/>
  <c r="B1280" i="12"/>
  <c r="C1280" i="12"/>
  <c r="D1280" i="12"/>
  <c r="E1280" i="12"/>
  <c r="F1280" i="12"/>
  <c r="G1280" i="12"/>
  <c r="H1280" i="12"/>
  <c r="I1280" i="12"/>
  <c r="J1280" i="12"/>
  <c r="K1280" i="12"/>
  <c r="L1280" i="12"/>
  <c r="M1280" i="12"/>
  <c r="N1280" i="12"/>
  <c r="O1280" i="12"/>
  <c r="Q1280" i="12"/>
  <c r="R1280" i="12"/>
  <c r="T1280" i="12"/>
  <c r="U1280" i="12"/>
  <c r="A1281" i="12"/>
  <c r="B1281" i="12"/>
  <c r="C1281" i="12"/>
  <c r="D1281" i="12"/>
  <c r="E1281" i="12"/>
  <c r="F1281" i="12"/>
  <c r="G1281" i="12"/>
  <c r="H1281" i="12"/>
  <c r="I1281" i="12"/>
  <c r="J1281" i="12"/>
  <c r="K1281" i="12"/>
  <c r="L1281" i="12"/>
  <c r="M1281" i="12"/>
  <c r="N1281" i="12"/>
  <c r="O1281" i="12"/>
  <c r="Q1281" i="12"/>
  <c r="R1281" i="12"/>
  <c r="T1281" i="12"/>
  <c r="U1281" i="12"/>
  <c r="A1282" i="12"/>
  <c r="B1282" i="12"/>
  <c r="C1282" i="12"/>
  <c r="D1282" i="12"/>
  <c r="E1282" i="12"/>
  <c r="F1282" i="12"/>
  <c r="G1282" i="12"/>
  <c r="H1282" i="12"/>
  <c r="I1282" i="12"/>
  <c r="J1282" i="12"/>
  <c r="K1282" i="12"/>
  <c r="L1282" i="12"/>
  <c r="M1282" i="12"/>
  <c r="N1282" i="12"/>
  <c r="O1282" i="12"/>
  <c r="Q1282" i="12"/>
  <c r="R1282" i="12"/>
  <c r="T1282" i="12"/>
  <c r="U1282" i="12"/>
  <c r="A1283" i="12"/>
  <c r="B1283" i="12"/>
  <c r="C1283" i="12"/>
  <c r="D1283" i="12"/>
  <c r="E1283" i="12"/>
  <c r="F1283" i="12"/>
  <c r="G1283" i="12"/>
  <c r="H1283" i="12"/>
  <c r="I1283" i="12"/>
  <c r="J1283" i="12"/>
  <c r="K1283" i="12"/>
  <c r="L1283" i="12"/>
  <c r="M1283" i="12"/>
  <c r="N1283" i="12"/>
  <c r="O1283" i="12"/>
  <c r="Q1283" i="12"/>
  <c r="R1283" i="12"/>
  <c r="T1283" i="12"/>
  <c r="U1283" i="12"/>
  <c r="A1284" i="12"/>
  <c r="B1284" i="12"/>
  <c r="C1284" i="12"/>
  <c r="D1284" i="12"/>
  <c r="E1284" i="12"/>
  <c r="F1284" i="12"/>
  <c r="G1284" i="12"/>
  <c r="H1284" i="12"/>
  <c r="I1284" i="12"/>
  <c r="J1284" i="12"/>
  <c r="K1284" i="12"/>
  <c r="L1284" i="12"/>
  <c r="M1284" i="12"/>
  <c r="N1284" i="12"/>
  <c r="O1284" i="12"/>
  <c r="Q1284" i="12"/>
  <c r="R1284" i="12"/>
  <c r="T1284" i="12"/>
  <c r="U1284" i="12"/>
  <c r="A1285" i="12"/>
  <c r="B1285" i="12"/>
  <c r="C1285" i="12"/>
  <c r="D1285" i="12"/>
  <c r="E1285" i="12"/>
  <c r="F1285" i="12"/>
  <c r="G1285" i="12"/>
  <c r="H1285" i="12"/>
  <c r="I1285" i="12"/>
  <c r="J1285" i="12"/>
  <c r="K1285" i="12"/>
  <c r="L1285" i="12"/>
  <c r="M1285" i="12"/>
  <c r="N1285" i="12"/>
  <c r="O1285" i="12"/>
  <c r="Q1285" i="12"/>
  <c r="R1285" i="12"/>
  <c r="T1285" i="12"/>
  <c r="U1285" i="12"/>
  <c r="A1286" i="12"/>
  <c r="B1286" i="12"/>
  <c r="C1286" i="12"/>
  <c r="D1286" i="12"/>
  <c r="E1286" i="12"/>
  <c r="F1286" i="12"/>
  <c r="G1286" i="12"/>
  <c r="H1286" i="12"/>
  <c r="I1286" i="12"/>
  <c r="J1286" i="12"/>
  <c r="K1286" i="12"/>
  <c r="L1286" i="12"/>
  <c r="M1286" i="12"/>
  <c r="N1286" i="12"/>
  <c r="O1286" i="12"/>
  <c r="Q1286" i="12"/>
  <c r="R1286" i="12"/>
  <c r="T1286" i="12"/>
  <c r="U1286" i="12"/>
  <c r="A1287" i="12"/>
  <c r="B1287" i="12"/>
  <c r="C1287" i="12"/>
  <c r="D1287" i="12"/>
  <c r="E1287" i="12"/>
  <c r="F1287" i="12"/>
  <c r="G1287" i="12"/>
  <c r="H1287" i="12"/>
  <c r="I1287" i="12"/>
  <c r="J1287" i="12"/>
  <c r="K1287" i="12"/>
  <c r="L1287" i="12"/>
  <c r="M1287" i="12"/>
  <c r="N1287" i="12"/>
  <c r="O1287" i="12"/>
  <c r="Q1287" i="12"/>
  <c r="R1287" i="12"/>
  <c r="T1287" i="12"/>
  <c r="U1287" i="12"/>
  <c r="A1288" i="12"/>
  <c r="B1288" i="12"/>
  <c r="C1288" i="12"/>
  <c r="D1288" i="12"/>
  <c r="E1288" i="12"/>
  <c r="F1288" i="12"/>
  <c r="G1288" i="12"/>
  <c r="H1288" i="12"/>
  <c r="I1288" i="12"/>
  <c r="J1288" i="12"/>
  <c r="K1288" i="12"/>
  <c r="L1288" i="12"/>
  <c r="M1288" i="12"/>
  <c r="N1288" i="12"/>
  <c r="O1288" i="12"/>
  <c r="Q1288" i="12"/>
  <c r="R1288" i="12"/>
  <c r="T1288" i="12"/>
  <c r="U1288" i="12"/>
  <c r="A1289" i="12"/>
  <c r="B1289" i="12"/>
  <c r="C1289" i="12"/>
  <c r="D1289" i="12"/>
  <c r="E1289" i="12"/>
  <c r="F1289" i="12"/>
  <c r="G1289" i="12"/>
  <c r="H1289" i="12"/>
  <c r="I1289" i="12"/>
  <c r="J1289" i="12"/>
  <c r="K1289" i="12"/>
  <c r="L1289" i="12"/>
  <c r="M1289" i="12"/>
  <c r="N1289" i="12"/>
  <c r="O1289" i="12"/>
  <c r="Q1289" i="12"/>
  <c r="R1289" i="12"/>
  <c r="T1289" i="12"/>
  <c r="U1289" i="12"/>
  <c r="A1290" i="12"/>
  <c r="B1290" i="12"/>
  <c r="C1290" i="12"/>
  <c r="D1290" i="12"/>
  <c r="E1290" i="12"/>
  <c r="F1290" i="12"/>
  <c r="G1290" i="12"/>
  <c r="H1290" i="12"/>
  <c r="I1290" i="12"/>
  <c r="J1290" i="12"/>
  <c r="K1290" i="12"/>
  <c r="L1290" i="12"/>
  <c r="M1290" i="12"/>
  <c r="N1290" i="12"/>
  <c r="O1290" i="12"/>
  <c r="Q1290" i="12"/>
  <c r="R1290" i="12"/>
  <c r="T1290" i="12"/>
  <c r="U1290" i="12"/>
  <c r="A1291" i="12"/>
  <c r="B1291" i="12"/>
  <c r="C1291" i="12"/>
  <c r="D1291" i="12"/>
  <c r="E1291" i="12"/>
  <c r="F1291" i="12"/>
  <c r="G1291" i="12"/>
  <c r="H1291" i="12"/>
  <c r="I1291" i="12"/>
  <c r="J1291" i="12"/>
  <c r="K1291" i="12"/>
  <c r="L1291" i="12"/>
  <c r="M1291" i="12"/>
  <c r="N1291" i="12"/>
  <c r="O1291" i="12"/>
  <c r="Q1291" i="12"/>
  <c r="R1291" i="12"/>
  <c r="T1291" i="12"/>
  <c r="U1291" i="12"/>
  <c r="A1292" i="12"/>
  <c r="B1292" i="12"/>
  <c r="C1292" i="12"/>
  <c r="D1292" i="12"/>
  <c r="E1292" i="12"/>
  <c r="F1292" i="12"/>
  <c r="G1292" i="12"/>
  <c r="H1292" i="12"/>
  <c r="I1292" i="12"/>
  <c r="J1292" i="12"/>
  <c r="K1292" i="12"/>
  <c r="L1292" i="12"/>
  <c r="M1292" i="12"/>
  <c r="N1292" i="12"/>
  <c r="O1292" i="12"/>
  <c r="Q1292" i="12"/>
  <c r="R1292" i="12"/>
  <c r="T1292" i="12"/>
  <c r="U1292" i="12"/>
  <c r="A1293" i="12"/>
  <c r="B1293" i="12"/>
  <c r="C1293" i="12"/>
  <c r="D1293" i="12"/>
  <c r="E1293" i="12"/>
  <c r="F1293" i="12"/>
  <c r="G1293" i="12"/>
  <c r="H1293" i="12"/>
  <c r="I1293" i="12"/>
  <c r="J1293" i="12"/>
  <c r="K1293" i="12"/>
  <c r="L1293" i="12"/>
  <c r="M1293" i="12"/>
  <c r="N1293" i="12"/>
  <c r="O1293" i="12"/>
  <c r="Q1293" i="12"/>
  <c r="R1293" i="12"/>
  <c r="T1293" i="12"/>
  <c r="U1293" i="12"/>
  <c r="A1294" i="12"/>
  <c r="B1294" i="12"/>
  <c r="C1294" i="12"/>
  <c r="D1294" i="12"/>
  <c r="E1294" i="12"/>
  <c r="F1294" i="12"/>
  <c r="G1294" i="12"/>
  <c r="H1294" i="12"/>
  <c r="I1294" i="12"/>
  <c r="J1294" i="12"/>
  <c r="K1294" i="12"/>
  <c r="L1294" i="12"/>
  <c r="M1294" i="12"/>
  <c r="N1294" i="12"/>
  <c r="O1294" i="12"/>
  <c r="Q1294" i="12"/>
  <c r="R1294" i="12"/>
  <c r="T1294" i="12"/>
  <c r="U1294" i="12"/>
  <c r="A1295" i="12"/>
  <c r="B1295" i="12"/>
  <c r="C1295" i="12"/>
  <c r="D1295" i="12"/>
  <c r="E1295" i="12"/>
  <c r="F1295" i="12"/>
  <c r="G1295" i="12"/>
  <c r="H1295" i="12"/>
  <c r="I1295" i="12"/>
  <c r="J1295" i="12"/>
  <c r="K1295" i="12"/>
  <c r="L1295" i="12"/>
  <c r="M1295" i="12"/>
  <c r="N1295" i="12"/>
  <c r="O1295" i="12"/>
  <c r="Q1295" i="12"/>
  <c r="R1295" i="12"/>
  <c r="T1295" i="12"/>
  <c r="U1295" i="12"/>
  <c r="A1296" i="12"/>
  <c r="B1296" i="12"/>
  <c r="C1296" i="12"/>
  <c r="D1296" i="12"/>
  <c r="E1296" i="12"/>
  <c r="F1296" i="12"/>
  <c r="G1296" i="12"/>
  <c r="H1296" i="12"/>
  <c r="I1296" i="12"/>
  <c r="J1296" i="12"/>
  <c r="K1296" i="12"/>
  <c r="L1296" i="12"/>
  <c r="M1296" i="12"/>
  <c r="N1296" i="12"/>
  <c r="O1296" i="12"/>
  <c r="Q1296" i="12"/>
  <c r="R1296" i="12"/>
  <c r="T1296" i="12"/>
  <c r="U1296" i="12"/>
  <c r="A1297" i="12"/>
  <c r="B1297" i="12"/>
  <c r="C1297" i="12"/>
  <c r="D1297" i="12"/>
  <c r="E1297" i="12"/>
  <c r="F1297" i="12"/>
  <c r="G1297" i="12"/>
  <c r="H1297" i="12"/>
  <c r="I1297" i="12"/>
  <c r="J1297" i="12"/>
  <c r="K1297" i="12"/>
  <c r="L1297" i="12"/>
  <c r="M1297" i="12"/>
  <c r="N1297" i="12"/>
  <c r="O1297" i="12"/>
  <c r="Q1297" i="12"/>
  <c r="R1297" i="12"/>
  <c r="T1297" i="12"/>
  <c r="U1297" i="12"/>
  <c r="A1298" i="12"/>
  <c r="B1298" i="12"/>
  <c r="C1298" i="12"/>
  <c r="D1298" i="12"/>
  <c r="E1298" i="12"/>
  <c r="F1298" i="12"/>
  <c r="G1298" i="12"/>
  <c r="H1298" i="12"/>
  <c r="I1298" i="12"/>
  <c r="J1298" i="12"/>
  <c r="K1298" i="12"/>
  <c r="L1298" i="12"/>
  <c r="M1298" i="12"/>
  <c r="N1298" i="12"/>
  <c r="O1298" i="12"/>
  <c r="Q1298" i="12"/>
  <c r="R1298" i="12"/>
  <c r="T1298" i="12"/>
  <c r="U1298" i="12"/>
  <c r="A1299" i="12"/>
  <c r="B1299" i="12"/>
  <c r="C1299" i="12"/>
  <c r="D1299" i="12"/>
  <c r="E1299" i="12"/>
  <c r="F1299" i="12"/>
  <c r="G1299" i="12"/>
  <c r="H1299" i="12"/>
  <c r="I1299" i="12"/>
  <c r="J1299" i="12"/>
  <c r="K1299" i="12"/>
  <c r="L1299" i="12"/>
  <c r="M1299" i="12"/>
  <c r="N1299" i="12"/>
  <c r="O1299" i="12"/>
  <c r="Q1299" i="12"/>
  <c r="R1299" i="12"/>
  <c r="T1299" i="12"/>
  <c r="U1299" i="12"/>
  <c r="A1300" i="12"/>
  <c r="B1300" i="12"/>
  <c r="C1300" i="12"/>
  <c r="D1300" i="12"/>
  <c r="E1300" i="12"/>
  <c r="F1300" i="12"/>
  <c r="G1300" i="12"/>
  <c r="H1300" i="12"/>
  <c r="I1300" i="12"/>
  <c r="J1300" i="12"/>
  <c r="K1300" i="12"/>
  <c r="L1300" i="12"/>
  <c r="M1300" i="12"/>
  <c r="N1300" i="12"/>
  <c r="O1300" i="12"/>
  <c r="Q1300" i="12"/>
  <c r="R1300" i="12"/>
  <c r="T1300" i="12"/>
  <c r="U1300" i="12"/>
  <c r="A1301" i="12"/>
  <c r="B1301" i="12"/>
  <c r="C1301" i="12"/>
  <c r="D1301" i="12"/>
  <c r="E1301" i="12"/>
  <c r="F1301" i="12"/>
  <c r="G1301" i="12"/>
  <c r="H1301" i="12"/>
  <c r="I1301" i="12"/>
  <c r="J1301" i="12"/>
  <c r="K1301" i="12"/>
  <c r="L1301" i="12"/>
  <c r="M1301" i="12"/>
  <c r="N1301" i="12"/>
  <c r="O1301" i="12"/>
  <c r="Q1301" i="12"/>
  <c r="R1301" i="12"/>
  <c r="T1301" i="12"/>
  <c r="U1301" i="12"/>
  <c r="A1302" i="12"/>
  <c r="B1302" i="12"/>
  <c r="C1302" i="12"/>
  <c r="D1302" i="12"/>
  <c r="E1302" i="12"/>
  <c r="F1302" i="12"/>
  <c r="G1302" i="12"/>
  <c r="H1302" i="12"/>
  <c r="I1302" i="12"/>
  <c r="J1302" i="12"/>
  <c r="K1302" i="12"/>
  <c r="L1302" i="12"/>
  <c r="M1302" i="12"/>
  <c r="N1302" i="12"/>
  <c r="O1302" i="12"/>
  <c r="Q1302" i="12"/>
  <c r="R1302" i="12"/>
  <c r="T1302" i="12"/>
  <c r="U1302" i="12"/>
  <c r="A1303" i="12"/>
  <c r="B1303" i="12"/>
  <c r="C1303" i="12"/>
  <c r="D1303" i="12"/>
  <c r="E1303" i="12"/>
  <c r="F1303" i="12"/>
  <c r="G1303" i="12"/>
  <c r="H1303" i="12"/>
  <c r="I1303" i="12"/>
  <c r="J1303" i="12"/>
  <c r="K1303" i="12"/>
  <c r="L1303" i="12"/>
  <c r="M1303" i="12"/>
  <c r="N1303" i="12"/>
  <c r="O1303" i="12"/>
  <c r="Q1303" i="12"/>
  <c r="R1303" i="12"/>
  <c r="T1303" i="12"/>
  <c r="U1303" i="12"/>
  <c r="A1304" i="12"/>
  <c r="B1304" i="12"/>
  <c r="C1304" i="12"/>
  <c r="D1304" i="12"/>
  <c r="E1304" i="12"/>
  <c r="F1304" i="12"/>
  <c r="G1304" i="12"/>
  <c r="H1304" i="12"/>
  <c r="I1304" i="12"/>
  <c r="J1304" i="12"/>
  <c r="K1304" i="12"/>
  <c r="L1304" i="12"/>
  <c r="M1304" i="12"/>
  <c r="N1304" i="12"/>
  <c r="O1304" i="12"/>
  <c r="Q1304" i="12"/>
  <c r="R1304" i="12"/>
  <c r="T1304" i="12"/>
  <c r="U1304" i="12"/>
  <c r="A1305" i="12"/>
  <c r="B1305" i="12"/>
  <c r="C1305" i="12"/>
  <c r="D1305" i="12"/>
  <c r="E1305" i="12"/>
  <c r="F1305" i="12"/>
  <c r="G1305" i="12"/>
  <c r="H1305" i="12"/>
  <c r="I1305" i="12"/>
  <c r="J1305" i="12"/>
  <c r="K1305" i="12"/>
  <c r="L1305" i="12"/>
  <c r="M1305" i="12"/>
  <c r="N1305" i="12"/>
  <c r="O1305" i="12"/>
  <c r="Q1305" i="12"/>
  <c r="R1305" i="12"/>
  <c r="T1305" i="12"/>
  <c r="U1305" i="12"/>
  <c r="A1306" i="12"/>
  <c r="B1306" i="12"/>
  <c r="C1306" i="12"/>
  <c r="D1306" i="12"/>
  <c r="E1306" i="12"/>
  <c r="F1306" i="12"/>
  <c r="G1306" i="12"/>
  <c r="H1306" i="12"/>
  <c r="I1306" i="12"/>
  <c r="J1306" i="12"/>
  <c r="K1306" i="12"/>
  <c r="L1306" i="12"/>
  <c r="M1306" i="12"/>
  <c r="N1306" i="12"/>
  <c r="O1306" i="12"/>
  <c r="Q1306" i="12"/>
  <c r="R1306" i="12"/>
  <c r="T1306" i="12"/>
  <c r="U1306" i="12"/>
  <c r="A1307" i="12"/>
  <c r="B1307" i="12"/>
  <c r="C1307" i="12"/>
  <c r="D1307" i="12"/>
  <c r="E1307" i="12"/>
  <c r="F1307" i="12"/>
  <c r="G1307" i="12"/>
  <c r="H1307" i="12"/>
  <c r="I1307" i="12"/>
  <c r="J1307" i="12"/>
  <c r="K1307" i="12"/>
  <c r="L1307" i="12"/>
  <c r="M1307" i="12"/>
  <c r="N1307" i="12"/>
  <c r="O1307" i="12"/>
  <c r="Q1307" i="12"/>
  <c r="R1307" i="12"/>
  <c r="T1307" i="12"/>
  <c r="U1307" i="12"/>
  <c r="A1308" i="12"/>
  <c r="B1308" i="12"/>
  <c r="C1308" i="12"/>
  <c r="D1308" i="12"/>
  <c r="E1308" i="12"/>
  <c r="F1308" i="12"/>
  <c r="G1308" i="12"/>
  <c r="H1308" i="12"/>
  <c r="I1308" i="12"/>
  <c r="J1308" i="12"/>
  <c r="K1308" i="12"/>
  <c r="L1308" i="12"/>
  <c r="M1308" i="12"/>
  <c r="N1308" i="12"/>
  <c r="O1308" i="12"/>
  <c r="Q1308" i="12"/>
  <c r="R1308" i="12"/>
  <c r="T1308" i="12"/>
  <c r="U1308" i="12"/>
  <c r="A1309" i="12"/>
  <c r="B1309" i="12"/>
  <c r="C1309" i="12"/>
  <c r="D1309" i="12"/>
  <c r="E1309" i="12"/>
  <c r="F1309" i="12"/>
  <c r="G1309" i="12"/>
  <c r="H1309" i="12"/>
  <c r="I1309" i="12"/>
  <c r="J1309" i="12"/>
  <c r="K1309" i="12"/>
  <c r="L1309" i="12"/>
  <c r="M1309" i="12"/>
  <c r="N1309" i="12"/>
  <c r="O1309" i="12"/>
  <c r="Q1309" i="12"/>
  <c r="R1309" i="12"/>
  <c r="T1309" i="12"/>
  <c r="U1309" i="12"/>
  <c r="A1310" i="12"/>
  <c r="B1310" i="12"/>
  <c r="C1310" i="12"/>
  <c r="D1310" i="12"/>
  <c r="E1310" i="12"/>
  <c r="F1310" i="12"/>
  <c r="G1310" i="12"/>
  <c r="H1310" i="12"/>
  <c r="I1310" i="12"/>
  <c r="J1310" i="12"/>
  <c r="K1310" i="12"/>
  <c r="L1310" i="12"/>
  <c r="M1310" i="12"/>
  <c r="N1310" i="12"/>
  <c r="O1310" i="12"/>
  <c r="Q1310" i="12"/>
  <c r="R1310" i="12"/>
  <c r="T1310" i="12"/>
  <c r="U1310" i="12"/>
  <c r="A1311" i="12"/>
  <c r="B1311" i="12"/>
  <c r="C1311" i="12"/>
  <c r="D1311" i="12"/>
  <c r="E1311" i="12"/>
  <c r="F1311" i="12"/>
  <c r="G1311" i="12"/>
  <c r="H1311" i="12"/>
  <c r="I1311" i="12"/>
  <c r="J1311" i="12"/>
  <c r="K1311" i="12"/>
  <c r="L1311" i="12"/>
  <c r="M1311" i="12"/>
  <c r="N1311" i="12"/>
  <c r="O1311" i="12"/>
  <c r="Q1311" i="12"/>
  <c r="R1311" i="12"/>
  <c r="T1311" i="12"/>
  <c r="U1311" i="12"/>
  <c r="A1312" i="12"/>
  <c r="B1312" i="12"/>
  <c r="C1312" i="12"/>
  <c r="D1312" i="12"/>
  <c r="E1312" i="12"/>
  <c r="F1312" i="12"/>
  <c r="G1312" i="12"/>
  <c r="H1312" i="12"/>
  <c r="I1312" i="12"/>
  <c r="J1312" i="12"/>
  <c r="K1312" i="12"/>
  <c r="L1312" i="12"/>
  <c r="M1312" i="12"/>
  <c r="N1312" i="12"/>
  <c r="O1312" i="12"/>
  <c r="Q1312" i="12"/>
  <c r="R1312" i="12"/>
  <c r="T1312" i="12"/>
  <c r="U1312" i="12"/>
  <c r="A1313" i="12"/>
  <c r="B1313" i="12"/>
  <c r="C1313" i="12"/>
  <c r="D1313" i="12"/>
  <c r="E1313" i="12"/>
  <c r="F1313" i="12"/>
  <c r="G1313" i="12"/>
  <c r="H1313" i="12"/>
  <c r="I1313" i="12"/>
  <c r="J1313" i="12"/>
  <c r="K1313" i="12"/>
  <c r="L1313" i="12"/>
  <c r="M1313" i="12"/>
  <c r="N1313" i="12"/>
  <c r="O1313" i="12"/>
  <c r="Q1313" i="12"/>
  <c r="R1313" i="12"/>
  <c r="T1313" i="12"/>
  <c r="U1313" i="12"/>
  <c r="A1314" i="12"/>
  <c r="B1314" i="12"/>
  <c r="C1314" i="12"/>
  <c r="D1314" i="12"/>
  <c r="E1314" i="12"/>
  <c r="F1314" i="12"/>
  <c r="G1314" i="12"/>
  <c r="H1314" i="12"/>
  <c r="I1314" i="12"/>
  <c r="J1314" i="12"/>
  <c r="K1314" i="12"/>
  <c r="L1314" i="12"/>
  <c r="M1314" i="12"/>
  <c r="N1314" i="12"/>
  <c r="O1314" i="12"/>
  <c r="Q1314" i="12"/>
  <c r="R1314" i="12"/>
  <c r="T1314" i="12"/>
  <c r="U1314" i="12"/>
  <c r="A1315" i="12"/>
  <c r="B1315" i="12"/>
  <c r="C1315" i="12"/>
  <c r="D1315" i="12"/>
  <c r="E1315" i="12"/>
  <c r="F1315" i="12"/>
  <c r="G1315" i="12"/>
  <c r="H1315" i="12"/>
  <c r="I1315" i="12"/>
  <c r="J1315" i="12"/>
  <c r="K1315" i="12"/>
  <c r="L1315" i="12"/>
  <c r="M1315" i="12"/>
  <c r="N1315" i="12"/>
  <c r="O1315" i="12"/>
  <c r="Q1315" i="12"/>
  <c r="R1315" i="12"/>
  <c r="T1315" i="12"/>
  <c r="U1315" i="12"/>
  <c r="A1316" i="12"/>
  <c r="B1316" i="12"/>
  <c r="C1316" i="12"/>
  <c r="D1316" i="12"/>
  <c r="E1316" i="12"/>
  <c r="F1316" i="12"/>
  <c r="G1316" i="12"/>
  <c r="H1316" i="12"/>
  <c r="I1316" i="12"/>
  <c r="J1316" i="12"/>
  <c r="K1316" i="12"/>
  <c r="L1316" i="12"/>
  <c r="M1316" i="12"/>
  <c r="N1316" i="12"/>
  <c r="O1316" i="12"/>
  <c r="Q1316" i="12"/>
  <c r="R1316" i="12"/>
  <c r="T1316" i="12"/>
  <c r="U1316" i="12"/>
  <c r="A1317" i="12"/>
  <c r="B1317" i="12"/>
  <c r="C1317" i="12"/>
  <c r="D1317" i="12"/>
  <c r="E1317" i="12"/>
  <c r="F1317" i="12"/>
  <c r="G1317" i="12"/>
  <c r="H1317" i="12"/>
  <c r="I1317" i="12"/>
  <c r="J1317" i="12"/>
  <c r="K1317" i="12"/>
  <c r="L1317" i="12"/>
  <c r="M1317" i="12"/>
  <c r="N1317" i="12"/>
  <c r="O1317" i="12"/>
  <c r="Q1317" i="12"/>
  <c r="R1317" i="12"/>
  <c r="T1317" i="12"/>
  <c r="U1317" i="12"/>
  <c r="A1318" i="12"/>
  <c r="B1318" i="12"/>
  <c r="C1318" i="12"/>
  <c r="D1318" i="12"/>
  <c r="E1318" i="12"/>
  <c r="F1318" i="12"/>
  <c r="G1318" i="12"/>
  <c r="H1318" i="12"/>
  <c r="I1318" i="12"/>
  <c r="J1318" i="12"/>
  <c r="K1318" i="12"/>
  <c r="L1318" i="12"/>
  <c r="M1318" i="12"/>
  <c r="N1318" i="12"/>
  <c r="O1318" i="12"/>
  <c r="Q1318" i="12"/>
  <c r="R1318" i="12"/>
  <c r="T1318" i="12"/>
  <c r="U1318" i="12"/>
  <c r="A1319" i="12"/>
  <c r="B1319" i="12"/>
  <c r="C1319" i="12"/>
  <c r="D1319" i="12"/>
  <c r="E1319" i="12"/>
  <c r="F1319" i="12"/>
  <c r="G1319" i="12"/>
  <c r="H1319" i="12"/>
  <c r="I1319" i="12"/>
  <c r="J1319" i="12"/>
  <c r="K1319" i="12"/>
  <c r="L1319" i="12"/>
  <c r="M1319" i="12"/>
  <c r="N1319" i="12"/>
  <c r="O1319" i="12"/>
  <c r="Q1319" i="12"/>
  <c r="R1319" i="12"/>
  <c r="T1319" i="12"/>
  <c r="U1319" i="12"/>
  <c r="A1320" i="12"/>
  <c r="B1320" i="12"/>
  <c r="C1320" i="12"/>
  <c r="D1320" i="12"/>
  <c r="E1320" i="12"/>
  <c r="F1320" i="12"/>
  <c r="G1320" i="12"/>
  <c r="H1320" i="12"/>
  <c r="I1320" i="12"/>
  <c r="J1320" i="12"/>
  <c r="K1320" i="12"/>
  <c r="L1320" i="12"/>
  <c r="M1320" i="12"/>
  <c r="N1320" i="12"/>
  <c r="O1320" i="12"/>
  <c r="Q1320" i="12"/>
  <c r="R1320" i="12"/>
  <c r="T1320" i="12"/>
  <c r="U1320" i="12"/>
  <c r="A1321" i="12"/>
  <c r="B1321" i="12"/>
  <c r="C1321" i="12"/>
  <c r="D1321" i="12"/>
  <c r="E1321" i="12"/>
  <c r="F1321" i="12"/>
  <c r="G1321" i="12"/>
  <c r="H1321" i="12"/>
  <c r="I1321" i="12"/>
  <c r="J1321" i="12"/>
  <c r="K1321" i="12"/>
  <c r="L1321" i="12"/>
  <c r="M1321" i="12"/>
  <c r="N1321" i="12"/>
  <c r="O1321" i="12"/>
  <c r="Q1321" i="12"/>
  <c r="R1321" i="12"/>
  <c r="T1321" i="12"/>
  <c r="U1321" i="12"/>
  <c r="A1322" i="12"/>
  <c r="B1322" i="12"/>
  <c r="C1322" i="12"/>
  <c r="D1322" i="12"/>
  <c r="E1322" i="12"/>
  <c r="F1322" i="12"/>
  <c r="G1322" i="12"/>
  <c r="H1322" i="12"/>
  <c r="I1322" i="12"/>
  <c r="J1322" i="12"/>
  <c r="K1322" i="12"/>
  <c r="L1322" i="12"/>
  <c r="M1322" i="12"/>
  <c r="N1322" i="12"/>
  <c r="O1322" i="12"/>
  <c r="Q1322" i="12"/>
  <c r="R1322" i="12"/>
  <c r="T1322" i="12"/>
  <c r="U1322" i="12"/>
  <c r="A1323" i="12"/>
  <c r="B1323" i="12"/>
  <c r="C1323" i="12"/>
  <c r="D1323" i="12"/>
  <c r="E1323" i="12"/>
  <c r="F1323" i="12"/>
  <c r="G1323" i="12"/>
  <c r="H1323" i="12"/>
  <c r="I1323" i="12"/>
  <c r="J1323" i="12"/>
  <c r="K1323" i="12"/>
  <c r="L1323" i="12"/>
  <c r="M1323" i="12"/>
  <c r="N1323" i="12"/>
  <c r="O1323" i="12"/>
  <c r="Q1323" i="12"/>
  <c r="R1323" i="12"/>
  <c r="T1323" i="12"/>
  <c r="U1323" i="12"/>
  <c r="A1324" i="12"/>
  <c r="B1324" i="12"/>
  <c r="C1324" i="12"/>
  <c r="D1324" i="12"/>
  <c r="E1324" i="12"/>
  <c r="F1324" i="12"/>
  <c r="G1324" i="12"/>
  <c r="H1324" i="12"/>
  <c r="I1324" i="12"/>
  <c r="J1324" i="12"/>
  <c r="K1324" i="12"/>
  <c r="L1324" i="12"/>
  <c r="M1324" i="12"/>
  <c r="N1324" i="12"/>
  <c r="O1324" i="12"/>
  <c r="Q1324" i="12"/>
  <c r="R1324" i="12"/>
  <c r="T1324" i="12"/>
  <c r="U1324" i="12"/>
  <c r="A1325" i="12"/>
  <c r="B1325" i="12"/>
  <c r="C1325" i="12"/>
  <c r="D1325" i="12"/>
  <c r="E1325" i="12"/>
  <c r="F1325" i="12"/>
  <c r="G1325" i="12"/>
  <c r="H1325" i="12"/>
  <c r="I1325" i="12"/>
  <c r="J1325" i="12"/>
  <c r="K1325" i="12"/>
  <c r="L1325" i="12"/>
  <c r="M1325" i="12"/>
  <c r="N1325" i="12"/>
  <c r="O1325" i="12"/>
  <c r="Q1325" i="12"/>
  <c r="R1325" i="12"/>
  <c r="T1325" i="12"/>
  <c r="U1325" i="12"/>
  <c r="A1326" i="12"/>
  <c r="B1326" i="12"/>
  <c r="C1326" i="12"/>
  <c r="D1326" i="12"/>
  <c r="E1326" i="12"/>
  <c r="F1326" i="12"/>
  <c r="G1326" i="12"/>
  <c r="H1326" i="12"/>
  <c r="I1326" i="12"/>
  <c r="J1326" i="12"/>
  <c r="K1326" i="12"/>
  <c r="L1326" i="12"/>
  <c r="M1326" i="12"/>
  <c r="N1326" i="12"/>
  <c r="O1326" i="12"/>
  <c r="Q1326" i="12"/>
  <c r="R1326" i="12"/>
  <c r="T1326" i="12"/>
  <c r="U1326" i="12"/>
  <c r="A1327" i="12"/>
  <c r="B1327" i="12"/>
  <c r="C1327" i="12"/>
  <c r="D1327" i="12"/>
  <c r="E1327" i="12"/>
  <c r="F1327" i="12"/>
  <c r="G1327" i="12"/>
  <c r="H1327" i="12"/>
  <c r="I1327" i="12"/>
  <c r="J1327" i="12"/>
  <c r="K1327" i="12"/>
  <c r="L1327" i="12"/>
  <c r="M1327" i="12"/>
  <c r="N1327" i="12"/>
  <c r="O1327" i="12"/>
  <c r="Q1327" i="12"/>
  <c r="R1327" i="12"/>
  <c r="T1327" i="12"/>
  <c r="U1327" i="12"/>
  <c r="A1328" i="12"/>
  <c r="B1328" i="12"/>
  <c r="C1328" i="12"/>
  <c r="D1328" i="12"/>
  <c r="E1328" i="12"/>
  <c r="F1328" i="12"/>
  <c r="G1328" i="12"/>
  <c r="H1328" i="12"/>
  <c r="I1328" i="12"/>
  <c r="J1328" i="12"/>
  <c r="K1328" i="12"/>
  <c r="L1328" i="12"/>
  <c r="M1328" i="12"/>
  <c r="N1328" i="12"/>
  <c r="O1328" i="12"/>
  <c r="Q1328" i="12"/>
  <c r="R1328" i="12"/>
  <c r="T1328" i="12"/>
  <c r="U1328" i="12"/>
  <c r="A1329" i="12"/>
  <c r="B1329" i="12"/>
  <c r="C1329" i="12"/>
  <c r="D1329" i="12"/>
  <c r="E1329" i="12"/>
  <c r="F1329" i="12"/>
  <c r="G1329" i="12"/>
  <c r="H1329" i="12"/>
  <c r="I1329" i="12"/>
  <c r="J1329" i="12"/>
  <c r="K1329" i="12"/>
  <c r="L1329" i="12"/>
  <c r="M1329" i="12"/>
  <c r="N1329" i="12"/>
  <c r="O1329" i="12"/>
  <c r="Q1329" i="12"/>
  <c r="R1329" i="12"/>
  <c r="T1329" i="12"/>
  <c r="U1329" i="12"/>
  <c r="A1330" i="12"/>
  <c r="B1330" i="12"/>
  <c r="C1330" i="12"/>
  <c r="D1330" i="12"/>
  <c r="E1330" i="12"/>
  <c r="F1330" i="12"/>
  <c r="G1330" i="12"/>
  <c r="H1330" i="12"/>
  <c r="I1330" i="12"/>
  <c r="J1330" i="12"/>
  <c r="K1330" i="12"/>
  <c r="L1330" i="12"/>
  <c r="M1330" i="12"/>
  <c r="N1330" i="12"/>
  <c r="O1330" i="12"/>
  <c r="Q1330" i="12"/>
  <c r="R1330" i="12"/>
  <c r="T1330" i="12"/>
  <c r="U1330" i="12"/>
  <c r="A1331" i="12"/>
  <c r="B1331" i="12"/>
  <c r="C1331" i="12"/>
  <c r="D1331" i="12"/>
  <c r="E1331" i="12"/>
  <c r="F1331" i="12"/>
  <c r="G1331" i="12"/>
  <c r="H1331" i="12"/>
  <c r="I1331" i="12"/>
  <c r="J1331" i="12"/>
  <c r="K1331" i="12"/>
  <c r="L1331" i="12"/>
  <c r="M1331" i="12"/>
  <c r="N1331" i="12"/>
  <c r="O1331" i="12"/>
  <c r="Q1331" i="12"/>
  <c r="R1331" i="12"/>
  <c r="T1331" i="12"/>
  <c r="U1331" i="12"/>
  <c r="A1332" i="12"/>
  <c r="B1332" i="12"/>
  <c r="C1332" i="12"/>
  <c r="D1332" i="12"/>
  <c r="E1332" i="12"/>
  <c r="F1332" i="12"/>
  <c r="G1332" i="12"/>
  <c r="H1332" i="12"/>
  <c r="I1332" i="12"/>
  <c r="J1332" i="12"/>
  <c r="K1332" i="12"/>
  <c r="L1332" i="12"/>
  <c r="M1332" i="12"/>
  <c r="N1332" i="12"/>
  <c r="O1332" i="12"/>
  <c r="Q1332" i="12"/>
  <c r="R1332" i="12"/>
  <c r="T1332" i="12"/>
  <c r="U1332" i="12"/>
  <c r="A1333" i="12"/>
  <c r="B1333" i="12"/>
  <c r="C1333" i="12"/>
  <c r="D1333" i="12"/>
  <c r="E1333" i="12"/>
  <c r="F1333" i="12"/>
  <c r="G1333" i="12"/>
  <c r="H1333" i="12"/>
  <c r="I1333" i="12"/>
  <c r="J1333" i="12"/>
  <c r="K1333" i="12"/>
  <c r="L1333" i="12"/>
  <c r="M1333" i="12"/>
  <c r="N1333" i="12"/>
  <c r="O1333" i="12"/>
  <c r="Q1333" i="12"/>
  <c r="R1333" i="12"/>
  <c r="T1333" i="12"/>
  <c r="U1333" i="12"/>
  <c r="A1334" i="12"/>
  <c r="B1334" i="12"/>
  <c r="C1334" i="12"/>
  <c r="D1334" i="12"/>
  <c r="E1334" i="12"/>
  <c r="F1334" i="12"/>
  <c r="G1334" i="12"/>
  <c r="H1334" i="12"/>
  <c r="I1334" i="12"/>
  <c r="J1334" i="12"/>
  <c r="K1334" i="12"/>
  <c r="L1334" i="12"/>
  <c r="M1334" i="12"/>
  <c r="N1334" i="12"/>
  <c r="O1334" i="12"/>
  <c r="Q1334" i="12"/>
  <c r="R1334" i="12"/>
  <c r="T1334" i="12"/>
  <c r="U1334" i="12"/>
  <c r="A1335" i="12"/>
  <c r="B1335" i="12"/>
  <c r="C1335" i="12"/>
  <c r="D1335" i="12"/>
  <c r="E1335" i="12"/>
  <c r="F1335" i="12"/>
  <c r="G1335" i="12"/>
  <c r="H1335" i="12"/>
  <c r="I1335" i="12"/>
  <c r="J1335" i="12"/>
  <c r="K1335" i="12"/>
  <c r="L1335" i="12"/>
  <c r="M1335" i="12"/>
  <c r="N1335" i="12"/>
  <c r="O1335" i="12"/>
  <c r="Q1335" i="12"/>
  <c r="R1335" i="12"/>
  <c r="T1335" i="12"/>
  <c r="U1335" i="12"/>
  <c r="A1336" i="12"/>
  <c r="B1336" i="12"/>
  <c r="C1336" i="12"/>
  <c r="D1336" i="12"/>
  <c r="E1336" i="12"/>
  <c r="F1336" i="12"/>
  <c r="G1336" i="12"/>
  <c r="H1336" i="12"/>
  <c r="I1336" i="12"/>
  <c r="J1336" i="12"/>
  <c r="K1336" i="12"/>
  <c r="L1336" i="12"/>
  <c r="M1336" i="12"/>
  <c r="N1336" i="12"/>
  <c r="O1336" i="12"/>
  <c r="Q1336" i="12"/>
  <c r="R1336" i="12"/>
  <c r="T1336" i="12"/>
  <c r="U1336" i="12"/>
  <c r="A1337" i="12"/>
  <c r="B1337" i="12"/>
  <c r="C1337" i="12"/>
  <c r="D1337" i="12"/>
  <c r="E1337" i="12"/>
  <c r="F1337" i="12"/>
  <c r="G1337" i="12"/>
  <c r="H1337" i="12"/>
  <c r="I1337" i="12"/>
  <c r="J1337" i="12"/>
  <c r="K1337" i="12"/>
  <c r="L1337" i="12"/>
  <c r="M1337" i="12"/>
  <c r="N1337" i="12"/>
  <c r="O1337" i="12"/>
  <c r="Q1337" i="12"/>
  <c r="R1337" i="12"/>
  <c r="T1337" i="12"/>
  <c r="U1337" i="12"/>
  <c r="A1338" i="12"/>
  <c r="B1338" i="12"/>
  <c r="C1338" i="12"/>
  <c r="D1338" i="12"/>
  <c r="E1338" i="12"/>
  <c r="F1338" i="12"/>
  <c r="G1338" i="12"/>
  <c r="H1338" i="12"/>
  <c r="I1338" i="12"/>
  <c r="J1338" i="12"/>
  <c r="K1338" i="12"/>
  <c r="L1338" i="12"/>
  <c r="M1338" i="12"/>
  <c r="N1338" i="12"/>
  <c r="O1338" i="12"/>
  <c r="Q1338" i="12"/>
  <c r="R1338" i="12"/>
  <c r="T1338" i="12"/>
  <c r="U1338" i="12"/>
  <c r="A1339" i="12"/>
  <c r="B1339" i="12"/>
  <c r="C1339" i="12"/>
  <c r="D1339" i="12"/>
  <c r="E1339" i="12"/>
  <c r="F1339" i="12"/>
  <c r="G1339" i="12"/>
  <c r="H1339" i="12"/>
  <c r="I1339" i="12"/>
  <c r="J1339" i="12"/>
  <c r="K1339" i="12"/>
  <c r="L1339" i="12"/>
  <c r="M1339" i="12"/>
  <c r="N1339" i="12"/>
  <c r="O1339" i="12"/>
  <c r="Q1339" i="12"/>
  <c r="R1339" i="12"/>
  <c r="T1339" i="12"/>
  <c r="U1339" i="12"/>
  <c r="A1340" i="12"/>
  <c r="B1340" i="12"/>
  <c r="C1340" i="12"/>
  <c r="D1340" i="12"/>
  <c r="E1340" i="12"/>
  <c r="F1340" i="12"/>
  <c r="G1340" i="12"/>
  <c r="H1340" i="12"/>
  <c r="I1340" i="12"/>
  <c r="J1340" i="12"/>
  <c r="K1340" i="12"/>
  <c r="L1340" i="12"/>
  <c r="M1340" i="12"/>
  <c r="N1340" i="12"/>
  <c r="O1340" i="12"/>
  <c r="Q1340" i="12"/>
  <c r="R1340" i="12"/>
  <c r="T1340" i="12"/>
  <c r="U1340" i="12"/>
  <c r="A1341" i="12"/>
  <c r="B1341" i="12"/>
  <c r="C1341" i="12"/>
  <c r="D1341" i="12"/>
  <c r="E1341" i="12"/>
  <c r="F1341" i="12"/>
  <c r="G1341" i="12"/>
  <c r="H1341" i="12"/>
  <c r="I1341" i="12"/>
  <c r="J1341" i="12"/>
  <c r="K1341" i="12"/>
  <c r="L1341" i="12"/>
  <c r="M1341" i="12"/>
  <c r="N1341" i="12"/>
  <c r="O1341" i="12"/>
  <c r="Q1341" i="12"/>
  <c r="R1341" i="12"/>
  <c r="T1341" i="12"/>
  <c r="U1341" i="12"/>
  <c r="A1342" i="12"/>
  <c r="B1342" i="12"/>
  <c r="C1342" i="12"/>
  <c r="D1342" i="12"/>
  <c r="E1342" i="12"/>
  <c r="F1342" i="12"/>
  <c r="G1342" i="12"/>
  <c r="H1342" i="12"/>
  <c r="I1342" i="12"/>
  <c r="J1342" i="12"/>
  <c r="K1342" i="12"/>
  <c r="L1342" i="12"/>
  <c r="M1342" i="12"/>
  <c r="N1342" i="12"/>
  <c r="O1342" i="12"/>
  <c r="Q1342" i="12"/>
  <c r="R1342" i="12"/>
  <c r="T1342" i="12"/>
  <c r="U1342" i="12"/>
  <c r="A1343" i="12"/>
  <c r="B1343" i="12"/>
  <c r="C1343" i="12"/>
  <c r="D1343" i="12"/>
  <c r="E1343" i="12"/>
  <c r="F1343" i="12"/>
  <c r="G1343" i="12"/>
  <c r="H1343" i="12"/>
  <c r="I1343" i="12"/>
  <c r="J1343" i="12"/>
  <c r="K1343" i="12"/>
  <c r="L1343" i="12"/>
  <c r="M1343" i="12"/>
  <c r="N1343" i="12"/>
  <c r="O1343" i="12"/>
  <c r="Q1343" i="12"/>
  <c r="R1343" i="12"/>
  <c r="T1343" i="12"/>
  <c r="U1343" i="12"/>
  <c r="A1344" i="12"/>
  <c r="B1344" i="12"/>
  <c r="C1344" i="12"/>
  <c r="D1344" i="12"/>
  <c r="E1344" i="12"/>
  <c r="F1344" i="12"/>
  <c r="G1344" i="12"/>
  <c r="H1344" i="12"/>
  <c r="I1344" i="12"/>
  <c r="J1344" i="12"/>
  <c r="K1344" i="12"/>
  <c r="L1344" i="12"/>
  <c r="M1344" i="12"/>
  <c r="N1344" i="12"/>
  <c r="O1344" i="12"/>
  <c r="Q1344" i="12"/>
  <c r="R1344" i="12"/>
  <c r="T1344" i="12"/>
  <c r="U1344" i="12"/>
  <c r="A1345" i="12"/>
  <c r="B1345" i="12"/>
  <c r="C1345" i="12"/>
  <c r="D1345" i="12"/>
  <c r="E1345" i="12"/>
  <c r="F1345" i="12"/>
  <c r="G1345" i="12"/>
  <c r="H1345" i="12"/>
  <c r="I1345" i="12"/>
  <c r="J1345" i="12"/>
  <c r="K1345" i="12"/>
  <c r="L1345" i="12"/>
  <c r="M1345" i="12"/>
  <c r="N1345" i="12"/>
  <c r="O1345" i="12"/>
  <c r="Q1345" i="12"/>
  <c r="R1345" i="12"/>
  <c r="T1345" i="12"/>
  <c r="U1345" i="12"/>
  <c r="A1346" i="12"/>
  <c r="B1346" i="12"/>
  <c r="C1346" i="12"/>
  <c r="D1346" i="12"/>
  <c r="E1346" i="12"/>
  <c r="F1346" i="12"/>
  <c r="G1346" i="12"/>
  <c r="H1346" i="12"/>
  <c r="I1346" i="12"/>
  <c r="J1346" i="12"/>
  <c r="K1346" i="12"/>
  <c r="L1346" i="12"/>
  <c r="M1346" i="12"/>
  <c r="N1346" i="12"/>
  <c r="O1346" i="12"/>
  <c r="Q1346" i="12"/>
  <c r="R1346" i="12"/>
  <c r="T1346" i="12"/>
  <c r="U1346" i="12"/>
  <c r="A1347" i="12"/>
  <c r="B1347" i="12"/>
  <c r="C1347" i="12"/>
  <c r="D1347" i="12"/>
  <c r="E1347" i="12"/>
  <c r="F1347" i="12"/>
  <c r="G1347" i="12"/>
  <c r="H1347" i="12"/>
  <c r="I1347" i="12"/>
  <c r="J1347" i="12"/>
  <c r="K1347" i="12"/>
  <c r="L1347" i="12"/>
  <c r="M1347" i="12"/>
  <c r="N1347" i="12"/>
  <c r="O1347" i="12"/>
  <c r="Q1347" i="12"/>
  <c r="R1347" i="12"/>
  <c r="T1347" i="12"/>
  <c r="U1347" i="12"/>
  <c r="A1348" i="12"/>
  <c r="B1348" i="12"/>
  <c r="C1348" i="12"/>
  <c r="D1348" i="12"/>
  <c r="E1348" i="12"/>
  <c r="F1348" i="12"/>
  <c r="G1348" i="12"/>
  <c r="H1348" i="12"/>
  <c r="I1348" i="12"/>
  <c r="J1348" i="12"/>
  <c r="K1348" i="12"/>
  <c r="L1348" i="12"/>
  <c r="M1348" i="12"/>
  <c r="N1348" i="12"/>
  <c r="O1348" i="12"/>
  <c r="Q1348" i="12"/>
  <c r="R1348" i="12"/>
  <c r="T1348" i="12"/>
  <c r="U1348" i="12"/>
  <c r="A1349" i="12"/>
  <c r="B1349" i="12"/>
  <c r="C1349" i="12"/>
  <c r="D1349" i="12"/>
  <c r="E1349" i="12"/>
  <c r="F1349" i="12"/>
  <c r="G1349" i="12"/>
  <c r="H1349" i="12"/>
  <c r="I1349" i="12"/>
  <c r="J1349" i="12"/>
  <c r="K1349" i="12"/>
  <c r="L1349" i="12"/>
  <c r="M1349" i="12"/>
  <c r="N1349" i="12"/>
  <c r="O1349" i="12"/>
  <c r="Q1349" i="12"/>
  <c r="R1349" i="12"/>
  <c r="T1349" i="12"/>
  <c r="U1349" i="12"/>
  <c r="A1350" i="12"/>
  <c r="B1350" i="12"/>
  <c r="C1350" i="12"/>
  <c r="D1350" i="12"/>
  <c r="E1350" i="12"/>
  <c r="F1350" i="12"/>
  <c r="G1350" i="12"/>
  <c r="H1350" i="12"/>
  <c r="I1350" i="12"/>
  <c r="J1350" i="12"/>
  <c r="K1350" i="12"/>
  <c r="L1350" i="12"/>
  <c r="M1350" i="12"/>
  <c r="N1350" i="12"/>
  <c r="O1350" i="12"/>
  <c r="Q1350" i="12"/>
  <c r="R1350" i="12"/>
  <c r="T1350" i="12"/>
  <c r="U1350" i="12"/>
  <c r="A1351" i="12"/>
  <c r="B1351" i="12"/>
  <c r="C1351" i="12"/>
  <c r="D1351" i="12"/>
  <c r="E1351" i="12"/>
  <c r="F1351" i="12"/>
  <c r="G1351" i="12"/>
  <c r="H1351" i="12"/>
  <c r="I1351" i="12"/>
  <c r="J1351" i="12"/>
  <c r="K1351" i="12"/>
  <c r="L1351" i="12"/>
  <c r="M1351" i="12"/>
  <c r="N1351" i="12"/>
  <c r="O1351" i="12"/>
  <c r="Q1351" i="12"/>
  <c r="R1351" i="12"/>
  <c r="T1351" i="12"/>
  <c r="U1351" i="12"/>
  <c r="A1352" i="12"/>
  <c r="B1352" i="12"/>
  <c r="C1352" i="12"/>
  <c r="D1352" i="12"/>
  <c r="E1352" i="12"/>
  <c r="F1352" i="12"/>
  <c r="G1352" i="12"/>
  <c r="H1352" i="12"/>
  <c r="I1352" i="12"/>
  <c r="J1352" i="12"/>
  <c r="K1352" i="12"/>
  <c r="L1352" i="12"/>
  <c r="M1352" i="12"/>
  <c r="N1352" i="12"/>
  <c r="O1352" i="12"/>
  <c r="Q1352" i="12"/>
  <c r="R1352" i="12"/>
  <c r="T1352" i="12"/>
  <c r="U1352" i="12"/>
  <c r="A1353" i="12"/>
  <c r="B1353" i="12"/>
  <c r="C1353" i="12"/>
  <c r="D1353" i="12"/>
  <c r="E1353" i="12"/>
  <c r="F1353" i="12"/>
  <c r="G1353" i="12"/>
  <c r="H1353" i="12"/>
  <c r="I1353" i="12"/>
  <c r="J1353" i="12"/>
  <c r="K1353" i="12"/>
  <c r="L1353" i="12"/>
  <c r="M1353" i="12"/>
  <c r="N1353" i="12"/>
  <c r="O1353" i="12"/>
  <c r="Q1353" i="12"/>
  <c r="R1353" i="12"/>
  <c r="T1353" i="12"/>
  <c r="U1353" i="12"/>
  <c r="A1354" i="12"/>
  <c r="B1354" i="12"/>
  <c r="C1354" i="12"/>
  <c r="D1354" i="12"/>
  <c r="E1354" i="12"/>
  <c r="F1354" i="12"/>
  <c r="G1354" i="12"/>
  <c r="H1354" i="12"/>
  <c r="I1354" i="12"/>
  <c r="J1354" i="12"/>
  <c r="K1354" i="12"/>
  <c r="L1354" i="12"/>
  <c r="M1354" i="12"/>
  <c r="N1354" i="12"/>
  <c r="O1354" i="12"/>
  <c r="Q1354" i="12"/>
  <c r="R1354" i="12"/>
  <c r="T1354" i="12"/>
  <c r="U1354" i="12"/>
  <c r="A1355" i="12"/>
  <c r="B1355" i="12"/>
  <c r="C1355" i="12"/>
  <c r="D1355" i="12"/>
  <c r="E1355" i="12"/>
  <c r="F1355" i="12"/>
  <c r="G1355" i="12"/>
  <c r="H1355" i="12"/>
  <c r="I1355" i="12"/>
  <c r="J1355" i="12"/>
  <c r="K1355" i="12"/>
  <c r="L1355" i="12"/>
  <c r="M1355" i="12"/>
  <c r="N1355" i="12"/>
  <c r="O1355" i="12"/>
  <c r="Q1355" i="12"/>
  <c r="R1355" i="12"/>
  <c r="T1355" i="12"/>
  <c r="U1355" i="12"/>
  <c r="A1356" i="12"/>
  <c r="B1356" i="12"/>
  <c r="C1356" i="12"/>
  <c r="D1356" i="12"/>
  <c r="E1356" i="12"/>
  <c r="F1356" i="12"/>
  <c r="G1356" i="12"/>
  <c r="H1356" i="12"/>
  <c r="I1356" i="12"/>
  <c r="J1356" i="12"/>
  <c r="K1356" i="12"/>
  <c r="L1356" i="12"/>
  <c r="M1356" i="12"/>
  <c r="N1356" i="12"/>
  <c r="O1356" i="12"/>
  <c r="Q1356" i="12"/>
  <c r="R1356" i="12"/>
  <c r="T1356" i="12"/>
  <c r="U1356" i="12"/>
  <c r="A1357" i="12"/>
  <c r="B1357" i="12"/>
  <c r="C1357" i="12"/>
  <c r="D1357" i="12"/>
  <c r="E1357" i="12"/>
  <c r="F1357" i="12"/>
  <c r="G1357" i="12"/>
  <c r="H1357" i="12"/>
  <c r="I1357" i="12"/>
  <c r="J1357" i="12"/>
  <c r="K1357" i="12"/>
  <c r="L1357" i="12"/>
  <c r="M1357" i="12"/>
  <c r="N1357" i="12"/>
  <c r="O1357" i="12"/>
  <c r="Q1357" i="12"/>
  <c r="R1357" i="12"/>
  <c r="T1357" i="12"/>
  <c r="U1357" i="12"/>
  <c r="A1358" i="12"/>
  <c r="B1358" i="12"/>
  <c r="C1358" i="12"/>
  <c r="D1358" i="12"/>
  <c r="E1358" i="12"/>
  <c r="F1358" i="12"/>
  <c r="G1358" i="12"/>
  <c r="H1358" i="12"/>
  <c r="I1358" i="12"/>
  <c r="J1358" i="12"/>
  <c r="K1358" i="12"/>
  <c r="L1358" i="12"/>
  <c r="M1358" i="12"/>
  <c r="N1358" i="12"/>
  <c r="O1358" i="12"/>
  <c r="Q1358" i="12"/>
  <c r="R1358" i="12"/>
  <c r="T1358" i="12"/>
  <c r="U1358" i="12"/>
  <c r="A1359" i="12"/>
  <c r="B1359" i="12"/>
  <c r="C1359" i="12"/>
  <c r="D1359" i="12"/>
  <c r="E1359" i="12"/>
  <c r="F1359" i="12"/>
  <c r="G1359" i="12"/>
  <c r="H1359" i="12"/>
  <c r="I1359" i="12"/>
  <c r="J1359" i="12"/>
  <c r="K1359" i="12"/>
  <c r="L1359" i="12"/>
  <c r="M1359" i="12"/>
  <c r="N1359" i="12"/>
  <c r="O1359" i="12"/>
  <c r="Q1359" i="12"/>
  <c r="R1359" i="12"/>
  <c r="T1359" i="12"/>
  <c r="U1359" i="12"/>
  <c r="A1360" i="12"/>
  <c r="B1360" i="12"/>
  <c r="C1360" i="12"/>
  <c r="D1360" i="12"/>
  <c r="E1360" i="12"/>
  <c r="F1360" i="12"/>
  <c r="G1360" i="12"/>
  <c r="H1360" i="12"/>
  <c r="I1360" i="12"/>
  <c r="J1360" i="12"/>
  <c r="K1360" i="12"/>
  <c r="L1360" i="12"/>
  <c r="M1360" i="12"/>
  <c r="N1360" i="12"/>
  <c r="O1360" i="12"/>
  <c r="Q1360" i="12"/>
  <c r="R1360" i="12"/>
  <c r="T1360" i="12"/>
  <c r="U1360" i="12"/>
  <c r="A1361" i="12"/>
  <c r="B1361" i="12"/>
  <c r="C1361" i="12"/>
  <c r="D1361" i="12"/>
  <c r="E1361" i="12"/>
  <c r="F1361" i="12"/>
  <c r="G1361" i="12"/>
  <c r="H1361" i="12"/>
  <c r="I1361" i="12"/>
  <c r="J1361" i="12"/>
  <c r="K1361" i="12"/>
  <c r="L1361" i="12"/>
  <c r="M1361" i="12"/>
  <c r="N1361" i="12"/>
  <c r="O1361" i="12"/>
  <c r="Q1361" i="12"/>
  <c r="R1361" i="12"/>
  <c r="T1361" i="12"/>
  <c r="U1361" i="12"/>
  <c r="A1362" i="12"/>
  <c r="B1362" i="12"/>
  <c r="C1362" i="12"/>
  <c r="D1362" i="12"/>
  <c r="E1362" i="12"/>
  <c r="F1362" i="12"/>
  <c r="G1362" i="12"/>
  <c r="H1362" i="12"/>
  <c r="I1362" i="12"/>
  <c r="J1362" i="12"/>
  <c r="K1362" i="12"/>
  <c r="L1362" i="12"/>
  <c r="M1362" i="12"/>
  <c r="N1362" i="12"/>
  <c r="O1362" i="12"/>
  <c r="Q1362" i="12"/>
  <c r="R1362" i="12"/>
  <c r="T1362" i="12"/>
  <c r="U1362" i="12"/>
  <c r="A1363" i="12"/>
  <c r="B1363" i="12"/>
  <c r="C1363" i="12"/>
  <c r="D1363" i="12"/>
  <c r="E1363" i="12"/>
  <c r="F1363" i="12"/>
  <c r="G1363" i="12"/>
  <c r="H1363" i="12"/>
  <c r="I1363" i="12"/>
  <c r="J1363" i="12"/>
  <c r="K1363" i="12"/>
  <c r="L1363" i="12"/>
  <c r="M1363" i="12"/>
  <c r="N1363" i="12"/>
  <c r="O1363" i="12"/>
  <c r="Q1363" i="12"/>
  <c r="R1363" i="12"/>
  <c r="T1363" i="12"/>
  <c r="U1363" i="12"/>
  <c r="A1364" i="12"/>
  <c r="B1364" i="12"/>
  <c r="C1364" i="12"/>
  <c r="D1364" i="12"/>
  <c r="E1364" i="12"/>
  <c r="F1364" i="12"/>
  <c r="G1364" i="12"/>
  <c r="H1364" i="12"/>
  <c r="I1364" i="12"/>
  <c r="J1364" i="12"/>
  <c r="K1364" i="12"/>
  <c r="L1364" i="12"/>
  <c r="M1364" i="12"/>
  <c r="N1364" i="12"/>
  <c r="O1364" i="12"/>
  <c r="Q1364" i="12"/>
  <c r="R1364" i="12"/>
  <c r="T1364" i="12"/>
  <c r="U1364" i="12"/>
  <c r="A1365" i="12"/>
  <c r="B1365" i="12"/>
  <c r="C1365" i="12"/>
  <c r="D1365" i="12"/>
  <c r="E1365" i="12"/>
  <c r="F1365" i="12"/>
  <c r="G1365" i="12"/>
  <c r="H1365" i="12"/>
  <c r="I1365" i="12"/>
  <c r="J1365" i="12"/>
  <c r="K1365" i="12"/>
  <c r="L1365" i="12"/>
  <c r="M1365" i="12"/>
  <c r="N1365" i="12"/>
  <c r="O1365" i="12"/>
  <c r="Q1365" i="12"/>
  <c r="R1365" i="12"/>
  <c r="T1365" i="12"/>
  <c r="U1365" i="12"/>
  <c r="A1366" i="12"/>
  <c r="B1366" i="12"/>
  <c r="C1366" i="12"/>
  <c r="D1366" i="12"/>
  <c r="E1366" i="12"/>
  <c r="F1366" i="12"/>
  <c r="G1366" i="12"/>
  <c r="H1366" i="12"/>
  <c r="I1366" i="12"/>
  <c r="J1366" i="12"/>
  <c r="K1366" i="12"/>
  <c r="L1366" i="12"/>
  <c r="M1366" i="12"/>
  <c r="N1366" i="12"/>
  <c r="O1366" i="12"/>
  <c r="Q1366" i="12"/>
  <c r="R1366" i="12"/>
  <c r="T1366" i="12"/>
  <c r="U1366" i="12"/>
  <c r="A1367" i="12"/>
  <c r="B1367" i="12"/>
  <c r="C1367" i="12"/>
  <c r="D1367" i="12"/>
  <c r="E1367" i="12"/>
  <c r="F1367" i="12"/>
  <c r="G1367" i="12"/>
  <c r="H1367" i="12"/>
  <c r="I1367" i="12"/>
  <c r="J1367" i="12"/>
  <c r="K1367" i="12"/>
  <c r="L1367" i="12"/>
  <c r="M1367" i="12"/>
  <c r="N1367" i="12"/>
  <c r="O1367" i="12"/>
  <c r="Q1367" i="12"/>
  <c r="R1367" i="12"/>
  <c r="T1367" i="12"/>
  <c r="U1367" i="12"/>
  <c r="A1368" i="12"/>
  <c r="B1368" i="12"/>
  <c r="C1368" i="12"/>
  <c r="D1368" i="12"/>
  <c r="E1368" i="12"/>
  <c r="F1368" i="12"/>
  <c r="G1368" i="12"/>
  <c r="H1368" i="12"/>
  <c r="I1368" i="12"/>
  <c r="J1368" i="12"/>
  <c r="K1368" i="12"/>
  <c r="L1368" i="12"/>
  <c r="M1368" i="12"/>
  <c r="N1368" i="12"/>
  <c r="O1368" i="12"/>
  <c r="Q1368" i="12"/>
  <c r="R1368" i="12"/>
  <c r="T1368" i="12"/>
  <c r="U1368" i="12"/>
  <c r="A1369" i="12"/>
  <c r="B1369" i="12"/>
  <c r="C1369" i="12"/>
  <c r="D1369" i="12"/>
  <c r="E1369" i="12"/>
  <c r="F1369" i="12"/>
  <c r="G1369" i="12"/>
  <c r="H1369" i="12"/>
  <c r="I1369" i="12"/>
  <c r="J1369" i="12"/>
  <c r="K1369" i="12"/>
  <c r="L1369" i="12"/>
  <c r="M1369" i="12"/>
  <c r="N1369" i="12"/>
  <c r="O1369" i="12"/>
  <c r="Q1369" i="12"/>
  <c r="R1369" i="12"/>
  <c r="T1369" i="12"/>
  <c r="U1369" i="12"/>
  <c r="A1370" i="12"/>
  <c r="B1370" i="12"/>
  <c r="C1370" i="12"/>
  <c r="D1370" i="12"/>
  <c r="E1370" i="12"/>
  <c r="F1370" i="12"/>
  <c r="G1370" i="12"/>
  <c r="H1370" i="12"/>
  <c r="I1370" i="12"/>
  <c r="J1370" i="12"/>
  <c r="K1370" i="12"/>
  <c r="L1370" i="12"/>
  <c r="M1370" i="12"/>
  <c r="N1370" i="12"/>
  <c r="O1370" i="12"/>
  <c r="Q1370" i="12"/>
  <c r="R1370" i="12"/>
  <c r="T1370" i="12"/>
  <c r="U1370" i="12"/>
  <c r="A1371" i="12"/>
  <c r="B1371" i="12"/>
  <c r="C1371" i="12"/>
  <c r="D1371" i="12"/>
  <c r="E1371" i="12"/>
  <c r="F1371" i="12"/>
  <c r="G1371" i="12"/>
  <c r="H1371" i="12"/>
  <c r="I1371" i="12"/>
  <c r="J1371" i="12"/>
  <c r="K1371" i="12"/>
  <c r="L1371" i="12"/>
  <c r="M1371" i="12"/>
  <c r="N1371" i="12"/>
  <c r="O1371" i="12"/>
  <c r="Q1371" i="12"/>
  <c r="R1371" i="12"/>
  <c r="T1371" i="12"/>
  <c r="U1371" i="12"/>
  <c r="A1372" i="12"/>
  <c r="B1372" i="12"/>
  <c r="C1372" i="12"/>
  <c r="D1372" i="12"/>
  <c r="E1372" i="12"/>
  <c r="F1372" i="12"/>
  <c r="G1372" i="12"/>
  <c r="H1372" i="12"/>
  <c r="I1372" i="12"/>
  <c r="J1372" i="12"/>
  <c r="K1372" i="12"/>
  <c r="L1372" i="12"/>
  <c r="M1372" i="12"/>
  <c r="N1372" i="12"/>
  <c r="O1372" i="12"/>
  <c r="Q1372" i="12"/>
  <c r="R1372" i="12"/>
  <c r="T1372" i="12"/>
  <c r="U1372" i="12"/>
  <c r="A1373" i="12"/>
  <c r="B1373" i="12"/>
  <c r="C1373" i="12"/>
  <c r="D1373" i="12"/>
  <c r="E1373" i="12"/>
  <c r="F1373" i="12"/>
  <c r="G1373" i="12"/>
  <c r="H1373" i="12"/>
  <c r="I1373" i="12"/>
  <c r="J1373" i="12"/>
  <c r="K1373" i="12"/>
  <c r="L1373" i="12"/>
  <c r="M1373" i="12"/>
  <c r="N1373" i="12"/>
  <c r="O1373" i="12"/>
  <c r="Q1373" i="12"/>
  <c r="R1373" i="12"/>
  <c r="T1373" i="12"/>
  <c r="U1373" i="12"/>
  <c r="A1374" i="12"/>
  <c r="B1374" i="12"/>
  <c r="C1374" i="12"/>
  <c r="D1374" i="12"/>
  <c r="E1374" i="12"/>
  <c r="F1374" i="12"/>
  <c r="G1374" i="12"/>
  <c r="H1374" i="12"/>
  <c r="I1374" i="12"/>
  <c r="J1374" i="12"/>
  <c r="K1374" i="12"/>
  <c r="L1374" i="12"/>
  <c r="M1374" i="12"/>
  <c r="N1374" i="12"/>
  <c r="O1374" i="12"/>
  <c r="Q1374" i="12"/>
  <c r="R1374" i="12"/>
  <c r="T1374" i="12"/>
  <c r="U1374" i="12"/>
  <c r="A1375" i="12"/>
  <c r="B1375" i="12"/>
  <c r="C1375" i="12"/>
  <c r="D1375" i="12"/>
  <c r="E1375" i="12"/>
  <c r="F1375" i="12"/>
  <c r="G1375" i="12"/>
  <c r="H1375" i="12"/>
  <c r="I1375" i="12"/>
  <c r="J1375" i="12"/>
  <c r="K1375" i="12"/>
  <c r="L1375" i="12"/>
  <c r="M1375" i="12"/>
  <c r="N1375" i="12"/>
  <c r="O1375" i="12"/>
  <c r="Q1375" i="12"/>
  <c r="R1375" i="12"/>
  <c r="T1375" i="12"/>
  <c r="U1375" i="12"/>
  <c r="A1376" i="12"/>
  <c r="B1376" i="12"/>
  <c r="C1376" i="12"/>
  <c r="D1376" i="12"/>
  <c r="E1376" i="12"/>
  <c r="F1376" i="12"/>
  <c r="G1376" i="12"/>
  <c r="H1376" i="12"/>
  <c r="I1376" i="12"/>
  <c r="J1376" i="12"/>
  <c r="K1376" i="12"/>
  <c r="L1376" i="12"/>
  <c r="M1376" i="12"/>
  <c r="N1376" i="12"/>
  <c r="O1376" i="12"/>
  <c r="Q1376" i="12"/>
  <c r="R1376" i="12"/>
  <c r="T1376" i="12"/>
  <c r="U1376" i="12"/>
  <c r="A1377" i="12"/>
  <c r="B1377" i="12"/>
  <c r="C1377" i="12"/>
  <c r="D1377" i="12"/>
  <c r="E1377" i="12"/>
  <c r="F1377" i="12"/>
  <c r="G1377" i="12"/>
  <c r="H1377" i="12"/>
  <c r="I1377" i="12"/>
  <c r="J1377" i="12"/>
  <c r="K1377" i="12"/>
  <c r="L1377" i="12"/>
  <c r="M1377" i="12"/>
  <c r="N1377" i="12"/>
  <c r="O1377" i="12"/>
  <c r="Q1377" i="12"/>
  <c r="R1377" i="12"/>
  <c r="T1377" i="12"/>
  <c r="U1377" i="12"/>
  <c r="A1378" i="12"/>
  <c r="B1378" i="12"/>
  <c r="C1378" i="12"/>
  <c r="D1378" i="12"/>
  <c r="E1378" i="12"/>
  <c r="F1378" i="12"/>
  <c r="G1378" i="12"/>
  <c r="H1378" i="12"/>
  <c r="I1378" i="12"/>
  <c r="J1378" i="12"/>
  <c r="K1378" i="12"/>
  <c r="L1378" i="12"/>
  <c r="M1378" i="12"/>
  <c r="N1378" i="12"/>
  <c r="O1378" i="12"/>
  <c r="Q1378" i="12"/>
  <c r="R1378" i="12"/>
  <c r="T1378" i="12"/>
  <c r="U1378" i="12"/>
  <c r="A1379" i="12"/>
  <c r="B1379" i="12"/>
  <c r="C1379" i="12"/>
  <c r="D1379" i="12"/>
  <c r="E1379" i="12"/>
  <c r="F1379" i="12"/>
  <c r="G1379" i="12"/>
  <c r="H1379" i="12"/>
  <c r="I1379" i="12"/>
  <c r="J1379" i="12"/>
  <c r="K1379" i="12"/>
  <c r="L1379" i="12"/>
  <c r="M1379" i="12"/>
  <c r="N1379" i="12"/>
  <c r="O1379" i="12"/>
  <c r="Q1379" i="12"/>
  <c r="R1379" i="12"/>
  <c r="T1379" i="12"/>
  <c r="U1379" i="12"/>
  <c r="A1380" i="12"/>
  <c r="B1380" i="12"/>
  <c r="C1380" i="12"/>
  <c r="D1380" i="12"/>
  <c r="E1380" i="12"/>
  <c r="F1380" i="12"/>
  <c r="G1380" i="12"/>
  <c r="H1380" i="12"/>
  <c r="I1380" i="12"/>
  <c r="J1380" i="12"/>
  <c r="K1380" i="12"/>
  <c r="L1380" i="12"/>
  <c r="M1380" i="12"/>
  <c r="N1380" i="12"/>
  <c r="O1380" i="12"/>
  <c r="Q1380" i="12"/>
  <c r="R1380" i="12"/>
  <c r="T1380" i="12"/>
  <c r="U1380" i="12"/>
  <c r="A1381" i="12"/>
  <c r="B1381" i="12"/>
  <c r="C1381" i="12"/>
  <c r="D1381" i="12"/>
  <c r="E1381" i="12"/>
  <c r="F1381" i="12"/>
  <c r="G1381" i="12"/>
  <c r="H1381" i="12"/>
  <c r="I1381" i="12"/>
  <c r="J1381" i="12"/>
  <c r="K1381" i="12"/>
  <c r="L1381" i="12"/>
  <c r="M1381" i="12"/>
  <c r="N1381" i="12"/>
  <c r="O1381" i="12"/>
  <c r="Q1381" i="12"/>
  <c r="R1381" i="12"/>
  <c r="T1381" i="12"/>
  <c r="U1381" i="12"/>
  <c r="A1382" i="12"/>
  <c r="B1382" i="12"/>
  <c r="C1382" i="12"/>
  <c r="D1382" i="12"/>
  <c r="E1382" i="12"/>
  <c r="F1382" i="12"/>
  <c r="G1382" i="12"/>
  <c r="H1382" i="12"/>
  <c r="I1382" i="12"/>
  <c r="J1382" i="12"/>
  <c r="K1382" i="12"/>
  <c r="L1382" i="12"/>
  <c r="M1382" i="12"/>
  <c r="N1382" i="12"/>
  <c r="O1382" i="12"/>
  <c r="Q1382" i="12"/>
  <c r="R1382" i="12"/>
  <c r="T1382" i="12"/>
  <c r="U1382" i="12"/>
  <c r="A1383" i="12"/>
  <c r="B1383" i="12"/>
  <c r="C1383" i="12"/>
  <c r="D1383" i="12"/>
  <c r="E1383" i="12"/>
  <c r="F1383" i="12"/>
  <c r="G1383" i="12"/>
  <c r="H1383" i="12"/>
  <c r="I1383" i="12"/>
  <c r="J1383" i="12"/>
  <c r="K1383" i="12"/>
  <c r="L1383" i="12"/>
  <c r="M1383" i="12"/>
  <c r="N1383" i="12"/>
  <c r="O1383" i="12"/>
  <c r="Q1383" i="12"/>
  <c r="R1383" i="12"/>
  <c r="T1383" i="12"/>
  <c r="U1383" i="12"/>
  <c r="A1384" i="12"/>
  <c r="B1384" i="12"/>
  <c r="C1384" i="12"/>
  <c r="D1384" i="12"/>
  <c r="E1384" i="12"/>
  <c r="F1384" i="12"/>
  <c r="G1384" i="12"/>
  <c r="H1384" i="12"/>
  <c r="I1384" i="12"/>
  <c r="J1384" i="12"/>
  <c r="K1384" i="12"/>
  <c r="L1384" i="12"/>
  <c r="M1384" i="12"/>
  <c r="N1384" i="12"/>
  <c r="O1384" i="12"/>
  <c r="Q1384" i="12"/>
  <c r="R1384" i="12"/>
  <c r="T1384" i="12"/>
  <c r="U1384" i="12"/>
  <c r="A1385" i="12"/>
  <c r="B1385" i="12"/>
  <c r="C1385" i="12"/>
  <c r="D1385" i="12"/>
  <c r="E1385" i="12"/>
  <c r="F1385" i="12"/>
  <c r="G1385" i="12"/>
  <c r="H1385" i="12"/>
  <c r="I1385" i="12"/>
  <c r="J1385" i="12"/>
  <c r="K1385" i="12"/>
  <c r="L1385" i="12"/>
  <c r="M1385" i="12"/>
  <c r="N1385" i="12"/>
  <c r="O1385" i="12"/>
  <c r="Q1385" i="12"/>
  <c r="R1385" i="12"/>
  <c r="T1385" i="12"/>
  <c r="U1385" i="12"/>
  <c r="A1386" i="12"/>
  <c r="B1386" i="12"/>
  <c r="C1386" i="12"/>
  <c r="D1386" i="12"/>
  <c r="E1386" i="12"/>
  <c r="F1386" i="12"/>
  <c r="G1386" i="12"/>
  <c r="H1386" i="12"/>
  <c r="I1386" i="12"/>
  <c r="J1386" i="12"/>
  <c r="K1386" i="12"/>
  <c r="L1386" i="12"/>
  <c r="M1386" i="12"/>
  <c r="N1386" i="12"/>
  <c r="O1386" i="12"/>
  <c r="Q1386" i="12"/>
  <c r="R1386" i="12"/>
  <c r="T1386" i="12"/>
  <c r="U1386" i="12"/>
  <c r="A1387" i="12"/>
  <c r="B1387" i="12"/>
  <c r="C1387" i="12"/>
  <c r="D1387" i="12"/>
  <c r="E1387" i="12"/>
  <c r="F1387" i="12"/>
  <c r="G1387" i="12"/>
  <c r="H1387" i="12"/>
  <c r="I1387" i="12"/>
  <c r="J1387" i="12"/>
  <c r="K1387" i="12"/>
  <c r="L1387" i="12"/>
  <c r="M1387" i="12"/>
  <c r="N1387" i="12"/>
  <c r="O1387" i="12"/>
  <c r="Q1387" i="12"/>
  <c r="R1387" i="12"/>
  <c r="T1387" i="12"/>
  <c r="U1387" i="12"/>
  <c r="A1388" i="12"/>
  <c r="B1388" i="12"/>
  <c r="C1388" i="12"/>
  <c r="D1388" i="12"/>
  <c r="E1388" i="12"/>
  <c r="F1388" i="12"/>
  <c r="G1388" i="12"/>
  <c r="H1388" i="12"/>
  <c r="I1388" i="12"/>
  <c r="J1388" i="12"/>
  <c r="K1388" i="12"/>
  <c r="L1388" i="12"/>
  <c r="M1388" i="12"/>
  <c r="N1388" i="12"/>
  <c r="O1388" i="12"/>
  <c r="Q1388" i="12"/>
  <c r="R1388" i="12"/>
  <c r="T1388" i="12"/>
  <c r="U1388" i="12"/>
  <c r="A1389" i="12"/>
  <c r="B1389" i="12"/>
  <c r="C1389" i="12"/>
  <c r="D1389" i="12"/>
  <c r="E1389" i="12"/>
  <c r="F1389" i="12"/>
  <c r="G1389" i="12"/>
  <c r="H1389" i="12"/>
  <c r="I1389" i="12"/>
  <c r="J1389" i="12"/>
  <c r="K1389" i="12"/>
  <c r="L1389" i="12"/>
  <c r="M1389" i="12"/>
  <c r="N1389" i="12"/>
  <c r="O1389" i="12"/>
  <c r="Q1389" i="12"/>
  <c r="R1389" i="12"/>
  <c r="T1389" i="12"/>
  <c r="U1389" i="12"/>
  <c r="A1390" i="12"/>
  <c r="B1390" i="12"/>
  <c r="C1390" i="12"/>
  <c r="D1390" i="12"/>
  <c r="E1390" i="12"/>
  <c r="F1390" i="12"/>
  <c r="G1390" i="12"/>
  <c r="H1390" i="12"/>
  <c r="I1390" i="12"/>
  <c r="J1390" i="12"/>
  <c r="K1390" i="12"/>
  <c r="L1390" i="12"/>
  <c r="M1390" i="12"/>
  <c r="N1390" i="12"/>
  <c r="O1390" i="12"/>
  <c r="Q1390" i="12"/>
  <c r="R1390" i="12"/>
  <c r="T1390" i="12"/>
  <c r="U1390" i="12"/>
  <c r="A1391" i="12"/>
  <c r="B1391" i="12"/>
  <c r="C1391" i="12"/>
  <c r="D1391" i="12"/>
  <c r="E1391" i="12"/>
  <c r="F1391" i="12"/>
  <c r="G1391" i="12"/>
  <c r="H1391" i="12"/>
  <c r="I1391" i="12"/>
  <c r="J1391" i="12"/>
  <c r="K1391" i="12"/>
  <c r="L1391" i="12"/>
  <c r="M1391" i="12"/>
  <c r="N1391" i="12"/>
  <c r="O1391" i="12"/>
  <c r="Q1391" i="12"/>
  <c r="R1391" i="12"/>
  <c r="T1391" i="12"/>
  <c r="U1391" i="12"/>
  <c r="A1392" i="12"/>
  <c r="B1392" i="12"/>
  <c r="C1392" i="12"/>
  <c r="D1392" i="12"/>
  <c r="E1392" i="12"/>
  <c r="F1392" i="12"/>
  <c r="G1392" i="12"/>
  <c r="H1392" i="12"/>
  <c r="I1392" i="12"/>
  <c r="J1392" i="12"/>
  <c r="K1392" i="12"/>
  <c r="L1392" i="12"/>
  <c r="M1392" i="12"/>
  <c r="N1392" i="12"/>
  <c r="O1392" i="12"/>
  <c r="Q1392" i="12"/>
  <c r="R1392" i="12"/>
  <c r="T1392" i="12"/>
  <c r="U1392" i="12"/>
  <c r="A1393" i="12"/>
  <c r="B1393" i="12"/>
  <c r="C1393" i="12"/>
  <c r="D1393" i="12"/>
  <c r="E1393" i="12"/>
  <c r="F1393" i="12"/>
  <c r="G1393" i="12"/>
  <c r="H1393" i="12"/>
  <c r="I1393" i="12"/>
  <c r="J1393" i="12"/>
  <c r="K1393" i="12"/>
  <c r="L1393" i="12"/>
  <c r="M1393" i="12"/>
  <c r="N1393" i="12"/>
  <c r="O1393" i="12"/>
  <c r="Q1393" i="12"/>
  <c r="R1393" i="12"/>
  <c r="T1393" i="12"/>
  <c r="U1393" i="12"/>
  <c r="A1394" i="12"/>
  <c r="B1394" i="12"/>
  <c r="C1394" i="12"/>
  <c r="D1394" i="12"/>
  <c r="E1394" i="12"/>
  <c r="F1394" i="12"/>
  <c r="G1394" i="12"/>
  <c r="H1394" i="12"/>
  <c r="I1394" i="12"/>
  <c r="J1394" i="12"/>
  <c r="K1394" i="12"/>
  <c r="L1394" i="12"/>
  <c r="M1394" i="12"/>
  <c r="N1394" i="12"/>
  <c r="O1394" i="12"/>
  <c r="Q1394" i="12"/>
  <c r="R1394" i="12"/>
  <c r="T1394" i="12"/>
  <c r="U1394" i="12"/>
  <c r="A1395" i="12"/>
  <c r="B1395" i="12"/>
  <c r="C1395" i="12"/>
  <c r="D1395" i="12"/>
  <c r="E1395" i="12"/>
  <c r="F1395" i="12"/>
  <c r="G1395" i="12"/>
  <c r="H1395" i="12"/>
  <c r="I1395" i="12"/>
  <c r="J1395" i="12"/>
  <c r="K1395" i="12"/>
  <c r="L1395" i="12"/>
  <c r="M1395" i="12"/>
  <c r="N1395" i="12"/>
  <c r="O1395" i="12"/>
  <c r="Q1395" i="12"/>
  <c r="R1395" i="12"/>
  <c r="T1395" i="12"/>
  <c r="U1395" i="12"/>
  <c r="A1396" i="12"/>
  <c r="B1396" i="12"/>
  <c r="C1396" i="12"/>
  <c r="D1396" i="12"/>
  <c r="E1396" i="12"/>
  <c r="F1396" i="12"/>
  <c r="G1396" i="12"/>
  <c r="H1396" i="12"/>
  <c r="I1396" i="12"/>
  <c r="J1396" i="12"/>
  <c r="K1396" i="12"/>
  <c r="L1396" i="12"/>
  <c r="M1396" i="12"/>
  <c r="N1396" i="12"/>
  <c r="O1396" i="12"/>
  <c r="Q1396" i="12"/>
  <c r="R1396" i="12"/>
  <c r="T1396" i="12"/>
  <c r="U1396" i="12"/>
  <c r="A1397" i="12"/>
  <c r="B1397" i="12"/>
  <c r="C1397" i="12"/>
  <c r="D1397" i="12"/>
  <c r="E1397" i="12"/>
  <c r="F1397" i="12"/>
  <c r="G1397" i="12"/>
  <c r="H1397" i="12"/>
  <c r="I1397" i="12"/>
  <c r="J1397" i="12"/>
  <c r="K1397" i="12"/>
  <c r="L1397" i="12"/>
  <c r="M1397" i="12"/>
  <c r="N1397" i="12"/>
  <c r="O1397" i="12"/>
  <c r="Q1397" i="12"/>
  <c r="R1397" i="12"/>
  <c r="T1397" i="12"/>
  <c r="U1397" i="12"/>
  <c r="A1398" i="12"/>
  <c r="B1398" i="12"/>
  <c r="C1398" i="12"/>
  <c r="D1398" i="12"/>
  <c r="E1398" i="12"/>
  <c r="F1398" i="12"/>
  <c r="G1398" i="12"/>
  <c r="H1398" i="12"/>
  <c r="I1398" i="12"/>
  <c r="J1398" i="12"/>
  <c r="K1398" i="12"/>
  <c r="L1398" i="12"/>
  <c r="M1398" i="12"/>
  <c r="N1398" i="12"/>
  <c r="O1398" i="12"/>
  <c r="Q1398" i="12"/>
  <c r="R1398" i="12"/>
  <c r="T1398" i="12"/>
  <c r="U1398" i="12"/>
  <c r="A1399" i="12"/>
  <c r="B1399" i="12"/>
  <c r="C1399" i="12"/>
  <c r="D1399" i="12"/>
  <c r="E1399" i="12"/>
  <c r="F1399" i="12"/>
  <c r="G1399" i="12"/>
  <c r="H1399" i="12"/>
  <c r="I1399" i="12"/>
  <c r="J1399" i="12"/>
  <c r="K1399" i="12"/>
  <c r="L1399" i="12"/>
  <c r="M1399" i="12"/>
  <c r="N1399" i="12"/>
  <c r="O1399" i="12"/>
  <c r="Q1399" i="12"/>
  <c r="R1399" i="12"/>
  <c r="T1399" i="12"/>
  <c r="U1399" i="12"/>
  <c r="A1400" i="12"/>
  <c r="B1400" i="12"/>
  <c r="C1400" i="12"/>
  <c r="D1400" i="12"/>
  <c r="E1400" i="12"/>
  <c r="F1400" i="12"/>
  <c r="G1400" i="12"/>
  <c r="H1400" i="12"/>
  <c r="I1400" i="12"/>
  <c r="J1400" i="12"/>
  <c r="K1400" i="12"/>
  <c r="L1400" i="12"/>
  <c r="M1400" i="12"/>
  <c r="N1400" i="12"/>
  <c r="O1400" i="12"/>
  <c r="Q1400" i="12"/>
  <c r="R1400" i="12"/>
  <c r="T1400" i="12"/>
  <c r="U1400" i="12"/>
  <c r="A1401" i="12"/>
  <c r="B1401" i="12"/>
  <c r="C1401" i="12"/>
  <c r="D1401" i="12"/>
  <c r="E1401" i="12"/>
  <c r="F1401" i="12"/>
  <c r="G1401" i="12"/>
  <c r="H1401" i="12"/>
  <c r="I1401" i="12"/>
  <c r="J1401" i="12"/>
  <c r="K1401" i="12"/>
  <c r="L1401" i="12"/>
  <c r="M1401" i="12"/>
  <c r="N1401" i="12"/>
  <c r="O1401" i="12"/>
  <c r="Q1401" i="12"/>
  <c r="R1401" i="12"/>
  <c r="T1401" i="12"/>
  <c r="U1401" i="12"/>
  <c r="A1402" i="12"/>
  <c r="B1402" i="12"/>
  <c r="C1402" i="12"/>
  <c r="D1402" i="12"/>
  <c r="E1402" i="12"/>
  <c r="F1402" i="12"/>
  <c r="G1402" i="12"/>
  <c r="H1402" i="12"/>
  <c r="I1402" i="12"/>
  <c r="J1402" i="12"/>
  <c r="K1402" i="12"/>
  <c r="L1402" i="12"/>
  <c r="M1402" i="12"/>
  <c r="N1402" i="12"/>
  <c r="O1402" i="12"/>
  <c r="Q1402" i="12"/>
  <c r="R1402" i="12"/>
  <c r="T1402" i="12"/>
  <c r="U1402" i="12"/>
  <c r="A1403" i="12"/>
  <c r="B1403" i="12"/>
  <c r="C1403" i="12"/>
  <c r="D1403" i="12"/>
  <c r="E1403" i="12"/>
  <c r="F1403" i="12"/>
  <c r="G1403" i="12"/>
  <c r="H1403" i="12"/>
  <c r="I1403" i="12"/>
  <c r="J1403" i="12"/>
  <c r="K1403" i="12"/>
  <c r="L1403" i="12"/>
  <c r="M1403" i="12"/>
  <c r="N1403" i="12"/>
  <c r="O1403" i="12"/>
  <c r="Q1403" i="12"/>
  <c r="R1403" i="12"/>
  <c r="T1403" i="12"/>
  <c r="U1403" i="12"/>
  <c r="A1404" i="12"/>
  <c r="B1404" i="12"/>
  <c r="C1404" i="12"/>
  <c r="D1404" i="12"/>
  <c r="E1404" i="12"/>
  <c r="F1404" i="12"/>
  <c r="G1404" i="12"/>
  <c r="H1404" i="12"/>
  <c r="I1404" i="12"/>
  <c r="J1404" i="12"/>
  <c r="K1404" i="12"/>
  <c r="L1404" i="12"/>
  <c r="M1404" i="12"/>
  <c r="N1404" i="12"/>
  <c r="O1404" i="12"/>
  <c r="Q1404" i="12"/>
  <c r="R1404" i="12"/>
  <c r="T1404" i="12"/>
  <c r="U1404" i="12"/>
  <c r="A1405" i="12"/>
  <c r="B1405" i="12"/>
  <c r="C1405" i="12"/>
  <c r="D1405" i="12"/>
  <c r="E1405" i="12"/>
  <c r="F1405" i="12"/>
  <c r="G1405" i="12"/>
  <c r="H1405" i="12"/>
  <c r="I1405" i="12"/>
  <c r="J1405" i="12"/>
  <c r="K1405" i="12"/>
  <c r="L1405" i="12"/>
  <c r="M1405" i="12"/>
  <c r="N1405" i="12"/>
  <c r="O1405" i="12"/>
  <c r="Q1405" i="12"/>
  <c r="R1405" i="12"/>
  <c r="T1405" i="12"/>
  <c r="U1405" i="12"/>
  <c r="A1406" i="12"/>
  <c r="B1406" i="12"/>
  <c r="C1406" i="12"/>
  <c r="D1406" i="12"/>
  <c r="E1406" i="12"/>
  <c r="F1406" i="12"/>
  <c r="G1406" i="12"/>
  <c r="H1406" i="12"/>
  <c r="I1406" i="12"/>
  <c r="J1406" i="12"/>
  <c r="K1406" i="12"/>
  <c r="L1406" i="12"/>
  <c r="M1406" i="12"/>
  <c r="N1406" i="12"/>
  <c r="O1406" i="12"/>
  <c r="Q1406" i="12"/>
  <c r="R1406" i="12"/>
  <c r="T1406" i="12"/>
  <c r="U1406" i="12"/>
  <c r="A1407" i="12"/>
  <c r="B1407" i="12"/>
  <c r="C1407" i="12"/>
  <c r="D1407" i="12"/>
  <c r="E1407" i="12"/>
  <c r="F1407" i="12"/>
  <c r="G1407" i="12"/>
  <c r="H1407" i="12"/>
  <c r="I1407" i="12"/>
  <c r="J1407" i="12"/>
  <c r="K1407" i="12"/>
  <c r="L1407" i="12"/>
  <c r="M1407" i="12"/>
  <c r="N1407" i="12"/>
  <c r="O1407" i="12"/>
  <c r="Q1407" i="12"/>
  <c r="R1407" i="12"/>
  <c r="T1407" i="12"/>
  <c r="U1407" i="12"/>
  <c r="A1408" i="12"/>
  <c r="B1408" i="12"/>
  <c r="C1408" i="12"/>
  <c r="D1408" i="12"/>
  <c r="E1408" i="12"/>
  <c r="F1408" i="12"/>
  <c r="G1408" i="12"/>
  <c r="H1408" i="12"/>
  <c r="I1408" i="12"/>
  <c r="J1408" i="12"/>
  <c r="K1408" i="12"/>
  <c r="L1408" i="12"/>
  <c r="M1408" i="12"/>
  <c r="N1408" i="12"/>
  <c r="O1408" i="12"/>
  <c r="Q1408" i="12"/>
  <c r="R1408" i="12"/>
  <c r="T1408" i="12"/>
  <c r="U1408" i="12"/>
  <c r="A1409" i="12"/>
  <c r="B1409" i="12"/>
  <c r="C1409" i="12"/>
  <c r="D1409" i="12"/>
  <c r="E1409" i="12"/>
  <c r="F1409" i="12"/>
  <c r="G1409" i="12"/>
  <c r="H1409" i="12"/>
  <c r="I1409" i="12"/>
  <c r="J1409" i="12"/>
  <c r="K1409" i="12"/>
  <c r="L1409" i="12"/>
  <c r="M1409" i="12"/>
  <c r="N1409" i="12"/>
  <c r="O1409" i="12"/>
  <c r="Q1409" i="12"/>
  <c r="R1409" i="12"/>
  <c r="T1409" i="12"/>
  <c r="U1409" i="12"/>
  <c r="A1410" i="12"/>
  <c r="B1410" i="12"/>
  <c r="C1410" i="12"/>
  <c r="D1410" i="12"/>
  <c r="E1410" i="12"/>
  <c r="F1410" i="12"/>
  <c r="G1410" i="12"/>
  <c r="H1410" i="12"/>
  <c r="I1410" i="12"/>
  <c r="J1410" i="12"/>
  <c r="K1410" i="12"/>
  <c r="L1410" i="12"/>
  <c r="M1410" i="12"/>
  <c r="N1410" i="12"/>
  <c r="O1410" i="12"/>
  <c r="Q1410" i="12"/>
  <c r="R1410" i="12"/>
  <c r="T1410" i="12"/>
  <c r="U1410" i="12"/>
  <c r="A1411" i="12"/>
  <c r="B1411" i="12"/>
  <c r="C1411" i="12"/>
  <c r="D1411" i="12"/>
  <c r="E1411" i="12"/>
  <c r="F1411" i="12"/>
  <c r="G1411" i="12"/>
  <c r="H1411" i="12"/>
  <c r="I1411" i="12"/>
  <c r="J1411" i="12"/>
  <c r="K1411" i="12"/>
  <c r="L1411" i="12"/>
  <c r="M1411" i="12"/>
  <c r="N1411" i="12"/>
  <c r="O1411" i="12"/>
  <c r="Q1411" i="12"/>
  <c r="R1411" i="12"/>
  <c r="T1411" i="12"/>
  <c r="U1411" i="12"/>
  <c r="A1412" i="12"/>
  <c r="B1412" i="12"/>
  <c r="C1412" i="12"/>
  <c r="D1412" i="12"/>
  <c r="E1412" i="12"/>
  <c r="F1412" i="12"/>
  <c r="G1412" i="12"/>
  <c r="H1412" i="12"/>
  <c r="I1412" i="12"/>
  <c r="J1412" i="12"/>
  <c r="K1412" i="12"/>
  <c r="L1412" i="12"/>
  <c r="M1412" i="12"/>
  <c r="N1412" i="12"/>
  <c r="O1412" i="12"/>
  <c r="Q1412" i="12"/>
  <c r="R1412" i="12"/>
  <c r="T1412" i="12"/>
  <c r="U1412" i="12"/>
  <c r="A1413" i="12"/>
  <c r="B1413" i="12"/>
  <c r="C1413" i="12"/>
  <c r="D1413" i="12"/>
  <c r="E1413" i="12"/>
  <c r="F1413" i="12"/>
  <c r="G1413" i="12"/>
  <c r="H1413" i="12"/>
  <c r="I1413" i="12"/>
  <c r="J1413" i="12"/>
  <c r="K1413" i="12"/>
  <c r="L1413" i="12"/>
  <c r="M1413" i="12"/>
  <c r="N1413" i="12"/>
  <c r="O1413" i="12"/>
  <c r="Q1413" i="12"/>
  <c r="R1413" i="12"/>
  <c r="T1413" i="12"/>
  <c r="U1413" i="12"/>
  <c r="A1414" i="12"/>
  <c r="B1414" i="12"/>
  <c r="C1414" i="12"/>
  <c r="D1414" i="12"/>
  <c r="E1414" i="12"/>
  <c r="F1414" i="12"/>
  <c r="G1414" i="12"/>
  <c r="H1414" i="12"/>
  <c r="I1414" i="12"/>
  <c r="J1414" i="12"/>
  <c r="K1414" i="12"/>
  <c r="L1414" i="12"/>
  <c r="M1414" i="12"/>
  <c r="N1414" i="12"/>
  <c r="O1414" i="12"/>
  <c r="Q1414" i="12"/>
  <c r="R1414" i="12"/>
  <c r="T1414" i="12"/>
  <c r="U1414" i="12"/>
  <c r="A1415" i="12"/>
  <c r="B1415" i="12"/>
  <c r="C1415" i="12"/>
  <c r="D1415" i="12"/>
  <c r="E1415" i="12"/>
  <c r="F1415" i="12"/>
  <c r="G1415" i="12"/>
  <c r="H1415" i="12"/>
  <c r="I1415" i="12"/>
  <c r="J1415" i="12"/>
  <c r="K1415" i="12"/>
  <c r="L1415" i="12"/>
  <c r="M1415" i="12"/>
  <c r="N1415" i="12"/>
  <c r="O1415" i="12"/>
  <c r="Q1415" i="12"/>
  <c r="R1415" i="12"/>
  <c r="T1415" i="12"/>
  <c r="U1415" i="12"/>
  <c r="A1416" i="12"/>
  <c r="B1416" i="12"/>
  <c r="C1416" i="12"/>
  <c r="D1416" i="12"/>
  <c r="E1416" i="12"/>
  <c r="F1416" i="12"/>
  <c r="G1416" i="12"/>
  <c r="H1416" i="12"/>
  <c r="I1416" i="12"/>
  <c r="J1416" i="12"/>
  <c r="K1416" i="12"/>
  <c r="L1416" i="12"/>
  <c r="M1416" i="12"/>
  <c r="N1416" i="12"/>
  <c r="O1416" i="12"/>
  <c r="Q1416" i="12"/>
  <c r="R1416" i="12"/>
  <c r="T1416" i="12"/>
  <c r="U1416" i="12"/>
  <c r="A1417" i="12"/>
  <c r="B1417" i="12"/>
  <c r="C1417" i="12"/>
  <c r="D1417" i="12"/>
  <c r="E1417" i="12"/>
  <c r="F1417" i="12"/>
  <c r="G1417" i="12"/>
  <c r="H1417" i="12"/>
  <c r="I1417" i="12"/>
  <c r="J1417" i="12"/>
  <c r="K1417" i="12"/>
  <c r="L1417" i="12"/>
  <c r="M1417" i="12"/>
  <c r="N1417" i="12"/>
  <c r="O1417" i="12"/>
  <c r="Q1417" i="12"/>
  <c r="R1417" i="12"/>
  <c r="T1417" i="12"/>
  <c r="U1417" i="12"/>
  <c r="A1418" i="12"/>
  <c r="B1418" i="12"/>
  <c r="C1418" i="12"/>
  <c r="D1418" i="12"/>
  <c r="E1418" i="12"/>
  <c r="F1418" i="12"/>
  <c r="G1418" i="12"/>
  <c r="H1418" i="12"/>
  <c r="I1418" i="12"/>
  <c r="J1418" i="12"/>
  <c r="K1418" i="12"/>
  <c r="L1418" i="12"/>
  <c r="M1418" i="12"/>
  <c r="N1418" i="12"/>
  <c r="O1418" i="12"/>
  <c r="Q1418" i="12"/>
  <c r="R1418" i="12"/>
  <c r="T1418" i="12"/>
  <c r="U1418" i="12"/>
  <c r="A1419" i="12"/>
  <c r="B1419" i="12"/>
  <c r="C1419" i="12"/>
  <c r="D1419" i="12"/>
  <c r="E1419" i="12"/>
  <c r="F1419" i="12"/>
  <c r="G1419" i="12"/>
  <c r="H1419" i="12"/>
  <c r="I1419" i="12"/>
  <c r="J1419" i="12"/>
  <c r="K1419" i="12"/>
  <c r="L1419" i="12"/>
  <c r="M1419" i="12"/>
  <c r="N1419" i="12"/>
  <c r="O1419" i="12"/>
  <c r="Q1419" i="12"/>
  <c r="R1419" i="12"/>
  <c r="T1419" i="12"/>
  <c r="U1419" i="12"/>
  <c r="A1420" i="12"/>
  <c r="B1420" i="12"/>
  <c r="C1420" i="12"/>
  <c r="D1420" i="12"/>
  <c r="E1420" i="12"/>
  <c r="F1420" i="12"/>
  <c r="G1420" i="12"/>
  <c r="H1420" i="12"/>
  <c r="I1420" i="12"/>
  <c r="J1420" i="12"/>
  <c r="K1420" i="12"/>
  <c r="L1420" i="12"/>
  <c r="M1420" i="12"/>
  <c r="N1420" i="12"/>
  <c r="O1420" i="12"/>
  <c r="Q1420" i="12"/>
  <c r="R1420" i="12"/>
  <c r="T1420" i="12"/>
  <c r="U1420" i="12"/>
  <c r="A1421" i="12"/>
  <c r="B1421" i="12"/>
  <c r="C1421" i="12"/>
  <c r="D1421" i="12"/>
  <c r="E1421" i="12"/>
  <c r="F1421" i="12"/>
  <c r="G1421" i="12"/>
  <c r="H1421" i="12"/>
  <c r="I1421" i="12"/>
  <c r="J1421" i="12"/>
  <c r="K1421" i="12"/>
  <c r="L1421" i="12"/>
  <c r="M1421" i="12"/>
  <c r="N1421" i="12"/>
  <c r="O1421" i="12"/>
  <c r="Q1421" i="12"/>
  <c r="R1421" i="12"/>
  <c r="T1421" i="12"/>
  <c r="U1421" i="12"/>
  <c r="A1422" i="12"/>
  <c r="B1422" i="12"/>
  <c r="C1422" i="12"/>
  <c r="D1422" i="12"/>
  <c r="E1422" i="12"/>
  <c r="F1422" i="12"/>
  <c r="G1422" i="12"/>
  <c r="H1422" i="12"/>
  <c r="I1422" i="12"/>
  <c r="J1422" i="12"/>
  <c r="K1422" i="12"/>
  <c r="L1422" i="12"/>
  <c r="M1422" i="12"/>
  <c r="N1422" i="12"/>
  <c r="O1422" i="12"/>
  <c r="Q1422" i="12"/>
  <c r="R1422" i="12"/>
  <c r="T1422" i="12"/>
  <c r="U1422" i="12"/>
  <c r="A1423" i="12"/>
  <c r="B1423" i="12"/>
  <c r="C1423" i="12"/>
  <c r="D1423" i="12"/>
  <c r="E1423" i="12"/>
  <c r="F1423" i="12"/>
  <c r="G1423" i="12"/>
  <c r="H1423" i="12"/>
  <c r="I1423" i="12"/>
  <c r="J1423" i="12"/>
  <c r="K1423" i="12"/>
  <c r="L1423" i="12"/>
  <c r="M1423" i="12"/>
  <c r="N1423" i="12"/>
  <c r="O1423" i="12"/>
  <c r="Q1423" i="12"/>
  <c r="R1423" i="12"/>
  <c r="T1423" i="12"/>
  <c r="U1423" i="12"/>
  <c r="A1424" i="12"/>
  <c r="B1424" i="12"/>
  <c r="C1424" i="12"/>
  <c r="D1424" i="12"/>
  <c r="E1424" i="12"/>
  <c r="F1424" i="12"/>
  <c r="G1424" i="12"/>
  <c r="H1424" i="12"/>
  <c r="I1424" i="12"/>
  <c r="J1424" i="12"/>
  <c r="K1424" i="12"/>
  <c r="L1424" i="12"/>
  <c r="M1424" i="12"/>
  <c r="N1424" i="12"/>
  <c r="O1424" i="12"/>
  <c r="Q1424" i="12"/>
  <c r="R1424" i="12"/>
  <c r="T1424" i="12"/>
  <c r="U1424" i="12"/>
  <c r="A1425" i="12"/>
  <c r="B1425" i="12"/>
  <c r="C1425" i="12"/>
  <c r="D1425" i="12"/>
  <c r="E1425" i="12"/>
  <c r="F1425" i="12"/>
  <c r="G1425" i="12"/>
  <c r="H1425" i="12"/>
  <c r="I1425" i="12"/>
  <c r="J1425" i="12"/>
  <c r="K1425" i="12"/>
  <c r="L1425" i="12"/>
  <c r="M1425" i="12"/>
  <c r="N1425" i="12"/>
  <c r="O1425" i="12"/>
  <c r="Q1425" i="12"/>
  <c r="R1425" i="12"/>
  <c r="T1425" i="12"/>
  <c r="U1425" i="12"/>
  <c r="A1426" i="12"/>
  <c r="B1426" i="12"/>
  <c r="C1426" i="12"/>
  <c r="D1426" i="12"/>
  <c r="E1426" i="12"/>
  <c r="F1426" i="12"/>
  <c r="G1426" i="12"/>
  <c r="H1426" i="12"/>
  <c r="I1426" i="12"/>
  <c r="J1426" i="12"/>
  <c r="K1426" i="12"/>
  <c r="L1426" i="12"/>
  <c r="M1426" i="12"/>
  <c r="N1426" i="12"/>
  <c r="O1426" i="12"/>
  <c r="Q1426" i="12"/>
  <c r="R1426" i="12"/>
  <c r="T1426" i="12"/>
  <c r="U1426" i="12"/>
  <c r="A1427" i="12"/>
  <c r="B1427" i="12"/>
  <c r="C1427" i="12"/>
  <c r="D1427" i="12"/>
  <c r="E1427" i="12"/>
  <c r="F1427" i="12"/>
  <c r="G1427" i="12"/>
  <c r="H1427" i="12"/>
  <c r="I1427" i="12"/>
  <c r="J1427" i="12"/>
  <c r="K1427" i="12"/>
  <c r="L1427" i="12"/>
  <c r="M1427" i="12"/>
  <c r="N1427" i="12"/>
  <c r="O1427" i="12"/>
  <c r="Q1427" i="12"/>
  <c r="R1427" i="12"/>
  <c r="T1427" i="12"/>
  <c r="U1427" i="12"/>
  <c r="A1428" i="12"/>
  <c r="B1428" i="12"/>
  <c r="C1428" i="12"/>
  <c r="D1428" i="12"/>
  <c r="E1428" i="12"/>
  <c r="F1428" i="12"/>
  <c r="G1428" i="12"/>
  <c r="H1428" i="12"/>
  <c r="I1428" i="12"/>
  <c r="J1428" i="12"/>
  <c r="K1428" i="12"/>
  <c r="L1428" i="12"/>
  <c r="M1428" i="12"/>
  <c r="N1428" i="12"/>
  <c r="O1428" i="12"/>
  <c r="Q1428" i="12"/>
  <c r="R1428" i="12"/>
  <c r="T1428" i="12"/>
  <c r="U1428" i="12"/>
  <c r="A1429" i="12"/>
  <c r="B1429" i="12"/>
  <c r="C1429" i="12"/>
  <c r="D1429" i="12"/>
  <c r="E1429" i="12"/>
  <c r="F1429" i="12"/>
  <c r="G1429" i="12"/>
  <c r="H1429" i="12"/>
  <c r="I1429" i="12"/>
  <c r="J1429" i="12"/>
  <c r="K1429" i="12"/>
  <c r="L1429" i="12"/>
  <c r="M1429" i="12"/>
  <c r="N1429" i="12"/>
  <c r="O1429" i="12"/>
  <c r="Q1429" i="12"/>
  <c r="R1429" i="12"/>
  <c r="T1429" i="12"/>
  <c r="U1429" i="12"/>
  <c r="A1430" i="12"/>
  <c r="B1430" i="12"/>
  <c r="C1430" i="12"/>
  <c r="D1430" i="12"/>
  <c r="E1430" i="12"/>
  <c r="F1430" i="12"/>
  <c r="G1430" i="12"/>
  <c r="H1430" i="12"/>
  <c r="I1430" i="12"/>
  <c r="J1430" i="12"/>
  <c r="K1430" i="12"/>
  <c r="L1430" i="12"/>
  <c r="M1430" i="12"/>
  <c r="N1430" i="12"/>
  <c r="O1430" i="12"/>
  <c r="Q1430" i="12"/>
  <c r="R1430" i="12"/>
  <c r="T1430" i="12"/>
  <c r="U1430" i="12"/>
  <c r="A1431" i="12"/>
  <c r="B1431" i="12"/>
  <c r="C1431" i="12"/>
  <c r="D1431" i="12"/>
  <c r="E1431" i="12"/>
  <c r="F1431" i="12"/>
  <c r="G1431" i="12"/>
  <c r="H1431" i="12"/>
  <c r="I1431" i="12"/>
  <c r="J1431" i="12"/>
  <c r="K1431" i="12"/>
  <c r="L1431" i="12"/>
  <c r="M1431" i="12"/>
  <c r="N1431" i="12"/>
  <c r="O1431" i="12"/>
  <c r="Q1431" i="12"/>
  <c r="R1431" i="12"/>
  <c r="T1431" i="12"/>
  <c r="U1431" i="12"/>
  <c r="A1432" i="12"/>
  <c r="B1432" i="12"/>
  <c r="C1432" i="12"/>
  <c r="D1432" i="12"/>
  <c r="E1432" i="12"/>
  <c r="F1432" i="12"/>
  <c r="G1432" i="12"/>
  <c r="H1432" i="12"/>
  <c r="I1432" i="12"/>
  <c r="J1432" i="12"/>
  <c r="K1432" i="12"/>
  <c r="L1432" i="12"/>
  <c r="M1432" i="12"/>
  <c r="N1432" i="12"/>
  <c r="O1432" i="12"/>
  <c r="Q1432" i="12"/>
  <c r="R1432" i="12"/>
  <c r="T1432" i="12"/>
  <c r="U1432" i="12"/>
  <c r="A1433" i="12"/>
  <c r="B1433" i="12"/>
  <c r="C1433" i="12"/>
  <c r="D1433" i="12"/>
  <c r="E1433" i="12"/>
  <c r="F1433" i="12"/>
  <c r="G1433" i="12"/>
  <c r="H1433" i="12"/>
  <c r="I1433" i="12"/>
  <c r="J1433" i="12"/>
  <c r="K1433" i="12"/>
  <c r="L1433" i="12"/>
  <c r="M1433" i="12"/>
  <c r="N1433" i="12"/>
  <c r="O1433" i="12"/>
  <c r="Q1433" i="12"/>
  <c r="R1433" i="12"/>
  <c r="T1433" i="12"/>
  <c r="U1433" i="12"/>
  <c r="A1434" i="12"/>
  <c r="B1434" i="12"/>
  <c r="C1434" i="12"/>
  <c r="D1434" i="12"/>
  <c r="E1434" i="12"/>
  <c r="F1434" i="12"/>
  <c r="G1434" i="12"/>
  <c r="H1434" i="12"/>
  <c r="I1434" i="12"/>
  <c r="J1434" i="12"/>
  <c r="K1434" i="12"/>
  <c r="L1434" i="12"/>
  <c r="M1434" i="12"/>
  <c r="N1434" i="12"/>
  <c r="O1434" i="12"/>
  <c r="Q1434" i="12"/>
  <c r="R1434" i="12"/>
  <c r="T1434" i="12"/>
  <c r="U1434" i="12"/>
  <c r="A1435" i="12"/>
  <c r="B1435" i="12"/>
  <c r="C1435" i="12"/>
  <c r="D1435" i="12"/>
  <c r="E1435" i="12"/>
  <c r="F1435" i="12"/>
  <c r="G1435" i="12"/>
  <c r="H1435" i="12"/>
  <c r="I1435" i="12"/>
  <c r="J1435" i="12"/>
  <c r="K1435" i="12"/>
  <c r="L1435" i="12"/>
  <c r="M1435" i="12"/>
  <c r="N1435" i="12"/>
  <c r="O1435" i="12"/>
  <c r="Q1435" i="12"/>
  <c r="R1435" i="12"/>
  <c r="T1435" i="12"/>
  <c r="U1435" i="12"/>
  <c r="A1436" i="12"/>
  <c r="B1436" i="12"/>
  <c r="C1436" i="12"/>
  <c r="D1436" i="12"/>
  <c r="E1436" i="12"/>
  <c r="F1436" i="12"/>
  <c r="G1436" i="12"/>
  <c r="H1436" i="12"/>
  <c r="I1436" i="12"/>
  <c r="J1436" i="12"/>
  <c r="K1436" i="12"/>
  <c r="L1436" i="12"/>
  <c r="M1436" i="12"/>
  <c r="N1436" i="12"/>
  <c r="O1436" i="12"/>
  <c r="Q1436" i="12"/>
  <c r="R1436" i="12"/>
  <c r="T1436" i="12"/>
  <c r="U1436" i="12"/>
  <c r="A1437" i="12"/>
  <c r="B1437" i="12"/>
  <c r="C1437" i="12"/>
  <c r="D1437" i="12"/>
  <c r="E1437" i="12"/>
  <c r="F1437" i="12"/>
  <c r="G1437" i="12"/>
  <c r="H1437" i="12"/>
  <c r="I1437" i="12"/>
  <c r="J1437" i="12"/>
  <c r="K1437" i="12"/>
  <c r="L1437" i="12"/>
  <c r="M1437" i="12"/>
  <c r="N1437" i="12"/>
  <c r="O1437" i="12"/>
  <c r="Q1437" i="12"/>
  <c r="R1437" i="12"/>
  <c r="T1437" i="12"/>
  <c r="U1437" i="12"/>
  <c r="A1438" i="12"/>
  <c r="B1438" i="12"/>
  <c r="C1438" i="12"/>
  <c r="D1438" i="12"/>
  <c r="E1438" i="12"/>
  <c r="F1438" i="12"/>
  <c r="G1438" i="12"/>
  <c r="H1438" i="12"/>
  <c r="I1438" i="12"/>
  <c r="J1438" i="12"/>
  <c r="K1438" i="12"/>
  <c r="L1438" i="12"/>
  <c r="M1438" i="12"/>
  <c r="N1438" i="12"/>
  <c r="O1438" i="12"/>
  <c r="Q1438" i="12"/>
  <c r="R1438" i="12"/>
  <c r="T1438" i="12"/>
  <c r="U1438" i="12"/>
  <c r="A1439" i="12"/>
  <c r="B1439" i="12"/>
  <c r="C1439" i="12"/>
  <c r="D1439" i="12"/>
  <c r="E1439" i="12"/>
  <c r="F1439" i="12"/>
  <c r="G1439" i="12"/>
  <c r="H1439" i="12"/>
  <c r="I1439" i="12"/>
  <c r="J1439" i="12"/>
  <c r="K1439" i="12"/>
  <c r="L1439" i="12"/>
  <c r="M1439" i="12"/>
  <c r="N1439" i="12"/>
  <c r="O1439" i="12"/>
  <c r="Q1439" i="12"/>
  <c r="R1439" i="12"/>
  <c r="T1439" i="12"/>
  <c r="U1439" i="12"/>
  <c r="A1440" i="12"/>
  <c r="B1440" i="12"/>
  <c r="C1440" i="12"/>
  <c r="D1440" i="12"/>
  <c r="E1440" i="12"/>
  <c r="F1440" i="12"/>
  <c r="G1440" i="12"/>
  <c r="H1440" i="12"/>
  <c r="I1440" i="12"/>
  <c r="J1440" i="12"/>
  <c r="K1440" i="12"/>
  <c r="L1440" i="12"/>
  <c r="M1440" i="12"/>
  <c r="N1440" i="12"/>
  <c r="O1440" i="12"/>
  <c r="Q1440" i="12"/>
  <c r="R1440" i="12"/>
  <c r="T1440" i="12"/>
  <c r="U1440" i="12"/>
  <c r="A1441" i="12"/>
  <c r="B1441" i="12"/>
  <c r="C1441" i="12"/>
  <c r="D1441" i="12"/>
  <c r="E1441" i="12"/>
  <c r="F1441" i="12"/>
  <c r="G1441" i="12"/>
  <c r="H1441" i="12"/>
  <c r="I1441" i="12"/>
  <c r="J1441" i="12"/>
  <c r="K1441" i="12"/>
  <c r="L1441" i="12"/>
  <c r="M1441" i="12"/>
  <c r="N1441" i="12"/>
  <c r="O1441" i="12"/>
  <c r="Q1441" i="12"/>
  <c r="R1441" i="12"/>
  <c r="T1441" i="12"/>
  <c r="U1441" i="12"/>
  <c r="A1442" i="12"/>
  <c r="B1442" i="12"/>
  <c r="C1442" i="12"/>
  <c r="D1442" i="12"/>
  <c r="E1442" i="12"/>
  <c r="F1442" i="12"/>
  <c r="G1442" i="12"/>
  <c r="H1442" i="12"/>
  <c r="I1442" i="12"/>
  <c r="J1442" i="12"/>
  <c r="K1442" i="12"/>
  <c r="L1442" i="12"/>
  <c r="M1442" i="12"/>
  <c r="N1442" i="12"/>
  <c r="O1442" i="12"/>
  <c r="Q1442" i="12"/>
  <c r="R1442" i="12"/>
  <c r="T1442" i="12"/>
  <c r="U1442" i="12"/>
  <c r="A1443" i="12"/>
  <c r="B1443" i="12"/>
  <c r="C1443" i="12"/>
  <c r="D1443" i="12"/>
  <c r="E1443" i="12"/>
  <c r="F1443" i="12"/>
  <c r="G1443" i="12"/>
  <c r="H1443" i="12"/>
  <c r="I1443" i="12"/>
  <c r="J1443" i="12"/>
  <c r="K1443" i="12"/>
  <c r="L1443" i="12"/>
  <c r="M1443" i="12"/>
  <c r="N1443" i="12"/>
  <c r="O1443" i="12"/>
  <c r="Q1443" i="12"/>
  <c r="R1443" i="12"/>
  <c r="T1443" i="12"/>
  <c r="U1443" i="12"/>
  <c r="A1444" i="12"/>
  <c r="B1444" i="12"/>
  <c r="C1444" i="12"/>
  <c r="D1444" i="12"/>
  <c r="E1444" i="12"/>
  <c r="F1444" i="12"/>
  <c r="G1444" i="12"/>
  <c r="H1444" i="12"/>
  <c r="I1444" i="12"/>
  <c r="J1444" i="12"/>
  <c r="K1444" i="12"/>
  <c r="L1444" i="12"/>
  <c r="M1444" i="12"/>
  <c r="N1444" i="12"/>
  <c r="O1444" i="12"/>
  <c r="Q1444" i="12"/>
  <c r="R1444" i="12"/>
  <c r="T1444" i="12"/>
  <c r="U1444" i="12"/>
  <c r="A1445" i="12"/>
  <c r="B1445" i="12"/>
  <c r="C1445" i="12"/>
  <c r="D1445" i="12"/>
  <c r="E1445" i="12"/>
  <c r="F1445" i="12"/>
  <c r="G1445" i="12"/>
  <c r="H1445" i="12"/>
  <c r="I1445" i="12"/>
  <c r="J1445" i="12"/>
  <c r="K1445" i="12"/>
  <c r="L1445" i="12"/>
  <c r="M1445" i="12"/>
  <c r="N1445" i="12"/>
  <c r="O1445" i="12"/>
  <c r="Q1445" i="12"/>
  <c r="R1445" i="12"/>
  <c r="T1445" i="12"/>
  <c r="U1445" i="12"/>
  <c r="A1446" i="12"/>
  <c r="B1446" i="12"/>
  <c r="C1446" i="12"/>
  <c r="D1446" i="12"/>
  <c r="E1446" i="12"/>
  <c r="F1446" i="12"/>
  <c r="G1446" i="12"/>
  <c r="H1446" i="12"/>
  <c r="I1446" i="12"/>
  <c r="J1446" i="12"/>
  <c r="K1446" i="12"/>
  <c r="L1446" i="12"/>
  <c r="M1446" i="12"/>
  <c r="N1446" i="12"/>
  <c r="O1446" i="12"/>
  <c r="Q1446" i="12"/>
  <c r="R1446" i="12"/>
  <c r="T1446" i="12"/>
  <c r="U1446" i="12"/>
  <c r="A1447" i="12"/>
  <c r="B1447" i="12"/>
  <c r="C1447" i="12"/>
  <c r="D1447" i="12"/>
  <c r="E1447" i="12"/>
  <c r="F1447" i="12"/>
  <c r="G1447" i="12"/>
  <c r="H1447" i="12"/>
  <c r="I1447" i="12"/>
  <c r="J1447" i="12"/>
  <c r="K1447" i="12"/>
  <c r="L1447" i="12"/>
  <c r="M1447" i="12"/>
  <c r="N1447" i="12"/>
  <c r="O1447" i="12"/>
  <c r="Q1447" i="12"/>
  <c r="R1447" i="12"/>
  <c r="T1447" i="12"/>
  <c r="U1447" i="12"/>
  <c r="A1448" i="12"/>
  <c r="B1448" i="12"/>
  <c r="C1448" i="12"/>
  <c r="D1448" i="12"/>
  <c r="E1448" i="12"/>
  <c r="F1448" i="12"/>
  <c r="G1448" i="12"/>
  <c r="H1448" i="12"/>
  <c r="I1448" i="12"/>
  <c r="J1448" i="12"/>
  <c r="K1448" i="12"/>
  <c r="L1448" i="12"/>
  <c r="M1448" i="12"/>
  <c r="N1448" i="12"/>
  <c r="O1448" i="12"/>
  <c r="Q1448" i="12"/>
  <c r="R1448" i="12"/>
  <c r="T1448" i="12"/>
  <c r="U1448" i="12"/>
  <c r="A1449" i="12"/>
  <c r="B1449" i="12"/>
  <c r="C1449" i="12"/>
  <c r="D1449" i="12"/>
  <c r="E1449" i="12"/>
  <c r="F1449" i="12"/>
  <c r="G1449" i="12"/>
  <c r="H1449" i="12"/>
  <c r="I1449" i="12"/>
  <c r="J1449" i="12"/>
  <c r="K1449" i="12"/>
  <c r="L1449" i="12"/>
  <c r="M1449" i="12"/>
  <c r="N1449" i="12"/>
  <c r="O1449" i="12"/>
  <c r="Q1449" i="12"/>
  <c r="R1449" i="12"/>
  <c r="T1449" i="12"/>
  <c r="U1449" i="12"/>
  <c r="A1450" i="12"/>
  <c r="B1450" i="12"/>
  <c r="C1450" i="12"/>
  <c r="D1450" i="12"/>
  <c r="E1450" i="12"/>
  <c r="F1450" i="12"/>
  <c r="G1450" i="12"/>
  <c r="H1450" i="12"/>
  <c r="I1450" i="12"/>
  <c r="J1450" i="12"/>
  <c r="K1450" i="12"/>
  <c r="L1450" i="12"/>
  <c r="M1450" i="12"/>
  <c r="N1450" i="12"/>
  <c r="O1450" i="12"/>
  <c r="Q1450" i="12"/>
  <c r="R1450" i="12"/>
  <c r="T1450" i="12"/>
  <c r="U1450" i="12"/>
  <c r="A1451" i="12"/>
  <c r="B1451" i="12"/>
  <c r="C1451" i="12"/>
  <c r="D1451" i="12"/>
  <c r="E1451" i="12"/>
  <c r="F1451" i="12"/>
  <c r="G1451" i="12"/>
  <c r="H1451" i="12"/>
  <c r="I1451" i="12"/>
  <c r="J1451" i="12"/>
  <c r="K1451" i="12"/>
  <c r="L1451" i="12"/>
  <c r="M1451" i="12"/>
  <c r="N1451" i="12"/>
  <c r="O1451" i="12"/>
  <c r="Q1451" i="12"/>
  <c r="R1451" i="12"/>
  <c r="T1451" i="12"/>
  <c r="U1451" i="12"/>
  <c r="A1452" i="12"/>
  <c r="B1452" i="12"/>
  <c r="C1452" i="12"/>
  <c r="D1452" i="12"/>
  <c r="E1452" i="12"/>
  <c r="F1452" i="12"/>
  <c r="G1452" i="12"/>
  <c r="H1452" i="12"/>
  <c r="I1452" i="12"/>
  <c r="J1452" i="12"/>
  <c r="K1452" i="12"/>
  <c r="L1452" i="12"/>
  <c r="M1452" i="12"/>
  <c r="N1452" i="12"/>
  <c r="O1452" i="12"/>
  <c r="Q1452" i="12"/>
  <c r="R1452" i="12"/>
  <c r="T1452" i="12"/>
  <c r="U1452" i="12"/>
  <c r="A1453" i="12"/>
  <c r="B1453" i="12"/>
  <c r="C1453" i="12"/>
  <c r="D1453" i="12"/>
  <c r="E1453" i="12"/>
  <c r="F1453" i="12"/>
  <c r="G1453" i="12"/>
  <c r="H1453" i="12"/>
  <c r="I1453" i="12"/>
  <c r="J1453" i="12"/>
  <c r="K1453" i="12"/>
  <c r="L1453" i="12"/>
  <c r="M1453" i="12"/>
  <c r="N1453" i="12"/>
  <c r="O1453" i="12"/>
  <c r="Q1453" i="12"/>
  <c r="R1453" i="12"/>
  <c r="T1453" i="12"/>
  <c r="U1453" i="12"/>
  <c r="A1454" i="12"/>
  <c r="B1454" i="12"/>
  <c r="C1454" i="12"/>
  <c r="D1454" i="12"/>
  <c r="E1454" i="12"/>
  <c r="F1454" i="12"/>
  <c r="G1454" i="12"/>
  <c r="H1454" i="12"/>
  <c r="I1454" i="12"/>
  <c r="J1454" i="12"/>
  <c r="K1454" i="12"/>
  <c r="L1454" i="12"/>
  <c r="M1454" i="12"/>
  <c r="N1454" i="12"/>
  <c r="O1454" i="12"/>
  <c r="Q1454" i="12"/>
  <c r="R1454" i="12"/>
  <c r="T1454" i="12"/>
  <c r="U1454" i="12"/>
  <c r="A1455" i="12"/>
  <c r="B1455" i="12"/>
  <c r="C1455" i="12"/>
  <c r="D1455" i="12"/>
  <c r="E1455" i="12"/>
  <c r="F1455" i="12"/>
  <c r="G1455" i="12"/>
  <c r="H1455" i="12"/>
  <c r="I1455" i="12"/>
  <c r="J1455" i="12"/>
  <c r="K1455" i="12"/>
  <c r="L1455" i="12"/>
  <c r="M1455" i="12"/>
  <c r="N1455" i="12"/>
  <c r="O1455" i="12"/>
  <c r="Q1455" i="12"/>
  <c r="R1455" i="12"/>
  <c r="T1455" i="12"/>
  <c r="U1455" i="12"/>
  <c r="A1456" i="12"/>
  <c r="B1456" i="12"/>
  <c r="C1456" i="12"/>
  <c r="D1456" i="12"/>
  <c r="E1456" i="12"/>
  <c r="F1456" i="12"/>
  <c r="G1456" i="12"/>
  <c r="H1456" i="12"/>
  <c r="I1456" i="12"/>
  <c r="J1456" i="12"/>
  <c r="K1456" i="12"/>
  <c r="L1456" i="12"/>
  <c r="M1456" i="12"/>
  <c r="N1456" i="12"/>
  <c r="O1456" i="12"/>
  <c r="Q1456" i="12"/>
  <c r="R1456" i="12"/>
  <c r="T1456" i="12"/>
  <c r="U1456" i="12"/>
  <c r="A1457" i="12"/>
  <c r="B1457" i="12"/>
  <c r="C1457" i="12"/>
  <c r="D1457" i="12"/>
  <c r="E1457" i="12"/>
  <c r="F1457" i="12"/>
  <c r="G1457" i="12"/>
  <c r="H1457" i="12"/>
  <c r="I1457" i="12"/>
  <c r="J1457" i="12"/>
  <c r="K1457" i="12"/>
  <c r="L1457" i="12"/>
  <c r="M1457" i="12"/>
  <c r="N1457" i="12"/>
  <c r="O1457" i="12"/>
  <c r="Q1457" i="12"/>
  <c r="R1457" i="12"/>
  <c r="T1457" i="12"/>
  <c r="U1457" i="12"/>
  <c r="A1458" i="12"/>
  <c r="B1458" i="12"/>
  <c r="C1458" i="12"/>
  <c r="D1458" i="12"/>
  <c r="E1458" i="12"/>
  <c r="F1458" i="12"/>
  <c r="G1458" i="12"/>
  <c r="H1458" i="12"/>
  <c r="I1458" i="12"/>
  <c r="J1458" i="12"/>
  <c r="K1458" i="12"/>
  <c r="L1458" i="12"/>
  <c r="M1458" i="12"/>
  <c r="N1458" i="12"/>
  <c r="O1458" i="12"/>
  <c r="Q1458" i="12"/>
  <c r="R1458" i="12"/>
  <c r="T1458" i="12"/>
  <c r="U1458" i="12"/>
  <c r="A1459" i="12"/>
  <c r="B1459" i="12"/>
  <c r="C1459" i="12"/>
  <c r="D1459" i="12"/>
  <c r="E1459" i="12"/>
  <c r="F1459" i="12"/>
  <c r="G1459" i="12"/>
  <c r="H1459" i="12"/>
  <c r="I1459" i="12"/>
  <c r="J1459" i="12"/>
  <c r="K1459" i="12"/>
  <c r="L1459" i="12"/>
  <c r="M1459" i="12"/>
  <c r="N1459" i="12"/>
  <c r="O1459" i="12"/>
  <c r="Q1459" i="12"/>
  <c r="R1459" i="12"/>
  <c r="T1459" i="12"/>
  <c r="U1459" i="12"/>
  <c r="A1460" i="12"/>
  <c r="B1460" i="12"/>
  <c r="C1460" i="12"/>
  <c r="D1460" i="12"/>
  <c r="E1460" i="12"/>
  <c r="F1460" i="12"/>
  <c r="G1460" i="12"/>
  <c r="H1460" i="12"/>
  <c r="I1460" i="12"/>
  <c r="J1460" i="12"/>
  <c r="K1460" i="12"/>
  <c r="L1460" i="12"/>
  <c r="M1460" i="12"/>
  <c r="N1460" i="12"/>
  <c r="O1460" i="12"/>
  <c r="Q1460" i="12"/>
  <c r="R1460" i="12"/>
  <c r="T1460" i="12"/>
  <c r="U1460" i="12"/>
  <c r="A1461" i="12"/>
  <c r="B1461" i="12"/>
  <c r="C1461" i="12"/>
  <c r="D1461" i="12"/>
  <c r="E1461" i="12"/>
  <c r="F1461" i="12"/>
  <c r="G1461" i="12"/>
  <c r="H1461" i="12"/>
  <c r="I1461" i="12"/>
  <c r="J1461" i="12"/>
  <c r="K1461" i="12"/>
  <c r="L1461" i="12"/>
  <c r="M1461" i="12"/>
  <c r="N1461" i="12"/>
  <c r="O1461" i="12"/>
  <c r="Q1461" i="12"/>
  <c r="R1461" i="12"/>
  <c r="T1461" i="12"/>
  <c r="U1461" i="12"/>
  <c r="A1462" i="12"/>
  <c r="B1462" i="12"/>
  <c r="C1462" i="12"/>
  <c r="D1462" i="12"/>
  <c r="E1462" i="12"/>
  <c r="F1462" i="12"/>
  <c r="G1462" i="12"/>
  <c r="H1462" i="12"/>
  <c r="I1462" i="12"/>
  <c r="J1462" i="12"/>
  <c r="K1462" i="12"/>
  <c r="L1462" i="12"/>
  <c r="M1462" i="12"/>
  <c r="N1462" i="12"/>
  <c r="O1462" i="12"/>
  <c r="Q1462" i="12"/>
  <c r="R1462" i="12"/>
  <c r="T1462" i="12"/>
  <c r="U1462" i="12"/>
  <c r="A1463" i="12"/>
  <c r="B1463" i="12"/>
  <c r="C1463" i="12"/>
  <c r="D1463" i="12"/>
  <c r="E1463" i="12"/>
  <c r="F1463" i="12"/>
  <c r="G1463" i="12"/>
  <c r="H1463" i="12"/>
  <c r="I1463" i="12"/>
  <c r="J1463" i="12"/>
  <c r="K1463" i="12"/>
  <c r="L1463" i="12"/>
  <c r="M1463" i="12"/>
  <c r="N1463" i="12"/>
  <c r="O1463" i="12"/>
  <c r="Q1463" i="12"/>
  <c r="R1463" i="12"/>
  <c r="T1463" i="12"/>
  <c r="U1463" i="12"/>
  <c r="A1464" i="12"/>
  <c r="B1464" i="12"/>
  <c r="C1464" i="12"/>
  <c r="D1464" i="12"/>
  <c r="E1464" i="12"/>
  <c r="F1464" i="12"/>
  <c r="G1464" i="12"/>
  <c r="H1464" i="12"/>
  <c r="I1464" i="12"/>
  <c r="J1464" i="12"/>
  <c r="K1464" i="12"/>
  <c r="L1464" i="12"/>
  <c r="M1464" i="12"/>
  <c r="N1464" i="12"/>
  <c r="O1464" i="12"/>
  <c r="Q1464" i="12"/>
  <c r="R1464" i="12"/>
  <c r="T1464" i="12"/>
  <c r="U1464" i="12"/>
  <c r="A1465" i="12"/>
  <c r="B1465" i="12"/>
  <c r="C1465" i="12"/>
  <c r="D1465" i="12"/>
  <c r="E1465" i="12"/>
  <c r="F1465" i="12"/>
  <c r="G1465" i="12"/>
  <c r="H1465" i="12"/>
  <c r="I1465" i="12"/>
  <c r="J1465" i="12"/>
  <c r="K1465" i="12"/>
  <c r="L1465" i="12"/>
  <c r="M1465" i="12"/>
  <c r="N1465" i="12"/>
  <c r="O1465" i="12"/>
  <c r="Q1465" i="12"/>
  <c r="R1465" i="12"/>
  <c r="T1465" i="12"/>
  <c r="U1465" i="12"/>
  <c r="A1466" i="12"/>
  <c r="B1466" i="12"/>
  <c r="C1466" i="12"/>
  <c r="D1466" i="12"/>
  <c r="E1466" i="12"/>
  <c r="F1466" i="12"/>
  <c r="G1466" i="12"/>
  <c r="H1466" i="12"/>
  <c r="I1466" i="12"/>
  <c r="J1466" i="12"/>
  <c r="K1466" i="12"/>
  <c r="L1466" i="12"/>
  <c r="M1466" i="12"/>
  <c r="N1466" i="12"/>
  <c r="O1466" i="12"/>
  <c r="Q1466" i="12"/>
  <c r="R1466" i="12"/>
  <c r="T1466" i="12"/>
  <c r="U1466" i="12"/>
  <c r="A1467" i="12"/>
  <c r="B1467" i="12"/>
  <c r="C1467" i="12"/>
  <c r="D1467" i="12"/>
  <c r="E1467" i="12"/>
  <c r="F1467" i="12"/>
  <c r="G1467" i="12"/>
  <c r="H1467" i="12"/>
  <c r="I1467" i="12"/>
  <c r="J1467" i="12"/>
  <c r="K1467" i="12"/>
  <c r="L1467" i="12"/>
  <c r="M1467" i="12"/>
  <c r="N1467" i="12"/>
  <c r="O1467" i="12"/>
  <c r="Q1467" i="12"/>
  <c r="R1467" i="12"/>
  <c r="T1467" i="12"/>
  <c r="U1467" i="12"/>
  <c r="A1468" i="12"/>
  <c r="B1468" i="12"/>
  <c r="C1468" i="12"/>
  <c r="D1468" i="12"/>
  <c r="E1468" i="12"/>
  <c r="F1468" i="12"/>
  <c r="G1468" i="12"/>
  <c r="H1468" i="12"/>
  <c r="I1468" i="12"/>
  <c r="J1468" i="12"/>
  <c r="K1468" i="12"/>
  <c r="L1468" i="12"/>
  <c r="M1468" i="12"/>
  <c r="N1468" i="12"/>
  <c r="O1468" i="12"/>
  <c r="Q1468" i="12"/>
  <c r="R1468" i="12"/>
  <c r="T1468" i="12"/>
  <c r="U1468" i="12"/>
  <c r="A1469" i="12"/>
  <c r="B1469" i="12"/>
  <c r="C1469" i="12"/>
  <c r="D1469" i="12"/>
  <c r="E1469" i="12"/>
  <c r="F1469" i="12"/>
  <c r="G1469" i="12"/>
  <c r="H1469" i="12"/>
  <c r="I1469" i="12"/>
  <c r="J1469" i="12"/>
  <c r="K1469" i="12"/>
  <c r="L1469" i="12"/>
  <c r="M1469" i="12"/>
  <c r="N1469" i="12"/>
  <c r="O1469" i="12"/>
  <c r="Q1469" i="12"/>
  <c r="R1469" i="12"/>
  <c r="T1469" i="12"/>
  <c r="U1469" i="12"/>
  <c r="A1470" i="12"/>
  <c r="B1470" i="12"/>
  <c r="C1470" i="12"/>
  <c r="D1470" i="12"/>
  <c r="E1470" i="12"/>
  <c r="F1470" i="12"/>
  <c r="G1470" i="12"/>
  <c r="H1470" i="12"/>
  <c r="I1470" i="12"/>
  <c r="J1470" i="12"/>
  <c r="K1470" i="12"/>
  <c r="L1470" i="12"/>
  <c r="M1470" i="12"/>
  <c r="N1470" i="12"/>
  <c r="O1470" i="12"/>
  <c r="Q1470" i="12"/>
  <c r="R1470" i="12"/>
  <c r="T1470" i="12"/>
  <c r="U1470" i="12"/>
  <c r="A1471" i="12"/>
  <c r="B1471" i="12"/>
  <c r="C1471" i="12"/>
  <c r="D1471" i="12"/>
  <c r="E1471" i="12"/>
  <c r="F1471" i="12"/>
  <c r="G1471" i="12"/>
  <c r="H1471" i="12"/>
  <c r="I1471" i="12"/>
  <c r="J1471" i="12"/>
  <c r="K1471" i="12"/>
  <c r="L1471" i="12"/>
  <c r="M1471" i="12"/>
  <c r="N1471" i="12"/>
  <c r="O1471" i="12"/>
  <c r="Q1471" i="12"/>
  <c r="R1471" i="12"/>
  <c r="T1471" i="12"/>
  <c r="U1471" i="12"/>
  <c r="A1472" i="12"/>
  <c r="B1472" i="12"/>
  <c r="C1472" i="12"/>
  <c r="D1472" i="12"/>
  <c r="E1472" i="12"/>
  <c r="F1472" i="12"/>
  <c r="G1472" i="12"/>
  <c r="H1472" i="12"/>
  <c r="I1472" i="12"/>
  <c r="J1472" i="12"/>
  <c r="K1472" i="12"/>
  <c r="L1472" i="12"/>
  <c r="M1472" i="12"/>
  <c r="N1472" i="12"/>
  <c r="O1472" i="12"/>
  <c r="Q1472" i="12"/>
  <c r="R1472" i="12"/>
  <c r="T1472" i="12"/>
  <c r="U1472" i="12"/>
  <c r="A1473" i="12"/>
  <c r="B1473" i="12"/>
  <c r="C1473" i="12"/>
  <c r="D1473" i="12"/>
  <c r="E1473" i="12"/>
  <c r="F1473" i="12"/>
  <c r="G1473" i="12"/>
  <c r="H1473" i="12"/>
  <c r="I1473" i="12"/>
  <c r="J1473" i="12"/>
  <c r="K1473" i="12"/>
  <c r="L1473" i="12"/>
  <c r="M1473" i="12"/>
  <c r="N1473" i="12"/>
  <c r="O1473" i="12"/>
  <c r="Q1473" i="12"/>
  <c r="R1473" i="12"/>
  <c r="T1473" i="12"/>
  <c r="U1473" i="12"/>
  <c r="A1474" i="12"/>
  <c r="B1474" i="12"/>
  <c r="C1474" i="12"/>
  <c r="D1474" i="12"/>
  <c r="E1474" i="12"/>
  <c r="F1474" i="12"/>
  <c r="G1474" i="12"/>
  <c r="H1474" i="12"/>
  <c r="I1474" i="12"/>
  <c r="J1474" i="12"/>
  <c r="K1474" i="12"/>
  <c r="L1474" i="12"/>
  <c r="M1474" i="12"/>
  <c r="N1474" i="12"/>
  <c r="O1474" i="12"/>
  <c r="Q1474" i="12"/>
  <c r="R1474" i="12"/>
  <c r="T1474" i="12"/>
  <c r="U1474" i="12"/>
  <c r="A1475" i="12"/>
  <c r="B1475" i="12"/>
  <c r="C1475" i="12"/>
  <c r="D1475" i="12"/>
  <c r="E1475" i="12"/>
  <c r="F1475" i="12"/>
  <c r="G1475" i="12"/>
  <c r="H1475" i="12"/>
  <c r="I1475" i="12"/>
  <c r="J1475" i="12"/>
  <c r="K1475" i="12"/>
  <c r="L1475" i="12"/>
  <c r="M1475" i="12"/>
  <c r="N1475" i="12"/>
  <c r="O1475" i="12"/>
  <c r="Q1475" i="12"/>
  <c r="R1475" i="12"/>
  <c r="T1475" i="12"/>
  <c r="U1475" i="12"/>
  <c r="A1476" i="12"/>
  <c r="B1476" i="12"/>
  <c r="C1476" i="12"/>
  <c r="D1476" i="12"/>
  <c r="E1476" i="12"/>
  <c r="F1476" i="12"/>
  <c r="G1476" i="12"/>
  <c r="H1476" i="12"/>
  <c r="I1476" i="12"/>
  <c r="J1476" i="12"/>
  <c r="K1476" i="12"/>
  <c r="L1476" i="12"/>
  <c r="M1476" i="12"/>
  <c r="N1476" i="12"/>
  <c r="O1476" i="12"/>
  <c r="Q1476" i="12"/>
  <c r="R1476" i="12"/>
  <c r="T1476" i="12"/>
  <c r="U1476" i="12"/>
  <c r="A1477" i="12"/>
  <c r="B1477" i="12"/>
  <c r="C1477" i="12"/>
  <c r="D1477" i="12"/>
  <c r="E1477" i="12"/>
  <c r="F1477" i="12"/>
  <c r="G1477" i="12"/>
  <c r="H1477" i="12"/>
  <c r="I1477" i="12"/>
  <c r="J1477" i="12"/>
  <c r="K1477" i="12"/>
  <c r="L1477" i="12"/>
  <c r="M1477" i="12"/>
  <c r="N1477" i="12"/>
  <c r="O1477" i="12"/>
  <c r="Q1477" i="12"/>
  <c r="R1477" i="12"/>
  <c r="T1477" i="12"/>
  <c r="U1477" i="12"/>
  <c r="A1478" i="12"/>
  <c r="B1478" i="12"/>
  <c r="C1478" i="12"/>
  <c r="D1478" i="12"/>
  <c r="E1478" i="12"/>
  <c r="F1478" i="12"/>
  <c r="G1478" i="12"/>
  <c r="H1478" i="12"/>
  <c r="I1478" i="12"/>
  <c r="J1478" i="12"/>
  <c r="K1478" i="12"/>
  <c r="L1478" i="12"/>
  <c r="M1478" i="12"/>
  <c r="N1478" i="12"/>
  <c r="O1478" i="12"/>
  <c r="Q1478" i="12"/>
  <c r="R1478" i="12"/>
  <c r="T1478" i="12"/>
  <c r="U1478" i="12"/>
  <c r="A1479" i="12"/>
  <c r="B1479" i="12"/>
  <c r="C1479" i="12"/>
  <c r="D1479" i="12"/>
  <c r="E1479" i="12"/>
  <c r="F1479" i="12"/>
  <c r="G1479" i="12"/>
  <c r="H1479" i="12"/>
  <c r="I1479" i="12"/>
  <c r="J1479" i="12"/>
  <c r="K1479" i="12"/>
  <c r="L1479" i="12"/>
  <c r="M1479" i="12"/>
  <c r="N1479" i="12"/>
  <c r="O1479" i="12"/>
  <c r="Q1479" i="12"/>
  <c r="R1479" i="12"/>
  <c r="T1479" i="12"/>
  <c r="U1479" i="12"/>
  <c r="A1480" i="12"/>
  <c r="B1480" i="12"/>
  <c r="C1480" i="12"/>
  <c r="D1480" i="12"/>
  <c r="E1480" i="12"/>
  <c r="F1480" i="12"/>
  <c r="G1480" i="12"/>
  <c r="H1480" i="12"/>
  <c r="I1480" i="12"/>
  <c r="J1480" i="12"/>
  <c r="K1480" i="12"/>
  <c r="L1480" i="12"/>
  <c r="M1480" i="12"/>
  <c r="N1480" i="12"/>
  <c r="O1480" i="12"/>
  <c r="Q1480" i="12"/>
  <c r="R1480" i="12"/>
  <c r="T1480" i="12"/>
  <c r="U1480" i="12"/>
  <c r="A1481" i="12"/>
  <c r="B1481" i="12"/>
  <c r="C1481" i="12"/>
  <c r="D1481" i="12"/>
  <c r="E1481" i="12"/>
  <c r="F1481" i="12"/>
  <c r="G1481" i="12"/>
  <c r="H1481" i="12"/>
  <c r="I1481" i="12"/>
  <c r="J1481" i="12"/>
  <c r="K1481" i="12"/>
  <c r="L1481" i="12"/>
  <c r="M1481" i="12"/>
  <c r="N1481" i="12"/>
  <c r="O1481" i="12"/>
  <c r="Q1481" i="12"/>
  <c r="R1481" i="12"/>
  <c r="T1481" i="12"/>
  <c r="U1481" i="12"/>
  <c r="A1482" i="12"/>
  <c r="B1482" i="12"/>
  <c r="C1482" i="12"/>
  <c r="D1482" i="12"/>
  <c r="E1482" i="12"/>
  <c r="F1482" i="12"/>
  <c r="G1482" i="12"/>
  <c r="H1482" i="12"/>
  <c r="I1482" i="12"/>
  <c r="J1482" i="12"/>
  <c r="K1482" i="12"/>
  <c r="L1482" i="12"/>
  <c r="M1482" i="12"/>
  <c r="N1482" i="12"/>
  <c r="O1482" i="12"/>
  <c r="Q1482" i="12"/>
  <c r="R1482" i="12"/>
  <c r="T1482" i="12"/>
  <c r="U1482" i="12"/>
  <c r="A1483" i="12"/>
  <c r="B1483" i="12"/>
  <c r="C1483" i="12"/>
  <c r="D1483" i="12"/>
  <c r="E1483" i="12"/>
  <c r="F1483" i="12"/>
  <c r="G1483" i="12"/>
  <c r="H1483" i="12"/>
  <c r="I1483" i="12"/>
  <c r="J1483" i="12"/>
  <c r="K1483" i="12"/>
  <c r="L1483" i="12"/>
  <c r="M1483" i="12"/>
  <c r="N1483" i="12"/>
  <c r="O1483" i="12"/>
  <c r="Q1483" i="12"/>
  <c r="R1483" i="12"/>
  <c r="T1483" i="12"/>
  <c r="U1483" i="12"/>
  <c r="A1484" i="12"/>
  <c r="B1484" i="12"/>
  <c r="C1484" i="12"/>
  <c r="D1484" i="12"/>
  <c r="E1484" i="12"/>
  <c r="F1484" i="12"/>
  <c r="G1484" i="12"/>
  <c r="H1484" i="12"/>
  <c r="I1484" i="12"/>
  <c r="J1484" i="12"/>
  <c r="K1484" i="12"/>
  <c r="L1484" i="12"/>
  <c r="M1484" i="12"/>
  <c r="N1484" i="12"/>
  <c r="O1484" i="12"/>
  <c r="Q1484" i="12"/>
  <c r="R1484" i="12"/>
  <c r="T1484" i="12"/>
  <c r="U1484" i="12"/>
  <c r="A1485" i="12"/>
  <c r="B1485" i="12"/>
  <c r="C1485" i="12"/>
  <c r="D1485" i="12"/>
  <c r="E1485" i="12"/>
  <c r="F1485" i="12"/>
  <c r="G1485" i="12"/>
  <c r="H1485" i="12"/>
  <c r="I1485" i="12"/>
  <c r="J1485" i="12"/>
  <c r="K1485" i="12"/>
  <c r="L1485" i="12"/>
  <c r="M1485" i="12"/>
  <c r="N1485" i="12"/>
  <c r="O1485" i="12"/>
  <c r="Q1485" i="12"/>
  <c r="R1485" i="12"/>
  <c r="T1485" i="12"/>
  <c r="U1485" i="12"/>
  <c r="A1486" i="12"/>
  <c r="B1486" i="12"/>
  <c r="C1486" i="12"/>
  <c r="D1486" i="12"/>
  <c r="E1486" i="12"/>
  <c r="F1486" i="12"/>
  <c r="G1486" i="12"/>
  <c r="H1486" i="12"/>
  <c r="I1486" i="12"/>
  <c r="J1486" i="12"/>
  <c r="K1486" i="12"/>
  <c r="L1486" i="12"/>
  <c r="M1486" i="12"/>
  <c r="N1486" i="12"/>
  <c r="O1486" i="12"/>
  <c r="Q1486" i="12"/>
  <c r="R1486" i="12"/>
  <c r="T1486" i="12"/>
  <c r="U1486" i="12"/>
  <c r="A1487" i="12"/>
  <c r="B1487" i="12"/>
  <c r="C1487" i="12"/>
  <c r="D1487" i="12"/>
  <c r="E1487" i="12"/>
  <c r="F1487" i="12"/>
  <c r="G1487" i="12"/>
  <c r="H1487" i="12"/>
  <c r="I1487" i="12"/>
  <c r="J1487" i="12"/>
  <c r="K1487" i="12"/>
  <c r="L1487" i="12"/>
  <c r="M1487" i="12"/>
  <c r="N1487" i="12"/>
  <c r="O1487" i="12"/>
  <c r="Q1487" i="12"/>
  <c r="R1487" i="12"/>
  <c r="T1487" i="12"/>
  <c r="U1487" i="12"/>
  <c r="A1488" i="12"/>
  <c r="B1488" i="12"/>
  <c r="C1488" i="12"/>
  <c r="D1488" i="12"/>
  <c r="E1488" i="12"/>
  <c r="F1488" i="12"/>
  <c r="G1488" i="12"/>
  <c r="H1488" i="12"/>
  <c r="I1488" i="12"/>
  <c r="J1488" i="12"/>
  <c r="K1488" i="12"/>
  <c r="L1488" i="12"/>
  <c r="M1488" i="12"/>
  <c r="N1488" i="12"/>
  <c r="O1488" i="12"/>
  <c r="Q1488" i="12"/>
  <c r="R1488" i="12"/>
  <c r="T1488" i="12"/>
  <c r="U1488" i="12"/>
  <c r="A1489" i="12"/>
  <c r="B1489" i="12"/>
  <c r="C1489" i="12"/>
  <c r="D1489" i="12"/>
  <c r="E1489" i="12"/>
  <c r="F1489" i="12"/>
  <c r="G1489" i="12"/>
  <c r="H1489" i="12"/>
  <c r="I1489" i="12"/>
  <c r="J1489" i="12"/>
  <c r="K1489" i="12"/>
  <c r="L1489" i="12"/>
  <c r="M1489" i="12"/>
  <c r="N1489" i="12"/>
  <c r="O1489" i="12"/>
  <c r="Q1489" i="12"/>
  <c r="R1489" i="12"/>
  <c r="T1489" i="12"/>
  <c r="U1489" i="12"/>
  <c r="A1490" i="12"/>
  <c r="B1490" i="12"/>
  <c r="C1490" i="12"/>
  <c r="D1490" i="12"/>
  <c r="E1490" i="12"/>
  <c r="F1490" i="12"/>
  <c r="G1490" i="12"/>
  <c r="H1490" i="12"/>
  <c r="I1490" i="12"/>
  <c r="J1490" i="12"/>
  <c r="K1490" i="12"/>
  <c r="L1490" i="12"/>
  <c r="M1490" i="12"/>
  <c r="N1490" i="12"/>
  <c r="O1490" i="12"/>
  <c r="Q1490" i="12"/>
  <c r="R1490" i="12"/>
  <c r="T1490" i="12"/>
  <c r="U1490" i="12"/>
  <c r="A1491" i="12"/>
  <c r="B1491" i="12"/>
  <c r="C1491" i="12"/>
  <c r="D1491" i="12"/>
  <c r="E1491" i="12"/>
  <c r="F1491" i="12"/>
  <c r="G1491" i="12"/>
  <c r="H1491" i="12"/>
  <c r="I1491" i="12"/>
  <c r="J1491" i="12"/>
  <c r="K1491" i="12"/>
  <c r="L1491" i="12"/>
  <c r="M1491" i="12"/>
  <c r="N1491" i="12"/>
  <c r="O1491" i="12"/>
  <c r="Q1491" i="12"/>
  <c r="R1491" i="12"/>
  <c r="T1491" i="12"/>
  <c r="U1491" i="12"/>
  <c r="A1492" i="12"/>
  <c r="B1492" i="12"/>
  <c r="C1492" i="12"/>
  <c r="D1492" i="12"/>
  <c r="E1492" i="12"/>
  <c r="F1492" i="12"/>
  <c r="G1492" i="12"/>
  <c r="H1492" i="12"/>
  <c r="I1492" i="12"/>
  <c r="J1492" i="12"/>
  <c r="K1492" i="12"/>
  <c r="L1492" i="12"/>
  <c r="M1492" i="12"/>
  <c r="N1492" i="12"/>
  <c r="O1492" i="12"/>
  <c r="Q1492" i="12"/>
  <c r="R1492" i="12"/>
  <c r="T1492" i="12"/>
  <c r="U1492" i="12"/>
  <c r="A1493" i="12"/>
  <c r="B1493" i="12"/>
  <c r="C1493" i="12"/>
  <c r="D1493" i="12"/>
  <c r="E1493" i="12"/>
  <c r="F1493" i="12"/>
  <c r="G1493" i="12"/>
  <c r="H1493" i="12"/>
  <c r="I1493" i="12"/>
  <c r="J1493" i="12"/>
  <c r="K1493" i="12"/>
  <c r="L1493" i="12"/>
  <c r="M1493" i="12"/>
  <c r="N1493" i="12"/>
  <c r="O1493" i="12"/>
  <c r="Q1493" i="12"/>
  <c r="R1493" i="12"/>
  <c r="T1493" i="12"/>
  <c r="U1493" i="12"/>
  <c r="A1494" i="12"/>
  <c r="B1494" i="12"/>
  <c r="C1494" i="12"/>
  <c r="D1494" i="12"/>
  <c r="E1494" i="12"/>
  <c r="F1494" i="12"/>
  <c r="G1494" i="12"/>
  <c r="H1494" i="12"/>
  <c r="I1494" i="12"/>
  <c r="J1494" i="12"/>
  <c r="K1494" i="12"/>
  <c r="L1494" i="12"/>
  <c r="M1494" i="12"/>
  <c r="N1494" i="12"/>
  <c r="O1494" i="12"/>
  <c r="Q1494" i="12"/>
  <c r="R1494" i="12"/>
  <c r="T1494" i="12"/>
  <c r="U1494" i="12"/>
  <c r="A1495" i="12"/>
  <c r="B1495" i="12"/>
  <c r="C1495" i="12"/>
  <c r="D1495" i="12"/>
  <c r="E1495" i="12"/>
  <c r="F1495" i="12"/>
  <c r="G1495" i="12"/>
  <c r="H1495" i="12"/>
  <c r="I1495" i="12"/>
  <c r="J1495" i="12"/>
  <c r="K1495" i="12"/>
  <c r="L1495" i="12"/>
  <c r="M1495" i="12"/>
  <c r="N1495" i="12"/>
  <c r="O1495" i="12"/>
  <c r="Q1495" i="12"/>
  <c r="R1495" i="12"/>
  <c r="T1495" i="12"/>
  <c r="U1495" i="12"/>
  <c r="A1496" i="12"/>
  <c r="B1496" i="12"/>
  <c r="C1496" i="12"/>
  <c r="D1496" i="12"/>
  <c r="E1496" i="12"/>
  <c r="F1496" i="12"/>
  <c r="G1496" i="12"/>
  <c r="H1496" i="12"/>
  <c r="I1496" i="12"/>
  <c r="J1496" i="12"/>
  <c r="K1496" i="12"/>
  <c r="L1496" i="12"/>
  <c r="M1496" i="12"/>
  <c r="N1496" i="12"/>
  <c r="O1496" i="12"/>
  <c r="Q1496" i="12"/>
  <c r="R1496" i="12"/>
  <c r="T1496" i="12"/>
  <c r="U1496" i="12"/>
  <c r="A1497" i="12"/>
  <c r="B1497" i="12"/>
  <c r="C1497" i="12"/>
  <c r="D1497" i="12"/>
  <c r="E1497" i="12"/>
  <c r="F1497" i="12"/>
  <c r="G1497" i="12"/>
  <c r="H1497" i="12"/>
  <c r="I1497" i="12"/>
  <c r="J1497" i="12"/>
  <c r="K1497" i="12"/>
  <c r="L1497" i="12"/>
  <c r="M1497" i="12"/>
  <c r="N1497" i="12"/>
  <c r="O1497" i="12"/>
  <c r="Q1497" i="12"/>
  <c r="R1497" i="12"/>
  <c r="T1497" i="12"/>
  <c r="U1497" i="12"/>
  <c r="A1498" i="12"/>
  <c r="B1498" i="12"/>
  <c r="C1498" i="12"/>
  <c r="D1498" i="12"/>
  <c r="E1498" i="12"/>
  <c r="F1498" i="12"/>
  <c r="G1498" i="12"/>
  <c r="H1498" i="12"/>
  <c r="I1498" i="12"/>
  <c r="J1498" i="12"/>
  <c r="K1498" i="12"/>
  <c r="L1498" i="12"/>
  <c r="M1498" i="12"/>
  <c r="N1498" i="12"/>
  <c r="O1498" i="12"/>
  <c r="Q1498" i="12"/>
  <c r="R1498" i="12"/>
  <c r="T1498" i="12"/>
  <c r="U1498" i="12"/>
  <c r="A1499" i="12"/>
  <c r="B1499" i="12"/>
  <c r="C1499" i="12"/>
  <c r="D1499" i="12"/>
  <c r="E1499" i="12"/>
  <c r="F1499" i="12"/>
  <c r="G1499" i="12"/>
  <c r="H1499" i="12"/>
  <c r="I1499" i="12"/>
  <c r="J1499" i="12"/>
  <c r="K1499" i="12"/>
  <c r="L1499" i="12"/>
  <c r="M1499" i="12"/>
  <c r="N1499" i="12"/>
  <c r="O1499" i="12"/>
  <c r="Q1499" i="12"/>
  <c r="R1499" i="12"/>
  <c r="T1499" i="12"/>
  <c r="U1499" i="12"/>
  <c r="A1500" i="12"/>
  <c r="B1500" i="12"/>
  <c r="C1500" i="12"/>
  <c r="D1500" i="12"/>
  <c r="E1500" i="12"/>
  <c r="F1500" i="12"/>
  <c r="G1500" i="12"/>
  <c r="H1500" i="12"/>
  <c r="I1500" i="12"/>
  <c r="J1500" i="12"/>
  <c r="K1500" i="12"/>
  <c r="L1500" i="12"/>
  <c r="M1500" i="12"/>
  <c r="N1500" i="12"/>
  <c r="O1500" i="12"/>
  <c r="Q1500" i="12"/>
  <c r="R1500" i="12"/>
  <c r="T1500" i="12"/>
  <c r="U1500" i="12"/>
  <c r="A1501" i="12"/>
  <c r="B1501" i="12"/>
  <c r="C1501" i="12"/>
  <c r="D1501" i="12"/>
  <c r="E1501" i="12"/>
  <c r="F1501" i="12"/>
  <c r="G1501" i="12"/>
  <c r="H1501" i="12"/>
  <c r="I1501" i="12"/>
  <c r="J1501" i="12"/>
  <c r="K1501" i="12"/>
  <c r="L1501" i="12"/>
  <c r="M1501" i="12"/>
  <c r="N1501" i="12"/>
  <c r="O1501" i="12"/>
  <c r="Q1501" i="12"/>
  <c r="R1501" i="12"/>
  <c r="T1501" i="12"/>
  <c r="U1501" i="12"/>
  <c r="A1502" i="12"/>
  <c r="B1502" i="12"/>
  <c r="C1502" i="12"/>
  <c r="D1502" i="12"/>
  <c r="E1502" i="12"/>
  <c r="F1502" i="12"/>
  <c r="G1502" i="12"/>
  <c r="H1502" i="12"/>
  <c r="I1502" i="12"/>
  <c r="J1502" i="12"/>
  <c r="K1502" i="12"/>
  <c r="L1502" i="12"/>
  <c r="M1502" i="12"/>
  <c r="N1502" i="12"/>
  <c r="O1502" i="12"/>
  <c r="Q1502" i="12"/>
  <c r="R1502" i="12"/>
  <c r="T1502" i="12"/>
  <c r="U1502" i="12"/>
  <c r="A1503" i="12"/>
  <c r="B1503" i="12"/>
  <c r="C1503" i="12"/>
  <c r="D1503" i="12"/>
  <c r="E1503" i="12"/>
  <c r="F1503" i="12"/>
  <c r="G1503" i="12"/>
  <c r="H1503" i="12"/>
  <c r="I1503" i="12"/>
  <c r="J1503" i="12"/>
  <c r="K1503" i="12"/>
  <c r="L1503" i="12"/>
  <c r="M1503" i="12"/>
  <c r="N1503" i="12"/>
  <c r="O1503" i="12"/>
  <c r="Q1503" i="12"/>
  <c r="R1503" i="12"/>
  <c r="T1503" i="12"/>
  <c r="U1503" i="12"/>
  <c r="A1504" i="12"/>
  <c r="B1504" i="12"/>
  <c r="C1504" i="12"/>
  <c r="D1504" i="12"/>
  <c r="E1504" i="12"/>
  <c r="F1504" i="12"/>
  <c r="G1504" i="12"/>
  <c r="H1504" i="12"/>
  <c r="I1504" i="12"/>
  <c r="J1504" i="12"/>
  <c r="K1504" i="12"/>
  <c r="L1504" i="12"/>
  <c r="M1504" i="12"/>
  <c r="N1504" i="12"/>
  <c r="O1504" i="12"/>
  <c r="Q1504" i="12"/>
  <c r="R1504" i="12"/>
  <c r="T1504" i="12"/>
  <c r="U1504" i="12"/>
  <c r="A1505" i="12"/>
  <c r="B1505" i="12"/>
  <c r="C1505" i="12"/>
  <c r="D1505" i="12"/>
  <c r="E1505" i="12"/>
  <c r="F1505" i="12"/>
  <c r="G1505" i="12"/>
  <c r="H1505" i="12"/>
  <c r="I1505" i="12"/>
  <c r="J1505" i="12"/>
  <c r="K1505" i="12"/>
  <c r="L1505" i="12"/>
  <c r="M1505" i="12"/>
  <c r="N1505" i="12"/>
  <c r="O1505" i="12"/>
  <c r="Q1505" i="12"/>
  <c r="R1505" i="12"/>
  <c r="T1505" i="12"/>
  <c r="U1505" i="12"/>
  <c r="A1506" i="12"/>
  <c r="B1506" i="12"/>
  <c r="C1506" i="12"/>
  <c r="D1506" i="12"/>
  <c r="E1506" i="12"/>
  <c r="F1506" i="12"/>
  <c r="G1506" i="12"/>
  <c r="H1506" i="12"/>
  <c r="I1506" i="12"/>
  <c r="J1506" i="12"/>
  <c r="K1506" i="12"/>
  <c r="L1506" i="12"/>
  <c r="M1506" i="12"/>
  <c r="N1506" i="12"/>
  <c r="O1506" i="12"/>
  <c r="Q1506" i="12"/>
  <c r="R1506" i="12"/>
  <c r="T1506" i="12"/>
  <c r="U1506" i="12"/>
  <c r="A1507" i="12"/>
  <c r="B1507" i="12"/>
  <c r="C1507" i="12"/>
  <c r="D1507" i="12"/>
  <c r="E1507" i="12"/>
  <c r="F1507" i="12"/>
  <c r="G1507" i="12"/>
  <c r="H1507" i="12"/>
  <c r="I1507" i="12"/>
  <c r="J1507" i="12"/>
  <c r="K1507" i="12"/>
  <c r="L1507" i="12"/>
  <c r="M1507" i="12"/>
  <c r="N1507" i="12"/>
  <c r="O1507" i="12"/>
  <c r="Q1507" i="12"/>
  <c r="R1507" i="12"/>
  <c r="T1507" i="12"/>
  <c r="U1507" i="12"/>
  <c r="A1508" i="12"/>
  <c r="B1508" i="12"/>
  <c r="C1508" i="12"/>
  <c r="D1508" i="12"/>
  <c r="E1508" i="12"/>
  <c r="F1508" i="12"/>
  <c r="G1508" i="12"/>
  <c r="H1508" i="12"/>
  <c r="I1508" i="12"/>
  <c r="J1508" i="12"/>
  <c r="K1508" i="12"/>
  <c r="L1508" i="12"/>
  <c r="M1508" i="12"/>
  <c r="N1508" i="12"/>
  <c r="O1508" i="12"/>
  <c r="Q1508" i="12"/>
  <c r="R1508" i="12"/>
  <c r="T1508" i="12"/>
  <c r="U1508" i="12"/>
  <c r="A1509" i="12"/>
  <c r="B1509" i="12"/>
  <c r="C1509" i="12"/>
  <c r="D1509" i="12"/>
  <c r="E1509" i="12"/>
  <c r="F1509" i="12"/>
  <c r="G1509" i="12"/>
  <c r="H1509" i="12"/>
  <c r="I1509" i="12"/>
  <c r="J1509" i="12"/>
  <c r="K1509" i="12"/>
  <c r="L1509" i="12"/>
  <c r="M1509" i="12"/>
  <c r="N1509" i="12"/>
  <c r="O1509" i="12"/>
  <c r="Q1509" i="12"/>
  <c r="R1509" i="12"/>
  <c r="T1509" i="12"/>
  <c r="U1509" i="12"/>
  <c r="A1510" i="12"/>
  <c r="B1510" i="12"/>
  <c r="C1510" i="12"/>
  <c r="D1510" i="12"/>
  <c r="E1510" i="12"/>
  <c r="F1510" i="12"/>
  <c r="G1510" i="12"/>
  <c r="H1510" i="12"/>
  <c r="I1510" i="12"/>
  <c r="J1510" i="12"/>
  <c r="K1510" i="12"/>
  <c r="L1510" i="12"/>
  <c r="M1510" i="12"/>
  <c r="N1510" i="12"/>
  <c r="O1510" i="12"/>
  <c r="Q1510" i="12"/>
  <c r="R1510" i="12"/>
  <c r="T1510" i="12"/>
  <c r="U1510" i="12"/>
  <c r="A1511" i="12"/>
  <c r="B1511" i="12"/>
  <c r="C1511" i="12"/>
  <c r="D1511" i="12"/>
  <c r="E1511" i="12"/>
  <c r="F1511" i="12"/>
  <c r="G1511" i="12"/>
  <c r="H1511" i="12"/>
  <c r="I1511" i="12"/>
  <c r="J1511" i="12"/>
  <c r="K1511" i="12"/>
  <c r="L1511" i="12"/>
  <c r="M1511" i="12"/>
  <c r="N1511" i="12"/>
  <c r="O1511" i="12"/>
  <c r="Q1511" i="12"/>
  <c r="R1511" i="12"/>
  <c r="T1511" i="12"/>
  <c r="U1511" i="12"/>
  <c r="A1512" i="12"/>
  <c r="B1512" i="12"/>
  <c r="C1512" i="12"/>
  <c r="D1512" i="12"/>
  <c r="E1512" i="12"/>
  <c r="F1512" i="12"/>
  <c r="G1512" i="12"/>
  <c r="H1512" i="12"/>
  <c r="I1512" i="12"/>
  <c r="J1512" i="12"/>
  <c r="K1512" i="12"/>
  <c r="L1512" i="12"/>
  <c r="M1512" i="12"/>
  <c r="N1512" i="12"/>
  <c r="O1512" i="12"/>
  <c r="Q1512" i="12"/>
  <c r="R1512" i="12"/>
  <c r="T1512" i="12"/>
  <c r="U1512" i="12"/>
  <c r="A1513" i="12"/>
  <c r="B1513" i="12"/>
  <c r="C1513" i="12"/>
  <c r="D1513" i="12"/>
  <c r="E1513" i="12"/>
  <c r="F1513" i="12"/>
  <c r="G1513" i="12"/>
  <c r="H1513" i="12"/>
  <c r="I1513" i="12"/>
  <c r="J1513" i="12"/>
  <c r="K1513" i="12"/>
  <c r="L1513" i="12"/>
  <c r="M1513" i="12"/>
  <c r="N1513" i="12"/>
  <c r="O1513" i="12"/>
  <c r="Q1513" i="12"/>
  <c r="R1513" i="12"/>
  <c r="T1513" i="12"/>
  <c r="U1513" i="12"/>
  <c r="A1514" i="12"/>
  <c r="B1514" i="12"/>
  <c r="C1514" i="12"/>
  <c r="D1514" i="12"/>
  <c r="E1514" i="12"/>
  <c r="F1514" i="12"/>
  <c r="G1514" i="12"/>
  <c r="H1514" i="12"/>
  <c r="I1514" i="12"/>
  <c r="J1514" i="12"/>
  <c r="K1514" i="12"/>
  <c r="L1514" i="12"/>
  <c r="M1514" i="12"/>
  <c r="N1514" i="12"/>
  <c r="O1514" i="12"/>
  <c r="Q1514" i="12"/>
  <c r="R1514" i="12"/>
  <c r="T1514" i="12"/>
  <c r="U1514" i="12"/>
  <c r="A1515" i="12"/>
  <c r="B1515" i="12"/>
  <c r="C1515" i="12"/>
  <c r="D1515" i="12"/>
  <c r="E1515" i="12"/>
  <c r="F1515" i="12"/>
  <c r="G1515" i="12"/>
  <c r="H1515" i="12"/>
  <c r="I1515" i="12"/>
  <c r="J1515" i="12"/>
  <c r="K1515" i="12"/>
  <c r="L1515" i="12"/>
  <c r="M1515" i="12"/>
  <c r="N1515" i="12"/>
  <c r="O1515" i="12"/>
  <c r="Q1515" i="12"/>
  <c r="R1515" i="12"/>
  <c r="T1515" i="12"/>
  <c r="U1515" i="12"/>
  <c r="A1516" i="12"/>
  <c r="B1516" i="12"/>
  <c r="C1516" i="12"/>
  <c r="D1516" i="12"/>
  <c r="E1516" i="12"/>
  <c r="F1516" i="12"/>
  <c r="G1516" i="12"/>
  <c r="H1516" i="12"/>
  <c r="I1516" i="12"/>
  <c r="J1516" i="12"/>
  <c r="K1516" i="12"/>
  <c r="L1516" i="12"/>
  <c r="M1516" i="12"/>
  <c r="N1516" i="12"/>
  <c r="O1516" i="12"/>
  <c r="Q1516" i="12"/>
  <c r="R1516" i="12"/>
  <c r="T1516" i="12"/>
  <c r="U1516" i="12"/>
  <c r="A1517" i="12"/>
  <c r="B1517" i="12"/>
  <c r="C1517" i="12"/>
  <c r="D1517" i="12"/>
  <c r="E1517" i="12"/>
  <c r="F1517" i="12"/>
  <c r="G1517" i="12"/>
  <c r="H1517" i="12"/>
  <c r="I1517" i="12"/>
  <c r="J1517" i="12"/>
  <c r="K1517" i="12"/>
  <c r="L1517" i="12"/>
  <c r="M1517" i="12"/>
  <c r="N1517" i="12"/>
  <c r="O1517" i="12"/>
  <c r="Q1517" i="12"/>
  <c r="R1517" i="12"/>
  <c r="T1517" i="12"/>
  <c r="U1517" i="12"/>
  <c r="A1518" i="12"/>
  <c r="B1518" i="12"/>
  <c r="C1518" i="12"/>
  <c r="D1518" i="12"/>
  <c r="E1518" i="12"/>
  <c r="F1518" i="12"/>
  <c r="G1518" i="12"/>
  <c r="H1518" i="12"/>
  <c r="I1518" i="12"/>
  <c r="J1518" i="12"/>
  <c r="K1518" i="12"/>
  <c r="L1518" i="12"/>
  <c r="M1518" i="12"/>
  <c r="N1518" i="12"/>
  <c r="O1518" i="12"/>
  <c r="Q1518" i="12"/>
  <c r="R1518" i="12"/>
  <c r="T1518" i="12"/>
  <c r="U1518" i="12"/>
  <c r="A1519" i="12"/>
  <c r="B1519" i="12"/>
  <c r="C1519" i="12"/>
  <c r="D1519" i="12"/>
  <c r="E1519" i="12"/>
  <c r="F1519" i="12"/>
  <c r="G1519" i="12"/>
  <c r="H1519" i="12"/>
  <c r="I1519" i="12"/>
  <c r="J1519" i="12"/>
  <c r="K1519" i="12"/>
  <c r="L1519" i="12"/>
  <c r="M1519" i="12"/>
  <c r="N1519" i="12"/>
  <c r="O1519" i="12"/>
  <c r="Q1519" i="12"/>
  <c r="R1519" i="12"/>
  <c r="T1519" i="12"/>
  <c r="U1519" i="12"/>
  <c r="A1520" i="12"/>
  <c r="B1520" i="12"/>
  <c r="C1520" i="12"/>
  <c r="D1520" i="12"/>
  <c r="E1520" i="12"/>
  <c r="F1520" i="12"/>
  <c r="G1520" i="12"/>
  <c r="H1520" i="12"/>
  <c r="I1520" i="12"/>
  <c r="J1520" i="12"/>
  <c r="K1520" i="12"/>
  <c r="L1520" i="12"/>
  <c r="M1520" i="12"/>
  <c r="N1520" i="12"/>
  <c r="O1520" i="12"/>
  <c r="Q1520" i="12"/>
  <c r="R1520" i="12"/>
  <c r="T1520" i="12"/>
  <c r="U1520" i="12"/>
  <c r="A1521" i="12"/>
  <c r="B1521" i="12"/>
  <c r="C1521" i="12"/>
  <c r="D1521" i="12"/>
  <c r="E1521" i="12"/>
  <c r="F1521" i="12"/>
  <c r="G1521" i="12"/>
  <c r="H1521" i="12"/>
  <c r="I1521" i="12"/>
  <c r="J1521" i="12"/>
  <c r="K1521" i="12"/>
  <c r="L1521" i="12"/>
  <c r="M1521" i="12"/>
  <c r="N1521" i="12"/>
  <c r="O1521" i="12"/>
  <c r="Q1521" i="12"/>
  <c r="R1521" i="12"/>
  <c r="T1521" i="12"/>
  <c r="U1521" i="12"/>
  <c r="A1522" i="12"/>
  <c r="B1522" i="12"/>
  <c r="C1522" i="12"/>
  <c r="D1522" i="12"/>
  <c r="E1522" i="12"/>
  <c r="F1522" i="12"/>
  <c r="G1522" i="12"/>
  <c r="H1522" i="12"/>
  <c r="I1522" i="12"/>
  <c r="J1522" i="12"/>
  <c r="K1522" i="12"/>
  <c r="L1522" i="12"/>
  <c r="M1522" i="12"/>
  <c r="N1522" i="12"/>
  <c r="O1522" i="12"/>
  <c r="Q1522" i="12"/>
  <c r="R1522" i="12"/>
  <c r="T1522" i="12"/>
  <c r="U1522" i="12"/>
  <c r="A1523" i="12"/>
  <c r="B1523" i="12"/>
  <c r="C1523" i="12"/>
  <c r="D1523" i="12"/>
  <c r="E1523" i="12"/>
  <c r="F1523" i="12"/>
  <c r="G1523" i="12"/>
  <c r="H1523" i="12"/>
  <c r="I1523" i="12"/>
  <c r="J1523" i="12"/>
  <c r="K1523" i="12"/>
  <c r="L1523" i="12"/>
  <c r="M1523" i="12"/>
  <c r="N1523" i="12"/>
  <c r="O1523" i="12"/>
  <c r="Q1523" i="12"/>
  <c r="R1523" i="12"/>
  <c r="T1523" i="12"/>
  <c r="U1523" i="12"/>
  <c r="A1524" i="12"/>
  <c r="B1524" i="12"/>
  <c r="C1524" i="12"/>
  <c r="D1524" i="12"/>
  <c r="E1524" i="12"/>
  <c r="F1524" i="12"/>
  <c r="G1524" i="12"/>
  <c r="H1524" i="12"/>
  <c r="I1524" i="12"/>
  <c r="J1524" i="12"/>
  <c r="K1524" i="12"/>
  <c r="L1524" i="12"/>
  <c r="M1524" i="12"/>
  <c r="N1524" i="12"/>
  <c r="O1524" i="12"/>
  <c r="Q1524" i="12"/>
  <c r="R1524" i="12"/>
  <c r="T1524" i="12"/>
  <c r="U1524" i="12"/>
  <c r="A1525" i="12"/>
  <c r="B1525" i="12"/>
  <c r="C1525" i="12"/>
  <c r="D1525" i="12"/>
  <c r="E1525" i="12"/>
  <c r="F1525" i="12"/>
  <c r="G1525" i="12"/>
  <c r="H1525" i="12"/>
  <c r="I1525" i="12"/>
  <c r="J1525" i="12"/>
  <c r="K1525" i="12"/>
  <c r="L1525" i="12"/>
  <c r="M1525" i="12"/>
  <c r="N1525" i="12"/>
  <c r="O1525" i="12"/>
  <c r="Q1525" i="12"/>
  <c r="R1525" i="12"/>
  <c r="T1525" i="12"/>
  <c r="U1525" i="12"/>
  <c r="A1526" i="12"/>
  <c r="B1526" i="12"/>
  <c r="C1526" i="12"/>
  <c r="D1526" i="12"/>
  <c r="E1526" i="12"/>
  <c r="F1526" i="12"/>
  <c r="G1526" i="12"/>
  <c r="H1526" i="12"/>
  <c r="I1526" i="12"/>
  <c r="J1526" i="12"/>
  <c r="K1526" i="12"/>
  <c r="L1526" i="12"/>
  <c r="M1526" i="12"/>
  <c r="N1526" i="12"/>
  <c r="O1526" i="12"/>
  <c r="Q1526" i="12"/>
  <c r="R1526" i="12"/>
  <c r="T1526" i="12"/>
  <c r="U1526" i="12"/>
  <c r="A1527" i="12"/>
  <c r="B1527" i="12"/>
  <c r="C1527" i="12"/>
  <c r="D1527" i="12"/>
  <c r="E1527" i="12"/>
  <c r="F1527" i="12"/>
  <c r="G1527" i="12"/>
  <c r="H1527" i="12"/>
  <c r="I1527" i="12"/>
  <c r="J1527" i="12"/>
  <c r="K1527" i="12"/>
  <c r="L1527" i="12"/>
  <c r="M1527" i="12"/>
  <c r="N1527" i="12"/>
  <c r="O1527" i="12"/>
  <c r="Q1527" i="12"/>
  <c r="R1527" i="12"/>
  <c r="T1527" i="12"/>
  <c r="U1527" i="12"/>
  <c r="A1528" i="12"/>
  <c r="B1528" i="12"/>
  <c r="C1528" i="12"/>
  <c r="D1528" i="12"/>
  <c r="E1528" i="12"/>
  <c r="F1528" i="12"/>
  <c r="G1528" i="12"/>
  <c r="H1528" i="12"/>
  <c r="I1528" i="12"/>
  <c r="J1528" i="12"/>
  <c r="K1528" i="12"/>
  <c r="L1528" i="12"/>
  <c r="M1528" i="12"/>
  <c r="N1528" i="12"/>
  <c r="O1528" i="12"/>
  <c r="Q1528" i="12"/>
  <c r="R1528" i="12"/>
  <c r="T1528" i="12"/>
  <c r="U1528" i="12"/>
  <c r="A1529" i="12"/>
  <c r="B1529" i="12"/>
  <c r="C1529" i="12"/>
  <c r="D1529" i="12"/>
  <c r="E1529" i="12"/>
  <c r="F1529" i="12"/>
  <c r="G1529" i="12"/>
  <c r="H1529" i="12"/>
  <c r="I1529" i="12"/>
  <c r="J1529" i="12"/>
  <c r="K1529" i="12"/>
  <c r="L1529" i="12"/>
  <c r="M1529" i="12"/>
  <c r="N1529" i="12"/>
  <c r="O1529" i="12"/>
  <c r="Q1529" i="12"/>
  <c r="R1529" i="12"/>
  <c r="T1529" i="12"/>
  <c r="U1529" i="12"/>
  <c r="A1530" i="12"/>
  <c r="B1530" i="12"/>
  <c r="C1530" i="12"/>
  <c r="D1530" i="12"/>
  <c r="E1530" i="12"/>
  <c r="F1530" i="12"/>
  <c r="G1530" i="12"/>
  <c r="H1530" i="12"/>
  <c r="I1530" i="12"/>
  <c r="J1530" i="12"/>
  <c r="K1530" i="12"/>
  <c r="L1530" i="12"/>
  <c r="M1530" i="12"/>
  <c r="N1530" i="12"/>
  <c r="O1530" i="12"/>
  <c r="Q1530" i="12"/>
  <c r="R1530" i="12"/>
  <c r="T1530" i="12"/>
  <c r="U1530" i="12"/>
  <c r="A1531" i="12"/>
  <c r="B1531" i="12"/>
  <c r="C1531" i="12"/>
  <c r="D1531" i="12"/>
  <c r="E1531" i="12"/>
  <c r="F1531" i="12"/>
  <c r="G1531" i="12"/>
  <c r="H1531" i="12"/>
  <c r="I1531" i="12"/>
  <c r="J1531" i="12"/>
  <c r="K1531" i="12"/>
  <c r="L1531" i="12"/>
  <c r="M1531" i="12"/>
  <c r="N1531" i="12"/>
  <c r="O1531" i="12"/>
  <c r="Q1531" i="12"/>
  <c r="R1531" i="12"/>
  <c r="T1531" i="12"/>
  <c r="U1531" i="12"/>
  <c r="A1532" i="12"/>
  <c r="B1532" i="12"/>
  <c r="C1532" i="12"/>
  <c r="D1532" i="12"/>
  <c r="E1532" i="12"/>
  <c r="F1532" i="12"/>
  <c r="G1532" i="12"/>
  <c r="H1532" i="12"/>
  <c r="I1532" i="12"/>
  <c r="J1532" i="12"/>
  <c r="K1532" i="12"/>
  <c r="L1532" i="12"/>
  <c r="M1532" i="12"/>
  <c r="N1532" i="12"/>
  <c r="O1532" i="12"/>
  <c r="Q1532" i="12"/>
  <c r="R1532" i="12"/>
  <c r="T1532" i="12"/>
  <c r="U1532" i="12"/>
  <c r="A1533" i="12"/>
  <c r="B1533" i="12"/>
  <c r="C1533" i="12"/>
  <c r="D1533" i="12"/>
  <c r="E1533" i="12"/>
  <c r="F1533" i="12"/>
  <c r="G1533" i="12"/>
  <c r="H1533" i="12"/>
  <c r="I1533" i="12"/>
  <c r="J1533" i="12"/>
  <c r="K1533" i="12"/>
  <c r="L1533" i="12"/>
  <c r="M1533" i="12"/>
  <c r="N1533" i="12"/>
  <c r="O1533" i="12"/>
  <c r="Q1533" i="12"/>
  <c r="R1533" i="12"/>
  <c r="T1533" i="12"/>
  <c r="U1533" i="12"/>
  <c r="A1534" i="12"/>
  <c r="B1534" i="12"/>
  <c r="C1534" i="12"/>
  <c r="D1534" i="12"/>
  <c r="E1534" i="12"/>
  <c r="F1534" i="12"/>
  <c r="G1534" i="12"/>
  <c r="H1534" i="12"/>
  <c r="I1534" i="12"/>
  <c r="J1534" i="12"/>
  <c r="K1534" i="12"/>
  <c r="L1534" i="12"/>
  <c r="M1534" i="12"/>
  <c r="N1534" i="12"/>
  <c r="O1534" i="12"/>
  <c r="Q1534" i="12"/>
  <c r="R1534" i="12"/>
  <c r="T1534" i="12"/>
  <c r="U1534" i="12"/>
  <c r="A1535" i="12"/>
  <c r="B1535" i="12"/>
  <c r="C1535" i="12"/>
  <c r="D1535" i="12"/>
  <c r="E1535" i="12"/>
  <c r="F1535" i="12"/>
  <c r="G1535" i="12"/>
  <c r="H1535" i="12"/>
  <c r="I1535" i="12"/>
  <c r="J1535" i="12"/>
  <c r="K1535" i="12"/>
  <c r="L1535" i="12"/>
  <c r="M1535" i="12"/>
  <c r="N1535" i="12"/>
  <c r="O1535" i="12"/>
  <c r="Q1535" i="12"/>
  <c r="R1535" i="12"/>
  <c r="T1535" i="12"/>
  <c r="U1535" i="12"/>
  <c r="A1536" i="12"/>
  <c r="B1536" i="12"/>
  <c r="C1536" i="12"/>
  <c r="D1536" i="12"/>
  <c r="E1536" i="12"/>
  <c r="F1536" i="12"/>
  <c r="G1536" i="12"/>
  <c r="H1536" i="12"/>
  <c r="I1536" i="12"/>
  <c r="J1536" i="12"/>
  <c r="K1536" i="12"/>
  <c r="L1536" i="12"/>
  <c r="M1536" i="12"/>
  <c r="N1536" i="12"/>
  <c r="O1536" i="12"/>
  <c r="Q1536" i="12"/>
  <c r="R1536" i="12"/>
  <c r="T1536" i="12"/>
  <c r="U1536" i="12"/>
  <c r="A1537" i="12"/>
  <c r="B1537" i="12"/>
  <c r="C1537" i="12"/>
  <c r="D1537" i="12"/>
  <c r="E1537" i="12"/>
  <c r="F1537" i="12"/>
  <c r="G1537" i="12"/>
  <c r="H1537" i="12"/>
  <c r="I1537" i="12"/>
  <c r="J1537" i="12"/>
  <c r="K1537" i="12"/>
  <c r="L1537" i="12"/>
  <c r="M1537" i="12"/>
  <c r="N1537" i="12"/>
  <c r="O1537" i="12"/>
  <c r="Q1537" i="12"/>
  <c r="R1537" i="12"/>
  <c r="T1537" i="12"/>
  <c r="U1537" i="12"/>
  <c r="A1538" i="12"/>
  <c r="B1538" i="12"/>
  <c r="C1538" i="12"/>
  <c r="D1538" i="12"/>
  <c r="E1538" i="12"/>
  <c r="F1538" i="12"/>
  <c r="G1538" i="12"/>
  <c r="H1538" i="12"/>
  <c r="I1538" i="12"/>
  <c r="J1538" i="12"/>
  <c r="K1538" i="12"/>
  <c r="L1538" i="12"/>
  <c r="M1538" i="12"/>
  <c r="N1538" i="12"/>
  <c r="O1538" i="12"/>
  <c r="Q1538" i="12"/>
  <c r="R1538" i="12"/>
  <c r="T1538" i="12"/>
  <c r="U1538" i="12"/>
  <c r="A1539" i="12"/>
  <c r="B1539" i="12"/>
  <c r="C1539" i="12"/>
  <c r="D1539" i="12"/>
  <c r="E1539" i="12"/>
  <c r="F1539" i="12"/>
  <c r="G1539" i="12"/>
  <c r="H1539" i="12"/>
  <c r="I1539" i="12"/>
  <c r="J1539" i="12"/>
  <c r="K1539" i="12"/>
  <c r="L1539" i="12"/>
  <c r="M1539" i="12"/>
  <c r="N1539" i="12"/>
  <c r="O1539" i="12"/>
  <c r="Q1539" i="12"/>
  <c r="R1539" i="12"/>
  <c r="T1539" i="12"/>
  <c r="U1539" i="12"/>
  <c r="A1540" i="12"/>
  <c r="B1540" i="12"/>
  <c r="C1540" i="12"/>
  <c r="D1540" i="12"/>
  <c r="E1540" i="12"/>
  <c r="F1540" i="12"/>
  <c r="G1540" i="12"/>
  <c r="H1540" i="12"/>
  <c r="I1540" i="12"/>
  <c r="J1540" i="12"/>
  <c r="K1540" i="12"/>
  <c r="L1540" i="12"/>
  <c r="M1540" i="12"/>
  <c r="N1540" i="12"/>
  <c r="O1540" i="12"/>
  <c r="Q1540" i="12"/>
  <c r="R1540" i="12"/>
  <c r="T1540" i="12"/>
  <c r="U1540" i="12"/>
  <c r="A1541" i="12"/>
  <c r="B1541" i="12"/>
  <c r="C1541" i="12"/>
  <c r="D1541" i="12"/>
  <c r="E1541" i="12"/>
  <c r="F1541" i="12"/>
  <c r="G1541" i="12"/>
  <c r="H1541" i="12"/>
  <c r="I1541" i="12"/>
  <c r="J1541" i="12"/>
  <c r="K1541" i="12"/>
  <c r="L1541" i="12"/>
  <c r="M1541" i="12"/>
  <c r="N1541" i="12"/>
  <c r="O1541" i="12"/>
  <c r="Q1541" i="12"/>
  <c r="R1541" i="12"/>
  <c r="T1541" i="12"/>
  <c r="U1541" i="12"/>
  <c r="A1542" i="12"/>
  <c r="B1542" i="12"/>
  <c r="C1542" i="12"/>
  <c r="D1542" i="12"/>
  <c r="E1542" i="12"/>
  <c r="F1542" i="12"/>
  <c r="G1542" i="12"/>
  <c r="H1542" i="12"/>
  <c r="I1542" i="12"/>
  <c r="J1542" i="12"/>
  <c r="K1542" i="12"/>
  <c r="L1542" i="12"/>
  <c r="M1542" i="12"/>
  <c r="N1542" i="12"/>
  <c r="O1542" i="12"/>
  <c r="Q1542" i="12"/>
  <c r="R1542" i="12"/>
  <c r="T1542" i="12"/>
  <c r="U1542" i="12"/>
  <c r="A1543" i="12"/>
  <c r="B1543" i="12"/>
  <c r="C1543" i="12"/>
  <c r="D1543" i="12"/>
  <c r="E1543" i="12"/>
  <c r="F1543" i="12"/>
  <c r="G1543" i="12"/>
  <c r="H1543" i="12"/>
  <c r="I1543" i="12"/>
  <c r="J1543" i="12"/>
  <c r="K1543" i="12"/>
  <c r="L1543" i="12"/>
  <c r="M1543" i="12"/>
  <c r="N1543" i="12"/>
  <c r="O1543" i="12"/>
  <c r="Q1543" i="12"/>
  <c r="R1543" i="12"/>
  <c r="T1543" i="12"/>
  <c r="U1543" i="12"/>
  <c r="A1544" i="12"/>
  <c r="B1544" i="12"/>
  <c r="C1544" i="12"/>
  <c r="D1544" i="12"/>
  <c r="E1544" i="12"/>
  <c r="F1544" i="12"/>
  <c r="G1544" i="12"/>
  <c r="H1544" i="12"/>
  <c r="I1544" i="12"/>
  <c r="J1544" i="12"/>
  <c r="K1544" i="12"/>
  <c r="L1544" i="12"/>
  <c r="M1544" i="12"/>
  <c r="N1544" i="12"/>
  <c r="O1544" i="12"/>
  <c r="Q1544" i="12"/>
  <c r="R1544" i="12"/>
  <c r="T1544" i="12"/>
  <c r="U1544" i="12"/>
  <c r="A1545" i="12"/>
  <c r="B1545" i="12"/>
  <c r="C1545" i="12"/>
  <c r="D1545" i="12"/>
  <c r="E1545" i="12"/>
  <c r="F1545" i="12"/>
  <c r="G1545" i="12"/>
  <c r="H1545" i="12"/>
  <c r="I1545" i="12"/>
  <c r="J1545" i="12"/>
  <c r="K1545" i="12"/>
  <c r="L1545" i="12"/>
  <c r="M1545" i="12"/>
  <c r="N1545" i="12"/>
  <c r="O1545" i="12"/>
  <c r="Q1545" i="12"/>
  <c r="R1545" i="12"/>
  <c r="T1545" i="12"/>
  <c r="U1545" i="12"/>
  <c r="A1546" i="12"/>
  <c r="B1546" i="12"/>
  <c r="C1546" i="12"/>
  <c r="D1546" i="12"/>
  <c r="E1546" i="12"/>
  <c r="F1546" i="12"/>
  <c r="G1546" i="12"/>
  <c r="H1546" i="12"/>
  <c r="I1546" i="12"/>
  <c r="J1546" i="12"/>
  <c r="K1546" i="12"/>
  <c r="L1546" i="12"/>
  <c r="M1546" i="12"/>
  <c r="N1546" i="12"/>
  <c r="O1546" i="12"/>
  <c r="Q1546" i="12"/>
  <c r="R1546" i="12"/>
  <c r="T1546" i="12"/>
  <c r="U1546" i="12"/>
  <c r="A1547" i="12"/>
  <c r="B1547" i="12"/>
  <c r="C1547" i="12"/>
  <c r="D1547" i="12"/>
  <c r="E1547" i="12"/>
  <c r="F1547" i="12"/>
  <c r="G1547" i="12"/>
  <c r="H1547" i="12"/>
  <c r="I1547" i="12"/>
  <c r="J1547" i="12"/>
  <c r="K1547" i="12"/>
  <c r="L1547" i="12"/>
  <c r="M1547" i="12"/>
  <c r="N1547" i="12"/>
  <c r="O1547" i="12"/>
  <c r="Q1547" i="12"/>
  <c r="R1547" i="12"/>
  <c r="T1547" i="12"/>
  <c r="U1547" i="12"/>
  <c r="A1548" i="12"/>
  <c r="B1548" i="12"/>
  <c r="C1548" i="12"/>
  <c r="D1548" i="12"/>
  <c r="E1548" i="12"/>
  <c r="F1548" i="12"/>
  <c r="G1548" i="12"/>
  <c r="H1548" i="12"/>
  <c r="I1548" i="12"/>
  <c r="J1548" i="12"/>
  <c r="K1548" i="12"/>
  <c r="L1548" i="12"/>
  <c r="M1548" i="12"/>
  <c r="N1548" i="12"/>
  <c r="O1548" i="12"/>
  <c r="Q1548" i="12"/>
  <c r="R1548" i="12"/>
  <c r="T1548" i="12"/>
  <c r="U1548" i="12"/>
  <c r="A1549" i="12"/>
  <c r="B1549" i="12"/>
  <c r="C1549" i="12"/>
  <c r="D1549" i="12"/>
  <c r="E1549" i="12"/>
  <c r="F1549" i="12"/>
  <c r="G1549" i="12"/>
  <c r="H1549" i="12"/>
  <c r="I1549" i="12"/>
  <c r="J1549" i="12"/>
  <c r="K1549" i="12"/>
  <c r="L1549" i="12"/>
  <c r="M1549" i="12"/>
  <c r="N1549" i="12"/>
  <c r="O1549" i="12"/>
  <c r="Q1549" i="12"/>
  <c r="R1549" i="12"/>
  <c r="T1549" i="12"/>
  <c r="U1549" i="12"/>
  <c r="A1550" i="12"/>
  <c r="B1550" i="12"/>
  <c r="C1550" i="12"/>
  <c r="D1550" i="12"/>
  <c r="E1550" i="12"/>
  <c r="F1550" i="12"/>
  <c r="G1550" i="12"/>
  <c r="H1550" i="12"/>
  <c r="I1550" i="12"/>
  <c r="J1550" i="12"/>
  <c r="K1550" i="12"/>
  <c r="L1550" i="12"/>
  <c r="M1550" i="12"/>
  <c r="N1550" i="12"/>
  <c r="O1550" i="12"/>
  <c r="Q1550" i="12"/>
  <c r="R1550" i="12"/>
  <c r="T1550" i="12"/>
  <c r="U1550" i="12"/>
  <c r="A1551" i="12"/>
  <c r="B1551" i="12"/>
  <c r="C1551" i="12"/>
  <c r="D1551" i="12"/>
  <c r="E1551" i="12"/>
  <c r="F1551" i="12"/>
  <c r="G1551" i="12"/>
  <c r="H1551" i="12"/>
  <c r="I1551" i="12"/>
  <c r="J1551" i="12"/>
  <c r="K1551" i="12"/>
  <c r="L1551" i="12"/>
  <c r="M1551" i="12"/>
  <c r="N1551" i="12"/>
  <c r="O1551" i="12"/>
  <c r="Q1551" i="12"/>
  <c r="R1551" i="12"/>
  <c r="T1551" i="12"/>
  <c r="U1551" i="12"/>
  <c r="A1552" i="12"/>
  <c r="B1552" i="12"/>
  <c r="C1552" i="12"/>
  <c r="D1552" i="12"/>
  <c r="E1552" i="12"/>
  <c r="F1552" i="12"/>
  <c r="G1552" i="12"/>
  <c r="H1552" i="12"/>
  <c r="I1552" i="12"/>
  <c r="J1552" i="12"/>
  <c r="K1552" i="12"/>
  <c r="L1552" i="12"/>
  <c r="M1552" i="12"/>
  <c r="N1552" i="12"/>
  <c r="O1552" i="12"/>
  <c r="Q1552" i="12"/>
  <c r="R1552" i="12"/>
  <c r="T1552" i="12"/>
  <c r="U1552" i="12"/>
  <c r="A1553" i="12"/>
  <c r="B1553" i="12"/>
  <c r="C1553" i="12"/>
  <c r="D1553" i="12"/>
  <c r="E1553" i="12"/>
  <c r="F1553" i="12"/>
  <c r="G1553" i="12"/>
  <c r="H1553" i="12"/>
  <c r="I1553" i="12"/>
  <c r="J1553" i="12"/>
  <c r="K1553" i="12"/>
  <c r="L1553" i="12"/>
  <c r="M1553" i="12"/>
  <c r="N1553" i="12"/>
  <c r="O1553" i="12"/>
  <c r="Q1553" i="12"/>
  <c r="R1553" i="12"/>
  <c r="T1553" i="12"/>
  <c r="U1553" i="12"/>
  <c r="A1554" i="12"/>
  <c r="B1554" i="12"/>
  <c r="C1554" i="12"/>
  <c r="D1554" i="12"/>
  <c r="E1554" i="12"/>
  <c r="F1554" i="12"/>
  <c r="G1554" i="12"/>
  <c r="H1554" i="12"/>
  <c r="I1554" i="12"/>
  <c r="J1554" i="12"/>
  <c r="K1554" i="12"/>
  <c r="L1554" i="12"/>
  <c r="M1554" i="12"/>
  <c r="N1554" i="12"/>
  <c r="O1554" i="12"/>
  <c r="Q1554" i="12"/>
  <c r="R1554" i="12"/>
  <c r="T1554" i="12"/>
  <c r="U1554" i="12"/>
  <c r="A1555" i="12"/>
  <c r="B1555" i="12"/>
  <c r="C1555" i="12"/>
  <c r="D1555" i="12"/>
  <c r="E1555" i="12"/>
  <c r="F1555" i="12"/>
  <c r="G1555" i="12"/>
  <c r="H1555" i="12"/>
  <c r="I1555" i="12"/>
  <c r="J1555" i="12"/>
  <c r="K1555" i="12"/>
  <c r="L1555" i="12"/>
  <c r="M1555" i="12"/>
  <c r="N1555" i="12"/>
  <c r="O1555" i="12"/>
  <c r="Q1555" i="12"/>
  <c r="R1555" i="12"/>
  <c r="T1555" i="12"/>
  <c r="U1555" i="12"/>
  <c r="A1556" i="12"/>
  <c r="B1556" i="12"/>
  <c r="C1556" i="12"/>
  <c r="D1556" i="12"/>
  <c r="E1556" i="12"/>
  <c r="F1556" i="12"/>
  <c r="G1556" i="12"/>
  <c r="H1556" i="12"/>
  <c r="I1556" i="12"/>
  <c r="J1556" i="12"/>
  <c r="K1556" i="12"/>
  <c r="L1556" i="12"/>
  <c r="M1556" i="12"/>
  <c r="N1556" i="12"/>
  <c r="O1556" i="12"/>
  <c r="Q1556" i="12"/>
  <c r="R1556" i="12"/>
  <c r="T1556" i="12"/>
  <c r="U1556" i="12"/>
  <c r="A1557" i="12"/>
  <c r="B1557" i="12"/>
  <c r="C1557" i="12"/>
  <c r="D1557" i="12"/>
  <c r="E1557" i="12"/>
  <c r="F1557" i="12"/>
  <c r="G1557" i="12"/>
  <c r="H1557" i="12"/>
  <c r="I1557" i="12"/>
  <c r="J1557" i="12"/>
  <c r="K1557" i="12"/>
  <c r="L1557" i="12"/>
  <c r="M1557" i="12"/>
  <c r="N1557" i="12"/>
  <c r="O1557" i="12"/>
  <c r="Q1557" i="12"/>
  <c r="R1557" i="12"/>
  <c r="T1557" i="12"/>
  <c r="U1557" i="12"/>
  <c r="A1558" i="12"/>
  <c r="B1558" i="12"/>
  <c r="C1558" i="12"/>
  <c r="D1558" i="12"/>
  <c r="E1558" i="12"/>
  <c r="F1558" i="12"/>
  <c r="G1558" i="12"/>
  <c r="H1558" i="12"/>
  <c r="I1558" i="12"/>
  <c r="J1558" i="12"/>
  <c r="K1558" i="12"/>
  <c r="L1558" i="12"/>
  <c r="M1558" i="12"/>
  <c r="N1558" i="12"/>
  <c r="O1558" i="12"/>
  <c r="Q1558" i="12"/>
  <c r="R1558" i="12"/>
  <c r="T1558" i="12"/>
  <c r="U1558" i="12"/>
  <c r="A1559" i="12"/>
  <c r="B1559" i="12"/>
  <c r="C1559" i="12"/>
  <c r="D1559" i="12"/>
  <c r="E1559" i="12"/>
  <c r="F1559" i="12"/>
  <c r="G1559" i="12"/>
  <c r="H1559" i="12"/>
  <c r="I1559" i="12"/>
  <c r="J1559" i="12"/>
  <c r="K1559" i="12"/>
  <c r="L1559" i="12"/>
  <c r="M1559" i="12"/>
  <c r="N1559" i="12"/>
  <c r="O1559" i="12"/>
  <c r="Q1559" i="12"/>
  <c r="R1559" i="12"/>
  <c r="T1559" i="12"/>
  <c r="U1559" i="12"/>
  <c r="A1560" i="12"/>
  <c r="B1560" i="12"/>
  <c r="C1560" i="12"/>
  <c r="D1560" i="12"/>
  <c r="E1560" i="12"/>
  <c r="F1560" i="12"/>
  <c r="G1560" i="12"/>
  <c r="H1560" i="12"/>
  <c r="I1560" i="12"/>
  <c r="J1560" i="12"/>
  <c r="K1560" i="12"/>
  <c r="L1560" i="12"/>
  <c r="M1560" i="12"/>
  <c r="N1560" i="12"/>
  <c r="O1560" i="12"/>
  <c r="Q1560" i="12"/>
  <c r="R1560" i="12"/>
  <c r="T1560" i="12"/>
  <c r="U1560" i="12"/>
  <c r="A1561" i="12"/>
  <c r="B1561" i="12"/>
  <c r="C1561" i="12"/>
  <c r="D1561" i="12"/>
  <c r="E1561" i="12"/>
  <c r="F1561" i="12"/>
  <c r="G1561" i="12"/>
  <c r="H1561" i="12"/>
  <c r="I1561" i="12"/>
  <c r="J1561" i="12"/>
  <c r="K1561" i="12"/>
  <c r="L1561" i="12"/>
  <c r="M1561" i="12"/>
  <c r="N1561" i="12"/>
  <c r="O1561" i="12"/>
  <c r="Q1561" i="12"/>
  <c r="R1561" i="12"/>
  <c r="T1561" i="12"/>
  <c r="U1561" i="12"/>
  <c r="A1562" i="12"/>
  <c r="B1562" i="12"/>
  <c r="C1562" i="12"/>
  <c r="D1562" i="12"/>
  <c r="E1562" i="12"/>
  <c r="F1562" i="12"/>
  <c r="G1562" i="12"/>
  <c r="H1562" i="12"/>
  <c r="I1562" i="12"/>
  <c r="J1562" i="12"/>
  <c r="K1562" i="12"/>
  <c r="L1562" i="12"/>
  <c r="M1562" i="12"/>
  <c r="N1562" i="12"/>
  <c r="O1562" i="12"/>
  <c r="Q1562" i="12"/>
  <c r="R1562" i="12"/>
  <c r="T1562" i="12"/>
  <c r="U1562" i="12"/>
  <c r="A1563" i="12"/>
  <c r="B1563" i="12"/>
  <c r="C1563" i="12"/>
  <c r="D1563" i="12"/>
  <c r="E1563" i="12"/>
  <c r="F1563" i="12"/>
  <c r="G1563" i="12"/>
  <c r="H1563" i="12"/>
  <c r="I1563" i="12"/>
  <c r="J1563" i="12"/>
  <c r="K1563" i="12"/>
  <c r="L1563" i="12"/>
  <c r="M1563" i="12"/>
  <c r="N1563" i="12"/>
  <c r="O1563" i="12"/>
  <c r="Q1563" i="12"/>
  <c r="R1563" i="12"/>
  <c r="T1563" i="12"/>
  <c r="U1563" i="12"/>
  <c r="A1564" i="12"/>
  <c r="B1564" i="12"/>
  <c r="C1564" i="12"/>
  <c r="D1564" i="12"/>
  <c r="E1564" i="12"/>
  <c r="F1564" i="12"/>
  <c r="G1564" i="12"/>
  <c r="H1564" i="12"/>
  <c r="I1564" i="12"/>
  <c r="J1564" i="12"/>
  <c r="K1564" i="12"/>
  <c r="L1564" i="12"/>
  <c r="M1564" i="12"/>
  <c r="N1564" i="12"/>
  <c r="O1564" i="12"/>
  <c r="Q1564" i="12"/>
  <c r="R1564" i="12"/>
  <c r="T1564" i="12"/>
  <c r="U1564" i="12"/>
  <c r="A1565" i="12"/>
  <c r="B1565" i="12"/>
  <c r="C1565" i="12"/>
  <c r="D1565" i="12"/>
  <c r="E1565" i="12"/>
  <c r="F1565" i="12"/>
  <c r="G1565" i="12"/>
  <c r="H1565" i="12"/>
  <c r="I1565" i="12"/>
  <c r="J1565" i="12"/>
  <c r="K1565" i="12"/>
  <c r="L1565" i="12"/>
  <c r="M1565" i="12"/>
  <c r="N1565" i="12"/>
  <c r="O1565" i="12"/>
  <c r="Q1565" i="12"/>
  <c r="R1565" i="12"/>
  <c r="T1565" i="12"/>
  <c r="U1565" i="12"/>
  <c r="A1566" i="12"/>
  <c r="B1566" i="12"/>
  <c r="C1566" i="12"/>
  <c r="D1566" i="12"/>
  <c r="E1566" i="12"/>
  <c r="F1566" i="12"/>
  <c r="G1566" i="12"/>
  <c r="H1566" i="12"/>
  <c r="I1566" i="12"/>
  <c r="J1566" i="12"/>
  <c r="K1566" i="12"/>
  <c r="L1566" i="12"/>
  <c r="M1566" i="12"/>
  <c r="N1566" i="12"/>
  <c r="O1566" i="12"/>
  <c r="Q1566" i="12"/>
  <c r="R1566" i="12"/>
  <c r="T1566" i="12"/>
  <c r="U1566" i="12"/>
  <c r="A1567" i="12"/>
  <c r="B1567" i="12"/>
  <c r="C1567" i="12"/>
  <c r="D1567" i="12"/>
  <c r="E1567" i="12"/>
  <c r="F1567" i="12"/>
  <c r="G1567" i="12"/>
  <c r="H1567" i="12"/>
  <c r="I1567" i="12"/>
  <c r="J1567" i="12"/>
  <c r="K1567" i="12"/>
  <c r="L1567" i="12"/>
  <c r="M1567" i="12"/>
  <c r="N1567" i="12"/>
  <c r="O1567" i="12"/>
  <c r="Q1567" i="12"/>
  <c r="R1567" i="12"/>
  <c r="T1567" i="12"/>
  <c r="U1567" i="12"/>
  <c r="A1568" i="12"/>
  <c r="B1568" i="12"/>
  <c r="C1568" i="12"/>
  <c r="D1568" i="12"/>
  <c r="E1568" i="12"/>
  <c r="F1568" i="12"/>
  <c r="G1568" i="12"/>
  <c r="H1568" i="12"/>
  <c r="I1568" i="12"/>
  <c r="J1568" i="12"/>
  <c r="K1568" i="12"/>
  <c r="L1568" i="12"/>
  <c r="M1568" i="12"/>
  <c r="N1568" i="12"/>
  <c r="O1568" i="12"/>
  <c r="Q1568" i="12"/>
  <c r="R1568" i="12"/>
  <c r="T1568" i="12"/>
  <c r="U1568" i="12"/>
  <c r="A1569" i="12"/>
  <c r="B1569" i="12"/>
  <c r="C1569" i="12"/>
  <c r="D1569" i="12"/>
  <c r="E1569" i="12"/>
  <c r="F1569" i="12"/>
  <c r="G1569" i="12"/>
  <c r="H1569" i="12"/>
  <c r="I1569" i="12"/>
  <c r="J1569" i="12"/>
  <c r="K1569" i="12"/>
  <c r="L1569" i="12"/>
  <c r="M1569" i="12"/>
  <c r="N1569" i="12"/>
  <c r="O1569" i="12"/>
  <c r="Q1569" i="12"/>
  <c r="R1569" i="12"/>
  <c r="T1569" i="12"/>
  <c r="U1569" i="12"/>
  <c r="A1570" i="12"/>
  <c r="B1570" i="12"/>
  <c r="C1570" i="12"/>
  <c r="D1570" i="12"/>
  <c r="E1570" i="12"/>
  <c r="F1570" i="12"/>
  <c r="G1570" i="12"/>
  <c r="H1570" i="12"/>
  <c r="I1570" i="12"/>
  <c r="J1570" i="12"/>
  <c r="K1570" i="12"/>
  <c r="L1570" i="12"/>
  <c r="M1570" i="12"/>
  <c r="N1570" i="12"/>
  <c r="O1570" i="12"/>
  <c r="Q1570" i="12"/>
  <c r="R1570" i="12"/>
  <c r="T1570" i="12"/>
  <c r="U1570" i="12"/>
  <c r="A1571" i="12"/>
  <c r="B1571" i="12"/>
  <c r="C1571" i="12"/>
  <c r="D1571" i="12"/>
  <c r="E1571" i="12"/>
  <c r="F1571" i="12"/>
  <c r="G1571" i="12"/>
  <c r="H1571" i="12"/>
  <c r="I1571" i="12"/>
  <c r="J1571" i="12"/>
  <c r="K1571" i="12"/>
  <c r="L1571" i="12"/>
  <c r="M1571" i="12"/>
  <c r="N1571" i="12"/>
  <c r="O1571" i="12"/>
  <c r="Q1571" i="12"/>
  <c r="R1571" i="12"/>
  <c r="T1571" i="12"/>
  <c r="U1571" i="12"/>
  <c r="A1572" i="12"/>
  <c r="B1572" i="12"/>
  <c r="C1572" i="12"/>
  <c r="D1572" i="12"/>
  <c r="E1572" i="12"/>
  <c r="F1572" i="12"/>
  <c r="G1572" i="12"/>
  <c r="H1572" i="12"/>
  <c r="I1572" i="12"/>
  <c r="J1572" i="12"/>
  <c r="K1572" i="12"/>
  <c r="L1572" i="12"/>
  <c r="M1572" i="12"/>
  <c r="N1572" i="12"/>
  <c r="O1572" i="12"/>
  <c r="Q1572" i="12"/>
  <c r="R1572" i="12"/>
  <c r="T1572" i="12"/>
  <c r="U1572" i="12"/>
  <c r="A1573" i="12"/>
  <c r="B1573" i="12"/>
  <c r="C1573" i="12"/>
  <c r="D1573" i="12"/>
  <c r="E1573" i="12"/>
  <c r="F1573" i="12"/>
  <c r="G1573" i="12"/>
  <c r="H1573" i="12"/>
  <c r="I1573" i="12"/>
  <c r="J1573" i="12"/>
  <c r="K1573" i="12"/>
  <c r="L1573" i="12"/>
  <c r="M1573" i="12"/>
  <c r="N1573" i="12"/>
  <c r="O1573" i="12"/>
  <c r="Q1573" i="12"/>
  <c r="R1573" i="12"/>
  <c r="T1573" i="12"/>
  <c r="U1573" i="12"/>
  <c r="A1574" i="12"/>
  <c r="B1574" i="12"/>
  <c r="C1574" i="12"/>
  <c r="D1574" i="12"/>
  <c r="E1574" i="12"/>
  <c r="F1574" i="12"/>
  <c r="G1574" i="12"/>
  <c r="H1574" i="12"/>
  <c r="I1574" i="12"/>
  <c r="J1574" i="12"/>
  <c r="K1574" i="12"/>
  <c r="L1574" i="12"/>
  <c r="M1574" i="12"/>
  <c r="N1574" i="12"/>
  <c r="O1574" i="12"/>
  <c r="Q1574" i="12"/>
  <c r="R1574" i="12"/>
  <c r="T1574" i="12"/>
  <c r="U1574" i="12"/>
  <c r="A1575" i="12"/>
  <c r="B1575" i="12"/>
  <c r="C1575" i="12"/>
  <c r="D1575" i="12"/>
  <c r="E1575" i="12"/>
  <c r="F1575" i="12"/>
  <c r="G1575" i="12"/>
  <c r="H1575" i="12"/>
  <c r="I1575" i="12"/>
  <c r="J1575" i="12"/>
  <c r="K1575" i="12"/>
  <c r="L1575" i="12"/>
  <c r="M1575" i="12"/>
  <c r="N1575" i="12"/>
  <c r="O1575" i="12"/>
  <c r="Q1575" i="12"/>
  <c r="R1575" i="12"/>
  <c r="T1575" i="12"/>
  <c r="U1575" i="12"/>
  <c r="A1576" i="12"/>
  <c r="B1576" i="12"/>
  <c r="C1576" i="12"/>
  <c r="D1576" i="12"/>
  <c r="E1576" i="12"/>
  <c r="F1576" i="12"/>
  <c r="G1576" i="12"/>
  <c r="H1576" i="12"/>
  <c r="I1576" i="12"/>
  <c r="J1576" i="12"/>
  <c r="K1576" i="12"/>
  <c r="L1576" i="12"/>
  <c r="M1576" i="12"/>
  <c r="N1576" i="12"/>
  <c r="O1576" i="12"/>
  <c r="Q1576" i="12"/>
  <c r="R1576" i="12"/>
  <c r="T1576" i="12"/>
  <c r="U1576" i="12"/>
  <c r="A1577" i="12"/>
  <c r="B1577" i="12"/>
  <c r="C1577" i="12"/>
  <c r="D1577" i="12"/>
  <c r="E1577" i="12"/>
  <c r="F1577" i="12"/>
  <c r="G1577" i="12"/>
  <c r="H1577" i="12"/>
  <c r="I1577" i="12"/>
  <c r="J1577" i="12"/>
  <c r="K1577" i="12"/>
  <c r="L1577" i="12"/>
  <c r="M1577" i="12"/>
  <c r="N1577" i="12"/>
  <c r="O1577" i="12"/>
  <c r="Q1577" i="12"/>
  <c r="R1577" i="12"/>
  <c r="T1577" i="12"/>
  <c r="U1577" i="12"/>
  <c r="A1578" i="12"/>
  <c r="B1578" i="12"/>
  <c r="C1578" i="12"/>
  <c r="D1578" i="12"/>
  <c r="E1578" i="12"/>
  <c r="F1578" i="12"/>
  <c r="G1578" i="12"/>
  <c r="H1578" i="12"/>
  <c r="I1578" i="12"/>
  <c r="J1578" i="12"/>
  <c r="K1578" i="12"/>
  <c r="L1578" i="12"/>
  <c r="M1578" i="12"/>
  <c r="N1578" i="12"/>
  <c r="O1578" i="12"/>
  <c r="Q1578" i="12"/>
  <c r="R1578" i="12"/>
  <c r="T1578" i="12"/>
  <c r="U1578" i="12"/>
  <c r="A1579" i="12"/>
  <c r="B1579" i="12"/>
  <c r="C1579" i="12"/>
  <c r="D1579" i="12"/>
  <c r="E1579" i="12"/>
  <c r="F1579" i="12"/>
  <c r="G1579" i="12"/>
  <c r="H1579" i="12"/>
  <c r="I1579" i="12"/>
  <c r="J1579" i="12"/>
  <c r="K1579" i="12"/>
  <c r="L1579" i="12"/>
  <c r="M1579" i="12"/>
  <c r="N1579" i="12"/>
  <c r="O1579" i="12"/>
  <c r="Q1579" i="12"/>
  <c r="R1579" i="12"/>
  <c r="T1579" i="12"/>
  <c r="U1579" i="12"/>
  <c r="A1580" i="12"/>
  <c r="B1580" i="12"/>
  <c r="C1580" i="12"/>
  <c r="D1580" i="12"/>
  <c r="E1580" i="12"/>
  <c r="F1580" i="12"/>
  <c r="G1580" i="12"/>
  <c r="H1580" i="12"/>
  <c r="I1580" i="12"/>
  <c r="J1580" i="12"/>
  <c r="K1580" i="12"/>
  <c r="L1580" i="12"/>
  <c r="M1580" i="12"/>
  <c r="N1580" i="12"/>
  <c r="O1580" i="12"/>
  <c r="Q1580" i="12"/>
  <c r="R1580" i="12"/>
  <c r="T1580" i="12"/>
  <c r="U1580" i="12"/>
  <c r="A1581" i="12"/>
  <c r="B1581" i="12"/>
  <c r="C1581" i="12"/>
  <c r="D1581" i="12"/>
  <c r="E1581" i="12"/>
  <c r="F1581" i="12"/>
  <c r="G1581" i="12"/>
  <c r="H1581" i="12"/>
  <c r="I1581" i="12"/>
  <c r="J1581" i="12"/>
  <c r="K1581" i="12"/>
  <c r="L1581" i="12"/>
  <c r="M1581" i="12"/>
  <c r="N1581" i="12"/>
  <c r="O1581" i="12"/>
  <c r="Q1581" i="12"/>
  <c r="R1581" i="12"/>
  <c r="T1581" i="12"/>
  <c r="U1581" i="12"/>
  <c r="A1582" i="12"/>
  <c r="B1582" i="12"/>
  <c r="C1582" i="12"/>
  <c r="D1582" i="12"/>
  <c r="E1582" i="12"/>
  <c r="F1582" i="12"/>
  <c r="G1582" i="12"/>
  <c r="H1582" i="12"/>
  <c r="I1582" i="12"/>
  <c r="J1582" i="12"/>
  <c r="K1582" i="12"/>
  <c r="L1582" i="12"/>
  <c r="M1582" i="12"/>
  <c r="N1582" i="12"/>
  <c r="O1582" i="12"/>
  <c r="Q1582" i="12"/>
  <c r="R1582" i="12"/>
  <c r="T1582" i="12"/>
  <c r="U1582" i="12"/>
  <c r="A1583" i="12"/>
  <c r="B1583" i="12"/>
  <c r="C1583" i="12"/>
  <c r="D1583" i="12"/>
  <c r="E1583" i="12"/>
  <c r="F1583" i="12"/>
  <c r="G1583" i="12"/>
  <c r="H1583" i="12"/>
  <c r="I1583" i="12"/>
  <c r="J1583" i="12"/>
  <c r="K1583" i="12"/>
  <c r="L1583" i="12"/>
  <c r="M1583" i="12"/>
  <c r="N1583" i="12"/>
  <c r="O1583" i="12"/>
  <c r="Q1583" i="12"/>
  <c r="R1583" i="12"/>
  <c r="T1583" i="12"/>
  <c r="U1583" i="12"/>
  <c r="A1584" i="12"/>
  <c r="B1584" i="12"/>
  <c r="C1584" i="12"/>
  <c r="D1584" i="12"/>
  <c r="E1584" i="12"/>
  <c r="F1584" i="12"/>
  <c r="G1584" i="12"/>
  <c r="H1584" i="12"/>
  <c r="I1584" i="12"/>
  <c r="J1584" i="12"/>
  <c r="K1584" i="12"/>
  <c r="L1584" i="12"/>
  <c r="M1584" i="12"/>
  <c r="N1584" i="12"/>
  <c r="O1584" i="12"/>
  <c r="Q1584" i="12"/>
  <c r="R1584" i="12"/>
  <c r="T1584" i="12"/>
  <c r="U1584" i="12"/>
  <c r="A1585" i="12"/>
  <c r="B1585" i="12"/>
  <c r="C1585" i="12"/>
  <c r="D1585" i="12"/>
  <c r="E1585" i="12"/>
  <c r="F1585" i="12"/>
  <c r="G1585" i="12"/>
  <c r="H1585" i="12"/>
  <c r="I1585" i="12"/>
  <c r="J1585" i="12"/>
  <c r="K1585" i="12"/>
  <c r="L1585" i="12"/>
  <c r="M1585" i="12"/>
  <c r="N1585" i="12"/>
  <c r="O1585" i="12"/>
  <c r="Q1585" i="12"/>
  <c r="R1585" i="12"/>
  <c r="T1585" i="12"/>
  <c r="U1585" i="12"/>
  <c r="A1586" i="12"/>
  <c r="B1586" i="12"/>
  <c r="C1586" i="12"/>
  <c r="D1586" i="12"/>
  <c r="E1586" i="12"/>
  <c r="F1586" i="12"/>
  <c r="G1586" i="12"/>
  <c r="H1586" i="12"/>
  <c r="I1586" i="12"/>
  <c r="J1586" i="12"/>
  <c r="K1586" i="12"/>
  <c r="L1586" i="12"/>
  <c r="M1586" i="12"/>
  <c r="N1586" i="12"/>
  <c r="O1586" i="12"/>
  <c r="Q1586" i="12"/>
  <c r="R1586" i="12"/>
  <c r="T1586" i="12"/>
  <c r="U1586" i="12"/>
  <c r="A1587" i="12"/>
  <c r="B1587" i="12"/>
  <c r="C1587" i="12"/>
  <c r="D1587" i="12"/>
  <c r="E1587" i="12"/>
  <c r="F1587" i="12"/>
  <c r="G1587" i="12"/>
  <c r="H1587" i="12"/>
  <c r="I1587" i="12"/>
  <c r="J1587" i="12"/>
  <c r="K1587" i="12"/>
  <c r="L1587" i="12"/>
  <c r="M1587" i="12"/>
  <c r="N1587" i="12"/>
  <c r="O1587" i="12"/>
  <c r="Q1587" i="12"/>
  <c r="R1587" i="12"/>
  <c r="T1587" i="12"/>
  <c r="U1587" i="12"/>
  <c r="A1588" i="12"/>
  <c r="B1588" i="12"/>
  <c r="C1588" i="12"/>
  <c r="D1588" i="12"/>
  <c r="E1588" i="12"/>
  <c r="F1588" i="12"/>
  <c r="G1588" i="12"/>
  <c r="H1588" i="12"/>
  <c r="I1588" i="12"/>
  <c r="J1588" i="12"/>
  <c r="K1588" i="12"/>
  <c r="L1588" i="12"/>
  <c r="M1588" i="12"/>
  <c r="N1588" i="12"/>
  <c r="O1588" i="12"/>
  <c r="Q1588" i="12"/>
  <c r="R1588" i="12"/>
  <c r="T1588" i="12"/>
  <c r="U1588" i="12"/>
  <c r="A1589" i="12"/>
  <c r="B1589" i="12"/>
  <c r="C1589" i="12"/>
  <c r="D1589" i="12"/>
  <c r="E1589" i="12"/>
  <c r="F1589" i="12"/>
  <c r="G1589" i="12"/>
  <c r="H1589" i="12"/>
  <c r="I1589" i="12"/>
  <c r="J1589" i="12"/>
  <c r="K1589" i="12"/>
  <c r="L1589" i="12"/>
  <c r="M1589" i="12"/>
  <c r="N1589" i="12"/>
  <c r="O1589" i="12"/>
  <c r="Q1589" i="12"/>
  <c r="R1589" i="12"/>
  <c r="T1589" i="12"/>
  <c r="U1589" i="12"/>
  <c r="A1590" i="12"/>
  <c r="B1590" i="12"/>
  <c r="C1590" i="12"/>
  <c r="D1590" i="12"/>
  <c r="E1590" i="12"/>
  <c r="F1590" i="12"/>
  <c r="G1590" i="12"/>
  <c r="H1590" i="12"/>
  <c r="I1590" i="12"/>
  <c r="J1590" i="12"/>
  <c r="K1590" i="12"/>
  <c r="L1590" i="12"/>
  <c r="M1590" i="12"/>
  <c r="N1590" i="12"/>
  <c r="O1590" i="12"/>
  <c r="Q1590" i="12"/>
  <c r="R1590" i="12"/>
  <c r="T1590" i="12"/>
  <c r="U1590" i="12"/>
  <c r="A1591" i="12"/>
  <c r="B1591" i="12"/>
  <c r="C1591" i="12"/>
  <c r="D1591" i="12"/>
  <c r="E1591" i="12"/>
  <c r="F1591" i="12"/>
  <c r="G1591" i="12"/>
  <c r="H1591" i="12"/>
  <c r="I1591" i="12"/>
  <c r="J1591" i="12"/>
  <c r="K1591" i="12"/>
  <c r="L1591" i="12"/>
  <c r="M1591" i="12"/>
  <c r="N1591" i="12"/>
  <c r="O1591" i="12"/>
  <c r="Q1591" i="12"/>
  <c r="R1591" i="12"/>
  <c r="T1591" i="12"/>
  <c r="U1591" i="12"/>
  <c r="A1592" i="12"/>
  <c r="B1592" i="12"/>
  <c r="C1592" i="12"/>
  <c r="D1592" i="12"/>
  <c r="E1592" i="12"/>
  <c r="F1592" i="12"/>
  <c r="G1592" i="12"/>
  <c r="H1592" i="12"/>
  <c r="I1592" i="12"/>
  <c r="J1592" i="12"/>
  <c r="K1592" i="12"/>
  <c r="L1592" i="12"/>
  <c r="M1592" i="12"/>
  <c r="N1592" i="12"/>
  <c r="O1592" i="12"/>
  <c r="Q1592" i="12"/>
  <c r="R1592" i="12"/>
  <c r="T1592" i="12"/>
  <c r="U1592" i="12"/>
  <c r="A1593" i="12"/>
  <c r="B1593" i="12"/>
  <c r="C1593" i="12"/>
  <c r="D1593" i="12"/>
  <c r="E1593" i="12"/>
  <c r="F1593" i="12"/>
  <c r="G1593" i="12"/>
  <c r="H1593" i="12"/>
  <c r="I1593" i="12"/>
  <c r="J1593" i="12"/>
  <c r="K1593" i="12"/>
  <c r="L1593" i="12"/>
  <c r="M1593" i="12"/>
  <c r="N1593" i="12"/>
  <c r="O1593" i="12"/>
  <c r="Q1593" i="12"/>
  <c r="R1593" i="12"/>
  <c r="T1593" i="12"/>
  <c r="U1593" i="12"/>
  <c r="A1594" i="12"/>
  <c r="B1594" i="12"/>
  <c r="C1594" i="12"/>
  <c r="D1594" i="12"/>
  <c r="E1594" i="12"/>
  <c r="F1594" i="12"/>
  <c r="G1594" i="12"/>
  <c r="H1594" i="12"/>
  <c r="I1594" i="12"/>
  <c r="J1594" i="12"/>
  <c r="K1594" i="12"/>
  <c r="L1594" i="12"/>
  <c r="M1594" i="12"/>
  <c r="N1594" i="12"/>
  <c r="O1594" i="12"/>
  <c r="Q1594" i="12"/>
  <c r="R1594" i="12"/>
  <c r="T1594" i="12"/>
  <c r="U1594" i="12"/>
  <c r="A1595" i="12"/>
  <c r="B1595" i="12"/>
  <c r="C1595" i="12"/>
  <c r="D1595" i="12"/>
  <c r="E1595" i="12"/>
  <c r="F1595" i="12"/>
  <c r="G1595" i="12"/>
  <c r="H1595" i="12"/>
  <c r="I1595" i="12"/>
  <c r="J1595" i="12"/>
  <c r="K1595" i="12"/>
  <c r="L1595" i="12"/>
  <c r="M1595" i="12"/>
  <c r="N1595" i="12"/>
  <c r="O1595" i="12"/>
  <c r="Q1595" i="12"/>
  <c r="R1595" i="12"/>
  <c r="T1595" i="12"/>
  <c r="U1595" i="12"/>
  <c r="A1596" i="12"/>
  <c r="B1596" i="12"/>
  <c r="C1596" i="12"/>
  <c r="D1596" i="12"/>
  <c r="E1596" i="12"/>
  <c r="F1596" i="12"/>
  <c r="G1596" i="12"/>
  <c r="H1596" i="12"/>
  <c r="I1596" i="12"/>
  <c r="J1596" i="12"/>
  <c r="K1596" i="12"/>
  <c r="L1596" i="12"/>
  <c r="M1596" i="12"/>
  <c r="N1596" i="12"/>
  <c r="O1596" i="12"/>
  <c r="Q1596" i="12"/>
  <c r="R1596" i="12"/>
  <c r="T1596" i="12"/>
  <c r="U1596" i="12"/>
  <c r="A1597" i="12"/>
  <c r="B1597" i="12"/>
  <c r="C1597" i="12"/>
  <c r="D1597" i="12"/>
  <c r="E1597" i="12"/>
  <c r="F1597" i="12"/>
  <c r="G1597" i="12"/>
  <c r="H1597" i="12"/>
  <c r="I1597" i="12"/>
  <c r="J1597" i="12"/>
  <c r="K1597" i="12"/>
  <c r="L1597" i="12"/>
  <c r="M1597" i="12"/>
  <c r="N1597" i="12"/>
  <c r="O1597" i="12"/>
  <c r="Q1597" i="12"/>
  <c r="R1597" i="12"/>
  <c r="T1597" i="12"/>
  <c r="U1597" i="12"/>
  <c r="A1598" i="12"/>
  <c r="B1598" i="12"/>
  <c r="C1598" i="12"/>
  <c r="D1598" i="12"/>
  <c r="E1598" i="12"/>
  <c r="F1598" i="12"/>
  <c r="G1598" i="12"/>
  <c r="H1598" i="12"/>
  <c r="I1598" i="12"/>
  <c r="J1598" i="12"/>
  <c r="K1598" i="12"/>
  <c r="L1598" i="12"/>
  <c r="M1598" i="12"/>
  <c r="N1598" i="12"/>
  <c r="O1598" i="12"/>
  <c r="Q1598" i="12"/>
  <c r="R1598" i="12"/>
  <c r="T1598" i="12"/>
  <c r="U1598" i="12"/>
  <c r="A1599" i="12"/>
  <c r="B1599" i="12"/>
  <c r="C1599" i="12"/>
  <c r="D1599" i="12"/>
  <c r="E1599" i="12"/>
  <c r="F1599" i="12"/>
  <c r="G1599" i="12"/>
  <c r="H1599" i="12"/>
  <c r="I1599" i="12"/>
  <c r="J1599" i="12"/>
  <c r="K1599" i="12"/>
  <c r="L1599" i="12"/>
  <c r="M1599" i="12"/>
  <c r="N1599" i="12"/>
  <c r="O1599" i="12"/>
  <c r="Q1599" i="12"/>
  <c r="R1599" i="12"/>
  <c r="T1599" i="12"/>
  <c r="U1599" i="12"/>
  <c r="A1600" i="12"/>
  <c r="B1600" i="12"/>
  <c r="C1600" i="12"/>
  <c r="D1600" i="12"/>
  <c r="E1600" i="12"/>
  <c r="F1600" i="12"/>
  <c r="G1600" i="12"/>
  <c r="H1600" i="12"/>
  <c r="I1600" i="12"/>
  <c r="J1600" i="12"/>
  <c r="K1600" i="12"/>
  <c r="L1600" i="12"/>
  <c r="M1600" i="12"/>
  <c r="N1600" i="12"/>
  <c r="O1600" i="12"/>
  <c r="Q1600" i="12"/>
  <c r="R1600" i="12"/>
  <c r="T1600" i="12"/>
  <c r="U1600" i="12"/>
  <c r="A1601" i="12"/>
  <c r="B1601" i="12"/>
  <c r="C1601" i="12"/>
  <c r="D1601" i="12"/>
  <c r="E1601" i="12"/>
  <c r="F1601" i="12"/>
  <c r="G1601" i="12"/>
  <c r="H1601" i="12"/>
  <c r="I1601" i="12"/>
  <c r="J1601" i="12"/>
  <c r="K1601" i="12"/>
  <c r="L1601" i="12"/>
  <c r="M1601" i="12"/>
  <c r="N1601" i="12"/>
  <c r="O1601" i="12"/>
  <c r="Q1601" i="12"/>
  <c r="R1601" i="12"/>
  <c r="T1601" i="12"/>
  <c r="U1601" i="12"/>
  <c r="A1602" i="12"/>
  <c r="B1602" i="12"/>
  <c r="C1602" i="12"/>
  <c r="D1602" i="12"/>
  <c r="E1602" i="12"/>
  <c r="F1602" i="12"/>
  <c r="G1602" i="12"/>
  <c r="H1602" i="12"/>
  <c r="I1602" i="12"/>
  <c r="J1602" i="12"/>
  <c r="K1602" i="12"/>
  <c r="L1602" i="12"/>
  <c r="M1602" i="12"/>
  <c r="N1602" i="12"/>
  <c r="O1602" i="12"/>
  <c r="Q1602" i="12"/>
  <c r="R1602" i="12"/>
  <c r="T1602" i="12"/>
  <c r="U1602" i="12"/>
  <c r="A1603" i="12"/>
  <c r="B1603" i="12"/>
  <c r="C1603" i="12"/>
  <c r="D1603" i="12"/>
  <c r="E1603" i="12"/>
  <c r="F1603" i="12"/>
  <c r="G1603" i="12"/>
  <c r="H1603" i="12"/>
  <c r="I1603" i="12"/>
  <c r="J1603" i="12"/>
  <c r="K1603" i="12"/>
  <c r="L1603" i="12"/>
  <c r="M1603" i="12"/>
  <c r="N1603" i="12"/>
  <c r="O1603" i="12"/>
  <c r="Q1603" i="12"/>
  <c r="R1603" i="12"/>
  <c r="T1603" i="12"/>
  <c r="U1603" i="12"/>
  <c r="A1604" i="12"/>
  <c r="B1604" i="12"/>
  <c r="C1604" i="12"/>
  <c r="D1604" i="12"/>
  <c r="E1604" i="12"/>
  <c r="F1604" i="12"/>
  <c r="G1604" i="12"/>
  <c r="H1604" i="12"/>
  <c r="I1604" i="12"/>
  <c r="J1604" i="12"/>
  <c r="K1604" i="12"/>
  <c r="L1604" i="12"/>
  <c r="M1604" i="12"/>
  <c r="N1604" i="12"/>
  <c r="O1604" i="12"/>
  <c r="Q1604" i="12"/>
  <c r="R1604" i="12"/>
  <c r="T1604" i="12"/>
  <c r="U1604" i="12"/>
  <c r="A1605" i="12"/>
  <c r="B1605" i="12"/>
  <c r="C1605" i="12"/>
  <c r="D1605" i="12"/>
  <c r="E1605" i="12"/>
  <c r="F1605" i="12"/>
  <c r="G1605" i="12"/>
  <c r="H1605" i="12"/>
  <c r="I1605" i="12"/>
  <c r="J1605" i="12"/>
  <c r="K1605" i="12"/>
  <c r="L1605" i="12"/>
  <c r="M1605" i="12"/>
  <c r="N1605" i="12"/>
  <c r="O1605" i="12"/>
  <c r="Q1605" i="12"/>
  <c r="R1605" i="12"/>
  <c r="T1605" i="12"/>
  <c r="U1605" i="12"/>
  <c r="A1606" i="12"/>
  <c r="B1606" i="12"/>
  <c r="C1606" i="12"/>
  <c r="D1606" i="12"/>
  <c r="E1606" i="12"/>
  <c r="F1606" i="12"/>
  <c r="G1606" i="12"/>
  <c r="H1606" i="12"/>
  <c r="I1606" i="12"/>
  <c r="J1606" i="12"/>
  <c r="K1606" i="12"/>
  <c r="L1606" i="12"/>
  <c r="M1606" i="12"/>
  <c r="N1606" i="12"/>
  <c r="O1606" i="12"/>
  <c r="Q1606" i="12"/>
  <c r="R1606" i="12"/>
  <c r="T1606" i="12"/>
  <c r="U1606" i="12"/>
  <c r="A1607" i="12"/>
  <c r="B1607" i="12"/>
  <c r="C1607" i="12"/>
  <c r="D1607" i="12"/>
  <c r="E1607" i="12"/>
  <c r="F1607" i="12"/>
  <c r="G1607" i="12"/>
  <c r="H1607" i="12"/>
  <c r="I1607" i="12"/>
  <c r="J1607" i="12"/>
  <c r="K1607" i="12"/>
  <c r="L1607" i="12"/>
  <c r="M1607" i="12"/>
  <c r="N1607" i="12"/>
  <c r="O1607" i="12"/>
  <c r="Q1607" i="12"/>
  <c r="R1607" i="12"/>
  <c r="T1607" i="12"/>
  <c r="U1607" i="12"/>
  <c r="A1608" i="12"/>
  <c r="B1608" i="12"/>
  <c r="C1608" i="12"/>
  <c r="D1608" i="12"/>
  <c r="E1608" i="12"/>
  <c r="F1608" i="12"/>
  <c r="G1608" i="12"/>
  <c r="H1608" i="12"/>
  <c r="I1608" i="12"/>
  <c r="J1608" i="12"/>
  <c r="K1608" i="12"/>
  <c r="L1608" i="12"/>
  <c r="M1608" i="12"/>
  <c r="N1608" i="12"/>
  <c r="O1608" i="12"/>
  <c r="Q1608" i="12"/>
  <c r="R1608" i="12"/>
  <c r="T1608" i="12"/>
  <c r="U1608" i="12"/>
  <c r="A1609" i="12"/>
  <c r="B1609" i="12"/>
  <c r="C1609" i="12"/>
  <c r="D1609" i="12"/>
  <c r="E1609" i="12"/>
  <c r="F1609" i="12"/>
  <c r="G1609" i="12"/>
  <c r="H1609" i="12"/>
  <c r="I1609" i="12"/>
  <c r="J1609" i="12"/>
  <c r="K1609" i="12"/>
  <c r="L1609" i="12"/>
  <c r="M1609" i="12"/>
  <c r="N1609" i="12"/>
  <c r="O1609" i="12"/>
  <c r="Q1609" i="12"/>
  <c r="R1609" i="12"/>
  <c r="T1609" i="12"/>
  <c r="U1609" i="12"/>
  <c r="A1610" i="12"/>
  <c r="B1610" i="12"/>
  <c r="C1610" i="12"/>
  <c r="D1610" i="12"/>
  <c r="E1610" i="12"/>
  <c r="F1610" i="12"/>
  <c r="G1610" i="12"/>
  <c r="H1610" i="12"/>
  <c r="I1610" i="12"/>
  <c r="J1610" i="12"/>
  <c r="K1610" i="12"/>
  <c r="L1610" i="12"/>
  <c r="M1610" i="12"/>
  <c r="N1610" i="12"/>
  <c r="O1610" i="12"/>
  <c r="Q1610" i="12"/>
  <c r="R1610" i="12"/>
  <c r="T1610" i="12"/>
  <c r="U1610" i="12"/>
  <c r="A1611" i="12"/>
  <c r="B1611" i="12"/>
  <c r="C1611" i="12"/>
  <c r="D1611" i="12"/>
  <c r="E1611" i="12"/>
  <c r="F1611" i="12"/>
  <c r="G1611" i="12"/>
  <c r="H1611" i="12"/>
  <c r="I1611" i="12"/>
  <c r="J1611" i="12"/>
  <c r="K1611" i="12"/>
  <c r="L1611" i="12"/>
  <c r="M1611" i="12"/>
  <c r="N1611" i="12"/>
  <c r="O1611" i="12"/>
  <c r="Q1611" i="12"/>
  <c r="R1611" i="12"/>
  <c r="T1611" i="12"/>
  <c r="U1611" i="12"/>
  <c r="A1612" i="12"/>
  <c r="B1612" i="12"/>
  <c r="C1612" i="12"/>
  <c r="D1612" i="12"/>
  <c r="E1612" i="12"/>
  <c r="F1612" i="12"/>
  <c r="G1612" i="12"/>
  <c r="H1612" i="12"/>
  <c r="I1612" i="12"/>
  <c r="J1612" i="12"/>
  <c r="K1612" i="12"/>
  <c r="L1612" i="12"/>
  <c r="M1612" i="12"/>
  <c r="N1612" i="12"/>
  <c r="O1612" i="12"/>
  <c r="Q1612" i="12"/>
  <c r="R1612" i="12"/>
  <c r="T1612" i="12"/>
  <c r="U1612" i="12"/>
  <c r="A1613" i="12"/>
  <c r="B1613" i="12"/>
  <c r="C1613" i="12"/>
  <c r="D1613" i="12"/>
  <c r="E1613" i="12"/>
  <c r="F1613" i="12"/>
  <c r="G1613" i="12"/>
  <c r="H1613" i="12"/>
  <c r="I1613" i="12"/>
  <c r="J1613" i="12"/>
  <c r="K1613" i="12"/>
  <c r="L1613" i="12"/>
  <c r="M1613" i="12"/>
  <c r="N1613" i="12"/>
  <c r="O1613" i="12"/>
  <c r="Q1613" i="12"/>
  <c r="R1613" i="12"/>
  <c r="T1613" i="12"/>
  <c r="U1613" i="12"/>
  <c r="A1614" i="12"/>
  <c r="B1614" i="12"/>
  <c r="C1614" i="12"/>
  <c r="D1614" i="12"/>
  <c r="E1614" i="12"/>
  <c r="F1614" i="12"/>
  <c r="G1614" i="12"/>
  <c r="H1614" i="12"/>
  <c r="I1614" i="12"/>
  <c r="J1614" i="12"/>
  <c r="K1614" i="12"/>
  <c r="L1614" i="12"/>
  <c r="M1614" i="12"/>
  <c r="N1614" i="12"/>
  <c r="O1614" i="12"/>
  <c r="Q1614" i="12"/>
  <c r="R1614" i="12"/>
  <c r="T1614" i="12"/>
  <c r="U1614" i="12"/>
  <c r="A1615" i="12"/>
  <c r="B1615" i="12"/>
  <c r="C1615" i="12"/>
  <c r="D1615" i="12"/>
  <c r="E1615" i="12"/>
  <c r="F1615" i="12"/>
  <c r="G1615" i="12"/>
  <c r="H1615" i="12"/>
  <c r="I1615" i="12"/>
  <c r="J1615" i="12"/>
  <c r="K1615" i="12"/>
  <c r="L1615" i="12"/>
  <c r="M1615" i="12"/>
  <c r="N1615" i="12"/>
  <c r="O1615" i="12"/>
  <c r="Q1615" i="12"/>
  <c r="R1615" i="12"/>
  <c r="T1615" i="12"/>
  <c r="U1615" i="12"/>
  <c r="A1616" i="12"/>
  <c r="B1616" i="12"/>
  <c r="C1616" i="12"/>
  <c r="D1616" i="12"/>
  <c r="E1616" i="12"/>
  <c r="F1616" i="12"/>
  <c r="G1616" i="12"/>
  <c r="H1616" i="12"/>
  <c r="I1616" i="12"/>
  <c r="J1616" i="12"/>
  <c r="K1616" i="12"/>
  <c r="L1616" i="12"/>
  <c r="M1616" i="12"/>
  <c r="N1616" i="12"/>
  <c r="O1616" i="12"/>
  <c r="Q1616" i="12"/>
  <c r="R1616" i="12"/>
  <c r="T1616" i="12"/>
  <c r="U1616" i="12"/>
  <c r="A1617" i="12"/>
  <c r="B1617" i="12"/>
  <c r="C1617" i="12"/>
  <c r="D1617" i="12"/>
  <c r="E1617" i="12"/>
  <c r="F1617" i="12"/>
  <c r="G1617" i="12"/>
  <c r="H1617" i="12"/>
  <c r="I1617" i="12"/>
  <c r="J1617" i="12"/>
  <c r="K1617" i="12"/>
  <c r="L1617" i="12"/>
  <c r="M1617" i="12"/>
  <c r="N1617" i="12"/>
  <c r="O1617" i="12"/>
  <c r="Q1617" i="12"/>
  <c r="R1617" i="12"/>
  <c r="T1617" i="12"/>
  <c r="U1617" i="12"/>
  <c r="A1618" i="12"/>
  <c r="B1618" i="12"/>
  <c r="C1618" i="12"/>
  <c r="D1618" i="12"/>
  <c r="E1618" i="12"/>
  <c r="F1618" i="12"/>
  <c r="G1618" i="12"/>
  <c r="H1618" i="12"/>
  <c r="I1618" i="12"/>
  <c r="J1618" i="12"/>
  <c r="K1618" i="12"/>
  <c r="L1618" i="12"/>
  <c r="M1618" i="12"/>
  <c r="N1618" i="12"/>
  <c r="O1618" i="12"/>
  <c r="Q1618" i="12"/>
  <c r="R1618" i="12"/>
  <c r="T1618" i="12"/>
  <c r="U1618" i="12"/>
  <c r="A1619" i="12"/>
  <c r="B1619" i="12"/>
  <c r="C1619" i="12"/>
  <c r="D1619" i="12"/>
  <c r="E1619" i="12"/>
  <c r="F1619" i="12"/>
  <c r="G1619" i="12"/>
  <c r="H1619" i="12"/>
  <c r="I1619" i="12"/>
  <c r="J1619" i="12"/>
  <c r="K1619" i="12"/>
  <c r="L1619" i="12"/>
  <c r="M1619" i="12"/>
  <c r="N1619" i="12"/>
  <c r="O1619" i="12"/>
  <c r="Q1619" i="12"/>
  <c r="R1619" i="12"/>
  <c r="T1619" i="12"/>
  <c r="U1619" i="12"/>
  <c r="A1620" i="12"/>
  <c r="B1620" i="12"/>
  <c r="C1620" i="12"/>
  <c r="D1620" i="12"/>
  <c r="E1620" i="12"/>
  <c r="F1620" i="12"/>
  <c r="G1620" i="12"/>
  <c r="H1620" i="12"/>
  <c r="I1620" i="12"/>
  <c r="J1620" i="12"/>
  <c r="K1620" i="12"/>
  <c r="L1620" i="12"/>
  <c r="M1620" i="12"/>
  <c r="N1620" i="12"/>
  <c r="O1620" i="12"/>
  <c r="Q1620" i="12"/>
  <c r="R1620" i="12"/>
  <c r="T1620" i="12"/>
  <c r="U1620" i="12"/>
  <c r="A1621" i="12"/>
  <c r="B1621" i="12"/>
  <c r="C1621" i="12"/>
  <c r="D1621" i="12"/>
  <c r="E1621" i="12"/>
  <c r="F1621" i="12"/>
  <c r="G1621" i="12"/>
  <c r="H1621" i="12"/>
  <c r="I1621" i="12"/>
  <c r="J1621" i="12"/>
  <c r="K1621" i="12"/>
  <c r="L1621" i="12"/>
  <c r="M1621" i="12"/>
  <c r="N1621" i="12"/>
  <c r="O1621" i="12"/>
  <c r="Q1621" i="12"/>
  <c r="R1621" i="12"/>
  <c r="T1621" i="12"/>
  <c r="U1621" i="12"/>
  <c r="A1622" i="12"/>
  <c r="B1622" i="12"/>
  <c r="C1622" i="12"/>
  <c r="D1622" i="12"/>
  <c r="E1622" i="12"/>
  <c r="F1622" i="12"/>
  <c r="G1622" i="12"/>
  <c r="H1622" i="12"/>
  <c r="I1622" i="12"/>
  <c r="J1622" i="12"/>
  <c r="K1622" i="12"/>
  <c r="L1622" i="12"/>
  <c r="M1622" i="12"/>
  <c r="N1622" i="12"/>
  <c r="O1622" i="12"/>
  <c r="Q1622" i="12"/>
  <c r="R1622" i="12"/>
  <c r="T1622" i="12"/>
  <c r="U1622" i="12"/>
  <c r="A1623" i="12"/>
  <c r="B1623" i="12"/>
  <c r="C1623" i="12"/>
  <c r="D1623" i="12"/>
  <c r="E1623" i="12"/>
  <c r="F1623" i="12"/>
  <c r="G1623" i="12"/>
  <c r="H1623" i="12"/>
  <c r="I1623" i="12"/>
  <c r="J1623" i="12"/>
  <c r="K1623" i="12"/>
  <c r="L1623" i="12"/>
  <c r="M1623" i="12"/>
  <c r="N1623" i="12"/>
  <c r="O1623" i="12"/>
  <c r="Q1623" i="12"/>
  <c r="R1623" i="12"/>
  <c r="T1623" i="12"/>
  <c r="U1623" i="12"/>
  <c r="A1624" i="12"/>
  <c r="B1624" i="12"/>
  <c r="C1624" i="12"/>
  <c r="D1624" i="12"/>
  <c r="E1624" i="12"/>
  <c r="F1624" i="12"/>
  <c r="G1624" i="12"/>
  <c r="H1624" i="12"/>
  <c r="I1624" i="12"/>
  <c r="J1624" i="12"/>
  <c r="K1624" i="12"/>
  <c r="L1624" i="12"/>
  <c r="M1624" i="12"/>
  <c r="N1624" i="12"/>
  <c r="O1624" i="12"/>
  <c r="Q1624" i="12"/>
  <c r="R1624" i="12"/>
  <c r="T1624" i="12"/>
  <c r="U1624" i="12"/>
  <c r="A1625" i="12"/>
  <c r="B1625" i="12"/>
  <c r="C1625" i="12"/>
  <c r="D1625" i="12"/>
  <c r="E1625" i="12"/>
  <c r="F1625" i="12"/>
  <c r="G1625" i="12"/>
  <c r="H1625" i="12"/>
  <c r="I1625" i="12"/>
  <c r="J1625" i="12"/>
  <c r="K1625" i="12"/>
  <c r="L1625" i="12"/>
  <c r="M1625" i="12"/>
  <c r="N1625" i="12"/>
  <c r="O1625" i="12"/>
  <c r="Q1625" i="12"/>
  <c r="R1625" i="12"/>
  <c r="T1625" i="12"/>
  <c r="U1625" i="12"/>
  <c r="A1626" i="12"/>
  <c r="B1626" i="12"/>
  <c r="C1626" i="12"/>
  <c r="D1626" i="12"/>
  <c r="E1626" i="12"/>
  <c r="F1626" i="12"/>
  <c r="G1626" i="12"/>
  <c r="H1626" i="12"/>
  <c r="I1626" i="12"/>
  <c r="J1626" i="12"/>
  <c r="K1626" i="12"/>
  <c r="L1626" i="12"/>
  <c r="M1626" i="12"/>
  <c r="N1626" i="12"/>
  <c r="O1626" i="12"/>
  <c r="Q1626" i="12"/>
  <c r="R1626" i="12"/>
  <c r="T1626" i="12"/>
  <c r="U1626" i="12"/>
  <c r="A1627" i="12"/>
  <c r="B1627" i="12"/>
  <c r="C1627" i="12"/>
  <c r="D1627" i="12"/>
  <c r="E1627" i="12"/>
  <c r="F1627" i="12"/>
  <c r="G1627" i="12"/>
  <c r="H1627" i="12"/>
  <c r="I1627" i="12"/>
  <c r="J1627" i="12"/>
  <c r="K1627" i="12"/>
  <c r="L1627" i="12"/>
  <c r="M1627" i="12"/>
  <c r="N1627" i="12"/>
  <c r="O1627" i="12"/>
  <c r="Q1627" i="12"/>
  <c r="R1627" i="12"/>
  <c r="T1627" i="12"/>
  <c r="U1627" i="12"/>
  <c r="A1628" i="12"/>
  <c r="B1628" i="12"/>
  <c r="C1628" i="12"/>
  <c r="D1628" i="12"/>
  <c r="E1628" i="12"/>
  <c r="F1628" i="12"/>
  <c r="G1628" i="12"/>
  <c r="H1628" i="12"/>
  <c r="I1628" i="12"/>
  <c r="J1628" i="12"/>
  <c r="K1628" i="12"/>
  <c r="L1628" i="12"/>
  <c r="M1628" i="12"/>
  <c r="N1628" i="12"/>
  <c r="O1628" i="12"/>
  <c r="Q1628" i="12"/>
  <c r="R1628" i="12"/>
  <c r="T1628" i="12"/>
  <c r="U1628" i="12"/>
  <c r="A1629" i="12"/>
  <c r="B1629" i="12"/>
  <c r="C1629" i="12"/>
  <c r="D1629" i="12"/>
  <c r="E1629" i="12"/>
  <c r="F1629" i="12"/>
  <c r="G1629" i="12"/>
  <c r="H1629" i="12"/>
  <c r="I1629" i="12"/>
  <c r="J1629" i="12"/>
  <c r="K1629" i="12"/>
  <c r="L1629" i="12"/>
  <c r="M1629" i="12"/>
  <c r="N1629" i="12"/>
  <c r="O1629" i="12"/>
  <c r="Q1629" i="12"/>
  <c r="R1629" i="12"/>
  <c r="T1629" i="12"/>
  <c r="U1629" i="12"/>
  <c r="A1630" i="12"/>
  <c r="B1630" i="12"/>
  <c r="C1630" i="12"/>
  <c r="D1630" i="12"/>
  <c r="E1630" i="12"/>
  <c r="F1630" i="12"/>
  <c r="G1630" i="12"/>
  <c r="H1630" i="12"/>
  <c r="I1630" i="12"/>
  <c r="J1630" i="12"/>
  <c r="K1630" i="12"/>
  <c r="L1630" i="12"/>
  <c r="M1630" i="12"/>
  <c r="N1630" i="12"/>
  <c r="O1630" i="12"/>
  <c r="Q1630" i="12"/>
  <c r="R1630" i="12"/>
  <c r="T1630" i="12"/>
  <c r="U1630" i="12"/>
  <c r="A1631" i="12"/>
  <c r="B1631" i="12"/>
  <c r="C1631" i="12"/>
  <c r="D1631" i="12"/>
  <c r="E1631" i="12"/>
  <c r="F1631" i="12"/>
  <c r="G1631" i="12"/>
  <c r="H1631" i="12"/>
  <c r="I1631" i="12"/>
  <c r="J1631" i="12"/>
  <c r="K1631" i="12"/>
  <c r="L1631" i="12"/>
  <c r="M1631" i="12"/>
  <c r="N1631" i="12"/>
  <c r="O1631" i="12"/>
  <c r="Q1631" i="12"/>
  <c r="R1631" i="12"/>
  <c r="T1631" i="12"/>
  <c r="U1631" i="12"/>
  <c r="A1632" i="12"/>
  <c r="B1632" i="12"/>
  <c r="C1632" i="12"/>
  <c r="D1632" i="12"/>
  <c r="E1632" i="12"/>
  <c r="F1632" i="12"/>
  <c r="G1632" i="12"/>
  <c r="H1632" i="12"/>
  <c r="I1632" i="12"/>
  <c r="J1632" i="12"/>
  <c r="K1632" i="12"/>
  <c r="L1632" i="12"/>
  <c r="M1632" i="12"/>
  <c r="N1632" i="12"/>
  <c r="O1632" i="12"/>
  <c r="Q1632" i="12"/>
  <c r="R1632" i="12"/>
  <c r="T1632" i="12"/>
  <c r="U1632" i="12"/>
  <c r="A1633" i="12"/>
  <c r="B1633" i="12"/>
  <c r="C1633" i="12"/>
  <c r="D1633" i="12"/>
  <c r="E1633" i="12"/>
  <c r="F1633" i="12"/>
  <c r="G1633" i="12"/>
  <c r="H1633" i="12"/>
  <c r="I1633" i="12"/>
  <c r="J1633" i="12"/>
  <c r="K1633" i="12"/>
  <c r="L1633" i="12"/>
  <c r="M1633" i="12"/>
  <c r="N1633" i="12"/>
  <c r="O1633" i="12"/>
  <c r="Q1633" i="12"/>
  <c r="R1633" i="12"/>
  <c r="T1633" i="12"/>
  <c r="U1633" i="12"/>
  <c r="A1634" i="12"/>
  <c r="B1634" i="12"/>
  <c r="C1634" i="12"/>
  <c r="D1634" i="12"/>
  <c r="E1634" i="12"/>
  <c r="F1634" i="12"/>
  <c r="G1634" i="12"/>
  <c r="H1634" i="12"/>
  <c r="I1634" i="12"/>
  <c r="J1634" i="12"/>
  <c r="K1634" i="12"/>
  <c r="L1634" i="12"/>
  <c r="M1634" i="12"/>
  <c r="N1634" i="12"/>
  <c r="O1634" i="12"/>
  <c r="Q1634" i="12"/>
  <c r="R1634" i="12"/>
  <c r="T1634" i="12"/>
  <c r="U1634" i="12"/>
  <c r="A1635" i="12"/>
  <c r="B1635" i="12"/>
  <c r="C1635" i="12"/>
  <c r="D1635" i="12"/>
  <c r="E1635" i="12"/>
  <c r="F1635" i="12"/>
  <c r="G1635" i="12"/>
  <c r="H1635" i="12"/>
  <c r="I1635" i="12"/>
  <c r="J1635" i="12"/>
  <c r="K1635" i="12"/>
  <c r="L1635" i="12"/>
  <c r="M1635" i="12"/>
  <c r="N1635" i="12"/>
  <c r="O1635" i="12"/>
  <c r="Q1635" i="12"/>
  <c r="R1635" i="12"/>
  <c r="T1635" i="12"/>
  <c r="U1635" i="12"/>
  <c r="A1636" i="12"/>
  <c r="B1636" i="12"/>
  <c r="C1636" i="12"/>
  <c r="D1636" i="12"/>
  <c r="E1636" i="12"/>
  <c r="F1636" i="12"/>
  <c r="G1636" i="12"/>
  <c r="H1636" i="12"/>
  <c r="I1636" i="12"/>
  <c r="J1636" i="12"/>
  <c r="K1636" i="12"/>
  <c r="L1636" i="12"/>
  <c r="M1636" i="12"/>
  <c r="N1636" i="12"/>
  <c r="O1636" i="12"/>
  <c r="Q1636" i="12"/>
  <c r="R1636" i="12"/>
  <c r="T1636" i="12"/>
  <c r="U1636" i="12"/>
  <c r="A1637" i="12"/>
  <c r="B1637" i="12"/>
  <c r="C1637" i="12"/>
  <c r="D1637" i="12"/>
  <c r="E1637" i="12"/>
  <c r="F1637" i="12"/>
  <c r="G1637" i="12"/>
  <c r="H1637" i="12"/>
  <c r="I1637" i="12"/>
  <c r="J1637" i="12"/>
  <c r="K1637" i="12"/>
  <c r="L1637" i="12"/>
  <c r="M1637" i="12"/>
  <c r="N1637" i="12"/>
  <c r="O1637" i="12"/>
  <c r="Q1637" i="12"/>
  <c r="R1637" i="12"/>
  <c r="T1637" i="12"/>
  <c r="U1637" i="12"/>
  <c r="A1638" i="12"/>
  <c r="B1638" i="12"/>
  <c r="C1638" i="12"/>
  <c r="D1638" i="12"/>
  <c r="E1638" i="12"/>
  <c r="F1638" i="12"/>
  <c r="G1638" i="12"/>
  <c r="H1638" i="12"/>
  <c r="I1638" i="12"/>
  <c r="J1638" i="12"/>
  <c r="K1638" i="12"/>
  <c r="L1638" i="12"/>
  <c r="M1638" i="12"/>
  <c r="N1638" i="12"/>
  <c r="O1638" i="12"/>
  <c r="Q1638" i="12"/>
  <c r="R1638" i="12"/>
  <c r="T1638" i="12"/>
  <c r="U1638" i="12"/>
  <c r="A1639" i="12"/>
  <c r="B1639" i="12"/>
  <c r="C1639" i="12"/>
  <c r="D1639" i="12"/>
  <c r="E1639" i="12"/>
  <c r="F1639" i="12"/>
  <c r="G1639" i="12"/>
  <c r="H1639" i="12"/>
  <c r="I1639" i="12"/>
  <c r="J1639" i="12"/>
  <c r="K1639" i="12"/>
  <c r="L1639" i="12"/>
  <c r="M1639" i="12"/>
  <c r="N1639" i="12"/>
  <c r="O1639" i="12"/>
  <c r="Q1639" i="12"/>
  <c r="R1639" i="12"/>
  <c r="T1639" i="12"/>
  <c r="U1639" i="12"/>
  <c r="A1640" i="12"/>
  <c r="B1640" i="12"/>
  <c r="C1640" i="12"/>
  <c r="D1640" i="12"/>
  <c r="E1640" i="12"/>
  <c r="F1640" i="12"/>
  <c r="G1640" i="12"/>
  <c r="H1640" i="12"/>
  <c r="I1640" i="12"/>
  <c r="J1640" i="12"/>
  <c r="K1640" i="12"/>
  <c r="L1640" i="12"/>
  <c r="M1640" i="12"/>
  <c r="N1640" i="12"/>
  <c r="O1640" i="12"/>
  <c r="Q1640" i="12"/>
  <c r="R1640" i="12"/>
  <c r="T1640" i="12"/>
  <c r="U1640" i="12"/>
  <c r="A1641" i="12"/>
  <c r="B1641" i="12"/>
  <c r="C1641" i="12"/>
  <c r="D1641" i="12"/>
  <c r="E1641" i="12"/>
  <c r="F1641" i="12"/>
  <c r="G1641" i="12"/>
  <c r="H1641" i="12"/>
  <c r="I1641" i="12"/>
  <c r="J1641" i="12"/>
  <c r="K1641" i="12"/>
  <c r="L1641" i="12"/>
  <c r="M1641" i="12"/>
  <c r="N1641" i="12"/>
  <c r="O1641" i="12"/>
  <c r="Q1641" i="12"/>
  <c r="R1641" i="12"/>
  <c r="T1641" i="12"/>
  <c r="U1641" i="12"/>
  <c r="A1642" i="12"/>
  <c r="B1642" i="12"/>
  <c r="C1642" i="12"/>
  <c r="D1642" i="12"/>
  <c r="E1642" i="12"/>
  <c r="F1642" i="12"/>
  <c r="G1642" i="12"/>
  <c r="H1642" i="12"/>
  <c r="I1642" i="12"/>
  <c r="J1642" i="12"/>
  <c r="K1642" i="12"/>
  <c r="L1642" i="12"/>
  <c r="M1642" i="12"/>
  <c r="N1642" i="12"/>
  <c r="O1642" i="12"/>
  <c r="Q1642" i="12"/>
  <c r="R1642" i="12"/>
  <c r="T1642" i="12"/>
  <c r="U1642" i="12"/>
  <c r="A1643" i="12"/>
  <c r="B1643" i="12"/>
  <c r="C1643" i="12"/>
  <c r="D1643" i="12"/>
  <c r="E1643" i="12"/>
  <c r="F1643" i="12"/>
  <c r="G1643" i="12"/>
  <c r="H1643" i="12"/>
  <c r="I1643" i="12"/>
  <c r="J1643" i="12"/>
  <c r="K1643" i="12"/>
  <c r="L1643" i="12"/>
  <c r="M1643" i="12"/>
  <c r="N1643" i="12"/>
  <c r="O1643" i="12"/>
  <c r="Q1643" i="12"/>
  <c r="R1643" i="12"/>
  <c r="T1643" i="12"/>
  <c r="U1643" i="12"/>
  <c r="A1644" i="12"/>
  <c r="B1644" i="12"/>
  <c r="C1644" i="12"/>
  <c r="D1644" i="12"/>
  <c r="E1644" i="12"/>
  <c r="F1644" i="12"/>
  <c r="G1644" i="12"/>
  <c r="H1644" i="12"/>
  <c r="I1644" i="12"/>
  <c r="J1644" i="12"/>
  <c r="K1644" i="12"/>
  <c r="L1644" i="12"/>
  <c r="M1644" i="12"/>
  <c r="N1644" i="12"/>
  <c r="O1644" i="12"/>
  <c r="Q1644" i="12"/>
  <c r="R1644" i="12"/>
  <c r="T1644" i="12"/>
  <c r="U1644" i="12"/>
  <c r="A1645" i="12"/>
  <c r="B1645" i="12"/>
  <c r="C1645" i="12"/>
  <c r="D1645" i="12"/>
  <c r="E1645" i="12"/>
  <c r="F1645" i="12"/>
  <c r="G1645" i="12"/>
  <c r="H1645" i="12"/>
  <c r="I1645" i="12"/>
  <c r="J1645" i="12"/>
  <c r="K1645" i="12"/>
  <c r="L1645" i="12"/>
  <c r="M1645" i="12"/>
  <c r="N1645" i="12"/>
  <c r="O1645" i="12"/>
  <c r="Q1645" i="12"/>
  <c r="R1645" i="12"/>
  <c r="T1645" i="12"/>
  <c r="U1645" i="12"/>
  <c r="A1646" i="12"/>
  <c r="B1646" i="12"/>
  <c r="C1646" i="12"/>
  <c r="D1646" i="12"/>
  <c r="E1646" i="12"/>
  <c r="F1646" i="12"/>
  <c r="G1646" i="12"/>
  <c r="H1646" i="12"/>
  <c r="I1646" i="12"/>
  <c r="J1646" i="12"/>
  <c r="K1646" i="12"/>
  <c r="L1646" i="12"/>
  <c r="M1646" i="12"/>
  <c r="N1646" i="12"/>
  <c r="O1646" i="12"/>
  <c r="Q1646" i="12"/>
  <c r="R1646" i="12"/>
  <c r="T1646" i="12"/>
  <c r="U1646" i="12"/>
  <c r="A1647" i="12"/>
  <c r="B1647" i="12"/>
  <c r="C1647" i="12"/>
  <c r="D1647" i="12"/>
  <c r="E1647" i="12"/>
  <c r="F1647" i="12"/>
  <c r="G1647" i="12"/>
  <c r="H1647" i="12"/>
  <c r="I1647" i="12"/>
  <c r="J1647" i="12"/>
  <c r="K1647" i="12"/>
  <c r="L1647" i="12"/>
  <c r="M1647" i="12"/>
  <c r="N1647" i="12"/>
  <c r="O1647" i="12"/>
  <c r="Q1647" i="12"/>
  <c r="R1647" i="12"/>
  <c r="T1647" i="12"/>
  <c r="U1647" i="12"/>
  <c r="A1648" i="12"/>
  <c r="B1648" i="12"/>
  <c r="C1648" i="12"/>
  <c r="D1648" i="12"/>
  <c r="E1648" i="12"/>
  <c r="F1648" i="12"/>
  <c r="G1648" i="12"/>
  <c r="H1648" i="12"/>
  <c r="I1648" i="12"/>
  <c r="J1648" i="12"/>
  <c r="K1648" i="12"/>
  <c r="L1648" i="12"/>
  <c r="M1648" i="12"/>
  <c r="N1648" i="12"/>
  <c r="O1648" i="12"/>
  <c r="Q1648" i="12"/>
  <c r="R1648" i="12"/>
  <c r="T1648" i="12"/>
  <c r="U1648" i="12"/>
  <c r="A1649" i="12"/>
  <c r="B1649" i="12"/>
  <c r="C1649" i="12"/>
  <c r="D1649" i="12"/>
  <c r="E1649" i="12"/>
  <c r="F1649" i="12"/>
  <c r="G1649" i="12"/>
  <c r="H1649" i="12"/>
  <c r="I1649" i="12"/>
  <c r="J1649" i="12"/>
  <c r="K1649" i="12"/>
  <c r="L1649" i="12"/>
  <c r="M1649" i="12"/>
  <c r="N1649" i="12"/>
  <c r="O1649" i="12"/>
  <c r="Q1649" i="12"/>
  <c r="R1649" i="12"/>
  <c r="T1649" i="12"/>
  <c r="U1649" i="12"/>
  <c r="A1650" i="12"/>
  <c r="B1650" i="12"/>
  <c r="C1650" i="12"/>
  <c r="D1650" i="12"/>
  <c r="E1650" i="12"/>
  <c r="F1650" i="12"/>
  <c r="G1650" i="12"/>
  <c r="H1650" i="12"/>
  <c r="I1650" i="12"/>
  <c r="J1650" i="12"/>
  <c r="K1650" i="12"/>
  <c r="L1650" i="12"/>
  <c r="M1650" i="12"/>
  <c r="N1650" i="12"/>
  <c r="O1650" i="12"/>
  <c r="Q1650" i="12"/>
  <c r="R1650" i="12"/>
  <c r="T1650" i="12"/>
  <c r="U1650" i="12"/>
  <c r="A1651" i="12"/>
  <c r="B1651" i="12"/>
  <c r="C1651" i="12"/>
  <c r="D1651" i="12"/>
  <c r="E1651" i="12"/>
  <c r="F1651" i="12"/>
  <c r="G1651" i="12"/>
  <c r="H1651" i="12"/>
  <c r="I1651" i="12"/>
  <c r="J1651" i="12"/>
  <c r="K1651" i="12"/>
  <c r="L1651" i="12"/>
  <c r="M1651" i="12"/>
  <c r="N1651" i="12"/>
  <c r="O1651" i="12"/>
  <c r="Q1651" i="12"/>
  <c r="R1651" i="12"/>
  <c r="T1651" i="12"/>
  <c r="U1651" i="12"/>
  <c r="A1652" i="12"/>
  <c r="B1652" i="12"/>
  <c r="C1652" i="12"/>
  <c r="D1652" i="12"/>
  <c r="E1652" i="12"/>
  <c r="F1652" i="12"/>
  <c r="G1652" i="12"/>
  <c r="H1652" i="12"/>
  <c r="I1652" i="12"/>
  <c r="J1652" i="12"/>
  <c r="K1652" i="12"/>
  <c r="L1652" i="12"/>
  <c r="M1652" i="12"/>
  <c r="N1652" i="12"/>
  <c r="O1652" i="12"/>
  <c r="Q1652" i="12"/>
  <c r="R1652" i="12"/>
  <c r="T1652" i="12"/>
  <c r="U1652" i="12"/>
  <c r="A1653" i="12"/>
  <c r="B1653" i="12"/>
  <c r="C1653" i="12"/>
  <c r="D1653" i="12"/>
  <c r="E1653" i="12"/>
  <c r="F1653" i="12"/>
  <c r="G1653" i="12"/>
  <c r="H1653" i="12"/>
  <c r="I1653" i="12"/>
  <c r="J1653" i="12"/>
  <c r="K1653" i="12"/>
  <c r="L1653" i="12"/>
  <c r="M1653" i="12"/>
  <c r="N1653" i="12"/>
  <c r="O1653" i="12"/>
  <c r="Q1653" i="12"/>
  <c r="R1653" i="12"/>
  <c r="T1653" i="12"/>
  <c r="U1653" i="12"/>
  <c r="A1654" i="12"/>
  <c r="B1654" i="12"/>
  <c r="C1654" i="12"/>
  <c r="D1654" i="12"/>
  <c r="E1654" i="12"/>
  <c r="F1654" i="12"/>
  <c r="G1654" i="12"/>
  <c r="H1654" i="12"/>
  <c r="I1654" i="12"/>
  <c r="J1654" i="12"/>
  <c r="K1654" i="12"/>
  <c r="L1654" i="12"/>
  <c r="M1654" i="12"/>
  <c r="N1654" i="12"/>
  <c r="O1654" i="12"/>
  <c r="Q1654" i="12"/>
  <c r="R1654" i="12"/>
  <c r="T1654" i="12"/>
  <c r="U1654" i="12"/>
  <c r="A1655" i="12"/>
  <c r="B1655" i="12"/>
  <c r="C1655" i="12"/>
  <c r="D1655" i="12"/>
  <c r="E1655" i="12"/>
  <c r="F1655" i="12"/>
  <c r="G1655" i="12"/>
  <c r="H1655" i="12"/>
  <c r="I1655" i="12"/>
  <c r="J1655" i="12"/>
  <c r="K1655" i="12"/>
  <c r="L1655" i="12"/>
  <c r="M1655" i="12"/>
  <c r="N1655" i="12"/>
  <c r="O1655" i="12"/>
  <c r="Q1655" i="12"/>
  <c r="R1655" i="12"/>
  <c r="T1655" i="12"/>
  <c r="U1655" i="12"/>
  <c r="A1656" i="12"/>
  <c r="B1656" i="12"/>
  <c r="C1656" i="12"/>
  <c r="D1656" i="12"/>
  <c r="E1656" i="12"/>
  <c r="F1656" i="12"/>
  <c r="G1656" i="12"/>
  <c r="H1656" i="12"/>
  <c r="I1656" i="12"/>
  <c r="J1656" i="12"/>
  <c r="K1656" i="12"/>
  <c r="L1656" i="12"/>
  <c r="M1656" i="12"/>
  <c r="N1656" i="12"/>
  <c r="O1656" i="12"/>
  <c r="Q1656" i="12"/>
  <c r="R1656" i="12"/>
  <c r="T1656" i="12"/>
  <c r="U1656" i="12"/>
  <c r="A1657" i="12"/>
  <c r="B1657" i="12"/>
  <c r="C1657" i="12"/>
  <c r="D1657" i="12"/>
  <c r="E1657" i="12"/>
  <c r="F1657" i="12"/>
  <c r="G1657" i="12"/>
  <c r="H1657" i="12"/>
  <c r="I1657" i="12"/>
  <c r="J1657" i="12"/>
  <c r="K1657" i="12"/>
  <c r="L1657" i="12"/>
  <c r="M1657" i="12"/>
  <c r="N1657" i="12"/>
  <c r="O1657" i="12"/>
  <c r="Q1657" i="12"/>
  <c r="R1657" i="12"/>
  <c r="T1657" i="12"/>
  <c r="U1657" i="12"/>
  <c r="A1658" i="12"/>
  <c r="B1658" i="12"/>
  <c r="C1658" i="12"/>
  <c r="D1658" i="12"/>
  <c r="E1658" i="12"/>
  <c r="F1658" i="12"/>
  <c r="G1658" i="12"/>
  <c r="H1658" i="12"/>
  <c r="I1658" i="12"/>
  <c r="J1658" i="12"/>
  <c r="K1658" i="12"/>
  <c r="L1658" i="12"/>
  <c r="M1658" i="12"/>
  <c r="N1658" i="12"/>
  <c r="O1658" i="12"/>
  <c r="Q1658" i="12"/>
  <c r="R1658" i="12"/>
  <c r="T1658" i="12"/>
  <c r="U1658" i="12"/>
  <c r="A1659" i="12"/>
  <c r="B1659" i="12"/>
  <c r="C1659" i="12"/>
  <c r="D1659" i="12"/>
  <c r="E1659" i="12"/>
  <c r="F1659" i="12"/>
  <c r="G1659" i="12"/>
  <c r="H1659" i="12"/>
  <c r="I1659" i="12"/>
  <c r="J1659" i="12"/>
  <c r="K1659" i="12"/>
  <c r="L1659" i="12"/>
  <c r="M1659" i="12"/>
  <c r="N1659" i="12"/>
  <c r="O1659" i="12"/>
  <c r="Q1659" i="12"/>
  <c r="R1659" i="12"/>
  <c r="T1659" i="12"/>
  <c r="U1659" i="12"/>
  <c r="A1660" i="12"/>
  <c r="B1660" i="12"/>
  <c r="C1660" i="12"/>
  <c r="D1660" i="12"/>
  <c r="E1660" i="12"/>
  <c r="F1660" i="12"/>
  <c r="G1660" i="12"/>
  <c r="H1660" i="12"/>
  <c r="I1660" i="12"/>
  <c r="J1660" i="12"/>
  <c r="K1660" i="12"/>
  <c r="L1660" i="12"/>
  <c r="M1660" i="12"/>
  <c r="N1660" i="12"/>
  <c r="O1660" i="12"/>
  <c r="Q1660" i="12"/>
  <c r="R1660" i="12"/>
  <c r="T1660" i="12"/>
  <c r="U1660" i="12"/>
  <c r="A1661" i="12"/>
  <c r="B1661" i="12"/>
  <c r="C1661" i="12"/>
  <c r="D1661" i="12"/>
  <c r="E1661" i="12"/>
  <c r="F1661" i="12"/>
  <c r="G1661" i="12"/>
  <c r="H1661" i="12"/>
  <c r="I1661" i="12"/>
  <c r="J1661" i="12"/>
  <c r="K1661" i="12"/>
  <c r="L1661" i="12"/>
  <c r="M1661" i="12"/>
  <c r="N1661" i="12"/>
  <c r="O1661" i="12"/>
  <c r="Q1661" i="12"/>
  <c r="R1661" i="12"/>
  <c r="T1661" i="12"/>
  <c r="U1661" i="12"/>
  <c r="A1662" i="12"/>
  <c r="B1662" i="12"/>
  <c r="C1662" i="12"/>
  <c r="D1662" i="12"/>
  <c r="E1662" i="12"/>
  <c r="F1662" i="12"/>
  <c r="G1662" i="12"/>
  <c r="H1662" i="12"/>
  <c r="I1662" i="12"/>
  <c r="J1662" i="12"/>
  <c r="K1662" i="12"/>
  <c r="L1662" i="12"/>
  <c r="M1662" i="12"/>
  <c r="N1662" i="12"/>
  <c r="O1662" i="12"/>
  <c r="Q1662" i="12"/>
  <c r="R1662" i="12"/>
  <c r="T1662" i="12"/>
  <c r="U1662" i="12"/>
  <c r="A1663" i="12"/>
  <c r="B1663" i="12"/>
  <c r="C1663" i="12"/>
  <c r="D1663" i="12"/>
  <c r="E1663" i="12"/>
  <c r="F1663" i="12"/>
  <c r="G1663" i="12"/>
  <c r="H1663" i="12"/>
  <c r="I1663" i="12"/>
  <c r="J1663" i="12"/>
  <c r="K1663" i="12"/>
  <c r="L1663" i="12"/>
  <c r="M1663" i="12"/>
  <c r="N1663" i="12"/>
  <c r="O1663" i="12"/>
  <c r="Q1663" i="12"/>
  <c r="R1663" i="12"/>
  <c r="T1663" i="12"/>
  <c r="U1663" i="12"/>
  <c r="A1664" i="12"/>
  <c r="B1664" i="12"/>
  <c r="C1664" i="12"/>
  <c r="D1664" i="12"/>
  <c r="E1664" i="12"/>
  <c r="F1664" i="12"/>
  <c r="G1664" i="12"/>
  <c r="H1664" i="12"/>
  <c r="I1664" i="12"/>
  <c r="J1664" i="12"/>
  <c r="K1664" i="12"/>
  <c r="L1664" i="12"/>
  <c r="M1664" i="12"/>
  <c r="N1664" i="12"/>
  <c r="O1664" i="12"/>
  <c r="Q1664" i="12"/>
  <c r="R1664" i="12"/>
  <c r="T1664" i="12"/>
  <c r="U1664" i="12"/>
  <c r="A1665" i="12"/>
  <c r="B1665" i="12"/>
  <c r="C1665" i="12"/>
  <c r="D1665" i="12"/>
  <c r="E1665" i="12"/>
  <c r="F1665" i="12"/>
  <c r="G1665" i="12"/>
  <c r="H1665" i="12"/>
  <c r="I1665" i="12"/>
  <c r="J1665" i="12"/>
  <c r="K1665" i="12"/>
  <c r="L1665" i="12"/>
  <c r="M1665" i="12"/>
  <c r="N1665" i="12"/>
  <c r="O1665" i="12"/>
  <c r="Q1665" i="12"/>
  <c r="R1665" i="12"/>
  <c r="T1665" i="12"/>
  <c r="U1665" i="12"/>
  <c r="A1666" i="12"/>
  <c r="B1666" i="12"/>
  <c r="C1666" i="12"/>
  <c r="D1666" i="12"/>
  <c r="E1666" i="12"/>
  <c r="F1666" i="12"/>
  <c r="G1666" i="12"/>
  <c r="H1666" i="12"/>
  <c r="I1666" i="12"/>
  <c r="J1666" i="12"/>
  <c r="K1666" i="12"/>
  <c r="L1666" i="12"/>
  <c r="M1666" i="12"/>
  <c r="N1666" i="12"/>
  <c r="O1666" i="12"/>
  <c r="Q1666" i="12"/>
  <c r="R1666" i="12"/>
  <c r="T1666" i="12"/>
  <c r="U1666" i="12"/>
  <c r="A1667" i="12"/>
  <c r="B1667" i="12"/>
  <c r="C1667" i="12"/>
  <c r="D1667" i="12"/>
  <c r="E1667" i="12"/>
  <c r="F1667" i="12"/>
  <c r="G1667" i="12"/>
  <c r="H1667" i="12"/>
  <c r="I1667" i="12"/>
  <c r="J1667" i="12"/>
  <c r="K1667" i="12"/>
  <c r="L1667" i="12"/>
  <c r="M1667" i="12"/>
  <c r="N1667" i="12"/>
  <c r="O1667" i="12"/>
  <c r="Q1667" i="12"/>
  <c r="R1667" i="12"/>
  <c r="T1667" i="12"/>
  <c r="U1667" i="12"/>
  <c r="A1668" i="12"/>
  <c r="B1668" i="12"/>
  <c r="C1668" i="12"/>
  <c r="D1668" i="12"/>
  <c r="E1668" i="12"/>
  <c r="F1668" i="12"/>
  <c r="G1668" i="12"/>
  <c r="H1668" i="12"/>
  <c r="I1668" i="12"/>
  <c r="J1668" i="12"/>
  <c r="K1668" i="12"/>
  <c r="L1668" i="12"/>
  <c r="M1668" i="12"/>
  <c r="N1668" i="12"/>
  <c r="O1668" i="12"/>
  <c r="Q1668" i="12"/>
  <c r="R1668" i="12"/>
  <c r="T1668" i="12"/>
  <c r="U1668" i="12"/>
  <c r="A1669" i="12"/>
  <c r="B1669" i="12"/>
  <c r="C1669" i="12"/>
  <c r="D1669" i="12"/>
  <c r="E1669" i="12"/>
  <c r="F1669" i="12"/>
  <c r="G1669" i="12"/>
  <c r="H1669" i="12"/>
  <c r="I1669" i="12"/>
  <c r="J1669" i="12"/>
  <c r="K1669" i="12"/>
  <c r="L1669" i="12"/>
  <c r="M1669" i="12"/>
  <c r="N1669" i="12"/>
  <c r="O1669" i="12"/>
  <c r="Q1669" i="12"/>
  <c r="R1669" i="12"/>
  <c r="T1669" i="12"/>
  <c r="U1669" i="12"/>
  <c r="A1670" i="12"/>
  <c r="B1670" i="12"/>
  <c r="C1670" i="12"/>
  <c r="D1670" i="12"/>
  <c r="E1670" i="12"/>
  <c r="F1670" i="12"/>
  <c r="G1670" i="12"/>
  <c r="H1670" i="12"/>
  <c r="I1670" i="12"/>
  <c r="J1670" i="12"/>
  <c r="K1670" i="12"/>
  <c r="L1670" i="12"/>
  <c r="M1670" i="12"/>
  <c r="N1670" i="12"/>
  <c r="O1670" i="12"/>
  <c r="Q1670" i="12"/>
  <c r="R1670" i="12"/>
  <c r="T1670" i="12"/>
  <c r="U1670" i="12"/>
  <c r="A1671" i="12"/>
  <c r="B1671" i="12"/>
  <c r="C1671" i="12"/>
  <c r="D1671" i="12"/>
  <c r="E1671" i="12"/>
  <c r="F1671" i="12"/>
  <c r="G1671" i="12"/>
  <c r="H1671" i="12"/>
  <c r="I1671" i="12"/>
  <c r="J1671" i="12"/>
  <c r="K1671" i="12"/>
  <c r="L1671" i="12"/>
  <c r="M1671" i="12"/>
  <c r="N1671" i="12"/>
  <c r="O1671" i="12"/>
  <c r="Q1671" i="12"/>
  <c r="R1671" i="12"/>
  <c r="T1671" i="12"/>
  <c r="U1671" i="12"/>
  <c r="A1672" i="12"/>
  <c r="B1672" i="12"/>
  <c r="C1672" i="12"/>
  <c r="D1672" i="12"/>
  <c r="E1672" i="12"/>
  <c r="F1672" i="12"/>
  <c r="G1672" i="12"/>
  <c r="H1672" i="12"/>
  <c r="I1672" i="12"/>
  <c r="J1672" i="12"/>
  <c r="K1672" i="12"/>
  <c r="L1672" i="12"/>
  <c r="M1672" i="12"/>
  <c r="N1672" i="12"/>
  <c r="O1672" i="12"/>
  <c r="Q1672" i="12"/>
  <c r="R1672" i="12"/>
  <c r="T1672" i="12"/>
  <c r="U1672" i="12"/>
  <c r="A1673" i="12"/>
  <c r="B1673" i="12"/>
  <c r="C1673" i="12"/>
  <c r="D1673" i="12"/>
  <c r="E1673" i="12"/>
  <c r="F1673" i="12"/>
  <c r="G1673" i="12"/>
  <c r="H1673" i="12"/>
  <c r="I1673" i="12"/>
  <c r="J1673" i="12"/>
  <c r="K1673" i="12"/>
  <c r="L1673" i="12"/>
  <c r="M1673" i="12"/>
  <c r="N1673" i="12"/>
  <c r="O1673" i="12"/>
  <c r="Q1673" i="12"/>
  <c r="R1673" i="12"/>
  <c r="T1673" i="12"/>
  <c r="U1673" i="12"/>
  <c r="A1674" i="12"/>
  <c r="B1674" i="12"/>
  <c r="C1674" i="12"/>
  <c r="D1674" i="12"/>
  <c r="E1674" i="12"/>
  <c r="F1674" i="12"/>
  <c r="G1674" i="12"/>
  <c r="H1674" i="12"/>
  <c r="I1674" i="12"/>
  <c r="J1674" i="12"/>
  <c r="K1674" i="12"/>
  <c r="L1674" i="12"/>
  <c r="M1674" i="12"/>
  <c r="N1674" i="12"/>
  <c r="O1674" i="12"/>
  <c r="Q1674" i="12"/>
  <c r="R1674" i="12"/>
  <c r="T1674" i="12"/>
  <c r="U1674" i="12"/>
  <c r="A1675" i="12"/>
  <c r="B1675" i="12"/>
  <c r="C1675" i="12"/>
  <c r="D1675" i="12"/>
  <c r="E1675" i="12"/>
  <c r="F1675" i="12"/>
  <c r="G1675" i="12"/>
  <c r="H1675" i="12"/>
  <c r="I1675" i="12"/>
  <c r="J1675" i="12"/>
  <c r="K1675" i="12"/>
  <c r="L1675" i="12"/>
  <c r="M1675" i="12"/>
  <c r="N1675" i="12"/>
  <c r="O1675" i="12"/>
  <c r="Q1675" i="12"/>
  <c r="R1675" i="12"/>
  <c r="T1675" i="12"/>
  <c r="U1675" i="12"/>
  <c r="A1676" i="12"/>
  <c r="B1676" i="12"/>
  <c r="C1676" i="12"/>
  <c r="D1676" i="12"/>
  <c r="E1676" i="12"/>
  <c r="F1676" i="12"/>
  <c r="G1676" i="12"/>
  <c r="H1676" i="12"/>
  <c r="I1676" i="12"/>
  <c r="J1676" i="12"/>
  <c r="K1676" i="12"/>
  <c r="L1676" i="12"/>
  <c r="M1676" i="12"/>
  <c r="N1676" i="12"/>
  <c r="O1676" i="12"/>
  <c r="Q1676" i="12"/>
  <c r="R1676" i="12"/>
  <c r="T1676" i="12"/>
  <c r="U1676" i="12"/>
  <c r="A1677" i="12"/>
  <c r="B1677" i="12"/>
  <c r="C1677" i="12"/>
  <c r="D1677" i="12"/>
  <c r="E1677" i="12"/>
  <c r="F1677" i="12"/>
  <c r="G1677" i="12"/>
  <c r="H1677" i="12"/>
  <c r="I1677" i="12"/>
  <c r="J1677" i="12"/>
  <c r="K1677" i="12"/>
  <c r="L1677" i="12"/>
  <c r="M1677" i="12"/>
  <c r="N1677" i="12"/>
  <c r="O1677" i="12"/>
  <c r="Q1677" i="12"/>
  <c r="R1677" i="12"/>
  <c r="T1677" i="12"/>
  <c r="U1677" i="12"/>
  <c r="A1678" i="12"/>
  <c r="B1678" i="12"/>
  <c r="C1678" i="12"/>
  <c r="D1678" i="12"/>
  <c r="E1678" i="12"/>
  <c r="F1678" i="12"/>
  <c r="G1678" i="12"/>
  <c r="H1678" i="12"/>
  <c r="I1678" i="12"/>
  <c r="J1678" i="12"/>
  <c r="K1678" i="12"/>
  <c r="L1678" i="12"/>
  <c r="M1678" i="12"/>
  <c r="N1678" i="12"/>
  <c r="O1678" i="12"/>
  <c r="Q1678" i="12"/>
  <c r="R1678" i="12"/>
  <c r="T1678" i="12"/>
  <c r="U1678" i="12"/>
  <c r="A1679" i="12"/>
  <c r="B1679" i="12"/>
  <c r="C1679" i="12"/>
  <c r="D1679" i="12"/>
  <c r="E1679" i="12"/>
  <c r="F1679" i="12"/>
  <c r="G1679" i="12"/>
  <c r="H1679" i="12"/>
  <c r="I1679" i="12"/>
  <c r="J1679" i="12"/>
  <c r="K1679" i="12"/>
  <c r="L1679" i="12"/>
  <c r="M1679" i="12"/>
  <c r="N1679" i="12"/>
  <c r="O1679" i="12"/>
  <c r="Q1679" i="12"/>
  <c r="R1679" i="12"/>
  <c r="T1679" i="12"/>
  <c r="U1679" i="12"/>
  <c r="A1680" i="12"/>
  <c r="B1680" i="12"/>
  <c r="C1680" i="12"/>
  <c r="D1680" i="12"/>
  <c r="E1680" i="12"/>
  <c r="F1680" i="12"/>
  <c r="G1680" i="12"/>
  <c r="H1680" i="12"/>
  <c r="I1680" i="12"/>
  <c r="J1680" i="12"/>
  <c r="K1680" i="12"/>
  <c r="L1680" i="12"/>
  <c r="M1680" i="12"/>
  <c r="N1680" i="12"/>
  <c r="O1680" i="12"/>
  <c r="Q1680" i="12"/>
  <c r="R1680" i="12"/>
  <c r="T1680" i="12"/>
  <c r="U1680" i="12"/>
  <c r="A1681" i="12"/>
  <c r="B1681" i="12"/>
  <c r="C1681" i="12"/>
  <c r="D1681" i="12"/>
  <c r="E1681" i="12"/>
  <c r="F1681" i="12"/>
  <c r="G1681" i="12"/>
  <c r="H1681" i="12"/>
  <c r="I1681" i="12"/>
  <c r="J1681" i="12"/>
  <c r="K1681" i="12"/>
  <c r="L1681" i="12"/>
  <c r="M1681" i="12"/>
  <c r="N1681" i="12"/>
  <c r="O1681" i="12"/>
  <c r="Q1681" i="12"/>
  <c r="R1681" i="12"/>
  <c r="T1681" i="12"/>
  <c r="U1681" i="12"/>
  <c r="A1682" i="12"/>
  <c r="B1682" i="12"/>
  <c r="C1682" i="12"/>
  <c r="D1682" i="12"/>
  <c r="E1682" i="12"/>
  <c r="F1682" i="12"/>
  <c r="G1682" i="12"/>
  <c r="H1682" i="12"/>
  <c r="I1682" i="12"/>
  <c r="J1682" i="12"/>
  <c r="K1682" i="12"/>
  <c r="L1682" i="12"/>
  <c r="M1682" i="12"/>
  <c r="N1682" i="12"/>
  <c r="O1682" i="12"/>
  <c r="Q1682" i="12"/>
  <c r="R1682" i="12"/>
  <c r="T1682" i="12"/>
  <c r="U1682" i="12"/>
  <c r="A1683" i="12"/>
  <c r="B1683" i="12"/>
  <c r="C1683" i="12"/>
  <c r="D1683" i="12"/>
  <c r="E1683" i="12"/>
  <c r="F1683" i="12"/>
  <c r="G1683" i="12"/>
  <c r="H1683" i="12"/>
  <c r="I1683" i="12"/>
  <c r="J1683" i="12"/>
  <c r="K1683" i="12"/>
  <c r="L1683" i="12"/>
  <c r="M1683" i="12"/>
  <c r="N1683" i="12"/>
  <c r="O1683" i="12"/>
  <c r="Q1683" i="12"/>
  <c r="R1683" i="12"/>
  <c r="T1683" i="12"/>
  <c r="U1683" i="12"/>
  <c r="A1684" i="12"/>
  <c r="B1684" i="12"/>
  <c r="C1684" i="12"/>
  <c r="D1684" i="12"/>
  <c r="E1684" i="12"/>
  <c r="F1684" i="12"/>
  <c r="G1684" i="12"/>
  <c r="H1684" i="12"/>
  <c r="I1684" i="12"/>
  <c r="J1684" i="12"/>
  <c r="K1684" i="12"/>
  <c r="L1684" i="12"/>
  <c r="M1684" i="12"/>
  <c r="N1684" i="12"/>
  <c r="O1684" i="12"/>
  <c r="Q1684" i="12"/>
  <c r="R1684" i="12"/>
  <c r="T1684" i="12"/>
  <c r="U1684" i="12"/>
  <c r="A1685" i="12"/>
  <c r="B1685" i="12"/>
  <c r="C1685" i="12"/>
  <c r="D1685" i="12"/>
  <c r="E1685" i="12"/>
  <c r="F1685" i="12"/>
  <c r="G1685" i="12"/>
  <c r="H1685" i="12"/>
  <c r="I1685" i="12"/>
  <c r="J1685" i="12"/>
  <c r="K1685" i="12"/>
  <c r="L1685" i="12"/>
  <c r="M1685" i="12"/>
  <c r="N1685" i="12"/>
  <c r="O1685" i="12"/>
  <c r="Q1685" i="12"/>
  <c r="R1685" i="12"/>
  <c r="T1685" i="12"/>
  <c r="U1685" i="12"/>
  <c r="A1686" i="12"/>
  <c r="B1686" i="12"/>
  <c r="C1686" i="12"/>
  <c r="D1686" i="12"/>
  <c r="E1686" i="12"/>
  <c r="F1686" i="12"/>
  <c r="G1686" i="12"/>
  <c r="H1686" i="12"/>
  <c r="I1686" i="12"/>
  <c r="J1686" i="12"/>
  <c r="K1686" i="12"/>
  <c r="L1686" i="12"/>
  <c r="M1686" i="12"/>
  <c r="N1686" i="12"/>
  <c r="O1686" i="12"/>
  <c r="Q1686" i="12"/>
  <c r="R1686" i="12"/>
  <c r="T1686" i="12"/>
  <c r="U1686" i="12"/>
  <c r="A1687" i="12"/>
  <c r="B1687" i="12"/>
  <c r="C1687" i="12"/>
  <c r="D1687" i="12"/>
  <c r="E1687" i="12"/>
  <c r="F1687" i="12"/>
  <c r="G1687" i="12"/>
  <c r="H1687" i="12"/>
  <c r="I1687" i="12"/>
  <c r="J1687" i="12"/>
  <c r="K1687" i="12"/>
  <c r="L1687" i="12"/>
  <c r="M1687" i="12"/>
  <c r="N1687" i="12"/>
  <c r="O1687" i="12"/>
  <c r="Q1687" i="12"/>
  <c r="R1687" i="12"/>
  <c r="T1687" i="12"/>
  <c r="U1687" i="12"/>
  <c r="A1688" i="12"/>
  <c r="B1688" i="12"/>
  <c r="C1688" i="12"/>
  <c r="D1688" i="12"/>
  <c r="E1688" i="12"/>
  <c r="F1688" i="12"/>
  <c r="G1688" i="12"/>
  <c r="H1688" i="12"/>
  <c r="I1688" i="12"/>
  <c r="J1688" i="12"/>
  <c r="K1688" i="12"/>
  <c r="L1688" i="12"/>
  <c r="M1688" i="12"/>
  <c r="N1688" i="12"/>
  <c r="O1688" i="12"/>
  <c r="Q1688" i="12"/>
  <c r="R1688" i="12"/>
  <c r="T1688" i="12"/>
  <c r="U1688" i="12"/>
  <c r="A1689" i="12"/>
  <c r="B1689" i="12"/>
  <c r="C1689" i="12"/>
  <c r="D1689" i="12"/>
  <c r="E1689" i="12"/>
  <c r="F1689" i="12"/>
  <c r="G1689" i="12"/>
  <c r="H1689" i="12"/>
  <c r="I1689" i="12"/>
  <c r="J1689" i="12"/>
  <c r="K1689" i="12"/>
  <c r="L1689" i="12"/>
  <c r="M1689" i="12"/>
  <c r="N1689" i="12"/>
  <c r="O1689" i="12"/>
  <c r="Q1689" i="12"/>
  <c r="R1689" i="12"/>
  <c r="T1689" i="12"/>
  <c r="U1689" i="12"/>
  <c r="A1690" i="12"/>
  <c r="B1690" i="12"/>
  <c r="C1690" i="12"/>
  <c r="D1690" i="12"/>
  <c r="E1690" i="12"/>
  <c r="F1690" i="12"/>
  <c r="G1690" i="12"/>
  <c r="H1690" i="12"/>
  <c r="I1690" i="12"/>
  <c r="J1690" i="12"/>
  <c r="K1690" i="12"/>
  <c r="L1690" i="12"/>
  <c r="M1690" i="12"/>
  <c r="N1690" i="12"/>
  <c r="O1690" i="12"/>
  <c r="Q1690" i="12"/>
  <c r="R1690" i="12"/>
  <c r="T1690" i="12"/>
  <c r="U1690" i="12"/>
  <c r="A1691" i="12"/>
  <c r="B1691" i="12"/>
  <c r="C1691" i="12"/>
  <c r="D1691" i="12"/>
  <c r="E1691" i="12"/>
  <c r="F1691" i="12"/>
  <c r="G1691" i="12"/>
  <c r="H1691" i="12"/>
  <c r="I1691" i="12"/>
  <c r="J1691" i="12"/>
  <c r="K1691" i="12"/>
  <c r="L1691" i="12"/>
  <c r="M1691" i="12"/>
  <c r="N1691" i="12"/>
  <c r="O1691" i="12"/>
  <c r="Q1691" i="12"/>
  <c r="R1691" i="12"/>
  <c r="T1691" i="12"/>
  <c r="U1691" i="12"/>
  <c r="A1692" i="12"/>
  <c r="B1692" i="12"/>
  <c r="C1692" i="12"/>
  <c r="D1692" i="12"/>
  <c r="E1692" i="12"/>
  <c r="F1692" i="12"/>
  <c r="G1692" i="12"/>
  <c r="H1692" i="12"/>
  <c r="I1692" i="12"/>
  <c r="J1692" i="12"/>
  <c r="K1692" i="12"/>
  <c r="L1692" i="12"/>
  <c r="M1692" i="12"/>
  <c r="N1692" i="12"/>
  <c r="O1692" i="12"/>
  <c r="Q1692" i="12"/>
  <c r="R1692" i="12"/>
  <c r="T1692" i="12"/>
  <c r="U1692" i="12"/>
  <c r="A1693" i="12"/>
  <c r="B1693" i="12"/>
  <c r="C1693" i="12"/>
  <c r="D1693" i="12"/>
  <c r="E1693" i="12"/>
  <c r="F1693" i="12"/>
  <c r="G1693" i="12"/>
  <c r="H1693" i="12"/>
  <c r="I1693" i="12"/>
  <c r="J1693" i="12"/>
  <c r="K1693" i="12"/>
  <c r="L1693" i="12"/>
  <c r="M1693" i="12"/>
  <c r="N1693" i="12"/>
  <c r="O1693" i="12"/>
  <c r="Q1693" i="12"/>
  <c r="R1693" i="12"/>
  <c r="T1693" i="12"/>
  <c r="U1693" i="12"/>
  <c r="A1694" i="12"/>
  <c r="B1694" i="12"/>
  <c r="C1694" i="12"/>
  <c r="D1694" i="12"/>
  <c r="E1694" i="12"/>
  <c r="F1694" i="12"/>
  <c r="G1694" i="12"/>
  <c r="H1694" i="12"/>
  <c r="I1694" i="12"/>
  <c r="J1694" i="12"/>
  <c r="K1694" i="12"/>
  <c r="L1694" i="12"/>
  <c r="M1694" i="12"/>
  <c r="N1694" i="12"/>
  <c r="O1694" i="12"/>
  <c r="Q1694" i="12"/>
  <c r="R1694" i="12"/>
  <c r="T1694" i="12"/>
  <c r="U1694" i="12"/>
  <c r="A1695" i="12"/>
  <c r="B1695" i="12"/>
  <c r="C1695" i="12"/>
  <c r="D1695" i="12"/>
  <c r="E1695" i="12"/>
  <c r="F1695" i="12"/>
  <c r="G1695" i="12"/>
  <c r="H1695" i="12"/>
  <c r="I1695" i="12"/>
  <c r="J1695" i="12"/>
  <c r="K1695" i="12"/>
  <c r="L1695" i="12"/>
  <c r="M1695" i="12"/>
  <c r="N1695" i="12"/>
  <c r="O1695" i="12"/>
  <c r="Q1695" i="12"/>
  <c r="R1695" i="12"/>
  <c r="T1695" i="12"/>
  <c r="U1695" i="12"/>
  <c r="A1696" i="12"/>
  <c r="B1696" i="12"/>
  <c r="C1696" i="12"/>
  <c r="D1696" i="12"/>
  <c r="E1696" i="12"/>
  <c r="F1696" i="12"/>
  <c r="G1696" i="12"/>
  <c r="H1696" i="12"/>
  <c r="I1696" i="12"/>
  <c r="J1696" i="12"/>
  <c r="K1696" i="12"/>
  <c r="L1696" i="12"/>
  <c r="M1696" i="12"/>
  <c r="N1696" i="12"/>
  <c r="O1696" i="12"/>
  <c r="Q1696" i="12"/>
  <c r="R1696" i="12"/>
  <c r="T1696" i="12"/>
  <c r="U1696" i="12"/>
  <c r="A1697" i="12"/>
  <c r="B1697" i="12"/>
  <c r="C1697" i="12"/>
  <c r="D1697" i="12"/>
  <c r="E1697" i="12"/>
  <c r="F1697" i="12"/>
  <c r="G1697" i="12"/>
  <c r="H1697" i="12"/>
  <c r="I1697" i="12"/>
  <c r="J1697" i="12"/>
  <c r="K1697" i="12"/>
  <c r="L1697" i="12"/>
  <c r="M1697" i="12"/>
  <c r="N1697" i="12"/>
  <c r="O1697" i="12"/>
  <c r="Q1697" i="12"/>
  <c r="R1697" i="12"/>
  <c r="T1697" i="12"/>
  <c r="U1697" i="12"/>
  <c r="A1698" i="12"/>
  <c r="B1698" i="12"/>
  <c r="C1698" i="12"/>
  <c r="D1698" i="12"/>
  <c r="E1698" i="12"/>
  <c r="F1698" i="12"/>
  <c r="G1698" i="12"/>
  <c r="H1698" i="12"/>
  <c r="I1698" i="12"/>
  <c r="J1698" i="12"/>
  <c r="K1698" i="12"/>
  <c r="L1698" i="12"/>
  <c r="M1698" i="12"/>
  <c r="N1698" i="12"/>
  <c r="O1698" i="12"/>
  <c r="Q1698" i="12"/>
  <c r="R1698" i="12"/>
  <c r="T1698" i="12"/>
  <c r="U1698" i="12"/>
  <c r="A1699" i="12"/>
  <c r="B1699" i="12"/>
  <c r="C1699" i="12"/>
  <c r="D1699" i="12"/>
  <c r="E1699" i="12"/>
  <c r="F1699" i="12"/>
  <c r="G1699" i="12"/>
  <c r="H1699" i="12"/>
  <c r="I1699" i="12"/>
  <c r="J1699" i="12"/>
  <c r="K1699" i="12"/>
  <c r="L1699" i="12"/>
  <c r="M1699" i="12"/>
  <c r="N1699" i="12"/>
  <c r="O1699" i="12"/>
  <c r="Q1699" i="12"/>
  <c r="R1699" i="12"/>
  <c r="T1699" i="12"/>
  <c r="U1699" i="12"/>
  <c r="A1700" i="12"/>
  <c r="B1700" i="12"/>
  <c r="C1700" i="12"/>
  <c r="D1700" i="12"/>
  <c r="E1700" i="12"/>
  <c r="F1700" i="12"/>
  <c r="G1700" i="12"/>
  <c r="H1700" i="12"/>
  <c r="I1700" i="12"/>
  <c r="J1700" i="12"/>
  <c r="K1700" i="12"/>
  <c r="L1700" i="12"/>
  <c r="M1700" i="12"/>
  <c r="N1700" i="12"/>
  <c r="O1700" i="12"/>
  <c r="Q1700" i="12"/>
  <c r="R1700" i="12"/>
  <c r="T1700" i="12"/>
  <c r="U1700" i="12"/>
  <c r="A1701" i="12"/>
  <c r="B1701" i="12"/>
  <c r="C1701" i="12"/>
  <c r="D1701" i="12"/>
  <c r="E1701" i="12"/>
  <c r="F1701" i="12"/>
  <c r="G1701" i="12"/>
  <c r="H1701" i="12"/>
  <c r="I1701" i="12"/>
  <c r="J1701" i="12"/>
  <c r="K1701" i="12"/>
  <c r="L1701" i="12"/>
  <c r="M1701" i="12"/>
  <c r="N1701" i="12"/>
  <c r="O1701" i="12"/>
  <c r="Q1701" i="12"/>
  <c r="R1701" i="12"/>
  <c r="T1701" i="12"/>
  <c r="U1701" i="12"/>
  <c r="A1702" i="12"/>
  <c r="B1702" i="12"/>
  <c r="C1702" i="12"/>
  <c r="D1702" i="12"/>
  <c r="E1702" i="12"/>
  <c r="F1702" i="12"/>
  <c r="G1702" i="12"/>
  <c r="H1702" i="12"/>
  <c r="I1702" i="12"/>
  <c r="J1702" i="12"/>
  <c r="K1702" i="12"/>
  <c r="L1702" i="12"/>
  <c r="M1702" i="12"/>
  <c r="N1702" i="12"/>
  <c r="O1702" i="12"/>
  <c r="Q1702" i="12"/>
  <c r="R1702" i="12"/>
  <c r="T1702" i="12"/>
  <c r="U1702" i="12"/>
  <c r="A1703" i="12"/>
  <c r="B1703" i="12"/>
  <c r="C1703" i="12"/>
  <c r="D1703" i="12"/>
  <c r="E1703" i="12"/>
  <c r="F1703" i="12"/>
  <c r="G1703" i="12"/>
  <c r="H1703" i="12"/>
  <c r="I1703" i="12"/>
  <c r="J1703" i="12"/>
  <c r="K1703" i="12"/>
  <c r="L1703" i="12"/>
  <c r="M1703" i="12"/>
  <c r="N1703" i="12"/>
  <c r="O1703" i="12"/>
  <c r="Q1703" i="12"/>
  <c r="R1703" i="12"/>
  <c r="T1703" i="12"/>
  <c r="U1703" i="12"/>
  <c r="A1704" i="12"/>
  <c r="B1704" i="12"/>
  <c r="C1704" i="12"/>
  <c r="D1704" i="12"/>
  <c r="E1704" i="12"/>
  <c r="F1704" i="12"/>
  <c r="G1704" i="12"/>
  <c r="H1704" i="12"/>
  <c r="I1704" i="12"/>
  <c r="J1704" i="12"/>
  <c r="K1704" i="12"/>
  <c r="L1704" i="12"/>
  <c r="M1704" i="12"/>
  <c r="N1704" i="12"/>
  <c r="O1704" i="12"/>
  <c r="Q1704" i="12"/>
  <c r="R1704" i="12"/>
  <c r="T1704" i="12"/>
  <c r="U1704" i="12"/>
  <c r="A1705" i="12"/>
  <c r="B1705" i="12"/>
  <c r="C1705" i="12"/>
  <c r="D1705" i="12"/>
  <c r="E1705" i="12"/>
  <c r="F1705" i="12"/>
  <c r="G1705" i="12"/>
  <c r="H1705" i="12"/>
  <c r="I1705" i="12"/>
  <c r="J1705" i="12"/>
  <c r="K1705" i="12"/>
  <c r="L1705" i="12"/>
  <c r="M1705" i="12"/>
  <c r="N1705" i="12"/>
  <c r="O1705" i="12"/>
  <c r="Q1705" i="12"/>
  <c r="R1705" i="12"/>
  <c r="T1705" i="12"/>
  <c r="U1705" i="12"/>
  <c r="A1706" i="12"/>
  <c r="B1706" i="12"/>
  <c r="C1706" i="12"/>
  <c r="D1706" i="12"/>
  <c r="E1706" i="12"/>
  <c r="F1706" i="12"/>
  <c r="G1706" i="12"/>
  <c r="H1706" i="12"/>
  <c r="I1706" i="12"/>
  <c r="J1706" i="12"/>
  <c r="K1706" i="12"/>
  <c r="L1706" i="12"/>
  <c r="M1706" i="12"/>
  <c r="N1706" i="12"/>
  <c r="O1706" i="12"/>
  <c r="Q1706" i="12"/>
  <c r="R1706" i="12"/>
  <c r="T1706" i="12"/>
  <c r="U1706" i="12"/>
  <c r="A1707" i="12"/>
  <c r="B1707" i="12"/>
  <c r="C1707" i="12"/>
  <c r="D1707" i="12"/>
  <c r="E1707" i="12"/>
  <c r="F1707" i="12"/>
  <c r="G1707" i="12"/>
  <c r="H1707" i="12"/>
  <c r="I1707" i="12"/>
  <c r="J1707" i="12"/>
  <c r="K1707" i="12"/>
  <c r="L1707" i="12"/>
  <c r="M1707" i="12"/>
  <c r="N1707" i="12"/>
  <c r="O1707" i="12"/>
  <c r="Q1707" i="12"/>
  <c r="R1707" i="12"/>
  <c r="T1707" i="12"/>
  <c r="U1707" i="12"/>
  <c r="A1708" i="12"/>
  <c r="B1708" i="12"/>
  <c r="C1708" i="12"/>
  <c r="D1708" i="12"/>
  <c r="E1708" i="12"/>
  <c r="F1708" i="12"/>
  <c r="G1708" i="12"/>
  <c r="H1708" i="12"/>
  <c r="I1708" i="12"/>
  <c r="J1708" i="12"/>
  <c r="K1708" i="12"/>
  <c r="L1708" i="12"/>
  <c r="M1708" i="12"/>
  <c r="N1708" i="12"/>
  <c r="O1708" i="12"/>
  <c r="Q1708" i="12"/>
  <c r="R1708" i="12"/>
  <c r="T1708" i="12"/>
  <c r="U1708" i="12"/>
  <c r="A1709" i="12"/>
  <c r="B1709" i="12"/>
  <c r="C1709" i="12"/>
  <c r="D1709" i="12"/>
  <c r="E1709" i="12"/>
  <c r="F1709" i="12"/>
  <c r="G1709" i="12"/>
  <c r="H1709" i="12"/>
  <c r="I1709" i="12"/>
  <c r="J1709" i="12"/>
  <c r="K1709" i="12"/>
  <c r="L1709" i="12"/>
  <c r="M1709" i="12"/>
  <c r="N1709" i="12"/>
  <c r="O1709" i="12"/>
  <c r="Q1709" i="12"/>
  <c r="R1709" i="12"/>
  <c r="T1709" i="12"/>
  <c r="U1709" i="12"/>
  <c r="A1710" i="12"/>
  <c r="B1710" i="12"/>
  <c r="C1710" i="12"/>
  <c r="D1710" i="12"/>
  <c r="E1710" i="12"/>
  <c r="F1710" i="12"/>
  <c r="G1710" i="12"/>
  <c r="H1710" i="12"/>
  <c r="I1710" i="12"/>
  <c r="J1710" i="12"/>
  <c r="K1710" i="12"/>
  <c r="L1710" i="12"/>
  <c r="M1710" i="12"/>
  <c r="N1710" i="12"/>
  <c r="O1710" i="12"/>
  <c r="Q1710" i="12"/>
  <c r="R1710" i="12"/>
  <c r="T1710" i="12"/>
  <c r="U1710" i="12"/>
  <c r="A1711" i="12"/>
  <c r="B1711" i="12"/>
  <c r="C1711" i="12"/>
  <c r="D1711" i="12"/>
  <c r="E1711" i="12"/>
  <c r="F1711" i="12"/>
  <c r="G1711" i="12"/>
  <c r="H1711" i="12"/>
  <c r="I1711" i="12"/>
  <c r="J1711" i="12"/>
  <c r="K1711" i="12"/>
  <c r="L1711" i="12"/>
  <c r="M1711" i="12"/>
  <c r="N1711" i="12"/>
  <c r="O1711" i="12"/>
  <c r="Q1711" i="12"/>
  <c r="R1711" i="12"/>
  <c r="T1711" i="12"/>
  <c r="U1711" i="12"/>
  <c r="A1712" i="12"/>
  <c r="B1712" i="12"/>
  <c r="C1712" i="12"/>
  <c r="D1712" i="12"/>
  <c r="E1712" i="12"/>
  <c r="F1712" i="12"/>
  <c r="G1712" i="12"/>
  <c r="H1712" i="12"/>
  <c r="I1712" i="12"/>
  <c r="J1712" i="12"/>
  <c r="K1712" i="12"/>
  <c r="L1712" i="12"/>
  <c r="M1712" i="12"/>
  <c r="N1712" i="12"/>
  <c r="O1712" i="12"/>
  <c r="Q1712" i="12"/>
  <c r="R1712" i="12"/>
  <c r="T1712" i="12"/>
  <c r="U1712" i="12"/>
  <c r="A1713" i="12"/>
  <c r="B1713" i="12"/>
  <c r="C1713" i="12"/>
  <c r="D1713" i="12"/>
  <c r="E1713" i="12"/>
  <c r="F1713" i="12"/>
  <c r="G1713" i="12"/>
  <c r="H1713" i="12"/>
  <c r="I1713" i="12"/>
  <c r="J1713" i="12"/>
  <c r="K1713" i="12"/>
  <c r="L1713" i="12"/>
  <c r="M1713" i="12"/>
  <c r="N1713" i="12"/>
  <c r="O1713" i="12"/>
  <c r="Q1713" i="12"/>
  <c r="R1713" i="12"/>
  <c r="T1713" i="12"/>
  <c r="U1713" i="12"/>
  <c r="A1714" i="12"/>
  <c r="B1714" i="12"/>
  <c r="C1714" i="12"/>
  <c r="D1714" i="12"/>
  <c r="E1714" i="12"/>
  <c r="F1714" i="12"/>
  <c r="G1714" i="12"/>
  <c r="H1714" i="12"/>
  <c r="I1714" i="12"/>
  <c r="J1714" i="12"/>
  <c r="K1714" i="12"/>
  <c r="L1714" i="12"/>
  <c r="M1714" i="12"/>
  <c r="N1714" i="12"/>
  <c r="O1714" i="12"/>
  <c r="Q1714" i="12"/>
  <c r="R1714" i="12"/>
  <c r="T1714" i="12"/>
  <c r="U1714" i="12"/>
  <c r="A1715" i="12"/>
  <c r="B1715" i="12"/>
  <c r="C1715" i="12"/>
  <c r="D1715" i="12"/>
  <c r="E1715" i="12"/>
  <c r="F1715" i="12"/>
  <c r="G1715" i="12"/>
  <c r="H1715" i="12"/>
  <c r="I1715" i="12"/>
  <c r="J1715" i="12"/>
  <c r="K1715" i="12"/>
  <c r="L1715" i="12"/>
  <c r="M1715" i="12"/>
  <c r="N1715" i="12"/>
  <c r="O1715" i="12"/>
  <c r="Q1715" i="12"/>
  <c r="R1715" i="12"/>
  <c r="T1715" i="12"/>
  <c r="U1715" i="12"/>
  <c r="A1716" i="12"/>
  <c r="B1716" i="12"/>
  <c r="C1716" i="12"/>
  <c r="D1716" i="12"/>
  <c r="E1716" i="12"/>
  <c r="F1716" i="12"/>
  <c r="G1716" i="12"/>
  <c r="H1716" i="12"/>
  <c r="I1716" i="12"/>
  <c r="J1716" i="12"/>
  <c r="K1716" i="12"/>
  <c r="L1716" i="12"/>
  <c r="M1716" i="12"/>
  <c r="N1716" i="12"/>
  <c r="O1716" i="12"/>
  <c r="Q1716" i="12"/>
  <c r="R1716" i="12"/>
  <c r="T1716" i="12"/>
  <c r="U1716" i="12"/>
  <c r="A1717" i="12"/>
  <c r="B1717" i="12"/>
  <c r="C1717" i="12"/>
  <c r="D1717" i="12"/>
  <c r="E1717" i="12"/>
  <c r="F1717" i="12"/>
  <c r="G1717" i="12"/>
  <c r="H1717" i="12"/>
  <c r="I1717" i="12"/>
  <c r="J1717" i="12"/>
  <c r="K1717" i="12"/>
  <c r="L1717" i="12"/>
  <c r="M1717" i="12"/>
  <c r="N1717" i="12"/>
  <c r="O1717" i="12"/>
  <c r="Q1717" i="12"/>
  <c r="R1717" i="12"/>
  <c r="T1717" i="12"/>
  <c r="U1717" i="12"/>
  <c r="A1718" i="12"/>
  <c r="B1718" i="12"/>
  <c r="C1718" i="12"/>
  <c r="D1718" i="12"/>
  <c r="E1718" i="12"/>
  <c r="F1718" i="12"/>
  <c r="G1718" i="12"/>
  <c r="H1718" i="12"/>
  <c r="I1718" i="12"/>
  <c r="J1718" i="12"/>
  <c r="K1718" i="12"/>
  <c r="L1718" i="12"/>
  <c r="M1718" i="12"/>
  <c r="N1718" i="12"/>
  <c r="O1718" i="12"/>
  <c r="Q1718" i="12"/>
  <c r="R1718" i="12"/>
  <c r="T1718" i="12"/>
  <c r="U1718" i="12"/>
  <c r="A1719" i="12"/>
  <c r="B1719" i="12"/>
  <c r="C1719" i="12"/>
  <c r="D1719" i="12"/>
  <c r="E1719" i="12"/>
  <c r="F1719" i="12"/>
  <c r="G1719" i="12"/>
  <c r="H1719" i="12"/>
  <c r="I1719" i="12"/>
  <c r="J1719" i="12"/>
  <c r="K1719" i="12"/>
  <c r="L1719" i="12"/>
  <c r="M1719" i="12"/>
  <c r="N1719" i="12"/>
  <c r="O1719" i="12"/>
  <c r="Q1719" i="12"/>
  <c r="R1719" i="12"/>
  <c r="T1719" i="12"/>
  <c r="U1719" i="12"/>
  <c r="A1720" i="12"/>
  <c r="B1720" i="12"/>
  <c r="C1720" i="12"/>
  <c r="D1720" i="12"/>
  <c r="E1720" i="12"/>
  <c r="F1720" i="12"/>
  <c r="G1720" i="12"/>
  <c r="H1720" i="12"/>
  <c r="I1720" i="12"/>
  <c r="J1720" i="12"/>
  <c r="K1720" i="12"/>
  <c r="L1720" i="12"/>
  <c r="M1720" i="12"/>
  <c r="N1720" i="12"/>
  <c r="O1720" i="12"/>
  <c r="Q1720" i="12"/>
  <c r="R1720" i="12"/>
  <c r="T1720" i="12"/>
  <c r="U1720" i="12"/>
  <c r="A1721" i="12"/>
  <c r="B1721" i="12"/>
  <c r="C1721" i="12"/>
  <c r="D1721" i="12"/>
  <c r="E1721" i="12"/>
  <c r="F1721" i="12"/>
  <c r="G1721" i="12"/>
  <c r="H1721" i="12"/>
  <c r="I1721" i="12"/>
  <c r="J1721" i="12"/>
  <c r="K1721" i="12"/>
  <c r="L1721" i="12"/>
  <c r="M1721" i="12"/>
  <c r="N1721" i="12"/>
  <c r="O1721" i="12"/>
  <c r="Q1721" i="12"/>
  <c r="R1721" i="12"/>
  <c r="T1721" i="12"/>
  <c r="U1721" i="12"/>
  <c r="A1722" i="12"/>
  <c r="B1722" i="12"/>
  <c r="C1722" i="12"/>
  <c r="D1722" i="12"/>
  <c r="E1722" i="12"/>
  <c r="F1722" i="12"/>
  <c r="G1722" i="12"/>
  <c r="H1722" i="12"/>
  <c r="I1722" i="12"/>
  <c r="J1722" i="12"/>
  <c r="K1722" i="12"/>
  <c r="L1722" i="12"/>
  <c r="M1722" i="12"/>
  <c r="N1722" i="12"/>
  <c r="O1722" i="12"/>
  <c r="Q1722" i="12"/>
  <c r="R1722" i="12"/>
  <c r="T1722" i="12"/>
  <c r="U1722" i="12"/>
  <c r="A1723" i="12"/>
  <c r="B1723" i="12"/>
  <c r="C1723" i="12"/>
  <c r="D1723" i="12"/>
  <c r="E1723" i="12"/>
  <c r="F1723" i="12"/>
  <c r="G1723" i="12"/>
  <c r="H1723" i="12"/>
  <c r="I1723" i="12"/>
  <c r="J1723" i="12"/>
  <c r="K1723" i="12"/>
  <c r="L1723" i="12"/>
  <c r="M1723" i="12"/>
  <c r="N1723" i="12"/>
  <c r="O1723" i="12"/>
  <c r="Q1723" i="12"/>
  <c r="R1723" i="12"/>
  <c r="T1723" i="12"/>
  <c r="U1723" i="12"/>
  <c r="A1724" i="12"/>
  <c r="B1724" i="12"/>
  <c r="C1724" i="12"/>
  <c r="D1724" i="12"/>
  <c r="E1724" i="12"/>
  <c r="F1724" i="12"/>
  <c r="G1724" i="12"/>
  <c r="H1724" i="12"/>
  <c r="I1724" i="12"/>
  <c r="J1724" i="12"/>
  <c r="K1724" i="12"/>
  <c r="L1724" i="12"/>
  <c r="M1724" i="12"/>
  <c r="N1724" i="12"/>
  <c r="O1724" i="12"/>
  <c r="Q1724" i="12"/>
  <c r="R1724" i="12"/>
  <c r="T1724" i="12"/>
  <c r="U1724" i="12"/>
  <c r="A1725" i="12"/>
  <c r="B1725" i="12"/>
  <c r="C1725" i="12"/>
  <c r="D1725" i="12"/>
  <c r="E1725" i="12"/>
  <c r="F1725" i="12"/>
  <c r="G1725" i="12"/>
  <c r="H1725" i="12"/>
  <c r="I1725" i="12"/>
  <c r="J1725" i="12"/>
  <c r="K1725" i="12"/>
  <c r="L1725" i="12"/>
  <c r="M1725" i="12"/>
  <c r="N1725" i="12"/>
  <c r="O1725" i="12"/>
  <c r="Q1725" i="12"/>
  <c r="R1725" i="12"/>
  <c r="T1725" i="12"/>
  <c r="U1725" i="12"/>
  <c r="A1726" i="12"/>
  <c r="B1726" i="12"/>
  <c r="C1726" i="12"/>
  <c r="D1726" i="12"/>
  <c r="E1726" i="12"/>
  <c r="F1726" i="12"/>
  <c r="G1726" i="12"/>
  <c r="H1726" i="12"/>
  <c r="I1726" i="12"/>
  <c r="J1726" i="12"/>
  <c r="K1726" i="12"/>
  <c r="L1726" i="12"/>
  <c r="M1726" i="12"/>
  <c r="N1726" i="12"/>
  <c r="O1726" i="12"/>
  <c r="Q1726" i="12"/>
  <c r="R1726" i="12"/>
  <c r="T1726" i="12"/>
  <c r="U1726" i="12"/>
  <c r="A1727" i="12"/>
  <c r="B1727" i="12"/>
  <c r="C1727" i="12"/>
  <c r="D1727" i="12"/>
  <c r="E1727" i="12"/>
  <c r="F1727" i="12"/>
  <c r="G1727" i="12"/>
  <c r="H1727" i="12"/>
  <c r="I1727" i="12"/>
  <c r="J1727" i="12"/>
  <c r="K1727" i="12"/>
  <c r="L1727" i="12"/>
  <c r="M1727" i="12"/>
  <c r="N1727" i="12"/>
  <c r="O1727" i="12"/>
  <c r="Q1727" i="12"/>
  <c r="R1727" i="12"/>
  <c r="T1727" i="12"/>
  <c r="U1727" i="12"/>
  <c r="A1728" i="12"/>
  <c r="B1728" i="12"/>
  <c r="C1728" i="12"/>
  <c r="D1728" i="12"/>
  <c r="E1728" i="12"/>
  <c r="F1728" i="12"/>
  <c r="G1728" i="12"/>
  <c r="H1728" i="12"/>
  <c r="I1728" i="12"/>
  <c r="J1728" i="12"/>
  <c r="K1728" i="12"/>
  <c r="L1728" i="12"/>
  <c r="M1728" i="12"/>
  <c r="N1728" i="12"/>
  <c r="O1728" i="12"/>
  <c r="Q1728" i="12"/>
  <c r="R1728" i="12"/>
  <c r="T1728" i="12"/>
  <c r="U1728" i="12"/>
  <c r="A1729" i="12"/>
  <c r="B1729" i="12"/>
  <c r="C1729" i="12"/>
  <c r="D1729" i="12"/>
  <c r="E1729" i="12"/>
  <c r="F1729" i="12"/>
  <c r="G1729" i="12"/>
  <c r="H1729" i="12"/>
  <c r="I1729" i="12"/>
  <c r="J1729" i="12"/>
  <c r="K1729" i="12"/>
  <c r="L1729" i="12"/>
  <c r="M1729" i="12"/>
  <c r="N1729" i="12"/>
  <c r="O1729" i="12"/>
  <c r="Q1729" i="12"/>
  <c r="R1729" i="12"/>
  <c r="T1729" i="12"/>
  <c r="U1729" i="12"/>
  <c r="A1730" i="12"/>
  <c r="B1730" i="12"/>
  <c r="C1730" i="12"/>
  <c r="D1730" i="12"/>
  <c r="E1730" i="12"/>
  <c r="F1730" i="12"/>
  <c r="G1730" i="12"/>
  <c r="H1730" i="12"/>
  <c r="I1730" i="12"/>
  <c r="J1730" i="12"/>
  <c r="K1730" i="12"/>
  <c r="L1730" i="12"/>
  <c r="M1730" i="12"/>
  <c r="N1730" i="12"/>
  <c r="O1730" i="12"/>
  <c r="Q1730" i="12"/>
  <c r="R1730" i="12"/>
  <c r="T1730" i="12"/>
  <c r="U1730" i="12"/>
  <c r="A1731" i="12"/>
  <c r="B1731" i="12"/>
  <c r="C1731" i="12"/>
  <c r="D1731" i="12"/>
  <c r="E1731" i="12"/>
  <c r="F1731" i="12"/>
  <c r="G1731" i="12"/>
  <c r="H1731" i="12"/>
  <c r="I1731" i="12"/>
  <c r="J1731" i="12"/>
  <c r="K1731" i="12"/>
  <c r="L1731" i="12"/>
  <c r="M1731" i="12"/>
  <c r="N1731" i="12"/>
  <c r="O1731" i="12"/>
  <c r="Q1731" i="12"/>
  <c r="R1731" i="12"/>
  <c r="T1731" i="12"/>
  <c r="U1731" i="12"/>
  <c r="A1732" i="12"/>
  <c r="B1732" i="12"/>
  <c r="C1732" i="12"/>
  <c r="D1732" i="12"/>
  <c r="E1732" i="12"/>
  <c r="F1732" i="12"/>
  <c r="G1732" i="12"/>
  <c r="H1732" i="12"/>
  <c r="I1732" i="12"/>
  <c r="J1732" i="12"/>
  <c r="K1732" i="12"/>
  <c r="L1732" i="12"/>
  <c r="M1732" i="12"/>
  <c r="N1732" i="12"/>
  <c r="O1732" i="12"/>
  <c r="Q1732" i="12"/>
  <c r="R1732" i="12"/>
  <c r="T1732" i="12"/>
  <c r="U1732" i="12"/>
  <c r="A1733" i="12"/>
  <c r="B1733" i="12"/>
  <c r="C1733" i="12"/>
  <c r="D1733" i="12"/>
  <c r="E1733" i="12"/>
  <c r="F1733" i="12"/>
  <c r="G1733" i="12"/>
  <c r="H1733" i="12"/>
  <c r="I1733" i="12"/>
  <c r="J1733" i="12"/>
  <c r="K1733" i="12"/>
  <c r="L1733" i="12"/>
  <c r="M1733" i="12"/>
  <c r="N1733" i="12"/>
  <c r="O1733" i="12"/>
  <c r="Q1733" i="12"/>
  <c r="R1733" i="12"/>
  <c r="T1733" i="12"/>
  <c r="U1733" i="12"/>
  <c r="A1734" i="12"/>
  <c r="B1734" i="12"/>
  <c r="C1734" i="12"/>
  <c r="D1734" i="12"/>
  <c r="E1734" i="12"/>
  <c r="F1734" i="12"/>
  <c r="G1734" i="12"/>
  <c r="H1734" i="12"/>
  <c r="I1734" i="12"/>
  <c r="J1734" i="12"/>
  <c r="K1734" i="12"/>
  <c r="L1734" i="12"/>
  <c r="M1734" i="12"/>
  <c r="N1734" i="12"/>
  <c r="O1734" i="12"/>
  <c r="Q1734" i="12"/>
  <c r="R1734" i="12"/>
  <c r="T1734" i="12"/>
  <c r="U1734" i="12"/>
  <c r="A1735" i="12"/>
  <c r="B1735" i="12"/>
  <c r="C1735" i="12"/>
  <c r="D1735" i="12"/>
  <c r="E1735" i="12"/>
  <c r="F1735" i="12"/>
  <c r="G1735" i="12"/>
  <c r="H1735" i="12"/>
  <c r="I1735" i="12"/>
  <c r="J1735" i="12"/>
  <c r="K1735" i="12"/>
  <c r="L1735" i="12"/>
  <c r="M1735" i="12"/>
  <c r="N1735" i="12"/>
  <c r="O1735" i="12"/>
  <c r="Q1735" i="12"/>
  <c r="R1735" i="12"/>
  <c r="T1735" i="12"/>
  <c r="U1735" i="12"/>
  <c r="A1736" i="12"/>
  <c r="B1736" i="12"/>
  <c r="C1736" i="12"/>
  <c r="D1736" i="12"/>
  <c r="E1736" i="12"/>
  <c r="F1736" i="12"/>
  <c r="G1736" i="12"/>
  <c r="H1736" i="12"/>
  <c r="I1736" i="12"/>
  <c r="J1736" i="12"/>
  <c r="K1736" i="12"/>
  <c r="L1736" i="12"/>
  <c r="M1736" i="12"/>
  <c r="N1736" i="12"/>
  <c r="O1736" i="12"/>
  <c r="Q1736" i="12"/>
  <c r="R1736" i="12"/>
  <c r="T1736" i="12"/>
  <c r="U1736" i="12"/>
  <c r="A1737" i="12"/>
  <c r="B1737" i="12"/>
  <c r="C1737" i="12"/>
  <c r="D1737" i="12"/>
  <c r="E1737" i="12"/>
  <c r="F1737" i="12"/>
  <c r="G1737" i="12"/>
  <c r="H1737" i="12"/>
  <c r="I1737" i="12"/>
  <c r="J1737" i="12"/>
  <c r="K1737" i="12"/>
  <c r="L1737" i="12"/>
  <c r="M1737" i="12"/>
  <c r="N1737" i="12"/>
  <c r="O1737" i="12"/>
  <c r="Q1737" i="12"/>
  <c r="R1737" i="12"/>
  <c r="T1737" i="12"/>
  <c r="U1737" i="12"/>
  <c r="A1738" i="12"/>
  <c r="B1738" i="12"/>
  <c r="C1738" i="12"/>
  <c r="D1738" i="12"/>
  <c r="E1738" i="12"/>
  <c r="F1738" i="12"/>
  <c r="G1738" i="12"/>
  <c r="H1738" i="12"/>
  <c r="I1738" i="12"/>
  <c r="J1738" i="12"/>
  <c r="K1738" i="12"/>
  <c r="L1738" i="12"/>
  <c r="M1738" i="12"/>
  <c r="N1738" i="12"/>
  <c r="O1738" i="12"/>
  <c r="Q1738" i="12"/>
  <c r="R1738" i="12"/>
  <c r="T1738" i="12"/>
  <c r="U1738" i="12"/>
  <c r="A1739" i="12"/>
  <c r="B1739" i="12"/>
  <c r="C1739" i="12"/>
  <c r="D1739" i="12"/>
  <c r="E1739" i="12"/>
  <c r="F1739" i="12"/>
  <c r="G1739" i="12"/>
  <c r="H1739" i="12"/>
  <c r="I1739" i="12"/>
  <c r="J1739" i="12"/>
  <c r="K1739" i="12"/>
  <c r="L1739" i="12"/>
  <c r="M1739" i="12"/>
  <c r="N1739" i="12"/>
  <c r="O1739" i="12"/>
  <c r="Q1739" i="12"/>
  <c r="R1739" i="12"/>
  <c r="T1739" i="12"/>
  <c r="U1739" i="12"/>
  <c r="A1740" i="12"/>
  <c r="B1740" i="12"/>
  <c r="C1740" i="12"/>
  <c r="D1740" i="12"/>
  <c r="E1740" i="12"/>
  <c r="F1740" i="12"/>
  <c r="G1740" i="12"/>
  <c r="H1740" i="12"/>
  <c r="I1740" i="12"/>
  <c r="J1740" i="12"/>
  <c r="K1740" i="12"/>
  <c r="L1740" i="12"/>
  <c r="M1740" i="12"/>
  <c r="N1740" i="12"/>
  <c r="O1740" i="12"/>
  <c r="Q1740" i="12"/>
  <c r="R1740" i="12"/>
  <c r="T1740" i="12"/>
  <c r="U1740" i="12"/>
  <c r="A1741" i="12"/>
  <c r="B1741" i="12"/>
  <c r="C1741" i="12"/>
  <c r="D1741" i="12"/>
  <c r="E1741" i="12"/>
  <c r="F1741" i="12"/>
  <c r="G1741" i="12"/>
  <c r="H1741" i="12"/>
  <c r="I1741" i="12"/>
  <c r="J1741" i="12"/>
  <c r="K1741" i="12"/>
  <c r="L1741" i="12"/>
  <c r="M1741" i="12"/>
  <c r="N1741" i="12"/>
  <c r="O1741" i="12"/>
  <c r="Q1741" i="12"/>
  <c r="R1741" i="12"/>
  <c r="T1741" i="12"/>
  <c r="U1741" i="12"/>
  <c r="A1742" i="12"/>
  <c r="B1742" i="12"/>
  <c r="C1742" i="12"/>
  <c r="D1742" i="12"/>
  <c r="E1742" i="12"/>
  <c r="F1742" i="12"/>
  <c r="G1742" i="12"/>
  <c r="H1742" i="12"/>
  <c r="I1742" i="12"/>
  <c r="J1742" i="12"/>
  <c r="K1742" i="12"/>
  <c r="L1742" i="12"/>
  <c r="M1742" i="12"/>
  <c r="N1742" i="12"/>
  <c r="O1742" i="12"/>
  <c r="Q1742" i="12"/>
  <c r="R1742" i="12"/>
  <c r="T1742" i="12"/>
  <c r="U1742" i="12"/>
  <c r="A1743" i="12"/>
  <c r="B1743" i="12"/>
  <c r="C1743" i="12"/>
  <c r="D1743" i="12"/>
  <c r="E1743" i="12"/>
  <c r="F1743" i="12"/>
  <c r="G1743" i="12"/>
  <c r="H1743" i="12"/>
  <c r="I1743" i="12"/>
  <c r="J1743" i="12"/>
  <c r="K1743" i="12"/>
  <c r="L1743" i="12"/>
  <c r="M1743" i="12"/>
  <c r="N1743" i="12"/>
  <c r="O1743" i="12"/>
  <c r="Q1743" i="12"/>
  <c r="R1743" i="12"/>
  <c r="T1743" i="12"/>
  <c r="U1743" i="12"/>
  <c r="A1744" i="12"/>
  <c r="B1744" i="12"/>
  <c r="C1744" i="12"/>
  <c r="D1744" i="12"/>
  <c r="E1744" i="12"/>
  <c r="F1744" i="12"/>
  <c r="G1744" i="12"/>
  <c r="H1744" i="12"/>
  <c r="I1744" i="12"/>
  <c r="J1744" i="12"/>
  <c r="K1744" i="12"/>
  <c r="L1744" i="12"/>
  <c r="M1744" i="12"/>
  <c r="N1744" i="12"/>
  <c r="O1744" i="12"/>
  <c r="Q1744" i="12"/>
  <c r="R1744" i="12"/>
  <c r="T1744" i="12"/>
  <c r="U1744" i="12"/>
  <c r="A1745" i="12"/>
  <c r="B1745" i="12"/>
  <c r="C1745" i="12"/>
  <c r="D1745" i="12"/>
  <c r="E1745" i="12"/>
  <c r="F1745" i="12"/>
  <c r="G1745" i="12"/>
  <c r="H1745" i="12"/>
  <c r="I1745" i="12"/>
  <c r="J1745" i="12"/>
  <c r="K1745" i="12"/>
  <c r="L1745" i="12"/>
  <c r="M1745" i="12"/>
  <c r="N1745" i="12"/>
  <c r="O1745" i="12"/>
  <c r="Q1745" i="12"/>
  <c r="R1745" i="12"/>
  <c r="T1745" i="12"/>
  <c r="U1745" i="12"/>
  <c r="A1746" i="12"/>
  <c r="B1746" i="12"/>
  <c r="C1746" i="12"/>
  <c r="D1746" i="12"/>
  <c r="E1746" i="12"/>
  <c r="F1746" i="12"/>
  <c r="G1746" i="12"/>
  <c r="H1746" i="12"/>
  <c r="I1746" i="12"/>
  <c r="J1746" i="12"/>
  <c r="K1746" i="12"/>
  <c r="L1746" i="12"/>
  <c r="M1746" i="12"/>
  <c r="N1746" i="12"/>
  <c r="O1746" i="12"/>
  <c r="Q1746" i="12"/>
  <c r="R1746" i="12"/>
  <c r="T1746" i="12"/>
  <c r="U1746" i="12"/>
  <c r="A1747" i="12"/>
  <c r="B1747" i="12"/>
  <c r="C1747" i="12"/>
  <c r="D1747" i="12"/>
  <c r="E1747" i="12"/>
  <c r="F1747" i="12"/>
  <c r="G1747" i="12"/>
  <c r="H1747" i="12"/>
  <c r="I1747" i="12"/>
  <c r="J1747" i="12"/>
  <c r="K1747" i="12"/>
  <c r="L1747" i="12"/>
  <c r="M1747" i="12"/>
  <c r="N1747" i="12"/>
  <c r="O1747" i="12"/>
  <c r="Q1747" i="12"/>
  <c r="R1747" i="12"/>
  <c r="T1747" i="12"/>
  <c r="U1747" i="12"/>
  <c r="A1748" i="12"/>
  <c r="B1748" i="12"/>
  <c r="C1748" i="12"/>
  <c r="D1748" i="12"/>
  <c r="E1748" i="12"/>
  <c r="F1748" i="12"/>
  <c r="G1748" i="12"/>
  <c r="H1748" i="12"/>
  <c r="I1748" i="12"/>
  <c r="J1748" i="12"/>
  <c r="K1748" i="12"/>
  <c r="L1748" i="12"/>
  <c r="M1748" i="12"/>
  <c r="N1748" i="12"/>
  <c r="O1748" i="12"/>
  <c r="Q1748" i="12"/>
  <c r="R1748" i="12"/>
  <c r="T1748" i="12"/>
  <c r="U1748" i="12"/>
  <c r="A1749" i="12"/>
  <c r="B1749" i="12"/>
  <c r="C1749" i="12"/>
  <c r="D1749" i="12"/>
  <c r="E1749" i="12"/>
  <c r="F1749" i="12"/>
  <c r="G1749" i="12"/>
  <c r="H1749" i="12"/>
  <c r="I1749" i="12"/>
  <c r="J1749" i="12"/>
  <c r="K1749" i="12"/>
  <c r="L1749" i="12"/>
  <c r="M1749" i="12"/>
  <c r="N1749" i="12"/>
  <c r="O1749" i="12"/>
  <c r="Q1749" i="12"/>
  <c r="R1749" i="12"/>
  <c r="T1749" i="12"/>
  <c r="U1749" i="12"/>
  <c r="A1750" i="12"/>
  <c r="B1750" i="12"/>
  <c r="C1750" i="12"/>
  <c r="D1750" i="12"/>
  <c r="E1750" i="12"/>
  <c r="F1750" i="12"/>
  <c r="G1750" i="12"/>
  <c r="H1750" i="12"/>
  <c r="I1750" i="12"/>
  <c r="J1750" i="12"/>
  <c r="K1750" i="12"/>
  <c r="L1750" i="12"/>
  <c r="M1750" i="12"/>
  <c r="N1750" i="12"/>
  <c r="O1750" i="12"/>
  <c r="Q1750" i="12"/>
  <c r="R1750" i="12"/>
  <c r="T1750" i="12"/>
  <c r="U1750" i="12"/>
  <c r="A1751" i="12"/>
  <c r="B1751" i="12"/>
  <c r="C1751" i="12"/>
  <c r="D1751" i="12"/>
  <c r="E1751" i="12"/>
  <c r="F1751" i="12"/>
  <c r="G1751" i="12"/>
  <c r="H1751" i="12"/>
  <c r="I1751" i="12"/>
  <c r="J1751" i="12"/>
  <c r="K1751" i="12"/>
  <c r="L1751" i="12"/>
  <c r="M1751" i="12"/>
  <c r="N1751" i="12"/>
  <c r="O1751" i="12"/>
  <c r="Q1751" i="12"/>
  <c r="R1751" i="12"/>
  <c r="T1751" i="12"/>
  <c r="U1751" i="12"/>
  <c r="A1752" i="12"/>
  <c r="B1752" i="12"/>
  <c r="C1752" i="12"/>
  <c r="D1752" i="12"/>
  <c r="E1752" i="12"/>
  <c r="F1752" i="12"/>
  <c r="G1752" i="12"/>
  <c r="H1752" i="12"/>
  <c r="I1752" i="12"/>
  <c r="J1752" i="12"/>
  <c r="K1752" i="12"/>
  <c r="L1752" i="12"/>
  <c r="M1752" i="12"/>
  <c r="N1752" i="12"/>
  <c r="O1752" i="12"/>
  <c r="Q1752" i="12"/>
  <c r="R1752" i="12"/>
  <c r="T1752" i="12"/>
  <c r="U1752" i="12"/>
  <c r="A1753" i="12"/>
  <c r="B1753" i="12"/>
  <c r="C1753" i="12"/>
  <c r="D1753" i="12"/>
  <c r="E1753" i="12"/>
  <c r="F1753" i="12"/>
  <c r="G1753" i="12"/>
  <c r="H1753" i="12"/>
  <c r="I1753" i="12"/>
  <c r="J1753" i="12"/>
  <c r="K1753" i="12"/>
  <c r="L1753" i="12"/>
  <c r="M1753" i="12"/>
  <c r="N1753" i="12"/>
  <c r="O1753" i="12"/>
  <c r="Q1753" i="12"/>
  <c r="R1753" i="12"/>
  <c r="T1753" i="12"/>
  <c r="U1753" i="12"/>
  <c r="A1754" i="12"/>
  <c r="B1754" i="12"/>
  <c r="C1754" i="12"/>
  <c r="D1754" i="12"/>
  <c r="E1754" i="12"/>
  <c r="F1754" i="12"/>
  <c r="G1754" i="12"/>
  <c r="H1754" i="12"/>
  <c r="I1754" i="12"/>
  <c r="J1754" i="12"/>
  <c r="K1754" i="12"/>
  <c r="L1754" i="12"/>
  <c r="M1754" i="12"/>
  <c r="N1754" i="12"/>
  <c r="O1754" i="12"/>
  <c r="Q1754" i="12"/>
  <c r="R1754" i="12"/>
  <c r="T1754" i="12"/>
  <c r="U1754" i="12"/>
  <c r="A1755" i="12"/>
  <c r="B1755" i="12"/>
  <c r="C1755" i="12"/>
  <c r="D1755" i="12"/>
  <c r="E1755" i="12"/>
  <c r="F1755" i="12"/>
  <c r="G1755" i="12"/>
  <c r="H1755" i="12"/>
  <c r="I1755" i="12"/>
  <c r="J1755" i="12"/>
  <c r="K1755" i="12"/>
  <c r="L1755" i="12"/>
  <c r="M1755" i="12"/>
  <c r="N1755" i="12"/>
  <c r="O1755" i="12"/>
  <c r="Q1755" i="12"/>
  <c r="R1755" i="12"/>
  <c r="T1755" i="12"/>
  <c r="U1755" i="12"/>
  <c r="A1756" i="12"/>
  <c r="B1756" i="12"/>
  <c r="C1756" i="12"/>
  <c r="D1756" i="12"/>
  <c r="E1756" i="12"/>
  <c r="F1756" i="12"/>
  <c r="G1756" i="12"/>
  <c r="H1756" i="12"/>
  <c r="I1756" i="12"/>
  <c r="J1756" i="12"/>
  <c r="K1756" i="12"/>
  <c r="L1756" i="12"/>
  <c r="M1756" i="12"/>
  <c r="N1756" i="12"/>
  <c r="O1756" i="12"/>
  <c r="Q1756" i="12"/>
  <c r="R1756" i="12"/>
  <c r="T1756" i="12"/>
  <c r="U1756" i="12"/>
  <c r="A1757" i="12"/>
  <c r="B1757" i="12"/>
  <c r="C1757" i="12"/>
  <c r="D1757" i="12"/>
  <c r="E1757" i="12"/>
  <c r="F1757" i="12"/>
  <c r="G1757" i="12"/>
  <c r="H1757" i="12"/>
  <c r="I1757" i="12"/>
  <c r="J1757" i="12"/>
  <c r="K1757" i="12"/>
  <c r="L1757" i="12"/>
  <c r="M1757" i="12"/>
  <c r="N1757" i="12"/>
  <c r="O1757" i="12"/>
  <c r="Q1757" i="12"/>
  <c r="R1757" i="12"/>
  <c r="T1757" i="12"/>
  <c r="U1757" i="12"/>
  <c r="A1758" i="12"/>
  <c r="B1758" i="12"/>
  <c r="C1758" i="12"/>
  <c r="D1758" i="12"/>
  <c r="E1758" i="12"/>
  <c r="F1758" i="12"/>
  <c r="G1758" i="12"/>
  <c r="H1758" i="12"/>
  <c r="I1758" i="12"/>
  <c r="J1758" i="12"/>
  <c r="K1758" i="12"/>
  <c r="L1758" i="12"/>
  <c r="M1758" i="12"/>
  <c r="N1758" i="12"/>
  <c r="O1758" i="12"/>
  <c r="Q1758" i="12"/>
  <c r="R1758" i="12"/>
  <c r="T1758" i="12"/>
  <c r="U1758" i="12"/>
  <c r="A1759" i="12"/>
  <c r="B1759" i="12"/>
  <c r="C1759" i="12"/>
  <c r="D1759" i="12"/>
  <c r="E1759" i="12"/>
  <c r="F1759" i="12"/>
  <c r="G1759" i="12"/>
  <c r="H1759" i="12"/>
  <c r="I1759" i="12"/>
  <c r="J1759" i="12"/>
  <c r="K1759" i="12"/>
  <c r="L1759" i="12"/>
  <c r="M1759" i="12"/>
  <c r="N1759" i="12"/>
  <c r="O1759" i="12"/>
  <c r="Q1759" i="12"/>
  <c r="R1759" i="12"/>
  <c r="T1759" i="12"/>
  <c r="U1759" i="12"/>
  <c r="A1760" i="12"/>
  <c r="B1760" i="12"/>
  <c r="C1760" i="12"/>
  <c r="D1760" i="12"/>
  <c r="E1760" i="12"/>
  <c r="F1760" i="12"/>
  <c r="G1760" i="12"/>
  <c r="H1760" i="12"/>
  <c r="I1760" i="12"/>
  <c r="J1760" i="12"/>
  <c r="K1760" i="12"/>
  <c r="L1760" i="12"/>
  <c r="M1760" i="12"/>
  <c r="N1760" i="12"/>
  <c r="O1760" i="12"/>
  <c r="Q1760" i="12"/>
  <c r="R1760" i="12"/>
  <c r="T1760" i="12"/>
  <c r="U1760" i="12"/>
  <c r="A1761" i="12"/>
  <c r="B1761" i="12"/>
  <c r="C1761" i="12"/>
  <c r="D1761" i="12"/>
  <c r="E1761" i="12"/>
  <c r="F1761" i="12"/>
  <c r="G1761" i="12"/>
  <c r="H1761" i="12"/>
  <c r="I1761" i="12"/>
  <c r="J1761" i="12"/>
  <c r="K1761" i="12"/>
  <c r="L1761" i="12"/>
  <c r="M1761" i="12"/>
  <c r="N1761" i="12"/>
  <c r="O1761" i="12"/>
  <c r="Q1761" i="12"/>
  <c r="R1761" i="12"/>
  <c r="T1761" i="12"/>
  <c r="U1761" i="12"/>
  <c r="A1762" i="12"/>
  <c r="B1762" i="12"/>
  <c r="C1762" i="12"/>
  <c r="D1762" i="12"/>
  <c r="E1762" i="12"/>
  <c r="F1762" i="12"/>
  <c r="G1762" i="12"/>
  <c r="H1762" i="12"/>
  <c r="I1762" i="12"/>
  <c r="J1762" i="12"/>
  <c r="K1762" i="12"/>
  <c r="L1762" i="12"/>
  <c r="M1762" i="12"/>
  <c r="N1762" i="12"/>
  <c r="O1762" i="12"/>
  <c r="Q1762" i="12"/>
  <c r="R1762" i="12"/>
  <c r="T1762" i="12"/>
  <c r="U1762" i="12"/>
  <c r="A1763" i="12"/>
  <c r="B1763" i="12"/>
  <c r="C1763" i="12"/>
  <c r="D1763" i="12"/>
  <c r="E1763" i="12"/>
  <c r="F1763" i="12"/>
  <c r="G1763" i="12"/>
  <c r="H1763" i="12"/>
  <c r="I1763" i="12"/>
  <c r="J1763" i="12"/>
  <c r="K1763" i="12"/>
  <c r="L1763" i="12"/>
  <c r="M1763" i="12"/>
  <c r="N1763" i="12"/>
  <c r="O1763" i="12"/>
  <c r="Q1763" i="12"/>
  <c r="R1763" i="12"/>
  <c r="T1763" i="12"/>
  <c r="U1763" i="12"/>
  <c r="A1764" i="12"/>
  <c r="B1764" i="12"/>
  <c r="C1764" i="12"/>
  <c r="D1764" i="12"/>
  <c r="E1764" i="12"/>
  <c r="F1764" i="12"/>
  <c r="G1764" i="12"/>
  <c r="H1764" i="12"/>
  <c r="I1764" i="12"/>
  <c r="J1764" i="12"/>
  <c r="K1764" i="12"/>
  <c r="L1764" i="12"/>
  <c r="M1764" i="12"/>
  <c r="N1764" i="12"/>
  <c r="O1764" i="12"/>
  <c r="Q1764" i="12"/>
  <c r="R1764" i="12"/>
  <c r="T1764" i="12"/>
  <c r="U1764" i="12"/>
  <c r="A1765" i="12"/>
  <c r="B1765" i="12"/>
  <c r="C1765" i="12"/>
  <c r="D1765" i="12"/>
  <c r="E1765" i="12"/>
  <c r="F1765" i="12"/>
  <c r="G1765" i="12"/>
  <c r="H1765" i="12"/>
  <c r="I1765" i="12"/>
  <c r="J1765" i="12"/>
  <c r="K1765" i="12"/>
  <c r="L1765" i="12"/>
  <c r="M1765" i="12"/>
  <c r="N1765" i="12"/>
  <c r="O1765" i="12"/>
  <c r="Q1765" i="12"/>
  <c r="R1765" i="12"/>
  <c r="T1765" i="12"/>
  <c r="U1765" i="12"/>
  <c r="A1766" i="12"/>
  <c r="B1766" i="12"/>
  <c r="C1766" i="12"/>
  <c r="D1766" i="12"/>
  <c r="E1766" i="12"/>
  <c r="F1766" i="12"/>
  <c r="G1766" i="12"/>
  <c r="H1766" i="12"/>
  <c r="I1766" i="12"/>
  <c r="J1766" i="12"/>
  <c r="K1766" i="12"/>
  <c r="L1766" i="12"/>
  <c r="M1766" i="12"/>
  <c r="N1766" i="12"/>
  <c r="O1766" i="12"/>
  <c r="Q1766" i="12"/>
  <c r="R1766" i="12"/>
  <c r="T1766" i="12"/>
  <c r="U1766" i="12"/>
  <c r="A1767" i="12"/>
  <c r="B1767" i="12"/>
  <c r="C1767" i="12"/>
  <c r="D1767" i="12"/>
  <c r="E1767" i="12"/>
  <c r="F1767" i="12"/>
  <c r="G1767" i="12"/>
  <c r="H1767" i="12"/>
  <c r="I1767" i="12"/>
  <c r="J1767" i="12"/>
  <c r="K1767" i="12"/>
  <c r="L1767" i="12"/>
  <c r="M1767" i="12"/>
  <c r="N1767" i="12"/>
  <c r="O1767" i="12"/>
  <c r="Q1767" i="12"/>
  <c r="R1767" i="12"/>
  <c r="T1767" i="12"/>
  <c r="U1767" i="12"/>
  <c r="A1768" i="12"/>
  <c r="B1768" i="12"/>
  <c r="C1768" i="12"/>
  <c r="D1768" i="12"/>
  <c r="E1768" i="12"/>
  <c r="F1768" i="12"/>
  <c r="G1768" i="12"/>
  <c r="H1768" i="12"/>
  <c r="I1768" i="12"/>
  <c r="J1768" i="12"/>
  <c r="K1768" i="12"/>
  <c r="L1768" i="12"/>
  <c r="M1768" i="12"/>
  <c r="N1768" i="12"/>
  <c r="O1768" i="12"/>
  <c r="Q1768" i="12"/>
  <c r="R1768" i="12"/>
  <c r="T1768" i="12"/>
  <c r="U1768" i="12"/>
  <c r="A1769" i="12"/>
  <c r="B1769" i="12"/>
  <c r="C1769" i="12"/>
  <c r="D1769" i="12"/>
  <c r="E1769" i="12"/>
  <c r="F1769" i="12"/>
  <c r="G1769" i="12"/>
  <c r="H1769" i="12"/>
  <c r="I1769" i="12"/>
  <c r="J1769" i="12"/>
  <c r="K1769" i="12"/>
  <c r="L1769" i="12"/>
  <c r="M1769" i="12"/>
  <c r="N1769" i="12"/>
  <c r="O1769" i="12"/>
  <c r="Q1769" i="12"/>
  <c r="R1769" i="12"/>
  <c r="T1769" i="12"/>
  <c r="U1769" i="12"/>
  <c r="A1770" i="12"/>
  <c r="B1770" i="12"/>
  <c r="C1770" i="12"/>
  <c r="D1770" i="12"/>
  <c r="E1770" i="12"/>
  <c r="F1770" i="12"/>
  <c r="G1770" i="12"/>
  <c r="H1770" i="12"/>
  <c r="I1770" i="12"/>
  <c r="J1770" i="12"/>
  <c r="K1770" i="12"/>
  <c r="L1770" i="12"/>
  <c r="M1770" i="12"/>
  <c r="N1770" i="12"/>
  <c r="O1770" i="12"/>
  <c r="Q1770" i="12"/>
  <c r="R1770" i="12"/>
  <c r="T1770" i="12"/>
  <c r="U1770" i="12"/>
  <c r="A1771" i="12"/>
  <c r="B1771" i="12"/>
  <c r="C1771" i="12"/>
  <c r="D1771" i="12"/>
  <c r="E1771" i="12"/>
  <c r="F1771" i="12"/>
  <c r="G1771" i="12"/>
  <c r="H1771" i="12"/>
  <c r="I1771" i="12"/>
  <c r="J1771" i="12"/>
  <c r="K1771" i="12"/>
  <c r="L1771" i="12"/>
  <c r="M1771" i="12"/>
  <c r="N1771" i="12"/>
  <c r="O1771" i="12"/>
  <c r="Q1771" i="12"/>
  <c r="R1771" i="12"/>
  <c r="T1771" i="12"/>
  <c r="U1771" i="12"/>
  <c r="A1772" i="12"/>
  <c r="B1772" i="12"/>
  <c r="C1772" i="12"/>
  <c r="D1772" i="12"/>
  <c r="E1772" i="12"/>
  <c r="F1772" i="12"/>
  <c r="G1772" i="12"/>
  <c r="H1772" i="12"/>
  <c r="I1772" i="12"/>
  <c r="J1772" i="12"/>
  <c r="K1772" i="12"/>
  <c r="L1772" i="12"/>
  <c r="M1772" i="12"/>
  <c r="N1772" i="12"/>
  <c r="O1772" i="12"/>
  <c r="Q1772" i="12"/>
  <c r="R1772" i="12"/>
  <c r="T1772" i="12"/>
  <c r="U1772" i="12"/>
  <c r="A1773" i="12"/>
  <c r="B1773" i="12"/>
  <c r="C1773" i="12"/>
  <c r="D1773" i="12"/>
  <c r="E1773" i="12"/>
  <c r="F1773" i="12"/>
  <c r="G1773" i="12"/>
  <c r="H1773" i="12"/>
  <c r="I1773" i="12"/>
  <c r="J1773" i="12"/>
  <c r="K1773" i="12"/>
  <c r="L1773" i="12"/>
  <c r="M1773" i="12"/>
  <c r="N1773" i="12"/>
  <c r="O1773" i="12"/>
  <c r="Q1773" i="12"/>
  <c r="R1773" i="12"/>
  <c r="T1773" i="12"/>
  <c r="U1773" i="12"/>
  <c r="A1774" i="12"/>
  <c r="B1774" i="12"/>
  <c r="C1774" i="12"/>
  <c r="D1774" i="12"/>
  <c r="E1774" i="12"/>
  <c r="F1774" i="12"/>
  <c r="G1774" i="12"/>
  <c r="H1774" i="12"/>
  <c r="I1774" i="12"/>
  <c r="J1774" i="12"/>
  <c r="K1774" i="12"/>
  <c r="L1774" i="12"/>
  <c r="M1774" i="12"/>
  <c r="N1774" i="12"/>
  <c r="O1774" i="12"/>
  <c r="Q1774" i="12"/>
  <c r="R1774" i="12"/>
  <c r="T1774" i="12"/>
  <c r="U1774" i="12"/>
  <c r="A1775" i="12"/>
  <c r="B1775" i="12"/>
  <c r="C1775" i="12"/>
  <c r="D1775" i="12"/>
  <c r="E1775" i="12"/>
  <c r="F1775" i="12"/>
  <c r="G1775" i="12"/>
  <c r="H1775" i="12"/>
  <c r="I1775" i="12"/>
  <c r="J1775" i="12"/>
  <c r="K1775" i="12"/>
  <c r="L1775" i="12"/>
  <c r="M1775" i="12"/>
  <c r="N1775" i="12"/>
  <c r="O1775" i="12"/>
  <c r="Q1775" i="12"/>
  <c r="R1775" i="12"/>
  <c r="T1775" i="12"/>
  <c r="U1775" i="12"/>
  <c r="A1776" i="12"/>
  <c r="B1776" i="12"/>
  <c r="C1776" i="12"/>
  <c r="D1776" i="12"/>
  <c r="E1776" i="12"/>
  <c r="F1776" i="12"/>
  <c r="G1776" i="12"/>
  <c r="H1776" i="12"/>
  <c r="I1776" i="12"/>
  <c r="J1776" i="12"/>
  <c r="K1776" i="12"/>
  <c r="L1776" i="12"/>
  <c r="M1776" i="12"/>
  <c r="N1776" i="12"/>
  <c r="O1776" i="12"/>
  <c r="Q1776" i="12"/>
  <c r="R1776" i="12"/>
  <c r="T1776" i="12"/>
  <c r="U1776" i="12"/>
  <c r="A1777" i="12"/>
  <c r="B1777" i="12"/>
  <c r="C1777" i="12"/>
  <c r="D1777" i="12"/>
  <c r="E1777" i="12"/>
  <c r="F1777" i="12"/>
  <c r="G1777" i="12"/>
  <c r="H1777" i="12"/>
  <c r="I1777" i="12"/>
  <c r="J1777" i="12"/>
  <c r="K1777" i="12"/>
  <c r="L1777" i="12"/>
  <c r="M1777" i="12"/>
  <c r="N1777" i="12"/>
  <c r="O1777" i="12"/>
  <c r="Q1777" i="12"/>
  <c r="R1777" i="12"/>
  <c r="T1777" i="12"/>
  <c r="U1777" i="12"/>
  <c r="A1778" i="12"/>
  <c r="B1778" i="12"/>
  <c r="C1778" i="12"/>
  <c r="D1778" i="12"/>
  <c r="E1778" i="12"/>
  <c r="F1778" i="12"/>
  <c r="G1778" i="12"/>
  <c r="H1778" i="12"/>
  <c r="I1778" i="12"/>
  <c r="J1778" i="12"/>
  <c r="K1778" i="12"/>
  <c r="L1778" i="12"/>
  <c r="M1778" i="12"/>
  <c r="N1778" i="12"/>
  <c r="O1778" i="12"/>
  <c r="Q1778" i="12"/>
  <c r="R1778" i="12"/>
  <c r="T1778" i="12"/>
  <c r="U1778" i="12"/>
  <c r="A1779" i="12"/>
  <c r="B1779" i="12"/>
  <c r="C1779" i="12"/>
  <c r="D1779" i="12"/>
  <c r="E1779" i="12"/>
  <c r="F1779" i="12"/>
  <c r="G1779" i="12"/>
  <c r="H1779" i="12"/>
  <c r="I1779" i="12"/>
  <c r="J1779" i="12"/>
  <c r="K1779" i="12"/>
  <c r="L1779" i="12"/>
  <c r="M1779" i="12"/>
  <c r="N1779" i="12"/>
  <c r="O1779" i="12"/>
  <c r="Q1779" i="12"/>
  <c r="R1779" i="12"/>
  <c r="T1779" i="12"/>
  <c r="U1779" i="12"/>
  <c r="A1780" i="12"/>
  <c r="B1780" i="12"/>
  <c r="C1780" i="12"/>
  <c r="D1780" i="12"/>
  <c r="E1780" i="12"/>
  <c r="F1780" i="12"/>
  <c r="G1780" i="12"/>
  <c r="H1780" i="12"/>
  <c r="I1780" i="12"/>
  <c r="J1780" i="12"/>
  <c r="K1780" i="12"/>
  <c r="L1780" i="12"/>
  <c r="M1780" i="12"/>
  <c r="N1780" i="12"/>
  <c r="O1780" i="12"/>
  <c r="Q1780" i="12"/>
  <c r="R1780" i="12"/>
  <c r="T1780" i="12"/>
  <c r="U1780" i="12"/>
  <c r="A1781" i="12"/>
  <c r="B1781" i="12"/>
  <c r="C1781" i="12"/>
  <c r="D1781" i="12"/>
  <c r="E1781" i="12"/>
  <c r="F1781" i="12"/>
  <c r="G1781" i="12"/>
  <c r="H1781" i="12"/>
  <c r="I1781" i="12"/>
  <c r="J1781" i="12"/>
  <c r="K1781" i="12"/>
  <c r="L1781" i="12"/>
  <c r="M1781" i="12"/>
  <c r="N1781" i="12"/>
  <c r="O1781" i="12"/>
  <c r="Q1781" i="12"/>
  <c r="R1781" i="12"/>
  <c r="T1781" i="12"/>
  <c r="U1781" i="12"/>
  <c r="A1782" i="12"/>
  <c r="B1782" i="12"/>
  <c r="C1782" i="12"/>
  <c r="D1782" i="12"/>
  <c r="E1782" i="12"/>
  <c r="F1782" i="12"/>
  <c r="G1782" i="12"/>
  <c r="H1782" i="12"/>
  <c r="I1782" i="12"/>
  <c r="J1782" i="12"/>
  <c r="K1782" i="12"/>
  <c r="L1782" i="12"/>
  <c r="M1782" i="12"/>
  <c r="N1782" i="12"/>
  <c r="O1782" i="12"/>
  <c r="Q1782" i="12"/>
  <c r="R1782" i="12"/>
  <c r="T1782" i="12"/>
  <c r="U1782" i="12"/>
  <c r="A1783" i="12"/>
  <c r="B1783" i="12"/>
  <c r="C1783" i="12"/>
  <c r="D1783" i="12"/>
  <c r="E1783" i="12"/>
  <c r="F1783" i="12"/>
  <c r="G1783" i="12"/>
  <c r="H1783" i="12"/>
  <c r="I1783" i="12"/>
  <c r="J1783" i="12"/>
  <c r="K1783" i="12"/>
  <c r="L1783" i="12"/>
  <c r="M1783" i="12"/>
  <c r="N1783" i="12"/>
  <c r="O1783" i="12"/>
  <c r="Q1783" i="12"/>
  <c r="R1783" i="12"/>
  <c r="T1783" i="12"/>
  <c r="U1783" i="12"/>
  <c r="A1784" i="12"/>
  <c r="B1784" i="12"/>
  <c r="C1784" i="12"/>
  <c r="D1784" i="12"/>
  <c r="E1784" i="12"/>
  <c r="F1784" i="12"/>
  <c r="G1784" i="12"/>
  <c r="H1784" i="12"/>
  <c r="I1784" i="12"/>
  <c r="J1784" i="12"/>
  <c r="K1784" i="12"/>
  <c r="L1784" i="12"/>
  <c r="M1784" i="12"/>
  <c r="N1784" i="12"/>
  <c r="O1784" i="12"/>
  <c r="Q1784" i="12"/>
  <c r="R1784" i="12"/>
  <c r="T1784" i="12"/>
  <c r="U1784" i="12"/>
  <c r="A1785" i="12"/>
  <c r="B1785" i="12"/>
  <c r="C1785" i="12"/>
  <c r="D1785" i="12"/>
  <c r="E1785" i="12"/>
  <c r="F1785" i="12"/>
  <c r="G1785" i="12"/>
  <c r="H1785" i="12"/>
  <c r="I1785" i="12"/>
  <c r="J1785" i="12"/>
  <c r="K1785" i="12"/>
  <c r="L1785" i="12"/>
  <c r="M1785" i="12"/>
  <c r="N1785" i="12"/>
  <c r="O1785" i="12"/>
  <c r="Q1785" i="12"/>
  <c r="R1785" i="12"/>
  <c r="T1785" i="12"/>
  <c r="U1785" i="12"/>
  <c r="A1786" i="12"/>
  <c r="B1786" i="12"/>
  <c r="C1786" i="12"/>
  <c r="D1786" i="12"/>
  <c r="E1786" i="12"/>
  <c r="F1786" i="12"/>
  <c r="G1786" i="12"/>
  <c r="H1786" i="12"/>
  <c r="I1786" i="12"/>
  <c r="J1786" i="12"/>
  <c r="K1786" i="12"/>
  <c r="L1786" i="12"/>
  <c r="M1786" i="12"/>
  <c r="N1786" i="12"/>
  <c r="O1786" i="12"/>
  <c r="Q1786" i="12"/>
  <c r="R1786" i="12"/>
  <c r="T1786" i="12"/>
  <c r="U1786" i="12"/>
  <c r="A1787" i="12"/>
  <c r="B1787" i="12"/>
  <c r="C1787" i="12"/>
  <c r="D1787" i="12"/>
  <c r="E1787" i="12"/>
  <c r="F1787" i="12"/>
  <c r="G1787" i="12"/>
  <c r="H1787" i="12"/>
  <c r="I1787" i="12"/>
  <c r="J1787" i="12"/>
  <c r="K1787" i="12"/>
  <c r="L1787" i="12"/>
  <c r="M1787" i="12"/>
  <c r="N1787" i="12"/>
  <c r="O1787" i="12"/>
  <c r="Q1787" i="12"/>
  <c r="R1787" i="12"/>
  <c r="T1787" i="12"/>
  <c r="U1787" i="12"/>
  <c r="A1788" i="12"/>
  <c r="B1788" i="12"/>
  <c r="C1788" i="12"/>
  <c r="D1788" i="12"/>
  <c r="E1788" i="12"/>
  <c r="F1788" i="12"/>
  <c r="G1788" i="12"/>
  <c r="H1788" i="12"/>
  <c r="I1788" i="12"/>
  <c r="J1788" i="12"/>
  <c r="K1788" i="12"/>
  <c r="L1788" i="12"/>
  <c r="M1788" i="12"/>
  <c r="N1788" i="12"/>
  <c r="O1788" i="12"/>
  <c r="Q1788" i="12"/>
  <c r="R1788" i="12"/>
  <c r="T1788" i="12"/>
  <c r="U1788" i="12"/>
  <c r="A1789" i="12"/>
  <c r="B1789" i="12"/>
  <c r="C1789" i="12"/>
  <c r="D1789" i="12"/>
  <c r="E1789" i="12"/>
  <c r="F1789" i="12"/>
  <c r="G1789" i="12"/>
  <c r="H1789" i="12"/>
  <c r="I1789" i="12"/>
  <c r="J1789" i="12"/>
  <c r="K1789" i="12"/>
  <c r="L1789" i="12"/>
  <c r="M1789" i="12"/>
  <c r="N1789" i="12"/>
  <c r="O1789" i="12"/>
  <c r="Q1789" i="12"/>
  <c r="R1789" i="12"/>
  <c r="T1789" i="12"/>
  <c r="U1789" i="12"/>
  <c r="A1790" i="12"/>
  <c r="B1790" i="12"/>
  <c r="C1790" i="12"/>
  <c r="D1790" i="12"/>
  <c r="E1790" i="12"/>
  <c r="F1790" i="12"/>
  <c r="G1790" i="12"/>
  <c r="H1790" i="12"/>
  <c r="I1790" i="12"/>
  <c r="J1790" i="12"/>
  <c r="K1790" i="12"/>
  <c r="L1790" i="12"/>
  <c r="M1790" i="12"/>
  <c r="N1790" i="12"/>
  <c r="O1790" i="12"/>
  <c r="Q1790" i="12"/>
  <c r="R1790" i="12"/>
  <c r="T1790" i="12"/>
  <c r="U1790" i="12"/>
  <c r="A1791" i="12"/>
  <c r="B1791" i="12"/>
  <c r="C1791" i="12"/>
  <c r="D1791" i="12"/>
  <c r="E1791" i="12"/>
  <c r="F1791" i="12"/>
  <c r="G1791" i="12"/>
  <c r="H1791" i="12"/>
  <c r="I1791" i="12"/>
  <c r="J1791" i="12"/>
  <c r="K1791" i="12"/>
  <c r="L1791" i="12"/>
  <c r="M1791" i="12"/>
  <c r="N1791" i="12"/>
  <c r="O1791" i="12"/>
  <c r="Q1791" i="12"/>
  <c r="R1791" i="12"/>
  <c r="T1791" i="12"/>
  <c r="U1791" i="12"/>
  <c r="A1792" i="12"/>
  <c r="B1792" i="12"/>
  <c r="C1792" i="12"/>
  <c r="D1792" i="12"/>
  <c r="E1792" i="12"/>
  <c r="F1792" i="12"/>
  <c r="G1792" i="12"/>
  <c r="H1792" i="12"/>
  <c r="I1792" i="12"/>
  <c r="J1792" i="12"/>
  <c r="K1792" i="12"/>
  <c r="L1792" i="12"/>
  <c r="M1792" i="12"/>
  <c r="N1792" i="12"/>
  <c r="O1792" i="12"/>
  <c r="Q1792" i="12"/>
  <c r="R1792" i="12"/>
  <c r="T1792" i="12"/>
  <c r="U1792" i="12"/>
  <c r="A1793" i="12"/>
  <c r="B1793" i="12"/>
  <c r="C1793" i="12"/>
  <c r="D1793" i="12"/>
  <c r="E1793" i="12"/>
  <c r="F1793" i="12"/>
  <c r="G1793" i="12"/>
  <c r="H1793" i="12"/>
  <c r="I1793" i="12"/>
  <c r="J1793" i="12"/>
  <c r="K1793" i="12"/>
  <c r="L1793" i="12"/>
  <c r="M1793" i="12"/>
  <c r="N1793" i="12"/>
  <c r="O1793" i="12"/>
  <c r="Q1793" i="12"/>
  <c r="R1793" i="12"/>
  <c r="T1793" i="12"/>
  <c r="U1793" i="12"/>
  <c r="A1794" i="12"/>
  <c r="B1794" i="12"/>
  <c r="C1794" i="12"/>
  <c r="D1794" i="12"/>
  <c r="E1794" i="12"/>
  <c r="F1794" i="12"/>
  <c r="G1794" i="12"/>
  <c r="H1794" i="12"/>
  <c r="I1794" i="12"/>
  <c r="J1794" i="12"/>
  <c r="K1794" i="12"/>
  <c r="L1794" i="12"/>
  <c r="M1794" i="12"/>
  <c r="N1794" i="12"/>
  <c r="O1794" i="12"/>
  <c r="Q1794" i="12"/>
  <c r="R1794" i="12"/>
  <c r="T1794" i="12"/>
  <c r="U1794" i="12"/>
  <c r="A1795" i="12"/>
  <c r="B1795" i="12"/>
  <c r="C1795" i="12"/>
  <c r="D1795" i="12"/>
  <c r="E1795" i="12"/>
  <c r="F1795" i="12"/>
  <c r="G1795" i="12"/>
  <c r="H1795" i="12"/>
  <c r="I1795" i="12"/>
  <c r="J1795" i="12"/>
  <c r="K1795" i="12"/>
  <c r="L1795" i="12"/>
  <c r="M1795" i="12"/>
  <c r="N1795" i="12"/>
  <c r="O1795" i="12"/>
  <c r="Q1795" i="12"/>
  <c r="R1795" i="12"/>
  <c r="T1795" i="12"/>
  <c r="U1795" i="12"/>
  <c r="A1796" i="12"/>
  <c r="B1796" i="12"/>
  <c r="C1796" i="12"/>
  <c r="D1796" i="12"/>
  <c r="E1796" i="12"/>
  <c r="F1796" i="12"/>
  <c r="G1796" i="12"/>
  <c r="H1796" i="12"/>
  <c r="I1796" i="12"/>
  <c r="J1796" i="12"/>
  <c r="K1796" i="12"/>
  <c r="L1796" i="12"/>
  <c r="M1796" i="12"/>
  <c r="N1796" i="12"/>
  <c r="O1796" i="12"/>
  <c r="Q1796" i="12"/>
  <c r="R1796" i="12"/>
  <c r="T1796" i="12"/>
  <c r="U1796" i="12"/>
  <c r="A1797" i="12"/>
  <c r="B1797" i="12"/>
  <c r="C1797" i="12"/>
  <c r="D1797" i="12"/>
  <c r="E1797" i="12"/>
  <c r="F1797" i="12"/>
  <c r="G1797" i="12"/>
  <c r="H1797" i="12"/>
  <c r="I1797" i="12"/>
  <c r="J1797" i="12"/>
  <c r="K1797" i="12"/>
  <c r="L1797" i="12"/>
  <c r="M1797" i="12"/>
  <c r="N1797" i="12"/>
  <c r="O1797" i="12"/>
  <c r="Q1797" i="12"/>
  <c r="R1797" i="12"/>
  <c r="T1797" i="12"/>
  <c r="U1797" i="12"/>
  <c r="A1798" i="12"/>
  <c r="B1798" i="12"/>
  <c r="C1798" i="12"/>
  <c r="D1798" i="12"/>
  <c r="E1798" i="12"/>
  <c r="F1798" i="12"/>
  <c r="G1798" i="12"/>
  <c r="H1798" i="12"/>
  <c r="I1798" i="12"/>
  <c r="J1798" i="12"/>
  <c r="K1798" i="12"/>
  <c r="L1798" i="12"/>
  <c r="M1798" i="12"/>
  <c r="N1798" i="12"/>
  <c r="O1798" i="12"/>
  <c r="Q1798" i="12"/>
  <c r="R1798" i="12"/>
  <c r="T1798" i="12"/>
  <c r="U1798" i="12"/>
  <c r="A1799" i="12"/>
  <c r="B1799" i="12"/>
  <c r="C1799" i="12"/>
  <c r="D1799" i="12"/>
  <c r="E1799" i="12"/>
  <c r="F1799" i="12"/>
  <c r="G1799" i="12"/>
  <c r="H1799" i="12"/>
  <c r="I1799" i="12"/>
  <c r="J1799" i="12"/>
  <c r="K1799" i="12"/>
  <c r="L1799" i="12"/>
  <c r="M1799" i="12"/>
  <c r="N1799" i="12"/>
  <c r="O1799" i="12"/>
  <c r="Q1799" i="12"/>
  <c r="R1799" i="12"/>
  <c r="T1799" i="12"/>
  <c r="U1799" i="12"/>
  <c r="A1800" i="12"/>
  <c r="B1800" i="12"/>
  <c r="C1800" i="12"/>
  <c r="D1800" i="12"/>
  <c r="E1800" i="12"/>
  <c r="F1800" i="12"/>
  <c r="G1800" i="12"/>
  <c r="H1800" i="12"/>
  <c r="I1800" i="12"/>
  <c r="J1800" i="12"/>
  <c r="K1800" i="12"/>
  <c r="L1800" i="12"/>
  <c r="M1800" i="12"/>
  <c r="N1800" i="12"/>
  <c r="O1800" i="12"/>
  <c r="Q1800" i="12"/>
  <c r="R1800" i="12"/>
  <c r="T1800" i="12"/>
  <c r="U1800" i="12"/>
  <c r="A1801" i="12"/>
  <c r="B1801" i="12"/>
  <c r="C1801" i="12"/>
  <c r="D1801" i="12"/>
  <c r="E1801" i="12"/>
  <c r="F1801" i="12"/>
  <c r="G1801" i="12"/>
  <c r="H1801" i="12"/>
  <c r="I1801" i="12"/>
  <c r="J1801" i="12"/>
  <c r="K1801" i="12"/>
  <c r="L1801" i="12"/>
  <c r="M1801" i="12"/>
  <c r="N1801" i="12"/>
  <c r="O1801" i="12"/>
  <c r="Q1801" i="12"/>
  <c r="R1801" i="12"/>
  <c r="T1801" i="12"/>
  <c r="U1801" i="12"/>
  <c r="A1802" i="12"/>
  <c r="B1802" i="12"/>
  <c r="C1802" i="12"/>
  <c r="D1802" i="12"/>
  <c r="E1802" i="12"/>
  <c r="F1802" i="12"/>
  <c r="G1802" i="12"/>
  <c r="H1802" i="12"/>
  <c r="I1802" i="12"/>
  <c r="J1802" i="12"/>
  <c r="K1802" i="12"/>
  <c r="L1802" i="12"/>
  <c r="M1802" i="12"/>
  <c r="N1802" i="12"/>
  <c r="O1802" i="12"/>
  <c r="Q1802" i="12"/>
  <c r="R1802" i="12"/>
  <c r="T1802" i="12"/>
  <c r="U1802" i="12"/>
  <c r="A1803" i="12"/>
  <c r="B1803" i="12"/>
  <c r="C1803" i="12"/>
  <c r="D1803" i="12"/>
  <c r="E1803" i="12"/>
  <c r="F1803" i="12"/>
  <c r="G1803" i="12"/>
  <c r="H1803" i="12"/>
  <c r="I1803" i="12"/>
  <c r="J1803" i="12"/>
  <c r="K1803" i="12"/>
  <c r="L1803" i="12"/>
  <c r="M1803" i="12"/>
  <c r="N1803" i="12"/>
  <c r="O1803" i="12"/>
  <c r="Q1803" i="12"/>
  <c r="R1803" i="12"/>
  <c r="T1803" i="12"/>
  <c r="U1803" i="12"/>
  <c r="A1804" i="12"/>
  <c r="B1804" i="12"/>
  <c r="C1804" i="12"/>
  <c r="D1804" i="12"/>
  <c r="E1804" i="12"/>
  <c r="F1804" i="12"/>
  <c r="G1804" i="12"/>
  <c r="H1804" i="12"/>
  <c r="I1804" i="12"/>
  <c r="J1804" i="12"/>
  <c r="K1804" i="12"/>
  <c r="L1804" i="12"/>
  <c r="M1804" i="12"/>
  <c r="N1804" i="12"/>
  <c r="O1804" i="12"/>
  <c r="Q1804" i="12"/>
  <c r="R1804" i="12"/>
  <c r="T1804" i="12"/>
  <c r="U1804" i="12"/>
  <c r="A1805" i="12"/>
  <c r="B1805" i="12"/>
  <c r="C1805" i="12"/>
  <c r="D1805" i="12"/>
  <c r="E1805" i="12"/>
  <c r="F1805" i="12"/>
  <c r="G1805" i="12"/>
  <c r="H1805" i="12"/>
  <c r="I1805" i="12"/>
  <c r="J1805" i="12"/>
  <c r="K1805" i="12"/>
  <c r="L1805" i="12"/>
  <c r="M1805" i="12"/>
  <c r="N1805" i="12"/>
  <c r="O1805" i="12"/>
  <c r="Q1805" i="12"/>
  <c r="R1805" i="12"/>
  <c r="T1805" i="12"/>
  <c r="U1805" i="12"/>
  <c r="A1806" i="12"/>
  <c r="B1806" i="12"/>
  <c r="C1806" i="12"/>
  <c r="D1806" i="12"/>
  <c r="E1806" i="12"/>
  <c r="F1806" i="12"/>
  <c r="G1806" i="12"/>
  <c r="H1806" i="12"/>
  <c r="I1806" i="12"/>
  <c r="J1806" i="12"/>
  <c r="K1806" i="12"/>
  <c r="L1806" i="12"/>
  <c r="M1806" i="12"/>
  <c r="N1806" i="12"/>
  <c r="O1806" i="12"/>
  <c r="Q1806" i="12"/>
  <c r="R1806" i="12"/>
  <c r="T1806" i="12"/>
  <c r="U1806" i="12"/>
  <c r="A1807" i="12"/>
  <c r="B1807" i="12"/>
  <c r="C1807" i="12"/>
  <c r="D1807" i="12"/>
  <c r="E1807" i="12"/>
  <c r="F1807" i="12"/>
  <c r="G1807" i="12"/>
  <c r="H1807" i="12"/>
  <c r="I1807" i="12"/>
  <c r="J1807" i="12"/>
  <c r="K1807" i="12"/>
  <c r="L1807" i="12"/>
  <c r="M1807" i="12"/>
  <c r="N1807" i="12"/>
  <c r="O1807" i="12"/>
  <c r="Q1807" i="12"/>
  <c r="R1807" i="12"/>
  <c r="T1807" i="12"/>
  <c r="U1807" i="12"/>
  <c r="A1808" i="12"/>
  <c r="B1808" i="12"/>
  <c r="C1808" i="12"/>
  <c r="D1808" i="12"/>
  <c r="E1808" i="12"/>
  <c r="F1808" i="12"/>
  <c r="G1808" i="12"/>
  <c r="H1808" i="12"/>
  <c r="I1808" i="12"/>
  <c r="J1808" i="12"/>
  <c r="K1808" i="12"/>
  <c r="L1808" i="12"/>
  <c r="M1808" i="12"/>
  <c r="N1808" i="12"/>
  <c r="O1808" i="12"/>
  <c r="Q1808" i="12"/>
  <c r="R1808" i="12"/>
  <c r="T1808" i="12"/>
  <c r="U1808" i="12"/>
  <c r="A1809" i="12"/>
  <c r="B1809" i="12"/>
  <c r="C1809" i="12"/>
  <c r="D1809" i="12"/>
  <c r="E1809" i="12"/>
  <c r="F1809" i="12"/>
  <c r="G1809" i="12"/>
  <c r="H1809" i="12"/>
  <c r="I1809" i="12"/>
  <c r="J1809" i="12"/>
  <c r="K1809" i="12"/>
  <c r="L1809" i="12"/>
  <c r="M1809" i="12"/>
  <c r="N1809" i="12"/>
  <c r="O1809" i="12"/>
  <c r="Q1809" i="12"/>
  <c r="R1809" i="12"/>
  <c r="T1809" i="12"/>
  <c r="U1809" i="12"/>
  <c r="A1810" i="12"/>
  <c r="B1810" i="12"/>
  <c r="C1810" i="12"/>
  <c r="D1810" i="12"/>
  <c r="E1810" i="12"/>
  <c r="F1810" i="12"/>
  <c r="G1810" i="12"/>
  <c r="H1810" i="12"/>
  <c r="I1810" i="12"/>
  <c r="J1810" i="12"/>
  <c r="K1810" i="12"/>
  <c r="L1810" i="12"/>
  <c r="M1810" i="12"/>
  <c r="N1810" i="12"/>
  <c r="O1810" i="12"/>
  <c r="Q1810" i="12"/>
  <c r="R1810" i="12"/>
  <c r="T1810" i="12"/>
  <c r="U1810" i="12"/>
  <c r="A1811" i="12"/>
  <c r="B1811" i="12"/>
  <c r="C1811" i="12"/>
  <c r="D1811" i="12"/>
  <c r="E1811" i="12"/>
  <c r="F1811" i="12"/>
  <c r="G1811" i="12"/>
  <c r="H1811" i="12"/>
  <c r="I1811" i="12"/>
  <c r="J1811" i="12"/>
  <c r="K1811" i="12"/>
  <c r="L1811" i="12"/>
  <c r="M1811" i="12"/>
  <c r="N1811" i="12"/>
  <c r="O1811" i="12"/>
  <c r="Q1811" i="12"/>
  <c r="R1811" i="12"/>
  <c r="T1811" i="12"/>
  <c r="U1811" i="12"/>
  <c r="A1812" i="12"/>
  <c r="B1812" i="12"/>
  <c r="C1812" i="12"/>
  <c r="D1812" i="12"/>
  <c r="E1812" i="12"/>
  <c r="F1812" i="12"/>
  <c r="G1812" i="12"/>
  <c r="H1812" i="12"/>
  <c r="I1812" i="12"/>
  <c r="J1812" i="12"/>
  <c r="K1812" i="12"/>
  <c r="L1812" i="12"/>
  <c r="M1812" i="12"/>
  <c r="N1812" i="12"/>
  <c r="O1812" i="12"/>
  <c r="Q1812" i="12"/>
  <c r="R1812" i="12"/>
  <c r="T1812" i="12"/>
  <c r="U1812" i="12"/>
  <c r="A1813" i="12"/>
  <c r="B1813" i="12"/>
  <c r="C1813" i="12"/>
  <c r="D1813" i="12"/>
  <c r="E1813" i="12"/>
  <c r="F1813" i="12"/>
  <c r="G1813" i="12"/>
  <c r="H1813" i="12"/>
  <c r="I1813" i="12"/>
  <c r="J1813" i="12"/>
  <c r="K1813" i="12"/>
  <c r="L1813" i="12"/>
  <c r="M1813" i="12"/>
  <c r="N1813" i="12"/>
  <c r="O1813" i="12"/>
  <c r="Q1813" i="12"/>
  <c r="R1813" i="12"/>
  <c r="T1813" i="12"/>
  <c r="U1813" i="12"/>
  <c r="A1814" i="12"/>
  <c r="B1814" i="12"/>
  <c r="C1814" i="12"/>
  <c r="D1814" i="12"/>
  <c r="E1814" i="12"/>
  <c r="F1814" i="12"/>
  <c r="G1814" i="12"/>
  <c r="H1814" i="12"/>
  <c r="I1814" i="12"/>
  <c r="J1814" i="12"/>
  <c r="K1814" i="12"/>
  <c r="L1814" i="12"/>
  <c r="M1814" i="12"/>
  <c r="N1814" i="12"/>
  <c r="O1814" i="12"/>
  <c r="Q1814" i="12"/>
  <c r="R1814" i="12"/>
  <c r="T1814" i="12"/>
  <c r="U1814" i="12"/>
  <c r="A1815" i="12"/>
  <c r="B1815" i="12"/>
  <c r="C1815" i="12"/>
  <c r="D1815" i="12"/>
  <c r="E1815" i="12"/>
  <c r="F1815" i="12"/>
  <c r="G1815" i="12"/>
  <c r="H1815" i="12"/>
  <c r="I1815" i="12"/>
  <c r="J1815" i="12"/>
  <c r="K1815" i="12"/>
  <c r="L1815" i="12"/>
  <c r="M1815" i="12"/>
  <c r="N1815" i="12"/>
  <c r="O1815" i="12"/>
  <c r="Q1815" i="12"/>
  <c r="R1815" i="12"/>
  <c r="T1815" i="12"/>
  <c r="U1815" i="12"/>
  <c r="A1816" i="12"/>
  <c r="B1816" i="12"/>
  <c r="C1816" i="12"/>
  <c r="D1816" i="12"/>
  <c r="E1816" i="12"/>
  <c r="F1816" i="12"/>
  <c r="G1816" i="12"/>
  <c r="H1816" i="12"/>
  <c r="I1816" i="12"/>
  <c r="J1816" i="12"/>
  <c r="K1816" i="12"/>
  <c r="L1816" i="12"/>
  <c r="M1816" i="12"/>
  <c r="N1816" i="12"/>
  <c r="O1816" i="12"/>
  <c r="Q1816" i="12"/>
  <c r="R1816" i="12"/>
  <c r="T1816" i="12"/>
  <c r="U1816" i="12"/>
  <c r="A1817" i="12"/>
  <c r="B1817" i="12"/>
  <c r="C1817" i="12"/>
  <c r="D1817" i="12"/>
  <c r="E1817" i="12"/>
  <c r="F1817" i="12"/>
  <c r="G1817" i="12"/>
  <c r="H1817" i="12"/>
  <c r="I1817" i="12"/>
  <c r="J1817" i="12"/>
  <c r="K1817" i="12"/>
  <c r="L1817" i="12"/>
  <c r="M1817" i="12"/>
  <c r="N1817" i="12"/>
  <c r="O1817" i="12"/>
  <c r="Q1817" i="12"/>
  <c r="R1817" i="12"/>
  <c r="T1817" i="12"/>
  <c r="U1817" i="12"/>
  <c r="A1818" i="12"/>
  <c r="B1818" i="12"/>
  <c r="C1818" i="12"/>
  <c r="D1818" i="12"/>
  <c r="E1818" i="12"/>
  <c r="F1818" i="12"/>
  <c r="G1818" i="12"/>
  <c r="H1818" i="12"/>
  <c r="I1818" i="12"/>
  <c r="J1818" i="12"/>
  <c r="K1818" i="12"/>
  <c r="L1818" i="12"/>
  <c r="M1818" i="12"/>
  <c r="N1818" i="12"/>
  <c r="O1818" i="12"/>
  <c r="Q1818" i="12"/>
  <c r="R1818" i="12"/>
  <c r="T1818" i="12"/>
  <c r="U1818" i="12"/>
  <c r="A1819" i="12"/>
  <c r="B1819" i="12"/>
  <c r="C1819" i="12"/>
  <c r="D1819" i="12"/>
  <c r="E1819" i="12"/>
  <c r="F1819" i="12"/>
  <c r="G1819" i="12"/>
  <c r="H1819" i="12"/>
  <c r="I1819" i="12"/>
  <c r="J1819" i="12"/>
  <c r="K1819" i="12"/>
  <c r="L1819" i="12"/>
  <c r="M1819" i="12"/>
  <c r="N1819" i="12"/>
  <c r="O1819" i="12"/>
  <c r="Q1819" i="12"/>
  <c r="R1819" i="12"/>
  <c r="T1819" i="12"/>
  <c r="U1819" i="12"/>
  <c r="A1820" i="12"/>
  <c r="B1820" i="12"/>
  <c r="C1820" i="12"/>
  <c r="D1820" i="12"/>
  <c r="E1820" i="12"/>
  <c r="F1820" i="12"/>
  <c r="G1820" i="12"/>
  <c r="H1820" i="12"/>
  <c r="I1820" i="12"/>
  <c r="J1820" i="12"/>
  <c r="K1820" i="12"/>
  <c r="L1820" i="12"/>
  <c r="M1820" i="12"/>
  <c r="N1820" i="12"/>
  <c r="O1820" i="12"/>
  <c r="Q1820" i="12"/>
  <c r="R1820" i="12"/>
  <c r="T1820" i="12"/>
  <c r="U1820" i="12"/>
  <c r="A1821" i="12"/>
  <c r="B1821" i="12"/>
  <c r="C1821" i="12"/>
  <c r="D1821" i="12"/>
  <c r="E1821" i="12"/>
  <c r="F1821" i="12"/>
  <c r="G1821" i="12"/>
  <c r="H1821" i="12"/>
  <c r="I1821" i="12"/>
  <c r="J1821" i="12"/>
  <c r="K1821" i="12"/>
  <c r="L1821" i="12"/>
  <c r="M1821" i="12"/>
  <c r="N1821" i="12"/>
  <c r="O1821" i="12"/>
  <c r="Q1821" i="12"/>
  <c r="R1821" i="12"/>
  <c r="T1821" i="12"/>
  <c r="U1821" i="12"/>
  <c r="A1822" i="12"/>
  <c r="B1822" i="12"/>
  <c r="C1822" i="12"/>
  <c r="D1822" i="12"/>
  <c r="E1822" i="12"/>
  <c r="F1822" i="12"/>
  <c r="G1822" i="12"/>
  <c r="H1822" i="12"/>
  <c r="I1822" i="12"/>
  <c r="J1822" i="12"/>
  <c r="K1822" i="12"/>
  <c r="L1822" i="12"/>
  <c r="M1822" i="12"/>
  <c r="N1822" i="12"/>
  <c r="O1822" i="12"/>
  <c r="Q1822" i="12"/>
  <c r="R1822" i="12"/>
  <c r="T1822" i="12"/>
  <c r="U1822" i="12"/>
  <c r="A1823" i="12"/>
  <c r="B1823" i="12"/>
  <c r="C1823" i="12"/>
  <c r="D1823" i="12"/>
  <c r="E1823" i="12"/>
  <c r="F1823" i="12"/>
  <c r="G1823" i="12"/>
  <c r="H1823" i="12"/>
  <c r="I1823" i="12"/>
  <c r="J1823" i="12"/>
  <c r="K1823" i="12"/>
  <c r="L1823" i="12"/>
  <c r="M1823" i="12"/>
  <c r="N1823" i="12"/>
  <c r="O1823" i="12"/>
  <c r="Q1823" i="12"/>
  <c r="R1823" i="12"/>
  <c r="T1823" i="12"/>
  <c r="U1823" i="12"/>
  <c r="A1824" i="12"/>
  <c r="B1824" i="12"/>
  <c r="C1824" i="12"/>
  <c r="D1824" i="12"/>
  <c r="E1824" i="12"/>
  <c r="F1824" i="12"/>
  <c r="G1824" i="12"/>
  <c r="H1824" i="12"/>
  <c r="I1824" i="12"/>
  <c r="J1824" i="12"/>
  <c r="K1824" i="12"/>
  <c r="L1824" i="12"/>
  <c r="M1824" i="12"/>
  <c r="N1824" i="12"/>
  <c r="O1824" i="12"/>
  <c r="Q1824" i="12"/>
  <c r="R1824" i="12"/>
  <c r="T1824" i="12"/>
  <c r="U1824" i="12"/>
  <c r="A1825" i="12"/>
  <c r="B1825" i="12"/>
  <c r="C1825" i="12"/>
  <c r="D1825" i="12"/>
  <c r="E1825" i="12"/>
  <c r="F1825" i="12"/>
  <c r="G1825" i="12"/>
  <c r="H1825" i="12"/>
  <c r="I1825" i="12"/>
  <c r="J1825" i="12"/>
  <c r="K1825" i="12"/>
  <c r="L1825" i="12"/>
  <c r="M1825" i="12"/>
  <c r="N1825" i="12"/>
  <c r="O1825" i="12"/>
  <c r="Q1825" i="12"/>
  <c r="R1825" i="12"/>
  <c r="T1825" i="12"/>
  <c r="U1825" i="12"/>
  <c r="A1826" i="12"/>
  <c r="B1826" i="12"/>
  <c r="C1826" i="12"/>
  <c r="D1826" i="12"/>
  <c r="E1826" i="12"/>
  <c r="F1826" i="12"/>
  <c r="G1826" i="12"/>
  <c r="H1826" i="12"/>
  <c r="I1826" i="12"/>
  <c r="J1826" i="12"/>
  <c r="K1826" i="12"/>
  <c r="L1826" i="12"/>
  <c r="M1826" i="12"/>
  <c r="N1826" i="12"/>
  <c r="O1826" i="12"/>
  <c r="Q1826" i="12"/>
  <c r="R1826" i="12"/>
  <c r="T1826" i="12"/>
  <c r="U1826" i="12"/>
  <c r="A1827" i="12"/>
  <c r="B1827" i="12"/>
  <c r="C1827" i="12"/>
  <c r="D1827" i="12"/>
  <c r="E1827" i="12"/>
  <c r="F1827" i="12"/>
  <c r="G1827" i="12"/>
  <c r="H1827" i="12"/>
  <c r="I1827" i="12"/>
  <c r="J1827" i="12"/>
  <c r="K1827" i="12"/>
  <c r="L1827" i="12"/>
  <c r="M1827" i="12"/>
  <c r="N1827" i="12"/>
  <c r="O1827" i="12"/>
  <c r="Q1827" i="12"/>
  <c r="R1827" i="12"/>
  <c r="T1827" i="12"/>
  <c r="U1827" i="12"/>
  <c r="A1828" i="12"/>
  <c r="B1828" i="12"/>
  <c r="C1828" i="12"/>
  <c r="D1828" i="12"/>
  <c r="E1828" i="12"/>
  <c r="F1828" i="12"/>
  <c r="G1828" i="12"/>
  <c r="H1828" i="12"/>
  <c r="I1828" i="12"/>
  <c r="J1828" i="12"/>
  <c r="K1828" i="12"/>
  <c r="L1828" i="12"/>
  <c r="M1828" i="12"/>
  <c r="N1828" i="12"/>
  <c r="O1828" i="12"/>
  <c r="Q1828" i="12"/>
  <c r="R1828" i="12"/>
  <c r="T1828" i="12"/>
  <c r="U1828" i="12"/>
  <c r="A1829" i="12"/>
  <c r="B1829" i="12"/>
  <c r="C1829" i="12"/>
  <c r="D1829" i="12"/>
  <c r="E1829" i="12"/>
  <c r="F1829" i="12"/>
  <c r="G1829" i="12"/>
  <c r="H1829" i="12"/>
  <c r="I1829" i="12"/>
  <c r="J1829" i="12"/>
  <c r="K1829" i="12"/>
  <c r="L1829" i="12"/>
  <c r="M1829" i="12"/>
  <c r="N1829" i="12"/>
  <c r="O1829" i="12"/>
  <c r="Q1829" i="12"/>
  <c r="R1829" i="12"/>
  <c r="T1829" i="12"/>
  <c r="U1829" i="12"/>
  <c r="A1830" i="12"/>
  <c r="B1830" i="12"/>
  <c r="C1830" i="12"/>
  <c r="D1830" i="12"/>
  <c r="E1830" i="12"/>
  <c r="F1830" i="12"/>
  <c r="G1830" i="12"/>
  <c r="H1830" i="12"/>
  <c r="I1830" i="12"/>
  <c r="J1830" i="12"/>
  <c r="K1830" i="12"/>
  <c r="L1830" i="12"/>
  <c r="M1830" i="12"/>
  <c r="N1830" i="12"/>
  <c r="O1830" i="12"/>
  <c r="Q1830" i="12"/>
  <c r="R1830" i="12"/>
  <c r="T1830" i="12"/>
  <c r="U1830" i="12"/>
  <c r="A1831" i="12"/>
  <c r="B1831" i="12"/>
  <c r="C1831" i="12"/>
  <c r="D1831" i="12"/>
  <c r="E1831" i="12"/>
  <c r="F1831" i="12"/>
  <c r="G1831" i="12"/>
  <c r="H1831" i="12"/>
  <c r="I1831" i="12"/>
  <c r="J1831" i="12"/>
  <c r="K1831" i="12"/>
  <c r="L1831" i="12"/>
  <c r="M1831" i="12"/>
  <c r="N1831" i="12"/>
  <c r="O1831" i="12"/>
  <c r="Q1831" i="12"/>
  <c r="R1831" i="12"/>
  <c r="T1831" i="12"/>
  <c r="U1831" i="12"/>
  <c r="A1832" i="12"/>
  <c r="B1832" i="12"/>
  <c r="C1832" i="12"/>
  <c r="D1832" i="12"/>
  <c r="E1832" i="12"/>
  <c r="F1832" i="12"/>
  <c r="G1832" i="12"/>
  <c r="H1832" i="12"/>
  <c r="I1832" i="12"/>
  <c r="J1832" i="12"/>
  <c r="K1832" i="12"/>
  <c r="L1832" i="12"/>
  <c r="M1832" i="12"/>
  <c r="N1832" i="12"/>
  <c r="O1832" i="12"/>
  <c r="Q1832" i="12"/>
  <c r="R1832" i="12"/>
  <c r="T1832" i="12"/>
  <c r="U1832" i="12"/>
  <c r="A1833" i="12"/>
  <c r="B1833" i="12"/>
  <c r="C1833" i="12"/>
  <c r="D1833" i="12"/>
  <c r="E1833" i="12"/>
  <c r="F1833" i="12"/>
  <c r="G1833" i="12"/>
  <c r="H1833" i="12"/>
  <c r="I1833" i="12"/>
  <c r="J1833" i="12"/>
  <c r="K1833" i="12"/>
  <c r="L1833" i="12"/>
  <c r="M1833" i="12"/>
  <c r="N1833" i="12"/>
  <c r="O1833" i="12"/>
  <c r="Q1833" i="12"/>
  <c r="R1833" i="12"/>
  <c r="T1833" i="12"/>
  <c r="U1833" i="12"/>
  <c r="A1834" i="12"/>
  <c r="B1834" i="12"/>
  <c r="C1834" i="12"/>
  <c r="D1834" i="12"/>
  <c r="E1834" i="12"/>
  <c r="F1834" i="12"/>
  <c r="G1834" i="12"/>
  <c r="H1834" i="12"/>
  <c r="I1834" i="12"/>
  <c r="J1834" i="12"/>
  <c r="K1834" i="12"/>
  <c r="L1834" i="12"/>
  <c r="M1834" i="12"/>
  <c r="N1834" i="12"/>
  <c r="O1834" i="12"/>
  <c r="Q1834" i="12"/>
  <c r="R1834" i="12"/>
  <c r="T1834" i="12"/>
  <c r="U1834" i="12"/>
  <c r="A1835" i="12"/>
  <c r="B1835" i="12"/>
  <c r="C1835" i="12"/>
  <c r="D1835" i="12"/>
  <c r="E1835" i="12"/>
  <c r="F1835" i="12"/>
  <c r="G1835" i="12"/>
  <c r="H1835" i="12"/>
  <c r="I1835" i="12"/>
  <c r="J1835" i="12"/>
  <c r="K1835" i="12"/>
  <c r="L1835" i="12"/>
  <c r="M1835" i="12"/>
  <c r="N1835" i="12"/>
  <c r="O1835" i="12"/>
  <c r="Q1835" i="12"/>
  <c r="R1835" i="12"/>
  <c r="T1835" i="12"/>
  <c r="U1835" i="12"/>
  <c r="A1836" i="12"/>
  <c r="B1836" i="12"/>
  <c r="C1836" i="12"/>
  <c r="D1836" i="12"/>
  <c r="E1836" i="12"/>
  <c r="F1836" i="12"/>
  <c r="G1836" i="12"/>
  <c r="H1836" i="12"/>
  <c r="I1836" i="12"/>
  <c r="J1836" i="12"/>
  <c r="K1836" i="12"/>
  <c r="L1836" i="12"/>
  <c r="M1836" i="12"/>
  <c r="N1836" i="12"/>
  <c r="O1836" i="12"/>
  <c r="Q1836" i="12"/>
  <c r="R1836" i="12"/>
  <c r="T1836" i="12"/>
  <c r="U1836" i="12"/>
  <c r="A1837" i="12"/>
  <c r="B1837" i="12"/>
  <c r="C1837" i="12"/>
  <c r="D1837" i="12"/>
  <c r="E1837" i="12"/>
  <c r="F1837" i="12"/>
  <c r="G1837" i="12"/>
  <c r="H1837" i="12"/>
  <c r="I1837" i="12"/>
  <c r="J1837" i="12"/>
  <c r="K1837" i="12"/>
  <c r="L1837" i="12"/>
  <c r="M1837" i="12"/>
  <c r="N1837" i="12"/>
  <c r="O1837" i="12"/>
  <c r="Q1837" i="12"/>
  <c r="R1837" i="12"/>
  <c r="T1837" i="12"/>
  <c r="U1837" i="12"/>
  <c r="A1838" i="12"/>
  <c r="B1838" i="12"/>
  <c r="C1838" i="12"/>
  <c r="D1838" i="12"/>
  <c r="E1838" i="12"/>
  <c r="F1838" i="12"/>
  <c r="G1838" i="12"/>
  <c r="H1838" i="12"/>
  <c r="I1838" i="12"/>
  <c r="J1838" i="12"/>
  <c r="K1838" i="12"/>
  <c r="L1838" i="12"/>
  <c r="M1838" i="12"/>
  <c r="N1838" i="12"/>
  <c r="O1838" i="12"/>
  <c r="Q1838" i="12"/>
  <c r="R1838" i="12"/>
  <c r="T1838" i="12"/>
  <c r="U1838" i="12"/>
  <c r="A1839" i="12"/>
  <c r="B1839" i="12"/>
  <c r="C1839" i="12"/>
  <c r="D1839" i="12"/>
  <c r="E1839" i="12"/>
  <c r="F1839" i="12"/>
  <c r="G1839" i="12"/>
  <c r="H1839" i="12"/>
  <c r="I1839" i="12"/>
  <c r="J1839" i="12"/>
  <c r="K1839" i="12"/>
  <c r="L1839" i="12"/>
  <c r="M1839" i="12"/>
  <c r="N1839" i="12"/>
  <c r="O1839" i="12"/>
  <c r="Q1839" i="12"/>
  <c r="R1839" i="12"/>
  <c r="T1839" i="12"/>
  <c r="U1839" i="12"/>
  <c r="A1840" i="12"/>
  <c r="B1840" i="12"/>
  <c r="C1840" i="12"/>
  <c r="D1840" i="12"/>
  <c r="E1840" i="12"/>
  <c r="F1840" i="12"/>
  <c r="G1840" i="12"/>
  <c r="H1840" i="12"/>
  <c r="I1840" i="12"/>
  <c r="J1840" i="12"/>
  <c r="K1840" i="12"/>
  <c r="L1840" i="12"/>
  <c r="M1840" i="12"/>
  <c r="N1840" i="12"/>
  <c r="O1840" i="12"/>
  <c r="Q1840" i="12"/>
  <c r="R1840" i="12"/>
  <c r="T1840" i="12"/>
  <c r="U1840" i="12"/>
  <c r="A1841" i="12"/>
  <c r="B1841" i="12"/>
  <c r="C1841" i="12"/>
  <c r="D1841" i="12"/>
  <c r="E1841" i="12"/>
  <c r="F1841" i="12"/>
  <c r="G1841" i="12"/>
  <c r="H1841" i="12"/>
  <c r="I1841" i="12"/>
  <c r="J1841" i="12"/>
  <c r="K1841" i="12"/>
  <c r="L1841" i="12"/>
  <c r="M1841" i="12"/>
  <c r="N1841" i="12"/>
  <c r="O1841" i="12"/>
  <c r="Q1841" i="12"/>
  <c r="R1841" i="12"/>
  <c r="T1841" i="12"/>
  <c r="U1841" i="12"/>
  <c r="A1842" i="12"/>
  <c r="B1842" i="12"/>
  <c r="C1842" i="12"/>
  <c r="D1842" i="12"/>
  <c r="E1842" i="12"/>
  <c r="F1842" i="12"/>
  <c r="G1842" i="12"/>
  <c r="H1842" i="12"/>
  <c r="I1842" i="12"/>
  <c r="J1842" i="12"/>
  <c r="K1842" i="12"/>
  <c r="L1842" i="12"/>
  <c r="M1842" i="12"/>
  <c r="N1842" i="12"/>
  <c r="O1842" i="12"/>
  <c r="Q1842" i="12"/>
  <c r="R1842" i="12"/>
  <c r="T1842" i="12"/>
  <c r="U1842" i="12"/>
  <c r="A1843" i="12"/>
  <c r="B1843" i="12"/>
  <c r="C1843" i="12"/>
  <c r="D1843" i="12"/>
  <c r="E1843" i="12"/>
  <c r="F1843" i="12"/>
  <c r="G1843" i="12"/>
  <c r="H1843" i="12"/>
  <c r="I1843" i="12"/>
  <c r="J1843" i="12"/>
  <c r="K1843" i="12"/>
  <c r="L1843" i="12"/>
  <c r="M1843" i="12"/>
  <c r="N1843" i="12"/>
  <c r="O1843" i="12"/>
  <c r="Q1843" i="12"/>
  <c r="R1843" i="12"/>
  <c r="T1843" i="12"/>
  <c r="U1843" i="12"/>
  <c r="A1844" i="12"/>
  <c r="B1844" i="12"/>
  <c r="C1844" i="12"/>
  <c r="D1844" i="12"/>
  <c r="E1844" i="12"/>
  <c r="F1844" i="12"/>
  <c r="G1844" i="12"/>
  <c r="H1844" i="12"/>
  <c r="I1844" i="12"/>
  <c r="J1844" i="12"/>
  <c r="K1844" i="12"/>
  <c r="L1844" i="12"/>
  <c r="M1844" i="12"/>
  <c r="N1844" i="12"/>
  <c r="O1844" i="12"/>
  <c r="Q1844" i="12"/>
  <c r="R1844" i="12"/>
  <c r="T1844" i="12"/>
  <c r="U1844" i="12"/>
  <c r="A1845" i="12"/>
  <c r="B1845" i="12"/>
  <c r="C1845" i="12"/>
  <c r="D1845" i="12"/>
  <c r="E1845" i="12"/>
  <c r="F1845" i="12"/>
  <c r="G1845" i="12"/>
  <c r="H1845" i="12"/>
  <c r="I1845" i="12"/>
  <c r="J1845" i="12"/>
  <c r="K1845" i="12"/>
  <c r="L1845" i="12"/>
  <c r="M1845" i="12"/>
  <c r="N1845" i="12"/>
  <c r="O1845" i="12"/>
  <c r="Q1845" i="12"/>
  <c r="R1845" i="12"/>
  <c r="T1845" i="12"/>
  <c r="U1845" i="12"/>
  <c r="A1846" i="12"/>
  <c r="B1846" i="12"/>
  <c r="C1846" i="12"/>
  <c r="D1846" i="12"/>
  <c r="E1846" i="12"/>
  <c r="F1846" i="12"/>
  <c r="G1846" i="12"/>
  <c r="H1846" i="12"/>
  <c r="I1846" i="12"/>
  <c r="J1846" i="12"/>
  <c r="K1846" i="12"/>
  <c r="L1846" i="12"/>
  <c r="M1846" i="12"/>
  <c r="N1846" i="12"/>
  <c r="O1846" i="12"/>
  <c r="Q1846" i="12"/>
  <c r="R1846" i="12"/>
  <c r="T1846" i="12"/>
  <c r="U1846" i="12"/>
  <c r="A1847" i="12"/>
  <c r="B1847" i="12"/>
  <c r="C1847" i="12"/>
  <c r="D1847" i="12"/>
  <c r="E1847" i="12"/>
  <c r="F1847" i="12"/>
  <c r="G1847" i="12"/>
  <c r="H1847" i="12"/>
  <c r="I1847" i="12"/>
  <c r="J1847" i="12"/>
  <c r="K1847" i="12"/>
  <c r="L1847" i="12"/>
  <c r="M1847" i="12"/>
  <c r="N1847" i="12"/>
  <c r="O1847" i="12"/>
  <c r="Q1847" i="12"/>
  <c r="R1847" i="12"/>
  <c r="T1847" i="12"/>
  <c r="U1847" i="12"/>
  <c r="A1848" i="12"/>
  <c r="B1848" i="12"/>
  <c r="C1848" i="12"/>
  <c r="D1848" i="12"/>
  <c r="E1848" i="12"/>
  <c r="F1848" i="12"/>
  <c r="G1848" i="12"/>
  <c r="H1848" i="12"/>
  <c r="I1848" i="12"/>
  <c r="J1848" i="12"/>
  <c r="K1848" i="12"/>
  <c r="L1848" i="12"/>
  <c r="M1848" i="12"/>
  <c r="N1848" i="12"/>
  <c r="O1848" i="12"/>
  <c r="Q1848" i="12"/>
  <c r="R1848" i="12"/>
  <c r="T1848" i="12"/>
  <c r="U1848" i="12"/>
  <c r="A1849" i="12"/>
  <c r="B1849" i="12"/>
  <c r="C1849" i="12"/>
  <c r="D1849" i="12"/>
  <c r="E1849" i="12"/>
  <c r="F1849" i="12"/>
  <c r="G1849" i="12"/>
  <c r="H1849" i="12"/>
  <c r="I1849" i="12"/>
  <c r="J1849" i="12"/>
  <c r="K1849" i="12"/>
  <c r="L1849" i="12"/>
  <c r="M1849" i="12"/>
  <c r="N1849" i="12"/>
  <c r="O1849" i="12"/>
  <c r="Q1849" i="12"/>
  <c r="R1849" i="12"/>
  <c r="T1849" i="12"/>
  <c r="U1849" i="12"/>
  <c r="A1850" i="12"/>
  <c r="B1850" i="12"/>
  <c r="C1850" i="12"/>
  <c r="D1850" i="12"/>
  <c r="E1850" i="12"/>
  <c r="F1850" i="12"/>
  <c r="G1850" i="12"/>
  <c r="H1850" i="12"/>
  <c r="I1850" i="12"/>
  <c r="J1850" i="12"/>
  <c r="K1850" i="12"/>
  <c r="L1850" i="12"/>
  <c r="M1850" i="12"/>
  <c r="N1850" i="12"/>
  <c r="O1850" i="12"/>
  <c r="Q1850" i="12"/>
  <c r="R1850" i="12"/>
  <c r="T1850" i="12"/>
  <c r="U1850" i="12"/>
  <c r="A1851" i="12"/>
  <c r="B1851" i="12"/>
  <c r="C1851" i="12"/>
  <c r="D1851" i="12"/>
  <c r="E1851" i="12"/>
  <c r="F1851" i="12"/>
  <c r="G1851" i="12"/>
  <c r="H1851" i="12"/>
  <c r="I1851" i="12"/>
  <c r="J1851" i="12"/>
  <c r="K1851" i="12"/>
  <c r="L1851" i="12"/>
  <c r="M1851" i="12"/>
  <c r="N1851" i="12"/>
  <c r="O1851" i="12"/>
  <c r="Q1851" i="12"/>
  <c r="R1851" i="12"/>
  <c r="T1851" i="12"/>
  <c r="U1851" i="12"/>
  <c r="A1852" i="12"/>
  <c r="B1852" i="12"/>
  <c r="C1852" i="12"/>
  <c r="D1852" i="12"/>
  <c r="E1852" i="12"/>
  <c r="F1852" i="12"/>
  <c r="G1852" i="12"/>
  <c r="H1852" i="12"/>
  <c r="I1852" i="12"/>
  <c r="J1852" i="12"/>
  <c r="K1852" i="12"/>
  <c r="L1852" i="12"/>
  <c r="M1852" i="12"/>
  <c r="N1852" i="12"/>
  <c r="O1852" i="12"/>
  <c r="Q1852" i="12"/>
  <c r="R1852" i="12"/>
  <c r="T1852" i="12"/>
  <c r="U1852" i="12"/>
  <c r="A1853" i="12"/>
  <c r="B1853" i="12"/>
  <c r="C1853" i="12"/>
  <c r="D1853" i="12"/>
  <c r="E1853" i="12"/>
  <c r="F1853" i="12"/>
  <c r="G1853" i="12"/>
  <c r="H1853" i="12"/>
  <c r="I1853" i="12"/>
  <c r="J1853" i="12"/>
  <c r="K1853" i="12"/>
  <c r="L1853" i="12"/>
  <c r="M1853" i="12"/>
  <c r="N1853" i="12"/>
  <c r="O1853" i="12"/>
  <c r="Q1853" i="12"/>
  <c r="R1853" i="12"/>
  <c r="T1853" i="12"/>
  <c r="U1853" i="12"/>
  <c r="A1854" i="12"/>
  <c r="B1854" i="12"/>
  <c r="C1854" i="12"/>
  <c r="D1854" i="12"/>
  <c r="E1854" i="12"/>
  <c r="F1854" i="12"/>
  <c r="G1854" i="12"/>
  <c r="H1854" i="12"/>
  <c r="I1854" i="12"/>
  <c r="J1854" i="12"/>
  <c r="K1854" i="12"/>
  <c r="L1854" i="12"/>
  <c r="M1854" i="12"/>
  <c r="N1854" i="12"/>
  <c r="O1854" i="12"/>
  <c r="Q1854" i="12"/>
  <c r="R1854" i="12"/>
  <c r="T1854" i="12"/>
  <c r="U1854" i="12"/>
  <c r="A1855" i="12"/>
  <c r="B1855" i="12"/>
  <c r="C1855" i="12"/>
  <c r="D1855" i="12"/>
  <c r="E1855" i="12"/>
  <c r="F1855" i="12"/>
  <c r="G1855" i="12"/>
  <c r="H1855" i="12"/>
  <c r="I1855" i="12"/>
  <c r="J1855" i="12"/>
  <c r="K1855" i="12"/>
  <c r="L1855" i="12"/>
  <c r="M1855" i="12"/>
  <c r="N1855" i="12"/>
  <c r="O1855" i="12"/>
  <c r="Q1855" i="12"/>
  <c r="R1855" i="12"/>
  <c r="T1855" i="12"/>
  <c r="U1855" i="12"/>
  <c r="A1856" i="12"/>
  <c r="B1856" i="12"/>
  <c r="C1856" i="12"/>
  <c r="D1856" i="12"/>
  <c r="E1856" i="12"/>
  <c r="F1856" i="12"/>
  <c r="G1856" i="12"/>
  <c r="H1856" i="12"/>
  <c r="I1856" i="12"/>
  <c r="J1856" i="12"/>
  <c r="K1856" i="12"/>
  <c r="L1856" i="12"/>
  <c r="M1856" i="12"/>
  <c r="N1856" i="12"/>
  <c r="O1856" i="12"/>
  <c r="Q1856" i="12"/>
  <c r="R1856" i="12"/>
  <c r="T1856" i="12"/>
  <c r="U1856" i="12"/>
  <c r="A1857" i="12"/>
  <c r="B1857" i="12"/>
  <c r="C1857" i="12"/>
  <c r="D1857" i="12"/>
  <c r="E1857" i="12"/>
  <c r="F1857" i="12"/>
  <c r="G1857" i="12"/>
  <c r="H1857" i="12"/>
  <c r="I1857" i="12"/>
  <c r="J1857" i="12"/>
  <c r="K1857" i="12"/>
  <c r="L1857" i="12"/>
  <c r="M1857" i="12"/>
  <c r="N1857" i="12"/>
  <c r="O1857" i="12"/>
  <c r="Q1857" i="12"/>
  <c r="R1857" i="12"/>
  <c r="T1857" i="12"/>
  <c r="U1857" i="12"/>
  <c r="A1858" i="12"/>
  <c r="B1858" i="12"/>
  <c r="C1858" i="12"/>
  <c r="D1858" i="12"/>
  <c r="E1858" i="12"/>
  <c r="F1858" i="12"/>
  <c r="G1858" i="12"/>
  <c r="H1858" i="12"/>
  <c r="I1858" i="12"/>
  <c r="J1858" i="12"/>
  <c r="K1858" i="12"/>
  <c r="L1858" i="12"/>
  <c r="M1858" i="12"/>
  <c r="N1858" i="12"/>
  <c r="O1858" i="12"/>
  <c r="Q1858" i="12"/>
  <c r="R1858" i="12"/>
  <c r="T1858" i="12"/>
  <c r="U1858" i="12"/>
  <c r="A1859" i="12"/>
  <c r="B1859" i="12"/>
  <c r="C1859" i="12"/>
  <c r="D1859" i="12"/>
  <c r="E1859" i="12"/>
  <c r="F1859" i="12"/>
  <c r="G1859" i="12"/>
  <c r="H1859" i="12"/>
  <c r="I1859" i="12"/>
  <c r="J1859" i="12"/>
  <c r="K1859" i="12"/>
  <c r="L1859" i="12"/>
  <c r="M1859" i="12"/>
  <c r="N1859" i="12"/>
  <c r="O1859" i="12"/>
  <c r="Q1859" i="12"/>
  <c r="R1859" i="12"/>
  <c r="T1859" i="12"/>
  <c r="U1859" i="12"/>
  <c r="A1860" i="12"/>
  <c r="B1860" i="12"/>
  <c r="C1860" i="12"/>
  <c r="D1860" i="12"/>
  <c r="E1860" i="12"/>
  <c r="F1860" i="12"/>
  <c r="G1860" i="12"/>
  <c r="H1860" i="12"/>
  <c r="I1860" i="12"/>
  <c r="J1860" i="12"/>
  <c r="K1860" i="12"/>
  <c r="L1860" i="12"/>
  <c r="M1860" i="12"/>
  <c r="N1860" i="12"/>
  <c r="O1860" i="12"/>
  <c r="Q1860" i="12"/>
  <c r="R1860" i="12"/>
  <c r="T1860" i="12"/>
  <c r="U1860" i="12"/>
  <c r="A1861" i="12"/>
  <c r="B1861" i="12"/>
  <c r="C1861" i="12"/>
  <c r="D1861" i="12"/>
  <c r="E1861" i="12"/>
  <c r="F1861" i="12"/>
  <c r="G1861" i="12"/>
  <c r="H1861" i="12"/>
  <c r="I1861" i="12"/>
  <c r="J1861" i="12"/>
  <c r="K1861" i="12"/>
  <c r="L1861" i="12"/>
  <c r="M1861" i="12"/>
  <c r="N1861" i="12"/>
  <c r="O1861" i="12"/>
  <c r="Q1861" i="12"/>
  <c r="R1861" i="12"/>
  <c r="T1861" i="12"/>
  <c r="U1861" i="12"/>
  <c r="A1862" i="12"/>
  <c r="B1862" i="12"/>
  <c r="C1862" i="12"/>
  <c r="D1862" i="12"/>
  <c r="E1862" i="12"/>
  <c r="F1862" i="12"/>
  <c r="G1862" i="12"/>
  <c r="H1862" i="12"/>
  <c r="I1862" i="12"/>
  <c r="J1862" i="12"/>
  <c r="K1862" i="12"/>
  <c r="L1862" i="12"/>
  <c r="M1862" i="12"/>
  <c r="N1862" i="12"/>
  <c r="O1862" i="12"/>
  <c r="Q1862" i="12"/>
  <c r="R1862" i="12"/>
  <c r="T1862" i="12"/>
  <c r="U1862" i="12"/>
  <c r="A1863" i="12"/>
  <c r="B1863" i="12"/>
  <c r="C1863" i="12"/>
  <c r="D1863" i="12"/>
  <c r="E1863" i="12"/>
  <c r="F1863" i="12"/>
  <c r="G1863" i="12"/>
  <c r="H1863" i="12"/>
  <c r="I1863" i="12"/>
  <c r="J1863" i="12"/>
  <c r="K1863" i="12"/>
  <c r="L1863" i="12"/>
  <c r="M1863" i="12"/>
  <c r="N1863" i="12"/>
  <c r="O1863" i="12"/>
  <c r="Q1863" i="12"/>
  <c r="R1863" i="12"/>
  <c r="T1863" i="12"/>
  <c r="U1863" i="12"/>
  <c r="A1864" i="12"/>
  <c r="B1864" i="12"/>
  <c r="C1864" i="12"/>
  <c r="D1864" i="12"/>
  <c r="E1864" i="12"/>
  <c r="F1864" i="12"/>
  <c r="G1864" i="12"/>
  <c r="H1864" i="12"/>
  <c r="I1864" i="12"/>
  <c r="J1864" i="12"/>
  <c r="K1864" i="12"/>
  <c r="L1864" i="12"/>
  <c r="M1864" i="12"/>
  <c r="N1864" i="12"/>
  <c r="O1864" i="12"/>
  <c r="Q1864" i="12"/>
  <c r="R1864" i="12"/>
  <c r="T1864" i="12"/>
  <c r="U1864" i="12"/>
  <c r="A1865" i="12"/>
  <c r="B1865" i="12"/>
  <c r="C1865" i="12"/>
  <c r="D1865" i="12"/>
  <c r="E1865" i="12"/>
  <c r="F1865" i="12"/>
  <c r="G1865" i="12"/>
  <c r="H1865" i="12"/>
  <c r="I1865" i="12"/>
  <c r="J1865" i="12"/>
  <c r="K1865" i="12"/>
  <c r="L1865" i="12"/>
  <c r="M1865" i="12"/>
  <c r="N1865" i="12"/>
  <c r="O1865" i="12"/>
  <c r="Q1865" i="12"/>
  <c r="R1865" i="12"/>
  <c r="T1865" i="12"/>
  <c r="U1865" i="12"/>
  <c r="A1866" i="12"/>
  <c r="B1866" i="12"/>
  <c r="C1866" i="12"/>
  <c r="D1866" i="12"/>
  <c r="E1866" i="12"/>
  <c r="F1866" i="12"/>
  <c r="G1866" i="12"/>
  <c r="H1866" i="12"/>
  <c r="I1866" i="12"/>
  <c r="J1866" i="12"/>
  <c r="K1866" i="12"/>
  <c r="L1866" i="12"/>
  <c r="M1866" i="12"/>
  <c r="N1866" i="12"/>
  <c r="O1866" i="12"/>
  <c r="Q1866" i="12"/>
  <c r="R1866" i="12"/>
  <c r="T1866" i="12"/>
  <c r="U1866" i="12"/>
  <c r="A1867" i="12"/>
  <c r="B1867" i="12"/>
  <c r="C1867" i="12"/>
  <c r="D1867" i="12"/>
  <c r="E1867" i="12"/>
  <c r="F1867" i="12"/>
  <c r="G1867" i="12"/>
  <c r="H1867" i="12"/>
  <c r="I1867" i="12"/>
  <c r="J1867" i="12"/>
  <c r="K1867" i="12"/>
  <c r="L1867" i="12"/>
  <c r="M1867" i="12"/>
  <c r="N1867" i="12"/>
  <c r="O1867" i="12"/>
  <c r="Q1867" i="12"/>
  <c r="R1867" i="12"/>
  <c r="T1867" i="12"/>
  <c r="U1867" i="12"/>
  <c r="A1868" i="12"/>
  <c r="B1868" i="12"/>
  <c r="C1868" i="12"/>
  <c r="D1868" i="12"/>
  <c r="E1868" i="12"/>
  <c r="F1868" i="12"/>
  <c r="G1868" i="12"/>
  <c r="H1868" i="12"/>
  <c r="I1868" i="12"/>
  <c r="J1868" i="12"/>
  <c r="K1868" i="12"/>
  <c r="L1868" i="12"/>
  <c r="M1868" i="12"/>
  <c r="N1868" i="12"/>
  <c r="O1868" i="12"/>
  <c r="Q1868" i="12"/>
  <c r="R1868" i="12"/>
  <c r="T1868" i="12"/>
  <c r="U1868" i="12"/>
  <c r="A1869" i="12"/>
  <c r="B1869" i="12"/>
  <c r="C1869" i="12"/>
  <c r="D1869" i="12"/>
  <c r="E1869" i="12"/>
  <c r="F1869" i="12"/>
  <c r="G1869" i="12"/>
  <c r="H1869" i="12"/>
  <c r="I1869" i="12"/>
  <c r="J1869" i="12"/>
  <c r="K1869" i="12"/>
  <c r="L1869" i="12"/>
  <c r="M1869" i="12"/>
  <c r="N1869" i="12"/>
  <c r="O1869" i="12"/>
  <c r="Q1869" i="12"/>
  <c r="R1869" i="12"/>
  <c r="T1869" i="12"/>
  <c r="U1869" i="12"/>
  <c r="A1870" i="12"/>
  <c r="B1870" i="12"/>
  <c r="C1870" i="12"/>
  <c r="D1870" i="12"/>
  <c r="E1870" i="12"/>
  <c r="F1870" i="12"/>
  <c r="G1870" i="12"/>
  <c r="H1870" i="12"/>
  <c r="I1870" i="12"/>
  <c r="J1870" i="12"/>
  <c r="K1870" i="12"/>
  <c r="L1870" i="12"/>
  <c r="M1870" i="12"/>
  <c r="N1870" i="12"/>
  <c r="O1870" i="12"/>
  <c r="Q1870" i="12"/>
  <c r="R1870" i="12"/>
  <c r="T1870" i="12"/>
  <c r="U1870" i="12"/>
  <c r="A1871" i="12"/>
  <c r="B1871" i="12"/>
  <c r="C1871" i="12"/>
  <c r="D1871" i="12"/>
  <c r="E1871" i="12"/>
  <c r="F1871" i="12"/>
  <c r="G1871" i="12"/>
  <c r="H1871" i="12"/>
  <c r="I1871" i="12"/>
  <c r="J1871" i="12"/>
  <c r="K1871" i="12"/>
  <c r="L1871" i="12"/>
  <c r="M1871" i="12"/>
  <c r="N1871" i="12"/>
  <c r="O1871" i="12"/>
  <c r="Q1871" i="12"/>
  <c r="R1871" i="12"/>
  <c r="T1871" i="12"/>
  <c r="U1871" i="12"/>
  <c r="A1872" i="12"/>
  <c r="B1872" i="12"/>
  <c r="C1872" i="12"/>
  <c r="D1872" i="12"/>
  <c r="E1872" i="12"/>
  <c r="F1872" i="12"/>
  <c r="G1872" i="12"/>
  <c r="H1872" i="12"/>
  <c r="I1872" i="12"/>
  <c r="J1872" i="12"/>
  <c r="K1872" i="12"/>
  <c r="L1872" i="12"/>
  <c r="M1872" i="12"/>
  <c r="N1872" i="12"/>
  <c r="O1872" i="12"/>
  <c r="Q1872" i="12"/>
  <c r="R1872" i="12"/>
  <c r="T1872" i="12"/>
  <c r="U1872" i="12"/>
  <c r="A1873" i="12"/>
  <c r="B1873" i="12"/>
  <c r="C1873" i="12"/>
  <c r="D1873" i="12"/>
  <c r="E1873" i="12"/>
  <c r="F1873" i="12"/>
  <c r="G1873" i="12"/>
  <c r="H1873" i="12"/>
  <c r="I1873" i="12"/>
  <c r="J1873" i="12"/>
  <c r="K1873" i="12"/>
  <c r="L1873" i="12"/>
  <c r="M1873" i="12"/>
  <c r="N1873" i="12"/>
  <c r="O1873" i="12"/>
  <c r="Q1873" i="12"/>
  <c r="R1873" i="12"/>
  <c r="T1873" i="12"/>
  <c r="U1873" i="12"/>
  <c r="A1874" i="12"/>
  <c r="B1874" i="12"/>
  <c r="C1874" i="12"/>
  <c r="D1874" i="12"/>
  <c r="E1874" i="12"/>
  <c r="F1874" i="12"/>
  <c r="G1874" i="12"/>
  <c r="H1874" i="12"/>
  <c r="I1874" i="12"/>
  <c r="J1874" i="12"/>
  <c r="K1874" i="12"/>
  <c r="L1874" i="12"/>
  <c r="M1874" i="12"/>
  <c r="N1874" i="12"/>
  <c r="O1874" i="12"/>
  <c r="Q1874" i="12"/>
  <c r="R1874" i="12"/>
  <c r="T1874" i="12"/>
  <c r="U1874" i="12"/>
  <c r="A1875" i="12"/>
  <c r="B1875" i="12"/>
  <c r="C1875" i="12"/>
  <c r="D1875" i="12"/>
  <c r="E1875" i="12"/>
  <c r="F1875" i="12"/>
  <c r="G1875" i="12"/>
  <c r="H1875" i="12"/>
  <c r="I1875" i="12"/>
  <c r="J1875" i="12"/>
  <c r="K1875" i="12"/>
  <c r="L1875" i="12"/>
  <c r="M1875" i="12"/>
  <c r="N1875" i="12"/>
  <c r="O1875" i="12"/>
  <c r="Q1875" i="12"/>
  <c r="R1875" i="12"/>
  <c r="T1875" i="12"/>
  <c r="U1875" i="12"/>
  <c r="A1876" i="12"/>
  <c r="B1876" i="12"/>
  <c r="C1876" i="12"/>
  <c r="D1876" i="12"/>
  <c r="E1876" i="12"/>
  <c r="F1876" i="12"/>
  <c r="G1876" i="12"/>
  <c r="H1876" i="12"/>
  <c r="I1876" i="12"/>
  <c r="J1876" i="12"/>
  <c r="K1876" i="12"/>
  <c r="L1876" i="12"/>
  <c r="M1876" i="12"/>
  <c r="N1876" i="12"/>
  <c r="O1876" i="12"/>
  <c r="Q1876" i="12"/>
  <c r="R1876" i="12"/>
  <c r="T1876" i="12"/>
  <c r="U1876" i="12"/>
  <c r="A1877" i="12"/>
  <c r="B1877" i="12"/>
  <c r="C1877" i="12"/>
  <c r="D1877" i="12"/>
  <c r="E1877" i="12"/>
  <c r="F1877" i="12"/>
  <c r="G1877" i="12"/>
  <c r="H1877" i="12"/>
  <c r="I1877" i="12"/>
  <c r="J1877" i="12"/>
  <c r="K1877" i="12"/>
  <c r="L1877" i="12"/>
  <c r="M1877" i="12"/>
  <c r="N1877" i="12"/>
  <c r="O1877" i="12"/>
  <c r="Q1877" i="12"/>
  <c r="R1877" i="12"/>
  <c r="T1877" i="12"/>
  <c r="U1877" i="12"/>
  <c r="A1878" i="12"/>
  <c r="B1878" i="12"/>
  <c r="C1878" i="12"/>
  <c r="D1878" i="12"/>
  <c r="E1878" i="12"/>
  <c r="F1878" i="12"/>
  <c r="G1878" i="12"/>
  <c r="H1878" i="12"/>
  <c r="I1878" i="12"/>
  <c r="J1878" i="12"/>
  <c r="K1878" i="12"/>
  <c r="L1878" i="12"/>
  <c r="M1878" i="12"/>
  <c r="N1878" i="12"/>
  <c r="O1878" i="12"/>
  <c r="Q1878" i="12"/>
  <c r="R1878" i="12"/>
  <c r="T1878" i="12"/>
  <c r="U1878" i="12"/>
  <c r="A1879" i="12"/>
  <c r="B1879" i="12"/>
  <c r="C1879" i="12"/>
  <c r="D1879" i="12"/>
  <c r="E1879" i="12"/>
  <c r="F1879" i="12"/>
  <c r="G1879" i="12"/>
  <c r="H1879" i="12"/>
  <c r="I1879" i="12"/>
  <c r="J1879" i="12"/>
  <c r="K1879" i="12"/>
  <c r="L1879" i="12"/>
  <c r="M1879" i="12"/>
  <c r="N1879" i="12"/>
  <c r="O1879" i="12"/>
  <c r="Q1879" i="12"/>
  <c r="R1879" i="12"/>
  <c r="T1879" i="12"/>
  <c r="U1879" i="12"/>
  <c r="A1880" i="12"/>
  <c r="B1880" i="12"/>
  <c r="C1880" i="12"/>
  <c r="D1880" i="12"/>
  <c r="E1880" i="12"/>
  <c r="F1880" i="12"/>
  <c r="G1880" i="12"/>
  <c r="H1880" i="12"/>
  <c r="I1880" i="12"/>
  <c r="J1880" i="12"/>
  <c r="K1880" i="12"/>
  <c r="L1880" i="12"/>
  <c r="M1880" i="12"/>
  <c r="N1880" i="12"/>
  <c r="O1880" i="12"/>
  <c r="Q1880" i="12"/>
  <c r="R1880" i="12"/>
  <c r="T1880" i="12"/>
  <c r="U1880" i="12"/>
  <c r="A1881" i="12"/>
  <c r="B1881" i="12"/>
  <c r="C1881" i="12"/>
  <c r="D1881" i="12"/>
  <c r="E1881" i="12"/>
  <c r="F1881" i="12"/>
  <c r="G1881" i="12"/>
  <c r="H1881" i="12"/>
  <c r="I1881" i="12"/>
  <c r="J1881" i="12"/>
  <c r="K1881" i="12"/>
  <c r="L1881" i="12"/>
  <c r="M1881" i="12"/>
  <c r="N1881" i="12"/>
  <c r="O1881" i="12"/>
  <c r="Q1881" i="12"/>
  <c r="R1881" i="12"/>
  <c r="T1881" i="12"/>
  <c r="U1881" i="12"/>
  <c r="A1882" i="12"/>
  <c r="B1882" i="12"/>
  <c r="C1882" i="12"/>
  <c r="D1882" i="12"/>
  <c r="E1882" i="12"/>
  <c r="F1882" i="12"/>
  <c r="G1882" i="12"/>
  <c r="H1882" i="12"/>
  <c r="I1882" i="12"/>
  <c r="J1882" i="12"/>
  <c r="K1882" i="12"/>
  <c r="L1882" i="12"/>
  <c r="M1882" i="12"/>
  <c r="N1882" i="12"/>
  <c r="O1882" i="12"/>
  <c r="Q1882" i="12"/>
  <c r="R1882" i="12"/>
  <c r="T1882" i="12"/>
  <c r="U1882" i="12"/>
  <c r="A1883" i="12"/>
  <c r="B1883" i="12"/>
  <c r="C1883" i="12"/>
  <c r="D1883" i="12"/>
  <c r="E1883" i="12"/>
  <c r="F1883" i="12"/>
  <c r="G1883" i="12"/>
  <c r="H1883" i="12"/>
  <c r="I1883" i="12"/>
  <c r="J1883" i="12"/>
  <c r="K1883" i="12"/>
  <c r="L1883" i="12"/>
  <c r="M1883" i="12"/>
  <c r="N1883" i="12"/>
  <c r="O1883" i="12"/>
  <c r="Q1883" i="12"/>
  <c r="R1883" i="12"/>
  <c r="T1883" i="12"/>
  <c r="U1883" i="12"/>
  <c r="A1884" i="12"/>
  <c r="B1884" i="12"/>
  <c r="C1884" i="12"/>
  <c r="D1884" i="12"/>
  <c r="E1884" i="12"/>
  <c r="F1884" i="12"/>
  <c r="G1884" i="12"/>
  <c r="H1884" i="12"/>
  <c r="I1884" i="12"/>
  <c r="J1884" i="12"/>
  <c r="K1884" i="12"/>
  <c r="L1884" i="12"/>
  <c r="M1884" i="12"/>
  <c r="N1884" i="12"/>
  <c r="O1884" i="12"/>
  <c r="Q1884" i="12"/>
  <c r="R1884" i="12"/>
  <c r="T1884" i="12"/>
  <c r="U1884" i="12"/>
  <c r="A1885" i="12"/>
  <c r="B1885" i="12"/>
  <c r="C1885" i="12"/>
  <c r="D1885" i="12"/>
  <c r="E1885" i="12"/>
  <c r="F1885" i="12"/>
  <c r="G1885" i="12"/>
  <c r="H1885" i="12"/>
  <c r="I1885" i="12"/>
  <c r="J1885" i="12"/>
  <c r="K1885" i="12"/>
  <c r="L1885" i="12"/>
  <c r="M1885" i="12"/>
  <c r="N1885" i="12"/>
  <c r="O1885" i="12"/>
  <c r="Q1885" i="12"/>
  <c r="R1885" i="12"/>
  <c r="T1885" i="12"/>
  <c r="U1885" i="12"/>
  <c r="A1886" i="12"/>
  <c r="B1886" i="12"/>
  <c r="C1886" i="12"/>
  <c r="D1886" i="12"/>
  <c r="E1886" i="12"/>
  <c r="F1886" i="12"/>
  <c r="G1886" i="12"/>
  <c r="H1886" i="12"/>
  <c r="I1886" i="12"/>
  <c r="J1886" i="12"/>
  <c r="K1886" i="12"/>
  <c r="L1886" i="12"/>
  <c r="M1886" i="12"/>
  <c r="N1886" i="12"/>
  <c r="O1886" i="12"/>
  <c r="Q1886" i="12"/>
  <c r="R1886" i="12"/>
  <c r="T1886" i="12"/>
  <c r="U1886" i="12"/>
  <c r="A1887" i="12"/>
  <c r="B1887" i="12"/>
  <c r="C1887" i="12"/>
  <c r="D1887" i="12"/>
  <c r="E1887" i="12"/>
  <c r="F1887" i="12"/>
  <c r="G1887" i="12"/>
  <c r="H1887" i="12"/>
  <c r="I1887" i="12"/>
  <c r="J1887" i="12"/>
  <c r="K1887" i="12"/>
  <c r="L1887" i="12"/>
  <c r="M1887" i="12"/>
  <c r="N1887" i="12"/>
  <c r="O1887" i="12"/>
  <c r="Q1887" i="12"/>
  <c r="R1887" i="12"/>
  <c r="T1887" i="12"/>
  <c r="U1887" i="12"/>
  <c r="A1888" i="12"/>
  <c r="B1888" i="12"/>
  <c r="C1888" i="12"/>
  <c r="D1888" i="12"/>
  <c r="E1888" i="12"/>
  <c r="F1888" i="12"/>
  <c r="G1888" i="12"/>
  <c r="H1888" i="12"/>
  <c r="I1888" i="12"/>
  <c r="J1888" i="12"/>
  <c r="K1888" i="12"/>
  <c r="L1888" i="12"/>
  <c r="M1888" i="12"/>
  <c r="N1888" i="12"/>
  <c r="O1888" i="12"/>
  <c r="Q1888" i="12"/>
  <c r="R1888" i="12"/>
  <c r="T1888" i="12"/>
  <c r="U1888" i="12"/>
  <c r="A1889" i="12"/>
  <c r="B1889" i="12"/>
  <c r="C1889" i="12"/>
  <c r="D1889" i="12"/>
  <c r="E1889" i="12"/>
  <c r="F1889" i="12"/>
  <c r="G1889" i="12"/>
  <c r="H1889" i="12"/>
  <c r="I1889" i="12"/>
  <c r="J1889" i="12"/>
  <c r="K1889" i="12"/>
  <c r="L1889" i="12"/>
  <c r="M1889" i="12"/>
  <c r="N1889" i="12"/>
  <c r="O1889" i="12"/>
  <c r="Q1889" i="12"/>
  <c r="R1889" i="12"/>
  <c r="T1889" i="12"/>
  <c r="U1889" i="12"/>
  <c r="A1890" i="12"/>
  <c r="B1890" i="12"/>
  <c r="C1890" i="12"/>
  <c r="D1890" i="12"/>
  <c r="E1890" i="12"/>
  <c r="F1890" i="12"/>
  <c r="G1890" i="12"/>
  <c r="H1890" i="12"/>
  <c r="I1890" i="12"/>
  <c r="J1890" i="12"/>
  <c r="K1890" i="12"/>
  <c r="L1890" i="12"/>
  <c r="M1890" i="12"/>
  <c r="N1890" i="12"/>
  <c r="O1890" i="12"/>
  <c r="Q1890" i="12"/>
  <c r="R1890" i="12"/>
  <c r="T1890" i="12"/>
  <c r="U1890" i="12"/>
  <c r="A1891" i="12"/>
  <c r="B1891" i="12"/>
  <c r="C1891" i="12"/>
  <c r="D1891" i="12"/>
  <c r="E1891" i="12"/>
  <c r="F1891" i="12"/>
  <c r="G1891" i="12"/>
  <c r="H1891" i="12"/>
  <c r="I1891" i="12"/>
  <c r="J1891" i="12"/>
  <c r="K1891" i="12"/>
  <c r="L1891" i="12"/>
  <c r="M1891" i="12"/>
  <c r="N1891" i="12"/>
  <c r="O1891" i="12"/>
  <c r="Q1891" i="12"/>
  <c r="R1891" i="12"/>
  <c r="T1891" i="12"/>
  <c r="U1891" i="12"/>
  <c r="A1892" i="12"/>
  <c r="B1892" i="12"/>
  <c r="C1892" i="12"/>
  <c r="D1892" i="12"/>
  <c r="E1892" i="12"/>
  <c r="F1892" i="12"/>
  <c r="G1892" i="12"/>
  <c r="H1892" i="12"/>
  <c r="I1892" i="12"/>
  <c r="J1892" i="12"/>
  <c r="K1892" i="12"/>
  <c r="L1892" i="12"/>
  <c r="M1892" i="12"/>
  <c r="N1892" i="12"/>
  <c r="O1892" i="12"/>
  <c r="Q1892" i="12"/>
  <c r="R1892" i="12"/>
  <c r="T1892" i="12"/>
  <c r="U1892" i="12"/>
  <c r="A1893" i="12"/>
  <c r="B1893" i="12"/>
  <c r="C1893" i="12"/>
  <c r="D1893" i="12"/>
  <c r="E1893" i="12"/>
  <c r="F1893" i="12"/>
  <c r="G1893" i="12"/>
  <c r="H1893" i="12"/>
  <c r="I1893" i="12"/>
  <c r="J1893" i="12"/>
  <c r="K1893" i="12"/>
  <c r="L1893" i="12"/>
  <c r="M1893" i="12"/>
  <c r="N1893" i="12"/>
  <c r="O1893" i="12"/>
  <c r="Q1893" i="12"/>
  <c r="R1893" i="12"/>
  <c r="T1893" i="12"/>
  <c r="U1893" i="12"/>
  <c r="A1894" i="12"/>
  <c r="B1894" i="12"/>
  <c r="C1894" i="12"/>
  <c r="D1894" i="12"/>
  <c r="E1894" i="12"/>
  <c r="F1894" i="12"/>
  <c r="G1894" i="12"/>
  <c r="H1894" i="12"/>
  <c r="I1894" i="12"/>
  <c r="J1894" i="12"/>
  <c r="K1894" i="12"/>
  <c r="L1894" i="12"/>
  <c r="M1894" i="12"/>
  <c r="N1894" i="12"/>
  <c r="O1894" i="12"/>
  <c r="Q1894" i="12"/>
  <c r="R1894" i="12"/>
  <c r="T1894" i="12"/>
  <c r="U1894" i="12"/>
  <c r="A1895" i="12"/>
  <c r="B1895" i="12"/>
  <c r="C1895" i="12"/>
  <c r="D1895" i="12"/>
  <c r="E1895" i="12"/>
  <c r="F1895" i="12"/>
  <c r="G1895" i="12"/>
  <c r="H1895" i="12"/>
  <c r="I1895" i="12"/>
  <c r="J1895" i="12"/>
  <c r="K1895" i="12"/>
  <c r="L1895" i="12"/>
  <c r="M1895" i="12"/>
  <c r="N1895" i="12"/>
  <c r="O1895" i="12"/>
  <c r="Q1895" i="12"/>
  <c r="R1895" i="12"/>
  <c r="T1895" i="12"/>
  <c r="U1895" i="12"/>
  <c r="A1896" i="12"/>
  <c r="B1896" i="12"/>
  <c r="C1896" i="12"/>
  <c r="D1896" i="12"/>
  <c r="E1896" i="12"/>
  <c r="F1896" i="12"/>
  <c r="G1896" i="12"/>
  <c r="H1896" i="12"/>
  <c r="I1896" i="12"/>
  <c r="J1896" i="12"/>
  <c r="K1896" i="12"/>
  <c r="L1896" i="12"/>
  <c r="M1896" i="12"/>
  <c r="N1896" i="12"/>
  <c r="O1896" i="12"/>
  <c r="Q1896" i="12"/>
  <c r="R1896" i="12"/>
  <c r="T1896" i="12"/>
  <c r="U1896" i="12"/>
  <c r="A1897" i="12"/>
  <c r="B1897" i="12"/>
  <c r="C1897" i="12"/>
  <c r="D1897" i="12"/>
  <c r="E1897" i="12"/>
  <c r="F1897" i="12"/>
  <c r="G1897" i="12"/>
  <c r="H1897" i="12"/>
  <c r="I1897" i="12"/>
  <c r="J1897" i="12"/>
  <c r="K1897" i="12"/>
  <c r="L1897" i="12"/>
  <c r="M1897" i="12"/>
  <c r="N1897" i="12"/>
  <c r="O1897" i="12"/>
  <c r="Q1897" i="12"/>
  <c r="R1897" i="12"/>
  <c r="T1897" i="12"/>
  <c r="U1897" i="12"/>
  <c r="A1898" i="12"/>
  <c r="B1898" i="12"/>
  <c r="C1898" i="12"/>
  <c r="D1898" i="12"/>
  <c r="E1898" i="12"/>
  <c r="F1898" i="12"/>
  <c r="G1898" i="12"/>
  <c r="H1898" i="12"/>
  <c r="I1898" i="12"/>
  <c r="J1898" i="12"/>
  <c r="K1898" i="12"/>
  <c r="L1898" i="12"/>
  <c r="M1898" i="12"/>
  <c r="N1898" i="12"/>
  <c r="O1898" i="12"/>
  <c r="Q1898" i="12"/>
  <c r="R1898" i="12"/>
  <c r="T1898" i="12"/>
  <c r="U1898" i="12"/>
  <c r="A1899" i="12"/>
  <c r="B1899" i="12"/>
  <c r="C1899" i="12"/>
  <c r="D1899" i="12"/>
  <c r="E1899" i="12"/>
  <c r="F1899" i="12"/>
  <c r="G1899" i="12"/>
  <c r="H1899" i="12"/>
  <c r="I1899" i="12"/>
  <c r="J1899" i="12"/>
  <c r="K1899" i="12"/>
  <c r="L1899" i="12"/>
  <c r="M1899" i="12"/>
  <c r="N1899" i="12"/>
  <c r="O1899" i="12"/>
  <c r="Q1899" i="12"/>
  <c r="R1899" i="12"/>
  <c r="T1899" i="12"/>
  <c r="U1899" i="12"/>
  <c r="A1900" i="12"/>
  <c r="B1900" i="12"/>
  <c r="C1900" i="12"/>
  <c r="D1900" i="12"/>
  <c r="E1900" i="12"/>
  <c r="F1900" i="12"/>
  <c r="G1900" i="12"/>
  <c r="H1900" i="12"/>
  <c r="I1900" i="12"/>
  <c r="J1900" i="12"/>
  <c r="K1900" i="12"/>
  <c r="L1900" i="12"/>
  <c r="M1900" i="12"/>
  <c r="N1900" i="12"/>
  <c r="O1900" i="12"/>
  <c r="Q1900" i="12"/>
  <c r="R1900" i="12"/>
  <c r="T1900" i="12"/>
  <c r="U1900" i="12"/>
  <c r="A1901" i="12"/>
  <c r="B1901" i="12"/>
  <c r="C1901" i="12"/>
  <c r="D1901" i="12"/>
  <c r="E1901" i="12"/>
  <c r="F1901" i="12"/>
  <c r="G1901" i="12"/>
  <c r="H1901" i="12"/>
  <c r="I1901" i="12"/>
  <c r="J1901" i="12"/>
  <c r="K1901" i="12"/>
  <c r="L1901" i="12"/>
  <c r="M1901" i="12"/>
  <c r="N1901" i="12"/>
  <c r="O1901" i="12"/>
  <c r="Q1901" i="12"/>
  <c r="R1901" i="12"/>
  <c r="T1901" i="12"/>
  <c r="U1901" i="12"/>
  <c r="A1902" i="12"/>
  <c r="B1902" i="12"/>
  <c r="C1902" i="12"/>
  <c r="D1902" i="12"/>
  <c r="E1902" i="12"/>
  <c r="F1902" i="12"/>
  <c r="G1902" i="12"/>
  <c r="H1902" i="12"/>
  <c r="I1902" i="12"/>
  <c r="J1902" i="12"/>
  <c r="K1902" i="12"/>
  <c r="L1902" i="12"/>
  <c r="M1902" i="12"/>
  <c r="N1902" i="12"/>
  <c r="O1902" i="12"/>
  <c r="Q1902" i="12"/>
  <c r="R1902" i="12"/>
  <c r="T1902" i="12"/>
  <c r="U1902" i="12"/>
  <c r="A1903" i="12"/>
  <c r="B1903" i="12"/>
  <c r="C1903" i="12"/>
  <c r="D1903" i="12"/>
  <c r="E1903" i="12"/>
  <c r="F1903" i="12"/>
  <c r="G1903" i="12"/>
  <c r="H1903" i="12"/>
  <c r="I1903" i="12"/>
  <c r="J1903" i="12"/>
  <c r="K1903" i="12"/>
  <c r="L1903" i="12"/>
  <c r="M1903" i="12"/>
  <c r="N1903" i="12"/>
  <c r="O1903" i="12"/>
  <c r="Q1903" i="12"/>
  <c r="R1903" i="12"/>
  <c r="T1903" i="12"/>
  <c r="U1903" i="12"/>
  <c r="A1904" i="12"/>
  <c r="B1904" i="12"/>
  <c r="C1904" i="12"/>
  <c r="D1904" i="12"/>
  <c r="E1904" i="12"/>
  <c r="F1904" i="12"/>
  <c r="G1904" i="12"/>
  <c r="H1904" i="12"/>
  <c r="I1904" i="12"/>
  <c r="J1904" i="12"/>
  <c r="K1904" i="12"/>
  <c r="L1904" i="12"/>
  <c r="M1904" i="12"/>
  <c r="N1904" i="12"/>
  <c r="O1904" i="12"/>
  <c r="Q1904" i="12"/>
  <c r="R1904" i="12"/>
  <c r="T1904" i="12"/>
  <c r="U1904" i="12"/>
  <c r="A1905" i="12"/>
  <c r="B1905" i="12"/>
  <c r="C1905" i="12"/>
  <c r="D1905" i="12"/>
  <c r="E1905" i="12"/>
  <c r="F1905" i="12"/>
  <c r="G1905" i="12"/>
  <c r="H1905" i="12"/>
  <c r="I1905" i="12"/>
  <c r="J1905" i="12"/>
  <c r="K1905" i="12"/>
  <c r="L1905" i="12"/>
  <c r="M1905" i="12"/>
  <c r="N1905" i="12"/>
  <c r="O1905" i="12"/>
  <c r="Q1905" i="12"/>
  <c r="R1905" i="12"/>
  <c r="T1905" i="12"/>
  <c r="U1905" i="12"/>
  <c r="A1906" i="12"/>
  <c r="B1906" i="12"/>
  <c r="C1906" i="12"/>
  <c r="D1906" i="12"/>
  <c r="E1906" i="12"/>
  <c r="F1906" i="12"/>
  <c r="G1906" i="12"/>
  <c r="H1906" i="12"/>
  <c r="I1906" i="12"/>
  <c r="J1906" i="12"/>
  <c r="K1906" i="12"/>
  <c r="L1906" i="12"/>
  <c r="M1906" i="12"/>
  <c r="N1906" i="12"/>
  <c r="O1906" i="12"/>
  <c r="Q1906" i="12"/>
  <c r="R1906" i="12"/>
  <c r="T1906" i="12"/>
  <c r="U1906" i="12"/>
  <c r="A1907" i="12"/>
  <c r="B1907" i="12"/>
  <c r="C1907" i="12"/>
  <c r="D1907" i="12"/>
  <c r="E1907" i="12"/>
  <c r="F1907" i="12"/>
  <c r="G1907" i="12"/>
  <c r="H1907" i="12"/>
  <c r="I1907" i="12"/>
  <c r="J1907" i="12"/>
  <c r="K1907" i="12"/>
  <c r="L1907" i="12"/>
  <c r="M1907" i="12"/>
  <c r="N1907" i="12"/>
  <c r="O1907" i="12"/>
  <c r="Q1907" i="12"/>
  <c r="R1907" i="12"/>
  <c r="T1907" i="12"/>
  <c r="U1907" i="12"/>
  <c r="A1908" i="12"/>
  <c r="B1908" i="12"/>
  <c r="C1908" i="12"/>
  <c r="D1908" i="12"/>
  <c r="E1908" i="12"/>
  <c r="F1908" i="12"/>
  <c r="G1908" i="12"/>
  <c r="H1908" i="12"/>
  <c r="I1908" i="12"/>
  <c r="J1908" i="12"/>
  <c r="K1908" i="12"/>
  <c r="L1908" i="12"/>
  <c r="M1908" i="12"/>
  <c r="N1908" i="12"/>
  <c r="O1908" i="12"/>
  <c r="Q1908" i="12"/>
  <c r="R1908" i="12"/>
  <c r="T1908" i="12"/>
  <c r="U1908" i="12"/>
  <c r="A1909" i="12"/>
  <c r="B1909" i="12"/>
  <c r="C1909" i="12"/>
  <c r="D1909" i="12"/>
  <c r="E1909" i="12"/>
  <c r="F1909" i="12"/>
  <c r="G1909" i="12"/>
  <c r="H1909" i="12"/>
  <c r="I1909" i="12"/>
  <c r="J1909" i="12"/>
  <c r="K1909" i="12"/>
  <c r="L1909" i="12"/>
  <c r="M1909" i="12"/>
  <c r="N1909" i="12"/>
  <c r="O1909" i="12"/>
  <c r="Q1909" i="12"/>
  <c r="R1909" i="12"/>
  <c r="T1909" i="12"/>
  <c r="U1909" i="12"/>
  <c r="A1910" i="12"/>
  <c r="B1910" i="12"/>
  <c r="C1910" i="12"/>
  <c r="D1910" i="12"/>
  <c r="E1910" i="12"/>
  <c r="F1910" i="12"/>
  <c r="G1910" i="12"/>
  <c r="H1910" i="12"/>
  <c r="I1910" i="12"/>
  <c r="J1910" i="12"/>
  <c r="K1910" i="12"/>
  <c r="L1910" i="12"/>
  <c r="M1910" i="12"/>
  <c r="N1910" i="12"/>
  <c r="O1910" i="12"/>
  <c r="Q1910" i="12"/>
  <c r="R1910" i="12"/>
  <c r="T1910" i="12"/>
  <c r="U1910" i="12"/>
  <c r="A1911" i="12"/>
  <c r="B1911" i="12"/>
  <c r="C1911" i="12"/>
  <c r="D1911" i="12"/>
  <c r="E1911" i="12"/>
  <c r="F1911" i="12"/>
  <c r="G1911" i="12"/>
  <c r="H1911" i="12"/>
  <c r="I1911" i="12"/>
  <c r="J1911" i="12"/>
  <c r="K1911" i="12"/>
  <c r="L1911" i="12"/>
  <c r="M1911" i="12"/>
  <c r="N1911" i="12"/>
  <c r="O1911" i="12"/>
  <c r="Q1911" i="12"/>
  <c r="R1911" i="12"/>
  <c r="T1911" i="12"/>
  <c r="U1911" i="12"/>
  <c r="A1912" i="12"/>
  <c r="B1912" i="12"/>
  <c r="C1912" i="12"/>
  <c r="D1912" i="12"/>
  <c r="E1912" i="12"/>
  <c r="F1912" i="12"/>
  <c r="G1912" i="12"/>
  <c r="H1912" i="12"/>
  <c r="I1912" i="12"/>
  <c r="J1912" i="12"/>
  <c r="K1912" i="12"/>
  <c r="L1912" i="12"/>
  <c r="M1912" i="12"/>
  <c r="N1912" i="12"/>
  <c r="O1912" i="12"/>
  <c r="Q1912" i="12"/>
  <c r="R1912" i="12"/>
  <c r="T1912" i="12"/>
  <c r="U1912" i="12"/>
  <c r="A1913" i="12"/>
  <c r="B1913" i="12"/>
  <c r="C1913" i="12"/>
  <c r="D1913" i="12"/>
  <c r="E1913" i="12"/>
  <c r="F1913" i="12"/>
  <c r="G1913" i="12"/>
  <c r="H1913" i="12"/>
  <c r="I1913" i="12"/>
  <c r="J1913" i="12"/>
  <c r="K1913" i="12"/>
  <c r="L1913" i="12"/>
  <c r="M1913" i="12"/>
  <c r="N1913" i="12"/>
  <c r="O1913" i="12"/>
  <c r="Q1913" i="12"/>
  <c r="R1913" i="12"/>
  <c r="T1913" i="12"/>
  <c r="U1913" i="12"/>
  <c r="A1914" i="12"/>
  <c r="B1914" i="12"/>
  <c r="C1914" i="12"/>
  <c r="D1914" i="12"/>
  <c r="E1914" i="12"/>
  <c r="F1914" i="12"/>
  <c r="G1914" i="12"/>
  <c r="H1914" i="12"/>
  <c r="I1914" i="12"/>
  <c r="J1914" i="12"/>
  <c r="K1914" i="12"/>
  <c r="L1914" i="12"/>
  <c r="M1914" i="12"/>
  <c r="N1914" i="12"/>
  <c r="O1914" i="12"/>
  <c r="Q1914" i="12"/>
  <c r="R1914" i="12"/>
  <c r="T1914" i="12"/>
  <c r="U1914" i="12"/>
  <c r="A1915" i="12"/>
  <c r="B1915" i="12"/>
  <c r="C1915" i="12"/>
  <c r="D1915" i="12"/>
  <c r="E1915" i="12"/>
  <c r="F1915" i="12"/>
  <c r="G1915" i="12"/>
  <c r="H1915" i="12"/>
  <c r="I1915" i="12"/>
  <c r="J1915" i="12"/>
  <c r="K1915" i="12"/>
  <c r="L1915" i="12"/>
  <c r="M1915" i="12"/>
  <c r="N1915" i="12"/>
  <c r="O1915" i="12"/>
  <c r="Q1915" i="12"/>
  <c r="R1915" i="12"/>
  <c r="T1915" i="12"/>
  <c r="U1915" i="12"/>
  <c r="A1916" i="12"/>
  <c r="B1916" i="12"/>
  <c r="C1916" i="12"/>
  <c r="D1916" i="12"/>
  <c r="E1916" i="12"/>
  <c r="F1916" i="12"/>
  <c r="G1916" i="12"/>
  <c r="H1916" i="12"/>
  <c r="I1916" i="12"/>
  <c r="J1916" i="12"/>
  <c r="K1916" i="12"/>
  <c r="L1916" i="12"/>
  <c r="M1916" i="12"/>
  <c r="N1916" i="12"/>
  <c r="O1916" i="12"/>
  <c r="Q1916" i="12"/>
  <c r="R1916" i="12"/>
  <c r="T1916" i="12"/>
  <c r="U1916" i="12"/>
  <c r="A1917" i="12"/>
  <c r="B1917" i="12"/>
  <c r="C1917" i="12"/>
  <c r="D1917" i="12"/>
  <c r="E1917" i="12"/>
  <c r="F1917" i="12"/>
  <c r="G1917" i="12"/>
  <c r="H1917" i="12"/>
  <c r="I1917" i="12"/>
  <c r="J1917" i="12"/>
  <c r="K1917" i="12"/>
  <c r="L1917" i="12"/>
  <c r="M1917" i="12"/>
  <c r="N1917" i="12"/>
  <c r="O1917" i="12"/>
  <c r="Q1917" i="12"/>
  <c r="R1917" i="12"/>
  <c r="T1917" i="12"/>
  <c r="U1917" i="12"/>
  <c r="A1918" i="12"/>
  <c r="B1918" i="12"/>
  <c r="C1918" i="12"/>
  <c r="D1918" i="12"/>
  <c r="E1918" i="12"/>
  <c r="F1918" i="12"/>
  <c r="G1918" i="12"/>
  <c r="H1918" i="12"/>
  <c r="I1918" i="12"/>
  <c r="J1918" i="12"/>
  <c r="K1918" i="12"/>
  <c r="L1918" i="12"/>
  <c r="M1918" i="12"/>
  <c r="N1918" i="12"/>
  <c r="O1918" i="12"/>
  <c r="Q1918" i="12"/>
  <c r="R1918" i="12"/>
  <c r="T1918" i="12"/>
  <c r="U1918" i="12"/>
  <c r="A1919" i="12"/>
  <c r="B1919" i="12"/>
  <c r="C1919" i="12"/>
  <c r="D1919" i="12"/>
  <c r="E1919" i="12"/>
  <c r="F1919" i="12"/>
  <c r="G1919" i="12"/>
  <c r="H1919" i="12"/>
  <c r="I1919" i="12"/>
  <c r="J1919" i="12"/>
  <c r="K1919" i="12"/>
  <c r="L1919" i="12"/>
  <c r="M1919" i="12"/>
  <c r="N1919" i="12"/>
  <c r="O1919" i="12"/>
  <c r="Q1919" i="12"/>
  <c r="R1919" i="12"/>
  <c r="T1919" i="12"/>
  <c r="U1919" i="12"/>
  <c r="A1920" i="12"/>
  <c r="B1920" i="12"/>
  <c r="C1920" i="12"/>
  <c r="D1920" i="12"/>
  <c r="E1920" i="12"/>
  <c r="F1920" i="12"/>
  <c r="G1920" i="12"/>
  <c r="H1920" i="12"/>
  <c r="I1920" i="12"/>
  <c r="J1920" i="12"/>
  <c r="K1920" i="12"/>
  <c r="L1920" i="12"/>
  <c r="M1920" i="12"/>
  <c r="N1920" i="12"/>
  <c r="O1920" i="12"/>
  <c r="Q1920" i="12"/>
  <c r="R1920" i="12"/>
  <c r="T1920" i="12"/>
  <c r="U1920" i="12"/>
  <c r="A1921" i="12"/>
  <c r="B1921" i="12"/>
  <c r="C1921" i="12"/>
  <c r="D1921" i="12"/>
  <c r="E1921" i="12"/>
  <c r="F1921" i="12"/>
  <c r="G1921" i="12"/>
  <c r="H1921" i="12"/>
  <c r="I1921" i="12"/>
  <c r="J1921" i="12"/>
  <c r="K1921" i="12"/>
  <c r="L1921" i="12"/>
  <c r="M1921" i="12"/>
  <c r="N1921" i="12"/>
  <c r="O1921" i="12"/>
  <c r="Q1921" i="12"/>
  <c r="R1921" i="12"/>
  <c r="T1921" i="12"/>
  <c r="U1921" i="12"/>
  <c r="A1922" i="12"/>
  <c r="B1922" i="12"/>
  <c r="C1922" i="12"/>
  <c r="D1922" i="12"/>
  <c r="E1922" i="12"/>
  <c r="F1922" i="12"/>
  <c r="G1922" i="12"/>
  <c r="H1922" i="12"/>
  <c r="I1922" i="12"/>
  <c r="J1922" i="12"/>
  <c r="K1922" i="12"/>
  <c r="L1922" i="12"/>
  <c r="M1922" i="12"/>
  <c r="N1922" i="12"/>
  <c r="O1922" i="12"/>
  <c r="Q1922" i="12"/>
  <c r="R1922" i="12"/>
  <c r="T1922" i="12"/>
  <c r="U1922" i="12"/>
  <c r="A1923" i="12"/>
  <c r="B1923" i="12"/>
  <c r="C1923" i="12"/>
  <c r="D1923" i="12"/>
  <c r="E1923" i="12"/>
  <c r="F1923" i="12"/>
  <c r="G1923" i="12"/>
  <c r="H1923" i="12"/>
  <c r="I1923" i="12"/>
  <c r="J1923" i="12"/>
  <c r="K1923" i="12"/>
  <c r="L1923" i="12"/>
  <c r="M1923" i="12"/>
  <c r="N1923" i="12"/>
  <c r="O1923" i="12"/>
  <c r="Q1923" i="12"/>
  <c r="R1923" i="12"/>
  <c r="T1923" i="12"/>
  <c r="U1923" i="12"/>
  <c r="A1924" i="12"/>
  <c r="B1924" i="12"/>
  <c r="C1924" i="12"/>
  <c r="D1924" i="12"/>
  <c r="E1924" i="12"/>
  <c r="F1924" i="12"/>
  <c r="G1924" i="12"/>
  <c r="H1924" i="12"/>
  <c r="I1924" i="12"/>
  <c r="J1924" i="12"/>
  <c r="K1924" i="12"/>
  <c r="L1924" i="12"/>
  <c r="M1924" i="12"/>
  <c r="N1924" i="12"/>
  <c r="O1924" i="12"/>
  <c r="Q1924" i="12"/>
  <c r="R1924" i="12"/>
  <c r="T1924" i="12"/>
  <c r="U1924" i="12"/>
  <c r="A1925" i="12"/>
  <c r="B1925" i="12"/>
  <c r="C1925" i="12"/>
  <c r="D1925" i="12"/>
  <c r="E1925" i="12"/>
  <c r="F1925" i="12"/>
  <c r="G1925" i="12"/>
  <c r="H1925" i="12"/>
  <c r="I1925" i="12"/>
  <c r="J1925" i="12"/>
  <c r="K1925" i="12"/>
  <c r="L1925" i="12"/>
  <c r="M1925" i="12"/>
  <c r="N1925" i="12"/>
  <c r="O1925" i="12"/>
  <c r="Q1925" i="12"/>
  <c r="R1925" i="12"/>
  <c r="T1925" i="12"/>
  <c r="U1925" i="12"/>
  <c r="A1926" i="12"/>
  <c r="B1926" i="12"/>
  <c r="C1926" i="12"/>
  <c r="D1926" i="12"/>
  <c r="E1926" i="12"/>
  <c r="F1926" i="12"/>
  <c r="G1926" i="12"/>
  <c r="H1926" i="12"/>
  <c r="I1926" i="12"/>
  <c r="J1926" i="12"/>
  <c r="K1926" i="12"/>
  <c r="L1926" i="12"/>
  <c r="M1926" i="12"/>
  <c r="N1926" i="12"/>
  <c r="O1926" i="12"/>
  <c r="Q1926" i="12"/>
  <c r="R1926" i="12"/>
  <c r="T1926" i="12"/>
  <c r="U1926" i="12"/>
  <c r="A1927" i="12"/>
  <c r="B1927" i="12"/>
  <c r="C1927" i="12"/>
  <c r="D1927" i="12"/>
  <c r="E1927" i="12"/>
  <c r="F1927" i="12"/>
  <c r="G1927" i="12"/>
  <c r="H1927" i="12"/>
  <c r="I1927" i="12"/>
  <c r="J1927" i="12"/>
  <c r="K1927" i="12"/>
  <c r="L1927" i="12"/>
  <c r="M1927" i="12"/>
  <c r="N1927" i="12"/>
  <c r="O1927" i="12"/>
  <c r="Q1927" i="12"/>
  <c r="R1927" i="12"/>
  <c r="T1927" i="12"/>
  <c r="U1927" i="12"/>
  <c r="A1928" i="12"/>
  <c r="B1928" i="12"/>
  <c r="C1928" i="12"/>
  <c r="D1928" i="12"/>
  <c r="E1928" i="12"/>
  <c r="F1928" i="12"/>
  <c r="G1928" i="12"/>
  <c r="H1928" i="12"/>
  <c r="I1928" i="12"/>
  <c r="J1928" i="12"/>
  <c r="K1928" i="12"/>
  <c r="L1928" i="12"/>
  <c r="M1928" i="12"/>
  <c r="N1928" i="12"/>
  <c r="O1928" i="12"/>
  <c r="Q1928" i="12"/>
  <c r="R1928" i="12"/>
  <c r="T1928" i="12"/>
  <c r="U1928" i="12"/>
  <c r="A1929" i="12"/>
  <c r="B1929" i="12"/>
  <c r="C1929" i="12"/>
  <c r="D1929" i="12"/>
  <c r="E1929" i="12"/>
  <c r="F1929" i="12"/>
  <c r="G1929" i="12"/>
  <c r="H1929" i="12"/>
  <c r="I1929" i="12"/>
  <c r="J1929" i="12"/>
  <c r="K1929" i="12"/>
  <c r="L1929" i="12"/>
  <c r="M1929" i="12"/>
  <c r="N1929" i="12"/>
  <c r="O1929" i="12"/>
  <c r="Q1929" i="12"/>
  <c r="R1929" i="12"/>
  <c r="T1929" i="12"/>
  <c r="U1929" i="12"/>
  <c r="A1930" i="12"/>
  <c r="B1930" i="12"/>
  <c r="C1930" i="12"/>
  <c r="D1930" i="12"/>
  <c r="E1930" i="12"/>
  <c r="F1930" i="12"/>
  <c r="G1930" i="12"/>
  <c r="H1930" i="12"/>
  <c r="I1930" i="12"/>
  <c r="J1930" i="12"/>
  <c r="K1930" i="12"/>
  <c r="L1930" i="12"/>
  <c r="M1930" i="12"/>
  <c r="N1930" i="12"/>
  <c r="O1930" i="12"/>
  <c r="Q1930" i="12"/>
  <c r="R1930" i="12"/>
  <c r="T1930" i="12"/>
  <c r="U1930" i="12"/>
  <c r="A1931" i="12"/>
  <c r="B1931" i="12"/>
  <c r="C1931" i="12"/>
  <c r="D1931" i="12"/>
  <c r="E1931" i="12"/>
  <c r="F1931" i="12"/>
  <c r="G1931" i="12"/>
  <c r="H1931" i="12"/>
  <c r="I1931" i="12"/>
  <c r="J1931" i="12"/>
  <c r="K1931" i="12"/>
  <c r="L1931" i="12"/>
  <c r="M1931" i="12"/>
  <c r="N1931" i="12"/>
  <c r="O1931" i="12"/>
  <c r="Q1931" i="12"/>
  <c r="R1931" i="12"/>
  <c r="T1931" i="12"/>
  <c r="U1931" i="12"/>
  <c r="A1932" i="12"/>
  <c r="B1932" i="12"/>
  <c r="C1932" i="12"/>
  <c r="D1932" i="12"/>
  <c r="E1932" i="12"/>
  <c r="F1932" i="12"/>
  <c r="G1932" i="12"/>
  <c r="H1932" i="12"/>
  <c r="I1932" i="12"/>
  <c r="J1932" i="12"/>
  <c r="K1932" i="12"/>
  <c r="L1932" i="12"/>
  <c r="M1932" i="12"/>
  <c r="N1932" i="12"/>
  <c r="O1932" i="12"/>
  <c r="Q1932" i="12"/>
  <c r="R1932" i="12"/>
  <c r="T1932" i="12"/>
  <c r="U1932" i="12"/>
  <c r="A1933" i="12"/>
  <c r="B1933" i="12"/>
  <c r="C1933" i="12"/>
  <c r="D1933" i="12"/>
  <c r="E1933" i="12"/>
  <c r="F1933" i="12"/>
  <c r="G1933" i="12"/>
  <c r="H1933" i="12"/>
  <c r="I1933" i="12"/>
  <c r="J1933" i="12"/>
  <c r="K1933" i="12"/>
  <c r="L1933" i="12"/>
  <c r="M1933" i="12"/>
  <c r="N1933" i="12"/>
  <c r="O1933" i="12"/>
  <c r="Q1933" i="12"/>
  <c r="R1933" i="12"/>
  <c r="T1933" i="12"/>
  <c r="U1933" i="12"/>
  <c r="A1934" i="12"/>
  <c r="B1934" i="12"/>
  <c r="C1934" i="12"/>
  <c r="D1934" i="12"/>
  <c r="E1934" i="12"/>
  <c r="F1934" i="12"/>
  <c r="G1934" i="12"/>
  <c r="H1934" i="12"/>
  <c r="I1934" i="12"/>
  <c r="J1934" i="12"/>
  <c r="K1934" i="12"/>
  <c r="L1934" i="12"/>
  <c r="M1934" i="12"/>
  <c r="N1934" i="12"/>
  <c r="O1934" i="12"/>
  <c r="Q1934" i="12"/>
  <c r="R1934" i="12"/>
  <c r="T1934" i="12"/>
  <c r="U1934" i="12"/>
  <c r="A1935" i="12"/>
  <c r="B1935" i="12"/>
  <c r="C1935" i="12"/>
  <c r="D1935" i="12"/>
  <c r="E1935" i="12"/>
  <c r="F1935" i="12"/>
  <c r="G1935" i="12"/>
  <c r="H1935" i="12"/>
  <c r="I1935" i="12"/>
  <c r="J1935" i="12"/>
  <c r="K1935" i="12"/>
  <c r="L1935" i="12"/>
  <c r="M1935" i="12"/>
  <c r="N1935" i="12"/>
  <c r="O1935" i="12"/>
  <c r="Q1935" i="12"/>
  <c r="R1935" i="12"/>
  <c r="T1935" i="12"/>
  <c r="U1935" i="12"/>
  <c r="A1936" i="12"/>
  <c r="B1936" i="12"/>
  <c r="C1936" i="12"/>
  <c r="D1936" i="12"/>
  <c r="E1936" i="12"/>
  <c r="F1936" i="12"/>
  <c r="G1936" i="12"/>
  <c r="H1936" i="12"/>
  <c r="I1936" i="12"/>
  <c r="J1936" i="12"/>
  <c r="K1936" i="12"/>
  <c r="L1936" i="12"/>
  <c r="M1936" i="12"/>
  <c r="N1936" i="12"/>
  <c r="O1936" i="12"/>
  <c r="Q1936" i="12"/>
  <c r="R1936" i="12"/>
  <c r="T1936" i="12"/>
  <c r="U1936" i="12"/>
  <c r="A1937" i="12"/>
  <c r="B1937" i="12"/>
  <c r="C1937" i="12"/>
  <c r="D1937" i="12"/>
  <c r="E1937" i="12"/>
  <c r="F1937" i="12"/>
  <c r="G1937" i="12"/>
  <c r="H1937" i="12"/>
  <c r="I1937" i="12"/>
  <c r="J1937" i="12"/>
  <c r="K1937" i="12"/>
  <c r="L1937" i="12"/>
  <c r="M1937" i="12"/>
  <c r="N1937" i="12"/>
  <c r="O1937" i="12"/>
  <c r="Q1937" i="12"/>
  <c r="R1937" i="12"/>
  <c r="T1937" i="12"/>
  <c r="U1937" i="12"/>
  <c r="A1938" i="12"/>
  <c r="B1938" i="12"/>
  <c r="C1938" i="12"/>
  <c r="D1938" i="12"/>
  <c r="E1938" i="12"/>
  <c r="F1938" i="12"/>
  <c r="G1938" i="12"/>
  <c r="H1938" i="12"/>
  <c r="I1938" i="12"/>
  <c r="J1938" i="12"/>
  <c r="K1938" i="12"/>
  <c r="L1938" i="12"/>
  <c r="M1938" i="12"/>
  <c r="N1938" i="12"/>
  <c r="O1938" i="12"/>
  <c r="Q1938" i="12"/>
  <c r="R1938" i="12"/>
  <c r="T1938" i="12"/>
  <c r="U1938" i="12"/>
  <c r="A1939" i="12"/>
  <c r="B1939" i="12"/>
  <c r="C1939" i="12"/>
  <c r="D1939" i="12"/>
  <c r="E1939" i="12"/>
  <c r="F1939" i="12"/>
  <c r="G1939" i="12"/>
  <c r="H1939" i="12"/>
  <c r="I1939" i="12"/>
  <c r="J1939" i="12"/>
  <c r="K1939" i="12"/>
  <c r="L1939" i="12"/>
  <c r="M1939" i="12"/>
  <c r="N1939" i="12"/>
  <c r="O1939" i="12"/>
  <c r="Q1939" i="12"/>
  <c r="R1939" i="12"/>
  <c r="T1939" i="12"/>
  <c r="U1939" i="12"/>
  <c r="A1940" i="12"/>
  <c r="B1940" i="12"/>
  <c r="C1940" i="12"/>
  <c r="D1940" i="12"/>
  <c r="E1940" i="12"/>
  <c r="F1940" i="12"/>
  <c r="G1940" i="12"/>
  <c r="H1940" i="12"/>
  <c r="I1940" i="12"/>
  <c r="J1940" i="12"/>
  <c r="K1940" i="12"/>
  <c r="L1940" i="12"/>
  <c r="M1940" i="12"/>
  <c r="N1940" i="12"/>
  <c r="O1940" i="12"/>
  <c r="Q1940" i="12"/>
  <c r="R1940" i="12"/>
  <c r="T1940" i="12"/>
  <c r="U1940" i="12"/>
  <c r="A1941" i="12"/>
  <c r="B1941" i="12"/>
  <c r="C1941" i="12"/>
  <c r="D1941" i="12"/>
  <c r="E1941" i="12"/>
  <c r="F1941" i="12"/>
  <c r="G1941" i="12"/>
  <c r="H1941" i="12"/>
  <c r="I1941" i="12"/>
  <c r="J1941" i="12"/>
  <c r="K1941" i="12"/>
  <c r="L1941" i="12"/>
  <c r="M1941" i="12"/>
  <c r="N1941" i="12"/>
  <c r="O1941" i="12"/>
  <c r="Q1941" i="12"/>
  <c r="R1941" i="12"/>
  <c r="T1941" i="12"/>
  <c r="U1941" i="12"/>
  <c r="A1942" i="12"/>
  <c r="B1942" i="12"/>
  <c r="C1942" i="12"/>
  <c r="D1942" i="12"/>
  <c r="E1942" i="12"/>
  <c r="F1942" i="12"/>
  <c r="G1942" i="12"/>
  <c r="H1942" i="12"/>
  <c r="I1942" i="12"/>
  <c r="J1942" i="12"/>
  <c r="K1942" i="12"/>
  <c r="L1942" i="12"/>
  <c r="M1942" i="12"/>
  <c r="N1942" i="12"/>
  <c r="O1942" i="12"/>
  <c r="Q1942" i="12"/>
  <c r="R1942" i="12"/>
  <c r="T1942" i="12"/>
  <c r="U1942" i="12"/>
  <c r="A1943" i="12"/>
  <c r="B1943" i="12"/>
  <c r="C1943" i="12"/>
  <c r="D1943" i="12"/>
  <c r="E1943" i="12"/>
  <c r="F1943" i="12"/>
  <c r="G1943" i="12"/>
  <c r="H1943" i="12"/>
  <c r="I1943" i="12"/>
  <c r="J1943" i="12"/>
  <c r="K1943" i="12"/>
  <c r="L1943" i="12"/>
  <c r="M1943" i="12"/>
  <c r="N1943" i="12"/>
  <c r="O1943" i="12"/>
  <c r="Q1943" i="12"/>
  <c r="R1943" i="12"/>
  <c r="T1943" i="12"/>
  <c r="U1943" i="12"/>
  <c r="A1944" i="12"/>
  <c r="B1944" i="12"/>
  <c r="C1944" i="12"/>
  <c r="D1944" i="12"/>
  <c r="E1944" i="12"/>
  <c r="F1944" i="12"/>
  <c r="G1944" i="12"/>
  <c r="H1944" i="12"/>
  <c r="I1944" i="12"/>
  <c r="J1944" i="12"/>
  <c r="K1944" i="12"/>
  <c r="L1944" i="12"/>
  <c r="M1944" i="12"/>
  <c r="N1944" i="12"/>
  <c r="O1944" i="12"/>
  <c r="Q1944" i="12"/>
  <c r="R1944" i="12"/>
  <c r="T1944" i="12"/>
  <c r="U1944" i="12"/>
  <c r="A1945" i="12"/>
  <c r="B1945" i="12"/>
  <c r="C1945" i="12"/>
  <c r="D1945" i="12"/>
  <c r="E1945" i="12"/>
  <c r="F1945" i="12"/>
  <c r="G1945" i="12"/>
  <c r="H1945" i="12"/>
  <c r="I1945" i="12"/>
  <c r="J1945" i="12"/>
  <c r="K1945" i="12"/>
  <c r="L1945" i="12"/>
  <c r="M1945" i="12"/>
  <c r="N1945" i="12"/>
  <c r="O1945" i="12"/>
  <c r="Q1945" i="12"/>
  <c r="R1945" i="12"/>
  <c r="T1945" i="12"/>
  <c r="U1945" i="12"/>
  <c r="A1946" i="12"/>
  <c r="B1946" i="12"/>
  <c r="C1946" i="12"/>
  <c r="D1946" i="12"/>
  <c r="E1946" i="12"/>
  <c r="F1946" i="12"/>
  <c r="G1946" i="12"/>
  <c r="H1946" i="12"/>
  <c r="I1946" i="12"/>
  <c r="J1946" i="12"/>
  <c r="K1946" i="12"/>
  <c r="L1946" i="12"/>
  <c r="M1946" i="12"/>
  <c r="N1946" i="12"/>
  <c r="O1946" i="12"/>
  <c r="Q1946" i="12"/>
  <c r="R1946" i="12"/>
  <c r="T1946" i="12"/>
  <c r="U1946" i="12"/>
  <c r="A1947" i="12"/>
  <c r="B1947" i="12"/>
  <c r="C1947" i="12"/>
  <c r="D1947" i="12"/>
  <c r="E1947" i="12"/>
  <c r="F1947" i="12"/>
  <c r="G1947" i="12"/>
  <c r="H1947" i="12"/>
  <c r="I1947" i="12"/>
  <c r="J1947" i="12"/>
  <c r="K1947" i="12"/>
  <c r="L1947" i="12"/>
  <c r="M1947" i="12"/>
  <c r="N1947" i="12"/>
  <c r="O1947" i="12"/>
  <c r="Q1947" i="12"/>
  <c r="R1947" i="12"/>
  <c r="T1947" i="12"/>
  <c r="U1947" i="12"/>
  <c r="A1948" i="12"/>
  <c r="B1948" i="12"/>
  <c r="C1948" i="12"/>
  <c r="D1948" i="12"/>
  <c r="E1948" i="12"/>
  <c r="F1948" i="12"/>
  <c r="G1948" i="12"/>
  <c r="H1948" i="12"/>
  <c r="I1948" i="12"/>
  <c r="J1948" i="12"/>
  <c r="K1948" i="12"/>
  <c r="L1948" i="12"/>
  <c r="M1948" i="12"/>
  <c r="N1948" i="12"/>
  <c r="O1948" i="12"/>
  <c r="Q1948" i="12"/>
  <c r="R1948" i="12"/>
  <c r="T1948" i="12"/>
  <c r="U1948" i="12"/>
  <c r="A1949" i="12"/>
  <c r="B1949" i="12"/>
  <c r="C1949" i="12"/>
  <c r="D1949" i="12"/>
  <c r="E1949" i="12"/>
  <c r="F1949" i="12"/>
  <c r="G1949" i="12"/>
  <c r="H1949" i="12"/>
  <c r="I1949" i="12"/>
  <c r="J1949" i="12"/>
  <c r="K1949" i="12"/>
  <c r="L1949" i="12"/>
  <c r="M1949" i="12"/>
  <c r="N1949" i="12"/>
  <c r="O1949" i="12"/>
  <c r="Q1949" i="12"/>
  <c r="R1949" i="12"/>
  <c r="T1949" i="12"/>
  <c r="U1949" i="12"/>
  <c r="A1950" i="12"/>
  <c r="B1950" i="12"/>
  <c r="C1950" i="12"/>
  <c r="D1950" i="12"/>
  <c r="E1950" i="12"/>
  <c r="F1950" i="12"/>
  <c r="G1950" i="12"/>
  <c r="H1950" i="12"/>
  <c r="I1950" i="12"/>
  <c r="J1950" i="12"/>
  <c r="K1950" i="12"/>
  <c r="L1950" i="12"/>
  <c r="M1950" i="12"/>
  <c r="N1950" i="12"/>
  <c r="O1950" i="12"/>
  <c r="Q1950" i="12"/>
  <c r="R1950" i="12"/>
  <c r="T1950" i="12"/>
  <c r="U1950" i="12"/>
  <c r="A1951" i="12"/>
  <c r="B1951" i="12"/>
  <c r="C1951" i="12"/>
  <c r="D1951" i="12"/>
  <c r="E1951" i="12"/>
  <c r="F1951" i="12"/>
  <c r="G1951" i="12"/>
  <c r="H1951" i="12"/>
  <c r="I1951" i="12"/>
  <c r="J1951" i="12"/>
  <c r="K1951" i="12"/>
  <c r="L1951" i="12"/>
  <c r="M1951" i="12"/>
  <c r="N1951" i="12"/>
  <c r="O1951" i="12"/>
  <c r="Q1951" i="12"/>
  <c r="R1951" i="12"/>
  <c r="T1951" i="12"/>
  <c r="U1951" i="12"/>
  <c r="A1952" i="12"/>
  <c r="B1952" i="12"/>
  <c r="C1952" i="12"/>
  <c r="D1952" i="12"/>
  <c r="E1952" i="12"/>
  <c r="F1952" i="12"/>
  <c r="G1952" i="12"/>
  <c r="H1952" i="12"/>
  <c r="I1952" i="12"/>
  <c r="J1952" i="12"/>
  <c r="K1952" i="12"/>
  <c r="L1952" i="12"/>
  <c r="M1952" i="12"/>
  <c r="N1952" i="12"/>
  <c r="O1952" i="12"/>
  <c r="Q1952" i="12"/>
  <c r="R1952" i="12"/>
  <c r="T1952" i="12"/>
  <c r="U1952" i="12"/>
  <c r="A1953" i="12"/>
  <c r="B1953" i="12"/>
  <c r="C1953" i="12"/>
  <c r="D1953" i="12"/>
  <c r="E1953" i="12"/>
  <c r="F1953" i="12"/>
  <c r="G1953" i="12"/>
  <c r="H1953" i="12"/>
  <c r="I1953" i="12"/>
  <c r="J1953" i="12"/>
  <c r="K1953" i="12"/>
  <c r="L1953" i="12"/>
  <c r="M1953" i="12"/>
  <c r="N1953" i="12"/>
  <c r="O1953" i="12"/>
  <c r="Q1953" i="12"/>
  <c r="R1953" i="12"/>
  <c r="T1953" i="12"/>
  <c r="U1953" i="12"/>
  <c r="A1954" i="12"/>
  <c r="B1954" i="12"/>
  <c r="C1954" i="12"/>
  <c r="D1954" i="12"/>
  <c r="E1954" i="12"/>
  <c r="F1954" i="12"/>
  <c r="G1954" i="12"/>
  <c r="H1954" i="12"/>
  <c r="I1954" i="12"/>
  <c r="J1954" i="12"/>
  <c r="K1954" i="12"/>
  <c r="L1954" i="12"/>
  <c r="M1954" i="12"/>
  <c r="N1954" i="12"/>
  <c r="O1954" i="12"/>
  <c r="Q1954" i="12"/>
  <c r="R1954" i="12"/>
  <c r="T1954" i="12"/>
  <c r="U1954" i="12"/>
  <c r="A1955" i="12"/>
  <c r="B1955" i="12"/>
  <c r="C1955" i="12"/>
  <c r="D1955" i="12"/>
  <c r="E1955" i="12"/>
  <c r="F1955" i="12"/>
  <c r="G1955" i="12"/>
  <c r="H1955" i="12"/>
  <c r="I1955" i="12"/>
  <c r="J1955" i="12"/>
  <c r="K1955" i="12"/>
  <c r="L1955" i="12"/>
  <c r="M1955" i="12"/>
  <c r="N1955" i="12"/>
  <c r="O1955" i="12"/>
  <c r="Q1955" i="12"/>
  <c r="R1955" i="12"/>
  <c r="T1955" i="12"/>
  <c r="U1955" i="12"/>
  <c r="A1956" i="12"/>
  <c r="B1956" i="12"/>
  <c r="C1956" i="12"/>
  <c r="D1956" i="12"/>
  <c r="E1956" i="12"/>
  <c r="F1956" i="12"/>
  <c r="G1956" i="12"/>
  <c r="H1956" i="12"/>
  <c r="I1956" i="12"/>
  <c r="J1956" i="12"/>
  <c r="K1956" i="12"/>
  <c r="L1956" i="12"/>
  <c r="M1956" i="12"/>
  <c r="N1956" i="12"/>
  <c r="O1956" i="12"/>
  <c r="Q1956" i="12"/>
  <c r="R1956" i="12"/>
  <c r="T1956" i="12"/>
  <c r="U1956" i="12"/>
  <c r="A1957" i="12"/>
  <c r="B1957" i="12"/>
  <c r="C1957" i="12"/>
  <c r="D1957" i="12"/>
  <c r="E1957" i="12"/>
  <c r="F1957" i="12"/>
  <c r="G1957" i="12"/>
  <c r="H1957" i="12"/>
  <c r="I1957" i="12"/>
  <c r="J1957" i="12"/>
  <c r="K1957" i="12"/>
  <c r="L1957" i="12"/>
  <c r="M1957" i="12"/>
  <c r="N1957" i="12"/>
  <c r="O1957" i="12"/>
  <c r="Q1957" i="12"/>
  <c r="R1957" i="12"/>
  <c r="T1957" i="12"/>
  <c r="U1957" i="12"/>
  <c r="A1958" i="12"/>
  <c r="B1958" i="12"/>
  <c r="C1958" i="12"/>
  <c r="D1958" i="12"/>
  <c r="E1958" i="12"/>
  <c r="F1958" i="12"/>
  <c r="G1958" i="12"/>
  <c r="H1958" i="12"/>
  <c r="I1958" i="12"/>
  <c r="J1958" i="12"/>
  <c r="K1958" i="12"/>
  <c r="L1958" i="12"/>
  <c r="M1958" i="12"/>
  <c r="N1958" i="12"/>
  <c r="O1958" i="12"/>
  <c r="Q1958" i="12"/>
  <c r="R1958" i="12"/>
  <c r="T1958" i="12"/>
  <c r="U1958" i="12"/>
  <c r="A1959" i="12"/>
  <c r="B1959" i="12"/>
  <c r="C1959" i="12"/>
  <c r="D1959" i="12"/>
  <c r="E1959" i="12"/>
  <c r="F1959" i="12"/>
  <c r="G1959" i="12"/>
  <c r="H1959" i="12"/>
  <c r="I1959" i="12"/>
  <c r="J1959" i="12"/>
  <c r="K1959" i="12"/>
  <c r="L1959" i="12"/>
  <c r="M1959" i="12"/>
  <c r="N1959" i="12"/>
  <c r="O1959" i="12"/>
  <c r="Q1959" i="12"/>
  <c r="R1959" i="12"/>
  <c r="T1959" i="12"/>
  <c r="U1959" i="12"/>
  <c r="A1960" i="12"/>
  <c r="B1960" i="12"/>
  <c r="C1960" i="12"/>
  <c r="D1960" i="12"/>
  <c r="E1960" i="12"/>
  <c r="F1960" i="12"/>
  <c r="G1960" i="12"/>
  <c r="H1960" i="12"/>
  <c r="I1960" i="12"/>
  <c r="J1960" i="12"/>
  <c r="K1960" i="12"/>
  <c r="L1960" i="12"/>
  <c r="M1960" i="12"/>
  <c r="N1960" i="12"/>
  <c r="O1960" i="12"/>
  <c r="Q1960" i="12"/>
  <c r="R1960" i="12"/>
  <c r="T1960" i="12"/>
  <c r="U1960" i="12"/>
  <c r="A1961" i="12"/>
  <c r="B1961" i="12"/>
  <c r="C1961" i="12"/>
  <c r="D1961" i="12"/>
  <c r="E1961" i="12"/>
  <c r="F1961" i="12"/>
  <c r="G1961" i="12"/>
  <c r="H1961" i="12"/>
  <c r="I1961" i="12"/>
  <c r="J1961" i="12"/>
  <c r="K1961" i="12"/>
  <c r="L1961" i="12"/>
  <c r="M1961" i="12"/>
  <c r="N1961" i="12"/>
  <c r="O1961" i="12"/>
  <c r="Q1961" i="12"/>
  <c r="R1961" i="12"/>
  <c r="T1961" i="12"/>
  <c r="U1961" i="12"/>
  <c r="A1962" i="12"/>
  <c r="B1962" i="12"/>
  <c r="C1962" i="12"/>
  <c r="D1962" i="12"/>
  <c r="E1962" i="12"/>
  <c r="F1962" i="12"/>
  <c r="G1962" i="12"/>
  <c r="H1962" i="12"/>
  <c r="I1962" i="12"/>
  <c r="J1962" i="12"/>
  <c r="K1962" i="12"/>
  <c r="L1962" i="12"/>
  <c r="M1962" i="12"/>
  <c r="N1962" i="12"/>
  <c r="O1962" i="12"/>
  <c r="Q1962" i="12"/>
  <c r="R1962" i="12"/>
  <c r="T1962" i="12"/>
  <c r="U1962" i="12"/>
  <c r="A1963" i="12"/>
  <c r="B1963" i="12"/>
  <c r="C1963" i="12"/>
  <c r="D1963" i="12"/>
  <c r="E1963" i="12"/>
  <c r="F1963" i="12"/>
  <c r="G1963" i="12"/>
  <c r="H1963" i="12"/>
  <c r="I1963" i="12"/>
  <c r="J1963" i="12"/>
  <c r="K1963" i="12"/>
  <c r="L1963" i="12"/>
  <c r="M1963" i="12"/>
  <c r="N1963" i="12"/>
  <c r="O1963" i="12"/>
  <c r="Q1963" i="12"/>
  <c r="R1963" i="12"/>
  <c r="T1963" i="12"/>
  <c r="U1963" i="12"/>
  <c r="A1964" i="12"/>
  <c r="B1964" i="12"/>
  <c r="C1964" i="12"/>
  <c r="D1964" i="12"/>
  <c r="E1964" i="12"/>
  <c r="F1964" i="12"/>
  <c r="G1964" i="12"/>
  <c r="H1964" i="12"/>
  <c r="I1964" i="12"/>
  <c r="J1964" i="12"/>
  <c r="K1964" i="12"/>
  <c r="L1964" i="12"/>
  <c r="M1964" i="12"/>
  <c r="N1964" i="12"/>
  <c r="O1964" i="12"/>
  <c r="Q1964" i="12"/>
  <c r="R1964" i="12"/>
  <c r="T1964" i="12"/>
  <c r="U1964" i="12"/>
  <c r="A1965" i="12"/>
  <c r="B1965" i="12"/>
  <c r="C1965" i="12"/>
  <c r="D1965" i="12"/>
  <c r="E1965" i="12"/>
  <c r="F1965" i="12"/>
  <c r="G1965" i="12"/>
  <c r="H1965" i="12"/>
  <c r="I1965" i="12"/>
  <c r="J1965" i="12"/>
  <c r="K1965" i="12"/>
  <c r="L1965" i="12"/>
  <c r="M1965" i="12"/>
  <c r="N1965" i="12"/>
  <c r="O1965" i="12"/>
  <c r="Q1965" i="12"/>
  <c r="R1965" i="12"/>
  <c r="T1965" i="12"/>
  <c r="U1965" i="12"/>
  <c r="A1966" i="12"/>
  <c r="B1966" i="12"/>
  <c r="C1966" i="12"/>
  <c r="D1966" i="12"/>
  <c r="E1966" i="12"/>
  <c r="F1966" i="12"/>
  <c r="G1966" i="12"/>
  <c r="H1966" i="12"/>
  <c r="I1966" i="12"/>
  <c r="J1966" i="12"/>
  <c r="K1966" i="12"/>
  <c r="L1966" i="12"/>
  <c r="M1966" i="12"/>
  <c r="N1966" i="12"/>
  <c r="O1966" i="12"/>
  <c r="Q1966" i="12"/>
  <c r="R1966" i="12"/>
  <c r="T1966" i="12"/>
  <c r="U1966" i="12"/>
  <c r="A1967" i="12"/>
  <c r="B1967" i="12"/>
  <c r="C1967" i="12"/>
  <c r="D1967" i="12"/>
  <c r="E1967" i="12"/>
  <c r="F1967" i="12"/>
  <c r="G1967" i="12"/>
  <c r="H1967" i="12"/>
  <c r="I1967" i="12"/>
  <c r="J1967" i="12"/>
  <c r="K1967" i="12"/>
  <c r="L1967" i="12"/>
  <c r="M1967" i="12"/>
  <c r="N1967" i="12"/>
  <c r="O1967" i="12"/>
  <c r="Q1967" i="12"/>
  <c r="R1967" i="12"/>
  <c r="T1967" i="12"/>
  <c r="U1967" i="12"/>
  <c r="A1968" i="12"/>
  <c r="B1968" i="12"/>
  <c r="C1968" i="12"/>
  <c r="D1968" i="12"/>
  <c r="E1968" i="12"/>
  <c r="F1968" i="12"/>
  <c r="G1968" i="12"/>
  <c r="H1968" i="12"/>
  <c r="I1968" i="12"/>
  <c r="J1968" i="12"/>
  <c r="K1968" i="12"/>
  <c r="L1968" i="12"/>
  <c r="M1968" i="12"/>
  <c r="N1968" i="12"/>
  <c r="O1968" i="12"/>
  <c r="Q1968" i="12"/>
  <c r="R1968" i="12"/>
  <c r="T1968" i="12"/>
  <c r="U1968" i="12"/>
  <c r="A1969" i="12"/>
  <c r="B1969" i="12"/>
  <c r="C1969" i="12"/>
  <c r="D1969" i="12"/>
  <c r="E1969" i="12"/>
  <c r="F1969" i="12"/>
  <c r="G1969" i="12"/>
  <c r="H1969" i="12"/>
  <c r="I1969" i="12"/>
  <c r="J1969" i="12"/>
  <c r="K1969" i="12"/>
  <c r="L1969" i="12"/>
  <c r="M1969" i="12"/>
  <c r="N1969" i="12"/>
  <c r="O1969" i="12"/>
  <c r="Q1969" i="12"/>
  <c r="R1969" i="12"/>
  <c r="T1969" i="12"/>
  <c r="U1969" i="12"/>
  <c r="A1970" i="12"/>
  <c r="B1970" i="12"/>
  <c r="C1970" i="12"/>
  <c r="D1970" i="12"/>
  <c r="E1970" i="12"/>
  <c r="F1970" i="12"/>
  <c r="G1970" i="12"/>
  <c r="H1970" i="12"/>
  <c r="I1970" i="12"/>
  <c r="J1970" i="12"/>
  <c r="K1970" i="12"/>
  <c r="L1970" i="12"/>
  <c r="M1970" i="12"/>
  <c r="N1970" i="12"/>
  <c r="O1970" i="12"/>
  <c r="Q1970" i="12"/>
  <c r="R1970" i="12"/>
  <c r="T1970" i="12"/>
  <c r="U1970" i="12"/>
  <c r="A1971" i="12"/>
  <c r="B1971" i="12"/>
  <c r="C1971" i="12"/>
  <c r="D1971" i="12"/>
  <c r="E1971" i="12"/>
  <c r="F1971" i="12"/>
  <c r="G1971" i="12"/>
  <c r="H1971" i="12"/>
  <c r="I1971" i="12"/>
  <c r="J1971" i="12"/>
  <c r="K1971" i="12"/>
  <c r="L1971" i="12"/>
  <c r="M1971" i="12"/>
  <c r="N1971" i="12"/>
  <c r="O1971" i="12"/>
  <c r="Q1971" i="12"/>
  <c r="R1971" i="12"/>
  <c r="T1971" i="12"/>
  <c r="U1971" i="12"/>
  <c r="A1972" i="12"/>
  <c r="B1972" i="12"/>
  <c r="C1972" i="12"/>
  <c r="D1972" i="12"/>
  <c r="E1972" i="12"/>
  <c r="F1972" i="12"/>
  <c r="G1972" i="12"/>
  <c r="H1972" i="12"/>
  <c r="I1972" i="12"/>
  <c r="J1972" i="12"/>
  <c r="K1972" i="12"/>
  <c r="L1972" i="12"/>
  <c r="M1972" i="12"/>
  <c r="N1972" i="12"/>
  <c r="O1972" i="12"/>
  <c r="Q1972" i="12"/>
  <c r="R1972" i="12"/>
  <c r="T1972" i="12"/>
  <c r="U1972" i="12"/>
  <c r="A1973" i="12"/>
  <c r="B1973" i="12"/>
  <c r="C1973" i="12"/>
  <c r="D1973" i="12"/>
  <c r="E1973" i="12"/>
  <c r="F1973" i="12"/>
  <c r="G1973" i="12"/>
  <c r="H1973" i="12"/>
  <c r="I1973" i="12"/>
  <c r="J1973" i="12"/>
  <c r="K1973" i="12"/>
  <c r="L1973" i="12"/>
  <c r="M1973" i="12"/>
  <c r="N1973" i="12"/>
  <c r="O1973" i="12"/>
  <c r="Q1973" i="12"/>
  <c r="R1973" i="12"/>
  <c r="T1973" i="12"/>
  <c r="U1973" i="12"/>
  <c r="A1974" i="12"/>
  <c r="B1974" i="12"/>
  <c r="C1974" i="12"/>
  <c r="D1974" i="12"/>
  <c r="E1974" i="12"/>
  <c r="F1974" i="12"/>
  <c r="G1974" i="12"/>
  <c r="H1974" i="12"/>
  <c r="I1974" i="12"/>
  <c r="J1974" i="12"/>
  <c r="K1974" i="12"/>
  <c r="L1974" i="12"/>
  <c r="M1974" i="12"/>
  <c r="N1974" i="12"/>
  <c r="O1974" i="12"/>
  <c r="Q1974" i="12"/>
  <c r="R1974" i="12"/>
  <c r="T1974" i="12"/>
  <c r="U1974" i="12"/>
  <c r="A1975" i="12"/>
  <c r="B1975" i="12"/>
  <c r="C1975" i="12"/>
  <c r="D1975" i="12"/>
  <c r="E1975" i="12"/>
  <c r="F1975" i="12"/>
  <c r="G1975" i="12"/>
  <c r="H1975" i="12"/>
  <c r="I1975" i="12"/>
  <c r="J1975" i="12"/>
  <c r="K1975" i="12"/>
  <c r="L1975" i="12"/>
  <c r="M1975" i="12"/>
  <c r="N1975" i="12"/>
  <c r="O1975" i="12"/>
  <c r="Q1975" i="12"/>
  <c r="R1975" i="12"/>
  <c r="T1975" i="12"/>
  <c r="U1975" i="12"/>
  <c r="A1976" i="12"/>
  <c r="B1976" i="12"/>
  <c r="C1976" i="12"/>
  <c r="D1976" i="12"/>
  <c r="E1976" i="12"/>
  <c r="F1976" i="12"/>
  <c r="G1976" i="12"/>
  <c r="H1976" i="12"/>
  <c r="I1976" i="12"/>
  <c r="J1976" i="12"/>
  <c r="K1976" i="12"/>
  <c r="L1976" i="12"/>
  <c r="M1976" i="12"/>
  <c r="N1976" i="12"/>
  <c r="O1976" i="12"/>
  <c r="Q1976" i="12"/>
  <c r="R1976" i="12"/>
  <c r="T1976" i="12"/>
  <c r="U1976" i="12"/>
  <c r="A1977" i="12"/>
  <c r="B1977" i="12"/>
  <c r="C1977" i="12"/>
  <c r="D1977" i="12"/>
  <c r="E1977" i="12"/>
  <c r="F1977" i="12"/>
  <c r="G1977" i="12"/>
  <c r="H1977" i="12"/>
  <c r="I1977" i="12"/>
  <c r="J1977" i="12"/>
  <c r="K1977" i="12"/>
  <c r="L1977" i="12"/>
  <c r="M1977" i="12"/>
  <c r="N1977" i="12"/>
  <c r="O1977" i="12"/>
  <c r="Q1977" i="12"/>
  <c r="R1977" i="12"/>
  <c r="T1977" i="12"/>
  <c r="U1977" i="12"/>
  <c r="A1978" i="12"/>
  <c r="B1978" i="12"/>
  <c r="C1978" i="12"/>
  <c r="D1978" i="12"/>
  <c r="E1978" i="12"/>
  <c r="F1978" i="12"/>
  <c r="G1978" i="12"/>
  <c r="H1978" i="12"/>
  <c r="I1978" i="12"/>
  <c r="J1978" i="12"/>
  <c r="K1978" i="12"/>
  <c r="L1978" i="12"/>
  <c r="M1978" i="12"/>
  <c r="N1978" i="12"/>
  <c r="O1978" i="12"/>
  <c r="Q1978" i="12"/>
  <c r="R1978" i="12"/>
  <c r="T1978" i="12"/>
  <c r="U1978" i="12"/>
  <c r="A1979" i="12"/>
  <c r="B1979" i="12"/>
  <c r="C1979" i="12"/>
  <c r="D1979" i="12"/>
  <c r="E1979" i="12"/>
  <c r="F1979" i="12"/>
  <c r="G1979" i="12"/>
  <c r="H1979" i="12"/>
  <c r="I1979" i="12"/>
  <c r="J1979" i="12"/>
  <c r="K1979" i="12"/>
  <c r="L1979" i="12"/>
  <c r="M1979" i="12"/>
  <c r="N1979" i="12"/>
  <c r="O1979" i="12"/>
  <c r="Q1979" i="12"/>
  <c r="R1979" i="12"/>
  <c r="T1979" i="12"/>
  <c r="U1979" i="12"/>
  <c r="A1980" i="12"/>
  <c r="B1980" i="12"/>
  <c r="C1980" i="12"/>
  <c r="D1980" i="12"/>
  <c r="E1980" i="12"/>
  <c r="F1980" i="12"/>
  <c r="G1980" i="12"/>
  <c r="H1980" i="12"/>
  <c r="I1980" i="12"/>
  <c r="J1980" i="12"/>
  <c r="K1980" i="12"/>
  <c r="L1980" i="12"/>
  <c r="M1980" i="12"/>
  <c r="N1980" i="12"/>
  <c r="O1980" i="12"/>
  <c r="Q1980" i="12"/>
  <c r="R1980" i="12"/>
  <c r="T1980" i="12"/>
  <c r="U1980" i="12"/>
  <c r="A1981" i="12"/>
  <c r="B1981" i="12"/>
  <c r="C1981" i="12"/>
  <c r="D1981" i="12"/>
  <c r="E1981" i="12"/>
  <c r="F1981" i="12"/>
  <c r="G1981" i="12"/>
  <c r="H1981" i="12"/>
  <c r="I1981" i="12"/>
  <c r="J1981" i="12"/>
  <c r="K1981" i="12"/>
  <c r="L1981" i="12"/>
  <c r="M1981" i="12"/>
  <c r="N1981" i="12"/>
  <c r="O1981" i="12"/>
  <c r="Q1981" i="12"/>
  <c r="R1981" i="12"/>
  <c r="T1981" i="12"/>
  <c r="U1981" i="12"/>
  <c r="A1982" i="12"/>
  <c r="B1982" i="12"/>
  <c r="C1982" i="12"/>
  <c r="D1982" i="12"/>
  <c r="E1982" i="12"/>
  <c r="F1982" i="12"/>
  <c r="G1982" i="12"/>
  <c r="H1982" i="12"/>
  <c r="I1982" i="12"/>
  <c r="J1982" i="12"/>
  <c r="K1982" i="12"/>
  <c r="L1982" i="12"/>
  <c r="M1982" i="12"/>
  <c r="N1982" i="12"/>
  <c r="O1982" i="12"/>
  <c r="Q1982" i="12"/>
  <c r="R1982" i="12"/>
  <c r="T1982" i="12"/>
  <c r="U1982" i="12"/>
  <c r="A1983" i="12"/>
  <c r="B1983" i="12"/>
  <c r="C1983" i="12"/>
  <c r="D1983" i="12"/>
  <c r="E1983" i="12"/>
  <c r="F1983" i="12"/>
  <c r="G1983" i="12"/>
  <c r="H1983" i="12"/>
  <c r="I1983" i="12"/>
  <c r="J1983" i="12"/>
  <c r="K1983" i="12"/>
  <c r="L1983" i="12"/>
  <c r="M1983" i="12"/>
  <c r="N1983" i="12"/>
  <c r="O1983" i="12"/>
  <c r="Q1983" i="12"/>
  <c r="R1983" i="12"/>
  <c r="T1983" i="12"/>
  <c r="U1983" i="12"/>
  <c r="A1984" i="12"/>
  <c r="B1984" i="12"/>
  <c r="C1984" i="12"/>
  <c r="D1984" i="12"/>
  <c r="E1984" i="12"/>
  <c r="F1984" i="12"/>
  <c r="G1984" i="12"/>
  <c r="H1984" i="12"/>
  <c r="I1984" i="12"/>
  <c r="J1984" i="12"/>
  <c r="K1984" i="12"/>
  <c r="L1984" i="12"/>
  <c r="M1984" i="12"/>
  <c r="N1984" i="12"/>
  <c r="O1984" i="12"/>
  <c r="Q1984" i="12"/>
  <c r="R1984" i="12"/>
  <c r="T1984" i="12"/>
  <c r="U1984" i="12"/>
  <c r="A1985" i="12"/>
  <c r="B1985" i="12"/>
  <c r="C1985" i="12"/>
  <c r="D1985" i="12"/>
  <c r="E1985" i="12"/>
  <c r="F1985" i="12"/>
  <c r="G1985" i="12"/>
  <c r="H1985" i="12"/>
  <c r="I1985" i="12"/>
  <c r="J1985" i="12"/>
  <c r="K1985" i="12"/>
  <c r="L1985" i="12"/>
  <c r="M1985" i="12"/>
  <c r="N1985" i="12"/>
  <c r="O1985" i="12"/>
  <c r="Q1985" i="12"/>
  <c r="R1985" i="12"/>
  <c r="T1985" i="12"/>
  <c r="U1985" i="12"/>
  <c r="A1986" i="12"/>
  <c r="B1986" i="12"/>
  <c r="C1986" i="12"/>
  <c r="D1986" i="12"/>
  <c r="E1986" i="12"/>
  <c r="F1986" i="12"/>
  <c r="G1986" i="12"/>
  <c r="H1986" i="12"/>
  <c r="I1986" i="12"/>
  <c r="J1986" i="12"/>
  <c r="K1986" i="12"/>
  <c r="L1986" i="12"/>
  <c r="M1986" i="12"/>
  <c r="N1986" i="12"/>
  <c r="O1986" i="12"/>
  <c r="Q1986" i="12"/>
  <c r="R1986" i="12"/>
  <c r="T1986" i="12"/>
  <c r="U1986" i="12"/>
  <c r="A1987" i="12"/>
  <c r="B1987" i="12"/>
  <c r="C1987" i="12"/>
  <c r="D1987" i="12"/>
  <c r="E1987" i="12"/>
  <c r="F1987" i="12"/>
  <c r="G1987" i="12"/>
  <c r="H1987" i="12"/>
  <c r="I1987" i="12"/>
  <c r="J1987" i="12"/>
  <c r="K1987" i="12"/>
  <c r="L1987" i="12"/>
  <c r="M1987" i="12"/>
  <c r="N1987" i="12"/>
  <c r="O1987" i="12"/>
  <c r="Q1987" i="12"/>
  <c r="R1987" i="12"/>
  <c r="T1987" i="12"/>
  <c r="U1987" i="12"/>
  <c r="A1988" i="12"/>
  <c r="B1988" i="12"/>
  <c r="C1988" i="12"/>
  <c r="D1988" i="12"/>
  <c r="E1988" i="12"/>
  <c r="F1988" i="12"/>
  <c r="G1988" i="12"/>
  <c r="H1988" i="12"/>
  <c r="I1988" i="12"/>
  <c r="J1988" i="12"/>
  <c r="K1988" i="12"/>
  <c r="L1988" i="12"/>
  <c r="M1988" i="12"/>
  <c r="N1988" i="12"/>
  <c r="O1988" i="12"/>
  <c r="Q1988" i="12"/>
  <c r="R1988" i="12"/>
  <c r="T1988" i="12"/>
  <c r="U1988" i="12"/>
  <c r="A1989" i="12"/>
  <c r="B1989" i="12"/>
  <c r="C1989" i="12"/>
  <c r="D1989" i="12"/>
  <c r="E1989" i="12"/>
  <c r="F1989" i="12"/>
  <c r="G1989" i="12"/>
  <c r="H1989" i="12"/>
  <c r="I1989" i="12"/>
  <c r="J1989" i="12"/>
  <c r="K1989" i="12"/>
  <c r="L1989" i="12"/>
  <c r="M1989" i="12"/>
  <c r="N1989" i="12"/>
  <c r="O1989" i="12"/>
  <c r="Q1989" i="12"/>
  <c r="R1989" i="12"/>
  <c r="T1989" i="12"/>
  <c r="U1989" i="12"/>
  <c r="A1990" i="12"/>
  <c r="B1990" i="12"/>
  <c r="C1990" i="12"/>
  <c r="D1990" i="12"/>
  <c r="E1990" i="12"/>
  <c r="F1990" i="12"/>
  <c r="G1990" i="12"/>
  <c r="H1990" i="12"/>
  <c r="I1990" i="12"/>
  <c r="J1990" i="12"/>
  <c r="K1990" i="12"/>
  <c r="L1990" i="12"/>
  <c r="M1990" i="12"/>
  <c r="N1990" i="12"/>
  <c r="O1990" i="12"/>
  <c r="Q1990" i="12"/>
  <c r="R1990" i="12"/>
  <c r="T1990" i="12"/>
  <c r="U1990" i="12"/>
  <c r="A1991" i="12"/>
  <c r="B1991" i="12"/>
  <c r="C1991" i="12"/>
  <c r="D1991" i="12"/>
  <c r="E1991" i="12"/>
  <c r="F1991" i="12"/>
  <c r="G1991" i="12"/>
  <c r="H1991" i="12"/>
  <c r="I1991" i="12"/>
  <c r="J1991" i="12"/>
  <c r="K1991" i="12"/>
  <c r="L1991" i="12"/>
  <c r="M1991" i="12"/>
  <c r="N1991" i="12"/>
  <c r="O1991" i="12"/>
  <c r="Q1991" i="12"/>
  <c r="R1991" i="12"/>
  <c r="T1991" i="12"/>
  <c r="U1991" i="12"/>
  <c r="A1992" i="12"/>
  <c r="B1992" i="12"/>
  <c r="C1992" i="12"/>
  <c r="D1992" i="12"/>
  <c r="E1992" i="12"/>
  <c r="F1992" i="12"/>
  <c r="G1992" i="12"/>
  <c r="H1992" i="12"/>
  <c r="I1992" i="12"/>
  <c r="J1992" i="12"/>
  <c r="K1992" i="12"/>
  <c r="L1992" i="12"/>
  <c r="M1992" i="12"/>
  <c r="N1992" i="12"/>
  <c r="O1992" i="12"/>
  <c r="Q1992" i="12"/>
  <c r="R1992" i="12"/>
  <c r="T1992" i="12"/>
  <c r="U1992" i="12"/>
  <c r="A1993" i="12"/>
  <c r="B1993" i="12"/>
  <c r="C1993" i="12"/>
  <c r="D1993" i="12"/>
  <c r="E1993" i="12"/>
  <c r="F1993" i="12"/>
  <c r="G1993" i="12"/>
  <c r="H1993" i="12"/>
  <c r="I1993" i="12"/>
  <c r="J1993" i="12"/>
  <c r="K1993" i="12"/>
  <c r="L1993" i="12"/>
  <c r="M1993" i="12"/>
  <c r="N1993" i="12"/>
  <c r="O1993" i="12"/>
  <c r="Q1993" i="12"/>
  <c r="R1993" i="12"/>
  <c r="T1993" i="12"/>
  <c r="U1993" i="12"/>
  <c r="A1994" i="12"/>
  <c r="B1994" i="12"/>
  <c r="C1994" i="12"/>
  <c r="D1994" i="12"/>
  <c r="E1994" i="12"/>
  <c r="F1994" i="12"/>
  <c r="G1994" i="12"/>
  <c r="H1994" i="12"/>
  <c r="I1994" i="12"/>
  <c r="J1994" i="12"/>
  <c r="K1994" i="12"/>
  <c r="L1994" i="12"/>
  <c r="M1994" i="12"/>
  <c r="N1994" i="12"/>
  <c r="O1994" i="12"/>
  <c r="Q1994" i="12"/>
  <c r="R1994" i="12"/>
  <c r="T1994" i="12"/>
  <c r="U1994" i="12"/>
  <c r="A1995" i="12"/>
  <c r="B1995" i="12"/>
  <c r="C1995" i="12"/>
  <c r="D1995" i="12"/>
  <c r="E1995" i="12"/>
  <c r="F1995" i="12"/>
  <c r="G1995" i="12"/>
  <c r="H1995" i="12"/>
  <c r="I1995" i="12"/>
  <c r="J1995" i="12"/>
  <c r="K1995" i="12"/>
  <c r="L1995" i="12"/>
  <c r="M1995" i="12"/>
  <c r="N1995" i="12"/>
  <c r="O1995" i="12"/>
  <c r="Q1995" i="12"/>
  <c r="R1995" i="12"/>
  <c r="T1995" i="12"/>
  <c r="U1995" i="12"/>
  <c r="A1996" i="12"/>
  <c r="B1996" i="12"/>
  <c r="C1996" i="12"/>
  <c r="D1996" i="12"/>
  <c r="E1996" i="12"/>
  <c r="F1996" i="12"/>
  <c r="G1996" i="12"/>
  <c r="H1996" i="12"/>
  <c r="I1996" i="12"/>
  <c r="J1996" i="12"/>
  <c r="K1996" i="12"/>
  <c r="L1996" i="12"/>
  <c r="M1996" i="12"/>
  <c r="N1996" i="12"/>
  <c r="O1996" i="12"/>
  <c r="Q1996" i="12"/>
  <c r="R1996" i="12"/>
  <c r="T1996" i="12"/>
  <c r="U1996" i="12"/>
  <c r="A1997" i="12"/>
  <c r="B1997" i="12"/>
  <c r="C1997" i="12"/>
  <c r="D1997" i="12"/>
  <c r="E1997" i="12"/>
  <c r="F1997" i="12"/>
  <c r="G1997" i="12"/>
  <c r="H1997" i="12"/>
  <c r="I1997" i="12"/>
  <c r="J1997" i="12"/>
  <c r="K1997" i="12"/>
  <c r="L1997" i="12"/>
  <c r="M1997" i="12"/>
  <c r="N1997" i="12"/>
  <c r="O1997" i="12"/>
  <c r="Q1997" i="12"/>
  <c r="R1997" i="12"/>
  <c r="T1997" i="12"/>
  <c r="U1997" i="12"/>
  <c r="A1998" i="12"/>
  <c r="B1998" i="12"/>
  <c r="C1998" i="12"/>
  <c r="D1998" i="12"/>
  <c r="E1998" i="12"/>
  <c r="F1998" i="12"/>
  <c r="G1998" i="12"/>
  <c r="H1998" i="12"/>
  <c r="I1998" i="12"/>
  <c r="J1998" i="12"/>
  <c r="K1998" i="12"/>
  <c r="L1998" i="12"/>
  <c r="M1998" i="12"/>
  <c r="N1998" i="12"/>
  <c r="O1998" i="12"/>
  <c r="Q1998" i="12"/>
  <c r="R1998" i="12"/>
  <c r="T1998" i="12"/>
  <c r="U1998" i="12"/>
  <c r="A1999" i="12"/>
  <c r="B1999" i="12"/>
  <c r="C1999" i="12"/>
  <c r="D1999" i="12"/>
  <c r="E1999" i="12"/>
  <c r="F1999" i="12"/>
  <c r="G1999" i="12"/>
  <c r="H1999" i="12"/>
  <c r="I1999" i="12"/>
  <c r="J1999" i="12"/>
  <c r="K1999" i="12"/>
  <c r="L1999" i="12"/>
  <c r="M1999" i="12"/>
  <c r="N1999" i="12"/>
  <c r="O1999" i="12"/>
  <c r="Q1999" i="12"/>
  <c r="R1999" i="12"/>
  <c r="T1999" i="12"/>
  <c r="U1999" i="12"/>
  <c r="A2000" i="12"/>
  <c r="B2000" i="12"/>
  <c r="C2000" i="12"/>
  <c r="D2000" i="12"/>
  <c r="E2000" i="12"/>
  <c r="F2000" i="12"/>
  <c r="G2000" i="12"/>
  <c r="H2000" i="12"/>
  <c r="I2000" i="12"/>
  <c r="J2000" i="12"/>
  <c r="K2000" i="12"/>
  <c r="L2000" i="12"/>
  <c r="M2000" i="12"/>
  <c r="N2000" i="12"/>
  <c r="O2000" i="12"/>
  <c r="Q2000" i="12"/>
  <c r="R2000" i="12"/>
  <c r="T2000" i="12"/>
  <c r="U2000" i="12"/>
  <c r="A2001" i="12"/>
  <c r="B2001" i="12"/>
  <c r="C2001" i="12"/>
  <c r="D2001" i="12"/>
  <c r="E2001" i="12"/>
  <c r="F2001" i="12"/>
  <c r="G2001" i="12"/>
  <c r="H2001" i="12"/>
  <c r="I2001" i="12"/>
  <c r="J2001" i="12"/>
  <c r="K2001" i="12"/>
  <c r="L2001" i="12"/>
  <c r="M2001" i="12"/>
  <c r="N2001" i="12"/>
  <c r="O2001" i="12"/>
  <c r="Q2001" i="12"/>
  <c r="R2001" i="12"/>
  <c r="T2001" i="12"/>
  <c r="U2001" i="12"/>
  <c r="A2002" i="12"/>
  <c r="B2002" i="12"/>
  <c r="C2002" i="12"/>
  <c r="D2002" i="12"/>
  <c r="E2002" i="12"/>
  <c r="F2002" i="12"/>
  <c r="G2002" i="12"/>
  <c r="H2002" i="12"/>
  <c r="I2002" i="12"/>
  <c r="J2002" i="12"/>
  <c r="K2002" i="12"/>
  <c r="L2002" i="12"/>
  <c r="M2002" i="12"/>
  <c r="N2002" i="12"/>
  <c r="O2002" i="12"/>
  <c r="Q2002" i="12"/>
  <c r="R2002" i="12"/>
  <c r="T2002" i="12"/>
  <c r="U2002" i="12"/>
  <c r="A2003" i="12"/>
  <c r="B2003" i="12"/>
  <c r="C2003" i="12"/>
  <c r="D2003" i="12"/>
  <c r="E2003" i="12"/>
  <c r="F2003" i="12"/>
  <c r="G2003" i="12"/>
  <c r="H2003" i="12"/>
  <c r="I2003" i="12"/>
  <c r="J2003" i="12"/>
  <c r="K2003" i="12"/>
  <c r="L2003" i="12"/>
  <c r="M2003" i="12"/>
  <c r="N2003" i="12"/>
  <c r="O2003" i="12"/>
  <c r="Q2003" i="12"/>
  <c r="R2003" i="12"/>
  <c r="T2003" i="12"/>
  <c r="U2003" i="12"/>
  <c r="A2004" i="12"/>
  <c r="B2004" i="12"/>
  <c r="C2004" i="12"/>
  <c r="D2004" i="12"/>
  <c r="E2004" i="12"/>
  <c r="F2004" i="12"/>
  <c r="G2004" i="12"/>
  <c r="H2004" i="12"/>
  <c r="I2004" i="12"/>
  <c r="J2004" i="12"/>
  <c r="K2004" i="12"/>
  <c r="L2004" i="12"/>
  <c r="M2004" i="12"/>
  <c r="N2004" i="12"/>
  <c r="O2004" i="12"/>
  <c r="Q2004" i="12"/>
  <c r="R2004" i="12"/>
  <c r="T2004" i="12"/>
  <c r="U2004" i="12"/>
  <c r="A2005" i="12"/>
  <c r="B2005" i="12"/>
  <c r="C2005" i="12"/>
  <c r="D2005" i="12"/>
  <c r="E2005" i="12"/>
  <c r="F2005" i="12"/>
  <c r="G2005" i="12"/>
  <c r="H2005" i="12"/>
  <c r="I2005" i="12"/>
  <c r="J2005" i="12"/>
  <c r="K2005" i="12"/>
  <c r="L2005" i="12"/>
  <c r="M2005" i="12"/>
  <c r="N2005" i="12"/>
  <c r="O2005" i="12"/>
  <c r="Q2005" i="12"/>
  <c r="R2005" i="12"/>
  <c r="T2005" i="12"/>
  <c r="U2005" i="12"/>
  <c r="A2006" i="12"/>
  <c r="B2006" i="12"/>
  <c r="C2006" i="12"/>
  <c r="D2006" i="12"/>
  <c r="E2006" i="12"/>
  <c r="F2006" i="12"/>
  <c r="G2006" i="12"/>
  <c r="H2006" i="12"/>
  <c r="I2006" i="12"/>
  <c r="J2006" i="12"/>
  <c r="K2006" i="12"/>
  <c r="L2006" i="12"/>
  <c r="M2006" i="12"/>
  <c r="N2006" i="12"/>
  <c r="O2006" i="12"/>
  <c r="Q2006" i="12"/>
  <c r="R2006" i="12"/>
  <c r="T2006" i="12"/>
  <c r="U2006" i="12"/>
  <c r="A2007" i="12"/>
  <c r="B2007" i="12"/>
  <c r="C2007" i="12"/>
  <c r="D2007" i="12"/>
  <c r="E2007" i="12"/>
  <c r="F2007" i="12"/>
  <c r="G2007" i="12"/>
  <c r="H2007" i="12"/>
  <c r="I2007" i="12"/>
  <c r="J2007" i="12"/>
  <c r="K2007" i="12"/>
  <c r="L2007" i="12"/>
  <c r="M2007" i="12"/>
  <c r="N2007" i="12"/>
  <c r="O2007" i="12"/>
  <c r="Q2007" i="12"/>
  <c r="R2007" i="12"/>
  <c r="T2007" i="12"/>
  <c r="U2007" i="12"/>
  <c r="A2008" i="12"/>
  <c r="B2008" i="12"/>
  <c r="C2008" i="12"/>
  <c r="D2008" i="12"/>
  <c r="E2008" i="12"/>
  <c r="F2008" i="12"/>
  <c r="G2008" i="12"/>
  <c r="H2008" i="12"/>
  <c r="I2008" i="12"/>
  <c r="J2008" i="12"/>
  <c r="K2008" i="12"/>
  <c r="L2008" i="12"/>
  <c r="M2008" i="12"/>
  <c r="N2008" i="12"/>
  <c r="O2008" i="12"/>
  <c r="Q2008" i="12"/>
  <c r="R2008" i="12"/>
  <c r="T2008" i="12"/>
  <c r="U2008" i="12"/>
  <c r="A2009" i="12"/>
  <c r="B2009" i="12"/>
  <c r="C2009" i="12"/>
  <c r="D2009" i="12"/>
  <c r="E2009" i="12"/>
  <c r="F2009" i="12"/>
  <c r="G2009" i="12"/>
  <c r="H2009" i="12"/>
  <c r="I2009" i="12"/>
  <c r="J2009" i="12"/>
  <c r="K2009" i="12"/>
  <c r="L2009" i="12"/>
  <c r="M2009" i="12"/>
  <c r="N2009" i="12"/>
  <c r="O2009" i="12"/>
  <c r="Q2009" i="12"/>
  <c r="R2009" i="12"/>
  <c r="T2009" i="12"/>
  <c r="U2009" i="12"/>
  <c r="A2010" i="12"/>
  <c r="B2010" i="12"/>
  <c r="C2010" i="12"/>
  <c r="D2010" i="12"/>
  <c r="E2010" i="12"/>
  <c r="F2010" i="12"/>
  <c r="G2010" i="12"/>
  <c r="H2010" i="12"/>
  <c r="I2010" i="12"/>
  <c r="J2010" i="12"/>
  <c r="K2010" i="12"/>
  <c r="L2010" i="12"/>
  <c r="M2010" i="12"/>
  <c r="N2010" i="12"/>
  <c r="O2010" i="12"/>
  <c r="Q2010" i="12"/>
  <c r="R2010" i="12"/>
  <c r="T2010" i="12"/>
  <c r="U2010" i="12"/>
  <c r="A2011" i="12"/>
  <c r="B2011" i="12"/>
  <c r="C2011" i="12"/>
  <c r="D2011" i="12"/>
  <c r="E2011" i="12"/>
  <c r="F2011" i="12"/>
  <c r="G2011" i="12"/>
  <c r="H2011" i="12"/>
  <c r="I2011" i="12"/>
  <c r="J2011" i="12"/>
  <c r="K2011" i="12"/>
  <c r="L2011" i="12"/>
  <c r="M2011" i="12"/>
  <c r="N2011" i="12"/>
  <c r="O2011" i="12"/>
  <c r="Q2011" i="12"/>
  <c r="R2011" i="12"/>
  <c r="T2011" i="12"/>
  <c r="U2011" i="12"/>
  <c r="A2012" i="12"/>
  <c r="B2012" i="12"/>
  <c r="C2012" i="12"/>
  <c r="D2012" i="12"/>
  <c r="E2012" i="12"/>
  <c r="F2012" i="12"/>
  <c r="G2012" i="12"/>
  <c r="H2012" i="12"/>
  <c r="I2012" i="12"/>
  <c r="J2012" i="12"/>
  <c r="K2012" i="12"/>
  <c r="L2012" i="12"/>
  <c r="M2012" i="12"/>
  <c r="N2012" i="12"/>
  <c r="O2012" i="12"/>
  <c r="Q2012" i="12"/>
  <c r="R2012" i="12"/>
  <c r="T2012" i="12"/>
  <c r="U2012" i="12"/>
  <c r="A2013" i="12"/>
  <c r="B2013" i="12"/>
  <c r="C2013" i="12"/>
  <c r="D2013" i="12"/>
  <c r="E2013" i="12"/>
  <c r="F2013" i="12"/>
  <c r="G2013" i="12"/>
  <c r="H2013" i="12"/>
  <c r="I2013" i="12"/>
  <c r="J2013" i="12"/>
  <c r="K2013" i="12"/>
  <c r="L2013" i="12"/>
  <c r="M2013" i="12"/>
  <c r="N2013" i="12"/>
  <c r="O2013" i="12"/>
  <c r="Q2013" i="12"/>
  <c r="R2013" i="12"/>
  <c r="T2013" i="12"/>
  <c r="U2013" i="12"/>
  <c r="A2014" i="12"/>
  <c r="B2014" i="12"/>
  <c r="C2014" i="12"/>
  <c r="D2014" i="12"/>
  <c r="E2014" i="12"/>
  <c r="F2014" i="12"/>
  <c r="G2014" i="12"/>
  <c r="H2014" i="12"/>
  <c r="I2014" i="12"/>
  <c r="J2014" i="12"/>
  <c r="K2014" i="12"/>
  <c r="L2014" i="12"/>
  <c r="M2014" i="12"/>
  <c r="N2014" i="12"/>
  <c r="O2014" i="12"/>
  <c r="Q2014" i="12"/>
  <c r="R2014" i="12"/>
  <c r="T2014" i="12"/>
  <c r="U2014" i="12"/>
  <c r="A2015" i="12"/>
  <c r="B2015" i="12"/>
  <c r="C2015" i="12"/>
  <c r="D2015" i="12"/>
  <c r="E2015" i="12"/>
  <c r="F2015" i="12"/>
  <c r="G2015" i="12"/>
  <c r="H2015" i="12"/>
  <c r="I2015" i="12"/>
  <c r="J2015" i="12"/>
  <c r="K2015" i="12"/>
  <c r="L2015" i="12"/>
  <c r="M2015" i="12"/>
  <c r="N2015" i="12"/>
  <c r="O2015" i="12"/>
  <c r="Q2015" i="12"/>
  <c r="R2015" i="12"/>
  <c r="T2015" i="12"/>
  <c r="U2015" i="12"/>
  <c r="A2016" i="12"/>
  <c r="B2016" i="12"/>
  <c r="C2016" i="12"/>
  <c r="D2016" i="12"/>
  <c r="E2016" i="12"/>
  <c r="F2016" i="12"/>
  <c r="G2016" i="12"/>
  <c r="H2016" i="12"/>
  <c r="I2016" i="12"/>
  <c r="J2016" i="12"/>
  <c r="K2016" i="12"/>
  <c r="L2016" i="12"/>
  <c r="M2016" i="12"/>
  <c r="N2016" i="12"/>
  <c r="O2016" i="12"/>
  <c r="Q2016" i="12"/>
  <c r="R2016" i="12"/>
  <c r="T2016" i="12"/>
  <c r="U2016" i="12"/>
  <c r="A2017" i="12"/>
  <c r="B2017" i="12"/>
  <c r="C2017" i="12"/>
  <c r="D2017" i="12"/>
  <c r="E2017" i="12"/>
  <c r="F2017" i="12"/>
  <c r="G2017" i="12"/>
  <c r="H2017" i="12"/>
  <c r="I2017" i="12"/>
  <c r="J2017" i="12"/>
  <c r="K2017" i="12"/>
  <c r="L2017" i="12"/>
  <c r="M2017" i="12"/>
  <c r="N2017" i="12"/>
  <c r="O2017" i="12"/>
  <c r="Q2017" i="12"/>
  <c r="R2017" i="12"/>
  <c r="T2017" i="12"/>
  <c r="U2017" i="12"/>
  <c r="A2018" i="12"/>
  <c r="B2018" i="12"/>
  <c r="C2018" i="12"/>
  <c r="D2018" i="12"/>
  <c r="E2018" i="12"/>
  <c r="F2018" i="12"/>
  <c r="G2018" i="12"/>
  <c r="H2018" i="12"/>
  <c r="I2018" i="12"/>
  <c r="J2018" i="12"/>
  <c r="K2018" i="12"/>
  <c r="L2018" i="12"/>
  <c r="M2018" i="12"/>
  <c r="N2018" i="12"/>
  <c r="O2018" i="12"/>
  <c r="Q2018" i="12"/>
  <c r="R2018" i="12"/>
  <c r="T2018" i="12"/>
  <c r="U2018" i="12"/>
  <c r="A2019" i="12"/>
  <c r="B2019" i="12"/>
  <c r="C2019" i="12"/>
  <c r="D2019" i="12"/>
  <c r="E2019" i="12"/>
  <c r="F2019" i="12"/>
  <c r="G2019" i="12"/>
  <c r="H2019" i="12"/>
  <c r="I2019" i="12"/>
  <c r="J2019" i="12"/>
  <c r="K2019" i="12"/>
  <c r="L2019" i="12"/>
  <c r="M2019" i="12"/>
  <c r="N2019" i="12"/>
  <c r="O2019" i="12"/>
  <c r="Q2019" i="12"/>
  <c r="R2019" i="12"/>
  <c r="T2019" i="12"/>
  <c r="U2019" i="12"/>
  <c r="A2020" i="12"/>
  <c r="B2020" i="12"/>
  <c r="C2020" i="12"/>
  <c r="D2020" i="12"/>
  <c r="E2020" i="12"/>
  <c r="F2020" i="12"/>
  <c r="G2020" i="12"/>
  <c r="H2020" i="12"/>
  <c r="I2020" i="12"/>
  <c r="J2020" i="12"/>
  <c r="K2020" i="12"/>
  <c r="L2020" i="12"/>
  <c r="M2020" i="12"/>
  <c r="N2020" i="12"/>
  <c r="O2020" i="12"/>
  <c r="Q2020" i="12"/>
  <c r="R2020" i="12"/>
  <c r="T2020" i="12"/>
  <c r="U2020" i="12"/>
  <c r="A2021" i="12"/>
  <c r="B2021" i="12"/>
  <c r="C2021" i="12"/>
  <c r="D2021" i="12"/>
  <c r="E2021" i="12"/>
  <c r="F2021" i="12"/>
  <c r="G2021" i="12"/>
  <c r="H2021" i="12"/>
  <c r="I2021" i="12"/>
  <c r="J2021" i="12"/>
  <c r="K2021" i="12"/>
  <c r="L2021" i="12"/>
  <c r="M2021" i="12"/>
  <c r="N2021" i="12"/>
  <c r="O2021" i="12"/>
  <c r="Q2021" i="12"/>
  <c r="R2021" i="12"/>
  <c r="T2021" i="12"/>
  <c r="U2021" i="12"/>
  <c r="A2022" i="12"/>
  <c r="B2022" i="12"/>
  <c r="C2022" i="12"/>
  <c r="D2022" i="12"/>
  <c r="E2022" i="12"/>
  <c r="F2022" i="12"/>
  <c r="G2022" i="12"/>
  <c r="H2022" i="12"/>
  <c r="I2022" i="12"/>
  <c r="J2022" i="12"/>
  <c r="K2022" i="12"/>
  <c r="L2022" i="12"/>
  <c r="M2022" i="12"/>
  <c r="N2022" i="12"/>
  <c r="O2022" i="12"/>
  <c r="Q2022" i="12"/>
  <c r="R2022" i="12"/>
  <c r="T2022" i="12"/>
  <c r="U2022" i="12"/>
  <c r="A2023" i="12"/>
  <c r="B2023" i="12"/>
  <c r="C2023" i="12"/>
  <c r="D2023" i="12"/>
  <c r="E2023" i="12"/>
  <c r="F2023" i="12"/>
  <c r="G2023" i="12"/>
  <c r="H2023" i="12"/>
  <c r="I2023" i="12"/>
  <c r="J2023" i="12"/>
  <c r="K2023" i="12"/>
  <c r="L2023" i="12"/>
  <c r="M2023" i="12"/>
  <c r="N2023" i="12"/>
  <c r="O2023" i="12"/>
  <c r="Q2023" i="12"/>
  <c r="R2023" i="12"/>
  <c r="T2023" i="12"/>
  <c r="U2023" i="12"/>
  <c r="A2024" i="12"/>
  <c r="B2024" i="12"/>
  <c r="C2024" i="12"/>
  <c r="D2024" i="12"/>
  <c r="E2024" i="12"/>
  <c r="F2024" i="12"/>
  <c r="G2024" i="12"/>
  <c r="H2024" i="12"/>
  <c r="I2024" i="12"/>
  <c r="J2024" i="12"/>
  <c r="K2024" i="12"/>
  <c r="L2024" i="12"/>
  <c r="M2024" i="12"/>
  <c r="N2024" i="12"/>
  <c r="O2024" i="12"/>
  <c r="Q2024" i="12"/>
  <c r="R2024" i="12"/>
  <c r="T2024" i="12"/>
  <c r="U2024" i="12"/>
  <c r="A2025" i="12"/>
  <c r="B2025" i="12"/>
  <c r="C2025" i="12"/>
  <c r="D2025" i="12"/>
  <c r="E2025" i="12"/>
  <c r="F2025" i="12"/>
  <c r="G2025" i="12"/>
  <c r="H2025" i="12"/>
  <c r="I2025" i="12"/>
  <c r="J2025" i="12"/>
  <c r="K2025" i="12"/>
  <c r="L2025" i="12"/>
  <c r="M2025" i="12"/>
  <c r="N2025" i="12"/>
  <c r="O2025" i="12"/>
  <c r="Q2025" i="12"/>
  <c r="R2025" i="12"/>
  <c r="T2025" i="12"/>
  <c r="U2025" i="12"/>
  <c r="A2026" i="12"/>
  <c r="B2026" i="12"/>
  <c r="C2026" i="12"/>
  <c r="D2026" i="12"/>
  <c r="E2026" i="12"/>
  <c r="F2026" i="12"/>
  <c r="G2026" i="12"/>
  <c r="H2026" i="12"/>
  <c r="I2026" i="12"/>
  <c r="J2026" i="12"/>
  <c r="K2026" i="12"/>
  <c r="L2026" i="12"/>
  <c r="M2026" i="12"/>
  <c r="N2026" i="12"/>
  <c r="O2026" i="12"/>
  <c r="Q2026" i="12"/>
  <c r="R2026" i="12"/>
  <c r="T2026" i="12"/>
  <c r="U2026" i="12"/>
  <c r="A2027" i="12"/>
  <c r="B2027" i="12"/>
  <c r="C2027" i="12"/>
  <c r="D2027" i="12"/>
  <c r="E2027" i="12"/>
  <c r="F2027" i="12"/>
  <c r="G2027" i="12"/>
  <c r="H2027" i="12"/>
  <c r="I2027" i="12"/>
  <c r="J2027" i="12"/>
  <c r="K2027" i="12"/>
  <c r="L2027" i="12"/>
  <c r="M2027" i="12"/>
  <c r="N2027" i="12"/>
  <c r="O2027" i="12"/>
  <c r="Q2027" i="12"/>
  <c r="R2027" i="12"/>
  <c r="T2027" i="12"/>
  <c r="U2027" i="12"/>
  <c r="A2028" i="12"/>
  <c r="B2028" i="12"/>
  <c r="C2028" i="12"/>
  <c r="D2028" i="12"/>
  <c r="E2028" i="12"/>
  <c r="F2028" i="12"/>
  <c r="G2028" i="12"/>
  <c r="H2028" i="12"/>
  <c r="I2028" i="12"/>
  <c r="J2028" i="12"/>
  <c r="K2028" i="12"/>
  <c r="L2028" i="12"/>
  <c r="M2028" i="12"/>
  <c r="N2028" i="12"/>
  <c r="O2028" i="12"/>
  <c r="Q2028" i="12"/>
  <c r="R2028" i="12"/>
  <c r="T2028" i="12"/>
  <c r="U2028" i="12"/>
  <c r="A2029" i="12"/>
  <c r="B2029" i="12"/>
  <c r="C2029" i="12"/>
  <c r="D2029" i="12"/>
  <c r="E2029" i="12"/>
  <c r="F2029" i="12"/>
  <c r="G2029" i="12"/>
  <c r="H2029" i="12"/>
  <c r="I2029" i="12"/>
  <c r="J2029" i="12"/>
  <c r="K2029" i="12"/>
  <c r="L2029" i="12"/>
  <c r="M2029" i="12"/>
  <c r="N2029" i="12"/>
  <c r="O2029" i="12"/>
  <c r="Q2029" i="12"/>
  <c r="R2029" i="12"/>
  <c r="T2029" i="12"/>
  <c r="U2029" i="12"/>
  <c r="A2030" i="12"/>
  <c r="B2030" i="12"/>
  <c r="C2030" i="12"/>
  <c r="D2030" i="12"/>
  <c r="E2030" i="12"/>
  <c r="F2030" i="12"/>
  <c r="G2030" i="12"/>
  <c r="H2030" i="12"/>
  <c r="I2030" i="12"/>
  <c r="J2030" i="12"/>
  <c r="K2030" i="12"/>
  <c r="L2030" i="12"/>
  <c r="M2030" i="12"/>
  <c r="N2030" i="12"/>
  <c r="O2030" i="12"/>
  <c r="Q2030" i="12"/>
  <c r="R2030" i="12"/>
  <c r="T2030" i="12"/>
  <c r="U2030" i="12"/>
  <c r="A2031" i="12"/>
  <c r="B2031" i="12"/>
  <c r="C2031" i="12"/>
  <c r="D2031" i="12"/>
  <c r="E2031" i="12"/>
  <c r="F2031" i="12"/>
  <c r="G2031" i="12"/>
  <c r="H2031" i="12"/>
  <c r="I2031" i="12"/>
  <c r="J2031" i="12"/>
  <c r="K2031" i="12"/>
  <c r="L2031" i="12"/>
  <c r="M2031" i="12"/>
  <c r="N2031" i="12"/>
  <c r="O2031" i="12"/>
  <c r="Q2031" i="12"/>
  <c r="R2031" i="12"/>
  <c r="T2031" i="12"/>
  <c r="U2031" i="12"/>
  <c r="A2032" i="12"/>
  <c r="B2032" i="12"/>
  <c r="C2032" i="12"/>
  <c r="D2032" i="12"/>
  <c r="E2032" i="12"/>
  <c r="F2032" i="12"/>
  <c r="G2032" i="12"/>
  <c r="H2032" i="12"/>
  <c r="I2032" i="12"/>
  <c r="J2032" i="12"/>
  <c r="K2032" i="12"/>
  <c r="L2032" i="12"/>
  <c r="M2032" i="12"/>
  <c r="N2032" i="12"/>
  <c r="O2032" i="12"/>
  <c r="Q2032" i="12"/>
  <c r="R2032" i="12"/>
  <c r="T2032" i="12"/>
  <c r="U2032" i="12"/>
  <c r="A2033" i="12"/>
  <c r="B2033" i="12"/>
  <c r="C2033" i="12"/>
  <c r="D2033" i="12"/>
  <c r="E2033" i="12"/>
  <c r="F2033" i="12"/>
  <c r="G2033" i="12"/>
  <c r="H2033" i="12"/>
  <c r="I2033" i="12"/>
  <c r="J2033" i="12"/>
  <c r="K2033" i="12"/>
  <c r="L2033" i="12"/>
  <c r="M2033" i="12"/>
  <c r="N2033" i="12"/>
  <c r="O2033" i="12"/>
  <c r="Q2033" i="12"/>
  <c r="R2033" i="12"/>
  <c r="T2033" i="12"/>
  <c r="U2033" i="12"/>
  <c r="A2034" i="12"/>
  <c r="B2034" i="12"/>
  <c r="C2034" i="12"/>
  <c r="D2034" i="12"/>
  <c r="E2034" i="12"/>
  <c r="F2034" i="12"/>
  <c r="G2034" i="12"/>
  <c r="H2034" i="12"/>
  <c r="I2034" i="12"/>
  <c r="J2034" i="12"/>
  <c r="K2034" i="12"/>
  <c r="L2034" i="12"/>
  <c r="M2034" i="12"/>
  <c r="N2034" i="12"/>
  <c r="O2034" i="12"/>
  <c r="Q2034" i="12"/>
  <c r="R2034" i="12"/>
  <c r="T2034" i="12"/>
  <c r="U2034" i="12"/>
  <c r="A2035" i="12"/>
  <c r="B2035" i="12"/>
  <c r="C2035" i="12"/>
  <c r="D2035" i="12"/>
  <c r="E2035" i="12"/>
  <c r="F2035" i="12"/>
  <c r="G2035" i="12"/>
  <c r="H2035" i="12"/>
  <c r="I2035" i="12"/>
  <c r="J2035" i="12"/>
  <c r="K2035" i="12"/>
  <c r="L2035" i="12"/>
  <c r="M2035" i="12"/>
  <c r="N2035" i="12"/>
  <c r="O2035" i="12"/>
  <c r="Q2035" i="12"/>
  <c r="R2035" i="12"/>
  <c r="T2035" i="12"/>
  <c r="U2035" i="12"/>
  <c r="A2036" i="12"/>
  <c r="B2036" i="12"/>
  <c r="C2036" i="12"/>
  <c r="D2036" i="12"/>
  <c r="E2036" i="12"/>
  <c r="F2036" i="12"/>
  <c r="G2036" i="12"/>
  <c r="H2036" i="12"/>
  <c r="I2036" i="12"/>
  <c r="J2036" i="12"/>
  <c r="K2036" i="12"/>
  <c r="L2036" i="12"/>
  <c r="M2036" i="12"/>
  <c r="N2036" i="12"/>
  <c r="O2036" i="12"/>
  <c r="Q2036" i="12"/>
  <c r="R2036" i="12"/>
  <c r="T2036" i="12"/>
  <c r="U2036" i="12"/>
  <c r="A2037" i="12"/>
  <c r="B2037" i="12"/>
  <c r="C2037" i="12"/>
  <c r="D2037" i="12"/>
  <c r="E2037" i="12"/>
  <c r="F2037" i="12"/>
  <c r="G2037" i="12"/>
  <c r="H2037" i="12"/>
  <c r="I2037" i="12"/>
  <c r="J2037" i="12"/>
  <c r="K2037" i="12"/>
  <c r="L2037" i="12"/>
  <c r="M2037" i="12"/>
  <c r="N2037" i="12"/>
  <c r="O2037" i="12"/>
  <c r="Q2037" i="12"/>
  <c r="R2037" i="12"/>
  <c r="T2037" i="12"/>
  <c r="U2037" i="12"/>
  <c r="A2038" i="12"/>
  <c r="B2038" i="12"/>
  <c r="C2038" i="12"/>
  <c r="D2038" i="12"/>
  <c r="E2038" i="12"/>
  <c r="F2038" i="12"/>
  <c r="G2038" i="12"/>
  <c r="H2038" i="12"/>
  <c r="I2038" i="12"/>
  <c r="J2038" i="12"/>
  <c r="K2038" i="12"/>
  <c r="L2038" i="12"/>
  <c r="M2038" i="12"/>
  <c r="N2038" i="12"/>
  <c r="O2038" i="12"/>
  <c r="Q2038" i="12"/>
  <c r="R2038" i="12"/>
  <c r="T2038" i="12"/>
  <c r="U2038" i="12"/>
  <c r="A2039" i="12"/>
  <c r="B2039" i="12"/>
  <c r="C2039" i="12"/>
  <c r="D2039" i="12"/>
  <c r="E2039" i="12"/>
  <c r="F2039" i="12"/>
  <c r="G2039" i="12"/>
  <c r="H2039" i="12"/>
  <c r="I2039" i="12"/>
  <c r="J2039" i="12"/>
  <c r="K2039" i="12"/>
  <c r="L2039" i="12"/>
  <c r="M2039" i="12"/>
  <c r="N2039" i="12"/>
  <c r="O2039" i="12"/>
  <c r="Q2039" i="12"/>
  <c r="R2039" i="12"/>
  <c r="T2039" i="12"/>
  <c r="U2039" i="12"/>
  <c r="A2040" i="12"/>
  <c r="B2040" i="12"/>
  <c r="C2040" i="12"/>
  <c r="D2040" i="12"/>
  <c r="E2040" i="12"/>
  <c r="F2040" i="12"/>
  <c r="G2040" i="12"/>
  <c r="H2040" i="12"/>
  <c r="I2040" i="12"/>
  <c r="J2040" i="12"/>
  <c r="K2040" i="12"/>
  <c r="L2040" i="12"/>
  <c r="M2040" i="12"/>
  <c r="N2040" i="12"/>
  <c r="O2040" i="12"/>
  <c r="Q2040" i="12"/>
  <c r="R2040" i="12"/>
  <c r="T2040" i="12"/>
  <c r="U2040" i="12"/>
  <c r="A2041" i="12"/>
  <c r="B2041" i="12"/>
  <c r="C2041" i="12"/>
  <c r="D2041" i="12"/>
  <c r="E2041" i="12"/>
  <c r="F2041" i="12"/>
  <c r="G2041" i="12"/>
  <c r="H2041" i="12"/>
  <c r="I2041" i="12"/>
  <c r="J2041" i="12"/>
  <c r="K2041" i="12"/>
  <c r="L2041" i="12"/>
  <c r="M2041" i="12"/>
  <c r="N2041" i="12"/>
  <c r="O2041" i="12"/>
  <c r="Q2041" i="12"/>
  <c r="R2041" i="12"/>
  <c r="T2041" i="12"/>
  <c r="U2041" i="12"/>
  <c r="A2042" i="12"/>
  <c r="B2042" i="12"/>
  <c r="C2042" i="12"/>
  <c r="D2042" i="12"/>
  <c r="E2042" i="12"/>
  <c r="F2042" i="12"/>
  <c r="G2042" i="12"/>
  <c r="H2042" i="12"/>
  <c r="I2042" i="12"/>
  <c r="J2042" i="12"/>
  <c r="K2042" i="12"/>
  <c r="L2042" i="12"/>
  <c r="M2042" i="12"/>
  <c r="N2042" i="12"/>
  <c r="O2042" i="12"/>
  <c r="Q2042" i="12"/>
  <c r="R2042" i="12"/>
  <c r="T2042" i="12"/>
  <c r="U2042" i="12"/>
  <c r="A2043" i="12"/>
  <c r="B2043" i="12"/>
  <c r="C2043" i="12"/>
  <c r="D2043" i="12"/>
  <c r="E2043" i="12"/>
  <c r="F2043" i="12"/>
  <c r="G2043" i="12"/>
  <c r="H2043" i="12"/>
  <c r="I2043" i="12"/>
  <c r="J2043" i="12"/>
  <c r="K2043" i="12"/>
  <c r="L2043" i="12"/>
  <c r="M2043" i="12"/>
  <c r="N2043" i="12"/>
  <c r="O2043" i="12"/>
  <c r="Q2043" i="12"/>
  <c r="R2043" i="12"/>
  <c r="T2043" i="12"/>
  <c r="U2043" i="12"/>
  <c r="A2044" i="12"/>
  <c r="B2044" i="12"/>
  <c r="C2044" i="12"/>
  <c r="D2044" i="12"/>
  <c r="E2044" i="12"/>
  <c r="F2044" i="12"/>
  <c r="G2044" i="12"/>
  <c r="H2044" i="12"/>
  <c r="I2044" i="12"/>
  <c r="J2044" i="12"/>
  <c r="K2044" i="12"/>
  <c r="L2044" i="12"/>
  <c r="M2044" i="12"/>
  <c r="N2044" i="12"/>
  <c r="O2044" i="12"/>
  <c r="Q2044" i="12"/>
  <c r="R2044" i="12"/>
  <c r="T2044" i="12"/>
  <c r="U2044" i="12"/>
  <c r="A2045" i="12"/>
  <c r="B2045" i="12"/>
  <c r="C2045" i="12"/>
  <c r="D2045" i="12"/>
  <c r="E2045" i="12"/>
  <c r="F2045" i="12"/>
  <c r="G2045" i="12"/>
  <c r="H2045" i="12"/>
  <c r="I2045" i="12"/>
  <c r="J2045" i="12"/>
  <c r="K2045" i="12"/>
  <c r="L2045" i="12"/>
  <c r="M2045" i="12"/>
  <c r="N2045" i="12"/>
  <c r="O2045" i="12"/>
  <c r="Q2045" i="12"/>
  <c r="R2045" i="12"/>
  <c r="T2045" i="12"/>
  <c r="U2045" i="12"/>
  <c r="A2046" i="12"/>
  <c r="B2046" i="12"/>
  <c r="C2046" i="12"/>
  <c r="D2046" i="12"/>
  <c r="E2046" i="12"/>
  <c r="F2046" i="12"/>
  <c r="G2046" i="12"/>
  <c r="H2046" i="12"/>
  <c r="I2046" i="12"/>
  <c r="J2046" i="12"/>
  <c r="K2046" i="12"/>
  <c r="L2046" i="12"/>
  <c r="M2046" i="12"/>
  <c r="N2046" i="12"/>
  <c r="O2046" i="12"/>
  <c r="Q2046" i="12"/>
  <c r="R2046" i="12"/>
  <c r="T2046" i="12"/>
  <c r="U2046" i="12"/>
  <c r="A2047" i="12"/>
  <c r="B2047" i="12"/>
  <c r="C2047" i="12"/>
  <c r="D2047" i="12"/>
  <c r="E2047" i="12"/>
  <c r="F2047" i="12"/>
  <c r="G2047" i="12"/>
  <c r="H2047" i="12"/>
  <c r="I2047" i="12"/>
  <c r="J2047" i="12"/>
  <c r="K2047" i="12"/>
  <c r="L2047" i="12"/>
  <c r="M2047" i="12"/>
  <c r="N2047" i="12"/>
  <c r="O2047" i="12"/>
  <c r="Q2047" i="12"/>
  <c r="R2047" i="12"/>
  <c r="T2047" i="12"/>
  <c r="U2047" i="12"/>
  <c r="A2048" i="12"/>
  <c r="B2048" i="12"/>
  <c r="C2048" i="12"/>
  <c r="D2048" i="12"/>
  <c r="E2048" i="12"/>
  <c r="F2048" i="12"/>
  <c r="G2048" i="12"/>
  <c r="H2048" i="12"/>
  <c r="I2048" i="12"/>
  <c r="J2048" i="12"/>
  <c r="K2048" i="12"/>
  <c r="L2048" i="12"/>
  <c r="M2048" i="12"/>
  <c r="N2048" i="12"/>
  <c r="O2048" i="12"/>
  <c r="Q2048" i="12"/>
  <c r="R2048" i="12"/>
  <c r="T2048" i="12"/>
  <c r="U2048" i="12"/>
  <c r="A2049" i="12"/>
  <c r="B2049" i="12"/>
  <c r="C2049" i="12"/>
  <c r="D2049" i="12"/>
  <c r="E2049" i="12"/>
  <c r="F2049" i="12"/>
  <c r="G2049" i="12"/>
  <c r="H2049" i="12"/>
  <c r="I2049" i="12"/>
  <c r="J2049" i="12"/>
  <c r="K2049" i="12"/>
  <c r="L2049" i="12"/>
  <c r="M2049" i="12"/>
  <c r="N2049" i="12"/>
  <c r="O2049" i="12"/>
  <c r="Q2049" i="12"/>
  <c r="R2049" i="12"/>
  <c r="T2049" i="12"/>
  <c r="U2049" i="12"/>
  <c r="A2050" i="12"/>
  <c r="B2050" i="12"/>
  <c r="C2050" i="12"/>
  <c r="D2050" i="12"/>
  <c r="E2050" i="12"/>
  <c r="F2050" i="12"/>
  <c r="G2050" i="12"/>
  <c r="H2050" i="12"/>
  <c r="I2050" i="12"/>
  <c r="J2050" i="12"/>
  <c r="K2050" i="12"/>
  <c r="L2050" i="12"/>
  <c r="M2050" i="12"/>
  <c r="N2050" i="12"/>
  <c r="O2050" i="12"/>
  <c r="Q2050" i="12"/>
  <c r="R2050" i="12"/>
  <c r="T2050" i="12"/>
  <c r="U2050" i="12"/>
  <c r="A2051" i="12"/>
  <c r="B2051" i="12"/>
  <c r="C2051" i="12"/>
  <c r="D2051" i="12"/>
  <c r="E2051" i="12"/>
  <c r="F2051" i="12"/>
  <c r="G2051" i="12"/>
  <c r="H2051" i="12"/>
  <c r="I2051" i="12"/>
  <c r="J2051" i="12"/>
  <c r="K2051" i="12"/>
  <c r="L2051" i="12"/>
  <c r="M2051" i="12"/>
  <c r="N2051" i="12"/>
  <c r="O2051" i="12"/>
  <c r="Q2051" i="12"/>
  <c r="R2051" i="12"/>
  <c r="T2051" i="12"/>
  <c r="U2051" i="12"/>
  <c r="A2052" i="12"/>
  <c r="B2052" i="12"/>
  <c r="C2052" i="12"/>
  <c r="D2052" i="12"/>
  <c r="E2052" i="12"/>
  <c r="F2052" i="12"/>
  <c r="G2052" i="12"/>
  <c r="H2052" i="12"/>
  <c r="I2052" i="12"/>
  <c r="J2052" i="12"/>
  <c r="K2052" i="12"/>
  <c r="L2052" i="12"/>
  <c r="M2052" i="12"/>
  <c r="N2052" i="12"/>
  <c r="O2052" i="12"/>
  <c r="Q2052" i="12"/>
  <c r="R2052" i="12"/>
  <c r="T2052" i="12"/>
  <c r="U2052" i="12"/>
  <c r="A2053" i="12"/>
  <c r="B2053" i="12"/>
  <c r="C2053" i="12"/>
  <c r="D2053" i="12"/>
  <c r="E2053" i="12"/>
  <c r="F2053" i="12"/>
  <c r="G2053" i="12"/>
  <c r="H2053" i="12"/>
  <c r="I2053" i="12"/>
  <c r="J2053" i="12"/>
  <c r="K2053" i="12"/>
  <c r="L2053" i="12"/>
  <c r="M2053" i="12"/>
  <c r="N2053" i="12"/>
  <c r="O2053" i="12"/>
  <c r="Q2053" i="12"/>
  <c r="R2053" i="12"/>
  <c r="T2053" i="12"/>
  <c r="U2053" i="12"/>
  <c r="A2054" i="12"/>
  <c r="B2054" i="12"/>
  <c r="C2054" i="12"/>
  <c r="D2054" i="12"/>
  <c r="E2054" i="12"/>
  <c r="F2054" i="12"/>
  <c r="G2054" i="12"/>
  <c r="H2054" i="12"/>
  <c r="I2054" i="12"/>
  <c r="J2054" i="12"/>
  <c r="K2054" i="12"/>
  <c r="L2054" i="12"/>
  <c r="M2054" i="12"/>
  <c r="N2054" i="12"/>
  <c r="O2054" i="12"/>
  <c r="Q2054" i="12"/>
  <c r="R2054" i="12"/>
  <c r="T2054" i="12"/>
  <c r="U2054" i="12"/>
  <c r="A2055" i="12"/>
  <c r="B2055" i="12"/>
  <c r="C2055" i="12"/>
  <c r="D2055" i="12"/>
  <c r="E2055" i="12"/>
  <c r="F2055" i="12"/>
  <c r="G2055" i="12"/>
  <c r="H2055" i="12"/>
  <c r="I2055" i="12"/>
  <c r="J2055" i="12"/>
  <c r="K2055" i="12"/>
  <c r="L2055" i="12"/>
  <c r="M2055" i="12"/>
  <c r="N2055" i="12"/>
  <c r="O2055" i="12"/>
  <c r="Q2055" i="12"/>
  <c r="R2055" i="12"/>
  <c r="T2055" i="12"/>
  <c r="U2055" i="12"/>
  <c r="A2056" i="12"/>
  <c r="B2056" i="12"/>
  <c r="C2056" i="12"/>
  <c r="D2056" i="12"/>
  <c r="E2056" i="12"/>
  <c r="F2056" i="12"/>
  <c r="G2056" i="12"/>
  <c r="H2056" i="12"/>
  <c r="I2056" i="12"/>
  <c r="J2056" i="12"/>
  <c r="K2056" i="12"/>
  <c r="L2056" i="12"/>
  <c r="M2056" i="12"/>
  <c r="N2056" i="12"/>
  <c r="O2056" i="12"/>
  <c r="Q2056" i="12"/>
  <c r="R2056" i="12"/>
  <c r="T2056" i="12"/>
  <c r="U2056" i="12"/>
  <c r="A2057" i="12"/>
  <c r="B2057" i="12"/>
  <c r="C2057" i="12"/>
  <c r="D2057" i="12"/>
  <c r="E2057" i="12"/>
  <c r="F2057" i="12"/>
  <c r="G2057" i="12"/>
  <c r="H2057" i="12"/>
  <c r="I2057" i="12"/>
  <c r="J2057" i="12"/>
  <c r="K2057" i="12"/>
  <c r="L2057" i="12"/>
  <c r="M2057" i="12"/>
  <c r="N2057" i="12"/>
  <c r="O2057" i="12"/>
  <c r="Q2057" i="12"/>
  <c r="R2057" i="12"/>
  <c r="T2057" i="12"/>
  <c r="U2057" i="12"/>
  <c r="A2058" i="12"/>
  <c r="B2058" i="12"/>
  <c r="C2058" i="12"/>
  <c r="D2058" i="12"/>
  <c r="E2058" i="12"/>
  <c r="F2058" i="12"/>
  <c r="G2058" i="12"/>
  <c r="H2058" i="12"/>
  <c r="I2058" i="12"/>
  <c r="J2058" i="12"/>
  <c r="K2058" i="12"/>
  <c r="L2058" i="12"/>
  <c r="M2058" i="12"/>
  <c r="N2058" i="12"/>
  <c r="O2058" i="12"/>
  <c r="Q2058" i="12"/>
  <c r="R2058" i="12"/>
  <c r="T2058" i="12"/>
  <c r="U2058" i="12"/>
  <c r="A2059" i="12"/>
  <c r="B2059" i="12"/>
  <c r="C2059" i="12"/>
  <c r="D2059" i="12"/>
  <c r="E2059" i="12"/>
  <c r="F2059" i="12"/>
  <c r="G2059" i="12"/>
  <c r="H2059" i="12"/>
  <c r="I2059" i="12"/>
  <c r="J2059" i="12"/>
  <c r="K2059" i="12"/>
  <c r="L2059" i="12"/>
  <c r="M2059" i="12"/>
  <c r="N2059" i="12"/>
  <c r="O2059" i="12"/>
  <c r="Q2059" i="12"/>
  <c r="R2059" i="12"/>
  <c r="T2059" i="12"/>
  <c r="U2059" i="12"/>
  <c r="A2060" i="12"/>
  <c r="B2060" i="12"/>
  <c r="C2060" i="12"/>
  <c r="D2060" i="12"/>
  <c r="E2060" i="12"/>
  <c r="F2060" i="12"/>
  <c r="G2060" i="12"/>
  <c r="H2060" i="12"/>
  <c r="I2060" i="12"/>
  <c r="J2060" i="12"/>
  <c r="K2060" i="12"/>
  <c r="L2060" i="12"/>
  <c r="M2060" i="12"/>
  <c r="N2060" i="12"/>
  <c r="O2060" i="12"/>
  <c r="Q2060" i="12"/>
  <c r="R2060" i="12"/>
  <c r="T2060" i="12"/>
  <c r="U2060" i="12"/>
  <c r="A2061" i="12"/>
  <c r="B2061" i="12"/>
  <c r="C2061" i="12"/>
  <c r="D2061" i="12"/>
  <c r="E2061" i="12"/>
  <c r="F2061" i="12"/>
  <c r="G2061" i="12"/>
  <c r="H2061" i="12"/>
  <c r="I2061" i="12"/>
  <c r="J2061" i="12"/>
  <c r="K2061" i="12"/>
  <c r="L2061" i="12"/>
  <c r="M2061" i="12"/>
  <c r="N2061" i="12"/>
  <c r="O2061" i="12"/>
  <c r="Q2061" i="12"/>
  <c r="R2061" i="12"/>
  <c r="T2061" i="12"/>
  <c r="U2061" i="12"/>
  <c r="A2062" i="12"/>
  <c r="B2062" i="12"/>
  <c r="C2062" i="12"/>
  <c r="D2062" i="12"/>
  <c r="E2062" i="12"/>
  <c r="F2062" i="12"/>
  <c r="G2062" i="12"/>
  <c r="H2062" i="12"/>
  <c r="I2062" i="12"/>
  <c r="J2062" i="12"/>
  <c r="K2062" i="12"/>
  <c r="L2062" i="12"/>
  <c r="M2062" i="12"/>
  <c r="N2062" i="12"/>
  <c r="O2062" i="12"/>
  <c r="Q2062" i="12"/>
  <c r="R2062" i="12"/>
  <c r="T2062" i="12"/>
  <c r="U2062" i="12"/>
  <c r="A2063" i="12"/>
  <c r="B2063" i="12"/>
  <c r="C2063" i="12"/>
  <c r="D2063" i="12"/>
  <c r="E2063" i="12"/>
  <c r="F2063" i="12"/>
  <c r="G2063" i="12"/>
  <c r="H2063" i="12"/>
  <c r="I2063" i="12"/>
  <c r="J2063" i="12"/>
  <c r="K2063" i="12"/>
  <c r="L2063" i="12"/>
  <c r="M2063" i="12"/>
  <c r="N2063" i="12"/>
  <c r="O2063" i="12"/>
  <c r="Q2063" i="12"/>
  <c r="R2063" i="12"/>
  <c r="T2063" i="12"/>
  <c r="U2063" i="12"/>
  <c r="A2064" i="12"/>
  <c r="B2064" i="12"/>
  <c r="C2064" i="12"/>
  <c r="D2064" i="12"/>
  <c r="E2064" i="12"/>
  <c r="F2064" i="12"/>
  <c r="G2064" i="12"/>
  <c r="H2064" i="12"/>
  <c r="I2064" i="12"/>
  <c r="J2064" i="12"/>
  <c r="K2064" i="12"/>
  <c r="L2064" i="12"/>
  <c r="M2064" i="12"/>
  <c r="N2064" i="12"/>
  <c r="O2064" i="12"/>
  <c r="Q2064" i="12"/>
  <c r="R2064" i="12"/>
  <c r="T2064" i="12"/>
  <c r="U2064" i="12"/>
  <c r="A2065" i="12"/>
  <c r="B2065" i="12"/>
  <c r="C2065" i="12"/>
  <c r="D2065" i="12"/>
  <c r="E2065" i="12"/>
  <c r="F2065" i="12"/>
  <c r="G2065" i="12"/>
  <c r="H2065" i="12"/>
  <c r="I2065" i="12"/>
  <c r="J2065" i="12"/>
  <c r="K2065" i="12"/>
  <c r="L2065" i="12"/>
  <c r="M2065" i="12"/>
  <c r="N2065" i="12"/>
  <c r="O2065" i="12"/>
  <c r="Q2065" i="12"/>
  <c r="R2065" i="12"/>
  <c r="T2065" i="12"/>
  <c r="U2065" i="12"/>
  <c r="A2066" i="12"/>
  <c r="B2066" i="12"/>
  <c r="C2066" i="12"/>
  <c r="D2066" i="12"/>
  <c r="E2066" i="12"/>
  <c r="F2066" i="12"/>
  <c r="G2066" i="12"/>
  <c r="H2066" i="12"/>
  <c r="I2066" i="12"/>
  <c r="J2066" i="12"/>
  <c r="K2066" i="12"/>
  <c r="L2066" i="12"/>
  <c r="M2066" i="12"/>
  <c r="N2066" i="12"/>
  <c r="O2066" i="12"/>
  <c r="Q2066" i="12"/>
  <c r="R2066" i="12"/>
  <c r="T2066" i="12"/>
  <c r="U2066" i="12"/>
  <c r="A2067" i="12"/>
  <c r="B2067" i="12"/>
  <c r="C2067" i="12"/>
  <c r="D2067" i="12"/>
  <c r="E2067" i="12"/>
  <c r="F2067" i="12"/>
  <c r="G2067" i="12"/>
  <c r="H2067" i="12"/>
  <c r="I2067" i="12"/>
  <c r="J2067" i="12"/>
  <c r="K2067" i="12"/>
  <c r="L2067" i="12"/>
  <c r="M2067" i="12"/>
  <c r="N2067" i="12"/>
  <c r="O2067" i="12"/>
  <c r="Q2067" i="12"/>
  <c r="R2067" i="12"/>
  <c r="T2067" i="12"/>
  <c r="U2067" i="12"/>
  <c r="A2068" i="12"/>
  <c r="B2068" i="12"/>
  <c r="C2068" i="12"/>
  <c r="D2068" i="12"/>
  <c r="E2068" i="12"/>
  <c r="F2068" i="12"/>
  <c r="G2068" i="12"/>
  <c r="H2068" i="12"/>
  <c r="I2068" i="12"/>
  <c r="J2068" i="12"/>
  <c r="K2068" i="12"/>
  <c r="L2068" i="12"/>
  <c r="M2068" i="12"/>
  <c r="N2068" i="12"/>
  <c r="O2068" i="12"/>
  <c r="Q2068" i="12"/>
  <c r="R2068" i="12"/>
  <c r="T2068" i="12"/>
  <c r="U2068" i="12"/>
  <c r="A2069" i="12"/>
  <c r="B2069" i="12"/>
  <c r="C2069" i="12"/>
  <c r="D2069" i="12"/>
  <c r="E2069" i="12"/>
  <c r="F2069" i="12"/>
  <c r="G2069" i="12"/>
  <c r="H2069" i="12"/>
  <c r="I2069" i="12"/>
  <c r="J2069" i="12"/>
  <c r="K2069" i="12"/>
  <c r="L2069" i="12"/>
  <c r="M2069" i="12"/>
  <c r="N2069" i="12"/>
  <c r="O2069" i="12"/>
  <c r="Q2069" i="12"/>
  <c r="R2069" i="12"/>
  <c r="T2069" i="12"/>
  <c r="U2069" i="12"/>
  <c r="A2070" i="12"/>
  <c r="B2070" i="12"/>
  <c r="C2070" i="12"/>
  <c r="D2070" i="12"/>
  <c r="E2070" i="12"/>
  <c r="F2070" i="12"/>
  <c r="G2070" i="12"/>
  <c r="H2070" i="12"/>
  <c r="I2070" i="12"/>
  <c r="J2070" i="12"/>
  <c r="K2070" i="12"/>
  <c r="L2070" i="12"/>
  <c r="M2070" i="12"/>
  <c r="N2070" i="12"/>
  <c r="O2070" i="12"/>
  <c r="Q2070" i="12"/>
  <c r="R2070" i="12"/>
  <c r="T2070" i="12"/>
  <c r="U2070" i="12"/>
  <c r="A2071" i="12"/>
  <c r="B2071" i="12"/>
  <c r="C2071" i="12"/>
  <c r="D2071" i="12"/>
  <c r="E2071" i="12"/>
  <c r="F2071" i="12"/>
  <c r="G2071" i="12"/>
  <c r="H2071" i="12"/>
  <c r="I2071" i="12"/>
  <c r="J2071" i="12"/>
  <c r="K2071" i="12"/>
  <c r="L2071" i="12"/>
  <c r="M2071" i="12"/>
  <c r="N2071" i="12"/>
  <c r="O2071" i="12"/>
  <c r="Q2071" i="12"/>
  <c r="R2071" i="12"/>
  <c r="T2071" i="12"/>
  <c r="U2071" i="12"/>
  <c r="A2072" i="12"/>
  <c r="B2072" i="12"/>
  <c r="C2072" i="12"/>
  <c r="D2072" i="12"/>
  <c r="E2072" i="12"/>
  <c r="F2072" i="12"/>
  <c r="G2072" i="12"/>
  <c r="H2072" i="12"/>
  <c r="I2072" i="12"/>
  <c r="J2072" i="12"/>
  <c r="K2072" i="12"/>
  <c r="L2072" i="12"/>
  <c r="M2072" i="12"/>
  <c r="N2072" i="12"/>
  <c r="O2072" i="12"/>
  <c r="Q2072" i="12"/>
  <c r="R2072" i="12"/>
  <c r="T2072" i="12"/>
  <c r="U2072" i="12"/>
  <c r="A2073" i="12"/>
  <c r="B2073" i="12"/>
  <c r="C2073" i="12"/>
  <c r="D2073" i="12"/>
  <c r="E2073" i="12"/>
  <c r="F2073" i="12"/>
  <c r="G2073" i="12"/>
  <c r="H2073" i="12"/>
  <c r="I2073" i="12"/>
  <c r="J2073" i="12"/>
  <c r="K2073" i="12"/>
  <c r="L2073" i="12"/>
  <c r="M2073" i="12"/>
  <c r="N2073" i="12"/>
  <c r="O2073" i="12"/>
  <c r="Q2073" i="12"/>
  <c r="R2073" i="12"/>
  <c r="T2073" i="12"/>
  <c r="U2073" i="12"/>
  <c r="A2074" i="12"/>
  <c r="B2074" i="12"/>
  <c r="C2074" i="12"/>
  <c r="D2074" i="12"/>
  <c r="E2074" i="12"/>
  <c r="F2074" i="12"/>
  <c r="G2074" i="12"/>
  <c r="H2074" i="12"/>
  <c r="I2074" i="12"/>
  <c r="J2074" i="12"/>
  <c r="K2074" i="12"/>
  <c r="L2074" i="12"/>
  <c r="M2074" i="12"/>
  <c r="N2074" i="12"/>
  <c r="O2074" i="12"/>
  <c r="Q2074" i="12"/>
  <c r="R2074" i="12"/>
  <c r="T2074" i="12"/>
  <c r="U2074" i="12"/>
  <c r="A2075" i="12"/>
  <c r="B2075" i="12"/>
  <c r="C2075" i="12"/>
  <c r="D2075" i="12"/>
  <c r="E2075" i="12"/>
  <c r="F2075" i="12"/>
  <c r="G2075" i="12"/>
  <c r="H2075" i="12"/>
  <c r="I2075" i="12"/>
  <c r="J2075" i="12"/>
  <c r="K2075" i="12"/>
  <c r="L2075" i="12"/>
  <c r="M2075" i="12"/>
  <c r="N2075" i="12"/>
  <c r="O2075" i="12"/>
  <c r="Q2075" i="12"/>
  <c r="R2075" i="12"/>
  <c r="T2075" i="12"/>
  <c r="U2075" i="12"/>
  <c r="A2076" i="12"/>
  <c r="B2076" i="12"/>
  <c r="C2076" i="12"/>
  <c r="D2076" i="12"/>
  <c r="E2076" i="12"/>
  <c r="F2076" i="12"/>
  <c r="G2076" i="12"/>
  <c r="H2076" i="12"/>
  <c r="I2076" i="12"/>
  <c r="J2076" i="12"/>
  <c r="K2076" i="12"/>
  <c r="L2076" i="12"/>
  <c r="M2076" i="12"/>
  <c r="N2076" i="12"/>
  <c r="O2076" i="12"/>
  <c r="Q2076" i="12"/>
  <c r="R2076" i="12"/>
  <c r="T2076" i="12"/>
  <c r="U2076" i="12"/>
  <c r="A2077" i="12"/>
  <c r="B2077" i="12"/>
  <c r="C2077" i="12"/>
  <c r="D2077" i="12"/>
  <c r="E2077" i="12"/>
  <c r="F2077" i="12"/>
  <c r="G2077" i="12"/>
  <c r="H2077" i="12"/>
  <c r="I2077" i="12"/>
  <c r="J2077" i="12"/>
  <c r="K2077" i="12"/>
  <c r="L2077" i="12"/>
  <c r="M2077" i="12"/>
  <c r="N2077" i="12"/>
  <c r="O2077" i="12"/>
  <c r="Q2077" i="12"/>
  <c r="R2077" i="12"/>
  <c r="T2077" i="12"/>
  <c r="U2077" i="12"/>
  <c r="A2078" i="12"/>
  <c r="B2078" i="12"/>
  <c r="C2078" i="12"/>
  <c r="D2078" i="12"/>
  <c r="E2078" i="12"/>
  <c r="F2078" i="12"/>
  <c r="G2078" i="12"/>
  <c r="H2078" i="12"/>
  <c r="I2078" i="12"/>
  <c r="J2078" i="12"/>
  <c r="K2078" i="12"/>
  <c r="L2078" i="12"/>
  <c r="M2078" i="12"/>
  <c r="N2078" i="12"/>
  <c r="O2078" i="12"/>
  <c r="Q2078" i="12"/>
  <c r="R2078" i="12"/>
  <c r="T2078" i="12"/>
  <c r="U2078" i="12"/>
  <c r="A2079" i="12"/>
  <c r="B2079" i="12"/>
  <c r="C2079" i="12"/>
  <c r="D2079" i="12"/>
  <c r="E2079" i="12"/>
  <c r="F2079" i="12"/>
  <c r="G2079" i="12"/>
  <c r="H2079" i="12"/>
  <c r="I2079" i="12"/>
  <c r="J2079" i="12"/>
  <c r="K2079" i="12"/>
  <c r="L2079" i="12"/>
  <c r="M2079" i="12"/>
  <c r="N2079" i="12"/>
  <c r="O2079" i="12"/>
  <c r="Q2079" i="12"/>
  <c r="R2079" i="12"/>
  <c r="T2079" i="12"/>
  <c r="U2079" i="12"/>
  <c r="A2080" i="12"/>
  <c r="B2080" i="12"/>
  <c r="C2080" i="12"/>
  <c r="D2080" i="12"/>
  <c r="E2080" i="12"/>
  <c r="F2080" i="12"/>
  <c r="G2080" i="12"/>
  <c r="H2080" i="12"/>
  <c r="I2080" i="12"/>
  <c r="J2080" i="12"/>
  <c r="K2080" i="12"/>
  <c r="L2080" i="12"/>
  <c r="M2080" i="12"/>
  <c r="N2080" i="12"/>
  <c r="O2080" i="12"/>
  <c r="Q2080" i="12"/>
  <c r="R2080" i="12"/>
  <c r="T2080" i="12"/>
  <c r="U2080" i="12"/>
  <c r="A2081" i="12"/>
  <c r="B2081" i="12"/>
  <c r="C2081" i="12"/>
  <c r="D2081" i="12"/>
  <c r="E2081" i="12"/>
  <c r="F2081" i="12"/>
  <c r="G2081" i="12"/>
  <c r="H2081" i="12"/>
  <c r="I2081" i="12"/>
  <c r="J2081" i="12"/>
  <c r="K2081" i="12"/>
  <c r="L2081" i="12"/>
  <c r="M2081" i="12"/>
  <c r="N2081" i="12"/>
  <c r="O2081" i="12"/>
  <c r="Q2081" i="12"/>
  <c r="R2081" i="12"/>
  <c r="T2081" i="12"/>
  <c r="U2081" i="12"/>
  <c r="A2082" i="12"/>
  <c r="B2082" i="12"/>
  <c r="C2082" i="12"/>
  <c r="D2082" i="12"/>
  <c r="E2082" i="12"/>
  <c r="F2082" i="12"/>
  <c r="G2082" i="12"/>
  <c r="H2082" i="12"/>
  <c r="I2082" i="12"/>
  <c r="J2082" i="12"/>
  <c r="K2082" i="12"/>
  <c r="L2082" i="12"/>
  <c r="M2082" i="12"/>
  <c r="N2082" i="12"/>
  <c r="O2082" i="12"/>
  <c r="Q2082" i="12"/>
  <c r="R2082" i="12"/>
  <c r="T2082" i="12"/>
  <c r="U2082" i="12"/>
  <c r="A2083" i="12"/>
  <c r="B2083" i="12"/>
  <c r="C2083" i="12"/>
  <c r="D2083" i="12"/>
  <c r="E2083" i="12"/>
  <c r="F2083" i="12"/>
  <c r="G2083" i="12"/>
  <c r="H2083" i="12"/>
  <c r="I2083" i="12"/>
  <c r="J2083" i="12"/>
  <c r="K2083" i="12"/>
  <c r="L2083" i="12"/>
  <c r="M2083" i="12"/>
  <c r="N2083" i="12"/>
  <c r="O2083" i="12"/>
  <c r="Q2083" i="12"/>
  <c r="R2083" i="12"/>
  <c r="T2083" i="12"/>
  <c r="U2083" i="12"/>
  <c r="A2084" i="12"/>
  <c r="B2084" i="12"/>
  <c r="C2084" i="12"/>
  <c r="D2084" i="12"/>
  <c r="E2084" i="12"/>
  <c r="F2084" i="12"/>
  <c r="G2084" i="12"/>
  <c r="H2084" i="12"/>
  <c r="I2084" i="12"/>
  <c r="J2084" i="12"/>
  <c r="K2084" i="12"/>
  <c r="L2084" i="12"/>
  <c r="M2084" i="12"/>
  <c r="N2084" i="12"/>
  <c r="O2084" i="12"/>
  <c r="Q2084" i="12"/>
  <c r="R2084" i="12"/>
  <c r="T2084" i="12"/>
  <c r="U2084" i="12"/>
  <c r="A2085" i="12"/>
  <c r="B2085" i="12"/>
  <c r="C2085" i="12"/>
  <c r="D2085" i="12"/>
  <c r="E2085" i="12"/>
  <c r="F2085" i="12"/>
  <c r="G2085" i="12"/>
  <c r="H2085" i="12"/>
  <c r="I2085" i="12"/>
  <c r="J2085" i="12"/>
  <c r="K2085" i="12"/>
  <c r="L2085" i="12"/>
  <c r="M2085" i="12"/>
  <c r="N2085" i="12"/>
  <c r="O2085" i="12"/>
  <c r="Q2085" i="12"/>
  <c r="R2085" i="12"/>
  <c r="T2085" i="12"/>
  <c r="U2085" i="12"/>
  <c r="A2086" i="12"/>
  <c r="B2086" i="12"/>
  <c r="C2086" i="12"/>
  <c r="D2086" i="12"/>
  <c r="E2086" i="12"/>
  <c r="F2086" i="12"/>
  <c r="G2086" i="12"/>
  <c r="H2086" i="12"/>
  <c r="I2086" i="12"/>
  <c r="J2086" i="12"/>
  <c r="K2086" i="12"/>
  <c r="L2086" i="12"/>
  <c r="M2086" i="12"/>
  <c r="N2086" i="12"/>
  <c r="O2086" i="12"/>
  <c r="Q2086" i="12"/>
  <c r="R2086" i="12"/>
  <c r="T2086" i="12"/>
  <c r="U2086" i="12"/>
  <c r="A2087" i="12"/>
  <c r="B2087" i="12"/>
  <c r="C2087" i="12"/>
  <c r="D2087" i="12"/>
  <c r="E2087" i="12"/>
  <c r="F2087" i="12"/>
  <c r="G2087" i="12"/>
  <c r="H2087" i="12"/>
  <c r="I2087" i="12"/>
  <c r="J2087" i="12"/>
  <c r="K2087" i="12"/>
  <c r="L2087" i="12"/>
  <c r="M2087" i="12"/>
  <c r="N2087" i="12"/>
  <c r="O2087" i="12"/>
  <c r="Q2087" i="12"/>
  <c r="R2087" i="12"/>
  <c r="T2087" i="12"/>
  <c r="U2087" i="12"/>
  <c r="A2088" i="12"/>
  <c r="B2088" i="12"/>
  <c r="C2088" i="12"/>
  <c r="D2088" i="12"/>
  <c r="E2088" i="12"/>
  <c r="F2088" i="12"/>
  <c r="G2088" i="12"/>
  <c r="H2088" i="12"/>
  <c r="I2088" i="12"/>
  <c r="J2088" i="12"/>
  <c r="K2088" i="12"/>
  <c r="L2088" i="12"/>
  <c r="M2088" i="12"/>
  <c r="N2088" i="12"/>
  <c r="O2088" i="12"/>
  <c r="Q2088" i="12"/>
  <c r="R2088" i="12"/>
  <c r="T2088" i="12"/>
  <c r="U2088" i="12"/>
  <c r="A2089" i="12"/>
  <c r="B2089" i="12"/>
  <c r="C2089" i="12"/>
  <c r="D2089" i="12"/>
  <c r="E2089" i="12"/>
  <c r="F2089" i="12"/>
  <c r="G2089" i="12"/>
  <c r="H2089" i="12"/>
  <c r="I2089" i="12"/>
  <c r="J2089" i="12"/>
  <c r="K2089" i="12"/>
  <c r="L2089" i="12"/>
  <c r="M2089" i="12"/>
  <c r="N2089" i="12"/>
  <c r="O2089" i="12"/>
  <c r="Q2089" i="12"/>
  <c r="R2089" i="12"/>
  <c r="T2089" i="12"/>
  <c r="U2089" i="12"/>
  <c r="A2090" i="12"/>
  <c r="B2090" i="12"/>
  <c r="C2090" i="12"/>
  <c r="D2090" i="12"/>
  <c r="E2090" i="12"/>
  <c r="F2090" i="12"/>
  <c r="G2090" i="12"/>
  <c r="H2090" i="12"/>
  <c r="I2090" i="12"/>
  <c r="J2090" i="12"/>
  <c r="K2090" i="12"/>
  <c r="L2090" i="12"/>
  <c r="M2090" i="12"/>
  <c r="N2090" i="12"/>
  <c r="O2090" i="12"/>
  <c r="Q2090" i="12"/>
  <c r="R2090" i="12"/>
  <c r="T2090" i="12"/>
  <c r="U2090" i="12"/>
  <c r="A2091" i="12"/>
  <c r="B2091" i="12"/>
  <c r="C2091" i="12"/>
  <c r="D2091" i="12"/>
  <c r="E2091" i="12"/>
  <c r="F2091" i="12"/>
  <c r="G2091" i="12"/>
  <c r="H2091" i="12"/>
  <c r="I2091" i="12"/>
  <c r="J2091" i="12"/>
  <c r="K2091" i="12"/>
  <c r="L2091" i="12"/>
  <c r="M2091" i="12"/>
  <c r="N2091" i="12"/>
  <c r="O2091" i="12"/>
  <c r="Q2091" i="12"/>
  <c r="R2091" i="12"/>
  <c r="T2091" i="12"/>
  <c r="U2091" i="12"/>
  <c r="A2092" i="12"/>
  <c r="B2092" i="12"/>
  <c r="C2092" i="12"/>
  <c r="D2092" i="12"/>
  <c r="E2092" i="12"/>
  <c r="F2092" i="12"/>
  <c r="G2092" i="12"/>
  <c r="H2092" i="12"/>
  <c r="I2092" i="12"/>
  <c r="J2092" i="12"/>
  <c r="K2092" i="12"/>
  <c r="L2092" i="12"/>
  <c r="M2092" i="12"/>
  <c r="N2092" i="12"/>
  <c r="O2092" i="12"/>
  <c r="Q2092" i="12"/>
  <c r="R2092" i="12"/>
  <c r="T2092" i="12"/>
  <c r="U2092" i="12"/>
  <c r="A2093" i="12"/>
  <c r="B2093" i="12"/>
  <c r="C2093" i="12"/>
  <c r="D2093" i="12"/>
  <c r="E2093" i="12"/>
  <c r="F2093" i="12"/>
  <c r="G2093" i="12"/>
  <c r="H2093" i="12"/>
  <c r="I2093" i="12"/>
  <c r="J2093" i="12"/>
  <c r="K2093" i="12"/>
  <c r="L2093" i="12"/>
  <c r="M2093" i="12"/>
  <c r="N2093" i="12"/>
  <c r="O2093" i="12"/>
  <c r="Q2093" i="12"/>
  <c r="R2093" i="12"/>
  <c r="T2093" i="12"/>
  <c r="U2093" i="12"/>
  <c r="A2094" i="12"/>
  <c r="B2094" i="12"/>
  <c r="C2094" i="12"/>
  <c r="D2094" i="12"/>
  <c r="E2094" i="12"/>
  <c r="F2094" i="12"/>
  <c r="G2094" i="12"/>
  <c r="H2094" i="12"/>
  <c r="I2094" i="12"/>
  <c r="J2094" i="12"/>
  <c r="K2094" i="12"/>
  <c r="L2094" i="12"/>
  <c r="M2094" i="12"/>
  <c r="N2094" i="12"/>
  <c r="O2094" i="12"/>
  <c r="Q2094" i="12"/>
  <c r="R2094" i="12"/>
  <c r="T2094" i="12"/>
  <c r="U2094" i="12"/>
  <c r="A2095" i="12"/>
  <c r="B2095" i="12"/>
  <c r="C2095" i="12"/>
  <c r="D2095" i="12"/>
  <c r="E2095" i="12"/>
  <c r="F2095" i="12"/>
  <c r="G2095" i="12"/>
  <c r="H2095" i="12"/>
  <c r="I2095" i="12"/>
  <c r="J2095" i="12"/>
  <c r="K2095" i="12"/>
  <c r="L2095" i="12"/>
  <c r="M2095" i="12"/>
  <c r="N2095" i="12"/>
  <c r="O2095" i="12"/>
  <c r="Q2095" i="12"/>
  <c r="R2095" i="12"/>
  <c r="T2095" i="12"/>
  <c r="U2095" i="12"/>
  <c r="A2096" i="12"/>
  <c r="B2096" i="12"/>
  <c r="C2096" i="12"/>
  <c r="D2096" i="12"/>
  <c r="E2096" i="12"/>
  <c r="F2096" i="12"/>
  <c r="G2096" i="12"/>
  <c r="H2096" i="12"/>
  <c r="I2096" i="12"/>
  <c r="J2096" i="12"/>
  <c r="K2096" i="12"/>
  <c r="L2096" i="12"/>
  <c r="M2096" i="12"/>
  <c r="N2096" i="12"/>
  <c r="O2096" i="12"/>
  <c r="Q2096" i="12"/>
  <c r="R2096" i="12"/>
  <c r="T2096" i="12"/>
  <c r="U2096" i="12"/>
  <c r="A2097" i="12"/>
  <c r="B2097" i="12"/>
  <c r="C2097" i="12"/>
  <c r="D2097" i="12"/>
  <c r="E2097" i="12"/>
  <c r="F2097" i="12"/>
  <c r="G2097" i="12"/>
  <c r="H2097" i="12"/>
  <c r="I2097" i="12"/>
  <c r="J2097" i="12"/>
  <c r="K2097" i="12"/>
  <c r="L2097" i="12"/>
  <c r="M2097" i="12"/>
  <c r="N2097" i="12"/>
  <c r="O2097" i="12"/>
  <c r="Q2097" i="12"/>
  <c r="R2097" i="12"/>
  <c r="T2097" i="12"/>
  <c r="U2097" i="12"/>
  <c r="A2098" i="12"/>
  <c r="B2098" i="12"/>
  <c r="C2098" i="12"/>
  <c r="D2098" i="12"/>
  <c r="E2098" i="12"/>
  <c r="F2098" i="12"/>
  <c r="G2098" i="12"/>
  <c r="H2098" i="12"/>
  <c r="I2098" i="12"/>
  <c r="J2098" i="12"/>
  <c r="K2098" i="12"/>
  <c r="L2098" i="12"/>
  <c r="M2098" i="12"/>
  <c r="N2098" i="12"/>
  <c r="O2098" i="12"/>
  <c r="Q2098" i="12"/>
  <c r="R2098" i="12"/>
  <c r="T2098" i="12"/>
  <c r="U2098" i="12"/>
  <c r="A2099" i="12"/>
  <c r="B2099" i="12"/>
  <c r="C2099" i="12"/>
  <c r="D2099" i="12"/>
  <c r="E2099" i="12"/>
  <c r="F2099" i="12"/>
  <c r="G2099" i="12"/>
  <c r="H2099" i="12"/>
  <c r="I2099" i="12"/>
  <c r="J2099" i="12"/>
  <c r="K2099" i="12"/>
  <c r="L2099" i="12"/>
  <c r="M2099" i="12"/>
  <c r="N2099" i="12"/>
  <c r="O2099" i="12"/>
  <c r="Q2099" i="12"/>
  <c r="R2099" i="12"/>
  <c r="T2099" i="12"/>
  <c r="U2099" i="12"/>
  <c r="A2100" i="12"/>
  <c r="B2100" i="12"/>
  <c r="C2100" i="12"/>
  <c r="D2100" i="12"/>
  <c r="E2100" i="12"/>
  <c r="F2100" i="12"/>
  <c r="G2100" i="12"/>
  <c r="H2100" i="12"/>
  <c r="I2100" i="12"/>
  <c r="J2100" i="12"/>
  <c r="K2100" i="12"/>
  <c r="L2100" i="12"/>
  <c r="M2100" i="12"/>
  <c r="N2100" i="12"/>
  <c r="O2100" i="12"/>
  <c r="Q2100" i="12"/>
  <c r="R2100" i="12"/>
  <c r="T2100" i="12"/>
  <c r="U2100" i="12"/>
  <c r="A2101" i="12"/>
  <c r="B2101" i="12"/>
  <c r="C2101" i="12"/>
  <c r="D2101" i="12"/>
  <c r="E2101" i="12"/>
  <c r="F2101" i="12"/>
  <c r="G2101" i="12"/>
  <c r="H2101" i="12"/>
  <c r="I2101" i="12"/>
  <c r="J2101" i="12"/>
  <c r="K2101" i="12"/>
  <c r="L2101" i="12"/>
  <c r="M2101" i="12"/>
  <c r="N2101" i="12"/>
  <c r="O2101" i="12"/>
  <c r="Q2101" i="12"/>
  <c r="R2101" i="12"/>
  <c r="T2101" i="12"/>
  <c r="U2101" i="12"/>
  <c r="A2102" i="12"/>
  <c r="B2102" i="12"/>
  <c r="C2102" i="12"/>
  <c r="D2102" i="12"/>
  <c r="E2102" i="12"/>
  <c r="F2102" i="12"/>
  <c r="G2102" i="12"/>
  <c r="H2102" i="12"/>
  <c r="I2102" i="12"/>
  <c r="J2102" i="12"/>
  <c r="K2102" i="12"/>
  <c r="L2102" i="12"/>
  <c r="M2102" i="12"/>
  <c r="N2102" i="12"/>
  <c r="O2102" i="12"/>
  <c r="Q2102" i="12"/>
  <c r="R2102" i="12"/>
  <c r="T2102" i="12"/>
  <c r="U2102" i="12"/>
  <c r="A2103" i="12"/>
  <c r="B2103" i="12"/>
  <c r="C2103" i="12"/>
  <c r="D2103" i="12"/>
  <c r="E2103" i="12"/>
  <c r="F2103" i="12"/>
  <c r="G2103" i="12"/>
  <c r="H2103" i="12"/>
  <c r="I2103" i="12"/>
  <c r="J2103" i="12"/>
  <c r="K2103" i="12"/>
  <c r="L2103" i="12"/>
  <c r="M2103" i="12"/>
  <c r="N2103" i="12"/>
  <c r="O2103" i="12"/>
  <c r="Q2103" i="12"/>
  <c r="R2103" i="12"/>
  <c r="T2103" i="12"/>
  <c r="U2103" i="12"/>
  <c r="A2104" i="12"/>
  <c r="B2104" i="12"/>
  <c r="C2104" i="12"/>
  <c r="D2104" i="12"/>
  <c r="E2104" i="12"/>
  <c r="F2104" i="12"/>
  <c r="G2104" i="12"/>
  <c r="H2104" i="12"/>
  <c r="I2104" i="12"/>
  <c r="J2104" i="12"/>
  <c r="K2104" i="12"/>
  <c r="L2104" i="12"/>
  <c r="M2104" i="12"/>
  <c r="N2104" i="12"/>
  <c r="O2104" i="12"/>
  <c r="Q2104" i="12"/>
  <c r="R2104" i="12"/>
  <c r="T2104" i="12"/>
  <c r="U2104" i="12"/>
  <c r="A2105" i="12"/>
  <c r="B2105" i="12"/>
  <c r="C2105" i="12"/>
  <c r="D2105" i="12"/>
  <c r="E2105" i="12"/>
  <c r="F2105" i="12"/>
  <c r="G2105" i="12"/>
  <c r="H2105" i="12"/>
  <c r="I2105" i="12"/>
  <c r="J2105" i="12"/>
  <c r="K2105" i="12"/>
  <c r="L2105" i="12"/>
  <c r="M2105" i="12"/>
  <c r="N2105" i="12"/>
  <c r="O2105" i="12"/>
  <c r="Q2105" i="12"/>
  <c r="R2105" i="12"/>
  <c r="T2105" i="12"/>
  <c r="U2105" i="12"/>
  <c r="A2106" i="12"/>
  <c r="B2106" i="12"/>
  <c r="C2106" i="12"/>
  <c r="D2106" i="12"/>
  <c r="E2106" i="12"/>
  <c r="F2106" i="12"/>
  <c r="G2106" i="12"/>
  <c r="H2106" i="12"/>
  <c r="I2106" i="12"/>
  <c r="J2106" i="12"/>
  <c r="K2106" i="12"/>
  <c r="L2106" i="12"/>
  <c r="M2106" i="12"/>
  <c r="N2106" i="12"/>
  <c r="O2106" i="12"/>
  <c r="Q2106" i="12"/>
  <c r="R2106" i="12"/>
  <c r="T2106" i="12"/>
  <c r="U2106" i="12"/>
  <c r="A2107" i="12"/>
  <c r="B2107" i="12"/>
  <c r="C2107" i="12"/>
  <c r="D2107" i="12"/>
  <c r="E2107" i="12"/>
  <c r="F2107" i="12"/>
  <c r="G2107" i="12"/>
  <c r="H2107" i="12"/>
  <c r="I2107" i="12"/>
  <c r="J2107" i="12"/>
  <c r="K2107" i="12"/>
  <c r="L2107" i="12"/>
  <c r="M2107" i="12"/>
  <c r="N2107" i="12"/>
  <c r="O2107" i="12"/>
  <c r="Q2107" i="12"/>
  <c r="R2107" i="12"/>
  <c r="T2107" i="12"/>
  <c r="U2107" i="12"/>
  <c r="A2108" i="12"/>
  <c r="B2108" i="12"/>
  <c r="C2108" i="12"/>
  <c r="D2108" i="12"/>
  <c r="E2108" i="12"/>
  <c r="F2108" i="12"/>
  <c r="G2108" i="12"/>
  <c r="H2108" i="12"/>
  <c r="I2108" i="12"/>
  <c r="J2108" i="12"/>
  <c r="K2108" i="12"/>
  <c r="L2108" i="12"/>
  <c r="M2108" i="12"/>
  <c r="N2108" i="12"/>
  <c r="O2108" i="12"/>
  <c r="Q2108" i="12"/>
  <c r="R2108" i="12"/>
  <c r="T2108" i="12"/>
  <c r="U2108" i="12"/>
  <c r="A2109" i="12"/>
  <c r="B2109" i="12"/>
  <c r="C2109" i="12"/>
  <c r="D2109" i="12"/>
  <c r="E2109" i="12"/>
  <c r="F2109" i="12"/>
  <c r="G2109" i="12"/>
  <c r="H2109" i="12"/>
  <c r="I2109" i="12"/>
  <c r="J2109" i="12"/>
  <c r="K2109" i="12"/>
  <c r="L2109" i="12"/>
  <c r="M2109" i="12"/>
  <c r="N2109" i="12"/>
  <c r="O2109" i="12"/>
  <c r="Q2109" i="12"/>
  <c r="R2109" i="12"/>
  <c r="T2109" i="12"/>
  <c r="U2109" i="12"/>
  <c r="A2110" i="12"/>
  <c r="B2110" i="12"/>
  <c r="C2110" i="12"/>
  <c r="D2110" i="12"/>
  <c r="E2110" i="12"/>
  <c r="F2110" i="12"/>
  <c r="G2110" i="12"/>
  <c r="H2110" i="12"/>
  <c r="I2110" i="12"/>
  <c r="J2110" i="12"/>
  <c r="K2110" i="12"/>
  <c r="L2110" i="12"/>
  <c r="M2110" i="12"/>
  <c r="N2110" i="12"/>
  <c r="O2110" i="12"/>
  <c r="Q2110" i="12"/>
  <c r="R2110" i="12"/>
  <c r="T2110" i="12"/>
  <c r="U2110" i="12"/>
  <c r="A2111" i="12"/>
  <c r="B2111" i="12"/>
  <c r="C2111" i="12"/>
  <c r="D2111" i="12"/>
  <c r="E2111" i="12"/>
  <c r="F2111" i="12"/>
  <c r="G2111" i="12"/>
  <c r="H2111" i="12"/>
  <c r="I2111" i="12"/>
  <c r="J2111" i="12"/>
  <c r="K2111" i="12"/>
  <c r="L2111" i="12"/>
  <c r="M2111" i="12"/>
  <c r="N2111" i="12"/>
  <c r="O2111" i="12"/>
  <c r="Q2111" i="12"/>
  <c r="R2111" i="12"/>
  <c r="T2111" i="12"/>
  <c r="U2111" i="12"/>
  <c r="A2112" i="12"/>
  <c r="B2112" i="12"/>
  <c r="C2112" i="12"/>
  <c r="D2112" i="12"/>
  <c r="E2112" i="12"/>
  <c r="F2112" i="12"/>
  <c r="G2112" i="12"/>
  <c r="H2112" i="12"/>
  <c r="I2112" i="12"/>
  <c r="J2112" i="12"/>
  <c r="K2112" i="12"/>
  <c r="L2112" i="12"/>
  <c r="M2112" i="12"/>
  <c r="N2112" i="12"/>
  <c r="O2112" i="12"/>
  <c r="Q2112" i="12"/>
  <c r="R2112" i="12"/>
  <c r="T2112" i="12"/>
  <c r="U2112" i="12"/>
  <c r="A2113" i="12"/>
  <c r="B2113" i="12"/>
  <c r="C2113" i="12"/>
  <c r="D2113" i="12"/>
  <c r="E2113" i="12"/>
  <c r="F2113" i="12"/>
  <c r="G2113" i="12"/>
  <c r="H2113" i="12"/>
  <c r="I2113" i="12"/>
  <c r="J2113" i="12"/>
  <c r="K2113" i="12"/>
  <c r="L2113" i="12"/>
  <c r="M2113" i="12"/>
  <c r="N2113" i="12"/>
  <c r="O2113" i="12"/>
  <c r="Q2113" i="12"/>
  <c r="R2113" i="12"/>
  <c r="T2113" i="12"/>
  <c r="U2113" i="12"/>
  <c r="A2114" i="12"/>
  <c r="B2114" i="12"/>
  <c r="C2114" i="12"/>
  <c r="D2114" i="12"/>
  <c r="E2114" i="12"/>
  <c r="F2114" i="12"/>
  <c r="G2114" i="12"/>
  <c r="H2114" i="12"/>
  <c r="I2114" i="12"/>
  <c r="J2114" i="12"/>
  <c r="K2114" i="12"/>
  <c r="L2114" i="12"/>
  <c r="M2114" i="12"/>
  <c r="N2114" i="12"/>
  <c r="O2114" i="12"/>
  <c r="Q2114" i="12"/>
  <c r="R2114" i="12"/>
  <c r="T2114" i="12"/>
  <c r="U2114" i="12"/>
  <c r="A2115" i="12"/>
  <c r="B2115" i="12"/>
  <c r="C2115" i="12"/>
  <c r="D2115" i="12"/>
  <c r="E2115" i="12"/>
  <c r="F2115" i="12"/>
  <c r="G2115" i="12"/>
  <c r="H2115" i="12"/>
  <c r="I2115" i="12"/>
  <c r="J2115" i="12"/>
  <c r="K2115" i="12"/>
  <c r="L2115" i="12"/>
  <c r="M2115" i="12"/>
  <c r="N2115" i="12"/>
  <c r="O2115" i="12"/>
  <c r="Q2115" i="12"/>
  <c r="R2115" i="12"/>
  <c r="T2115" i="12"/>
  <c r="U2115" i="12"/>
  <c r="A2116" i="12"/>
  <c r="B2116" i="12"/>
  <c r="C2116" i="12"/>
  <c r="D2116" i="12"/>
  <c r="E2116" i="12"/>
  <c r="F2116" i="12"/>
  <c r="G2116" i="12"/>
  <c r="H2116" i="12"/>
  <c r="I2116" i="12"/>
  <c r="J2116" i="12"/>
  <c r="K2116" i="12"/>
  <c r="L2116" i="12"/>
  <c r="M2116" i="12"/>
  <c r="N2116" i="12"/>
  <c r="O2116" i="12"/>
  <c r="Q2116" i="12"/>
  <c r="R2116" i="12"/>
  <c r="T2116" i="12"/>
  <c r="U2116" i="12"/>
  <c r="A2117" i="12"/>
  <c r="B2117" i="12"/>
  <c r="C2117" i="12"/>
  <c r="D2117" i="12"/>
  <c r="E2117" i="12"/>
  <c r="F2117" i="12"/>
  <c r="G2117" i="12"/>
  <c r="H2117" i="12"/>
  <c r="I2117" i="12"/>
  <c r="J2117" i="12"/>
  <c r="K2117" i="12"/>
  <c r="L2117" i="12"/>
  <c r="M2117" i="12"/>
  <c r="N2117" i="12"/>
  <c r="O2117" i="12"/>
  <c r="Q2117" i="12"/>
  <c r="R2117" i="12"/>
  <c r="T2117" i="12"/>
  <c r="U2117" i="12"/>
  <c r="A2118" i="12"/>
  <c r="B2118" i="12"/>
  <c r="C2118" i="12"/>
  <c r="D2118" i="12"/>
  <c r="E2118" i="12"/>
  <c r="F2118" i="12"/>
  <c r="G2118" i="12"/>
  <c r="H2118" i="12"/>
  <c r="I2118" i="12"/>
  <c r="J2118" i="12"/>
  <c r="K2118" i="12"/>
  <c r="L2118" i="12"/>
  <c r="M2118" i="12"/>
  <c r="N2118" i="12"/>
  <c r="O2118" i="12"/>
  <c r="Q2118" i="12"/>
  <c r="R2118" i="12"/>
  <c r="T2118" i="12"/>
  <c r="U2118" i="12"/>
  <c r="A2119" i="12"/>
  <c r="B2119" i="12"/>
  <c r="C2119" i="12"/>
  <c r="D2119" i="12"/>
  <c r="E2119" i="12"/>
  <c r="F2119" i="12"/>
  <c r="G2119" i="12"/>
  <c r="H2119" i="12"/>
  <c r="I2119" i="12"/>
  <c r="J2119" i="12"/>
  <c r="K2119" i="12"/>
  <c r="L2119" i="12"/>
  <c r="M2119" i="12"/>
  <c r="N2119" i="12"/>
  <c r="O2119" i="12"/>
  <c r="Q2119" i="12"/>
  <c r="R2119" i="12"/>
  <c r="T2119" i="12"/>
  <c r="U2119" i="12"/>
  <c r="A2120" i="12"/>
  <c r="B2120" i="12"/>
  <c r="C2120" i="12"/>
  <c r="D2120" i="12"/>
  <c r="E2120" i="12"/>
  <c r="F2120" i="12"/>
  <c r="G2120" i="12"/>
  <c r="H2120" i="12"/>
  <c r="I2120" i="12"/>
  <c r="J2120" i="12"/>
  <c r="K2120" i="12"/>
  <c r="L2120" i="12"/>
  <c r="M2120" i="12"/>
  <c r="N2120" i="12"/>
  <c r="O2120" i="12"/>
  <c r="Q2120" i="12"/>
  <c r="R2120" i="12"/>
  <c r="T2120" i="12"/>
  <c r="U2120" i="12"/>
  <c r="A2121" i="12"/>
  <c r="B2121" i="12"/>
  <c r="C2121" i="12"/>
  <c r="D2121" i="12"/>
  <c r="E2121" i="12"/>
  <c r="F2121" i="12"/>
  <c r="G2121" i="12"/>
  <c r="H2121" i="12"/>
  <c r="I2121" i="12"/>
  <c r="J2121" i="12"/>
  <c r="K2121" i="12"/>
  <c r="L2121" i="12"/>
  <c r="M2121" i="12"/>
  <c r="N2121" i="12"/>
  <c r="O2121" i="12"/>
  <c r="Q2121" i="12"/>
  <c r="R2121" i="12"/>
  <c r="T2121" i="12"/>
  <c r="U2121" i="12"/>
  <c r="A2122" i="12"/>
  <c r="B2122" i="12"/>
  <c r="C2122" i="12"/>
  <c r="D2122" i="12"/>
  <c r="E2122" i="12"/>
  <c r="F2122" i="12"/>
  <c r="G2122" i="12"/>
  <c r="H2122" i="12"/>
  <c r="I2122" i="12"/>
  <c r="J2122" i="12"/>
  <c r="K2122" i="12"/>
  <c r="L2122" i="12"/>
  <c r="M2122" i="12"/>
  <c r="N2122" i="12"/>
  <c r="O2122" i="12"/>
  <c r="Q2122" i="12"/>
  <c r="R2122" i="12"/>
  <c r="T2122" i="12"/>
  <c r="U2122" i="12"/>
  <c r="A2123" i="12"/>
  <c r="B2123" i="12"/>
  <c r="C2123" i="12"/>
  <c r="D2123" i="12"/>
  <c r="E2123" i="12"/>
  <c r="F2123" i="12"/>
  <c r="G2123" i="12"/>
  <c r="H2123" i="12"/>
  <c r="I2123" i="12"/>
  <c r="J2123" i="12"/>
  <c r="K2123" i="12"/>
  <c r="L2123" i="12"/>
  <c r="M2123" i="12"/>
  <c r="N2123" i="12"/>
  <c r="O2123" i="12"/>
  <c r="Q2123" i="12"/>
  <c r="R2123" i="12"/>
  <c r="T2123" i="12"/>
  <c r="U2123" i="12"/>
  <c r="A2124" i="12"/>
  <c r="B2124" i="12"/>
  <c r="C2124" i="12"/>
  <c r="D2124" i="12"/>
  <c r="E2124" i="12"/>
  <c r="F2124" i="12"/>
  <c r="G2124" i="12"/>
  <c r="H2124" i="12"/>
  <c r="I2124" i="12"/>
  <c r="J2124" i="12"/>
  <c r="K2124" i="12"/>
  <c r="L2124" i="12"/>
  <c r="M2124" i="12"/>
  <c r="N2124" i="12"/>
  <c r="O2124" i="12"/>
  <c r="Q2124" i="12"/>
  <c r="R2124" i="12"/>
  <c r="T2124" i="12"/>
  <c r="U2124" i="12"/>
  <c r="A2125" i="12"/>
  <c r="B2125" i="12"/>
  <c r="C2125" i="12"/>
  <c r="D2125" i="12"/>
  <c r="E2125" i="12"/>
  <c r="F2125" i="12"/>
  <c r="G2125" i="12"/>
  <c r="H2125" i="12"/>
  <c r="I2125" i="12"/>
  <c r="J2125" i="12"/>
  <c r="K2125" i="12"/>
  <c r="L2125" i="12"/>
  <c r="M2125" i="12"/>
  <c r="N2125" i="12"/>
  <c r="O2125" i="12"/>
  <c r="Q2125" i="12"/>
  <c r="R2125" i="12"/>
  <c r="T2125" i="12"/>
  <c r="U2125" i="12"/>
  <c r="A2126" i="12"/>
  <c r="B2126" i="12"/>
  <c r="C2126" i="12"/>
  <c r="D2126" i="12"/>
  <c r="E2126" i="12"/>
  <c r="F2126" i="12"/>
  <c r="G2126" i="12"/>
  <c r="H2126" i="12"/>
  <c r="I2126" i="12"/>
  <c r="J2126" i="12"/>
  <c r="K2126" i="12"/>
  <c r="L2126" i="12"/>
  <c r="M2126" i="12"/>
  <c r="N2126" i="12"/>
  <c r="O2126" i="12"/>
  <c r="Q2126" i="12"/>
  <c r="R2126" i="12"/>
  <c r="T2126" i="12"/>
  <c r="U2126" i="12"/>
  <c r="A2127" i="12"/>
  <c r="B2127" i="12"/>
  <c r="C2127" i="12"/>
  <c r="D2127" i="12"/>
  <c r="E2127" i="12"/>
  <c r="F2127" i="12"/>
  <c r="G2127" i="12"/>
  <c r="H2127" i="12"/>
  <c r="I2127" i="12"/>
  <c r="J2127" i="12"/>
  <c r="K2127" i="12"/>
  <c r="L2127" i="12"/>
  <c r="M2127" i="12"/>
  <c r="N2127" i="12"/>
  <c r="O2127" i="12"/>
  <c r="Q2127" i="12"/>
  <c r="R2127" i="12"/>
  <c r="T2127" i="12"/>
  <c r="U2127" i="12"/>
  <c r="A2128" i="12"/>
  <c r="B2128" i="12"/>
  <c r="C2128" i="12"/>
  <c r="D2128" i="12"/>
  <c r="E2128" i="12"/>
  <c r="F2128" i="12"/>
  <c r="G2128" i="12"/>
  <c r="H2128" i="12"/>
  <c r="I2128" i="12"/>
  <c r="J2128" i="12"/>
  <c r="K2128" i="12"/>
  <c r="L2128" i="12"/>
  <c r="M2128" i="12"/>
  <c r="N2128" i="12"/>
  <c r="O2128" i="12"/>
  <c r="Q2128" i="12"/>
  <c r="R2128" i="12"/>
  <c r="T2128" i="12"/>
  <c r="U2128" i="12"/>
  <c r="A2129" i="12"/>
  <c r="B2129" i="12"/>
  <c r="C2129" i="12"/>
  <c r="D2129" i="12"/>
  <c r="E2129" i="12"/>
  <c r="F2129" i="12"/>
  <c r="G2129" i="12"/>
  <c r="H2129" i="12"/>
  <c r="I2129" i="12"/>
  <c r="J2129" i="12"/>
  <c r="K2129" i="12"/>
  <c r="L2129" i="12"/>
  <c r="M2129" i="12"/>
  <c r="N2129" i="12"/>
  <c r="O2129" i="12"/>
  <c r="Q2129" i="12"/>
  <c r="R2129" i="12"/>
  <c r="T2129" i="12"/>
  <c r="U2129" i="12"/>
  <c r="A2130" i="12"/>
  <c r="B2130" i="12"/>
  <c r="C2130" i="12"/>
  <c r="D2130" i="12"/>
  <c r="E2130" i="12"/>
  <c r="F2130" i="12"/>
  <c r="G2130" i="12"/>
  <c r="H2130" i="12"/>
  <c r="I2130" i="12"/>
  <c r="J2130" i="12"/>
  <c r="K2130" i="12"/>
  <c r="L2130" i="12"/>
  <c r="M2130" i="12"/>
  <c r="N2130" i="12"/>
  <c r="O2130" i="12"/>
  <c r="Q2130" i="12"/>
  <c r="R2130" i="12"/>
  <c r="T2130" i="12"/>
  <c r="U2130" i="12"/>
  <c r="A2131" i="12"/>
  <c r="B2131" i="12"/>
  <c r="C2131" i="12"/>
  <c r="D2131" i="12"/>
  <c r="E2131" i="12"/>
  <c r="F2131" i="12"/>
  <c r="G2131" i="12"/>
  <c r="H2131" i="12"/>
  <c r="I2131" i="12"/>
  <c r="J2131" i="12"/>
  <c r="K2131" i="12"/>
  <c r="L2131" i="12"/>
  <c r="M2131" i="12"/>
  <c r="N2131" i="12"/>
  <c r="O2131" i="12"/>
  <c r="Q2131" i="12"/>
  <c r="R2131" i="12"/>
  <c r="T2131" i="12"/>
  <c r="U2131" i="12"/>
  <c r="A2132" i="12"/>
  <c r="B2132" i="12"/>
  <c r="C2132" i="12"/>
  <c r="D2132" i="12"/>
  <c r="E2132" i="12"/>
  <c r="F2132" i="12"/>
  <c r="G2132" i="12"/>
  <c r="H2132" i="12"/>
  <c r="I2132" i="12"/>
  <c r="J2132" i="12"/>
  <c r="K2132" i="12"/>
  <c r="L2132" i="12"/>
  <c r="M2132" i="12"/>
  <c r="N2132" i="12"/>
  <c r="O2132" i="12"/>
  <c r="Q2132" i="12"/>
  <c r="R2132" i="12"/>
  <c r="T2132" i="12"/>
  <c r="U2132" i="12"/>
  <c r="A2133" i="12"/>
  <c r="B2133" i="12"/>
  <c r="C2133" i="12"/>
  <c r="D2133" i="12"/>
  <c r="E2133" i="12"/>
  <c r="F2133" i="12"/>
  <c r="G2133" i="12"/>
  <c r="H2133" i="12"/>
  <c r="I2133" i="12"/>
  <c r="J2133" i="12"/>
  <c r="K2133" i="12"/>
  <c r="L2133" i="12"/>
  <c r="M2133" i="12"/>
  <c r="N2133" i="12"/>
  <c r="O2133" i="12"/>
  <c r="Q2133" i="12"/>
  <c r="R2133" i="12"/>
  <c r="T2133" i="12"/>
  <c r="U2133" i="12"/>
  <c r="A2134" i="12"/>
  <c r="B2134" i="12"/>
  <c r="C2134" i="12"/>
  <c r="D2134" i="12"/>
  <c r="E2134" i="12"/>
  <c r="F2134" i="12"/>
  <c r="G2134" i="12"/>
  <c r="H2134" i="12"/>
  <c r="I2134" i="12"/>
  <c r="J2134" i="12"/>
  <c r="K2134" i="12"/>
  <c r="L2134" i="12"/>
  <c r="M2134" i="12"/>
  <c r="N2134" i="12"/>
  <c r="O2134" i="12"/>
  <c r="Q2134" i="12"/>
  <c r="R2134" i="12"/>
  <c r="T2134" i="12"/>
  <c r="U2134" i="12"/>
  <c r="A2135" i="12"/>
  <c r="B2135" i="12"/>
  <c r="C2135" i="12"/>
  <c r="D2135" i="12"/>
  <c r="E2135" i="12"/>
  <c r="F2135" i="12"/>
  <c r="G2135" i="12"/>
  <c r="H2135" i="12"/>
  <c r="I2135" i="12"/>
  <c r="J2135" i="12"/>
  <c r="K2135" i="12"/>
  <c r="L2135" i="12"/>
  <c r="M2135" i="12"/>
  <c r="N2135" i="12"/>
  <c r="O2135" i="12"/>
  <c r="Q2135" i="12"/>
  <c r="R2135" i="12"/>
  <c r="T2135" i="12"/>
  <c r="U2135" i="12"/>
  <c r="A2136" i="12"/>
  <c r="B2136" i="12"/>
  <c r="C2136" i="12"/>
  <c r="D2136" i="12"/>
  <c r="E2136" i="12"/>
  <c r="F2136" i="12"/>
  <c r="G2136" i="12"/>
  <c r="H2136" i="12"/>
  <c r="I2136" i="12"/>
  <c r="J2136" i="12"/>
  <c r="K2136" i="12"/>
  <c r="L2136" i="12"/>
  <c r="M2136" i="12"/>
  <c r="N2136" i="12"/>
  <c r="O2136" i="12"/>
  <c r="Q2136" i="12"/>
  <c r="R2136" i="12"/>
  <c r="T2136" i="12"/>
  <c r="U2136" i="12"/>
  <c r="A2137" i="12"/>
  <c r="B2137" i="12"/>
  <c r="C2137" i="12"/>
  <c r="D2137" i="12"/>
  <c r="E2137" i="12"/>
  <c r="F2137" i="12"/>
  <c r="G2137" i="12"/>
  <c r="H2137" i="12"/>
  <c r="I2137" i="12"/>
  <c r="J2137" i="12"/>
  <c r="K2137" i="12"/>
  <c r="L2137" i="12"/>
  <c r="M2137" i="12"/>
  <c r="N2137" i="12"/>
  <c r="O2137" i="12"/>
  <c r="Q2137" i="12"/>
  <c r="R2137" i="12"/>
  <c r="T2137" i="12"/>
  <c r="U2137" i="12"/>
  <c r="A2138" i="12"/>
  <c r="B2138" i="12"/>
  <c r="C2138" i="12"/>
  <c r="D2138" i="12"/>
  <c r="E2138" i="12"/>
  <c r="F2138" i="12"/>
  <c r="G2138" i="12"/>
  <c r="H2138" i="12"/>
  <c r="I2138" i="12"/>
  <c r="J2138" i="12"/>
  <c r="K2138" i="12"/>
  <c r="L2138" i="12"/>
  <c r="M2138" i="12"/>
  <c r="N2138" i="12"/>
  <c r="O2138" i="12"/>
  <c r="Q2138" i="12"/>
  <c r="R2138" i="12"/>
  <c r="T2138" i="12"/>
  <c r="U2138" i="12"/>
  <c r="A2139" i="12"/>
  <c r="B2139" i="12"/>
  <c r="C2139" i="12"/>
  <c r="D2139" i="12"/>
  <c r="E2139" i="12"/>
  <c r="F2139" i="12"/>
  <c r="G2139" i="12"/>
  <c r="H2139" i="12"/>
  <c r="I2139" i="12"/>
  <c r="J2139" i="12"/>
  <c r="K2139" i="12"/>
  <c r="L2139" i="12"/>
  <c r="M2139" i="12"/>
  <c r="N2139" i="12"/>
  <c r="O2139" i="12"/>
  <c r="Q2139" i="12"/>
  <c r="R2139" i="12"/>
  <c r="T2139" i="12"/>
  <c r="U2139" i="12"/>
  <c r="A2140" i="12"/>
  <c r="B2140" i="12"/>
  <c r="C2140" i="12"/>
  <c r="D2140" i="12"/>
  <c r="E2140" i="12"/>
  <c r="F2140" i="12"/>
  <c r="G2140" i="12"/>
  <c r="H2140" i="12"/>
  <c r="I2140" i="12"/>
  <c r="J2140" i="12"/>
  <c r="K2140" i="12"/>
  <c r="L2140" i="12"/>
  <c r="M2140" i="12"/>
  <c r="N2140" i="12"/>
  <c r="O2140" i="12"/>
  <c r="Q2140" i="12"/>
  <c r="R2140" i="12"/>
  <c r="T2140" i="12"/>
  <c r="U2140" i="12"/>
  <c r="A2141" i="12"/>
  <c r="B2141" i="12"/>
  <c r="C2141" i="12"/>
  <c r="D2141" i="12"/>
  <c r="E2141" i="12"/>
  <c r="F2141" i="12"/>
  <c r="G2141" i="12"/>
  <c r="H2141" i="12"/>
  <c r="I2141" i="12"/>
  <c r="J2141" i="12"/>
  <c r="K2141" i="12"/>
  <c r="L2141" i="12"/>
  <c r="M2141" i="12"/>
  <c r="N2141" i="12"/>
  <c r="O2141" i="12"/>
  <c r="Q2141" i="12"/>
  <c r="R2141" i="12"/>
  <c r="T2141" i="12"/>
  <c r="U2141" i="12"/>
  <c r="A2142" i="12"/>
  <c r="B2142" i="12"/>
  <c r="C2142" i="12"/>
  <c r="D2142" i="12"/>
  <c r="E2142" i="12"/>
  <c r="F2142" i="12"/>
  <c r="G2142" i="12"/>
  <c r="H2142" i="12"/>
  <c r="I2142" i="12"/>
  <c r="J2142" i="12"/>
  <c r="K2142" i="12"/>
  <c r="L2142" i="12"/>
  <c r="M2142" i="12"/>
  <c r="N2142" i="12"/>
  <c r="O2142" i="12"/>
  <c r="Q2142" i="12"/>
  <c r="R2142" i="12"/>
  <c r="T2142" i="12"/>
  <c r="U2142" i="12"/>
  <c r="A2143" i="12"/>
  <c r="B2143" i="12"/>
  <c r="C2143" i="12"/>
  <c r="D2143" i="12"/>
  <c r="E2143" i="12"/>
  <c r="F2143" i="12"/>
  <c r="G2143" i="12"/>
  <c r="H2143" i="12"/>
  <c r="I2143" i="12"/>
  <c r="J2143" i="12"/>
  <c r="K2143" i="12"/>
  <c r="L2143" i="12"/>
  <c r="M2143" i="12"/>
  <c r="N2143" i="12"/>
  <c r="O2143" i="12"/>
  <c r="Q2143" i="12"/>
  <c r="R2143" i="12"/>
  <c r="T2143" i="12"/>
  <c r="U2143" i="12"/>
  <c r="A2144" i="12"/>
  <c r="B2144" i="12"/>
  <c r="C2144" i="12"/>
  <c r="D2144" i="12"/>
  <c r="E2144" i="12"/>
  <c r="F2144" i="12"/>
  <c r="G2144" i="12"/>
  <c r="H2144" i="12"/>
  <c r="I2144" i="12"/>
  <c r="J2144" i="12"/>
  <c r="K2144" i="12"/>
  <c r="L2144" i="12"/>
  <c r="M2144" i="12"/>
  <c r="N2144" i="12"/>
  <c r="O2144" i="12"/>
  <c r="Q2144" i="12"/>
  <c r="R2144" i="12"/>
  <c r="T2144" i="12"/>
  <c r="U2144" i="12"/>
  <c r="A2145" i="12"/>
  <c r="B2145" i="12"/>
  <c r="C2145" i="12"/>
  <c r="D2145" i="12"/>
  <c r="E2145" i="12"/>
  <c r="F2145" i="12"/>
  <c r="G2145" i="12"/>
  <c r="H2145" i="12"/>
  <c r="I2145" i="12"/>
  <c r="J2145" i="12"/>
  <c r="K2145" i="12"/>
  <c r="L2145" i="12"/>
  <c r="M2145" i="12"/>
  <c r="N2145" i="12"/>
  <c r="O2145" i="12"/>
  <c r="Q2145" i="12"/>
  <c r="R2145" i="12"/>
  <c r="T2145" i="12"/>
  <c r="U2145" i="12"/>
  <c r="A2146" i="12"/>
  <c r="B2146" i="12"/>
  <c r="C2146" i="12"/>
  <c r="D2146" i="12"/>
  <c r="E2146" i="12"/>
  <c r="F2146" i="12"/>
  <c r="G2146" i="12"/>
  <c r="H2146" i="12"/>
  <c r="I2146" i="12"/>
  <c r="J2146" i="12"/>
  <c r="K2146" i="12"/>
  <c r="L2146" i="12"/>
  <c r="M2146" i="12"/>
  <c r="N2146" i="12"/>
  <c r="O2146" i="12"/>
  <c r="Q2146" i="12"/>
  <c r="R2146" i="12"/>
  <c r="T2146" i="12"/>
  <c r="U2146" i="12"/>
  <c r="A2147" i="12"/>
  <c r="B2147" i="12"/>
  <c r="C2147" i="12"/>
  <c r="D2147" i="12"/>
  <c r="E2147" i="12"/>
  <c r="F2147" i="12"/>
  <c r="G2147" i="12"/>
  <c r="H2147" i="12"/>
  <c r="I2147" i="12"/>
  <c r="J2147" i="12"/>
  <c r="K2147" i="12"/>
  <c r="L2147" i="12"/>
  <c r="M2147" i="12"/>
  <c r="N2147" i="12"/>
  <c r="O2147" i="12"/>
  <c r="Q2147" i="12"/>
  <c r="R2147" i="12"/>
  <c r="T2147" i="12"/>
  <c r="U2147" i="12"/>
  <c r="A2148" i="12"/>
  <c r="B2148" i="12"/>
  <c r="C2148" i="12"/>
  <c r="D2148" i="12"/>
  <c r="E2148" i="12"/>
  <c r="F2148" i="12"/>
  <c r="G2148" i="12"/>
  <c r="H2148" i="12"/>
  <c r="I2148" i="12"/>
  <c r="J2148" i="12"/>
  <c r="K2148" i="12"/>
  <c r="L2148" i="12"/>
  <c r="M2148" i="12"/>
  <c r="N2148" i="12"/>
  <c r="O2148" i="12"/>
  <c r="Q2148" i="12"/>
  <c r="R2148" i="12"/>
  <c r="T2148" i="12"/>
  <c r="U2148" i="12"/>
  <c r="A2149" i="12"/>
  <c r="B2149" i="12"/>
  <c r="C2149" i="12"/>
  <c r="D2149" i="12"/>
  <c r="E2149" i="12"/>
  <c r="F2149" i="12"/>
  <c r="G2149" i="12"/>
  <c r="H2149" i="12"/>
  <c r="I2149" i="12"/>
  <c r="J2149" i="12"/>
  <c r="K2149" i="12"/>
  <c r="L2149" i="12"/>
  <c r="M2149" i="12"/>
  <c r="N2149" i="12"/>
  <c r="O2149" i="12"/>
  <c r="Q2149" i="12"/>
  <c r="R2149" i="12"/>
  <c r="T2149" i="12"/>
  <c r="U2149" i="12"/>
  <c r="A2150" i="12"/>
  <c r="B2150" i="12"/>
  <c r="C2150" i="12"/>
  <c r="D2150" i="12"/>
  <c r="E2150" i="12"/>
  <c r="F2150" i="12"/>
  <c r="G2150" i="12"/>
  <c r="H2150" i="12"/>
  <c r="I2150" i="12"/>
  <c r="J2150" i="12"/>
  <c r="K2150" i="12"/>
  <c r="L2150" i="12"/>
  <c r="M2150" i="12"/>
  <c r="N2150" i="12"/>
  <c r="O2150" i="12"/>
  <c r="Q2150" i="12"/>
  <c r="R2150" i="12"/>
  <c r="T2150" i="12"/>
  <c r="U2150" i="12"/>
  <c r="A2151" i="12"/>
  <c r="B2151" i="12"/>
  <c r="C2151" i="12"/>
  <c r="D2151" i="12"/>
  <c r="E2151" i="12"/>
  <c r="F2151" i="12"/>
  <c r="G2151" i="12"/>
  <c r="H2151" i="12"/>
  <c r="I2151" i="12"/>
  <c r="J2151" i="12"/>
  <c r="K2151" i="12"/>
  <c r="L2151" i="12"/>
  <c r="M2151" i="12"/>
  <c r="N2151" i="12"/>
  <c r="O2151" i="12"/>
  <c r="Q2151" i="12"/>
  <c r="R2151" i="12"/>
  <c r="T2151" i="12"/>
  <c r="U2151" i="12"/>
  <c r="A2152" i="12"/>
  <c r="B2152" i="12"/>
  <c r="C2152" i="12"/>
  <c r="D2152" i="12"/>
  <c r="E2152" i="12"/>
  <c r="F2152" i="12"/>
  <c r="G2152" i="12"/>
  <c r="H2152" i="12"/>
  <c r="I2152" i="12"/>
  <c r="J2152" i="12"/>
  <c r="K2152" i="12"/>
  <c r="L2152" i="12"/>
  <c r="M2152" i="12"/>
  <c r="N2152" i="12"/>
  <c r="O2152" i="12"/>
  <c r="Q2152" i="12"/>
  <c r="R2152" i="12"/>
  <c r="T2152" i="12"/>
  <c r="U2152" i="12"/>
  <c r="A2153" i="12"/>
  <c r="B2153" i="12"/>
  <c r="C2153" i="12"/>
  <c r="D2153" i="12"/>
  <c r="E2153" i="12"/>
  <c r="F2153" i="12"/>
  <c r="G2153" i="12"/>
  <c r="H2153" i="12"/>
  <c r="I2153" i="12"/>
  <c r="J2153" i="12"/>
  <c r="K2153" i="12"/>
  <c r="L2153" i="12"/>
  <c r="M2153" i="12"/>
  <c r="N2153" i="12"/>
  <c r="O2153" i="12"/>
  <c r="Q2153" i="12"/>
  <c r="R2153" i="12"/>
  <c r="T2153" i="12"/>
  <c r="U2153" i="12"/>
  <c r="A2154" i="12"/>
  <c r="B2154" i="12"/>
  <c r="C2154" i="12"/>
  <c r="D2154" i="12"/>
  <c r="E2154" i="12"/>
  <c r="F2154" i="12"/>
  <c r="G2154" i="12"/>
  <c r="H2154" i="12"/>
  <c r="I2154" i="12"/>
  <c r="J2154" i="12"/>
  <c r="K2154" i="12"/>
  <c r="L2154" i="12"/>
  <c r="M2154" i="12"/>
  <c r="N2154" i="12"/>
  <c r="O2154" i="12"/>
  <c r="Q2154" i="12"/>
  <c r="R2154" i="12"/>
  <c r="T2154" i="12"/>
  <c r="U2154" i="12"/>
  <c r="A2155" i="12"/>
  <c r="B2155" i="12"/>
  <c r="C2155" i="12"/>
  <c r="D2155" i="12"/>
  <c r="E2155" i="12"/>
  <c r="F2155" i="12"/>
  <c r="G2155" i="12"/>
  <c r="H2155" i="12"/>
  <c r="I2155" i="12"/>
  <c r="J2155" i="12"/>
  <c r="K2155" i="12"/>
  <c r="L2155" i="12"/>
  <c r="M2155" i="12"/>
  <c r="N2155" i="12"/>
  <c r="O2155" i="12"/>
  <c r="Q2155" i="12"/>
  <c r="R2155" i="12"/>
  <c r="T2155" i="12"/>
  <c r="U2155" i="12"/>
  <c r="A2156" i="12"/>
  <c r="B2156" i="12"/>
  <c r="C2156" i="12"/>
  <c r="D2156" i="12"/>
  <c r="E2156" i="12"/>
  <c r="F2156" i="12"/>
  <c r="G2156" i="12"/>
  <c r="H2156" i="12"/>
  <c r="I2156" i="12"/>
  <c r="J2156" i="12"/>
  <c r="K2156" i="12"/>
  <c r="L2156" i="12"/>
  <c r="M2156" i="12"/>
  <c r="N2156" i="12"/>
  <c r="O2156" i="12"/>
  <c r="Q2156" i="12"/>
  <c r="R2156" i="12"/>
  <c r="T2156" i="12"/>
  <c r="U2156" i="12"/>
  <c r="A2157" i="12"/>
  <c r="B2157" i="12"/>
  <c r="C2157" i="12"/>
  <c r="D2157" i="12"/>
  <c r="E2157" i="12"/>
  <c r="F2157" i="12"/>
  <c r="G2157" i="12"/>
  <c r="H2157" i="12"/>
  <c r="I2157" i="12"/>
  <c r="J2157" i="12"/>
  <c r="K2157" i="12"/>
  <c r="L2157" i="12"/>
  <c r="M2157" i="12"/>
  <c r="N2157" i="12"/>
  <c r="O2157" i="12"/>
  <c r="Q2157" i="12"/>
  <c r="R2157" i="12"/>
  <c r="T2157" i="12"/>
  <c r="U2157" i="12"/>
  <c r="A2158" i="12"/>
  <c r="B2158" i="12"/>
  <c r="C2158" i="12"/>
  <c r="D2158" i="12"/>
  <c r="E2158" i="12"/>
  <c r="F2158" i="12"/>
  <c r="G2158" i="12"/>
  <c r="H2158" i="12"/>
  <c r="I2158" i="12"/>
  <c r="J2158" i="12"/>
  <c r="K2158" i="12"/>
  <c r="L2158" i="12"/>
  <c r="M2158" i="12"/>
  <c r="N2158" i="12"/>
  <c r="O2158" i="12"/>
  <c r="Q2158" i="12"/>
  <c r="R2158" i="12"/>
  <c r="T2158" i="12"/>
  <c r="U2158" i="12"/>
  <c r="A2159" i="12"/>
  <c r="B2159" i="12"/>
  <c r="C2159" i="12"/>
  <c r="D2159" i="12"/>
  <c r="E2159" i="12"/>
  <c r="F2159" i="12"/>
  <c r="G2159" i="12"/>
  <c r="H2159" i="12"/>
  <c r="I2159" i="12"/>
  <c r="J2159" i="12"/>
  <c r="K2159" i="12"/>
  <c r="L2159" i="12"/>
  <c r="M2159" i="12"/>
  <c r="N2159" i="12"/>
  <c r="O2159" i="12"/>
  <c r="Q2159" i="12"/>
  <c r="R2159" i="12"/>
  <c r="T2159" i="12"/>
  <c r="U2159" i="12"/>
  <c r="A2160" i="12"/>
  <c r="B2160" i="12"/>
  <c r="C2160" i="12"/>
  <c r="D2160" i="12"/>
  <c r="E2160" i="12"/>
  <c r="F2160" i="12"/>
  <c r="G2160" i="12"/>
  <c r="H2160" i="12"/>
  <c r="I2160" i="12"/>
  <c r="J2160" i="12"/>
  <c r="K2160" i="12"/>
  <c r="L2160" i="12"/>
  <c r="M2160" i="12"/>
  <c r="N2160" i="12"/>
  <c r="O2160" i="12"/>
  <c r="Q2160" i="12"/>
  <c r="R2160" i="12"/>
  <c r="T2160" i="12"/>
  <c r="U2160" i="12"/>
  <c r="A2161" i="12"/>
  <c r="B2161" i="12"/>
  <c r="C2161" i="12"/>
  <c r="D2161" i="12"/>
  <c r="E2161" i="12"/>
  <c r="F2161" i="12"/>
  <c r="G2161" i="12"/>
  <c r="H2161" i="12"/>
  <c r="I2161" i="12"/>
  <c r="J2161" i="12"/>
  <c r="K2161" i="12"/>
  <c r="L2161" i="12"/>
  <c r="M2161" i="12"/>
  <c r="N2161" i="12"/>
  <c r="O2161" i="12"/>
  <c r="Q2161" i="12"/>
  <c r="R2161" i="12"/>
  <c r="T2161" i="12"/>
  <c r="U2161" i="12"/>
  <c r="A2162" i="12"/>
  <c r="B2162" i="12"/>
  <c r="C2162" i="12"/>
  <c r="D2162" i="12"/>
  <c r="E2162" i="12"/>
  <c r="F2162" i="12"/>
  <c r="G2162" i="12"/>
  <c r="H2162" i="12"/>
  <c r="I2162" i="12"/>
  <c r="J2162" i="12"/>
  <c r="K2162" i="12"/>
  <c r="L2162" i="12"/>
  <c r="M2162" i="12"/>
  <c r="N2162" i="12"/>
  <c r="O2162" i="12"/>
  <c r="Q2162" i="12"/>
  <c r="R2162" i="12"/>
  <c r="T2162" i="12"/>
  <c r="U2162" i="12"/>
  <c r="A2163" i="12"/>
  <c r="B2163" i="12"/>
  <c r="C2163" i="12"/>
  <c r="D2163" i="12"/>
  <c r="E2163" i="12"/>
  <c r="F2163" i="12"/>
  <c r="G2163" i="12"/>
  <c r="H2163" i="12"/>
  <c r="I2163" i="12"/>
  <c r="J2163" i="12"/>
  <c r="K2163" i="12"/>
  <c r="L2163" i="12"/>
  <c r="M2163" i="12"/>
  <c r="N2163" i="12"/>
  <c r="O2163" i="12"/>
  <c r="Q2163" i="12"/>
  <c r="R2163" i="12"/>
  <c r="T2163" i="12"/>
  <c r="U2163" i="12"/>
  <c r="A2164" i="12"/>
  <c r="B2164" i="12"/>
  <c r="C2164" i="12"/>
  <c r="D2164" i="12"/>
  <c r="E2164" i="12"/>
  <c r="F2164" i="12"/>
  <c r="G2164" i="12"/>
  <c r="H2164" i="12"/>
  <c r="I2164" i="12"/>
  <c r="J2164" i="12"/>
  <c r="K2164" i="12"/>
  <c r="L2164" i="12"/>
  <c r="M2164" i="12"/>
  <c r="N2164" i="12"/>
  <c r="O2164" i="12"/>
  <c r="Q2164" i="12"/>
  <c r="R2164" i="12"/>
  <c r="T2164" i="12"/>
  <c r="U2164" i="12"/>
  <c r="A2165" i="12"/>
  <c r="B2165" i="12"/>
  <c r="C2165" i="12"/>
  <c r="D2165" i="12"/>
  <c r="E2165" i="12"/>
  <c r="F2165" i="12"/>
  <c r="G2165" i="12"/>
  <c r="H2165" i="12"/>
  <c r="I2165" i="12"/>
  <c r="J2165" i="12"/>
  <c r="K2165" i="12"/>
  <c r="L2165" i="12"/>
  <c r="M2165" i="12"/>
  <c r="N2165" i="12"/>
  <c r="O2165" i="12"/>
  <c r="Q2165" i="12"/>
  <c r="R2165" i="12"/>
  <c r="T2165" i="12"/>
  <c r="U2165" i="12"/>
  <c r="A2166" i="12"/>
  <c r="B2166" i="12"/>
  <c r="C2166" i="12"/>
  <c r="D2166" i="12"/>
  <c r="E2166" i="12"/>
  <c r="F2166" i="12"/>
  <c r="G2166" i="12"/>
  <c r="H2166" i="12"/>
  <c r="I2166" i="12"/>
  <c r="J2166" i="12"/>
  <c r="K2166" i="12"/>
  <c r="L2166" i="12"/>
  <c r="M2166" i="12"/>
  <c r="N2166" i="12"/>
  <c r="O2166" i="12"/>
  <c r="Q2166" i="12"/>
  <c r="R2166" i="12"/>
  <c r="T2166" i="12"/>
  <c r="U2166" i="12"/>
  <c r="A2167" i="12"/>
  <c r="B2167" i="12"/>
  <c r="C2167" i="12"/>
  <c r="D2167" i="12"/>
  <c r="E2167" i="12"/>
  <c r="F2167" i="12"/>
  <c r="G2167" i="12"/>
  <c r="H2167" i="12"/>
  <c r="I2167" i="12"/>
  <c r="J2167" i="12"/>
  <c r="K2167" i="12"/>
  <c r="L2167" i="12"/>
  <c r="M2167" i="12"/>
  <c r="N2167" i="12"/>
  <c r="O2167" i="12"/>
  <c r="Q2167" i="12"/>
  <c r="R2167" i="12"/>
  <c r="T2167" i="12"/>
  <c r="U2167" i="12"/>
  <c r="A2168" i="12"/>
  <c r="B2168" i="12"/>
  <c r="C2168" i="12"/>
  <c r="D2168" i="12"/>
  <c r="E2168" i="12"/>
  <c r="F2168" i="12"/>
  <c r="G2168" i="12"/>
  <c r="H2168" i="12"/>
  <c r="I2168" i="12"/>
  <c r="J2168" i="12"/>
  <c r="K2168" i="12"/>
  <c r="L2168" i="12"/>
  <c r="M2168" i="12"/>
  <c r="N2168" i="12"/>
  <c r="O2168" i="12"/>
  <c r="Q2168" i="12"/>
  <c r="R2168" i="12"/>
  <c r="T2168" i="12"/>
  <c r="U2168" i="12"/>
  <c r="A2169" i="12"/>
  <c r="B2169" i="12"/>
  <c r="C2169" i="12"/>
  <c r="D2169" i="12"/>
  <c r="E2169" i="12"/>
  <c r="F2169" i="12"/>
  <c r="G2169" i="12"/>
  <c r="H2169" i="12"/>
  <c r="I2169" i="12"/>
  <c r="J2169" i="12"/>
  <c r="K2169" i="12"/>
  <c r="L2169" i="12"/>
  <c r="M2169" i="12"/>
  <c r="N2169" i="12"/>
  <c r="O2169" i="12"/>
  <c r="Q2169" i="12"/>
  <c r="R2169" i="12"/>
  <c r="T2169" i="12"/>
  <c r="U2169" i="12"/>
  <c r="A2170" i="12"/>
  <c r="B2170" i="12"/>
  <c r="C2170" i="12"/>
  <c r="D2170" i="12"/>
  <c r="E2170" i="12"/>
  <c r="F2170" i="12"/>
  <c r="G2170" i="12"/>
  <c r="H2170" i="12"/>
  <c r="I2170" i="12"/>
  <c r="J2170" i="12"/>
  <c r="K2170" i="12"/>
  <c r="L2170" i="12"/>
  <c r="M2170" i="12"/>
  <c r="N2170" i="12"/>
  <c r="O2170" i="12"/>
  <c r="Q2170" i="12"/>
  <c r="R2170" i="12"/>
  <c r="T2170" i="12"/>
  <c r="U2170" i="12"/>
  <c r="A2171" i="12"/>
  <c r="B2171" i="12"/>
  <c r="C2171" i="12"/>
  <c r="D2171" i="12"/>
  <c r="E2171" i="12"/>
  <c r="F2171" i="12"/>
  <c r="G2171" i="12"/>
  <c r="H2171" i="12"/>
  <c r="I2171" i="12"/>
  <c r="J2171" i="12"/>
  <c r="K2171" i="12"/>
  <c r="L2171" i="12"/>
  <c r="M2171" i="12"/>
  <c r="N2171" i="12"/>
  <c r="O2171" i="12"/>
  <c r="Q2171" i="12"/>
  <c r="R2171" i="12"/>
  <c r="T2171" i="12"/>
  <c r="U2171" i="12"/>
  <c r="A2172" i="12"/>
  <c r="B2172" i="12"/>
  <c r="C2172" i="12"/>
  <c r="D2172" i="12"/>
  <c r="E2172" i="12"/>
  <c r="F2172" i="12"/>
  <c r="G2172" i="12"/>
  <c r="H2172" i="12"/>
  <c r="I2172" i="12"/>
  <c r="J2172" i="12"/>
  <c r="K2172" i="12"/>
  <c r="L2172" i="12"/>
  <c r="M2172" i="12"/>
  <c r="N2172" i="12"/>
  <c r="O2172" i="12"/>
  <c r="Q2172" i="12"/>
  <c r="R2172" i="12"/>
  <c r="T2172" i="12"/>
  <c r="U2172" i="12"/>
  <c r="A2173" i="12"/>
  <c r="B2173" i="12"/>
  <c r="C2173" i="12"/>
  <c r="D2173" i="12"/>
  <c r="E2173" i="12"/>
  <c r="F2173" i="12"/>
  <c r="G2173" i="12"/>
  <c r="H2173" i="12"/>
  <c r="I2173" i="12"/>
  <c r="J2173" i="12"/>
  <c r="K2173" i="12"/>
  <c r="L2173" i="12"/>
  <c r="M2173" i="12"/>
  <c r="N2173" i="12"/>
  <c r="O2173" i="12"/>
  <c r="Q2173" i="12"/>
  <c r="R2173" i="12"/>
  <c r="T2173" i="12"/>
  <c r="U2173" i="12"/>
  <c r="A2174" i="12"/>
  <c r="B2174" i="12"/>
  <c r="C2174" i="12"/>
  <c r="D2174" i="12"/>
  <c r="E2174" i="12"/>
  <c r="F2174" i="12"/>
  <c r="G2174" i="12"/>
  <c r="H2174" i="12"/>
  <c r="I2174" i="12"/>
  <c r="J2174" i="12"/>
  <c r="K2174" i="12"/>
  <c r="L2174" i="12"/>
  <c r="M2174" i="12"/>
  <c r="N2174" i="12"/>
  <c r="O2174" i="12"/>
  <c r="Q2174" i="12"/>
  <c r="R2174" i="12"/>
  <c r="T2174" i="12"/>
  <c r="U2174" i="12"/>
  <c r="A2175" i="12"/>
  <c r="B2175" i="12"/>
  <c r="C2175" i="12"/>
  <c r="D2175" i="12"/>
  <c r="E2175" i="12"/>
  <c r="F2175" i="12"/>
  <c r="G2175" i="12"/>
  <c r="H2175" i="12"/>
  <c r="I2175" i="12"/>
  <c r="J2175" i="12"/>
  <c r="K2175" i="12"/>
  <c r="L2175" i="12"/>
  <c r="M2175" i="12"/>
  <c r="N2175" i="12"/>
  <c r="O2175" i="12"/>
  <c r="Q2175" i="12"/>
  <c r="R2175" i="12"/>
  <c r="T2175" i="12"/>
  <c r="U2175" i="12"/>
  <c r="A2176" i="12"/>
  <c r="B2176" i="12"/>
  <c r="C2176" i="12"/>
  <c r="D2176" i="12"/>
  <c r="E2176" i="12"/>
  <c r="F2176" i="12"/>
  <c r="G2176" i="12"/>
  <c r="H2176" i="12"/>
  <c r="I2176" i="12"/>
  <c r="J2176" i="12"/>
  <c r="K2176" i="12"/>
  <c r="L2176" i="12"/>
  <c r="M2176" i="12"/>
  <c r="N2176" i="12"/>
  <c r="O2176" i="12"/>
  <c r="Q2176" i="12"/>
  <c r="R2176" i="12"/>
  <c r="T2176" i="12"/>
  <c r="U2176" i="12"/>
  <c r="A2177" i="12"/>
  <c r="B2177" i="12"/>
  <c r="C2177" i="12"/>
  <c r="D2177" i="12"/>
  <c r="E2177" i="12"/>
  <c r="F2177" i="12"/>
  <c r="G2177" i="12"/>
  <c r="H2177" i="12"/>
  <c r="I2177" i="12"/>
  <c r="J2177" i="12"/>
  <c r="K2177" i="12"/>
  <c r="L2177" i="12"/>
  <c r="M2177" i="12"/>
  <c r="N2177" i="12"/>
  <c r="O2177" i="12"/>
  <c r="Q2177" i="12"/>
  <c r="R2177" i="12"/>
  <c r="T2177" i="12"/>
  <c r="U2177" i="12"/>
  <c r="A2178" i="12"/>
  <c r="B2178" i="12"/>
  <c r="C2178" i="12"/>
  <c r="D2178" i="12"/>
  <c r="E2178" i="12"/>
  <c r="F2178" i="12"/>
  <c r="G2178" i="12"/>
  <c r="H2178" i="12"/>
  <c r="I2178" i="12"/>
  <c r="J2178" i="12"/>
  <c r="K2178" i="12"/>
  <c r="L2178" i="12"/>
  <c r="M2178" i="12"/>
  <c r="N2178" i="12"/>
  <c r="O2178" i="12"/>
  <c r="Q2178" i="12"/>
  <c r="R2178" i="12"/>
  <c r="T2178" i="12"/>
  <c r="U2178" i="12"/>
  <c r="A2179" i="12"/>
  <c r="B2179" i="12"/>
  <c r="C2179" i="12"/>
  <c r="D2179" i="12"/>
  <c r="E2179" i="12"/>
  <c r="F2179" i="12"/>
  <c r="G2179" i="12"/>
  <c r="H2179" i="12"/>
  <c r="I2179" i="12"/>
  <c r="J2179" i="12"/>
  <c r="K2179" i="12"/>
  <c r="L2179" i="12"/>
  <c r="M2179" i="12"/>
  <c r="N2179" i="12"/>
  <c r="O2179" i="12"/>
  <c r="Q2179" i="12"/>
  <c r="R2179" i="12"/>
  <c r="T2179" i="12"/>
  <c r="U2179" i="12"/>
  <c r="A2180" i="12"/>
  <c r="B2180" i="12"/>
  <c r="C2180" i="12"/>
  <c r="D2180" i="12"/>
  <c r="E2180" i="12"/>
  <c r="F2180" i="12"/>
  <c r="G2180" i="12"/>
  <c r="H2180" i="12"/>
  <c r="I2180" i="12"/>
  <c r="J2180" i="12"/>
  <c r="K2180" i="12"/>
  <c r="L2180" i="12"/>
  <c r="M2180" i="12"/>
  <c r="N2180" i="12"/>
  <c r="O2180" i="12"/>
  <c r="Q2180" i="12"/>
  <c r="R2180" i="12"/>
  <c r="T2180" i="12"/>
  <c r="U2180" i="12"/>
  <c r="A2181" i="12"/>
  <c r="B2181" i="12"/>
  <c r="C2181" i="12"/>
  <c r="D2181" i="12"/>
  <c r="E2181" i="12"/>
  <c r="F2181" i="12"/>
  <c r="G2181" i="12"/>
  <c r="H2181" i="12"/>
  <c r="I2181" i="12"/>
  <c r="J2181" i="12"/>
  <c r="K2181" i="12"/>
  <c r="L2181" i="12"/>
  <c r="M2181" i="12"/>
  <c r="N2181" i="12"/>
  <c r="O2181" i="12"/>
  <c r="Q2181" i="12"/>
  <c r="R2181" i="12"/>
  <c r="T2181" i="12"/>
  <c r="U2181" i="12"/>
  <c r="A2182" i="12"/>
  <c r="B2182" i="12"/>
  <c r="C2182" i="12"/>
  <c r="D2182" i="12"/>
  <c r="E2182" i="12"/>
  <c r="F2182" i="12"/>
  <c r="G2182" i="12"/>
  <c r="H2182" i="12"/>
  <c r="I2182" i="12"/>
  <c r="J2182" i="12"/>
  <c r="K2182" i="12"/>
  <c r="L2182" i="12"/>
  <c r="M2182" i="12"/>
  <c r="N2182" i="12"/>
  <c r="O2182" i="12"/>
  <c r="Q2182" i="12"/>
  <c r="R2182" i="12"/>
  <c r="T2182" i="12"/>
  <c r="U2182" i="12"/>
  <c r="A2183" i="12"/>
  <c r="B2183" i="12"/>
  <c r="C2183" i="12"/>
  <c r="D2183" i="12"/>
  <c r="E2183" i="12"/>
  <c r="F2183" i="12"/>
  <c r="G2183" i="12"/>
  <c r="H2183" i="12"/>
  <c r="I2183" i="12"/>
  <c r="J2183" i="12"/>
  <c r="K2183" i="12"/>
  <c r="L2183" i="12"/>
  <c r="M2183" i="12"/>
  <c r="N2183" i="12"/>
  <c r="O2183" i="12"/>
  <c r="Q2183" i="12"/>
  <c r="R2183" i="12"/>
  <c r="T2183" i="12"/>
  <c r="U2183" i="12"/>
  <c r="A2184" i="12"/>
  <c r="B2184" i="12"/>
  <c r="C2184" i="12"/>
  <c r="D2184" i="12"/>
  <c r="E2184" i="12"/>
  <c r="F2184" i="12"/>
  <c r="G2184" i="12"/>
  <c r="H2184" i="12"/>
  <c r="I2184" i="12"/>
  <c r="J2184" i="12"/>
  <c r="K2184" i="12"/>
  <c r="L2184" i="12"/>
  <c r="M2184" i="12"/>
  <c r="N2184" i="12"/>
  <c r="O2184" i="12"/>
  <c r="Q2184" i="12"/>
  <c r="R2184" i="12"/>
  <c r="T2184" i="12"/>
  <c r="U2184" i="12"/>
  <c r="A2185" i="12"/>
  <c r="B2185" i="12"/>
  <c r="C2185" i="12"/>
  <c r="D2185" i="12"/>
  <c r="E2185" i="12"/>
  <c r="F2185" i="12"/>
  <c r="G2185" i="12"/>
  <c r="H2185" i="12"/>
  <c r="I2185" i="12"/>
  <c r="J2185" i="12"/>
  <c r="K2185" i="12"/>
  <c r="L2185" i="12"/>
  <c r="M2185" i="12"/>
  <c r="N2185" i="12"/>
  <c r="O2185" i="12"/>
  <c r="Q2185" i="12"/>
  <c r="R2185" i="12"/>
  <c r="T2185" i="12"/>
  <c r="U2185" i="12"/>
  <c r="A2186" i="12"/>
  <c r="B2186" i="12"/>
  <c r="C2186" i="12"/>
  <c r="D2186" i="12"/>
  <c r="E2186" i="12"/>
  <c r="F2186" i="12"/>
  <c r="G2186" i="12"/>
  <c r="H2186" i="12"/>
  <c r="I2186" i="12"/>
  <c r="J2186" i="12"/>
  <c r="K2186" i="12"/>
  <c r="L2186" i="12"/>
  <c r="M2186" i="12"/>
  <c r="N2186" i="12"/>
  <c r="O2186" i="12"/>
  <c r="Q2186" i="12"/>
  <c r="R2186" i="12"/>
  <c r="T2186" i="12"/>
  <c r="U2186" i="12"/>
  <c r="A2187" i="12"/>
  <c r="B2187" i="12"/>
  <c r="C2187" i="12"/>
  <c r="D2187" i="12"/>
  <c r="E2187" i="12"/>
  <c r="F2187" i="12"/>
  <c r="G2187" i="12"/>
  <c r="H2187" i="12"/>
  <c r="I2187" i="12"/>
  <c r="J2187" i="12"/>
  <c r="K2187" i="12"/>
  <c r="L2187" i="12"/>
  <c r="M2187" i="12"/>
  <c r="N2187" i="12"/>
  <c r="O2187" i="12"/>
  <c r="Q2187" i="12"/>
  <c r="R2187" i="12"/>
  <c r="T2187" i="12"/>
  <c r="U2187" i="12"/>
  <c r="A2188" i="12"/>
  <c r="B2188" i="12"/>
  <c r="C2188" i="12"/>
  <c r="D2188" i="12"/>
  <c r="E2188" i="12"/>
  <c r="F2188" i="12"/>
  <c r="G2188" i="12"/>
  <c r="H2188" i="12"/>
  <c r="I2188" i="12"/>
  <c r="J2188" i="12"/>
  <c r="K2188" i="12"/>
  <c r="L2188" i="12"/>
  <c r="M2188" i="12"/>
  <c r="N2188" i="12"/>
  <c r="O2188" i="12"/>
  <c r="Q2188" i="12"/>
  <c r="R2188" i="12"/>
  <c r="T2188" i="12"/>
  <c r="U2188" i="12"/>
  <c r="A2189" i="12"/>
  <c r="B2189" i="12"/>
  <c r="C2189" i="12"/>
  <c r="D2189" i="12"/>
  <c r="E2189" i="12"/>
  <c r="F2189" i="12"/>
  <c r="G2189" i="12"/>
  <c r="H2189" i="12"/>
  <c r="I2189" i="12"/>
  <c r="J2189" i="12"/>
  <c r="K2189" i="12"/>
  <c r="L2189" i="12"/>
  <c r="M2189" i="12"/>
  <c r="N2189" i="12"/>
  <c r="O2189" i="12"/>
  <c r="Q2189" i="12"/>
  <c r="R2189" i="12"/>
  <c r="T2189" i="12"/>
  <c r="U2189" i="12"/>
  <c r="A2190" i="12"/>
  <c r="B2190" i="12"/>
  <c r="C2190" i="12"/>
  <c r="D2190" i="12"/>
  <c r="E2190" i="12"/>
  <c r="F2190" i="12"/>
  <c r="G2190" i="12"/>
  <c r="H2190" i="12"/>
  <c r="I2190" i="12"/>
  <c r="J2190" i="12"/>
  <c r="K2190" i="12"/>
  <c r="L2190" i="12"/>
  <c r="M2190" i="12"/>
  <c r="N2190" i="12"/>
  <c r="O2190" i="12"/>
  <c r="Q2190" i="12"/>
  <c r="R2190" i="12"/>
  <c r="T2190" i="12"/>
  <c r="U2190" i="12"/>
  <c r="A2191" i="12"/>
  <c r="B2191" i="12"/>
  <c r="C2191" i="12"/>
  <c r="D2191" i="12"/>
  <c r="E2191" i="12"/>
  <c r="F2191" i="12"/>
  <c r="G2191" i="12"/>
  <c r="H2191" i="12"/>
  <c r="I2191" i="12"/>
  <c r="J2191" i="12"/>
  <c r="K2191" i="12"/>
  <c r="L2191" i="12"/>
  <c r="M2191" i="12"/>
  <c r="N2191" i="12"/>
  <c r="O2191" i="12"/>
  <c r="Q2191" i="12"/>
  <c r="R2191" i="12"/>
  <c r="T2191" i="12"/>
  <c r="U2191" i="12"/>
  <c r="A2192" i="12"/>
  <c r="B2192" i="12"/>
  <c r="C2192" i="12"/>
  <c r="D2192" i="12"/>
  <c r="E2192" i="12"/>
  <c r="F2192" i="12"/>
  <c r="G2192" i="12"/>
  <c r="H2192" i="12"/>
  <c r="I2192" i="12"/>
  <c r="J2192" i="12"/>
  <c r="K2192" i="12"/>
  <c r="L2192" i="12"/>
  <c r="M2192" i="12"/>
  <c r="N2192" i="12"/>
  <c r="O2192" i="12"/>
  <c r="Q2192" i="12"/>
  <c r="R2192" i="12"/>
  <c r="T2192" i="12"/>
  <c r="U2192" i="12"/>
  <c r="A2193" i="12"/>
  <c r="B2193" i="12"/>
  <c r="C2193" i="12"/>
  <c r="D2193" i="12"/>
  <c r="E2193" i="12"/>
  <c r="F2193" i="12"/>
  <c r="G2193" i="12"/>
  <c r="H2193" i="12"/>
  <c r="I2193" i="12"/>
  <c r="J2193" i="12"/>
  <c r="K2193" i="12"/>
  <c r="L2193" i="12"/>
  <c r="M2193" i="12"/>
  <c r="N2193" i="12"/>
  <c r="O2193" i="12"/>
  <c r="Q2193" i="12"/>
  <c r="R2193" i="12"/>
  <c r="T2193" i="12"/>
  <c r="U2193" i="12"/>
  <c r="A2194" i="12"/>
  <c r="B2194" i="12"/>
  <c r="C2194" i="12"/>
  <c r="D2194" i="12"/>
  <c r="E2194" i="12"/>
  <c r="F2194" i="12"/>
  <c r="G2194" i="12"/>
  <c r="H2194" i="12"/>
  <c r="I2194" i="12"/>
  <c r="J2194" i="12"/>
  <c r="K2194" i="12"/>
  <c r="L2194" i="12"/>
  <c r="M2194" i="12"/>
  <c r="N2194" i="12"/>
  <c r="O2194" i="12"/>
  <c r="Q2194" i="12"/>
  <c r="R2194" i="12"/>
  <c r="T2194" i="12"/>
  <c r="U2194" i="12"/>
  <c r="A2195" i="12"/>
  <c r="B2195" i="12"/>
  <c r="C2195" i="12"/>
  <c r="D2195" i="12"/>
  <c r="E2195" i="12"/>
  <c r="F2195" i="12"/>
  <c r="G2195" i="12"/>
  <c r="H2195" i="12"/>
  <c r="I2195" i="12"/>
  <c r="J2195" i="12"/>
  <c r="K2195" i="12"/>
  <c r="L2195" i="12"/>
  <c r="M2195" i="12"/>
  <c r="N2195" i="12"/>
  <c r="O2195" i="12"/>
  <c r="Q2195" i="12"/>
  <c r="R2195" i="12"/>
  <c r="T2195" i="12"/>
  <c r="U2195" i="12"/>
  <c r="A2196" i="12"/>
  <c r="B2196" i="12"/>
  <c r="C2196" i="12"/>
  <c r="D2196" i="12"/>
  <c r="E2196" i="12"/>
  <c r="F2196" i="12"/>
  <c r="G2196" i="12"/>
  <c r="H2196" i="12"/>
  <c r="I2196" i="12"/>
  <c r="J2196" i="12"/>
  <c r="K2196" i="12"/>
  <c r="L2196" i="12"/>
  <c r="M2196" i="12"/>
  <c r="N2196" i="12"/>
  <c r="O2196" i="12"/>
  <c r="Q2196" i="12"/>
  <c r="R2196" i="12"/>
  <c r="T2196" i="12"/>
  <c r="U2196" i="12"/>
  <c r="A2197" i="12"/>
  <c r="B2197" i="12"/>
  <c r="C2197" i="12"/>
  <c r="D2197" i="12"/>
  <c r="E2197" i="12"/>
  <c r="F2197" i="12"/>
  <c r="G2197" i="12"/>
  <c r="H2197" i="12"/>
  <c r="I2197" i="12"/>
  <c r="J2197" i="12"/>
  <c r="K2197" i="12"/>
  <c r="L2197" i="12"/>
  <c r="M2197" i="12"/>
  <c r="N2197" i="12"/>
  <c r="O2197" i="12"/>
  <c r="Q2197" i="12"/>
  <c r="R2197" i="12"/>
  <c r="T2197" i="12"/>
  <c r="U2197" i="12"/>
  <c r="A2198" i="12"/>
  <c r="B2198" i="12"/>
  <c r="C2198" i="12"/>
  <c r="D2198" i="12"/>
  <c r="E2198" i="12"/>
  <c r="F2198" i="12"/>
  <c r="G2198" i="12"/>
  <c r="H2198" i="12"/>
  <c r="I2198" i="12"/>
  <c r="J2198" i="12"/>
  <c r="K2198" i="12"/>
  <c r="L2198" i="12"/>
  <c r="M2198" i="12"/>
  <c r="N2198" i="12"/>
  <c r="O2198" i="12"/>
  <c r="Q2198" i="12"/>
  <c r="R2198" i="12"/>
  <c r="T2198" i="12"/>
  <c r="U2198" i="12"/>
  <c r="A2199" i="12"/>
  <c r="B2199" i="12"/>
  <c r="C2199" i="12"/>
  <c r="D2199" i="12"/>
  <c r="E2199" i="12"/>
  <c r="F2199" i="12"/>
  <c r="G2199" i="12"/>
  <c r="H2199" i="12"/>
  <c r="I2199" i="12"/>
  <c r="J2199" i="12"/>
  <c r="K2199" i="12"/>
  <c r="L2199" i="12"/>
  <c r="M2199" i="12"/>
  <c r="N2199" i="12"/>
  <c r="O2199" i="12"/>
  <c r="Q2199" i="12"/>
  <c r="R2199" i="12"/>
  <c r="T2199" i="12"/>
  <c r="U2199" i="12"/>
  <c r="A2200" i="12"/>
  <c r="B2200" i="12"/>
  <c r="C2200" i="12"/>
  <c r="D2200" i="12"/>
  <c r="E2200" i="12"/>
  <c r="F2200" i="12"/>
  <c r="G2200" i="12"/>
  <c r="H2200" i="12"/>
  <c r="I2200" i="12"/>
  <c r="J2200" i="12"/>
  <c r="K2200" i="12"/>
  <c r="L2200" i="12"/>
  <c r="M2200" i="12"/>
  <c r="N2200" i="12"/>
  <c r="O2200" i="12"/>
  <c r="Q2200" i="12"/>
  <c r="R2200" i="12"/>
  <c r="T2200" i="12"/>
  <c r="U2200" i="12"/>
  <c r="A2201" i="12"/>
  <c r="B2201" i="12"/>
  <c r="C2201" i="12"/>
  <c r="D2201" i="12"/>
  <c r="E2201" i="12"/>
  <c r="F2201" i="12"/>
  <c r="G2201" i="12"/>
  <c r="H2201" i="12"/>
  <c r="I2201" i="12"/>
  <c r="J2201" i="12"/>
  <c r="K2201" i="12"/>
  <c r="L2201" i="12"/>
  <c r="M2201" i="12"/>
  <c r="N2201" i="12"/>
  <c r="O2201" i="12"/>
  <c r="Q2201" i="12"/>
  <c r="R2201" i="12"/>
  <c r="T2201" i="12"/>
  <c r="U2201" i="12"/>
  <c r="A2202" i="12"/>
  <c r="B2202" i="12"/>
  <c r="C2202" i="12"/>
  <c r="D2202" i="12"/>
  <c r="E2202" i="12"/>
  <c r="F2202" i="12"/>
  <c r="G2202" i="12"/>
  <c r="H2202" i="12"/>
  <c r="I2202" i="12"/>
  <c r="J2202" i="12"/>
  <c r="K2202" i="12"/>
  <c r="L2202" i="12"/>
  <c r="M2202" i="12"/>
  <c r="N2202" i="12"/>
  <c r="O2202" i="12"/>
  <c r="Q2202" i="12"/>
  <c r="R2202" i="12"/>
  <c r="T2202" i="12"/>
  <c r="U2202" i="12"/>
  <c r="A2203" i="12"/>
  <c r="B2203" i="12"/>
  <c r="C2203" i="12"/>
  <c r="D2203" i="12"/>
  <c r="E2203" i="12"/>
  <c r="F2203" i="12"/>
  <c r="G2203" i="12"/>
  <c r="H2203" i="12"/>
  <c r="I2203" i="12"/>
  <c r="J2203" i="12"/>
  <c r="K2203" i="12"/>
  <c r="L2203" i="12"/>
  <c r="M2203" i="12"/>
  <c r="N2203" i="12"/>
  <c r="O2203" i="12"/>
  <c r="Q2203" i="12"/>
  <c r="R2203" i="12"/>
  <c r="T2203" i="12"/>
  <c r="U2203" i="12"/>
  <c r="A2204" i="12"/>
  <c r="B2204" i="12"/>
  <c r="C2204" i="12"/>
  <c r="D2204" i="12"/>
  <c r="E2204" i="12"/>
  <c r="F2204" i="12"/>
  <c r="G2204" i="12"/>
  <c r="H2204" i="12"/>
  <c r="I2204" i="12"/>
  <c r="J2204" i="12"/>
  <c r="K2204" i="12"/>
  <c r="L2204" i="12"/>
  <c r="M2204" i="12"/>
  <c r="N2204" i="12"/>
  <c r="O2204" i="12"/>
  <c r="Q2204" i="12"/>
  <c r="R2204" i="12"/>
  <c r="T2204" i="12"/>
  <c r="U2204" i="12"/>
  <c r="A2205" i="12"/>
  <c r="B2205" i="12"/>
  <c r="C2205" i="12"/>
  <c r="D2205" i="12"/>
  <c r="E2205" i="12"/>
  <c r="F2205" i="12"/>
  <c r="G2205" i="12"/>
  <c r="H2205" i="12"/>
  <c r="I2205" i="12"/>
  <c r="J2205" i="12"/>
  <c r="K2205" i="12"/>
  <c r="L2205" i="12"/>
  <c r="M2205" i="12"/>
  <c r="N2205" i="12"/>
  <c r="O2205" i="12"/>
  <c r="Q2205" i="12"/>
  <c r="R2205" i="12"/>
  <c r="T2205" i="12"/>
  <c r="U2205" i="12"/>
  <c r="A2206" i="12"/>
  <c r="B2206" i="12"/>
  <c r="C2206" i="12"/>
  <c r="D2206" i="12"/>
  <c r="E2206" i="12"/>
  <c r="F2206" i="12"/>
  <c r="G2206" i="12"/>
  <c r="H2206" i="12"/>
  <c r="I2206" i="12"/>
  <c r="J2206" i="12"/>
  <c r="K2206" i="12"/>
  <c r="L2206" i="12"/>
  <c r="M2206" i="12"/>
  <c r="N2206" i="12"/>
  <c r="O2206" i="12"/>
  <c r="Q2206" i="12"/>
  <c r="R2206" i="12"/>
  <c r="T2206" i="12"/>
  <c r="U2206" i="12"/>
  <c r="A2207" i="12"/>
  <c r="B2207" i="12"/>
  <c r="C2207" i="12"/>
  <c r="D2207" i="12"/>
  <c r="E2207" i="12"/>
  <c r="F2207" i="12"/>
  <c r="G2207" i="12"/>
  <c r="H2207" i="12"/>
  <c r="I2207" i="12"/>
  <c r="J2207" i="12"/>
  <c r="K2207" i="12"/>
  <c r="L2207" i="12"/>
  <c r="M2207" i="12"/>
  <c r="N2207" i="12"/>
  <c r="O2207" i="12"/>
  <c r="Q2207" i="12"/>
  <c r="R2207" i="12"/>
  <c r="T2207" i="12"/>
  <c r="U2207" i="12"/>
  <c r="A2208" i="12"/>
  <c r="B2208" i="12"/>
  <c r="C2208" i="12"/>
  <c r="D2208" i="12"/>
  <c r="E2208" i="12"/>
  <c r="F2208" i="12"/>
  <c r="G2208" i="12"/>
  <c r="H2208" i="12"/>
  <c r="I2208" i="12"/>
  <c r="J2208" i="12"/>
  <c r="K2208" i="12"/>
  <c r="L2208" i="12"/>
  <c r="M2208" i="12"/>
  <c r="N2208" i="12"/>
  <c r="O2208" i="12"/>
  <c r="Q2208" i="12"/>
  <c r="R2208" i="12"/>
  <c r="T2208" i="12"/>
  <c r="U2208" i="12"/>
  <c r="A2209" i="12"/>
  <c r="B2209" i="12"/>
  <c r="C2209" i="12"/>
  <c r="D2209" i="12"/>
  <c r="E2209" i="12"/>
  <c r="F2209" i="12"/>
  <c r="G2209" i="12"/>
  <c r="H2209" i="12"/>
  <c r="I2209" i="12"/>
  <c r="J2209" i="12"/>
  <c r="K2209" i="12"/>
  <c r="L2209" i="12"/>
  <c r="M2209" i="12"/>
  <c r="N2209" i="12"/>
  <c r="O2209" i="12"/>
  <c r="Q2209" i="12"/>
  <c r="R2209" i="12"/>
  <c r="T2209" i="12"/>
  <c r="U2209" i="12"/>
  <c r="A2210" i="12"/>
  <c r="B2210" i="12"/>
  <c r="C2210" i="12"/>
  <c r="D2210" i="12"/>
  <c r="E2210" i="12"/>
  <c r="F2210" i="12"/>
  <c r="G2210" i="12"/>
  <c r="H2210" i="12"/>
  <c r="I2210" i="12"/>
  <c r="J2210" i="12"/>
  <c r="K2210" i="12"/>
  <c r="L2210" i="12"/>
  <c r="M2210" i="12"/>
  <c r="N2210" i="12"/>
  <c r="O2210" i="12"/>
  <c r="Q2210" i="12"/>
  <c r="R2210" i="12"/>
  <c r="T2210" i="12"/>
  <c r="U2210" i="12"/>
  <c r="A2211" i="12"/>
  <c r="B2211" i="12"/>
  <c r="C2211" i="12"/>
  <c r="D2211" i="12"/>
  <c r="E2211" i="12"/>
  <c r="F2211" i="12"/>
  <c r="G2211" i="12"/>
  <c r="H2211" i="12"/>
  <c r="I2211" i="12"/>
  <c r="J2211" i="12"/>
  <c r="K2211" i="12"/>
  <c r="L2211" i="12"/>
  <c r="M2211" i="12"/>
  <c r="N2211" i="12"/>
  <c r="O2211" i="12"/>
  <c r="Q2211" i="12"/>
  <c r="R2211" i="12"/>
  <c r="T2211" i="12"/>
  <c r="U2211" i="12"/>
  <c r="A2212" i="12"/>
  <c r="B2212" i="12"/>
  <c r="C2212" i="12"/>
  <c r="D2212" i="12"/>
  <c r="E2212" i="12"/>
  <c r="F2212" i="12"/>
  <c r="G2212" i="12"/>
  <c r="H2212" i="12"/>
  <c r="I2212" i="12"/>
  <c r="J2212" i="12"/>
  <c r="K2212" i="12"/>
  <c r="L2212" i="12"/>
  <c r="M2212" i="12"/>
  <c r="N2212" i="12"/>
  <c r="O2212" i="12"/>
  <c r="Q2212" i="12"/>
  <c r="R2212" i="12"/>
  <c r="T2212" i="12"/>
  <c r="U2212" i="12"/>
  <c r="A2213" i="12"/>
  <c r="B2213" i="12"/>
  <c r="C2213" i="12"/>
  <c r="D2213" i="12"/>
  <c r="E2213" i="12"/>
  <c r="F2213" i="12"/>
  <c r="G2213" i="12"/>
  <c r="H2213" i="12"/>
  <c r="I2213" i="12"/>
  <c r="J2213" i="12"/>
  <c r="K2213" i="12"/>
  <c r="L2213" i="12"/>
  <c r="M2213" i="12"/>
  <c r="N2213" i="12"/>
  <c r="O2213" i="12"/>
  <c r="Q2213" i="12"/>
  <c r="R2213" i="12"/>
  <c r="T2213" i="12"/>
  <c r="U2213" i="12"/>
  <c r="A2214" i="12"/>
  <c r="B2214" i="12"/>
  <c r="C2214" i="12"/>
  <c r="D2214" i="12"/>
  <c r="E2214" i="12"/>
  <c r="F2214" i="12"/>
  <c r="G2214" i="12"/>
  <c r="H2214" i="12"/>
  <c r="I2214" i="12"/>
  <c r="J2214" i="12"/>
  <c r="K2214" i="12"/>
  <c r="L2214" i="12"/>
  <c r="M2214" i="12"/>
  <c r="N2214" i="12"/>
  <c r="O2214" i="12"/>
  <c r="Q2214" i="12"/>
  <c r="R2214" i="12"/>
  <c r="T2214" i="12"/>
  <c r="U2214" i="12"/>
  <c r="A2215" i="12"/>
  <c r="B2215" i="12"/>
  <c r="C2215" i="12"/>
  <c r="D2215" i="12"/>
  <c r="E2215" i="12"/>
  <c r="F2215" i="12"/>
  <c r="G2215" i="12"/>
  <c r="H2215" i="12"/>
  <c r="I2215" i="12"/>
  <c r="J2215" i="12"/>
  <c r="K2215" i="12"/>
  <c r="L2215" i="12"/>
  <c r="M2215" i="12"/>
  <c r="N2215" i="12"/>
  <c r="O2215" i="12"/>
  <c r="Q2215" i="12"/>
  <c r="R2215" i="12"/>
  <c r="T2215" i="12"/>
  <c r="U2215" i="12"/>
  <c r="A2216" i="12"/>
  <c r="B2216" i="12"/>
  <c r="C2216" i="12"/>
  <c r="D2216" i="12"/>
  <c r="E2216" i="12"/>
  <c r="F2216" i="12"/>
  <c r="G2216" i="12"/>
  <c r="H2216" i="12"/>
  <c r="I2216" i="12"/>
  <c r="J2216" i="12"/>
  <c r="K2216" i="12"/>
  <c r="L2216" i="12"/>
  <c r="M2216" i="12"/>
  <c r="N2216" i="12"/>
  <c r="O2216" i="12"/>
  <c r="Q2216" i="12"/>
  <c r="R2216" i="12"/>
  <c r="T2216" i="12"/>
  <c r="U2216" i="12"/>
  <c r="A2217" i="12"/>
  <c r="B2217" i="12"/>
  <c r="C2217" i="12"/>
  <c r="D2217" i="12"/>
  <c r="E2217" i="12"/>
  <c r="F2217" i="12"/>
  <c r="G2217" i="12"/>
  <c r="H2217" i="12"/>
  <c r="I2217" i="12"/>
  <c r="J2217" i="12"/>
  <c r="K2217" i="12"/>
  <c r="L2217" i="12"/>
  <c r="M2217" i="12"/>
  <c r="N2217" i="12"/>
  <c r="O2217" i="12"/>
  <c r="Q2217" i="12"/>
  <c r="R2217" i="12"/>
  <c r="T2217" i="12"/>
  <c r="U2217" i="12"/>
  <c r="A2218" i="12"/>
  <c r="B2218" i="12"/>
  <c r="C2218" i="12"/>
  <c r="D2218" i="12"/>
  <c r="E2218" i="12"/>
  <c r="F2218" i="12"/>
  <c r="G2218" i="12"/>
  <c r="H2218" i="12"/>
  <c r="I2218" i="12"/>
  <c r="J2218" i="12"/>
  <c r="K2218" i="12"/>
  <c r="L2218" i="12"/>
  <c r="M2218" i="12"/>
  <c r="N2218" i="12"/>
  <c r="O2218" i="12"/>
  <c r="Q2218" i="12"/>
  <c r="R2218" i="12"/>
  <c r="T2218" i="12"/>
  <c r="U2218" i="12"/>
  <c r="A2219" i="12"/>
  <c r="B2219" i="12"/>
  <c r="C2219" i="12"/>
  <c r="D2219" i="12"/>
  <c r="E2219" i="12"/>
  <c r="F2219" i="12"/>
  <c r="G2219" i="12"/>
  <c r="H2219" i="12"/>
  <c r="I2219" i="12"/>
  <c r="J2219" i="12"/>
  <c r="K2219" i="12"/>
  <c r="L2219" i="12"/>
  <c r="M2219" i="12"/>
  <c r="N2219" i="12"/>
  <c r="O2219" i="12"/>
  <c r="Q2219" i="12"/>
  <c r="R2219" i="12"/>
  <c r="T2219" i="12"/>
  <c r="U2219" i="12"/>
  <c r="A2220" i="12"/>
  <c r="B2220" i="12"/>
  <c r="C2220" i="12"/>
  <c r="D2220" i="12"/>
  <c r="E2220" i="12"/>
  <c r="F2220" i="12"/>
  <c r="G2220" i="12"/>
  <c r="H2220" i="12"/>
  <c r="I2220" i="12"/>
  <c r="J2220" i="12"/>
  <c r="K2220" i="12"/>
  <c r="L2220" i="12"/>
  <c r="M2220" i="12"/>
  <c r="N2220" i="12"/>
  <c r="O2220" i="12"/>
  <c r="Q2220" i="12"/>
  <c r="R2220" i="12"/>
  <c r="T2220" i="12"/>
  <c r="U2220" i="12"/>
  <c r="A2221" i="12"/>
  <c r="B2221" i="12"/>
  <c r="C2221" i="12"/>
  <c r="D2221" i="12"/>
  <c r="E2221" i="12"/>
  <c r="F2221" i="12"/>
  <c r="G2221" i="12"/>
  <c r="H2221" i="12"/>
  <c r="I2221" i="12"/>
  <c r="J2221" i="12"/>
  <c r="K2221" i="12"/>
  <c r="L2221" i="12"/>
  <c r="M2221" i="12"/>
  <c r="N2221" i="12"/>
  <c r="O2221" i="12"/>
  <c r="Q2221" i="12"/>
  <c r="R2221" i="12"/>
  <c r="T2221" i="12"/>
  <c r="U2221" i="12"/>
  <c r="A2222" i="12"/>
  <c r="B2222" i="12"/>
  <c r="C2222" i="12"/>
  <c r="D2222" i="12"/>
  <c r="E2222" i="12"/>
  <c r="F2222" i="12"/>
  <c r="G2222" i="12"/>
  <c r="H2222" i="12"/>
  <c r="I2222" i="12"/>
  <c r="J2222" i="12"/>
  <c r="K2222" i="12"/>
  <c r="L2222" i="12"/>
  <c r="M2222" i="12"/>
  <c r="N2222" i="12"/>
  <c r="O2222" i="12"/>
  <c r="Q2222" i="12"/>
  <c r="R2222" i="12"/>
  <c r="T2222" i="12"/>
  <c r="U2222" i="12"/>
  <c r="A2223" i="12"/>
  <c r="B2223" i="12"/>
  <c r="C2223" i="12"/>
  <c r="D2223" i="12"/>
  <c r="E2223" i="12"/>
  <c r="F2223" i="12"/>
  <c r="G2223" i="12"/>
  <c r="H2223" i="12"/>
  <c r="I2223" i="12"/>
  <c r="J2223" i="12"/>
  <c r="K2223" i="12"/>
  <c r="L2223" i="12"/>
  <c r="M2223" i="12"/>
  <c r="N2223" i="12"/>
  <c r="O2223" i="12"/>
  <c r="Q2223" i="12"/>
  <c r="R2223" i="12"/>
  <c r="T2223" i="12"/>
  <c r="U2223" i="12"/>
  <c r="A2224" i="12"/>
  <c r="B2224" i="12"/>
  <c r="C2224" i="12"/>
  <c r="D2224" i="12"/>
  <c r="E2224" i="12"/>
  <c r="F2224" i="12"/>
  <c r="G2224" i="12"/>
  <c r="H2224" i="12"/>
  <c r="I2224" i="12"/>
  <c r="J2224" i="12"/>
  <c r="K2224" i="12"/>
  <c r="L2224" i="12"/>
  <c r="M2224" i="12"/>
  <c r="N2224" i="12"/>
  <c r="O2224" i="12"/>
  <c r="Q2224" i="12"/>
  <c r="R2224" i="12"/>
  <c r="T2224" i="12"/>
  <c r="U2224" i="12"/>
  <c r="A2225" i="12"/>
  <c r="B2225" i="12"/>
  <c r="C2225" i="12"/>
  <c r="D2225" i="12"/>
  <c r="E2225" i="12"/>
  <c r="F2225" i="12"/>
  <c r="G2225" i="12"/>
  <c r="H2225" i="12"/>
  <c r="I2225" i="12"/>
  <c r="J2225" i="12"/>
  <c r="K2225" i="12"/>
  <c r="L2225" i="12"/>
  <c r="M2225" i="12"/>
  <c r="N2225" i="12"/>
  <c r="O2225" i="12"/>
  <c r="Q2225" i="12"/>
  <c r="R2225" i="12"/>
  <c r="T2225" i="12"/>
  <c r="U2225" i="12"/>
  <c r="A2226" i="12"/>
  <c r="B2226" i="12"/>
  <c r="C2226" i="12"/>
  <c r="D2226" i="12"/>
  <c r="E2226" i="12"/>
  <c r="F2226" i="12"/>
  <c r="G2226" i="12"/>
  <c r="H2226" i="12"/>
  <c r="I2226" i="12"/>
  <c r="J2226" i="12"/>
  <c r="K2226" i="12"/>
  <c r="L2226" i="12"/>
  <c r="M2226" i="12"/>
  <c r="N2226" i="12"/>
  <c r="O2226" i="12"/>
  <c r="Q2226" i="12"/>
  <c r="R2226" i="12"/>
  <c r="T2226" i="12"/>
  <c r="U2226" i="12"/>
  <c r="A2227" i="12"/>
  <c r="B2227" i="12"/>
  <c r="C2227" i="12"/>
  <c r="D2227" i="12"/>
  <c r="E2227" i="12"/>
  <c r="F2227" i="12"/>
  <c r="G2227" i="12"/>
  <c r="H2227" i="12"/>
  <c r="I2227" i="12"/>
  <c r="J2227" i="12"/>
  <c r="K2227" i="12"/>
  <c r="L2227" i="12"/>
  <c r="M2227" i="12"/>
  <c r="N2227" i="12"/>
  <c r="O2227" i="12"/>
  <c r="Q2227" i="12"/>
  <c r="R2227" i="12"/>
  <c r="T2227" i="12"/>
  <c r="U2227" i="12"/>
  <c r="A2228" i="12"/>
  <c r="B2228" i="12"/>
  <c r="C2228" i="12"/>
  <c r="D2228" i="12"/>
  <c r="E2228" i="12"/>
  <c r="F2228" i="12"/>
  <c r="G2228" i="12"/>
  <c r="H2228" i="12"/>
  <c r="I2228" i="12"/>
  <c r="J2228" i="12"/>
  <c r="K2228" i="12"/>
  <c r="L2228" i="12"/>
  <c r="M2228" i="12"/>
  <c r="N2228" i="12"/>
  <c r="O2228" i="12"/>
  <c r="Q2228" i="12"/>
  <c r="R2228" i="12"/>
  <c r="T2228" i="12"/>
  <c r="U2228" i="12"/>
  <c r="A2229" i="12"/>
  <c r="B2229" i="12"/>
  <c r="C2229" i="12"/>
  <c r="D2229" i="12"/>
  <c r="E2229" i="12"/>
  <c r="F2229" i="12"/>
  <c r="G2229" i="12"/>
  <c r="H2229" i="12"/>
  <c r="I2229" i="12"/>
  <c r="J2229" i="12"/>
  <c r="K2229" i="12"/>
  <c r="L2229" i="12"/>
  <c r="M2229" i="12"/>
  <c r="N2229" i="12"/>
  <c r="O2229" i="12"/>
  <c r="Q2229" i="12"/>
  <c r="R2229" i="12"/>
  <c r="T2229" i="12"/>
  <c r="U2229" i="12"/>
  <c r="A2230" i="12"/>
  <c r="B2230" i="12"/>
  <c r="C2230" i="12"/>
  <c r="D2230" i="12"/>
  <c r="E2230" i="12"/>
  <c r="F2230" i="12"/>
  <c r="G2230" i="12"/>
  <c r="H2230" i="12"/>
  <c r="I2230" i="12"/>
  <c r="J2230" i="12"/>
  <c r="K2230" i="12"/>
  <c r="L2230" i="12"/>
  <c r="M2230" i="12"/>
  <c r="N2230" i="12"/>
  <c r="O2230" i="12"/>
  <c r="Q2230" i="12"/>
  <c r="R2230" i="12"/>
  <c r="T2230" i="12"/>
  <c r="U2230" i="12"/>
  <c r="A2231" i="12"/>
  <c r="B2231" i="12"/>
  <c r="C2231" i="12"/>
  <c r="D2231" i="12"/>
  <c r="E2231" i="12"/>
  <c r="F2231" i="12"/>
  <c r="G2231" i="12"/>
  <c r="H2231" i="12"/>
  <c r="I2231" i="12"/>
  <c r="J2231" i="12"/>
  <c r="K2231" i="12"/>
  <c r="L2231" i="12"/>
  <c r="M2231" i="12"/>
  <c r="N2231" i="12"/>
  <c r="O2231" i="12"/>
  <c r="Q2231" i="12"/>
  <c r="R2231" i="12"/>
  <c r="T2231" i="12"/>
  <c r="U2231" i="12"/>
  <c r="A2232" i="12"/>
  <c r="B2232" i="12"/>
  <c r="C2232" i="12"/>
  <c r="D2232" i="12"/>
  <c r="E2232" i="12"/>
  <c r="F2232" i="12"/>
  <c r="G2232" i="12"/>
  <c r="H2232" i="12"/>
  <c r="I2232" i="12"/>
  <c r="J2232" i="12"/>
  <c r="K2232" i="12"/>
  <c r="L2232" i="12"/>
  <c r="M2232" i="12"/>
  <c r="N2232" i="12"/>
  <c r="O2232" i="12"/>
  <c r="Q2232" i="12"/>
  <c r="R2232" i="12"/>
  <c r="T2232" i="12"/>
  <c r="U2232" i="12"/>
  <c r="A2233" i="12"/>
  <c r="B2233" i="12"/>
  <c r="C2233" i="12"/>
  <c r="D2233" i="12"/>
  <c r="E2233" i="12"/>
  <c r="F2233" i="12"/>
  <c r="G2233" i="12"/>
  <c r="H2233" i="12"/>
  <c r="I2233" i="12"/>
  <c r="J2233" i="12"/>
  <c r="K2233" i="12"/>
  <c r="L2233" i="12"/>
  <c r="M2233" i="12"/>
  <c r="N2233" i="12"/>
  <c r="O2233" i="12"/>
  <c r="Q2233" i="12"/>
  <c r="R2233" i="12"/>
  <c r="T2233" i="12"/>
  <c r="U2233" i="12"/>
  <c r="A2234" i="12"/>
  <c r="B2234" i="12"/>
  <c r="C2234" i="12"/>
  <c r="D2234" i="12"/>
  <c r="E2234" i="12"/>
  <c r="F2234" i="12"/>
  <c r="G2234" i="12"/>
  <c r="H2234" i="12"/>
  <c r="I2234" i="12"/>
  <c r="J2234" i="12"/>
  <c r="K2234" i="12"/>
  <c r="L2234" i="12"/>
  <c r="M2234" i="12"/>
  <c r="N2234" i="12"/>
  <c r="O2234" i="12"/>
  <c r="Q2234" i="12"/>
  <c r="R2234" i="12"/>
  <c r="T2234" i="12"/>
  <c r="U2234" i="12"/>
  <c r="A2235" i="12"/>
  <c r="B2235" i="12"/>
  <c r="C2235" i="12"/>
  <c r="D2235" i="12"/>
  <c r="E2235" i="12"/>
  <c r="F2235" i="12"/>
  <c r="G2235" i="12"/>
  <c r="H2235" i="12"/>
  <c r="I2235" i="12"/>
  <c r="J2235" i="12"/>
  <c r="K2235" i="12"/>
  <c r="L2235" i="12"/>
  <c r="M2235" i="12"/>
  <c r="N2235" i="12"/>
  <c r="O2235" i="12"/>
  <c r="Q2235" i="12"/>
  <c r="R2235" i="12"/>
  <c r="T2235" i="12"/>
  <c r="U2235" i="12"/>
  <c r="A2236" i="12"/>
  <c r="B2236" i="12"/>
  <c r="C2236" i="12"/>
  <c r="D2236" i="12"/>
  <c r="E2236" i="12"/>
  <c r="F2236" i="12"/>
  <c r="G2236" i="12"/>
  <c r="H2236" i="12"/>
  <c r="I2236" i="12"/>
  <c r="J2236" i="12"/>
  <c r="K2236" i="12"/>
  <c r="L2236" i="12"/>
  <c r="M2236" i="12"/>
  <c r="N2236" i="12"/>
  <c r="O2236" i="12"/>
  <c r="Q2236" i="12"/>
  <c r="R2236" i="12"/>
  <c r="T2236" i="12"/>
  <c r="U2236" i="12"/>
  <c r="A2237" i="12"/>
  <c r="B2237" i="12"/>
  <c r="C2237" i="12"/>
  <c r="D2237" i="12"/>
  <c r="E2237" i="12"/>
  <c r="F2237" i="12"/>
  <c r="G2237" i="12"/>
  <c r="H2237" i="12"/>
  <c r="I2237" i="12"/>
  <c r="J2237" i="12"/>
  <c r="K2237" i="12"/>
  <c r="L2237" i="12"/>
  <c r="M2237" i="12"/>
  <c r="N2237" i="12"/>
  <c r="O2237" i="12"/>
  <c r="Q2237" i="12"/>
  <c r="R2237" i="12"/>
  <c r="T2237" i="12"/>
  <c r="U2237" i="12"/>
  <c r="A2238" i="12"/>
  <c r="B2238" i="12"/>
  <c r="C2238" i="12"/>
  <c r="D2238" i="12"/>
  <c r="E2238" i="12"/>
  <c r="F2238" i="12"/>
  <c r="G2238" i="12"/>
  <c r="H2238" i="12"/>
  <c r="I2238" i="12"/>
  <c r="J2238" i="12"/>
  <c r="K2238" i="12"/>
  <c r="L2238" i="12"/>
  <c r="M2238" i="12"/>
  <c r="N2238" i="12"/>
  <c r="O2238" i="12"/>
  <c r="Q2238" i="12"/>
  <c r="R2238" i="12"/>
  <c r="T2238" i="12"/>
  <c r="U2238" i="12"/>
  <c r="A2239" i="12"/>
  <c r="B2239" i="12"/>
  <c r="C2239" i="12"/>
  <c r="D2239" i="12"/>
  <c r="E2239" i="12"/>
  <c r="F2239" i="12"/>
  <c r="G2239" i="12"/>
  <c r="H2239" i="12"/>
  <c r="I2239" i="12"/>
  <c r="J2239" i="12"/>
  <c r="K2239" i="12"/>
  <c r="L2239" i="12"/>
  <c r="M2239" i="12"/>
  <c r="N2239" i="12"/>
  <c r="O2239" i="12"/>
  <c r="Q2239" i="12"/>
  <c r="R2239" i="12"/>
  <c r="T2239" i="12"/>
  <c r="U2239" i="12"/>
  <c r="A2240" i="12"/>
  <c r="B2240" i="12"/>
  <c r="C2240" i="12"/>
  <c r="D2240" i="12"/>
  <c r="E2240" i="12"/>
  <c r="F2240" i="12"/>
  <c r="G2240" i="12"/>
  <c r="H2240" i="12"/>
  <c r="I2240" i="12"/>
  <c r="J2240" i="12"/>
  <c r="K2240" i="12"/>
  <c r="L2240" i="12"/>
  <c r="M2240" i="12"/>
  <c r="N2240" i="12"/>
  <c r="O2240" i="12"/>
  <c r="Q2240" i="12"/>
  <c r="R2240" i="12"/>
  <c r="T2240" i="12"/>
  <c r="U2240" i="12"/>
  <c r="A2241" i="12"/>
  <c r="B2241" i="12"/>
  <c r="C2241" i="12"/>
  <c r="D2241" i="12"/>
  <c r="E2241" i="12"/>
  <c r="F2241" i="12"/>
  <c r="G2241" i="12"/>
  <c r="H2241" i="12"/>
  <c r="I2241" i="12"/>
  <c r="J2241" i="12"/>
  <c r="K2241" i="12"/>
  <c r="L2241" i="12"/>
  <c r="M2241" i="12"/>
  <c r="N2241" i="12"/>
  <c r="O2241" i="12"/>
  <c r="Q2241" i="12"/>
  <c r="R2241" i="12"/>
  <c r="T2241" i="12"/>
  <c r="U2241" i="12"/>
  <c r="A2242" i="12"/>
  <c r="B2242" i="12"/>
  <c r="C2242" i="12"/>
  <c r="D2242" i="12"/>
  <c r="E2242" i="12"/>
  <c r="F2242" i="12"/>
  <c r="G2242" i="12"/>
  <c r="H2242" i="12"/>
  <c r="I2242" i="12"/>
  <c r="J2242" i="12"/>
  <c r="K2242" i="12"/>
  <c r="L2242" i="12"/>
  <c r="M2242" i="12"/>
  <c r="N2242" i="12"/>
  <c r="O2242" i="12"/>
  <c r="Q2242" i="12"/>
  <c r="R2242" i="12"/>
  <c r="T2242" i="12"/>
  <c r="U2242" i="12"/>
  <c r="A2243" i="12"/>
  <c r="B2243" i="12"/>
  <c r="C2243" i="12"/>
  <c r="D2243" i="12"/>
  <c r="E2243" i="12"/>
  <c r="F2243" i="12"/>
  <c r="G2243" i="12"/>
  <c r="H2243" i="12"/>
  <c r="I2243" i="12"/>
  <c r="J2243" i="12"/>
  <c r="K2243" i="12"/>
  <c r="L2243" i="12"/>
  <c r="M2243" i="12"/>
  <c r="N2243" i="12"/>
  <c r="O2243" i="12"/>
  <c r="Q2243" i="12"/>
  <c r="R2243" i="12"/>
  <c r="T2243" i="12"/>
  <c r="U2243" i="12"/>
  <c r="A2244" i="12"/>
  <c r="B2244" i="12"/>
  <c r="C2244" i="12"/>
  <c r="D2244" i="12"/>
  <c r="E2244" i="12"/>
  <c r="F2244" i="12"/>
  <c r="G2244" i="12"/>
  <c r="H2244" i="12"/>
  <c r="I2244" i="12"/>
  <c r="J2244" i="12"/>
  <c r="K2244" i="12"/>
  <c r="L2244" i="12"/>
  <c r="M2244" i="12"/>
  <c r="N2244" i="12"/>
  <c r="O2244" i="12"/>
  <c r="Q2244" i="12"/>
  <c r="R2244" i="12"/>
  <c r="T2244" i="12"/>
  <c r="U2244" i="12"/>
  <c r="A2245" i="12"/>
  <c r="B2245" i="12"/>
  <c r="C2245" i="12"/>
  <c r="D2245" i="12"/>
  <c r="E2245" i="12"/>
  <c r="F2245" i="12"/>
  <c r="G2245" i="12"/>
  <c r="H2245" i="12"/>
  <c r="I2245" i="12"/>
  <c r="J2245" i="12"/>
  <c r="K2245" i="12"/>
  <c r="L2245" i="12"/>
  <c r="M2245" i="12"/>
  <c r="N2245" i="12"/>
  <c r="O2245" i="12"/>
  <c r="Q2245" i="12"/>
  <c r="R2245" i="12"/>
  <c r="T2245" i="12"/>
  <c r="U2245" i="12"/>
  <c r="A2246" i="12"/>
  <c r="B2246" i="12"/>
  <c r="C2246" i="12"/>
  <c r="D2246" i="12"/>
  <c r="E2246" i="12"/>
  <c r="F2246" i="12"/>
  <c r="G2246" i="12"/>
  <c r="H2246" i="12"/>
  <c r="I2246" i="12"/>
  <c r="J2246" i="12"/>
  <c r="K2246" i="12"/>
  <c r="L2246" i="12"/>
  <c r="M2246" i="12"/>
  <c r="N2246" i="12"/>
  <c r="O2246" i="12"/>
  <c r="Q2246" i="12"/>
  <c r="R2246" i="12"/>
  <c r="T2246" i="12"/>
  <c r="U2246" i="12"/>
  <c r="A2247" i="12"/>
  <c r="B2247" i="12"/>
  <c r="C2247" i="12"/>
  <c r="D2247" i="12"/>
  <c r="E2247" i="12"/>
  <c r="F2247" i="12"/>
  <c r="G2247" i="12"/>
  <c r="H2247" i="12"/>
  <c r="I2247" i="12"/>
  <c r="J2247" i="12"/>
  <c r="K2247" i="12"/>
  <c r="L2247" i="12"/>
  <c r="M2247" i="12"/>
  <c r="N2247" i="12"/>
  <c r="O2247" i="12"/>
  <c r="Q2247" i="12"/>
  <c r="R2247" i="12"/>
  <c r="T2247" i="12"/>
  <c r="U2247" i="12"/>
  <c r="A2248" i="12"/>
  <c r="B2248" i="12"/>
  <c r="C2248" i="12"/>
  <c r="D2248" i="12"/>
  <c r="E2248" i="12"/>
  <c r="F2248" i="12"/>
  <c r="G2248" i="12"/>
  <c r="H2248" i="12"/>
  <c r="I2248" i="12"/>
  <c r="J2248" i="12"/>
  <c r="K2248" i="12"/>
  <c r="L2248" i="12"/>
  <c r="M2248" i="12"/>
  <c r="N2248" i="12"/>
  <c r="O2248" i="12"/>
  <c r="Q2248" i="12"/>
  <c r="R2248" i="12"/>
  <c r="T2248" i="12"/>
  <c r="U2248" i="12"/>
  <c r="A2249" i="12"/>
  <c r="B2249" i="12"/>
  <c r="C2249" i="12"/>
  <c r="D2249" i="12"/>
  <c r="E2249" i="12"/>
  <c r="F2249" i="12"/>
  <c r="G2249" i="12"/>
  <c r="H2249" i="12"/>
  <c r="I2249" i="12"/>
  <c r="J2249" i="12"/>
  <c r="K2249" i="12"/>
  <c r="L2249" i="12"/>
  <c r="M2249" i="12"/>
  <c r="N2249" i="12"/>
  <c r="O2249" i="12"/>
  <c r="Q2249" i="12"/>
  <c r="R2249" i="12"/>
  <c r="T2249" i="12"/>
  <c r="U2249" i="12"/>
  <c r="A2250" i="12"/>
  <c r="B2250" i="12"/>
  <c r="C2250" i="12"/>
  <c r="D2250" i="12"/>
  <c r="E2250" i="12"/>
  <c r="F2250" i="12"/>
  <c r="G2250" i="12"/>
  <c r="H2250" i="12"/>
  <c r="I2250" i="12"/>
  <c r="J2250" i="12"/>
  <c r="K2250" i="12"/>
  <c r="L2250" i="12"/>
  <c r="M2250" i="12"/>
  <c r="N2250" i="12"/>
  <c r="O2250" i="12"/>
  <c r="Q2250" i="12"/>
  <c r="R2250" i="12"/>
  <c r="T2250" i="12"/>
  <c r="U2250" i="12"/>
  <c r="A2251" i="12"/>
  <c r="B2251" i="12"/>
  <c r="C2251" i="12"/>
  <c r="D2251" i="12"/>
  <c r="E2251" i="12"/>
  <c r="F2251" i="12"/>
  <c r="G2251" i="12"/>
  <c r="H2251" i="12"/>
  <c r="I2251" i="12"/>
  <c r="J2251" i="12"/>
  <c r="K2251" i="12"/>
  <c r="L2251" i="12"/>
  <c r="M2251" i="12"/>
  <c r="N2251" i="12"/>
  <c r="O2251" i="12"/>
  <c r="Q2251" i="12"/>
  <c r="R2251" i="12"/>
  <c r="T2251" i="12"/>
  <c r="U2251" i="12"/>
  <c r="A2252" i="12"/>
  <c r="B2252" i="12"/>
  <c r="C2252" i="12"/>
  <c r="D2252" i="12"/>
  <c r="E2252" i="12"/>
  <c r="F2252" i="12"/>
  <c r="G2252" i="12"/>
  <c r="H2252" i="12"/>
  <c r="I2252" i="12"/>
  <c r="J2252" i="12"/>
  <c r="K2252" i="12"/>
  <c r="L2252" i="12"/>
  <c r="M2252" i="12"/>
  <c r="N2252" i="12"/>
  <c r="O2252" i="12"/>
  <c r="Q2252" i="12"/>
  <c r="R2252" i="12"/>
  <c r="T2252" i="12"/>
  <c r="U2252" i="12"/>
  <c r="A2253" i="12"/>
  <c r="B2253" i="12"/>
  <c r="C2253" i="12"/>
  <c r="D2253" i="12"/>
  <c r="E2253" i="12"/>
  <c r="F2253" i="12"/>
  <c r="G2253" i="12"/>
  <c r="H2253" i="12"/>
  <c r="I2253" i="12"/>
  <c r="J2253" i="12"/>
  <c r="K2253" i="12"/>
  <c r="L2253" i="12"/>
  <c r="M2253" i="12"/>
  <c r="N2253" i="12"/>
  <c r="O2253" i="12"/>
  <c r="Q2253" i="12"/>
  <c r="R2253" i="12"/>
  <c r="T2253" i="12"/>
  <c r="U2253" i="12"/>
  <c r="A2254" i="12"/>
  <c r="B2254" i="12"/>
  <c r="C2254" i="12"/>
  <c r="D2254" i="12"/>
  <c r="E2254" i="12"/>
  <c r="F2254" i="12"/>
  <c r="G2254" i="12"/>
  <c r="H2254" i="12"/>
  <c r="I2254" i="12"/>
  <c r="J2254" i="12"/>
  <c r="K2254" i="12"/>
  <c r="L2254" i="12"/>
  <c r="M2254" i="12"/>
  <c r="N2254" i="12"/>
  <c r="O2254" i="12"/>
  <c r="Q2254" i="12"/>
  <c r="R2254" i="12"/>
  <c r="T2254" i="12"/>
  <c r="U2254" i="12"/>
  <c r="A2255" i="12"/>
  <c r="B2255" i="12"/>
  <c r="C2255" i="12"/>
  <c r="D2255" i="12"/>
  <c r="E2255" i="12"/>
  <c r="F2255" i="12"/>
  <c r="G2255" i="12"/>
  <c r="H2255" i="12"/>
  <c r="I2255" i="12"/>
  <c r="J2255" i="12"/>
  <c r="K2255" i="12"/>
  <c r="L2255" i="12"/>
  <c r="M2255" i="12"/>
  <c r="N2255" i="12"/>
  <c r="O2255" i="12"/>
  <c r="Q2255" i="12"/>
  <c r="R2255" i="12"/>
  <c r="T2255" i="12"/>
  <c r="U2255" i="12"/>
  <c r="A2256" i="12"/>
  <c r="B2256" i="12"/>
  <c r="C2256" i="12"/>
  <c r="D2256" i="12"/>
  <c r="E2256" i="12"/>
  <c r="F2256" i="12"/>
  <c r="G2256" i="12"/>
  <c r="H2256" i="12"/>
  <c r="I2256" i="12"/>
  <c r="J2256" i="12"/>
  <c r="K2256" i="12"/>
  <c r="L2256" i="12"/>
  <c r="M2256" i="12"/>
  <c r="N2256" i="12"/>
  <c r="O2256" i="12"/>
  <c r="Q2256" i="12"/>
  <c r="R2256" i="12"/>
  <c r="T2256" i="12"/>
  <c r="U2256" i="12"/>
  <c r="A2257" i="12"/>
  <c r="B2257" i="12"/>
  <c r="C2257" i="12"/>
  <c r="D2257" i="12"/>
  <c r="E2257" i="12"/>
  <c r="F2257" i="12"/>
  <c r="G2257" i="12"/>
  <c r="H2257" i="12"/>
  <c r="I2257" i="12"/>
  <c r="J2257" i="12"/>
  <c r="K2257" i="12"/>
  <c r="L2257" i="12"/>
  <c r="M2257" i="12"/>
  <c r="N2257" i="12"/>
  <c r="O2257" i="12"/>
  <c r="Q2257" i="12"/>
  <c r="R2257" i="12"/>
  <c r="T2257" i="12"/>
  <c r="U2257" i="12"/>
  <c r="A2258" i="12"/>
  <c r="B2258" i="12"/>
  <c r="C2258" i="12"/>
  <c r="D2258" i="12"/>
  <c r="E2258" i="12"/>
  <c r="F2258" i="12"/>
  <c r="G2258" i="12"/>
  <c r="H2258" i="12"/>
  <c r="I2258" i="12"/>
  <c r="J2258" i="12"/>
  <c r="K2258" i="12"/>
  <c r="L2258" i="12"/>
  <c r="M2258" i="12"/>
  <c r="N2258" i="12"/>
  <c r="O2258" i="12"/>
  <c r="Q2258" i="12"/>
  <c r="R2258" i="12"/>
  <c r="T2258" i="12"/>
  <c r="U2258" i="12"/>
  <c r="A2259" i="12"/>
  <c r="B2259" i="12"/>
  <c r="C2259" i="12"/>
  <c r="D2259" i="12"/>
  <c r="E2259" i="12"/>
  <c r="F2259" i="12"/>
  <c r="G2259" i="12"/>
  <c r="H2259" i="12"/>
  <c r="I2259" i="12"/>
  <c r="J2259" i="12"/>
  <c r="K2259" i="12"/>
  <c r="L2259" i="12"/>
  <c r="M2259" i="12"/>
  <c r="N2259" i="12"/>
  <c r="O2259" i="12"/>
  <c r="Q2259" i="12"/>
  <c r="R2259" i="12"/>
  <c r="T2259" i="12"/>
  <c r="U2259" i="12"/>
  <c r="A2260" i="12"/>
  <c r="B2260" i="12"/>
  <c r="C2260" i="12"/>
  <c r="D2260" i="12"/>
  <c r="E2260" i="12"/>
  <c r="F2260" i="12"/>
  <c r="G2260" i="12"/>
  <c r="H2260" i="12"/>
  <c r="I2260" i="12"/>
  <c r="J2260" i="12"/>
  <c r="K2260" i="12"/>
  <c r="L2260" i="12"/>
  <c r="M2260" i="12"/>
  <c r="N2260" i="12"/>
  <c r="O2260" i="12"/>
  <c r="Q2260" i="12"/>
  <c r="R2260" i="12"/>
  <c r="T2260" i="12"/>
  <c r="U2260" i="12"/>
  <c r="A2261" i="12"/>
  <c r="B2261" i="12"/>
  <c r="C2261" i="12"/>
  <c r="D2261" i="12"/>
  <c r="E2261" i="12"/>
  <c r="F2261" i="12"/>
  <c r="G2261" i="12"/>
  <c r="H2261" i="12"/>
  <c r="I2261" i="12"/>
  <c r="J2261" i="12"/>
  <c r="K2261" i="12"/>
  <c r="L2261" i="12"/>
  <c r="M2261" i="12"/>
  <c r="N2261" i="12"/>
  <c r="O2261" i="12"/>
  <c r="Q2261" i="12"/>
  <c r="R2261" i="12"/>
  <c r="T2261" i="12"/>
  <c r="U2261" i="12"/>
  <c r="A2262" i="12"/>
  <c r="B2262" i="12"/>
  <c r="C2262" i="12"/>
  <c r="D2262" i="12"/>
  <c r="E2262" i="12"/>
  <c r="F2262" i="12"/>
  <c r="G2262" i="12"/>
  <c r="H2262" i="12"/>
  <c r="I2262" i="12"/>
  <c r="J2262" i="12"/>
  <c r="K2262" i="12"/>
  <c r="L2262" i="12"/>
  <c r="M2262" i="12"/>
  <c r="N2262" i="12"/>
  <c r="O2262" i="12"/>
  <c r="Q2262" i="12"/>
  <c r="R2262" i="12"/>
  <c r="T2262" i="12"/>
  <c r="U2262" i="12"/>
  <c r="A2263" i="12"/>
  <c r="B2263" i="12"/>
  <c r="C2263" i="12"/>
  <c r="D2263" i="12"/>
  <c r="E2263" i="12"/>
  <c r="F2263" i="12"/>
  <c r="G2263" i="12"/>
  <c r="H2263" i="12"/>
  <c r="I2263" i="12"/>
  <c r="J2263" i="12"/>
  <c r="K2263" i="12"/>
  <c r="L2263" i="12"/>
  <c r="M2263" i="12"/>
  <c r="N2263" i="12"/>
  <c r="O2263" i="12"/>
  <c r="Q2263" i="12"/>
  <c r="R2263" i="12"/>
  <c r="T2263" i="12"/>
  <c r="U2263" i="12"/>
  <c r="A2264" i="12"/>
  <c r="B2264" i="12"/>
  <c r="C2264" i="12"/>
  <c r="D2264" i="12"/>
  <c r="E2264" i="12"/>
  <c r="F2264" i="12"/>
  <c r="G2264" i="12"/>
  <c r="H2264" i="12"/>
  <c r="I2264" i="12"/>
  <c r="J2264" i="12"/>
  <c r="K2264" i="12"/>
  <c r="L2264" i="12"/>
  <c r="M2264" i="12"/>
  <c r="N2264" i="12"/>
  <c r="O2264" i="12"/>
  <c r="Q2264" i="12"/>
  <c r="R2264" i="12"/>
  <c r="T2264" i="12"/>
  <c r="U2264" i="12"/>
  <c r="A2265" i="12"/>
  <c r="B2265" i="12"/>
  <c r="C2265" i="12"/>
  <c r="D2265" i="12"/>
  <c r="E2265" i="12"/>
  <c r="F2265" i="12"/>
  <c r="G2265" i="12"/>
  <c r="H2265" i="12"/>
  <c r="I2265" i="12"/>
  <c r="J2265" i="12"/>
  <c r="K2265" i="12"/>
  <c r="L2265" i="12"/>
  <c r="M2265" i="12"/>
  <c r="N2265" i="12"/>
  <c r="O2265" i="12"/>
  <c r="Q2265" i="12"/>
  <c r="R2265" i="12"/>
  <c r="T2265" i="12"/>
  <c r="U2265" i="12"/>
  <c r="A2266" i="12"/>
  <c r="B2266" i="12"/>
  <c r="C2266" i="12"/>
  <c r="D2266" i="12"/>
  <c r="E2266" i="12"/>
  <c r="F2266" i="12"/>
  <c r="G2266" i="12"/>
  <c r="H2266" i="12"/>
  <c r="I2266" i="12"/>
  <c r="J2266" i="12"/>
  <c r="K2266" i="12"/>
  <c r="L2266" i="12"/>
  <c r="M2266" i="12"/>
  <c r="N2266" i="12"/>
  <c r="O2266" i="12"/>
  <c r="Q2266" i="12"/>
  <c r="R2266" i="12"/>
  <c r="T2266" i="12"/>
  <c r="U2266" i="12"/>
  <c r="A2267" i="12"/>
  <c r="B2267" i="12"/>
  <c r="C2267" i="12"/>
  <c r="D2267" i="12"/>
  <c r="E2267" i="12"/>
  <c r="F2267" i="12"/>
  <c r="G2267" i="12"/>
  <c r="H2267" i="12"/>
  <c r="I2267" i="12"/>
  <c r="J2267" i="12"/>
  <c r="K2267" i="12"/>
  <c r="L2267" i="12"/>
  <c r="M2267" i="12"/>
  <c r="N2267" i="12"/>
  <c r="O2267" i="12"/>
  <c r="Q2267" i="12"/>
  <c r="R2267" i="12"/>
  <c r="T2267" i="12"/>
  <c r="U2267" i="12"/>
  <c r="A2268" i="12"/>
  <c r="B2268" i="12"/>
  <c r="C2268" i="12"/>
  <c r="D2268" i="12"/>
  <c r="E2268" i="12"/>
  <c r="F2268" i="12"/>
  <c r="G2268" i="12"/>
  <c r="H2268" i="12"/>
  <c r="I2268" i="12"/>
  <c r="J2268" i="12"/>
  <c r="K2268" i="12"/>
  <c r="L2268" i="12"/>
  <c r="M2268" i="12"/>
  <c r="N2268" i="12"/>
  <c r="O2268" i="12"/>
  <c r="Q2268" i="12"/>
  <c r="R2268" i="12"/>
  <c r="T2268" i="12"/>
  <c r="U2268" i="12"/>
  <c r="A2269" i="12"/>
  <c r="B2269" i="12"/>
  <c r="C2269" i="12"/>
  <c r="D2269" i="12"/>
  <c r="E2269" i="12"/>
  <c r="F2269" i="12"/>
  <c r="G2269" i="12"/>
  <c r="H2269" i="12"/>
  <c r="I2269" i="12"/>
  <c r="J2269" i="12"/>
  <c r="K2269" i="12"/>
  <c r="L2269" i="12"/>
  <c r="M2269" i="12"/>
  <c r="N2269" i="12"/>
  <c r="O2269" i="12"/>
  <c r="Q2269" i="12"/>
  <c r="R2269" i="12"/>
  <c r="T2269" i="12"/>
  <c r="U2269" i="12"/>
  <c r="A2270" i="12"/>
  <c r="B2270" i="12"/>
  <c r="C2270" i="12"/>
  <c r="D2270" i="12"/>
  <c r="E2270" i="12"/>
  <c r="F2270" i="12"/>
  <c r="G2270" i="12"/>
  <c r="H2270" i="12"/>
  <c r="I2270" i="12"/>
  <c r="J2270" i="12"/>
  <c r="K2270" i="12"/>
  <c r="L2270" i="12"/>
  <c r="M2270" i="12"/>
  <c r="N2270" i="12"/>
  <c r="O2270" i="12"/>
  <c r="Q2270" i="12"/>
  <c r="R2270" i="12"/>
  <c r="T2270" i="12"/>
  <c r="U2270" i="12"/>
  <c r="A2271" i="12"/>
  <c r="B2271" i="12"/>
  <c r="C2271" i="12"/>
  <c r="D2271" i="12"/>
  <c r="E2271" i="12"/>
  <c r="F2271" i="12"/>
  <c r="G2271" i="12"/>
  <c r="H2271" i="12"/>
  <c r="I2271" i="12"/>
  <c r="J2271" i="12"/>
  <c r="K2271" i="12"/>
  <c r="L2271" i="12"/>
  <c r="M2271" i="12"/>
  <c r="N2271" i="12"/>
  <c r="O2271" i="12"/>
  <c r="Q2271" i="12"/>
  <c r="R2271" i="12"/>
  <c r="T2271" i="12"/>
  <c r="U2271" i="12"/>
  <c r="A2272" i="12"/>
  <c r="B2272" i="12"/>
  <c r="C2272" i="12"/>
  <c r="D2272" i="12"/>
  <c r="E2272" i="12"/>
  <c r="F2272" i="12"/>
  <c r="G2272" i="12"/>
  <c r="H2272" i="12"/>
  <c r="I2272" i="12"/>
  <c r="J2272" i="12"/>
  <c r="K2272" i="12"/>
  <c r="L2272" i="12"/>
  <c r="M2272" i="12"/>
  <c r="N2272" i="12"/>
  <c r="O2272" i="12"/>
  <c r="Q2272" i="12"/>
  <c r="R2272" i="12"/>
  <c r="T2272" i="12"/>
  <c r="U2272" i="12"/>
  <c r="A2273" i="12"/>
  <c r="B2273" i="12"/>
  <c r="C2273" i="12"/>
  <c r="D2273" i="12"/>
  <c r="E2273" i="12"/>
  <c r="F2273" i="12"/>
  <c r="G2273" i="12"/>
  <c r="H2273" i="12"/>
  <c r="I2273" i="12"/>
  <c r="J2273" i="12"/>
  <c r="K2273" i="12"/>
  <c r="L2273" i="12"/>
  <c r="M2273" i="12"/>
  <c r="N2273" i="12"/>
  <c r="O2273" i="12"/>
  <c r="Q2273" i="12"/>
  <c r="R2273" i="12"/>
  <c r="T2273" i="12"/>
  <c r="U2273" i="12"/>
  <c r="A2274" i="12"/>
  <c r="B2274" i="12"/>
  <c r="C2274" i="12"/>
  <c r="D2274" i="12"/>
  <c r="E2274" i="12"/>
  <c r="F2274" i="12"/>
  <c r="G2274" i="12"/>
  <c r="H2274" i="12"/>
  <c r="I2274" i="12"/>
  <c r="J2274" i="12"/>
  <c r="K2274" i="12"/>
  <c r="L2274" i="12"/>
  <c r="M2274" i="12"/>
  <c r="N2274" i="12"/>
  <c r="O2274" i="12"/>
  <c r="Q2274" i="12"/>
  <c r="R2274" i="12"/>
  <c r="T2274" i="12"/>
  <c r="U2274" i="12"/>
  <c r="A2275" i="12"/>
  <c r="B2275" i="12"/>
  <c r="C2275" i="12"/>
  <c r="D2275" i="12"/>
  <c r="E2275" i="12"/>
  <c r="F2275" i="12"/>
  <c r="G2275" i="12"/>
  <c r="H2275" i="12"/>
  <c r="I2275" i="12"/>
  <c r="J2275" i="12"/>
  <c r="K2275" i="12"/>
  <c r="L2275" i="12"/>
  <c r="M2275" i="12"/>
  <c r="N2275" i="12"/>
  <c r="O2275" i="12"/>
  <c r="Q2275" i="12"/>
  <c r="R2275" i="12"/>
  <c r="T2275" i="12"/>
  <c r="U2275" i="12"/>
  <c r="A2276" i="12"/>
  <c r="B2276" i="12"/>
  <c r="C2276" i="12"/>
  <c r="D2276" i="12"/>
  <c r="E2276" i="12"/>
  <c r="F2276" i="12"/>
  <c r="G2276" i="12"/>
  <c r="H2276" i="12"/>
  <c r="I2276" i="12"/>
  <c r="J2276" i="12"/>
  <c r="K2276" i="12"/>
  <c r="L2276" i="12"/>
  <c r="M2276" i="12"/>
  <c r="N2276" i="12"/>
  <c r="O2276" i="12"/>
  <c r="Q2276" i="12"/>
  <c r="R2276" i="12"/>
  <c r="T2276" i="12"/>
  <c r="U2276" i="12"/>
  <c r="A2277" i="12"/>
  <c r="B2277" i="12"/>
  <c r="C2277" i="12"/>
  <c r="D2277" i="12"/>
  <c r="E2277" i="12"/>
  <c r="F2277" i="12"/>
  <c r="G2277" i="12"/>
  <c r="H2277" i="12"/>
  <c r="I2277" i="12"/>
  <c r="J2277" i="12"/>
  <c r="K2277" i="12"/>
  <c r="L2277" i="12"/>
  <c r="M2277" i="12"/>
  <c r="N2277" i="12"/>
  <c r="O2277" i="12"/>
  <c r="Q2277" i="12"/>
  <c r="R2277" i="12"/>
  <c r="T2277" i="12"/>
  <c r="U2277" i="12"/>
  <c r="A2278" i="12"/>
  <c r="B2278" i="12"/>
  <c r="C2278" i="12"/>
  <c r="D2278" i="12"/>
  <c r="E2278" i="12"/>
  <c r="F2278" i="12"/>
  <c r="G2278" i="12"/>
  <c r="H2278" i="12"/>
  <c r="I2278" i="12"/>
  <c r="J2278" i="12"/>
  <c r="K2278" i="12"/>
  <c r="L2278" i="12"/>
  <c r="M2278" i="12"/>
  <c r="N2278" i="12"/>
  <c r="O2278" i="12"/>
  <c r="Q2278" i="12"/>
  <c r="R2278" i="12"/>
  <c r="T2278" i="12"/>
  <c r="U2278" i="12"/>
  <c r="A2279" i="12"/>
  <c r="B2279" i="12"/>
  <c r="C2279" i="12"/>
  <c r="D2279" i="12"/>
  <c r="E2279" i="12"/>
  <c r="F2279" i="12"/>
  <c r="G2279" i="12"/>
  <c r="H2279" i="12"/>
  <c r="I2279" i="12"/>
  <c r="J2279" i="12"/>
  <c r="K2279" i="12"/>
  <c r="L2279" i="12"/>
  <c r="M2279" i="12"/>
  <c r="N2279" i="12"/>
  <c r="O2279" i="12"/>
  <c r="Q2279" i="12"/>
  <c r="R2279" i="12"/>
  <c r="T2279" i="12"/>
  <c r="U2279" i="12"/>
  <c r="A2280" i="12"/>
  <c r="B2280" i="12"/>
  <c r="C2280" i="12"/>
  <c r="D2280" i="12"/>
  <c r="E2280" i="12"/>
  <c r="F2280" i="12"/>
  <c r="G2280" i="12"/>
  <c r="H2280" i="12"/>
  <c r="I2280" i="12"/>
  <c r="J2280" i="12"/>
  <c r="K2280" i="12"/>
  <c r="L2280" i="12"/>
  <c r="M2280" i="12"/>
  <c r="N2280" i="12"/>
  <c r="O2280" i="12"/>
  <c r="Q2280" i="12"/>
  <c r="R2280" i="12"/>
  <c r="T2280" i="12"/>
  <c r="U2280" i="12"/>
  <c r="A2281" i="12"/>
  <c r="B2281" i="12"/>
  <c r="C2281" i="12"/>
  <c r="D2281" i="12"/>
  <c r="E2281" i="12"/>
  <c r="F2281" i="12"/>
  <c r="G2281" i="12"/>
  <c r="H2281" i="12"/>
  <c r="I2281" i="12"/>
  <c r="J2281" i="12"/>
  <c r="K2281" i="12"/>
  <c r="L2281" i="12"/>
  <c r="M2281" i="12"/>
  <c r="N2281" i="12"/>
  <c r="O2281" i="12"/>
  <c r="Q2281" i="12"/>
  <c r="R2281" i="12"/>
  <c r="T2281" i="12"/>
  <c r="U2281" i="12"/>
  <c r="A2282" i="12"/>
  <c r="B2282" i="12"/>
  <c r="C2282" i="12"/>
  <c r="D2282" i="12"/>
  <c r="E2282" i="12"/>
  <c r="F2282" i="12"/>
  <c r="G2282" i="12"/>
  <c r="H2282" i="12"/>
  <c r="I2282" i="12"/>
  <c r="J2282" i="12"/>
  <c r="K2282" i="12"/>
  <c r="L2282" i="12"/>
  <c r="M2282" i="12"/>
  <c r="N2282" i="12"/>
  <c r="O2282" i="12"/>
  <c r="Q2282" i="12"/>
  <c r="R2282" i="12"/>
  <c r="T2282" i="12"/>
  <c r="U2282" i="12"/>
  <c r="A2283" i="12"/>
  <c r="B2283" i="12"/>
  <c r="C2283" i="12"/>
  <c r="D2283" i="12"/>
  <c r="E2283" i="12"/>
  <c r="F2283" i="12"/>
  <c r="G2283" i="12"/>
  <c r="H2283" i="12"/>
  <c r="I2283" i="12"/>
  <c r="J2283" i="12"/>
  <c r="K2283" i="12"/>
  <c r="L2283" i="12"/>
  <c r="M2283" i="12"/>
  <c r="N2283" i="12"/>
  <c r="O2283" i="12"/>
  <c r="Q2283" i="12"/>
  <c r="R2283" i="12"/>
  <c r="T2283" i="12"/>
  <c r="U2283" i="12"/>
  <c r="A2284" i="12"/>
  <c r="B2284" i="12"/>
  <c r="C2284" i="12"/>
  <c r="D2284" i="12"/>
  <c r="E2284" i="12"/>
  <c r="F2284" i="12"/>
  <c r="G2284" i="12"/>
  <c r="H2284" i="12"/>
  <c r="I2284" i="12"/>
  <c r="J2284" i="12"/>
  <c r="K2284" i="12"/>
  <c r="L2284" i="12"/>
  <c r="M2284" i="12"/>
  <c r="N2284" i="12"/>
  <c r="O2284" i="12"/>
  <c r="Q2284" i="12"/>
  <c r="R2284" i="12"/>
  <c r="T2284" i="12"/>
  <c r="U2284" i="12"/>
  <c r="A2285" i="12"/>
  <c r="B2285" i="12"/>
  <c r="C2285" i="12"/>
  <c r="D2285" i="12"/>
  <c r="E2285" i="12"/>
  <c r="F2285" i="12"/>
  <c r="G2285" i="12"/>
  <c r="H2285" i="12"/>
  <c r="I2285" i="12"/>
  <c r="J2285" i="12"/>
  <c r="K2285" i="12"/>
  <c r="L2285" i="12"/>
  <c r="M2285" i="12"/>
  <c r="N2285" i="12"/>
  <c r="O2285" i="12"/>
  <c r="Q2285" i="12"/>
  <c r="R2285" i="12"/>
  <c r="T2285" i="12"/>
  <c r="U2285" i="12"/>
  <c r="A2286" i="12"/>
  <c r="B2286" i="12"/>
  <c r="C2286" i="12"/>
  <c r="D2286" i="12"/>
  <c r="E2286" i="12"/>
  <c r="F2286" i="12"/>
  <c r="G2286" i="12"/>
  <c r="H2286" i="12"/>
  <c r="I2286" i="12"/>
  <c r="J2286" i="12"/>
  <c r="K2286" i="12"/>
  <c r="L2286" i="12"/>
  <c r="M2286" i="12"/>
  <c r="N2286" i="12"/>
  <c r="O2286" i="12"/>
  <c r="Q2286" i="12"/>
  <c r="R2286" i="12"/>
  <c r="T2286" i="12"/>
  <c r="U2286" i="12"/>
  <c r="A2287" i="12"/>
  <c r="B2287" i="12"/>
  <c r="C2287" i="12"/>
  <c r="D2287" i="12"/>
  <c r="E2287" i="12"/>
  <c r="F2287" i="12"/>
  <c r="G2287" i="12"/>
  <c r="H2287" i="12"/>
  <c r="I2287" i="12"/>
  <c r="J2287" i="12"/>
  <c r="K2287" i="12"/>
  <c r="L2287" i="12"/>
  <c r="M2287" i="12"/>
  <c r="N2287" i="12"/>
  <c r="O2287" i="12"/>
  <c r="Q2287" i="12"/>
  <c r="R2287" i="12"/>
  <c r="T2287" i="12"/>
  <c r="U2287" i="12"/>
  <c r="A2288" i="12"/>
  <c r="B2288" i="12"/>
  <c r="C2288" i="12"/>
  <c r="D2288" i="12"/>
  <c r="E2288" i="12"/>
  <c r="F2288" i="12"/>
  <c r="G2288" i="12"/>
  <c r="H2288" i="12"/>
  <c r="I2288" i="12"/>
  <c r="J2288" i="12"/>
  <c r="K2288" i="12"/>
  <c r="L2288" i="12"/>
  <c r="M2288" i="12"/>
  <c r="N2288" i="12"/>
  <c r="O2288" i="12"/>
  <c r="Q2288" i="12"/>
  <c r="R2288" i="12"/>
  <c r="T2288" i="12"/>
  <c r="U2288" i="12"/>
  <c r="A2289" i="12"/>
  <c r="B2289" i="12"/>
  <c r="C2289" i="12"/>
  <c r="D2289" i="12"/>
  <c r="E2289" i="12"/>
  <c r="F2289" i="12"/>
  <c r="G2289" i="12"/>
  <c r="H2289" i="12"/>
  <c r="I2289" i="12"/>
  <c r="J2289" i="12"/>
  <c r="K2289" i="12"/>
  <c r="L2289" i="12"/>
  <c r="M2289" i="12"/>
  <c r="N2289" i="12"/>
  <c r="O2289" i="12"/>
  <c r="Q2289" i="12"/>
  <c r="R2289" i="12"/>
  <c r="T2289" i="12"/>
  <c r="U2289" i="12"/>
  <c r="A2290" i="12"/>
  <c r="B2290" i="12"/>
  <c r="C2290" i="12"/>
  <c r="D2290" i="12"/>
  <c r="E2290" i="12"/>
  <c r="F2290" i="12"/>
  <c r="G2290" i="12"/>
  <c r="H2290" i="12"/>
  <c r="I2290" i="12"/>
  <c r="J2290" i="12"/>
  <c r="K2290" i="12"/>
  <c r="L2290" i="12"/>
  <c r="M2290" i="12"/>
  <c r="N2290" i="12"/>
  <c r="O2290" i="12"/>
  <c r="Q2290" i="12"/>
  <c r="R2290" i="12"/>
  <c r="T2290" i="12"/>
  <c r="U2290" i="12"/>
  <c r="A2291" i="12"/>
  <c r="B2291" i="12"/>
  <c r="C2291" i="12"/>
  <c r="D2291" i="12"/>
  <c r="E2291" i="12"/>
  <c r="F2291" i="12"/>
  <c r="G2291" i="12"/>
  <c r="H2291" i="12"/>
  <c r="I2291" i="12"/>
  <c r="J2291" i="12"/>
  <c r="K2291" i="12"/>
  <c r="L2291" i="12"/>
  <c r="M2291" i="12"/>
  <c r="N2291" i="12"/>
  <c r="O2291" i="12"/>
  <c r="Q2291" i="12"/>
  <c r="R2291" i="12"/>
  <c r="T2291" i="12"/>
  <c r="U2291" i="12"/>
  <c r="A2292" i="12"/>
  <c r="B2292" i="12"/>
  <c r="C2292" i="12"/>
  <c r="D2292" i="12"/>
  <c r="E2292" i="12"/>
  <c r="F2292" i="12"/>
  <c r="G2292" i="12"/>
  <c r="H2292" i="12"/>
  <c r="I2292" i="12"/>
  <c r="J2292" i="12"/>
  <c r="K2292" i="12"/>
  <c r="L2292" i="12"/>
  <c r="M2292" i="12"/>
  <c r="N2292" i="12"/>
  <c r="O2292" i="12"/>
  <c r="Q2292" i="12"/>
  <c r="R2292" i="12"/>
  <c r="T2292" i="12"/>
  <c r="U2292" i="12"/>
  <c r="A2293" i="12"/>
  <c r="B2293" i="12"/>
  <c r="C2293" i="12"/>
  <c r="D2293" i="12"/>
  <c r="E2293" i="12"/>
  <c r="F2293" i="12"/>
  <c r="G2293" i="12"/>
  <c r="H2293" i="12"/>
  <c r="I2293" i="12"/>
  <c r="J2293" i="12"/>
  <c r="K2293" i="12"/>
  <c r="L2293" i="12"/>
  <c r="M2293" i="12"/>
  <c r="N2293" i="12"/>
  <c r="O2293" i="12"/>
  <c r="Q2293" i="12"/>
  <c r="R2293" i="12"/>
  <c r="T2293" i="12"/>
  <c r="U2293" i="12"/>
  <c r="A2294" i="12"/>
  <c r="B2294" i="12"/>
  <c r="C2294" i="12"/>
  <c r="D2294" i="12"/>
  <c r="E2294" i="12"/>
  <c r="F2294" i="12"/>
  <c r="G2294" i="12"/>
  <c r="H2294" i="12"/>
  <c r="I2294" i="12"/>
  <c r="J2294" i="12"/>
  <c r="K2294" i="12"/>
  <c r="L2294" i="12"/>
  <c r="M2294" i="12"/>
  <c r="N2294" i="12"/>
  <c r="O2294" i="12"/>
  <c r="Q2294" i="12"/>
  <c r="R2294" i="12"/>
  <c r="T2294" i="12"/>
  <c r="U2294" i="12"/>
  <c r="A2295" i="12"/>
  <c r="B2295" i="12"/>
  <c r="C2295" i="12"/>
  <c r="D2295" i="12"/>
  <c r="E2295" i="12"/>
  <c r="F2295" i="12"/>
  <c r="G2295" i="12"/>
  <c r="H2295" i="12"/>
  <c r="I2295" i="12"/>
  <c r="J2295" i="12"/>
  <c r="K2295" i="12"/>
  <c r="L2295" i="12"/>
  <c r="M2295" i="12"/>
  <c r="N2295" i="12"/>
  <c r="O2295" i="12"/>
  <c r="Q2295" i="12"/>
  <c r="R2295" i="12"/>
  <c r="T2295" i="12"/>
  <c r="U2295" i="12"/>
  <c r="A2296" i="12"/>
  <c r="B2296" i="12"/>
  <c r="C2296" i="12"/>
  <c r="D2296" i="12"/>
  <c r="E2296" i="12"/>
  <c r="F2296" i="12"/>
  <c r="G2296" i="12"/>
  <c r="H2296" i="12"/>
  <c r="I2296" i="12"/>
  <c r="J2296" i="12"/>
  <c r="K2296" i="12"/>
  <c r="L2296" i="12"/>
  <c r="M2296" i="12"/>
  <c r="N2296" i="12"/>
  <c r="O2296" i="12"/>
  <c r="Q2296" i="12"/>
  <c r="R2296" i="12"/>
  <c r="T2296" i="12"/>
  <c r="U2296" i="12"/>
  <c r="A2297" i="12"/>
  <c r="B2297" i="12"/>
  <c r="C2297" i="12"/>
  <c r="D2297" i="12"/>
  <c r="E2297" i="12"/>
  <c r="F2297" i="12"/>
  <c r="G2297" i="12"/>
  <c r="H2297" i="12"/>
  <c r="I2297" i="12"/>
  <c r="J2297" i="12"/>
  <c r="K2297" i="12"/>
  <c r="L2297" i="12"/>
  <c r="M2297" i="12"/>
  <c r="N2297" i="12"/>
  <c r="O2297" i="12"/>
  <c r="Q2297" i="12"/>
  <c r="R2297" i="12"/>
  <c r="T2297" i="12"/>
  <c r="U2297" i="12"/>
  <c r="A2298" i="12"/>
  <c r="B2298" i="12"/>
  <c r="C2298" i="12"/>
  <c r="D2298" i="12"/>
  <c r="E2298" i="12"/>
  <c r="F2298" i="12"/>
  <c r="G2298" i="12"/>
  <c r="H2298" i="12"/>
  <c r="I2298" i="12"/>
  <c r="J2298" i="12"/>
  <c r="K2298" i="12"/>
  <c r="L2298" i="12"/>
  <c r="M2298" i="12"/>
  <c r="N2298" i="12"/>
  <c r="O2298" i="12"/>
  <c r="Q2298" i="12"/>
  <c r="R2298" i="12"/>
  <c r="T2298" i="12"/>
  <c r="U2298" i="12"/>
  <c r="A2299" i="12"/>
  <c r="B2299" i="12"/>
  <c r="C2299" i="12"/>
  <c r="D2299" i="12"/>
  <c r="E2299" i="12"/>
  <c r="F2299" i="12"/>
  <c r="G2299" i="12"/>
  <c r="H2299" i="12"/>
  <c r="I2299" i="12"/>
  <c r="J2299" i="12"/>
  <c r="K2299" i="12"/>
  <c r="L2299" i="12"/>
  <c r="M2299" i="12"/>
  <c r="N2299" i="12"/>
  <c r="O2299" i="12"/>
  <c r="Q2299" i="12"/>
  <c r="R2299" i="12"/>
  <c r="T2299" i="12"/>
  <c r="U2299" i="12"/>
  <c r="A2300" i="12"/>
  <c r="B2300" i="12"/>
  <c r="C2300" i="12"/>
  <c r="D2300" i="12"/>
  <c r="E2300" i="12"/>
  <c r="F2300" i="12"/>
  <c r="G2300" i="12"/>
  <c r="H2300" i="12"/>
  <c r="I2300" i="12"/>
  <c r="J2300" i="12"/>
  <c r="K2300" i="12"/>
  <c r="L2300" i="12"/>
  <c r="M2300" i="12"/>
  <c r="N2300" i="12"/>
  <c r="O2300" i="12"/>
  <c r="Q2300" i="12"/>
  <c r="R2300" i="12"/>
  <c r="T2300" i="12"/>
  <c r="U2300" i="12"/>
  <c r="A2301" i="12"/>
  <c r="B2301" i="12"/>
  <c r="C2301" i="12"/>
  <c r="D2301" i="12"/>
  <c r="E2301" i="12"/>
  <c r="F2301" i="12"/>
  <c r="G2301" i="12"/>
  <c r="H2301" i="12"/>
  <c r="I2301" i="12"/>
  <c r="J2301" i="12"/>
  <c r="K2301" i="12"/>
  <c r="L2301" i="12"/>
  <c r="M2301" i="12"/>
  <c r="N2301" i="12"/>
  <c r="O2301" i="12"/>
  <c r="Q2301" i="12"/>
  <c r="R2301" i="12"/>
  <c r="T2301" i="12"/>
  <c r="U2301" i="12"/>
  <c r="A2302" i="12"/>
  <c r="B2302" i="12"/>
  <c r="C2302" i="12"/>
  <c r="D2302" i="12"/>
  <c r="E2302" i="12"/>
  <c r="F2302" i="12"/>
  <c r="G2302" i="12"/>
  <c r="H2302" i="12"/>
  <c r="I2302" i="12"/>
  <c r="J2302" i="12"/>
  <c r="K2302" i="12"/>
  <c r="L2302" i="12"/>
  <c r="M2302" i="12"/>
  <c r="N2302" i="12"/>
  <c r="O2302" i="12"/>
  <c r="Q2302" i="12"/>
  <c r="R2302" i="12"/>
  <c r="T2302" i="12"/>
  <c r="U2302" i="12"/>
  <c r="A2303" i="12"/>
  <c r="B2303" i="12"/>
  <c r="C2303" i="12"/>
  <c r="D2303" i="12"/>
  <c r="E2303" i="12"/>
  <c r="F2303" i="12"/>
  <c r="G2303" i="12"/>
  <c r="H2303" i="12"/>
  <c r="I2303" i="12"/>
  <c r="J2303" i="12"/>
  <c r="K2303" i="12"/>
  <c r="L2303" i="12"/>
  <c r="M2303" i="12"/>
  <c r="N2303" i="12"/>
  <c r="O2303" i="12"/>
  <c r="Q2303" i="12"/>
  <c r="R2303" i="12"/>
  <c r="T2303" i="12"/>
  <c r="U2303" i="12"/>
  <c r="A2304" i="12"/>
  <c r="B2304" i="12"/>
  <c r="C2304" i="12"/>
  <c r="D2304" i="12"/>
  <c r="E2304" i="12"/>
  <c r="F2304" i="12"/>
  <c r="G2304" i="12"/>
  <c r="H2304" i="12"/>
  <c r="I2304" i="12"/>
  <c r="J2304" i="12"/>
  <c r="K2304" i="12"/>
  <c r="L2304" i="12"/>
  <c r="M2304" i="12"/>
  <c r="N2304" i="12"/>
  <c r="O2304" i="12"/>
  <c r="Q2304" i="12"/>
  <c r="R2304" i="12"/>
  <c r="T2304" i="12"/>
  <c r="U2304" i="12"/>
  <c r="A2305" i="12"/>
  <c r="B2305" i="12"/>
  <c r="C2305" i="12"/>
  <c r="D2305" i="12"/>
  <c r="E2305" i="12"/>
  <c r="F2305" i="12"/>
  <c r="G2305" i="12"/>
  <c r="H2305" i="12"/>
  <c r="I2305" i="12"/>
  <c r="J2305" i="12"/>
  <c r="K2305" i="12"/>
  <c r="L2305" i="12"/>
  <c r="M2305" i="12"/>
  <c r="N2305" i="12"/>
  <c r="O2305" i="12"/>
  <c r="Q2305" i="12"/>
  <c r="R2305" i="12"/>
  <c r="T2305" i="12"/>
  <c r="U2305" i="12"/>
  <c r="A2306" i="12"/>
  <c r="B2306" i="12"/>
  <c r="C2306" i="12"/>
  <c r="D2306" i="12"/>
  <c r="E2306" i="12"/>
  <c r="F2306" i="12"/>
  <c r="G2306" i="12"/>
  <c r="H2306" i="12"/>
  <c r="I2306" i="12"/>
  <c r="J2306" i="12"/>
  <c r="K2306" i="12"/>
  <c r="L2306" i="12"/>
  <c r="M2306" i="12"/>
  <c r="N2306" i="12"/>
  <c r="O2306" i="12"/>
  <c r="Q2306" i="12"/>
  <c r="R2306" i="12"/>
  <c r="T2306" i="12"/>
  <c r="U2306" i="12"/>
  <c r="A2307" i="12"/>
  <c r="B2307" i="12"/>
  <c r="C2307" i="12"/>
  <c r="D2307" i="12"/>
  <c r="E2307" i="12"/>
  <c r="F2307" i="12"/>
  <c r="G2307" i="12"/>
  <c r="H2307" i="12"/>
  <c r="I2307" i="12"/>
  <c r="J2307" i="12"/>
  <c r="K2307" i="12"/>
  <c r="L2307" i="12"/>
  <c r="M2307" i="12"/>
  <c r="N2307" i="12"/>
  <c r="O2307" i="12"/>
  <c r="Q2307" i="12"/>
  <c r="R2307" i="12"/>
  <c r="T2307" i="12"/>
  <c r="U2307" i="12"/>
  <c r="A2308" i="12"/>
  <c r="B2308" i="12"/>
  <c r="C2308" i="12"/>
  <c r="D2308" i="12"/>
  <c r="E2308" i="12"/>
  <c r="F2308" i="12"/>
  <c r="G2308" i="12"/>
  <c r="H2308" i="12"/>
  <c r="I2308" i="12"/>
  <c r="J2308" i="12"/>
  <c r="K2308" i="12"/>
  <c r="L2308" i="12"/>
  <c r="M2308" i="12"/>
  <c r="N2308" i="12"/>
  <c r="O2308" i="12"/>
  <c r="Q2308" i="12"/>
  <c r="R2308" i="12"/>
  <c r="T2308" i="12"/>
  <c r="U2308" i="12"/>
  <c r="A2309" i="12"/>
  <c r="B2309" i="12"/>
  <c r="C2309" i="12"/>
  <c r="D2309" i="12"/>
  <c r="E2309" i="12"/>
  <c r="F2309" i="12"/>
  <c r="G2309" i="12"/>
  <c r="H2309" i="12"/>
  <c r="I2309" i="12"/>
  <c r="J2309" i="12"/>
  <c r="K2309" i="12"/>
  <c r="L2309" i="12"/>
  <c r="M2309" i="12"/>
  <c r="N2309" i="12"/>
  <c r="O2309" i="12"/>
  <c r="Q2309" i="12"/>
  <c r="R2309" i="12"/>
  <c r="T2309" i="12"/>
  <c r="U2309" i="12"/>
  <c r="A2310" i="12"/>
  <c r="B2310" i="12"/>
  <c r="C2310" i="12"/>
  <c r="D2310" i="12"/>
  <c r="E2310" i="12"/>
  <c r="F2310" i="12"/>
  <c r="G2310" i="12"/>
  <c r="H2310" i="12"/>
  <c r="I2310" i="12"/>
  <c r="J2310" i="12"/>
  <c r="K2310" i="12"/>
  <c r="L2310" i="12"/>
  <c r="M2310" i="12"/>
  <c r="N2310" i="12"/>
  <c r="O2310" i="12"/>
  <c r="Q2310" i="12"/>
  <c r="R2310" i="12"/>
  <c r="T2310" i="12"/>
  <c r="U2310" i="12"/>
  <c r="A2311" i="12"/>
  <c r="B2311" i="12"/>
  <c r="C2311" i="12"/>
  <c r="D2311" i="12"/>
  <c r="E2311" i="12"/>
  <c r="F2311" i="12"/>
  <c r="G2311" i="12"/>
  <c r="H2311" i="12"/>
  <c r="I2311" i="12"/>
  <c r="J2311" i="12"/>
  <c r="K2311" i="12"/>
  <c r="L2311" i="12"/>
  <c r="M2311" i="12"/>
  <c r="N2311" i="12"/>
  <c r="O2311" i="12"/>
  <c r="Q2311" i="12"/>
  <c r="R2311" i="12"/>
  <c r="T2311" i="12"/>
  <c r="U2311" i="12"/>
  <c r="A2312" i="12"/>
  <c r="B2312" i="12"/>
  <c r="C2312" i="12"/>
  <c r="D2312" i="12"/>
  <c r="E2312" i="12"/>
  <c r="F2312" i="12"/>
  <c r="G2312" i="12"/>
  <c r="H2312" i="12"/>
  <c r="I2312" i="12"/>
  <c r="J2312" i="12"/>
  <c r="K2312" i="12"/>
  <c r="L2312" i="12"/>
  <c r="M2312" i="12"/>
  <c r="N2312" i="12"/>
  <c r="O2312" i="12"/>
  <c r="Q2312" i="12"/>
  <c r="R2312" i="12"/>
  <c r="T2312" i="12"/>
  <c r="U2312" i="12"/>
  <c r="A2313" i="12"/>
  <c r="B2313" i="12"/>
  <c r="C2313" i="12"/>
  <c r="D2313" i="12"/>
  <c r="E2313" i="12"/>
  <c r="F2313" i="12"/>
  <c r="G2313" i="12"/>
  <c r="H2313" i="12"/>
  <c r="I2313" i="12"/>
  <c r="J2313" i="12"/>
  <c r="K2313" i="12"/>
  <c r="L2313" i="12"/>
  <c r="M2313" i="12"/>
  <c r="N2313" i="12"/>
  <c r="O2313" i="12"/>
  <c r="Q2313" i="12"/>
  <c r="R2313" i="12"/>
  <c r="T2313" i="12"/>
  <c r="U2313" i="12"/>
  <c r="A2314" i="12"/>
  <c r="B2314" i="12"/>
  <c r="C2314" i="12"/>
  <c r="D2314" i="12"/>
  <c r="E2314" i="12"/>
  <c r="F2314" i="12"/>
  <c r="G2314" i="12"/>
  <c r="H2314" i="12"/>
  <c r="I2314" i="12"/>
  <c r="J2314" i="12"/>
  <c r="K2314" i="12"/>
  <c r="L2314" i="12"/>
  <c r="M2314" i="12"/>
  <c r="N2314" i="12"/>
  <c r="O2314" i="12"/>
  <c r="Q2314" i="12"/>
  <c r="R2314" i="12"/>
  <c r="T2314" i="12"/>
  <c r="U2314" i="12"/>
  <c r="A2315" i="12"/>
  <c r="B2315" i="12"/>
  <c r="C2315" i="12"/>
  <c r="D2315" i="12"/>
  <c r="E2315" i="12"/>
  <c r="F2315" i="12"/>
  <c r="G2315" i="12"/>
  <c r="H2315" i="12"/>
  <c r="I2315" i="12"/>
  <c r="J2315" i="12"/>
  <c r="K2315" i="12"/>
  <c r="L2315" i="12"/>
  <c r="M2315" i="12"/>
  <c r="N2315" i="12"/>
  <c r="O2315" i="12"/>
  <c r="Q2315" i="12"/>
  <c r="R2315" i="12"/>
  <c r="T2315" i="12"/>
  <c r="U2315" i="12"/>
  <c r="A2316" i="12"/>
  <c r="B2316" i="12"/>
  <c r="C2316" i="12"/>
  <c r="D2316" i="12"/>
  <c r="E2316" i="12"/>
  <c r="F2316" i="12"/>
  <c r="G2316" i="12"/>
  <c r="H2316" i="12"/>
  <c r="I2316" i="12"/>
  <c r="J2316" i="12"/>
  <c r="K2316" i="12"/>
  <c r="L2316" i="12"/>
  <c r="M2316" i="12"/>
  <c r="N2316" i="12"/>
  <c r="O2316" i="12"/>
  <c r="Q2316" i="12"/>
  <c r="R2316" i="12"/>
  <c r="T2316" i="12"/>
  <c r="U2316" i="12"/>
  <c r="A2317" i="12"/>
  <c r="B2317" i="12"/>
  <c r="C2317" i="12"/>
  <c r="D2317" i="12"/>
  <c r="E2317" i="12"/>
  <c r="F2317" i="12"/>
  <c r="G2317" i="12"/>
  <c r="H2317" i="12"/>
  <c r="I2317" i="12"/>
  <c r="J2317" i="12"/>
  <c r="K2317" i="12"/>
  <c r="L2317" i="12"/>
  <c r="M2317" i="12"/>
  <c r="N2317" i="12"/>
  <c r="O2317" i="12"/>
  <c r="Q2317" i="12"/>
  <c r="R2317" i="12"/>
  <c r="T2317" i="12"/>
  <c r="U2317" i="12"/>
  <c r="A2318" i="12"/>
  <c r="B2318" i="12"/>
  <c r="C2318" i="12"/>
  <c r="D2318" i="12"/>
  <c r="E2318" i="12"/>
  <c r="F2318" i="12"/>
  <c r="G2318" i="12"/>
  <c r="H2318" i="12"/>
  <c r="I2318" i="12"/>
  <c r="J2318" i="12"/>
  <c r="K2318" i="12"/>
  <c r="L2318" i="12"/>
  <c r="M2318" i="12"/>
  <c r="N2318" i="12"/>
  <c r="O2318" i="12"/>
  <c r="Q2318" i="12"/>
  <c r="R2318" i="12"/>
  <c r="T2318" i="12"/>
  <c r="U2318" i="12"/>
  <c r="A2319" i="12"/>
  <c r="B2319" i="12"/>
  <c r="C2319" i="12"/>
  <c r="D2319" i="12"/>
  <c r="E2319" i="12"/>
  <c r="F2319" i="12"/>
  <c r="G2319" i="12"/>
  <c r="H2319" i="12"/>
  <c r="I2319" i="12"/>
  <c r="J2319" i="12"/>
  <c r="K2319" i="12"/>
  <c r="L2319" i="12"/>
  <c r="M2319" i="12"/>
  <c r="N2319" i="12"/>
  <c r="O2319" i="12"/>
  <c r="Q2319" i="12"/>
  <c r="R2319" i="12"/>
  <c r="T2319" i="12"/>
  <c r="U2319" i="12"/>
  <c r="A2320" i="12"/>
  <c r="B2320" i="12"/>
  <c r="C2320" i="12"/>
  <c r="D2320" i="12"/>
  <c r="E2320" i="12"/>
  <c r="F2320" i="12"/>
  <c r="G2320" i="12"/>
  <c r="H2320" i="12"/>
  <c r="I2320" i="12"/>
  <c r="J2320" i="12"/>
  <c r="K2320" i="12"/>
  <c r="L2320" i="12"/>
  <c r="M2320" i="12"/>
  <c r="N2320" i="12"/>
  <c r="O2320" i="12"/>
  <c r="Q2320" i="12"/>
  <c r="R2320" i="12"/>
  <c r="T2320" i="12"/>
  <c r="U2320" i="12"/>
  <c r="A2321" i="12"/>
  <c r="B2321" i="12"/>
  <c r="C2321" i="12"/>
  <c r="D2321" i="12"/>
  <c r="E2321" i="12"/>
  <c r="F2321" i="12"/>
  <c r="G2321" i="12"/>
  <c r="H2321" i="12"/>
  <c r="I2321" i="12"/>
  <c r="J2321" i="12"/>
  <c r="K2321" i="12"/>
  <c r="L2321" i="12"/>
  <c r="M2321" i="12"/>
  <c r="N2321" i="12"/>
  <c r="O2321" i="12"/>
  <c r="Q2321" i="12"/>
  <c r="R2321" i="12"/>
  <c r="T2321" i="12"/>
  <c r="U2321" i="12"/>
  <c r="A2322" i="12"/>
  <c r="B2322" i="12"/>
  <c r="C2322" i="12"/>
  <c r="D2322" i="12"/>
  <c r="E2322" i="12"/>
  <c r="F2322" i="12"/>
  <c r="G2322" i="12"/>
  <c r="H2322" i="12"/>
  <c r="I2322" i="12"/>
  <c r="J2322" i="12"/>
  <c r="K2322" i="12"/>
  <c r="L2322" i="12"/>
  <c r="M2322" i="12"/>
  <c r="N2322" i="12"/>
  <c r="O2322" i="12"/>
  <c r="Q2322" i="12"/>
  <c r="R2322" i="12"/>
  <c r="T2322" i="12"/>
  <c r="U2322" i="12"/>
  <c r="A2323" i="12"/>
  <c r="B2323" i="12"/>
  <c r="C2323" i="12"/>
  <c r="D2323" i="12"/>
  <c r="E2323" i="12"/>
  <c r="F2323" i="12"/>
  <c r="G2323" i="12"/>
  <c r="H2323" i="12"/>
  <c r="I2323" i="12"/>
  <c r="J2323" i="12"/>
  <c r="K2323" i="12"/>
  <c r="L2323" i="12"/>
  <c r="M2323" i="12"/>
  <c r="N2323" i="12"/>
  <c r="O2323" i="12"/>
  <c r="Q2323" i="12"/>
  <c r="R2323" i="12"/>
  <c r="T2323" i="12"/>
  <c r="U2323" i="12"/>
  <c r="A2324" i="12"/>
  <c r="B2324" i="12"/>
  <c r="C2324" i="12"/>
  <c r="D2324" i="12"/>
  <c r="E2324" i="12"/>
  <c r="F2324" i="12"/>
  <c r="G2324" i="12"/>
  <c r="H2324" i="12"/>
  <c r="I2324" i="12"/>
  <c r="J2324" i="12"/>
  <c r="K2324" i="12"/>
  <c r="L2324" i="12"/>
  <c r="M2324" i="12"/>
  <c r="N2324" i="12"/>
  <c r="O2324" i="12"/>
  <c r="Q2324" i="12"/>
  <c r="R2324" i="12"/>
  <c r="T2324" i="12"/>
  <c r="U2324" i="12"/>
  <c r="A2325" i="12"/>
  <c r="B2325" i="12"/>
  <c r="C2325" i="12"/>
  <c r="D2325" i="12"/>
  <c r="E2325" i="12"/>
  <c r="F2325" i="12"/>
  <c r="G2325" i="12"/>
  <c r="H2325" i="12"/>
  <c r="I2325" i="12"/>
  <c r="J2325" i="12"/>
  <c r="K2325" i="12"/>
  <c r="L2325" i="12"/>
  <c r="M2325" i="12"/>
  <c r="N2325" i="12"/>
  <c r="O2325" i="12"/>
  <c r="Q2325" i="12"/>
  <c r="R2325" i="12"/>
  <c r="T2325" i="12"/>
  <c r="U2325" i="12"/>
  <c r="A2326" i="12"/>
  <c r="B2326" i="12"/>
  <c r="C2326" i="12"/>
  <c r="D2326" i="12"/>
  <c r="E2326" i="12"/>
  <c r="F2326" i="12"/>
  <c r="G2326" i="12"/>
  <c r="H2326" i="12"/>
  <c r="I2326" i="12"/>
  <c r="J2326" i="12"/>
  <c r="K2326" i="12"/>
  <c r="L2326" i="12"/>
  <c r="M2326" i="12"/>
  <c r="N2326" i="12"/>
  <c r="O2326" i="12"/>
  <c r="Q2326" i="12"/>
  <c r="R2326" i="12"/>
  <c r="T2326" i="12"/>
  <c r="U2326" i="12"/>
  <c r="A2327" i="12"/>
  <c r="B2327" i="12"/>
  <c r="C2327" i="12"/>
  <c r="D2327" i="12"/>
  <c r="E2327" i="12"/>
  <c r="F2327" i="12"/>
  <c r="G2327" i="12"/>
  <c r="H2327" i="12"/>
  <c r="I2327" i="12"/>
  <c r="J2327" i="12"/>
  <c r="K2327" i="12"/>
  <c r="L2327" i="12"/>
  <c r="M2327" i="12"/>
  <c r="N2327" i="12"/>
  <c r="O2327" i="12"/>
  <c r="Q2327" i="12"/>
  <c r="R2327" i="12"/>
  <c r="T2327" i="12"/>
  <c r="U2327" i="12"/>
  <c r="A2328" i="12"/>
  <c r="B2328" i="12"/>
  <c r="C2328" i="12"/>
  <c r="D2328" i="12"/>
  <c r="E2328" i="12"/>
  <c r="F2328" i="12"/>
  <c r="G2328" i="12"/>
  <c r="H2328" i="12"/>
  <c r="I2328" i="12"/>
  <c r="J2328" i="12"/>
  <c r="K2328" i="12"/>
  <c r="L2328" i="12"/>
  <c r="M2328" i="12"/>
  <c r="N2328" i="12"/>
  <c r="O2328" i="12"/>
  <c r="Q2328" i="12"/>
  <c r="R2328" i="12"/>
  <c r="T2328" i="12"/>
  <c r="U2328" i="12"/>
  <c r="A2329" i="12"/>
  <c r="B2329" i="12"/>
  <c r="C2329" i="12"/>
  <c r="D2329" i="12"/>
  <c r="E2329" i="12"/>
  <c r="F2329" i="12"/>
  <c r="G2329" i="12"/>
  <c r="H2329" i="12"/>
  <c r="I2329" i="12"/>
  <c r="J2329" i="12"/>
  <c r="K2329" i="12"/>
  <c r="L2329" i="12"/>
  <c r="M2329" i="12"/>
  <c r="N2329" i="12"/>
  <c r="O2329" i="12"/>
  <c r="Q2329" i="12"/>
  <c r="R2329" i="12"/>
  <c r="T2329" i="12"/>
  <c r="U2329" i="12"/>
  <c r="A2330" i="12"/>
  <c r="B2330" i="12"/>
  <c r="C2330" i="12"/>
  <c r="D2330" i="12"/>
  <c r="E2330" i="12"/>
  <c r="F2330" i="12"/>
  <c r="G2330" i="12"/>
  <c r="H2330" i="12"/>
  <c r="I2330" i="12"/>
  <c r="J2330" i="12"/>
  <c r="K2330" i="12"/>
  <c r="L2330" i="12"/>
  <c r="M2330" i="12"/>
  <c r="N2330" i="12"/>
  <c r="O2330" i="12"/>
  <c r="Q2330" i="12"/>
  <c r="R2330" i="12"/>
  <c r="T2330" i="12"/>
  <c r="U2330" i="12"/>
  <c r="A2331" i="12"/>
  <c r="B2331" i="12"/>
  <c r="C2331" i="12"/>
  <c r="D2331" i="12"/>
  <c r="E2331" i="12"/>
  <c r="F2331" i="12"/>
  <c r="G2331" i="12"/>
  <c r="H2331" i="12"/>
  <c r="I2331" i="12"/>
  <c r="J2331" i="12"/>
  <c r="K2331" i="12"/>
  <c r="L2331" i="12"/>
  <c r="M2331" i="12"/>
  <c r="N2331" i="12"/>
  <c r="O2331" i="12"/>
  <c r="Q2331" i="12"/>
  <c r="R2331" i="12"/>
  <c r="T2331" i="12"/>
  <c r="U2331" i="12"/>
  <c r="A2332" i="12"/>
  <c r="B2332" i="12"/>
  <c r="C2332" i="12"/>
  <c r="D2332" i="12"/>
  <c r="E2332" i="12"/>
  <c r="F2332" i="12"/>
  <c r="G2332" i="12"/>
  <c r="H2332" i="12"/>
  <c r="I2332" i="12"/>
  <c r="J2332" i="12"/>
  <c r="K2332" i="12"/>
  <c r="L2332" i="12"/>
  <c r="M2332" i="12"/>
  <c r="N2332" i="12"/>
  <c r="O2332" i="12"/>
  <c r="Q2332" i="12"/>
  <c r="R2332" i="12"/>
  <c r="T2332" i="12"/>
  <c r="U2332" i="12"/>
  <c r="A2333" i="12"/>
  <c r="B2333" i="12"/>
  <c r="C2333" i="12"/>
  <c r="D2333" i="12"/>
  <c r="E2333" i="12"/>
  <c r="F2333" i="12"/>
  <c r="G2333" i="12"/>
  <c r="H2333" i="12"/>
  <c r="I2333" i="12"/>
  <c r="J2333" i="12"/>
  <c r="K2333" i="12"/>
  <c r="L2333" i="12"/>
  <c r="M2333" i="12"/>
  <c r="N2333" i="12"/>
  <c r="O2333" i="12"/>
  <c r="Q2333" i="12"/>
  <c r="R2333" i="12"/>
  <c r="T2333" i="12"/>
  <c r="U2333" i="12"/>
  <c r="A2334" i="12"/>
  <c r="B2334" i="12"/>
  <c r="C2334" i="12"/>
  <c r="D2334" i="12"/>
  <c r="E2334" i="12"/>
  <c r="F2334" i="12"/>
  <c r="G2334" i="12"/>
  <c r="H2334" i="12"/>
  <c r="I2334" i="12"/>
  <c r="J2334" i="12"/>
  <c r="K2334" i="12"/>
  <c r="L2334" i="12"/>
  <c r="M2334" i="12"/>
  <c r="N2334" i="12"/>
  <c r="O2334" i="12"/>
  <c r="Q2334" i="12"/>
  <c r="R2334" i="12"/>
  <c r="T2334" i="12"/>
  <c r="U2334" i="12"/>
  <c r="A2335" i="12"/>
  <c r="B2335" i="12"/>
  <c r="C2335" i="12"/>
  <c r="D2335" i="12"/>
  <c r="E2335" i="12"/>
  <c r="F2335" i="12"/>
  <c r="G2335" i="12"/>
  <c r="H2335" i="12"/>
  <c r="I2335" i="12"/>
  <c r="J2335" i="12"/>
  <c r="K2335" i="12"/>
  <c r="L2335" i="12"/>
  <c r="M2335" i="12"/>
  <c r="N2335" i="12"/>
  <c r="O2335" i="12"/>
  <c r="Q2335" i="12"/>
  <c r="R2335" i="12"/>
  <c r="T2335" i="12"/>
  <c r="U2335" i="12"/>
  <c r="A2336" i="12"/>
  <c r="B2336" i="12"/>
  <c r="C2336" i="12"/>
  <c r="D2336" i="12"/>
  <c r="E2336" i="12"/>
  <c r="F2336" i="12"/>
  <c r="G2336" i="12"/>
  <c r="H2336" i="12"/>
  <c r="I2336" i="12"/>
  <c r="J2336" i="12"/>
  <c r="K2336" i="12"/>
  <c r="L2336" i="12"/>
  <c r="M2336" i="12"/>
  <c r="N2336" i="12"/>
  <c r="O2336" i="12"/>
  <c r="Q2336" i="12"/>
  <c r="R2336" i="12"/>
  <c r="T2336" i="12"/>
  <c r="U2336" i="12"/>
  <c r="A2337" i="12"/>
  <c r="B2337" i="12"/>
  <c r="C2337" i="12"/>
  <c r="D2337" i="12"/>
  <c r="E2337" i="12"/>
  <c r="F2337" i="12"/>
  <c r="G2337" i="12"/>
  <c r="H2337" i="12"/>
  <c r="I2337" i="12"/>
  <c r="J2337" i="12"/>
  <c r="K2337" i="12"/>
  <c r="L2337" i="12"/>
  <c r="M2337" i="12"/>
  <c r="N2337" i="12"/>
  <c r="O2337" i="12"/>
  <c r="Q2337" i="12"/>
  <c r="R2337" i="12"/>
  <c r="T2337" i="12"/>
  <c r="U2337" i="12"/>
  <c r="A2338" i="12"/>
  <c r="B2338" i="12"/>
  <c r="C2338" i="12"/>
  <c r="D2338" i="12"/>
  <c r="E2338" i="12"/>
  <c r="F2338" i="12"/>
  <c r="G2338" i="12"/>
  <c r="H2338" i="12"/>
  <c r="I2338" i="12"/>
  <c r="J2338" i="12"/>
  <c r="K2338" i="12"/>
  <c r="L2338" i="12"/>
  <c r="M2338" i="12"/>
  <c r="N2338" i="12"/>
  <c r="O2338" i="12"/>
  <c r="Q2338" i="12"/>
  <c r="R2338" i="12"/>
  <c r="T2338" i="12"/>
  <c r="U2338" i="12"/>
  <c r="A2339" i="12"/>
  <c r="B2339" i="12"/>
  <c r="C2339" i="12"/>
  <c r="D2339" i="12"/>
  <c r="E2339" i="12"/>
  <c r="F2339" i="12"/>
  <c r="G2339" i="12"/>
  <c r="H2339" i="12"/>
  <c r="I2339" i="12"/>
  <c r="J2339" i="12"/>
  <c r="K2339" i="12"/>
  <c r="L2339" i="12"/>
  <c r="M2339" i="12"/>
  <c r="N2339" i="12"/>
  <c r="O2339" i="12"/>
  <c r="Q2339" i="12"/>
  <c r="R2339" i="12"/>
  <c r="T2339" i="12"/>
  <c r="U2339" i="12"/>
  <c r="A2340" i="12"/>
  <c r="B2340" i="12"/>
  <c r="C2340" i="12"/>
  <c r="D2340" i="12"/>
  <c r="E2340" i="12"/>
  <c r="F2340" i="12"/>
  <c r="G2340" i="12"/>
  <c r="H2340" i="12"/>
  <c r="I2340" i="12"/>
  <c r="J2340" i="12"/>
  <c r="K2340" i="12"/>
  <c r="L2340" i="12"/>
  <c r="M2340" i="12"/>
  <c r="N2340" i="12"/>
  <c r="O2340" i="12"/>
  <c r="Q2340" i="12"/>
  <c r="R2340" i="12"/>
  <c r="T2340" i="12"/>
  <c r="U2340" i="12"/>
  <c r="A2341" i="12"/>
  <c r="B2341" i="12"/>
  <c r="C2341" i="12"/>
  <c r="D2341" i="12"/>
  <c r="E2341" i="12"/>
  <c r="F2341" i="12"/>
  <c r="G2341" i="12"/>
  <c r="H2341" i="12"/>
  <c r="I2341" i="12"/>
  <c r="J2341" i="12"/>
  <c r="K2341" i="12"/>
  <c r="L2341" i="12"/>
  <c r="M2341" i="12"/>
  <c r="N2341" i="12"/>
  <c r="O2341" i="12"/>
  <c r="Q2341" i="12"/>
  <c r="R2341" i="12"/>
  <c r="T2341" i="12"/>
  <c r="U2341" i="12"/>
  <c r="A2342" i="12"/>
  <c r="B2342" i="12"/>
  <c r="C2342" i="12"/>
  <c r="D2342" i="12"/>
  <c r="E2342" i="12"/>
  <c r="F2342" i="12"/>
  <c r="G2342" i="12"/>
  <c r="H2342" i="12"/>
  <c r="I2342" i="12"/>
  <c r="J2342" i="12"/>
  <c r="K2342" i="12"/>
  <c r="L2342" i="12"/>
  <c r="M2342" i="12"/>
  <c r="N2342" i="12"/>
  <c r="O2342" i="12"/>
  <c r="Q2342" i="12"/>
  <c r="R2342" i="12"/>
  <c r="T2342" i="12"/>
  <c r="U2342" i="12"/>
  <c r="A2343" i="12"/>
  <c r="B2343" i="12"/>
  <c r="C2343" i="12"/>
  <c r="D2343" i="12"/>
  <c r="E2343" i="12"/>
  <c r="F2343" i="12"/>
  <c r="G2343" i="12"/>
  <c r="H2343" i="12"/>
  <c r="I2343" i="12"/>
  <c r="J2343" i="12"/>
  <c r="K2343" i="12"/>
  <c r="L2343" i="12"/>
  <c r="M2343" i="12"/>
  <c r="N2343" i="12"/>
  <c r="O2343" i="12"/>
  <c r="Q2343" i="12"/>
  <c r="R2343" i="12"/>
  <c r="T2343" i="12"/>
  <c r="U2343" i="12"/>
  <c r="A2344" i="12"/>
  <c r="B2344" i="12"/>
  <c r="C2344" i="12"/>
  <c r="D2344" i="12"/>
  <c r="E2344" i="12"/>
  <c r="F2344" i="12"/>
  <c r="G2344" i="12"/>
  <c r="H2344" i="12"/>
  <c r="I2344" i="12"/>
  <c r="J2344" i="12"/>
  <c r="K2344" i="12"/>
  <c r="L2344" i="12"/>
  <c r="M2344" i="12"/>
  <c r="N2344" i="12"/>
  <c r="O2344" i="12"/>
  <c r="Q2344" i="12"/>
  <c r="R2344" i="12"/>
  <c r="T2344" i="12"/>
  <c r="U2344" i="12"/>
  <c r="A2345" i="12"/>
  <c r="B2345" i="12"/>
  <c r="C2345" i="12"/>
  <c r="D2345" i="12"/>
  <c r="E2345" i="12"/>
  <c r="F2345" i="12"/>
  <c r="G2345" i="12"/>
  <c r="H2345" i="12"/>
  <c r="I2345" i="12"/>
  <c r="J2345" i="12"/>
  <c r="K2345" i="12"/>
  <c r="L2345" i="12"/>
  <c r="M2345" i="12"/>
  <c r="N2345" i="12"/>
  <c r="O2345" i="12"/>
  <c r="Q2345" i="12"/>
  <c r="R2345" i="12"/>
  <c r="T2345" i="12"/>
  <c r="U2345" i="12"/>
  <c r="A2346" i="12"/>
  <c r="B2346" i="12"/>
  <c r="C2346" i="12"/>
  <c r="D2346" i="12"/>
  <c r="E2346" i="12"/>
  <c r="F2346" i="12"/>
  <c r="G2346" i="12"/>
  <c r="H2346" i="12"/>
  <c r="I2346" i="12"/>
  <c r="J2346" i="12"/>
  <c r="K2346" i="12"/>
  <c r="L2346" i="12"/>
  <c r="M2346" i="12"/>
  <c r="N2346" i="12"/>
  <c r="O2346" i="12"/>
  <c r="Q2346" i="12"/>
  <c r="R2346" i="12"/>
  <c r="T2346" i="12"/>
  <c r="U2346" i="12"/>
  <c r="A2347" i="12"/>
  <c r="B2347" i="12"/>
  <c r="C2347" i="12"/>
  <c r="D2347" i="12"/>
  <c r="E2347" i="12"/>
  <c r="F2347" i="12"/>
  <c r="G2347" i="12"/>
  <c r="H2347" i="12"/>
  <c r="I2347" i="12"/>
  <c r="J2347" i="12"/>
  <c r="K2347" i="12"/>
  <c r="L2347" i="12"/>
  <c r="M2347" i="12"/>
  <c r="N2347" i="12"/>
  <c r="O2347" i="12"/>
  <c r="Q2347" i="12"/>
  <c r="R2347" i="12"/>
  <c r="T2347" i="12"/>
  <c r="U2347" i="12"/>
  <c r="A2348" i="12"/>
  <c r="B2348" i="12"/>
  <c r="C2348" i="12"/>
  <c r="D2348" i="12"/>
  <c r="E2348" i="12"/>
  <c r="F2348" i="12"/>
  <c r="G2348" i="12"/>
  <c r="H2348" i="12"/>
  <c r="I2348" i="12"/>
  <c r="J2348" i="12"/>
  <c r="K2348" i="12"/>
  <c r="L2348" i="12"/>
  <c r="M2348" i="12"/>
  <c r="N2348" i="12"/>
  <c r="O2348" i="12"/>
  <c r="Q2348" i="12"/>
  <c r="R2348" i="12"/>
  <c r="T2348" i="12"/>
  <c r="U2348" i="12"/>
  <c r="A2349" i="12"/>
  <c r="B2349" i="12"/>
  <c r="C2349" i="12"/>
  <c r="D2349" i="12"/>
  <c r="E2349" i="12"/>
  <c r="F2349" i="12"/>
  <c r="G2349" i="12"/>
  <c r="H2349" i="12"/>
  <c r="I2349" i="12"/>
  <c r="J2349" i="12"/>
  <c r="K2349" i="12"/>
  <c r="L2349" i="12"/>
  <c r="M2349" i="12"/>
  <c r="N2349" i="12"/>
  <c r="O2349" i="12"/>
  <c r="Q2349" i="12"/>
  <c r="R2349" i="12"/>
  <c r="T2349" i="12"/>
  <c r="U2349" i="12"/>
  <c r="A2350" i="12"/>
  <c r="B2350" i="12"/>
  <c r="C2350" i="12"/>
  <c r="D2350" i="12"/>
  <c r="E2350" i="12"/>
  <c r="F2350" i="12"/>
  <c r="G2350" i="12"/>
  <c r="H2350" i="12"/>
  <c r="I2350" i="12"/>
  <c r="J2350" i="12"/>
  <c r="K2350" i="12"/>
  <c r="L2350" i="12"/>
  <c r="M2350" i="12"/>
  <c r="N2350" i="12"/>
  <c r="O2350" i="12"/>
  <c r="Q2350" i="12"/>
  <c r="R2350" i="12"/>
  <c r="T2350" i="12"/>
  <c r="U2350" i="12"/>
  <c r="A2351" i="12"/>
  <c r="B2351" i="12"/>
  <c r="C2351" i="12"/>
  <c r="D2351" i="12"/>
  <c r="E2351" i="12"/>
  <c r="F2351" i="12"/>
  <c r="G2351" i="12"/>
  <c r="H2351" i="12"/>
  <c r="I2351" i="12"/>
  <c r="J2351" i="12"/>
  <c r="K2351" i="12"/>
  <c r="L2351" i="12"/>
  <c r="M2351" i="12"/>
  <c r="N2351" i="12"/>
  <c r="O2351" i="12"/>
  <c r="Q2351" i="12"/>
  <c r="R2351" i="12"/>
  <c r="T2351" i="12"/>
  <c r="U2351" i="12"/>
  <c r="A2352" i="12"/>
  <c r="B2352" i="12"/>
  <c r="C2352" i="12"/>
  <c r="D2352" i="12"/>
  <c r="E2352" i="12"/>
  <c r="F2352" i="12"/>
  <c r="G2352" i="12"/>
  <c r="H2352" i="12"/>
  <c r="I2352" i="12"/>
  <c r="J2352" i="12"/>
  <c r="K2352" i="12"/>
  <c r="L2352" i="12"/>
  <c r="M2352" i="12"/>
  <c r="N2352" i="12"/>
  <c r="O2352" i="12"/>
  <c r="Q2352" i="12"/>
  <c r="R2352" i="12"/>
  <c r="T2352" i="12"/>
  <c r="U2352" i="12"/>
  <c r="A2353" i="12"/>
  <c r="B2353" i="12"/>
  <c r="C2353" i="12"/>
  <c r="D2353" i="12"/>
  <c r="E2353" i="12"/>
  <c r="F2353" i="12"/>
  <c r="G2353" i="12"/>
  <c r="H2353" i="12"/>
  <c r="I2353" i="12"/>
  <c r="J2353" i="12"/>
  <c r="K2353" i="12"/>
  <c r="L2353" i="12"/>
  <c r="M2353" i="12"/>
  <c r="N2353" i="12"/>
  <c r="O2353" i="12"/>
  <c r="Q2353" i="12"/>
  <c r="R2353" i="12"/>
  <c r="T2353" i="12"/>
  <c r="U2353" i="12"/>
  <c r="A2354" i="12"/>
  <c r="B2354" i="12"/>
  <c r="C2354" i="12"/>
  <c r="D2354" i="12"/>
  <c r="E2354" i="12"/>
  <c r="F2354" i="12"/>
  <c r="G2354" i="12"/>
  <c r="H2354" i="12"/>
  <c r="I2354" i="12"/>
  <c r="J2354" i="12"/>
  <c r="K2354" i="12"/>
  <c r="L2354" i="12"/>
  <c r="M2354" i="12"/>
  <c r="N2354" i="12"/>
  <c r="O2354" i="12"/>
  <c r="Q2354" i="12"/>
  <c r="R2354" i="12"/>
  <c r="T2354" i="12"/>
  <c r="U2354" i="12"/>
  <c r="A2355" i="12"/>
  <c r="B2355" i="12"/>
  <c r="C2355" i="12"/>
  <c r="D2355" i="12"/>
  <c r="E2355" i="12"/>
  <c r="F2355" i="12"/>
  <c r="G2355" i="12"/>
  <c r="H2355" i="12"/>
  <c r="I2355" i="12"/>
  <c r="J2355" i="12"/>
  <c r="K2355" i="12"/>
  <c r="L2355" i="12"/>
  <c r="M2355" i="12"/>
  <c r="N2355" i="12"/>
  <c r="O2355" i="12"/>
  <c r="Q2355" i="12"/>
  <c r="R2355" i="12"/>
  <c r="T2355" i="12"/>
  <c r="U2355" i="12"/>
  <c r="A2356" i="12"/>
  <c r="B2356" i="12"/>
  <c r="C2356" i="12"/>
  <c r="D2356" i="12"/>
  <c r="E2356" i="12"/>
  <c r="F2356" i="12"/>
  <c r="G2356" i="12"/>
  <c r="H2356" i="12"/>
  <c r="I2356" i="12"/>
  <c r="J2356" i="12"/>
  <c r="K2356" i="12"/>
  <c r="L2356" i="12"/>
  <c r="M2356" i="12"/>
  <c r="N2356" i="12"/>
  <c r="O2356" i="12"/>
  <c r="Q2356" i="12"/>
  <c r="R2356" i="12"/>
  <c r="T2356" i="12"/>
  <c r="U2356" i="12"/>
  <c r="A2357" i="12"/>
  <c r="B2357" i="12"/>
  <c r="C2357" i="12"/>
  <c r="D2357" i="12"/>
  <c r="E2357" i="12"/>
  <c r="F2357" i="12"/>
  <c r="G2357" i="12"/>
  <c r="H2357" i="12"/>
  <c r="I2357" i="12"/>
  <c r="J2357" i="12"/>
  <c r="K2357" i="12"/>
  <c r="L2357" i="12"/>
  <c r="M2357" i="12"/>
  <c r="N2357" i="12"/>
  <c r="O2357" i="12"/>
  <c r="Q2357" i="12"/>
  <c r="R2357" i="12"/>
  <c r="T2357" i="12"/>
  <c r="U2357" i="12"/>
  <c r="A2358" i="12"/>
  <c r="B2358" i="12"/>
  <c r="C2358" i="12"/>
  <c r="D2358" i="12"/>
  <c r="E2358" i="12"/>
  <c r="F2358" i="12"/>
  <c r="G2358" i="12"/>
  <c r="H2358" i="12"/>
  <c r="I2358" i="12"/>
  <c r="J2358" i="12"/>
  <c r="K2358" i="12"/>
  <c r="L2358" i="12"/>
  <c r="M2358" i="12"/>
  <c r="N2358" i="12"/>
  <c r="O2358" i="12"/>
  <c r="Q2358" i="12"/>
  <c r="R2358" i="12"/>
  <c r="T2358" i="12"/>
  <c r="U2358" i="12"/>
  <c r="A2359" i="12"/>
  <c r="B2359" i="12"/>
  <c r="C2359" i="12"/>
  <c r="D2359" i="12"/>
  <c r="E2359" i="12"/>
  <c r="F2359" i="12"/>
  <c r="G2359" i="12"/>
  <c r="H2359" i="12"/>
  <c r="I2359" i="12"/>
  <c r="J2359" i="12"/>
  <c r="K2359" i="12"/>
  <c r="L2359" i="12"/>
  <c r="M2359" i="12"/>
  <c r="N2359" i="12"/>
  <c r="O2359" i="12"/>
  <c r="Q2359" i="12"/>
  <c r="R2359" i="12"/>
  <c r="T2359" i="12"/>
  <c r="U2359" i="12"/>
  <c r="A2360" i="12"/>
  <c r="B2360" i="12"/>
  <c r="C2360" i="12"/>
  <c r="D2360" i="12"/>
  <c r="E2360" i="12"/>
  <c r="F2360" i="12"/>
  <c r="G2360" i="12"/>
  <c r="H2360" i="12"/>
  <c r="I2360" i="12"/>
  <c r="J2360" i="12"/>
  <c r="K2360" i="12"/>
  <c r="L2360" i="12"/>
  <c r="M2360" i="12"/>
  <c r="N2360" i="12"/>
  <c r="O2360" i="12"/>
  <c r="Q2360" i="12"/>
  <c r="R2360" i="12"/>
  <c r="T2360" i="12"/>
  <c r="U2360" i="12"/>
  <c r="A2361" i="12"/>
  <c r="B2361" i="12"/>
  <c r="C2361" i="12"/>
  <c r="D2361" i="12"/>
  <c r="E2361" i="12"/>
  <c r="F2361" i="12"/>
  <c r="G2361" i="12"/>
  <c r="H2361" i="12"/>
  <c r="I2361" i="12"/>
  <c r="J2361" i="12"/>
  <c r="K2361" i="12"/>
  <c r="L2361" i="12"/>
  <c r="M2361" i="12"/>
  <c r="N2361" i="12"/>
  <c r="O2361" i="12"/>
  <c r="Q2361" i="12"/>
  <c r="R2361" i="12"/>
  <c r="T2361" i="12"/>
  <c r="U2361" i="12"/>
  <c r="A2362" i="12"/>
  <c r="B2362" i="12"/>
  <c r="C2362" i="12"/>
  <c r="D2362" i="12"/>
  <c r="E2362" i="12"/>
  <c r="F2362" i="12"/>
  <c r="G2362" i="12"/>
  <c r="H2362" i="12"/>
  <c r="I2362" i="12"/>
  <c r="J2362" i="12"/>
  <c r="K2362" i="12"/>
  <c r="L2362" i="12"/>
  <c r="M2362" i="12"/>
  <c r="N2362" i="12"/>
  <c r="O2362" i="12"/>
  <c r="Q2362" i="12"/>
  <c r="R2362" i="12"/>
  <c r="T2362" i="12"/>
  <c r="U2362" i="12"/>
  <c r="A2363" i="12"/>
  <c r="B2363" i="12"/>
  <c r="C2363" i="12"/>
  <c r="D2363" i="12"/>
  <c r="E2363" i="12"/>
  <c r="F2363" i="12"/>
  <c r="G2363" i="12"/>
  <c r="H2363" i="12"/>
  <c r="I2363" i="12"/>
  <c r="J2363" i="12"/>
  <c r="K2363" i="12"/>
  <c r="L2363" i="12"/>
  <c r="M2363" i="12"/>
  <c r="N2363" i="12"/>
  <c r="O2363" i="12"/>
  <c r="Q2363" i="12"/>
  <c r="R2363" i="12"/>
  <c r="T2363" i="12"/>
  <c r="U2363" i="12"/>
  <c r="A2364" i="12"/>
  <c r="B2364" i="12"/>
  <c r="C2364" i="12"/>
  <c r="D2364" i="12"/>
  <c r="E2364" i="12"/>
  <c r="F2364" i="12"/>
  <c r="G2364" i="12"/>
  <c r="H2364" i="12"/>
  <c r="I2364" i="12"/>
  <c r="J2364" i="12"/>
  <c r="K2364" i="12"/>
  <c r="L2364" i="12"/>
  <c r="M2364" i="12"/>
  <c r="N2364" i="12"/>
  <c r="O2364" i="12"/>
  <c r="Q2364" i="12"/>
  <c r="R2364" i="12"/>
  <c r="T2364" i="12"/>
  <c r="U2364" i="12"/>
  <c r="A2365" i="12"/>
  <c r="B2365" i="12"/>
  <c r="C2365" i="12"/>
  <c r="D2365" i="12"/>
  <c r="E2365" i="12"/>
  <c r="F2365" i="12"/>
  <c r="G2365" i="12"/>
  <c r="H2365" i="12"/>
  <c r="I2365" i="12"/>
  <c r="J2365" i="12"/>
  <c r="K2365" i="12"/>
  <c r="L2365" i="12"/>
  <c r="M2365" i="12"/>
  <c r="N2365" i="12"/>
  <c r="O2365" i="12"/>
  <c r="Q2365" i="12"/>
  <c r="R2365" i="12"/>
  <c r="T2365" i="12"/>
  <c r="U2365" i="12"/>
  <c r="A2366" i="12"/>
  <c r="B2366" i="12"/>
  <c r="C2366" i="12"/>
  <c r="D2366" i="12"/>
  <c r="E2366" i="12"/>
  <c r="F2366" i="12"/>
  <c r="G2366" i="12"/>
  <c r="H2366" i="12"/>
  <c r="I2366" i="12"/>
  <c r="J2366" i="12"/>
  <c r="K2366" i="12"/>
  <c r="L2366" i="12"/>
  <c r="M2366" i="12"/>
  <c r="N2366" i="12"/>
  <c r="O2366" i="12"/>
  <c r="Q2366" i="12"/>
  <c r="R2366" i="12"/>
  <c r="T2366" i="12"/>
  <c r="U2366" i="12"/>
  <c r="A2367" i="12"/>
  <c r="B2367" i="12"/>
  <c r="C2367" i="12"/>
  <c r="D2367" i="12"/>
  <c r="E2367" i="12"/>
  <c r="F2367" i="12"/>
  <c r="G2367" i="12"/>
  <c r="H2367" i="12"/>
  <c r="I2367" i="12"/>
  <c r="J2367" i="12"/>
  <c r="K2367" i="12"/>
  <c r="L2367" i="12"/>
  <c r="M2367" i="12"/>
  <c r="N2367" i="12"/>
  <c r="O2367" i="12"/>
  <c r="Q2367" i="12"/>
  <c r="R2367" i="12"/>
  <c r="T2367" i="12"/>
  <c r="U2367" i="12"/>
  <c r="A2368" i="12"/>
  <c r="B2368" i="12"/>
  <c r="C2368" i="12"/>
  <c r="D2368" i="12"/>
  <c r="E2368" i="12"/>
  <c r="F2368" i="12"/>
  <c r="G2368" i="12"/>
  <c r="H2368" i="12"/>
  <c r="I2368" i="12"/>
  <c r="J2368" i="12"/>
  <c r="K2368" i="12"/>
  <c r="L2368" i="12"/>
  <c r="M2368" i="12"/>
  <c r="N2368" i="12"/>
  <c r="O2368" i="12"/>
  <c r="Q2368" i="12"/>
  <c r="R2368" i="12"/>
  <c r="T2368" i="12"/>
  <c r="U2368" i="12"/>
  <c r="A2369" i="12"/>
  <c r="B2369" i="12"/>
  <c r="C2369" i="12"/>
  <c r="D2369" i="12"/>
  <c r="E2369" i="12"/>
  <c r="F2369" i="12"/>
  <c r="G2369" i="12"/>
  <c r="H2369" i="12"/>
  <c r="I2369" i="12"/>
  <c r="J2369" i="12"/>
  <c r="K2369" i="12"/>
  <c r="L2369" i="12"/>
  <c r="M2369" i="12"/>
  <c r="N2369" i="12"/>
  <c r="O2369" i="12"/>
  <c r="Q2369" i="12"/>
  <c r="R2369" i="12"/>
  <c r="T2369" i="12"/>
  <c r="U2369" i="12"/>
  <c r="A2370" i="12"/>
  <c r="B2370" i="12"/>
  <c r="C2370" i="12"/>
  <c r="D2370" i="12"/>
  <c r="E2370" i="12"/>
  <c r="F2370" i="12"/>
  <c r="G2370" i="12"/>
  <c r="H2370" i="12"/>
  <c r="I2370" i="12"/>
  <c r="J2370" i="12"/>
  <c r="K2370" i="12"/>
  <c r="L2370" i="12"/>
  <c r="M2370" i="12"/>
  <c r="N2370" i="12"/>
  <c r="O2370" i="12"/>
  <c r="Q2370" i="12"/>
  <c r="R2370" i="12"/>
  <c r="T2370" i="12"/>
  <c r="U2370" i="12"/>
  <c r="A2371" i="12"/>
  <c r="B2371" i="12"/>
  <c r="C2371" i="12"/>
  <c r="D2371" i="12"/>
  <c r="E2371" i="12"/>
  <c r="F2371" i="12"/>
  <c r="G2371" i="12"/>
  <c r="H2371" i="12"/>
  <c r="I2371" i="12"/>
  <c r="J2371" i="12"/>
  <c r="K2371" i="12"/>
  <c r="L2371" i="12"/>
  <c r="M2371" i="12"/>
  <c r="N2371" i="12"/>
  <c r="O2371" i="12"/>
  <c r="Q2371" i="12"/>
  <c r="R2371" i="12"/>
  <c r="T2371" i="12"/>
  <c r="U2371" i="12"/>
  <c r="A2372" i="12"/>
  <c r="B2372" i="12"/>
  <c r="C2372" i="12"/>
  <c r="D2372" i="12"/>
  <c r="E2372" i="12"/>
  <c r="F2372" i="12"/>
  <c r="G2372" i="12"/>
  <c r="H2372" i="12"/>
  <c r="I2372" i="12"/>
  <c r="J2372" i="12"/>
  <c r="K2372" i="12"/>
  <c r="L2372" i="12"/>
  <c r="M2372" i="12"/>
  <c r="N2372" i="12"/>
  <c r="O2372" i="12"/>
  <c r="Q2372" i="12"/>
  <c r="R2372" i="12"/>
  <c r="T2372" i="12"/>
  <c r="U2372" i="12"/>
  <c r="A2373" i="12"/>
  <c r="B2373" i="12"/>
  <c r="C2373" i="12"/>
  <c r="D2373" i="12"/>
  <c r="E2373" i="12"/>
  <c r="F2373" i="12"/>
  <c r="G2373" i="12"/>
  <c r="H2373" i="12"/>
  <c r="I2373" i="12"/>
  <c r="J2373" i="12"/>
  <c r="K2373" i="12"/>
  <c r="L2373" i="12"/>
  <c r="M2373" i="12"/>
  <c r="N2373" i="12"/>
  <c r="O2373" i="12"/>
  <c r="Q2373" i="12"/>
  <c r="R2373" i="12"/>
  <c r="T2373" i="12"/>
  <c r="U2373" i="12"/>
  <c r="A2374" i="12"/>
  <c r="B2374" i="12"/>
  <c r="C2374" i="12"/>
  <c r="D2374" i="12"/>
  <c r="E2374" i="12"/>
  <c r="F2374" i="12"/>
  <c r="G2374" i="12"/>
  <c r="H2374" i="12"/>
  <c r="I2374" i="12"/>
  <c r="J2374" i="12"/>
  <c r="K2374" i="12"/>
  <c r="L2374" i="12"/>
  <c r="M2374" i="12"/>
  <c r="N2374" i="12"/>
  <c r="O2374" i="12"/>
  <c r="Q2374" i="12"/>
  <c r="R2374" i="12"/>
  <c r="T2374" i="12"/>
  <c r="U2374" i="12"/>
  <c r="A2375" i="12"/>
  <c r="B2375" i="12"/>
  <c r="C2375" i="12"/>
  <c r="D2375" i="12"/>
  <c r="E2375" i="12"/>
  <c r="F2375" i="12"/>
  <c r="G2375" i="12"/>
  <c r="H2375" i="12"/>
  <c r="I2375" i="12"/>
  <c r="J2375" i="12"/>
  <c r="K2375" i="12"/>
  <c r="L2375" i="12"/>
  <c r="M2375" i="12"/>
  <c r="N2375" i="12"/>
  <c r="O2375" i="12"/>
  <c r="Q2375" i="12"/>
  <c r="R2375" i="12"/>
  <c r="T2375" i="12"/>
  <c r="U2375" i="12"/>
  <c r="A2376" i="12"/>
  <c r="B2376" i="12"/>
  <c r="C2376" i="12"/>
  <c r="D2376" i="12"/>
  <c r="E2376" i="12"/>
  <c r="F2376" i="12"/>
  <c r="G2376" i="12"/>
  <c r="H2376" i="12"/>
  <c r="I2376" i="12"/>
  <c r="J2376" i="12"/>
  <c r="K2376" i="12"/>
  <c r="L2376" i="12"/>
  <c r="M2376" i="12"/>
  <c r="N2376" i="12"/>
  <c r="O2376" i="12"/>
  <c r="Q2376" i="12"/>
  <c r="R2376" i="12"/>
  <c r="T2376" i="12"/>
  <c r="U2376" i="12"/>
  <c r="A2377" i="12"/>
  <c r="B2377" i="12"/>
  <c r="C2377" i="12"/>
  <c r="D2377" i="12"/>
  <c r="E2377" i="12"/>
  <c r="F2377" i="12"/>
  <c r="G2377" i="12"/>
  <c r="H2377" i="12"/>
  <c r="I2377" i="12"/>
  <c r="J2377" i="12"/>
  <c r="K2377" i="12"/>
  <c r="L2377" i="12"/>
  <c r="M2377" i="12"/>
  <c r="N2377" i="12"/>
  <c r="O2377" i="12"/>
  <c r="Q2377" i="12"/>
  <c r="R2377" i="12"/>
  <c r="T2377" i="12"/>
  <c r="U2377" i="12"/>
  <c r="A2378" i="12"/>
  <c r="B2378" i="12"/>
  <c r="C2378" i="12"/>
  <c r="D2378" i="12"/>
  <c r="E2378" i="12"/>
  <c r="F2378" i="12"/>
  <c r="G2378" i="12"/>
  <c r="H2378" i="12"/>
  <c r="I2378" i="12"/>
  <c r="J2378" i="12"/>
  <c r="K2378" i="12"/>
  <c r="L2378" i="12"/>
  <c r="M2378" i="12"/>
  <c r="N2378" i="12"/>
  <c r="O2378" i="12"/>
  <c r="Q2378" i="12"/>
  <c r="R2378" i="12"/>
  <c r="T2378" i="12"/>
  <c r="U2378" i="12"/>
  <c r="A2379" i="12"/>
  <c r="B2379" i="12"/>
  <c r="C2379" i="12"/>
  <c r="D2379" i="12"/>
  <c r="E2379" i="12"/>
  <c r="F2379" i="12"/>
  <c r="G2379" i="12"/>
  <c r="H2379" i="12"/>
  <c r="I2379" i="12"/>
  <c r="J2379" i="12"/>
  <c r="K2379" i="12"/>
  <c r="L2379" i="12"/>
  <c r="M2379" i="12"/>
  <c r="N2379" i="12"/>
  <c r="O2379" i="12"/>
  <c r="Q2379" i="12"/>
  <c r="R2379" i="12"/>
  <c r="T2379" i="12"/>
  <c r="U2379" i="12"/>
  <c r="A2380" i="12"/>
  <c r="B2380" i="12"/>
  <c r="C2380" i="12"/>
  <c r="D2380" i="12"/>
  <c r="E2380" i="12"/>
  <c r="F2380" i="12"/>
  <c r="G2380" i="12"/>
  <c r="H2380" i="12"/>
  <c r="I2380" i="12"/>
  <c r="J2380" i="12"/>
  <c r="K2380" i="12"/>
  <c r="L2380" i="12"/>
  <c r="M2380" i="12"/>
  <c r="N2380" i="12"/>
  <c r="O2380" i="12"/>
  <c r="Q2380" i="12"/>
  <c r="R2380" i="12"/>
  <c r="T2380" i="12"/>
  <c r="U2380" i="12"/>
  <c r="A2381" i="12"/>
  <c r="B2381" i="12"/>
  <c r="C2381" i="12"/>
  <c r="D2381" i="12"/>
  <c r="E2381" i="12"/>
  <c r="F2381" i="12"/>
  <c r="G2381" i="12"/>
  <c r="H2381" i="12"/>
  <c r="I2381" i="12"/>
  <c r="J2381" i="12"/>
  <c r="K2381" i="12"/>
  <c r="L2381" i="12"/>
  <c r="M2381" i="12"/>
  <c r="N2381" i="12"/>
  <c r="O2381" i="12"/>
  <c r="Q2381" i="12"/>
  <c r="R2381" i="12"/>
  <c r="T2381" i="12"/>
  <c r="U2381" i="12"/>
  <c r="A2382" i="12"/>
  <c r="B2382" i="12"/>
  <c r="C2382" i="12"/>
  <c r="D2382" i="12"/>
  <c r="E2382" i="12"/>
  <c r="F2382" i="12"/>
  <c r="G2382" i="12"/>
  <c r="H2382" i="12"/>
  <c r="I2382" i="12"/>
  <c r="J2382" i="12"/>
  <c r="K2382" i="12"/>
  <c r="L2382" i="12"/>
  <c r="M2382" i="12"/>
  <c r="N2382" i="12"/>
  <c r="O2382" i="12"/>
  <c r="Q2382" i="12"/>
  <c r="R2382" i="12"/>
  <c r="T2382" i="12"/>
  <c r="U2382" i="12"/>
  <c r="A2383" i="12"/>
  <c r="B2383" i="12"/>
  <c r="C2383" i="12"/>
  <c r="D2383" i="12"/>
  <c r="E2383" i="12"/>
  <c r="F2383" i="12"/>
  <c r="G2383" i="12"/>
  <c r="H2383" i="12"/>
  <c r="I2383" i="12"/>
  <c r="J2383" i="12"/>
  <c r="K2383" i="12"/>
  <c r="L2383" i="12"/>
  <c r="M2383" i="12"/>
  <c r="N2383" i="12"/>
  <c r="O2383" i="12"/>
  <c r="Q2383" i="12"/>
  <c r="R2383" i="12"/>
  <c r="T2383" i="12"/>
  <c r="U2383" i="12"/>
  <c r="A2384" i="12"/>
  <c r="B2384" i="12"/>
  <c r="C2384" i="12"/>
  <c r="D2384" i="12"/>
  <c r="E2384" i="12"/>
  <c r="F2384" i="12"/>
  <c r="G2384" i="12"/>
  <c r="H2384" i="12"/>
  <c r="I2384" i="12"/>
  <c r="J2384" i="12"/>
  <c r="K2384" i="12"/>
  <c r="L2384" i="12"/>
  <c r="M2384" i="12"/>
  <c r="N2384" i="12"/>
  <c r="O2384" i="12"/>
  <c r="Q2384" i="12"/>
  <c r="R2384" i="12"/>
  <c r="T2384" i="12"/>
  <c r="U2384" i="12"/>
  <c r="A2385" i="12"/>
  <c r="B2385" i="12"/>
  <c r="C2385" i="12"/>
  <c r="D2385" i="12"/>
  <c r="E2385" i="12"/>
  <c r="F2385" i="12"/>
  <c r="G2385" i="12"/>
  <c r="H2385" i="12"/>
  <c r="I2385" i="12"/>
  <c r="J2385" i="12"/>
  <c r="K2385" i="12"/>
  <c r="L2385" i="12"/>
  <c r="M2385" i="12"/>
  <c r="N2385" i="12"/>
  <c r="O2385" i="12"/>
  <c r="Q2385" i="12"/>
  <c r="R2385" i="12"/>
  <c r="T2385" i="12"/>
  <c r="U2385" i="12"/>
  <c r="A2386" i="12"/>
  <c r="B2386" i="12"/>
  <c r="C2386" i="12"/>
  <c r="D2386" i="12"/>
  <c r="E2386" i="12"/>
  <c r="F2386" i="12"/>
  <c r="G2386" i="12"/>
  <c r="H2386" i="12"/>
  <c r="I2386" i="12"/>
  <c r="J2386" i="12"/>
  <c r="K2386" i="12"/>
  <c r="L2386" i="12"/>
  <c r="M2386" i="12"/>
  <c r="N2386" i="12"/>
  <c r="O2386" i="12"/>
  <c r="Q2386" i="12"/>
  <c r="R2386" i="12"/>
  <c r="T2386" i="12"/>
  <c r="U2386" i="12"/>
  <c r="A2387" i="12"/>
  <c r="B2387" i="12"/>
  <c r="C2387" i="12"/>
  <c r="D2387" i="12"/>
  <c r="E2387" i="12"/>
  <c r="F2387" i="12"/>
  <c r="G2387" i="12"/>
  <c r="H2387" i="12"/>
  <c r="I2387" i="12"/>
  <c r="J2387" i="12"/>
  <c r="K2387" i="12"/>
  <c r="L2387" i="12"/>
  <c r="M2387" i="12"/>
  <c r="N2387" i="12"/>
  <c r="O2387" i="12"/>
  <c r="Q2387" i="12"/>
  <c r="R2387" i="12"/>
  <c r="T2387" i="12"/>
  <c r="U2387" i="12"/>
  <c r="A2388" i="12"/>
  <c r="B2388" i="12"/>
  <c r="C2388" i="12"/>
  <c r="D2388" i="12"/>
  <c r="E2388" i="12"/>
  <c r="F2388" i="12"/>
  <c r="G2388" i="12"/>
  <c r="H2388" i="12"/>
  <c r="I2388" i="12"/>
  <c r="J2388" i="12"/>
  <c r="K2388" i="12"/>
  <c r="L2388" i="12"/>
  <c r="M2388" i="12"/>
  <c r="N2388" i="12"/>
  <c r="O2388" i="12"/>
  <c r="Q2388" i="12"/>
  <c r="R2388" i="12"/>
  <c r="T2388" i="12"/>
  <c r="U2388" i="12"/>
  <c r="A2389" i="12"/>
  <c r="B2389" i="12"/>
  <c r="C2389" i="12"/>
  <c r="D2389" i="12"/>
  <c r="E2389" i="12"/>
  <c r="F2389" i="12"/>
  <c r="G2389" i="12"/>
  <c r="H2389" i="12"/>
  <c r="I2389" i="12"/>
  <c r="J2389" i="12"/>
  <c r="K2389" i="12"/>
  <c r="L2389" i="12"/>
  <c r="M2389" i="12"/>
  <c r="N2389" i="12"/>
  <c r="O2389" i="12"/>
  <c r="Q2389" i="12"/>
  <c r="R2389" i="12"/>
  <c r="T2389" i="12"/>
  <c r="U2389" i="12"/>
  <c r="A2390" i="12"/>
  <c r="B2390" i="12"/>
  <c r="C2390" i="12"/>
  <c r="D2390" i="12"/>
  <c r="E2390" i="12"/>
  <c r="F2390" i="12"/>
  <c r="G2390" i="12"/>
  <c r="H2390" i="12"/>
  <c r="I2390" i="12"/>
  <c r="J2390" i="12"/>
  <c r="K2390" i="12"/>
  <c r="L2390" i="12"/>
  <c r="M2390" i="12"/>
  <c r="N2390" i="12"/>
  <c r="O2390" i="12"/>
  <c r="Q2390" i="12"/>
  <c r="R2390" i="12"/>
  <c r="T2390" i="12"/>
  <c r="U2390" i="12"/>
  <c r="A2391" i="12"/>
  <c r="B2391" i="12"/>
  <c r="C2391" i="12"/>
  <c r="D2391" i="12"/>
  <c r="E2391" i="12"/>
  <c r="F2391" i="12"/>
  <c r="G2391" i="12"/>
  <c r="H2391" i="12"/>
  <c r="I2391" i="12"/>
  <c r="J2391" i="12"/>
  <c r="K2391" i="12"/>
  <c r="L2391" i="12"/>
  <c r="M2391" i="12"/>
  <c r="N2391" i="12"/>
  <c r="O2391" i="12"/>
  <c r="Q2391" i="12"/>
  <c r="R2391" i="12"/>
  <c r="T2391" i="12"/>
  <c r="U2391" i="12"/>
  <c r="A2392" i="12"/>
  <c r="B2392" i="12"/>
  <c r="C2392" i="12"/>
  <c r="D2392" i="12"/>
  <c r="E2392" i="12"/>
  <c r="F2392" i="12"/>
  <c r="G2392" i="12"/>
  <c r="H2392" i="12"/>
  <c r="I2392" i="12"/>
  <c r="J2392" i="12"/>
  <c r="K2392" i="12"/>
  <c r="L2392" i="12"/>
  <c r="M2392" i="12"/>
  <c r="N2392" i="12"/>
  <c r="O2392" i="12"/>
  <c r="Q2392" i="12"/>
  <c r="R2392" i="12"/>
  <c r="T2392" i="12"/>
  <c r="U2392" i="12"/>
  <c r="A2393" i="12"/>
  <c r="B2393" i="12"/>
  <c r="C2393" i="12"/>
  <c r="D2393" i="12"/>
  <c r="E2393" i="12"/>
  <c r="F2393" i="12"/>
  <c r="G2393" i="12"/>
  <c r="H2393" i="12"/>
  <c r="I2393" i="12"/>
  <c r="J2393" i="12"/>
  <c r="K2393" i="12"/>
  <c r="L2393" i="12"/>
  <c r="M2393" i="12"/>
  <c r="N2393" i="12"/>
  <c r="O2393" i="12"/>
  <c r="Q2393" i="12"/>
  <c r="R2393" i="12"/>
  <c r="T2393" i="12"/>
  <c r="U2393" i="12"/>
  <c r="A2394" i="12"/>
  <c r="B2394" i="12"/>
  <c r="C2394" i="12"/>
  <c r="D2394" i="12"/>
  <c r="E2394" i="12"/>
  <c r="F2394" i="12"/>
  <c r="G2394" i="12"/>
  <c r="H2394" i="12"/>
  <c r="I2394" i="12"/>
  <c r="J2394" i="12"/>
  <c r="K2394" i="12"/>
  <c r="L2394" i="12"/>
  <c r="M2394" i="12"/>
  <c r="N2394" i="12"/>
  <c r="O2394" i="12"/>
  <c r="Q2394" i="12"/>
  <c r="R2394" i="12"/>
  <c r="T2394" i="12"/>
  <c r="U2394" i="12"/>
  <c r="A2395" i="12"/>
  <c r="B2395" i="12"/>
  <c r="C2395" i="12"/>
  <c r="D2395" i="12"/>
  <c r="E2395" i="12"/>
  <c r="F2395" i="12"/>
  <c r="G2395" i="12"/>
  <c r="H2395" i="12"/>
  <c r="I2395" i="12"/>
  <c r="J2395" i="12"/>
  <c r="K2395" i="12"/>
  <c r="L2395" i="12"/>
  <c r="M2395" i="12"/>
  <c r="N2395" i="12"/>
  <c r="O2395" i="12"/>
  <c r="Q2395" i="12"/>
  <c r="R2395" i="12"/>
  <c r="T2395" i="12"/>
  <c r="U2395" i="12"/>
  <c r="A2396" i="12"/>
  <c r="B2396" i="12"/>
  <c r="C2396" i="12"/>
  <c r="D2396" i="12"/>
  <c r="E2396" i="12"/>
  <c r="F2396" i="12"/>
  <c r="G2396" i="12"/>
  <c r="H2396" i="12"/>
  <c r="I2396" i="12"/>
  <c r="J2396" i="12"/>
  <c r="K2396" i="12"/>
  <c r="L2396" i="12"/>
  <c r="M2396" i="12"/>
  <c r="N2396" i="12"/>
  <c r="O2396" i="12"/>
  <c r="Q2396" i="12"/>
  <c r="R2396" i="12"/>
  <c r="T2396" i="12"/>
  <c r="U2396" i="12"/>
  <c r="A2397" i="12"/>
  <c r="B2397" i="12"/>
  <c r="C2397" i="12"/>
  <c r="D2397" i="12"/>
  <c r="E2397" i="12"/>
  <c r="F2397" i="12"/>
  <c r="G2397" i="12"/>
  <c r="H2397" i="12"/>
  <c r="I2397" i="12"/>
  <c r="J2397" i="12"/>
  <c r="K2397" i="12"/>
  <c r="L2397" i="12"/>
  <c r="M2397" i="12"/>
  <c r="N2397" i="12"/>
  <c r="O2397" i="12"/>
  <c r="Q2397" i="12"/>
  <c r="R2397" i="12"/>
  <c r="T2397" i="12"/>
  <c r="U2397" i="12"/>
  <c r="A2398" i="12"/>
  <c r="B2398" i="12"/>
  <c r="C2398" i="12"/>
  <c r="D2398" i="12"/>
  <c r="E2398" i="12"/>
  <c r="F2398" i="12"/>
  <c r="G2398" i="12"/>
  <c r="H2398" i="12"/>
  <c r="I2398" i="12"/>
  <c r="J2398" i="12"/>
  <c r="K2398" i="12"/>
  <c r="L2398" i="12"/>
  <c r="M2398" i="12"/>
  <c r="N2398" i="12"/>
  <c r="O2398" i="12"/>
  <c r="Q2398" i="12"/>
  <c r="R2398" i="12"/>
  <c r="T2398" i="12"/>
  <c r="U2398" i="12"/>
  <c r="A2399" i="12"/>
  <c r="B2399" i="12"/>
  <c r="C2399" i="12"/>
  <c r="D2399" i="12"/>
  <c r="E2399" i="12"/>
  <c r="F2399" i="12"/>
  <c r="G2399" i="12"/>
  <c r="H2399" i="12"/>
  <c r="I2399" i="12"/>
  <c r="J2399" i="12"/>
  <c r="K2399" i="12"/>
  <c r="L2399" i="12"/>
  <c r="M2399" i="12"/>
  <c r="N2399" i="12"/>
  <c r="O2399" i="12"/>
  <c r="Q2399" i="12"/>
  <c r="R2399" i="12"/>
  <c r="T2399" i="12"/>
  <c r="U2399" i="12"/>
  <c r="A2400" i="12"/>
  <c r="B2400" i="12"/>
  <c r="C2400" i="12"/>
  <c r="D2400" i="12"/>
  <c r="E2400" i="12"/>
  <c r="F2400" i="12"/>
  <c r="G2400" i="12"/>
  <c r="H2400" i="12"/>
  <c r="I2400" i="12"/>
  <c r="J2400" i="12"/>
  <c r="K2400" i="12"/>
  <c r="L2400" i="12"/>
  <c r="M2400" i="12"/>
  <c r="N2400" i="12"/>
  <c r="O2400" i="12"/>
  <c r="Q2400" i="12"/>
  <c r="R2400" i="12"/>
  <c r="T2400" i="12"/>
  <c r="U2400" i="12"/>
  <c r="A2401" i="12"/>
  <c r="B2401" i="12"/>
  <c r="C2401" i="12"/>
  <c r="D2401" i="12"/>
  <c r="E2401" i="12"/>
  <c r="F2401" i="12"/>
  <c r="G2401" i="12"/>
  <c r="H2401" i="12"/>
  <c r="I2401" i="12"/>
  <c r="J2401" i="12"/>
  <c r="K2401" i="12"/>
  <c r="L2401" i="12"/>
  <c r="M2401" i="12"/>
  <c r="N2401" i="12"/>
  <c r="O2401" i="12"/>
  <c r="Q2401" i="12"/>
  <c r="R2401" i="12"/>
  <c r="T2401" i="12"/>
  <c r="U2401" i="12"/>
  <c r="A2402" i="12"/>
  <c r="B2402" i="12"/>
  <c r="C2402" i="12"/>
  <c r="D2402" i="12"/>
  <c r="E2402" i="12"/>
  <c r="F2402" i="12"/>
  <c r="G2402" i="12"/>
  <c r="H2402" i="12"/>
  <c r="I2402" i="12"/>
  <c r="J2402" i="12"/>
  <c r="K2402" i="12"/>
  <c r="L2402" i="12"/>
  <c r="M2402" i="12"/>
  <c r="N2402" i="12"/>
  <c r="O2402" i="12"/>
  <c r="Q2402" i="12"/>
  <c r="R2402" i="12"/>
  <c r="T2402" i="12"/>
  <c r="U2402" i="12"/>
  <c r="A2403" i="12"/>
  <c r="B2403" i="12"/>
  <c r="C2403" i="12"/>
  <c r="D2403" i="12"/>
  <c r="E2403" i="12"/>
  <c r="F2403" i="12"/>
  <c r="G2403" i="12"/>
  <c r="H2403" i="12"/>
  <c r="I2403" i="12"/>
  <c r="J2403" i="12"/>
  <c r="K2403" i="12"/>
  <c r="L2403" i="12"/>
  <c r="M2403" i="12"/>
  <c r="N2403" i="12"/>
  <c r="O2403" i="12"/>
  <c r="Q2403" i="12"/>
  <c r="R2403" i="12"/>
  <c r="T2403" i="12"/>
  <c r="U2403" i="12"/>
  <c r="A2404" i="12"/>
  <c r="B2404" i="12"/>
  <c r="C2404" i="12"/>
  <c r="D2404" i="12"/>
  <c r="E2404" i="12"/>
  <c r="F2404" i="12"/>
  <c r="G2404" i="12"/>
  <c r="H2404" i="12"/>
  <c r="I2404" i="12"/>
  <c r="J2404" i="12"/>
  <c r="K2404" i="12"/>
  <c r="L2404" i="12"/>
  <c r="M2404" i="12"/>
  <c r="N2404" i="12"/>
  <c r="O2404" i="12"/>
  <c r="Q2404" i="12"/>
  <c r="R2404" i="12"/>
  <c r="T2404" i="12"/>
  <c r="U2404" i="12"/>
  <c r="A2405" i="12"/>
  <c r="B2405" i="12"/>
  <c r="C2405" i="12"/>
  <c r="D2405" i="12"/>
  <c r="E2405" i="12"/>
  <c r="F2405" i="12"/>
  <c r="G2405" i="12"/>
  <c r="H2405" i="12"/>
  <c r="I2405" i="12"/>
  <c r="J2405" i="12"/>
  <c r="K2405" i="12"/>
  <c r="L2405" i="12"/>
  <c r="M2405" i="12"/>
  <c r="N2405" i="12"/>
  <c r="O2405" i="12"/>
  <c r="Q2405" i="12"/>
  <c r="R2405" i="12"/>
  <c r="T2405" i="12"/>
  <c r="U2405" i="12"/>
  <c r="A2406" i="12"/>
  <c r="B2406" i="12"/>
  <c r="C2406" i="12"/>
  <c r="D2406" i="12"/>
  <c r="E2406" i="12"/>
  <c r="F2406" i="12"/>
  <c r="G2406" i="12"/>
  <c r="H2406" i="12"/>
  <c r="I2406" i="12"/>
  <c r="J2406" i="12"/>
  <c r="K2406" i="12"/>
  <c r="L2406" i="12"/>
  <c r="M2406" i="12"/>
  <c r="N2406" i="12"/>
  <c r="O2406" i="12"/>
  <c r="Q2406" i="12"/>
  <c r="R2406" i="12"/>
  <c r="T2406" i="12"/>
  <c r="U2406" i="12"/>
  <c r="A2407" i="12"/>
  <c r="B2407" i="12"/>
  <c r="C2407" i="12"/>
  <c r="D2407" i="12"/>
  <c r="E2407" i="12"/>
  <c r="F2407" i="12"/>
  <c r="G2407" i="12"/>
  <c r="H2407" i="12"/>
  <c r="I2407" i="12"/>
  <c r="J2407" i="12"/>
  <c r="K2407" i="12"/>
  <c r="L2407" i="12"/>
  <c r="M2407" i="12"/>
  <c r="N2407" i="12"/>
  <c r="O2407" i="12"/>
  <c r="Q2407" i="12"/>
  <c r="R2407" i="12"/>
  <c r="T2407" i="12"/>
  <c r="U2407" i="12"/>
  <c r="A2408" i="12"/>
  <c r="B2408" i="12"/>
  <c r="C2408" i="12"/>
  <c r="D2408" i="12"/>
  <c r="E2408" i="12"/>
  <c r="F2408" i="12"/>
  <c r="G2408" i="12"/>
  <c r="H2408" i="12"/>
  <c r="I2408" i="12"/>
  <c r="J2408" i="12"/>
  <c r="K2408" i="12"/>
  <c r="L2408" i="12"/>
  <c r="M2408" i="12"/>
  <c r="N2408" i="12"/>
  <c r="O2408" i="12"/>
  <c r="Q2408" i="12"/>
  <c r="R2408" i="12"/>
  <c r="T2408" i="12"/>
  <c r="U2408" i="12"/>
  <c r="A2409" i="12"/>
  <c r="B2409" i="12"/>
  <c r="C2409" i="12"/>
  <c r="D2409" i="12"/>
  <c r="E2409" i="12"/>
  <c r="F2409" i="12"/>
  <c r="G2409" i="12"/>
  <c r="H2409" i="12"/>
  <c r="I2409" i="12"/>
  <c r="J2409" i="12"/>
  <c r="K2409" i="12"/>
  <c r="L2409" i="12"/>
  <c r="M2409" i="12"/>
  <c r="N2409" i="12"/>
  <c r="O2409" i="12"/>
  <c r="Q2409" i="12"/>
  <c r="R2409" i="12"/>
  <c r="T2409" i="12"/>
  <c r="U2409" i="12"/>
  <c r="A2410" i="12"/>
  <c r="B2410" i="12"/>
  <c r="C2410" i="12"/>
  <c r="D2410" i="12"/>
  <c r="E2410" i="12"/>
  <c r="F2410" i="12"/>
  <c r="G2410" i="12"/>
  <c r="H2410" i="12"/>
  <c r="I2410" i="12"/>
  <c r="J2410" i="12"/>
  <c r="K2410" i="12"/>
  <c r="L2410" i="12"/>
  <c r="M2410" i="12"/>
  <c r="N2410" i="12"/>
  <c r="O2410" i="12"/>
  <c r="Q2410" i="12"/>
  <c r="R2410" i="12"/>
  <c r="T2410" i="12"/>
  <c r="U2410" i="12"/>
  <c r="A2411" i="12"/>
  <c r="B2411" i="12"/>
  <c r="C2411" i="12"/>
  <c r="D2411" i="12"/>
  <c r="E2411" i="12"/>
  <c r="F2411" i="12"/>
  <c r="G2411" i="12"/>
  <c r="H2411" i="12"/>
  <c r="I2411" i="12"/>
  <c r="J2411" i="12"/>
  <c r="K2411" i="12"/>
  <c r="L2411" i="12"/>
  <c r="M2411" i="12"/>
  <c r="N2411" i="12"/>
  <c r="O2411" i="12"/>
  <c r="Q2411" i="12"/>
  <c r="R2411" i="12"/>
  <c r="T2411" i="12"/>
  <c r="U2411" i="12"/>
  <c r="A2412" i="12"/>
  <c r="B2412" i="12"/>
  <c r="C2412" i="12"/>
  <c r="D2412" i="12"/>
  <c r="E2412" i="12"/>
  <c r="F2412" i="12"/>
  <c r="G2412" i="12"/>
  <c r="H2412" i="12"/>
  <c r="I2412" i="12"/>
  <c r="J2412" i="12"/>
  <c r="K2412" i="12"/>
  <c r="L2412" i="12"/>
  <c r="M2412" i="12"/>
  <c r="N2412" i="12"/>
  <c r="O2412" i="12"/>
  <c r="Q2412" i="12"/>
  <c r="R2412" i="12"/>
  <c r="T2412" i="12"/>
  <c r="U2412" i="12"/>
  <c r="A2413" i="12"/>
  <c r="B2413" i="12"/>
  <c r="C2413" i="12"/>
  <c r="D2413" i="12"/>
  <c r="E2413" i="12"/>
  <c r="F2413" i="12"/>
  <c r="G2413" i="12"/>
  <c r="H2413" i="12"/>
  <c r="I2413" i="12"/>
  <c r="J2413" i="12"/>
  <c r="K2413" i="12"/>
  <c r="L2413" i="12"/>
  <c r="M2413" i="12"/>
  <c r="N2413" i="12"/>
  <c r="O2413" i="12"/>
  <c r="Q2413" i="12"/>
  <c r="R2413" i="12"/>
  <c r="T2413" i="12"/>
  <c r="U2413" i="12"/>
  <c r="A2414" i="12"/>
  <c r="B2414" i="12"/>
  <c r="C2414" i="12"/>
  <c r="D2414" i="12"/>
  <c r="E2414" i="12"/>
  <c r="F2414" i="12"/>
  <c r="G2414" i="12"/>
  <c r="H2414" i="12"/>
  <c r="I2414" i="12"/>
  <c r="J2414" i="12"/>
  <c r="K2414" i="12"/>
  <c r="L2414" i="12"/>
  <c r="M2414" i="12"/>
  <c r="N2414" i="12"/>
  <c r="O2414" i="12"/>
  <c r="Q2414" i="12"/>
  <c r="R2414" i="12"/>
  <c r="T2414" i="12"/>
  <c r="U2414" i="12"/>
  <c r="A2415" i="12"/>
  <c r="B2415" i="12"/>
  <c r="C2415" i="12"/>
  <c r="D2415" i="12"/>
  <c r="E2415" i="12"/>
  <c r="F2415" i="12"/>
  <c r="G2415" i="12"/>
  <c r="H2415" i="12"/>
  <c r="I2415" i="12"/>
  <c r="J2415" i="12"/>
  <c r="K2415" i="12"/>
  <c r="L2415" i="12"/>
  <c r="M2415" i="12"/>
  <c r="N2415" i="12"/>
  <c r="O2415" i="12"/>
  <c r="Q2415" i="12"/>
  <c r="R2415" i="12"/>
  <c r="T2415" i="12"/>
  <c r="U2415" i="12"/>
  <c r="A2416" i="12"/>
  <c r="B2416" i="12"/>
  <c r="C2416" i="12"/>
  <c r="D2416" i="12"/>
  <c r="E2416" i="12"/>
  <c r="F2416" i="12"/>
  <c r="G2416" i="12"/>
  <c r="H2416" i="12"/>
  <c r="I2416" i="12"/>
  <c r="J2416" i="12"/>
  <c r="K2416" i="12"/>
  <c r="L2416" i="12"/>
  <c r="M2416" i="12"/>
  <c r="N2416" i="12"/>
  <c r="O2416" i="12"/>
  <c r="Q2416" i="12"/>
  <c r="R2416" i="12"/>
  <c r="T2416" i="12"/>
  <c r="U2416" i="12"/>
  <c r="A2417" i="12"/>
  <c r="B2417" i="12"/>
  <c r="C2417" i="12"/>
  <c r="D2417" i="12"/>
  <c r="E2417" i="12"/>
  <c r="F2417" i="12"/>
  <c r="G2417" i="12"/>
  <c r="H2417" i="12"/>
  <c r="I2417" i="12"/>
  <c r="J2417" i="12"/>
  <c r="K2417" i="12"/>
  <c r="L2417" i="12"/>
  <c r="M2417" i="12"/>
  <c r="N2417" i="12"/>
  <c r="O2417" i="12"/>
  <c r="Q2417" i="12"/>
  <c r="R2417" i="12"/>
  <c r="T2417" i="12"/>
  <c r="U2417" i="12"/>
  <c r="A2418" i="12"/>
  <c r="B2418" i="12"/>
  <c r="C2418" i="12"/>
  <c r="D2418" i="12"/>
  <c r="E2418" i="12"/>
  <c r="F2418" i="12"/>
  <c r="G2418" i="12"/>
  <c r="H2418" i="12"/>
  <c r="I2418" i="12"/>
  <c r="J2418" i="12"/>
  <c r="K2418" i="12"/>
  <c r="L2418" i="12"/>
  <c r="M2418" i="12"/>
  <c r="N2418" i="12"/>
  <c r="O2418" i="12"/>
  <c r="Q2418" i="12"/>
  <c r="R2418" i="12"/>
  <c r="T2418" i="12"/>
  <c r="U2418" i="12"/>
  <c r="A2419" i="12"/>
  <c r="B2419" i="12"/>
  <c r="C2419" i="12"/>
  <c r="D2419" i="12"/>
  <c r="E2419" i="12"/>
  <c r="F2419" i="12"/>
  <c r="G2419" i="12"/>
  <c r="H2419" i="12"/>
  <c r="I2419" i="12"/>
  <c r="J2419" i="12"/>
  <c r="K2419" i="12"/>
  <c r="L2419" i="12"/>
  <c r="M2419" i="12"/>
  <c r="N2419" i="12"/>
  <c r="O2419" i="12"/>
  <c r="Q2419" i="12"/>
  <c r="R2419" i="12"/>
  <c r="T2419" i="12"/>
  <c r="U2419" i="12"/>
  <c r="A2420" i="12"/>
  <c r="B2420" i="12"/>
  <c r="C2420" i="12"/>
  <c r="D2420" i="12"/>
  <c r="E2420" i="12"/>
  <c r="F2420" i="12"/>
  <c r="G2420" i="12"/>
  <c r="H2420" i="12"/>
  <c r="I2420" i="12"/>
  <c r="J2420" i="12"/>
  <c r="K2420" i="12"/>
  <c r="L2420" i="12"/>
  <c r="M2420" i="12"/>
  <c r="N2420" i="12"/>
  <c r="O2420" i="12"/>
  <c r="Q2420" i="12"/>
  <c r="R2420" i="12"/>
  <c r="T2420" i="12"/>
  <c r="U2420" i="12"/>
  <c r="A2421" i="12"/>
  <c r="B2421" i="12"/>
  <c r="C2421" i="12"/>
  <c r="D2421" i="12"/>
  <c r="E2421" i="12"/>
  <c r="F2421" i="12"/>
  <c r="G2421" i="12"/>
  <c r="H2421" i="12"/>
  <c r="I2421" i="12"/>
  <c r="J2421" i="12"/>
  <c r="K2421" i="12"/>
  <c r="L2421" i="12"/>
  <c r="M2421" i="12"/>
  <c r="N2421" i="12"/>
  <c r="O2421" i="12"/>
  <c r="Q2421" i="12"/>
  <c r="R2421" i="12"/>
  <c r="T2421" i="12"/>
  <c r="U2421" i="12"/>
  <c r="A2422" i="12"/>
  <c r="B2422" i="12"/>
  <c r="C2422" i="12"/>
  <c r="D2422" i="12"/>
  <c r="E2422" i="12"/>
  <c r="F2422" i="12"/>
  <c r="G2422" i="12"/>
  <c r="H2422" i="12"/>
  <c r="I2422" i="12"/>
  <c r="J2422" i="12"/>
  <c r="K2422" i="12"/>
  <c r="L2422" i="12"/>
  <c r="M2422" i="12"/>
  <c r="N2422" i="12"/>
  <c r="O2422" i="12"/>
  <c r="Q2422" i="12"/>
  <c r="R2422" i="12"/>
  <c r="T2422" i="12"/>
  <c r="U2422" i="12"/>
  <c r="A2423" i="12"/>
  <c r="B2423" i="12"/>
  <c r="C2423" i="12"/>
  <c r="D2423" i="12"/>
  <c r="E2423" i="12"/>
  <c r="F2423" i="12"/>
  <c r="G2423" i="12"/>
  <c r="H2423" i="12"/>
  <c r="I2423" i="12"/>
  <c r="J2423" i="12"/>
  <c r="K2423" i="12"/>
  <c r="L2423" i="12"/>
  <c r="M2423" i="12"/>
  <c r="N2423" i="12"/>
  <c r="O2423" i="12"/>
  <c r="Q2423" i="12"/>
  <c r="R2423" i="12"/>
  <c r="T2423" i="12"/>
  <c r="U2423" i="12"/>
  <c r="A2424" i="12"/>
  <c r="B2424" i="12"/>
  <c r="C2424" i="12"/>
  <c r="D2424" i="12"/>
  <c r="E2424" i="12"/>
  <c r="F2424" i="12"/>
  <c r="G2424" i="12"/>
  <c r="H2424" i="12"/>
  <c r="I2424" i="12"/>
  <c r="J2424" i="12"/>
  <c r="K2424" i="12"/>
  <c r="L2424" i="12"/>
  <c r="M2424" i="12"/>
  <c r="N2424" i="12"/>
  <c r="O2424" i="12"/>
  <c r="Q2424" i="12"/>
  <c r="R2424" i="12"/>
  <c r="T2424" i="12"/>
  <c r="U2424" i="12"/>
  <c r="A2425" i="12"/>
  <c r="B2425" i="12"/>
  <c r="C2425" i="12"/>
  <c r="D2425" i="12"/>
  <c r="E2425" i="12"/>
  <c r="F2425" i="12"/>
  <c r="G2425" i="12"/>
  <c r="H2425" i="12"/>
  <c r="I2425" i="12"/>
  <c r="J2425" i="12"/>
  <c r="K2425" i="12"/>
  <c r="L2425" i="12"/>
  <c r="M2425" i="12"/>
  <c r="N2425" i="12"/>
  <c r="O2425" i="12"/>
  <c r="Q2425" i="12"/>
  <c r="R2425" i="12"/>
  <c r="T2425" i="12"/>
  <c r="U2425" i="12"/>
  <c r="A2426" i="12"/>
  <c r="B2426" i="12"/>
  <c r="C2426" i="12"/>
  <c r="D2426" i="12"/>
  <c r="E2426" i="12"/>
  <c r="F2426" i="12"/>
  <c r="G2426" i="12"/>
  <c r="H2426" i="12"/>
  <c r="I2426" i="12"/>
  <c r="J2426" i="12"/>
  <c r="K2426" i="12"/>
  <c r="L2426" i="12"/>
  <c r="M2426" i="12"/>
  <c r="N2426" i="12"/>
  <c r="O2426" i="12"/>
  <c r="Q2426" i="12"/>
  <c r="R2426" i="12"/>
  <c r="T2426" i="12"/>
  <c r="U2426" i="12"/>
  <c r="A2427" i="12"/>
  <c r="B2427" i="12"/>
  <c r="C2427" i="12"/>
  <c r="D2427" i="12"/>
  <c r="E2427" i="12"/>
  <c r="F2427" i="12"/>
  <c r="G2427" i="12"/>
  <c r="H2427" i="12"/>
  <c r="I2427" i="12"/>
  <c r="J2427" i="12"/>
  <c r="K2427" i="12"/>
  <c r="L2427" i="12"/>
  <c r="M2427" i="12"/>
  <c r="N2427" i="12"/>
  <c r="O2427" i="12"/>
  <c r="Q2427" i="12"/>
  <c r="R2427" i="12"/>
  <c r="T2427" i="12"/>
  <c r="U2427" i="12"/>
  <c r="A2428" i="12"/>
  <c r="B2428" i="12"/>
  <c r="C2428" i="12"/>
  <c r="D2428" i="12"/>
  <c r="E2428" i="12"/>
  <c r="F2428" i="12"/>
  <c r="G2428" i="12"/>
  <c r="H2428" i="12"/>
  <c r="I2428" i="12"/>
  <c r="J2428" i="12"/>
  <c r="K2428" i="12"/>
  <c r="L2428" i="12"/>
  <c r="M2428" i="12"/>
  <c r="N2428" i="12"/>
  <c r="O2428" i="12"/>
  <c r="Q2428" i="12"/>
  <c r="R2428" i="12"/>
  <c r="T2428" i="12"/>
  <c r="U2428" i="12"/>
  <c r="A2429" i="12"/>
  <c r="B2429" i="12"/>
  <c r="C2429" i="12"/>
  <c r="D2429" i="12"/>
  <c r="E2429" i="12"/>
  <c r="F2429" i="12"/>
  <c r="G2429" i="12"/>
  <c r="H2429" i="12"/>
  <c r="I2429" i="12"/>
  <c r="J2429" i="12"/>
  <c r="K2429" i="12"/>
  <c r="L2429" i="12"/>
  <c r="M2429" i="12"/>
  <c r="N2429" i="12"/>
  <c r="O2429" i="12"/>
  <c r="Q2429" i="12"/>
  <c r="R2429" i="12"/>
  <c r="T2429" i="12"/>
  <c r="U2429" i="12"/>
  <c r="A2430" i="12"/>
  <c r="B2430" i="12"/>
  <c r="C2430" i="12"/>
  <c r="D2430" i="12"/>
  <c r="E2430" i="12"/>
  <c r="F2430" i="12"/>
  <c r="G2430" i="12"/>
  <c r="H2430" i="12"/>
  <c r="I2430" i="12"/>
  <c r="J2430" i="12"/>
  <c r="K2430" i="12"/>
  <c r="L2430" i="12"/>
  <c r="M2430" i="12"/>
  <c r="N2430" i="12"/>
  <c r="O2430" i="12"/>
  <c r="Q2430" i="12"/>
  <c r="R2430" i="12"/>
  <c r="T2430" i="12"/>
  <c r="U2430" i="12"/>
  <c r="A2431" i="12"/>
  <c r="B2431" i="12"/>
  <c r="C2431" i="12"/>
  <c r="D2431" i="12"/>
  <c r="E2431" i="12"/>
  <c r="F2431" i="12"/>
  <c r="G2431" i="12"/>
  <c r="H2431" i="12"/>
  <c r="I2431" i="12"/>
  <c r="J2431" i="12"/>
  <c r="K2431" i="12"/>
  <c r="L2431" i="12"/>
  <c r="M2431" i="12"/>
  <c r="N2431" i="12"/>
  <c r="O2431" i="12"/>
  <c r="Q2431" i="12"/>
  <c r="R2431" i="12"/>
  <c r="T2431" i="12"/>
  <c r="U2431" i="12"/>
  <c r="A2432" i="12"/>
  <c r="B2432" i="12"/>
  <c r="C2432" i="12"/>
  <c r="D2432" i="12"/>
  <c r="E2432" i="12"/>
  <c r="F2432" i="12"/>
  <c r="G2432" i="12"/>
  <c r="H2432" i="12"/>
  <c r="I2432" i="12"/>
  <c r="J2432" i="12"/>
  <c r="K2432" i="12"/>
  <c r="L2432" i="12"/>
  <c r="M2432" i="12"/>
  <c r="N2432" i="12"/>
  <c r="O2432" i="12"/>
  <c r="Q2432" i="12"/>
  <c r="R2432" i="12"/>
  <c r="T2432" i="12"/>
  <c r="U2432" i="12"/>
  <c r="A2433" i="12"/>
  <c r="B2433" i="12"/>
  <c r="C2433" i="12"/>
  <c r="D2433" i="12"/>
  <c r="E2433" i="12"/>
  <c r="F2433" i="12"/>
  <c r="G2433" i="12"/>
  <c r="H2433" i="12"/>
  <c r="I2433" i="12"/>
  <c r="J2433" i="12"/>
  <c r="K2433" i="12"/>
  <c r="L2433" i="12"/>
  <c r="M2433" i="12"/>
  <c r="N2433" i="12"/>
  <c r="O2433" i="12"/>
  <c r="Q2433" i="12"/>
  <c r="R2433" i="12"/>
  <c r="T2433" i="12"/>
  <c r="U2433" i="12"/>
  <c r="A2434" i="12"/>
  <c r="B2434" i="12"/>
  <c r="C2434" i="12"/>
  <c r="D2434" i="12"/>
  <c r="E2434" i="12"/>
  <c r="F2434" i="12"/>
  <c r="G2434" i="12"/>
  <c r="H2434" i="12"/>
  <c r="I2434" i="12"/>
  <c r="J2434" i="12"/>
  <c r="K2434" i="12"/>
  <c r="L2434" i="12"/>
  <c r="M2434" i="12"/>
  <c r="N2434" i="12"/>
  <c r="O2434" i="12"/>
  <c r="Q2434" i="12"/>
  <c r="R2434" i="12"/>
  <c r="T2434" i="12"/>
  <c r="U2434" i="12"/>
  <c r="A2435" i="12"/>
  <c r="B2435" i="12"/>
  <c r="C2435" i="12"/>
  <c r="D2435" i="12"/>
  <c r="E2435" i="12"/>
  <c r="F2435" i="12"/>
  <c r="G2435" i="12"/>
  <c r="H2435" i="12"/>
  <c r="I2435" i="12"/>
  <c r="J2435" i="12"/>
  <c r="K2435" i="12"/>
  <c r="L2435" i="12"/>
  <c r="M2435" i="12"/>
  <c r="N2435" i="12"/>
  <c r="O2435" i="12"/>
  <c r="Q2435" i="12"/>
  <c r="R2435" i="12"/>
  <c r="T2435" i="12"/>
  <c r="U2435" i="12"/>
  <c r="A2436" i="12"/>
  <c r="B2436" i="12"/>
  <c r="C2436" i="12"/>
  <c r="D2436" i="12"/>
  <c r="E2436" i="12"/>
  <c r="F2436" i="12"/>
  <c r="G2436" i="12"/>
  <c r="H2436" i="12"/>
  <c r="I2436" i="12"/>
  <c r="J2436" i="12"/>
  <c r="K2436" i="12"/>
  <c r="L2436" i="12"/>
  <c r="M2436" i="12"/>
  <c r="N2436" i="12"/>
  <c r="O2436" i="12"/>
  <c r="Q2436" i="12"/>
  <c r="R2436" i="12"/>
  <c r="T2436" i="12"/>
  <c r="U2436" i="12"/>
  <c r="A2437" i="12"/>
  <c r="B2437" i="12"/>
  <c r="C2437" i="12"/>
  <c r="D2437" i="12"/>
  <c r="E2437" i="12"/>
  <c r="F2437" i="12"/>
  <c r="G2437" i="12"/>
  <c r="H2437" i="12"/>
  <c r="I2437" i="12"/>
  <c r="J2437" i="12"/>
  <c r="K2437" i="12"/>
  <c r="L2437" i="12"/>
  <c r="M2437" i="12"/>
  <c r="N2437" i="12"/>
  <c r="O2437" i="12"/>
  <c r="Q2437" i="12"/>
  <c r="R2437" i="12"/>
  <c r="T2437" i="12"/>
  <c r="U2437" i="12"/>
  <c r="A2438" i="12"/>
  <c r="B2438" i="12"/>
  <c r="C2438" i="12"/>
  <c r="D2438" i="12"/>
  <c r="E2438" i="12"/>
  <c r="F2438" i="12"/>
  <c r="G2438" i="12"/>
  <c r="H2438" i="12"/>
  <c r="I2438" i="12"/>
  <c r="J2438" i="12"/>
  <c r="K2438" i="12"/>
  <c r="L2438" i="12"/>
  <c r="M2438" i="12"/>
  <c r="N2438" i="12"/>
  <c r="O2438" i="12"/>
  <c r="Q2438" i="12"/>
  <c r="R2438" i="12"/>
  <c r="T2438" i="12"/>
  <c r="U2438" i="12"/>
  <c r="A2439" i="12"/>
  <c r="B2439" i="12"/>
  <c r="C2439" i="12"/>
  <c r="D2439" i="12"/>
  <c r="E2439" i="12"/>
  <c r="F2439" i="12"/>
  <c r="G2439" i="12"/>
  <c r="H2439" i="12"/>
  <c r="I2439" i="12"/>
  <c r="J2439" i="12"/>
  <c r="K2439" i="12"/>
  <c r="L2439" i="12"/>
  <c r="M2439" i="12"/>
  <c r="N2439" i="12"/>
  <c r="O2439" i="12"/>
  <c r="Q2439" i="12"/>
  <c r="R2439" i="12"/>
  <c r="T2439" i="12"/>
  <c r="U2439" i="12"/>
  <c r="A2440" i="12"/>
  <c r="B2440" i="12"/>
  <c r="C2440" i="12"/>
  <c r="D2440" i="12"/>
  <c r="E2440" i="12"/>
  <c r="F2440" i="12"/>
  <c r="G2440" i="12"/>
  <c r="H2440" i="12"/>
  <c r="I2440" i="12"/>
  <c r="J2440" i="12"/>
  <c r="K2440" i="12"/>
  <c r="L2440" i="12"/>
  <c r="M2440" i="12"/>
  <c r="N2440" i="12"/>
  <c r="O2440" i="12"/>
  <c r="Q2440" i="12"/>
  <c r="R2440" i="12"/>
  <c r="T2440" i="12"/>
  <c r="U2440" i="12"/>
  <c r="A2441" i="12"/>
  <c r="B2441" i="12"/>
  <c r="C2441" i="12"/>
  <c r="D2441" i="12"/>
  <c r="E2441" i="12"/>
  <c r="F2441" i="12"/>
  <c r="G2441" i="12"/>
  <c r="H2441" i="12"/>
  <c r="I2441" i="12"/>
  <c r="J2441" i="12"/>
  <c r="K2441" i="12"/>
  <c r="L2441" i="12"/>
  <c r="M2441" i="12"/>
  <c r="N2441" i="12"/>
  <c r="O2441" i="12"/>
  <c r="Q2441" i="12"/>
  <c r="R2441" i="12"/>
  <c r="T2441" i="12"/>
  <c r="U2441" i="12"/>
  <c r="A2442" i="12"/>
  <c r="B2442" i="12"/>
  <c r="C2442" i="12"/>
  <c r="D2442" i="12"/>
  <c r="E2442" i="12"/>
  <c r="F2442" i="12"/>
  <c r="G2442" i="12"/>
  <c r="H2442" i="12"/>
  <c r="I2442" i="12"/>
  <c r="J2442" i="12"/>
  <c r="K2442" i="12"/>
  <c r="L2442" i="12"/>
  <c r="M2442" i="12"/>
  <c r="N2442" i="12"/>
  <c r="O2442" i="12"/>
  <c r="Q2442" i="12"/>
  <c r="R2442" i="12"/>
  <c r="T2442" i="12"/>
  <c r="U2442" i="12"/>
  <c r="A2443" i="12"/>
  <c r="B2443" i="12"/>
  <c r="C2443" i="12"/>
  <c r="D2443" i="12"/>
  <c r="E2443" i="12"/>
  <c r="F2443" i="12"/>
  <c r="G2443" i="12"/>
  <c r="H2443" i="12"/>
  <c r="I2443" i="12"/>
  <c r="J2443" i="12"/>
  <c r="K2443" i="12"/>
  <c r="L2443" i="12"/>
  <c r="M2443" i="12"/>
  <c r="N2443" i="12"/>
  <c r="O2443" i="12"/>
  <c r="Q2443" i="12"/>
  <c r="R2443" i="12"/>
  <c r="T2443" i="12"/>
  <c r="U2443" i="12"/>
  <c r="A2444" i="12"/>
  <c r="B2444" i="12"/>
  <c r="C2444" i="12"/>
  <c r="D2444" i="12"/>
  <c r="E2444" i="12"/>
  <c r="F2444" i="12"/>
  <c r="G2444" i="12"/>
  <c r="H2444" i="12"/>
  <c r="I2444" i="12"/>
  <c r="J2444" i="12"/>
  <c r="K2444" i="12"/>
  <c r="L2444" i="12"/>
  <c r="M2444" i="12"/>
  <c r="N2444" i="12"/>
  <c r="O2444" i="12"/>
  <c r="Q2444" i="12"/>
  <c r="R2444" i="12"/>
  <c r="T2444" i="12"/>
  <c r="U2444" i="12"/>
  <c r="A2445" i="12"/>
  <c r="B2445" i="12"/>
  <c r="C2445" i="12"/>
  <c r="D2445" i="12"/>
  <c r="E2445" i="12"/>
  <c r="F2445" i="12"/>
  <c r="G2445" i="12"/>
  <c r="H2445" i="12"/>
  <c r="I2445" i="12"/>
  <c r="J2445" i="12"/>
  <c r="K2445" i="12"/>
  <c r="L2445" i="12"/>
  <c r="M2445" i="12"/>
  <c r="N2445" i="12"/>
  <c r="O2445" i="12"/>
  <c r="Q2445" i="12"/>
  <c r="R2445" i="12"/>
  <c r="T2445" i="12"/>
  <c r="U2445" i="12"/>
  <c r="A2446" i="12"/>
  <c r="B2446" i="12"/>
  <c r="C2446" i="12"/>
  <c r="D2446" i="12"/>
  <c r="E2446" i="12"/>
  <c r="F2446" i="12"/>
  <c r="G2446" i="12"/>
  <c r="H2446" i="12"/>
  <c r="I2446" i="12"/>
  <c r="J2446" i="12"/>
  <c r="K2446" i="12"/>
  <c r="L2446" i="12"/>
  <c r="M2446" i="12"/>
  <c r="N2446" i="12"/>
  <c r="O2446" i="12"/>
  <c r="Q2446" i="12"/>
  <c r="R2446" i="12"/>
  <c r="T2446" i="12"/>
  <c r="U2446" i="12"/>
  <c r="A2447" i="12"/>
  <c r="B2447" i="12"/>
  <c r="C2447" i="12"/>
  <c r="D2447" i="12"/>
  <c r="E2447" i="12"/>
  <c r="F2447" i="12"/>
  <c r="G2447" i="12"/>
  <c r="H2447" i="12"/>
  <c r="I2447" i="12"/>
  <c r="J2447" i="12"/>
  <c r="K2447" i="12"/>
  <c r="L2447" i="12"/>
  <c r="M2447" i="12"/>
  <c r="N2447" i="12"/>
  <c r="O2447" i="12"/>
  <c r="Q2447" i="12"/>
  <c r="R2447" i="12"/>
  <c r="T2447" i="12"/>
  <c r="U2447" i="12"/>
  <c r="A2448" i="12"/>
  <c r="B2448" i="12"/>
  <c r="C2448" i="12"/>
  <c r="D2448" i="12"/>
  <c r="E2448" i="12"/>
  <c r="F2448" i="12"/>
  <c r="G2448" i="12"/>
  <c r="H2448" i="12"/>
  <c r="I2448" i="12"/>
  <c r="J2448" i="12"/>
  <c r="K2448" i="12"/>
  <c r="L2448" i="12"/>
  <c r="M2448" i="12"/>
  <c r="N2448" i="12"/>
  <c r="O2448" i="12"/>
  <c r="Q2448" i="12"/>
  <c r="R2448" i="12"/>
  <c r="T2448" i="12"/>
  <c r="U2448" i="12"/>
  <c r="A2449" i="12"/>
  <c r="B2449" i="12"/>
  <c r="C2449" i="12"/>
  <c r="D2449" i="12"/>
  <c r="E2449" i="12"/>
  <c r="F2449" i="12"/>
  <c r="G2449" i="12"/>
  <c r="H2449" i="12"/>
  <c r="I2449" i="12"/>
  <c r="J2449" i="12"/>
  <c r="K2449" i="12"/>
  <c r="L2449" i="12"/>
  <c r="M2449" i="12"/>
  <c r="N2449" i="12"/>
  <c r="O2449" i="12"/>
  <c r="Q2449" i="12"/>
  <c r="R2449" i="12"/>
  <c r="T2449" i="12"/>
  <c r="U2449" i="12"/>
  <c r="A2450" i="12"/>
  <c r="B2450" i="12"/>
  <c r="C2450" i="12"/>
  <c r="D2450" i="12"/>
  <c r="E2450" i="12"/>
  <c r="F2450" i="12"/>
  <c r="G2450" i="12"/>
  <c r="H2450" i="12"/>
  <c r="I2450" i="12"/>
  <c r="J2450" i="12"/>
  <c r="K2450" i="12"/>
  <c r="L2450" i="12"/>
  <c r="M2450" i="12"/>
  <c r="N2450" i="12"/>
  <c r="O2450" i="12"/>
  <c r="Q2450" i="12"/>
  <c r="R2450" i="12"/>
  <c r="T2450" i="12"/>
  <c r="U2450" i="12"/>
  <c r="A2451" i="12"/>
  <c r="B2451" i="12"/>
  <c r="C2451" i="12"/>
  <c r="D2451" i="12"/>
  <c r="E2451" i="12"/>
  <c r="F2451" i="12"/>
  <c r="G2451" i="12"/>
  <c r="H2451" i="12"/>
  <c r="I2451" i="12"/>
  <c r="J2451" i="12"/>
  <c r="K2451" i="12"/>
  <c r="L2451" i="12"/>
  <c r="M2451" i="12"/>
  <c r="N2451" i="12"/>
  <c r="O2451" i="12"/>
  <c r="Q2451" i="12"/>
  <c r="R2451" i="12"/>
  <c r="T2451" i="12"/>
  <c r="U2451" i="12"/>
  <c r="A2452" i="12"/>
  <c r="B2452" i="12"/>
  <c r="C2452" i="12"/>
  <c r="D2452" i="12"/>
  <c r="E2452" i="12"/>
  <c r="F2452" i="12"/>
  <c r="G2452" i="12"/>
  <c r="H2452" i="12"/>
  <c r="I2452" i="12"/>
  <c r="J2452" i="12"/>
  <c r="K2452" i="12"/>
  <c r="L2452" i="12"/>
  <c r="M2452" i="12"/>
  <c r="N2452" i="12"/>
  <c r="O2452" i="12"/>
  <c r="Q2452" i="12"/>
  <c r="R2452" i="12"/>
  <c r="T2452" i="12"/>
  <c r="U2452" i="12"/>
  <c r="A2453" i="12"/>
  <c r="B2453" i="12"/>
  <c r="C2453" i="12"/>
  <c r="D2453" i="12"/>
  <c r="E2453" i="12"/>
  <c r="F2453" i="12"/>
  <c r="G2453" i="12"/>
  <c r="H2453" i="12"/>
  <c r="I2453" i="12"/>
  <c r="J2453" i="12"/>
  <c r="K2453" i="12"/>
  <c r="L2453" i="12"/>
  <c r="M2453" i="12"/>
  <c r="N2453" i="12"/>
  <c r="O2453" i="12"/>
  <c r="Q2453" i="12"/>
  <c r="R2453" i="12"/>
  <c r="T2453" i="12"/>
  <c r="U2453" i="12"/>
  <c r="A2454" i="12"/>
  <c r="B2454" i="12"/>
  <c r="C2454" i="12"/>
  <c r="D2454" i="12"/>
  <c r="E2454" i="12"/>
  <c r="F2454" i="12"/>
  <c r="G2454" i="12"/>
  <c r="H2454" i="12"/>
  <c r="I2454" i="12"/>
  <c r="J2454" i="12"/>
  <c r="K2454" i="12"/>
  <c r="L2454" i="12"/>
  <c r="M2454" i="12"/>
  <c r="N2454" i="12"/>
  <c r="O2454" i="12"/>
  <c r="Q2454" i="12"/>
  <c r="R2454" i="12"/>
  <c r="T2454" i="12"/>
  <c r="U2454" i="12"/>
  <c r="A2455" i="12"/>
  <c r="B2455" i="12"/>
  <c r="C2455" i="12"/>
  <c r="D2455" i="12"/>
  <c r="E2455" i="12"/>
  <c r="F2455" i="12"/>
  <c r="G2455" i="12"/>
  <c r="H2455" i="12"/>
  <c r="I2455" i="12"/>
  <c r="J2455" i="12"/>
  <c r="K2455" i="12"/>
  <c r="L2455" i="12"/>
  <c r="M2455" i="12"/>
  <c r="N2455" i="12"/>
  <c r="O2455" i="12"/>
  <c r="Q2455" i="12"/>
  <c r="R2455" i="12"/>
  <c r="T2455" i="12"/>
  <c r="U2455" i="12"/>
  <c r="A2456" i="12"/>
  <c r="B2456" i="12"/>
  <c r="C2456" i="12"/>
  <c r="D2456" i="12"/>
  <c r="E2456" i="12"/>
  <c r="F2456" i="12"/>
  <c r="G2456" i="12"/>
  <c r="H2456" i="12"/>
  <c r="I2456" i="12"/>
  <c r="J2456" i="12"/>
  <c r="K2456" i="12"/>
  <c r="L2456" i="12"/>
  <c r="M2456" i="12"/>
  <c r="N2456" i="12"/>
  <c r="O2456" i="12"/>
  <c r="Q2456" i="12"/>
  <c r="R2456" i="12"/>
  <c r="T2456" i="12"/>
  <c r="U2456" i="12"/>
  <c r="A2457" i="12"/>
  <c r="B2457" i="12"/>
  <c r="C2457" i="12"/>
  <c r="D2457" i="12"/>
  <c r="E2457" i="12"/>
  <c r="F2457" i="12"/>
  <c r="G2457" i="12"/>
  <c r="H2457" i="12"/>
  <c r="I2457" i="12"/>
  <c r="J2457" i="12"/>
  <c r="K2457" i="12"/>
  <c r="L2457" i="12"/>
  <c r="M2457" i="12"/>
  <c r="N2457" i="12"/>
  <c r="O2457" i="12"/>
  <c r="Q2457" i="12"/>
  <c r="R2457" i="12"/>
  <c r="T2457" i="12"/>
  <c r="U2457" i="12"/>
  <c r="A2458" i="12"/>
  <c r="B2458" i="12"/>
  <c r="C2458" i="12"/>
  <c r="D2458" i="12"/>
  <c r="E2458" i="12"/>
  <c r="F2458" i="12"/>
  <c r="G2458" i="12"/>
  <c r="H2458" i="12"/>
  <c r="I2458" i="12"/>
  <c r="J2458" i="12"/>
  <c r="K2458" i="12"/>
  <c r="L2458" i="12"/>
  <c r="M2458" i="12"/>
  <c r="N2458" i="12"/>
  <c r="O2458" i="12"/>
  <c r="Q2458" i="12"/>
  <c r="R2458" i="12"/>
  <c r="T2458" i="12"/>
  <c r="U2458" i="12"/>
  <c r="A2459" i="12"/>
  <c r="B2459" i="12"/>
  <c r="C2459" i="12"/>
  <c r="D2459" i="12"/>
  <c r="E2459" i="12"/>
  <c r="F2459" i="12"/>
  <c r="G2459" i="12"/>
  <c r="H2459" i="12"/>
  <c r="I2459" i="12"/>
  <c r="J2459" i="12"/>
  <c r="K2459" i="12"/>
  <c r="L2459" i="12"/>
  <c r="M2459" i="12"/>
  <c r="N2459" i="12"/>
  <c r="O2459" i="12"/>
  <c r="Q2459" i="12"/>
  <c r="R2459" i="12"/>
  <c r="T2459" i="12"/>
  <c r="U2459" i="12"/>
  <c r="A2460" i="12"/>
  <c r="B2460" i="12"/>
  <c r="C2460" i="12"/>
  <c r="D2460" i="12"/>
  <c r="E2460" i="12"/>
  <c r="F2460" i="12"/>
  <c r="G2460" i="12"/>
  <c r="H2460" i="12"/>
  <c r="I2460" i="12"/>
  <c r="J2460" i="12"/>
  <c r="K2460" i="12"/>
  <c r="L2460" i="12"/>
  <c r="M2460" i="12"/>
  <c r="N2460" i="12"/>
  <c r="O2460" i="12"/>
  <c r="Q2460" i="12"/>
  <c r="R2460" i="12"/>
  <c r="T2460" i="12"/>
  <c r="U2460" i="12"/>
  <c r="A2461" i="12"/>
  <c r="B2461" i="12"/>
  <c r="C2461" i="12"/>
  <c r="D2461" i="12"/>
  <c r="E2461" i="12"/>
  <c r="F2461" i="12"/>
  <c r="G2461" i="12"/>
  <c r="H2461" i="12"/>
  <c r="I2461" i="12"/>
  <c r="J2461" i="12"/>
  <c r="K2461" i="12"/>
  <c r="L2461" i="12"/>
  <c r="M2461" i="12"/>
  <c r="N2461" i="12"/>
  <c r="O2461" i="12"/>
  <c r="Q2461" i="12"/>
  <c r="R2461" i="12"/>
  <c r="T2461" i="12"/>
  <c r="U2461" i="12"/>
  <c r="A2462" i="12"/>
  <c r="B2462" i="12"/>
  <c r="C2462" i="12"/>
  <c r="D2462" i="12"/>
  <c r="E2462" i="12"/>
  <c r="F2462" i="12"/>
  <c r="G2462" i="12"/>
  <c r="H2462" i="12"/>
  <c r="I2462" i="12"/>
  <c r="J2462" i="12"/>
  <c r="K2462" i="12"/>
  <c r="L2462" i="12"/>
  <c r="M2462" i="12"/>
  <c r="N2462" i="12"/>
  <c r="O2462" i="12"/>
  <c r="Q2462" i="12"/>
  <c r="R2462" i="12"/>
  <c r="T2462" i="12"/>
  <c r="U2462" i="12"/>
  <c r="A2463" i="12"/>
  <c r="B2463" i="12"/>
  <c r="C2463" i="12"/>
  <c r="D2463" i="12"/>
  <c r="E2463" i="12"/>
  <c r="F2463" i="12"/>
  <c r="G2463" i="12"/>
  <c r="H2463" i="12"/>
  <c r="I2463" i="12"/>
  <c r="J2463" i="12"/>
  <c r="K2463" i="12"/>
  <c r="L2463" i="12"/>
  <c r="M2463" i="12"/>
  <c r="N2463" i="12"/>
  <c r="O2463" i="12"/>
  <c r="Q2463" i="12"/>
  <c r="R2463" i="12"/>
  <c r="T2463" i="12"/>
  <c r="U2463" i="12"/>
  <c r="A2464" i="12"/>
  <c r="B2464" i="12"/>
  <c r="C2464" i="12"/>
  <c r="D2464" i="12"/>
  <c r="E2464" i="12"/>
  <c r="F2464" i="12"/>
  <c r="G2464" i="12"/>
  <c r="H2464" i="12"/>
  <c r="I2464" i="12"/>
  <c r="J2464" i="12"/>
  <c r="K2464" i="12"/>
  <c r="L2464" i="12"/>
  <c r="M2464" i="12"/>
  <c r="N2464" i="12"/>
  <c r="O2464" i="12"/>
  <c r="Q2464" i="12"/>
  <c r="R2464" i="12"/>
  <c r="T2464" i="12"/>
  <c r="U2464" i="12"/>
  <c r="A2465" i="12"/>
  <c r="B2465" i="12"/>
  <c r="C2465" i="12"/>
  <c r="D2465" i="12"/>
  <c r="E2465" i="12"/>
  <c r="F2465" i="12"/>
  <c r="G2465" i="12"/>
  <c r="H2465" i="12"/>
  <c r="I2465" i="12"/>
  <c r="J2465" i="12"/>
  <c r="K2465" i="12"/>
  <c r="L2465" i="12"/>
  <c r="M2465" i="12"/>
  <c r="N2465" i="12"/>
  <c r="O2465" i="12"/>
  <c r="Q2465" i="12"/>
  <c r="R2465" i="12"/>
  <c r="T2465" i="12"/>
  <c r="U2465" i="12"/>
  <c r="A2466" i="12"/>
  <c r="B2466" i="12"/>
  <c r="C2466" i="12"/>
  <c r="D2466" i="12"/>
  <c r="E2466" i="12"/>
  <c r="F2466" i="12"/>
  <c r="G2466" i="12"/>
  <c r="H2466" i="12"/>
  <c r="I2466" i="12"/>
  <c r="J2466" i="12"/>
  <c r="K2466" i="12"/>
  <c r="L2466" i="12"/>
  <c r="M2466" i="12"/>
  <c r="N2466" i="12"/>
  <c r="O2466" i="12"/>
  <c r="Q2466" i="12"/>
  <c r="R2466" i="12"/>
  <c r="T2466" i="12"/>
  <c r="U2466" i="12"/>
  <c r="A2467" i="12"/>
  <c r="B2467" i="12"/>
  <c r="C2467" i="12"/>
  <c r="D2467" i="12"/>
  <c r="E2467" i="12"/>
  <c r="F2467" i="12"/>
  <c r="G2467" i="12"/>
  <c r="H2467" i="12"/>
  <c r="I2467" i="12"/>
  <c r="J2467" i="12"/>
  <c r="K2467" i="12"/>
  <c r="L2467" i="12"/>
  <c r="M2467" i="12"/>
  <c r="N2467" i="12"/>
  <c r="O2467" i="12"/>
  <c r="Q2467" i="12"/>
  <c r="R2467" i="12"/>
  <c r="T2467" i="12"/>
  <c r="U2467" i="12"/>
  <c r="A2468" i="12"/>
  <c r="B2468" i="12"/>
  <c r="C2468" i="12"/>
  <c r="D2468" i="12"/>
  <c r="E2468" i="12"/>
  <c r="F2468" i="12"/>
  <c r="G2468" i="12"/>
  <c r="H2468" i="12"/>
  <c r="I2468" i="12"/>
  <c r="J2468" i="12"/>
  <c r="K2468" i="12"/>
  <c r="L2468" i="12"/>
  <c r="M2468" i="12"/>
  <c r="N2468" i="12"/>
  <c r="O2468" i="12"/>
  <c r="Q2468" i="12"/>
  <c r="R2468" i="12"/>
  <c r="T2468" i="12"/>
  <c r="U2468" i="12"/>
  <c r="A2469" i="12"/>
  <c r="B2469" i="12"/>
  <c r="C2469" i="12"/>
  <c r="D2469" i="12"/>
  <c r="E2469" i="12"/>
  <c r="F2469" i="12"/>
  <c r="G2469" i="12"/>
  <c r="H2469" i="12"/>
  <c r="I2469" i="12"/>
  <c r="J2469" i="12"/>
  <c r="K2469" i="12"/>
  <c r="L2469" i="12"/>
  <c r="M2469" i="12"/>
  <c r="N2469" i="12"/>
  <c r="O2469" i="12"/>
  <c r="Q2469" i="12"/>
  <c r="R2469" i="12"/>
  <c r="T2469" i="12"/>
  <c r="U2469" i="12"/>
  <c r="A2470" i="12"/>
  <c r="B2470" i="12"/>
  <c r="C2470" i="12"/>
  <c r="D2470" i="12"/>
  <c r="E2470" i="12"/>
  <c r="F2470" i="12"/>
  <c r="G2470" i="12"/>
  <c r="H2470" i="12"/>
  <c r="I2470" i="12"/>
  <c r="J2470" i="12"/>
  <c r="K2470" i="12"/>
  <c r="L2470" i="12"/>
  <c r="M2470" i="12"/>
  <c r="N2470" i="12"/>
  <c r="O2470" i="12"/>
  <c r="Q2470" i="12"/>
  <c r="R2470" i="12"/>
  <c r="T2470" i="12"/>
  <c r="U2470" i="12"/>
  <c r="A2471" i="12"/>
  <c r="B2471" i="12"/>
  <c r="C2471" i="12"/>
  <c r="D2471" i="12"/>
  <c r="E2471" i="12"/>
  <c r="F2471" i="12"/>
  <c r="G2471" i="12"/>
  <c r="H2471" i="12"/>
  <c r="I2471" i="12"/>
  <c r="J2471" i="12"/>
  <c r="K2471" i="12"/>
  <c r="L2471" i="12"/>
  <c r="M2471" i="12"/>
  <c r="N2471" i="12"/>
  <c r="O2471" i="12"/>
  <c r="Q2471" i="12"/>
  <c r="R2471" i="12"/>
  <c r="T2471" i="12"/>
  <c r="U2471" i="12"/>
  <c r="A2472" i="12"/>
  <c r="B2472" i="12"/>
  <c r="C2472" i="12"/>
  <c r="D2472" i="12"/>
  <c r="E2472" i="12"/>
  <c r="F2472" i="12"/>
  <c r="G2472" i="12"/>
  <c r="H2472" i="12"/>
  <c r="I2472" i="12"/>
  <c r="J2472" i="12"/>
  <c r="K2472" i="12"/>
  <c r="L2472" i="12"/>
  <c r="M2472" i="12"/>
  <c r="N2472" i="12"/>
  <c r="O2472" i="12"/>
  <c r="Q2472" i="12"/>
  <c r="R2472" i="12"/>
  <c r="T2472" i="12"/>
  <c r="U2472" i="12"/>
  <c r="A2473" i="12"/>
  <c r="B2473" i="12"/>
  <c r="C2473" i="12"/>
  <c r="D2473" i="12"/>
  <c r="E2473" i="12"/>
  <c r="F2473" i="12"/>
  <c r="G2473" i="12"/>
  <c r="H2473" i="12"/>
  <c r="I2473" i="12"/>
  <c r="J2473" i="12"/>
  <c r="K2473" i="12"/>
  <c r="L2473" i="12"/>
  <c r="M2473" i="12"/>
  <c r="N2473" i="12"/>
  <c r="O2473" i="12"/>
  <c r="Q2473" i="12"/>
  <c r="R2473" i="12"/>
  <c r="T2473" i="12"/>
  <c r="U2473" i="12"/>
  <c r="A2474" i="12"/>
  <c r="B2474" i="12"/>
  <c r="C2474" i="12"/>
  <c r="D2474" i="12"/>
  <c r="E2474" i="12"/>
  <c r="F2474" i="12"/>
  <c r="G2474" i="12"/>
  <c r="H2474" i="12"/>
  <c r="I2474" i="12"/>
  <c r="J2474" i="12"/>
  <c r="K2474" i="12"/>
  <c r="L2474" i="12"/>
  <c r="M2474" i="12"/>
  <c r="N2474" i="12"/>
  <c r="O2474" i="12"/>
  <c r="Q2474" i="12"/>
  <c r="R2474" i="12"/>
  <c r="T2474" i="12"/>
  <c r="U2474" i="12"/>
  <c r="A2475" i="12"/>
  <c r="B2475" i="12"/>
  <c r="C2475" i="12"/>
  <c r="D2475" i="12"/>
  <c r="E2475" i="12"/>
  <c r="F2475" i="12"/>
  <c r="G2475" i="12"/>
  <c r="H2475" i="12"/>
  <c r="I2475" i="12"/>
  <c r="J2475" i="12"/>
  <c r="K2475" i="12"/>
  <c r="L2475" i="12"/>
  <c r="M2475" i="12"/>
  <c r="N2475" i="12"/>
  <c r="O2475" i="12"/>
  <c r="Q2475" i="12"/>
  <c r="R2475" i="12"/>
  <c r="T2475" i="12"/>
  <c r="U2475" i="12"/>
  <c r="A2476" i="12"/>
  <c r="B2476" i="12"/>
  <c r="C2476" i="12"/>
  <c r="D2476" i="12"/>
  <c r="E2476" i="12"/>
  <c r="F2476" i="12"/>
  <c r="G2476" i="12"/>
  <c r="H2476" i="12"/>
  <c r="I2476" i="12"/>
  <c r="J2476" i="12"/>
  <c r="K2476" i="12"/>
  <c r="L2476" i="12"/>
  <c r="M2476" i="12"/>
  <c r="N2476" i="12"/>
  <c r="O2476" i="12"/>
  <c r="Q2476" i="12"/>
  <c r="R2476" i="12"/>
  <c r="T2476" i="12"/>
  <c r="U2476" i="12"/>
  <c r="A2477" i="12"/>
  <c r="B2477" i="12"/>
  <c r="C2477" i="12"/>
  <c r="D2477" i="12"/>
  <c r="E2477" i="12"/>
  <c r="F2477" i="12"/>
  <c r="G2477" i="12"/>
  <c r="H2477" i="12"/>
  <c r="I2477" i="12"/>
  <c r="J2477" i="12"/>
  <c r="K2477" i="12"/>
  <c r="L2477" i="12"/>
  <c r="M2477" i="12"/>
  <c r="N2477" i="12"/>
  <c r="O2477" i="12"/>
  <c r="Q2477" i="12"/>
  <c r="R2477" i="12"/>
  <c r="T2477" i="12"/>
  <c r="U2477" i="12"/>
  <c r="A2478" i="12"/>
  <c r="B2478" i="12"/>
  <c r="C2478" i="12"/>
  <c r="D2478" i="12"/>
  <c r="E2478" i="12"/>
  <c r="F2478" i="12"/>
  <c r="G2478" i="12"/>
  <c r="H2478" i="12"/>
  <c r="I2478" i="12"/>
  <c r="J2478" i="12"/>
  <c r="K2478" i="12"/>
  <c r="L2478" i="12"/>
  <c r="M2478" i="12"/>
  <c r="N2478" i="12"/>
  <c r="O2478" i="12"/>
  <c r="Q2478" i="12"/>
  <c r="R2478" i="12"/>
  <c r="T2478" i="12"/>
  <c r="U2478" i="12"/>
  <c r="A2479" i="12"/>
  <c r="B2479" i="12"/>
  <c r="C2479" i="12"/>
  <c r="D2479" i="12"/>
  <c r="E2479" i="12"/>
  <c r="F2479" i="12"/>
  <c r="G2479" i="12"/>
  <c r="H2479" i="12"/>
  <c r="I2479" i="12"/>
  <c r="J2479" i="12"/>
  <c r="K2479" i="12"/>
  <c r="L2479" i="12"/>
  <c r="M2479" i="12"/>
  <c r="N2479" i="12"/>
  <c r="O2479" i="12"/>
  <c r="Q2479" i="12"/>
  <c r="R2479" i="12"/>
  <c r="T2479" i="12"/>
  <c r="U2479" i="12"/>
  <c r="A2480" i="12"/>
  <c r="B2480" i="12"/>
  <c r="C2480" i="12"/>
  <c r="D2480" i="12"/>
  <c r="E2480" i="12"/>
  <c r="F2480" i="12"/>
  <c r="G2480" i="12"/>
  <c r="H2480" i="12"/>
  <c r="I2480" i="12"/>
  <c r="J2480" i="12"/>
  <c r="K2480" i="12"/>
  <c r="L2480" i="12"/>
  <c r="M2480" i="12"/>
  <c r="N2480" i="12"/>
  <c r="O2480" i="12"/>
  <c r="Q2480" i="12"/>
  <c r="R2480" i="12"/>
  <c r="T2480" i="12"/>
  <c r="U2480" i="12"/>
  <c r="A2481" i="12"/>
  <c r="B2481" i="12"/>
  <c r="C2481" i="12"/>
  <c r="D2481" i="12"/>
  <c r="E2481" i="12"/>
  <c r="F2481" i="12"/>
  <c r="G2481" i="12"/>
  <c r="H2481" i="12"/>
  <c r="I2481" i="12"/>
  <c r="J2481" i="12"/>
  <c r="K2481" i="12"/>
  <c r="L2481" i="12"/>
  <c r="M2481" i="12"/>
  <c r="N2481" i="12"/>
  <c r="O2481" i="12"/>
  <c r="Q2481" i="12"/>
  <c r="R2481" i="12"/>
  <c r="T2481" i="12"/>
  <c r="U2481" i="12"/>
  <c r="A2482" i="12"/>
  <c r="B2482" i="12"/>
  <c r="C2482" i="12"/>
  <c r="D2482" i="12"/>
  <c r="E2482" i="12"/>
  <c r="F2482" i="12"/>
  <c r="G2482" i="12"/>
  <c r="H2482" i="12"/>
  <c r="I2482" i="12"/>
  <c r="J2482" i="12"/>
  <c r="K2482" i="12"/>
  <c r="L2482" i="12"/>
  <c r="M2482" i="12"/>
  <c r="N2482" i="12"/>
  <c r="O2482" i="12"/>
  <c r="Q2482" i="12"/>
  <c r="R2482" i="12"/>
  <c r="T2482" i="12"/>
  <c r="U2482" i="12"/>
  <c r="A2483" i="12"/>
  <c r="B2483" i="12"/>
  <c r="C2483" i="12"/>
  <c r="D2483" i="12"/>
  <c r="E2483" i="12"/>
  <c r="F2483" i="12"/>
  <c r="G2483" i="12"/>
  <c r="H2483" i="12"/>
  <c r="I2483" i="12"/>
  <c r="J2483" i="12"/>
  <c r="K2483" i="12"/>
  <c r="L2483" i="12"/>
  <c r="M2483" i="12"/>
  <c r="N2483" i="12"/>
  <c r="O2483" i="12"/>
  <c r="Q2483" i="12"/>
  <c r="R2483" i="12"/>
  <c r="T2483" i="12"/>
  <c r="U2483" i="12"/>
  <c r="A2484" i="12"/>
  <c r="B2484" i="12"/>
  <c r="C2484" i="12"/>
  <c r="D2484" i="12"/>
  <c r="E2484" i="12"/>
  <c r="F2484" i="12"/>
  <c r="G2484" i="12"/>
  <c r="H2484" i="12"/>
  <c r="I2484" i="12"/>
  <c r="J2484" i="12"/>
  <c r="K2484" i="12"/>
  <c r="L2484" i="12"/>
  <c r="M2484" i="12"/>
  <c r="N2484" i="12"/>
  <c r="O2484" i="12"/>
  <c r="Q2484" i="12"/>
  <c r="R2484" i="12"/>
  <c r="T2484" i="12"/>
  <c r="U2484" i="12"/>
  <c r="A2485" i="12"/>
  <c r="B2485" i="12"/>
  <c r="C2485" i="12"/>
  <c r="D2485" i="12"/>
  <c r="E2485" i="12"/>
  <c r="F2485" i="12"/>
  <c r="G2485" i="12"/>
  <c r="H2485" i="12"/>
  <c r="I2485" i="12"/>
  <c r="J2485" i="12"/>
  <c r="K2485" i="12"/>
  <c r="L2485" i="12"/>
  <c r="M2485" i="12"/>
  <c r="N2485" i="12"/>
  <c r="O2485" i="12"/>
  <c r="Q2485" i="12"/>
  <c r="R2485" i="12"/>
  <c r="T2485" i="12"/>
  <c r="U2485" i="12"/>
  <c r="A2486" i="12"/>
  <c r="B2486" i="12"/>
  <c r="C2486" i="12"/>
  <c r="D2486" i="12"/>
  <c r="E2486" i="12"/>
  <c r="F2486" i="12"/>
  <c r="G2486" i="12"/>
  <c r="H2486" i="12"/>
  <c r="I2486" i="12"/>
  <c r="J2486" i="12"/>
  <c r="K2486" i="12"/>
  <c r="L2486" i="12"/>
  <c r="M2486" i="12"/>
  <c r="N2486" i="12"/>
  <c r="O2486" i="12"/>
  <c r="Q2486" i="12"/>
  <c r="R2486" i="12"/>
  <c r="T2486" i="12"/>
  <c r="U2486" i="12"/>
  <c r="A2487" i="12"/>
  <c r="B2487" i="12"/>
  <c r="C2487" i="12"/>
  <c r="D2487" i="12"/>
  <c r="E2487" i="12"/>
  <c r="F2487" i="12"/>
  <c r="G2487" i="12"/>
  <c r="H2487" i="12"/>
  <c r="I2487" i="12"/>
  <c r="J2487" i="12"/>
  <c r="K2487" i="12"/>
  <c r="L2487" i="12"/>
  <c r="M2487" i="12"/>
  <c r="N2487" i="12"/>
  <c r="O2487" i="12"/>
  <c r="Q2487" i="12"/>
  <c r="R2487" i="12"/>
  <c r="T2487" i="12"/>
  <c r="U2487" i="12"/>
  <c r="A2488" i="12"/>
  <c r="B2488" i="12"/>
  <c r="C2488" i="12"/>
  <c r="D2488" i="12"/>
  <c r="E2488" i="12"/>
  <c r="F2488" i="12"/>
  <c r="G2488" i="12"/>
  <c r="H2488" i="12"/>
  <c r="I2488" i="12"/>
  <c r="J2488" i="12"/>
  <c r="K2488" i="12"/>
  <c r="L2488" i="12"/>
  <c r="M2488" i="12"/>
  <c r="N2488" i="12"/>
  <c r="O2488" i="12"/>
  <c r="Q2488" i="12"/>
  <c r="R2488" i="12"/>
  <c r="T2488" i="12"/>
  <c r="U2488" i="12"/>
  <c r="A2489" i="12"/>
  <c r="B2489" i="12"/>
  <c r="C2489" i="12"/>
  <c r="D2489" i="12"/>
  <c r="E2489" i="12"/>
  <c r="F2489" i="12"/>
  <c r="G2489" i="12"/>
  <c r="H2489" i="12"/>
  <c r="I2489" i="12"/>
  <c r="J2489" i="12"/>
  <c r="K2489" i="12"/>
  <c r="L2489" i="12"/>
  <c r="M2489" i="12"/>
  <c r="N2489" i="12"/>
  <c r="O2489" i="12"/>
  <c r="Q2489" i="12"/>
  <c r="R2489" i="12"/>
  <c r="T2489" i="12"/>
  <c r="U2489" i="12"/>
  <c r="A2490" i="12"/>
  <c r="B2490" i="12"/>
  <c r="C2490" i="12"/>
  <c r="D2490" i="12"/>
  <c r="E2490" i="12"/>
  <c r="F2490" i="12"/>
  <c r="G2490" i="12"/>
  <c r="H2490" i="12"/>
  <c r="I2490" i="12"/>
  <c r="J2490" i="12"/>
  <c r="K2490" i="12"/>
  <c r="L2490" i="12"/>
  <c r="M2490" i="12"/>
  <c r="N2490" i="12"/>
  <c r="O2490" i="12"/>
  <c r="Q2490" i="12"/>
  <c r="R2490" i="12"/>
  <c r="T2490" i="12"/>
  <c r="U2490" i="12"/>
  <c r="A2491" i="12"/>
  <c r="B2491" i="12"/>
  <c r="C2491" i="12"/>
  <c r="D2491" i="12"/>
  <c r="E2491" i="12"/>
  <c r="F2491" i="12"/>
  <c r="G2491" i="12"/>
  <c r="H2491" i="12"/>
  <c r="I2491" i="12"/>
  <c r="J2491" i="12"/>
  <c r="K2491" i="12"/>
  <c r="L2491" i="12"/>
  <c r="M2491" i="12"/>
  <c r="N2491" i="12"/>
  <c r="O2491" i="12"/>
  <c r="Q2491" i="12"/>
  <c r="R2491" i="12"/>
  <c r="T2491" i="12"/>
  <c r="U2491" i="12"/>
  <c r="A2492" i="12"/>
  <c r="B2492" i="12"/>
  <c r="C2492" i="12"/>
  <c r="D2492" i="12"/>
  <c r="E2492" i="12"/>
  <c r="F2492" i="12"/>
  <c r="G2492" i="12"/>
  <c r="H2492" i="12"/>
  <c r="I2492" i="12"/>
  <c r="J2492" i="12"/>
  <c r="K2492" i="12"/>
  <c r="L2492" i="12"/>
  <c r="M2492" i="12"/>
  <c r="N2492" i="12"/>
  <c r="O2492" i="12"/>
  <c r="Q2492" i="12"/>
  <c r="R2492" i="12"/>
  <c r="T2492" i="12"/>
  <c r="U2492" i="12"/>
  <c r="A2493" i="12"/>
  <c r="B2493" i="12"/>
  <c r="C2493" i="12"/>
  <c r="D2493" i="12"/>
  <c r="E2493" i="12"/>
  <c r="F2493" i="12"/>
  <c r="G2493" i="12"/>
  <c r="H2493" i="12"/>
  <c r="I2493" i="12"/>
  <c r="J2493" i="12"/>
  <c r="K2493" i="12"/>
  <c r="L2493" i="12"/>
  <c r="M2493" i="12"/>
  <c r="N2493" i="12"/>
  <c r="O2493" i="12"/>
  <c r="Q2493" i="12"/>
  <c r="R2493" i="12"/>
  <c r="T2493" i="12"/>
  <c r="U2493" i="12"/>
  <c r="A2494" i="12"/>
  <c r="B2494" i="12"/>
  <c r="C2494" i="12"/>
  <c r="D2494" i="12"/>
  <c r="E2494" i="12"/>
  <c r="F2494" i="12"/>
  <c r="G2494" i="12"/>
  <c r="H2494" i="12"/>
  <c r="I2494" i="12"/>
  <c r="J2494" i="12"/>
  <c r="K2494" i="12"/>
  <c r="L2494" i="12"/>
  <c r="M2494" i="12"/>
  <c r="N2494" i="12"/>
  <c r="O2494" i="12"/>
  <c r="Q2494" i="12"/>
  <c r="R2494" i="12"/>
  <c r="T2494" i="12"/>
  <c r="U2494" i="12"/>
  <c r="A2495" i="12"/>
  <c r="B2495" i="12"/>
  <c r="C2495" i="12"/>
  <c r="D2495" i="12"/>
  <c r="E2495" i="12"/>
  <c r="F2495" i="12"/>
  <c r="G2495" i="12"/>
  <c r="H2495" i="12"/>
  <c r="I2495" i="12"/>
  <c r="J2495" i="12"/>
  <c r="K2495" i="12"/>
  <c r="L2495" i="12"/>
  <c r="M2495" i="12"/>
  <c r="N2495" i="12"/>
  <c r="O2495" i="12"/>
  <c r="Q2495" i="12"/>
  <c r="R2495" i="12"/>
  <c r="T2495" i="12"/>
  <c r="U2495" i="12"/>
  <c r="A2496" i="12"/>
  <c r="B2496" i="12"/>
  <c r="C2496" i="12"/>
  <c r="D2496" i="12"/>
  <c r="E2496" i="12"/>
  <c r="F2496" i="12"/>
  <c r="G2496" i="12"/>
  <c r="H2496" i="12"/>
  <c r="I2496" i="12"/>
  <c r="J2496" i="12"/>
  <c r="K2496" i="12"/>
  <c r="L2496" i="12"/>
  <c r="M2496" i="12"/>
  <c r="N2496" i="12"/>
  <c r="O2496" i="12"/>
  <c r="Q2496" i="12"/>
  <c r="R2496" i="12"/>
  <c r="T2496" i="12"/>
  <c r="U2496" i="12"/>
  <c r="A2497" i="12"/>
  <c r="B2497" i="12"/>
  <c r="C2497" i="12"/>
  <c r="D2497" i="12"/>
  <c r="E2497" i="12"/>
  <c r="F2497" i="12"/>
  <c r="G2497" i="12"/>
  <c r="H2497" i="12"/>
  <c r="I2497" i="12"/>
  <c r="J2497" i="12"/>
  <c r="K2497" i="12"/>
  <c r="L2497" i="12"/>
  <c r="M2497" i="12"/>
  <c r="N2497" i="12"/>
  <c r="O2497" i="12"/>
  <c r="Q2497" i="12"/>
  <c r="R2497" i="12"/>
  <c r="T2497" i="12"/>
  <c r="U2497" i="12"/>
  <c r="A2498" i="12"/>
  <c r="B2498" i="12"/>
  <c r="C2498" i="12"/>
  <c r="D2498" i="12"/>
  <c r="E2498" i="12"/>
  <c r="F2498" i="12"/>
  <c r="G2498" i="12"/>
  <c r="H2498" i="12"/>
  <c r="I2498" i="12"/>
  <c r="J2498" i="12"/>
  <c r="K2498" i="12"/>
  <c r="L2498" i="12"/>
  <c r="M2498" i="12"/>
  <c r="N2498" i="12"/>
  <c r="O2498" i="12"/>
  <c r="Q2498" i="12"/>
  <c r="R2498" i="12"/>
  <c r="T2498" i="12"/>
  <c r="U2498" i="12"/>
  <c r="A2499" i="12"/>
  <c r="B2499" i="12"/>
  <c r="C2499" i="12"/>
  <c r="D2499" i="12"/>
  <c r="E2499" i="12"/>
  <c r="F2499" i="12"/>
  <c r="G2499" i="12"/>
  <c r="H2499" i="12"/>
  <c r="I2499" i="12"/>
  <c r="J2499" i="12"/>
  <c r="K2499" i="12"/>
  <c r="L2499" i="12"/>
  <c r="M2499" i="12"/>
  <c r="N2499" i="12"/>
  <c r="O2499" i="12"/>
  <c r="Q2499" i="12"/>
  <c r="R2499" i="12"/>
  <c r="T2499" i="12"/>
  <c r="U2499" i="12"/>
  <c r="A2500" i="12"/>
  <c r="B2500" i="12"/>
  <c r="C2500" i="12"/>
  <c r="D2500" i="12"/>
  <c r="E2500" i="12"/>
  <c r="F2500" i="12"/>
  <c r="G2500" i="12"/>
  <c r="H2500" i="12"/>
  <c r="I2500" i="12"/>
  <c r="J2500" i="12"/>
  <c r="K2500" i="12"/>
  <c r="L2500" i="12"/>
  <c r="M2500" i="12"/>
  <c r="N2500" i="12"/>
  <c r="O2500" i="12"/>
  <c r="Q2500" i="12"/>
  <c r="R2500" i="12"/>
  <c r="T2500" i="12"/>
  <c r="U2500" i="12"/>
  <c r="A2501" i="12"/>
  <c r="B2501" i="12"/>
  <c r="C2501" i="12"/>
  <c r="D2501" i="12"/>
  <c r="E2501" i="12"/>
  <c r="F2501" i="12"/>
  <c r="G2501" i="12"/>
  <c r="H2501" i="12"/>
  <c r="I2501" i="12"/>
  <c r="J2501" i="12"/>
  <c r="K2501" i="12"/>
  <c r="L2501" i="12"/>
  <c r="M2501" i="12"/>
  <c r="N2501" i="12"/>
  <c r="O2501" i="12"/>
  <c r="Q2501" i="12"/>
  <c r="R2501" i="12"/>
  <c r="T2501" i="12"/>
  <c r="U2501" i="12"/>
  <c r="A2502" i="12"/>
  <c r="B2502" i="12"/>
  <c r="C2502" i="12"/>
  <c r="D2502" i="12"/>
  <c r="E2502" i="12"/>
  <c r="F2502" i="12"/>
  <c r="G2502" i="12"/>
  <c r="H2502" i="12"/>
  <c r="I2502" i="12"/>
  <c r="J2502" i="12"/>
  <c r="K2502" i="12"/>
  <c r="L2502" i="12"/>
  <c r="M2502" i="12"/>
  <c r="N2502" i="12"/>
  <c r="O2502" i="12"/>
  <c r="Q2502" i="12"/>
  <c r="R2502" i="12"/>
  <c r="T2502" i="12"/>
  <c r="U2502" i="12"/>
  <c r="A2503" i="12"/>
  <c r="B2503" i="12"/>
  <c r="C2503" i="12"/>
  <c r="D2503" i="12"/>
  <c r="E2503" i="12"/>
  <c r="F2503" i="12"/>
  <c r="G2503" i="12"/>
  <c r="H2503" i="12"/>
  <c r="I2503" i="12"/>
  <c r="J2503" i="12"/>
  <c r="K2503" i="12"/>
  <c r="L2503" i="12"/>
  <c r="M2503" i="12"/>
  <c r="N2503" i="12"/>
  <c r="O2503" i="12"/>
  <c r="Q2503" i="12"/>
  <c r="R2503" i="12"/>
  <c r="T2503" i="12"/>
  <c r="U2503" i="12"/>
  <c r="A2504" i="12"/>
  <c r="B2504" i="12"/>
  <c r="C2504" i="12"/>
  <c r="D2504" i="12"/>
  <c r="E2504" i="12"/>
  <c r="F2504" i="12"/>
  <c r="G2504" i="12"/>
  <c r="H2504" i="12"/>
  <c r="I2504" i="12"/>
  <c r="J2504" i="12"/>
  <c r="K2504" i="12"/>
  <c r="L2504" i="12"/>
  <c r="M2504" i="12"/>
  <c r="N2504" i="12"/>
  <c r="O2504" i="12"/>
  <c r="Q2504" i="12"/>
  <c r="R2504" i="12"/>
  <c r="T2504" i="12"/>
  <c r="U2504" i="12"/>
  <c r="A2505" i="12"/>
  <c r="B2505" i="12"/>
  <c r="C2505" i="12"/>
  <c r="D2505" i="12"/>
  <c r="E2505" i="12"/>
  <c r="F2505" i="12"/>
  <c r="G2505" i="12"/>
  <c r="H2505" i="12"/>
  <c r="I2505" i="12"/>
  <c r="J2505" i="12"/>
  <c r="K2505" i="12"/>
  <c r="L2505" i="12"/>
  <c r="M2505" i="12"/>
  <c r="N2505" i="12"/>
  <c r="O2505" i="12"/>
  <c r="Q2505" i="12"/>
  <c r="R2505" i="12"/>
  <c r="T2505" i="12"/>
  <c r="U2505" i="12"/>
  <c r="A2506" i="12"/>
  <c r="B2506" i="12"/>
  <c r="C2506" i="12"/>
  <c r="D2506" i="12"/>
  <c r="E2506" i="12"/>
  <c r="F2506" i="12"/>
  <c r="G2506" i="12"/>
  <c r="H2506" i="12"/>
  <c r="I2506" i="12"/>
  <c r="J2506" i="12"/>
  <c r="K2506" i="12"/>
  <c r="L2506" i="12"/>
  <c r="M2506" i="12"/>
  <c r="N2506" i="12"/>
  <c r="O2506" i="12"/>
  <c r="Q2506" i="12"/>
  <c r="R2506" i="12"/>
  <c r="T2506" i="12"/>
  <c r="U2506" i="12"/>
  <c r="A2507" i="12"/>
  <c r="B2507" i="12"/>
  <c r="C2507" i="12"/>
  <c r="D2507" i="12"/>
  <c r="E2507" i="12"/>
  <c r="F2507" i="12"/>
  <c r="G2507" i="12"/>
  <c r="H2507" i="12"/>
  <c r="I2507" i="12"/>
  <c r="J2507" i="12"/>
  <c r="K2507" i="12"/>
  <c r="L2507" i="12"/>
  <c r="M2507" i="12"/>
  <c r="N2507" i="12"/>
  <c r="O2507" i="12"/>
  <c r="Q2507" i="12"/>
  <c r="R2507" i="12"/>
  <c r="T2507" i="12"/>
  <c r="U2507" i="12"/>
  <c r="A2508" i="12"/>
  <c r="B2508" i="12"/>
  <c r="C2508" i="12"/>
  <c r="D2508" i="12"/>
  <c r="E2508" i="12"/>
  <c r="F2508" i="12"/>
  <c r="G2508" i="12"/>
  <c r="H2508" i="12"/>
  <c r="I2508" i="12"/>
  <c r="J2508" i="12"/>
  <c r="K2508" i="12"/>
  <c r="L2508" i="12"/>
  <c r="M2508" i="12"/>
  <c r="N2508" i="12"/>
  <c r="O2508" i="12"/>
  <c r="Q2508" i="12"/>
  <c r="R2508" i="12"/>
  <c r="T2508" i="12"/>
  <c r="U2508" i="12"/>
  <c r="A2509" i="12"/>
  <c r="B2509" i="12"/>
  <c r="C2509" i="12"/>
  <c r="D2509" i="12"/>
  <c r="E2509" i="12"/>
  <c r="F2509" i="12"/>
  <c r="G2509" i="12"/>
  <c r="H2509" i="12"/>
  <c r="I2509" i="12"/>
  <c r="J2509" i="12"/>
  <c r="K2509" i="12"/>
  <c r="L2509" i="12"/>
  <c r="M2509" i="12"/>
  <c r="N2509" i="12"/>
  <c r="O2509" i="12"/>
  <c r="Q2509" i="12"/>
  <c r="R2509" i="12"/>
  <c r="T2509" i="12"/>
  <c r="U2509" i="12"/>
  <c r="A2510" i="12"/>
  <c r="B2510" i="12"/>
  <c r="C2510" i="12"/>
  <c r="D2510" i="12"/>
  <c r="E2510" i="12"/>
  <c r="F2510" i="12"/>
  <c r="G2510" i="12"/>
  <c r="H2510" i="12"/>
  <c r="I2510" i="12"/>
  <c r="J2510" i="12"/>
  <c r="K2510" i="12"/>
  <c r="L2510" i="12"/>
  <c r="M2510" i="12"/>
  <c r="N2510" i="12"/>
  <c r="O2510" i="12"/>
  <c r="Q2510" i="12"/>
  <c r="R2510" i="12"/>
  <c r="T2510" i="12"/>
  <c r="U2510" i="12"/>
  <c r="A2511" i="12"/>
  <c r="B2511" i="12"/>
  <c r="C2511" i="12"/>
  <c r="D2511" i="12"/>
  <c r="E2511" i="12"/>
  <c r="F2511" i="12"/>
  <c r="G2511" i="12"/>
  <c r="H2511" i="12"/>
  <c r="I2511" i="12"/>
  <c r="J2511" i="12"/>
  <c r="K2511" i="12"/>
  <c r="L2511" i="12"/>
  <c r="M2511" i="12"/>
  <c r="N2511" i="12"/>
  <c r="O2511" i="12"/>
  <c r="Q2511" i="12"/>
  <c r="R2511" i="12"/>
  <c r="T2511" i="12"/>
  <c r="U2511" i="12"/>
  <c r="A2512" i="12"/>
  <c r="B2512" i="12"/>
  <c r="C2512" i="12"/>
  <c r="D2512" i="12"/>
  <c r="E2512" i="12"/>
  <c r="F2512" i="12"/>
  <c r="G2512" i="12"/>
  <c r="H2512" i="12"/>
  <c r="I2512" i="12"/>
  <c r="J2512" i="12"/>
  <c r="K2512" i="12"/>
  <c r="L2512" i="12"/>
  <c r="M2512" i="12"/>
  <c r="N2512" i="12"/>
  <c r="O2512" i="12"/>
  <c r="Q2512" i="12"/>
  <c r="R2512" i="12"/>
  <c r="T2512" i="12"/>
  <c r="U2512" i="12"/>
  <c r="A2513" i="12"/>
  <c r="B2513" i="12"/>
  <c r="C2513" i="12"/>
  <c r="D2513" i="12"/>
  <c r="E2513" i="12"/>
  <c r="F2513" i="12"/>
  <c r="G2513" i="12"/>
  <c r="H2513" i="12"/>
  <c r="I2513" i="12"/>
  <c r="J2513" i="12"/>
  <c r="K2513" i="12"/>
  <c r="L2513" i="12"/>
  <c r="M2513" i="12"/>
  <c r="N2513" i="12"/>
  <c r="O2513" i="12"/>
  <c r="Q2513" i="12"/>
  <c r="R2513" i="12"/>
  <c r="T2513" i="12"/>
  <c r="U2513" i="12"/>
  <c r="A2514" i="12"/>
  <c r="B2514" i="12"/>
  <c r="C2514" i="12"/>
  <c r="D2514" i="12"/>
  <c r="E2514" i="12"/>
  <c r="F2514" i="12"/>
  <c r="G2514" i="12"/>
  <c r="H2514" i="12"/>
  <c r="I2514" i="12"/>
  <c r="J2514" i="12"/>
  <c r="K2514" i="12"/>
  <c r="L2514" i="12"/>
  <c r="M2514" i="12"/>
  <c r="N2514" i="12"/>
  <c r="O2514" i="12"/>
  <c r="Q2514" i="12"/>
  <c r="R2514" i="12"/>
  <c r="T2514" i="12"/>
  <c r="U2514" i="12"/>
  <c r="A2515" i="12"/>
  <c r="B2515" i="12"/>
  <c r="C2515" i="12"/>
  <c r="D2515" i="12"/>
  <c r="E2515" i="12"/>
  <c r="F2515" i="12"/>
  <c r="G2515" i="12"/>
  <c r="H2515" i="12"/>
  <c r="I2515" i="12"/>
  <c r="J2515" i="12"/>
  <c r="K2515" i="12"/>
  <c r="L2515" i="12"/>
  <c r="M2515" i="12"/>
  <c r="N2515" i="12"/>
  <c r="O2515" i="12"/>
  <c r="Q2515" i="12"/>
  <c r="R2515" i="12"/>
  <c r="T2515" i="12"/>
  <c r="U2515" i="12"/>
  <c r="A2516" i="12"/>
  <c r="B2516" i="12"/>
  <c r="C2516" i="12"/>
  <c r="D2516" i="12"/>
  <c r="E2516" i="12"/>
  <c r="F2516" i="12"/>
  <c r="G2516" i="12"/>
  <c r="H2516" i="12"/>
  <c r="I2516" i="12"/>
  <c r="J2516" i="12"/>
  <c r="K2516" i="12"/>
  <c r="L2516" i="12"/>
  <c r="M2516" i="12"/>
  <c r="N2516" i="12"/>
  <c r="O2516" i="12"/>
  <c r="Q2516" i="12"/>
  <c r="R2516" i="12"/>
  <c r="T2516" i="12"/>
  <c r="U2516" i="12"/>
  <c r="A2517" i="12"/>
  <c r="B2517" i="12"/>
  <c r="C2517" i="12"/>
  <c r="D2517" i="12"/>
  <c r="E2517" i="12"/>
  <c r="F2517" i="12"/>
  <c r="G2517" i="12"/>
  <c r="H2517" i="12"/>
  <c r="I2517" i="12"/>
  <c r="J2517" i="12"/>
  <c r="K2517" i="12"/>
  <c r="L2517" i="12"/>
  <c r="M2517" i="12"/>
  <c r="N2517" i="12"/>
  <c r="O2517" i="12"/>
  <c r="Q2517" i="12"/>
  <c r="R2517" i="12"/>
  <c r="T2517" i="12"/>
  <c r="U2517" i="12"/>
  <c r="A2518" i="12"/>
  <c r="B2518" i="12"/>
  <c r="C2518" i="12"/>
  <c r="D2518" i="12"/>
  <c r="E2518" i="12"/>
  <c r="F2518" i="12"/>
  <c r="G2518" i="12"/>
  <c r="H2518" i="12"/>
  <c r="I2518" i="12"/>
  <c r="J2518" i="12"/>
  <c r="K2518" i="12"/>
  <c r="L2518" i="12"/>
  <c r="M2518" i="12"/>
  <c r="N2518" i="12"/>
  <c r="O2518" i="12"/>
  <c r="Q2518" i="12"/>
  <c r="R2518" i="12"/>
  <c r="T2518" i="12"/>
  <c r="U2518" i="12"/>
  <c r="A2519" i="12"/>
  <c r="B2519" i="12"/>
  <c r="C2519" i="12"/>
  <c r="D2519" i="12"/>
  <c r="E2519" i="12"/>
  <c r="F2519" i="12"/>
  <c r="G2519" i="12"/>
  <c r="H2519" i="12"/>
  <c r="I2519" i="12"/>
  <c r="J2519" i="12"/>
  <c r="K2519" i="12"/>
  <c r="L2519" i="12"/>
  <c r="M2519" i="12"/>
  <c r="N2519" i="12"/>
  <c r="O2519" i="12"/>
  <c r="Q2519" i="12"/>
  <c r="R2519" i="12"/>
  <c r="T2519" i="12"/>
  <c r="U2519" i="12"/>
  <c r="A2520" i="12"/>
  <c r="B2520" i="12"/>
  <c r="C2520" i="12"/>
  <c r="D2520" i="12"/>
  <c r="E2520" i="12"/>
  <c r="F2520" i="12"/>
  <c r="G2520" i="12"/>
  <c r="H2520" i="12"/>
  <c r="I2520" i="12"/>
  <c r="J2520" i="12"/>
  <c r="K2520" i="12"/>
  <c r="L2520" i="12"/>
  <c r="M2520" i="12"/>
  <c r="N2520" i="12"/>
  <c r="O2520" i="12"/>
  <c r="Q2520" i="12"/>
  <c r="R2520" i="12"/>
  <c r="T2520" i="12"/>
  <c r="U2520" i="12"/>
  <c r="A2521" i="12"/>
  <c r="B2521" i="12"/>
  <c r="C2521" i="12"/>
  <c r="D2521" i="12"/>
  <c r="E2521" i="12"/>
  <c r="F2521" i="12"/>
  <c r="G2521" i="12"/>
  <c r="H2521" i="12"/>
  <c r="I2521" i="12"/>
  <c r="J2521" i="12"/>
  <c r="K2521" i="12"/>
  <c r="L2521" i="12"/>
  <c r="M2521" i="12"/>
  <c r="N2521" i="12"/>
  <c r="O2521" i="12"/>
  <c r="Q2521" i="12"/>
  <c r="R2521" i="12"/>
  <c r="T2521" i="12"/>
  <c r="U2521" i="12"/>
  <c r="A2522" i="12"/>
  <c r="B2522" i="12"/>
  <c r="C2522" i="12"/>
  <c r="D2522" i="12"/>
  <c r="E2522" i="12"/>
  <c r="F2522" i="12"/>
  <c r="G2522" i="12"/>
  <c r="H2522" i="12"/>
  <c r="I2522" i="12"/>
  <c r="J2522" i="12"/>
  <c r="K2522" i="12"/>
  <c r="L2522" i="12"/>
  <c r="M2522" i="12"/>
  <c r="N2522" i="12"/>
  <c r="O2522" i="12"/>
  <c r="Q2522" i="12"/>
  <c r="R2522" i="12"/>
  <c r="T2522" i="12"/>
  <c r="U2522" i="12"/>
  <c r="A2523" i="12"/>
  <c r="B2523" i="12"/>
  <c r="C2523" i="12"/>
  <c r="D2523" i="12"/>
  <c r="E2523" i="12"/>
  <c r="F2523" i="12"/>
  <c r="G2523" i="12"/>
  <c r="H2523" i="12"/>
  <c r="I2523" i="12"/>
  <c r="J2523" i="12"/>
  <c r="K2523" i="12"/>
  <c r="L2523" i="12"/>
  <c r="M2523" i="12"/>
  <c r="N2523" i="12"/>
  <c r="O2523" i="12"/>
  <c r="Q2523" i="12"/>
  <c r="R2523" i="12"/>
  <c r="T2523" i="12"/>
  <c r="U2523" i="12"/>
  <c r="A2524" i="12"/>
  <c r="B2524" i="12"/>
  <c r="C2524" i="12"/>
  <c r="D2524" i="12"/>
  <c r="E2524" i="12"/>
  <c r="F2524" i="12"/>
  <c r="G2524" i="12"/>
  <c r="H2524" i="12"/>
  <c r="I2524" i="12"/>
  <c r="J2524" i="12"/>
  <c r="K2524" i="12"/>
  <c r="L2524" i="12"/>
  <c r="M2524" i="12"/>
  <c r="N2524" i="12"/>
  <c r="O2524" i="12"/>
  <c r="Q2524" i="12"/>
  <c r="R2524" i="12"/>
  <c r="T2524" i="12"/>
  <c r="U2524" i="12"/>
  <c r="A2525" i="12"/>
  <c r="B2525" i="12"/>
  <c r="C2525" i="12"/>
  <c r="D2525" i="12"/>
  <c r="E2525" i="12"/>
  <c r="F2525" i="12"/>
  <c r="G2525" i="12"/>
  <c r="H2525" i="12"/>
  <c r="I2525" i="12"/>
  <c r="J2525" i="12"/>
  <c r="K2525" i="12"/>
  <c r="L2525" i="12"/>
  <c r="M2525" i="12"/>
  <c r="N2525" i="12"/>
  <c r="O2525" i="12"/>
  <c r="Q2525" i="12"/>
  <c r="R2525" i="12"/>
  <c r="T2525" i="12"/>
  <c r="U2525" i="12"/>
  <c r="A2526" i="12"/>
  <c r="B2526" i="12"/>
  <c r="C2526" i="12"/>
  <c r="D2526" i="12"/>
  <c r="E2526" i="12"/>
  <c r="F2526" i="12"/>
  <c r="G2526" i="12"/>
  <c r="H2526" i="12"/>
  <c r="I2526" i="12"/>
  <c r="J2526" i="12"/>
  <c r="K2526" i="12"/>
  <c r="L2526" i="12"/>
  <c r="M2526" i="12"/>
  <c r="N2526" i="12"/>
  <c r="O2526" i="12"/>
  <c r="Q2526" i="12"/>
  <c r="R2526" i="12"/>
  <c r="T2526" i="12"/>
  <c r="U2526" i="12"/>
  <c r="A2527" i="12"/>
  <c r="B2527" i="12"/>
  <c r="C2527" i="12"/>
  <c r="D2527" i="12"/>
  <c r="E2527" i="12"/>
  <c r="F2527" i="12"/>
  <c r="G2527" i="12"/>
  <c r="H2527" i="12"/>
  <c r="I2527" i="12"/>
  <c r="J2527" i="12"/>
  <c r="K2527" i="12"/>
  <c r="L2527" i="12"/>
  <c r="M2527" i="12"/>
  <c r="N2527" i="12"/>
  <c r="O2527" i="12"/>
  <c r="Q2527" i="12"/>
  <c r="R2527" i="12"/>
  <c r="T2527" i="12"/>
  <c r="U2527" i="12"/>
  <c r="A2528" i="12"/>
  <c r="B2528" i="12"/>
  <c r="C2528" i="12"/>
  <c r="D2528" i="12"/>
  <c r="E2528" i="12"/>
  <c r="F2528" i="12"/>
  <c r="G2528" i="12"/>
  <c r="H2528" i="12"/>
  <c r="I2528" i="12"/>
  <c r="J2528" i="12"/>
  <c r="K2528" i="12"/>
  <c r="L2528" i="12"/>
  <c r="M2528" i="12"/>
  <c r="N2528" i="12"/>
  <c r="O2528" i="12"/>
  <c r="Q2528" i="12"/>
  <c r="R2528" i="12"/>
  <c r="T2528" i="12"/>
  <c r="U2528" i="12"/>
  <c r="A2529" i="12"/>
  <c r="B2529" i="12"/>
  <c r="C2529" i="12"/>
  <c r="D2529" i="12"/>
  <c r="E2529" i="12"/>
  <c r="F2529" i="12"/>
  <c r="G2529" i="12"/>
  <c r="H2529" i="12"/>
  <c r="I2529" i="12"/>
  <c r="J2529" i="12"/>
  <c r="K2529" i="12"/>
  <c r="L2529" i="12"/>
  <c r="M2529" i="12"/>
  <c r="N2529" i="12"/>
  <c r="O2529" i="12"/>
  <c r="Q2529" i="12"/>
  <c r="R2529" i="12"/>
  <c r="T2529" i="12"/>
  <c r="U2529" i="12"/>
  <c r="A2530" i="12"/>
  <c r="B2530" i="12"/>
  <c r="C2530" i="12"/>
  <c r="D2530" i="12"/>
  <c r="E2530" i="12"/>
  <c r="F2530" i="12"/>
  <c r="G2530" i="12"/>
  <c r="H2530" i="12"/>
  <c r="I2530" i="12"/>
  <c r="J2530" i="12"/>
  <c r="K2530" i="12"/>
  <c r="L2530" i="12"/>
  <c r="M2530" i="12"/>
  <c r="N2530" i="12"/>
  <c r="O2530" i="12"/>
  <c r="Q2530" i="12"/>
  <c r="R2530" i="12"/>
  <c r="T2530" i="12"/>
  <c r="U2530" i="12"/>
  <c r="A2531" i="12"/>
  <c r="B2531" i="12"/>
  <c r="C2531" i="12"/>
  <c r="D2531" i="12"/>
  <c r="E2531" i="12"/>
  <c r="F2531" i="12"/>
  <c r="G2531" i="12"/>
  <c r="H2531" i="12"/>
  <c r="I2531" i="12"/>
  <c r="J2531" i="12"/>
  <c r="K2531" i="12"/>
  <c r="L2531" i="12"/>
  <c r="M2531" i="12"/>
  <c r="N2531" i="12"/>
  <c r="O2531" i="12"/>
  <c r="Q2531" i="12"/>
  <c r="R2531" i="12"/>
  <c r="T2531" i="12"/>
  <c r="U2531" i="12"/>
  <c r="A2532" i="12"/>
  <c r="B2532" i="12"/>
  <c r="C2532" i="12"/>
  <c r="D2532" i="12"/>
  <c r="E2532" i="12"/>
  <c r="F2532" i="12"/>
  <c r="G2532" i="12"/>
  <c r="H2532" i="12"/>
  <c r="I2532" i="12"/>
  <c r="J2532" i="12"/>
  <c r="K2532" i="12"/>
  <c r="L2532" i="12"/>
  <c r="M2532" i="12"/>
  <c r="N2532" i="12"/>
  <c r="O2532" i="12"/>
  <c r="Q2532" i="12"/>
  <c r="R2532" i="12"/>
  <c r="T2532" i="12"/>
  <c r="U2532" i="12"/>
  <c r="A2533" i="12"/>
  <c r="B2533" i="12"/>
  <c r="C2533" i="12"/>
  <c r="D2533" i="12"/>
  <c r="E2533" i="12"/>
  <c r="F2533" i="12"/>
  <c r="G2533" i="12"/>
  <c r="H2533" i="12"/>
  <c r="I2533" i="12"/>
  <c r="J2533" i="12"/>
  <c r="K2533" i="12"/>
  <c r="L2533" i="12"/>
  <c r="M2533" i="12"/>
  <c r="N2533" i="12"/>
  <c r="O2533" i="12"/>
  <c r="Q2533" i="12"/>
  <c r="R2533" i="12"/>
  <c r="T2533" i="12"/>
  <c r="U2533" i="12"/>
  <c r="A2534" i="12"/>
  <c r="B2534" i="12"/>
  <c r="C2534" i="12"/>
  <c r="D2534" i="12"/>
  <c r="E2534" i="12"/>
  <c r="F2534" i="12"/>
  <c r="G2534" i="12"/>
  <c r="H2534" i="12"/>
  <c r="I2534" i="12"/>
  <c r="J2534" i="12"/>
  <c r="K2534" i="12"/>
  <c r="L2534" i="12"/>
  <c r="M2534" i="12"/>
  <c r="N2534" i="12"/>
  <c r="O2534" i="12"/>
  <c r="Q2534" i="12"/>
  <c r="R2534" i="12"/>
  <c r="T2534" i="12"/>
  <c r="U2534" i="12"/>
  <c r="A2535" i="12"/>
  <c r="B2535" i="12"/>
  <c r="C2535" i="12"/>
  <c r="D2535" i="12"/>
  <c r="E2535" i="12"/>
  <c r="F2535" i="12"/>
  <c r="G2535" i="12"/>
  <c r="H2535" i="12"/>
  <c r="I2535" i="12"/>
  <c r="J2535" i="12"/>
  <c r="K2535" i="12"/>
  <c r="L2535" i="12"/>
  <c r="M2535" i="12"/>
  <c r="N2535" i="12"/>
  <c r="O2535" i="12"/>
  <c r="Q2535" i="12"/>
  <c r="R2535" i="12"/>
  <c r="T2535" i="12"/>
  <c r="U2535" i="12"/>
  <c r="A2536" i="12"/>
  <c r="B2536" i="12"/>
  <c r="C2536" i="12"/>
  <c r="D2536" i="12"/>
  <c r="E2536" i="12"/>
  <c r="F2536" i="12"/>
  <c r="G2536" i="12"/>
  <c r="H2536" i="12"/>
  <c r="I2536" i="12"/>
  <c r="J2536" i="12"/>
  <c r="K2536" i="12"/>
  <c r="L2536" i="12"/>
  <c r="M2536" i="12"/>
  <c r="N2536" i="12"/>
  <c r="O2536" i="12"/>
  <c r="Q2536" i="12"/>
  <c r="R2536" i="12"/>
  <c r="T2536" i="12"/>
  <c r="U2536" i="12"/>
  <c r="A2537" i="12"/>
  <c r="B2537" i="12"/>
  <c r="C2537" i="12"/>
  <c r="D2537" i="12"/>
  <c r="E2537" i="12"/>
  <c r="F2537" i="12"/>
  <c r="G2537" i="12"/>
  <c r="H2537" i="12"/>
  <c r="I2537" i="12"/>
  <c r="J2537" i="12"/>
  <c r="K2537" i="12"/>
  <c r="L2537" i="12"/>
  <c r="M2537" i="12"/>
  <c r="N2537" i="12"/>
  <c r="O2537" i="12"/>
  <c r="Q2537" i="12"/>
  <c r="R2537" i="12"/>
  <c r="T2537" i="12"/>
  <c r="U2537" i="12"/>
  <c r="A2538" i="12"/>
  <c r="B2538" i="12"/>
  <c r="C2538" i="12"/>
  <c r="D2538" i="12"/>
  <c r="E2538" i="12"/>
  <c r="F2538" i="12"/>
  <c r="G2538" i="12"/>
  <c r="H2538" i="12"/>
  <c r="I2538" i="12"/>
  <c r="J2538" i="12"/>
  <c r="K2538" i="12"/>
  <c r="L2538" i="12"/>
  <c r="M2538" i="12"/>
  <c r="N2538" i="12"/>
  <c r="O2538" i="12"/>
  <c r="Q2538" i="12"/>
  <c r="R2538" i="12"/>
  <c r="T2538" i="12"/>
  <c r="U2538" i="12"/>
  <c r="A2539" i="12"/>
  <c r="B2539" i="12"/>
  <c r="C2539" i="12"/>
  <c r="D2539" i="12"/>
  <c r="E2539" i="12"/>
  <c r="F2539" i="12"/>
  <c r="G2539" i="12"/>
  <c r="H2539" i="12"/>
  <c r="I2539" i="12"/>
  <c r="J2539" i="12"/>
  <c r="K2539" i="12"/>
  <c r="L2539" i="12"/>
  <c r="M2539" i="12"/>
  <c r="N2539" i="12"/>
  <c r="O2539" i="12"/>
  <c r="Q2539" i="12"/>
  <c r="R2539" i="12"/>
  <c r="T2539" i="12"/>
  <c r="U2539" i="12"/>
  <c r="A2540" i="12"/>
  <c r="B2540" i="12"/>
  <c r="C2540" i="12"/>
  <c r="D2540" i="12"/>
  <c r="E2540" i="12"/>
  <c r="F2540" i="12"/>
  <c r="G2540" i="12"/>
  <c r="H2540" i="12"/>
  <c r="I2540" i="12"/>
  <c r="J2540" i="12"/>
  <c r="K2540" i="12"/>
  <c r="L2540" i="12"/>
  <c r="M2540" i="12"/>
  <c r="N2540" i="12"/>
  <c r="O2540" i="12"/>
  <c r="Q2540" i="12"/>
  <c r="R2540" i="12"/>
  <c r="T2540" i="12"/>
  <c r="U2540" i="12"/>
  <c r="A2541" i="12"/>
  <c r="B2541" i="12"/>
  <c r="C2541" i="12"/>
  <c r="D2541" i="12"/>
  <c r="E2541" i="12"/>
  <c r="F2541" i="12"/>
  <c r="G2541" i="12"/>
  <c r="H2541" i="12"/>
  <c r="I2541" i="12"/>
  <c r="J2541" i="12"/>
  <c r="K2541" i="12"/>
  <c r="L2541" i="12"/>
  <c r="M2541" i="12"/>
  <c r="N2541" i="12"/>
  <c r="O2541" i="12"/>
  <c r="Q2541" i="12"/>
  <c r="R2541" i="12"/>
  <c r="T2541" i="12"/>
  <c r="U2541" i="12"/>
  <c r="A2542" i="12"/>
  <c r="B2542" i="12"/>
  <c r="C2542" i="12"/>
  <c r="D2542" i="12"/>
  <c r="E2542" i="12"/>
  <c r="F2542" i="12"/>
  <c r="G2542" i="12"/>
  <c r="H2542" i="12"/>
  <c r="I2542" i="12"/>
  <c r="J2542" i="12"/>
  <c r="K2542" i="12"/>
  <c r="L2542" i="12"/>
  <c r="M2542" i="12"/>
  <c r="N2542" i="12"/>
  <c r="O2542" i="12"/>
  <c r="Q2542" i="12"/>
  <c r="R2542" i="12"/>
  <c r="T2542" i="12"/>
  <c r="U2542" i="12"/>
  <c r="A2543" i="12"/>
  <c r="B2543" i="12"/>
  <c r="C2543" i="12"/>
  <c r="D2543" i="12"/>
  <c r="E2543" i="12"/>
  <c r="F2543" i="12"/>
  <c r="G2543" i="12"/>
  <c r="H2543" i="12"/>
  <c r="I2543" i="12"/>
  <c r="J2543" i="12"/>
  <c r="K2543" i="12"/>
  <c r="L2543" i="12"/>
  <c r="M2543" i="12"/>
  <c r="N2543" i="12"/>
  <c r="O2543" i="12"/>
  <c r="Q2543" i="12"/>
  <c r="R2543" i="12"/>
  <c r="T2543" i="12"/>
  <c r="U2543" i="12"/>
  <c r="A2544" i="12"/>
  <c r="B2544" i="12"/>
  <c r="C2544" i="12"/>
  <c r="D2544" i="12"/>
  <c r="E2544" i="12"/>
  <c r="F2544" i="12"/>
  <c r="G2544" i="12"/>
  <c r="H2544" i="12"/>
  <c r="I2544" i="12"/>
  <c r="J2544" i="12"/>
  <c r="K2544" i="12"/>
  <c r="L2544" i="12"/>
  <c r="M2544" i="12"/>
  <c r="N2544" i="12"/>
  <c r="O2544" i="12"/>
  <c r="Q2544" i="12"/>
  <c r="R2544" i="12"/>
  <c r="T2544" i="12"/>
  <c r="U2544" i="12"/>
  <c r="A2545" i="12"/>
  <c r="B2545" i="12"/>
  <c r="C2545" i="12"/>
  <c r="D2545" i="12"/>
  <c r="E2545" i="12"/>
  <c r="F2545" i="12"/>
  <c r="G2545" i="12"/>
  <c r="H2545" i="12"/>
  <c r="I2545" i="12"/>
  <c r="J2545" i="12"/>
  <c r="K2545" i="12"/>
  <c r="L2545" i="12"/>
  <c r="M2545" i="12"/>
  <c r="N2545" i="12"/>
  <c r="O2545" i="12"/>
  <c r="Q2545" i="12"/>
  <c r="R2545" i="12"/>
  <c r="T2545" i="12"/>
  <c r="U2545" i="12"/>
  <c r="A2546" i="12"/>
  <c r="B2546" i="12"/>
  <c r="C2546" i="12"/>
  <c r="D2546" i="12"/>
  <c r="E2546" i="12"/>
  <c r="F2546" i="12"/>
  <c r="G2546" i="12"/>
  <c r="H2546" i="12"/>
  <c r="I2546" i="12"/>
  <c r="J2546" i="12"/>
  <c r="K2546" i="12"/>
  <c r="L2546" i="12"/>
  <c r="M2546" i="12"/>
  <c r="N2546" i="12"/>
  <c r="O2546" i="12"/>
  <c r="Q2546" i="12"/>
  <c r="R2546" i="12"/>
  <c r="T2546" i="12"/>
  <c r="U2546" i="12"/>
  <c r="A2547" i="12"/>
  <c r="B2547" i="12"/>
  <c r="C2547" i="12"/>
  <c r="D2547" i="12"/>
  <c r="E2547" i="12"/>
  <c r="F2547" i="12"/>
  <c r="G2547" i="12"/>
  <c r="H2547" i="12"/>
  <c r="I2547" i="12"/>
  <c r="J2547" i="12"/>
  <c r="K2547" i="12"/>
  <c r="L2547" i="12"/>
  <c r="M2547" i="12"/>
  <c r="N2547" i="12"/>
  <c r="O2547" i="12"/>
  <c r="Q2547" i="12"/>
  <c r="R2547" i="12"/>
  <c r="T2547" i="12"/>
  <c r="U2547" i="12"/>
  <c r="A2548" i="12"/>
  <c r="B2548" i="12"/>
  <c r="C2548" i="12"/>
  <c r="D2548" i="12"/>
  <c r="E2548" i="12"/>
  <c r="F2548" i="12"/>
  <c r="G2548" i="12"/>
  <c r="H2548" i="12"/>
  <c r="I2548" i="12"/>
  <c r="J2548" i="12"/>
  <c r="K2548" i="12"/>
  <c r="L2548" i="12"/>
  <c r="M2548" i="12"/>
  <c r="N2548" i="12"/>
  <c r="O2548" i="12"/>
  <c r="Q2548" i="12"/>
  <c r="R2548" i="12"/>
  <c r="T2548" i="12"/>
  <c r="U2548" i="12"/>
  <c r="A2549" i="12"/>
  <c r="B2549" i="12"/>
  <c r="C2549" i="12"/>
  <c r="D2549" i="12"/>
  <c r="E2549" i="12"/>
  <c r="F2549" i="12"/>
  <c r="G2549" i="12"/>
  <c r="H2549" i="12"/>
  <c r="I2549" i="12"/>
  <c r="J2549" i="12"/>
  <c r="K2549" i="12"/>
  <c r="L2549" i="12"/>
  <c r="M2549" i="12"/>
  <c r="N2549" i="12"/>
  <c r="O2549" i="12"/>
  <c r="Q2549" i="12"/>
  <c r="R2549" i="12"/>
  <c r="T2549" i="12"/>
  <c r="U2549" i="12"/>
  <c r="A2550" i="12"/>
  <c r="B2550" i="12"/>
  <c r="C2550" i="12"/>
  <c r="D2550" i="12"/>
  <c r="E2550" i="12"/>
  <c r="F2550" i="12"/>
  <c r="G2550" i="12"/>
  <c r="H2550" i="12"/>
  <c r="I2550" i="12"/>
  <c r="J2550" i="12"/>
  <c r="K2550" i="12"/>
  <c r="L2550" i="12"/>
  <c r="M2550" i="12"/>
  <c r="N2550" i="12"/>
  <c r="O2550" i="12"/>
  <c r="Q2550" i="12"/>
  <c r="R2550" i="12"/>
  <c r="T2550" i="12"/>
  <c r="U2550" i="12"/>
  <c r="A2551" i="12"/>
  <c r="B2551" i="12"/>
  <c r="C2551" i="12"/>
  <c r="D2551" i="12"/>
  <c r="E2551" i="12"/>
  <c r="F2551" i="12"/>
  <c r="G2551" i="12"/>
  <c r="H2551" i="12"/>
  <c r="I2551" i="12"/>
  <c r="J2551" i="12"/>
  <c r="K2551" i="12"/>
  <c r="L2551" i="12"/>
  <c r="M2551" i="12"/>
  <c r="N2551" i="12"/>
  <c r="O2551" i="12"/>
  <c r="Q2551" i="12"/>
  <c r="R2551" i="12"/>
  <c r="T2551" i="12"/>
  <c r="U2551" i="12"/>
  <c r="A2552" i="12"/>
  <c r="B2552" i="12"/>
  <c r="C2552" i="12"/>
  <c r="D2552" i="12"/>
  <c r="E2552" i="12"/>
  <c r="F2552" i="12"/>
  <c r="G2552" i="12"/>
  <c r="H2552" i="12"/>
  <c r="I2552" i="12"/>
  <c r="J2552" i="12"/>
  <c r="K2552" i="12"/>
  <c r="L2552" i="12"/>
  <c r="M2552" i="12"/>
  <c r="N2552" i="12"/>
  <c r="O2552" i="12"/>
  <c r="Q2552" i="12"/>
  <c r="R2552" i="12"/>
  <c r="T2552" i="12"/>
  <c r="U2552" i="12"/>
  <c r="A2553" i="12"/>
  <c r="B2553" i="12"/>
  <c r="C2553" i="12"/>
  <c r="D2553" i="12"/>
  <c r="E2553" i="12"/>
  <c r="F2553" i="12"/>
  <c r="G2553" i="12"/>
  <c r="H2553" i="12"/>
  <c r="I2553" i="12"/>
  <c r="J2553" i="12"/>
  <c r="K2553" i="12"/>
  <c r="L2553" i="12"/>
  <c r="M2553" i="12"/>
  <c r="N2553" i="12"/>
  <c r="O2553" i="12"/>
  <c r="Q2553" i="12"/>
  <c r="R2553" i="12"/>
  <c r="T2553" i="12"/>
  <c r="U2553" i="12"/>
  <c r="A2554" i="12"/>
  <c r="B2554" i="12"/>
  <c r="C2554" i="12"/>
  <c r="D2554" i="12"/>
  <c r="E2554" i="12"/>
  <c r="F2554" i="12"/>
  <c r="G2554" i="12"/>
  <c r="H2554" i="12"/>
  <c r="I2554" i="12"/>
  <c r="J2554" i="12"/>
  <c r="K2554" i="12"/>
  <c r="L2554" i="12"/>
  <c r="M2554" i="12"/>
  <c r="N2554" i="12"/>
  <c r="O2554" i="12"/>
  <c r="Q2554" i="12"/>
  <c r="R2554" i="12"/>
  <c r="T2554" i="12"/>
  <c r="U2554" i="12"/>
  <c r="A2555" i="12"/>
  <c r="B2555" i="12"/>
  <c r="C2555" i="12"/>
  <c r="D2555" i="12"/>
  <c r="E2555" i="12"/>
  <c r="F2555" i="12"/>
  <c r="G2555" i="12"/>
  <c r="H2555" i="12"/>
  <c r="I2555" i="12"/>
  <c r="J2555" i="12"/>
  <c r="K2555" i="12"/>
  <c r="L2555" i="12"/>
  <c r="M2555" i="12"/>
  <c r="N2555" i="12"/>
  <c r="O2555" i="12"/>
  <c r="Q2555" i="12"/>
  <c r="R2555" i="12"/>
  <c r="T2555" i="12"/>
  <c r="U2555" i="12"/>
  <c r="A2556" i="12"/>
  <c r="B2556" i="12"/>
  <c r="C2556" i="12"/>
  <c r="D2556" i="12"/>
  <c r="E2556" i="12"/>
  <c r="F2556" i="12"/>
  <c r="G2556" i="12"/>
  <c r="H2556" i="12"/>
  <c r="I2556" i="12"/>
  <c r="J2556" i="12"/>
  <c r="K2556" i="12"/>
  <c r="L2556" i="12"/>
  <c r="M2556" i="12"/>
  <c r="N2556" i="12"/>
  <c r="O2556" i="12"/>
  <c r="Q2556" i="12"/>
  <c r="R2556" i="12"/>
  <c r="T2556" i="12"/>
  <c r="U2556" i="12"/>
  <c r="A2557" i="12"/>
  <c r="B2557" i="12"/>
  <c r="C2557" i="12"/>
  <c r="D2557" i="12"/>
  <c r="E2557" i="12"/>
  <c r="F2557" i="12"/>
  <c r="G2557" i="12"/>
  <c r="H2557" i="12"/>
  <c r="I2557" i="12"/>
  <c r="J2557" i="12"/>
  <c r="K2557" i="12"/>
  <c r="L2557" i="12"/>
  <c r="M2557" i="12"/>
  <c r="N2557" i="12"/>
  <c r="O2557" i="12"/>
  <c r="Q2557" i="12"/>
  <c r="R2557" i="12"/>
  <c r="T2557" i="12"/>
  <c r="U2557" i="12"/>
  <c r="A2558" i="12"/>
  <c r="B2558" i="12"/>
  <c r="C2558" i="12"/>
  <c r="D2558" i="12"/>
  <c r="E2558" i="12"/>
  <c r="F2558" i="12"/>
  <c r="G2558" i="12"/>
  <c r="H2558" i="12"/>
  <c r="I2558" i="12"/>
  <c r="J2558" i="12"/>
  <c r="K2558" i="12"/>
  <c r="L2558" i="12"/>
  <c r="M2558" i="12"/>
  <c r="N2558" i="12"/>
  <c r="O2558" i="12"/>
  <c r="Q2558" i="12"/>
  <c r="R2558" i="12"/>
  <c r="T2558" i="12"/>
  <c r="U2558" i="12"/>
  <c r="A2559" i="12"/>
  <c r="B2559" i="12"/>
  <c r="C2559" i="12"/>
  <c r="D2559" i="12"/>
  <c r="E2559" i="12"/>
  <c r="F2559" i="12"/>
  <c r="G2559" i="12"/>
  <c r="H2559" i="12"/>
  <c r="I2559" i="12"/>
  <c r="J2559" i="12"/>
  <c r="K2559" i="12"/>
  <c r="L2559" i="12"/>
  <c r="M2559" i="12"/>
  <c r="N2559" i="12"/>
  <c r="O2559" i="12"/>
  <c r="Q2559" i="12"/>
  <c r="R2559" i="12"/>
  <c r="T2559" i="12"/>
  <c r="U2559" i="12"/>
  <c r="A2560" i="12"/>
  <c r="B2560" i="12"/>
  <c r="C2560" i="12"/>
  <c r="D2560" i="12"/>
  <c r="E2560" i="12"/>
  <c r="F2560" i="12"/>
  <c r="G2560" i="12"/>
  <c r="H2560" i="12"/>
  <c r="I2560" i="12"/>
  <c r="J2560" i="12"/>
  <c r="K2560" i="12"/>
  <c r="L2560" i="12"/>
  <c r="M2560" i="12"/>
  <c r="N2560" i="12"/>
  <c r="O2560" i="12"/>
  <c r="Q2560" i="12"/>
  <c r="R2560" i="12"/>
  <c r="T2560" i="12"/>
  <c r="U2560" i="12"/>
  <c r="A2561" i="12"/>
  <c r="B2561" i="12"/>
  <c r="C2561" i="12"/>
  <c r="D2561" i="12"/>
  <c r="E2561" i="12"/>
  <c r="F2561" i="12"/>
  <c r="G2561" i="12"/>
  <c r="H2561" i="12"/>
  <c r="I2561" i="12"/>
  <c r="J2561" i="12"/>
  <c r="K2561" i="12"/>
  <c r="L2561" i="12"/>
  <c r="M2561" i="12"/>
  <c r="N2561" i="12"/>
  <c r="O2561" i="12"/>
  <c r="Q2561" i="12"/>
  <c r="R2561" i="12"/>
  <c r="T2561" i="12"/>
  <c r="U2561" i="12"/>
  <c r="A2562" i="12"/>
  <c r="B2562" i="12"/>
  <c r="C2562" i="12"/>
  <c r="D2562" i="12"/>
  <c r="E2562" i="12"/>
  <c r="F2562" i="12"/>
  <c r="G2562" i="12"/>
  <c r="H2562" i="12"/>
  <c r="I2562" i="12"/>
  <c r="J2562" i="12"/>
  <c r="K2562" i="12"/>
  <c r="L2562" i="12"/>
  <c r="M2562" i="12"/>
  <c r="N2562" i="12"/>
  <c r="O2562" i="12"/>
  <c r="Q2562" i="12"/>
  <c r="R2562" i="12"/>
  <c r="T2562" i="12"/>
  <c r="U2562" i="12"/>
  <c r="A2563" i="12"/>
  <c r="B2563" i="12"/>
  <c r="C2563" i="12"/>
  <c r="D2563" i="12"/>
  <c r="E2563" i="12"/>
  <c r="F2563" i="12"/>
  <c r="G2563" i="12"/>
  <c r="H2563" i="12"/>
  <c r="I2563" i="12"/>
  <c r="J2563" i="12"/>
  <c r="K2563" i="12"/>
  <c r="L2563" i="12"/>
  <c r="M2563" i="12"/>
  <c r="N2563" i="12"/>
  <c r="O2563" i="12"/>
  <c r="Q2563" i="12"/>
  <c r="R2563" i="12"/>
  <c r="T2563" i="12"/>
  <c r="U2563" i="12"/>
  <c r="A2564" i="12"/>
  <c r="B2564" i="12"/>
  <c r="C2564" i="12"/>
  <c r="D2564" i="12"/>
  <c r="E2564" i="12"/>
  <c r="F2564" i="12"/>
  <c r="G2564" i="12"/>
  <c r="H2564" i="12"/>
  <c r="I2564" i="12"/>
  <c r="J2564" i="12"/>
  <c r="K2564" i="12"/>
  <c r="L2564" i="12"/>
  <c r="M2564" i="12"/>
  <c r="N2564" i="12"/>
  <c r="O2564" i="12"/>
  <c r="Q2564" i="12"/>
  <c r="R2564" i="12"/>
  <c r="T2564" i="12"/>
  <c r="U2564" i="12"/>
  <c r="A2565" i="12"/>
  <c r="B2565" i="12"/>
  <c r="C2565" i="12"/>
  <c r="D2565" i="12"/>
  <c r="E2565" i="12"/>
  <c r="F2565" i="12"/>
  <c r="G2565" i="12"/>
  <c r="H2565" i="12"/>
  <c r="I2565" i="12"/>
  <c r="J2565" i="12"/>
  <c r="K2565" i="12"/>
  <c r="L2565" i="12"/>
  <c r="M2565" i="12"/>
  <c r="N2565" i="12"/>
  <c r="O2565" i="12"/>
  <c r="Q2565" i="12"/>
  <c r="R2565" i="12"/>
  <c r="T2565" i="12"/>
  <c r="U2565" i="12"/>
  <c r="A2566" i="12"/>
  <c r="B2566" i="12"/>
  <c r="C2566" i="12"/>
  <c r="D2566" i="12"/>
  <c r="E2566" i="12"/>
  <c r="F2566" i="12"/>
  <c r="G2566" i="12"/>
  <c r="H2566" i="12"/>
  <c r="I2566" i="12"/>
  <c r="J2566" i="12"/>
  <c r="K2566" i="12"/>
  <c r="L2566" i="12"/>
  <c r="M2566" i="12"/>
  <c r="N2566" i="12"/>
  <c r="O2566" i="12"/>
  <c r="Q2566" i="12"/>
  <c r="R2566" i="12"/>
  <c r="T2566" i="12"/>
  <c r="U2566" i="12"/>
  <c r="A2567" i="12"/>
  <c r="B2567" i="12"/>
  <c r="C2567" i="12"/>
  <c r="D2567" i="12"/>
  <c r="E2567" i="12"/>
  <c r="F2567" i="12"/>
  <c r="G2567" i="12"/>
  <c r="H2567" i="12"/>
  <c r="I2567" i="12"/>
  <c r="J2567" i="12"/>
  <c r="K2567" i="12"/>
  <c r="L2567" i="12"/>
  <c r="M2567" i="12"/>
  <c r="N2567" i="12"/>
  <c r="O2567" i="12"/>
  <c r="Q2567" i="12"/>
  <c r="R2567" i="12"/>
  <c r="T2567" i="12"/>
  <c r="U2567" i="12"/>
  <c r="A2568" i="12"/>
  <c r="B2568" i="12"/>
  <c r="C2568" i="12"/>
  <c r="D2568" i="12"/>
  <c r="E2568" i="12"/>
  <c r="F2568" i="12"/>
  <c r="G2568" i="12"/>
  <c r="H2568" i="12"/>
  <c r="I2568" i="12"/>
  <c r="J2568" i="12"/>
  <c r="K2568" i="12"/>
  <c r="L2568" i="12"/>
  <c r="M2568" i="12"/>
  <c r="N2568" i="12"/>
  <c r="O2568" i="12"/>
  <c r="Q2568" i="12"/>
  <c r="R2568" i="12"/>
  <c r="T2568" i="12"/>
  <c r="U2568" i="12"/>
  <c r="A2569" i="12"/>
  <c r="B2569" i="12"/>
  <c r="C2569" i="12"/>
  <c r="D2569" i="12"/>
  <c r="E2569" i="12"/>
  <c r="F2569" i="12"/>
  <c r="G2569" i="12"/>
  <c r="H2569" i="12"/>
  <c r="I2569" i="12"/>
  <c r="J2569" i="12"/>
  <c r="K2569" i="12"/>
  <c r="L2569" i="12"/>
  <c r="M2569" i="12"/>
  <c r="N2569" i="12"/>
  <c r="O2569" i="12"/>
  <c r="Q2569" i="12"/>
  <c r="R2569" i="12"/>
  <c r="T2569" i="12"/>
  <c r="U2569" i="12"/>
  <c r="A2570" i="12"/>
  <c r="B2570" i="12"/>
  <c r="C2570" i="12"/>
  <c r="D2570" i="12"/>
  <c r="E2570" i="12"/>
  <c r="F2570" i="12"/>
  <c r="G2570" i="12"/>
  <c r="H2570" i="12"/>
  <c r="I2570" i="12"/>
  <c r="J2570" i="12"/>
  <c r="K2570" i="12"/>
  <c r="L2570" i="12"/>
  <c r="M2570" i="12"/>
  <c r="N2570" i="12"/>
  <c r="O2570" i="12"/>
  <c r="Q2570" i="12"/>
  <c r="R2570" i="12"/>
  <c r="T2570" i="12"/>
  <c r="U2570" i="12"/>
  <c r="A2571" i="12"/>
  <c r="B2571" i="12"/>
  <c r="C2571" i="12"/>
  <c r="D2571" i="12"/>
  <c r="E2571" i="12"/>
  <c r="F2571" i="12"/>
  <c r="G2571" i="12"/>
  <c r="H2571" i="12"/>
  <c r="I2571" i="12"/>
  <c r="J2571" i="12"/>
  <c r="K2571" i="12"/>
  <c r="L2571" i="12"/>
  <c r="M2571" i="12"/>
  <c r="N2571" i="12"/>
  <c r="O2571" i="12"/>
  <c r="Q2571" i="12"/>
  <c r="R2571" i="12"/>
  <c r="T2571" i="12"/>
  <c r="U2571" i="12"/>
  <c r="A2572" i="12"/>
  <c r="B2572" i="12"/>
  <c r="C2572" i="12"/>
  <c r="D2572" i="12"/>
  <c r="E2572" i="12"/>
  <c r="F2572" i="12"/>
  <c r="G2572" i="12"/>
  <c r="H2572" i="12"/>
  <c r="I2572" i="12"/>
  <c r="J2572" i="12"/>
  <c r="K2572" i="12"/>
  <c r="L2572" i="12"/>
  <c r="M2572" i="12"/>
  <c r="N2572" i="12"/>
  <c r="O2572" i="12"/>
  <c r="Q2572" i="12"/>
  <c r="R2572" i="12"/>
  <c r="T2572" i="12"/>
  <c r="U2572" i="12"/>
  <c r="A2573" i="12"/>
  <c r="B2573" i="12"/>
  <c r="C2573" i="12"/>
  <c r="D2573" i="12"/>
  <c r="E2573" i="12"/>
  <c r="F2573" i="12"/>
  <c r="G2573" i="12"/>
  <c r="H2573" i="12"/>
  <c r="I2573" i="12"/>
  <c r="J2573" i="12"/>
  <c r="K2573" i="12"/>
  <c r="L2573" i="12"/>
  <c r="M2573" i="12"/>
  <c r="N2573" i="12"/>
  <c r="O2573" i="12"/>
  <c r="Q2573" i="12"/>
  <c r="R2573" i="12"/>
  <c r="T2573" i="12"/>
  <c r="U2573" i="12"/>
  <c r="A2574" i="12"/>
  <c r="B2574" i="12"/>
  <c r="C2574" i="12"/>
  <c r="D2574" i="12"/>
  <c r="E2574" i="12"/>
  <c r="F2574" i="12"/>
  <c r="G2574" i="12"/>
  <c r="H2574" i="12"/>
  <c r="I2574" i="12"/>
  <c r="J2574" i="12"/>
  <c r="K2574" i="12"/>
  <c r="L2574" i="12"/>
  <c r="M2574" i="12"/>
  <c r="N2574" i="12"/>
  <c r="O2574" i="12"/>
  <c r="Q2574" i="12"/>
  <c r="R2574" i="12"/>
  <c r="T2574" i="12"/>
  <c r="U2574" i="12"/>
  <c r="A2575" i="12"/>
  <c r="B2575" i="12"/>
  <c r="C2575" i="12"/>
  <c r="D2575" i="12"/>
  <c r="E2575" i="12"/>
  <c r="F2575" i="12"/>
  <c r="G2575" i="12"/>
  <c r="H2575" i="12"/>
  <c r="I2575" i="12"/>
  <c r="J2575" i="12"/>
  <c r="K2575" i="12"/>
  <c r="L2575" i="12"/>
  <c r="M2575" i="12"/>
  <c r="N2575" i="12"/>
  <c r="O2575" i="12"/>
  <c r="Q2575" i="12"/>
  <c r="R2575" i="12"/>
  <c r="T2575" i="12"/>
  <c r="U2575" i="12"/>
  <c r="A2576" i="12"/>
  <c r="B2576" i="12"/>
  <c r="C2576" i="12"/>
  <c r="D2576" i="12"/>
  <c r="E2576" i="12"/>
  <c r="F2576" i="12"/>
  <c r="G2576" i="12"/>
  <c r="H2576" i="12"/>
  <c r="I2576" i="12"/>
  <c r="J2576" i="12"/>
  <c r="K2576" i="12"/>
  <c r="L2576" i="12"/>
  <c r="M2576" i="12"/>
  <c r="N2576" i="12"/>
  <c r="O2576" i="12"/>
  <c r="Q2576" i="12"/>
  <c r="R2576" i="12"/>
  <c r="T2576" i="12"/>
  <c r="U2576" i="12"/>
  <c r="A2577" i="12"/>
  <c r="B2577" i="12"/>
  <c r="C2577" i="12"/>
  <c r="D2577" i="12"/>
  <c r="E2577" i="12"/>
  <c r="F2577" i="12"/>
  <c r="G2577" i="12"/>
  <c r="H2577" i="12"/>
  <c r="I2577" i="12"/>
  <c r="J2577" i="12"/>
  <c r="K2577" i="12"/>
  <c r="L2577" i="12"/>
  <c r="M2577" i="12"/>
  <c r="N2577" i="12"/>
  <c r="O2577" i="12"/>
  <c r="Q2577" i="12"/>
  <c r="R2577" i="12"/>
  <c r="T2577" i="12"/>
  <c r="U2577" i="12"/>
  <c r="A2578" i="12"/>
  <c r="B2578" i="12"/>
  <c r="C2578" i="12"/>
  <c r="D2578" i="12"/>
  <c r="E2578" i="12"/>
  <c r="F2578" i="12"/>
  <c r="G2578" i="12"/>
  <c r="H2578" i="12"/>
  <c r="I2578" i="12"/>
  <c r="J2578" i="12"/>
  <c r="K2578" i="12"/>
  <c r="L2578" i="12"/>
  <c r="M2578" i="12"/>
  <c r="N2578" i="12"/>
  <c r="O2578" i="12"/>
  <c r="Q2578" i="12"/>
  <c r="R2578" i="12"/>
  <c r="T2578" i="12"/>
  <c r="U2578" i="12"/>
  <c r="A2579" i="12"/>
  <c r="B2579" i="12"/>
  <c r="C2579" i="12"/>
  <c r="D2579" i="12"/>
  <c r="E2579" i="12"/>
  <c r="F2579" i="12"/>
  <c r="G2579" i="12"/>
  <c r="H2579" i="12"/>
  <c r="I2579" i="12"/>
  <c r="J2579" i="12"/>
  <c r="K2579" i="12"/>
  <c r="L2579" i="12"/>
  <c r="M2579" i="12"/>
  <c r="N2579" i="12"/>
  <c r="O2579" i="12"/>
  <c r="Q2579" i="12"/>
  <c r="R2579" i="12"/>
  <c r="T2579" i="12"/>
  <c r="U2579" i="12"/>
  <c r="A2580" i="12"/>
  <c r="B2580" i="12"/>
  <c r="C2580" i="12"/>
  <c r="D2580" i="12"/>
  <c r="E2580" i="12"/>
  <c r="F2580" i="12"/>
  <c r="G2580" i="12"/>
  <c r="H2580" i="12"/>
  <c r="I2580" i="12"/>
  <c r="J2580" i="12"/>
  <c r="K2580" i="12"/>
  <c r="L2580" i="12"/>
  <c r="M2580" i="12"/>
  <c r="N2580" i="12"/>
  <c r="O2580" i="12"/>
  <c r="Q2580" i="12"/>
  <c r="R2580" i="12"/>
  <c r="T2580" i="12"/>
  <c r="U2580" i="12"/>
  <c r="A2581" i="12"/>
  <c r="B2581" i="12"/>
  <c r="C2581" i="12"/>
  <c r="D2581" i="12"/>
  <c r="E2581" i="12"/>
  <c r="F2581" i="12"/>
  <c r="G2581" i="12"/>
  <c r="H2581" i="12"/>
  <c r="I2581" i="12"/>
  <c r="J2581" i="12"/>
  <c r="K2581" i="12"/>
  <c r="L2581" i="12"/>
  <c r="M2581" i="12"/>
  <c r="N2581" i="12"/>
  <c r="O2581" i="12"/>
  <c r="Q2581" i="12"/>
  <c r="R2581" i="12"/>
  <c r="T2581" i="12"/>
  <c r="U2581" i="12"/>
  <c r="A2582" i="12"/>
  <c r="B2582" i="12"/>
  <c r="C2582" i="12"/>
  <c r="D2582" i="12"/>
  <c r="E2582" i="12"/>
  <c r="F2582" i="12"/>
  <c r="G2582" i="12"/>
  <c r="H2582" i="12"/>
  <c r="I2582" i="12"/>
  <c r="J2582" i="12"/>
  <c r="K2582" i="12"/>
  <c r="L2582" i="12"/>
  <c r="M2582" i="12"/>
  <c r="N2582" i="12"/>
  <c r="O2582" i="12"/>
  <c r="Q2582" i="12"/>
  <c r="R2582" i="12"/>
  <c r="T2582" i="12"/>
  <c r="U2582" i="12"/>
  <c r="A2583" i="12"/>
  <c r="B2583" i="12"/>
  <c r="C2583" i="12"/>
  <c r="D2583" i="12"/>
  <c r="E2583" i="12"/>
  <c r="F2583" i="12"/>
  <c r="G2583" i="12"/>
  <c r="H2583" i="12"/>
  <c r="I2583" i="12"/>
  <c r="J2583" i="12"/>
  <c r="K2583" i="12"/>
  <c r="L2583" i="12"/>
  <c r="M2583" i="12"/>
  <c r="N2583" i="12"/>
  <c r="O2583" i="12"/>
  <c r="Q2583" i="12"/>
  <c r="R2583" i="12"/>
  <c r="T2583" i="12"/>
  <c r="U2583" i="12"/>
  <c r="A2584" i="12"/>
  <c r="B2584" i="12"/>
  <c r="C2584" i="12"/>
  <c r="D2584" i="12"/>
  <c r="E2584" i="12"/>
  <c r="F2584" i="12"/>
  <c r="G2584" i="12"/>
  <c r="H2584" i="12"/>
  <c r="I2584" i="12"/>
  <c r="J2584" i="12"/>
  <c r="K2584" i="12"/>
  <c r="L2584" i="12"/>
  <c r="M2584" i="12"/>
  <c r="N2584" i="12"/>
  <c r="O2584" i="12"/>
  <c r="Q2584" i="12"/>
  <c r="R2584" i="12"/>
  <c r="T2584" i="12"/>
  <c r="U2584" i="12"/>
  <c r="A2585" i="12"/>
  <c r="B2585" i="12"/>
  <c r="C2585" i="12"/>
  <c r="D2585" i="12"/>
  <c r="E2585" i="12"/>
  <c r="F2585" i="12"/>
  <c r="G2585" i="12"/>
  <c r="H2585" i="12"/>
  <c r="I2585" i="12"/>
  <c r="J2585" i="12"/>
  <c r="K2585" i="12"/>
  <c r="L2585" i="12"/>
  <c r="M2585" i="12"/>
  <c r="N2585" i="12"/>
  <c r="O2585" i="12"/>
  <c r="Q2585" i="12"/>
  <c r="R2585" i="12"/>
  <c r="T2585" i="12"/>
  <c r="U2585" i="12"/>
  <c r="A2586" i="12"/>
  <c r="B2586" i="12"/>
  <c r="C2586" i="12"/>
  <c r="D2586" i="12"/>
  <c r="E2586" i="12"/>
  <c r="F2586" i="12"/>
  <c r="G2586" i="12"/>
  <c r="H2586" i="12"/>
  <c r="I2586" i="12"/>
  <c r="J2586" i="12"/>
  <c r="K2586" i="12"/>
  <c r="L2586" i="12"/>
  <c r="M2586" i="12"/>
  <c r="N2586" i="12"/>
  <c r="O2586" i="12"/>
  <c r="Q2586" i="12"/>
  <c r="R2586" i="12"/>
  <c r="T2586" i="12"/>
  <c r="U2586" i="12"/>
  <c r="A2587" i="12"/>
  <c r="B2587" i="12"/>
  <c r="C2587" i="12"/>
  <c r="D2587" i="12"/>
  <c r="E2587" i="12"/>
  <c r="F2587" i="12"/>
  <c r="G2587" i="12"/>
  <c r="H2587" i="12"/>
  <c r="I2587" i="12"/>
  <c r="J2587" i="12"/>
  <c r="K2587" i="12"/>
  <c r="L2587" i="12"/>
  <c r="M2587" i="12"/>
  <c r="N2587" i="12"/>
  <c r="O2587" i="12"/>
  <c r="Q2587" i="12"/>
  <c r="R2587" i="12"/>
  <c r="T2587" i="12"/>
  <c r="U2587" i="12"/>
  <c r="A2588" i="12"/>
  <c r="B2588" i="12"/>
  <c r="C2588" i="12"/>
  <c r="D2588" i="12"/>
  <c r="E2588" i="12"/>
  <c r="F2588" i="12"/>
  <c r="G2588" i="12"/>
  <c r="H2588" i="12"/>
  <c r="I2588" i="12"/>
  <c r="J2588" i="12"/>
  <c r="K2588" i="12"/>
  <c r="L2588" i="12"/>
  <c r="M2588" i="12"/>
  <c r="N2588" i="12"/>
  <c r="O2588" i="12"/>
  <c r="Q2588" i="12"/>
  <c r="R2588" i="12"/>
  <c r="T2588" i="12"/>
  <c r="U2588" i="12"/>
  <c r="A2589" i="12"/>
  <c r="B2589" i="12"/>
  <c r="C2589" i="12"/>
  <c r="D2589" i="12"/>
  <c r="E2589" i="12"/>
  <c r="F2589" i="12"/>
  <c r="G2589" i="12"/>
  <c r="H2589" i="12"/>
  <c r="I2589" i="12"/>
  <c r="J2589" i="12"/>
  <c r="K2589" i="12"/>
  <c r="L2589" i="12"/>
  <c r="M2589" i="12"/>
  <c r="N2589" i="12"/>
  <c r="O2589" i="12"/>
  <c r="Q2589" i="12"/>
  <c r="R2589" i="12"/>
  <c r="T2589" i="12"/>
  <c r="U2589" i="12"/>
  <c r="A2590" i="12"/>
  <c r="B2590" i="12"/>
  <c r="C2590" i="12"/>
  <c r="D2590" i="12"/>
  <c r="E2590" i="12"/>
  <c r="F2590" i="12"/>
  <c r="G2590" i="12"/>
  <c r="H2590" i="12"/>
  <c r="I2590" i="12"/>
  <c r="J2590" i="12"/>
  <c r="K2590" i="12"/>
  <c r="L2590" i="12"/>
  <c r="M2590" i="12"/>
  <c r="N2590" i="12"/>
  <c r="O2590" i="12"/>
  <c r="Q2590" i="12"/>
  <c r="R2590" i="12"/>
  <c r="T2590" i="12"/>
  <c r="U2590" i="12"/>
  <c r="A2591" i="12"/>
  <c r="B2591" i="12"/>
  <c r="C2591" i="12"/>
  <c r="D2591" i="12"/>
  <c r="E2591" i="12"/>
  <c r="F2591" i="12"/>
  <c r="G2591" i="12"/>
  <c r="H2591" i="12"/>
  <c r="I2591" i="12"/>
  <c r="J2591" i="12"/>
  <c r="K2591" i="12"/>
  <c r="L2591" i="12"/>
  <c r="M2591" i="12"/>
  <c r="N2591" i="12"/>
  <c r="O2591" i="12"/>
  <c r="Q2591" i="12"/>
  <c r="R2591" i="12"/>
  <c r="T2591" i="12"/>
  <c r="U2591" i="12"/>
  <c r="A2592" i="12"/>
  <c r="B2592" i="12"/>
  <c r="C2592" i="12"/>
  <c r="D2592" i="12"/>
  <c r="E2592" i="12"/>
  <c r="F2592" i="12"/>
  <c r="G2592" i="12"/>
  <c r="H2592" i="12"/>
  <c r="I2592" i="12"/>
  <c r="J2592" i="12"/>
  <c r="K2592" i="12"/>
  <c r="L2592" i="12"/>
  <c r="M2592" i="12"/>
  <c r="N2592" i="12"/>
  <c r="O2592" i="12"/>
  <c r="Q2592" i="12"/>
  <c r="R2592" i="12"/>
  <c r="T2592" i="12"/>
  <c r="U2592" i="12"/>
  <c r="A2593" i="12"/>
  <c r="B2593" i="12"/>
  <c r="C2593" i="12"/>
  <c r="D2593" i="12"/>
  <c r="E2593" i="12"/>
  <c r="F2593" i="12"/>
  <c r="G2593" i="12"/>
  <c r="H2593" i="12"/>
  <c r="I2593" i="12"/>
  <c r="J2593" i="12"/>
  <c r="K2593" i="12"/>
  <c r="L2593" i="12"/>
  <c r="M2593" i="12"/>
  <c r="N2593" i="12"/>
  <c r="O2593" i="12"/>
  <c r="Q2593" i="12"/>
  <c r="R2593" i="12"/>
  <c r="T2593" i="12"/>
  <c r="U2593" i="12"/>
  <c r="A2594" i="12"/>
  <c r="B2594" i="12"/>
  <c r="C2594" i="12"/>
  <c r="D2594" i="12"/>
  <c r="E2594" i="12"/>
  <c r="F2594" i="12"/>
  <c r="G2594" i="12"/>
  <c r="H2594" i="12"/>
  <c r="I2594" i="12"/>
  <c r="J2594" i="12"/>
  <c r="K2594" i="12"/>
  <c r="L2594" i="12"/>
  <c r="M2594" i="12"/>
  <c r="N2594" i="12"/>
  <c r="O2594" i="12"/>
  <c r="Q2594" i="12"/>
  <c r="R2594" i="12"/>
  <c r="T2594" i="12"/>
  <c r="U2594" i="12"/>
  <c r="A2595" i="12"/>
  <c r="B2595" i="12"/>
  <c r="C2595" i="12"/>
  <c r="D2595" i="12"/>
  <c r="E2595" i="12"/>
  <c r="F2595" i="12"/>
  <c r="G2595" i="12"/>
  <c r="H2595" i="12"/>
  <c r="I2595" i="12"/>
  <c r="J2595" i="12"/>
  <c r="K2595" i="12"/>
  <c r="L2595" i="12"/>
  <c r="M2595" i="12"/>
  <c r="N2595" i="12"/>
  <c r="O2595" i="12"/>
  <c r="Q2595" i="12"/>
  <c r="R2595" i="12"/>
  <c r="T2595" i="12"/>
  <c r="U2595" i="12"/>
  <c r="A2596" i="12"/>
  <c r="B2596" i="12"/>
  <c r="C2596" i="12"/>
  <c r="D2596" i="12"/>
  <c r="E2596" i="12"/>
  <c r="F2596" i="12"/>
  <c r="G2596" i="12"/>
  <c r="H2596" i="12"/>
  <c r="I2596" i="12"/>
  <c r="J2596" i="12"/>
  <c r="K2596" i="12"/>
  <c r="L2596" i="12"/>
  <c r="M2596" i="12"/>
  <c r="N2596" i="12"/>
  <c r="O2596" i="12"/>
  <c r="Q2596" i="12"/>
  <c r="R2596" i="12"/>
  <c r="T2596" i="12"/>
  <c r="U2596" i="12"/>
  <c r="A2597" i="12"/>
  <c r="B2597" i="12"/>
  <c r="C2597" i="12"/>
  <c r="D2597" i="12"/>
  <c r="E2597" i="12"/>
  <c r="F2597" i="12"/>
  <c r="G2597" i="12"/>
  <c r="H2597" i="12"/>
  <c r="I2597" i="12"/>
  <c r="J2597" i="12"/>
  <c r="K2597" i="12"/>
  <c r="L2597" i="12"/>
  <c r="M2597" i="12"/>
  <c r="N2597" i="12"/>
  <c r="O2597" i="12"/>
  <c r="Q2597" i="12"/>
  <c r="R2597" i="12"/>
  <c r="T2597" i="12"/>
  <c r="U2597" i="12"/>
  <c r="A2598" i="12"/>
  <c r="B2598" i="12"/>
  <c r="C2598" i="12"/>
  <c r="D2598" i="12"/>
  <c r="E2598" i="12"/>
  <c r="F2598" i="12"/>
  <c r="G2598" i="12"/>
  <c r="H2598" i="12"/>
  <c r="I2598" i="12"/>
  <c r="J2598" i="12"/>
  <c r="K2598" i="12"/>
  <c r="L2598" i="12"/>
  <c r="M2598" i="12"/>
  <c r="N2598" i="12"/>
  <c r="O2598" i="12"/>
  <c r="Q2598" i="12"/>
  <c r="R2598" i="12"/>
  <c r="T2598" i="12"/>
  <c r="U2598" i="12"/>
  <c r="A2599" i="12"/>
  <c r="B2599" i="12"/>
  <c r="C2599" i="12"/>
  <c r="D2599" i="12"/>
  <c r="E2599" i="12"/>
  <c r="F2599" i="12"/>
  <c r="G2599" i="12"/>
  <c r="H2599" i="12"/>
  <c r="I2599" i="12"/>
  <c r="J2599" i="12"/>
  <c r="K2599" i="12"/>
  <c r="L2599" i="12"/>
  <c r="M2599" i="12"/>
  <c r="N2599" i="12"/>
  <c r="O2599" i="12"/>
  <c r="Q2599" i="12"/>
  <c r="R2599" i="12"/>
  <c r="T2599" i="12"/>
  <c r="U2599" i="12"/>
  <c r="A2600" i="12"/>
  <c r="B2600" i="12"/>
  <c r="C2600" i="12"/>
  <c r="D2600" i="12"/>
  <c r="E2600" i="12"/>
  <c r="F2600" i="12"/>
  <c r="G2600" i="12"/>
  <c r="H2600" i="12"/>
  <c r="I2600" i="12"/>
  <c r="J2600" i="12"/>
  <c r="K2600" i="12"/>
  <c r="L2600" i="12"/>
  <c r="M2600" i="12"/>
  <c r="N2600" i="12"/>
  <c r="O2600" i="12"/>
  <c r="Q2600" i="12"/>
  <c r="R2600" i="12"/>
  <c r="T2600" i="12"/>
  <c r="U2600" i="12"/>
  <c r="A2601" i="12"/>
  <c r="B2601" i="12"/>
  <c r="C2601" i="12"/>
  <c r="D2601" i="12"/>
  <c r="E2601" i="12"/>
  <c r="F2601" i="12"/>
  <c r="G2601" i="12"/>
  <c r="H2601" i="12"/>
  <c r="I2601" i="12"/>
  <c r="J2601" i="12"/>
  <c r="K2601" i="12"/>
  <c r="L2601" i="12"/>
  <c r="M2601" i="12"/>
  <c r="N2601" i="12"/>
  <c r="O2601" i="12"/>
  <c r="Q2601" i="12"/>
  <c r="R2601" i="12"/>
  <c r="T2601" i="12"/>
  <c r="U2601" i="12"/>
  <c r="A2602" i="12"/>
  <c r="B2602" i="12"/>
  <c r="C2602" i="12"/>
  <c r="D2602" i="12"/>
  <c r="E2602" i="12"/>
  <c r="F2602" i="12"/>
  <c r="G2602" i="12"/>
  <c r="H2602" i="12"/>
  <c r="I2602" i="12"/>
  <c r="J2602" i="12"/>
  <c r="K2602" i="12"/>
  <c r="L2602" i="12"/>
  <c r="M2602" i="12"/>
  <c r="N2602" i="12"/>
  <c r="O2602" i="12"/>
  <c r="Q2602" i="12"/>
  <c r="R2602" i="12"/>
  <c r="T2602" i="12"/>
  <c r="U2602" i="12"/>
  <c r="A2603" i="12"/>
  <c r="B2603" i="12"/>
  <c r="C2603" i="12"/>
  <c r="D2603" i="12"/>
  <c r="E2603" i="12"/>
  <c r="F2603" i="12"/>
  <c r="G2603" i="12"/>
  <c r="H2603" i="12"/>
  <c r="I2603" i="12"/>
  <c r="J2603" i="12"/>
  <c r="K2603" i="12"/>
  <c r="L2603" i="12"/>
  <c r="M2603" i="12"/>
  <c r="N2603" i="12"/>
  <c r="O2603" i="12"/>
  <c r="Q2603" i="12"/>
  <c r="R2603" i="12"/>
  <c r="T2603" i="12"/>
  <c r="U2603" i="12"/>
  <c r="A2604" i="12"/>
  <c r="B2604" i="12"/>
  <c r="C2604" i="12"/>
  <c r="D2604" i="12"/>
  <c r="E2604" i="12"/>
  <c r="F2604" i="12"/>
  <c r="G2604" i="12"/>
  <c r="H2604" i="12"/>
  <c r="I2604" i="12"/>
  <c r="J2604" i="12"/>
  <c r="K2604" i="12"/>
  <c r="L2604" i="12"/>
  <c r="M2604" i="12"/>
  <c r="N2604" i="12"/>
  <c r="O2604" i="12"/>
  <c r="Q2604" i="12"/>
  <c r="R2604" i="12"/>
  <c r="T2604" i="12"/>
  <c r="U2604" i="12"/>
  <c r="A2605" i="12"/>
  <c r="B2605" i="12"/>
  <c r="C2605" i="12"/>
  <c r="D2605" i="12"/>
  <c r="E2605" i="12"/>
  <c r="F2605" i="12"/>
  <c r="G2605" i="12"/>
  <c r="H2605" i="12"/>
  <c r="I2605" i="12"/>
  <c r="J2605" i="12"/>
  <c r="K2605" i="12"/>
  <c r="L2605" i="12"/>
  <c r="M2605" i="12"/>
  <c r="N2605" i="12"/>
  <c r="O2605" i="12"/>
  <c r="Q2605" i="12"/>
  <c r="R2605" i="12"/>
  <c r="T2605" i="12"/>
  <c r="U2605" i="12"/>
  <c r="A2606" i="12"/>
  <c r="B2606" i="12"/>
  <c r="C2606" i="12"/>
  <c r="D2606" i="12"/>
  <c r="E2606" i="12"/>
  <c r="F2606" i="12"/>
  <c r="G2606" i="12"/>
  <c r="H2606" i="12"/>
  <c r="I2606" i="12"/>
  <c r="J2606" i="12"/>
  <c r="K2606" i="12"/>
  <c r="L2606" i="12"/>
  <c r="M2606" i="12"/>
  <c r="N2606" i="12"/>
  <c r="O2606" i="12"/>
  <c r="Q2606" i="12"/>
  <c r="R2606" i="12"/>
  <c r="T2606" i="12"/>
  <c r="U2606" i="12"/>
  <c r="A2607" i="12"/>
  <c r="B2607" i="12"/>
  <c r="C2607" i="12"/>
  <c r="D2607" i="12"/>
  <c r="E2607" i="12"/>
  <c r="F2607" i="12"/>
  <c r="G2607" i="12"/>
  <c r="H2607" i="12"/>
  <c r="I2607" i="12"/>
  <c r="J2607" i="12"/>
  <c r="K2607" i="12"/>
  <c r="L2607" i="12"/>
  <c r="M2607" i="12"/>
  <c r="N2607" i="12"/>
  <c r="O2607" i="12"/>
  <c r="Q2607" i="12"/>
  <c r="R2607" i="12"/>
  <c r="T2607" i="12"/>
  <c r="U2607" i="12"/>
  <c r="A2608" i="12"/>
  <c r="B2608" i="12"/>
  <c r="C2608" i="12"/>
  <c r="D2608" i="12"/>
  <c r="E2608" i="12"/>
  <c r="F2608" i="12"/>
  <c r="G2608" i="12"/>
  <c r="H2608" i="12"/>
  <c r="I2608" i="12"/>
  <c r="J2608" i="12"/>
  <c r="K2608" i="12"/>
  <c r="L2608" i="12"/>
  <c r="M2608" i="12"/>
  <c r="N2608" i="12"/>
  <c r="O2608" i="12"/>
  <c r="Q2608" i="12"/>
  <c r="R2608" i="12"/>
  <c r="T2608" i="12"/>
  <c r="U2608" i="12"/>
  <c r="A2609" i="12"/>
  <c r="B2609" i="12"/>
  <c r="C2609" i="12"/>
  <c r="D2609" i="12"/>
  <c r="E2609" i="12"/>
  <c r="F2609" i="12"/>
  <c r="G2609" i="12"/>
  <c r="H2609" i="12"/>
  <c r="I2609" i="12"/>
  <c r="J2609" i="12"/>
  <c r="K2609" i="12"/>
  <c r="L2609" i="12"/>
  <c r="M2609" i="12"/>
  <c r="N2609" i="12"/>
  <c r="O2609" i="12"/>
  <c r="Q2609" i="12"/>
  <c r="R2609" i="12"/>
  <c r="T2609" i="12"/>
  <c r="U2609" i="12"/>
  <c r="A2610" i="12"/>
  <c r="B2610" i="12"/>
  <c r="C2610" i="12"/>
  <c r="D2610" i="12"/>
  <c r="E2610" i="12"/>
  <c r="F2610" i="12"/>
  <c r="G2610" i="12"/>
  <c r="H2610" i="12"/>
  <c r="I2610" i="12"/>
  <c r="J2610" i="12"/>
  <c r="K2610" i="12"/>
  <c r="L2610" i="12"/>
  <c r="M2610" i="12"/>
  <c r="N2610" i="12"/>
  <c r="O2610" i="12"/>
  <c r="Q2610" i="12"/>
  <c r="R2610" i="12"/>
  <c r="T2610" i="12"/>
  <c r="U2610" i="12"/>
  <c r="A2611" i="12"/>
  <c r="B2611" i="12"/>
  <c r="C2611" i="12"/>
  <c r="D2611" i="12"/>
  <c r="E2611" i="12"/>
  <c r="F2611" i="12"/>
  <c r="G2611" i="12"/>
  <c r="H2611" i="12"/>
  <c r="I2611" i="12"/>
  <c r="J2611" i="12"/>
  <c r="K2611" i="12"/>
  <c r="L2611" i="12"/>
  <c r="M2611" i="12"/>
  <c r="N2611" i="12"/>
  <c r="O2611" i="12"/>
  <c r="Q2611" i="12"/>
  <c r="R2611" i="12"/>
  <c r="T2611" i="12"/>
  <c r="U2611" i="12"/>
  <c r="A2612" i="12"/>
  <c r="B2612" i="12"/>
  <c r="C2612" i="12"/>
  <c r="D2612" i="12"/>
  <c r="E2612" i="12"/>
  <c r="F2612" i="12"/>
  <c r="G2612" i="12"/>
  <c r="H2612" i="12"/>
  <c r="I2612" i="12"/>
  <c r="J2612" i="12"/>
  <c r="K2612" i="12"/>
  <c r="L2612" i="12"/>
  <c r="M2612" i="12"/>
  <c r="N2612" i="12"/>
  <c r="O2612" i="12"/>
  <c r="Q2612" i="12"/>
  <c r="R2612" i="12"/>
  <c r="T2612" i="12"/>
  <c r="U2612" i="12"/>
  <c r="A2613" i="12"/>
  <c r="B2613" i="12"/>
  <c r="C2613" i="12"/>
  <c r="D2613" i="12"/>
  <c r="E2613" i="12"/>
  <c r="F2613" i="12"/>
  <c r="G2613" i="12"/>
  <c r="H2613" i="12"/>
  <c r="I2613" i="12"/>
  <c r="J2613" i="12"/>
  <c r="K2613" i="12"/>
  <c r="L2613" i="12"/>
  <c r="M2613" i="12"/>
  <c r="N2613" i="12"/>
  <c r="O2613" i="12"/>
  <c r="Q2613" i="12"/>
  <c r="R2613" i="12"/>
  <c r="T2613" i="12"/>
  <c r="U2613" i="12"/>
  <c r="A2614" i="12"/>
  <c r="B2614" i="12"/>
  <c r="C2614" i="12"/>
  <c r="D2614" i="12"/>
  <c r="E2614" i="12"/>
  <c r="F2614" i="12"/>
  <c r="G2614" i="12"/>
  <c r="H2614" i="12"/>
  <c r="I2614" i="12"/>
  <c r="J2614" i="12"/>
  <c r="K2614" i="12"/>
  <c r="L2614" i="12"/>
  <c r="M2614" i="12"/>
  <c r="N2614" i="12"/>
  <c r="O2614" i="12"/>
  <c r="Q2614" i="12"/>
  <c r="R2614" i="12"/>
  <c r="T2614" i="12"/>
  <c r="U2614" i="12"/>
  <c r="A2615" i="12"/>
  <c r="B2615" i="12"/>
  <c r="C2615" i="12"/>
  <c r="D2615" i="12"/>
  <c r="E2615" i="12"/>
  <c r="F2615" i="12"/>
  <c r="G2615" i="12"/>
  <c r="H2615" i="12"/>
  <c r="I2615" i="12"/>
  <c r="J2615" i="12"/>
  <c r="K2615" i="12"/>
  <c r="L2615" i="12"/>
  <c r="M2615" i="12"/>
  <c r="N2615" i="12"/>
  <c r="O2615" i="12"/>
  <c r="Q2615" i="12"/>
  <c r="R2615" i="12"/>
  <c r="T2615" i="12"/>
  <c r="U2615" i="12"/>
  <c r="A2616" i="12"/>
  <c r="B2616" i="12"/>
  <c r="C2616" i="12"/>
  <c r="D2616" i="12"/>
  <c r="E2616" i="12"/>
  <c r="F2616" i="12"/>
  <c r="G2616" i="12"/>
  <c r="H2616" i="12"/>
  <c r="I2616" i="12"/>
  <c r="J2616" i="12"/>
  <c r="K2616" i="12"/>
  <c r="L2616" i="12"/>
  <c r="M2616" i="12"/>
  <c r="N2616" i="12"/>
  <c r="O2616" i="12"/>
  <c r="Q2616" i="12"/>
  <c r="R2616" i="12"/>
  <c r="T2616" i="12"/>
  <c r="U2616" i="12"/>
  <c r="A2617" i="12"/>
  <c r="B2617" i="12"/>
  <c r="C2617" i="12"/>
  <c r="D2617" i="12"/>
  <c r="E2617" i="12"/>
  <c r="F2617" i="12"/>
  <c r="G2617" i="12"/>
  <c r="H2617" i="12"/>
  <c r="I2617" i="12"/>
  <c r="J2617" i="12"/>
  <c r="K2617" i="12"/>
  <c r="L2617" i="12"/>
  <c r="M2617" i="12"/>
  <c r="N2617" i="12"/>
  <c r="O2617" i="12"/>
  <c r="Q2617" i="12"/>
  <c r="R2617" i="12"/>
  <c r="T2617" i="12"/>
  <c r="U2617" i="12"/>
  <c r="A2618" i="12"/>
  <c r="B2618" i="12"/>
  <c r="C2618" i="12"/>
  <c r="D2618" i="12"/>
  <c r="E2618" i="12"/>
  <c r="F2618" i="12"/>
  <c r="G2618" i="12"/>
  <c r="H2618" i="12"/>
  <c r="I2618" i="12"/>
  <c r="J2618" i="12"/>
  <c r="K2618" i="12"/>
  <c r="L2618" i="12"/>
  <c r="M2618" i="12"/>
  <c r="N2618" i="12"/>
  <c r="O2618" i="12"/>
  <c r="Q2618" i="12"/>
  <c r="R2618" i="12"/>
  <c r="T2618" i="12"/>
  <c r="U2618" i="12"/>
  <c r="A2619" i="12"/>
  <c r="B2619" i="12"/>
  <c r="C2619" i="12"/>
  <c r="D2619" i="12"/>
  <c r="E2619" i="12"/>
  <c r="F2619" i="12"/>
  <c r="G2619" i="12"/>
  <c r="H2619" i="12"/>
  <c r="I2619" i="12"/>
  <c r="J2619" i="12"/>
  <c r="K2619" i="12"/>
  <c r="L2619" i="12"/>
  <c r="M2619" i="12"/>
  <c r="N2619" i="12"/>
  <c r="O2619" i="12"/>
  <c r="Q2619" i="12"/>
  <c r="R2619" i="12"/>
  <c r="T2619" i="12"/>
  <c r="U2619" i="12"/>
  <c r="A2620" i="12"/>
  <c r="B2620" i="12"/>
  <c r="C2620" i="12"/>
  <c r="D2620" i="12"/>
  <c r="E2620" i="12"/>
  <c r="F2620" i="12"/>
  <c r="G2620" i="12"/>
  <c r="H2620" i="12"/>
  <c r="I2620" i="12"/>
  <c r="J2620" i="12"/>
  <c r="K2620" i="12"/>
  <c r="L2620" i="12"/>
  <c r="M2620" i="12"/>
  <c r="N2620" i="12"/>
  <c r="O2620" i="12"/>
  <c r="Q2620" i="12"/>
  <c r="R2620" i="12"/>
  <c r="T2620" i="12"/>
  <c r="U2620" i="12"/>
  <c r="A2621" i="12"/>
  <c r="B2621" i="12"/>
  <c r="C2621" i="12"/>
  <c r="D2621" i="12"/>
  <c r="E2621" i="12"/>
  <c r="F2621" i="12"/>
  <c r="G2621" i="12"/>
  <c r="H2621" i="12"/>
  <c r="I2621" i="12"/>
  <c r="J2621" i="12"/>
  <c r="K2621" i="12"/>
  <c r="L2621" i="12"/>
  <c r="M2621" i="12"/>
  <c r="N2621" i="12"/>
  <c r="O2621" i="12"/>
  <c r="Q2621" i="12"/>
  <c r="R2621" i="12"/>
  <c r="T2621" i="12"/>
  <c r="U2621" i="12"/>
  <c r="A2622" i="12"/>
  <c r="B2622" i="12"/>
  <c r="C2622" i="12"/>
  <c r="D2622" i="12"/>
  <c r="E2622" i="12"/>
  <c r="F2622" i="12"/>
  <c r="G2622" i="12"/>
  <c r="H2622" i="12"/>
  <c r="I2622" i="12"/>
  <c r="J2622" i="12"/>
  <c r="K2622" i="12"/>
  <c r="L2622" i="12"/>
  <c r="M2622" i="12"/>
  <c r="N2622" i="12"/>
  <c r="O2622" i="12"/>
  <c r="Q2622" i="12"/>
  <c r="R2622" i="12"/>
  <c r="T2622" i="12"/>
  <c r="U2622" i="12"/>
  <c r="A2623" i="12"/>
  <c r="B2623" i="12"/>
  <c r="C2623" i="12"/>
  <c r="D2623" i="12"/>
  <c r="E2623" i="12"/>
  <c r="F2623" i="12"/>
  <c r="G2623" i="12"/>
  <c r="H2623" i="12"/>
  <c r="I2623" i="12"/>
  <c r="J2623" i="12"/>
  <c r="K2623" i="12"/>
  <c r="L2623" i="12"/>
  <c r="M2623" i="12"/>
  <c r="N2623" i="12"/>
  <c r="O2623" i="12"/>
  <c r="Q2623" i="12"/>
  <c r="R2623" i="12"/>
  <c r="T2623" i="12"/>
  <c r="U2623" i="12"/>
  <c r="A2624" i="12"/>
  <c r="B2624" i="12"/>
  <c r="C2624" i="12"/>
  <c r="D2624" i="12"/>
  <c r="E2624" i="12"/>
  <c r="F2624" i="12"/>
  <c r="G2624" i="12"/>
  <c r="H2624" i="12"/>
  <c r="I2624" i="12"/>
  <c r="J2624" i="12"/>
  <c r="K2624" i="12"/>
  <c r="L2624" i="12"/>
  <c r="M2624" i="12"/>
  <c r="N2624" i="12"/>
  <c r="O2624" i="12"/>
  <c r="Q2624" i="12"/>
  <c r="R2624" i="12"/>
  <c r="T2624" i="12"/>
  <c r="U2624" i="12"/>
  <c r="A2625" i="12"/>
  <c r="B2625" i="12"/>
  <c r="C2625" i="12"/>
  <c r="D2625" i="12"/>
  <c r="E2625" i="12"/>
  <c r="F2625" i="12"/>
  <c r="G2625" i="12"/>
  <c r="H2625" i="12"/>
  <c r="I2625" i="12"/>
  <c r="J2625" i="12"/>
  <c r="K2625" i="12"/>
  <c r="L2625" i="12"/>
  <c r="M2625" i="12"/>
  <c r="N2625" i="12"/>
  <c r="O2625" i="12"/>
  <c r="Q2625" i="12"/>
  <c r="R2625" i="12"/>
  <c r="T2625" i="12"/>
  <c r="U2625" i="12"/>
  <c r="A2626" i="12"/>
  <c r="B2626" i="12"/>
  <c r="C2626" i="12"/>
  <c r="D2626" i="12"/>
  <c r="E2626" i="12"/>
  <c r="F2626" i="12"/>
  <c r="G2626" i="12"/>
  <c r="H2626" i="12"/>
  <c r="I2626" i="12"/>
  <c r="J2626" i="12"/>
  <c r="K2626" i="12"/>
  <c r="L2626" i="12"/>
  <c r="M2626" i="12"/>
  <c r="N2626" i="12"/>
  <c r="O2626" i="12"/>
  <c r="Q2626" i="12"/>
  <c r="R2626" i="12"/>
  <c r="T2626" i="12"/>
  <c r="U2626" i="12"/>
  <c r="A2627" i="12"/>
  <c r="B2627" i="12"/>
  <c r="C2627" i="12"/>
  <c r="D2627" i="12"/>
  <c r="E2627" i="12"/>
  <c r="F2627" i="12"/>
  <c r="G2627" i="12"/>
  <c r="H2627" i="12"/>
  <c r="I2627" i="12"/>
  <c r="J2627" i="12"/>
  <c r="K2627" i="12"/>
  <c r="L2627" i="12"/>
  <c r="M2627" i="12"/>
  <c r="N2627" i="12"/>
  <c r="O2627" i="12"/>
  <c r="Q2627" i="12"/>
  <c r="R2627" i="12"/>
  <c r="T2627" i="12"/>
  <c r="U2627" i="12"/>
  <c r="A2628" i="12"/>
  <c r="B2628" i="12"/>
  <c r="C2628" i="12"/>
  <c r="D2628" i="12"/>
  <c r="E2628" i="12"/>
  <c r="F2628" i="12"/>
  <c r="G2628" i="12"/>
  <c r="H2628" i="12"/>
  <c r="I2628" i="12"/>
  <c r="J2628" i="12"/>
  <c r="K2628" i="12"/>
  <c r="L2628" i="12"/>
  <c r="M2628" i="12"/>
  <c r="N2628" i="12"/>
  <c r="O2628" i="12"/>
  <c r="Q2628" i="12"/>
  <c r="R2628" i="12"/>
  <c r="T2628" i="12"/>
  <c r="U2628" i="12"/>
  <c r="A2629" i="12"/>
  <c r="B2629" i="12"/>
  <c r="C2629" i="12"/>
  <c r="D2629" i="12"/>
  <c r="E2629" i="12"/>
  <c r="F2629" i="12"/>
  <c r="G2629" i="12"/>
  <c r="H2629" i="12"/>
  <c r="I2629" i="12"/>
  <c r="J2629" i="12"/>
  <c r="K2629" i="12"/>
  <c r="L2629" i="12"/>
  <c r="M2629" i="12"/>
  <c r="N2629" i="12"/>
  <c r="O2629" i="12"/>
  <c r="Q2629" i="12"/>
  <c r="R2629" i="12"/>
  <c r="T2629" i="12"/>
  <c r="U2629" i="12"/>
  <c r="A2630" i="12"/>
  <c r="B2630" i="12"/>
  <c r="C2630" i="12"/>
  <c r="D2630" i="12"/>
  <c r="E2630" i="12"/>
  <c r="F2630" i="12"/>
  <c r="G2630" i="12"/>
  <c r="H2630" i="12"/>
  <c r="I2630" i="12"/>
  <c r="J2630" i="12"/>
  <c r="K2630" i="12"/>
  <c r="L2630" i="12"/>
  <c r="M2630" i="12"/>
  <c r="N2630" i="12"/>
  <c r="O2630" i="12"/>
  <c r="Q2630" i="12"/>
  <c r="R2630" i="12"/>
  <c r="T2630" i="12"/>
  <c r="U2630" i="12"/>
  <c r="A2631" i="12"/>
  <c r="B2631" i="12"/>
  <c r="C2631" i="12"/>
  <c r="D2631" i="12"/>
  <c r="E2631" i="12"/>
  <c r="F2631" i="12"/>
  <c r="G2631" i="12"/>
  <c r="H2631" i="12"/>
  <c r="I2631" i="12"/>
  <c r="J2631" i="12"/>
  <c r="K2631" i="12"/>
  <c r="L2631" i="12"/>
  <c r="M2631" i="12"/>
  <c r="N2631" i="12"/>
  <c r="O2631" i="12"/>
  <c r="Q2631" i="12"/>
  <c r="R2631" i="12"/>
  <c r="T2631" i="12"/>
  <c r="U2631" i="12"/>
  <c r="A2632" i="12"/>
  <c r="B2632" i="12"/>
  <c r="C2632" i="12"/>
  <c r="D2632" i="12"/>
  <c r="E2632" i="12"/>
  <c r="F2632" i="12"/>
  <c r="G2632" i="12"/>
  <c r="H2632" i="12"/>
  <c r="I2632" i="12"/>
  <c r="J2632" i="12"/>
  <c r="K2632" i="12"/>
  <c r="L2632" i="12"/>
  <c r="M2632" i="12"/>
  <c r="N2632" i="12"/>
  <c r="O2632" i="12"/>
  <c r="Q2632" i="12"/>
  <c r="R2632" i="12"/>
  <c r="T2632" i="12"/>
  <c r="U2632" i="12"/>
  <c r="A2633" i="12"/>
  <c r="B2633" i="12"/>
  <c r="C2633" i="12"/>
  <c r="D2633" i="12"/>
  <c r="E2633" i="12"/>
  <c r="F2633" i="12"/>
  <c r="G2633" i="12"/>
  <c r="H2633" i="12"/>
  <c r="I2633" i="12"/>
  <c r="J2633" i="12"/>
  <c r="K2633" i="12"/>
  <c r="L2633" i="12"/>
  <c r="M2633" i="12"/>
  <c r="N2633" i="12"/>
  <c r="O2633" i="12"/>
  <c r="Q2633" i="12"/>
  <c r="R2633" i="12"/>
  <c r="T2633" i="12"/>
  <c r="U2633" i="12"/>
  <c r="A2634" i="12"/>
  <c r="B2634" i="12"/>
  <c r="C2634" i="12"/>
  <c r="D2634" i="12"/>
  <c r="E2634" i="12"/>
  <c r="F2634" i="12"/>
  <c r="G2634" i="12"/>
  <c r="H2634" i="12"/>
  <c r="I2634" i="12"/>
  <c r="J2634" i="12"/>
  <c r="K2634" i="12"/>
  <c r="L2634" i="12"/>
  <c r="M2634" i="12"/>
  <c r="N2634" i="12"/>
  <c r="O2634" i="12"/>
  <c r="Q2634" i="12"/>
  <c r="R2634" i="12"/>
  <c r="T2634" i="12"/>
  <c r="U2634" i="12"/>
  <c r="A2635" i="12"/>
  <c r="B2635" i="12"/>
  <c r="C2635" i="12"/>
  <c r="D2635" i="12"/>
  <c r="E2635" i="12"/>
  <c r="F2635" i="12"/>
  <c r="G2635" i="12"/>
  <c r="H2635" i="12"/>
  <c r="I2635" i="12"/>
  <c r="J2635" i="12"/>
  <c r="K2635" i="12"/>
  <c r="L2635" i="12"/>
  <c r="M2635" i="12"/>
  <c r="N2635" i="12"/>
  <c r="O2635" i="12"/>
  <c r="Q2635" i="12"/>
  <c r="R2635" i="12"/>
  <c r="T2635" i="12"/>
  <c r="U2635" i="12"/>
  <c r="A2636" i="12"/>
  <c r="B2636" i="12"/>
  <c r="C2636" i="12"/>
  <c r="D2636" i="12"/>
  <c r="E2636" i="12"/>
  <c r="F2636" i="12"/>
  <c r="G2636" i="12"/>
  <c r="H2636" i="12"/>
  <c r="I2636" i="12"/>
  <c r="J2636" i="12"/>
  <c r="K2636" i="12"/>
  <c r="L2636" i="12"/>
  <c r="M2636" i="12"/>
  <c r="N2636" i="12"/>
  <c r="O2636" i="12"/>
  <c r="Q2636" i="12"/>
  <c r="R2636" i="12"/>
  <c r="T2636" i="12"/>
  <c r="U2636" i="12"/>
  <c r="A2637" i="12"/>
  <c r="B2637" i="12"/>
  <c r="C2637" i="12"/>
  <c r="D2637" i="12"/>
  <c r="E2637" i="12"/>
  <c r="F2637" i="12"/>
  <c r="G2637" i="12"/>
  <c r="H2637" i="12"/>
  <c r="I2637" i="12"/>
  <c r="J2637" i="12"/>
  <c r="K2637" i="12"/>
  <c r="L2637" i="12"/>
  <c r="M2637" i="12"/>
  <c r="N2637" i="12"/>
  <c r="O2637" i="12"/>
  <c r="Q2637" i="12"/>
  <c r="R2637" i="12"/>
  <c r="T2637" i="12"/>
  <c r="U2637" i="12"/>
  <c r="A2638" i="12"/>
  <c r="B2638" i="12"/>
  <c r="C2638" i="12"/>
  <c r="D2638" i="12"/>
  <c r="E2638" i="12"/>
  <c r="F2638" i="12"/>
  <c r="G2638" i="12"/>
  <c r="H2638" i="12"/>
  <c r="I2638" i="12"/>
  <c r="J2638" i="12"/>
  <c r="K2638" i="12"/>
  <c r="L2638" i="12"/>
  <c r="M2638" i="12"/>
  <c r="N2638" i="12"/>
  <c r="O2638" i="12"/>
  <c r="Q2638" i="12"/>
  <c r="R2638" i="12"/>
  <c r="T2638" i="12"/>
  <c r="U2638" i="12"/>
  <c r="A2639" i="12"/>
  <c r="B2639" i="12"/>
  <c r="C2639" i="12"/>
  <c r="D2639" i="12"/>
  <c r="E2639" i="12"/>
  <c r="F2639" i="12"/>
  <c r="G2639" i="12"/>
  <c r="H2639" i="12"/>
  <c r="I2639" i="12"/>
  <c r="J2639" i="12"/>
  <c r="K2639" i="12"/>
  <c r="L2639" i="12"/>
  <c r="M2639" i="12"/>
  <c r="N2639" i="12"/>
  <c r="O2639" i="12"/>
  <c r="Q2639" i="12"/>
  <c r="R2639" i="12"/>
  <c r="T2639" i="12"/>
  <c r="U2639" i="12"/>
  <c r="A2640" i="12"/>
  <c r="B2640" i="12"/>
  <c r="C2640" i="12"/>
  <c r="D2640" i="12"/>
  <c r="E2640" i="12"/>
  <c r="F2640" i="12"/>
  <c r="G2640" i="12"/>
  <c r="H2640" i="12"/>
  <c r="I2640" i="12"/>
  <c r="J2640" i="12"/>
  <c r="K2640" i="12"/>
  <c r="L2640" i="12"/>
  <c r="M2640" i="12"/>
  <c r="N2640" i="12"/>
  <c r="O2640" i="12"/>
  <c r="Q2640" i="12"/>
  <c r="R2640" i="12"/>
  <c r="T2640" i="12"/>
  <c r="U2640" i="12"/>
  <c r="A2641" i="12"/>
  <c r="B2641" i="12"/>
  <c r="C2641" i="12"/>
  <c r="D2641" i="12"/>
  <c r="E2641" i="12"/>
  <c r="F2641" i="12"/>
  <c r="G2641" i="12"/>
  <c r="H2641" i="12"/>
  <c r="I2641" i="12"/>
  <c r="J2641" i="12"/>
  <c r="K2641" i="12"/>
  <c r="L2641" i="12"/>
  <c r="M2641" i="12"/>
  <c r="N2641" i="12"/>
  <c r="O2641" i="12"/>
  <c r="Q2641" i="12"/>
  <c r="R2641" i="12"/>
  <c r="T2641" i="12"/>
  <c r="U2641" i="12"/>
  <c r="A2642" i="12"/>
  <c r="B2642" i="12"/>
  <c r="C2642" i="12"/>
  <c r="D2642" i="12"/>
  <c r="E2642" i="12"/>
  <c r="F2642" i="12"/>
  <c r="G2642" i="12"/>
  <c r="H2642" i="12"/>
  <c r="I2642" i="12"/>
  <c r="J2642" i="12"/>
  <c r="K2642" i="12"/>
  <c r="L2642" i="12"/>
  <c r="M2642" i="12"/>
  <c r="N2642" i="12"/>
  <c r="O2642" i="12"/>
  <c r="Q2642" i="12"/>
  <c r="R2642" i="12"/>
  <c r="T2642" i="12"/>
  <c r="U2642" i="12"/>
  <c r="A2643" i="12"/>
  <c r="B2643" i="12"/>
  <c r="C2643" i="12"/>
  <c r="D2643" i="12"/>
  <c r="E2643" i="12"/>
  <c r="F2643" i="12"/>
  <c r="G2643" i="12"/>
  <c r="H2643" i="12"/>
  <c r="I2643" i="12"/>
  <c r="J2643" i="12"/>
  <c r="K2643" i="12"/>
  <c r="L2643" i="12"/>
  <c r="M2643" i="12"/>
  <c r="N2643" i="12"/>
  <c r="O2643" i="12"/>
  <c r="Q2643" i="12"/>
  <c r="R2643" i="12"/>
  <c r="T2643" i="12"/>
  <c r="U2643" i="12"/>
  <c r="A2644" i="12"/>
  <c r="B2644" i="12"/>
  <c r="C2644" i="12"/>
  <c r="D2644" i="12"/>
  <c r="E2644" i="12"/>
  <c r="F2644" i="12"/>
  <c r="G2644" i="12"/>
  <c r="H2644" i="12"/>
  <c r="I2644" i="12"/>
  <c r="J2644" i="12"/>
  <c r="K2644" i="12"/>
  <c r="L2644" i="12"/>
  <c r="M2644" i="12"/>
  <c r="N2644" i="12"/>
  <c r="O2644" i="12"/>
  <c r="Q2644" i="12"/>
  <c r="R2644" i="12"/>
  <c r="T2644" i="12"/>
  <c r="U2644" i="12"/>
  <c r="A2645" i="12"/>
  <c r="B2645" i="12"/>
  <c r="C2645" i="12"/>
  <c r="D2645" i="12"/>
  <c r="E2645" i="12"/>
  <c r="F2645" i="12"/>
  <c r="G2645" i="12"/>
  <c r="H2645" i="12"/>
  <c r="I2645" i="12"/>
  <c r="J2645" i="12"/>
  <c r="K2645" i="12"/>
  <c r="L2645" i="12"/>
  <c r="M2645" i="12"/>
  <c r="N2645" i="12"/>
  <c r="O2645" i="12"/>
  <c r="Q2645" i="12"/>
  <c r="R2645" i="12"/>
  <c r="T2645" i="12"/>
  <c r="U2645" i="12"/>
  <c r="A2646" i="12"/>
  <c r="B2646" i="12"/>
  <c r="C2646" i="12"/>
  <c r="D2646" i="12"/>
  <c r="E2646" i="12"/>
  <c r="F2646" i="12"/>
  <c r="G2646" i="12"/>
  <c r="H2646" i="12"/>
  <c r="I2646" i="12"/>
  <c r="J2646" i="12"/>
  <c r="K2646" i="12"/>
  <c r="L2646" i="12"/>
  <c r="M2646" i="12"/>
  <c r="N2646" i="12"/>
  <c r="O2646" i="12"/>
  <c r="Q2646" i="12"/>
  <c r="R2646" i="12"/>
  <c r="T2646" i="12"/>
  <c r="U2646" i="12"/>
  <c r="A2647" i="12"/>
  <c r="B2647" i="12"/>
  <c r="C2647" i="12"/>
  <c r="D2647" i="12"/>
  <c r="E2647" i="12"/>
  <c r="F2647" i="12"/>
  <c r="G2647" i="12"/>
  <c r="H2647" i="12"/>
  <c r="I2647" i="12"/>
  <c r="J2647" i="12"/>
  <c r="K2647" i="12"/>
  <c r="L2647" i="12"/>
  <c r="M2647" i="12"/>
  <c r="N2647" i="12"/>
  <c r="O2647" i="12"/>
  <c r="Q2647" i="12"/>
  <c r="R2647" i="12"/>
  <c r="T2647" i="12"/>
  <c r="U2647" i="12"/>
  <c r="A2648" i="12"/>
  <c r="B2648" i="12"/>
  <c r="C2648" i="12"/>
  <c r="D2648" i="12"/>
  <c r="E2648" i="12"/>
  <c r="F2648" i="12"/>
  <c r="G2648" i="12"/>
  <c r="H2648" i="12"/>
  <c r="I2648" i="12"/>
  <c r="J2648" i="12"/>
  <c r="K2648" i="12"/>
  <c r="L2648" i="12"/>
  <c r="M2648" i="12"/>
  <c r="N2648" i="12"/>
  <c r="O2648" i="12"/>
  <c r="Q2648" i="12"/>
  <c r="R2648" i="12"/>
  <c r="T2648" i="12"/>
  <c r="U2648" i="12"/>
  <c r="A2649" i="12"/>
  <c r="B2649" i="12"/>
  <c r="C2649" i="12"/>
  <c r="D2649" i="12"/>
  <c r="E2649" i="12"/>
  <c r="F2649" i="12"/>
  <c r="G2649" i="12"/>
  <c r="H2649" i="12"/>
  <c r="I2649" i="12"/>
  <c r="J2649" i="12"/>
  <c r="K2649" i="12"/>
  <c r="L2649" i="12"/>
  <c r="M2649" i="12"/>
  <c r="N2649" i="12"/>
  <c r="O2649" i="12"/>
  <c r="Q2649" i="12"/>
  <c r="R2649" i="12"/>
  <c r="T2649" i="12"/>
  <c r="U2649" i="12"/>
  <c r="A2650" i="12"/>
  <c r="B2650" i="12"/>
  <c r="C2650" i="12"/>
  <c r="D2650" i="12"/>
  <c r="E2650" i="12"/>
  <c r="F2650" i="12"/>
  <c r="G2650" i="12"/>
  <c r="H2650" i="12"/>
  <c r="I2650" i="12"/>
  <c r="J2650" i="12"/>
  <c r="K2650" i="12"/>
  <c r="L2650" i="12"/>
  <c r="M2650" i="12"/>
  <c r="N2650" i="12"/>
  <c r="O2650" i="12"/>
  <c r="Q2650" i="12"/>
  <c r="R2650" i="12"/>
  <c r="T2650" i="12"/>
  <c r="U2650" i="12"/>
  <c r="A2651" i="12"/>
  <c r="B2651" i="12"/>
  <c r="C2651" i="12"/>
  <c r="D2651" i="12"/>
  <c r="E2651" i="12"/>
  <c r="F2651" i="12"/>
  <c r="G2651" i="12"/>
  <c r="H2651" i="12"/>
  <c r="I2651" i="12"/>
  <c r="J2651" i="12"/>
  <c r="K2651" i="12"/>
  <c r="L2651" i="12"/>
  <c r="M2651" i="12"/>
  <c r="N2651" i="12"/>
  <c r="O2651" i="12"/>
  <c r="Q2651" i="12"/>
  <c r="R2651" i="12"/>
  <c r="T2651" i="12"/>
  <c r="U2651" i="12"/>
  <c r="A2652" i="12"/>
  <c r="B2652" i="12"/>
  <c r="C2652" i="12"/>
  <c r="D2652" i="12"/>
  <c r="E2652" i="12"/>
  <c r="F2652" i="12"/>
  <c r="G2652" i="12"/>
  <c r="H2652" i="12"/>
  <c r="I2652" i="12"/>
  <c r="J2652" i="12"/>
  <c r="K2652" i="12"/>
  <c r="L2652" i="12"/>
  <c r="M2652" i="12"/>
  <c r="N2652" i="12"/>
  <c r="O2652" i="12"/>
  <c r="Q2652" i="12"/>
  <c r="R2652" i="12"/>
  <c r="T2652" i="12"/>
  <c r="U2652" i="12"/>
  <c r="A2653" i="12"/>
  <c r="B2653" i="12"/>
  <c r="C2653" i="12"/>
  <c r="D2653" i="12"/>
  <c r="E2653" i="12"/>
  <c r="F2653" i="12"/>
  <c r="G2653" i="12"/>
  <c r="H2653" i="12"/>
  <c r="I2653" i="12"/>
  <c r="J2653" i="12"/>
  <c r="K2653" i="12"/>
  <c r="L2653" i="12"/>
  <c r="M2653" i="12"/>
  <c r="N2653" i="12"/>
  <c r="O2653" i="12"/>
  <c r="Q2653" i="12"/>
  <c r="R2653" i="12"/>
  <c r="T2653" i="12"/>
  <c r="U2653" i="12"/>
  <c r="A2654" i="12"/>
  <c r="B2654" i="12"/>
  <c r="C2654" i="12"/>
  <c r="D2654" i="12"/>
  <c r="E2654" i="12"/>
  <c r="F2654" i="12"/>
  <c r="G2654" i="12"/>
  <c r="H2654" i="12"/>
  <c r="I2654" i="12"/>
  <c r="J2654" i="12"/>
  <c r="K2654" i="12"/>
  <c r="L2654" i="12"/>
  <c r="M2654" i="12"/>
  <c r="N2654" i="12"/>
  <c r="O2654" i="12"/>
  <c r="Q2654" i="12"/>
  <c r="R2654" i="12"/>
  <c r="T2654" i="12"/>
  <c r="U2654" i="12"/>
  <c r="A2655" i="12"/>
  <c r="B2655" i="12"/>
  <c r="C2655" i="12"/>
  <c r="D2655" i="12"/>
  <c r="E2655" i="12"/>
  <c r="F2655" i="12"/>
  <c r="G2655" i="12"/>
  <c r="H2655" i="12"/>
  <c r="I2655" i="12"/>
  <c r="J2655" i="12"/>
  <c r="K2655" i="12"/>
  <c r="L2655" i="12"/>
  <c r="M2655" i="12"/>
  <c r="N2655" i="12"/>
  <c r="O2655" i="12"/>
  <c r="Q2655" i="12"/>
  <c r="R2655" i="12"/>
  <c r="T2655" i="12"/>
  <c r="U2655" i="12"/>
  <c r="A2656" i="12"/>
  <c r="B2656" i="12"/>
  <c r="C2656" i="12"/>
  <c r="D2656" i="12"/>
  <c r="E2656" i="12"/>
  <c r="F2656" i="12"/>
  <c r="G2656" i="12"/>
  <c r="H2656" i="12"/>
  <c r="I2656" i="12"/>
  <c r="J2656" i="12"/>
  <c r="K2656" i="12"/>
  <c r="L2656" i="12"/>
  <c r="M2656" i="12"/>
  <c r="N2656" i="12"/>
  <c r="O2656" i="12"/>
  <c r="Q2656" i="12"/>
  <c r="R2656" i="12"/>
  <c r="T2656" i="12"/>
  <c r="U2656" i="12"/>
  <c r="A2657" i="12"/>
  <c r="B2657" i="12"/>
  <c r="C2657" i="12"/>
  <c r="D2657" i="12"/>
  <c r="E2657" i="12"/>
  <c r="F2657" i="12"/>
  <c r="G2657" i="12"/>
  <c r="H2657" i="12"/>
  <c r="I2657" i="12"/>
  <c r="J2657" i="12"/>
  <c r="K2657" i="12"/>
  <c r="L2657" i="12"/>
  <c r="M2657" i="12"/>
  <c r="N2657" i="12"/>
  <c r="O2657" i="12"/>
  <c r="Q2657" i="12"/>
  <c r="R2657" i="12"/>
  <c r="T2657" i="12"/>
  <c r="U2657" i="12"/>
  <c r="A2658" i="12"/>
  <c r="B2658" i="12"/>
  <c r="C2658" i="12"/>
  <c r="D2658" i="12"/>
  <c r="E2658" i="12"/>
  <c r="F2658" i="12"/>
  <c r="G2658" i="12"/>
  <c r="H2658" i="12"/>
  <c r="I2658" i="12"/>
  <c r="J2658" i="12"/>
  <c r="K2658" i="12"/>
  <c r="L2658" i="12"/>
  <c r="M2658" i="12"/>
  <c r="N2658" i="12"/>
  <c r="O2658" i="12"/>
  <c r="Q2658" i="12"/>
  <c r="R2658" i="12"/>
  <c r="T2658" i="12"/>
  <c r="U2658" i="12"/>
  <c r="A2659" i="12"/>
  <c r="B2659" i="12"/>
  <c r="C2659" i="12"/>
  <c r="D2659" i="12"/>
  <c r="E2659" i="12"/>
  <c r="F2659" i="12"/>
  <c r="G2659" i="12"/>
  <c r="H2659" i="12"/>
  <c r="I2659" i="12"/>
  <c r="J2659" i="12"/>
  <c r="K2659" i="12"/>
  <c r="L2659" i="12"/>
  <c r="M2659" i="12"/>
  <c r="N2659" i="12"/>
  <c r="O2659" i="12"/>
  <c r="Q2659" i="12"/>
  <c r="R2659" i="12"/>
  <c r="T2659" i="12"/>
  <c r="U2659" i="12"/>
  <c r="A2660" i="12"/>
  <c r="B2660" i="12"/>
  <c r="C2660" i="12"/>
  <c r="D2660" i="12"/>
  <c r="E2660" i="12"/>
  <c r="F2660" i="12"/>
  <c r="G2660" i="12"/>
  <c r="H2660" i="12"/>
  <c r="I2660" i="12"/>
  <c r="J2660" i="12"/>
  <c r="K2660" i="12"/>
  <c r="L2660" i="12"/>
  <c r="M2660" i="12"/>
  <c r="N2660" i="12"/>
  <c r="O2660" i="12"/>
  <c r="Q2660" i="12"/>
  <c r="R2660" i="12"/>
  <c r="T2660" i="12"/>
  <c r="U2660" i="12"/>
  <c r="A2661" i="12"/>
  <c r="B2661" i="12"/>
  <c r="C2661" i="12"/>
  <c r="D2661" i="12"/>
  <c r="E2661" i="12"/>
  <c r="F2661" i="12"/>
  <c r="G2661" i="12"/>
  <c r="H2661" i="12"/>
  <c r="I2661" i="12"/>
  <c r="J2661" i="12"/>
  <c r="K2661" i="12"/>
  <c r="L2661" i="12"/>
  <c r="M2661" i="12"/>
  <c r="N2661" i="12"/>
  <c r="O2661" i="12"/>
  <c r="Q2661" i="12"/>
  <c r="R2661" i="12"/>
  <c r="T2661" i="12"/>
  <c r="U2661" i="12"/>
  <c r="A2662" i="12"/>
  <c r="B2662" i="12"/>
  <c r="C2662" i="12"/>
  <c r="D2662" i="12"/>
  <c r="E2662" i="12"/>
  <c r="F2662" i="12"/>
  <c r="G2662" i="12"/>
  <c r="H2662" i="12"/>
  <c r="I2662" i="12"/>
  <c r="J2662" i="12"/>
  <c r="K2662" i="12"/>
  <c r="L2662" i="12"/>
  <c r="M2662" i="12"/>
  <c r="N2662" i="12"/>
  <c r="O2662" i="12"/>
  <c r="Q2662" i="12"/>
  <c r="R2662" i="12"/>
  <c r="T2662" i="12"/>
  <c r="U2662" i="12"/>
  <c r="A2663" i="12"/>
  <c r="B2663" i="12"/>
  <c r="C2663" i="12"/>
  <c r="D2663" i="12"/>
  <c r="E2663" i="12"/>
  <c r="F2663" i="12"/>
  <c r="G2663" i="12"/>
  <c r="H2663" i="12"/>
  <c r="I2663" i="12"/>
  <c r="J2663" i="12"/>
  <c r="K2663" i="12"/>
  <c r="L2663" i="12"/>
  <c r="M2663" i="12"/>
  <c r="N2663" i="12"/>
  <c r="O2663" i="12"/>
  <c r="Q2663" i="12"/>
  <c r="R2663" i="12"/>
  <c r="T2663" i="12"/>
  <c r="U2663" i="12"/>
  <c r="A2664" i="12"/>
  <c r="B2664" i="12"/>
  <c r="C2664" i="12"/>
  <c r="D2664" i="12"/>
  <c r="E2664" i="12"/>
  <c r="F2664" i="12"/>
  <c r="G2664" i="12"/>
  <c r="H2664" i="12"/>
  <c r="I2664" i="12"/>
  <c r="J2664" i="12"/>
  <c r="K2664" i="12"/>
  <c r="L2664" i="12"/>
  <c r="M2664" i="12"/>
  <c r="N2664" i="12"/>
  <c r="O2664" i="12"/>
  <c r="Q2664" i="12"/>
  <c r="R2664" i="12"/>
  <c r="T2664" i="12"/>
  <c r="U2664" i="12"/>
  <c r="A2665" i="12"/>
  <c r="B2665" i="12"/>
  <c r="C2665" i="12"/>
  <c r="D2665" i="12"/>
  <c r="E2665" i="12"/>
  <c r="F2665" i="12"/>
  <c r="G2665" i="12"/>
  <c r="H2665" i="12"/>
  <c r="I2665" i="12"/>
  <c r="J2665" i="12"/>
  <c r="K2665" i="12"/>
  <c r="L2665" i="12"/>
  <c r="M2665" i="12"/>
  <c r="N2665" i="12"/>
  <c r="O2665" i="12"/>
  <c r="Q2665" i="12"/>
  <c r="R2665" i="12"/>
  <c r="T2665" i="12"/>
  <c r="U2665" i="12"/>
  <c r="A2666" i="12"/>
  <c r="B2666" i="12"/>
  <c r="C2666" i="12"/>
  <c r="D2666" i="12"/>
  <c r="E2666" i="12"/>
  <c r="F2666" i="12"/>
  <c r="G2666" i="12"/>
  <c r="H2666" i="12"/>
  <c r="I2666" i="12"/>
  <c r="J2666" i="12"/>
  <c r="K2666" i="12"/>
  <c r="L2666" i="12"/>
  <c r="M2666" i="12"/>
  <c r="N2666" i="12"/>
  <c r="O2666" i="12"/>
  <c r="Q2666" i="12"/>
  <c r="R2666" i="12"/>
  <c r="T2666" i="12"/>
  <c r="U2666" i="12"/>
  <c r="A2667" i="12"/>
  <c r="B2667" i="12"/>
  <c r="C2667" i="12"/>
  <c r="D2667" i="12"/>
  <c r="E2667" i="12"/>
  <c r="F2667" i="12"/>
  <c r="G2667" i="12"/>
  <c r="H2667" i="12"/>
  <c r="I2667" i="12"/>
  <c r="J2667" i="12"/>
  <c r="K2667" i="12"/>
  <c r="L2667" i="12"/>
  <c r="M2667" i="12"/>
  <c r="N2667" i="12"/>
  <c r="O2667" i="12"/>
  <c r="Q2667" i="12"/>
  <c r="R2667" i="12"/>
  <c r="T2667" i="12"/>
  <c r="U2667" i="12"/>
  <c r="A2668" i="12"/>
  <c r="B2668" i="12"/>
  <c r="C2668" i="12"/>
  <c r="D2668" i="12"/>
  <c r="E2668" i="12"/>
  <c r="F2668" i="12"/>
  <c r="G2668" i="12"/>
  <c r="H2668" i="12"/>
  <c r="I2668" i="12"/>
  <c r="J2668" i="12"/>
  <c r="K2668" i="12"/>
  <c r="L2668" i="12"/>
  <c r="M2668" i="12"/>
  <c r="N2668" i="12"/>
  <c r="O2668" i="12"/>
  <c r="Q2668" i="12"/>
  <c r="R2668" i="12"/>
  <c r="T2668" i="12"/>
  <c r="U2668" i="12"/>
  <c r="A2669" i="12"/>
  <c r="B2669" i="12"/>
  <c r="C2669" i="12"/>
  <c r="D2669" i="12"/>
  <c r="E2669" i="12"/>
  <c r="F2669" i="12"/>
  <c r="G2669" i="12"/>
  <c r="H2669" i="12"/>
  <c r="I2669" i="12"/>
  <c r="J2669" i="12"/>
  <c r="K2669" i="12"/>
  <c r="L2669" i="12"/>
  <c r="M2669" i="12"/>
  <c r="N2669" i="12"/>
  <c r="O2669" i="12"/>
  <c r="Q2669" i="12"/>
  <c r="R2669" i="12"/>
  <c r="T2669" i="12"/>
  <c r="U2669" i="12"/>
  <c r="A2670" i="12"/>
  <c r="B2670" i="12"/>
  <c r="C2670" i="12"/>
  <c r="D2670" i="12"/>
  <c r="E2670" i="12"/>
  <c r="F2670" i="12"/>
  <c r="G2670" i="12"/>
  <c r="H2670" i="12"/>
  <c r="I2670" i="12"/>
  <c r="J2670" i="12"/>
  <c r="K2670" i="12"/>
  <c r="L2670" i="12"/>
  <c r="M2670" i="12"/>
  <c r="N2670" i="12"/>
  <c r="O2670" i="12"/>
  <c r="Q2670" i="12"/>
  <c r="R2670" i="12"/>
  <c r="T2670" i="12"/>
  <c r="U2670" i="12"/>
  <c r="A2671" i="12"/>
  <c r="B2671" i="12"/>
  <c r="C2671" i="12"/>
  <c r="D2671" i="12"/>
  <c r="E2671" i="12"/>
  <c r="F2671" i="12"/>
  <c r="G2671" i="12"/>
  <c r="H2671" i="12"/>
  <c r="I2671" i="12"/>
  <c r="J2671" i="12"/>
  <c r="K2671" i="12"/>
  <c r="L2671" i="12"/>
  <c r="M2671" i="12"/>
  <c r="N2671" i="12"/>
  <c r="O2671" i="12"/>
  <c r="Q2671" i="12"/>
  <c r="R2671" i="12"/>
  <c r="T2671" i="12"/>
  <c r="U2671" i="12"/>
  <c r="A2672" i="12"/>
  <c r="B2672" i="12"/>
  <c r="C2672" i="12"/>
  <c r="D2672" i="12"/>
  <c r="E2672" i="12"/>
  <c r="F2672" i="12"/>
  <c r="G2672" i="12"/>
  <c r="H2672" i="12"/>
  <c r="I2672" i="12"/>
  <c r="J2672" i="12"/>
  <c r="K2672" i="12"/>
  <c r="L2672" i="12"/>
  <c r="M2672" i="12"/>
  <c r="N2672" i="12"/>
  <c r="O2672" i="12"/>
  <c r="Q2672" i="12"/>
  <c r="R2672" i="12"/>
  <c r="T2672" i="12"/>
  <c r="U2672" i="12"/>
  <c r="A2673" i="12"/>
  <c r="B2673" i="12"/>
  <c r="C2673" i="12"/>
  <c r="D2673" i="12"/>
  <c r="E2673" i="12"/>
  <c r="F2673" i="12"/>
  <c r="G2673" i="12"/>
  <c r="H2673" i="12"/>
  <c r="I2673" i="12"/>
  <c r="J2673" i="12"/>
  <c r="K2673" i="12"/>
  <c r="L2673" i="12"/>
  <c r="M2673" i="12"/>
  <c r="N2673" i="12"/>
  <c r="O2673" i="12"/>
  <c r="Q2673" i="12"/>
  <c r="R2673" i="12"/>
  <c r="T2673" i="12"/>
  <c r="U2673" i="12"/>
  <c r="A2674" i="12"/>
  <c r="B2674" i="12"/>
  <c r="C2674" i="12"/>
  <c r="D2674" i="12"/>
  <c r="E2674" i="12"/>
  <c r="F2674" i="12"/>
  <c r="G2674" i="12"/>
  <c r="H2674" i="12"/>
  <c r="I2674" i="12"/>
  <c r="J2674" i="12"/>
  <c r="K2674" i="12"/>
  <c r="L2674" i="12"/>
  <c r="M2674" i="12"/>
  <c r="N2674" i="12"/>
  <c r="O2674" i="12"/>
  <c r="Q2674" i="12"/>
  <c r="R2674" i="12"/>
  <c r="T2674" i="12"/>
  <c r="U2674" i="12"/>
  <c r="A2675" i="12"/>
  <c r="B2675" i="12"/>
  <c r="C2675" i="12"/>
  <c r="D2675" i="12"/>
  <c r="E2675" i="12"/>
  <c r="F2675" i="12"/>
  <c r="G2675" i="12"/>
  <c r="H2675" i="12"/>
  <c r="I2675" i="12"/>
  <c r="J2675" i="12"/>
  <c r="K2675" i="12"/>
  <c r="L2675" i="12"/>
  <c r="M2675" i="12"/>
  <c r="N2675" i="12"/>
  <c r="O2675" i="12"/>
  <c r="Q2675" i="12"/>
  <c r="R2675" i="12"/>
  <c r="T2675" i="12"/>
  <c r="U2675" i="12"/>
  <c r="A2676" i="12"/>
  <c r="B2676" i="12"/>
  <c r="C2676" i="12"/>
  <c r="D2676" i="12"/>
  <c r="E2676" i="12"/>
  <c r="F2676" i="12"/>
  <c r="G2676" i="12"/>
  <c r="H2676" i="12"/>
  <c r="I2676" i="12"/>
  <c r="J2676" i="12"/>
  <c r="K2676" i="12"/>
  <c r="L2676" i="12"/>
  <c r="M2676" i="12"/>
  <c r="N2676" i="12"/>
  <c r="O2676" i="12"/>
  <c r="Q2676" i="12"/>
  <c r="R2676" i="12"/>
  <c r="T2676" i="12"/>
  <c r="U2676" i="12"/>
  <c r="A2677" i="12"/>
  <c r="B2677" i="12"/>
  <c r="C2677" i="12"/>
  <c r="D2677" i="12"/>
  <c r="E2677" i="12"/>
  <c r="F2677" i="12"/>
  <c r="G2677" i="12"/>
  <c r="H2677" i="12"/>
  <c r="I2677" i="12"/>
  <c r="J2677" i="12"/>
  <c r="K2677" i="12"/>
  <c r="L2677" i="12"/>
  <c r="M2677" i="12"/>
  <c r="N2677" i="12"/>
  <c r="O2677" i="12"/>
  <c r="Q2677" i="12"/>
  <c r="R2677" i="12"/>
  <c r="T2677" i="12"/>
  <c r="U2677" i="12"/>
  <c r="A2678" i="12"/>
  <c r="B2678" i="12"/>
  <c r="C2678" i="12"/>
  <c r="D2678" i="12"/>
  <c r="E2678" i="12"/>
  <c r="F2678" i="12"/>
  <c r="G2678" i="12"/>
  <c r="H2678" i="12"/>
  <c r="I2678" i="12"/>
  <c r="J2678" i="12"/>
  <c r="K2678" i="12"/>
  <c r="L2678" i="12"/>
  <c r="M2678" i="12"/>
  <c r="N2678" i="12"/>
  <c r="O2678" i="12"/>
  <c r="Q2678" i="12"/>
  <c r="R2678" i="12"/>
  <c r="T2678" i="12"/>
  <c r="U2678" i="12"/>
  <c r="A2679" i="12"/>
  <c r="B2679" i="12"/>
  <c r="C2679" i="12"/>
  <c r="D2679" i="12"/>
  <c r="E2679" i="12"/>
  <c r="F2679" i="12"/>
  <c r="G2679" i="12"/>
  <c r="H2679" i="12"/>
  <c r="I2679" i="12"/>
  <c r="J2679" i="12"/>
  <c r="K2679" i="12"/>
  <c r="L2679" i="12"/>
  <c r="M2679" i="12"/>
  <c r="N2679" i="12"/>
  <c r="O2679" i="12"/>
  <c r="Q2679" i="12"/>
  <c r="R2679" i="12"/>
  <c r="T2679" i="12"/>
  <c r="U2679" i="12"/>
  <c r="A2680" i="12"/>
  <c r="B2680" i="12"/>
  <c r="C2680" i="12"/>
  <c r="D2680" i="12"/>
  <c r="E2680" i="12"/>
  <c r="F2680" i="12"/>
  <c r="G2680" i="12"/>
  <c r="H2680" i="12"/>
  <c r="I2680" i="12"/>
  <c r="J2680" i="12"/>
  <c r="K2680" i="12"/>
  <c r="L2680" i="12"/>
  <c r="M2680" i="12"/>
  <c r="N2680" i="12"/>
  <c r="O2680" i="12"/>
  <c r="Q2680" i="12"/>
  <c r="R2680" i="12"/>
  <c r="T2680" i="12"/>
  <c r="U2680" i="12"/>
  <c r="A2681" i="12"/>
  <c r="B2681" i="12"/>
  <c r="C2681" i="12"/>
  <c r="D2681" i="12"/>
  <c r="E2681" i="12"/>
  <c r="F2681" i="12"/>
  <c r="G2681" i="12"/>
  <c r="H2681" i="12"/>
  <c r="I2681" i="12"/>
  <c r="J2681" i="12"/>
  <c r="K2681" i="12"/>
  <c r="L2681" i="12"/>
  <c r="M2681" i="12"/>
  <c r="N2681" i="12"/>
  <c r="O2681" i="12"/>
  <c r="Q2681" i="12"/>
  <c r="R2681" i="12"/>
  <c r="T2681" i="12"/>
  <c r="U2681" i="12"/>
  <c r="A2682" i="12"/>
  <c r="B2682" i="12"/>
  <c r="C2682" i="12"/>
  <c r="D2682" i="12"/>
  <c r="E2682" i="12"/>
  <c r="F2682" i="12"/>
  <c r="G2682" i="12"/>
  <c r="H2682" i="12"/>
  <c r="I2682" i="12"/>
  <c r="J2682" i="12"/>
  <c r="K2682" i="12"/>
  <c r="L2682" i="12"/>
  <c r="M2682" i="12"/>
  <c r="N2682" i="12"/>
  <c r="O2682" i="12"/>
  <c r="Q2682" i="12"/>
  <c r="R2682" i="12"/>
  <c r="T2682" i="12"/>
  <c r="U2682" i="12"/>
  <c r="A2683" i="12"/>
  <c r="B2683" i="12"/>
  <c r="C2683" i="12"/>
  <c r="D2683" i="12"/>
  <c r="E2683" i="12"/>
  <c r="F2683" i="12"/>
  <c r="G2683" i="12"/>
  <c r="H2683" i="12"/>
  <c r="I2683" i="12"/>
  <c r="J2683" i="12"/>
  <c r="K2683" i="12"/>
  <c r="L2683" i="12"/>
  <c r="M2683" i="12"/>
  <c r="N2683" i="12"/>
  <c r="O2683" i="12"/>
  <c r="Q2683" i="12"/>
  <c r="R2683" i="12"/>
  <c r="T2683" i="12"/>
  <c r="U2683" i="12"/>
  <c r="A2684" i="12"/>
  <c r="B2684" i="12"/>
  <c r="C2684" i="12"/>
  <c r="D2684" i="12"/>
  <c r="E2684" i="12"/>
  <c r="F2684" i="12"/>
  <c r="G2684" i="12"/>
  <c r="H2684" i="12"/>
  <c r="I2684" i="12"/>
  <c r="J2684" i="12"/>
  <c r="K2684" i="12"/>
  <c r="L2684" i="12"/>
  <c r="M2684" i="12"/>
  <c r="N2684" i="12"/>
  <c r="O2684" i="12"/>
  <c r="Q2684" i="12"/>
  <c r="R2684" i="12"/>
  <c r="T2684" i="12"/>
  <c r="U2684" i="12"/>
  <c r="A2685" i="12"/>
  <c r="B2685" i="12"/>
  <c r="C2685" i="12"/>
  <c r="D2685" i="12"/>
  <c r="E2685" i="12"/>
  <c r="F2685" i="12"/>
  <c r="G2685" i="12"/>
  <c r="H2685" i="12"/>
  <c r="I2685" i="12"/>
  <c r="J2685" i="12"/>
  <c r="K2685" i="12"/>
  <c r="L2685" i="12"/>
  <c r="M2685" i="12"/>
  <c r="N2685" i="12"/>
  <c r="O2685" i="12"/>
  <c r="Q2685" i="12"/>
  <c r="R2685" i="12"/>
  <c r="T2685" i="12"/>
  <c r="U2685" i="12"/>
  <c r="A2686" i="12"/>
  <c r="B2686" i="12"/>
  <c r="C2686" i="12"/>
  <c r="D2686" i="12"/>
  <c r="E2686" i="12"/>
  <c r="F2686" i="12"/>
  <c r="G2686" i="12"/>
  <c r="H2686" i="12"/>
  <c r="I2686" i="12"/>
  <c r="J2686" i="12"/>
  <c r="K2686" i="12"/>
  <c r="L2686" i="12"/>
  <c r="M2686" i="12"/>
  <c r="N2686" i="12"/>
  <c r="O2686" i="12"/>
  <c r="Q2686" i="12"/>
  <c r="R2686" i="12"/>
  <c r="T2686" i="12"/>
  <c r="U2686" i="12"/>
  <c r="A2687" i="12"/>
  <c r="B2687" i="12"/>
  <c r="C2687" i="12"/>
  <c r="D2687" i="12"/>
  <c r="E2687" i="12"/>
  <c r="F2687" i="12"/>
  <c r="G2687" i="12"/>
  <c r="H2687" i="12"/>
  <c r="I2687" i="12"/>
  <c r="J2687" i="12"/>
  <c r="K2687" i="12"/>
  <c r="L2687" i="12"/>
  <c r="M2687" i="12"/>
  <c r="N2687" i="12"/>
  <c r="O2687" i="12"/>
  <c r="Q2687" i="12"/>
  <c r="R2687" i="12"/>
  <c r="T2687" i="12"/>
  <c r="U2687" i="12"/>
  <c r="A2688" i="12"/>
  <c r="B2688" i="12"/>
  <c r="C2688" i="12"/>
  <c r="D2688" i="12"/>
  <c r="E2688" i="12"/>
  <c r="F2688" i="12"/>
  <c r="G2688" i="12"/>
  <c r="H2688" i="12"/>
  <c r="I2688" i="12"/>
  <c r="J2688" i="12"/>
  <c r="K2688" i="12"/>
  <c r="L2688" i="12"/>
  <c r="M2688" i="12"/>
  <c r="N2688" i="12"/>
  <c r="O2688" i="12"/>
  <c r="Q2688" i="12"/>
  <c r="R2688" i="12"/>
  <c r="T2688" i="12"/>
  <c r="U2688" i="12"/>
  <c r="A2689" i="12"/>
  <c r="B2689" i="12"/>
  <c r="C2689" i="12"/>
  <c r="D2689" i="12"/>
  <c r="E2689" i="12"/>
  <c r="F2689" i="12"/>
  <c r="G2689" i="12"/>
  <c r="H2689" i="12"/>
  <c r="I2689" i="12"/>
  <c r="J2689" i="12"/>
  <c r="K2689" i="12"/>
  <c r="L2689" i="12"/>
  <c r="M2689" i="12"/>
  <c r="N2689" i="12"/>
  <c r="O2689" i="12"/>
  <c r="Q2689" i="12"/>
  <c r="R2689" i="12"/>
  <c r="T2689" i="12"/>
  <c r="U2689" i="12"/>
  <c r="A2690" i="12"/>
  <c r="B2690" i="12"/>
  <c r="C2690" i="12"/>
  <c r="D2690" i="12"/>
  <c r="E2690" i="12"/>
  <c r="F2690" i="12"/>
  <c r="G2690" i="12"/>
  <c r="H2690" i="12"/>
  <c r="I2690" i="12"/>
  <c r="J2690" i="12"/>
  <c r="K2690" i="12"/>
  <c r="L2690" i="12"/>
  <c r="M2690" i="12"/>
  <c r="N2690" i="12"/>
  <c r="O2690" i="12"/>
  <c r="Q2690" i="12"/>
  <c r="R2690" i="12"/>
  <c r="T2690" i="12"/>
  <c r="U2690" i="12"/>
  <c r="A2691" i="12"/>
  <c r="B2691" i="12"/>
  <c r="C2691" i="12"/>
  <c r="D2691" i="12"/>
  <c r="E2691" i="12"/>
  <c r="F2691" i="12"/>
  <c r="G2691" i="12"/>
  <c r="H2691" i="12"/>
  <c r="I2691" i="12"/>
  <c r="J2691" i="12"/>
  <c r="K2691" i="12"/>
  <c r="L2691" i="12"/>
  <c r="M2691" i="12"/>
  <c r="N2691" i="12"/>
  <c r="O2691" i="12"/>
  <c r="Q2691" i="12"/>
  <c r="R2691" i="12"/>
  <c r="T2691" i="12"/>
  <c r="U2691" i="12"/>
  <c r="A2692" i="12"/>
  <c r="B2692" i="12"/>
  <c r="C2692" i="12"/>
  <c r="D2692" i="12"/>
  <c r="E2692" i="12"/>
  <c r="F2692" i="12"/>
  <c r="G2692" i="12"/>
  <c r="H2692" i="12"/>
  <c r="I2692" i="12"/>
  <c r="J2692" i="12"/>
  <c r="K2692" i="12"/>
  <c r="L2692" i="12"/>
  <c r="M2692" i="12"/>
  <c r="N2692" i="12"/>
  <c r="O2692" i="12"/>
  <c r="Q2692" i="12"/>
  <c r="R2692" i="12"/>
  <c r="T2692" i="12"/>
  <c r="U2692" i="12"/>
  <c r="A2693" i="12"/>
  <c r="B2693" i="12"/>
  <c r="C2693" i="12"/>
  <c r="D2693" i="12"/>
  <c r="E2693" i="12"/>
  <c r="F2693" i="12"/>
  <c r="G2693" i="12"/>
  <c r="H2693" i="12"/>
  <c r="I2693" i="12"/>
  <c r="J2693" i="12"/>
  <c r="K2693" i="12"/>
  <c r="L2693" i="12"/>
  <c r="M2693" i="12"/>
  <c r="N2693" i="12"/>
  <c r="O2693" i="12"/>
  <c r="Q2693" i="12"/>
  <c r="R2693" i="12"/>
  <c r="T2693" i="12"/>
  <c r="U2693" i="12"/>
  <c r="A2694" i="12"/>
  <c r="B2694" i="12"/>
  <c r="C2694" i="12"/>
  <c r="D2694" i="12"/>
  <c r="E2694" i="12"/>
  <c r="F2694" i="12"/>
  <c r="G2694" i="12"/>
  <c r="H2694" i="12"/>
  <c r="I2694" i="12"/>
  <c r="J2694" i="12"/>
  <c r="K2694" i="12"/>
  <c r="L2694" i="12"/>
  <c r="M2694" i="12"/>
  <c r="N2694" i="12"/>
  <c r="O2694" i="12"/>
  <c r="Q2694" i="12"/>
  <c r="R2694" i="12"/>
  <c r="T2694" i="12"/>
  <c r="U2694" i="12"/>
  <c r="A2695" i="12"/>
  <c r="B2695" i="12"/>
  <c r="C2695" i="12"/>
  <c r="D2695" i="12"/>
  <c r="E2695" i="12"/>
  <c r="F2695" i="12"/>
  <c r="G2695" i="12"/>
  <c r="H2695" i="12"/>
  <c r="I2695" i="12"/>
  <c r="J2695" i="12"/>
  <c r="K2695" i="12"/>
  <c r="L2695" i="12"/>
  <c r="M2695" i="12"/>
  <c r="N2695" i="12"/>
  <c r="O2695" i="12"/>
  <c r="Q2695" i="12"/>
  <c r="R2695" i="12"/>
  <c r="T2695" i="12"/>
  <c r="U2695" i="12"/>
  <c r="A2696" i="12"/>
  <c r="B2696" i="12"/>
  <c r="C2696" i="12"/>
  <c r="D2696" i="12"/>
  <c r="E2696" i="12"/>
  <c r="F2696" i="12"/>
  <c r="G2696" i="12"/>
  <c r="H2696" i="12"/>
  <c r="I2696" i="12"/>
  <c r="J2696" i="12"/>
  <c r="K2696" i="12"/>
  <c r="L2696" i="12"/>
  <c r="M2696" i="12"/>
  <c r="N2696" i="12"/>
  <c r="O2696" i="12"/>
  <c r="Q2696" i="12"/>
  <c r="R2696" i="12"/>
  <c r="T2696" i="12"/>
  <c r="U2696" i="12"/>
  <c r="A2697" i="12"/>
  <c r="B2697" i="12"/>
  <c r="C2697" i="12"/>
  <c r="D2697" i="12"/>
  <c r="E2697" i="12"/>
  <c r="F2697" i="12"/>
  <c r="G2697" i="12"/>
  <c r="H2697" i="12"/>
  <c r="I2697" i="12"/>
  <c r="J2697" i="12"/>
  <c r="K2697" i="12"/>
  <c r="L2697" i="12"/>
  <c r="M2697" i="12"/>
  <c r="N2697" i="12"/>
  <c r="O2697" i="12"/>
  <c r="Q2697" i="12"/>
  <c r="R2697" i="12"/>
  <c r="T2697" i="12"/>
  <c r="U2697" i="12"/>
  <c r="A2698" i="12"/>
  <c r="B2698" i="12"/>
  <c r="C2698" i="12"/>
  <c r="D2698" i="12"/>
  <c r="E2698" i="12"/>
  <c r="F2698" i="12"/>
  <c r="G2698" i="12"/>
  <c r="H2698" i="12"/>
  <c r="I2698" i="12"/>
  <c r="J2698" i="12"/>
  <c r="K2698" i="12"/>
  <c r="L2698" i="12"/>
  <c r="M2698" i="12"/>
  <c r="N2698" i="12"/>
  <c r="O2698" i="12"/>
  <c r="Q2698" i="12"/>
  <c r="R2698" i="12"/>
  <c r="T2698" i="12"/>
  <c r="U2698" i="12"/>
  <c r="A2699" i="12"/>
  <c r="B2699" i="12"/>
  <c r="C2699" i="12"/>
  <c r="D2699" i="12"/>
  <c r="E2699" i="12"/>
  <c r="F2699" i="12"/>
  <c r="G2699" i="12"/>
  <c r="H2699" i="12"/>
  <c r="I2699" i="12"/>
  <c r="J2699" i="12"/>
  <c r="K2699" i="12"/>
  <c r="L2699" i="12"/>
  <c r="M2699" i="12"/>
  <c r="N2699" i="12"/>
  <c r="O2699" i="12"/>
  <c r="Q2699" i="12"/>
  <c r="R2699" i="12"/>
  <c r="T2699" i="12"/>
  <c r="U2699" i="12"/>
  <c r="A2700" i="12"/>
  <c r="B2700" i="12"/>
  <c r="C2700" i="12"/>
  <c r="D2700" i="12"/>
  <c r="E2700" i="12"/>
  <c r="F2700" i="12"/>
  <c r="G2700" i="12"/>
  <c r="H2700" i="12"/>
  <c r="I2700" i="12"/>
  <c r="J2700" i="12"/>
  <c r="K2700" i="12"/>
  <c r="L2700" i="12"/>
  <c r="M2700" i="12"/>
  <c r="N2700" i="12"/>
  <c r="O2700" i="12"/>
  <c r="Q2700" i="12"/>
  <c r="R2700" i="12"/>
  <c r="T2700" i="12"/>
  <c r="U2700" i="12"/>
  <c r="A2701" i="12"/>
  <c r="B2701" i="12"/>
  <c r="C2701" i="12"/>
  <c r="D2701" i="12"/>
  <c r="E2701" i="12"/>
  <c r="F2701" i="12"/>
  <c r="G2701" i="12"/>
  <c r="H2701" i="12"/>
  <c r="I2701" i="12"/>
  <c r="J2701" i="12"/>
  <c r="K2701" i="12"/>
  <c r="L2701" i="12"/>
  <c r="M2701" i="12"/>
  <c r="N2701" i="12"/>
  <c r="O2701" i="12"/>
  <c r="Q2701" i="12"/>
  <c r="R2701" i="12"/>
  <c r="T2701" i="12"/>
  <c r="U2701" i="12"/>
  <c r="A2702" i="12"/>
  <c r="B2702" i="12"/>
  <c r="C2702" i="12"/>
  <c r="D2702" i="12"/>
  <c r="E2702" i="12"/>
  <c r="F2702" i="12"/>
  <c r="G2702" i="12"/>
  <c r="H2702" i="12"/>
  <c r="I2702" i="12"/>
  <c r="J2702" i="12"/>
  <c r="K2702" i="12"/>
  <c r="L2702" i="12"/>
  <c r="M2702" i="12"/>
  <c r="N2702" i="12"/>
  <c r="O2702" i="12"/>
  <c r="Q2702" i="12"/>
  <c r="R2702" i="12"/>
  <c r="T2702" i="12"/>
  <c r="U2702" i="12"/>
  <c r="A2703" i="12"/>
  <c r="B2703" i="12"/>
  <c r="C2703" i="12"/>
  <c r="D2703" i="12"/>
  <c r="E2703" i="12"/>
  <c r="F2703" i="12"/>
  <c r="G2703" i="12"/>
  <c r="H2703" i="12"/>
  <c r="I2703" i="12"/>
  <c r="J2703" i="12"/>
  <c r="K2703" i="12"/>
  <c r="L2703" i="12"/>
  <c r="M2703" i="12"/>
  <c r="N2703" i="12"/>
  <c r="O2703" i="12"/>
  <c r="Q2703" i="12"/>
  <c r="R2703" i="12"/>
  <c r="T2703" i="12"/>
  <c r="U2703" i="12"/>
  <c r="A2704" i="12"/>
  <c r="B2704" i="12"/>
  <c r="C2704" i="12"/>
  <c r="D2704" i="12"/>
  <c r="E2704" i="12"/>
  <c r="F2704" i="12"/>
  <c r="G2704" i="12"/>
  <c r="H2704" i="12"/>
  <c r="I2704" i="12"/>
  <c r="J2704" i="12"/>
  <c r="K2704" i="12"/>
  <c r="L2704" i="12"/>
  <c r="M2704" i="12"/>
  <c r="N2704" i="12"/>
  <c r="O2704" i="12"/>
  <c r="Q2704" i="12"/>
  <c r="R2704" i="12"/>
  <c r="T2704" i="12"/>
  <c r="U2704" i="12"/>
  <c r="A2705" i="12"/>
  <c r="B2705" i="12"/>
  <c r="C2705" i="12"/>
  <c r="D2705" i="12"/>
  <c r="E2705" i="12"/>
  <c r="F2705" i="12"/>
  <c r="G2705" i="12"/>
  <c r="H2705" i="12"/>
  <c r="I2705" i="12"/>
  <c r="J2705" i="12"/>
  <c r="K2705" i="12"/>
  <c r="L2705" i="12"/>
  <c r="M2705" i="12"/>
  <c r="N2705" i="12"/>
  <c r="O2705" i="12"/>
  <c r="Q2705" i="12"/>
  <c r="R2705" i="12"/>
  <c r="T2705" i="12"/>
  <c r="U2705" i="12"/>
  <c r="A2706" i="12"/>
  <c r="B2706" i="12"/>
  <c r="C2706" i="12"/>
  <c r="D2706" i="12"/>
  <c r="E2706" i="12"/>
  <c r="F2706" i="12"/>
  <c r="G2706" i="12"/>
  <c r="H2706" i="12"/>
  <c r="I2706" i="12"/>
  <c r="J2706" i="12"/>
  <c r="K2706" i="12"/>
  <c r="L2706" i="12"/>
  <c r="M2706" i="12"/>
  <c r="N2706" i="12"/>
  <c r="O2706" i="12"/>
  <c r="Q2706" i="12"/>
  <c r="R2706" i="12"/>
  <c r="T2706" i="12"/>
  <c r="U2706" i="12"/>
  <c r="A2707" i="12"/>
  <c r="B2707" i="12"/>
  <c r="C2707" i="12"/>
  <c r="D2707" i="12"/>
  <c r="E2707" i="12"/>
  <c r="F2707" i="12"/>
  <c r="G2707" i="12"/>
  <c r="H2707" i="12"/>
  <c r="I2707" i="12"/>
  <c r="J2707" i="12"/>
  <c r="K2707" i="12"/>
  <c r="L2707" i="12"/>
  <c r="M2707" i="12"/>
  <c r="N2707" i="12"/>
  <c r="O2707" i="12"/>
  <c r="Q2707" i="12"/>
  <c r="R2707" i="12"/>
  <c r="T2707" i="12"/>
  <c r="U2707" i="12"/>
  <c r="A2708" i="12"/>
  <c r="B2708" i="12"/>
  <c r="C2708" i="12"/>
  <c r="D2708" i="12"/>
  <c r="E2708" i="12"/>
  <c r="F2708" i="12"/>
  <c r="G2708" i="12"/>
  <c r="H2708" i="12"/>
  <c r="I2708" i="12"/>
  <c r="J2708" i="12"/>
  <c r="K2708" i="12"/>
  <c r="L2708" i="12"/>
  <c r="M2708" i="12"/>
  <c r="N2708" i="12"/>
  <c r="O2708" i="12"/>
  <c r="Q2708" i="12"/>
  <c r="R2708" i="12"/>
  <c r="T2708" i="12"/>
  <c r="U2708" i="12"/>
  <c r="A2709" i="12"/>
  <c r="B2709" i="12"/>
  <c r="C2709" i="12"/>
  <c r="D2709" i="12"/>
  <c r="E2709" i="12"/>
  <c r="F2709" i="12"/>
  <c r="G2709" i="12"/>
  <c r="H2709" i="12"/>
  <c r="I2709" i="12"/>
  <c r="J2709" i="12"/>
  <c r="K2709" i="12"/>
  <c r="L2709" i="12"/>
  <c r="M2709" i="12"/>
  <c r="N2709" i="12"/>
  <c r="O2709" i="12"/>
  <c r="Q2709" i="12"/>
  <c r="R2709" i="12"/>
  <c r="T2709" i="12"/>
  <c r="U2709" i="12"/>
  <c r="A2710" i="12"/>
  <c r="B2710" i="12"/>
  <c r="C2710" i="12"/>
  <c r="D2710" i="12"/>
  <c r="E2710" i="12"/>
  <c r="F2710" i="12"/>
  <c r="G2710" i="12"/>
  <c r="H2710" i="12"/>
  <c r="I2710" i="12"/>
  <c r="J2710" i="12"/>
  <c r="K2710" i="12"/>
  <c r="L2710" i="12"/>
  <c r="M2710" i="12"/>
  <c r="N2710" i="12"/>
  <c r="O2710" i="12"/>
  <c r="Q2710" i="12"/>
  <c r="R2710" i="12"/>
  <c r="T2710" i="12"/>
  <c r="U2710" i="12"/>
  <c r="A2711" i="12"/>
  <c r="B2711" i="12"/>
  <c r="C2711" i="12"/>
  <c r="D2711" i="12"/>
  <c r="E2711" i="12"/>
  <c r="F2711" i="12"/>
  <c r="G2711" i="12"/>
  <c r="H2711" i="12"/>
  <c r="I2711" i="12"/>
  <c r="J2711" i="12"/>
  <c r="K2711" i="12"/>
  <c r="L2711" i="12"/>
  <c r="M2711" i="12"/>
  <c r="N2711" i="12"/>
  <c r="O2711" i="12"/>
  <c r="Q2711" i="12"/>
  <c r="R2711" i="12"/>
  <c r="T2711" i="12"/>
  <c r="U2711" i="12"/>
  <c r="A2712" i="12"/>
  <c r="B2712" i="12"/>
  <c r="C2712" i="12"/>
  <c r="D2712" i="12"/>
  <c r="E2712" i="12"/>
  <c r="F2712" i="12"/>
  <c r="G2712" i="12"/>
  <c r="H2712" i="12"/>
  <c r="I2712" i="12"/>
  <c r="J2712" i="12"/>
  <c r="K2712" i="12"/>
  <c r="L2712" i="12"/>
  <c r="M2712" i="12"/>
  <c r="N2712" i="12"/>
  <c r="O2712" i="12"/>
  <c r="Q2712" i="12"/>
  <c r="R2712" i="12"/>
  <c r="T2712" i="12"/>
  <c r="U2712" i="12"/>
  <c r="A2713" i="12"/>
  <c r="B2713" i="12"/>
  <c r="C2713" i="12"/>
  <c r="D2713" i="12"/>
  <c r="E2713" i="12"/>
  <c r="F2713" i="12"/>
  <c r="G2713" i="12"/>
  <c r="H2713" i="12"/>
  <c r="I2713" i="12"/>
  <c r="J2713" i="12"/>
  <c r="K2713" i="12"/>
  <c r="L2713" i="12"/>
  <c r="M2713" i="12"/>
  <c r="N2713" i="12"/>
  <c r="O2713" i="12"/>
  <c r="Q2713" i="12"/>
  <c r="R2713" i="12"/>
  <c r="T2713" i="12"/>
  <c r="U2713" i="12"/>
  <c r="A2714" i="12"/>
  <c r="B2714" i="12"/>
  <c r="C2714" i="12"/>
  <c r="D2714" i="12"/>
  <c r="E2714" i="12"/>
  <c r="F2714" i="12"/>
  <c r="G2714" i="12"/>
  <c r="H2714" i="12"/>
  <c r="I2714" i="12"/>
  <c r="J2714" i="12"/>
  <c r="K2714" i="12"/>
  <c r="L2714" i="12"/>
  <c r="M2714" i="12"/>
  <c r="N2714" i="12"/>
  <c r="O2714" i="12"/>
  <c r="Q2714" i="12"/>
  <c r="R2714" i="12"/>
  <c r="T2714" i="12"/>
  <c r="U2714" i="12"/>
  <c r="A2715" i="12"/>
  <c r="B2715" i="12"/>
  <c r="C2715" i="12"/>
  <c r="D2715" i="12"/>
  <c r="E2715" i="12"/>
  <c r="F2715" i="12"/>
  <c r="G2715" i="12"/>
  <c r="H2715" i="12"/>
  <c r="I2715" i="12"/>
  <c r="J2715" i="12"/>
  <c r="K2715" i="12"/>
  <c r="L2715" i="12"/>
  <c r="M2715" i="12"/>
  <c r="N2715" i="12"/>
  <c r="O2715" i="12"/>
  <c r="Q2715" i="12"/>
  <c r="R2715" i="12"/>
  <c r="T2715" i="12"/>
  <c r="U2715" i="12"/>
  <c r="A2716" i="12"/>
  <c r="B2716" i="12"/>
  <c r="C2716" i="12"/>
  <c r="D2716" i="12"/>
  <c r="E2716" i="12"/>
  <c r="F2716" i="12"/>
  <c r="G2716" i="12"/>
  <c r="H2716" i="12"/>
  <c r="I2716" i="12"/>
  <c r="J2716" i="12"/>
  <c r="K2716" i="12"/>
  <c r="L2716" i="12"/>
  <c r="M2716" i="12"/>
  <c r="N2716" i="12"/>
  <c r="O2716" i="12"/>
  <c r="Q2716" i="12"/>
  <c r="R2716" i="12"/>
  <c r="T2716" i="12"/>
  <c r="U2716" i="12"/>
  <c r="A2717" i="12"/>
  <c r="B2717" i="12"/>
  <c r="C2717" i="12"/>
  <c r="D2717" i="12"/>
  <c r="E2717" i="12"/>
  <c r="F2717" i="12"/>
  <c r="G2717" i="12"/>
  <c r="H2717" i="12"/>
  <c r="I2717" i="12"/>
  <c r="J2717" i="12"/>
  <c r="K2717" i="12"/>
  <c r="L2717" i="12"/>
  <c r="M2717" i="12"/>
  <c r="N2717" i="12"/>
  <c r="O2717" i="12"/>
  <c r="Q2717" i="12"/>
  <c r="R2717" i="12"/>
  <c r="T2717" i="12"/>
  <c r="U2717" i="12"/>
  <c r="A2718" i="12"/>
  <c r="B2718" i="12"/>
  <c r="C2718" i="12"/>
  <c r="D2718" i="12"/>
  <c r="E2718" i="12"/>
  <c r="F2718" i="12"/>
  <c r="G2718" i="12"/>
  <c r="H2718" i="12"/>
  <c r="I2718" i="12"/>
  <c r="J2718" i="12"/>
  <c r="K2718" i="12"/>
  <c r="L2718" i="12"/>
  <c r="M2718" i="12"/>
  <c r="N2718" i="12"/>
  <c r="O2718" i="12"/>
  <c r="Q2718" i="12"/>
  <c r="R2718" i="12"/>
  <c r="T2718" i="12"/>
  <c r="U2718" i="12"/>
  <c r="A2719" i="12"/>
  <c r="B2719" i="12"/>
  <c r="C2719" i="12"/>
  <c r="D2719" i="12"/>
  <c r="E2719" i="12"/>
  <c r="F2719" i="12"/>
  <c r="G2719" i="12"/>
  <c r="H2719" i="12"/>
  <c r="I2719" i="12"/>
  <c r="J2719" i="12"/>
  <c r="K2719" i="12"/>
  <c r="L2719" i="12"/>
  <c r="M2719" i="12"/>
  <c r="N2719" i="12"/>
  <c r="O2719" i="12"/>
  <c r="Q2719" i="12"/>
  <c r="R2719" i="12"/>
  <c r="T2719" i="12"/>
  <c r="U2719" i="12"/>
  <c r="A2720" i="12"/>
  <c r="B2720" i="12"/>
  <c r="C2720" i="12"/>
  <c r="D2720" i="12"/>
  <c r="E2720" i="12"/>
  <c r="F2720" i="12"/>
  <c r="G2720" i="12"/>
  <c r="H2720" i="12"/>
  <c r="I2720" i="12"/>
  <c r="J2720" i="12"/>
  <c r="K2720" i="12"/>
  <c r="L2720" i="12"/>
  <c r="M2720" i="12"/>
  <c r="N2720" i="12"/>
  <c r="O2720" i="12"/>
  <c r="Q2720" i="12"/>
  <c r="R2720" i="12"/>
  <c r="T2720" i="12"/>
  <c r="U2720" i="12"/>
  <c r="A2721" i="12"/>
  <c r="B2721" i="12"/>
  <c r="C2721" i="12"/>
  <c r="D2721" i="12"/>
  <c r="E2721" i="12"/>
  <c r="F2721" i="12"/>
  <c r="G2721" i="12"/>
  <c r="H2721" i="12"/>
  <c r="I2721" i="12"/>
  <c r="J2721" i="12"/>
  <c r="K2721" i="12"/>
  <c r="L2721" i="12"/>
  <c r="M2721" i="12"/>
  <c r="N2721" i="12"/>
  <c r="O2721" i="12"/>
  <c r="Q2721" i="12"/>
  <c r="R2721" i="12"/>
  <c r="T2721" i="12"/>
  <c r="U2721" i="12"/>
  <c r="A2722" i="12"/>
  <c r="B2722" i="12"/>
  <c r="C2722" i="12"/>
  <c r="D2722" i="12"/>
  <c r="E2722" i="12"/>
  <c r="F2722" i="12"/>
  <c r="G2722" i="12"/>
  <c r="H2722" i="12"/>
  <c r="I2722" i="12"/>
  <c r="J2722" i="12"/>
  <c r="K2722" i="12"/>
  <c r="L2722" i="12"/>
  <c r="M2722" i="12"/>
  <c r="N2722" i="12"/>
  <c r="O2722" i="12"/>
  <c r="Q2722" i="12"/>
  <c r="R2722" i="12"/>
  <c r="T2722" i="12"/>
  <c r="U2722" i="12"/>
  <c r="A2723" i="12"/>
  <c r="B2723" i="12"/>
  <c r="C2723" i="12"/>
  <c r="D2723" i="12"/>
  <c r="E2723" i="12"/>
  <c r="F2723" i="12"/>
  <c r="G2723" i="12"/>
  <c r="H2723" i="12"/>
  <c r="I2723" i="12"/>
  <c r="J2723" i="12"/>
  <c r="K2723" i="12"/>
  <c r="L2723" i="12"/>
  <c r="M2723" i="12"/>
  <c r="N2723" i="12"/>
  <c r="O2723" i="12"/>
  <c r="Q2723" i="12"/>
  <c r="R2723" i="12"/>
  <c r="T2723" i="12"/>
  <c r="U2723" i="12"/>
  <c r="A2724" i="12"/>
  <c r="B2724" i="12"/>
  <c r="C2724" i="12"/>
  <c r="D2724" i="12"/>
  <c r="E2724" i="12"/>
  <c r="F2724" i="12"/>
  <c r="G2724" i="12"/>
  <c r="H2724" i="12"/>
  <c r="I2724" i="12"/>
  <c r="J2724" i="12"/>
  <c r="K2724" i="12"/>
  <c r="L2724" i="12"/>
  <c r="M2724" i="12"/>
  <c r="N2724" i="12"/>
  <c r="O2724" i="12"/>
  <c r="Q2724" i="12"/>
  <c r="R2724" i="12"/>
  <c r="T2724" i="12"/>
  <c r="U2724" i="12"/>
  <c r="A2725" i="12"/>
  <c r="B2725" i="12"/>
  <c r="C2725" i="12"/>
  <c r="D2725" i="12"/>
  <c r="E2725" i="12"/>
  <c r="F2725" i="12"/>
  <c r="G2725" i="12"/>
  <c r="H2725" i="12"/>
  <c r="I2725" i="12"/>
  <c r="J2725" i="12"/>
  <c r="K2725" i="12"/>
  <c r="L2725" i="12"/>
  <c r="M2725" i="12"/>
  <c r="N2725" i="12"/>
  <c r="O2725" i="12"/>
  <c r="Q2725" i="12"/>
  <c r="R2725" i="12"/>
  <c r="T2725" i="12"/>
  <c r="U2725" i="12"/>
  <c r="A2726" i="12"/>
  <c r="B2726" i="12"/>
  <c r="C2726" i="12"/>
  <c r="D2726" i="12"/>
  <c r="E2726" i="12"/>
  <c r="F2726" i="12"/>
  <c r="G2726" i="12"/>
  <c r="H2726" i="12"/>
  <c r="I2726" i="12"/>
  <c r="J2726" i="12"/>
  <c r="K2726" i="12"/>
  <c r="L2726" i="12"/>
  <c r="M2726" i="12"/>
  <c r="N2726" i="12"/>
  <c r="O2726" i="12"/>
  <c r="Q2726" i="12"/>
  <c r="R2726" i="12"/>
  <c r="T2726" i="12"/>
  <c r="U2726" i="12"/>
  <c r="A2727" i="12"/>
  <c r="B2727" i="12"/>
  <c r="C2727" i="12"/>
  <c r="D2727" i="12"/>
  <c r="E2727" i="12"/>
  <c r="F2727" i="12"/>
  <c r="G2727" i="12"/>
  <c r="H2727" i="12"/>
  <c r="I2727" i="12"/>
  <c r="J2727" i="12"/>
  <c r="K2727" i="12"/>
  <c r="L2727" i="12"/>
  <c r="M2727" i="12"/>
  <c r="N2727" i="12"/>
  <c r="O2727" i="12"/>
  <c r="Q2727" i="12"/>
  <c r="R2727" i="12"/>
  <c r="T2727" i="12"/>
  <c r="U2727" i="12"/>
  <c r="A2728" i="12"/>
  <c r="B2728" i="12"/>
  <c r="C2728" i="12"/>
  <c r="D2728" i="12"/>
  <c r="E2728" i="12"/>
  <c r="F2728" i="12"/>
  <c r="G2728" i="12"/>
  <c r="H2728" i="12"/>
  <c r="I2728" i="12"/>
  <c r="J2728" i="12"/>
  <c r="K2728" i="12"/>
  <c r="L2728" i="12"/>
  <c r="M2728" i="12"/>
  <c r="N2728" i="12"/>
  <c r="O2728" i="12"/>
  <c r="Q2728" i="12"/>
  <c r="R2728" i="12"/>
  <c r="T2728" i="12"/>
  <c r="U2728" i="12"/>
  <c r="A2729" i="12"/>
  <c r="B2729" i="12"/>
  <c r="C2729" i="12"/>
  <c r="D2729" i="12"/>
  <c r="E2729" i="12"/>
  <c r="F2729" i="12"/>
  <c r="G2729" i="12"/>
  <c r="H2729" i="12"/>
  <c r="I2729" i="12"/>
  <c r="J2729" i="12"/>
  <c r="K2729" i="12"/>
  <c r="L2729" i="12"/>
  <c r="M2729" i="12"/>
  <c r="N2729" i="12"/>
  <c r="O2729" i="12"/>
  <c r="Q2729" i="12"/>
  <c r="R2729" i="12"/>
  <c r="T2729" i="12"/>
  <c r="U2729" i="12"/>
  <c r="A2730" i="12"/>
  <c r="B2730" i="12"/>
  <c r="C2730" i="12"/>
  <c r="D2730" i="12"/>
  <c r="E2730" i="12"/>
  <c r="F2730" i="12"/>
  <c r="G2730" i="12"/>
  <c r="H2730" i="12"/>
  <c r="I2730" i="12"/>
  <c r="J2730" i="12"/>
  <c r="K2730" i="12"/>
  <c r="L2730" i="12"/>
  <c r="M2730" i="12"/>
  <c r="N2730" i="12"/>
  <c r="O2730" i="12"/>
  <c r="Q2730" i="12"/>
  <c r="R2730" i="12"/>
  <c r="T2730" i="12"/>
  <c r="U2730" i="12"/>
  <c r="A2731" i="12"/>
  <c r="B2731" i="12"/>
  <c r="C2731" i="12"/>
  <c r="D2731" i="12"/>
  <c r="E2731" i="12"/>
  <c r="F2731" i="12"/>
  <c r="G2731" i="12"/>
  <c r="H2731" i="12"/>
  <c r="I2731" i="12"/>
  <c r="J2731" i="12"/>
  <c r="K2731" i="12"/>
  <c r="L2731" i="12"/>
  <c r="M2731" i="12"/>
  <c r="N2731" i="12"/>
  <c r="O2731" i="12"/>
  <c r="Q2731" i="12"/>
  <c r="R2731" i="12"/>
  <c r="T2731" i="12"/>
  <c r="U2731" i="12"/>
  <c r="A2732" i="12"/>
  <c r="B2732" i="12"/>
  <c r="C2732" i="12"/>
  <c r="D2732" i="12"/>
  <c r="E2732" i="12"/>
  <c r="F2732" i="12"/>
  <c r="G2732" i="12"/>
  <c r="H2732" i="12"/>
  <c r="I2732" i="12"/>
  <c r="J2732" i="12"/>
  <c r="K2732" i="12"/>
  <c r="L2732" i="12"/>
  <c r="M2732" i="12"/>
  <c r="N2732" i="12"/>
  <c r="O2732" i="12"/>
  <c r="Q2732" i="12"/>
  <c r="R2732" i="12"/>
  <c r="T2732" i="12"/>
  <c r="U2732" i="12"/>
  <c r="A2733" i="12"/>
  <c r="B2733" i="12"/>
  <c r="C2733" i="12"/>
  <c r="D2733" i="12"/>
  <c r="E2733" i="12"/>
  <c r="F2733" i="12"/>
  <c r="G2733" i="12"/>
  <c r="H2733" i="12"/>
  <c r="I2733" i="12"/>
  <c r="J2733" i="12"/>
  <c r="K2733" i="12"/>
  <c r="L2733" i="12"/>
  <c r="M2733" i="12"/>
  <c r="N2733" i="12"/>
  <c r="O2733" i="12"/>
  <c r="Q2733" i="12"/>
  <c r="R2733" i="12"/>
  <c r="T2733" i="12"/>
  <c r="U2733" i="12"/>
  <c r="A2734" i="12"/>
  <c r="B2734" i="12"/>
  <c r="C2734" i="12"/>
  <c r="D2734" i="12"/>
  <c r="E2734" i="12"/>
  <c r="F2734" i="12"/>
  <c r="G2734" i="12"/>
  <c r="H2734" i="12"/>
  <c r="I2734" i="12"/>
  <c r="J2734" i="12"/>
  <c r="K2734" i="12"/>
  <c r="L2734" i="12"/>
  <c r="M2734" i="12"/>
  <c r="N2734" i="12"/>
  <c r="O2734" i="12"/>
  <c r="Q2734" i="12"/>
  <c r="R2734" i="12"/>
  <c r="T2734" i="12"/>
  <c r="U2734" i="12"/>
  <c r="A2735" i="12"/>
  <c r="B2735" i="12"/>
  <c r="C2735" i="12"/>
  <c r="D2735" i="12"/>
  <c r="E2735" i="12"/>
  <c r="F2735" i="12"/>
  <c r="G2735" i="12"/>
  <c r="H2735" i="12"/>
  <c r="I2735" i="12"/>
  <c r="J2735" i="12"/>
  <c r="K2735" i="12"/>
  <c r="L2735" i="12"/>
  <c r="M2735" i="12"/>
  <c r="N2735" i="12"/>
  <c r="O2735" i="12"/>
  <c r="Q2735" i="12"/>
  <c r="R2735" i="12"/>
  <c r="T2735" i="12"/>
  <c r="U2735" i="12"/>
  <c r="A2736" i="12"/>
  <c r="B2736" i="12"/>
  <c r="C2736" i="12"/>
  <c r="D2736" i="12"/>
  <c r="E2736" i="12"/>
  <c r="F2736" i="12"/>
  <c r="G2736" i="12"/>
  <c r="H2736" i="12"/>
  <c r="I2736" i="12"/>
  <c r="J2736" i="12"/>
  <c r="K2736" i="12"/>
  <c r="L2736" i="12"/>
  <c r="M2736" i="12"/>
  <c r="N2736" i="12"/>
  <c r="O2736" i="12"/>
  <c r="Q2736" i="12"/>
  <c r="R2736" i="12"/>
  <c r="T2736" i="12"/>
  <c r="U2736" i="12"/>
  <c r="A2737" i="12"/>
  <c r="B2737" i="12"/>
  <c r="C2737" i="12"/>
  <c r="D2737" i="12"/>
  <c r="E2737" i="12"/>
  <c r="F2737" i="12"/>
  <c r="G2737" i="12"/>
  <c r="H2737" i="12"/>
  <c r="I2737" i="12"/>
  <c r="J2737" i="12"/>
  <c r="K2737" i="12"/>
  <c r="L2737" i="12"/>
  <c r="M2737" i="12"/>
  <c r="N2737" i="12"/>
  <c r="O2737" i="12"/>
  <c r="Q2737" i="12"/>
  <c r="R2737" i="12"/>
  <c r="T2737" i="12"/>
  <c r="U2737" i="12"/>
  <c r="A2738" i="12"/>
  <c r="B2738" i="12"/>
  <c r="C2738" i="12"/>
  <c r="D2738" i="12"/>
  <c r="E2738" i="12"/>
  <c r="F2738" i="12"/>
  <c r="G2738" i="12"/>
  <c r="H2738" i="12"/>
  <c r="I2738" i="12"/>
  <c r="J2738" i="12"/>
  <c r="K2738" i="12"/>
  <c r="L2738" i="12"/>
  <c r="M2738" i="12"/>
  <c r="N2738" i="12"/>
  <c r="O2738" i="12"/>
  <c r="Q2738" i="12"/>
  <c r="R2738" i="12"/>
  <c r="T2738" i="12"/>
  <c r="U2738" i="12"/>
  <c r="A2739" i="12"/>
  <c r="B2739" i="12"/>
  <c r="C2739" i="12"/>
  <c r="D2739" i="12"/>
  <c r="E2739" i="12"/>
  <c r="F2739" i="12"/>
  <c r="G2739" i="12"/>
  <c r="H2739" i="12"/>
  <c r="I2739" i="12"/>
  <c r="J2739" i="12"/>
  <c r="K2739" i="12"/>
  <c r="L2739" i="12"/>
  <c r="M2739" i="12"/>
  <c r="N2739" i="12"/>
  <c r="O2739" i="12"/>
  <c r="Q2739" i="12"/>
  <c r="R2739" i="12"/>
  <c r="T2739" i="12"/>
  <c r="U2739" i="12"/>
  <c r="A2740" i="12"/>
  <c r="B2740" i="12"/>
  <c r="C2740" i="12"/>
  <c r="D2740" i="12"/>
  <c r="E2740" i="12"/>
  <c r="F2740" i="12"/>
  <c r="G2740" i="12"/>
  <c r="H2740" i="12"/>
  <c r="I2740" i="12"/>
  <c r="J2740" i="12"/>
  <c r="K2740" i="12"/>
  <c r="L2740" i="12"/>
  <c r="M2740" i="12"/>
  <c r="N2740" i="12"/>
  <c r="O2740" i="12"/>
  <c r="Q2740" i="12"/>
  <c r="R2740" i="12"/>
  <c r="T2740" i="12"/>
  <c r="U2740" i="12"/>
  <c r="A2741" i="12"/>
  <c r="B2741" i="12"/>
  <c r="C2741" i="12"/>
  <c r="D2741" i="12"/>
  <c r="E2741" i="12"/>
  <c r="F2741" i="12"/>
  <c r="G2741" i="12"/>
  <c r="H2741" i="12"/>
  <c r="I2741" i="12"/>
  <c r="J2741" i="12"/>
  <c r="K2741" i="12"/>
  <c r="L2741" i="12"/>
  <c r="M2741" i="12"/>
  <c r="N2741" i="12"/>
  <c r="O2741" i="12"/>
  <c r="Q2741" i="12"/>
  <c r="R2741" i="12"/>
  <c r="T2741" i="12"/>
  <c r="U2741" i="12"/>
  <c r="A2742" i="12"/>
  <c r="B2742" i="12"/>
  <c r="C2742" i="12"/>
  <c r="D2742" i="12"/>
  <c r="E2742" i="12"/>
  <c r="F2742" i="12"/>
  <c r="G2742" i="12"/>
  <c r="H2742" i="12"/>
  <c r="I2742" i="12"/>
  <c r="J2742" i="12"/>
  <c r="K2742" i="12"/>
  <c r="L2742" i="12"/>
  <c r="M2742" i="12"/>
  <c r="N2742" i="12"/>
  <c r="O2742" i="12"/>
  <c r="Q2742" i="12"/>
  <c r="R2742" i="12"/>
  <c r="T2742" i="12"/>
  <c r="U2742" i="12"/>
  <c r="A2743" i="12"/>
  <c r="B2743" i="12"/>
  <c r="C2743" i="12"/>
  <c r="D2743" i="12"/>
  <c r="E2743" i="12"/>
  <c r="F2743" i="12"/>
  <c r="G2743" i="12"/>
  <c r="H2743" i="12"/>
  <c r="I2743" i="12"/>
  <c r="J2743" i="12"/>
  <c r="K2743" i="12"/>
  <c r="L2743" i="12"/>
  <c r="M2743" i="12"/>
  <c r="N2743" i="12"/>
  <c r="O2743" i="12"/>
  <c r="Q2743" i="12"/>
  <c r="R2743" i="12"/>
  <c r="T2743" i="12"/>
  <c r="U2743" i="12"/>
  <c r="A2744" i="12"/>
  <c r="B2744" i="12"/>
  <c r="C2744" i="12"/>
  <c r="D2744" i="12"/>
  <c r="E2744" i="12"/>
  <c r="F2744" i="12"/>
  <c r="G2744" i="12"/>
  <c r="H2744" i="12"/>
  <c r="I2744" i="12"/>
  <c r="J2744" i="12"/>
  <c r="K2744" i="12"/>
  <c r="L2744" i="12"/>
  <c r="M2744" i="12"/>
  <c r="N2744" i="12"/>
  <c r="O2744" i="12"/>
  <c r="Q2744" i="12"/>
  <c r="R2744" i="12"/>
  <c r="T2744" i="12"/>
  <c r="U2744" i="12"/>
  <c r="A2745" i="12"/>
  <c r="B2745" i="12"/>
  <c r="C2745" i="12"/>
  <c r="D2745" i="12"/>
  <c r="E2745" i="12"/>
  <c r="F2745" i="12"/>
  <c r="G2745" i="12"/>
  <c r="H2745" i="12"/>
  <c r="I2745" i="12"/>
  <c r="J2745" i="12"/>
  <c r="K2745" i="12"/>
  <c r="L2745" i="12"/>
  <c r="M2745" i="12"/>
  <c r="N2745" i="12"/>
  <c r="O2745" i="12"/>
  <c r="Q2745" i="12"/>
  <c r="R2745" i="12"/>
  <c r="T2745" i="12"/>
  <c r="U2745" i="12"/>
  <c r="A2746" i="12"/>
  <c r="B2746" i="12"/>
  <c r="C2746" i="12"/>
  <c r="D2746" i="12"/>
  <c r="E2746" i="12"/>
  <c r="F2746" i="12"/>
  <c r="G2746" i="12"/>
  <c r="H2746" i="12"/>
  <c r="I2746" i="12"/>
  <c r="J2746" i="12"/>
  <c r="K2746" i="12"/>
  <c r="L2746" i="12"/>
  <c r="M2746" i="12"/>
  <c r="N2746" i="12"/>
  <c r="O2746" i="12"/>
  <c r="Q2746" i="12"/>
  <c r="R2746" i="12"/>
  <c r="T2746" i="12"/>
  <c r="U2746" i="12"/>
  <c r="A2747" i="12"/>
  <c r="B2747" i="12"/>
  <c r="C2747" i="12"/>
  <c r="D2747" i="12"/>
  <c r="E2747" i="12"/>
  <c r="F2747" i="12"/>
  <c r="G2747" i="12"/>
  <c r="H2747" i="12"/>
  <c r="I2747" i="12"/>
  <c r="J2747" i="12"/>
  <c r="K2747" i="12"/>
  <c r="L2747" i="12"/>
  <c r="M2747" i="12"/>
  <c r="N2747" i="12"/>
  <c r="O2747" i="12"/>
  <c r="Q2747" i="12"/>
  <c r="R2747" i="12"/>
  <c r="T2747" i="12"/>
  <c r="U2747" i="12"/>
  <c r="A2748" i="12"/>
  <c r="B2748" i="12"/>
  <c r="C2748" i="12"/>
  <c r="D2748" i="12"/>
  <c r="E2748" i="12"/>
  <c r="F2748" i="12"/>
  <c r="G2748" i="12"/>
  <c r="H2748" i="12"/>
  <c r="I2748" i="12"/>
  <c r="J2748" i="12"/>
  <c r="K2748" i="12"/>
  <c r="L2748" i="12"/>
  <c r="M2748" i="12"/>
  <c r="N2748" i="12"/>
  <c r="O2748" i="12"/>
  <c r="Q2748" i="12"/>
  <c r="R2748" i="12"/>
  <c r="T2748" i="12"/>
  <c r="U2748" i="12"/>
  <c r="A2749" i="12"/>
  <c r="B2749" i="12"/>
  <c r="C2749" i="12"/>
  <c r="D2749" i="12"/>
  <c r="E2749" i="12"/>
  <c r="F2749" i="12"/>
  <c r="G2749" i="12"/>
  <c r="H2749" i="12"/>
  <c r="I2749" i="12"/>
  <c r="J2749" i="12"/>
  <c r="K2749" i="12"/>
  <c r="L2749" i="12"/>
  <c r="M2749" i="12"/>
  <c r="N2749" i="12"/>
  <c r="O2749" i="12"/>
  <c r="Q2749" i="12"/>
  <c r="R2749" i="12"/>
  <c r="T2749" i="12"/>
  <c r="U2749" i="12"/>
  <c r="A2750" i="12"/>
  <c r="B2750" i="12"/>
  <c r="C2750" i="12"/>
  <c r="D2750" i="12"/>
  <c r="E2750" i="12"/>
  <c r="F2750" i="12"/>
  <c r="G2750" i="12"/>
  <c r="H2750" i="12"/>
  <c r="I2750" i="12"/>
  <c r="J2750" i="12"/>
  <c r="K2750" i="12"/>
  <c r="L2750" i="12"/>
  <c r="M2750" i="12"/>
  <c r="N2750" i="12"/>
  <c r="O2750" i="12"/>
  <c r="Q2750" i="12"/>
  <c r="R2750" i="12"/>
  <c r="T2750" i="12"/>
  <c r="U2750" i="12"/>
  <c r="A2751" i="12"/>
  <c r="B2751" i="12"/>
  <c r="C2751" i="12"/>
  <c r="D2751" i="12"/>
  <c r="E2751" i="12"/>
  <c r="F2751" i="12"/>
  <c r="G2751" i="12"/>
  <c r="H2751" i="12"/>
  <c r="I2751" i="12"/>
  <c r="J2751" i="12"/>
  <c r="K2751" i="12"/>
  <c r="L2751" i="12"/>
  <c r="M2751" i="12"/>
  <c r="N2751" i="12"/>
  <c r="O2751" i="12"/>
  <c r="Q2751" i="12"/>
  <c r="R2751" i="12"/>
  <c r="T2751" i="12"/>
  <c r="U2751" i="12"/>
  <c r="A2752" i="12"/>
  <c r="B2752" i="12"/>
  <c r="C2752" i="12"/>
  <c r="D2752" i="12"/>
  <c r="E2752" i="12"/>
  <c r="F2752" i="12"/>
  <c r="G2752" i="12"/>
  <c r="H2752" i="12"/>
  <c r="I2752" i="12"/>
  <c r="J2752" i="12"/>
  <c r="K2752" i="12"/>
  <c r="L2752" i="12"/>
  <c r="M2752" i="12"/>
  <c r="N2752" i="12"/>
  <c r="O2752" i="12"/>
  <c r="Q2752" i="12"/>
  <c r="R2752" i="12"/>
  <c r="T2752" i="12"/>
  <c r="U2752" i="12"/>
  <c r="A2753" i="12"/>
  <c r="B2753" i="12"/>
  <c r="C2753" i="12"/>
  <c r="D2753" i="12"/>
  <c r="E2753" i="12"/>
  <c r="F2753" i="12"/>
  <c r="G2753" i="12"/>
  <c r="H2753" i="12"/>
  <c r="I2753" i="12"/>
  <c r="J2753" i="12"/>
  <c r="K2753" i="12"/>
  <c r="L2753" i="12"/>
  <c r="M2753" i="12"/>
  <c r="N2753" i="12"/>
  <c r="O2753" i="12"/>
  <c r="Q2753" i="12"/>
  <c r="R2753" i="12"/>
  <c r="T2753" i="12"/>
  <c r="U2753" i="12"/>
  <c r="A2754" i="12"/>
  <c r="B2754" i="12"/>
  <c r="C2754" i="12"/>
  <c r="D2754" i="12"/>
  <c r="E2754" i="12"/>
  <c r="F2754" i="12"/>
  <c r="G2754" i="12"/>
  <c r="H2754" i="12"/>
  <c r="I2754" i="12"/>
  <c r="J2754" i="12"/>
  <c r="K2754" i="12"/>
  <c r="L2754" i="12"/>
  <c r="M2754" i="12"/>
  <c r="N2754" i="12"/>
  <c r="O2754" i="12"/>
  <c r="Q2754" i="12"/>
  <c r="R2754" i="12"/>
  <c r="T2754" i="12"/>
  <c r="U2754" i="12"/>
  <c r="A2755" i="12"/>
  <c r="B2755" i="12"/>
  <c r="C2755" i="12"/>
  <c r="D2755" i="12"/>
  <c r="E2755" i="12"/>
  <c r="F2755" i="12"/>
  <c r="G2755" i="12"/>
  <c r="H2755" i="12"/>
  <c r="I2755" i="12"/>
  <c r="J2755" i="12"/>
  <c r="K2755" i="12"/>
  <c r="L2755" i="12"/>
  <c r="M2755" i="12"/>
  <c r="N2755" i="12"/>
  <c r="O2755" i="12"/>
  <c r="Q2755" i="12"/>
  <c r="R2755" i="12"/>
  <c r="T2755" i="12"/>
  <c r="U2755" i="12"/>
  <c r="A2756" i="12"/>
  <c r="B2756" i="12"/>
  <c r="C2756" i="12"/>
  <c r="D2756" i="12"/>
  <c r="E2756" i="12"/>
  <c r="F2756" i="12"/>
  <c r="G2756" i="12"/>
  <c r="H2756" i="12"/>
  <c r="I2756" i="12"/>
  <c r="J2756" i="12"/>
  <c r="K2756" i="12"/>
  <c r="L2756" i="12"/>
  <c r="M2756" i="12"/>
  <c r="N2756" i="12"/>
  <c r="O2756" i="12"/>
  <c r="Q2756" i="12"/>
  <c r="R2756" i="12"/>
  <c r="T2756" i="12"/>
  <c r="U2756" i="12"/>
  <c r="A2757" i="12"/>
  <c r="B2757" i="12"/>
  <c r="C2757" i="12"/>
  <c r="D2757" i="12"/>
  <c r="E2757" i="12"/>
  <c r="F2757" i="12"/>
  <c r="G2757" i="12"/>
  <c r="H2757" i="12"/>
  <c r="I2757" i="12"/>
  <c r="J2757" i="12"/>
  <c r="K2757" i="12"/>
  <c r="L2757" i="12"/>
  <c r="M2757" i="12"/>
  <c r="N2757" i="12"/>
  <c r="O2757" i="12"/>
  <c r="Q2757" i="12"/>
  <c r="R2757" i="12"/>
  <c r="T2757" i="12"/>
  <c r="U2757" i="12"/>
  <c r="A2758" i="12"/>
  <c r="B2758" i="12"/>
  <c r="C2758" i="12"/>
  <c r="D2758" i="12"/>
  <c r="E2758" i="12"/>
  <c r="F2758" i="12"/>
  <c r="G2758" i="12"/>
  <c r="H2758" i="12"/>
  <c r="I2758" i="12"/>
  <c r="J2758" i="12"/>
  <c r="K2758" i="12"/>
  <c r="L2758" i="12"/>
  <c r="M2758" i="12"/>
  <c r="N2758" i="12"/>
  <c r="O2758" i="12"/>
  <c r="Q2758" i="12"/>
  <c r="R2758" i="12"/>
  <c r="T2758" i="12"/>
  <c r="U2758" i="12"/>
  <c r="A2759" i="12"/>
  <c r="B2759" i="12"/>
  <c r="C2759" i="12"/>
  <c r="D2759" i="12"/>
  <c r="E2759" i="12"/>
  <c r="F2759" i="12"/>
  <c r="G2759" i="12"/>
  <c r="H2759" i="12"/>
  <c r="I2759" i="12"/>
  <c r="J2759" i="12"/>
  <c r="K2759" i="12"/>
  <c r="L2759" i="12"/>
  <c r="M2759" i="12"/>
  <c r="N2759" i="12"/>
  <c r="O2759" i="12"/>
  <c r="Q2759" i="12"/>
  <c r="R2759" i="12"/>
  <c r="T2759" i="12"/>
  <c r="U2759" i="12"/>
  <c r="A2760" i="12"/>
  <c r="B2760" i="12"/>
  <c r="C2760" i="12"/>
  <c r="D2760" i="12"/>
  <c r="E2760" i="12"/>
  <c r="F2760" i="12"/>
  <c r="G2760" i="12"/>
  <c r="H2760" i="12"/>
  <c r="I2760" i="12"/>
  <c r="J2760" i="12"/>
  <c r="K2760" i="12"/>
  <c r="L2760" i="12"/>
  <c r="M2760" i="12"/>
  <c r="N2760" i="12"/>
  <c r="O2760" i="12"/>
  <c r="Q2760" i="12"/>
  <c r="R2760" i="12"/>
  <c r="T2760" i="12"/>
  <c r="U2760" i="12"/>
  <c r="A2761" i="12"/>
  <c r="B2761" i="12"/>
  <c r="C2761" i="12"/>
  <c r="D2761" i="12"/>
  <c r="E2761" i="12"/>
  <c r="F2761" i="12"/>
  <c r="G2761" i="12"/>
  <c r="H2761" i="12"/>
  <c r="I2761" i="12"/>
  <c r="J2761" i="12"/>
  <c r="K2761" i="12"/>
  <c r="L2761" i="12"/>
  <c r="M2761" i="12"/>
  <c r="N2761" i="12"/>
  <c r="O2761" i="12"/>
  <c r="Q2761" i="12"/>
  <c r="R2761" i="12"/>
  <c r="T2761" i="12"/>
  <c r="U2761" i="12"/>
  <c r="A2762" i="12"/>
  <c r="B2762" i="12"/>
  <c r="C2762" i="12"/>
  <c r="D2762" i="12"/>
  <c r="E2762" i="12"/>
  <c r="F2762" i="12"/>
  <c r="G2762" i="12"/>
  <c r="H2762" i="12"/>
  <c r="I2762" i="12"/>
  <c r="J2762" i="12"/>
  <c r="K2762" i="12"/>
  <c r="L2762" i="12"/>
  <c r="M2762" i="12"/>
  <c r="N2762" i="12"/>
  <c r="O2762" i="12"/>
  <c r="Q2762" i="12"/>
  <c r="R2762" i="12"/>
  <c r="T2762" i="12"/>
  <c r="U2762" i="12"/>
  <c r="A2763" i="12"/>
  <c r="B2763" i="12"/>
  <c r="C2763" i="12"/>
  <c r="D2763" i="12"/>
  <c r="E2763" i="12"/>
  <c r="F2763" i="12"/>
  <c r="G2763" i="12"/>
  <c r="H2763" i="12"/>
  <c r="I2763" i="12"/>
  <c r="J2763" i="12"/>
  <c r="K2763" i="12"/>
  <c r="L2763" i="12"/>
  <c r="M2763" i="12"/>
  <c r="N2763" i="12"/>
  <c r="O2763" i="12"/>
  <c r="Q2763" i="12"/>
  <c r="R2763" i="12"/>
  <c r="T2763" i="12"/>
  <c r="U2763" i="12"/>
  <c r="A2764" i="12"/>
  <c r="B2764" i="12"/>
  <c r="C2764" i="12"/>
  <c r="D2764" i="12"/>
  <c r="E2764" i="12"/>
  <c r="F2764" i="12"/>
  <c r="G2764" i="12"/>
  <c r="H2764" i="12"/>
  <c r="I2764" i="12"/>
  <c r="J2764" i="12"/>
  <c r="K2764" i="12"/>
  <c r="L2764" i="12"/>
  <c r="M2764" i="12"/>
  <c r="N2764" i="12"/>
  <c r="O2764" i="12"/>
  <c r="Q2764" i="12"/>
  <c r="R2764" i="12"/>
  <c r="T2764" i="12"/>
  <c r="U2764" i="12"/>
  <c r="A2765" i="12"/>
  <c r="B2765" i="12"/>
  <c r="C2765" i="12"/>
  <c r="D2765" i="12"/>
  <c r="E2765" i="12"/>
  <c r="F2765" i="12"/>
  <c r="G2765" i="12"/>
  <c r="H2765" i="12"/>
  <c r="I2765" i="12"/>
  <c r="J2765" i="12"/>
  <c r="K2765" i="12"/>
  <c r="L2765" i="12"/>
  <c r="M2765" i="12"/>
  <c r="N2765" i="12"/>
  <c r="O2765" i="12"/>
  <c r="Q2765" i="12"/>
  <c r="R2765" i="12"/>
  <c r="T2765" i="12"/>
  <c r="U2765" i="12"/>
  <c r="A2766" i="12"/>
  <c r="B2766" i="12"/>
  <c r="C2766" i="12"/>
  <c r="D2766" i="12"/>
  <c r="E2766" i="12"/>
  <c r="F2766" i="12"/>
  <c r="G2766" i="12"/>
  <c r="H2766" i="12"/>
  <c r="I2766" i="12"/>
  <c r="J2766" i="12"/>
  <c r="K2766" i="12"/>
  <c r="L2766" i="12"/>
  <c r="M2766" i="12"/>
  <c r="N2766" i="12"/>
  <c r="O2766" i="12"/>
  <c r="Q2766" i="12"/>
  <c r="R2766" i="12"/>
  <c r="T2766" i="12"/>
  <c r="U2766" i="12"/>
  <c r="A2767" i="12"/>
  <c r="B2767" i="12"/>
  <c r="C2767" i="12"/>
  <c r="D2767" i="12"/>
  <c r="E2767" i="12"/>
  <c r="F2767" i="12"/>
  <c r="G2767" i="12"/>
  <c r="H2767" i="12"/>
  <c r="I2767" i="12"/>
  <c r="J2767" i="12"/>
  <c r="K2767" i="12"/>
  <c r="L2767" i="12"/>
  <c r="M2767" i="12"/>
  <c r="N2767" i="12"/>
  <c r="O2767" i="12"/>
  <c r="Q2767" i="12"/>
  <c r="R2767" i="12"/>
  <c r="T2767" i="12"/>
  <c r="U2767" i="12"/>
  <c r="A2768" i="12"/>
  <c r="B2768" i="12"/>
  <c r="C2768" i="12"/>
  <c r="D2768" i="12"/>
  <c r="E2768" i="12"/>
  <c r="F2768" i="12"/>
  <c r="G2768" i="12"/>
  <c r="H2768" i="12"/>
  <c r="I2768" i="12"/>
  <c r="J2768" i="12"/>
  <c r="K2768" i="12"/>
  <c r="L2768" i="12"/>
  <c r="M2768" i="12"/>
  <c r="N2768" i="12"/>
  <c r="O2768" i="12"/>
  <c r="Q2768" i="12"/>
  <c r="R2768" i="12"/>
  <c r="T2768" i="12"/>
  <c r="U2768" i="12"/>
  <c r="A2769" i="12"/>
  <c r="B2769" i="12"/>
  <c r="C2769" i="12"/>
  <c r="D2769" i="12"/>
  <c r="E2769" i="12"/>
  <c r="F2769" i="12"/>
  <c r="G2769" i="12"/>
  <c r="H2769" i="12"/>
  <c r="I2769" i="12"/>
  <c r="J2769" i="12"/>
  <c r="K2769" i="12"/>
  <c r="L2769" i="12"/>
  <c r="M2769" i="12"/>
  <c r="N2769" i="12"/>
  <c r="O2769" i="12"/>
  <c r="Q2769" i="12"/>
  <c r="R2769" i="12"/>
  <c r="T2769" i="12"/>
  <c r="U2769" i="12"/>
  <c r="A2770" i="12"/>
  <c r="B2770" i="12"/>
  <c r="C2770" i="12"/>
  <c r="D2770" i="12"/>
  <c r="E2770" i="12"/>
  <c r="F2770" i="12"/>
  <c r="G2770" i="12"/>
  <c r="H2770" i="12"/>
  <c r="I2770" i="12"/>
  <c r="J2770" i="12"/>
  <c r="K2770" i="12"/>
  <c r="L2770" i="12"/>
  <c r="M2770" i="12"/>
  <c r="N2770" i="12"/>
  <c r="O2770" i="12"/>
  <c r="Q2770" i="12"/>
  <c r="R2770" i="12"/>
  <c r="T2770" i="12"/>
  <c r="U2770" i="12"/>
  <c r="A2771" i="12"/>
  <c r="B2771" i="12"/>
  <c r="C2771" i="12"/>
  <c r="D2771" i="12"/>
  <c r="E2771" i="12"/>
  <c r="F2771" i="12"/>
  <c r="G2771" i="12"/>
  <c r="H2771" i="12"/>
  <c r="I2771" i="12"/>
  <c r="J2771" i="12"/>
  <c r="K2771" i="12"/>
  <c r="L2771" i="12"/>
  <c r="M2771" i="12"/>
  <c r="N2771" i="12"/>
  <c r="O2771" i="12"/>
  <c r="Q2771" i="12"/>
  <c r="R2771" i="12"/>
  <c r="T2771" i="12"/>
  <c r="U2771" i="12"/>
  <c r="A2772" i="12"/>
  <c r="B2772" i="12"/>
  <c r="C2772" i="12"/>
  <c r="D2772" i="12"/>
  <c r="E2772" i="12"/>
  <c r="F2772" i="12"/>
  <c r="G2772" i="12"/>
  <c r="H2772" i="12"/>
  <c r="I2772" i="12"/>
  <c r="J2772" i="12"/>
  <c r="K2772" i="12"/>
  <c r="L2772" i="12"/>
  <c r="M2772" i="12"/>
  <c r="N2772" i="12"/>
  <c r="O2772" i="12"/>
  <c r="Q2772" i="12"/>
  <c r="R2772" i="12"/>
  <c r="T2772" i="12"/>
  <c r="U2772" i="12"/>
  <c r="A2773" i="12"/>
  <c r="B2773" i="12"/>
  <c r="C2773" i="12"/>
  <c r="D2773" i="12"/>
  <c r="E2773" i="12"/>
  <c r="F2773" i="12"/>
  <c r="G2773" i="12"/>
  <c r="H2773" i="12"/>
  <c r="I2773" i="12"/>
  <c r="J2773" i="12"/>
  <c r="K2773" i="12"/>
  <c r="L2773" i="12"/>
  <c r="M2773" i="12"/>
  <c r="N2773" i="12"/>
  <c r="O2773" i="12"/>
  <c r="Q2773" i="12"/>
  <c r="R2773" i="12"/>
  <c r="T2773" i="12"/>
  <c r="U2773" i="12"/>
  <c r="A2774" i="12"/>
  <c r="B2774" i="12"/>
  <c r="C2774" i="12"/>
  <c r="D2774" i="12"/>
  <c r="E2774" i="12"/>
  <c r="F2774" i="12"/>
  <c r="G2774" i="12"/>
  <c r="H2774" i="12"/>
  <c r="I2774" i="12"/>
  <c r="J2774" i="12"/>
  <c r="K2774" i="12"/>
  <c r="L2774" i="12"/>
  <c r="M2774" i="12"/>
  <c r="N2774" i="12"/>
  <c r="O2774" i="12"/>
  <c r="Q2774" i="12"/>
  <c r="R2774" i="12"/>
  <c r="T2774" i="12"/>
  <c r="U2774" i="12"/>
  <c r="A2775" i="12"/>
  <c r="B2775" i="12"/>
  <c r="C2775" i="12"/>
  <c r="D2775" i="12"/>
  <c r="E2775" i="12"/>
  <c r="F2775" i="12"/>
  <c r="G2775" i="12"/>
  <c r="H2775" i="12"/>
  <c r="I2775" i="12"/>
  <c r="J2775" i="12"/>
  <c r="K2775" i="12"/>
  <c r="L2775" i="12"/>
  <c r="M2775" i="12"/>
  <c r="N2775" i="12"/>
  <c r="O2775" i="12"/>
  <c r="Q2775" i="12"/>
  <c r="R2775" i="12"/>
  <c r="T2775" i="12"/>
  <c r="U2775" i="12"/>
  <c r="A2776" i="12"/>
  <c r="B2776" i="12"/>
  <c r="C2776" i="12"/>
  <c r="D2776" i="12"/>
  <c r="E2776" i="12"/>
  <c r="F2776" i="12"/>
  <c r="G2776" i="12"/>
  <c r="H2776" i="12"/>
  <c r="I2776" i="12"/>
  <c r="J2776" i="12"/>
  <c r="K2776" i="12"/>
  <c r="L2776" i="12"/>
  <c r="M2776" i="12"/>
  <c r="N2776" i="12"/>
  <c r="O2776" i="12"/>
  <c r="Q2776" i="12"/>
  <c r="R2776" i="12"/>
  <c r="T2776" i="12"/>
  <c r="U2776" i="12"/>
  <c r="A2777" i="12"/>
  <c r="B2777" i="12"/>
  <c r="C2777" i="12"/>
  <c r="D2777" i="12"/>
  <c r="E2777" i="12"/>
  <c r="F2777" i="12"/>
  <c r="G2777" i="12"/>
  <c r="H2777" i="12"/>
  <c r="I2777" i="12"/>
  <c r="J2777" i="12"/>
  <c r="K2777" i="12"/>
  <c r="L2777" i="12"/>
  <c r="M2777" i="12"/>
  <c r="N2777" i="12"/>
  <c r="O2777" i="12"/>
  <c r="Q2777" i="12"/>
  <c r="R2777" i="12"/>
  <c r="T2777" i="12"/>
  <c r="U2777" i="12"/>
  <c r="A2778" i="12"/>
  <c r="B2778" i="12"/>
  <c r="C2778" i="12"/>
  <c r="D2778" i="12"/>
  <c r="E2778" i="12"/>
  <c r="F2778" i="12"/>
  <c r="G2778" i="12"/>
  <c r="H2778" i="12"/>
  <c r="I2778" i="12"/>
  <c r="J2778" i="12"/>
  <c r="K2778" i="12"/>
  <c r="L2778" i="12"/>
  <c r="M2778" i="12"/>
  <c r="N2778" i="12"/>
  <c r="O2778" i="12"/>
  <c r="Q2778" i="12"/>
  <c r="R2778" i="12"/>
  <c r="T2778" i="12"/>
  <c r="U2778" i="12"/>
  <c r="A2779" i="12"/>
  <c r="B2779" i="12"/>
  <c r="C2779" i="12"/>
  <c r="D2779" i="12"/>
  <c r="E2779" i="12"/>
  <c r="F2779" i="12"/>
  <c r="G2779" i="12"/>
  <c r="H2779" i="12"/>
  <c r="I2779" i="12"/>
  <c r="J2779" i="12"/>
  <c r="K2779" i="12"/>
  <c r="L2779" i="12"/>
  <c r="M2779" i="12"/>
  <c r="N2779" i="12"/>
  <c r="O2779" i="12"/>
  <c r="Q2779" i="12"/>
  <c r="R2779" i="12"/>
  <c r="T2779" i="12"/>
  <c r="U2779" i="12"/>
  <c r="A2780" i="12"/>
  <c r="B2780" i="12"/>
  <c r="C2780" i="12"/>
  <c r="D2780" i="12"/>
  <c r="E2780" i="12"/>
  <c r="F2780" i="12"/>
  <c r="G2780" i="12"/>
  <c r="H2780" i="12"/>
  <c r="I2780" i="12"/>
  <c r="J2780" i="12"/>
  <c r="K2780" i="12"/>
  <c r="L2780" i="12"/>
  <c r="M2780" i="12"/>
  <c r="N2780" i="12"/>
  <c r="O2780" i="12"/>
  <c r="Q2780" i="12"/>
  <c r="R2780" i="12"/>
  <c r="T2780" i="12"/>
  <c r="U2780" i="12"/>
  <c r="A2781" i="12"/>
  <c r="B2781" i="12"/>
  <c r="C2781" i="12"/>
  <c r="D2781" i="12"/>
  <c r="E2781" i="12"/>
  <c r="F2781" i="12"/>
  <c r="G2781" i="12"/>
  <c r="H2781" i="12"/>
  <c r="I2781" i="12"/>
  <c r="J2781" i="12"/>
  <c r="K2781" i="12"/>
  <c r="L2781" i="12"/>
  <c r="M2781" i="12"/>
  <c r="N2781" i="12"/>
  <c r="O2781" i="12"/>
  <c r="Q2781" i="12"/>
  <c r="R2781" i="12"/>
  <c r="T2781" i="12"/>
  <c r="U2781" i="12"/>
  <c r="A2782" i="12"/>
  <c r="B2782" i="12"/>
  <c r="C2782" i="12"/>
  <c r="D2782" i="12"/>
  <c r="E2782" i="12"/>
  <c r="F2782" i="12"/>
  <c r="G2782" i="12"/>
  <c r="H2782" i="12"/>
  <c r="I2782" i="12"/>
  <c r="J2782" i="12"/>
  <c r="K2782" i="12"/>
  <c r="L2782" i="12"/>
  <c r="M2782" i="12"/>
  <c r="N2782" i="12"/>
  <c r="O2782" i="12"/>
  <c r="Q2782" i="12"/>
  <c r="R2782" i="12"/>
  <c r="T2782" i="12"/>
  <c r="U2782" i="12"/>
  <c r="A2783" i="12"/>
  <c r="B2783" i="12"/>
  <c r="C2783" i="12"/>
  <c r="D2783" i="12"/>
  <c r="E2783" i="12"/>
  <c r="F2783" i="12"/>
  <c r="G2783" i="12"/>
  <c r="H2783" i="12"/>
  <c r="I2783" i="12"/>
  <c r="J2783" i="12"/>
  <c r="K2783" i="12"/>
  <c r="L2783" i="12"/>
  <c r="M2783" i="12"/>
  <c r="N2783" i="12"/>
  <c r="O2783" i="12"/>
  <c r="Q2783" i="12"/>
  <c r="R2783" i="12"/>
  <c r="T2783" i="12"/>
  <c r="U2783" i="12"/>
  <c r="A2784" i="12"/>
  <c r="B2784" i="12"/>
  <c r="C2784" i="12"/>
  <c r="D2784" i="12"/>
  <c r="E2784" i="12"/>
  <c r="F2784" i="12"/>
  <c r="G2784" i="12"/>
  <c r="H2784" i="12"/>
  <c r="I2784" i="12"/>
  <c r="J2784" i="12"/>
  <c r="K2784" i="12"/>
  <c r="L2784" i="12"/>
  <c r="M2784" i="12"/>
  <c r="N2784" i="12"/>
  <c r="O2784" i="12"/>
  <c r="Q2784" i="12"/>
  <c r="R2784" i="12"/>
  <c r="T2784" i="12"/>
  <c r="U2784" i="12"/>
  <c r="A2785" i="12"/>
  <c r="B2785" i="12"/>
  <c r="C2785" i="12"/>
  <c r="D2785" i="12"/>
  <c r="E2785" i="12"/>
  <c r="F2785" i="12"/>
  <c r="G2785" i="12"/>
  <c r="H2785" i="12"/>
  <c r="I2785" i="12"/>
  <c r="J2785" i="12"/>
  <c r="K2785" i="12"/>
  <c r="L2785" i="12"/>
  <c r="M2785" i="12"/>
  <c r="N2785" i="12"/>
  <c r="O2785" i="12"/>
  <c r="Q2785" i="12"/>
  <c r="R2785" i="12"/>
  <c r="T2785" i="12"/>
  <c r="U2785" i="12"/>
  <c r="A2786" i="12"/>
  <c r="B2786" i="12"/>
  <c r="C2786" i="12"/>
  <c r="D2786" i="12"/>
  <c r="E2786" i="12"/>
  <c r="F2786" i="12"/>
  <c r="G2786" i="12"/>
  <c r="H2786" i="12"/>
  <c r="I2786" i="12"/>
  <c r="J2786" i="12"/>
  <c r="K2786" i="12"/>
  <c r="L2786" i="12"/>
  <c r="M2786" i="12"/>
  <c r="N2786" i="12"/>
  <c r="O2786" i="12"/>
  <c r="Q2786" i="12"/>
  <c r="R2786" i="12"/>
  <c r="T2786" i="12"/>
  <c r="U2786" i="12"/>
  <c r="A2787" i="12"/>
  <c r="B2787" i="12"/>
  <c r="C2787" i="12"/>
  <c r="D2787" i="12"/>
  <c r="E2787" i="12"/>
  <c r="F2787" i="12"/>
  <c r="G2787" i="12"/>
  <c r="H2787" i="12"/>
  <c r="I2787" i="12"/>
  <c r="J2787" i="12"/>
  <c r="K2787" i="12"/>
  <c r="L2787" i="12"/>
  <c r="M2787" i="12"/>
  <c r="N2787" i="12"/>
  <c r="O2787" i="12"/>
  <c r="Q2787" i="12"/>
  <c r="R2787" i="12"/>
  <c r="T2787" i="12"/>
  <c r="U2787" i="12"/>
  <c r="A2788" i="12"/>
  <c r="B2788" i="12"/>
  <c r="C2788" i="12"/>
  <c r="D2788" i="12"/>
  <c r="E2788" i="12"/>
  <c r="F2788" i="12"/>
  <c r="G2788" i="12"/>
  <c r="H2788" i="12"/>
  <c r="I2788" i="12"/>
  <c r="J2788" i="12"/>
  <c r="K2788" i="12"/>
  <c r="L2788" i="12"/>
  <c r="M2788" i="12"/>
  <c r="N2788" i="12"/>
  <c r="O2788" i="12"/>
  <c r="Q2788" i="12"/>
  <c r="R2788" i="12"/>
  <c r="T2788" i="12"/>
  <c r="U2788" i="12"/>
  <c r="A2789" i="12"/>
  <c r="B2789" i="12"/>
  <c r="C2789" i="12"/>
  <c r="D2789" i="12"/>
  <c r="E2789" i="12"/>
  <c r="F2789" i="12"/>
  <c r="G2789" i="12"/>
  <c r="H2789" i="12"/>
  <c r="I2789" i="12"/>
  <c r="J2789" i="12"/>
  <c r="K2789" i="12"/>
  <c r="L2789" i="12"/>
  <c r="M2789" i="12"/>
  <c r="N2789" i="12"/>
  <c r="O2789" i="12"/>
  <c r="Q2789" i="12"/>
  <c r="R2789" i="12"/>
  <c r="T2789" i="12"/>
  <c r="U2789" i="12"/>
  <c r="A2790" i="12"/>
  <c r="B2790" i="12"/>
  <c r="C2790" i="12"/>
  <c r="D2790" i="12"/>
  <c r="E2790" i="12"/>
  <c r="F2790" i="12"/>
  <c r="G2790" i="12"/>
  <c r="H2790" i="12"/>
  <c r="I2790" i="12"/>
  <c r="J2790" i="12"/>
  <c r="K2790" i="12"/>
  <c r="L2790" i="12"/>
  <c r="M2790" i="12"/>
  <c r="N2790" i="12"/>
  <c r="O2790" i="12"/>
  <c r="Q2790" i="12"/>
  <c r="R2790" i="12"/>
  <c r="T2790" i="12"/>
  <c r="U2790" i="12"/>
  <c r="A2791" i="12"/>
  <c r="B2791" i="12"/>
  <c r="C2791" i="12"/>
  <c r="D2791" i="12"/>
  <c r="E2791" i="12"/>
  <c r="F2791" i="12"/>
  <c r="G2791" i="12"/>
  <c r="H2791" i="12"/>
  <c r="I2791" i="12"/>
  <c r="J2791" i="12"/>
  <c r="K2791" i="12"/>
  <c r="L2791" i="12"/>
  <c r="M2791" i="12"/>
  <c r="N2791" i="12"/>
  <c r="O2791" i="12"/>
  <c r="Q2791" i="12"/>
  <c r="R2791" i="12"/>
  <c r="T2791" i="12"/>
  <c r="U2791" i="12"/>
  <c r="A2792" i="12"/>
  <c r="B2792" i="12"/>
  <c r="C2792" i="12"/>
  <c r="D2792" i="12"/>
  <c r="E2792" i="12"/>
  <c r="F2792" i="12"/>
  <c r="G2792" i="12"/>
  <c r="H2792" i="12"/>
  <c r="I2792" i="12"/>
  <c r="J2792" i="12"/>
  <c r="K2792" i="12"/>
  <c r="L2792" i="12"/>
  <c r="M2792" i="12"/>
  <c r="N2792" i="12"/>
  <c r="O2792" i="12"/>
  <c r="Q2792" i="12"/>
  <c r="R2792" i="12"/>
  <c r="T2792" i="12"/>
  <c r="U2792" i="12"/>
  <c r="A2793" i="12"/>
  <c r="B2793" i="12"/>
  <c r="C2793" i="12"/>
  <c r="D2793" i="12"/>
  <c r="E2793" i="12"/>
  <c r="F2793" i="12"/>
  <c r="G2793" i="12"/>
  <c r="H2793" i="12"/>
  <c r="I2793" i="12"/>
  <c r="J2793" i="12"/>
  <c r="K2793" i="12"/>
  <c r="L2793" i="12"/>
  <c r="M2793" i="12"/>
  <c r="N2793" i="12"/>
  <c r="O2793" i="12"/>
  <c r="Q2793" i="12"/>
  <c r="R2793" i="12"/>
  <c r="T2793" i="12"/>
  <c r="U2793" i="12"/>
  <c r="A2794" i="12"/>
  <c r="B2794" i="12"/>
  <c r="C2794" i="12"/>
  <c r="D2794" i="12"/>
  <c r="E2794" i="12"/>
  <c r="F2794" i="12"/>
  <c r="G2794" i="12"/>
  <c r="H2794" i="12"/>
  <c r="I2794" i="12"/>
  <c r="J2794" i="12"/>
  <c r="K2794" i="12"/>
  <c r="L2794" i="12"/>
  <c r="M2794" i="12"/>
  <c r="N2794" i="12"/>
  <c r="O2794" i="12"/>
  <c r="Q2794" i="12"/>
  <c r="R2794" i="12"/>
  <c r="T2794" i="12"/>
  <c r="U2794" i="12"/>
  <c r="A2795" i="12"/>
  <c r="B2795" i="12"/>
  <c r="C2795" i="12"/>
  <c r="D2795" i="12"/>
  <c r="E2795" i="12"/>
  <c r="F2795" i="12"/>
  <c r="G2795" i="12"/>
  <c r="H2795" i="12"/>
  <c r="I2795" i="12"/>
  <c r="J2795" i="12"/>
  <c r="K2795" i="12"/>
  <c r="L2795" i="12"/>
  <c r="M2795" i="12"/>
  <c r="N2795" i="12"/>
  <c r="O2795" i="12"/>
  <c r="Q2795" i="12"/>
  <c r="R2795" i="12"/>
  <c r="T2795" i="12"/>
  <c r="U2795" i="12"/>
  <c r="A2796" i="12"/>
  <c r="B2796" i="12"/>
  <c r="C2796" i="12"/>
  <c r="D2796" i="12"/>
  <c r="E2796" i="12"/>
  <c r="F2796" i="12"/>
  <c r="G2796" i="12"/>
  <c r="H2796" i="12"/>
  <c r="I2796" i="12"/>
  <c r="J2796" i="12"/>
  <c r="K2796" i="12"/>
  <c r="L2796" i="12"/>
  <c r="M2796" i="12"/>
  <c r="N2796" i="12"/>
  <c r="O2796" i="12"/>
  <c r="Q2796" i="12"/>
  <c r="R2796" i="12"/>
  <c r="T2796" i="12"/>
  <c r="U2796" i="12"/>
  <c r="A2797" i="12"/>
  <c r="B2797" i="12"/>
  <c r="C2797" i="12"/>
  <c r="D2797" i="12"/>
  <c r="E2797" i="12"/>
  <c r="F2797" i="12"/>
  <c r="G2797" i="12"/>
  <c r="H2797" i="12"/>
  <c r="I2797" i="12"/>
  <c r="J2797" i="12"/>
  <c r="K2797" i="12"/>
  <c r="L2797" i="12"/>
  <c r="M2797" i="12"/>
  <c r="N2797" i="12"/>
  <c r="O2797" i="12"/>
  <c r="Q2797" i="12"/>
  <c r="R2797" i="12"/>
  <c r="T2797" i="12"/>
  <c r="U2797" i="12"/>
  <c r="A2798" i="12"/>
  <c r="B2798" i="12"/>
  <c r="C2798" i="12"/>
  <c r="D2798" i="12"/>
  <c r="E2798" i="12"/>
  <c r="F2798" i="12"/>
  <c r="G2798" i="12"/>
  <c r="H2798" i="12"/>
  <c r="I2798" i="12"/>
  <c r="J2798" i="12"/>
  <c r="K2798" i="12"/>
  <c r="L2798" i="12"/>
  <c r="M2798" i="12"/>
  <c r="N2798" i="12"/>
  <c r="O2798" i="12"/>
  <c r="Q2798" i="12"/>
  <c r="R2798" i="12"/>
  <c r="T2798" i="12"/>
  <c r="U2798" i="12"/>
  <c r="A2799" i="12"/>
  <c r="B2799" i="12"/>
  <c r="C2799" i="12"/>
  <c r="D2799" i="12"/>
  <c r="E2799" i="12"/>
  <c r="F2799" i="12"/>
  <c r="G2799" i="12"/>
  <c r="H2799" i="12"/>
  <c r="I2799" i="12"/>
  <c r="J2799" i="12"/>
  <c r="K2799" i="12"/>
  <c r="L2799" i="12"/>
  <c r="M2799" i="12"/>
  <c r="N2799" i="12"/>
  <c r="O2799" i="12"/>
  <c r="Q2799" i="12"/>
  <c r="R2799" i="12"/>
  <c r="T2799" i="12"/>
  <c r="U2799" i="12"/>
  <c r="A2800" i="12"/>
  <c r="B2800" i="12"/>
  <c r="C2800" i="12"/>
  <c r="D2800" i="12"/>
  <c r="E2800" i="12"/>
  <c r="F2800" i="12"/>
  <c r="G2800" i="12"/>
  <c r="H2800" i="12"/>
  <c r="I2800" i="12"/>
  <c r="J2800" i="12"/>
  <c r="K2800" i="12"/>
  <c r="L2800" i="12"/>
  <c r="M2800" i="12"/>
  <c r="N2800" i="12"/>
  <c r="O2800" i="12"/>
  <c r="Q2800" i="12"/>
  <c r="R2800" i="12"/>
  <c r="T2800" i="12"/>
  <c r="U2800" i="12"/>
  <c r="A2801" i="12"/>
  <c r="B2801" i="12"/>
  <c r="C2801" i="12"/>
  <c r="D2801" i="12"/>
  <c r="E2801" i="12"/>
  <c r="F2801" i="12"/>
  <c r="G2801" i="12"/>
  <c r="H2801" i="12"/>
  <c r="I2801" i="12"/>
  <c r="J2801" i="12"/>
  <c r="K2801" i="12"/>
  <c r="L2801" i="12"/>
  <c r="M2801" i="12"/>
  <c r="N2801" i="12"/>
  <c r="O2801" i="12"/>
  <c r="Q2801" i="12"/>
  <c r="R2801" i="12"/>
  <c r="T2801" i="12"/>
  <c r="U2801" i="12"/>
  <c r="A2802" i="12"/>
  <c r="B2802" i="12"/>
  <c r="C2802" i="12"/>
  <c r="D2802" i="12"/>
  <c r="E2802" i="12"/>
  <c r="F2802" i="12"/>
  <c r="G2802" i="12"/>
  <c r="H2802" i="12"/>
  <c r="I2802" i="12"/>
  <c r="J2802" i="12"/>
  <c r="K2802" i="12"/>
  <c r="L2802" i="12"/>
  <c r="M2802" i="12"/>
  <c r="N2802" i="12"/>
  <c r="O2802" i="12"/>
  <c r="Q2802" i="12"/>
  <c r="R2802" i="12"/>
  <c r="T2802" i="12"/>
  <c r="U2802" i="12"/>
  <c r="A2803" i="12"/>
  <c r="B2803" i="12"/>
  <c r="C2803" i="12"/>
  <c r="D2803" i="12"/>
  <c r="E2803" i="12"/>
  <c r="F2803" i="12"/>
  <c r="G2803" i="12"/>
  <c r="H2803" i="12"/>
  <c r="I2803" i="12"/>
  <c r="J2803" i="12"/>
  <c r="K2803" i="12"/>
  <c r="L2803" i="12"/>
  <c r="M2803" i="12"/>
  <c r="N2803" i="12"/>
  <c r="O2803" i="12"/>
  <c r="Q2803" i="12"/>
  <c r="R2803" i="12"/>
  <c r="T2803" i="12"/>
  <c r="U2803" i="12"/>
  <c r="A2804" i="12"/>
  <c r="B2804" i="12"/>
  <c r="C2804" i="12"/>
  <c r="D2804" i="12"/>
  <c r="E2804" i="12"/>
  <c r="F2804" i="12"/>
  <c r="G2804" i="12"/>
  <c r="H2804" i="12"/>
  <c r="I2804" i="12"/>
  <c r="J2804" i="12"/>
  <c r="K2804" i="12"/>
  <c r="L2804" i="12"/>
  <c r="M2804" i="12"/>
  <c r="N2804" i="12"/>
  <c r="O2804" i="12"/>
  <c r="Q2804" i="12"/>
  <c r="R2804" i="12"/>
  <c r="T2804" i="12"/>
  <c r="U2804" i="12"/>
  <c r="A2805" i="12"/>
  <c r="B2805" i="12"/>
  <c r="C2805" i="12"/>
  <c r="D2805" i="12"/>
  <c r="E2805" i="12"/>
  <c r="F2805" i="12"/>
  <c r="G2805" i="12"/>
  <c r="H2805" i="12"/>
  <c r="I2805" i="12"/>
  <c r="J2805" i="12"/>
  <c r="K2805" i="12"/>
  <c r="L2805" i="12"/>
  <c r="M2805" i="12"/>
  <c r="N2805" i="12"/>
  <c r="O2805" i="12"/>
  <c r="Q2805" i="12"/>
  <c r="R2805" i="12"/>
  <c r="T2805" i="12"/>
  <c r="U2805" i="12"/>
  <c r="A2806" i="12"/>
  <c r="B2806" i="12"/>
  <c r="C2806" i="12"/>
  <c r="D2806" i="12"/>
  <c r="E2806" i="12"/>
  <c r="F2806" i="12"/>
  <c r="G2806" i="12"/>
  <c r="H2806" i="12"/>
  <c r="I2806" i="12"/>
  <c r="J2806" i="12"/>
  <c r="K2806" i="12"/>
  <c r="L2806" i="12"/>
  <c r="M2806" i="12"/>
  <c r="N2806" i="12"/>
  <c r="O2806" i="12"/>
  <c r="Q2806" i="12"/>
  <c r="R2806" i="12"/>
  <c r="T2806" i="12"/>
  <c r="U2806" i="12"/>
  <c r="A2807" i="12"/>
  <c r="B2807" i="12"/>
  <c r="C2807" i="12"/>
  <c r="D2807" i="12"/>
  <c r="E2807" i="12"/>
  <c r="F2807" i="12"/>
  <c r="G2807" i="12"/>
  <c r="H2807" i="12"/>
  <c r="I2807" i="12"/>
  <c r="J2807" i="12"/>
  <c r="K2807" i="12"/>
  <c r="L2807" i="12"/>
  <c r="M2807" i="12"/>
  <c r="N2807" i="12"/>
  <c r="O2807" i="12"/>
  <c r="Q2807" i="12"/>
  <c r="R2807" i="12"/>
  <c r="T2807" i="12"/>
  <c r="U2807" i="12"/>
  <c r="A2808" i="12"/>
  <c r="B2808" i="12"/>
  <c r="C2808" i="12"/>
  <c r="D2808" i="12"/>
  <c r="E2808" i="12"/>
  <c r="F2808" i="12"/>
  <c r="G2808" i="12"/>
  <c r="H2808" i="12"/>
  <c r="I2808" i="12"/>
  <c r="J2808" i="12"/>
  <c r="K2808" i="12"/>
  <c r="L2808" i="12"/>
  <c r="M2808" i="12"/>
  <c r="N2808" i="12"/>
  <c r="O2808" i="12"/>
  <c r="Q2808" i="12"/>
  <c r="R2808" i="12"/>
  <c r="T2808" i="12"/>
  <c r="U2808" i="12"/>
  <c r="A2809" i="12"/>
  <c r="B2809" i="12"/>
  <c r="C2809" i="12"/>
  <c r="D2809" i="12"/>
  <c r="E2809" i="12"/>
  <c r="F2809" i="12"/>
  <c r="G2809" i="12"/>
  <c r="H2809" i="12"/>
  <c r="I2809" i="12"/>
  <c r="J2809" i="12"/>
  <c r="K2809" i="12"/>
  <c r="L2809" i="12"/>
  <c r="M2809" i="12"/>
  <c r="N2809" i="12"/>
  <c r="O2809" i="12"/>
  <c r="Q2809" i="12"/>
  <c r="R2809" i="12"/>
  <c r="T2809" i="12"/>
  <c r="U2809" i="12"/>
  <c r="A2810" i="12"/>
  <c r="B2810" i="12"/>
  <c r="C2810" i="12"/>
  <c r="D2810" i="12"/>
  <c r="E2810" i="12"/>
  <c r="F2810" i="12"/>
  <c r="G2810" i="12"/>
  <c r="H2810" i="12"/>
  <c r="I2810" i="12"/>
  <c r="J2810" i="12"/>
  <c r="K2810" i="12"/>
  <c r="L2810" i="12"/>
  <c r="M2810" i="12"/>
  <c r="N2810" i="12"/>
  <c r="O2810" i="12"/>
  <c r="Q2810" i="12"/>
  <c r="R2810" i="12"/>
  <c r="T2810" i="12"/>
  <c r="U2810" i="12"/>
  <c r="A2811" i="12"/>
  <c r="B2811" i="12"/>
  <c r="C2811" i="12"/>
  <c r="D2811" i="12"/>
  <c r="E2811" i="12"/>
  <c r="F2811" i="12"/>
  <c r="G2811" i="12"/>
  <c r="H2811" i="12"/>
  <c r="I2811" i="12"/>
  <c r="J2811" i="12"/>
  <c r="K2811" i="12"/>
  <c r="L2811" i="12"/>
  <c r="M2811" i="12"/>
  <c r="N2811" i="12"/>
  <c r="O2811" i="12"/>
  <c r="Q2811" i="12"/>
  <c r="R2811" i="12"/>
  <c r="T2811" i="12"/>
  <c r="U2811" i="12"/>
  <c r="A2812" i="12"/>
  <c r="B2812" i="12"/>
  <c r="C2812" i="12"/>
  <c r="D2812" i="12"/>
  <c r="E2812" i="12"/>
  <c r="F2812" i="12"/>
  <c r="G2812" i="12"/>
  <c r="H2812" i="12"/>
  <c r="I2812" i="12"/>
  <c r="J2812" i="12"/>
  <c r="K2812" i="12"/>
  <c r="L2812" i="12"/>
  <c r="M2812" i="12"/>
  <c r="N2812" i="12"/>
  <c r="O2812" i="12"/>
  <c r="Q2812" i="12"/>
  <c r="R2812" i="12"/>
  <c r="T2812" i="12"/>
  <c r="U2812" i="12"/>
  <c r="A2813" i="12"/>
  <c r="B2813" i="12"/>
  <c r="C2813" i="12"/>
  <c r="D2813" i="12"/>
  <c r="E2813" i="12"/>
  <c r="F2813" i="12"/>
  <c r="G2813" i="12"/>
  <c r="H2813" i="12"/>
  <c r="I2813" i="12"/>
  <c r="J2813" i="12"/>
  <c r="K2813" i="12"/>
  <c r="L2813" i="12"/>
  <c r="M2813" i="12"/>
  <c r="N2813" i="12"/>
  <c r="O2813" i="12"/>
  <c r="Q2813" i="12"/>
  <c r="R2813" i="12"/>
  <c r="T2813" i="12"/>
  <c r="U2813" i="12"/>
  <c r="A2814" i="12"/>
  <c r="B2814" i="12"/>
  <c r="C2814" i="12"/>
  <c r="D2814" i="12"/>
  <c r="E2814" i="12"/>
  <c r="F2814" i="12"/>
  <c r="G2814" i="12"/>
  <c r="H2814" i="12"/>
  <c r="I2814" i="12"/>
  <c r="J2814" i="12"/>
  <c r="K2814" i="12"/>
  <c r="L2814" i="12"/>
  <c r="M2814" i="12"/>
  <c r="N2814" i="12"/>
  <c r="O2814" i="12"/>
  <c r="Q2814" i="12"/>
  <c r="R2814" i="12"/>
  <c r="T2814" i="12"/>
  <c r="U2814" i="12"/>
  <c r="A2815" i="12"/>
  <c r="B2815" i="12"/>
  <c r="C2815" i="12"/>
  <c r="D2815" i="12"/>
  <c r="E2815" i="12"/>
  <c r="F2815" i="12"/>
  <c r="G2815" i="12"/>
  <c r="H2815" i="12"/>
  <c r="I2815" i="12"/>
  <c r="J2815" i="12"/>
  <c r="K2815" i="12"/>
  <c r="L2815" i="12"/>
  <c r="M2815" i="12"/>
  <c r="N2815" i="12"/>
  <c r="O2815" i="12"/>
  <c r="Q2815" i="12"/>
  <c r="R2815" i="12"/>
  <c r="T2815" i="12"/>
  <c r="U2815" i="12"/>
  <c r="A2816" i="12"/>
  <c r="B2816" i="12"/>
  <c r="C2816" i="12"/>
  <c r="D2816" i="12"/>
  <c r="E2816" i="12"/>
  <c r="F2816" i="12"/>
  <c r="G2816" i="12"/>
  <c r="H2816" i="12"/>
  <c r="I2816" i="12"/>
  <c r="J2816" i="12"/>
  <c r="K2816" i="12"/>
  <c r="L2816" i="12"/>
  <c r="M2816" i="12"/>
  <c r="N2816" i="12"/>
  <c r="O2816" i="12"/>
  <c r="Q2816" i="12"/>
  <c r="R2816" i="12"/>
  <c r="T2816" i="12"/>
  <c r="U2816" i="12"/>
  <c r="A2817" i="12"/>
  <c r="B2817" i="12"/>
  <c r="C2817" i="12"/>
  <c r="D2817" i="12"/>
  <c r="E2817" i="12"/>
  <c r="F2817" i="12"/>
  <c r="G2817" i="12"/>
  <c r="H2817" i="12"/>
  <c r="I2817" i="12"/>
  <c r="J2817" i="12"/>
  <c r="K2817" i="12"/>
  <c r="L2817" i="12"/>
  <c r="M2817" i="12"/>
  <c r="N2817" i="12"/>
  <c r="O2817" i="12"/>
  <c r="Q2817" i="12"/>
  <c r="R2817" i="12"/>
  <c r="T2817" i="12"/>
  <c r="U2817" i="12"/>
  <c r="A2818" i="12"/>
  <c r="B2818" i="12"/>
  <c r="C2818" i="12"/>
  <c r="D2818" i="12"/>
  <c r="E2818" i="12"/>
  <c r="F2818" i="12"/>
  <c r="G2818" i="12"/>
  <c r="H2818" i="12"/>
  <c r="I2818" i="12"/>
  <c r="J2818" i="12"/>
  <c r="K2818" i="12"/>
  <c r="L2818" i="12"/>
  <c r="M2818" i="12"/>
  <c r="N2818" i="12"/>
  <c r="O2818" i="12"/>
  <c r="Q2818" i="12"/>
  <c r="R2818" i="12"/>
  <c r="T2818" i="12"/>
  <c r="U2818" i="12"/>
  <c r="A2819" i="12"/>
  <c r="B2819" i="12"/>
  <c r="C2819" i="12"/>
  <c r="D2819" i="12"/>
  <c r="E2819" i="12"/>
  <c r="F2819" i="12"/>
  <c r="G2819" i="12"/>
  <c r="H2819" i="12"/>
  <c r="I2819" i="12"/>
  <c r="J2819" i="12"/>
  <c r="K2819" i="12"/>
  <c r="L2819" i="12"/>
  <c r="M2819" i="12"/>
  <c r="N2819" i="12"/>
  <c r="O2819" i="12"/>
  <c r="Q2819" i="12"/>
  <c r="R2819" i="12"/>
  <c r="T2819" i="12"/>
  <c r="U2819" i="12"/>
  <c r="A2820" i="12"/>
  <c r="B2820" i="12"/>
  <c r="C2820" i="12"/>
  <c r="D2820" i="12"/>
  <c r="E2820" i="12"/>
  <c r="F2820" i="12"/>
  <c r="G2820" i="12"/>
  <c r="H2820" i="12"/>
  <c r="I2820" i="12"/>
  <c r="J2820" i="12"/>
  <c r="K2820" i="12"/>
  <c r="L2820" i="12"/>
  <c r="M2820" i="12"/>
  <c r="N2820" i="12"/>
  <c r="O2820" i="12"/>
  <c r="Q2820" i="12"/>
  <c r="R2820" i="12"/>
  <c r="T2820" i="12"/>
  <c r="U2820" i="12"/>
  <c r="A2821" i="12"/>
  <c r="B2821" i="12"/>
  <c r="C2821" i="12"/>
  <c r="D2821" i="12"/>
  <c r="E2821" i="12"/>
  <c r="F2821" i="12"/>
  <c r="G2821" i="12"/>
  <c r="H2821" i="12"/>
  <c r="I2821" i="12"/>
  <c r="J2821" i="12"/>
  <c r="K2821" i="12"/>
  <c r="L2821" i="12"/>
  <c r="M2821" i="12"/>
  <c r="N2821" i="12"/>
  <c r="O2821" i="12"/>
  <c r="Q2821" i="12"/>
  <c r="R2821" i="12"/>
  <c r="T2821" i="12"/>
  <c r="U2821" i="12"/>
  <c r="A2822" i="12"/>
  <c r="B2822" i="12"/>
  <c r="C2822" i="12"/>
  <c r="D2822" i="12"/>
  <c r="E2822" i="12"/>
  <c r="F2822" i="12"/>
  <c r="G2822" i="12"/>
  <c r="H2822" i="12"/>
  <c r="I2822" i="12"/>
  <c r="J2822" i="12"/>
  <c r="K2822" i="12"/>
  <c r="L2822" i="12"/>
  <c r="M2822" i="12"/>
  <c r="N2822" i="12"/>
  <c r="O2822" i="12"/>
  <c r="Q2822" i="12"/>
  <c r="R2822" i="12"/>
  <c r="T2822" i="12"/>
  <c r="U2822" i="12"/>
  <c r="A2823" i="12"/>
  <c r="B2823" i="12"/>
  <c r="C2823" i="12"/>
  <c r="D2823" i="12"/>
  <c r="E2823" i="12"/>
  <c r="F2823" i="12"/>
  <c r="G2823" i="12"/>
  <c r="H2823" i="12"/>
  <c r="I2823" i="12"/>
  <c r="J2823" i="12"/>
  <c r="K2823" i="12"/>
  <c r="L2823" i="12"/>
  <c r="M2823" i="12"/>
  <c r="N2823" i="12"/>
  <c r="O2823" i="12"/>
  <c r="Q2823" i="12"/>
  <c r="R2823" i="12"/>
  <c r="T2823" i="12"/>
  <c r="U2823" i="12"/>
  <c r="A2824" i="12"/>
  <c r="B2824" i="12"/>
  <c r="C2824" i="12"/>
  <c r="D2824" i="12"/>
  <c r="E2824" i="12"/>
  <c r="F2824" i="12"/>
  <c r="G2824" i="12"/>
  <c r="H2824" i="12"/>
  <c r="I2824" i="12"/>
  <c r="J2824" i="12"/>
  <c r="K2824" i="12"/>
  <c r="L2824" i="12"/>
  <c r="M2824" i="12"/>
  <c r="N2824" i="12"/>
  <c r="O2824" i="12"/>
  <c r="Q2824" i="12"/>
  <c r="R2824" i="12"/>
  <c r="T2824" i="12"/>
  <c r="U2824" i="12"/>
  <c r="A2825" i="12"/>
  <c r="B2825" i="12"/>
  <c r="C2825" i="12"/>
  <c r="D2825" i="12"/>
  <c r="E2825" i="12"/>
  <c r="F2825" i="12"/>
  <c r="G2825" i="12"/>
  <c r="H2825" i="12"/>
  <c r="I2825" i="12"/>
  <c r="J2825" i="12"/>
  <c r="K2825" i="12"/>
  <c r="L2825" i="12"/>
  <c r="M2825" i="12"/>
  <c r="N2825" i="12"/>
  <c r="O2825" i="12"/>
  <c r="Q2825" i="12"/>
  <c r="R2825" i="12"/>
  <c r="T2825" i="12"/>
  <c r="U2825" i="12"/>
  <c r="A2826" i="12"/>
  <c r="B2826" i="12"/>
  <c r="C2826" i="12"/>
  <c r="D2826" i="12"/>
  <c r="E2826" i="12"/>
  <c r="F2826" i="12"/>
  <c r="G2826" i="12"/>
  <c r="H2826" i="12"/>
  <c r="I2826" i="12"/>
  <c r="J2826" i="12"/>
  <c r="K2826" i="12"/>
  <c r="L2826" i="12"/>
  <c r="M2826" i="12"/>
  <c r="N2826" i="12"/>
  <c r="O2826" i="12"/>
  <c r="Q2826" i="12"/>
  <c r="R2826" i="12"/>
  <c r="T2826" i="12"/>
  <c r="U2826" i="12"/>
  <c r="A2827" i="12"/>
  <c r="B2827" i="12"/>
  <c r="C2827" i="12"/>
  <c r="D2827" i="12"/>
  <c r="E2827" i="12"/>
  <c r="F2827" i="12"/>
  <c r="G2827" i="12"/>
  <c r="H2827" i="12"/>
  <c r="I2827" i="12"/>
  <c r="J2827" i="12"/>
  <c r="K2827" i="12"/>
  <c r="L2827" i="12"/>
  <c r="M2827" i="12"/>
  <c r="N2827" i="12"/>
  <c r="O2827" i="12"/>
  <c r="Q2827" i="12"/>
  <c r="R2827" i="12"/>
  <c r="T2827" i="12"/>
  <c r="U2827" i="12"/>
  <c r="A2828" i="12"/>
  <c r="B2828" i="12"/>
  <c r="C2828" i="12"/>
  <c r="D2828" i="12"/>
  <c r="E2828" i="12"/>
  <c r="F2828" i="12"/>
  <c r="G2828" i="12"/>
  <c r="H2828" i="12"/>
  <c r="I2828" i="12"/>
  <c r="J2828" i="12"/>
  <c r="K2828" i="12"/>
  <c r="L2828" i="12"/>
  <c r="M2828" i="12"/>
  <c r="N2828" i="12"/>
  <c r="O2828" i="12"/>
  <c r="Q2828" i="12"/>
  <c r="R2828" i="12"/>
  <c r="T2828" i="12"/>
  <c r="U2828" i="12"/>
  <c r="A2829" i="12"/>
  <c r="B2829" i="12"/>
  <c r="C2829" i="12"/>
  <c r="D2829" i="12"/>
  <c r="E2829" i="12"/>
  <c r="F2829" i="12"/>
  <c r="G2829" i="12"/>
  <c r="H2829" i="12"/>
  <c r="I2829" i="12"/>
  <c r="J2829" i="12"/>
  <c r="K2829" i="12"/>
  <c r="L2829" i="12"/>
  <c r="M2829" i="12"/>
  <c r="N2829" i="12"/>
  <c r="O2829" i="12"/>
  <c r="Q2829" i="12"/>
  <c r="R2829" i="12"/>
  <c r="T2829" i="12"/>
  <c r="U2829" i="12"/>
  <c r="A2830" i="12"/>
  <c r="B2830" i="12"/>
  <c r="C2830" i="12"/>
  <c r="D2830" i="12"/>
  <c r="E2830" i="12"/>
  <c r="F2830" i="12"/>
  <c r="G2830" i="12"/>
  <c r="H2830" i="12"/>
  <c r="I2830" i="12"/>
  <c r="J2830" i="12"/>
  <c r="K2830" i="12"/>
  <c r="L2830" i="12"/>
  <c r="M2830" i="12"/>
  <c r="N2830" i="12"/>
  <c r="O2830" i="12"/>
  <c r="Q2830" i="12"/>
  <c r="R2830" i="12"/>
  <c r="T2830" i="12"/>
  <c r="U2830" i="12"/>
  <c r="A2831" i="12"/>
  <c r="B2831" i="12"/>
  <c r="C2831" i="12"/>
  <c r="D2831" i="12"/>
  <c r="E2831" i="12"/>
  <c r="F2831" i="12"/>
  <c r="G2831" i="12"/>
  <c r="H2831" i="12"/>
  <c r="I2831" i="12"/>
  <c r="J2831" i="12"/>
  <c r="K2831" i="12"/>
  <c r="L2831" i="12"/>
  <c r="M2831" i="12"/>
  <c r="N2831" i="12"/>
  <c r="O2831" i="12"/>
  <c r="Q2831" i="12"/>
  <c r="R2831" i="12"/>
  <c r="T2831" i="12"/>
  <c r="U2831" i="12"/>
  <c r="A2832" i="12"/>
  <c r="B2832" i="12"/>
  <c r="C2832" i="12"/>
  <c r="D2832" i="12"/>
  <c r="E2832" i="12"/>
  <c r="F2832" i="12"/>
  <c r="G2832" i="12"/>
  <c r="H2832" i="12"/>
  <c r="I2832" i="12"/>
  <c r="J2832" i="12"/>
  <c r="K2832" i="12"/>
  <c r="L2832" i="12"/>
  <c r="M2832" i="12"/>
  <c r="N2832" i="12"/>
  <c r="O2832" i="12"/>
  <c r="Q2832" i="12"/>
  <c r="R2832" i="12"/>
  <c r="T2832" i="12"/>
  <c r="U2832" i="12"/>
  <c r="A2833" i="12"/>
  <c r="B2833" i="12"/>
  <c r="C2833" i="12"/>
  <c r="D2833" i="12"/>
  <c r="E2833" i="12"/>
  <c r="F2833" i="12"/>
  <c r="G2833" i="12"/>
  <c r="H2833" i="12"/>
  <c r="I2833" i="12"/>
  <c r="J2833" i="12"/>
  <c r="K2833" i="12"/>
  <c r="L2833" i="12"/>
  <c r="M2833" i="12"/>
  <c r="N2833" i="12"/>
  <c r="O2833" i="12"/>
  <c r="Q2833" i="12"/>
  <c r="R2833" i="12"/>
  <c r="T2833" i="12"/>
  <c r="U2833" i="12"/>
  <c r="A2834" i="12"/>
  <c r="B2834" i="12"/>
  <c r="C2834" i="12"/>
  <c r="D2834" i="12"/>
  <c r="E2834" i="12"/>
  <c r="F2834" i="12"/>
  <c r="G2834" i="12"/>
  <c r="H2834" i="12"/>
  <c r="I2834" i="12"/>
  <c r="J2834" i="12"/>
  <c r="K2834" i="12"/>
  <c r="L2834" i="12"/>
  <c r="M2834" i="12"/>
  <c r="N2834" i="12"/>
  <c r="O2834" i="12"/>
  <c r="Q2834" i="12"/>
  <c r="R2834" i="12"/>
  <c r="T2834" i="12"/>
  <c r="U2834" i="12"/>
  <c r="A2835" i="12"/>
  <c r="B2835" i="12"/>
  <c r="C2835" i="12"/>
  <c r="D2835" i="12"/>
  <c r="E2835" i="12"/>
  <c r="F2835" i="12"/>
  <c r="G2835" i="12"/>
  <c r="H2835" i="12"/>
  <c r="I2835" i="12"/>
  <c r="J2835" i="12"/>
  <c r="K2835" i="12"/>
  <c r="L2835" i="12"/>
  <c r="M2835" i="12"/>
  <c r="N2835" i="12"/>
  <c r="O2835" i="12"/>
  <c r="Q2835" i="12"/>
  <c r="R2835" i="12"/>
  <c r="T2835" i="12"/>
  <c r="U2835" i="12"/>
  <c r="A2836" i="12"/>
  <c r="B2836" i="12"/>
  <c r="C2836" i="12"/>
  <c r="D2836" i="12"/>
  <c r="E2836" i="12"/>
  <c r="F2836" i="12"/>
  <c r="G2836" i="12"/>
  <c r="H2836" i="12"/>
  <c r="I2836" i="12"/>
  <c r="J2836" i="12"/>
  <c r="K2836" i="12"/>
  <c r="L2836" i="12"/>
  <c r="M2836" i="12"/>
  <c r="N2836" i="12"/>
  <c r="O2836" i="12"/>
  <c r="Q2836" i="12"/>
  <c r="R2836" i="12"/>
  <c r="T2836" i="12"/>
  <c r="U2836" i="12"/>
  <c r="A2837" i="12"/>
  <c r="B2837" i="12"/>
  <c r="C2837" i="12"/>
  <c r="D2837" i="12"/>
  <c r="E2837" i="12"/>
  <c r="F2837" i="12"/>
  <c r="G2837" i="12"/>
  <c r="H2837" i="12"/>
  <c r="I2837" i="12"/>
  <c r="J2837" i="12"/>
  <c r="K2837" i="12"/>
  <c r="L2837" i="12"/>
  <c r="M2837" i="12"/>
  <c r="N2837" i="12"/>
  <c r="O2837" i="12"/>
  <c r="Q2837" i="12"/>
  <c r="R2837" i="12"/>
  <c r="T2837" i="12"/>
  <c r="U2837" i="12"/>
  <c r="A2838" i="12"/>
  <c r="B2838" i="12"/>
  <c r="C2838" i="12"/>
  <c r="D2838" i="12"/>
  <c r="E2838" i="12"/>
  <c r="F2838" i="12"/>
  <c r="G2838" i="12"/>
  <c r="H2838" i="12"/>
  <c r="I2838" i="12"/>
  <c r="J2838" i="12"/>
  <c r="K2838" i="12"/>
  <c r="L2838" i="12"/>
  <c r="M2838" i="12"/>
  <c r="N2838" i="12"/>
  <c r="O2838" i="12"/>
  <c r="Q2838" i="12"/>
  <c r="R2838" i="12"/>
  <c r="T2838" i="12"/>
  <c r="U2838" i="12"/>
  <c r="A2839" i="12"/>
  <c r="B2839" i="12"/>
  <c r="C2839" i="12"/>
  <c r="D2839" i="12"/>
  <c r="E2839" i="12"/>
  <c r="F2839" i="12"/>
  <c r="G2839" i="12"/>
  <c r="H2839" i="12"/>
  <c r="I2839" i="12"/>
  <c r="J2839" i="12"/>
  <c r="K2839" i="12"/>
  <c r="L2839" i="12"/>
  <c r="M2839" i="12"/>
  <c r="N2839" i="12"/>
  <c r="O2839" i="12"/>
  <c r="Q2839" i="12"/>
  <c r="R2839" i="12"/>
  <c r="T2839" i="12"/>
  <c r="U2839" i="12"/>
  <c r="A2840" i="12"/>
  <c r="B2840" i="12"/>
  <c r="C2840" i="12"/>
  <c r="D2840" i="12"/>
  <c r="E2840" i="12"/>
  <c r="F2840" i="12"/>
  <c r="G2840" i="12"/>
  <c r="H2840" i="12"/>
  <c r="I2840" i="12"/>
  <c r="J2840" i="12"/>
  <c r="K2840" i="12"/>
  <c r="L2840" i="12"/>
  <c r="M2840" i="12"/>
  <c r="N2840" i="12"/>
  <c r="O2840" i="12"/>
  <c r="Q2840" i="12"/>
  <c r="R2840" i="12"/>
  <c r="T2840" i="12"/>
  <c r="U2840" i="12"/>
  <c r="A2841" i="12"/>
  <c r="B2841" i="12"/>
  <c r="C2841" i="12"/>
  <c r="D2841" i="12"/>
  <c r="E2841" i="12"/>
  <c r="F2841" i="12"/>
  <c r="G2841" i="12"/>
  <c r="H2841" i="12"/>
  <c r="I2841" i="12"/>
  <c r="J2841" i="12"/>
  <c r="K2841" i="12"/>
  <c r="L2841" i="12"/>
  <c r="M2841" i="12"/>
  <c r="N2841" i="12"/>
  <c r="O2841" i="12"/>
  <c r="Q2841" i="12"/>
  <c r="R2841" i="12"/>
  <c r="T2841" i="12"/>
  <c r="U2841" i="12"/>
  <c r="A2842" i="12"/>
  <c r="B2842" i="12"/>
  <c r="C2842" i="12"/>
  <c r="D2842" i="12"/>
  <c r="E2842" i="12"/>
  <c r="F2842" i="12"/>
  <c r="G2842" i="12"/>
  <c r="H2842" i="12"/>
  <c r="I2842" i="12"/>
  <c r="J2842" i="12"/>
  <c r="K2842" i="12"/>
  <c r="L2842" i="12"/>
  <c r="M2842" i="12"/>
  <c r="N2842" i="12"/>
  <c r="O2842" i="12"/>
  <c r="Q2842" i="12"/>
  <c r="R2842" i="12"/>
  <c r="T2842" i="12"/>
  <c r="U2842" i="12"/>
  <c r="A2843" i="12"/>
  <c r="B2843" i="12"/>
  <c r="C2843" i="12"/>
  <c r="D2843" i="12"/>
  <c r="E2843" i="12"/>
  <c r="F2843" i="12"/>
  <c r="G2843" i="12"/>
  <c r="H2843" i="12"/>
  <c r="I2843" i="12"/>
  <c r="J2843" i="12"/>
  <c r="K2843" i="12"/>
  <c r="L2843" i="12"/>
  <c r="M2843" i="12"/>
  <c r="N2843" i="12"/>
  <c r="O2843" i="12"/>
  <c r="Q2843" i="12"/>
  <c r="R2843" i="12"/>
  <c r="T2843" i="12"/>
  <c r="U2843" i="12"/>
  <c r="A2844" i="12"/>
  <c r="B2844" i="12"/>
  <c r="C2844" i="12"/>
  <c r="D2844" i="12"/>
  <c r="E2844" i="12"/>
  <c r="F2844" i="12"/>
  <c r="G2844" i="12"/>
  <c r="H2844" i="12"/>
  <c r="I2844" i="12"/>
  <c r="J2844" i="12"/>
  <c r="K2844" i="12"/>
  <c r="L2844" i="12"/>
  <c r="M2844" i="12"/>
  <c r="N2844" i="12"/>
  <c r="O2844" i="12"/>
  <c r="Q2844" i="12"/>
  <c r="R2844" i="12"/>
  <c r="T2844" i="12"/>
  <c r="U2844" i="12"/>
  <c r="A2845" i="12"/>
  <c r="B2845" i="12"/>
  <c r="C2845" i="12"/>
  <c r="D2845" i="12"/>
  <c r="E2845" i="12"/>
  <c r="F2845" i="12"/>
  <c r="G2845" i="12"/>
  <c r="H2845" i="12"/>
  <c r="I2845" i="12"/>
  <c r="J2845" i="12"/>
  <c r="K2845" i="12"/>
  <c r="L2845" i="12"/>
  <c r="M2845" i="12"/>
  <c r="N2845" i="12"/>
  <c r="O2845" i="12"/>
  <c r="Q2845" i="12"/>
  <c r="R2845" i="12"/>
  <c r="T2845" i="12"/>
  <c r="U2845" i="12"/>
  <c r="A2846" i="12"/>
  <c r="B2846" i="12"/>
  <c r="C2846" i="12"/>
  <c r="D2846" i="12"/>
  <c r="E2846" i="12"/>
  <c r="F2846" i="12"/>
  <c r="G2846" i="12"/>
  <c r="H2846" i="12"/>
  <c r="I2846" i="12"/>
  <c r="J2846" i="12"/>
  <c r="K2846" i="12"/>
  <c r="L2846" i="12"/>
  <c r="M2846" i="12"/>
  <c r="N2846" i="12"/>
  <c r="O2846" i="12"/>
  <c r="Q2846" i="12"/>
  <c r="R2846" i="12"/>
  <c r="T2846" i="12"/>
  <c r="U2846" i="12"/>
  <c r="A2847" i="12"/>
  <c r="B2847" i="12"/>
  <c r="C2847" i="12"/>
  <c r="D2847" i="12"/>
  <c r="E2847" i="12"/>
  <c r="F2847" i="12"/>
  <c r="G2847" i="12"/>
  <c r="H2847" i="12"/>
  <c r="I2847" i="12"/>
  <c r="J2847" i="12"/>
  <c r="K2847" i="12"/>
  <c r="L2847" i="12"/>
  <c r="M2847" i="12"/>
  <c r="N2847" i="12"/>
  <c r="O2847" i="12"/>
  <c r="Q2847" i="12"/>
  <c r="R2847" i="12"/>
  <c r="T2847" i="12"/>
  <c r="U2847" i="12"/>
  <c r="A2848" i="12"/>
  <c r="B2848" i="12"/>
  <c r="C2848" i="12"/>
  <c r="D2848" i="12"/>
  <c r="E2848" i="12"/>
  <c r="F2848" i="12"/>
  <c r="G2848" i="12"/>
  <c r="H2848" i="12"/>
  <c r="I2848" i="12"/>
  <c r="J2848" i="12"/>
  <c r="K2848" i="12"/>
  <c r="L2848" i="12"/>
  <c r="M2848" i="12"/>
  <c r="N2848" i="12"/>
  <c r="O2848" i="12"/>
  <c r="Q2848" i="12"/>
  <c r="R2848" i="12"/>
  <c r="T2848" i="12"/>
  <c r="U2848" i="12"/>
  <c r="A2849" i="12"/>
  <c r="B2849" i="12"/>
  <c r="C2849" i="12"/>
  <c r="D2849" i="12"/>
  <c r="E2849" i="12"/>
  <c r="F2849" i="12"/>
  <c r="G2849" i="12"/>
  <c r="H2849" i="12"/>
  <c r="I2849" i="12"/>
  <c r="J2849" i="12"/>
  <c r="K2849" i="12"/>
  <c r="L2849" i="12"/>
  <c r="M2849" i="12"/>
  <c r="N2849" i="12"/>
  <c r="O2849" i="12"/>
  <c r="Q2849" i="12"/>
  <c r="R2849" i="12"/>
  <c r="T2849" i="12"/>
  <c r="U2849" i="12"/>
  <c r="A2850" i="12"/>
  <c r="B2850" i="12"/>
  <c r="C2850" i="12"/>
  <c r="D2850" i="12"/>
  <c r="E2850" i="12"/>
  <c r="F2850" i="12"/>
  <c r="G2850" i="12"/>
  <c r="H2850" i="12"/>
  <c r="I2850" i="12"/>
  <c r="J2850" i="12"/>
  <c r="K2850" i="12"/>
  <c r="L2850" i="12"/>
  <c r="M2850" i="12"/>
  <c r="N2850" i="12"/>
  <c r="O2850" i="12"/>
  <c r="Q2850" i="12"/>
  <c r="R2850" i="12"/>
  <c r="T2850" i="12"/>
  <c r="U2850" i="12"/>
  <c r="A2851" i="12"/>
  <c r="B2851" i="12"/>
  <c r="C2851" i="12"/>
  <c r="D2851" i="12"/>
  <c r="E2851" i="12"/>
  <c r="F2851" i="12"/>
  <c r="G2851" i="12"/>
  <c r="H2851" i="12"/>
  <c r="I2851" i="12"/>
  <c r="J2851" i="12"/>
  <c r="K2851" i="12"/>
  <c r="L2851" i="12"/>
  <c r="M2851" i="12"/>
  <c r="N2851" i="12"/>
  <c r="O2851" i="12"/>
  <c r="Q2851" i="12"/>
  <c r="R2851" i="12"/>
  <c r="T2851" i="12"/>
  <c r="U2851" i="12"/>
  <c r="A2852" i="12"/>
  <c r="B2852" i="12"/>
  <c r="C2852" i="12"/>
  <c r="D2852" i="12"/>
  <c r="E2852" i="12"/>
  <c r="F2852" i="12"/>
  <c r="G2852" i="12"/>
  <c r="H2852" i="12"/>
  <c r="I2852" i="12"/>
  <c r="J2852" i="12"/>
  <c r="K2852" i="12"/>
  <c r="L2852" i="12"/>
  <c r="M2852" i="12"/>
  <c r="N2852" i="12"/>
  <c r="O2852" i="12"/>
  <c r="Q2852" i="12"/>
  <c r="R2852" i="12"/>
  <c r="T2852" i="12"/>
  <c r="U2852" i="12"/>
  <c r="A2853" i="12"/>
  <c r="B2853" i="12"/>
  <c r="C2853" i="12"/>
  <c r="D2853" i="12"/>
  <c r="E2853" i="12"/>
  <c r="F2853" i="12"/>
  <c r="G2853" i="12"/>
  <c r="H2853" i="12"/>
  <c r="I2853" i="12"/>
  <c r="J2853" i="12"/>
  <c r="K2853" i="12"/>
  <c r="L2853" i="12"/>
  <c r="M2853" i="12"/>
  <c r="N2853" i="12"/>
  <c r="O2853" i="12"/>
  <c r="Q2853" i="12"/>
  <c r="R2853" i="12"/>
  <c r="T2853" i="12"/>
  <c r="U2853" i="12"/>
  <c r="A2854" i="12"/>
  <c r="B2854" i="12"/>
  <c r="C2854" i="12"/>
  <c r="D2854" i="12"/>
  <c r="E2854" i="12"/>
  <c r="F2854" i="12"/>
  <c r="G2854" i="12"/>
  <c r="H2854" i="12"/>
  <c r="I2854" i="12"/>
  <c r="J2854" i="12"/>
  <c r="K2854" i="12"/>
  <c r="L2854" i="12"/>
  <c r="M2854" i="12"/>
  <c r="N2854" i="12"/>
  <c r="O2854" i="12"/>
  <c r="Q2854" i="12"/>
  <c r="R2854" i="12"/>
  <c r="T2854" i="12"/>
  <c r="U2854" i="12"/>
  <c r="A2855" i="12"/>
  <c r="B2855" i="12"/>
  <c r="C2855" i="12"/>
  <c r="D2855" i="12"/>
  <c r="E2855" i="12"/>
  <c r="F2855" i="12"/>
  <c r="G2855" i="12"/>
  <c r="H2855" i="12"/>
  <c r="I2855" i="12"/>
  <c r="J2855" i="12"/>
  <c r="K2855" i="12"/>
  <c r="L2855" i="12"/>
  <c r="M2855" i="12"/>
  <c r="N2855" i="12"/>
  <c r="O2855" i="12"/>
  <c r="Q2855" i="12"/>
  <c r="R2855" i="12"/>
  <c r="T2855" i="12"/>
  <c r="U2855" i="12"/>
  <c r="A2856" i="12"/>
  <c r="B2856" i="12"/>
  <c r="C2856" i="12"/>
  <c r="D2856" i="12"/>
  <c r="E2856" i="12"/>
  <c r="F2856" i="12"/>
  <c r="G2856" i="12"/>
  <c r="H2856" i="12"/>
  <c r="I2856" i="12"/>
  <c r="J2856" i="12"/>
  <c r="K2856" i="12"/>
  <c r="L2856" i="12"/>
  <c r="M2856" i="12"/>
  <c r="N2856" i="12"/>
  <c r="O2856" i="12"/>
  <c r="Q2856" i="12"/>
  <c r="R2856" i="12"/>
  <c r="T2856" i="12"/>
  <c r="U2856" i="12"/>
  <c r="A2857" i="12"/>
  <c r="B2857" i="12"/>
  <c r="C2857" i="12"/>
  <c r="D2857" i="12"/>
  <c r="E2857" i="12"/>
  <c r="F2857" i="12"/>
  <c r="G2857" i="12"/>
  <c r="H2857" i="12"/>
  <c r="I2857" i="12"/>
  <c r="J2857" i="12"/>
  <c r="K2857" i="12"/>
  <c r="L2857" i="12"/>
  <c r="M2857" i="12"/>
  <c r="N2857" i="12"/>
  <c r="O2857" i="12"/>
  <c r="Q2857" i="12"/>
  <c r="R2857" i="12"/>
  <c r="T2857" i="12"/>
  <c r="U2857" i="12"/>
  <c r="A2858" i="12"/>
  <c r="B2858" i="12"/>
  <c r="C2858" i="12"/>
  <c r="D2858" i="12"/>
  <c r="E2858" i="12"/>
  <c r="F2858" i="12"/>
  <c r="G2858" i="12"/>
  <c r="H2858" i="12"/>
  <c r="I2858" i="12"/>
  <c r="J2858" i="12"/>
  <c r="K2858" i="12"/>
  <c r="L2858" i="12"/>
  <c r="M2858" i="12"/>
  <c r="N2858" i="12"/>
  <c r="O2858" i="12"/>
  <c r="Q2858" i="12"/>
  <c r="R2858" i="12"/>
  <c r="T2858" i="12"/>
  <c r="U2858" i="12"/>
  <c r="A2859" i="12"/>
  <c r="B2859" i="12"/>
  <c r="C2859" i="12"/>
  <c r="D2859" i="12"/>
  <c r="E2859" i="12"/>
  <c r="F2859" i="12"/>
  <c r="G2859" i="12"/>
  <c r="H2859" i="12"/>
  <c r="I2859" i="12"/>
  <c r="J2859" i="12"/>
  <c r="K2859" i="12"/>
  <c r="L2859" i="12"/>
  <c r="M2859" i="12"/>
  <c r="N2859" i="12"/>
  <c r="O2859" i="12"/>
  <c r="Q2859" i="12"/>
  <c r="R2859" i="12"/>
  <c r="T2859" i="12"/>
  <c r="U2859" i="12"/>
  <c r="A2860" i="12"/>
  <c r="B2860" i="12"/>
  <c r="C2860" i="12"/>
  <c r="D2860" i="12"/>
  <c r="E2860" i="12"/>
  <c r="F2860" i="12"/>
  <c r="G2860" i="12"/>
  <c r="H2860" i="12"/>
  <c r="I2860" i="12"/>
  <c r="J2860" i="12"/>
  <c r="K2860" i="12"/>
  <c r="L2860" i="12"/>
  <c r="M2860" i="12"/>
  <c r="N2860" i="12"/>
  <c r="O2860" i="12"/>
  <c r="Q2860" i="12"/>
  <c r="R2860" i="12"/>
  <c r="T2860" i="12"/>
  <c r="U2860" i="12"/>
  <c r="A2861" i="12"/>
  <c r="B2861" i="12"/>
  <c r="C2861" i="12"/>
  <c r="D2861" i="12"/>
  <c r="E2861" i="12"/>
  <c r="F2861" i="12"/>
  <c r="G2861" i="12"/>
  <c r="H2861" i="12"/>
  <c r="I2861" i="12"/>
  <c r="J2861" i="12"/>
  <c r="K2861" i="12"/>
  <c r="L2861" i="12"/>
  <c r="M2861" i="12"/>
  <c r="N2861" i="12"/>
  <c r="O2861" i="12"/>
  <c r="Q2861" i="12"/>
  <c r="R2861" i="12"/>
  <c r="T2861" i="12"/>
  <c r="U2861" i="12"/>
  <c r="A2862" i="12"/>
  <c r="B2862" i="12"/>
  <c r="C2862" i="12"/>
  <c r="D2862" i="12"/>
  <c r="E2862" i="12"/>
  <c r="F2862" i="12"/>
  <c r="G2862" i="12"/>
  <c r="H2862" i="12"/>
  <c r="I2862" i="12"/>
  <c r="J2862" i="12"/>
  <c r="K2862" i="12"/>
  <c r="L2862" i="12"/>
  <c r="M2862" i="12"/>
  <c r="N2862" i="12"/>
  <c r="O2862" i="12"/>
  <c r="Q2862" i="12"/>
  <c r="R2862" i="12"/>
  <c r="T2862" i="12"/>
  <c r="U2862" i="12"/>
  <c r="A2863" i="12"/>
  <c r="B2863" i="12"/>
  <c r="C2863" i="12"/>
  <c r="D2863" i="12"/>
  <c r="E2863" i="12"/>
  <c r="F2863" i="12"/>
  <c r="G2863" i="12"/>
  <c r="H2863" i="12"/>
  <c r="I2863" i="12"/>
  <c r="J2863" i="12"/>
  <c r="K2863" i="12"/>
  <c r="L2863" i="12"/>
  <c r="M2863" i="12"/>
  <c r="N2863" i="12"/>
  <c r="O2863" i="12"/>
  <c r="Q2863" i="12"/>
  <c r="R2863" i="12"/>
  <c r="T2863" i="12"/>
  <c r="U2863" i="12"/>
  <c r="A2864" i="12"/>
  <c r="B2864" i="12"/>
  <c r="C2864" i="12"/>
  <c r="D2864" i="12"/>
  <c r="E2864" i="12"/>
  <c r="F2864" i="12"/>
  <c r="G2864" i="12"/>
  <c r="H2864" i="12"/>
  <c r="I2864" i="12"/>
  <c r="J2864" i="12"/>
  <c r="K2864" i="12"/>
  <c r="L2864" i="12"/>
  <c r="M2864" i="12"/>
  <c r="N2864" i="12"/>
  <c r="O2864" i="12"/>
  <c r="Q2864" i="12"/>
  <c r="R2864" i="12"/>
  <c r="T2864" i="12"/>
  <c r="U2864" i="12"/>
  <c r="A2865" i="12"/>
  <c r="B2865" i="12"/>
  <c r="C2865" i="12"/>
  <c r="D2865" i="12"/>
  <c r="E2865" i="12"/>
  <c r="F2865" i="12"/>
  <c r="G2865" i="12"/>
  <c r="H2865" i="12"/>
  <c r="I2865" i="12"/>
  <c r="J2865" i="12"/>
  <c r="K2865" i="12"/>
  <c r="L2865" i="12"/>
  <c r="M2865" i="12"/>
  <c r="N2865" i="12"/>
  <c r="O2865" i="12"/>
  <c r="Q2865" i="12"/>
  <c r="R2865" i="12"/>
  <c r="T2865" i="12"/>
  <c r="U2865" i="12"/>
  <c r="A2866" i="12"/>
  <c r="B2866" i="12"/>
  <c r="C2866" i="12"/>
  <c r="D2866" i="12"/>
  <c r="E2866" i="12"/>
  <c r="F2866" i="12"/>
  <c r="G2866" i="12"/>
  <c r="H2866" i="12"/>
  <c r="I2866" i="12"/>
  <c r="J2866" i="12"/>
  <c r="K2866" i="12"/>
  <c r="L2866" i="12"/>
  <c r="M2866" i="12"/>
  <c r="N2866" i="12"/>
  <c r="O2866" i="12"/>
  <c r="Q2866" i="12"/>
  <c r="R2866" i="12"/>
  <c r="T2866" i="12"/>
  <c r="U2866" i="12"/>
  <c r="A2867" i="12"/>
  <c r="B2867" i="12"/>
  <c r="C2867" i="12"/>
  <c r="D2867" i="12"/>
  <c r="E2867" i="12"/>
  <c r="F2867" i="12"/>
  <c r="G2867" i="12"/>
  <c r="H2867" i="12"/>
  <c r="I2867" i="12"/>
  <c r="J2867" i="12"/>
  <c r="K2867" i="12"/>
  <c r="L2867" i="12"/>
  <c r="M2867" i="12"/>
  <c r="N2867" i="12"/>
  <c r="O2867" i="12"/>
  <c r="Q2867" i="12"/>
  <c r="R2867" i="12"/>
  <c r="T2867" i="12"/>
  <c r="U2867" i="12"/>
  <c r="A2868" i="12"/>
  <c r="B2868" i="12"/>
  <c r="C2868" i="12"/>
  <c r="D2868" i="12"/>
  <c r="E2868" i="12"/>
  <c r="F2868" i="12"/>
  <c r="G2868" i="12"/>
  <c r="H2868" i="12"/>
  <c r="I2868" i="12"/>
  <c r="J2868" i="12"/>
  <c r="K2868" i="12"/>
  <c r="L2868" i="12"/>
  <c r="M2868" i="12"/>
  <c r="N2868" i="12"/>
  <c r="O2868" i="12"/>
  <c r="Q2868" i="12"/>
  <c r="R2868" i="12"/>
  <c r="T2868" i="12"/>
  <c r="U2868" i="12"/>
  <c r="A2869" i="12"/>
  <c r="B2869" i="12"/>
  <c r="C2869" i="12"/>
  <c r="D2869" i="12"/>
  <c r="E2869" i="12"/>
  <c r="F2869" i="12"/>
  <c r="G2869" i="12"/>
  <c r="H2869" i="12"/>
  <c r="I2869" i="12"/>
  <c r="J2869" i="12"/>
  <c r="K2869" i="12"/>
  <c r="L2869" i="12"/>
  <c r="M2869" i="12"/>
  <c r="N2869" i="12"/>
  <c r="O2869" i="12"/>
  <c r="Q2869" i="12"/>
  <c r="R2869" i="12"/>
  <c r="T2869" i="12"/>
  <c r="U2869" i="12"/>
  <c r="A2870" i="12"/>
  <c r="B2870" i="12"/>
  <c r="C2870" i="12"/>
  <c r="D2870" i="12"/>
  <c r="E2870" i="12"/>
  <c r="F2870" i="12"/>
  <c r="G2870" i="12"/>
  <c r="H2870" i="12"/>
  <c r="I2870" i="12"/>
  <c r="J2870" i="12"/>
  <c r="K2870" i="12"/>
  <c r="L2870" i="12"/>
  <c r="M2870" i="12"/>
  <c r="N2870" i="12"/>
  <c r="O2870" i="12"/>
  <c r="Q2870" i="12"/>
  <c r="R2870" i="12"/>
  <c r="T2870" i="12"/>
  <c r="U2870" i="12"/>
  <c r="A2871" i="12"/>
  <c r="B2871" i="12"/>
  <c r="C2871" i="12"/>
  <c r="D2871" i="12"/>
  <c r="E2871" i="12"/>
  <c r="F2871" i="12"/>
  <c r="G2871" i="12"/>
  <c r="H2871" i="12"/>
  <c r="I2871" i="12"/>
  <c r="J2871" i="12"/>
  <c r="K2871" i="12"/>
  <c r="L2871" i="12"/>
  <c r="M2871" i="12"/>
  <c r="N2871" i="12"/>
  <c r="O2871" i="12"/>
  <c r="Q2871" i="12"/>
  <c r="R2871" i="12"/>
  <c r="T2871" i="12"/>
  <c r="U2871" i="12"/>
  <c r="A2872" i="12"/>
  <c r="B2872" i="12"/>
  <c r="C2872" i="12"/>
  <c r="D2872" i="12"/>
  <c r="E2872" i="12"/>
  <c r="F2872" i="12"/>
  <c r="G2872" i="12"/>
  <c r="H2872" i="12"/>
  <c r="I2872" i="12"/>
  <c r="J2872" i="12"/>
  <c r="K2872" i="12"/>
  <c r="L2872" i="12"/>
  <c r="M2872" i="12"/>
  <c r="N2872" i="12"/>
  <c r="O2872" i="12"/>
  <c r="Q2872" i="12"/>
  <c r="R2872" i="12"/>
  <c r="T2872" i="12"/>
  <c r="U2872" i="12"/>
  <c r="A2873" i="12"/>
  <c r="B2873" i="12"/>
  <c r="C2873" i="12"/>
  <c r="D2873" i="12"/>
  <c r="E2873" i="12"/>
  <c r="F2873" i="12"/>
  <c r="G2873" i="12"/>
  <c r="H2873" i="12"/>
  <c r="I2873" i="12"/>
  <c r="J2873" i="12"/>
  <c r="K2873" i="12"/>
  <c r="L2873" i="12"/>
  <c r="M2873" i="12"/>
  <c r="N2873" i="12"/>
  <c r="O2873" i="12"/>
  <c r="Q2873" i="12"/>
  <c r="R2873" i="12"/>
  <c r="T2873" i="12"/>
  <c r="U2873" i="12"/>
  <c r="A2874" i="12"/>
  <c r="B2874" i="12"/>
  <c r="C2874" i="12"/>
  <c r="D2874" i="12"/>
  <c r="E2874" i="12"/>
  <c r="F2874" i="12"/>
  <c r="G2874" i="12"/>
  <c r="H2874" i="12"/>
  <c r="I2874" i="12"/>
  <c r="J2874" i="12"/>
  <c r="K2874" i="12"/>
  <c r="L2874" i="12"/>
  <c r="M2874" i="12"/>
  <c r="N2874" i="12"/>
  <c r="O2874" i="12"/>
  <c r="Q2874" i="12"/>
  <c r="R2874" i="12"/>
  <c r="T2874" i="12"/>
  <c r="U2874" i="12"/>
  <c r="A2875" i="12"/>
  <c r="B2875" i="12"/>
  <c r="C2875" i="12"/>
  <c r="D2875" i="12"/>
  <c r="E2875" i="12"/>
  <c r="F2875" i="12"/>
  <c r="G2875" i="12"/>
  <c r="H2875" i="12"/>
  <c r="I2875" i="12"/>
  <c r="J2875" i="12"/>
  <c r="K2875" i="12"/>
  <c r="L2875" i="12"/>
  <c r="M2875" i="12"/>
  <c r="N2875" i="12"/>
  <c r="O2875" i="12"/>
  <c r="Q2875" i="12"/>
  <c r="R2875" i="12"/>
  <c r="T2875" i="12"/>
  <c r="U2875" i="12"/>
  <c r="A2876" i="12"/>
  <c r="B2876" i="12"/>
  <c r="C2876" i="12"/>
  <c r="D2876" i="12"/>
  <c r="E2876" i="12"/>
  <c r="F2876" i="12"/>
  <c r="G2876" i="12"/>
  <c r="H2876" i="12"/>
  <c r="I2876" i="12"/>
  <c r="J2876" i="12"/>
  <c r="K2876" i="12"/>
  <c r="L2876" i="12"/>
  <c r="M2876" i="12"/>
  <c r="N2876" i="12"/>
  <c r="O2876" i="12"/>
  <c r="Q2876" i="12"/>
  <c r="R2876" i="12"/>
  <c r="T2876" i="12"/>
  <c r="U2876" i="12"/>
  <c r="A2877" i="12"/>
  <c r="B2877" i="12"/>
  <c r="C2877" i="12"/>
  <c r="D2877" i="12"/>
  <c r="E2877" i="12"/>
  <c r="F2877" i="12"/>
  <c r="G2877" i="12"/>
  <c r="H2877" i="12"/>
  <c r="I2877" i="12"/>
  <c r="J2877" i="12"/>
  <c r="K2877" i="12"/>
  <c r="L2877" i="12"/>
  <c r="M2877" i="12"/>
  <c r="N2877" i="12"/>
  <c r="O2877" i="12"/>
  <c r="Q2877" i="12"/>
  <c r="R2877" i="12"/>
  <c r="T2877" i="12"/>
  <c r="U2877" i="12"/>
  <c r="A2878" i="12"/>
  <c r="B2878" i="12"/>
  <c r="C2878" i="12"/>
  <c r="D2878" i="12"/>
  <c r="E2878" i="12"/>
  <c r="F2878" i="12"/>
  <c r="G2878" i="12"/>
  <c r="H2878" i="12"/>
  <c r="I2878" i="12"/>
  <c r="J2878" i="12"/>
  <c r="K2878" i="12"/>
  <c r="L2878" i="12"/>
  <c r="M2878" i="12"/>
  <c r="N2878" i="12"/>
  <c r="O2878" i="12"/>
  <c r="Q2878" i="12"/>
  <c r="R2878" i="12"/>
  <c r="T2878" i="12"/>
  <c r="U2878" i="12"/>
  <c r="A2879" i="12"/>
  <c r="B2879" i="12"/>
  <c r="C2879" i="12"/>
  <c r="D2879" i="12"/>
  <c r="E2879" i="12"/>
  <c r="F2879" i="12"/>
  <c r="G2879" i="12"/>
  <c r="H2879" i="12"/>
  <c r="I2879" i="12"/>
  <c r="J2879" i="12"/>
  <c r="K2879" i="12"/>
  <c r="L2879" i="12"/>
  <c r="M2879" i="12"/>
  <c r="N2879" i="12"/>
  <c r="O2879" i="12"/>
  <c r="Q2879" i="12"/>
  <c r="R2879" i="12"/>
  <c r="T2879" i="12"/>
  <c r="U2879" i="12"/>
  <c r="A2880" i="12"/>
  <c r="B2880" i="12"/>
  <c r="C2880" i="12"/>
  <c r="D2880" i="12"/>
  <c r="E2880" i="12"/>
  <c r="F2880" i="12"/>
  <c r="G2880" i="12"/>
  <c r="H2880" i="12"/>
  <c r="I2880" i="12"/>
  <c r="J2880" i="12"/>
  <c r="K2880" i="12"/>
  <c r="L2880" i="12"/>
  <c r="M2880" i="12"/>
  <c r="N2880" i="12"/>
  <c r="O2880" i="12"/>
  <c r="Q2880" i="12"/>
  <c r="R2880" i="12"/>
  <c r="T2880" i="12"/>
  <c r="U2880" i="12"/>
  <c r="A2881" i="12"/>
  <c r="B2881" i="12"/>
  <c r="C2881" i="12"/>
  <c r="D2881" i="12"/>
  <c r="E2881" i="12"/>
  <c r="F2881" i="12"/>
  <c r="G2881" i="12"/>
  <c r="H2881" i="12"/>
  <c r="I2881" i="12"/>
  <c r="J2881" i="12"/>
  <c r="K2881" i="12"/>
  <c r="L2881" i="12"/>
  <c r="M2881" i="12"/>
  <c r="N2881" i="12"/>
  <c r="O2881" i="12"/>
  <c r="Q2881" i="12"/>
  <c r="R2881" i="12"/>
  <c r="T2881" i="12"/>
  <c r="U2881" i="12"/>
  <c r="A2882" i="12"/>
  <c r="B2882" i="12"/>
  <c r="C2882" i="12"/>
  <c r="D2882" i="12"/>
  <c r="E2882" i="12"/>
  <c r="F2882" i="12"/>
  <c r="G2882" i="12"/>
  <c r="H2882" i="12"/>
  <c r="I2882" i="12"/>
  <c r="J2882" i="12"/>
  <c r="K2882" i="12"/>
  <c r="L2882" i="12"/>
  <c r="M2882" i="12"/>
  <c r="N2882" i="12"/>
  <c r="O2882" i="12"/>
  <c r="Q2882" i="12"/>
  <c r="R2882" i="12"/>
  <c r="T2882" i="12"/>
  <c r="U2882" i="12"/>
  <c r="A2883" i="12"/>
  <c r="B2883" i="12"/>
  <c r="C2883" i="12"/>
  <c r="D2883" i="12"/>
  <c r="E2883" i="12"/>
  <c r="F2883" i="12"/>
  <c r="G2883" i="12"/>
  <c r="H2883" i="12"/>
  <c r="I2883" i="12"/>
  <c r="J2883" i="12"/>
  <c r="K2883" i="12"/>
  <c r="L2883" i="12"/>
  <c r="M2883" i="12"/>
  <c r="N2883" i="12"/>
  <c r="O2883" i="12"/>
  <c r="Q2883" i="12"/>
  <c r="R2883" i="12"/>
  <c r="T2883" i="12"/>
  <c r="U2883" i="12"/>
  <c r="A2884" i="12"/>
  <c r="B2884" i="12"/>
  <c r="C2884" i="12"/>
  <c r="D2884" i="12"/>
  <c r="E2884" i="12"/>
  <c r="F2884" i="12"/>
  <c r="G2884" i="12"/>
  <c r="H2884" i="12"/>
  <c r="I2884" i="12"/>
  <c r="J2884" i="12"/>
  <c r="K2884" i="12"/>
  <c r="L2884" i="12"/>
  <c r="M2884" i="12"/>
  <c r="N2884" i="12"/>
  <c r="O2884" i="12"/>
  <c r="Q2884" i="12"/>
  <c r="R2884" i="12"/>
  <c r="T2884" i="12"/>
  <c r="U2884" i="12"/>
  <c r="A2885" i="12"/>
  <c r="B2885" i="12"/>
  <c r="C2885" i="12"/>
  <c r="D2885" i="12"/>
  <c r="E2885" i="12"/>
  <c r="F2885" i="12"/>
  <c r="G2885" i="12"/>
  <c r="H2885" i="12"/>
  <c r="I2885" i="12"/>
  <c r="J2885" i="12"/>
  <c r="K2885" i="12"/>
  <c r="L2885" i="12"/>
  <c r="M2885" i="12"/>
  <c r="N2885" i="12"/>
  <c r="O2885" i="12"/>
  <c r="Q2885" i="12"/>
  <c r="R2885" i="12"/>
  <c r="T2885" i="12"/>
  <c r="U2885" i="12"/>
  <c r="A2886" i="12"/>
  <c r="B2886" i="12"/>
  <c r="C2886" i="12"/>
  <c r="D2886" i="12"/>
  <c r="E2886" i="12"/>
  <c r="F2886" i="12"/>
  <c r="G2886" i="12"/>
  <c r="H2886" i="12"/>
  <c r="I2886" i="12"/>
  <c r="J2886" i="12"/>
  <c r="K2886" i="12"/>
  <c r="L2886" i="12"/>
  <c r="M2886" i="12"/>
  <c r="N2886" i="12"/>
  <c r="O2886" i="12"/>
  <c r="Q2886" i="12"/>
  <c r="R2886" i="12"/>
  <c r="T2886" i="12"/>
  <c r="U2886" i="12"/>
  <c r="A2887" i="12"/>
  <c r="B2887" i="12"/>
  <c r="C2887" i="12"/>
  <c r="D2887" i="12"/>
  <c r="E2887" i="12"/>
  <c r="F2887" i="12"/>
  <c r="G2887" i="12"/>
  <c r="H2887" i="12"/>
  <c r="I2887" i="12"/>
  <c r="J2887" i="12"/>
  <c r="K2887" i="12"/>
  <c r="L2887" i="12"/>
  <c r="M2887" i="12"/>
  <c r="N2887" i="12"/>
  <c r="O2887" i="12"/>
  <c r="Q2887" i="12"/>
  <c r="R2887" i="12"/>
  <c r="T2887" i="12"/>
  <c r="U2887" i="12"/>
  <c r="A2888" i="12"/>
  <c r="B2888" i="12"/>
  <c r="C2888" i="12"/>
  <c r="D2888" i="12"/>
  <c r="E2888" i="12"/>
  <c r="F2888" i="12"/>
  <c r="G2888" i="12"/>
  <c r="H2888" i="12"/>
  <c r="I2888" i="12"/>
  <c r="J2888" i="12"/>
  <c r="K2888" i="12"/>
  <c r="L2888" i="12"/>
  <c r="M2888" i="12"/>
  <c r="N2888" i="12"/>
  <c r="O2888" i="12"/>
  <c r="Q2888" i="12"/>
  <c r="R2888" i="12"/>
  <c r="T2888" i="12"/>
  <c r="U2888" i="12"/>
  <c r="A2889" i="12"/>
  <c r="B2889" i="12"/>
  <c r="C2889" i="12"/>
  <c r="D2889" i="12"/>
  <c r="E2889" i="12"/>
  <c r="F2889" i="12"/>
  <c r="G2889" i="12"/>
  <c r="H2889" i="12"/>
  <c r="I2889" i="12"/>
  <c r="J2889" i="12"/>
  <c r="K2889" i="12"/>
  <c r="L2889" i="12"/>
  <c r="M2889" i="12"/>
  <c r="N2889" i="12"/>
  <c r="O2889" i="12"/>
  <c r="Q2889" i="12"/>
  <c r="R2889" i="12"/>
  <c r="T2889" i="12"/>
  <c r="U2889" i="12"/>
  <c r="A2890" i="12"/>
  <c r="B2890" i="12"/>
  <c r="C2890" i="12"/>
  <c r="D2890" i="12"/>
  <c r="E2890" i="12"/>
  <c r="F2890" i="12"/>
  <c r="G2890" i="12"/>
  <c r="H2890" i="12"/>
  <c r="I2890" i="12"/>
  <c r="J2890" i="12"/>
  <c r="K2890" i="12"/>
  <c r="L2890" i="12"/>
  <c r="M2890" i="12"/>
  <c r="N2890" i="12"/>
  <c r="O2890" i="12"/>
  <c r="Q2890" i="12"/>
  <c r="R2890" i="12"/>
  <c r="T2890" i="12"/>
  <c r="U2890" i="12"/>
  <c r="A2891" i="12"/>
  <c r="B2891" i="12"/>
  <c r="C2891" i="12"/>
  <c r="D2891" i="12"/>
  <c r="E2891" i="12"/>
  <c r="F2891" i="12"/>
  <c r="G2891" i="12"/>
  <c r="H2891" i="12"/>
  <c r="I2891" i="12"/>
  <c r="J2891" i="12"/>
  <c r="K2891" i="12"/>
  <c r="L2891" i="12"/>
  <c r="M2891" i="12"/>
  <c r="N2891" i="12"/>
  <c r="O2891" i="12"/>
  <c r="Q2891" i="12"/>
  <c r="R2891" i="12"/>
  <c r="T2891" i="12"/>
  <c r="U2891" i="12"/>
  <c r="A2892" i="12"/>
  <c r="B2892" i="12"/>
  <c r="C2892" i="12"/>
  <c r="D2892" i="12"/>
  <c r="E2892" i="12"/>
  <c r="F2892" i="12"/>
  <c r="G2892" i="12"/>
  <c r="H2892" i="12"/>
  <c r="I2892" i="12"/>
  <c r="J2892" i="12"/>
  <c r="K2892" i="12"/>
  <c r="L2892" i="12"/>
  <c r="M2892" i="12"/>
  <c r="N2892" i="12"/>
  <c r="O2892" i="12"/>
  <c r="Q2892" i="12"/>
  <c r="R2892" i="12"/>
  <c r="T2892" i="12"/>
  <c r="U2892" i="12"/>
  <c r="A2893" i="12"/>
  <c r="B2893" i="12"/>
  <c r="C2893" i="12"/>
  <c r="D2893" i="12"/>
  <c r="E2893" i="12"/>
  <c r="F2893" i="12"/>
  <c r="G2893" i="12"/>
  <c r="H2893" i="12"/>
  <c r="I2893" i="12"/>
  <c r="J2893" i="12"/>
  <c r="K2893" i="12"/>
  <c r="L2893" i="12"/>
  <c r="M2893" i="12"/>
  <c r="N2893" i="12"/>
  <c r="O2893" i="12"/>
  <c r="Q2893" i="12"/>
  <c r="R2893" i="12"/>
  <c r="T2893" i="12"/>
  <c r="U2893" i="12"/>
  <c r="A2894" i="12"/>
  <c r="B2894" i="12"/>
  <c r="C2894" i="12"/>
  <c r="D2894" i="12"/>
  <c r="E2894" i="12"/>
  <c r="F2894" i="12"/>
  <c r="G2894" i="12"/>
  <c r="H2894" i="12"/>
  <c r="I2894" i="12"/>
  <c r="J2894" i="12"/>
  <c r="K2894" i="12"/>
  <c r="L2894" i="12"/>
  <c r="M2894" i="12"/>
  <c r="N2894" i="12"/>
  <c r="O2894" i="12"/>
  <c r="Q2894" i="12"/>
  <c r="R2894" i="12"/>
  <c r="T2894" i="12"/>
  <c r="U2894" i="12"/>
  <c r="A2895" i="12"/>
  <c r="B2895" i="12"/>
  <c r="C2895" i="12"/>
  <c r="D2895" i="12"/>
  <c r="E2895" i="12"/>
  <c r="F2895" i="12"/>
  <c r="G2895" i="12"/>
  <c r="H2895" i="12"/>
  <c r="I2895" i="12"/>
  <c r="J2895" i="12"/>
  <c r="K2895" i="12"/>
  <c r="L2895" i="12"/>
  <c r="M2895" i="12"/>
  <c r="N2895" i="12"/>
  <c r="O2895" i="12"/>
  <c r="Q2895" i="12"/>
  <c r="R2895" i="12"/>
  <c r="T2895" i="12"/>
  <c r="U2895" i="12"/>
  <c r="A2896" i="12"/>
  <c r="B2896" i="12"/>
  <c r="C2896" i="12"/>
  <c r="D2896" i="12"/>
  <c r="E2896" i="12"/>
  <c r="F2896" i="12"/>
  <c r="G2896" i="12"/>
  <c r="H2896" i="12"/>
  <c r="I2896" i="12"/>
  <c r="J2896" i="12"/>
  <c r="K2896" i="12"/>
  <c r="L2896" i="12"/>
  <c r="M2896" i="12"/>
  <c r="N2896" i="12"/>
  <c r="O2896" i="12"/>
  <c r="Q2896" i="12"/>
  <c r="R2896" i="12"/>
  <c r="T2896" i="12"/>
  <c r="U2896" i="12"/>
  <c r="A2897" i="12"/>
  <c r="B2897" i="12"/>
  <c r="C2897" i="12"/>
  <c r="D2897" i="12"/>
  <c r="E2897" i="12"/>
  <c r="F2897" i="12"/>
  <c r="G2897" i="12"/>
  <c r="H2897" i="12"/>
  <c r="I2897" i="12"/>
  <c r="J2897" i="12"/>
  <c r="K2897" i="12"/>
  <c r="L2897" i="12"/>
  <c r="M2897" i="12"/>
  <c r="N2897" i="12"/>
  <c r="O2897" i="12"/>
  <c r="Q2897" i="12"/>
  <c r="R2897" i="12"/>
  <c r="T2897" i="12"/>
  <c r="U2897" i="12"/>
  <c r="A2898" i="12"/>
  <c r="B2898" i="12"/>
  <c r="C2898" i="12"/>
  <c r="D2898" i="12"/>
  <c r="E2898" i="12"/>
  <c r="F2898" i="12"/>
  <c r="G2898" i="12"/>
  <c r="H2898" i="12"/>
  <c r="I2898" i="12"/>
  <c r="J2898" i="12"/>
  <c r="K2898" i="12"/>
  <c r="L2898" i="12"/>
  <c r="M2898" i="12"/>
  <c r="N2898" i="12"/>
  <c r="O2898" i="12"/>
  <c r="Q2898" i="12"/>
  <c r="R2898" i="12"/>
  <c r="T2898" i="12"/>
  <c r="U2898" i="12"/>
  <c r="A2899" i="12"/>
  <c r="B2899" i="12"/>
  <c r="C2899" i="12"/>
  <c r="D2899" i="12"/>
  <c r="E2899" i="12"/>
  <c r="F2899" i="12"/>
  <c r="G2899" i="12"/>
  <c r="H2899" i="12"/>
  <c r="I2899" i="12"/>
  <c r="J2899" i="12"/>
  <c r="K2899" i="12"/>
  <c r="L2899" i="12"/>
  <c r="M2899" i="12"/>
  <c r="N2899" i="12"/>
  <c r="O2899" i="12"/>
  <c r="Q2899" i="12"/>
  <c r="R2899" i="12"/>
  <c r="T2899" i="12"/>
  <c r="U2899" i="12"/>
  <c r="A2900" i="12"/>
  <c r="B2900" i="12"/>
  <c r="C2900" i="12"/>
  <c r="D2900" i="12"/>
  <c r="E2900" i="12"/>
  <c r="F2900" i="12"/>
  <c r="G2900" i="12"/>
  <c r="H2900" i="12"/>
  <c r="I2900" i="12"/>
  <c r="J2900" i="12"/>
  <c r="K2900" i="12"/>
  <c r="L2900" i="12"/>
  <c r="M2900" i="12"/>
  <c r="N2900" i="12"/>
  <c r="O2900" i="12"/>
  <c r="Q2900" i="12"/>
  <c r="R2900" i="12"/>
  <c r="T2900" i="12"/>
  <c r="U2900" i="12"/>
  <c r="A2901" i="12"/>
  <c r="B2901" i="12"/>
  <c r="C2901" i="12"/>
  <c r="D2901" i="12"/>
  <c r="E2901" i="12"/>
  <c r="F2901" i="12"/>
  <c r="G2901" i="12"/>
  <c r="H2901" i="12"/>
  <c r="I2901" i="12"/>
  <c r="J2901" i="12"/>
  <c r="K2901" i="12"/>
  <c r="L2901" i="12"/>
  <c r="M2901" i="12"/>
  <c r="N2901" i="12"/>
  <c r="O2901" i="12"/>
  <c r="Q2901" i="12"/>
  <c r="R2901" i="12"/>
  <c r="T2901" i="12"/>
  <c r="U2901" i="12"/>
  <c r="A2902" i="12"/>
  <c r="B2902" i="12"/>
  <c r="C2902" i="12"/>
  <c r="D2902" i="12"/>
  <c r="E2902" i="12"/>
  <c r="F2902" i="12"/>
  <c r="G2902" i="12"/>
  <c r="H2902" i="12"/>
  <c r="I2902" i="12"/>
  <c r="J2902" i="12"/>
  <c r="K2902" i="12"/>
  <c r="L2902" i="12"/>
  <c r="M2902" i="12"/>
  <c r="N2902" i="12"/>
  <c r="O2902" i="12"/>
  <c r="Q2902" i="12"/>
  <c r="R2902" i="12"/>
  <c r="T2902" i="12"/>
  <c r="U2902" i="12"/>
  <c r="A2903" i="12"/>
  <c r="B2903" i="12"/>
  <c r="C2903" i="12"/>
  <c r="D2903" i="12"/>
  <c r="E2903" i="12"/>
  <c r="F2903" i="12"/>
  <c r="G2903" i="12"/>
  <c r="H2903" i="12"/>
  <c r="I2903" i="12"/>
  <c r="J2903" i="12"/>
  <c r="K2903" i="12"/>
  <c r="L2903" i="12"/>
  <c r="M2903" i="12"/>
  <c r="N2903" i="12"/>
  <c r="O2903" i="12"/>
  <c r="Q2903" i="12"/>
  <c r="R2903" i="12"/>
  <c r="T2903" i="12"/>
  <c r="U2903" i="12"/>
  <c r="A2904" i="12"/>
  <c r="B2904" i="12"/>
  <c r="C2904" i="12"/>
  <c r="D2904" i="12"/>
  <c r="E2904" i="12"/>
  <c r="F2904" i="12"/>
  <c r="G2904" i="12"/>
  <c r="H2904" i="12"/>
  <c r="I2904" i="12"/>
  <c r="J2904" i="12"/>
  <c r="K2904" i="12"/>
  <c r="L2904" i="12"/>
  <c r="M2904" i="12"/>
  <c r="N2904" i="12"/>
  <c r="O2904" i="12"/>
  <c r="Q2904" i="12"/>
  <c r="R2904" i="12"/>
  <c r="T2904" i="12"/>
  <c r="U2904" i="12"/>
  <c r="A2905" i="12"/>
  <c r="B2905" i="12"/>
  <c r="C2905" i="12"/>
  <c r="D2905" i="12"/>
  <c r="E2905" i="12"/>
  <c r="F2905" i="12"/>
  <c r="G2905" i="12"/>
  <c r="H2905" i="12"/>
  <c r="I2905" i="12"/>
  <c r="J2905" i="12"/>
  <c r="K2905" i="12"/>
  <c r="L2905" i="12"/>
  <c r="M2905" i="12"/>
  <c r="N2905" i="12"/>
  <c r="O2905" i="12"/>
  <c r="Q2905" i="12"/>
  <c r="R2905" i="12"/>
  <c r="T2905" i="12"/>
  <c r="U2905" i="12"/>
  <c r="A2906" i="12"/>
  <c r="B2906" i="12"/>
  <c r="C2906" i="12"/>
  <c r="D2906" i="12"/>
  <c r="E2906" i="12"/>
  <c r="F2906" i="12"/>
  <c r="G2906" i="12"/>
  <c r="H2906" i="12"/>
  <c r="I2906" i="12"/>
  <c r="J2906" i="12"/>
  <c r="K2906" i="12"/>
  <c r="L2906" i="12"/>
  <c r="M2906" i="12"/>
  <c r="N2906" i="12"/>
  <c r="O2906" i="12"/>
  <c r="Q2906" i="12"/>
  <c r="R2906" i="12"/>
  <c r="T2906" i="12"/>
  <c r="U2906" i="12"/>
  <c r="A2907" i="12"/>
  <c r="B2907" i="12"/>
  <c r="C2907" i="12"/>
  <c r="D2907" i="12"/>
  <c r="E2907" i="12"/>
  <c r="F2907" i="12"/>
  <c r="G2907" i="12"/>
  <c r="H2907" i="12"/>
  <c r="I2907" i="12"/>
  <c r="J2907" i="12"/>
  <c r="K2907" i="12"/>
  <c r="L2907" i="12"/>
  <c r="M2907" i="12"/>
  <c r="N2907" i="12"/>
  <c r="O2907" i="12"/>
  <c r="Q2907" i="12"/>
  <c r="R2907" i="12"/>
  <c r="T2907" i="12"/>
  <c r="U2907" i="12"/>
  <c r="A2908" i="12"/>
  <c r="B2908" i="12"/>
  <c r="C2908" i="12"/>
  <c r="D2908" i="12"/>
  <c r="E2908" i="12"/>
  <c r="F2908" i="12"/>
  <c r="G2908" i="12"/>
  <c r="H2908" i="12"/>
  <c r="I2908" i="12"/>
  <c r="J2908" i="12"/>
  <c r="K2908" i="12"/>
  <c r="L2908" i="12"/>
  <c r="M2908" i="12"/>
  <c r="N2908" i="12"/>
  <c r="O2908" i="12"/>
  <c r="Q2908" i="12"/>
  <c r="R2908" i="12"/>
  <c r="T2908" i="12"/>
  <c r="U2908" i="12"/>
  <c r="A2909" i="12"/>
  <c r="B2909" i="12"/>
  <c r="C2909" i="12"/>
  <c r="D2909" i="12"/>
  <c r="E2909" i="12"/>
  <c r="F2909" i="12"/>
  <c r="G2909" i="12"/>
  <c r="H2909" i="12"/>
  <c r="I2909" i="12"/>
  <c r="J2909" i="12"/>
  <c r="K2909" i="12"/>
  <c r="L2909" i="12"/>
  <c r="M2909" i="12"/>
  <c r="N2909" i="12"/>
  <c r="O2909" i="12"/>
  <c r="Q2909" i="12"/>
  <c r="R2909" i="12"/>
  <c r="T2909" i="12"/>
  <c r="U2909" i="12"/>
  <c r="A2910" i="12"/>
  <c r="B2910" i="12"/>
  <c r="C2910" i="12"/>
  <c r="D2910" i="12"/>
  <c r="E2910" i="12"/>
  <c r="F2910" i="12"/>
  <c r="G2910" i="12"/>
  <c r="H2910" i="12"/>
  <c r="I2910" i="12"/>
  <c r="J2910" i="12"/>
  <c r="K2910" i="12"/>
  <c r="L2910" i="12"/>
  <c r="M2910" i="12"/>
  <c r="N2910" i="12"/>
  <c r="O2910" i="12"/>
  <c r="Q2910" i="12"/>
  <c r="R2910" i="12"/>
  <c r="T2910" i="12"/>
  <c r="U2910" i="12"/>
  <c r="A2911" i="12"/>
  <c r="B2911" i="12"/>
  <c r="C2911" i="12"/>
  <c r="D2911" i="12"/>
  <c r="E2911" i="12"/>
  <c r="F2911" i="12"/>
  <c r="G2911" i="12"/>
  <c r="H2911" i="12"/>
  <c r="I2911" i="12"/>
  <c r="J2911" i="12"/>
  <c r="K2911" i="12"/>
  <c r="L2911" i="12"/>
  <c r="M2911" i="12"/>
  <c r="N2911" i="12"/>
  <c r="O2911" i="12"/>
  <c r="Q2911" i="12"/>
  <c r="R2911" i="12"/>
  <c r="T2911" i="12"/>
  <c r="U2911" i="12"/>
  <c r="A2912" i="12"/>
  <c r="B2912" i="12"/>
  <c r="C2912" i="12"/>
  <c r="D2912" i="12"/>
  <c r="E2912" i="12"/>
  <c r="F2912" i="12"/>
  <c r="G2912" i="12"/>
  <c r="H2912" i="12"/>
  <c r="I2912" i="12"/>
  <c r="J2912" i="12"/>
  <c r="K2912" i="12"/>
  <c r="L2912" i="12"/>
  <c r="M2912" i="12"/>
  <c r="N2912" i="12"/>
  <c r="O2912" i="12"/>
  <c r="Q2912" i="12"/>
  <c r="R2912" i="12"/>
  <c r="T2912" i="12"/>
  <c r="U2912" i="12"/>
  <c r="A2913" i="12"/>
  <c r="B2913" i="12"/>
  <c r="C2913" i="12"/>
  <c r="D2913" i="12"/>
  <c r="E2913" i="12"/>
  <c r="F2913" i="12"/>
  <c r="G2913" i="12"/>
  <c r="H2913" i="12"/>
  <c r="I2913" i="12"/>
  <c r="J2913" i="12"/>
  <c r="K2913" i="12"/>
  <c r="L2913" i="12"/>
  <c r="M2913" i="12"/>
  <c r="N2913" i="12"/>
  <c r="O2913" i="12"/>
  <c r="Q2913" i="12"/>
  <c r="R2913" i="12"/>
  <c r="T2913" i="12"/>
  <c r="U2913" i="12"/>
  <c r="A2914" i="12"/>
  <c r="B2914" i="12"/>
  <c r="C2914" i="12"/>
  <c r="D2914" i="12"/>
  <c r="E2914" i="12"/>
  <c r="F2914" i="12"/>
  <c r="G2914" i="12"/>
  <c r="H2914" i="12"/>
  <c r="I2914" i="12"/>
  <c r="J2914" i="12"/>
  <c r="K2914" i="12"/>
  <c r="L2914" i="12"/>
  <c r="M2914" i="12"/>
  <c r="N2914" i="12"/>
  <c r="O2914" i="12"/>
  <c r="Q2914" i="12"/>
  <c r="R2914" i="12"/>
  <c r="T2914" i="12"/>
  <c r="U2914" i="12"/>
  <c r="A2915" i="12"/>
  <c r="B2915" i="12"/>
  <c r="C2915" i="12"/>
  <c r="D2915" i="12"/>
  <c r="E2915" i="12"/>
  <c r="F2915" i="12"/>
  <c r="G2915" i="12"/>
  <c r="H2915" i="12"/>
  <c r="I2915" i="12"/>
  <c r="J2915" i="12"/>
  <c r="K2915" i="12"/>
  <c r="L2915" i="12"/>
  <c r="M2915" i="12"/>
  <c r="N2915" i="12"/>
  <c r="O2915" i="12"/>
  <c r="Q2915" i="12"/>
  <c r="R2915" i="12"/>
  <c r="T2915" i="12"/>
  <c r="U2915" i="12"/>
  <c r="A2916" i="12"/>
  <c r="B2916" i="12"/>
  <c r="C2916" i="12"/>
  <c r="D2916" i="12"/>
  <c r="E2916" i="12"/>
  <c r="F2916" i="12"/>
  <c r="G2916" i="12"/>
  <c r="H2916" i="12"/>
  <c r="I2916" i="12"/>
  <c r="J2916" i="12"/>
  <c r="K2916" i="12"/>
  <c r="L2916" i="12"/>
  <c r="M2916" i="12"/>
  <c r="N2916" i="12"/>
  <c r="O2916" i="12"/>
  <c r="Q2916" i="12"/>
  <c r="R2916" i="12"/>
  <c r="T2916" i="12"/>
  <c r="U2916" i="12"/>
  <c r="A2917" i="12"/>
  <c r="B2917" i="12"/>
  <c r="C2917" i="12"/>
  <c r="D2917" i="12"/>
  <c r="E2917" i="12"/>
  <c r="F2917" i="12"/>
  <c r="G2917" i="12"/>
  <c r="H2917" i="12"/>
  <c r="I2917" i="12"/>
  <c r="J2917" i="12"/>
  <c r="K2917" i="12"/>
  <c r="L2917" i="12"/>
  <c r="M2917" i="12"/>
  <c r="N2917" i="12"/>
  <c r="O2917" i="12"/>
  <c r="Q2917" i="12"/>
  <c r="R2917" i="12"/>
  <c r="T2917" i="12"/>
  <c r="U2917" i="12"/>
  <c r="A2918" i="12"/>
  <c r="B2918" i="12"/>
  <c r="C2918" i="12"/>
  <c r="D2918" i="12"/>
  <c r="E2918" i="12"/>
  <c r="F2918" i="12"/>
  <c r="G2918" i="12"/>
  <c r="H2918" i="12"/>
  <c r="I2918" i="12"/>
  <c r="J2918" i="12"/>
  <c r="K2918" i="12"/>
  <c r="L2918" i="12"/>
  <c r="M2918" i="12"/>
  <c r="N2918" i="12"/>
  <c r="O2918" i="12"/>
  <c r="Q2918" i="12"/>
  <c r="R2918" i="12"/>
  <c r="T2918" i="12"/>
  <c r="U2918" i="12"/>
  <c r="A2919" i="12"/>
  <c r="B2919" i="12"/>
  <c r="C2919" i="12"/>
  <c r="D2919" i="12"/>
  <c r="E2919" i="12"/>
  <c r="F2919" i="12"/>
  <c r="G2919" i="12"/>
  <c r="H2919" i="12"/>
  <c r="I2919" i="12"/>
  <c r="J2919" i="12"/>
  <c r="K2919" i="12"/>
  <c r="L2919" i="12"/>
  <c r="M2919" i="12"/>
  <c r="N2919" i="12"/>
  <c r="O2919" i="12"/>
  <c r="Q2919" i="12"/>
  <c r="R2919" i="12"/>
  <c r="T2919" i="12"/>
  <c r="U2919" i="12"/>
  <c r="A2920" i="12"/>
  <c r="B2920" i="12"/>
  <c r="C2920" i="12"/>
  <c r="D2920" i="12"/>
  <c r="E2920" i="12"/>
  <c r="F2920" i="12"/>
  <c r="G2920" i="12"/>
  <c r="H2920" i="12"/>
  <c r="I2920" i="12"/>
  <c r="J2920" i="12"/>
  <c r="K2920" i="12"/>
  <c r="L2920" i="12"/>
  <c r="M2920" i="12"/>
  <c r="N2920" i="12"/>
  <c r="O2920" i="12"/>
  <c r="Q2920" i="12"/>
  <c r="R2920" i="12"/>
  <c r="T2920" i="12"/>
  <c r="U2920" i="12"/>
  <c r="A2921" i="12"/>
  <c r="B2921" i="12"/>
  <c r="C2921" i="12"/>
  <c r="D2921" i="12"/>
  <c r="E2921" i="12"/>
  <c r="F2921" i="12"/>
  <c r="G2921" i="12"/>
  <c r="H2921" i="12"/>
  <c r="I2921" i="12"/>
  <c r="J2921" i="12"/>
  <c r="K2921" i="12"/>
  <c r="L2921" i="12"/>
  <c r="M2921" i="12"/>
  <c r="N2921" i="12"/>
  <c r="O2921" i="12"/>
  <c r="Q2921" i="12"/>
  <c r="R2921" i="12"/>
  <c r="T2921" i="12"/>
  <c r="U2921" i="12"/>
  <c r="A2922" i="12"/>
  <c r="B2922" i="12"/>
  <c r="C2922" i="12"/>
  <c r="D2922" i="12"/>
  <c r="E2922" i="12"/>
  <c r="F2922" i="12"/>
  <c r="G2922" i="12"/>
  <c r="H2922" i="12"/>
  <c r="I2922" i="12"/>
  <c r="J2922" i="12"/>
  <c r="K2922" i="12"/>
  <c r="L2922" i="12"/>
  <c r="M2922" i="12"/>
  <c r="N2922" i="12"/>
  <c r="O2922" i="12"/>
  <c r="Q2922" i="12"/>
  <c r="R2922" i="12"/>
  <c r="T2922" i="12"/>
  <c r="U2922" i="12"/>
  <c r="A2923" i="12"/>
  <c r="B2923" i="12"/>
  <c r="C2923" i="12"/>
  <c r="D2923" i="12"/>
  <c r="E2923" i="12"/>
  <c r="F2923" i="12"/>
  <c r="G2923" i="12"/>
  <c r="H2923" i="12"/>
  <c r="I2923" i="12"/>
  <c r="J2923" i="12"/>
  <c r="K2923" i="12"/>
  <c r="L2923" i="12"/>
  <c r="M2923" i="12"/>
  <c r="N2923" i="12"/>
  <c r="O2923" i="12"/>
  <c r="Q2923" i="12"/>
  <c r="R2923" i="12"/>
  <c r="T2923" i="12"/>
  <c r="U2923" i="12"/>
  <c r="A2924" i="12"/>
  <c r="B2924" i="12"/>
  <c r="C2924" i="12"/>
  <c r="D2924" i="12"/>
  <c r="E2924" i="12"/>
  <c r="F2924" i="12"/>
  <c r="G2924" i="12"/>
  <c r="H2924" i="12"/>
  <c r="I2924" i="12"/>
  <c r="J2924" i="12"/>
  <c r="K2924" i="12"/>
  <c r="L2924" i="12"/>
  <c r="M2924" i="12"/>
  <c r="N2924" i="12"/>
  <c r="O2924" i="12"/>
  <c r="Q2924" i="12"/>
  <c r="R2924" i="12"/>
  <c r="T2924" i="12"/>
  <c r="U2924" i="12"/>
  <c r="A2925" i="12"/>
  <c r="B2925" i="12"/>
  <c r="C2925" i="12"/>
  <c r="D2925" i="12"/>
  <c r="E2925" i="12"/>
  <c r="F2925" i="12"/>
  <c r="G2925" i="12"/>
  <c r="H2925" i="12"/>
  <c r="I2925" i="12"/>
  <c r="J2925" i="12"/>
  <c r="K2925" i="12"/>
  <c r="L2925" i="12"/>
  <c r="M2925" i="12"/>
  <c r="N2925" i="12"/>
  <c r="O2925" i="12"/>
  <c r="Q2925" i="12"/>
  <c r="R2925" i="12"/>
  <c r="T2925" i="12"/>
  <c r="U2925" i="12"/>
  <c r="A2926" i="12"/>
  <c r="B2926" i="12"/>
  <c r="C2926" i="12"/>
  <c r="D2926" i="12"/>
  <c r="E2926" i="12"/>
  <c r="F2926" i="12"/>
  <c r="G2926" i="12"/>
  <c r="H2926" i="12"/>
  <c r="I2926" i="12"/>
  <c r="J2926" i="12"/>
  <c r="K2926" i="12"/>
  <c r="L2926" i="12"/>
  <c r="M2926" i="12"/>
  <c r="N2926" i="12"/>
  <c r="O2926" i="12"/>
  <c r="Q2926" i="12"/>
  <c r="R2926" i="12"/>
  <c r="T2926" i="12"/>
  <c r="U2926" i="12"/>
  <c r="A2927" i="12"/>
  <c r="B2927" i="12"/>
  <c r="C2927" i="12"/>
  <c r="D2927" i="12"/>
  <c r="E2927" i="12"/>
  <c r="F2927" i="12"/>
  <c r="G2927" i="12"/>
  <c r="H2927" i="12"/>
  <c r="I2927" i="12"/>
  <c r="J2927" i="12"/>
  <c r="K2927" i="12"/>
  <c r="L2927" i="12"/>
  <c r="M2927" i="12"/>
  <c r="N2927" i="12"/>
  <c r="O2927" i="12"/>
  <c r="Q2927" i="12"/>
  <c r="R2927" i="12"/>
  <c r="T2927" i="12"/>
  <c r="U2927" i="12"/>
  <c r="A2928" i="12"/>
  <c r="B2928" i="12"/>
  <c r="C2928" i="12"/>
  <c r="D2928" i="12"/>
  <c r="E2928" i="12"/>
  <c r="F2928" i="12"/>
  <c r="G2928" i="12"/>
  <c r="H2928" i="12"/>
  <c r="I2928" i="12"/>
  <c r="J2928" i="12"/>
  <c r="K2928" i="12"/>
  <c r="L2928" i="12"/>
  <c r="M2928" i="12"/>
  <c r="N2928" i="12"/>
  <c r="O2928" i="12"/>
  <c r="Q2928" i="12"/>
  <c r="R2928" i="12"/>
  <c r="T2928" i="12"/>
  <c r="U2928" i="12"/>
  <c r="A2929" i="12"/>
  <c r="B2929" i="12"/>
  <c r="C2929" i="12"/>
  <c r="D2929" i="12"/>
  <c r="E2929" i="12"/>
  <c r="F2929" i="12"/>
  <c r="G2929" i="12"/>
  <c r="H2929" i="12"/>
  <c r="I2929" i="12"/>
  <c r="J2929" i="12"/>
  <c r="K2929" i="12"/>
  <c r="L2929" i="12"/>
  <c r="M2929" i="12"/>
  <c r="N2929" i="12"/>
  <c r="O2929" i="12"/>
  <c r="Q2929" i="12"/>
  <c r="R2929" i="12"/>
  <c r="T2929" i="12"/>
  <c r="U2929" i="12"/>
  <c r="A2930" i="12"/>
  <c r="B2930" i="12"/>
  <c r="C2930" i="12"/>
  <c r="D2930" i="12"/>
  <c r="E2930" i="12"/>
  <c r="F2930" i="12"/>
  <c r="G2930" i="12"/>
  <c r="H2930" i="12"/>
  <c r="I2930" i="12"/>
  <c r="J2930" i="12"/>
  <c r="K2930" i="12"/>
  <c r="L2930" i="12"/>
  <c r="M2930" i="12"/>
  <c r="N2930" i="12"/>
  <c r="O2930" i="12"/>
  <c r="Q2930" i="12"/>
  <c r="R2930" i="12"/>
  <c r="T2930" i="12"/>
  <c r="U2930" i="12"/>
  <c r="A2931" i="12"/>
  <c r="B2931" i="12"/>
  <c r="C2931" i="12"/>
  <c r="D2931" i="12"/>
  <c r="E2931" i="12"/>
  <c r="F2931" i="12"/>
  <c r="G2931" i="12"/>
  <c r="H2931" i="12"/>
  <c r="I2931" i="12"/>
  <c r="J2931" i="12"/>
  <c r="K2931" i="12"/>
  <c r="L2931" i="12"/>
  <c r="M2931" i="12"/>
  <c r="N2931" i="12"/>
  <c r="O2931" i="12"/>
  <c r="Q2931" i="12"/>
  <c r="R2931" i="12"/>
  <c r="T2931" i="12"/>
  <c r="U2931" i="12"/>
  <c r="A2932" i="12"/>
  <c r="B2932" i="12"/>
  <c r="C2932" i="12"/>
  <c r="D2932" i="12"/>
  <c r="E2932" i="12"/>
  <c r="F2932" i="12"/>
  <c r="G2932" i="12"/>
  <c r="H2932" i="12"/>
  <c r="I2932" i="12"/>
  <c r="J2932" i="12"/>
  <c r="K2932" i="12"/>
  <c r="L2932" i="12"/>
  <c r="M2932" i="12"/>
  <c r="N2932" i="12"/>
  <c r="O2932" i="12"/>
  <c r="Q2932" i="12"/>
  <c r="R2932" i="12"/>
  <c r="T2932" i="12"/>
  <c r="U2932" i="12"/>
  <c r="A2933" i="12"/>
  <c r="B2933" i="12"/>
  <c r="C2933" i="12"/>
  <c r="D2933" i="12"/>
  <c r="E2933" i="12"/>
  <c r="F2933" i="12"/>
  <c r="G2933" i="12"/>
  <c r="H2933" i="12"/>
  <c r="I2933" i="12"/>
  <c r="J2933" i="12"/>
  <c r="K2933" i="12"/>
  <c r="L2933" i="12"/>
  <c r="M2933" i="12"/>
  <c r="N2933" i="12"/>
  <c r="O2933" i="12"/>
  <c r="Q2933" i="12"/>
  <c r="R2933" i="12"/>
  <c r="T2933" i="12"/>
  <c r="U2933" i="12"/>
  <c r="A2934" i="12"/>
  <c r="B2934" i="12"/>
  <c r="C2934" i="12"/>
  <c r="D2934" i="12"/>
  <c r="E2934" i="12"/>
  <c r="F2934" i="12"/>
  <c r="G2934" i="12"/>
  <c r="H2934" i="12"/>
  <c r="I2934" i="12"/>
  <c r="J2934" i="12"/>
  <c r="K2934" i="12"/>
  <c r="L2934" i="12"/>
  <c r="M2934" i="12"/>
  <c r="N2934" i="12"/>
  <c r="O2934" i="12"/>
  <c r="Q2934" i="12"/>
  <c r="R2934" i="12"/>
  <c r="T2934" i="12"/>
  <c r="U2934" i="12"/>
  <c r="A2935" i="12"/>
  <c r="B2935" i="12"/>
  <c r="C2935" i="12"/>
  <c r="D2935" i="12"/>
  <c r="E2935" i="12"/>
  <c r="F2935" i="12"/>
  <c r="G2935" i="12"/>
  <c r="H2935" i="12"/>
  <c r="I2935" i="12"/>
  <c r="J2935" i="12"/>
  <c r="K2935" i="12"/>
  <c r="L2935" i="12"/>
  <c r="M2935" i="12"/>
  <c r="N2935" i="12"/>
  <c r="O2935" i="12"/>
  <c r="Q2935" i="12"/>
  <c r="R2935" i="12"/>
  <c r="T2935" i="12"/>
  <c r="U2935" i="12"/>
  <c r="A2936" i="12"/>
  <c r="B2936" i="12"/>
  <c r="C2936" i="12"/>
  <c r="D2936" i="12"/>
  <c r="E2936" i="12"/>
  <c r="F2936" i="12"/>
  <c r="G2936" i="12"/>
  <c r="H2936" i="12"/>
  <c r="I2936" i="12"/>
  <c r="J2936" i="12"/>
  <c r="K2936" i="12"/>
  <c r="L2936" i="12"/>
  <c r="M2936" i="12"/>
  <c r="N2936" i="12"/>
  <c r="O2936" i="12"/>
  <c r="Q2936" i="12"/>
  <c r="R2936" i="12"/>
  <c r="T2936" i="12"/>
  <c r="U2936" i="12"/>
  <c r="A2937" i="12"/>
  <c r="B2937" i="12"/>
  <c r="C2937" i="12"/>
  <c r="D2937" i="12"/>
  <c r="E2937" i="12"/>
  <c r="F2937" i="12"/>
  <c r="G2937" i="12"/>
  <c r="H2937" i="12"/>
  <c r="I2937" i="12"/>
  <c r="J2937" i="12"/>
  <c r="K2937" i="12"/>
  <c r="L2937" i="12"/>
  <c r="M2937" i="12"/>
  <c r="N2937" i="12"/>
  <c r="O2937" i="12"/>
  <c r="Q2937" i="12"/>
  <c r="R2937" i="12"/>
  <c r="T2937" i="12"/>
  <c r="U2937" i="12"/>
  <c r="A2938" i="12"/>
  <c r="B2938" i="12"/>
  <c r="C2938" i="12"/>
  <c r="D2938" i="12"/>
  <c r="E2938" i="12"/>
  <c r="F2938" i="12"/>
  <c r="G2938" i="12"/>
  <c r="H2938" i="12"/>
  <c r="I2938" i="12"/>
  <c r="J2938" i="12"/>
  <c r="K2938" i="12"/>
  <c r="L2938" i="12"/>
  <c r="M2938" i="12"/>
  <c r="N2938" i="12"/>
  <c r="O2938" i="12"/>
  <c r="Q2938" i="12"/>
  <c r="R2938" i="12"/>
  <c r="T2938" i="12"/>
  <c r="U2938" i="12"/>
  <c r="A2939" i="12"/>
  <c r="B2939" i="12"/>
  <c r="C2939" i="12"/>
  <c r="D2939" i="12"/>
  <c r="E2939" i="12"/>
  <c r="F2939" i="12"/>
  <c r="G2939" i="12"/>
  <c r="H2939" i="12"/>
  <c r="I2939" i="12"/>
  <c r="J2939" i="12"/>
  <c r="K2939" i="12"/>
  <c r="L2939" i="12"/>
  <c r="M2939" i="12"/>
  <c r="N2939" i="12"/>
  <c r="O2939" i="12"/>
  <c r="Q2939" i="12"/>
  <c r="R2939" i="12"/>
  <c r="T2939" i="12"/>
  <c r="U2939" i="12"/>
  <c r="A2940" i="12"/>
  <c r="B2940" i="12"/>
  <c r="C2940" i="12"/>
  <c r="D2940" i="12"/>
  <c r="E2940" i="12"/>
  <c r="F2940" i="12"/>
  <c r="G2940" i="12"/>
  <c r="H2940" i="12"/>
  <c r="I2940" i="12"/>
  <c r="J2940" i="12"/>
  <c r="K2940" i="12"/>
  <c r="L2940" i="12"/>
  <c r="M2940" i="12"/>
  <c r="N2940" i="12"/>
  <c r="O2940" i="12"/>
  <c r="Q2940" i="12"/>
  <c r="R2940" i="12"/>
  <c r="T2940" i="12"/>
  <c r="U2940" i="12"/>
  <c r="A2941" i="12"/>
  <c r="B2941" i="12"/>
  <c r="C2941" i="12"/>
  <c r="D2941" i="12"/>
  <c r="E2941" i="12"/>
  <c r="F2941" i="12"/>
  <c r="G2941" i="12"/>
  <c r="H2941" i="12"/>
  <c r="I2941" i="12"/>
  <c r="J2941" i="12"/>
  <c r="K2941" i="12"/>
  <c r="L2941" i="12"/>
  <c r="M2941" i="12"/>
  <c r="N2941" i="12"/>
  <c r="O2941" i="12"/>
  <c r="Q2941" i="12"/>
  <c r="R2941" i="12"/>
  <c r="T2941" i="12"/>
  <c r="U2941" i="12"/>
  <c r="A2942" i="12"/>
  <c r="B2942" i="12"/>
  <c r="C2942" i="12"/>
  <c r="D2942" i="12"/>
  <c r="E2942" i="12"/>
  <c r="F2942" i="12"/>
  <c r="G2942" i="12"/>
  <c r="H2942" i="12"/>
  <c r="I2942" i="12"/>
  <c r="J2942" i="12"/>
  <c r="K2942" i="12"/>
  <c r="L2942" i="12"/>
  <c r="M2942" i="12"/>
  <c r="N2942" i="12"/>
  <c r="O2942" i="12"/>
  <c r="Q2942" i="12"/>
  <c r="R2942" i="12"/>
  <c r="T2942" i="12"/>
  <c r="U2942" i="12"/>
  <c r="A2943" i="12"/>
  <c r="B2943" i="12"/>
  <c r="C2943" i="12"/>
  <c r="D2943" i="12"/>
  <c r="E2943" i="12"/>
  <c r="F2943" i="12"/>
  <c r="G2943" i="12"/>
  <c r="H2943" i="12"/>
  <c r="I2943" i="12"/>
  <c r="J2943" i="12"/>
  <c r="K2943" i="12"/>
  <c r="L2943" i="12"/>
  <c r="M2943" i="12"/>
  <c r="N2943" i="12"/>
  <c r="O2943" i="12"/>
  <c r="Q2943" i="12"/>
  <c r="R2943" i="12"/>
  <c r="T2943" i="12"/>
  <c r="U2943" i="12"/>
  <c r="A2944" i="12"/>
  <c r="B2944" i="12"/>
  <c r="C2944" i="12"/>
  <c r="D2944" i="12"/>
  <c r="E2944" i="12"/>
  <c r="F2944" i="12"/>
  <c r="G2944" i="12"/>
  <c r="H2944" i="12"/>
  <c r="I2944" i="12"/>
  <c r="J2944" i="12"/>
  <c r="K2944" i="12"/>
  <c r="L2944" i="12"/>
  <c r="M2944" i="12"/>
  <c r="N2944" i="12"/>
  <c r="O2944" i="12"/>
  <c r="Q2944" i="12"/>
  <c r="R2944" i="12"/>
  <c r="T2944" i="12"/>
  <c r="U2944" i="12"/>
  <c r="A2945" i="12"/>
  <c r="B2945" i="12"/>
  <c r="C2945" i="12"/>
  <c r="D2945" i="12"/>
  <c r="E2945" i="12"/>
  <c r="F2945" i="12"/>
  <c r="G2945" i="12"/>
  <c r="H2945" i="12"/>
  <c r="I2945" i="12"/>
  <c r="J2945" i="12"/>
  <c r="K2945" i="12"/>
  <c r="L2945" i="12"/>
  <c r="M2945" i="12"/>
  <c r="N2945" i="12"/>
  <c r="O2945" i="12"/>
  <c r="Q2945" i="12"/>
  <c r="R2945" i="12"/>
  <c r="T2945" i="12"/>
  <c r="U2945" i="12"/>
  <c r="A2946" i="12"/>
  <c r="B2946" i="12"/>
  <c r="C2946" i="12"/>
  <c r="D2946" i="12"/>
  <c r="E2946" i="12"/>
  <c r="F2946" i="12"/>
  <c r="G2946" i="12"/>
  <c r="H2946" i="12"/>
  <c r="I2946" i="12"/>
  <c r="J2946" i="12"/>
  <c r="K2946" i="12"/>
  <c r="L2946" i="12"/>
  <c r="M2946" i="12"/>
  <c r="N2946" i="12"/>
  <c r="O2946" i="12"/>
  <c r="Q2946" i="12"/>
  <c r="R2946" i="12"/>
  <c r="T2946" i="12"/>
  <c r="U2946" i="12"/>
  <c r="A2947" i="12"/>
  <c r="B2947" i="12"/>
  <c r="C2947" i="12"/>
  <c r="D2947" i="12"/>
  <c r="E2947" i="12"/>
  <c r="F2947" i="12"/>
  <c r="G2947" i="12"/>
  <c r="H2947" i="12"/>
  <c r="I2947" i="12"/>
  <c r="J2947" i="12"/>
  <c r="K2947" i="12"/>
  <c r="L2947" i="12"/>
  <c r="M2947" i="12"/>
  <c r="N2947" i="12"/>
  <c r="O2947" i="12"/>
  <c r="Q2947" i="12"/>
  <c r="R2947" i="12"/>
  <c r="T2947" i="12"/>
  <c r="U2947" i="12"/>
  <c r="A2948" i="12"/>
  <c r="B2948" i="12"/>
  <c r="C2948" i="12"/>
  <c r="D2948" i="12"/>
  <c r="E2948" i="12"/>
  <c r="F2948" i="12"/>
  <c r="G2948" i="12"/>
  <c r="H2948" i="12"/>
  <c r="I2948" i="12"/>
  <c r="J2948" i="12"/>
  <c r="K2948" i="12"/>
  <c r="L2948" i="12"/>
  <c r="M2948" i="12"/>
  <c r="N2948" i="12"/>
  <c r="O2948" i="12"/>
  <c r="Q2948" i="12"/>
  <c r="R2948" i="12"/>
  <c r="T2948" i="12"/>
  <c r="U2948" i="12"/>
  <c r="A2949" i="12"/>
  <c r="B2949" i="12"/>
  <c r="C2949" i="12"/>
  <c r="D2949" i="12"/>
  <c r="E2949" i="12"/>
  <c r="F2949" i="12"/>
  <c r="G2949" i="12"/>
  <c r="H2949" i="12"/>
  <c r="I2949" i="12"/>
  <c r="J2949" i="12"/>
  <c r="K2949" i="12"/>
  <c r="L2949" i="12"/>
  <c r="M2949" i="12"/>
  <c r="N2949" i="12"/>
  <c r="O2949" i="12"/>
  <c r="Q2949" i="12"/>
  <c r="R2949" i="12"/>
  <c r="T2949" i="12"/>
  <c r="U2949" i="12"/>
  <c r="A2950" i="12"/>
  <c r="B2950" i="12"/>
  <c r="C2950" i="12"/>
  <c r="D2950" i="12"/>
  <c r="E2950" i="12"/>
  <c r="F2950" i="12"/>
  <c r="G2950" i="12"/>
  <c r="H2950" i="12"/>
  <c r="I2950" i="12"/>
  <c r="J2950" i="12"/>
  <c r="K2950" i="12"/>
  <c r="L2950" i="12"/>
  <c r="M2950" i="12"/>
  <c r="N2950" i="12"/>
  <c r="O2950" i="12"/>
  <c r="Q2950" i="12"/>
  <c r="R2950" i="12"/>
  <c r="T2950" i="12"/>
  <c r="U2950" i="12"/>
  <c r="A2951" i="12"/>
  <c r="B2951" i="12"/>
  <c r="C2951" i="12"/>
  <c r="D2951" i="12"/>
  <c r="E2951" i="12"/>
  <c r="F2951" i="12"/>
  <c r="G2951" i="12"/>
  <c r="H2951" i="12"/>
  <c r="I2951" i="12"/>
  <c r="J2951" i="12"/>
  <c r="K2951" i="12"/>
  <c r="L2951" i="12"/>
  <c r="M2951" i="12"/>
  <c r="N2951" i="12"/>
  <c r="O2951" i="12"/>
  <c r="Q2951" i="12"/>
  <c r="R2951" i="12"/>
  <c r="T2951" i="12"/>
  <c r="U2951" i="12"/>
  <c r="A2952" i="12"/>
  <c r="B2952" i="12"/>
  <c r="C2952" i="12"/>
  <c r="D2952" i="12"/>
  <c r="E2952" i="12"/>
  <c r="F2952" i="12"/>
  <c r="G2952" i="12"/>
  <c r="H2952" i="12"/>
  <c r="I2952" i="12"/>
  <c r="J2952" i="12"/>
  <c r="K2952" i="12"/>
  <c r="L2952" i="12"/>
  <c r="M2952" i="12"/>
  <c r="N2952" i="12"/>
  <c r="O2952" i="12"/>
  <c r="Q2952" i="12"/>
  <c r="R2952" i="12"/>
  <c r="T2952" i="12"/>
  <c r="U2952" i="12"/>
  <c r="A2953" i="12"/>
  <c r="B2953" i="12"/>
  <c r="C2953" i="12"/>
  <c r="D2953" i="12"/>
  <c r="E2953" i="12"/>
  <c r="F2953" i="12"/>
  <c r="G2953" i="12"/>
  <c r="H2953" i="12"/>
  <c r="I2953" i="12"/>
  <c r="J2953" i="12"/>
  <c r="K2953" i="12"/>
  <c r="L2953" i="12"/>
  <c r="M2953" i="12"/>
  <c r="N2953" i="12"/>
  <c r="O2953" i="12"/>
  <c r="Q2953" i="12"/>
  <c r="R2953" i="12"/>
  <c r="T2953" i="12"/>
  <c r="U2953" i="12"/>
  <c r="A2954" i="12"/>
  <c r="B2954" i="12"/>
  <c r="C2954" i="12"/>
  <c r="D2954" i="12"/>
  <c r="E2954" i="12"/>
  <c r="F2954" i="12"/>
  <c r="G2954" i="12"/>
  <c r="H2954" i="12"/>
  <c r="I2954" i="12"/>
  <c r="J2954" i="12"/>
  <c r="K2954" i="12"/>
  <c r="L2954" i="12"/>
  <c r="M2954" i="12"/>
  <c r="N2954" i="12"/>
  <c r="O2954" i="12"/>
  <c r="Q2954" i="12"/>
  <c r="R2954" i="12"/>
  <c r="T2954" i="12"/>
  <c r="U2954" i="12"/>
  <c r="A2955" i="12"/>
  <c r="B2955" i="12"/>
  <c r="C2955" i="12"/>
  <c r="D2955" i="12"/>
  <c r="E2955" i="12"/>
  <c r="F2955" i="12"/>
  <c r="G2955" i="12"/>
  <c r="H2955" i="12"/>
  <c r="I2955" i="12"/>
  <c r="J2955" i="12"/>
  <c r="K2955" i="12"/>
  <c r="L2955" i="12"/>
  <c r="M2955" i="12"/>
  <c r="N2955" i="12"/>
  <c r="O2955" i="12"/>
  <c r="Q2955" i="12"/>
  <c r="R2955" i="12"/>
  <c r="T2955" i="12"/>
  <c r="U2955" i="12"/>
  <c r="A2956" i="12"/>
  <c r="B2956" i="12"/>
  <c r="C2956" i="12"/>
  <c r="D2956" i="12"/>
  <c r="E2956" i="12"/>
  <c r="F2956" i="12"/>
  <c r="G2956" i="12"/>
  <c r="H2956" i="12"/>
  <c r="I2956" i="12"/>
  <c r="J2956" i="12"/>
  <c r="K2956" i="12"/>
  <c r="L2956" i="12"/>
  <c r="M2956" i="12"/>
  <c r="N2956" i="12"/>
  <c r="O2956" i="12"/>
  <c r="Q2956" i="12"/>
  <c r="R2956" i="12"/>
  <c r="T2956" i="12"/>
  <c r="U2956" i="12"/>
  <c r="A2957" i="12"/>
  <c r="B2957" i="12"/>
  <c r="C2957" i="12"/>
  <c r="D2957" i="12"/>
  <c r="E2957" i="12"/>
  <c r="F2957" i="12"/>
  <c r="G2957" i="12"/>
  <c r="H2957" i="12"/>
  <c r="I2957" i="12"/>
  <c r="J2957" i="12"/>
  <c r="K2957" i="12"/>
  <c r="L2957" i="12"/>
  <c r="M2957" i="12"/>
  <c r="N2957" i="12"/>
  <c r="O2957" i="12"/>
  <c r="Q2957" i="12"/>
  <c r="R2957" i="12"/>
  <c r="T2957" i="12"/>
  <c r="U2957" i="12"/>
  <c r="A2958" i="12"/>
  <c r="B2958" i="12"/>
  <c r="C2958" i="12"/>
  <c r="D2958" i="12"/>
  <c r="E2958" i="12"/>
  <c r="F2958" i="12"/>
  <c r="G2958" i="12"/>
  <c r="H2958" i="12"/>
  <c r="I2958" i="12"/>
  <c r="J2958" i="12"/>
  <c r="K2958" i="12"/>
  <c r="L2958" i="12"/>
  <c r="M2958" i="12"/>
  <c r="N2958" i="12"/>
  <c r="O2958" i="12"/>
  <c r="Q2958" i="12"/>
  <c r="R2958" i="12"/>
  <c r="T2958" i="12"/>
  <c r="U2958" i="12"/>
  <c r="A2959" i="12"/>
  <c r="B2959" i="12"/>
  <c r="C2959" i="12"/>
  <c r="D2959" i="12"/>
  <c r="E2959" i="12"/>
  <c r="F2959" i="12"/>
  <c r="G2959" i="12"/>
  <c r="H2959" i="12"/>
  <c r="I2959" i="12"/>
  <c r="J2959" i="12"/>
  <c r="K2959" i="12"/>
  <c r="L2959" i="12"/>
  <c r="M2959" i="12"/>
  <c r="N2959" i="12"/>
  <c r="O2959" i="12"/>
  <c r="Q2959" i="12"/>
  <c r="R2959" i="12"/>
  <c r="T2959" i="12"/>
  <c r="U2959" i="12"/>
  <c r="A2960" i="12"/>
  <c r="B2960" i="12"/>
  <c r="C2960" i="12"/>
  <c r="D2960" i="12"/>
  <c r="E2960" i="12"/>
  <c r="F2960" i="12"/>
  <c r="G2960" i="12"/>
  <c r="H2960" i="12"/>
  <c r="I2960" i="12"/>
  <c r="J2960" i="12"/>
  <c r="K2960" i="12"/>
  <c r="L2960" i="12"/>
  <c r="M2960" i="12"/>
  <c r="N2960" i="12"/>
  <c r="O2960" i="12"/>
  <c r="Q2960" i="12"/>
  <c r="R2960" i="12"/>
  <c r="T2960" i="12"/>
  <c r="U2960" i="12"/>
  <c r="A2961" i="12"/>
  <c r="B2961" i="12"/>
  <c r="C2961" i="12"/>
  <c r="D2961" i="12"/>
  <c r="E2961" i="12"/>
  <c r="F2961" i="12"/>
  <c r="G2961" i="12"/>
  <c r="H2961" i="12"/>
  <c r="I2961" i="12"/>
  <c r="J2961" i="12"/>
  <c r="K2961" i="12"/>
  <c r="L2961" i="12"/>
  <c r="M2961" i="12"/>
  <c r="N2961" i="12"/>
  <c r="O2961" i="12"/>
  <c r="Q2961" i="12"/>
  <c r="R2961" i="12"/>
  <c r="T2961" i="12"/>
  <c r="U2961" i="12"/>
  <c r="A2962" i="12"/>
  <c r="B2962" i="12"/>
  <c r="C2962" i="12"/>
  <c r="D2962" i="12"/>
  <c r="E2962" i="12"/>
  <c r="F2962" i="12"/>
  <c r="G2962" i="12"/>
  <c r="H2962" i="12"/>
  <c r="I2962" i="12"/>
  <c r="J2962" i="12"/>
  <c r="K2962" i="12"/>
  <c r="L2962" i="12"/>
  <c r="M2962" i="12"/>
  <c r="N2962" i="12"/>
  <c r="O2962" i="12"/>
  <c r="Q2962" i="12"/>
  <c r="R2962" i="12"/>
  <c r="T2962" i="12"/>
  <c r="U2962" i="12"/>
  <c r="A2963" i="12"/>
  <c r="B2963" i="12"/>
  <c r="C2963" i="12"/>
  <c r="D2963" i="12"/>
  <c r="E2963" i="12"/>
  <c r="F2963" i="12"/>
  <c r="G2963" i="12"/>
  <c r="H2963" i="12"/>
  <c r="I2963" i="12"/>
  <c r="J2963" i="12"/>
  <c r="K2963" i="12"/>
  <c r="L2963" i="12"/>
  <c r="M2963" i="12"/>
  <c r="N2963" i="12"/>
  <c r="O2963" i="12"/>
  <c r="Q2963" i="12"/>
  <c r="R2963" i="12"/>
  <c r="T2963" i="12"/>
  <c r="U2963" i="12"/>
  <c r="A2964" i="12"/>
  <c r="B2964" i="12"/>
  <c r="C2964" i="12"/>
  <c r="D2964" i="12"/>
  <c r="E2964" i="12"/>
  <c r="F2964" i="12"/>
  <c r="G2964" i="12"/>
  <c r="H2964" i="12"/>
  <c r="I2964" i="12"/>
  <c r="J2964" i="12"/>
  <c r="K2964" i="12"/>
  <c r="L2964" i="12"/>
  <c r="M2964" i="12"/>
  <c r="N2964" i="12"/>
  <c r="O2964" i="12"/>
  <c r="Q2964" i="12"/>
  <c r="R2964" i="12"/>
  <c r="T2964" i="12"/>
  <c r="U2964" i="12"/>
  <c r="A2965" i="12"/>
  <c r="B2965" i="12"/>
  <c r="C2965" i="12"/>
  <c r="D2965" i="12"/>
  <c r="E2965" i="12"/>
  <c r="F2965" i="12"/>
  <c r="G2965" i="12"/>
  <c r="H2965" i="12"/>
  <c r="I2965" i="12"/>
  <c r="J2965" i="12"/>
  <c r="K2965" i="12"/>
  <c r="L2965" i="12"/>
  <c r="M2965" i="12"/>
  <c r="N2965" i="12"/>
  <c r="O2965" i="12"/>
  <c r="Q2965" i="12"/>
  <c r="R2965" i="12"/>
  <c r="T2965" i="12"/>
  <c r="U2965" i="12"/>
  <c r="A2966" i="12"/>
  <c r="B2966" i="12"/>
  <c r="C2966" i="12"/>
  <c r="D2966" i="12"/>
  <c r="E2966" i="12"/>
  <c r="F2966" i="12"/>
  <c r="G2966" i="12"/>
  <c r="H2966" i="12"/>
  <c r="I2966" i="12"/>
  <c r="J2966" i="12"/>
  <c r="K2966" i="12"/>
  <c r="L2966" i="12"/>
  <c r="M2966" i="12"/>
  <c r="N2966" i="12"/>
  <c r="O2966" i="12"/>
  <c r="Q2966" i="12"/>
  <c r="R2966" i="12"/>
  <c r="T2966" i="12"/>
  <c r="U2966" i="12"/>
  <c r="A2967" i="12"/>
  <c r="B2967" i="12"/>
  <c r="C2967" i="12"/>
  <c r="D2967" i="12"/>
  <c r="E2967" i="12"/>
  <c r="F2967" i="12"/>
  <c r="G2967" i="12"/>
  <c r="H2967" i="12"/>
  <c r="I2967" i="12"/>
  <c r="J2967" i="12"/>
  <c r="K2967" i="12"/>
  <c r="L2967" i="12"/>
  <c r="M2967" i="12"/>
  <c r="N2967" i="12"/>
  <c r="O2967" i="12"/>
  <c r="Q2967" i="12"/>
  <c r="R2967" i="12"/>
  <c r="T2967" i="12"/>
  <c r="U2967" i="12"/>
  <c r="A2968" i="12"/>
  <c r="B2968" i="12"/>
  <c r="C2968" i="12"/>
  <c r="D2968" i="12"/>
  <c r="E2968" i="12"/>
  <c r="F2968" i="12"/>
  <c r="G2968" i="12"/>
  <c r="H2968" i="12"/>
  <c r="I2968" i="12"/>
  <c r="J2968" i="12"/>
  <c r="K2968" i="12"/>
  <c r="L2968" i="12"/>
  <c r="M2968" i="12"/>
  <c r="N2968" i="12"/>
  <c r="O2968" i="12"/>
  <c r="Q2968" i="12"/>
  <c r="R2968" i="12"/>
  <c r="T2968" i="12"/>
  <c r="U2968" i="12"/>
  <c r="A2969" i="12"/>
  <c r="B2969" i="12"/>
  <c r="C2969" i="12"/>
  <c r="D2969" i="12"/>
  <c r="E2969" i="12"/>
  <c r="F2969" i="12"/>
  <c r="G2969" i="12"/>
  <c r="H2969" i="12"/>
  <c r="I2969" i="12"/>
  <c r="J2969" i="12"/>
  <c r="K2969" i="12"/>
  <c r="L2969" i="12"/>
  <c r="M2969" i="12"/>
  <c r="N2969" i="12"/>
  <c r="O2969" i="12"/>
  <c r="Q2969" i="12"/>
  <c r="R2969" i="12"/>
  <c r="T2969" i="12"/>
  <c r="U2969" i="12"/>
  <c r="A2970" i="12"/>
  <c r="B2970" i="12"/>
  <c r="C2970" i="12"/>
  <c r="D2970" i="12"/>
  <c r="E2970" i="12"/>
  <c r="F2970" i="12"/>
  <c r="G2970" i="12"/>
  <c r="H2970" i="12"/>
  <c r="I2970" i="12"/>
  <c r="J2970" i="12"/>
  <c r="K2970" i="12"/>
  <c r="L2970" i="12"/>
  <c r="M2970" i="12"/>
  <c r="N2970" i="12"/>
  <c r="O2970" i="12"/>
  <c r="Q2970" i="12"/>
  <c r="R2970" i="12"/>
  <c r="T2970" i="12"/>
  <c r="U2970" i="12"/>
  <c r="A2971" i="12"/>
  <c r="B2971" i="12"/>
  <c r="C2971" i="12"/>
  <c r="D2971" i="12"/>
  <c r="E2971" i="12"/>
  <c r="F2971" i="12"/>
  <c r="G2971" i="12"/>
  <c r="H2971" i="12"/>
  <c r="I2971" i="12"/>
  <c r="J2971" i="12"/>
  <c r="K2971" i="12"/>
  <c r="L2971" i="12"/>
  <c r="M2971" i="12"/>
  <c r="N2971" i="12"/>
  <c r="O2971" i="12"/>
  <c r="Q2971" i="12"/>
  <c r="R2971" i="12"/>
  <c r="T2971" i="12"/>
  <c r="U2971" i="12"/>
  <c r="A2972" i="12"/>
  <c r="B2972" i="12"/>
  <c r="C2972" i="12"/>
  <c r="D2972" i="12"/>
  <c r="E2972" i="12"/>
  <c r="F2972" i="12"/>
  <c r="G2972" i="12"/>
  <c r="H2972" i="12"/>
  <c r="I2972" i="12"/>
  <c r="J2972" i="12"/>
  <c r="K2972" i="12"/>
  <c r="L2972" i="12"/>
  <c r="M2972" i="12"/>
  <c r="N2972" i="12"/>
  <c r="O2972" i="12"/>
  <c r="Q2972" i="12"/>
  <c r="R2972" i="12"/>
  <c r="T2972" i="12"/>
  <c r="U2972" i="12"/>
  <c r="A2973" i="12"/>
  <c r="B2973" i="12"/>
  <c r="C2973" i="12"/>
  <c r="D2973" i="12"/>
  <c r="E2973" i="12"/>
  <c r="F2973" i="12"/>
  <c r="G2973" i="12"/>
  <c r="H2973" i="12"/>
  <c r="I2973" i="12"/>
  <c r="J2973" i="12"/>
  <c r="K2973" i="12"/>
  <c r="L2973" i="12"/>
  <c r="M2973" i="12"/>
  <c r="N2973" i="12"/>
  <c r="O2973" i="12"/>
  <c r="Q2973" i="12"/>
  <c r="R2973" i="12"/>
  <c r="T2973" i="12"/>
  <c r="U2973" i="12"/>
  <c r="A2974" i="12"/>
  <c r="B2974" i="12"/>
  <c r="C2974" i="12"/>
  <c r="D2974" i="12"/>
  <c r="E2974" i="12"/>
  <c r="F2974" i="12"/>
  <c r="G2974" i="12"/>
  <c r="H2974" i="12"/>
  <c r="I2974" i="12"/>
  <c r="J2974" i="12"/>
  <c r="K2974" i="12"/>
  <c r="L2974" i="12"/>
  <c r="M2974" i="12"/>
  <c r="N2974" i="12"/>
  <c r="O2974" i="12"/>
  <c r="Q2974" i="12"/>
  <c r="R2974" i="12"/>
  <c r="T2974" i="12"/>
  <c r="U2974" i="12"/>
  <c r="A2975" i="12"/>
  <c r="B2975" i="12"/>
  <c r="C2975" i="12"/>
  <c r="D2975" i="12"/>
  <c r="E2975" i="12"/>
  <c r="F2975" i="12"/>
  <c r="G2975" i="12"/>
  <c r="H2975" i="12"/>
  <c r="I2975" i="12"/>
  <c r="J2975" i="12"/>
  <c r="K2975" i="12"/>
  <c r="L2975" i="12"/>
  <c r="M2975" i="12"/>
  <c r="N2975" i="12"/>
  <c r="O2975" i="12"/>
  <c r="Q2975" i="12"/>
  <c r="R2975" i="12"/>
  <c r="T2975" i="12"/>
  <c r="U2975" i="12"/>
  <c r="A2976" i="12"/>
  <c r="B2976" i="12"/>
  <c r="C2976" i="12"/>
  <c r="D2976" i="12"/>
  <c r="E2976" i="12"/>
  <c r="F2976" i="12"/>
  <c r="G2976" i="12"/>
  <c r="H2976" i="12"/>
  <c r="I2976" i="12"/>
  <c r="J2976" i="12"/>
  <c r="K2976" i="12"/>
  <c r="L2976" i="12"/>
  <c r="M2976" i="12"/>
  <c r="N2976" i="12"/>
  <c r="O2976" i="12"/>
  <c r="Q2976" i="12"/>
  <c r="R2976" i="12"/>
  <c r="T2976" i="12"/>
  <c r="U2976" i="12"/>
  <c r="A2977" i="12"/>
  <c r="B2977" i="12"/>
  <c r="C2977" i="12"/>
  <c r="D2977" i="12"/>
  <c r="E2977" i="12"/>
  <c r="F2977" i="12"/>
  <c r="G2977" i="12"/>
  <c r="H2977" i="12"/>
  <c r="I2977" i="12"/>
  <c r="J2977" i="12"/>
  <c r="K2977" i="12"/>
  <c r="L2977" i="12"/>
  <c r="M2977" i="12"/>
  <c r="N2977" i="12"/>
  <c r="O2977" i="12"/>
  <c r="Q2977" i="12"/>
  <c r="R2977" i="12"/>
  <c r="T2977" i="12"/>
  <c r="U2977" i="12"/>
  <c r="A2978" i="12"/>
  <c r="B2978" i="12"/>
  <c r="C2978" i="12"/>
  <c r="D2978" i="12"/>
  <c r="E2978" i="12"/>
  <c r="F2978" i="12"/>
  <c r="G2978" i="12"/>
  <c r="H2978" i="12"/>
  <c r="I2978" i="12"/>
  <c r="J2978" i="12"/>
  <c r="K2978" i="12"/>
  <c r="L2978" i="12"/>
  <c r="M2978" i="12"/>
  <c r="N2978" i="12"/>
  <c r="O2978" i="12"/>
  <c r="Q2978" i="12"/>
  <c r="R2978" i="12"/>
  <c r="T2978" i="12"/>
  <c r="U2978" i="12"/>
  <c r="A2979" i="12"/>
  <c r="B2979" i="12"/>
  <c r="C2979" i="12"/>
  <c r="D2979" i="12"/>
  <c r="E2979" i="12"/>
  <c r="F2979" i="12"/>
  <c r="G2979" i="12"/>
  <c r="H2979" i="12"/>
  <c r="I2979" i="12"/>
  <c r="J2979" i="12"/>
  <c r="K2979" i="12"/>
  <c r="L2979" i="12"/>
  <c r="M2979" i="12"/>
  <c r="N2979" i="12"/>
  <c r="O2979" i="12"/>
  <c r="Q2979" i="12"/>
  <c r="R2979" i="12"/>
  <c r="T2979" i="12"/>
  <c r="U2979" i="12"/>
  <c r="A2980" i="12"/>
  <c r="B2980" i="12"/>
  <c r="C2980" i="12"/>
  <c r="D2980" i="12"/>
  <c r="E2980" i="12"/>
  <c r="F2980" i="12"/>
  <c r="G2980" i="12"/>
  <c r="H2980" i="12"/>
  <c r="I2980" i="12"/>
  <c r="J2980" i="12"/>
  <c r="K2980" i="12"/>
  <c r="L2980" i="12"/>
  <c r="M2980" i="12"/>
  <c r="N2980" i="12"/>
  <c r="O2980" i="12"/>
  <c r="Q2980" i="12"/>
  <c r="R2980" i="12"/>
  <c r="T2980" i="12"/>
  <c r="U2980" i="12"/>
  <c r="A2981" i="12"/>
  <c r="B2981" i="12"/>
  <c r="C2981" i="12"/>
  <c r="D2981" i="12"/>
  <c r="E2981" i="12"/>
  <c r="F2981" i="12"/>
  <c r="G2981" i="12"/>
  <c r="H2981" i="12"/>
  <c r="I2981" i="12"/>
  <c r="J2981" i="12"/>
  <c r="K2981" i="12"/>
  <c r="L2981" i="12"/>
  <c r="M2981" i="12"/>
  <c r="N2981" i="12"/>
  <c r="O2981" i="12"/>
  <c r="Q2981" i="12"/>
  <c r="R2981" i="12"/>
  <c r="T2981" i="12"/>
  <c r="U2981" i="12"/>
  <c r="A2982" i="12"/>
  <c r="B2982" i="12"/>
  <c r="C2982" i="12"/>
  <c r="D2982" i="12"/>
  <c r="E2982" i="12"/>
  <c r="F2982" i="12"/>
  <c r="G2982" i="12"/>
  <c r="H2982" i="12"/>
  <c r="I2982" i="12"/>
  <c r="J2982" i="12"/>
  <c r="K2982" i="12"/>
  <c r="L2982" i="12"/>
  <c r="M2982" i="12"/>
  <c r="N2982" i="12"/>
  <c r="O2982" i="12"/>
  <c r="Q2982" i="12"/>
  <c r="R2982" i="12"/>
  <c r="T2982" i="12"/>
  <c r="U2982" i="12"/>
  <c r="A2983" i="12"/>
  <c r="B2983" i="12"/>
  <c r="C2983" i="12"/>
  <c r="D2983" i="12"/>
  <c r="E2983" i="12"/>
  <c r="F2983" i="12"/>
  <c r="G2983" i="12"/>
  <c r="H2983" i="12"/>
  <c r="I2983" i="12"/>
  <c r="J2983" i="12"/>
  <c r="K2983" i="12"/>
  <c r="L2983" i="12"/>
  <c r="M2983" i="12"/>
  <c r="N2983" i="12"/>
  <c r="O2983" i="12"/>
  <c r="Q2983" i="12"/>
  <c r="R2983" i="12"/>
  <c r="T2983" i="12"/>
  <c r="U2983" i="12"/>
  <c r="A2984" i="12"/>
  <c r="B2984" i="12"/>
  <c r="C2984" i="12"/>
  <c r="D2984" i="12"/>
  <c r="E2984" i="12"/>
  <c r="F2984" i="12"/>
  <c r="G2984" i="12"/>
  <c r="H2984" i="12"/>
  <c r="I2984" i="12"/>
  <c r="J2984" i="12"/>
  <c r="K2984" i="12"/>
  <c r="L2984" i="12"/>
  <c r="M2984" i="12"/>
  <c r="N2984" i="12"/>
  <c r="O2984" i="12"/>
  <c r="Q2984" i="12"/>
  <c r="R2984" i="12"/>
  <c r="T2984" i="12"/>
  <c r="U2984" i="12"/>
  <c r="A2985" i="12"/>
  <c r="B2985" i="12"/>
  <c r="C2985" i="12"/>
  <c r="D2985" i="12"/>
  <c r="E2985" i="12"/>
  <c r="F2985" i="12"/>
  <c r="G2985" i="12"/>
  <c r="H2985" i="12"/>
  <c r="I2985" i="12"/>
  <c r="J2985" i="12"/>
  <c r="K2985" i="12"/>
  <c r="L2985" i="12"/>
  <c r="M2985" i="12"/>
  <c r="N2985" i="12"/>
  <c r="O2985" i="12"/>
  <c r="Q2985" i="12"/>
  <c r="R2985" i="12"/>
  <c r="T2985" i="12"/>
  <c r="U2985" i="12"/>
  <c r="A2986" i="12"/>
  <c r="B2986" i="12"/>
  <c r="C2986" i="12"/>
  <c r="D2986" i="12"/>
  <c r="E2986" i="12"/>
  <c r="F2986" i="12"/>
  <c r="G2986" i="12"/>
  <c r="H2986" i="12"/>
  <c r="I2986" i="12"/>
  <c r="J2986" i="12"/>
  <c r="K2986" i="12"/>
  <c r="L2986" i="12"/>
  <c r="M2986" i="12"/>
  <c r="N2986" i="12"/>
  <c r="O2986" i="12"/>
  <c r="Q2986" i="12"/>
  <c r="R2986" i="12"/>
  <c r="T2986" i="12"/>
  <c r="U2986" i="12"/>
  <c r="A2987" i="12"/>
  <c r="B2987" i="12"/>
  <c r="C2987" i="12"/>
  <c r="D2987" i="12"/>
  <c r="E2987" i="12"/>
  <c r="F2987" i="12"/>
  <c r="G2987" i="12"/>
  <c r="H2987" i="12"/>
  <c r="I2987" i="12"/>
  <c r="J2987" i="12"/>
  <c r="K2987" i="12"/>
  <c r="L2987" i="12"/>
  <c r="M2987" i="12"/>
  <c r="N2987" i="12"/>
  <c r="O2987" i="12"/>
  <c r="Q2987" i="12"/>
  <c r="R2987" i="12"/>
  <c r="T2987" i="12"/>
  <c r="U2987" i="12"/>
  <c r="A2988" i="12"/>
  <c r="B2988" i="12"/>
  <c r="C2988" i="12"/>
  <c r="D2988" i="12"/>
  <c r="E2988" i="12"/>
  <c r="F2988" i="12"/>
  <c r="G2988" i="12"/>
  <c r="H2988" i="12"/>
  <c r="I2988" i="12"/>
  <c r="J2988" i="12"/>
  <c r="K2988" i="12"/>
  <c r="L2988" i="12"/>
  <c r="M2988" i="12"/>
  <c r="N2988" i="12"/>
  <c r="O2988" i="12"/>
  <c r="Q2988" i="12"/>
  <c r="R2988" i="12"/>
  <c r="T2988" i="12"/>
  <c r="U2988" i="12"/>
  <c r="A2989" i="12"/>
  <c r="B2989" i="12"/>
  <c r="C2989" i="12"/>
  <c r="D2989" i="12"/>
  <c r="E2989" i="12"/>
  <c r="F2989" i="12"/>
  <c r="G2989" i="12"/>
  <c r="H2989" i="12"/>
  <c r="I2989" i="12"/>
  <c r="J2989" i="12"/>
  <c r="K2989" i="12"/>
  <c r="L2989" i="12"/>
  <c r="M2989" i="12"/>
  <c r="N2989" i="12"/>
  <c r="O2989" i="12"/>
  <c r="Q2989" i="12"/>
  <c r="R2989" i="12"/>
  <c r="T2989" i="12"/>
  <c r="U2989" i="12"/>
  <c r="A2990" i="12"/>
  <c r="B2990" i="12"/>
  <c r="C2990" i="12"/>
  <c r="D2990" i="12"/>
  <c r="E2990" i="12"/>
  <c r="F2990" i="12"/>
  <c r="G2990" i="12"/>
  <c r="H2990" i="12"/>
  <c r="I2990" i="12"/>
  <c r="J2990" i="12"/>
  <c r="K2990" i="12"/>
  <c r="L2990" i="12"/>
  <c r="M2990" i="12"/>
  <c r="N2990" i="12"/>
  <c r="O2990" i="12"/>
  <c r="Q2990" i="12"/>
  <c r="R2990" i="12"/>
  <c r="T2990" i="12"/>
  <c r="U2990" i="12"/>
  <c r="A2991" i="12"/>
  <c r="B2991" i="12"/>
  <c r="C2991" i="12"/>
  <c r="D2991" i="12"/>
  <c r="E2991" i="12"/>
  <c r="F2991" i="12"/>
  <c r="G2991" i="12"/>
  <c r="H2991" i="12"/>
  <c r="I2991" i="12"/>
  <c r="J2991" i="12"/>
  <c r="K2991" i="12"/>
  <c r="L2991" i="12"/>
  <c r="M2991" i="12"/>
  <c r="N2991" i="12"/>
  <c r="O2991" i="12"/>
  <c r="Q2991" i="12"/>
  <c r="R2991" i="12"/>
  <c r="T2991" i="12"/>
  <c r="U2991" i="12"/>
  <c r="A2992" i="12"/>
  <c r="B2992" i="12"/>
  <c r="C2992" i="12"/>
  <c r="D2992" i="12"/>
  <c r="E2992" i="12"/>
  <c r="F2992" i="12"/>
  <c r="G2992" i="12"/>
  <c r="H2992" i="12"/>
  <c r="I2992" i="12"/>
  <c r="J2992" i="12"/>
  <c r="K2992" i="12"/>
  <c r="L2992" i="12"/>
  <c r="M2992" i="12"/>
  <c r="N2992" i="12"/>
  <c r="O2992" i="12"/>
  <c r="Q2992" i="12"/>
  <c r="R2992" i="12"/>
  <c r="T2992" i="12"/>
  <c r="U2992" i="12"/>
  <c r="A2993" i="12"/>
  <c r="B2993" i="12"/>
  <c r="C2993" i="12"/>
  <c r="D2993" i="12"/>
  <c r="E2993" i="12"/>
  <c r="F2993" i="12"/>
  <c r="G2993" i="12"/>
  <c r="H2993" i="12"/>
  <c r="I2993" i="12"/>
  <c r="J2993" i="12"/>
  <c r="K2993" i="12"/>
  <c r="L2993" i="12"/>
  <c r="M2993" i="12"/>
  <c r="N2993" i="12"/>
  <c r="O2993" i="12"/>
  <c r="Q2993" i="12"/>
  <c r="R2993" i="12"/>
  <c r="T2993" i="12"/>
  <c r="U2993" i="12"/>
  <c r="A2994" i="12"/>
  <c r="B2994" i="12"/>
  <c r="C2994" i="12"/>
  <c r="D2994" i="12"/>
  <c r="E2994" i="12"/>
  <c r="F2994" i="12"/>
  <c r="G2994" i="12"/>
  <c r="H2994" i="12"/>
  <c r="I2994" i="12"/>
  <c r="J2994" i="12"/>
  <c r="K2994" i="12"/>
  <c r="L2994" i="12"/>
  <c r="M2994" i="12"/>
  <c r="N2994" i="12"/>
  <c r="O2994" i="12"/>
  <c r="Q2994" i="12"/>
  <c r="R2994" i="12"/>
  <c r="T2994" i="12"/>
  <c r="U2994" i="12"/>
  <c r="A2995" i="12"/>
  <c r="B2995" i="12"/>
  <c r="C2995" i="12"/>
  <c r="D2995" i="12"/>
  <c r="E2995" i="12"/>
  <c r="F2995" i="12"/>
  <c r="G2995" i="12"/>
  <c r="H2995" i="12"/>
  <c r="I2995" i="12"/>
  <c r="J2995" i="12"/>
  <c r="K2995" i="12"/>
  <c r="L2995" i="12"/>
  <c r="M2995" i="12"/>
  <c r="N2995" i="12"/>
  <c r="O2995" i="12"/>
  <c r="Q2995" i="12"/>
  <c r="R2995" i="12"/>
  <c r="T2995" i="12"/>
  <c r="U2995" i="12"/>
  <c r="A2996" i="12"/>
  <c r="B2996" i="12"/>
  <c r="C2996" i="12"/>
  <c r="D2996" i="12"/>
  <c r="E2996" i="12"/>
  <c r="F2996" i="12"/>
  <c r="G2996" i="12"/>
  <c r="H2996" i="12"/>
  <c r="I2996" i="12"/>
  <c r="J2996" i="12"/>
  <c r="K2996" i="12"/>
  <c r="L2996" i="12"/>
  <c r="M2996" i="12"/>
  <c r="N2996" i="12"/>
  <c r="O2996" i="12"/>
  <c r="Q2996" i="12"/>
  <c r="R2996" i="12"/>
  <c r="T2996" i="12"/>
  <c r="U2996" i="12"/>
  <c r="A2997" i="12"/>
  <c r="B2997" i="12"/>
  <c r="C2997" i="12"/>
  <c r="D2997" i="12"/>
  <c r="E2997" i="12"/>
  <c r="F2997" i="12"/>
  <c r="G2997" i="12"/>
  <c r="H2997" i="12"/>
  <c r="I2997" i="12"/>
  <c r="J2997" i="12"/>
  <c r="K2997" i="12"/>
  <c r="L2997" i="12"/>
  <c r="M2997" i="12"/>
  <c r="N2997" i="12"/>
  <c r="O2997" i="12"/>
  <c r="Q2997" i="12"/>
  <c r="R2997" i="12"/>
  <c r="T2997" i="12"/>
  <c r="U2997" i="12"/>
  <c r="A2998" i="12"/>
  <c r="B2998" i="12"/>
  <c r="C2998" i="12"/>
  <c r="D2998" i="12"/>
  <c r="E2998" i="12"/>
  <c r="F2998" i="12"/>
  <c r="G2998" i="12"/>
  <c r="H2998" i="12"/>
  <c r="I2998" i="12"/>
  <c r="J2998" i="12"/>
  <c r="K2998" i="12"/>
  <c r="L2998" i="12"/>
  <c r="M2998" i="12"/>
  <c r="N2998" i="12"/>
  <c r="O2998" i="12"/>
  <c r="Q2998" i="12"/>
  <c r="R2998" i="12"/>
  <c r="T2998" i="12"/>
  <c r="U2998" i="12"/>
  <c r="A2999" i="12"/>
  <c r="B2999" i="12"/>
  <c r="C2999" i="12"/>
  <c r="D2999" i="12"/>
  <c r="E2999" i="12"/>
  <c r="F2999" i="12"/>
  <c r="G2999" i="12"/>
  <c r="H2999" i="12"/>
  <c r="I2999" i="12"/>
  <c r="J2999" i="12"/>
  <c r="K2999" i="12"/>
  <c r="L2999" i="12"/>
  <c r="M2999" i="12"/>
  <c r="N2999" i="12"/>
  <c r="O2999" i="12"/>
  <c r="Q2999" i="12"/>
  <c r="R2999" i="12"/>
  <c r="T2999" i="12"/>
  <c r="U2999" i="12"/>
  <c r="A3000" i="12"/>
  <c r="B3000" i="12"/>
  <c r="C3000" i="12"/>
  <c r="D3000" i="12"/>
  <c r="E3000" i="12"/>
  <c r="F3000" i="12"/>
  <c r="G3000" i="12"/>
  <c r="H3000" i="12"/>
  <c r="I3000" i="12"/>
  <c r="J3000" i="12"/>
  <c r="K3000" i="12"/>
  <c r="L3000" i="12"/>
  <c r="M3000" i="12"/>
  <c r="N3000" i="12"/>
  <c r="O3000" i="12"/>
  <c r="Q3000" i="12"/>
  <c r="R3000" i="12"/>
  <c r="T3000" i="12"/>
  <c r="U3000" i="12"/>
  <c r="AY6" i="1"/>
  <c r="BR6" i="1" s="1"/>
  <c r="B8" i="11"/>
  <c r="F8" i="11"/>
  <c r="H8" i="11"/>
  <c r="I8" i="11"/>
  <c r="J8" i="11"/>
  <c r="O8" i="11"/>
  <c r="B9" i="11"/>
  <c r="F9" i="11"/>
  <c r="H9" i="11"/>
  <c r="I9" i="11"/>
  <c r="J9" i="11"/>
  <c r="O9" i="11"/>
  <c r="Q9" i="11"/>
  <c r="B10" i="11"/>
  <c r="F10" i="11"/>
  <c r="H10" i="11"/>
  <c r="I10" i="11"/>
  <c r="J10" i="11"/>
  <c r="O10" i="11"/>
  <c r="Q10" i="11"/>
  <c r="B11" i="11"/>
  <c r="F11" i="11"/>
  <c r="H11" i="11"/>
  <c r="I11" i="11"/>
  <c r="J11" i="11"/>
  <c r="O11" i="11"/>
  <c r="Q11" i="11"/>
  <c r="B12" i="11"/>
  <c r="F12" i="11"/>
  <c r="H12" i="11"/>
  <c r="I12" i="11"/>
  <c r="J12" i="11"/>
  <c r="Q12" i="11"/>
  <c r="B13" i="11"/>
  <c r="F13" i="11"/>
  <c r="H13" i="11"/>
  <c r="I13" i="11"/>
  <c r="J13" i="11"/>
  <c r="O13" i="11"/>
  <c r="Q13" i="11"/>
  <c r="B14" i="11"/>
  <c r="F14" i="11"/>
  <c r="H14" i="11"/>
  <c r="I14" i="11"/>
  <c r="J14" i="11"/>
  <c r="O14" i="11"/>
  <c r="Q14" i="11"/>
  <c r="B15" i="11"/>
  <c r="F15" i="11"/>
  <c r="H15" i="11"/>
  <c r="I15" i="11"/>
  <c r="J15" i="11"/>
  <c r="O15" i="11"/>
  <c r="Q15" i="11"/>
  <c r="B16" i="11"/>
  <c r="F16" i="11"/>
  <c r="H16" i="11"/>
  <c r="I16" i="11"/>
  <c r="J16" i="11"/>
  <c r="O16" i="11"/>
  <c r="Q16" i="11"/>
  <c r="B17" i="11"/>
  <c r="F17" i="11"/>
  <c r="H17" i="11"/>
  <c r="I17" i="11"/>
  <c r="J17" i="11"/>
  <c r="Q17" i="11"/>
  <c r="B18" i="11"/>
  <c r="E18" i="11"/>
  <c r="F18" i="11"/>
  <c r="H18" i="11"/>
  <c r="I18" i="11"/>
  <c r="J18" i="11"/>
  <c r="Q18" i="11"/>
  <c r="B19" i="11"/>
  <c r="E19" i="11"/>
  <c r="F19" i="11"/>
  <c r="H19" i="11"/>
  <c r="I19" i="11"/>
  <c r="J19" i="11"/>
  <c r="Q19" i="11"/>
  <c r="B20" i="11"/>
  <c r="E20" i="11"/>
  <c r="F20" i="11"/>
  <c r="H20" i="11"/>
  <c r="I20" i="11"/>
  <c r="J20" i="11"/>
  <c r="Q20" i="11"/>
  <c r="B21" i="11"/>
  <c r="E21" i="11"/>
  <c r="F21" i="11"/>
  <c r="H21" i="11"/>
  <c r="I21" i="11"/>
  <c r="J21" i="11"/>
  <c r="Q21" i="11"/>
  <c r="B22" i="11"/>
  <c r="E22" i="11"/>
  <c r="F22" i="11"/>
  <c r="H22" i="11"/>
  <c r="I22" i="11"/>
  <c r="J22" i="11"/>
  <c r="Q22" i="11"/>
  <c r="B23" i="11"/>
  <c r="E23" i="11"/>
  <c r="F23" i="11"/>
  <c r="H23" i="11"/>
  <c r="I23" i="11"/>
  <c r="J23" i="11"/>
  <c r="O23" i="11"/>
  <c r="Q23" i="11"/>
  <c r="B24" i="11"/>
  <c r="E24" i="11"/>
  <c r="F24" i="11"/>
  <c r="H24" i="11"/>
  <c r="I24" i="11"/>
  <c r="J24" i="11"/>
  <c r="O24" i="11"/>
  <c r="Q24" i="11"/>
  <c r="B25" i="11"/>
  <c r="E25" i="11"/>
  <c r="F25" i="11"/>
  <c r="H25" i="11"/>
  <c r="I25" i="11"/>
  <c r="J25" i="11"/>
  <c r="O25" i="11"/>
  <c r="Q25" i="11"/>
  <c r="B26" i="11"/>
  <c r="E26" i="11"/>
  <c r="F26" i="11"/>
  <c r="H26" i="11"/>
  <c r="I26" i="11"/>
  <c r="J26" i="11"/>
  <c r="O26" i="11"/>
  <c r="Q26" i="11"/>
  <c r="B27" i="11"/>
  <c r="E27" i="11"/>
  <c r="F27" i="11"/>
  <c r="H27" i="11"/>
  <c r="I27" i="11"/>
  <c r="J27" i="11"/>
  <c r="O27" i="11"/>
  <c r="Q27" i="11"/>
  <c r="B28" i="11"/>
  <c r="E28" i="11"/>
  <c r="H28" i="11"/>
  <c r="I28" i="11"/>
  <c r="J28" i="11"/>
  <c r="O28" i="11"/>
  <c r="Q28" i="11"/>
  <c r="B29" i="11"/>
  <c r="E29" i="11"/>
  <c r="F29" i="11"/>
  <c r="H29" i="11"/>
  <c r="I29" i="11"/>
  <c r="J29" i="11"/>
  <c r="O29" i="11"/>
  <c r="Q29" i="11"/>
  <c r="B30" i="11"/>
  <c r="E30" i="11"/>
  <c r="F30" i="11"/>
  <c r="H30" i="11"/>
  <c r="J30" i="11"/>
  <c r="O30" i="11"/>
  <c r="Q30" i="11"/>
  <c r="B31" i="11"/>
  <c r="E31" i="11"/>
  <c r="F31" i="11"/>
  <c r="H31" i="11"/>
  <c r="I31" i="11"/>
  <c r="J31" i="11"/>
  <c r="O31" i="11"/>
  <c r="Q31" i="11"/>
  <c r="B32" i="11"/>
  <c r="E32" i="11"/>
  <c r="F32" i="11"/>
  <c r="H32" i="11"/>
  <c r="I32" i="11"/>
  <c r="J32" i="11"/>
  <c r="O32" i="11"/>
  <c r="Q32" i="11"/>
  <c r="B33" i="11"/>
  <c r="E33" i="11"/>
  <c r="F33" i="11"/>
  <c r="H33" i="11"/>
  <c r="I33" i="11"/>
  <c r="J33" i="11"/>
  <c r="O33" i="11"/>
  <c r="Q33" i="11"/>
  <c r="B34" i="11"/>
  <c r="E34" i="11"/>
  <c r="F34" i="11"/>
  <c r="H34" i="11"/>
  <c r="I34" i="11"/>
  <c r="J34" i="11"/>
  <c r="O34" i="11"/>
  <c r="Q34" i="11"/>
  <c r="B35" i="11"/>
  <c r="E35" i="11"/>
  <c r="F35" i="11"/>
  <c r="H35" i="11"/>
  <c r="I35" i="11"/>
  <c r="J35" i="11"/>
  <c r="O35" i="11"/>
  <c r="Q35" i="11"/>
  <c r="B36" i="11"/>
  <c r="E36" i="11"/>
  <c r="F36" i="11"/>
  <c r="H36" i="11"/>
  <c r="I36" i="11"/>
  <c r="J36" i="11"/>
  <c r="O36" i="11"/>
  <c r="Q36" i="11"/>
  <c r="B37" i="11"/>
  <c r="E37" i="11"/>
  <c r="F37" i="11"/>
  <c r="H37" i="11"/>
  <c r="I37" i="11"/>
  <c r="J37" i="11"/>
  <c r="O37" i="11"/>
  <c r="Q37" i="11"/>
  <c r="B38" i="11"/>
  <c r="E38" i="11"/>
  <c r="F38" i="11"/>
  <c r="H38" i="11"/>
  <c r="I38" i="11"/>
  <c r="J38" i="11"/>
  <c r="O38" i="11"/>
  <c r="Q38" i="11"/>
  <c r="B39" i="11"/>
  <c r="E39" i="11"/>
  <c r="F39" i="11"/>
  <c r="H39" i="11"/>
  <c r="I39" i="11"/>
  <c r="J39" i="11"/>
  <c r="B40" i="11"/>
  <c r="E40" i="11"/>
  <c r="F40" i="11"/>
  <c r="H40" i="11"/>
  <c r="I40" i="11"/>
  <c r="J40" i="11"/>
  <c r="O40" i="11"/>
  <c r="Q40" i="11"/>
  <c r="B41" i="11"/>
  <c r="E41" i="11"/>
  <c r="F41" i="11"/>
  <c r="H41" i="11"/>
  <c r="I41" i="11"/>
  <c r="J41" i="11"/>
  <c r="O41" i="11"/>
  <c r="Q41" i="11"/>
  <c r="B42" i="11"/>
  <c r="E42" i="11"/>
  <c r="F42" i="11"/>
  <c r="H42" i="11"/>
  <c r="I42" i="11"/>
  <c r="J42" i="11"/>
  <c r="O42" i="11"/>
  <c r="Q42" i="11"/>
  <c r="B43" i="11"/>
  <c r="E43" i="11"/>
  <c r="F43" i="11"/>
  <c r="H43" i="11"/>
  <c r="I43" i="11"/>
  <c r="J43" i="11"/>
  <c r="O43" i="11"/>
  <c r="Q43" i="11"/>
  <c r="B44" i="11"/>
  <c r="E44" i="11"/>
  <c r="F44" i="11"/>
  <c r="H44" i="11"/>
  <c r="I44" i="11"/>
  <c r="J44" i="11"/>
  <c r="O44" i="11"/>
  <c r="Q44" i="11"/>
  <c r="B45" i="11"/>
  <c r="E45" i="11"/>
  <c r="F45" i="11"/>
  <c r="H45" i="11"/>
  <c r="I45" i="11"/>
  <c r="J45" i="11"/>
  <c r="O45" i="11"/>
  <c r="Q45" i="11"/>
  <c r="B46" i="11"/>
  <c r="E46" i="11"/>
  <c r="F46" i="11"/>
  <c r="H46" i="11"/>
  <c r="I46" i="11"/>
  <c r="J46" i="11"/>
  <c r="O46" i="11"/>
  <c r="Q46" i="11"/>
  <c r="B47" i="11"/>
  <c r="E47" i="11"/>
  <c r="F47" i="11"/>
  <c r="H47" i="11"/>
  <c r="I47" i="11"/>
  <c r="J47" i="11"/>
  <c r="O47" i="11"/>
  <c r="Q47" i="11"/>
  <c r="B48" i="11"/>
  <c r="E48" i="11"/>
  <c r="F48" i="11"/>
  <c r="H48" i="11"/>
  <c r="I48" i="11"/>
  <c r="J48" i="11"/>
  <c r="O48" i="11"/>
  <c r="Q48" i="11"/>
  <c r="B49" i="11"/>
  <c r="E49" i="11"/>
  <c r="F49" i="11"/>
  <c r="H49" i="11"/>
  <c r="I49" i="11"/>
  <c r="J49" i="11"/>
  <c r="O49" i="11"/>
  <c r="Q49" i="11"/>
  <c r="B50" i="11"/>
  <c r="E50" i="11"/>
  <c r="F50" i="11"/>
  <c r="H50" i="11"/>
  <c r="I50" i="11"/>
  <c r="J50" i="11"/>
  <c r="O50" i="11"/>
  <c r="Q50" i="11"/>
  <c r="B51" i="11"/>
  <c r="E51" i="11"/>
  <c r="F51" i="11"/>
  <c r="H51" i="11"/>
  <c r="I51" i="11"/>
  <c r="J51" i="11"/>
  <c r="O51" i="11"/>
  <c r="Q51" i="11"/>
  <c r="B52" i="11"/>
  <c r="E52" i="11"/>
  <c r="F52" i="11"/>
  <c r="H52" i="11"/>
  <c r="I52" i="11"/>
  <c r="J52" i="11"/>
  <c r="O52" i="11"/>
  <c r="Q52" i="11"/>
  <c r="B53" i="11"/>
  <c r="E53" i="11"/>
  <c r="F53" i="11"/>
  <c r="H53" i="11"/>
  <c r="I53" i="11"/>
  <c r="J53" i="11"/>
  <c r="O53" i="11"/>
  <c r="Q53" i="11"/>
  <c r="B54" i="11"/>
  <c r="E54" i="11"/>
  <c r="F54" i="11"/>
  <c r="H54" i="11"/>
  <c r="I54" i="11"/>
  <c r="J54" i="11"/>
  <c r="O54" i="11"/>
  <c r="Q54" i="11"/>
  <c r="B55" i="11"/>
  <c r="E55" i="11"/>
  <c r="F55" i="11"/>
  <c r="H55" i="11"/>
  <c r="I55" i="11"/>
  <c r="J55" i="11"/>
  <c r="O55" i="11"/>
  <c r="Q55" i="11"/>
  <c r="B56" i="11"/>
  <c r="E56" i="11"/>
  <c r="F56" i="11"/>
  <c r="H56" i="11"/>
  <c r="I56" i="11"/>
  <c r="J56" i="11"/>
  <c r="O56" i="11"/>
  <c r="Q56" i="11"/>
  <c r="B57" i="11"/>
  <c r="E57" i="11"/>
  <c r="F57" i="11"/>
  <c r="H57" i="11"/>
  <c r="I57" i="11"/>
  <c r="J57" i="11"/>
  <c r="O57" i="11"/>
  <c r="Q57" i="11"/>
  <c r="B58" i="11"/>
  <c r="E58" i="11"/>
  <c r="F58" i="11"/>
  <c r="H58" i="11"/>
  <c r="I58" i="11"/>
  <c r="J58" i="11"/>
  <c r="O58" i="11"/>
  <c r="Q58" i="11"/>
  <c r="B59" i="11"/>
  <c r="E59" i="11"/>
  <c r="F59" i="11"/>
  <c r="H59" i="11"/>
  <c r="I59" i="11"/>
  <c r="J59" i="11"/>
  <c r="O59" i="11"/>
  <c r="Q59" i="11"/>
  <c r="B60" i="11"/>
  <c r="E60" i="11"/>
  <c r="F60" i="11"/>
  <c r="H60" i="11"/>
  <c r="I60" i="11"/>
  <c r="J60" i="11"/>
  <c r="O60" i="11"/>
  <c r="Q60" i="11"/>
  <c r="B61" i="11"/>
  <c r="E61" i="11"/>
  <c r="F61" i="11"/>
  <c r="H61" i="11"/>
  <c r="I61" i="11"/>
  <c r="J61" i="11"/>
  <c r="O61" i="11"/>
  <c r="Q61" i="11"/>
  <c r="B62" i="11"/>
  <c r="E62" i="11"/>
  <c r="F62" i="11"/>
  <c r="H62" i="11"/>
  <c r="I62" i="11"/>
  <c r="J62" i="11"/>
  <c r="O62" i="11"/>
  <c r="Q62" i="11"/>
  <c r="B63" i="11"/>
  <c r="E63" i="11"/>
  <c r="F63" i="11"/>
  <c r="H63" i="11"/>
  <c r="I63" i="11"/>
  <c r="J63" i="11"/>
  <c r="O63" i="11"/>
  <c r="Q63" i="11"/>
  <c r="B64" i="11"/>
  <c r="E64" i="11"/>
  <c r="F64" i="11"/>
  <c r="H64" i="11"/>
  <c r="I64" i="11"/>
  <c r="J64" i="11"/>
  <c r="O64" i="11"/>
  <c r="Q64" i="11"/>
  <c r="B65" i="11"/>
  <c r="E65" i="11"/>
  <c r="F65" i="11"/>
  <c r="H65" i="11"/>
  <c r="I65" i="11"/>
  <c r="J65" i="11"/>
  <c r="O65" i="11"/>
  <c r="Q65" i="11"/>
  <c r="B66" i="11"/>
  <c r="E66" i="11"/>
  <c r="F66" i="11"/>
  <c r="H66" i="11"/>
  <c r="I66" i="11"/>
  <c r="J66" i="11"/>
  <c r="O66" i="11"/>
  <c r="Q66" i="11"/>
  <c r="B67" i="11"/>
  <c r="E67" i="11"/>
  <c r="F67" i="11"/>
  <c r="H67" i="11"/>
  <c r="I67" i="11"/>
  <c r="J67" i="11"/>
  <c r="O67" i="11"/>
  <c r="Q67" i="11"/>
  <c r="B68" i="11"/>
  <c r="E68" i="11"/>
  <c r="F68" i="11"/>
  <c r="H68" i="11"/>
  <c r="I68" i="11"/>
  <c r="J68" i="11"/>
  <c r="O68" i="11"/>
  <c r="Q68" i="11"/>
  <c r="B69" i="11"/>
  <c r="E69" i="11"/>
  <c r="F69" i="11"/>
  <c r="H69" i="11"/>
  <c r="I69" i="11"/>
  <c r="J69" i="11"/>
  <c r="O69" i="11"/>
  <c r="Q69" i="11"/>
  <c r="B70" i="11"/>
  <c r="E70" i="11"/>
  <c r="F70" i="11"/>
  <c r="H70" i="11"/>
  <c r="I70" i="11"/>
  <c r="J70" i="11"/>
  <c r="O70" i="11"/>
  <c r="Q70" i="11"/>
  <c r="B71" i="11"/>
  <c r="E71" i="11"/>
  <c r="F71" i="11"/>
  <c r="H71" i="11"/>
  <c r="I71" i="11"/>
  <c r="J71" i="11"/>
  <c r="O71" i="11"/>
  <c r="Q71" i="11"/>
  <c r="B72" i="11"/>
  <c r="E72" i="11"/>
  <c r="F72" i="11"/>
  <c r="H72" i="11"/>
  <c r="I72" i="11"/>
  <c r="J72" i="11"/>
  <c r="O72" i="11"/>
  <c r="Q72" i="11"/>
  <c r="B73" i="11"/>
  <c r="E73" i="11"/>
  <c r="F73" i="11"/>
  <c r="H73" i="11"/>
  <c r="I73" i="11"/>
  <c r="J73" i="11"/>
  <c r="O73" i="11"/>
  <c r="Q73" i="11"/>
  <c r="E74" i="11"/>
  <c r="F74" i="11"/>
  <c r="H74" i="11"/>
  <c r="I74" i="11"/>
  <c r="J74" i="11"/>
  <c r="O74" i="11"/>
  <c r="Q74" i="11"/>
  <c r="E75" i="11"/>
  <c r="F75" i="11"/>
  <c r="H75" i="11"/>
  <c r="I75" i="11"/>
  <c r="J75" i="11"/>
  <c r="O75" i="11"/>
  <c r="Q75" i="11"/>
  <c r="B76" i="11"/>
  <c r="E76" i="11"/>
  <c r="F76" i="11"/>
  <c r="H76" i="11"/>
  <c r="I76" i="11"/>
  <c r="J76" i="11"/>
  <c r="O76" i="11"/>
  <c r="Q76" i="11"/>
  <c r="B77" i="11"/>
  <c r="E77" i="11"/>
  <c r="F77" i="11"/>
  <c r="H77" i="11"/>
  <c r="I77" i="11"/>
  <c r="J77" i="11"/>
  <c r="O77" i="11"/>
  <c r="Q77" i="11"/>
  <c r="B78" i="11"/>
  <c r="E78" i="11"/>
  <c r="F78" i="11"/>
  <c r="H78" i="11"/>
  <c r="I78" i="11"/>
  <c r="J78" i="11"/>
  <c r="O78" i="11"/>
  <c r="Q78" i="11"/>
  <c r="B79" i="11"/>
  <c r="E79" i="11"/>
  <c r="F79" i="11"/>
  <c r="H79" i="11"/>
  <c r="I79" i="11"/>
  <c r="J79" i="11"/>
  <c r="O79" i="11"/>
  <c r="Q79" i="11"/>
  <c r="B80" i="11"/>
  <c r="E80" i="11"/>
  <c r="F80" i="11"/>
  <c r="H80" i="11"/>
  <c r="I80" i="11"/>
  <c r="J80" i="11"/>
  <c r="O80" i="11"/>
  <c r="Q80" i="11"/>
  <c r="B81" i="11"/>
  <c r="E81" i="11"/>
  <c r="F81" i="11"/>
  <c r="H81" i="11"/>
  <c r="I81" i="11"/>
  <c r="J81" i="11"/>
  <c r="O81" i="11"/>
  <c r="Q81" i="11"/>
  <c r="B82" i="11"/>
  <c r="E82" i="11"/>
  <c r="F82" i="11"/>
  <c r="H82" i="11"/>
  <c r="I82" i="11"/>
  <c r="J82" i="11"/>
  <c r="O82" i="11"/>
  <c r="Q82" i="11"/>
  <c r="B83" i="11"/>
  <c r="E83" i="11"/>
  <c r="F83" i="11"/>
  <c r="H83" i="11"/>
  <c r="I83" i="11"/>
  <c r="J83" i="11"/>
  <c r="O83" i="11"/>
  <c r="Q83" i="11"/>
  <c r="B84" i="11"/>
  <c r="E84" i="11"/>
  <c r="F84" i="11"/>
  <c r="H84" i="11"/>
  <c r="I84" i="11"/>
  <c r="J84" i="11"/>
  <c r="O84" i="11"/>
  <c r="Q84" i="11"/>
  <c r="B85" i="11"/>
  <c r="E85" i="11"/>
  <c r="F85" i="11"/>
  <c r="H85" i="11"/>
  <c r="I85" i="11"/>
  <c r="J85" i="11"/>
  <c r="O85" i="11"/>
  <c r="Q85" i="11"/>
  <c r="B86" i="11"/>
  <c r="E86" i="11"/>
  <c r="F86" i="11"/>
  <c r="H86" i="11"/>
  <c r="I86" i="11"/>
  <c r="J86" i="11"/>
  <c r="O86" i="11"/>
  <c r="Q86" i="11"/>
  <c r="B87" i="11"/>
  <c r="E87" i="11"/>
  <c r="F87" i="11"/>
  <c r="H87" i="11"/>
  <c r="I87" i="11"/>
  <c r="J87" i="11"/>
  <c r="O87" i="11"/>
  <c r="Q87" i="11"/>
  <c r="B88" i="11"/>
  <c r="E88" i="11"/>
  <c r="F88" i="11"/>
  <c r="H88" i="11"/>
  <c r="I88" i="11"/>
  <c r="J88" i="11"/>
  <c r="O88" i="11"/>
  <c r="Q88" i="11"/>
  <c r="B89" i="11"/>
  <c r="E89" i="11"/>
  <c r="F89" i="11"/>
  <c r="H89" i="11"/>
  <c r="I89" i="11"/>
  <c r="J89" i="11"/>
  <c r="O89" i="11"/>
  <c r="Q89" i="11"/>
  <c r="B90" i="11"/>
  <c r="E90" i="11"/>
  <c r="F90" i="11"/>
  <c r="H90" i="11"/>
  <c r="I90" i="11"/>
  <c r="J90" i="11"/>
  <c r="O90" i="11"/>
  <c r="Q90" i="11"/>
  <c r="B91" i="11"/>
  <c r="E91" i="11"/>
  <c r="F91" i="11"/>
  <c r="H91" i="11"/>
  <c r="I91" i="11"/>
  <c r="J91" i="11"/>
  <c r="O91" i="11"/>
  <c r="Q91" i="11"/>
  <c r="B92" i="11"/>
  <c r="E92" i="11"/>
  <c r="F92" i="11"/>
  <c r="H92" i="11"/>
  <c r="I92" i="11"/>
  <c r="J92" i="11"/>
  <c r="O92" i="11"/>
  <c r="B93" i="11"/>
  <c r="E93" i="11"/>
  <c r="F93" i="11"/>
  <c r="H93" i="11"/>
  <c r="I93" i="11"/>
  <c r="J93" i="11"/>
  <c r="O93" i="11"/>
  <c r="Q93" i="11"/>
  <c r="B94" i="11"/>
  <c r="E94" i="11"/>
  <c r="F94" i="11"/>
  <c r="H94" i="11"/>
  <c r="I94" i="11"/>
  <c r="J94" i="11"/>
  <c r="O94" i="11"/>
  <c r="Q94" i="11"/>
  <c r="B95" i="11"/>
  <c r="E95" i="11"/>
  <c r="F95" i="11"/>
  <c r="H95" i="11"/>
  <c r="I95" i="11"/>
  <c r="J95" i="11"/>
  <c r="O95" i="11"/>
  <c r="Q95" i="11"/>
  <c r="B96" i="11"/>
  <c r="E96" i="11"/>
  <c r="F96" i="11"/>
  <c r="H96" i="11"/>
  <c r="I96" i="11"/>
  <c r="J96" i="11"/>
  <c r="O96" i="11"/>
  <c r="B97" i="11"/>
  <c r="E97" i="11"/>
  <c r="F97" i="11"/>
  <c r="H97" i="11"/>
  <c r="I97" i="11"/>
  <c r="J97" i="11"/>
  <c r="O97" i="11"/>
  <c r="B98" i="11"/>
  <c r="E98" i="11"/>
  <c r="F98" i="11"/>
  <c r="H98" i="11"/>
  <c r="I98" i="11"/>
  <c r="J98" i="11"/>
  <c r="O98" i="11"/>
  <c r="Q98" i="11"/>
  <c r="B99" i="11"/>
  <c r="E99" i="11"/>
  <c r="F99" i="11"/>
  <c r="H99" i="11"/>
  <c r="I99" i="11"/>
  <c r="J99" i="11"/>
  <c r="O99" i="11"/>
  <c r="Q99" i="11"/>
  <c r="B100" i="11"/>
  <c r="E100" i="11"/>
  <c r="F100" i="11"/>
  <c r="H100" i="11"/>
  <c r="I100" i="11"/>
  <c r="J100" i="11"/>
  <c r="O100" i="11"/>
  <c r="Q100" i="11"/>
  <c r="B101" i="11"/>
  <c r="E101" i="11"/>
  <c r="F101" i="11"/>
  <c r="H101" i="11"/>
  <c r="I101" i="11"/>
  <c r="J101" i="11"/>
  <c r="O101" i="11"/>
  <c r="Q101" i="11"/>
  <c r="B102" i="11"/>
  <c r="E102" i="11"/>
  <c r="F102" i="11"/>
  <c r="H102" i="11"/>
  <c r="I102" i="11"/>
  <c r="J102" i="11"/>
  <c r="O102" i="11"/>
  <c r="Q102" i="11"/>
  <c r="B103" i="11"/>
  <c r="E103" i="11"/>
  <c r="F103" i="11"/>
  <c r="H103" i="11"/>
  <c r="I103" i="11"/>
  <c r="J103" i="11"/>
  <c r="O103" i="11"/>
  <c r="Q103" i="11"/>
  <c r="B104" i="11"/>
  <c r="E104" i="11"/>
  <c r="F104" i="11"/>
  <c r="H104" i="11"/>
  <c r="I104" i="11"/>
  <c r="J104" i="11"/>
  <c r="O104" i="11"/>
  <c r="Q104" i="11"/>
  <c r="B105" i="11"/>
  <c r="E105" i="11"/>
  <c r="F105" i="11"/>
  <c r="H105" i="11"/>
  <c r="I105" i="11"/>
  <c r="J105" i="11"/>
  <c r="O105" i="11"/>
  <c r="Q105" i="11"/>
  <c r="B106" i="11"/>
  <c r="E106" i="11"/>
  <c r="F106" i="11"/>
  <c r="H106" i="11"/>
  <c r="I106" i="11"/>
  <c r="J106" i="11"/>
  <c r="O106" i="11"/>
  <c r="Q106" i="11"/>
  <c r="B107" i="11"/>
  <c r="E107" i="11"/>
  <c r="F107" i="11"/>
  <c r="H107" i="11"/>
  <c r="I107" i="11"/>
  <c r="J107" i="11"/>
  <c r="O107" i="11"/>
  <c r="Q107" i="11"/>
  <c r="B108" i="11"/>
  <c r="E108" i="11"/>
  <c r="F108" i="11"/>
  <c r="H108" i="11"/>
  <c r="I108" i="11"/>
  <c r="J108" i="11"/>
  <c r="O108" i="11"/>
  <c r="Q108" i="11"/>
  <c r="B109" i="11"/>
  <c r="E109" i="11"/>
  <c r="F109" i="11"/>
  <c r="H109" i="11"/>
  <c r="I109" i="11"/>
  <c r="J109" i="11"/>
  <c r="O109" i="11"/>
  <c r="Q109" i="11"/>
  <c r="B110" i="11"/>
  <c r="E110" i="11"/>
  <c r="F110" i="11"/>
  <c r="H110" i="11"/>
  <c r="I110" i="11"/>
  <c r="J110" i="11"/>
  <c r="O110" i="11"/>
  <c r="Q110" i="11"/>
  <c r="B111" i="11"/>
  <c r="E111" i="11"/>
  <c r="F111" i="11"/>
  <c r="H111" i="11"/>
  <c r="I111" i="11"/>
  <c r="J111" i="11"/>
  <c r="O111" i="11"/>
  <c r="Q111" i="11"/>
  <c r="B112" i="11"/>
  <c r="E112" i="11"/>
  <c r="F112" i="11"/>
  <c r="H112" i="11"/>
  <c r="I112" i="11"/>
  <c r="J112" i="11"/>
  <c r="O112" i="11"/>
  <c r="Q112" i="11"/>
  <c r="B113" i="11"/>
  <c r="E113" i="11"/>
  <c r="F113" i="11"/>
  <c r="H113" i="11"/>
  <c r="I113" i="11"/>
  <c r="J113" i="11"/>
  <c r="O113" i="11"/>
  <c r="Q113" i="11"/>
  <c r="B114" i="11"/>
  <c r="E114" i="11"/>
  <c r="F114" i="11"/>
  <c r="H114" i="11"/>
  <c r="I114" i="11"/>
  <c r="J114" i="11"/>
  <c r="O114" i="11"/>
  <c r="Q114" i="11"/>
  <c r="B115" i="11"/>
  <c r="E115" i="11"/>
  <c r="F115" i="11"/>
  <c r="H115" i="11"/>
  <c r="I115" i="11"/>
  <c r="J115" i="11"/>
  <c r="O115" i="11"/>
  <c r="Q115" i="11"/>
  <c r="B116" i="11"/>
  <c r="E116" i="11"/>
  <c r="F116" i="11"/>
  <c r="H116" i="11"/>
  <c r="I116" i="11"/>
  <c r="J116" i="11"/>
  <c r="O116" i="11"/>
  <c r="Q116" i="11"/>
  <c r="B117" i="11"/>
  <c r="E117" i="11"/>
  <c r="F117" i="11"/>
  <c r="H117" i="11"/>
  <c r="I117" i="11"/>
  <c r="J117" i="11"/>
  <c r="O117" i="11"/>
  <c r="Q117" i="11"/>
  <c r="B118" i="11"/>
  <c r="E118" i="11"/>
  <c r="F118" i="11"/>
  <c r="H118" i="11"/>
  <c r="I118" i="11"/>
  <c r="J118" i="11"/>
  <c r="O118" i="11"/>
  <c r="Q118" i="11"/>
  <c r="B119" i="11"/>
  <c r="E119" i="11"/>
  <c r="F119" i="11"/>
  <c r="H119" i="11"/>
  <c r="I119" i="11"/>
  <c r="J119" i="11"/>
  <c r="O119" i="11"/>
  <c r="Q119" i="11"/>
  <c r="B120" i="11"/>
  <c r="E120" i="11"/>
  <c r="F120" i="11"/>
  <c r="H120" i="11"/>
  <c r="I120" i="11"/>
  <c r="J120" i="11"/>
  <c r="O120" i="11"/>
  <c r="Q120" i="11"/>
  <c r="B121" i="11"/>
  <c r="E121" i="11"/>
  <c r="F121" i="11"/>
  <c r="H121" i="11"/>
  <c r="I121" i="11"/>
  <c r="J121" i="11"/>
  <c r="O121" i="11"/>
  <c r="Q121" i="11"/>
  <c r="B122" i="11"/>
  <c r="E122" i="11"/>
  <c r="F122" i="11"/>
  <c r="H122" i="11"/>
  <c r="I122" i="11"/>
  <c r="J122" i="11"/>
  <c r="O122" i="11"/>
  <c r="Q122" i="11"/>
  <c r="B123" i="11"/>
  <c r="E123" i="11"/>
  <c r="F123" i="11"/>
  <c r="H123" i="11"/>
  <c r="I123" i="11"/>
  <c r="J123" i="11"/>
  <c r="O123" i="11"/>
  <c r="Q123" i="11"/>
  <c r="B124" i="11"/>
  <c r="E124" i="11"/>
  <c r="F124" i="11"/>
  <c r="H124" i="11"/>
  <c r="I124" i="11"/>
  <c r="J124" i="11"/>
  <c r="O124" i="11"/>
  <c r="Q124" i="11"/>
  <c r="B125" i="11"/>
  <c r="E125" i="11"/>
  <c r="F125" i="11"/>
  <c r="H125" i="11"/>
  <c r="I125" i="11"/>
  <c r="J125" i="11"/>
  <c r="O125" i="11"/>
  <c r="Q125" i="11"/>
  <c r="B126" i="11"/>
  <c r="E126" i="11"/>
  <c r="F126" i="11"/>
  <c r="H126" i="11"/>
  <c r="I126" i="11"/>
  <c r="J126" i="11"/>
  <c r="O126" i="11"/>
  <c r="Q126" i="11"/>
  <c r="B127" i="11"/>
  <c r="E127" i="11"/>
  <c r="F127" i="11"/>
  <c r="H127" i="11"/>
  <c r="I127" i="11"/>
  <c r="J127" i="11"/>
  <c r="O127" i="11"/>
  <c r="Q127" i="11"/>
  <c r="B128" i="11"/>
  <c r="E128" i="11"/>
  <c r="F128" i="11"/>
  <c r="H128" i="11"/>
  <c r="I128" i="11"/>
  <c r="J128" i="11"/>
  <c r="O128" i="11"/>
  <c r="Q128" i="11"/>
  <c r="B129" i="11"/>
  <c r="E129" i="11"/>
  <c r="F129" i="11"/>
  <c r="H129" i="11"/>
  <c r="I129" i="11"/>
  <c r="J129" i="11"/>
  <c r="O129" i="11"/>
  <c r="Q129" i="11"/>
  <c r="B130" i="11"/>
  <c r="E130" i="11"/>
  <c r="F130" i="11"/>
  <c r="H130" i="11"/>
  <c r="I130" i="11"/>
  <c r="J130" i="11"/>
  <c r="O130" i="11"/>
  <c r="Q130" i="11"/>
  <c r="B131" i="11"/>
  <c r="E131" i="11"/>
  <c r="F131" i="11"/>
  <c r="H131" i="11"/>
  <c r="I131" i="11"/>
  <c r="J131" i="11"/>
  <c r="O131" i="11"/>
  <c r="Q131" i="11"/>
  <c r="B132" i="11"/>
  <c r="E132" i="11"/>
  <c r="F132" i="11"/>
  <c r="H132" i="11"/>
  <c r="I132" i="11"/>
  <c r="J132" i="11"/>
  <c r="O132" i="11"/>
  <c r="Q132" i="11"/>
  <c r="B133" i="11"/>
  <c r="E133" i="11"/>
  <c r="F133" i="11"/>
  <c r="H133" i="11"/>
  <c r="I133" i="11"/>
  <c r="J133" i="11"/>
  <c r="O133" i="11"/>
  <c r="Q133" i="11"/>
  <c r="B134" i="11"/>
  <c r="E134" i="11"/>
  <c r="F134" i="11"/>
  <c r="H134" i="11"/>
  <c r="I134" i="11"/>
  <c r="J134" i="11"/>
  <c r="O134" i="11"/>
  <c r="Q134" i="11"/>
  <c r="B135" i="11"/>
  <c r="E135" i="11"/>
  <c r="F135" i="11"/>
  <c r="H135" i="11"/>
  <c r="I135" i="11"/>
  <c r="J135" i="11"/>
  <c r="O135" i="11"/>
  <c r="Q135" i="11"/>
  <c r="B136" i="11"/>
  <c r="E136" i="11"/>
  <c r="F136" i="11"/>
  <c r="H136" i="11"/>
  <c r="I136" i="11"/>
  <c r="J136" i="11"/>
  <c r="O136" i="11"/>
  <c r="Q136" i="11"/>
  <c r="B137" i="11"/>
  <c r="E137" i="11"/>
  <c r="F137" i="11"/>
  <c r="H137" i="11"/>
  <c r="I137" i="11"/>
  <c r="J137" i="11"/>
  <c r="O137" i="11"/>
  <c r="Q137" i="11"/>
  <c r="B138" i="11"/>
  <c r="E138" i="11"/>
  <c r="F138" i="11"/>
  <c r="H138" i="11"/>
  <c r="I138" i="11"/>
  <c r="J138" i="11"/>
  <c r="O138" i="11"/>
  <c r="Q138" i="11"/>
  <c r="B139" i="11"/>
  <c r="E139" i="11"/>
  <c r="F139" i="11"/>
  <c r="H139" i="11"/>
  <c r="I139" i="11"/>
  <c r="J139" i="11"/>
  <c r="O139" i="11"/>
  <c r="Q139" i="11"/>
  <c r="B140" i="11"/>
  <c r="E140" i="11"/>
  <c r="F140" i="11"/>
  <c r="H140" i="11"/>
  <c r="I140" i="11"/>
  <c r="J140" i="11"/>
  <c r="O140" i="11"/>
  <c r="Q140" i="11"/>
  <c r="B141" i="11"/>
  <c r="E141" i="11"/>
  <c r="F141" i="11"/>
  <c r="H141" i="11"/>
  <c r="I141" i="11"/>
  <c r="J141" i="11"/>
  <c r="O141" i="11"/>
  <c r="Q141" i="11"/>
  <c r="B142" i="11"/>
  <c r="E142" i="11"/>
  <c r="F142" i="11"/>
  <c r="H142" i="11"/>
  <c r="I142" i="11"/>
  <c r="J142" i="11"/>
  <c r="O142" i="11"/>
  <c r="Q142" i="11"/>
  <c r="B143" i="11"/>
  <c r="E143" i="11"/>
  <c r="F143" i="11"/>
  <c r="H143" i="11"/>
  <c r="I143" i="11"/>
  <c r="J143" i="11"/>
  <c r="O143" i="11"/>
  <c r="Q143" i="11"/>
  <c r="B144" i="11"/>
  <c r="E144" i="11"/>
  <c r="F144" i="11"/>
  <c r="H144" i="11"/>
  <c r="I144" i="11"/>
  <c r="J144" i="11"/>
  <c r="O144" i="11"/>
  <c r="Q144" i="11"/>
  <c r="B145" i="11"/>
  <c r="E145" i="11"/>
  <c r="F145" i="11"/>
  <c r="H145" i="11"/>
  <c r="I145" i="11"/>
  <c r="J145" i="11"/>
  <c r="O145" i="11"/>
  <c r="Q145" i="11"/>
  <c r="B146" i="11"/>
  <c r="E146" i="11"/>
  <c r="F146" i="11"/>
  <c r="H146" i="11"/>
  <c r="I146" i="11"/>
  <c r="J146" i="11"/>
  <c r="O146" i="11"/>
  <c r="Q146" i="11"/>
  <c r="B147" i="11"/>
  <c r="E147" i="11"/>
  <c r="F147" i="11"/>
  <c r="H147" i="11"/>
  <c r="I147" i="11"/>
  <c r="J147" i="11"/>
  <c r="O147" i="11"/>
  <c r="Q147" i="11"/>
  <c r="B148" i="11"/>
  <c r="E148" i="11"/>
  <c r="F148" i="11"/>
  <c r="H148" i="11"/>
  <c r="I148" i="11"/>
  <c r="J148" i="11"/>
  <c r="O148" i="11"/>
  <c r="Q148" i="11"/>
  <c r="B149" i="11"/>
  <c r="E149" i="11"/>
  <c r="F149" i="11"/>
  <c r="H149" i="11"/>
  <c r="I149" i="11"/>
  <c r="J149" i="11"/>
  <c r="O149" i="11"/>
  <c r="Q149" i="11"/>
  <c r="B150" i="11"/>
  <c r="E150" i="11"/>
  <c r="F150" i="11"/>
  <c r="H150" i="11"/>
  <c r="I150" i="11"/>
  <c r="J150" i="11"/>
  <c r="O150" i="11"/>
  <c r="Q150" i="11"/>
  <c r="B151" i="11"/>
  <c r="E151" i="11"/>
  <c r="F151" i="11"/>
  <c r="H151" i="11"/>
  <c r="I151" i="11"/>
  <c r="J151" i="11"/>
  <c r="O151" i="11"/>
  <c r="Q151" i="11"/>
  <c r="B152" i="11"/>
  <c r="E152" i="11"/>
  <c r="F152" i="11"/>
  <c r="H152" i="11"/>
  <c r="I152" i="11"/>
  <c r="J152" i="11"/>
  <c r="O152" i="11"/>
  <c r="Q152" i="11"/>
  <c r="B153" i="11"/>
  <c r="E153" i="11"/>
  <c r="F153" i="11"/>
  <c r="H153" i="11"/>
  <c r="I153" i="11"/>
  <c r="J153" i="11"/>
  <c r="O153" i="11"/>
  <c r="Q153" i="11"/>
  <c r="B154" i="11"/>
  <c r="E154" i="11"/>
  <c r="F154" i="11"/>
  <c r="H154" i="11"/>
  <c r="I154" i="11"/>
  <c r="J154" i="11"/>
  <c r="O154" i="11"/>
  <c r="Q154" i="11"/>
  <c r="B155" i="11"/>
  <c r="E155" i="11"/>
  <c r="F155" i="11"/>
  <c r="H155" i="11"/>
  <c r="I155" i="11"/>
  <c r="J155" i="11"/>
  <c r="O155" i="11"/>
  <c r="Q155" i="11"/>
  <c r="B156" i="11"/>
  <c r="E156" i="11"/>
  <c r="F156" i="11"/>
  <c r="G156" i="11"/>
  <c r="H156" i="11"/>
  <c r="I156" i="11"/>
  <c r="J156" i="11"/>
  <c r="O156" i="11"/>
  <c r="Q156" i="11"/>
  <c r="B157" i="11"/>
  <c r="E157" i="11"/>
  <c r="F157" i="11"/>
  <c r="H157" i="11"/>
  <c r="I157" i="11"/>
  <c r="J157" i="11"/>
  <c r="O157" i="11"/>
  <c r="Q157" i="11"/>
  <c r="B158" i="11"/>
  <c r="E158" i="11"/>
  <c r="F158" i="11"/>
  <c r="H158" i="11"/>
  <c r="I158" i="11"/>
  <c r="J158" i="11"/>
  <c r="Q158" i="11"/>
  <c r="B159" i="11"/>
  <c r="E159" i="11"/>
  <c r="F159" i="11"/>
  <c r="H159" i="11"/>
  <c r="I159" i="11"/>
  <c r="J159" i="11"/>
  <c r="Q159" i="11"/>
  <c r="B160" i="11"/>
  <c r="E160" i="11"/>
  <c r="F160" i="11"/>
  <c r="H160" i="11"/>
  <c r="I160" i="11"/>
  <c r="J160" i="11"/>
  <c r="Q160" i="11"/>
  <c r="B161" i="11"/>
  <c r="E161" i="11"/>
  <c r="F161" i="11"/>
  <c r="H161" i="11"/>
  <c r="I161" i="11"/>
  <c r="J161" i="11"/>
  <c r="Q161" i="11"/>
  <c r="B162" i="11"/>
  <c r="E162" i="11"/>
  <c r="F162" i="11"/>
  <c r="G162" i="11"/>
  <c r="H162" i="11"/>
  <c r="I162" i="11"/>
  <c r="J162" i="11"/>
  <c r="O162" i="11"/>
  <c r="Q162" i="11"/>
  <c r="B163" i="11"/>
  <c r="E163" i="11"/>
  <c r="F163" i="11"/>
  <c r="H163" i="11"/>
  <c r="I163" i="11"/>
  <c r="J163" i="11"/>
  <c r="O163" i="11"/>
  <c r="Q163" i="11"/>
  <c r="B164" i="11"/>
  <c r="E164" i="11"/>
  <c r="F164" i="11"/>
  <c r="H164" i="11"/>
  <c r="I164" i="11"/>
  <c r="J164" i="11"/>
  <c r="O164" i="11"/>
  <c r="Q164" i="11"/>
  <c r="B165" i="11"/>
  <c r="E165" i="11"/>
  <c r="F165" i="11"/>
  <c r="H165" i="11"/>
  <c r="I165" i="11"/>
  <c r="J165" i="11"/>
  <c r="O165" i="11"/>
  <c r="Q165" i="11"/>
  <c r="B166" i="11"/>
  <c r="E166" i="11"/>
  <c r="F166" i="11"/>
  <c r="H166" i="11"/>
  <c r="I166" i="11"/>
  <c r="J166" i="11"/>
  <c r="O166" i="11"/>
  <c r="Q166" i="11"/>
  <c r="B167" i="11"/>
  <c r="E167" i="11"/>
  <c r="F167" i="11"/>
  <c r="H167" i="11"/>
  <c r="I167" i="11"/>
  <c r="J167" i="11"/>
  <c r="O167" i="11"/>
  <c r="Q167" i="11"/>
  <c r="B168" i="11"/>
  <c r="E168" i="11"/>
  <c r="F168" i="11"/>
  <c r="H168" i="11"/>
  <c r="I168" i="11"/>
  <c r="J168" i="11"/>
  <c r="O168" i="11"/>
  <c r="Q168" i="11"/>
  <c r="B169" i="11"/>
  <c r="E169" i="11"/>
  <c r="F169" i="11"/>
  <c r="H169" i="11"/>
  <c r="I169" i="11"/>
  <c r="J169" i="11"/>
  <c r="O169" i="11"/>
  <c r="Q169" i="11"/>
  <c r="B170" i="11"/>
  <c r="E170" i="11"/>
  <c r="F170" i="11"/>
  <c r="H170" i="11"/>
  <c r="I170" i="11"/>
  <c r="J170" i="11"/>
  <c r="O170" i="11"/>
  <c r="Q170" i="11"/>
  <c r="B171" i="11"/>
  <c r="E171" i="11"/>
  <c r="F171" i="11"/>
  <c r="H171" i="11"/>
  <c r="I171" i="11"/>
  <c r="J171" i="11"/>
  <c r="O171" i="11"/>
  <c r="Q171" i="11"/>
  <c r="B172" i="11"/>
  <c r="E172" i="11"/>
  <c r="F172" i="11"/>
  <c r="H172" i="11"/>
  <c r="I172" i="11"/>
  <c r="J172" i="11"/>
  <c r="O172" i="11"/>
  <c r="Q172" i="11"/>
  <c r="B173" i="11"/>
  <c r="E173" i="11"/>
  <c r="F173" i="11"/>
  <c r="H173" i="11"/>
  <c r="I173" i="11"/>
  <c r="J173" i="11"/>
  <c r="O173" i="11"/>
  <c r="Q173" i="11"/>
  <c r="B174" i="11"/>
  <c r="E174" i="11"/>
  <c r="F174" i="11"/>
  <c r="H174" i="11"/>
  <c r="I174" i="11"/>
  <c r="J174" i="11"/>
  <c r="O174" i="11"/>
  <c r="Q174" i="11"/>
  <c r="B175" i="11"/>
  <c r="E175" i="11"/>
  <c r="F175" i="11"/>
  <c r="H175" i="11"/>
  <c r="I175" i="11"/>
  <c r="J175" i="11"/>
  <c r="O175" i="11"/>
  <c r="Q175" i="11"/>
  <c r="B176" i="11"/>
  <c r="E176" i="11"/>
  <c r="F176" i="11"/>
  <c r="G176" i="11"/>
  <c r="H176" i="11"/>
  <c r="I176" i="11"/>
  <c r="J176" i="11"/>
  <c r="O176" i="11"/>
  <c r="Q176" i="11"/>
  <c r="B177" i="11"/>
  <c r="E177" i="11"/>
  <c r="F177" i="11"/>
  <c r="G177" i="11"/>
  <c r="H177" i="11"/>
  <c r="I177" i="11"/>
  <c r="J177" i="11"/>
  <c r="O177" i="11"/>
  <c r="Q177" i="11"/>
  <c r="B178" i="11"/>
  <c r="E178" i="11"/>
  <c r="F178" i="11"/>
  <c r="H178" i="11"/>
  <c r="I178" i="11"/>
  <c r="J178" i="11"/>
  <c r="O178" i="11"/>
  <c r="Q178" i="11"/>
  <c r="B179" i="11"/>
  <c r="E179" i="11"/>
  <c r="F179" i="11"/>
  <c r="G179" i="11"/>
  <c r="H179" i="11"/>
  <c r="I179" i="11"/>
  <c r="J179" i="11"/>
  <c r="O179" i="11"/>
  <c r="Q179" i="11"/>
  <c r="B180" i="11"/>
  <c r="E180" i="11"/>
  <c r="F180" i="11"/>
  <c r="H180" i="11"/>
  <c r="I180" i="11"/>
  <c r="J180" i="11"/>
  <c r="O180" i="11"/>
  <c r="Q180" i="11"/>
  <c r="B181" i="11"/>
  <c r="E181" i="11"/>
  <c r="F181" i="11"/>
  <c r="G181" i="11"/>
  <c r="H181" i="11"/>
  <c r="I181" i="11"/>
  <c r="J181" i="11"/>
  <c r="O181" i="11"/>
  <c r="Q181" i="11"/>
  <c r="B182" i="11"/>
  <c r="E182" i="11"/>
  <c r="F182" i="11"/>
  <c r="H182" i="11"/>
  <c r="I182" i="11"/>
  <c r="J182" i="11"/>
  <c r="O182" i="11"/>
  <c r="Q182" i="11"/>
  <c r="B183" i="11"/>
  <c r="E183" i="11"/>
  <c r="F183" i="11"/>
  <c r="H183" i="11"/>
  <c r="I183" i="11"/>
  <c r="J183" i="11"/>
  <c r="O183" i="11"/>
  <c r="Q183" i="11"/>
  <c r="B184" i="11"/>
  <c r="E184" i="11"/>
  <c r="F184" i="11"/>
  <c r="G184" i="11"/>
  <c r="H184" i="11"/>
  <c r="I184" i="11"/>
  <c r="J184" i="11"/>
  <c r="O184" i="11"/>
  <c r="Q184" i="11"/>
  <c r="B185" i="11"/>
  <c r="E185" i="11"/>
  <c r="F185" i="11"/>
  <c r="H185" i="11"/>
  <c r="I185" i="11"/>
  <c r="J185" i="11"/>
  <c r="O185" i="11"/>
  <c r="Q185" i="11"/>
  <c r="B186" i="11"/>
  <c r="E186" i="11"/>
  <c r="F186" i="11"/>
  <c r="H186" i="11"/>
  <c r="I186" i="11"/>
  <c r="J186" i="11"/>
  <c r="O186" i="11"/>
  <c r="Q186" i="11"/>
  <c r="B187" i="11"/>
  <c r="E187" i="11"/>
  <c r="F187" i="11"/>
  <c r="H187" i="11"/>
  <c r="I187" i="11"/>
  <c r="J187" i="11"/>
  <c r="O187" i="11"/>
  <c r="B188" i="11"/>
  <c r="E188" i="11"/>
  <c r="F188" i="11"/>
  <c r="H188" i="11"/>
  <c r="I188" i="11"/>
  <c r="J188" i="11"/>
  <c r="O188" i="11"/>
  <c r="Q188" i="11"/>
  <c r="B189" i="11"/>
  <c r="E189" i="11"/>
  <c r="F189" i="11"/>
  <c r="H189" i="11"/>
  <c r="I189" i="11"/>
  <c r="J189" i="11"/>
  <c r="O189" i="11"/>
  <c r="Q189" i="11"/>
  <c r="B190" i="11"/>
  <c r="E190" i="11"/>
  <c r="F190" i="11"/>
  <c r="H190" i="11"/>
  <c r="I190" i="11"/>
  <c r="J190" i="11"/>
  <c r="O190" i="11"/>
  <c r="Q190" i="11"/>
  <c r="B191" i="11"/>
  <c r="E191" i="11"/>
  <c r="F191" i="11"/>
  <c r="H191" i="11"/>
  <c r="I191" i="11"/>
  <c r="J191" i="11"/>
  <c r="O191" i="11"/>
  <c r="Q191" i="11"/>
  <c r="B192" i="11"/>
  <c r="E192" i="11"/>
  <c r="F192" i="11"/>
  <c r="H192" i="11"/>
  <c r="I192" i="11"/>
  <c r="J192" i="11"/>
  <c r="O192" i="11"/>
  <c r="Q192" i="11"/>
  <c r="B193" i="11"/>
  <c r="E193" i="11"/>
  <c r="F193" i="11"/>
  <c r="H193" i="11"/>
  <c r="I193" i="11"/>
  <c r="J193" i="11"/>
  <c r="O193" i="11"/>
  <c r="Q193" i="11"/>
  <c r="B194" i="11"/>
  <c r="E194" i="11"/>
  <c r="F194" i="11"/>
  <c r="H194" i="11"/>
  <c r="I194" i="11"/>
  <c r="J194" i="11"/>
  <c r="O194" i="11"/>
  <c r="Q194" i="11"/>
  <c r="B195" i="11"/>
  <c r="E195" i="11"/>
  <c r="F195" i="11"/>
  <c r="H195" i="11"/>
  <c r="I195" i="11"/>
  <c r="J195" i="11"/>
  <c r="O195" i="11"/>
  <c r="Q195" i="11"/>
  <c r="B196" i="11"/>
  <c r="E196" i="11"/>
  <c r="F196" i="11"/>
  <c r="H196" i="11"/>
  <c r="I196" i="11"/>
  <c r="J196" i="11"/>
  <c r="O196" i="11"/>
  <c r="Q196" i="11"/>
  <c r="B197" i="11"/>
  <c r="E197" i="11"/>
  <c r="F197" i="11"/>
  <c r="H197" i="11"/>
  <c r="I197" i="11"/>
  <c r="J197" i="11"/>
  <c r="O197" i="11"/>
  <c r="Q197" i="11"/>
  <c r="B198" i="11"/>
  <c r="E198" i="11"/>
  <c r="F198" i="11"/>
  <c r="H198" i="11"/>
  <c r="I198" i="11"/>
  <c r="J198" i="11"/>
  <c r="O198" i="11"/>
  <c r="Q198" i="11"/>
  <c r="B199" i="11"/>
  <c r="E199" i="11"/>
  <c r="F199" i="11"/>
  <c r="H199" i="11"/>
  <c r="I199" i="11"/>
  <c r="J199" i="11"/>
  <c r="O199" i="11"/>
  <c r="Q199" i="11"/>
  <c r="B200" i="11"/>
  <c r="E200" i="11"/>
  <c r="F200" i="11"/>
  <c r="H200" i="11"/>
  <c r="I200" i="11"/>
  <c r="J200" i="11"/>
  <c r="O200" i="11"/>
  <c r="Q200" i="11"/>
  <c r="B201" i="11"/>
  <c r="E201" i="11"/>
  <c r="F201" i="11"/>
  <c r="H201" i="11"/>
  <c r="I201" i="11"/>
  <c r="J201" i="11"/>
  <c r="O201" i="11"/>
  <c r="B202" i="11"/>
  <c r="E202" i="11"/>
  <c r="F202" i="11"/>
  <c r="H202" i="11"/>
  <c r="I202" i="11"/>
  <c r="J202" i="11"/>
  <c r="O202" i="11"/>
  <c r="Q202" i="11"/>
  <c r="B203" i="11"/>
  <c r="E203" i="11"/>
  <c r="F203" i="11"/>
  <c r="H203" i="11"/>
  <c r="I203" i="11"/>
  <c r="J203" i="11"/>
  <c r="O203" i="11"/>
  <c r="Q203" i="11"/>
  <c r="B204" i="11"/>
  <c r="E204" i="11"/>
  <c r="F204" i="11"/>
  <c r="H204" i="11"/>
  <c r="I204" i="11"/>
  <c r="J204" i="11"/>
  <c r="O204" i="11"/>
  <c r="Q204" i="11"/>
  <c r="B205" i="11"/>
  <c r="E205" i="11"/>
  <c r="F205" i="11"/>
  <c r="H205" i="11"/>
  <c r="I205" i="11"/>
  <c r="J205" i="11"/>
  <c r="O205" i="11"/>
  <c r="Q205" i="11"/>
  <c r="B206" i="11"/>
  <c r="E206" i="11"/>
  <c r="F206" i="11"/>
  <c r="H206" i="11"/>
  <c r="I206" i="11"/>
  <c r="J206" i="11"/>
  <c r="O206" i="11"/>
  <c r="Q206" i="11"/>
  <c r="B207" i="11"/>
  <c r="E207" i="11"/>
  <c r="F207" i="11"/>
  <c r="H207" i="11"/>
  <c r="I207" i="11"/>
  <c r="J207" i="11"/>
  <c r="O207" i="11"/>
  <c r="Q207" i="11"/>
  <c r="B208" i="11"/>
  <c r="E208" i="11"/>
  <c r="F208" i="11"/>
  <c r="H208" i="11"/>
  <c r="I208" i="11"/>
  <c r="J208" i="11"/>
  <c r="O208" i="11"/>
  <c r="Q208" i="11"/>
  <c r="B209" i="11"/>
  <c r="E209" i="11"/>
  <c r="F209" i="11"/>
  <c r="H209" i="11"/>
  <c r="I209" i="11"/>
  <c r="J209" i="11"/>
  <c r="O209" i="11"/>
  <c r="Q209" i="11"/>
  <c r="B210" i="11"/>
  <c r="E210" i="11"/>
  <c r="F210" i="11"/>
  <c r="H210" i="11"/>
  <c r="I210" i="11"/>
  <c r="J210" i="11"/>
  <c r="O210" i="11"/>
  <c r="Q210" i="11"/>
  <c r="B211" i="11"/>
  <c r="E211" i="11"/>
  <c r="F211" i="11"/>
  <c r="G211" i="11"/>
  <c r="H211" i="11"/>
  <c r="I211" i="11"/>
  <c r="J211" i="11"/>
  <c r="O211" i="11"/>
  <c r="Q211" i="11"/>
  <c r="B212" i="11"/>
  <c r="E212" i="11"/>
  <c r="F212" i="11"/>
  <c r="H212" i="11"/>
  <c r="I212" i="11"/>
  <c r="J212" i="11"/>
  <c r="O212" i="11"/>
  <c r="Q212" i="11"/>
  <c r="B213" i="11"/>
  <c r="E213" i="11"/>
  <c r="F213" i="11"/>
  <c r="H213" i="11"/>
  <c r="I213" i="11"/>
  <c r="J213" i="11"/>
  <c r="O213" i="11"/>
  <c r="Q213" i="11"/>
  <c r="B214" i="11"/>
  <c r="E214" i="11"/>
  <c r="F214" i="11"/>
  <c r="G214" i="11"/>
  <c r="H214" i="11"/>
  <c r="I214" i="11"/>
  <c r="J214" i="11"/>
  <c r="O214" i="11"/>
  <c r="Q214" i="11"/>
  <c r="B215" i="11"/>
  <c r="E215" i="11"/>
  <c r="F215" i="11"/>
  <c r="H215" i="11"/>
  <c r="I215" i="11"/>
  <c r="J215" i="11"/>
  <c r="O215" i="11"/>
  <c r="Q215" i="11"/>
  <c r="B216" i="11"/>
  <c r="E216" i="11"/>
  <c r="F216" i="11"/>
  <c r="H216" i="11"/>
  <c r="I216" i="11"/>
  <c r="J216" i="11"/>
  <c r="O216" i="11"/>
  <c r="Q216" i="11"/>
  <c r="B217" i="11"/>
  <c r="E217" i="11"/>
  <c r="F217" i="11"/>
  <c r="H217" i="11"/>
  <c r="I217" i="11"/>
  <c r="J217" i="11"/>
  <c r="O217" i="11"/>
  <c r="Q217" i="11"/>
  <c r="B218" i="11"/>
  <c r="E218" i="11"/>
  <c r="F218" i="11"/>
  <c r="H218" i="11"/>
  <c r="I218" i="11"/>
  <c r="J218" i="11"/>
  <c r="O218" i="11"/>
  <c r="Q218" i="11"/>
  <c r="B219" i="11"/>
  <c r="E219" i="11"/>
  <c r="F219" i="11"/>
  <c r="H219" i="11"/>
  <c r="I219" i="11"/>
  <c r="J219" i="11"/>
  <c r="O219" i="11"/>
  <c r="Q219" i="11"/>
  <c r="B220" i="11"/>
  <c r="E220" i="11"/>
  <c r="F220" i="11"/>
  <c r="G220" i="11"/>
  <c r="H220" i="11"/>
  <c r="I220" i="11"/>
  <c r="J220" i="11"/>
  <c r="O220" i="11"/>
  <c r="Q220" i="11"/>
  <c r="B221" i="11"/>
  <c r="E221" i="11"/>
  <c r="F221" i="11"/>
  <c r="H221" i="11"/>
  <c r="I221" i="11"/>
  <c r="J221" i="11"/>
  <c r="O221" i="11"/>
  <c r="Q221" i="11"/>
  <c r="B222" i="11"/>
  <c r="E222" i="11"/>
  <c r="F222" i="11"/>
  <c r="H222" i="11"/>
  <c r="I222" i="11"/>
  <c r="J222" i="11"/>
  <c r="O222" i="11"/>
  <c r="Q222" i="11"/>
  <c r="B223" i="11"/>
  <c r="E223" i="11"/>
  <c r="F223" i="11"/>
  <c r="G223" i="11"/>
  <c r="H223" i="11"/>
  <c r="I223" i="11"/>
  <c r="J223" i="11"/>
  <c r="O223" i="11"/>
  <c r="Q223" i="11"/>
  <c r="B224" i="11"/>
  <c r="E224" i="11"/>
  <c r="F224" i="11"/>
  <c r="G224" i="11"/>
  <c r="H224" i="11"/>
  <c r="I224" i="11"/>
  <c r="J224" i="11"/>
  <c r="O224" i="11"/>
  <c r="Q224" i="11"/>
  <c r="B225" i="11"/>
  <c r="E225" i="11"/>
  <c r="F225" i="11"/>
  <c r="H225" i="11"/>
  <c r="I225" i="11"/>
  <c r="J225" i="11"/>
  <c r="O225" i="11"/>
  <c r="Q225" i="11"/>
  <c r="B226" i="11"/>
  <c r="E226" i="11"/>
  <c r="F226" i="11"/>
  <c r="H226" i="11"/>
  <c r="I226" i="11"/>
  <c r="J226" i="11"/>
  <c r="O226" i="11"/>
  <c r="Q226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Q799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Q800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Q801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Q802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Q803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Q804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Q805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Q806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Q807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Q808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Q809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Q810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Q811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Q812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Q813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Q814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Q815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Q816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Q817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Q818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Q819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Q820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Q821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Q822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Q823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Q824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Q825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Q826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Q827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Q828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Q829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Q830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Q831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Q832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Q833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Q834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Q835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Q836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Q837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Q838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Q839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Q840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Q841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Q842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Q843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Q844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Q845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Q846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Q847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Q848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Q849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Q850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Q851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Q852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Q853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Q854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Q855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Q856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Q857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Q858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Q859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Q860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Q861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Q862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Q863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Q864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Q865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Q866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Q867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Q868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Q869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Q870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Q871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Q872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Q873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Q874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Q875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Q876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Q877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Q878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Q879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Q880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Q881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Q882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Q883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Q884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Q885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Q886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Q887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Q888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Q889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Q890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Q891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Q892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Q893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Q894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Q895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Q896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Q897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Q898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Q899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Q900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Q901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Q902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Q903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Q904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Q905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Q906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Q907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Q908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Q909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Q910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Q911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Q912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Q913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Q914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Q915" i="11"/>
  <c r="B916" i="11"/>
  <c r="C916" i="11"/>
  <c r="B917" i="11"/>
  <c r="C917" i="11"/>
  <c r="B918" i="11"/>
  <c r="C918" i="11"/>
  <c r="B919" i="11"/>
  <c r="C919" i="11"/>
  <c r="B920" i="11"/>
  <c r="C920" i="11"/>
  <c r="B921" i="11"/>
  <c r="C921" i="11"/>
  <c r="B922" i="11"/>
  <c r="C922" i="11"/>
  <c r="B923" i="11"/>
  <c r="C923" i="11"/>
  <c r="B924" i="11"/>
  <c r="C924" i="11"/>
  <c r="B925" i="11"/>
  <c r="C925" i="11"/>
  <c r="B926" i="11"/>
  <c r="C926" i="11"/>
  <c r="B927" i="11"/>
  <c r="C927" i="11"/>
  <c r="B928" i="11"/>
  <c r="C928" i="11"/>
  <c r="B929" i="11"/>
  <c r="C929" i="11"/>
  <c r="B930" i="11"/>
  <c r="C930" i="11"/>
  <c r="B931" i="11"/>
  <c r="C931" i="11"/>
  <c r="B932" i="11"/>
  <c r="C932" i="11"/>
  <c r="B933" i="11"/>
  <c r="C933" i="11"/>
  <c r="B934" i="11"/>
  <c r="C934" i="11"/>
  <c r="B935" i="11"/>
  <c r="C935" i="11"/>
  <c r="B936" i="11"/>
  <c r="C936" i="11"/>
  <c r="B937" i="11"/>
  <c r="C937" i="11"/>
  <c r="B938" i="11"/>
  <c r="C938" i="11"/>
  <c r="B939" i="11"/>
  <c r="C939" i="11"/>
  <c r="B940" i="11"/>
  <c r="C940" i="11"/>
  <c r="B941" i="11"/>
  <c r="C941" i="11"/>
  <c r="B942" i="11"/>
  <c r="C942" i="11"/>
  <c r="B943" i="11"/>
  <c r="C943" i="11"/>
  <c r="B944" i="11"/>
  <c r="C944" i="11"/>
  <c r="B945" i="11"/>
  <c r="C945" i="11"/>
  <c r="B946" i="11"/>
  <c r="C946" i="11"/>
  <c r="B947" i="11"/>
  <c r="C947" i="11"/>
  <c r="B948" i="11"/>
  <c r="C948" i="11"/>
  <c r="B949" i="11"/>
  <c r="C949" i="11"/>
  <c r="B950" i="11"/>
  <c r="C950" i="11"/>
  <c r="B951" i="11"/>
  <c r="C951" i="11"/>
  <c r="B952" i="11"/>
  <c r="C952" i="11"/>
  <c r="B953" i="11"/>
  <c r="C953" i="11"/>
  <c r="B954" i="11"/>
  <c r="C954" i="11"/>
  <c r="B955" i="11"/>
  <c r="C955" i="11"/>
  <c r="B956" i="11"/>
  <c r="C956" i="11"/>
  <c r="B957" i="11"/>
  <c r="C957" i="11"/>
  <c r="B958" i="11"/>
  <c r="C958" i="11"/>
  <c r="B959" i="11"/>
  <c r="C959" i="11"/>
  <c r="B960" i="11"/>
  <c r="C960" i="11"/>
  <c r="B961" i="11"/>
  <c r="C961" i="11"/>
  <c r="B962" i="11"/>
  <c r="C962" i="11"/>
  <c r="B963" i="11"/>
  <c r="C963" i="11"/>
  <c r="B964" i="11"/>
  <c r="C964" i="11"/>
  <c r="B965" i="11"/>
  <c r="C965" i="11"/>
  <c r="B966" i="11"/>
  <c r="C966" i="11"/>
  <c r="B967" i="11"/>
  <c r="C967" i="11"/>
  <c r="B968" i="11"/>
  <c r="C968" i="11"/>
  <c r="B969" i="11"/>
  <c r="C969" i="11"/>
  <c r="B970" i="11"/>
  <c r="C970" i="11"/>
  <c r="B971" i="11"/>
  <c r="C971" i="11"/>
  <c r="B972" i="11"/>
  <c r="C972" i="11"/>
  <c r="B973" i="11"/>
  <c r="C973" i="11"/>
  <c r="B974" i="11"/>
  <c r="C974" i="11"/>
  <c r="B975" i="11"/>
  <c r="C975" i="11"/>
  <c r="B976" i="11"/>
  <c r="C976" i="11"/>
  <c r="B977" i="11"/>
  <c r="C977" i="11"/>
  <c r="B978" i="11"/>
  <c r="C978" i="11"/>
  <c r="B979" i="11"/>
  <c r="C979" i="11"/>
  <c r="B980" i="11"/>
  <c r="C980" i="11"/>
  <c r="B981" i="11"/>
  <c r="C981" i="11"/>
  <c r="B982" i="11"/>
  <c r="C982" i="11"/>
  <c r="B983" i="11"/>
  <c r="C983" i="11"/>
  <c r="B984" i="11"/>
  <c r="C984" i="11"/>
  <c r="B985" i="11"/>
  <c r="C985" i="11"/>
  <c r="B986" i="11"/>
  <c r="C986" i="11"/>
  <c r="B987" i="11"/>
  <c r="C987" i="11"/>
  <c r="B988" i="11"/>
  <c r="C988" i="11"/>
  <c r="B989" i="11"/>
  <c r="C989" i="11"/>
  <c r="B990" i="11"/>
  <c r="C990" i="11"/>
  <c r="B991" i="11"/>
  <c r="C991" i="11"/>
  <c r="B992" i="11"/>
  <c r="C992" i="11"/>
  <c r="B993" i="11"/>
  <c r="C993" i="11"/>
  <c r="B994" i="11"/>
  <c r="C994" i="11"/>
  <c r="B995" i="11"/>
  <c r="C995" i="11"/>
  <c r="B996" i="11"/>
  <c r="C996" i="11"/>
  <c r="B997" i="11"/>
  <c r="C997" i="11"/>
  <c r="B998" i="11"/>
  <c r="C998" i="11"/>
  <c r="B999" i="11"/>
  <c r="C999" i="11"/>
  <c r="B7" i="11"/>
  <c r="E7" i="11"/>
  <c r="F7" i="11"/>
  <c r="H7" i="11"/>
  <c r="I7" i="11"/>
  <c r="J7" i="11"/>
  <c r="Q7" i="11"/>
  <c r="BT6" i="1"/>
  <c r="U3" i="12"/>
  <c r="T3" i="12"/>
  <c r="Q3" i="12"/>
  <c r="N3" i="12"/>
  <c r="A3" i="12"/>
  <c r="B3" i="13"/>
  <c r="K3" i="13"/>
  <c r="I3" i="13"/>
  <c r="J3" i="13"/>
  <c r="H3" i="13"/>
  <c r="G3" i="13"/>
  <c r="E3" i="13"/>
  <c r="R3" i="12"/>
  <c r="O3" i="12"/>
  <c r="M3" i="12"/>
  <c r="J3" i="12"/>
  <c r="I3" i="12"/>
  <c r="H3" i="12"/>
  <c r="G3" i="12"/>
  <c r="F3" i="12"/>
  <c r="C3" i="12"/>
  <c r="B3" i="12"/>
  <c r="V2" i="12"/>
  <c r="BS6" i="1"/>
  <c r="A6" i="1"/>
  <c r="AK6" i="1"/>
  <c r="AL6" i="1"/>
  <c r="AO6" i="1"/>
  <c r="BD6" i="1" s="1" a="1"/>
  <c r="BD6" i="1" s="1"/>
  <c r="AP6" i="1"/>
  <c r="AQ6" i="1"/>
  <c r="AI495" i="1" l="1"/>
  <c r="BB495" i="1" s="1"/>
  <c r="AI462" i="1"/>
  <c r="BB462" i="1" s="1"/>
  <c r="AI444" i="1"/>
  <c r="BB444" i="1" s="1"/>
  <c r="AI423" i="1"/>
  <c r="BB423" i="1" s="1"/>
  <c r="H467" i="12"/>
  <c r="H464" i="12"/>
  <c r="H461" i="12"/>
  <c r="R525" i="1"/>
  <c r="R519" i="1"/>
  <c r="AI494" i="1"/>
  <c r="BB494" i="1" s="1"/>
  <c r="AI485" i="1"/>
  <c r="BB485" i="1" s="1"/>
  <c r="AI467" i="1"/>
  <c r="BB467" i="1" s="1"/>
  <c r="AI458" i="1"/>
  <c r="BB458" i="1" s="1"/>
  <c r="AI440" i="1"/>
  <c r="BB440" i="1" s="1"/>
  <c r="AI431" i="1"/>
  <c r="BB431" i="1" s="1"/>
  <c r="R504" i="1"/>
  <c r="R522" i="1"/>
  <c r="R516" i="1"/>
  <c r="R510" i="1"/>
  <c r="AI497" i="1"/>
  <c r="BB497" i="1" s="1"/>
  <c r="AI476" i="1"/>
  <c r="BB476" i="1" s="1"/>
  <c r="AI470" i="1"/>
  <c r="BB470" i="1" s="1"/>
  <c r="AI449" i="1"/>
  <c r="BB449" i="1" s="1"/>
  <c r="AI443" i="1"/>
  <c r="BB443" i="1" s="1"/>
  <c r="AI416" i="1"/>
  <c r="BB416" i="1" s="1"/>
  <c r="BQ223" i="1"/>
  <c r="BQ220" i="1"/>
  <c r="BQ211" i="1"/>
  <c r="BQ208" i="1"/>
  <c r="BQ205" i="1"/>
  <c r="BQ202" i="1"/>
  <c r="L291" i="12"/>
  <c r="AI486" i="1"/>
  <c r="BB486" i="1" s="1"/>
  <c r="AI480" i="1"/>
  <c r="BB480" i="1" s="1"/>
  <c r="AI465" i="1"/>
  <c r="BB465" i="1" s="1"/>
  <c r="AI438" i="1"/>
  <c r="BB438" i="1" s="1"/>
  <c r="AI426" i="1"/>
  <c r="BB426" i="1" s="1"/>
  <c r="BR498" i="1"/>
  <c r="BS525" i="1"/>
  <c r="BS468" i="1"/>
  <c r="BR434" i="1"/>
  <c r="G393" i="11"/>
  <c r="BR521" i="1"/>
  <c r="BS495" i="1"/>
  <c r="BR530" i="1"/>
  <c r="BR503" i="1"/>
  <c r="BR471" i="1"/>
  <c r="BR417" i="1"/>
  <c r="BQ200" i="1"/>
  <c r="BQ197" i="1"/>
  <c r="BQ194" i="1"/>
  <c r="BE98" i="1"/>
  <c r="F51" i="13"/>
  <c r="K54" i="12"/>
  <c r="K22" i="11"/>
  <c r="M7" i="11"/>
  <c r="K7" i="11"/>
  <c r="M69" i="11"/>
  <c r="K3" i="12"/>
  <c r="M531" i="11"/>
  <c r="C530" i="11"/>
  <c r="M534" i="11"/>
  <c r="K534" i="11"/>
  <c r="F502" i="13"/>
  <c r="F505" i="13"/>
  <c r="F508" i="13"/>
  <c r="F511" i="13"/>
  <c r="F514" i="13"/>
  <c r="F517" i="13"/>
  <c r="F520" i="13"/>
  <c r="F523" i="13"/>
  <c r="F526" i="13"/>
  <c r="F48" i="13"/>
  <c r="F60" i="13"/>
  <c r="F78" i="13"/>
  <c r="K532" i="11"/>
  <c r="M532" i="11"/>
  <c r="M499" i="11"/>
  <c r="M496" i="11"/>
  <c r="K493" i="11"/>
  <c r="K484" i="11"/>
  <c r="M478" i="11"/>
  <c r="K475" i="11"/>
  <c r="C7" i="11"/>
  <c r="M502" i="11"/>
  <c r="M72" i="11"/>
  <c r="K52" i="12"/>
  <c r="L447" i="12"/>
  <c r="L450" i="12"/>
  <c r="L453" i="12"/>
  <c r="L456" i="12"/>
  <c r="L459" i="12"/>
  <c r="BE93" i="1"/>
  <c r="BE86" i="1"/>
  <c r="G35" i="11"/>
  <c r="C504" i="11"/>
  <c r="M529" i="11"/>
  <c r="M526" i="11"/>
  <c r="M523" i="11"/>
  <c r="M517" i="11"/>
  <c r="M514" i="11"/>
  <c r="M511" i="11"/>
  <c r="C531" i="11"/>
  <c r="C528" i="11"/>
  <c r="C525" i="11"/>
  <c r="C522" i="11"/>
  <c r="C516" i="11"/>
  <c r="C513" i="11"/>
  <c r="C510" i="11"/>
  <c r="C534" i="11"/>
  <c r="F504" i="13"/>
  <c r="F507" i="13"/>
  <c r="F510" i="13"/>
  <c r="F513" i="13"/>
  <c r="F516" i="13"/>
  <c r="F519" i="13"/>
  <c r="F522" i="13"/>
  <c r="F525" i="13"/>
  <c r="F528" i="13"/>
  <c r="F458" i="13"/>
  <c r="F461" i="13"/>
  <c r="F464" i="13"/>
  <c r="F467" i="13"/>
  <c r="F470" i="13"/>
  <c r="F473" i="13"/>
  <c r="F476" i="13"/>
  <c r="F479" i="13"/>
  <c r="F482" i="13"/>
  <c r="F485" i="13"/>
  <c r="F488" i="13"/>
  <c r="F491" i="13"/>
  <c r="F494" i="13"/>
  <c r="F497" i="13"/>
  <c r="F500" i="13"/>
  <c r="D533" i="11"/>
  <c r="D530" i="11"/>
  <c r="D527" i="11"/>
  <c r="D524" i="11"/>
  <c r="D521" i="11"/>
  <c r="D518" i="11"/>
  <c r="E482" i="12"/>
  <c r="D512" i="11"/>
  <c r="D509" i="11"/>
  <c r="D503" i="11"/>
  <c r="D500" i="11"/>
  <c r="D497" i="11"/>
  <c r="D494" i="11"/>
  <c r="D491" i="11"/>
  <c r="D488" i="11"/>
  <c r="D485" i="11"/>
  <c r="D482" i="11"/>
  <c r="D479" i="11"/>
  <c r="D476" i="11"/>
  <c r="D473" i="11"/>
  <c r="E459" i="12"/>
  <c r="E456" i="12"/>
  <c r="E453" i="12"/>
  <c r="E450" i="12"/>
  <c r="E447" i="12"/>
  <c r="E444" i="12"/>
  <c r="E441" i="12"/>
  <c r="K412" i="12"/>
  <c r="M412" i="11"/>
  <c r="K412" i="11"/>
  <c r="D409" i="12"/>
  <c r="M410" i="11"/>
  <c r="K410" i="11"/>
  <c r="M407" i="11"/>
  <c r="K407" i="11"/>
  <c r="D403" i="12"/>
  <c r="E402" i="12"/>
  <c r="M404" i="11"/>
  <c r="K404" i="11"/>
  <c r="D400" i="12"/>
  <c r="BD93" i="1" a="1"/>
  <c r="BD93" i="1" s="1"/>
  <c r="BD86" i="1" a="1"/>
  <c r="BD86" i="1" s="1"/>
  <c r="D114" i="12"/>
  <c r="M74" i="11"/>
  <c r="M68" i="11"/>
  <c r="K67" i="11"/>
  <c r="K16" i="11"/>
  <c r="K29" i="12"/>
  <c r="M84" i="11"/>
  <c r="K83" i="11"/>
  <c r="M70" i="11"/>
  <c r="K25" i="11"/>
  <c r="K13" i="11"/>
  <c r="F71" i="13"/>
  <c r="D534" i="11"/>
  <c r="D531" i="11"/>
  <c r="D522" i="11"/>
  <c r="M117" i="11"/>
  <c r="D112" i="12"/>
  <c r="D69" i="12"/>
  <c r="D67" i="12"/>
  <c r="D65" i="12"/>
  <c r="D62" i="12"/>
  <c r="L22" i="12"/>
  <c r="L51" i="12"/>
  <c r="M110" i="11"/>
  <c r="K109" i="11"/>
  <c r="M108" i="11"/>
  <c r="M104" i="11"/>
  <c r="K92" i="11"/>
  <c r="M91" i="11"/>
  <c r="K90" i="11"/>
  <c r="M89" i="11"/>
  <c r="K78" i="11"/>
  <c r="M77" i="11"/>
  <c r="K76" i="11"/>
  <c r="L57" i="12"/>
  <c r="E77" i="12"/>
  <c r="K121" i="11"/>
  <c r="M120" i="11"/>
  <c r="M102" i="11"/>
  <c r="M99" i="11"/>
  <c r="M87" i="11"/>
  <c r="K86" i="11"/>
  <c r="M81" i="11"/>
  <c r="K49" i="11"/>
  <c r="D44" i="12"/>
  <c r="M47" i="11"/>
  <c r="K46" i="11"/>
  <c r="D41" i="12"/>
  <c r="M44" i="11"/>
  <c r="K43" i="11"/>
  <c r="D38" i="12"/>
  <c r="M41" i="11"/>
  <c r="K40" i="11"/>
  <c r="D35" i="12"/>
  <c r="M38" i="11"/>
  <c r="K37" i="11"/>
  <c r="K19" i="11"/>
  <c r="K20" i="12"/>
  <c r="K18" i="12"/>
  <c r="K27" i="12"/>
  <c r="K50" i="12"/>
  <c r="L48" i="12"/>
  <c r="E71" i="12"/>
  <c r="L67" i="12"/>
  <c r="K509" i="11"/>
  <c r="K98" i="11"/>
  <c r="C492" i="11"/>
  <c r="D80" i="12"/>
  <c r="M501" i="11"/>
  <c r="M93" i="11"/>
  <c r="K499" i="11"/>
  <c r="K91" i="11"/>
  <c r="M498" i="11"/>
  <c r="M90" i="11"/>
  <c r="K496" i="11"/>
  <c r="K88" i="11"/>
  <c r="K495" i="11"/>
  <c r="K87" i="11"/>
  <c r="M494" i="11"/>
  <c r="M86" i="11"/>
  <c r="M493" i="11"/>
  <c r="M85" i="11"/>
  <c r="K492" i="11"/>
  <c r="K84" i="11"/>
  <c r="M491" i="11"/>
  <c r="M83" i="11"/>
  <c r="M490" i="11"/>
  <c r="M82" i="11"/>
  <c r="K490" i="11"/>
  <c r="K82" i="11"/>
  <c r="K489" i="11"/>
  <c r="K81" i="11"/>
  <c r="M488" i="11"/>
  <c r="M80" i="11"/>
  <c r="K488" i="11"/>
  <c r="K80" i="11"/>
  <c r="M487" i="11"/>
  <c r="M79" i="11"/>
  <c r="K487" i="11"/>
  <c r="K79" i="11"/>
  <c r="M486" i="11"/>
  <c r="M78" i="11"/>
  <c r="K485" i="11"/>
  <c r="K77" i="11"/>
  <c r="M484" i="11"/>
  <c r="M76" i="11"/>
  <c r="M483" i="11"/>
  <c r="M75" i="11"/>
  <c r="K483" i="11"/>
  <c r="K75" i="11"/>
  <c r="K482" i="11"/>
  <c r="K74" i="11"/>
  <c r="M481" i="11"/>
  <c r="M73" i="11"/>
  <c r="K481" i="11"/>
  <c r="K73" i="11"/>
  <c r="K480" i="11"/>
  <c r="K72" i="11"/>
  <c r="M479" i="11"/>
  <c r="M71" i="11"/>
  <c r="K479" i="11"/>
  <c r="K71" i="11"/>
  <c r="K478" i="11"/>
  <c r="K70" i="11"/>
  <c r="K477" i="11"/>
  <c r="K69" i="11"/>
  <c r="K476" i="11"/>
  <c r="K68" i="11"/>
  <c r="M475" i="11"/>
  <c r="M67" i="11"/>
  <c r="M474" i="11"/>
  <c r="M66" i="11"/>
  <c r="K474" i="11"/>
  <c r="K66" i="11"/>
  <c r="M473" i="11"/>
  <c r="M65" i="11"/>
  <c r="M472" i="11"/>
  <c r="M64" i="11"/>
  <c r="K472" i="11"/>
  <c r="K64" i="11"/>
  <c r="K471" i="11"/>
  <c r="K63" i="11"/>
  <c r="M470" i="11"/>
  <c r="M62" i="11"/>
  <c r="M469" i="11"/>
  <c r="M61" i="11"/>
  <c r="K469" i="11"/>
  <c r="K61" i="11"/>
  <c r="K468" i="11"/>
  <c r="K60" i="11"/>
  <c r="M467" i="11"/>
  <c r="M59" i="11"/>
  <c r="M466" i="11"/>
  <c r="M58" i="11"/>
  <c r="K466" i="11"/>
  <c r="K58" i="11"/>
  <c r="K465" i="11"/>
  <c r="K57" i="11"/>
  <c r="M464" i="11"/>
  <c r="M56" i="11"/>
  <c r="M463" i="11"/>
  <c r="M55" i="11"/>
  <c r="K463" i="11"/>
  <c r="K55" i="11"/>
  <c r="K462" i="11"/>
  <c r="K54" i="11"/>
  <c r="M461" i="11"/>
  <c r="M53" i="11"/>
  <c r="M460" i="11"/>
  <c r="M52" i="11"/>
  <c r="K460" i="11"/>
  <c r="K52" i="11"/>
  <c r="K459" i="11"/>
  <c r="K51" i="11"/>
  <c r="M458" i="11"/>
  <c r="M50" i="11"/>
  <c r="K458" i="11"/>
  <c r="K50" i="11"/>
  <c r="M457" i="11"/>
  <c r="M49" i="11"/>
  <c r="M456" i="11"/>
  <c r="M48" i="11"/>
  <c r="K456" i="11"/>
  <c r="K48" i="11"/>
  <c r="K455" i="11"/>
  <c r="K47" i="11"/>
  <c r="K502" i="11"/>
  <c r="K94" i="11"/>
  <c r="M518" i="11"/>
  <c r="M107" i="11"/>
  <c r="M512" i="11"/>
  <c r="M101" i="11"/>
  <c r="K516" i="11"/>
  <c r="K105" i="11"/>
  <c r="K513" i="11"/>
  <c r="K102" i="11"/>
  <c r="M454" i="11"/>
  <c r="M46" i="11"/>
  <c r="M451" i="11"/>
  <c r="M43" i="11"/>
  <c r="M448" i="11"/>
  <c r="M40" i="11"/>
  <c r="M445" i="11"/>
  <c r="M37" i="11"/>
  <c r="D442" i="12"/>
  <c r="D32" i="12"/>
  <c r="M442" i="11"/>
  <c r="M34" i="11"/>
  <c r="K442" i="11"/>
  <c r="K34" i="11"/>
  <c r="D439" i="12"/>
  <c r="D29" i="12"/>
  <c r="M439" i="11"/>
  <c r="M31" i="11"/>
  <c r="K439" i="11"/>
  <c r="K31" i="11"/>
  <c r="M436" i="11"/>
  <c r="M28" i="11"/>
  <c r="K436" i="11"/>
  <c r="K28" i="11"/>
  <c r="M433" i="11"/>
  <c r="M25" i="11"/>
  <c r="M430" i="11"/>
  <c r="M22" i="11"/>
  <c r="M427" i="11"/>
  <c r="M19" i="11"/>
  <c r="M424" i="11"/>
  <c r="M16" i="11"/>
  <c r="M421" i="11"/>
  <c r="M13" i="11"/>
  <c r="M418" i="11"/>
  <c r="M10" i="11"/>
  <c r="K418" i="11"/>
  <c r="K10" i="11"/>
  <c r="K127" i="11"/>
  <c r="K123" i="11"/>
  <c r="M122" i="11"/>
  <c r="M121" i="11"/>
  <c r="K119" i="11"/>
  <c r="K118" i="11"/>
  <c r="K116" i="11"/>
  <c r="K113" i="11"/>
  <c r="M112" i="11"/>
  <c r="K111" i="11"/>
  <c r="K106" i="11"/>
  <c r="M105" i="11"/>
  <c r="K96" i="11"/>
  <c r="K95" i="11"/>
  <c r="M94" i="11"/>
  <c r="K93" i="11"/>
  <c r="M92" i="11"/>
  <c r="K85" i="11"/>
  <c r="K65" i="11"/>
  <c r="D60" i="12"/>
  <c r="M63" i="11"/>
  <c r="K62" i="11"/>
  <c r="M60" i="11"/>
  <c r="K59" i="11"/>
  <c r="M57" i="11"/>
  <c r="K56" i="11"/>
  <c r="M54" i="11"/>
  <c r="K53" i="11"/>
  <c r="D48" i="12"/>
  <c r="M51" i="11"/>
  <c r="M36" i="11"/>
  <c r="K35" i="11"/>
  <c r="D30" i="12"/>
  <c r="M33" i="11"/>
  <c r="K32" i="11"/>
  <c r="M30" i="11"/>
  <c r="K29" i="11"/>
  <c r="M27" i="11"/>
  <c r="M24" i="11"/>
  <c r="M21" i="11"/>
  <c r="K18" i="11"/>
  <c r="K15" i="11"/>
  <c r="K12" i="11"/>
  <c r="M8" i="11"/>
  <c r="M508" i="11"/>
  <c r="M97" i="11"/>
  <c r="K521" i="11"/>
  <c r="K110" i="11"/>
  <c r="M453" i="11"/>
  <c r="M45" i="11"/>
  <c r="K453" i="11"/>
  <c r="K45" i="11"/>
  <c r="D450" i="12"/>
  <c r="D40" i="12"/>
  <c r="M450" i="11"/>
  <c r="M42" i="11"/>
  <c r="K450" i="11"/>
  <c r="K42" i="11"/>
  <c r="D447" i="12"/>
  <c r="D37" i="12"/>
  <c r="M447" i="11"/>
  <c r="M39" i="11"/>
  <c r="K447" i="11"/>
  <c r="K39" i="11"/>
  <c r="D444" i="12"/>
  <c r="D34" i="12"/>
  <c r="K444" i="11"/>
  <c r="K36" i="11"/>
  <c r="D441" i="12"/>
  <c r="D31" i="12"/>
  <c r="K441" i="11"/>
  <c r="K33" i="11"/>
  <c r="K438" i="11"/>
  <c r="K30" i="11"/>
  <c r="K435" i="11"/>
  <c r="K27" i="11"/>
  <c r="K432" i="11"/>
  <c r="K24" i="11"/>
  <c r="K429" i="11"/>
  <c r="K21" i="11"/>
  <c r="M426" i="11"/>
  <c r="M18" i="11"/>
  <c r="M423" i="11"/>
  <c r="M15" i="11"/>
  <c r="M420" i="11"/>
  <c r="M12" i="11"/>
  <c r="M417" i="11"/>
  <c r="M9" i="11"/>
  <c r="K417" i="11"/>
  <c r="K9" i="11"/>
  <c r="S123" i="12"/>
  <c r="K122" i="11"/>
  <c r="M115" i="11"/>
  <c r="D107" i="12"/>
  <c r="D101" i="12"/>
  <c r="K101" i="11"/>
  <c r="M100" i="11"/>
  <c r="D81" i="12"/>
  <c r="D78" i="12"/>
  <c r="D71" i="12"/>
  <c r="K426" i="12"/>
  <c r="K16" i="12"/>
  <c r="K429" i="12"/>
  <c r="K19" i="12"/>
  <c r="K432" i="12"/>
  <c r="K22" i="12"/>
  <c r="K435" i="12"/>
  <c r="K25" i="12"/>
  <c r="K438" i="12"/>
  <c r="K28" i="12"/>
  <c r="K34" i="12"/>
  <c r="F34" i="13"/>
  <c r="L445" i="12"/>
  <c r="L35" i="12"/>
  <c r="L451" i="12"/>
  <c r="L41" i="12"/>
  <c r="AN463" i="1"/>
  <c r="L50" i="12"/>
  <c r="AN466" i="1"/>
  <c r="L53" i="12"/>
  <c r="F463" i="13"/>
  <c r="K55" i="12"/>
  <c r="F466" i="13"/>
  <c r="K58" i="12"/>
  <c r="F469" i="13"/>
  <c r="K61" i="12"/>
  <c r="AN478" i="1"/>
  <c r="L65" i="12"/>
  <c r="F475" i="13"/>
  <c r="K67" i="12"/>
  <c r="AN481" i="1"/>
  <c r="L68" i="12"/>
  <c r="AN484" i="1"/>
  <c r="L71" i="12"/>
  <c r="F490" i="13"/>
  <c r="K82" i="12"/>
  <c r="M520" i="11"/>
  <c r="M109" i="11"/>
  <c r="C519" i="11"/>
  <c r="D104" i="12"/>
  <c r="C491" i="11"/>
  <c r="D79" i="12"/>
  <c r="C485" i="11"/>
  <c r="D73" i="12"/>
  <c r="C484" i="11"/>
  <c r="D72" i="12"/>
  <c r="C478" i="11"/>
  <c r="D66" i="12"/>
  <c r="C476" i="11"/>
  <c r="D64" i="12"/>
  <c r="C475" i="11"/>
  <c r="D63" i="12"/>
  <c r="C473" i="11"/>
  <c r="D61" i="12"/>
  <c r="D459" i="12"/>
  <c r="D49" i="12"/>
  <c r="D457" i="12"/>
  <c r="D47" i="12"/>
  <c r="D455" i="12"/>
  <c r="D45" i="12"/>
  <c r="M525" i="11"/>
  <c r="M114" i="11"/>
  <c r="M522" i="11"/>
  <c r="M111" i="11"/>
  <c r="K523" i="11"/>
  <c r="K112" i="11"/>
  <c r="K514" i="11"/>
  <c r="K103" i="11"/>
  <c r="D452" i="12"/>
  <c r="D42" i="12"/>
  <c r="K452" i="11"/>
  <c r="K44" i="11"/>
  <c r="D449" i="12"/>
  <c r="D39" i="12"/>
  <c r="K449" i="11"/>
  <c r="K41" i="11"/>
  <c r="D446" i="12"/>
  <c r="D36" i="12"/>
  <c r="K446" i="11"/>
  <c r="K38" i="11"/>
  <c r="D443" i="12"/>
  <c r="D33" i="12"/>
  <c r="M443" i="11"/>
  <c r="M35" i="11"/>
  <c r="M440" i="11"/>
  <c r="M32" i="11"/>
  <c r="M437" i="11"/>
  <c r="M29" i="11"/>
  <c r="M434" i="11"/>
  <c r="M26" i="11"/>
  <c r="K434" i="11"/>
  <c r="K26" i="11"/>
  <c r="M431" i="11"/>
  <c r="M23" i="11"/>
  <c r="K431" i="11"/>
  <c r="K23" i="11"/>
  <c r="M428" i="11"/>
  <c r="M20" i="11"/>
  <c r="K428" i="11"/>
  <c r="K20" i="11"/>
  <c r="M425" i="11"/>
  <c r="M17" i="11"/>
  <c r="M422" i="11"/>
  <c r="M14" i="11"/>
  <c r="M419" i="11"/>
  <c r="M11" i="11"/>
  <c r="K416" i="11"/>
  <c r="K8" i="11"/>
  <c r="M127" i="11"/>
  <c r="K124" i="11"/>
  <c r="M123" i="11"/>
  <c r="K120" i="11"/>
  <c r="M119" i="11"/>
  <c r="M118" i="11"/>
  <c r="K117" i="11"/>
  <c r="M116" i="11"/>
  <c r="K115" i="11"/>
  <c r="K114" i="11"/>
  <c r="M113" i="11"/>
  <c r="K108" i="11"/>
  <c r="K107" i="11"/>
  <c r="M106" i="11"/>
  <c r="K104" i="11"/>
  <c r="M103" i="11"/>
  <c r="K100" i="11"/>
  <c r="K99" i="11"/>
  <c r="M98" i="11"/>
  <c r="K97" i="11"/>
  <c r="M96" i="11"/>
  <c r="M95" i="11"/>
  <c r="K89" i="11"/>
  <c r="M88" i="11"/>
  <c r="D75" i="12"/>
  <c r="D46" i="12"/>
  <c r="K17" i="11"/>
  <c r="K14" i="11"/>
  <c r="K11" i="11"/>
  <c r="D484" i="11"/>
  <c r="E72" i="12"/>
  <c r="D478" i="11"/>
  <c r="E66" i="12"/>
  <c r="D475" i="11"/>
  <c r="E63" i="12"/>
  <c r="D472" i="11"/>
  <c r="E60" i="12"/>
  <c r="L419" i="12"/>
  <c r="L9" i="12"/>
  <c r="L422" i="12"/>
  <c r="L12" i="12"/>
  <c r="L425" i="12"/>
  <c r="L15" i="12"/>
  <c r="K427" i="12"/>
  <c r="K17" i="12"/>
  <c r="L428" i="12"/>
  <c r="L18" i="12"/>
  <c r="L434" i="12"/>
  <c r="L24" i="12"/>
  <c r="L446" i="12"/>
  <c r="L36" i="12"/>
  <c r="K21" i="12"/>
  <c r="AI510" i="1"/>
  <c r="K35" i="12"/>
  <c r="L45" i="12"/>
  <c r="L43" i="12"/>
  <c r="K41" i="12"/>
  <c r="K38" i="12"/>
  <c r="K51" i="12"/>
  <c r="L55" i="12"/>
  <c r="K59" i="12"/>
  <c r="E79" i="12"/>
  <c r="E73" i="12"/>
  <c r="E67" i="12"/>
  <c r="E64" i="12"/>
  <c r="E61" i="12"/>
  <c r="E49" i="12"/>
  <c r="E46" i="12"/>
  <c r="E43" i="12"/>
  <c r="E40" i="12"/>
  <c r="E37" i="12"/>
  <c r="E34" i="12"/>
  <c r="E31" i="12"/>
  <c r="H425" i="12"/>
  <c r="H15" i="12"/>
  <c r="H422" i="12"/>
  <c r="H12" i="12"/>
  <c r="H419" i="12"/>
  <c r="H9" i="12"/>
  <c r="H416" i="12"/>
  <c r="H6" i="12"/>
  <c r="H118" i="12"/>
  <c r="H116" i="12"/>
  <c r="H95" i="12"/>
  <c r="H94" i="12"/>
  <c r="L79" i="12"/>
  <c r="K77" i="12"/>
  <c r="H77" i="12"/>
  <c r="K68" i="12"/>
  <c r="H68" i="12"/>
  <c r="K63" i="12"/>
  <c r="H63" i="12"/>
  <c r="K60" i="12"/>
  <c r="H60" i="12"/>
  <c r="H59" i="12"/>
  <c r="H57" i="12"/>
  <c r="H56" i="12"/>
  <c r="H54" i="12"/>
  <c r="H47" i="12"/>
  <c r="K42" i="12"/>
  <c r="H42" i="12"/>
  <c r="H41" i="12"/>
  <c r="H32" i="12"/>
  <c r="H30" i="12"/>
  <c r="H29" i="12"/>
  <c r="K24" i="12"/>
  <c r="H24" i="12"/>
  <c r="H23" i="12"/>
  <c r="H21" i="12"/>
  <c r="H20" i="12"/>
  <c r="H18" i="12"/>
  <c r="H17" i="12"/>
  <c r="E48" i="12"/>
  <c r="E45" i="12"/>
  <c r="E42" i="12"/>
  <c r="E39" i="12"/>
  <c r="E36" i="12"/>
  <c r="E33" i="12"/>
  <c r="E30" i="12"/>
  <c r="BS427" i="1"/>
  <c r="H14" i="12"/>
  <c r="BS424" i="1"/>
  <c r="H11" i="12"/>
  <c r="BS421" i="1"/>
  <c r="H8" i="12"/>
  <c r="BS418" i="1"/>
  <c r="H5" i="12"/>
  <c r="H115" i="12"/>
  <c r="H112" i="12"/>
  <c r="H109" i="12"/>
  <c r="H106" i="12"/>
  <c r="H103" i="12"/>
  <c r="H100" i="12"/>
  <c r="H91" i="12"/>
  <c r="H89" i="12"/>
  <c r="H86" i="12"/>
  <c r="L78" i="12"/>
  <c r="K71" i="12"/>
  <c r="H71" i="12"/>
  <c r="K65" i="12"/>
  <c r="H65" i="12"/>
  <c r="H62" i="12"/>
  <c r="H53" i="12"/>
  <c r="H44" i="12"/>
  <c r="L39" i="12"/>
  <c r="L28" i="12"/>
  <c r="F50" i="13"/>
  <c r="K419" i="12"/>
  <c r="K9" i="12"/>
  <c r="K422" i="12"/>
  <c r="K12" i="12"/>
  <c r="K425" i="12"/>
  <c r="K15" i="12"/>
  <c r="AI528" i="1"/>
  <c r="K26" i="12"/>
  <c r="L61" i="12"/>
  <c r="E82" i="12"/>
  <c r="E76" i="12"/>
  <c r="E70" i="12"/>
  <c r="E65" i="12"/>
  <c r="E62" i="12"/>
  <c r="E47" i="12"/>
  <c r="E44" i="12"/>
  <c r="E41" i="12"/>
  <c r="E38" i="12"/>
  <c r="E35" i="12"/>
  <c r="E32" i="12"/>
  <c r="BR497" i="1"/>
  <c r="H120" i="12"/>
  <c r="H119" i="12"/>
  <c r="H99" i="12"/>
  <c r="H98" i="12"/>
  <c r="H97" i="12"/>
  <c r="H84" i="12"/>
  <c r="H83" i="12"/>
  <c r="H82" i="12"/>
  <c r="H81" i="12"/>
  <c r="H80" i="12"/>
  <c r="K78" i="12"/>
  <c r="H78" i="12"/>
  <c r="H75" i="12"/>
  <c r="H74" i="12"/>
  <c r="H73" i="12"/>
  <c r="H72" i="12"/>
  <c r="H67" i="12"/>
  <c r="H66" i="12"/>
  <c r="L63" i="12"/>
  <c r="L60" i="12"/>
  <c r="L52" i="12"/>
  <c r="H51" i="12"/>
  <c r="H50" i="12"/>
  <c r="H48" i="12"/>
  <c r="L42" i="12"/>
  <c r="H39" i="12"/>
  <c r="H38" i="12"/>
  <c r="H36" i="12"/>
  <c r="H35" i="12"/>
  <c r="H33" i="12"/>
  <c r="H28" i="12"/>
  <c r="H27" i="12"/>
  <c r="H26" i="12"/>
  <c r="E123" i="12"/>
  <c r="D123" i="12"/>
  <c r="E120" i="12"/>
  <c r="D120" i="12"/>
  <c r="E119" i="12"/>
  <c r="D119" i="12"/>
  <c r="E118" i="12"/>
  <c r="D118" i="12"/>
  <c r="E117" i="12"/>
  <c r="D117" i="12"/>
  <c r="E116" i="12"/>
  <c r="D116" i="12"/>
  <c r="E115" i="12"/>
  <c r="D115" i="12"/>
  <c r="E114" i="12"/>
  <c r="E113" i="12"/>
  <c r="D113" i="12"/>
  <c r="E112" i="12"/>
  <c r="E111" i="12"/>
  <c r="D111" i="12"/>
  <c r="E110" i="12"/>
  <c r="D110" i="12"/>
  <c r="E109" i="12"/>
  <c r="D109" i="12"/>
  <c r="E108" i="12"/>
  <c r="D108" i="12"/>
  <c r="E107" i="12"/>
  <c r="E106" i="12"/>
  <c r="D106" i="12"/>
  <c r="E105" i="12"/>
  <c r="D105" i="12"/>
  <c r="E104" i="12"/>
  <c r="E103" i="12"/>
  <c r="D103" i="12"/>
  <c r="E102" i="12"/>
  <c r="D102" i="12"/>
  <c r="E101" i="12"/>
  <c r="E100" i="12"/>
  <c r="D100" i="12"/>
  <c r="E99" i="12"/>
  <c r="D99" i="12"/>
  <c r="E98" i="12"/>
  <c r="D98" i="12"/>
  <c r="E97" i="12"/>
  <c r="D97" i="12"/>
  <c r="E96" i="12"/>
  <c r="D96" i="12"/>
  <c r="E95" i="12"/>
  <c r="D95" i="12"/>
  <c r="E94" i="12"/>
  <c r="D94" i="12"/>
  <c r="E93" i="12"/>
  <c r="D93" i="12"/>
  <c r="E92" i="12"/>
  <c r="D92" i="12"/>
  <c r="E91" i="12"/>
  <c r="D91" i="12"/>
  <c r="E90" i="12"/>
  <c r="D90" i="12"/>
  <c r="E89" i="12"/>
  <c r="D89" i="12"/>
  <c r="E88" i="12"/>
  <c r="D88" i="12"/>
  <c r="E87" i="12"/>
  <c r="D87" i="12"/>
  <c r="E86" i="12"/>
  <c r="D86" i="12"/>
  <c r="E85" i="12"/>
  <c r="D85" i="12"/>
  <c r="E84" i="12"/>
  <c r="D84" i="12"/>
  <c r="E83" i="12"/>
  <c r="D83" i="12"/>
  <c r="D82" i="12"/>
  <c r="E81" i="12"/>
  <c r="E80" i="12"/>
  <c r="E78" i="12"/>
  <c r="D77" i="12"/>
  <c r="D76" i="12"/>
  <c r="E75" i="12"/>
  <c r="E74" i="12"/>
  <c r="D74" i="12"/>
  <c r="D70" i="12"/>
  <c r="E69" i="12"/>
  <c r="E68" i="12"/>
  <c r="D68" i="12"/>
  <c r="L25" i="12"/>
  <c r="E15" i="12"/>
  <c r="D15" i="12"/>
  <c r="E14" i="12"/>
  <c r="D14" i="12"/>
  <c r="L14" i="12"/>
  <c r="K14" i="12"/>
  <c r="E13" i="12"/>
  <c r="D13" i="12"/>
  <c r="E12" i="12"/>
  <c r="D12" i="12"/>
  <c r="E11" i="12"/>
  <c r="D11" i="12"/>
  <c r="E10" i="12"/>
  <c r="D10" i="12"/>
  <c r="E9" i="12"/>
  <c r="D9" i="12"/>
  <c r="E8" i="12"/>
  <c r="D8" i="12"/>
  <c r="E7" i="12"/>
  <c r="D7" i="12"/>
  <c r="E6" i="12"/>
  <c r="D6" i="12"/>
  <c r="E5" i="12"/>
  <c r="D5" i="12"/>
  <c r="E4" i="12"/>
  <c r="D4" i="12"/>
  <c r="K5" i="12"/>
  <c r="L5" i="12"/>
  <c r="K6" i="12"/>
  <c r="L6" i="12"/>
  <c r="K7" i="12"/>
  <c r="L7" i="12"/>
  <c r="K8" i="12"/>
  <c r="L8" i="12"/>
  <c r="K11" i="12"/>
  <c r="L11" i="12"/>
  <c r="K13" i="12"/>
  <c r="L13" i="12"/>
  <c r="K10" i="12"/>
  <c r="L10" i="12"/>
  <c r="BS507" i="1"/>
  <c r="BS531" i="1"/>
  <c r="BR485" i="1"/>
  <c r="BR455" i="1"/>
  <c r="BR479" i="1"/>
  <c r="BS467" i="1"/>
  <c r="BS446" i="1"/>
  <c r="BR428" i="1"/>
  <c r="BS416" i="1"/>
  <c r="AI519" i="1"/>
  <c r="AI500" i="1"/>
  <c r="BB500" i="1" s="1"/>
  <c r="AI491" i="1"/>
  <c r="BB491" i="1" s="1"/>
  <c r="AI482" i="1"/>
  <c r="BB482" i="1" s="1"/>
  <c r="AI473" i="1"/>
  <c r="BB473" i="1" s="1"/>
  <c r="AI464" i="1"/>
  <c r="BB464" i="1" s="1"/>
  <c r="AI455" i="1"/>
  <c r="BB455" i="1" s="1"/>
  <c r="AI446" i="1"/>
  <c r="BB446" i="1" s="1"/>
  <c r="AI437" i="1"/>
  <c r="BB437" i="1" s="1"/>
  <c r="AI428" i="1"/>
  <c r="BB428" i="1" s="1"/>
  <c r="AI419" i="1"/>
  <c r="BB419" i="1" s="1"/>
  <c r="BR516" i="1"/>
  <c r="BS491" i="1"/>
  <c r="BR461" i="1"/>
  <c r="BS440" i="1"/>
  <c r="BS419" i="1"/>
  <c r="BQ330" i="1"/>
  <c r="BQ327" i="1"/>
  <c r="BR500" i="1"/>
  <c r="BS488" i="1"/>
  <c r="BS482" i="1"/>
  <c r="BR476" i="1"/>
  <c r="BS470" i="1"/>
  <c r="BS464" i="1"/>
  <c r="BS458" i="1"/>
  <c r="BR452" i="1"/>
  <c r="BR446" i="1"/>
  <c r="BS437" i="1"/>
  <c r="BS431" i="1"/>
  <c r="BR425" i="1"/>
  <c r="BR419" i="1"/>
  <c r="BR416" i="1"/>
  <c r="BQ362" i="1"/>
  <c r="BQ359" i="1"/>
  <c r="BQ350" i="1"/>
  <c r="BQ314" i="1"/>
  <c r="BQ305" i="1"/>
  <c r="BR494" i="1"/>
  <c r="BS473" i="1"/>
  <c r="BS455" i="1"/>
  <c r="BS449" i="1"/>
  <c r="BR443" i="1"/>
  <c r="BR437" i="1"/>
  <c r="BS428" i="1"/>
  <c r="BS422" i="1"/>
  <c r="AI531" i="1"/>
  <c r="AI522" i="1"/>
  <c r="AI513" i="1"/>
  <c r="AI504" i="1"/>
  <c r="BB504" i="1" s="1"/>
  <c r="BR525" i="1"/>
  <c r="BR519" i="1"/>
  <c r="BS513" i="1"/>
  <c r="BR507" i="1"/>
  <c r="BS461" i="1"/>
  <c r="BR458" i="1"/>
  <c r="BS452" i="1"/>
  <c r="BR449" i="1"/>
  <c r="BS443" i="1"/>
  <c r="BR440" i="1"/>
  <c r="BS434" i="1"/>
  <c r="BR431" i="1"/>
  <c r="BS425" i="1"/>
  <c r="BR422" i="1"/>
  <c r="BQ364" i="1"/>
  <c r="BQ361" i="1"/>
  <c r="BQ358" i="1"/>
  <c r="BQ349" i="1"/>
  <c r="BQ346" i="1"/>
  <c r="BQ312" i="1"/>
  <c r="BQ268" i="1"/>
  <c r="AI516" i="1"/>
  <c r="BR528" i="1"/>
  <c r="BS522" i="1"/>
  <c r="BR510" i="1"/>
  <c r="BS504" i="1"/>
  <c r="BQ265" i="1"/>
  <c r="BQ262" i="1"/>
  <c r="AN85" i="1"/>
  <c r="L82" i="12"/>
  <c r="BD83" i="1" a="1"/>
  <c r="BD83" i="1" s="1"/>
  <c r="L341" i="12"/>
  <c r="K295" i="12"/>
  <c r="K286" i="12"/>
  <c r="AN80" i="1"/>
  <c r="L77" i="12"/>
  <c r="AN89" i="1"/>
  <c r="L86" i="12"/>
  <c r="AM78" i="1"/>
  <c r="K75" i="12"/>
  <c r="AN88" i="1"/>
  <c r="L85" i="12"/>
  <c r="BD84" i="1" a="1"/>
  <c r="BD84" i="1" s="1"/>
  <c r="BE85" i="1"/>
  <c r="BC82" i="1" a="1"/>
  <c r="BC82" i="1" s="1"/>
  <c r="BE80" i="1"/>
  <c r="BD75" i="1" a="1"/>
  <c r="BD75" i="1" s="1"/>
  <c r="BE74" i="1"/>
  <c r="BD89" i="1" a="1"/>
  <c r="BD89" i="1" s="1"/>
  <c r="BE73" i="1"/>
  <c r="K83" i="12"/>
  <c r="F83" i="13"/>
  <c r="AM86" i="1"/>
  <c r="AM90" i="1"/>
  <c r="F87" i="13"/>
  <c r="K87" i="12"/>
  <c r="BD99" i="1" a="1"/>
  <c r="BD99" i="1" s="1"/>
  <c r="BE91" i="1"/>
  <c r="BE90" i="1"/>
  <c r="BD92" i="1" a="1"/>
  <c r="BD92" i="1" s="1"/>
  <c r="BE87" i="1"/>
  <c r="AN98" i="1"/>
  <c r="L95" i="12"/>
  <c r="AN86" i="1"/>
  <c r="L83" i="12"/>
  <c r="AM82" i="1"/>
  <c r="F79" i="13"/>
  <c r="K79" i="12"/>
  <c r="AN97" i="1"/>
  <c r="L94" i="12"/>
  <c r="K85" i="12"/>
  <c r="F85" i="13"/>
  <c r="AM88" i="1"/>
  <c r="BE100" i="1"/>
  <c r="BD95" i="1" a="1"/>
  <c r="BD95" i="1" s="1"/>
  <c r="BD90" i="1" a="1"/>
  <c r="BD90" i="1" s="1"/>
  <c r="BE89" i="1"/>
  <c r="BE88" i="1"/>
  <c r="BD87" i="1" a="1"/>
  <c r="BD87" i="1" s="1"/>
  <c r="BE84" i="1"/>
  <c r="BC79" i="1" a="1"/>
  <c r="BC79" i="1" s="1"/>
  <c r="BD79" i="1" a="1"/>
  <c r="BD79" i="1" s="1"/>
  <c r="BE96" i="1"/>
  <c r="BE92" i="1"/>
  <c r="BD76" i="1" a="1"/>
  <c r="BD76" i="1" s="1"/>
  <c r="BD73" i="1" a="1"/>
  <c r="BD73" i="1" s="1"/>
  <c r="BD70" i="1" a="1"/>
  <c r="BD70" i="1" s="1"/>
  <c r="BD67" i="1" a="1"/>
  <c r="BD67" i="1" s="1"/>
  <c r="BD64" i="1" a="1"/>
  <c r="BD64" i="1" s="1"/>
  <c r="BQ324" i="1"/>
  <c r="BQ323" i="1"/>
  <c r="BQ320" i="1"/>
  <c r="BQ318" i="1"/>
  <c r="BQ315" i="1"/>
  <c r="BQ308" i="1"/>
  <c r="BQ294" i="1"/>
  <c r="BQ285" i="1"/>
  <c r="BQ270" i="1"/>
  <c r="BR512" i="1"/>
  <c r="BQ390" i="1"/>
  <c r="BQ272" i="1"/>
  <c r="BQ269" i="1"/>
  <c r="BQ226" i="1"/>
  <c r="BQ222" i="1"/>
  <c r="BQ221" i="1"/>
  <c r="BQ219" i="1"/>
  <c r="BQ218" i="1"/>
  <c r="BQ216" i="1"/>
  <c r="BQ215" i="1"/>
  <c r="BQ213" i="1"/>
  <c r="BQ210" i="1"/>
  <c r="BQ207" i="1"/>
  <c r="AM97" i="1"/>
  <c r="F94" i="13"/>
  <c r="K94" i="12"/>
  <c r="L91" i="12"/>
  <c r="AN94" i="1"/>
  <c r="F90" i="13"/>
  <c r="K90" i="12"/>
  <c r="AM93" i="1"/>
  <c r="AM94" i="1"/>
  <c r="K91" i="12"/>
  <c r="F91" i="13"/>
  <c r="BD100" i="1" a="1"/>
  <c r="BD100" i="1" s="1"/>
  <c r="BE99" i="1"/>
  <c r="BD96" i="1" a="1"/>
  <c r="BD96" i="1" s="1"/>
  <c r="BE95" i="1"/>
  <c r="BE97" i="1"/>
  <c r="BE94" i="1"/>
  <c r="L317" i="12"/>
  <c r="BE115" i="1"/>
  <c r="BE101" i="1"/>
  <c r="AM291" i="1"/>
  <c r="K288" i="12"/>
  <c r="AN272" i="1"/>
  <c r="L269" i="12"/>
  <c r="AM270" i="1"/>
  <c r="K267" i="12"/>
  <c r="N265" i="11"/>
  <c r="L265" i="11"/>
  <c r="AM258" i="1"/>
  <c r="G259" i="11"/>
  <c r="AM252" i="1"/>
  <c r="F249" i="13"/>
  <c r="K249" i="12"/>
  <c r="AN251" i="1"/>
  <c r="L248" i="12"/>
  <c r="AM243" i="1"/>
  <c r="K240" i="12"/>
  <c r="AN242" i="1"/>
  <c r="L239" i="12"/>
  <c r="AN239" i="1"/>
  <c r="L236" i="12"/>
  <c r="AM237" i="1"/>
  <c r="K234" i="12"/>
  <c r="AN233" i="1"/>
  <c r="L230" i="12"/>
  <c r="AM228" i="1"/>
  <c r="F225" i="13"/>
  <c r="K225" i="12"/>
  <c r="AM212" i="1"/>
  <c r="K209" i="12"/>
  <c r="AN211" i="1"/>
  <c r="L208" i="12"/>
  <c r="AM209" i="1"/>
  <c r="K206" i="12"/>
  <c r="AM203" i="1"/>
  <c r="K200" i="12"/>
  <c r="AM200" i="1"/>
  <c r="K197" i="12"/>
  <c r="AN196" i="1"/>
  <c r="L193" i="12"/>
  <c r="AM194" i="1"/>
  <c r="K191" i="12"/>
  <c r="AM191" i="1"/>
  <c r="K188" i="12"/>
  <c r="F188" i="13"/>
  <c r="AM188" i="1"/>
  <c r="K185" i="12"/>
  <c r="AN184" i="1"/>
  <c r="L181" i="12"/>
  <c r="L187" i="12"/>
  <c r="L202" i="12"/>
  <c r="K211" i="12"/>
  <c r="L284" i="12"/>
  <c r="K246" i="12"/>
  <c r="K237" i="12"/>
  <c r="L219" i="12"/>
  <c r="AM267" i="1"/>
  <c r="K264" i="12"/>
  <c r="AN263" i="1"/>
  <c r="L260" i="12"/>
  <c r="AM255" i="1"/>
  <c r="K252" i="12"/>
  <c r="AN248" i="1"/>
  <c r="L245" i="12"/>
  <c r="AM223" i="1"/>
  <c r="K220" i="12"/>
  <c r="F220" i="13"/>
  <c r="AM220" i="1"/>
  <c r="K217" i="12"/>
  <c r="AN208" i="1"/>
  <c r="L205" i="12"/>
  <c r="AM206" i="1"/>
  <c r="K203" i="12"/>
  <c r="AN202" i="1"/>
  <c r="L199" i="12"/>
  <c r="AN199" i="1"/>
  <c r="L196" i="12"/>
  <c r="AM197" i="1"/>
  <c r="K194" i="12"/>
  <c r="F194" i="13"/>
  <c r="AN193" i="1"/>
  <c r="L190" i="12"/>
  <c r="AM182" i="1"/>
  <c r="K179" i="12"/>
  <c r="F203" i="13"/>
  <c r="L213" i="12"/>
  <c r="G221" i="11"/>
  <c r="L251" i="12"/>
  <c r="F261" i="13"/>
  <c r="F264" i="13"/>
  <c r="F267" i="13"/>
  <c r="F270" i="13"/>
  <c r="F273" i="13"/>
  <c r="F276" i="13"/>
  <c r="G280" i="11"/>
  <c r="G271" i="11"/>
  <c r="L263" i="12"/>
  <c r="L224" i="12"/>
  <c r="AN278" i="1"/>
  <c r="L275" i="12"/>
  <c r="AN275" i="1"/>
  <c r="L272" i="12"/>
  <c r="AN257" i="1"/>
  <c r="L254" i="12"/>
  <c r="AN245" i="1"/>
  <c r="L242" i="12"/>
  <c r="AN236" i="1"/>
  <c r="L233" i="12"/>
  <c r="AM234" i="1"/>
  <c r="G235" i="11"/>
  <c r="F231" i="13"/>
  <c r="K231" i="12"/>
  <c r="AM231" i="1"/>
  <c r="F228" i="13"/>
  <c r="K228" i="12"/>
  <c r="AM225" i="1"/>
  <c r="F222" i="13"/>
  <c r="AM217" i="1"/>
  <c r="K214" i="12"/>
  <c r="G384" i="11"/>
  <c r="K335" i="12"/>
  <c r="K330" i="12"/>
  <c r="L338" i="12"/>
  <c r="F351" i="13"/>
  <c r="L297" i="12"/>
  <c r="L300" i="12"/>
  <c r="K315" i="12"/>
  <c r="BD115" i="1" a="1"/>
  <c r="BD115" i="1" s="1"/>
  <c r="L278" i="12"/>
  <c r="L90" i="12"/>
  <c r="AN93" i="1"/>
  <c r="AM98" i="1"/>
  <c r="K95" i="12"/>
  <c r="F95" i="13"/>
  <c r="AM95" i="1"/>
  <c r="K92" i="12"/>
  <c r="AM89" i="1"/>
  <c r="K86" i="12"/>
  <c r="L87" i="12"/>
  <c r="AN90" i="1"/>
  <c r="BE103" i="1"/>
  <c r="BD97" i="1" a="1"/>
  <c r="BD97" i="1" s="1"/>
  <c r="BD94" i="1" a="1"/>
  <c r="BD94" i="1" s="1"/>
  <c r="BD91" i="1" a="1"/>
  <c r="BD91" i="1" s="1"/>
  <c r="BD88" i="1" a="1"/>
  <c r="BD88" i="1" s="1"/>
  <c r="AN101" i="1"/>
  <c r="L98" i="12"/>
  <c r="K344" i="12"/>
  <c r="L281" i="12"/>
  <c r="L287" i="12"/>
  <c r="BD103" i="1" a="1"/>
  <c r="BD103" i="1" s="1"/>
  <c r="BD101" i="1" a="1"/>
  <c r="BD101" i="1" s="1"/>
  <c r="BC98" i="1" a="1"/>
  <c r="BC98" i="1" s="1"/>
  <c r="G283" i="11"/>
  <c r="K279" i="12"/>
  <c r="L337" i="12"/>
  <c r="L340" i="12"/>
  <c r="F350" i="13"/>
  <c r="G286" i="11"/>
  <c r="L293" i="12"/>
  <c r="K291" i="12"/>
  <c r="F279" i="13"/>
  <c r="F282" i="13"/>
  <c r="L331" i="12"/>
  <c r="K261" i="12"/>
  <c r="K258" i="12"/>
  <c r="K270" i="12"/>
  <c r="K285" i="12"/>
  <c r="K282" i="12"/>
  <c r="L266" i="12"/>
  <c r="K255" i="12"/>
  <c r="BD112" i="1" a="1"/>
  <c r="BD112" i="1" s="1"/>
  <c r="L305" i="12"/>
  <c r="L292" i="12"/>
  <c r="G306" i="11"/>
  <c r="K304" i="12"/>
  <c r="K340" i="12"/>
  <c r="L342" i="12"/>
  <c r="K275" i="12"/>
  <c r="L283" i="12"/>
  <c r="L286" i="12"/>
  <c r="K307" i="12"/>
  <c r="L339" i="12"/>
  <c r="K281" i="12"/>
  <c r="L295" i="12"/>
  <c r="L298" i="12"/>
  <c r="G297" i="11"/>
  <c r="K299" i="12"/>
  <c r="L289" i="12"/>
  <c r="K287" i="12"/>
  <c r="K278" i="12"/>
  <c r="K331" i="12"/>
  <c r="K337" i="12"/>
  <c r="L277" i="12"/>
  <c r="L280" i="12"/>
  <c r="K296" i="12"/>
  <c r="G303" i="11"/>
  <c r="K310" i="12"/>
  <c r="K302" i="12"/>
  <c r="K293" i="12"/>
  <c r="K284" i="12"/>
  <c r="BE106" i="1"/>
  <c r="BE104" i="1"/>
  <c r="BE112" i="1"/>
  <c r="AM107" i="1"/>
  <c r="F104" i="13"/>
  <c r="K104" i="12"/>
  <c r="AM113" i="1"/>
  <c r="F110" i="13"/>
  <c r="K110" i="12"/>
  <c r="AN108" i="1"/>
  <c r="L105" i="12"/>
  <c r="AM101" i="1"/>
  <c r="F98" i="13"/>
  <c r="K98" i="12"/>
  <c r="BD106" i="1" a="1"/>
  <c r="BD106" i="1" s="1"/>
  <c r="BE105" i="1"/>
  <c r="BE102" i="1"/>
  <c r="BC105" i="1" a="1"/>
  <c r="BC105" i="1" s="1"/>
  <c r="BC102" i="1" a="1"/>
  <c r="BC102" i="1" s="1"/>
  <c r="BE109" i="1"/>
  <c r="K300" i="12"/>
  <c r="BD127" i="1" a="1"/>
  <c r="BD127" i="1" s="1"/>
  <c r="AM110" i="1"/>
  <c r="K107" i="12"/>
  <c r="F107" i="13"/>
  <c r="L325" i="12"/>
  <c r="BD109" i="1" a="1"/>
  <c r="BD109" i="1" s="1"/>
  <c r="BE118" i="1"/>
  <c r="BE113" i="1"/>
  <c r="BE119" i="1"/>
  <c r="K342" i="12"/>
  <c r="L344" i="12"/>
  <c r="F354" i="13"/>
  <c r="L301" i="12"/>
  <c r="G308" i="11"/>
  <c r="K316" i="12"/>
  <c r="L309" i="12"/>
  <c r="L303" i="12"/>
  <c r="L294" i="12"/>
  <c r="BE127" i="1"/>
  <c r="BD119" i="1" a="1"/>
  <c r="BD119" i="1" s="1"/>
  <c r="AN111" i="1"/>
  <c r="L108" i="12"/>
  <c r="AN114" i="1"/>
  <c r="L111" i="12"/>
  <c r="AM122" i="1"/>
  <c r="K119" i="12"/>
  <c r="BD124" i="1" a="1"/>
  <c r="BD124" i="1" s="1"/>
  <c r="BD118" i="1" a="1"/>
  <c r="BD118" i="1" s="1"/>
  <c r="BE111" i="1"/>
  <c r="BE110" i="1"/>
  <c r="BE108" i="1"/>
  <c r="BE107" i="1"/>
  <c r="BC124" i="1" a="1"/>
  <c r="BC124" i="1" s="1"/>
  <c r="BE122" i="1"/>
  <c r="BE116" i="1"/>
  <c r="BE114" i="1"/>
  <c r="BC111" i="1" a="1"/>
  <c r="BC111" i="1" s="1"/>
  <c r="BC108" i="1" a="1"/>
  <c r="BC108" i="1" s="1"/>
  <c r="K362" i="12"/>
  <c r="L313" i="12"/>
  <c r="L316" i="12"/>
  <c r="K311" i="12"/>
  <c r="F359" i="13"/>
  <c r="K363" i="12"/>
  <c r="K301" i="12"/>
  <c r="G309" i="11"/>
  <c r="K312" i="12"/>
  <c r="K324" i="12"/>
  <c r="K305" i="12"/>
  <c r="L302" i="12"/>
  <c r="BD125" i="1" a="1"/>
  <c r="BD125" i="1" s="1"/>
  <c r="F387" i="13"/>
  <c r="L332" i="12"/>
  <c r="AN123" i="1"/>
  <c r="L120" i="12"/>
  <c r="AN137" i="1"/>
  <c r="L134" i="12"/>
  <c r="AM117" i="1"/>
  <c r="F114" i="13"/>
  <c r="K114" i="12"/>
  <c r="L124" i="12"/>
  <c r="AN127" i="1"/>
  <c r="AN121" i="1"/>
  <c r="L118" i="12"/>
  <c r="BE135" i="1"/>
  <c r="BD128" i="1" a="1"/>
  <c r="BD128" i="1" s="1"/>
  <c r="BE123" i="1"/>
  <c r="BD116" i="1" a="1"/>
  <c r="BD116" i="1" s="1"/>
  <c r="BE128" i="1"/>
  <c r="BD121" i="1" a="1"/>
  <c r="BD121" i="1" s="1"/>
  <c r="K321" i="12"/>
  <c r="K351" i="12"/>
  <c r="K361" i="12"/>
  <c r="L363" i="12"/>
  <c r="L312" i="12"/>
  <c r="K322" i="12"/>
  <c r="K379" i="12"/>
  <c r="K313" i="12"/>
  <c r="K319" i="12"/>
  <c r="L324" i="12"/>
  <c r="L321" i="12"/>
  <c r="L328" i="12"/>
  <c r="K323" i="12"/>
  <c r="AN365" i="1"/>
  <c r="L362" i="12"/>
  <c r="AN338" i="1"/>
  <c r="L335" i="12"/>
  <c r="AM336" i="1"/>
  <c r="K333" i="12"/>
  <c r="AM330" i="1"/>
  <c r="K327" i="12"/>
  <c r="AN326" i="1"/>
  <c r="L323" i="12"/>
  <c r="AM356" i="1"/>
  <c r="F353" i="13"/>
  <c r="AM350" i="1"/>
  <c r="F347" i="13"/>
  <c r="AM344" i="1"/>
  <c r="K341" i="12"/>
  <c r="AM341" i="1"/>
  <c r="K338" i="12"/>
  <c r="AN322" i="1"/>
  <c r="L319" i="12"/>
  <c r="L361" i="12"/>
  <c r="K320" i="12"/>
  <c r="K336" i="12"/>
  <c r="L322" i="12"/>
  <c r="K308" i="12"/>
  <c r="G319" i="11"/>
  <c r="C286" i="11"/>
  <c r="G281" i="11"/>
  <c r="K276" i="12"/>
  <c r="K297" i="12"/>
  <c r="L296" i="12"/>
  <c r="L290" i="12"/>
  <c r="G307" i="11"/>
  <c r="G298" i="11"/>
  <c r="G295" i="11"/>
  <c r="L314" i="12"/>
  <c r="L320" i="12"/>
  <c r="K318" i="12"/>
  <c r="L310" i="12"/>
  <c r="K309" i="12"/>
  <c r="L304" i="12"/>
  <c r="K303" i="12"/>
  <c r="L299" i="12"/>
  <c r="K294" i="12"/>
  <c r="L285" i="12"/>
  <c r="L279" i="12"/>
  <c r="K273" i="12"/>
  <c r="L379" i="12"/>
  <c r="L334" i="12"/>
  <c r="K329" i="12"/>
  <c r="AN133" i="1"/>
  <c r="L130" i="12"/>
  <c r="BE131" i="1"/>
  <c r="BD130" i="1" a="1"/>
  <c r="BD130" i="1" s="1"/>
  <c r="L327" i="12"/>
  <c r="K325" i="12"/>
  <c r="K328" i="12"/>
  <c r="AM129" i="1"/>
  <c r="K126" i="12"/>
  <c r="AN126" i="1"/>
  <c r="L123" i="12"/>
  <c r="L121" i="12"/>
  <c r="AN124" i="1"/>
  <c r="AM120" i="1"/>
  <c r="K117" i="12"/>
  <c r="F117" i="13"/>
  <c r="AM114" i="1"/>
  <c r="K111" i="12"/>
  <c r="F111" i="13"/>
  <c r="L109" i="12"/>
  <c r="AN112" i="1"/>
  <c r="AN109" i="1"/>
  <c r="L106" i="12"/>
  <c r="AN106" i="1"/>
  <c r="L103" i="12"/>
  <c r="L115" i="12"/>
  <c r="AN118" i="1"/>
  <c r="AN115" i="1"/>
  <c r="L112" i="12"/>
  <c r="K109" i="12"/>
  <c r="AM112" i="1"/>
  <c r="F109" i="13"/>
  <c r="AM111" i="1"/>
  <c r="K108" i="12"/>
  <c r="F108" i="13"/>
  <c r="AM109" i="1"/>
  <c r="K106" i="12"/>
  <c r="F106" i="13"/>
  <c r="AM108" i="1"/>
  <c r="F105" i="13"/>
  <c r="K105" i="12"/>
  <c r="AM106" i="1"/>
  <c r="K103" i="12"/>
  <c r="F103" i="13"/>
  <c r="AN136" i="1"/>
  <c r="L133" i="12"/>
  <c r="K122" i="12"/>
  <c r="AM125" i="1"/>
  <c r="AM123" i="1"/>
  <c r="K120" i="12"/>
  <c r="AN120" i="1"/>
  <c r="L117" i="12"/>
  <c r="AM119" i="1"/>
  <c r="K116" i="12"/>
  <c r="AN117" i="1"/>
  <c r="L114" i="12"/>
  <c r="AM116" i="1"/>
  <c r="K113" i="12"/>
  <c r="AN110" i="1"/>
  <c r="L107" i="12"/>
  <c r="AN107" i="1"/>
  <c r="L104" i="12"/>
  <c r="BE136" i="1"/>
  <c r="BE126" i="1"/>
  <c r="BE120" i="1"/>
  <c r="BD110" i="1" a="1"/>
  <c r="BD110" i="1" s="1"/>
  <c r="BD107" i="1" a="1"/>
  <c r="BD107" i="1" s="1"/>
  <c r="BD104" i="1" a="1"/>
  <c r="BD104" i="1" s="1"/>
  <c r="BD133" i="1" a="1"/>
  <c r="BD133" i="1" s="1"/>
  <c r="BE130" i="1"/>
  <c r="BD122" i="1" a="1"/>
  <c r="BD122" i="1" s="1"/>
  <c r="BE121" i="1"/>
  <c r="BE117" i="1"/>
  <c r="BD113" i="1" a="1"/>
  <c r="BD113" i="1" s="1"/>
  <c r="AN135" i="1"/>
  <c r="L132" i="12"/>
  <c r="AM134" i="1"/>
  <c r="K131" i="12"/>
  <c r="L122" i="12"/>
  <c r="AN125" i="1"/>
  <c r="AN119" i="1"/>
  <c r="L116" i="12"/>
  <c r="AM118" i="1"/>
  <c r="K115" i="12"/>
  <c r="AN122" i="1"/>
  <c r="L119" i="12"/>
  <c r="AM121" i="1"/>
  <c r="K118" i="12"/>
  <c r="L110" i="12"/>
  <c r="AN113" i="1"/>
  <c r="L126" i="12"/>
  <c r="AN129" i="1"/>
  <c r="AM124" i="1"/>
  <c r="K121" i="12"/>
  <c r="F121" i="13"/>
  <c r="L113" i="12"/>
  <c r="AN116" i="1"/>
  <c r="AM115" i="1"/>
  <c r="F112" i="13"/>
  <c r="K112" i="12"/>
  <c r="BD131" i="1" a="1"/>
  <c r="BD131" i="1" s="1"/>
  <c r="BE125" i="1"/>
  <c r="BD123" i="1" a="1"/>
  <c r="BD123" i="1" s="1"/>
  <c r="BD120" i="1" a="1"/>
  <c r="BD120" i="1" s="1"/>
  <c r="BD117" i="1" a="1"/>
  <c r="BD117" i="1" s="1"/>
  <c r="BD114" i="1" a="1"/>
  <c r="BD114" i="1" s="1"/>
  <c r="BD136" i="1" a="1"/>
  <c r="BD136" i="1" s="1"/>
  <c r="BE134" i="1"/>
  <c r="L129" i="12"/>
  <c r="AN132" i="1"/>
  <c r="K128" i="12"/>
  <c r="AM131" i="1"/>
  <c r="AN130" i="1"/>
  <c r="L127" i="12"/>
  <c r="AM128" i="1"/>
  <c r="K125" i="12"/>
  <c r="F125" i="13"/>
  <c r="AM135" i="1"/>
  <c r="K132" i="12"/>
  <c r="AM132" i="1"/>
  <c r="K129" i="12"/>
  <c r="BD134" i="1" a="1"/>
  <c r="BD134" i="1" s="1"/>
  <c r="BE133" i="1"/>
  <c r="BE129" i="1"/>
  <c r="BE137" i="1"/>
  <c r="BE132" i="1"/>
  <c r="BE138" i="1"/>
  <c r="BD137" i="1" a="1"/>
  <c r="BD137" i="1" s="1"/>
  <c r="AM136" i="1"/>
  <c r="F133" i="13"/>
  <c r="K133" i="12"/>
  <c r="L125" i="12"/>
  <c r="AN128" i="1"/>
  <c r="F123" i="13"/>
  <c r="K123" i="12"/>
  <c r="AM126" i="1"/>
  <c r="AN131" i="1"/>
  <c r="L128" i="12"/>
  <c r="AM130" i="1"/>
  <c r="K127" i="12"/>
  <c r="F127" i="13"/>
  <c r="AM127" i="1"/>
  <c r="K124" i="12"/>
  <c r="F124" i="13"/>
  <c r="L131" i="12"/>
  <c r="AN134" i="1"/>
  <c r="AM133" i="1"/>
  <c r="K130" i="12"/>
  <c r="BD135" i="1" a="1"/>
  <c r="BD135" i="1" s="1"/>
  <c r="BD132" i="1" a="1"/>
  <c r="BD132" i="1" s="1"/>
  <c r="BD129" i="1" a="1"/>
  <c r="BD129" i="1" s="1"/>
  <c r="BD126" i="1" a="1"/>
  <c r="BD126" i="1" s="1"/>
  <c r="F356" i="13"/>
  <c r="K314" i="12"/>
  <c r="K326" i="12"/>
  <c r="L318" i="12"/>
  <c r="K317" i="12"/>
  <c r="L315" i="12"/>
  <c r="L352" i="12"/>
  <c r="K345" i="12"/>
  <c r="K334" i="12"/>
  <c r="L329" i="12"/>
  <c r="F386" i="13"/>
  <c r="F390" i="13"/>
  <c r="BE140" i="1"/>
  <c r="BD140" i="1" a="1"/>
  <c r="BD140" i="1" s="1"/>
  <c r="L394" i="12"/>
  <c r="L355" i="12"/>
  <c r="L349" i="12"/>
  <c r="AM142" i="1"/>
  <c r="K139" i="12"/>
  <c r="L138" i="12"/>
  <c r="AN141" i="1"/>
  <c r="BE141" i="1"/>
  <c r="BC141" i="1" a="1"/>
  <c r="BC141" i="1" s="1"/>
  <c r="K136" i="12"/>
  <c r="F136" i="13"/>
  <c r="AM139" i="1"/>
  <c r="L135" i="12"/>
  <c r="AN138" i="1"/>
  <c r="BE143" i="1"/>
  <c r="BD143" i="1" a="1"/>
  <c r="BD143" i="1" s="1"/>
  <c r="BE142" i="1"/>
  <c r="BE139" i="1"/>
  <c r="BC138" i="1" a="1"/>
  <c r="BC138" i="1" s="1"/>
  <c r="K397" i="12"/>
  <c r="L346" i="12"/>
  <c r="BD152" i="1" a="1"/>
  <c r="BD152" i="1" s="1"/>
  <c r="G408" i="11"/>
  <c r="AM154" i="1"/>
  <c r="F151" i="13"/>
  <c r="K151" i="12"/>
  <c r="BD146" i="1" a="1"/>
  <c r="BD146" i="1" s="1"/>
  <c r="AN144" i="1"/>
  <c r="L141" i="12"/>
  <c r="BC149" i="1" a="1"/>
  <c r="BC149" i="1" s="1"/>
  <c r="BC146" i="1" a="1"/>
  <c r="BC146" i="1" s="1"/>
  <c r="BE145" i="1"/>
  <c r="AN153" i="1"/>
  <c r="L150" i="12"/>
  <c r="BD158" i="1" a="1"/>
  <c r="BD158" i="1" s="1"/>
  <c r="BE153" i="1"/>
  <c r="BE152" i="1"/>
  <c r="BE150" i="1"/>
  <c r="BD149" i="1" a="1"/>
  <c r="BD149" i="1" s="1"/>
  <c r="BE147" i="1"/>
  <c r="BD155" i="1" a="1"/>
  <c r="BD155" i="1" s="1"/>
  <c r="K332" i="12"/>
  <c r="L345" i="12"/>
  <c r="L333" i="12"/>
  <c r="F385" i="13"/>
  <c r="K359" i="12"/>
  <c r="G333" i="11"/>
  <c r="L357" i="12"/>
  <c r="L336" i="12"/>
  <c r="L153" i="12"/>
  <c r="AN156" i="1"/>
  <c r="AM145" i="1"/>
  <c r="K142" i="12"/>
  <c r="AN150" i="1"/>
  <c r="L147" i="12"/>
  <c r="AN147" i="1"/>
  <c r="L144" i="12"/>
  <c r="AM151" i="1"/>
  <c r="F148" i="13"/>
  <c r="K148" i="12"/>
  <c r="AM148" i="1"/>
  <c r="K145" i="12"/>
  <c r="F145" i="13"/>
  <c r="BE151" i="1"/>
  <c r="BE148" i="1"/>
  <c r="BE144" i="1"/>
  <c r="BE158" i="1"/>
  <c r="BC153" i="1" a="1"/>
  <c r="BC153" i="1" s="1"/>
  <c r="BC150" i="1" a="1"/>
  <c r="BC150" i="1" s="1"/>
  <c r="BC147" i="1" a="1"/>
  <c r="BC147" i="1" s="1"/>
  <c r="BC144" i="1" a="1"/>
  <c r="BC144" i="1" s="1"/>
  <c r="G412" i="11"/>
  <c r="L348" i="12"/>
  <c r="K350" i="12"/>
  <c r="L354" i="12"/>
  <c r="K347" i="12"/>
  <c r="L393" i="12"/>
  <c r="K398" i="12"/>
  <c r="K353" i="12"/>
  <c r="L381" i="12"/>
  <c r="K374" i="12"/>
  <c r="BE160" i="1"/>
  <c r="BD157" i="1" a="1"/>
  <c r="BD157" i="1" s="1"/>
  <c r="G410" i="11"/>
  <c r="L353" i="12"/>
  <c r="L350" i="12"/>
  <c r="K358" i="12"/>
  <c r="K364" i="12"/>
  <c r="L351" i="12"/>
  <c r="AN456" i="1"/>
  <c r="F384" i="13"/>
  <c r="G411" i="11"/>
  <c r="L343" i="12"/>
  <c r="L364" i="12"/>
  <c r="L347" i="12"/>
  <c r="L359" i="12"/>
  <c r="G407" i="11"/>
  <c r="L360" i="12"/>
  <c r="L377" i="12"/>
  <c r="K356" i="12"/>
  <c r="AN449" i="1"/>
  <c r="AN452" i="1"/>
  <c r="V4" i="12"/>
  <c r="V5" i="12"/>
  <c r="V6" i="12"/>
  <c r="V7" i="12"/>
  <c r="V8" i="12"/>
  <c r="V9" i="12"/>
  <c r="V10" i="12"/>
  <c r="V11" i="12"/>
  <c r="V12" i="12"/>
  <c r="V13" i="12"/>
  <c r="V14" i="12"/>
  <c r="V15" i="12"/>
  <c r="AM505" i="1"/>
  <c r="N504" i="11" s="1"/>
  <c r="AN448" i="1"/>
  <c r="K368" i="12"/>
  <c r="L375" i="12"/>
  <c r="L374" i="12"/>
  <c r="K370" i="12"/>
  <c r="AM159" i="1"/>
  <c r="K156" i="12"/>
  <c r="F156" i="13"/>
  <c r="AM157" i="1"/>
  <c r="K154" i="12"/>
  <c r="AM156" i="1"/>
  <c r="L157" i="11" s="1"/>
  <c r="K153" i="12"/>
  <c r="F153" i="13"/>
  <c r="G157" i="11"/>
  <c r="L156" i="12"/>
  <c r="AN159" i="1"/>
  <c r="BE159" i="1"/>
  <c r="BC159" i="1" a="1"/>
  <c r="BC159" i="1" s="1"/>
  <c r="BE155" i="1"/>
  <c r="BE164" i="1"/>
  <c r="AM438" i="1"/>
  <c r="N437" i="11" s="1"/>
  <c r="K380" i="12"/>
  <c r="AN455" i="1"/>
  <c r="AN440" i="1"/>
  <c r="AM160" i="1"/>
  <c r="K157" i="12"/>
  <c r="F157" i="13"/>
  <c r="BE165" i="1"/>
  <c r="BD161" i="1" a="1"/>
  <c r="BD161" i="1" s="1"/>
  <c r="BC161" i="1" a="1"/>
  <c r="BC161" i="1" s="1"/>
  <c r="AN434" i="1"/>
  <c r="L390" i="12"/>
  <c r="BB6" i="1"/>
  <c r="L358" i="12"/>
  <c r="K373" i="12"/>
  <c r="K367" i="12"/>
  <c r="L356" i="12"/>
  <c r="K354" i="12"/>
  <c r="L378" i="12"/>
  <c r="K371" i="12"/>
  <c r="L369" i="12"/>
  <c r="BR501" i="1"/>
  <c r="BS501" i="1"/>
  <c r="BR492" i="1"/>
  <c r="BS492" i="1"/>
  <c r="BR483" i="1"/>
  <c r="BS483" i="1"/>
  <c r="BR474" i="1"/>
  <c r="BS474" i="1"/>
  <c r="BR465" i="1"/>
  <c r="BS465" i="1"/>
  <c r="H459" i="12"/>
  <c r="BS462" i="1"/>
  <c r="H456" i="12"/>
  <c r="BR459" i="1"/>
  <c r="H453" i="12"/>
  <c r="BR456" i="1"/>
  <c r="BS456" i="1"/>
  <c r="H450" i="12"/>
  <c r="BS453" i="1"/>
  <c r="H447" i="12"/>
  <c r="BR450" i="1"/>
  <c r="H444" i="12"/>
  <c r="BR447" i="1"/>
  <c r="BS447" i="1"/>
  <c r="H441" i="12"/>
  <c r="BS444" i="1"/>
  <c r="H438" i="12"/>
  <c r="BR441" i="1"/>
  <c r="H435" i="12"/>
  <c r="BR438" i="1"/>
  <c r="BS438" i="1"/>
  <c r="H432" i="12"/>
  <c r="BS435" i="1"/>
  <c r="H429" i="12"/>
  <c r="BR432" i="1"/>
  <c r="H426" i="12"/>
  <c r="BR429" i="1"/>
  <c r="BS429" i="1"/>
  <c r="H423" i="12"/>
  <c r="BS426" i="1"/>
  <c r="H420" i="12"/>
  <c r="BR423" i="1"/>
  <c r="H417" i="12"/>
  <c r="BR420" i="1"/>
  <c r="BS420" i="1"/>
  <c r="H414" i="12"/>
  <c r="BS417" i="1"/>
  <c r="BR524" i="1"/>
  <c r="BS524" i="1"/>
  <c r="BR515" i="1"/>
  <c r="BS515" i="1"/>
  <c r="BR506" i="1"/>
  <c r="BS506" i="1"/>
  <c r="BR533" i="1"/>
  <c r="BR480" i="1"/>
  <c r="BS477" i="1"/>
  <c r="BR453" i="1"/>
  <c r="BS450" i="1"/>
  <c r="BR426" i="1"/>
  <c r="BS423" i="1"/>
  <c r="BS527" i="1"/>
  <c r="BS518" i="1"/>
  <c r="BS509" i="1"/>
  <c r="BR489" i="1"/>
  <c r="BS486" i="1"/>
  <c r="BR462" i="1"/>
  <c r="BS459" i="1"/>
  <c r="BR435" i="1"/>
  <c r="BS432" i="1"/>
  <c r="BQ412" i="1"/>
  <c r="BQ409" i="1"/>
  <c r="BQ406" i="1"/>
  <c r="BQ403" i="1"/>
  <c r="BQ400" i="1"/>
  <c r="BQ397" i="1"/>
  <c r="BQ394" i="1"/>
  <c r="BQ382" i="1"/>
  <c r="BQ379" i="1"/>
  <c r="BQ376" i="1"/>
  <c r="BQ373" i="1"/>
  <c r="BQ370" i="1"/>
  <c r="BQ367" i="1"/>
  <c r="BQ357" i="1"/>
  <c r="BQ354" i="1"/>
  <c r="BQ351" i="1"/>
  <c r="BQ348" i="1"/>
  <c r="BQ345" i="1"/>
  <c r="BQ342" i="1"/>
  <c r="BQ339" i="1"/>
  <c r="BQ336" i="1"/>
  <c r="BQ333" i="1"/>
  <c r="BQ328" i="1"/>
  <c r="BQ321" i="1"/>
  <c r="BQ317" i="1"/>
  <c r="BQ313" i="1"/>
  <c r="BQ311" i="1"/>
  <c r="BQ309" i="1"/>
  <c r="BQ304" i="1"/>
  <c r="BQ274" i="1"/>
  <c r="BQ271" i="1"/>
  <c r="BQ267" i="1"/>
  <c r="BQ264" i="1"/>
  <c r="BQ261" i="1"/>
  <c r="BQ224" i="1"/>
  <c r="BQ209" i="1"/>
  <c r="BQ206" i="1"/>
  <c r="BQ191" i="1"/>
  <c r="BQ188" i="1"/>
  <c r="BE167" i="1"/>
  <c r="BE162" i="1"/>
  <c r="BC160" i="1" a="1"/>
  <c r="BC160" i="1" s="1"/>
  <c r="BQ392" i="1"/>
  <c r="BQ386" i="1"/>
  <c r="BQ383" i="1"/>
  <c r="BQ374" i="1"/>
  <c r="BQ341" i="1"/>
  <c r="BQ338" i="1"/>
  <c r="BQ335" i="1"/>
  <c r="BQ332" i="1"/>
  <c r="BQ306" i="1"/>
  <c r="BQ299" i="1"/>
  <c r="BQ296" i="1"/>
  <c r="BQ293" i="1"/>
  <c r="BQ290" i="1"/>
  <c r="BQ287" i="1"/>
  <c r="BQ284" i="1"/>
  <c r="BQ281" i="1"/>
  <c r="BQ278" i="1"/>
  <c r="BQ275" i="1"/>
  <c r="BQ256" i="1"/>
  <c r="BQ253" i="1"/>
  <c r="BQ250" i="1"/>
  <c r="BQ247" i="1"/>
  <c r="BQ244" i="1"/>
  <c r="BQ241" i="1"/>
  <c r="BQ238" i="1"/>
  <c r="BQ235" i="1"/>
  <c r="BQ232" i="1"/>
  <c r="BQ229" i="1"/>
  <c r="BQ225" i="1"/>
  <c r="BQ214" i="1"/>
  <c r="BQ204" i="1"/>
  <c r="BQ201" i="1"/>
  <c r="BQ198" i="1"/>
  <c r="BQ195" i="1"/>
  <c r="BQ192" i="1"/>
  <c r="BQ189" i="1"/>
  <c r="BD167" i="1" a="1"/>
  <c r="BD167" i="1" s="1"/>
  <c r="BC162" i="1" a="1"/>
  <c r="BC162" i="1" s="1"/>
  <c r="BE157" i="1"/>
  <c r="BE156" i="1"/>
  <c r="BC156" i="1" a="1"/>
  <c r="BC156" i="1" s="1"/>
  <c r="BD154" i="1" a="1"/>
  <c r="BD154" i="1" s="1"/>
  <c r="BC154" i="1" a="1"/>
  <c r="BC154" i="1" s="1"/>
  <c r="BC151" i="1" a="1"/>
  <c r="BC151" i="1" s="1"/>
  <c r="BC148" i="1" a="1"/>
  <c r="BC148" i="1" s="1"/>
  <c r="BC145" i="1" a="1"/>
  <c r="BC145" i="1" s="1"/>
  <c r="BC142" i="1" a="1"/>
  <c r="BC142" i="1" s="1"/>
  <c r="BC139" i="1" a="1"/>
  <c r="BC139" i="1" s="1"/>
  <c r="AN454" i="1"/>
  <c r="AN453" i="1"/>
  <c r="K378" i="12"/>
  <c r="L382" i="12"/>
  <c r="BE171" i="1"/>
  <c r="BD170" i="1" a="1"/>
  <c r="BD170" i="1" s="1"/>
  <c r="BD164" i="1" a="1"/>
  <c r="BD164" i="1" s="1"/>
  <c r="BE168" i="1"/>
  <c r="BE163" i="1"/>
  <c r="BE195" i="1"/>
  <c r="AN461" i="1"/>
  <c r="K372" i="12"/>
  <c r="K389" i="12"/>
  <c r="L367" i="12"/>
  <c r="AN458" i="1"/>
  <c r="AN446" i="1"/>
  <c r="AM436" i="1"/>
  <c r="AN422" i="1"/>
  <c r="AN419" i="1"/>
  <c r="L386" i="12"/>
  <c r="L383" i="12"/>
  <c r="L380" i="12"/>
  <c r="BD237" i="1" a="1"/>
  <c r="BD237" i="1" s="1"/>
  <c r="AM437" i="1"/>
  <c r="K382" i="12"/>
  <c r="K385" i="12"/>
  <c r="BD184" i="1" a="1"/>
  <c r="BD184" i="1" s="1"/>
  <c r="BE180" i="1"/>
  <c r="AM363" i="1"/>
  <c r="K360" i="12"/>
  <c r="F360" i="13"/>
  <c r="BD371" i="1" a="1"/>
  <c r="BD371" i="1" s="1"/>
  <c r="BD370" i="1" a="1"/>
  <c r="BD370" i="1" s="1"/>
  <c r="BC369" i="1" a="1"/>
  <c r="BC369" i="1" s="1"/>
  <c r="BE368" i="1"/>
  <c r="BE324" i="1"/>
  <c r="BE269" i="1"/>
  <c r="BC246" i="1" a="1"/>
  <c r="BC246" i="1" s="1"/>
  <c r="BD245" i="1" a="1"/>
  <c r="BD245" i="1" s="1"/>
  <c r="BC237" i="1" a="1"/>
  <c r="BC237" i="1" s="1"/>
  <c r="BD236" i="1" a="1"/>
  <c r="BD236" i="1" s="1"/>
  <c r="BD215" i="1" a="1"/>
  <c r="BD215" i="1" s="1"/>
  <c r="AM351" i="1"/>
  <c r="K348" i="12"/>
  <c r="F348" i="13"/>
  <c r="BD353" i="1" a="1"/>
  <c r="BD353" i="1" s="1"/>
  <c r="BE339" i="1"/>
  <c r="BD321" i="1" a="1"/>
  <c r="BD321" i="1" s="1"/>
  <c r="BE314" i="1"/>
  <c r="AN314" i="1"/>
  <c r="L311" i="12"/>
  <c r="BE215" i="1"/>
  <c r="AN459" i="1"/>
  <c r="G409" i="11"/>
  <c r="K375" i="12"/>
  <c r="K381" i="12"/>
  <c r="L376" i="12"/>
  <c r="K365" i="12"/>
  <c r="BD269" i="1" a="1"/>
  <c r="BD269" i="1" s="1"/>
  <c r="AN462" i="1"/>
  <c r="AN450" i="1"/>
  <c r="AN444" i="1"/>
  <c r="K366" i="12"/>
  <c r="K384" i="12"/>
  <c r="BC411" i="1" a="1"/>
  <c r="BC411" i="1" s="1"/>
  <c r="BE313" i="1"/>
  <c r="BD304" i="1" a="1"/>
  <c r="BD304" i="1" s="1"/>
  <c r="BD227" i="1" a="1"/>
  <c r="BD227" i="1" s="1"/>
  <c r="BE226" i="1"/>
  <c r="AN310" i="1"/>
  <c r="L307" i="12"/>
  <c r="BD324" i="1" a="1"/>
  <c r="BD324" i="1" s="1"/>
  <c r="BC314" i="1" a="1"/>
  <c r="BC314" i="1" s="1"/>
  <c r="BC313" i="1" a="1"/>
  <c r="BC313" i="1" s="1"/>
  <c r="BE285" i="1"/>
  <c r="BD272" i="1" a="1"/>
  <c r="BD272" i="1" s="1"/>
  <c r="BC402" i="1" a="1"/>
  <c r="BC402" i="1" s="1"/>
  <c r="BE351" i="1"/>
  <c r="BD336" i="1" a="1"/>
  <c r="BD336" i="1" s="1"/>
  <c r="BD335" i="1" a="1"/>
  <c r="BD335" i="1" s="1"/>
  <c r="BC334" i="1" a="1"/>
  <c r="BC334" i="1" s="1"/>
  <c r="BE333" i="1"/>
  <c r="BE299" i="1"/>
  <c r="BD229" i="1" a="1"/>
  <c r="BD229" i="1" s="1"/>
  <c r="BE201" i="1"/>
  <c r="AM352" i="1"/>
  <c r="F349" i="13"/>
  <c r="K349" i="12"/>
  <c r="D296" i="11"/>
  <c r="E292" i="12"/>
  <c r="BD408" i="1" a="1"/>
  <c r="BD408" i="1" s="1"/>
  <c r="BD399" i="1" a="1"/>
  <c r="BD399" i="1" s="1"/>
  <c r="BC386" i="1" a="1"/>
  <c r="BC386" i="1" s="1"/>
  <c r="BD344" i="1" a="1"/>
  <c r="BD344" i="1" s="1"/>
  <c r="BC343" i="1" a="1"/>
  <c r="BC343" i="1" s="1"/>
  <c r="BE342" i="1"/>
  <c r="BD341" i="1" a="1"/>
  <c r="BD341" i="1" s="1"/>
  <c r="BC340" i="1" a="1"/>
  <c r="BC340" i="1" s="1"/>
  <c r="BD328" i="1" a="1"/>
  <c r="BD328" i="1" s="1"/>
  <c r="BD202" i="1" a="1"/>
  <c r="BD202" i="1" s="1"/>
  <c r="BD308" i="1" a="1"/>
  <c r="BD308" i="1" s="1"/>
  <c r="BD300" i="1" a="1"/>
  <c r="BD300" i="1" s="1"/>
  <c r="BE296" i="1"/>
  <c r="BC272" i="1" a="1"/>
  <c r="BC272" i="1" s="1"/>
  <c r="BE262" i="1"/>
  <c r="BD226" i="1" a="1"/>
  <c r="BD226" i="1" s="1"/>
  <c r="BD187" i="1" a="1"/>
  <c r="BD187" i="1" s="1"/>
  <c r="BE386" i="1"/>
  <c r="BE355" i="1"/>
  <c r="BD351" i="1" a="1"/>
  <c r="BD351" i="1" s="1"/>
  <c r="BD318" i="1" a="1"/>
  <c r="BD318" i="1" s="1"/>
  <c r="BD315" i="1" a="1"/>
  <c r="BD315" i="1" s="1"/>
  <c r="BC304" i="1" a="1"/>
  <c r="BC304" i="1" s="1"/>
  <c r="BC296" i="1" a="1"/>
  <c r="BC296" i="1" s="1"/>
  <c r="BE294" i="1"/>
  <c r="BD275" i="1" a="1"/>
  <c r="BD275" i="1" s="1"/>
  <c r="BC266" i="1" a="1"/>
  <c r="BC266" i="1" s="1"/>
  <c r="BE265" i="1"/>
  <c r="BD262" i="1" a="1"/>
  <c r="BD262" i="1" s="1"/>
  <c r="BD258" i="1" a="1"/>
  <c r="BD258" i="1" s="1"/>
  <c r="BD251" i="1" a="1"/>
  <c r="BD251" i="1" s="1"/>
  <c r="BD225" i="1" a="1"/>
  <c r="BD225" i="1" s="1"/>
  <c r="BD223" i="1" a="1"/>
  <c r="BD223" i="1" s="1"/>
  <c r="BE221" i="1"/>
  <c r="BD205" i="1" a="1"/>
  <c r="BD205" i="1" s="1"/>
  <c r="BE192" i="1"/>
  <c r="BC187" i="1" a="1"/>
  <c r="BC187" i="1" s="1"/>
  <c r="BE186" i="1"/>
  <c r="AM360" i="1"/>
  <c r="F357" i="13"/>
  <c r="K357" i="12"/>
  <c r="AM346" i="1"/>
  <c r="K343" i="12"/>
  <c r="AM185" i="1"/>
  <c r="K182" i="12"/>
  <c r="BE214" i="1"/>
  <c r="BD209" i="1" a="1"/>
  <c r="BD209" i="1" s="1"/>
  <c r="BE206" i="1"/>
  <c r="BD197" i="1" a="1"/>
  <c r="BD197" i="1" s="1"/>
  <c r="BD195" i="1" a="1"/>
  <c r="BD195" i="1" s="1"/>
  <c r="BE194" i="1"/>
  <c r="BD186" i="1" a="1"/>
  <c r="BD186" i="1" s="1"/>
  <c r="BE184" i="1"/>
  <c r="BE181" i="1"/>
  <c r="BC180" i="1" a="1"/>
  <c r="BC180" i="1" s="1"/>
  <c r="BD179" i="1" a="1"/>
  <c r="BD179" i="1" s="1"/>
  <c r="AM419" i="1"/>
  <c r="L418" i="11" s="1"/>
  <c r="G395" i="11"/>
  <c r="K402" i="12"/>
  <c r="BC408" i="1" a="1"/>
  <c r="BC408" i="1" s="1"/>
  <c r="BC399" i="1" a="1"/>
  <c r="BC399" i="1" s="1"/>
  <c r="BE394" i="1"/>
  <c r="BD392" i="1" a="1"/>
  <c r="BD392" i="1" s="1"/>
  <c r="AM392" i="1"/>
  <c r="BE379" i="1"/>
  <c r="BC378" i="1" a="1"/>
  <c r="BC378" i="1" s="1"/>
  <c r="BE377" i="1"/>
  <c r="BC376" i="1" a="1"/>
  <c r="BC376" i="1" s="1"/>
  <c r="BE374" i="1"/>
  <c r="BD373" i="1" a="1"/>
  <c r="BD373" i="1" s="1"/>
  <c r="BE367" i="1"/>
  <c r="BC366" i="1" a="1"/>
  <c r="BC366" i="1" s="1"/>
  <c r="BE357" i="1"/>
  <c r="BD327" i="1" a="1"/>
  <c r="BD327" i="1" s="1"/>
  <c r="BE311" i="1"/>
  <c r="BE308" i="1"/>
  <c r="BC300" i="1" a="1"/>
  <c r="BC300" i="1" s="1"/>
  <c r="BD299" i="1" a="1"/>
  <c r="BD299" i="1" s="1"/>
  <c r="BD280" i="1" a="1"/>
  <c r="BD280" i="1" s="1"/>
  <c r="BD268" i="1" a="1"/>
  <c r="BD268" i="1" s="1"/>
  <c r="BD256" i="1" a="1"/>
  <c r="BD256" i="1" s="1"/>
  <c r="BD254" i="1" a="1"/>
  <c r="BD254" i="1" s="1"/>
  <c r="BD242" i="1" a="1"/>
  <c r="BD242" i="1" s="1"/>
  <c r="BD233" i="1" a="1"/>
  <c r="BD233" i="1" s="1"/>
  <c r="BC229" i="1" a="1"/>
  <c r="BC229" i="1" s="1"/>
  <c r="BD181" i="1" a="1"/>
  <c r="BD181" i="1" s="1"/>
  <c r="BD389" i="1" a="1"/>
  <c r="BD389" i="1" s="1"/>
  <c r="BE382" i="1"/>
  <c r="BD362" i="1" a="1"/>
  <c r="BD362" i="1" s="1"/>
  <c r="BE336" i="1"/>
  <c r="BC325" i="1" a="1"/>
  <c r="BC325" i="1" s="1"/>
  <c r="BE315" i="1"/>
  <c r="BC311" i="1" a="1"/>
  <c r="BC311" i="1" s="1"/>
  <c r="BD310" i="1" a="1"/>
  <c r="BD310" i="1" s="1"/>
  <c r="BD298" i="1" a="1"/>
  <c r="BD298" i="1" s="1"/>
  <c r="BC280" i="1" a="1"/>
  <c r="BC280" i="1" s="1"/>
  <c r="BD265" i="1" a="1"/>
  <c r="BD265" i="1" s="1"/>
  <c r="BC263" i="1" a="1"/>
  <c r="BC263" i="1" s="1"/>
  <c r="BC256" i="1" a="1"/>
  <c r="BC256" i="1" s="1"/>
  <c r="BD253" i="1" a="1"/>
  <c r="BD253" i="1" s="1"/>
  <c r="BD246" i="1" a="1"/>
  <c r="BD246" i="1" s="1"/>
  <c r="BD240" i="1" a="1"/>
  <c r="BD240" i="1" s="1"/>
  <c r="BC221" i="1" a="1"/>
  <c r="BC221" i="1" s="1"/>
  <c r="BE209" i="1"/>
  <c r="BD207" i="1" a="1"/>
  <c r="BD207" i="1" s="1"/>
  <c r="BE204" i="1"/>
  <c r="BE197" i="1"/>
  <c r="AM355" i="1"/>
  <c r="K352" i="12"/>
  <c r="F352" i="13"/>
  <c r="BE303" i="1"/>
  <c r="BD303" i="1" a="1"/>
  <c r="BD303" i="1" s="1"/>
  <c r="BE289" i="1"/>
  <c r="BD289" i="1" a="1"/>
  <c r="BD289" i="1" s="1"/>
  <c r="BE284" i="1"/>
  <c r="BC284" i="1" a="1"/>
  <c r="BC284" i="1" s="1"/>
  <c r="BE277" i="1"/>
  <c r="BD277" i="1" a="1"/>
  <c r="BD277" i="1" s="1"/>
  <c r="BE273" i="1"/>
  <c r="BD273" i="1" a="1"/>
  <c r="BD273" i="1" s="1"/>
  <c r="BD414" i="1" a="1"/>
  <c r="BD414" i="1" s="1"/>
  <c r="BD405" i="1" a="1"/>
  <c r="BD405" i="1" s="1"/>
  <c r="BD395" i="1" a="1"/>
  <c r="BD395" i="1" s="1"/>
  <c r="BD394" i="1" a="1"/>
  <c r="BD394" i="1" s="1"/>
  <c r="BD382" i="1" a="1"/>
  <c r="BD382" i="1" s="1"/>
  <c r="BD379" i="1" a="1"/>
  <c r="BD379" i="1" s="1"/>
  <c r="BE354" i="1"/>
  <c r="BD339" i="1" a="1"/>
  <c r="BD339" i="1" s="1"/>
  <c r="BD332" i="1" a="1"/>
  <c r="BD332" i="1" s="1"/>
  <c r="BC327" i="1" a="1"/>
  <c r="BC327" i="1" s="1"/>
  <c r="BD323" i="1" a="1"/>
  <c r="BD323" i="1" s="1"/>
  <c r="BD319" i="1" a="1"/>
  <c r="BD319" i="1" s="1"/>
  <c r="BC318" i="1" a="1"/>
  <c r="BC318" i="1" s="1"/>
  <c r="BD316" i="1" a="1"/>
  <c r="BD316" i="1" s="1"/>
  <c r="BE297" i="1"/>
  <c r="BC291" i="1" a="1"/>
  <c r="BC291" i="1" s="1"/>
  <c r="BD291" i="1" a="1"/>
  <c r="BD291" i="1" s="1"/>
  <c r="BE270" i="1"/>
  <c r="BC270" i="1" a="1"/>
  <c r="BC270" i="1" s="1"/>
  <c r="AM530" i="1"/>
  <c r="AN441" i="1"/>
  <c r="AM432" i="1"/>
  <c r="N431" i="11" s="1"/>
  <c r="AN429" i="1"/>
  <c r="K386" i="12"/>
  <c r="L388" i="12"/>
  <c r="L389" i="12"/>
  <c r="K403" i="12"/>
  <c r="BC414" i="1" a="1"/>
  <c r="BC414" i="1" s="1"/>
  <c r="BD411" i="1" a="1"/>
  <c r="BD411" i="1" s="1"/>
  <c r="BC405" i="1" a="1"/>
  <c r="BC405" i="1" s="1"/>
  <c r="BD402" i="1" a="1"/>
  <c r="BD402" i="1" s="1"/>
  <c r="BD393" i="1" a="1"/>
  <c r="BD393" i="1" s="1"/>
  <c r="BD391" i="1" a="1"/>
  <c r="BD391" i="1" s="1"/>
  <c r="BD390" i="1" a="1"/>
  <c r="BD390" i="1" s="1"/>
  <c r="BD381" i="1" a="1"/>
  <c r="BD381" i="1" s="1"/>
  <c r="BE380" i="1"/>
  <c r="BD378" i="1" a="1"/>
  <c r="BD378" i="1" s="1"/>
  <c r="BE376" i="1"/>
  <c r="BE371" i="1"/>
  <c r="BD360" i="1" a="1"/>
  <c r="BD360" i="1" s="1"/>
  <c r="BE356" i="1"/>
  <c r="BD354" i="1" a="1"/>
  <c r="BD354" i="1" s="1"/>
  <c r="BE353" i="1"/>
  <c r="BE347" i="1"/>
  <c r="BD342" i="1" a="1"/>
  <c r="BD342" i="1" s="1"/>
  <c r="BD338" i="1" a="1"/>
  <c r="BD338" i="1" s="1"/>
  <c r="BC337" i="1" a="1"/>
  <c r="BC337" i="1" s="1"/>
  <c r="BD333" i="1" a="1"/>
  <c r="BD333" i="1" s="1"/>
  <c r="BD330" i="1" a="1"/>
  <c r="BD330" i="1" s="1"/>
  <c r="BD325" i="1" a="1"/>
  <c r="BD325" i="1" s="1"/>
  <c r="BD320" i="1" a="1"/>
  <c r="BD320" i="1" s="1"/>
  <c r="BC316" i="1" a="1"/>
  <c r="BC316" i="1" s="1"/>
  <c r="BE306" i="1"/>
  <c r="BD306" i="1" a="1"/>
  <c r="BD306" i="1" s="1"/>
  <c r="BD305" i="1" a="1"/>
  <c r="BD305" i="1" s="1"/>
  <c r="BD302" i="1" a="1"/>
  <c r="BD302" i="1" s="1"/>
  <c r="BD297" i="1" a="1"/>
  <c r="BD297" i="1" s="1"/>
  <c r="BD284" i="1" a="1"/>
  <c r="BD284" i="1" s="1"/>
  <c r="BC282" i="1" a="1"/>
  <c r="BC282" i="1" s="1"/>
  <c r="BD282" i="1" a="1"/>
  <c r="BD282" i="1" s="1"/>
  <c r="BC281" i="1" a="1"/>
  <c r="BC281" i="1" s="1"/>
  <c r="BD281" i="1" a="1"/>
  <c r="BD281" i="1" s="1"/>
  <c r="BD278" i="1" a="1"/>
  <c r="BD278" i="1" s="1"/>
  <c r="BC250" i="1" a="1"/>
  <c r="BC250" i="1" s="1"/>
  <c r="BC243" i="1" a="1"/>
  <c r="BC243" i="1" s="1"/>
  <c r="BC234" i="1" a="1"/>
  <c r="BC234" i="1" s="1"/>
  <c r="BD224" i="1" a="1"/>
  <c r="BD224" i="1" s="1"/>
  <c r="BE222" i="1"/>
  <c r="BC222" i="1" a="1"/>
  <c r="BC222" i="1" s="1"/>
  <c r="BE220" i="1"/>
  <c r="BD217" i="1" a="1"/>
  <c r="BD217" i="1" s="1"/>
  <c r="BD211" i="1" a="1"/>
  <c r="BD211" i="1" s="1"/>
  <c r="BD208" i="1" a="1"/>
  <c r="BD208" i="1" s="1"/>
  <c r="BE205" i="1"/>
  <c r="BE202" i="1"/>
  <c r="BD200" i="1" a="1"/>
  <c r="BD200" i="1" s="1"/>
  <c r="BD198" i="1" a="1"/>
  <c r="BD198" i="1" s="1"/>
  <c r="BD191" i="1" a="1"/>
  <c r="BD191" i="1" s="1"/>
  <c r="BD189" i="1" a="1"/>
  <c r="BD189" i="1" s="1"/>
  <c r="BD182" i="1" a="1"/>
  <c r="BD182" i="1" s="1"/>
  <c r="BC176" i="1" a="1"/>
  <c r="BC176" i="1" s="1"/>
  <c r="BC173" i="1" a="1"/>
  <c r="BC173" i="1" s="1"/>
  <c r="BC170" i="1" a="1"/>
  <c r="BC170" i="1" s="1"/>
  <c r="BD264" i="1" a="1"/>
  <c r="BD264" i="1" s="1"/>
  <c r="BD261" i="1" a="1"/>
  <c r="BD261" i="1" s="1"/>
  <c r="BC268" i="1" a="1"/>
  <c r="BC268" i="1" s="1"/>
  <c r="BE267" i="1"/>
  <c r="BD266" i="1" a="1"/>
  <c r="BD266" i="1" s="1"/>
  <c r="BD263" i="1" a="1"/>
  <c r="BD263" i="1" s="1"/>
  <c r="BD260" i="1" a="1"/>
  <c r="BD260" i="1" s="1"/>
  <c r="BD257" i="1" a="1"/>
  <c r="BD257" i="1" s="1"/>
  <c r="BC253" i="1" a="1"/>
  <c r="BC253" i="1" s="1"/>
  <c r="BD250" i="1" a="1"/>
  <c r="BD250" i="1" s="1"/>
  <c r="BD248" i="1" a="1"/>
  <c r="BD248" i="1" s="1"/>
  <c r="BD243" i="1" a="1"/>
  <c r="BD243" i="1" s="1"/>
  <c r="BC240" i="1" a="1"/>
  <c r="BC240" i="1" s="1"/>
  <c r="BD239" i="1" a="1"/>
  <c r="BD239" i="1" s="1"/>
  <c r="BD234" i="1" a="1"/>
  <c r="BD234" i="1" s="1"/>
  <c r="BD230" i="1" a="1"/>
  <c r="BD230" i="1" s="1"/>
  <c r="BC225" i="1" a="1"/>
  <c r="BC225" i="1" s="1"/>
  <c r="BE224" i="1"/>
  <c r="BC223" i="1" a="1"/>
  <c r="BC223" i="1" s="1"/>
  <c r="BD218" i="1" a="1"/>
  <c r="BD218" i="1" s="1"/>
  <c r="BE217" i="1"/>
  <c r="BD214" i="1" a="1"/>
  <c r="BD214" i="1" s="1"/>
  <c r="BE211" i="1"/>
  <c r="BE208" i="1"/>
  <c r="BD206" i="1" a="1"/>
  <c r="BD206" i="1" s="1"/>
  <c r="BD204" i="1" a="1"/>
  <c r="BD204" i="1" s="1"/>
  <c r="BD201" i="1" a="1"/>
  <c r="BD201" i="1" s="1"/>
  <c r="BE200" i="1"/>
  <c r="BE198" i="1"/>
  <c r="BD194" i="1" a="1"/>
  <c r="BD194" i="1" s="1"/>
  <c r="BD192" i="1" a="1"/>
  <c r="BD192" i="1" s="1"/>
  <c r="BE191" i="1"/>
  <c r="BE189" i="1"/>
  <c r="BE177" i="1"/>
  <c r="BD176" i="1" a="1"/>
  <c r="BD176" i="1" s="1"/>
  <c r="BE174" i="1"/>
  <c r="BD173" i="1" a="1"/>
  <c r="BD173" i="1" s="1"/>
  <c r="AM358" i="1"/>
  <c r="F355" i="13"/>
  <c r="K355" i="12"/>
  <c r="AM349" i="1"/>
  <c r="K346" i="12"/>
  <c r="AN329" i="1"/>
  <c r="L326" i="12"/>
  <c r="K401" i="12"/>
  <c r="BD412" i="1" a="1"/>
  <c r="BD412" i="1" s="1"/>
  <c r="BD409" i="1" a="1"/>
  <c r="BD409" i="1" s="1"/>
  <c r="BD406" i="1" a="1"/>
  <c r="BD406" i="1" s="1"/>
  <c r="BD403" i="1" a="1"/>
  <c r="BD403" i="1" s="1"/>
  <c r="BD400" i="1" a="1"/>
  <c r="BD400" i="1" s="1"/>
  <c r="BD397" i="1" a="1"/>
  <c r="BD397" i="1" s="1"/>
  <c r="BC395" i="1" a="1"/>
  <c r="BC395" i="1" s="1"/>
  <c r="AM395" i="1"/>
  <c r="BC392" i="1" a="1"/>
  <c r="BC392" i="1" s="1"/>
  <c r="BC390" i="1" a="1"/>
  <c r="BC390" i="1" s="1"/>
  <c r="BD388" i="1" a="1"/>
  <c r="BD388" i="1" s="1"/>
  <c r="BD385" i="1" a="1"/>
  <c r="BD385" i="1" s="1"/>
  <c r="BE383" i="1"/>
  <c r="BD380" i="1" a="1"/>
  <c r="BD380" i="1" s="1"/>
  <c r="BC373" i="1" a="1"/>
  <c r="BC373" i="1" s="1"/>
  <c r="BC370" i="1" a="1"/>
  <c r="BC370" i="1" s="1"/>
  <c r="BD368" i="1" a="1"/>
  <c r="BD368" i="1" s="1"/>
  <c r="BD367" i="1" a="1"/>
  <c r="BD367" i="1" s="1"/>
  <c r="BD365" i="1" a="1"/>
  <c r="BD365" i="1" s="1"/>
  <c r="BE352" i="1"/>
  <c r="BC344" i="1" a="1"/>
  <c r="BC344" i="1" s="1"/>
  <c r="BC341" i="1" a="1"/>
  <c r="BC341" i="1" s="1"/>
  <c r="BC338" i="1" a="1"/>
  <c r="BC338" i="1" s="1"/>
  <c r="BC335" i="1" a="1"/>
  <c r="BC335" i="1" s="1"/>
  <c r="BC332" i="1" a="1"/>
  <c r="BC332" i="1" s="1"/>
  <c r="BD331" i="1" a="1"/>
  <c r="BD331" i="1" s="1"/>
  <c r="BD329" i="1" a="1"/>
  <c r="BD329" i="1" s="1"/>
  <c r="BC328" i="1" a="1"/>
  <c r="BC328" i="1" s="1"/>
  <c r="BC323" i="1" a="1"/>
  <c r="BC323" i="1" s="1"/>
  <c r="BD322" i="1" a="1"/>
  <c r="BD322" i="1" s="1"/>
  <c r="BC317" i="1" a="1"/>
  <c r="BC317" i="1" s="1"/>
  <c r="BD317" i="1" a="1"/>
  <c r="BD317" i="1" s="1"/>
  <c r="BD309" i="1" a="1"/>
  <c r="BD309" i="1" s="1"/>
  <c r="BE292" i="1"/>
  <c r="BD292" i="1" a="1"/>
  <c r="BD292" i="1" s="1"/>
  <c r="AN435" i="1"/>
  <c r="AN423" i="1"/>
  <c r="AM418" i="1"/>
  <c r="N417" i="11" s="1"/>
  <c r="K407" i="12"/>
  <c r="K405" i="12"/>
  <c r="BD413" i="1" a="1"/>
  <c r="BD413" i="1" s="1"/>
  <c r="BD410" i="1" a="1"/>
  <c r="BD410" i="1" s="1"/>
  <c r="BD407" i="1" a="1"/>
  <c r="BD407" i="1" s="1"/>
  <c r="BD404" i="1" a="1"/>
  <c r="BD404" i="1" s="1"/>
  <c r="BD401" i="1" a="1"/>
  <c r="BD401" i="1" s="1"/>
  <c r="BD398" i="1" a="1"/>
  <c r="BD398" i="1" s="1"/>
  <c r="BC397" i="1" a="1"/>
  <c r="BC397" i="1" s="1"/>
  <c r="BD396" i="1" a="1"/>
  <c r="BD396" i="1" s="1"/>
  <c r="BC393" i="1" a="1"/>
  <c r="BC393" i="1" s="1"/>
  <c r="AM393" i="1"/>
  <c r="BC388" i="1" a="1"/>
  <c r="BC388" i="1" s="1"/>
  <c r="BD387" i="1" a="1"/>
  <c r="BD387" i="1" s="1"/>
  <c r="BC385" i="1" a="1"/>
  <c r="BC385" i="1" s="1"/>
  <c r="BD384" i="1" a="1"/>
  <c r="BD384" i="1" s="1"/>
  <c r="BD377" i="1" a="1"/>
  <c r="BD377" i="1" s="1"/>
  <c r="BD372" i="1" a="1"/>
  <c r="BD372" i="1" s="1"/>
  <c r="BD369" i="1" a="1"/>
  <c r="BD369" i="1" s="1"/>
  <c r="BD366" i="1" a="1"/>
  <c r="BD366" i="1" s="1"/>
  <c r="BD363" i="1" a="1"/>
  <c r="BD363" i="1" s="1"/>
  <c r="BD359" i="1" a="1"/>
  <c r="BD359" i="1" s="1"/>
  <c r="BD357" i="1" a="1"/>
  <c r="BD357" i="1" s="1"/>
  <c r="BD356" i="1" a="1"/>
  <c r="BD356" i="1" s="1"/>
  <c r="BD343" i="1" a="1"/>
  <c r="BD343" i="1" s="1"/>
  <c r="BD340" i="1" a="1"/>
  <c r="BD340" i="1" s="1"/>
  <c r="BD337" i="1" a="1"/>
  <c r="BD337" i="1" s="1"/>
  <c r="BD334" i="1" a="1"/>
  <c r="BD334" i="1" s="1"/>
  <c r="BC329" i="1" a="1"/>
  <c r="BC329" i="1" s="1"/>
  <c r="BD326" i="1" a="1"/>
  <c r="BD326" i="1" s="1"/>
  <c r="BE320" i="1"/>
  <c r="BC312" i="1" a="1"/>
  <c r="BC312" i="1" s="1"/>
  <c r="BE312" i="1"/>
  <c r="BE307" i="1"/>
  <c r="BD307" i="1" a="1"/>
  <c r="BD307" i="1" s="1"/>
  <c r="BC301" i="1" a="1"/>
  <c r="BC301" i="1" s="1"/>
  <c r="BE301" i="1"/>
  <c r="BD301" i="1" a="1"/>
  <c r="BD301" i="1" s="1"/>
  <c r="BC293" i="1" a="1"/>
  <c r="BC293" i="1" s="1"/>
  <c r="BE293" i="1"/>
  <c r="BC288" i="1" a="1"/>
  <c r="BC288" i="1" s="1"/>
  <c r="BD288" i="1" a="1"/>
  <c r="BD288" i="1" s="1"/>
  <c r="BD312" i="1" a="1"/>
  <c r="BD312" i="1" s="1"/>
  <c r="BC290" i="1" a="1"/>
  <c r="BC290" i="1" s="1"/>
  <c r="BE290" i="1"/>
  <c r="BD287" i="1" a="1"/>
  <c r="BD287" i="1" s="1"/>
  <c r="BC287" i="1" a="1"/>
  <c r="BC287" i="1" s="1"/>
  <c r="BC283" i="1" a="1"/>
  <c r="BC283" i="1" s="1"/>
  <c r="BE281" i="1"/>
  <c r="BE278" i="1"/>
  <c r="BE275" i="1"/>
  <c r="BC267" i="1" a="1"/>
  <c r="BC267" i="1" s="1"/>
  <c r="BE264" i="1"/>
  <c r="BE261" i="1"/>
  <c r="BC259" i="1" a="1"/>
  <c r="BC259" i="1" s="1"/>
  <c r="BC255" i="1" a="1"/>
  <c r="BC255" i="1" s="1"/>
  <c r="BC252" i="1" a="1"/>
  <c r="BC252" i="1" s="1"/>
  <c r="BC249" i="1" a="1"/>
  <c r="BC249" i="1" s="1"/>
  <c r="BE231" i="1"/>
  <c r="BD231" i="1" a="1"/>
  <c r="BD231" i="1" s="1"/>
  <c r="BC216" i="1" a="1"/>
  <c r="BC216" i="1" s="1"/>
  <c r="BD216" i="1" a="1"/>
  <c r="BD216" i="1" s="1"/>
  <c r="BC213" i="1" a="1"/>
  <c r="BC213" i="1" s="1"/>
  <c r="BD213" i="1" a="1"/>
  <c r="BD213" i="1" s="1"/>
  <c r="BC210" i="1" a="1"/>
  <c r="BC210" i="1" s="1"/>
  <c r="BE210" i="1"/>
  <c r="BC302" i="1" a="1"/>
  <c r="BC302" i="1" s="1"/>
  <c r="BC298" i="1" a="1"/>
  <c r="BC298" i="1" s="1"/>
  <c r="BD283" i="1" a="1"/>
  <c r="BD283" i="1" s="1"/>
  <c r="BC273" i="1" a="1"/>
  <c r="BC273" i="1" s="1"/>
  <c r="BD259" i="1" a="1"/>
  <c r="BD259" i="1" s="1"/>
  <c r="BC257" i="1" a="1"/>
  <c r="BC257" i="1" s="1"/>
  <c r="BD255" i="1" a="1"/>
  <c r="BD255" i="1" s="1"/>
  <c r="BD252" i="1" a="1"/>
  <c r="BD252" i="1" s="1"/>
  <c r="BD249" i="1" a="1"/>
  <c r="BD249" i="1" s="1"/>
  <c r="BD247" i="1" a="1"/>
  <c r="BD247" i="1" s="1"/>
  <c r="BD244" i="1" a="1"/>
  <c r="BD244" i="1" s="1"/>
  <c r="BD241" i="1" a="1"/>
  <c r="BD241" i="1" s="1"/>
  <c r="BD238" i="1" a="1"/>
  <c r="BD238" i="1" s="1"/>
  <c r="BD235" i="1" a="1"/>
  <c r="BD235" i="1" s="1"/>
  <c r="BD232" i="1" a="1"/>
  <c r="BD232" i="1" s="1"/>
  <c r="BC231" i="1" a="1"/>
  <c r="BC231" i="1" s="1"/>
  <c r="BE228" i="1"/>
  <c r="BD228" i="1" a="1"/>
  <c r="BD228" i="1" s="1"/>
  <c r="BD210" i="1" a="1"/>
  <c r="BD210" i="1" s="1"/>
  <c r="BE207" i="1"/>
  <c r="BD203" i="1" a="1"/>
  <c r="BD203" i="1" s="1"/>
  <c r="BD199" i="1" a="1"/>
  <c r="BD199" i="1" s="1"/>
  <c r="BD196" i="1" a="1"/>
  <c r="BD196" i="1" s="1"/>
  <c r="BD193" i="1" a="1"/>
  <c r="BD193" i="1" s="1"/>
  <c r="BD190" i="1" a="1"/>
  <c r="BD190" i="1" s="1"/>
  <c r="BE185" i="1"/>
  <c r="BE182" i="1"/>
  <c r="BC179" i="1" a="1"/>
  <c r="BC179" i="1" s="1"/>
  <c r="BC177" i="1" a="1"/>
  <c r="BC177" i="1" s="1"/>
  <c r="BC174" i="1" a="1"/>
  <c r="BC174" i="1" s="1"/>
  <c r="BC171" i="1" a="1"/>
  <c r="BC171" i="1" s="1"/>
  <c r="BC168" i="1" a="1"/>
  <c r="BC168" i="1" s="1"/>
  <c r="BC165" i="1" a="1"/>
  <c r="BC165" i="1" s="1"/>
  <c r="BE218" i="1"/>
  <c r="BE188" i="1"/>
  <c r="BE175" i="1"/>
  <c r="BE172" i="1"/>
  <c r="BE169" i="1"/>
  <c r="BE166" i="1"/>
  <c r="AN414" i="1"/>
  <c r="L411" i="12"/>
  <c r="L408" i="12"/>
  <c r="AN411" i="1"/>
  <c r="L405" i="12"/>
  <c r="AN408" i="1"/>
  <c r="L402" i="12"/>
  <c r="AN405" i="1"/>
  <c r="AN402" i="1"/>
  <c r="L399" i="12"/>
  <c r="AN399" i="1"/>
  <c r="L396" i="12"/>
  <c r="AM439" i="1"/>
  <c r="L438" i="11" s="1"/>
  <c r="AN437" i="1"/>
  <c r="AN428" i="1"/>
  <c r="AN425" i="1"/>
  <c r="BR532" i="1"/>
  <c r="BR529" i="1"/>
  <c r="BR526" i="1"/>
  <c r="BR523" i="1"/>
  <c r="BR520" i="1"/>
  <c r="BR517" i="1"/>
  <c r="BR514" i="1"/>
  <c r="BR511" i="1"/>
  <c r="BR508" i="1"/>
  <c r="BR505" i="1"/>
  <c r="BR502" i="1"/>
  <c r="BR499" i="1"/>
  <c r="BR496" i="1"/>
  <c r="BR493" i="1"/>
  <c r="BR490" i="1"/>
  <c r="BR487" i="1"/>
  <c r="BR484" i="1"/>
  <c r="BR481" i="1"/>
  <c r="BR478" i="1"/>
  <c r="BR475" i="1"/>
  <c r="BR472" i="1"/>
  <c r="BR469" i="1"/>
  <c r="BR466" i="1"/>
  <c r="BR463" i="1"/>
  <c r="BR460" i="1"/>
  <c r="BR457" i="1"/>
  <c r="BR454" i="1"/>
  <c r="BR451" i="1"/>
  <c r="BR448" i="1"/>
  <c r="BR445" i="1"/>
  <c r="BR442" i="1"/>
  <c r="BR439" i="1"/>
  <c r="BR436" i="1"/>
  <c r="BR433" i="1"/>
  <c r="BR430" i="1"/>
  <c r="BR427" i="1"/>
  <c r="BR424" i="1"/>
  <c r="BR421" i="1"/>
  <c r="BR418" i="1"/>
  <c r="K409" i="12"/>
  <c r="BQ413" i="1"/>
  <c r="BE413" i="1"/>
  <c r="BQ410" i="1"/>
  <c r="BE410" i="1"/>
  <c r="BQ407" i="1"/>
  <c r="BE407" i="1"/>
  <c r="BQ404" i="1"/>
  <c r="BE404" i="1"/>
  <c r="BQ401" i="1"/>
  <c r="BE401" i="1"/>
  <c r="BQ398" i="1"/>
  <c r="BE398" i="1"/>
  <c r="BQ396" i="1"/>
  <c r="BE396" i="1"/>
  <c r="BQ391" i="1"/>
  <c r="BE391" i="1"/>
  <c r="BQ389" i="1"/>
  <c r="BE389" i="1"/>
  <c r="BQ387" i="1"/>
  <c r="BE387" i="1"/>
  <c r="BQ384" i="1"/>
  <c r="BE384" i="1"/>
  <c r="BQ380" i="1"/>
  <c r="BC375" i="1" a="1"/>
  <c r="BC375" i="1" s="1"/>
  <c r="BQ371" i="1"/>
  <c r="BC364" i="1" a="1"/>
  <c r="BC364" i="1" s="1"/>
  <c r="BD364" i="1" a="1"/>
  <c r="BD364" i="1" s="1"/>
  <c r="H457" i="12"/>
  <c r="H454" i="12"/>
  <c r="H451" i="12"/>
  <c r="H448" i="12"/>
  <c r="H445" i="12"/>
  <c r="H442" i="12"/>
  <c r="H439" i="12"/>
  <c r="H436" i="12"/>
  <c r="H433" i="12"/>
  <c r="H430" i="12"/>
  <c r="H427" i="12"/>
  <c r="H424" i="12"/>
  <c r="H421" i="12"/>
  <c r="H418" i="12"/>
  <c r="H415" i="12"/>
  <c r="AN443" i="1"/>
  <c r="AN431" i="1"/>
  <c r="AI532" i="1"/>
  <c r="BB532" i="1" s="1"/>
  <c r="AI529" i="1"/>
  <c r="BB529" i="1" s="1"/>
  <c r="AI526" i="1"/>
  <c r="BB526" i="1" s="1"/>
  <c r="AI523" i="1"/>
  <c r="BB523" i="1" s="1"/>
  <c r="AI520" i="1"/>
  <c r="BB520" i="1" s="1"/>
  <c r="AI517" i="1"/>
  <c r="BB517" i="1" s="1"/>
  <c r="AI514" i="1"/>
  <c r="BB514" i="1" s="1"/>
  <c r="AI511" i="1"/>
  <c r="BB511" i="1" s="1"/>
  <c r="AI508" i="1"/>
  <c r="BB508" i="1" s="1"/>
  <c r="AI505" i="1"/>
  <c r="BB505" i="1" s="1"/>
  <c r="AI502" i="1"/>
  <c r="BB502" i="1" s="1"/>
  <c r="AI499" i="1"/>
  <c r="BB499" i="1" s="1"/>
  <c r="AI496" i="1"/>
  <c r="BB496" i="1" s="1"/>
  <c r="AI493" i="1"/>
  <c r="BB493" i="1" s="1"/>
  <c r="AI490" i="1"/>
  <c r="BB490" i="1" s="1"/>
  <c r="AI487" i="1"/>
  <c r="BB487" i="1" s="1"/>
  <c r="AI484" i="1"/>
  <c r="BB484" i="1" s="1"/>
  <c r="AI481" i="1"/>
  <c r="BB481" i="1" s="1"/>
  <c r="AI478" i="1"/>
  <c r="BB478" i="1" s="1"/>
  <c r="AI475" i="1"/>
  <c r="BB475" i="1" s="1"/>
  <c r="AI472" i="1"/>
  <c r="BB472" i="1" s="1"/>
  <c r="AI469" i="1"/>
  <c r="BB469" i="1" s="1"/>
  <c r="AI466" i="1"/>
  <c r="BB466" i="1" s="1"/>
  <c r="AI463" i="1"/>
  <c r="BB463" i="1" s="1"/>
  <c r="AI460" i="1"/>
  <c r="BB460" i="1" s="1"/>
  <c r="AI457" i="1"/>
  <c r="BB457" i="1" s="1"/>
  <c r="AI454" i="1"/>
  <c r="BB454" i="1" s="1"/>
  <c r="AI451" i="1"/>
  <c r="BB451" i="1" s="1"/>
  <c r="AI448" i="1"/>
  <c r="BB448" i="1" s="1"/>
  <c r="AI445" i="1"/>
  <c r="BB445" i="1" s="1"/>
  <c r="AI442" i="1"/>
  <c r="BB442" i="1" s="1"/>
  <c r="AI439" i="1"/>
  <c r="BB439" i="1" s="1"/>
  <c r="AI436" i="1"/>
  <c r="BB436" i="1" s="1"/>
  <c r="AI433" i="1"/>
  <c r="BB433" i="1" s="1"/>
  <c r="AI430" i="1"/>
  <c r="BB430" i="1" s="1"/>
  <c r="AI427" i="1"/>
  <c r="BB427" i="1" s="1"/>
  <c r="AI424" i="1"/>
  <c r="BB424" i="1" s="1"/>
  <c r="AI421" i="1"/>
  <c r="BB421" i="1" s="1"/>
  <c r="AI418" i="1"/>
  <c r="BB418" i="1" s="1"/>
  <c r="K406" i="12"/>
  <c r="BQ414" i="1"/>
  <c r="BE412" i="1"/>
  <c r="BQ411" i="1"/>
  <c r="BE409" i="1"/>
  <c r="BQ408" i="1"/>
  <c r="BE406" i="1"/>
  <c r="BQ405" i="1"/>
  <c r="BE403" i="1"/>
  <c r="AM403" i="1"/>
  <c r="N403" i="11" s="1"/>
  <c r="BQ402" i="1"/>
  <c r="BE400" i="1"/>
  <c r="BQ399" i="1"/>
  <c r="BQ395" i="1"/>
  <c r="BQ393" i="1"/>
  <c r="BQ388" i="1"/>
  <c r="BQ385" i="1"/>
  <c r="BD383" i="1" a="1"/>
  <c r="BD383" i="1" s="1"/>
  <c r="BC381" i="1" a="1"/>
  <c r="BC381" i="1" s="1"/>
  <c r="BQ377" i="1"/>
  <c r="BD375" i="1" a="1"/>
  <c r="BD375" i="1" s="1"/>
  <c r="BD374" i="1" a="1"/>
  <c r="BD374" i="1" s="1"/>
  <c r="BC372" i="1" a="1"/>
  <c r="BC372" i="1" s="1"/>
  <c r="BQ368" i="1"/>
  <c r="BQ381" i="1"/>
  <c r="BQ378" i="1"/>
  <c r="BQ375" i="1"/>
  <c r="BQ372" i="1"/>
  <c r="BQ369" i="1"/>
  <c r="BQ366" i="1"/>
  <c r="BQ363" i="1"/>
  <c r="BD361" i="1" a="1"/>
  <c r="BD361" i="1" s="1"/>
  <c r="BQ360" i="1"/>
  <c r="BD358" i="1" a="1"/>
  <c r="BD358" i="1" s="1"/>
  <c r="BD355" i="1" a="1"/>
  <c r="BD355" i="1" s="1"/>
  <c r="BQ352" i="1"/>
  <c r="BD352" i="1" a="1"/>
  <c r="BD352" i="1" s="1"/>
  <c r="BE349" i="1"/>
  <c r="BQ347" i="1"/>
  <c r="BE346" i="1"/>
  <c r="BQ344" i="1"/>
  <c r="BQ343" i="1"/>
  <c r="BQ340" i="1"/>
  <c r="BQ337" i="1"/>
  <c r="BQ334" i="1"/>
  <c r="BC331" i="1" a="1"/>
  <c r="BC331" i="1" s="1"/>
  <c r="BE330" i="1"/>
  <c r="BQ329" i="1"/>
  <c r="BC326" i="1" a="1"/>
  <c r="BC326" i="1" s="1"/>
  <c r="BQ325" i="1"/>
  <c r="BC322" i="1" a="1"/>
  <c r="BC322" i="1" s="1"/>
  <c r="BE321" i="1"/>
  <c r="BC319" i="1" a="1"/>
  <c r="BC319" i="1" s="1"/>
  <c r="BE317" i="1"/>
  <c r="BQ316" i="1"/>
  <c r="BC310" i="1" a="1"/>
  <c r="BC310" i="1" s="1"/>
  <c r="BE309" i="1"/>
  <c r="BC307" i="1" a="1"/>
  <c r="BC307" i="1" s="1"/>
  <c r="BC305" i="1" a="1"/>
  <c r="BC305" i="1" s="1"/>
  <c r="BC303" i="1" a="1"/>
  <c r="BC303" i="1" s="1"/>
  <c r="BQ302" i="1"/>
  <c r="BQ297" i="1"/>
  <c r="BD295" i="1" a="1"/>
  <c r="BD295" i="1" s="1"/>
  <c r="BD294" i="1" a="1"/>
  <c r="BD294" i="1" s="1"/>
  <c r="BC292" i="1" a="1"/>
  <c r="BC292" i="1" s="1"/>
  <c r="BQ288" i="1"/>
  <c r="BD286" i="1" a="1"/>
  <c r="BD286" i="1" s="1"/>
  <c r="BD285" i="1" a="1"/>
  <c r="BD285" i="1" s="1"/>
  <c r="BC274" i="1" a="1"/>
  <c r="BC274" i="1" s="1"/>
  <c r="BE274" i="1"/>
  <c r="BC271" i="1" a="1"/>
  <c r="BC271" i="1" s="1"/>
  <c r="BE271" i="1"/>
  <c r="BQ365" i="1"/>
  <c r="BE350" i="1"/>
  <c r="BE348" i="1"/>
  <c r="BE345" i="1"/>
  <c r="BQ331" i="1"/>
  <c r="BQ326" i="1"/>
  <c r="BQ322" i="1"/>
  <c r="BQ319" i="1"/>
  <c r="BQ310" i="1"/>
  <c r="BQ307" i="1"/>
  <c r="BQ303" i="1"/>
  <c r="BQ301" i="1"/>
  <c r="BC295" i="1" a="1"/>
  <c r="BC295" i="1" s="1"/>
  <c r="BQ291" i="1"/>
  <c r="BC286" i="1" a="1"/>
  <c r="BC286" i="1" s="1"/>
  <c r="BQ282" i="1"/>
  <c r="BC279" i="1" a="1"/>
  <c r="BC279" i="1" s="1"/>
  <c r="BE279" i="1"/>
  <c r="BC276" i="1" a="1"/>
  <c r="BC276" i="1" s="1"/>
  <c r="BE276" i="1"/>
  <c r="BQ279" i="1"/>
  <c r="BQ276" i="1"/>
  <c r="BQ260" i="1"/>
  <c r="BE260" i="1"/>
  <c r="BQ258" i="1"/>
  <c r="BE258" i="1"/>
  <c r="BQ254" i="1"/>
  <c r="BE254" i="1"/>
  <c r="BQ251" i="1"/>
  <c r="BE251" i="1"/>
  <c r="BQ248" i="1"/>
  <c r="BE248" i="1"/>
  <c r="BQ245" i="1"/>
  <c r="BE245" i="1"/>
  <c r="BQ242" i="1"/>
  <c r="BE242" i="1"/>
  <c r="BQ239" i="1"/>
  <c r="BE239" i="1"/>
  <c r="BQ236" i="1"/>
  <c r="BE236" i="1"/>
  <c r="BQ233" i="1"/>
  <c r="BE233" i="1"/>
  <c r="BQ230" i="1"/>
  <c r="BE230" i="1"/>
  <c r="BQ227" i="1"/>
  <c r="BE227" i="1"/>
  <c r="BC219" i="1" a="1"/>
  <c r="BC219" i="1" s="1"/>
  <c r="BE219" i="1"/>
  <c r="BQ217" i="1"/>
  <c r="BQ300" i="1"/>
  <c r="BQ298" i="1"/>
  <c r="BQ295" i="1"/>
  <c r="BQ292" i="1"/>
  <c r="BQ289" i="1"/>
  <c r="BQ286" i="1"/>
  <c r="BQ283" i="1"/>
  <c r="BQ280" i="1"/>
  <c r="BQ277" i="1"/>
  <c r="BQ273" i="1"/>
  <c r="BQ266" i="1"/>
  <c r="BQ263" i="1"/>
  <c r="BQ259" i="1"/>
  <c r="BQ257" i="1"/>
  <c r="BQ255" i="1"/>
  <c r="BQ252" i="1"/>
  <c r="BQ249" i="1"/>
  <c r="BE247" i="1"/>
  <c r="BQ246" i="1"/>
  <c r="BE244" i="1"/>
  <c r="BQ243" i="1"/>
  <c r="BE241" i="1"/>
  <c r="BQ240" i="1"/>
  <c r="BE238" i="1"/>
  <c r="BQ237" i="1"/>
  <c r="BE235" i="1"/>
  <c r="BQ234" i="1"/>
  <c r="BE232" i="1"/>
  <c r="BQ231" i="1"/>
  <c r="BQ228" i="1"/>
  <c r="BD220" i="1" a="1"/>
  <c r="BD220" i="1" s="1"/>
  <c r="BC212" i="1" a="1"/>
  <c r="BC212" i="1" s="1"/>
  <c r="BE212" i="1"/>
  <c r="BE216" i="1"/>
  <c r="BE213" i="1"/>
  <c r="BQ212" i="1"/>
  <c r="BQ203" i="1"/>
  <c r="BE203" i="1"/>
  <c r="BQ199" i="1"/>
  <c r="BE199" i="1"/>
  <c r="BQ196" i="1"/>
  <c r="BE196" i="1"/>
  <c r="BQ193" i="1"/>
  <c r="BE193" i="1"/>
  <c r="BQ190" i="1"/>
  <c r="BE190" i="1"/>
  <c r="BD188" i="1" a="1"/>
  <c r="BD188" i="1" s="1"/>
  <c r="BD185" i="1" a="1"/>
  <c r="BD185" i="1" s="1"/>
  <c r="BE183" i="1"/>
  <c r="BC183" i="1" a="1"/>
  <c r="BC183" i="1" s="1"/>
  <c r="BC178" i="1" a="1"/>
  <c r="BC178" i="1" s="1"/>
  <c r="BD178" i="1" a="1"/>
  <c r="BD178" i="1" s="1"/>
  <c r="BE178" i="1"/>
  <c r="BD175" i="1" a="1"/>
  <c r="BD175" i="1" s="1"/>
  <c r="BD172" i="1" a="1"/>
  <c r="BD172" i="1" s="1"/>
  <c r="BD169" i="1" a="1"/>
  <c r="BD169" i="1" s="1"/>
  <c r="BD166" i="1" a="1"/>
  <c r="BD166" i="1" s="1"/>
  <c r="BD163" i="1" a="1"/>
  <c r="BD163" i="1" s="1"/>
  <c r="AN413" i="1"/>
  <c r="L410" i="12"/>
  <c r="AN410" i="1"/>
  <c r="L407" i="12"/>
  <c r="L404" i="12"/>
  <c r="AN407" i="1"/>
  <c r="L401" i="12"/>
  <c r="AN404" i="1"/>
  <c r="AN401" i="1"/>
  <c r="L398" i="12"/>
  <c r="AN398" i="1"/>
  <c r="L395" i="12"/>
  <c r="L409" i="12"/>
  <c r="AN412" i="1"/>
  <c r="AN409" i="1"/>
  <c r="L406" i="12"/>
  <c r="AN406" i="1"/>
  <c r="L403" i="12"/>
  <c r="AN403" i="1"/>
  <c r="L400" i="12"/>
  <c r="AN400" i="1"/>
  <c r="L397" i="12"/>
  <c r="AN395" i="1"/>
  <c r="L392" i="12"/>
  <c r="AN387" i="1"/>
  <c r="L384" i="12"/>
  <c r="K376" i="12"/>
  <c r="AM379" i="1"/>
  <c r="AN375" i="1"/>
  <c r="L372" i="12"/>
  <c r="AN369" i="1"/>
  <c r="L366" i="12"/>
  <c r="AM402" i="1"/>
  <c r="L402" i="11" s="1"/>
  <c r="AN390" i="1"/>
  <c r="L387" i="12"/>
  <c r="AN374" i="1"/>
  <c r="L371" i="12"/>
  <c r="K369" i="12"/>
  <c r="AM372" i="1"/>
  <c r="AN371" i="1"/>
  <c r="L368" i="12"/>
  <c r="AN368" i="1"/>
  <c r="L365" i="12"/>
  <c r="AN438" i="1"/>
  <c r="AM434" i="1"/>
  <c r="L433" i="11" s="1"/>
  <c r="AM425" i="1"/>
  <c r="L424" i="11" s="1"/>
  <c r="AN416" i="1"/>
  <c r="AM413" i="1"/>
  <c r="L412" i="11" s="1"/>
  <c r="AM407" i="1"/>
  <c r="AN394" i="1"/>
  <c r="L391" i="12"/>
  <c r="AN388" i="1"/>
  <c r="L385" i="12"/>
  <c r="K383" i="12"/>
  <c r="AM386" i="1"/>
  <c r="K377" i="12"/>
  <c r="AM380" i="1"/>
  <c r="AN376" i="1"/>
  <c r="L373" i="12"/>
  <c r="AN373" i="1"/>
  <c r="L370" i="12"/>
  <c r="BE365" i="1"/>
  <c r="BQ355" i="1"/>
  <c r="BE364" i="1"/>
  <c r="BE363" i="1"/>
  <c r="BE362" i="1"/>
  <c r="BE361" i="1"/>
  <c r="BE360" i="1"/>
  <c r="BE359" i="1"/>
  <c r="BE358" i="1"/>
  <c r="BQ356" i="1"/>
  <c r="BQ353" i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Q187" i="1"/>
  <c r="BQ186" i="1"/>
  <c r="BQ185" i="1"/>
  <c r="BQ184" i="1"/>
  <c r="BQ183" i="1"/>
  <c r="BQ182" i="1"/>
  <c r="BQ181" i="1"/>
  <c r="BQ180" i="1"/>
  <c r="BQ179" i="1"/>
  <c r="BQ178" i="1"/>
  <c r="BQ177" i="1"/>
  <c r="BQ176" i="1"/>
  <c r="BQ175" i="1"/>
  <c r="BQ174" i="1"/>
  <c r="BQ173" i="1"/>
  <c r="BQ172" i="1"/>
  <c r="BQ171" i="1"/>
  <c r="BQ170" i="1"/>
  <c r="BQ169" i="1"/>
  <c r="BQ168" i="1"/>
  <c r="BQ167" i="1"/>
  <c r="BQ166" i="1"/>
  <c r="BQ165" i="1"/>
  <c r="BQ164" i="1"/>
  <c r="BQ163" i="1"/>
  <c r="BQ162" i="1"/>
  <c r="BQ161" i="1"/>
  <c r="BQ160" i="1"/>
  <c r="BQ159" i="1"/>
  <c r="BQ158" i="1"/>
  <c r="BQ157" i="1"/>
  <c r="BQ156" i="1"/>
  <c r="BQ155" i="1"/>
  <c r="BQ154" i="1"/>
  <c r="BQ153" i="1"/>
  <c r="BQ152" i="1"/>
  <c r="BQ151" i="1"/>
  <c r="BQ150" i="1"/>
  <c r="BQ149" i="1"/>
  <c r="BQ148" i="1"/>
  <c r="BQ147" i="1"/>
  <c r="BQ146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4" i="1"/>
  <c r="BQ123" i="1"/>
  <c r="BQ122" i="1"/>
  <c r="BQ121" i="1"/>
  <c r="BQ120" i="1"/>
  <c r="BQ119" i="1"/>
  <c r="BQ118" i="1"/>
  <c r="BQ117" i="1"/>
  <c r="BQ116" i="1"/>
  <c r="BQ115" i="1"/>
  <c r="BQ114" i="1"/>
  <c r="BQ113" i="1"/>
  <c r="BQ112" i="1"/>
  <c r="BQ111" i="1"/>
  <c r="BQ110" i="1"/>
  <c r="BQ109" i="1"/>
  <c r="BQ108" i="1"/>
  <c r="BQ107" i="1"/>
  <c r="BQ106" i="1"/>
  <c r="BQ105" i="1"/>
  <c r="BQ104" i="1"/>
  <c r="BQ103" i="1"/>
  <c r="BQ102" i="1"/>
  <c r="BQ101" i="1"/>
  <c r="BQ100" i="1"/>
  <c r="BQ99" i="1"/>
  <c r="BQ98" i="1"/>
  <c r="BQ97" i="1"/>
  <c r="BQ96" i="1"/>
  <c r="BQ95" i="1"/>
  <c r="BQ94" i="1"/>
  <c r="BQ93" i="1"/>
  <c r="BQ92" i="1"/>
  <c r="BQ91" i="1"/>
  <c r="BQ90" i="1"/>
  <c r="BQ89" i="1"/>
  <c r="BQ88" i="1"/>
  <c r="BQ87" i="1"/>
  <c r="BQ86" i="1"/>
  <c r="BQ85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4" i="1"/>
  <c r="BQ63" i="1"/>
  <c r="BQ62" i="1"/>
  <c r="BQ61" i="1"/>
  <c r="BQ60" i="1"/>
  <c r="BQ59" i="1"/>
  <c r="BQ58" i="1"/>
  <c r="BQ57" i="1"/>
  <c r="BQ56" i="1"/>
  <c r="BQ55" i="1"/>
  <c r="BQ54" i="1"/>
  <c r="BQ53" i="1"/>
  <c r="BQ52" i="1"/>
  <c r="BQ51" i="1"/>
  <c r="BQ50" i="1"/>
  <c r="BQ49" i="1"/>
  <c r="BQ48" i="1"/>
  <c r="BQ47" i="1"/>
  <c r="BQ46" i="1"/>
  <c r="BQ45" i="1"/>
  <c r="BQ44" i="1"/>
  <c r="BQ43" i="1"/>
  <c r="BQ42" i="1"/>
  <c r="BQ41" i="1"/>
  <c r="BQ40" i="1"/>
  <c r="BQ39" i="1"/>
  <c r="BQ38" i="1"/>
  <c r="BQ37" i="1"/>
  <c r="BQ36" i="1"/>
  <c r="BQ35" i="1"/>
  <c r="BQ34" i="1"/>
  <c r="BQ33" i="1"/>
  <c r="BQ32" i="1"/>
  <c r="BQ31" i="1"/>
  <c r="BQ30" i="1"/>
  <c r="BQ29" i="1"/>
  <c r="BQ28" i="1"/>
  <c r="BQ27" i="1"/>
  <c r="BQ26" i="1"/>
  <c r="BQ25" i="1"/>
  <c r="BQ24" i="1"/>
  <c r="BQ23" i="1"/>
  <c r="BQ22" i="1"/>
  <c r="BQ21" i="1"/>
  <c r="BQ20" i="1"/>
  <c r="BQ19" i="1"/>
  <c r="BQ18" i="1"/>
  <c r="BQ17" i="1"/>
  <c r="BQ16" i="1"/>
  <c r="BQ15" i="1"/>
  <c r="BQ14" i="1"/>
  <c r="BQ13" i="1"/>
  <c r="BQ12" i="1"/>
  <c r="BQ11" i="1"/>
  <c r="BQ10" i="1"/>
  <c r="BQ9" i="1"/>
  <c r="BQ8" i="1"/>
  <c r="BQ7" i="1"/>
  <c r="C455" i="11"/>
  <c r="D453" i="12"/>
  <c r="C440" i="11"/>
  <c r="D438" i="12"/>
  <c r="C439" i="11"/>
  <c r="D437" i="12"/>
  <c r="C438" i="11"/>
  <c r="D436" i="12"/>
  <c r="C437" i="11"/>
  <c r="D435" i="12"/>
  <c r="C436" i="11"/>
  <c r="D434" i="12"/>
  <c r="C435" i="11"/>
  <c r="D433" i="12"/>
  <c r="C434" i="11"/>
  <c r="D432" i="12"/>
  <c r="C433" i="11"/>
  <c r="D431" i="12"/>
  <c r="C432" i="11"/>
  <c r="D430" i="12"/>
  <c r="C431" i="11"/>
  <c r="D429" i="12"/>
  <c r="C430" i="11"/>
  <c r="D428" i="12"/>
  <c r="C429" i="11"/>
  <c r="D427" i="12"/>
  <c r="C428" i="11"/>
  <c r="D426" i="12"/>
  <c r="C427" i="11"/>
  <c r="D425" i="12"/>
  <c r="C426" i="11"/>
  <c r="D424" i="12"/>
  <c r="C425" i="11"/>
  <c r="D423" i="12"/>
  <c r="C424" i="11"/>
  <c r="D422" i="12"/>
  <c r="C423" i="11"/>
  <c r="D421" i="12"/>
  <c r="C422" i="11"/>
  <c r="D420" i="12"/>
  <c r="C421" i="11"/>
  <c r="D419" i="12"/>
  <c r="C420" i="11"/>
  <c r="D418" i="12"/>
  <c r="C419" i="11"/>
  <c r="D417" i="12"/>
  <c r="C418" i="11"/>
  <c r="D416" i="12"/>
  <c r="C417" i="11"/>
  <c r="D415" i="12"/>
  <c r="C416" i="11"/>
  <c r="D414" i="12"/>
  <c r="C415" i="11"/>
  <c r="D413" i="12"/>
  <c r="C413" i="11"/>
  <c r="D411" i="12"/>
  <c r="C412" i="11"/>
  <c r="D410" i="12"/>
  <c r="C411" i="11"/>
  <c r="D408" i="12"/>
  <c r="C410" i="11"/>
  <c r="D407" i="12"/>
  <c r="C409" i="11"/>
  <c r="D406" i="12"/>
  <c r="C408" i="11"/>
  <c r="D405" i="12"/>
  <c r="C407" i="11"/>
  <c r="D404" i="12"/>
  <c r="G413" i="11"/>
  <c r="K411" i="12"/>
  <c r="G415" i="11"/>
  <c r="K413" i="12"/>
  <c r="G416" i="11"/>
  <c r="K414" i="12"/>
  <c r="AN417" i="1"/>
  <c r="L414" i="12"/>
  <c r="AN418" i="1"/>
  <c r="L415" i="12"/>
  <c r="G419" i="11"/>
  <c r="K417" i="12"/>
  <c r="AN420" i="1"/>
  <c r="L417" i="12"/>
  <c r="AN421" i="1"/>
  <c r="L418" i="12"/>
  <c r="AN424" i="1"/>
  <c r="L421" i="12"/>
  <c r="AN426" i="1"/>
  <c r="L423" i="12"/>
  <c r="AN427" i="1"/>
  <c r="L424" i="12"/>
  <c r="AN430" i="1"/>
  <c r="L427" i="12"/>
  <c r="AN432" i="1"/>
  <c r="L429" i="12"/>
  <c r="AN433" i="1"/>
  <c r="L430" i="12"/>
  <c r="AN436" i="1"/>
  <c r="L433" i="12"/>
  <c r="AN439" i="1"/>
  <c r="L436" i="12"/>
  <c r="F437" i="13"/>
  <c r="K439" i="12"/>
  <c r="AN442" i="1"/>
  <c r="L439" i="12"/>
  <c r="F438" i="13"/>
  <c r="K440" i="12"/>
  <c r="F439" i="13"/>
  <c r="K441" i="12"/>
  <c r="F440" i="13"/>
  <c r="K442" i="12"/>
  <c r="AN445" i="1"/>
  <c r="L442" i="12"/>
  <c r="F441" i="13"/>
  <c r="K443" i="12"/>
  <c r="F442" i="13"/>
  <c r="K444" i="12"/>
  <c r="AN447" i="1"/>
  <c r="L444" i="12"/>
  <c r="F443" i="13"/>
  <c r="K445" i="12"/>
  <c r="F444" i="13"/>
  <c r="K446" i="12"/>
  <c r="F445" i="13"/>
  <c r="K447" i="12"/>
  <c r="F446" i="13"/>
  <c r="K448" i="12"/>
  <c r="AN451" i="1"/>
  <c r="L448" i="12"/>
  <c r="F447" i="13"/>
  <c r="K449" i="12"/>
  <c r="F448" i="13"/>
  <c r="K450" i="12"/>
  <c r="F449" i="13"/>
  <c r="K451" i="12"/>
  <c r="F450" i="13"/>
  <c r="K452" i="12"/>
  <c r="F451" i="13"/>
  <c r="K453" i="12"/>
  <c r="F452" i="13"/>
  <c r="K454" i="12"/>
  <c r="AN457" i="1"/>
  <c r="L454" i="12"/>
  <c r="F453" i="13"/>
  <c r="K455" i="12"/>
  <c r="F454" i="13"/>
  <c r="K456" i="12"/>
  <c r="F455" i="13"/>
  <c r="K457" i="12"/>
  <c r="AN460" i="1"/>
  <c r="L457" i="12"/>
  <c r="F456" i="13"/>
  <c r="K458" i="12"/>
  <c r="F457" i="13"/>
  <c r="K459" i="12"/>
  <c r="D441" i="11"/>
  <c r="E439" i="12"/>
  <c r="D440" i="11"/>
  <c r="E438" i="12"/>
  <c r="D439" i="11"/>
  <c r="E437" i="12"/>
  <c r="D438" i="11"/>
  <c r="E436" i="12"/>
  <c r="D437" i="11"/>
  <c r="E435" i="12"/>
  <c r="D436" i="11"/>
  <c r="E434" i="12"/>
  <c r="D435" i="11"/>
  <c r="E433" i="12"/>
  <c r="D434" i="11"/>
  <c r="E432" i="12"/>
  <c r="D433" i="11"/>
  <c r="E431" i="12"/>
  <c r="D432" i="11"/>
  <c r="E430" i="12"/>
  <c r="D431" i="11"/>
  <c r="E429" i="12"/>
  <c r="D430" i="11"/>
  <c r="E428" i="12"/>
  <c r="D429" i="11"/>
  <c r="E427" i="12"/>
  <c r="D428" i="11"/>
  <c r="E426" i="12"/>
  <c r="D427" i="11"/>
  <c r="E425" i="12"/>
  <c r="D426" i="11"/>
  <c r="E424" i="12"/>
  <c r="D425" i="11"/>
  <c r="E423" i="12"/>
  <c r="D424" i="11"/>
  <c r="E422" i="12"/>
  <c r="D423" i="11"/>
  <c r="E421" i="12"/>
  <c r="D422" i="11"/>
  <c r="E420" i="12"/>
  <c r="D421" i="11"/>
  <c r="E419" i="12"/>
  <c r="D420" i="11"/>
  <c r="E418" i="12"/>
  <c r="D419" i="11"/>
  <c r="E417" i="12"/>
  <c r="D418" i="11"/>
  <c r="E416" i="12"/>
  <c r="D417" i="11"/>
  <c r="E415" i="12"/>
  <c r="D416" i="11"/>
  <c r="E414" i="12"/>
  <c r="D415" i="11"/>
  <c r="E413" i="12"/>
  <c r="D413" i="11"/>
  <c r="E411" i="12"/>
  <c r="D412" i="11"/>
  <c r="E410" i="12"/>
  <c r="D411" i="11"/>
  <c r="E408" i="12"/>
  <c r="D410" i="11"/>
  <c r="E407" i="12"/>
  <c r="D409" i="11"/>
  <c r="E406" i="12"/>
  <c r="D408" i="11"/>
  <c r="E405" i="12"/>
  <c r="D407" i="11"/>
  <c r="E404" i="12"/>
  <c r="V397" i="12"/>
  <c r="V398" i="12"/>
  <c r="V399" i="12"/>
  <c r="V400" i="12"/>
  <c r="V401" i="12"/>
  <c r="V402" i="12"/>
  <c r="V403" i="12"/>
  <c r="V404" i="12"/>
  <c r="V405" i="12"/>
  <c r="V406" i="12"/>
  <c r="V407" i="12"/>
  <c r="V408" i="12"/>
  <c r="V409" i="12"/>
  <c r="V410" i="12"/>
  <c r="V411" i="12"/>
  <c r="V412" i="12"/>
  <c r="V413" i="12"/>
  <c r="V414" i="12"/>
  <c r="V415" i="12"/>
  <c r="V416" i="12"/>
  <c r="V417" i="12"/>
  <c r="V418" i="12"/>
  <c r="V419" i="12"/>
  <c r="V420" i="12"/>
  <c r="V421" i="12"/>
  <c r="V422" i="12"/>
  <c r="V423" i="12"/>
  <c r="V424" i="12"/>
  <c r="V425" i="12"/>
  <c r="V426" i="12"/>
  <c r="V427" i="12"/>
  <c r="V428" i="12"/>
  <c r="V429" i="12"/>
  <c r="V430" i="12"/>
  <c r="V431" i="12"/>
  <c r="V432" i="12"/>
  <c r="V433" i="12"/>
  <c r="V434" i="12"/>
  <c r="V435" i="12"/>
  <c r="V436" i="12"/>
  <c r="V437" i="12"/>
  <c r="V438" i="12"/>
  <c r="V439" i="12"/>
  <c r="V440" i="12"/>
  <c r="V441" i="12"/>
  <c r="V442" i="12"/>
  <c r="V443" i="12"/>
  <c r="V444" i="12"/>
  <c r="V445" i="12"/>
  <c r="V446" i="12"/>
  <c r="V447" i="12"/>
  <c r="V448" i="12"/>
  <c r="V449" i="12"/>
  <c r="V450" i="12"/>
  <c r="V451" i="12"/>
  <c r="V452" i="12"/>
  <c r="V453" i="12"/>
  <c r="V454" i="12"/>
  <c r="V455" i="12"/>
  <c r="V456" i="12"/>
  <c r="V457" i="12"/>
  <c r="V458" i="12"/>
  <c r="V459" i="12"/>
  <c r="S82" i="12"/>
  <c r="S167" i="12"/>
  <c r="S181" i="12"/>
  <c r="S191" i="12"/>
  <c r="S163" i="12"/>
  <c r="BB415" i="1"/>
  <c r="AJ415" i="1"/>
  <c r="L437" i="11"/>
  <c r="L436" i="11"/>
  <c r="N436" i="11"/>
  <c r="L435" i="11"/>
  <c r="N435" i="11"/>
  <c r="N418" i="11"/>
  <c r="L415" i="11"/>
  <c r="N415" i="11"/>
  <c r="L414" i="11"/>
  <c r="N414" i="11"/>
  <c r="L411" i="11"/>
  <c r="N411" i="11"/>
  <c r="L410" i="11"/>
  <c r="N410" i="11"/>
  <c r="C406" i="11"/>
  <c r="L406" i="11"/>
  <c r="N406" i="11"/>
  <c r="C405" i="11"/>
  <c r="L405" i="11"/>
  <c r="N405" i="11"/>
  <c r="C404" i="11"/>
  <c r="C403" i="11"/>
  <c r="C402" i="11"/>
  <c r="C401" i="11"/>
  <c r="C400" i="11"/>
  <c r="L400" i="11"/>
  <c r="N400" i="11"/>
  <c r="D396" i="12"/>
  <c r="C399" i="11"/>
  <c r="L399" i="11"/>
  <c r="N399" i="11"/>
  <c r="D395" i="12"/>
  <c r="C398" i="11"/>
  <c r="D394" i="12"/>
  <c r="C397" i="11"/>
  <c r="L397" i="11"/>
  <c r="N397" i="11"/>
  <c r="D393" i="12"/>
  <c r="C396" i="11"/>
  <c r="D392" i="12"/>
  <c r="C395" i="11"/>
  <c r="L394" i="11"/>
  <c r="N394" i="11"/>
  <c r="D390" i="12"/>
  <c r="C393" i="11"/>
  <c r="D389" i="12"/>
  <c r="C392" i="11"/>
  <c r="D388" i="12"/>
  <c r="C391" i="11"/>
  <c r="L391" i="11"/>
  <c r="N391" i="11"/>
  <c r="K393" i="12"/>
  <c r="G396" i="11"/>
  <c r="K394" i="12"/>
  <c r="G397" i="11"/>
  <c r="K395" i="12"/>
  <c r="G398" i="11"/>
  <c r="K396" i="12"/>
  <c r="G399" i="11"/>
  <c r="G400" i="11"/>
  <c r="G401" i="11"/>
  <c r="G402" i="11"/>
  <c r="G403" i="11"/>
  <c r="G404" i="11"/>
  <c r="G405" i="11"/>
  <c r="G406" i="11"/>
  <c r="F413" i="13"/>
  <c r="G417" i="11"/>
  <c r="F414" i="13"/>
  <c r="G418" i="11"/>
  <c r="F416" i="13"/>
  <c r="G420" i="11"/>
  <c r="F417" i="13"/>
  <c r="G421" i="11"/>
  <c r="F418" i="13"/>
  <c r="G422" i="11"/>
  <c r="F419" i="13"/>
  <c r="G423" i="11"/>
  <c r="F420" i="13"/>
  <c r="G424" i="11"/>
  <c r="F421" i="13"/>
  <c r="G425" i="11"/>
  <c r="F422" i="13"/>
  <c r="G426" i="11"/>
  <c r="F423" i="13"/>
  <c r="G427" i="11"/>
  <c r="F424" i="13"/>
  <c r="G428" i="11"/>
  <c r="F425" i="13"/>
  <c r="G429" i="11"/>
  <c r="F426" i="13"/>
  <c r="G430" i="11"/>
  <c r="F427" i="13"/>
  <c r="G431" i="11"/>
  <c r="F428" i="13"/>
  <c r="G432" i="11"/>
  <c r="F429" i="13"/>
  <c r="G433" i="11"/>
  <c r="F430" i="13"/>
  <c r="G434" i="11"/>
  <c r="F431" i="13"/>
  <c r="G435" i="11"/>
  <c r="F432" i="13"/>
  <c r="G436" i="11"/>
  <c r="F433" i="13"/>
  <c r="G437" i="11"/>
  <c r="F434" i="13"/>
  <c r="G438" i="11"/>
  <c r="F435" i="13"/>
  <c r="G439" i="11"/>
  <c r="F436" i="13"/>
  <c r="G440" i="11"/>
  <c r="D406" i="11"/>
  <c r="D405" i="11"/>
  <c r="D404" i="11"/>
  <c r="D403" i="11"/>
  <c r="D402" i="11"/>
  <c r="D401" i="11"/>
  <c r="D400" i="11"/>
  <c r="E396" i="12"/>
  <c r="D399" i="11"/>
  <c r="E395" i="12"/>
  <c r="D398" i="11"/>
  <c r="E394" i="12"/>
  <c r="D397" i="11"/>
  <c r="E393" i="12"/>
  <c r="D396" i="11"/>
  <c r="E392" i="12"/>
  <c r="D395" i="11"/>
  <c r="E390" i="12"/>
  <c r="D393" i="11"/>
  <c r="E389" i="12"/>
  <c r="D392" i="11"/>
  <c r="E388" i="12"/>
  <c r="D391" i="11"/>
  <c r="L390" i="11"/>
  <c r="N390" i="11"/>
  <c r="E387" i="12"/>
  <c r="D390" i="11"/>
  <c r="D387" i="12"/>
  <c r="C390" i="11"/>
  <c r="K387" i="12"/>
  <c r="G390" i="11"/>
  <c r="E391" i="12"/>
  <c r="D394" i="11"/>
  <c r="D391" i="12"/>
  <c r="C394" i="11"/>
  <c r="K391" i="12"/>
  <c r="G394" i="11"/>
  <c r="K388" i="12"/>
  <c r="G391" i="11"/>
  <c r="C300" i="11"/>
  <c r="D296" i="12"/>
  <c r="C299" i="11"/>
  <c r="D295" i="12"/>
  <c r="C298" i="11"/>
  <c r="D294" i="12"/>
  <c r="C297" i="11"/>
  <c r="D293" i="12"/>
  <c r="C275" i="11"/>
  <c r="D271" i="12"/>
  <c r="C273" i="11"/>
  <c r="D269" i="12"/>
  <c r="C272" i="11"/>
  <c r="D268" i="12"/>
  <c r="C271" i="11"/>
  <c r="D267" i="12"/>
  <c r="L16" i="12"/>
  <c r="L17" i="12"/>
  <c r="L20" i="12"/>
  <c r="L29" i="12"/>
  <c r="L30" i="12"/>
  <c r="L31" i="12"/>
  <c r="F33" i="13"/>
  <c r="K33" i="12"/>
  <c r="L33" i="12"/>
  <c r="F46" i="13"/>
  <c r="K46" i="12"/>
  <c r="L46" i="12"/>
  <c r="F53" i="13"/>
  <c r="K53" i="12"/>
  <c r="L54" i="12"/>
  <c r="F56" i="13"/>
  <c r="K56" i="12"/>
  <c r="L56" i="12"/>
  <c r="F62" i="13"/>
  <c r="K62" i="12"/>
  <c r="L62" i="12"/>
  <c r="F64" i="13"/>
  <c r="K64" i="12"/>
  <c r="L64" i="12"/>
  <c r="F66" i="13"/>
  <c r="K66" i="12"/>
  <c r="L66" i="12"/>
  <c r="F69" i="13"/>
  <c r="K69" i="12"/>
  <c r="L69" i="12"/>
  <c r="F70" i="13"/>
  <c r="K70" i="12"/>
  <c r="L70" i="12"/>
  <c r="F72" i="13"/>
  <c r="K72" i="12"/>
  <c r="L72" i="12"/>
  <c r="F73" i="13"/>
  <c r="K73" i="12"/>
  <c r="L73" i="12"/>
  <c r="F74" i="13"/>
  <c r="K74" i="12"/>
  <c r="L74" i="12"/>
  <c r="L75" i="12"/>
  <c r="F76" i="13"/>
  <c r="K76" i="12"/>
  <c r="L76" i="12"/>
  <c r="F80" i="13"/>
  <c r="K80" i="12"/>
  <c r="L80" i="12"/>
  <c r="F81" i="13"/>
  <c r="K81" i="12"/>
  <c r="L81" i="12"/>
  <c r="F84" i="13"/>
  <c r="K84" i="12"/>
  <c r="L84" i="12"/>
  <c r="F88" i="13"/>
  <c r="K88" i="12"/>
  <c r="L88" i="12"/>
  <c r="F89" i="13"/>
  <c r="K89" i="12"/>
  <c r="L89" i="12"/>
  <c r="L92" i="12"/>
  <c r="F93" i="13"/>
  <c r="K93" i="12"/>
  <c r="L93" i="12"/>
  <c r="F96" i="13"/>
  <c r="K96" i="12"/>
  <c r="L96" i="12"/>
  <c r="F97" i="13"/>
  <c r="K97" i="12"/>
  <c r="L97" i="12"/>
  <c r="F99" i="13"/>
  <c r="K99" i="12"/>
  <c r="L99" i="12"/>
  <c r="F100" i="13"/>
  <c r="K100" i="12"/>
  <c r="L100" i="12"/>
  <c r="F101" i="13"/>
  <c r="K101" i="12"/>
  <c r="L101" i="12"/>
  <c r="F102" i="13"/>
  <c r="K102" i="12"/>
  <c r="L102" i="12"/>
  <c r="F403" i="13"/>
  <c r="F404" i="13"/>
  <c r="F405" i="13"/>
  <c r="F406" i="13"/>
  <c r="F407" i="13"/>
  <c r="F408" i="13"/>
  <c r="F409" i="13"/>
  <c r="F410" i="13"/>
  <c r="F411" i="13"/>
  <c r="L19" i="12"/>
  <c r="L21" i="12"/>
  <c r="L27" i="12"/>
  <c r="L44" i="12"/>
  <c r="L40" i="12"/>
  <c r="L37" i="12"/>
  <c r="F37" i="13"/>
  <c r="K37" i="12"/>
  <c r="F57" i="13"/>
  <c r="K57" i="12"/>
  <c r="L58" i="12"/>
  <c r="L49" i="12"/>
  <c r="L59" i="12"/>
  <c r="D300" i="11"/>
  <c r="E296" i="12"/>
  <c r="G294" i="11"/>
  <c r="K290" i="12"/>
  <c r="G296" i="11"/>
  <c r="K292" i="12"/>
  <c r="V16" i="12"/>
  <c r="V17" i="12"/>
  <c r="V18" i="12"/>
  <c r="V19" i="12"/>
  <c r="V20" i="12"/>
  <c r="V21" i="12"/>
  <c r="V22" i="12"/>
  <c r="V23" i="12"/>
  <c r="V24" i="12"/>
  <c r="V25" i="12"/>
  <c r="V26" i="12"/>
  <c r="V27" i="12"/>
  <c r="V28" i="12"/>
  <c r="V29" i="12"/>
  <c r="V30" i="12"/>
  <c r="V31" i="12"/>
  <c r="V32" i="12"/>
  <c r="V33" i="12"/>
  <c r="V34" i="12"/>
  <c r="V35" i="12"/>
  <c r="V36" i="12"/>
  <c r="V37" i="12"/>
  <c r="V38" i="12"/>
  <c r="V39" i="12"/>
  <c r="V40" i="12"/>
  <c r="V41" i="12"/>
  <c r="V42" i="12"/>
  <c r="V43" i="12"/>
  <c r="V44" i="12"/>
  <c r="V45" i="12"/>
  <c r="V46" i="12"/>
  <c r="V47" i="12"/>
  <c r="V48" i="12"/>
  <c r="V49" i="12"/>
  <c r="V50" i="12"/>
  <c r="V51" i="12"/>
  <c r="V52" i="12"/>
  <c r="V53" i="12"/>
  <c r="V54" i="12"/>
  <c r="V55" i="12"/>
  <c r="V56" i="12"/>
  <c r="V57" i="12"/>
  <c r="V58" i="12"/>
  <c r="V59" i="12"/>
  <c r="V60" i="12"/>
  <c r="V61" i="12"/>
  <c r="V62" i="12"/>
  <c r="V63" i="12"/>
  <c r="V64" i="12"/>
  <c r="V65" i="12"/>
  <c r="V66" i="12"/>
  <c r="V67" i="12"/>
  <c r="V68" i="12"/>
  <c r="V69" i="12"/>
  <c r="V70" i="12"/>
  <c r="V71" i="12"/>
  <c r="V72" i="12"/>
  <c r="V73" i="12"/>
  <c r="V74" i="12"/>
  <c r="V75" i="12"/>
  <c r="V76" i="12"/>
  <c r="V77" i="12"/>
  <c r="V78" i="12"/>
  <c r="V79" i="12"/>
  <c r="V80" i="12"/>
  <c r="V81" i="12"/>
  <c r="V82" i="12"/>
  <c r="V83" i="12"/>
  <c r="V84" i="12"/>
  <c r="V85" i="12"/>
  <c r="V86" i="12"/>
  <c r="V87" i="12"/>
  <c r="V88" i="12"/>
  <c r="V89" i="12"/>
  <c r="V90" i="12"/>
  <c r="V91" i="12"/>
  <c r="V92" i="12"/>
  <c r="V93" i="12"/>
  <c r="V94" i="12"/>
  <c r="V95" i="12"/>
  <c r="V96" i="12"/>
  <c r="V97" i="12"/>
  <c r="V98" i="12"/>
  <c r="V99" i="12"/>
  <c r="V100" i="12"/>
  <c r="V101" i="12"/>
  <c r="V102" i="12"/>
  <c r="V103" i="12"/>
  <c r="V104" i="12"/>
  <c r="V105" i="12"/>
  <c r="V106" i="12"/>
  <c r="V107" i="12"/>
  <c r="V108" i="12"/>
  <c r="V109" i="12"/>
  <c r="V110" i="12"/>
  <c r="V111" i="12"/>
  <c r="V112" i="12"/>
  <c r="V113" i="12"/>
  <c r="V114" i="12"/>
  <c r="V115" i="12"/>
  <c r="V116" i="12"/>
  <c r="V117" i="12"/>
  <c r="V118" i="12"/>
  <c r="V119" i="12"/>
  <c r="V120" i="12"/>
  <c r="V121" i="12"/>
  <c r="V122" i="12"/>
  <c r="V123" i="12"/>
  <c r="V124" i="12"/>
  <c r="V125" i="12"/>
  <c r="V126" i="12"/>
  <c r="V127" i="12"/>
  <c r="V128" i="12"/>
  <c r="V129" i="12"/>
  <c r="V130" i="12"/>
  <c r="V131" i="12"/>
  <c r="V132" i="12"/>
  <c r="V133" i="12"/>
  <c r="V134" i="12"/>
  <c r="V135" i="12"/>
  <c r="V136" i="12"/>
  <c r="V137" i="12"/>
  <c r="V138" i="12"/>
  <c r="V139" i="12"/>
  <c r="V140" i="12"/>
  <c r="V141" i="12"/>
  <c r="V142" i="12"/>
  <c r="V143" i="12"/>
  <c r="V144" i="12"/>
  <c r="V145" i="12"/>
  <c r="V146" i="12"/>
  <c r="V147" i="12"/>
  <c r="V148" i="12"/>
  <c r="V149" i="12"/>
  <c r="V150" i="12"/>
  <c r="V151" i="12"/>
  <c r="V152" i="12"/>
  <c r="V153" i="12"/>
  <c r="V154" i="12"/>
  <c r="V155" i="12"/>
  <c r="V156" i="12"/>
  <c r="V157" i="12"/>
  <c r="V158" i="12"/>
  <c r="V159" i="12"/>
  <c r="V160" i="12"/>
  <c r="V161" i="12"/>
  <c r="V162" i="12"/>
  <c r="V163" i="12"/>
  <c r="V164" i="12"/>
  <c r="V165" i="12"/>
  <c r="V166" i="12"/>
  <c r="V167" i="12"/>
  <c r="V168" i="12"/>
  <c r="V169" i="12"/>
  <c r="V170" i="12"/>
  <c r="V171" i="12"/>
  <c r="V172" i="12"/>
  <c r="V173" i="12"/>
  <c r="V174" i="12"/>
  <c r="V175" i="12"/>
  <c r="V176" i="12"/>
  <c r="V177" i="12"/>
  <c r="V178" i="12"/>
  <c r="V179" i="12"/>
  <c r="V180" i="12"/>
  <c r="V181" i="12"/>
  <c r="V182" i="12"/>
  <c r="V183" i="12"/>
  <c r="V184" i="12"/>
  <c r="V185" i="12"/>
  <c r="V186" i="12"/>
  <c r="V187" i="12"/>
  <c r="V188" i="12"/>
  <c r="V189" i="12"/>
  <c r="V190" i="12"/>
  <c r="V191" i="12"/>
  <c r="V192" i="12"/>
  <c r="V193" i="12"/>
  <c r="V194" i="12"/>
  <c r="V195" i="12"/>
  <c r="V196" i="12"/>
  <c r="V197" i="12"/>
  <c r="V198" i="12"/>
  <c r="V199" i="12"/>
  <c r="V200" i="12"/>
  <c r="V201" i="12"/>
  <c r="V202" i="12"/>
  <c r="V203" i="12"/>
  <c r="V204" i="12"/>
  <c r="V205" i="12"/>
  <c r="V206" i="12"/>
  <c r="V207" i="12"/>
  <c r="V208" i="12"/>
  <c r="V209" i="12"/>
  <c r="V210" i="12"/>
  <c r="V211" i="12"/>
  <c r="V212" i="12"/>
  <c r="V213" i="12"/>
  <c r="V214" i="12"/>
  <c r="V215" i="12"/>
  <c r="V216" i="12"/>
  <c r="V217" i="12"/>
  <c r="V218" i="12"/>
  <c r="V219" i="12"/>
  <c r="V220" i="12"/>
  <c r="V221" i="12"/>
  <c r="V222" i="12"/>
  <c r="V223" i="12"/>
  <c r="V224" i="12"/>
  <c r="V225" i="12"/>
  <c r="V226" i="12"/>
  <c r="V227" i="12"/>
  <c r="V228" i="12"/>
  <c r="V229" i="12"/>
  <c r="V230" i="12"/>
  <c r="V231" i="12"/>
  <c r="V232" i="12"/>
  <c r="V233" i="12"/>
  <c r="V234" i="12"/>
  <c r="V235" i="12"/>
  <c r="V236" i="12"/>
  <c r="V237" i="12"/>
  <c r="V238" i="12"/>
  <c r="V239" i="12"/>
  <c r="V240" i="12"/>
  <c r="V241" i="12"/>
  <c r="V242" i="12"/>
  <c r="V243" i="12"/>
  <c r="V244" i="12"/>
  <c r="V245" i="12"/>
  <c r="V246" i="12"/>
  <c r="V247" i="12"/>
  <c r="V248" i="12"/>
  <c r="V249" i="12"/>
  <c r="V250" i="12"/>
  <c r="V251" i="12"/>
  <c r="V252" i="12"/>
  <c r="V253" i="12"/>
  <c r="V254" i="12"/>
  <c r="V255" i="12"/>
  <c r="V256" i="12"/>
  <c r="V257" i="12"/>
  <c r="V258" i="12"/>
  <c r="V259" i="12"/>
  <c r="V260" i="12"/>
  <c r="V261" i="12"/>
  <c r="V262" i="12"/>
  <c r="V263" i="12"/>
  <c r="V264" i="12"/>
  <c r="V265" i="12"/>
  <c r="V266" i="12"/>
  <c r="V267" i="12"/>
  <c r="V268" i="12"/>
  <c r="V269" i="12"/>
  <c r="V270" i="12"/>
  <c r="V271" i="12"/>
  <c r="V272" i="12"/>
  <c r="V273" i="12"/>
  <c r="V274" i="12"/>
  <c r="V275" i="12"/>
  <c r="V276" i="12"/>
  <c r="V277" i="12"/>
  <c r="V278" i="12"/>
  <c r="V279" i="12"/>
  <c r="V280" i="12"/>
  <c r="V281" i="12"/>
  <c r="V282" i="12"/>
  <c r="V283" i="12"/>
  <c r="V284" i="12"/>
  <c r="V285" i="12"/>
  <c r="V286" i="12"/>
  <c r="V287" i="12"/>
  <c r="V288" i="12"/>
  <c r="V289" i="12"/>
  <c r="V290" i="12"/>
  <c r="V291" i="12"/>
  <c r="V292" i="12"/>
  <c r="V293" i="12"/>
  <c r="V294" i="12"/>
  <c r="V295" i="12"/>
  <c r="V296" i="12"/>
  <c r="V297" i="12"/>
  <c r="V298" i="12"/>
  <c r="V299" i="12"/>
  <c r="V300" i="12"/>
  <c r="V301" i="12"/>
  <c r="V302" i="12"/>
  <c r="V303" i="12"/>
  <c r="V304" i="12"/>
  <c r="V305" i="12"/>
  <c r="V306" i="12"/>
  <c r="V307" i="12"/>
  <c r="V308" i="12"/>
  <c r="V309" i="12"/>
  <c r="V310" i="12"/>
  <c r="V311" i="12"/>
  <c r="V312" i="12"/>
  <c r="V313" i="12"/>
  <c r="V314" i="12"/>
  <c r="V315" i="12"/>
  <c r="V316" i="12"/>
  <c r="V317" i="12"/>
  <c r="V318" i="12"/>
  <c r="V319" i="12"/>
  <c r="V320" i="12"/>
  <c r="V321" i="12"/>
  <c r="V322" i="12"/>
  <c r="V323" i="12"/>
  <c r="V324" i="12"/>
  <c r="V325" i="12"/>
  <c r="V326" i="12"/>
  <c r="V327" i="12"/>
  <c r="V328" i="12"/>
  <c r="V329" i="12"/>
  <c r="V330" i="12"/>
  <c r="V331" i="12"/>
  <c r="V332" i="12"/>
  <c r="V333" i="12"/>
  <c r="V334" i="12"/>
  <c r="V335" i="12"/>
  <c r="V336" i="12"/>
  <c r="V337" i="12"/>
  <c r="V338" i="12"/>
  <c r="V339" i="12"/>
  <c r="V340" i="12"/>
  <c r="V341" i="12"/>
  <c r="V342" i="12"/>
  <c r="V343" i="12"/>
  <c r="V344" i="12"/>
  <c r="V345" i="12"/>
  <c r="V346" i="12"/>
  <c r="V347" i="12"/>
  <c r="V348" i="12"/>
  <c r="V349" i="12"/>
  <c r="V350" i="12"/>
  <c r="V351" i="12"/>
  <c r="V352" i="12"/>
  <c r="V353" i="12"/>
  <c r="V354" i="12"/>
  <c r="V355" i="12"/>
  <c r="V356" i="12"/>
  <c r="V357" i="12"/>
  <c r="V358" i="12"/>
  <c r="V359" i="12"/>
  <c r="V360" i="12"/>
  <c r="V361" i="12"/>
  <c r="V362" i="12"/>
  <c r="V363" i="12"/>
  <c r="V364" i="12"/>
  <c r="V365" i="12"/>
  <c r="V366" i="12"/>
  <c r="V367" i="12"/>
  <c r="V368" i="12"/>
  <c r="V369" i="12"/>
  <c r="V370" i="12"/>
  <c r="V371" i="12"/>
  <c r="V372" i="12"/>
  <c r="V373" i="12"/>
  <c r="V374" i="12"/>
  <c r="V375" i="12"/>
  <c r="V376" i="12"/>
  <c r="V377" i="12"/>
  <c r="V378" i="12"/>
  <c r="V379" i="12"/>
  <c r="V380" i="12"/>
  <c r="V381" i="12"/>
  <c r="V382" i="12"/>
  <c r="V383" i="12"/>
  <c r="V384" i="12"/>
  <c r="V385" i="12"/>
  <c r="V386" i="12"/>
  <c r="V387" i="12"/>
  <c r="V388" i="12"/>
  <c r="V389" i="12"/>
  <c r="V390" i="12"/>
  <c r="V391" i="12"/>
  <c r="V392" i="12"/>
  <c r="V393" i="12"/>
  <c r="V394" i="12"/>
  <c r="V395" i="12"/>
  <c r="V396" i="12"/>
  <c r="C388" i="11"/>
  <c r="C389" i="11"/>
  <c r="F391" i="13"/>
  <c r="F392" i="13"/>
  <c r="F393" i="13"/>
  <c r="F394" i="13"/>
  <c r="F395" i="13"/>
  <c r="F396" i="13"/>
  <c r="F397" i="13"/>
  <c r="F398" i="13"/>
  <c r="F399" i="13"/>
  <c r="F400" i="13"/>
  <c r="F401" i="13"/>
  <c r="F402" i="13"/>
  <c r="D389" i="11"/>
  <c r="D388" i="11"/>
  <c r="C333" i="11"/>
  <c r="D333" i="11"/>
  <c r="BD530" i="1" a="1"/>
  <c r="BD530" i="1" s="1"/>
  <c r="BC530" i="1" a="1"/>
  <c r="BC530" i="1" s="1"/>
  <c r="BD502" i="1" a="1"/>
  <c r="BD502" i="1" s="1"/>
  <c r="BC502" i="1" a="1"/>
  <c r="BC502" i="1" s="1"/>
  <c r="BD501" i="1" a="1"/>
  <c r="BD501" i="1" s="1"/>
  <c r="BC501" i="1" a="1"/>
  <c r="BC501" i="1" s="1"/>
  <c r="BD500" i="1" a="1"/>
  <c r="BD500" i="1" s="1"/>
  <c r="BC500" i="1" a="1"/>
  <c r="BC500" i="1" s="1"/>
  <c r="BD499" i="1" a="1"/>
  <c r="BD499" i="1" s="1"/>
  <c r="BC499" i="1" a="1"/>
  <c r="BC499" i="1" s="1"/>
  <c r="BD498" i="1" a="1"/>
  <c r="BD498" i="1" s="1"/>
  <c r="BC498" i="1" a="1"/>
  <c r="BC498" i="1" s="1"/>
  <c r="BD497" i="1" a="1"/>
  <c r="BD497" i="1" s="1"/>
  <c r="BC497" i="1" a="1"/>
  <c r="BC497" i="1" s="1"/>
  <c r="BD496" i="1" a="1"/>
  <c r="BD496" i="1" s="1"/>
  <c r="BC496" i="1" a="1"/>
  <c r="BC496" i="1" s="1"/>
  <c r="BD495" i="1" a="1"/>
  <c r="BD495" i="1" s="1"/>
  <c r="BC495" i="1" a="1"/>
  <c r="BC495" i="1" s="1"/>
  <c r="BD494" i="1" a="1"/>
  <c r="BD494" i="1" s="1"/>
  <c r="BC494" i="1" a="1"/>
  <c r="BC494" i="1" s="1"/>
  <c r="BD493" i="1" a="1"/>
  <c r="BD493" i="1" s="1"/>
  <c r="BC493" i="1" a="1"/>
  <c r="BC493" i="1" s="1"/>
  <c r="BD492" i="1" a="1"/>
  <c r="BD492" i="1" s="1"/>
  <c r="BC492" i="1" a="1"/>
  <c r="BC492" i="1" s="1"/>
  <c r="BD491" i="1" a="1"/>
  <c r="BD491" i="1" s="1"/>
  <c r="BC491" i="1" a="1"/>
  <c r="BC491" i="1" s="1"/>
  <c r="BD490" i="1" a="1"/>
  <c r="BD490" i="1" s="1"/>
  <c r="BC490" i="1" a="1"/>
  <c r="BC490" i="1" s="1"/>
  <c r="BD489" i="1" a="1"/>
  <c r="BD489" i="1" s="1"/>
  <c r="BC489" i="1" a="1"/>
  <c r="BC489" i="1" s="1"/>
  <c r="BD488" i="1" a="1"/>
  <c r="BD488" i="1" s="1"/>
  <c r="BC488" i="1" a="1"/>
  <c r="BC488" i="1" s="1"/>
  <c r="BD487" i="1" a="1"/>
  <c r="BD487" i="1" s="1"/>
  <c r="BC487" i="1" a="1"/>
  <c r="BC487" i="1" s="1"/>
  <c r="BD486" i="1" a="1"/>
  <c r="BD486" i="1" s="1"/>
  <c r="BC486" i="1" a="1"/>
  <c r="BC486" i="1" s="1"/>
  <c r="BD485" i="1" a="1"/>
  <c r="BD485" i="1" s="1"/>
  <c r="BC485" i="1" a="1"/>
  <c r="BC485" i="1" s="1"/>
  <c r="BD484" i="1" a="1"/>
  <c r="BD484" i="1" s="1"/>
  <c r="BC484" i="1" a="1"/>
  <c r="BC484" i="1" s="1"/>
  <c r="BD483" i="1" a="1"/>
  <c r="BD483" i="1" s="1"/>
  <c r="BC483" i="1" a="1"/>
  <c r="BC483" i="1" s="1"/>
  <c r="BD482" i="1" a="1"/>
  <c r="BD482" i="1" s="1"/>
  <c r="BC482" i="1" a="1"/>
  <c r="BC482" i="1" s="1"/>
  <c r="BD481" i="1" a="1"/>
  <c r="BD481" i="1" s="1"/>
  <c r="BC481" i="1" a="1"/>
  <c r="BC481" i="1" s="1"/>
  <c r="BD480" i="1" a="1"/>
  <c r="BD480" i="1" s="1"/>
  <c r="BC480" i="1" a="1"/>
  <c r="BC480" i="1" s="1"/>
  <c r="BD479" i="1" a="1"/>
  <c r="BD479" i="1" s="1"/>
  <c r="BC479" i="1" a="1"/>
  <c r="BC479" i="1" s="1"/>
  <c r="BD478" i="1" a="1"/>
  <c r="BD478" i="1" s="1"/>
  <c r="BC478" i="1" a="1"/>
  <c r="BC478" i="1" s="1"/>
  <c r="BD477" i="1" a="1"/>
  <c r="BD477" i="1" s="1"/>
  <c r="BC477" i="1" a="1"/>
  <c r="BC477" i="1" s="1"/>
  <c r="BD476" i="1" a="1"/>
  <c r="BD476" i="1" s="1"/>
  <c r="BC476" i="1" a="1"/>
  <c r="BC476" i="1" s="1"/>
  <c r="BD475" i="1" a="1"/>
  <c r="BD475" i="1" s="1"/>
  <c r="BC475" i="1" a="1"/>
  <c r="BC475" i="1" s="1"/>
  <c r="BD474" i="1" a="1"/>
  <c r="BD474" i="1" s="1"/>
  <c r="BC474" i="1" a="1"/>
  <c r="BC474" i="1" s="1"/>
  <c r="BD473" i="1" a="1"/>
  <c r="BD473" i="1" s="1"/>
  <c r="BC473" i="1" a="1"/>
  <c r="BC473" i="1" s="1"/>
  <c r="BD472" i="1" a="1"/>
  <c r="BD472" i="1" s="1"/>
  <c r="BC472" i="1" a="1"/>
  <c r="BC472" i="1" s="1"/>
  <c r="BD471" i="1" a="1"/>
  <c r="BD471" i="1" s="1"/>
  <c r="BC471" i="1" a="1"/>
  <c r="BC471" i="1" s="1"/>
  <c r="BD470" i="1" a="1"/>
  <c r="BD470" i="1" s="1"/>
  <c r="BC470" i="1" a="1"/>
  <c r="BC470" i="1" s="1"/>
  <c r="BD469" i="1" a="1"/>
  <c r="BD469" i="1" s="1"/>
  <c r="BC469" i="1" a="1"/>
  <c r="BC469" i="1" s="1"/>
  <c r="BD468" i="1" a="1"/>
  <c r="BD468" i="1" s="1"/>
  <c r="BC468" i="1" a="1"/>
  <c r="BC468" i="1" s="1"/>
  <c r="BD467" i="1" a="1"/>
  <c r="BD467" i="1" s="1"/>
  <c r="BC467" i="1" a="1"/>
  <c r="BC467" i="1" s="1"/>
  <c r="BD466" i="1" a="1"/>
  <c r="BD466" i="1" s="1"/>
  <c r="BC466" i="1" a="1"/>
  <c r="BC466" i="1" s="1"/>
  <c r="BD465" i="1" a="1"/>
  <c r="BD465" i="1" s="1"/>
  <c r="BC465" i="1" a="1"/>
  <c r="BC465" i="1" s="1"/>
  <c r="BD464" i="1" a="1"/>
  <c r="BD464" i="1" s="1"/>
  <c r="BC464" i="1" a="1"/>
  <c r="BC464" i="1" s="1"/>
  <c r="BD463" i="1" a="1"/>
  <c r="BD463" i="1" s="1"/>
  <c r="BC463" i="1" a="1"/>
  <c r="BC463" i="1" s="1"/>
  <c r="BD462" i="1" a="1"/>
  <c r="BD462" i="1" s="1"/>
  <c r="BC462" i="1" a="1"/>
  <c r="BC462" i="1" s="1"/>
  <c r="BD461" i="1" a="1"/>
  <c r="BD461" i="1" s="1"/>
  <c r="BC461" i="1" a="1"/>
  <c r="BC461" i="1" s="1"/>
  <c r="BD460" i="1" a="1"/>
  <c r="BD460" i="1" s="1"/>
  <c r="BC460" i="1" a="1"/>
  <c r="BC460" i="1" s="1"/>
  <c r="BD459" i="1" a="1"/>
  <c r="BD459" i="1" s="1"/>
  <c r="BC459" i="1" a="1"/>
  <c r="BC459" i="1" s="1"/>
  <c r="BD458" i="1" a="1"/>
  <c r="BD458" i="1" s="1"/>
  <c r="BC458" i="1" a="1"/>
  <c r="BC458" i="1" s="1"/>
  <c r="BD457" i="1" a="1"/>
  <c r="BD457" i="1" s="1"/>
  <c r="BC457" i="1" a="1"/>
  <c r="BC457" i="1" s="1"/>
  <c r="BD456" i="1" a="1"/>
  <c r="BD456" i="1" s="1"/>
  <c r="BC456" i="1" a="1"/>
  <c r="BC456" i="1" s="1"/>
  <c r="BD505" i="1" a="1"/>
  <c r="BD505" i="1" s="1"/>
  <c r="BC505" i="1" a="1"/>
  <c r="BC505" i="1" s="1"/>
  <c r="BD504" i="1" a="1"/>
  <c r="BD504" i="1" s="1"/>
  <c r="BC504" i="1" a="1"/>
  <c r="BC504" i="1" s="1"/>
  <c r="BD503" i="1" a="1"/>
  <c r="BD503" i="1" s="1"/>
  <c r="BC503" i="1" a="1"/>
  <c r="BC503" i="1" s="1"/>
  <c r="BD529" i="1" a="1"/>
  <c r="BD529" i="1" s="1"/>
  <c r="BC529" i="1" a="1"/>
  <c r="BC529" i="1" s="1"/>
  <c r="BD528" i="1" a="1"/>
  <c r="BD528" i="1" s="1"/>
  <c r="BC528" i="1" a="1"/>
  <c r="BC528" i="1" s="1"/>
  <c r="BD527" i="1" a="1"/>
  <c r="BD527" i="1" s="1"/>
  <c r="BC527" i="1" a="1"/>
  <c r="BC527" i="1" s="1"/>
  <c r="BD526" i="1" a="1"/>
  <c r="BD526" i="1" s="1"/>
  <c r="BC526" i="1" a="1"/>
  <c r="BC526" i="1" s="1"/>
  <c r="BD525" i="1" a="1"/>
  <c r="BD525" i="1" s="1"/>
  <c r="BC525" i="1" a="1"/>
  <c r="BC525" i="1" s="1"/>
  <c r="BD524" i="1" a="1"/>
  <c r="BD524" i="1" s="1"/>
  <c r="BC524" i="1" a="1"/>
  <c r="BC524" i="1" s="1"/>
  <c r="BD523" i="1" a="1"/>
  <c r="BD523" i="1" s="1"/>
  <c r="BC523" i="1" a="1"/>
  <c r="BC523" i="1" s="1"/>
  <c r="BD522" i="1" a="1"/>
  <c r="BD522" i="1" s="1"/>
  <c r="BC522" i="1" a="1"/>
  <c r="BC522" i="1" s="1"/>
  <c r="BD521" i="1" a="1"/>
  <c r="BD521" i="1" s="1"/>
  <c r="BC521" i="1" a="1"/>
  <c r="BC521" i="1" s="1"/>
  <c r="BD520" i="1" a="1"/>
  <c r="BD520" i="1" s="1"/>
  <c r="BC520" i="1" a="1"/>
  <c r="BC520" i="1" s="1"/>
  <c r="BD519" i="1" a="1"/>
  <c r="BD519" i="1" s="1"/>
  <c r="BC519" i="1" a="1"/>
  <c r="BC519" i="1" s="1"/>
  <c r="BD518" i="1" a="1"/>
  <c r="BD518" i="1" s="1"/>
  <c r="BC518" i="1" a="1"/>
  <c r="BC518" i="1" s="1"/>
  <c r="BD517" i="1" a="1"/>
  <c r="BD517" i="1" s="1"/>
  <c r="BC517" i="1" a="1"/>
  <c r="BC517" i="1" s="1"/>
  <c r="BD516" i="1" a="1"/>
  <c r="BD516" i="1" s="1"/>
  <c r="BC516" i="1" a="1"/>
  <c r="BC516" i="1" s="1"/>
  <c r="BD515" i="1" a="1"/>
  <c r="BD515" i="1" s="1"/>
  <c r="BC515" i="1" a="1"/>
  <c r="BC515" i="1" s="1"/>
  <c r="BD514" i="1" a="1"/>
  <c r="BD514" i="1" s="1"/>
  <c r="BC514" i="1" a="1"/>
  <c r="BC514" i="1" s="1"/>
  <c r="BD513" i="1" a="1"/>
  <c r="BD513" i="1" s="1"/>
  <c r="BC513" i="1" a="1"/>
  <c r="BC513" i="1" s="1"/>
  <c r="BD512" i="1" a="1"/>
  <c r="BD512" i="1" s="1"/>
  <c r="BC512" i="1" a="1"/>
  <c r="BC512" i="1" s="1"/>
  <c r="BD511" i="1" a="1"/>
  <c r="BD511" i="1" s="1"/>
  <c r="BC511" i="1" a="1"/>
  <c r="BC511" i="1" s="1"/>
  <c r="BD510" i="1" a="1"/>
  <c r="BD510" i="1" s="1"/>
  <c r="BC510" i="1" a="1"/>
  <c r="BC510" i="1" s="1"/>
  <c r="BD509" i="1" a="1"/>
  <c r="BD509" i="1" s="1"/>
  <c r="BC509" i="1" a="1"/>
  <c r="BC509" i="1" s="1"/>
  <c r="BD508" i="1" a="1"/>
  <c r="BD508" i="1" s="1"/>
  <c r="BC508" i="1" a="1"/>
  <c r="BC508" i="1" s="1"/>
  <c r="BD507" i="1" a="1"/>
  <c r="BD507" i="1" s="1"/>
  <c r="BC507" i="1" a="1"/>
  <c r="BC507" i="1" s="1"/>
  <c r="BD506" i="1" a="1"/>
  <c r="BD506" i="1" s="1"/>
  <c r="BC506" i="1" a="1"/>
  <c r="BC506" i="1" s="1"/>
  <c r="BD531" i="1" a="1"/>
  <c r="BD531" i="1" s="1"/>
  <c r="BC531" i="1" a="1"/>
  <c r="BC531" i="1" s="1"/>
  <c r="BD532" i="1" a="1"/>
  <c r="BD532" i="1" s="1"/>
  <c r="BC532" i="1" a="1"/>
  <c r="BC532" i="1" s="1"/>
  <c r="BD533" i="1" a="1"/>
  <c r="BD533" i="1" s="1"/>
  <c r="BC533" i="1" a="1"/>
  <c r="BC533" i="1" s="1"/>
  <c r="BD455" i="1" a="1"/>
  <c r="BD455" i="1" s="1"/>
  <c r="BC455" i="1" a="1"/>
  <c r="BC455" i="1" s="1"/>
  <c r="BD454" i="1" a="1"/>
  <c r="BD454" i="1" s="1"/>
  <c r="BC454" i="1" a="1"/>
  <c r="BC454" i="1" s="1"/>
  <c r="BD453" i="1" a="1"/>
  <c r="BD453" i="1" s="1"/>
  <c r="BC453" i="1" a="1"/>
  <c r="BC453" i="1" s="1"/>
  <c r="BD452" i="1" a="1"/>
  <c r="BD452" i="1" s="1"/>
  <c r="BC452" i="1" a="1"/>
  <c r="BC452" i="1" s="1"/>
  <c r="BD451" i="1" a="1"/>
  <c r="BD451" i="1" s="1"/>
  <c r="BC451" i="1" a="1"/>
  <c r="BC451" i="1" s="1"/>
  <c r="BD450" i="1" a="1"/>
  <c r="BD450" i="1" s="1"/>
  <c r="BC450" i="1" a="1"/>
  <c r="BC450" i="1" s="1"/>
  <c r="BD449" i="1" a="1"/>
  <c r="BD449" i="1" s="1"/>
  <c r="BC449" i="1" a="1"/>
  <c r="BC449" i="1" s="1"/>
  <c r="BD448" i="1" a="1"/>
  <c r="BD448" i="1" s="1"/>
  <c r="BC448" i="1" a="1"/>
  <c r="BC448" i="1" s="1"/>
  <c r="BD447" i="1" a="1"/>
  <c r="BD447" i="1" s="1"/>
  <c r="BC447" i="1" a="1"/>
  <c r="BC447" i="1" s="1"/>
  <c r="BD446" i="1" a="1"/>
  <c r="BD446" i="1" s="1"/>
  <c r="BC446" i="1" a="1"/>
  <c r="BC446" i="1" s="1"/>
  <c r="BD445" i="1" a="1"/>
  <c r="BD445" i="1" s="1"/>
  <c r="BC445" i="1" a="1"/>
  <c r="BC445" i="1" s="1"/>
  <c r="BD444" i="1" a="1"/>
  <c r="BD444" i="1" s="1"/>
  <c r="BC444" i="1" a="1"/>
  <c r="BC444" i="1" s="1"/>
  <c r="BD443" i="1" a="1"/>
  <c r="BD443" i="1" s="1"/>
  <c r="BC443" i="1" a="1"/>
  <c r="BC443" i="1" s="1"/>
  <c r="BD442" i="1" a="1"/>
  <c r="BD442" i="1" s="1"/>
  <c r="BC442" i="1" a="1"/>
  <c r="BC442" i="1" s="1"/>
  <c r="BD441" i="1" a="1"/>
  <c r="BD441" i="1" s="1"/>
  <c r="BC441" i="1" a="1"/>
  <c r="BC441" i="1" s="1"/>
  <c r="BD440" i="1" a="1"/>
  <c r="BD440" i="1" s="1"/>
  <c r="BC440" i="1" a="1"/>
  <c r="BC440" i="1" s="1"/>
  <c r="BD439" i="1" a="1"/>
  <c r="BD439" i="1" s="1"/>
  <c r="BC439" i="1" a="1"/>
  <c r="BC439" i="1" s="1"/>
  <c r="BD438" i="1" a="1"/>
  <c r="BD438" i="1" s="1"/>
  <c r="BC438" i="1" a="1"/>
  <c r="BC438" i="1" s="1"/>
  <c r="BD437" i="1" a="1"/>
  <c r="BD437" i="1" s="1"/>
  <c r="BC437" i="1" a="1"/>
  <c r="BC437" i="1" s="1"/>
  <c r="BD436" i="1" a="1"/>
  <c r="BD436" i="1" s="1"/>
  <c r="BC436" i="1" a="1"/>
  <c r="BC436" i="1" s="1"/>
  <c r="BD435" i="1" a="1"/>
  <c r="BD435" i="1" s="1"/>
  <c r="BC435" i="1" a="1"/>
  <c r="BC435" i="1" s="1"/>
  <c r="BD434" i="1" a="1"/>
  <c r="BD434" i="1" s="1"/>
  <c r="BC434" i="1" a="1"/>
  <c r="BC434" i="1" s="1"/>
  <c r="BD433" i="1" a="1"/>
  <c r="BD433" i="1" s="1"/>
  <c r="BC433" i="1" a="1"/>
  <c r="BC433" i="1" s="1"/>
  <c r="BD432" i="1" a="1"/>
  <c r="BD432" i="1" s="1"/>
  <c r="BC432" i="1" a="1"/>
  <c r="BC432" i="1" s="1"/>
  <c r="BD431" i="1" a="1"/>
  <c r="BD431" i="1" s="1"/>
  <c r="BC431" i="1" a="1"/>
  <c r="BC431" i="1" s="1"/>
  <c r="BD430" i="1" a="1"/>
  <c r="BD430" i="1" s="1"/>
  <c r="BC430" i="1" a="1"/>
  <c r="BC430" i="1" s="1"/>
  <c r="BD429" i="1" a="1"/>
  <c r="BD429" i="1" s="1"/>
  <c r="BC429" i="1" a="1"/>
  <c r="BC429" i="1" s="1"/>
  <c r="BD428" i="1" a="1"/>
  <c r="BD428" i="1" s="1"/>
  <c r="BC428" i="1" a="1"/>
  <c r="BC428" i="1" s="1"/>
  <c r="BD427" i="1" a="1"/>
  <c r="BD427" i="1" s="1"/>
  <c r="BC427" i="1" a="1"/>
  <c r="BC427" i="1" s="1"/>
  <c r="BD426" i="1" a="1"/>
  <c r="BD426" i="1" s="1"/>
  <c r="BC426" i="1" a="1"/>
  <c r="BC426" i="1" s="1"/>
  <c r="BD425" i="1" a="1"/>
  <c r="BD425" i="1" s="1"/>
  <c r="BC425" i="1" a="1"/>
  <c r="BC425" i="1" s="1"/>
  <c r="BD424" i="1" a="1"/>
  <c r="BD424" i="1" s="1"/>
  <c r="BC424" i="1" a="1"/>
  <c r="BC424" i="1" s="1"/>
  <c r="BD423" i="1" a="1"/>
  <c r="BD423" i="1" s="1"/>
  <c r="BC423" i="1" a="1"/>
  <c r="BC423" i="1" s="1"/>
  <c r="BD422" i="1" a="1"/>
  <c r="BD422" i="1" s="1"/>
  <c r="BC422" i="1" a="1"/>
  <c r="BC422" i="1" s="1"/>
  <c r="BD421" i="1" a="1"/>
  <c r="BD421" i="1" s="1"/>
  <c r="BC421" i="1" a="1"/>
  <c r="BC421" i="1" s="1"/>
  <c r="BD420" i="1" a="1"/>
  <c r="BD420" i="1" s="1"/>
  <c r="BC420" i="1" a="1"/>
  <c r="BC420" i="1" s="1"/>
  <c r="BD419" i="1" a="1"/>
  <c r="BD419" i="1" s="1"/>
  <c r="BC419" i="1" a="1"/>
  <c r="BC419" i="1" s="1"/>
  <c r="BD418" i="1" a="1"/>
  <c r="BD418" i="1" s="1"/>
  <c r="BC418" i="1" a="1"/>
  <c r="BC418" i="1" s="1"/>
  <c r="BD417" i="1" a="1"/>
  <c r="BD417" i="1" s="1"/>
  <c r="BC417" i="1" a="1"/>
  <c r="BC417" i="1" s="1"/>
  <c r="BD416" i="1" a="1"/>
  <c r="BD416" i="1" s="1"/>
  <c r="BC416" i="1" a="1"/>
  <c r="BC416" i="1" s="1"/>
  <c r="BD415" i="1" a="1"/>
  <c r="BD415" i="1" s="1"/>
  <c r="BC415" i="1" a="1"/>
  <c r="BC415" i="1" s="1"/>
  <c r="C387" i="11"/>
  <c r="C386" i="11"/>
  <c r="C385" i="11"/>
  <c r="C384" i="11"/>
  <c r="C383" i="11"/>
  <c r="C382" i="11"/>
  <c r="C381" i="11"/>
  <c r="C380" i="11"/>
  <c r="C379" i="11"/>
  <c r="C378" i="11"/>
  <c r="C377" i="11"/>
  <c r="C376" i="11"/>
  <c r="C375" i="11"/>
  <c r="C374" i="11"/>
  <c r="C373" i="11"/>
  <c r="C372" i="11"/>
  <c r="C371" i="11"/>
  <c r="C370" i="11"/>
  <c r="C369" i="11"/>
  <c r="C368" i="11"/>
  <c r="C367" i="11"/>
  <c r="C366" i="11"/>
  <c r="C365" i="11"/>
  <c r="C364" i="11"/>
  <c r="C363" i="11"/>
  <c r="C362" i="11"/>
  <c r="C361" i="11"/>
  <c r="C360" i="11"/>
  <c r="C359" i="11"/>
  <c r="C358" i="11"/>
  <c r="C357" i="11"/>
  <c r="C356" i="11"/>
  <c r="C355" i="11"/>
  <c r="C354" i="11"/>
  <c r="C353" i="11"/>
  <c r="C352" i="11"/>
  <c r="C351" i="11"/>
  <c r="F361" i="13"/>
  <c r="F362" i="13"/>
  <c r="F363" i="13"/>
  <c r="F364" i="13"/>
  <c r="F365" i="13"/>
  <c r="F366" i="13"/>
  <c r="F367" i="13"/>
  <c r="F368" i="13"/>
  <c r="F369" i="13"/>
  <c r="F370" i="13"/>
  <c r="F371" i="13"/>
  <c r="F372" i="13"/>
  <c r="F374" i="13"/>
  <c r="F375" i="13"/>
  <c r="G380" i="11"/>
  <c r="F377" i="13"/>
  <c r="F378" i="13"/>
  <c r="F379" i="13"/>
  <c r="F380" i="13"/>
  <c r="F381" i="13"/>
  <c r="F382" i="13"/>
  <c r="F383" i="13"/>
  <c r="D387" i="11"/>
  <c r="D386" i="11"/>
  <c r="D385" i="11"/>
  <c r="D384" i="11"/>
  <c r="D383" i="11"/>
  <c r="D382" i="11"/>
  <c r="D381" i="11"/>
  <c r="D380" i="11"/>
  <c r="D379" i="11"/>
  <c r="D378" i="11"/>
  <c r="D377" i="11"/>
  <c r="D376" i="11"/>
  <c r="D375" i="11"/>
  <c r="D374" i="11"/>
  <c r="D373" i="11"/>
  <c r="D372" i="11"/>
  <c r="D371" i="11"/>
  <c r="D370" i="11"/>
  <c r="D369" i="11"/>
  <c r="D368" i="11"/>
  <c r="D367" i="11"/>
  <c r="D366" i="11"/>
  <c r="D365" i="11"/>
  <c r="D364" i="11"/>
  <c r="D363" i="11"/>
  <c r="D362" i="11"/>
  <c r="D361" i="11"/>
  <c r="D360" i="11"/>
  <c r="D359" i="11"/>
  <c r="D358" i="11"/>
  <c r="D357" i="11"/>
  <c r="D356" i="11"/>
  <c r="D355" i="11"/>
  <c r="D354" i="11"/>
  <c r="D353" i="11"/>
  <c r="D352" i="11"/>
  <c r="D351" i="11"/>
  <c r="F201" i="13"/>
  <c r="F202" i="13"/>
  <c r="F212" i="13"/>
  <c r="F209" i="13"/>
  <c r="G212" i="11"/>
  <c r="F208" i="13"/>
  <c r="F221" i="13"/>
  <c r="F211" i="13"/>
  <c r="G215" i="11"/>
  <c r="C230" i="11"/>
  <c r="F196" i="13"/>
  <c r="F206" i="13"/>
  <c r="F197" i="13"/>
  <c r="G217" i="11"/>
  <c r="AM449" i="1"/>
  <c r="AM443" i="1"/>
  <c r="L34" i="11" s="1"/>
  <c r="AM440" i="1"/>
  <c r="L31" i="11" s="1"/>
  <c r="C319" i="11"/>
  <c r="C318" i="11"/>
  <c r="C317" i="11"/>
  <c r="C316" i="11"/>
  <c r="C315" i="11"/>
  <c r="C314" i="11"/>
  <c r="C313" i="11"/>
  <c r="L313" i="11"/>
  <c r="N313" i="11"/>
  <c r="C312" i="11"/>
  <c r="C311" i="11"/>
  <c r="L311" i="11"/>
  <c r="N311" i="11"/>
  <c r="C310" i="11"/>
  <c r="L310" i="11"/>
  <c r="N310" i="11"/>
  <c r="C309" i="11"/>
  <c r="L308" i="11"/>
  <c r="N308" i="11"/>
  <c r="L307" i="11"/>
  <c r="N307" i="11"/>
  <c r="C306" i="11"/>
  <c r="C305" i="11"/>
  <c r="C304" i="11"/>
  <c r="L304" i="11"/>
  <c r="N304" i="11"/>
  <c r="C303" i="11"/>
  <c r="L303" i="11"/>
  <c r="N303" i="11"/>
  <c r="C302" i="11"/>
  <c r="L302" i="11"/>
  <c r="N302" i="11"/>
  <c r="C301" i="11"/>
  <c r="L301" i="11"/>
  <c r="N301" i="11"/>
  <c r="C295" i="11"/>
  <c r="C294" i="11"/>
  <c r="C293" i="11"/>
  <c r="G310" i="11"/>
  <c r="G311" i="11"/>
  <c r="G312" i="11"/>
  <c r="G313" i="11"/>
  <c r="G314" i="11"/>
  <c r="G315" i="11"/>
  <c r="G317" i="11"/>
  <c r="G318" i="11"/>
  <c r="D319" i="11"/>
  <c r="D318" i="11"/>
  <c r="D317" i="11"/>
  <c r="D316" i="11"/>
  <c r="D315" i="11"/>
  <c r="D314" i="11"/>
  <c r="D313" i="11"/>
  <c r="D312" i="11"/>
  <c r="D311" i="11"/>
  <c r="D310" i="11"/>
  <c r="D309" i="11"/>
  <c r="D306" i="11"/>
  <c r="D305" i="11"/>
  <c r="D304" i="11"/>
  <c r="D303" i="11"/>
  <c r="D302" i="11"/>
  <c r="D301" i="11"/>
  <c r="D299" i="11"/>
  <c r="D298" i="11"/>
  <c r="D297" i="11"/>
  <c r="D295" i="11"/>
  <c r="D294" i="11"/>
  <c r="D293" i="11"/>
  <c r="G301" i="11"/>
  <c r="G299" i="11"/>
  <c r="D308" i="11"/>
  <c r="C308" i="11"/>
  <c r="D307" i="11"/>
  <c r="C307" i="11"/>
  <c r="G305" i="11"/>
  <c r="G302" i="11"/>
  <c r="G300" i="11"/>
  <c r="G304" i="11"/>
  <c r="F358" i="13"/>
  <c r="F388" i="13"/>
  <c r="F415" i="13"/>
  <c r="AM420" i="1"/>
  <c r="L11" i="11" s="1"/>
  <c r="G42" i="11"/>
  <c r="AM444" i="1"/>
  <c r="N35" i="11" s="1"/>
  <c r="AM435" i="1"/>
  <c r="F373" i="13"/>
  <c r="F376" i="13"/>
  <c r="F412" i="13"/>
  <c r="AM417" i="1"/>
  <c r="AM441" i="1"/>
  <c r="N32" i="11" s="1"/>
  <c r="F141" i="13"/>
  <c r="C292" i="11"/>
  <c r="C291" i="11"/>
  <c r="C290" i="11"/>
  <c r="C289" i="11"/>
  <c r="C288" i="11"/>
  <c r="C287" i="11"/>
  <c r="C285" i="11"/>
  <c r="C284" i="11"/>
  <c r="C283" i="11"/>
  <c r="C282" i="11"/>
  <c r="C281" i="11"/>
  <c r="C280" i="11"/>
  <c r="C279" i="11"/>
  <c r="C278" i="11"/>
  <c r="G255" i="11"/>
  <c r="G287" i="11"/>
  <c r="G288" i="11"/>
  <c r="G289" i="11"/>
  <c r="G290" i="11"/>
  <c r="G291" i="11"/>
  <c r="G292" i="11"/>
  <c r="D292" i="11"/>
  <c r="D291" i="11"/>
  <c r="D290" i="11"/>
  <c r="D289" i="11"/>
  <c r="D288" i="11"/>
  <c r="D287" i="11"/>
  <c r="D285" i="11"/>
  <c r="D284" i="11"/>
  <c r="D283" i="11"/>
  <c r="D282" i="11"/>
  <c r="D280" i="11"/>
  <c r="D275" i="11"/>
  <c r="D273" i="11"/>
  <c r="L290" i="11"/>
  <c r="N290" i="11"/>
  <c r="L286" i="11"/>
  <c r="N286" i="11"/>
  <c r="L284" i="11"/>
  <c r="N284" i="11"/>
  <c r="L283" i="11"/>
  <c r="N283" i="11"/>
  <c r="L280" i="11"/>
  <c r="N280" i="11"/>
  <c r="L277" i="11"/>
  <c r="N277" i="11"/>
  <c r="L271" i="11"/>
  <c r="N271" i="11"/>
  <c r="C262" i="11"/>
  <c r="C261" i="11"/>
  <c r="C257" i="11"/>
  <c r="C256" i="11"/>
  <c r="C255" i="11"/>
  <c r="C254" i="11"/>
  <c r="C253" i="11"/>
  <c r="C252" i="11"/>
  <c r="L252" i="11"/>
  <c r="N252" i="11"/>
  <c r="C251" i="11"/>
  <c r="L251" i="11"/>
  <c r="N251" i="11"/>
  <c r="C250" i="11"/>
  <c r="C249" i="11"/>
  <c r="L249" i="11"/>
  <c r="N249" i="11"/>
  <c r="C248" i="11"/>
  <c r="C247" i="11"/>
  <c r="C246" i="11"/>
  <c r="C245" i="11"/>
  <c r="C244" i="11"/>
  <c r="L244" i="11"/>
  <c r="N244" i="11"/>
  <c r="C243" i="11"/>
  <c r="C242" i="11"/>
  <c r="C241" i="11"/>
  <c r="L241" i="11"/>
  <c r="N241" i="11"/>
  <c r="C240" i="11"/>
  <c r="C239" i="11"/>
  <c r="C238" i="11"/>
  <c r="C237" i="11"/>
  <c r="L237" i="11"/>
  <c r="N237" i="11"/>
  <c r="C236" i="11"/>
  <c r="C235" i="11"/>
  <c r="C234" i="11"/>
  <c r="L234" i="11"/>
  <c r="N234" i="11"/>
  <c r="C233" i="11"/>
  <c r="C232" i="11"/>
  <c r="L232" i="11"/>
  <c r="N232" i="11"/>
  <c r="G238" i="11"/>
  <c r="G240" i="11"/>
  <c r="G246" i="11"/>
  <c r="G247" i="11"/>
  <c r="G248" i="11"/>
  <c r="G254" i="11"/>
  <c r="L256" i="11"/>
  <c r="N256" i="11"/>
  <c r="G257" i="11"/>
  <c r="L261" i="11"/>
  <c r="N261" i="11"/>
  <c r="L262" i="11"/>
  <c r="N262" i="11"/>
  <c r="L264" i="11"/>
  <c r="N264" i="11"/>
  <c r="D281" i="11"/>
  <c r="D279" i="11"/>
  <c r="D278" i="11"/>
  <c r="D272" i="11"/>
  <c r="D271" i="11"/>
  <c r="D262" i="11"/>
  <c r="D261" i="11"/>
  <c r="D257" i="11"/>
  <c r="D256" i="11"/>
  <c r="D255" i="11"/>
  <c r="D254" i="11"/>
  <c r="D253" i="11"/>
  <c r="D252" i="11"/>
  <c r="D251" i="11"/>
  <c r="D250" i="11"/>
  <c r="D249" i="11"/>
  <c r="D248" i="11"/>
  <c r="D247" i="11"/>
  <c r="D246" i="11"/>
  <c r="D245" i="11"/>
  <c r="D244" i="11"/>
  <c r="D243" i="11"/>
  <c r="D242" i="11"/>
  <c r="D241" i="11"/>
  <c r="D240" i="11"/>
  <c r="D239" i="11"/>
  <c r="D238" i="11"/>
  <c r="D237" i="11"/>
  <c r="D236" i="11"/>
  <c r="D235" i="11"/>
  <c r="D234" i="11"/>
  <c r="D233" i="11"/>
  <c r="D232" i="11"/>
  <c r="G237" i="11"/>
  <c r="G232" i="11"/>
  <c r="G236" i="11"/>
  <c r="G243" i="11"/>
  <c r="G244" i="11"/>
  <c r="G249" i="11"/>
  <c r="G253" i="11"/>
  <c r="G252" i="11"/>
  <c r="G251" i="11"/>
  <c r="L270" i="11"/>
  <c r="N270" i="11"/>
  <c r="D270" i="11"/>
  <c r="C270" i="11"/>
  <c r="C265" i="11"/>
  <c r="D265" i="11"/>
  <c r="G258" i="11"/>
  <c r="C258" i="11"/>
  <c r="D258" i="11"/>
  <c r="G260" i="11"/>
  <c r="C260" i="11"/>
  <c r="D260" i="11"/>
  <c r="C259" i="11"/>
  <c r="D259" i="11"/>
  <c r="C274" i="11"/>
  <c r="D274" i="11"/>
  <c r="C266" i="11"/>
  <c r="D266" i="11"/>
  <c r="C263" i="11"/>
  <c r="D263" i="11"/>
  <c r="C264" i="11"/>
  <c r="D264" i="11"/>
  <c r="C276" i="11"/>
  <c r="D276" i="11"/>
  <c r="C277" i="11"/>
  <c r="D277" i="11"/>
  <c r="G256" i="11"/>
  <c r="D269" i="11"/>
  <c r="C269" i="11"/>
  <c r="D268" i="11"/>
  <c r="C268" i="11"/>
  <c r="G268" i="11"/>
  <c r="D267" i="11"/>
  <c r="C267" i="11"/>
  <c r="G265" i="11"/>
  <c r="G263" i="11"/>
  <c r="G262" i="11"/>
  <c r="G261" i="11"/>
  <c r="G275" i="11"/>
  <c r="G269" i="11"/>
  <c r="G285" i="11"/>
  <c r="G284" i="11"/>
  <c r="G282" i="11"/>
  <c r="G279" i="11"/>
  <c r="G278" i="11"/>
  <c r="G277" i="11"/>
  <c r="G274" i="11"/>
  <c r="G273" i="11"/>
  <c r="C350" i="11"/>
  <c r="C349" i="11"/>
  <c r="C348" i="11"/>
  <c r="C347" i="11"/>
  <c r="C346" i="11"/>
  <c r="C345" i="11"/>
  <c r="C344" i="11"/>
  <c r="C343" i="11"/>
  <c r="C342" i="11"/>
  <c r="C341" i="11"/>
  <c r="C340" i="11"/>
  <c r="C339" i="11"/>
  <c r="C338" i="11"/>
  <c r="C337" i="11"/>
  <c r="C336" i="11"/>
  <c r="C335" i="11"/>
  <c r="C334" i="11"/>
  <c r="C332" i="11"/>
  <c r="C331" i="11"/>
  <c r="C330" i="11"/>
  <c r="C329" i="11"/>
  <c r="C328" i="11"/>
  <c r="C327" i="11"/>
  <c r="C326" i="11"/>
  <c r="C325" i="11"/>
  <c r="C324" i="11"/>
  <c r="C323" i="11"/>
  <c r="C322" i="11"/>
  <c r="C321" i="11"/>
  <c r="C320" i="11"/>
  <c r="C163" i="11"/>
  <c r="C161" i="11"/>
  <c r="F113" i="13"/>
  <c r="F115" i="13"/>
  <c r="F118" i="13"/>
  <c r="F119" i="13"/>
  <c r="F120" i="13"/>
  <c r="F122" i="13"/>
  <c r="F126" i="13"/>
  <c r="F132" i="13"/>
  <c r="F138" i="13"/>
  <c r="F142" i="13"/>
  <c r="F159" i="13"/>
  <c r="F160" i="13"/>
  <c r="F168" i="13"/>
  <c r="F174" i="13"/>
  <c r="F175" i="13"/>
  <c r="F181" i="13"/>
  <c r="F182" i="13"/>
  <c r="F183" i="13"/>
  <c r="F185" i="13"/>
  <c r="F186" i="13"/>
  <c r="F187" i="13"/>
  <c r="F189" i="13"/>
  <c r="F191" i="13"/>
  <c r="F192" i="13"/>
  <c r="F195" i="13"/>
  <c r="F283" i="13"/>
  <c r="F284" i="13"/>
  <c r="F285" i="13"/>
  <c r="F286" i="13"/>
  <c r="F287" i="13"/>
  <c r="F288" i="13"/>
  <c r="F289" i="13"/>
  <c r="F290" i="13"/>
  <c r="F291" i="13"/>
  <c r="F292" i="13"/>
  <c r="F293" i="13"/>
  <c r="F294" i="13"/>
  <c r="F295" i="13"/>
  <c r="F296" i="13"/>
  <c r="F297" i="13"/>
  <c r="F298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128" i="13"/>
  <c r="F131" i="13"/>
  <c r="F129" i="13"/>
  <c r="F116" i="13"/>
  <c r="F135" i="13"/>
  <c r="F137" i="13"/>
  <c r="F154" i="13"/>
  <c r="D350" i="11"/>
  <c r="D349" i="11"/>
  <c r="D348" i="11"/>
  <c r="D347" i="11"/>
  <c r="D346" i="11"/>
  <c r="D345" i="11"/>
  <c r="D344" i="11"/>
  <c r="D343" i="11"/>
  <c r="D342" i="11"/>
  <c r="D341" i="11"/>
  <c r="D340" i="11"/>
  <c r="D339" i="11"/>
  <c r="D338" i="11"/>
  <c r="D337" i="11"/>
  <c r="D336" i="11"/>
  <c r="D335" i="11"/>
  <c r="D334" i="11"/>
  <c r="D332" i="11"/>
  <c r="D331" i="11"/>
  <c r="D330" i="11"/>
  <c r="D329" i="11"/>
  <c r="D328" i="11"/>
  <c r="D327" i="11"/>
  <c r="D326" i="11"/>
  <c r="D325" i="11"/>
  <c r="D324" i="11"/>
  <c r="D323" i="11"/>
  <c r="D322" i="11"/>
  <c r="D321" i="11"/>
  <c r="D320" i="11"/>
  <c r="D227" i="11"/>
  <c r="D231" i="11"/>
  <c r="D228" i="11"/>
  <c r="L221" i="11"/>
  <c r="F250" i="13"/>
  <c r="F251" i="13"/>
  <c r="F252" i="13"/>
  <c r="F253" i="13"/>
  <c r="F254" i="13"/>
  <c r="F255" i="13"/>
  <c r="F256" i="13"/>
  <c r="F257" i="13"/>
  <c r="F258" i="13"/>
  <c r="F259" i="13"/>
  <c r="F260" i="13"/>
  <c r="BQ533" i="1"/>
  <c r="BQ532" i="1"/>
  <c r="BQ531" i="1"/>
  <c r="BQ530" i="1"/>
  <c r="BQ529" i="1"/>
  <c r="BQ528" i="1"/>
  <c r="BQ527" i="1"/>
  <c r="BQ526" i="1"/>
  <c r="BQ525" i="1"/>
  <c r="BQ524" i="1"/>
  <c r="BQ523" i="1"/>
  <c r="BQ522" i="1"/>
  <c r="BQ521" i="1"/>
  <c r="BQ520" i="1"/>
  <c r="BQ519" i="1"/>
  <c r="BQ518" i="1"/>
  <c r="BQ517" i="1"/>
  <c r="BQ516" i="1"/>
  <c r="BQ515" i="1"/>
  <c r="BQ514" i="1"/>
  <c r="BQ513" i="1"/>
  <c r="BQ512" i="1"/>
  <c r="BQ511" i="1"/>
  <c r="BQ510" i="1"/>
  <c r="BQ509" i="1"/>
  <c r="BQ508" i="1"/>
  <c r="BQ507" i="1"/>
  <c r="BQ506" i="1"/>
  <c r="BQ505" i="1"/>
  <c r="BQ504" i="1"/>
  <c r="BQ503" i="1"/>
  <c r="BQ502" i="1"/>
  <c r="BQ501" i="1"/>
  <c r="BQ500" i="1"/>
  <c r="BQ499" i="1"/>
  <c r="BQ498" i="1"/>
  <c r="BQ497" i="1"/>
  <c r="BQ496" i="1"/>
  <c r="BQ495" i="1"/>
  <c r="BQ494" i="1"/>
  <c r="BQ493" i="1"/>
  <c r="BQ492" i="1"/>
  <c r="BQ491" i="1"/>
  <c r="BQ490" i="1"/>
  <c r="BQ489" i="1"/>
  <c r="BQ488" i="1"/>
  <c r="BQ487" i="1"/>
  <c r="BQ486" i="1"/>
  <c r="BQ485" i="1"/>
  <c r="BQ484" i="1"/>
  <c r="BQ483" i="1"/>
  <c r="BQ482" i="1"/>
  <c r="BQ481" i="1"/>
  <c r="BQ480" i="1"/>
  <c r="BQ479" i="1"/>
  <c r="BQ478" i="1"/>
  <c r="BQ477" i="1"/>
  <c r="BQ476" i="1"/>
  <c r="BQ475" i="1"/>
  <c r="BQ474" i="1"/>
  <c r="BQ473" i="1"/>
  <c r="BQ472" i="1"/>
  <c r="BQ471" i="1"/>
  <c r="BQ470" i="1"/>
  <c r="BQ469" i="1"/>
  <c r="BQ468" i="1"/>
  <c r="BQ467" i="1"/>
  <c r="BQ466" i="1"/>
  <c r="BQ465" i="1"/>
  <c r="BQ464" i="1"/>
  <c r="BQ463" i="1"/>
  <c r="BQ462" i="1"/>
  <c r="BQ461" i="1"/>
  <c r="BQ460" i="1"/>
  <c r="BQ459" i="1"/>
  <c r="BQ458" i="1"/>
  <c r="BQ457" i="1"/>
  <c r="BQ456" i="1"/>
  <c r="BQ455" i="1"/>
  <c r="BQ454" i="1"/>
  <c r="BQ453" i="1"/>
  <c r="BQ452" i="1"/>
  <c r="BQ451" i="1"/>
  <c r="BQ450" i="1"/>
  <c r="BQ449" i="1"/>
  <c r="BQ448" i="1"/>
  <c r="BQ447" i="1"/>
  <c r="BQ446" i="1"/>
  <c r="BQ445" i="1"/>
  <c r="BQ444" i="1"/>
  <c r="BQ443" i="1"/>
  <c r="BQ442" i="1"/>
  <c r="BQ441" i="1"/>
  <c r="BQ440" i="1"/>
  <c r="BQ439" i="1"/>
  <c r="BQ438" i="1"/>
  <c r="BQ437" i="1"/>
  <c r="BQ436" i="1"/>
  <c r="BQ435" i="1"/>
  <c r="BQ434" i="1"/>
  <c r="BQ433" i="1"/>
  <c r="BQ432" i="1"/>
  <c r="BQ431" i="1"/>
  <c r="BQ430" i="1"/>
  <c r="BQ429" i="1"/>
  <c r="BQ428" i="1"/>
  <c r="BQ427" i="1"/>
  <c r="BQ426" i="1"/>
  <c r="BQ425" i="1"/>
  <c r="BQ424" i="1"/>
  <c r="BQ423" i="1"/>
  <c r="BQ422" i="1"/>
  <c r="BQ421" i="1"/>
  <c r="BQ420" i="1"/>
  <c r="BQ419" i="1"/>
  <c r="BQ418" i="1"/>
  <c r="BQ417" i="1"/>
  <c r="BQ416" i="1"/>
  <c r="BQ415" i="1"/>
  <c r="C231" i="11"/>
  <c r="C229" i="11"/>
  <c r="C227" i="11"/>
  <c r="C225" i="11"/>
  <c r="C223" i="11"/>
  <c r="C216" i="11"/>
  <c r="C214" i="11"/>
  <c r="C213" i="11"/>
  <c r="F213" i="13"/>
  <c r="F214" i="13"/>
  <c r="F217" i="13"/>
  <c r="F218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166" i="13"/>
  <c r="F139" i="13"/>
  <c r="F155" i="13"/>
  <c r="F147" i="13"/>
  <c r="F130" i="13"/>
  <c r="L134" i="11"/>
  <c r="F150" i="13"/>
  <c r="G154" i="11"/>
  <c r="F149" i="13"/>
  <c r="G153" i="11"/>
  <c r="N153" i="11"/>
  <c r="F167" i="13"/>
  <c r="F165" i="13"/>
  <c r="N173" i="11"/>
  <c r="G173" i="11"/>
  <c r="F169" i="13"/>
  <c r="G175" i="11"/>
  <c r="F171" i="13"/>
  <c r="F144" i="13"/>
  <c r="F179" i="13"/>
  <c r="F178" i="13"/>
  <c r="F200" i="13"/>
  <c r="AM506" i="1"/>
  <c r="N508" i="11" s="1"/>
  <c r="N198" i="11"/>
  <c r="AM518" i="1"/>
  <c r="N520" i="11" s="1"/>
  <c r="AM524" i="1"/>
  <c r="N526" i="11" s="1"/>
  <c r="L203" i="11"/>
  <c r="D161" i="11"/>
  <c r="L224" i="11"/>
  <c r="L215" i="11"/>
  <c r="L226" i="11"/>
  <c r="L217" i="11"/>
  <c r="N212" i="11"/>
  <c r="N209" i="11"/>
  <c r="N191" i="11"/>
  <c r="AM512" i="1"/>
  <c r="N514" i="11" s="1"/>
  <c r="L207" i="11"/>
  <c r="L210" i="11"/>
  <c r="K497" i="12"/>
  <c r="K494" i="12"/>
  <c r="K485" i="12"/>
  <c r="N194" i="11"/>
  <c r="N211" i="11"/>
  <c r="N181" i="11"/>
  <c r="N190" i="11"/>
  <c r="D213" i="11"/>
  <c r="D219" i="11"/>
  <c r="N156" i="11"/>
  <c r="K483" i="12"/>
  <c r="K474" i="12"/>
  <c r="N131" i="11"/>
  <c r="N136" i="11"/>
  <c r="N162" i="11"/>
  <c r="N157" i="11"/>
  <c r="L184" i="11"/>
  <c r="C162" i="11"/>
  <c r="C220" i="11"/>
  <c r="C217" i="11"/>
  <c r="L177" i="11"/>
  <c r="L223" i="11"/>
  <c r="AM527" i="1"/>
  <c r="N529" i="11" s="1"/>
  <c r="AM521" i="1"/>
  <c r="N523" i="11" s="1"/>
  <c r="AM515" i="1"/>
  <c r="N517" i="11" s="1"/>
  <c r="AM509" i="1"/>
  <c r="N511" i="11" s="1"/>
  <c r="N133" i="11"/>
  <c r="C228" i="11"/>
  <c r="AM533" i="1"/>
  <c r="F529" i="13"/>
  <c r="F4" i="13"/>
  <c r="F5" i="13"/>
  <c r="N10" i="11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N33" i="11"/>
  <c r="F29" i="13"/>
  <c r="F30" i="13"/>
  <c r="F31" i="13"/>
  <c r="F32" i="13"/>
  <c r="F35" i="13"/>
  <c r="F36" i="13"/>
  <c r="F38" i="13"/>
  <c r="F39" i="13"/>
  <c r="F40" i="13"/>
  <c r="F41" i="13"/>
  <c r="F42" i="13"/>
  <c r="F43" i="13"/>
  <c r="F44" i="13"/>
  <c r="F45" i="13"/>
  <c r="F47" i="13"/>
  <c r="F49" i="13"/>
  <c r="F52" i="13"/>
  <c r="F54" i="13"/>
  <c r="F55" i="13"/>
  <c r="F58" i="13"/>
  <c r="F59" i="13"/>
  <c r="F68" i="13"/>
  <c r="F75" i="13"/>
  <c r="F77" i="13"/>
  <c r="F86" i="13"/>
  <c r="F92" i="13"/>
  <c r="BE504" i="1"/>
  <c r="BE442" i="1"/>
  <c r="BE417" i="1"/>
  <c r="BE415" i="1"/>
  <c r="G378" i="11"/>
  <c r="BB512" i="1"/>
  <c r="BB506" i="1"/>
  <c r="R527" i="1"/>
  <c r="R518" i="1"/>
  <c r="R509" i="1"/>
  <c r="BB524" i="1"/>
  <c r="BB527" i="1"/>
  <c r="BB518" i="1"/>
  <c r="BB509" i="1"/>
  <c r="R524" i="1"/>
  <c r="R515" i="1"/>
  <c r="R506" i="1"/>
  <c r="R521" i="1"/>
  <c r="R512" i="1"/>
  <c r="H470" i="12"/>
  <c r="BB528" i="1"/>
  <c r="BB525" i="1"/>
  <c r="BB522" i="1"/>
  <c r="BB519" i="1"/>
  <c r="BB516" i="1"/>
  <c r="BB513" i="1"/>
  <c r="BB510" i="1"/>
  <c r="BB507" i="1"/>
  <c r="R532" i="1"/>
  <c r="R533" i="1"/>
  <c r="C125" i="11"/>
  <c r="G155" i="11"/>
  <c r="G135" i="11"/>
  <c r="L135" i="11"/>
  <c r="G158" i="11"/>
  <c r="L140" i="11"/>
  <c r="G140" i="11"/>
  <c r="G152" i="11"/>
  <c r="G387" i="11"/>
  <c r="G174" i="11"/>
  <c r="G180" i="11"/>
  <c r="G168" i="11"/>
  <c r="N164" i="11"/>
  <c r="G164" i="11"/>
  <c r="D497" i="12"/>
  <c r="L496" i="12"/>
  <c r="E484" i="12"/>
  <c r="K496" i="12"/>
  <c r="D496" i="12"/>
  <c r="L495" i="12"/>
  <c r="G383" i="11"/>
  <c r="G523" i="11"/>
  <c r="E476" i="12"/>
  <c r="E473" i="12"/>
  <c r="L481" i="12"/>
  <c r="G355" i="11"/>
  <c r="G388" i="11"/>
  <c r="D485" i="12"/>
  <c r="G508" i="11"/>
  <c r="D515" i="11"/>
  <c r="E479" i="12"/>
  <c r="E470" i="12"/>
  <c r="K492" i="12"/>
  <c r="D492" i="12"/>
  <c r="D508" i="11"/>
  <c r="E497" i="12"/>
  <c r="E494" i="12"/>
  <c r="E485" i="12"/>
  <c r="K490" i="12"/>
  <c r="K484" i="12"/>
  <c r="L483" i="12"/>
  <c r="K481" i="12"/>
  <c r="D481" i="12"/>
  <c r="L480" i="12"/>
  <c r="E480" i="12"/>
  <c r="L474" i="12"/>
  <c r="L492" i="12"/>
  <c r="D489" i="12"/>
  <c r="L488" i="12"/>
  <c r="E488" i="12"/>
  <c r="K487" i="12"/>
  <c r="D487" i="12"/>
  <c r="L486" i="12"/>
  <c r="D483" i="12"/>
  <c r="D478" i="12"/>
  <c r="L477" i="12"/>
  <c r="D474" i="12"/>
  <c r="L471" i="12"/>
  <c r="E471" i="12"/>
  <c r="G511" i="11"/>
  <c r="L497" i="12"/>
  <c r="K495" i="12"/>
  <c r="D495" i="12"/>
  <c r="L494" i="12"/>
  <c r="K486" i="12"/>
  <c r="D486" i="12"/>
  <c r="L485" i="12"/>
  <c r="D480" i="12"/>
  <c r="L479" i="12"/>
  <c r="K477" i="12"/>
  <c r="D477" i="12"/>
  <c r="L476" i="12"/>
  <c r="K471" i="12"/>
  <c r="E491" i="12"/>
  <c r="AM422" i="1"/>
  <c r="E490" i="12"/>
  <c r="G382" i="11"/>
  <c r="G381" i="11"/>
  <c r="G375" i="11"/>
  <c r="G374" i="11"/>
  <c r="K488" i="12"/>
  <c r="K493" i="12"/>
  <c r="D490" i="12"/>
  <c r="L489" i="12"/>
  <c r="E489" i="12"/>
  <c r="K478" i="12"/>
  <c r="E478" i="12"/>
  <c r="K476" i="12"/>
  <c r="K475" i="12"/>
  <c r="G514" i="11"/>
  <c r="G376" i="11"/>
  <c r="G385" i="11"/>
  <c r="E496" i="12"/>
  <c r="D488" i="12"/>
  <c r="L487" i="12"/>
  <c r="E481" i="12"/>
  <c r="K479" i="12"/>
  <c r="D476" i="12"/>
  <c r="D470" i="12"/>
  <c r="G535" i="11"/>
  <c r="AM447" i="1"/>
  <c r="D494" i="12"/>
  <c r="E493" i="12"/>
  <c r="L490" i="12"/>
  <c r="E487" i="12"/>
  <c r="D479" i="12"/>
  <c r="L478" i="12"/>
  <c r="E472" i="12"/>
  <c r="G389" i="11"/>
  <c r="G369" i="11"/>
  <c r="BE429" i="1"/>
  <c r="D471" i="12"/>
  <c r="L470" i="12"/>
  <c r="BE452" i="1"/>
  <c r="BE443" i="1"/>
  <c r="G520" i="11"/>
  <c r="G529" i="11"/>
  <c r="G526" i="11"/>
  <c r="G517" i="11"/>
  <c r="BE440" i="1"/>
  <c r="AM452" i="1"/>
  <c r="BE444" i="1"/>
  <c r="BE434" i="1"/>
  <c r="BE427" i="1"/>
  <c r="BE453" i="1"/>
  <c r="BE431" i="1"/>
  <c r="BE532" i="1"/>
  <c r="BE455" i="1"/>
  <c r="BE449" i="1"/>
  <c r="BE437" i="1"/>
  <c r="BE416" i="1"/>
  <c r="BE435" i="1"/>
  <c r="BE432" i="1"/>
  <c r="BE430" i="1"/>
  <c r="BE426" i="1"/>
  <c r="BE533" i="1"/>
  <c r="BE450" i="1"/>
  <c r="BE447" i="1"/>
  <c r="BE433" i="1"/>
  <c r="BE428" i="1"/>
  <c r="BE441" i="1"/>
  <c r="BE438" i="1"/>
  <c r="BE436" i="1"/>
  <c r="BE418" i="1"/>
  <c r="BE448" i="1"/>
  <c r="BE451" i="1"/>
  <c r="BE446" i="1"/>
  <c r="BE445" i="1"/>
  <c r="BE454" i="1"/>
  <c r="BE439" i="1"/>
  <c r="AM446" i="1"/>
  <c r="BE419" i="1"/>
  <c r="BE423" i="1"/>
  <c r="AM532" i="1"/>
  <c r="G534" i="11"/>
  <c r="AM429" i="1"/>
  <c r="N20" i="11" s="1"/>
  <c r="AM426" i="1"/>
  <c r="AM421" i="1"/>
  <c r="L12" i="11" s="1"/>
  <c r="AM431" i="1"/>
  <c r="AM428" i="1"/>
  <c r="AM423" i="1"/>
  <c r="AM433" i="1"/>
  <c r="AM430" i="1"/>
  <c r="L21" i="11" s="1"/>
  <c r="AM427" i="1"/>
  <c r="AM424" i="1"/>
  <c r="BE425" i="1"/>
  <c r="BE422" i="1"/>
  <c r="BE424" i="1"/>
  <c r="BE421" i="1"/>
  <c r="BE420" i="1"/>
  <c r="AM453" i="1"/>
  <c r="AM450" i="1"/>
  <c r="AM445" i="1"/>
  <c r="G443" i="11"/>
  <c r="G386" i="11"/>
  <c r="G379" i="11"/>
  <c r="G377" i="11"/>
  <c r="G373" i="11"/>
  <c r="G372" i="11"/>
  <c r="G371" i="11"/>
  <c r="G370" i="11"/>
  <c r="BB531" i="1"/>
  <c r="R531" i="1"/>
  <c r="L504" i="11"/>
  <c r="D216" i="11"/>
  <c r="D163" i="11"/>
  <c r="D210" i="11"/>
  <c r="D229" i="11"/>
  <c r="D225" i="11"/>
  <c r="D222" i="11"/>
  <c r="D164" i="11"/>
  <c r="G504" i="11"/>
  <c r="BE511" i="1"/>
  <c r="BE526" i="1"/>
  <c r="BE517" i="1"/>
  <c r="D519" i="11"/>
  <c r="E486" i="12"/>
  <c r="E474" i="12"/>
  <c r="D507" i="11"/>
  <c r="BE516" i="1"/>
  <c r="BE507" i="1"/>
  <c r="BE522" i="1"/>
  <c r="BE513" i="1"/>
  <c r="C515" i="11"/>
  <c r="D482" i="12"/>
  <c r="BE529" i="1"/>
  <c r="BE520" i="1"/>
  <c r="BE508" i="1"/>
  <c r="BE525" i="1"/>
  <c r="E483" i="12"/>
  <c r="D516" i="11"/>
  <c r="E477" i="12"/>
  <c r="D510" i="11"/>
  <c r="D525" i="11"/>
  <c r="E492" i="12"/>
  <c r="BE503" i="1"/>
  <c r="BE531" i="1"/>
  <c r="C517" i="11"/>
  <c r="D484" i="12"/>
  <c r="AN506" i="1"/>
  <c r="L475" i="12"/>
  <c r="C524" i="11"/>
  <c r="D491" i="12"/>
  <c r="D528" i="11"/>
  <c r="E495" i="12"/>
  <c r="AM504" i="1"/>
  <c r="L95" i="11" s="1"/>
  <c r="G503" i="11"/>
  <c r="K470" i="12"/>
  <c r="C526" i="11"/>
  <c r="D493" i="12"/>
  <c r="AM529" i="1"/>
  <c r="G531" i="11"/>
  <c r="BE528" i="1"/>
  <c r="BE523" i="1"/>
  <c r="BE519" i="1"/>
  <c r="BE514" i="1"/>
  <c r="BE510" i="1"/>
  <c r="AN524" i="1"/>
  <c r="L493" i="12"/>
  <c r="L484" i="12"/>
  <c r="AN515" i="1"/>
  <c r="C508" i="11"/>
  <c r="D475" i="12"/>
  <c r="AM520" i="1"/>
  <c r="L111" i="11" s="1"/>
  <c r="G522" i="11"/>
  <c r="K489" i="12"/>
  <c r="K480" i="12"/>
  <c r="AM511" i="1"/>
  <c r="G513" i="11"/>
  <c r="AN522" i="1"/>
  <c r="L491" i="12"/>
  <c r="AN513" i="1"/>
  <c r="L482" i="12"/>
  <c r="AM522" i="1"/>
  <c r="G524" i="11"/>
  <c r="K491" i="12"/>
  <c r="G515" i="11"/>
  <c r="AM513" i="1"/>
  <c r="K482" i="12"/>
  <c r="BE527" i="1"/>
  <c r="BE524" i="1"/>
  <c r="BE521" i="1"/>
  <c r="BE518" i="1"/>
  <c r="BE515" i="1"/>
  <c r="BE512" i="1"/>
  <c r="BE509" i="1"/>
  <c r="BE506" i="1"/>
  <c r="BE505" i="1"/>
  <c r="AM517" i="1"/>
  <c r="G519" i="11"/>
  <c r="G516" i="11"/>
  <c r="AM514" i="1"/>
  <c r="AM510" i="1"/>
  <c r="L101" i="11" s="1"/>
  <c r="G512" i="11"/>
  <c r="AM507" i="1"/>
  <c r="G509" i="11"/>
  <c r="AM503" i="1"/>
  <c r="L94" i="11" s="1"/>
  <c r="G502" i="11"/>
  <c r="AM526" i="1"/>
  <c r="G528" i="11"/>
  <c r="G525" i="11"/>
  <c r="AM523" i="1"/>
  <c r="AM519" i="1"/>
  <c r="G521" i="11"/>
  <c r="AM516" i="1"/>
  <c r="G518" i="11"/>
  <c r="AM531" i="1"/>
  <c r="G533" i="11"/>
  <c r="AM528" i="1"/>
  <c r="G530" i="11"/>
  <c r="AM525" i="1"/>
  <c r="G527" i="11"/>
  <c r="AM508" i="1"/>
  <c r="G510" i="11"/>
  <c r="G507" i="11"/>
  <c r="BE530" i="1"/>
  <c r="BE498" i="1"/>
  <c r="BE484" i="1"/>
  <c r="BE472" i="1"/>
  <c r="BE469" i="1"/>
  <c r="BE468" i="1"/>
  <c r="BE467" i="1"/>
  <c r="BE466" i="1"/>
  <c r="G23" i="11"/>
  <c r="C35" i="11"/>
  <c r="D42" i="11"/>
  <c r="D35" i="11"/>
  <c r="C42" i="11"/>
  <c r="D54" i="11"/>
  <c r="D61" i="11"/>
  <c r="D69" i="11"/>
  <c r="C80" i="11"/>
  <c r="D70" i="11"/>
  <c r="C61" i="11"/>
  <c r="C69" i="11"/>
  <c r="C70" i="11"/>
  <c r="D85" i="11"/>
  <c r="D80" i="11"/>
  <c r="C85" i="11"/>
  <c r="G532" i="11"/>
  <c r="L532" i="11"/>
  <c r="N532" i="11"/>
  <c r="AM502" i="1"/>
  <c r="L93" i="11" s="1"/>
  <c r="G501" i="11"/>
  <c r="AM501" i="1"/>
  <c r="G500" i="11"/>
  <c r="AM500" i="1"/>
  <c r="G499" i="11"/>
  <c r="AM499" i="1"/>
  <c r="G498" i="11"/>
  <c r="AM498" i="1"/>
  <c r="G497" i="11"/>
  <c r="AM497" i="1"/>
  <c r="G496" i="11"/>
  <c r="AM496" i="1"/>
  <c r="L87" i="11" s="1"/>
  <c r="G495" i="11"/>
  <c r="AM495" i="1"/>
  <c r="G494" i="11"/>
  <c r="AM494" i="1"/>
  <c r="L85" i="11" s="1"/>
  <c r="G493" i="11"/>
  <c r="AM493" i="1"/>
  <c r="N84" i="11" s="1"/>
  <c r="G492" i="11"/>
  <c r="AM492" i="1"/>
  <c r="G491" i="11"/>
  <c r="AM491" i="1"/>
  <c r="L82" i="11" s="1"/>
  <c r="G490" i="11"/>
  <c r="AM490" i="1"/>
  <c r="N81" i="11" s="1"/>
  <c r="G489" i="11"/>
  <c r="AM489" i="1"/>
  <c r="G488" i="11"/>
  <c r="AM488" i="1"/>
  <c r="G487" i="11"/>
  <c r="AM487" i="1"/>
  <c r="L78" i="11" s="1"/>
  <c r="G486" i="11"/>
  <c r="AM486" i="1"/>
  <c r="G485" i="11"/>
  <c r="AM485" i="1"/>
  <c r="G484" i="11"/>
  <c r="AM484" i="1"/>
  <c r="N75" i="11" s="1"/>
  <c r="G483" i="11"/>
  <c r="AM483" i="1"/>
  <c r="G482" i="11"/>
  <c r="AM482" i="1"/>
  <c r="G481" i="11"/>
  <c r="AM481" i="1"/>
  <c r="L72" i="11" s="1"/>
  <c r="G480" i="11"/>
  <c r="AM480" i="1"/>
  <c r="G479" i="11"/>
  <c r="AM479" i="1"/>
  <c r="G478" i="11"/>
  <c r="AM478" i="1"/>
  <c r="N69" i="11" s="1"/>
  <c r="G477" i="11"/>
  <c r="AM477" i="1"/>
  <c r="G476" i="11"/>
  <c r="AM476" i="1"/>
  <c r="N67" i="11" s="1"/>
  <c r="G475" i="11"/>
  <c r="AM475" i="1"/>
  <c r="L66" i="11" s="1"/>
  <c r="G474" i="11"/>
  <c r="AM474" i="1"/>
  <c r="G473" i="11"/>
  <c r="AM473" i="1"/>
  <c r="L64" i="11" s="1"/>
  <c r="G472" i="11"/>
  <c r="E469" i="12"/>
  <c r="D471" i="11"/>
  <c r="D469" i="12"/>
  <c r="C471" i="11"/>
  <c r="AM472" i="1"/>
  <c r="L63" i="11" s="1"/>
  <c r="G471" i="11"/>
  <c r="E468" i="12"/>
  <c r="D470" i="11"/>
  <c r="D468" i="12"/>
  <c r="C470" i="11"/>
  <c r="AM471" i="1"/>
  <c r="G470" i="11"/>
  <c r="E467" i="12"/>
  <c r="D469" i="11"/>
  <c r="D467" i="12"/>
  <c r="C469" i="11"/>
  <c r="AM470" i="1"/>
  <c r="N61" i="11" s="1"/>
  <c r="G469" i="11"/>
  <c r="E466" i="12"/>
  <c r="D468" i="11"/>
  <c r="D466" i="12"/>
  <c r="C468" i="11"/>
  <c r="AM469" i="1"/>
  <c r="G468" i="11"/>
  <c r="E465" i="12"/>
  <c r="D467" i="11"/>
  <c r="D465" i="12"/>
  <c r="C467" i="11"/>
  <c r="AM468" i="1"/>
  <c r="G467" i="11"/>
  <c r="E464" i="12"/>
  <c r="D466" i="11"/>
  <c r="D464" i="12"/>
  <c r="C466" i="11"/>
  <c r="AM467" i="1"/>
  <c r="G466" i="11"/>
  <c r="E463" i="12"/>
  <c r="D465" i="11"/>
  <c r="D463" i="12"/>
  <c r="C465" i="11"/>
  <c r="AM466" i="1"/>
  <c r="G465" i="11"/>
  <c r="E462" i="12"/>
  <c r="D464" i="11"/>
  <c r="D462" i="12"/>
  <c r="C464" i="11"/>
  <c r="AM465" i="1"/>
  <c r="G464" i="11"/>
  <c r="E461" i="12"/>
  <c r="D463" i="11"/>
  <c r="D461" i="12"/>
  <c r="C463" i="11"/>
  <c r="AM464" i="1"/>
  <c r="G463" i="11"/>
  <c r="E460" i="12"/>
  <c r="D462" i="11"/>
  <c r="D460" i="12"/>
  <c r="C462" i="11"/>
  <c r="AM463" i="1"/>
  <c r="G462" i="11"/>
  <c r="D461" i="11"/>
  <c r="C461" i="11"/>
  <c r="AM462" i="1"/>
  <c r="G461" i="11"/>
  <c r="D460" i="11"/>
  <c r="C460" i="11"/>
  <c r="AM461" i="1"/>
  <c r="G460" i="11"/>
  <c r="D459" i="11"/>
  <c r="C459" i="11"/>
  <c r="AM460" i="1"/>
  <c r="G459" i="11"/>
  <c r="D458" i="11"/>
  <c r="C458" i="11"/>
  <c r="AM459" i="1"/>
  <c r="N50" i="11" s="1"/>
  <c r="G458" i="11"/>
  <c r="D457" i="11"/>
  <c r="C457" i="11"/>
  <c r="AM458" i="1"/>
  <c r="G457" i="11"/>
  <c r="D456" i="11"/>
  <c r="C456" i="11"/>
  <c r="AM457" i="1"/>
  <c r="G456" i="11"/>
  <c r="D455" i="11"/>
  <c r="AM456" i="1"/>
  <c r="G455" i="11"/>
  <c r="D454" i="11"/>
  <c r="C454" i="11"/>
  <c r="G454" i="11"/>
  <c r="D453" i="11"/>
  <c r="C453" i="11"/>
  <c r="G453" i="11"/>
  <c r="D452" i="11"/>
  <c r="C452" i="11"/>
  <c r="G452" i="11"/>
  <c r="D451" i="11"/>
  <c r="C451" i="11"/>
  <c r="G451" i="11"/>
  <c r="D450" i="11"/>
  <c r="C450" i="11"/>
  <c r="G450" i="11"/>
  <c r="D449" i="11"/>
  <c r="C449" i="11"/>
  <c r="G449" i="11"/>
  <c r="D448" i="11"/>
  <c r="C448" i="11"/>
  <c r="G448" i="11"/>
  <c r="D447" i="11"/>
  <c r="C447" i="11"/>
  <c r="G447" i="11"/>
  <c r="D446" i="11"/>
  <c r="C446" i="11"/>
  <c r="G446" i="11"/>
  <c r="D445" i="11"/>
  <c r="C445" i="11"/>
  <c r="G445" i="11"/>
  <c r="D444" i="11"/>
  <c r="C444" i="11"/>
  <c r="G444" i="11"/>
  <c r="D443" i="11"/>
  <c r="C443" i="11"/>
  <c r="D442" i="11"/>
  <c r="C442" i="11"/>
  <c r="G442" i="11"/>
  <c r="C441" i="11"/>
  <c r="G441" i="11"/>
  <c r="G368" i="11"/>
  <c r="G367" i="11"/>
  <c r="G366" i="11"/>
  <c r="G365" i="11"/>
  <c r="G364" i="11"/>
  <c r="G363" i="11"/>
  <c r="G362" i="11"/>
  <c r="G361" i="11"/>
  <c r="G360" i="11"/>
  <c r="G359" i="11"/>
  <c r="G358" i="11"/>
  <c r="G357" i="11"/>
  <c r="G356" i="11"/>
  <c r="G354" i="11"/>
  <c r="G353" i="11"/>
  <c r="G352" i="11"/>
  <c r="G351" i="11"/>
  <c r="G350" i="11"/>
  <c r="G349" i="11"/>
  <c r="G348" i="11"/>
  <c r="G347" i="11"/>
  <c r="G346" i="11"/>
  <c r="G345" i="11"/>
  <c r="G344" i="11"/>
  <c r="G343" i="11"/>
  <c r="G342" i="11"/>
  <c r="G341" i="11"/>
  <c r="G340" i="11"/>
  <c r="G339" i="11"/>
  <c r="G338" i="11"/>
  <c r="G337" i="11"/>
  <c r="G336" i="11"/>
  <c r="G335" i="11"/>
  <c r="G334" i="11"/>
  <c r="G332" i="11"/>
  <c r="G331" i="11"/>
  <c r="G330" i="11"/>
  <c r="G329" i="11"/>
  <c r="G328" i="11"/>
  <c r="G327" i="11"/>
  <c r="G326" i="11"/>
  <c r="G325" i="11"/>
  <c r="G324" i="11"/>
  <c r="G323" i="11"/>
  <c r="G322" i="11"/>
  <c r="G321" i="11"/>
  <c r="G320" i="11"/>
  <c r="G231" i="11"/>
  <c r="G230" i="11"/>
  <c r="G229" i="11"/>
  <c r="G228" i="11"/>
  <c r="G227" i="11"/>
  <c r="G131" i="11"/>
  <c r="G134" i="11"/>
  <c r="D121" i="11"/>
  <c r="D125" i="11"/>
  <c r="G133" i="11"/>
  <c r="G137" i="11"/>
  <c r="G150" i="11"/>
  <c r="G147" i="11"/>
  <c r="C164" i="11"/>
  <c r="D162" i="11"/>
  <c r="G161" i="11"/>
  <c r="G169" i="11"/>
  <c r="G151" i="11"/>
  <c r="G139" i="11"/>
  <c r="G170" i="11"/>
  <c r="G163" i="11"/>
  <c r="G136" i="11"/>
  <c r="G145" i="11"/>
  <c r="G138" i="11"/>
  <c r="G178" i="11"/>
  <c r="C211" i="11"/>
  <c r="G218" i="11"/>
  <c r="BE495" i="1"/>
  <c r="BE476" i="1"/>
  <c r="BE500" i="1"/>
  <c r="BE462" i="1"/>
  <c r="BE491" i="1"/>
  <c r="BE482" i="1"/>
  <c r="BE456" i="1"/>
  <c r="BE492" i="1"/>
  <c r="BE486" i="1"/>
  <c r="BE483" i="1"/>
  <c r="BE464" i="1"/>
  <c r="BE463" i="1"/>
  <c r="BE489" i="1"/>
  <c r="BE479" i="1"/>
  <c r="BE488" i="1"/>
  <c r="BE478" i="1"/>
  <c r="BE493" i="1"/>
  <c r="BE473" i="1"/>
  <c r="BE470" i="1"/>
  <c r="BE459" i="1"/>
  <c r="BE457" i="1"/>
  <c r="BE471" i="1"/>
  <c r="BE497" i="1"/>
  <c r="BE480" i="1"/>
  <c r="BE477" i="1"/>
  <c r="BE461" i="1"/>
  <c r="BE465" i="1"/>
  <c r="BE460" i="1"/>
  <c r="BE502" i="1"/>
  <c r="BE499" i="1"/>
  <c r="BE490" i="1"/>
  <c r="BE487" i="1"/>
  <c r="BE474" i="1"/>
  <c r="BE501" i="1"/>
  <c r="BE496" i="1"/>
  <c r="BE494" i="1"/>
  <c r="BE485" i="1"/>
  <c r="BE481" i="1"/>
  <c r="BE475" i="1"/>
  <c r="BE458" i="1"/>
  <c r="K460" i="12"/>
  <c r="L460" i="12"/>
  <c r="K461" i="12"/>
  <c r="L461" i="12"/>
  <c r="K462" i="12"/>
  <c r="L462" i="12"/>
  <c r="K463" i="12"/>
  <c r="L463" i="12"/>
  <c r="K464" i="12"/>
  <c r="L464" i="12"/>
  <c r="K465" i="12"/>
  <c r="L465" i="12"/>
  <c r="K466" i="12"/>
  <c r="L466" i="12"/>
  <c r="K467" i="12"/>
  <c r="L467" i="12"/>
  <c r="K468" i="12"/>
  <c r="L468" i="12"/>
  <c r="K469" i="12"/>
  <c r="L469" i="12"/>
  <c r="V460" i="12"/>
  <c r="V461" i="12"/>
  <c r="V462" i="12"/>
  <c r="V463" i="12"/>
  <c r="V464" i="12"/>
  <c r="V465" i="12"/>
  <c r="V466" i="12"/>
  <c r="V467" i="12"/>
  <c r="V468" i="12"/>
  <c r="V469" i="12"/>
  <c r="V470" i="12"/>
  <c r="V471" i="12"/>
  <c r="V472" i="12"/>
  <c r="V473" i="12"/>
  <c r="V474" i="12"/>
  <c r="V475" i="12"/>
  <c r="V476" i="12"/>
  <c r="V477" i="12"/>
  <c r="V478" i="12"/>
  <c r="V479" i="12"/>
  <c r="V480" i="12"/>
  <c r="V481" i="12"/>
  <c r="V482" i="12"/>
  <c r="V483" i="12"/>
  <c r="V484" i="12"/>
  <c r="V485" i="12"/>
  <c r="V486" i="12"/>
  <c r="V487" i="12"/>
  <c r="V488" i="12"/>
  <c r="V489" i="12"/>
  <c r="V490" i="12"/>
  <c r="V491" i="12"/>
  <c r="V492" i="12"/>
  <c r="V493" i="12"/>
  <c r="V494" i="12"/>
  <c r="V495" i="12"/>
  <c r="V496" i="12"/>
  <c r="V497" i="12"/>
  <c r="V498" i="12"/>
  <c r="V499" i="12"/>
  <c r="V500" i="12"/>
  <c r="V501" i="12"/>
  <c r="V502" i="12"/>
  <c r="V503" i="12"/>
  <c r="V504" i="12"/>
  <c r="V505" i="12"/>
  <c r="V506" i="12"/>
  <c r="V507" i="12"/>
  <c r="V508" i="12"/>
  <c r="V509" i="12"/>
  <c r="V510" i="12"/>
  <c r="V511" i="12"/>
  <c r="V512" i="12"/>
  <c r="V513" i="12"/>
  <c r="V514" i="12"/>
  <c r="V515" i="12"/>
  <c r="V516" i="12"/>
  <c r="V517" i="12"/>
  <c r="V518" i="12"/>
  <c r="V519" i="12"/>
  <c r="V520" i="12"/>
  <c r="V521" i="12"/>
  <c r="V522" i="12"/>
  <c r="V523" i="12"/>
  <c r="V524" i="12"/>
  <c r="V525" i="12"/>
  <c r="V526" i="12"/>
  <c r="V527" i="12"/>
  <c r="V528" i="12"/>
  <c r="V529" i="12"/>
  <c r="V530" i="12"/>
  <c r="V531" i="12"/>
  <c r="V532" i="12"/>
  <c r="V533" i="12"/>
  <c r="V534" i="12"/>
  <c r="V535" i="12"/>
  <c r="V536" i="12"/>
  <c r="V537" i="12"/>
  <c r="V538" i="12"/>
  <c r="V539" i="12"/>
  <c r="V540" i="12"/>
  <c r="V541" i="12"/>
  <c r="V542" i="12"/>
  <c r="V543" i="12"/>
  <c r="V544" i="12"/>
  <c r="V545" i="12"/>
  <c r="V546" i="12"/>
  <c r="V547" i="12"/>
  <c r="V548" i="12"/>
  <c r="V549" i="12"/>
  <c r="V550" i="12"/>
  <c r="V551" i="12"/>
  <c r="V552" i="12"/>
  <c r="V553" i="12"/>
  <c r="V554" i="12"/>
  <c r="V555" i="12"/>
  <c r="V556" i="12"/>
  <c r="V557" i="12"/>
  <c r="V558" i="12"/>
  <c r="V559" i="12"/>
  <c r="V560" i="12"/>
  <c r="V561" i="12"/>
  <c r="V562" i="12"/>
  <c r="V563" i="12"/>
  <c r="V564" i="12"/>
  <c r="V565" i="12"/>
  <c r="V566" i="12"/>
  <c r="V567" i="12"/>
  <c r="V568" i="12"/>
  <c r="V569" i="12"/>
  <c r="V570" i="12"/>
  <c r="V571" i="12"/>
  <c r="V572" i="12"/>
  <c r="V573" i="12"/>
  <c r="V574" i="12"/>
  <c r="V575" i="12"/>
  <c r="V576" i="12"/>
  <c r="V577" i="12"/>
  <c r="V578" i="12"/>
  <c r="V579" i="12"/>
  <c r="V580" i="12"/>
  <c r="V581" i="12"/>
  <c r="V582" i="12"/>
  <c r="V583" i="12"/>
  <c r="V584" i="12"/>
  <c r="V585" i="12"/>
  <c r="V586" i="12"/>
  <c r="V587" i="12"/>
  <c r="V588" i="12"/>
  <c r="V589" i="12"/>
  <c r="V590" i="12"/>
  <c r="V591" i="12"/>
  <c r="V592" i="12"/>
  <c r="V593" i="12"/>
  <c r="V594" i="12"/>
  <c r="V595" i="12"/>
  <c r="V596" i="12"/>
  <c r="V597" i="12"/>
  <c r="V598" i="12"/>
  <c r="V599" i="12"/>
  <c r="V600" i="12"/>
  <c r="V601" i="12"/>
  <c r="V602" i="12"/>
  <c r="V603" i="12"/>
  <c r="V604" i="12"/>
  <c r="V605" i="12"/>
  <c r="V606" i="12"/>
  <c r="V607" i="12"/>
  <c r="V608" i="12"/>
  <c r="V609" i="12"/>
  <c r="V610" i="12"/>
  <c r="V611" i="12"/>
  <c r="V612" i="12"/>
  <c r="V613" i="12"/>
  <c r="V614" i="12"/>
  <c r="V615" i="12"/>
  <c r="V616" i="12"/>
  <c r="G226" i="11"/>
  <c r="C226" i="11"/>
  <c r="C15" i="11"/>
  <c r="C102" i="11"/>
  <c r="C126" i="11"/>
  <c r="C136" i="11"/>
  <c r="D133" i="11"/>
  <c r="G160" i="11"/>
  <c r="C131" i="11"/>
  <c r="D132" i="11"/>
  <c r="C134" i="11"/>
  <c r="C130" i="11"/>
  <c r="C127" i="11"/>
  <c r="D168" i="11"/>
  <c r="G166" i="11"/>
  <c r="G141" i="11"/>
  <c r="C135" i="11"/>
  <c r="G146" i="11"/>
  <c r="C169" i="11"/>
  <c r="D140" i="11"/>
  <c r="G149" i="11"/>
  <c r="G144" i="11"/>
  <c r="C142" i="11"/>
  <c r="D134" i="11"/>
  <c r="C133" i="11"/>
  <c r="C132" i="11"/>
  <c r="G132" i="11"/>
  <c r="D130" i="11"/>
  <c r="G130" i="11"/>
  <c r="D129" i="11"/>
  <c r="C128" i="11"/>
  <c r="D127" i="11"/>
  <c r="G148" i="11"/>
  <c r="C146" i="11"/>
  <c r="D131" i="11"/>
  <c r="C129" i="11"/>
  <c r="D126" i="11"/>
  <c r="G159" i="11"/>
  <c r="D145" i="11"/>
  <c r="D143" i="11"/>
  <c r="D135" i="11"/>
  <c r="D128" i="11"/>
  <c r="D160" i="11"/>
  <c r="C152" i="11"/>
  <c r="D148" i="11"/>
  <c r="C159" i="11"/>
  <c r="C157" i="11"/>
  <c r="D156" i="11"/>
  <c r="D151" i="11"/>
  <c r="C149" i="11"/>
  <c r="D174" i="11"/>
  <c r="C150" i="11"/>
  <c r="D146" i="11"/>
  <c r="C145" i="11"/>
  <c r="C144" i="11"/>
  <c r="C143" i="11"/>
  <c r="G143" i="11"/>
  <c r="D138" i="11"/>
  <c r="C137" i="11"/>
  <c r="D172" i="11"/>
  <c r="D153" i="11"/>
  <c r="D149" i="11"/>
  <c r="C148" i="11"/>
  <c r="D147" i="11"/>
  <c r="D141" i="11"/>
  <c r="C140" i="11"/>
  <c r="D139" i="11"/>
  <c r="C138" i="11"/>
  <c r="D136" i="11"/>
  <c r="C171" i="11"/>
  <c r="C167" i="11"/>
  <c r="D165" i="11"/>
  <c r="D154" i="11"/>
  <c r="D152" i="11"/>
  <c r="C151" i="11"/>
  <c r="D150" i="11"/>
  <c r="C147" i="11"/>
  <c r="D144" i="11"/>
  <c r="D142" i="11"/>
  <c r="G142" i="11"/>
  <c r="C141" i="11"/>
  <c r="C139" i="11"/>
  <c r="D137" i="11"/>
  <c r="D190" i="11"/>
  <c r="C192" i="11"/>
  <c r="C177" i="11"/>
  <c r="D173" i="11"/>
  <c r="C172" i="11"/>
  <c r="G172" i="11"/>
  <c r="C170" i="11"/>
  <c r="C158" i="11"/>
  <c r="D189" i="11"/>
  <c r="D169" i="11"/>
  <c r="C168" i="11"/>
  <c r="D166" i="11"/>
  <c r="C160" i="11"/>
  <c r="D159" i="11"/>
  <c r="D157" i="11"/>
  <c r="C156" i="11"/>
  <c r="D155" i="11"/>
  <c r="D176" i="11"/>
  <c r="C174" i="11"/>
  <c r="D171" i="11"/>
  <c r="G171" i="11"/>
  <c r="D170" i="11"/>
  <c r="D167" i="11"/>
  <c r="G167" i="11"/>
  <c r="C166" i="11"/>
  <c r="C165" i="11"/>
  <c r="G165" i="11"/>
  <c r="D158" i="11"/>
  <c r="C155" i="11"/>
  <c r="C154" i="11"/>
  <c r="C153" i="11"/>
  <c r="C210" i="11"/>
  <c r="C204" i="11"/>
  <c r="D192" i="11"/>
  <c r="C191" i="11"/>
  <c r="G191" i="11"/>
  <c r="G190" i="11"/>
  <c r="D183" i="11"/>
  <c r="C182" i="11"/>
  <c r="D181" i="11"/>
  <c r="D180" i="11"/>
  <c r="D179" i="11"/>
  <c r="C196" i="11"/>
  <c r="G207" i="11"/>
  <c r="D203" i="11"/>
  <c r="C199" i="11"/>
  <c r="G210" i="11"/>
  <c r="C205" i="11"/>
  <c r="D202" i="11"/>
  <c r="D200" i="11"/>
  <c r="G193" i="11"/>
  <c r="C189" i="11"/>
  <c r="D186" i="11"/>
  <c r="C181" i="11"/>
  <c r="D177" i="11"/>
  <c r="C176" i="11"/>
  <c r="D175" i="11"/>
  <c r="D220" i="11"/>
  <c r="D209" i="11"/>
  <c r="C208" i="11"/>
  <c r="G206" i="11"/>
  <c r="N204" i="11"/>
  <c r="G204" i="11"/>
  <c r="D196" i="11"/>
  <c r="C195" i="11"/>
  <c r="C194" i="11"/>
  <c r="G194" i="11"/>
  <c r="C188" i="11"/>
  <c r="G187" i="11"/>
  <c r="C185" i="11"/>
  <c r="C179" i="11"/>
  <c r="D178" i="11"/>
  <c r="C175" i="11"/>
  <c r="G209" i="11"/>
  <c r="D205" i="11"/>
  <c r="G203" i="11"/>
  <c r="C201" i="11"/>
  <c r="G198" i="11"/>
  <c r="G197" i="11"/>
  <c r="D193" i="11"/>
  <c r="C180" i="11"/>
  <c r="C178" i="11"/>
  <c r="C173" i="11"/>
  <c r="D208" i="11"/>
  <c r="C207" i="11"/>
  <c r="C202" i="11"/>
  <c r="G201" i="11"/>
  <c r="D197" i="11"/>
  <c r="D191" i="11"/>
  <c r="C190" i="11"/>
  <c r="D187" i="11"/>
  <c r="D185" i="11"/>
  <c r="G185" i="11"/>
  <c r="C184" i="11"/>
  <c r="C183" i="11"/>
  <c r="G183" i="11"/>
  <c r="D206" i="11"/>
  <c r="G200" i="11"/>
  <c r="C193" i="11"/>
  <c r="G189" i="11"/>
  <c r="D188" i="11"/>
  <c r="G188" i="11"/>
  <c r="C187" i="11"/>
  <c r="C186" i="11"/>
  <c r="G186" i="11"/>
  <c r="D199" i="11"/>
  <c r="C198" i="11"/>
  <c r="G192" i="11"/>
  <c r="D184" i="11"/>
  <c r="D182" i="11"/>
  <c r="G182" i="11"/>
  <c r="G205" i="11"/>
  <c r="D201" i="11"/>
  <c r="C200" i="11"/>
  <c r="G196" i="11"/>
  <c r="D195" i="11"/>
  <c r="G195" i="11"/>
  <c r="G208" i="11"/>
  <c r="D204" i="11"/>
  <c r="C203" i="11"/>
  <c r="G199" i="11"/>
  <c r="D194" i="11"/>
  <c r="D207" i="11"/>
  <c r="C206" i="11"/>
  <c r="G202" i="11"/>
  <c r="D198" i="11"/>
  <c r="C197" i="11"/>
  <c r="V3" i="12"/>
  <c r="C221" i="11"/>
  <c r="C219" i="11"/>
  <c r="V617" i="12"/>
  <c r="V618" i="12"/>
  <c r="V619" i="12"/>
  <c r="V620" i="12"/>
  <c r="V621" i="12"/>
  <c r="V622" i="12"/>
  <c r="V623" i="12"/>
  <c r="V624" i="12"/>
  <c r="V625" i="12"/>
  <c r="V626" i="12"/>
  <c r="V627" i="12"/>
  <c r="V628" i="12"/>
  <c r="V629" i="12"/>
  <c r="V630" i="12"/>
  <c r="V631" i="12"/>
  <c r="V632" i="12"/>
  <c r="V633" i="12"/>
  <c r="V634" i="12"/>
  <c r="V635" i="12"/>
  <c r="V636" i="12"/>
  <c r="V637" i="12"/>
  <c r="V638" i="12"/>
  <c r="V639" i="12"/>
  <c r="V640" i="12"/>
  <c r="V641" i="12"/>
  <c r="V642" i="12"/>
  <c r="V643" i="12"/>
  <c r="V644" i="12"/>
  <c r="V645" i="12"/>
  <c r="V646" i="12"/>
  <c r="V647" i="12"/>
  <c r="V648" i="12"/>
  <c r="V649" i="12"/>
  <c r="V650" i="12"/>
  <c r="V651" i="12"/>
  <c r="V652" i="12"/>
  <c r="V653" i="12"/>
  <c r="V654" i="12"/>
  <c r="V655" i="12"/>
  <c r="V656" i="12"/>
  <c r="V657" i="12"/>
  <c r="V658" i="12"/>
  <c r="V659" i="12"/>
  <c r="V660" i="12"/>
  <c r="V661" i="12"/>
  <c r="V662" i="12"/>
  <c r="V663" i="12"/>
  <c r="V664" i="12"/>
  <c r="V665" i="12"/>
  <c r="V666" i="12"/>
  <c r="V667" i="12"/>
  <c r="V668" i="12"/>
  <c r="V669" i="12"/>
  <c r="V670" i="12"/>
  <c r="V671" i="12"/>
  <c r="V672" i="12"/>
  <c r="V673" i="12"/>
  <c r="V674" i="12"/>
  <c r="V675" i="12"/>
  <c r="V676" i="12"/>
  <c r="V677" i="12"/>
  <c r="V678" i="12"/>
  <c r="V679" i="12"/>
  <c r="V680" i="12"/>
  <c r="V681" i="12"/>
  <c r="V682" i="12"/>
  <c r="V683" i="12"/>
  <c r="V684" i="12"/>
  <c r="V685" i="12"/>
  <c r="V686" i="12"/>
  <c r="V687" i="12"/>
  <c r="V688" i="12"/>
  <c r="V689" i="12"/>
  <c r="V690" i="12"/>
  <c r="V691" i="12"/>
  <c r="V692" i="12"/>
  <c r="V693" i="12"/>
  <c r="V694" i="12"/>
  <c r="V695" i="12"/>
  <c r="V696" i="12"/>
  <c r="V697" i="12"/>
  <c r="V698" i="12"/>
  <c r="V699" i="12"/>
  <c r="V700" i="12"/>
  <c r="V701" i="12"/>
  <c r="V702" i="12"/>
  <c r="V703" i="12"/>
  <c r="V704" i="12"/>
  <c r="V705" i="12"/>
  <c r="V706" i="12"/>
  <c r="V707" i="12"/>
  <c r="V708" i="12"/>
  <c r="V709" i="12"/>
  <c r="V710" i="12"/>
  <c r="V711" i="12"/>
  <c r="V712" i="12"/>
  <c r="V713" i="12"/>
  <c r="V714" i="12"/>
  <c r="V715" i="12"/>
  <c r="V716" i="12"/>
  <c r="V717" i="12"/>
  <c r="V718" i="12"/>
  <c r="V719" i="12"/>
  <c r="V720" i="12"/>
  <c r="V721" i="12"/>
  <c r="V722" i="12"/>
  <c r="V723" i="12"/>
  <c r="V724" i="12"/>
  <c r="V725" i="12"/>
  <c r="V726" i="12"/>
  <c r="V727" i="12"/>
  <c r="V728" i="12"/>
  <c r="V729" i="12"/>
  <c r="V730" i="12"/>
  <c r="V731" i="12"/>
  <c r="V732" i="12"/>
  <c r="V733" i="12"/>
  <c r="V734" i="12"/>
  <c r="V735" i="12"/>
  <c r="V736" i="12"/>
  <c r="V737" i="12"/>
  <c r="V738" i="12"/>
  <c r="V739" i="12"/>
  <c r="V740" i="12"/>
  <c r="V741" i="12"/>
  <c r="V742" i="12"/>
  <c r="V743" i="12"/>
  <c r="V744" i="12"/>
  <c r="V745" i="12"/>
  <c r="V746" i="12"/>
  <c r="V747" i="12"/>
  <c r="V748" i="12"/>
  <c r="V749" i="12"/>
  <c r="V750" i="12"/>
  <c r="V751" i="12"/>
  <c r="V752" i="12"/>
  <c r="V753" i="12"/>
  <c r="V754" i="12"/>
  <c r="V755" i="12"/>
  <c r="V756" i="12"/>
  <c r="V757" i="12"/>
  <c r="V758" i="12"/>
  <c r="V759" i="12"/>
  <c r="V760" i="12"/>
  <c r="V761" i="12"/>
  <c r="V762" i="12"/>
  <c r="V763" i="12"/>
  <c r="V764" i="12"/>
  <c r="V765" i="12"/>
  <c r="V766" i="12"/>
  <c r="V767" i="12"/>
  <c r="V768" i="12"/>
  <c r="V769" i="12"/>
  <c r="V770" i="12"/>
  <c r="V771" i="12"/>
  <c r="V772" i="12"/>
  <c r="V773" i="12"/>
  <c r="V774" i="12"/>
  <c r="V775" i="12"/>
  <c r="V776" i="12"/>
  <c r="V777" i="12"/>
  <c r="V778" i="12"/>
  <c r="V779" i="12"/>
  <c r="V780" i="12"/>
  <c r="V781" i="12"/>
  <c r="V782" i="12"/>
  <c r="V783" i="12"/>
  <c r="V784" i="12"/>
  <c r="V785" i="12"/>
  <c r="V786" i="12"/>
  <c r="V787" i="12"/>
  <c r="V788" i="12"/>
  <c r="V789" i="12"/>
  <c r="V790" i="12"/>
  <c r="V791" i="12"/>
  <c r="V792" i="12"/>
  <c r="V793" i="12"/>
  <c r="V794" i="12"/>
  <c r="V795" i="12"/>
  <c r="V796" i="12"/>
  <c r="V797" i="12"/>
  <c r="V798" i="12"/>
  <c r="V799" i="12"/>
  <c r="V800" i="12"/>
  <c r="V801" i="12"/>
  <c r="V802" i="12"/>
  <c r="V803" i="12"/>
  <c r="V804" i="12"/>
  <c r="V805" i="12"/>
  <c r="V806" i="12"/>
  <c r="V807" i="12"/>
  <c r="V808" i="12"/>
  <c r="V809" i="12"/>
  <c r="V810" i="12"/>
  <c r="V811" i="12"/>
  <c r="V812" i="12"/>
  <c r="V813" i="12"/>
  <c r="V814" i="12"/>
  <c r="V815" i="12"/>
  <c r="V816" i="12"/>
  <c r="V817" i="12"/>
  <c r="V818" i="12"/>
  <c r="V819" i="12"/>
  <c r="V820" i="12"/>
  <c r="V821" i="12"/>
  <c r="V822" i="12"/>
  <c r="V823" i="12"/>
  <c r="V824" i="12"/>
  <c r="V825" i="12"/>
  <c r="V826" i="12"/>
  <c r="V827" i="12"/>
  <c r="V828" i="12"/>
  <c r="V829" i="12"/>
  <c r="V830" i="12"/>
  <c r="V831" i="12"/>
  <c r="V832" i="12"/>
  <c r="V833" i="12"/>
  <c r="V834" i="12"/>
  <c r="V835" i="12"/>
  <c r="V836" i="12"/>
  <c r="V837" i="12"/>
  <c r="V838" i="12"/>
  <c r="V839" i="12"/>
  <c r="V840" i="12"/>
  <c r="V841" i="12"/>
  <c r="V842" i="12"/>
  <c r="V843" i="12"/>
  <c r="V844" i="12"/>
  <c r="V845" i="12"/>
  <c r="V846" i="12"/>
  <c r="V847" i="12"/>
  <c r="V848" i="12"/>
  <c r="V849" i="12"/>
  <c r="V850" i="12"/>
  <c r="V851" i="12"/>
  <c r="V852" i="12"/>
  <c r="V853" i="12"/>
  <c r="V854" i="12"/>
  <c r="V855" i="12"/>
  <c r="V856" i="12"/>
  <c r="V857" i="12"/>
  <c r="V858" i="12"/>
  <c r="V859" i="12"/>
  <c r="V860" i="12"/>
  <c r="V861" i="12"/>
  <c r="V862" i="12"/>
  <c r="V863" i="12"/>
  <c r="V864" i="12"/>
  <c r="V865" i="12"/>
  <c r="V866" i="12"/>
  <c r="V867" i="12"/>
  <c r="V868" i="12"/>
  <c r="V869" i="12"/>
  <c r="V870" i="12"/>
  <c r="V871" i="12"/>
  <c r="V872" i="12"/>
  <c r="V873" i="12"/>
  <c r="V874" i="12"/>
  <c r="V875" i="12"/>
  <c r="V876" i="12"/>
  <c r="V877" i="12"/>
  <c r="V878" i="12"/>
  <c r="V879" i="12"/>
  <c r="V880" i="12"/>
  <c r="V881" i="12"/>
  <c r="V882" i="12"/>
  <c r="V883" i="12"/>
  <c r="V884" i="12"/>
  <c r="V885" i="12"/>
  <c r="V886" i="12"/>
  <c r="V887" i="12"/>
  <c r="V888" i="12"/>
  <c r="V889" i="12"/>
  <c r="V890" i="12"/>
  <c r="V891" i="12"/>
  <c r="V892" i="12"/>
  <c r="V893" i="12"/>
  <c r="V894" i="12"/>
  <c r="V895" i="12"/>
  <c r="V896" i="12"/>
  <c r="V897" i="12"/>
  <c r="V898" i="12"/>
  <c r="V899" i="12"/>
  <c r="V900" i="12"/>
  <c r="V901" i="12"/>
  <c r="V902" i="12"/>
  <c r="V903" i="12"/>
  <c r="V904" i="12"/>
  <c r="V905" i="12"/>
  <c r="V906" i="12"/>
  <c r="V907" i="12"/>
  <c r="V908" i="12"/>
  <c r="V909" i="12"/>
  <c r="V910" i="12"/>
  <c r="V911" i="12"/>
  <c r="V912" i="12"/>
  <c r="V913" i="12"/>
  <c r="V914" i="12"/>
  <c r="V915" i="12"/>
  <c r="V916" i="12"/>
  <c r="V917" i="12"/>
  <c r="V918" i="12"/>
  <c r="V919" i="12"/>
  <c r="V920" i="12"/>
  <c r="V921" i="12"/>
  <c r="V922" i="12"/>
  <c r="V923" i="12"/>
  <c r="V924" i="12"/>
  <c r="V925" i="12"/>
  <c r="V926" i="12"/>
  <c r="V927" i="12"/>
  <c r="V928" i="12"/>
  <c r="V929" i="12"/>
  <c r="V930" i="12"/>
  <c r="V931" i="12"/>
  <c r="V932" i="12"/>
  <c r="V933" i="12"/>
  <c r="V934" i="12"/>
  <c r="V935" i="12"/>
  <c r="V936" i="12"/>
  <c r="V937" i="12"/>
  <c r="V938" i="12"/>
  <c r="V939" i="12"/>
  <c r="V940" i="12"/>
  <c r="V941" i="12"/>
  <c r="V942" i="12"/>
  <c r="V943" i="12"/>
  <c r="V944" i="12"/>
  <c r="V945" i="12"/>
  <c r="V946" i="12"/>
  <c r="V947" i="12"/>
  <c r="V948" i="12"/>
  <c r="V949" i="12"/>
  <c r="V950" i="12"/>
  <c r="V951" i="12"/>
  <c r="V952" i="12"/>
  <c r="V953" i="12"/>
  <c r="V954" i="12"/>
  <c r="V955" i="12"/>
  <c r="V956" i="12"/>
  <c r="V957" i="12"/>
  <c r="V958" i="12"/>
  <c r="V959" i="12"/>
  <c r="V960" i="12"/>
  <c r="V961" i="12"/>
  <c r="V962" i="12"/>
  <c r="V963" i="12"/>
  <c r="V964" i="12"/>
  <c r="V965" i="12"/>
  <c r="V966" i="12"/>
  <c r="V967" i="12"/>
  <c r="V968" i="12"/>
  <c r="V969" i="12"/>
  <c r="V970" i="12"/>
  <c r="V971" i="12"/>
  <c r="V972" i="12"/>
  <c r="V973" i="12"/>
  <c r="V974" i="12"/>
  <c r="V975" i="12"/>
  <c r="V976" i="12"/>
  <c r="V977" i="12"/>
  <c r="V978" i="12"/>
  <c r="V979" i="12"/>
  <c r="V980" i="12"/>
  <c r="V981" i="12"/>
  <c r="V982" i="12"/>
  <c r="V983" i="12"/>
  <c r="V984" i="12"/>
  <c r="V985" i="12"/>
  <c r="V986" i="12"/>
  <c r="V987" i="12"/>
  <c r="V988" i="12"/>
  <c r="V989" i="12"/>
  <c r="V990" i="12"/>
  <c r="V991" i="12"/>
  <c r="V992" i="12"/>
  <c r="V993" i="12"/>
  <c r="V994" i="12"/>
  <c r="V995" i="12"/>
  <c r="V996" i="12"/>
  <c r="V997" i="12"/>
  <c r="V998" i="12"/>
  <c r="V999" i="12"/>
  <c r="V1000" i="12"/>
  <c r="V1001" i="12"/>
  <c r="V1002" i="12"/>
  <c r="V1003" i="12"/>
  <c r="V1004" i="12"/>
  <c r="V1005" i="12"/>
  <c r="V1006" i="12"/>
  <c r="V1007" i="12"/>
  <c r="V1008" i="12"/>
  <c r="V1009" i="12"/>
  <c r="V1010" i="12"/>
  <c r="V1011" i="12"/>
  <c r="V1012" i="12"/>
  <c r="V1013" i="12"/>
  <c r="V1014" i="12"/>
  <c r="V1015" i="12"/>
  <c r="V1016" i="12"/>
  <c r="V1017" i="12"/>
  <c r="V1018" i="12"/>
  <c r="V1019" i="12"/>
  <c r="V1020" i="12"/>
  <c r="V1021" i="12"/>
  <c r="V1022" i="12"/>
  <c r="V1023" i="12"/>
  <c r="V1024" i="12"/>
  <c r="V1025" i="12"/>
  <c r="V1026" i="12"/>
  <c r="V1027" i="12"/>
  <c r="V1028" i="12"/>
  <c r="V1029" i="12"/>
  <c r="V1030" i="12"/>
  <c r="V1031" i="12"/>
  <c r="V1032" i="12"/>
  <c r="V1033" i="12"/>
  <c r="V1034" i="12"/>
  <c r="V1035" i="12"/>
  <c r="V1036" i="12"/>
  <c r="V1037" i="12"/>
  <c r="V1038" i="12"/>
  <c r="V1039" i="12"/>
  <c r="V1040" i="12"/>
  <c r="V1041" i="12"/>
  <c r="V1042" i="12"/>
  <c r="V1043" i="12"/>
  <c r="V1044" i="12"/>
  <c r="V1045" i="12"/>
  <c r="V1046" i="12"/>
  <c r="V1047" i="12"/>
  <c r="V1048" i="12"/>
  <c r="V1049" i="12"/>
  <c r="V1050" i="12"/>
  <c r="V1051" i="12"/>
  <c r="V1052" i="12"/>
  <c r="V1053" i="12"/>
  <c r="V1054" i="12"/>
  <c r="V1055" i="12"/>
  <c r="V1056" i="12"/>
  <c r="V1057" i="12"/>
  <c r="V1058" i="12"/>
  <c r="V1059" i="12"/>
  <c r="V1060" i="12"/>
  <c r="V1061" i="12"/>
  <c r="V1062" i="12"/>
  <c r="V1063" i="12"/>
  <c r="V1064" i="12"/>
  <c r="V1065" i="12"/>
  <c r="V1066" i="12"/>
  <c r="V1067" i="12"/>
  <c r="V1068" i="12"/>
  <c r="V1069" i="12"/>
  <c r="V1070" i="12"/>
  <c r="V1071" i="12"/>
  <c r="V1072" i="12"/>
  <c r="V1073" i="12"/>
  <c r="V1074" i="12"/>
  <c r="V1075" i="12"/>
  <c r="V1076" i="12"/>
  <c r="V1077" i="12"/>
  <c r="V1078" i="12"/>
  <c r="V1079" i="12"/>
  <c r="V1080" i="12"/>
  <c r="V1081" i="12"/>
  <c r="V1082" i="12"/>
  <c r="V1083" i="12"/>
  <c r="V1084" i="12"/>
  <c r="V1085" i="12"/>
  <c r="V1086" i="12"/>
  <c r="V1087" i="12"/>
  <c r="V1088" i="12"/>
  <c r="V1089" i="12"/>
  <c r="V1090" i="12"/>
  <c r="V1091" i="12"/>
  <c r="V1092" i="12"/>
  <c r="V1093" i="12"/>
  <c r="V1094" i="12"/>
  <c r="V1095" i="12"/>
  <c r="V1096" i="12"/>
  <c r="V1097" i="12"/>
  <c r="V1098" i="12"/>
  <c r="V1099" i="12"/>
  <c r="V1100" i="12"/>
  <c r="V1101" i="12"/>
  <c r="V1102" i="12"/>
  <c r="V1103" i="12"/>
  <c r="V1104" i="12"/>
  <c r="V1105" i="12"/>
  <c r="V1106" i="12"/>
  <c r="V1107" i="12"/>
  <c r="V1108" i="12"/>
  <c r="V1109" i="12"/>
  <c r="V1110" i="12"/>
  <c r="V1111" i="12"/>
  <c r="V1112" i="12"/>
  <c r="V1113" i="12"/>
  <c r="V1114" i="12"/>
  <c r="V1115" i="12"/>
  <c r="V1116" i="12"/>
  <c r="V1117" i="12"/>
  <c r="V1118" i="12"/>
  <c r="V1119" i="12"/>
  <c r="V1120" i="12"/>
  <c r="V1121" i="12"/>
  <c r="V1122" i="12"/>
  <c r="V1123" i="12"/>
  <c r="V1124" i="12"/>
  <c r="V1125" i="12"/>
  <c r="V1126" i="12"/>
  <c r="V1127" i="12"/>
  <c r="V1128" i="12"/>
  <c r="V1129" i="12"/>
  <c r="V1130" i="12"/>
  <c r="V1131" i="12"/>
  <c r="V1132" i="12"/>
  <c r="V1133" i="12"/>
  <c r="V1134" i="12"/>
  <c r="V1135" i="12"/>
  <c r="V1136" i="12"/>
  <c r="V1137" i="12"/>
  <c r="V1138" i="12"/>
  <c r="V1139" i="12"/>
  <c r="V1140" i="12"/>
  <c r="V1141" i="12"/>
  <c r="V1142" i="12"/>
  <c r="V1143" i="12"/>
  <c r="V1144" i="12"/>
  <c r="V1145" i="12"/>
  <c r="V1146" i="12"/>
  <c r="V1147" i="12"/>
  <c r="V1148" i="12"/>
  <c r="V1149" i="12"/>
  <c r="V1150" i="12"/>
  <c r="V1151" i="12"/>
  <c r="V1152" i="12"/>
  <c r="V1153" i="12"/>
  <c r="V1154" i="12"/>
  <c r="V1155" i="12"/>
  <c r="V1156" i="12"/>
  <c r="V1157" i="12"/>
  <c r="V1158" i="12"/>
  <c r="V1159" i="12"/>
  <c r="V1160" i="12"/>
  <c r="V1161" i="12"/>
  <c r="V1162" i="12"/>
  <c r="V1163" i="12"/>
  <c r="V1164" i="12"/>
  <c r="V1165" i="12"/>
  <c r="V1166" i="12"/>
  <c r="V1167" i="12"/>
  <c r="V1168" i="12"/>
  <c r="V1169" i="12"/>
  <c r="V1170" i="12"/>
  <c r="V1171" i="12"/>
  <c r="V1172" i="12"/>
  <c r="V1173" i="12"/>
  <c r="V1174" i="12"/>
  <c r="V1175" i="12"/>
  <c r="V1176" i="12"/>
  <c r="V1177" i="12"/>
  <c r="V1178" i="12"/>
  <c r="V1179" i="12"/>
  <c r="V1180" i="12"/>
  <c r="V1181" i="12"/>
  <c r="V1182" i="12"/>
  <c r="V1183" i="12"/>
  <c r="V1184" i="12"/>
  <c r="V1185" i="12"/>
  <c r="V1186" i="12"/>
  <c r="V1187" i="12"/>
  <c r="V1188" i="12"/>
  <c r="V1189" i="12"/>
  <c r="V1190" i="12"/>
  <c r="V1191" i="12"/>
  <c r="V1192" i="12"/>
  <c r="V1193" i="12"/>
  <c r="V1194" i="12"/>
  <c r="V1195" i="12"/>
  <c r="V1196" i="12"/>
  <c r="V1197" i="12"/>
  <c r="V1198" i="12"/>
  <c r="V1199" i="12"/>
  <c r="V1200" i="12"/>
  <c r="V1201" i="12"/>
  <c r="V1202" i="12"/>
  <c r="V1203" i="12"/>
  <c r="V1204" i="12"/>
  <c r="V1205" i="12"/>
  <c r="V1206" i="12"/>
  <c r="V1207" i="12"/>
  <c r="V1208" i="12"/>
  <c r="V1209" i="12"/>
  <c r="V1210" i="12"/>
  <c r="V1211" i="12"/>
  <c r="V1212" i="12"/>
  <c r="V1213" i="12"/>
  <c r="V1214" i="12"/>
  <c r="V1215" i="12"/>
  <c r="V1216" i="12"/>
  <c r="V1217" i="12"/>
  <c r="V1218" i="12"/>
  <c r="V1219" i="12"/>
  <c r="V1220" i="12"/>
  <c r="V1221" i="12"/>
  <c r="V1222" i="12"/>
  <c r="V1223" i="12"/>
  <c r="V1224" i="12"/>
  <c r="V1225" i="12"/>
  <c r="V1226" i="12"/>
  <c r="V1227" i="12"/>
  <c r="V1228" i="12"/>
  <c r="V1229" i="12"/>
  <c r="V1230" i="12"/>
  <c r="V1231" i="12"/>
  <c r="V1232" i="12"/>
  <c r="V1233" i="12"/>
  <c r="V1234" i="12"/>
  <c r="V1235" i="12"/>
  <c r="V1236" i="12"/>
  <c r="V1237" i="12"/>
  <c r="V1238" i="12"/>
  <c r="V1239" i="12"/>
  <c r="V1240" i="12"/>
  <c r="V1241" i="12"/>
  <c r="V1242" i="12"/>
  <c r="V1243" i="12"/>
  <c r="V1244" i="12"/>
  <c r="V1245" i="12"/>
  <c r="V1246" i="12"/>
  <c r="V1247" i="12"/>
  <c r="V1248" i="12"/>
  <c r="V1249" i="12"/>
  <c r="V1250" i="12"/>
  <c r="V1251" i="12"/>
  <c r="V1252" i="12"/>
  <c r="V1253" i="12"/>
  <c r="V1254" i="12"/>
  <c r="V1255" i="12"/>
  <c r="V1256" i="12"/>
  <c r="V1257" i="12"/>
  <c r="V1258" i="12"/>
  <c r="V1259" i="12"/>
  <c r="V1260" i="12"/>
  <c r="V1261" i="12"/>
  <c r="V1262" i="12"/>
  <c r="V1263" i="12"/>
  <c r="V1264" i="12"/>
  <c r="V1265" i="12"/>
  <c r="V1266" i="12"/>
  <c r="V1267" i="12"/>
  <c r="V1268" i="12"/>
  <c r="V1269" i="12"/>
  <c r="V1270" i="12"/>
  <c r="V1271" i="12"/>
  <c r="V1272" i="12"/>
  <c r="V1273" i="12"/>
  <c r="V1274" i="12"/>
  <c r="V1275" i="12"/>
  <c r="V1276" i="12"/>
  <c r="V1277" i="12"/>
  <c r="V1278" i="12"/>
  <c r="V1279" i="12"/>
  <c r="V1280" i="12"/>
  <c r="V1281" i="12"/>
  <c r="V1282" i="12"/>
  <c r="V1283" i="12"/>
  <c r="V1284" i="12"/>
  <c r="V1285" i="12"/>
  <c r="V1286" i="12"/>
  <c r="V1287" i="12"/>
  <c r="V1288" i="12"/>
  <c r="V1289" i="12"/>
  <c r="V1290" i="12"/>
  <c r="V1291" i="12"/>
  <c r="V1292" i="12"/>
  <c r="V1293" i="12"/>
  <c r="V1294" i="12"/>
  <c r="V1295" i="12"/>
  <c r="V1296" i="12"/>
  <c r="V1297" i="12"/>
  <c r="V1298" i="12"/>
  <c r="V1299" i="12"/>
  <c r="V1300" i="12"/>
  <c r="V1301" i="12"/>
  <c r="V1302" i="12"/>
  <c r="V1303" i="12"/>
  <c r="V1304" i="12"/>
  <c r="V1305" i="12"/>
  <c r="V1306" i="12"/>
  <c r="V1307" i="12"/>
  <c r="V1308" i="12"/>
  <c r="V1309" i="12"/>
  <c r="V1310" i="12"/>
  <c r="V1311" i="12"/>
  <c r="V1312" i="12"/>
  <c r="V1313" i="12"/>
  <c r="V1314" i="12"/>
  <c r="V1315" i="12"/>
  <c r="V1316" i="12"/>
  <c r="V1317" i="12"/>
  <c r="V1318" i="12"/>
  <c r="V1319" i="12"/>
  <c r="V1320" i="12"/>
  <c r="V1321" i="12"/>
  <c r="V1322" i="12"/>
  <c r="V1323" i="12"/>
  <c r="V1324" i="12"/>
  <c r="V1325" i="12"/>
  <c r="V1326" i="12"/>
  <c r="V1327" i="12"/>
  <c r="V1328" i="12"/>
  <c r="V1329" i="12"/>
  <c r="V1330" i="12"/>
  <c r="V1331" i="12"/>
  <c r="V1332" i="12"/>
  <c r="V1333" i="12"/>
  <c r="V1334" i="12"/>
  <c r="V1335" i="12"/>
  <c r="V1336" i="12"/>
  <c r="V1337" i="12"/>
  <c r="V1338" i="12"/>
  <c r="V1339" i="12"/>
  <c r="V1340" i="12"/>
  <c r="V1341" i="12"/>
  <c r="V1342" i="12"/>
  <c r="V1343" i="12"/>
  <c r="V1344" i="12"/>
  <c r="V1345" i="12"/>
  <c r="V1346" i="12"/>
  <c r="V1347" i="12"/>
  <c r="V1348" i="12"/>
  <c r="V1349" i="12"/>
  <c r="V1350" i="12"/>
  <c r="V1351" i="12"/>
  <c r="V1352" i="12"/>
  <c r="V1353" i="12"/>
  <c r="V1354" i="12"/>
  <c r="V1355" i="12"/>
  <c r="V1356" i="12"/>
  <c r="V1357" i="12"/>
  <c r="V1358" i="12"/>
  <c r="V1359" i="12"/>
  <c r="V1360" i="12"/>
  <c r="V1361" i="12"/>
  <c r="V1362" i="12"/>
  <c r="V1363" i="12"/>
  <c r="V1364" i="12"/>
  <c r="V1365" i="12"/>
  <c r="V1366" i="12"/>
  <c r="V1367" i="12"/>
  <c r="V1368" i="12"/>
  <c r="V1369" i="12"/>
  <c r="V1370" i="12"/>
  <c r="V1371" i="12"/>
  <c r="V1372" i="12"/>
  <c r="V1373" i="12"/>
  <c r="V1374" i="12"/>
  <c r="V1375" i="12"/>
  <c r="V1376" i="12"/>
  <c r="V1377" i="12"/>
  <c r="V1378" i="12"/>
  <c r="V1379" i="12"/>
  <c r="V1380" i="12"/>
  <c r="V1381" i="12"/>
  <c r="V1382" i="12"/>
  <c r="V1383" i="12"/>
  <c r="V1384" i="12"/>
  <c r="V1385" i="12"/>
  <c r="V1386" i="12"/>
  <c r="V1387" i="12"/>
  <c r="V1388" i="12"/>
  <c r="V1389" i="12"/>
  <c r="V1390" i="12"/>
  <c r="V1391" i="12"/>
  <c r="V1392" i="12"/>
  <c r="V1393" i="12"/>
  <c r="V1394" i="12"/>
  <c r="V1395" i="12"/>
  <c r="V1396" i="12"/>
  <c r="V1397" i="12"/>
  <c r="V1398" i="12"/>
  <c r="V1399" i="12"/>
  <c r="V1400" i="12"/>
  <c r="V1401" i="12"/>
  <c r="V1402" i="12"/>
  <c r="V1403" i="12"/>
  <c r="V1404" i="12"/>
  <c r="V1405" i="12"/>
  <c r="V1406" i="12"/>
  <c r="V1407" i="12"/>
  <c r="V1408" i="12"/>
  <c r="V1409" i="12"/>
  <c r="V1410" i="12"/>
  <c r="V1411" i="12"/>
  <c r="V1412" i="12"/>
  <c r="V1413" i="12"/>
  <c r="V1414" i="12"/>
  <c r="V1415" i="12"/>
  <c r="V1416" i="12"/>
  <c r="V1417" i="12"/>
  <c r="V1418" i="12"/>
  <c r="V1419" i="12"/>
  <c r="V1420" i="12"/>
  <c r="V1421" i="12"/>
  <c r="V1422" i="12"/>
  <c r="V1423" i="12"/>
  <c r="V1424" i="12"/>
  <c r="V1425" i="12"/>
  <c r="V1426" i="12"/>
  <c r="V1427" i="12"/>
  <c r="V1428" i="12"/>
  <c r="V1429" i="12"/>
  <c r="V1430" i="12"/>
  <c r="V1431" i="12"/>
  <c r="V1432" i="12"/>
  <c r="V1433" i="12"/>
  <c r="V1434" i="12"/>
  <c r="V1435" i="12"/>
  <c r="V1436" i="12"/>
  <c r="V1437" i="12"/>
  <c r="V1438" i="12"/>
  <c r="V1439" i="12"/>
  <c r="V1440" i="12"/>
  <c r="V1441" i="12"/>
  <c r="V1442" i="12"/>
  <c r="V1443" i="12"/>
  <c r="V1444" i="12"/>
  <c r="V1445" i="12"/>
  <c r="V1446" i="12"/>
  <c r="V1447" i="12"/>
  <c r="V1448" i="12"/>
  <c r="V1449" i="12"/>
  <c r="V1450" i="12"/>
  <c r="V1451" i="12"/>
  <c r="V1452" i="12"/>
  <c r="V1453" i="12"/>
  <c r="V1454" i="12"/>
  <c r="V1455" i="12"/>
  <c r="V1456" i="12"/>
  <c r="V1457" i="12"/>
  <c r="V1458" i="12"/>
  <c r="V1459" i="12"/>
  <c r="V1460" i="12"/>
  <c r="V1461" i="12"/>
  <c r="V1462" i="12"/>
  <c r="V1463" i="12"/>
  <c r="V1464" i="12"/>
  <c r="V1465" i="12"/>
  <c r="V1466" i="12"/>
  <c r="V1467" i="12"/>
  <c r="V1468" i="12"/>
  <c r="V1469" i="12"/>
  <c r="V1470" i="12"/>
  <c r="V1471" i="12"/>
  <c r="V1472" i="12"/>
  <c r="V1473" i="12"/>
  <c r="V1474" i="12"/>
  <c r="V1475" i="12"/>
  <c r="V1476" i="12"/>
  <c r="V1477" i="12"/>
  <c r="V1478" i="12"/>
  <c r="V1479" i="12"/>
  <c r="V1480" i="12"/>
  <c r="V1481" i="12"/>
  <c r="V1482" i="12"/>
  <c r="V1483" i="12"/>
  <c r="V1484" i="12"/>
  <c r="V1485" i="12"/>
  <c r="V1486" i="12"/>
  <c r="V1487" i="12"/>
  <c r="V1488" i="12"/>
  <c r="V1489" i="12"/>
  <c r="V1490" i="12"/>
  <c r="V1491" i="12"/>
  <c r="V1492" i="12"/>
  <c r="V1493" i="12"/>
  <c r="V1494" i="12"/>
  <c r="V1495" i="12"/>
  <c r="V1496" i="12"/>
  <c r="V1497" i="12"/>
  <c r="V1498" i="12"/>
  <c r="V1499" i="12"/>
  <c r="V1500" i="12"/>
  <c r="V1501" i="12"/>
  <c r="V1502" i="12"/>
  <c r="V1503" i="12"/>
  <c r="V1504" i="12"/>
  <c r="V1505" i="12"/>
  <c r="V1506" i="12"/>
  <c r="V1507" i="12"/>
  <c r="V1508" i="12"/>
  <c r="V1509" i="12"/>
  <c r="V1510" i="12"/>
  <c r="V1511" i="12"/>
  <c r="V1512" i="12"/>
  <c r="V1513" i="12"/>
  <c r="V1514" i="12"/>
  <c r="V1515" i="12"/>
  <c r="V1516" i="12"/>
  <c r="V1517" i="12"/>
  <c r="V1518" i="12"/>
  <c r="V1519" i="12"/>
  <c r="V1520" i="12"/>
  <c r="V1521" i="12"/>
  <c r="V1522" i="12"/>
  <c r="V1523" i="12"/>
  <c r="V1524" i="12"/>
  <c r="V1525" i="12"/>
  <c r="V1526" i="12"/>
  <c r="V1527" i="12"/>
  <c r="V1528" i="12"/>
  <c r="V1529" i="12"/>
  <c r="V1530" i="12"/>
  <c r="V1531" i="12"/>
  <c r="V1532" i="12"/>
  <c r="V1533" i="12"/>
  <c r="V1534" i="12"/>
  <c r="V1535" i="12"/>
  <c r="V1536" i="12"/>
  <c r="V1537" i="12"/>
  <c r="V1538" i="12"/>
  <c r="V1539" i="12"/>
  <c r="V1540" i="12"/>
  <c r="V1541" i="12"/>
  <c r="V1542" i="12"/>
  <c r="V1543" i="12"/>
  <c r="V1544" i="12"/>
  <c r="V1545" i="12"/>
  <c r="V1546" i="12"/>
  <c r="V1547" i="12"/>
  <c r="V1548" i="12"/>
  <c r="V1549" i="12"/>
  <c r="V1550" i="12"/>
  <c r="V1551" i="12"/>
  <c r="V1552" i="12"/>
  <c r="V1553" i="12"/>
  <c r="V1554" i="12"/>
  <c r="V1555" i="12"/>
  <c r="V1556" i="12"/>
  <c r="V1557" i="12"/>
  <c r="V1558" i="12"/>
  <c r="V1559" i="12"/>
  <c r="V1560" i="12"/>
  <c r="V1561" i="12"/>
  <c r="V1562" i="12"/>
  <c r="V1563" i="12"/>
  <c r="V1564" i="12"/>
  <c r="V1565" i="12"/>
  <c r="V1566" i="12"/>
  <c r="V1567" i="12"/>
  <c r="V1568" i="12"/>
  <c r="V1569" i="12"/>
  <c r="V1570" i="12"/>
  <c r="V1571" i="12"/>
  <c r="V1572" i="12"/>
  <c r="V1573" i="12"/>
  <c r="V1574" i="12"/>
  <c r="V1575" i="12"/>
  <c r="V1576" i="12"/>
  <c r="V1577" i="12"/>
  <c r="V1578" i="12"/>
  <c r="V1579" i="12"/>
  <c r="V1580" i="12"/>
  <c r="V1581" i="12"/>
  <c r="V1582" i="12"/>
  <c r="V1583" i="12"/>
  <c r="V1584" i="12"/>
  <c r="V1585" i="12"/>
  <c r="V1586" i="12"/>
  <c r="V1587" i="12"/>
  <c r="V1588" i="12"/>
  <c r="V1589" i="12"/>
  <c r="V1590" i="12"/>
  <c r="V1591" i="12"/>
  <c r="V1592" i="12"/>
  <c r="V1593" i="12"/>
  <c r="V1594" i="12"/>
  <c r="V1595" i="12"/>
  <c r="V1596" i="12"/>
  <c r="V1597" i="12"/>
  <c r="V1598" i="12"/>
  <c r="V1599" i="12"/>
  <c r="V1600" i="12"/>
  <c r="V1601" i="12"/>
  <c r="V1602" i="12"/>
  <c r="V1603" i="12"/>
  <c r="V1604" i="12"/>
  <c r="V1605" i="12"/>
  <c r="V1606" i="12"/>
  <c r="V1607" i="12"/>
  <c r="V1608" i="12"/>
  <c r="V1609" i="12"/>
  <c r="V1610" i="12"/>
  <c r="V1611" i="12"/>
  <c r="V1612" i="12"/>
  <c r="V1613" i="12"/>
  <c r="V1614" i="12"/>
  <c r="V1615" i="12"/>
  <c r="V1616" i="12"/>
  <c r="V1617" i="12"/>
  <c r="V1618" i="12"/>
  <c r="V1619" i="12"/>
  <c r="V1620" i="12"/>
  <c r="V1621" i="12"/>
  <c r="V1622" i="12"/>
  <c r="V1623" i="12"/>
  <c r="V1624" i="12"/>
  <c r="V1625" i="12"/>
  <c r="V1626" i="12"/>
  <c r="V1627" i="12"/>
  <c r="V1628" i="12"/>
  <c r="V1629" i="12"/>
  <c r="V1630" i="12"/>
  <c r="V1631" i="12"/>
  <c r="V1632" i="12"/>
  <c r="V1633" i="12"/>
  <c r="V1634" i="12"/>
  <c r="V1635" i="12"/>
  <c r="V1636" i="12"/>
  <c r="V1637" i="12"/>
  <c r="V1638" i="12"/>
  <c r="V1639" i="12"/>
  <c r="V1640" i="12"/>
  <c r="V1641" i="12"/>
  <c r="V1642" i="12"/>
  <c r="V1643" i="12"/>
  <c r="V1644" i="12"/>
  <c r="V1645" i="12"/>
  <c r="V1646" i="12"/>
  <c r="V1647" i="12"/>
  <c r="V1648" i="12"/>
  <c r="V1649" i="12"/>
  <c r="V1650" i="12"/>
  <c r="V1651" i="12"/>
  <c r="V1652" i="12"/>
  <c r="V1653" i="12"/>
  <c r="V1654" i="12"/>
  <c r="V1655" i="12"/>
  <c r="V1656" i="12"/>
  <c r="V1657" i="12"/>
  <c r="V1658" i="12"/>
  <c r="V1659" i="12"/>
  <c r="V1660" i="12"/>
  <c r="V1661" i="12"/>
  <c r="V1662" i="12"/>
  <c r="V1663" i="12"/>
  <c r="V1664" i="12"/>
  <c r="V1665" i="12"/>
  <c r="V1666" i="12"/>
  <c r="V1667" i="12"/>
  <c r="V1668" i="12"/>
  <c r="V1669" i="12"/>
  <c r="V1670" i="12"/>
  <c r="V1671" i="12"/>
  <c r="V1672" i="12"/>
  <c r="V1673" i="12"/>
  <c r="V1674" i="12"/>
  <c r="V1675" i="12"/>
  <c r="V1676" i="12"/>
  <c r="V1677" i="12"/>
  <c r="V1678" i="12"/>
  <c r="V1679" i="12"/>
  <c r="V1680" i="12"/>
  <c r="V1681" i="12"/>
  <c r="V1682" i="12"/>
  <c r="V1683" i="12"/>
  <c r="V1684" i="12"/>
  <c r="V1685" i="12"/>
  <c r="V1686" i="12"/>
  <c r="V1687" i="12"/>
  <c r="V1688" i="12"/>
  <c r="V1689" i="12"/>
  <c r="V1690" i="12"/>
  <c r="V1691" i="12"/>
  <c r="V1692" i="12"/>
  <c r="V1693" i="12"/>
  <c r="V1694" i="12"/>
  <c r="V1695" i="12"/>
  <c r="V1696" i="12"/>
  <c r="V1697" i="12"/>
  <c r="V1698" i="12"/>
  <c r="V1699" i="12"/>
  <c r="V1700" i="12"/>
  <c r="V1701" i="12"/>
  <c r="V1702" i="12"/>
  <c r="V1703" i="12"/>
  <c r="V1704" i="12"/>
  <c r="V1705" i="12"/>
  <c r="V1706" i="12"/>
  <c r="V1707" i="12"/>
  <c r="V1708" i="12"/>
  <c r="V1709" i="12"/>
  <c r="V1710" i="12"/>
  <c r="V1711" i="12"/>
  <c r="V1712" i="12"/>
  <c r="V1713" i="12"/>
  <c r="V1714" i="12"/>
  <c r="V1715" i="12"/>
  <c r="V1716" i="12"/>
  <c r="V1717" i="12"/>
  <c r="V1718" i="12"/>
  <c r="V1719" i="12"/>
  <c r="V1720" i="12"/>
  <c r="V1721" i="12"/>
  <c r="V1722" i="12"/>
  <c r="V1723" i="12"/>
  <c r="V1724" i="12"/>
  <c r="V1725" i="12"/>
  <c r="V1726" i="12"/>
  <c r="V1727" i="12"/>
  <c r="V1728" i="12"/>
  <c r="V1729" i="12"/>
  <c r="V1730" i="12"/>
  <c r="V1731" i="12"/>
  <c r="V1732" i="12"/>
  <c r="V1733" i="12"/>
  <c r="V1734" i="12"/>
  <c r="V1735" i="12"/>
  <c r="V1736" i="12"/>
  <c r="V1737" i="12"/>
  <c r="V1738" i="12"/>
  <c r="V1739" i="12"/>
  <c r="V1740" i="12"/>
  <c r="V1741" i="12"/>
  <c r="V1742" i="12"/>
  <c r="V1743" i="12"/>
  <c r="V1744" i="12"/>
  <c r="V1745" i="12"/>
  <c r="V1746" i="12"/>
  <c r="V1747" i="12"/>
  <c r="V1748" i="12"/>
  <c r="V1749" i="12"/>
  <c r="V1750" i="12"/>
  <c r="V1751" i="12"/>
  <c r="V1752" i="12"/>
  <c r="V1753" i="12"/>
  <c r="V1754" i="12"/>
  <c r="V1755" i="12"/>
  <c r="V1756" i="12"/>
  <c r="V1757" i="12"/>
  <c r="V1758" i="12"/>
  <c r="V1759" i="12"/>
  <c r="V1760" i="12"/>
  <c r="V1761" i="12"/>
  <c r="V1762" i="12"/>
  <c r="V1763" i="12"/>
  <c r="V1764" i="12"/>
  <c r="V1765" i="12"/>
  <c r="V1766" i="12"/>
  <c r="V1767" i="12"/>
  <c r="V1768" i="12"/>
  <c r="V1769" i="12"/>
  <c r="V1770" i="12"/>
  <c r="V1771" i="12"/>
  <c r="V1772" i="12"/>
  <c r="V1773" i="12"/>
  <c r="V1774" i="12"/>
  <c r="V1775" i="12"/>
  <c r="V1776" i="12"/>
  <c r="V1777" i="12"/>
  <c r="V1778" i="12"/>
  <c r="V1779" i="12"/>
  <c r="V1780" i="12"/>
  <c r="V1781" i="12"/>
  <c r="V1782" i="12"/>
  <c r="V1783" i="12"/>
  <c r="V1784" i="12"/>
  <c r="V1785" i="12"/>
  <c r="V1786" i="12"/>
  <c r="V1787" i="12"/>
  <c r="V1788" i="12"/>
  <c r="V1789" i="12"/>
  <c r="V1790" i="12"/>
  <c r="V1791" i="12"/>
  <c r="V1792" i="12"/>
  <c r="V1793" i="12"/>
  <c r="V1794" i="12"/>
  <c r="V1795" i="12"/>
  <c r="V1796" i="12"/>
  <c r="V1797" i="12"/>
  <c r="V1798" i="12"/>
  <c r="V1799" i="12"/>
  <c r="V1800" i="12"/>
  <c r="V1801" i="12"/>
  <c r="V1802" i="12"/>
  <c r="V1803" i="12"/>
  <c r="V1804" i="12"/>
  <c r="V1805" i="12"/>
  <c r="V1806" i="12"/>
  <c r="V1807" i="12"/>
  <c r="V1808" i="12"/>
  <c r="V1809" i="12"/>
  <c r="V1810" i="12"/>
  <c r="V1811" i="12"/>
  <c r="V1812" i="12"/>
  <c r="V1813" i="12"/>
  <c r="V1814" i="12"/>
  <c r="V1815" i="12"/>
  <c r="V1816" i="12"/>
  <c r="V1817" i="12"/>
  <c r="V1818" i="12"/>
  <c r="V1819" i="12"/>
  <c r="V1820" i="12"/>
  <c r="V1821" i="12"/>
  <c r="V1822" i="12"/>
  <c r="V1823" i="12"/>
  <c r="V1824" i="12"/>
  <c r="V1825" i="12"/>
  <c r="V1826" i="12"/>
  <c r="V1827" i="12"/>
  <c r="V1828" i="12"/>
  <c r="V1829" i="12"/>
  <c r="V1830" i="12"/>
  <c r="V1831" i="12"/>
  <c r="V1832" i="12"/>
  <c r="V1833" i="12"/>
  <c r="V1834" i="12"/>
  <c r="V1835" i="12"/>
  <c r="V1836" i="12"/>
  <c r="V1837" i="12"/>
  <c r="V1838" i="12"/>
  <c r="V1839" i="12"/>
  <c r="V1840" i="12"/>
  <c r="V1841" i="12"/>
  <c r="V1842" i="12"/>
  <c r="V1843" i="12"/>
  <c r="V1844" i="12"/>
  <c r="V1845" i="12"/>
  <c r="V1846" i="12"/>
  <c r="V1847" i="12"/>
  <c r="V1848" i="12"/>
  <c r="V1849" i="12"/>
  <c r="V1850" i="12"/>
  <c r="V1851" i="12"/>
  <c r="V1852" i="12"/>
  <c r="V1853" i="12"/>
  <c r="V1854" i="12"/>
  <c r="V1855" i="12"/>
  <c r="V1856" i="12"/>
  <c r="V1857" i="12"/>
  <c r="V1858" i="12"/>
  <c r="V1859" i="12"/>
  <c r="V1860" i="12"/>
  <c r="V1861" i="12"/>
  <c r="V1862" i="12"/>
  <c r="V1863" i="12"/>
  <c r="V1864" i="12"/>
  <c r="V1865" i="12"/>
  <c r="V1866" i="12"/>
  <c r="V1867" i="12"/>
  <c r="V1868" i="12"/>
  <c r="V1869" i="12"/>
  <c r="V1870" i="12"/>
  <c r="V1871" i="12"/>
  <c r="V1872" i="12"/>
  <c r="V1873" i="12"/>
  <c r="V1874" i="12"/>
  <c r="V1875" i="12"/>
  <c r="V1876" i="12"/>
  <c r="V1877" i="12"/>
  <c r="V1878" i="12"/>
  <c r="V1879" i="12"/>
  <c r="V1880" i="12"/>
  <c r="V1881" i="12"/>
  <c r="V1882" i="12"/>
  <c r="V1883" i="12"/>
  <c r="V1884" i="12"/>
  <c r="V1885" i="12"/>
  <c r="V1886" i="12"/>
  <c r="V1887" i="12"/>
  <c r="V1888" i="12"/>
  <c r="V1889" i="12"/>
  <c r="V1890" i="12"/>
  <c r="V1891" i="12"/>
  <c r="V1892" i="12"/>
  <c r="V1893" i="12"/>
  <c r="V1894" i="12"/>
  <c r="V1895" i="12"/>
  <c r="V1896" i="12"/>
  <c r="V1897" i="12"/>
  <c r="V1898" i="12"/>
  <c r="V1899" i="12"/>
  <c r="V1900" i="12"/>
  <c r="V1901" i="12"/>
  <c r="V1902" i="12"/>
  <c r="V1903" i="12"/>
  <c r="V1904" i="12"/>
  <c r="V1905" i="12"/>
  <c r="V1906" i="12"/>
  <c r="V1907" i="12"/>
  <c r="V1908" i="12"/>
  <c r="V1909" i="12"/>
  <c r="V1910" i="12"/>
  <c r="V1911" i="12"/>
  <c r="V1912" i="12"/>
  <c r="V1913" i="12"/>
  <c r="V1914" i="12"/>
  <c r="V1915" i="12"/>
  <c r="V1916" i="12"/>
  <c r="V1917" i="12"/>
  <c r="V1918" i="12"/>
  <c r="V1919" i="12"/>
  <c r="V1920" i="12"/>
  <c r="V1921" i="12"/>
  <c r="V1922" i="12"/>
  <c r="V1923" i="12"/>
  <c r="V1924" i="12"/>
  <c r="V1925" i="12"/>
  <c r="V1926" i="12"/>
  <c r="V1927" i="12"/>
  <c r="V1928" i="12"/>
  <c r="V1929" i="12"/>
  <c r="V1930" i="12"/>
  <c r="V1931" i="12"/>
  <c r="V1932" i="12"/>
  <c r="V1933" i="12"/>
  <c r="V1934" i="12"/>
  <c r="V1935" i="12"/>
  <c r="V1936" i="12"/>
  <c r="V1937" i="12"/>
  <c r="V1938" i="12"/>
  <c r="V1939" i="12"/>
  <c r="V1940" i="12"/>
  <c r="V1941" i="12"/>
  <c r="V1942" i="12"/>
  <c r="V1943" i="12"/>
  <c r="V1944" i="12"/>
  <c r="V1945" i="12"/>
  <c r="V1946" i="12"/>
  <c r="V1947" i="12"/>
  <c r="V1948" i="12"/>
  <c r="V1949" i="12"/>
  <c r="V1950" i="12"/>
  <c r="V1951" i="12"/>
  <c r="V1952" i="12"/>
  <c r="V1953" i="12"/>
  <c r="V1954" i="12"/>
  <c r="V1955" i="12"/>
  <c r="V1956" i="12"/>
  <c r="V1957" i="12"/>
  <c r="V1958" i="12"/>
  <c r="V1959" i="12"/>
  <c r="V1960" i="12"/>
  <c r="V1961" i="12"/>
  <c r="V1962" i="12"/>
  <c r="V1963" i="12"/>
  <c r="V1964" i="12"/>
  <c r="V1965" i="12"/>
  <c r="V1966" i="12"/>
  <c r="V1967" i="12"/>
  <c r="V1968" i="12"/>
  <c r="V1969" i="12"/>
  <c r="V1970" i="12"/>
  <c r="V1971" i="12"/>
  <c r="V1972" i="12"/>
  <c r="V1973" i="12"/>
  <c r="V1974" i="12"/>
  <c r="V1975" i="12"/>
  <c r="V1976" i="12"/>
  <c r="V1977" i="12"/>
  <c r="V1978" i="12"/>
  <c r="V1979" i="12"/>
  <c r="V1980" i="12"/>
  <c r="V1981" i="12"/>
  <c r="V1982" i="12"/>
  <c r="V1983" i="12"/>
  <c r="V1984" i="12"/>
  <c r="V1985" i="12"/>
  <c r="V1986" i="12"/>
  <c r="V1987" i="12"/>
  <c r="V1988" i="12"/>
  <c r="V1989" i="12"/>
  <c r="V1990" i="12"/>
  <c r="V1991" i="12"/>
  <c r="V1992" i="12"/>
  <c r="V1993" i="12"/>
  <c r="V1994" i="12"/>
  <c r="V1995" i="12"/>
  <c r="V1996" i="12"/>
  <c r="V1997" i="12"/>
  <c r="V1998" i="12"/>
  <c r="V1999" i="12"/>
  <c r="V2000" i="12"/>
  <c r="V2001" i="12"/>
  <c r="V2002" i="12"/>
  <c r="V2003" i="12"/>
  <c r="V2004" i="12"/>
  <c r="V2005" i="12"/>
  <c r="V2006" i="12"/>
  <c r="V2007" i="12"/>
  <c r="V2008" i="12"/>
  <c r="V2009" i="12"/>
  <c r="V2010" i="12"/>
  <c r="V2011" i="12"/>
  <c r="V2012" i="12"/>
  <c r="V2013" i="12"/>
  <c r="V2014" i="12"/>
  <c r="V2015" i="12"/>
  <c r="V2016" i="12"/>
  <c r="V2017" i="12"/>
  <c r="V2018" i="12"/>
  <c r="V2019" i="12"/>
  <c r="V2020" i="12"/>
  <c r="V2021" i="12"/>
  <c r="V2022" i="12"/>
  <c r="V2023" i="12"/>
  <c r="V2024" i="12"/>
  <c r="V2025" i="12"/>
  <c r="V2026" i="12"/>
  <c r="V2027" i="12"/>
  <c r="V2028" i="12"/>
  <c r="V2029" i="12"/>
  <c r="V2030" i="12"/>
  <c r="V2031" i="12"/>
  <c r="V2032" i="12"/>
  <c r="V2033" i="12"/>
  <c r="V2034" i="12"/>
  <c r="V2035" i="12"/>
  <c r="V2036" i="12"/>
  <c r="V2037" i="12"/>
  <c r="V2038" i="12"/>
  <c r="V2039" i="12"/>
  <c r="V2040" i="12"/>
  <c r="V2041" i="12"/>
  <c r="V2042" i="12"/>
  <c r="V2043" i="12"/>
  <c r="V2044" i="12"/>
  <c r="V2045" i="12"/>
  <c r="V2046" i="12"/>
  <c r="V2047" i="12"/>
  <c r="V2048" i="12"/>
  <c r="V2049" i="12"/>
  <c r="V2050" i="12"/>
  <c r="V2051" i="12"/>
  <c r="V2052" i="12"/>
  <c r="V2053" i="12"/>
  <c r="V2054" i="12"/>
  <c r="V2055" i="12"/>
  <c r="V2056" i="12"/>
  <c r="V2057" i="12"/>
  <c r="V2058" i="12"/>
  <c r="V2059" i="12"/>
  <c r="V2060" i="12"/>
  <c r="V2061" i="12"/>
  <c r="V2062" i="12"/>
  <c r="V2063" i="12"/>
  <c r="V2064" i="12"/>
  <c r="V2065" i="12"/>
  <c r="V2066" i="12"/>
  <c r="V2067" i="12"/>
  <c r="V2068" i="12"/>
  <c r="V2069" i="12"/>
  <c r="V2070" i="12"/>
  <c r="V2071" i="12"/>
  <c r="V2072" i="12"/>
  <c r="V2073" i="12"/>
  <c r="V2074" i="12"/>
  <c r="V2075" i="12"/>
  <c r="V2076" i="12"/>
  <c r="V2077" i="12"/>
  <c r="V2078" i="12"/>
  <c r="V2079" i="12"/>
  <c r="V2080" i="12"/>
  <c r="V2081" i="12"/>
  <c r="V2082" i="12"/>
  <c r="V2083" i="12"/>
  <c r="V2084" i="12"/>
  <c r="V2085" i="12"/>
  <c r="V2086" i="12"/>
  <c r="V2087" i="12"/>
  <c r="V2088" i="12"/>
  <c r="V2089" i="12"/>
  <c r="V2090" i="12"/>
  <c r="V2091" i="12"/>
  <c r="V2092" i="12"/>
  <c r="V2093" i="12"/>
  <c r="V2094" i="12"/>
  <c r="V2095" i="12"/>
  <c r="V2096" i="12"/>
  <c r="V2097" i="12"/>
  <c r="V2098" i="12"/>
  <c r="V2099" i="12"/>
  <c r="V2100" i="12"/>
  <c r="V2101" i="12"/>
  <c r="V2102" i="12"/>
  <c r="V2103" i="12"/>
  <c r="V2104" i="12"/>
  <c r="V2105" i="12"/>
  <c r="V2106" i="12"/>
  <c r="V2107" i="12"/>
  <c r="V2108" i="12"/>
  <c r="V2109" i="12"/>
  <c r="V2110" i="12"/>
  <c r="V2111" i="12"/>
  <c r="V2112" i="12"/>
  <c r="V2113" i="12"/>
  <c r="V2114" i="12"/>
  <c r="V2115" i="12"/>
  <c r="V2116" i="12"/>
  <c r="V2117" i="12"/>
  <c r="V2118" i="12"/>
  <c r="V2119" i="12"/>
  <c r="V2120" i="12"/>
  <c r="V2121" i="12"/>
  <c r="V2122" i="12"/>
  <c r="V2123" i="12"/>
  <c r="V2124" i="12"/>
  <c r="V2125" i="12"/>
  <c r="V2126" i="12"/>
  <c r="V2127" i="12"/>
  <c r="V2128" i="12"/>
  <c r="V2129" i="12"/>
  <c r="V2130" i="12"/>
  <c r="V2131" i="12"/>
  <c r="V2132" i="12"/>
  <c r="V2133" i="12"/>
  <c r="V2134" i="12"/>
  <c r="V2135" i="12"/>
  <c r="V2136" i="12"/>
  <c r="V2137" i="12"/>
  <c r="V2138" i="12"/>
  <c r="V2139" i="12"/>
  <c r="V2140" i="12"/>
  <c r="V2141" i="12"/>
  <c r="V2142" i="12"/>
  <c r="V2143" i="12"/>
  <c r="V2144" i="12"/>
  <c r="V2145" i="12"/>
  <c r="V2146" i="12"/>
  <c r="V2147" i="12"/>
  <c r="V2148" i="12"/>
  <c r="V2149" i="12"/>
  <c r="V2150" i="12"/>
  <c r="V2151" i="12"/>
  <c r="V2152" i="12"/>
  <c r="V2153" i="12"/>
  <c r="V2154" i="12"/>
  <c r="V2155" i="12"/>
  <c r="V2156" i="12"/>
  <c r="V2157" i="12"/>
  <c r="V2158" i="12"/>
  <c r="V2159" i="12"/>
  <c r="V2160" i="12"/>
  <c r="V2161" i="12"/>
  <c r="V2162" i="12"/>
  <c r="V2163" i="12"/>
  <c r="V2164" i="12"/>
  <c r="V2165" i="12"/>
  <c r="V2166" i="12"/>
  <c r="V2167" i="12"/>
  <c r="V2168" i="12"/>
  <c r="V2169" i="12"/>
  <c r="V2170" i="12"/>
  <c r="V2171" i="12"/>
  <c r="V2172" i="12"/>
  <c r="V2173" i="12"/>
  <c r="V2174" i="12"/>
  <c r="V2175" i="12"/>
  <c r="V2176" i="12"/>
  <c r="V2177" i="12"/>
  <c r="V2178" i="12"/>
  <c r="V2179" i="12"/>
  <c r="V2180" i="12"/>
  <c r="V2181" i="12"/>
  <c r="V2182" i="12"/>
  <c r="V2183" i="12"/>
  <c r="V2184" i="12"/>
  <c r="V2185" i="12"/>
  <c r="V2186" i="12"/>
  <c r="V2187" i="12"/>
  <c r="V2188" i="12"/>
  <c r="V2189" i="12"/>
  <c r="V2190" i="12"/>
  <c r="V2191" i="12"/>
  <c r="V2192" i="12"/>
  <c r="V2193" i="12"/>
  <c r="V2194" i="12"/>
  <c r="V2195" i="12"/>
  <c r="V2196" i="12"/>
  <c r="V2197" i="12"/>
  <c r="V2198" i="12"/>
  <c r="V2199" i="12"/>
  <c r="V2200" i="12"/>
  <c r="V2201" i="12"/>
  <c r="V2202" i="12"/>
  <c r="V2203" i="12"/>
  <c r="V2204" i="12"/>
  <c r="V2205" i="12"/>
  <c r="V2206" i="12"/>
  <c r="V2207" i="12"/>
  <c r="V2208" i="12"/>
  <c r="V2209" i="12"/>
  <c r="V2210" i="12"/>
  <c r="V2211" i="12"/>
  <c r="V2212" i="12"/>
  <c r="V2213" i="12"/>
  <c r="V2214" i="12"/>
  <c r="V2215" i="12"/>
  <c r="V2216" i="12"/>
  <c r="V2217" i="12"/>
  <c r="V2218" i="12"/>
  <c r="V2219" i="12"/>
  <c r="V2220" i="12"/>
  <c r="V2221" i="12"/>
  <c r="V2222" i="12"/>
  <c r="V2223" i="12"/>
  <c r="V2224" i="12"/>
  <c r="V2225" i="12"/>
  <c r="V2226" i="12"/>
  <c r="V2227" i="12"/>
  <c r="V2228" i="12"/>
  <c r="V2229" i="12"/>
  <c r="V2230" i="12"/>
  <c r="V2231" i="12"/>
  <c r="V2232" i="12"/>
  <c r="V2233" i="12"/>
  <c r="V2234" i="12"/>
  <c r="V2235" i="12"/>
  <c r="V2236" i="12"/>
  <c r="V2237" i="12"/>
  <c r="V2238" i="12"/>
  <c r="V2239" i="12"/>
  <c r="V2240" i="12"/>
  <c r="V2241" i="12"/>
  <c r="V2242" i="12"/>
  <c r="V2243" i="12"/>
  <c r="V2244" i="12"/>
  <c r="V2245" i="12"/>
  <c r="V2246" i="12"/>
  <c r="V2247" i="12"/>
  <c r="V2248" i="12"/>
  <c r="V2249" i="12"/>
  <c r="V2250" i="12"/>
  <c r="V2251" i="12"/>
  <c r="V2252" i="12"/>
  <c r="V2253" i="12"/>
  <c r="V2254" i="12"/>
  <c r="V2255" i="12"/>
  <c r="V2256" i="12"/>
  <c r="V2257" i="12"/>
  <c r="V2258" i="12"/>
  <c r="V2259" i="12"/>
  <c r="V2260" i="12"/>
  <c r="V2261" i="12"/>
  <c r="V2262" i="12"/>
  <c r="V2263" i="12"/>
  <c r="V2264" i="12"/>
  <c r="V2265" i="12"/>
  <c r="V2266" i="12"/>
  <c r="V2267" i="12"/>
  <c r="V2268" i="12"/>
  <c r="V2269" i="12"/>
  <c r="V2270" i="12"/>
  <c r="V2271" i="12"/>
  <c r="V2272" i="12"/>
  <c r="V2273" i="12"/>
  <c r="V2274" i="12"/>
  <c r="V2275" i="12"/>
  <c r="V2276" i="12"/>
  <c r="V2277" i="12"/>
  <c r="V2278" i="12"/>
  <c r="V2279" i="12"/>
  <c r="V2280" i="12"/>
  <c r="V2281" i="12"/>
  <c r="V2282" i="12"/>
  <c r="V2283" i="12"/>
  <c r="V2284" i="12"/>
  <c r="V2285" i="12"/>
  <c r="V2286" i="12"/>
  <c r="V2287" i="12"/>
  <c r="V2288" i="12"/>
  <c r="V2289" i="12"/>
  <c r="V2290" i="12"/>
  <c r="V2291" i="12"/>
  <c r="V2292" i="12"/>
  <c r="V2293" i="12"/>
  <c r="V2294" i="12"/>
  <c r="V2295" i="12"/>
  <c r="V2296" i="12"/>
  <c r="V2297" i="12"/>
  <c r="V2298" i="12"/>
  <c r="V2299" i="12"/>
  <c r="V2300" i="12"/>
  <c r="V2301" i="12"/>
  <c r="V2302" i="12"/>
  <c r="V2303" i="12"/>
  <c r="V2304" i="12"/>
  <c r="V2305" i="12"/>
  <c r="V2306" i="12"/>
  <c r="V2307" i="12"/>
  <c r="V2308" i="12"/>
  <c r="V2309" i="12"/>
  <c r="V2310" i="12"/>
  <c r="V2311" i="12"/>
  <c r="V2312" i="12"/>
  <c r="V2313" i="12"/>
  <c r="V2314" i="12"/>
  <c r="V2315" i="12"/>
  <c r="V2316" i="12"/>
  <c r="V2317" i="12"/>
  <c r="V2318" i="12"/>
  <c r="V2319" i="12"/>
  <c r="V2320" i="12"/>
  <c r="V2321" i="12"/>
  <c r="V2322" i="12"/>
  <c r="V2323" i="12"/>
  <c r="V2324" i="12"/>
  <c r="V2325" i="12"/>
  <c r="V2326" i="12"/>
  <c r="V2327" i="12"/>
  <c r="V2328" i="12"/>
  <c r="V2329" i="12"/>
  <c r="V2330" i="12"/>
  <c r="V2331" i="12"/>
  <c r="V2332" i="12"/>
  <c r="V2333" i="12"/>
  <c r="V2334" i="12"/>
  <c r="V2335" i="12"/>
  <c r="V2336" i="12"/>
  <c r="V2337" i="12"/>
  <c r="V2338" i="12"/>
  <c r="V2339" i="12"/>
  <c r="V2340" i="12"/>
  <c r="V2341" i="12"/>
  <c r="V2342" i="12"/>
  <c r="V2343" i="12"/>
  <c r="V2344" i="12"/>
  <c r="V2345" i="12"/>
  <c r="V2346" i="12"/>
  <c r="V2347" i="12"/>
  <c r="V2348" i="12"/>
  <c r="V2349" i="12"/>
  <c r="V2350" i="12"/>
  <c r="V2351" i="12"/>
  <c r="V2352" i="12"/>
  <c r="V2353" i="12"/>
  <c r="V2354" i="12"/>
  <c r="V2355" i="12"/>
  <c r="V2356" i="12"/>
  <c r="V2357" i="12"/>
  <c r="V2358" i="12"/>
  <c r="V2359" i="12"/>
  <c r="V2360" i="12"/>
  <c r="V2361" i="12"/>
  <c r="V2362" i="12"/>
  <c r="V2363" i="12"/>
  <c r="V2364" i="12"/>
  <c r="V2365" i="12"/>
  <c r="V2366" i="12"/>
  <c r="V2367" i="12"/>
  <c r="V2368" i="12"/>
  <c r="V2369" i="12"/>
  <c r="V2370" i="12"/>
  <c r="V2371" i="12"/>
  <c r="V2372" i="12"/>
  <c r="V2373" i="12"/>
  <c r="V2374" i="12"/>
  <c r="V2375" i="12"/>
  <c r="V2376" i="12"/>
  <c r="V2377" i="12"/>
  <c r="V2378" i="12"/>
  <c r="V2379" i="12"/>
  <c r="V2380" i="12"/>
  <c r="V2381" i="12"/>
  <c r="V2382" i="12"/>
  <c r="V2383" i="12"/>
  <c r="V2384" i="12"/>
  <c r="V2385" i="12"/>
  <c r="V2386" i="12"/>
  <c r="V2387" i="12"/>
  <c r="V2388" i="12"/>
  <c r="V2389" i="12"/>
  <c r="V2390" i="12"/>
  <c r="V2391" i="12"/>
  <c r="V2392" i="12"/>
  <c r="V2393" i="12"/>
  <c r="V2394" i="12"/>
  <c r="V2395" i="12"/>
  <c r="V2396" i="12"/>
  <c r="V2397" i="12"/>
  <c r="V2398" i="12"/>
  <c r="V2399" i="12"/>
  <c r="V2400" i="12"/>
  <c r="V2401" i="12"/>
  <c r="V2402" i="12"/>
  <c r="V2403" i="12"/>
  <c r="V2404" i="12"/>
  <c r="V2405" i="12"/>
  <c r="V2406" i="12"/>
  <c r="V2407" i="12"/>
  <c r="V2408" i="12"/>
  <c r="V2409" i="12"/>
  <c r="V2410" i="12"/>
  <c r="V2411" i="12"/>
  <c r="V2412" i="12"/>
  <c r="V2413" i="12"/>
  <c r="V2414" i="12"/>
  <c r="V2415" i="12"/>
  <c r="V2416" i="12"/>
  <c r="V2417" i="12"/>
  <c r="V2418" i="12"/>
  <c r="V2419" i="12"/>
  <c r="V2420" i="12"/>
  <c r="V2421" i="12"/>
  <c r="V2422" i="12"/>
  <c r="V2423" i="12"/>
  <c r="V2424" i="12"/>
  <c r="V2425" i="12"/>
  <c r="V2426" i="12"/>
  <c r="V2427" i="12"/>
  <c r="V2428" i="12"/>
  <c r="V2429" i="12"/>
  <c r="V2430" i="12"/>
  <c r="V2431" i="12"/>
  <c r="V2432" i="12"/>
  <c r="V2433" i="12"/>
  <c r="V2434" i="12"/>
  <c r="V2435" i="12"/>
  <c r="V2436" i="12"/>
  <c r="V2437" i="12"/>
  <c r="V2438" i="12"/>
  <c r="V2439" i="12"/>
  <c r="V2440" i="12"/>
  <c r="V2441" i="12"/>
  <c r="V2442" i="12"/>
  <c r="V2443" i="12"/>
  <c r="V2444" i="12"/>
  <c r="V2445" i="12"/>
  <c r="V2446" i="12"/>
  <c r="V2447" i="12"/>
  <c r="V2448" i="12"/>
  <c r="V2449" i="12"/>
  <c r="V2450" i="12"/>
  <c r="V2451" i="12"/>
  <c r="V2452" i="12"/>
  <c r="V2453" i="12"/>
  <c r="V2454" i="12"/>
  <c r="V2455" i="12"/>
  <c r="V2456" i="12"/>
  <c r="V2457" i="12"/>
  <c r="V2458" i="12"/>
  <c r="V2459" i="12"/>
  <c r="V2460" i="12"/>
  <c r="V2461" i="12"/>
  <c r="V2462" i="12"/>
  <c r="V2463" i="12"/>
  <c r="V2464" i="12"/>
  <c r="V2465" i="12"/>
  <c r="V2466" i="12"/>
  <c r="V2467" i="12"/>
  <c r="V2468" i="12"/>
  <c r="V2469" i="12"/>
  <c r="V2470" i="12"/>
  <c r="V2471" i="12"/>
  <c r="V2472" i="12"/>
  <c r="V2473" i="12"/>
  <c r="V2474" i="12"/>
  <c r="V2475" i="12"/>
  <c r="V2476" i="12"/>
  <c r="V2477" i="12"/>
  <c r="V2478" i="12"/>
  <c r="V2479" i="12"/>
  <c r="V2480" i="12"/>
  <c r="V2481" i="12"/>
  <c r="V2482" i="12"/>
  <c r="V2483" i="12"/>
  <c r="V2484" i="12"/>
  <c r="V2485" i="12"/>
  <c r="V2486" i="12"/>
  <c r="V2487" i="12"/>
  <c r="V2488" i="12"/>
  <c r="V2489" i="12"/>
  <c r="V2490" i="12"/>
  <c r="V2491" i="12"/>
  <c r="V2492" i="12"/>
  <c r="V2493" i="12"/>
  <c r="V2494" i="12"/>
  <c r="V2495" i="12"/>
  <c r="V2496" i="12"/>
  <c r="V2497" i="12"/>
  <c r="V2498" i="12"/>
  <c r="V2499" i="12"/>
  <c r="V2500" i="12"/>
  <c r="V2501" i="12"/>
  <c r="V2502" i="12"/>
  <c r="V2503" i="12"/>
  <c r="V2504" i="12"/>
  <c r="V2505" i="12"/>
  <c r="V2506" i="12"/>
  <c r="V2507" i="12"/>
  <c r="V2508" i="12"/>
  <c r="V2509" i="12"/>
  <c r="V2510" i="12"/>
  <c r="V2511" i="12"/>
  <c r="V2512" i="12"/>
  <c r="V2513" i="12"/>
  <c r="V2514" i="12"/>
  <c r="V2515" i="12"/>
  <c r="V2516" i="12"/>
  <c r="V2517" i="12"/>
  <c r="V2518" i="12"/>
  <c r="V2519" i="12"/>
  <c r="V2520" i="12"/>
  <c r="V2521" i="12"/>
  <c r="V2522" i="12"/>
  <c r="V2523" i="12"/>
  <c r="V2524" i="12"/>
  <c r="V2525" i="12"/>
  <c r="V2526" i="12"/>
  <c r="V2527" i="12"/>
  <c r="V2528" i="12"/>
  <c r="V2529" i="12"/>
  <c r="V2530" i="12"/>
  <c r="V2531" i="12"/>
  <c r="V2532" i="12"/>
  <c r="V2533" i="12"/>
  <c r="V2534" i="12"/>
  <c r="V2535" i="12"/>
  <c r="V2536" i="12"/>
  <c r="V2537" i="12"/>
  <c r="V2538" i="12"/>
  <c r="V2539" i="12"/>
  <c r="V2540" i="12"/>
  <c r="V2541" i="12"/>
  <c r="V2542" i="12"/>
  <c r="V2543" i="12"/>
  <c r="V2544" i="12"/>
  <c r="V2545" i="12"/>
  <c r="V2546" i="12"/>
  <c r="V2547" i="12"/>
  <c r="V2548" i="12"/>
  <c r="V2549" i="12"/>
  <c r="V2550" i="12"/>
  <c r="V2551" i="12"/>
  <c r="V2552" i="12"/>
  <c r="V2553" i="12"/>
  <c r="V2554" i="12"/>
  <c r="V2555" i="12"/>
  <c r="V2556" i="12"/>
  <c r="V2557" i="12"/>
  <c r="V2558" i="12"/>
  <c r="V2559" i="12"/>
  <c r="V2560" i="12"/>
  <c r="V2561" i="12"/>
  <c r="V2562" i="12"/>
  <c r="V2563" i="12"/>
  <c r="V2564" i="12"/>
  <c r="V2565" i="12"/>
  <c r="V2566" i="12"/>
  <c r="V2567" i="12"/>
  <c r="V2568" i="12"/>
  <c r="V2569" i="12"/>
  <c r="V2570" i="12"/>
  <c r="V2571" i="12"/>
  <c r="V2572" i="12"/>
  <c r="V2573" i="12"/>
  <c r="V2574" i="12"/>
  <c r="V2575" i="12"/>
  <c r="V2576" i="12"/>
  <c r="V2577" i="12"/>
  <c r="V2578" i="12"/>
  <c r="V2579" i="12"/>
  <c r="V2580" i="12"/>
  <c r="V2581" i="12"/>
  <c r="V2582" i="12"/>
  <c r="V2583" i="12"/>
  <c r="V2584" i="12"/>
  <c r="V2585" i="12"/>
  <c r="V2586" i="12"/>
  <c r="V2587" i="12"/>
  <c r="V2588" i="12"/>
  <c r="V2589" i="12"/>
  <c r="V2590" i="12"/>
  <c r="V2591" i="12"/>
  <c r="V2592" i="12"/>
  <c r="V2593" i="12"/>
  <c r="V2594" i="12"/>
  <c r="V2595" i="12"/>
  <c r="V2596" i="12"/>
  <c r="V2597" i="12"/>
  <c r="V2598" i="12"/>
  <c r="V2599" i="12"/>
  <c r="V2600" i="12"/>
  <c r="V2601" i="12"/>
  <c r="V2602" i="12"/>
  <c r="V2603" i="12"/>
  <c r="V2604" i="12"/>
  <c r="V2605" i="12"/>
  <c r="V2606" i="12"/>
  <c r="V2607" i="12"/>
  <c r="V2608" i="12"/>
  <c r="V2609" i="12"/>
  <c r="V2610" i="12"/>
  <c r="V2611" i="12"/>
  <c r="V2612" i="12"/>
  <c r="V2613" i="12"/>
  <c r="V2614" i="12"/>
  <c r="V2615" i="12"/>
  <c r="V2616" i="12"/>
  <c r="V2617" i="12"/>
  <c r="V2618" i="12"/>
  <c r="V2619" i="12"/>
  <c r="V2620" i="12"/>
  <c r="V2621" i="12"/>
  <c r="V2622" i="12"/>
  <c r="V2623" i="12"/>
  <c r="V2624" i="12"/>
  <c r="V2625" i="12"/>
  <c r="V2626" i="12"/>
  <c r="V2627" i="12"/>
  <c r="V2628" i="12"/>
  <c r="V2629" i="12"/>
  <c r="V2630" i="12"/>
  <c r="V2631" i="12"/>
  <c r="V2632" i="12"/>
  <c r="V2633" i="12"/>
  <c r="V2634" i="12"/>
  <c r="V2635" i="12"/>
  <c r="V2636" i="12"/>
  <c r="V2637" i="12"/>
  <c r="V2638" i="12"/>
  <c r="V2639" i="12"/>
  <c r="V2640" i="12"/>
  <c r="V2641" i="12"/>
  <c r="V2642" i="12"/>
  <c r="V2643" i="12"/>
  <c r="V2644" i="12"/>
  <c r="V2645" i="12"/>
  <c r="V2646" i="12"/>
  <c r="V2647" i="12"/>
  <c r="V2648" i="12"/>
  <c r="V2649" i="12"/>
  <c r="V2650" i="12"/>
  <c r="V2651" i="12"/>
  <c r="V2652" i="12"/>
  <c r="V2653" i="12"/>
  <c r="V2654" i="12"/>
  <c r="V2655" i="12"/>
  <c r="V2656" i="12"/>
  <c r="V2657" i="12"/>
  <c r="V2658" i="12"/>
  <c r="V2659" i="12"/>
  <c r="V2660" i="12"/>
  <c r="V2661" i="12"/>
  <c r="V2662" i="12"/>
  <c r="V2663" i="12"/>
  <c r="V2664" i="12"/>
  <c r="V2665" i="12"/>
  <c r="V2666" i="12"/>
  <c r="V2667" i="12"/>
  <c r="V2668" i="12"/>
  <c r="V2669" i="12"/>
  <c r="V2670" i="12"/>
  <c r="V2671" i="12"/>
  <c r="V2672" i="12"/>
  <c r="V2673" i="12"/>
  <c r="V2674" i="12"/>
  <c r="V2675" i="12"/>
  <c r="V2676" i="12"/>
  <c r="V2677" i="12"/>
  <c r="V2678" i="12"/>
  <c r="V2679" i="12"/>
  <c r="V2680" i="12"/>
  <c r="V2681" i="12"/>
  <c r="V2682" i="12"/>
  <c r="V2683" i="12"/>
  <c r="V2684" i="12"/>
  <c r="V2685" i="12"/>
  <c r="V2686" i="12"/>
  <c r="V2687" i="12"/>
  <c r="V2688" i="12"/>
  <c r="V2689" i="12"/>
  <c r="V2690" i="12"/>
  <c r="V2691" i="12"/>
  <c r="V2692" i="12"/>
  <c r="V2693" i="12"/>
  <c r="V2694" i="12"/>
  <c r="V2695" i="12"/>
  <c r="V2696" i="12"/>
  <c r="V2697" i="12"/>
  <c r="V2698" i="12"/>
  <c r="V2699" i="12"/>
  <c r="V2700" i="12"/>
  <c r="V2701" i="12"/>
  <c r="V2702" i="12"/>
  <c r="V2703" i="12"/>
  <c r="V2704" i="12"/>
  <c r="V2705" i="12"/>
  <c r="V2706" i="12"/>
  <c r="V2707" i="12"/>
  <c r="V2708" i="12"/>
  <c r="V2709" i="12"/>
  <c r="V2710" i="12"/>
  <c r="V2711" i="12"/>
  <c r="V2712" i="12"/>
  <c r="V2713" i="12"/>
  <c r="V2714" i="12"/>
  <c r="V2715" i="12"/>
  <c r="V2716" i="12"/>
  <c r="V2717" i="12"/>
  <c r="V2718" i="12"/>
  <c r="V2719" i="12"/>
  <c r="V2720" i="12"/>
  <c r="V2721" i="12"/>
  <c r="V2722" i="12"/>
  <c r="V2723" i="12"/>
  <c r="V2724" i="12"/>
  <c r="V2725" i="12"/>
  <c r="V2726" i="12"/>
  <c r="V2727" i="12"/>
  <c r="V2728" i="12"/>
  <c r="V2729" i="12"/>
  <c r="V2730" i="12"/>
  <c r="V2731" i="12"/>
  <c r="V2732" i="12"/>
  <c r="V2733" i="12"/>
  <c r="V2734" i="12"/>
  <c r="V2735" i="12"/>
  <c r="V2736" i="12"/>
  <c r="V2737" i="12"/>
  <c r="V2738" i="12"/>
  <c r="V2739" i="12"/>
  <c r="V2740" i="12"/>
  <c r="V2741" i="12"/>
  <c r="V2742" i="12"/>
  <c r="V2743" i="12"/>
  <c r="V2744" i="12"/>
  <c r="V2745" i="12"/>
  <c r="V2746" i="12"/>
  <c r="V2747" i="12"/>
  <c r="V2748" i="12"/>
  <c r="V2749" i="12"/>
  <c r="V2750" i="12"/>
  <c r="V2751" i="12"/>
  <c r="V2752" i="12"/>
  <c r="V2753" i="12"/>
  <c r="V2754" i="12"/>
  <c r="V2755" i="12"/>
  <c r="V2756" i="12"/>
  <c r="V2757" i="12"/>
  <c r="V2758" i="12"/>
  <c r="V2759" i="12"/>
  <c r="V2760" i="12"/>
  <c r="V2761" i="12"/>
  <c r="V2762" i="12"/>
  <c r="V2763" i="12"/>
  <c r="V2764" i="12"/>
  <c r="V2765" i="12"/>
  <c r="V2766" i="12"/>
  <c r="V2767" i="12"/>
  <c r="V2768" i="12"/>
  <c r="V2769" i="12"/>
  <c r="V2770" i="12"/>
  <c r="V2771" i="12"/>
  <c r="V2772" i="12"/>
  <c r="V2773" i="12"/>
  <c r="V2774" i="12"/>
  <c r="V2775" i="12"/>
  <c r="V2776" i="12"/>
  <c r="V2777" i="12"/>
  <c r="V2778" i="12"/>
  <c r="V2779" i="12"/>
  <c r="V2780" i="12"/>
  <c r="V2781" i="12"/>
  <c r="V2782" i="12"/>
  <c r="V2783" i="12"/>
  <c r="V2784" i="12"/>
  <c r="V2785" i="12"/>
  <c r="V2786" i="12"/>
  <c r="V2787" i="12"/>
  <c r="V2788" i="12"/>
  <c r="V2789" i="12"/>
  <c r="V2790" i="12"/>
  <c r="V2791" i="12"/>
  <c r="V2792" i="12"/>
  <c r="V2793" i="12"/>
  <c r="V2794" i="12"/>
  <c r="V2795" i="12"/>
  <c r="V2796" i="12"/>
  <c r="V2797" i="12"/>
  <c r="V2798" i="12"/>
  <c r="V2799" i="12"/>
  <c r="V2800" i="12"/>
  <c r="V2801" i="12"/>
  <c r="V2802" i="12"/>
  <c r="V2803" i="12"/>
  <c r="V2804" i="12"/>
  <c r="V2805" i="12"/>
  <c r="V2806" i="12"/>
  <c r="V2807" i="12"/>
  <c r="V2808" i="12"/>
  <c r="V2809" i="12"/>
  <c r="V2810" i="12"/>
  <c r="V2811" i="12"/>
  <c r="V2812" i="12"/>
  <c r="V2813" i="12"/>
  <c r="V2814" i="12"/>
  <c r="V2815" i="12"/>
  <c r="V2816" i="12"/>
  <c r="V2817" i="12"/>
  <c r="V2818" i="12"/>
  <c r="V2819" i="12"/>
  <c r="V2820" i="12"/>
  <c r="V2821" i="12"/>
  <c r="V2822" i="12"/>
  <c r="V2823" i="12"/>
  <c r="V2824" i="12"/>
  <c r="V2825" i="12"/>
  <c r="V2826" i="12"/>
  <c r="V2827" i="12"/>
  <c r="V2828" i="12"/>
  <c r="V2829" i="12"/>
  <c r="V2830" i="12"/>
  <c r="V2831" i="12"/>
  <c r="V2832" i="12"/>
  <c r="V2833" i="12"/>
  <c r="V2834" i="12"/>
  <c r="V2835" i="12"/>
  <c r="V2836" i="12"/>
  <c r="V2837" i="12"/>
  <c r="V2838" i="12"/>
  <c r="V2839" i="12"/>
  <c r="V2840" i="12"/>
  <c r="V2841" i="12"/>
  <c r="V2842" i="12"/>
  <c r="V2843" i="12"/>
  <c r="V2844" i="12"/>
  <c r="V2845" i="12"/>
  <c r="V2846" i="12"/>
  <c r="V2847" i="12"/>
  <c r="V2848" i="12"/>
  <c r="V2849" i="12"/>
  <c r="V2850" i="12"/>
  <c r="V2851" i="12"/>
  <c r="V2852" i="12"/>
  <c r="V2853" i="12"/>
  <c r="V2854" i="12"/>
  <c r="V2855" i="12"/>
  <c r="V2856" i="12"/>
  <c r="V2857" i="12"/>
  <c r="V2858" i="12"/>
  <c r="V2859" i="12"/>
  <c r="V2860" i="12"/>
  <c r="V2861" i="12"/>
  <c r="V2862" i="12"/>
  <c r="V2863" i="12"/>
  <c r="V2864" i="12"/>
  <c r="V2865" i="12"/>
  <c r="V2866" i="12"/>
  <c r="V2867" i="12"/>
  <c r="V2868" i="12"/>
  <c r="V2869" i="12"/>
  <c r="V2870" i="12"/>
  <c r="V2871" i="12"/>
  <c r="V2872" i="12"/>
  <c r="V2873" i="12"/>
  <c r="V2874" i="12"/>
  <c r="V2875" i="12"/>
  <c r="V2876" i="12"/>
  <c r="V2877" i="12"/>
  <c r="V2878" i="12"/>
  <c r="V2879" i="12"/>
  <c r="V2880" i="12"/>
  <c r="V2881" i="12"/>
  <c r="V2882" i="12"/>
  <c r="V2883" i="12"/>
  <c r="V2884" i="12"/>
  <c r="V2885" i="12"/>
  <c r="V2886" i="12"/>
  <c r="V2887" i="12"/>
  <c r="V2888" i="12"/>
  <c r="V2889" i="12"/>
  <c r="V2890" i="12"/>
  <c r="V2891" i="12"/>
  <c r="V2892" i="12"/>
  <c r="V2893" i="12"/>
  <c r="V2894" i="12"/>
  <c r="V2895" i="12"/>
  <c r="V2896" i="12"/>
  <c r="V2897" i="12"/>
  <c r="V2898" i="12"/>
  <c r="V2899" i="12"/>
  <c r="V2900" i="12"/>
  <c r="V2901" i="12"/>
  <c r="V2902" i="12"/>
  <c r="V2903" i="12"/>
  <c r="V2904" i="12"/>
  <c r="V2905" i="12"/>
  <c r="V2906" i="12"/>
  <c r="V2907" i="12"/>
  <c r="V2908" i="12"/>
  <c r="V2909" i="12"/>
  <c r="V2910" i="12"/>
  <c r="V2911" i="12"/>
  <c r="V2912" i="12"/>
  <c r="V2913" i="12"/>
  <c r="V2914" i="12"/>
  <c r="V2915" i="12"/>
  <c r="V2916" i="12"/>
  <c r="V2917" i="12"/>
  <c r="V2918" i="12"/>
  <c r="V2919" i="12"/>
  <c r="V2920" i="12"/>
  <c r="V2921" i="12"/>
  <c r="V2922" i="12"/>
  <c r="V2923" i="12"/>
  <c r="V2924" i="12"/>
  <c r="V2925" i="12"/>
  <c r="V2926" i="12"/>
  <c r="V2927" i="12"/>
  <c r="V2928" i="12"/>
  <c r="V2929" i="12"/>
  <c r="V2930" i="12"/>
  <c r="V2931" i="12"/>
  <c r="V2932" i="12"/>
  <c r="V2933" i="12"/>
  <c r="V2934" i="12"/>
  <c r="V2935" i="12"/>
  <c r="V2936" i="12"/>
  <c r="V2937" i="12"/>
  <c r="V2938" i="12"/>
  <c r="V2939" i="12"/>
  <c r="V2940" i="12"/>
  <c r="V2941" i="12"/>
  <c r="V2942" i="12"/>
  <c r="V2943" i="12"/>
  <c r="V2944" i="12"/>
  <c r="V2945" i="12"/>
  <c r="V2946" i="12"/>
  <c r="V2947" i="12"/>
  <c r="V2948" i="12"/>
  <c r="V2949" i="12"/>
  <c r="V2950" i="12"/>
  <c r="V2951" i="12"/>
  <c r="V2952" i="12"/>
  <c r="V2953" i="12"/>
  <c r="V2954" i="12"/>
  <c r="V2955" i="12"/>
  <c r="V2956" i="12"/>
  <c r="V2957" i="12"/>
  <c r="V2958" i="12"/>
  <c r="V2959" i="12"/>
  <c r="V2960" i="12"/>
  <c r="V2961" i="12"/>
  <c r="V2962" i="12"/>
  <c r="V2963" i="12"/>
  <c r="V2964" i="12"/>
  <c r="V2965" i="12"/>
  <c r="V2966" i="12"/>
  <c r="V2967" i="12"/>
  <c r="V2968" i="12"/>
  <c r="V2969" i="12"/>
  <c r="V2970" i="12"/>
  <c r="V2971" i="12"/>
  <c r="V2972" i="12"/>
  <c r="V2973" i="12"/>
  <c r="V2974" i="12"/>
  <c r="V2975" i="12"/>
  <c r="V2976" i="12"/>
  <c r="V2977" i="12"/>
  <c r="V2978" i="12"/>
  <c r="V2979" i="12"/>
  <c r="V2980" i="12"/>
  <c r="V2981" i="12"/>
  <c r="V2982" i="12"/>
  <c r="V2983" i="12"/>
  <c r="V2984" i="12"/>
  <c r="V2985" i="12"/>
  <c r="V2986" i="12"/>
  <c r="V2987" i="12"/>
  <c r="V2988" i="12"/>
  <c r="V2989" i="12"/>
  <c r="V2990" i="12"/>
  <c r="V2991" i="12"/>
  <c r="V2992" i="12"/>
  <c r="V2993" i="12"/>
  <c r="V2994" i="12"/>
  <c r="V2995" i="12"/>
  <c r="V2996" i="12"/>
  <c r="V2997" i="12"/>
  <c r="V2998" i="12"/>
  <c r="V2999" i="12"/>
  <c r="V3000" i="12"/>
  <c r="D224" i="11"/>
  <c r="N220" i="11"/>
  <c r="L220" i="11"/>
  <c r="D218" i="11"/>
  <c r="D217" i="11"/>
  <c r="D215" i="11"/>
  <c r="D214" i="11"/>
  <c r="D212" i="11"/>
  <c r="D211" i="11"/>
  <c r="C209" i="11"/>
  <c r="D223" i="11"/>
  <c r="G219" i="11"/>
  <c r="C218" i="11"/>
  <c r="G216" i="11"/>
  <c r="C215" i="11"/>
  <c r="N214" i="11"/>
  <c r="L214" i="11"/>
  <c r="G213" i="11"/>
  <c r="C212" i="11"/>
  <c r="C222" i="11"/>
  <c r="G222" i="11"/>
  <c r="D221" i="11"/>
  <c r="G225" i="11"/>
  <c r="C224" i="11"/>
  <c r="D226" i="11"/>
  <c r="C109" i="11"/>
  <c r="G37" i="11"/>
  <c r="G28" i="11"/>
  <c r="G38" i="11"/>
  <c r="G26" i="11"/>
  <c r="D111" i="11"/>
  <c r="D93" i="11"/>
  <c r="D67" i="11"/>
  <c r="D91" i="11"/>
  <c r="D77" i="11"/>
  <c r="D109" i="11"/>
  <c r="D118" i="11"/>
  <c r="C117" i="11"/>
  <c r="C72" i="11"/>
  <c r="C96" i="11"/>
  <c r="C105" i="11"/>
  <c r="D17" i="11"/>
  <c r="D46" i="11"/>
  <c r="D83" i="11"/>
  <c r="D96" i="11"/>
  <c r="D105" i="11"/>
  <c r="C94" i="11"/>
  <c r="D78" i="11"/>
  <c r="D94" i="11"/>
  <c r="D103" i="11"/>
  <c r="C9" i="11"/>
  <c r="C30" i="11"/>
  <c r="C74" i="11"/>
  <c r="D19" i="11"/>
  <c r="D48" i="11"/>
  <c r="C45" i="11"/>
  <c r="C48" i="11"/>
  <c r="C21" i="11"/>
  <c r="C19" i="11"/>
  <c r="C47" i="11"/>
  <c r="C50" i="11"/>
  <c r="C59" i="11"/>
  <c r="G8" i="11"/>
  <c r="C18" i="11"/>
  <c r="C28" i="11"/>
  <c r="C37" i="11"/>
  <c r="C88" i="11"/>
  <c r="C106" i="11"/>
  <c r="C123" i="11"/>
  <c r="D60" i="11"/>
  <c r="D71" i="11"/>
  <c r="D100" i="11"/>
  <c r="D114" i="11"/>
  <c r="C16" i="11"/>
  <c r="C34" i="11"/>
  <c r="C121" i="11"/>
  <c r="D34" i="11"/>
  <c r="D64" i="11"/>
  <c r="D75" i="11"/>
  <c r="D87" i="11"/>
  <c r="D112" i="11"/>
  <c r="C68" i="11"/>
  <c r="C78" i="11"/>
  <c r="C90" i="11"/>
  <c r="C103" i="11"/>
  <c r="C108" i="11"/>
  <c r="D32" i="11"/>
  <c r="D62" i="11"/>
  <c r="D65" i="11"/>
  <c r="D102" i="11"/>
  <c r="D124" i="11"/>
  <c r="C25" i="11"/>
  <c r="C40" i="11"/>
  <c r="C71" i="11"/>
  <c r="C97" i="11"/>
  <c r="C114" i="11"/>
  <c r="D8" i="11"/>
  <c r="D14" i="11"/>
  <c r="D38" i="11"/>
  <c r="D45" i="11"/>
  <c r="D52" i="11"/>
  <c r="C12" i="11"/>
  <c r="C38" i="11"/>
  <c r="C56" i="11"/>
  <c r="C67" i="11"/>
  <c r="C87" i="11"/>
  <c r="C112" i="11"/>
  <c r="C115" i="11"/>
  <c r="C124" i="11"/>
  <c r="D25" i="11"/>
  <c r="D28" i="11"/>
  <c r="D36" i="11"/>
  <c r="D43" i="11"/>
  <c r="D56" i="11"/>
  <c r="C10" i="11"/>
  <c r="C27" i="11"/>
  <c r="C54" i="11"/>
  <c r="C57" i="11"/>
  <c r="C65" i="11"/>
  <c r="C82" i="11"/>
  <c r="C99" i="11"/>
  <c r="D10" i="11"/>
  <c r="D16" i="11"/>
  <c r="D23" i="11"/>
  <c r="D26" i="11"/>
  <c r="C13" i="11"/>
  <c r="C24" i="11"/>
  <c r="C41" i="11"/>
  <c r="C53" i="11"/>
  <c r="C64" i="11"/>
  <c r="C83" i="11"/>
  <c r="C100" i="11"/>
  <c r="C111" i="11"/>
  <c r="D11" i="11"/>
  <c r="D22" i="11"/>
  <c r="D39" i="11"/>
  <c r="D51" i="11"/>
  <c r="D68" i="11"/>
  <c r="D82" i="11"/>
  <c r="D97" i="11"/>
  <c r="D108" i="11"/>
  <c r="C22" i="11"/>
  <c r="C33" i="11"/>
  <c r="C51" i="11"/>
  <c r="C62" i="11"/>
  <c r="C77" i="11"/>
  <c r="C93" i="11"/>
  <c r="C120" i="11"/>
  <c r="D20" i="11"/>
  <c r="D31" i="11"/>
  <c r="D49" i="11"/>
  <c r="D59" i="11"/>
  <c r="D74" i="11"/>
  <c r="D90" i="11"/>
  <c r="D106" i="11"/>
  <c r="D117" i="11"/>
  <c r="C31" i="11"/>
  <c r="C44" i="11"/>
  <c r="C60" i="11"/>
  <c r="C75" i="11"/>
  <c r="C91" i="11"/>
  <c r="C118" i="11"/>
  <c r="D13" i="11"/>
  <c r="D29" i="11"/>
  <c r="D41" i="11"/>
  <c r="D57" i="11"/>
  <c r="D72" i="11"/>
  <c r="D88" i="11"/>
  <c r="D99" i="11"/>
  <c r="D115" i="11"/>
  <c r="C14" i="11"/>
  <c r="C23" i="11"/>
  <c r="C32" i="11"/>
  <c r="C43" i="11"/>
  <c r="C52" i="11"/>
  <c r="C63" i="11"/>
  <c r="C76" i="11"/>
  <c r="C84" i="11"/>
  <c r="C92" i="11"/>
  <c r="C101" i="11"/>
  <c r="C110" i="11"/>
  <c r="C119" i="11"/>
  <c r="D12" i="11"/>
  <c r="D21" i="11"/>
  <c r="D30" i="11"/>
  <c r="D40" i="11"/>
  <c r="D50" i="11"/>
  <c r="D58" i="11"/>
  <c r="D73" i="11"/>
  <c r="D81" i="11"/>
  <c r="D89" i="11"/>
  <c r="D98" i="11"/>
  <c r="D107" i="11"/>
  <c r="D116" i="11"/>
  <c r="D120" i="11"/>
  <c r="D122" i="11"/>
  <c r="G13" i="11"/>
  <c r="G41" i="11"/>
  <c r="G40" i="11"/>
  <c r="C11" i="11"/>
  <c r="C20" i="11"/>
  <c r="C29" i="11"/>
  <c r="C39" i="11"/>
  <c r="C49" i="11"/>
  <c r="C58" i="11"/>
  <c r="C73" i="11"/>
  <c r="C81" i="11"/>
  <c r="C89" i="11"/>
  <c r="C98" i="11"/>
  <c r="C107" i="11"/>
  <c r="C116" i="11"/>
  <c r="D9" i="11"/>
  <c r="D18" i="11"/>
  <c r="D27" i="11"/>
  <c r="D37" i="11"/>
  <c r="D47" i="11"/>
  <c r="D55" i="11"/>
  <c r="D66" i="11"/>
  <c r="D79" i="11"/>
  <c r="D86" i="11"/>
  <c r="D95" i="11"/>
  <c r="D104" i="11"/>
  <c r="D113" i="11"/>
  <c r="D123" i="11"/>
  <c r="C8" i="11"/>
  <c r="C17" i="11"/>
  <c r="C26" i="11"/>
  <c r="C36" i="11"/>
  <c r="C46" i="11"/>
  <c r="C55" i="11"/>
  <c r="C66" i="11"/>
  <c r="C79" i="11"/>
  <c r="C86" i="11"/>
  <c r="C95" i="11"/>
  <c r="C104" i="11"/>
  <c r="C113" i="11"/>
  <c r="C122" i="11"/>
  <c r="D15" i="11"/>
  <c r="D24" i="11"/>
  <c r="D33" i="11"/>
  <c r="D44" i="11"/>
  <c r="D53" i="11"/>
  <c r="D63" i="11"/>
  <c r="D76" i="11"/>
  <c r="D84" i="11"/>
  <c r="D92" i="11"/>
  <c r="D101" i="11"/>
  <c r="D110" i="11"/>
  <c r="D119" i="11"/>
  <c r="G7" i="11"/>
  <c r="F3" i="13"/>
  <c r="G129" i="11"/>
  <c r="G128" i="11"/>
  <c r="G126" i="11"/>
  <c r="G125" i="11"/>
  <c r="G123" i="11"/>
  <c r="G122" i="11"/>
  <c r="G120" i="11"/>
  <c r="G119" i="11"/>
  <c r="G117" i="11"/>
  <c r="G116" i="11"/>
  <c r="G114" i="11"/>
  <c r="G113" i="11"/>
  <c r="G110" i="11"/>
  <c r="G108" i="11"/>
  <c r="G107" i="11"/>
  <c r="G105" i="11"/>
  <c r="G104" i="11"/>
  <c r="G102" i="11"/>
  <c r="G101" i="11"/>
  <c r="G99" i="11"/>
  <c r="G98" i="11"/>
  <c r="G96" i="11"/>
  <c r="G95" i="11"/>
  <c r="G92" i="11"/>
  <c r="G90" i="11"/>
  <c r="G89" i="11"/>
  <c r="G86" i="11"/>
  <c r="G83" i="11"/>
  <c r="G80" i="11"/>
  <c r="G77" i="11"/>
  <c r="G74" i="11"/>
  <c r="G71" i="11"/>
  <c r="G68" i="11"/>
  <c r="G65" i="11"/>
  <c r="G62" i="11"/>
  <c r="G60" i="11"/>
  <c r="G59" i="11"/>
  <c r="G57" i="11"/>
  <c r="G56" i="11"/>
  <c r="G54" i="11"/>
  <c r="G53" i="11"/>
  <c r="G51" i="11"/>
  <c r="G50" i="11"/>
  <c r="G48" i="11"/>
  <c r="G47" i="11"/>
  <c r="G45" i="11"/>
  <c r="G44" i="11"/>
  <c r="G39" i="11"/>
  <c r="G36" i="11"/>
  <c r="G33" i="11"/>
  <c r="G32" i="11"/>
  <c r="G30" i="11"/>
  <c r="G29" i="11"/>
  <c r="G27" i="11"/>
  <c r="G24" i="11"/>
  <c r="G21" i="11"/>
  <c r="G20" i="11"/>
  <c r="G18" i="11"/>
  <c r="G17" i="11"/>
  <c r="G15" i="11"/>
  <c r="G14" i="11"/>
  <c r="G12" i="11"/>
  <c r="G11" i="11"/>
  <c r="G9" i="11"/>
  <c r="G127" i="11"/>
  <c r="G124" i="11"/>
  <c r="G121" i="11"/>
  <c r="G115" i="11"/>
  <c r="G109" i="11"/>
  <c r="G106" i="11"/>
  <c r="G103" i="11"/>
  <c r="G97" i="11"/>
  <c r="G91" i="11"/>
  <c r="G88" i="11"/>
  <c r="G79" i="11"/>
  <c r="G76" i="11"/>
  <c r="G73" i="11"/>
  <c r="G70" i="11"/>
  <c r="G58" i="11"/>
  <c r="G55" i="11"/>
  <c r="G52" i="11"/>
  <c r="G49" i="11"/>
  <c r="G46" i="11"/>
  <c r="G43" i="11"/>
  <c r="G34" i="11"/>
  <c r="G31" i="11"/>
  <c r="G25" i="11"/>
  <c r="G22" i="11"/>
  <c r="G19" i="11"/>
  <c r="G16" i="11"/>
  <c r="G10" i="11"/>
  <c r="BC6" i="1" a="1"/>
  <c r="BC6" i="1" s="1"/>
  <c r="G112" i="11"/>
  <c r="G94" i="11"/>
  <c r="G87" i="11"/>
  <c r="G85" i="11"/>
  <c r="G78" i="11"/>
  <c r="G69" i="11"/>
  <c r="G67" i="11"/>
  <c r="G118" i="11"/>
  <c r="G111" i="11"/>
  <c r="G100" i="11"/>
  <c r="G93" i="11"/>
  <c r="G84" i="11"/>
  <c r="G82" i="11"/>
  <c r="G75" i="11"/>
  <c r="G66" i="11"/>
  <c r="G64" i="11"/>
  <c r="G81" i="11"/>
  <c r="G72" i="11"/>
  <c r="G63" i="11"/>
  <c r="G61" i="11"/>
  <c r="E3" i="12"/>
  <c r="D7" i="11"/>
  <c r="AN6" i="1"/>
  <c r="L3" i="12"/>
  <c r="AM6" i="1"/>
  <c r="D3" i="12"/>
  <c r="W2" i="12"/>
  <c r="BE6" i="1"/>
  <c r="BQ6" i="1"/>
  <c r="C16" i="9"/>
  <c r="C15" i="9"/>
  <c r="L431" i="11" l="1"/>
  <c r="N118" i="11"/>
  <c r="L100" i="11"/>
  <c r="L112" i="11"/>
  <c r="L417" i="11"/>
  <c r="N438" i="11"/>
  <c r="W4" i="12"/>
  <c r="W5" i="12"/>
  <c r="W6" i="12"/>
  <c r="W7" i="12"/>
  <c r="W8" i="12"/>
  <c r="W9" i="12"/>
  <c r="W10" i="12"/>
  <c r="W11" i="12"/>
  <c r="W12" i="12"/>
  <c r="W13" i="12"/>
  <c r="W14" i="12"/>
  <c r="W15" i="12"/>
  <c r="N433" i="11"/>
  <c r="N424" i="11"/>
  <c r="N402" i="11"/>
  <c r="N412" i="11"/>
  <c r="L403" i="11"/>
  <c r="W397" i="12"/>
  <c r="W398" i="12"/>
  <c r="W399" i="12"/>
  <c r="W400" i="12"/>
  <c r="W401" i="12"/>
  <c r="W402" i="12"/>
  <c r="W403" i="12"/>
  <c r="W404" i="12"/>
  <c r="W405" i="12"/>
  <c r="W406" i="12"/>
  <c r="W407" i="12"/>
  <c r="W408" i="12"/>
  <c r="W409" i="12"/>
  <c r="W410" i="12"/>
  <c r="W411" i="12"/>
  <c r="W412" i="12"/>
  <c r="W413" i="12"/>
  <c r="W414" i="12"/>
  <c r="W415" i="12"/>
  <c r="W416" i="12"/>
  <c r="W417" i="12"/>
  <c r="W418" i="12"/>
  <c r="W419" i="12"/>
  <c r="W420" i="12"/>
  <c r="W421" i="12"/>
  <c r="W422" i="12"/>
  <c r="W423" i="12"/>
  <c r="W424" i="12"/>
  <c r="W425" i="12"/>
  <c r="W426" i="12"/>
  <c r="W427" i="12"/>
  <c r="W428" i="12"/>
  <c r="W429" i="12"/>
  <c r="W430" i="12"/>
  <c r="W431" i="12"/>
  <c r="W432" i="12"/>
  <c r="W433" i="12"/>
  <c r="W434" i="12"/>
  <c r="W435" i="12"/>
  <c r="W436" i="12"/>
  <c r="W437" i="12"/>
  <c r="W438" i="12"/>
  <c r="W439" i="12"/>
  <c r="W440" i="12"/>
  <c r="W441" i="12"/>
  <c r="W442" i="12"/>
  <c r="W443" i="12"/>
  <c r="W444" i="12"/>
  <c r="W445" i="12"/>
  <c r="W446" i="12"/>
  <c r="W447" i="12"/>
  <c r="W448" i="12"/>
  <c r="W449" i="12"/>
  <c r="W450" i="12"/>
  <c r="W451" i="12"/>
  <c r="W452" i="12"/>
  <c r="W453" i="12"/>
  <c r="W454" i="12"/>
  <c r="W455" i="12"/>
  <c r="W456" i="12"/>
  <c r="W457" i="12"/>
  <c r="W458" i="12"/>
  <c r="W459" i="12"/>
  <c r="N210" i="11"/>
  <c r="L423" i="11"/>
  <c r="N423" i="11"/>
  <c r="L426" i="11"/>
  <c r="N426" i="11"/>
  <c r="L429" i="11"/>
  <c r="N429" i="11"/>
  <c r="L432" i="11"/>
  <c r="N432" i="11"/>
  <c r="L422" i="11"/>
  <c r="N422" i="11"/>
  <c r="L427" i="11"/>
  <c r="N427" i="11"/>
  <c r="L430" i="11"/>
  <c r="N430" i="11"/>
  <c r="L420" i="11"/>
  <c r="N420" i="11"/>
  <c r="L425" i="11"/>
  <c r="N425" i="11"/>
  <c r="L428" i="11"/>
  <c r="N428" i="11"/>
  <c r="L396" i="11"/>
  <c r="N396" i="11"/>
  <c r="L408" i="11"/>
  <c r="N408" i="11"/>
  <c r="L413" i="11"/>
  <c r="N413" i="11"/>
  <c r="L395" i="11"/>
  <c r="N395" i="11"/>
  <c r="L421" i="11"/>
  <c r="N421" i="11"/>
  <c r="L407" i="11"/>
  <c r="N407" i="11"/>
  <c r="L398" i="11"/>
  <c r="N398" i="11"/>
  <c r="L401" i="11"/>
  <c r="N401" i="11"/>
  <c r="L404" i="11"/>
  <c r="N404" i="11"/>
  <c r="L440" i="11"/>
  <c r="N440" i="11"/>
  <c r="L416" i="11"/>
  <c r="N416" i="11"/>
  <c r="L434" i="11"/>
  <c r="N434" i="11"/>
  <c r="L419" i="11"/>
  <c r="N419" i="11"/>
  <c r="L393" i="11"/>
  <c r="N393" i="11"/>
  <c r="L392" i="11"/>
  <c r="N392" i="11"/>
  <c r="L409" i="11"/>
  <c r="N409" i="11"/>
  <c r="L439" i="11"/>
  <c r="N439" i="11"/>
  <c r="W16" i="12"/>
  <c r="W17" i="12"/>
  <c r="W18" i="12"/>
  <c r="W19" i="12"/>
  <c r="W20" i="12"/>
  <c r="W21" i="12"/>
  <c r="W22" i="12"/>
  <c r="W23" i="12"/>
  <c r="W24" i="12"/>
  <c r="W25" i="12"/>
  <c r="W26" i="12"/>
  <c r="W27" i="12"/>
  <c r="W28" i="12"/>
  <c r="W29" i="12"/>
  <c r="W30" i="12"/>
  <c r="W31" i="12"/>
  <c r="W32" i="12"/>
  <c r="W33" i="12"/>
  <c r="W34" i="12"/>
  <c r="W35" i="12"/>
  <c r="W36" i="12"/>
  <c r="W37" i="12"/>
  <c r="W38" i="12"/>
  <c r="W39" i="12"/>
  <c r="W40" i="12"/>
  <c r="W41" i="12"/>
  <c r="W42" i="12"/>
  <c r="W43" i="12"/>
  <c r="W44" i="12"/>
  <c r="W45" i="12"/>
  <c r="W46" i="12"/>
  <c r="W47" i="12"/>
  <c r="W48" i="12"/>
  <c r="W49" i="12"/>
  <c r="W50" i="12"/>
  <c r="W51" i="12"/>
  <c r="W52" i="12"/>
  <c r="W53" i="12"/>
  <c r="W54" i="12"/>
  <c r="W55" i="12"/>
  <c r="W56" i="12"/>
  <c r="W57" i="12"/>
  <c r="W58" i="12"/>
  <c r="W59" i="12"/>
  <c r="W60" i="12"/>
  <c r="W61" i="12"/>
  <c r="W62" i="12"/>
  <c r="W63" i="12"/>
  <c r="W64" i="12"/>
  <c r="W65" i="12"/>
  <c r="W66" i="12"/>
  <c r="W67" i="12"/>
  <c r="W68" i="12"/>
  <c r="W69" i="12"/>
  <c r="W70" i="12"/>
  <c r="W71" i="12"/>
  <c r="W72" i="12"/>
  <c r="W73" i="12"/>
  <c r="W74" i="12"/>
  <c r="W75" i="12"/>
  <c r="W76" i="12"/>
  <c r="W77" i="12"/>
  <c r="W78" i="12"/>
  <c r="W79" i="12"/>
  <c r="W80" i="12"/>
  <c r="W81" i="12"/>
  <c r="W82" i="12"/>
  <c r="W83" i="12"/>
  <c r="W84" i="12"/>
  <c r="W85" i="12"/>
  <c r="W86" i="12"/>
  <c r="W87" i="12"/>
  <c r="W88" i="12"/>
  <c r="W89" i="12"/>
  <c r="W90" i="12"/>
  <c r="W91" i="12"/>
  <c r="W92" i="12"/>
  <c r="W93" i="12"/>
  <c r="W94" i="12"/>
  <c r="W95" i="12"/>
  <c r="W96" i="12"/>
  <c r="W97" i="12"/>
  <c r="W98" i="12"/>
  <c r="W99" i="12"/>
  <c r="W100" i="12"/>
  <c r="W101" i="12"/>
  <c r="W102" i="12"/>
  <c r="W103" i="12"/>
  <c r="W104" i="12"/>
  <c r="W105" i="12"/>
  <c r="W106" i="12"/>
  <c r="W107" i="12"/>
  <c r="W108" i="12"/>
  <c r="W109" i="12"/>
  <c r="W110" i="12"/>
  <c r="W111" i="12"/>
  <c r="W112" i="12"/>
  <c r="W113" i="12"/>
  <c r="W114" i="12"/>
  <c r="W115" i="12"/>
  <c r="W116" i="12"/>
  <c r="W117" i="12"/>
  <c r="W118" i="12"/>
  <c r="W119" i="12"/>
  <c r="W120" i="12"/>
  <c r="W121" i="12"/>
  <c r="W122" i="12"/>
  <c r="W123" i="12"/>
  <c r="W124" i="12"/>
  <c r="W125" i="12"/>
  <c r="W126" i="12"/>
  <c r="W127" i="12"/>
  <c r="W128" i="12"/>
  <c r="W129" i="12"/>
  <c r="W130" i="12"/>
  <c r="W131" i="12"/>
  <c r="W132" i="12"/>
  <c r="W133" i="12"/>
  <c r="W134" i="12"/>
  <c r="W135" i="12"/>
  <c r="W136" i="12"/>
  <c r="W137" i="12"/>
  <c r="W138" i="12"/>
  <c r="W139" i="12"/>
  <c r="W140" i="12"/>
  <c r="W141" i="12"/>
  <c r="W142" i="12"/>
  <c r="W143" i="12"/>
  <c r="W144" i="12"/>
  <c r="W145" i="12"/>
  <c r="W146" i="12"/>
  <c r="W147" i="12"/>
  <c r="W148" i="12"/>
  <c r="W149" i="12"/>
  <c r="W150" i="12"/>
  <c r="W151" i="12"/>
  <c r="W152" i="12"/>
  <c r="W153" i="12"/>
  <c r="W154" i="12"/>
  <c r="W155" i="12"/>
  <c r="W156" i="12"/>
  <c r="W157" i="12"/>
  <c r="W158" i="12"/>
  <c r="W159" i="12"/>
  <c r="W160" i="12"/>
  <c r="W161" i="12"/>
  <c r="W162" i="12"/>
  <c r="W163" i="12"/>
  <c r="W164" i="12"/>
  <c r="W165" i="12"/>
  <c r="W166" i="12"/>
  <c r="W167" i="12"/>
  <c r="W168" i="12"/>
  <c r="W169" i="12"/>
  <c r="W170" i="12"/>
  <c r="W171" i="12"/>
  <c r="W172" i="12"/>
  <c r="W173" i="12"/>
  <c r="W174" i="12"/>
  <c r="W175" i="12"/>
  <c r="W176" i="12"/>
  <c r="W177" i="12"/>
  <c r="W178" i="12"/>
  <c r="W179" i="12"/>
  <c r="W180" i="12"/>
  <c r="W181" i="12"/>
  <c r="W182" i="12"/>
  <c r="W183" i="12"/>
  <c r="W184" i="12"/>
  <c r="W185" i="12"/>
  <c r="W186" i="12"/>
  <c r="W187" i="12"/>
  <c r="W188" i="12"/>
  <c r="W189" i="12"/>
  <c r="W190" i="12"/>
  <c r="W191" i="12"/>
  <c r="W192" i="12"/>
  <c r="W193" i="12"/>
  <c r="W194" i="12"/>
  <c r="W195" i="12"/>
  <c r="W196" i="12"/>
  <c r="W197" i="12"/>
  <c r="W198" i="12"/>
  <c r="W199" i="12"/>
  <c r="W200" i="12"/>
  <c r="W201" i="12"/>
  <c r="W202" i="12"/>
  <c r="W203" i="12"/>
  <c r="W204" i="12"/>
  <c r="W205" i="12"/>
  <c r="W206" i="12"/>
  <c r="W207" i="12"/>
  <c r="W208" i="12"/>
  <c r="W209" i="12"/>
  <c r="W210" i="12"/>
  <c r="W211" i="12"/>
  <c r="W212" i="12"/>
  <c r="W213" i="12"/>
  <c r="W214" i="12"/>
  <c r="W215" i="12"/>
  <c r="W216" i="12"/>
  <c r="W217" i="12"/>
  <c r="W218" i="12"/>
  <c r="W219" i="12"/>
  <c r="W220" i="12"/>
  <c r="W221" i="12"/>
  <c r="W222" i="12"/>
  <c r="W223" i="12"/>
  <c r="W224" i="12"/>
  <c r="W225" i="12"/>
  <c r="W226" i="12"/>
  <c r="W227" i="12"/>
  <c r="W228" i="12"/>
  <c r="W229" i="12"/>
  <c r="W230" i="12"/>
  <c r="W231" i="12"/>
  <c r="W232" i="12"/>
  <c r="W233" i="12"/>
  <c r="W234" i="12"/>
  <c r="W235" i="12"/>
  <c r="W236" i="12"/>
  <c r="W237" i="12"/>
  <c r="W238" i="12"/>
  <c r="W239" i="12"/>
  <c r="W240" i="12"/>
  <c r="W241" i="12"/>
  <c r="W242" i="12"/>
  <c r="W243" i="12"/>
  <c r="W244" i="12"/>
  <c r="W245" i="12"/>
  <c r="W246" i="12"/>
  <c r="W247" i="12"/>
  <c r="W248" i="12"/>
  <c r="W249" i="12"/>
  <c r="W250" i="12"/>
  <c r="W251" i="12"/>
  <c r="W252" i="12"/>
  <c r="W253" i="12"/>
  <c r="W254" i="12"/>
  <c r="W255" i="12"/>
  <c r="W256" i="12"/>
  <c r="W257" i="12"/>
  <c r="W258" i="12"/>
  <c r="W259" i="12"/>
  <c r="W260" i="12"/>
  <c r="W261" i="12"/>
  <c r="W262" i="12"/>
  <c r="W263" i="12"/>
  <c r="W264" i="12"/>
  <c r="W265" i="12"/>
  <c r="W266" i="12"/>
  <c r="W267" i="12"/>
  <c r="W268" i="12"/>
  <c r="W269" i="12"/>
  <c r="W270" i="12"/>
  <c r="W271" i="12"/>
  <c r="W272" i="12"/>
  <c r="W273" i="12"/>
  <c r="W274" i="12"/>
  <c r="W275" i="12"/>
  <c r="W276" i="12"/>
  <c r="W277" i="12"/>
  <c r="W278" i="12"/>
  <c r="W279" i="12"/>
  <c r="W280" i="12"/>
  <c r="W281" i="12"/>
  <c r="W282" i="12"/>
  <c r="W283" i="12"/>
  <c r="W284" i="12"/>
  <c r="W285" i="12"/>
  <c r="W286" i="12"/>
  <c r="W287" i="12"/>
  <c r="W288" i="12"/>
  <c r="W289" i="12"/>
  <c r="W290" i="12"/>
  <c r="W291" i="12"/>
  <c r="W292" i="12"/>
  <c r="W293" i="12"/>
  <c r="W294" i="12"/>
  <c r="W295" i="12"/>
  <c r="W296" i="12"/>
  <c r="W297" i="12"/>
  <c r="W298" i="12"/>
  <c r="W299" i="12"/>
  <c r="W300" i="12"/>
  <c r="W301" i="12"/>
  <c r="W302" i="12"/>
  <c r="W303" i="12"/>
  <c r="W304" i="12"/>
  <c r="W305" i="12"/>
  <c r="W306" i="12"/>
  <c r="W307" i="12"/>
  <c r="W308" i="12"/>
  <c r="W309" i="12"/>
  <c r="W310" i="12"/>
  <c r="W311" i="12"/>
  <c r="W312" i="12"/>
  <c r="W313" i="12"/>
  <c r="W314" i="12"/>
  <c r="W315" i="12"/>
  <c r="W316" i="12"/>
  <c r="W317" i="12"/>
  <c r="W318" i="12"/>
  <c r="W319" i="12"/>
  <c r="W320" i="12"/>
  <c r="W321" i="12"/>
  <c r="W322" i="12"/>
  <c r="W323" i="12"/>
  <c r="W324" i="12"/>
  <c r="W325" i="12"/>
  <c r="W326" i="12"/>
  <c r="W327" i="12"/>
  <c r="W328" i="12"/>
  <c r="W329" i="12"/>
  <c r="W330" i="12"/>
  <c r="W331" i="12"/>
  <c r="W332" i="12"/>
  <c r="W333" i="12"/>
  <c r="W334" i="12"/>
  <c r="W335" i="12"/>
  <c r="W336" i="12"/>
  <c r="W337" i="12"/>
  <c r="W338" i="12"/>
  <c r="W339" i="12"/>
  <c r="W340" i="12"/>
  <c r="W341" i="12"/>
  <c r="W342" i="12"/>
  <c r="W343" i="12"/>
  <c r="W344" i="12"/>
  <c r="W345" i="12"/>
  <c r="W346" i="12"/>
  <c r="W347" i="12"/>
  <c r="W348" i="12"/>
  <c r="W349" i="12"/>
  <c r="W350" i="12"/>
  <c r="W351" i="12"/>
  <c r="W352" i="12"/>
  <c r="W353" i="12"/>
  <c r="W354" i="12"/>
  <c r="W355" i="12"/>
  <c r="W356" i="12"/>
  <c r="W357" i="12"/>
  <c r="W358" i="12"/>
  <c r="W359" i="12"/>
  <c r="W360" i="12"/>
  <c r="W361" i="12"/>
  <c r="W362" i="12"/>
  <c r="W363" i="12"/>
  <c r="W364" i="12"/>
  <c r="W365" i="12"/>
  <c r="W366" i="12"/>
  <c r="W367" i="12"/>
  <c r="W368" i="12"/>
  <c r="W369" i="12"/>
  <c r="W370" i="12"/>
  <c r="W371" i="12"/>
  <c r="W372" i="12"/>
  <c r="W373" i="12"/>
  <c r="W374" i="12"/>
  <c r="W375" i="12"/>
  <c r="W376" i="12"/>
  <c r="W377" i="12"/>
  <c r="W378" i="12"/>
  <c r="W379" i="12"/>
  <c r="W380" i="12"/>
  <c r="W381" i="12"/>
  <c r="W382" i="12"/>
  <c r="W383" i="12"/>
  <c r="W384" i="12"/>
  <c r="W385" i="12"/>
  <c r="W386" i="12"/>
  <c r="W387" i="12"/>
  <c r="W388" i="12"/>
  <c r="W389" i="12"/>
  <c r="W390" i="12"/>
  <c r="W391" i="12"/>
  <c r="W392" i="12"/>
  <c r="W393" i="12"/>
  <c r="W394" i="12"/>
  <c r="W395" i="12"/>
  <c r="W396" i="12"/>
  <c r="L526" i="11"/>
  <c r="N21" i="11"/>
  <c r="N11" i="11"/>
  <c r="N226" i="11"/>
  <c r="L333" i="11"/>
  <c r="N333" i="11"/>
  <c r="N224" i="11"/>
  <c r="N31" i="11"/>
  <c r="N217" i="11"/>
  <c r="N221" i="11"/>
  <c r="L190" i="11"/>
  <c r="L211" i="11"/>
  <c r="L35" i="11"/>
  <c r="L20" i="11"/>
  <c r="L517" i="11"/>
  <c r="L309" i="11"/>
  <c r="N309" i="11"/>
  <c r="L300" i="11"/>
  <c r="N300" i="11"/>
  <c r="L298" i="11"/>
  <c r="N298" i="11"/>
  <c r="L296" i="11"/>
  <c r="N296" i="11"/>
  <c r="L299" i="11"/>
  <c r="N299" i="11"/>
  <c r="L314" i="11"/>
  <c r="N314" i="11"/>
  <c r="L294" i="11"/>
  <c r="N294" i="11"/>
  <c r="L297" i="11"/>
  <c r="N297" i="11"/>
  <c r="L315" i="11"/>
  <c r="N315" i="11"/>
  <c r="L318" i="11"/>
  <c r="N318" i="11"/>
  <c r="L312" i="11"/>
  <c r="N312" i="11"/>
  <c r="L306" i="11"/>
  <c r="N306" i="11"/>
  <c r="L305" i="11"/>
  <c r="N305" i="11"/>
  <c r="L317" i="11"/>
  <c r="N317" i="11"/>
  <c r="L293" i="11"/>
  <c r="N293" i="11"/>
  <c r="L319" i="11"/>
  <c r="N319" i="11"/>
  <c r="L316" i="11"/>
  <c r="N316" i="11"/>
  <c r="L295" i="11"/>
  <c r="N295" i="11"/>
  <c r="L520" i="11"/>
  <c r="L523" i="11"/>
  <c r="L253" i="11"/>
  <c r="N253" i="11"/>
  <c r="L259" i="11"/>
  <c r="N259" i="11"/>
  <c r="L254" i="11"/>
  <c r="N254" i="11"/>
  <c r="L240" i="11"/>
  <c r="N240" i="11"/>
  <c r="L257" i="11"/>
  <c r="N257" i="11"/>
  <c r="L242" i="11"/>
  <c r="N242" i="11"/>
  <c r="L243" i="11"/>
  <c r="N243" i="11"/>
  <c r="L246" i="11"/>
  <c r="N246" i="11"/>
  <c r="L258" i="11"/>
  <c r="N258" i="11"/>
  <c r="L235" i="11"/>
  <c r="N235" i="11"/>
  <c r="L247" i="11"/>
  <c r="N247" i="11"/>
  <c r="L250" i="11"/>
  <c r="N250" i="11"/>
  <c r="L236" i="11"/>
  <c r="N236" i="11"/>
  <c r="L239" i="11"/>
  <c r="N239" i="11"/>
  <c r="L245" i="11"/>
  <c r="N245" i="11"/>
  <c r="L248" i="11"/>
  <c r="N248" i="11"/>
  <c r="L260" i="11"/>
  <c r="N260" i="11"/>
  <c r="L269" i="11"/>
  <c r="N269" i="11"/>
  <c r="L278" i="11"/>
  <c r="N278" i="11"/>
  <c r="L233" i="11"/>
  <c r="N233" i="11"/>
  <c r="L263" i="11"/>
  <c r="N263" i="11"/>
  <c r="L272" i="11"/>
  <c r="N272" i="11"/>
  <c r="L281" i="11"/>
  <c r="N281" i="11"/>
  <c r="L266" i="11"/>
  <c r="N266" i="11"/>
  <c r="L276" i="11"/>
  <c r="N276" i="11"/>
  <c r="L279" i="11"/>
  <c r="N279" i="11"/>
  <c r="L282" i="11"/>
  <c r="N282" i="11"/>
  <c r="L291" i="11"/>
  <c r="N291" i="11"/>
  <c r="L267" i="11"/>
  <c r="N267" i="11"/>
  <c r="L273" i="11"/>
  <c r="N273" i="11"/>
  <c r="L238" i="11"/>
  <c r="N238" i="11"/>
  <c r="L268" i="11"/>
  <c r="N268" i="11"/>
  <c r="L289" i="11"/>
  <c r="N289" i="11"/>
  <c r="L292" i="11"/>
  <c r="N292" i="11"/>
  <c r="L287" i="11"/>
  <c r="N287" i="11"/>
  <c r="L275" i="11"/>
  <c r="N275" i="11"/>
  <c r="L288" i="11"/>
  <c r="N288" i="11"/>
  <c r="L285" i="11"/>
  <c r="N285" i="11"/>
  <c r="L274" i="11"/>
  <c r="N274" i="11"/>
  <c r="L255" i="11"/>
  <c r="N255" i="11"/>
  <c r="L156" i="11"/>
  <c r="N215" i="11"/>
  <c r="L173" i="11"/>
  <c r="L508" i="11"/>
  <c r="L514" i="11"/>
  <c r="L181" i="11"/>
  <c r="L153" i="11"/>
  <c r="L212" i="11"/>
  <c r="L511" i="11"/>
  <c r="L529" i="11"/>
  <c r="N135" i="11"/>
  <c r="N140" i="11"/>
  <c r="L164" i="11"/>
  <c r="L168" i="11"/>
  <c r="N168" i="11"/>
  <c r="L174" i="11"/>
  <c r="N174" i="11"/>
  <c r="L180" i="11"/>
  <c r="N180" i="11"/>
  <c r="N534" i="11"/>
  <c r="L534" i="11"/>
  <c r="L383" i="11"/>
  <c r="N383" i="11"/>
  <c r="L369" i="11"/>
  <c r="N369" i="11"/>
  <c r="L370" i="11"/>
  <c r="N370" i="11"/>
  <c r="L371" i="11"/>
  <c r="N371" i="11"/>
  <c r="L372" i="11"/>
  <c r="N372" i="11"/>
  <c r="L373" i="11"/>
  <c r="N373" i="11"/>
  <c r="L374" i="11"/>
  <c r="N374" i="11"/>
  <c r="L375" i="11"/>
  <c r="N375" i="11"/>
  <c r="L376" i="11"/>
  <c r="N376" i="11"/>
  <c r="L377" i="11"/>
  <c r="N377" i="11"/>
  <c r="L378" i="11"/>
  <c r="N378" i="11"/>
  <c r="L379" i="11"/>
  <c r="N379" i="11"/>
  <c r="L380" i="11"/>
  <c r="N380" i="11"/>
  <c r="L381" i="11"/>
  <c r="N381" i="11"/>
  <c r="L382" i="11"/>
  <c r="N382" i="11"/>
  <c r="L384" i="11"/>
  <c r="N384" i="11"/>
  <c r="L385" i="11"/>
  <c r="N385" i="11"/>
  <c r="L386" i="11"/>
  <c r="N386" i="11"/>
  <c r="L387" i="11"/>
  <c r="N387" i="11"/>
  <c r="L388" i="11"/>
  <c r="N388" i="11"/>
  <c r="L389" i="11"/>
  <c r="N389" i="11"/>
  <c r="N134" i="11"/>
  <c r="L131" i="11"/>
  <c r="L133" i="11"/>
  <c r="N531" i="11"/>
  <c r="L531" i="11"/>
  <c r="N503" i="11"/>
  <c r="L503" i="11"/>
  <c r="L524" i="11"/>
  <c r="N524" i="11"/>
  <c r="N513" i="11"/>
  <c r="L513" i="11"/>
  <c r="N522" i="11"/>
  <c r="L522" i="11"/>
  <c r="N515" i="11"/>
  <c r="L515" i="11"/>
  <c r="N530" i="11"/>
  <c r="L530" i="11"/>
  <c r="N521" i="11"/>
  <c r="L521" i="11"/>
  <c r="L502" i="11"/>
  <c r="N502" i="11"/>
  <c r="N527" i="11"/>
  <c r="L527" i="11"/>
  <c r="N518" i="11"/>
  <c r="L518" i="11"/>
  <c r="N525" i="11"/>
  <c r="L525" i="11"/>
  <c r="N528" i="11"/>
  <c r="L528" i="11"/>
  <c r="N512" i="11"/>
  <c r="L512" i="11"/>
  <c r="N507" i="11"/>
  <c r="L507" i="11"/>
  <c r="N510" i="11"/>
  <c r="L510" i="11"/>
  <c r="L533" i="11"/>
  <c r="N533" i="11"/>
  <c r="N509" i="11"/>
  <c r="L509" i="11"/>
  <c r="N516" i="11"/>
  <c r="L516" i="11"/>
  <c r="N519" i="11"/>
  <c r="L519" i="11"/>
  <c r="L136" i="11"/>
  <c r="L355" i="11"/>
  <c r="N355" i="11"/>
  <c r="L443" i="11"/>
  <c r="N443" i="11"/>
  <c r="L227" i="11"/>
  <c r="N227" i="11"/>
  <c r="L228" i="11"/>
  <c r="N228" i="11"/>
  <c r="L229" i="11"/>
  <c r="N229" i="11"/>
  <c r="L230" i="11"/>
  <c r="N230" i="11"/>
  <c r="L231" i="11"/>
  <c r="N231" i="11"/>
  <c r="L320" i="11"/>
  <c r="N320" i="11"/>
  <c r="L321" i="11"/>
  <c r="N321" i="11"/>
  <c r="L322" i="11"/>
  <c r="N322" i="11"/>
  <c r="L323" i="11"/>
  <c r="N323" i="11"/>
  <c r="L324" i="11"/>
  <c r="N324" i="11"/>
  <c r="L325" i="11"/>
  <c r="N325" i="11"/>
  <c r="L326" i="11"/>
  <c r="N326" i="11"/>
  <c r="L327" i="11"/>
  <c r="N327" i="11"/>
  <c r="L328" i="11"/>
  <c r="N328" i="11"/>
  <c r="L329" i="11"/>
  <c r="N329" i="11"/>
  <c r="L330" i="11"/>
  <c r="N330" i="11"/>
  <c r="L331" i="11"/>
  <c r="N331" i="11"/>
  <c r="L332" i="11"/>
  <c r="N332" i="11"/>
  <c r="L334" i="11"/>
  <c r="N334" i="11"/>
  <c r="L335" i="11"/>
  <c r="N335" i="11"/>
  <c r="L336" i="11"/>
  <c r="N336" i="11"/>
  <c r="L337" i="11"/>
  <c r="N337" i="11"/>
  <c r="L338" i="11"/>
  <c r="N338" i="11"/>
  <c r="L339" i="11"/>
  <c r="N339" i="11"/>
  <c r="L340" i="11"/>
  <c r="N340" i="11"/>
  <c r="L341" i="11"/>
  <c r="N341" i="11"/>
  <c r="L342" i="11"/>
  <c r="N342" i="11"/>
  <c r="L343" i="11"/>
  <c r="N343" i="11"/>
  <c r="L344" i="11"/>
  <c r="N344" i="11"/>
  <c r="L345" i="11"/>
  <c r="N345" i="11"/>
  <c r="L346" i="11"/>
  <c r="N346" i="11"/>
  <c r="L347" i="11"/>
  <c r="N347" i="11"/>
  <c r="L348" i="11"/>
  <c r="N348" i="11"/>
  <c r="L349" i="11"/>
  <c r="N349" i="11"/>
  <c r="L350" i="11"/>
  <c r="N350" i="11"/>
  <c r="L351" i="11"/>
  <c r="N351" i="11"/>
  <c r="L352" i="11"/>
  <c r="N352" i="11"/>
  <c r="L353" i="11"/>
  <c r="N353" i="11"/>
  <c r="L354" i="11"/>
  <c r="N354" i="11"/>
  <c r="L356" i="11"/>
  <c r="N356" i="11"/>
  <c r="L357" i="11"/>
  <c r="N357" i="11"/>
  <c r="L358" i="11"/>
  <c r="N358" i="11"/>
  <c r="L359" i="11"/>
  <c r="N359" i="11"/>
  <c r="L360" i="11"/>
  <c r="N360" i="11"/>
  <c r="L361" i="11"/>
  <c r="N361" i="11"/>
  <c r="L362" i="11"/>
  <c r="N362" i="11"/>
  <c r="L363" i="11"/>
  <c r="N363" i="11"/>
  <c r="L364" i="11"/>
  <c r="N364" i="11"/>
  <c r="L365" i="11"/>
  <c r="N365" i="11"/>
  <c r="L366" i="11"/>
  <c r="N366" i="11"/>
  <c r="L367" i="11"/>
  <c r="N367" i="11"/>
  <c r="L368" i="11"/>
  <c r="N368" i="11"/>
  <c r="L441" i="11"/>
  <c r="N441" i="11"/>
  <c r="L442" i="11"/>
  <c r="N442" i="11"/>
  <c r="L444" i="11"/>
  <c r="N444" i="11"/>
  <c r="L445" i="11"/>
  <c r="N445" i="11"/>
  <c r="L446" i="11"/>
  <c r="N446" i="11"/>
  <c r="L447" i="11"/>
  <c r="N447" i="11"/>
  <c r="L448" i="11"/>
  <c r="N448" i="11"/>
  <c r="L449" i="11"/>
  <c r="N449" i="11"/>
  <c r="L450" i="11"/>
  <c r="N450" i="11"/>
  <c r="L451" i="11"/>
  <c r="N451" i="11"/>
  <c r="L452" i="11"/>
  <c r="N452" i="11"/>
  <c r="L453" i="11"/>
  <c r="N453" i="11"/>
  <c r="L454" i="11"/>
  <c r="N454" i="11"/>
  <c r="L455" i="11"/>
  <c r="N455" i="11"/>
  <c r="L456" i="11"/>
  <c r="N456" i="11"/>
  <c r="L457" i="11"/>
  <c r="N457" i="11"/>
  <c r="L458" i="11"/>
  <c r="N458" i="11"/>
  <c r="L459" i="11"/>
  <c r="N459" i="11"/>
  <c r="L460" i="11"/>
  <c r="N460" i="11"/>
  <c r="L461" i="11"/>
  <c r="N461" i="11"/>
  <c r="L462" i="11"/>
  <c r="N462" i="11"/>
  <c r="L463" i="11"/>
  <c r="N463" i="11"/>
  <c r="L464" i="11"/>
  <c r="N464" i="11"/>
  <c r="L465" i="11"/>
  <c r="N465" i="11"/>
  <c r="L466" i="11"/>
  <c r="N466" i="11"/>
  <c r="L467" i="11"/>
  <c r="N467" i="11"/>
  <c r="L468" i="11"/>
  <c r="N468" i="11"/>
  <c r="L469" i="11"/>
  <c r="N469" i="11"/>
  <c r="L470" i="11"/>
  <c r="N470" i="11"/>
  <c r="L471" i="11"/>
  <c r="N471" i="11"/>
  <c r="L472" i="11"/>
  <c r="N472" i="11"/>
  <c r="L473" i="11"/>
  <c r="N473" i="11"/>
  <c r="L474" i="11"/>
  <c r="N474" i="11"/>
  <c r="L475" i="11"/>
  <c r="N475" i="11"/>
  <c r="L476" i="11"/>
  <c r="N476" i="11"/>
  <c r="L477" i="11"/>
  <c r="N477" i="11"/>
  <c r="L478" i="11"/>
  <c r="N478" i="11"/>
  <c r="L479" i="11"/>
  <c r="N479" i="11"/>
  <c r="L480" i="11"/>
  <c r="N480" i="11"/>
  <c r="L481" i="11"/>
  <c r="N481" i="11"/>
  <c r="L482" i="11"/>
  <c r="N482" i="11"/>
  <c r="L483" i="11"/>
  <c r="N483" i="11"/>
  <c r="L484" i="11"/>
  <c r="N484" i="11"/>
  <c r="L485" i="11"/>
  <c r="N485" i="11"/>
  <c r="L486" i="11"/>
  <c r="N486" i="11"/>
  <c r="L487" i="11"/>
  <c r="N487" i="11"/>
  <c r="L488" i="11"/>
  <c r="N488" i="11"/>
  <c r="L489" i="11"/>
  <c r="N489" i="11"/>
  <c r="L490" i="11"/>
  <c r="N490" i="11"/>
  <c r="L491" i="11"/>
  <c r="N491" i="11"/>
  <c r="L492" i="11"/>
  <c r="N492" i="11"/>
  <c r="L493" i="11"/>
  <c r="N493" i="11"/>
  <c r="L494" i="11"/>
  <c r="N494" i="11"/>
  <c r="L495" i="11"/>
  <c r="N495" i="11"/>
  <c r="L496" i="11"/>
  <c r="N496" i="11"/>
  <c r="L497" i="11"/>
  <c r="N497" i="11"/>
  <c r="L498" i="11"/>
  <c r="N498" i="11"/>
  <c r="L499" i="11"/>
  <c r="N499" i="11"/>
  <c r="L500" i="11"/>
  <c r="N500" i="11"/>
  <c r="L501" i="11"/>
  <c r="N501" i="11"/>
  <c r="N161" i="11"/>
  <c r="L161" i="11"/>
  <c r="L169" i="11"/>
  <c r="N169" i="11"/>
  <c r="N163" i="11"/>
  <c r="L163" i="11"/>
  <c r="N170" i="11"/>
  <c r="L170" i="11"/>
  <c r="N178" i="11"/>
  <c r="L178" i="11"/>
  <c r="N218" i="11"/>
  <c r="L218" i="11"/>
  <c r="N176" i="11"/>
  <c r="L176" i="11"/>
  <c r="L175" i="11"/>
  <c r="N175" i="11"/>
  <c r="N179" i="11"/>
  <c r="L179" i="11"/>
  <c r="L150" i="11"/>
  <c r="N150" i="11"/>
  <c r="W460" i="12"/>
  <c r="W461" i="12"/>
  <c r="W462" i="12"/>
  <c r="W463" i="12"/>
  <c r="W464" i="12"/>
  <c r="W465" i="12"/>
  <c r="W466" i="12"/>
  <c r="W467" i="12"/>
  <c r="W468" i="12"/>
  <c r="W469" i="12"/>
  <c r="W470" i="12"/>
  <c r="W471" i="12"/>
  <c r="W472" i="12"/>
  <c r="W473" i="12"/>
  <c r="W474" i="12"/>
  <c r="W475" i="12"/>
  <c r="W476" i="12"/>
  <c r="W477" i="12"/>
  <c r="W478" i="12"/>
  <c r="W479" i="12"/>
  <c r="W480" i="12"/>
  <c r="W481" i="12"/>
  <c r="W482" i="12"/>
  <c r="W483" i="12"/>
  <c r="W484" i="12"/>
  <c r="W485" i="12"/>
  <c r="W486" i="12"/>
  <c r="W487" i="12"/>
  <c r="W488" i="12"/>
  <c r="W489" i="12"/>
  <c r="W490" i="12"/>
  <c r="W491" i="12"/>
  <c r="W492" i="12"/>
  <c r="W493" i="12"/>
  <c r="W494" i="12"/>
  <c r="W495" i="12"/>
  <c r="W496" i="12"/>
  <c r="W497" i="12"/>
  <c r="W3" i="12"/>
  <c r="W498" i="12"/>
  <c r="W499" i="12"/>
  <c r="W500" i="12"/>
  <c r="W501" i="12"/>
  <c r="W502" i="12"/>
  <c r="W503" i="12"/>
  <c r="W504" i="12"/>
  <c r="W505" i="12"/>
  <c r="W506" i="12"/>
  <c r="W507" i="12"/>
  <c r="W508" i="12"/>
  <c r="W509" i="12"/>
  <c r="W510" i="12"/>
  <c r="W511" i="12"/>
  <c r="W512" i="12"/>
  <c r="W513" i="12"/>
  <c r="W514" i="12"/>
  <c r="W515" i="12"/>
  <c r="W516" i="12"/>
  <c r="W517" i="12"/>
  <c r="W518" i="12"/>
  <c r="W519" i="12"/>
  <c r="W520" i="12"/>
  <c r="W521" i="12"/>
  <c r="W522" i="12"/>
  <c r="W523" i="12"/>
  <c r="W524" i="12"/>
  <c r="W525" i="12"/>
  <c r="W526" i="12"/>
  <c r="W527" i="12"/>
  <c r="W528" i="12"/>
  <c r="W529" i="12"/>
  <c r="W530" i="12"/>
  <c r="W531" i="12"/>
  <c r="W532" i="12"/>
  <c r="W533" i="12"/>
  <c r="W534" i="12"/>
  <c r="W535" i="12"/>
  <c r="W536" i="12"/>
  <c r="W537" i="12"/>
  <c r="W538" i="12"/>
  <c r="W539" i="12"/>
  <c r="W540" i="12"/>
  <c r="W541" i="12"/>
  <c r="W542" i="12"/>
  <c r="W543" i="12"/>
  <c r="W544" i="12"/>
  <c r="W545" i="12"/>
  <c r="W546" i="12"/>
  <c r="W547" i="12"/>
  <c r="W548" i="12"/>
  <c r="W549" i="12"/>
  <c r="W550" i="12"/>
  <c r="W551" i="12"/>
  <c r="W552" i="12"/>
  <c r="W553" i="12"/>
  <c r="W554" i="12"/>
  <c r="W555" i="12"/>
  <c r="W556" i="12"/>
  <c r="W557" i="12"/>
  <c r="W558" i="12"/>
  <c r="W559" i="12"/>
  <c r="W560" i="12"/>
  <c r="W561" i="12"/>
  <c r="W562" i="12"/>
  <c r="W563" i="12"/>
  <c r="W564" i="12"/>
  <c r="W565" i="12"/>
  <c r="W566" i="12"/>
  <c r="W567" i="12"/>
  <c r="W568" i="12"/>
  <c r="W569" i="12"/>
  <c r="W570" i="12"/>
  <c r="W571" i="12"/>
  <c r="W572" i="12"/>
  <c r="W573" i="12"/>
  <c r="W574" i="12"/>
  <c r="W575" i="12"/>
  <c r="W576" i="12"/>
  <c r="W577" i="12"/>
  <c r="W578" i="12"/>
  <c r="W579" i="12"/>
  <c r="W580" i="12"/>
  <c r="W581" i="12"/>
  <c r="W582" i="12"/>
  <c r="W583" i="12"/>
  <c r="W584" i="12"/>
  <c r="W585" i="12"/>
  <c r="W586" i="12"/>
  <c r="W587" i="12"/>
  <c r="W588" i="12"/>
  <c r="W589" i="12"/>
  <c r="W590" i="12"/>
  <c r="W591" i="12"/>
  <c r="W592" i="12"/>
  <c r="W593" i="12"/>
  <c r="W594" i="12"/>
  <c r="W595" i="12"/>
  <c r="W596" i="12"/>
  <c r="W597" i="12"/>
  <c r="W598" i="12"/>
  <c r="W599" i="12"/>
  <c r="W600" i="12"/>
  <c r="W601" i="12"/>
  <c r="W602" i="12"/>
  <c r="W603" i="12"/>
  <c r="W604" i="12"/>
  <c r="W605" i="12"/>
  <c r="W606" i="12"/>
  <c r="W607" i="12"/>
  <c r="W608" i="12"/>
  <c r="W609" i="12"/>
  <c r="W610" i="12"/>
  <c r="W611" i="12"/>
  <c r="W612" i="12"/>
  <c r="W613" i="12"/>
  <c r="W614" i="12"/>
  <c r="W615" i="12"/>
  <c r="W616" i="12"/>
  <c r="L139" i="11"/>
  <c r="N139" i="11"/>
  <c r="L152" i="11"/>
  <c r="N152" i="11"/>
  <c r="N154" i="11"/>
  <c r="L154" i="11"/>
  <c r="N147" i="11"/>
  <c r="L147" i="11"/>
  <c r="N155" i="11"/>
  <c r="L155" i="11"/>
  <c r="L137" i="11"/>
  <c r="N137" i="11"/>
  <c r="L151" i="11"/>
  <c r="N151" i="11"/>
  <c r="N158" i="11"/>
  <c r="L158" i="11"/>
  <c r="L145" i="11"/>
  <c r="N145" i="11"/>
  <c r="N160" i="11"/>
  <c r="L160" i="11"/>
  <c r="L138" i="11"/>
  <c r="N138" i="11"/>
  <c r="L149" i="11"/>
  <c r="N149" i="11"/>
  <c r="L146" i="11"/>
  <c r="N146" i="11"/>
  <c r="N141" i="11"/>
  <c r="L141" i="11"/>
  <c r="N166" i="11"/>
  <c r="L166" i="11"/>
  <c r="N159" i="11"/>
  <c r="L159" i="11"/>
  <c r="L144" i="11"/>
  <c r="N144" i="11"/>
  <c r="N130" i="11"/>
  <c r="L130" i="11"/>
  <c r="L148" i="11"/>
  <c r="N148" i="11"/>
  <c r="N132" i="11"/>
  <c r="L132" i="11"/>
  <c r="N207" i="11"/>
  <c r="N142" i="11"/>
  <c r="L142" i="11"/>
  <c r="N143" i="11"/>
  <c r="L143" i="11"/>
  <c r="N172" i="11"/>
  <c r="L172" i="11"/>
  <c r="N165" i="11"/>
  <c r="L165" i="11"/>
  <c r="N167" i="11"/>
  <c r="L167" i="11"/>
  <c r="N171" i="11"/>
  <c r="L171" i="11"/>
  <c r="L191" i="11"/>
  <c r="L198" i="11"/>
  <c r="N203" i="11"/>
  <c r="L209" i="11"/>
  <c r="L194" i="11"/>
  <c r="L204" i="11"/>
  <c r="N187" i="11"/>
  <c r="L187" i="11"/>
  <c r="N193" i="11"/>
  <c r="L193" i="11"/>
  <c r="N197" i="11"/>
  <c r="L197" i="11"/>
  <c r="L206" i="11"/>
  <c r="N206" i="11"/>
  <c r="N182" i="11"/>
  <c r="L182" i="11"/>
  <c r="N192" i="11"/>
  <c r="L192" i="11"/>
  <c r="N188" i="11"/>
  <c r="L188" i="11"/>
  <c r="N185" i="11"/>
  <c r="L185" i="11"/>
  <c r="N201" i="11"/>
  <c r="L201" i="11"/>
  <c r="N189" i="11"/>
  <c r="L189" i="11"/>
  <c r="N200" i="11"/>
  <c r="L200" i="11"/>
  <c r="N186" i="11"/>
  <c r="L186" i="11"/>
  <c r="N183" i="11"/>
  <c r="L183" i="11"/>
  <c r="N202" i="11"/>
  <c r="L202" i="11"/>
  <c r="N208" i="11"/>
  <c r="L208" i="11"/>
  <c r="N195" i="11"/>
  <c r="L195" i="11"/>
  <c r="N205" i="11"/>
  <c r="L205" i="11"/>
  <c r="N199" i="11"/>
  <c r="L199" i="11"/>
  <c r="N196" i="11"/>
  <c r="L196" i="11"/>
  <c r="L33" i="11"/>
  <c r="N34" i="11"/>
  <c r="N101" i="11"/>
  <c r="L10" i="11"/>
  <c r="L50" i="11"/>
  <c r="N95" i="11"/>
  <c r="W617" i="12"/>
  <c r="W618" i="12"/>
  <c r="W619" i="12"/>
  <c r="W620" i="12"/>
  <c r="W621" i="12"/>
  <c r="W622" i="12"/>
  <c r="W623" i="12"/>
  <c r="W624" i="12"/>
  <c r="W625" i="12"/>
  <c r="W626" i="12"/>
  <c r="W627" i="12"/>
  <c r="W628" i="12"/>
  <c r="W629" i="12"/>
  <c r="W630" i="12"/>
  <c r="W631" i="12"/>
  <c r="W632" i="12"/>
  <c r="W633" i="12"/>
  <c r="W634" i="12"/>
  <c r="W635" i="12"/>
  <c r="W636" i="12"/>
  <c r="W637" i="12"/>
  <c r="W638" i="12"/>
  <c r="W639" i="12"/>
  <c r="W640" i="12"/>
  <c r="W641" i="12"/>
  <c r="W642" i="12"/>
  <c r="W643" i="12"/>
  <c r="W644" i="12"/>
  <c r="W645" i="12"/>
  <c r="W646" i="12"/>
  <c r="W647" i="12"/>
  <c r="W648" i="12"/>
  <c r="W649" i="12"/>
  <c r="W650" i="12"/>
  <c r="W651" i="12"/>
  <c r="W652" i="12"/>
  <c r="W653" i="12"/>
  <c r="W654" i="12"/>
  <c r="W655" i="12"/>
  <c r="W656" i="12"/>
  <c r="W657" i="12"/>
  <c r="W658" i="12"/>
  <c r="W659" i="12"/>
  <c r="W660" i="12"/>
  <c r="W661" i="12"/>
  <c r="W662" i="12"/>
  <c r="W663" i="12"/>
  <c r="W664" i="12"/>
  <c r="W665" i="12"/>
  <c r="W666" i="12"/>
  <c r="W667" i="12"/>
  <c r="W668" i="12"/>
  <c r="W669" i="12"/>
  <c r="W670" i="12"/>
  <c r="W671" i="12"/>
  <c r="W672" i="12"/>
  <c r="W673" i="12"/>
  <c r="W674" i="12"/>
  <c r="W675" i="12"/>
  <c r="W676" i="12"/>
  <c r="W677" i="12"/>
  <c r="W678" i="12"/>
  <c r="W679" i="12"/>
  <c r="W680" i="12"/>
  <c r="W681" i="12"/>
  <c r="W682" i="12"/>
  <c r="W683" i="12"/>
  <c r="W684" i="12"/>
  <c r="W685" i="12"/>
  <c r="W686" i="12"/>
  <c r="W687" i="12"/>
  <c r="W688" i="12"/>
  <c r="W689" i="12"/>
  <c r="W690" i="12"/>
  <c r="W691" i="12"/>
  <c r="W692" i="12"/>
  <c r="W693" i="12"/>
  <c r="W694" i="12"/>
  <c r="W695" i="12"/>
  <c r="W696" i="12"/>
  <c r="W697" i="12"/>
  <c r="W698" i="12"/>
  <c r="W699" i="12"/>
  <c r="W700" i="12"/>
  <c r="W701" i="12"/>
  <c r="W702" i="12"/>
  <c r="W703" i="12"/>
  <c r="W704" i="12"/>
  <c r="W705" i="12"/>
  <c r="W706" i="12"/>
  <c r="W707" i="12"/>
  <c r="W708" i="12"/>
  <c r="W709" i="12"/>
  <c r="W710" i="12"/>
  <c r="W711" i="12"/>
  <c r="W712" i="12"/>
  <c r="W713" i="12"/>
  <c r="W714" i="12"/>
  <c r="W715" i="12"/>
  <c r="W716" i="12"/>
  <c r="W717" i="12"/>
  <c r="W718" i="12"/>
  <c r="W719" i="12"/>
  <c r="W720" i="12"/>
  <c r="W721" i="12"/>
  <c r="W722" i="12"/>
  <c r="W723" i="12"/>
  <c r="W724" i="12"/>
  <c r="W725" i="12"/>
  <c r="W726" i="12"/>
  <c r="W727" i="12"/>
  <c r="W728" i="12"/>
  <c r="W729" i="12"/>
  <c r="W730" i="12"/>
  <c r="W731" i="12"/>
  <c r="W732" i="12"/>
  <c r="W733" i="12"/>
  <c r="W734" i="12"/>
  <c r="W735" i="12"/>
  <c r="W736" i="12"/>
  <c r="W737" i="12"/>
  <c r="W738" i="12"/>
  <c r="W739" i="12"/>
  <c r="W740" i="12"/>
  <c r="W741" i="12"/>
  <c r="W742" i="12"/>
  <c r="W743" i="12"/>
  <c r="W744" i="12"/>
  <c r="W745" i="12"/>
  <c r="W746" i="12"/>
  <c r="W747" i="12"/>
  <c r="W748" i="12"/>
  <c r="W749" i="12"/>
  <c r="W750" i="12"/>
  <c r="W751" i="12"/>
  <c r="W752" i="12"/>
  <c r="W753" i="12"/>
  <c r="W754" i="12"/>
  <c r="W755" i="12"/>
  <c r="W756" i="12"/>
  <c r="W757" i="12"/>
  <c r="W758" i="12"/>
  <c r="W759" i="12"/>
  <c r="W760" i="12"/>
  <c r="W761" i="12"/>
  <c r="W762" i="12"/>
  <c r="W763" i="12"/>
  <c r="W764" i="12"/>
  <c r="W765" i="12"/>
  <c r="W766" i="12"/>
  <c r="W767" i="12"/>
  <c r="W768" i="12"/>
  <c r="W769" i="12"/>
  <c r="W770" i="12"/>
  <c r="W771" i="12"/>
  <c r="W772" i="12"/>
  <c r="W773" i="12"/>
  <c r="W774" i="12"/>
  <c r="W775" i="12"/>
  <c r="W776" i="12"/>
  <c r="W777" i="12"/>
  <c r="W778" i="12"/>
  <c r="W779" i="12"/>
  <c r="W780" i="12"/>
  <c r="W781" i="12"/>
  <c r="W782" i="12"/>
  <c r="W783" i="12"/>
  <c r="W784" i="12"/>
  <c r="W785" i="12"/>
  <c r="W786" i="12"/>
  <c r="W787" i="12"/>
  <c r="W788" i="12"/>
  <c r="W789" i="12"/>
  <c r="W790" i="12"/>
  <c r="W791" i="12"/>
  <c r="W792" i="12"/>
  <c r="W793" i="12"/>
  <c r="W794" i="12"/>
  <c r="W795" i="12"/>
  <c r="W796" i="12"/>
  <c r="W797" i="12"/>
  <c r="W798" i="12"/>
  <c r="W799" i="12"/>
  <c r="W800" i="12"/>
  <c r="W801" i="12"/>
  <c r="W802" i="12"/>
  <c r="W803" i="12"/>
  <c r="W804" i="12"/>
  <c r="W805" i="12"/>
  <c r="W806" i="12"/>
  <c r="W807" i="12"/>
  <c r="W808" i="12"/>
  <c r="W809" i="12"/>
  <c r="W810" i="12"/>
  <c r="W811" i="12"/>
  <c r="W812" i="12"/>
  <c r="W813" i="12"/>
  <c r="W814" i="12"/>
  <c r="W815" i="12"/>
  <c r="W816" i="12"/>
  <c r="W817" i="12"/>
  <c r="W818" i="12"/>
  <c r="W819" i="12"/>
  <c r="W820" i="12"/>
  <c r="W821" i="12"/>
  <c r="W822" i="12"/>
  <c r="W823" i="12"/>
  <c r="W824" i="12"/>
  <c r="W825" i="12"/>
  <c r="W826" i="12"/>
  <c r="W827" i="12"/>
  <c r="W828" i="12"/>
  <c r="W829" i="12"/>
  <c r="W830" i="12"/>
  <c r="W831" i="12"/>
  <c r="W832" i="12"/>
  <c r="W833" i="12"/>
  <c r="W834" i="12"/>
  <c r="W835" i="12"/>
  <c r="W836" i="12"/>
  <c r="W837" i="12"/>
  <c r="W838" i="12"/>
  <c r="W839" i="12"/>
  <c r="W840" i="12"/>
  <c r="W841" i="12"/>
  <c r="W842" i="12"/>
  <c r="W843" i="12"/>
  <c r="W844" i="12"/>
  <c r="W845" i="12"/>
  <c r="W846" i="12"/>
  <c r="W847" i="12"/>
  <c r="W848" i="12"/>
  <c r="W849" i="12"/>
  <c r="W850" i="12"/>
  <c r="W851" i="12"/>
  <c r="W852" i="12"/>
  <c r="W853" i="12"/>
  <c r="W854" i="12"/>
  <c r="W855" i="12"/>
  <c r="W856" i="12"/>
  <c r="W857" i="12"/>
  <c r="W858" i="12"/>
  <c r="W859" i="12"/>
  <c r="W860" i="12"/>
  <c r="W861" i="12"/>
  <c r="W862" i="12"/>
  <c r="W863" i="12"/>
  <c r="W864" i="12"/>
  <c r="W865" i="12"/>
  <c r="W866" i="12"/>
  <c r="W867" i="12"/>
  <c r="W868" i="12"/>
  <c r="W869" i="12"/>
  <c r="W870" i="12"/>
  <c r="W871" i="12"/>
  <c r="W872" i="12"/>
  <c r="W873" i="12"/>
  <c r="W874" i="12"/>
  <c r="W875" i="12"/>
  <c r="W876" i="12"/>
  <c r="W877" i="12"/>
  <c r="W878" i="12"/>
  <c r="W879" i="12"/>
  <c r="W880" i="12"/>
  <c r="W881" i="12"/>
  <c r="W882" i="12"/>
  <c r="W883" i="12"/>
  <c r="W884" i="12"/>
  <c r="W885" i="12"/>
  <c r="W886" i="12"/>
  <c r="W887" i="12"/>
  <c r="W888" i="12"/>
  <c r="W889" i="12"/>
  <c r="W890" i="12"/>
  <c r="W891" i="12"/>
  <c r="W892" i="12"/>
  <c r="W893" i="12"/>
  <c r="W894" i="12"/>
  <c r="W895" i="12"/>
  <c r="W896" i="12"/>
  <c r="W897" i="12"/>
  <c r="W898" i="12"/>
  <c r="W899" i="12"/>
  <c r="W900" i="12"/>
  <c r="W901" i="12"/>
  <c r="W902" i="12"/>
  <c r="W903" i="12"/>
  <c r="W904" i="12"/>
  <c r="W905" i="12"/>
  <c r="W906" i="12"/>
  <c r="W907" i="12"/>
  <c r="W908" i="12"/>
  <c r="W909" i="12"/>
  <c r="W910" i="12"/>
  <c r="W911" i="12"/>
  <c r="W912" i="12"/>
  <c r="W913" i="12"/>
  <c r="W914" i="12"/>
  <c r="W915" i="12"/>
  <c r="W916" i="12"/>
  <c r="W917" i="12"/>
  <c r="W918" i="12"/>
  <c r="W919" i="12"/>
  <c r="W920" i="12"/>
  <c r="W921" i="12"/>
  <c r="W922" i="12"/>
  <c r="W923" i="12"/>
  <c r="W924" i="12"/>
  <c r="W925" i="12"/>
  <c r="W926" i="12"/>
  <c r="W927" i="12"/>
  <c r="W928" i="12"/>
  <c r="W929" i="12"/>
  <c r="W930" i="12"/>
  <c r="W931" i="12"/>
  <c r="W932" i="12"/>
  <c r="W933" i="12"/>
  <c r="W934" i="12"/>
  <c r="W935" i="12"/>
  <c r="W936" i="12"/>
  <c r="W937" i="12"/>
  <c r="W938" i="12"/>
  <c r="W939" i="12"/>
  <c r="W940" i="12"/>
  <c r="W941" i="12"/>
  <c r="W942" i="12"/>
  <c r="W943" i="12"/>
  <c r="W944" i="12"/>
  <c r="W945" i="12"/>
  <c r="W946" i="12"/>
  <c r="W947" i="12"/>
  <c r="W948" i="12"/>
  <c r="W949" i="12"/>
  <c r="W950" i="12"/>
  <c r="W951" i="12"/>
  <c r="W952" i="12"/>
  <c r="W953" i="12"/>
  <c r="W954" i="12"/>
  <c r="W955" i="12"/>
  <c r="W956" i="12"/>
  <c r="W957" i="12"/>
  <c r="W958" i="12"/>
  <c r="W959" i="12"/>
  <c r="W960" i="12"/>
  <c r="W961" i="12"/>
  <c r="W962" i="12"/>
  <c r="W963" i="12"/>
  <c r="W964" i="12"/>
  <c r="W965" i="12"/>
  <c r="W966" i="12"/>
  <c r="W967" i="12"/>
  <c r="W968" i="12"/>
  <c r="W969" i="12"/>
  <c r="W970" i="12"/>
  <c r="W971" i="12"/>
  <c r="W972" i="12"/>
  <c r="W973" i="12"/>
  <c r="W974" i="12"/>
  <c r="W975" i="12"/>
  <c r="W976" i="12"/>
  <c r="W977" i="12"/>
  <c r="W978" i="12"/>
  <c r="W979" i="12"/>
  <c r="W980" i="12"/>
  <c r="W981" i="12"/>
  <c r="W982" i="12"/>
  <c r="W983" i="12"/>
  <c r="W984" i="12"/>
  <c r="W985" i="12"/>
  <c r="W986" i="12"/>
  <c r="W987" i="12"/>
  <c r="W988" i="12"/>
  <c r="W989" i="12"/>
  <c r="W990" i="12"/>
  <c r="W991" i="12"/>
  <c r="W992" i="12"/>
  <c r="W993" i="12"/>
  <c r="W994" i="12"/>
  <c r="W995" i="12"/>
  <c r="W996" i="12"/>
  <c r="W997" i="12"/>
  <c r="W998" i="12"/>
  <c r="W999" i="12"/>
  <c r="W1000" i="12"/>
  <c r="W1001" i="12"/>
  <c r="W1002" i="12"/>
  <c r="W1003" i="12"/>
  <c r="W1004" i="12"/>
  <c r="W1005" i="12"/>
  <c r="W1006" i="12"/>
  <c r="W1007" i="12"/>
  <c r="W1008" i="12"/>
  <c r="W1009" i="12"/>
  <c r="W1010" i="12"/>
  <c r="W1011" i="12"/>
  <c r="W1012" i="12"/>
  <c r="W1013" i="12"/>
  <c r="W1014" i="12"/>
  <c r="W1015" i="12"/>
  <c r="W1016" i="12"/>
  <c r="W1017" i="12"/>
  <c r="W1018" i="12"/>
  <c r="W1019" i="12"/>
  <c r="W1020" i="12"/>
  <c r="W1021" i="12"/>
  <c r="W1022" i="12"/>
  <c r="W1023" i="12"/>
  <c r="W1024" i="12"/>
  <c r="W1025" i="12"/>
  <c r="W1026" i="12"/>
  <c r="W1027" i="12"/>
  <c r="W1028" i="12"/>
  <c r="W1029" i="12"/>
  <c r="W1030" i="12"/>
  <c r="W1031" i="12"/>
  <c r="W1032" i="12"/>
  <c r="W1033" i="12"/>
  <c r="W1034" i="12"/>
  <c r="W1035" i="12"/>
  <c r="W1036" i="12"/>
  <c r="W1037" i="12"/>
  <c r="W1038" i="12"/>
  <c r="W1039" i="12"/>
  <c r="W1040" i="12"/>
  <c r="W1041" i="12"/>
  <c r="W1042" i="12"/>
  <c r="W1043" i="12"/>
  <c r="W1044" i="12"/>
  <c r="W1045" i="12"/>
  <c r="W1046" i="12"/>
  <c r="W1047" i="12"/>
  <c r="W1048" i="12"/>
  <c r="W1049" i="12"/>
  <c r="W1050" i="12"/>
  <c r="W1051" i="12"/>
  <c r="W1052" i="12"/>
  <c r="W1053" i="12"/>
  <c r="W1054" i="12"/>
  <c r="W1055" i="12"/>
  <c r="W1056" i="12"/>
  <c r="W1057" i="12"/>
  <c r="W1058" i="12"/>
  <c r="W1059" i="12"/>
  <c r="W1060" i="12"/>
  <c r="W1061" i="12"/>
  <c r="W1062" i="12"/>
  <c r="W1063" i="12"/>
  <c r="W1064" i="12"/>
  <c r="W1065" i="12"/>
  <c r="W1066" i="12"/>
  <c r="W1067" i="12"/>
  <c r="W1068" i="12"/>
  <c r="W1069" i="12"/>
  <c r="W1070" i="12"/>
  <c r="W1071" i="12"/>
  <c r="W1072" i="12"/>
  <c r="W1073" i="12"/>
  <c r="W1074" i="12"/>
  <c r="W1075" i="12"/>
  <c r="W1076" i="12"/>
  <c r="W1077" i="12"/>
  <c r="W1078" i="12"/>
  <c r="W1079" i="12"/>
  <c r="W1080" i="12"/>
  <c r="W1081" i="12"/>
  <c r="W1082" i="12"/>
  <c r="W1083" i="12"/>
  <c r="W1084" i="12"/>
  <c r="W1085" i="12"/>
  <c r="W1086" i="12"/>
  <c r="W1087" i="12"/>
  <c r="W1088" i="12"/>
  <c r="W1089" i="12"/>
  <c r="W1090" i="12"/>
  <c r="W1091" i="12"/>
  <c r="W1092" i="12"/>
  <c r="W1093" i="12"/>
  <c r="W1094" i="12"/>
  <c r="W1095" i="12"/>
  <c r="W1096" i="12"/>
  <c r="W1097" i="12"/>
  <c r="W1098" i="12"/>
  <c r="W1099" i="12"/>
  <c r="W1100" i="12"/>
  <c r="W1101" i="12"/>
  <c r="W1102" i="12"/>
  <c r="W1103" i="12"/>
  <c r="W1104" i="12"/>
  <c r="W1105" i="12"/>
  <c r="W1106" i="12"/>
  <c r="W1107" i="12"/>
  <c r="W1108" i="12"/>
  <c r="W1109" i="12"/>
  <c r="W1110" i="12"/>
  <c r="W1111" i="12"/>
  <c r="W1112" i="12"/>
  <c r="W1113" i="12"/>
  <c r="W1114" i="12"/>
  <c r="W1115" i="12"/>
  <c r="W1116" i="12"/>
  <c r="W1117" i="12"/>
  <c r="W1118" i="12"/>
  <c r="W1119" i="12"/>
  <c r="W1120" i="12"/>
  <c r="W1121" i="12"/>
  <c r="W1122" i="12"/>
  <c r="W1123" i="12"/>
  <c r="W1124" i="12"/>
  <c r="W1125" i="12"/>
  <c r="W1126" i="12"/>
  <c r="W1127" i="12"/>
  <c r="W1128" i="12"/>
  <c r="W1129" i="12"/>
  <c r="W1130" i="12"/>
  <c r="W1131" i="12"/>
  <c r="W1132" i="12"/>
  <c r="W1133" i="12"/>
  <c r="W1134" i="12"/>
  <c r="W1135" i="12"/>
  <c r="W1136" i="12"/>
  <c r="W1137" i="12"/>
  <c r="W1138" i="12"/>
  <c r="W1139" i="12"/>
  <c r="W1140" i="12"/>
  <c r="W1141" i="12"/>
  <c r="W1142" i="12"/>
  <c r="W1143" i="12"/>
  <c r="W1144" i="12"/>
  <c r="W1145" i="12"/>
  <c r="W1146" i="12"/>
  <c r="W1147" i="12"/>
  <c r="W1148" i="12"/>
  <c r="W1149" i="12"/>
  <c r="W1150" i="12"/>
  <c r="W1151" i="12"/>
  <c r="W1152" i="12"/>
  <c r="W1153" i="12"/>
  <c r="W1154" i="12"/>
  <c r="W1155" i="12"/>
  <c r="W1156" i="12"/>
  <c r="W1157" i="12"/>
  <c r="W1158" i="12"/>
  <c r="W1159" i="12"/>
  <c r="W1160" i="12"/>
  <c r="W1161" i="12"/>
  <c r="W1162" i="12"/>
  <c r="W1163" i="12"/>
  <c r="W1164" i="12"/>
  <c r="W1165" i="12"/>
  <c r="W1166" i="12"/>
  <c r="W1167" i="12"/>
  <c r="W1168" i="12"/>
  <c r="W1169" i="12"/>
  <c r="W1170" i="12"/>
  <c r="W1171" i="12"/>
  <c r="W1172" i="12"/>
  <c r="W1173" i="12"/>
  <c r="W1174" i="12"/>
  <c r="W1175" i="12"/>
  <c r="W1176" i="12"/>
  <c r="W1177" i="12"/>
  <c r="W1178" i="12"/>
  <c r="W1179" i="12"/>
  <c r="W1180" i="12"/>
  <c r="W1181" i="12"/>
  <c r="W1182" i="12"/>
  <c r="W1183" i="12"/>
  <c r="W1184" i="12"/>
  <c r="W1185" i="12"/>
  <c r="W1186" i="12"/>
  <c r="W1187" i="12"/>
  <c r="W1188" i="12"/>
  <c r="W1189" i="12"/>
  <c r="W1190" i="12"/>
  <c r="W1191" i="12"/>
  <c r="W1192" i="12"/>
  <c r="W1193" i="12"/>
  <c r="W1194" i="12"/>
  <c r="W1195" i="12"/>
  <c r="W1196" i="12"/>
  <c r="W1197" i="12"/>
  <c r="W1198" i="12"/>
  <c r="W1199" i="12"/>
  <c r="W1200" i="12"/>
  <c r="W1201" i="12"/>
  <c r="W1202" i="12"/>
  <c r="W1203" i="12"/>
  <c r="W1204" i="12"/>
  <c r="W1205" i="12"/>
  <c r="W1206" i="12"/>
  <c r="W1207" i="12"/>
  <c r="W1208" i="12"/>
  <c r="W1209" i="12"/>
  <c r="W1210" i="12"/>
  <c r="W1211" i="12"/>
  <c r="W1212" i="12"/>
  <c r="W1213" i="12"/>
  <c r="W1214" i="12"/>
  <c r="W1215" i="12"/>
  <c r="W1216" i="12"/>
  <c r="W1217" i="12"/>
  <c r="W1218" i="12"/>
  <c r="W1219" i="12"/>
  <c r="W1220" i="12"/>
  <c r="W1221" i="12"/>
  <c r="W1222" i="12"/>
  <c r="W1223" i="12"/>
  <c r="W1224" i="12"/>
  <c r="W1225" i="12"/>
  <c r="W1226" i="12"/>
  <c r="W1227" i="12"/>
  <c r="W1228" i="12"/>
  <c r="W1229" i="12"/>
  <c r="W1230" i="12"/>
  <c r="W1231" i="12"/>
  <c r="W1232" i="12"/>
  <c r="W1233" i="12"/>
  <c r="W1234" i="12"/>
  <c r="W1235" i="12"/>
  <c r="W1236" i="12"/>
  <c r="W1237" i="12"/>
  <c r="W1238" i="12"/>
  <c r="W1239" i="12"/>
  <c r="W1240" i="12"/>
  <c r="W1241" i="12"/>
  <c r="W1242" i="12"/>
  <c r="W1243" i="12"/>
  <c r="W1244" i="12"/>
  <c r="W1245" i="12"/>
  <c r="W1246" i="12"/>
  <c r="W1247" i="12"/>
  <c r="W1248" i="12"/>
  <c r="W1249" i="12"/>
  <c r="W1250" i="12"/>
  <c r="W1251" i="12"/>
  <c r="W1252" i="12"/>
  <c r="W1253" i="12"/>
  <c r="W1254" i="12"/>
  <c r="W1255" i="12"/>
  <c r="W1256" i="12"/>
  <c r="W1257" i="12"/>
  <c r="W1258" i="12"/>
  <c r="W1259" i="12"/>
  <c r="W1260" i="12"/>
  <c r="W1261" i="12"/>
  <c r="W1262" i="12"/>
  <c r="W1263" i="12"/>
  <c r="W1264" i="12"/>
  <c r="W1265" i="12"/>
  <c r="W1266" i="12"/>
  <c r="W1267" i="12"/>
  <c r="W1268" i="12"/>
  <c r="W1269" i="12"/>
  <c r="W1270" i="12"/>
  <c r="W1271" i="12"/>
  <c r="W1272" i="12"/>
  <c r="W1273" i="12"/>
  <c r="W1274" i="12"/>
  <c r="W1275" i="12"/>
  <c r="W1276" i="12"/>
  <c r="W1277" i="12"/>
  <c r="W1278" i="12"/>
  <c r="W1279" i="12"/>
  <c r="W1280" i="12"/>
  <c r="W1281" i="12"/>
  <c r="W1282" i="12"/>
  <c r="W1283" i="12"/>
  <c r="W1284" i="12"/>
  <c r="W1285" i="12"/>
  <c r="W1286" i="12"/>
  <c r="W1287" i="12"/>
  <c r="W1288" i="12"/>
  <c r="W1289" i="12"/>
  <c r="W1290" i="12"/>
  <c r="W1291" i="12"/>
  <c r="W1292" i="12"/>
  <c r="W1293" i="12"/>
  <c r="W1294" i="12"/>
  <c r="W1295" i="12"/>
  <c r="W1296" i="12"/>
  <c r="W1297" i="12"/>
  <c r="W1298" i="12"/>
  <c r="W1299" i="12"/>
  <c r="W1300" i="12"/>
  <c r="W1301" i="12"/>
  <c r="W1302" i="12"/>
  <c r="W1303" i="12"/>
  <c r="W1304" i="12"/>
  <c r="W1305" i="12"/>
  <c r="W1306" i="12"/>
  <c r="W1307" i="12"/>
  <c r="W1308" i="12"/>
  <c r="W1309" i="12"/>
  <c r="W1310" i="12"/>
  <c r="W1311" i="12"/>
  <c r="W1312" i="12"/>
  <c r="W1313" i="12"/>
  <c r="W1314" i="12"/>
  <c r="W1315" i="12"/>
  <c r="W1316" i="12"/>
  <c r="W1317" i="12"/>
  <c r="W1318" i="12"/>
  <c r="W1319" i="12"/>
  <c r="W1320" i="12"/>
  <c r="W1321" i="12"/>
  <c r="W1322" i="12"/>
  <c r="W1323" i="12"/>
  <c r="W1324" i="12"/>
  <c r="W1325" i="12"/>
  <c r="W1326" i="12"/>
  <c r="W1327" i="12"/>
  <c r="W1328" i="12"/>
  <c r="W1329" i="12"/>
  <c r="W1330" i="12"/>
  <c r="W1331" i="12"/>
  <c r="W1332" i="12"/>
  <c r="W1333" i="12"/>
  <c r="W1334" i="12"/>
  <c r="W1335" i="12"/>
  <c r="W1336" i="12"/>
  <c r="W1337" i="12"/>
  <c r="W1338" i="12"/>
  <c r="W1339" i="12"/>
  <c r="W1340" i="12"/>
  <c r="W1341" i="12"/>
  <c r="W1342" i="12"/>
  <c r="W1343" i="12"/>
  <c r="W1344" i="12"/>
  <c r="W1345" i="12"/>
  <c r="W1346" i="12"/>
  <c r="W1347" i="12"/>
  <c r="W1348" i="12"/>
  <c r="W1349" i="12"/>
  <c r="W1350" i="12"/>
  <c r="W1351" i="12"/>
  <c r="W1352" i="12"/>
  <c r="W1353" i="12"/>
  <c r="W1354" i="12"/>
  <c r="W1355" i="12"/>
  <c r="W1356" i="12"/>
  <c r="W1357" i="12"/>
  <c r="W1358" i="12"/>
  <c r="W1359" i="12"/>
  <c r="W1360" i="12"/>
  <c r="W1361" i="12"/>
  <c r="W1362" i="12"/>
  <c r="W1363" i="12"/>
  <c r="W1364" i="12"/>
  <c r="W1365" i="12"/>
  <c r="W1366" i="12"/>
  <c r="W1367" i="12"/>
  <c r="W1368" i="12"/>
  <c r="W1369" i="12"/>
  <c r="W1370" i="12"/>
  <c r="W1371" i="12"/>
  <c r="W1372" i="12"/>
  <c r="W1373" i="12"/>
  <c r="W1374" i="12"/>
  <c r="W1375" i="12"/>
  <c r="W1376" i="12"/>
  <c r="W1377" i="12"/>
  <c r="W1378" i="12"/>
  <c r="W1379" i="12"/>
  <c r="W1380" i="12"/>
  <c r="W1381" i="12"/>
  <c r="W1382" i="12"/>
  <c r="W1383" i="12"/>
  <c r="W1384" i="12"/>
  <c r="W1385" i="12"/>
  <c r="W1386" i="12"/>
  <c r="W1387" i="12"/>
  <c r="W1388" i="12"/>
  <c r="W1389" i="12"/>
  <c r="W1390" i="12"/>
  <c r="W1391" i="12"/>
  <c r="W1392" i="12"/>
  <c r="W1393" i="12"/>
  <c r="W1394" i="12"/>
  <c r="W1395" i="12"/>
  <c r="W1396" i="12"/>
  <c r="W1397" i="12"/>
  <c r="W1398" i="12"/>
  <c r="W1399" i="12"/>
  <c r="W1400" i="12"/>
  <c r="W1401" i="12"/>
  <c r="W1402" i="12"/>
  <c r="W1403" i="12"/>
  <c r="W1404" i="12"/>
  <c r="W1405" i="12"/>
  <c r="W1406" i="12"/>
  <c r="W1407" i="12"/>
  <c r="W1408" i="12"/>
  <c r="W1409" i="12"/>
  <c r="W1410" i="12"/>
  <c r="W1411" i="12"/>
  <c r="W1412" i="12"/>
  <c r="W1413" i="12"/>
  <c r="W1414" i="12"/>
  <c r="W1415" i="12"/>
  <c r="W1416" i="12"/>
  <c r="W1417" i="12"/>
  <c r="W1418" i="12"/>
  <c r="W1419" i="12"/>
  <c r="W1420" i="12"/>
  <c r="W1421" i="12"/>
  <c r="W1422" i="12"/>
  <c r="W1423" i="12"/>
  <c r="W1424" i="12"/>
  <c r="W1425" i="12"/>
  <c r="W1426" i="12"/>
  <c r="W1427" i="12"/>
  <c r="W1428" i="12"/>
  <c r="W1429" i="12"/>
  <c r="W1430" i="12"/>
  <c r="W1431" i="12"/>
  <c r="W1432" i="12"/>
  <c r="W1433" i="12"/>
  <c r="W1434" i="12"/>
  <c r="W1435" i="12"/>
  <c r="W1436" i="12"/>
  <c r="W1437" i="12"/>
  <c r="W1438" i="12"/>
  <c r="W1439" i="12"/>
  <c r="W1440" i="12"/>
  <c r="W1441" i="12"/>
  <c r="W1442" i="12"/>
  <c r="W1443" i="12"/>
  <c r="W1444" i="12"/>
  <c r="W1445" i="12"/>
  <c r="W1446" i="12"/>
  <c r="W1447" i="12"/>
  <c r="W1448" i="12"/>
  <c r="W1449" i="12"/>
  <c r="W1450" i="12"/>
  <c r="W1451" i="12"/>
  <c r="W1452" i="12"/>
  <c r="W1453" i="12"/>
  <c r="W1454" i="12"/>
  <c r="W1455" i="12"/>
  <c r="W1456" i="12"/>
  <c r="W1457" i="12"/>
  <c r="W1458" i="12"/>
  <c r="W1459" i="12"/>
  <c r="W1460" i="12"/>
  <c r="W1461" i="12"/>
  <c r="W1462" i="12"/>
  <c r="W1463" i="12"/>
  <c r="W1464" i="12"/>
  <c r="W1465" i="12"/>
  <c r="W1466" i="12"/>
  <c r="W1467" i="12"/>
  <c r="W1468" i="12"/>
  <c r="W1469" i="12"/>
  <c r="W1470" i="12"/>
  <c r="W1471" i="12"/>
  <c r="W1472" i="12"/>
  <c r="W1473" i="12"/>
  <c r="W1474" i="12"/>
  <c r="W1475" i="12"/>
  <c r="W1476" i="12"/>
  <c r="W1477" i="12"/>
  <c r="W1478" i="12"/>
  <c r="W1479" i="12"/>
  <c r="W1480" i="12"/>
  <c r="W1481" i="12"/>
  <c r="W1482" i="12"/>
  <c r="W1483" i="12"/>
  <c r="W1484" i="12"/>
  <c r="W1485" i="12"/>
  <c r="W1486" i="12"/>
  <c r="W1487" i="12"/>
  <c r="W1488" i="12"/>
  <c r="W1489" i="12"/>
  <c r="W1490" i="12"/>
  <c r="W1491" i="12"/>
  <c r="W1492" i="12"/>
  <c r="W1493" i="12"/>
  <c r="W1494" i="12"/>
  <c r="W1495" i="12"/>
  <c r="W1496" i="12"/>
  <c r="W1497" i="12"/>
  <c r="W1498" i="12"/>
  <c r="W1499" i="12"/>
  <c r="W1500" i="12"/>
  <c r="W1501" i="12"/>
  <c r="W1502" i="12"/>
  <c r="W1503" i="12"/>
  <c r="W1504" i="12"/>
  <c r="W1505" i="12"/>
  <c r="W1506" i="12"/>
  <c r="W1507" i="12"/>
  <c r="W1508" i="12"/>
  <c r="W1509" i="12"/>
  <c r="W1510" i="12"/>
  <c r="W1511" i="12"/>
  <c r="W1512" i="12"/>
  <c r="W1513" i="12"/>
  <c r="W1514" i="12"/>
  <c r="W1515" i="12"/>
  <c r="W1516" i="12"/>
  <c r="W1517" i="12"/>
  <c r="W1518" i="12"/>
  <c r="W1519" i="12"/>
  <c r="W1520" i="12"/>
  <c r="W1521" i="12"/>
  <c r="W1522" i="12"/>
  <c r="W1523" i="12"/>
  <c r="W1524" i="12"/>
  <c r="W1525" i="12"/>
  <c r="W1526" i="12"/>
  <c r="W1527" i="12"/>
  <c r="W1528" i="12"/>
  <c r="W1529" i="12"/>
  <c r="W1530" i="12"/>
  <c r="W1531" i="12"/>
  <c r="W1532" i="12"/>
  <c r="W1533" i="12"/>
  <c r="W1534" i="12"/>
  <c r="W1535" i="12"/>
  <c r="W1536" i="12"/>
  <c r="W1537" i="12"/>
  <c r="W1538" i="12"/>
  <c r="W1539" i="12"/>
  <c r="W1540" i="12"/>
  <c r="W1541" i="12"/>
  <c r="W1542" i="12"/>
  <c r="W1543" i="12"/>
  <c r="W1544" i="12"/>
  <c r="W1545" i="12"/>
  <c r="W1546" i="12"/>
  <c r="W1547" i="12"/>
  <c r="W1548" i="12"/>
  <c r="W1549" i="12"/>
  <c r="W1550" i="12"/>
  <c r="W1551" i="12"/>
  <c r="W1552" i="12"/>
  <c r="W1553" i="12"/>
  <c r="W1554" i="12"/>
  <c r="W1555" i="12"/>
  <c r="W1556" i="12"/>
  <c r="W1557" i="12"/>
  <c r="W1558" i="12"/>
  <c r="W1559" i="12"/>
  <c r="W1560" i="12"/>
  <c r="W1561" i="12"/>
  <c r="W1562" i="12"/>
  <c r="W1563" i="12"/>
  <c r="W1564" i="12"/>
  <c r="W1565" i="12"/>
  <c r="W1566" i="12"/>
  <c r="W1567" i="12"/>
  <c r="W1568" i="12"/>
  <c r="W1569" i="12"/>
  <c r="W1570" i="12"/>
  <c r="W1571" i="12"/>
  <c r="W1572" i="12"/>
  <c r="W1573" i="12"/>
  <c r="W1574" i="12"/>
  <c r="W1575" i="12"/>
  <c r="W1576" i="12"/>
  <c r="W1577" i="12"/>
  <c r="W1578" i="12"/>
  <c r="W1579" i="12"/>
  <c r="W1580" i="12"/>
  <c r="W1581" i="12"/>
  <c r="W1582" i="12"/>
  <c r="W1583" i="12"/>
  <c r="W1584" i="12"/>
  <c r="W1585" i="12"/>
  <c r="W1586" i="12"/>
  <c r="W1587" i="12"/>
  <c r="W1588" i="12"/>
  <c r="W1589" i="12"/>
  <c r="W1590" i="12"/>
  <c r="W1591" i="12"/>
  <c r="W1592" i="12"/>
  <c r="W1593" i="12"/>
  <c r="W1594" i="12"/>
  <c r="W1595" i="12"/>
  <c r="W1596" i="12"/>
  <c r="W1597" i="12"/>
  <c r="W1598" i="12"/>
  <c r="W1599" i="12"/>
  <c r="W1600" i="12"/>
  <c r="W1601" i="12"/>
  <c r="W1602" i="12"/>
  <c r="W1603" i="12"/>
  <c r="W1604" i="12"/>
  <c r="W1605" i="12"/>
  <c r="W1606" i="12"/>
  <c r="W1607" i="12"/>
  <c r="W1608" i="12"/>
  <c r="W1609" i="12"/>
  <c r="W1610" i="12"/>
  <c r="W1611" i="12"/>
  <c r="W1612" i="12"/>
  <c r="W1613" i="12"/>
  <c r="W1614" i="12"/>
  <c r="W1615" i="12"/>
  <c r="W1616" i="12"/>
  <c r="W1617" i="12"/>
  <c r="W1618" i="12"/>
  <c r="W1619" i="12"/>
  <c r="W1620" i="12"/>
  <c r="W1621" i="12"/>
  <c r="W1622" i="12"/>
  <c r="W1623" i="12"/>
  <c r="W1624" i="12"/>
  <c r="W1625" i="12"/>
  <c r="W1626" i="12"/>
  <c r="W1627" i="12"/>
  <c r="W1628" i="12"/>
  <c r="W1629" i="12"/>
  <c r="W1630" i="12"/>
  <c r="W1631" i="12"/>
  <c r="W1632" i="12"/>
  <c r="W1633" i="12"/>
  <c r="W1634" i="12"/>
  <c r="W1635" i="12"/>
  <c r="W1636" i="12"/>
  <c r="W1637" i="12"/>
  <c r="W1638" i="12"/>
  <c r="W1639" i="12"/>
  <c r="W1640" i="12"/>
  <c r="W1641" i="12"/>
  <c r="W1642" i="12"/>
  <c r="W1643" i="12"/>
  <c r="W1644" i="12"/>
  <c r="W1645" i="12"/>
  <c r="W1646" i="12"/>
  <c r="W1647" i="12"/>
  <c r="W1648" i="12"/>
  <c r="W1649" i="12"/>
  <c r="W1650" i="12"/>
  <c r="W1651" i="12"/>
  <c r="W1652" i="12"/>
  <c r="W1653" i="12"/>
  <c r="W1654" i="12"/>
  <c r="W1655" i="12"/>
  <c r="W1656" i="12"/>
  <c r="W1657" i="12"/>
  <c r="W1658" i="12"/>
  <c r="W1659" i="12"/>
  <c r="W1660" i="12"/>
  <c r="W1661" i="12"/>
  <c r="W1662" i="12"/>
  <c r="W1663" i="12"/>
  <c r="W1664" i="12"/>
  <c r="W1665" i="12"/>
  <c r="W1666" i="12"/>
  <c r="W1667" i="12"/>
  <c r="W1668" i="12"/>
  <c r="W1669" i="12"/>
  <c r="W1670" i="12"/>
  <c r="W1671" i="12"/>
  <c r="W1672" i="12"/>
  <c r="W1673" i="12"/>
  <c r="W1674" i="12"/>
  <c r="W1675" i="12"/>
  <c r="W1676" i="12"/>
  <c r="W1677" i="12"/>
  <c r="W1678" i="12"/>
  <c r="W1679" i="12"/>
  <c r="W1680" i="12"/>
  <c r="W1681" i="12"/>
  <c r="W1682" i="12"/>
  <c r="W1683" i="12"/>
  <c r="W1684" i="12"/>
  <c r="W1685" i="12"/>
  <c r="W1686" i="12"/>
  <c r="W1687" i="12"/>
  <c r="W1688" i="12"/>
  <c r="W1689" i="12"/>
  <c r="W1690" i="12"/>
  <c r="W1691" i="12"/>
  <c r="W1692" i="12"/>
  <c r="W1693" i="12"/>
  <c r="W1694" i="12"/>
  <c r="W1695" i="12"/>
  <c r="W1696" i="12"/>
  <c r="W1697" i="12"/>
  <c r="W1698" i="12"/>
  <c r="W1699" i="12"/>
  <c r="W1700" i="12"/>
  <c r="W1701" i="12"/>
  <c r="W1702" i="12"/>
  <c r="W1703" i="12"/>
  <c r="W1704" i="12"/>
  <c r="W1705" i="12"/>
  <c r="W1706" i="12"/>
  <c r="W1707" i="12"/>
  <c r="W1708" i="12"/>
  <c r="W1709" i="12"/>
  <c r="W1710" i="12"/>
  <c r="W1711" i="12"/>
  <c r="W1712" i="12"/>
  <c r="W1713" i="12"/>
  <c r="W1714" i="12"/>
  <c r="W1715" i="12"/>
  <c r="W1716" i="12"/>
  <c r="W1717" i="12"/>
  <c r="W1718" i="12"/>
  <c r="W1719" i="12"/>
  <c r="W1720" i="12"/>
  <c r="W1721" i="12"/>
  <c r="W1722" i="12"/>
  <c r="W1723" i="12"/>
  <c r="W1724" i="12"/>
  <c r="W1725" i="12"/>
  <c r="W1726" i="12"/>
  <c r="W1727" i="12"/>
  <c r="W1728" i="12"/>
  <c r="W1729" i="12"/>
  <c r="W1730" i="12"/>
  <c r="W1731" i="12"/>
  <c r="W1732" i="12"/>
  <c r="W1733" i="12"/>
  <c r="W1734" i="12"/>
  <c r="W1735" i="12"/>
  <c r="W1736" i="12"/>
  <c r="W1737" i="12"/>
  <c r="W1738" i="12"/>
  <c r="W1739" i="12"/>
  <c r="W1740" i="12"/>
  <c r="W1741" i="12"/>
  <c r="W1742" i="12"/>
  <c r="W1743" i="12"/>
  <c r="W1744" i="12"/>
  <c r="W1745" i="12"/>
  <c r="W1746" i="12"/>
  <c r="W1747" i="12"/>
  <c r="W1748" i="12"/>
  <c r="W1749" i="12"/>
  <c r="W1750" i="12"/>
  <c r="W1751" i="12"/>
  <c r="W1752" i="12"/>
  <c r="W1753" i="12"/>
  <c r="W1754" i="12"/>
  <c r="W1755" i="12"/>
  <c r="W1756" i="12"/>
  <c r="W1757" i="12"/>
  <c r="W1758" i="12"/>
  <c r="W1759" i="12"/>
  <c r="W1760" i="12"/>
  <c r="W1761" i="12"/>
  <c r="W1762" i="12"/>
  <c r="W1763" i="12"/>
  <c r="W1764" i="12"/>
  <c r="W1765" i="12"/>
  <c r="W1766" i="12"/>
  <c r="W1767" i="12"/>
  <c r="W1768" i="12"/>
  <c r="W1769" i="12"/>
  <c r="W1770" i="12"/>
  <c r="W1771" i="12"/>
  <c r="W1772" i="12"/>
  <c r="W1773" i="12"/>
  <c r="W1774" i="12"/>
  <c r="W1775" i="12"/>
  <c r="W1776" i="12"/>
  <c r="W1777" i="12"/>
  <c r="W1778" i="12"/>
  <c r="W1779" i="12"/>
  <c r="W1780" i="12"/>
  <c r="W1781" i="12"/>
  <c r="W1782" i="12"/>
  <c r="W1783" i="12"/>
  <c r="W1784" i="12"/>
  <c r="W1785" i="12"/>
  <c r="W1786" i="12"/>
  <c r="W1787" i="12"/>
  <c r="W1788" i="12"/>
  <c r="W1789" i="12"/>
  <c r="W1790" i="12"/>
  <c r="W1791" i="12"/>
  <c r="W1792" i="12"/>
  <c r="W1793" i="12"/>
  <c r="W1794" i="12"/>
  <c r="W1795" i="12"/>
  <c r="W1796" i="12"/>
  <c r="W1797" i="12"/>
  <c r="W1798" i="12"/>
  <c r="W1799" i="12"/>
  <c r="W1800" i="12"/>
  <c r="W1801" i="12"/>
  <c r="W1802" i="12"/>
  <c r="W1803" i="12"/>
  <c r="W1804" i="12"/>
  <c r="W1805" i="12"/>
  <c r="W1806" i="12"/>
  <c r="W1807" i="12"/>
  <c r="W1808" i="12"/>
  <c r="W1809" i="12"/>
  <c r="W1810" i="12"/>
  <c r="W1811" i="12"/>
  <c r="W1812" i="12"/>
  <c r="W1813" i="12"/>
  <c r="W1814" i="12"/>
  <c r="W1815" i="12"/>
  <c r="W1816" i="12"/>
  <c r="W1817" i="12"/>
  <c r="W1818" i="12"/>
  <c r="W1819" i="12"/>
  <c r="W1820" i="12"/>
  <c r="W1821" i="12"/>
  <c r="W1822" i="12"/>
  <c r="W1823" i="12"/>
  <c r="W1824" i="12"/>
  <c r="W1825" i="12"/>
  <c r="W1826" i="12"/>
  <c r="W1827" i="12"/>
  <c r="W1828" i="12"/>
  <c r="W1829" i="12"/>
  <c r="W1830" i="12"/>
  <c r="W1831" i="12"/>
  <c r="W1832" i="12"/>
  <c r="W1833" i="12"/>
  <c r="W1834" i="12"/>
  <c r="W1835" i="12"/>
  <c r="W1836" i="12"/>
  <c r="W1837" i="12"/>
  <c r="W1838" i="12"/>
  <c r="W1839" i="12"/>
  <c r="W1840" i="12"/>
  <c r="W1841" i="12"/>
  <c r="W1842" i="12"/>
  <c r="W1843" i="12"/>
  <c r="W1844" i="12"/>
  <c r="W1845" i="12"/>
  <c r="W1846" i="12"/>
  <c r="W1847" i="12"/>
  <c r="W1848" i="12"/>
  <c r="W1849" i="12"/>
  <c r="W1850" i="12"/>
  <c r="W1851" i="12"/>
  <c r="W1852" i="12"/>
  <c r="W1853" i="12"/>
  <c r="W1854" i="12"/>
  <c r="W1855" i="12"/>
  <c r="W1856" i="12"/>
  <c r="W1857" i="12"/>
  <c r="W1858" i="12"/>
  <c r="W1859" i="12"/>
  <c r="W1860" i="12"/>
  <c r="W1861" i="12"/>
  <c r="W1862" i="12"/>
  <c r="W1863" i="12"/>
  <c r="W1864" i="12"/>
  <c r="W1865" i="12"/>
  <c r="W1866" i="12"/>
  <c r="W1867" i="12"/>
  <c r="W1868" i="12"/>
  <c r="W1869" i="12"/>
  <c r="W1870" i="12"/>
  <c r="W1871" i="12"/>
  <c r="W1872" i="12"/>
  <c r="W1873" i="12"/>
  <c r="W1874" i="12"/>
  <c r="W1875" i="12"/>
  <c r="W1876" i="12"/>
  <c r="W1877" i="12"/>
  <c r="W1878" i="12"/>
  <c r="W1879" i="12"/>
  <c r="W1880" i="12"/>
  <c r="W1881" i="12"/>
  <c r="W1882" i="12"/>
  <c r="W1883" i="12"/>
  <c r="W1884" i="12"/>
  <c r="W1885" i="12"/>
  <c r="W1886" i="12"/>
  <c r="W1887" i="12"/>
  <c r="W1888" i="12"/>
  <c r="W1889" i="12"/>
  <c r="W1890" i="12"/>
  <c r="W1891" i="12"/>
  <c r="W1892" i="12"/>
  <c r="W1893" i="12"/>
  <c r="W1894" i="12"/>
  <c r="W1895" i="12"/>
  <c r="W1896" i="12"/>
  <c r="W1897" i="12"/>
  <c r="W1898" i="12"/>
  <c r="W1899" i="12"/>
  <c r="W1900" i="12"/>
  <c r="W1901" i="12"/>
  <c r="W1902" i="12"/>
  <c r="W1903" i="12"/>
  <c r="W1904" i="12"/>
  <c r="W1905" i="12"/>
  <c r="W1906" i="12"/>
  <c r="W1907" i="12"/>
  <c r="W1908" i="12"/>
  <c r="W1909" i="12"/>
  <c r="W1910" i="12"/>
  <c r="W1911" i="12"/>
  <c r="W1912" i="12"/>
  <c r="W1913" i="12"/>
  <c r="W1914" i="12"/>
  <c r="W1915" i="12"/>
  <c r="W1916" i="12"/>
  <c r="W1917" i="12"/>
  <c r="W1918" i="12"/>
  <c r="W1919" i="12"/>
  <c r="W1920" i="12"/>
  <c r="W1921" i="12"/>
  <c r="W1922" i="12"/>
  <c r="W1923" i="12"/>
  <c r="W1924" i="12"/>
  <c r="W1925" i="12"/>
  <c r="W1926" i="12"/>
  <c r="W1927" i="12"/>
  <c r="W1928" i="12"/>
  <c r="W1929" i="12"/>
  <c r="W1930" i="12"/>
  <c r="W1931" i="12"/>
  <c r="W1932" i="12"/>
  <c r="W1933" i="12"/>
  <c r="W1934" i="12"/>
  <c r="W1935" i="12"/>
  <c r="W1936" i="12"/>
  <c r="W1937" i="12"/>
  <c r="W1938" i="12"/>
  <c r="W1939" i="12"/>
  <c r="W1940" i="12"/>
  <c r="W1941" i="12"/>
  <c r="W1942" i="12"/>
  <c r="W1943" i="12"/>
  <c r="W1944" i="12"/>
  <c r="W1945" i="12"/>
  <c r="W1946" i="12"/>
  <c r="W1947" i="12"/>
  <c r="W1948" i="12"/>
  <c r="W1949" i="12"/>
  <c r="W1950" i="12"/>
  <c r="W1951" i="12"/>
  <c r="W1952" i="12"/>
  <c r="W1953" i="12"/>
  <c r="W1954" i="12"/>
  <c r="W1955" i="12"/>
  <c r="W1956" i="12"/>
  <c r="W1957" i="12"/>
  <c r="W1958" i="12"/>
  <c r="W1959" i="12"/>
  <c r="W1960" i="12"/>
  <c r="W1961" i="12"/>
  <c r="W1962" i="12"/>
  <c r="W1963" i="12"/>
  <c r="W1964" i="12"/>
  <c r="W1965" i="12"/>
  <c r="W1966" i="12"/>
  <c r="W1967" i="12"/>
  <c r="W1968" i="12"/>
  <c r="W1969" i="12"/>
  <c r="W1970" i="12"/>
  <c r="W1971" i="12"/>
  <c r="W1972" i="12"/>
  <c r="W1973" i="12"/>
  <c r="W1974" i="12"/>
  <c r="W1975" i="12"/>
  <c r="W1976" i="12"/>
  <c r="W1977" i="12"/>
  <c r="W1978" i="12"/>
  <c r="W1979" i="12"/>
  <c r="W1980" i="12"/>
  <c r="W1981" i="12"/>
  <c r="W1982" i="12"/>
  <c r="W1983" i="12"/>
  <c r="W1984" i="12"/>
  <c r="W1985" i="12"/>
  <c r="W1986" i="12"/>
  <c r="W1987" i="12"/>
  <c r="W1988" i="12"/>
  <c r="W1989" i="12"/>
  <c r="W1990" i="12"/>
  <c r="W1991" i="12"/>
  <c r="W1992" i="12"/>
  <c r="W1993" i="12"/>
  <c r="W1994" i="12"/>
  <c r="W1995" i="12"/>
  <c r="W1996" i="12"/>
  <c r="W1997" i="12"/>
  <c r="W1998" i="12"/>
  <c r="W1999" i="12"/>
  <c r="W2000" i="12"/>
  <c r="W2001" i="12"/>
  <c r="W2002" i="12"/>
  <c r="W2003" i="12"/>
  <c r="W2004" i="12"/>
  <c r="W2005" i="12"/>
  <c r="W2006" i="12"/>
  <c r="W2007" i="12"/>
  <c r="W2008" i="12"/>
  <c r="W2009" i="12"/>
  <c r="W2010" i="12"/>
  <c r="W2011" i="12"/>
  <c r="W2012" i="12"/>
  <c r="W2013" i="12"/>
  <c r="W2014" i="12"/>
  <c r="W2015" i="12"/>
  <c r="W2016" i="12"/>
  <c r="W2017" i="12"/>
  <c r="W2018" i="12"/>
  <c r="W2019" i="12"/>
  <c r="W2020" i="12"/>
  <c r="W2021" i="12"/>
  <c r="W2022" i="12"/>
  <c r="W2023" i="12"/>
  <c r="W2024" i="12"/>
  <c r="W2025" i="12"/>
  <c r="W2026" i="12"/>
  <c r="W2027" i="12"/>
  <c r="W2028" i="12"/>
  <c r="W2029" i="12"/>
  <c r="W2030" i="12"/>
  <c r="W2031" i="12"/>
  <c r="W2032" i="12"/>
  <c r="W2033" i="12"/>
  <c r="W2034" i="12"/>
  <c r="W2035" i="12"/>
  <c r="W2036" i="12"/>
  <c r="W2037" i="12"/>
  <c r="W2038" i="12"/>
  <c r="W2039" i="12"/>
  <c r="W2040" i="12"/>
  <c r="W2041" i="12"/>
  <c r="W2042" i="12"/>
  <c r="W2043" i="12"/>
  <c r="W2044" i="12"/>
  <c r="W2045" i="12"/>
  <c r="W2046" i="12"/>
  <c r="W2047" i="12"/>
  <c r="W2048" i="12"/>
  <c r="W2049" i="12"/>
  <c r="W2050" i="12"/>
  <c r="W2051" i="12"/>
  <c r="W2052" i="12"/>
  <c r="W2053" i="12"/>
  <c r="W2054" i="12"/>
  <c r="W2055" i="12"/>
  <c r="W2056" i="12"/>
  <c r="W2057" i="12"/>
  <c r="W2058" i="12"/>
  <c r="W2059" i="12"/>
  <c r="W2060" i="12"/>
  <c r="W2061" i="12"/>
  <c r="W2062" i="12"/>
  <c r="W2063" i="12"/>
  <c r="W2064" i="12"/>
  <c r="W2065" i="12"/>
  <c r="W2066" i="12"/>
  <c r="W2067" i="12"/>
  <c r="W2068" i="12"/>
  <c r="W2069" i="12"/>
  <c r="W2070" i="12"/>
  <c r="W2071" i="12"/>
  <c r="W2072" i="12"/>
  <c r="W2073" i="12"/>
  <c r="W2074" i="12"/>
  <c r="W2075" i="12"/>
  <c r="W2076" i="12"/>
  <c r="W2077" i="12"/>
  <c r="W2078" i="12"/>
  <c r="W2079" i="12"/>
  <c r="W2080" i="12"/>
  <c r="W2081" i="12"/>
  <c r="W2082" i="12"/>
  <c r="W2083" i="12"/>
  <c r="W2084" i="12"/>
  <c r="W2085" i="12"/>
  <c r="W2086" i="12"/>
  <c r="W2087" i="12"/>
  <c r="W2088" i="12"/>
  <c r="W2089" i="12"/>
  <c r="W2090" i="12"/>
  <c r="W2091" i="12"/>
  <c r="W2092" i="12"/>
  <c r="W2093" i="12"/>
  <c r="W2094" i="12"/>
  <c r="W2095" i="12"/>
  <c r="W2096" i="12"/>
  <c r="W2097" i="12"/>
  <c r="W2098" i="12"/>
  <c r="W2099" i="12"/>
  <c r="W2100" i="12"/>
  <c r="W2101" i="12"/>
  <c r="W2102" i="12"/>
  <c r="W2103" i="12"/>
  <c r="W2104" i="12"/>
  <c r="W2105" i="12"/>
  <c r="W2106" i="12"/>
  <c r="W2107" i="12"/>
  <c r="W2108" i="12"/>
  <c r="W2109" i="12"/>
  <c r="W2110" i="12"/>
  <c r="W2111" i="12"/>
  <c r="W2112" i="12"/>
  <c r="W2113" i="12"/>
  <c r="W2114" i="12"/>
  <c r="W2115" i="12"/>
  <c r="W2116" i="12"/>
  <c r="W2117" i="12"/>
  <c r="W2118" i="12"/>
  <c r="W2119" i="12"/>
  <c r="W2120" i="12"/>
  <c r="W2121" i="12"/>
  <c r="W2122" i="12"/>
  <c r="W2123" i="12"/>
  <c r="W2124" i="12"/>
  <c r="W2125" i="12"/>
  <c r="W2126" i="12"/>
  <c r="W2127" i="12"/>
  <c r="W2128" i="12"/>
  <c r="W2129" i="12"/>
  <c r="W2130" i="12"/>
  <c r="W2131" i="12"/>
  <c r="W2132" i="12"/>
  <c r="W2133" i="12"/>
  <c r="W2134" i="12"/>
  <c r="W2135" i="12"/>
  <c r="W2136" i="12"/>
  <c r="W2137" i="12"/>
  <c r="W2138" i="12"/>
  <c r="W2139" i="12"/>
  <c r="W2140" i="12"/>
  <c r="W2141" i="12"/>
  <c r="W2142" i="12"/>
  <c r="W2143" i="12"/>
  <c r="W2144" i="12"/>
  <c r="W2145" i="12"/>
  <c r="W2146" i="12"/>
  <c r="W2147" i="12"/>
  <c r="W2148" i="12"/>
  <c r="W2149" i="12"/>
  <c r="W2150" i="12"/>
  <c r="W2151" i="12"/>
  <c r="W2152" i="12"/>
  <c r="W2153" i="12"/>
  <c r="W2154" i="12"/>
  <c r="W2155" i="12"/>
  <c r="W2156" i="12"/>
  <c r="W2157" i="12"/>
  <c r="W2158" i="12"/>
  <c r="W2159" i="12"/>
  <c r="W2160" i="12"/>
  <c r="W2161" i="12"/>
  <c r="W2162" i="12"/>
  <c r="W2163" i="12"/>
  <c r="W2164" i="12"/>
  <c r="W2165" i="12"/>
  <c r="W2166" i="12"/>
  <c r="W2167" i="12"/>
  <c r="W2168" i="12"/>
  <c r="W2169" i="12"/>
  <c r="W2170" i="12"/>
  <c r="W2171" i="12"/>
  <c r="W2172" i="12"/>
  <c r="W2173" i="12"/>
  <c r="W2174" i="12"/>
  <c r="W2175" i="12"/>
  <c r="W2176" i="12"/>
  <c r="W2177" i="12"/>
  <c r="W2178" i="12"/>
  <c r="W2179" i="12"/>
  <c r="W2180" i="12"/>
  <c r="W2181" i="12"/>
  <c r="W2182" i="12"/>
  <c r="W2183" i="12"/>
  <c r="W2184" i="12"/>
  <c r="W2185" i="12"/>
  <c r="W2186" i="12"/>
  <c r="W2187" i="12"/>
  <c r="W2188" i="12"/>
  <c r="W2189" i="12"/>
  <c r="W2190" i="12"/>
  <c r="W2191" i="12"/>
  <c r="W2192" i="12"/>
  <c r="W2193" i="12"/>
  <c r="W2194" i="12"/>
  <c r="W2195" i="12"/>
  <c r="W2196" i="12"/>
  <c r="W2197" i="12"/>
  <c r="W2198" i="12"/>
  <c r="W2199" i="12"/>
  <c r="W2200" i="12"/>
  <c r="W2201" i="12"/>
  <c r="W2202" i="12"/>
  <c r="W2203" i="12"/>
  <c r="W2204" i="12"/>
  <c r="W2205" i="12"/>
  <c r="W2206" i="12"/>
  <c r="W2207" i="12"/>
  <c r="W2208" i="12"/>
  <c r="W2209" i="12"/>
  <c r="W2210" i="12"/>
  <c r="W2211" i="12"/>
  <c r="W2212" i="12"/>
  <c r="W2213" i="12"/>
  <c r="W2214" i="12"/>
  <c r="W2215" i="12"/>
  <c r="W2216" i="12"/>
  <c r="W2217" i="12"/>
  <c r="W2218" i="12"/>
  <c r="W2219" i="12"/>
  <c r="W2220" i="12"/>
  <c r="W2221" i="12"/>
  <c r="W2222" i="12"/>
  <c r="W2223" i="12"/>
  <c r="W2224" i="12"/>
  <c r="W2225" i="12"/>
  <c r="W2226" i="12"/>
  <c r="W2227" i="12"/>
  <c r="W2228" i="12"/>
  <c r="W2229" i="12"/>
  <c r="W2230" i="12"/>
  <c r="W2231" i="12"/>
  <c r="W2232" i="12"/>
  <c r="W2233" i="12"/>
  <c r="W2234" i="12"/>
  <c r="W2235" i="12"/>
  <c r="W2236" i="12"/>
  <c r="W2237" i="12"/>
  <c r="W2238" i="12"/>
  <c r="W2239" i="12"/>
  <c r="W2240" i="12"/>
  <c r="W2241" i="12"/>
  <c r="W2242" i="12"/>
  <c r="W2243" i="12"/>
  <c r="W2244" i="12"/>
  <c r="W2245" i="12"/>
  <c r="W2246" i="12"/>
  <c r="W2247" i="12"/>
  <c r="W2248" i="12"/>
  <c r="W2249" i="12"/>
  <c r="W2250" i="12"/>
  <c r="W2251" i="12"/>
  <c r="W2252" i="12"/>
  <c r="W2253" i="12"/>
  <c r="W2254" i="12"/>
  <c r="W2255" i="12"/>
  <c r="W2256" i="12"/>
  <c r="W2257" i="12"/>
  <c r="W2258" i="12"/>
  <c r="W2259" i="12"/>
  <c r="W2260" i="12"/>
  <c r="W2261" i="12"/>
  <c r="W2262" i="12"/>
  <c r="W2263" i="12"/>
  <c r="W2264" i="12"/>
  <c r="W2265" i="12"/>
  <c r="W2266" i="12"/>
  <c r="W2267" i="12"/>
  <c r="W2268" i="12"/>
  <c r="W2269" i="12"/>
  <c r="W2270" i="12"/>
  <c r="W2271" i="12"/>
  <c r="W2272" i="12"/>
  <c r="W2273" i="12"/>
  <c r="W2274" i="12"/>
  <c r="W2275" i="12"/>
  <c r="W2276" i="12"/>
  <c r="W2277" i="12"/>
  <c r="W2278" i="12"/>
  <c r="W2279" i="12"/>
  <c r="W2280" i="12"/>
  <c r="W2281" i="12"/>
  <c r="W2282" i="12"/>
  <c r="W2283" i="12"/>
  <c r="W2284" i="12"/>
  <c r="W2285" i="12"/>
  <c r="W2286" i="12"/>
  <c r="W2287" i="12"/>
  <c r="W2288" i="12"/>
  <c r="W2289" i="12"/>
  <c r="W2290" i="12"/>
  <c r="W2291" i="12"/>
  <c r="W2292" i="12"/>
  <c r="W2293" i="12"/>
  <c r="W2294" i="12"/>
  <c r="W2295" i="12"/>
  <c r="W2296" i="12"/>
  <c r="W2297" i="12"/>
  <c r="W2298" i="12"/>
  <c r="W2299" i="12"/>
  <c r="W2300" i="12"/>
  <c r="W2301" i="12"/>
  <c r="W2302" i="12"/>
  <c r="W2303" i="12"/>
  <c r="W2304" i="12"/>
  <c r="W2305" i="12"/>
  <c r="W2306" i="12"/>
  <c r="W2307" i="12"/>
  <c r="W2308" i="12"/>
  <c r="W2309" i="12"/>
  <c r="W2310" i="12"/>
  <c r="W2311" i="12"/>
  <c r="W2312" i="12"/>
  <c r="W2313" i="12"/>
  <c r="W2314" i="12"/>
  <c r="W2315" i="12"/>
  <c r="W2316" i="12"/>
  <c r="W2317" i="12"/>
  <c r="W2318" i="12"/>
  <c r="W2319" i="12"/>
  <c r="W2320" i="12"/>
  <c r="W2321" i="12"/>
  <c r="W2322" i="12"/>
  <c r="W2323" i="12"/>
  <c r="W2324" i="12"/>
  <c r="W2325" i="12"/>
  <c r="W2326" i="12"/>
  <c r="W2327" i="12"/>
  <c r="W2328" i="12"/>
  <c r="W2329" i="12"/>
  <c r="W2330" i="12"/>
  <c r="W2331" i="12"/>
  <c r="W2332" i="12"/>
  <c r="W2333" i="12"/>
  <c r="W2334" i="12"/>
  <c r="W2335" i="12"/>
  <c r="W2336" i="12"/>
  <c r="W2337" i="12"/>
  <c r="W2338" i="12"/>
  <c r="W2339" i="12"/>
  <c r="W2340" i="12"/>
  <c r="W2341" i="12"/>
  <c r="W2342" i="12"/>
  <c r="W2343" i="12"/>
  <c r="W2344" i="12"/>
  <c r="W2345" i="12"/>
  <c r="W2346" i="12"/>
  <c r="W2347" i="12"/>
  <c r="W2348" i="12"/>
  <c r="W2349" i="12"/>
  <c r="W2350" i="12"/>
  <c r="W2351" i="12"/>
  <c r="W2352" i="12"/>
  <c r="W2353" i="12"/>
  <c r="W2354" i="12"/>
  <c r="W2355" i="12"/>
  <c r="W2356" i="12"/>
  <c r="W2357" i="12"/>
  <c r="W2358" i="12"/>
  <c r="W2359" i="12"/>
  <c r="W2360" i="12"/>
  <c r="W2361" i="12"/>
  <c r="W2362" i="12"/>
  <c r="W2363" i="12"/>
  <c r="W2364" i="12"/>
  <c r="W2365" i="12"/>
  <c r="W2366" i="12"/>
  <c r="W2367" i="12"/>
  <c r="W2368" i="12"/>
  <c r="W2369" i="12"/>
  <c r="W2370" i="12"/>
  <c r="W2371" i="12"/>
  <c r="W2372" i="12"/>
  <c r="W2373" i="12"/>
  <c r="W2374" i="12"/>
  <c r="W2375" i="12"/>
  <c r="W2376" i="12"/>
  <c r="W2377" i="12"/>
  <c r="W2378" i="12"/>
  <c r="W2379" i="12"/>
  <c r="W2380" i="12"/>
  <c r="W2381" i="12"/>
  <c r="W2382" i="12"/>
  <c r="W2383" i="12"/>
  <c r="W2384" i="12"/>
  <c r="W2385" i="12"/>
  <c r="W2386" i="12"/>
  <c r="W2387" i="12"/>
  <c r="W2388" i="12"/>
  <c r="W2389" i="12"/>
  <c r="W2390" i="12"/>
  <c r="W2391" i="12"/>
  <c r="W2392" i="12"/>
  <c r="W2393" i="12"/>
  <c r="W2394" i="12"/>
  <c r="W2395" i="12"/>
  <c r="W2396" i="12"/>
  <c r="W2397" i="12"/>
  <c r="W2398" i="12"/>
  <c r="W2399" i="12"/>
  <c r="W2400" i="12"/>
  <c r="W2401" i="12"/>
  <c r="W2402" i="12"/>
  <c r="W2403" i="12"/>
  <c r="W2404" i="12"/>
  <c r="W2405" i="12"/>
  <c r="W2406" i="12"/>
  <c r="W2407" i="12"/>
  <c r="W2408" i="12"/>
  <c r="W2409" i="12"/>
  <c r="W2410" i="12"/>
  <c r="W2411" i="12"/>
  <c r="W2412" i="12"/>
  <c r="W2413" i="12"/>
  <c r="W2414" i="12"/>
  <c r="W2415" i="12"/>
  <c r="W2416" i="12"/>
  <c r="W2417" i="12"/>
  <c r="W2418" i="12"/>
  <c r="W2419" i="12"/>
  <c r="W2420" i="12"/>
  <c r="W2421" i="12"/>
  <c r="W2422" i="12"/>
  <c r="W2423" i="12"/>
  <c r="W2424" i="12"/>
  <c r="W2425" i="12"/>
  <c r="W2426" i="12"/>
  <c r="W2427" i="12"/>
  <c r="W2428" i="12"/>
  <c r="W2429" i="12"/>
  <c r="W2430" i="12"/>
  <c r="W2431" i="12"/>
  <c r="W2432" i="12"/>
  <c r="W2433" i="12"/>
  <c r="W2434" i="12"/>
  <c r="W2435" i="12"/>
  <c r="W2436" i="12"/>
  <c r="W2437" i="12"/>
  <c r="W2438" i="12"/>
  <c r="W2439" i="12"/>
  <c r="W2440" i="12"/>
  <c r="W2441" i="12"/>
  <c r="W2442" i="12"/>
  <c r="W2443" i="12"/>
  <c r="W2444" i="12"/>
  <c r="W2445" i="12"/>
  <c r="W2446" i="12"/>
  <c r="W2447" i="12"/>
  <c r="W2448" i="12"/>
  <c r="W2449" i="12"/>
  <c r="W2450" i="12"/>
  <c r="W2451" i="12"/>
  <c r="W2452" i="12"/>
  <c r="W2453" i="12"/>
  <c r="W2454" i="12"/>
  <c r="W2455" i="12"/>
  <c r="W2456" i="12"/>
  <c r="W2457" i="12"/>
  <c r="W2458" i="12"/>
  <c r="W2459" i="12"/>
  <c r="W2460" i="12"/>
  <c r="W2461" i="12"/>
  <c r="W2462" i="12"/>
  <c r="W2463" i="12"/>
  <c r="W2464" i="12"/>
  <c r="W2465" i="12"/>
  <c r="W2466" i="12"/>
  <c r="W2467" i="12"/>
  <c r="W2468" i="12"/>
  <c r="W2469" i="12"/>
  <c r="W2470" i="12"/>
  <c r="W2471" i="12"/>
  <c r="W2472" i="12"/>
  <c r="W2473" i="12"/>
  <c r="W2474" i="12"/>
  <c r="W2475" i="12"/>
  <c r="W2476" i="12"/>
  <c r="W2477" i="12"/>
  <c r="W2478" i="12"/>
  <c r="W2479" i="12"/>
  <c r="W2480" i="12"/>
  <c r="W2481" i="12"/>
  <c r="W2482" i="12"/>
  <c r="W2483" i="12"/>
  <c r="W2484" i="12"/>
  <c r="W2485" i="12"/>
  <c r="W2486" i="12"/>
  <c r="W2487" i="12"/>
  <c r="W2488" i="12"/>
  <c r="W2489" i="12"/>
  <c r="W2490" i="12"/>
  <c r="W2491" i="12"/>
  <c r="W2492" i="12"/>
  <c r="W2493" i="12"/>
  <c r="W2494" i="12"/>
  <c r="W2495" i="12"/>
  <c r="W2496" i="12"/>
  <c r="W2497" i="12"/>
  <c r="W2498" i="12"/>
  <c r="W2499" i="12"/>
  <c r="W2500" i="12"/>
  <c r="W2501" i="12"/>
  <c r="W2502" i="12"/>
  <c r="W2503" i="12"/>
  <c r="W2504" i="12"/>
  <c r="W2505" i="12"/>
  <c r="W2506" i="12"/>
  <c r="W2507" i="12"/>
  <c r="W2508" i="12"/>
  <c r="W2509" i="12"/>
  <c r="W2510" i="12"/>
  <c r="W2511" i="12"/>
  <c r="W2512" i="12"/>
  <c r="W2513" i="12"/>
  <c r="W2514" i="12"/>
  <c r="W2515" i="12"/>
  <c r="W2516" i="12"/>
  <c r="W2517" i="12"/>
  <c r="W2518" i="12"/>
  <c r="W2519" i="12"/>
  <c r="W2520" i="12"/>
  <c r="W2521" i="12"/>
  <c r="W2522" i="12"/>
  <c r="W2523" i="12"/>
  <c r="W2524" i="12"/>
  <c r="W2525" i="12"/>
  <c r="W2526" i="12"/>
  <c r="W2527" i="12"/>
  <c r="W2528" i="12"/>
  <c r="W2529" i="12"/>
  <c r="W2530" i="12"/>
  <c r="W2531" i="12"/>
  <c r="W2532" i="12"/>
  <c r="W2533" i="12"/>
  <c r="W2534" i="12"/>
  <c r="W2535" i="12"/>
  <c r="W2536" i="12"/>
  <c r="W2537" i="12"/>
  <c r="W2538" i="12"/>
  <c r="W2539" i="12"/>
  <c r="W2540" i="12"/>
  <c r="W2541" i="12"/>
  <c r="W2542" i="12"/>
  <c r="W2543" i="12"/>
  <c r="W2544" i="12"/>
  <c r="W2545" i="12"/>
  <c r="W2546" i="12"/>
  <c r="W2547" i="12"/>
  <c r="W2548" i="12"/>
  <c r="W2549" i="12"/>
  <c r="W2550" i="12"/>
  <c r="W2551" i="12"/>
  <c r="W2552" i="12"/>
  <c r="W2553" i="12"/>
  <c r="W2554" i="12"/>
  <c r="W2555" i="12"/>
  <c r="W2556" i="12"/>
  <c r="W2557" i="12"/>
  <c r="W2558" i="12"/>
  <c r="W2559" i="12"/>
  <c r="W2560" i="12"/>
  <c r="W2561" i="12"/>
  <c r="W2562" i="12"/>
  <c r="W2563" i="12"/>
  <c r="W2564" i="12"/>
  <c r="W2565" i="12"/>
  <c r="W2566" i="12"/>
  <c r="W2567" i="12"/>
  <c r="W2568" i="12"/>
  <c r="W2569" i="12"/>
  <c r="W2570" i="12"/>
  <c r="W2571" i="12"/>
  <c r="W2572" i="12"/>
  <c r="W2573" i="12"/>
  <c r="W2574" i="12"/>
  <c r="W2575" i="12"/>
  <c r="W2576" i="12"/>
  <c r="W2577" i="12"/>
  <c r="W2578" i="12"/>
  <c r="W2579" i="12"/>
  <c r="W2580" i="12"/>
  <c r="W2581" i="12"/>
  <c r="W2582" i="12"/>
  <c r="W2583" i="12"/>
  <c r="W2584" i="12"/>
  <c r="W2585" i="12"/>
  <c r="W2586" i="12"/>
  <c r="W2587" i="12"/>
  <c r="W2588" i="12"/>
  <c r="W2589" i="12"/>
  <c r="W2590" i="12"/>
  <c r="W2591" i="12"/>
  <c r="W2592" i="12"/>
  <c r="W2593" i="12"/>
  <c r="W2594" i="12"/>
  <c r="W2595" i="12"/>
  <c r="W2596" i="12"/>
  <c r="W2597" i="12"/>
  <c r="W2598" i="12"/>
  <c r="W2599" i="12"/>
  <c r="W2600" i="12"/>
  <c r="W2601" i="12"/>
  <c r="W2602" i="12"/>
  <c r="W2603" i="12"/>
  <c r="W2604" i="12"/>
  <c r="W2605" i="12"/>
  <c r="W2606" i="12"/>
  <c r="W2607" i="12"/>
  <c r="W2608" i="12"/>
  <c r="W2609" i="12"/>
  <c r="W2610" i="12"/>
  <c r="W2611" i="12"/>
  <c r="W2612" i="12"/>
  <c r="W2613" i="12"/>
  <c r="W2614" i="12"/>
  <c r="W2615" i="12"/>
  <c r="W2616" i="12"/>
  <c r="W2617" i="12"/>
  <c r="W2618" i="12"/>
  <c r="W2619" i="12"/>
  <c r="W2620" i="12"/>
  <c r="W2621" i="12"/>
  <c r="W2622" i="12"/>
  <c r="W2623" i="12"/>
  <c r="W2624" i="12"/>
  <c r="W2625" i="12"/>
  <c r="W2626" i="12"/>
  <c r="W2627" i="12"/>
  <c r="W2628" i="12"/>
  <c r="W2629" i="12"/>
  <c r="W2630" i="12"/>
  <c r="W2631" i="12"/>
  <c r="W2632" i="12"/>
  <c r="W2633" i="12"/>
  <c r="W2634" i="12"/>
  <c r="W2635" i="12"/>
  <c r="W2636" i="12"/>
  <c r="W2637" i="12"/>
  <c r="W2638" i="12"/>
  <c r="W2639" i="12"/>
  <c r="W2640" i="12"/>
  <c r="W2641" i="12"/>
  <c r="W2642" i="12"/>
  <c r="W2643" i="12"/>
  <c r="W2644" i="12"/>
  <c r="W2645" i="12"/>
  <c r="W2646" i="12"/>
  <c r="W2647" i="12"/>
  <c r="W2648" i="12"/>
  <c r="W2649" i="12"/>
  <c r="W2650" i="12"/>
  <c r="W2651" i="12"/>
  <c r="W2652" i="12"/>
  <c r="W2653" i="12"/>
  <c r="W2654" i="12"/>
  <c r="W2655" i="12"/>
  <c r="W2656" i="12"/>
  <c r="W2657" i="12"/>
  <c r="W2658" i="12"/>
  <c r="W2659" i="12"/>
  <c r="W2660" i="12"/>
  <c r="W2661" i="12"/>
  <c r="W2662" i="12"/>
  <c r="W2663" i="12"/>
  <c r="W2664" i="12"/>
  <c r="W2665" i="12"/>
  <c r="W2666" i="12"/>
  <c r="W2667" i="12"/>
  <c r="W2668" i="12"/>
  <c r="W2669" i="12"/>
  <c r="W2670" i="12"/>
  <c r="W2671" i="12"/>
  <c r="W2672" i="12"/>
  <c r="W2673" i="12"/>
  <c r="W2674" i="12"/>
  <c r="W2675" i="12"/>
  <c r="W2676" i="12"/>
  <c r="W2677" i="12"/>
  <c r="W2678" i="12"/>
  <c r="W2679" i="12"/>
  <c r="W2680" i="12"/>
  <c r="W2681" i="12"/>
  <c r="W2682" i="12"/>
  <c r="W2683" i="12"/>
  <c r="W2684" i="12"/>
  <c r="W2685" i="12"/>
  <c r="W2686" i="12"/>
  <c r="W2687" i="12"/>
  <c r="W2688" i="12"/>
  <c r="W2689" i="12"/>
  <c r="W2690" i="12"/>
  <c r="W2691" i="12"/>
  <c r="W2692" i="12"/>
  <c r="W2693" i="12"/>
  <c r="W2694" i="12"/>
  <c r="W2695" i="12"/>
  <c r="W2696" i="12"/>
  <c r="W2697" i="12"/>
  <c r="W2698" i="12"/>
  <c r="W2699" i="12"/>
  <c r="W2700" i="12"/>
  <c r="W2701" i="12"/>
  <c r="W2702" i="12"/>
  <c r="W2703" i="12"/>
  <c r="W2704" i="12"/>
  <c r="W2705" i="12"/>
  <c r="W2706" i="12"/>
  <c r="W2707" i="12"/>
  <c r="W2708" i="12"/>
  <c r="W2709" i="12"/>
  <c r="W2710" i="12"/>
  <c r="W2711" i="12"/>
  <c r="W2712" i="12"/>
  <c r="W2713" i="12"/>
  <c r="W2714" i="12"/>
  <c r="W2715" i="12"/>
  <c r="W2716" i="12"/>
  <c r="W2717" i="12"/>
  <c r="W2718" i="12"/>
  <c r="W2719" i="12"/>
  <c r="W2720" i="12"/>
  <c r="W2721" i="12"/>
  <c r="W2722" i="12"/>
  <c r="W2723" i="12"/>
  <c r="W2724" i="12"/>
  <c r="W2725" i="12"/>
  <c r="W2726" i="12"/>
  <c r="W2727" i="12"/>
  <c r="W2728" i="12"/>
  <c r="W2729" i="12"/>
  <c r="W2730" i="12"/>
  <c r="W2731" i="12"/>
  <c r="W2732" i="12"/>
  <c r="W2733" i="12"/>
  <c r="W2734" i="12"/>
  <c r="W2735" i="12"/>
  <c r="W2736" i="12"/>
  <c r="W2737" i="12"/>
  <c r="W2738" i="12"/>
  <c r="W2739" i="12"/>
  <c r="W2740" i="12"/>
  <c r="W2741" i="12"/>
  <c r="W2742" i="12"/>
  <c r="W2743" i="12"/>
  <c r="W2744" i="12"/>
  <c r="W2745" i="12"/>
  <c r="W2746" i="12"/>
  <c r="W2747" i="12"/>
  <c r="W2748" i="12"/>
  <c r="W2749" i="12"/>
  <c r="W2750" i="12"/>
  <c r="W2751" i="12"/>
  <c r="W2752" i="12"/>
  <c r="W2753" i="12"/>
  <c r="W2754" i="12"/>
  <c r="W2755" i="12"/>
  <c r="W2756" i="12"/>
  <c r="W2757" i="12"/>
  <c r="W2758" i="12"/>
  <c r="W2759" i="12"/>
  <c r="W2760" i="12"/>
  <c r="W2761" i="12"/>
  <c r="W2762" i="12"/>
  <c r="W2763" i="12"/>
  <c r="W2764" i="12"/>
  <c r="W2765" i="12"/>
  <c r="W2766" i="12"/>
  <c r="W2767" i="12"/>
  <c r="W2768" i="12"/>
  <c r="W2769" i="12"/>
  <c r="W2770" i="12"/>
  <c r="W2771" i="12"/>
  <c r="W2772" i="12"/>
  <c r="W2773" i="12"/>
  <c r="W2774" i="12"/>
  <c r="W2775" i="12"/>
  <c r="W2776" i="12"/>
  <c r="W2777" i="12"/>
  <c r="W2778" i="12"/>
  <c r="W2779" i="12"/>
  <c r="W2780" i="12"/>
  <c r="W2781" i="12"/>
  <c r="W2782" i="12"/>
  <c r="W2783" i="12"/>
  <c r="W2784" i="12"/>
  <c r="W2785" i="12"/>
  <c r="W2786" i="12"/>
  <c r="W2787" i="12"/>
  <c r="W2788" i="12"/>
  <c r="W2789" i="12"/>
  <c r="W2790" i="12"/>
  <c r="W2791" i="12"/>
  <c r="W2792" i="12"/>
  <c r="W2793" i="12"/>
  <c r="W2794" i="12"/>
  <c r="W2795" i="12"/>
  <c r="W2796" i="12"/>
  <c r="W2797" i="12"/>
  <c r="W2798" i="12"/>
  <c r="W2799" i="12"/>
  <c r="W2800" i="12"/>
  <c r="W2801" i="12"/>
  <c r="W2802" i="12"/>
  <c r="W2803" i="12"/>
  <c r="W2804" i="12"/>
  <c r="W2805" i="12"/>
  <c r="W2806" i="12"/>
  <c r="W2807" i="12"/>
  <c r="W2808" i="12"/>
  <c r="W2809" i="12"/>
  <c r="W2810" i="12"/>
  <c r="W2811" i="12"/>
  <c r="W2812" i="12"/>
  <c r="W2813" i="12"/>
  <c r="W2814" i="12"/>
  <c r="W2815" i="12"/>
  <c r="W2816" i="12"/>
  <c r="W2817" i="12"/>
  <c r="W2818" i="12"/>
  <c r="W2819" i="12"/>
  <c r="W2820" i="12"/>
  <c r="W2821" i="12"/>
  <c r="W2822" i="12"/>
  <c r="W2823" i="12"/>
  <c r="W2824" i="12"/>
  <c r="W2825" i="12"/>
  <c r="W2826" i="12"/>
  <c r="W2827" i="12"/>
  <c r="W2828" i="12"/>
  <c r="W2829" i="12"/>
  <c r="W2830" i="12"/>
  <c r="W2831" i="12"/>
  <c r="W2832" i="12"/>
  <c r="W2833" i="12"/>
  <c r="W2834" i="12"/>
  <c r="W2835" i="12"/>
  <c r="W2836" i="12"/>
  <c r="W2837" i="12"/>
  <c r="W2838" i="12"/>
  <c r="W2839" i="12"/>
  <c r="W2840" i="12"/>
  <c r="W2841" i="12"/>
  <c r="W2842" i="12"/>
  <c r="W2843" i="12"/>
  <c r="W2844" i="12"/>
  <c r="W2845" i="12"/>
  <c r="W2846" i="12"/>
  <c r="W2847" i="12"/>
  <c r="W2848" i="12"/>
  <c r="W2849" i="12"/>
  <c r="W2850" i="12"/>
  <c r="W2851" i="12"/>
  <c r="W2852" i="12"/>
  <c r="W2853" i="12"/>
  <c r="W2854" i="12"/>
  <c r="W2855" i="12"/>
  <c r="W2856" i="12"/>
  <c r="W2857" i="12"/>
  <c r="W2858" i="12"/>
  <c r="W2859" i="12"/>
  <c r="W2860" i="12"/>
  <c r="W2861" i="12"/>
  <c r="W2862" i="12"/>
  <c r="W2863" i="12"/>
  <c r="W2864" i="12"/>
  <c r="W2865" i="12"/>
  <c r="W2866" i="12"/>
  <c r="W2867" i="12"/>
  <c r="W2868" i="12"/>
  <c r="W2869" i="12"/>
  <c r="W2870" i="12"/>
  <c r="W2871" i="12"/>
  <c r="W2872" i="12"/>
  <c r="W2873" i="12"/>
  <c r="W2874" i="12"/>
  <c r="W2875" i="12"/>
  <c r="W2876" i="12"/>
  <c r="W2877" i="12"/>
  <c r="W2878" i="12"/>
  <c r="W2879" i="12"/>
  <c r="W2880" i="12"/>
  <c r="W2881" i="12"/>
  <c r="W2882" i="12"/>
  <c r="W2883" i="12"/>
  <c r="W2884" i="12"/>
  <c r="W2885" i="12"/>
  <c r="W2886" i="12"/>
  <c r="W2887" i="12"/>
  <c r="W2888" i="12"/>
  <c r="W2889" i="12"/>
  <c r="W2890" i="12"/>
  <c r="W2891" i="12"/>
  <c r="W2892" i="12"/>
  <c r="W2893" i="12"/>
  <c r="W2894" i="12"/>
  <c r="W2895" i="12"/>
  <c r="W2896" i="12"/>
  <c r="W2897" i="12"/>
  <c r="W2898" i="12"/>
  <c r="W2899" i="12"/>
  <c r="W2900" i="12"/>
  <c r="W2901" i="12"/>
  <c r="W2902" i="12"/>
  <c r="W2903" i="12"/>
  <c r="W2904" i="12"/>
  <c r="W2905" i="12"/>
  <c r="W2906" i="12"/>
  <c r="W2907" i="12"/>
  <c r="W2908" i="12"/>
  <c r="W2909" i="12"/>
  <c r="W2910" i="12"/>
  <c r="W2911" i="12"/>
  <c r="W2912" i="12"/>
  <c r="W2913" i="12"/>
  <c r="W2914" i="12"/>
  <c r="W2915" i="12"/>
  <c r="W2916" i="12"/>
  <c r="W2917" i="12"/>
  <c r="W2918" i="12"/>
  <c r="W2919" i="12"/>
  <c r="W2920" i="12"/>
  <c r="W2921" i="12"/>
  <c r="W2922" i="12"/>
  <c r="W2923" i="12"/>
  <c r="W2924" i="12"/>
  <c r="W2925" i="12"/>
  <c r="W2926" i="12"/>
  <c r="W2927" i="12"/>
  <c r="W2928" i="12"/>
  <c r="W2929" i="12"/>
  <c r="W2930" i="12"/>
  <c r="W2931" i="12"/>
  <c r="W2932" i="12"/>
  <c r="W2933" i="12"/>
  <c r="W2934" i="12"/>
  <c r="W2935" i="12"/>
  <c r="W2936" i="12"/>
  <c r="W2937" i="12"/>
  <c r="W2938" i="12"/>
  <c r="W2939" i="12"/>
  <c r="W2940" i="12"/>
  <c r="W2941" i="12"/>
  <c r="W2942" i="12"/>
  <c r="W2943" i="12"/>
  <c r="W2944" i="12"/>
  <c r="W2945" i="12"/>
  <c r="W2946" i="12"/>
  <c r="W2947" i="12"/>
  <c r="W2948" i="12"/>
  <c r="W2949" i="12"/>
  <c r="W2950" i="12"/>
  <c r="W2951" i="12"/>
  <c r="W2952" i="12"/>
  <c r="W2953" i="12"/>
  <c r="W2954" i="12"/>
  <c r="W2955" i="12"/>
  <c r="W2956" i="12"/>
  <c r="W2957" i="12"/>
  <c r="W2958" i="12"/>
  <c r="W2959" i="12"/>
  <c r="W2960" i="12"/>
  <c r="W2961" i="12"/>
  <c r="W2962" i="12"/>
  <c r="W2963" i="12"/>
  <c r="W2964" i="12"/>
  <c r="W2965" i="12"/>
  <c r="W2966" i="12"/>
  <c r="W2967" i="12"/>
  <c r="W2968" i="12"/>
  <c r="W2969" i="12"/>
  <c r="W2970" i="12"/>
  <c r="W2971" i="12"/>
  <c r="W2972" i="12"/>
  <c r="W2973" i="12"/>
  <c r="W2974" i="12"/>
  <c r="W2975" i="12"/>
  <c r="W2976" i="12"/>
  <c r="W2977" i="12"/>
  <c r="W2978" i="12"/>
  <c r="W2979" i="12"/>
  <c r="W2980" i="12"/>
  <c r="W2981" i="12"/>
  <c r="W2982" i="12"/>
  <c r="W2983" i="12"/>
  <c r="W2984" i="12"/>
  <c r="W2985" i="12"/>
  <c r="W2986" i="12"/>
  <c r="W2987" i="12"/>
  <c r="W2988" i="12"/>
  <c r="W2989" i="12"/>
  <c r="W2990" i="12"/>
  <c r="W2991" i="12"/>
  <c r="W2992" i="12"/>
  <c r="W2993" i="12"/>
  <c r="W2994" i="12"/>
  <c r="W2995" i="12"/>
  <c r="W2996" i="12"/>
  <c r="W2997" i="12"/>
  <c r="W2998" i="12"/>
  <c r="W2999" i="12"/>
  <c r="W3000" i="12"/>
  <c r="L32" i="11"/>
  <c r="N12" i="11"/>
  <c r="X2" i="12"/>
  <c r="N222" i="11"/>
  <c r="L222" i="11"/>
  <c r="N216" i="11"/>
  <c r="L216" i="11"/>
  <c r="N213" i="11"/>
  <c r="L213" i="11"/>
  <c r="N219" i="11"/>
  <c r="L219" i="11"/>
  <c r="N225" i="11"/>
  <c r="L225" i="11"/>
  <c r="L69" i="11"/>
  <c r="N82" i="11"/>
  <c r="N94" i="11"/>
  <c r="N64" i="11"/>
  <c r="N112" i="11"/>
  <c r="L67" i="11"/>
  <c r="N63" i="11"/>
  <c r="L81" i="11"/>
  <c r="N100" i="11"/>
  <c r="L118" i="11"/>
  <c r="N78" i="11"/>
  <c r="N87" i="11"/>
  <c r="L84" i="11"/>
  <c r="L75" i="11"/>
  <c r="N93" i="11"/>
  <c r="N66" i="11"/>
  <c r="N72" i="11"/>
  <c r="N111" i="11"/>
  <c r="L61" i="11"/>
  <c r="N85" i="11"/>
  <c r="L13" i="11"/>
  <c r="N13" i="11"/>
  <c r="L14" i="11"/>
  <c r="N14" i="11"/>
  <c r="L15" i="11"/>
  <c r="N15" i="11"/>
  <c r="L16" i="11"/>
  <c r="N16" i="11"/>
  <c r="L17" i="11"/>
  <c r="N17" i="11"/>
  <c r="L18" i="11"/>
  <c r="N18" i="11"/>
  <c r="L19" i="11"/>
  <c r="N19" i="11"/>
  <c r="L7" i="11"/>
  <c r="N7" i="11"/>
  <c r="L8" i="11"/>
  <c r="N8" i="11"/>
  <c r="L9" i="11"/>
  <c r="N9" i="11"/>
  <c r="L36" i="11"/>
  <c r="N36" i="11"/>
  <c r="L37" i="11"/>
  <c r="N37" i="11"/>
  <c r="L38" i="11"/>
  <c r="N38" i="11"/>
  <c r="L39" i="11"/>
  <c r="N39" i="11"/>
  <c r="L40" i="11"/>
  <c r="N40" i="11"/>
  <c r="L41" i="11"/>
  <c r="N41" i="11"/>
  <c r="L42" i="11"/>
  <c r="N42" i="11"/>
  <c r="L44" i="11"/>
  <c r="N44" i="11"/>
  <c r="L47" i="11"/>
  <c r="N47" i="11"/>
  <c r="L49" i="11"/>
  <c r="N49" i="11"/>
  <c r="L53" i="11"/>
  <c r="N53" i="11"/>
  <c r="L56" i="11"/>
  <c r="N56" i="11"/>
  <c r="L59" i="11"/>
  <c r="N59" i="11"/>
  <c r="L62" i="11"/>
  <c r="N62" i="11"/>
  <c r="L65" i="11"/>
  <c r="N65" i="11"/>
  <c r="L68" i="11"/>
  <c r="N68" i="11"/>
  <c r="L70" i="11"/>
  <c r="N70" i="11"/>
  <c r="L73" i="11"/>
  <c r="N73" i="11"/>
  <c r="L76" i="11"/>
  <c r="N76" i="11"/>
  <c r="L80" i="11"/>
  <c r="N80" i="11"/>
  <c r="L83" i="11"/>
  <c r="N83" i="11"/>
  <c r="L86" i="11"/>
  <c r="N86" i="11"/>
  <c r="L88" i="11"/>
  <c r="N88" i="11"/>
  <c r="L90" i="11"/>
  <c r="N90" i="11"/>
  <c r="L91" i="11"/>
  <c r="N91" i="11"/>
  <c r="L92" i="11"/>
  <c r="N92" i="11"/>
  <c r="L96" i="11"/>
  <c r="N96" i="11"/>
  <c r="L99" i="11"/>
  <c r="N99" i="11"/>
  <c r="L103" i="11"/>
  <c r="N103" i="11"/>
  <c r="L104" i="11"/>
  <c r="N104" i="11"/>
  <c r="L106" i="11"/>
  <c r="N106" i="11"/>
  <c r="L109" i="11"/>
  <c r="N109" i="11"/>
  <c r="L114" i="11"/>
  <c r="N114" i="11"/>
  <c r="L117" i="11"/>
  <c r="N117" i="11"/>
  <c r="L121" i="11"/>
  <c r="N121" i="11"/>
  <c r="L124" i="11"/>
  <c r="N124" i="11"/>
  <c r="L127" i="11"/>
  <c r="N127" i="11"/>
  <c r="L22" i="11"/>
  <c r="N22" i="11"/>
  <c r="L25" i="11"/>
  <c r="N25" i="11"/>
  <c r="L28" i="11"/>
  <c r="N28" i="11"/>
  <c r="L30" i="11"/>
  <c r="N30" i="11"/>
  <c r="L43" i="11"/>
  <c r="N43" i="11"/>
  <c r="L46" i="11"/>
  <c r="N46" i="11"/>
  <c r="L52" i="11"/>
  <c r="N52" i="11"/>
  <c r="L55" i="11"/>
  <c r="N55" i="11"/>
  <c r="L58" i="11"/>
  <c r="N58" i="11"/>
  <c r="L60" i="11"/>
  <c r="N60" i="11"/>
  <c r="L71" i="11"/>
  <c r="N71" i="11"/>
  <c r="L74" i="11"/>
  <c r="N74" i="11"/>
  <c r="L77" i="11"/>
  <c r="N77" i="11"/>
  <c r="L79" i="11"/>
  <c r="N79" i="11"/>
  <c r="L98" i="11"/>
  <c r="N98" i="11"/>
  <c r="L105" i="11"/>
  <c r="N105" i="11"/>
  <c r="L108" i="11"/>
  <c r="N108" i="11"/>
  <c r="L113" i="11"/>
  <c r="N113" i="11"/>
  <c r="L116" i="11"/>
  <c r="N116" i="11"/>
  <c r="L120" i="11"/>
  <c r="N120" i="11"/>
  <c r="L123" i="11"/>
  <c r="N123" i="11"/>
  <c r="L126" i="11"/>
  <c r="N126" i="11"/>
  <c r="L129" i="11"/>
  <c r="N129" i="11"/>
  <c r="L24" i="11"/>
  <c r="N24" i="11"/>
  <c r="L27" i="11"/>
  <c r="N27" i="11"/>
  <c r="L45" i="11"/>
  <c r="N45" i="11"/>
  <c r="L48" i="11"/>
  <c r="N48" i="11"/>
  <c r="L51" i="11"/>
  <c r="N51" i="11"/>
  <c r="L54" i="11"/>
  <c r="N54" i="11"/>
  <c r="L57" i="11"/>
  <c r="N57" i="11"/>
  <c r="L89" i="11"/>
  <c r="N89" i="11"/>
  <c r="L97" i="11"/>
  <c r="N97" i="11"/>
  <c r="L102" i="11"/>
  <c r="N102" i="11"/>
  <c r="L107" i="11"/>
  <c r="N107" i="11"/>
  <c r="L110" i="11"/>
  <c r="N110" i="11"/>
  <c r="L115" i="11"/>
  <c r="N115" i="11"/>
  <c r="L119" i="11"/>
  <c r="N119" i="11"/>
  <c r="L122" i="11"/>
  <c r="N122" i="11"/>
  <c r="L125" i="11"/>
  <c r="N125" i="11"/>
  <c r="L128" i="11"/>
  <c r="N128" i="11"/>
  <c r="L23" i="11"/>
  <c r="N23" i="11"/>
  <c r="L26" i="11"/>
  <c r="N26" i="11"/>
  <c r="L29" i="11"/>
  <c r="N29" i="11"/>
  <c r="X4" i="12" l="1"/>
  <c r="X5" i="12"/>
  <c r="X6" i="12"/>
  <c r="X7" i="12"/>
  <c r="X8" i="12"/>
  <c r="X9" i="12"/>
  <c r="X10" i="12"/>
  <c r="X11" i="12"/>
  <c r="X12" i="12"/>
  <c r="X13" i="12"/>
  <c r="X14" i="12"/>
  <c r="X15" i="12"/>
  <c r="X397" i="12"/>
  <c r="X398" i="12"/>
  <c r="X399" i="12"/>
  <c r="X400" i="12"/>
  <c r="X401" i="12"/>
  <c r="X402" i="12"/>
  <c r="X403" i="12"/>
  <c r="X404" i="12"/>
  <c r="X405" i="12"/>
  <c r="X406" i="12"/>
  <c r="X407" i="12"/>
  <c r="X408" i="12"/>
  <c r="X409" i="12"/>
  <c r="X410" i="12"/>
  <c r="X411" i="12"/>
  <c r="X412" i="12"/>
  <c r="X413" i="12"/>
  <c r="X414" i="12"/>
  <c r="X415" i="12"/>
  <c r="X416" i="12"/>
  <c r="X417" i="12"/>
  <c r="X418" i="12"/>
  <c r="X419" i="12"/>
  <c r="X420" i="12"/>
  <c r="X421" i="12"/>
  <c r="X422" i="12"/>
  <c r="X423" i="12"/>
  <c r="X424" i="12"/>
  <c r="X425" i="12"/>
  <c r="X426" i="12"/>
  <c r="X427" i="12"/>
  <c r="X428" i="12"/>
  <c r="X429" i="12"/>
  <c r="X430" i="12"/>
  <c r="X431" i="12"/>
  <c r="X432" i="12"/>
  <c r="X433" i="12"/>
  <c r="X434" i="12"/>
  <c r="X435" i="12"/>
  <c r="X436" i="12"/>
  <c r="X437" i="12"/>
  <c r="X438" i="12"/>
  <c r="X439" i="12"/>
  <c r="X440" i="12"/>
  <c r="X441" i="12"/>
  <c r="X442" i="12"/>
  <c r="X443" i="12"/>
  <c r="X444" i="12"/>
  <c r="X445" i="12"/>
  <c r="X446" i="12"/>
  <c r="X447" i="12"/>
  <c r="X448" i="12"/>
  <c r="X449" i="12"/>
  <c r="X450" i="12"/>
  <c r="X451" i="12"/>
  <c r="X452" i="12"/>
  <c r="X453" i="12"/>
  <c r="X454" i="12"/>
  <c r="X455" i="12"/>
  <c r="X456" i="12"/>
  <c r="X457" i="12"/>
  <c r="X458" i="12"/>
  <c r="X459" i="12"/>
  <c r="X16" i="12"/>
  <c r="X17" i="12"/>
  <c r="X18" i="12"/>
  <c r="X19" i="12"/>
  <c r="X20" i="12"/>
  <c r="X21" i="12"/>
  <c r="X22" i="12"/>
  <c r="X23" i="12"/>
  <c r="X24" i="12"/>
  <c r="X25" i="12"/>
  <c r="X26" i="12"/>
  <c r="X27" i="12"/>
  <c r="X28" i="12"/>
  <c r="X29" i="12"/>
  <c r="X30" i="12"/>
  <c r="X31" i="12"/>
  <c r="X32" i="12"/>
  <c r="X33" i="12"/>
  <c r="X34" i="12"/>
  <c r="X35" i="12"/>
  <c r="X36" i="12"/>
  <c r="X37" i="12"/>
  <c r="X38" i="12"/>
  <c r="X39" i="12"/>
  <c r="X40" i="12"/>
  <c r="X41" i="12"/>
  <c r="X42" i="12"/>
  <c r="X43" i="12"/>
  <c r="X44" i="12"/>
  <c r="X45" i="12"/>
  <c r="X46" i="12"/>
  <c r="X47" i="12"/>
  <c r="X48" i="12"/>
  <c r="X49" i="12"/>
  <c r="X50" i="12"/>
  <c r="X51" i="12"/>
  <c r="X52" i="12"/>
  <c r="X53" i="12"/>
  <c r="X54" i="12"/>
  <c r="X55" i="12"/>
  <c r="X56" i="12"/>
  <c r="X57" i="12"/>
  <c r="X58" i="12"/>
  <c r="X59" i="12"/>
  <c r="X60" i="12"/>
  <c r="X61" i="12"/>
  <c r="X62" i="12"/>
  <c r="X63" i="12"/>
  <c r="X64" i="12"/>
  <c r="X65" i="12"/>
  <c r="X66" i="12"/>
  <c r="X67" i="12"/>
  <c r="X68" i="12"/>
  <c r="X69" i="12"/>
  <c r="X70" i="12"/>
  <c r="X71" i="12"/>
  <c r="X72" i="12"/>
  <c r="X73" i="12"/>
  <c r="X74" i="12"/>
  <c r="X75" i="12"/>
  <c r="X76" i="12"/>
  <c r="X77" i="12"/>
  <c r="X78" i="12"/>
  <c r="X79" i="12"/>
  <c r="X80" i="12"/>
  <c r="X81" i="12"/>
  <c r="X82" i="12"/>
  <c r="X83" i="12"/>
  <c r="X84" i="12"/>
  <c r="X85" i="12"/>
  <c r="X86" i="12"/>
  <c r="X87" i="12"/>
  <c r="X88" i="12"/>
  <c r="X89" i="12"/>
  <c r="X90" i="12"/>
  <c r="X91" i="12"/>
  <c r="X92" i="12"/>
  <c r="X93" i="12"/>
  <c r="X94" i="12"/>
  <c r="X95" i="12"/>
  <c r="X96" i="12"/>
  <c r="X97" i="12"/>
  <c r="X98" i="12"/>
  <c r="X99" i="12"/>
  <c r="X100" i="12"/>
  <c r="X101" i="12"/>
  <c r="X102" i="12"/>
  <c r="X103" i="12"/>
  <c r="X104" i="12"/>
  <c r="X105" i="12"/>
  <c r="X106" i="12"/>
  <c r="X107" i="12"/>
  <c r="X108" i="12"/>
  <c r="X109" i="12"/>
  <c r="X110" i="12"/>
  <c r="X111" i="12"/>
  <c r="X112" i="12"/>
  <c r="X113" i="12"/>
  <c r="X114" i="12"/>
  <c r="X115" i="12"/>
  <c r="X116" i="12"/>
  <c r="X117" i="12"/>
  <c r="X118" i="12"/>
  <c r="X119" i="12"/>
  <c r="X120" i="12"/>
  <c r="X121" i="12"/>
  <c r="X122" i="12"/>
  <c r="X123" i="12"/>
  <c r="X124" i="12"/>
  <c r="X125" i="12"/>
  <c r="X126" i="12"/>
  <c r="X127" i="12"/>
  <c r="X128" i="12"/>
  <c r="X129" i="12"/>
  <c r="X130" i="12"/>
  <c r="X131" i="12"/>
  <c r="X132" i="12"/>
  <c r="X133" i="12"/>
  <c r="X134" i="12"/>
  <c r="X135" i="12"/>
  <c r="X136" i="12"/>
  <c r="X137" i="12"/>
  <c r="X138" i="12"/>
  <c r="X139" i="12"/>
  <c r="X140" i="12"/>
  <c r="X141" i="12"/>
  <c r="X142" i="12"/>
  <c r="X143" i="12"/>
  <c r="X144" i="12"/>
  <c r="X145" i="12"/>
  <c r="X146" i="12"/>
  <c r="X147" i="12"/>
  <c r="X148" i="12"/>
  <c r="X149" i="12"/>
  <c r="X150" i="12"/>
  <c r="X151" i="12"/>
  <c r="X152" i="12"/>
  <c r="X153" i="12"/>
  <c r="X154" i="12"/>
  <c r="X155" i="12"/>
  <c r="X156" i="12"/>
  <c r="X157" i="12"/>
  <c r="X158" i="12"/>
  <c r="X159" i="12"/>
  <c r="X160" i="12"/>
  <c r="X161" i="12"/>
  <c r="X162" i="12"/>
  <c r="X163" i="12"/>
  <c r="X164" i="12"/>
  <c r="X165" i="12"/>
  <c r="X166" i="12"/>
  <c r="X167" i="12"/>
  <c r="X168" i="12"/>
  <c r="X169" i="12"/>
  <c r="X170" i="12"/>
  <c r="X171" i="12"/>
  <c r="X172" i="12"/>
  <c r="X173" i="12"/>
  <c r="X174" i="12"/>
  <c r="X175" i="12"/>
  <c r="X176" i="12"/>
  <c r="X177" i="12"/>
  <c r="X178" i="12"/>
  <c r="X179" i="12"/>
  <c r="X180" i="12"/>
  <c r="X181" i="12"/>
  <c r="X182" i="12"/>
  <c r="X183" i="12"/>
  <c r="X184" i="12"/>
  <c r="X185" i="12"/>
  <c r="X186" i="12"/>
  <c r="X187" i="12"/>
  <c r="X188" i="12"/>
  <c r="X189" i="12"/>
  <c r="X190" i="12"/>
  <c r="X191" i="12"/>
  <c r="X192" i="12"/>
  <c r="X193" i="12"/>
  <c r="X194" i="12"/>
  <c r="X195" i="12"/>
  <c r="X196" i="12"/>
  <c r="X197" i="12"/>
  <c r="X198" i="12"/>
  <c r="X199" i="12"/>
  <c r="X200" i="12"/>
  <c r="X201" i="12"/>
  <c r="X202" i="12"/>
  <c r="X203" i="12"/>
  <c r="X204" i="12"/>
  <c r="X205" i="12"/>
  <c r="X206" i="12"/>
  <c r="X207" i="12"/>
  <c r="X208" i="12"/>
  <c r="X209" i="12"/>
  <c r="X210" i="12"/>
  <c r="X211" i="12"/>
  <c r="X212" i="12"/>
  <c r="X213" i="12"/>
  <c r="X214" i="12"/>
  <c r="X215" i="12"/>
  <c r="X216" i="12"/>
  <c r="X217" i="12"/>
  <c r="X218" i="12"/>
  <c r="X219" i="12"/>
  <c r="X220" i="12"/>
  <c r="X221" i="12"/>
  <c r="X222" i="12"/>
  <c r="X223" i="12"/>
  <c r="X224" i="12"/>
  <c r="X225" i="12"/>
  <c r="X226" i="12"/>
  <c r="X227" i="12"/>
  <c r="X228" i="12"/>
  <c r="X229" i="12"/>
  <c r="X230" i="12"/>
  <c r="X231" i="12"/>
  <c r="X232" i="12"/>
  <c r="X233" i="12"/>
  <c r="X234" i="12"/>
  <c r="X235" i="12"/>
  <c r="X236" i="12"/>
  <c r="X237" i="12"/>
  <c r="X238" i="12"/>
  <c r="X239" i="12"/>
  <c r="X240" i="12"/>
  <c r="X241" i="12"/>
  <c r="X242" i="12"/>
  <c r="X243" i="12"/>
  <c r="X244" i="12"/>
  <c r="X245" i="12"/>
  <c r="X246" i="12"/>
  <c r="X247" i="12"/>
  <c r="X248" i="12"/>
  <c r="X249" i="12"/>
  <c r="X250" i="12"/>
  <c r="X251" i="12"/>
  <c r="X252" i="12"/>
  <c r="X253" i="12"/>
  <c r="X254" i="12"/>
  <c r="X255" i="12"/>
  <c r="X256" i="12"/>
  <c r="X257" i="12"/>
  <c r="X258" i="12"/>
  <c r="X259" i="12"/>
  <c r="X260" i="12"/>
  <c r="X261" i="12"/>
  <c r="X262" i="12"/>
  <c r="X263" i="12"/>
  <c r="X264" i="12"/>
  <c r="X265" i="12"/>
  <c r="X266" i="12"/>
  <c r="X267" i="12"/>
  <c r="X268" i="12"/>
  <c r="X269" i="12"/>
  <c r="X270" i="12"/>
  <c r="X271" i="12"/>
  <c r="X272" i="12"/>
  <c r="X273" i="12"/>
  <c r="X274" i="12"/>
  <c r="X275" i="12"/>
  <c r="X276" i="12"/>
  <c r="X277" i="12"/>
  <c r="X278" i="12"/>
  <c r="X279" i="12"/>
  <c r="X280" i="12"/>
  <c r="X281" i="12"/>
  <c r="X282" i="12"/>
  <c r="X283" i="12"/>
  <c r="X284" i="12"/>
  <c r="X285" i="12"/>
  <c r="X286" i="12"/>
  <c r="X287" i="12"/>
  <c r="X288" i="12"/>
  <c r="X289" i="12"/>
  <c r="X290" i="12"/>
  <c r="X291" i="12"/>
  <c r="X292" i="12"/>
  <c r="X293" i="12"/>
  <c r="X294" i="12"/>
  <c r="X295" i="12"/>
  <c r="X296" i="12"/>
  <c r="X297" i="12"/>
  <c r="X298" i="12"/>
  <c r="X299" i="12"/>
  <c r="X300" i="12"/>
  <c r="X301" i="12"/>
  <c r="X302" i="12"/>
  <c r="X303" i="12"/>
  <c r="X304" i="12"/>
  <c r="X305" i="12"/>
  <c r="X306" i="12"/>
  <c r="X307" i="12"/>
  <c r="X308" i="12"/>
  <c r="X309" i="12"/>
  <c r="X310" i="12"/>
  <c r="X311" i="12"/>
  <c r="X312" i="12"/>
  <c r="X313" i="12"/>
  <c r="X314" i="12"/>
  <c r="X315" i="12"/>
  <c r="X316" i="12"/>
  <c r="X317" i="12"/>
  <c r="X318" i="12"/>
  <c r="X319" i="12"/>
  <c r="X320" i="12"/>
  <c r="X321" i="12"/>
  <c r="X322" i="12"/>
  <c r="X323" i="12"/>
  <c r="X324" i="12"/>
  <c r="X325" i="12"/>
  <c r="X326" i="12"/>
  <c r="X327" i="12"/>
  <c r="X328" i="12"/>
  <c r="X329" i="12"/>
  <c r="X330" i="12"/>
  <c r="X331" i="12"/>
  <c r="X332" i="12"/>
  <c r="X333" i="12"/>
  <c r="X334" i="12"/>
  <c r="X335" i="12"/>
  <c r="X336" i="12"/>
  <c r="X337" i="12"/>
  <c r="X338" i="12"/>
  <c r="X339" i="12"/>
  <c r="X340" i="12"/>
  <c r="X341" i="12"/>
  <c r="X342" i="12"/>
  <c r="X343" i="12"/>
  <c r="X344" i="12"/>
  <c r="X345" i="12"/>
  <c r="X346" i="12"/>
  <c r="X347" i="12"/>
  <c r="X348" i="12"/>
  <c r="X349" i="12"/>
  <c r="X350" i="12"/>
  <c r="X351" i="12"/>
  <c r="X352" i="12"/>
  <c r="X353" i="12"/>
  <c r="X354" i="12"/>
  <c r="X355" i="12"/>
  <c r="X356" i="12"/>
  <c r="X357" i="12"/>
  <c r="X358" i="12"/>
  <c r="X359" i="12"/>
  <c r="X360" i="12"/>
  <c r="X361" i="12"/>
  <c r="X362" i="12"/>
  <c r="X363" i="12"/>
  <c r="X364" i="12"/>
  <c r="X365" i="12"/>
  <c r="X366" i="12"/>
  <c r="X367" i="12"/>
  <c r="X368" i="12"/>
  <c r="X369" i="12"/>
  <c r="X370" i="12"/>
  <c r="X371" i="12"/>
  <c r="X372" i="12"/>
  <c r="X373" i="12"/>
  <c r="X374" i="12"/>
  <c r="X375" i="12"/>
  <c r="X376" i="12"/>
  <c r="X377" i="12"/>
  <c r="X378" i="12"/>
  <c r="X379" i="12"/>
  <c r="X380" i="12"/>
  <c r="X381" i="12"/>
  <c r="X382" i="12"/>
  <c r="X383" i="12"/>
  <c r="X384" i="12"/>
  <c r="X385" i="12"/>
  <c r="X386" i="12"/>
  <c r="X387" i="12"/>
  <c r="X388" i="12"/>
  <c r="X389" i="12"/>
  <c r="X390" i="12"/>
  <c r="X391" i="12"/>
  <c r="X392" i="12"/>
  <c r="X393" i="12"/>
  <c r="X394" i="12"/>
  <c r="X395" i="12"/>
  <c r="X396" i="12"/>
  <c r="X460" i="12"/>
  <c r="X461" i="12"/>
  <c r="X462" i="12"/>
  <c r="X463" i="12"/>
  <c r="X464" i="12"/>
  <c r="X465" i="12"/>
  <c r="X466" i="12"/>
  <c r="X467" i="12"/>
  <c r="X468" i="12"/>
  <c r="X469" i="12"/>
  <c r="X470" i="12"/>
  <c r="X471" i="12"/>
  <c r="X472" i="12"/>
  <c r="X473" i="12"/>
  <c r="X474" i="12"/>
  <c r="X475" i="12"/>
  <c r="X476" i="12"/>
  <c r="X477" i="12"/>
  <c r="X478" i="12"/>
  <c r="X479" i="12"/>
  <c r="X480" i="12"/>
  <c r="X481" i="12"/>
  <c r="X482" i="12"/>
  <c r="X483" i="12"/>
  <c r="X484" i="12"/>
  <c r="X485" i="12"/>
  <c r="X486" i="12"/>
  <c r="X487" i="12"/>
  <c r="X488" i="12"/>
  <c r="X489" i="12"/>
  <c r="X490" i="12"/>
  <c r="X491" i="12"/>
  <c r="X492" i="12"/>
  <c r="X493" i="12"/>
  <c r="X494" i="12"/>
  <c r="X495" i="12"/>
  <c r="X496" i="12"/>
  <c r="X497" i="12"/>
  <c r="X3" i="12"/>
  <c r="X498" i="12"/>
  <c r="X499" i="12"/>
  <c r="X500" i="12"/>
  <c r="X501" i="12"/>
  <c r="X502" i="12"/>
  <c r="X503" i="12"/>
  <c r="X504" i="12"/>
  <c r="X505" i="12"/>
  <c r="X506" i="12"/>
  <c r="X507" i="12"/>
  <c r="X508" i="12"/>
  <c r="X509" i="12"/>
  <c r="X510" i="12"/>
  <c r="X511" i="12"/>
  <c r="X512" i="12"/>
  <c r="X513" i="12"/>
  <c r="X514" i="12"/>
  <c r="X515" i="12"/>
  <c r="X516" i="12"/>
  <c r="X517" i="12"/>
  <c r="X518" i="12"/>
  <c r="X519" i="12"/>
  <c r="X520" i="12"/>
  <c r="X521" i="12"/>
  <c r="X522" i="12"/>
  <c r="X523" i="12"/>
  <c r="X524" i="12"/>
  <c r="X525" i="12"/>
  <c r="X526" i="12"/>
  <c r="X527" i="12"/>
  <c r="X528" i="12"/>
  <c r="X529" i="12"/>
  <c r="X530" i="12"/>
  <c r="X531" i="12"/>
  <c r="X532" i="12"/>
  <c r="X533" i="12"/>
  <c r="X534" i="12"/>
  <c r="X535" i="12"/>
  <c r="X536" i="12"/>
  <c r="X537" i="12"/>
  <c r="X538" i="12"/>
  <c r="X539" i="12"/>
  <c r="X540" i="12"/>
  <c r="X541" i="12"/>
  <c r="X542" i="12"/>
  <c r="X543" i="12"/>
  <c r="X544" i="12"/>
  <c r="X545" i="12"/>
  <c r="X546" i="12"/>
  <c r="X547" i="12"/>
  <c r="X548" i="12"/>
  <c r="X549" i="12"/>
  <c r="X550" i="12"/>
  <c r="X551" i="12"/>
  <c r="X552" i="12"/>
  <c r="X553" i="12"/>
  <c r="X554" i="12"/>
  <c r="X555" i="12"/>
  <c r="X556" i="12"/>
  <c r="X557" i="12"/>
  <c r="X558" i="12"/>
  <c r="X559" i="12"/>
  <c r="X560" i="12"/>
  <c r="X561" i="12"/>
  <c r="X562" i="12"/>
  <c r="X563" i="12"/>
  <c r="X564" i="12"/>
  <c r="X565" i="12"/>
  <c r="X566" i="12"/>
  <c r="X567" i="12"/>
  <c r="X568" i="12"/>
  <c r="X569" i="12"/>
  <c r="X570" i="12"/>
  <c r="X571" i="12"/>
  <c r="X572" i="12"/>
  <c r="X573" i="12"/>
  <c r="X574" i="12"/>
  <c r="X575" i="12"/>
  <c r="X576" i="12"/>
  <c r="X577" i="12"/>
  <c r="X578" i="12"/>
  <c r="X579" i="12"/>
  <c r="X580" i="12"/>
  <c r="X581" i="12"/>
  <c r="X582" i="12"/>
  <c r="X583" i="12"/>
  <c r="X584" i="12"/>
  <c r="X585" i="12"/>
  <c r="X586" i="12"/>
  <c r="X587" i="12"/>
  <c r="X588" i="12"/>
  <c r="X589" i="12"/>
  <c r="X590" i="12"/>
  <c r="X591" i="12"/>
  <c r="X592" i="12"/>
  <c r="X593" i="12"/>
  <c r="X594" i="12"/>
  <c r="X595" i="12"/>
  <c r="X596" i="12"/>
  <c r="X597" i="12"/>
  <c r="X598" i="12"/>
  <c r="X599" i="12"/>
  <c r="X600" i="12"/>
  <c r="X601" i="12"/>
  <c r="X602" i="12"/>
  <c r="X603" i="12"/>
  <c r="X604" i="12"/>
  <c r="X605" i="12"/>
  <c r="X606" i="12"/>
  <c r="X607" i="12"/>
  <c r="X608" i="12"/>
  <c r="X609" i="12"/>
  <c r="X610" i="12"/>
  <c r="X611" i="12"/>
  <c r="X612" i="12"/>
  <c r="X613" i="12"/>
  <c r="X614" i="12"/>
  <c r="X615" i="12"/>
  <c r="X616" i="12"/>
  <c r="X617" i="12"/>
  <c r="X618" i="12"/>
  <c r="X619" i="12"/>
  <c r="X620" i="12"/>
  <c r="X621" i="12"/>
  <c r="X622" i="12"/>
  <c r="X623" i="12"/>
  <c r="X624" i="12"/>
  <c r="X625" i="12"/>
  <c r="X626" i="12"/>
  <c r="X627" i="12"/>
  <c r="X628" i="12"/>
  <c r="X629" i="12"/>
  <c r="X630" i="12"/>
  <c r="X631" i="12"/>
  <c r="X632" i="12"/>
  <c r="X633" i="12"/>
  <c r="X634" i="12"/>
  <c r="X635" i="12"/>
  <c r="X636" i="12"/>
  <c r="X637" i="12"/>
  <c r="X638" i="12"/>
  <c r="X639" i="12"/>
  <c r="X640" i="12"/>
  <c r="X641" i="12"/>
  <c r="X642" i="12"/>
  <c r="X643" i="12"/>
  <c r="X644" i="12"/>
  <c r="X645" i="12"/>
  <c r="X646" i="12"/>
  <c r="X647" i="12"/>
  <c r="X648" i="12"/>
  <c r="X649" i="12"/>
  <c r="X650" i="12"/>
  <c r="X651" i="12"/>
  <c r="X652" i="12"/>
  <c r="X653" i="12"/>
  <c r="X654" i="12"/>
  <c r="X655" i="12"/>
  <c r="X656" i="12"/>
  <c r="X657" i="12"/>
  <c r="X658" i="12"/>
  <c r="X659" i="12"/>
  <c r="X660" i="12"/>
  <c r="X661" i="12"/>
  <c r="X662" i="12"/>
  <c r="X663" i="12"/>
  <c r="X664" i="12"/>
  <c r="X665" i="12"/>
  <c r="X666" i="12"/>
  <c r="X667" i="12"/>
  <c r="X668" i="12"/>
  <c r="X669" i="12"/>
  <c r="X670" i="12"/>
  <c r="X671" i="12"/>
  <c r="X672" i="12"/>
  <c r="X673" i="12"/>
  <c r="X674" i="12"/>
  <c r="X675" i="12"/>
  <c r="X676" i="12"/>
  <c r="X677" i="12"/>
  <c r="X678" i="12"/>
  <c r="X679" i="12"/>
  <c r="X680" i="12"/>
  <c r="X681" i="12"/>
  <c r="X682" i="12"/>
  <c r="X683" i="12"/>
  <c r="X684" i="12"/>
  <c r="X685" i="12"/>
  <c r="X686" i="12"/>
  <c r="X687" i="12"/>
  <c r="X688" i="12"/>
  <c r="X689" i="12"/>
  <c r="X690" i="12"/>
  <c r="X691" i="12"/>
  <c r="X692" i="12"/>
  <c r="X693" i="12"/>
  <c r="X694" i="12"/>
  <c r="X695" i="12"/>
  <c r="X696" i="12"/>
  <c r="X697" i="12"/>
  <c r="X698" i="12"/>
  <c r="X699" i="12"/>
  <c r="X700" i="12"/>
  <c r="X701" i="12"/>
  <c r="X702" i="12"/>
  <c r="X703" i="12"/>
  <c r="X704" i="12"/>
  <c r="X705" i="12"/>
  <c r="X706" i="12"/>
  <c r="X707" i="12"/>
  <c r="X708" i="12"/>
  <c r="X709" i="12"/>
  <c r="X710" i="12"/>
  <c r="X711" i="12"/>
  <c r="X712" i="12"/>
  <c r="X713" i="12"/>
  <c r="X714" i="12"/>
  <c r="X715" i="12"/>
  <c r="X716" i="12"/>
  <c r="X717" i="12"/>
  <c r="X718" i="12"/>
  <c r="X719" i="12"/>
  <c r="X720" i="12"/>
  <c r="X721" i="12"/>
  <c r="X722" i="12"/>
  <c r="X723" i="12"/>
  <c r="X724" i="12"/>
  <c r="X725" i="12"/>
  <c r="X726" i="12"/>
  <c r="X727" i="12"/>
  <c r="X728" i="12"/>
  <c r="X729" i="12"/>
  <c r="X730" i="12"/>
  <c r="X731" i="12"/>
  <c r="X732" i="12"/>
  <c r="X733" i="12"/>
  <c r="X734" i="12"/>
  <c r="X735" i="12"/>
  <c r="X736" i="12"/>
  <c r="X737" i="12"/>
  <c r="X738" i="12"/>
  <c r="X739" i="12"/>
  <c r="X740" i="12"/>
  <c r="X741" i="12"/>
  <c r="X742" i="12"/>
  <c r="X743" i="12"/>
  <c r="X744" i="12"/>
  <c r="X745" i="12"/>
  <c r="X746" i="12"/>
  <c r="X747" i="12"/>
  <c r="X748" i="12"/>
  <c r="X749" i="12"/>
  <c r="X750" i="12"/>
  <c r="X751" i="12"/>
  <c r="X752" i="12"/>
  <c r="X753" i="12"/>
  <c r="X754" i="12"/>
  <c r="X755" i="12"/>
  <c r="X756" i="12"/>
  <c r="X757" i="12"/>
  <c r="X758" i="12"/>
  <c r="X759" i="12"/>
  <c r="X760" i="12"/>
  <c r="X761" i="12"/>
  <c r="X762" i="12"/>
  <c r="X763" i="12"/>
  <c r="X764" i="12"/>
  <c r="X765" i="12"/>
  <c r="X766" i="12"/>
  <c r="X767" i="12"/>
  <c r="X768" i="12"/>
  <c r="X769" i="12"/>
  <c r="X770" i="12"/>
  <c r="X771" i="12"/>
  <c r="X772" i="12"/>
  <c r="X773" i="12"/>
  <c r="X774" i="12"/>
  <c r="X775" i="12"/>
  <c r="X776" i="12"/>
  <c r="X777" i="12"/>
  <c r="X778" i="12"/>
  <c r="X779" i="12"/>
  <c r="X780" i="12"/>
  <c r="X781" i="12"/>
  <c r="X782" i="12"/>
  <c r="X783" i="12"/>
  <c r="X784" i="12"/>
  <c r="X785" i="12"/>
  <c r="X786" i="12"/>
  <c r="X787" i="12"/>
  <c r="X788" i="12"/>
  <c r="X789" i="12"/>
  <c r="X790" i="12"/>
  <c r="X791" i="12"/>
  <c r="X792" i="12"/>
  <c r="X793" i="12"/>
  <c r="X794" i="12"/>
  <c r="X795" i="12"/>
  <c r="X796" i="12"/>
  <c r="X797" i="12"/>
  <c r="X798" i="12"/>
  <c r="X799" i="12"/>
  <c r="X800" i="12"/>
  <c r="X801" i="12"/>
  <c r="X802" i="12"/>
  <c r="X803" i="12"/>
  <c r="X804" i="12"/>
  <c r="X805" i="12"/>
  <c r="X806" i="12"/>
  <c r="X807" i="12"/>
  <c r="X808" i="12"/>
  <c r="X809" i="12"/>
  <c r="X810" i="12"/>
  <c r="X811" i="12"/>
  <c r="X812" i="12"/>
  <c r="X813" i="12"/>
  <c r="X814" i="12"/>
  <c r="X815" i="12"/>
  <c r="X816" i="12"/>
  <c r="X817" i="12"/>
  <c r="X818" i="12"/>
  <c r="X819" i="12"/>
  <c r="X820" i="12"/>
  <c r="X821" i="12"/>
  <c r="X822" i="12"/>
  <c r="X823" i="12"/>
  <c r="X824" i="12"/>
  <c r="X825" i="12"/>
  <c r="X826" i="12"/>
  <c r="X827" i="12"/>
  <c r="X828" i="12"/>
  <c r="X829" i="12"/>
  <c r="X830" i="12"/>
  <c r="X831" i="12"/>
  <c r="X832" i="12"/>
  <c r="X833" i="12"/>
  <c r="X834" i="12"/>
  <c r="X835" i="12"/>
  <c r="X836" i="12"/>
  <c r="X837" i="12"/>
  <c r="X838" i="12"/>
  <c r="X839" i="12"/>
  <c r="X840" i="12"/>
  <c r="X841" i="12"/>
  <c r="X842" i="12"/>
  <c r="X843" i="12"/>
  <c r="X844" i="12"/>
  <c r="X845" i="12"/>
  <c r="X846" i="12"/>
  <c r="X847" i="12"/>
  <c r="X848" i="12"/>
  <c r="X849" i="12"/>
  <c r="X850" i="12"/>
  <c r="X851" i="12"/>
  <c r="X852" i="12"/>
  <c r="X853" i="12"/>
  <c r="X854" i="12"/>
  <c r="X855" i="12"/>
  <c r="X856" i="12"/>
  <c r="X857" i="12"/>
  <c r="X858" i="12"/>
  <c r="X859" i="12"/>
  <c r="X860" i="12"/>
  <c r="X861" i="12"/>
  <c r="X862" i="12"/>
  <c r="X863" i="12"/>
  <c r="X864" i="12"/>
  <c r="X865" i="12"/>
  <c r="X866" i="12"/>
  <c r="X867" i="12"/>
  <c r="X868" i="12"/>
  <c r="X869" i="12"/>
  <c r="X870" i="12"/>
  <c r="X871" i="12"/>
  <c r="X872" i="12"/>
  <c r="X873" i="12"/>
  <c r="X874" i="12"/>
  <c r="X875" i="12"/>
  <c r="X876" i="12"/>
  <c r="X877" i="12"/>
  <c r="X878" i="12"/>
  <c r="X879" i="12"/>
  <c r="X880" i="12"/>
  <c r="X881" i="12"/>
  <c r="X882" i="12"/>
  <c r="X883" i="12"/>
  <c r="X884" i="12"/>
  <c r="X885" i="12"/>
  <c r="X886" i="12"/>
  <c r="X887" i="12"/>
  <c r="X888" i="12"/>
  <c r="X889" i="12"/>
  <c r="X890" i="12"/>
  <c r="X891" i="12"/>
  <c r="X892" i="12"/>
  <c r="X893" i="12"/>
  <c r="X894" i="12"/>
  <c r="X895" i="12"/>
  <c r="X896" i="12"/>
  <c r="X897" i="12"/>
  <c r="X898" i="12"/>
  <c r="X899" i="12"/>
  <c r="X900" i="12"/>
  <c r="X901" i="12"/>
  <c r="X902" i="12"/>
  <c r="X903" i="12"/>
  <c r="X904" i="12"/>
  <c r="X905" i="12"/>
  <c r="X906" i="12"/>
  <c r="X907" i="12"/>
  <c r="X908" i="12"/>
  <c r="X909" i="12"/>
  <c r="X910" i="12"/>
  <c r="X911" i="12"/>
  <c r="X912" i="12"/>
  <c r="X913" i="12"/>
  <c r="X914" i="12"/>
  <c r="X915" i="12"/>
  <c r="X916" i="12"/>
  <c r="X917" i="12"/>
  <c r="X918" i="12"/>
  <c r="X919" i="12"/>
  <c r="X920" i="12"/>
  <c r="X921" i="12"/>
  <c r="X922" i="12"/>
  <c r="X923" i="12"/>
  <c r="X924" i="12"/>
  <c r="X925" i="12"/>
  <c r="X926" i="12"/>
  <c r="X927" i="12"/>
  <c r="X928" i="12"/>
  <c r="X929" i="12"/>
  <c r="X930" i="12"/>
  <c r="X931" i="12"/>
  <c r="X932" i="12"/>
  <c r="X933" i="12"/>
  <c r="X934" i="12"/>
  <c r="X935" i="12"/>
  <c r="X936" i="12"/>
  <c r="X937" i="12"/>
  <c r="X938" i="12"/>
  <c r="X939" i="12"/>
  <c r="X940" i="12"/>
  <c r="X941" i="12"/>
  <c r="X942" i="12"/>
  <c r="X943" i="12"/>
  <c r="X944" i="12"/>
  <c r="X945" i="12"/>
  <c r="X946" i="12"/>
  <c r="X947" i="12"/>
  <c r="X948" i="12"/>
  <c r="X949" i="12"/>
  <c r="X950" i="12"/>
  <c r="X951" i="12"/>
  <c r="X952" i="12"/>
  <c r="X953" i="12"/>
  <c r="X954" i="12"/>
  <c r="X955" i="12"/>
  <c r="X956" i="12"/>
  <c r="X957" i="12"/>
  <c r="X958" i="12"/>
  <c r="X959" i="12"/>
  <c r="X960" i="12"/>
  <c r="X961" i="12"/>
  <c r="X962" i="12"/>
  <c r="X963" i="12"/>
  <c r="X964" i="12"/>
  <c r="X965" i="12"/>
  <c r="X966" i="12"/>
  <c r="X967" i="12"/>
  <c r="X968" i="12"/>
  <c r="X969" i="12"/>
  <c r="X970" i="12"/>
  <c r="X971" i="12"/>
  <c r="X972" i="12"/>
  <c r="X973" i="12"/>
  <c r="X974" i="12"/>
  <c r="X975" i="12"/>
  <c r="X976" i="12"/>
  <c r="X977" i="12"/>
  <c r="X978" i="12"/>
  <c r="X979" i="12"/>
  <c r="X980" i="12"/>
  <c r="X981" i="12"/>
  <c r="X982" i="12"/>
  <c r="X983" i="12"/>
  <c r="X984" i="12"/>
  <c r="X985" i="12"/>
  <c r="X986" i="12"/>
  <c r="X987" i="12"/>
  <c r="X988" i="12"/>
  <c r="X989" i="12"/>
  <c r="X990" i="12"/>
  <c r="X991" i="12"/>
  <c r="X992" i="12"/>
  <c r="X993" i="12"/>
  <c r="X994" i="12"/>
  <c r="X995" i="12"/>
  <c r="X996" i="12"/>
  <c r="X997" i="12"/>
  <c r="X998" i="12"/>
  <c r="X999" i="12"/>
  <c r="X1000" i="12"/>
  <c r="X1001" i="12"/>
  <c r="X1002" i="12"/>
  <c r="X1003" i="12"/>
  <c r="X1004" i="12"/>
  <c r="X1005" i="12"/>
  <c r="X1006" i="12"/>
  <c r="X1007" i="12"/>
  <c r="X1008" i="12"/>
  <c r="X1009" i="12"/>
  <c r="X1010" i="12"/>
  <c r="X1011" i="12"/>
  <c r="X1012" i="12"/>
  <c r="X1013" i="12"/>
  <c r="X1014" i="12"/>
  <c r="X1015" i="12"/>
  <c r="X1016" i="12"/>
  <c r="X1017" i="12"/>
  <c r="X1018" i="12"/>
  <c r="X1019" i="12"/>
  <c r="X1020" i="12"/>
  <c r="X1021" i="12"/>
  <c r="X1022" i="12"/>
  <c r="X1023" i="12"/>
  <c r="X1024" i="12"/>
  <c r="X1025" i="12"/>
  <c r="X1026" i="12"/>
  <c r="X1027" i="12"/>
  <c r="X1028" i="12"/>
  <c r="X1029" i="12"/>
  <c r="X1030" i="12"/>
  <c r="X1031" i="12"/>
  <c r="X1032" i="12"/>
  <c r="X1033" i="12"/>
  <c r="X1034" i="12"/>
  <c r="X1035" i="12"/>
  <c r="X1036" i="12"/>
  <c r="X1037" i="12"/>
  <c r="X1038" i="12"/>
  <c r="X1039" i="12"/>
  <c r="X1040" i="12"/>
  <c r="X1041" i="12"/>
  <c r="X1042" i="12"/>
  <c r="X1043" i="12"/>
  <c r="X1044" i="12"/>
  <c r="X1045" i="12"/>
  <c r="X1046" i="12"/>
  <c r="X1047" i="12"/>
  <c r="X1048" i="12"/>
  <c r="X1049" i="12"/>
  <c r="X1050" i="12"/>
  <c r="X1051" i="12"/>
  <c r="X1052" i="12"/>
  <c r="X1053" i="12"/>
  <c r="X1054" i="12"/>
  <c r="X1055" i="12"/>
  <c r="X1056" i="12"/>
  <c r="X1057" i="12"/>
  <c r="X1058" i="12"/>
  <c r="X1059" i="12"/>
  <c r="X1060" i="12"/>
  <c r="X1061" i="12"/>
  <c r="X1062" i="12"/>
  <c r="X1063" i="12"/>
  <c r="X1064" i="12"/>
  <c r="X1065" i="12"/>
  <c r="X1066" i="12"/>
  <c r="X1067" i="12"/>
  <c r="X1068" i="12"/>
  <c r="X1069" i="12"/>
  <c r="X1070" i="12"/>
  <c r="X1071" i="12"/>
  <c r="X1072" i="12"/>
  <c r="X1073" i="12"/>
  <c r="X1074" i="12"/>
  <c r="X1075" i="12"/>
  <c r="X1076" i="12"/>
  <c r="X1077" i="12"/>
  <c r="X1078" i="12"/>
  <c r="X1079" i="12"/>
  <c r="X1080" i="12"/>
  <c r="X1081" i="12"/>
  <c r="X1082" i="12"/>
  <c r="X1083" i="12"/>
  <c r="X1084" i="12"/>
  <c r="X1085" i="12"/>
  <c r="X1086" i="12"/>
  <c r="X1087" i="12"/>
  <c r="X1088" i="12"/>
  <c r="X1089" i="12"/>
  <c r="X1090" i="12"/>
  <c r="X1091" i="12"/>
  <c r="X1092" i="12"/>
  <c r="X1093" i="12"/>
  <c r="X1094" i="12"/>
  <c r="X1095" i="12"/>
  <c r="X1096" i="12"/>
  <c r="X1097" i="12"/>
  <c r="X1098" i="12"/>
  <c r="X1099" i="12"/>
  <c r="X1100" i="12"/>
  <c r="X1101" i="12"/>
  <c r="X1102" i="12"/>
  <c r="X1103" i="12"/>
  <c r="X1104" i="12"/>
  <c r="X1105" i="12"/>
  <c r="X1106" i="12"/>
  <c r="X1107" i="12"/>
  <c r="X1108" i="12"/>
  <c r="X1109" i="12"/>
  <c r="X1110" i="12"/>
  <c r="X1111" i="12"/>
  <c r="X1112" i="12"/>
  <c r="X1113" i="12"/>
  <c r="X1114" i="12"/>
  <c r="X1115" i="12"/>
  <c r="X1116" i="12"/>
  <c r="X1117" i="12"/>
  <c r="X1118" i="12"/>
  <c r="X1119" i="12"/>
  <c r="X1120" i="12"/>
  <c r="X1121" i="12"/>
  <c r="X1122" i="12"/>
  <c r="X1123" i="12"/>
  <c r="X1124" i="12"/>
  <c r="X1125" i="12"/>
  <c r="X1126" i="12"/>
  <c r="X1127" i="12"/>
  <c r="X1128" i="12"/>
  <c r="X1129" i="12"/>
  <c r="X1130" i="12"/>
  <c r="X1131" i="12"/>
  <c r="X1132" i="12"/>
  <c r="X1133" i="12"/>
  <c r="X1134" i="12"/>
  <c r="X1135" i="12"/>
  <c r="X1136" i="12"/>
  <c r="X1137" i="12"/>
  <c r="X1138" i="12"/>
  <c r="X1139" i="12"/>
  <c r="X1140" i="12"/>
  <c r="X1141" i="12"/>
  <c r="X1142" i="12"/>
  <c r="X1143" i="12"/>
  <c r="X1144" i="12"/>
  <c r="X1145" i="12"/>
  <c r="X1146" i="12"/>
  <c r="X1147" i="12"/>
  <c r="X1148" i="12"/>
  <c r="X1149" i="12"/>
  <c r="X1150" i="12"/>
  <c r="X1151" i="12"/>
  <c r="X1152" i="12"/>
  <c r="X1153" i="12"/>
  <c r="X1154" i="12"/>
  <c r="X1155" i="12"/>
  <c r="X1156" i="12"/>
  <c r="X1157" i="12"/>
  <c r="X1158" i="12"/>
  <c r="X1159" i="12"/>
  <c r="X1160" i="12"/>
  <c r="X1161" i="12"/>
  <c r="X1162" i="12"/>
  <c r="X1163" i="12"/>
  <c r="X1164" i="12"/>
  <c r="X1165" i="12"/>
  <c r="X1166" i="12"/>
  <c r="X1167" i="12"/>
  <c r="X1168" i="12"/>
  <c r="X1169" i="12"/>
  <c r="X1170" i="12"/>
  <c r="X1171" i="12"/>
  <c r="X1172" i="12"/>
  <c r="X1173" i="12"/>
  <c r="X1174" i="12"/>
  <c r="X1175" i="12"/>
  <c r="X1176" i="12"/>
  <c r="X1177" i="12"/>
  <c r="X1178" i="12"/>
  <c r="X1179" i="12"/>
  <c r="X1180" i="12"/>
  <c r="X1181" i="12"/>
  <c r="X1182" i="12"/>
  <c r="X1183" i="12"/>
  <c r="X1184" i="12"/>
  <c r="X1185" i="12"/>
  <c r="X1186" i="12"/>
  <c r="X1187" i="12"/>
  <c r="X1188" i="12"/>
  <c r="X1189" i="12"/>
  <c r="X1190" i="12"/>
  <c r="X1191" i="12"/>
  <c r="X1192" i="12"/>
  <c r="X1193" i="12"/>
  <c r="X1194" i="12"/>
  <c r="X1195" i="12"/>
  <c r="X1196" i="12"/>
  <c r="X1197" i="12"/>
  <c r="X1198" i="12"/>
  <c r="X1199" i="12"/>
  <c r="X1200" i="12"/>
  <c r="X1201" i="12"/>
  <c r="X1202" i="12"/>
  <c r="X1203" i="12"/>
  <c r="X1204" i="12"/>
  <c r="X1205" i="12"/>
  <c r="X1206" i="12"/>
  <c r="X1207" i="12"/>
  <c r="X1208" i="12"/>
  <c r="X1209" i="12"/>
  <c r="X1210" i="12"/>
  <c r="X1211" i="12"/>
  <c r="X1212" i="12"/>
  <c r="X1213" i="12"/>
  <c r="X1214" i="12"/>
  <c r="X1215" i="12"/>
  <c r="X1216" i="12"/>
  <c r="X1217" i="12"/>
  <c r="X1218" i="12"/>
  <c r="X1219" i="12"/>
  <c r="X1220" i="12"/>
  <c r="X1221" i="12"/>
  <c r="X1222" i="12"/>
  <c r="X1223" i="12"/>
  <c r="X1224" i="12"/>
  <c r="X1225" i="12"/>
  <c r="X1226" i="12"/>
  <c r="X1227" i="12"/>
  <c r="X1228" i="12"/>
  <c r="X1229" i="12"/>
  <c r="X1230" i="12"/>
  <c r="X1231" i="12"/>
  <c r="X1232" i="12"/>
  <c r="X1233" i="12"/>
  <c r="X1234" i="12"/>
  <c r="X1235" i="12"/>
  <c r="X1236" i="12"/>
  <c r="X1237" i="12"/>
  <c r="X1238" i="12"/>
  <c r="X1239" i="12"/>
  <c r="X1240" i="12"/>
  <c r="X1241" i="12"/>
  <c r="X1242" i="12"/>
  <c r="X1243" i="12"/>
  <c r="X1244" i="12"/>
  <c r="X1245" i="12"/>
  <c r="X1246" i="12"/>
  <c r="X1247" i="12"/>
  <c r="X1248" i="12"/>
  <c r="X1249" i="12"/>
  <c r="X1250" i="12"/>
  <c r="X1251" i="12"/>
  <c r="X1252" i="12"/>
  <c r="X1253" i="12"/>
  <c r="X1254" i="12"/>
  <c r="X1255" i="12"/>
  <c r="X1256" i="12"/>
  <c r="X1257" i="12"/>
  <c r="X1258" i="12"/>
  <c r="X1259" i="12"/>
  <c r="X1260" i="12"/>
  <c r="X1261" i="12"/>
  <c r="X1262" i="12"/>
  <c r="X1263" i="12"/>
  <c r="X1264" i="12"/>
  <c r="X1265" i="12"/>
  <c r="X1266" i="12"/>
  <c r="X1267" i="12"/>
  <c r="X1268" i="12"/>
  <c r="X1269" i="12"/>
  <c r="X1270" i="12"/>
  <c r="X1271" i="12"/>
  <c r="X1272" i="12"/>
  <c r="X1273" i="12"/>
  <c r="X1274" i="12"/>
  <c r="X1275" i="12"/>
  <c r="X1276" i="12"/>
  <c r="X1277" i="12"/>
  <c r="X1278" i="12"/>
  <c r="X1279" i="12"/>
  <c r="X1280" i="12"/>
  <c r="X1281" i="12"/>
  <c r="X1282" i="12"/>
  <c r="X1283" i="12"/>
  <c r="X1284" i="12"/>
  <c r="X1285" i="12"/>
  <c r="X1286" i="12"/>
  <c r="X1287" i="12"/>
  <c r="X1288" i="12"/>
  <c r="X1289" i="12"/>
  <c r="X1290" i="12"/>
  <c r="X1291" i="12"/>
  <c r="X1292" i="12"/>
  <c r="X1293" i="12"/>
  <c r="X1294" i="12"/>
  <c r="X1295" i="12"/>
  <c r="X1296" i="12"/>
  <c r="X1297" i="12"/>
  <c r="X1298" i="12"/>
  <c r="X1299" i="12"/>
  <c r="X1300" i="12"/>
  <c r="X1301" i="12"/>
  <c r="X1302" i="12"/>
  <c r="X1303" i="12"/>
  <c r="X1304" i="12"/>
  <c r="X1305" i="12"/>
  <c r="X1306" i="12"/>
  <c r="X1307" i="12"/>
  <c r="X1308" i="12"/>
  <c r="X1309" i="12"/>
  <c r="X1310" i="12"/>
  <c r="X1311" i="12"/>
  <c r="X1312" i="12"/>
  <c r="X1313" i="12"/>
  <c r="X1314" i="12"/>
  <c r="X1315" i="12"/>
  <c r="X1316" i="12"/>
  <c r="X1317" i="12"/>
  <c r="X1318" i="12"/>
  <c r="X1319" i="12"/>
  <c r="X1320" i="12"/>
  <c r="X1321" i="12"/>
  <c r="X1322" i="12"/>
  <c r="X1323" i="12"/>
  <c r="X1324" i="12"/>
  <c r="X1325" i="12"/>
  <c r="X1326" i="12"/>
  <c r="X1327" i="12"/>
  <c r="X1328" i="12"/>
  <c r="X1329" i="12"/>
  <c r="X1330" i="12"/>
  <c r="X1331" i="12"/>
  <c r="X1332" i="12"/>
  <c r="X1333" i="12"/>
  <c r="X1334" i="12"/>
  <c r="X1335" i="12"/>
  <c r="X1336" i="12"/>
  <c r="X1337" i="12"/>
  <c r="X1338" i="12"/>
  <c r="X1339" i="12"/>
  <c r="X1340" i="12"/>
  <c r="X1341" i="12"/>
  <c r="X1342" i="12"/>
  <c r="X1343" i="12"/>
  <c r="X1344" i="12"/>
  <c r="X1345" i="12"/>
  <c r="X1346" i="12"/>
  <c r="X1347" i="12"/>
  <c r="X1348" i="12"/>
  <c r="X1349" i="12"/>
  <c r="X1350" i="12"/>
  <c r="X1351" i="12"/>
  <c r="X1352" i="12"/>
  <c r="X1353" i="12"/>
  <c r="X1354" i="12"/>
  <c r="X1355" i="12"/>
  <c r="X1356" i="12"/>
  <c r="X1357" i="12"/>
  <c r="X1358" i="12"/>
  <c r="X1359" i="12"/>
  <c r="X1360" i="12"/>
  <c r="X1361" i="12"/>
  <c r="X1362" i="12"/>
  <c r="X1363" i="12"/>
  <c r="X1364" i="12"/>
  <c r="X1365" i="12"/>
  <c r="X1366" i="12"/>
  <c r="X1367" i="12"/>
  <c r="X1368" i="12"/>
  <c r="X1369" i="12"/>
  <c r="X1370" i="12"/>
  <c r="X1371" i="12"/>
  <c r="X1372" i="12"/>
  <c r="X1373" i="12"/>
  <c r="X1374" i="12"/>
  <c r="X1375" i="12"/>
  <c r="X1376" i="12"/>
  <c r="X1377" i="12"/>
  <c r="X1378" i="12"/>
  <c r="X1379" i="12"/>
  <c r="X1380" i="12"/>
  <c r="X1381" i="12"/>
  <c r="X1382" i="12"/>
  <c r="X1383" i="12"/>
  <c r="X1384" i="12"/>
  <c r="X1385" i="12"/>
  <c r="X1386" i="12"/>
  <c r="X1387" i="12"/>
  <c r="X1388" i="12"/>
  <c r="X1389" i="12"/>
  <c r="X1390" i="12"/>
  <c r="X1391" i="12"/>
  <c r="X1392" i="12"/>
  <c r="X1393" i="12"/>
  <c r="X1394" i="12"/>
  <c r="X1395" i="12"/>
  <c r="X1396" i="12"/>
  <c r="X1397" i="12"/>
  <c r="X1398" i="12"/>
  <c r="X1399" i="12"/>
  <c r="X1400" i="12"/>
  <c r="X1401" i="12"/>
  <c r="X1402" i="12"/>
  <c r="X1403" i="12"/>
  <c r="X1404" i="12"/>
  <c r="X1405" i="12"/>
  <c r="X1406" i="12"/>
  <c r="X1407" i="12"/>
  <c r="X1408" i="12"/>
  <c r="X1409" i="12"/>
  <c r="X1410" i="12"/>
  <c r="X1411" i="12"/>
  <c r="X1412" i="12"/>
  <c r="X1413" i="12"/>
  <c r="X1414" i="12"/>
  <c r="X1415" i="12"/>
  <c r="X1416" i="12"/>
  <c r="X1417" i="12"/>
  <c r="X1418" i="12"/>
  <c r="X1419" i="12"/>
  <c r="X1420" i="12"/>
  <c r="X1421" i="12"/>
  <c r="X1422" i="12"/>
  <c r="X1423" i="12"/>
  <c r="X1424" i="12"/>
  <c r="X1425" i="12"/>
  <c r="X1426" i="12"/>
  <c r="X1427" i="12"/>
  <c r="X1428" i="12"/>
  <c r="X1429" i="12"/>
  <c r="X1430" i="12"/>
  <c r="X1431" i="12"/>
  <c r="X1432" i="12"/>
  <c r="X1433" i="12"/>
  <c r="X1434" i="12"/>
  <c r="X1435" i="12"/>
  <c r="X1436" i="12"/>
  <c r="X1437" i="12"/>
  <c r="X1438" i="12"/>
  <c r="X1439" i="12"/>
  <c r="X1440" i="12"/>
  <c r="X1441" i="12"/>
  <c r="X1442" i="12"/>
  <c r="X1443" i="12"/>
  <c r="X1444" i="12"/>
  <c r="X1445" i="12"/>
  <c r="X1446" i="12"/>
  <c r="X1447" i="12"/>
  <c r="X1448" i="12"/>
  <c r="X1449" i="12"/>
  <c r="X1450" i="12"/>
  <c r="X1451" i="12"/>
  <c r="X1452" i="12"/>
  <c r="X1453" i="12"/>
  <c r="X1454" i="12"/>
  <c r="X1455" i="12"/>
  <c r="X1456" i="12"/>
  <c r="X1457" i="12"/>
  <c r="X1458" i="12"/>
  <c r="X1459" i="12"/>
  <c r="X1460" i="12"/>
  <c r="X1461" i="12"/>
  <c r="X1462" i="12"/>
  <c r="X1463" i="12"/>
  <c r="X1464" i="12"/>
  <c r="X1465" i="12"/>
  <c r="X1466" i="12"/>
  <c r="X1467" i="12"/>
  <c r="X1468" i="12"/>
  <c r="X1469" i="12"/>
  <c r="X1470" i="12"/>
  <c r="X1471" i="12"/>
  <c r="X1472" i="12"/>
  <c r="X1473" i="12"/>
  <c r="X1474" i="12"/>
  <c r="X1475" i="12"/>
  <c r="X1476" i="12"/>
  <c r="X1477" i="12"/>
  <c r="X1478" i="12"/>
  <c r="X1479" i="12"/>
  <c r="X1480" i="12"/>
  <c r="X1481" i="12"/>
  <c r="X1482" i="12"/>
  <c r="X1483" i="12"/>
  <c r="X1484" i="12"/>
  <c r="X1485" i="12"/>
  <c r="X1486" i="12"/>
  <c r="X1487" i="12"/>
  <c r="X1488" i="12"/>
  <c r="X1489" i="12"/>
  <c r="X1490" i="12"/>
  <c r="X1491" i="12"/>
  <c r="X1492" i="12"/>
  <c r="X1493" i="12"/>
  <c r="X1494" i="12"/>
  <c r="X1495" i="12"/>
  <c r="X1496" i="12"/>
  <c r="X1497" i="12"/>
  <c r="X1498" i="12"/>
  <c r="X1499" i="12"/>
  <c r="X1500" i="12"/>
  <c r="X1501" i="12"/>
  <c r="X1502" i="12"/>
  <c r="X1503" i="12"/>
  <c r="X1504" i="12"/>
  <c r="X1505" i="12"/>
  <c r="X1506" i="12"/>
  <c r="X1507" i="12"/>
  <c r="X1508" i="12"/>
  <c r="X1509" i="12"/>
  <c r="X1510" i="12"/>
  <c r="X1511" i="12"/>
  <c r="X1512" i="12"/>
  <c r="X1513" i="12"/>
  <c r="X1514" i="12"/>
  <c r="X1515" i="12"/>
  <c r="X1516" i="12"/>
  <c r="X1517" i="12"/>
  <c r="X1518" i="12"/>
  <c r="X1519" i="12"/>
  <c r="X1520" i="12"/>
  <c r="X1521" i="12"/>
  <c r="X1522" i="12"/>
  <c r="X1523" i="12"/>
  <c r="X1524" i="12"/>
  <c r="X1525" i="12"/>
  <c r="X1526" i="12"/>
  <c r="X1527" i="12"/>
  <c r="X1528" i="12"/>
  <c r="X1529" i="12"/>
  <c r="X1530" i="12"/>
  <c r="X1531" i="12"/>
  <c r="X1532" i="12"/>
  <c r="X1533" i="12"/>
  <c r="X1534" i="12"/>
  <c r="X1535" i="12"/>
  <c r="X1536" i="12"/>
  <c r="X1537" i="12"/>
  <c r="X1538" i="12"/>
  <c r="X1539" i="12"/>
  <c r="X1540" i="12"/>
  <c r="X1541" i="12"/>
  <c r="X1542" i="12"/>
  <c r="X1543" i="12"/>
  <c r="X1544" i="12"/>
  <c r="X1545" i="12"/>
  <c r="X1546" i="12"/>
  <c r="X1547" i="12"/>
  <c r="X1548" i="12"/>
  <c r="X1549" i="12"/>
  <c r="X1550" i="12"/>
  <c r="X1551" i="12"/>
  <c r="X1552" i="12"/>
  <c r="X1553" i="12"/>
  <c r="X1554" i="12"/>
  <c r="X1555" i="12"/>
  <c r="X1556" i="12"/>
  <c r="X1557" i="12"/>
  <c r="X1558" i="12"/>
  <c r="X1559" i="12"/>
  <c r="X1560" i="12"/>
  <c r="X1561" i="12"/>
  <c r="X1562" i="12"/>
  <c r="X1563" i="12"/>
  <c r="X1564" i="12"/>
  <c r="X1565" i="12"/>
  <c r="X1566" i="12"/>
  <c r="X1567" i="12"/>
  <c r="X1568" i="12"/>
  <c r="X1569" i="12"/>
  <c r="X1570" i="12"/>
  <c r="X1571" i="12"/>
  <c r="X1572" i="12"/>
  <c r="X1573" i="12"/>
  <c r="X1574" i="12"/>
  <c r="X1575" i="12"/>
  <c r="X1576" i="12"/>
  <c r="X1577" i="12"/>
  <c r="X1578" i="12"/>
  <c r="X1579" i="12"/>
  <c r="X1580" i="12"/>
  <c r="X1581" i="12"/>
  <c r="X1582" i="12"/>
  <c r="X1583" i="12"/>
  <c r="X1584" i="12"/>
  <c r="X1585" i="12"/>
  <c r="X1586" i="12"/>
  <c r="X1587" i="12"/>
  <c r="X1588" i="12"/>
  <c r="X1589" i="12"/>
  <c r="X1590" i="12"/>
  <c r="X1591" i="12"/>
  <c r="X1592" i="12"/>
  <c r="X1593" i="12"/>
  <c r="X1594" i="12"/>
  <c r="X1595" i="12"/>
  <c r="X1596" i="12"/>
  <c r="X1597" i="12"/>
  <c r="X1598" i="12"/>
  <c r="X1599" i="12"/>
  <c r="X1600" i="12"/>
  <c r="X1601" i="12"/>
  <c r="X1602" i="12"/>
  <c r="X1603" i="12"/>
  <c r="X1604" i="12"/>
  <c r="X1605" i="12"/>
  <c r="X1606" i="12"/>
  <c r="X1607" i="12"/>
  <c r="X1608" i="12"/>
  <c r="X1609" i="12"/>
  <c r="X1610" i="12"/>
  <c r="X1611" i="12"/>
  <c r="X1612" i="12"/>
  <c r="X1613" i="12"/>
  <c r="X1614" i="12"/>
  <c r="X1615" i="12"/>
  <c r="X1616" i="12"/>
  <c r="X1617" i="12"/>
  <c r="X1618" i="12"/>
  <c r="X1619" i="12"/>
  <c r="X1620" i="12"/>
  <c r="X1621" i="12"/>
  <c r="X1622" i="12"/>
  <c r="X1623" i="12"/>
  <c r="X1624" i="12"/>
  <c r="X1625" i="12"/>
  <c r="X1626" i="12"/>
  <c r="X1627" i="12"/>
  <c r="X1628" i="12"/>
  <c r="X1629" i="12"/>
  <c r="X1630" i="12"/>
  <c r="X1631" i="12"/>
  <c r="X1632" i="12"/>
  <c r="X1633" i="12"/>
  <c r="X1634" i="12"/>
  <c r="X1635" i="12"/>
  <c r="X1636" i="12"/>
  <c r="X1637" i="12"/>
  <c r="X1638" i="12"/>
  <c r="X1639" i="12"/>
  <c r="X1640" i="12"/>
  <c r="X1641" i="12"/>
  <c r="X1642" i="12"/>
  <c r="X1643" i="12"/>
  <c r="X1644" i="12"/>
  <c r="X1645" i="12"/>
  <c r="X1646" i="12"/>
  <c r="X1647" i="12"/>
  <c r="X1648" i="12"/>
  <c r="X1649" i="12"/>
  <c r="X1650" i="12"/>
  <c r="X1651" i="12"/>
  <c r="X1652" i="12"/>
  <c r="X1653" i="12"/>
  <c r="X1654" i="12"/>
  <c r="X1655" i="12"/>
  <c r="X1656" i="12"/>
  <c r="X1657" i="12"/>
  <c r="X1658" i="12"/>
  <c r="X1659" i="12"/>
  <c r="X1660" i="12"/>
  <c r="X1661" i="12"/>
  <c r="X1662" i="12"/>
  <c r="X1663" i="12"/>
  <c r="X1664" i="12"/>
  <c r="X1665" i="12"/>
  <c r="X1666" i="12"/>
  <c r="X1667" i="12"/>
  <c r="X1668" i="12"/>
  <c r="X1669" i="12"/>
  <c r="X1670" i="12"/>
  <c r="X1671" i="12"/>
  <c r="X1672" i="12"/>
  <c r="X1673" i="12"/>
  <c r="X1674" i="12"/>
  <c r="X1675" i="12"/>
  <c r="X1676" i="12"/>
  <c r="X1677" i="12"/>
  <c r="X1678" i="12"/>
  <c r="X1679" i="12"/>
  <c r="X1680" i="12"/>
  <c r="X1681" i="12"/>
  <c r="X1682" i="12"/>
  <c r="X1683" i="12"/>
  <c r="X1684" i="12"/>
  <c r="X1685" i="12"/>
  <c r="X1686" i="12"/>
  <c r="X1687" i="12"/>
  <c r="X1688" i="12"/>
  <c r="X1689" i="12"/>
  <c r="X1690" i="12"/>
  <c r="X1691" i="12"/>
  <c r="X1692" i="12"/>
  <c r="X1693" i="12"/>
  <c r="X1694" i="12"/>
  <c r="X1695" i="12"/>
  <c r="X1696" i="12"/>
  <c r="X1697" i="12"/>
  <c r="X1698" i="12"/>
  <c r="X1699" i="12"/>
  <c r="X1700" i="12"/>
  <c r="X1701" i="12"/>
  <c r="X1702" i="12"/>
  <c r="X1703" i="12"/>
  <c r="X1704" i="12"/>
  <c r="X1705" i="12"/>
  <c r="X1706" i="12"/>
  <c r="X1707" i="12"/>
  <c r="X1708" i="12"/>
  <c r="X1709" i="12"/>
  <c r="X1710" i="12"/>
  <c r="X1711" i="12"/>
  <c r="X1712" i="12"/>
  <c r="X1713" i="12"/>
  <c r="X1714" i="12"/>
  <c r="X1715" i="12"/>
  <c r="X1716" i="12"/>
  <c r="X1717" i="12"/>
  <c r="X1718" i="12"/>
  <c r="X1719" i="12"/>
  <c r="X1720" i="12"/>
  <c r="X1721" i="12"/>
  <c r="X1722" i="12"/>
  <c r="X1723" i="12"/>
  <c r="X1724" i="12"/>
  <c r="X1725" i="12"/>
  <c r="X1726" i="12"/>
  <c r="X1727" i="12"/>
  <c r="X1728" i="12"/>
  <c r="X1729" i="12"/>
  <c r="X1730" i="12"/>
  <c r="X1731" i="12"/>
  <c r="X1732" i="12"/>
  <c r="X1733" i="12"/>
  <c r="X1734" i="12"/>
  <c r="X1735" i="12"/>
  <c r="X1736" i="12"/>
  <c r="X1737" i="12"/>
  <c r="X1738" i="12"/>
  <c r="X1739" i="12"/>
  <c r="X1740" i="12"/>
  <c r="X1741" i="12"/>
  <c r="X1742" i="12"/>
  <c r="X1743" i="12"/>
  <c r="X1744" i="12"/>
  <c r="X1745" i="12"/>
  <c r="X1746" i="12"/>
  <c r="X1747" i="12"/>
  <c r="X1748" i="12"/>
  <c r="X1749" i="12"/>
  <c r="X1750" i="12"/>
  <c r="X1751" i="12"/>
  <c r="X1752" i="12"/>
  <c r="X1753" i="12"/>
  <c r="X1754" i="12"/>
  <c r="X1755" i="12"/>
  <c r="X1756" i="12"/>
  <c r="X1757" i="12"/>
  <c r="X1758" i="12"/>
  <c r="X1759" i="12"/>
  <c r="X1760" i="12"/>
  <c r="X1761" i="12"/>
  <c r="X1762" i="12"/>
  <c r="X1763" i="12"/>
  <c r="X1764" i="12"/>
  <c r="X1765" i="12"/>
  <c r="X1766" i="12"/>
  <c r="X1767" i="12"/>
  <c r="X1768" i="12"/>
  <c r="X1769" i="12"/>
  <c r="X1770" i="12"/>
  <c r="X1771" i="12"/>
  <c r="X1772" i="12"/>
  <c r="X1773" i="12"/>
  <c r="X1774" i="12"/>
  <c r="X1775" i="12"/>
  <c r="X1776" i="12"/>
  <c r="X1777" i="12"/>
  <c r="X1778" i="12"/>
  <c r="X1779" i="12"/>
  <c r="X1780" i="12"/>
  <c r="X1781" i="12"/>
  <c r="X1782" i="12"/>
  <c r="X1783" i="12"/>
  <c r="X1784" i="12"/>
  <c r="X1785" i="12"/>
  <c r="X1786" i="12"/>
  <c r="X1787" i="12"/>
  <c r="X1788" i="12"/>
  <c r="X1789" i="12"/>
  <c r="X1790" i="12"/>
  <c r="X1791" i="12"/>
  <c r="X1792" i="12"/>
  <c r="X1793" i="12"/>
  <c r="X1794" i="12"/>
  <c r="X1795" i="12"/>
  <c r="X1796" i="12"/>
  <c r="X1797" i="12"/>
  <c r="X1798" i="12"/>
  <c r="X1799" i="12"/>
  <c r="X1800" i="12"/>
  <c r="X1801" i="12"/>
  <c r="X1802" i="12"/>
  <c r="X1803" i="12"/>
  <c r="X1804" i="12"/>
  <c r="X1805" i="12"/>
  <c r="X1806" i="12"/>
  <c r="X1807" i="12"/>
  <c r="X1808" i="12"/>
  <c r="X1809" i="12"/>
  <c r="X1810" i="12"/>
  <c r="X1811" i="12"/>
  <c r="X1812" i="12"/>
  <c r="X1813" i="12"/>
  <c r="X1814" i="12"/>
  <c r="X1815" i="12"/>
  <c r="X1816" i="12"/>
  <c r="X1817" i="12"/>
  <c r="X1818" i="12"/>
  <c r="X1819" i="12"/>
  <c r="X1820" i="12"/>
  <c r="X1821" i="12"/>
  <c r="X1822" i="12"/>
  <c r="X1823" i="12"/>
  <c r="X1824" i="12"/>
  <c r="X1825" i="12"/>
  <c r="X1826" i="12"/>
  <c r="X1827" i="12"/>
  <c r="X1828" i="12"/>
  <c r="X1829" i="12"/>
  <c r="X1830" i="12"/>
  <c r="X1831" i="12"/>
  <c r="X1832" i="12"/>
  <c r="X1833" i="12"/>
  <c r="X1834" i="12"/>
  <c r="X1835" i="12"/>
  <c r="X1836" i="12"/>
  <c r="X1837" i="12"/>
  <c r="X1838" i="12"/>
  <c r="X1839" i="12"/>
  <c r="X1840" i="12"/>
  <c r="X1841" i="12"/>
  <c r="X1842" i="12"/>
  <c r="X1843" i="12"/>
  <c r="X1844" i="12"/>
  <c r="X1845" i="12"/>
  <c r="X1846" i="12"/>
  <c r="X1847" i="12"/>
  <c r="X1848" i="12"/>
  <c r="X1849" i="12"/>
  <c r="X1850" i="12"/>
  <c r="X1851" i="12"/>
  <c r="X1852" i="12"/>
  <c r="X1853" i="12"/>
  <c r="X1854" i="12"/>
  <c r="X1855" i="12"/>
  <c r="X1856" i="12"/>
  <c r="X1857" i="12"/>
  <c r="X1858" i="12"/>
  <c r="X1859" i="12"/>
  <c r="X1860" i="12"/>
  <c r="X1861" i="12"/>
  <c r="X1862" i="12"/>
  <c r="X1863" i="12"/>
  <c r="X1864" i="12"/>
  <c r="X1865" i="12"/>
  <c r="X1866" i="12"/>
  <c r="X1867" i="12"/>
  <c r="X1868" i="12"/>
  <c r="X1869" i="12"/>
  <c r="X1870" i="12"/>
  <c r="X1871" i="12"/>
  <c r="X1872" i="12"/>
  <c r="X1873" i="12"/>
  <c r="X1874" i="12"/>
  <c r="X1875" i="12"/>
  <c r="X1876" i="12"/>
  <c r="X1877" i="12"/>
  <c r="X1878" i="12"/>
  <c r="X1879" i="12"/>
  <c r="X1880" i="12"/>
  <c r="X1881" i="12"/>
  <c r="X1882" i="12"/>
  <c r="X1883" i="12"/>
  <c r="X1884" i="12"/>
  <c r="X1885" i="12"/>
  <c r="X1886" i="12"/>
  <c r="X1887" i="12"/>
  <c r="X1888" i="12"/>
  <c r="X1889" i="12"/>
  <c r="X1890" i="12"/>
  <c r="X1891" i="12"/>
  <c r="X1892" i="12"/>
  <c r="X1893" i="12"/>
  <c r="X1894" i="12"/>
  <c r="X1895" i="12"/>
  <c r="X1896" i="12"/>
  <c r="X1897" i="12"/>
  <c r="X1898" i="12"/>
  <c r="X1899" i="12"/>
  <c r="X1900" i="12"/>
  <c r="X1901" i="12"/>
  <c r="X1902" i="12"/>
  <c r="X1903" i="12"/>
  <c r="X1904" i="12"/>
  <c r="X1905" i="12"/>
  <c r="X1906" i="12"/>
  <c r="X1907" i="12"/>
  <c r="X1908" i="12"/>
  <c r="X1909" i="12"/>
  <c r="X1910" i="12"/>
  <c r="X1911" i="12"/>
  <c r="X1912" i="12"/>
  <c r="X1913" i="12"/>
  <c r="X1914" i="12"/>
  <c r="X1915" i="12"/>
  <c r="X1916" i="12"/>
  <c r="X1917" i="12"/>
  <c r="X1918" i="12"/>
  <c r="X1919" i="12"/>
  <c r="X1920" i="12"/>
  <c r="X1921" i="12"/>
  <c r="X1922" i="12"/>
  <c r="X1923" i="12"/>
  <c r="X1924" i="12"/>
  <c r="X1925" i="12"/>
  <c r="X1926" i="12"/>
  <c r="X1927" i="12"/>
  <c r="X1928" i="12"/>
  <c r="X1929" i="12"/>
  <c r="X1930" i="12"/>
  <c r="X1931" i="12"/>
  <c r="X1932" i="12"/>
  <c r="X1933" i="12"/>
  <c r="X1934" i="12"/>
  <c r="X1935" i="12"/>
  <c r="X1936" i="12"/>
  <c r="X1937" i="12"/>
  <c r="X1938" i="12"/>
  <c r="X1939" i="12"/>
  <c r="X1940" i="12"/>
  <c r="X1941" i="12"/>
  <c r="X1942" i="12"/>
  <c r="X1943" i="12"/>
  <c r="X1944" i="12"/>
  <c r="X1945" i="12"/>
  <c r="X1946" i="12"/>
  <c r="X1947" i="12"/>
  <c r="X1948" i="12"/>
  <c r="X1949" i="12"/>
  <c r="X1950" i="12"/>
  <c r="X1951" i="12"/>
  <c r="X1952" i="12"/>
  <c r="X1953" i="12"/>
  <c r="X1954" i="12"/>
  <c r="X1955" i="12"/>
  <c r="X1956" i="12"/>
  <c r="X1957" i="12"/>
  <c r="X1958" i="12"/>
  <c r="X1959" i="12"/>
  <c r="X1960" i="12"/>
  <c r="X1961" i="12"/>
  <c r="X1962" i="12"/>
  <c r="X1963" i="12"/>
  <c r="X1964" i="12"/>
  <c r="X1965" i="12"/>
  <c r="X1966" i="12"/>
  <c r="X1967" i="12"/>
  <c r="X1968" i="12"/>
  <c r="X1969" i="12"/>
  <c r="X1970" i="12"/>
  <c r="X1971" i="12"/>
  <c r="X1972" i="12"/>
  <c r="X1973" i="12"/>
  <c r="X1974" i="12"/>
  <c r="X1975" i="12"/>
  <c r="X1976" i="12"/>
  <c r="X1977" i="12"/>
  <c r="X1978" i="12"/>
  <c r="X1979" i="12"/>
  <c r="X1980" i="12"/>
  <c r="X1981" i="12"/>
  <c r="X1982" i="12"/>
  <c r="X1983" i="12"/>
  <c r="X1984" i="12"/>
  <c r="X1985" i="12"/>
  <c r="X1986" i="12"/>
  <c r="X1987" i="12"/>
  <c r="X1988" i="12"/>
  <c r="X1989" i="12"/>
  <c r="X1990" i="12"/>
  <c r="X1991" i="12"/>
  <c r="X1992" i="12"/>
  <c r="X1993" i="12"/>
  <c r="X1994" i="12"/>
  <c r="X1995" i="12"/>
  <c r="X1996" i="12"/>
  <c r="X1997" i="12"/>
  <c r="X1998" i="12"/>
  <c r="X1999" i="12"/>
  <c r="X2000" i="12"/>
  <c r="X2001" i="12"/>
  <c r="X2002" i="12"/>
  <c r="X2003" i="12"/>
  <c r="X2004" i="12"/>
  <c r="X2005" i="12"/>
  <c r="X2006" i="12"/>
  <c r="X2007" i="12"/>
  <c r="X2008" i="12"/>
  <c r="X2009" i="12"/>
  <c r="X2010" i="12"/>
  <c r="X2011" i="12"/>
  <c r="X2012" i="12"/>
  <c r="X2013" i="12"/>
  <c r="X2014" i="12"/>
  <c r="X2015" i="12"/>
  <c r="X2016" i="12"/>
  <c r="X2017" i="12"/>
  <c r="X2018" i="12"/>
  <c r="X2019" i="12"/>
  <c r="X2020" i="12"/>
  <c r="X2021" i="12"/>
  <c r="X2022" i="12"/>
  <c r="X2023" i="12"/>
  <c r="X2024" i="12"/>
  <c r="X2025" i="12"/>
  <c r="X2026" i="12"/>
  <c r="X2027" i="12"/>
  <c r="X2028" i="12"/>
  <c r="X2029" i="12"/>
  <c r="X2030" i="12"/>
  <c r="X2031" i="12"/>
  <c r="X2032" i="12"/>
  <c r="X2033" i="12"/>
  <c r="X2034" i="12"/>
  <c r="X2035" i="12"/>
  <c r="X2036" i="12"/>
  <c r="X2037" i="12"/>
  <c r="X2038" i="12"/>
  <c r="X2039" i="12"/>
  <c r="X2040" i="12"/>
  <c r="X2041" i="12"/>
  <c r="X2042" i="12"/>
  <c r="X2043" i="12"/>
  <c r="X2044" i="12"/>
  <c r="X2045" i="12"/>
  <c r="X2046" i="12"/>
  <c r="X2047" i="12"/>
  <c r="X2048" i="12"/>
  <c r="X2049" i="12"/>
  <c r="X2050" i="12"/>
  <c r="X2051" i="12"/>
  <c r="X2052" i="12"/>
  <c r="X2053" i="12"/>
  <c r="X2054" i="12"/>
  <c r="X2055" i="12"/>
  <c r="X2056" i="12"/>
  <c r="X2057" i="12"/>
  <c r="X2058" i="12"/>
  <c r="X2059" i="12"/>
  <c r="X2060" i="12"/>
  <c r="X2061" i="12"/>
  <c r="X2062" i="12"/>
  <c r="X2063" i="12"/>
  <c r="X2064" i="12"/>
  <c r="X2065" i="12"/>
  <c r="X2066" i="12"/>
  <c r="X2067" i="12"/>
  <c r="X2068" i="12"/>
  <c r="X2069" i="12"/>
  <c r="X2070" i="12"/>
  <c r="X2071" i="12"/>
  <c r="X2072" i="12"/>
  <c r="X2073" i="12"/>
  <c r="X2074" i="12"/>
  <c r="X2075" i="12"/>
  <c r="X2076" i="12"/>
  <c r="X2077" i="12"/>
  <c r="X2078" i="12"/>
  <c r="X2079" i="12"/>
  <c r="X2080" i="12"/>
  <c r="X2081" i="12"/>
  <c r="X2082" i="12"/>
  <c r="X2083" i="12"/>
  <c r="X2084" i="12"/>
  <c r="X2085" i="12"/>
  <c r="X2086" i="12"/>
  <c r="X2087" i="12"/>
  <c r="X2088" i="12"/>
  <c r="X2089" i="12"/>
  <c r="X2090" i="12"/>
  <c r="X2091" i="12"/>
  <c r="X2092" i="12"/>
  <c r="X2093" i="12"/>
  <c r="X2094" i="12"/>
  <c r="X2095" i="12"/>
  <c r="X2096" i="12"/>
  <c r="X2097" i="12"/>
  <c r="X2098" i="12"/>
  <c r="X2099" i="12"/>
  <c r="X2100" i="12"/>
  <c r="X2101" i="12"/>
  <c r="X2102" i="12"/>
  <c r="X2103" i="12"/>
  <c r="X2104" i="12"/>
  <c r="X2105" i="12"/>
  <c r="X2106" i="12"/>
  <c r="X2107" i="12"/>
  <c r="X2108" i="12"/>
  <c r="X2109" i="12"/>
  <c r="X2110" i="12"/>
  <c r="X2111" i="12"/>
  <c r="X2112" i="12"/>
  <c r="X2113" i="12"/>
  <c r="X2114" i="12"/>
  <c r="X2115" i="12"/>
  <c r="X2116" i="12"/>
  <c r="X2117" i="12"/>
  <c r="X2118" i="12"/>
  <c r="X2119" i="12"/>
  <c r="X2120" i="12"/>
  <c r="X2121" i="12"/>
  <c r="X2122" i="12"/>
  <c r="X2123" i="12"/>
  <c r="X2124" i="12"/>
  <c r="X2125" i="12"/>
  <c r="X2126" i="12"/>
  <c r="X2127" i="12"/>
  <c r="X2128" i="12"/>
  <c r="X2129" i="12"/>
  <c r="X2130" i="12"/>
  <c r="X2131" i="12"/>
  <c r="X2132" i="12"/>
  <c r="X2133" i="12"/>
  <c r="X2134" i="12"/>
  <c r="X2135" i="12"/>
  <c r="X2136" i="12"/>
  <c r="X2137" i="12"/>
  <c r="X2138" i="12"/>
  <c r="X2139" i="12"/>
  <c r="X2140" i="12"/>
  <c r="X2141" i="12"/>
  <c r="X2142" i="12"/>
  <c r="X2143" i="12"/>
  <c r="X2144" i="12"/>
  <c r="X2145" i="12"/>
  <c r="X2146" i="12"/>
  <c r="X2147" i="12"/>
  <c r="X2148" i="12"/>
  <c r="X2149" i="12"/>
  <c r="X2150" i="12"/>
  <c r="X2151" i="12"/>
  <c r="X2152" i="12"/>
  <c r="X2153" i="12"/>
  <c r="X2154" i="12"/>
  <c r="X2155" i="12"/>
  <c r="X2156" i="12"/>
  <c r="X2157" i="12"/>
  <c r="X2158" i="12"/>
  <c r="X2159" i="12"/>
  <c r="X2160" i="12"/>
  <c r="X2161" i="12"/>
  <c r="X2162" i="12"/>
  <c r="X2163" i="12"/>
  <c r="X2164" i="12"/>
  <c r="X2165" i="12"/>
  <c r="X2166" i="12"/>
  <c r="X2167" i="12"/>
  <c r="X2168" i="12"/>
  <c r="X2169" i="12"/>
  <c r="X2170" i="12"/>
  <c r="X2171" i="12"/>
  <c r="X2172" i="12"/>
  <c r="X2173" i="12"/>
  <c r="X2174" i="12"/>
  <c r="X2175" i="12"/>
  <c r="X2176" i="12"/>
  <c r="X2177" i="12"/>
  <c r="X2178" i="12"/>
  <c r="X2179" i="12"/>
  <c r="X2180" i="12"/>
  <c r="X2181" i="12"/>
  <c r="X2182" i="12"/>
  <c r="X2183" i="12"/>
  <c r="X2184" i="12"/>
  <c r="X2185" i="12"/>
  <c r="X2186" i="12"/>
  <c r="X2187" i="12"/>
  <c r="X2188" i="12"/>
  <c r="X2189" i="12"/>
  <c r="X2190" i="12"/>
  <c r="X2191" i="12"/>
  <c r="X2192" i="12"/>
  <c r="X2193" i="12"/>
  <c r="X2194" i="12"/>
  <c r="X2195" i="12"/>
  <c r="X2196" i="12"/>
  <c r="X2197" i="12"/>
  <c r="X2198" i="12"/>
  <c r="X2199" i="12"/>
  <c r="X2200" i="12"/>
  <c r="X2201" i="12"/>
  <c r="X2202" i="12"/>
  <c r="X2203" i="12"/>
  <c r="X2204" i="12"/>
  <c r="X2205" i="12"/>
  <c r="X2206" i="12"/>
  <c r="X2207" i="12"/>
  <c r="X2208" i="12"/>
  <c r="X2209" i="12"/>
  <c r="X2210" i="12"/>
  <c r="X2211" i="12"/>
  <c r="X2212" i="12"/>
  <c r="X2213" i="12"/>
  <c r="X2214" i="12"/>
  <c r="X2215" i="12"/>
  <c r="X2216" i="12"/>
  <c r="X2217" i="12"/>
  <c r="X2218" i="12"/>
  <c r="X2219" i="12"/>
  <c r="X2220" i="12"/>
  <c r="X2221" i="12"/>
  <c r="X2222" i="12"/>
  <c r="X2223" i="12"/>
  <c r="X2224" i="12"/>
  <c r="X2225" i="12"/>
  <c r="X2226" i="12"/>
  <c r="X2227" i="12"/>
  <c r="X2228" i="12"/>
  <c r="X2229" i="12"/>
  <c r="X2230" i="12"/>
  <c r="X2231" i="12"/>
  <c r="X2232" i="12"/>
  <c r="X2233" i="12"/>
  <c r="X2234" i="12"/>
  <c r="X2235" i="12"/>
  <c r="X2236" i="12"/>
  <c r="X2237" i="12"/>
  <c r="X2238" i="12"/>
  <c r="X2239" i="12"/>
  <c r="X2240" i="12"/>
  <c r="X2241" i="12"/>
  <c r="X2242" i="12"/>
  <c r="X2243" i="12"/>
  <c r="X2244" i="12"/>
  <c r="X2245" i="12"/>
  <c r="X2246" i="12"/>
  <c r="X2247" i="12"/>
  <c r="X2248" i="12"/>
  <c r="X2249" i="12"/>
  <c r="X2250" i="12"/>
  <c r="X2251" i="12"/>
  <c r="X2252" i="12"/>
  <c r="X2253" i="12"/>
  <c r="X2254" i="12"/>
  <c r="X2255" i="12"/>
  <c r="X2256" i="12"/>
  <c r="X2257" i="12"/>
  <c r="X2258" i="12"/>
  <c r="X2259" i="12"/>
  <c r="X2260" i="12"/>
  <c r="X2261" i="12"/>
  <c r="X2262" i="12"/>
  <c r="X2263" i="12"/>
  <c r="X2264" i="12"/>
  <c r="X2265" i="12"/>
  <c r="X2266" i="12"/>
  <c r="X2267" i="12"/>
  <c r="X2268" i="12"/>
  <c r="X2269" i="12"/>
  <c r="X2270" i="12"/>
  <c r="X2271" i="12"/>
  <c r="X2272" i="12"/>
  <c r="X2273" i="12"/>
  <c r="X2274" i="12"/>
  <c r="X2275" i="12"/>
  <c r="X2276" i="12"/>
  <c r="X2277" i="12"/>
  <c r="X2278" i="12"/>
  <c r="X2279" i="12"/>
  <c r="X2280" i="12"/>
  <c r="X2281" i="12"/>
  <c r="X2282" i="12"/>
  <c r="X2283" i="12"/>
  <c r="X2284" i="12"/>
  <c r="X2285" i="12"/>
  <c r="X2286" i="12"/>
  <c r="X2287" i="12"/>
  <c r="X2288" i="12"/>
  <c r="X2289" i="12"/>
  <c r="X2290" i="12"/>
  <c r="X2291" i="12"/>
  <c r="X2292" i="12"/>
  <c r="X2293" i="12"/>
  <c r="X2294" i="12"/>
  <c r="X2295" i="12"/>
  <c r="X2296" i="12"/>
  <c r="X2297" i="12"/>
  <c r="X2298" i="12"/>
  <c r="X2299" i="12"/>
  <c r="X2300" i="12"/>
  <c r="X2301" i="12"/>
  <c r="X2302" i="12"/>
  <c r="X2303" i="12"/>
  <c r="X2304" i="12"/>
  <c r="X2305" i="12"/>
  <c r="X2306" i="12"/>
  <c r="X2307" i="12"/>
  <c r="X2308" i="12"/>
  <c r="X2309" i="12"/>
  <c r="X2310" i="12"/>
  <c r="X2311" i="12"/>
  <c r="X2312" i="12"/>
  <c r="X2313" i="12"/>
  <c r="X2314" i="12"/>
  <c r="X2315" i="12"/>
  <c r="X2316" i="12"/>
  <c r="X2317" i="12"/>
  <c r="X2318" i="12"/>
  <c r="X2319" i="12"/>
  <c r="X2320" i="12"/>
  <c r="X2321" i="12"/>
  <c r="X2322" i="12"/>
  <c r="X2323" i="12"/>
  <c r="X2324" i="12"/>
  <c r="X2325" i="12"/>
  <c r="X2326" i="12"/>
  <c r="X2327" i="12"/>
  <c r="X2328" i="12"/>
  <c r="X2329" i="12"/>
  <c r="X2330" i="12"/>
  <c r="X2331" i="12"/>
  <c r="X2332" i="12"/>
  <c r="X2333" i="12"/>
  <c r="X2334" i="12"/>
  <c r="X2335" i="12"/>
  <c r="X2336" i="12"/>
  <c r="X2337" i="12"/>
  <c r="X2338" i="12"/>
  <c r="X2339" i="12"/>
  <c r="X2340" i="12"/>
  <c r="X2341" i="12"/>
  <c r="X2342" i="12"/>
  <c r="X2343" i="12"/>
  <c r="X2344" i="12"/>
  <c r="X2345" i="12"/>
  <c r="X2346" i="12"/>
  <c r="X2347" i="12"/>
  <c r="X2348" i="12"/>
  <c r="X2349" i="12"/>
  <c r="X2350" i="12"/>
  <c r="X2351" i="12"/>
  <c r="X2352" i="12"/>
  <c r="X2353" i="12"/>
  <c r="X2354" i="12"/>
  <c r="X2355" i="12"/>
  <c r="X2356" i="12"/>
  <c r="X2357" i="12"/>
  <c r="X2358" i="12"/>
  <c r="X2359" i="12"/>
  <c r="X2360" i="12"/>
  <c r="X2361" i="12"/>
  <c r="X2362" i="12"/>
  <c r="X2363" i="12"/>
  <c r="X2364" i="12"/>
  <c r="X2365" i="12"/>
  <c r="X2366" i="12"/>
  <c r="X2367" i="12"/>
  <c r="X2368" i="12"/>
  <c r="X2369" i="12"/>
  <c r="X2370" i="12"/>
  <c r="X2371" i="12"/>
  <c r="X2372" i="12"/>
  <c r="X2373" i="12"/>
  <c r="X2374" i="12"/>
  <c r="X2375" i="12"/>
  <c r="X2376" i="12"/>
  <c r="X2377" i="12"/>
  <c r="X2378" i="12"/>
  <c r="X2379" i="12"/>
  <c r="X2380" i="12"/>
  <c r="X2381" i="12"/>
  <c r="X2382" i="12"/>
  <c r="X2383" i="12"/>
  <c r="X2384" i="12"/>
  <c r="X2385" i="12"/>
  <c r="X2386" i="12"/>
  <c r="X2387" i="12"/>
  <c r="X2388" i="12"/>
  <c r="X2389" i="12"/>
  <c r="X2390" i="12"/>
  <c r="X2391" i="12"/>
  <c r="X2392" i="12"/>
  <c r="X2393" i="12"/>
  <c r="X2394" i="12"/>
  <c r="X2395" i="12"/>
  <c r="X2396" i="12"/>
  <c r="X2397" i="12"/>
  <c r="X2398" i="12"/>
  <c r="X2399" i="12"/>
  <c r="X2400" i="12"/>
  <c r="X2401" i="12"/>
  <c r="X2402" i="12"/>
  <c r="X2403" i="12"/>
  <c r="X2404" i="12"/>
  <c r="X2405" i="12"/>
  <c r="X2406" i="12"/>
  <c r="X2407" i="12"/>
  <c r="X2408" i="12"/>
  <c r="X2409" i="12"/>
  <c r="X2410" i="12"/>
  <c r="X2411" i="12"/>
  <c r="X2412" i="12"/>
  <c r="X2413" i="12"/>
  <c r="X2414" i="12"/>
  <c r="X2415" i="12"/>
  <c r="X2416" i="12"/>
  <c r="X2417" i="12"/>
  <c r="X2418" i="12"/>
  <c r="X2419" i="12"/>
  <c r="X2420" i="12"/>
  <c r="X2421" i="12"/>
  <c r="X2422" i="12"/>
  <c r="X2423" i="12"/>
  <c r="X2424" i="12"/>
  <c r="X2425" i="12"/>
  <c r="X2426" i="12"/>
  <c r="X2427" i="12"/>
  <c r="X2428" i="12"/>
  <c r="X2429" i="12"/>
  <c r="X2430" i="12"/>
  <c r="X2431" i="12"/>
  <c r="X2432" i="12"/>
  <c r="X2433" i="12"/>
  <c r="X2434" i="12"/>
  <c r="X2435" i="12"/>
  <c r="X2436" i="12"/>
  <c r="X2437" i="12"/>
  <c r="X2438" i="12"/>
  <c r="X2439" i="12"/>
  <c r="X2440" i="12"/>
  <c r="X2441" i="12"/>
  <c r="X2442" i="12"/>
  <c r="X2443" i="12"/>
  <c r="X2444" i="12"/>
  <c r="X2445" i="12"/>
  <c r="X2446" i="12"/>
  <c r="X2447" i="12"/>
  <c r="X2448" i="12"/>
  <c r="X2449" i="12"/>
  <c r="X2450" i="12"/>
  <c r="X2451" i="12"/>
  <c r="X2452" i="12"/>
  <c r="X2453" i="12"/>
  <c r="X2454" i="12"/>
  <c r="X2455" i="12"/>
  <c r="X2456" i="12"/>
  <c r="X2457" i="12"/>
  <c r="X2458" i="12"/>
  <c r="X2459" i="12"/>
  <c r="X2460" i="12"/>
  <c r="X2461" i="12"/>
  <c r="X2462" i="12"/>
  <c r="X2463" i="12"/>
  <c r="X2464" i="12"/>
  <c r="X2465" i="12"/>
  <c r="X2466" i="12"/>
  <c r="X2467" i="12"/>
  <c r="X2468" i="12"/>
  <c r="X2469" i="12"/>
  <c r="X2470" i="12"/>
  <c r="X2471" i="12"/>
  <c r="X2472" i="12"/>
  <c r="X2473" i="12"/>
  <c r="X2474" i="12"/>
  <c r="X2475" i="12"/>
  <c r="X2476" i="12"/>
  <c r="X2477" i="12"/>
  <c r="X2478" i="12"/>
  <c r="X2479" i="12"/>
  <c r="X2480" i="12"/>
  <c r="X2481" i="12"/>
  <c r="X2482" i="12"/>
  <c r="X2483" i="12"/>
  <c r="X2484" i="12"/>
  <c r="X2485" i="12"/>
  <c r="X2486" i="12"/>
  <c r="X2487" i="12"/>
  <c r="X2488" i="12"/>
  <c r="X2489" i="12"/>
  <c r="X2490" i="12"/>
  <c r="X2491" i="12"/>
  <c r="X2492" i="12"/>
  <c r="X2493" i="12"/>
  <c r="X2494" i="12"/>
  <c r="X2495" i="12"/>
  <c r="X2496" i="12"/>
  <c r="X2497" i="12"/>
  <c r="X2498" i="12"/>
  <c r="X2499" i="12"/>
  <c r="X2500" i="12"/>
  <c r="X2501" i="12"/>
  <c r="X2502" i="12"/>
  <c r="X2503" i="12"/>
  <c r="X2504" i="12"/>
  <c r="X2505" i="12"/>
  <c r="X2506" i="12"/>
  <c r="X2507" i="12"/>
  <c r="X2508" i="12"/>
  <c r="X2509" i="12"/>
  <c r="X2510" i="12"/>
  <c r="X2511" i="12"/>
  <c r="X2512" i="12"/>
  <c r="X2513" i="12"/>
  <c r="X2514" i="12"/>
  <c r="X2515" i="12"/>
  <c r="X2516" i="12"/>
  <c r="X2517" i="12"/>
  <c r="X2518" i="12"/>
  <c r="X2519" i="12"/>
  <c r="X2520" i="12"/>
  <c r="X2521" i="12"/>
  <c r="X2522" i="12"/>
  <c r="X2523" i="12"/>
  <c r="X2524" i="12"/>
  <c r="X2525" i="12"/>
  <c r="X2526" i="12"/>
  <c r="X2527" i="12"/>
  <c r="X2528" i="12"/>
  <c r="X2529" i="12"/>
  <c r="X2530" i="12"/>
  <c r="X2531" i="12"/>
  <c r="X2532" i="12"/>
  <c r="X2533" i="12"/>
  <c r="X2534" i="12"/>
  <c r="X2535" i="12"/>
  <c r="X2536" i="12"/>
  <c r="X2537" i="12"/>
  <c r="X2538" i="12"/>
  <c r="X2539" i="12"/>
  <c r="X2540" i="12"/>
  <c r="X2541" i="12"/>
  <c r="X2542" i="12"/>
  <c r="X2543" i="12"/>
  <c r="X2544" i="12"/>
  <c r="X2545" i="12"/>
  <c r="X2546" i="12"/>
  <c r="X2547" i="12"/>
  <c r="X2548" i="12"/>
  <c r="X2549" i="12"/>
  <c r="X2550" i="12"/>
  <c r="X2551" i="12"/>
  <c r="X2552" i="12"/>
  <c r="X2553" i="12"/>
  <c r="X2554" i="12"/>
  <c r="X2555" i="12"/>
  <c r="X2556" i="12"/>
  <c r="X2557" i="12"/>
  <c r="X2558" i="12"/>
  <c r="X2559" i="12"/>
  <c r="X2560" i="12"/>
  <c r="X2561" i="12"/>
  <c r="X2562" i="12"/>
  <c r="X2563" i="12"/>
  <c r="X2564" i="12"/>
  <c r="X2565" i="12"/>
  <c r="X2566" i="12"/>
  <c r="X2567" i="12"/>
  <c r="X2568" i="12"/>
  <c r="X2569" i="12"/>
  <c r="X2570" i="12"/>
  <c r="X2571" i="12"/>
  <c r="X2572" i="12"/>
  <c r="X2573" i="12"/>
  <c r="X2574" i="12"/>
  <c r="X2575" i="12"/>
  <c r="X2576" i="12"/>
  <c r="X2577" i="12"/>
  <c r="X2578" i="12"/>
  <c r="X2579" i="12"/>
  <c r="X2580" i="12"/>
  <c r="X2581" i="12"/>
  <c r="X2582" i="12"/>
  <c r="X2583" i="12"/>
  <c r="X2584" i="12"/>
  <c r="X2585" i="12"/>
  <c r="X2586" i="12"/>
  <c r="X2587" i="12"/>
  <c r="X2588" i="12"/>
  <c r="X2589" i="12"/>
  <c r="X2590" i="12"/>
  <c r="X2591" i="12"/>
  <c r="X2592" i="12"/>
  <c r="X2593" i="12"/>
  <c r="X2594" i="12"/>
  <c r="X2595" i="12"/>
  <c r="X2596" i="12"/>
  <c r="X2597" i="12"/>
  <c r="X2598" i="12"/>
  <c r="X2599" i="12"/>
  <c r="X2600" i="12"/>
  <c r="X2601" i="12"/>
  <c r="X2602" i="12"/>
  <c r="X2603" i="12"/>
  <c r="X2604" i="12"/>
  <c r="X2605" i="12"/>
  <c r="X2606" i="12"/>
  <c r="X2607" i="12"/>
  <c r="X2608" i="12"/>
  <c r="X2609" i="12"/>
  <c r="X2610" i="12"/>
  <c r="X2611" i="12"/>
  <c r="X2612" i="12"/>
  <c r="X2613" i="12"/>
  <c r="X2614" i="12"/>
  <c r="X2615" i="12"/>
  <c r="X2616" i="12"/>
  <c r="X2617" i="12"/>
  <c r="X2618" i="12"/>
  <c r="X2619" i="12"/>
  <c r="X2620" i="12"/>
  <c r="X2621" i="12"/>
  <c r="X2622" i="12"/>
  <c r="X2623" i="12"/>
  <c r="X2624" i="12"/>
  <c r="X2625" i="12"/>
  <c r="X2626" i="12"/>
  <c r="X2627" i="12"/>
  <c r="X2628" i="12"/>
  <c r="X2629" i="12"/>
  <c r="X2630" i="12"/>
  <c r="X2631" i="12"/>
  <c r="X2632" i="12"/>
  <c r="X2633" i="12"/>
  <c r="X2634" i="12"/>
  <c r="X2635" i="12"/>
  <c r="X2636" i="12"/>
  <c r="X2637" i="12"/>
  <c r="X2638" i="12"/>
  <c r="X2639" i="12"/>
  <c r="X2640" i="12"/>
  <c r="X2641" i="12"/>
  <c r="X2642" i="12"/>
  <c r="X2643" i="12"/>
  <c r="X2644" i="12"/>
  <c r="X2645" i="12"/>
  <c r="X2646" i="12"/>
  <c r="X2647" i="12"/>
  <c r="X2648" i="12"/>
  <c r="X2649" i="12"/>
  <c r="X2650" i="12"/>
  <c r="X2651" i="12"/>
  <c r="X2652" i="12"/>
  <c r="X2653" i="12"/>
  <c r="X2654" i="12"/>
  <c r="X2655" i="12"/>
  <c r="X2656" i="12"/>
  <c r="X2657" i="12"/>
  <c r="X2658" i="12"/>
  <c r="X2659" i="12"/>
  <c r="X2660" i="12"/>
  <c r="X2661" i="12"/>
  <c r="X2662" i="12"/>
  <c r="X2663" i="12"/>
  <c r="X2664" i="12"/>
  <c r="X2665" i="12"/>
  <c r="X2666" i="12"/>
  <c r="X2667" i="12"/>
  <c r="X2668" i="12"/>
  <c r="X2669" i="12"/>
  <c r="X2670" i="12"/>
  <c r="X2671" i="12"/>
  <c r="X2672" i="12"/>
  <c r="X2673" i="12"/>
  <c r="X2674" i="12"/>
  <c r="X2675" i="12"/>
  <c r="X2676" i="12"/>
  <c r="X2677" i="12"/>
  <c r="X2678" i="12"/>
  <c r="X2679" i="12"/>
  <c r="X2680" i="12"/>
  <c r="X2681" i="12"/>
  <c r="X2682" i="12"/>
  <c r="X2683" i="12"/>
  <c r="X2684" i="12"/>
  <c r="X2685" i="12"/>
  <c r="X2686" i="12"/>
  <c r="X2687" i="12"/>
  <c r="X2688" i="12"/>
  <c r="X2689" i="12"/>
  <c r="X2690" i="12"/>
  <c r="X2691" i="12"/>
  <c r="X2692" i="12"/>
  <c r="X2693" i="12"/>
  <c r="X2694" i="12"/>
  <c r="X2695" i="12"/>
  <c r="X2696" i="12"/>
  <c r="X2697" i="12"/>
  <c r="X2698" i="12"/>
  <c r="X2699" i="12"/>
  <c r="X2700" i="12"/>
  <c r="X2701" i="12"/>
  <c r="X2702" i="12"/>
  <c r="X2703" i="12"/>
  <c r="X2704" i="12"/>
  <c r="X2705" i="12"/>
  <c r="X2706" i="12"/>
  <c r="X2707" i="12"/>
  <c r="X2708" i="12"/>
  <c r="X2709" i="12"/>
  <c r="X2710" i="12"/>
  <c r="X2711" i="12"/>
  <c r="X2712" i="12"/>
  <c r="X2713" i="12"/>
  <c r="X2714" i="12"/>
  <c r="X2715" i="12"/>
  <c r="X2716" i="12"/>
  <c r="X2717" i="12"/>
  <c r="X2718" i="12"/>
  <c r="X2719" i="12"/>
  <c r="X2720" i="12"/>
  <c r="X2721" i="12"/>
  <c r="X2722" i="12"/>
  <c r="X2723" i="12"/>
  <c r="X2724" i="12"/>
  <c r="X2725" i="12"/>
  <c r="X2726" i="12"/>
  <c r="X2727" i="12"/>
  <c r="X2728" i="12"/>
  <c r="X2729" i="12"/>
  <c r="X2730" i="12"/>
  <c r="X2731" i="12"/>
  <c r="X2732" i="12"/>
  <c r="X2733" i="12"/>
  <c r="X2734" i="12"/>
  <c r="X2735" i="12"/>
  <c r="X2736" i="12"/>
  <c r="X2737" i="12"/>
  <c r="X2738" i="12"/>
  <c r="X2739" i="12"/>
  <c r="X2740" i="12"/>
  <c r="X2741" i="12"/>
  <c r="X2742" i="12"/>
  <c r="X2743" i="12"/>
  <c r="X2744" i="12"/>
  <c r="X2745" i="12"/>
  <c r="X2746" i="12"/>
  <c r="X2747" i="12"/>
  <c r="X2748" i="12"/>
  <c r="X2749" i="12"/>
  <c r="X2750" i="12"/>
  <c r="X2751" i="12"/>
  <c r="X2752" i="12"/>
  <c r="X2753" i="12"/>
  <c r="X2754" i="12"/>
  <c r="X2755" i="12"/>
  <c r="X2756" i="12"/>
  <c r="X2757" i="12"/>
  <c r="X2758" i="12"/>
  <c r="X2759" i="12"/>
  <c r="X2760" i="12"/>
  <c r="X2761" i="12"/>
  <c r="X2762" i="12"/>
  <c r="X2763" i="12"/>
  <c r="X2764" i="12"/>
  <c r="X2765" i="12"/>
  <c r="X2766" i="12"/>
  <c r="X2767" i="12"/>
  <c r="X2768" i="12"/>
  <c r="X2769" i="12"/>
  <c r="X2770" i="12"/>
  <c r="X2771" i="12"/>
  <c r="X2772" i="12"/>
  <c r="X2773" i="12"/>
  <c r="X2774" i="12"/>
  <c r="X2775" i="12"/>
  <c r="X2776" i="12"/>
  <c r="X2777" i="12"/>
  <c r="X2778" i="12"/>
  <c r="X2779" i="12"/>
  <c r="X2780" i="12"/>
  <c r="X2781" i="12"/>
  <c r="X2782" i="12"/>
  <c r="X2783" i="12"/>
  <c r="X2784" i="12"/>
  <c r="X2785" i="12"/>
  <c r="X2786" i="12"/>
  <c r="X2787" i="12"/>
  <c r="X2788" i="12"/>
  <c r="X2789" i="12"/>
  <c r="X2790" i="12"/>
  <c r="X2791" i="12"/>
  <c r="X2792" i="12"/>
  <c r="X2793" i="12"/>
  <c r="X2794" i="12"/>
  <c r="X2795" i="12"/>
  <c r="X2796" i="12"/>
  <c r="X2797" i="12"/>
  <c r="X2798" i="12"/>
  <c r="X2799" i="12"/>
  <c r="X2800" i="12"/>
  <c r="X2801" i="12"/>
  <c r="X2802" i="12"/>
  <c r="X2803" i="12"/>
  <c r="X2804" i="12"/>
  <c r="X2805" i="12"/>
  <c r="X2806" i="12"/>
  <c r="X2807" i="12"/>
  <c r="X2808" i="12"/>
  <c r="X2809" i="12"/>
  <c r="X2810" i="12"/>
  <c r="X2811" i="12"/>
  <c r="X2812" i="12"/>
  <c r="X2813" i="12"/>
  <c r="X2814" i="12"/>
  <c r="X2815" i="12"/>
  <c r="X2816" i="12"/>
  <c r="X2817" i="12"/>
  <c r="X2818" i="12"/>
  <c r="X2819" i="12"/>
  <c r="X2820" i="12"/>
  <c r="X2821" i="12"/>
  <c r="X2822" i="12"/>
  <c r="X2823" i="12"/>
  <c r="X2824" i="12"/>
  <c r="X2825" i="12"/>
  <c r="X2826" i="12"/>
  <c r="X2827" i="12"/>
  <c r="X2828" i="12"/>
  <c r="X2829" i="12"/>
  <c r="X2830" i="12"/>
  <c r="X2831" i="12"/>
  <c r="X2832" i="12"/>
  <c r="X2833" i="12"/>
  <c r="X2834" i="12"/>
  <c r="X2835" i="12"/>
  <c r="X2836" i="12"/>
  <c r="X2837" i="12"/>
  <c r="X2838" i="12"/>
  <c r="X2839" i="12"/>
  <c r="X2840" i="12"/>
  <c r="X2841" i="12"/>
  <c r="X2842" i="12"/>
  <c r="X2843" i="12"/>
  <c r="X2844" i="12"/>
  <c r="X2845" i="12"/>
  <c r="X2846" i="12"/>
  <c r="X2847" i="12"/>
  <c r="X2848" i="12"/>
  <c r="X2849" i="12"/>
  <c r="X2850" i="12"/>
  <c r="X2851" i="12"/>
  <c r="X2852" i="12"/>
  <c r="X2853" i="12"/>
  <c r="X2854" i="12"/>
  <c r="X2855" i="12"/>
  <c r="X2856" i="12"/>
  <c r="X2857" i="12"/>
  <c r="X2858" i="12"/>
  <c r="X2859" i="12"/>
  <c r="X2860" i="12"/>
  <c r="X2861" i="12"/>
  <c r="X2862" i="12"/>
  <c r="X2863" i="12"/>
  <c r="X2864" i="12"/>
  <c r="X2865" i="12"/>
  <c r="X2866" i="12"/>
  <c r="X2867" i="12"/>
  <c r="X2868" i="12"/>
  <c r="X2869" i="12"/>
  <c r="X2870" i="12"/>
  <c r="X2871" i="12"/>
  <c r="X2872" i="12"/>
  <c r="X2873" i="12"/>
  <c r="X2874" i="12"/>
  <c r="X2875" i="12"/>
  <c r="X2876" i="12"/>
  <c r="X2877" i="12"/>
  <c r="X2878" i="12"/>
  <c r="X2879" i="12"/>
  <c r="X2880" i="12"/>
  <c r="X2881" i="12"/>
  <c r="X2882" i="12"/>
  <c r="X2883" i="12"/>
  <c r="X2884" i="12"/>
  <c r="X2885" i="12"/>
  <c r="X2886" i="12"/>
  <c r="X2887" i="12"/>
  <c r="X2888" i="12"/>
  <c r="X2889" i="12"/>
  <c r="X2890" i="12"/>
  <c r="X2891" i="12"/>
  <c r="X2892" i="12"/>
  <c r="X2893" i="12"/>
  <c r="X2894" i="12"/>
  <c r="X2895" i="12"/>
  <c r="X2896" i="12"/>
  <c r="X2897" i="12"/>
  <c r="X2898" i="12"/>
  <c r="X2899" i="12"/>
  <c r="X2900" i="12"/>
  <c r="X2901" i="12"/>
  <c r="X2902" i="12"/>
  <c r="X2903" i="12"/>
  <c r="X2904" i="12"/>
  <c r="X2905" i="12"/>
  <c r="X2906" i="12"/>
  <c r="X2907" i="12"/>
  <c r="X2908" i="12"/>
  <c r="X2909" i="12"/>
  <c r="X2910" i="12"/>
  <c r="X2911" i="12"/>
  <c r="X2912" i="12"/>
  <c r="X2913" i="12"/>
  <c r="X2914" i="12"/>
  <c r="X2915" i="12"/>
  <c r="X2916" i="12"/>
  <c r="X2917" i="12"/>
  <c r="X2918" i="12"/>
  <c r="X2919" i="12"/>
  <c r="X2920" i="12"/>
  <c r="X2921" i="12"/>
  <c r="X2922" i="12"/>
  <c r="X2923" i="12"/>
  <c r="X2924" i="12"/>
  <c r="X2925" i="12"/>
  <c r="X2926" i="12"/>
  <c r="X2927" i="12"/>
  <c r="X2928" i="12"/>
  <c r="X2929" i="12"/>
  <c r="X2930" i="12"/>
  <c r="X2931" i="12"/>
  <c r="X2932" i="12"/>
  <c r="X2933" i="12"/>
  <c r="X2934" i="12"/>
  <c r="X2935" i="12"/>
  <c r="X2936" i="12"/>
  <c r="X2937" i="12"/>
  <c r="X2938" i="12"/>
  <c r="X2939" i="12"/>
  <c r="X2940" i="12"/>
  <c r="X2941" i="12"/>
  <c r="X2942" i="12"/>
  <c r="X2943" i="12"/>
  <c r="X2944" i="12"/>
  <c r="X2945" i="12"/>
  <c r="X2946" i="12"/>
  <c r="X2947" i="12"/>
  <c r="X2948" i="12"/>
  <c r="X2949" i="12"/>
  <c r="X2950" i="12"/>
  <c r="X2951" i="12"/>
  <c r="X2952" i="12"/>
  <c r="X2953" i="12"/>
  <c r="X2954" i="12"/>
  <c r="X2955" i="12"/>
  <c r="X2956" i="12"/>
  <c r="X2957" i="12"/>
  <c r="X2958" i="12"/>
  <c r="X2959" i="12"/>
  <c r="X2960" i="12"/>
  <c r="X2961" i="12"/>
  <c r="X2962" i="12"/>
  <c r="X2963" i="12"/>
  <c r="X2964" i="12"/>
  <c r="X2965" i="12"/>
  <c r="X2966" i="12"/>
  <c r="X2967" i="12"/>
  <c r="X2968" i="12"/>
  <c r="X2969" i="12"/>
  <c r="X2970" i="12"/>
  <c r="X2971" i="12"/>
  <c r="X2972" i="12"/>
  <c r="X2973" i="12"/>
  <c r="X2974" i="12"/>
  <c r="X2975" i="12"/>
  <c r="X2976" i="12"/>
  <c r="X2977" i="12"/>
  <c r="X2978" i="12"/>
  <c r="X2979" i="12"/>
  <c r="X2980" i="12"/>
  <c r="X2981" i="12"/>
  <c r="X2982" i="12"/>
  <c r="X2983" i="12"/>
  <c r="X2984" i="12"/>
  <c r="X2985" i="12"/>
  <c r="X2986" i="12"/>
  <c r="X2987" i="12"/>
  <c r="X2988" i="12"/>
  <c r="X2989" i="12"/>
  <c r="X2990" i="12"/>
  <c r="X2991" i="12"/>
  <c r="X2992" i="12"/>
  <c r="X2993" i="12"/>
  <c r="X2994" i="12"/>
  <c r="X2995" i="12"/>
  <c r="X2996" i="12"/>
  <c r="X2997" i="12"/>
  <c r="X2998" i="12"/>
  <c r="X2999" i="12"/>
  <c r="X3000" i="12"/>
  <c r="G265" i="1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E6A47A53-4899-4468-9593-F5084DE65E42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D6F4BE6B-ED40-47BE-8334-11DB29339F31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C5DD3F0E-F689-4BCB-9D4C-99385F9CDB94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E7C922B9-99FA-4540-B682-C2E7B1465FF7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<sst xmlns="http://schemas.openxmlformats.org/spreadsheetml/2006/main" count="5715" uniqueCount="1457">
  <si>
    <t>BLOCO</t>
  </si>
  <si>
    <t>ATIVIDADE</t>
  </si>
  <si>
    <t>UNIDADE</t>
  </si>
  <si>
    <t>CONTROLE INDICADOR</t>
  </si>
  <si>
    <t>GRUPO</t>
  </si>
  <si>
    <t>Item PDM</t>
  </si>
  <si>
    <t>PESO</t>
  </si>
  <si>
    <t>Prioridade</t>
  </si>
  <si>
    <t>CORRELATO</t>
  </si>
  <si>
    <t>BINÁRIO</t>
  </si>
  <si>
    <t>OUTROS</t>
  </si>
  <si>
    <t>-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</si>
  <si>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</si>
  <si>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</si>
  <si>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</si>
  <si>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</si>
  <si>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</si>
  <si>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</si>
  <si>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</si>
  <si>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</si>
  <si>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</si>
  <si>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</si>
  <si>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</si>
  <si>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</si>
  <si>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</si>
  <si>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</si>
  <si>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</si>
  <si>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=SEERRO( PROCX(F6;'BS_ATIVO'!E2:E26); "*")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</si>
  <si>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</si>
  <si>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</si>
  <si>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</si>
  <si>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</si>
  <si>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</si>
  <si>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</si>
  <si>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</si>
  <si>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</si>
  <si>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</si>
  <si>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</si>
  <si>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</si>
  <si>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</si>
  <si>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</si>
  <si>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</si>
  <si>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</si>
  <si>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</si>
  <si>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</si>
  <si>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</si>
  <si>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</si>
  <si>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</si>
  <si>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</si>
  <si>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</si>
  <si>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</si>
  <si>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</si>
  <si>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</si>
  <si>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</si>
  <si>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</si>
  <si>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</si>
  <si>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</si>
  <si>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</si>
  <si>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</si>
  <si>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</si>
  <si>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</si>
  <si>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</si>
  <si>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</si>
  <si>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</si>
  <si>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</si>
  <si>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</si>
  <si>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</si>
  <si>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</si>
  <si>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</si>
  <si>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</si>
  <si>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</si>
  <si>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</si>
  <si>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</si>
  <si>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</si>
  <si>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</si>
  <si>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</si>
  <si>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</si>
  <si>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</si>
  <si>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</si>
  <si>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</si>
  <si>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</si>
  <si>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</si>
  <si>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</si>
  <si>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</si>
  <si>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</si>
  <si>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</si>
  <si>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</si>
  <si>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</si>
  <si>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</si>
  <si>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</si>
  <si>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</si>
  <si>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</si>
  <si>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</si>
  <si>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</si>
  <si>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</si>
  <si>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</si>
  <si>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</si>
  <si>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</si>
  <si>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</si>
  <si>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</si>
  <si>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</si>
  <si>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</si>
  <si>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</si>
  <si>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</si>
  <si>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</si>
  <si>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</si>
  <si>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</si>
  <si>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</si>
  <si>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</si>
  <si>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</si>
  <si>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</si>
  <si>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</si>
  <si>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</si>
  <si>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</si>
  <si>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</si>
  <si>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</si>
  <si>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</si>
  <si>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</si>
  <si>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</si>
  <si>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</si>
  <si>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</si>
  <si>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</si>
  <si>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</si>
  <si>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</si>
  <si>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</si>
  <si>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</si>
  <si>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</si>
  <si>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</si>
  <si>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</si>
  <si>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</si>
  <si>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</si>
  <si>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</si>
  <si>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</si>
  <si>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</si>
  <si>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</si>
  <si>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</si>
  <si>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</si>
  <si>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</si>
  <si>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</si>
  <si>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</si>
  <si>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</si>
  <si>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</si>
  <si>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</si>
  <si>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</si>
  <si>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</si>
  <si>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</si>
  <si>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</si>
  <si>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</si>
  <si>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</si>
  <si>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</si>
  <si>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</si>
  <si>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</si>
  <si>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</si>
  <si>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</si>
  <si>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</si>
  <si>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</si>
  <si>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</si>
  <si>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</si>
  <si>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</si>
  <si>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</si>
  <si>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</si>
  <si>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</si>
  <si>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</si>
  <si>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N48</t>
  </si>
  <si>
    <t>PDM - ALÍVIO DE TENSÃO</t>
  </si>
  <si>
    <t>ALÍVIO</t>
  </si>
  <si>
    <t>ALÍVIO DE TENSÃO</t>
  </si>
  <si>
    <t>N83</t>
  </si>
  <si>
    <t>PDM - AMV - JACARÉ</t>
  </si>
  <si>
    <t>AMV</t>
  </si>
  <si>
    <t>SUBSTITUIÇÃO DE JACARÉ</t>
  </si>
  <si>
    <t>V02</t>
  </si>
  <si>
    <t>PDM - AMV - MEIA CHAVE</t>
  </si>
  <si>
    <t>SUBSTITUIÇÃO DE MEIA-CHAVE</t>
  </si>
  <si>
    <t>V37</t>
  </si>
  <si>
    <t>PDM - DESCARGA - DORMENTE</t>
  </si>
  <si>
    <t>DORMENTE - DESCARGA</t>
  </si>
  <si>
    <t>DORMENTE DE</t>
  </si>
  <si>
    <t>V40</t>
  </si>
  <si>
    <t xml:space="preserve">PDM - DORMENTE - CARGA </t>
  </si>
  <si>
    <t>V42</t>
  </si>
  <si>
    <t>PDM - DORMENTE - PONTE</t>
  </si>
  <si>
    <t>DORMENTE - PONTE</t>
  </si>
  <si>
    <t>DORMENTE PONTE</t>
  </si>
  <si>
    <t>V64</t>
  </si>
  <si>
    <t>PDM - PEDRA - CARGA</t>
  </si>
  <si>
    <t>V70</t>
  </si>
  <si>
    <t>PDM - PEDRA - DESCARGA</t>
  </si>
  <si>
    <t>PEDRA</t>
  </si>
  <si>
    <t>REFORÇO DE LASTRO</t>
  </si>
  <si>
    <t>V73</t>
  </si>
  <si>
    <t>PDM - POSICIONAMENTO - TRILHO</t>
  </si>
  <si>
    <t>TRILHO - POSICIONAMENTO</t>
  </si>
  <si>
    <t>V74</t>
  </si>
  <si>
    <t>PDM - SOLDA</t>
  </si>
  <si>
    <t>SOLDA</t>
  </si>
  <si>
    <t>VIA - SOLDA</t>
  </si>
  <si>
    <t>V77</t>
  </si>
  <si>
    <t>PDM - SUBSTITUIÇÃO - DORMENTE</t>
  </si>
  <si>
    <t>DORMENTE - SUBSTITUIÇÂO</t>
  </si>
  <si>
    <t>V80</t>
  </si>
  <si>
    <t>PDM - SUBSTITUIÇÃO - TRILHO</t>
  </si>
  <si>
    <t>TRILHO - SUBSTITUIÇÂO</t>
  </si>
  <si>
    <t>SUBSTITUIÇÃO DE TRILHO</t>
  </si>
  <si>
    <t>V83</t>
  </si>
  <si>
    <t>RECOLHIMENTO DE DORMENTE</t>
  </si>
  <si>
    <t>V85</t>
  </si>
  <si>
    <t>RECOLHIMENTO DE MATERIAL</t>
  </si>
  <si>
    <t>V86</t>
  </si>
  <si>
    <t>VIA - TRILHEIRO</t>
  </si>
  <si>
    <t>V87</t>
  </si>
  <si>
    <t>TRILHEIRO - RECOLHIMENTO DE TRILHO</t>
  </si>
  <si>
    <t>TRILHEIRO - RECOLHIMENTO</t>
  </si>
  <si>
    <t>V88</t>
  </si>
  <si>
    <t>INSPEÇÃO RIV</t>
  </si>
  <si>
    <t>V89</t>
  </si>
  <si>
    <t>TRACK STAR - MRS</t>
  </si>
  <si>
    <t>DETECÇÃO-MRS</t>
  </si>
  <si>
    <t>V90</t>
  </si>
  <si>
    <t>DOL - PEDRA - CARGA</t>
  </si>
  <si>
    <t>V92</t>
  </si>
  <si>
    <t>V93</t>
  </si>
  <si>
    <t>V96</t>
  </si>
  <si>
    <t>V97</t>
  </si>
  <si>
    <t>V98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</si>
  <si>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</si>
  <si>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</si>
  <si>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</si>
  <si>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</si>
  <si>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</si>
  <si>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</si>
  <si>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</si>
  <si>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</si>
  <si>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</si>
  <si>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</si>
  <si>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</si>
  <si>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</si>
  <si>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</si>
  <si>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</si>
  <si>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</si>
  <si>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</si>
  <si>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</si>
  <si>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</si>
  <si>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</si>
  <si>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</si>
  <si>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</si>
  <si>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</si>
  <si>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</si>
  <si>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</si>
  <si>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</si>
  <si>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</si>
  <si>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</si>
  <si>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</si>
  <si>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ADENILSON (TP-512)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</si>
  <si>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</si>
  <si>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</si>
  <si>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</si>
  <si>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</si>
  <si>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</si>
  <si>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</si>
  <si>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</si>
  <si>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</si>
  <si>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</si>
  <si>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</si>
  <si>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</si>
  <si>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</si>
  <si>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</si>
  <si>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</si>
  <si>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</si>
  <si>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</si>
  <si>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</si>
  <si>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</si>
  <si>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</si>
  <si>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</si>
  <si>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</si>
  <si>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</si>
  <si>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</si>
  <si>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</si>
  <si>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</si>
  <si>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</si>
  <si>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</si>
  <si>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</si>
  <si>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</si>
  <si>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</si>
  <si>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</si>
  <si>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</si>
  <si>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</si>
  <si>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</si>
  <si>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</si>
  <si>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</si>
  <si>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</si>
  <si>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</si>
  <si>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</si>
  <si>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</si>
  <si>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</si>
  <si>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</si>
  <si>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</si>
  <si>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</si>
  <si>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</si>
  <si>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</si>
  <si>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JOSUEL (TP-700)</t>
  </si>
  <si>
    <t>JOVÂNIO (TP-850)</t>
  </si>
  <si>
    <t>JUAREZ (TF-673)</t>
  </si>
  <si>
    <t>JULIO (TP-697)</t>
  </si>
  <si>
    <t>JULIO (TP-701)</t>
  </si>
  <si>
    <t>JULIO (TF-648)</t>
  </si>
  <si>
    <t>JUSCELIO (TF-658)</t>
  </si>
  <si>
    <t>KLECIO (TP-699)</t>
  </si>
  <si>
    <t>KLECIO (TP-723)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</si>
  <si>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</si>
  <si>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</si>
  <si>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</si>
  <si>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</si>
  <si>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</si>
  <si>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</si>
  <si>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</si>
  <si>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</si>
  <si>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</si>
  <si>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RAFAEL (TP-868)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</si>
  <si>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</si>
  <si>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</si>
  <si>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</si>
  <si>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</si>
  <si>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</si>
  <si>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</si>
  <si>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</si>
  <si>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</si>
  <si>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</si>
  <si>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</si>
  <si>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</si>
  <si>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</si>
  <si>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</si>
  <si>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</si>
  <si>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</si>
  <si>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</si>
  <si>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</si>
  <si>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</si>
  <si>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</si>
  <si>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</si>
  <si>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MAQUINISTAS</t>
  </si>
  <si>
    <t>ACIONAMENTO</t>
  </si>
  <si>
    <t>PRÉVIA</t>
  </si>
  <si>
    <t>DESVIO</t>
  </si>
  <si>
    <t>PROGRAMADO?</t>
  </si>
  <si>
    <t>ProgramaPCM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</si>
  <si>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</si>
  <si>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</si>
  <si>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</si>
  <si>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</si>
  <si>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</si>
  <si>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</si>
  <si>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</si>
  <si>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</si>
  <si>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</si>
  <si>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</si>
  <si>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</si>
  <si>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</si>
  <si>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</si>
  <si>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</si>
  <si>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</si>
  <si>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</si>
  <si>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</si>
  <si>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</si>
  <si>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</si>
  <si>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</si>
  <si>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</si>
  <si>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</si>
  <si>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</si>
  <si>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</si>
  <si>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</si>
  <si>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</si>
  <si>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</si>
  <si>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</si>
  <si>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</si>
  <si>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</si>
  <si>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</si>
  <si>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</si>
  <si>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</si>
  <si>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</si>
  <si>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</si>
  <si>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</si>
  <si>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</si>
  <si>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</si>
  <si>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</si>
  <si>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</si>
  <si>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Outras Ferrovias</t>
  </si>
  <si>
    <t>Embarcado</t>
  </si>
  <si>
    <t>Vandalismo</t>
  </si>
  <si>
    <t>Sistema</t>
  </si>
  <si>
    <t>Operação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</si>
  <si>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</si>
  <si>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</si>
  <si>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</si>
  <si>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</si>
  <si>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</si>
  <si>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</si>
  <si>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</si>
  <si>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</si>
  <si>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</si>
  <si>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</si>
  <si>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</si>
  <si>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</si>
  <si>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</si>
  <si>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</si>
  <si>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</si>
  <si>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</si>
  <si>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</si>
  <si>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</si>
  <si>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</si>
  <si>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</si>
  <si>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</si>
  <si>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</si>
  <si>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</si>
  <si>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</si>
  <si>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</si>
  <si>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</si>
  <si>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</si>
  <si>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</si>
  <si>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</si>
  <si>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</si>
  <si>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</si>
  <si>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</si>
  <si>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</si>
  <si>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</si>
  <si>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</si>
  <si>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</si>
  <si>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</si>
  <si>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</si>
  <si>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</si>
  <si>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</si>
  <si>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</si>
  <si>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</si>
  <si>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</si>
  <si>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</si>
  <si>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</si>
  <si>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</si>
  <si>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</si>
  <si>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</si>
  <si>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</si>
  <si>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</si>
  <si>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CondiçõesClimáticaVentos Fortes</t>
  </si>
  <si>
    <t>CondiçõesClimáticaChuva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</si>
  <si>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</si>
  <si>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</si>
  <si>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</si>
  <si>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</si>
  <si>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</si>
  <si>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</si>
  <si>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</si>
  <si>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OutrasFerroviasOutrasFerrovias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</si>
  <si>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</si>
  <si>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</si>
  <si>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</si>
  <si>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</si>
  <si>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</si>
  <si>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</si>
  <si>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</si>
  <si>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</si>
  <si>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</si>
  <si>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</si>
  <si>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</si>
  <si>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</si>
  <si>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</si>
  <si>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</si>
  <si>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</si>
  <si>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</si>
  <si>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</si>
  <si>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</si>
  <si>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</si>
  <si>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</si>
  <si>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</si>
  <si>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</si>
  <si>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</si>
  <si>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</si>
  <si>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</si>
  <si>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</si>
  <si>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</si>
  <si>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</si>
  <si>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</si>
  <si>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</si>
  <si>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</si>
  <si>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</si>
  <si>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</si>
  <si>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</si>
  <si>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odni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</si>
  <si>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</si>
  <si>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</si>
  <si>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</si>
  <si>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</si>
  <si>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</si>
  <si>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</si>
  <si>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</si>
  <si>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</si>
  <si>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</si>
  <si>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uper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</si>
  <si>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</si>
  <si>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</si>
  <si>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</si>
  <si>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</si>
  <si>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</si>
  <si>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</si>
  <si>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</si>
  <si>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</si>
  <si>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</si>
  <si>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</si>
  <si>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</si>
  <si>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</si>
  <si>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</si>
  <si>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</si>
  <si>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</si>
  <si>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</si>
  <si>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</si>
  <si>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</si>
  <si>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</si>
  <si>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</si>
  <si>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</si>
  <si>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</si>
  <si>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</si>
  <si>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</si>
  <si>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SUBs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</si>
  <si>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</si>
  <si>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</si>
  <si>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</si>
  <si>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</si>
  <si>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</si>
  <si>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</si>
  <si>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</si>
  <si>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</si>
  <si>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</si>
  <si>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</si>
  <si>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LARGA</t>
  </si>
  <si>
    <t>15.1</t>
  </si>
  <si>
    <t>15.1-CARLOS EDUARDO</t>
  </si>
  <si>
    <t>FERRONORTE</t>
  </si>
  <si>
    <t>TGR-TBE</t>
  </si>
  <si>
    <t>TGR512</t>
  </si>
  <si>
    <t xml:space="preserve"> ALTO ARAGUAIA  -  RONDONOPOLIS</t>
  </si>
  <si>
    <t>TGR-TRO</t>
  </si>
  <si>
    <t>521TBE</t>
  </si>
  <si>
    <t>TBE</t>
  </si>
  <si>
    <t>TBE1</t>
  </si>
  <si>
    <t>TBE2</t>
  </si>
  <si>
    <t>TBE-TRM</t>
  </si>
  <si>
    <t>TBE539</t>
  </si>
  <si>
    <t>539TRM</t>
  </si>
  <si>
    <t>TRM</t>
  </si>
  <si>
    <t>TRM1</t>
  </si>
  <si>
    <t>TRM2</t>
  </si>
  <si>
    <t>TRM-TEP</t>
  </si>
  <si>
    <t>TRM556</t>
  </si>
  <si>
    <t>556TEP</t>
  </si>
  <si>
    <t>TEP</t>
  </si>
  <si>
    <t>TEP1</t>
  </si>
  <si>
    <t>TEP2</t>
  </si>
  <si>
    <t>TEP-TMJ</t>
  </si>
  <si>
    <t>TEP575</t>
  </si>
  <si>
    <t>585TMJ</t>
  </si>
  <si>
    <t>TMJ</t>
  </si>
  <si>
    <t>TMJ1</t>
  </si>
  <si>
    <t>TMJ2</t>
  </si>
  <si>
    <t>TMJ-TCT</t>
  </si>
  <si>
    <t>TMJTCT</t>
  </si>
  <si>
    <t>TCT</t>
  </si>
  <si>
    <t>TCT2</t>
  </si>
  <si>
    <t>TCT1</t>
  </si>
  <si>
    <t>TCT-TIQ</t>
  </si>
  <si>
    <t>TCTTIQ1</t>
  </si>
  <si>
    <t>TCTTIQ2</t>
  </si>
  <si>
    <t>TIQ</t>
  </si>
  <si>
    <t>TIQ1</t>
  </si>
  <si>
    <t>TIQ2</t>
  </si>
  <si>
    <t>TIQ-TSA</t>
  </si>
  <si>
    <t>TIQTSA</t>
  </si>
  <si>
    <t>TSA</t>
  </si>
  <si>
    <t>TSA1</t>
  </si>
  <si>
    <t>TSA2</t>
  </si>
  <si>
    <t>TSA-TBS</t>
  </si>
  <si>
    <t>TSA643</t>
  </si>
  <si>
    <t>651TBS</t>
  </si>
  <si>
    <t>TBS</t>
  </si>
  <si>
    <t>TBS1</t>
  </si>
  <si>
    <t>TBS2</t>
  </si>
  <si>
    <t>TBS-TAL</t>
  </si>
  <si>
    <t>TBS671</t>
  </si>
  <si>
    <t>677TAL</t>
  </si>
  <si>
    <t>TAL</t>
  </si>
  <si>
    <t>TAL1</t>
  </si>
  <si>
    <t>TAL2</t>
  </si>
  <si>
    <t>TAL-TSF</t>
  </si>
  <si>
    <t>TAL699</t>
  </si>
  <si>
    <t>710TSF</t>
  </si>
  <si>
    <t>TSF</t>
  </si>
  <si>
    <t>TSF1</t>
  </si>
  <si>
    <t>TSF2</t>
  </si>
  <si>
    <t>TSF-TRO</t>
  </si>
  <si>
    <t>TSF732</t>
  </si>
  <si>
    <t>744TEX</t>
  </si>
  <si>
    <t>TEX1</t>
  </si>
  <si>
    <t>TEX2</t>
  </si>
  <si>
    <t>TRO</t>
  </si>
  <si>
    <t>TRO1</t>
  </si>
  <si>
    <t>TRO2</t>
  </si>
  <si>
    <t>15.2</t>
  </si>
  <si>
    <t>15.2-RONALDO CONCEICAO</t>
  </si>
  <si>
    <t>TCS-TRC</t>
  </si>
  <si>
    <t>TCS291</t>
  </si>
  <si>
    <t xml:space="preserve"> MARCO INICIAL  -  ALTO ARAGUAIA</t>
  </si>
  <si>
    <t>TCS-TGR</t>
  </si>
  <si>
    <t>TRC</t>
  </si>
  <si>
    <t>291TRC1</t>
  </si>
  <si>
    <t>291TRC2</t>
  </si>
  <si>
    <t>15.3</t>
  </si>
  <si>
    <t>TRC1</t>
  </si>
  <si>
    <t>TRC2</t>
  </si>
  <si>
    <t>TRC-THE</t>
  </si>
  <si>
    <t>TRC2942</t>
  </si>
  <si>
    <t>TRC2941</t>
  </si>
  <si>
    <t>294THE</t>
  </si>
  <si>
    <t>THE</t>
  </si>
  <si>
    <t>THE1</t>
  </si>
  <si>
    <t>THE2</t>
  </si>
  <si>
    <t>THE-TMR</t>
  </si>
  <si>
    <t>THE309</t>
  </si>
  <si>
    <t>309TMR</t>
  </si>
  <si>
    <t>TMR</t>
  </si>
  <si>
    <t>TMR1</t>
  </si>
  <si>
    <t>TMR2</t>
  </si>
  <si>
    <t>TMR-TLA</t>
  </si>
  <si>
    <t>TMR326</t>
  </si>
  <si>
    <t>326TLA</t>
  </si>
  <si>
    <t>TLA</t>
  </si>
  <si>
    <t>TLA1</t>
  </si>
  <si>
    <t>TLA2</t>
  </si>
  <si>
    <t>TLA-TSE</t>
  </si>
  <si>
    <t>TLA350</t>
  </si>
  <si>
    <t>350TSE</t>
  </si>
  <si>
    <t>TSE</t>
  </si>
  <si>
    <t>TSE1</t>
  </si>
  <si>
    <t>TSE2</t>
  </si>
  <si>
    <t>TSE-TBA</t>
  </si>
  <si>
    <t>TSE370</t>
  </si>
  <si>
    <t>370TBA</t>
  </si>
  <si>
    <t>TBA</t>
  </si>
  <si>
    <t>TBA1</t>
  </si>
  <si>
    <t>TBA2</t>
  </si>
  <si>
    <t>TBA-TIP</t>
  </si>
  <si>
    <t>TBA389</t>
  </si>
  <si>
    <t>389TIP</t>
  </si>
  <si>
    <t>TIP</t>
  </si>
  <si>
    <t>TIP1</t>
  </si>
  <si>
    <t>TMT</t>
  </si>
  <si>
    <t>TMT1</t>
  </si>
  <si>
    <t>TMT2</t>
  </si>
  <si>
    <t>TMT-TOM</t>
  </si>
  <si>
    <t>TMTTOM</t>
  </si>
  <si>
    <t>TOM</t>
  </si>
  <si>
    <t>TOM1</t>
  </si>
  <si>
    <t>TOM2</t>
  </si>
  <si>
    <t>TOM-TPC</t>
  </si>
  <si>
    <t>TOM416</t>
  </si>
  <si>
    <t>416TPC</t>
  </si>
  <si>
    <t>TPC</t>
  </si>
  <si>
    <t>TPC1</t>
  </si>
  <si>
    <t>TPC2</t>
  </si>
  <si>
    <t>TPC-TVL</t>
  </si>
  <si>
    <t>TPC440</t>
  </si>
  <si>
    <t>440TVL</t>
  </si>
  <si>
    <t>TVL</t>
  </si>
  <si>
    <t>TVL1</t>
  </si>
  <si>
    <t>TVL2</t>
  </si>
  <si>
    <t>TVL-TBR</t>
  </si>
  <si>
    <t>TVL464</t>
  </si>
  <si>
    <t>464TBR</t>
  </si>
  <si>
    <t>TBR</t>
  </si>
  <si>
    <t>TBR1</t>
  </si>
  <si>
    <t>TBR2</t>
  </si>
  <si>
    <t>TBR-TGR</t>
  </si>
  <si>
    <t>TBR487</t>
  </si>
  <si>
    <t>499TGR1</t>
  </si>
  <si>
    <t>499TGR2</t>
  </si>
  <si>
    <t>TGR</t>
  </si>
  <si>
    <t>TGR1</t>
  </si>
  <si>
    <t>TGR2</t>
  </si>
  <si>
    <t>15.3-HERBERT</t>
  </si>
  <si>
    <t>ZRW-TRP</t>
  </si>
  <si>
    <t>TMITRP</t>
  </si>
  <si>
    <t>TMI-TCS</t>
  </si>
  <si>
    <t>TRP</t>
  </si>
  <si>
    <t>TRP1</t>
  </si>
  <si>
    <t>TRP2</t>
  </si>
  <si>
    <t>TRP-TAP</t>
  </si>
  <si>
    <t>TRPK12</t>
  </si>
  <si>
    <t>K12TEL1</t>
  </si>
  <si>
    <t>K12TEL2</t>
  </si>
  <si>
    <t>TELTAP</t>
  </si>
  <si>
    <t>TAP</t>
  </si>
  <si>
    <t>TAP1</t>
  </si>
  <si>
    <t>TAP2</t>
  </si>
  <si>
    <t>TAP-TLG</t>
  </si>
  <si>
    <t>TAPK35</t>
  </si>
  <si>
    <t>K35TLG</t>
  </si>
  <si>
    <t>TLG</t>
  </si>
  <si>
    <t>TLG1</t>
  </si>
  <si>
    <t>TLG2</t>
  </si>
  <si>
    <t>TLG-TQI</t>
  </si>
  <si>
    <t>TLGK52</t>
  </si>
  <si>
    <t>K52TQI</t>
  </si>
  <si>
    <t>TQI</t>
  </si>
  <si>
    <t>TQI1</t>
  </si>
  <si>
    <t>TQI2</t>
  </si>
  <si>
    <t>TQI-TSP</t>
  </si>
  <si>
    <t>TQIK73</t>
  </si>
  <si>
    <t>K73TSP</t>
  </si>
  <si>
    <t>TSP</t>
  </si>
  <si>
    <t>TSP1</t>
  </si>
  <si>
    <t>TSP2</t>
  </si>
  <si>
    <t>TSP-TIN</t>
  </si>
  <si>
    <t>TSPK97</t>
  </si>
  <si>
    <t>K97TIN</t>
  </si>
  <si>
    <t>TIN</t>
  </si>
  <si>
    <t>TIN1</t>
  </si>
  <si>
    <t>TIN2</t>
  </si>
  <si>
    <t>TIN-TSJ</t>
  </si>
  <si>
    <t>TIN113</t>
  </si>
  <si>
    <t>118TSJ</t>
  </si>
  <si>
    <t>TSJ</t>
  </si>
  <si>
    <t>TSJ1</t>
  </si>
  <si>
    <t>TSJ2</t>
  </si>
  <si>
    <t>TSJ-TMO</t>
  </si>
  <si>
    <t>TSJ135</t>
  </si>
  <si>
    <t>135TMO</t>
  </si>
  <si>
    <t>TMO</t>
  </si>
  <si>
    <t>TMO1</t>
  </si>
  <si>
    <t>TMO2</t>
  </si>
  <si>
    <t>TMO-TCE</t>
  </si>
  <si>
    <t>TMO155</t>
  </si>
  <si>
    <t>155TCE</t>
  </si>
  <si>
    <t>TCE</t>
  </si>
  <si>
    <t>TCE1</t>
  </si>
  <si>
    <t>TCE2</t>
  </si>
  <si>
    <t>TCE-TID</t>
  </si>
  <si>
    <t>TCE177</t>
  </si>
  <si>
    <t>177TID</t>
  </si>
  <si>
    <t>TID</t>
  </si>
  <si>
    <t>TID1</t>
  </si>
  <si>
    <t>TID2</t>
  </si>
  <si>
    <t>TID-TVI</t>
  </si>
  <si>
    <t>TID201</t>
  </si>
  <si>
    <t>213TVI</t>
  </si>
  <si>
    <t>TVI</t>
  </si>
  <si>
    <t>TVI1</t>
  </si>
  <si>
    <t>TVI2</t>
  </si>
  <si>
    <t>TVI-TJA</t>
  </si>
  <si>
    <t>TVI239</t>
  </si>
  <si>
    <t>251TJA</t>
  </si>
  <si>
    <t>TJA</t>
  </si>
  <si>
    <t>TJA1</t>
  </si>
  <si>
    <t>TJA2</t>
  </si>
  <si>
    <t>TJA-TCS</t>
  </si>
  <si>
    <t>TJA277</t>
  </si>
  <si>
    <t>277TCS</t>
  </si>
  <si>
    <t>TCS</t>
  </si>
  <si>
    <t>TCS1</t>
  </si>
  <si>
    <t>TCS2</t>
  </si>
  <si>
    <t>12.4</t>
  </si>
  <si>
    <t>12.4-PAULO SANTOS</t>
  </si>
  <si>
    <t>MALHA CENTRAL</t>
  </si>
  <si>
    <t>ZTO-262</t>
  </si>
  <si>
    <t>ZTO261</t>
  </si>
  <si>
    <t xml:space="preserve"> ARARAQUARA  -  COLOMBIA</t>
  </si>
  <si>
    <t>RAMAL</t>
  </si>
  <si>
    <t>261-ZAX</t>
  </si>
  <si>
    <t>261ZAX</t>
  </si>
  <si>
    <t>ZAX</t>
  </si>
  <si>
    <t>ZAX1</t>
  </si>
  <si>
    <t>ZAX-ZRI</t>
  </si>
  <si>
    <t>ZAXZRI</t>
  </si>
  <si>
    <t>ZRI</t>
  </si>
  <si>
    <t>ZRI1</t>
  </si>
  <si>
    <t>ZRI2</t>
  </si>
  <si>
    <t>ZRI-ZGT</t>
  </si>
  <si>
    <t>ZRIZGT</t>
  </si>
  <si>
    <t>ZGT</t>
  </si>
  <si>
    <t>ZGT1</t>
  </si>
  <si>
    <t>ZGT-ZXE</t>
  </si>
  <si>
    <t>ZGTZXE</t>
  </si>
  <si>
    <t>ZXE</t>
  </si>
  <si>
    <t>ZXE2</t>
  </si>
  <si>
    <t>ZXE-ZBH</t>
  </si>
  <si>
    <t>ZXEZBH</t>
  </si>
  <si>
    <t>ZBH</t>
  </si>
  <si>
    <t>ZBH1</t>
  </si>
  <si>
    <t>ZBH2</t>
  </si>
  <si>
    <t>ZBH-ZPL</t>
  </si>
  <si>
    <t>ZBHZPL</t>
  </si>
  <si>
    <t>ZPL</t>
  </si>
  <si>
    <t>ZPL1</t>
  </si>
  <si>
    <t>ZPL2</t>
  </si>
  <si>
    <t>ZPL-ZBD</t>
  </si>
  <si>
    <t>ZPLZBD</t>
  </si>
  <si>
    <t>ZBD</t>
  </si>
  <si>
    <t>ZBD1</t>
  </si>
  <si>
    <t>ZBD2</t>
  </si>
  <si>
    <t>ZBD-ZCJ</t>
  </si>
  <si>
    <t>ZBDZCJ</t>
  </si>
  <si>
    <t>ZCJ</t>
  </si>
  <si>
    <t>ZCJ1</t>
  </si>
  <si>
    <t>ZCJ2</t>
  </si>
  <si>
    <t>ZCJ-466</t>
  </si>
  <si>
    <t>ZCJ465</t>
  </si>
  <si>
    <t>465-ZCA</t>
  </si>
  <si>
    <t>465ZCA</t>
  </si>
  <si>
    <t>ZCA</t>
  </si>
  <si>
    <t>ZCA2</t>
  </si>
  <si>
    <t>ZCA1</t>
  </si>
  <si>
    <t>ZIQ-ZQY</t>
  </si>
  <si>
    <t>ZIQZQY</t>
  </si>
  <si>
    <t xml:space="preserve"> ITIRAPINA  -  BAURU</t>
  </si>
  <si>
    <t>ZQY</t>
  </si>
  <si>
    <t>ZQY1</t>
  </si>
  <si>
    <t>ZQY-ZFH</t>
  </si>
  <si>
    <t>ZQYZFH</t>
  </si>
  <si>
    <t>ZFH</t>
  </si>
  <si>
    <t>ZFH1</t>
  </si>
  <si>
    <t>ZFH2</t>
  </si>
  <si>
    <t>ZFH-ZWF</t>
  </si>
  <si>
    <t>ZFHZWF</t>
  </si>
  <si>
    <t>ZWF</t>
  </si>
  <si>
    <t>ZWF1</t>
  </si>
  <si>
    <t>ZWF-ZBO</t>
  </si>
  <si>
    <t>ZWFZBO</t>
  </si>
  <si>
    <t>ZBO</t>
  </si>
  <si>
    <t>ZBO1</t>
  </si>
  <si>
    <t>ZBO2</t>
  </si>
  <si>
    <t>ZBO-ZEP</t>
  </si>
  <si>
    <t>ZBOZEP</t>
  </si>
  <si>
    <t>ZEP</t>
  </si>
  <si>
    <t>ZEP1</t>
  </si>
  <si>
    <t>ZEP-ZFG</t>
  </si>
  <si>
    <t>ZEPZFG</t>
  </si>
  <si>
    <t>ZFG</t>
  </si>
  <si>
    <t>ZFG1</t>
  </si>
  <si>
    <t>ZFG-ZTR</t>
  </si>
  <si>
    <t>ZFGZTR</t>
  </si>
  <si>
    <t>ZTR</t>
  </si>
  <si>
    <t>ZTR1</t>
  </si>
  <si>
    <t>ZTR2</t>
  </si>
  <si>
    <t>ZTR-ZTE</t>
  </si>
  <si>
    <t>ZTRZTE</t>
  </si>
  <si>
    <t>ZTE</t>
  </si>
  <si>
    <t>ZTE1</t>
  </si>
  <si>
    <t>ZTE-ZVT</t>
  </si>
  <si>
    <t>ZTEZVT</t>
  </si>
  <si>
    <t>ZVT</t>
  </si>
  <si>
    <t>ZVT1</t>
  </si>
  <si>
    <t>ZVT-ZDK</t>
  </si>
  <si>
    <t>ZVTZDK</t>
  </si>
  <si>
    <t>ZDK</t>
  </si>
  <si>
    <t>ZDK1</t>
  </si>
  <si>
    <t>ZDK2</t>
  </si>
  <si>
    <t>ZDK-ZLF</t>
  </si>
  <si>
    <t>ZDKZLF</t>
  </si>
  <si>
    <t>ZLF</t>
  </si>
  <si>
    <t>ZLF1</t>
  </si>
  <si>
    <t>ZLF-ZJU</t>
  </si>
  <si>
    <t>ZLFZJU</t>
  </si>
  <si>
    <t>ZJU</t>
  </si>
  <si>
    <t>ZJU1</t>
  </si>
  <si>
    <t>ZJU2</t>
  </si>
  <si>
    <t>ZJU-ZWM</t>
  </si>
  <si>
    <t>ZJUZWM</t>
  </si>
  <si>
    <t>ZWM</t>
  </si>
  <si>
    <t>ZWM1</t>
  </si>
  <si>
    <t>ZWM-ZWY</t>
  </si>
  <si>
    <t>ZWMZWY</t>
  </si>
  <si>
    <t>ZWY</t>
  </si>
  <si>
    <t>ZWY1</t>
  </si>
  <si>
    <t>ZWY-294</t>
  </si>
  <si>
    <t>ZWY293</t>
  </si>
  <si>
    <t>296-ZPD</t>
  </si>
  <si>
    <t>296ZPD</t>
  </si>
  <si>
    <t>ZPD</t>
  </si>
  <si>
    <t>ZPD1</t>
  </si>
  <si>
    <t>ZPD2</t>
  </si>
  <si>
    <t>ZPD-ZFJ</t>
  </si>
  <si>
    <t>ZPDZFJ</t>
  </si>
  <si>
    <t>ZFJ</t>
  </si>
  <si>
    <t>ZFJ1</t>
  </si>
  <si>
    <t>ZFJ-ZGY</t>
  </si>
  <si>
    <t>ZFJZGY</t>
  </si>
  <si>
    <t>ZGY</t>
  </si>
  <si>
    <t>ZGY1</t>
  </si>
  <si>
    <t>ZGY-ZAY</t>
  </si>
  <si>
    <t>ZGYZAY</t>
  </si>
  <si>
    <t>ZAY</t>
  </si>
  <si>
    <t>ZAY1</t>
  </si>
  <si>
    <t>ZAY-ZTP</t>
  </si>
  <si>
    <t>ZAYZTP</t>
  </si>
  <si>
    <t>ZTP</t>
  </si>
  <si>
    <t>ZTP1</t>
  </si>
  <si>
    <t>ZTP2</t>
  </si>
  <si>
    <t>ZPT-ZBU</t>
  </si>
  <si>
    <t>ZTPZBU1</t>
  </si>
  <si>
    <t>ZTPZBU2</t>
  </si>
  <si>
    <t>16.1</t>
  </si>
  <si>
    <t>16.1-FRANCISLAYNE</t>
  </si>
  <si>
    <t>PPN-NNO</t>
  </si>
  <si>
    <t>PPNN03</t>
  </si>
  <si>
    <t xml:space="preserve"> PORTO NACIONAL  -  OURO VERDE</t>
  </si>
  <si>
    <t>PPN-POV</t>
  </si>
  <si>
    <t>PPNN02</t>
  </si>
  <si>
    <t>PPNN01</t>
  </si>
  <si>
    <t>PPN</t>
  </si>
  <si>
    <t>PPN1</t>
  </si>
  <si>
    <t>PPN2</t>
  </si>
  <si>
    <t>724PPN</t>
  </si>
  <si>
    <t>PPN-PAC</t>
  </si>
  <si>
    <t>PAC724</t>
  </si>
  <si>
    <t>PAC</t>
  </si>
  <si>
    <t>PAC1</t>
  </si>
  <si>
    <t>PAC2</t>
  </si>
  <si>
    <t>PCB-PAC</t>
  </si>
  <si>
    <t>PCBPAC</t>
  </si>
  <si>
    <t>PCB</t>
  </si>
  <si>
    <t>PCB1</t>
  </si>
  <si>
    <t>PCB2</t>
  </si>
  <si>
    <t>PNN-PCB</t>
  </si>
  <si>
    <t>PNNPCB</t>
  </si>
  <si>
    <t>PNN</t>
  </si>
  <si>
    <t>PNN1</t>
  </si>
  <si>
    <t>PNN2</t>
  </si>
  <si>
    <t>PGI-PNN</t>
  </si>
  <si>
    <t>PGIPNN</t>
  </si>
  <si>
    <t>PGI</t>
  </si>
  <si>
    <t>PGI1</t>
  </si>
  <si>
    <t>PGI2</t>
  </si>
  <si>
    <t>PGU-PGI</t>
  </si>
  <si>
    <t>PGUPGI</t>
  </si>
  <si>
    <t>PGU</t>
  </si>
  <si>
    <t>PGU1</t>
  </si>
  <si>
    <t>PGU2</t>
  </si>
  <si>
    <t>PFI-PGU</t>
  </si>
  <si>
    <t>PFIPGU</t>
  </si>
  <si>
    <t>PFI</t>
  </si>
  <si>
    <t>PFI1</t>
  </si>
  <si>
    <t>PFI2</t>
  </si>
  <si>
    <t>PAV-PFI</t>
  </si>
  <si>
    <t>PAVPFI</t>
  </si>
  <si>
    <t>PAA-PAV</t>
  </si>
  <si>
    <t>PAAPAV</t>
  </si>
  <si>
    <t>PAA</t>
  </si>
  <si>
    <t>PAA1</t>
  </si>
  <si>
    <t>PAA2</t>
  </si>
  <si>
    <t>PPO-PAA</t>
  </si>
  <si>
    <t>PPOPAA</t>
  </si>
  <si>
    <t>PPO</t>
  </si>
  <si>
    <t>PPO1</t>
  </si>
  <si>
    <t>PPO2</t>
  </si>
  <si>
    <t>PPP-PPO</t>
  </si>
  <si>
    <t>PPPPPO</t>
  </si>
  <si>
    <t>PPP</t>
  </si>
  <si>
    <t>PPP1</t>
  </si>
  <si>
    <t>PPP2</t>
  </si>
  <si>
    <t>PEN-PPP</t>
  </si>
  <si>
    <t>PENPPP</t>
  </si>
  <si>
    <t>PEN</t>
  </si>
  <si>
    <t>PEN1</t>
  </si>
  <si>
    <t>PEN2</t>
  </si>
  <si>
    <t>PCA-PEN</t>
  </si>
  <si>
    <t>PCAPEN</t>
  </si>
  <si>
    <t>PCA</t>
  </si>
  <si>
    <t>PCA1</t>
  </si>
  <si>
    <t>PCA2</t>
  </si>
  <si>
    <t>PUR-PCA</t>
  </si>
  <si>
    <t>PURPCA</t>
  </si>
  <si>
    <t>PUR</t>
  </si>
  <si>
    <t>PUR1</t>
  </si>
  <si>
    <t>PUR2</t>
  </si>
  <si>
    <t>PSL-PUR</t>
  </si>
  <si>
    <t>PSLPUR</t>
  </si>
  <si>
    <t>PSL</t>
  </si>
  <si>
    <t>PSL1</t>
  </si>
  <si>
    <t>PSL2</t>
  </si>
  <si>
    <t>PSI-PSL</t>
  </si>
  <si>
    <t>PSIPSL</t>
  </si>
  <si>
    <t>PSI</t>
  </si>
  <si>
    <t>PSI1</t>
  </si>
  <si>
    <t>PSI2</t>
  </si>
  <si>
    <t>PJG-PSI</t>
  </si>
  <si>
    <t>PJGPSI</t>
  </si>
  <si>
    <t>PJG</t>
  </si>
  <si>
    <t>PJG1</t>
  </si>
  <si>
    <t>PJG2</t>
  </si>
  <si>
    <t>PJA-PJG</t>
  </si>
  <si>
    <t>PJAPJG</t>
  </si>
  <si>
    <t>PJA</t>
  </si>
  <si>
    <t>PJA1</t>
  </si>
  <si>
    <t>PJA2</t>
  </si>
  <si>
    <t>POV-PJA</t>
  </si>
  <si>
    <t>POVPJA</t>
  </si>
  <si>
    <t>16.2</t>
  </si>
  <si>
    <t>16.2-LUCAS DOMINGOS</t>
  </si>
  <si>
    <t>PSO</t>
  </si>
  <si>
    <t>PSO1</t>
  </si>
  <si>
    <t xml:space="preserve"> OURO VERDE  -  LIGAÇÃO</t>
  </si>
  <si>
    <t>PRV-POV</t>
  </si>
  <si>
    <t>PSO2</t>
  </si>
  <si>
    <t>PAM-PSO</t>
  </si>
  <si>
    <t>PAMPSO</t>
  </si>
  <si>
    <t>PAM</t>
  </si>
  <si>
    <t>PAM1</t>
  </si>
  <si>
    <t>PAM2</t>
  </si>
  <si>
    <t>POA-PAM</t>
  </si>
  <si>
    <t>POAPAM</t>
  </si>
  <si>
    <t>POA</t>
  </si>
  <si>
    <t>POA1</t>
  </si>
  <si>
    <t>POA2</t>
  </si>
  <si>
    <t>PQI-POA</t>
  </si>
  <si>
    <t>PQIPOA</t>
  </si>
  <si>
    <t>PQI</t>
  </si>
  <si>
    <t>PQI1</t>
  </si>
  <si>
    <t>PQI2</t>
  </si>
  <si>
    <t>PPR-PQI</t>
  </si>
  <si>
    <t>PPRPQI</t>
  </si>
  <si>
    <t>PPR</t>
  </si>
  <si>
    <t>PPR1</t>
  </si>
  <si>
    <t>PPR2</t>
  </si>
  <si>
    <t>K18-PPR</t>
  </si>
  <si>
    <t>K18PPR</t>
  </si>
  <si>
    <t>K27-K19</t>
  </si>
  <si>
    <t>K27K18</t>
  </si>
  <si>
    <t>PSS-K28</t>
  </si>
  <si>
    <t>PSSK271</t>
  </si>
  <si>
    <t>PSSK272</t>
  </si>
  <si>
    <t>PSS</t>
  </si>
  <si>
    <t>PSS1</t>
  </si>
  <si>
    <t>PSS2</t>
  </si>
  <si>
    <t>K38-PSS</t>
  </si>
  <si>
    <t>K38PSS</t>
  </si>
  <si>
    <t>K56-K39</t>
  </si>
  <si>
    <t>K56K38</t>
  </si>
  <si>
    <t>PUD-K57</t>
  </si>
  <si>
    <t>PUDK56</t>
  </si>
  <si>
    <t>PUD</t>
  </si>
  <si>
    <t>PUD1</t>
  </si>
  <si>
    <t>PUD2</t>
  </si>
  <si>
    <t>K96-PUD</t>
  </si>
  <si>
    <t>K96PUD</t>
  </si>
  <si>
    <t>PIT-K97</t>
  </si>
  <si>
    <t>PITK96</t>
  </si>
  <si>
    <t>PIT</t>
  </si>
  <si>
    <t>PIT1</t>
  </si>
  <si>
    <t>PIT2</t>
  </si>
  <si>
    <t>K22-PIT</t>
  </si>
  <si>
    <t>K22PIT</t>
  </si>
  <si>
    <t>K28-K23</t>
  </si>
  <si>
    <t>K28K22</t>
  </si>
  <si>
    <t>POU-K29</t>
  </si>
  <si>
    <t>POUK28</t>
  </si>
  <si>
    <t>POU</t>
  </si>
  <si>
    <t>POU1</t>
  </si>
  <si>
    <t>POU2</t>
  </si>
  <si>
    <t>175-POU</t>
  </si>
  <si>
    <t>175POU</t>
  </si>
  <si>
    <t>PGO-176</t>
  </si>
  <si>
    <t>PGO175</t>
  </si>
  <si>
    <t>PGO</t>
  </si>
  <si>
    <t>PGO1</t>
  </si>
  <si>
    <t>PGO2</t>
  </si>
  <si>
    <t>ZRL-PGO</t>
  </si>
  <si>
    <t>ZRLPGO</t>
  </si>
  <si>
    <t>16.3</t>
  </si>
  <si>
    <t>16.3-LORENA</t>
  </si>
  <si>
    <t>POV</t>
  </si>
  <si>
    <t>POV1</t>
  </si>
  <si>
    <t xml:space="preserve"> OURO VERDE  -  ANÁPOLIS</t>
  </si>
  <si>
    <t>POV-PRV</t>
  </si>
  <si>
    <t>POV2</t>
  </si>
  <si>
    <t>K44-POV</t>
  </si>
  <si>
    <t>K44POV</t>
  </si>
  <si>
    <t>PAS-K45</t>
  </si>
  <si>
    <t>PASK44</t>
  </si>
  <si>
    <t>PAS</t>
  </si>
  <si>
    <t>PAS1</t>
  </si>
  <si>
    <t>K51-PAS</t>
  </si>
  <si>
    <t>K51PAS</t>
  </si>
  <si>
    <t>POS</t>
  </si>
  <si>
    <t>POS1</t>
  </si>
  <si>
    <t>POS2</t>
  </si>
  <si>
    <t>PNV-POS</t>
  </si>
  <si>
    <t>PNVPOS</t>
  </si>
  <si>
    <t>PNV</t>
  </si>
  <si>
    <t>PNV1</t>
  </si>
  <si>
    <t>PTR-PNV</t>
  </si>
  <si>
    <t>PTRPNV</t>
  </si>
  <si>
    <t>PTR</t>
  </si>
  <si>
    <t>PTR1</t>
  </si>
  <si>
    <t>PTR2</t>
  </si>
  <si>
    <t>PPG-PTR</t>
  </si>
  <si>
    <t>PPGPTR</t>
  </si>
  <si>
    <t>PPG</t>
  </si>
  <si>
    <t>PPG1</t>
  </si>
  <si>
    <t>PPG2</t>
  </si>
  <si>
    <t>PAR-PPG</t>
  </si>
  <si>
    <t>PARPPG</t>
  </si>
  <si>
    <t>PAR</t>
  </si>
  <si>
    <t>PAR1</t>
  </si>
  <si>
    <t>PAR2</t>
  </si>
  <si>
    <t>PSG-PAR</t>
  </si>
  <si>
    <t>PSGPAR</t>
  </si>
  <si>
    <t>PSG</t>
  </si>
  <si>
    <t>PSG1</t>
  </si>
  <si>
    <t>PSG2</t>
  </si>
  <si>
    <t>813-PSG</t>
  </si>
  <si>
    <t>813PSG</t>
  </si>
  <si>
    <t>PSO-814</t>
  </si>
  <si>
    <t>PSO813</t>
  </si>
  <si>
    <t>ZZQ</t>
  </si>
  <si>
    <t>ZZQD</t>
  </si>
  <si>
    <t>PAULINIA  - REPLAN</t>
  </si>
  <si>
    <t>ZZQ-ZZZ</t>
  </si>
  <si>
    <t>ZOGZZQ</t>
  </si>
  <si>
    <t>ZZZZOG</t>
  </si>
  <si>
    <t>ZZZ</t>
  </si>
  <si>
    <t>ZZZP</t>
  </si>
  <si>
    <t>PROGRAMA</t>
  </si>
  <si>
    <t>;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</si>
  <si>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</si>
  <si>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</si>
  <si>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</si>
  <si>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</si>
  <si>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</si>
  <si>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</si>
  <si>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</si>
  <si>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</si>
  <si>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</si>
  <si>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</si>
  <si>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</si>
  <si>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</si>
  <si>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</si>
  <si>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</si>
  <si>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</si>
  <si>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</si>
  <si>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</si>
  <si>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</si>
  <si>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</si>
  <si>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</si>
  <si>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</si>
  <si>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</si>
  <si>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</si>
  <si>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</si>
  <si>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</si>
  <si>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</si>
  <si>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</si>
  <si>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</si>
  <si>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</si>
  <si>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</si>
  <si>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</si>
  <si>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</si>
  <si>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</si>
  <si>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</si>
  <si>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</si>
  <si>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</si>
  <si>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</si>
  <si>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</si>
  <si>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</si>
  <si>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</si>
  <si>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</si>
  <si>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</si>
  <si>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</si>
  <si>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</si>
  <si>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</si>
  <si>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</si>
  <si>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</si>
  <si>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</si>
  <si>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</si>
  <si>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</si>
  <si>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</si>
  <si>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</si>
  <si>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</si>
  <si>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</si>
  <si>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</si>
  <si>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</si>
  <si>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</si>
  <si>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</si>
  <si>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</si>
  <si>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</si>
  <si>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</si>
  <si>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</si>
  <si>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</si>
  <si>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</si>
  <si>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</si>
  <si>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</si>
  <si>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</si>
  <si>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</si>
  <si>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</si>
  <si>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</si>
  <si>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</si>
  <si>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</si>
  <si>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</si>
  <si>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</si>
  <si>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</si>
  <si>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</si>
  <si>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</si>
  <si>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</si>
  <si>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</si>
  <si>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</si>
  <si>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</si>
  <si>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</si>
  <si>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</si>
  <si>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</si>
  <si>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</si>
  <si>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</si>
  <si>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</si>
  <si>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</si>
  <si>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</si>
  <si>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</si>
  <si>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>752RVD</t>
  </si>
  <si>
    <t>RVD-TAG</t>
  </si>
  <si>
    <t>RVDTAG</t>
  </si>
  <si>
    <t xml:space="preserve">Marcelo </t>
  </si>
  <si>
    <t xml:space="preserve">Deslocamento </t>
  </si>
  <si>
    <t>Confirmando FX com CCO para deslocamento do W71 de RVD-TGR, MC1 às 19h00</t>
  </si>
  <si>
    <t>Suprimido devido o mesmo nao finalizou o descarregamento</t>
  </si>
  <si>
    <t>TMJ-S</t>
  </si>
  <si>
    <t>TMJS</t>
  </si>
  <si>
    <t>Bruno</t>
  </si>
  <si>
    <t>Execução de soldas - Depende de temperatura  (AMV SUL TMJ)</t>
  </si>
  <si>
    <t>Aguardando TP ficar pronta, mudança devido demanda emergencial TECIAP liquidos ,trilho quebrado</t>
  </si>
  <si>
    <t xml:space="preserve">TP pronta 09:20, intervalo 12:10 ate 13:40 , mudança do plano devido demanda emergencial TECIAP liquidos ,trilho quebrado/ produção 2 soldas </t>
  </si>
  <si>
    <t>Carlos</t>
  </si>
  <si>
    <t xml:space="preserve">Descarga de Pedra </t>
  </si>
  <si>
    <t>Aguardando envio MC1</t>
  </si>
  <si>
    <t xml:space="preserve">MC1 09:18 realizado descarga de pedra  o km 560 de trabalho </t>
  </si>
  <si>
    <t>Elson</t>
  </si>
  <si>
    <t xml:space="preserve">Execução de soldas - Depende de temperatura (2 soldas + 14m trilhos) </t>
  </si>
  <si>
    <t>TP pronta 08:10 aguardando FX</t>
  </si>
  <si>
    <t>TP pronta 08:10 , previsao apos a passagem do X97 previsão 13hrs, devido baixa temperatura nao teve intervalo</t>
  </si>
  <si>
    <t>Fernanda</t>
  </si>
  <si>
    <t>Serviços com a esmerilhadora</t>
  </si>
  <si>
    <t>Verificando faixa com o CCO</t>
  </si>
  <si>
    <t>Confirmado FX cm CCO e riscado no grafico previsao as 21hrs</t>
  </si>
  <si>
    <t>Antonioni</t>
  </si>
  <si>
    <t>Socaria mecanizada</t>
  </si>
  <si>
    <t>MC1 10:06, em deslocamento para o KM 190  de trabalho/ Aguardando produção</t>
  </si>
  <si>
    <t>TIN-TCS</t>
  </si>
  <si>
    <t>Herbert</t>
  </si>
  <si>
    <t>Recolhimento de dormentes, após encerrar em TCS</t>
  </si>
  <si>
    <t xml:space="preserve">Eder lima + Alex Aparecido  Paula </t>
  </si>
  <si>
    <t xml:space="preserve">MC1 09:19, autorizado as 12:28 em deslocamento para o km 188 de trabalho </t>
  </si>
  <si>
    <t>Francisco</t>
  </si>
  <si>
    <t xml:space="preserve">Caminhão de solda </t>
  </si>
  <si>
    <t>MC1 as 08:56 aguardando cruzamento cm M84 previsao 10hrs</t>
  </si>
  <si>
    <t xml:space="preserve">MC1 08:56 , nao reazliou o trabalho devido equipamento de apoio avariou </t>
  </si>
  <si>
    <t>Augusto</t>
  </si>
  <si>
    <t xml:space="preserve">MC1 09:10, realizando o intervalo as 09:53 em ZGT1/ Sem inf. de produção </t>
  </si>
  <si>
    <t>PSS-POA</t>
  </si>
  <si>
    <t>PSSPOA</t>
  </si>
  <si>
    <t>Fredson</t>
  </si>
  <si>
    <t>Deslocamento</t>
  </si>
  <si>
    <t>MC1 10:12, em deslocamento de PSS até POA</t>
  </si>
  <si>
    <t xml:space="preserve">Solda depende de temperatura </t>
  </si>
  <si>
    <t>Aguardando TP ficar pronta</t>
  </si>
  <si>
    <t>TP pronta 10:09, realizado intervalo 11hrs ate 12:30/ prod. 2 soldas</t>
  </si>
  <si>
    <t xml:space="preserve">Recolhimento de material </t>
  </si>
  <si>
    <t xml:space="preserve">Não vai circular devido malha saturada </t>
  </si>
  <si>
    <t xml:space="preserve">Sem oportunidade de faixa em D malha saturada </t>
  </si>
  <si>
    <t xml:space="preserve">Aguardando TP ficar pronta </t>
  </si>
  <si>
    <t xml:space="preserve">TP pronta 08:00, intervalo 08:30ate 10:00 , mudança do plano devido demanda emergencial TECIAP liquidos ,trilho quebrado/ produção 2 soldas </t>
  </si>
  <si>
    <t>TGR-TOM</t>
  </si>
  <si>
    <t>TGRTOM</t>
  </si>
  <si>
    <t xml:space="preserve">Fernanda </t>
  </si>
  <si>
    <t>Inspeção RIV</t>
  </si>
  <si>
    <t>Suprimido devido não ter concedio fx para E14 em D-1</t>
  </si>
  <si>
    <t xml:space="preserve">Suprimido a pedido do responsavel devido E14 em D-1 não ter ciruclado </t>
  </si>
  <si>
    <t>TGR-TIQ</t>
  </si>
  <si>
    <t>TGRTEP</t>
  </si>
  <si>
    <t>FX confirmado com CCO considerando MC1 às 21h00, deslocamento em VMA TGR-TBR, após segue em comboio cm WT a 30km/hrs entre TBR-TVL. Retornando esmerilhando a 16km/h entre TVL-TGR</t>
  </si>
  <si>
    <t>TP pronta 07:43 aguardando passagem C60 prev. 09hrs</t>
  </si>
  <si>
    <t>Cancelado pois solicitou mais tempo que programado</t>
  </si>
  <si>
    <t>Carregamento de pedra em TCS</t>
  </si>
  <si>
    <t xml:space="preserve">Previsão MC1 14HRS devido descanso dos maquinista </t>
  </si>
  <si>
    <t>Realizado o carregamento de 15 vagoes</t>
  </si>
  <si>
    <t>TMI2</t>
  </si>
  <si>
    <t>TCS-TMI</t>
  </si>
  <si>
    <t>TCSTMI</t>
  </si>
  <si>
    <t>Miguel</t>
  </si>
  <si>
    <t>Solicita como V98 inspeção R7D</t>
  </si>
  <si>
    <t>Realizando inspeção R7D entre TCS-TMI</t>
  </si>
  <si>
    <t>MC1 09:32, sem faixa devido prioridade do V98</t>
  </si>
  <si>
    <t>ZTO</t>
  </si>
  <si>
    <t>ZFH-ZTP</t>
  </si>
  <si>
    <t>ZFHZTO</t>
  </si>
  <si>
    <t>PMC</t>
  </si>
  <si>
    <t>Deslocamento para ZTO</t>
  </si>
  <si>
    <t>1 Escala em ZIQ</t>
  </si>
  <si>
    <t>9218-9323</t>
  </si>
  <si>
    <t xml:space="preserve">Aguardando alinhamento de equipe  + recebimento em Tutóia </t>
  </si>
  <si>
    <t>Acionado maquinista Diego Navas para assumir o E40 seguem em deslocamento para ZTO MC 19HRS</t>
  </si>
  <si>
    <t>Carga de pedra</t>
  </si>
  <si>
    <t>Realizado o carregamento de 13 vgs de pedra</t>
  </si>
  <si>
    <t xml:space="preserve">TP pronta 08:45/ realizando o intervalo 09:00 ate as 11hrs /produ. 2 soldas </t>
  </si>
  <si>
    <t xml:space="preserve">Ronaldo </t>
  </si>
  <si>
    <t xml:space="preserve">Troca de meia chave </t>
  </si>
  <si>
    <t>TP pronta 11:25 , realizado intervalo 11:45 ate 13:15</t>
  </si>
  <si>
    <t>Aguardando envio MC1 09:37, prev. apos I21 10hrs</t>
  </si>
  <si>
    <t>Realizado intervalo para recolhimento de materiais</t>
  </si>
  <si>
    <t>TP pronta 07:39, realizado intervalo 07:43 ate 09:23 em TMJ/ prod. 2 soldas</t>
  </si>
  <si>
    <t>TAG-TRO</t>
  </si>
  <si>
    <t>TAGTRO</t>
  </si>
  <si>
    <t>Confirmado FX com CCO para deslocamento do W71 de TGR-RVD, MC1 às 19h00</t>
  </si>
  <si>
    <t>Esmerilhamento à 16 km/h de TGR até TEP, após segue em VMA para TIQ</t>
  </si>
  <si>
    <t>Aguardando retorno da informação devido a movimentação do E14 em D-1</t>
  </si>
  <si>
    <t xml:space="preserve">Execução de soldas - Depende de temperatura </t>
  </si>
  <si>
    <t>TP pronta 07:55, realizando intervadlo 09:51 ate 12:51 em TBR487</t>
  </si>
  <si>
    <t xml:space="preserve">TP pronta 07:55, realizando intervadlo 09:51 ate 12:51 em TBR487/prod. 2 soldas </t>
  </si>
  <si>
    <t xml:space="preserve">MC1 as 17hrs </t>
  </si>
  <si>
    <t xml:space="preserve">Dsecarga de pedra </t>
  </si>
  <si>
    <t>MC1 08:05 em deslocamento para o KM  185 de trabalho</t>
  </si>
  <si>
    <t>Realizado intervalo para descarga de pedra em TID</t>
  </si>
  <si>
    <t>TMI</t>
  </si>
  <si>
    <t>TIN-TMI</t>
  </si>
  <si>
    <t>TINTMI</t>
  </si>
  <si>
    <t>Realizando inspeção R7D entre TIN-TMI</t>
  </si>
  <si>
    <t>E48</t>
  </si>
  <si>
    <t>ZPG3</t>
  </si>
  <si>
    <t>ZTP-ZPG</t>
  </si>
  <si>
    <t>ZTPZPG</t>
  </si>
  <si>
    <t>Deslocamento para ZPG</t>
  </si>
  <si>
    <t>Aguardando envio MC1 17HRS</t>
  </si>
  <si>
    <t>Suprimido devido trem MRS ficar na virtual até 06h00 de D+1</t>
  </si>
  <si>
    <t xml:space="preserve">Trabalhando no acidente </t>
  </si>
  <si>
    <t xml:space="preserve"> MC1 09:42 aguardando faixa cm cco </t>
  </si>
  <si>
    <t>Realizado o deslocamento de PPR-PSG</t>
  </si>
  <si>
    <t xml:space="preserve">Aguardando TP ficar protna </t>
  </si>
  <si>
    <t xml:space="preserve">Chefe de turma cancelou o Invervalo  devido precisa acerta o aceiro </t>
  </si>
  <si>
    <t xml:space="preserve">Responsave cancelou o Invervalo  devido precisa acerta o aceiro </t>
  </si>
  <si>
    <t>DE</t>
  </si>
  <si>
    <t>TAG1</t>
  </si>
  <si>
    <t>CARLOS</t>
  </si>
  <si>
    <t xml:space="preserve">Descarga de pedra KM 754 ate 721 </t>
  </si>
  <si>
    <t>MC1 08:30</t>
  </si>
  <si>
    <t>MC1 08:28, autorizado as 08:29 em deslocamento para descarga , em intervalo as 09:10, realizou descarga de 28 vgs</t>
  </si>
  <si>
    <t>Descarga de pedra KM 716</t>
  </si>
  <si>
    <t xml:space="preserve">MC1 08:28, autorizado as 08:29 em deslocamento para descarga , em intervalo as 09:10, realizou descarga de 26 vgs </t>
  </si>
  <si>
    <t>2 (Ênio + João Lucas)</t>
  </si>
  <si>
    <t>Faixa após I38 as 12h</t>
  </si>
  <si>
    <t>MC1 09:02, faixa após I38 as 12:30, em intervalo as 13:45 até as 16h</t>
  </si>
  <si>
    <t>Esmerilhamento à 16 km/h de TGR até TEP, após segue em VMA para TIQ (Considerando encerrar na L3 da VIA1)</t>
  </si>
  <si>
    <t>MC1 21h</t>
  </si>
  <si>
    <t>MC1 19:30</t>
  </si>
  <si>
    <t>Inspeção RIV entre 25 e 35 KM</t>
  </si>
  <si>
    <t>Ronaldo</t>
  </si>
  <si>
    <t>Substituição de trilho</t>
  </si>
  <si>
    <t>Em intervalo as 08:10 até as 09:40</t>
  </si>
  <si>
    <t xml:space="preserve">Em intervalo as 08:10, substituido 45m de trilho </t>
  </si>
  <si>
    <t>Equipe pronta as 11h</t>
  </si>
  <si>
    <t xml:space="preserve">Equipe pronta as 12:20, em intervalo as 12:22, substituido 35m de trilho </t>
  </si>
  <si>
    <t xml:space="preserve">Aguarda equipe informar pronta </t>
  </si>
  <si>
    <t>Equipe pronta as 08:30, em intervalo as 08:38 até as 10:38, realizou substituição de 100m de trilho</t>
  </si>
  <si>
    <t xml:space="preserve">Equipe pronta as 08:30, em intervalo as 08:38 até as 10:38, realizou 4 soldas </t>
  </si>
  <si>
    <t xml:space="preserve">Recolhimento de dormentes </t>
  </si>
  <si>
    <t>Aguarda MC1</t>
  </si>
  <si>
    <t>MC1 08:29, autroizado as 08:43, em intervalo as 10:06 até as 12:06, prod 200 dormentes recolhidos.</t>
  </si>
  <si>
    <t>MC1 13h</t>
  </si>
  <si>
    <t>MC1 13:55, em intervalo as 15:09</t>
  </si>
  <si>
    <t>Aguarda passagem I28 previsão 9h</t>
  </si>
  <si>
    <t>Em intervalo as 09:03 até as 13:03</t>
  </si>
  <si>
    <t xml:space="preserve">Em intervalo as 9h até as 11:40 realizou 2 soldas </t>
  </si>
  <si>
    <t xml:space="preserve">TIQ </t>
  </si>
  <si>
    <t>TIQ-TRO</t>
  </si>
  <si>
    <t>TQTRO</t>
  </si>
  <si>
    <t>Inspeção de certificação</t>
  </si>
  <si>
    <t>Alterada programação, equipe vai deslocar no E14</t>
  </si>
  <si>
    <t xml:space="preserve">Alterado programação para </t>
  </si>
  <si>
    <t>TEP-TIQ</t>
  </si>
  <si>
    <t>TEPTIQ</t>
  </si>
  <si>
    <t>Se desloca de TIQ ate TEP, esmerilha à 16 km/h de TEP até TIQ (Considerando encerrar na L3 da VIA1)</t>
  </si>
  <si>
    <t>Sem faixa devido priorização dos vazios</t>
  </si>
  <si>
    <t>Não solicitou MC1</t>
  </si>
  <si>
    <t>MC1 11:04, sem oportunidade</t>
  </si>
  <si>
    <t>Se desloca de TIQ ate TEP, esmerilha à 16 km/h de TEP até TIQ</t>
  </si>
  <si>
    <t>Descarga de material no Patio TIQ</t>
  </si>
  <si>
    <t xml:space="preserve">Cancelado devido estar sem operador para carregamento </t>
  </si>
  <si>
    <t>Operador escavadeira pediu demissão</t>
  </si>
  <si>
    <t xml:space="preserve">Equiipe em treinamento liberado as 13:30 </t>
  </si>
  <si>
    <t xml:space="preserve">Equipe em treinamento </t>
  </si>
  <si>
    <t>TOM-TCS</t>
  </si>
  <si>
    <t>TOMTCS</t>
  </si>
  <si>
    <t xml:space="preserve">Carregamento de Pedra </t>
  </si>
  <si>
    <t>Inspeção R7D entre TCS-TMI</t>
  </si>
  <si>
    <t xml:space="preserve">MC1 08:04, autorizado as 08:19, em ronda a TMI </t>
  </si>
  <si>
    <t xml:space="preserve">MC1 08:35, aguarda oportunidade de intervalo </t>
  </si>
  <si>
    <t>Alterado programação para deslocamento devido acidente L84</t>
  </si>
  <si>
    <t>ZPG</t>
  </si>
  <si>
    <t>Equipe manobrando para solicitar MC1</t>
  </si>
  <si>
    <t>Deslocamento para ZJU</t>
  </si>
  <si>
    <t>MC1 07:56, aguarda liberação M81</t>
  </si>
  <si>
    <t xml:space="preserve">M81 não confirmou cauda </t>
  </si>
  <si>
    <t>Francislayne</t>
  </si>
  <si>
    <t>TIQ-TBS</t>
  </si>
  <si>
    <t>TIQTBS</t>
  </si>
  <si>
    <t>Deslocamento de TSF para TIQ, após segue a 16km/h de TIQ a TBS após segue a TSF 30km/h</t>
  </si>
  <si>
    <t xml:space="preserve">Sem oportunidade devido priorização da retomada do acidente </t>
  </si>
  <si>
    <t>TBE-S</t>
  </si>
  <si>
    <t>TBES</t>
  </si>
  <si>
    <t>Descarga de materiais em TBE Sul (meia chave + trilho) considerar 40 min de mnb ocupando via de circulação</t>
  </si>
  <si>
    <t xml:space="preserve"> MC1 11:55, em deslocamento para o local de trabalho km 529</t>
  </si>
  <si>
    <t>TAG2</t>
  </si>
  <si>
    <t>TGA-TRO</t>
  </si>
  <si>
    <t xml:space="preserve">Deslocamento   </t>
  </si>
  <si>
    <t>Confirmando FX com CCO para deslocamento do W71 de TGR-RVD, MC1 às 19h00</t>
  </si>
  <si>
    <t>Confirmado FX com CCO para deslocamento do W71 de TGR-RVD, MC1 às 17h00</t>
  </si>
  <si>
    <t xml:space="preserve">Bruno </t>
  </si>
  <si>
    <t>TP pronta 07:41 intervalo apos I54 09HRS</t>
  </si>
  <si>
    <t xml:space="preserve">TP pronta 07:41, em intervalo 09hrs ate 10:40 km 407/ prod. 2 solda </t>
  </si>
  <si>
    <t>TOM1/TMTTOM/TMT1</t>
  </si>
  <si>
    <t>Rodrigo</t>
  </si>
  <si>
    <t xml:space="preserve">Sem oportunidade devido acidente malha saturada </t>
  </si>
  <si>
    <t>TBA-TCS</t>
  </si>
  <si>
    <t>TBATCS</t>
  </si>
  <si>
    <t>Realizado inspeção RIV entre TBA-TCS</t>
  </si>
  <si>
    <t xml:space="preserve">Elson </t>
  </si>
  <si>
    <t xml:space="preserve">TP pronta 09:06, Sem oportunidade devido priorização da retomada do acidente </t>
  </si>
  <si>
    <t>Anisio</t>
  </si>
  <si>
    <t>08;35</t>
  </si>
  <si>
    <t xml:space="preserve">TP pronta 08:35, Sem oportunidade devido priorização da retomada do acidente </t>
  </si>
  <si>
    <t>Descarga de pedra</t>
  </si>
  <si>
    <t xml:space="preserve">Sem oportunidade devido acidente </t>
  </si>
  <si>
    <t xml:space="preserve">Realizado intervalo para socaria MOD entre ZXE-ZGT / prod. 600 metros </t>
  </si>
  <si>
    <t xml:space="preserve">Realizado o intervalo no KM 1496/ Sem inf. da produção </t>
  </si>
  <si>
    <t>Deslocamento de TGR-TOM</t>
  </si>
  <si>
    <t>TOM-TMT</t>
  </si>
  <si>
    <t>TCSTGR</t>
  </si>
  <si>
    <t>Ronda 7 dias</t>
  </si>
  <si>
    <t xml:space="preserve">Lucas </t>
  </si>
  <si>
    <t>No km 1867 tecnico da engenharia embarca para aplicação fixação e desembarca no km 1894, e no km 1887 substuição de palmilha (A20) segue em comboio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</si>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</sst>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dd/mm"/>
    <numFmt numFmtId="167" formatCode="0.000"/>
  </numFmts>
  <fonts count="42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sz val="8"/>
      <color rgb="FFFFFFFF"/>
      <name val="Calibri"/>
      <family val="2"/>
    </font>
    <font>
      <sz val="8"/>
      <color theme="0"/>
      <name val="Calibri"/>
      <family val="2"/>
    </font>
    <font>
      <b/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sz val="8"/>
      <color rgb="FF000000"/>
      <name val="Calibri"/>
    </font>
    <font>
      <sz val="11"/>
      <color rgb="FF000000"/>
      <name val="Calibri"/>
    </font>
    <font>
      <b/>
      <sz val="11"/>
      <color rgb="FFFFFFFF"/>
      <name val="Calibri"/>
    </font>
    <font>
      <b/>
      <sz val="11"/>
      <color rgb="FFFFFFFF"/>
      <name val="Aptos Narrow"/>
    </font>
    <font>
      <sz val="10"/>
      <color rgb="FF000000"/>
      <name val="Calibri"/>
      <family val="2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rgb="FF00000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theme="1" tint="0.249977111117893"/>
      <name val="Verdana"/>
      <family val="2"/>
    </font>
    <font>
      <b/>
      <sz val="8"/>
      <color rgb="FFFFFFFF"/>
      <name val="Calibri"/>
    </font>
    <font>
      <sz val="8"/>
      <color theme="1" tint="4.9989318521683403E-2"/>
      <name val="Calibri"/>
      <family val="2"/>
      <scheme val="minor"/>
    </font>
    <font>
      <sz val="11"/>
      <color rgb="FF000000"/>
      <name val="Calibri"/>
      <family val="2"/>
    </font>
    <font>
      <sz val="8"/>
      <color theme="1" tint="0.249977111117893"/>
      <name val="Verdana"/>
    </font>
    <font>
      <sz val="8"/>
      <color theme="1"/>
      <name val="Calibri"/>
    </font>
    <font>
      <b/>
      <sz val="11"/>
      <color theme="0"/>
      <name val="Aptos Narrow"/>
      <family val="2"/>
      <scheme val="minor"/>
    </font>
    <font>
      <sz val="8"/>
      <color rgb="FFFFFFFF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theme="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F78344"/>
        <bgColor rgb="FF000000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rgb="FFD9D9D9"/>
        <bgColor rgb="FF000000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4"/>
        <bgColor theme="4"/>
      </patternFill>
    </fill>
    <fill>
      <patternFill patternType="solid">
        <fgColor rgb="FFD9D9D9"/>
        <bgColor indexed="64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5" fillId="0" borderId="0"/>
    <xf numFmtId="164" fontId="1" fillId="0" borderId="0"/>
  </cellStyleXfs>
  <cellXfs count="319">
    <xf numFmtId="0" fontId="0" fillId="0" borderId="0" xfId="0"/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5" fillId="8" borderId="2" xfId="0" applyFont="1" applyFill="1" applyBorder="1" applyAlignment="1">
      <alignment horizontal="center" vertical="center"/>
    </xf>
    <xf numFmtId="1" fontId="10" fillId="17" borderId="2" xfId="0" applyNumberFormat="1" applyFont="1" applyFill="1" applyBorder="1" applyAlignment="1">
      <alignment horizontal="center" vertical="center"/>
    </xf>
    <xf numFmtId="1" fontId="12" fillId="14" borderId="2" xfId="0" applyNumberFormat="1" applyFont="1" applyFill="1" applyBorder="1" applyAlignment="1">
      <alignment horizontal="center" vertical="center"/>
    </xf>
    <xf numFmtId="0" fontId="12" fillId="14" borderId="2" xfId="0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left" vertical="center"/>
    </xf>
    <xf numFmtId="165" fontId="12" fillId="14" borderId="2" xfId="0" applyNumberFormat="1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center" vertical="center"/>
    </xf>
    <xf numFmtId="0" fontId="10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center"/>
      <protection locked="0"/>
    </xf>
    <xf numFmtId="0" fontId="11" fillId="15" borderId="2" xfId="0" applyFont="1" applyFill="1" applyBorder="1" applyAlignment="1" applyProtection="1">
      <alignment horizontal="center" vertic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2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10" fillId="16" borderId="2" xfId="0" applyFont="1" applyFill="1" applyBorder="1" applyAlignment="1" applyProtection="1">
      <alignment horizontal="center" vertical="center"/>
      <protection locked="0"/>
    </xf>
    <xf numFmtId="0" fontId="10" fillId="16" borderId="2" xfId="0" applyFont="1" applyFill="1" applyBorder="1" applyAlignment="1" applyProtection="1">
      <alignment horizontal="center"/>
      <protection locked="0"/>
    </xf>
    <xf numFmtId="9" fontId="2" fillId="17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6" fillId="22" borderId="14" xfId="0" applyFont="1" applyFill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2" fillId="18" borderId="2" xfId="0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12" fillId="16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10" fillId="18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0" fillId="0" borderId="0" xfId="0" applyAlignment="1">
      <alignment wrapText="1"/>
    </xf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7" borderId="2" xfId="0" applyFont="1" applyFill="1" applyBorder="1" applyAlignment="1">
      <alignment horizontal="center" vertical="center"/>
    </xf>
    <xf numFmtId="0" fontId="10" fillId="15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3" fillId="5" borderId="4" xfId="0" applyFont="1" applyFill="1" applyBorder="1" applyAlignment="1">
      <alignment horizontal="center" vertical="center"/>
    </xf>
    <xf numFmtId="0" fontId="13" fillId="5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8" fillId="24" borderId="0" xfId="0" applyFont="1" applyFill="1"/>
    <xf numFmtId="0" fontId="18" fillId="0" borderId="0" xfId="0" applyFont="1"/>
    <xf numFmtId="0" fontId="18" fillId="24" borderId="0" xfId="0" quotePrefix="1" applyFont="1" applyFill="1"/>
    <xf numFmtId="0" fontId="18" fillId="0" borderId="0" xfId="0" quotePrefix="1" applyFont="1"/>
    <xf numFmtId="0" fontId="19" fillId="20" borderId="16" xfId="0" applyFont="1" applyFill="1" applyBorder="1"/>
    <xf numFmtId="0" fontId="11" fillId="15" borderId="2" xfId="0" applyFont="1" applyFill="1" applyBorder="1" applyAlignment="1">
      <alignment horizontal="center" vertical="center"/>
    </xf>
    <xf numFmtId="0" fontId="21" fillId="18" borderId="2" xfId="0" applyFont="1" applyFill="1" applyBorder="1" applyAlignment="1">
      <alignment horizontal="center" vertical="center"/>
    </xf>
    <xf numFmtId="1" fontId="3" fillId="2" borderId="10" xfId="0" applyNumberFormat="1" applyFont="1" applyFill="1" applyBorder="1" applyAlignment="1">
      <alignment horizontal="center" vertical="center"/>
    </xf>
    <xf numFmtId="1" fontId="3" fillId="2" borderId="5" xfId="0" applyNumberFormat="1" applyFont="1" applyFill="1" applyBorder="1" applyAlignment="1">
      <alignment horizontal="center" vertical="center"/>
    </xf>
    <xf numFmtId="1" fontId="2" fillId="10" borderId="2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 applyProtection="1">
      <alignment horizontal="center" vertical="center"/>
      <protection locked="0"/>
    </xf>
    <xf numFmtId="1" fontId="0" fillId="0" borderId="0" xfId="0" applyNumberFormat="1"/>
    <xf numFmtId="1" fontId="3" fillId="2" borderId="3" xfId="0" applyNumberFormat="1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4" xfId="0" applyNumberFormat="1" applyFont="1" applyFill="1" applyBorder="1" applyAlignment="1">
      <alignment horizontal="center" vertical="center"/>
    </xf>
    <xf numFmtId="49" fontId="3" fillId="9" borderId="2" xfId="0" applyNumberFormat="1" applyFont="1" applyFill="1" applyBorder="1" applyAlignment="1">
      <alignment horizontal="center" vertical="center"/>
    </xf>
    <xf numFmtId="49" fontId="2" fillId="17" borderId="2" xfId="0" applyNumberFormat="1" applyFont="1" applyFill="1" applyBorder="1" applyAlignment="1">
      <alignment horizontal="left" vertical="center"/>
    </xf>
    <xf numFmtId="49" fontId="0" fillId="0" borderId="0" xfId="0" applyNumberFormat="1"/>
    <xf numFmtId="1" fontId="13" fillId="19" borderId="3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>
      <alignment horizontal="center" vertical="center"/>
    </xf>
    <xf numFmtId="1" fontId="13" fillId="19" borderId="4" xfId="0" applyNumberFormat="1" applyFont="1" applyFill="1" applyBorder="1" applyAlignment="1">
      <alignment horizontal="center" vertical="center"/>
    </xf>
    <xf numFmtId="1" fontId="3" fillId="2" borderId="1" xfId="0" applyNumberFormat="1" applyFont="1" applyFill="1" applyBorder="1" applyAlignment="1">
      <alignment horizontal="center" vertical="center"/>
    </xf>
    <xf numFmtId="1" fontId="13" fillId="19" borderId="5" xfId="0" applyNumberFormat="1" applyFont="1" applyFill="1" applyBorder="1" applyAlignment="1">
      <alignment horizontal="center" vertical="center"/>
    </xf>
    <xf numFmtId="14" fontId="22" fillId="27" borderId="2" xfId="0" applyNumberFormat="1" applyFont="1" applyFill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" fontId="23" fillId="16" borderId="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4" fillId="0" borderId="9" xfId="0" applyFont="1" applyBorder="1" applyAlignment="1">
      <alignment horizontal="center" vertical="center"/>
    </xf>
    <xf numFmtId="0" fontId="24" fillId="0" borderId="2" xfId="0" applyFont="1" applyBorder="1" applyAlignment="1">
      <alignment horizontal="left" vertical="center"/>
    </xf>
    <xf numFmtId="0" fontId="22" fillId="27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left" vertical="center"/>
    </xf>
    <xf numFmtId="166" fontId="23" fillId="16" borderId="2" xfId="0" applyNumberFormat="1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left" vertical="center"/>
    </xf>
    <xf numFmtId="0" fontId="28" fillId="0" borderId="2" xfId="0" applyFont="1" applyBorder="1" applyAlignment="1">
      <alignment horizontal="left" vertical="center"/>
    </xf>
    <xf numFmtId="0" fontId="28" fillId="0" borderId="2" xfId="0" applyFont="1" applyBorder="1" applyAlignment="1">
      <alignment horizontal="center" vertical="center"/>
    </xf>
    <xf numFmtId="0" fontId="28" fillId="0" borderId="9" xfId="0" applyFont="1" applyBorder="1" applyAlignment="1">
      <alignment horizontal="left" vertical="center" wrapText="1"/>
    </xf>
    <xf numFmtId="14" fontId="30" fillId="30" borderId="2" xfId="0" applyNumberFormat="1" applyFont="1" applyFill="1" applyBorder="1" applyAlignment="1">
      <alignment horizontal="center" vertical="center" wrapText="1"/>
    </xf>
    <xf numFmtId="0" fontId="28" fillId="0" borderId="1" xfId="0" applyFont="1" applyBorder="1" applyAlignment="1">
      <alignment horizontal="left" vertical="center"/>
    </xf>
    <xf numFmtId="0" fontId="30" fillId="33" borderId="2" xfId="0" applyFont="1" applyFill="1" applyBorder="1" applyAlignment="1">
      <alignment horizontal="center" vertical="center"/>
    </xf>
    <xf numFmtId="0" fontId="30" fillId="7" borderId="2" xfId="0" applyFont="1" applyFill="1" applyBorder="1" applyAlignment="1">
      <alignment horizontal="center" vertical="center"/>
    </xf>
    <xf numFmtId="14" fontId="30" fillId="7" borderId="2" xfId="0" applyNumberFormat="1" applyFont="1" applyFill="1" applyBorder="1" applyAlignment="1">
      <alignment horizontal="center" vertical="center"/>
    </xf>
    <xf numFmtId="14" fontId="30" fillId="7" borderId="9" xfId="0" applyNumberFormat="1" applyFont="1" applyFill="1" applyBorder="1" applyAlignment="1">
      <alignment horizontal="center" vertical="center" wrapText="1"/>
    </xf>
    <xf numFmtId="0" fontId="31" fillId="18" borderId="2" xfId="0" applyFont="1" applyFill="1" applyBorder="1" applyAlignment="1">
      <alignment horizontal="center" vertical="center"/>
    </xf>
    <xf numFmtId="166" fontId="31" fillId="16" borderId="2" xfId="0" applyNumberFormat="1" applyFont="1" applyFill="1" applyBorder="1" applyAlignment="1">
      <alignment horizontal="left" vertical="center"/>
    </xf>
    <xf numFmtId="1" fontId="31" fillId="16" borderId="2" xfId="0" applyNumberFormat="1" applyFont="1" applyFill="1" applyBorder="1" applyAlignment="1">
      <alignment horizontal="left" vertical="center"/>
    </xf>
    <xf numFmtId="0" fontId="31" fillId="0" borderId="2" xfId="0" applyFont="1" applyBorder="1" applyAlignment="1">
      <alignment horizontal="center"/>
    </xf>
    <xf numFmtId="0" fontId="28" fillId="0" borderId="0" xfId="0" applyFont="1"/>
    <xf numFmtId="0" fontId="28" fillId="0" borderId="0" xfId="0" applyFont="1" applyAlignment="1">
      <alignment horizontal="left" wrapText="1"/>
    </xf>
    <xf numFmtId="0" fontId="28" fillId="0" borderId="0" xfId="0" applyFont="1" applyAlignment="1">
      <alignment horizontal="left"/>
    </xf>
    <xf numFmtId="0" fontId="28" fillId="0" borderId="0" xfId="0" applyFont="1" applyAlignment="1">
      <alignment horizontal="center"/>
    </xf>
    <xf numFmtId="0" fontId="28" fillId="0" borderId="2" xfId="0" applyFont="1" applyBorder="1" applyAlignment="1">
      <alignment horizontal="left"/>
    </xf>
    <xf numFmtId="0" fontId="24" fillId="0" borderId="0" xfId="0" applyFont="1" applyAlignment="1">
      <alignment horizontal="center" vertical="center"/>
    </xf>
    <xf numFmtId="166" fontId="26" fillId="16" borderId="2" xfId="0" applyNumberFormat="1" applyFont="1" applyFill="1" applyBorder="1" applyAlignment="1">
      <alignment horizontal="center" vertical="center"/>
    </xf>
    <xf numFmtId="0" fontId="26" fillId="18" borderId="2" xfId="0" applyFont="1" applyFill="1" applyBorder="1" applyAlignment="1">
      <alignment horizontal="left" vertical="center"/>
    </xf>
    <xf numFmtId="166" fontId="26" fillId="16" borderId="2" xfId="0" applyNumberFormat="1" applyFont="1" applyFill="1" applyBorder="1" applyAlignment="1">
      <alignment horizontal="left" vertical="center"/>
    </xf>
    <xf numFmtId="1" fontId="26" fillId="16" borderId="2" xfId="0" applyNumberFormat="1" applyFont="1" applyFill="1" applyBorder="1" applyAlignment="1">
      <alignment horizontal="left" vertical="center"/>
    </xf>
    <xf numFmtId="0" fontId="24" fillId="0" borderId="0" xfId="0" applyFont="1"/>
    <xf numFmtId="1" fontId="28" fillId="0" borderId="2" xfId="0" applyNumberFormat="1" applyFont="1" applyBorder="1" applyAlignment="1">
      <alignment horizontal="left" vertical="center"/>
    </xf>
    <xf numFmtId="1" fontId="28" fillId="0" borderId="0" xfId="0" applyNumberFormat="1" applyFont="1" applyAlignment="1">
      <alignment horizontal="left"/>
    </xf>
    <xf numFmtId="1" fontId="30" fillId="7" borderId="2" xfId="0" applyNumberFormat="1" applyFont="1" applyFill="1" applyBorder="1" applyAlignment="1">
      <alignment horizontal="left" vertical="center"/>
    </xf>
    <xf numFmtId="164" fontId="30" fillId="7" borderId="2" xfId="0" applyNumberFormat="1" applyFont="1" applyFill="1" applyBorder="1" applyAlignment="1">
      <alignment horizontal="center" vertical="center"/>
    </xf>
    <xf numFmtId="164" fontId="31" fillId="16" borderId="2" xfId="0" applyNumberFormat="1" applyFont="1" applyFill="1" applyBorder="1" applyAlignment="1">
      <alignment horizontal="left" vertical="center"/>
    </xf>
    <xf numFmtId="164" fontId="28" fillId="0" borderId="0" xfId="0" applyNumberFormat="1" applyFont="1" applyAlignment="1">
      <alignment horizontal="left"/>
    </xf>
    <xf numFmtId="164" fontId="0" fillId="0" borderId="0" xfId="0" applyNumberFormat="1" applyAlignment="1">
      <alignment horizontal="center" vertical="center"/>
    </xf>
    <xf numFmtId="164" fontId="22" fillId="30" borderId="2" xfId="0" applyNumberFormat="1" applyFont="1" applyFill="1" applyBorder="1" applyAlignment="1">
      <alignment horizontal="center" vertical="center"/>
    </xf>
    <xf numFmtId="164" fontId="23" fillId="16" borderId="2" xfId="0" applyNumberFormat="1" applyFont="1" applyFill="1" applyBorder="1" applyAlignment="1">
      <alignment horizontal="left" vertical="center"/>
    </xf>
    <xf numFmtId="164" fontId="24" fillId="0" borderId="0" xfId="0" applyNumberFormat="1" applyFont="1" applyAlignment="1">
      <alignment horizontal="center" vertical="center"/>
    </xf>
    <xf numFmtId="164" fontId="26" fillId="16" borderId="2" xfId="0" applyNumberFormat="1" applyFont="1" applyFill="1" applyBorder="1" applyAlignment="1">
      <alignment horizontal="left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5" fillId="8" borderId="2" xfId="0" applyNumberFormat="1" applyFont="1" applyFill="1" applyBorder="1" applyAlignment="1">
      <alignment horizontal="center" vertical="center"/>
    </xf>
    <xf numFmtId="49" fontId="12" fillId="18" borderId="2" xfId="0" applyNumberFormat="1" applyFont="1" applyFill="1" applyBorder="1" applyAlignment="1" applyProtection="1">
      <alignment horizontal="center" vertical="center"/>
      <protection locked="0"/>
    </xf>
    <xf numFmtId="0" fontId="26" fillId="16" borderId="2" xfId="0" applyFont="1" applyFill="1" applyBorder="1" applyAlignment="1">
      <alignment horizontal="center" vertical="center"/>
    </xf>
    <xf numFmtId="0" fontId="26" fillId="16" borderId="2" xfId="0" applyFont="1" applyFill="1" applyBorder="1" applyAlignment="1">
      <alignment horizontal="left" vertical="center"/>
    </xf>
    <xf numFmtId="49" fontId="0" fillId="0" borderId="0" xfId="0" applyNumberFormat="1" applyAlignment="1">
      <alignment horizontal="center"/>
    </xf>
    <xf numFmtId="49" fontId="22" fillId="31" borderId="2" xfId="0" applyNumberFormat="1" applyFont="1" applyFill="1" applyBorder="1" applyAlignment="1">
      <alignment horizontal="center" vertical="center"/>
    </xf>
    <xf numFmtId="49" fontId="22" fillId="31" borderId="2" xfId="0" applyNumberFormat="1" applyFont="1" applyFill="1" applyBorder="1" applyAlignment="1">
      <alignment horizontal="left" vertical="center"/>
    </xf>
    <xf numFmtId="49" fontId="23" fillId="16" borderId="2" xfId="0" applyNumberFormat="1" applyFont="1" applyFill="1" applyBorder="1" applyAlignment="1">
      <alignment horizontal="left" vertical="center"/>
    </xf>
    <xf numFmtId="0" fontId="33" fillId="15" borderId="2" xfId="0" applyFont="1" applyFill="1" applyBorder="1" applyAlignment="1">
      <alignment horizontal="center" vertical="center"/>
    </xf>
    <xf numFmtId="21" fontId="10" fillId="18" borderId="2" xfId="0" applyNumberFormat="1" applyFont="1" applyFill="1" applyBorder="1" applyAlignment="1">
      <alignment horizontal="center" vertical="center"/>
    </xf>
    <xf numFmtId="1" fontId="10" fillId="18" borderId="2" xfId="0" applyNumberFormat="1" applyFont="1" applyFill="1" applyBorder="1" applyAlignment="1">
      <alignment horizontal="center" vertical="center"/>
    </xf>
    <xf numFmtId="0" fontId="25" fillId="3" borderId="2" xfId="0" applyFont="1" applyFill="1" applyBorder="1" applyAlignment="1">
      <alignment horizontal="center"/>
    </xf>
    <xf numFmtId="0" fontId="23" fillId="16" borderId="2" xfId="0" applyFont="1" applyFill="1" applyBorder="1" applyAlignment="1">
      <alignment horizontal="left" vertical="center" wrapText="1"/>
    </xf>
    <xf numFmtId="1" fontId="3" fillId="2" borderId="9" xfId="0" applyNumberFormat="1" applyFont="1" applyFill="1" applyBorder="1" applyAlignment="1">
      <alignment horizontal="center" vertical="center"/>
    </xf>
    <xf numFmtId="1" fontId="13" fillId="5" borderId="3" xfId="0" applyNumberFormat="1" applyFont="1" applyFill="1" applyBorder="1" applyAlignment="1">
      <alignment horizontal="center" vertical="center"/>
    </xf>
    <xf numFmtId="0" fontId="35" fillId="18" borderId="2" xfId="0" applyFont="1" applyFill="1" applyBorder="1" applyAlignment="1">
      <alignment horizontal="center" vertical="center"/>
    </xf>
    <xf numFmtId="166" fontId="35" fillId="16" borderId="2" xfId="0" applyNumberFormat="1" applyFont="1" applyFill="1" applyBorder="1" applyAlignment="1">
      <alignment horizontal="left" vertical="center"/>
    </xf>
    <xf numFmtId="1" fontId="35" fillId="16" borderId="2" xfId="0" applyNumberFormat="1" applyFont="1" applyFill="1" applyBorder="1" applyAlignment="1">
      <alignment horizontal="left" vertical="center"/>
    </xf>
    <xf numFmtId="164" fontId="35" fillId="16" borderId="2" xfId="0" applyNumberFormat="1" applyFont="1" applyFill="1" applyBorder="1" applyAlignment="1">
      <alignment horizontal="left" vertical="center"/>
    </xf>
    <xf numFmtId="2" fontId="0" fillId="0" borderId="0" xfId="0" applyNumberFormat="1" applyAlignment="1">
      <alignment horizontal="center" vertical="center"/>
    </xf>
    <xf numFmtId="2" fontId="22" fillId="30" borderId="2" xfId="0" applyNumberFormat="1" applyFont="1" applyFill="1" applyBorder="1" applyAlignment="1">
      <alignment horizontal="center" vertical="center"/>
    </xf>
    <xf numFmtId="2" fontId="23" fillId="16" borderId="2" xfId="0" applyNumberFormat="1" applyFont="1" applyFill="1" applyBorder="1" applyAlignment="1">
      <alignment horizontal="left" vertical="center"/>
    </xf>
    <xf numFmtId="1" fontId="0" fillId="0" borderId="0" xfId="0" applyNumberFormat="1" applyAlignment="1">
      <alignment horizontal="center" vertical="center" indent="2"/>
    </xf>
    <xf numFmtId="1" fontId="23" fillId="16" borderId="2" xfId="0" applyNumberFormat="1" applyFont="1" applyFill="1" applyBorder="1" applyAlignment="1">
      <alignment horizontal="center" vertical="center" indent="2"/>
    </xf>
    <xf numFmtId="1" fontId="0" fillId="0" borderId="0" xfId="0" applyNumberFormat="1" applyAlignment="1">
      <alignment horizontal="left" vertical="center" indent="3"/>
    </xf>
    <xf numFmtId="1" fontId="22" fillId="32" borderId="2" xfId="0" applyNumberFormat="1" applyFont="1" applyFill="1" applyBorder="1" applyAlignment="1">
      <alignment horizontal="left" vertical="center" indent="3"/>
    </xf>
    <xf numFmtId="1" fontId="23" fillId="16" borderId="2" xfId="0" applyNumberFormat="1" applyFont="1" applyFill="1" applyBorder="1" applyAlignment="1">
      <alignment horizontal="left" vertical="center" indent="1"/>
    </xf>
    <xf numFmtId="1" fontId="23" fillId="16" borderId="2" xfId="0" applyNumberFormat="1" applyFont="1" applyFill="1" applyBorder="1" applyAlignment="1">
      <alignment horizontal="left" vertical="center" indent="3"/>
    </xf>
    <xf numFmtId="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>
      <alignment horizontal="center" vertical="center"/>
    </xf>
    <xf numFmtId="1" fontId="12" fillId="14" borderId="13" xfId="0" applyNumberFormat="1" applyFont="1" applyFill="1" applyBorder="1" applyAlignment="1">
      <alignment horizontal="center" vertical="center"/>
    </xf>
    <xf numFmtId="0" fontId="10" fillId="18" borderId="13" xfId="0" applyFont="1" applyFill="1" applyBorder="1" applyAlignment="1" applyProtection="1">
      <alignment horizontal="center" vertical="center"/>
      <protection locked="0"/>
    </xf>
    <xf numFmtId="49" fontId="2" fillId="17" borderId="13" xfId="0" applyNumberFormat="1" applyFont="1" applyFill="1" applyBorder="1" applyAlignment="1">
      <alignment horizontal="left" vertical="center"/>
    </xf>
    <xf numFmtId="0" fontId="11" fillId="15" borderId="13" xfId="0" applyFont="1" applyFill="1" applyBorder="1" applyAlignment="1" applyProtection="1">
      <alignment horizontal="center" vertical="center"/>
      <protection locked="0"/>
    </xf>
    <xf numFmtId="49" fontId="12" fillId="18" borderId="13" xfId="0" applyNumberFormat="1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left" vertical="center"/>
    </xf>
    <xf numFmtId="21" fontId="17" fillId="18" borderId="13" xfId="0" applyNumberFormat="1" applyFont="1" applyFill="1" applyBorder="1" applyAlignment="1" applyProtection="1">
      <alignment horizontal="center" vertical="center"/>
      <protection locked="0"/>
    </xf>
    <xf numFmtId="49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6" fillId="15" borderId="2" xfId="0" applyFont="1" applyFill="1" applyBorder="1" applyAlignment="1" applyProtection="1">
      <alignment horizontal="center" vertical="center"/>
      <protection locked="0"/>
    </xf>
    <xf numFmtId="0" fontId="3" fillId="11" borderId="2" xfId="0" applyFont="1" applyFill="1" applyBorder="1" applyAlignment="1">
      <alignment vertical="center"/>
    </xf>
    <xf numFmtId="0" fontId="5" fillId="8" borderId="2" xfId="0" applyFont="1" applyFill="1" applyBorder="1" applyAlignment="1">
      <alignment vertical="center"/>
    </xf>
    <xf numFmtId="0" fontId="2" fillId="17" borderId="1" xfId="0" applyFont="1" applyFill="1" applyBorder="1" applyAlignment="1">
      <alignment horizontal="center" vertical="center"/>
    </xf>
    <xf numFmtId="14" fontId="10" fillId="26" borderId="2" xfId="0" applyNumberFormat="1" applyFont="1" applyFill="1" applyBorder="1" applyAlignment="1" applyProtection="1">
      <alignment horizontal="center" vertical="center"/>
      <protection locked="0"/>
    </xf>
    <xf numFmtId="20" fontId="21" fillId="18" borderId="2" xfId="0" applyNumberFormat="1" applyFont="1" applyFill="1" applyBorder="1" applyAlignment="1" applyProtection="1">
      <alignment horizontal="center" vertical="center"/>
      <protection locked="0"/>
    </xf>
    <xf numFmtId="0" fontId="21" fillId="18" borderId="2" xfId="0" applyFont="1" applyFill="1" applyBorder="1" applyAlignment="1" applyProtection="1">
      <alignment horizontal="center" vertical="center"/>
      <protection locked="0"/>
    </xf>
    <xf numFmtId="49" fontId="2" fillId="0" borderId="2" xfId="0" applyNumberFormat="1" applyFont="1" applyBorder="1" applyAlignment="1">
      <alignment horizontal="left" vertical="center"/>
    </xf>
    <xf numFmtId="0" fontId="28" fillId="0" borderId="0" xfId="0" applyFont="1" applyAlignment="1">
      <alignment horizontal="left" vertical="center"/>
    </xf>
    <xf numFmtId="167" fontId="28" fillId="0" borderId="2" xfId="0" applyNumberFormat="1" applyFont="1" applyBorder="1" applyAlignment="1">
      <alignment horizontal="left" vertical="center"/>
    </xf>
    <xf numFmtId="167" fontId="30" fillId="7" borderId="2" xfId="0" applyNumberFormat="1" applyFont="1" applyFill="1" applyBorder="1" applyAlignment="1">
      <alignment horizontal="center" vertical="center"/>
    </xf>
    <xf numFmtId="167" fontId="28" fillId="0" borderId="0" xfId="0" applyNumberFormat="1" applyFont="1" applyAlignment="1">
      <alignment horizontal="left"/>
    </xf>
    <xf numFmtId="14" fontId="10" fillId="26" borderId="2" xfId="0" applyNumberFormat="1" applyFont="1" applyFill="1" applyBorder="1" applyAlignment="1">
      <alignment horizontal="center" vertical="center"/>
    </xf>
    <xf numFmtId="0" fontId="39" fillId="15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 vertical="center"/>
    </xf>
    <xf numFmtId="49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17" borderId="5" xfId="0" applyFont="1" applyFill="1" applyBorder="1" applyAlignment="1">
      <alignment horizontal="center" vertical="center"/>
    </xf>
    <xf numFmtId="14" fontId="10" fillId="26" borderId="13" xfId="0" applyNumberFormat="1" applyFont="1" applyFill="1" applyBorder="1" applyAlignment="1" applyProtection="1">
      <alignment horizontal="center" vertical="center"/>
      <protection locked="0"/>
    </xf>
    <xf numFmtId="1" fontId="10" fillId="17" borderId="13" xfId="0" applyNumberFormat="1" applyFont="1" applyFill="1" applyBorder="1" applyAlignment="1">
      <alignment horizontal="center" vertical="center"/>
    </xf>
    <xf numFmtId="0" fontId="10" fillId="15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1" fontId="17" fillId="18" borderId="13" xfId="0" applyNumberFormat="1" applyFont="1" applyFill="1" applyBorder="1" applyAlignment="1" applyProtection="1">
      <alignment horizontal="center" vertical="center"/>
      <protection locked="0"/>
    </xf>
    <xf numFmtId="2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12" fillId="14" borderId="13" xfId="0" applyFont="1" applyFill="1" applyBorder="1" applyAlignment="1">
      <alignment horizontal="center" vertical="center"/>
    </xf>
    <xf numFmtId="0" fontId="12" fillId="15" borderId="13" xfId="0" applyFont="1" applyFill="1" applyBorder="1" applyAlignment="1" applyProtection="1">
      <alignment horizontal="center" vertical="center"/>
      <protection locked="0"/>
    </xf>
    <xf numFmtId="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/>
      <protection locked="0"/>
    </xf>
    <xf numFmtId="20" fontId="21" fillId="18" borderId="13" xfId="0" applyNumberFormat="1" applyFont="1" applyFill="1" applyBorder="1" applyAlignment="1" applyProtection="1">
      <alignment horizontal="center" vertical="center"/>
      <protection locked="0"/>
    </xf>
    <xf numFmtId="165" fontId="12" fillId="14" borderId="13" xfId="0" applyNumberFormat="1" applyFont="1" applyFill="1" applyBorder="1" applyAlignment="1">
      <alignment horizontal="center" vertical="center"/>
    </xf>
    <xf numFmtId="0" fontId="21" fillId="18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 vertical="center"/>
      <protection locked="0"/>
    </xf>
    <xf numFmtId="0" fontId="10" fillId="16" borderId="13" xfId="0" applyFont="1" applyFill="1" applyBorder="1" applyAlignment="1" applyProtection="1">
      <alignment horizontal="center" vertical="center"/>
      <protection locked="0"/>
    </xf>
    <xf numFmtId="0" fontId="10" fillId="16" borderId="13" xfId="0" applyFont="1" applyFill="1" applyBorder="1" applyAlignment="1" applyProtection="1">
      <alignment horizontal="center"/>
      <protection locked="0"/>
    </xf>
    <xf numFmtId="0" fontId="0" fillId="0" borderId="0" xfId="0" applyAlignment="1">
      <alignment horizontal="left" vertical="center" wrapText="1" indent="2"/>
    </xf>
    <xf numFmtId="0" fontId="0" fillId="0" borderId="0" xfId="0" applyAlignment="1">
      <alignment horizontal="center" vertical="center" wrapText="1"/>
    </xf>
    <xf numFmtId="0" fontId="22" fillId="32" borderId="2" xfId="0" applyFont="1" applyFill="1" applyBorder="1" applyAlignment="1">
      <alignment horizontal="center" vertical="center" wrapText="1"/>
    </xf>
    <xf numFmtId="0" fontId="20" fillId="25" borderId="17" xfId="0" applyFont="1" applyFill="1" applyBorder="1" applyAlignment="1">
      <alignment horizontal="center"/>
    </xf>
    <xf numFmtId="0" fontId="20" fillId="25" borderId="18" xfId="0" applyFont="1" applyFill="1" applyBorder="1" applyAlignment="1">
      <alignment horizontal="center"/>
    </xf>
    <xf numFmtId="2" fontId="20" fillId="25" borderId="18" xfId="0" applyNumberFormat="1" applyFont="1" applyFill="1" applyBorder="1" applyAlignment="1">
      <alignment horizontal="center"/>
    </xf>
    <xf numFmtId="0" fontId="20" fillId="25" borderId="19" xfId="0" applyFont="1" applyFill="1" applyBorder="1" applyAlignment="1">
      <alignment horizontal="center"/>
    </xf>
    <xf numFmtId="0" fontId="37" fillId="34" borderId="22" xfId="0" applyFont="1" applyFill="1" applyBorder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34" fillId="0" borderId="0" xfId="0" applyFont="1" applyAlignment="1">
      <alignment horizontal="center" vertical="center"/>
    </xf>
    <xf numFmtId="0" fontId="40" fillId="16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>
      <alignment horizontal="left" vertical="center"/>
    </xf>
    <xf numFmtId="0" fontId="3" fillId="2" borderId="10" xfId="0" applyFont="1" applyFill="1" applyBorder="1" applyAlignment="1">
      <alignment horizontal="left" vertical="center"/>
    </xf>
    <xf numFmtId="0" fontId="3" fillId="2" borderId="5" xfId="0" applyFont="1" applyFill="1" applyBorder="1" applyAlignment="1">
      <alignment horizontal="left" vertical="center"/>
    </xf>
    <xf numFmtId="0" fontId="2" fillId="10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 applyProtection="1">
      <alignment horizontal="left" vertical="center"/>
      <protection locked="0"/>
    </xf>
    <xf numFmtId="21" fontId="17" fillId="18" borderId="13" xfId="0" applyNumberFormat="1" applyFont="1" applyFill="1" applyBorder="1" applyAlignment="1" applyProtection="1">
      <alignment horizontal="left" vertical="center"/>
      <protection locked="0"/>
    </xf>
    <xf numFmtId="0" fontId="0" fillId="0" borderId="0" xfId="0" applyAlignment="1">
      <alignment horizontal="left" wrapText="1"/>
    </xf>
    <xf numFmtId="0" fontId="19" fillId="20" borderId="24" xfId="0" applyFont="1" applyFill="1" applyBorder="1"/>
    <xf numFmtId="0" fontId="18" fillId="35" borderId="15" xfId="0" applyFont="1" applyFill="1" applyBorder="1"/>
    <xf numFmtId="0" fontId="17" fillId="16" borderId="2" xfId="0" applyFont="1" applyFill="1" applyBorder="1" applyAlignment="1" applyProtection="1">
      <alignment horizontal="center" vertical="center"/>
      <protection locked="0"/>
    </xf>
    <xf numFmtId="0" fontId="17" fillId="18" borderId="2" xfId="0" applyFont="1" applyFill="1" applyBorder="1" applyAlignment="1" applyProtection="1">
      <alignment horizontal="center" vertical="center"/>
      <protection locked="0"/>
    </xf>
    <xf numFmtId="0" fontId="41" fillId="29" borderId="2" xfId="0" applyFont="1" applyFill="1" applyBorder="1" applyAlignment="1">
      <alignment horizontal="center" vertical="center" wrapText="1"/>
    </xf>
    <xf numFmtId="1" fontId="40" fillId="16" borderId="2" xfId="0" applyNumberFormat="1" applyFont="1" applyFill="1" applyBorder="1" applyAlignment="1">
      <alignment horizontal="center" vertical="center"/>
    </xf>
    <xf numFmtId="49" fontId="40" fillId="16" borderId="2" xfId="0" applyNumberFormat="1" applyFont="1" applyFill="1" applyBorder="1" applyAlignment="1">
      <alignment horizontal="left" vertical="center"/>
    </xf>
    <xf numFmtId="164" fontId="40" fillId="16" borderId="2" xfId="0" applyNumberFormat="1" applyFont="1" applyFill="1" applyBorder="1" applyAlignment="1">
      <alignment horizontal="left" vertical="center"/>
    </xf>
    <xf numFmtId="2" fontId="40" fillId="16" borderId="2" xfId="0" applyNumberFormat="1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center" vertical="center"/>
    </xf>
    <xf numFmtId="166" fontId="40" fillId="16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/>
    </xf>
    <xf numFmtId="0" fontId="34" fillId="0" borderId="0" xfId="0" applyFont="1"/>
    <xf numFmtId="0" fontId="36" fillId="15" borderId="13" xfId="0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center" vertical="center"/>
    </xf>
    <xf numFmtId="9" fontId="2" fillId="17" borderId="13" xfId="1" applyFont="1" applyFill="1" applyBorder="1" applyAlignment="1">
      <alignment horizontal="center" vertical="center"/>
    </xf>
    <xf numFmtId="0" fontId="17" fillId="18" borderId="2" xfId="0" applyFont="1" applyFill="1" applyBorder="1" applyAlignment="1">
      <alignment horizontal="center" vertical="center"/>
    </xf>
    <xf numFmtId="0" fontId="17" fillId="18" borderId="26" xfId="0" applyFont="1" applyFill="1" applyBorder="1" applyAlignment="1">
      <alignment horizontal="center" vertical="center"/>
    </xf>
    <xf numFmtId="0" fontId="17" fillId="15" borderId="2" xfId="0" applyFont="1" applyFill="1" applyBorder="1" applyAlignment="1">
      <alignment horizontal="center" vertical="center"/>
    </xf>
    <xf numFmtId="0" fontId="10" fillId="16" borderId="2" xfId="0" applyFont="1" applyFill="1" applyBorder="1" applyAlignment="1">
      <alignment horizontal="center" vertical="center"/>
    </xf>
    <xf numFmtId="0" fontId="25" fillId="29" borderId="2" xfId="0" applyFont="1" applyFill="1" applyBorder="1" applyAlignment="1">
      <alignment horizontal="center" vertical="center" wrapText="1"/>
    </xf>
    <xf numFmtId="0" fontId="10" fillId="16" borderId="2" xfId="0" applyFont="1" applyFill="1" applyBorder="1" applyAlignment="1">
      <alignment horizontal="center"/>
    </xf>
    <xf numFmtId="0" fontId="41" fillId="3" borderId="2" xfId="0" applyFont="1" applyFill="1" applyBorder="1" applyAlignment="1">
      <alignment horizontal="center"/>
    </xf>
    <xf numFmtId="20" fontId="17" fillId="18" borderId="2" xfId="0" applyNumberFormat="1" applyFont="1" applyFill="1" applyBorder="1" applyAlignment="1" applyProtection="1">
      <alignment horizontal="center" vertical="center"/>
      <protection locked="0"/>
    </xf>
    <xf numFmtId="20" fontId="10" fillId="16" borderId="2" xfId="0" applyNumberFormat="1" applyFont="1" applyFill="1" applyBorder="1" applyAlignment="1" applyProtection="1">
      <alignment horizontal="center" vertical="center"/>
      <protection locked="0"/>
    </xf>
    <xf numFmtId="0" fontId="5" fillId="7" borderId="2" xfId="0" applyFont="1" applyFill="1" applyBorder="1" applyAlignment="1">
      <alignment vertical="center"/>
    </xf>
    <xf numFmtId="1" fontId="5" fillId="7" borderId="2" xfId="0" applyNumberFormat="1" applyFont="1" applyFill="1" applyBorder="1" applyAlignment="1">
      <alignment vertical="center"/>
    </xf>
    <xf numFmtId="0" fontId="6" fillId="3" borderId="2" xfId="0" applyFont="1" applyFill="1" applyBorder="1"/>
    <xf numFmtId="0" fontId="32" fillId="7" borderId="2" xfId="0" applyFont="1" applyFill="1" applyBorder="1" applyAlignment="1">
      <alignment vertical="center"/>
    </xf>
    <xf numFmtId="49" fontId="5" fillId="7" borderId="2" xfId="0" applyNumberFormat="1" applyFont="1" applyFill="1" applyBorder="1" applyAlignment="1">
      <alignment vertical="center"/>
    </xf>
    <xf numFmtId="0" fontId="5" fillId="7" borderId="2" xfId="0" applyFont="1" applyFill="1" applyBorder="1" applyAlignment="1">
      <alignment vertical="center" wrapText="1"/>
    </xf>
    <xf numFmtId="0" fontId="6" fillId="3" borderId="2" xfId="0" applyFont="1" applyFill="1" applyBorder="1" applyAlignment="1">
      <alignment vertical="center"/>
    </xf>
    <xf numFmtId="49" fontId="5" fillId="8" borderId="2" xfId="0" applyNumberFormat="1" applyFont="1" applyFill="1" applyBorder="1" applyAlignment="1">
      <alignment vertical="center"/>
    </xf>
    <xf numFmtId="0" fontId="5" fillId="12" borderId="2" xfId="0" applyFont="1" applyFill="1" applyBorder="1" applyAlignment="1">
      <alignment vertical="center"/>
    </xf>
    <xf numFmtId="0" fontId="7" fillId="12" borderId="2" xfId="0" applyFont="1" applyFill="1" applyBorder="1" applyAlignment="1">
      <alignment vertical="center"/>
    </xf>
    <xf numFmtId="0" fontId="5" fillId="12" borderId="2" xfId="0" applyFont="1" applyFill="1" applyBorder="1" applyAlignment="1">
      <alignment vertical="center" wrapText="1"/>
    </xf>
    <xf numFmtId="0" fontId="5" fillId="13" borderId="2" xfId="0" applyFont="1" applyFill="1" applyBorder="1" applyAlignment="1">
      <alignment vertical="center"/>
    </xf>
    <xf numFmtId="0" fontId="38" fillId="13" borderId="2" xfId="0" applyFont="1" applyFill="1" applyBorder="1" applyAlignment="1">
      <alignment vertical="center"/>
    </xf>
    <xf numFmtId="0" fontId="5" fillId="13" borderId="25" xfId="0" applyFont="1" applyFill="1" applyBorder="1" applyAlignment="1">
      <alignment vertical="center"/>
    </xf>
    <xf numFmtId="0" fontId="2" fillId="0" borderId="1" xfId="0" applyFont="1" applyBorder="1" applyAlignment="1">
      <alignment vertical="center"/>
    </xf>
    <xf numFmtId="0" fontId="2" fillId="0" borderId="2" xfId="0" applyFont="1" applyBorder="1" applyAlignment="1">
      <alignment vertical="center"/>
    </xf>
    <xf numFmtId="49" fontId="2" fillId="0" borderId="13" xfId="0" applyNumberFormat="1" applyFont="1" applyBorder="1" applyAlignment="1">
      <alignment horizontal="left" vertical="center"/>
    </xf>
    <xf numFmtId="49" fontId="2" fillId="0" borderId="23" xfId="0" applyNumberFormat="1" applyFont="1" applyBorder="1" applyAlignment="1">
      <alignment horizontal="left" vertical="center"/>
    </xf>
    <xf numFmtId="49" fontId="0" fillId="0" borderId="0" xfId="0" applyNumberFormat="1" applyAlignment="1">
      <alignment horizontal="left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 wrapText="1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 wrapText="1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25" fillId="21" borderId="9" xfId="0" applyFont="1" applyFill="1" applyBorder="1" applyAlignment="1">
      <alignment horizontal="center" vertical="center"/>
    </xf>
    <xf numFmtId="0" fontId="25" fillId="21" borderId="10" xfId="0" applyFont="1" applyFill="1" applyBorder="1" applyAlignment="1">
      <alignment horizontal="center" vertical="center"/>
    </xf>
    <xf numFmtId="0" fontId="25" fillId="21" borderId="1" xfId="0" applyFont="1" applyFill="1" applyBorder="1" applyAlignment="1">
      <alignment horizontal="center" vertical="center"/>
    </xf>
    <xf numFmtId="49" fontId="25" fillId="28" borderId="9" xfId="0" applyNumberFormat="1" applyFont="1" applyFill="1" applyBorder="1" applyAlignment="1">
      <alignment horizontal="center" vertical="center"/>
    </xf>
    <xf numFmtId="49" fontId="25" fillId="28" borderId="10" xfId="0" applyNumberFormat="1" applyFont="1" applyFill="1" applyBorder="1" applyAlignment="1">
      <alignment horizontal="center" vertical="center"/>
    </xf>
    <xf numFmtId="1" fontId="25" fillId="29" borderId="2" xfId="0" applyNumberFormat="1" applyFont="1" applyFill="1" applyBorder="1" applyAlignment="1">
      <alignment horizontal="left" vertical="center" indent="3"/>
    </xf>
    <xf numFmtId="0" fontId="25" fillId="29" borderId="2" xfId="0" applyFont="1" applyFill="1" applyBorder="1" applyAlignment="1">
      <alignment horizontal="center" vertical="center" wrapText="1"/>
    </xf>
    <xf numFmtId="0" fontId="27" fillId="0" borderId="9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164" fontId="29" fillId="7" borderId="20" xfId="0" applyNumberFormat="1" applyFont="1" applyFill="1" applyBorder="1" applyAlignment="1">
      <alignment horizontal="center" vertical="center"/>
    </xf>
    <xf numFmtId="164" fontId="29" fillId="7" borderId="21" xfId="0" applyNumberFormat="1" applyFont="1" applyFill="1" applyBorder="1" applyAlignment="1">
      <alignment horizontal="center" vertical="center"/>
    </xf>
    <xf numFmtId="14" fontId="30" fillId="30" borderId="2" xfId="0" applyNumberFormat="1" applyFont="1" applyFill="1" applyBorder="1" applyAlignment="1">
      <alignment horizontal="center" vertical="center" wrapText="1"/>
    </xf>
  </cellXfs>
  <cellStyles count="5">
    <cellStyle name="Normal" xfId="0" builtinId="0"/>
    <cellStyle name="Normal 2" xfId="2" xr:uid="{605B2F26-D0C4-4A2B-BE6A-3A08631BEED5}"/>
    <cellStyle name="Normal 2 2" xfId="4" xr:uid="{37CB1026-4C99-412C-A7A9-586362D6BAEE}"/>
    <cellStyle name="Normal 3" xfId="3" xr:uid="{086C46DB-0FBC-40F3-BBAF-AA3371A27972}"/>
    <cellStyle name="Porcentagem" xfId="1" builtinId="5"/>
  </cellStyles>
  <dxfs count="535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/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/>
        <bottom/>
        <vertical style="thin">
          <color theme="0"/>
        </vertical>
        <horizontal style="thin">
          <color theme="0"/>
        </horizontal>
      </border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border outline="0">
        <bottom style="thin">
          <color rgb="FF9BC2E6"/>
        </bottom>
      </border>
    </dxf>
    <dxf>
      <border outline="0">
        <top style="thin">
          <color rgb="FF44B3E1"/>
        </top>
      </border>
    </dxf>
    <dxf>
      <numFmt numFmtId="0" formatCode="General"/>
      <alignment horizontal="center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Aptos Narrow"/>
        <scheme val="none"/>
      </font>
      <numFmt numFmtId="0" formatCode="General"/>
      <fill>
        <patternFill patternType="solid">
          <fgColor rgb="FF156082"/>
          <bgColor rgb="FF15608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Exibir1" id="{70BD0346-1C6B-4BEF-80A7-2BDF6229D507}">
    <nsvFilter filterId="{99E022FC-4664-48A9-AF84-B0E9D0DB4711}" ref="A5:BS533" tableId="4">
      <columnFilter colId="1" id="{1698C9A5-7305-47B1-9377-B5E0EDFF97CF}">
        <filter colId="1">
          <x:filters>
            <x:dateGroupItem year="2025" month="6" day="1" dateTimeGrouping="day"/>
          </x:filters>
        </filter>
      </columnFilter>
    </nsvFilter>
  </namedSheetView>
</namedSheetView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51B2282-53C9-4DA5-BB68-53057B21B7E9}" name="BS_ATIVIDADE" displayName="BS_ATIVIDADE" ref="D1:K74" totalsRowShown="0">
  <autoFilter ref="D1:K74" xr:uid="{951B2282-53C9-4DA5-BB68-53057B21B7E9}"/>
  <tableColumns count="8">
    <tableColumn id="1" xr3:uid="{9D3443AF-7A08-4C53-A3E2-287F131FF33A}" name="ATIVIDADE"/>
    <tableColumn id="2" xr3:uid="{2A82D28C-FA01-4406-9369-155939EBEB3C}" name="UNIDADE"/>
    <tableColumn id="3" xr3:uid="{C9EBAC91-798E-42B2-890E-815146D3581F}" name="CONTROLE INDICADOR"/>
    <tableColumn id="4" xr3:uid="{2C1E6997-9616-4EEC-8837-F045C0B807BF}" name="GRUPO"/>
    <tableColumn id="5" xr3:uid="{827F626A-D2F7-4915-91BB-9C6C226A1ABA}" name="Item PDM"/>
    <tableColumn id="6" xr3:uid="{9B8EFA55-ADDF-4F50-989F-27340C649524}" name="PESO"/>
    <tableColumn id="7" xr3:uid="{AC0EB14E-5C07-4574-AB32-0427D5849993}" name="Prioridade" dataDxfId="534"/>
    <tableColumn id="8" xr3:uid="{69D5AC3B-4F64-4F8F-AD2A-0AD158918DDD}" name="CORRELATO" dataDxfId="533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ABD2030-8829-489C-A577-CDBCAE47FE3D}" name="TabelaMap" displayName="TabelaMap" ref="A1:K359" totalsRowShown="0" headerRowDxfId="532" dataDxfId="531" headerRowBorderDxfId="529" tableBorderDxfId="530">
  <autoFilter ref="A1:K359" xr:uid="{21797E0F-061B-4C10-92B5-22D763A4E42B}">
    <filterColumn colId="10">
      <filters>
        <filter val="RAMAL"/>
      </filters>
    </filterColumn>
  </autoFilter>
  <sortState xmlns:xlrd2="http://schemas.microsoft.com/office/spreadsheetml/2017/richdata2" ref="A2:K343">
    <sortCondition ref="B1:B343"/>
  </sortState>
  <tableColumns count="11">
    <tableColumn id="1" xr3:uid="{FE812A80-A086-43AF-9E4D-EDB381163983}" name="Operação" dataDxfId="528"/>
    <tableColumn id="2" xr3:uid="{9E43233E-7748-4A18-BD5C-D467FDF5017A}" name="Coordenação Cod" dataDxfId="527"/>
    <tableColumn id="11" xr3:uid="{FD8283FB-AAA5-4439-BBB5-16F2C616F05C}" name="Coordenação" dataDxfId="526"/>
    <tableColumn id="3" xr3:uid="{233C0146-C13B-48F7-8302-BFD40A668E71}" name="Gerência" dataDxfId="525"/>
    <tableColumn id="4" xr3:uid="{FA8E26C9-C7A0-4153-984D-07BC3F448870}" name="SUB" dataDxfId="524"/>
    <tableColumn id="5" xr3:uid="{670CAAC7-5604-4ED8-A835-267C41306B57}" name="KM Inicio" dataDxfId="523"/>
    <tableColumn id="6" xr3:uid="{503331F6-B322-4EA9-9C5E-881831CF446A}" name="KM Fim" dataDxfId="522"/>
    <tableColumn id="7" xr3:uid="{431695A4-A142-4A1D-976E-66DB088ADEF7}" name="Trecho" dataDxfId="521"/>
    <tableColumn id="8" xr3:uid="{3A197E61-EA0C-4C39-8479-8489B8B7595A}" name="SB" dataDxfId="520"/>
    <tableColumn id="9" xr3:uid="{9A9C9E13-3B2B-4320-BE1B-6526B0C780E6}" name="NOME SUB" dataDxfId="519"/>
    <tableColumn id="10" xr3:uid="{7620F8D3-C19C-4362-A6E4-DE62B4CB9A90}" name="Trecho Coordenação" dataDxfId="518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9E022FC-4664-48A9-AF84-B0E9D0DB4711}" name="BS_CONTROLE" displayName="BS_CONTROLE" ref="A5:BS533" totalsRowShown="0" headerRowDxfId="150" totalsRowDxfId="149" tableBorderDxfId="148">
  <autoFilter ref="A5:BS533" xr:uid="{99E022FC-4664-48A9-AF84-B0E9D0DB4711}"/>
  <tableColumns count="71">
    <tableColumn id="1" xr3:uid="{A05316ED-BBC7-4C88-9227-50A3F8DFF079}" name="CHAVE" dataDxfId="146" totalsRowDxfId="147">
      <calculatedColumnFormula>D6&amp;B6</calculatedColumnFormula>
    </tableColumn>
    <tableColumn id="2" xr3:uid="{1698C9A5-7305-47B1-9377-B5E0EDFF97CF}" name="DATA" dataDxfId="144" totalsRowDxfId="145"/>
    <tableColumn id="3" xr3:uid="{B00E1BA9-1145-4BB1-8A6E-9001492ED8F0}" name="Semana" dataDxfId="142" totalsRowDxfId="143">
      <calculatedColumnFormula>IF(BS_CONTROLE[[#This Row],[DATA]]="","",WEEKNUM(BS_CONTROLE[[#This Row],[DATA]]))</calculatedColumnFormula>
    </tableColumn>
    <tableColumn id="4" xr3:uid="{43185042-CEDA-46E1-8A7B-FB67D91BBB3D}" name="ATIVO" dataDxfId="140" totalsRowDxfId="141"/>
    <tableColumn id="5" xr3:uid="{88F44CDE-17BD-482F-AA66-4BDC215077CA}" name="*1" dataDxfId="138" totalsRowDxfId="139"/>
    <tableColumn id="6" xr3:uid="{01A59166-662E-4A85-8919-CE8565F4C832}" name="Atividade" dataDxfId="136" totalsRowDxfId="137">
      <calculatedColumnFormula>IFERROR( _xlfn.XLOOKUP(D6,#REF!,#REF! ), "*")</calculatedColumnFormula>
    </tableColumn>
    <tableColumn id="7" xr3:uid="{AD79D651-F4CE-48BE-8AC6-E53D6B5B8AA4}" name="Atividade - Inidicador" dataDxfId="135">
      <calculatedColumnFormula>IF(D6="","*",VLOOKUP(F6,BS_ATIVIDADE[#All],3,FALSE))</calculatedColumnFormula>
    </tableColumn>
    <tableColumn id="8" xr3:uid="{D4AD992F-3D95-4F62-83D4-461FF11433B9}" name="Local - Partida" dataDxfId="133" totalsRowDxfId="134"/>
    <tableColumn id="9" xr3:uid="{20C1073B-E355-4B2D-9280-5FAA4C934165}" name="Local - Encerramento" dataDxfId="131" totalsRowDxfId="132"/>
    <tableColumn id="12" xr3:uid="{77E48CFD-F162-4B5A-9ADD-69B35E79A972}" name="SUB" dataDxfId="129" totalsRowDxfId="130"/>
    <tableColumn id="13" xr3:uid="{A9728CD9-3D66-4D94-B1A2-DE2D1588462B}" name="KM - Inicio" dataDxfId="127" totalsRowDxfId="128"/>
    <tableColumn id="14" xr3:uid="{C134E945-CD19-4CCD-9102-17B728E1864B}" name="KM - Fim" dataDxfId="125" totalsRowDxfId="126"/>
    <tableColumn id="10" xr3:uid="{2F0757DF-7528-4C68-9DED-1AA04D01029A}" name="Entre - Estações" dataDxfId="123" totalsRowDxfId="12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1" xr3:uid="{0387059F-E226-4D97-BC06-B061DF405099}" name="SB" dataDxfId="121" totalsRowDxfId="12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5" xr3:uid="{AABC99AF-0B2B-4311-A6B6-A718C936B830}" name="Inicia" dataDxfId="119" totalsRowDxfId="120"/>
    <tableColumn id="16" xr3:uid="{720496E5-0725-4856-8B06-F0694E175C6E}" name="Duração" dataDxfId="117" totalsRowDxfId="118"/>
    <tableColumn id="17" xr3:uid="{41C0B2CC-B569-41A8-B9BF-27037EC5FF12}" name="Quantidade" dataDxfId="115" totalsRowDxfId="116"/>
    <tableColumn id="18" xr3:uid="{79B7330D-B488-4397-9C9E-84BA91962E90}" name="Unidade" dataDxfId="113" totalsRowDxfId="114">
      <calculatedColumnFormula>IFERROR(_xlfn.XLOOKUP(F6, BS_ATIVIDADE[ATIVIDADE],BS_ATIVIDADE[UNIDADE] ), "*")</calculatedColumnFormula>
    </tableColumn>
    <tableColumn id="19" xr3:uid="{5EE22BBE-1A3C-4AF9-9BD9-40B8561A5F51}" name="Gerência da Via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20" xr3:uid="{765F1216-BD87-4E19-92F2-EBA12B5DBC2F}" name="Coordenação da Via" dataDxfId="110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1" xr3:uid="{FB05FA13-62CB-405D-BCA7-08104C017794}" name="Trecho" dataDxfId="108" totalsRowDxfId="109">
      <calculatedColumnFormula>IFERROR(_xlfn.XLOOKUP(J6, TabelaMap[SUB], TabelaMap[NOME SUB]), "ERRO")</calculatedColumnFormula>
    </tableColumn>
    <tableColumn id="22" xr3:uid="{D762A04B-C651-4D34-B97D-839718B19DE9}" name="Responsavel pelo boletim" dataDxfId="106" totalsRowDxfId="107"/>
    <tableColumn id="23" xr3:uid="{86DEDF04-7192-4B61-B483-46BA1076ADFD}" name="Detalhe Programação" dataDxfId="104" totalsRowDxfId="105"/>
    <tableColumn id="24" xr3:uid="{DE86863E-E2BD-42A2-8FDD-325CA82A0B10}" name="Programar para D+1" dataDxfId="102" totalsRowDxfId="103"/>
    <tableColumn id="25" xr3:uid="{EB48D5FB-96BA-4556-9B8B-66FB032029BE}" name="Confirmação programação" dataDxfId="100" totalsRowDxfId="101"/>
    <tableColumn id="26" xr3:uid="{776DD7D1-5A90-4F7C-8539-BBCD054A600E}" name="Prioridade" dataDxfId="98" totalsRowDxfId="99"/>
    <tableColumn id="27" xr3:uid="{4FA67FD8-C038-4F4D-9329-1B6CB1F68F52}" name="Qtd. Maquinista" dataDxfId="96" totalsRowDxfId="97"/>
    <tableColumn id="28" xr3:uid="{66E5B786-4E62-4CD2-89FB-A27B8C6C606C}" name="Tipo de Maquinista (Fixo / Escala)" dataDxfId="94" totalsRowDxfId="95"/>
    <tableColumn id="29" xr3:uid="{32C80CB7-92CD-473D-827D-5B50D3683A43}" name="Tipo de Acionamento" dataDxfId="92" totalsRowDxfId="93"/>
    <tableColumn id="30" xr3:uid="{D72784B8-CC36-4173-BE25-B4307F8DEEA1}" name="Apresentação no lastro" dataDxfId="90" totalsRowDxfId="91"/>
    <tableColumn id="31" xr3:uid="{8B5BEEBD-84CA-4E7F-AD35-197CB8D4DE6D}" name="Ativo - 1" dataDxfId="88" totalsRowDxfId="89"/>
    <tableColumn id="33" xr3:uid="{81DE706C-6953-4576-B32E-716CDA3B28CD}" name="Ativo - 2" dataDxfId="86" totalsRowDxfId="87"/>
    <tableColumn id="35" xr3:uid="{7982B615-2E21-4B30-8A9C-034A09DF85A0}" name="Vagões - Qtd." dataDxfId="84" totalsRowDxfId="85"/>
    <tableColumn id="36" xr3:uid="{2A481B84-36E6-45EE-B121-FDF219B0610A}" name="*2" dataDxfId="82" totalsRowDxfId="83"/>
    <tableColumn id="37" xr3:uid="{351A1395-9336-4A5F-8F73-27C9E29A50B2}" name="Atividade_1" dataDxfId="80" totalsRowDxfId="81">
      <calculatedColumnFormula>IF(BS_CONTROLE[[#This Row],[Atividade]]=0, "-", BS_CONTROLE[[#This Row],[Atividade]])</calculatedColumnFormula>
    </tableColumn>
    <tableColumn id="38" xr3:uid="{FF9FE87E-5368-4F96-8649-8D6FEF2400FE}" name="Atividade - PDM" dataDxfId="78" totalsRowDxfId="79">
      <calculatedColumnFormula>IF(D6="","*",VLOOKUP(AI6,BS_ATIVIDADE[#All],3,FALSE))</calculatedColumnFormula>
    </tableColumn>
    <tableColumn id="39" xr3:uid="{26CB39C4-B72A-48F8-935D-78EABCF8A8C8}" name="Local - Partida_2" dataDxfId="76" totalsRowDxfId="77">
      <calculatedColumnFormula>BS_CONTROLE[[#This Row],[Local - Partida]]</calculatedColumnFormula>
    </tableColumn>
    <tableColumn id="40" xr3:uid="{279018DC-F356-4250-B995-655E21F8EDD7}" name="Local - Encerramento_3" dataDxfId="74" totalsRowDxfId="75">
      <calculatedColumnFormula>BS_CONTROLE[[#This Row],[Local - Encerramento]]</calculatedColumnFormula>
    </tableColumn>
    <tableColumn id="41" xr3:uid="{9A07D967-0BF3-4ADE-A8D5-5550E248B2BD}" name="Entre-Locais" dataDxfId="72" totalsRowDxfId="73">
      <calculatedColumnFormula>BS_CONTROLE[[#This Row],[Entre - Estações]]</calculatedColumnFormula>
    </tableColumn>
    <tableColumn id="42" xr3:uid="{0DD1061D-CBD3-4367-9105-F0189A49BFBE}" name="SB_4" dataDxfId="70" totalsRowDxfId="71">
      <calculatedColumnFormula>BS_CONTROLE[[#This Row],[SB]]</calculatedColumnFormula>
    </tableColumn>
    <tableColumn id="43" xr3:uid="{68D8398B-F84D-474B-B233-67C1994285D8}" name="SUB_5" dataDxfId="68" totalsRowDxfId="69">
      <calculatedColumnFormula>BS_CONTROLE[[#This Row],[SUB]]</calculatedColumnFormula>
    </tableColumn>
    <tableColumn id="44" xr3:uid="{4E4C8E90-5BED-4F8E-949B-5A55E317A675}" name="KM - ínicio" dataDxfId="66" totalsRowDxfId="67">
      <calculatedColumnFormula>BS_CONTROLE[[#This Row],[KM - Inicio]]</calculatedColumnFormula>
    </tableColumn>
    <tableColumn id="45" xr3:uid="{81414D89-BE2C-433D-A8CE-1FF197630821}" name="KM - Fim_6" dataDxfId="64" totalsRowDxfId="65">
      <calculatedColumnFormula>BS_CONTROLE[[#This Row],[KM - Fim]]</calculatedColumnFormula>
    </tableColumn>
    <tableColumn id="47" xr3:uid="{38148472-0659-4A2B-8FED-95E2FE6FD883}" name="HR Turma Pronta" dataDxfId="62" totalsRowDxfId="63"/>
    <tableColumn id="48" xr3:uid="{454FFC29-6671-47AA-A6A4-668ECE667897}" name="Inicio" dataDxfId="60" totalsRowDxfId="61"/>
    <tableColumn id="49" xr3:uid="{647656B6-6CFB-492B-A6E7-4B792FE02E59}" name="Fim" dataDxfId="58" totalsRowDxfId="59"/>
    <tableColumn id="50" xr3:uid="{C2F361F7-79BF-4018-90D6-10C47B1444F5}" name="Inicio_7" dataDxfId="56" totalsRowDxfId="57"/>
    <tableColumn id="51" xr3:uid="{42E8AF82-456F-49DA-A34C-C64C92A4F754}" name="Fim_8" dataDxfId="54" totalsRowDxfId="55"/>
    <tableColumn id="52" xr3:uid="{79671A07-523D-4BE7-9548-D2AFF2D423E1}" name="Inicio_9" dataDxfId="52" totalsRowDxfId="53"/>
    <tableColumn id="53" xr3:uid="{3E11981D-3C34-40F9-B74E-934F0744CFDD}" name="Fim_10" dataDxfId="50" totalsRowDxfId="51"/>
    <tableColumn id="54" xr3:uid="{E22383D1-3AA7-4811-AD21-0FB49DC8947F}" name="TOTAL" dataDxfId="48" totalsRowDxfId="49">
      <calculatedColumnFormula>IF(D6="","*",IFERROR(IF(ISODD(COUNT(AS6:AX6)),"ERRO",SUM((AT6-AS6),(AV6-AU6),(AX6-AW6))),"ERRO"))</calculatedColumnFormula>
    </tableColumn>
    <tableColumn id="55" xr3:uid="{0592F810-B0AF-4597-ABD9-A228B87DEE5E}" name="LIBERADO PELO CCO" dataDxfId="46" totalsRowDxfId="47"/>
    <tableColumn id="56" xr3:uid="{5814BFD8-AC79-4123-AC14-3A0FCC953E37}" name="Quantidade_11" dataDxfId="44" totalsRowDxfId="45"/>
    <tableColumn id="57" xr3:uid="{1443B71F-32D9-4B41-8BFA-A8AAD8C3C029}" name="Unidade_12" dataDxfId="42" totalsRowDxfId="43">
      <calculatedColumnFormula>IFERROR(_xlfn.XLOOKUP(AI6, BS_ATIVIDADE[ATIVIDADE],BS_ATIVIDADE[UNIDADE] ), "*")</calculatedColumnFormula>
    </tableColumn>
    <tableColumn id="58" xr3:uid="{E49A2464-E453-49B9-AFC9-0074806D425C}" name="Gerência da Via_13" dataDxfId="40" totalsRowDxfId="41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9" xr3:uid="{CF19D2CA-8F14-4914-9B1B-5134680C8DD7}" name="Coordenação da Via_14" dataDxfId="38" totalsRowDxfId="39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60" xr3:uid="{F187FD2F-F8CA-48A5-87D4-5E153B83834C}" name="Trecho_15" dataDxfId="36" totalsRowDxfId="37">
      <calculatedColumnFormula>IFERROR(_xlfn.XLOOKUP(AO6, TabelaMap[SUB], TabelaMap[NOME SUB]), "ERRO")</calculatedColumnFormula>
    </tableColumn>
    <tableColumn id="61" xr3:uid="{338FC376-F194-4FFE-A747-00B447BE40AB}" name="Responsavel pelo boletim_16" dataDxfId="34" totalsRowDxfId="35">
      <calculatedColumnFormula>IF(BS_CONTROLE[[#This Row],[Responsavel pelo boletim]]=0, "-", BS_CONTROLE[[#This Row],[Responsavel pelo boletim]])</calculatedColumnFormula>
    </tableColumn>
    <tableColumn id="62" xr3:uid="{C3720B90-9C36-4C4C-BD88-CC4505C06CE8}" name="*3" dataDxfId="32" totalsRowDxfId="33"/>
    <tableColumn id="63" xr3:uid="{F81A6247-97C8-41D8-876A-5F9BA9193D8D}" name="Status" dataDxfId="30" totalsRowDxfId="31"/>
    <tableColumn id="64" xr3:uid="{1E122889-8396-4003-88B1-52FEC1F0A3CE}" name="Prévia CCO 22h" dataDxfId="28" totalsRowDxfId="29"/>
    <tableColumn id="65" xr3:uid="{53C71307-FC6B-4AA1-A762-19B53ED9F552}" name="Prévia - 1" dataDxfId="26" totalsRowDxfId="27"/>
    <tableColumn id="66" xr3:uid="{5EE992EB-B7CE-4CAC-946B-6B8CC5DF0EB1}" name="Prévia - 2" dataDxfId="24" totalsRowDxfId="25"/>
    <tableColumn id="67" xr3:uid="{BB9773E1-E1A2-432D-A53D-19BE69415007}" name="*4" dataDxfId="22" totalsRowDxfId="23"/>
    <tableColumn id="68" xr3:uid="{65D96816-BC27-4540-A90A-FBB3472E3106}" name="Responsabilidade" dataDxfId="20" totalsRowDxfId="21"/>
    <tableColumn id="69" xr3:uid="{E6C7E0E8-7F49-4258-9052-AFE8A45EB59B}" name="Fechamento - Impacto" dataDxfId="18" totalsRowDxfId="19"/>
    <tableColumn id="70" xr3:uid="{965F855F-CCFD-4CE8-A66C-4536A45C9BF3}" name="Detalhe - Fechamento" dataDxfId="16" totalsRowDxfId="17"/>
    <tableColumn id="32" xr3:uid="{B3BF2CA4-D20E-4A43-97AA-A947DBBC49EA}" name="Justificativa" dataDxfId="14" totalsRowDxfId="15"/>
    <tableColumn id="34" xr3:uid="{D47F19EF-9D7D-48B5-95A2-3F12D75736A6}" name="Analise Prévia" dataDxfId="12" totalsRowDxfId="13">
      <calculatedColumnFormula>IF(AND(BR6&lt;1,BS6&lt;1),"Produção e Intervalo",IF(BR6&lt;1,"Intervalo",IF(BS6&lt;1,"Produção","Aderente")))</calculatedColumnFormula>
    </tableColumn>
    <tableColumn id="46" xr3:uid="{36675365-2F28-468A-BACC-3764090CDAD3}" name="Intervalo" dataDxfId="10" totalsRowDxfId="11">
      <calculatedColumnFormula>IF(OR(B6="",F6=""),"*",AY6/P6)</calculatedColumnFormula>
    </tableColumn>
    <tableColumn id="71" xr3:uid="{75251373-1396-49C8-B753-FD0BC3894F19}" name="QTD" dataDxfId="8" totalsRowDxfId="9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Relationship Id="rId4" Type="http://schemas.microsoft.com/office/2019/04/relationships/namedSheetView" Target="../namedSheetViews/namedSheetView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C652E-8003-49BD-B994-0CF79890CB7D}">
  <dimension ref="A1:R194"/>
  <sheetViews>
    <sheetView topLeftCell="A26" zoomScale="85" zoomScaleNormal="85" workbookViewId="0">
      <selection activeCell="A56" sqref="A56"/>
    </sheetView>
  </sheetViews>
  <sheetFormatPr defaultRowHeight="15"/>
  <cols>
    <col min="1" max="1" width="33.140625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8">
      <c r="A1" s="237" t="s">
        <v>0</v>
      </c>
      <c r="D1" s="77" t="s">
        <v>1</v>
      </c>
      <c r="E1" s="77" t="s">
        <v>2</v>
      </c>
      <c r="F1" s="77" t="s">
        <v>3</v>
      </c>
      <c r="G1" s="77" t="s">
        <v>4</v>
      </c>
      <c r="H1" s="77" t="s">
        <v>5</v>
      </c>
      <c r="I1" s="77" t="s">
        <v>6</v>
      </c>
      <c r="J1" s="77" t="s">
        <v>7</v>
      </c>
      <c r="K1" s="77" t="s">
        <v>8</v>
      </c>
    </row>
    <row r="2" spans="1:18">
      <c r="A2" s="250" t="s">
        <v>0</v>
      </c>
      <c r="D2" s="73" t="s">
        <v>0</v>
      </c>
      <c r="E2" s="73" t="s">
        <v>9</v>
      </c>
      <c r="F2" s="73" t="s">
        <v>10</v>
      </c>
      <c r="G2" s="73" t="s">
        <v>0</v>
      </c>
      <c r="H2" s="75" t="s">
        <v>11</v>
      </c>
      <c r="I2" s="73">
        <v>0</v>
      </c>
      <c r="J2" s="73">
        <v>0</v>
      </c>
      <c r="K2" s="73" t="s">
        <v>0</v>
      </c>
    </row>
    <row r="3" spans="1:18">
      <c r="A3" s="250" t="s">
        <v>12</v>
      </c>
      <c r="D3" s="74" t="s">
        <v>13</v>
      </c>
      <c r="E3" s="74" t="s">
        <v>14</v>
      </c>
      <c r="F3" s="74" t="s">
        <v>15</v>
      </c>
      <c r="G3" s="74" t="s">
        <v>16</v>
      </c>
      <c r="H3" s="76" t="s">
        <v>11</v>
      </c>
      <c r="I3" s="74">
        <v>1</v>
      </c>
      <c r="J3" s="74">
        <v>1</v>
      </c>
      <c r="K3" s="74" t="s">
        <v>16</v>
      </c>
    </row>
    <row r="4" spans="1:18">
      <c r="A4" s="250" t="s">
        <v>17</v>
      </c>
      <c r="D4" s="73" t="s">
        <v>18</v>
      </c>
      <c r="E4" s="73" t="s">
        <v>9</v>
      </c>
      <c r="F4" s="73" t="s">
        <v>19</v>
      </c>
      <c r="G4" s="73" t="s">
        <v>20</v>
      </c>
      <c r="H4" s="75" t="s">
        <v>11</v>
      </c>
      <c r="I4" s="73">
        <v>1</v>
      </c>
      <c r="J4" s="73">
        <v>1</v>
      </c>
      <c r="K4" s="73" t="s">
        <v>20</v>
      </c>
    </row>
    <row r="5" spans="1:18">
      <c r="A5" s="250" t="s">
        <v>21</v>
      </c>
      <c r="D5" s="74" t="s">
        <v>22</v>
      </c>
      <c r="E5" s="74" t="s">
        <v>9</v>
      </c>
      <c r="F5" s="74" t="s">
        <v>10</v>
      </c>
      <c r="G5" s="74" t="s">
        <v>23</v>
      </c>
      <c r="H5" s="74"/>
      <c r="I5" s="74"/>
      <c r="J5" s="74"/>
      <c r="K5" s="74" t="s">
        <v>23</v>
      </c>
    </row>
    <row r="6" spans="1:18">
      <c r="A6" s="250" t="s">
        <v>24</v>
      </c>
      <c r="D6" s="73" t="s">
        <v>25</v>
      </c>
      <c r="E6" s="73" t="s">
        <v>9</v>
      </c>
      <c r="F6" s="73" t="s">
        <v>10</v>
      </c>
      <c r="G6" s="73" t="s">
        <v>26</v>
      </c>
      <c r="H6" s="75" t="s">
        <v>11</v>
      </c>
      <c r="I6" s="73">
        <v>0</v>
      </c>
      <c r="J6" s="73">
        <v>4</v>
      </c>
      <c r="K6" s="73" t="s">
        <v>26</v>
      </c>
      <c r="R6" t="s">
        <v>27</v>
      </c>
    </row>
    <row r="7" spans="1:18">
      <c r="A7" s="250" t="s">
        <v>28</v>
      </c>
      <c r="D7" s="74" t="s">
        <v>29</v>
      </c>
      <c r="E7" s="74" t="s">
        <v>30</v>
      </c>
      <c r="F7" s="74" t="s">
        <v>31</v>
      </c>
      <c r="G7" s="74" t="s">
        <v>31</v>
      </c>
      <c r="H7" s="76" t="s">
        <v>11</v>
      </c>
      <c r="I7" s="74">
        <v>1</v>
      </c>
      <c r="J7" s="74">
        <v>1</v>
      </c>
      <c r="K7" s="74" t="s">
        <v>31</v>
      </c>
    </row>
    <row r="8" spans="1:18">
      <c r="A8" s="250" t="s">
        <v>32</v>
      </c>
      <c r="D8" s="73" t="s">
        <v>33</v>
      </c>
      <c r="E8" s="73" t="s">
        <v>30</v>
      </c>
      <c r="F8" s="73" t="s">
        <v>31</v>
      </c>
      <c r="G8" s="73" t="s">
        <v>31</v>
      </c>
      <c r="H8" s="75" t="s">
        <v>11</v>
      </c>
      <c r="I8" s="73">
        <v>1</v>
      </c>
      <c r="J8" s="73">
        <v>1</v>
      </c>
      <c r="K8" s="73" t="s">
        <v>31</v>
      </c>
    </row>
    <row r="9" spans="1:18">
      <c r="A9" s="250" t="s">
        <v>34</v>
      </c>
      <c r="D9" s="74" t="s">
        <v>35</v>
      </c>
      <c r="E9" s="74" t="s">
        <v>30</v>
      </c>
      <c r="F9" s="74" t="s">
        <v>31</v>
      </c>
      <c r="G9" s="74" t="s">
        <v>31</v>
      </c>
      <c r="H9" s="76" t="s">
        <v>11</v>
      </c>
      <c r="I9" s="74">
        <v>1</v>
      </c>
      <c r="J9" s="74">
        <v>1</v>
      </c>
      <c r="K9" s="74" t="s">
        <v>31</v>
      </c>
    </row>
    <row r="10" spans="1:18">
      <c r="A10" s="250" t="s">
        <v>36</v>
      </c>
      <c r="D10" s="73" t="s">
        <v>37</v>
      </c>
      <c r="E10" s="73" t="s">
        <v>38</v>
      </c>
      <c r="F10" s="73" t="s">
        <v>39</v>
      </c>
      <c r="G10" s="73" t="s">
        <v>39</v>
      </c>
      <c r="H10" s="75" t="s">
        <v>11</v>
      </c>
      <c r="I10" s="73">
        <v>0</v>
      </c>
      <c r="J10" s="73">
        <v>0</v>
      </c>
      <c r="K10" s="73" t="s">
        <v>40</v>
      </c>
    </row>
    <row r="11" spans="1:18">
      <c r="A11" s="250" t="s">
        <v>41</v>
      </c>
      <c r="D11" s="74" t="s">
        <v>42</v>
      </c>
      <c r="E11" s="74" t="s">
        <v>43</v>
      </c>
      <c r="F11" s="74" t="s">
        <v>39</v>
      </c>
      <c r="G11" s="74" t="s">
        <v>39</v>
      </c>
      <c r="H11" s="76" t="s">
        <v>11</v>
      </c>
      <c r="I11" s="74">
        <v>0</v>
      </c>
      <c r="J11" s="74">
        <v>0</v>
      </c>
      <c r="K11" s="74" t="s">
        <v>40</v>
      </c>
    </row>
    <row r="12" spans="1:18">
      <c r="A12" s="250" t="s">
        <v>44</v>
      </c>
      <c r="D12" s="73" t="s">
        <v>45</v>
      </c>
      <c r="E12" s="73" t="s">
        <v>43</v>
      </c>
      <c r="F12" s="73" t="s">
        <v>39</v>
      </c>
      <c r="G12" s="73" t="s">
        <v>39</v>
      </c>
      <c r="H12" s="75" t="s">
        <v>11</v>
      </c>
      <c r="I12" s="73">
        <v>0</v>
      </c>
      <c r="J12" s="73">
        <v>0</v>
      </c>
      <c r="K12" s="73" t="s">
        <v>40</v>
      </c>
    </row>
    <row r="13" spans="1:18">
      <c r="A13" s="250" t="s">
        <v>46</v>
      </c>
      <c r="D13" s="74" t="s">
        <v>47</v>
      </c>
      <c r="E13" s="74" t="s">
        <v>48</v>
      </c>
      <c r="F13" s="74" t="s">
        <v>39</v>
      </c>
      <c r="G13" s="74" t="s">
        <v>39</v>
      </c>
      <c r="H13" s="76" t="s">
        <v>11</v>
      </c>
      <c r="I13" s="74">
        <v>0</v>
      </c>
      <c r="J13" s="74">
        <v>0</v>
      </c>
      <c r="K13" s="74" t="s">
        <v>49</v>
      </c>
    </row>
    <row r="14" spans="1:18">
      <c r="A14" s="250" t="s">
        <v>50</v>
      </c>
      <c r="D14" s="73" t="s">
        <v>51</v>
      </c>
      <c r="E14" s="73" t="s">
        <v>52</v>
      </c>
      <c r="F14" s="73" t="s">
        <v>39</v>
      </c>
      <c r="G14" s="73" t="s">
        <v>39</v>
      </c>
      <c r="H14" s="75" t="s">
        <v>11</v>
      </c>
      <c r="I14" s="73">
        <v>0</v>
      </c>
      <c r="J14" s="73">
        <v>0</v>
      </c>
      <c r="K14" s="73" t="s">
        <v>53</v>
      </c>
    </row>
    <row r="15" spans="1:18">
      <c r="A15" s="250" t="s">
        <v>54</v>
      </c>
      <c r="D15" s="74" t="s">
        <v>55</v>
      </c>
      <c r="E15" s="74" t="s">
        <v>52</v>
      </c>
      <c r="F15" s="74" t="s">
        <v>39</v>
      </c>
      <c r="G15" s="74" t="s">
        <v>39</v>
      </c>
      <c r="H15" s="76" t="s">
        <v>11</v>
      </c>
      <c r="I15" s="74">
        <v>0</v>
      </c>
      <c r="J15" s="74">
        <v>0</v>
      </c>
      <c r="K15" s="74" t="s">
        <v>53</v>
      </c>
    </row>
    <row r="16" spans="1:18">
      <c r="A16" s="250" t="s">
        <v>56</v>
      </c>
      <c r="D16" s="73" t="s">
        <v>57</v>
      </c>
      <c r="E16" s="73" t="s">
        <v>9</v>
      </c>
      <c r="F16" s="73" t="s">
        <v>39</v>
      </c>
      <c r="G16" s="73" t="s">
        <v>39</v>
      </c>
      <c r="H16" s="75" t="s">
        <v>11</v>
      </c>
      <c r="I16" s="73">
        <v>0</v>
      </c>
      <c r="J16" s="73">
        <v>0</v>
      </c>
      <c r="K16" s="73" t="s">
        <v>58</v>
      </c>
    </row>
    <row r="17" spans="1:11">
      <c r="A17" s="250" t="s">
        <v>59</v>
      </c>
      <c r="D17" s="74" t="s">
        <v>60</v>
      </c>
      <c r="E17" s="74" t="s">
        <v>38</v>
      </c>
      <c r="F17" s="74" t="s">
        <v>39</v>
      </c>
      <c r="G17" s="74" t="s">
        <v>39</v>
      </c>
      <c r="H17" s="76" t="s">
        <v>11</v>
      </c>
      <c r="I17" s="74">
        <v>1</v>
      </c>
      <c r="J17" s="74">
        <v>1</v>
      </c>
      <c r="K17" s="74" t="s">
        <v>49</v>
      </c>
    </row>
    <row r="18" spans="1:11">
      <c r="A18" s="250" t="s">
        <v>61</v>
      </c>
      <c r="D18" s="73" t="s">
        <v>62</v>
      </c>
      <c r="E18" s="73" t="s">
        <v>63</v>
      </c>
      <c r="F18" s="73" t="s">
        <v>39</v>
      </c>
      <c r="G18" s="73" t="s">
        <v>39</v>
      </c>
      <c r="H18" s="75" t="s">
        <v>11</v>
      </c>
      <c r="I18" s="73">
        <v>0</v>
      </c>
      <c r="J18" s="73">
        <v>0</v>
      </c>
      <c r="K18" s="73" t="s">
        <v>53</v>
      </c>
    </row>
    <row r="19" spans="1:11">
      <c r="A19" s="250" t="s">
        <v>64</v>
      </c>
      <c r="D19" s="74" t="s">
        <v>65</v>
      </c>
      <c r="E19" s="74" t="s">
        <v>63</v>
      </c>
      <c r="F19" s="74" t="s">
        <v>39</v>
      </c>
      <c r="G19" s="74" t="s">
        <v>39</v>
      </c>
      <c r="H19" s="76" t="s">
        <v>11</v>
      </c>
      <c r="I19" s="74">
        <v>0</v>
      </c>
      <c r="J19" s="74">
        <v>0</v>
      </c>
      <c r="K19" s="74" t="s">
        <v>53</v>
      </c>
    </row>
    <row r="20" spans="1:11">
      <c r="A20" s="250" t="s">
        <v>66</v>
      </c>
      <c r="D20" s="73" t="s">
        <v>67</v>
      </c>
      <c r="E20" s="73" t="s">
        <v>63</v>
      </c>
      <c r="F20" s="73" t="s">
        <v>68</v>
      </c>
      <c r="G20" s="73" t="s">
        <v>68</v>
      </c>
      <c r="H20" s="75" t="s">
        <v>11</v>
      </c>
      <c r="I20" s="73">
        <v>0</v>
      </c>
      <c r="J20" s="73">
        <v>0</v>
      </c>
      <c r="K20" s="73" t="s">
        <v>69</v>
      </c>
    </row>
    <row r="21" spans="1:11">
      <c r="A21" s="250" t="s">
        <v>70</v>
      </c>
      <c r="D21" s="74" t="s">
        <v>71</v>
      </c>
      <c r="E21" s="74" t="s">
        <v>38</v>
      </c>
      <c r="F21" s="74" t="s">
        <v>39</v>
      </c>
      <c r="G21" s="74" t="s">
        <v>39</v>
      </c>
      <c r="H21" s="76" t="s">
        <v>11</v>
      </c>
      <c r="I21" s="74">
        <v>0</v>
      </c>
      <c r="J21" s="74">
        <v>0</v>
      </c>
      <c r="K21" s="74" t="s">
        <v>71</v>
      </c>
    </row>
    <row r="22" spans="1:11">
      <c r="A22" s="250" t="s">
        <v>72</v>
      </c>
      <c r="D22" s="73" t="s">
        <v>73</v>
      </c>
      <c r="E22" s="73" t="s">
        <v>14</v>
      </c>
      <c r="F22" s="73" t="s">
        <v>39</v>
      </c>
      <c r="G22" s="73" t="s">
        <v>39</v>
      </c>
      <c r="H22" s="75" t="s">
        <v>11</v>
      </c>
      <c r="I22" s="73">
        <v>0</v>
      </c>
      <c r="J22" s="73">
        <v>0</v>
      </c>
      <c r="K22" s="73" t="s">
        <v>73</v>
      </c>
    </row>
    <row r="23" spans="1:11">
      <c r="A23" s="250" t="s">
        <v>74</v>
      </c>
      <c r="D23" s="74" t="s">
        <v>75</v>
      </c>
      <c r="E23" s="74" t="s">
        <v>52</v>
      </c>
      <c r="F23" s="74" t="s">
        <v>39</v>
      </c>
      <c r="G23" s="74" t="s">
        <v>39</v>
      </c>
      <c r="H23" s="76" t="s">
        <v>11</v>
      </c>
      <c r="I23" s="74">
        <v>0</v>
      </c>
      <c r="J23" s="74">
        <v>0</v>
      </c>
      <c r="K23" s="74" t="s">
        <v>40</v>
      </c>
    </row>
    <row r="24" spans="1:11">
      <c r="A24" s="250" t="s">
        <v>76</v>
      </c>
      <c r="D24" s="73" t="s">
        <v>77</v>
      </c>
      <c r="E24" s="73" t="s">
        <v>48</v>
      </c>
      <c r="F24" s="73" t="s">
        <v>39</v>
      </c>
      <c r="G24" s="73" t="s">
        <v>39</v>
      </c>
      <c r="H24" s="75" t="s">
        <v>11</v>
      </c>
      <c r="I24" s="73">
        <v>0</v>
      </c>
      <c r="J24" s="73">
        <v>0</v>
      </c>
      <c r="K24" s="73" t="s">
        <v>40</v>
      </c>
    </row>
    <row r="25" spans="1:11">
      <c r="A25" s="250" t="s">
        <v>78</v>
      </c>
      <c r="D25" s="74" t="s">
        <v>60</v>
      </c>
      <c r="E25" s="74" t="s">
        <v>38</v>
      </c>
      <c r="F25" s="74" t="s">
        <v>79</v>
      </c>
      <c r="G25" s="74" t="s">
        <v>80</v>
      </c>
      <c r="H25" s="76" t="s">
        <v>11</v>
      </c>
      <c r="I25" s="74">
        <v>1</v>
      </c>
      <c r="J25" s="74">
        <v>1</v>
      </c>
      <c r="K25" s="74" t="s">
        <v>49</v>
      </c>
    </row>
    <row r="26" spans="1:11">
      <c r="A26" s="250" t="s">
        <v>81</v>
      </c>
      <c r="D26" s="73" t="s">
        <v>82</v>
      </c>
      <c r="E26" s="73" t="s">
        <v>83</v>
      </c>
      <c r="F26" s="73" t="s">
        <v>82</v>
      </c>
      <c r="G26" s="73" t="s">
        <v>20</v>
      </c>
      <c r="H26" s="75" t="s">
        <v>11</v>
      </c>
      <c r="I26" s="73">
        <v>1</v>
      </c>
      <c r="J26" s="73">
        <v>1</v>
      </c>
      <c r="K26" s="73" t="s">
        <v>82</v>
      </c>
    </row>
    <row r="27" spans="1:11">
      <c r="A27" s="250" t="s">
        <v>84</v>
      </c>
      <c r="D27" s="74" t="s">
        <v>85</v>
      </c>
      <c r="E27" s="74" t="s">
        <v>9</v>
      </c>
      <c r="F27" s="74" t="s">
        <v>10</v>
      </c>
      <c r="G27" s="74" t="s">
        <v>86</v>
      </c>
      <c r="H27" s="76" t="s">
        <v>11</v>
      </c>
      <c r="I27" s="74">
        <v>0</v>
      </c>
      <c r="J27" s="74">
        <v>0</v>
      </c>
      <c r="K27" s="74" t="s">
        <v>86</v>
      </c>
    </row>
    <row r="28" spans="1:11">
      <c r="A28" s="250" t="s">
        <v>87</v>
      </c>
      <c r="D28" s="73" t="s">
        <v>88</v>
      </c>
      <c r="E28" s="73" t="s">
        <v>43</v>
      </c>
      <c r="F28" s="73" t="s">
        <v>88</v>
      </c>
      <c r="G28" s="73" t="s">
        <v>20</v>
      </c>
      <c r="H28" s="73" t="s">
        <v>88</v>
      </c>
      <c r="I28" s="73">
        <v>1</v>
      </c>
      <c r="J28" s="73">
        <v>1</v>
      </c>
      <c r="K28" s="73" t="s">
        <v>20</v>
      </c>
    </row>
    <row r="29" spans="1:11">
      <c r="A29" s="250" t="s">
        <v>89</v>
      </c>
      <c r="D29" s="74" t="s">
        <v>90</v>
      </c>
      <c r="E29" s="74" t="s">
        <v>38</v>
      </c>
      <c r="F29" s="74" t="s">
        <v>90</v>
      </c>
      <c r="G29" s="74" t="s">
        <v>23</v>
      </c>
      <c r="H29" s="74" t="s">
        <v>91</v>
      </c>
      <c r="I29" s="74">
        <v>1</v>
      </c>
      <c r="J29" s="74">
        <v>3</v>
      </c>
      <c r="K29" s="74" t="s">
        <v>20</v>
      </c>
    </row>
    <row r="30" spans="1:11">
      <c r="A30" s="250" t="s">
        <v>92</v>
      </c>
      <c r="D30" s="73" t="s">
        <v>93</v>
      </c>
      <c r="E30" s="73" t="s">
        <v>30</v>
      </c>
      <c r="F30" s="73" t="s">
        <v>94</v>
      </c>
      <c r="G30" s="73" t="s">
        <v>95</v>
      </c>
      <c r="H30" s="75" t="s">
        <v>11</v>
      </c>
      <c r="I30" s="73">
        <v>0</v>
      </c>
      <c r="J30" s="73">
        <v>2</v>
      </c>
      <c r="K30" s="73" t="s">
        <v>96</v>
      </c>
    </row>
    <row r="31" spans="1:11">
      <c r="A31" s="250" t="s">
        <v>97</v>
      </c>
      <c r="D31" s="74" t="s">
        <v>98</v>
      </c>
      <c r="E31" s="74" t="s">
        <v>38</v>
      </c>
      <c r="F31" s="74" t="s">
        <v>98</v>
      </c>
      <c r="G31" s="74" t="s">
        <v>95</v>
      </c>
      <c r="H31" s="76" t="s">
        <v>11</v>
      </c>
      <c r="I31" s="74">
        <v>0</v>
      </c>
      <c r="J31" s="74">
        <v>1</v>
      </c>
      <c r="K31" s="74" t="s">
        <v>99</v>
      </c>
    </row>
    <row r="32" spans="1:11">
      <c r="A32" s="250" t="s">
        <v>100</v>
      </c>
      <c r="D32" s="73" t="s">
        <v>101</v>
      </c>
      <c r="E32" s="73" t="s">
        <v>38</v>
      </c>
      <c r="F32" s="73" t="s">
        <v>101</v>
      </c>
      <c r="G32" s="73" t="s">
        <v>95</v>
      </c>
      <c r="H32" s="75" t="s">
        <v>11</v>
      </c>
      <c r="I32" s="73">
        <v>0</v>
      </c>
      <c r="J32" s="73">
        <v>1</v>
      </c>
      <c r="K32" s="73" t="s">
        <v>102</v>
      </c>
    </row>
    <row r="33" spans="1:11">
      <c r="A33" s="250" t="s">
        <v>103</v>
      </c>
      <c r="D33" s="74" t="s">
        <v>104</v>
      </c>
      <c r="E33" s="74" t="s">
        <v>63</v>
      </c>
      <c r="F33" s="74" t="s">
        <v>105</v>
      </c>
      <c r="G33" s="74" t="s">
        <v>95</v>
      </c>
      <c r="H33" s="76" t="s">
        <v>11</v>
      </c>
      <c r="I33" s="74">
        <v>0</v>
      </c>
      <c r="J33" s="74">
        <v>1</v>
      </c>
      <c r="K33" s="74" t="s">
        <v>106</v>
      </c>
    </row>
    <row r="34" spans="1:11">
      <c r="A34" s="250" t="s">
        <v>107</v>
      </c>
      <c r="D34" s="73" t="s">
        <v>108</v>
      </c>
      <c r="E34" s="73" t="s">
        <v>38</v>
      </c>
      <c r="F34" s="73" t="s">
        <v>108</v>
      </c>
      <c r="G34" s="73" t="s">
        <v>95</v>
      </c>
      <c r="H34" s="75" t="s">
        <v>11</v>
      </c>
      <c r="I34" s="73">
        <v>1</v>
      </c>
      <c r="J34" s="73">
        <v>1</v>
      </c>
      <c r="K34" s="73" t="s">
        <v>109</v>
      </c>
    </row>
    <row r="35" spans="1:11">
      <c r="A35" s="250" t="s">
        <v>110</v>
      </c>
      <c r="D35" s="74" t="s">
        <v>111</v>
      </c>
      <c r="E35" s="74" t="s">
        <v>9</v>
      </c>
      <c r="F35" s="74" t="s">
        <v>94</v>
      </c>
      <c r="G35" s="74" t="s">
        <v>95</v>
      </c>
      <c r="H35" s="76" t="s">
        <v>11</v>
      </c>
      <c r="I35" s="74">
        <v>0</v>
      </c>
      <c r="J35" s="74">
        <v>0</v>
      </c>
      <c r="K35" s="74" t="s">
        <v>112</v>
      </c>
    </row>
    <row r="36" spans="1:11">
      <c r="A36" s="250" t="s">
        <v>113</v>
      </c>
      <c r="D36" s="73" t="s">
        <v>114</v>
      </c>
      <c r="E36" s="73" t="s">
        <v>38</v>
      </c>
      <c r="F36" s="73" t="s">
        <v>94</v>
      </c>
      <c r="G36" s="73" t="s">
        <v>95</v>
      </c>
      <c r="H36" s="73" t="s">
        <v>115</v>
      </c>
      <c r="I36" s="73">
        <v>0</v>
      </c>
      <c r="J36" s="73">
        <v>3</v>
      </c>
      <c r="K36" s="73" t="s">
        <v>115</v>
      </c>
    </row>
    <row r="37" spans="1:11">
      <c r="A37" s="250" t="s">
        <v>116</v>
      </c>
      <c r="D37" s="74" t="s">
        <v>117</v>
      </c>
      <c r="E37" s="74" t="s">
        <v>38</v>
      </c>
      <c r="F37" s="74" t="s">
        <v>117</v>
      </c>
      <c r="G37" s="74" t="s">
        <v>95</v>
      </c>
      <c r="H37" s="76" t="s">
        <v>11</v>
      </c>
      <c r="I37" s="74">
        <v>1</v>
      </c>
      <c r="J37" s="74">
        <v>1</v>
      </c>
      <c r="K37" s="74" t="s">
        <v>118</v>
      </c>
    </row>
    <row r="38" spans="1:11">
      <c r="A38" s="250" t="s">
        <v>119</v>
      </c>
      <c r="D38" s="73" t="s">
        <v>120</v>
      </c>
      <c r="E38" s="73" t="s">
        <v>38</v>
      </c>
      <c r="F38" s="73" t="s">
        <v>121</v>
      </c>
      <c r="G38" s="73" t="s">
        <v>121</v>
      </c>
      <c r="H38" s="75" t="s">
        <v>11</v>
      </c>
      <c r="I38" s="73">
        <v>0</v>
      </c>
      <c r="J38" s="73">
        <v>0</v>
      </c>
      <c r="K38" s="73" t="s">
        <v>122</v>
      </c>
    </row>
    <row r="39" spans="1:11">
      <c r="A39" s="250" t="s">
        <v>123</v>
      </c>
      <c r="D39" s="74" t="s">
        <v>124</v>
      </c>
      <c r="E39" s="74" t="s">
        <v>43</v>
      </c>
      <c r="F39" s="74" t="s">
        <v>121</v>
      </c>
      <c r="G39" s="74" t="s">
        <v>121</v>
      </c>
      <c r="H39" s="76" t="s">
        <v>11</v>
      </c>
      <c r="I39" s="74">
        <v>0</v>
      </c>
      <c r="J39" s="74">
        <v>0</v>
      </c>
      <c r="K39" s="74" t="s">
        <v>122</v>
      </c>
    </row>
    <row r="40" spans="1:11">
      <c r="A40" s="250" t="s">
        <v>125</v>
      </c>
      <c r="D40" s="73" t="s">
        <v>126</v>
      </c>
      <c r="E40" s="73" t="s">
        <v>43</v>
      </c>
      <c r="F40" s="73" t="s">
        <v>121</v>
      </c>
      <c r="G40" s="73" t="s">
        <v>121</v>
      </c>
      <c r="H40" s="75" t="s">
        <v>11</v>
      </c>
      <c r="I40" s="73">
        <v>0</v>
      </c>
      <c r="J40" s="73">
        <v>0</v>
      </c>
      <c r="K40" s="73" t="s">
        <v>122</v>
      </c>
    </row>
    <row r="41" spans="1:11">
      <c r="A41" s="250" t="s">
        <v>127</v>
      </c>
      <c r="D41" s="74" t="s">
        <v>128</v>
      </c>
      <c r="E41" s="74" t="s">
        <v>48</v>
      </c>
      <c r="F41" s="74" t="s">
        <v>121</v>
      </c>
      <c r="G41" s="74" t="s">
        <v>121</v>
      </c>
      <c r="H41" s="76" t="s">
        <v>11</v>
      </c>
      <c r="I41" s="74">
        <v>0</v>
      </c>
      <c r="J41" s="74">
        <v>0</v>
      </c>
      <c r="K41" s="74" t="s">
        <v>129</v>
      </c>
    </row>
    <row r="42" spans="1:11">
      <c r="A42" s="250" t="s">
        <v>130</v>
      </c>
      <c r="D42" s="73" t="s">
        <v>131</v>
      </c>
      <c r="E42" s="73" t="s">
        <v>52</v>
      </c>
      <c r="F42" s="73" t="s">
        <v>121</v>
      </c>
      <c r="G42" s="73" t="s">
        <v>121</v>
      </c>
      <c r="H42" s="75" t="s">
        <v>11</v>
      </c>
      <c r="I42" s="73">
        <v>0</v>
      </c>
      <c r="J42" s="73">
        <v>0</v>
      </c>
      <c r="K42" s="73" t="s">
        <v>132</v>
      </c>
    </row>
    <row r="43" spans="1:11">
      <c r="A43" s="250" t="s">
        <v>133</v>
      </c>
      <c r="D43" s="74" t="s">
        <v>134</v>
      </c>
      <c r="E43" s="74" t="s">
        <v>52</v>
      </c>
      <c r="F43" s="74" t="s">
        <v>121</v>
      </c>
      <c r="G43" s="74" t="s">
        <v>121</v>
      </c>
      <c r="H43" s="76" t="s">
        <v>11</v>
      </c>
      <c r="I43" s="74">
        <v>0</v>
      </c>
      <c r="J43" s="74">
        <v>0</v>
      </c>
      <c r="K43" s="74" t="s">
        <v>132</v>
      </c>
    </row>
    <row r="44" spans="1:11">
      <c r="A44" s="250" t="s">
        <v>135</v>
      </c>
      <c r="D44" s="73" t="s">
        <v>136</v>
      </c>
      <c r="E44" s="73" t="s">
        <v>9</v>
      </c>
      <c r="F44" s="73" t="s">
        <v>121</v>
      </c>
      <c r="G44" s="73" t="s">
        <v>121</v>
      </c>
      <c r="H44" s="75" t="s">
        <v>11</v>
      </c>
      <c r="I44" s="73">
        <v>0</v>
      </c>
      <c r="J44" s="73">
        <v>0</v>
      </c>
      <c r="K44" s="73" t="s">
        <v>132</v>
      </c>
    </row>
    <row r="45" spans="1:11">
      <c r="A45" s="250" t="s">
        <v>137</v>
      </c>
      <c r="D45" s="74" t="s">
        <v>138</v>
      </c>
      <c r="E45" s="74" t="s">
        <v>63</v>
      </c>
      <c r="F45" s="74" t="s">
        <v>121</v>
      </c>
      <c r="G45" s="74" t="s">
        <v>121</v>
      </c>
      <c r="H45" s="76" t="s">
        <v>11</v>
      </c>
      <c r="I45" s="74">
        <v>0</v>
      </c>
      <c r="J45" s="74">
        <v>0</v>
      </c>
      <c r="K45" s="74" t="s">
        <v>139</v>
      </c>
    </row>
    <row r="46" spans="1:11">
      <c r="A46" s="250" t="s">
        <v>140</v>
      </c>
      <c r="D46" s="73" t="s">
        <v>141</v>
      </c>
      <c r="E46" s="73" t="s">
        <v>63</v>
      </c>
      <c r="F46" s="73" t="s">
        <v>121</v>
      </c>
      <c r="G46" s="73" t="s">
        <v>121</v>
      </c>
      <c r="H46" s="75" t="s">
        <v>11</v>
      </c>
      <c r="I46" s="73">
        <v>0</v>
      </c>
      <c r="J46" s="73">
        <v>0</v>
      </c>
      <c r="K46" s="73" t="s">
        <v>132</v>
      </c>
    </row>
    <row r="47" spans="1:11">
      <c r="A47" t="s">
        <v>142</v>
      </c>
      <c r="D47" s="74" t="s">
        <v>143</v>
      </c>
      <c r="E47" s="74" t="s">
        <v>38</v>
      </c>
      <c r="F47" s="74" t="s">
        <v>121</v>
      </c>
      <c r="G47" s="74" t="s">
        <v>121</v>
      </c>
      <c r="H47" s="76" t="s">
        <v>11</v>
      </c>
      <c r="I47" s="74">
        <v>0</v>
      </c>
      <c r="J47" s="74">
        <v>0</v>
      </c>
      <c r="K47" s="74" t="s">
        <v>143</v>
      </c>
    </row>
    <row r="48" spans="1:11">
      <c r="A48" s="250" t="s">
        <v>144</v>
      </c>
      <c r="D48" s="73" t="s">
        <v>145</v>
      </c>
      <c r="E48" s="73" t="s">
        <v>14</v>
      </c>
      <c r="F48" s="73" t="s">
        <v>121</v>
      </c>
      <c r="G48" s="73" t="s">
        <v>121</v>
      </c>
      <c r="H48" s="75" t="s">
        <v>11</v>
      </c>
      <c r="I48" s="73">
        <v>0</v>
      </c>
      <c r="J48" s="73">
        <v>0</v>
      </c>
      <c r="K48" s="73" t="s">
        <v>145</v>
      </c>
    </row>
    <row r="49" spans="1:11">
      <c r="A49" s="250" t="s">
        <v>146</v>
      </c>
      <c r="D49" s="74" t="s">
        <v>147</v>
      </c>
      <c r="E49" s="74" t="s">
        <v>52</v>
      </c>
      <c r="F49" s="74" t="s">
        <v>121</v>
      </c>
      <c r="G49" s="74" t="s">
        <v>121</v>
      </c>
      <c r="H49" s="76" t="s">
        <v>11</v>
      </c>
      <c r="I49" s="74">
        <v>0</v>
      </c>
      <c r="J49" s="74">
        <v>0</v>
      </c>
      <c r="K49" s="74" t="s">
        <v>122</v>
      </c>
    </row>
    <row r="50" spans="1:11">
      <c r="A50" s="250" t="s">
        <v>148</v>
      </c>
      <c r="D50" s="73" t="s">
        <v>149</v>
      </c>
      <c r="E50" s="73" t="s">
        <v>52</v>
      </c>
      <c r="F50" s="73" t="s">
        <v>121</v>
      </c>
      <c r="G50" s="73" t="s">
        <v>121</v>
      </c>
      <c r="H50" s="75" t="s">
        <v>11</v>
      </c>
      <c r="I50" s="73">
        <v>0</v>
      </c>
      <c r="J50" s="73">
        <v>0</v>
      </c>
      <c r="K50" s="73" t="s">
        <v>132</v>
      </c>
    </row>
    <row r="51" spans="1:11">
      <c r="A51" s="250" t="s">
        <v>150</v>
      </c>
      <c r="D51" s="74" t="s">
        <v>151</v>
      </c>
      <c r="E51" s="74" t="s">
        <v>48</v>
      </c>
      <c r="F51" s="74" t="s">
        <v>121</v>
      </c>
      <c r="G51" s="74" t="s">
        <v>121</v>
      </c>
      <c r="H51" s="76" t="s">
        <v>11</v>
      </c>
      <c r="I51" s="74">
        <v>0</v>
      </c>
      <c r="J51" s="74">
        <v>0</v>
      </c>
      <c r="K51" s="74" t="s">
        <v>122</v>
      </c>
    </row>
    <row r="52" spans="1:11">
      <c r="A52" s="250" t="s">
        <v>152</v>
      </c>
      <c r="D52" s="73" t="s">
        <v>153</v>
      </c>
      <c r="E52" s="74" t="s">
        <v>38</v>
      </c>
      <c r="F52" s="73" t="s">
        <v>121</v>
      </c>
      <c r="G52" s="73" t="s">
        <v>121</v>
      </c>
      <c r="H52" s="75" t="s">
        <v>11</v>
      </c>
      <c r="I52" s="73">
        <v>0</v>
      </c>
      <c r="J52" s="73">
        <v>0</v>
      </c>
      <c r="K52" s="73" t="s">
        <v>129</v>
      </c>
    </row>
    <row r="53" spans="1:11">
      <c r="A53" s="250" t="s">
        <v>154</v>
      </c>
      <c r="D53" s="74" t="s">
        <v>155</v>
      </c>
      <c r="E53" s="74" t="s">
        <v>9</v>
      </c>
      <c r="F53" s="74" t="s">
        <v>10</v>
      </c>
      <c r="G53" s="74" t="s">
        <v>26</v>
      </c>
      <c r="H53" s="76" t="s">
        <v>11</v>
      </c>
      <c r="I53" s="74">
        <v>0</v>
      </c>
      <c r="J53" s="74">
        <v>4</v>
      </c>
      <c r="K53" s="74" t="s">
        <v>26</v>
      </c>
    </row>
    <row r="54" spans="1:11">
      <c r="A54" s="250" t="s">
        <v>156</v>
      </c>
      <c r="D54" s="73" t="s">
        <v>157</v>
      </c>
      <c r="E54" s="73" t="s">
        <v>158</v>
      </c>
      <c r="F54" s="73" t="s">
        <v>10</v>
      </c>
      <c r="G54" s="73" t="s">
        <v>26</v>
      </c>
      <c r="H54" s="75" t="s">
        <v>11</v>
      </c>
      <c r="I54" s="73">
        <v>0</v>
      </c>
      <c r="J54" s="73">
        <v>4</v>
      </c>
      <c r="K54" s="73" t="s">
        <v>23</v>
      </c>
    </row>
    <row r="55" spans="1:11">
      <c r="A55" s="250" t="s">
        <v>159</v>
      </c>
      <c r="D55" s="74" t="s">
        <v>160</v>
      </c>
      <c r="E55" s="74" t="s">
        <v>161</v>
      </c>
      <c r="F55" s="74" t="s">
        <v>162</v>
      </c>
      <c r="G55" s="74" t="s">
        <v>26</v>
      </c>
      <c r="H55" s="76" t="s">
        <v>11</v>
      </c>
      <c r="I55" s="74">
        <v>1</v>
      </c>
      <c r="J55" s="74">
        <v>2</v>
      </c>
      <c r="K55" s="74" t="s">
        <v>23</v>
      </c>
    </row>
    <row r="56" spans="1:11">
      <c r="A56" s="250" t="s">
        <v>163</v>
      </c>
      <c r="D56" s="73" t="s">
        <v>164</v>
      </c>
      <c r="E56" s="73" t="s">
        <v>38</v>
      </c>
      <c r="F56" s="73" t="s">
        <v>165</v>
      </c>
      <c r="G56" s="73" t="s">
        <v>20</v>
      </c>
      <c r="H56" s="73" t="s">
        <v>166</v>
      </c>
      <c r="I56" s="73">
        <v>1</v>
      </c>
      <c r="J56" s="73">
        <v>1</v>
      </c>
      <c r="K56" s="73" t="s">
        <v>20</v>
      </c>
    </row>
    <row r="57" spans="1:11">
      <c r="A57" s="250" t="s">
        <v>167</v>
      </c>
      <c r="D57" s="74" t="s">
        <v>168</v>
      </c>
      <c r="E57" s="74" t="s">
        <v>43</v>
      </c>
      <c r="F57" s="74" t="s">
        <v>169</v>
      </c>
      <c r="G57" s="74" t="s">
        <v>20</v>
      </c>
      <c r="H57" s="74" t="s">
        <v>170</v>
      </c>
      <c r="I57" s="74">
        <v>1</v>
      </c>
      <c r="J57" s="74">
        <v>2</v>
      </c>
      <c r="K57" s="74" t="s">
        <v>20</v>
      </c>
    </row>
    <row r="58" spans="1:11">
      <c r="A58" s="250" t="s">
        <v>171</v>
      </c>
      <c r="D58" s="73" t="s">
        <v>172</v>
      </c>
      <c r="E58" s="73" t="s">
        <v>43</v>
      </c>
      <c r="F58" s="73" t="s">
        <v>169</v>
      </c>
      <c r="G58" s="73" t="s">
        <v>20</v>
      </c>
      <c r="H58" s="73" t="s">
        <v>173</v>
      </c>
      <c r="I58" s="73">
        <v>1</v>
      </c>
      <c r="J58" s="73">
        <v>2</v>
      </c>
      <c r="K58" s="73" t="s">
        <v>20</v>
      </c>
    </row>
    <row r="59" spans="1:11">
      <c r="A59" s="250" t="s">
        <v>174</v>
      </c>
      <c r="D59" s="74" t="s">
        <v>175</v>
      </c>
      <c r="E59" s="74" t="s">
        <v>52</v>
      </c>
      <c r="F59" s="74" t="s">
        <v>176</v>
      </c>
      <c r="G59" s="74" t="s">
        <v>23</v>
      </c>
      <c r="H59" s="74" t="s">
        <v>177</v>
      </c>
      <c r="I59" s="74">
        <v>1</v>
      </c>
      <c r="J59" s="74">
        <v>2</v>
      </c>
      <c r="K59" s="74" t="s">
        <v>23</v>
      </c>
    </row>
    <row r="60" spans="1:11">
      <c r="A60" s="250" t="s">
        <v>178</v>
      </c>
      <c r="D60" s="73" t="s">
        <v>179</v>
      </c>
      <c r="E60" s="73" t="s">
        <v>52</v>
      </c>
      <c r="F60" s="73" t="s">
        <v>10</v>
      </c>
      <c r="G60" s="73" t="s">
        <v>23</v>
      </c>
      <c r="H60" s="75" t="s">
        <v>11</v>
      </c>
      <c r="I60" s="73">
        <v>0</v>
      </c>
      <c r="J60" s="73">
        <v>3</v>
      </c>
      <c r="K60" s="73" t="s">
        <v>23</v>
      </c>
    </row>
    <row r="61" spans="1:11">
      <c r="A61" t="s">
        <v>180</v>
      </c>
      <c r="D61" s="74" t="s">
        <v>181</v>
      </c>
      <c r="E61" s="74" t="s">
        <v>38</v>
      </c>
      <c r="F61" s="74" t="s">
        <v>182</v>
      </c>
      <c r="G61" s="74" t="s">
        <v>23</v>
      </c>
      <c r="H61" s="74" t="s">
        <v>183</v>
      </c>
      <c r="I61" s="74">
        <v>1</v>
      </c>
      <c r="J61" s="74">
        <v>2</v>
      </c>
      <c r="K61" s="74" t="s">
        <v>20</v>
      </c>
    </row>
    <row r="62" spans="1:11">
      <c r="A62" s="250" t="s">
        <v>184</v>
      </c>
      <c r="D62" s="73" t="s">
        <v>185</v>
      </c>
      <c r="E62" s="73" t="s">
        <v>63</v>
      </c>
      <c r="F62" s="73" t="s">
        <v>10</v>
      </c>
      <c r="G62" s="73" t="s">
        <v>23</v>
      </c>
      <c r="H62" s="75" t="s">
        <v>11</v>
      </c>
      <c r="I62" s="73">
        <v>0</v>
      </c>
      <c r="J62" s="73">
        <v>3</v>
      </c>
      <c r="K62" s="73" t="s">
        <v>23</v>
      </c>
    </row>
    <row r="63" spans="1:11">
      <c r="A63" s="250" t="s">
        <v>186</v>
      </c>
      <c r="D63" s="74" t="s">
        <v>187</v>
      </c>
      <c r="E63" s="74" t="s">
        <v>63</v>
      </c>
      <c r="F63" s="74" t="s">
        <v>188</v>
      </c>
      <c r="G63" s="74" t="s">
        <v>23</v>
      </c>
      <c r="H63" s="74" t="s">
        <v>189</v>
      </c>
      <c r="I63" s="74">
        <v>1</v>
      </c>
      <c r="J63" s="74">
        <v>1</v>
      </c>
      <c r="K63" s="74" t="s">
        <v>23</v>
      </c>
    </row>
    <row r="64" spans="1:11">
      <c r="A64" s="250" t="s">
        <v>190</v>
      </c>
      <c r="D64" s="73" t="s">
        <v>191</v>
      </c>
      <c r="E64" s="73" t="s">
        <v>38</v>
      </c>
      <c r="F64" s="73" t="s">
        <v>192</v>
      </c>
      <c r="G64" s="73" t="s">
        <v>20</v>
      </c>
      <c r="H64" s="75" t="s">
        <v>11</v>
      </c>
      <c r="I64" s="73">
        <v>1</v>
      </c>
      <c r="J64" s="73">
        <v>2</v>
      </c>
      <c r="K64" s="73" t="s">
        <v>23</v>
      </c>
    </row>
    <row r="65" spans="1:11">
      <c r="A65" s="250" t="s">
        <v>193</v>
      </c>
      <c r="D65" s="74" t="s">
        <v>194</v>
      </c>
      <c r="E65" s="74" t="s">
        <v>14</v>
      </c>
      <c r="F65" s="74" t="s">
        <v>195</v>
      </c>
      <c r="G65" s="74" t="s">
        <v>20</v>
      </c>
      <c r="H65" s="74" t="s">
        <v>195</v>
      </c>
      <c r="I65" s="74">
        <v>1</v>
      </c>
      <c r="J65" s="74">
        <v>1</v>
      </c>
      <c r="K65" s="74" t="s">
        <v>196</v>
      </c>
    </row>
    <row r="66" spans="1:11">
      <c r="A66" s="250" t="s">
        <v>197</v>
      </c>
      <c r="D66" s="73" t="s">
        <v>198</v>
      </c>
      <c r="E66" s="73" t="s">
        <v>52</v>
      </c>
      <c r="F66" s="73" t="s">
        <v>199</v>
      </c>
      <c r="G66" s="73" t="s">
        <v>20</v>
      </c>
      <c r="H66" s="75" t="s">
        <v>11</v>
      </c>
      <c r="I66" s="73">
        <v>1</v>
      </c>
      <c r="J66" s="73">
        <v>4</v>
      </c>
      <c r="K66" s="73" t="s">
        <v>20</v>
      </c>
    </row>
    <row r="67" spans="1:11">
      <c r="A67" s="250" t="s">
        <v>200</v>
      </c>
      <c r="D67" s="74" t="s">
        <v>201</v>
      </c>
      <c r="E67" s="74" t="s">
        <v>38</v>
      </c>
      <c r="F67" s="74" t="s">
        <v>202</v>
      </c>
      <c r="G67" s="74" t="s">
        <v>20</v>
      </c>
      <c r="H67" s="74" t="s">
        <v>203</v>
      </c>
      <c r="I67" s="74">
        <v>1</v>
      </c>
      <c r="J67" s="74">
        <v>1</v>
      </c>
      <c r="K67" s="74" t="s">
        <v>20</v>
      </c>
    </row>
    <row r="68" spans="1:11">
      <c r="A68" s="250" t="s">
        <v>204</v>
      </c>
      <c r="D68" s="73" t="s">
        <v>205</v>
      </c>
      <c r="E68" s="73" t="s">
        <v>43</v>
      </c>
      <c r="F68" s="73" t="s">
        <v>10</v>
      </c>
      <c r="G68" s="73" t="s">
        <v>23</v>
      </c>
      <c r="H68" s="75" t="s">
        <v>11</v>
      </c>
      <c r="I68" s="73">
        <v>0</v>
      </c>
      <c r="J68" s="73">
        <v>4</v>
      </c>
      <c r="K68" s="73" t="s">
        <v>23</v>
      </c>
    </row>
    <row r="69" spans="1:11">
      <c r="A69" s="250" t="s">
        <v>206</v>
      </c>
      <c r="D69" s="74" t="s">
        <v>207</v>
      </c>
      <c r="E69" s="74" t="s">
        <v>9</v>
      </c>
      <c r="F69" s="74" t="s">
        <v>10</v>
      </c>
      <c r="G69" s="74" t="s">
        <v>23</v>
      </c>
      <c r="H69" s="76" t="s">
        <v>11</v>
      </c>
      <c r="I69" s="74">
        <v>0</v>
      </c>
      <c r="J69" s="74">
        <v>4</v>
      </c>
      <c r="K69" s="74" t="s">
        <v>23</v>
      </c>
    </row>
    <row r="70" spans="1:11">
      <c r="A70" s="250" t="s">
        <v>208</v>
      </c>
      <c r="D70" s="73" t="s">
        <v>79</v>
      </c>
      <c r="E70" s="73" t="s">
        <v>38</v>
      </c>
      <c r="F70" s="73" t="s">
        <v>79</v>
      </c>
      <c r="G70" s="73" t="s">
        <v>80</v>
      </c>
      <c r="H70" s="75" t="s">
        <v>11</v>
      </c>
      <c r="I70" s="73">
        <v>1</v>
      </c>
      <c r="J70" s="73">
        <v>1</v>
      </c>
      <c r="K70" s="73" t="s">
        <v>209</v>
      </c>
    </row>
    <row r="71" spans="1:11">
      <c r="A71" s="250" t="s">
        <v>210</v>
      </c>
      <c r="D71" s="74" t="s">
        <v>211</v>
      </c>
      <c r="E71" s="74" t="s">
        <v>38</v>
      </c>
      <c r="F71" s="74" t="s">
        <v>212</v>
      </c>
      <c r="G71" s="74" t="s">
        <v>80</v>
      </c>
      <c r="H71" s="76" t="s">
        <v>11</v>
      </c>
      <c r="I71" s="74">
        <v>1</v>
      </c>
      <c r="J71" s="74">
        <v>1</v>
      </c>
      <c r="K71" s="74" t="s">
        <v>209</v>
      </c>
    </row>
    <row r="72" spans="1:11">
      <c r="A72" s="250" t="s">
        <v>213</v>
      </c>
      <c r="D72" s="73" t="s">
        <v>214</v>
      </c>
      <c r="E72" s="73" t="s">
        <v>9</v>
      </c>
      <c r="F72" s="73" t="s">
        <v>10</v>
      </c>
      <c r="G72" s="73" t="s">
        <v>86</v>
      </c>
      <c r="H72" s="75" t="s">
        <v>11</v>
      </c>
      <c r="I72" s="73">
        <v>0</v>
      </c>
      <c r="J72" s="73">
        <v>0</v>
      </c>
      <c r="K72" s="73" t="s">
        <v>86</v>
      </c>
    </row>
    <row r="73" spans="1:11">
      <c r="A73" s="250" t="s">
        <v>215</v>
      </c>
      <c r="D73" s="74" t="s">
        <v>216</v>
      </c>
      <c r="E73" s="74" t="s">
        <v>9</v>
      </c>
      <c r="F73" s="74" t="s">
        <v>10</v>
      </c>
      <c r="G73" s="74" t="s">
        <v>31</v>
      </c>
      <c r="H73" s="74" t="s">
        <v>11</v>
      </c>
      <c r="I73" s="74">
        <v>0</v>
      </c>
      <c r="J73" s="74">
        <v>0</v>
      </c>
      <c r="K73" s="74" t="s">
        <v>217</v>
      </c>
    </row>
    <row r="74" spans="1:11">
      <c r="A74" s="250" t="s">
        <v>218</v>
      </c>
      <c r="D74" s="238" t="s">
        <v>219</v>
      </c>
      <c r="E74" s="238" t="s">
        <v>63</v>
      </c>
      <c r="F74" s="238" t="s">
        <v>188</v>
      </c>
      <c r="G74" s="238" t="s">
        <v>23</v>
      </c>
      <c r="H74" s="238" t="s">
        <v>11</v>
      </c>
      <c r="I74" s="238">
        <v>1</v>
      </c>
      <c r="J74" s="238">
        <v>1</v>
      </c>
      <c r="K74" s="238" t="s">
        <v>23</v>
      </c>
    </row>
    <row r="75" spans="1:11">
      <c r="A75" s="250" t="s">
        <v>220</v>
      </c>
    </row>
    <row r="76" spans="1:11">
      <c r="A76" s="250" t="s">
        <v>221</v>
      </c>
    </row>
    <row r="77" spans="1:11">
      <c r="A77" s="250" t="s">
        <v>222</v>
      </c>
    </row>
    <row r="78" spans="1:11">
      <c r="A78" s="250" t="s">
        <v>223</v>
      </c>
    </row>
    <row r="79" spans="1:11">
      <c r="A79" s="250" t="s">
        <v>224</v>
      </c>
    </row>
    <row r="80" spans="1:11">
      <c r="A80" s="250" t="s">
        <v>225</v>
      </c>
    </row>
    <row r="81" spans="1:1">
      <c r="A81" s="250" t="s">
        <v>226</v>
      </c>
    </row>
    <row r="82" spans="1:1">
      <c r="A82" s="250" t="s">
        <v>227</v>
      </c>
    </row>
    <row r="83" spans="1:1">
      <c r="A83" s="250" t="s">
        <v>228</v>
      </c>
    </row>
    <row r="84" spans="1:1">
      <c r="A84" s="250" t="s">
        <v>229</v>
      </c>
    </row>
    <row r="85" spans="1:1">
      <c r="A85" s="250" t="s">
        <v>230</v>
      </c>
    </row>
    <row r="86" spans="1:1">
      <c r="A86" s="250" t="s">
        <v>231</v>
      </c>
    </row>
    <row r="87" spans="1:1">
      <c r="A87" s="250" t="s">
        <v>232</v>
      </c>
    </row>
    <row r="88" spans="1:1">
      <c r="A88" s="250" t="s">
        <v>233</v>
      </c>
    </row>
    <row r="89" spans="1:1">
      <c r="A89" s="250" t="s">
        <v>234</v>
      </c>
    </row>
    <row r="90" spans="1:1">
      <c r="A90" s="250" t="s">
        <v>235</v>
      </c>
    </row>
    <row r="91" spans="1:1">
      <c r="A91" s="250" t="s">
        <v>236</v>
      </c>
    </row>
    <row r="92" spans="1:1">
      <c r="A92" s="250" t="s">
        <v>237</v>
      </c>
    </row>
    <row r="93" spans="1:1">
      <c r="A93" s="250" t="s">
        <v>238</v>
      </c>
    </row>
    <row r="94" spans="1:1">
      <c r="A94" s="250" t="s">
        <v>239</v>
      </c>
    </row>
    <row r="95" spans="1:1">
      <c r="A95" s="250" t="s">
        <v>240</v>
      </c>
    </row>
    <row r="96" spans="1:1">
      <c r="A96" s="250" t="s">
        <v>241</v>
      </c>
    </row>
    <row r="97" spans="1:1">
      <c r="A97" s="250" t="s">
        <v>242</v>
      </c>
    </row>
    <row r="98" spans="1:1">
      <c r="A98" s="250" t="s">
        <v>243</v>
      </c>
    </row>
    <row r="99" spans="1:1">
      <c r="A99" s="250" t="s">
        <v>244</v>
      </c>
    </row>
    <row r="100" spans="1:1">
      <c r="A100" s="250" t="s">
        <v>245</v>
      </c>
    </row>
    <row r="101" spans="1:1">
      <c r="A101" s="250" t="s">
        <v>246</v>
      </c>
    </row>
    <row r="102" spans="1:1">
      <c r="A102" s="250" t="s">
        <v>247</v>
      </c>
    </row>
    <row r="103" spans="1:1">
      <c r="A103" s="250" t="s">
        <v>248</v>
      </c>
    </row>
    <row r="104" spans="1:1">
      <c r="A104" s="250" t="s">
        <v>249</v>
      </c>
    </row>
    <row r="105" spans="1:1">
      <c r="A105" s="250" t="s">
        <v>250</v>
      </c>
    </row>
    <row r="106" spans="1:1">
      <c r="A106" s="250" t="s">
        <v>155</v>
      </c>
    </row>
    <row r="107" spans="1:1">
      <c r="A107" s="250" t="s">
        <v>251</v>
      </c>
    </row>
    <row r="108" spans="1:1">
      <c r="A108" s="250" t="s">
        <v>252</v>
      </c>
    </row>
    <row r="109" spans="1:1">
      <c r="A109" s="250" t="s">
        <v>253</v>
      </c>
    </row>
    <row r="110" spans="1:1">
      <c r="A110" s="250" t="s">
        <v>254</v>
      </c>
    </row>
    <row r="111" spans="1:1">
      <c r="A111" s="250" t="s">
        <v>255</v>
      </c>
    </row>
    <row r="112" spans="1:1">
      <c r="A112" s="250" t="s">
        <v>256</v>
      </c>
    </row>
    <row r="113" spans="1:1">
      <c r="A113" s="250" t="s">
        <v>257</v>
      </c>
    </row>
    <row r="114" spans="1:1">
      <c r="A114" s="250" t="s">
        <v>258</v>
      </c>
    </row>
    <row r="115" spans="1:1">
      <c r="A115" s="250" t="s">
        <v>259</v>
      </c>
    </row>
    <row r="116" spans="1:1">
      <c r="A116" s="250" t="s">
        <v>260</v>
      </c>
    </row>
    <row r="117" spans="1:1">
      <c r="A117" s="250" t="s">
        <v>261</v>
      </c>
    </row>
    <row r="118" spans="1:1">
      <c r="A118" s="250" t="s">
        <v>262</v>
      </c>
    </row>
    <row r="119" spans="1:1">
      <c r="A119" s="250" t="s">
        <v>263</v>
      </c>
    </row>
    <row r="120" spans="1:1">
      <c r="A120" s="250" t="s">
        <v>264</v>
      </c>
    </row>
    <row r="121" spans="1:1">
      <c r="A121" s="250" t="s">
        <v>265</v>
      </c>
    </row>
    <row r="122" spans="1:1">
      <c r="A122" s="250" t="s">
        <v>266</v>
      </c>
    </row>
    <row r="123" spans="1:1">
      <c r="A123" s="250" t="s">
        <v>267</v>
      </c>
    </row>
    <row r="124" spans="1:1">
      <c r="A124" s="250" t="s">
        <v>268</v>
      </c>
    </row>
    <row r="125" spans="1:1">
      <c r="A125" s="250" t="s">
        <v>269</v>
      </c>
    </row>
    <row r="126" spans="1:1">
      <c r="A126" s="250" t="s">
        <v>270</v>
      </c>
    </row>
    <row r="127" spans="1:1">
      <c r="A127" s="250" t="s">
        <v>271</v>
      </c>
    </row>
    <row r="128" spans="1:1">
      <c r="A128" s="250" t="s">
        <v>272</v>
      </c>
    </row>
    <row r="129" spans="1:1">
      <c r="A129" s="250" t="s">
        <v>273</v>
      </c>
    </row>
    <row r="130" spans="1:1">
      <c r="A130" s="250" t="s">
        <v>274</v>
      </c>
    </row>
    <row r="131" spans="1:1">
      <c r="A131" s="250" t="s">
        <v>275</v>
      </c>
    </row>
    <row r="132" spans="1:1">
      <c r="A132" s="250" t="s">
        <v>276</v>
      </c>
    </row>
    <row r="133" spans="1:1">
      <c r="A133" s="250" t="s">
        <v>277</v>
      </c>
    </row>
    <row r="134" spans="1:1">
      <c r="A134" s="250" t="s">
        <v>278</v>
      </c>
    </row>
    <row r="135" spans="1:1">
      <c r="A135" s="250" t="s">
        <v>279</v>
      </c>
    </row>
    <row r="136" spans="1:1">
      <c r="A136" s="250" t="s">
        <v>280</v>
      </c>
    </row>
    <row r="137" spans="1:1">
      <c r="A137" s="250" t="s">
        <v>281</v>
      </c>
    </row>
    <row r="138" spans="1:1">
      <c r="A138" s="250" t="s">
        <v>282</v>
      </c>
    </row>
    <row r="139" spans="1:1">
      <c r="A139" s="250" t="s">
        <v>283</v>
      </c>
    </row>
    <row r="140" spans="1:1">
      <c r="A140" s="250" t="s">
        <v>284</v>
      </c>
    </row>
    <row r="141" spans="1:1">
      <c r="A141" s="250" t="s">
        <v>285</v>
      </c>
    </row>
    <row r="142" spans="1:1">
      <c r="A142" s="250" t="s">
        <v>286</v>
      </c>
    </row>
    <row r="143" spans="1:1">
      <c r="A143" s="250" t="s">
        <v>287</v>
      </c>
    </row>
    <row r="144" spans="1:1">
      <c r="A144" s="250" t="s">
        <v>288</v>
      </c>
    </row>
    <row r="145" spans="1:1">
      <c r="A145" s="250" t="s">
        <v>289</v>
      </c>
    </row>
    <row r="146" spans="1:1">
      <c r="A146" s="250" t="s">
        <v>290</v>
      </c>
    </row>
    <row r="147" spans="1:1">
      <c r="A147" s="250" t="s">
        <v>291</v>
      </c>
    </row>
    <row r="148" spans="1:1">
      <c r="A148" s="250" t="s">
        <v>292</v>
      </c>
    </row>
    <row r="149" spans="1:1">
      <c r="A149" s="250" t="s">
        <v>293</v>
      </c>
    </row>
    <row r="150" spans="1:1">
      <c r="A150" s="250" t="s">
        <v>294</v>
      </c>
    </row>
    <row r="151" spans="1:1">
      <c r="A151" s="250" t="s">
        <v>295</v>
      </c>
    </row>
    <row r="152" spans="1:1">
      <c r="A152" s="250" t="s">
        <v>296</v>
      </c>
    </row>
    <row r="153" spans="1:1">
      <c r="A153" s="250" t="s">
        <v>297</v>
      </c>
    </row>
    <row r="154" spans="1:1">
      <c r="A154" s="250" t="s">
        <v>298</v>
      </c>
    </row>
    <row r="155" spans="1:1">
      <c r="A155" s="250" t="s">
        <v>299</v>
      </c>
    </row>
    <row r="156" spans="1:1">
      <c r="A156" s="250" t="s">
        <v>300</v>
      </c>
    </row>
    <row r="157" spans="1:1">
      <c r="A157" s="250" t="s">
        <v>301</v>
      </c>
    </row>
    <row r="158" spans="1:1">
      <c r="A158" s="250" t="s">
        <v>302</v>
      </c>
    </row>
    <row r="159" spans="1:1">
      <c r="A159" s="250" t="s">
        <v>303</v>
      </c>
    </row>
    <row r="160" spans="1:1">
      <c r="A160" s="250" t="s">
        <v>304</v>
      </c>
    </row>
    <row r="161" spans="1:1">
      <c r="A161" s="250" t="s">
        <v>305</v>
      </c>
    </row>
    <row r="162" spans="1:1">
      <c r="A162" s="250" t="s">
        <v>306</v>
      </c>
    </row>
    <row r="163" spans="1:1">
      <c r="A163" s="250" t="s">
        <v>307</v>
      </c>
    </row>
    <row r="164" spans="1:1">
      <c r="A164" s="250" t="s">
        <v>308</v>
      </c>
    </row>
    <row r="165" spans="1:1">
      <c r="A165" s="250" t="s">
        <v>309</v>
      </c>
    </row>
    <row r="166" spans="1:1">
      <c r="A166" s="250" t="s">
        <v>310</v>
      </c>
    </row>
    <row r="167" spans="1:1">
      <c r="A167" s="250" t="s">
        <v>311</v>
      </c>
    </row>
    <row r="168" spans="1:1">
      <c r="A168" s="250" t="s">
        <v>312</v>
      </c>
    </row>
    <row r="169" spans="1:1">
      <c r="A169" s="250" t="s">
        <v>313</v>
      </c>
    </row>
    <row r="170" spans="1:1">
      <c r="A170" s="250" t="s">
        <v>314</v>
      </c>
    </row>
    <row r="171" spans="1:1">
      <c r="A171" s="250" t="s">
        <v>315</v>
      </c>
    </row>
    <row r="172" spans="1:1">
      <c r="A172" s="250" t="s">
        <v>316</v>
      </c>
    </row>
    <row r="173" spans="1:1">
      <c r="A173" s="250" t="s">
        <v>317</v>
      </c>
    </row>
    <row r="174" spans="1:1">
      <c r="A174" t="s">
        <v>318</v>
      </c>
    </row>
    <row r="175" spans="1:1">
      <c r="A175" s="250" t="s">
        <v>319</v>
      </c>
    </row>
    <row r="176" spans="1:1">
      <c r="A176" s="250" t="s">
        <v>320</v>
      </c>
    </row>
    <row r="177" spans="1:1">
      <c r="A177" s="250" t="s">
        <v>321</v>
      </c>
    </row>
    <row r="178" spans="1:1">
      <c r="A178" s="250" t="s">
        <v>322</v>
      </c>
    </row>
    <row r="179" spans="1:1">
      <c r="A179" s="250" t="s">
        <v>323</v>
      </c>
    </row>
    <row r="180" spans="1:1">
      <c r="A180" s="250" t="s">
        <v>324</v>
      </c>
    </row>
    <row r="181" spans="1:1">
      <c r="A181" s="250" t="s">
        <v>325</v>
      </c>
    </row>
    <row r="182" spans="1:1">
      <c r="A182" s="250" t="s">
        <v>326</v>
      </c>
    </row>
    <row r="183" spans="1:1">
      <c r="A183" s="250" t="s">
        <v>327</v>
      </c>
    </row>
    <row r="184" spans="1:1">
      <c r="A184" s="250" t="s">
        <v>328</v>
      </c>
    </row>
    <row r="185" spans="1:1">
      <c r="A185" s="250" t="s">
        <v>329</v>
      </c>
    </row>
    <row r="186" spans="1:1">
      <c r="A186" s="250" t="s">
        <v>330</v>
      </c>
    </row>
    <row r="187" spans="1:1">
      <c r="A187" s="250" t="s">
        <v>331</v>
      </c>
    </row>
    <row r="188" spans="1:1">
      <c r="A188" s="250" t="s">
        <v>332</v>
      </c>
    </row>
    <row r="189" spans="1:1">
      <c r="A189" s="250" t="s">
        <v>333</v>
      </c>
    </row>
    <row r="190" spans="1:1">
      <c r="A190" s="250" t="s">
        <v>334</v>
      </c>
    </row>
    <row r="191" spans="1:1">
      <c r="A191" s="250" t="s">
        <v>335</v>
      </c>
    </row>
    <row r="192" spans="1:1">
      <c r="A192" s="250" t="s">
        <v>336</v>
      </c>
    </row>
    <row r="193" spans="1:1">
      <c r="A193" s="250" t="s">
        <v>337</v>
      </c>
    </row>
    <row r="194" spans="1:1">
      <c r="A194" s="250" t="s">
        <v>338</v>
      </c>
    </row>
  </sheetData>
  <protectedRanges>
    <protectedRange sqref="A155" name="Range1_1_1"/>
  </protectedRanges>
  <autoFilter ref="A1:A185" xr:uid="{1D3C652E-8003-49BD-B994-0CF79890CB7D}"/>
  <sortState xmlns:xlrd2="http://schemas.microsoft.com/office/spreadsheetml/2017/richdata2" ref="A108:A194">
    <sortCondition ref="A108:A194"/>
  </sortState>
  <phoneticPr fontId="14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30872-AC96-4CD2-9ABE-7F171B1FA0AD}">
  <dimension ref="A1:AP90"/>
  <sheetViews>
    <sheetView workbookViewId="0">
      <selection activeCell="C21" sqref="C21"/>
    </sheetView>
  </sheetViews>
  <sheetFormatPr defaultRowHeight="15"/>
  <cols>
    <col min="1" max="1" width="17.85546875" style="31" bestFit="1" customWidth="1"/>
    <col min="2" max="2" width="13.28515625" style="31" bestFit="1" customWidth="1"/>
    <col min="3" max="3" width="23.5703125" style="31" bestFit="1" customWidth="1"/>
    <col min="4" max="4" width="19.42578125" style="31" bestFit="1" customWidth="1"/>
    <col min="5" max="5" width="17.28515625" style="31" bestFit="1" customWidth="1"/>
    <col min="6" max="6" width="23.5703125" style="32" bestFit="1" customWidth="1"/>
    <col min="7" max="7" width="14.7109375" style="32" bestFit="1" customWidth="1"/>
    <col min="8" max="8" width="16.28515625" style="33" bestFit="1" customWidth="1"/>
    <col min="9" max="9" width="17.5703125" style="32" bestFit="1" customWidth="1"/>
    <col min="10" max="10" width="14.42578125" style="33" bestFit="1" customWidth="1"/>
    <col min="11" max="11" width="15.7109375" style="33" bestFit="1" customWidth="1"/>
    <col min="12" max="12" width="17.5703125" style="33" bestFit="1" customWidth="1"/>
    <col min="13" max="13" width="23.28515625" style="33" bestFit="1" customWidth="1"/>
    <col min="14" max="14" width="19.7109375" style="33" bestFit="1" customWidth="1"/>
    <col min="15" max="15" width="27.5703125" style="33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22" customWidth="1"/>
    <col min="33" max="33" width="18.140625" bestFit="1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  <col min="41" max="41" width="21.5703125" bestFit="1" customWidth="1"/>
  </cols>
  <sheetData>
    <row r="1" spans="1:42">
      <c r="A1" s="30" t="s">
        <v>339</v>
      </c>
      <c r="C1" s="30" t="s">
        <v>340</v>
      </c>
      <c r="E1" s="30" t="s">
        <v>341</v>
      </c>
      <c r="G1" s="30" t="s">
        <v>342</v>
      </c>
      <c r="H1" s="32"/>
      <c r="I1" s="30" t="s">
        <v>343</v>
      </c>
      <c r="J1" s="32"/>
      <c r="K1" s="30" t="s">
        <v>344</v>
      </c>
      <c r="L1" s="32"/>
      <c r="M1" s="30" t="s">
        <v>7</v>
      </c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</row>
    <row r="2" spans="1:42">
      <c r="A2" s="34" t="s">
        <v>345</v>
      </c>
      <c r="C2" s="34" t="s">
        <v>346</v>
      </c>
      <c r="E2" s="34">
        <v>1</v>
      </c>
      <c r="G2" s="34" t="s">
        <v>347</v>
      </c>
      <c r="H2" s="32"/>
      <c r="I2" s="34" t="s">
        <v>348</v>
      </c>
      <c r="J2" s="32"/>
      <c r="K2" s="34" t="s">
        <v>349</v>
      </c>
      <c r="L2" s="32"/>
      <c r="M2" s="34" t="s">
        <v>350</v>
      </c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</row>
    <row r="3" spans="1:42">
      <c r="A3" s="34" t="s">
        <v>351</v>
      </c>
      <c r="C3" s="34" t="s">
        <v>352</v>
      </c>
      <c r="E3" s="34">
        <v>2</v>
      </c>
      <c r="G3" s="34" t="s">
        <v>11</v>
      </c>
      <c r="H3" s="32"/>
      <c r="I3" s="34" t="s">
        <v>353</v>
      </c>
      <c r="J3" s="32"/>
      <c r="K3" s="34" t="s">
        <v>354</v>
      </c>
      <c r="L3" s="32"/>
      <c r="M3" s="34" t="s">
        <v>355</v>
      </c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</row>
    <row r="4" spans="1:42">
      <c r="A4" s="34" t="s">
        <v>356</v>
      </c>
      <c r="C4" s="34" t="s">
        <v>340</v>
      </c>
      <c r="E4" s="32"/>
      <c r="H4" s="32"/>
      <c r="I4" s="34" t="s">
        <v>357</v>
      </c>
      <c r="J4" s="32"/>
      <c r="K4" s="34" t="s">
        <v>358</v>
      </c>
      <c r="L4" s="32"/>
      <c r="M4" s="34" t="s">
        <v>359</v>
      </c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</row>
    <row r="5" spans="1:42">
      <c r="A5" s="34" t="s">
        <v>11</v>
      </c>
      <c r="C5" s="34" t="s">
        <v>11</v>
      </c>
      <c r="H5" s="32"/>
      <c r="J5" s="32"/>
      <c r="K5" s="32"/>
      <c r="L5" s="32"/>
      <c r="M5" s="34" t="s">
        <v>360</v>
      </c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</row>
    <row r="6" spans="1:42">
      <c r="A6" s="35"/>
      <c r="H6" s="32"/>
      <c r="J6" s="32"/>
      <c r="K6" s="32"/>
      <c r="L6" s="32"/>
      <c r="M6" s="34" t="s">
        <v>361</v>
      </c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</row>
    <row r="7" spans="1:42">
      <c r="A7" s="35"/>
      <c r="H7" s="32"/>
      <c r="J7" s="32"/>
      <c r="K7" s="32"/>
      <c r="L7" s="32"/>
      <c r="M7" s="34" t="s">
        <v>362</v>
      </c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</row>
    <row r="8" spans="1:42">
      <c r="H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</row>
    <row r="9" spans="1:42">
      <c r="A9" s="35"/>
      <c r="H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</row>
    <row r="10" spans="1:42">
      <c r="A10" s="35"/>
      <c r="H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</row>
    <row r="11" spans="1:42">
      <c r="H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</row>
    <row r="12" spans="1:42">
      <c r="A12" s="35"/>
      <c r="H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</row>
    <row r="13" spans="1:42" s="39" customFormat="1">
      <c r="A13" s="2" t="s">
        <v>363</v>
      </c>
      <c r="B13" s="2" t="s">
        <v>364</v>
      </c>
      <c r="C13" s="2" t="s">
        <v>365</v>
      </c>
      <c r="D13" s="2" t="s">
        <v>366</v>
      </c>
      <c r="E13" s="2" t="s">
        <v>367</v>
      </c>
      <c r="F13" s="2" t="s">
        <v>368</v>
      </c>
      <c r="G13" s="2" t="s">
        <v>369</v>
      </c>
      <c r="H13" s="2" t="s">
        <v>370</v>
      </c>
      <c r="I13" s="2" t="s">
        <v>371</v>
      </c>
      <c r="J13" s="2" t="s">
        <v>372</v>
      </c>
      <c r="K13" s="2" t="s">
        <v>373</v>
      </c>
      <c r="L13" s="2" t="s">
        <v>374</v>
      </c>
      <c r="M13" s="2" t="s">
        <v>375</v>
      </c>
      <c r="N13" s="2" t="s">
        <v>376</v>
      </c>
      <c r="O13" s="2" t="s">
        <v>377</v>
      </c>
      <c r="P13" s="2" t="s">
        <v>378</v>
      </c>
      <c r="Q13" s="2" t="s">
        <v>379</v>
      </c>
      <c r="R13" s="2" t="s">
        <v>380</v>
      </c>
      <c r="S13" s="2" t="s">
        <v>381</v>
      </c>
      <c r="T13" s="2" t="s">
        <v>382</v>
      </c>
      <c r="U13" s="2" t="s">
        <v>383</v>
      </c>
      <c r="V13" s="38" t="s">
        <v>384</v>
      </c>
      <c r="W13" s="38" t="s">
        <v>385</v>
      </c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</row>
    <row r="14" spans="1:42" s="39" customFormat="1">
      <c r="A14" s="40" t="s">
        <v>386</v>
      </c>
      <c r="B14" s="40" t="s">
        <v>387</v>
      </c>
      <c r="C14" s="40" t="s">
        <v>388</v>
      </c>
      <c r="D14" s="40" t="s">
        <v>389</v>
      </c>
      <c r="E14" s="40" t="s">
        <v>389</v>
      </c>
      <c r="F14" s="40" t="s">
        <v>390</v>
      </c>
      <c r="G14" s="40" t="s">
        <v>390</v>
      </c>
      <c r="H14" s="40" t="s">
        <v>391</v>
      </c>
      <c r="I14" s="40" t="s">
        <v>392</v>
      </c>
      <c r="J14" s="40" t="s">
        <v>393</v>
      </c>
      <c r="K14" s="40" t="s">
        <v>394</v>
      </c>
      <c r="L14" s="40" t="s">
        <v>395</v>
      </c>
      <c r="M14" s="40" t="s">
        <v>395</v>
      </c>
      <c r="N14" s="40" t="s">
        <v>395</v>
      </c>
      <c r="O14" s="40" t="s">
        <v>395</v>
      </c>
      <c r="P14" s="40" t="s">
        <v>378</v>
      </c>
      <c r="Q14" s="40" t="s">
        <v>396</v>
      </c>
      <c r="R14" s="40" t="s">
        <v>397</v>
      </c>
      <c r="S14" s="40" t="s">
        <v>389</v>
      </c>
      <c r="T14" s="40" t="s">
        <v>389</v>
      </c>
      <c r="U14" s="40" t="s">
        <v>383</v>
      </c>
      <c r="V14" s="41" t="s">
        <v>384</v>
      </c>
      <c r="W14" s="41" t="s">
        <v>385</v>
      </c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</row>
    <row r="15" spans="1:42" s="39" customFormat="1">
      <c r="A15" s="40" t="s">
        <v>398</v>
      </c>
      <c r="B15" s="40" t="s">
        <v>399</v>
      </c>
      <c r="C15" s="40" t="str">
        <f>""</f>
        <v/>
      </c>
      <c r="D15" s="40"/>
      <c r="E15" s="40"/>
      <c r="F15" s="40"/>
      <c r="G15" s="40" t="s">
        <v>400</v>
      </c>
      <c r="H15" s="40" t="s">
        <v>401</v>
      </c>
      <c r="I15" s="40" t="s">
        <v>402</v>
      </c>
      <c r="J15" s="40"/>
      <c r="K15" s="40" t="s">
        <v>403</v>
      </c>
      <c r="L15" s="40" t="s">
        <v>404</v>
      </c>
      <c r="M15" s="40" t="s">
        <v>404</v>
      </c>
      <c r="N15" s="40" t="s">
        <v>404</v>
      </c>
      <c r="O15" s="40" t="s">
        <v>404</v>
      </c>
      <c r="P15" s="40"/>
      <c r="Q15" s="40" t="s">
        <v>369</v>
      </c>
      <c r="R15" s="40" t="s">
        <v>405</v>
      </c>
      <c r="S15" s="40" t="s">
        <v>406</v>
      </c>
      <c r="T15" s="40" t="s">
        <v>406</v>
      </c>
      <c r="U15" s="40"/>
      <c r="V15" s="41"/>
      <c r="W15" s="41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</row>
    <row r="16" spans="1:42" s="39" customFormat="1">
      <c r="A16" s="40" t="s">
        <v>389</v>
      </c>
      <c r="B16" s="40"/>
      <c r="C16" s="40" t="str">
        <f>""</f>
        <v/>
      </c>
      <c r="D16" s="40"/>
      <c r="E16" s="40"/>
      <c r="F16" s="40"/>
      <c r="G16" s="40"/>
      <c r="H16" s="40"/>
      <c r="I16" s="40"/>
      <c r="J16" s="40"/>
      <c r="K16" s="40" t="s">
        <v>407</v>
      </c>
      <c r="L16" s="40"/>
      <c r="M16" s="40"/>
      <c r="N16" s="40"/>
      <c r="O16" s="40"/>
      <c r="P16" s="40"/>
      <c r="Q16" s="40"/>
      <c r="R16" s="40" t="s">
        <v>408</v>
      </c>
      <c r="S16" s="40"/>
      <c r="T16" s="40"/>
      <c r="U16" s="40"/>
      <c r="V16" s="41"/>
      <c r="W16" s="41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</row>
    <row r="17" spans="1:42" s="39" customFormat="1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 t="s">
        <v>402</v>
      </c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1"/>
      <c r="W17" s="41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</row>
    <row r="18" spans="1:42" s="39" customFormat="1">
      <c r="A18" s="32"/>
      <c r="B18" s="32"/>
      <c r="C18" s="32"/>
      <c r="D18" s="32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</row>
    <row r="19" spans="1:42" s="39" customFormat="1">
      <c r="A19" s="32"/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</row>
    <row r="20" spans="1:42" s="39" customFormat="1">
      <c r="A20" s="32"/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</row>
    <row r="21" spans="1:42" s="39" customFormat="1">
      <c r="A21" s="32"/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</row>
    <row r="22" spans="1:42" s="39" customFormat="1">
      <c r="A22" s="32"/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</row>
    <row r="23" spans="1:42" s="39" customFormat="1">
      <c r="A23" s="32"/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</row>
    <row r="24" spans="1:42" s="39" customFormat="1">
      <c r="A24" s="32"/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</row>
    <row r="25" spans="1:42" s="39" customFormat="1">
      <c r="A25" s="32"/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</row>
    <row r="26" spans="1:42" s="39" customFormat="1">
      <c r="A26" s="32"/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</row>
    <row r="27" spans="1:42" s="39" customFormat="1">
      <c r="A27" s="32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</row>
    <row r="28" spans="1:42" s="39" customFormat="1">
      <c r="A28" s="36" t="s">
        <v>409</v>
      </c>
      <c r="B28" s="36" t="s">
        <v>410</v>
      </c>
      <c r="C28" s="36" t="s">
        <v>411</v>
      </c>
      <c r="D28" s="36" t="s">
        <v>412</v>
      </c>
      <c r="E28" s="36" t="s">
        <v>413</v>
      </c>
      <c r="F28" s="36" t="s">
        <v>414</v>
      </c>
      <c r="G28" s="36" t="s">
        <v>415</v>
      </c>
      <c r="H28" s="36" t="s">
        <v>416</v>
      </c>
      <c r="I28" s="36" t="s">
        <v>417</v>
      </c>
      <c r="J28" s="36" t="s">
        <v>418</v>
      </c>
      <c r="K28" s="36" t="s">
        <v>419</v>
      </c>
      <c r="L28" s="36" t="s">
        <v>420</v>
      </c>
      <c r="M28" s="36" t="s">
        <v>421</v>
      </c>
      <c r="N28" s="36" t="s">
        <v>422</v>
      </c>
      <c r="O28" s="36" t="s">
        <v>423</v>
      </c>
      <c r="P28" s="36" t="s">
        <v>424</v>
      </c>
      <c r="Q28" s="36" t="s">
        <v>425</v>
      </c>
      <c r="R28" s="36" t="s">
        <v>426</v>
      </c>
      <c r="S28" s="36" t="s">
        <v>427</v>
      </c>
      <c r="T28" s="36" t="s">
        <v>428</v>
      </c>
      <c r="U28" s="36" t="s">
        <v>429</v>
      </c>
      <c r="V28" s="36" t="s">
        <v>430</v>
      </c>
      <c r="W28" s="36" t="s">
        <v>431</v>
      </c>
      <c r="X28" s="36" t="s">
        <v>432</v>
      </c>
      <c r="Y28" s="36" t="s">
        <v>433</v>
      </c>
      <c r="Z28" s="36" t="s">
        <v>434</v>
      </c>
      <c r="AA28" s="36" t="s">
        <v>435</v>
      </c>
      <c r="AB28" s="36" t="s">
        <v>436</v>
      </c>
      <c r="AC28" s="36" t="s">
        <v>437</v>
      </c>
      <c r="AD28" s="36" t="s">
        <v>438</v>
      </c>
      <c r="AE28" s="36" t="s">
        <v>439</v>
      </c>
      <c r="AF28" s="36" t="s">
        <v>440</v>
      </c>
      <c r="AG28" s="36" t="s">
        <v>441</v>
      </c>
      <c r="AH28" s="36" t="s">
        <v>442</v>
      </c>
      <c r="AI28" s="36" t="s">
        <v>443</v>
      </c>
      <c r="AJ28" s="36" t="s">
        <v>444</v>
      </c>
      <c r="AK28" s="36" t="s">
        <v>445</v>
      </c>
      <c r="AL28" s="36" t="s">
        <v>446</v>
      </c>
      <c r="AM28" s="36" t="s">
        <v>447</v>
      </c>
      <c r="AN28" s="42" t="s">
        <v>448</v>
      </c>
      <c r="AO28" s="42" t="s">
        <v>449</v>
      </c>
      <c r="AP28" s="32"/>
    </row>
    <row r="29" spans="1:42" s="39" customFormat="1">
      <c r="A29" s="40" t="s">
        <v>450</v>
      </c>
      <c r="B29" s="40" t="s">
        <v>451</v>
      </c>
      <c r="C29" s="40" t="s">
        <v>452</v>
      </c>
      <c r="D29" s="40" t="s">
        <v>390</v>
      </c>
      <c r="E29" s="40" t="s">
        <v>399</v>
      </c>
      <c r="F29" s="40" t="s">
        <v>453</v>
      </c>
      <c r="G29" s="40" t="s">
        <v>454</v>
      </c>
      <c r="H29" s="40" t="s">
        <v>455</v>
      </c>
      <c r="I29" s="40" t="s">
        <v>456</v>
      </c>
      <c r="J29" s="40" t="s">
        <v>457</v>
      </c>
      <c r="K29" s="40" t="s">
        <v>457</v>
      </c>
      <c r="L29" s="40" t="s">
        <v>458</v>
      </c>
      <c r="M29" s="40" t="s">
        <v>459</v>
      </c>
      <c r="N29" s="40" t="s">
        <v>460</v>
      </c>
      <c r="O29" s="40" t="s">
        <v>461</v>
      </c>
      <c r="P29" s="40" t="s">
        <v>462</v>
      </c>
      <c r="Q29" s="40" t="s">
        <v>463</v>
      </c>
      <c r="R29" s="40" t="s">
        <v>464</v>
      </c>
      <c r="S29" s="40" t="s">
        <v>465</v>
      </c>
      <c r="T29" s="40" t="s">
        <v>466</v>
      </c>
      <c r="U29" s="40" t="s">
        <v>467</v>
      </c>
      <c r="V29" s="40" t="s">
        <v>466</v>
      </c>
      <c r="W29" s="40" t="s">
        <v>467</v>
      </c>
      <c r="X29" s="40" t="s">
        <v>468</v>
      </c>
      <c r="Y29" s="40" t="s">
        <v>467</v>
      </c>
      <c r="Z29" s="40" t="s">
        <v>466</v>
      </c>
      <c r="AA29" s="40" t="s">
        <v>467</v>
      </c>
      <c r="AB29" s="40" t="s">
        <v>378</v>
      </c>
      <c r="AC29" s="40" t="s">
        <v>469</v>
      </c>
      <c r="AD29" s="40" t="s">
        <v>470</v>
      </c>
      <c r="AE29" s="40" t="s">
        <v>471</v>
      </c>
      <c r="AF29" s="40" t="s">
        <v>408</v>
      </c>
      <c r="AG29" s="40" t="s">
        <v>405</v>
      </c>
      <c r="AH29" s="40" t="s">
        <v>472</v>
      </c>
      <c r="AI29" s="40" t="s">
        <v>473</v>
      </c>
      <c r="AJ29" s="40" t="s">
        <v>457</v>
      </c>
      <c r="AK29" s="40" t="s">
        <v>473</v>
      </c>
      <c r="AL29" s="40" t="s">
        <v>457</v>
      </c>
      <c r="AM29" s="40" t="s">
        <v>383</v>
      </c>
      <c r="AN29" s="41" t="s">
        <v>384</v>
      </c>
      <c r="AO29" s="41" t="s">
        <v>385</v>
      </c>
      <c r="AP29" s="32"/>
    </row>
    <row r="30" spans="1:42" s="39" customFormat="1">
      <c r="A30" s="40"/>
      <c r="B30" s="40"/>
      <c r="C30" s="40"/>
      <c r="D30" s="40" t="s">
        <v>400</v>
      </c>
      <c r="E30" s="40"/>
      <c r="F30" s="40" t="s">
        <v>474</v>
      </c>
      <c r="G30" s="40" t="s">
        <v>475</v>
      </c>
      <c r="H30" s="40" t="s">
        <v>476</v>
      </c>
      <c r="I30" s="40" t="s">
        <v>477</v>
      </c>
      <c r="J30" s="40"/>
      <c r="K30" s="40"/>
      <c r="L30" s="40" t="s">
        <v>478</v>
      </c>
      <c r="M30" s="40" t="s">
        <v>479</v>
      </c>
      <c r="N30" s="40" t="s">
        <v>456</v>
      </c>
      <c r="O30" s="40" t="s">
        <v>480</v>
      </c>
      <c r="P30" s="40" t="s">
        <v>481</v>
      </c>
      <c r="Q30" s="40" t="s">
        <v>482</v>
      </c>
      <c r="R30" s="40"/>
      <c r="S30" s="40" t="s">
        <v>463</v>
      </c>
      <c r="T30" s="40" t="s">
        <v>483</v>
      </c>
      <c r="U30" s="40" t="s">
        <v>456</v>
      </c>
      <c r="V30" s="40" t="s">
        <v>483</v>
      </c>
      <c r="W30" s="40" t="s">
        <v>456</v>
      </c>
      <c r="X30" s="40" t="s">
        <v>483</v>
      </c>
      <c r="Y30" s="40" t="s">
        <v>456</v>
      </c>
      <c r="Z30" s="40" t="s">
        <v>483</v>
      </c>
      <c r="AA30" s="40" t="s">
        <v>484</v>
      </c>
      <c r="AB30" s="40"/>
      <c r="AC30" s="40"/>
      <c r="AD30" s="40"/>
      <c r="AE30" s="40" t="s">
        <v>485</v>
      </c>
      <c r="AF30" s="40"/>
      <c r="AG30" s="40"/>
      <c r="AH30" s="40"/>
      <c r="AI30" s="40" t="s">
        <v>486</v>
      </c>
      <c r="AJ30" s="40" t="s">
        <v>487</v>
      </c>
      <c r="AK30" s="40" t="s">
        <v>486</v>
      </c>
      <c r="AL30" s="40"/>
      <c r="AM30" s="40"/>
      <c r="AN30" s="40"/>
      <c r="AO30" s="40"/>
      <c r="AP30" s="32"/>
    </row>
    <row r="31" spans="1:42" s="39" customFormat="1">
      <c r="A31" s="40"/>
      <c r="B31" s="40"/>
      <c r="C31" s="40"/>
      <c r="D31" s="40" t="s">
        <v>488</v>
      </c>
      <c r="E31" s="40"/>
      <c r="F31" s="40"/>
      <c r="G31" s="40"/>
      <c r="H31" s="40"/>
      <c r="I31" s="40"/>
      <c r="J31" s="40"/>
      <c r="K31" s="40"/>
      <c r="L31" s="40" t="s">
        <v>489</v>
      </c>
      <c r="M31" s="40" t="s">
        <v>490</v>
      </c>
      <c r="N31" s="40" t="s">
        <v>467</v>
      </c>
      <c r="O31" s="40" t="s">
        <v>491</v>
      </c>
      <c r="P31" s="40" t="s">
        <v>492</v>
      </c>
      <c r="Q31" s="40" t="s">
        <v>493</v>
      </c>
      <c r="R31" s="40"/>
      <c r="S31" s="40" t="s">
        <v>482</v>
      </c>
      <c r="T31" s="40"/>
      <c r="U31" s="40" t="s">
        <v>494</v>
      </c>
      <c r="V31" s="40"/>
      <c r="W31" s="40" t="s">
        <v>495</v>
      </c>
      <c r="X31" s="40"/>
      <c r="Y31" s="40" t="s">
        <v>495</v>
      </c>
      <c r="Z31" s="40"/>
      <c r="AA31" s="40" t="s">
        <v>495</v>
      </c>
      <c r="AB31" s="40"/>
      <c r="AC31" s="40"/>
      <c r="AD31" s="40"/>
      <c r="AE31" s="40" t="s">
        <v>496</v>
      </c>
      <c r="AF31" s="40"/>
      <c r="AG31" s="40"/>
      <c r="AH31" s="40"/>
      <c r="AI31" s="40" t="s">
        <v>497</v>
      </c>
      <c r="AJ31" s="40"/>
      <c r="AK31" s="40"/>
      <c r="AL31" s="40"/>
      <c r="AM31" s="40"/>
      <c r="AN31" s="40"/>
      <c r="AO31" s="40"/>
      <c r="AP31" s="32"/>
    </row>
    <row r="32" spans="1:42" s="39" customFormat="1">
      <c r="A32" s="40"/>
      <c r="B32" s="40"/>
      <c r="C32" s="40"/>
      <c r="D32" s="40" t="s">
        <v>498</v>
      </c>
      <c r="E32" s="40"/>
      <c r="F32" s="40"/>
      <c r="G32" s="40"/>
      <c r="H32" s="40"/>
      <c r="I32" s="40"/>
      <c r="J32" s="40"/>
      <c r="K32" s="40"/>
      <c r="L32" s="40" t="s">
        <v>499</v>
      </c>
      <c r="M32" s="40"/>
      <c r="N32" s="40"/>
      <c r="O32" s="40"/>
      <c r="P32" s="40" t="s">
        <v>500</v>
      </c>
      <c r="Q32" s="40" t="s">
        <v>501</v>
      </c>
      <c r="R32" s="40"/>
      <c r="S32" s="40" t="s">
        <v>493</v>
      </c>
      <c r="T32" s="40"/>
      <c r="U32" s="40" t="s">
        <v>502</v>
      </c>
      <c r="V32" s="40"/>
      <c r="W32" s="40" t="s">
        <v>502</v>
      </c>
      <c r="X32" s="40"/>
      <c r="Y32" s="40" t="s">
        <v>502</v>
      </c>
      <c r="Z32" s="40"/>
      <c r="AA32" s="40" t="s">
        <v>502</v>
      </c>
      <c r="AB32" s="40"/>
      <c r="AC32" s="40"/>
      <c r="AD32" s="40"/>
      <c r="AE32" s="40"/>
      <c r="AF32" s="40"/>
      <c r="AG32" s="40"/>
      <c r="AH32" s="40"/>
      <c r="AI32" s="40" t="s">
        <v>489</v>
      </c>
      <c r="AJ32" s="40"/>
      <c r="AK32" s="40"/>
      <c r="AL32" s="40"/>
      <c r="AM32" s="40"/>
      <c r="AN32" s="40"/>
      <c r="AO32" s="40"/>
      <c r="AP32" s="32"/>
    </row>
    <row r="33" spans="1:42" s="39" customFormat="1">
      <c r="A33" s="40"/>
      <c r="B33" s="40"/>
      <c r="C33" s="40"/>
      <c r="D33" s="40" t="s">
        <v>503</v>
      </c>
      <c r="E33" s="40"/>
      <c r="F33" s="40"/>
      <c r="G33" s="40"/>
      <c r="H33" s="40"/>
      <c r="I33" s="40"/>
      <c r="J33" s="40"/>
      <c r="K33" s="40"/>
      <c r="L33" s="40" t="s">
        <v>504</v>
      </c>
      <c r="M33" s="40"/>
      <c r="N33" s="40"/>
      <c r="O33" s="40"/>
      <c r="P33" s="40"/>
      <c r="Q33" s="40" t="s">
        <v>505</v>
      </c>
      <c r="R33" s="40"/>
      <c r="S33" s="40" t="s">
        <v>501</v>
      </c>
      <c r="T33" s="40"/>
      <c r="U33" s="40" t="s">
        <v>506</v>
      </c>
      <c r="V33" s="40"/>
      <c r="W33" s="40" t="s">
        <v>506</v>
      </c>
      <c r="X33" s="40"/>
      <c r="Y33" s="40" t="s">
        <v>506</v>
      </c>
      <c r="Z33" s="40"/>
      <c r="AA33" s="40" t="s">
        <v>506</v>
      </c>
      <c r="AB33" s="40"/>
      <c r="AC33" s="40"/>
      <c r="AD33" s="40"/>
      <c r="AE33" s="40"/>
      <c r="AF33" s="40"/>
      <c r="AG33" s="40"/>
      <c r="AH33" s="40"/>
      <c r="AI33" s="40" t="s">
        <v>504</v>
      </c>
      <c r="AJ33" s="40"/>
      <c r="AK33" s="40"/>
      <c r="AL33" s="40"/>
      <c r="AM33" s="40"/>
      <c r="AN33" s="40"/>
      <c r="AO33" s="40"/>
      <c r="AP33" s="32"/>
    </row>
    <row r="34" spans="1:42" s="39" customFormat="1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 t="s">
        <v>507</v>
      </c>
      <c r="M34" s="40"/>
      <c r="N34" s="40"/>
      <c r="O34" s="40"/>
      <c r="P34" s="40"/>
      <c r="Q34" s="40" t="s">
        <v>508</v>
      </c>
      <c r="R34" s="40"/>
      <c r="S34" s="40" t="s">
        <v>505</v>
      </c>
      <c r="T34" s="40"/>
      <c r="U34" s="40" t="s">
        <v>509</v>
      </c>
      <c r="V34" s="40"/>
      <c r="W34" s="40" t="s">
        <v>509</v>
      </c>
      <c r="X34" s="40"/>
      <c r="Y34" s="40" t="s">
        <v>509</v>
      </c>
      <c r="Z34" s="40"/>
      <c r="AA34" s="40" t="s">
        <v>509</v>
      </c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32"/>
    </row>
    <row r="35" spans="1:42" s="39" customFormat="1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 t="s">
        <v>510</v>
      </c>
      <c r="M35" s="40"/>
      <c r="N35" s="40"/>
      <c r="O35" s="40"/>
      <c r="P35" s="40"/>
      <c r="Q35" s="40" t="s">
        <v>511</v>
      </c>
      <c r="R35" s="40"/>
      <c r="S35" s="40" t="s">
        <v>508</v>
      </c>
      <c r="T35" s="40"/>
      <c r="U35" s="40" t="s">
        <v>512</v>
      </c>
      <c r="V35" s="40"/>
      <c r="W35" s="40" t="s">
        <v>512</v>
      </c>
      <c r="X35" s="40"/>
      <c r="Y35" s="40" t="s">
        <v>512</v>
      </c>
      <c r="Z35" s="40"/>
      <c r="AA35" s="40" t="s">
        <v>512</v>
      </c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32"/>
    </row>
    <row r="36" spans="1:42" s="39" customFormat="1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 t="s">
        <v>513</v>
      </c>
      <c r="R36" s="40"/>
      <c r="S36" s="40" t="s">
        <v>511</v>
      </c>
      <c r="T36" s="40"/>
      <c r="U36" s="40" t="s">
        <v>514</v>
      </c>
      <c r="V36" s="40"/>
      <c r="W36" s="40" t="s">
        <v>514</v>
      </c>
      <c r="X36" s="40"/>
      <c r="Y36" s="40" t="s">
        <v>514</v>
      </c>
      <c r="Z36" s="40"/>
      <c r="AA36" s="40" t="s">
        <v>514</v>
      </c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32"/>
    </row>
    <row r="37" spans="1:42" s="39" customFormat="1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 t="s">
        <v>515</v>
      </c>
      <c r="R37" s="40"/>
      <c r="S37" s="40" t="s">
        <v>513</v>
      </c>
      <c r="T37" s="40"/>
      <c r="U37" s="40" t="s">
        <v>499</v>
      </c>
      <c r="V37" s="40"/>
      <c r="W37" s="40" t="s">
        <v>499</v>
      </c>
      <c r="X37" s="40"/>
      <c r="Y37" s="40" t="s">
        <v>499</v>
      </c>
      <c r="Z37" s="40"/>
      <c r="AA37" s="40" t="s">
        <v>499</v>
      </c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32"/>
    </row>
    <row r="38" spans="1:42" s="39" customFormat="1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 t="s">
        <v>516</v>
      </c>
      <c r="R38" s="40"/>
      <c r="S38" s="40" t="s">
        <v>515</v>
      </c>
      <c r="T38" s="40"/>
      <c r="U38" s="40" t="s">
        <v>517</v>
      </c>
      <c r="V38" s="40"/>
      <c r="W38" s="40" t="s">
        <v>517</v>
      </c>
      <c r="X38" s="40"/>
      <c r="Y38" s="40" t="s">
        <v>517</v>
      </c>
      <c r="Z38" s="40"/>
      <c r="AA38" s="40" t="s">
        <v>517</v>
      </c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32"/>
    </row>
    <row r="39" spans="1:42">
      <c r="A39" s="43"/>
      <c r="B39" s="43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 t="s">
        <v>518</v>
      </c>
      <c r="R39" s="43"/>
      <c r="S39" s="43" t="s">
        <v>516</v>
      </c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4"/>
      <c r="AI39" s="44"/>
      <c r="AJ39" s="44"/>
      <c r="AK39" s="44"/>
      <c r="AL39" s="44"/>
      <c r="AM39" s="44"/>
      <c r="AN39" s="44"/>
      <c r="AO39" s="44"/>
      <c r="AP39" s="32"/>
    </row>
    <row r="40" spans="1:42">
      <c r="A40" s="32"/>
      <c r="B40" s="32"/>
      <c r="C40" s="32"/>
      <c r="D40" s="32"/>
      <c r="E40" s="32"/>
      <c r="H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</row>
    <row r="41" spans="1:42">
      <c r="A41" s="32"/>
      <c r="B41" s="32"/>
      <c r="C41" s="32"/>
      <c r="D41" s="32"/>
      <c r="E41" s="32"/>
      <c r="H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</row>
    <row r="42" spans="1:42">
      <c r="A42" s="32"/>
      <c r="B42" s="32"/>
      <c r="C42" s="32"/>
      <c r="D42" s="32"/>
      <c r="E42" s="32"/>
      <c r="H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</row>
    <row r="43" spans="1:42">
      <c r="A43" s="30" t="s">
        <v>519</v>
      </c>
      <c r="C43" s="32"/>
      <c r="D43" s="32"/>
      <c r="E43" s="32"/>
      <c r="H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</row>
    <row r="44" spans="1:42">
      <c r="A44" s="34">
        <v>72</v>
      </c>
      <c r="O44"/>
    </row>
    <row r="45" spans="1:42">
      <c r="A45" s="34">
        <v>74</v>
      </c>
      <c r="O45"/>
    </row>
    <row r="46" spans="1:42">
      <c r="A46" s="34">
        <v>78</v>
      </c>
      <c r="O46"/>
    </row>
    <row r="47" spans="1:42">
      <c r="A47" s="34">
        <v>98</v>
      </c>
      <c r="O47"/>
    </row>
    <row r="48" spans="1:42">
      <c r="A48" s="34">
        <v>101</v>
      </c>
      <c r="O48"/>
    </row>
    <row r="49" spans="1:15">
      <c r="A49" s="34">
        <v>102</v>
      </c>
      <c r="O49"/>
    </row>
    <row r="50" spans="1:15">
      <c r="A50" s="34">
        <v>103</v>
      </c>
      <c r="O50"/>
    </row>
    <row r="51" spans="1:15">
      <c r="O51"/>
    </row>
    <row r="52" spans="1:15">
      <c r="O52"/>
    </row>
    <row r="53" spans="1:15">
      <c r="O53"/>
    </row>
    <row r="54" spans="1:15">
      <c r="O54"/>
    </row>
    <row r="55" spans="1:15">
      <c r="O55"/>
    </row>
    <row r="56" spans="1:15">
      <c r="O56"/>
    </row>
    <row r="57" spans="1:15">
      <c r="O57"/>
    </row>
    <row r="58" spans="1:15">
      <c r="O58"/>
    </row>
    <row r="59" spans="1:15">
      <c r="O59"/>
    </row>
    <row r="60" spans="1:15">
      <c r="O60"/>
    </row>
    <row r="61" spans="1:15">
      <c r="O61"/>
    </row>
    <row r="62" spans="1:15">
      <c r="O62"/>
    </row>
    <row r="63" spans="1:15">
      <c r="O63"/>
    </row>
    <row r="64" spans="1:15">
      <c r="O64"/>
    </row>
    <row r="65" spans="15:15">
      <c r="O65"/>
    </row>
    <row r="66" spans="15:15">
      <c r="O66"/>
    </row>
    <row r="67" spans="15:15">
      <c r="O67"/>
    </row>
    <row r="68" spans="15:15">
      <c r="O68"/>
    </row>
    <row r="69" spans="15:15">
      <c r="O69"/>
    </row>
    <row r="70" spans="15:15">
      <c r="O70"/>
    </row>
    <row r="71" spans="15:15">
      <c r="O71"/>
    </row>
    <row r="72" spans="15:15">
      <c r="O72"/>
    </row>
    <row r="73" spans="15:15">
      <c r="O73"/>
    </row>
    <row r="74" spans="15:15">
      <c r="O74"/>
    </row>
    <row r="75" spans="15:15">
      <c r="O75"/>
    </row>
    <row r="76" spans="15:15">
      <c r="O76"/>
    </row>
    <row r="77" spans="15:15">
      <c r="O77"/>
    </row>
    <row r="78" spans="15:15">
      <c r="O78"/>
    </row>
    <row r="79" spans="15:15">
      <c r="O79"/>
    </row>
    <row r="80" spans="15:15">
      <c r="O80"/>
    </row>
    <row r="81" spans="15:15">
      <c r="O81"/>
    </row>
    <row r="82" spans="15:15">
      <c r="O82"/>
    </row>
    <row r="83" spans="15:15">
      <c r="O83"/>
    </row>
    <row r="84" spans="15:15">
      <c r="O84"/>
    </row>
    <row r="85" spans="15:15">
      <c r="O85"/>
    </row>
    <row r="86" spans="15:15">
      <c r="O86"/>
    </row>
    <row r="87" spans="15:15">
      <c r="O87"/>
    </row>
    <row r="88" spans="15:15">
      <c r="O88"/>
    </row>
    <row r="89" spans="15:15">
      <c r="O89"/>
    </row>
    <row r="90" spans="15:15">
      <c r="O90"/>
    </row>
  </sheetData>
  <sortState xmlns:xlrd2="http://schemas.microsoft.com/office/spreadsheetml/2017/richdata2" ref="A44:A50">
    <sortCondition ref="A44:A50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97E0F-061B-4C10-92B5-22D763A4E42B}">
  <dimension ref="A1:N359"/>
  <sheetViews>
    <sheetView workbookViewId="0">
      <selection activeCell="J179" sqref="J179"/>
    </sheetView>
  </sheetViews>
  <sheetFormatPr defaultRowHeight="15"/>
  <cols>
    <col min="1" max="1" width="14" style="225" bestFit="1" customWidth="1"/>
    <col min="2" max="2" width="26" style="225" bestFit="1" customWidth="1"/>
    <col min="3" max="3" width="26" style="225" customWidth="1"/>
    <col min="4" max="4" width="16.28515625" style="225" bestFit="1" customWidth="1"/>
    <col min="5" max="5" width="9.140625" style="225"/>
    <col min="6" max="6" width="13.85546875" style="226" bestFit="1" customWidth="1"/>
    <col min="7" max="7" width="9.140625" style="226" customWidth="1"/>
    <col min="8" max="8" width="11.5703125" style="225" customWidth="1"/>
    <col min="9" max="9" width="9.140625" style="225" customWidth="1"/>
    <col min="10" max="10" width="47.7109375" style="225" bestFit="1" customWidth="1"/>
    <col min="11" max="11" width="9.140625" style="225" bestFit="1" customWidth="1"/>
    <col min="12" max="16384" width="9.140625" style="225"/>
  </cols>
  <sheetData>
    <row r="1" spans="1:14">
      <c r="A1" s="220" t="s">
        <v>389</v>
      </c>
      <c r="B1" s="221" t="s">
        <v>520</v>
      </c>
      <c r="C1" s="221" t="s">
        <v>521</v>
      </c>
      <c r="D1" s="221" t="s">
        <v>522</v>
      </c>
      <c r="E1" s="221" t="s">
        <v>523</v>
      </c>
      <c r="F1" s="222" t="s">
        <v>524</v>
      </c>
      <c r="G1" s="222" t="s">
        <v>525</v>
      </c>
      <c r="H1" s="221" t="s">
        <v>526</v>
      </c>
      <c r="I1" s="221" t="s">
        <v>527</v>
      </c>
      <c r="J1" s="223" t="s">
        <v>528</v>
      </c>
      <c r="K1" s="224" t="s">
        <v>529</v>
      </c>
    </row>
    <row r="2" spans="1:14" hidden="1">
      <c r="A2" s="225" t="s">
        <v>530</v>
      </c>
      <c r="B2" s="225" t="s">
        <v>531</v>
      </c>
      <c r="C2" s="225" t="s">
        <v>532</v>
      </c>
      <c r="D2" s="225" t="s">
        <v>533</v>
      </c>
      <c r="E2" s="225">
        <v>98</v>
      </c>
      <c r="F2" s="226">
        <v>501.30900000000003</v>
      </c>
      <c r="G2" s="226">
        <v>512</v>
      </c>
      <c r="H2" s="225" t="s">
        <v>534</v>
      </c>
      <c r="I2" s="225" t="s">
        <v>535</v>
      </c>
      <c r="J2" s="225" t="s">
        <v>536</v>
      </c>
      <c r="K2" s="225" t="s">
        <v>537</v>
      </c>
    </row>
    <row r="3" spans="1:14" hidden="1">
      <c r="A3" s="225" t="s">
        <v>530</v>
      </c>
      <c r="B3" s="225" t="s">
        <v>531</v>
      </c>
      <c r="C3" s="225" t="s">
        <v>532</v>
      </c>
      <c r="D3" s="225" t="s">
        <v>533</v>
      </c>
      <c r="E3" s="225">
        <v>98</v>
      </c>
      <c r="F3" s="226">
        <v>512</v>
      </c>
      <c r="G3" s="226">
        <v>521</v>
      </c>
      <c r="H3" s="225" t="s">
        <v>534</v>
      </c>
      <c r="I3" s="225">
        <v>512521</v>
      </c>
      <c r="J3" s="225" t="s">
        <v>536</v>
      </c>
      <c r="K3" s="225" t="s">
        <v>537</v>
      </c>
    </row>
    <row r="4" spans="1:14" hidden="1">
      <c r="A4" s="225" t="s">
        <v>530</v>
      </c>
      <c r="B4" s="225" t="s">
        <v>531</v>
      </c>
      <c r="C4" s="225" t="s">
        <v>532</v>
      </c>
      <c r="D4" s="225" t="s">
        <v>533</v>
      </c>
      <c r="E4" s="225">
        <v>98</v>
      </c>
      <c r="F4" s="226">
        <v>521</v>
      </c>
      <c r="G4" s="226">
        <v>529.20000000000005</v>
      </c>
      <c r="H4" s="225" t="s">
        <v>534</v>
      </c>
      <c r="I4" s="225" t="s">
        <v>538</v>
      </c>
      <c r="J4" s="225" t="s">
        <v>536</v>
      </c>
      <c r="K4" s="225" t="s">
        <v>537</v>
      </c>
    </row>
    <row r="5" spans="1:14" hidden="1">
      <c r="A5" s="225" t="s">
        <v>530</v>
      </c>
      <c r="B5" s="225" t="s">
        <v>531</v>
      </c>
      <c r="C5" s="225" t="s">
        <v>532</v>
      </c>
      <c r="D5" s="225" t="s">
        <v>533</v>
      </c>
      <c r="E5" s="225">
        <v>98</v>
      </c>
      <c r="F5" s="226">
        <v>529.20000000000005</v>
      </c>
      <c r="G5" s="226">
        <v>531.91399999999999</v>
      </c>
      <c r="H5" s="225" t="s">
        <v>539</v>
      </c>
      <c r="I5" s="225" t="s">
        <v>540</v>
      </c>
      <c r="J5" s="225" t="s">
        <v>536</v>
      </c>
      <c r="K5" s="225" t="s">
        <v>537</v>
      </c>
    </row>
    <row r="6" spans="1:14" hidden="1">
      <c r="A6" s="225" t="s">
        <v>530</v>
      </c>
      <c r="B6" s="225" t="s">
        <v>531</v>
      </c>
      <c r="C6" s="225" t="s">
        <v>532</v>
      </c>
      <c r="D6" s="225" t="s">
        <v>533</v>
      </c>
      <c r="E6" s="225">
        <v>98</v>
      </c>
      <c r="F6" s="226">
        <v>529.20000000000005</v>
      </c>
      <c r="G6" s="226">
        <v>531.91399999999999</v>
      </c>
      <c r="H6" s="225" t="s">
        <v>539</v>
      </c>
      <c r="I6" s="225" t="s">
        <v>541</v>
      </c>
      <c r="J6" s="225" t="s">
        <v>536</v>
      </c>
      <c r="K6" s="225" t="s">
        <v>537</v>
      </c>
    </row>
    <row r="7" spans="1:14" hidden="1">
      <c r="A7" s="225" t="s">
        <v>530</v>
      </c>
      <c r="B7" s="225" t="s">
        <v>531</v>
      </c>
      <c r="C7" s="225" t="s">
        <v>532</v>
      </c>
      <c r="D7" s="225" t="s">
        <v>533</v>
      </c>
      <c r="E7" s="225">
        <v>98</v>
      </c>
      <c r="F7" s="226">
        <v>531.91399999999999</v>
      </c>
      <c r="G7" s="226">
        <v>539</v>
      </c>
      <c r="H7" s="225" t="s">
        <v>542</v>
      </c>
      <c r="I7" s="225" t="s">
        <v>543</v>
      </c>
      <c r="J7" s="225" t="s">
        <v>536</v>
      </c>
      <c r="K7" s="225" t="s">
        <v>537</v>
      </c>
    </row>
    <row r="8" spans="1:14" hidden="1">
      <c r="A8" s="225" t="s">
        <v>530</v>
      </c>
      <c r="B8" s="225" t="s">
        <v>531</v>
      </c>
      <c r="C8" s="225" t="s">
        <v>532</v>
      </c>
      <c r="D8" s="225" t="s">
        <v>533</v>
      </c>
      <c r="E8" s="225">
        <v>98</v>
      </c>
      <c r="F8" s="226">
        <v>539</v>
      </c>
      <c r="G8" s="226">
        <v>548.154</v>
      </c>
      <c r="H8" s="225" t="s">
        <v>542</v>
      </c>
      <c r="I8" s="225" t="s">
        <v>544</v>
      </c>
      <c r="J8" s="225" t="s">
        <v>536</v>
      </c>
      <c r="K8" s="225" t="s">
        <v>537</v>
      </c>
      <c r="N8" s="227"/>
    </row>
    <row r="9" spans="1:14" hidden="1">
      <c r="A9" s="225" t="s">
        <v>530</v>
      </c>
      <c r="B9" s="225" t="s">
        <v>531</v>
      </c>
      <c r="C9" s="225" t="s">
        <v>532</v>
      </c>
      <c r="D9" s="225" t="s">
        <v>533</v>
      </c>
      <c r="E9" s="225">
        <v>98</v>
      </c>
      <c r="F9" s="226">
        <v>548.154</v>
      </c>
      <c r="G9" s="226">
        <v>550.87599999999998</v>
      </c>
      <c r="H9" s="225" t="s">
        <v>545</v>
      </c>
      <c r="I9" s="225" t="s">
        <v>546</v>
      </c>
      <c r="J9" s="225" t="s">
        <v>536</v>
      </c>
      <c r="K9" s="225" t="s">
        <v>537</v>
      </c>
    </row>
    <row r="10" spans="1:14" hidden="1">
      <c r="A10" s="225" t="s">
        <v>530</v>
      </c>
      <c r="B10" s="225" t="s">
        <v>531</v>
      </c>
      <c r="C10" s="225" t="s">
        <v>532</v>
      </c>
      <c r="D10" s="225" t="s">
        <v>533</v>
      </c>
      <c r="E10" s="225">
        <v>98</v>
      </c>
      <c r="F10" s="226">
        <v>548.154</v>
      </c>
      <c r="G10" s="226">
        <v>550.87599999999998</v>
      </c>
      <c r="H10" s="225" t="s">
        <v>545</v>
      </c>
      <c r="I10" s="225" t="s">
        <v>547</v>
      </c>
      <c r="J10" s="225" t="s">
        <v>536</v>
      </c>
      <c r="K10" s="225" t="s">
        <v>537</v>
      </c>
    </row>
    <row r="11" spans="1:14" hidden="1">
      <c r="A11" s="225" t="s">
        <v>530</v>
      </c>
      <c r="B11" s="225" t="s">
        <v>531</v>
      </c>
      <c r="C11" s="225" t="s">
        <v>532</v>
      </c>
      <c r="D11" s="225" t="s">
        <v>533</v>
      </c>
      <c r="E11" s="225">
        <v>98</v>
      </c>
      <c r="F11" s="226">
        <v>550.87599999999998</v>
      </c>
      <c r="G11" s="226">
        <v>556</v>
      </c>
      <c r="H11" s="225" t="s">
        <v>548</v>
      </c>
      <c r="I11" s="225" t="s">
        <v>549</v>
      </c>
      <c r="J11" s="225" t="s">
        <v>536</v>
      </c>
      <c r="K11" s="225" t="s">
        <v>537</v>
      </c>
    </row>
    <row r="12" spans="1:14" hidden="1">
      <c r="A12" s="225" t="s">
        <v>530</v>
      </c>
      <c r="B12" s="225" t="s">
        <v>531</v>
      </c>
      <c r="C12" s="225" t="s">
        <v>532</v>
      </c>
      <c r="D12" s="225" t="s">
        <v>533</v>
      </c>
      <c r="E12" s="225">
        <v>98</v>
      </c>
      <c r="F12" s="226">
        <v>556</v>
      </c>
      <c r="G12" s="226">
        <v>562.79200000000003</v>
      </c>
      <c r="H12" s="225" t="s">
        <v>548</v>
      </c>
      <c r="I12" s="225" t="s">
        <v>550</v>
      </c>
      <c r="J12" s="225" t="s">
        <v>536</v>
      </c>
      <c r="K12" s="225" t="s">
        <v>537</v>
      </c>
    </row>
    <row r="13" spans="1:14" hidden="1">
      <c r="A13" s="225" t="s">
        <v>530</v>
      </c>
      <c r="B13" s="225" t="s">
        <v>531</v>
      </c>
      <c r="C13" s="225" t="s">
        <v>532</v>
      </c>
      <c r="D13" s="225" t="s">
        <v>533</v>
      </c>
      <c r="E13" s="225">
        <v>98</v>
      </c>
      <c r="F13" s="226">
        <v>562.79200000000003</v>
      </c>
      <c r="G13" s="226">
        <v>565.49900000000002</v>
      </c>
      <c r="H13" s="225" t="s">
        <v>551</v>
      </c>
      <c r="I13" s="225" t="s">
        <v>552</v>
      </c>
      <c r="J13" s="225" t="s">
        <v>536</v>
      </c>
      <c r="K13" s="225" t="s">
        <v>537</v>
      </c>
    </row>
    <row r="14" spans="1:14" hidden="1">
      <c r="A14" s="225" t="s">
        <v>530</v>
      </c>
      <c r="B14" s="225" t="s">
        <v>531</v>
      </c>
      <c r="C14" s="225" t="s">
        <v>532</v>
      </c>
      <c r="D14" s="225" t="s">
        <v>533</v>
      </c>
      <c r="E14" s="225">
        <v>98</v>
      </c>
      <c r="F14" s="226">
        <v>562.79200000000003</v>
      </c>
      <c r="G14" s="226">
        <v>565.49900000000002</v>
      </c>
      <c r="H14" s="225" t="s">
        <v>551</v>
      </c>
      <c r="I14" s="225" t="s">
        <v>553</v>
      </c>
      <c r="J14" s="225" t="s">
        <v>536</v>
      </c>
      <c r="K14" s="225" t="s">
        <v>537</v>
      </c>
    </row>
    <row r="15" spans="1:14" hidden="1">
      <c r="A15" s="225" t="s">
        <v>530</v>
      </c>
      <c r="B15" s="225" t="s">
        <v>531</v>
      </c>
      <c r="C15" s="225" t="s">
        <v>532</v>
      </c>
      <c r="D15" s="225" t="s">
        <v>533</v>
      </c>
      <c r="E15" s="225">
        <v>98</v>
      </c>
      <c r="F15" s="226">
        <v>565.49900000000002</v>
      </c>
      <c r="G15" s="226">
        <v>575</v>
      </c>
      <c r="H15" s="225" t="s">
        <v>554</v>
      </c>
      <c r="I15" s="225" t="s">
        <v>555</v>
      </c>
      <c r="J15" s="225" t="s">
        <v>536</v>
      </c>
      <c r="K15" s="225" t="s">
        <v>537</v>
      </c>
    </row>
    <row r="16" spans="1:14" hidden="1">
      <c r="A16" s="225" t="s">
        <v>530</v>
      </c>
      <c r="B16" s="225" t="s">
        <v>531</v>
      </c>
      <c r="C16" s="225" t="s">
        <v>532</v>
      </c>
      <c r="D16" s="225" t="s">
        <v>533</v>
      </c>
      <c r="E16" s="225">
        <v>98</v>
      </c>
      <c r="F16" s="226">
        <v>575</v>
      </c>
      <c r="G16" s="226">
        <v>585</v>
      </c>
      <c r="H16" s="225" t="s">
        <v>554</v>
      </c>
      <c r="I16" s="225">
        <v>575585</v>
      </c>
      <c r="J16" s="225" t="s">
        <v>536</v>
      </c>
      <c r="K16" s="225" t="s">
        <v>537</v>
      </c>
    </row>
    <row r="17" spans="1:11" hidden="1">
      <c r="A17" s="225" t="s">
        <v>530</v>
      </c>
      <c r="B17" s="225" t="s">
        <v>531</v>
      </c>
      <c r="C17" s="225" t="s">
        <v>532</v>
      </c>
      <c r="D17" s="225" t="s">
        <v>533</v>
      </c>
      <c r="E17" s="225">
        <v>98</v>
      </c>
      <c r="F17" s="226">
        <v>585</v>
      </c>
      <c r="G17" s="226">
        <v>596.16099999999994</v>
      </c>
      <c r="H17" s="225" t="s">
        <v>554</v>
      </c>
      <c r="I17" s="225" t="s">
        <v>556</v>
      </c>
      <c r="J17" s="225" t="s">
        <v>536</v>
      </c>
      <c r="K17" s="225" t="s">
        <v>537</v>
      </c>
    </row>
    <row r="18" spans="1:11" hidden="1">
      <c r="A18" s="225" t="s">
        <v>530</v>
      </c>
      <c r="B18" s="225" t="s">
        <v>531</v>
      </c>
      <c r="C18" s="225" t="s">
        <v>532</v>
      </c>
      <c r="D18" s="225" t="s">
        <v>533</v>
      </c>
      <c r="E18" s="225">
        <v>98</v>
      </c>
      <c r="F18" s="226">
        <v>596.16099999999994</v>
      </c>
      <c r="G18" s="226">
        <v>599.19899999999996</v>
      </c>
      <c r="H18" s="225" t="s">
        <v>557</v>
      </c>
      <c r="I18" s="225" t="s">
        <v>558</v>
      </c>
      <c r="J18" s="225" t="s">
        <v>536</v>
      </c>
      <c r="K18" s="225" t="s">
        <v>537</v>
      </c>
    </row>
    <row r="19" spans="1:11" hidden="1">
      <c r="A19" s="225" t="s">
        <v>530</v>
      </c>
      <c r="B19" s="225" t="s">
        <v>531</v>
      </c>
      <c r="C19" s="225" t="s">
        <v>532</v>
      </c>
      <c r="D19" s="225" t="s">
        <v>533</v>
      </c>
      <c r="E19" s="225">
        <v>98</v>
      </c>
      <c r="F19" s="226">
        <v>596.16099999999994</v>
      </c>
      <c r="G19" s="226">
        <v>599.19899999999996</v>
      </c>
      <c r="H19" s="225" t="s">
        <v>557</v>
      </c>
      <c r="I19" s="225" t="s">
        <v>559</v>
      </c>
      <c r="J19" s="225" t="s">
        <v>536</v>
      </c>
      <c r="K19" s="225" t="s">
        <v>537</v>
      </c>
    </row>
    <row r="20" spans="1:11" hidden="1">
      <c r="A20" s="225" t="s">
        <v>530</v>
      </c>
      <c r="B20" s="225" t="s">
        <v>531</v>
      </c>
      <c r="C20" s="225" t="s">
        <v>532</v>
      </c>
      <c r="D20" s="225" t="s">
        <v>533</v>
      </c>
      <c r="E20" s="225">
        <v>98</v>
      </c>
      <c r="F20" s="226">
        <v>599.19899999999996</v>
      </c>
      <c r="G20" s="226">
        <v>612.44899999999996</v>
      </c>
      <c r="H20" s="225" t="s">
        <v>560</v>
      </c>
      <c r="I20" s="225" t="s">
        <v>561</v>
      </c>
      <c r="J20" s="225" t="s">
        <v>536</v>
      </c>
      <c r="K20" s="225" t="s">
        <v>537</v>
      </c>
    </row>
    <row r="21" spans="1:11" hidden="1">
      <c r="A21" s="225" t="s">
        <v>530</v>
      </c>
      <c r="B21" s="225" t="s">
        <v>531</v>
      </c>
      <c r="C21" s="225" t="s">
        <v>532</v>
      </c>
      <c r="D21" s="225" t="s">
        <v>533</v>
      </c>
      <c r="E21" s="225">
        <v>98</v>
      </c>
      <c r="F21" s="226">
        <v>612.44899999999996</v>
      </c>
      <c r="G21" s="226">
        <v>614.60799999999995</v>
      </c>
      <c r="H21" s="225" t="s">
        <v>562</v>
      </c>
      <c r="I21" s="225" t="s">
        <v>563</v>
      </c>
      <c r="J21" s="225" t="s">
        <v>536</v>
      </c>
      <c r="K21" s="225" t="s">
        <v>537</v>
      </c>
    </row>
    <row r="22" spans="1:11" hidden="1">
      <c r="A22" s="225" t="s">
        <v>530</v>
      </c>
      <c r="B22" s="225" t="s">
        <v>531</v>
      </c>
      <c r="C22" s="225" t="s">
        <v>532</v>
      </c>
      <c r="D22" s="225" t="s">
        <v>533</v>
      </c>
      <c r="E22" s="225">
        <v>98</v>
      </c>
      <c r="F22" s="226">
        <v>612.44899999999996</v>
      </c>
      <c r="G22" s="226">
        <v>614.60799999999995</v>
      </c>
      <c r="H22" s="225" t="s">
        <v>562</v>
      </c>
      <c r="I22" s="225" t="s">
        <v>564</v>
      </c>
      <c r="J22" s="225" t="s">
        <v>536</v>
      </c>
      <c r="K22" s="225" t="s">
        <v>537</v>
      </c>
    </row>
    <row r="23" spans="1:11" hidden="1">
      <c r="A23" s="225" t="s">
        <v>530</v>
      </c>
      <c r="B23" s="225" t="s">
        <v>531</v>
      </c>
      <c r="C23" s="225" t="s">
        <v>532</v>
      </c>
      <c r="D23" s="225" t="s">
        <v>533</v>
      </c>
      <c r="E23" s="225">
        <v>98</v>
      </c>
      <c r="F23" s="226">
        <v>614.60799999999995</v>
      </c>
      <c r="G23" s="226">
        <v>615.40800000000002</v>
      </c>
      <c r="H23" s="225" t="s">
        <v>565</v>
      </c>
      <c r="I23" s="225" t="s">
        <v>566</v>
      </c>
      <c r="J23" s="225" t="s">
        <v>536</v>
      </c>
      <c r="K23" s="225" t="s">
        <v>537</v>
      </c>
    </row>
    <row r="24" spans="1:11" hidden="1">
      <c r="A24" s="225" t="s">
        <v>530</v>
      </c>
      <c r="B24" s="225" t="s">
        <v>531</v>
      </c>
      <c r="C24" s="225" t="s">
        <v>532</v>
      </c>
      <c r="D24" s="225" t="s">
        <v>533</v>
      </c>
      <c r="E24" s="225">
        <v>98</v>
      </c>
      <c r="F24" s="226">
        <v>614.60799999999995</v>
      </c>
      <c r="G24" s="226">
        <v>615.40800000000002</v>
      </c>
      <c r="H24" s="225" t="s">
        <v>565</v>
      </c>
      <c r="I24" s="225" t="s">
        <v>567</v>
      </c>
      <c r="J24" s="225" t="s">
        <v>536</v>
      </c>
      <c r="K24" s="225" t="s">
        <v>537</v>
      </c>
    </row>
    <row r="25" spans="1:11" hidden="1">
      <c r="A25" s="225" t="s">
        <v>530</v>
      </c>
      <c r="B25" s="225" t="s">
        <v>531</v>
      </c>
      <c r="C25" s="225" t="s">
        <v>532</v>
      </c>
      <c r="D25" s="225" t="s">
        <v>533</v>
      </c>
      <c r="E25" s="225">
        <v>98</v>
      </c>
      <c r="F25" s="226">
        <v>615.40800000000002</v>
      </c>
      <c r="G25" s="226">
        <v>617.928</v>
      </c>
      <c r="H25" s="225" t="s">
        <v>568</v>
      </c>
      <c r="I25" s="225" t="s">
        <v>569</v>
      </c>
      <c r="J25" s="225" t="s">
        <v>536</v>
      </c>
      <c r="K25" s="225" t="s">
        <v>537</v>
      </c>
    </row>
    <row r="26" spans="1:11" hidden="1">
      <c r="A26" s="225" t="s">
        <v>530</v>
      </c>
      <c r="B26" s="225" t="s">
        <v>531</v>
      </c>
      <c r="C26" s="225" t="s">
        <v>532</v>
      </c>
      <c r="D26" s="225" t="s">
        <v>533</v>
      </c>
      <c r="E26" s="225">
        <v>98</v>
      </c>
      <c r="F26" s="226">
        <v>615.40800000000002</v>
      </c>
      <c r="G26" s="226">
        <v>617.928</v>
      </c>
      <c r="H26" s="225" t="s">
        <v>568</v>
      </c>
      <c r="I26" s="225" t="s">
        <v>570</v>
      </c>
      <c r="J26" s="225" t="s">
        <v>536</v>
      </c>
      <c r="K26" s="225" t="s">
        <v>537</v>
      </c>
    </row>
    <row r="27" spans="1:11" hidden="1">
      <c r="A27" s="225" t="s">
        <v>530</v>
      </c>
      <c r="B27" s="225" t="s">
        <v>531</v>
      </c>
      <c r="C27" s="225" t="s">
        <v>532</v>
      </c>
      <c r="D27" s="225" t="s">
        <v>533</v>
      </c>
      <c r="E27" s="225">
        <v>98</v>
      </c>
      <c r="F27" s="226">
        <v>617.928</v>
      </c>
      <c r="G27" s="226">
        <v>630.08600000000001</v>
      </c>
      <c r="H27" s="225" t="s">
        <v>571</v>
      </c>
      <c r="I27" s="225" t="s">
        <v>572</v>
      </c>
      <c r="J27" s="225" t="s">
        <v>536</v>
      </c>
      <c r="K27" s="225" t="s">
        <v>537</v>
      </c>
    </row>
    <row r="28" spans="1:11" hidden="1">
      <c r="A28" s="225" t="s">
        <v>530</v>
      </c>
      <c r="B28" s="225" t="s">
        <v>531</v>
      </c>
      <c r="C28" s="225" t="s">
        <v>532</v>
      </c>
      <c r="D28" s="225" t="s">
        <v>533</v>
      </c>
      <c r="E28" s="225">
        <v>98</v>
      </c>
      <c r="F28" s="226">
        <v>630.08600000000001</v>
      </c>
      <c r="G28" s="226">
        <v>633.15800000000002</v>
      </c>
      <c r="H28" s="225" t="s">
        <v>573</v>
      </c>
      <c r="I28" s="225" t="s">
        <v>574</v>
      </c>
      <c r="J28" s="225" t="s">
        <v>536</v>
      </c>
      <c r="K28" s="225" t="s">
        <v>537</v>
      </c>
    </row>
    <row r="29" spans="1:11" hidden="1">
      <c r="A29" s="225" t="s">
        <v>530</v>
      </c>
      <c r="B29" s="225" t="s">
        <v>531</v>
      </c>
      <c r="C29" s="225" t="s">
        <v>532</v>
      </c>
      <c r="D29" s="225" t="s">
        <v>533</v>
      </c>
      <c r="E29" s="225">
        <v>98</v>
      </c>
      <c r="F29" s="226">
        <v>630.08600000000001</v>
      </c>
      <c r="G29" s="226">
        <v>633.15800000000002</v>
      </c>
      <c r="H29" s="225" t="s">
        <v>573</v>
      </c>
      <c r="I29" s="225" t="s">
        <v>575</v>
      </c>
      <c r="J29" s="225" t="s">
        <v>536</v>
      </c>
      <c r="K29" s="225" t="s">
        <v>537</v>
      </c>
    </row>
    <row r="30" spans="1:11" hidden="1">
      <c r="A30" s="225" t="s">
        <v>530</v>
      </c>
      <c r="B30" s="225" t="s">
        <v>531</v>
      </c>
      <c r="C30" s="225" t="s">
        <v>532</v>
      </c>
      <c r="D30" s="225" t="s">
        <v>533</v>
      </c>
      <c r="E30" s="225">
        <v>98</v>
      </c>
      <c r="F30" s="226">
        <v>633.15800000000002</v>
      </c>
      <c r="G30" s="226">
        <v>643</v>
      </c>
      <c r="H30" s="225" t="s">
        <v>576</v>
      </c>
      <c r="I30" s="225" t="s">
        <v>577</v>
      </c>
      <c r="J30" s="225" t="s">
        <v>536</v>
      </c>
      <c r="K30" s="225" t="s">
        <v>537</v>
      </c>
    </row>
    <row r="31" spans="1:11" hidden="1">
      <c r="A31" s="225" t="s">
        <v>530</v>
      </c>
      <c r="B31" s="225" t="s">
        <v>531</v>
      </c>
      <c r="C31" s="225" t="s">
        <v>532</v>
      </c>
      <c r="D31" s="225" t="s">
        <v>533</v>
      </c>
      <c r="E31" s="225">
        <v>98</v>
      </c>
      <c r="F31" s="226">
        <v>643</v>
      </c>
      <c r="G31" s="226">
        <v>651</v>
      </c>
      <c r="H31" s="225" t="s">
        <v>576</v>
      </c>
      <c r="I31" s="225">
        <v>643651</v>
      </c>
      <c r="J31" s="225" t="s">
        <v>536</v>
      </c>
      <c r="K31" s="225" t="s">
        <v>537</v>
      </c>
    </row>
    <row r="32" spans="1:11" hidden="1">
      <c r="A32" s="225" t="s">
        <v>530</v>
      </c>
      <c r="B32" s="225" t="s">
        <v>531</v>
      </c>
      <c r="C32" s="225" t="s">
        <v>532</v>
      </c>
      <c r="D32" s="225" t="s">
        <v>533</v>
      </c>
      <c r="E32" s="225">
        <v>98</v>
      </c>
      <c r="F32" s="226">
        <v>651</v>
      </c>
      <c r="G32" s="226">
        <v>659.65</v>
      </c>
      <c r="H32" s="225" t="s">
        <v>576</v>
      </c>
      <c r="I32" s="225" t="s">
        <v>578</v>
      </c>
      <c r="J32" s="225" t="s">
        <v>536</v>
      </c>
      <c r="K32" s="225" t="s">
        <v>537</v>
      </c>
    </row>
    <row r="33" spans="1:11" hidden="1">
      <c r="A33" s="225" t="s">
        <v>530</v>
      </c>
      <c r="B33" s="225" t="s">
        <v>531</v>
      </c>
      <c r="C33" s="225" t="s">
        <v>532</v>
      </c>
      <c r="D33" s="225" t="s">
        <v>533</v>
      </c>
      <c r="E33" s="225">
        <v>98</v>
      </c>
      <c r="F33" s="226">
        <v>659.65</v>
      </c>
      <c r="G33" s="226">
        <v>662.37</v>
      </c>
      <c r="H33" s="225" t="s">
        <v>579</v>
      </c>
      <c r="I33" s="225" t="s">
        <v>580</v>
      </c>
      <c r="J33" s="225" t="s">
        <v>536</v>
      </c>
      <c r="K33" s="225" t="s">
        <v>537</v>
      </c>
    </row>
    <row r="34" spans="1:11" hidden="1">
      <c r="A34" s="225" t="s">
        <v>530</v>
      </c>
      <c r="B34" s="225" t="s">
        <v>531</v>
      </c>
      <c r="C34" s="225" t="s">
        <v>532</v>
      </c>
      <c r="D34" s="225" t="s">
        <v>533</v>
      </c>
      <c r="E34" s="225">
        <v>98</v>
      </c>
      <c r="F34" s="226">
        <v>659.65</v>
      </c>
      <c r="G34" s="226">
        <v>662.37</v>
      </c>
      <c r="H34" s="225" t="s">
        <v>579</v>
      </c>
      <c r="I34" s="225" t="s">
        <v>581</v>
      </c>
      <c r="J34" s="225" t="s">
        <v>536</v>
      </c>
      <c r="K34" s="225" t="s">
        <v>537</v>
      </c>
    </row>
    <row r="35" spans="1:11" hidden="1">
      <c r="A35" s="225" t="s">
        <v>530</v>
      </c>
      <c r="B35" s="225" t="s">
        <v>531</v>
      </c>
      <c r="C35" s="225" t="s">
        <v>532</v>
      </c>
      <c r="D35" s="225" t="s">
        <v>533</v>
      </c>
      <c r="E35" s="225">
        <v>98</v>
      </c>
      <c r="F35" s="226">
        <v>662.37</v>
      </c>
      <c r="G35" s="226">
        <v>671</v>
      </c>
      <c r="H35" s="225" t="s">
        <v>582</v>
      </c>
      <c r="I35" s="225" t="s">
        <v>583</v>
      </c>
      <c r="J35" s="225" t="s">
        <v>536</v>
      </c>
      <c r="K35" s="225" t="s">
        <v>537</v>
      </c>
    </row>
    <row r="36" spans="1:11" hidden="1">
      <c r="A36" s="225" t="s">
        <v>530</v>
      </c>
      <c r="B36" s="225" t="s">
        <v>531</v>
      </c>
      <c r="C36" s="225" t="s">
        <v>532</v>
      </c>
      <c r="D36" s="225" t="s">
        <v>533</v>
      </c>
      <c r="E36" s="225">
        <v>98</v>
      </c>
      <c r="F36" s="226">
        <v>671</v>
      </c>
      <c r="G36" s="226">
        <v>677</v>
      </c>
      <c r="H36" s="225" t="s">
        <v>11</v>
      </c>
      <c r="I36" s="225">
        <v>671677</v>
      </c>
      <c r="J36" s="225" t="s">
        <v>536</v>
      </c>
      <c r="K36" s="225" t="s">
        <v>537</v>
      </c>
    </row>
    <row r="37" spans="1:11" hidden="1">
      <c r="A37" s="225" t="s">
        <v>530</v>
      </c>
      <c r="B37" s="225" t="s">
        <v>531</v>
      </c>
      <c r="C37" s="225" t="s">
        <v>532</v>
      </c>
      <c r="D37" s="225" t="s">
        <v>533</v>
      </c>
      <c r="E37" s="225">
        <v>98</v>
      </c>
      <c r="F37" s="226">
        <v>677</v>
      </c>
      <c r="G37" s="226">
        <v>688.38199999999995</v>
      </c>
      <c r="H37" s="225" t="s">
        <v>582</v>
      </c>
      <c r="I37" s="225" t="s">
        <v>584</v>
      </c>
      <c r="J37" s="225" t="s">
        <v>536</v>
      </c>
      <c r="K37" s="225" t="s">
        <v>537</v>
      </c>
    </row>
    <row r="38" spans="1:11" hidden="1">
      <c r="A38" s="225" t="s">
        <v>530</v>
      </c>
      <c r="B38" s="225" t="s">
        <v>531</v>
      </c>
      <c r="C38" s="225" t="s">
        <v>532</v>
      </c>
      <c r="D38" s="225" t="s">
        <v>533</v>
      </c>
      <c r="E38" s="225">
        <v>98</v>
      </c>
      <c r="F38" s="226">
        <v>688.38199999999995</v>
      </c>
      <c r="G38" s="226">
        <v>691.12900000000002</v>
      </c>
      <c r="H38" s="225" t="s">
        <v>585</v>
      </c>
      <c r="I38" s="225" t="s">
        <v>586</v>
      </c>
      <c r="J38" s="225" t="s">
        <v>536</v>
      </c>
      <c r="K38" s="225" t="s">
        <v>537</v>
      </c>
    </row>
    <row r="39" spans="1:11" hidden="1">
      <c r="A39" s="225" t="s">
        <v>530</v>
      </c>
      <c r="B39" s="225" t="s">
        <v>531</v>
      </c>
      <c r="C39" s="225" t="s">
        <v>532</v>
      </c>
      <c r="D39" s="225" t="s">
        <v>533</v>
      </c>
      <c r="E39" s="225">
        <v>98</v>
      </c>
      <c r="F39" s="226">
        <v>688.38199999999995</v>
      </c>
      <c r="G39" s="226">
        <v>691.12900000000002</v>
      </c>
      <c r="H39" s="225" t="s">
        <v>585</v>
      </c>
      <c r="I39" s="225" t="s">
        <v>587</v>
      </c>
      <c r="J39" s="225" t="s">
        <v>536</v>
      </c>
      <c r="K39" s="225" t="s">
        <v>537</v>
      </c>
    </row>
    <row r="40" spans="1:11" hidden="1">
      <c r="A40" s="225" t="s">
        <v>530</v>
      </c>
      <c r="B40" s="225" t="s">
        <v>531</v>
      </c>
      <c r="C40" s="225" t="s">
        <v>532</v>
      </c>
      <c r="D40" s="225" t="s">
        <v>533</v>
      </c>
      <c r="E40" s="225">
        <v>98</v>
      </c>
      <c r="F40" s="226">
        <v>691.12900000000002</v>
      </c>
      <c r="G40" s="226">
        <v>699</v>
      </c>
      <c r="H40" s="225" t="s">
        <v>588</v>
      </c>
      <c r="I40" s="225" t="s">
        <v>589</v>
      </c>
      <c r="J40" s="225" t="s">
        <v>536</v>
      </c>
      <c r="K40" s="225" t="s">
        <v>537</v>
      </c>
    </row>
    <row r="41" spans="1:11" hidden="1">
      <c r="A41" s="225" t="s">
        <v>530</v>
      </c>
      <c r="B41" s="225" t="s">
        <v>531</v>
      </c>
      <c r="C41" s="225" t="s">
        <v>532</v>
      </c>
      <c r="D41" s="225" t="s">
        <v>533</v>
      </c>
      <c r="E41" s="225">
        <v>98</v>
      </c>
      <c r="F41" s="226">
        <v>699</v>
      </c>
      <c r="G41" s="226">
        <v>710</v>
      </c>
      <c r="H41" s="225" t="s">
        <v>588</v>
      </c>
      <c r="I41" s="225">
        <v>699710</v>
      </c>
      <c r="J41" s="225" t="s">
        <v>536</v>
      </c>
      <c r="K41" s="225" t="s">
        <v>537</v>
      </c>
    </row>
    <row r="42" spans="1:11" hidden="1">
      <c r="A42" s="225" t="s">
        <v>530</v>
      </c>
      <c r="B42" s="225" t="s">
        <v>531</v>
      </c>
      <c r="C42" s="225" t="s">
        <v>532</v>
      </c>
      <c r="D42" s="225" t="s">
        <v>533</v>
      </c>
      <c r="E42" s="225">
        <v>98</v>
      </c>
      <c r="F42" s="226">
        <v>710</v>
      </c>
      <c r="G42" s="226">
        <v>719.14099999999996</v>
      </c>
      <c r="H42" s="225" t="s">
        <v>588</v>
      </c>
      <c r="I42" s="225" t="s">
        <v>590</v>
      </c>
      <c r="J42" s="225" t="s">
        <v>536</v>
      </c>
      <c r="K42" s="225" t="s">
        <v>537</v>
      </c>
    </row>
    <row r="43" spans="1:11" hidden="1">
      <c r="A43" s="225" t="s">
        <v>530</v>
      </c>
      <c r="B43" s="225" t="s">
        <v>531</v>
      </c>
      <c r="C43" s="225" t="s">
        <v>532</v>
      </c>
      <c r="D43" s="225" t="s">
        <v>533</v>
      </c>
      <c r="E43" s="225">
        <v>98</v>
      </c>
      <c r="F43" s="226">
        <v>719.14099999999996</v>
      </c>
      <c r="G43" s="226">
        <v>721.86699999999996</v>
      </c>
      <c r="H43" s="225" t="s">
        <v>591</v>
      </c>
      <c r="I43" s="225" t="s">
        <v>592</v>
      </c>
      <c r="J43" s="225" t="s">
        <v>536</v>
      </c>
      <c r="K43" s="225" t="s">
        <v>537</v>
      </c>
    </row>
    <row r="44" spans="1:11" hidden="1">
      <c r="A44" s="225" t="s">
        <v>530</v>
      </c>
      <c r="B44" s="225" t="s">
        <v>531</v>
      </c>
      <c r="C44" s="225" t="s">
        <v>532</v>
      </c>
      <c r="D44" s="225" t="s">
        <v>533</v>
      </c>
      <c r="E44" s="225">
        <v>98</v>
      </c>
      <c r="F44" s="226">
        <v>719.14099999999996</v>
      </c>
      <c r="G44" s="226">
        <v>721.86699999999996</v>
      </c>
      <c r="H44" s="225" t="s">
        <v>591</v>
      </c>
      <c r="I44" s="225" t="s">
        <v>593</v>
      </c>
      <c r="J44" s="225" t="s">
        <v>536</v>
      </c>
      <c r="K44" s="225" t="s">
        <v>537</v>
      </c>
    </row>
    <row r="45" spans="1:11" hidden="1">
      <c r="A45" s="225" t="s">
        <v>530</v>
      </c>
      <c r="B45" s="225" t="s">
        <v>531</v>
      </c>
      <c r="C45" s="225" t="s">
        <v>532</v>
      </c>
      <c r="D45" s="225" t="s">
        <v>533</v>
      </c>
      <c r="E45" s="225">
        <v>98</v>
      </c>
      <c r="F45" s="226">
        <v>721.86699999999996</v>
      </c>
      <c r="G45" s="226">
        <v>732</v>
      </c>
      <c r="H45" s="225" t="s">
        <v>594</v>
      </c>
      <c r="I45" s="225" t="s">
        <v>595</v>
      </c>
      <c r="J45" s="225" t="s">
        <v>536</v>
      </c>
      <c r="K45" s="225" t="s">
        <v>537</v>
      </c>
    </row>
    <row r="46" spans="1:11" hidden="1">
      <c r="A46" s="225" t="s">
        <v>530</v>
      </c>
      <c r="B46" s="225" t="s">
        <v>531</v>
      </c>
      <c r="C46" s="225" t="s">
        <v>532</v>
      </c>
      <c r="D46" s="225" t="s">
        <v>533</v>
      </c>
      <c r="E46" s="225">
        <v>98</v>
      </c>
      <c r="F46" s="226">
        <v>732</v>
      </c>
      <c r="G46" s="226">
        <v>744</v>
      </c>
      <c r="H46" s="225" t="s">
        <v>594</v>
      </c>
      <c r="I46" s="225">
        <v>732744</v>
      </c>
      <c r="J46" s="225" t="s">
        <v>536</v>
      </c>
      <c r="K46" s="225" t="s">
        <v>537</v>
      </c>
    </row>
    <row r="47" spans="1:11" hidden="1">
      <c r="A47" s="225" t="s">
        <v>530</v>
      </c>
      <c r="B47" s="225" t="s">
        <v>531</v>
      </c>
      <c r="C47" s="225" t="s">
        <v>532</v>
      </c>
      <c r="D47" s="225" t="s">
        <v>533</v>
      </c>
      <c r="E47" s="225">
        <v>98</v>
      </c>
      <c r="F47" s="226">
        <v>744</v>
      </c>
      <c r="G47" s="226">
        <v>751.5</v>
      </c>
      <c r="H47" s="225" t="s">
        <v>594</v>
      </c>
      <c r="I47" s="225" t="s">
        <v>596</v>
      </c>
      <c r="J47" s="225" t="s">
        <v>536</v>
      </c>
      <c r="K47" s="225" t="s">
        <v>537</v>
      </c>
    </row>
    <row r="48" spans="1:11" hidden="1">
      <c r="A48" s="225" t="s">
        <v>530</v>
      </c>
      <c r="B48" s="225" t="s">
        <v>531</v>
      </c>
      <c r="C48" s="225" t="s">
        <v>532</v>
      </c>
      <c r="D48" s="225" t="s">
        <v>533</v>
      </c>
      <c r="E48" s="225">
        <v>98</v>
      </c>
      <c r="F48" s="226">
        <v>751.5</v>
      </c>
      <c r="G48" s="226">
        <v>754.15599999999995</v>
      </c>
      <c r="H48" s="225" t="s">
        <v>594</v>
      </c>
      <c r="I48" s="225" t="s">
        <v>597</v>
      </c>
      <c r="J48" s="225" t="s">
        <v>536</v>
      </c>
      <c r="K48" s="225" t="s">
        <v>537</v>
      </c>
    </row>
    <row r="49" spans="1:11" hidden="1">
      <c r="A49" s="225" t="s">
        <v>530</v>
      </c>
      <c r="B49" s="225" t="s">
        <v>531</v>
      </c>
      <c r="C49" s="225" t="s">
        <v>532</v>
      </c>
      <c r="D49" s="225" t="s">
        <v>533</v>
      </c>
      <c r="E49" s="225">
        <v>98</v>
      </c>
      <c r="F49" s="226">
        <v>751.56500000000005</v>
      </c>
      <c r="G49" s="226">
        <v>754.15599999999995</v>
      </c>
      <c r="H49" s="225" t="s">
        <v>594</v>
      </c>
      <c r="I49" s="225" t="s">
        <v>598</v>
      </c>
      <c r="J49" s="225" t="s">
        <v>536</v>
      </c>
      <c r="K49" s="225" t="s">
        <v>537</v>
      </c>
    </row>
    <row r="50" spans="1:11" hidden="1">
      <c r="A50" s="225" t="s">
        <v>530</v>
      </c>
      <c r="B50" s="225" t="s">
        <v>531</v>
      </c>
      <c r="C50" s="225" t="s">
        <v>532</v>
      </c>
      <c r="D50" s="225" t="s">
        <v>533</v>
      </c>
      <c r="E50" s="225">
        <v>98</v>
      </c>
      <c r="F50" s="226">
        <v>754.15599999999995</v>
      </c>
      <c r="G50" s="226">
        <v>759.3</v>
      </c>
      <c r="H50" s="225" t="s">
        <v>599</v>
      </c>
      <c r="I50" s="225" t="s">
        <v>600</v>
      </c>
      <c r="J50" s="225" t="s">
        <v>536</v>
      </c>
      <c r="K50" s="225" t="s">
        <v>537</v>
      </c>
    </row>
    <row r="51" spans="1:11" hidden="1">
      <c r="A51" s="225" t="s">
        <v>530</v>
      </c>
      <c r="B51" s="225" t="s">
        <v>531</v>
      </c>
      <c r="C51" s="225" t="s">
        <v>532</v>
      </c>
      <c r="D51" s="225" t="s">
        <v>533</v>
      </c>
      <c r="E51" s="225">
        <v>98</v>
      </c>
      <c r="F51" s="226">
        <v>754.15599999999995</v>
      </c>
      <c r="G51" s="226">
        <v>757.66499999999996</v>
      </c>
      <c r="H51" s="225" t="s">
        <v>599</v>
      </c>
      <c r="I51" s="225" t="s">
        <v>601</v>
      </c>
      <c r="J51" s="225" t="s">
        <v>536</v>
      </c>
      <c r="K51" s="225" t="s">
        <v>537</v>
      </c>
    </row>
    <row r="52" spans="1:11" hidden="1">
      <c r="A52" s="225" t="s">
        <v>530</v>
      </c>
      <c r="B52" s="225" t="s">
        <v>602</v>
      </c>
      <c r="C52" s="225" t="s">
        <v>603</v>
      </c>
      <c r="D52" s="225" t="s">
        <v>533</v>
      </c>
      <c r="E52" s="225">
        <v>74</v>
      </c>
      <c r="F52" s="226">
        <v>290.75099999999998</v>
      </c>
      <c r="G52" s="226">
        <v>290.78699999999998</v>
      </c>
      <c r="H52" s="225" t="s">
        <v>604</v>
      </c>
      <c r="I52" s="225" t="s">
        <v>605</v>
      </c>
      <c r="J52" s="225" t="s">
        <v>606</v>
      </c>
      <c r="K52" s="225" t="s">
        <v>607</v>
      </c>
    </row>
    <row r="53" spans="1:11" hidden="1">
      <c r="A53" s="225" t="s">
        <v>530</v>
      </c>
      <c r="B53" s="225" t="s">
        <v>602</v>
      </c>
      <c r="C53" s="225" t="s">
        <v>603</v>
      </c>
      <c r="D53" s="225" t="s">
        <v>533</v>
      </c>
      <c r="E53" s="225">
        <v>74</v>
      </c>
      <c r="F53" s="226">
        <v>290.78699999999998</v>
      </c>
      <c r="G53" s="226">
        <v>291.36900000000003</v>
      </c>
      <c r="H53" s="225" t="s">
        <v>608</v>
      </c>
      <c r="I53" s="225" t="s">
        <v>609</v>
      </c>
      <c r="J53" s="225" t="s">
        <v>606</v>
      </c>
      <c r="K53" s="225" t="s">
        <v>607</v>
      </c>
    </row>
    <row r="54" spans="1:11" hidden="1">
      <c r="A54" s="225" t="s">
        <v>530</v>
      </c>
      <c r="B54" s="225" t="s">
        <v>602</v>
      </c>
      <c r="C54" s="225" t="s">
        <v>603</v>
      </c>
      <c r="D54" s="225" t="s">
        <v>533</v>
      </c>
      <c r="E54" s="225">
        <v>74</v>
      </c>
      <c r="F54" s="226">
        <v>290.78699999999998</v>
      </c>
      <c r="G54" s="226">
        <v>291.36900000000003</v>
      </c>
      <c r="H54" s="225" t="s">
        <v>608</v>
      </c>
      <c r="I54" s="225" t="s">
        <v>610</v>
      </c>
      <c r="J54" s="225" t="s">
        <v>606</v>
      </c>
      <c r="K54" s="225" t="s">
        <v>607</v>
      </c>
    </row>
    <row r="55" spans="1:11" hidden="1">
      <c r="A55" s="225" t="s">
        <v>530</v>
      </c>
      <c r="B55" s="225" t="s">
        <v>611</v>
      </c>
      <c r="C55" s="225" t="s">
        <v>603</v>
      </c>
      <c r="D55" s="225" t="s">
        <v>533</v>
      </c>
      <c r="E55" s="225">
        <v>74</v>
      </c>
      <c r="F55" s="226">
        <v>291.36900000000003</v>
      </c>
      <c r="G55" s="226">
        <v>293.26100000000002</v>
      </c>
      <c r="H55" s="225" t="s">
        <v>608</v>
      </c>
      <c r="I55" s="225" t="s">
        <v>612</v>
      </c>
      <c r="J55" s="225" t="s">
        <v>606</v>
      </c>
      <c r="K55" s="225" t="s">
        <v>607</v>
      </c>
    </row>
    <row r="56" spans="1:11" hidden="1">
      <c r="A56" s="225" t="s">
        <v>530</v>
      </c>
      <c r="B56" s="225" t="s">
        <v>602</v>
      </c>
      <c r="C56" s="225" t="s">
        <v>603</v>
      </c>
      <c r="D56" s="225" t="s">
        <v>533</v>
      </c>
      <c r="E56" s="225">
        <v>74</v>
      </c>
      <c r="F56" s="226">
        <v>291.36900000000003</v>
      </c>
      <c r="G56" s="226">
        <v>293.26</v>
      </c>
      <c r="H56" s="225" t="s">
        <v>608</v>
      </c>
      <c r="I56" s="225" t="s">
        <v>613</v>
      </c>
      <c r="J56" s="225" t="s">
        <v>606</v>
      </c>
      <c r="K56" s="225" t="s">
        <v>607</v>
      </c>
    </row>
    <row r="57" spans="1:11" hidden="1">
      <c r="A57" s="225" t="s">
        <v>530</v>
      </c>
      <c r="B57" s="225" t="s">
        <v>602</v>
      </c>
      <c r="C57" s="225" t="s">
        <v>603</v>
      </c>
      <c r="D57" s="225" t="s">
        <v>533</v>
      </c>
      <c r="E57" s="225">
        <v>74</v>
      </c>
      <c r="F57" s="226">
        <v>293.26</v>
      </c>
      <c r="G57" s="226">
        <v>293.96499999999997</v>
      </c>
      <c r="H57" s="225" t="s">
        <v>614</v>
      </c>
      <c r="I57" s="225" t="s">
        <v>615</v>
      </c>
      <c r="J57" s="225" t="s">
        <v>606</v>
      </c>
      <c r="K57" s="225" t="s">
        <v>607</v>
      </c>
    </row>
    <row r="58" spans="1:11" hidden="1">
      <c r="A58" s="225" t="s">
        <v>530</v>
      </c>
      <c r="B58" s="225" t="s">
        <v>602</v>
      </c>
      <c r="C58" s="225" t="s">
        <v>603</v>
      </c>
      <c r="D58" s="225" t="s">
        <v>533</v>
      </c>
      <c r="E58" s="225">
        <v>74</v>
      </c>
      <c r="F58" s="226">
        <v>293.26100000000002</v>
      </c>
      <c r="G58" s="226">
        <v>293.96499999999997</v>
      </c>
      <c r="H58" s="225" t="s">
        <v>614</v>
      </c>
      <c r="I58" s="225" t="s">
        <v>616</v>
      </c>
      <c r="J58" s="225" t="s">
        <v>606</v>
      </c>
      <c r="K58" s="225" t="s">
        <v>607</v>
      </c>
    </row>
    <row r="59" spans="1:11" hidden="1">
      <c r="A59" s="225" t="s">
        <v>530</v>
      </c>
      <c r="B59" s="225" t="s">
        <v>602</v>
      </c>
      <c r="C59" s="225" t="s">
        <v>603</v>
      </c>
      <c r="D59" s="225" t="s">
        <v>533</v>
      </c>
      <c r="E59" s="225">
        <v>74</v>
      </c>
      <c r="F59" s="226">
        <v>293.96499999999997</v>
      </c>
      <c r="G59" s="226">
        <v>300.97899999999998</v>
      </c>
      <c r="H59" s="225" t="s">
        <v>614</v>
      </c>
      <c r="I59" s="225" t="s">
        <v>617</v>
      </c>
      <c r="J59" s="225" t="s">
        <v>606</v>
      </c>
      <c r="K59" s="225" t="s">
        <v>607</v>
      </c>
    </row>
    <row r="60" spans="1:11" hidden="1">
      <c r="A60" s="225" t="s">
        <v>530</v>
      </c>
      <c r="B60" s="225" t="s">
        <v>602</v>
      </c>
      <c r="C60" s="225" t="s">
        <v>603</v>
      </c>
      <c r="D60" s="225" t="s">
        <v>533</v>
      </c>
      <c r="E60" s="225">
        <v>74</v>
      </c>
      <c r="F60" s="226">
        <v>300.97899999999998</v>
      </c>
      <c r="G60" s="226">
        <v>304.07799999999997</v>
      </c>
      <c r="H60" s="225" t="s">
        <v>618</v>
      </c>
      <c r="I60" s="225" t="s">
        <v>619</v>
      </c>
      <c r="J60" s="225" t="s">
        <v>606</v>
      </c>
      <c r="K60" s="225" t="s">
        <v>607</v>
      </c>
    </row>
    <row r="61" spans="1:11" hidden="1">
      <c r="A61" s="225" t="s">
        <v>530</v>
      </c>
      <c r="B61" s="225" t="s">
        <v>602</v>
      </c>
      <c r="C61" s="225" t="s">
        <v>603</v>
      </c>
      <c r="D61" s="225" t="s">
        <v>533</v>
      </c>
      <c r="E61" s="225">
        <v>74</v>
      </c>
      <c r="F61" s="226">
        <v>300.97899999999998</v>
      </c>
      <c r="G61" s="226">
        <v>304.07799999999997</v>
      </c>
      <c r="H61" s="225" t="s">
        <v>618</v>
      </c>
      <c r="I61" s="225" t="s">
        <v>620</v>
      </c>
      <c r="J61" s="225" t="s">
        <v>606</v>
      </c>
      <c r="K61" s="225" t="s">
        <v>607</v>
      </c>
    </row>
    <row r="62" spans="1:11" hidden="1">
      <c r="A62" s="225" t="s">
        <v>530</v>
      </c>
      <c r="B62" s="225" t="s">
        <v>602</v>
      </c>
      <c r="C62" s="225" t="s">
        <v>603</v>
      </c>
      <c r="D62" s="225" t="s">
        <v>533</v>
      </c>
      <c r="E62" s="225">
        <v>74</v>
      </c>
      <c r="F62" s="226">
        <v>304.07799999999997</v>
      </c>
      <c r="G62" s="226">
        <v>309</v>
      </c>
      <c r="H62" s="225" t="s">
        <v>621</v>
      </c>
      <c r="I62" s="225" t="s">
        <v>622</v>
      </c>
      <c r="J62" s="225" t="s">
        <v>606</v>
      </c>
      <c r="K62" s="225" t="s">
        <v>607</v>
      </c>
    </row>
    <row r="63" spans="1:11" hidden="1">
      <c r="A63" s="225" t="s">
        <v>530</v>
      </c>
      <c r="B63" s="225" t="s">
        <v>602</v>
      </c>
      <c r="C63" s="225" t="s">
        <v>603</v>
      </c>
      <c r="D63" s="225" t="s">
        <v>533</v>
      </c>
      <c r="E63" s="225">
        <v>74</v>
      </c>
      <c r="F63" s="226">
        <v>309</v>
      </c>
      <c r="G63" s="226">
        <v>314.54000000000002</v>
      </c>
      <c r="H63" s="225" t="s">
        <v>621</v>
      </c>
      <c r="I63" s="225" t="s">
        <v>623</v>
      </c>
      <c r="J63" s="225" t="s">
        <v>606</v>
      </c>
      <c r="K63" s="225" t="s">
        <v>607</v>
      </c>
    </row>
    <row r="64" spans="1:11" hidden="1">
      <c r="A64" s="225" t="s">
        <v>530</v>
      </c>
      <c r="B64" s="225" t="s">
        <v>602</v>
      </c>
      <c r="C64" s="225" t="s">
        <v>603</v>
      </c>
      <c r="D64" s="225" t="s">
        <v>533</v>
      </c>
      <c r="E64" s="225">
        <v>74</v>
      </c>
      <c r="F64" s="226">
        <v>314.54000000000002</v>
      </c>
      <c r="G64" s="226">
        <v>317.25200000000001</v>
      </c>
      <c r="H64" s="225" t="s">
        <v>624</v>
      </c>
      <c r="I64" s="225" t="s">
        <v>625</v>
      </c>
      <c r="J64" s="225" t="s">
        <v>606</v>
      </c>
      <c r="K64" s="225" t="s">
        <v>607</v>
      </c>
    </row>
    <row r="65" spans="1:11" hidden="1">
      <c r="A65" s="225" t="s">
        <v>530</v>
      </c>
      <c r="B65" s="225" t="s">
        <v>602</v>
      </c>
      <c r="C65" s="225" t="s">
        <v>603</v>
      </c>
      <c r="D65" s="225" t="s">
        <v>533</v>
      </c>
      <c r="E65" s="225">
        <v>74</v>
      </c>
      <c r="F65" s="226">
        <v>314.54000000000002</v>
      </c>
      <c r="G65" s="226">
        <v>317.25200000000001</v>
      </c>
      <c r="H65" s="225" t="s">
        <v>624</v>
      </c>
      <c r="I65" s="225" t="s">
        <v>626</v>
      </c>
      <c r="J65" s="225" t="s">
        <v>606</v>
      </c>
      <c r="K65" s="225" t="s">
        <v>607</v>
      </c>
    </row>
    <row r="66" spans="1:11" hidden="1">
      <c r="A66" s="225" t="s">
        <v>530</v>
      </c>
      <c r="B66" s="225" t="s">
        <v>602</v>
      </c>
      <c r="C66" s="225" t="s">
        <v>603</v>
      </c>
      <c r="D66" s="225" t="s">
        <v>533</v>
      </c>
      <c r="E66" s="225">
        <v>74</v>
      </c>
      <c r="F66" s="226">
        <v>317.25200000000001</v>
      </c>
      <c r="G66" s="226">
        <v>326</v>
      </c>
      <c r="H66" s="225" t="s">
        <v>627</v>
      </c>
      <c r="I66" s="225" t="s">
        <v>628</v>
      </c>
      <c r="J66" s="225" t="s">
        <v>606</v>
      </c>
      <c r="K66" s="225" t="s">
        <v>607</v>
      </c>
    </row>
    <row r="67" spans="1:11" hidden="1">
      <c r="A67" s="225" t="s">
        <v>530</v>
      </c>
      <c r="B67" s="225" t="s">
        <v>602</v>
      </c>
      <c r="C67" s="225" t="s">
        <v>603</v>
      </c>
      <c r="D67" s="225" t="s">
        <v>533</v>
      </c>
      <c r="E67" s="225">
        <v>74</v>
      </c>
      <c r="F67" s="226">
        <v>326</v>
      </c>
      <c r="G67" s="226">
        <v>335.31</v>
      </c>
      <c r="H67" s="225" t="s">
        <v>627</v>
      </c>
      <c r="I67" s="225" t="s">
        <v>629</v>
      </c>
      <c r="J67" s="225" t="s">
        <v>606</v>
      </c>
      <c r="K67" s="225" t="s">
        <v>607</v>
      </c>
    </row>
    <row r="68" spans="1:11" hidden="1">
      <c r="A68" s="225" t="s">
        <v>530</v>
      </c>
      <c r="B68" s="225" t="s">
        <v>602</v>
      </c>
      <c r="C68" s="225" t="s">
        <v>603</v>
      </c>
      <c r="D68" s="225" t="s">
        <v>533</v>
      </c>
      <c r="E68" s="225">
        <v>74</v>
      </c>
      <c r="F68" s="226">
        <v>335.31</v>
      </c>
      <c r="G68" s="226">
        <v>338.31</v>
      </c>
      <c r="H68" s="225" t="s">
        <v>630</v>
      </c>
      <c r="I68" s="225" t="s">
        <v>631</v>
      </c>
      <c r="J68" s="225" t="s">
        <v>606</v>
      </c>
      <c r="K68" s="225" t="s">
        <v>607</v>
      </c>
    </row>
    <row r="69" spans="1:11" hidden="1">
      <c r="A69" s="225" t="s">
        <v>530</v>
      </c>
      <c r="B69" s="225" t="s">
        <v>602</v>
      </c>
      <c r="C69" s="225" t="s">
        <v>603</v>
      </c>
      <c r="D69" s="225" t="s">
        <v>533</v>
      </c>
      <c r="E69" s="225">
        <v>74</v>
      </c>
      <c r="F69" s="226">
        <v>335.31</v>
      </c>
      <c r="G69" s="226">
        <v>338.31</v>
      </c>
      <c r="H69" s="225" t="s">
        <v>630</v>
      </c>
      <c r="I69" s="225" t="s">
        <v>632</v>
      </c>
      <c r="J69" s="225" t="s">
        <v>606</v>
      </c>
      <c r="K69" s="225" t="s">
        <v>607</v>
      </c>
    </row>
    <row r="70" spans="1:11" hidden="1">
      <c r="A70" s="225" t="s">
        <v>530</v>
      </c>
      <c r="B70" s="225" t="s">
        <v>602</v>
      </c>
      <c r="C70" s="225" t="s">
        <v>603</v>
      </c>
      <c r="D70" s="225" t="s">
        <v>533</v>
      </c>
      <c r="E70" s="225">
        <v>74</v>
      </c>
      <c r="F70" s="226">
        <v>338.31</v>
      </c>
      <c r="G70" s="226">
        <v>350</v>
      </c>
      <c r="H70" s="225" t="s">
        <v>633</v>
      </c>
      <c r="I70" s="225" t="s">
        <v>634</v>
      </c>
      <c r="J70" s="225" t="s">
        <v>606</v>
      </c>
      <c r="K70" s="225" t="s">
        <v>607</v>
      </c>
    </row>
    <row r="71" spans="1:11" hidden="1">
      <c r="A71" s="225" t="s">
        <v>530</v>
      </c>
      <c r="B71" s="225" t="s">
        <v>602</v>
      </c>
      <c r="C71" s="225" t="s">
        <v>603</v>
      </c>
      <c r="D71" s="225" t="s">
        <v>533</v>
      </c>
      <c r="E71" s="225">
        <v>74</v>
      </c>
      <c r="F71" s="226">
        <v>350</v>
      </c>
      <c r="G71" s="226">
        <v>362.04399999999998</v>
      </c>
      <c r="H71" s="225" t="s">
        <v>633</v>
      </c>
      <c r="I71" s="225" t="s">
        <v>635</v>
      </c>
      <c r="J71" s="225" t="s">
        <v>606</v>
      </c>
      <c r="K71" s="225" t="s">
        <v>607</v>
      </c>
    </row>
    <row r="72" spans="1:11" hidden="1">
      <c r="A72" s="225" t="s">
        <v>530</v>
      </c>
      <c r="B72" s="225" t="s">
        <v>602</v>
      </c>
      <c r="C72" s="225" t="s">
        <v>603</v>
      </c>
      <c r="D72" s="225" t="s">
        <v>533</v>
      </c>
      <c r="E72" s="225">
        <v>74</v>
      </c>
      <c r="F72" s="226">
        <v>362.04399999999998</v>
      </c>
      <c r="G72" s="226">
        <v>364.67099999999999</v>
      </c>
      <c r="H72" s="225" t="s">
        <v>636</v>
      </c>
      <c r="I72" s="225" t="s">
        <v>637</v>
      </c>
      <c r="J72" s="225" t="s">
        <v>606</v>
      </c>
      <c r="K72" s="225" t="s">
        <v>607</v>
      </c>
    </row>
    <row r="73" spans="1:11" hidden="1">
      <c r="A73" s="225" t="s">
        <v>530</v>
      </c>
      <c r="B73" s="225" t="s">
        <v>602</v>
      </c>
      <c r="C73" s="225" t="s">
        <v>603</v>
      </c>
      <c r="D73" s="225" t="s">
        <v>533</v>
      </c>
      <c r="E73" s="225">
        <v>74</v>
      </c>
      <c r="F73" s="226">
        <v>362.04399999999998</v>
      </c>
      <c r="G73" s="226">
        <v>364.67099999999999</v>
      </c>
      <c r="H73" s="225" t="s">
        <v>636</v>
      </c>
      <c r="I73" s="225" t="s">
        <v>638</v>
      </c>
      <c r="J73" s="225" t="s">
        <v>606</v>
      </c>
      <c r="K73" s="225" t="s">
        <v>607</v>
      </c>
    </row>
    <row r="74" spans="1:11" hidden="1">
      <c r="A74" s="225" t="s">
        <v>530</v>
      </c>
      <c r="B74" s="225" t="s">
        <v>602</v>
      </c>
      <c r="C74" s="225" t="s">
        <v>603</v>
      </c>
      <c r="D74" s="225" t="s">
        <v>533</v>
      </c>
      <c r="E74" s="225">
        <v>74</v>
      </c>
      <c r="F74" s="226">
        <v>364.67099999999999</v>
      </c>
      <c r="G74" s="226">
        <v>370</v>
      </c>
      <c r="H74" s="225" t="s">
        <v>639</v>
      </c>
      <c r="I74" s="225" t="s">
        <v>640</v>
      </c>
      <c r="J74" s="225" t="s">
        <v>606</v>
      </c>
      <c r="K74" s="225" t="s">
        <v>607</v>
      </c>
    </row>
    <row r="75" spans="1:11" hidden="1">
      <c r="A75" s="225" t="s">
        <v>530</v>
      </c>
      <c r="B75" s="225" t="s">
        <v>602</v>
      </c>
      <c r="C75" s="225" t="s">
        <v>603</v>
      </c>
      <c r="D75" s="225" t="s">
        <v>533</v>
      </c>
      <c r="E75" s="225">
        <v>74</v>
      </c>
      <c r="F75" s="226">
        <v>370</v>
      </c>
      <c r="G75" s="226">
        <v>375.471</v>
      </c>
      <c r="H75" s="225" t="s">
        <v>639</v>
      </c>
      <c r="I75" s="225" t="s">
        <v>641</v>
      </c>
      <c r="J75" s="225" t="s">
        <v>606</v>
      </c>
      <c r="K75" s="225" t="s">
        <v>607</v>
      </c>
    </row>
    <row r="76" spans="1:11" hidden="1">
      <c r="A76" s="225" t="s">
        <v>530</v>
      </c>
      <c r="B76" s="225" t="s">
        <v>602</v>
      </c>
      <c r="C76" s="225" t="s">
        <v>603</v>
      </c>
      <c r="D76" s="225" t="s">
        <v>533</v>
      </c>
      <c r="E76" s="225">
        <v>74</v>
      </c>
      <c r="F76" s="226">
        <v>375.471</v>
      </c>
      <c r="G76" s="226">
        <v>378.45800000000003</v>
      </c>
      <c r="H76" s="225" t="s">
        <v>642</v>
      </c>
      <c r="I76" s="225" t="s">
        <v>643</v>
      </c>
      <c r="J76" s="225" t="s">
        <v>606</v>
      </c>
      <c r="K76" s="225" t="s">
        <v>607</v>
      </c>
    </row>
    <row r="77" spans="1:11" hidden="1">
      <c r="A77" s="225" t="s">
        <v>530</v>
      </c>
      <c r="B77" s="225" t="s">
        <v>602</v>
      </c>
      <c r="C77" s="225" t="s">
        <v>603</v>
      </c>
      <c r="D77" s="225" t="s">
        <v>533</v>
      </c>
      <c r="E77" s="225">
        <v>74</v>
      </c>
      <c r="F77" s="226">
        <v>375.471</v>
      </c>
      <c r="G77" s="226">
        <v>378.45800000000003</v>
      </c>
      <c r="H77" s="225" t="s">
        <v>642</v>
      </c>
      <c r="I77" s="225" t="s">
        <v>644</v>
      </c>
      <c r="J77" s="225" t="s">
        <v>606</v>
      </c>
      <c r="K77" s="225" t="s">
        <v>607</v>
      </c>
    </row>
    <row r="78" spans="1:11" hidden="1">
      <c r="A78" s="225" t="s">
        <v>530</v>
      </c>
      <c r="B78" s="225" t="s">
        <v>602</v>
      </c>
      <c r="C78" s="225" t="s">
        <v>603</v>
      </c>
      <c r="D78" s="225" t="s">
        <v>533</v>
      </c>
      <c r="E78" s="225">
        <v>74</v>
      </c>
      <c r="F78" s="226">
        <v>378.45800000000003</v>
      </c>
      <c r="G78" s="226">
        <v>389</v>
      </c>
      <c r="H78" s="225" t="s">
        <v>645</v>
      </c>
      <c r="I78" s="225" t="s">
        <v>646</v>
      </c>
      <c r="J78" s="225" t="s">
        <v>606</v>
      </c>
      <c r="K78" s="225" t="s">
        <v>607</v>
      </c>
    </row>
    <row r="79" spans="1:11" hidden="1">
      <c r="A79" s="225" t="s">
        <v>530</v>
      </c>
      <c r="B79" s="225" t="s">
        <v>602</v>
      </c>
      <c r="C79" s="225" t="s">
        <v>603</v>
      </c>
      <c r="D79" s="225" t="s">
        <v>533</v>
      </c>
      <c r="E79" s="225">
        <v>74</v>
      </c>
      <c r="F79" s="226">
        <v>389</v>
      </c>
      <c r="G79" s="226">
        <v>399.34100000000001</v>
      </c>
      <c r="H79" s="225" t="s">
        <v>645</v>
      </c>
      <c r="I79" s="225" t="s">
        <v>647</v>
      </c>
      <c r="J79" s="225" t="s">
        <v>606</v>
      </c>
      <c r="K79" s="225" t="s">
        <v>607</v>
      </c>
    </row>
    <row r="80" spans="1:11" hidden="1">
      <c r="A80" s="225" t="s">
        <v>530</v>
      </c>
      <c r="B80" s="225" t="s">
        <v>602</v>
      </c>
      <c r="C80" s="225" t="s">
        <v>603</v>
      </c>
      <c r="D80" s="225" t="s">
        <v>533</v>
      </c>
      <c r="E80" s="225">
        <v>74</v>
      </c>
      <c r="F80" s="226">
        <v>399.34100000000001</v>
      </c>
      <c r="G80" s="226">
        <v>400.94099999999997</v>
      </c>
      <c r="H80" s="225" t="s">
        <v>648</v>
      </c>
      <c r="I80" s="225" t="s">
        <v>649</v>
      </c>
      <c r="J80" s="225" t="s">
        <v>606</v>
      </c>
      <c r="K80" s="225" t="s">
        <v>607</v>
      </c>
    </row>
    <row r="81" spans="1:11" hidden="1">
      <c r="A81" s="225" t="s">
        <v>530</v>
      </c>
      <c r="B81" s="225" t="s">
        <v>602</v>
      </c>
      <c r="C81" s="225" t="s">
        <v>603</v>
      </c>
      <c r="D81" s="225" t="s">
        <v>533</v>
      </c>
      <c r="E81" s="225">
        <v>74</v>
      </c>
      <c r="F81" s="226">
        <v>400.94099999999997</v>
      </c>
      <c r="G81" s="226">
        <v>403.13299999999998</v>
      </c>
      <c r="H81" s="225" t="s">
        <v>650</v>
      </c>
      <c r="I81" s="225" t="s">
        <v>651</v>
      </c>
      <c r="J81" s="225" t="s">
        <v>606</v>
      </c>
      <c r="K81" s="225" t="s">
        <v>607</v>
      </c>
    </row>
    <row r="82" spans="1:11" hidden="1">
      <c r="A82" s="225" t="s">
        <v>530</v>
      </c>
      <c r="B82" s="225" t="s">
        <v>602</v>
      </c>
      <c r="C82" s="225" t="s">
        <v>603</v>
      </c>
      <c r="D82" s="225" t="s">
        <v>533</v>
      </c>
      <c r="E82" s="225">
        <v>74</v>
      </c>
      <c r="F82" s="226">
        <v>400.94099999999997</v>
      </c>
      <c r="G82" s="226">
        <v>403.13299999999998</v>
      </c>
      <c r="H82" s="225" t="s">
        <v>650</v>
      </c>
      <c r="I82" s="225" t="s">
        <v>652</v>
      </c>
      <c r="J82" s="225" t="s">
        <v>606</v>
      </c>
      <c r="K82" s="225" t="s">
        <v>607</v>
      </c>
    </row>
    <row r="83" spans="1:11" hidden="1">
      <c r="A83" s="225" t="s">
        <v>530</v>
      </c>
      <c r="B83" s="225" t="s">
        <v>602</v>
      </c>
      <c r="C83" s="225" t="s">
        <v>603</v>
      </c>
      <c r="D83" s="225" t="s">
        <v>533</v>
      </c>
      <c r="E83" s="225">
        <v>74</v>
      </c>
      <c r="F83" s="226">
        <v>403.13299999999998</v>
      </c>
      <c r="G83" s="226">
        <v>403.25799999999998</v>
      </c>
      <c r="H83" s="225" t="s">
        <v>653</v>
      </c>
      <c r="I83" s="225" t="s">
        <v>654</v>
      </c>
      <c r="J83" s="225" t="s">
        <v>606</v>
      </c>
      <c r="K83" s="225" t="s">
        <v>607</v>
      </c>
    </row>
    <row r="84" spans="1:11" hidden="1">
      <c r="A84" s="225" t="s">
        <v>530</v>
      </c>
      <c r="B84" s="225" t="s">
        <v>602</v>
      </c>
      <c r="C84" s="225" t="s">
        <v>603</v>
      </c>
      <c r="D84" s="225" t="s">
        <v>533</v>
      </c>
      <c r="E84" s="225">
        <v>74</v>
      </c>
      <c r="F84" s="226">
        <v>403.25799999999998</v>
      </c>
      <c r="G84" s="226">
        <v>406.37099999999998</v>
      </c>
      <c r="H84" s="225" t="s">
        <v>655</v>
      </c>
      <c r="I84" s="225" t="s">
        <v>656</v>
      </c>
      <c r="J84" s="225" t="s">
        <v>606</v>
      </c>
      <c r="K84" s="225" t="s">
        <v>607</v>
      </c>
    </row>
    <row r="85" spans="1:11" hidden="1">
      <c r="A85" s="225" t="s">
        <v>530</v>
      </c>
      <c r="B85" s="225" t="s">
        <v>602</v>
      </c>
      <c r="C85" s="225" t="s">
        <v>603</v>
      </c>
      <c r="D85" s="225" t="s">
        <v>533</v>
      </c>
      <c r="E85" s="225">
        <v>74</v>
      </c>
      <c r="F85" s="226">
        <v>403.25799999999998</v>
      </c>
      <c r="G85" s="226">
        <v>406.37099999999998</v>
      </c>
      <c r="H85" s="225" t="s">
        <v>655</v>
      </c>
      <c r="I85" s="225" t="s">
        <v>657</v>
      </c>
      <c r="J85" s="225" t="s">
        <v>606</v>
      </c>
      <c r="K85" s="225" t="s">
        <v>607</v>
      </c>
    </row>
    <row r="86" spans="1:11" hidden="1">
      <c r="A86" s="225" t="s">
        <v>530</v>
      </c>
      <c r="B86" s="225" t="s">
        <v>602</v>
      </c>
      <c r="C86" s="225" t="s">
        <v>603</v>
      </c>
      <c r="D86" s="225" t="s">
        <v>533</v>
      </c>
      <c r="E86" s="225">
        <v>74</v>
      </c>
      <c r="F86" s="226">
        <v>406.37099999999998</v>
      </c>
      <c r="G86" s="226">
        <v>416</v>
      </c>
      <c r="H86" s="225" t="s">
        <v>658</v>
      </c>
      <c r="I86" s="225" t="s">
        <v>659</v>
      </c>
      <c r="J86" s="225" t="s">
        <v>606</v>
      </c>
      <c r="K86" s="225" t="s">
        <v>607</v>
      </c>
    </row>
    <row r="87" spans="1:11" hidden="1">
      <c r="A87" s="225" t="s">
        <v>530</v>
      </c>
      <c r="B87" s="225" t="s">
        <v>602</v>
      </c>
      <c r="C87" s="225" t="s">
        <v>603</v>
      </c>
      <c r="D87" s="225" t="s">
        <v>533</v>
      </c>
      <c r="E87" s="225">
        <v>74</v>
      </c>
      <c r="F87" s="226">
        <v>416</v>
      </c>
      <c r="G87" s="226">
        <v>426.60399999999998</v>
      </c>
      <c r="H87" s="225" t="s">
        <v>658</v>
      </c>
      <c r="I87" s="225" t="s">
        <v>660</v>
      </c>
      <c r="J87" s="225" t="s">
        <v>606</v>
      </c>
      <c r="K87" s="225" t="s">
        <v>607</v>
      </c>
    </row>
    <row r="88" spans="1:11" hidden="1">
      <c r="A88" s="225" t="s">
        <v>530</v>
      </c>
      <c r="B88" s="225" t="s">
        <v>602</v>
      </c>
      <c r="C88" s="225" t="s">
        <v>603</v>
      </c>
      <c r="D88" s="225" t="s">
        <v>533</v>
      </c>
      <c r="E88" s="225">
        <v>74</v>
      </c>
      <c r="F88" s="226">
        <v>426.60399999999998</v>
      </c>
      <c r="G88" s="226">
        <v>429.572</v>
      </c>
      <c r="H88" s="225" t="s">
        <v>661</v>
      </c>
      <c r="I88" s="225" t="s">
        <v>662</v>
      </c>
      <c r="J88" s="225" t="s">
        <v>606</v>
      </c>
      <c r="K88" s="225" t="s">
        <v>607</v>
      </c>
    </row>
    <row r="89" spans="1:11" hidden="1">
      <c r="A89" s="225" t="s">
        <v>530</v>
      </c>
      <c r="B89" s="225" t="s">
        <v>602</v>
      </c>
      <c r="C89" s="225" t="s">
        <v>603</v>
      </c>
      <c r="D89" s="225" t="s">
        <v>533</v>
      </c>
      <c r="E89" s="225">
        <v>74</v>
      </c>
      <c r="F89" s="226">
        <v>426.60399999999998</v>
      </c>
      <c r="G89" s="226">
        <v>429.572</v>
      </c>
      <c r="H89" s="225" t="s">
        <v>661</v>
      </c>
      <c r="I89" s="225" t="s">
        <v>663</v>
      </c>
      <c r="J89" s="225" t="s">
        <v>606</v>
      </c>
      <c r="K89" s="225" t="s">
        <v>607</v>
      </c>
    </row>
    <row r="90" spans="1:11" hidden="1">
      <c r="A90" s="225" t="s">
        <v>530</v>
      </c>
      <c r="B90" s="225" t="s">
        <v>602</v>
      </c>
      <c r="C90" s="225" t="s">
        <v>603</v>
      </c>
      <c r="D90" s="225" t="s">
        <v>533</v>
      </c>
      <c r="E90" s="225">
        <v>74</v>
      </c>
      <c r="F90" s="226">
        <v>429.572</v>
      </c>
      <c r="G90" s="226">
        <v>440</v>
      </c>
      <c r="H90" s="225" t="s">
        <v>664</v>
      </c>
      <c r="I90" s="225" t="s">
        <v>665</v>
      </c>
      <c r="J90" s="225" t="s">
        <v>606</v>
      </c>
      <c r="K90" s="225" t="s">
        <v>607</v>
      </c>
    </row>
    <row r="91" spans="1:11" hidden="1">
      <c r="A91" s="225" t="s">
        <v>530</v>
      </c>
      <c r="B91" s="225" t="s">
        <v>602</v>
      </c>
      <c r="C91" s="225" t="s">
        <v>603</v>
      </c>
      <c r="D91" s="225" t="s">
        <v>533</v>
      </c>
      <c r="E91" s="225">
        <v>74</v>
      </c>
      <c r="F91" s="226">
        <v>440</v>
      </c>
      <c r="G91" s="226">
        <v>450.62299999999999</v>
      </c>
      <c r="H91" s="225" t="s">
        <v>664</v>
      </c>
      <c r="I91" s="225" t="s">
        <v>666</v>
      </c>
      <c r="J91" s="225" t="s">
        <v>606</v>
      </c>
      <c r="K91" s="225" t="s">
        <v>607</v>
      </c>
    </row>
    <row r="92" spans="1:11" hidden="1">
      <c r="A92" s="225" t="s">
        <v>530</v>
      </c>
      <c r="B92" s="225" t="s">
        <v>602</v>
      </c>
      <c r="C92" s="225" t="s">
        <v>603</v>
      </c>
      <c r="D92" s="225" t="s">
        <v>533</v>
      </c>
      <c r="E92" s="225">
        <v>74</v>
      </c>
      <c r="F92" s="226">
        <v>450.62299999999999</v>
      </c>
      <c r="G92" s="226">
        <v>453.32100000000003</v>
      </c>
      <c r="H92" s="225" t="s">
        <v>667</v>
      </c>
      <c r="I92" s="225" t="s">
        <v>668</v>
      </c>
      <c r="J92" s="225" t="s">
        <v>606</v>
      </c>
      <c r="K92" s="225" t="s">
        <v>607</v>
      </c>
    </row>
    <row r="93" spans="1:11" hidden="1">
      <c r="A93" s="225" t="s">
        <v>530</v>
      </c>
      <c r="B93" s="225" t="s">
        <v>602</v>
      </c>
      <c r="C93" s="225" t="s">
        <v>603</v>
      </c>
      <c r="D93" s="225" t="s">
        <v>533</v>
      </c>
      <c r="E93" s="225">
        <v>74</v>
      </c>
      <c r="F93" s="226">
        <v>450.62299999999999</v>
      </c>
      <c r="G93" s="226">
        <v>453.32100000000003</v>
      </c>
      <c r="H93" s="225" t="s">
        <v>667</v>
      </c>
      <c r="I93" s="225" t="s">
        <v>669</v>
      </c>
      <c r="J93" s="225" t="s">
        <v>606</v>
      </c>
      <c r="K93" s="225" t="s">
        <v>607</v>
      </c>
    </row>
    <row r="94" spans="1:11" hidden="1">
      <c r="A94" s="225" t="s">
        <v>530</v>
      </c>
      <c r="B94" s="225" t="s">
        <v>602</v>
      </c>
      <c r="C94" s="225" t="s">
        <v>603</v>
      </c>
      <c r="D94" s="225" t="s">
        <v>533</v>
      </c>
      <c r="E94" s="225">
        <v>74</v>
      </c>
      <c r="F94" s="226">
        <v>453.32100000000003</v>
      </c>
      <c r="G94" s="226">
        <v>464</v>
      </c>
      <c r="H94" s="225" t="s">
        <v>670</v>
      </c>
      <c r="I94" s="225" t="s">
        <v>671</v>
      </c>
      <c r="J94" s="225" t="s">
        <v>606</v>
      </c>
      <c r="K94" s="225" t="s">
        <v>607</v>
      </c>
    </row>
    <row r="95" spans="1:11" hidden="1">
      <c r="A95" s="225" t="s">
        <v>530</v>
      </c>
      <c r="B95" s="225" t="s">
        <v>602</v>
      </c>
      <c r="C95" s="225" t="s">
        <v>603</v>
      </c>
      <c r="D95" s="225" t="s">
        <v>533</v>
      </c>
      <c r="E95" s="225">
        <v>74</v>
      </c>
      <c r="F95" s="226">
        <v>464</v>
      </c>
      <c r="G95" s="226">
        <v>474.98899999999998</v>
      </c>
      <c r="H95" s="225" t="s">
        <v>670</v>
      </c>
      <c r="I95" s="225" t="s">
        <v>672</v>
      </c>
      <c r="J95" s="225" t="s">
        <v>606</v>
      </c>
      <c r="K95" s="225" t="s">
        <v>607</v>
      </c>
    </row>
    <row r="96" spans="1:11" hidden="1">
      <c r="A96" s="225" t="s">
        <v>530</v>
      </c>
      <c r="B96" s="225" t="s">
        <v>602</v>
      </c>
      <c r="C96" s="225" t="s">
        <v>603</v>
      </c>
      <c r="D96" s="225" t="s">
        <v>533</v>
      </c>
      <c r="E96" s="225">
        <v>74</v>
      </c>
      <c r="F96" s="226">
        <v>474.98899999999998</v>
      </c>
      <c r="G96" s="226">
        <v>477.84699999999998</v>
      </c>
      <c r="H96" s="225" t="s">
        <v>673</v>
      </c>
      <c r="I96" s="225" t="s">
        <v>674</v>
      </c>
      <c r="J96" s="225" t="s">
        <v>606</v>
      </c>
      <c r="K96" s="225" t="s">
        <v>607</v>
      </c>
    </row>
    <row r="97" spans="1:11" hidden="1">
      <c r="A97" s="225" t="s">
        <v>530</v>
      </c>
      <c r="B97" s="225" t="s">
        <v>602</v>
      </c>
      <c r="C97" s="225" t="s">
        <v>603</v>
      </c>
      <c r="D97" s="225" t="s">
        <v>533</v>
      </c>
      <c r="E97" s="225">
        <v>74</v>
      </c>
      <c r="F97" s="226">
        <v>474.98899999999998</v>
      </c>
      <c r="G97" s="226">
        <v>477.84699999999998</v>
      </c>
      <c r="H97" s="225" t="s">
        <v>673</v>
      </c>
      <c r="I97" s="225" t="s">
        <v>675</v>
      </c>
      <c r="J97" s="225" t="s">
        <v>606</v>
      </c>
      <c r="K97" s="225" t="s">
        <v>607</v>
      </c>
    </row>
    <row r="98" spans="1:11" hidden="1">
      <c r="A98" s="225" t="s">
        <v>530</v>
      </c>
      <c r="B98" s="225" t="s">
        <v>602</v>
      </c>
      <c r="C98" s="225" t="s">
        <v>603</v>
      </c>
      <c r="D98" s="225" t="s">
        <v>533</v>
      </c>
      <c r="E98" s="225">
        <v>74</v>
      </c>
      <c r="F98" s="226">
        <v>477.84699999999998</v>
      </c>
      <c r="G98" s="226">
        <v>487</v>
      </c>
      <c r="H98" s="225" t="s">
        <v>676</v>
      </c>
      <c r="I98" s="225" t="s">
        <v>677</v>
      </c>
      <c r="J98" s="225" t="s">
        <v>606</v>
      </c>
      <c r="K98" s="225" t="s">
        <v>607</v>
      </c>
    </row>
    <row r="99" spans="1:11" hidden="1">
      <c r="A99" s="225" t="s">
        <v>530</v>
      </c>
      <c r="B99" s="225" t="s">
        <v>602</v>
      </c>
      <c r="C99" s="225" t="s">
        <v>603</v>
      </c>
      <c r="D99" s="225" t="s">
        <v>533</v>
      </c>
      <c r="E99" s="225">
        <v>74</v>
      </c>
      <c r="F99" s="226">
        <v>487</v>
      </c>
      <c r="G99" s="226">
        <v>492</v>
      </c>
      <c r="H99" s="225" t="s">
        <v>676</v>
      </c>
      <c r="I99" s="225">
        <v>487492</v>
      </c>
      <c r="J99" s="225" t="s">
        <v>606</v>
      </c>
      <c r="K99" s="225" t="s">
        <v>607</v>
      </c>
    </row>
    <row r="100" spans="1:11" hidden="1">
      <c r="A100" s="225" t="s">
        <v>530</v>
      </c>
      <c r="B100" s="225" t="s">
        <v>602</v>
      </c>
      <c r="C100" s="225" t="s">
        <v>603</v>
      </c>
      <c r="D100" s="225" t="s">
        <v>533</v>
      </c>
      <c r="E100" s="225">
        <v>74</v>
      </c>
      <c r="F100" s="226">
        <v>492</v>
      </c>
      <c r="G100" s="226">
        <v>498.77</v>
      </c>
      <c r="H100" s="225" t="s">
        <v>676</v>
      </c>
      <c r="I100" s="225">
        <v>492499</v>
      </c>
      <c r="J100" s="225" t="s">
        <v>606</v>
      </c>
      <c r="K100" s="225" t="s">
        <v>607</v>
      </c>
    </row>
    <row r="101" spans="1:11" hidden="1">
      <c r="A101" s="225" t="s">
        <v>530</v>
      </c>
      <c r="B101" s="225" t="s">
        <v>602</v>
      </c>
      <c r="C101" s="225" t="s">
        <v>603</v>
      </c>
      <c r="D101" s="225" t="s">
        <v>533</v>
      </c>
      <c r="E101" s="225">
        <v>74</v>
      </c>
      <c r="F101" s="226">
        <v>498.77</v>
      </c>
      <c r="G101" s="226">
        <v>499.37099999999998</v>
      </c>
      <c r="H101" s="225" t="s">
        <v>676</v>
      </c>
      <c r="I101" s="225" t="s">
        <v>678</v>
      </c>
      <c r="J101" s="225" t="s">
        <v>606</v>
      </c>
      <c r="K101" s="225" t="s">
        <v>607</v>
      </c>
    </row>
    <row r="102" spans="1:11" hidden="1">
      <c r="A102" s="225" t="s">
        <v>530</v>
      </c>
      <c r="B102" s="225" t="s">
        <v>602</v>
      </c>
      <c r="C102" s="225" t="s">
        <v>603</v>
      </c>
      <c r="D102" s="225" t="s">
        <v>533</v>
      </c>
      <c r="E102" s="225">
        <v>74</v>
      </c>
      <c r="F102" s="226">
        <v>498.77</v>
      </c>
      <c r="G102" s="226">
        <v>499.38799999999998</v>
      </c>
      <c r="H102" s="225" t="s">
        <v>676</v>
      </c>
      <c r="I102" s="225" t="s">
        <v>679</v>
      </c>
      <c r="J102" s="225" t="s">
        <v>606</v>
      </c>
      <c r="K102" s="225" t="s">
        <v>607</v>
      </c>
    </row>
    <row r="103" spans="1:11" hidden="1">
      <c r="A103" s="225" t="s">
        <v>530</v>
      </c>
      <c r="B103" s="225" t="s">
        <v>602</v>
      </c>
      <c r="C103" s="225" t="s">
        <v>603</v>
      </c>
      <c r="D103" s="225" t="s">
        <v>533</v>
      </c>
      <c r="E103" s="225">
        <v>74</v>
      </c>
      <c r="F103" s="226">
        <v>499.37099999999998</v>
      </c>
      <c r="G103" s="226">
        <v>501.30900000000003</v>
      </c>
      <c r="H103" s="225" t="s">
        <v>680</v>
      </c>
      <c r="I103" s="225" t="s">
        <v>681</v>
      </c>
      <c r="J103" s="225" t="s">
        <v>606</v>
      </c>
      <c r="K103" s="225" t="s">
        <v>607</v>
      </c>
    </row>
    <row r="104" spans="1:11" hidden="1">
      <c r="A104" s="225" t="s">
        <v>530</v>
      </c>
      <c r="B104" s="225" t="s">
        <v>602</v>
      </c>
      <c r="C104" s="225" t="s">
        <v>603</v>
      </c>
      <c r="D104" s="225" t="s">
        <v>533</v>
      </c>
      <c r="E104" s="225">
        <v>74</v>
      </c>
      <c r="F104" s="226">
        <v>499.38799999999998</v>
      </c>
      <c r="G104" s="226">
        <v>501.30900000000003</v>
      </c>
      <c r="H104" s="225" t="s">
        <v>680</v>
      </c>
      <c r="I104" s="225" t="s">
        <v>682</v>
      </c>
      <c r="J104" s="225" t="s">
        <v>606</v>
      </c>
      <c r="K104" s="225" t="s">
        <v>607</v>
      </c>
    </row>
    <row r="105" spans="1:11" hidden="1">
      <c r="A105" s="225" t="s">
        <v>530</v>
      </c>
      <c r="B105" s="225" t="s">
        <v>602</v>
      </c>
      <c r="C105" s="225" t="s">
        <v>683</v>
      </c>
      <c r="D105" s="225" t="s">
        <v>533</v>
      </c>
      <c r="E105" s="225">
        <v>74</v>
      </c>
      <c r="F105" s="226">
        <v>0</v>
      </c>
      <c r="G105" s="226">
        <v>5.77</v>
      </c>
      <c r="H105" s="225" t="s">
        <v>684</v>
      </c>
      <c r="I105" s="225" t="s">
        <v>685</v>
      </c>
      <c r="J105" s="225" t="s">
        <v>606</v>
      </c>
      <c r="K105" s="225" t="s">
        <v>686</v>
      </c>
    </row>
    <row r="106" spans="1:11" hidden="1">
      <c r="A106" s="225" t="s">
        <v>530</v>
      </c>
      <c r="B106" s="225" t="s">
        <v>611</v>
      </c>
      <c r="C106" s="225" t="s">
        <v>683</v>
      </c>
      <c r="D106" s="225" t="s">
        <v>533</v>
      </c>
      <c r="E106" s="225">
        <v>74</v>
      </c>
      <c r="F106" s="226">
        <v>5.77</v>
      </c>
      <c r="G106" s="226">
        <v>8.4480000000000004</v>
      </c>
      <c r="H106" s="225" t="s">
        <v>687</v>
      </c>
      <c r="I106" s="225" t="s">
        <v>688</v>
      </c>
      <c r="J106" s="225" t="s">
        <v>606</v>
      </c>
      <c r="K106" s="225" t="s">
        <v>686</v>
      </c>
    </row>
    <row r="107" spans="1:11" hidden="1">
      <c r="A107" s="225" t="s">
        <v>530</v>
      </c>
      <c r="B107" s="225" t="s">
        <v>611</v>
      </c>
      <c r="C107" s="225" t="s">
        <v>683</v>
      </c>
      <c r="D107" s="225" t="s">
        <v>533</v>
      </c>
      <c r="E107" s="225">
        <v>74</v>
      </c>
      <c r="F107" s="226">
        <v>5.77</v>
      </c>
      <c r="G107" s="226">
        <v>8.4480000000000004</v>
      </c>
      <c r="H107" s="225" t="s">
        <v>687</v>
      </c>
      <c r="I107" s="225" t="s">
        <v>689</v>
      </c>
      <c r="J107" s="225" t="s">
        <v>606</v>
      </c>
      <c r="K107" s="225" t="s">
        <v>686</v>
      </c>
    </row>
    <row r="108" spans="1:11" hidden="1">
      <c r="A108" s="225" t="s">
        <v>530</v>
      </c>
      <c r="B108" s="225" t="s">
        <v>611</v>
      </c>
      <c r="C108" s="225" t="s">
        <v>683</v>
      </c>
      <c r="D108" s="225" t="s">
        <v>533</v>
      </c>
      <c r="E108" s="225">
        <v>74</v>
      </c>
      <c r="F108" s="226">
        <v>8.4480000000000004</v>
      </c>
      <c r="G108" s="226">
        <v>11.754</v>
      </c>
      <c r="H108" s="225" t="s">
        <v>690</v>
      </c>
      <c r="I108" s="225" t="s">
        <v>691</v>
      </c>
      <c r="J108" s="225" t="s">
        <v>606</v>
      </c>
      <c r="K108" s="225" t="s">
        <v>686</v>
      </c>
    </row>
    <row r="109" spans="1:11" hidden="1">
      <c r="A109" s="225" t="s">
        <v>530</v>
      </c>
      <c r="B109" s="225" t="s">
        <v>611</v>
      </c>
      <c r="C109" s="225" t="s">
        <v>683</v>
      </c>
      <c r="D109" s="225" t="s">
        <v>533</v>
      </c>
      <c r="E109" s="225">
        <v>74</v>
      </c>
      <c r="F109" s="226">
        <v>11.754</v>
      </c>
      <c r="G109" s="226">
        <v>13.234999999999999</v>
      </c>
      <c r="H109" s="225" t="s">
        <v>690</v>
      </c>
      <c r="I109" s="225" t="s">
        <v>692</v>
      </c>
      <c r="J109" s="225" t="s">
        <v>606</v>
      </c>
      <c r="K109" s="225" t="s">
        <v>686</v>
      </c>
    </row>
    <row r="110" spans="1:11" hidden="1">
      <c r="A110" s="225" t="s">
        <v>530</v>
      </c>
      <c r="B110" s="225" t="s">
        <v>611</v>
      </c>
      <c r="C110" s="225" t="s">
        <v>683</v>
      </c>
      <c r="D110" s="225" t="s">
        <v>533</v>
      </c>
      <c r="E110" s="225">
        <v>74</v>
      </c>
      <c r="F110" s="226">
        <v>11.754</v>
      </c>
      <c r="G110" s="226">
        <v>13.694000000000001</v>
      </c>
      <c r="H110" s="225" t="s">
        <v>690</v>
      </c>
      <c r="I110" s="225" t="s">
        <v>693</v>
      </c>
      <c r="J110" s="225" t="s">
        <v>606</v>
      </c>
      <c r="K110" s="225" t="s">
        <v>686</v>
      </c>
    </row>
    <row r="111" spans="1:11" hidden="1">
      <c r="A111" s="225" t="s">
        <v>530</v>
      </c>
      <c r="B111" s="225" t="s">
        <v>611</v>
      </c>
      <c r="C111" s="225" t="s">
        <v>683</v>
      </c>
      <c r="D111" s="225" t="s">
        <v>533</v>
      </c>
      <c r="E111" s="225">
        <v>74</v>
      </c>
      <c r="F111" s="226">
        <v>13.234999999999999</v>
      </c>
      <c r="G111" s="226">
        <v>23.231999999999999</v>
      </c>
      <c r="H111" s="225" t="s">
        <v>690</v>
      </c>
      <c r="I111" s="225" t="s">
        <v>694</v>
      </c>
      <c r="J111" s="225" t="s">
        <v>606</v>
      </c>
      <c r="K111" s="225" t="s">
        <v>686</v>
      </c>
    </row>
    <row r="112" spans="1:11" hidden="1">
      <c r="A112" s="225" t="s">
        <v>530</v>
      </c>
      <c r="B112" s="225" t="s">
        <v>611</v>
      </c>
      <c r="C112" s="225" t="s">
        <v>683</v>
      </c>
      <c r="D112" s="225" t="s">
        <v>533</v>
      </c>
      <c r="E112" s="225">
        <v>74</v>
      </c>
      <c r="F112" s="226">
        <v>23.231999999999999</v>
      </c>
      <c r="G112" s="226">
        <v>26.449000000000002</v>
      </c>
      <c r="H112" s="225" t="s">
        <v>695</v>
      </c>
      <c r="I112" s="225" t="s">
        <v>696</v>
      </c>
      <c r="J112" s="225" t="s">
        <v>606</v>
      </c>
      <c r="K112" s="225" t="s">
        <v>686</v>
      </c>
    </row>
    <row r="113" spans="1:11" hidden="1">
      <c r="A113" s="225" t="s">
        <v>530</v>
      </c>
      <c r="B113" s="225" t="s">
        <v>611</v>
      </c>
      <c r="C113" s="225" t="s">
        <v>683</v>
      </c>
      <c r="D113" s="225" t="s">
        <v>533</v>
      </c>
      <c r="E113" s="225">
        <v>74</v>
      </c>
      <c r="F113" s="226">
        <v>23.231999999999999</v>
      </c>
      <c r="G113" s="226">
        <v>26.449000000000002</v>
      </c>
      <c r="H113" s="225" t="s">
        <v>695</v>
      </c>
      <c r="I113" s="225" t="s">
        <v>697</v>
      </c>
      <c r="J113" s="225" t="s">
        <v>606</v>
      </c>
      <c r="K113" s="225" t="s">
        <v>686</v>
      </c>
    </row>
    <row r="114" spans="1:11" hidden="1">
      <c r="A114" s="225" t="s">
        <v>530</v>
      </c>
      <c r="B114" s="225" t="s">
        <v>611</v>
      </c>
      <c r="C114" s="225" t="s">
        <v>683</v>
      </c>
      <c r="D114" s="225" t="s">
        <v>533</v>
      </c>
      <c r="E114" s="225">
        <v>74</v>
      </c>
      <c r="F114" s="226">
        <v>26.449000000000002</v>
      </c>
      <c r="G114" s="226">
        <v>35</v>
      </c>
      <c r="H114" s="225" t="s">
        <v>698</v>
      </c>
      <c r="I114" s="225" t="s">
        <v>699</v>
      </c>
      <c r="J114" s="225" t="s">
        <v>606</v>
      </c>
      <c r="K114" s="225" t="s">
        <v>686</v>
      </c>
    </row>
    <row r="115" spans="1:11" hidden="1">
      <c r="A115" s="225" t="s">
        <v>530</v>
      </c>
      <c r="B115" s="225" t="s">
        <v>611</v>
      </c>
      <c r="C115" s="225" t="s">
        <v>683</v>
      </c>
      <c r="D115" s="225" t="s">
        <v>533</v>
      </c>
      <c r="E115" s="225">
        <v>74</v>
      </c>
      <c r="F115" s="226">
        <v>35</v>
      </c>
      <c r="G115" s="226">
        <v>41.445999999999998</v>
      </c>
      <c r="H115" s="225" t="s">
        <v>698</v>
      </c>
      <c r="I115" s="225" t="s">
        <v>700</v>
      </c>
      <c r="J115" s="225" t="s">
        <v>606</v>
      </c>
      <c r="K115" s="225" t="s">
        <v>686</v>
      </c>
    </row>
    <row r="116" spans="1:11" hidden="1">
      <c r="A116" s="225" t="s">
        <v>530</v>
      </c>
      <c r="B116" s="225" t="s">
        <v>611</v>
      </c>
      <c r="C116" s="225" t="s">
        <v>683</v>
      </c>
      <c r="D116" s="225" t="s">
        <v>533</v>
      </c>
      <c r="E116" s="225">
        <v>74</v>
      </c>
      <c r="F116" s="226">
        <v>41.445999999999998</v>
      </c>
      <c r="G116" s="226">
        <v>44.125999999999998</v>
      </c>
      <c r="H116" s="225" t="s">
        <v>701</v>
      </c>
      <c r="I116" s="225" t="s">
        <v>702</v>
      </c>
      <c r="J116" s="225" t="s">
        <v>606</v>
      </c>
      <c r="K116" s="225" t="s">
        <v>686</v>
      </c>
    </row>
    <row r="117" spans="1:11" hidden="1">
      <c r="A117" s="225" t="s">
        <v>530</v>
      </c>
      <c r="B117" s="225" t="s">
        <v>611</v>
      </c>
      <c r="C117" s="225" t="s">
        <v>683</v>
      </c>
      <c r="D117" s="225" t="s">
        <v>533</v>
      </c>
      <c r="E117" s="225">
        <v>74</v>
      </c>
      <c r="F117" s="226">
        <v>41.445999999999998</v>
      </c>
      <c r="G117" s="226">
        <v>44.125999999999998</v>
      </c>
      <c r="H117" s="225" t="s">
        <v>701</v>
      </c>
      <c r="I117" s="225" t="s">
        <v>703</v>
      </c>
      <c r="J117" s="225" t="s">
        <v>606</v>
      </c>
      <c r="K117" s="225" t="s">
        <v>686</v>
      </c>
    </row>
    <row r="118" spans="1:11" hidden="1">
      <c r="A118" s="225" t="s">
        <v>530</v>
      </c>
      <c r="B118" s="225" t="s">
        <v>611</v>
      </c>
      <c r="C118" s="225" t="s">
        <v>683</v>
      </c>
      <c r="D118" s="225" t="s">
        <v>533</v>
      </c>
      <c r="E118" s="225">
        <v>74</v>
      </c>
      <c r="F118" s="226">
        <v>44.125999999999998</v>
      </c>
      <c r="G118" s="226">
        <v>52</v>
      </c>
      <c r="H118" s="225" t="s">
        <v>704</v>
      </c>
      <c r="I118" s="225" t="s">
        <v>705</v>
      </c>
      <c r="J118" s="225" t="s">
        <v>606</v>
      </c>
      <c r="K118" s="225" t="s">
        <v>686</v>
      </c>
    </row>
    <row r="119" spans="1:11" hidden="1">
      <c r="A119" s="225" t="s">
        <v>530</v>
      </c>
      <c r="B119" s="225" t="s">
        <v>611</v>
      </c>
      <c r="C119" s="225" t="s">
        <v>683</v>
      </c>
      <c r="D119" s="225" t="s">
        <v>533</v>
      </c>
      <c r="E119" s="225">
        <v>74</v>
      </c>
      <c r="F119" s="226">
        <v>52</v>
      </c>
      <c r="G119" s="226">
        <v>59.295000000000002</v>
      </c>
      <c r="H119" s="225" t="s">
        <v>704</v>
      </c>
      <c r="I119" s="225" t="s">
        <v>706</v>
      </c>
      <c r="J119" s="225" t="s">
        <v>606</v>
      </c>
      <c r="K119" s="225" t="s">
        <v>686</v>
      </c>
    </row>
    <row r="120" spans="1:11" hidden="1">
      <c r="A120" s="225" t="s">
        <v>530</v>
      </c>
      <c r="B120" s="225" t="s">
        <v>611</v>
      </c>
      <c r="C120" s="225" t="s">
        <v>683</v>
      </c>
      <c r="D120" s="225" t="s">
        <v>533</v>
      </c>
      <c r="E120" s="225">
        <v>74</v>
      </c>
      <c r="F120" s="226">
        <v>59.295000000000002</v>
      </c>
      <c r="G120" s="226">
        <v>62.311</v>
      </c>
      <c r="H120" s="225" t="s">
        <v>707</v>
      </c>
      <c r="I120" s="225" t="s">
        <v>708</v>
      </c>
      <c r="J120" s="225" t="s">
        <v>606</v>
      </c>
      <c r="K120" s="225" t="s">
        <v>686</v>
      </c>
    </row>
    <row r="121" spans="1:11" hidden="1">
      <c r="A121" s="225" t="s">
        <v>530</v>
      </c>
      <c r="B121" s="225" t="s">
        <v>611</v>
      </c>
      <c r="C121" s="225" t="s">
        <v>683</v>
      </c>
      <c r="D121" s="225" t="s">
        <v>533</v>
      </c>
      <c r="E121" s="225">
        <v>74</v>
      </c>
      <c r="F121" s="226">
        <v>59.295000000000002</v>
      </c>
      <c r="G121" s="226">
        <v>62.311</v>
      </c>
      <c r="H121" s="225" t="s">
        <v>707</v>
      </c>
      <c r="I121" s="225" t="s">
        <v>709</v>
      </c>
      <c r="J121" s="225" t="s">
        <v>606</v>
      </c>
      <c r="K121" s="225" t="s">
        <v>686</v>
      </c>
    </row>
    <row r="122" spans="1:11" hidden="1">
      <c r="A122" s="225" t="s">
        <v>530</v>
      </c>
      <c r="B122" s="225" t="s">
        <v>611</v>
      </c>
      <c r="C122" s="225" t="s">
        <v>683</v>
      </c>
      <c r="D122" s="225" t="s">
        <v>533</v>
      </c>
      <c r="E122" s="225">
        <v>74</v>
      </c>
      <c r="F122" s="226">
        <v>62.311</v>
      </c>
      <c r="G122" s="226">
        <v>73</v>
      </c>
      <c r="H122" s="225" t="s">
        <v>710</v>
      </c>
      <c r="I122" s="225" t="s">
        <v>711</v>
      </c>
      <c r="J122" s="225" t="s">
        <v>606</v>
      </c>
      <c r="K122" s="225" t="s">
        <v>686</v>
      </c>
    </row>
    <row r="123" spans="1:11" hidden="1">
      <c r="A123" s="225" t="s">
        <v>530</v>
      </c>
      <c r="B123" s="225" t="s">
        <v>611</v>
      </c>
      <c r="C123" s="225" t="s">
        <v>683</v>
      </c>
      <c r="D123" s="225" t="s">
        <v>533</v>
      </c>
      <c r="E123" s="225">
        <v>74</v>
      </c>
      <c r="F123" s="226">
        <v>73</v>
      </c>
      <c r="G123" s="226">
        <v>84.073999999999998</v>
      </c>
      <c r="H123" s="225" t="s">
        <v>710</v>
      </c>
      <c r="I123" s="225" t="s">
        <v>712</v>
      </c>
      <c r="J123" s="225" t="s">
        <v>606</v>
      </c>
      <c r="K123" s="225" t="s">
        <v>686</v>
      </c>
    </row>
    <row r="124" spans="1:11" hidden="1">
      <c r="A124" s="225" t="s">
        <v>530</v>
      </c>
      <c r="B124" s="225" t="s">
        <v>611</v>
      </c>
      <c r="C124" s="225" t="s">
        <v>683</v>
      </c>
      <c r="D124" s="225" t="s">
        <v>533</v>
      </c>
      <c r="E124" s="225">
        <v>74</v>
      </c>
      <c r="F124" s="226">
        <v>84.073999999999998</v>
      </c>
      <c r="G124" s="226">
        <v>87.271000000000001</v>
      </c>
      <c r="H124" s="225" t="s">
        <v>713</v>
      </c>
      <c r="I124" s="225" t="s">
        <v>714</v>
      </c>
      <c r="J124" s="225" t="s">
        <v>606</v>
      </c>
      <c r="K124" s="225" t="s">
        <v>686</v>
      </c>
    </row>
    <row r="125" spans="1:11" hidden="1">
      <c r="A125" s="225" t="s">
        <v>530</v>
      </c>
      <c r="B125" s="225" t="s">
        <v>611</v>
      </c>
      <c r="C125" s="225" t="s">
        <v>683</v>
      </c>
      <c r="D125" s="225" t="s">
        <v>533</v>
      </c>
      <c r="E125" s="225">
        <v>74</v>
      </c>
      <c r="F125" s="226">
        <v>84.073999999999998</v>
      </c>
      <c r="G125" s="226">
        <v>87.271000000000001</v>
      </c>
      <c r="H125" s="225" t="s">
        <v>713</v>
      </c>
      <c r="I125" s="225" t="s">
        <v>715</v>
      </c>
      <c r="J125" s="225" t="s">
        <v>606</v>
      </c>
      <c r="K125" s="225" t="s">
        <v>686</v>
      </c>
    </row>
    <row r="126" spans="1:11" hidden="1">
      <c r="A126" s="225" t="s">
        <v>530</v>
      </c>
      <c r="B126" s="225" t="s">
        <v>611</v>
      </c>
      <c r="C126" s="225" t="s">
        <v>683</v>
      </c>
      <c r="D126" s="225" t="s">
        <v>533</v>
      </c>
      <c r="E126" s="225">
        <v>74</v>
      </c>
      <c r="F126" s="226">
        <v>87.271000000000001</v>
      </c>
      <c r="G126" s="226">
        <v>97</v>
      </c>
      <c r="H126" s="225" t="s">
        <v>716</v>
      </c>
      <c r="I126" s="225" t="s">
        <v>717</v>
      </c>
      <c r="J126" s="225" t="s">
        <v>606</v>
      </c>
      <c r="K126" s="225" t="s">
        <v>686</v>
      </c>
    </row>
    <row r="127" spans="1:11" hidden="1">
      <c r="A127" s="225" t="s">
        <v>530</v>
      </c>
      <c r="B127" s="225" t="s">
        <v>611</v>
      </c>
      <c r="C127" s="225" t="s">
        <v>683</v>
      </c>
      <c r="D127" s="225" t="s">
        <v>533</v>
      </c>
      <c r="E127" s="225">
        <v>74</v>
      </c>
      <c r="F127" s="226">
        <v>97</v>
      </c>
      <c r="G127" s="226">
        <v>107.709</v>
      </c>
      <c r="H127" s="225" t="s">
        <v>716</v>
      </c>
      <c r="I127" s="225" t="s">
        <v>718</v>
      </c>
      <c r="J127" s="225" t="s">
        <v>606</v>
      </c>
      <c r="K127" s="225" t="s">
        <v>686</v>
      </c>
    </row>
    <row r="128" spans="1:11" hidden="1">
      <c r="A128" s="225" t="s">
        <v>530</v>
      </c>
      <c r="B128" s="225" t="s">
        <v>611</v>
      </c>
      <c r="C128" s="225" t="s">
        <v>683</v>
      </c>
      <c r="D128" s="225" t="s">
        <v>533</v>
      </c>
      <c r="E128" s="225">
        <v>74</v>
      </c>
      <c r="F128" s="226">
        <v>107.709</v>
      </c>
      <c r="G128" s="226">
        <v>111.369</v>
      </c>
      <c r="H128" s="225" t="s">
        <v>719</v>
      </c>
      <c r="I128" s="225" t="s">
        <v>720</v>
      </c>
      <c r="J128" s="225" t="s">
        <v>606</v>
      </c>
      <c r="K128" s="225" t="s">
        <v>686</v>
      </c>
    </row>
    <row r="129" spans="1:11" hidden="1">
      <c r="A129" s="225" t="s">
        <v>530</v>
      </c>
      <c r="B129" s="225" t="s">
        <v>611</v>
      </c>
      <c r="C129" s="225" t="s">
        <v>683</v>
      </c>
      <c r="D129" s="225" t="s">
        <v>533</v>
      </c>
      <c r="E129" s="225">
        <v>74</v>
      </c>
      <c r="F129" s="226">
        <v>107.709</v>
      </c>
      <c r="G129" s="226">
        <v>111.369</v>
      </c>
      <c r="H129" s="225" t="s">
        <v>719</v>
      </c>
      <c r="I129" s="225" t="s">
        <v>721</v>
      </c>
      <c r="J129" s="225" t="s">
        <v>606</v>
      </c>
      <c r="K129" s="225" t="s">
        <v>686</v>
      </c>
    </row>
    <row r="130" spans="1:11" hidden="1">
      <c r="A130" s="225" t="s">
        <v>530</v>
      </c>
      <c r="B130" s="225" t="s">
        <v>611</v>
      </c>
      <c r="C130" s="225" t="s">
        <v>683</v>
      </c>
      <c r="D130" s="225" t="s">
        <v>533</v>
      </c>
      <c r="E130" s="225">
        <v>74</v>
      </c>
      <c r="F130" s="226">
        <v>111.369</v>
      </c>
      <c r="G130" s="226">
        <v>112.855</v>
      </c>
      <c r="H130" s="225" t="s">
        <v>722</v>
      </c>
      <c r="I130" s="225" t="s">
        <v>723</v>
      </c>
      <c r="J130" s="225" t="s">
        <v>606</v>
      </c>
      <c r="K130" s="225" t="s">
        <v>686</v>
      </c>
    </row>
    <row r="131" spans="1:11" hidden="1">
      <c r="A131" s="225" t="s">
        <v>530</v>
      </c>
      <c r="B131" s="225" t="s">
        <v>611</v>
      </c>
      <c r="C131" s="225" t="s">
        <v>683</v>
      </c>
      <c r="D131" s="225" t="s">
        <v>533</v>
      </c>
      <c r="E131" s="225">
        <v>74</v>
      </c>
      <c r="F131" s="226">
        <v>112.855</v>
      </c>
      <c r="G131" s="226">
        <v>118</v>
      </c>
      <c r="H131" s="225" t="s">
        <v>722</v>
      </c>
      <c r="I131" s="225">
        <v>113118</v>
      </c>
      <c r="J131" s="225" t="s">
        <v>606</v>
      </c>
      <c r="K131" s="225" t="s">
        <v>686</v>
      </c>
    </row>
    <row r="132" spans="1:11" hidden="1">
      <c r="A132" s="225" t="s">
        <v>530</v>
      </c>
      <c r="B132" s="225" t="s">
        <v>611</v>
      </c>
      <c r="C132" s="225" t="s">
        <v>683</v>
      </c>
      <c r="D132" s="225" t="s">
        <v>533</v>
      </c>
      <c r="E132" s="225">
        <v>74</v>
      </c>
      <c r="F132" s="226">
        <v>118</v>
      </c>
      <c r="G132" s="226">
        <v>124.181</v>
      </c>
      <c r="H132" s="225" t="s">
        <v>722</v>
      </c>
      <c r="I132" s="225" t="s">
        <v>724</v>
      </c>
      <c r="J132" s="225" t="s">
        <v>606</v>
      </c>
      <c r="K132" s="225" t="s">
        <v>686</v>
      </c>
    </row>
    <row r="133" spans="1:11" hidden="1">
      <c r="A133" s="225" t="s">
        <v>530</v>
      </c>
      <c r="B133" s="225" t="s">
        <v>611</v>
      </c>
      <c r="C133" s="225" t="s">
        <v>683</v>
      </c>
      <c r="D133" s="225" t="s">
        <v>533</v>
      </c>
      <c r="E133" s="225">
        <v>74</v>
      </c>
      <c r="F133" s="226">
        <v>124.181</v>
      </c>
      <c r="G133" s="226">
        <v>126.899</v>
      </c>
      <c r="H133" s="225" t="s">
        <v>725</v>
      </c>
      <c r="I133" s="225" t="s">
        <v>726</v>
      </c>
      <c r="J133" s="225" t="s">
        <v>606</v>
      </c>
      <c r="K133" s="225" t="s">
        <v>686</v>
      </c>
    </row>
    <row r="134" spans="1:11" hidden="1">
      <c r="A134" s="225" t="s">
        <v>530</v>
      </c>
      <c r="B134" s="225" t="s">
        <v>611</v>
      </c>
      <c r="C134" s="225" t="s">
        <v>683</v>
      </c>
      <c r="D134" s="225" t="s">
        <v>533</v>
      </c>
      <c r="E134" s="225">
        <v>74</v>
      </c>
      <c r="F134" s="226">
        <v>124.181</v>
      </c>
      <c r="G134" s="226">
        <v>126.899</v>
      </c>
      <c r="H134" s="225" t="s">
        <v>725</v>
      </c>
      <c r="I134" s="225" t="s">
        <v>727</v>
      </c>
      <c r="J134" s="225" t="s">
        <v>606</v>
      </c>
      <c r="K134" s="225" t="s">
        <v>686</v>
      </c>
    </row>
    <row r="135" spans="1:11" hidden="1">
      <c r="A135" s="225" t="s">
        <v>530</v>
      </c>
      <c r="B135" s="225" t="s">
        <v>611</v>
      </c>
      <c r="C135" s="225" t="s">
        <v>683</v>
      </c>
      <c r="D135" s="225" t="s">
        <v>533</v>
      </c>
      <c r="E135" s="225">
        <v>74</v>
      </c>
      <c r="F135" s="226">
        <v>126.899</v>
      </c>
      <c r="G135" s="226">
        <v>135</v>
      </c>
      <c r="H135" s="225" t="s">
        <v>728</v>
      </c>
      <c r="I135" s="225" t="s">
        <v>729</v>
      </c>
      <c r="J135" s="225" t="s">
        <v>606</v>
      </c>
      <c r="K135" s="225" t="s">
        <v>686</v>
      </c>
    </row>
    <row r="136" spans="1:11" hidden="1">
      <c r="A136" s="225" t="s">
        <v>530</v>
      </c>
      <c r="B136" s="225" t="s">
        <v>611</v>
      </c>
      <c r="C136" s="225" t="s">
        <v>683</v>
      </c>
      <c r="D136" s="225" t="s">
        <v>533</v>
      </c>
      <c r="E136" s="225">
        <v>74</v>
      </c>
      <c r="F136" s="226">
        <v>135</v>
      </c>
      <c r="G136" s="226">
        <v>143.268</v>
      </c>
      <c r="H136" s="225" t="s">
        <v>728</v>
      </c>
      <c r="I136" s="225" t="s">
        <v>730</v>
      </c>
      <c r="J136" s="225" t="s">
        <v>606</v>
      </c>
      <c r="K136" s="225" t="s">
        <v>686</v>
      </c>
    </row>
    <row r="137" spans="1:11" hidden="1">
      <c r="A137" s="225" t="s">
        <v>530</v>
      </c>
      <c r="B137" s="225" t="s">
        <v>611</v>
      </c>
      <c r="C137" s="225" t="s">
        <v>683</v>
      </c>
      <c r="D137" s="225" t="s">
        <v>533</v>
      </c>
      <c r="E137" s="225">
        <v>74</v>
      </c>
      <c r="F137" s="226">
        <v>143.268</v>
      </c>
      <c r="G137" s="226">
        <v>146.21899999999999</v>
      </c>
      <c r="H137" s="225" t="s">
        <v>731</v>
      </c>
      <c r="I137" s="225" t="s">
        <v>732</v>
      </c>
      <c r="J137" s="225" t="s">
        <v>606</v>
      </c>
      <c r="K137" s="225" t="s">
        <v>686</v>
      </c>
    </row>
    <row r="138" spans="1:11" hidden="1">
      <c r="A138" s="225" t="s">
        <v>530</v>
      </c>
      <c r="B138" s="225" t="s">
        <v>611</v>
      </c>
      <c r="C138" s="225" t="s">
        <v>683</v>
      </c>
      <c r="D138" s="225" t="s">
        <v>533</v>
      </c>
      <c r="E138" s="225">
        <v>74</v>
      </c>
      <c r="F138" s="226">
        <v>143.268</v>
      </c>
      <c r="G138" s="226">
        <v>146.21899999999999</v>
      </c>
      <c r="H138" s="225" t="s">
        <v>731</v>
      </c>
      <c r="I138" s="225" t="s">
        <v>733</v>
      </c>
      <c r="J138" s="225" t="s">
        <v>606</v>
      </c>
      <c r="K138" s="225" t="s">
        <v>686</v>
      </c>
    </row>
    <row r="139" spans="1:11" hidden="1">
      <c r="A139" s="225" t="s">
        <v>530</v>
      </c>
      <c r="B139" s="225" t="s">
        <v>611</v>
      </c>
      <c r="C139" s="225" t="s">
        <v>683</v>
      </c>
      <c r="D139" s="225" t="s">
        <v>533</v>
      </c>
      <c r="E139" s="225">
        <v>74</v>
      </c>
      <c r="F139" s="226">
        <v>146.21899999999999</v>
      </c>
      <c r="G139" s="226">
        <v>155</v>
      </c>
      <c r="H139" s="225" t="s">
        <v>734</v>
      </c>
      <c r="I139" s="225" t="s">
        <v>735</v>
      </c>
      <c r="J139" s="225" t="s">
        <v>606</v>
      </c>
      <c r="K139" s="225" t="s">
        <v>686</v>
      </c>
    </row>
    <row r="140" spans="1:11" hidden="1">
      <c r="A140" s="225" t="s">
        <v>530</v>
      </c>
      <c r="B140" s="225" t="s">
        <v>611</v>
      </c>
      <c r="C140" s="225" t="s">
        <v>683</v>
      </c>
      <c r="D140" s="225" t="s">
        <v>533</v>
      </c>
      <c r="E140" s="225">
        <v>74</v>
      </c>
      <c r="F140" s="226">
        <v>155</v>
      </c>
      <c r="G140" s="226">
        <v>164.11600000000001</v>
      </c>
      <c r="H140" s="225" t="s">
        <v>734</v>
      </c>
      <c r="I140" s="225" t="s">
        <v>736</v>
      </c>
      <c r="J140" s="225" t="s">
        <v>606</v>
      </c>
      <c r="K140" s="225" t="s">
        <v>686</v>
      </c>
    </row>
    <row r="141" spans="1:11" hidden="1">
      <c r="A141" s="225" t="s">
        <v>530</v>
      </c>
      <c r="B141" s="225" t="s">
        <v>611</v>
      </c>
      <c r="C141" s="225" t="s">
        <v>683</v>
      </c>
      <c r="D141" s="225" t="s">
        <v>533</v>
      </c>
      <c r="E141" s="225">
        <v>74</v>
      </c>
      <c r="F141" s="226">
        <v>164.11600000000001</v>
      </c>
      <c r="G141" s="226">
        <v>167.09700000000001</v>
      </c>
      <c r="H141" s="225" t="s">
        <v>737</v>
      </c>
      <c r="I141" s="225" t="s">
        <v>738</v>
      </c>
      <c r="J141" s="225" t="s">
        <v>606</v>
      </c>
      <c r="K141" s="225" t="s">
        <v>686</v>
      </c>
    </row>
    <row r="142" spans="1:11" hidden="1">
      <c r="A142" s="225" t="s">
        <v>530</v>
      </c>
      <c r="B142" s="225" t="s">
        <v>611</v>
      </c>
      <c r="C142" s="225" t="s">
        <v>683</v>
      </c>
      <c r="D142" s="225" t="s">
        <v>533</v>
      </c>
      <c r="E142" s="225">
        <v>74</v>
      </c>
      <c r="F142" s="226">
        <v>164.11600000000001</v>
      </c>
      <c r="G142" s="226">
        <v>167.09700000000001</v>
      </c>
      <c r="H142" s="225" t="s">
        <v>737</v>
      </c>
      <c r="I142" s="225" t="s">
        <v>739</v>
      </c>
      <c r="J142" s="225" t="s">
        <v>606</v>
      </c>
      <c r="K142" s="225" t="s">
        <v>686</v>
      </c>
    </row>
    <row r="143" spans="1:11" hidden="1">
      <c r="A143" s="225" t="s">
        <v>530</v>
      </c>
      <c r="B143" s="225" t="s">
        <v>611</v>
      </c>
      <c r="C143" s="225" t="s">
        <v>683</v>
      </c>
      <c r="D143" s="225" t="s">
        <v>533</v>
      </c>
      <c r="E143" s="225">
        <v>74</v>
      </c>
      <c r="F143" s="226">
        <v>167.09700000000001</v>
      </c>
      <c r="G143" s="226">
        <v>177</v>
      </c>
      <c r="H143" s="225" t="s">
        <v>740</v>
      </c>
      <c r="I143" s="225" t="s">
        <v>741</v>
      </c>
      <c r="J143" s="225" t="s">
        <v>606</v>
      </c>
      <c r="K143" s="225" t="s">
        <v>686</v>
      </c>
    </row>
    <row r="144" spans="1:11" hidden="1">
      <c r="A144" s="225" t="s">
        <v>530</v>
      </c>
      <c r="B144" s="225" t="s">
        <v>611</v>
      </c>
      <c r="C144" s="225" t="s">
        <v>683</v>
      </c>
      <c r="D144" s="225" t="s">
        <v>533</v>
      </c>
      <c r="E144" s="225">
        <v>74</v>
      </c>
      <c r="F144" s="226">
        <v>177</v>
      </c>
      <c r="G144" s="226">
        <v>186.874</v>
      </c>
      <c r="H144" s="225" t="s">
        <v>740</v>
      </c>
      <c r="I144" s="225" t="s">
        <v>742</v>
      </c>
      <c r="J144" s="225" t="s">
        <v>606</v>
      </c>
      <c r="K144" s="225" t="s">
        <v>686</v>
      </c>
    </row>
    <row r="145" spans="1:11" hidden="1">
      <c r="A145" s="225" t="s">
        <v>530</v>
      </c>
      <c r="B145" s="225" t="s">
        <v>611</v>
      </c>
      <c r="C145" s="225" t="s">
        <v>683</v>
      </c>
      <c r="D145" s="225" t="s">
        <v>533</v>
      </c>
      <c r="E145" s="225">
        <v>74</v>
      </c>
      <c r="F145" s="226">
        <v>186.874</v>
      </c>
      <c r="G145" s="226">
        <v>189.96600000000001</v>
      </c>
      <c r="H145" s="225" t="s">
        <v>743</v>
      </c>
      <c r="I145" s="225" t="s">
        <v>744</v>
      </c>
      <c r="J145" s="225" t="s">
        <v>606</v>
      </c>
      <c r="K145" s="225" t="s">
        <v>686</v>
      </c>
    </row>
    <row r="146" spans="1:11" hidden="1">
      <c r="A146" s="225" t="s">
        <v>530</v>
      </c>
      <c r="B146" s="225" t="s">
        <v>611</v>
      </c>
      <c r="C146" s="225" t="s">
        <v>683</v>
      </c>
      <c r="D146" s="225" t="s">
        <v>533</v>
      </c>
      <c r="E146" s="225">
        <v>74</v>
      </c>
      <c r="F146" s="226">
        <v>186.874</v>
      </c>
      <c r="G146" s="226">
        <v>189.96600000000001</v>
      </c>
      <c r="H146" s="225" t="s">
        <v>743</v>
      </c>
      <c r="I146" s="225" t="s">
        <v>745</v>
      </c>
      <c r="J146" s="225" t="s">
        <v>606</v>
      </c>
      <c r="K146" s="225" t="s">
        <v>686</v>
      </c>
    </row>
    <row r="147" spans="1:11" hidden="1">
      <c r="A147" s="225" t="s">
        <v>530</v>
      </c>
      <c r="B147" s="225" t="s">
        <v>611</v>
      </c>
      <c r="C147" s="225" t="s">
        <v>683</v>
      </c>
      <c r="D147" s="225" t="s">
        <v>533</v>
      </c>
      <c r="E147" s="225">
        <v>74</v>
      </c>
      <c r="F147" s="226">
        <v>189.96600000000001</v>
      </c>
      <c r="G147" s="226">
        <v>201</v>
      </c>
      <c r="H147" s="225" t="s">
        <v>746</v>
      </c>
      <c r="I147" s="225" t="s">
        <v>747</v>
      </c>
      <c r="J147" s="225" t="s">
        <v>606</v>
      </c>
      <c r="K147" s="225" t="s">
        <v>686</v>
      </c>
    </row>
    <row r="148" spans="1:11" hidden="1">
      <c r="A148" s="225" t="s">
        <v>530</v>
      </c>
      <c r="B148" s="225" t="s">
        <v>611</v>
      </c>
      <c r="C148" s="225" t="s">
        <v>683</v>
      </c>
      <c r="D148" s="225" t="s">
        <v>533</v>
      </c>
      <c r="E148" s="225">
        <v>74</v>
      </c>
      <c r="F148" s="226">
        <v>201</v>
      </c>
      <c r="G148" s="226">
        <v>213</v>
      </c>
      <c r="H148" s="225" t="s">
        <v>746</v>
      </c>
      <c r="I148" s="225">
        <v>201213</v>
      </c>
      <c r="J148" s="225" t="s">
        <v>606</v>
      </c>
      <c r="K148" s="225" t="s">
        <v>686</v>
      </c>
    </row>
    <row r="149" spans="1:11" hidden="1">
      <c r="A149" s="225" t="s">
        <v>530</v>
      </c>
      <c r="B149" s="225" t="s">
        <v>611</v>
      </c>
      <c r="C149" s="225" t="s">
        <v>683</v>
      </c>
      <c r="D149" s="225" t="s">
        <v>533</v>
      </c>
      <c r="E149" s="225">
        <v>74</v>
      </c>
      <c r="F149" s="226">
        <v>213</v>
      </c>
      <c r="G149" s="226">
        <v>225.24700000000001</v>
      </c>
      <c r="H149" s="225" t="s">
        <v>746</v>
      </c>
      <c r="I149" s="225" t="s">
        <v>748</v>
      </c>
      <c r="J149" s="225" t="s">
        <v>606</v>
      </c>
      <c r="K149" s="225" t="s">
        <v>686</v>
      </c>
    </row>
    <row r="150" spans="1:11" hidden="1">
      <c r="A150" s="225" t="s">
        <v>530</v>
      </c>
      <c r="B150" s="225" t="s">
        <v>611</v>
      </c>
      <c r="C150" s="225" t="s">
        <v>683</v>
      </c>
      <c r="D150" s="225" t="s">
        <v>533</v>
      </c>
      <c r="E150" s="225">
        <v>74</v>
      </c>
      <c r="F150" s="226">
        <v>225.24700000000001</v>
      </c>
      <c r="G150" s="226">
        <v>227.952</v>
      </c>
      <c r="H150" s="225" t="s">
        <v>749</v>
      </c>
      <c r="I150" s="225" t="s">
        <v>750</v>
      </c>
      <c r="J150" s="225" t="s">
        <v>606</v>
      </c>
      <c r="K150" s="225" t="s">
        <v>686</v>
      </c>
    </row>
    <row r="151" spans="1:11" hidden="1">
      <c r="A151" s="225" t="s">
        <v>530</v>
      </c>
      <c r="B151" s="225" t="s">
        <v>611</v>
      </c>
      <c r="C151" s="225" t="s">
        <v>683</v>
      </c>
      <c r="D151" s="225" t="s">
        <v>533</v>
      </c>
      <c r="E151" s="225">
        <v>74</v>
      </c>
      <c r="F151" s="226">
        <v>225.24700000000001</v>
      </c>
      <c r="G151" s="226">
        <v>227.952</v>
      </c>
      <c r="H151" s="225" t="s">
        <v>749</v>
      </c>
      <c r="I151" s="225" t="s">
        <v>751</v>
      </c>
      <c r="J151" s="225" t="s">
        <v>606</v>
      </c>
      <c r="K151" s="225" t="s">
        <v>686</v>
      </c>
    </row>
    <row r="152" spans="1:11" hidden="1">
      <c r="A152" s="225" t="s">
        <v>530</v>
      </c>
      <c r="B152" s="225" t="s">
        <v>611</v>
      </c>
      <c r="C152" s="225" t="s">
        <v>683</v>
      </c>
      <c r="D152" s="225" t="s">
        <v>533</v>
      </c>
      <c r="E152" s="225">
        <v>74</v>
      </c>
      <c r="F152" s="226">
        <v>227.952</v>
      </c>
      <c r="G152" s="226">
        <v>239</v>
      </c>
      <c r="H152" s="225" t="s">
        <v>752</v>
      </c>
      <c r="I152" s="225" t="s">
        <v>753</v>
      </c>
      <c r="J152" s="225" t="s">
        <v>606</v>
      </c>
      <c r="K152" s="225" t="s">
        <v>686</v>
      </c>
    </row>
    <row r="153" spans="1:11" hidden="1">
      <c r="A153" s="225" t="s">
        <v>530</v>
      </c>
      <c r="B153" s="225" t="s">
        <v>611</v>
      </c>
      <c r="C153" s="225" t="s">
        <v>683</v>
      </c>
      <c r="D153" s="225" t="s">
        <v>533</v>
      </c>
      <c r="E153" s="225">
        <v>74</v>
      </c>
      <c r="F153" s="226">
        <v>239</v>
      </c>
      <c r="G153" s="226">
        <v>251</v>
      </c>
      <c r="H153" s="225" t="s">
        <v>752</v>
      </c>
      <c r="I153" s="225">
        <v>239251</v>
      </c>
      <c r="J153" s="225" t="s">
        <v>606</v>
      </c>
      <c r="K153" s="225" t="s">
        <v>686</v>
      </c>
    </row>
    <row r="154" spans="1:11" hidden="1">
      <c r="A154" s="225" t="s">
        <v>530</v>
      </c>
      <c r="B154" s="225" t="s">
        <v>611</v>
      </c>
      <c r="C154" s="225" t="s">
        <v>683</v>
      </c>
      <c r="D154" s="225" t="s">
        <v>533</v>
      </c>
      <c r="E154" s="225">
        <v>74</v>
      </c>
      <c r="F154" s="226">
        <v>251</v>
      </c>
      <c r="G154" s="226">
        <v>262.67399999999998</v>
      </c>
      <c r="H154" s="225" t="s">
        <v>752</v>
      </c>
      <c r="I154" s="225" t="s">
        <v>754</v>
      </c>
      <c r="J154" s="225" t="s">
        <v>606</v>
      </c>
      <c r="K154" s="225" t="s">
        <v>686</v>
      </c>
    </row>
    <row r="155" spans="1:11" hidden="1">
      <c r="A155" s="225" t="s">
        <v>530</v>
      </c>
      <c r="B155" s="225" t="s">
        <v>611</v>
      </c>
      <c r="C155" s="225" t="s">
        <v>683</v>
      </c>
      <c r="D155" s="225" t="s">
        <v>533</v>
      </c>
      <c r="E155" s="225">
        <v>74</v>
      </c>
      <c r="F155" s="226">
        <v>262.67399999999998</v>
      </c>
      <c r="G155" s="226">
        <v>265.63200000000001</v>
      </c>
      <c r="H155" s="225" t="s">
        <v>755</v>
      </c>
      <c r="I155" s="225" t="s">
        <v>756</v>
      </c>
      <c r="J155" s="225" t="s">
        <v>606</v>
      </c>
      <c r="K155" s="225" t="s">
        <v>686</v>
      </c>
    </row>
    <row r="156" spans="1:11" hidden="1">
      <c r="A156" s="225" t="s">
        <v>530</v>
      </c>
      <c r="B156" s="225" t="s">
        <v>611</v>
      </c>
      <c r="C156" s="225" t="s">
        <v>683</v>
      </c>
      <c r="D156" s="225" t="s">
        <v>533</v>
      </c>
      <c r="E156" s="225">
        <v>74</v>
      </c>
      <c r="F156" s="226">
        <v>262.67399999999998</v>
      </c>
      <c r="G156" s="226">
        <v>265.63200000000001</v>
      </c>
      <c r="H156" s="225" t="s">
        <v>755</v>
      </c>
      <c r="I156" s="225" t="s">
        <v>757</v>
      </c>
      <c r="J156" s="225" t="s">
        <v>606</v>
      </c>
      <c r="K156" s="225" t="s">
        <v>686</v>
      </c>
    </row>
    <row r="157" spans="1:11" hidden="1">
      <c r="A157" s="225" t="s">
        <v>530</v>
      </c>
      <c r="B157" s="225" t="s">
        <v>611</v>
      </c>
      <c r="C157" s="225" t="s">
        <v>683</v>
      </c>
      <c r="D157" s="225" t="s">
        <v>533</v>
      </c>
      <c r="E157" s="225">
        <v>74</v>
      </c>
      <c r="F157" s="226">
        <v>265.63200000000001</v>
      </c>
      <c r="G157" s="226">
        <v>277</v>
      </c>
      <c r="H157" s="225" t="s">
        <v>758</v>
      </c>
      <c r="I157" s="225" t="s">
        <v>759</v>
      </c>
      <c r="J157" s="225" t="s">
        <v>606</v>
      </c>
      <c r="K157" s="225" t="s">
        <v>686</v>
      </c>
    </row>
    <row r="158" spans="1:11" hidden="1">
      <c r="A158" s="225" t="s">
        <v>530</v>
      </c>
      <c r="B158" s="225" t="s">
        <v>611</v>
      </c>
      <c r="C158" s="225" t="s">
        <v>683</v>
      </c>
      <c r="D158" s="225" t="s">
        <v>533</v>
      </c>
      <c r="E158" s="225">
        <v>74</v>
      </c>
      <c r="F158" s="226">
        <v>277</v>
      </c>
      <c r="G158" s="226">
        <v>287.983</v>
      </c>
      <c r="H158" s="225" t="s">
        <v>758</v>
      </c>
      <c r="I158" s="225" t="s">
        <v>760</v>
      </c>
      <c r="J158" s="225" t="s">
        <v>606</v>
      </c>
      <c r="K158" s="225" t="s">
        <v>686</v>
      </c>
    </row>
    <row r="159" spans="1:11" hidden="1">
      <c r="A159" s="225" t="s">
        <v>530</v>
      </c>
      <c r="B159" s="225" t="s">
        <v>611</v>
      </c>
      <c r="C159" s="225" t="s">
        <v>683</v>
      </c>
      <c r="D159" s="225" t="s">
        <v>533</v>
      </c>
      <c r="E159" s="225">
        <v>74</v>
      </c>
      <c r="F159" s="226">
        <v>287.983</v>
      </c>
      <c r="G159" s="226">
        <v>290.75099999999998</v>
      </c>
      <c r="H159" s="225" t="s">
        <v>761</v>
      </c>
      <c r="I159" s="225" t="s">
        <v>762</v>
      </c>
      <c r="J159" s="225" t="s">
        <v>606</v>
      </c>
      <c r="K159" s="225" t="s">
        <v>686</v>
      </c>
    </row>
    <row r="160" spans="1:11" hidden="1">
      <c r="A160" s="225" t="s">
        <v>530</v>
      </c>
      <c r="B160" s="225" t="s">
        <v>611</v>
      </c>
      <c r="C160" s="225" t="s">
        <v>683</v>
      </c>
      <c r="D160" s="225" t="s">
        <v>533</v>
      </c>
      <c r="E160" s="225">
        <v>74</v>
      </c>
      <c r="F160" s="226">
        <v>287.983</v>
      </c>
      <c r="G160" s="226">
        <v>290.75099999999998</v>
      </c>
      <c r="H160" s="225" t="s">
        <v>761</v>
      </c>
      <c r="I160" s="225" t="s">
        <v>763</v>
      </c>
      <c r="J160" s="225" t="s">
        <v>606</v>
      </c>
      <c r="K160" s="225" t="s">
        <v>686</v>
      </c>
    </row>
    <row r="161" spans="1:11">
      <c r="A161" s="225" t="s">
        <v>530</v>
      </c>
      <c r="B161" s="225" t="s">
        <v>764</v>
      </c>
      <c r="C161" s="225" t="s">
        <v>765</v>
      </c>
      <c r="D161" s="225" t="s">
        <v>766</v>
      </c>
      <c r="E161" s="225">
        <v>72</v>
      </c>
      <c r="F161" s="226">
        <v>255.5</v>
      </c>
      <c r="G161" s="226">
        <v>261.05399999999997</v>
      </c>
      <c r="H161" s="225" t="s">
        <v>767</v>
      </c>
      <c r="I161" s="225" t="s">
        <v>768</v>
      </c>
      <c r="J161" s="225" t="s">
        <v>769</v>
      </c>
      <c r="K161" s="225" t="s">
        <v>770</v>
      </c>
    </row>
    <row r="162" spans="1:11">
      <c r="A162" s="225" t="s">
        <v>530</v>
      </c>
      <c r="B162" s="225" t="s">
        <v>764</v>
      </c>
      <c r="C162" s="225" t="s">
        <v>765</v>
      </c>
      <c r="D162" s="225" t="s">
        <v>766</v>
      </c>
      <c r="E162" s="225">
        <v>72</v>
      </c>
      <c r="F162" s="226">
        <v>261.05399999999997</v>
      </c>
      <c r="G162" s="226">
        <v>264.98099999999999</v>
      </c>
      <c r="H162" s="225" t="s">
        <v>771</v>
      </c>
      <c r="I162" s="225" t="s">
        <v>772</v>
      </c>
      <c r="J162" s="225" t="s">
        <v>769</v>
      </c>
      <c r="K162" s="225" t="s">
        <v>770</v>
      </c>
    </row>
    <row r="163" spans="1:11">
      <c r="A163" s="225" t="s">
        <v>530</v>
      </c>
      <c r="B163" s="225" t="s">
        <v>764</v>
      </c>
      <c r="C163" s="225" t="s">
        <v>765</v>
      </c>
      <c r="D163" s="225" t="s">
        <v>766</v>
      </c>
      <c r="E163" s="225">
        <v>72</v>
      </c>
      <c r="F163" s="226">
        <v>264.98099999999999</v>
      </c>
      <c r="G163" s="226">
        <v>265.84500000000003</v>
      </c>
      <c r="H163" s="225" t="s">
        <v>773</v>
      </c>
      <c r="I163" s="225" t="s">
        <v>774</v>
      </c>
      <c r="J163" s="225" t="s">
        <v>769</v>
      </c>
      <c r="K163" s="225" t="s">
        <v>770</v>
      </c>
    </row>
    <row r="164" spans="1:11">
      <c r="A164" s="225" t="s">
        <v>530</v>
      </c>
      <c r="B164" s="225" t="s">
        <v>764</v>
      </c>
      <c r="C164" s="225" t="s">
        <v>765</v>
      </c>
      <c r="D164" s="225" t="s">
        <v>766</v>
      </c>
      <c r="E164" s="225">
        <v>72</v>
      </c>
      <c r="F164" s="226">
        <v>265.84500000000003</v>
      </c>
      <c r="G164" s="226">
        <v>285.25</v>
      </c>
      <c r="H164" s="225" t="s">
        <v>775</v>
      </c>
      <c r="I164" s="225" t="s">
        <v>776</v>
      </c>
      <c r="J164" s="225" t="s">
        <v>769</v>
      </c>
      <c r="K164" s="225" t="s">
        <v>770</v>
      </c>
    </row>
    <row r="165" spans="1:11">
      <c r="A165" s="225" t="s">
        <v>530</v>
      </c>
      <c r="B165" s="225" t="s">
        <v>764</v>
      </c>
      <c r="C165" s="225" t="s">
        <v>765</v>
      </c>
      <c r="D165" s="225" t="s">
        <v>766</v>
      </c>
      <c r="E165" s="225">
        <v>72</v>
      </c>
      <c r="F165" s="226">
        <v>285.25</v>
      </c>
      <c r="G165" s="226">
        <v>286.14800000000002</v>
      </c>
      <c r="H165" s="225" t="s">
        <v>777</v>
      </c>
      <c r="I165" s="225" t="s">
        <v>778</v>
      </c>
      <c r="J165" s="225" t="s">
        <v>769</v>
      </c>
      <c r="K165" s="225" t="s">
        <v>770</v>
      </c>
    </row>
    <row r="166" spans="1:11">
      <c r="A166" s="225" t="s">
        <v>530</v>
      </c>
      <c r="B166" s="225" t="s">
        <v>764</v>
      </c>
      <c r="C166" s="225" t="s">
        <v>765</v>
      </c>
      <c r="D166" s="225" t="s">
        <v>766</v>
      </c>
      <c r="E166" s="225">
        <v>72</v>
      </c>
      <c r="F166" s="226">
        <v>286</v>
      </c>
      <c r="G166" s="226">
        <v>286.14800000000002</v>
      </c>
      <c r="H166" s="225" t="s">
        <v>777</v>
      </c>
      <c r="I166" s="225" t="s">
        <v>779</v>
      </c>
      <c r="J166" s="225" t="s">
        <v>769</v>
      </c>
      <c r="K166" s="225" t="s">
        <v>770</v>
      </c>
    </row>
    <row r="167" spans="1:11">
      <c r="A167" s="225" t="s">
        <v>530</v>
      </c>
      <c r="B167" s="225" t="s">
        <v>764</v>
      </c>
      <c r="C167" s="225" t="s">
        <v>765</v>
      </c>
      <c r="D167" s="225" t="s">
        <v>766</v>
      </c>
      <c r="E167" s="225">
        <v>72</v>
      </c>
      <c r="F167" s="226">
        <v>286.14800000000002</v>
      </c>
      <c r="G167" s="226">
        <v>296.589</v>
      </c>
      <c r="H167" s="225" t="s">
        <v>780</v>
      </c>
      <c r="I167" s="225" t="s">
        <v>781</v>
      </c>
      <c r="J167" s="225" t="s">
        <v>769</v>
      </c>
      <c r="K167" s="225" t="s">
        <v>770</v>
      </c>
    </row>
    <row r="168" spans="1:11">
      <c r="A168" s="225" t="s">
        <v>530</v>
      </c>
      <c r="B168" s="225" t="s">
        <v>764</v>
      </c>
      <c r="C168" s="225" t="s">
        <v>765</v>
      </c>
      <c r="D168" s="225" t="s">
        <v>766</v>
      </c>
      <c r="E168" s="225">
        <v>72</v>
      </c>
      <c r="F168" s="226">
        <v>296.589</v>
      </c>
      <c r="G168" s="226">
        <v>297.62</v>
      </c>
      <c r="H168" s="225" t="s">
        <v>782</v>
      </c>
      <c r="I168" s="225" t="s">
        <v>783</v>
      </c>
      <c r="J168" s="225" t="s">
        <v>769</v>
      </c>
      <c r="K168" s="225" t="s">
        <v>770</v>
      </c>
    </row>
    <row r="169" spans="1:11">
      <c r="A169" s="225" t="s">
        <v>530</v>
      </c>
      <c r="B169" s="225" t="s">
        <v>764</v>
      </c>
      <c r="C169" s="225" t="s">
        <v>765</v>
      </c>
      <c r="D169" s="225" t="s">
        <v>766</v>
      </c>
      <c r="E169" s="225">
        <v>72</v>
      </c>
      <c r="F169" s="226">
        <v>297.62</v>
      </c>
      <c r="G169" s="226">
        <v>320.57</v>
      </c>
      <c r="H169" s="225" t="s">
        <v>784</v>
      </c>
      <c r="I169" s="225" t="s">
        <v>785</v>
      </c>
      <c r="J169" s="225" t="s">
        <v>769</v>
      </c>
      <c r="K169" s="225" t="s">
        <v>770</v>
      </c>
    </row>
    <row r="170" spans="1:11">
      <c r="A170" s="225" t="s">
        <v>530</v>
      </c>
      <c r="B170" s="225" t="s">
        <v>764</v>
      </c>
      <c r="C170" s="225" t="s">
        <v>765</v>
      </c>
      <c r="D170" s="225" t="s">
        <v>766</v>
      </c>
      <c r="E170" s="225">
        <v>72</v>
      </c>
      <c r="F170" s="226">
        <v>320.57</v>
      </c>
      <c r="G170" s="226">
        <v>320.714</v>
      </c>
      <c r="H170" s="225" t="s">
        <v>786</v>
      </c>
      <c r="I170" s="225" t="s">
        <v>787</v>
      </c>
      <c r="J170" s="225" t="s">
        <v>769</v>
      </c>
      <c r="K170" s="225" t="s">
        <v>770</v>
      </c>
    </row>
    <row r="171" spans="1:11">
      <c r="A171" s="225" t="s">
        <v>530</v>
      </c>
      <c r="B171" s="225" t="s">
        <v>764</v>
      </c>
      <c r="C171" s="225" t="s">
        <v>765</v>
      </c>
      <c r="D171" s="225" t="s">
        <v>766</v>
      </c>
      <c r="E171" s="225">
        <v>72</v>
      </c>
      <c r="F171" s="226">
        <v>320.714</v>
      </c>
      <c r="G171" s="226">
        <v>321.32799999999997</v>
      </c>
      <c r="H171" s="225" t="s">
        <v>788</v>
      </c>
      <c r="I171" s="225" t="s">
        <v>789</v>
      </c>
      <c r="J171" s="225" t="s">
        <v>769</v>
      </c>
      <c r="K171" s="225" t="s">
        <v>770</v>
      </c>
    </row>
    <row r="172" spans="1:11">
      <c r="A172" s="225" t="s">
        <v>530</v>
      </c>
      <c r="B172" s="225" t="s">
        <v>764</v>
      </c>
      <c r="C172" s="225" t="s">
        <v>765</v>
      </c>
      <c r="D172" s="225" t="s">
        <v>766</v>
      </c>
      <c r="E172" s="225">
        <v>72</v>
      </c>
      <c r="F172" s="226">
        <v>321.32799999999997</v>
      </c>
      <c r="G172" s="226">
        <v>337.24</v>
      </c>
      <c r="H172" s="225" t="s">
        <v>790</v>
      </c>
      <c r="I172" s="225" t="s">
        <v>791</v>
      </c>
      <c r="J172" s="225" t="s">
        <v>769</v>
      </c>
      <c r="K172" s="225" t="s">
        <v>770</v>
      </c>
    </row>
    <row r="173" spans="1:11">
      <c r="A173" s="225" t="s">
        <v>530</v>
      </c>
      <c r="B173" s="225" t="s">
        <v>764</v>
      </c>
      <c r="C173" s="225" t="s">
        <v>765</v>
      </c>
      <c r="D173" s="225" t="s">
        <v>766</v>
      </c>
      <c r="E173" s="225">
        <v>72</v>
      </c>
      <c r="F173" s="226">
        <v>321.32799999999997</v>
      </c>
      <c r="G173" s="226">
        <v>337.24</v>
      </c>
      <c r="H173" s="225" t="s">
        <v>790</v>
      </c>
      <c r="I173" s="225" t="s">
        <v>792</v>
      </c>
      <c r="J173" s="225" t="s">
        <v>769</v>
      </c>
      <c r="K173" s="225" t="s">
        <v>770</v>
      </c>
    </row>
    <row r="174" spans="1:11">
      <c r="A174" s="225" t="s">
        <v>530</v>
      </c>
      <c r="B174" s="225" t="s">
        <v>764</v>
      </c>
      <c r="C174" s="225" t="s">
        <v>765</v>
      </c>
      <c r="D174" s="225" t="s">
        <v>766</v>
      </c>
      <c r="E174" s="225">
        <v>72</v>
      </c>
      <c r="F174" s="226">
        <v>337.24</v>
      </c>
      <c r="G174" s="226">
        <v>356.803</v>
      </c>
      <c r="H174" s="225" t="s">
        <v>793</v>
      </c>
      <c r="I174" s="225" t="s">
        <v>794</v>
      </c>
      <c r="J174" s="225" t="s">
        <v>769</v>
      </c>
      <c r="K174" s="225" t="s">
        <v>770</v>
      </c>
    </row>
    <row r="175" spans="1:11">
      <c r="A175" s="225" t="s">
        <v>530</v>
      </c>
      <c r="B175" s="225" t="s">
        <v>764</v>
      </c>
      <c r="C175" s="225" t="s">
        <v>765</v>
      </c>
      <c r="D175" s="225" t="s">
        <v>766</v>
      </c>
      <c r="E175" s="225">
        <v>72</v>
      </c>
      <c r="F175" s="226">
        <v>356.803</v>
      </c>
      <c r="G175" s="226">
        <v>357.702</v>
      </c>
      <c r="H175" s="225" t="s">
        <v>795</v>
      </c>
      <c r="I175" s="225" t="s">
        <v>796</v>
      </c>
      <c r="J175" s="225" t="s">
        <v>769</v>
      </c>
      <c r="K175" s="225" t="s">
        <v>770</v>
      </c>
    </row>
    <row r="176" spans="1:11">
      <c r="A176" s="225" t="s">
        <v>530</v>
      </c>
      <c r="B176" s="225" t="s">
        <v>764</v>
      </c>
      <c r="C176" s="225" t="s">
        <v>765</v>
      </c>
      <c r="D176" s="225" t="s">
        <v>766</v>
      </c>
      <c r="E176" s="225">
        <v>72</v>
      </c>
      <c r="F176" s="226">
        <v>356.803</v>
      </c>
      <c r="G176" s="226">
        <v>357.702</v>
      </c>
      <c r="H176" s="225" t="s">
        <v>795</v>
      </c>
      <c r="I176" s="225" t="s">
        <v>797</v>
      </c>
      <c r="J176" s="225" t="s">
        <v>769</v>
      </c>
      <c r="K176" s="225" t="s">
        <v>770</v>
      </c>
    </row>
    <row r="177" spans="1:11">
      <c r="A177" s="225" t="s">
        <v>530</v>
      </c>
      <c r="B177" s="225" t="s">
        <v>764</v>
      </c>
      <c r="C177" s="225" t="s">
        <v>765</v>
      </c>
      <c r="D177" s="225" t="s">
        <v>766</v>
      </c>
      <c r="E177" s="225">
        <v>72</v>
      </c>
      <c r="F177" s="226">
        <v>357.702</v>
      </c>
      <c r="G177" s="226">
        <v>396.82</v>
      </c>
      <c r="H177" s="225" t="s">
        <v>798</v>
      </c>
      <c r="I177" s="225" t="s">
        <v>799</v>
      </c>
      <c r="J177" s="225" t="s">
        <v>769</v>
      </c>
      <c r="K177" s="225" t="s">
        <v>770</v>
      </c>
    </row>
    <row r="178" spans="1:11">
      <c r="A178" s="225" t="s">
        <v>530</v>
      </c>
      <c r="B178" s="225" t="s">
        <v>764</v>
      </c>
      <c r="C178" s="225" t="s">
        <v>765</v>
      </c>
      <c r="D178" s="225" t="s">
        <v>766</v>
      </c>
      <c r="E178" s="225">
        <v>72</v>
      </c>
      <c r="F178" s="226">
        <v>396.82</v>
      </c>
      <c r="G178" s="226">
        <v>398.33</v>
      </c>
      <c r="H178" s="225" t="s">
        <v>800</v>
      </c>
      <c r="I178" s="225" t="s">
        <v>801</v>
      </c>
      <c r="J178" s="225" t="s">
        <v>769</v>
      </c>
      <c r="K178" s="225" t="s">
        <v>770</v>
      </c>
    </row>
    <row r="179" spans="1:11">
      <c r="A179" s="225" t="s">
        <v>530</v>
      </c>
      <c r="B179" s="225" t="s">
        <v>764</v>
      </c>
      <c r="C179" s="225" t="s">
        <v>765</v>
      </c>
      <c r="D179" s="225" t="s">
        <v>766</v>
      </c>
      <c r="E179" s="225">
        <v>72</v>
      </c>
      <c r="F179" s="226">
        <v>396.82</v>
      </c>
      <c r="G179" s="226">
        <v>398.33</v>
      </c>
      <c r="H179" s="225" t="s">
        <v>800</v>
      </c>
      <c r="I179" s="225" t="s">
        <v>802</v>
      </c>
      <c r="J179" s="225" t="s">
        <v>769</v>
      </c>
      <c r="K179" s="225" t="s">
        <v>770</v>
      </c>
    </row>
    <row r="180" spans="1:11">
      <c r="A180" s="225" t="s">
        <v>530</v>
      </c>
      <c r="B180" s="225" t="s">
        <v>764</v>
      </c>
      <c r="C180" s="225" t="s">
        <v>765</v>
      </c>
      <c r="D180" s="225" t="s">
        <v>766</v>
      </c>
      <c r="E180" s="225">
        <v>72</v>
      </c>
      <c r="F180" s="226">
        <v>398.33</v>
      </c>
      <c r="G180" s="226">
        <v>427.81299999999999</v>
      </c>
      <c r="H180" s="225" t="s">
        <v>803</v>
      </c>
      <c r="I180" s="225" t="s">
        <v>804</v>
      </c>
      <c r="J180" s="225" t="s">
        <v>769</v>
      </c>
      <c r="K180" s="225" t="s">
        <v>770</v>
      </c>
    </row>
    <row r="181" spans="1:11">
      <c r="A181" s="225" t="s">
        <v>530</v>
      </c>
      <c r="B181" s="225" t="s">
        <v>764</v>
      </c>
      <c r="C181" s="225" t="s">
        <v>765</v>
      </c>
      <c r="D181" s="225" t="s">
        <v>766</v>
      </c>
      <c r="E181" s="225">
        <v>72</v>
      </c>
      <c r="F181" s="226">
        <v>427.81299999999999</v>
      </c>
      <c r="G181" s="226">
        <v>428.399</v>
      </c>
      <c r="H181" s="225" t="s">
        <v>805</v>
      </c>
      <c r="I181" s="225" t="s">
        <v>806</v>
      </c>
      <c r="J181" s="225" t="s">
        <v>769</v>
      </c>
      <c r="K181" s="225" t="s">
        <v>770</v>
      </c>
    </row>
    <row r="182" spans="1:11">
      <c r="A182" s="225" t="s">
        <v>530</v>
      </c>
      <c r="B182" s="225" t="s">
        <v>764</v>
      </c>
      <c r="C182" s="225" t="s">
        <v>765</v>
      </c>
      <c r="D182" s="225" t="s">
        <v>766</v>
      </c>
      <c r="E182" s="225">
        <v>72</v>
      </c>
      <c r="F182" s="226">
        <v>427.81299999999999</v>
      </c>
      <c r="G182" s="226">
        <v>428.399</v>
      </c>
      <c r="H182" s="225" t="s">
        <v>805</v>
      </c>
      <c r="I182" s="225" t="s">
        <v>807</v>
      </c>
      <c r="J182" s="225" t="s">
        <v>769</v>
      </c>
      <c r="K182" s="225" t="s">
        <v>770</v>
      </c>
    </row>
    <row r="183" spans="1:11">
      <c r="A183" s="225" t="s">
        <v>530</v>
      </c>
      <c r="B183" s="225" t="s">
        <v>764</v>
      </c>
      <c r="C183" s="225" t="s">
        <v>765</v>
      </c>
      <c r="D183" s="225" t="s">
        <v>766</v>
      </c>
      <c r="E183" s="225">
        <v>72</v>
      </c>
      <c r="F183" s="226">
        <v>428.399</v>
      </c>
      <c r="G183" s="226">
        <v>465</v>
      </c>
      <c r="H183" s="225" t="s">
        <v>808</v>
      </c>
      <c r="I183" s="225" t="s">
        <v>809</v>
      </c>
      <c r="J183" s="225" t="s">
        <v>769</v>
      </c>
      <c r="K183" s="225" t="s">
        <v>770</v>
      </c>
    </row>
    <row r="184" spans="1:11">
      <c r="A184" s="225" t="s">
        <v>530</v>
      </c>
      <c r="B184" s="225" t="s">
        <v>764</v>
      </c>
      <c r="C184" s="225" t="s">
        <v>765</v>
      </c>
      <c r="D184" s="225" t="s">
        <v>766</v>
      </c>
      <c r="E184" s="225">
        <v>72</v>
      </c>
      <c r="F184" s="226">
        <v>465</v>
      </c>
      <c r="G184" s="226">
        <v>506.37700000000001</v>
      </c>
      <c r="H184" s="225" t="s">
        <v>810</v>
      </c>
      <c r="I184" s="225" t="s">
        <v>811</v>
      </c>
      <c r="J184" s="225" t="s">
        <v>769</v>
      </c>
      <c r="K184" s="225" t="s">
        <v>770</v>
      </c>
    </row>
    <row r="185" spans="1:11">
      <c r="A185" s="225" t="s">
        <v>530</v>
      </c>
      <c r="B185" s="225" t="s">
        <v>764</v>
      </c>
      <c r="C185" s="225" t="s">
        <v>765</v>
      </c>
      <c r="D185" s="225" t="s">
        <v>766</v>
      </c>
      <c r="E185" s="225">
        <v>72</v>
      </c>
      <c r="F185" s="226">
        <v>506.37700000000001</v>
      </c>
      <c r="G185" s="226">
        <v>506.81</v>
      </c>
      <c r="H185" s="225" t="s">
        <v>812</v>
      </c>
      <c r="I185" s="225" t="s">
        <v>813</v>
      </c>
      <c r="J185" s="225" t="s">
        <v>769</v>
      </c>
      <c r="K185" s="225" t="s">
        <v>770</v>
      </c>
    </row>
    <row r="186" spans="1:11">
      <c r="A186" s="225" t="s">
        <v>530</v>
      </c>
      <c r="B186" s="225" t="s">
        <v>764</v>
      </c>
      <c r="C186" s="225" t="s">
        <v>765</v>
      </c>
      <c r="D186" s="225" t="s">
        <v>766</v>
      </c>
      <c r="E186" s="225">
        <v>72</v>
      </c>
      <c r="F186" s="226">
        <v>506.37700000000001</v>
      </c>
      <c r="G186" s="226">
        <v>506.81</v>
      </c>
      <c r="H186" s="225" t="s">
        <v>812</v>
      </c>
      <c r="I186" s="225" t="s">
        <v>814</v>
      </c>
      <c r="J186" s="225" t="s">
        <v>769</v>
      </c>
      <c r="K186" s="225" t="s">
        <v>770</v>
      </c>
    </row>
    <row r="187" spans="1:11">
      <c r="A187" s="225" t="s">
        <v>530</v>
      </c>
      <c r="B187" s="225" t="s">
        <v>764</v>
      </c>
      <c r="C187" s="225" t="s">
        <v>765</v>
      </c>
      <c r="D187" s="225" t="s">
        <v>766</v>
      </c>
      <c r="E187" s="225">
        <v>78</v>
      </c>
      <c r="F187" s="226">
        <v>174.887</v>
      </c>
      <c r="G187" s="226">
        <v>182.45400000000001</v>
      </c>
      <c r="H187" s="225" t="s">
        <v>815</v>
      </c>
      <c r="I187" s="225" t="s">
        <v>816</v>
      </c>
      <c r="J187" s="225" t="s">
        <v>817</v>
      </c>
      <c r="K187" s="225" t="s">
        <v>770</v>
      </c>
    </row>
    <row r="188" spans="1:11">
      <c r="A188" s="225" t="s">
        <v>530</v>
      </c>
      <c r="B188" s="225" t="s">
        <v>764</v>
      </c>
      <c r="C188" s="225" t="s">
        <v>765</v>
      </c>
      <c r="D188" s="225" t="s">
        <v>766</v>
      </c>
      <c r="E188" s="225">
        <v>78</v>
      </c>
      <c r="F188" s="226">
        <v>182.45400000000001</v>
      </c>
      <c r="G188" s="226">
        <v>183.511</v>
      </c>
      <c r="H188" s="225" t="s">
        <v>818</v>
      </c>
      <c r="I188" s="225" t="s">
        <v>819</v>
      </c>
      <c r="J188" s="225" t="s">
        <v>817</v>
      </c>
      <c r="K188" s="225" t="s">
        <v>770</v>
      </c>
    </row>
    <row r="189" spans="1:11">
      <c r="A189" s="225" t="s">
        <v>530</v>
      </c>
      <c r="B189" s="225" t="s">
        <v>764</v>
      </c>
      <c r="C189" s="225" t="s">
        <v>765</v>
      </c>
      <c r="D189" s="225" t="s">
        <v>766</v>
      </c>
      <c r="E189" s="225">
        <v>78</v>
      </c>
      <c r="F189" s="226">
        <v>183.511</v>
      </c>
      <c r="G189" s="226">
        <v>189.465</v>
      </c>
      <c r="H189" s="225" t="s">
        <v>820</v>
      </c>
      <c r="I189" s="225" t="s">
        <v>821</v>
      </c>
      <c r="J189" s="225" t="s">
        <v>817</v>
      </c>
      <c r="K189" s="225" t="s">
        <v>770</v>
      </c>
    </row>
    <row r="190" spans="1:11">
      <c r="A190" s="225" t="s">
        <v>530</v>
      </c>
      <c r="B190" s="225" t="s">
        <v>764</v>
      </c>
      <c r="C190" s="225" t="s">
        <v>765</v>
      </c>
      <c r="D190" s="225" t="s">
        <v>766</v>
      </c>
      <c r="E190" s="225">
        <v>78</v>
      </c>
      <c r="F190" s="226">
        <v>189.465</v>
      </c>
      <c r="G190" s="226">
        <v>190.654</v>
      </c>
      <c r="H190" s="225" t="s">
        <v>822</v>
      </c>
      <c r="I190" s="225" t="s">
        <v>823</v>
      </c>
      <c r="J190" s="225" t="s">
        <v>817</v>
      </c>
      <c r="K190" s="225" t="s">
        <v>770</v>
      </c>
    </row>
    <row r="191" spans="1:11">
      <c r="A191" s="225" t="s">
        <v>530</v>
      </c>
      <c r="B191" s="225" t="s">
        <v>764</v>
      </c>
      <c r="C191" s="225" t="s">
        <v>765</v>
      </c>
      <c r="D191" s="225" t="s">
        <v>766</v>
      </c>
      <c r="E191" s="225">
        <v>78</v>
      </c>
      <c r="F191" s="226">
        <v>189.465</v>
      </c>
      <c r="G191" s="226">
        <v>190.654</v>
      </c>
      <c r="H191" s="225" t="s">
        <v>822</v>
      </c>
      <c r="I191" s="225" t="s">
        <v>824</v>
      </c>
      <c r="J191" s="225" t="s">
        <v>817</v>
      </c>
      <c r="K191" s="225" t="s">
        <v>770</v>
      </c>
    </row>
    <row r="192" spans="1:11">
      <c r="A192" s="225" t="s">
        <v>530</v>
      </c>
      <c r="B192" s="225" t="s">
        <v>764</v>
      </c>
      <c r="C192" s="225" t="s">
        <v>765</v>
      </c>
      <c r="D192" s="225" t="s">
        <v>766</v>
      </c>
      <c r="E192" s="225">
        <v>78</v>
      </c>
      <c r="F192" s="226">
        <v>190.654</v>
      </c>
      <c r="G192" s="226">
        <v>197.24799999999999</v>
      </c>
      <c r="H192" s="225" t="s">
        <v>825</v>
      </c>
      <c r="I192" s="225" t="s">
        <v>826</v>
      </c>
      <c r="J192" s="225" t="s">
        <v>817</v>
      </c>
      <c r="K192" s="225" t="s">
        <v>770</v>
      </c>
    </row>
    <row r="193" spans="1:11">
      <c r="A193" s="225" t="s">
        <v>530</v>
      </c>
      <c r="B193" s="225" t="s">
        <v>764</v>
      </c>
      <c r="C193" s="225" t="s">
        <v>765</v>
      </c>
      <c r="D193" s="225" t="s">
        <v>766</v>
      </c>
      <c r="E193" s="225">
        <v>78</v>
      </c>
      <c r="F193" s="226">
        <v>197.24799999999999</v>
      </c>
      <c r="G193" s="226">
        <v>198.511</v>
      </c>
      <c r="H193" s="225" t="s">
        <v>827</v>
      </c>
      <c r="I193" s="225" t="s">
        <v>828</v>
      </c>
      <c r="J193" s="225" t="s">
        <v>817</v>
      </c>
      <c r="K193" s="225" t="s">
        <v>770</v>
      </c>
    </row>
    <row r="194" spans="1:11">
      <c r="A194" s="225" t="s">
        <v>530</v>
      </c>
      <c r="B194" s="225" t="s">
        <v>764</v>
      </c>
      <c r="C194" s="225" t="s">
        <v>765</v>
      </c>
      <c r="D194" s="225" t="s">
        <v>766</v>
      </c>
      <c r="E194" s="225">
        <v>78</v>
      </c>
      <c r="F194" s="226">
        <v>198.511</v>
      </c>
      <c r="G194" s="226">
        <v>206.14099999999999</v>
      </c>
      <c r="H194" s="225" t="s">
        <v>829</v>
      </c>
      <c r="I194" s="225" t="s">
        <v>830</v>
      </c>
      <c r="J194" s="225" t="s">
        <v>817</v>
      </c>
      <c r="K194" s="225" t="s">
        <v>770</v>
      </c>
    </row>
    <row r="195" spans="1:11">
      <c r="A195" s="225" t="s">
        <v>530</v>
      </c>
      <c r="B195" s="225" t="s">
        <v>764</v>
      </c>
      <c r="C195" s="225" t="s">
        <v>765</v>
      </c>
      <c r="D195" s="225" t="s">
        <v>766</v>
      </c>
      <c r="E195" s="225">
        <v>78</v>
      </c>
      <c r="F195" s="226">
        <v>206.14099999999999</v>
      </c>
      <c r="G195" s="226">
        <v>207.946</v>
      </c>
      <c r="H195" s="225" t="s">
        <v>831</v>
      </c>
      <c r="I195" s="225" t="s">
        <v>832</v>
      </c>
      <c r="J195" s="225" t="s">
        <v>817</v>
      </c>
      <c r="K195" s="225" t="s">
        <v>770</v>
      </c>
    </row>
    <row r="196" spans="1:11">
      <c r="A196" s="225" t="s">
        <v>530</v>
      </c>
      <c r="B196" s="225" t="s">
        <v>764</v>
      </c>
      <c r="C196" s="225" t="s">
        <v>765</v>
      </c>
      <c r="D196" s="225" t="s">
        <v>766</v>
      </c>
      <c r="E196" s="225">
        <v>78</v>
      </c>
      <c r="F196" s="226">
        <v>206.14099999999999</v>
      </c>
      <c r="G196" s="226">
        <v>207.946</v>
      </c>
      <c r="H196" s="225" t="s">
        <v>831</v>
      </c>
      <c r="I196" s="225" t="s">
        <v>833</v>
      </c>
      <c r="J196" s="225" t="s">
        <v>817</v>
      </c>
      <c r="K196" s="225" t="s">
        <v>770</v>
      </c>
    </row>
    <row r="197" spans="1:11">
      <c r="A197" s="225" t="s">
        <v>530</v>
      </c>
      <c r="B197" s="225" t="s">
        <v>764</v>
      </c>
      <c r="C197" s="225" t="s">
        <v>765</v>
      </c>
      <c r="D197" s="225" t="s">
        <v>766</v>
      </c>
      <c r="E197" s="225">
        <v>78</v>
      </c>
      <c r="F197" s="226">
        <v>207.946</v>
      </c>
      <c r="G197" s="226">
        <v>211.024</v>
      </c>
      <c r="H197" s="225" t="s">
        <v>834</v>
      </c>
      <c r="I197" s="225" t="s">
        <v>835</v>
      </c>
      <c r="J197" s="225" t="s">
        <v>817</v>
      </c>
      <c r="K197" s="225" t="s">
        <v>770</v>
      </c>
    </row>
    <row r="198" spans="1:11">
      <c r="A198" s="225" t="s">
        <v>530</v>
      </c>
      <c r="B198" s="225" t="s">
        <v>764</v>
      </c>
      <c r="C198" s="225" t="s">
        <v>765</v>
      </c>
      <c r="D198" s="225" t="s">
        <v>766</v>
      </c>
      <c r="E198" s="225">
        <v>78</v>
      </c>
      <c r="F198" s="226">
        <v>211.024</v>
      </c>
      <c r="G198" s="226">
        <v>211.95400000000001</v>
      </c>
      <c r="H198" s="225" t="s">
        <v>836</v>
      </c>
      <c r="I198" s="225" t="s">
        <v>837</v>
      </c>
      <c r="J198" s="225" t="s">
        <v>817</v>
      </c>
      <c r="K198" s="225" t="s">
        <v>770</v>
      </c>
    </row>
    <row r="199" spans="1:11">
      <c r="A199" s="225" t="s">
        <v>530</v>
      </c>
      <c r="B199" s="225" t="s">
        <v>764</v>
      </c>
      <c r="C199" s="225" t="s">
        <v>765</v>
      </c>
      <c r="D199" s="225" t="s">
        <v>766</v>
      </c>
      <c r="E199" s="225">
        <v>78</v>
      </c>
      <c r="F199" s="226">
        <v>211.95400000000001</v>
      </c>
      <c r="G199" s="226">
        <v>219.41300000000001</v>
      </c>
      <c r="H199" s="225" t="s">
        <v>838</v>
      </c>
      <c r="I199" s="225" t="s">
        <v>839</v>
      </c>
      <c r="J199" s="225" t="s">
        <v>817</v>
      </c>
      <c r="K199" s="225" t="s">
        <v>770</v>
      </c>
    </row>
    <row r="200" spans="1:11">
      <c r="A200" s="225" t="s">
        <v>530</v>
      </c>
      <c r="B200" s="225" t="s">
        <v>764</v>
      </c>
      <c r="C200" s="225" t="s">
        <v>765</v>
      </c>
      <c r="D200" s="225" t="s">
        <v>766</v>
      </c>
      <c r="E200" s="225">
        <v>78</v>
      </c>
      <c r="F200" s="226">
        <v>219.41300000000001</v>
      </c>
      <c r="G200" s="226">
        <v>220.22900000000001</v>
      </c>
      <c r="H200" s="225" t="s">
        <v>840</v>
      </c>
      <c r="I200" s="225" t="s">
        <v>841</v>
      </c>
      <c r="J200" s="225" t="s">
        <v>817</v>
      </c>
      <c r="K200" s="225" t="s">
        <v>770</v>
      </c>
    </row>
    <row r="201" spans="1:11">
      <c r="A201" s="225" t="s">
        <v>530</v>
      </c>
      <c r="B201" s="225" t="s">
        <v>764</v>
      </c>
      <c r="C201" s="225" t="s">
        <v>765</v>
      </c>
      <c r="D201" s="225" t="s">
        <v>766</v>
      </c>
      <c r="E201" s="225">
        <v>78</v>
      </c>
      <c r="F201" s="226">
        <v>220.22900000000001</v>
      </c>
      <c r="G201" s="226">
        <v>227.41300000000001</v>
      </c>
      <c r="H201" s="225" t="s">
        <v>842</v>
      </c>
      <c r="I201" s="225" t="s">
        <v>843</v>
      </c>
      <c r="J201" s="225" t="s">
        <v>817</v>
      </c>
      <c r="K201" s="225" t="s">
        <v>770</v>
      </c>
    </row>
    <row r="202" spans="1:11">
      <c r="A202" s="225" t="s">
        <v>530</v>
      </c>
      <c r="B202" s="225" t="s">
        <v>764</v>
      </c>
      <c r="C202" s="225" t="s">
        <v>765</v>
      </c>
      <c r="D202" s="225" t="s">
        <v>766</v>
      </c>
      <c r="E202" s="225">
        <v>78</v>
      </c>
      <c r="F202" s="226">
        <v>227.41300000000001</v>
      </c>
      <c r="G202" s="226">
        <v>228.57</v>
      </c>
      <c r="H202" s="225" t="s">
        <v>844</v>
      </c>
      <c r="I202" s="225" t="s">
        <v>845</v>
      </c>
      <c r="J202" s="225" t="s">
        <v>817</v>
      </c>
      <c r="K202" s="225" t="s">
        <v>770</v>
      </c>
    </row>
    <row r="203" spans="1:11">
      <c r="A203" s="225" t="s">
        <v>530</v>
      </c>
      <c r="B203" s="225" t="s">
        <v>764</v>
      </c>
      <c r="C203" s="225" t="s">
        <v>765</v>
      </c>
      <c r="D203" s="225" t="s">
        <v>766</v>
      </c>
      <c r="E203" s="225">
        <v>78</v>
      </c>
      <c r="F203" s="226">
        <v>227.41300000000001</v>
      </c>
      <c r="G203" s="226">
        <v>228.57</v>
      </c>
      <c r="H203" s="225" t="s">
        <v>844</v>
      </c>
      <c r="I203" s="225" t="s">
        <v>846</v>
      </c>
      <c r="J203" s="225" t="s">
        <v>817</v>
      </c>
      <c r="K203" s="225" t="s">
        <v>770</v>
      </c>
    </row>
    <row r="204" spans="1:11">
      <c r="A204" s="225" t="s">
        <v>530</v>
      </c>
      <c r="B204" s="225" t="s">
        <v>764</v>
      </c>
      <c r="C204" s="225" t="s">
        <v>765</v>
      </c>
      <c r="D204" s="225" t="s">
        <v>766</v>
      </c>
      <c r="E204" s="225">
        <v>78</v>
      </c>
      <c r="F204" s="226">
        <v>228.57</v>
      </c>
      <c r="G204" s="226">
        <v>233.43700000000001</v>
      </c>
      <c r="H204" s="225" t="s">
        <v>847</v>
      </c>
      <c r="I204" s="225" t="s">
        <v>848</v>
      </c>
      <c r="J204" s="225" t="s">
        <v>817</v>
      </c>
      <c r="K204" s="225" t="s">
        <v>770</v>
      </c>
    </row>
    <row r="205" spans="1:11">
      <c r="A205" s="225" t="s">
        <v>530</v>
      </c>
      <c r="B205" s="225" t="s">
        <v>764</v>
      </c>
      <c r="C205" s="225" t="s">
        <v>765</v>
      </c>
      <c r="D205" s="225" t="s">
        <v>766</v>
      </c>
      <c r="E205" s="225">
        <v>78</v>
      </c>
      <c r="F205" s="226">
        <v>233.43700000000001</v>
      </c>
      <c r="G205" s="226">
        <v>234.62200000000001</v>
      </c>
      <c r="H205" s="225" t="s">
        <v>849</v>
      </c>
      <c r="I205" s="225" t="s">
        <v>850</v>
      </c>
      <c r="J205" s="225" t="s">
        <v>817</v>
      </c>
      <c r="K205" s="225" t="s">
        <v>770</v>
      </c>
    </row>
    <row r="206" spans="1:11">
      <c r="A206" s="225" t="s">
        <v>530</v>
      </c>
      <c r="B206" s="225" t="s">
        <v>764</v>
      </c>
      <c r="C206" s="225" t="s">
        <v>765</v>
      </c>
      <c r="D206" s="225" t="s">
        <v>766</v>
      </c>
      <c r="E206" s="225">
        <v>78</v>
      </c>
      <c r="F206" s="226">
        <v>234.62200000000001</v>
      </c>
      <c r="G206" s="226">
        <v>242.61</v>
      </c>
      <c r="H206" s="225" t="s">
        <v>851</v>
      </c>
      <c r="I206" s="225" t="s">
        <v>852</v>
      </c>
      <c r="J206" s="225" t="s">
        <v>817</v>
      </c>
      <c r="K206" s="225" t="s">
        <v>770</v>
      </c>
    </row>
    <row r="207" spans="1:11">
      <c r="A207" s="225" t="s">
        <v>530</v>
      </c>
      <c r="B207" s="225" t="s">
        <v>764</v>
      </c>
      <c r="C207" s="225" t="s">
        <v>765</v>
      </c>
      <c r="D207" s="225" t="s">
        <v>766</v>
      </c>
      <c r="E207" s="225">
        <v>78</v>
      </c>
      <c r="F207" s="226">
        <v>242.61</v>
      </c>
      <c r="G207" s="226">
        <v>243.798</v>
      </c>
      <c r="H207" s="225" t="s">
        <v>853</v>
      </c>
      <c r="I207" s="225" t="s">
        <v>854</v>
      </c>
      <c r="J207" s="225" t="s">
        <v>817</v>
      </c>
      <c r="K207" s="225" t="s">
        <v>770</v>
      </c>
    </row>
    <row r="208" spans="1:11">
      <c r="A208" s="225" t="s">
        <v>530</v>
      </c>
      <c r="B208" s="225" t="s">
        <v>764</v>
      </c>
      <c r="C208" s="225" t="s">
        <v>765</v>
      </c>
      <c r="D208" s="225" t="s">
        <v>766</v>
      </c>
      <c r="E208" s="225">
        <v>78</v>
      </c>
      <c r="F208" s="226">
        <v>243.798</v>
      </c>
      <c r="G208" s="226">
        <v>250.56</v>
      </c>
      <c r="H208" s="225" t="s">
        <v>855</v>
      </c>
      <c r="I208" s="225" t="s">
        <v>856</v>
      </c>
      <c r="J208" s="225" t="s">
        <v>817</v>
      </c>
      <c r="K208" s="225" t="s">
        <v>770</v>
      </c>
    </row>
    <row r="209" spans="1:11">
      <c r="A209" s="225" t="s">
        <v>530</v>
      </c>
      <c r="B209" s="225" t="s">
        <v>764</v>
      </c>
      <c r="C209" s="225" t="s">
        <v>765</v>
      </c>
      <c r="D209" s="225" t="s">
        <v>766</v>
      </c>
      <c r="E209" s="225">
        <v>78</v>
      </c>
      <c r="F209" s="226">
        <v>250.56</v>
      </c>
      <c r="G209" s="226">
        <v>252.452</v>
      </c>
      <c r="H209" s="225" t="s">
        <v>857</v>
      </c>
      <c r="I209" s="225" t="s">
        <v>858</v>
      </c>
      <c r="J209" s="225" t="s">
        <v>817</v>
      </c>
      <c r="K209" s="225" t="s">
        <v>770</v>
      </c>
    </row>
    <row r="210" spans="1:11">
      <c r="A210" s="225" t="s">
        <v>530</v>
      </c>
      <c r="B210" s="225" t="s">
        <v>764</v>
      </c>
      <c r="C210" s="225" t="s">
        <v>765</v>
      </c>
      <c r="D210" s="225" t="s">
        <v>766</v>
      </c>
      <c r="E210" s="225">
        <v>78</v>
      </c>
      <c r="F210" s="226">
        <v>250.56</v>
      </c>
      <c r="G210" s="226">
        <v>252.452</v>
      </c>
      <c r="H210" s="225" t="s">
        <v>857</v>
      </c>
      <c r="I210" s="225" t="s">
        <v>859</v>
      </c>
      <c r="J210" s="225" t="s">
        <v>817</v>
      </c>
      <c r="K210" s="225" t="s">
        <v>770</v>
      </c>
    </row>
    <row r="211" spans="1:11">
      <c r="A211" s="225" t="s">
        <v>530</v>
      </c>
      <c r="B211" s="225" t="s">
        <v>764</v>
      </c>
      <c r="C211" s="225" t="s">
        <v>765</v>
      </c>
      <c r="D211" s="225" t="s">
        <v>766</v>
      </c>
      <c r="E211" s="225">
        <v>78</v>
      </c>
      <c r="F211" s="226">
        <v>252.452</v>
      </c>
      <c r="G211" s="226">
        <v>259.13600000000002</v>
      </c>
      <c r="H211" s="225" t="s">
        <v>860</v>
      </c>
      <c r="I211" s="225" t="s">
        <v>861</v>
      </c>
      <c r="J211" s="225" t="s">
        <v>817</v>
      </c>
      <c r="K211" s="225" t="s">
        <v>770</v>
      </c>
    </row>
    <row r="212" spans="1:11">
      <c r="A212" s="225" t="s">
        <v>530</v>
      </c>
      <c r="B212" s="225" t="s">
        <v>764</v>
      </c>
      <c r="C212" s="225" t="s">
        <v>765</v>
      </c>
      <c r="D212" s="225" t="s">
        <v>766</v>
      </c>
      <c r="E212" s="225">
        <v>78</v>
      </c>
      <c r="F212" s="226">
        <v>259.13600000000002</v>
      </c>
      <c r="G212" s="226">
        <v>260.39800000000002</v>
      </c>
      <c r="H212" s="225" t="s">
        <v>862</v>
      </c>
      <c r="I212" s="225" t="s">
        <v>863</v>
      </c>
      <c r="J212" s="225" t="s">
        <v>817</v>
      </c>
      <c r="K212" s="225" t="s">
        <v>770</v>
      </c>
    </row>
    <row r="213" spans="1:11">
      <c r="A213" s="225" t="s">
        <v>530</v>
      </c>
      <c r="B213" s="225" t="s">
        <v>764</v>
      </c>
      <c r="C213" s="225" t="s">
        <v>765</v>
      </c>
      <c r="D213" s="225" t="s">
        <v>766</v>
      </c>
      <c r="E213" s="225">
        <v>78</v>
      </c>
      <c r="F213" s="226">
        <v>260.39800000000002</v>
      </c>
      <c r="G213" s="226">
        <v>275.30799999999999</v>
      </c>
      <c r="H213" s="225" t="s">
        <v>864</v>
      </c>
      <c r="I213" s="225" t="s">
        <v>865</v>
      </c>
      <c r="J213" s="225" t="s">
        <v>817</v>
      </c>
      <c r="K213" s="225" t="s">
        <v>770</v>
      </c>
    </row>
    <row r="214" spans="1:11">
      <c r="A214" s="225" t="s">
        <v>530</v>
      </c>
      <c r="B214" s="225" t="s">
        <v>764</v>
      </c>
      <c r="C214" s="225" t="s">
        <v>765</v>
      </c>
      <c r="D214" s="225" t="s">
        <v>766</v>
      </c>
      <c r="E214" s="225">
        <v>78</v>
      </c>
      <c r="F214" s="226">
        <v>275.30799999999999</v>
      </c>
      <c r="G214" s="226">
        <v>276.47000000000003</v>
      </c>
      <c r="H214" s="225" t="s">
        <v>866</v>
      </c>
      <c r="I214" s="225" t="s">
        <v>867</v>
      </c>
      <c r="J214" s="225" t="s">
        <v>817</v>
      </c>
      <c r="K214" s="225" t="s">
        <v>770</v>
      </c>
    </row>
    <row r="215" spans="1:11">
      <c r="A215" s="225" t="s">
        <v>530</v>
      </c>
      <c r="B215" s="225" t="s">
        <v>764</v>
      </c>
      <c r="C215" s="225" t="s">
        <v>765</v>
      </c>
      <c r="D215" s="225" t="s">
        <v>766</v>
      </c>
      <c r="E215" s="225">
        <v>78</v>
      </c>
      <c r="F215" s="226">
        <v>275.30799999999999</v>
      </c>
      <c r="G215" s="226">
        <v>276.47000000000003</v>
      </c>
      <c r="H215" s="225" t="s">
        <v>866</v>
      </c>
      <c r="I215" s="225" t="s">
        <v>868</v>
      </c>
      <c r="J215" s="225" t="s">
        <v>817</v>
      </c>
      <c r="K215" s="225" t="s">
        <v>770</v>
      </c>
    </row>
    <row r="216" spans="1:11">
      <c r="A216" s="225" t="s">
        <v>530</v>
      </c>
      <c r="B216" s="225" t="s">
        <v>764</v>
      </c>
      <c r="C216" s="225" t="s">
        <v>765</v>
      </c>
      <c r="D216" s="225" t="s">
        <v>766</v>
      </c>
      <c r="E216" s="225">
        <v>78</v>
      </c>
      <c r="F216" s="226">
        <v>276.47000000000003</v>
      </c>
      <c r="G216" s="226">
        <v>284.48899999999998</v>
      </c>
      <c r="H216" s="225" t="s">
        <v>869</v>
      </c>
      <c r="I216" s="225" t="s">
        <v>870</v>
      </c>
      <c r="J216" s="225" t="s">
        <v>817</v>
      </c>
      <c r="K216" s="225" t="s">
        <v>770</v>
      </c>
    </row>
    <row r="217" spans="1:11">
      <c r="A217" s="225" t="s">
        <v>530</v>
      </c>
      <c r="B217" s="225" t="s">
        <v>764</v>
      </c>
      <c r="C217" s="225" t="s">
        <v>765</v>
      </c>
      <c r="D217" s="225" t="s">
        <v>766</v>
      </c>
      <c r="E217" s="225">
        <v>78</v>
      </c>
      <c r="F217" s="226">
        <v>284.48899999999998</v>
      </c>
      <c r="G217" s="226">
        <v>285.58600000000001</v>
      </c>
      <c r="H217" s="225" t="s">
        <v>871</v>
      </c>
      <c r="I217" s="225" t="s">
        <v>872</v>
      </c>
      <c r="J217" s="225" t="s">
        <v>817</v>
      </c>
      <c r="K217" s="225" t="s">
        <v>770</v>
      </c>
    </row>
    <row r="218" spans="1:11">
      <c r="A218" s="225" t="s">
        <v>530</v>
      </c>
      <c r="B218" s="225" t="s">
        <v>764</v>
      </c>
      <c r="C218" s="225" t="s">
        <v>765</v>
      </c>
      <c r="D218" s="225" t="s">
        <v>766</v>
      </c>
      <c r="E218" s="225">
        <v>78</v>
      </c>
      <c r="F218" s="226">
        <v>285.58600000000001</v>
      </c>
      <c r="G218" s="226">
        <v>291.50299999999999</v>
      </c>
      <c r="H218" s="225" t="s">
        <v>873</v>
      </c>
      <c r="I218" s="225" t="s">
        <v>874</v>
      </c>
      <c r="J218" s="225" t="s">
        <v>817</v>
      </c>
      <c r="K218" s="225" t="s">
        <v>770</v>
      </c>
    </row>
    <row r="219" spans="1:11">
      <c r="A219" s="225" t="s">
        <v>530</v>
      </c>
      <c r="B219" s="225" t="s">
        <v>764</v>
      </c>
      <c r="C219" s="225" t="s">
        <v>765</v>
      </c>
      <c r="D219" s="225" t="s">
        <v>766</v>
      </c>
      <c r="E219" s="225">
        <v>78</v>
      </c>
      <c r="F219" s="226">
        <v>291.50299999999999</v>
      </c>
      <c r="G219" s="226">
        <v>292.58100000000002</v>
      </c>
      <c r="H219" s="225" t="s">
        <v>875</v>
      </c>
      <c r="I219" s="225" t="s">
        <v>876</v>
      </c>
      <c r="J219" s="225" t="s">
        <v>817</v>
      </c>
      <c r="K219" s="225" t="s">
        <v>770</v>
      </c>
    </row>
    <row r="220" spans="1:11">
      <c r="A220" s="225" t="s">
        <v>530</v>
      </c>
      <c r="B220" s="225" t="s">
        <v>764</v>
      </c>
      <c r="C220" s="225" t="s">
        <v>765</v>
      </c>
      <c r="D220" s="225" t="s">
        <v>766</v>
      </c>
      <c r="E220" s="225">
        <v>78</v>
      </c>
      <c r="F220" s="226">
        <v>292.58100000000002</v>
      </c>
      <c r="G220" s="226">
        <v>293.3</v>
      </c>
      <c r="H220" s="225" t="s">
        <v>877</v>
      </c>
      <c r="I220" s="225" t="s">
        <v>878</v>
      </c>
      <c r="J220" s="225" t="s">
        <v>817</v>
      </c>
      <c r="K220" s="225" t="s">
        <v>770</v>
      </c>
    </row>
    <row r="221" spans="1:11">
      <c r="A221" s="225" t="s">
        <v>530</v>
      </c>
      <c r="B221" s="225" t="s">
        <v>764</v>
      </c>
      <c r="C221" s="225" t="s">
        <v>765</v>
      </c>
      <c r="D221" s="225" t="s">
        <v>766</v>
      </c>
      <c r="E221" s="225">
        <v>78</v>
      </c>
      <c r="F221" s="226">
        <v>293.3</v>
      </c>
      <c r="G221" s="226">
        <v>295.07</v>
      </c>
      <c r="H221" s="225" t="s">
        <v>877</v>
      </c>
      <c r="I221" s="225">
        <v>293295</v>
      </c>
      <c r="J221" s="225" t="s">
        <v>817</v>
      </c>
      <c r="K221" s="225" t="s">
        <v>770</v>
      </c>
    </row>
    <row r="222" spans="1:11">
      <c r="A222" s="225" t="s">
        <v>530</v>
      </c>
      <c r="B222" s="225" t="s">
        <v>764</v>
      </c>
      <c r="C222" s="225" t="s">
        <v>765</v>
      </c>
      <c r="D222" s="225" t="s">
        <v>766</v>
      </c>
      <c r="E222" s="225">
        <v>78</v>
      </c>
      <c r="F222" s="226">
        <v>295.07</v>
      </c>
      <c r="G222" s="226">
        <v>295.59800000000001</v>
      </c>
      <c r="H222" s="225" t="s">
        <v>879</v>
      </c>
      <c r="I222" s="225">
        <v>295296</v>
      </c>
      <c r="J222" s="225" t="s">
        <v>817</v>
      </c>
      <c r="K222" s="225" t="s">
        <v>770</v>
      </c>
    </row>
    <row r="223" spans="1:11">
      <c r="A223" s="225" t="s">
        <v>530</v>
      </c>
      <c r="B223" s="225" t="s">
        <v>764</v>
      </c>
      <c r="C223" s="225" t="s">
        <v>765</v>
      </c>
      <c r="D223" s="225" t="s">
        <v>766</v>
      </c>
      <c r="E223" s="225">
        <v>78</v>
      </c>
      <c r="F223" s="226">
        <v>295.59800000000001</v>
      </c>
      <c r="G223" s="226">
        <v>301.98399999999998</v>
      </c>
      <c r="H223" s="225" t="s">
        <v>879</v>
      </c>
      <c r="I223" s="225" t="s">
        <v>880</v>
      </c>
      <c r="J223" s="225" t="s">
        <v>817</v>
      </c>
      <c r="K223" s="225" t="s">
        <v>770</v>
      </c>
    </row>
    <row r="224" spans="1:11">
      <c r="A224" s="225" t="s">
        <v>530</v>
      </c>
      <c r="B224" s="225" t="s">
        <v>764</v>
      </c>
      <c r="C224" s="225" t="s">
        <v>765</v>
      </c>
      <c r="D224" s="225" t="s">
        <v>766</v>
      </c>
      <c r="E224" s="225">
        <v>78</v>
      </c>
      <c r="F224" s="226">
        <v>301.98399999999998</v>
      </c>
      <c r="G224" s="226">
        <v>303.20499999999998</v>
      </c>
      <c r="H224" s="225" t="s">
        <v>881</v>
      </c>
      <c r="I224" s="225" t="s">
        <v>882</v>
      </c>
      <c r="J224" s="225" t="s">
        <v>817</v>
      </c>
      <c r="K224" s="225" t="s">
        <v>770</v>
      </c>
    </row>
    <row r="225" spans="1:11">
      <c r="A225" s="225" t="s">
        <v>530</v>
      </c>
      <c r="B225" s="225" t="s">
        <v>764</v>
      </c>
      <c r="C225" s="225" t="s">
        <v>765</v>
      </c>
      <c r="D225" s="225" t="s">
        <v>766</v>
      </c>
      <c r="E225" s="225">
        <v>78</v>
      </c>
      <c r="F225" s="226">
        <v>301.98399999999998</v>
      </c>
      <c r="G225" s="226">
        <v>303.20499999999998</v>
      </c>
      <c r="H225" s="225" t="s">
        <v>881</v>
      </c>
      <c r="I225" s="225" t="s">
        <v>883</v>
      </c>
      <c r="J225" s="225" t="s">
        <v>817</v>
      </c>
      <c r="K225" s="225" t="s">
        <v>770</v>
      </c>
    </row>
    <row r="226" spans="1:11">
      <c r="A226" s="225" t="s">
        <v>530</v>
      </c>
      <c r="B226" s="225" t="s">
        <v>764</v>
      </c>
      <c r="C226" s="225" t="s">
        <v>765</v>
      </c>
      <c r="D226" s="225" t="s">
        <v>766</v>
      </c>
      <c r="E226" s="225">
        <v>78</v>
      </c>
      <c r="F226" s="226">
        <v>303.20499999999998</v>
      </c>
      <c r="G226" s="226">
        <v>309.61099999999999</v>
      </c>
      <c r="H226" s="225" t="s">
        <v>884</v>
      </c>
      <c r="I226" s="225" t="s">
        <v>885</v>
      </c>
      <c r="J226" s="225" t="s">
        <v>817</v>
      </c>
      <c r="K226" s="225" t="s">
        <v>770</v>
      </c>
    </row>
    <row r="227" spans="1:11">
      <c r="A227" s="225" t="s">
        <v>530</v>
      </c>
      <c r="B227" s="225" t="s">
        <v>764</v>
      </c>
      <c r="C227" s="225" t="s">
        <v>765</v>
      </c>
      <c r="D227" s="225" t="s">
        <v>766</v>
      </c>
      <c r="E227" s="225">
        <v>78</v>
      </c>
      <c r="F227" s="226">
        <v>309.61099999999999</v>
      </c>
      <c r="G227" s="226">
        <v>310.52999999999997</v>
      </c>
      <c r="H227" s="225" t="s">
        <v>886</v>
      </c>
      <c r="I227" s="225" t="s">
        <v>887</v>
      </c>
      <c r="J227" s="225" t="s">
        <v>817</v>
      </c>
      <c r="K227" s="225" t="s">
        <v>770</v>
      </c>
    </row>
    <row r="228" spans="1:11">
      <c r="A228" s="225" t="s">
        <v>530</v>
      </c>
      <c r="B228" s="225" t="s">
        <v>764</v>
      </c>
      <c r="C228" s="225" t="s">
        <v>765</v>
      </c>
      <c r="D228" s="225" t="s">
        <v>766</v>
      </c>
      <c r="E228" s="225">
        <v>78</v>
      </c>
      <c r="F228" s="226">
        <v>310.52999999999997</v>
      </c>
      <c r="G228" s="226">
        <v>318.03100000000001</v>
      </c>
      <c r="H228" s="225" t="s">
        <v>888</v>
      </c>
      <c r="I228" s="225" t="s">
        <v>889</v>
      </c>
      <c r="J228" s="225" t="s">
        <v>817</v>
      </c>
      <c r="K228" s="225" t="s">
        <v>770</v>
      </c>
    </row>
    <row r="229" spans="1:11">
      <c r="A229" s="225" t="s">
        <v>530</v>
      </c>
      <c r="B229" s="225" t="s">
        <v>764</v>
      </c>
      <c r="C229" s="225" t="s">
        <v>765</v>
      </c>
      <c r="D229" s="225" t="s">
        <v>766</v>
      </c>
      <c r="E229" s="225">
        <v>78</v>
      </c>
      <c r="F229" s="226">
        <v>318.03100000000001</v>
      </c>
      <c r="G229" s="226">
        <v>319.322</v>
      </c>
      <c r="H229" s="225" t="s">
        <v>890</v>
      </c>
      <c r="I229" s="225" t="s">
        <v>891</v>
      </c>
      <c r="J229" s="225" t="s">
        <v>817</v>
      </c>
      <c r="K229" s="225" t="s">
        <v>770</v>
      </c>
    </row>
    <row r="230" spans="1:11">
      <c r="A230" s="225" t="s">
        <v>530</v>
      </c>
      <c r="B230" s="225" t="s">
        <v>764</v>
      </c>
      <c r="C230" s="225" t="s">
        <v>765</v>
      </c>
      <c r="D230" s="225" t="s">
        <v>766</v>
      </c>
      <c r="E230" s="225">
        <v>78</v>
      </c>
      <c r="F230" s="226">
        <v>319.322</v>
      </c>
      <c r="G230" s="226">
        <v>329.63299999999998</v>
      </c>
      <c r="H230" s="225" t="s">
        <v>892</v>
      </c>
      <c r="I230" s="225" t="s">
        <v>893</v>
      </c>
      <c r="J230" s="225" t="s">
        <v>817</v>
      </c>
      <c r="K230" s="225" t="s">
        <v>770</v>
      </c>
    </row>
    <row r="231" spans="1:11">
      <c r="A231" s="225" t="s">
        <v>530</v>
      </c>
      <c r="B231" s="225" t="s">
        <v>764</v>
      </c>
      <c r="C231" s="225" t="s">
        <v>765</v>
      </c>
      <c r="D231" s="225" t="s">
        <v>766</v>
      </c>
      <c r="E231" s="225">
        <v>78</v>
      </c>
      <c r="F231" s="226">
        <v>329.63299999999998</v>
      </c>
      <c r="G231" s="226">
        <v>330.93900000000002</v>
      </c>
      <c r="H231" s="225" t="s">
        <v>894</v>
      </c>
      <c r="I231" s="225" t="s">
        <v>895</v>
      </c>
      <c r="J231" s="225" t="s">
        <v>817</v>
      </c>
      <c r="K231" s="225" t="s">
        <v>770</v>
      </c>
    </row>
    <row r="232" spans="1:11">
      <c r="A232" s="225" t="s">
        <v>530</v>
      </c>
      <c r="B232" s="225" t="s">
        <v>764</v>
      </c>
      <c r="C232" s="225" t="s">
        <v>765</v>
      </c>
      <c r="D232" s="225" t="s">
        <v>766</v>
      </c>
      <c r="E232" s="225">
        <v>78</v>
      </c>
      <c r="F232" s="226">
        <v>330.93900000000002</v>
      </c>
      <c r="G232" s="226">
        <v>334.75900000000001</v>
      </c>
      <c r="H232" s="225" t="s">
        <v>896</v>
      </c>
      <c r="I232" s="225" t="s">
        <v>897</v>
      </c>
      <c r="J232" s="225" t="s">
        <v>817</v>
      </c>
      <c r="K232" s="225" t="s">
        <v>770</v>
      </c>
    </row>
    <row r="233" spans="1:11">
      <c r="A233" s="225" t="s">
        <v>530</v>
      </c>
      <c r="B233" s="225" t="s">
        <v>764</v>
      </c>
      <c r="C233" s="225" t="s">
        <v>765</v>
      </c>
      <c r="D233" s="225" t="s">
        <v>766</v>
      </c>
      <c r="E233" s="225">
        <v>78</v>
      </c>
      <c r="F233" s="226">
        <v>334.75900000000001</v>
      </c>
      <c r="G233" s="226">
        <v>336.81799999999998</v>
      </c>
      <c r="H233" s="225" t="s">
        <v>898</v>
      </c>
      <c r="I233" s="225" t="s">
        <v>899</v>
      </c>
      <c r="J233" s="225" t="s">
        <v>817</v>
      </c>
      <c r="K233" s="225" t="s">
        <v>770</v>
      </c>
    </row>
    <row r="234" spans="1:11">
      <c r="A234" s="225" t="s">
        <v>530</v>
      </c>
      <c r="B234" s="225" t="s">
        <v>764</v>
      </c>
      <c r="C234" s="225" t="s">
        <v>765</v>
      </c>
      <c r="D234" s="225" t="s">
        <v>766</v>
      </c>
      <c r="E234" s="225">
        <v>78</v>
      </c>
      <c r="F234" s="226">
        <v>334.75900000000001</v>
      </c>
      <c r="G234" s="226">
        <v>336.81799999999998</v>
      </c>
      <c r="H234" s="225" t="s">
        <v>898</v>
      </c>
      <c r="I234" s="225" t="s">
        <v>900</v>
      </c>
      <c r="J234" s="225" t="s">
        <v>817</v>
      </c>
      <c r="K234" s="225" t="s">
        <v>770</v>
      </c>
    </row>
    <row r="235" spans="1:11">
      <c r="A235" s="225" t="s">
        <v>530</v>
      </c>
      <c r="B235" s="225" t="s">
        <v>764</v>
      </c>
      <c r="C235" s="225" t="s">
        <v>765</v>
      </c>
      <c r="D235" s="225" t="s">
        <v>766</v>
      </c>
      <c r="E235" s="225">
        <v>78</v>
      </c>
      <c r="F235" s="226">
        <v>336.81799999999998</v>
      </c>
      <c r="G235" s="226">
        <v>338.88</v>
      </c>
      <c r="H235" s="225" t="s">
        <v>901</v>
      </c>
      <c r="I235" s="225" t="s">
        <v>902</v>
      </c>
      <c r="J235" s="225" t="s">
        <v>817</v>
      </c>
      <c r="K235" s="225" t="s">
        <v>770</v>
      </c>
    </row>
    <row r="236" spans="1:11">
      <c r="A236" s="225" t="s">
        <v>530</v>
      </c>
      <c r="B236" s="225" t="s">
        <v>764</v>
      </c>
      <c r="C236" s="225" t="s">
        <v>765</v>
      </c>
      <c r="D236" s="225" t="s">
        <v>766</v>
      </c>
      <c r="E236" s="225">
        <v>78</v>
      </c>
      <c r="F236" s="226">
        <v>336.81799999999998</v>
      </c>
      <c r="G236" s="226">
        <v>338.88</v>
      </c>
      <c r="H236" s="225" t="s">
        <v>901</v>
      </c>
      <c r="I236" s="225" t="s">
        <v>903</v>
      </c>
      <c r="J236" s="225" t="s">
        <v>817</v>
      </c>
      <c r="K236" s="225" t="s">
        <v>770</v>
      </c>
    </row>
    <row r="237" spans="1:11" hidden="1">
      <c r="A237" s="225" t="s">
        <v>530</v>
      </c>
      <c r="B237" s="225" t="s">
        <v>904</v>
      </c>
      <c r="C237" s="225" t="s">
        <v>905</v>
      </c>
      <c r="D237" s="225" t="s">
        <v>766</v>
      </c>
      <c r="E237" s="225">
        <v>101</v>
      </c>
      <c r="F237" s="226">
        <v>717.93700000000001</v>
      </c>
      <c r="G237" s="226">
        <v>718.27099999999996</v>
      </c>
      <c r="H237" s="225" t="s">
        <v>906</v>
      </c>
      <c r="I237" s="225" t="s">
        <v>907</v>
      </c>
      <c r="J237" s="225" t="s">
        <v>908</v>
      </c>
      <c r="K237" s="225" t="s">
        <v>909</v>
      </c>
    </row>
    <row r="238" spans="1:11" hidden="1">
      <c r="A238" s="225" t="s">
        <v>530</v>
      </c>
      <c r="B238" s="225" t="s">
        <v>904</v>
      </c>
      <c r="C238" s="225" t="s">
        <v>905</v>
      </c>
      <c r="D238" s="225" t="s">
        <v>766</v>
      </c>
      <c r="E238" s="225">
        <v>101</v>
      </c>
      <c r="F238" s="226">
        <v>718.27099999999996</v>
      </c>
      <c r="G238" s="226">
        <v>719.50400000000002</v>
      </c>
      <c r="H238" s="225" t="s">
        <v>906</v>
      </c>
      <c r="I238" s="225" t="s">
        <v>910</v>
      </c>
      <c r="J238" s="225" t="s">
        <v>908</v>
      </c>
      <c r="K238" s="225" t="s">
        <v>909</v>
      </c>
    </row>
    <row r="239" spans="1:11" hidden="1">
      <c r="A239" s="225" t="s">
        <v>530</v>
      </c>
      <c r="B239" s="225" t="s">
        <v>904</v>
      </c>
      <c r="C239" s="225" t="s">
        <v>905</v>
      </c>
      <c r="D239" s="225" t="s">
        <v>766</v>
      </c>
      <c r="E239" s="225">
        <v>101</v>
      </c>
      <c r="F239" s="226">
        <v>719.50400000000002</v>
      </c>
      <c r="G239" s="226">
        <v>719.92200000000003</v>
      </c>
      <c r="H239" s="225" t="s">
        <v>906</v>
      </c>
      <c r="I239" s="225" t="s">
        <v>911</v>
      </c>
      <c r="J239" s="225" t="s">
        <v>908</v>
      </c>
      <c r="K239" s="225" t="s">
        <v>909</v>
      </c>
    </row>
    <row r="240" spans="1:11" hidden="1">
      <c r="A240" s="225" t="s">
        <v>530</v>
      </c>
      <c r="B240" s="225" t="s">
        <v>904</v>
      </c>
      <c r="C240" s="225" t="s">
        <v>905</v>
      </c>
      <c r="D240" s="225" t="s">
        <v>766</v>
      </c>
      <c r="E240" s="225">
        <v>101</v>
      </c>
      <c r="F240" s="226">
        <v>719.92200000000003</v>
      </c>
      <c r="G240" s="226">
        <v>724.01700000000005</v>
      </c>
      <c r="H240" s="225" t="s">
        <v>912</v>
      </c>
      <c r="I240" s="225" t="s">
        <v>913</v>
      </c>
      <c r="J240" s="225" t="s">
        <v>908</v>
      </c>
      <c r="K240" s="225" t="s">
        <v>909</v>
      </c>
    </row>
    <row r="241" spans="1:11" hidden="1">
      <c r="A241" s="225" t="s">
        <v>530</v>
      </c>
      <c r="B241" s="225" t="s">
        <v>904</v>
      </c>
      <c r="C241" s="225" t="s">
        <v>905</v>
      </c>
      <c r="D241" s="225" t="s">
        <v>766</v>
      </c>
      <c r="E241" s="225">
        <v>101</v>
      </c>
      <c r="F241" s="226">
        <v>719.92200000000003</v>
      </c>
      <c r="G241" s="226">
        <v>724.01700000000005</v>
      </c>
      <c r="H241" s="225" t="s">
        <v>912</v>
      </c>
      <c r="I241" s="225" t="s">
        <v>914</v>
      </c>
      <c r="J241" s="225" t="s">
        <v>908</v>
      </c>
      <c r="K241" s="225" t="s">
        <v>909</v>
      </c>
    </row>
    <row r="242" spans="1:11" hidden="1">
      <c r="A242" s="225" t="s">
        <v>530</v>
      </c>
      <c r="B242" s="225" t="s">
        <v>904</v>
      </c>
      <c r="C242" s="225" t="s">
        <v>905</v>
      </c>
      <c r="D242" s="225" t="s">
        <v>766</v>
      </c>
      <c r="E242" s="225">
        <v>101</v>
      </c>
      <c r="F242" s="226">
        <v>724.01700000000005</v>
      </c>
      <c r="G242" s="226">
        <v>726</v>
      </c>
      <c r="H242" s="225" t="s">
        <v>912</v>
      </c>
      <c r="I242" s="225" t="s">
        <v>915</v>
      </c>
      <c r="J242" s="225" t="s">
        <v>908</v>
      </c>
      <c r="K242" s="225" t="s">
        <v>909</v>
      </c>
    </row>
    <row r="243" spans="1:11" hidden="1">
      <c r="A243" s="225" t="s">
        <v>530</v>
      </c>
      <c r="B243" s="225" t="s">
        <v>904</v>
      </c>
      <c r="C243" s="225" t="s">
        <v>905</v>
      </c>
      <c r="D243" s="225" t="s">
        <v>766</v>
      </c>
      <c r="E243" s="225">
        <v>101</v>
      </c>
      <c r="F243" s="226">
        <v>726</v>
      </c>
      <c r="G243" s="226">
        <v>747.34299999999996</v>
      </c>
      <c r="H243" s="225" t="s">
        <v>916</v>
      </c>
      <c r="I243" s="225" t="s">
        <v>917</v>
      </c>
      <c r="J243" s="225" t="s">
        <v>908</v>
      </c>
      <c r="K243" s="225" t="s">
        <v>909</v>
      </c>
    </row>
    <row r="244" spans="1:11" hidden="1">
      <c r="A244" s="225" t="s">
        <v>530</v>
      </c>
      <c r="B244" s="225" t="s">
        <v>904</v>
      </c>
      <c r="C244" s="225" t="s">
        <v>905</v>
      </c>
      <c r="D244" s="225" t="s">
        <v>766</v>
      </c>
      <c r="E244" s="225">
        <v>101</v>
      </c>
      <c r="F244" s="226">
        <v>747.34299999999996</v>
      </c>
      <c r="G244" s="226">
        <v>749.721</v>
      </c>
      <c r="H244" s="225" t="s">
        <v>918</v>
      </c>
      <c r="I244" s="225" t="s">
        <v>919</v>
      </c>
      <c r="J244" s="225" t="s">
        <v>908</v>
      </c>
      <c r="K244" s="225" t="s">
        <v>909</v>
      </c>
    </row>
    <row r="245" spans="1:11" hidden="1">
      <c r="A245" s="225" t="s">
        <v>530</v>
      </c>
      <c r="B245" s="225" t="s">
        <v>904</v>
      </c>
      <c r="C245" s="225" t="s">
        <v>905</v>
      </c>
      <c r="D245" s="225" t="s">
        <v>766</v>
      </c>
      <c r="E245" s="225">
        <v>101</v>
      </c>
      <c r="F245" s="226">
        <v>747.34299999999996</v>
      </c>
      <c r="G245" s="226">
        <v>749.721</v>
      </c>
      <c r="H245" s="225" t="s">
        <v>918</v>
      </c>
      <c r="I245" s="225" t="s">
        <v>920</v>
      </c>
      <c r="J245" s="225" t="s">
        <v>908</v>
      </c>
      <c r="K245" s="225" t="s">
        <v>909</v>
      </c>
    </row>
    <row r="246" spans="1:11" hidden="1">
      <c r="A246" s="225" t="s">
        <v>530</v>
      </c>
      <c r="B246" s="225" t="s">
        <v>904</v>
      </c>
      <c r="C246" s="225" t="s">
        <v>905</v>
      </c>
      <c r="D246" s="225" t="s">
        <v>766</v>
      </c>
      <c r="E246" s="225">
        <v>101</v>
      </c>
      <c r="F246" s="226">
        <v>749.721</v>
      </c>
      <c r="G246" s="226">
        <v>794.49400000000003</v>
      </c>
      <c r="H246" s="225" t="s">
        <v>921</v>
      </c>
      <c r="I246" s="225" t="s">
        <v>922</v>
      </c>
      <c r="J246" s="225" t="s">
        <v>908</v>
      </c>
      <c r="K246" s="225" t="s">
        <v>909</v>
      </c>
    </row>
    <row r="247" spans="1:11" hidden="1">
      <c r="A247" s="225" t="s">
        <v>530</v>
      </c>
      <c r="B247" s="225" t="s">
        <v>904</v>
      </c>
      <c r="C247" s="225" t="s">
        <v>905</v>
      </c>
      <c r="D247" s="225" t="s">
        <v>766</v>
      </c>
      <c r="E247" s="225">
        <v>101</v>
      </c>
      <c r="F247" s="226">
        <v>794.49400000000003</v>
      </c>
      <c r="G247" s="226">
        <v>796.53099999999995</v>
      </c>
      <c r="H247" s="225" t="s">
        <v>923</v>
      </c>
      <c r="I247" s="225" t="s">
        <v>924</v>
      </c>
      <c r="J247" s="225" t="s">
        <v>908</v>
      </c>
      <c r="K247" s="225" t="s">
        <v>909</v>
      </c>
    </row>
    <row r="248" spans="1:11" hidden="1">
      <c r="A248" s="225" t="s">
        <v>530</v>
      </c>
      <c r="B248" s="225" t="s">
        <v>904</v>
      </c>
      <c r="C248" s="225" t="s">
        <v>905</v>
      </c>
      <c r="D248" s="225" t="s">
        <v>766</v>
      </c>
      <c r="E248" s="225">
        <v>101</v>
      </c>
      <c r="F248" s="226">
        <v>794.49400000000003</v>
      </c>
      <c r="G248" s="226">
        <v>796.53099999999995</v>
      </c>
      <c r="H248" s="225" t="s">
        <v>923</v>
      </c>
      <c r="I248" s="225" t="s">
        <v>925</v>
      </c>
      <c r="J248" s="225" t="s">
        <v>908</v>
      </c>
      <c r="K248" s="225" t="s">
        <v>909</v>
      </c>
    </row>
    <row r="249" spans="1:11" hidden="1">
      <c r="A249" s="225" t="s">
        <v>530</v>
      </c>
      <c r="B249" s="225" t="s">
        <v>904</v>
      </c>
      <c r="C249" s="225" t="s">
        <v>905</v>
      </c>
      <c r="D249" s="225" t="s">
        <v>766</v>
      </c>
      <c r="E249" s="225">
        <v>101</v>
      </c>
      <c r="F249" s="226">
        <v>796.53099999999995</v>
      </c>
      <c r="G249" s="226">
        <v>841.83199999999999</v>
      </c>
      <c r="H249" s="225" t="s">
        <v>926</v>
      </c>
      <c r="I249" s="225" t="s">
        <v>927</v>
      </c>
      <c r="J249" s="225" t="s">
        <v>908</v>
      </c>
      <c r="K249" s="225" t="s">
        <v>909</v>
      </c>
    </row>
    <row r="250" spans="1:11" hidden="1">
      <c r="A250" s="225" t="s">
        <v>530</v>
      </c>
      <c r="B250" s="225" t="s">
        <v>904</v>
      </c>
      <c r="C250" s="225" t="s">
        <v>905</v>
      </c>
      <c r="D250" s="225" t="s">
        <v>766</v>
      </c>
      <c r="E250" s="225">
        <v>101</v>
      </c>
      <c r="F250" s="226">
        <v>841.83199999999999</v>
      </c>
      <c r="G250" s="226">
        <v>843.66700000000003</v>
      </c>
      <c r="H250" s="225" t="s">
        <v>928</v>
      </c>
      <c r="I250" s="225" t="s">
        <v>929</v>
      </c>
      <c r="J250" s="225" t="s">
        <v>908</v>
      </c>
      <c r="K250" s="225" t="s">
        <v>909</v>
      </c>
    </row>
    <row r="251" spans="1:11" hidden="1">
      <c r="A251" s="225" t="s">
        <v>530</v>
      </c>
      <c r="B251" s="225" t="s">
        <v>904</v>
      </c>
      <c r="C251" s="225" t="s">
        <v>905</v>
      </c>
      <c r="D251" s="225" t="s">
        <v>766</v>
      </c>
      <c r="E251" s="225">
        <v>101</v>
      </c>
      <c r="F251" s="226">
        <v>841.83199999999999</v>
      </c>
      <c r="G251" s="226">
        <v>843.66700000000003</v>
      </c>
      <c r="H251" s="225" t="s">
        <v>928</v>
      </c>
      <c r="I251" s="225" t="s">
        <v>930</v>
      </c>
      <c r="J251" s="225" t="s">
        <v>908</v>
      </c>
      <c r="K251" s="225" t="s">
        <v>909</v>
      </c>
    </row>
    <row r="252" spans="1:11" hidden="1">
      <c r="A252" s="225" t="s">
        <v>530</v>
      </c>
      <c r="B252" s="225" t="s">
        <v>904</v>
      </c>
      <c r="C252" s="225" t="s">
        <v>905</v>
      </c>
      <c r="D252" s="225" t="s">
        <v>766</v>
      </c>
      <c r="E252" s="225">
        <v>101</v>
      </c>
      <c r="F252" s="226">
        <v>843.66700000000003</v>
      </c>
      <c r="G252" s="226">
        <v>890.08</v>
      </c>
      <c r="H252" s="225" t="s">
        <v>931</v>
      </c>
      <c r="I252" s="225" t="s">
        <v>932</v>
      </c>
      <c r="J252" s="225" t="s">
        <v>908</v>
      </c>
      <c r="K252" s="225" t="s">
        <v>909</v>
      </c>
    </row>
    <row r="253" spans="1:11" hidden="1">
      <c r="A253" s="225" t="s">
        <v>530</v>
      </c>
      <c r="B253" s="225" t="s">
        <v>904</v>
      </c>
      <c r="C253" s="225" t="s">
        <v>905</v>
      </c>
      <c r="D253" s="225" t="s">
        <v>766</v>
      </c>
      <c r="E253" s="225">
        <v>101</v>
      </c>
      <c r="F253" s="226">
        <v>890.08</v>
      </c>
      <c r="G253" s="226">
        <v>892.09400000000005</v>
      </c>
      <c r="H253" s="225" t="s">
        <v>933</v>
      </c>
      <c r="I253" s="225" t="s">
        <v>934</v>
      </c>
      <c r="J253" s="225" t="s">
        <v>908</v>
      </c>
      <c r="K253" s="225" t="s">
        <v>909</v>
      </c>
    </row>
    <row r="254" spans="1:11" hidden="1">
      <c r="A254" s="225" t="s">
        <v>530</v>
      </c>
      <c r="B254" s="225" t="s">
        <v>904</v>
      </c>
      <c r="C254" s="225" t="s">
        <v>905</v>
      </c>
      <c r="D254" s="225" t="s">
        <v>766</v>
      </c>
      <c r="E254" s="225">
        <v>101</v>
      </c>
      <c r="F254" s="226">
        <v>890.08</v>
      </c>
      <c r="G254" s="226">
        <v>892.09400000000005</v>
      </c>
      <c r="H254" s="225" t="s">
        <v>933</v>
      </c>
      <c r="I254" s="225" t="s">
        <v>935</v>
      </c>
      <c r="J254" s="225" t="s">
        <v>908</v>
      </c>
      <c r="K254" s="225" t="s">
        <v>909</v>
      </c>
    </row>
    <row r="255" spans="1:11" hidden="1">
      <c r="A255" s="225" t="s">
        <v>530</v>
      </c>
      <c r="B255" s="225" t="s">
        <v>904</v>
      </c>
      <c r="C255" s="225" t="s">
        <v>905</v>
      </c>
      <c r="D255" s="225" t="s">
        <v>766</v>
      </c>
      <c r="E255" s="225">
        <v>101</v>
      </c>
      <c r="F255" s="226">
        <v>892.09400000000005</v>
      </c>
      <c r="G255" s="226">
        <v>937.95899999999995</v>
      </c>
      <c r="H255" s="225" t="s">
        <v>936</v>
      </c>
      <c r="I255" s="225" t="s">
        <v>937</v>
      </c>
      <c r="J255" s="225" t="s">
        <v>908</v>
      </c>
      <c r="K255" s="225" t="s">
        <v>909</v>
      </c>
    </row>
    <row r="256" spans="1:11" hidden="1">
      <c r="A256" s="225" t="s">
        <v>530</v>
      </c>
      <c r="B256" s="225" t="s">
        <v>904</v>
      </c>
      <c r="C256" s="225" t="s">
        <v>905</v>
      </c>
      <c r="D256" s="225" t="s">
        <v>766</v>
      </c>
      <c r="E256" s="225">
        <v>101</v>
      </c>
      <c r="F256" s="226">
        <v>937.95899999999995</v>
      </c>
      <c r="G256" s="226">
        <v>940.71400000000006</v>
      </c>
      <c r="H256" s="225" t="s">
        <v>938</v>
      </c>
      <c r="I256" s="225" t="s">
        <v>939</v>
      </c>
      <c r="J256" s="225" t="s">
        <v>908</v>
      </c>
      <c r="K256" s="225" t="s">
        <v>909</v>
      </c>
    </row>
    <row r="257" spans="1:11" hidden="1">
      <c r="A257" s="225" t="s">
        <v>530</v>
      </c>
      <c r="B257" s="225" t="s">
        <v>904</v>
      </c>
      <c r="C257" s="225" t="s">
        <v>905</v>
      </c>
      <c r="D257" s="225" t="s">
        <v>766</v>
      </c>
      <c r="E257" s="225">
        <v>101</v>
      </c>
      <c r="F257" s="226">
        <v>937.95899999999995</v>
      </c>
      <c r="G257" s="226">
        <v>940.71400000000006</v>
      </c>
      <c r="H257" s="225" t="s">
        <v>938</v>
      </c>
      <c r="I257" s="225" t="s">
        <v>940</v>
      </c>
      <c r="J257" s="225" t="s">
        <v>908</v>
      </c>
      <c r="K257" s="225" t="s">
        <v>909</v>
      </c>
    </row>
    <row r="258" spans="1:11" hidden="1">
      <c r="A258" s="225" t="s">
        <v>530</v>
      </c>
      <c r="B258" s="225" t="s">
        <v>904</v>
      </c>
      <c r="C258" s="225" t="s">
        <v>905</v>
      </c>
      <c r="D258" s="225" t="s">
        <v>766</v>
      </c>
      <c r="E258" s="225">
        <v>101</v>
      </c>
      <c r="F258" s="226">
        <v>940.71400000000006</v>
      </c>
      <c r="G258" s="226">
        <v>987.22199999999998</v>
      </c>
      <c r="H258" s="225" t="s">
        <v>941</v>
      </c>
      <c r="I258" s="225" t="s">
        <v>942</v>
      </c>
      <c r="J258" s="225" t="s">
        <v>908</v>
      </c>
      <c r="K258" s="225" t="s">
        <v>909</v>
      </c>
    </row>
    <row r="259" spans="1:11" hidden="1">
      <c r="A259" s="225" t="s">
        <v>530</v>
      </c>
      <c r="B259" s="225" t="s">
        <v>904</v>
      </c>
      <c r="C259" s="225" t="s">
        <v>905</v>
      </c>
      <c r="D259" s="225" t="s">
        <v>766</v>
      </c>
      <c r="E259" s="225">
        <v>101</v>
      </c>
      <c r="F259" s="226">
        <v>987.22199999999998</v>
      </c>
      <c r="G259" s="226">
        <v>989.50800000000004</v>
      </c>
      <c r="H259" s="225" t="s">
        <v>943</v>
      </c>
      <c r="I259" s="225" t="s">
        <v>944</v>
      </c>
      <c r="J259" s="225" t="s">
        <v>908</v>
      </c>
      <c r="K259" s="225" t="s">
        <v>909</v>
      </c>
    </row>
    <row r="260" spans="1:11" hidden="1">
      <c r="A260" s="225" t="s">
        <v>530</v>
      </c>
      <c r="B260" s="225" t="s">
        <v>904</v>
      </c>
      <c r="C260" s="225" t="s">
        <v>905</v>
      </c>
      <c r="D260" s="225" t="s">
        <v>766</v>
      </c>
      <c r="E260" s="225">
        <v>101</v>
      </c>
      <c r="F260" s="226">
        <v>987.22199999999998</v>
      </c>
      <c r="G260" s="226">
        <v>989.50800000000004</v>
      </c>
      <c r="H260" s="225" t="s">
        <v>943</v>
      </c>
      <c r="I260" s="225" t="s">
        <v>945</v>
      </c>
      <c r="J260" s="225" t="s">
        <v>908</v>
      </c>
      <c r="K260" s="225" t="s">
        <v>909</v>
      </c>
    </row>
    <row r="261" spans="1:11" hidden="1">
      <c r="A261" s="225" t="s">
        <v>530</v>
      </c>
      <c r="B261" s="225" t="s">
        <v>904</v>
      </c>
      <c r="C261" s="225" t="s">
        <v>905</v>
      </c>
      <c r="D261" s="225" t="s">
        <v>766</v>
      </c>
      <c r="E261" s="225">
        <v>101</v>
      </c>
      <c r="F261" s="226">
        <v>989.50800000000004</v>
      </c>
      <c r="G261" s="226">
        <v>1008.2859999999999</v>
      </c>
      <c r="H261" s="225" t="s">
        <v>946</v>
      </c>
      <c r="I261" s="225" t="s">
        <v>947</v>
      </c>
      <c r="J261" s="225" t="s">
        <v>908</v>
      </c>
      <c r="K261" s="225" t="s">
        <v>909</v>
      </c>
    </row>
    <row r="262" spans="1:11" hidden="1">
      <c r="A262" s="225" t="s">
        <v>530</v>
      </c>
      <c r="B262" s="225" t="s">
        <v>904</v>
      </c>
      <c r="C262" s="225" t="s">
        <v>905</v>
      </c>
      <c r="D262" s="225" t="s">
        <v>766</v>
      </c>
      <c r="E262" s="225">
        <v>101</v>
      </c>
      <c r="F262" s="226">
        <v>1008.2859999999999</v>
      </c>
      <c r="G262" s="226">
        <v>1040.482</v>
      </c>
      <c r="H262" s="225" t="s">
        <v>948</v>
      </c>
      <c r="I262" s="225" t="s">
        <v>949</v>
      </c>
      <c r="J262" s="225" t="s">
        <v>908</v>
      </c>
      <c r="K262" s="225" t="s">
        <v>909</v>
      </c>
    </row>
    <row r="263" spans="1:11" hidden="1">
      <c r="A263" s="225" t="s">
        <v>530</v>
      </c>
      <c r="B263" s="225" t="s">
        <v>904</v>
      </c>
      <c r="C263" s="225" t="s">
        <v>905</v>
      </c>
      <c r="D263" s="225" t="s">
        <v>766</v>
      </c>
      <c r="E263" s="225">
        <v>101</v>
      </c>
      <c r="F263" s="226">
        <v>1040.482</v>
      </c>
      <c r="G263" s="226">
        <v>1042.4680000000001</v>
      </c>
      <c r="H263" s="225" t="s">
        <v>950</v>
      </c>
      <c r="I263" s="225" t="s">
        <v>951</v>
      </c>
      <c r="J263" s="225" t="s">
        <v>908</v>
      </c>
      <c r="K263" s="225" t="s">
        <v>909</v>
      </c>
    </row>
    <row r="264" spans="1:11" hidden="1">
      <c r="A264" s="225" t="s">
        <v>530</v>
      </c>
      <c r="B264" s="225" t="s">
        <v>904</v>
      </c>
      <c r="C264" s="225" t="s">
        <v>905</v>
      </c>
      <c r="D264" s="225" t="s">
        <v>766</v>
      </c>
      <c r="E264" s="225">
        <v>101</v>
      </c>
      <c r="F264" s="226">
        <v>1040.482</v>
      </c>
      <c r="G264" s="226">
        <v>1042.4680000000001</v>
      </c>
      <c r="H264" s="225" t="s">
        <v>950</v>
      </c>
      <c r="I264" s="225" t="s">
        <v>952</v>
      </c>
      <c r="J264" s="225" t="s">
        <v>908</v>
      </c>
      <c r="K264" s="225" t="s">
        <v>909</v>
      </c>
    </row>
    <row r="265" spans="1:11" hidden="1">
      <c r="A265" s="225" t="s">
        <v>530</v>
      </c>
      <c r="B265" s="225" t="s">
        <v>904</v>
      </c>
      <c r="C265" s="225" t="s">
        <v>905</v>
      </c>
      <c r="D265" s="225" t="s">
        <v>766</v>
      </c>
      <c r="E265" s="225">
        <v>101</v>
      </c>
      <c r="F265" s="226">
        <v>1042.4680000000001</v>
      </c>
      <c r="G265" s="226">
        <v>1097.702</v>
      </c>
      <c r="H265" s="225" t="s">
        <v>953</v>
      </c>
      <c r="I265" s="225" t="s">
        <v>954</v>
      </c>
      <c r="J265" s="225" t="s">
        <v>908</v>
      </c>
      <c r="K265" s="225" t="s">
        <v>909</v>
      </c>
    </row>
    <row r="266" spans="1:11" hidden="1">
      <c r="A266" s="225" t="s">
        <v>530</v>
      </c>
      <c r="B266" s="225" t="s">
        <v>904</v>
      </c>
      <c r="C266" s="225" t="s">
        <v>905</v>
      </c>
      <c r="D266" s="225" t="s">
        <v>766</v>
      </c>
      <c r="E266" s="225">
        <v>101</v>
      </c>
      <c r="F266" s="226">
        <v>1097.702</v>
      </c>
      <c r="G266" s="226">
        <v>1099.663</v>
      </c>
      <c r="H266" s="225" t="s">
        <v>955</v>
      </c>
      <c r="I266" s="225" t="s">
        <v>956</v>
      </c>
      <c r="J266" s="225" t="s">
        <v>908</v>
      </c>
      <c r="K266" s="225" t="s">
        <v>909</v>
      </c>
    </row>
    <row r="267" spans="1:11" hidden="1">
      <c r="A267" s="225" t="s">
        <v>530</v>
      </c>
      <c r="B267" s="225" t="s">
        <v>904</v>
      </c>
      <c r="C267" s="225" t="s">
        <v>905</v>
      </c>
      <c r="D267" s="225" t="s">
        <v>766</v>
      </c>
      <c r="E267" s="225">
        <v>101</v>
      </c>
      <c r="F267" s="226">
        <v>1097.702</v>
      </c>
      <c r="G267" s="226">
        <v>1099.663</v>
      </c>
      <c r="H267" s="225" t="s">
        <v>955</v>
      </c>
      <c r="I267" s="225" t="s">
        <v>957</v>
      </c>
      <c r="J267" s="225" t="s">
        <v>908</v>
      </c>
      <c r="K267" s="225" t="s">
        <v>909</v>
      </c>
    </row>
    <row r="268" spans="1:11" hidden="1">
      <c r="A268" s="225" t="s">
        <v>530</v>
      </c>
      <c r="B268" s="225" t="s">
        <v>904</v>
      </c>
      <c r="C268" s="225" t="s">
        <v>905</v>
      </c>
      <c r="D268" s="225" t="s">
        <v>766</v>
      </c>
      <c r="E268" s="225">
        <v>101</v>
      </c>
      <c r="F268" s="226">
        <v>1099.663</v>
      </c>
      <c r="G268" s="226">
        <v>1142.702</v>
      </c>
      <c r="H268" s="225" t="s">
        <v>958</v>
      </c>
      <c r="I268" s="225" t="s">
        <v>959</v>
      </c>
      <c r="J268" s="225" t="s">
        <v>908</v>
      </c>
      <c r="K268" s="225" t="s">
        <v>909</v>
      </c>
    </row>
    <row r="269" spans="1:11" hidden="1">
      <c r="A269" s="225" t="s">
        <v>530</v>
      </c>
      <c r="B269" s="225" t="s">
        <v>904</v>
      </c>
      <c r="C269" s="225" t="s">
        <v>905</v>
      </c>
      <c r="D269" s="225" t="s">
        <v>766</v>
      </c>
      <c r="E269" s="225">
        <v>101</v>
      </c>
      <c r="F269" s="226">
        <v>1142.702</v>
      </c>
      <c r="G269" s="226">
        <v>1144.771</v>
      </c>
      <c r="H269" s="225" t="s">
        <v>960</v>
      </c>
      <c r="I269" s="225" t="s">
        <v>961</v>
      </c>
      <c r="J269" s="225" t="s">
        <v>908</v>
      </c>
      <c r="K269" s="225" t="s">
        <v>909</v>
      </c>
    </row>
    <row r="270" spans="1:11" hidden="1">
      <c r="A270" s="225" t="s">
        <v>530</v>
      </c>
      <c r="B270" s="225" t="s">
        <v>904</v>
      </c>
      <c r="C270" s="225" t="s">
        <v>905</v>
      </c>
      <c r="D270" s="225" t="s">
        <v>766</v>
      </c>
      <c r="E270" s="225">
        <v>101</v>
      </c>
      <c r="F270" s="226">
        <v>1142.702</v>
      </c>
      <c r="G270" s="226">
        <v>1144.771</v>
      </c>
      <c r="H270" s="225" t="s">
        <v>960</v>
      </c>
      <c r="I270" s="225" t="s">
        <v>962</v>
      </c>
      <c r="J270" s="225" t="s">
        <v>908</v>
      </c>
      <c r="K270" s="225" t="s">
        <v>909</v>
      </c>
    </row>
    <row r="271" spans="1:11" hidden="1">
      <c r="A271" s="225" t="s">
        <v>530</v>
      </c>
      <c r="B271" s="225" t="s">
        <v>904</v>
      </c>
      <c r="C271" s="225" t="s">
        <v>905</v>
      </c>
      <c r="D271" s="225" t="s">
        <v>766</v>
      </c>
      <c r="E271" s="225">
        <v>101</v>
      </c>
      <c r="F271" s="226">
        <v>1144.771</v>
      </c>
      <c r="G271" s="226">
        <v>1185.557</v>
      </c>
      <c r="H271" s="225" t="s">
        <v>963</v>
      </c>
      <c r="I271" s="225" t="s">
        <v>964</v>
      </c>
      <c r="J271" s="225" t="s">
        <v>908</v>
      </c>
      <c r="K271" s="225" t="s">
        <v>909</v>
      </c>
    </row>
    <row r="272" spans="1:11" hidden="1">
      <c r="A272" s="225" t="s">
        <v>530</v>
      </c>
      <c r="B272" s="225" t="s">
        <v>904</v>
      </c>
      <c r="C272" s="225" t="s">
        <v>905</v>
      </c>
      <c r="D272" s="225" t="s">
        <v>766</v>
      </c>
      <c r="E272" s="225">
        <v>101</v>
      </c>
      <c r="F272" s="226">
        <v>1185.557</v>
      </c>
      <c r="G272" s="226">
        <v>1187.587</v>
      </c>
      <c r="H272" s="225" t="s">
        <v>965</v>
      </c>
      <c r="I272" s="225" t="s">
        <v>966</v>
      </c>
      <c r="J272" s="225" t="s">
        <v>908</v>
      </c>
      <c r="K272" s="225" t="s">
        <v>909</v>
      </c>
    </row>
    <row r="273" spans="1:11" hidden="1">
      <c r="A273" s="225" t="s">
        <v>530</v>
      </c>
      <c r="B273" s="225" t="s">
        <v>904</v>
      </c>
      <c r="C273" s="225" t="s">
        <v>905</v>
      </c>
      <c r="D273" s="225" t="s">
        <v>766</v>
      </c>
      <c r="E273" s="225">
        <v>101</v>
      </c>
      <c r="F273" s="226">
        <v>1185.557</v>
      </c>
      <c r="G273" s="226">
        <v>1187.587</v>
      </c>
      <c r="H273" s="225" t="s">
        <v>965</v>
      </c>
      <c r="I273" s="225" t="s">
        <v>967</v>
      </c>
      <c r="J273" s="225" t="s">
        <v>908</v>
      </c>
      <c r="K273" s="225" t="s">
        <v>909</v>
      </c>
    </row>
    <row r="274" spans="1:11" hidden="1">
      <c r="A274" s="225" t="s">
        <v>530</v>
      </c>
      <c r="B274" s="225" t="s">
        <v>904</v>
      </c>
      <c r="C274" s="225" t="s">
        <v>905</v>
      </c>
      <c r="D274" s="225" t="s">
        <v>766</v>
      </c>
      <c r="E274" s="225">
        <v>101</v>
      </c>
      <c r="F274" s="226">
        <v>1187.587</v>
      </c>
      <c r="G274" s="226">
        <v>1238.712</v>
      </c>
      <c r="H274" s="225" t="s">
        <v>968</v>
      </c>
      <c r="I274" s="225" t="s">
        <v>969</v>
      </c>
      <c r="J274" s="225" t="s">
        <v>908</v>
      </c>
      <c r="K274" s="225" t="s">
        <v>909</v>
      </c>
    </row>
    <row r="275" spans="1:11" hidden="1">
      <c r="A275" s="225" t="s">
        <v>530</v>
      </c>
      <c r="B275" s="225" t="s">
        <v>904</v>
      </c>
      <c r="C275" s="225" t="s">
        <v>905</v>
      </c>
      <c r="D275" s="225" t="s">
        <v>766</v>
      </c>
      <c r="E275" s="225">
        <v>101</v>
      </c>
      <c r="F275" s="226">
        <v>1238.712</v>
      </c>
      <c r="G275" s="226">
        <v>1241.008</v>
      </c>
      <c r="H275" s="225" t="s">
        <v>970</v>
      </c>
      <c r="I275" s="225" t="s">
        <v>971</v>
      </c>
      <c r="J275" s="225" t="s">
        <v>908</v>
      </c>
      <c r="K275" s="225" t="s">
        <v>909</v>
      </c>
    </row>
    <row r="276" spans="1:11" hidden="1">
      <c r="A276" s="225" t="s">
        <v>530</v>
      </c>
      <c r="B276" s="225" t="s">
        <v>904</v>
      </c>
      <c r="C276" s="225" t="s">
        <v>905</v>
      </c>
      <c r="D276" s="225" t="s">
        <v>766</v>
      </c>
      <c r="E276" s="225">
        <v>101</v>
      </c>
      <c r="F276" s="226">
        <v>1238.712</v>
      </c>
      <c r="G276" s="226">
        <v>1241.008</v>
      </c>
      <c r="H276" s="225" t="s">
        <v>970</v>
      </c>
      <c r="I276" s="225" t="s">
        <v>972</v>
      </c>
      <c r="J276" s="225" t="s">
        <v>908</v>
      </c>
      <c r="K276" s="225" t="s">
        <v>909</v>
      </c>
    </row>
    <row r="277" spans="1:11" hidden="1">
      <c r="A277" s="225" t="s">
        <v>530</v>
      </c>
      <c r="B277" s="225" t="s">
        <v>904</v>
      </c>
      <c r="C277" s="225" t="s">
        <v>905</v>
      </c>
      <c r="D277" s="225" t="s">
        <v>766</v>
      </c>
      <c r="E277" s="225">
        <v>101</v>
      </c>
      <c r="F277" s="226">
        <v>1241.008</v>
      </c>
      <c r="G277" s="226">
        <v>1290.7059999999999</v>
      </c>
      <c r="H277" s="225" t="s">
        <v>973</v>
      </c>
      <c r="I277" s="225" t="s">
        <v>974</v>
      </c>
      <c r="J277" s="225" t="s">
        <v>908</v>
      </c>
      <c r="K277" s="225" t="s">
        <v>909</v>
      </c>
    </row>
    <row r="278" spans="1:11" hidden="1">
      <c r="A278" s="225" t="s">
        <v>530</v>
      </c>
      <c r="B278" s="225" t="s">
        <v>904</v>
      </c>
      <c r="C278" s="225" t="s">
        <v>905</v>
      </c>
      <c r="D278" s="225" t="s">
        <v>766</v>
      </c>
      <c r="E278" s="225">
        <v>101</v>
      </c>
      <c r="F278" s="226">
        <v>1290.7059999999999</v>
      </c>
      <c r="G278" s="226">
        <v>1292.7239999999999</v>
      </c>
      <c r="H278" s="225" t="s">
        <v>975</v>
      </c>
      <c r="I278" s="225" t="s">
        <v>976</v>
      </c>
      <c r="J278" s="225" t="s">
        <v>908</v>
      </c>
      <c r="K278" s="225" t="s">
        <v>909</v>
      </c>
    </row>
    <row r="279" spans="1:11" hidden="1">
      <c r="A279" s="225" t="s">
        <v>530</v>
      </c>
      <c r="B279" s="225" t="s">
        <v>904</v>
      </c>
      <c r="C279" s="225" t="s">
        <v>905</v>
      </c>
      <c r="D279" s="225" t="s">
        <v>766</v>
      </c>
      <c r="E279" s="225">
        <v>101</v>
      </c>
      <c r="F279" s="226">
        <v>1290.7059999999999</v>
      </c>
      <c r="G279" s="226">
        <v>1292.7239999999999</v>
      </c>
      <c r="H279" s="225" t="s">
        <v>975</v>
      </c>
      <c r="I279" s="225" t="s">
        <v>977</v>
      </c>
      <c r="J279" s="225" t="s">
        <v>908</v>
      </c>
      <c r="K279" s="225" t="s">
        <v>909</v>
      </c>
    </row>
    <row r="280" spans="1:11" hidden="1">
      <c r="A280" s="225" t="s">
        <v>530</v>
      </c>
      <c r="B280" s="225" t="s">
        <v>904</v>
      </c>
      <c r="C280" s="225" t="s">
        <v>905</v>
      </c>
      <c r="D280" s="225" t="s">
        <v>766</v>
      </c>
      <c r="E280" s="225">
        <v>101</v>
      </c>
      <c r="F280" s="226">
        <v>1292.7239999999999</v>
      </c>
      <c r="G280" s="226">
        <v>1345.366</v>
      </c>
      <c r="H280" s="225" t="s">
        <v>978</v>
      </c>
      <c r="I280" s="225" t="s">
        <v>979</v>
      </c>
      <c r="J280" s="225" t="s">
        <v>908</v>
      </c>
      <c r="K280" s="225" t="s">
        <v>909</v>
      </c>
    </row>
    <row r="281" spans="1:11" hidden="1">
      <c r="A281" s="225" t="s">
        <v>530</v>
      </c>
      <c r="B281" s="225" t="s">
        <v>904</v>
      </c>
      <c r="C281" s="225" t="s">
        <v>905</v>
      </c>
      <c r="D281" s="225" t="s">
        <v>766</v>
      </c>
      <c r="E281" s="225">
        <v>101</v>
      </c>
      <c r="F281" s="226">
        <v>1345.366</v>
      </c>
      <c r="G281" s="226">
        <v>1347.146</v>
      </c>
      <c r="H281" s="225" t="s">
        <v>980</v>
      </c>
      <c r="I281" s="225" t="s">
        <v>981</v>
      </c>
      <c r="J281" s="225" t="s">
        <v>908</v>
      </c>
      <c r="K281" s="225" t="s">
        <v>909</v>
      </c>
    </row>
    <row r="282" spans="1:11" hidden="1">
      <c r="A282" s="225" t="s">
        <v>530</v>
      </c>
      <c r="B282" s="225" t="s">
        <v>904</v>
      </c>
      <c r="C282" s="225" t="s">
        <v>905</v>
      </c>
      <c r="D282" s="225" t="s">
        <v>766</v>
      </c>
      <c r="E282" s="225">
        <v>101</v>
      </c>
      <c r="F282" s="226">
        <v>1345.366</v>
      </c>
      <c r="G282" s="226">
        <v>1347.146</v>
      </c>
      <c r="H282" s="225" t="s">
        <v>980</v>
      </c>
      <c r="I282" s="225" t="s">
        <v>982</v>
      </c>
      <c r="J282" s="225" t="s">
        <v>908</v>
      </c>
      <c r="K282" s="225" t="s">
        <v>909</v>
      </c>
    </row>
    <row r="283" spans="1:11" hidden="1">
      <c r="A283" s="225" t="s">
        <v>530</v>
      </c>
      <c r="B283" s="225" t="s">
        <v>904</v>
      </c>
      <c r="C283" s="225" t="s">
        <v>905</v>
      </c>
      <c r="D283" s="225" t="s">
        <v>766</v>
      </c>
      <c r="E283" s="225">
        <v>101</v>
      </c>
      <c r="F283" s="226">
        <v>1347.146</v>
      </c>
      <c r="G283" s="226">
        <v>1399.7339999999999</v>
      </c>
      <c r="H283" s="225" t="s">
        <v>983</v>
      </c>
      <c r="I283" s="225" t="s">
        <v>984</v>
      </c>
      <c r="J283" s="225" t="s">
        <v>908</v>
      </c>
      <c r="K283" s="225" t="s">
        <v>909</v>
      </c>
    </row>
    <row r="284" spans="1:11" hidden="1">
      <c r="A284" s="225" t="s">
        <v>530</v>
      </c>
      <c r="B284" s="225" t="s">
        <v>904</v>
      </c>
      <c r="C284" s="225" t="s">
        <v>905</v>
      </c>
      <c r="D284" s="225" t="s">
        <v>766</v>
      </c>
      <c r="E284" s="225">
        <v>101</v>
      </c>
      <c r="F284" s="226">
        <v>1399.7339999999999</v>
      </c>
      <c r="G284" s="226">
        <v>1401.8109999999999</v>
      </c>
      <c r="H284" s="225" t="s">
        <v>985</v>
      </c>
      <c r="I284" s="225" t="s">
        <v>986</v>
      </c>
      <c r="J284" s="225" t="s">
        <v>908</v>
      </c>
      <c r="K284" s="225" t="s">
        <v>909</v>
      </c>
    </row>
    <row r="285" spans="1:11" hidden="1">
      <c r="A285" s="225" t="s">
        <v>530</v>
      </c>
      <c r="B285" s="225" t="s">
        <v>904</v>
      </c>
      <c r="C285" s="225" t="s">
        <v>905</v>
      </c>
      <c r="D285" s="225" t="s">
        <v>766</v>
      </c>
      <c r="E285" s="225">
        <v>101</v>
      </c>
      <c r="F285" s="226">
        <v>1399.7339999999999</v>
      </c>
      <c r="G285" s="226">
        <v>1401.8109999999999</v>
      </c>
      <c r="H285" s="225" t="s">
        <v>985</v>
      </c>
      <c r="I285" s="225" t="s">
        <v>987</v>
      </c>
      <c r="J285" s="225" t="s">
        <v>908</v>
      </c>
      <c r="K285" s="225" t="s">
        <v>909</v>
      </c>
    </row>
    <row r="286" spans="1:11" hidden="1">
      <c r="A286" s="225" t="s">
        <v>530</v>
      </c>
      <c r="B286" s="225" t="s">
        <v>904</v>
      </c>
      <c r="C286" s="225" t="s">
        <v>905</v>
      </c>
      <c r="D286" s="225" t="s">
        <v>766</v>
      </c>
      <c r="E286" s="225">
        <v>101</v>
      </c>
      <c r="F286" s="226">
        <v>1401.8109999999999</v>
      </c>
      <c r="G286" s="226">
        <v>1434.83</v>
      </c>
      <c r="H286" s="225" t="s">
        <v>988</v>
      </c>
      <c r="I286" s="225" t="s">
        <v>989</v>
      </c>
      <c r="J286" s="225" t="s">
        <v>908</v>
      </c>
      <c r="K286" s="225" t="s">
        <v>909</v>
      </c>
    </row>
    <row r="287" spans="1:11" hidden="1">
      <c r="A287" s="225" t="s">
        <v>530</v>
      </c>
      <c r="B287" s="225" t="s">
        <v>904</v>
      </c>
      <c r="C287" s="225" t="s">
        <v>905</v>
      </c>
      <c r="D287" s="225" t="s">
        <v>766</v>
      </c>
      <c r="E287" s="225">
        <v>101</v>
      </c>
      <c r="F287" s="226">
        <v>1434.83</v>
      </c>
      <c r="G287" s="226">
        <v>1436.7760000000001</v>
      </c>
      <c r="H287" s="225" t="s">
        <v>990</v>
      </c>
      <c r="I287" s="225" t="s">
        <v>991</v>
      </c>
      <c r="J287" s="225" t="s">
        <v>908</v>
      </c>
      <c r="K287" s="225" t="s">
        <v>909</v>
      </c>
    </row>
    <row r="288" spans="1:11" hidden="1">
      <c r="A288" s="225" t="s">
        <v>530</v>
      </c>
      <c r="B288" s="225" t="s">
        <v>904</v>
      </c>
      <c r="C288" s="225" t="s">
        <v>905</v>
      </c>
      <c r="D288" s="225" t="s">
        <v>766</v>
      </c>
      <c r="E288" s="225">
        <v>101</v>
      </c>
      <c r="F288" s="226">
        <v>1434.83</v>
      </c>
      <c r="G288" s="226">
        <v>1436.7760000000001</v>
      </c>
      <c r="H288" s="225" t="s">
        <v>990</v>
      </c>
      <c r="I288" s="225" t="s">
        <v>992</v>
      </c>
      <c r="J288" s="225" t="s">
        <v>908</v>
      </c>
      <c r="K288" s="225" t="s">
        <v>909</v>
      </c>
    </row>
    <row r="289" spans="1:11" hidden="1">
      <c r="A289" s="225" t="s">
        <v>530</v>
      </c>
      <c r="B289" s="225" t="s">
        <v>904</v>
      </c>
      <c r="C289" s="225" t="s">
        <v>905</v>
      </c>
      <c r="D289" s="225" t="s">
        <v>766</v>
      </c>
      <c r="E289" s="225">
        <v>101</v>
      </c>
      <c r="F289" s="226">
        <v>1436.7760000000001</v>
      </c>
      <c r="G289" s="226">
        <v>1471.0350000000001</v>
      </c>
      <c r="H289" s="225" t="s">
        <v>993</v>
      </c>
      <c r="I289" s="225" t="s">
        <v>994</v>
      </c>
      <c r="J289" s="225" t="s">
        <v>908</v>
      </c>
      <c r="K289" s="225" t="s">
        <v>909</v>
      </c>
    </row>
    <row r="290" spans="1:11" hidden="1">
      <c r="A290" s="225" t="s">
        <v>530</v>
      </c>
      <c r="B290" s="225" t="s">
        <v>904</v>
      </c>
      <c r="C290" s="225" t="s">
        <v>905</v>
      </c>
      <c r="D290" s="225" t="s">
        <v>766</v>
      </c>
      <c r="E290" s="225">
        <v>101</v>
      </c>
      <c r="F290" s="226">
        <v>1471.0350000000001</v>
      </c>
      <c r="G290" s="226">
        <v>1473.0119999999999</v>
      </c>
      <c r="H290" s="225" t="s">
        <v>995</v>
      </c>
      <c r="I290" s="225" t="s">
        <v>996</v>
      </c>
      <c r="J290" s="225" t="s">
        <v>908</v>
      </c>
      <c r="K290" s="225" t="s">
        <v>909</v>
      </c>
    </row>
    <row r="291" spans="1:11" hidden="1">
      <c r="A291" s="225" t="s">
        <v>530</v>
      </c>
      <c r="B291" s="225" t="s">
        <v>904</v>
      </c>
      <c r="C291" s="225" t="s">
        <v>905</v>
      </c>
      <c r="D291" s="225" t="s">
        <v>766</v>
      </c>
      <c r="E291" s="225">
        <v>101</v>
      </c>
      <c r="F291" s="226">
        <v>1471.0350000000001</v>
      </c>
      <c r="G291" s="226">
        <v>1473.0119999999999</v>
      </c>
      <c r="H291" s="225" t="s">
        <v>995</v>
      </c>
      <c r="I291" s="225" t="s">
        <v>997</v>
      </c>
      <c r="J291" s="225" t="s">
        <v>908</v>
      </c>
      <c r="K291" s="225" t="s">
        <v>909</v>
      </c>
    </row>
    <row r="292" spans="1:11" hidden="1">
      <c r="A292" s="225" t="s">
        <v>530</v>
      </c>
      <c r="B292" s="225" t="s">
        <v>904</v>
      </c>
      <c r="C292" s="225" t="s">
        <v>905</v>
      </c>
      <c r="D292" s="225" t="s">
        <v>766</v>
      </c>
      <c r="E292" s="225">
        <v>101</v>
      </c>
      <c r="F292" s="226">
        <v>1473.0119999999999</v>
      </c>
      <c r="G292" s="226">
        <v>1524.9829999999999</v>
      </c>
      <c r="H292" s="225" t="s">
        <v>998</v>
      </c>
      <c r="I292" s="225" t="s">
        <v>999</v>
      </c>
      <c r="J292" s="225" t="s">
        <v>908</v>
      </c>
      <c r="K292" s="225" t="s">
        <v>909</v>
      </c>
    </row>
    <row r="293" spans="1:11" hidden="1">
      <c r="A293" s="225" t="s">
        <v>530</v>
      </c>
      <c r="B293" s="225" t="s">
        <v>1000</v>
      </c>
      <c r="C293" s="225" t="s">
        <v>1001</v>
      </c>
      <c r="D293" s="225" t="s">
        <v>766</v>
      </c>
      <c r="E293" s="225">
        <v>103</v>
      </c>
      <c r="F293" s="226">
        <v>1822.8620000000001</v>
      </c>
      <c r="G293" s="226">
        <v>1825.5909999999999</v>
      </c>
      <c r="H293" s="225" t="s">
        <v>1002</v>
      </c>
      <c r="I293" s="225" t="s">
        <v>1003</v>
      </c>
      <c r="J293" s="225" t="s">
        <v>1004</v>
      </c>
      <c r="K293" s="225" t="s">
        <v>1005</v>
      </c>
    </row>
    <row r="294" spans="1:11" hidden="1">
      <c r="A294" s="225" t="s">
        <v>530</v>
      </c>
      <c r="B294" s="225" t="s">
        <v>1000</v>
      </c>
      <c r="C294" s="225" t="s">
        <v>1001</v>
      </c>
      <c r="D294" s="225" t="s">
        <v>766</v>
      </c>
      <c r="E294" s="225">
        <v>103</v>
      </c>
      <c r="F294" s="226">
        <v>1822.8620000000001</v>
      </c>
      <c r="G294" s="226">
        <v>1825.5909999999999</v>
      </c>
      <c r="H294" s="225" t="s">
        <v>1002</v>
      </c>
      <c r="I294" s="225" t="s">
        <v>1006</v>
      </c>
      <c r="J294" s="225" t="s">
        <v>1004</v>
      </c>
      <c r="K294" s="225" t="s">
        <v>1005</v>
      </c>
    </row>
    <row r="295" spans="1:11" hidden="1">
      <c r="A295" s="225" t="s">
        <v>530</v>
      </c>
      <c r="B295" s="225" t="s">
        <v>1000</v>
      </c>
      <c r="C295" s="225" t="s">
        <v>1001</v>
      </c>
      <c r="D295" s="225" t="s">
        <v>766</v>
      </c>
      <c r="E295" s="225">
        <v>103</v>
      </c>
      <c r="F295" s="226">
        <v>1825.5909999999999</v>
      </c>
      <c r="G295" s="226">
        <v>1850.855</v>
      </c>
      <c r="H295" s="225" t="s">
        <v>1007</v>
      </c>
      <c r="I295" s="225" t="s">
        <v>1008</v>
      </c>
      <c r="J295" s="225" t="s">
        <v>1004</v>
      </c>
      <c r="K295" s="225" t="s">
        <v>1005</v>
      </c>
    </row>
    <row r="296" spans="1:11" hidden="1">
      <c r="A296" s="225" t="s">
        <v>530</v>
      </c>
      <c r="B296" s="225" t="s">
        <v>1000</v>
      </c>
      <c r="C296" s="225" t="s">
        <v>1001</v>
      </c>
      <c r="D296" s="225" t="s">
        <v>766</v>
      </c>
      <c r="E296" s="225">
        <v>103</v>
      </c>
      <c r="F296" s="226">
        <v>1850.855</v>
      </c>
      <c r="G296" s="226">
        <v>1854.0170000000001</v>
      </c>
      <c r="H296" s="225" t="s">
        <v>1009</v>
      </c>
      <c r="I296" s="225" t="s">
        <v>1010</v>
      </c>
      <c r="J296" s="225" t="s">
        <v>1004</v>
      </c>
      <c r="K296" s="225" t="s">
        <v>1005</v>
      </c>
    </row>
    <row r="297" spans="1:11" hidden="1">
      <c r="A297" s="225" t="s">
        <v>530</v>
      </c>
      <c r="B297" s="225" t="s">
        <v>1000</v>
      </c>
      <c r="C297" s="225" t="s">
        <v>1001</v>
      </c>
      <c r="D297" s="225" t="s">
        <v>766</v>
      </c>
      <c r="E297" s="225">
        <v>103</v>
      </c>
      <c r="F297" s="226">
        <v>1850.855</v>
      </c>
      <c r="G297" s="226">
        <v>1854.0170000000001</v>
      </c>
      <c r="H297" s="225" t="s">
        <v>1009</v>
      </c>
      <c r="I297" s="225" t="s">
        <v>1011</v>
      </c>
      <c r="J297" s="225" t="s">
        <v>1004</v>
      </c>
      <c r="K297" s="225" t="s">
        <v>1005</v>
      </c>
    </row>
    <row r="298" spans="1:11" hidden="1">
      <c r="A298" s="225" t="s">
        <v>530</v>
      </c>
      <c r="B298" s="225" t="s">
        <v>1000</v>
      </c>
      <c r="C298" s="225" t="s">
        <v>1001</v>
      </c>
      <c r="D298" s="225" t="s">
        <v>766</v>
      </c>
      <c r="E298" s="225">
        <v>103</v>
      </c>
      <c r="F298" s="226">
        <v>1854.0170000000001</v>
      </c>
      <c r="G298" s="226">
        <v>1892.068</v>
      </c>
      <c r="H298" s="225" t="s">
        <v>1012</v>
      </c>
      <c r="I298" s="225" t="s">
        <v>1013</v>
      </c>
      <c r="J298" s="225" t="s">
        <v>1004</v>
      </c>
      <c r="K298" s="225" t="s">
        <v>1005</v>
      </c>
    </row>
    <row r="299" spans="1:11" hidden="1">
      <c r="A299" s="225" t="s">
        <v>530</v>
      </c>
      <c r="B299" s="225" t="s">
        <v>1000</v>
      </c>
      <c r="C299" s="225" t="s">
        <v>1001</v>
      </c>
      <c r="D299" s="225" t="s">
        <v>766</v>
      </c>
      <c r="E299" s="225">
        <v>103</v>
      </c>
      <c r="F299" s="226">
        <v>1892.068</v>
      </c>
      <c r="G299" s="226">
        <v>1894.85</v>
      </c>
      <c r="H299" s="225" t="s">
        <v>1014</v>
      </c>
      <c r="I299" s="225" t="s">
        <v>1015</v>
      </c>
      <c r="J299" s="225" t="s">
        <v>1004</v>
      </c>
      <c r="K299" s="225" t="s">
        <v>1005</v>
      </c>
    </row>
    <row r="300" spans="1:11" hidden="1">
      <c r="A300" s="225" t="s">
        <v>530</v>
      </c>
      <c r="B300" s="225" t="s">
        <v>1000</v>
      </c>
      <c r="C300" s="225" t="s">
        <v>1001</v>
      </c>
      <c r="D300" s="225" t="s">
        <v>766</v>
      </c>
      <c r="E300" s="225">
        <v>103</v>
      </c>
      <c r="F300" s="226">
        <v>1892.068</v>
      </c>
      <c r="G300" s="226">
        <v>1894.85</v>
      </c>
      <c r="H300" s="225" t="s">
        <v>1014</v>
      </c>
      <c r="I300" s="225" t="s">
        <v>1016</v>
      </c>
      <c r="J300" s="225" t="s">
        <v>1004</v>
      </c>
      <c r="K300" s="225" t="s">
        <v>1005</v>
      </c>
    </row>
    <row r="301" spans="1:11" hidden="1">
      <c r="A301" s="225" t="s">
        <v>530</v>
      </c>
      <c r="B301" s="225" t="s">
        <v>1000</v>
      </c>
      <c r="C301" s="225" t="s">
        <v>1001</v>
      </c>
      <c r="D301" s="225" t="s">
        <v>766</v>
      </c>
      <c r="E301" s="225">
        <v>103</v>
      </c>
      <c r="F301" s="226">
        <v>1894.85</v>
      </c>
      <c r="G301" s="226">
        <v>1934.7660000000001</v>
      </c>
      <c r="H301" s="225" t="s">
        <v>1017</v>
      </c>
      <c r="I301" s="225" t="s">
        <v>1018</v>
      </c>
      <c r="J301" s="225" t="s">
        <v>1004</v>
      </c>
      <c r="K301" s="225" t="s">
        <v>1005</v>
      </c>
    </row>
    <row r="302" spans="1:11" hidden="1">
      <c r="A302" s="225" t="s">
        <v>530</v>
      </c>
      <c r="B302" s="225" t="s">
        <v>1000</v>
      </c>
      <c r="C302" s="225" t="s">
        <v>1001</v>
      </c>
      <c r="D302" s="225" t="s">
        <v>766</v>
      </c>
      <c r="E302" s="225">
        <v>103</v>
      </c>
      <c r="F302" s="226">
        <v>1934.7660000000001</v>
      </c>
      <c r="G302" s="226">
        <v>1937.5050000000001</v>
      </c>
      <c r="H302" s="225" t="s">
        <v>1019</v>
      </c>
      <c r="I302" s="225" t="s">
        <v>1020</v>
      </c>
      <c r="J302" s="225" t="s">
        <v>1004</v>
      </c>
      <c r="K302" s="225" t="s">
        <v>1005</v>
      </c>
    </row>
    <row r="303" spans="1:11" hidden="1">
      <c r="A303" s="225" t="s">
        <v>530</v>
      </c>
      <c r="B303" s="225" t="s">
        <v>1000</v>
      </c>
      <c r="C303" s="225" t="s">
        <v>1001</v>
      </c>
      <c r="D303" s="225" t="s">
        <v>766</v>
      </c>
      <c r="E303" s="225">
        <v>103</v>
      </c>
      <c r="F303" s="226">
        <v>1934.7660000000001</v>
      </c>
      <c r="G303" s="226">
        <v>1937.5050000000001</v>
      </c>
      <c r="H303" s="225" t="s">
        <v>1019</v>
      </c>
      <c r="I303" s="225" t="s">
        <v>1021</v>
      </c>
      <c r="J303" s="225" t="s">
        <v>1004</v>
      </c>
      <c r="K303" s="225" t="s">
        <v>1005</v>
      </c>
    </row>
    <row r="304" spans="1:11" hidden="1">
      <c r="A304" s="225" t="s">
        <v>530</v>
      </c>
      <c r="B304" s="225" t="s">
        <v>1000</v>
      </c>
      <c r="C304" s="225" t="s">
        <v>1001</v>
      </c>
      <c r="D304" s="225" t="s">
        <v>766</v>
      </c>
      <c r="E304" s="225">
        <v>103</v>
      </c>
      <c r="F304" s="226">
        <v>1937.5050000000001</v>
      </c>
      <c r="G304" s="226">
        <v>1983.4059999999999</v>
      </c>
      <c r="H304" s="225" t="s">
        <v>1022</v>
      </c>
      <c r="I304" s="225" t="s">
        <v>1023</v>
      </c>
      <c r="J304" s="225" t="s">
        <v>1004</v>
      </c>
      <c r="K304" s="225" t="s">
        <v>1005</v>
      </c>
    </row>
    <row r="305" spans="1:11" hidden="1">
      <c r="A305" s="225" t="s">
        <v>530</v>
      </c>
      <c r="B305" s="225" t="s">
        <v>1000</v>
      </c>
      <c r="C305" s="225" t="s">
        <v>1001</v>
      </c>
      <c r="D305" s="225" t="s">
        <v>766</v>
      </c>
      <c r="E305" s="225">
        <v>103</v>
      </c>
      <c r="F305" s="226">
        <v>1983.4059999999999</v>
      </c>
      <c r="G305" s="226">
        <v>1986.088</v>
      </c>
      <c r="H305" s="225" t="s">
        <v>1024</v>
      </c>
      <c r="I305" s="225" t="s">
        <v>1025</v>
      </c>
      <c r="J305" s="225" t="s">
        <v>1004</v>
      </c>
      <c r="K305" s="225" t="s">
        <v>1005</v>
      </c>
    </row>
    <row r="306" spans="1:11" hidden="1">
      <c r="A306" s="225" t="s">
        <v>530</v>
      </c>
      <c r="B306" s="225" t="s">
        <v>1000</v>
      </c>
      <c r="C306" s="225" t="s">
        <v>1001</v>
      </c>
      <c r="D306" s="225" t="s">
        <v>766</v>
      </c>
      <c r="E306" s="225">
        <v>103</v>
      </c>
      <c r="F306" s="226">
        <v>1983.4059999999999</v>
      </c>
      <c r="G306" s="226">
        <v>1986.088</v>
      </c>
      <c r="H306" s="225" t="s">
        <v>1024</v>
      </c>
      <c r="I306" s="225" t="s">
        <v>1026</v>
      </c>
      <c r="J306" s="225" t="s">
        <v>1004</v>
      </c>
      <c r="K306" s="225" t="s">
        <v>1005</v>
      </c>
    </row>
    <row r="307" spans="1:11" hidden="1">
      <c r="A307" s="225" t="s">
        <v>530</v>
      </c>
      <c r="B307" s="225" t="s">
        <v>1000</v>
      </c>
      <c r="C307" s="225" t="s">
        <v>1001</v>
      </c>
      <c r="D307" s="225" t="s">
        <v>766</v>
      </c>
      <c r="E307" s="225">
        <v>103</v>
      </c>
      <c r="F307" s="226">
        <v>1986.088</v>
      </c>
      <c r="G307" s="226">
        <v>2018</v>
      </c>
      <c r="H307" s="225" t="s">
        <v>1027</v>
      </c>
      <c r="I307" s="225" t="s">
        <v>1028</v>
      </c>
      <c r="J307" s="225" t="s">
        <v>1004</v>
      </c>
      <c r="K307" s="225" t="s">
        <v>1005</v>
      </c>
    </row>
    <row r="308" spans="1:11" hidden="1">
      <c r="A308" s="225" t="s">
        <v>530</v>
      </c>
      <c r="B308" s="225" t="s">
        <v>1000</v>
      </c>
      <c r="C308" s="225" t="s">
        <v>1001</v>
      </c>
      <c r="D308" s="225" t="s">
        <v>766</v>
      </c>
      <c r="E308" s="225">
        <v>103</v>
      </c>
      <c r="F308" s="226">
        <v>2018</v>
      </c>
      <c r="G308" s="226">
        <v>2027.47</v>
      </c>
      <c r="H308" s="225" t="s">
        <v>1029</v>
      </c>
      <c r="I308" s="225" t="s">
        <v>1030</v>
      </c>
      <c r="J308" s="225" t="s">
        <v>1004</v>
      </c>
      <c r="K308" s="225" t="s">
        <v>1005</v>
      </c>
    </row>
    <row r="309" spans="1:11" hidden="1">
      <c r="A309" s="225" t="s">
        <v>530</v>
      </c>
      <c r="B309" s="225" t="s">
        <v>1000</v>
      </c>
      <c r="C309" s="225" t="s">
        <v>1001</v>
      </c>
      <c r="D309" s="225" t="s">
        <v>766</v>
      </c>
      <c r="E309" s="225">
        <v>103</v>
      </c>
      <c r="F309" s="226">
        <v>2027.47</v>
      </c>
      <c r="G309" s="226">
        <v>2030.586</v>
      </c>
      <c r="H309" s="225" t="s">
        <v>1031</v>
      </c>
      <c r="I309" s="225" t="s">
        <v>1032</v>
      </c>
      <c r="J309" s="225" t="s">
        <v>1004</v>
      </c>
      <c r="K309" s="225" t="s">
        <v>1005</v>
      </c>
    </row>
    <row r="310" spans="1:11" hidden="1">
      <c r="A310" s="225" t="s">
        <v>530</v>
      </c>
      <c r="B310" s="225" t="s">
        <v>1000</v>
      </c>
      <c r="C310" s="225" t="s">
        <v>1001</v>
      </c>
      <c r="D310" s="225" t="s">
        <v>766</v>
      </c>
      <c r="E310" s="225">
        <v>103</v>
      </c>
      <c r="F310" s="226">
        <v>2027.47</v>
      </c>
      <c r="G310" s="226">
        <v>2030.586</v>
      </c>
      <c r="H310" s="225" t="s">
        <v>1031</v>
      </c>
      <c r="I310" s="225" t="s">
        <v>1033</v>
      </c>
      <c r="J310" s="225" t="s">
        <v>1004</v>
      </c>
      <c r="K310" s="225" t="s">
        <v>1005</v>
      </c>
    </row>
    <row r="311" spans="1:11" hidden="1">
      <c r="A311" s="225" t="s">
        <v>530</v>
      </c>
      <c r="B311" s="225" t="s">
        <v>1000</v>
      </c>
      <c r="C311" s="225" t="s">
        <v>1001</v>
      </c>
      <c r="D311" s="225" t="s">
        <v>766</v>
      </c>
      <c r="E311" s="225">
        <v>103</v>
      </c>
      <c r="F311" s="226">
        <v>2030.586</v>
      </c>
      <c r="G311" s="226">
        <v>2033.424</v>
      </c>
      <c r="H311" s="225" t="s">
        <v>1034</v>
      </c>
      <c r="I311" s="225" t="s">
        <v>1035</v>
      </c>
      <c r="J311" s="225" t="s">
        <v>1004</v>
      </c>
      <c r="K311" s="225" t="s">
        <v>1005</v>
      </c>
    </row>
    <row r="312" spans="1:11" hidden="1">
      <c r="A312" s="225" t="s">
        <v>530</v>
      </c>
      <c r="B312" s="225" t="s">
        <v>1000</v>
      </c>
      <c r="C312" s="225" t="s">
        <v>1001</v>
      </c>
      <c r="D312" s="225" t="s">
        <v>766</v>
      </c>
      <c r="E312" s="225">
        <v>103</v>
      </c>
      <c r="F312" s="226">
        <v>2030.586</v>
      </c>
      <c r="G312" s="226">
        <v>2033.424</v>
      </c>
      <c r="H312" s="225" t="s">
        <v>1034</v>
      </c>
      <c r="I312" s="225" t="s">
        <v>1036</v>
      </c>
      <c r="J312" s="225" t="s">
        <v>1004</v>
      </c>
      <c r="K312" s="225" t="s">
        <v>1005</v>
      </c>
    </row>
    <row r="313" spans="1:11" hidden="1">
      <c r="A313" s="225" t="s">
        <v>530</v>
      </c>
      <c r="B313" s="225" t="s">
        <v>1000</v>
      </c>
      <c r="C313" s="225" t="s">
        <v>1001</v>
      </c>
      <c r="D313" s="225" t="s">
        <v>766</v>
      </c>
      <c r="E313" s="225">
        <v>103</v>
      </c>
      <c r="F313" s="226">
        <v>2033.424</v>
      </c>
      <c r="G313" s="226">
        <v>2038</v>
      </c>
      <c r="H313" s="225" t="s">
        <v>1037</v>
      </c>
      <c r="I313" s="225" t="s">
        <v>1038</v>
      </c>
      <c r="J313" s="225" t="s">
        <v>1004</v>
      </c>
      <c r="K313" s="225" t="s">
        <v>1005</v>
      </c>
    </row>
    <row r="314" spans="1:11" hidden="1">
      <c r="A314" s="225" t="s">
        <v>530</v>
      </c>
      <c r="B314" s="225" t="s">
        <v>1000</v>
      </c>
      <c r="C314" s="225" t="s">
        <v>1001</v>
      </c>
      <c r="D314" s="225" t="s">
        <v>766</v>
      </c>
      <c r="E314" s="225">
        <v>103</v>
      </c>
      <c r="F314" s="226">
        <v>2038</v>
      </c>
      <c r="G314" s="226">
        <v>2056</v>
      </c>
      <c r="H314" s="225" t="s">
        <v>1039</v>
      </c>
      <c r="I314" s="225" t="s">
        <v>1040</v>
      </c>
      <c r="J314" s="225" t="s">
        <v>1004</v>
      </c>
      <c r="K314" s="225" t="s">
        <v>1005</v>
      </c>
    </row>
    <row r="315" spans="1:11" hidden="1">
      <c r="A315" s="225" t="s">
        <v>530</v>
      </c>
      <c r="B315" s="225" t="s">
        <v>1000</v>
      </c>
      <c r="C315" s="225" t="s">
        <v>1001</v>
      </c>
      <c r="D315" s="225" t="s">
        <v>766</v>
      </c>
      <c r="E315" s="225">
        <v>103</v>
      </c>
      <c r="F315" s="226">
        <v>2056</v>
      </c>
      <c r="G315" s="226">
        <v>2075.86</v>
      </c>
      <c r="H315" s="225" t="s">
        <v>1041</v>
      </c>
      <c r="I315" s="225" t="s">
        <v>1042</v>
      </c>
      <c r="J315" s="225" t="s">
        <v>1004</v>
      </c>
      <c r="K315" s="225" t="s">
        <v>1005</v>
      </c>
    </row>
    <row r="316" spans="1:11" hidden="1">
      <c r="A316" s="225" t="s">
        <v>530</v>
      </c>
      <c r="B316" s="225" t="s">
        <v>1000</v>
      </c>
      <c r="C316" s="225" t="s">
        <v>1001</v>
      </c>
      <c r="D316" s="225" t="s">
        <v>766</v>
      </c>
      <c r="E316" s="225">
        <v>103</v>
      </c>
      <c r="F316" s="226">
        <v>2075.86</v>
      </c>
      <c r="G316" s="226">
        <v>2078.5169999999998</v>
      </c>
      <c r="H316" s="225" t="s">
        <v>1043</v>
      </c>
      <c r="I316" s="225" t="s">
        <v>1044</v>
      </c>
      <c r="J316" s="225" t="s">
        <v>1004</v>
      </c>
      <c r="K316" s="225" t="s">
        <v>1005</v>
      </c>
    </row>
    <row r="317" spans="1:11" hidden="1">
      <c r="A317" s="225" t="s">
        <v>530</v>
      </c>
      <c r="B317" s="225" t="s">
        <v>1000</v>
      </c>
      <c r="C317" s="225" t="s">
        <v>1001</v>
      </c>
      <c r="D317" s="225" t="s">
        <v>766</v>
      </c>
      <c r="E317" s="225">
        <v>103</v>
      </c>
      <c r="F317" s="226">
        <v>2075.86</v>
      </c>
      <c r="G317" s="226">
        <v>2078.5169999999998</v>
      </c>
      <c r="H317" s="225" t="s">
        <v>1043</v>
      </c>
      <c r="I317" s="225" t="s">
        <v>1045</v>
      </c>
      <c r="J317" s="225" t="s">
        <v>1004</v>
      </c>
      <c r="K317" s="225" t="s">
        <v>1005</v>
      </c>
    </row>
    <row r="318" spans="1:11" hidden="1">
      <c r="A318" s="225" t="s">
        <v>530</v>
      </c>
      <c r="B318" s="225" t="s">
        <v>1000</v>
      </c>
      <c r="C318" s="225" t="s">
        <v>1001</v>
      </c>
      <c r="D318" s="225" t="s">
        <v>766</v>
      </c>
      <c r="E318" s="225">
        <v>103</v>
      </c>
      <c r="F318" s="226">
        <v>2078.5169999999998</v>
      </c>
      <c r="G318" s="226">
        <v>2096</v>
      </c>
      <c r="H318" s="225" t="s">
        <v>1046</v>
      </c>
      <c r="I318" s="225" t="s">
        <v>1047</v>
      </c>
      <c r="J318" s="225" t="s">
        <v>1004</v>
      </c>
      <c r="K318" s="225" t="s">
        <v>1005</v>
      </c>
    </row>
    <row r="319" spans="1:11" hidden="1">
      <c r="A319" s="225" t="s">
        <v>530</v>
      </c>
      <c r="B319" s="225" t="s">
        <v>1000</v>
      </c>
      <c r="C319" s="225" t="s">
        <v>1001</v>
      </c>
      <c r="D319" s="225" t="s">
        <v>766</v>
      </c>
      <c r="E319" s="225">
        <v>103</v>
      </c>
      <c r="F319" s="226">
        <v>2096</v>
      </c>
      <c r="G319" s="226">
        <v>2115.7240000000002</v>
      </c>
      <c r="H319" s="225" t="s">
        <v>1048</v>
      </c>
      <c r="I319" s="225" t="s">
        <v>1049</v>
      </c>
      <c r="J319" s="225" t="s">
        <v>1004</v>
      </c>
      <c r="K319" s="225" t="s">
        <v>1005</v>
      </c>
    </row>
    <row r="320" spans="1:11" hidden="1">
      <c r="A320" s="225" t="s">
        <v>530</v>
      </c>
      <c r="B320" s="225" t="s">
        <v>1000</v>
      </c>
      <c r="C320" s="225" t="s">
        <v>1001</v>
      </c>
      <c r="D320" s="225" t="s">
        <v>766</v>
      </c>
      <c r="E320" s="225">
        <v>103</v>
      </c>
      <c r="F320" s="226">
        <v>2115.7240000000002</v>
      </c>
      <c r="G320" s="226">
        <v>2118.4</v>
      </c>
      <c r="H320" s="225" t="s">
        <v>1050</v>
      </c>
      <c r="I320" s="225" t="s">
        <v>1051</v>
      </c>
      <c r="J320" s="225" t="s">
        <v>1004</v>
      </c>
      <c r="K320" s="225" t="s">
        <v>1005</v>
      </c>
    </row>
    <row r="321" spans="1:11" hidden="1">
      <c r="A321" s="225" t="s">
        <v>530</v>
      </c>
      <c r="B321" s="225" t="s">
        <v>1000</v>
      </c>
      <c r="C321" s="225" t="s">
        <v>1001</v>
      </c>
      <c r="D321" s="225" t="s">
        <v>766</v>
      </c>
      <c r="E321" s="225">
        <v>103</v>
      </c>
      <c r="F321" s="226">
        <v>2115.7240000000002</v>
      </c>
      <c r="G321" s="226">
        <v>2118.4</v>
      </c>
      <c r="H321" s="225" t="s">
        <v>1050</v>
      </c>
      <c r="I321" s="225" t="s">
        <v>1052</v>
      </c>
      <c r="J321" s="225" t="s">
        <v>1004</v>
      </c>
      <c r="K321" s="225" t="s">
        <v>1005</v>
      </c>
    </row>
    <row r="322" spans="1:11" hidden="1">
      <c r="A322" s="225" t="s">
        <v>530</v>
      </c>
      <c r="B322" s="225" t="s">
        <v>1000</v>
      </c>
      <c r="C322" s="225" t="s">
        <v>1001</v>
      </c>
      <c r="D322" s="225" t="s">
        <v>766</v>
      </c>
      <c r="E322" s="225">
        <v>103</v>
      </c>
      <c r="F322" s="226">
        <v>2118.4</v>
      </c>
      <c r="G322" s="226">
        <v>2122.431</v>
      </c>
      <c r="H322" s="225" t="s">
        <v>1053</v>
      </c>
      <c r="I322" s="225" t="s">
        <v>1054</v>
      </c>
      <c r="J322" s="225" t="s">
        <v>1004</v>
      </c>
      <c r="K322" s="225" t="s">
        <v>1005</v>
      </c>
    </row>
    <row r="323" spans="1:11" hidden="1">
      <c r="A323" s="225" t="s">
        <v>530</v>
      </c>
      <c r="B323" s="225" t="s">
        <v>1000</v>
      </c>
      <c r="C323" s="225" t="s">
        <v>1001</v>
      </c>
      <c r="D323" s="225" t="s">
        <v>766</v>
      </c>
      <c r="E323" s="225">
        <v>103</v>
      </c>
      <c r="F323" s="226">
        <v>2122.431</v>
      </c>
      <c r="G323" s="226">
        <v>2128</v>
      </c>
      <c r="H323" s="225" t="s">
        <v>1055</v>
      </c>
      <c r="I323" s="225" t="s">
        <v>1056</v>
      </c>
      <c r="J323" s="225" t="s">
        <v>1004</v>
      </c>
      <c r="K323" s="225" t="s">
        <v>1005</v>
      </c>
    </row>
    <row r="324" spans="1:11" hidden="1">
      <c r="A324" s="225" t="s">
        <v>530</v>
      </c>
      <c r="B324" s="225" t="s">
        <v>1000</v>
      </c>
      <c r="C324" s="225" t="s">
        <v>1001</v>
      </c>
      <c r="D324" s="225" t="s">
        <v>766</v>
      </c>
      <c r="E324" s="225">
        <v>103</v>
      </c>
      <c r="F324" s="226">
        <v>2128</v>
      </c>
      <c r="G324" s="226">
        <v>2151.7240000000002</v>
      </c>
      <c r="H324" s="225" t="s">
        <v>1057</v>
      </c>
      <c r="I324" s="225" t="s">
        <v>1058</v>
      </c>
      <c r="J324" s="225" t="s">
        <v>1004</v>
      </c>
      <c r="K324" s="225" t="s">
        <v>1005</v>
      </c>
    </row>
    <row r="325" spans="1:11" hidden="1">
      <c r="A325" s="225" t="s">
        <v>530</v>
      </c>
      <c r="B325" s="225" t="s">
        <v>1000</v>
      </c>
      <c r="C325" s="225" t="s">
        <v>1001</v>
      </c>
      <c r="D325" s="225" t="s">
        <v>766</v>
      </c>
      <c r="E325" s="225">
        <v>103</v>
      </c>
      <c r="F325" s="226">
        <v>2151.7240000000002</v>
      </c>
      <c r="G325" s="226">
        <v>2154.395</v>
      </c>
      <c r="H325" s="225" t="s">
        <v>1059</v>
      </c>
      <c r="I325" s="225" t="s">
        <v>1060</v>
      </c>
      <c r="J325" s="225" t="s">
        <v>1004</v>
      </c>
      <c r="K325" s="225" t="s">
        <v>1005</v>
      </c>
    </row>
    <row r="326" spans="1:11" hidden="1">
      <c r="A326" s="225" t="s">
        <v>530</v>
      </c>
      <c r="B326" s="225" t="s">
        <v>1000</v>
      </c>
      <c r="C326" s="225" t="s">
        <v>1001</v>
      </c>
      <c r="D326" s="225" t="s">
        <v>766</v>
      </c>
      <c r="E326" s="225">
        <v>103</v>
      </c>
      <c r="F326" s="226">
        <v>2151.7240000000002</v>
      </c>
      <c r="G326" s="226">
        <v>2154.395</v>
      </c>
      <c r="H326" s="225" t="s">
        <v>1059</v>
      </c>
      <c r="I326" s="225" t="s">
        <v>1061</v>
      </c>
      <c r="J326" s="225" t="s">
        <v>1004</v>
      </c>
      <c r="K326" s="225" t="s">
        <v>1005</v>
      </c>
    </row>
    <row r="327" spans="1:11" hidden="1">
      <c r="A327" s="225" t="s">
        <v>530</v>
      </c>
      <c r="B327" s="225" t="s">
        <v>1000</v>
      </c>
      <c r="C327" s="225" t="s">
        <v>1001</v>
      </c>
      <c r="D327" s="225" t="s">
        <v>766</v>
      </c>
      <c r="E327" s="225">
        <v>103</v>
      </c>
      <c r="F327" s="226">
        <v>2154.395</v>
      </c>
      <c r="G327" s="226">
        <v>2175</v>
      </c>
      <c r="H327" s="225" t="s">
        <v>1062</v>
      </c>
      <c r="I327" s="225" t="s">
        <v>1063</v>
      </c>
      <c r="J327" s="225" t="s">
        <v>1004</v>
      </c>
      <c r="K327" s="225" t="s">
        <v>1005</v>
      </c>
    </row>
    <row r="328" spans="1:11" hidden="1">
      <c r="A328" s="225" t="s">
        <v>530</v>
      </c>
      <c r="B328" s="225" t="s">
        <v>1000</v>
      </c>
      <c r="C328" s="225" t="s">
        <v>1001</v>
      </c>
      <c r="D328" s="225" t="s">
        <v>766</v>
      </c>
      <c r="E328" s="225">
        <v>103</v>
      </c>
      <c r="F328" s="226">
        <v>2175</v>
      </c>
      <c r="G328" s="226">
        <v>2196.5650000000001</v>
      </c>
      <c r="H328" s="225" t="s">
        <v>1064</v>
      </c>
      <c r="I328" s="225" t="s">
        <v>1065</v>
      </c>
      <c r="J328" s="225" t="s">
        <v>1004</v>
      </c>
      <c r="K328" s="225" t="s">
        <v>1005</v>
      </c>
    </row>
    <row r="329" spans="1:11" hidden="1">
      <c r="A329" s="225" t="s">
        <v>530</v>
      </c>
      <c r="B329" s="225" t="s">
        <v>1000</v>
      </c>
      <c r="C329" s="225" t="s">
        <v>1001</v>
      </c>
      <c r="D329" s="225" t="s">
        <v>766</v>
      </c>
      <c r="E329" s="225">
        <v>103</v>
      </c>
      <c r="F329" s="226">
        <v>2196.5650000000001</v>
      </c>
      <c r="G329" s="226">
        <v>2199.4789999999998</v>
      </c>
      <c r="H329" s="225" t="s">
        <v>1066</v>
      </c>
      <c r="I329" s="225" t="s">
        <v>1067</v>
      </c>
      <c r="J329" s="225" t="s">
        <v>1004</v>
      </c>
      <c r="K329" s="225" t="s">
        <v>1005</v>
      </c>
    </row>
    <row r="330" spans="1:11" hidden="1">
      <c r="A330" s="225" t="s">
        <v>530</v>
      </c>
      <c r="B330" s="225" t="s">
        <v>1000</v>
      </c>
      <c r="C330" s="225" t="s">
        <v>1001</v>
      </c>
      <c r="D330" s="225" t="s">
        <v>766</v>
      </c>
      <c r="E330" s="225">
        <v>103</v>
      </c>
      <c r="F330" s="226">
        <v>2196.5650000000001</v>
      </c>
      <c r="G330" s="226">
        <v>2199.4789999999998</v>
      </c>
      <c r="H330" s="225" t="s">
        <v>1066</v>
      </c>
      <c r="I330" s="225" t="s">
        <v>1068</v>
      </c>
      <c r="J330" s="225" t="s">
        <v>1004</v>
      </c>
      <c r="K330" s="225" t="s">
        <v>1005</v>
      </c>
    </row>
    <row r="331" spans="1:11" hidden="1">
      <c r="A331" s="225" t="s">
        <v>530</v>
      </c>
      <c r="B331" s="225" t="s">
        <v>1000</v>
      </c>
      <c r="C331" s="225" t="s">
        <v>1001</v>
      </c>
      <c r="D331" s="225" t="s">
        <v>766</v>
      </c>
      <c r="E331" s="225">
        <v>103</v>
      </c>
      <c r="F331" s="226">
        <v>2199.4789999999998</v>
      </c>
      <c r="G331" s="226">
        <v>2203.627</v>
      </c>
      <c r="H331" s="225" t="s">
        <v>1069</v>
      </c>
      <c r="I331" s="225" t="s">
        <v>1070</v>
      </c>
      <c r="J331" s="225" t="s">
        <v>1004</v>
      </c>
      <c r="K331" s="225" t="s">
        <v>1005</v>
      </c>
    </row>
    <row r="332" spans="1:11" hidden="1">
      <c r="A332" s="225" t="s">
        <v>530</v>
      </c>
      <c r="B332" s="225" t="s">
        <v>1071</v>
      </c>
      <c r="C332" s="225" t="s">
        <v>1072</v>
      </c>
      <c r="D332" s="225" t="s">
        <v>766</v>
      </c>
      <c r="E332" s="225">
        <v>102</v>
      </c>
      <c r="F332" s="226">
        <v>6.3E-2</v>
      </c>
      <c r="G332" s="226">
        <v>1.901</v>
      </c>
      <c r="H332" s="225" t="s">
        <v>1073</v>
      </c>
      <c r="I332" s="225" t="s">
        <v>1074</v>
      </c>
      <c r="J332" s="225" t="s">
        <v>1075</v>
      </c>
      <c r="K332" s="225" t="s">
        <v>1076</v>
      </c>
    </row>
    <row r="333" spans="1:11" hidden="1">
      <c r="A333" s="225" t="s">
        <v>530</v>
      </c>
      <c r="B333" s="225" t="s">
        <v>1071</v>
      </c>
      <c r="C333" s="225" t="s">
        <v>1072</v>
      </c>
      <c r="D333" s="225" t="s">
        <v>766</v>
      </c>
      <c r="E333" s="225">
        <v>102</v>
      </c>
      <c r="F333" s="226">
        <v>6.3E-2</v>
      </c>
      <c r="G333" s="226">
        <v>1.901</v>
      </c>
      <c r="H333" s="225" t="s">
        <v>1073</v>
      </c>
      <c r="I333" s="225" t="s">
        <v>1077</v>
      </c>
      <c r="J333" s="225" t="s">
        <v>1075</v>
      </c>
      <c r="K333" s="225" t="s">
        <v>1076</v>
      </c>
    </row>
    <row r="334" spans="1:11" hidden="1">
      <c r="A334" s="225" t="s">
        <v>530</v>
      </c>
      <c r="B334" s="225" t="s">
        <v>1071</v>
      </c>
      <c r="C334" s="225" t="s">
        <v>1072</v>
      </c>
      <c r="D334" s="225" t="s">
        <v>766</v>
      </c>
      <c r="E334" s="225">
        <v>102</v>
      </c>
      <c r="F334" s="226">
        <v>1.901</v>
      </c>
      <c r="G334" s="226">
        <v>44.243000000000002</v>
      </c>
      <c r="H334" s="225" t="s">
        <v>1078</v>
      </c>
      <c r="I334" s="225" t="s">
        <v>1079</v>
      </c>
      <c r="J334" s="225" t="s">
        <v>1075</v>
      </c>
      <c r="K334" s="225" t="s">
        <v>1076</v>
      </c>
    </row>
    <row r="335" spans="1:11" hidden="1">
      <c r="A335" s="225" t="s">
        <v>530</v>
      </c>
      <c r="B335" s="225" t="s">
        <v>1071</v>
      </c>
      <c r="C335" s="225" t="s">
        <v>1072</v>
      </c>
      <c r="D335" s="225" t="s">
        <v>766</v>
      </c>
      <c r="E335" s="225">
        <v>102</v>
      </c>
      <c r="F335" s="226">
        <v>44.243000000000002</v>
      </c>
      <c r="G335" s="226">
        <v>46.752000000000002</v>
      </c>
      <c r="H335" s="225" t="s">
        <v>1080</v>
      </c>
      <c r="I335" s="225" t="s">
        <v>1081</v>
      </c>
      <c r="J335" s="225" t="s">
        <v>1075</v>
      </c>
      <c r="K335" s="225" t="s">
        <v>1076</v>
      </c>
    </row>
    <row r="336" spans="1:11" hidden="1">
      <c r="A336" s="225" t="s">
        <v>530</v>
      </c>
      <c r="B336" s="225" t="s">
        <v>1071</v>
      </c>
      <c r="C336" s="225" t="s">
        <v>1072</v>
      </c>
      <c r="D336" s="225" t="s">
        <v>766</v>
      </c>
      <c r="E336" s="225">
        <v>102</v>
      </c>
      <c r="F336" s="226">
        <v>46.752000000000002</v>
      </c>
      <c r="G336" s="226">
        <v>50.84</v>
      </c>
      <c r="H336" s="225" t="s">
        <v>1082</v>
      </c>
      <c r="I336" s="225" t="s">
        <v>1083</v>
      </c>
      <c r="J336" s="225" t="s">
        <v>1075</v>
      </c>
      <c r="K336" s="225" t="s">
        <v>1076</v>
      </c>
    </row>
    <row r="337" spans="1:11" hidden="1">
      <c r="A337" s="225" t="s">
        <v>530</v>
      </c>
      <c r="B337" s="225" t="s">
        <v>1071</v>
      </c>
      <c r="C337" s="225" t="s">
        <v>1072</v>
      </c>
      <c r="D337" s="225" t="s">
        <v>766</v>
      </c>
      <c r="E337" s="225">
        <v>102</v>
      </c>
      <c r="F337" s="226">
        <v>50.84</v>
      </c>
      <c r="G337" s="226">
        <v>52.296999999999997</v>
      </c>
      <c r="H337" s="225" t="s">
        <v>1084</v>
      </c>
      <c r="I337" s="225" t="s">
        <v>1085</v>
      </c>
      <c r="J337" s="225" t="s">
        <v>1075</v>
      </c>
      <c r="K337" s="225" t="s">
        <v>1076</v>
      </c>
    </row>
    <row r="338" spans="1:11" hidden="1">
      <c r="A338" s="225" t="s">
        <v>530</v>
      </c>
      <c r="B338" s="225" t="s">
        <v>1071</v>
      </c>
      <c r="C338" s="225" t="s">
        <v>1072</v>
      </c>
      <c r="D338" s="225" t="s">
        <v>766</v>
      </c>
      <c r="E338" s="225">
        <v>103</v>
      </c>
      <c r="F338" s="226">
        <v>1524.9829999999999</v>
      </c>
      <c r="G338" s="226">
        <v>1527.52</v>
      </c>
      <c r="H338" s="225" t="s">
        <v>1086</v>
      </c>
      <c r="I338" s="225" t="s">
        <v>1087</v>
      </c>
      <c r="J338" s="225" t="s">
        <v>1004</v>
      </c>
      <c r="K338" s="225" t="s">
        <v>1076</v>
      </c>
    </row>
    <row r="339" spans="1:11" hidden="1">
      <c r="A339" s="225" t="s">
        <v>530</v>
      </c>
      <c r="B339" s="225" t="s">
        <v>1071</v>
      </c>
      <c r="C339" s="225" t="s">
        <v>1072</v>
      </c>
      <c r="D339" s="225" t="s">
        <v>766</v>
      </c>
      <c r="E339" s="225">
        <v>103</v>
      </c>
      <c r="F339" s="226">
        <v>1525.184</v>
      </c>
      <c r="G339" s="226">
        <v>1527.52</v>
      </c>
      <c r="H339" s="225" t="s">
        <v>1086</v>
      </c>
      <c r="I339" s="225" t="s">
        <v>1088</v>
      </c>
      <c r="J339" s="225" t="s">
        <v>1004</v>
      </c>
      <c r="K339" s="225" t="s">
        <v>1076</v>
      </c>
    </row>
    <row r="340" spans="1:11" hidden="1">
      <c r="A340" s="225" t="s">
        <v>530</v>
      </c>
      <c r="B340" s="225" t="s">
        <v>1071</v>
      </c>
      <c r="C340" s="225" t="s">
        <v>1072</v>
      </c>
      <c r="D340" s="225" t="s">
        <v>766</v>
      </c>
      <c r="E340" s="225">
        <v>103</v>
      </c>
      <c r="F340" s="226">
        <v>1527.52</v>
      </c>
      <c r="G340" s="226">
        <v>1538.921</v>
      </c>
      <c r="H340" s="225" t="s">
        <v>1089</v>
      </c>
      <c r="I340" s="225" t="s">
        <v>1090</v>
      </c>
      <c r="J340" s="225" t="s">
        <v>1004</v>
      </c>
      <c r="K340" s="225" t="s">
        <v>1076</v>
      </c>
    </row>
    <row r="341" spans="1:11" hidden="1">
      <c r="A341" s="225" t="s">
        <v>530</v>
      </c>
      <c r="B341" s="225" t="s">
        <v>1071</v>
      </c>
      <c r="C341" s="225" t="s">
        <v>1072</v>
      </c>
      <c r="D341" s="225" t="s">
        <v>766</v>
      </c>
      <c r="E341" s="225">
        <v>103</v>
      </c>
      <c r="F341" s="226">
        <v>1538.921</v>
      </c>
      <c r="G341" s="226">
        <v>1541.0340000000001</v>
      </c>
      <c r="H341" s="225" t="s">
        <v>1091</v>
      </c>
      <c r="I341" s="225" t="s">
        <v>1092</v>
      </c>
      <c r="J341" s="225" t="s">
        <v>1004</v>
      </c>
      <c r="K341" s="225" t="s">
        <v>1076</v>
      </c>
    </row>
    <row r="342" spans="1:11" hidden="1">
      <c r="A342" s="225" t="s">
        <v>530</v>
      </c>
      <c r="B342" s="225" t="s">
        <v>1071</v>
      </c>
      <c r="C342" s="225" t="s">
        <v>1072</v>
      </c>
      <c r="D342" s="225" t="s">
        <v>766</v>
      </c>
      <c r="E342" s="225">
        <v>103</v>
      </c>
      <c r="F342" s="226">
        <v>1541.0340000000001</v>
      </c>
      <c r="G342" s="226">
        <v>1585.672</v>
      </c>
      <c r="H342" s="225" t="s">
        <v>1093</v>
      </c>
      <c r="I342" s="225" t="s">
        <v>1094</v>
      </c>
      <c r="J342" s="225" t="s">
        <v>1004</v>
      </c>
      <c r="K342" s="225" t="s">
        <v>1076</v>
      </c>
    </row>
    <row r="343" spans="1:11" hidden="1">
      <c r="A343" s="225" t="s">
        <v>530</v>
      </c>
      <c r="B343" s="225" t="s">
        <v>1071</v>
      </c>
      <c r="C343" s="225" t="s">
        <v>1072</v>
      </c>
      <c r="D343" s="225" t="s">
        <v>766</v>
      </c>
      <c r="E343" s="225">
        <v>103</v>
      </c>
      <c r="F343" s="226">
        <v>1585.672</v>
      </c>
      <c r="G343" s="226">
        <v>1587.8</v>
      </c>
      <c r="H343" s="225" t="s">
        <v>1095</v>
      </c>
      <c r="I343" s="225" t="s">
        <v>1096</v>
      </c>
      <c r="J343" s="225" t="s">
        <v>1004</v>
      </c>
      <c r="K343" s="225" t="s">
        <v>1076</v>
      </c>
    </row>
    <row r="344" spans="1:11" hidden="1">
      <c r="A344" s="225" t="s">
        <v>530</v>
      </c>
      <c r="B344" s="225" t="s">
        <v>1071</v>
      </c>
      <c r="C344" s="225" t="s">
        <v>1072</v>
      </c>
      <c r="D344" s="225" t="s">
        <v>766</v>
      </c>
      <c r="E344" s="225">
        <v>103</v>
      </c>
      <c r="F344" s="226">
        <v>1585.672</v>
      </c>
      <c r="G344" s="226">
        <v>1587.8</v>
      </c>
      <c r="H344" s="225" t="s">
        <v>1095</v>
      </c>
      <c r="I344" s="225" t="s">
        <v>1097</v>
      </c>
      <c r="J344" s="225" t="s">
        <v>1004</v>
      </c>
      <c r="K344" s="225" t="s">
        <v>1076</v>
      </c>
    </row>
    <row r="345" spans="1:11" hidden="1">
      <c r="A345" s="225" t="s">
        <v>530</v>
      </c>
      <c r="B345" s="225" t="s">
        <v>1071</v>
      </c>
      <c r="C345" s="225" t="s">
        <v>1072</v>
      </c>
      <c r="D345" s="225" t="s">
        <v>766</v>
      </c>
      <c r="E345" s="225">
        <v>103</v>
      </c>
      <c r="F345" s="226">
        <v>1587.8</v>
      </c>
      <c r="G345" s="226">
        <v>1643.8</v>
      </c>
      <c r="H345" s="225" t="s">
        <v>1098</v>
      </c>
      <c r="I345" s="225" t="s">
        <v>1099</v>
      </c>
      <c r="J345" s="225" t="s">
        <v>1004</v>
      </c>
      <c r="K345" s="225" t="s">
        <v>1076</v>
      </c>
    </row>
    <row r="346" spans="1:11" hidden="1">
      <c r="A346" s="225" t="s">
        <v>530</v>
      </c>
      <c r="B346" s="225" t="s">
        <v>1071</v>
      </c>
      <c r="C346" s="225" t="s">
        <v>1072</v>
      </c>
      <c r="D346" s="225" t="s">
        <v>766</v>
      </c>
      <c r="E346" s="225">
        <v>103</v>
      </c>
      <c r="F346" s="226">
        <v>1643.8</v>
      </c>
      <c r="G346" s="226">
        <v>1645.895</v>
      </c>
      <c r="H346" s="225" t="s">
        <v>1100</v>
      </c>
      <c r="I346" s="225" t="s">
        <v>1101</v>
      </c>
      <c r="J346" s="225" t="s">
        <v>1004</v>
      </c>
      <c r="K346" s="225" t="s">
        <v>1076</v>
      </c>
    </row>
    <row r="347" spans="1:11" hidden="1">
      <c r="A347" s="225" t="s">
        <v>530</v>
      </c>
      <c r="B347" s="225" t="s">
        <v>1071</v>
      </c>
      <c r="C347" s="225" t="s">
        <v>1072</v>
      </c>
      <c r="D347" s="225" t="s">
        <v>766</v>
      </c>
      <c r="E347" s="225">
        <v>103</v>
      </c>
      <c r="F347" s="226">
        <v>1643.8</v>
      </c>
      <c r="G347" s="226">
        <v>1645.895</v>
      </c>
      <c r="H347" s="225" t="s">
        <v>1100</v>
      </c>
      <c r="I347" s="225" t="s">
        <v>1102</v>
      </c>
      <c r="J347" s="225" t="s">
        <v>1004</v>
      </c>
      <c r="K347" s="225" t="s">
        <v>1076</v>
      </c>
    </row>
    <row r="348" spans="1:11" hidden="1">
      <c r="A348" s="225" t="s">
        <v>530</v>
      </c>
      <c r="B348" s="225" t="s">
        <v>1071</v>
      </c>
      <c r="C348" s="225" t="s">
        <v>1072</v>
      </c>
      <c r="D348" s="225" t="s">
        <v>766</v>
      </c>
      <c r="E348" s="225">
        <v>103</v>
      </c>
      <c r="F348" s="226">
        <v>1645.895</v>
      </c>
      <c r="G348" s="226">
        <v>1724.2860000000001</v>
      </c>
      <c r="H348" s="225" t="s">
        <v>1103</v>
      </c>
      <c r="I348" s="225" t="s">
        <v>1104</v>
      </c>
      <c r="J348" s="225" t="s">
        <v>1004</v>
      </c>
      <c r="K348" s="225" t="s">
        <v>1076</v>
      </c>
    </row>
    <row r="349" spans="1:11" hidden="1">
      <c r="A349" s="225" t="s">
        <v>530</v>
      </c>
      <c r="B349" s="225" t="s">
        <v>1071</v>
      </c>
      <c r="C349" s="225" t="s">
        <v>1072</v>
      </c>
      <c r="D349" s="225" t="s">
        <v>766</v>
      </c>
      <c r="E349" s="225">
        <v>103</v>
      </c>
      <c r="F349" s="226">
        <v>1724.2860000000001</v>
      </c>
      <c r="G349" s="226">
        <v>1726.242</v>
      </c>
      <c r="H349" s="225" t="s">
        <v>1105</v>
      </c>
      <c r="I349" s="225" t="s">
        <v>1106</v>
      </c>
      <c r="J349" s="225" t="s">
        <v>1004</v>
      </c>
      <c r="K349" s="225" t="s">
        <v>1076</v>
      </c>
    </row>
    <row r="350" spans="1:11" hidden="1">
      <c r="A350" s="225" t="s">
        <v>530</v>
      </c>
      <c r="B350" s="225" t="s">
        <v>1071</v>
      </c>
      <c r="C350" s="225" t="s">
        <v>1072</v>
      </c>
      <c r="D350" s="225" t="s">
        <v>766</v>
      </c>
      <c r="E350" s="225">
        <v>103</v>
      </c>
      <c r="F350" s="226">
        <v>1724.2860000000001</v>
      </c>
      <c r="G350" s="226">
        <v>1726.242</v>
      </c>
      <c r="H350" s="225" t="s">
        <v>1105</v>
      </c>
      <c r="I350" s="225" t="s">
        <v>1107</v>
      </c>
      <c r="J350" s="225" t="s">
        <v>1004</v>
      </c>
      <c r="K350" s="225" t="s">
        <v>1076</v>
      </c>
    </row>
    <row r="351" spans="1:11" hidden="1">
      <c r="A351" s="225" t="s">
        <v>530</v>
      </c>
      <c r="B351" s="225" t="s">
        <v>1071</v>
      </c>
      <c r="C351" s="225" t="s">
        <v>1072</v>
      </c>
      <c r="D351" s="225" t="s">
        <v>766</v>
      </c>
      <c r="E351" s="225">
        <v>103</v>
      </c>
      <c r="F351" s="226">
        <v>1726.242</v>
      </c>
      <c r="G351" s="226">
        <v>1803.5129999999999</v>
      </c>
      <c r="H351" s="225" t="s">
        <v>1108</v>
      </c>
      <c r="I351" s="225" t="s">
        <v>1109</v>
      </c>
      <c r="J351" s="225" t="s">
        <v>1004</v>
      </c>
      <c r="K351" s="225" t="s">
        <v>1076</v>
      </c>
    </row>
    <row r="352" spans="1:11" hidden="1">
      <c r="A352" s="225" t="s">
        <v>530</v>
      </c>
      <c r="B352" s="225" t="s">
        <v>1071</v>
      </c>
      <c r="C352" s="225" t="s">
        <v>1072</v>
      </c>
      <c r="D352" s="225" t="s">
        <v>766</v>
      </c>
      <c r="E352" s="225">
        <v>103</v>
      </c>
      <c r="F352" s="226">
        <v>1803.5129999999999</v>
      </c>
      <c r="G352" s="226">
        <v>1806.6489999999999</v>
      </c>
      <c r="H352" s="225" t="s">
        <v>1110</v>
      </c>
      <c r="I352" s="225" t="s">
        <v>1111</v>
      </c>
      <c r="J352" s="225" t="s">
        <v>1004</v>
      </c>
      <c r="K352" s="225" t="s">
        <v>1076</v>
      </c>
    </row>
    <row r="353" spans="1:11" hidden="1">
      <c r="A353" s="225" t="s">
        <v>530</v>
      </c>
      <c r="B353" s="225" t="s">
        <v>1071</v>
      </c>
      <c r="C353" s="225" t="s">
        <v>1072</v>
      </c>
      <c r="D353" s="225" t="s">
        <v>766</v>
      </c>
      <c r="E353" s="225">
        <v>103</v>
      </c>
      <c r="F353" s="226">
        <v>1803.5129999999999</v>
      </c>
      <c r="G353" s="226">
        <v>1806.6489999999999</v>
      </c>
      <c r="H353" s="225" t="s">
        <v>1110</v>
      </c>
      <c r="I353" s="225" t="s">
        <v>1112</v>
      </c>
      <c r="J353" s="225" t="s">
        <v>1004</v>
      </c>
      <c r="K353" s="225" t="s">
        <v>1076</v>
      </c>
    </row>
    <row r="354" spans="1:11" hidden="1">
      <c r="A354" s="225" t="s">
        <v>530</v>
      </c>
      <c r="B354" s="225" t="s">
        <v>1071</v>
      </c>
      <c r="C354" s="225" t="s">
        <v>1072</v>
      </c>
      <c r="D354" s="225" t="s">
        <v>766</v>
      </c>
      <c r="E354" s="225">
        <v>103</v>
      </c>
      <c r="F354" s="226">
        <v>1806.6489999999999</v>
      </c>
      <c r="G354" s="226">
        <v>1813.345</v>
      </c>
      <c r="H354" s="225" t="s">
        <v>1113</v>
      </c>
      <c r="I354" s="225" t="s">
        <v>1114</v>
      </c>
      <c r="J354" s="225" t="s">
        <v>1004</v>
      </c>
      <c r="K354" s="225" t="s">
        <v>1076</v>
      </c>
    </row>
    <row r="355" spans="1:11" hidden="1">
      <c r="A355" s="225" t="s">
        <v>530</v>
      </c>
      <c r="B355" s="225" t="s">
        <v>1071</v>
      </c>
      <c r="C355" s="225" t="s">
        <v>1072</v>
      </c>
      <c r="D355" s="225" t="s">
        <v>766</v>
      </c>
      <c r="E355" s="225">
        <v>103</v>
      </c>
      <c r="F355" s="226">
        <v>1813.345</v>
      </c>
      <c r="G355" s="226">
        <v>1822.8620000000001</v>
      </c>
      <c r="H355" s="225" t="s">
        <v>1115</v>
      </c>
      <c r="I355" s="225" t="s">
        <v>1116</v>
      </c>
      <c r="J355" s="225" t="s">
        <v>1004</v>
      </c>
      <c r="K355" s="225" t="s">
        <v>1076</v>
      </c>
    </row>
    <row r="356" spans="1:11">
      <c r="A356" s="98" t="s">
        <v>530</v>
      </c>
      <c r="B356" s="98" t="s">
        <v>764</v>
      </c>
      <c r="C356" s="98" t="s">
        <v>765</v>
      </c>
      <c r="D356" s="98" t="s">
        <v>766</v>
      </c>
      <c r="E356" s="98">
        <v>97</v>
      </c>
      <c r="F356" s="164">
        <v>2.1339999999999999</v>
      </c>
      <c r="G356" s="164">
        <v>3</v>
      </c>
      <c r="H356" s="98" t="s">
        <v>1117</v>
      </c>
      <c r="I356" s="98" t="s">
        <v>1118</v>
      </c>
      <c r="J356" s="228" t="s">
        <v>1119</v>
      </c>
      <c r="K356" s="98" t="s">
        <v>770</v>
      </c>
    </row>
    <row r="357" spans="1:11">
      <c r="A357" s="98" t="s">
        <v>530</v>
      </c>
      <c r="B357" s="98" t="s">
        <v>764</v>
      </c>
      <c r="C357" s="98" t="s">
        <v>765</v>
      </c>
      <c r="D357" s="98" t="s">
        <v>766</v>
      </c>
      <c r="E357" s="98">
        <v>97</v>
      </c>
      <c r="F357" s="164">
        <v>3</v>
      </c>
      <c r="G357" s="164">
        <v>5.0049999999999999</v>
      </c>
      <c r="H357" s="98" t="s">
        <v>1120</v>
      </c>
      <c r="I357" s="98" t="s">
        <v>1121</v>
      </c>
      <c r="J357" s="228" t="s">
        <v>1119</v>
      </c>
      <c r="K357" s="98" t="s">
        <v>770</v>
      </c>
    </row>
    <row r="358" spans="1:11">
      <c r="A358" s="98" t="s">
        <v>530</v>
      </c>
      <c r="B358" s="98" t="s">
        <v>764</v>
      </c>
      <c r="C358" s="98" t="s">
        <v>765</v>
      </c>
      <c r="D358" s="98" t="s">
        <v>766</v>
      </c>
      <c r="E358" s="98">
        <v>97</v>
      </c>
      <c r="F358" s="164">
        <v>5.0049999999999999</v>
      </c>
      <c r="G358" s="164">
        <v>6.5170000000000003</v>
      </c>
      <c r="H358" s="98" t="s">
        <v>1120</v>
      </c>
      <c r="I358" s="98" t="s">
        <v>1122</v>
      </c>
      <c r="J358" s="228" t="s">
        <v>1119</v>
      </c>
      <c r="K358" s="98" t="s">
        <v>770</v>
      </c>
    </row>
    <row r="359" spans="1:11">
      <c r="A359" s="98" t="s">
        <v>530</v>
      </c>
      <c r="B359" s="98" t="s">
        <v>764</v>
      </c>
      <c r="C359" s="98" t="s">
        <v>765</v>
      </c>
      <c r="D359" s="98" t="s">
        <v>766</v>
      </c>
      <c r="E359" s="98">
        <v>97</v>
      </c>
      <c r="F359" s="164">
        <v>6.5170000000000003</v>
      </c>
      <c r="G359" s="164">
        <v>9.1470000000000002</v>
      </c>
      <c r="H359" s="98" t="s">
        <v>1123</v>
      </c>
      <c r="I359" s="98" t="s">
        <v>1124</v>
      </c>
      <c r="J359" s="228" t="s">
        <v>1119</v>
      </c>
      <c r="K359" s="98" t="s">
        <v>770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94491-2AD0-4FE9-A960-1B329324A5B9}">
  <sheetPr codeName="Planilha1">
    <tabColor rgb="FFFFC000"/>
  </sheetPr>
  <dimension ref="A1:BX1048575"/>
  <sheetViews>
    <sheetView tabSelected="1" zoomScaleNormal="100" workbookViewId="0">
      <pane xSplit="6" ySplit="5" topLeftCell="BJ78" activePane="bottomRight" state="frozen"/>
      <selection pane="bottomRight" activeCell="BO79" sqref="BO79"/>
      <selection pane="bottomLeft"/>
      <selection pane="topRight"/>
    </sheetView>
  </sheetViews>
  <sheetFormatPr defaultColWidth="9.140625" defaultRowHeight="15"/>
  <cols>
    <col min="1" max="3" width="9.140625" customWidth="1"/>
    <col min="4" max="4" width="19.28515625" bestFit="1" customWidth="1"/>
    <col min="5" max="5" width="1.28515625" customWidth="1"/>
    <col min="6" max="6" width="22" bestFit="1" customWidth="1"/>
    <col min="7" max="7" width="20.5703125" customWidth="1"/>
    <col min="8" max="11" width="9.140625" customWidth="1"/>
    <col min="12" max="12" width="9.140625" style="84" customWidth="1"/>
    <col min="13" max="13" width="9.140625" customWidth="1"/>
    <col min="14" max="14" width="9.140625" style="90" customWidth="1"/>
    <col min="15" max="16" width="9.140625" customWidth="1"/>
    <col min="17" max="17" width="9.140625" style="84" customWidth="1"/>
    <col min="18" max="18" width="9.140625" customWidth="1"/>
    <col min="19" max="19" width="11.85546875" customWidth="1"/>
    <col min="20" max="20" width="9.140625" customWidth="1"/>
    <col min="21" max="21" width="9.140625" style="90" customWidth="1"/>
    <col min="22" max="22" width="9.140625" style="236" customWidth="1"/>
    <col min="23" max="23" width="50" style="49" customWidth="1"/>
    <col min="24" max="24" width="16.7109375" bestFit="1" customWidth="1"/>
    <col min="25" max="25" width="21.140625" bestFit="1" customWidth="1"/>
    <col min="26" max="26" width="9.140625" customWidth="1"/>
    <col min="27" max="27" width="9.140625" style="84" customWidth="1"/>
    <col min="28" max="28" width="9.140625" customWidth="1"/>
    <col min="29" max="29" width="15.5703125" customWidth="1"/>
    <col min="30" max="30" width="9.140625" customWidth="1"/>
    <col min="31" max="33" width="9.140625" style="84" customWidth="1"/>
    <col min="34" max="34" width="3.85546875" customWidth="1"/>
    <col min="35" max="36" width="9.140625" customWidth="1"/>
    <col min="37" max="40" width="9.140625" style="90" customWidth="1"/>
    <col min="41" max="58" width="9.140625" customWidth="1"/>
    <col min="59" max="59" width="5.28515625" customWidth="1"/>
    <col min="60" max="60" width="9.140625" customWidth="1"/>
    <col min="61" max="61" width="13.42578125" hidden="1" customWidth="1"/>
    <col min="62" max="62" width="75" style="49" bestFit="1" customWidth="1"/>
    <col min="63" max="63" width="75.140625" bestFit="1" customWidth="1"/>
    <col min="64" max="64" width="2" customWidth="1"/>
    <col min="65" max="66" width="9.140625" customWidth="1"/>
    <col min="67" max="67" width="15.7109375" customWidth="1"/>
    <col min="68" max="68" width="22.85546875" customWidth="1"/>
    <col min="69" max="71" width="9.140625" customWidth="1"/>
    <col min="72" max="72" width="9.140625" style="281" customWidth="1"/>
  </cols>
  <sheetData>
    <row r="1" spans="1:76" s="5" customFormat="1" ht="14.25" customHeight="1">
      <c r="A1" s="47"/>
      <c r="B1" s="47"/>
      <c r="C1" s="48"/>
      <c r="D1" s="47"/>
      <c r="E1" s="1"/>
      <c r="F1" s="26" t="s">
        <v>1125</v>
      </c>
      <c r="G1" s="27"/>
      <c r="H1" s="27"/>
      <c r="I1" s="27"/>
      <c r="J1" s="27"/>
      <c r="K1" s="27"/>
      <c r="L1" s="80"/>
      <c r="M1" s="27"/>
      <c r="N1" s="86"/>
      <c r="O1" s="27"/>
      <c r="P1" s="27"/>
      <c r="Q1" s="80"/>
      <c r="R1" s="27"/>
      <c r="S1" s="27"/>
      <c r="T1" s="27"/>
      <c r="U1" s="86"/>
      <c r="V1" s="231"/>
      <c r="W1" s="29"/>
      <c r="X1" s="27"/>
      <c r="Y1" s="27"/>
      <c r="Z1" s="27"/>
      <c r="AA1" s="80"/>
      <c r="AB1" s="27"/>
      <c r="AC1" s="27"/>
      <c r="AD1" s="27"/>
      <c r="AE1" s="80"/>
      <c r="AF1" s="80"/>
      <c r="AG1" s="94"/>
      <c r="AH1" s="3"/>
      <c r="AI1" s="288" t="s">
        <v>1126</v>
      </c>
      <c r="AJ1" s="289"/>
      <c r="AK1" s="289"/>
      <c r="AL1" s="289"/>
      <c r="AM1" s="289"/>
      <c r="AN1" s="289"/>
      <c r="AO1" s="289"/>
      <c r="AP1" s="289"/>
      <c r="AQ1" s="289"/>
      <c r="AR1" s="289"/>
      <c r="AS1" s="289"/>
      <c r="AT1" s="289"/>
      <c r="AU1" s="289"/>
      <c r="AV1" s="289"/>
      <c r="AW1" s="289"/>
      <c r="AX1" s="289"/>
      <c r="AY1" s="289"/>
      <c r="AZ1" s="289"/>
      <c r="BA1" s="289"/>
      <c r="BB1" s="289"/>
      <c r="BC1" s="289"/>
      <c r="BD1" s="289"/>
      <c r="BE1" s="289"/>
      <c r="BF1" s="290"/>
      <c r="BG1" s="3"/>
      <c r="BH1" s="291" t="s">
        <v>1127</v>
      </c>
      <c r="BI1" s="292"/>
      <c r="BJ1" s="293"/>
      <c r="BK1" s="294"/>
      <c r="BL1" s="57"/>
      <c r="BM1" s="285" t="s">
        <v>1128</v>
      </c>
      <c r="BN1" s="286"/>
      <c r="BO1" s="286"/>
      <c r="BP1" s="286"/>
      <c r="BQ1" s="286"/>
      <c r="BR1" s="286"/>
      <c r="BS1" s="287"/>
      <c r="BT1" s="190"/>
    </row>
    <row r="2" spans="1:76" s="5" customFormat="1" ht="14.25" customHeight="1">
      <c r="A2" s="47"/>
      <c r="B2" s="47"/>
      <c r="C2" s="48"/>
      <c r="D2" s="47"/>
      <c r="E2" s="1"/>
      <c r="F2" s="26" t="s">
        <v>1129</v>
      </c>
      <c r="G2" s="27"/>
      <c r="H2" s="27"/>
      <c r="I2" s="27"/>
      <c r="J2" s="27"/>
      <c r="K2" s="27"/>
      <c r="L2" s="80"/>
      <c r="M2" s="27"/>
      <c r="N2" s="86"/>
      <c r="O2" s="27"/>
      <c r="P2" s="27"/>
      <c r="Q2" s="80"/>
      <c r="R2" s="28"/>
      <c r="S2" s="26" t="s">
        <v>1130</v>
      </c>
      <c r="T2" s="27"/>
      <c r="U2" s="86"/>
      <c r="V2" s="231"/>
      <c r="W2" s="29"/>
      <c r="X2" s="27"/>
      <c r="Y2" s="28"/>
      <c r="Z2" s="2"/>
      <c r="AA2" s="158" t="s">
        <v>1131</v>
      </c>
      <c r="AB2" s="27"/>
      <c r="AC2" s="27"/>
      <c r="AD2" s="27"/>
      <c r="AE2" s="80"/>
      <c r="AF2" s="80"/>
      <c r="AG2" s="94"/>
      <c r="AH2" s="3"/>
      <c r="AI2" s="288" t="s">
        <v>1129</v>
      </c>
      <c r="AJ2" s="289"/>
      <c r="AK2" s="289"/>
      <c r="AL2" s="289"/>
      <c r="AM2" s="289"/>
      <c r="AN2" s="289"/>
      <c r="AO2" s="289"/>
      <c r="AP2" s="289"/>
      <c r="AQ2" s="290"/>
      <c r="AR2" s="4"/>
      <c r="AS2" s="288" t="s">
        <v>1132</v>
      </c>
      <c r="AT2" s="289"/>
      <c r="AU2" s="289"/>
      <c r="AV2" s="289"/>
      <c r="AW2" s="289"/>
      <c r="AX2" s="289"/>
      <c r="AY2" s="290"/>
      <c r="AZ2" s="4"/>
      <c r="BA2" s="282" t="s">
        <v>1133</v>
      </c>
      <c r="BB2" s="284"/>
      <c r="BC2" s="288" t="s">
        <v>1130</v>
      </c>
      <c r="BD2" s="289"/>
      <c r="BE2" s="289"/>
      <c r="BF2" s="290"/>
      <c r="BG2" s="3"/>
      <c r="BH2" s="295"/>
      <c r="BI2" s="296"/>
      <c r="BJ2" s="297"/>
      <c r="BK2" s="298"/>
      <c r="BL2" s="57"/>
      <c r="BM2" s="299"/>
      <c r="BN2" s="300"/>
      <c r="BO2" s="300"/>
      <c r="BP2" s="300"/>
      <c r="BQ2" s="300"/>
      <c r="BR2" s="300"/>
      <c r="BS2" s="301"/>
      <c r="BT2" s="190"/>
    </row>
    <row r="3" spans="1:76" s="5" customFormat="1" ht="14.25" customHeight="1">
      <c r="A3" s="47"/>
      <c r="B3" s="47"/>
      <c r="C3" s="48"/>
      <c r="D3" s="47"/>
      <c r="E3" s="60"/>
      <c r="F3" s="61" t="s">
        <v>1134</v>
      </c>
      <c r="G3" s="62"/>
      <c r="H3" s="61" t="s">
        <v>1135</v>
      </c>
      <c r="I3" s="63"/>
      <c r="J3" s="63"/>
      <c r="K3" s="63"/>
      <c r="L3" s="81"/>
      <c r="M3" s="63"/>
      <c r="N3" s="87"/>
      <c r="O3" s="61" t="s">
        <v>1132</v>
      </c>
      <c r="P3" s="62"/>
      <c r="Q3" s="85" t="s">
        <v>1136</v>
      </c>
      <c r="R3" s="62"/>
      <c r="S3" s="61" t="s">
        <v>1137</v>
      </c>
      <c r="T3" s="63"/>
      <c r="U3" s="87"/>
      <c r="V3" s="232"/>
      <c r="W3" s="64" t="s">
        <v>1138</v>
      </c>
      <c r="X3" s="65"/>
      <c r="Y3" s="66"/>
      <c r="Z3" s="67"/>
      <c r="AA3" s="159" t="s">
        <v>1139</v>
      </c>
      <c r="AB3" s="68"/>
      <c r="AC3" s="68"/>
      <c r="AD3" s="69"/>
      <c r="AE3" s="91" t="s">
        <v>1140</v>
      </c>
      <c r="AF3" s="93"/>
      <c r="AG3" s="95"/>
      <c r="AH3" s="70"/>
      <c r="AI3" s="282" t="s">
        <v>1134</v>
      </c>
      <c r="AJ3" s="284"/>
      <c r="AK3" s="282" t="s">
        <v>1135</v>
      </c>
      <c r="AL3" s="283"/>
      <c r="AM3" s="283"/>
      <c r="AN3" s="283"/>
      <c r="AO3" s="283"/>
      <c r="AP3" s="283"/>
      <c r="AQ3" s="284"/>
      <c r="AR3" s="71"/>
      <c r="AS3" s="304" t="s">
        <v>1141</v>
      </c>
      <c r="AT3" s="305"/>
      <c r="AU3" s="304" t="s">
        <v>1142</v>
      </c>
      <c r="AV3" s="305"/>
      <c r="AW3" s="304" t="s">
        <v>1143</v>
      </c>
      <c r="AX3" s="305"/>
      <c r="AY3" s="71" t="s">
        <v>1144</v>
      </c>
      <c r="AZ3" s="71"/>
      <c r="BA3" s="302"/>
      <c r="BB3" s="303"/>
      <c r="BC3" s="282" t="s">
        <v>1137</v>
      </c>
      <c r="BD3" s="283"/>
      <c r="BE3" s="283"/>
      <c r="BF3" s="284"/>
      <c r="BG3" s="70"/>
      <c r="BH3" s="295"/>
      <c r="BI3" s="296"/>
      <c r="BJ3" s="297"/>
      <c r="BK3" s="298"/>
      <c r="BL3" s="57"/>
      <c r="BM3" s="285" t="s">
        <v>1145</v>
      </c>
      <c r="BN3" s="286"/>
      <c r="BO3" s="286"/>
      <c r="BP3" s="287"/>
      <c r="BQ3" s="285" t="s">
        <v>161</v>
      </c>
      <c r="BR3" s="286"/>
      <c r="BS3" s="287"/>
      <c r="BT3" s="279"/>
      <c r="BU3" s="72"/>
      <c r="BV3" s="72"/>
      <c r="BW3" s="72"/>
    </row>
    <row r="4" spans="1:76" s="7" customFormat="1" ht="14.25" customHeight="1">
      <c r="A4" s="50" t="s">
        <v>1146</v>
      </c>
      <c r="B4" s="51" t="s">
        <v>1147</v>
      </c>
      <c r="C4" s="52" t="s">
        <v>1146</v>
      </c>
      <c r="D4" s="53" t="s">
        <v>1148</v>
      </c>
      <c r="E4" s="54"/>
      <c r="F4" s="53" t="s">
        <v>1148</v>
      </c>
      <c r="G4" s="50" t="s">
        <v>1146</v>
      </c>
      <c r="H4" s="51" t="s">
        <v>1147</v>
      </c>
      <c r="I4" s="51" t="s">
        <v>1147</v>
      </c>
      <c r="J4" s="51" t="s">
        <v>1147</v>
      </c>
      <c r="K4" s="51" t="s">
        <v>1147</v>
      </c>
      <c r="L4" s="82" t="s">
        <v>1147</v>
      </c>
      <c r="M4" s="51" t="s">
        <v>1147</v>
      </c>
      <c r="N4" s="144" t="s">
        <v>1147</v>
      </c>
      <c r="O4" s="51" t="s">
        <v>1147</v>
      </c>
      <c r="P4" s="51" t="s">
        <v>1147</v>
      </c>
      <c r="Q4" s="82" t="s">
        <v>1147</v>
      </c>
      <c r="R4" s="50" t="s">
        <v>1146</v>
      </c>
      <c r="S4" s="53" t="s">
        <v>1148</v>
      </c>
      <c r="T4" s="53" t="s">
        <v>1148</v>
      </c>
      <c r="U4" s="88" t="s">
        <v>1146</v>
      </c>
      <c r="V4" s="233" t="s">
        <v>1147</v>
      </c>
      <c r="W4" s="55" t="s">
        <v>1147</v>
      </c>
      <c r="X4" s="53" t="s">
        <v>1148</v>
      </c>
      <c r="Y4" s="53" t="s">
        <v>1148</v>
      </c>
      <c r="Z4" s="53" t="s">
        <v>1148</v>
      </c>
      <c r="AA4" s="82" t="s">
        <v>1147</v>
      </c>
      <c r="AB4" s="53" t="s">
        <v>1148</v>
      </c>
      <c r="AC4" s="53" t="s">
        <v>1148</v>
      </c>
      <c r="AD4" s="51" t="s">
        <v>1147</v>
      </c>
      <c r="AE4" s="82" t="s">
        <v>1147</v>
      </c>
      <c r="AF4" s="82" t="s">
        <v>1147</v>
      </c>
      <c r="AG4" s="82" t="s">
        <v>1147</v>
      </c>
      <c r="AH4" s="56"/>
      <c r="AI4" s="184" t="s">
        <v>1148</v>
      </c>
      <c r="AJ4" s="50" t="s">
        <v>1146</v>
      </c>
      <c r="AK4" s="144" t="s">
        <v>1147</v>
      </c>
      <c r="AL4" s="144" t="s">
        <v>1147</v>
      </c>
      <c r="AM4" s="144" t="s">
        <v>1147</v>
      </c>
      <c r="AN4" s="144" t="s">
        <v>1147</v>
      </c>
      <c r="AO4" s="51" t="s">
        <v>1147</v>
      </c>
      <c r="AP4" s="51" t="s">
        <v>1147</v>
      </c>
      <c r="AQ4" s="51" t="s">
        <v>1147</v>
      </c>
      <c r="AR4" s="51" t="s">
        <v>1147</v>
      </c>
      <c r="AS4" s="51" t="s">
        <v>1147</v>
      </c>
      <c r="AT4" s="51" t="s">
        <v>1147</v>
      </c>
      <c r="AU4" s="51" t="s">
        <v>1147</v>
      </c>
      <c r="AV4" s="51" t="s">
        <v>1147</v>
      </c>
      <c r="AW4" s="51" t="s">
        <v>1147</v>
      </c>
      <c r="AX4" s="51" t="s">
        <v>1147</v>
      </c>
      <c r="AY4" s="50" t="s">
        <v>1146</v>
      </c>
      <c r="AZ4" s="53" t="s">
        <v>1148</v>
      </c>
      <c r="BA4" s="51" t="s">
        <v>1147</v>
      </c>
      <c r="BB4" s="50" t="s">
        <v>1146</v>
      </c>
      <c r="BC4" s="53" t="s">
        <v>1148</v>
      </c>
      <c r="BD4" s="53" t="s">
        <v>1148</v>
      </c>
      <c r="BE4" s="50" t="s">
        <v>1146</v>
      </c>
      <c r="BF4" s="51" t="s">
        <v>1147</v>
      </c>
      <c r="BG4" s="57" t="s">
        <v>1149</v>
      </c>
      <c r="BH4" s="51" t="s">
        <v>1147</v>
      </c>
      <c r="BI4" s="51" t="s">
        <v>1147</v>
      </c>
      <c r="BJ4" s="55" t="s">
        <v>1147</v>
      </c>
      <c r="BK4" s="51" t="s">
        <v>1147</v>
      </c>
      <c r="BL4" s="57" t="s">
        <v>1149</v>
      </c>
      <c r="BM4" s="53" t="s">
        <v>1148</v>
      </c>
      <c r="BN4" s="53" t="s">
        <v>1148</v>
      </c>
      <c r="BO4" s="53" t="s">
        <v>1148</v>
      </c>
      <c r="BP4" s="51" t="s">
        <v>1147</v>
      </c>
      <c r="BQ4" s="50" t="s">
        <v>1146</v>
      </c>
      <c r="BR4" s="50" t="s">
        <v>1146</v>
      </c>
      <c r="BS4" s="50" t="s">
        <v>1146</v>
      </c>
      <c r="BT4" s="190"/>
      <c r="BX4" s="6"/>
    </row>
    <row r="5" spans="1:76" s="278" customFormat="1" ht="14.25" customHeight="1">
      <c r="A5" s="263" t="s">
        <v>1150</v>
      </c>
      <c r="B5" s="263" t="s">
        <v>1151</v>
      </c>
      <c r="C5" s="264" t="s">
        <v>1152</v>
      </c>
      <c r="D5" s="263" t="s">
        <v>1153</v>
      </c>
      <c r="E5" s="265" t="s">
        <v>1154</v>
      </c>
      <c r="F5" s="263" t="s">
        <v>1155</v>
      </c>
      <c r="G5" s="263" t="s">
        <v>1156</v>
      </c>
      <c r="H5" s="266" t="s">
        <v>1157</v>
      </c>
      <c r="I5" s="266" t="s">
        <v>1158</v>
      </c>
      <c r="J5" s="266" t="s">
        <v>523</v>
      </c>
      <c r="K5" s="266" t="s">
        <v>1159</v>
      </c>
      <c r="L5" s="266" t="s">
        <v>1160</v>
      </c>
      <c r="M5" s="263" t="s">
        <v>1161</v>
      </c>
      <c r="N5" s="267" t="s">
        <v>527</v>
      </c>
      <c r="O5" s="263" t="s">
        <v>1162</v>
      </c>
      <c r="P5" s="263" t="s">
        <v>1163</v>
      </c>
      <c r="Q5" s="264" t="s">
        <v>1164</v>
      </c>
      <c r="R5" s="263" t="s">
        <v>1165</v>
      </c>
      <c r="S5" s="263" t="s">
        <v>1166</v>
      </c>
      <c r="T5" s="263" t="s">
        <v>1167</v>
      </c>
      <c r="U5" s="267" t="s">
        <v>526</v>
      </c>
      <c r="V5" s="268" t="s">
        <v>1168</v>
      </c>
      <c r="W5" s="268" t="s">
        <v>1169</v>
      </c>
      <c r="X5" s="263" t="s">
        <v>1170</v>
      </c>
      <c r="Y5" s="263" t="s">
        <v>1171</v>
      </c>
      <c r="Z5" s="263" t="s">
        <v>7</v>
      </c>
      <c r="AA5" s="264" t="s">
        <v>1172</v>
      </c>
      <c r="AB5" s="263" t="s">
        <v>1173</v>
      </c>
      <c r="AC5" s="263" t="s">
        <v>1174</v>
      </c>
      <c r="AD5" s="263" t="s">
        <v>1175</v>
      </c>
      <c r="AE5" s="264" t="s">
        <v>1176</v>
      </c>
      <c r="AF5" s="264" t="s">
        <v>1177</v>
      </c>
      <c r="AG5" s="264" t="s">
        <v>1178</v>
      </c>
      <c r="AH5" s="269" t="s">
        <v>1179</v>
      </c>
      <c r="AI5" s="8" t="s">
        <v>1180</v>
      </c>
      <c r="AJ5" s="185" t="s">
        <v>1181</v>
      </c>
      <c r="AK5" s="270" t="s">
        <v>1182</v>
      </c>
      <c r="AL5" s="270" t="s">
        <v>1183</v>
      </c>
      <c r="AM5" s="270" t="s">
        <v>1184</v>
      </c>
      <c r="AN5" s="145" t="s">
        <v>1185</v>
      </c>
      <c r="AO5" s="185" t="s">
        <v>1186</v>
      </c>
      <c r="AP5" s="185" t="s">
        <v>1187</v>
      </c>
      <c r="AQ5" s="185" t="s">
        <v>1188</v>
      </c>
      <c r="AR5" s="185" t="s">
        <v>1189</v>
      </c>
      <c r="AS5" s="185" t="s">
        <v>1190</v>
      </c>
      <c r="AT5" s="185" t="s">
        <v>1191</v>
      </c>
      <c r="AU5" s="185" t="s">
        <v>1192</v>
      </c>
      <c r="AV5" s="185" t="s">
        <v>1193</v>
      </c>
      <c r="AW5" s="185" t="s">
        <v>1194</v>
      </c>
      <c r="AX5" s="185" t="s">
        <v>1195</v>
      </c>
      <c r="AY5" s="185" t="s">
        <v>1144</v>
      </c>
      <c r="AZ5" s="185" t="s">
        <v>1196</v>
      </c>
      <c r="BA5" s="185" t="s">
        <v>1197</v>
      </c>
      <c r="BB5" s="185" t="s">
        <v>1198</v>
      </c>
      <c r="BC5" s="185" t="s">
        <v>1199</v>
      </c>
      <c r="BD5" s="185" t="s">
        <v>1200</v>
      </c>
      <c r="BE5" s="185" t="s">
        <v>1201</v>
      </c>
      <c r="BF5" s="185" t="s">
        <v>1202</v>
      </c>
      <c r="BG5" s="269" t="s">
        <v>1203</v>
      </c>
      <c r="BH5" s="271" t="s">
        <v>1204</v>
      </c>
      <c r="BI5" s="272" t="s">
        <v>1205</v>
      </c>
      <c r="BJ5" s="273" t="s">
        <v>1206</v>
      </c>
      <c r="BK5" s="271" t="s">
        <v>1207</v>
      </c>
      <c r="BL5" s="269" t="s">
        <v>1208</v>
      </c>
      <c r="BM5" s="274" t="s">
        <v>1209</v>
      </c>
      <c r="BN5" s="274" t="s">
        <v>1210</v>
      </c>
      <c r="BO5" s="275" t="s">
        <v>1211</v>
      </c>
      <c r="BP5" s="276" t="s">
        <v>1212</v>
      </c>
      <c r="BQ5" s="276" t="s">
        <v>1213</v>
      </c>
      <c r="BR5" s="276" t="s">
        <v>1214</v>
      </c>
      <c r="BS5" s="276" t="s">
        <v>1215</v>
      </c>
      <c r="BT5" s="190" t="s">
        <v>1216</v>
      </c>
      <c r="BX5" s="277"/>
    </row>
    <row r="6" spans="1:76" ht="16.5" customHeight="1">
      <c r="A6" s="58" t="str">
        <f>D6&amp;B6</f>
        <v>W7145931</v>
      </c>
      <c r="B6" s="195">
        <v>45931</v>
      </c>
      <c r="C6" s="9">
        <f>IF(BS_CONTROLE[[#This Row],[DATA]]="","",WEEKNUM(BS_CONTROLE[[#This Row],[DATA]]))</f>
        <v>40</v>
      </c>
      <c r="D6" s="59" t="s">
        <v>236</v>
      </c>
      <c r="E6" s="156"/>
      <c r="F6" s="196" t="s">
        <v>25</v>
      </c>
      <c r="G6" s="10" t="str">
        <f>IF(D6="","*",VLOOKUP(F6,BS_ATIVIDADE[#All],3,FALSE))</f>
        <v>OUTROS</v>
      </c>
      <c r="H6" s="154" t="s">
        <v>1217</v>
      </c>
      <c r="I6" s="154" t="s">
        <v>682</v>
      </c>
      <c r="J6" s="45">
        <v>98</v>
      </c>
      <c r="K6" s="45">
        <v>752.38</v>
      </c>
      <c r="L6" s="92" t="s">
        <v>11</v>
      </c>
      <c r="M6" s="255" t="s">
        <v>1218</v>
      </c>
      <c r="N6" s="255" t="s">
        <v>1219</v>
      </c>
      <c r="O6" s="154">
        <v>0.79166666666666663</v>
      </c>
      <c r="P6" s="154">
        <v>4.1666666666666664E-2</v>
      </c>
      <c r="Q6" s="92">
        <v>1</v>
      </c>
      <c r="R6" s="11" t="str">
        <f>IFERROR(_xlfn.XLOOKUP(F6, BS_ATIVIDADE[ATIVIDADE],BS_ATIVIDADE[UNIDADE] ), "*")</f>
        <v>BINÁRIO</v>
      </c>
      <c r="S6" s="78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" s="78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" s="89" t="str">
        <f>IFERROR(_xlfn.XLOOKUP(J6, TabelaMap[SUB], TabelaMap[NOME SUB]), "ERRO")</f>
        <v xml:space="preserve"> ALTO ARAGUAIA  -  RONDONOPOLIS</v>
      </c>
      <c r="V6" s="230" t="s">
        <v>1220</v>
      </c>
      <c r="W6" s="197" t="s">
        <v>1221</v>
      </c>
      <c r="X6" s="59" t="s">
        <v>349</v>
      </c>
      <c r="Y6" s="174" t="s">
        <v>348</v>
      </c>
      <c r="Z6" s="174" t="s">
        <v>350</v>
      </c>
      <c r="AA6" s="155">
        <v>1</v>
      </c>
      <c r="AB6" s="78" t="s">
        <v>345</v>
      </c>
      <c r="AC6" s="78" t="s">
        <v>11</v>
      </c>
      <c r="AD6" s="197">
        <v>0.75</v>
      </c>
      <c r="AE6" s="92">
        <v>9045</v>
      </c>
      <c r="AF6" s="92">
        <v>9047</v>
      </c>
      <c r="AG6" s="92" t="s">
        <v>11</v>
      </c>
      <c r="AH6" s="56"/>
      <c r="AI6" s="153" t="str">
        <f>IF(BS_CONTROLE[[#This Row],[Atividade]]=0, "-", BS_CONTROLE[[#This Row],[Atividade]])</f>
        <v>DESLOCAMENTO</v>
      </c>
      <c r="AJ6" s="10" t="str">
        <f>IF(D6="","*",VLOOKUP(AI6,BS_ATIVIDADE[#All],3,FALSE))</f>
        <v>OUTROS</v>
      </c>
      <c r="AK6" s="146" t="str">
        <f>BS_CONTROLE[[#This Row],[Local - Partida]]</f>
        <v>752RVD</v>
      </c>
      <c r="AL6" s="146" t="str">
        <f>BS_CONTROLE[[#This Row],[Local - Encerramento]]</f>
        <v>TGR2</v>
      </c>
      <c r="AM6" s="146" t="str">
        <f>BS_CONTROLE[[#This Row],[Entre - Estações]]</f>
        <v>RVD-TAG</v>
      </c>
      <c r="AN6" s="146" t="str">
        <f>BS_CONTROLE[[#This Row],[SB]]</f>
        <v>RVDTAG</v>
      </c>
      <c r="AO6" s="37">
        <f>BS_CONTROLE[[#This Row],[SUB]]</f>
        <v>98</v>
      </c>
      <c r="AP6" s="37">
        <f>BS_CONTROLE[[#This Row],[KM - Inicio]]</f>
        <v>752.38</v>
      </c>
      <c r="AQ6" s="37" t="str">
        <f>BS_CONTROLE[[#This Row],[KM - Fim]]</f>
        <v>-</v>
      </c>
      <c r="AR6" s="46">
        <v>0</v>
      </c>
      <c r="AS6" s="46">
        <v>0</v>
      </c>
      <c r="AT6" s="46">
        <v>0</v>
      </c>
      <c r="AU6" s="46"/>
      <c r="AV6" s="46"/>
      <c r="AW6" s="46"/>
      <c r="AX6" s="46"/>
      <c r="AY6" s="13">
        <f>IF(D6="","*",IFERROR(IF(ISODD(COUNT(AS6:AX6)),"ERRO",SUM((AT6-AS6),(AV6-AU6),(AX6-AW6))),"ERRO"))</f>
        <v>0</v>
      </c>
      <c r="AZ6" s="17"/>
      <c r="BA6" s="79">
        <v>0</v>
      </c>
      <c r="BB6" s="11" t="str">
        <f>IFERROR(_xlfn.XLOOKUP(AI6, BS_ATIVIDADE[ATIVIDADE],BS_ATIVIDADE[UNIDADE] ), "*")</f>
        <v>BINÁRIO</v>
      </c>
      <c r="BC6" s="78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" s="78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" s="12" t="str">
        <f>IFERROR(_xlfn.XLOOKUP(AO6, TabelaMap[SUB], TabelaMap[NOME SUB]), "ERRO")</f>
        <v xml:space="preserve"> ALTO ARAGUAIA  -  RONDONOPOLIS</v>
      </c>
      <c r="BF6" s="18" t="str">
        <f>IF(BS_CONTROLE[[#This Row],[Responsavel pelo boletim]]=0, "-", BS_CONTROLE[[#This Row],[Responsavel pelo boletim]])</f>
        <v xml:space="preserve">Marcelo </v>
      </c>
      <c r="BG6" s="22"/>
      <c r="BH6" s="23">
        <v>0</v>
      </c>
      <c r="BI6" s="23"/>
      <c r="BJ6" s="198" t="s">
        <v>1222</v>
      </c>
      <c r="BK6" s="198" t="s">
        <v>1223</v>
      </c>
      <c r="BL6" s="22"/>
      <c r="BM6" s="20" t="s">
        <v>375</v>
      </c>
      <c r="BN6" s="20" t="s">
        <v>404</v>
      </c>
      <c r="BO6" s="183" t="s">
        <v>467</v>
      </c>
      <c r="BP6" s="198" t="s">
        <v>1223</v>
      </c>
      <c r="BQ6" s="14" t="str">
        <f>IF(AND(BR6&lt;1,BS6&lt;1),"Produção e Intervalo",IF(BR6&lt;1,"Intervalo",IF(BS6&lt;1,"Produção","Aderente")))</f>
        <v>Produção e Intervalo</v>
      </c>
      <c r="BR6" s="25">
        <f>IF(OR(B6="",F6=""),"*",AY6/P6)</f>
        <v>0</v>
      </c>
      <c r="BS6" s="25">
        <f>IF(OR(B6="",F6=""),"*",BA6/Q6)</f>
        <v>0</v>
      </c>
      <c r="BT6" s="280" t="str">
        <f>IF(BN6="","",SUBSTITUTE(BM6," ","")&amp;SUBSTITUTE(BN6," ",""))</f>
        <v>ExpansãoExecução</v>
      </c>
      <c r="BU6" s="5"/>
      <c r="BV6" s="5"/>
      <c r="BW6" s="5"/>
    </row>
    <row r="7" spans="1:76">
      <c r="A7" s="58" t="str">
        <f>D7&amp;B7</f>
        <v>BRUNO (TF-525)45931</v>
      </c>
      <c r="B7" s="195">
        <v>45931</v>
      </c>
      <c r="C7" s="9">
        <f>IF(BS_CONTROLE[[#This Row],[DATA]]="","",WEEKNUM(BS_CONTROLE[[#This Row],[DATA]]))</f>
        <v>40</v>
      </c>
      <c r="D7" s="59" t="s">
        <v>262</v>
      </c>
      <c r="E7" s="156"/>
      <c r="F7" s="196" t="s">
        <v>194</v>
      </c>
      <c r="G7" s="10" t="str">
        <f>IF(D7="","*",VLOOKUP(F7,BS_ATIVIDADE[#All],3,FALSE))</f>
        <v>SOLDA</v>
      </c>
      <c r="H7" s="154" t="s">
        <v>558</v>
      </c>
      <c r="I7" s="154" t="s">
        <v>11</v>
      </c>
      <c r="J7" s="45">
        <v>98</v>
      </c>
      <c r="K7" s="45">
        <v>596.20000000000005</v>
      </c>
      <c r="L7" s="92" t="s">
        <v>11</v>
      </c>
      <c r="M7" s="45" t="s">
        <v>1224</v>
      </c>
      <c r="N7" s="45" t="s">
        <v>1225</v>
      </c>
      <c r="O7" s="154">
        <v>0.375</v>
      </c>
      <c r="P7" s="154">
        <v>6.25E-2</v>
      </c>
      <c r="Q7" s="92">
        <v>1</v>
      </c>
      <c r="R7" s="11" t="str">
        <f>IFERROR(_xlfn.XLOOKUP(F7, BS_ATIVIDADE[ATIVIDADE],BS_ATIVIDADE[UNIDADE] ), "*")</f>
        <v>Nº DE SOLDA</v>
      </c>
      <c r="S7" s="78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" s="78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" s="89" t="str">
        <f>IFERROR(_xlfn.XLOOKUP(J7, TabelaMap[SUB], TabelaMap[NOME SUB]), "ERRO")</f>
        <v xml:space="preserve"> ALTO ARAGUAIA  -  RONDONOPOLIS</v>
      </c>
      <c r="V7" s="230" t="s">
        <v>1226</v>
      </c>
      <c r="W7" s="197" t="s">
        <v>1227</v>
      </c>
      <c r="X7" s="59" t="s">
        <v>354</v>
      </c>
      <c r="Y7" s="174" t="s">
        <v>357</v>
      </c>
      <c r="Z7" s="174" t="s">
        <v>355</v>
      </c>
      <c r="AA7" s="155" t="s">
        <v>11</v>
      </c>
      <c r="AB7" s="78" t="s">
        <v>11</v>
      </c>
      <c r="AC7" s="78" t="s">
        <v>11</v>
      </c>
      <c r="AD7" s="197" t="s">
        <v>11</v>
      </c>
      <c r="AE7" s="92" t="s">
        <v>11</v>
      </c>
      <c r="AF7" s="92" t="s">
        <v>11</v>
      </c>
      <c r="AG7" s="92" t="s">
        <v>11</v>
      </c>
      <c r="AH7" s="56"/>
      <c r="AI7" s="153" t="str">
        <f>IF(BS_CONTROLE[[#This Row],[Atividade]]=0, "-", BS_CONTROLE[[#This Row],[Atividade]])</f>
        <v>PDM - SOLDA</v>
      </c>
      <c r="AJ7" s="10" t="str">
        <f>IF(D7="","*",VLOOKUP(AI7,BS_ATIVIDADE[#All],3,FALSE))</f>
        <v>SOLDA</v>
      </c>
      <c r="AK7" s="146" t="str">
        <f>BS_CONTROLE[[#This Row],[Local - Partida]]</f>
        <v>TMJ1</v>
      </c>
      <c r="AL7" s="146" t="str">
        <f>BS_CONTROLE[[#This Row],[Local - Encerramento]]</f>
        <v>-</v>
      </c>
      <c r="AM7" s="146" t="s">
        <v>594</v>
      </c>
      <c r="AN7" s="146" t="s">
        <v>597</v>
      </c>
      <c r="AO7" s="37">
        <f>BS_CONTROLE[[#This Row],[SUB]]</f>
        <v>98</v>
      </c>
      <c r="AP7" s="37">
        <v>751.6</v>
      </c>
      <c r="AQ7" s="37" t="str">
        <f>BS_CONTROLE[[#This Row],[KM - Fim]]</f>
        <v>-</v>
      </c>
      <c r="AR7" s="46">
        <v>0.3888888888888889</v>
      </c>
      <c r="AS7" s="46">
        <v>0.50694444444444442</v>
      </c>
      <c r="AT7" s="46">
        <v>0.56944444444444442</v>
      </c>
      <c r="AU7" s="46"/>
      <c r="AV7" s="46"/>
      <c r="AW7" s="46"/>
      <c r="AX7" s="46"/>
      <c r="AY7" s="13">
        <f>IF(D7="","*",IFERROR(IF(ISODD(COUNT(AS7:AX7)),"ERRO",SUM((AT7-AS7),(AV7-AU7),(AX7-AW7))),"ERRO"))</f>
        <v>6.25E-2</v>
      </c>
      <c r="AZ7" s="17"/>
      <c r="BA7" s="79">
        <v>2</v>
      </c>
      <c r="BB7" s="11" t="str">
        <f>IFERROR(_xlfn.XLOOKUP(AI7, BS_ATIVIDADE[ATIVIDADE],BS_ATIVIDADE[UNIDADE] ), "*")</f>
        <v>Nº DE SOLDA</v>
      </c>
      <c r="BC7" s="78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" s="78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" s="12" t="str">
        <f>IFERROR(_xlfn.XLOOKUP(AO7, TabelaMap[SUB], TabelaMap[NOME SUB]), "ERRO")</f>
        <v xml:space="preserve"> ALTO ARAGUAIA  -  RONDONOPOLIS</v>
      </c>
      <c r="BF7" s="18" t="str">
        <f>IF(BS_CONTROLE[[#This Row],[Responsavel pelo boletim]]=0, "-", BS_CONTROLE[[#This Row],[Responsavel pelo boletim]])</f>
        <v>Bruno</v>
      </c>
      <c r="BG7" s="22"/>
      <c r="BH7" s="23">
        <v>2</v>
      </c>
      <c r="BI7" s="23"/>
      <c r="BJ7" s="23" t="s">
        <v>1228</v>
      </c>
      <c r="BK7" s="23" t="s">
        <v>1229</v>
      </c>
      <c r="BL7" s="22"/>
      <c r="BM7" s="20" t="s">
        <v>378</v>
      </c>
      <c r="BN7" s="20" t="s">
        <v>378</v>
      </c>
      <c r="BO7" s="183" t="s">
        <v>378</v>
      </c>
      <c r="BP7" s="24"/>
      <c r="BQ7" s="14" t="str">
        <f>IF(AND(BR7&lt;1,BS7&lt;1),"Produção e Intervalo",IF(BR7&lt;1,"Intervalo",IF(BS7&lt;1,"Produção","Aderente")))</f>
        <v>Aderente</v>
      </c>
      <c r="BR7" s="25">
        <f>IF(OR(B7="",F7=""),"*",AY7/P7)</f>
        <v>1</v>
      </c>
      <c r="BS7" s="25">
        <f>IF(OR(B7="",F7=""),"*",BA7/Q7)</f>
        <v>2</v>
      </c>
      <c r="BT7" s="280" t="str">
        <f t="shared" ref="BT7:BT70" si="0">IF(BN7="","",SUBSTITUTE(BM7," ","")&amp;SUBSTITUTE(BN7," ",""))</f>
        <v>OKOK</v>
      </c>
      <c r="BU7" s="5"/>
      <c r="BV7" s="5"/>
      <c r="BW7" s="5"/>
    </row>
    <row r="8" spans="1:76">
      <c r="A8" s="58" t="str">
        <f>D8&amp;B8</f>
        <v>W7045931</v>
      </c>
      <c r="B8" s="195">
        <v>45931</v>
      </c>
      <c r="C8" s="9">
        <f>IF(BS_CONTROLE[[#This Row],[DATA]]="","",WEEKNUM(BS_CONTROLE[[#This Row],[DATA]]))</f>
        <v>40</v>
      </c>
      <c r="D8" s="59" t="s">
        <v>235</v>
      </c>
      <c r="E8" s="156"/>
      <c r="F8" s="196" t="s">
        <v>187</v>
      </c>
      <c r="G8" s="10" t="str">
        <f>IF(D8="","*",VLOOKUP(F8,BS_ATIVIDADE[#All],3,FALSE))</f>
        <v>PEDRA</v>
      </c>
      <c r="H8" s="154" t="s">
        <v>682</v>
      </c>
      <c r="I8" s="154" t="s">
        <v>682</v>
      </c>
      <c r="J8" s="45">
        <v>98</v>
      </c>
      <c r="K8" s="45">
        <v>560</v>
      </c>
      <c r="L8" s="92" t="s">
        <v>11</v>
      </c>
      <c r="M8" s="18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8" s="18" t="str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8" s="154">
        <v>0.375</v>
      </c>
      <c r="P8" s="154">
        <v>6.25E-2</v>
      </c>
      <c r="Q8" s="92">
        <v>10</v>
      </c>
      <c r="R8" s="11" t="str">
        <f>IFERROR(_xlfn.XLOOKUP(F8, BS_ATIVIDADE[ATIVIDADE],BS_ATIVIDADE[UNIDADE] ), "*")</f>
        <v>VAGÕES</v>
      </c>
      <c r="S8" s="78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" s="78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" s="89" t="str">
        <f>IFERROR(_xlfn.XLOOKUP(J8, TabelaMap[SUB], TabelaMap[NOME SUB]), "ERRO")</f>
        <v xml:space="preserve"> ALTO ARAGUAIA  -  RONDONOPOLIS</v>
      </c>
      <c r="V8" s="230" t="s">
        <v>1230</v>
      </c>
      <c r="W8" s="197" t="s">
        <v>1231</v>
      </c>
      <c r="X8" s="59" t="s">
        <v>349</v>
      </c>
      <c r="Y8" s="174" t="s">
        <v>348</v>
      </c>
      <c r="Z8" s="174" t="s">
        <v>350</v>
      </c>
      <c r="AA8" s="155">
        <v>2</v>
      </c>
      <c r="AB8" s="78" t="s">
        <v>345</v>
      </c>
      <c r="AC8" s="78" t="s">
        <v>340</v>
      </c>
      <c r="AD8" s="197">
        <v>0.33333333333333331</v>
      </c>
      <c r="AE8" s="92">
        <v>9346</v>
      </c>
      <c r="AF8" s="92">
        <v>9372</v>
      </c>
      <c r="AG8" s="92">
        <v>11</v>
      </c>
      <c r="AH8" s="56"/>
      <c r="AI8" s="153" t="str">
        <f>IF(BS_CONTROLE[[#This Row],[Atividade]]=0, "-", BS_CONTROLE[[#This Row],[Atividade]])</f>
        <v>PDM - PEDRA - DESCARGA</v>
      </c>
      <c r="AJ8" s="10" t="str">
        <f>IF(D8="","*",VLOOKUP(AI8,BS_ATIVIDADE[#All],3,FALSE))</f>
        <v>PEDRA</v>
      </c>
      <c r="AK8" s="146" t="str">
        <f>BS_CONTROLE[[#This Row],[Local - Partida]]</f>
        <v>TGR2</v>
      </c>
      <c r="AL8" s="146" t="str">
        <f>BS_CONTROLE[[#This Row],[Local - Encerramento]]</f>
        <v>TGR2</v>
      </c>
      <c r="AM8" s="146" t="str">
        <f>BS_CONTROLE[[#This Row],[Entre - Estações]]</f>
        <v>TRM-TEP</v>
      </c>
      <c r="AN8" s="146" t="str">
        <f>BS_CONTROLE[[#This Row],[SB]]</f>
        <v>556TEP</v>
      </c>
      <c r="AO8" s="37">
        <f>BS_CONTROLE[[#This Row],[SUB]]</f>
        <v>98</v>
      </c>
      <c r="AP8" s="37">
        <f>BS_CONTROLE[[#This Row],[KM - Inicio]]</f>
        <v>560</v>
      </c>
      <c r="AQ8" s="37" t="str">
        <f>BS_CONTROLE[[#This Row],[KM - Fim]]</f>
        <v>-</v>
      </c>
      <c r="AR8" s="46">
        <v>0.38750000000000001</v>
      </c>
      <c r="AS8" s="46">
        <v>0.4909722222222222</v>
      </c>
      <c r="AT8" s="46">
        <v>0.57430555555555551</v>
      </c>
      <c r="AU8" s="46"/>
      <c r="AV8" s="46"/>
      <c r="AW8" s="46"/>
      <c r="AX8" s="46"/>
      <c r="AY8" s="13">
        <f>IF(D8="","*",IFERROR(IF(ISODD(COUNT(AS8:AX8)),"ERRO",SUM((AT8-AS8),(AV8-AU8),(AX8-AW8))),"ERRO"))</f>
        <v>8.3333333333333315E-2</v>
      </c>
      <c r="AZ8" s="17"/>
      <c r="BA8" s="79">
        <v>10</v>
      </c>
      <c r="BB8" s="11" t="str">
        <f>IFERROR(_xlfn.XLOOKUP(AI8, BS_ATIVIDADE[ATIVIDADE],BS_ATIVIDADE[UNIDADE] ), "*")</f>
        <v>VAGÕES</v>
      </c>
      <c r="BC8" s="78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" s="78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" s="12" t="str">
        <f>IFERROR(_xlfn.XLOOKUP(AO8, TabelaMap[SUB], TabelaMap[NOME SUB]), "ERRO")</f>
        <v xml:space="preserve"> ALTO ARAGUAIA  -  RONDONOPOLIS</v>
      </c>
      <c r="BF8" s="18" t="str">
        <f>IF(BS_CONTROLE[[#This Row],[Responsavel pelo boletim]]=0, "-", BS_CONTROLE[[#This Row],[Responsavel pelo boletim]])</f>
        <v>Carlos</v>
      </c>
      <c r="BG8" s="22"/>
      <c r="BH8" s="23">
        <v>2</v>
      </c>
      <c r="BI8" s="23"/>
      <c r="BJ8" s="23" t="s">
        <v>1232</v>
      </c>
      <c r="BK8" s="23" t="s">
        <v>1233</v>
      </c>
      <c r="BL8" s="22"/>
      <c r="BM8" s="20" t="s">
        <v>378</v>
      </c>
      <c r="BN8" s="20" t="s">
        <v>378</v>
      </c>
      <c r="BO8" s="183" t="s">
        <v>378</v>
      </c>
      <c r="BP8" s="24"/>
      <c r="BQ8" s="14" t="str">
        <f>IF(AND(BR8&lt;1,BS8&lt;1),"Produção e Intervalo",IF(BR8&lt;1,"Intervalo",IF(BS8&lt;1,"Produção","Aderente")))</f>
        <v>Aderente</v>
      </c>
      <c r="BR8" s="25">
        <f>IF(OR(B8="",F8=""),"*",AY8/P8)</f>
        <v>1.333333333333333</v>
      </c>
      <c r="BS8" s="25">
        <f>IF(OR(B8="",F8=""),"*",BA8/Q8)</f>
        <v>1</v>
      </c>
      <c r="BT8" s="280" t="str">
        <f t="shared" si="0"/>
        <v>OKOK</v>
      </c>
      <c r="BU8" s="7"/>
      <c r="BV8" s="7"/>
      <c r="BW8" s="7"/>
    </row>
    <row r="9" spans="1:76">
      <c r="A9" s="58" t="str">
        <f>D9&amp;B9</f>
        <v>ELSON (TF-526)45931</v>
      </c>
      <c r="B9" s="195">
        <v>45931</v>
      </c>
      <c r="C9" s="9">
        <f>IF(BS_CONTROLE[[#This Row],[DATA]]="","",WEEKNUM(BS_CONTROLE[[#This Row],[DATA]]))</f>
        <v>40</v>
      </c>
      <c r="D9" s="59" t="s">
        <v>283</v>
      </c>
      <c r="E9" s="156"/>
      <c r="F9" s="196" t="s">
        <v>194</v>
      </c>
      <c r="G9" s="10" t="str">
        <f>IF(D9="","*",VLOOKUP(F9,BS_ATIVIDADE[#All],3,FALSE))</f>
        <v>SOLDA</v>
      </c>
      <c r="H9" s="154" t="s">
        <v>677</v>
      </c>
      <c r="I9" s="154" t="s">
        <v>11</v>
      </c>
      <c r="J9" s="45">
        <v>74</v>
      </c>
      <c r="K9" s="45">
        <v>482</v>
      </c>
      <c r="L9" s="92" t="s">
        <v>11</v>
      </c>
      <c r="M9" s="18" t="str" cm="1">
        <f t="array" ref="M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9" s="18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9" s="154">
        <v>0.375</v>
      </c>
      <c r="P9" s="154">
        <v>0.125</v>
      </c>
      <c r="Q9" s="92">
        <v>2</v>
      </c>
      <c r="R9" s="11" t="str">
        <f>IFERROR(_xlfn.XLOOKUP(F9, BS_ATIVIDADE[ATIVIDADE],BS_ATIVIDADE[UNIDADE] ), "*")</f>
        <v>Nº DE SOLDA</v>
      </c>
      <c r="S9" s="78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" s="78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" s="89" t="str">
        <f>IFERROR(_xlfn.XLOOKUP(J9, TabelaMap[SUB], TabelaMap[NOME SUB]), "ERRO")</f>
        <v xml:space="preserve"> MARCO INICIAL  -  ALTO ARAGUAIA</v>
      </c>
      <c r="V9" s="230" t="s">
        <v>1234</v>
      </c>
      <c r="W9" s="197" t="s">
        <v>1235</v>
      </c>
      <c r="X9" s="59" t="s">
        <v>349</v>
      </c>
      <c r="Y9" s="174" t="s">
        <v>348</v>
      </c>
      <c r="Z9" s="174" t="s">
        <v>350</v>
      </c>
      <c r="AA9" s="155" t="s">
        <v>11</v>
      </c>
      <c r="AB9" s="78" t="s">
        <v>11</v>
      </c>
      <c r="AC9" s="78" t="s">
        <v>340</v>
      </c>
      <c r="AD9" s="197" t="s">
        <v>11</v>
      </c>
      <c r="AE9" s="92" t="s">
        <v>11</v>
      </c>
      <c r="AF9" s="92" t="s">
        <v>11</v>
      </c>
      <c r="AG9" s="92" t="s">
        <v>11</v>
      </c>
      <c r="AH9" s="56"/>
      <c r="AI9" s="153" t="str">
        <f>IF(BS_CONTROLE[[#This Row],[Atividade]]=0, "-", BS_CONTROLE[[#This Row],[Atividade]])</f>
        <v>PDM - SOLDA</v>
      </c>
      <c r="AJ9" s="10" t="str">
        <f>IF(D9="","*",VLOOKUP(AI9,BS_ATIVIDADE[#All],3,FALSE))</f>
        <v>SOLDA</v>
      </c>
      <c r="AK9" s="146" t="str">
        <f>BS_CONTROLE[[#This Row],[Local - Partida]]</f>
        <v>TBR487</v>
      </c>
      <c r="AL9" s="146" t="str">
        <f>BS_CONTROLE[[#This Row],[Local - Encerramento]]</f>
        <v>-</v>
      </c>
      <c r="AM9" s="146" t="str">
        <f>BS_CONTROLE[[#This Row],[Entre - Estações]]</f>
        <v>TBR-TGR</v>
      </c>
      <c r="AN9" s="146" t="str">
        <f>BS_CONTROLE[[#This Row],[SB]]</f>
        <v>TBR487</v>
      </c>
      <c r="AO9" s="37">
        <f>BS_CONTROLE[[#This Row],[SUB]]</f>
        <v>74</v>
      </c>
      <c r="AP9" s="37">
        <f>BS_CONTROLE[[#This Row],[KM - Inicio]]</f>
        <v>482</v>
      </c>
      <c r="AQ9" s="37" t="str">
        <f>BS_CONTROLE[[#This Row],[KM - Fim]]</f>
        <v>-</v>
      </c>
      <c r="AR9" s="46">
        <v>0.34027777777777779</v>
      </c>
      <c r="AS9" s="46">
        <v>0</v>
      </c>
      <c r="AT9" s="46">
        <v>0</v>
      </c>
      <c r="AU9" s="46"/>
      <c r="AV9" s="46"/>
      <c r="AW9" s="46"/>
      <c r="AX9" s="46"/>
      <c r="AY9" s="13">
        <f>IF(D9="","*",IFERROR(IF(ISODD(COUNT(AS9:AX9)),"ERRO",SUM((AT9-AS9),(AV9-AU9),(AX9-AW9))),"ERRO"))</f>
        <v>0</v>
      </c>
      <c r="AZ9" s="17"/>
      <c r="BA9" s="79">
        <v>0</v>
      </c>
      <c r="BB9" s="11" t="str">
        <f>IFERROR(_xlfn.XLOOKUP(AI9, BS_ATIVIDADE[ATIVIDADE],BS_ATIVIDADE[UNIDADE] ), "*")</f>
        <v>Nº DE SOLDA</v>
      </c>
      <c r="BC9" s="78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" s="78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" s="12" t="str">
        <f>IFERROR(_xlfn.XLOOKUP(AO9, TabelaMap[SUB], TabelaMap[NOME SUB]), "ERRO")</f>
        <v xml:space="preserve"> MARCO INICIAL  -  ALTO ARAGUAIA</v>
      </c>
      <c r="BF9" s="18" t="str">
        <f>IF(BS_CONTROLE[[#This Row],[Responsavel pelo boletim]]=0, "-", BS_CONTROLE[[#This Row],[Responsavel pelo boletim]])</f>
        <v>Elson</v>
      </c>
      <c r="BG9" s="22"/>
      <c r="BH9" s="23">
        <v>1</v>
      </c>
      <c r="BI9" s="23"/>
      <c r="BJ9" s="23" t="s">
        <v>1236</v>
      </c>
      <c r="BK9" s="23" t="s">
        <v>1237</v>
      </c>
      <c r="BL9" s="22"/>
      <c r="BM9" s="20" t="s">
        <v>380</v>
      </c>
      <c r="BN9" s="20" t="s">
        <v>397</v>
      </c>
      <c r="BO9" s="183" t="s">
        <v>485</v>
      </c>
      <c r="BP9" s="23" t="s">
        <v>1237</v>
      </c>
      <c r="BQ9" s="14" t="str">
        <f>IF(AND(BR9&lt;1,BS9&lt;1),"Produção e Intervalo",IF(BR9&lt;1,"Intervalo",IF(BS9&lt;1,"Produção","Aderente")))</f>
        <v>Produção e Intervalo</v>
      </c>
      <c r="BR9" s="25">
        <f>IF(OR(B9="",F9=""),"*",AY9/P9)</f>
        <v>0</v>
      </c>
      <c r="BS9" s="25">
        <f>IF(OR(B9="",F9=""),"*",BA9/Q9)</f>
        <v>0</v>
      </c>
      <c r="BT9" s="280" t="str">
        <f t="shared" si="0"/>
        <v>CondiçõesClimáticaTemperatura</v>
      </c>
      <c r="BU9" s="7"/>
      <c r="BV9" s="7"/>
      <c r="BW9" s="7"/>
    </row>
    <row r="10" spans="1:76">
      <c r="A10" s="58" t="str">
        <f>D10&amp;B10</f>
        <v>E1445931</v>
      </c>
      <c r="B10" s="195">
        <v>45931</v>
      </c>
      <c r="C10" s="9">
        <f>IF(BS_CONTROLE[[#This Row],[DATA]]="","",WEEKNUM(BS_CONTROLE[[#This Row],[DATA]]))</f>
        <v>40</v>
      </c>
      <c r="D10" s="59" t="s">
        <v>150</v>
      </c>
      <c r="E10" s="156"/>
      <c r="F10" s="196" t="s">
        <v>108</v>
      </c>
      <c r="G10" s="10" t="str">
        <f>IF(D10="","*",VLOOKUP(F10,BS_ATIVIDADE[#All],3,FALSE))</f>
        <v>MECANIZAÇÃO - ESMERILHADORA</v>
      </c>
      <c r="H10" s="154" t="s">
        <v>682</v>
      </c>
      <c r="I10" s="154" t="s">
        <v>680</v>
      </c>
      <c r="J10" s="45">
        <v>74</v>
      </c>
      <c r="K10" s="45">
        <v>463</v>
      </c>
      <c r="L10" s="92">
        <v>513</v>
      </c>
      <c r="M10" s="240" t="str" cm="1">
        <f t="array" ref="M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TVL-TBR</v>
      </c>
      <c r="N10" s="240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TVL464</v>
      </c>
      <c r="O10" s="154">
        <v>0.875</v>
      </c>
      <c r="P10" s="154">
        <v>4.1666666666666664E-2</v>
      </c>
      <c r="Q10" s="92">
        <v>20000</v>
      </c>
      <c r="R10" s="11" t="str">
        <f>IFERROR(_xlfn.XLOOKUP(F10, BS_ATIVIDADE[ATIVIDADE],BS_ATIVIDADE[UNIDADE] ), "*")</f>
        <v>M</v>
      </c>
      <c r="S10" s="78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" s="78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" s="89" t="str">
        <f>IFERROR(_xlfn.XLOOKUP(J10, TabelaMap[SUB], TabelaMap[NOME SUB]), "ERRO")</f>
        <v xml:space="preserve"> MARCO INICIAL  -  ALTO ARAGUAIA</v>
      </c>
      <c r="V10" s="230" t="s">
        <v>1238</v>
      </c>
      <c r="W10" s="197" t="s">
        <v>1239</v>
      </c>
      <c r="X10" s="256" t="s">
        <v>354</v>
      </c>
      <c r="Y10" s="174" t="s">
        <v>357</v>
      </c>
      <c r="Z10" s="174" t="s">
        <v>355</v>
      </c>
      <c r="AA10" s="92">
        <v>1</v>
      </c>
      <c r="AB10" s="78" t="s">
        <v>345</v>
      </c>
      <c r="AC10" s="78" t="s">
        <v>340</v>
      </c>
      <c r="AD10" s="197">
        <v>0.83333333333333337</v>
      </c>
      <c r="AE10" s="92">
        <v>6245</v>
      </c>
      <c r="AF10" s="92">
        <v>6246</v>
      </c>
      <c r="AG10" s="92" t="s">
        <v>11</v>
      </c>
      <c r="AH10" s="56"/>
      <c r="AI10" s="153" t="str">
        <f>IF(BS_CONTROLE[[#This Row],[Atividade]]=0, "-", BS_CONTROLE[[#This Row],[Atividade]])</f>
        <v>MECANIZAÇÃO - ESMERILHADORA</v>
      </c>
      <c r="AJ10" s="10" t="str">
        <f>IF(D10="","*",VLOOKUP(AI10,BS_ATIVIDADE[#All],3,FALSE))</f>
        <v>MECANIZAÇÃO - ESMERILHADORA</v>
      </c>
      <c r="AK10" s="146" t="str">
        <f>BS_CONTROLE[[#This Row],[Local - Partida]]</f>
        <v>TGR2</v>
      </c>
      <c r="AL10" s="146" t="str">
        <f>BS_CONTROLE[[#This Row],[Local - Encerramento]]</f>
        <v>TGR</v>
      </c>
      <c r="AM10" s="146" t="str">
        <f>BS_CONTROLE[[#This Row],[Entre - Estações]]</f>
        <v>TVL-TBR</v>
      </c>
      <c r="AN10" s="146" t="str">
        <f>BS_CONTROLE[[#This Row],[SB]]</f>
        <v>TVL464</v>
      </c>
      <c r="AO10" s="37">
        <f>BS_CONTROLE[[#This Row],[SUB]]</f>
        <v>74</v>
      </c>
      <c r="AP10" s="37">
        <f>BS_CONTROLE[[#This Row],[KM - Inicio]]</f>
        <v>463</v>
      </c>
      <c r="AQ10" s="37">
        <f>BS_CONTROLE[[#This Row],[KM - Fim]]</f>
        <v>513</v>
      </c>
      <c r="AR10" s="46">
        <v>0</v>
      </c>
      <c r="AS10" s="46">
        <v>0</v>
      </c>
      <c r="AT10" s="46">
        <v>0</v>
      </c>
      <c r="AU10" s="46"/>
      <c r="AV10" s="46"/>
      <c r="AW10" s="46"/>
      <c r="AX10" s="46"/>
      <c r="AY10" s="13">
        <f>IF(D10="","*",IFERROR(IF(ISODD(COUNT(AS10:AX10)),"ERRO",SUM((AT10-AS10),(AV10-AU10),(AX10-AW10))),"ERRO"))</f>
        <v>0</v>
      </c>
      <c r="AZ10" s="17"/>
      <c r="BA10" s="79">
        <v>0</v>
      </c>
      <c r="BB10" s="11" t="str">
        <f>IFERROR(_xlfn.XLOOKUP(AI10, BS_ATIVIDADE[ATIVIDADE],BS_ATIVIDADE[UNIDADE] ), "*")</f>
        <v>M</v>
      </c>
      <c r="BC10" s="78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" s="78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" s="12" t="str">
        <f>IFERROR(_xlfn.XLOOKUP(AO10, TabelaMap[SUB], TabelaMap[NOME SUB]), "ERRO")</f>
        <v xml:space="preserve"> MARCO INICIAL  -  ALTO ARAGUAIA</v>
      </c>
      <c r="BF10" s="18" t="str">
        <f>IF(BS_CONTROLE[[#This Row],[Responsavel pelo boletim]]=0, "-", BS_CONTROLE[[#This Row],[Responsavel pelo boletim]])</f>
        <v>Fernanda</v>
      </c>
      <c r="BG10" s="22"/>
      <c r="BH10" s="23">
        <v>1</v>
      </c>
      <c r="BI10" s="23"/>
      <c r="BJ10" s="257" t="s">
        <v>1240</v>
      </c>
      <c r="BK10" s="257" t="s">
        <v>1241</v>
      </c>
      <c r="BL10" s="22"/>
      <c r="BM10" s="20" t="s">
        <v>373</v>
      </c>
      <c r="BN10" s="20" t="s">
        <v>403</v>
      </c>
      <c r="BO10" s="183" t="s">
        <v>465</v>
      </c>
      <c r="BP10" s="24"/>
      <c r="BQ10" s="14" t="str">
        <f>IF(AND(BR10&lt;1,BS10&lt;1),"Produção e Intervalo",IF(BR10&lt;1,"Intervalo",IF(BS10&lt;1,"Produção","Aderente")))</f>
        <v>Produção e Intervalo</v>
      </c>
      <c r="BR10" s="25">
        <f>IF(OR(B10="",F10=""),"*",AY10/P10)</f>
        <v>0</v>
      </c>
      <c r="BS10" s="25">
        <f>IF(OR(B10="",F10=""),"*",BA10/Q10)</f>
        <v>0</v>
      </c>
      <c r="BT10" s="280" t="str">
        <f t="shared" si="0"/>
        <v>CCOCirculaçãoIntervaloOportunidade</v>
      </c>
      <c r="BU10" s="7"/>
      <c r="BV10" s="7"/>
      <c r="BW10" s="7"/>
    </row>
    <row r="11" spans="1:76">
      <c r="A11" s="58" t="str">
        <f>D11&amp;B11</f>
        <v>V8845931</v>
      </c>
      <c r="B11" s="195">
        <v>45931</v>
      </c>
      <c r="C11" s="9">
        <f>IF(BS_CONTROLE[[#This Row],[DATA]]="","",WEEKNUM(BS_CONTROLE[[#This Row],[DATA]]))</f>
        <v>40</v>
      </c>
      <c r="D11" s="59" t="s">
        <v>213</v>
      </c>
      <c r="E11" s="156"/>
      <c r="F11" s="196" t="s">
        <v>117</v>
      </c>
      <c r="G11" s="10" t="str">
        <f>IF(D11="","*",VLOOKUP(F11,BS_ATIVIDADE[#All],3,FALSE))</f>
        <v>MECANIZAÇÃO - SOCADORA</v>
      </c>
      <c r="H11" s="154" t="s">
        <v>751</v>
      </c>
      <c r="I11" s="154" t="s">
        <v>751</v>
      </c>
      <c r="J11" s="45">
        <v>74</v>
      </c>
      <c r="K11" s="45">
        <v>209</v>
      </c>
      <c r="L11" s="92">
        <v>190</v>
      </c>
      <c r="M11" s="18" t="str" cm="1">
        <f t="array" ref="M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11" s="18" cm="1">
        <f t="array" ref="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O11" s="154">
        <v>0.39583333333333331</v>
      </c>
      <c r="P11" s="154">
        <v>0.125</v>
      </c>
      <c r="Q11" s="92">
        <v>1530</v>
      </c>
      <c r="R11" s="11" t="str">
        <f>IFERROR(_xlfn.XLOOKUP(F11, BS_ATIVIDADE[ATIVIDADE],BS_ATIVIDADE[UNIDADE] ), "*")</f>
        <v>M</v>
      </c>
      <c r="S11" s="78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" s="78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" s="89" t="str">
        <f>IFERROR(_xlfn.XLOOKUP(J11, TabelaMap[SUB], TabelaMap[NOME SUB]), "ERRO")</f>
        <v xml:space="preserve"> MARCO INICIAL  -  ALTO ARAGUAIA</v>
      </c>
      <c r="V11" s="230" t="s">
        <v>1242</v>
      </c>
      <c r="W11" s="197" t="s">
        <v>1243</v>
      </c>
      <c r="X11" s="256" t="s">
        <v>349</v>
      </c>
      <c r="Y11" s="174" t="s">
        <v>348</v>
      </c>
      <c r="Z11" s="174" t="s">
        <v>350</v>
      </c>
      <c r="AA11" s="92">
        <v>1</v>
      </c>
      <c r="AB11" s="78" t="s">
        <v>345</v>
      </c>
      <c r="AC11" s="78" t="s">
        <v>340</v>
      </c>
      <c r="AD11" s="197">
        <v>0.29166666666666669</v>
      </c>
      <c r="AE11" s="92">
        <v>6238</v>
      </c>
      <c r="AF11" s="92">
        <v>9983</v>
      </c>
      <c r="AG11" s="92" t="s">
        <v>11</v>
      </c>
      <c r="AH11" s="56"/>
      <c r="AI11" s="153" t="str">
        <f>IF(BS_CONTROLE[[#This Row],[Atividade]]=0, "-", BS_CONTROLE[[#This Row],[Atividade]])</f>
        <v>MECANIZAÇÃO - SOCADORA</v>
      </c>
      <c r="AJ11" s="10" t="str">
        <f>IF(D11="","*",VLOOKUP(AI11,BS_ATIVIDADE[#All],3,FALSE))</f>
        <v>MECANIZAÇÃO - SOCADORA</v>
      </c>
      <c r="AK11" s="146" t="str">
        <f>BS_CONTROLE[[#This Row],[Local - Partida]]</f>
        <v>TVI2</v>
      </c>
      <c r="AL11" s="146" t="str">
        <f>BS_CONTROLE[[#This Row],[Local - Encerramento]]</f>
        <v>TVI2</v>
      </c>
      <c r="AM11" s="146" t="str">
        <f>BS_CONTROLE[[#This Row],[Entre - Estações]]</f>
        <v>TID-TVI</v>
      </c>
      <c r="AN11" s="240" cm="1">
        <f t="array" ref="A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AO11" s="37">
        <f>BS_CONTROLE[[#This Row],[SUB]]</f>
        <v>74</v>
      </c>
      <c r="AP11" s="37">
        <f>BS_CONTROLE[[#This Row],[KM - Inicio]]</f>
        <v>209</v>
      </c>
      <c r="AQ11" s="37">
        <f>BS_CONTROLE[[#This Row],[KM - Fim]]</f>
        <v>190</v>
      </c>
      <c r="AR11" s="46">
        <v>0.42083333333333334</v>
      </c>
      <c r="AS11" s="46">
        <v>0.48958333333333331</v>
      </c>
      <c r="AT11" s="46">
        <v>0.61458333333333337</v>
      </c>
      <c r="AU11" s="46"/>
      <c r="AV11" s="46"/>
      <c r="AW11" s="46"/>
      <c r="AX11" s="46"/>
      <c r="AY11" s="13">
        <f>IF(D11="","*",IFERROR(IF(ISODD(COUNT(AS11:AX11)),"ERRO",SUM((AT11-AS11),(AV11-AU11),(AX11-AW11))),"ERRO"))</f>
        <v>0.12500000000000006</v>
      </c>
      <c r="AZ11" s="17"/>
      <c r="BA11" s="79">
        <v>1500</v>
      </c>
      <c r="BB11" s="11" t="str">
        <f>IFERROR(_xlfn.XLOOKUP(AI11, BS_ATIVIDADE[ATIVIDADE],BS_ATIVIDADE[UNIDADE] ), "*")</f>
        <v>M</v>
      </c>
      <c r="BC11" s="78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" s="78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" s="12" t="str">
        <f>IFERROR(_xlfn.XLOOKUP(AO11, TabelaMap[SUB], TabelaMap[NOME SUB]), "ERRO")</f>
        <v xml:space="preserve"> MARCO INICIAL  -  ALTO ARAGUAIA</v>
      </c>
      <c r="BF11" s="18" t="str">
        <f>IF(BS_CONTROLE[[#This Row],[Responsavel pelo boletim]]=0, "-", BS_CONTROLE[[#This Row],[Responsavel pelo boletim]])</f>
        <v>Antonioni</v>
      </c>
      <c r="BG11" s="22"/>
      <c r="BH11" s="23">
        <v>1</v>
      </c>
      <c r="BI11" s="23"/>
      <c r="BJ11" s="23" t="s">
        <v>1232</v>
      </c>
      <c r="BK11" s="23" t="s">
        <v>1244</v>
      </c>
      <c r="BL11" s="22"/>
      <c r="BM11" s="20" t="s">
        <v>378</v>
      </c>
      <c r="BN11" s="20" t="s">
        <v>378</v>
      </c>
      <c r="BO11" s="183" t="s">
        <v>378</v>
      </c>
      <c r="BP11" s="24" t="s">
        <v>11</v>
      </c>
      <c r="BQ11" s="14" t="str">
        <f>IF(AND(BR11&lt;1,BS11&lt;1),"Produção e Intervalo",IF(BR11&lt;1,"Intervalo",IF(BS11&lt;1,"Produção","Aderente")))</f>
        <v>Produção</v>
      </c>
      <c r="BR11" s="25">
        <f>IF(OR(B11="",F11=""),"*",AY11/P11)</f>
        <v>1.0000000000000004</v>
      </c>
      <c r="BS11" s="25">
        <f>IF(OR(B11="",F11=""),"*",BA11/Q11)</f>
        <v>0.98039215686274506</v>
      </c>
      <c r="BT11" s="280" t="str">
        <f t="shared" si="0"/>
        <v>OKOK</v>
      </c>
    </row>
    <row r="12" spans="1:76">
      <c r="A12" s="58" t="str">
        <f>D12&amp;B12</f>
        <v>W5045931</v>
      </c>
      <c r="B12" s="195">
        <v>45931</v>
      </c>
      <c r="C12" s="9">
        <f>IF(BS_CONTROLE[[#This Row],[DATA]]="","",WEEKNUM(BS_CONTROLE[[#This Row],[DATA]]))</f>
        <v>40</v>
      </c>
      <c r="D12" s="59" t="s">
        <v>226</v>
      </c>
      <c r="E12" s="156"/>
      <c r="F12" s="196" t="s">
        <v>205</v>
      </c>
      <c r="G12" s="10" t="str">
        <f>IF(D12="","*",VLOOKUP(F12,BS_ATIVIDADE[#All],3,FALSE))</f>
        <v>OUTROS</v>
      </c>
      <c r="H12" s="154" t="s">
        <v>721</v>
      </c>
      <c r="I12" s="154" t="s">
        <v>763</v>
      </c>
      <c r="J12" s="45">
        <v>74</v>
      </c>
      <c r="K12" s="45">
        <v>188</v>
      </c>
      <c r="L12" s="92" t="s">
        <v>11</v>
      </c>
      <c r="M12" s="45" t="s">
        <v>1245</v>
      </c>
      <c r="N12" s="45" t="s">
        <v>745</v>
      </c>
      <c r="O12" s="154">
        <v>0.375</v>
      </c>
      <c r="P12" s="154">
        <v>8.3333333333333329E-2</v>
      </c>
      <c r="Q12" s="92">
        <v>50</v>
      </c>
      <c r="R12" s="11" t="str">
        <f>IFERROR(_xlfn.XLOOKUP(F12, BS_ATIVIDADE[ATIVIDADE],BS_ATIVIDADE[UNIDADE] ), "*")</f>
        <v>Nº DE PEÇAS</v>
      </c>
      <c r="S12" s="78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" s="78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" s="89" t="str">
        <f>IFERROR(_xlfn.XLOOKUP(J12, TabelaMap[SUB], TabelaMap[NOME SUB]), "ERRO")</f>
        <v xml:space="preserve"> MARCO INICIAL  -  ALTO ARAGUAIA</v>
      </c>
      <c r="V12" s="230" t="s">
        <v>1246</v>
      </c>
      <c r="W12" s="197" t="s">
        <v>1247</v>
      </c>
      <c r="X12" s="59" t="s">
        <v>354</v>
      </c>
      <c r="Y12" s="174" t="s">
        <v>357</v>
      </c>
      <c r="Z12" s="174" t="s">
        <v>359</v>
      </c>
      <c r="AA12" s="155" t="s">
        <v>1248</v>
      </c>
      <c r="AB12" s="78" t="s">
        <v>345</v>
      </c>
      <c r="AC12" s="78" t="s">
        <v>340</v>
      </c>
      <c r="AD12" s="197">
        <v>0.33333333333333331</v>
      </c>
      <c r="AE12" s="92">
        <v>7672</v>
      </c>
      <c r="AF12" s="92">
        <v>9322</v>
      </c>
      <c r="AG12" s="92">
        <v>23</v>
      </c>
      <c r="AH12" s="56"/>
      <c r="AI12" s="153" t="str">
        <f>IF(BS_CONTROLE[[#This Row],[Atividade]]=0, "-", BS_CONTROLE[[#This Row],[Atividade]])</f>
        <v>RECOLHIMENTO DE DORMENTE</v>
      </c>
      <c r="AJ12" s="10" t="str">
        <f>IF(D12="","*",VLOOKUP(AI12,BS_ATIVIDADE[#All],3,FALSE))</f>
        <v>OUTROS</v>
      </c>
      <c r="AK12" s="146" t="str">
        <f>BS_CONTROLE[[#This Row],[Local - Partida]]</f>
        <v>TIN2</v>
      </c>
      <c r="AL12" s="146" t="str">
        <f>BS_CONTROLE[[#This Row],[Local - Encerramento]]</f>
        <v>TCS2</v>
      </c>
      <c r="AM12" s="146" t="str">
        <f>BS_CONTROLE[[#This Row],[Entre - Estações]]</f>
        <v>TIN-TCS</v>
      </c>
      <c r="AN12" s="146" t="str">
        <f>BS_CONTROLE[[#This Row],[SB]]</f>
        <v>TID2</v>
      </c>
      <c r="AO12" s="37">
        <f>BS_CONTROLE[[#This Row],[SUB]]</f>
        <v>74</v>
      </c>
      <c r="AP12" s="37">
        <f>BS_CONTROLE[[#This Row],[KM - Inicio]]</f>
        <v>188</v>
      </c>
      <c r="AQ12" s="37" t="str">
        <f>BS_CONTROLE[[#This Row],[KM - Fim]]</f>
        <v>-</v>
      </c>
      <c r="AR12" s="46">
        <v>0.38819444444444445</v>
      </c>
      <c r="AS12" s="46">
        <v>0.6791666666666667</v>
      </c>
      <c r="AT12" s="46">
        <v>0.76249999999999996</v>
      </c>
      <c r="AU12" s="46"/>
      <c r="AV12" s="46"/>
      <c r="AW12" s="46"/>
      <c r="AX12" s="46"/>
      <c r="AY12" s="13">
        <f>IF(D12="","*",IFERROR(IF(ISODD(COUNT(AS12:AX12)),"ERRO",SUM((AT12-AS12),(AV12-AU12),(AX12-AW12))),"ERRO"))</f>
        <v>8.3333333333333259E-2</v>
      </c>
      <c r="AZ12" s="17"/>
      <c r="BA12" s="79">
        <v>50</v>
      </c>
      <c r="BB12" s="11" t="str">
        <f>IFERROR(_xlfn.XLOOKUP(AI12, BS_ATIVIDADE[ATIVIDADE],BS_ATIVIDADE[UNIDADE] ), "*")</f>
        <v>Nº DE PEÇAS</v>
      </c>
      <c r="BC12" s="78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" s="78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" s="12" t="str">
        <f>IFERROR(_xlfn.XLOOKUP(AO12, TabelaMap[SUB], TabelaMap[NOME SUB]), "ERRO")</f>
        <v xml:space="preserve"> MARCO INICIAL  -  ALTO ARAGUAIA</v>
      </c>
      <c r="BF12" s="18" t="str">
        <f>IF(BS_CONTROLE[[#This Row],[Responsavel pelo boletim]]=0, "-", BS_CONTROLE[[#This Row],[Responsavel pelo boletim]])</f>
        <v>Herbert</v>
      </c>
      <c r="BG12" s="22"/>
      <c r="BH12" s="23">
        <v>1</v>
      </c>
      <c r="BI12" s="23"/>
      <c r="BJ12" s="23" t="s">
        <v>1232</v>
      </c>
      <c r="BK12" s="23" t="s">
        <v>1249</v>
      </c>
      <c r="BL12" s="22"/>
      <c r="BM12" s="20" t="s">
        <v>378</v>
      </c>
      <c r="BN12" s="20" t="s">
        <v>378</v>
      </c>
      <c r="BO12" s="183" t="s">
        <v>378</v>
      </c>
      <c r="BP12" s="24" t="s">
        <v>11</v>
      </c>
      <c r="BQ12" s="14" t="str">
        <f>IF(AND(BR12&lt;1,BS12&lt;1),"Produção e Intervalo",IF(BR12&lt;1,"Intervalo",IF(BS12&lt;1,"Produção","Aderente")))</f>
        <v>Intervalo</v>
      </c>
      <c r="BR12" s="25">
        <f>IF(OR(B12="",F12=""),"*",AY12/P12)</f>
        <v>0.99999999999999911</v>
      </c>
      <c r="BS12" s="25">
        <f>IF(OR(B12="",F12=""),"*",BA12/Q12)</f>
        <v>1</v>
      </c>
      <c r="BT12" s="280" t="str">
        <f t="shared" si="0"/>
        <v>OKOK</v>
      </c>
    </row>
    <row r="13" spans="1:76">
      <c r="A13" s="58" t="str">
        <f>D13&amp;B13</f>
        <v>A8745931</v>
      </c>
      <c r="B13" s="195">
        <v>45931</v>
      </c>
      <c r="C13" s="9">
        <f>IF(BS_CONTROLE[[#This Row],[DATA]]="","",WEEKNUM(BS_CONTROLE[[#This Row],[DATA]]))</f>
        <v>40</v>
      </c>
      <c r="D13" s="59" t="s">
        <v>142</v>
      </c>
      <c r="E13" s="156"/>
      <c r="F13" s="196" t="s">
        <v>13</v>
      </c>
      <c r="G13" s="10" t="str">
        <f>IF(D13="","*",VLOOKUP(F13,BS_ATIVIDADE[#All],3,FALSE))</f>
        <v>CAMINHÂO - SOLDA</v>
      </c>
      <c r="H13" s="197" t="s">
        <v>852</v>
      </c>
      <c r="I13" s="197" t="s">
        <v>852</v>
      </c>
      <c r="J13" s="254">
        <v>78</v>
      </c>
      <c r="K13" s="254">
        <v>235</v>
      </c>
      <c r="L13" s="92" t="s">
        <v>11</v>
      </c>
      <c r="M13" s="18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3" s="18" t="str" cm="1">
        <f t="array" ref="N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3" s="197">
        <v>0.35416666666666669</v>
      </c>
      <c r="P13" s="197">
        <v>0.125</v>
      </c>
      <c r="Q13" s="92">
        <v>2</v>
      </c>
      <c r="R13" s="11" t="str">
        <f>IFERROR(_xlfn.XLOOKUP(F13, BS_ATIVIDADE[ATIVIDADE],BS_ATIVIDADE[UNIDADE] ), "*")</f>
        <v>Nº DE SOLDA</v>
      </c>
      <c r="S13" s="78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3" s="78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3" s="89" t="str">
        <f>IFERROR(_xlfn.XLOOKUP(J13, TabelaMap[SUB], TabelaMap[NOME SUB]), "ERRO")</f>
        <v xml:space="preserve"> ITIRAPINA  -  BAURU</v>
      </c>
      <c r="V13" s="230" t="s">
        <v>1250</v>
      </c>
      <c r="W13" s="197" t="s">
        <v>1251</v>
      </c>
      <c r="X13" s="256" t="s">
        <v>354</v>
      </c>
      <c r="Y13" s="174" t="s">
        <v>357</v>
      </c>
      <c r="Z13" s="174" t="s">
        <v>355</v>
      </c>
      <c r="AA13" s="92">
        <v>1</v>
      </c>
      <c r="AB13" s="78" t="s">
        <v>345</v>
      </c>
      <c r="AC13" s="78" t="s">
        <v>340</v>
      </c>
      <c r="AD13" s="197">
        <v>0.3125</v>
      </c>
      <c r="AE13" s="92">
        <v>6373</v>
      </c>
      <c r="AF13" s="92" t="s">
        <v>11</v>
      </c>
      <c r="AG13" s="92" t="s">
        <v>11</v>
      </c>
      <c r="AH13" s="56"/>
      <c r="AI13" s="153" t="str">
        <f>IF(BS_CONTROLE[[#This Row],[Atividade]]=0, "-", BS_CONTROLE[[#This Row],[Atividade]])</f>
        <v>CAMINHÃO DE SOLDA</v>
      </c>
      <c r="AJ13" s="10" t="str">
        <f>IF(D13="","*",VLOOKUP(AI13,BS_ATIVIDADE[#All],3,FALSE))</f>
        <v>CAMINHÂO - SOLDA</v>
      </c>
      <c r="AK13" s="146" t="str">
        <f>BS_CONTROLE[[#This Row],[Local - Partida]]</f>
        <v>ZTEZVT</v>
      </c>
      <c r="AL13" s="146" t="str">
        <f>BS_CONTROLE[[#This Row],[Local - Encerramento]]</f>
        <v>ZTEZVT</v>
      </c>
      <c r="AM13" s="146" t="str">
        <f>BS_CONTROLE[[#This Row],[Entre - Estações]]</f>
        <v>ZTE-ZVT</v>
      </c>
      <c r="AN13" s="146" t="str">
        <f>BS_CONTROLE[[#This Row],[SB]]</f>
        <v>ZTEZVT</v>
      </c>
      <c r="AO13" s="37">
        <f>BS_CONTROLE[[#This Row],[SUB]]</f>
        <v>78</v>
      </c>
      <c r="AP13" s="37">
        <f>BS_CONTROLE[[#This Row],[KM - Inicio]]</f>
        <v>235</v>
      </c>
      <c r="AQ13" s="37" t="str">
        <f>BS_CONTROLE[[#This Row],[KM - Fim]]</f>
        <v>-</v>
      </c>
      <c r="AR13" s="46">
        <v>0.37222222222222223</v>
      </c>
      <c r="AS13" s="46">
        <v>0</v>
      </c>
      <c r="AT13" s="46">
        <v>0</v>
      </c>
      <c r="AU13" s="46"/>
      <c r="AV13" s="46"/>
      <c r="AW13" s="46"/>
      <c r="AX13" s="46"/>
      <c r="AY13" s="13">
        <f>IF(D13="","*",IFERROR(IF(ISODD(COUNT(AS13:AX13)),"ERRO",SUM((AT13-AS13),(AV13-AU13),(AX13-AW13))),"ERRO"))</f>
        <v>0</v>
      </c>
      <c r="AZ13" s="17"/>
      <c r="BA13" s="79">
        <v>0</v>
      </c>
      <c r="BB13" s="11" t="str">
        <f>IFERROR(_xlfn.XLOOKUP(AI13, BS_ATIVIDADE[ATIVIDADE],BS_ATIVIDADE[UNIDADE] ), "*")</f>
        <v>Nº DE SOLDA</v>
      </c>
      <c r="BC13" s="78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3" s="78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3" s="12" t="str">
        <f>IFERROR(_xlfn.XLOOKUP(AO13, TabelaMap[SUB], TabelaMap[NOME SUB]), "ERRO")</f>
        <v xml:space="preserve"> ITIRAPINA  -  BAURU</v>
      </c>
      <c r="BF13" s="18" t="str">
        <f>IF(BS_CONTROLE[[#This Row],[Responsavel pelo boletim]]=0, "-", BS_CONTROLE[[#This Row],[Responsavel pelo boletim]])</f>
        <v>Francisco</v>
      </c>
      <c r="BG13" s="22"/>
      <c r="BH13" s="23">
        <v>0</v>
      </c>
      <c r="BI13" s="23"/>
      <c r="BJ13" s="23" t="s">
        <v>1252</v>
      </c>
      <c r="BK13" s="23" t="s">
        <v>1253</v>
      </c>
      <c r="BL13" s="22"/>
      <c r="BM13" s="20" t="s">
        <v>374</v>
      </c>
      <c r="BN13" s="20" t="s">
        <v>395</v>
      </c>
      <c r="BO13" s="183" t="s">
        <v>466</v>
      </c>
      <c r="BP13" s="23" t="s">
        <v>1253</v>
      </c>
      <c r="BQ13" s="14" t="str">
        <f>IF(AND(BR13&lt;1,BS13&lt;1),"Produção e Intervalo",IF(BR13&lt;1,"Intervalo",IF(BS13&lt;1,"Produção","Aderente")))</f>
        <v>Produção e Intervalo</v>
      </c>
      <c r="BR13" s="25">
        <f>IF(OR(B13="",F13=""),"*",AY13/P13)</f>
        <v>0</v>
      </c>
      <c r="BS13" s="25">
        <f>IF(OR(B13="",F13=""),"*",BA13/Q13)</f>
        <v>0</v>
      </c>
      <c r="BT13" s="280" t="str">
        <f t="shared" si="0"/>
        <v>SuperEquipamento</v>
      </c>
    </row>
    <row r="14" spans="1:76">
      <c r="A14" s="58" t="str">
        <f>D14&amp;B14</f>
        <v>V4245931</v>
      </c>
      <c r="B14" s="195">
        <v>45931</v>
      </c>
      <c r="C14" s="9">
        <f>IF(BS_CONTROLE[[#This Row],[DATA]]="","",WEEKNUM(BS_CONTROLE[[#This Row],[DATA]]))</f>
        <v>40</v>
      </c>
      <c r="D14" s="59" t="s">
        <v>180</v>
      </c>
      <c r="E14" s="156"/>
      <c r="F14" s="196" t="s">
        <v>143</v>
      </c>
      <c r="G14" s="10" t="str">
        <f>IF(D15="","*",VLOOKUP(F14,BS_ATIVIDADE[#All],3,FALSE))</f>
        <v>MODERNIZAÇÃO</v>
      </c>
      <c r="H14" s="154" t="s">
        <v>783</v>
      </c>
      <c r="I14" s="154" t="s">
        <v>783</v>
      </c>
      <c r="J14" s="45">
        <v>72</v>
      </c>
      <c r="K14" s="45">
        <v>301</v>
      </c>
      <c r="L14" s="92">
        <v>299</v>
      </c>
      <c r="M14" s="18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14" s="18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14" s="154">
        <v>0.375</v>
      </c>
      <c r="P14" s="154">
        <v>8.3333333333333329E-2</v>
      </c>
      <c r="Q14" s="92">
        <v>200</v>
      </c>
      <c r="R14" s="11" t="str">
        <f>IFERROR(_xlfn.XLOOKUP(F14, BS_ATIVIDADE[ATIVIDADE],BS_ATIVIDADE[UNIDADE] ), "*")</f>
        <v>M</v>
      </c>
      <c r="S14" s="78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4" s="78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4" s="89" t="str">
        <f>IFERROR(_xlfn.XLOOKUP(J14, TabelaMap[SUB], TabelaMap[NOME SUB]), "ERRO")</f>
        <v xml:space="preserve"> ARARAQUARA  -  COLOMBIA</v>
      </c>
      <c r="V14" s="230" t="s">
        <v>1254</v>
      </c>
      <c r="W14" s="197" t="s">
        <v>1243</v>
      </c>
      <c r="X14" s="59" t="s">
        <v>354</v>
      </c>
      <c r="Y14" s="174" t="s">
        <v>357</v>
      </c>
      <c r="Z14" s="174" t="s">
        <v>350</v>
      </c>
      <c r="AA14" s="155">
        <v>1</v>
      </c>
      <c r="AB14" s="78" t="s">
        <v>345</v>
      </c>
      <c r="AC14" s="78" t="s">
        <v>11</v>
      </c>
      <c r="AD14" s="197">
        <v>0.29166666666666669</v>
      </c>
      <c r="AE14" s="92">
        <v>6219</v>
      </c>
      <c r="AF14" s="92" t="s">
        <v>11</v>
      </c>
      <c r="AG14" s="92" t="s">
        <v>11</v>
      </c>
      <c r="AH14" s="56"/>
      <c r="AI14" s="153" t="str">
        <f>IF(BS_CONTROLE[[#This Row],[Atividade]]=0, "-", BS_CONTROLE[[#This Row],[Atividade]])</f>
        <v>MODERNIZAÇÃO - SOCADORA</v>
      </c>
      <c r="AJ14" s="10" t="str">
        <f>IF(D15="","*",VLOOKUP(AI14,BS_ATIVIDADE[#All],3,FALSE))</f>
        <v>MODERNIZAÇÃO</v>
      </c>
      <c r="AK14" s="146" t="str">
        <f>BS_CONTROLE[[#This Row],[Local - Partida]]</f>
        <v>ZGT1</v>
      </c>
      <c r="AL14" s="146" t="str">
        <f>BS_CONTROLE[[#This Row],[Local - Encerramento]]</f>
        <v>ZGT1</v>
      </c>
      <c r="AM14" s="146" t="str">
        <f>BS_CONTROLE[[#This Row],[Entre - Estações]]</f>
        <v>ZGT-ZXE</v>
      </c>
      <c r="AN14" s="146" t="str">
        <f>BS_CONTROLE[[#This Row],[SB]]</f>
        <v>ZGTZXE</v>
      </c>
      <c r="AO14" s="37">
        <f>BS_CONTROLE[[#This Row],[SUB]]</f>
        <v>72</v>
      </c>
      <c r="AP14" s="37">
        <f>BS_CONTROLE[[#This Row],[KM - Inicio]]</f>
        <v>301</v>
      </c>
      <c r="AQ14" s="37">
        <f>BS_CONTROLE[[#This Row],[KM - Fim]]</f>
        <v>299</v>
      </c>
      <c r="AR14" s="46">
        <v>0.38194444444444442</v>
      </c>
      <c r="AS14" s="46">
        <v>0.41180555555555554</v>
      </c>
      <c r="AT14" s="46">
        <v>0.66736111111111107</v>
      </c>
      <c r="AU14" s="46"/>
      <c r="AV14" s="46"/>
      <c r="AW14" s="46"/>
      <c r="AX14" s="46"/>
      <c r="AY14" s="13">
        <f>IF(D15="","*",IFERROR(IF(ISODD(COUNT(AS14:AX14)),"ERRO",SUM((AT14-AS14),(AV14-AU14),(AX14-AW14))),"ERRO"))</f>
        <v>0.25555555555555554</v>
      </c>
      <c r="AZ14" s="17"/>
      <c r="BA14" s="79"/>
      <c r="BB14" s="11" t="str">
        <f>IFERROR(_xlfn.XLOOKUP(AI14, BS_ATIVIDADE[ATIVIDADE],BS_ATIVIDADE[UNIDADE] ), "*")</f>
        <v>M</v>
      </c>
      <c r="BC14" s="78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4" s="78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4" s="12" t="str">
        <f>IFERROR(_xlfn.XLOOKUP(AO14, TabelaMap[SUB], TabelaMap[NOME SUB]), "ERRO")</f>
        <v xml:space="preserve"> ARARAQUARA  -  COLOMBIA</v>
      </c>
      <c r="BF14" s="18" t="str">
        <f>IF(BS_CONTROLE[[#This Row],[Responsavel pelo boletim]]=0, "-", BS_CONTROLE[[#This Row],[Responsavel pelo boletim]])</f>
        <v>Augusto</v>
      </c>
      <c r="BG14" s="22"/>
      <c r="BH14" s="23">
        <v>2</v>
      </c>
      <c r="BI14" s="23"/>
      <c r="BJ14" s="23" t="s">
        <v>1232</v>
      </c>
      <c r="BK14" s="23" t="s">
        <v>1255</v>
      </c>
      <c r="BL14" s="22"/>
      <c r="BM14" s="20"/>
      <c r="BN14" s="20"/>
      <c r="BO14" s="183"/>
      <c r="BP14" s="24"/>
      <c r="BQ14" s="14" t="str">
        <f>IF(AND(BR14&lt;1,BS14&lt;1),"Produção e Intervalo",IF(BR14&lt;1,"Intervalo",IF(BS14&lt;1,"Produção","Aderente")))</f>
        <v>Produção</v>
      </c>
      <c r="BR14" s="25">
        <f>IF(OR(B14="",F14=""),"*",AY14/P14)</f>
        <v>3.0666666666666664</v>
      </c>
      <c r="BS14" s="25">
        <f>IF(OR(B14="",F14=""),"*",BA14/Q14)</f>
        <v>0</v>
      </c>
      <c r="BT14" s="280" t="str">
        <f t="shared" si="0"/>
        <v/>
      </c>
    </row>
    <row r="15" spans="1:76">
      <c r="A15" s="58" t="str">
        <f>D15&amp;B15</f>
        <v>W9445931</v>
      </c>
      <c r="B15" s="195">
        <v>45931</v>
      </c>
      <c r="C15" s="9">
        <f>IF(BS_CONTROLE[[#This Row],[DATA]]="","",WEEKNUM(BS_CONTROLE[[#This Row],[DATA]]))</f>
        <v>40</v>
      </c>
      <c r="D15" s="59" t="s">
        <v>244</v>
      </c>
      <c r="E15" s="156"/>
      <c r="F15" s="196" t="s">
        <v>25</v>
      </c>
      <c r="G15" s="10" t="str">
        <f>IF(D16="","*",VLOOKUP(F15,BS_ATIVIDADE[#All],3,FALSE))</f>
        <v>OUTROS</v>
      </c>
      <c r="H15" s="154" t="s">
        <v>1035</v>
      </c>
      <c r="I15" s="154" t="s">
        <v>1015</v>
      </c>
      <c r="J15" s="45">
        <v>103</v>
      </c>
      <c r="K15" s="45">
        <v>2031</v>
      </c>
      <c r="L15" s="92" t="s">
        <v>11</v>
      </c>
      <c r="M15" s="45" t="s">
        <v>1256</v>
      </c>
      <c r="N15" s="45" t="s">
        <v>1257</v>
      </c>
      <c r="O15" s="154">
        <v>0.375</v>
      </c>
      <c r="P15" s="154">
        <v>4.1666666666666664E-2</v>
      </c>
      <c r="Q15" s="92">
        <v>1</v>
      </c>
      <c r="R15" s="11" t="str">
        <f>IFERROR(_xlfn.XLOOKUP(F15, BS_ATIVIDADE[ATIVIDADE],BS_ATIVIDADE[UNIDADE] ), "*")</f>
        <v>BINÁRIO</v>
      </c>
      <c r="S15" s="78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5" s="78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5" s="89" t="str">
        <f>IFERROR(_xlfn.XLOOKUP(J15, TabelaMap[SUB], TabelaMap[NOME SUB]), "ERRO")</f>
        <v xml:space="preserve"> OURO VERDE  -  LIGAÇÃO</v>
      </c>
      <c r="V15" s="230" t="s">
        <v>1258</v>
      </c>
      <c r="W15" s="197" t="s">
        <v>1259</v>
      </c>
      <c r="X15" s="256" t="s">
        <v>354</v>
      </c>
      <c r="Y15" s="174" t="s">
        <v>357</v>
      </c>
      <c r="Z15" s="174" t="s">
        <v>355</v>
      </c>
      <c r="AA15" s="92">
        <v>1</v>
      </c>
      <c r="AB15" s="78" t="s">
        <v>345</v>
      </c>
      <c r="AC15" s="78" t="s">
        <v>340</v>
      </c>
      <c r="AD15" s="197">
        <v>0.33333333333333331</v>
      </c>
      <c r="AE15" s="92">
        <v>9404</v>
      </c>
      <c r="AF15" s="92">
        <v>9406</v>
      </c>
      <c r="AG15" s="92" t="s">
        <v>11</v>
      </c>
      <c r="AH15" s="56"/>
      <c r="AI15" s="153" t="str">
        <f>IF(BS_CONTROLE[[#This Row],[Atividade]]=0, "-", BS_CONTROLE[[#This Row],[Atividade]])</f>
        <v>DESLOCAMENTO</v>
      </c>
      <c r="AJ15" s="10" t="str">
        <f>IF(D16="","*",VLOOKUP(AI15,BS_ATIVIDADE[#All],3,FALSE))</f>
        <v>OUTROS</v>
      </c>
      <c r="AK15" s="146" t="str">
        <f>BS_CONTROLE[[#This Row],[Local - Partida]]</f>
        <v>PSS1</v>
      </c>
      <c r="AL15" s="146" t="str">
        <f>BS_CONTROLE[[#This Row],[Local - Encerramento]]</f>
        <v>POA1</v>
      </c>
      <c r="AM15" s="146" t="str">
        <f>BS_CONTROLE[[#This Row],[Entre - Estações]]</f>
        <v>PSS-POA</v>
      </c>
      <c r="AN15" s="146" t="str">
        <f>BS_CONTROLE[[#This Row],[SB]]</f>
        <v>PSSPOA</v>
      </c>
      <c r="AO15" s="37">
        <f>BS_CONTROLE[[#This Row],[SUB]]</f>
        <v>103</v>
      </c>
      <c r="AP15" s="37">
        <f>BS_CONTROLE[[#This Row],[KM - Inicio]]</f>
        <v>2031</v>
      </c>
      <c r="AQ15" s="37" t="str">
        <f>BS_CONTROLE[[#This Row],[KM - Fim]]</f>
        <v>-</v>
      </c>
      <c r="AR15" s="46">
        <v>0.42499999999999999</v>
      </c>
      <c r="AS15" s="46">
        <v>0.43541666666666667</v>
      </c>
      <c r="AT15" s="46">
        <v>0.48402777777777778</v>
      </c>
      <c r="AU15" s="46"/>
      <c r="AV15" s="46"/>
      <c r="AW15" s="46"/>
      <c r="AX15" s="46"/>
      <c r="AY15" s="13">
        <f>IF(D16="","*",IFERROR(IF(ISODD(COUNT(AS15:AX15)),"ERRO",SUM((AT15-AS15),(AV15-AU15),(AX15-AW15))),"ERRO"))</f>
        <v>4.8611111111111105E-2</v>
      </c>
      <c r="AZ15" s="17"/>
      <c r="BA15" s="79">
        <v>1</v>
      </c>
      <c r="BB15" s="11" t="str">
        <f>IFERROR(_xlfn.XLOOKUP(AI15, BS_ATIVIDADE[ATIVIDADE],BS_ATIVIDADE[UNIDADE] ), "*")</f>
        <v>BINÁRIO</v>
      </c>
      <c r="BC15" s="78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5" s="78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5" s="12" t="str">
        <f>IFERROR(_xlfn.XLOOKUP(AO15, TabelaMap[SUB], TabelaMap[NOME SUB]), "ERRO")</f>
        <v xml:space="preserve"> OURO VERDE  -  LIGAÇÃO</v>
      </c>
      <c r="BF15" s="18" t="str">
        <f>IF(BS_CONTROLE[[#This Row],[Responsavel pelo boletim]]=0, "-", BS_CONTROLE[[#This Row],[Responsavel pelo boletim]])</f>
        <v>Fredson</v>
      </c>
      <c r="BG15" s="22"/>
      <c r="BH15" s="23">
        <v>2</v>
      </c>
      <c r="BI15" s="23"/>
      <c r="BJ15" s="23" t="s">
        <v>1232</v>
      </c>
      <c r="BK15" s="23" t="s">
        <v>1260</v>
      </c>
      <c r="BL15" s="22"/>
      <c r="BM15" s="20" t="s">
        <v>378</v>
      </c>
      <c r="BN15" s="20" t="s">
        <v>378</v>
      </c>
      <c r="BO15" s="183" t="s">
        <v>378</v>
      </c>
      <c r="BP15" s="24"/>
      <c r="BQ15" s="14" t="str">
        <f>IF(AND(BR15&lt;1,BS15&lt;1),"Produção e Intervalo",IF(BR15&lt;1,"Intervalo",IF(BS15&lt;1,"Produção","Aderente")))</f>
        <v>Aderente</v>
      </c>
      <c r="BR15" s="25">
        <f>IF(OR(B15="",F15=""),"*",AY15/P15)</f>
        <v>1.1666666666666665</v>
      </c>
      <c r="BS15" s="25">
        <f>IF(OR(B15="",F15=""),"*",BA15/Q15)</f>
        <v>1</v>
      </c>
      <c r="BT15" s="280" t="str">
        <f t="shared" si="0"/>
        <v>OKOK</v>
      </c>
    </row>
    <row r="16" spans="1:76">
      <c r="A16" s="58" t="str">
        <f>D16&amp;B16</f>
        <v>LEÔNCIO (TF-526)45931</v>
      </c>
      <c r="B16" s="195">
        <v>45931</v>
      </c>
      <c r="C16" s="9">
        <f>IF(BS_CONTROLE[[#This Row],[DATA]]="","",WEEKNUM(BS_CONTROLE[[#This Row],[DATA]]))</f>
        <v>40</v>
      </c>
      <c r="D16" s="59" t="s">
        <v>310</v>
      </c>
      <c r="E16" s="156"/>
      <c r="F16" s="196" t="s">
        <v>194</v>
      </c>
      <c r="G16" s="10" t="str">
        <f>IF(D16="","*",VLOOKUP(F16,BS_ATIVIDADE[#All],3,FALSE))</f>
        <v>SOLDA</v>
      </c>
      <c r="H16" s="154" t="s">
        <v>1044</v>
      </c>
      <c r="I16" s="154" t="s">
        <v>11</v>
      </c>
      <c r="J16" s="45">
        <v>103</v>
      </c>
      <c r="K16" s="45">
        <v>2090</v>
      </c>
      <c r="L16" s="92" t="s">
        <v>11</v>
      </c>
      <c r="M16" s="18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16" s="18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16" s="154">
        <v>0.375</v>
      </c>
      <c r="P16" s="154">
        <v>6.25E-2</v>
      </c>
      <c r="Q16" s="92">
        <v>1</v>
      </c>
      <c r="R16" s="11" t="str">
        <f>IFERROR(_xlfn.XLOOKUP(F16, BS_ATIVIDADE[ATIVIDADE],BS_ATIVIDADE[UNIDADE] ), "*")</f>
        <v>Nº DE SOLDA</v>
      </c>
      <c r="S16" s="78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6" s="78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6" s="89" t="str">
        <f>IFERROR(_xlfn.XLOOKUP(J16, TabelaMap[SUB], TabelaMap[NOME SUB]), "ERRO")</f>
        <v xml:space="preserve"> OURO VERDE  -  LIGAÇÃO</v>
      </c>
      <c r="V16" s="230" t="s">
        <v>1250</v>
      </c>
      <c r="W16" s="197" t="s">
        <v>1261</v>
      </c>
      <c r="X16" s="256" t="s">
        <v>354</v>
      </c>
      <c r="Y16" s="174" t="s">
        <v>357</v>
      </c>
      <c r="Z16" s="174" t="s">
        <v>350</v>
      </c>
      <c r="AA16" s="92">
        <v>1</v>
      </c>
      <c r="AB16" s="78" t="s">
        <v>345</v>
      </c>
      <c r="AC16" s="78" t="s">
        <v>340</v>
      </c>
      <c r="AD16" s="197">
        <v>0.3125</v>
      </c>
      <c r="AE16" s="92" t="s">
        <v>11</v>
      </c>
      <c r="AF16" s="92" t="s">
        <v>11</v>
      </c>
      <c r="AG16" s="92" t="s">
        <v>11</v>
      </c>
      <c r="AH16" s="56"/>
      <c r="AI16" s="153" t="str">
        <f>IF(BS_CONTROLE[[#This Row],[Atividade]]=0, "-", BS_CONTROLE[[#This Row],[Atividade]])</f>
        <v>PDM - SOLDA</v>
      </c>
      <c r="AJ16" s="10" t="str">
        <f>IF(D16="","*",VLOOKUP(AI16,BS_ATIVIDADE[#All],3,FALSE))</f>
        <v>SOLDA</v>
      </c>
      <c r="AK16" s="146" t="str">
        <f>BS_CONTROLE[[#This Row],[Local - Partida]]</f>
        <v>PUD1</v>
      </c>
      <c r="AL16" s="146" t="str">
        <f>BS_CONTROLE[[#This Row],[Local - Encerramento]]</f>
        <v>-</v>
      </c>
      <c r="AM16" s="146" t="str">
        <f>BS_CONTROLE[[#This Row],[Entre - Estações]]</f>
        <v>K96-PUD</v>
      </c>
      <c r="AN16" s="146" t="str">
        <f>BS_CONTROLE[[#This Row],[SB]]</f>
        <v>K96PUD</v>
      </c>
      <c r="AO16" s="37">
        <f>BS_CONTROLE[[#This Row],[SUB]]</f>
        <v>103</v>
      </c>
      <c r="AP16" s="37">
        <f>BS_CONTROLE[[#This Row],[KM - Inicio]]</f>
        <v>2090</v>
      </c>
      <c r="AQ16" s="37" t="str">
        <f>BS_CONTROLE[[#This Row],[KM - Fim]]</f>
        <v>-</v>
      </c>
      <c r="AR16" s="46">
        <v>0.42291666666666666</v>
      </c>
      <c r="AS16" s="46">
        <v>0.45833333333333331</v>
      </c>
      <c r="AT16" s="46">
        <v>0.52083333333333337</v>
      </c>
      <c r="AU16" s="46"/>
      <c r="AV16" s="46"/>
      <c r="AW16" s="46"/>
      <c r="AX16" s="46"/>
      <c r="AY16" s="13">
        <f>IF(D16="","*",IFERROR(IF(ISODD(COUNT(AS16:AX16)),"ERRO",SUM((AT16-AS16),(AV16-AU16),(AX16-AW16))),"ERRO"))</f>
        <v>6.2500000000000056E-2</v>
      </c>
      <c r="AZ16" s="17"/>
      <c r="BA16" s="79">
        <v>2</v>
      </c>
      <c r="BB16" s="11" t="str">
        <f>IFERROR(_xlfn.XLOOKUP(AI16, BS_ATIVIDADE[ATIVIDADE],BS_ATIVIDADE[UNIDADE] ), "*")</f>
        <v>Nº DE SOLDA</v>
      </c>
      <c r="BC16" s="78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6" s="78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6" s="12" t="str">
        <f>IFERROR(_xlfn.XLOOKUP(AO16, TabelaMap[SUB], TabelaMap[NOME SUB]), "ERRO")</f>
        <v xml:space="preserve"> OURO VERDE  -  LIGAÇÃO</v>
      </c>
      <c r="BF16" s="18" t="str">
        <f>IF(BS_CONTROLE[[#This Row],[Responsavel pelo boletim]]=0, "-", BS_CONTROLE[[#This Row],[Responsavel pelo boletim]])</f>
        <v>Francisco</v>
      </c>
      <c r="BG16" s="22"/>
      <c r="BH16" s="23">
        <v>2</v>
      </c>
      <c r="BI16" s="23"/>
      <c r="BJ16" s="23" t="s">
        <v>1262</v>
      </c>
      <c r="BK16" s="23" t="s">
        <v>1263</v>
      </c>
      <c r="BL16" s="22"/>
      <c r="BM16" s="20" t="s">
        <v>378</v>
      </c>
      <c r="BN16" s="20" t="s">
        <v>378</v>
      </c>
      <c r="BO16" s="183" t="s">
        <v>378</v>
      </c>
      <c r="BP16" s="24"/>
      <c r="BQ16" s="14" t="str">
        <f>IF(AND(BR16&lt;1,BS16&lt;1),"Produção e Intervalo",IF(BR16&lt;1,"Intervalo",IF(BS16&lt;1,"Produção","Aderente")))</f>
        <v>Aderente</v>
      </c>
      <c r="BR16" s="25">
        <f>IF(OR(B16="",F16=""),"*",AY16/P16)</f>
        <v>1.0000000000000009</v>
      </c>
      <c r="BS16" s="25">
        <f>IF(OR(B16="",F16=""),"*",BA16/Q16)</f>
        <v>2</v>
      </c>
      <c r="BT16" s="280" t="str">
        <f t="shared" si="0"/>
        <v>OKOK</v>
      </c>
    </row>
    <row r="17" spans="1:72">
      <c r="A17" s="58" t="str">
        <f>D17&amp;B17</f>
        <v/>
      </c>
      <c r="B17" s="195"/>
      <c r="C17" s="9" t="str">
        <f>IF(BS_CONTROLE[[#This Row],[DATA]]="","",WEEKNUM(BS_CONTROLE[[#This Row],[DATA]]))</f>
        <v/>
      </c>
      <c r="D17" s="59"/>
      <c r="E17" s="156"/>
      <c r="F17" s="196"/>
      <c r="G17" s="10" t="str">
        <f>IF(D17="","*",VLOOKUP(F17,BS_ATIVIDADE[#All],3,FALSE))</f>
        <v>*</v>
      </c>
      <c r="H17" s="154"/>
      <c r="I17" s="154"/>
      <c r="J17" s="45"/>
      <c r="K17" s="45"/>
      <c r="L17" s="92"/>
      <c r="M17" s="18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" s="18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" s="154"/>
      <c r="P17" s="154"/>
      <c r="Q17" s="92"/>
      <c r="R17" s="11" t="str">
        <f>IFERROR(_xlfn.XLOOKUP(F17, BS_ATIVIDADE[ATIVIDADE],BS_ATIVIDADE[UNIDADE] ), "*")</f>
        <v>*</v>
      </c>
      <c r="S17" s="78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" s="78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" s="89" t="str">
        <f>IFERROR(_xlfn.XLOOKUP(J17, TabelaMap[SUB], TabelaMap[NOME SUB]), "ERRO")</f>
        <v>ERRO</v>
      </c>
      <c r="V17" s="230"/>
      <c r="W17" s="197"/>
      <c r="X17" s="59"/>
      <c r="Y17" s="174"/>
      <c r="Z17" s="174"/>
      <c r="AA17" s="155"/>
      <c r="AB17" s="78"/>
      <c r="AC17" s="78"/>
      <c r="AD17" s="197"/>
      <c r="AE17" s="92"/>
      <c r="AF17" s="92"/>
      <c r="AG17" s="92"/>
      <c r="AH17" s="56"/>
      <c r="AI17" s="153" t="str">
        <f>IF(BS_CONTROLE[[#This Row],[Atividade]]=0, "-", BS_CONTROLE[[#This Row],[Atividade]])</f>
        <v>-</v>
      </c>
      <c r="AJ17" s="10" t="str">
        <f>IF(D17="","*",VLOOKUP(AI17,BS_ATIVIDADE[#All],3,FALSE))</f>
        <v>*</v>
      </c>
      <c r="AK17" s="146">
        <f>BS_CONTROLE[[#This Row],[Local - Partida]]</f>
        <v>0</v>
      </c>
      <c r="AL17" s="146">
        <f>BS_CONTROLE[[#This Row],[Local - Encerramento]]</f>
        <v>0</v>
      </c>
      <c r="AM17" s="146" t="str">
        <f>BS_CONTROLE[[#This Row],[Entre - Estações]]</f>
        <v>-</v>
      </c>
      <c r="AN17" s="146" t="str">
        <f>BS_CONTROLE[[#This Row],[SB]]</f>
        <v>-</v>
      </c>
      <c r="AO17" s="37">
        <f>BS_CONTROLE[[#This Row],[SUB]]</f>
        <v>0</v>
      </c>
      <c r="AP17" s="37">
        <f>BS_CONTROLE[[#This Row],[KM - Inicio]]</f>
        <v>0</v>
      </c>
      <c r="AQ17" s="37">
        <f>BS_CONTROLE[[#This Row],[KM - Fim]]</f>
        <v>0</v>
      </c>
      <c r="AR17" s="46"/>
      <c r="AS17" s="46"/>
      <c r="AT17" s="46"/>
      <c r="AU17" s="46"/>
      <c r="AV17" s="46"/>
      <c r="AW17" s="46"/>
      <c r="AX17" s="46"/>
      <c r="AY17" s="13" t="str">
        <f>IF(D17="","*",IFERROR(IF(ISODD(COUNT(AS17:AX17)),"ERRO",SUM((AT17-AS17),(AV17-AU17),(AX17-AW17))),"ERRO"))</f>
        <v>*</v>
      </c>
      <c r="AZ17" s="17"/>
      <c r="BA17" s="79"/>
      <c r="BB17" s="11" t="str">
        <f>IFERROR(_xlfn.XLOOKUP(AI17, BS_ATIVIDADE[ATIVIDADE],BS_ATIVIDADE[UNIDADE] ), "*")</f>
        <v>*</v>
      </c>
      <c r="BC17" s="78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" s="78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" s="12" t="str">
        <f>IFERROR(_xlfn.XLOOKUP(AO17, TabelaMap[SUB], TabelaMap[NOME SUB]), "ERRO")</f>
        <v>ERRO</v>
      </c>
      <c r="BF17" s="18" t="str">
        <f>IF(BS_CONTROLE[[#This Row],[Responsavel pelo boletim]]=0, "-", BS_CONTROLE[[#This Row],[Responsavel pelo boletim]])</f>
        <v>-</v>
      </c>
      <c r="BG17" s="22"/>
      <c r="BH17" s="23"/>
      <c r="BI17" s="23"/>
      <c r="BJ17" s="23"/>
      <c r="BK17" s="23"/>
      <c r="BL17" s="22"/>
      <c r="BM17" s="20"/>
      <c r="BN17" s="20"/>
      <c r="BO17" s="183"/>
      <c r="BP17" s="24"/>
      <c r="BQ17" s="14" t="str">
        <f>IF(AND(BR17&lt;1,BS17&lt;1),"Produção e Intervalo",IF(BR17&lt;1,"Intervalo",IF(BS17&lt;1,"Produção","Aderente")))</f>
        <v>Aderente</v>
      </c>
      <c r="BR17" s="25" t="str">
        <f>IF(OR(B17="",F17=""),"*",AY17/P17)</f>
        <v>*</v>
      </c>
      <c r="BS17" s="25" t="str">
        <f>IF(OR(B17="",F17=""),"*",BA17/Q17)</f>
        <v>*</v>
      </c>
      <c r="BT17" s="280" t="str">
        <f t="shared" si="0"/>
        <v/>
      </c>
    </row>
    <row r="18" spans="1:72">
      <c r="A18" s="58" t="str">
        <f>D18&amp;B18</f>
        <v>W7145932</v>
      </c>
      <c r="B18" s="195">
        <v>45932</v>
      </c>
      <c r="C18" s="9">
        <f>IF(BS_CONTROLE[[#This Row],[DATA]]="","",WEEKNUM(BS_CONTROLE[[#This Row],[DATA]]))</f>
        <v>40</v>
      </c>
      <c r="D18" s="59" t="s">
        <v>236</v>
      </c>
      <c r="E18" s="156"/>
      <c r="F18" s="196" t="s">
        <v>25</v>
      </c>
      <c r="G18" s="10" t="str">
        <f>IF(D18="","*",VLOOKUP(F18,BS_ATIVIDADE[#All],3,FALSE))</f>
        <v>OUTROS</v>
      </c>
      <c r="H18" s="154" t="s">
        <v>1217</v>
      </c>
      <c r="I18" s="154" t="s">
        <v>682</v>
      </c>
      <c r="J18" s="45">
        <v>98</v>
      </c>
      <c r="K18" s="45">
        <v>752.38</v>
      </c>
      <c r="L18" s="92" t="s">
        <v>11</v>
      </c>
      <c r="M18" s="255" t="s">
        <v>1218</v>
      </c>
      <c r="N18" s="255" t="s">
        <v>1219</v>
      </c>
      <c r="O18" s="154">
        <v>0.79166666666666663</v>
      </c>
      <c r="P18" s="154">
        <v>4.1666666666666664E-2</v>
      </c>
      <c r="Q18" s="92">
        <v>1</v>
      </c>
      <c r="R18" s="11" t="str">
        <f>IFERROR(_xlfn.XLOOKUP(F18, BS_ATIVIDADE[ATIVIDADE],BS_ATIVIDADE[UNIDADE] ), "*")</f>
        <v>BINÁRIO</v>
      </c>
      <c r="S18" s="78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8" s="78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8" s="89" t="str">
        <f>IFERROR(_xlfn.XLOOKUP(J18, TabelaMap[SUB], TabelaMap[NOME SUB]), "ERRO")</f>
        <v xml:space="preserve"> ALTO ARAGUAIA  -  RONDONOPOLIS</v>
      </c>
      <c r="V18" s="230" t="s">
        <v>1220</v>
      </c>
      <c r="W18" s="197" t="s">
        <v>1221</v>
      </c>
      <c r="X18" s="59" t="s">
        <v>349</v>
      </c>
      <c r="Y18" s="174" t="s">
        <v>348</v>
      </c>
      <c r="Z18" s="174" t="s">
        <v>350</v>
      </c>
      <c r="AA18" s="155">
        <v>1</v>
      </c>
      <c r="AB18" s="78" t="s">
        <v>345</v>
      </c>
      <c r="AC18" s="78" t="s">
        <v>11</v>
      </c>
      <c r="AD18" s="197">
        <v>0.75</v>
      </c>
      <c r="AE18" s="92">
        <v>9045</v>
      </c>
      <c r="AF18" s="92">
        <v>9047</v>
      </c>
      <c r="AG18" s="92" t="s">
        <v>11</v>
      </c>
      <c r="AH18" s="56"/>
      <c r="AI18" s="153" t="str">
        <f>IF(BS_CONTROLE[[#This Row],[Atividade]]=0, "-", BS_CONTROLE[[#This Row],[Atividade]])</f>
        <v>DESLOCAMENTO</v>
      </c>
      <c r="AJ18" s="10" t="str">
        <f>IF(D18="","*",VLOOKUP(AI18,BS_ATIVIDADE[#All],3,FALSE))</f>
        <v>OUTROS</v>
      </c>
      <c r="AK18" s="146" t="str">
        <f>BS_CONTROLE[[#This Row],[Local - Partida]]</f>
        <v>752RVD</v>
      </c>
      <c r="AL18" s="146" t="str">
        <f>BS_CONTROLE[[#This Row],[Local - Encerramento]]</f>
        <v>TGR2</v>
      </c>
      <c r="AM18" s="146" t="str">
        <f>BS_CONTROLE[[#This Row],[Entre - Estações]]</f>
        <v>RVD-TAG</v>
      </c>
      <c r="AN18" s="146" t="str">
        <f>BS_CONTROLE[[#This Row],[SB]]</f>
        <v>RVDTAG</v>
      </c>
      <c r="AO18" s="37">
        <f>BS_CONTROLE[[#This Row],[SUB]]</f>
        <v>98</v>
      </c>
      <c r="AP18" s="37">
        <f>BS_CONTROLE[[#This Row],[KM - Inicio]]</f>
        <v>752.38</v>
      </c>
      <c r="AQ18" s="37" t="str">
        <f>BS_CONTROLE[[#This Row],[KM - Fim]]</f>
        <v>-</v>
      </c>
      <c r="AR18" s="46">
        <v>0.78819444444444442</v>
      </c>
      <c r="AS18" s="46">
        <v>0</v>
      </c>
      <c r="AT18" s="46">
        <v>4.1666666666666664E-2</v>
      </c>
      <c r="AU18" s="46"/>
      <c r="AV18" s="46"/>
      <c r="AW18" s="46"/>
      <c r="AX18" s="46"/>
      <c r="AY18" s="13">
        <f>IF(D18="","*",IFERROR(IF(ISODD(COUNT(AS18:AX18)),"ERRO",SUM((AT18-AS18),(AV18-AU18),(AX18-AW18))),"ERRO"))</f>
        <v>4.1666666666666664E-2</v>
      </c>
      <c r="AZ18" s="17"/>
      <c r="BA18" s="79">
        <v>1</v>
      </c>
      <c r="BB18" s="11" t="str">
        <f>IFERROR(_xlfn.XLOOKUP(AI18, BS_ATIVIDADE[ATIVIDADE],BS_ATIVIDADE[UNIDADE] ), "*")</f>
        <v>BINÁRIO</v>
      </c>
      <c r="BC18" s="78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8" s="78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8" s="12" t="str">
        <f>IFERROR(_xlfn.XLOOKUP(AO18, TabelaMap[SUB], TabelaMap[NOME SUB]), "ERRO")</f>
        <v xml:space="preserve"> ALTO ARAGUAIA  -  RONDONOPOLIS</v>
      </c>
      <c r="BF18" s="18" t="str">
        <f>IF(BS_CONTROLE[[#This Row],[Responsavel pelo boletim]]=0, "-", BS_CONTROLE[[#This Row],[Responsavel pelo boletim]])</f>
        <v xml:space="preserve">Marcelo </v>
      </c>
      <c r="BG18" s="22"/>
      <c r="BH18" s="23">
        <v>1</v>
      </c>
      <c r="BI18" s="23"/>
      <c r="BJ18" s="198" t="s">
        <v>1222</v>
      </c>
      <c r="BK18" s="198" t="s">
        <v>1222</v>
      </c>
      <c r="BL18" s="22"/>
      <c r="BM18" s="20" t="s">
        <v>378</v>
      </c>
      <c r="BN18" s="20" t="s">
        <v>378</v>
      </c>
      <c r="BO18" s="183" t="s">
        <v>378</v>
      </c>
      <c r="BP18" s="24"/>
      <c r="BQ18" s="14" t="str">
        <f>IF(AND(BR18&lt;1,BS18&lt;1),"Produção e Intervalo",IF(BR18&lt;1,"Intervalo",IF(BS18&lt;1,"Produção","Aderente")))</f>
        <v>Aderente</v>
      </c>
      <c r="BR18" s="25">
        <f>IF(OR(B18="",F18=""),"*",AY18/P18)</f>
        <v>1</v>
      </c>
      <c r="BS18" s="25">
        <f>IF(OR(B18="",F18=""),"*",BA18/Q18)</f>
        <v>1</v>
      </c>
      <c r="BT18" s="280" t="str">
        <f t="shared" si="0"/>
        <v>OKOK</v>
      </c>
    </row>
    <row r="19" spans="1:72">
      <c r="A19" s="58" t="str">
        <f>D19&amp;B19</f>
        <v>W7045932</v>
      </c>
      <c r="B19" s="195">
        <v>45932</v>
      </c>
      <c r="C19" s="9">
        <f>IF(BS_CONTROLE[[#This Row],[DATA]]="","",WEEKNUM(BS_CONTROLE[[#This Row],[DATA]]))</f>
        <v>40</v>
      </c>
      <c r="D19" s="59" t="s">
        <v>235</v>
      </c>
      <c r="E19" s="156"/>
      <c r="F19" s="196" t="s">
        <v>207</v>
      </c>
      <c r="G19" s="10" t="str">
        <f>IF(D19="","*",VLOOKUP(F19,BS_ATIVIDADE[#All],3,FALSE))</f>
        <v>OUTROS</v>
      </c>
      <c r="H19" s="154" t="s">
        <v>570</v>
      </c>
      <c r="I19" s="154" t="s">
        <v>570</v>
      </c>
      <c r="J19" s="45">
        <v>98</v>
      </c>
      <c r="K19" s="45">
        <v>666</v>
      </c>
      <c r="L19" s="92" t="s">
        <v>11</v>
      </c>
      <c r="M19" s="240" t="str" cm="1">
        <f t="array" ref="M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19" s="240" t="str" cm="1">
        <f t="array" ref="N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19" s="154">
        <v>0.375</v>
      </c>
      <c r="P19" s="154">
        <v>4.1666666666666664E-2</v>
      </c>
      <c r="Q19" s="92">
        <v>1</v>
      </c>
      <c r="R19" s="11" t="str">
        <f>IFERROR(_xlfn.XLOOKUP(F19, BS_ATIVIDADE[ATIVIDADE],BS_ATIVIDADE[UNIDADE] ), "*")</f>
        <v>BINÁRIO</v>
      </c>
      <c r="S19" s="78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9" s="78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9" s="89" t="str">
        <f>IFERROR(_xlfn.XLOOKUP(J19, TabelaMap[SUB], TabelaMap[NOME SUB]), "ERRO")</f>
        <v xml:space="preserve"> ALTO ARAGUAIA  -  RONDONOPOLIS</v>
      </c>
      <c r="V19" s="230" t="s">
        <v>1230</v>
      </c>
      <c r="W19" s="197" t="s">
        <v>1264</v>
      </c>
      <c r="X19" s="59" t="s">
        <v>354</v>
      </c>
      <c r="Y19" s="174" t="s">
        <v>357</v>
      </c>
      <c r="Z19" s="174" t="s">
        <v>359</v>
      </c>
      <c r="AA19" s="155">
        <v>2</v>
      </c>
      <c r="AB19" s="78" t="s">
        <v>345</v>
      </c>
      <c r="AC19" s="78" t="s">
        <v>340</v>
      </c>
      <c r="AD19" s="197">
        <v>0.33333333333333331</v>
      </c>
      <c r="AE19" s="92">
        <v>9346</v>
      </c>
      <c r="AF19" s="92">
        <v>9372</v>
      </c>
      <c r="AG19" s="92">
        <v>11</v>
      </c>
      <c r="AH19" s="56"/>
      <c r="AI19" s="153" t="str">
        <f>IF(BS_CONTROLE[[#This Row],[Atividade]]=0, "-", BS_CONTROLE[[#This Row],[Atividade]])</f>
        <v>RECOLHIMENTO DE MATERIAL</v>
      </c>
      <c r="AJ19" s="10" t="str">
        <f>IF(D19="","*",VLOOKUP(AI19,BS_ATIVIDADE[#All],3,FALSE))</f>
        <v>OUTROS</v>
      </c>
      <c r="AK19" s="146" t="str">
        <f>BS_CONTROLE[[#This Row],[Local - Partida]]</f>
        <v>TIQ2</v>
      </c>
      <c r="AL19" s="146" t="str">
        <f>BS_CONTROLE[[#This Row],[Local - Encerramento]]</f>
        <v>TIQ2</v>
      </c>
      <c r="AM19" s="146" t="str">
        <f>BS_CONTROLE[[#This Row],[Entre - Estações]]</f>
        <v>TBS-TAL</v>
      </c>
      <c r="AN19" s="146" t="str">
        <f>BS_CONTROLE[[#This Row],[SB]]</f>
        <v>TBS671</v>
      </c>
      <c r="AO19" s="37">
        <f>BS_CONTROLE[[#This Row],[SUB]]</f>
        <v>98</v>
      </c>
      <c r="AP19" s="37">
        <f>BS_CONTROLE[[#This Row],[KM - Inicio]]</f>
        <v>666</v>
      </c>
      <c r="AQ19" s="37" t="str">
        <f>BS_CONTROLE[[#This Row],[KM - Fim]]</f>
        <v>-</v>
      </c>
      <c r="AR19" s="46">
        <v>0</v>
      </c>
      <c r="AS19" s="46">
        <v>0</v>
      </c>
      <c r="AT19" s="46">
        <v>0</v>
      </c>
      <c r="AU19" s="46"/>
      <c r="AV19" s="46"/>
      <c r="AW19" s="46"/>
      <c r="AX19" s="46"/>
      <c r="AY19" s="13">
        <f>IF(D19="","*",IFERROR(IF(ISODD(COUNT(AS19:AX19)),"ERRO",SUM((AT19-AS19),(AV19-AU19),(AX19-AW19))),"ERRO"))</f>
        <v>0</v>
      </c>
      <c r="AZ19" s="17"/>
      <c r="BA19" s="79">
        <v>0</v>
      </c>
      <c r="BB19" s="11" t="str">
        <f>IFERROR(_xlfn.XLOOKUP(AI19, BS_ATIVIDADE[ATIVIDADE],BS_ATIVIDADE[UNIDADE] ), "*")</f>
        <v>BINÁRIO</v>
      </c>
      <c r="BC19" s="78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9" s="78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9" s="12" t="str">
        <f>IFERROR(_xlfn.XLOOKUP(AO19, TabelaMap[SUB], TabelaMap[NOME SUB]), "ERRO")</f>
        <v xml:space="preserve"> ALTO ARAGUAIA  -  RONDONOPOLIS</v>
      </c>
      <c r="BF19" s="18" t="str">
        <f>IF(BS_CONTROLE[[#This Row],[Responsavel pelo boletim]]=0, "-", BS_CONTROLE[[#This Row],[Responsavel pelo boletim]])</f>
        <v>Carlos</v>
      </c>
      <c r="BG19" s="22"/>
      <c r="BH19" s="23">
        <v>0</v>
      </c>
      <c r="BI19" s="23"/>
      <c r="BJ19" s="198" t="s">
        <v>1265</v>
      </c>
      <c r="BK19" s="198" t="s">
        <v>1266</v>
      </c>
      <c r="BL19" s="22"/>
      <c r="BM19" s="20" t="s">
        <v>384</v>
      </c>
      <c r="BN19" s="20" t="s">
        <v>384</v>
      </c>
      <c r="BO19" s="183" t="s">
        <v>384</v>
      </c>
      <c r="BP19" s="198" t="s">
        <v>1265</v>
      </c>
      <c r="BQ19" s="14" t="str">
        <f>IF(AND(BR19&lt;1,BS19&lt;1),"Produção e Intervalo",IF(BR19&lt;1,"Intervalo",IF(BS19&lt;1,"Produção","Aderente")))</f>
        <v>Produção e Intervalo</v>
      </c>
      <c r="BR19" s="25">
        <f>IF(OR(B19="",F19=""),"*",AY19/P19)</f>
        <v>0</v>
      </c>
      <c r="BS19" s="25">
        <f>IF(OR(B19="",F19=""),"*",BA19/Q19)</f>
        <v>0</v>
      </c>
      <c r="BT19" s="280" t="str">
        <f>IF(BN19="","",SUBSTITUTE(BM19," ","")&amp;SUBSTITUTE(BN19," ",""))</f>
        <v>SemOportunidadeSemOportunidade</v>
      </c>
    </row>
    <row r="20" spans="1:72">
      <c r="A20" s="58" t="str">
        <f>D20&amp;B20</f>
        <v>BRUNO (TF-525)45932</v>
      </c>
      <c r="B20" s="195">
        <v>45932</v>
      </c>
      <c r="C20" s="9">
        <f>IF(BS_CONTROLE[[#This Row],[DATA]]="","",WEEKNUM(BS_CONTROLE[[#This Row],[DATA]]))</f>
        <v>40</v>
      </c>
      <c r="D20" s="59" t="s">
        <v>262</v>
      </c>
      <c r="E20" s="156"/>
      <c r="F20" s="196" t="s">
        <v>194</v>
      </c>
      <c r="G20" s="10" t="str">
        <f>IF(D20="","*",VLOOKUP(F20,BS_ATIVIDADE[#All],3,FALSE))</f>
        <v>SOLDA</v>
      </c>
      <c r="H20" s="154" t="s">
        <v>558</v>
      </c>
      <c r="I20" s="154" t="s">
        <v>11</v>
      </c>
      <c r="J20" s="45">
        <v>98</v>
      </c>
      <c r="K20" s="45">
        <v>596.28599999999994</v>
      </c>
      <c r="L20" s="92" t="s">
        <v>11</v>
      </c>
      <c r="M20" s="254" t="s">
        <v>1224</v>
      </c>
      <c r="N20" s="254" t="s">
        <v>1225</v>
      </c>
      <c r="O20" s="154">
        <v>0.375</v>
      </c>
      <c r="P20" s="154">
        <v>6.25E-2</v>
      </c>
      <c r="Q20" s="92">
        <v>1</v>
      </c>
      <c r="R20" s="11" t="str">
        <f>IFERROR(_xlfn.XLOOKUP(F20, BS_ATIVIDADE[ATIVIDADE],BS_ATIVIDADE[UNIDADE] ), "*")</f>
        <v>Nº DE SOLDA</v>
      </c>
      <c r="S20" s="78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0" s="78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20" s="89" t="str">
        <f>IFERROR(_xlfn.XLOOKUP(J20, TabelaMap[SUB], TabelaMap[NOME SUB]), "ERRO")</f>
        <v xml:space="preserve"> ALTO ARAGUAIA  -  RONDONOPOLIS</v>
      </c>
      <c r="V20" s="230" t="s">
        <v>1226</v>
      </c>
      <c r="W20" s="197" t="s">
        <v>1227</v>
      </c>
      <c r="X20" s="59" t="s">
        <v>354</v>
      </c>
      <c r="Y20" s="174" t="s">
        <v>357</v>
      </c>
      <c r="Z20" s="174" t="s">
        <v>355</v>
      </c>
      <c r="AA20" s="155" t="s">
        <v>11</v>
      </c>
      <c r="AB20" s="78" t="s">
        <v>11</v>
      </c>
      <c r="AC20" s="78" t="s">
        <v>11</v>
      </c>
      <c r="AD20" s="197" t="s">
        <v>11</v>
      </c>
      <c r="AE20" s="92" t="s">
        <v>11</v>
      </c>
      <c r="AF20" s="92" t="s">
        <v>11</v>
      </c>
      <c r="AG20" s="92" t="s">
        <v>11</v>
      </c>
      <c r="AH20" s="56"/>
      <c r="AI20" s="153" t="str">
        <f>IF(BS_CONTROLE[[#This Row],[Atividade]]=0, "-", BS_CONTROLE[[#This Row],[Atividade]])</f>
        <v>PDM - SOLDA</v>
      </c>
      <c r="AJ20" s="10" t="str">
        <f>IF(D20="","*",VLOOKUP(AI20,BS_ATIVIDADE[#All],3,FALSE))</f>
        <v>SOLDA</v>
      </c>
      <c r="AK20" s="146" t="s">
        <v>11</v>
      </c>
      <c r="AL20" s="146" t="str">
        <f>BS_CONTROLE[[#This Row],[Local - Encerramento]]</f>
        <v>-</v>
      </c>
      <c r="AM20" s="146" t="s">
        <v>599</v>
      </c>
      <c r="AN20" s="146" t="s">
        <v>599</v>
      </c>
      <c r="AO20" s="37">
        <f>BS_CONTROLE[[#This Row],[SUB]]</f>
        <v>98</v>
      </c>
      <c r="AP20" s="37">
        <v>754</v>
      </c>
      <c r="AQ20" s="37" t="str">
        <f>BS_CONTROLE[[#This Row],[KM - Fim]]</f>
        <v>-</v>
      </c>
      <c r="AR20" s="46">
        <v>0.33333333333333331</v>
      </c>
      <c r="AS20" s="46">
        <v>0.35416666666666669</v>
      </c>
      <c r="AT20" s="46">
        <v>0.41666666666666669</v>
      </c>
      <c r="AU20" s="46"/>
      <c r="AV20" s="46"/>
      <c r="AW20" s="46"/>
      <c r="AX20" s="46"/>
      <c r="AY20" s="13">
        <f>IF(D20="","*",IFERROR(IF(ISODD(COUNT(AS20:AX20)),"ERRO",SUM((AT20-AS20),(AV20-AU20),(AX20-AW20))),"ERRO"))</f>
        <v>6.25E-2</v>
      </c>
      <c r="AZ20" s="17"/>
      <c r="BA20" s="79">
        <v>1</v>
      </c>
      <c r="BB20" s="11" t="str">
        <f>IFERROR(_xlfn.XLOOKUP(AI20, BS_ATIVIDADE[ATIVIDADE],BS_ATIVIDADE[UNIDADE] ), "*")</f>
        <v>Nº DE SOLDA</v>
      </c>
      <c r="BC20" s="78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0" s="78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20" s="12" t="str">
        <f>IFERROR(_xlfn.XLOOKUP(AO20, TabelaMap[SUB], TabelaMap[NOME SUB]), "ERRO")</f>
        <v xml:space="preserve"> ALTO ARAGUAIA  -  RONDONOPOLIS</v>
      </c>
      <c r="BF20" s="18" t="str">
        <f>IF(BS_CONTROLE[[#This Row],[Responsavel pelo boletim]]=0, "-", BS_CONTROLE[[#This Row],[Responsavel pelo boletim]])</f>
        <v>Bruno</v>
      </c>
      <c r="BG20" s="22"/>
      <c r="BH20" s="23">
        <v>2</v>
      </c>
      <c r="BI20" s="23"/>
      <c r="BJ20" s="23" t="s">
        <v>1267</v>
      </c>
      <c r="BK20" s="23" t="s">
        <v>1268</v>
      </c>
      <c r="BL20" s="22"/>
      <c r="BM20" s="20" t="s">
        <v>374</v>
      </c>
      <c r="BN20" s="20" t="s">
        <v>404</v>
      </c>
      <c r="BO20" s="183" t="s">
        <v>456</v>
      </c>
      <c r="BP20" s="23" t="s">
        <v>1268</v>
      </c>
      <c r="BQ20" s="14" t="str">
        <f>IF(AND(BR20&lt;1,BS20&lt;1),"Produção e Intervalo",IF(BR20&lt;1,"Intervalo",IF(BS20&lt;1,"Produção","Aderente")))</f>
        <v>Aderente</v>
      </c>
      <c r="BR20" s="25">
        <f>IF(OR(B20="",F20=""),"*",AY20/P20)</f>
        <v>1</v>
      </c>
      <c r="BS20" s="25">
        <f>IF(OR(B20="",F20=""),"*",BA20/Q20)</f>
        <v>1</v>
      </c>
      <c r="BT20" s="280" t="str">
        <f>IF(BN20="","",SUBSTITUTE(BM20," ","")&amp;SUBSTITUTE(BN20," ",""))</f>
        <v>SuperExecução</v>
      </c>
    </row>
    <row r="21" spans="1:72">
      <c r="A21" s="58" t="str">
        <f>D21&amp;B21</f>
        <v>V8045932</v>
      </c>
      <c r="B21" s="195">
        <v>45932</v>
      </c>
      <c r="C21" s="9">
        <f>IF(BS_CONTROLE[[#This Row],[DATA]]="","",WEEKNUM(BS_CONTROLE[[#This Row],[DATA]]))</f>
        <v>40</v>
      </c>
      <c r="D21" s="59" t="s">
        <v>200</v>
      </c>
      <c r="E21" s="156"/>
      <c r="F21" s="196" t="s">
        <v>214</v>
      </c>
      <c r="G21" s="10" t="str">
        <f>IF(D21="","*",VLOOKUP(F21,BS_ATIVIDADE[#All],3,FALSE))</f>
        <v>OUTROS</v>
      </c>
      <c r="H21" s="154" t="s">
        <v>681</v>
      </c>
      <c r="I21" s="154" t="s">
        <v>657</v>
      </c>
      <c r="J21" s="45">
        <v>74</v>
      </c>
      <c r="K21" s="45">
        <v>501</v>
      </c>
      <c r="L21" s="92" t="s">
        <v>11</v>
      </c>
      <c r="M21" s="240" t="s">
        <v>1269</v>
      </c>
      <c r="N21" s="240" t="s">
        <v>1270</v>
      </c>
      <c r="O21" s="154">
        <v>0.54166666666666663</v>
      </c>
      <c r="P21" s="154">
        <v>4.1666666666666664E-2</v>
      </c>
      <c r="Q21" s="92">
        <v>1</v>
      </c>
      <c r="R21" s="11" t="str">
        <f>IFERROR(_xlfn.XLOOKUP(F21, BS_ATIVIDADE[ATIVIDADE],BS_ATIVIDADE[UNIDADE] ), "*")</f>
        <v>BINÁRIO</v>
      </c>
      <c r="S21" s="78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1" s="78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1" s="89" t="str">
        <f>IFERROR(_xlfn.XLOOKUP(J21, TabelaMap[SUB], TabelaMap[NOME SUB]), "ERRO")</f>
        <v xml:space="preserve"> MARCO INICIAL  -  ALTO ARAGUAIA</v>
      </c>
      <c r="V21" s="230" t="s">
        <v>1271</v>
      </c>
      <c r="W21" s="197" t="s">
        <v>1272</v>
      </c>
      <c r="X21" s="59" t="s">
        <v>354</v>
      </c>
      <c r="Y21" s="174" t="s">
        <v>357</v>
      </c>
      <c r="Z21" s="174" t="s">
        <v>359</v>
      </c>
      <c r="AA21" s="155">
        <v>1</v>
      </c>
      <c r="AB21" s="78" t="s">
        <v>345</v>
      </c>
      <c r="AC21" s="78" t="s">
        <v>340</v>
      </c>
      <c r="AD21" s="197">
        <v>0.5</v>
      </c>
      <c r="AE21" s="92" t="s">
        <v>11</v>
      </c>
      <c r="AF21" s="92"/>
      <c r="AG21" s="92" t="s">
        <v>11</v>
      </c>
      <c r="AH21" s="56"/>
      <c r="AI21" s="153" t="str">
        <f>IF(BS_CONTROLE[[#This Row],[Atividade]]=0, "-", BS_CONTROLE[[#This Row],[Atividade]])</f>
        <v>INSPEÇÃO RIV</v>
      </c>
      <c r="AJ21" s="10" t="str">
        <f>IF(D21="","*",VLOOKUP(AI21,BS_ATIVIDADE[#All],3,FALSE))</f>
        <v>OUTROS</v>
      </c>
      <c r="AK21" s="146" t="str">
        <f>BS_CONTROLE[[#This Row],[Local - Partida]]</f>
        <v>TGR1</v>
      </c>
      <c r="AL21" s="146" t="str">
        <f>BS_CONTROLE[[#This Row],[Local - Encerramento]]</f>
        <v>TOM2</v>
      </c>
      <c r="AM21" s="146" t="str">
        <f>BS_CONTROLE[[#This Row],[Entre - Estações]]</f>
        <v>TGR-TOM</v>
      </c>
      <c r="AN21" s="146" t="str">
        <f>BS_CONTROLE[[#This Row],[SB]]</f>
        <v>TGRTOM</v>
      </c>
      <c r="AO21" s="37">
        <f>BS_CONTROLE[[#This Row],[SUB]]</f>
        <v>74</v>
      </c>
      <c r="AP21" s="37">
        <f>BS_CONTROLE[[#This Row],[KM - Inicio]]</f>
        <v>501</v>
      </c>
      <c r="AQ21" s="37" t="str">
        <f>BS_CONTROLE[[#This Row],[KM - Fim]]</f>
        <v>-</v>
      </c>
      <c r="AR21" s="46">
        <v>0</v>
      </c>
      <c r="AS21" s="46">
        <v>0</v>
      </c>
      <c r="AT21" s="46">
        <v>0</v>
      </c>
      <c r="AU21" s="46"/>
      <c r="AV21" s="46"/>
      <c r="AW21" s="46"/>
      <c r="AX21" s="46"/>
      <c r="AY21" s="13">
        <f>IF(D21="","*",IFERROR(IF(ISODD(COUNT(AS21:AX21)),"ERRO",SUM((AT21-AS21),(AV21-AU21),(AX21-AW21))),"ERRO"))</f>
        <v>0</v>
      </c>
      <c r="AZ21" s="17"/>
      <c r="BA21" s="79">
        <v>0</v>
      </c>
      <c r="BB21" s="11" t="str">
        <f>IFERROR(_xlfn.XLOOKUP(AI21, BS_ATIVIDADE[ATIVIDADE],BS_ATIVIDADE[UNIDADE] ), "*")</f>
        <v>BINÁRIO</v>
      </c>
      <c r="BC21" s="78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1" s="78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1" s="12" t="str">
        <f>IFERROR(_xlfn.XLOOKUP(AO21, TabelaMap[SUB], TabelaMap[NOME SUB]), "ERRO")</f>
        <v xml:space="preserve"> MARCO INICIAL  -  ALTO ARAGUAIA</v>
      </c>
      <c r="BF21" s="18" t="str">
        <f>IF(BS_CONTROLE[[#This Row],[Responsavel pelo boletim]]=0, "-", BS_CONTROLE[[#This Row],[Responsavel pelo boletim]])</f>
        <v xml:space="preserve">Fernanda </v>
      </c>
      <c r="BG21" s="22"/>
      <c r="BH21" s="23">
        <v>0</v>
      </c>
      <c r="BI21" s="23"/>
      <c r="BJ21" s="23" t="s">
        <v>1273</v>
      </c>
      <c r="BK21" s="23" t="s">
        <v>1274</v>
      </c>
      <c r="BL21" s="22"/>
      <c r="BM21" s="20" t="s">
        <v>382</v>
      </c>
      <c r="BN21" s="20" t="s">
        <v>389</v>
      </c>
      <c r="BO21" s="183" t="s">
        <v>486</v>
      </c>
      <c r="BP21" s="23" t="s">
        <v>1273</v>
      </c>
      <c r="BQ21" s="14" t="str">
        <f>IF(AND(BR21&lt;1,BS21&lt;1),"Produção e Intervalo",IF(BR21&lt;1,"Intervalo",IF(BS21&lt;1,"Produção","Aderente")))</f>
        <v>Produção e Intervalo</v>
      </c>
      <c r="BR21" s="25">
        <f>IF(OR(B21="",F21=""),"*",AY21/P21)</f>
        <v>0</v>
      </c>
      <c r="BS21" s="25">
        <f>IF(OR(B21="",F21=""),"*",BA21/Q21)</f>
        <v>0</v>
      </c>
      <c r="BT21" s="280" t="str">
        <f>IF(BN21="","",SUBSTITUTE(BM21," ","")&amp;SUBSTITUTE(BN21," ",""))</f>
        <v>EngenhariaOperação</v>
      </c>
    </row>
    <row r="22" spans="1:72">
      <c r="A22" s="58" t="str">
        <f>D22&amp;B22</f>
        <v>E1445932</v>
      </c>
      <c r="B22" s="195">
        <v>45932</v>
      </c>
      <c r="C22" s="9">
        <f>IF(BS_CONTROLE[[#This Row],[DATA]]="","",WEEKNUM(BS_CONTROLE[[#This Row],[DATA]]))</f>
        <v>40</v>
      </c>
      <c r="D22" s="59" t="s">
        <v>150</v>
      </c>
      <c r="E22" s="156"/>
      <c r="F22" s="196" t="s">
        <v>108</v>
      </c>
      <c r="G22" s="10" t="str">
        <f>IF(D22="","*",VLOOKUP(F22,BS_ATIVIDADE[#All],3,FALSE))</f>
        <v>MECANIZAÇÃO - ESMERILHADORA</v>
      </c>
      <c r="H22" s="154" t="s">
        <v>682</v>
      </c>
      <c r="I22" s="154" t="s">
        <v>570</v>
      </c>
      <c r="J22" s="45">
        <v>74</v>
      </c>
      <c r="K22" s="45">
        <v>501</v>
      </c>
      <c r="L22" s="92" t="s">
        <v>11</v>
      </c>
      <c r="M22" s="18" t="s">
        <v>1275</v>
      </c>
      <c r="N22" s="18" t="s">
        <v>1276</v>
      </c>
      <c r="O22" s="154">
        <v>0.875</v>
      </c>
      <c r="P22" s="154">
        <v>4.1666666666666664E-2</v>
      </c>
      <c r="Q22" s="92">
        <v>20000</v>
      </c>
      <c r="R22" s="11" t="str">
        <f>IFERROR(_xlfn.XLOOKUP(F22, BS_ATIVIDADE[ATIVIDADE],BS_ATIVIDADE[UNIDADE] ), "*")</f>
        <v>M</v>
      </c>
      <c r="S22" s="78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2" s="78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2" s="89" t="str">
        <f>IFERROR(_xlfn.XLOOKUP(J22, TabelaMap[SUB], TabelaMap[NOME SUB]), "ERRO")</f>
        <v xml:space="preserve"> MARCO INICIAL  -  ALTO ARAGUAIA</v>
      </c>
      <c r="V22" s="230" t="s">
        <v>1238</v>
      </c>
      <c r="W22" s="197" t="s">
        <v>1239</v>
      </c>
      <c r="X22" s="256" t="s">
        <v>354</v>
      </c>
      <c r="Y22" s="174" t="s">
        <v>357</v>
      </c>
      <c r="Z22" s="174" t="s">
        <v>355</v>
      </c>
      <c r="AA22" s="92">
        <v>1</v>
      </c>
      <c r="AB22" s="78" t="s">
        <v>345</v>
      </c>
      <c r="AC22" s="78" t="s">
        <v>340</v>
      </c>
      <c r="AD22" s="197">
        <v>0.83333333333333337</v>
      </c>
      <c r="AE22" s="92">
        <v>6245</v>
      </c>
      <c r="AF22" s="92">
        <v>6246</v>
      </c>
      <c r="AG22" s="92" t="s">
        <v>11</v>
      </c>
      <c r="AH22" s="56"/>
      <c r="AI22" s="153" t="str">
        <f>IF(BS_CONTROLE[[#This Row],[Atividade]]=0, "-", BS_CONTROLE[[#This Row],[Atividade]])</f>
        <v>MECANIZAÇÃO - ESMERILHADORA</v>
      </c>
      <c r="AJ22" s="10" t="str">
        <f>IF(D22="","*",VLOOKUP(AI22,BS_ATIVIDADE[#All],3,FALSE))</f>
        <v>MECANIZAÇÃO - ESMERILHADORA</v>
      </c>
      <c r="AK22" s="146" t="str">
        <f>BS_CONTROLE[[#This Row],[Local - Partida]]</f>
        <v>TGR2</v>
      </c>
      <c r="AL22" s="146" t="str">
        <f>BS_CONTROLE[[#This Row],[Local - Encerramento]]</f>
        <v>TIQ2</v>
      </c>
      <c r="AM22" s="146" t="str">
        <f>BS_CONTROLE[[#This Row],[Entre - Estações]]</f>
        <v>TGR-TIQ</v>
      </c>
      <c r="AN22" s="146" t="str">
        <f>BS_CONTROLE[[#This Row],[SB]]</f>
        <v>TGRTEP</v>
      </c>
      <c r="AO22" s="37">
        <f>BS_CONTROLE[[#This Row],[SUB]]</f>
        <v>74</v>
      </c>
      <c r="AP22" s="37">
        <f>BS_CONTROLE[[#This Row],[KM - Inicio]]</f>
        <v>501</v>
      </c>
      <c r="AQ22" s="37" t="str">
        <f>BS_CONTROLE[[#This Row],[KM - Fim]]</f>
        <v>-</v>
      </c>
      <c r="AR22" s="46">
        <v>0.89027777777777772</v>
      </c>
      <c r="AS22" s="46">
        <v>0</v>
      </c>
      <c r="AT22" s="46">
        <v>4.1666666666666664E-2</v>
      </c>
      <c r="AU22" s="46"/>
      <c r="AV22" s="46"/>
      <c r="AW22" s="46"/>
      <c r="AX22" s="46"/>
      <c r="AY22" s="13">
        <f>IF(D22="","*",IFERROR(IF(ISODD(COUNT(AS22:AX22)),"ERRO",SUM((AT22-AS22),(AV22-AU22),(AX22-AW22))),"ERRO"))</f>
        <v>4.1666666666666664E-2</v>
      </c>
      <c r="AZ22" s="17"/>
      <c r="BA22" s="79">
        <v>0</v>
      </c>
      <c r="BB22" s="11" t="str">
        <f>IFERROR(_xlfn.XLOOKUP(AI22, BS_ATIVIDADE[ATIVIDADE],BS_ATIVIDADE[UNIDADE] ), "*")</f>
        <v>M</v>
      </c>
      <c r="BC22" s="78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2" s="78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2" s="12" t="str">
        <f>IFERROR(_xlfn.XLOOKUP(AO22, TabelaMap[SUB], TabelaMap[NOME SUB]), "ERRO")</f>
        <v xml:space="preserve"> MARCO INICIAL  -  ALTO ARAGUAIA</v>
      </c>
      <c r="BF22" s="18" t="str">
        <f>IF(BS_CONTROLE[[#This Row],[Responsavel pelo boletim]]=0, "-", BS_CONTROLE[[#This Row],[Responsavel pelo boletim]])</f>
        <v>Fernanda</v>
      </c>
      <c r="BG22" s="22"/>
      <c r="BH22" s="23">
        <v>1</v>
      </c>
      <c r="BI22" s="23"/>
      <c r="BJ22" s="257" t="s">
        <v>1240</v>
      </c>
      <c r="BK22" s="257" t="s">
        <v>1277</v>
      </c>
      <c r="BL22" s="22"/>
      <c r="BM22" s="20" t="s">
        <v>382</v>
      </c>
      <c r="BN22" s="20" t="s">
        <v>389</v>
      </c>
      <c r="BO22" s="183" t="s">
        <v>486</v>
      </c>
      <c r="BP22" s="24" t="s">
        <v>11</v>
      </c>
      <c r="BQ22" s="14" t="str">
        <f>IF(AND(BR22&lt;1,BS22&lt;1),"Produção e Intervalo",IF(BR22&lt;1,"Intervalo",IF(BS22&lt;1,"Produção","Aderente")))</f>
        <v>Produção</v>
      </c>
      <c r="BR22" s="25">
        <f>IF(OR(B22="",F22=""),"*",AY22/P22)</f>
        <v>1</v>
      </c>
      <c r="BS22" s="25">
        <f>IF(OR(B22="",F22=""),"*",BA22/Q22)</f>
        <v>0</v>
      </c>
      <c r="BT22" s="280" t="str">
        <f>IF(BN22="","",SUBSTITUTE(BM22," ","")&amp;SUBSTITUTE(BN22," ",""))</f>
        <v>EngenhariaOperação</v>
      </c>
    </row>
    <row r="23" spans="1:72">
      <c r="A23" s="58" t="str">
        <f>D23&amp;B23</f>
        <v>ELSON (TF-526)45932</v>
      </c>
      <c r="B23" s="195">
        <v>45932</v>
      </c>
      <c r="C23" s="9">
        <f>IF(BS_CONTROLE[[#This Row],[DATA]]="","",WEEKNUM(BS_CONTROLE[[#This Row],[DATA]]))</f>
        <v>40</v>
      </c>
      <c r="D23" s="59" t="s">
        <v>283</v>
      </c>
      <c r="E23" s="156"/>
      <c r="F23" s="196" t="s">
        <v>194</v>
      </c>
      <c r="G23" s="10" t="str">
        <f>IF(D23="","*",VLOOKUP(F23,BS_ATIVIDADE[#All],3,FALSE))</f>
        <v>SOLDA</v>
      </c>
      <c r="H23" s="154" t="s">
        <v>677</v>
      </c>
      <c r="I23" s="154" t="s">
        <v>11</v>
      </c>
      <c r="J23" s="45">
        <v>74</v>
      </c>
      <c r="K23" s="45">
        <v>482</v>
      </c>
      <c r="L23" s="92" t="s">
        <v>11</v>
      </c>
      <c r="M23" s="18" t="str" cm="1">
        <f t="array" ref="M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23" s="18" t="str" cm="1">
        <f t="array" ref="N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23" s="154">
        <v>0.375</v>
      </c>
      <c r="P23" s="154">
        <v>6.25E-2</v>
      </c>
      <c r="Q23" s="92">
        <v>1</v>
      </c>
      <c r="R23" s="11" t="str">
        <f>IFERROR(_xlfn.XLOOKUP(F23, BS_ATIVIDADE[ATIVIDADE],BS_ATIVIDADE[UNIDADE] ), "*")</f>
        <v>Nº DE SOLDA</v>
      </c>
      <c r="S23" s="78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3" s="78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3" s="89" t="str">
        <f>IFERROR(_xlfn.XLOOKUP(J23, TabelaMap[SUB], TabelaMap[NOME SUB]), "ERRO")</f>
        <v xml:space="preserve"> MARCO INICIAL  -  ALTO ARAGUAIA</v>
      </c>
      <c r="V23" s="230" t="s">
        <v>1234</v>
      </c>
      <c r="W23" s="197" t="s">
        <v>1235</v>
      </c>
      <c r="X23" s="59" t="s">
        <v>354</v>
      </c>
      <c r="Y23" s="174" t="s">
        <v>357</v>
      </c>
      <c r="Z23" s="174" t="s">
        <v>355</v>
      </c>
      <c r="AA23" s="155" t="s">
        <v>11</v>
      </c>
      <c r="AB23" s="78" t="s">
        <v>11</v>
      </c>
      <c r="AC23" s="78" t="s">
        <v>11</v>
      </c>
      <c r="AD23" s="197" t="s">
        <v>11</v>
      </c>
      <c r="AE23" s="92" t="s">
        <v>11</v>
      </c>
      <c r="AF23" s="92" t="s">
        <v>11</v>
      </c>
      <c r="AG23" s="92" t="s">
        <v>11</v>
      </c>
      <c r="AH23" s="56"/>
      <c r="AI23" s="153" t="str">
        <f>IF(BS_CONTROLE[[#This Row],[Atividade]]=0, "-", BS_CONTROLE[[#This Row],[Atividade]])</f>
        <v>PDM - SOLDA</v>
      </c>
      <c r="AJ23" s="10" t="str">
        <f>IF(D23="","*",VLOOKUP(AI23,BS_ATIVIDADE[#All],3,FALSE))</f>
        <v>SOLDA</v>
      </c>
      <c r="AK23" s="146" t="s">
        <v>11</v>
      </c>
      <c r="AL23" s="146" t="str">
        <f>BS_CONTROLE[[#This Row],[Local - Encerramento]]</f>
        <v>-</v>
      </c>
      <c r="AM23" s="146" t="str">
        <f>BS_CONTROLE[[#This Row],[Entre - Estações]]</f>
        <v>TBR-TGR</v>
      </c>
      <c r="AN23" s="146" t="str">
        <f>BS_CONTROLE[[#This Row],[SB]]</f>
        <v>TBR487</v>
      </c>
      <c r="AO23" s="37">
        <f>BS_CONTROLE[[#This Row],[SUB]]</f>
        <v>74</v>
      </c>
      <c r="AP23" s="37">
        <f>BS_CONTROLE[[#This Row],[KM - Inicio]]</f>
        <v>482</v>
      </c>
      <c r="AQ23" s="37" t="str">
        <f>BS_CONTROLE[[#This Row],[KM - Fim]]</f>
        <v>-</v>
      </c>
      <c r="AR23" s="46">
        <v>0.3215277777777778</v>
      </c>
      <c r="AS23" s="46">
        <v>0</v>
      </c>
      <c r="AT23" s="46">
        <v>0</v>
      </c>
      <c r="AU23" s="46"/>
      <c r="AV23" s="46"/>
      <c r="AW23" s="46"/>
      <c r="AX23" s="46"/>
      <c r="AY23" s="13">
        <f>IF(D23="","*",IFERROR(IF(ISODD(COUNT(AS23:AX23)),"ERRO",SUM((AT23-AS23),(AV23-AU23),(AX23-AW23))),"ERRO"))</f>
        <v>0</v>
      </c>
      <c r="AZ23" s="17"/>
      <c r="BA23" s="79">
        <v>0</v>
      </c>
      <c r="BB23" s="11" t="str">
        <f>IFERROR(_xlfn.XLOOKUP(AI23, BS_ATIVIDADE[ATIVIDADE],BS_ATIVIDADE[UNIDADE] ), "*")</f>
        <v>Nº DE SOLDA</v>
      </c>
      <c r="BC23" s="78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3" s="78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3" s="12" t="str">
        <f>IFERROR(_xlfn.XLOOKUP(AO23, TabelaMap[SUB], TabelaMap[NOME SUB]), "ERRO")</f>
        <v xml:space="preserve"> MARCO INICIAL  -  ALTO ARAGUAIA</v>
      </c>
      <c r="BF23" s="18" t="str">
        <f>IF(BS_CONTROLE[[#This Row],[Responsavel pelo boletim]]=0, "-", BS_CONTROLE[[#This Row],[Responsavel pelo boletim]])</f>
        <v>Elson</v>
      </c>
      <c r="BG23" s="22"/>
      <c r="BH23" s="23">
        <v>0</v>
      </c>
      <c r="BI23" s="23"/>
      <c r="BJ23" s="23" t="s">
        <v>1278</v>
      </c>
      <c r="BK23" s="23" t="s">
        <v>1279</v>
      </c>
      <c r="BL23" s="22"/>
      <c r="BM23" s="20" t="s">
        <v>374</v>
      </c>
      <c r="BN23" s="20" t="s">
        <v>404</v>
      </c>
      <c r="BO23" s="183" t="s">
        <v>467</v>
      </c>
      <c r="BP23" s="23" t="s">
        <v>1279</v>
      </c>
      <c r="BQ23" s="14" t="str">
        <f>IF(AND(BR23&lt;1,BS23&lt;1),"Produção e Intervalo",IF(BR23&lt;1,"Intervalo",IF(BS23&lt;1,"Produção","Aderente")))</f>
        <v>Produção e Intervalo</v>
      </c>
      <c r="BR23" s="25">
        <f>IF(OR(B23="",F23=""),"*",AY23/P23)</f>
        <v>0</v>
      </c>
      <c r="BS23" s="25">
        <f>IF(OR(B23="",F23=""),"*",BA23/Q23)</f>
        <v>0</v>
      </c>
      <c r="BT23" s="280" t="str">
        <f>IF(BN23="","",SUBSTITUTE(BM23," ","")&amp;SUBSTITUTE(BN23," ",""))</f>
        <v>SuperExecução</v>
      </c>
    </row>
    <row r="24" spans="1:72">
      <c r="A24" s="58" t="str">
        <f>D24&amp;B24</f>
        <v>W5045932</v>
      </c>
      <c r="B24" s="195">
        <v>45932</v>
      </c>
      <c r="C24" s="9">
        <f>IF(BS_CONTROLE[[#This Row],[DATA]]="","",WEEKNUM(BS_CONTROLE[[#This Row],[DATA]]))</f>
        <v>40</v>
      </c>
      <c r="D24" s="59" t="s">
        <v>226</v>
      </c>
      <c r="E24" s="156"/>
      <c r="F24" s="196" t="s">
        <v>185</v>
      </c>
      <c r="G24" s="10" t="str">
        <f>IF(D24="","*",VLOOKUP(F24,BS_ATIVIDADE[#All],3,FALSE))</f>
        <v>OUTROS</v>
      </c>
      <c r="H24" s="154" t="s">
        <v>763</v>
      </c>
      <c r="I24" s="154" t="s">
        <v>763</v>
      </c>
      <c r="J24" s="45">
        <v>74</v>
      </c>
      <c r="K24" s="45">
        <v>290</v>
      </c>
      <c r="L24" s="92"/>
      <c r="M24" s="18" t="s">
        <v>761</v>
      </c>
      <c r="N24" s="18" t="s">
        <v>763</v>
      </c>
      <c r="O24" s="154">
        <v>0.39583333333333331</v>
      </c>
      <c r="P24" s="154">
        <v>4.1666666666666664E-2</v>
      </c>
      <c r="Q24" s="92">
        <v>15</v>
      </c>
      <c r="R24" s="11" t="str">
        <f>IFERROR(_xlfn.XLOOKUP(F24, BS_ATIVIDADE[ATIVIDADE],BS_ATIVIDADE[UNIDADE] ), "*")</f>
        <v>VAGÕES</v>
      </c>
      <c r="S24" s="78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4" s="78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4" s="89" t="str">
        <f>IFERROR(_xlfn.XLOOKUP(J24, TabelaMap[SUB], TabelaMap[NOME SUB]), "ERRO")</f>
        <v xml:space="preserve"> MARCO INICIAL  -  ALTO ARAGUAIA</v>
      </c>
      <c r="V24" s="230" t="s">
        <v>1246</v>
      </c>
      <c r="W24" s="197" t="s">
        <v>1280</v>
      </c>
      <c r="X24" s="59" t="s">
        <v>354</v>
      </c>
      <c r="Y24" s="174" t="s">
        <v>357</v>
      </c>
      <c r="Z24" s="174" t="s">
        <v>359</v>
      </c>
      <c r="AA24" s="155" t="s">
        <v>1248</v>
      </c>
      <c r="AB24" s="78" t="s">
        <v>345</v>
      </c>
      <c r="AC24" s="78" t="s">
        <v>340</v>
      </c>
      <c r="AD24" s="197">
        <v>0.33333333333333331</v>
      </c>
      <c r="AE24" s="92">
        <v>7672</v>
      </c>
      <c r="AF24" s="92">
        <v>9322</v>
      </c>
      <c r="AG24" s="92">
        <v>23</v>
      </c>
      <c r="AH24" s="56"/>
      <c r="AI24" s="153" t="str">
        <f>IF(BS_CONTROLE[[#This Row],[Atividade]]=0, "-", BS_CONTROLE[[#This Row],[Atividade]])</f>
        <v>PDM - PEDRA - CARGA</v>
      </c>
      <c r="AJ24" s="10" t="str">
        <f>IF(D24="","*",VLOOKUP(AI24,BS_ATIVIDADE[#All],3,FALSE))</f>
        <v>OUTROS</v>
      </c>
      <c r="AK24" s="146" t="str">
        <f>BS_CONTROLE[[#This Row],[Local - Partida]]</f>
        <v>TCS2</v>
      </c>
      <c r="AL24" s="146" t="str">
        <f>BS_CONTROLE[[#This Row],[Local - Encerramento]]</f>
        <v>TCS2</v>
      </c>
      <c r="AM24" s="146" t="str">
        <f>BS_CONTROLE[[#This Row],[Entre - Estações]]</f>
        <v>TCS</v>
      </c>
      <c r="AN24" s="146" t="str">
        <f>BS_CONTROLE[[#This Row],[SB]]</f>
        <v>TCS2</v>
      </c>
      <c r="AO24" s="37">
        <f>BS_CONTROLE[[#This Row],[SUB]]</f>
        <v>74</v>
      </c>
      <c r="AP24" s="37">
        <f>BS_CONTROLE[[#This Row],[KM - Inicio]]</f>
        <v>290</v>
      </c>
      <c r="AQ24" s="37" t="s">
        <v>11</v>
      </c>
      <c r="AR24" s="46">
        <v>0.33333333333333331</v>
      </c>
      <c r="AS24" s="46">
        <v>0.35416666666666669</v>
      </c>
      <c r="AT24" s="46">
        <v>0.39583333333333331</v>
      </c>
      <c r="AU24" s="46"/>
      <c r="AV24" s="46"/>
      <c r="AW24" s="46"/>
      <c r="AX24" s="46"/>
      <c r="AY24" s="13">
        <f>IF(D24="","*",IFERROR(IF(ISODD(COUNT(AS24:AX24)),"ERRO",SUM((AT24-AS24),(AV24-AU24),(AX24-AW24))),"ERRO"))</f>
        <v>4.166666666666663E-2</v>
      </c>
      <c r="AZ24" s="17"/>
      <c r="BA24" s="79">
        <v>15</v>
      </c>
      <c r="BB24" s="11" t="str">
        <f>IFERROR(_xlfn.XLOOKUP(AI24, BS_ATIVIDADE[ATIVIDADE],BS_ATIVIDADE[UNIDADE] ), "*")</f>
        <v>VAGÕES</v>
      </c>
      <c r="BC24" s="78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4" s="78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4" s="12" t="str">
        <f>IFERROR(_xlfn.XLOOKUP(AO24, TabelaMap[SUB], TabelaMap[NOME SUB]), "ERRO")</f>
        <v xml:space="preserve"> MARCO INICIAL  -  ALTO ARAGUAIA</v>
      </c>
      <c r="BF24" s="18" t="str">
        <f>IF(BS_CONTROLE[[#This Row],[Responsavel pelo boletim]]=0, "-", BS_CONTROLE[[#This Row],[Responsavel pelo boletim]])</f>
        <v>Herbert</v>
      </c>
      <c r="BG24" s="22"/>
      <c r="BH24" s="23">
        <v>2</v>
      </c>
      <c r="BI24" s="23"/>
      <c r="BJ24" s="23" t="s">
        <v>1281</v>
      </c>
      <c r="BK24" s="23" t="s">
        <v>1282</v>
      </c>
      <c r="BL24" s="22"/>
      <c r="BM24" s="20" t="s">
        <v>378</v>
      </c>
      <c r="BN24" s="20" t="s">
        <v>378</v>
      </c>
      <c r="BO24" s="183" t="s">
        <v>378</v>
      </c>
      <c r="BP24" s="24" t="s">
        <v>11</v>
      </c>
      <c r="BQ24" s="14" t="str">
        <f>IF(AND(BR24&lt;1,BS24&lt;1),"Produção e Intervalo",IF(BR24&lt;1,"Intervalo",IF(BS24&lt;1,"Produção","Aderente")))</f>
        <v>Intervalo</v>
      </c>
      <c r="BR24" s="25">
        <f>IF(OR(B24="",F24=""),"*",AY24/P24)</f>
        <v>0.99999999999999911</v>
      </c>
      <c r="BS24" s="25">
        <f>IF(OR(B24="",F24=""),"*",BA24/Q24)</f>
        <v>1</v>
      </c>
      <c r="BT24" s="280" t="str">
        <f>IF(BN24="","",SUBSTITUTE(BM24," ","")&amp;SUBSTITUTE(BN24," ",""))</f>
        <v>OKOK</v>
      </c>
    </row>
    <row r="25" spans="1:72">
      <c r="A25" s="58" t="str">
        <f>D25&amp;B25</f>
        <v>V9845932</v>
      </c>
      <c r="B25" s="195">
        <v>45932</v>
      </c>
      <c r="C25" s="9">
        <f>IF(BS_CONTROLE[[#This Row],[DATA]]="","",WEEKNUM(BS_CONTROLE[[#This Row],[DATA]]))</f>
        <v>40</v>
      </c>
      <c r="D25" s="59" t="s">
        <v>224</v>
      </c>
      <c r="E25" s="54"/>
      <c r="F25" s="196" t="s">
        <v>33</v>
      </c>
      <c r="G25" s="10" t="str">
        <f>IF(D25="","*",VLOOKUP(F25,BS_ATIVIDADE[#All],3,FALSE))</f>
        <v>DETECÇÃO</v>
      </c>
      <c r="H25" s="154" t="s">
        <v>763</v>
      </c>
      <c r="I25" s="154" t="s">
        <v>1283</v>
      </c>
      <c r="J25" s="45">
        <v>74</v>
      </c>
      <c r="K25" s="45">
        <v>290</v>
      </c>
      <c r="L25" s="92"/>
      <c r="M25" s="18" t="s">
        <v>1284</v>
      </c>
      <c r="N25" s="18" t="s">
        <v>1285</v>
      </c>
      <c r="O25" s="154">
        <v>0.35416666666666669</v>
      </c>
      <c r="P25" s="154">
        <v>4.1666666666666664E-2</v>
      </c>
      <c r="Q25" s="92">
        <v>290</v>
      </c>
      <c r="R25" s="11" t="str">
        <f>IFERROR(_xlfn.XLOOKUP(F25, BS_ATIVIDADE[ATIVIDADE],BS_ATIVIDADE[UNIDADE] ), "*")</f>
        <v>KM</v>
      </c>
      <c r="S25" s="78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5" s="78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5" s="89" t="str">
        <f>IFERROR(_xlfn.XLOOKUP(J25, TabelaMap[SUB], TabelaMap[NOME SUB]), "ERRO")</f>
        <v xml:space="preserve"> MARCO INICIAL  -  ALTO ARAGUAIA</v>
      </c>
      <c r="V25" s="230" t="s">
        <v>1286</v>
      </c>
      <c r="W25" s="197" t="s">
        <v>1287</v>
      </c>
      <c r="X25" s="256" t="s">
        <v>354</v>
      </c>
      <c r="Y25" s="174" t="s">
        <v>357</v>
      </c>
      <c r="Z25" s="174" t="s">
        <v>350</v>
      </c>
      <c r="AA25" s="92">
        <v>1</v>
      </c>
      <c r="AB25" s="78" t="s">
        <v>345</v>
      </c>
      <c r="AC25" s="78" t="s">
        <v>340</v>
      </c>
      <c r="AD25" s="197">
        <v>0.29166666666666669</v>
      </c>
      <c r="AE25" s="92" t="s">
        <v>11</v>
      </c>
      <c r="AF25" s="92" t="s">
        <v>11</v>
      </c>
      <c r="AG25" s="92" t="s">
        <v>11</v>
      </c>
      <c r="AH25" s="56"/>
      <c r="AI25" s="153" t="str">
        <f>IF(BS_CONTROLE[[#This Row],[Atividade]]=0, "-", BS_CONTROLE[[#This Row],[Atividade]])</f>
        <v>DETECÇÃO - RONDA 7 DIAS</v>
      </c>
      <c r="AJ25" s="10" t="str">
        <f>IF(D25="","*",VLOOKUP(AI25,BS_ATIVIDADE[#All],3,FALSE))</f>
        <v>DETECÇÃO</v>
      </c>
      <c r="AK25" s="146" t="str">
        <f>BS_CONTROLE[[#This Row],[Local - Partida]]</f>
        <v>TCS2</v>
      </c>
      <c r="AL25" s="146" t="str">
        <f>BS_CONTROLE[[#This Row],[Local - Encerramento]]</f>
        <v>TMI2</v>
      </c>
      <c r="AM25" s="146" t="str">
        <f>BS_CONTROLE[[#This Row],[Entre - Estações]]</f>
        <v>TCS-TMI</v>
      </c>
      <c r="AN25" s="146" t="str">
        <f>BS_CONTROLE[[#This Row],[SB]]</f>
        <v>TCSTMI</v>
      </c>
      <c r="AO25" s="37">
        <f>BS_CONTROLE[[#This Row],[SUB]]</f>
        <v>74</v>
      </c>
      <c r="AP25" s="37">
        <f>BS_CONTROLE[[#This Row],[KM - Inicio]]</f>
        <v>290</v>
      </c>
      <c r="AQ25" s="37" t="s">
        <v>11</v>
      </c>
      <c r="AR25" s="46">
        <v>0.31597222222222221</v>
      </c>
      <c r="AS25" s="46">
        <v>0.47083333333333333</v>
      </c>
      <c r="AT25" s="46">
        <v>0.51249999999999996</v>
      </c>
      <c r="AU25" s="46"/>
      <c r="AV25" s="46"/>
      <c r="AW25" s="46"/>
      <c r="AX25" s="46"/>
      <c r="AY25" s="13">
        <f>IF(D25="","*",IFERROR(IF(ISODD(COUNT(AS25:AX25)),"ERRO",SUM((AT25-AS25),(AV25-AU25),(AX25-AW25))),"ERRO"))</f>
        <v>4.166666666666663E-2</v>
      </c>
      <c r="AZ25" s="17"/>
      <c r="BA25" s="79">
        <v>290</v>
      </c>
      <c r="BB25" s="11" t="str">
        <f>IFERROR(_xlfn.XLOOKUP(AI25, BS_ATIVIDADE[ATIVIDADE],BS_ATIVIDADE[UNIDADE] ), "*")</f>
        <v>KM</v>
      </c>
      <c r="BC25" s="78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5" s="78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5" s="12" t="str">
        <f>IFERROR(_xlfn.XLOOKUP(AO25, TabelaMap[SUB], TabelaMap[NOME SUB]), "ERRO")</f>
        <v xml:space="preserve"> MARCO INICIAL  -  ALTO ARAGUAIA</v>
      </c>
      <c r="BF25" s="18" t="str">
        <f>IF(BS_CONTROLE[[#This Row],[Responsavel pelo boletim]]=0, "-", BS_CONTROLE[[#This Row],[Responsavel pelo boletim]])</f>
        <v>Miguel</v>
      </c>
      <c r="BG25" s="22"/>
      <c r="BH25" s="23">
        <v>2</v>
      </c>
      <c r="BI25" s="23"/>
      <c r="BJ25" s="23" t="s">
        <v>1232</v>
      </c>
      <c r="BK25" s="259" t="s">
        <v>1288</v>
      </c>
      <c r="BL25" s="22"/>
      <c r="BM25" s="20" t="s">
        <v>378</v>
      </c>
      <c r="BN25" s="20" t="s">
        <v>378</v>
      </c>
      <c r="BO25" s="183" t="s">
        <v>378</v>
      </c>
      <c r="BP25" s="24" t="s">
        <v>11</v>
      </c>
      <c r="BQ25" s="14" t="str">
        <f>IF(AND(BR25&lt;1,BS25&lt;1),"Produção e Intervalo",IF(BR25&lt;1,"Intervalo",IF(BS25&lt;1,"Produção","Aderente")))</f>
        <v>Intervalo</v>
      </c>
      <c r="BR25" s="25">
        <f>IF(OR(B25="",F25=""),"*",AY25/P25)</f>
        <v>0.99999999999999911</v>
      </c>
      <c r="BS25" s="25">
        <f>IF(OR(B25="",F25=""),"*",BA25/Q25)</f>
        <v>1</v>
      </c>
      <c r="BT25" s="280" t="str">
        <f>IF(BN25="","",SUBSTITUTE(BM25," ","")&amp;SUBSTITUTE(BN25," ",""))</f>
        <v>OKOK</v>
      </c>
    </row>
    <row r="26" spans="1:72">
      <c r="A26" s="58" t="str">
        <f>D26&amp;B26</f>
        <v>V8845932</v>
      </c>
      <c r="B26" s="195">
        <v>45932</v>
      </c>
      <c r="C26" s="9">
        <f>IF(BS_CONTROLE[[#This Row],[DATA]]="","",WEEKNUM(BS_CONTROLE[[#This Row],[DATA]]))</f>
        <v>40</v>
      </c>
      <c r="D26" s="59" t="s">
        <v>213</v>
      </c>
      <c r="E26" s="156"/>
      <c r="F26" s="196" t="s">
        <v>117</v>
      </c>
      <c r="G26" s="10" t="str">
        <f>IF(D26="","*",VLOOKUP(F26,BS_ATIVIDADE[#All],3,FALSE))</f>
        <v>MECANIZAÇÃO - SOCADORA</v>
      </c>
      <c r="H26" s="154" t="s">
        <v>751</v>
      </c>
      <c r="I26" s="154" t="s">
        <v>751</v>
      </c>
      <c r="J26" s="45">
        <v>74</v>
      </c>
      <c r="K26" s="45">
        <v>209</v>
      </c>
      <c r="L26" s="92">
        <v>190</v>
      </c>
      <c r="M26" s="18" t="str" cm="1">
        <f t="array" ref="M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26" s="18" t="str" cm="1">
        <f t="array" ref="N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26" s="154">
        <v>0.39583333333333331</v>
      </c>
      <c r="P26" s="154">
        <v>8.3333333333333329E-2</v>
      </c>
      <c r="Q26" s="92">
        <v>1020</v>
      </c>
      <c r="R26" s="11" t="str">
        <f>IFERROR(_xlfn.XLOOKUP(F26, BS_ATIVIDADE[ATIVIDADE],BS_ATIVIDADE[UNIDADE] ), "*")</f>
        <v>M</v>
      </c>
      <c r="S26" s="78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6" s="78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6" s="89" t="str">
        <f>IFERROR(_xlfn.XLOOKUP(J26, TabelaMap[SUB], TabelaMap[NOME SUB]), "ERRO")</f>
        <v xml:space="preserve"> MARCO INICIAL  -  ALTO ARAGUAIA</v>
      </c>
      <c r="V26" s="230" t="s">
        <v>1242</v>
      </c>
      <c r="W26" s="197" t="s">
        <v>1243</v>
      </c>
      <c r="X26" s="256" t="s">
        <v>354</v>
      </c>
      <c r="Y26" s="174" t="s">
        <v>357</v>
      </c>
      <c r="Z26" s="174" t="s">
        <v>359</v>
      </c>
      <c r="AA26" s="92">
        <v>1</v>
      </c>
      <c r="AB26" s="78" t="s">
        <v>345</v>
      </c>
      <c r="AC26" s="78" t="s">
        <v>340</v>
      </c>
      <c r="AD26" s="197">
        <v>0.29166666666666669</v>
      </c>
      <c r="AE26" s="92">
        <v>6238</v>
      </c>
      <c r="AF26" s="92">
        <v>9983</v>
      </c>
      <c r="AG26" s="92" t="s">
        <v>11</v>
      </c>
      <c r="AH26" s="56"/>
      <c r="AI26" s="153" t="str">
        <f>IF(BS_CONTROLE[[#This Row],[Atividade]]=0, "-", BS_CONTROLE[[#This Row],[Atividade]])</f>
        <v>MECANIZAÇÃO - SOCADORA</v>
      </c>
      <c r="AJ26" s="10" t="str">
        <f>IF(D26="","*",VLOOKUP(AI26,BS_ATIVIDADE[#All],3,FALSE))</f>
        <v>MECANIZAÇÃO - SOCADORA</v>
      </c>
      <c r="AK26" s="146" t="str">
        <f>BS_CONTROLE[[#This Row],[Local - Partida]]</f>
        <v>TVI2</v>
      </c>
      <c r="AL26" s="146" t="str">
        <f>BS_CONTROLE[[#This Row],[Local - Encerramento]]</f>
        <v>TVI2</v>
      </c>
      <c r="AM26" s="146" t="str">
        <f>BS_CONTROLE[[#This Row],[Entre - Estações]]</f>
        <v>TID-TVI</v>
      </c>
      <c r="AN26" s="146" t="str">
        <f>BS_CONTROLE[[#This Row],[SB]]</f>
        <v>TID-TVI</v>
      </c>
      <c r="AO26" s="37">
        <f>BS_CONTROLE[[#This Row],[SUB]]</f>
        <v>74</v>
      </c>
      <c r="AP26" s="37">
        <f>BS_CONTROLE[[#This Row],[KM - Inicio]]</f>
        <v>209</v>
      </c>
      <c r="AQ26" s="37">
        <f>BS_CONTROLE[[#This Row],[KM - Fim]]</f>
        <v>190</v>
      </c>
      <c r="AR26" s="46">
        <v>0.3972222222222222</v>
      </c>
      <c r="AS26" s="46">
        <v>0</v>
      </c>
      <c r="AT26" s="46">
        <v>0</v>
      </c>
      <c r="AU26" s="46"/>
      <c r="AV26" s="46"/>
      <c r="AW26" s="46"/>
      <c r="AX26" s="46"/>
      <c r="AY26" s="13">
        <f>IF(D26="","*",IFERROR(IF(ISODD(COUNT(AS26:AX26)),"ERRO",SUM((AT26-AS26),(AV26-AU26),(AX26-AW26))),"ERRO"))</f>
        <v>0</v>
      </c>
      <c r="AZ26" s="17"/>
      <c r="BA26" s="79">
        <v>0</v>
      </c>
      <c r="BB26" s="11" t="str">
        <f>IFERROR(_xlfn.XLOOKUP(AI26, BS_ATIVIDADE[ATIVIDADE],BS_ATIVIDADE[UNIDADE] ), "*")</f>
        <v>M</v>
      </c>
      <c r="BC26" s="78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6" s="78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6" s="12" t="str">
        <f>IFERROR(_xlfn.XLOOKUP(AO26, TabelaMap[SUB], TabelaMap[NOME SUB]), "ERRO")</f>
        <v xml:space="preserve"> MARCO INICIAL  -  ALTO ARAGUAIA</v>
      </c>
      <c r="BF26" s="18" t="str">
        <f>IF(BS_CONTROLE[[#This Row],[Responsavel pelo boletim]]=0, "-", BS_CONTROLE[[#This Row],[Responsavel pelo boletim]])</f>
        <v>Antonioni</v>
      </c>
      <c r="BG26" s="22"/>
      <c r="BH26" s="23">
        <v>0</v>
      </c>
      <c r="BI26" s="23"/>
      <c r="BJ26" s="23" t="s">
        <v>1232</v>
      </c>
      <c r="BK26" s="23" t="s">
        <v>1289</v>
      </c>
      <c r="BL26" s="22"/>
      <c r="BM26" s="20" t="s">
        <v>384</v>
      </c>
      <c r="BN26" s="20" t="s">
        <v>384</v>
      </c>
      <c r="BO26" s="183" t="s">
        <v>384</v>
      </c>
      <c r="BP26" s="23" t="s">
        <v>1289</v>
      </c>
      <c r="BQ26" s="14" t="str">
        <f>IF(AND(BR26&lt;1,BS26&lt;1),"Produção e Intervalo",IF(BR26&lt;1,"Intervalo",IF(BS26&lt;1,"Produção","Aderente")))</f>
        <v>Produção e Intervalo</v>
      </c>
      <c r="BR26" s="25">
        <f>IF(OR(B26="",F26=""),"*",AY26/P26)</f>
        <v>0</v>
      </c>
      <c r="BS26" s="25">
        <f>IF(OR(B26="",F26=""),"*",BA26/Q26)</f>
        <v>0</v>
      </c>
      <c r="BT26" s="280" t="str">
        <f t="shared" si="0"/>
        <v>SemOportunidadeSemOportunidade</v>
      </c>
    </row>
    <row r="27" spans="1:72">
      <c r="A27" s="58" t="str">
        <f>D27&amp;B27</f>
        <v>E4045932</v>
      </c>
      <c r="B27" s="195">
        <v>45932</v>
      </c>
      <c r="C27" s="9">
        <f>IF(BS_CONTROLE[[#This Row],[DATA]]="","",WEEKNUM(BS_CONTROLE[[#This Row],[DATA]]))</f>
        <v>40</v>
      </c>
      <c r="D27" s="256" t="s">
        <v>154</v>
      </c>
      <c r="E27" s="54"/>
      <c r="F27" s="196" t="s">
        <v>25</v>
      </c>
      <c r="G27" s="10" t="str">
        <f>IF(D27="","*",VLOOKUP(F27,BS_ATIVIDADE[#All],3,FALSE))</f>
        <v>OUTROS</v>
      </c>
      <c r="H27" s="197" t="s">
        <v>824</v>
      </c>
      <c r="I27" s="197" t="s">
        <v>1290</v>
      </c>
      <c r="J27" s="254">
        <v>78</v>
      </c>
      <c r="K27" s="254">
        <v>190</v>
      </c>
      <c r="L27" s="92" t="s">
        <v>11</v>
      </c>
      <c r="M27" s="255" t="s">
        <v>1291</v>
      </c>
      <c r="N27" s="255" t="s">
        <v>1292</v>
      </c>
      <c r="O27" s="197">
        <v>0.39583333333333331</v>
      </c>
      <c r="P27" s="197">
        <v>4.1666666666666664E-2</v>
      </c>
      <c r="Q27" s="92">
        <v>1</v>
      </c>
      <c r="R27" s="11" t="str">
        <f>IFERROR(_xlfn.XLOOKUP(F27, BS_ATIVIDADE[ATIVIDADE],BS_ATIVIDADE[UNIDADE] ), "*")</f>
        <v>BINÁRIO</v>
      </c>
      <c r="S27" s="78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7" s="78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27" s="89" t="str">
        <f>IFERROR(_xlfn.XLOOKUP(J27, TabelaMap[SUB], TabelaMap[NOME SUB]), "ERRO")</f>
        <v xml:space="preserve"> ITIRAPINA  -  BAURU</v>
      </c>
      <c r="V27" s="230" t="s">
        <v>1293</v>
      </c>
      <c r="W27" s="197" t="s">
        <v>1294</v>
      </c>
      <c r="X27" s="256" t="s">
        <v>354</v>
      </c>
      <c r="Y27" s="174" t="s">
        <v>357</v>
      </c>
      <c r="Z27" s="174" t="s">
        <v>359</v>
      </c>
      <c r="AA27" s="92" t="s">
        <v>1295</v>
      </c>
      <c r="AB27" s="78" t="s">
        <v>351</v>
      </c>
      <c r="AC27" s="78" t="s">
        <v>352</v>
      </c>
      <c r="AD27" s="197">
        <v>0.35416666666666669</v>
      </c>
      <c r="AE27" s="92">
        <v>9341</v>
      </c>
      <c r="AF27" s="254" t="s">
        <v>1296</v>
      </c>
      <c r="AG27" s="92" t="s">
        <v>11</v>
      </c>
      <c r="AH27" s="56"/>
      <c r="AI27" s="153" t="str">
        <f>IF(BS_CONTROLE[[#This Row],[Atividade]]=0, "-", BS_CONTROLE[[#This Row],[Atividade]])</f>
        <v>DESLOCAMENTO</v>
      </c>
      <c r="AJ27" s="10" t="str">
        <f>IF(D27="","*",VLOOKUP(AI27,BS_ATIVIDADE[#All],3,FALSE))</f>
        <v>OUTROS</v>
      </c>
      <c r="AK27" s="146" t="str">
        <f>BS_CONTROLE[[#This Row],[Local - Partida]]</f>
        <v>ZFH2</v>
      </c>
      <c r="AL27" s="146" t="str">
        <f>BS_CONTROLE[[#This Row],[Local - Encerramento]]</f>
        <v>ZTO</v>
      </c>
      <c r="AM27" s="146" t="str">
        <f>BS_CONTROLE[[#This Row],[Entre - Estações]]</f>
        <v>ZFH-ZTP</v>
      </c>
      <c r="AN27" s="146" t="str">
        <f>BS_CONTROLE[[#This Row],[SB]]</f>
        <v>ZFHZTO</v>
      </c>
      <c r="AO27" s="37">
        <f>BS_CONTROLE[[#This Row],[SUB]]</f>
        <v>78</v>
      </c>
      <c r="AP27" s="37">
        <f>BS_CONTROLE[[#This Row],[KM - Inicio]]</f>
        <v>190</v>
      </c>
      <c r="AQ27" s="37" t="str">
        <f>BS_CONTROLE[[#This Row],[KM - Fim]]</f>
        <v>-</v>
      </c>
      <c r="AR27" s="46">
        <v>0.80972222222222223</v>
      </c>
      <c r="AS27" s="46">
        <v>0</v>
      </c>
      <c r="AT27" s="46">
        <v>4.1666666666666664E-2</v>
      </c>
      <c r="AU27" s="46"/>
      <c r="AV27" s="46"/>
      <c r="AW27" s="46"/>
      <c r="AX27" s="46"/>
      <c r="AY27" s="13">
        <f>IF(D27="","*",IFERROR(IF(ISODD(COUNT(AS27:AX27)),"ERRO",SUM((AT27-AS27),(AV27-AU27),(AX27-AW27))),"ERRO"))</f>
        <v>4.1666666666666664E-2</v>
      </c>
      <c r="AZ27" s="17"/>
      <c r="BA27" s="79">
        <v>1</v>
      </c>
      <c r="BB27" s="11" t="str">
        <f>IFERROR(_xlfn.XLOOKUP(AI27, BS_ATIVIDADE[ATIVIDADE],BS_ATIVIDADE[UNIDADE] ), "*")</f>
        <v>BINÁRIO</v>
      </c>
      <c r="BC27" s="78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7" s="78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27" s="12" t="str">
        <f>IFERROR(_xlfn.XLOOKUP(AO27, TabelaMap[SUB], TabelaMap[NOME SUB]), "ERRO")</f>
        <v xml:space="preserve"> ITIRAPINA  -  BAURU</v>
      </c>
      <c r="BF27" s="18" t="str">
        <f>IF(BS_CONTROLE[[#This Row],[Responsavel pelo boletim]]=0, "-", BS_CONTROLE[[#This Row],[Responsavel pelo boletim]])</f>
        <v>PMC</v>
      </c>
      <c r="BG27" s="22"/>
      <c r="BH27" s="23">
        <v>1</v>
      </c>
      <c r="BI27" s="23"/>
      <c r="BJ27" s="23" t="s">
        <v>1297</v>
      </c>
      <c r="BK27" s="23" t="s">
        <v>1298</v>
      </c>
      <c r="BL27" s="22"/>
      <c r="BM27" s="20" t="s">
        <v>378</v>
      </c>
      <c r="BN27" s="20" t="s">
        <v>378</v>
      </c>
      <c r="BO27" s="183" t="s">
        <v>378</v>
      </c>
      <c r="BP27" s="23" t="s">
        <v>11</v>
      </c>
      <c r="BQ27" s="14" t="str">
        <f>IF(AND(BR27&lt;1,BS27&lt;1),"Produção e Intervalo",IF(BR27&lt;1,"Intervalo",IF(BS27&lt;1,"Produção","Aderente")))</f>
        <v>Aderente</v>
      </c>
      <c r="BR27" s="25">
        <f>IF(OR(B27="",F27=""),"*",AY27/P27)</f>
        <v>1</v>
      </c>
      <c r="BS27" s="25">
        <f>IF(OR(B27="",F27=""),"*",BA27/Q27)</f>
        <v>1</v>
      </c>
      <c r="BT27" s="280" t="str">
        <f t="shared" si="0"/>
        <v>OKOK</v>
      </c>
    </row>
    <row r="28" spans="1:72">
      <c r="A28" s="58" t="str">
        <f>D28&amp;B28</f>
        <v>W9445932</v>
      </c>
      <c r="B28" s="195">
        <v>45932</v>
      </c>
      <c r="C28" s="9">
        <f>IF(BS_CONTROLE[[#This Row],[DATA]]="","",WEEKNUM(BS_CONTROLE[[#This Row],[DATA]]))</f>
        <v>40</v>
      </c>
      <c r="D28" s="59" t="s">
        <v>244</v>
      </c>
      <c r="E28" s="156"/>
      <c r="F28" s="196" t="s">
        <v>185</v>
      </c>
      <c r="G28" s="10" t="str">
        <f>IF(D28="","*",VLOOKUP(F28,BS_ATIVIDADE[#All],3,FALSE))</f>
        <v>OUTROS</v>
      </c>
      <c r="H28" s="154" t="s">
        <v>1026</v>
      </c>
      <c r="I28" s="154" t="s">
        <v>1026</v>
      </c>
      <c r="J28" s="45">
        <v>103</v>
      </c>
      <c r="K28" s="45">
        <v>1966</v>
      </c>
      <c r="L28" s="92" t="s">
        <v>11</v>
      </c>
      <c r="M28" s="18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28" s="18" t="str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28" s="154">
        <v>0.375</v>
      </c>
      <c r="P28" s="154">
        <v>4.1666666666666664E-2</v>
      </c>
      <c r="Q28" s="92">
        <v>13</v>
      </c>
      <c r="R28" s="11" t="str">
        <f>IFERROR(_xlfn.XLOOKUP(F28, BS_ATIVIDADE[ATIVIDADE],BS_ATIVIDADE[UNIDADE] ), "*")</f>
        <v>VAGÕES</v>
      </c>
      <c r="S28" s="78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8" s="78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8" s="89" t="str">
        <f>IFERROR(_xlfn.XLOOKUP(J28, TabelaMap[SUB], TabelaMap[NOME SUB]), "ERRO")</f>
        <v xml:space="preserve"> OURO VERDE  -  LIGAÇÃO</v>
      </c>
      <c r="V28" s="230" t="s">
        <v>1258</v>
      </c>
      <c r="W28" s="197" t="s">
        <v>1299</v>
      </c>
      <c r="X28" s="256" t="s">
        <v>354</v>
      </c>
      <c r="Y28" s="174" t="s">
        <v>357</v>
      </c>
      <c r="Z28" s="174" t="s">
        <v>355</v>
      </c>
      <c r="AA28" s="92">
        <v>1</v>
      </c>
      <c r="AB28" s="78" t="s">
        <v>345</v>
      </c>
      <c r="AC28" s="78" t="s">
        <v>340</v>
      </c>
      <c r="AD28" s="197">
        <v>0.33333333333333331</v>
      </c>
      <c r="AE28" s="92">
        <v>9404</v>
      </c>
      <c r="AF28" s="92">
        <v>9406</v>
      </c>
      <c r="AG28" s="92" t="s">
        <v>11</v>
      </c>
      <c r="AH28" s="56"/>
      <c r="AI28" s="153" t="str">
        <f>IF(BS_CONTROLE[[#This Row],[Atividade]]=0, "-", BS_CONTROLE[[#This Row],[Atividade]])</f>
        <v>PDM - PEDRA - CARGA</v>
      </c>
      <c r="AJ28" s="10" t="str">
        <f>IF(D28="","*",VLOOKUP(AI28,BS_ATIVIDADE[#All],3,FALSE))</f>
        <v>OUTROS</v>
      </c>
      <c r="AK28" s="146" t="str">
        <f>BS_CONTROLE[[#This Row],[Local - Partida]]</f>
        <v>PPR2</v>
      </c>
      <c r="AL28" s="146" t="str">
        <f>BS_CONTROLE[[#This Row],[Local - Encerramento]]</f>
        <v>PPR2</v>
      </c>
      <c r="AM28" s="146" t="str">
        <f>BS_CONTROLE[[#This Row],[Entre - Estações]]</f>
        <v>PPR-PQI</v>
      </c>
      <c r="AN28" s="146" t="str">
        <f>BS_CONTROLE[[#This Row],[SB]]</f>
        <v>PPRPQI</v>
      </c>
      <c r="AO28" s="37">
        <f>BS_CONTROLE[[#This Row],[SUB]]</f>
        <v>103</v>
      </c>
      <c r="AP28" s="37">
        <f>BS_CONTROLE[[#This Row],[KM - Inicio]]</f>
        <v>1966</v>
      </c>
      <c r="AQ28" s="37" t="str">
        <f>BS_CONTROLE[[#This Row],[KM - Fim]]</f>
        <v>-</v>
      </c>
      <c r="AR28" s="46">
        <v>0.38124999999999998</v>
      </c>
      <c r="AS28" s="46">
        <v>0.39513888888888887</v>
      </c>
      <c r="AT28" s="46">
        <v>0.43680555555555556</v>
      </c>
      <c r="AU28" s="46"/>
      <c r="AV28" s="46"/>
      <c r="AW28" s="46"/>
      <c r="AX28" s="46"/>
      <c r="AY28" s="13">
        <f>IF(D28="","*",IFERROR(IF(ISODD(COUNT(AS28:AX28)),"ERRO",SUM((AT28-AS28),(AV28-AU28),(AX28-AW28))),"ERRO"))</f>
        <v>4.1666666666666685E-2</v>
      </c>
      <c r="AZ28" s="17"/>
      <c r="BA28" s="79">
        <v>13</v>
      </c>
      <c r="BB28" s="11" t="str">
        <f>IFERROR(_xlfn.XLOOKUP(AI28, BS_ATIVIDADE[ATIVIDADE],BS_ATIVIDADE[UNIDADE] ), "*")</f>
        <v>VAGÕES</v>
      </c>
      <c r="BC28" s="78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8" s="78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8" s="12" t="str">
        <f>IFERROR(_xlfn.XLOOKUP(AO28, TabelaMap[SUB], TabelaMap[NOME SUB]), "ERRO")</f>
        <v xml:space="preserve"> OURO VERDE  -  LIGAÇÃO</v>
      </c>
      <c r="BF28" s="18" t="str">
        <f>IF(BS_CONTROLE[[#This Row],[Responsavel pelo boletim]]=0, "-", BS_CONTROLE[[#This Row],[Responsavel pelo boletim]])</f>
        <v>Fredson</v>
      </c>
      <c r="BG28" s="22"/>
      <c r="BH28" s="23">
        <v>2</v>
      </c>
      <c r="BI28" s="23"/>
      <c r="BJ28" s="23" t="s">
        <v>1232</v>
      </c>
      <c r="BK28" s="23" t="s">
        <v>1300</v>
      </c>
      <c r="BL28" s="22"/>
      <c r="BM28" s="20" t="s">
        <v>378</v>
      </c>
      <c r="BN28" s="20" t="s">
        <v>378</v>
      </c>
      <c r="BO28" s="183" t="s">
        <v>378</v>
      </c>
      <c r="BP28" s="24" t="s">
        <v>11</v>
      </c>
      <c r="BQ28" s="14" t="str">
        <f>IF(AND(BR28&lt;1,BS28&lt;1),"Produção e Intervalo",IF(BR28&lt;1,"Intervalo",IF(BS28&lt;1,"Produção","Aderente")))</f>
        <v>Aderente</v>
      </c>
      <c r="BR28" s="25">
        <f>IF(OR(B28="",F28=""),"*",AY28/P28)</f>
        <v>1.0000000000000004</v>
      </c>
      <c r="BS28" s="25">
        <f>IF(OR(B28="",F28=""),"*",BA28/Q28)</f>
        <v>1</v>
      </c>
      <c r="BT28" s="280" t="str">
        <f t="shared" si="0"/>
        <v>OKOK</v>
      </c>
    </row>
    <row r="29" spans="1:72">
      <c r="A29" s="58" t="str">
        <f>D29&amp;B29</f>
        <v>LEÔNCIO (TF-526)45932</v>
      </c>
      <c r="B29" s="195">
        <v>45932</v>
      </c>
      <c r="C29" s="9">
        <f>IF(BS_CONTROLE[[#This Row],[DATA]]="","",WEEKNUM(BS_CONTROLE[[#This Row],[DATA]]))</f>
        <v>40</v>
      </c>
      <c r="D29" s="59" t="s">
        <v>310</v>
      </c>
      <c r="E29" s="156"/>
      <c r="F29" s="196" t="s">
        <v>194</v>
      </c>
      <c r="G29" s="10" t="str">
        <f>IF(D29="","*",VLOOKUP(F29,BS_ATIVIDADE[#All],3,FALSE))</f>
        <v>SOLDA</v>
      </c>
      <c r="H29" s="154" t="s">
        <v>1044</v>
      </c>
      <c r="I29" s="154" t="s">
        <v>11</v>
      </c>
      <c r="J29" s="45">
        <v>103</v>
      </c>
      <c r="K29" s="45">
        <v>2090</v>
      </c>
      <c r="L29" s="92" t="s">
        <v>11</v>
      </c>
      <c r="M29" s="18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29" s="18" t="str" cm="1">
        <f t="array" ref="N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29" s="154">
        <v>0.375</v>
      </c>
      <c r="P29" s="154">
        <v>6.25E-2</v>
      </c>
      <c r="Q29" s="92">
        <v>1</v>
      </c>
      <c r="R29" s="11" t="str">
        <f>IFERROR(_xlfn.XLOOKUP(F29, BS_ATIVIDADE[ATIVIDADE],BS_ATIVIDADE[UNIDADE] ), "*")</f>
        <v>Nº DE SOLDA</v>
      </c>
      <c r="S29" s="78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9" s="78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9" s="89" t="str">
        <f>IFERROR(_xlfn.XLOOKUP(J29, TabelaMap[SUB], TabelaMap[NOME SUB]), "ERRO")</f>
        <v xml:space="preserve"> OURO VERDE  -  LIGAÇÃO</v>
      </c>
      <c r="V29" s="230" t="s">
        <v>1250</v>
      </c>
      <c r="W29" s="197" t="s">
        <v>1261</v>
      </c>
      <c r="X29" s="256" t="s">
        <v>354</v>
      </c>
      <c r="Y29" s="174" t="s">
        <v>357</v>
      </c>
      <c r="Z29" s="174" t="s">
        <v>350</v>
      </c>
      <c r="AA29" s="92">
        <v>1</v>
      </c>
      <c r="AB29" s="78" t="s">
        <v>345</v>
      </c>
      <c r="AC29" s="78" t="s">
        <v>340</v>
      </c>
      <c r="AD29" s="197">
        <v>0.3125</v>
      </c>
      <c r="AE29" s="92" t="s">
        <v>11</v>
      </c>
      <c r="AF29" s="92" t="s">
        <v>11</v>
      </c>
      <c r="AG29" s="92" t="s">
        <v>11</v>
      </c>
      <c r="AH29" s="56"/>
      <c r="AI29" s="153" t="str">
        <f>IF(BS_CONTROLE[[#This Row],[Atividade]]=0, "-", BS_CONTROLE[[#This Row],[Atividade]])</f>
        <v>PDM - SOLDA</v>
      </c>
      <c r="AJ29" s="10" t="str">
        <f>IF(D29="","*",VLOOKUP(AI29,BS_ATIVIDADE[#All],3,FALSE))</f>
        <v>SOLDA</v>
      </c>
      <c r="AK29" s="146" t="str">
        <f>BS_CONTROLE[[#This Row],[Local - Partida]]</f>
        <v>PUD1</v>
      </c>
      <c r="AL29" s="146" t="str">
        <f>BS_CONTROLE[[#This Row],[Local - Encerramento]]</f>
        <v>-</v>
      </c>
      <c r="AM29" s="146" t="str">
        <f>BS_CONTROLE[[#This Row],[Entre - Estações]]</f>
        <v>K96-PUD</v>
      </c>
      <c r="AN29" s="146" t="str">
        <f>BS_CONTROLE[[#This Row],[SB]]</f>
        <v>K96PUD</v>
      </c>
      <c r="AO29" s="37">
        <f>BS_CONTROLE[[#This Row],[SUB]]</f>
        <v>103</v>
      </c>
      <c r="AP29" s="37">
        <f>BS_CONTROLE[[#This Row],[KM - Inicio]]</f>
        <v>2090</v>
      </c>
      <c r="AQ29" s="37" t="str">
        <f>BS_CONTROLE[[#This Row],[KM - Fim]]</f>
        <v>-</v>
      </c>
      <c r="AR29" s="46">
        <v>0.36458333333333331</v>
      </c>
      <c r="AS29" s="46">
        <v>0.375</v>
      </c>
      <c r="AT29" s="46">
        <v>0.4375</v>
      </c>
      <c r="AU29" s="46"/>
      <c r="AV29" s="46"/>
      <c r="AW29" s="46"/>
      <c r="AX29" s="46"/>
      <c r="AY29" s="13">
        <f>IF(D29="","*",IFERROR(IF(ISODD(COUNT(AS29:AX29)),"ERRO",SUM((AT29-AS29),(AV29-AU29),(AX29-AW29))),"ERRO"))</f>
        <v>6.25E-2</v>
      </c>
      <c r="AZ29" s="17"/>
      <c r="BA29" s="79">
        <v>2</v>
      </c>
      <c r="BB29" s="11" t="str">
        <f>IFERROR(_xlfn.XLOOKUP(AI29, BS_ATIVIDADE[ATIVIDADE],BS_ATIVIDADE[UNIDADE] ), "*")</f>
        <v>Nº DE SOLDA</v>
      </c>
      <c r="BC29" s="78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9" s="78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9" s="12" t="str">
        <f>IFERROR(_xlfn.XLOOKUP(AO29, TabelaMap[SUB], TabelaMap[NOME SUB]), "ERRO")</f>
        <v xml:space="preserve"> OURO VERDE  -  LIGAÇÃO</v>
      </c>
      <c r="BF29" s="18" t="str">
        <f>IF(BS_CONTROLE[[#This Row],[Responsavel pelo boletim]]=0, "-", BS_CONTROLE[[#This Row],[Responsavel pelo boletim]])</f>
        <v>Francisco</v>
      </c>
      <c r="BG29" s="22"/>
      <c r="BH29" s="23">
        <v>2</v>
      </c>
      <c r="BI29" s="23"/>
      <c r="BJ29" s="23" t="s">
        <v>1267</v>
      </c>
      <c r="BK29" s="23" t="s">
        <v>1301</v>
      </c>
      <c r="BL29" s="22"/>
      <c r="BM29" s="20" t="s">
        <v>378</v>
      </c>
      <c r="BN29" s="20" t="s">
        <v>378</v>
      </c>
      <c r="BO29" s="183" t="s">
        <v>378</v>
      </c>
      <c r="BP29" s="24" t="s">
        <v>11</v>
      </c>
      <c r="BQ29" s="14" t="str">
        <f>IF(AND(BR29&lt;1,BS29&lt;1),"Produção e Intervalo",IF(BR29&lt;1,"Intervalo",IF(BS29&lt;1,"Produção","Aderente")))</f>
        <v>Aderente</v>
      </c>
      <c r="BR29" s="25">
        <f>IF(OR(B29="",F29=""),"*",AY29/P29)</f>
        <v>1</v>
      </c>
      <c r="BS29" s="25">
        <f>IF(OR(B29="",F29=""),"*",BA29/Q29)</f>
        <v>2</v>
      </c>
      <c r="BT29" s="280" t="str">
        <f t="shared" si="0"/>
        <v>OKOK</v>
      </c>
    </row>
    <row r="30" spans="1:72">
      <c r="A30" s="58" t="str">
        <f>D30&amp;B30</f>
        <v/>
      </c>
      <c r="B30" s="195"/>
      <c r="C30" s="9" t="str">
        <f>IF(BS_CONTROLE[[#This Row],[DATA]]="","",WEEKNUM(BS_CONTROLE[[#This Row],[DATA]]))</f>
        <v/>
      </c>
      <c r="D30" s="59"/>
      <c r="E30" s="156"/>
      <c r="F30" s="196"/>
      <c r="G30" s="10" t="str">
        <f>IF(D30="","*",VLOOKUP(F30,BS_ATIVIDADE[#All],3,FALSE))</f>
        <v>*</v>
      </c>
      <c r="H30" s="154"/>
      <c r="I30" s="154"/>
      <c r="J30" s="45"/>
      <c r="K30" s="45"/>
      <c r="L30" s="92"/>
      <c r="M30" s="18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" s="18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" s="154"/>
      <c r="P30" s="154"/>
      <c r="Q30" s="92"/>
      <c r="R30" s="11" t="str">
        <f>IFERROR(_xlfn.XLOOKUP(F30, BS_ATIVIDADE[ATIVIDADE],BS_ATIVIDADE[UNIDADE] ), "*")</f>
        <v>*</v>
      </c>
      <c r="S30" s="78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" s="78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" s="89" t="str">
        <f>IFERROR(_xlfn.XLOOKUP(J30, TabelaMap[SUB], TabelaMap[NOME SUB]), "ERRO")</f>
        <v>ERRO</v>
      </c>
      <c r="V30" s="230"/>
      <c r="W30" s="197"/>
      <c r="X30" s="59"/>
      <c r="Y30" s="174"/>
      <c r="Z30" s="174"/>
      <c r="AA30" s="155"/>
      <c r="AB30" s="78"/>
      <c r="AC30" s="78"/>
      <c r="AD30" s="197"/>
      <c r="AE30" s="92"/>
      <c r="AF30" s="92"/>
      <c r="AG30" s="92"/>
      <c r="AH30" s="56"/>
      <c r="AI30" s="153" t="str">
        <f>IF(BS_CONTROLE[[#This Row],[Atividade]]=0, "-", BS_CONTROLE[[#This Row],[Atividade]])</f>
        <v>-</v>
      </c>
      <c r="AJ30" s="10" t="str">
        <f>IF(D30="","*",VLOOKUP(AI30,BS_ATIVIDADE[#All],3,FALSE))</f>
        <v>*</v>
      </c>
      <c r="AK30" s="146">
        <f>BS_CONTROLE[[#This Row],[Local - Partida]]</f>
        <v>0</v>
      </c>
      <c r="AL30" s="146">
        <f>BS_CONTROLE[[#This Row],[Local - Encerramento]]</f>
        <v>0</v>
      </c>
      <c r="AM30" s="146" t="str">
        <f>BS_CONTROLE[[#This Row],[Entre - Estações]]</f>
        <v>-</v>
      </c>
      <c r="AN30" s="146" t="str">
        <f>BS_CONTROLE[[#This Row],[SB]]</f>
        <v>-</v>
      </c>
      <c r="AO30" s="37">
        <f>BS_CONTROLE[[#This Row],[SUB]]</f>
        <v>0</v>
      </c>
      <c r="AP30" s="37">
        <f>BS_CONTROLE[[#This Row],[KM - Inicio]]</f>
        <v>0</v>
      </c>
      <c r="AQ30" s="37">
        <f>BS_CONTROLE[[#This Row],[KM - Fim]]</f>
        <v>0</v>
      </c>
      <c r="AR30" s="46"/>
      <c r="AS30" s="46"/>
      <c r="AT30" s="46"/>
      <c r="AU30" s="46"/>
      <c r="AV30" s="46"/>
      <c r="AW30" s="46"/>
      <c r="AX30" s="46"/>
      <c r="AY30" s="13" t="str">
        <f>IF(D30="","*",IFERROR(IF(ISODD(COUNT(AS30:AX30)),"ERRO",SUM((AT30-AS30),(AV30-AU30),(AX30-AW30))),"ERRO"))</f>
        <v>*</v>
      </c>
      <c r="AZ30" s="17"/>
      <c r="BA30" s="79"/>
      <c r="BB30" s="11" t="str">
        <f>IFERROR(_xlfn.XLOOKUP(AI30, BS_ATIVIDADE[ATIVIDADE],BS_ATIVIDADE[UNIDADE] ), "*")</f>
        <v>*</v>
      </c>
      <c r="BC30" s="78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" s="78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" s="12" t="str">
        <f>IFERROR(_xlfn.XLOOKUP(AO30, TabelaMap[SUB], TabelaMap[NOME SUB]), "ERRO")</f>
        <v>ERRO</v>
      </c>
      <c r="BF30" s="18" t="str">
        <f>IF(BS_CONTROLE[[#This Row],[Responsavel pelo boletim]]=0, "-", BS_CONTROLE[[#This Row],[Responsavel pelo boletim]])</f>
        <v>-</v>
      </c>
      <c r="BG30" s="22"/>
      <c r="BH30" s="23"/>
      <c r="BI30" s="23"/>
      <c r="BJ30" s="23"/>
      <c r="BK30" s="23"/>
      <c r="BL30" s="22"/>
      <c r="BM30" s="20"/>
      <c r="BN30" s="20"/>
      <c r="BO30" s="183"/>
      <c r="BP30" s="24"/>
      <c r="BQ30" s="14" t="str">
        <f>IF(AND(BR30&lt;1,BS30&lt;1),"Produção e Intervalo",IF(BR30&lt;1,"Intervalo",IF(BS30&lt;1,"Produção","Aderente")))</f>
        <v>Aderente</v>
      </c>
      <c r="BR30" s="25" t="str">
        <f>IF(OR(B30="",F30=""),"*",AY30/P30)</f>
        <v>*</v>
      </c>
      <c r="BS30" s="25" t="str">
        <f>IF(OR(B30="",F30=""),"*",BA30/Q30)</f>
        <v>*</v>
      </c>
      <c r="BT30" s="280" t="str">
        <f t="shared" si="0"/>
        <v/>
      </c>
    </row>
    <row r="31" spans="1:72">
      <c r="A31" s="58" t="str">
        <f>D31&amp;B31</f>
        <v/>
      </c>
      <c r="B31" s="195"/>
      <c r="C31" s="9" t="str">
        <f>IF(BS_CONTROLE[[#This Row],[DATA]]="","",WEEKNUM(BS_CONTROLE[[#This Row],[DATA]]))</f>
        <v/>
      </c>
      <c r="D31" s="59"/>
      <c r="E31" s="156"/>
      <c r="F31" s="196"/>
      <c r="G31" s="10" t="str">
        <f>IF(D31="","*",VLOOKUP(F31,BS_ATIVIDADE[#All],3,FALSE))</f>
        <v>*</v>
      </c>
      <c r="H31" s="154"/>
      <c r="I31" s="154"/>
      <c r="J31" s="45"/>
      <c r="K31" s="45"/>
      <c r="L31" s="92"/>
      <c r="M31" s="18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" s="18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" s="154"/>
      <c r="P31" s="154"/>
      <c r="Q31" s="92"/>
      <c r="R31" s="11" t="str">
        <f>IFERROR(_xlfn.XLOOKUP(F31, BS_ATIVIDADE[ATIVIDADE],BS_ATIVIDADE[UNIDADE] ), "*")</f>
        <v>*</v>
      </c>
      <c r="S31" s="78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" s="78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" s="89" t="str">
        <f>IFERROR(_xlfn.XLOOKUP(J31, TabelaMap[SUB], TabelaMap[NOME SUB]), "ERRO")</f>
        <v>ERRO</v>
      </c>
      <c r="V31" s="230"/>
      <c r="W31" s="197"/>
      <c r="X31" s="59"/>
      <c r="Y31" s="174"/>
      <c r="Z31" s="174"/>
      <c r="AA31" s="155"/>
      <c r="AB31" s="78"/>
      <c r="AC31" s="78"/>
      <c r="AD31" s="197"/>
      <c r="AE31" s="92"/>
      <c r="AF31" s="92"/>
      <c r="AG31" s="92"/>
      <c r="AH31" s="56"/>
      <c r="AI31" s="153" t="str">
        <f>IF(BS_CONTROLE[[#This Row],[Atividade]]=0, "-", BS_CONTROLE[[#This Row],[Atividade]])</f>
        <v>-</v>
      </c>
      <c r="AJ31" s="10" t="str">
        <f>IF(D31="","*",VLOOKUP(AI31,BS_ATIVIDADE[#All],3,FALSE))</f>
        <v>*</v>
      </c>
      <c r="AK31" s="146">
        <f>BS_CONTROLE[[#This Row],[Local - Partida]]</f>
        <v>0</v>
      </c>
      <c r="AL31" s="146">
        <f>BS_CONTROLE[[#This Row],[Local - Encerramento]]</f>
        <v>0</v>
      </c>
      <c r="AM31" s="146" t="str">
        <f>BS_CONTROLE[[#This Row],[Entre - Estações]]</f>
        <v>-</v>
      </c>
      <c r="AN31" s="146" t="str">
        <f>BS_CONTROLE[[#This Row],[SB]]</f>
        <v>-</v>
      </c>
      <c r="AO31" s="37">
        <f>BS_CONTROLE[[#This Row],[SUB]]</f>
        <v>0</v>
      </c>
      <c r="AP31" s="37">
        <f>BS_CONTROLE[[#This Row],[KM - Inicio]]</f>
        <v>0</v>
      </c>
      <c r="AQ31" s="37">
        <f>BS_CONTROLE[[#This Row],[KM - Fim]]</f>
        <v>0</v>
      </c>
      <c r="AR31" s="46"/>
      <c r="AS31" s="46"/>
      <c r="AT31" s="46"/>
      <c r="AU31" s="46"/>
      <c r="AV31" s="46"/>
      <c r="AW31" s="46"/>
      <c r="AX31" s="46"/>
      <c r="AY31" s="13" t="str">
        <f>IF(D31="","*",IFERROR(IF(ISODD(COUNT(AS31:AX31)),"ERRO",SUM((AT31-AS31),(AV31-AU31),(AX31-AW31))),"ERRO"))</f>
        <v>*</v>
      </c>
      <c r="AZ31" s="17"/>
      <c r="BA31" s="79"/>
      <c r="BB31" s="11" t="str">
        <f>IFERROR(_xlfn.XLOOKUP(AI31, BS_ATIVIDADE[ATIVIDADE],BS_ATIVIDADE[UNIDADE] ), "*")</f>
        <v>*</v>
      </c>
      <c r="BC31" s="78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" s="78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" s="12" t="str">
        <f>IFERROR(_xlfn.XLOOKUP(AO31, TabelaMap[SUB], TabelaMap[NOME SUB]), "ERRO")</f>
        <v>ERRO</v>
      </c>
      <c r="BF31" s="18" t="str">
        <f>IF(BS_CONTROLE[[#This Row],[Responsavel pelo boletim]]=0, "-", BS_CONTROLE[[#This Row],[Responsavel pelo boletim]])</f>
        <v>-</v>
      </c>
      <c r="BG31" s="22"/>
      <c r="BH31" s="23"/>
      <c r="BI31" s="23"/>
      <c r="BJ31" s="23"/>
      <c r="BK31" s="23"/>
      <c r="BL31" s="22"/>
      <c r="BM31" s="20"/>
      <c r="BN31" s="20"/>
      <c r="BO31" s="183"/>
      <c r="BP31" s="24"/>
      <c r="BQ31" s="14" t="str">
        <f>IF(AND(BR31&lt;1,BS31&lt;1),"Produção e Intervalo",IF(BR31&lt;1,"Intervalo",IF(BS31&lt;1,"Produção","Aderente")))</f>
        <v>Aderente</v>
      </c>
      <c r="BR31" s="25" t="str">
        <f>IF(OR(B31="",F31=""),"*",AY31/P31)</f>
        <v>*</v>
      </c>
      <c r="BS31" s="25" t="str">
        <f>IF(OR(B31="",F31=""),"*",BA31/Q31)</f>
        <v>*</v>
      </c>
      <c r="BT31" s="280" t="str">
        <f t="shared" si="0"/>
        <v/>
      </c>
    </row>
    <row r="32" spans="1:72">
      <c r="A32" s="58" t="str">
        <f>D32&amp;B32</f>
        <v/>
      </c>
      <c r="B32" s="195"/>
      <c r="C32" s="9" t="str">
        <f>IF(BS_CONTROLE[[#This Row],[DATA]]="","",WEEKNUM(BS_CONTROLE[[#This Row],[DATA]]))</f>
        <v/>
      </c>
      <c r="D32" s="59"/>
      <c r="E32" s="156"/>
      <c r="F32" s="196"/>
      <c r="G32" s="10" t="str">
        <f>IF(D32="","*",VLOOKUP(F32,BS_ATIVIDADE[#All],3,FALSE))</f>
        <v>*</v>
      </c>
      <c r="H32" s="154"/>
      <c r="I32" s="154"/>
      <c r="J32" s="45"/>
      <c r="K32" s="45"/>
      <c r="L32" s="92"/>
      <c r="M32" s="18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" s="18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" s="154"/>
      <c r="P32" s="154"/>
      <c r="Q32" s="92"/>
      <c r="R32" s="11" t="str">
        <f>IFERROR(_xlfn.XLOOKUP(F32, BS_ATIVIDADE[ATIVIDADE],BS_ATIVIDADE[UNIDADE] ), "*")</f>
        <v>*</v>
      </c>
      <c r="S32" s="78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" s="78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" s="89" t="str">
        <f>IFERROR(_xlfn.XLOOKUP(J32, TabelaMap[SUB], TabelaMap[NOME SUB]), "ERRO")</f>
        <v>ERRO</v>
      </c>
      <c r="V32" s="230"/>
      <c r="W32" s="197"/>
      <c r="X32" s="59"/>
      <c r="Y32" s="174"/>
      <c r="Z32" s="174"/>
      <c r="AA32" s="155"/>
      <c r="AB32" s="78"/>
      <c r="AC32" s="78"/>
      <c r="AD32" s="197"/>
      <c r="AE32" s="92"/>
      <c r="AF32" s="92"/>
      <c r="AG32" s="92"/>
      <c r="AH32" s="56"/>
      <c r="AI32" s="153" t="str">
        <f>IF(BS_CONTROLE[[#This Row],[Atividade]]=0, "-", BS_CONTROLE[[#This Row],[Atividade]])</f>
        <v>-</v>
      </c>
      <c r="AJ32" s="10" t="str">
        <f>IF(D32="","*",VLOOKUP(AI32,BS_ATIVIDADE[#All],3,FALSE))</f>
        <v>*</v>
      </c>
      <c r="AK32" s="146">
        <f>BS_CONTROLE[[#This Row],[Local - Partida]]</f>
        <v>0</v>
      </c>
      <c r="AL32" s="146">
        <f>BS_CONTROLE[[#This Row],[Local - Encerramento]]</f>
        <v>0</v>
      </c>
      <c r="AM32" s="146" t="str">
        <f>BS_CONTROLE[[#This Row],[Entre - Estações]]</f>
        <v>-</v>
      </c>
      <c r="AN32" s="146" t="str">
        <f>BS_CONTROLE[[#This Row],[SB]]</f>
        <v>-</v>
      </c>
      <c r="AO32" s="37">
        <f>BS_CONTROLE[[#This Row],[SUB]]</f>
        <v>0</v>
      </c>
      <c r="AP32" s="37">
        <f>BS_CONTROLE[[#This Row],[KM - Inicio]]</f>
        <v>0</v>
      </c>
      <c r="AQ32" s="37">
        <f>BS_CONTROLE[[#This Row],[KM - Fim]]</f>
        <v>0</v>
      </c>
      <c r="AR32" s="46"/>
      <c r="AS32" s="46"/>
      <c r="AT32" s="46"/>
      <c r="AU32" s="46"/>
      <c r="AV32" s="46"/>
      <c r="AW32" s="46"/>
      <c r="AX32" s="46"/>
      <c r="AY32" s="13" t="str">
        <f>IF(D32="","*",IFERROR(IF(ISODD(COUNT(AS32:AX32)),"ERRO",SUM((AT32-AS32),(AV32-AU32),(AX32-AW32))),"ERRO"))</f>
        <v>*</v>
      </c>
      <c r="AZ32" s="17"/>
      <c r="BA32" s="79"/>
      <c r="BB32" s="11" t="str">
        <f>IFERROR(_xlfn.XLOOKUP(AI32, BS_ATIVIDADE[ATIVIDADE],BS_ATIVIDADE[UNIDADE] ), "*")</f>
        <v>*</v>
      </c>
      <c r="BC32" s="78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" s="78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" s="12" t="str">
        <f>IFERROR(_xlfn.XLOOKUP(AO32, TabelaMap[SUB], TabelaMap[NOME SUB]), "ERRO")</f>
        <v>ERRO</v>
      </c>
      <c r="BF32" s="18" t="str">
        <f>IF(BS_CONTROLE[[#This Row],[Responsavel pelo boletim]]=0, "-", BS_CONTROLE[[#This Row],[Responsavel pelo boletim]])</f>
        <v>-</v>
      </c>
      <c r="BG32" s="22"/>
      <c r="BH32" s="23"/>
      <c r="BI32" s="23"/>
      <c r="BJ32" s="23"/>
      <c r="BK32" s="23"/>
      <c r="BL32" s="22"/>
      <c r="BM32" s="20"/>
      <c r="BN32" s="20"/>
      <c r="BO32" s="183"/>
      <c r="BP32" s="24"/>
      <c r="BQ32" s="14" t="str">
        <f>IF(AND(BR32&lt;1,BS32&lt;1),"Produção e Intervalo",IF(BR32&lt;1,"Intervalo",IF(BS32&lt;1,"Produção","Aderente")))</f>
        <v>Aderente</v>
      </c>
      <c r="BR32" s="25" t="str">
        <f>IF(OR(B32="",F32=""),"*",AY32/P32)</f>
        <v>*</v>
      </c>
      <c r="BS32" s="25" t="str">
        <f>IF(OR(B32="",F32=""),"*",BA32/Q32)</f>
        <v>*</v>
      </c>
      <c r="BT32" s="280" t="str">
        <f t="shared" si="0"/>
        <v/>
      </c>
    </row>
    <row r="33" spans="1:72">
      <c r="A33" s="58" t="str">
        <f>D33&amp;B33</f>
        <v>SUPER45933</v>
      </c>
      <c r="B33" s="195">
        <v>45933</v>
      </c>
      <c r="C33" s="9">
        <f>IF(BS_CONTROLE[[#This Row],[DATA]]="","",WEEKNUM(BS_CONTROLE[[#This Row],[DATA]]))</f>
        <v>40</v>
      </c>
      <c r="D33" s="59" t="s">
        <v>54</v>
      </c>
      <c r="E33" s="156"/>
      <c r="F33" s="196" t="s">
        <v>172</v>
      </c>
      <c r="G33" s="10" t="str">
        <f>IF(D33="","*",VLOOKUP(F33,BS_ATIVIDADE[#All],3,FALSE))</f>
        <v>AMV</v>
      </c>
      <c r="H33" s="154" t="s">
        <v>11</v>
      </c>
      <c r="I33" s="154" t="s">
        <v>11</v>
      </c>
      <c r="J33" s="45">
        <v>74</v>
      </c>
      <c r="K33" s="45">
        <v>335</v>
      </c>
      <c r="L33" s="92" t="s">
        <v>11</v>
      </c>
      <c r="M33" s="240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33" s="240" t="str" cm="1">
        <f t="array" ref="N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33" s="154">
        <v>0.375</v>
      </c>
      <c r="P33" s="154">
        <v>6.25E-2</v>
      </c>
      <c r="Q33" s="92">
        <v>1</v>
      </c>
      <c r="R33" s="11" t="str">
        <f>IFERROR(_xlfn.XLOOKUP(F33, BS_ATIVIDADE[ATIVIDADE],BS_ATIVIDADE[UNIDADE] ), "*")</f>
        <v>Nº DE PEÇAS</v>
      </c>
      <c r="S33" s="78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3" s="78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3" s="89" t="str">
        <f>IFERROR(_xlfn.XLOOKUP(J33, TabelaMap[SUB], TabelaMap[NOME SUB]), "ERRO")</f>
        <v xml:space="preserve"> MARCO INICIAL  -  ALTO ARAGUAIA</v>
      </c>
      <c r="V33" s="230" t="s">
        <v>1302</v>
      </c>
      <c r="W33" s="197" t="s">
        <v>1303</v>
      </c>
      <c r="X33" s="59" t="s">
        <v>354</v>
      </c>
      <c r="Y33" s="174"/>
      <c r="Z33" s="174" t="s">
        <v>359</v>
      </c>
      <c r="AA33" s="155" t="s">
        <v>11</v>
      </c>
      <c r="AB33" s="78" t="s">
        <v>11</v>
      </c>
      <c r="AC33" s="78" t="s">
        <v>11</v>
      </c>
      <c r="AD33" s="197" t="s">
        <v>11</v>
      </c>
      <c r="AE33" s="92" t="s">
        <v>11</v>
      </c>
      <c r="AF33" s="92" t="s">
        <v>11</v>
      </c>
      <c r="AG33" s="92" t="s">
        <v>11</v>
      </c>
      <c r="AH33" s="56"/>
      <c r="AI33" s="153" t="str">
        <f>IF(BS_CONTROLE[[#This Row],[Atividade]]=0, "-", BS_CONTROLE[[#This Row],[Atividade]])</f>
        <v>PDM - AMV - MEIA CHAVE</v>
      </c>
      <c r="AJ33" s="10" t="str">
        <f>IF(D33="","*",VLOOKUP(AI33,BS_ATIVIDADE[#All],3,FALSE))</f>
        <v>AMV</v>
      </c>
      <c r="AK33" s="146" t="str">
        <f>BS_CONTROLE[[#This Row],[Local - Partida]]</f>
        <v>-</v>
      </c>
      <c r="AL33" s="146" t="str">
        <f>BS_CONTROLE[[#This Row],[Local - Encerramento]]</f>
        <v>-</v>
      </c>
      <c r="AM33" s="146" t="str">
        <f>BS_CONTROLE[[#This Row],[Entre - Estações]]</f>
        <v>TMR-TLA</v>
      </c>
      <c r="AN33" s="146" t="str">
        <f>BS_CONTROLE[[#This Row],[SB]]</f>
        <v>326TLA</v>
      </c>
      <c r="AO33" s="37">
        <f>BS_CONTROLE[[#This Row],[SUB]]</f>
        <v>74</v>
      </c>
      <c r="AP33" s="37">
        <f>BS_CONTROLE[[#This Row],[KM - Inicio]]</f>
        <v>335</v>
      </c>
      <c r="AQ33" s="37" t="str">
        <f>BS_CONTROLE[[#This Row],[KM - Fim]]</f>
        <v>-</v>
      </c>
      <c r="AR33" s="46">
        <v>0.47569444444444442</v>
      </c>
      <c r="AS33" s="46">
        <v>0.48958333333333331</v>
      </c>
      <c r="AT33" s="46">
        <v>0.55208333333333337</v>
      </c>
      <c r="AU33" s="46"/>
      <c r="AV33" s="46"/>
      <c r="AW33" s="46"/>
      <c r="AX33" s="46"/>
      <c r="AY33" s="13">
        <f>IF(D33="","*",IFERROR(IF(ISODD(COUNT(AS33:AX33)),"ERRO",SUM((AT33-AS33),(AV33-AU33),(AX33-AW33))),"ERRO"))</f>
        <v>6.2500000000000056E-2</v>
      </c>
      <c r="AZ33" s="17"/>
      <c r="BA33" s="79">
        <v>1</v>
      </c>
      <c r="BB33" s="11" t="str">
        <f>IFERROR(_xlfn.XLOOKUP(AI33, BS_ATIVIDADE[ATIVIDADE],BS_ATIVIDADE[UNIDADE] ), "*")</f>
        <v>Nº DE PEÇAS</v>
      </c>
      <c r="BC33" s="78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3" s="78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3" s="12" t="str">
        <f>IFERROR(_xlfn.XLOOKUP(AO33, TabelaMap[SUB], TabelaMap[NOME SUB]), "ERRO")</f>
        <v xml:space="preserve"> MARCO INICIAL  -  ALTO ARAGUAIA</v>
      </c>
      <c r="BF33" s="18" t="str">
        <f>IF(BS_CONTROLE[[#This Row],[Responsavel pelo boletim]]=0, "-", BS_CONTROLE[[#This Row],[Responsavel pelo boletim]])</f>
        <v xml:space="preserve">Ronaldo </v>
      </c>
      <c r="BG33" s="22"/>
      <c r="BH33" s="23">
        <v>2</v>
      </c>
      <c r="BI33" s="23"/>
      <c r="BJ33" s="23" t="s">
        <v>1304</v>
      </c>
      <c r="BK33" s="23" t="s">
        <v>1304</v>
      </c>
      <c r="BL33" s="22"/>
      <c r="BM33" s="20" t="s">
        <v>378</v>
      </c>
      <c r="BN33" s="20" t="s">
        <v>378</v>
      </c>
      <c r="BO33" s="183" t="s">
        <v>378</v>
      </c>
      <c r="BP33" s="24" t="s">
        <v>11</v>
      </c>
      <c r="BQ33" s="14" t="str">
        <f>IF(AND(BR33&lt;1,BS33&lt;1),"Produção e Intervalo",IF(BR33&lt;1,"Intervalo",IF(BS33&lt;1,"Produção","Aderente")))</f>
        <v>Aderente</v>
      </c>
      <c r="BR33" s="25">
        <f>IF(OR(B33="",F33=""),"*",AY33/P33)</f>
        <v>1.0000000000000009</v>
      </c>
      <c r="BS33" s="25">
        <f>IF(OR(B33="",F33=""),"*",BA33/Q33)</f>
        <v>1</v>
      </c>
      <c r="BT33" s="280" t="str">
        <f t="shared" si="0"/>
        <v>OKOK</v>
      </c>
    </row>
    <row r="34" spans="1:72">
      <c r="A34" s="58" t="str">
        <f>D34&amp;B34</f>
        <v>W7045933</v>
      </c>
      <c r="B34" s="195">
        <v>45933</v>
      </c>
      <c r="C34" s="9">
        <f>IF(BS_CONTROLE[[#This Row],[DATA]]="","",WEEKNUM(BS_CONTROLE[[#This Row],[DATA]]))</f>
        <v>40</v>
      </c>
      <c r="D34" s="59" t="s">
        <v>235</v>
      </c>
      <c r="E34" s="156"/>
      <c r="F34" s="196" t="s">
        <v>207</v>
      </c>
      <c r="G34" s="10" t="str">
        <f>IF(D34="","*",VLOOKUP(F34,BS_ATIVIDADE[#All],3,FALSE))</f>
        <v>OUTROS</v>
      </c>
      <c r="H34" s="154" t="s">
        <v>570</v>
      </c>
      <c r="I34" s="154" t="s">
        <v>570</v>
      </c>
      <c r="J34" s="45">
        <v>98</v>
      </c>
      <c r="K34" s="45">
        <v>666</v>
      </c>
      <c r="L34" s="92" t="s">
        <v>11</v>
      </c>
      <c r="M34" s="240" t="str" cm="1">
        <f t="array" ref="M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34" s="240" t="str" cm="1">
        <f t="array" ref="N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34" s="154">
        <v>0.375</v>
      </c>
      <c r="P34" s="154">
        <v>0.125</v>
      </c>
      <c r="Q34" s="92">
        <v>1</v>
      </c>
      <c r="R34" s="11" t="str">
        <f>IFERROR(_xlfn.XLOOKUP(F34, BS_ATIVIDADE[ATIVIDADE],BS_ATIVIDADE[UNIDADE] ), "*")</f>
        <v>BINÁRIO</v>
      </c>
      <c r="S34" s="78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4" s="78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4" s="89" t="str">
        <f>IFERROR(_xlfn.XLOOKUP(J34, TabelaMap[SUB], TabelaMap[NOME SUB]), "ERRO")</f>
        <v xml:space="preserve"> ALTO ARAGUAIA  -  RONDONOPOLIS</v>
      </c>
      <c r="V34" s="230" t="s">
        <v>1230</v>
      </c>
      <c r="W34" s="197" t="s">
        <v>1264</v>
      </c>
      <c r="X34" s="59" t="s">
        <v>349</v>
      </c>
      <c r="Y34" s="174" t="s">
        <v>348</v>
      </c>
      <c r="Z34" s="174" t="s">
        <v>350</v>
      </c>
      <c r="AA34" s="155">
        <v>2</v>
      </c>
      <c r="AB34" s="78" t="s">
        <v>345</v>
      </c>
      <c r="AC34" s="78" t="s">
        <v>340</v>
      </c>
      <c r="AD34" s="197">
        <v>0.33333333333333331</v>
      </c>
      <c r="AE34" s="92">
        <v>9346</v>
      </c>
      <c r="AF34" s="92">
        <v>9372</v>
      </c>
      <c r="AG34" s="92">
        <v>11</v>
      </c>
      <c r="AH34" s="56"/>
      <c r="AI34" s="153" t="str">
        <f>IF(BS_CONTROLE[[#This Row],[Atividade]]=0, "-", BS_CONTROLE[[#This Row],[Atividade]])</f>
        <v>RECOLHIMENTO DE MATERIAL</v>
      </c>
      <c r="AJ34" s="10" t="str">
        <f>IF(D34="","*",VLOOKUP(AI34,BS_ATIVIDADE[#All],3,FALSE))</f>
        <v>OUTROS</v>
      </c>
      <c r="AK34" s="146" t="str">
        <f>BS_CONTROLE[[#This Row],[Local - Partida]]</f>
        <v>TIQ2</v>
      </c>
      <c r="AL34" s="146" t="str">
        <f>BS_CONTROLE[[#This Row],[Local - Encerramento]]</f>
        <v>TIQ2</v>
      </c>
      <c r="AM34" s="146" t="str">
        <f>BS_CONTROLE[[#This Row],[Entre - Estações]]</f>
        <v>TBS-TAL</v>
      </c>
      <c r="AN34" s="146" t="str">
        <f>BS_CONTROLE[[#This Row],[SB]]</f>
        <v>TBS671</v>
      </c>
      <c r="AO34" s="37">
        <f>BS_CONTROLE[[#This Row],[SUB]]</f>
        <v>98</v>
      </c>
      <c r="AP34" s="37">
        <f>BS_CONTROLE[[#This Row],[KM - Inicio]]</f>
        <v>666</v>
      </c>
      <c r="AQ34" s="37" t="str">
        <f>BS_CONTROLE[[#This Row],[KM - Fim]]</f>
        <v>-</v>
      </c>
      <c r="AR34" s="46">
        <v>0.40069444444444446</v>
      </c>
      <c r="AS34" s="46">
        <v>0.45694444444444443</v>
      </c>
      <c r="AT34" s="46">
        <v>0.58194444444444449</v>
      </c>
      <c r="AU34" s="46"/>
      <c r="AV34" s="46"/>
      <c r="AW34" s="46"/>
      <c r="AX34" s="46"/>
      <c r="AY34" s="13">
        <f>IF(D34="","*",IFERROR(IF(ISODD(COUNT(AS34:AX34)),"ERRO",SUM((AT34-AS34),(AV34-AU34),(AX34-AW34))),"ERRO"))</f>
        <v>0.12500000000000006</v>
      </c>
      <c r="AZ34" s="17"/>
      <c r="BA34" s="79">
        <v>1</v>
      </c>
      <c r="BB34" s="11" t="str">
        <f>IFERROR(_xlfn.XLOOKUP(AI34, BS_ATIVIDADE[ATIVIDADE],BS_ATIVIDADE[UNIDADE] ), "*")</f>
        <v>BINÁRIO</v>
      </c>
      <c r="BC34" s="78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4" s="78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4" s="12" t="str">
        <f>IFERROR(_xlfn.XLOOKUP(AO34, TabelaMap[SUB], TabelaMap[NOME SUB]), "ERRO")</f>
        <v xml:space="preserve"> ALTO ARAGUAIA  -  RONDONOPOLIS</v>
      </c>
      <c r="BF34" s="18" t="str">
        <f>IF(BS_CONTROLE[[#This Row],[Responsavel pelo boletim]]=0, "-", BS_CONTROLE[[#This Row],[Responsavel pelo boletim]])</f>
        <v>Carlos</v>
      </c>
      <c r="BG34" s="22"/>
      <c r="BH34" s="23">
        <v>2</v>
      </c>
      <c r="BI34" s="23"/>
      <c r="BJ34" s="23" t="s">
        <v>1305</v>
      </c>
      <c r="BK34" s="249" t="s">
        <v>1306</v>
      </c>
      <c r="BL34" s="22"/>
      <c r="BM34" s="20" t="s">
        <v>378</v>
      </c>
      <c r="BN34" s="20" t="s">
        <v>378</v>
      </c>
      <c r="BO34" s="183" t="s">
        <v>378</v>
      </c>
      <c r="BP34" s="24" t="s">
        <v>11</v>
      </c>
      <c r="BQ34" s="14" t="str">
        <f>IF(AND(BR34&lt;1,BS34&lt;1),"Produção e Intervalo",IF(BR34&lt;1,"Intervalo",IF(BS34&lt;1,"Produção","Aderente")))</f>
        <v>Aderente</v>
      </c>
      <c r="BR34" s="25">
        <f>IF(OR(B34="",F34=""),"*",AY34/P34)</f>
        <v>1.0000000000000004</v>
      </c>
      <c r="BS34" s="25">
        <f>IF(OR(B34="",F34=""),"*",BA34/Q34)</f>
        <v>1</v>
      </c>
      <c r="BT34" s="280" t="str">
        <f t="shared" si="0"/>
        <v>OKOK</v>
      </c>
    </row>
    <row r="35" spans="1:72">
      <c r="A35" s="58" t="str">
        <f>D35&amp;B35</f>
        <v>BRUNO (TF-525)45933</v>
      </c>
      <c r="B35" s="195">
        <v>45933</v>
      </c>
      <c r="C35" s="9">
        <f>IF(BS_CONTROLE[[#This Row],[DATA]]="","",WEEKNUM(BS_CONTROLE[[#This Row],[DATA]]))</f>
        <v>40</v>
      </c>
      <c r="D35" s="59" t="s">
        <v>262</v>
      </c>
      <c r="E35" s="156"/>
      <c r="F35" s="196" t="s">
        <v>194</v>
      </c>
      <c r="G35" s="10" t="str">
        <f>IF(D35="","*",VLOOKUP(F35,BS_ATIVIDADE[#All],3,FALSE))</f>
        <v>SOLDA</v>
      </c>
      <c r="H35" s="154" t="s">
        <v>558</v>
      </c>
      <c r="I35" s="154" t="s">
        <v>11</v>
      </c>
      <c r="J35" s="45">
        <v>98</v>
      </c>
      <c r="K35" s="45">
        <v>596.28599999999994</v>
      </c>
      <c r="L35" s="92" t="s">
        <v>11</v>
      </c>
      <c r="M35" s="254" t="s">
        <v>1224</v>
      </c>
      <c r="N35" s="254" t="s">
        <v>1225</v>
      </c>
      <c r="O35" s="154">
        <v>0.375</v>
      </c>
      <c r="P35" s="154">
        <v>6.25E-2</v>
      </c>
      <c r="Q35" s="92">
        <v>1</v>
      </c>
      <c r="R35" s="11" t="str">
        <f>IFERROR(_xlfn.XLOOKUP(F35, BS_ATIVIDADE[ATIVIDADE],BS_ATIVIDADE[UNIDADE] ), "*")</f>
        <v>Nº DE SOLDA</v>
      </c>
      <c r="S35" s="78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5" s="78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5" s="89" t="str">
        <f>IFERROR(_xlfn.XLOOKUP(J35, TabelaMap[SUB], TabelaMap[NOME SUB]), "ERRO")</f>
        <v xml:space="preserve"> ALTO ARAGUAIA  -  RONDONOPOLIS</v>
      </c>
      <c r="V35" s="230" t="s">
        <v>1226</v>
      </c>
      <c r="W35" s="197" t="s">
        <v>1227</v>
      </c>
      <c r="X35" s="59" t="s">
        <v>354</v>
      </c>
      <c r="Y35" s="174" t="s">
        <v>357</v>
      </c>
      <c r="Z35" s="174" t="s">
        <v>355</v>
      </c>
      <c r="AA35" s="155" t="s">
        <v>11</v>
      </c>
      <c r="AB35" s="78" t="s">
        <v>11</v>
      </c>
      <c r="AC35" s="78" t="s">
        <v>11</v>
      </c>
      <c r="AD35" s="197" t="s">
        <v>11</v>
      </c>
      <c r="AE35" s="92" t="s">
        <v>11</v>
      </c>
      <c r="AF35" s="92" t="s">
        <v>11</v>
      </c>
      <c r="AG35" s="92" t="s">
        <v>11</v>
      </c>
      <c r="AH35" s="56"/>
      <c r="AI35" s="153" t="str">
        <f>IF(BS_CONTROLE[[#This Row],[Atividade]]=0, "-", BS_CONTROLE[[#This Row],[Atividade]])</f>
        <v>PDM - SOLDA</v>
      </c>
      <c r="AJ35" s="10" t="str">
        <f>IF(D35="","*",VLOOKUP(AI35,BS_ATIVIDADE[#All],3,FALSE))</f>
        <v>SOLDA</v>
      </c>
      <c r="AK35" s="146" t="s">
        <v>11</v>
      </c>
      <c r="AL35" s="146" t="str">
        <f>BS_CONTROLE[[#This Row],[Local - Encerramento]]</f>
        <v>-</v>
      </c>
      <c r="AM35" s="146" t="str">
        <f>BS_CONTROLE[[#This Row],[Entre - Estações]]</f>
        <v>TMJ-S</v>
      </c>
      <c r="AN35" s="146" t="str">
        <f>BS_CONTROLE[[#This Row],[SB]]</f>
        <v>TMJS</v>
      </c>
      <c r="AO35" s="37">
        <f>BS_CONTROLE[[#This Row],[SUB]]</f>
        <v>98</v>
      </c>
      <c r="AP35" s="37">
        <f>BS_CONTROLE[[#This Row],[KM - Inicio]]</f>
        <v>596.28599999999994</v>
      </c>
      <c r="AQ35" s="37" t="str">
        <f>BS_CONTROLE[[#This Row],[KM - Fim]]</f>
        <v>-</v>
      </c>
      <c r="AR35" s="46">
        <v>0.31874999999999998</v>
      </c>
      <c r="AS35" s="46">
        <v>0.3215277777777778</v>
      </c>
      <c r="AT35" s="46">
        <v>0.39097222222222222</v>
      </c>
      <c r="AU35" s="46"/>
      <c r="AV35" s="46"/>
      <c r="AW35" s="46"/>
      <c r="AX35" s="46"/>
      <c r="AY35" s="13">
        <f>IF(D35="","*",IFERROR(IF(ISODD(COUNT(AS35:AX35)),"ERRO",SUM((AT35-AS35),(AV35-AU35),(AX35-AW35))),"ERRO"))</f>
        <v>6.944444444444442E-2</v>
      </c>
      <c r="AZ35" s="17"/>
      <c r="BA35" s="79">
        <v>2</v>
      </c>
      <c r="BB35" s="11" t="str">
        <f>IFERROR(_xlfn.XLOOKUP(AI35, BS_ATIVIDADE[ATIVIDADE],BS_ATIVIDADE[UNIDADE] ), "*")</f>
        <v>Nº DE SOLDA</v>
      </c>
      <c r="BC35" s="78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5" s="78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5" s="12" t="str">
        <f>IFERROR(_xlfn.XLOOKUP(AO35, TabelaMap[SUB], TabelaMap[NOME SUB]), "ERRO")</f>
        <v xml:space="preserve"> ALTO ARAGUAIA  -  RONDONOPOLIS</v>
      </c>
      <c r="BF35" s="18" t="str">
        <f>IF(BS_CONTROLE[[#This Row],[Responsavel pelo boletim]]=0, "-", BS_CONTROLE[[#This Row],[Responsavel pelo boletim]])</f>
        <v>Bruno</v>
      </c>
      <c r="BG35" s="22"/>
      <c r="BH35" s="23">
        <v>2</v>
      </c>
      <c r="BI35" s="23"/>
      <c r="BJ35" s="23" t="s">
        <v>1307</v>
      </c>
      <c r="BK35" s="23" t="s">
        <v>1307</v>
      </c>
      <c r="BL35" s="22"/>
      <c r="BM35" s="20" t="s">
        <v>378</v>
      </c>
      <c r="BN35" s="20" t="s">
        <v>378</v>
      </c>
      <c r="BO35" s="183" t="s">
        <v>378</v>
      </c>
      <c r="BP35" s="24" t="s">
        <v>11</v>
      </c>
      <c r="BQ35" s="14" t="str">
        <f>IF(AND(BR35&lt;1,BS35&lt;1),"Produção e Intervalo",IF(BR35&lt;1,"Intervalo",IF(BS35&lt;1,"Produção","Aderente")))</f>
        <v>Aderente</v>
      </c>
      <c r="BR35" s="25">
        <f>IF(OR(B35="",F35=""),"*",AY35/P35)</f>
        <v>1.1111111111111107</v>
      </c>
      <c r="BS35" s="25">
        <f>IF(OR(B35="",F35=""),"*",BA35/Q35)</f>
        <v>2</v>
      </c>
      <c r="BT35" s="280" t="str">
        <f t="shared" si="0"/>
        <v>OKOK</v>
      </c>
    </row>
    <row r="36" spans="1:72">
      <c r="A36" s="58" t="str">
        <f>D36&amp;B36</f>
        <v>W7145933</v>
      </c>
      <c r="B36" s="195">
        <v>45933</v>
      </c>
      <c r="C36" s="9">
        <f>IF(BS_CONTROLE[[#This Row],[DATA]]="","",WEEKNUM(BS_CONTROLE[[#This Row],[DATA]]))</f>
        <v>40</v>
      </c>
      <c r="D36" s="59" t="s">
        <v>236</v>
      </c>
      <c r="E36" s="156"/>
      <c r="F36" s="196" t="s">
        <v>25</v>
      </c>
      <c r="G36" s="10" t="str">
        <f>IF(D36="","*",VLOOKUP(F36,BS_ATIVIDADE[#All],3,FALSE))</f>
        <v>OUTROS</v>
      </c>
      <c r="H36" s="154" t="s">
        <v>682</v>
      </c>
      <c r="I36" s="154" t="s">
        <v>1217</v>
      </c>
      <c r="J36" s="45">
        <v>98</v>
      </c>
      <c r="K36" s="45">
        <v>502</v>
      </c>
      <c r="L36" s="92" t="s">
        <v>11</v>
      </c>
      <c r="M36" s="255" t="s">
        <v>1308</v>
      </c>
      <c r="N36" s="255" t="s">
        <v>1309</v>
      </c>
      <c r="O36" s="154">
        <v>0.79166666666666663</v>
      </c>
      <c r="P36" s="154">
        <v>4.1666666666666664E-2</v>
      </c>
      <c r="Q36" s="92">
        <v>1</v>
      </c>
      <c r="R36" s="11" t="str">
        <f>IFERROR(_xlfn.XLOOKUP(F36, BS_ATIVIDADE[ATIVIDADE],BS_ATIVIDADE[UNIDADE] ), "*")</f>
        <v>BINÁRIO</v>
      </c>
      <c r="S36" s="78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6" s="78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6" s="89" t="str">
        <f>IFERROR(_xlfn.XLOOKUP(J36, TabelaMap[SUB], TabelaMap[NOME SUB]), "ERRO")</f>
        <v xml:space="preserve"> ALTO ARAGUAIA  -  RONDONOPOLIS</v>
      </c>
      <c r="V36" s="230" t="s">
        <v>1220</v>
      </c>
      <c r="W36" s="197" t="s">
        <v>1221</v>
      </c>
      <c r="X36" s="59" t="s">
        <v>349</v>
      </c>
      <c r="Y36" s="174" t="s">
        <v>348</v>
      </c>
      <c r="Z36" s="174" t="s">
        <v>355</v>
      </c>
      <c r="AA36" s="155">
        <v>1</v>
      </c>
      <c r="AB36" s="78" t="s">
        <v>345</v>
      </c>
      <c r="AC36" s="78" t="s">
        <v>340</v>
      </c>
      <c r="AD36" s="197">
        <v>0.75</v>
      </c>
      <c r="AE36" s="92">
        <v>9045</v>
      </c>
      <c r="AF36" s="92">
        <v>9047</v>
      </c>
      <c r="AG36" s="92" t="s">
        <v>11</v>
      </c>
      <c r="AH36" s="56"/>
      <c r="AI36" s="153" t="str">
        <f>IF(BS_CONTROLE[[#This Row],[Atividade]]=0, "-", BS_CONTROLE[[#This Row],[Atividade]])</f>
        <v>DESLOCAMENTO</v>
      </c>
      <c r="AJ36" s="10" t="str">
        <f>IF(D36="","*",VLOOKUP(AI36,BS_ATIVIDADE[#All],3,FALSE))</f>
        <v>OUTROS</v>
      </c>
      <c r="AK36" s="146" t="str">
        <f>BS_CONTROLE[[#This Row],[Local - Partida]]</f>
        <v>TGR2</v>
      </c>
      <c r="AL36" s="146" t="str">
        <f>BS_CONTROLE[[#This Row],[Local - Encerramento]]</f>
        <v>752RVD</v>
      </c>
      <c r="AM36" s="146" t="str">
        <f>BS_CONTROLE[[#This Row],[Entre - Estações]]</f>
        <v>TAG-TRO</v>
      </c>
      <c r="AN36" s="146" t="str">
        <f>BS_CONTROLE[[#This Row],[SB]]</f>
        <v>TAGTRO</v>
      </c>
      <c r="AO36" s="37">
        <f>BS_CONTROLE[[#This Row],[SUB]]</f>
        <v>98</v>
      </c>
      <c r="AP36" s="37">
        <f>BS_CONTROLE[[#This Row],[KM - Inicio]]</f>
        <v>502</v>
      </c>
      <c r="AQ36" s="37" t="str">
        <f>BS_CONTROLE[[#This Row],[KM - Fim]]</f>
        <v>-</v>
      </c>
      <c r="AR36" s="46">
        <v>0.80555555555555558</v>
      </c>
      <c r="AS36" s="46">
        <v>0</v>
      </c>
      <c r="AT36" s="46">
        <v>4.1666666666666664E-2</v>
      </c>
      <c r="AU36" s="46"/>
      <c r="AV36" s="46"/>
      <c r="AW36" s="46"/>
      <c r="AX36" s="46"/>
      <c r="AY36" s="13">
        <f>IF(D36="","*",IFERROR(IF(ISODD(COUNT(AS36:AX36)),"ERRO",SUM((AT36-AS36),(AV36-AU36),(AX36-AW36))),"ERRO"))</f>
        <v>4.1666666666666664E-2</v>
      </c>
      <c r="AZ36" s="17"/>
      <c r="BA36" s="79">
        <v>1</v>
      </c>
      <c r="BB36" s="11" t="str">
        <f>IFERROR(_xlfn.XLOOKUP(AI36, BS_ATIVIDADE[ATIVIDADE],BS_ATIVIDADE[UNIDADE] ), "*")</f>
        <v>BINÁRIO</v>
      </c>
      <c r="BC36" s="78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6" s="78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6" s="12" t="str">
        <f>IFERROR(_xlfn.XLOOKUP(AO36, TabelaMap[SUB], TabelaMap[NOME SUB]), "ERRO")</f>
        <v xml:space="preserve"> ALTO ARAGUAIA  -  RONDONOPOLIS</v>
      </c>
      <c r="BF36" s="18" t="str">
        <f>IF(BS_CONTROLE[[#This Row],[Responsavel pelo boletim]]=0, "-", BS_CONTROLE[[#This Row],[Responsavel pelo boletim]])</f>
        <v xml:space="preserve">Marcelo </v>
      </c>
      <c r="BG36" s="22"/>
      <c r="BH36" s="23">
        <v>1</v>
      </c>
      <c r="BI36" s="23"/>
      <c r="BJ36" s="198" t="s">
        <v>1310</v>
      </c>
      <c r="BK36" s="198" t="s">
        <v>1310</v>
      </c>
      <c r="BL36" s="22"/>
      <c r="BM36" s="20" t="s">
        <v>378</v>
      </c>
      <c r="BN36" s="20" t="s">
        <v>378</v>
      </c>
      <c r="BO36" s="183" t="s">
        <v>378</v>
      </c>
      <c r="BP36" s="24"/>
      <c r="BQ36" s="14" t="str">
        <f>IF(AND(BR36&lt;1,BS36&lt;1),"Produção e Intervalo",IF(BR36&lt;1,"Intervalo",IF(BS36&lt;1,"Produção","Aderente")))</f>
        <v>Aderente</v>
      </c>
      <c r="BR36" s="25">
        <f>IF(OR(B36="",F36=""),"*",AY36/P36)</f>
        <v>1</v>
      </c>
      <c r="BS36" s="25">
        <f>IF(OR(B36="",F36=""),"*",BA36/Q36)</f>
        <v>1</v>
      </c>
      <c r="BT36" s="280" t="str">
        <f t="shared" si="0"/>
        <v>OKOK</v>
      </c>
    </row>
    <row r="37" spans="1:72">
      <c r="A37" s="58" t="str">
        <f>D37&amp;B37</f>
        <v>E1445933</v>
      </c>
      <c r="B37" s="195">
        <v>45933</v>
      </c>
      <c r="C37" s="9">
        <f>IF(BS_CONTROLE[[#This Row],[DATA]]="","",WEEKNUM(BS_CONTROLE[[#This Row],[DATA]]))</f>
        <v>40</v>
      </c>
      <c r="D37" s="59" t="s">
        <v>150</v>
      </c>
      <c r="E37" s="156"/>
      <c r="F37" s="196" t="s">
        <v>108</v>
      </c>
      <c r="G37" s="10" t="str">
        <f>IF(D37="","*",VLOOKUP(F37,BS_ATIVIDADE[#All],3,FALSE))</f>
        <v>MECANIZAÇÃO - ESMERILHADORA</v>
      </c>
      <c r="H37" s="154" t="s">
        <v>682</v>
      </c>
      <c r="I37" s="154" t="s">
        <v>570</v>
      </c>
      <c r="J37" s="45">
        <v>74</v>
      </c>
      <c r="K37" s="45">
        <v>501</v>
      </c>
      <c r="L37" s="92" t="s">
        <v>11</v>
      </c>
      <c r="M37" s="18" t="s">
        <v>1275</v>
      </c>
      <c r="N37" s="18" t="s">
        <v>1276</v>
      </c>
      <c r="O37" s="154">
        <v>0.875</v>
      </c>
      <c r="P37" s="154">
        <v>4.1666666666666664E-2</v>
      </c>
      <c r="Q37" s="92">
        <v>20000</v>
      </c>
      <c r="R37" s="11" t="str">
        <f>IFERROR(_xlfn.XLOOKUP(F37, BS_ATIVIDADE[ATIVIDADE],BS_ATIVIDADE[UNIDADE] ), "*")</f>
        <v>M</v>
      </c>
      <c r="S37" s="78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7" s="78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7" s="89" t="str">
        <f>IFERROR(_xlfn.XLOOKUP(J37, TabelaMap[SUB], TabelaMap[NOME SUB]), "ERRO")</f>
        <v xml:space="preserve"> MARCO INICIAL  -  ALTO ARAGUAIA</v>
      </c>
      <c r="V37" s="230" t="s">
        <v>1238</v>
      </c>
      <c r="W37" s="197" t="s">
        <v>1311</v>
      </c>
      <c r="X37" s="256" t="s">
        <v>354</v>
      </c>
      <c r="Y37" s="174" t="s">
        <v>357</v>
      </c>
      <c r="Z37" s="174" t="s">
        <v>359</v>
      </c>
      <c r="AA37" s="92">
        <v>1</v>
      </c>
      <c r="AB37" s="78" t="s">
        <v>345</v>
      </c>
      <c r="AC37" s="78" t="s">
        <v>340</v>
      </c>
      <c r="AD37" s="197">
        <v>0.83333333333333337</v>
      </c>
      <c r="AE37" s="92">
        <v>6245</v>
      </c>
      <c r="AF37" s="92">
        <v>6246</v>
      </c>
      <c r="AG37" s="92" t="s">
        <v>11</v>
      </c>
      <c r="AH37" s="56"/>
      <c r="AI37" s="153" t="str">
        <f>IF(BS_CONTROLE[[#This Row],[Atividade]]=0, "-", BS_CONTROLE[[#This Row],[Atividade]])</f>
        <v>MECANIZAÇÃO - ESMERILHADORA</v>
      </c>
      <c r="AJ37" s="10" t="str">
        <f>IF(D37="","*",VLOOKUP(AI37,BS_ATIVIDADE[#All],3,FALSE))</f>
        <v>MECANIZAÇÃO - ESMERILHADORA</v>
      </c>
      <c r="AK37" s="146" t="str">
        <f>BS_CONTROLE[[#This Row],[Local - Partida]]</f>
        <v>TGR2</v>
      </c>
      <c r="AL37" s="146" t="str">
        <f>BS_CONTROLE[[#This Row],[Local - Encerramento]]</f>
        <v>TIQ2</v>
      </c>
      <c r="AM37" s="146" t="str">
        <f>BS_CONTROLE[[#This Row],[Entre - Estações]]</f>
        <v>TGR-TIQ</v>
      </c>
      <c r="AN37" s="146" t="str">
        <f>BS_CONTROLE[[#This Row],[SB]]</f>
        <v>TGRTEP</v>
      </c>
      <c r="AO37" s="37">
        <f>BS_CONTROLE[[#This Row],[SUB]]</f>
        <v>74</v>
      </c>
      <c r="AP37" s="37">
        <f>BS_CONTROLE[[#This Row],[KM - Inicio]]</f>
        <v>501</v>
      </c>
      <c r="AQ37" s="37" t="str">
        <f>BS_CONTROLE[[#This Row],[KM - Fim]]</f>
        <v>-</v>
      </c>
      <c r="AR37" s="46">
        <v>0.90138888888888891</v>
      </c>
      <c r="AS37" s="46">
        <v>0</v>
      </c>
      <c r="AT37" s="46">
        <v>4.1666666666666664E-2</v>
      </c>
      <c r="AU37" s="46"/>
      <c r="AV37" s="46"/>
      <c r="AW37" s="46"/>
      <c r="AX37" s="46"/>
      <c r="AY37" s="13">
        <f>IF(D37="","*",IFERROR(IF(ISODD(COUNT(AS37:AX37)),"ERRO",SUM((AT37-AS37),(AV37-AU37),(AX37-AW37))),"ERRO"))</f>
        <v>4.1666666666666664E-2</v>
      </c>
      <c r="AZ37" s="17"/>
      <c r="BA37" s="79">
        <v>38310</v>
      </c>
      <c r="BB37" s="11" t="str">
        <f>IFERROR(_xlfn.XLOOKUP(AI37, BS_ATIVIDADE[ATIVIDADE],BS_ATIVIDADE[UNIDADE] ), "*")</f>
        <v>M</v>
      </c>
      <c r="BC37" s="78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7" s="78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7" s="12" t="str">
        <f>IFERROR(_xlfn.XLOOKUP(AO37, TabelaMap[SUB], TabelaMap[NOME SUB]), "ERRO")</f>
        <v xml:space="preserve"> MARCO INICIAL  -  ALTO ARAGUAIA</v>
      </c>
      <c r="BF37" s="18" t="str">
        <f>IF(BS_CONTROLE[[#This Row],[Responsavel pelo boletim]]=0, "-", BS_CONTROLE[[#This Row],[Responsavel pelo boletim]])</f>
        <v>Fernanda</v>
      </c>
      <c r="BG37" s="22"/>
      <c r="BH37" s="23">
        <v>1</v>
      </c>
      <c r="BI37" s="23"/>
      <c r="BJ37" s="257" t="s">
        <v>1312</v>
      </c>
      <c r="BK37" s="257" t="s">
        <v>1241</v>
      </c>
      <c r="BL37" s="22"/>
      <c r="BM37" s="20" t="s">
        <v>378</v>
      </c>
      <c r="BN37" s="20" t="s">
        <v>378</v>
      </c>
      <c r="BO37" s="183" t="s">
        <v>378</v>
      </c>
      <c r="BP37" s="24" t="s">
        <v>11</v>
      </c>
      <c r="BQ37" s="14" t="str">
        <f>IF(AND(BR37&lt;1,BS37&lt;1),"Produção e Intervalo",IF(BR37&lt;1,"Intervalo",IF(BS37&lt;1,"Produção","Aderente")))</f>
        <v>Aderente</v>
      </c>
      <c r="BR37" s="25">
        <f>IF(OR(B37="",F37=""),"*",AY37/P37)</f>
        <v>1</v>
      </c>
      <c r="BS37" s="25">
        <f>IF(OR(B37="",F37=""),"*",BA37/Q37)</f>
        <v>1.9155</v>
      </c>
      <c r="BT37" s="280" t="str">
        <f t="shared" si="0"/>
        <v>OKOK</v>
      </c>
    </row>
    <row r="38" spans="1:72">
      <c r="A38" s="58" t="str">
        <f>D38&amp;B38</f>
        <v>ELSON (TF-526)45933</v>
      </c>
      <c r="B38" s="195">
        <v>45933</v>
      </c>
      <c r="C38" s="9">
        <f>IF(BS_CONTROLE[[#This Row],[DATA]]="","",WEEKNUM(BS_CONTROLE[[#This Row],[DATA]]))</f>
        <v>40</v>
      </c>
      <c r="D38" s="59" t="s">
        <v>283</v>
      </c>
      <c r="E38" s="156"/>
      <c r="F38" s="196" t="s">
        <v>194</v>
      </c>
      <c r="G38" s="10" t="str">
        <f>IF(D38="","*",VLOOKUP(F38,BS_ATIVIDADE[#All],3,FALSE))</f>
        <v>SOLDA</v>
      </c>
      <c r="H38" s="154" t="s">
        <v>677</v>
      </c>
      <c r="I38" s="154" t="s">
        <v>11</v>
      </c>
      <c r="J38" s="45">
        <v>74</v>
      </c>
      <c r="K38" s="45">
        <v>482</v>
      </c>
      <c r="L38" s="92" t="s">
        <v>11</v>
      </c>
      <c r="M38" s="18" t="str" cm="1">
        <f t="array" ref="M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38" s="18" t="str" cm="1">
        <f t="array" ref="N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38" s="154">
        <v>0.375</v>
      </c>
      <c r="P38" s="154">
        <v>0.125</v>
      </c>
      <c r="Q38" s="92">
        <v>2</v>
      </c>
      <c r="R38" s="11" t="str">
        <f>IFERROR(_xlfn.XLOOKUP(F38, BS_ATIVIDADE[ATIVIDADE],BS_ATIVIDADE[UNIDADE] ), "*")</f>
        <v>Nº DE SOLDA</v>
      </c>
      <c r="S38" s="78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8" s="78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8" s="89" t="str">
        <f>IFERROR(_xlfn.XLOOKUP(J38, TabelaMap[SUB], TabelaMap[NOME SUB]), "ERRO")</f>
        <v xml:space="preserve"> MARCO INICIAL  -  ALTO ARAGUAIA</v>
      </c>
      <c r="V38" s="230" t="s">
        <v>1234</v>
      </c>
      <c r="W38" s="197" t="s">
        <v>1313</v>
      </c>
      <c r="X38" s="59" t="s">
        <v>349</v>
      </c>
      <c r="Y38" s="174" t="s">
        <v>357</v>
      </c>
      <c r="Z38" s="174" t="s">
        <v>359</v>
      </c>
      <c r="AA38" s="92" t="s">
        <v>11</v>
      </c>
      <c r="AB38" s="78" t="s">
        <v>11</v>
      </c>
      <c r="AC38" s="78" t="s">
        <v>11</v>
      </c>
      <c r="AD38" s="197" t="s">
        <v>11</v>
      </c>
      <c r="AE38" s="92" t="s">
        <v>11</v>
      </c>
      <c r="AF38" s="92" t="s">
        <v>11</v>
      </c>
      <c r="AG38" s="92" t="s">
        <v>11</v>
      </c>
      <c r="AH38" s="56"/>
      <c r="AI38" s="196" t="str">
        <f>IF(BS_CONTROLE[[#This Row],[Atividade]]=0, "-", BS_CONTROLE[[#This Row],[Atividade]])</f>
        <v>PDM - SOLDA</v>
      </c>
      <c r="AJ38" s="10" t="str">
        <f>IF(D38="","*",VLOOKUP(AI38,BS_ATIVIDADE[#All],3,FALSE))</f>
        <v>SOLDA</v>
      </c>
      <c r="AK38" s="146" t="s">
        <v>11</v>
      </c>
      <c r="AL38" s="146" t="str">
        <f>BS_CONTROLE[[#This Row],[Local - Encerramento]]</f>
        <v>-</v>
      </c>
      <c r="AM38" s="146" t="str">
        <f>BS_CONTROLE[[#This Row],[Entre - Estações]]</f>
        <v>TBR-TGR</v>
      </c>
      <c r="AN38" s="146" t="str">
        <f>BS_CONTROLE[[#This Row],[SB]]</f>
        <v>TBR487</v>
      </c>
      <c r="AO38" s="37">
        <f>BS_CONTROLE[[#This Row],[SUB]]</f>
        <v>74</v>
      </c>
      <c r="AP38" s="37">
        <f>BS_CONTROLE[[#This Row],[KM - Inicio]]</f>
        <v>482</v>
      </c>
      <c r="AQ38" s="37" t="str">
        <f>BS_CONTROLE[[#This Row],[KM - Fim]]</f>
        <v>-</v>
      </c>
      <c r="AR38" s="261">
        <v>0.3298611111111111</v>
      </c>
      <c r="AS38" s="46">
        <v>0.41041666666666665</v>
      </c>
      <c r="AT38" s="46">
        <v>0.53541666666666665</v>
      </c>
      <c r="AU38" s="46"/>
      <c r="AV38" s="46"/>
      <c r="AW38" s="46"/>
      <c r="AX38" s="46"/>
      <c r="AY38" s="13">
        <f>IF(D38="","*",IFERROR(IF(ISODD(COUNT(AS38:AX38)),"ERRO",SUM((AT38-AS38),(AV38-AU38),(AX38-AW38))),"ERRO"))</f>
        <v>0.125</v>
      </c>
      <c r="AZ38" s="17"/>
      <c r="BA38" s="79">
        <v>2</v>
      </c>
      <c r="BB38" s="11" t="str">
        <f>IFERROR(_xlfn.XLOOKUP(AI38, BS_ATIVIDADE[ATIVIDADE],BS_ATIVIDADE[UNIDADE] ), "*")</f>
        <v>Nº DE SOLDA</v>
      </c>
      <c r="BC38" s="78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8" s="78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8" s="12" t="str">
        <f>IFERROR(_xlfn.XLOOKUP(AO38, TabelaMap[SUB], TabelaMap[NOME SUB]), "ERRO")</f>
        <v xml:space="preserve"> MARCO INICIAL  -  ALTO ARAGUAIA</v>
      </c>
      <c r="BF38" s="18" t="str">
        <f>IF(BS_CONTROLE[[#This Row],[Responsavel pelo boletim]]=0, "-", BS_CONTROLE[[#This Row],[Responsavel pelo boletim]])</f>
        <v>Elson</v>
      </c>
      <c r="BG38" s="22"/>
      <c r="BH38" s="23">
        <v>2</v>
      </c>
      <c r="BI38" s="23"/>
      <c r="BJ38" s="23" t="s">
        <v>1314</v>
      </c>
      <c r="BK38" s="23" t="s">
        <v>1315</v>
      </c>
      <c r="BL38" s="22"/>
      <c r="BM38" s="20" t="s">
        <v>378</v>
      </c>
      <c r="BN38" s="20" t="s">
        <v>378</v>
      </c>
      <c r="BO38" s="183" t="s">
        <v>378</v>
      </c>
      <c r="BP38" s="24" t="s">
        <v>11</v>
      </c>
      <c r="BQ38" s="14" t="str">
        <f>IF(AND(BR38&lt;1,BS38&lt;1),"Produção e Intervalo",IF(BR38&lt;1,"Intervalo",IF(BS38&lt;1,"Produção","Aderente")))</f>
        <v>Aderente</v>
      </c>
      <c r="BR38" s="25">
        <f>IF(OR(B38="",F38=""),"*",AY38/P38)</f>
        <v>1</v>
      </c>
      <c r="BS38" s="25">
        <f>IF(OR(B38="",F38=""),"*",BA38/Q38)</f>
        <v>1</v>
      </c>
      <c r="BT38" s="280" t="str">
        <f t="shared" si="0"/>
        <v>OKOK</v>
      </c>
    </row>
    <row r="39" spans="1:72">
      <c r="A39" s="58" t="str">
        <f>D39&amp;B39</f>
        <v>V8845933</v>
      </c>
      <c r="B39" s="195">
        <v>45933</v>
      </c>
      <c r="C39" s="9">
        <f>IF(BS_CONTROLE[[#This Row],[DATA]]="","",WEEKNUM(BS_CONTROLE[[#This Row],[DATA]]))</f>
        <v>40</v>
      </c>
      <c r="D39" s="59" t="s">
        <v>213</v>
      </c>
      <c r="E39" s="156"/>
      <c r="F39" s="196" t="s">
        <v>117</v>
      </c>
      <c r="G39" s="10" t="str">
        <f>IF(D39="","*",VLOOKUP(F39,BS_ATIVIDADE[#All],3,FALSE))</f>
        <v>MECANIZAÇÃO - SOCADORA</v>
      </c>
      <c r="H39" s="154" t="s">
        <v>751</v>
      </c>
      <c r="I39" s="154" t="s">
        <v>751</v>
      </c>
      <c r="J39" s="45">
        <v>74</v>
      </c>
      <c r="K39" s="45">
        <v>207.6</v>
      </c>
      <c r="L39" s="92" t="s">
        <v>11</v>
      </c>
      <c r="M39" s="18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39" s="18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39" s="154">
        <v>0.70833333333333337</v>
      </c>
      <c r="P39" s="154">
        <v>8.3333333333333329E-2</v>
      </c>
      <c r="Q39" s="92">
        <v>1020</v>
      </c>
      <c r="R39" s="11" t="str">
        <f>IFERROR(_xlfn.XLOOKUP(F39, BS_ATIVIDADE[ATIVIDADE],BS_ATIVIDADE[UNIDADE] ), "*")</f>
        <v>M</v>
      </c>
      <c r="S39" s="78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9" s="78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39" s="89" t="str">
        <f>IFERROR(_xlfn.XLOOKUP(J39, TabelaMap[SUB], TabelaMap[NOME SUB]), "ERRO")</f>
        <v xml:space="preserve"> MARCO INICIAL  -  ALTO ARAGUAIA</v>
      </c>
      <c r="V39" s="230" t="s">
        <v>1242</v>
      </c>
      <c r="W39" s="197" t="s">
        <v>1243</v>
      </c>
      <c r="X39" s="256" t="s">
        <v>354</v>
      </c>
      <c r="Y39" s="174" t="s">
        <v>357</v>
      </c>
      <c r="Z39" s="174" t="s">
        <v>359</v>
      </c>
      <c r="AA39" s="92">
        <v>1</v>
      </c>
      <c r="AB39" s="78" t="s">
        <v>345</v>
      </c>
      <c r="AC39" s="78" t="s">
        <v>340</v>
      </c>
      <c r="AD39" s="197">
        <v>0.66666666666666663</v>
      </c>
      <c r="AE39" s="92">
        <v>6238</v>
      </c>
      <c r="AF39" s="92">
        <v>9983</v>
      </c>
      <c r="AG39" s="92" t="s">
        <v>11</v>
      </c>
      <c r="AH39" s="56"/>
      <c r="AI39" s="153" t="str">
        <f>IF(BS_CONTROLE[[#This Row],[Atividade]]=0, "-", BS_CONTROLE[[#This Row],[Atividade]])</f>
        <v>MECANIZAÇÃO - SOCADORA</v>
      </c>
      <c r="AJ39" s="10" t="str">
        <f>IF(D39="","*",VLOOKUP(AI39,BS_ATIVIDADE[#All],3,FALSE))</f>
        <v>MECANIZAÇÃO - SOCADORA</v>
      </c>
      <c r="AK39" s="146" t="str">
        <f>BS_CONTROLE[[#This Row],[Local - Partida]]</f>
        <v>TVI2</v>
      </c>
      <c r="AL39" s="146" t="str">
        <f>BS_CONTROLE[[#This Row],[Local - Encerramento]]</f>
        <v>TVI2</v>
      </c>
      <c r="AM39" s="146" t="str">
        <f>BS_CONTROLE[[#This Row],[Entre - Estações]]</f>
        <v>TID-TVI</v>
      </c>
      <c r="AN39" s="146" t="str">
        <f>BS_CONTROLE[[#This Row],[SB]]</f>
        <v>TID-TVI</v>
      </c>
      <c r="AO39" s="37">
        <f>BS_CONTROLE[[#This Row],[SUB]]</f>
        <v>74</v>
      </c>
      <c r="AP39" s="37">
        <f>BS_CONTROLE[[#This Row],[KM - Inicio]]</f>
        <v>207.6</v>
      </c>
      <c r="AQ39" s="37" t="str">
        <f>BS_CONTROLE[[#This Row],[KM - Fim]]</f>
        <v>-</v>
      </c>
      <c r="AR39" s="46">
        <v>0.72222222222222221</v>
      </c>
      <c r="AS39" s="46">
        <v>0.84791666666666665</v>
      </c>
      <c r="AT39" s="46">
        <v>0.95833333333333337</v>
      </c>
      <c r="AU39" s="46">
        <v>0</v>
      </c>
      <c r="AV39" s="46">
        <v>0.10694444444444444</v>
      </c>
      <c r="AW39" s="46"/>
      <c r="AX39" s="46"/>
      <c r="AY39" s="13">
        <f>IF(D39="","*",IFERROR(IF(ISODD(COUNT(AS39:AX39)),"ERRO",SUM((AT39-AS39),(AV39-AU39),(AX39-AW39))),"ERRO"))</f>
        <v>0.21736111111111117</v>
      </c>
      <c r="AZ39" s="17"/>
      <c r="BA39" s="79">
        <v>2594</v>
      </c>
      <c r="BB39" s="11" t="str">
        <f>IFERROR(_xlfn.XLOOKUP(AI39, BS_ATIVIDADE[ATIVIDADE],BS_ATIVIDADE[UNIDADE] ), "*")</f>
        <v>M</v>
      </c>
      <c r="BC39" s="78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9" s="78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39" s="12" t="str">
        <f>IFERROR(_xlfn.XLOOKUP(AO39, TabelaMap[SUB], TabelaMap[NOME SUB]), "ERRO")</f>
        <v xml:space="preserve"> MARCO INICIAL  -  ALTO ARAGUAIA</v>
      </c>
      <c r="BF39" s="18" t="str">
        <f>IF(BS_CONTROLE[[#This Row],[Responsavel pelo boletim]]=0, "-", BS_CONTROLE[[#This Row],[Responsavel pelo boletim]])</f>
        <v>Antonioni</v>
      </c>
      <c r="BG39" s="22"/>
      <c r="BH39" s="23">
        <v>1</v>
      </c>
      <c r="BI39" s="23"/>
      <c r="BJ39" s="23" t="s">
        <v>1316</v>
      </c>
      <c r="BK39" s="23" t="s">
        <v>1316</v>
      </c>
      <c r="BL39" s="22"/>
      <c r="BM39" s="20" t="s">
        <v>378</v>
      </c>
      <c r="BN39" s="20" t="s">
        <v>378</v>
      </c>
      <c r="BO39" s="183" t="s">
        <v>378</v>
      </c>
      <c r="BP39" s="24" t="s">
        <v>11</v>
      </c>
      <c r="BQ39" s="14" t="str">
        <f>IF(AND(BR39&lt;1,BS39&lt;1),"Produção e Intervalo",IF(BR39&lt;1,"Intervalo",IF(BS39&lt;1,"Produção","Aderente")))</f>
        <v>Aderente</v>
      </c>
      <c r="BR39" s="25">
        <f>IF(OR(B39="",F39=""),"*",AY39/P39)</f>
        <v>2.6083333333333343</v>
      </c>
      <c r="BS39" s="25">
        <f>IF(OR(B39="",F39=""),"*",BA39/Q39)</f>
        <v>2.5431372549019606</v>
      </c>
      <c r="BT39" s="280" t="str">
        <f t="shared" si="0"/>
        <v>OKOK</v>
      </c>
    </row>
    <row r="40" spans="1:72">
      <c r="A40" s="58" t="str">
        <f>D40&amp;B40</f>
        <v>W5045933</v>
      </c>
      <c r="B40" s="195">
        <v>45933</v>
      </c>
      <c r="C40" s="9">
        <f>IF(BS_CONTROLE[[#This Row],[DATA]]="","",WEEKNUM(BS_CONTROLE[[#This Row],[DATA]]))</f>
        <v>40</v>
      </c>
      <c r="D40" s="59" t="s">
        <v>226</v>
      </c>
      <c r="E40" s="260"/>
      <c r="F40" s="196" t="s">
        <v>187</v>
      </c>
      <c r="G40" s="10" t="str">
        <f>IF(D40="","*",VLOOKUP(F40,BS_ATIVIDADE[#All],3,FALSE))</f>
        <v>PEDRA</v>
      </c>
      <c r="H40" s="154" t="s">
        <v>763</v>
      </c>
      <c r="I40" s="154" t="s">
        <v>763</v>
      </c>
      <c r="J40" s="45">
        <v>74</v>
      </c>
      <c r="K40" s="45">
        <v>185</v>
      </c>
      <c r="L40" s="92">
        <v>180</v>
      </c>
      <c r="M40" s="240" t="str" cm="1">
        <f t="array" ref="M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40" s="240" t="str" cm="1">
        <f t="array" ref="N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40" s="154">
        <v>0.33333333333333331</v>
      </c>
      <c r="P40" s="154">
        <v>8.3333333333333329E-2</v>
      </c>
      <c r="Q40" s="92">
        <v>15</v>
      </c>
      <c r="R40" s="11" t="str">
        <f>IFERROR(_xlfn.XLOOKUP(F40, BS_ATIVIDADE[ATIVIDADE],BS_ATIVIDADE[UNIDADE] ), "*")</f>
        <v>VAGÕES</v>
      </c>
      <c r="S40" s="78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0" s="78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0" s="89" t="str">
        <f>IFERROR(_xlfn.XLOOKUP(J40, TabelaMap[SUB], TabelaMap[NOME SUB]), "ERRO")</f>
        <v xml:space="preserve"> MARCO INICIAL  -  ALTO ARAGUAIA</v>
      </c>
      <c r="V40" s="230" t="s">
        <v>1246</v>
      </c>
      <c r="W40" s="197" t="s">
        <v>1317</v>
      </c>
      <c r="X40" s="256" t="s">
        <v>349</v>
      </c>
      <c r="Y40" s="174" t="s">
        <v>348</v>
      </c>
      <c r="Z40" s="174" t="s">
        <v>350</v>
      </c>
      <c r="AA40" s="92" t="s">
        <v>1248</v>
      </c>
      <c r="AB40" s="78" t="s">
        <v>345</v>
      </c>
      <c r="AC40" s="78" t="s">
        <v>340</v>
      </c>
      <c r="AD40" s="197">
        <v>0.29166666666666669</v>
      </c>
      <c r="AE40" s="92">
        <v>7672</v>
      </c>
      <c r="AF40" s="92">
        <v>9322</v>
      </c>
      <c r="AG40" s="92">
        <v>23</v>
      </c>
      <c r="AH40" s="56"/>
      <c r="AI40" s="153" t="str">
        <f>IF(BS_CONTROLE[[#This Row],[Atividade]]=0, "-", BS_CONTROLE[[#This Row],[Atividade]])</f>
        <v>PDM - PEDRA - DESCARGA</v>
      </c>
      <c r="AJ40" s="10" t="str">
        <f>IF(D40="","*",VLOOKUP(AI40,BS_ATIVIDADE[#All],3,FALSE))</f>
        <v>PEDRA</v>
      </c>
      <c r="AK40" s="146" t="str">
        <f>BS_CONTROLE[[#This Row],[Local - Partida]]</f>
        <v>TCS2</v>
      </c>
      <c r="AL40" s="146" t="str">
        <f>BS_CONTROLE[[#This Row],[Local - Encerramento]]</f>
        <v>TCS2</v>
      </c>
      <c r="AM40" s="146" t="str">
        <f>BS_CONTROLE[[#This Row],[Entre - Estações]]</f>
        <v>TCE-TID</v>
      </c>
      <c r="AN40" s="146" t="str">
        <f>BS_CONTROLE[[#This Row],[SB]]</f>
        <v>177TID</v>
      </c>
      <c r="AO40" s="37">
        <f>BS_CONTROLE[[#This Row],[SUB]]</f>
        <v>74</v>
      </c>
      <c r="AP40" s="37">
        <f>BS_CONTROLE[[#This Row],[KM - Inicio]]</f>
        <v>185</v>
      </c>
      <c r="AQ40" s="37">
        <f>BS_CONTROLE[[#This Row],[KM - Fim]]</f>
        <v>180</v>
      </c>
      <c r="AR40" s="46">
        <v>0.33680555555555558</v>
      </c>
      <c r="AS40" s="46">
        <v>0.48472222222222222</v>
      </c>
      <c r="AT40" s="46">
        <v>0.57291666666666663</v>
      </c>
      <c r="AU40" s="46"/>
      <c r="AV40" s="46"/>
      <c r="AW40" s="46"/>
      <c r="AX40" s="46"/>
      <c r="AY40" s="13">
        <f>IF(D40="","*",IFERROR(IF(ISODD(COUNT(AS40:AX40)),"ERRO",SUM((AT40-AS40),(AV40-AU40),(AX40-AW40))),"ERRO"))</f>
        <v>8.8194444444444409E-2</v>
      </c>
      <c r="AZ40" s="17"/>
      <c r="BA40" s="79">
        <v>15</v>
      </c>
      <c r="BB40" s="11" t="str">
        <f>IFERROR(_xlfn.XLOOKUP(AI40, BS_ATIVIDADE[ATIVIDADE],BS_ATIVIDADE[UNIDADE] ), "*")</f>
        <v>VAGÕES</v>
      </c>
      <c r="BC40" s="78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0" s="78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0" s="12" t="str">
        <f>IFERROR(_xlfn.XLOOKUP(AO40, TabelaMap[SUB], TabelaMap[NOME SUB]), "ERRO")</f>
        <v xml:space="preserve"> MARCO INICIAL  -  ALTO ARAGUAIA</v>
      </c>
      <c r="BF40" s="18" t="str">
        <f>IF(BS_CONTROLE[[#This Row],[Responsavel pelo boletim]]=0, "-", BS_CONTROLE[[#This Row],[Responsavel pelo boletim]])</f>
        <v>Herbert</v>
      </c>
      <c r="BG40" s="22"/>
      <c r="BH40" s="23">
        <v>2</v>
      </c>
      <c r="BI40" s="23"/>
      <c r="BJ40" s="23" t="s">
        <v>1318</v>
      </c>
      <c r="BK40" s="249" t="s">
        <v>1319</v>
      </c>
      <c r="BL40" s="22"/>
      <c r="BM40" s="20" t="s">
        <v>378</v>
      </c>
      <c r="BN40" s="20" t="s">
        <v>378</v>
      </c>
      <c r="BO40" s="183" t="s">
        <v>378</v>
      </c>
      <c r="BP40" s="24" t="s">
        <v>11</v>
      </c>
      <c r="BQ40" s="14" t="str">
        <f>IF(AND(BR40&lt;1,BS40&lt;1),"Produção e Intervalo",IF(BR40&lt;1,"Intervalo",IF(BS40&lt;1,"Produção","Aderente")))</f>
        <v>Aderente</v>
      </c>
      <c r="BR40" s="25">
        <f>IF(OR(B40="",F40=""),"*",AY40/P40)</f>
        <v>1.0583333333333329</v>
      </c>
      <c r="BS40" s="25">
        <f>IF(OR(B40="",F40=""),"*",BA40/Q40)</f>
        <v>1</v>
      </c>
      <c r="BT40" s="280" t="str">
        <f t="shared" si="0"/>
        <v>OKOK</v>
      </c>
    </row>
    <row r="41" spans="1:72">
      <c r="A41" s="58" t="str">
        <f>D41&amp;B41</f>
        <v>V9845933</v>
      </c>
      <c r="B41" s="195">
        <v>45933</v>
      </c>
      <c r="C41" s="9">
        <f>IF(BS_CONTROLE[[#This Row],[DATA]]="","",WEEKNUM(BS_CONTROLE[[#This Row],[DATA]]))</f>
        <v>40</v>
      </c>
      <c r="D41" s="59" t="s">
        <v>224</v>
      </c>
      <c r="E41" s="54"/>
      <c r="F41" s="196" t="s">
        <v>33</v>
      </c>
      <c r="G41" s="10" t="str">
        <f>IF(D41="","*",VLOOKUP(F41,BS_ATIVIDADE[#All],3,FALSE))</f>
        <v>DETECÇÃO</v>
      </c>
      <c r="H41" s="154" t="s">
        <v>720</v>
      </c>
      <c r="I41" s="154" t="s">
        <v>1320</v>
      </c>
      <c r="J41" s="45">
        <v>74</v>
      </c>
      <c r="K41" s="45">
        <v>111</v>
      </c>
      <c r="L41" s="92" t="s">
        <v>11</v>
      </c>
      <c r="M41" s="240" t="s">
        <v>1321</v>
      </c>
      <c r="N41" s="240" t="s">
        <v>1322</v>
      </c>
      <c r="O41" s="154">
        <v>0.375</v>
      </c>
      <c r="P41" s="154">
        <v>4.1666666666666664E-2</v>
      </c>
      <c r="Q41" s="92">
        <v>111</v>
      </c>
      <c r="R41" s="11" t="str">
        <f>IFERROR(_xlfn.XLOOKUP(F41, BS_ATIVIDADE[ATIVIDADE],BS_ATIVIDADE[UNIDADE] ), "*")</f>
        <v>KM</v>
      </c>
      <c r="S41" s="78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1" s="78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1" s="89" t="str">
        <f>IFERROR(_xlfn.XLOOKUP(J41, TabelaMap[SUB], TabelaMap[NOME SUB]), "ERRO")</f>
        <v xml:space="preserve"> MARCO INICIAL  -  ALTO ARAGUAIA</v>
      </c>
      <c r="V41" s="230" t="s">
        <v>1286</v>
      </c>
      <c r="W41" s="197" t="s">
        <v>1287</v>
      </c>
      <c r="X41" s="59" t="s">
        <v>349</v>
      </c>
      <c r="Y41" s="174" t="s">
        <v>348</v>
      </c>
      <c r="Z41" s="174" t="s">
        <v>355</v>
      </c>
      <c r="AA41" s="155">
        <v>1</v>
      </c>
      <c r="AB41" s="78" t="s">
        <v>345</v>
      </c>
      <c r="AC41" s="78" t="s">
        <v>340</v>
      </c>
      <c r="AD41" s="197">
        <v>0.33333333333333331</v>
      </c>
      <c r="AE41" s="92" t="s">
        <v>11</v>
      </c>
      <c r="AF41" s="92" t="s">
        <v>11</v>
      </c>
      <c r="AG41" s="92" t="s">
        <v>11</v>
      </c>
      <c r="AH41" s="56"/>
      <c r="AI41" s="153" t="str">
        <f>IF(BS_CONTROLE[[#This Row],[Atividade]]=0, "-", BS_CONTROLE[[#This Row],[Atividade]])</f>
        <v>DETECÇÃO - RONDA 7 DIAS</v>
      </c>
      <c r="AJ41" s="10" t="str">
        <f>IF(D41="","*",VLOOKUP(AI41,BS_ATIVIDADE[#All],3,FALSE))</f>
        <v>DETECÇÃO</v>
      </c>
      <c r="AK41" s="146" t="str">
        <f>BS_CONTROLE[[#This Row],[Local - Partida]]</f>
        <v>TIN1</v>
      </c>
      <c r="AL41" s="146" t="str">
        <f>BS_CONTROLE[[#This Row],[Local - Encerramento]]</f>
        <v>TMI</v>
      </c>
      <c r="AM41" s="146" t="str">
        <f>BS_CONTROLE[[#This Row],[Entre - Estações]]</f>
        <v>TIN-TMI</v>
      </c>
      <c r="AN41" s="146" t="str">
        <f>BS_CONTROLE[[#This Row],[SB]]</f>
        <v>TINTMI</v>
      </c>
      <c r="AO41" s="37">
        <f>BS_CONTROLE[[#This Row],[SUB]]</f>
        <v>74</v>
      </c>
      <c r="AP41" s="37">
        <f>BS_CONTROLE[[#This Row],[KM - Inicio]]</f>
        <v>111</v>
      </c>
      <c r="AQ41" s="37" t="str">
        <f>BS_CONTROLE[[#This Row],[KM - Fim]]</f>
        <v>-</v>
      </c>
      <c r="AR41" s="46">
        <v>0.29444444444444445</v>
      </c>
      <c r="AS41" s="46">
        <v>0.31458333333333333</v>
      </c>
      <c r="AT41" s="46">
        <v>0.35625000000000001</v>
      </c>
      <c r="AU41" s="46"/>
      <c r="AV41" s="46"/>
      <c r="AW41" s="46"/>
      <c r="AX41" s="46"/>
      <c r="AY41" s="13">
        <f>IF(D41="","*",IFERROR(IF(ISODD(COUNT(AS41:AX41)),"ERRO",SUM((AT41-AS41),(AV41-AU41),(AX41-AW41))),"ERRO"))</f>
        <v>4.1666666666666685E-2</v>
      </c>
      <c r="AZ41" s="17"/>
      <c r="BA41" s="79">
        <v>111</v>
      </c>
      <c r="BB41" s="11" t="str">
        <f>IFERROR(_xlfn.XLOOKUP(AI41, BS_ATIVIDADE[ATIVIDADE],BS_ATIVIDADE[UNIDADE] ), "*")</f>
        <v>KM</v>
      </c>
      <c r="BC41" s="78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1" s="78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1" s="12" t="str">
        <f>IFERROR(_xlfn.XLOOKUP(AO41, TabelaMap[SUB], TabelaMap[NOME SUB]), "ERRO")</f>
        <v xml:space="preserve"> MARCO INICIAL  -  ALTO ARAGUAIA</v>
      </c>
      <c r="BF41" s="18" t="str">
        <f>IF(BS_CONTROLE[[#This Row],[Responsavel pelo boletim]]=0, "-", BS_CONTROLE[[#This Row],[Responsavel pelo boletim]])</f>
        <v>Miguel</v>
      </c>
      <c r="BG41" s="22"/>
      <c r="BH41" s="23">
        <v>2</v>
      </c>
      <c r="BI41" s="23"/>
      <c r="BJ41" s="259" t="s">
        <v>1323</v>
      </c>
      <c r="BK41" s="259" t="s">
        <v>1323</v>
      </c>
      <c r="BL41" s="22"/>
      <c r="BM41" s="20" t="s">
        <v>378</v>
      </c>
      <c r="BN41" s="20" t="s">
        <v>378</v>
      </c>
      <c r="BO41" s="183" t="s">
        <v>378</v>
      </c>
      <c r="BP41" s="24" t="s">
        <v>11</v>
      </c>
      <c r="BQ41" s="14" t="str">
        <f>IF(AND(BR41&lt;1,BS41&lt;1),"Produção e Intervalo",IF(BR41&lt;1,"Intervalo",IF(BS41&lt;1,"Produção","Aderente")))</f>
        <v>Aderente</v>
      </c>
      <c r="BR41" s="25">
        <f>IF(OR(B41="",F41=""),"*",AY41/P41)</f>
        <v>1.0000000000000004</v>
      </c>
      <c r="BS41" s="25">
        <f>IF(OR(B41="",F41=""),"*",BA41/Q41)</f>
        <v>1</v>
      </c>
      <c r="BT41" s="280" t="str">
        <f t="shared" si="0"/>
        <v>OKOK</v>
      </c>
    </row>
    <row r="42" spans="1:72">
      <c r="A42" s="58" t="str">
        <f>D42&amp;B42</f>
        <v>E4845933</v>
      </c>
      <c r="B42" s="195">
        <v>45933</v>
      </c>
      <c r="C42" s="9">
        <f>IF(BS_CONTROLE[[#This Row],[DATA]]="","",WEEKNUM(BS_CONTROLE[[#This Row],[DATA]]))</f>
        <v>40</v>
      </c>
      <c r="D42" s="59" t="s">
        <v>1324</v>
      </c>
      <c r="E42" s="156"/>
      <c r="F42" s="196" t="s">
        <v>25</v>
      </c>
      <c r="G42" s="10" t="str">
        <f>IF(D42="","*",VLOOKUP(F42,BS_ATIVIDADE[#All],3,FALSE))</f>
        <v>OUTROS</v>
      </c>
      <c r="H42" s="154" t="s">
        <v>899</v>
      </c>
      <c r="I42" s="154" t="s">
        <v>1325</v>
      </c>
      <c r="J42" s="45">
        <v>78</v>
      </c>
      <c r="K42" s="45">
        <v>336</v>
      </c>
      <c r="L42" s="92" t="s">
        <v>11</v>
      </c>
      <c r="M42" s="18" t="s">
        <v>1326</v>
      </c>
      <c r="N42" s="18" t="s">
        <v>1327</v>
      </c>
      <c r="O42" s="154">
        <v>0.70833333333333337</v>
      </c>
      <c r="P42" s="154">
        <v>4.1666666666666664E-2</v>
      </c>
      <c r="Q42" s="92">
        <v>1</v>
      </c>
      <c r="R42" s="11" t="str">
        <f>IFERROR(_xlfn.XLOOKUP(F42, BS_ATIVIDADE[ATIVIDADE],BS_ATIVIDADE[UNIDADE] ), "*")</f>
        <v>BINÁRIO</v>
      </c>
      <c r="S42" s="78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2" s="78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2" s="89" t="str">
        <f>IFERROR(_xlfn.XLOOKUP(J42, TabelaMap[SUB], TabelaMap[NOME SUB]), "ERRO")</f>
        <v xml:space="preserve"> ITIRAPINA  -  BAURU</v>
      </c>
      <c r="V42" s="230" t="s">
        <v>1293</v>
      </c>
      <c r="W42" s="197" t="s">
        <v>1328</v>
      </c>
      <c r="X42" s="256" t="s">
        <v>354</v>
      </c>
      <c r="Y42" s="174" t="s">
        <v>357</v>
      </c>
      <c r="Z42" s="174" t="s">
        <v>350</v>
      </c>
      <c r="AA42" s="92">
        <v>1</v>
      </c>
      <c r="AB42" s="78" t="s">
        <v>345</v>
      </c>
      <c r="AC42" s="78" t="s">
        <v>340</v>
      </c>
      <c r="AD42" s="197">
        <v>0.66666666666666663</v>
      </c>
      <c r="AE42" s="92" t="s">
        <v>11</v>
      </c>
      <c r="AF42" s="254" t="s">
        <v>11</v>
      </c>
      <c r="AG42" s="92" t="s">
        <v>11</v>
      </c>
      <c r="AH42" s="56"/>
      <c r="AI42" s="153" t="str">
        <f>IF(BS_CONTROLE[[#This Row],[Atividade]]=0, "-", BS_CONTROLE[[#This Row],[Atividade]])</f>
        <v>DESLOCAMENTO</v>
      </c>
      <c r="AJ42" s="10" t="str">
        <f>IF(D42="","*",VLOOKUP(AI42,BS_ATIVIDADE[#All],3,FALSE))</f>
        <v>OUTROS</v>
      </c>
      <c r="AK42" s="146" t="str">
        <f>BS_CONTROLE[[#This Row],[Local - Partida]]</f>
        <v>ZTP1</v>
      </c>
      <c r="AL42" s="146" t="str">
        <f>BS_CONTROLE[[#This Row],[Local - Encerramento]]</f>
        <v>ZPG3</v>
      </c>
      <c r="AM42" s="146" t="str">
        <f>BS_CONTROLE[[#This Row],[Entre - Estações]]</f>
        <v>ZTP-ZPG</v>
      </c>
      <c r="AN42" s="146" t="str">
        <f>BS_CONTROLE[[#This Row],[SB]]</f>
        <v>ZTPZPG</v>
      </c>
      <c r="AO42" s="37">
        <f>BS_CONTROLE[[#This Row],[SUB]]</f>
        <v>78</v>
      </c>
      <c r="AP42" s="37">
        <f>BS_CONTROLE[[#This Row],[KM - Inicio]]</f>
        <v>336</v>
      </c>
      <c r="AQ42" s="37" t="str">
        <f>BS_CONTROLE[[#This Row],[KM - Fim]]</f>
        <v>-</v>
      </c>
      <c r="AR42" s="46">
        <v>0</v>
      </c>
      <c r="AS42" s="46">
        <v>0</v>
      </c>
      <c r="AT42" s="46">
        <v>0</v>
      </c>
      <c r="AU42" s="46"/>
      <c r="AV42" s="46"/>
      <c r="AW42" s="46"/>
      <c r="AX42" s="46"/>
      <c r="AY42" s="13">
        <f>IF(D42="","*",IFERROR(IF(ISODD(COUNT(AS42:AX42)),"ERRO",SUM((AT42-AS42),(AV42-AU42),(AX42-AW42))),"ERRO"))</f>
        <v>0</v>
      </c>
      <c r="AZ42" s="17"/>
      <c r="BA42" s="79">
        <v>0</v>
      </c>
      <c r="BB42" s="11" t="str">
        <f>IFERROR(_xlfn.XLOOKUP(AI42, BS_ATIVIDADE[ATIVIDADE],BS_ATIVIDADE[UNIDADE] ), "*")</f>
        <v>BINÁRIO</v>
      </c>
      <c r="BC42" s="78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2" s="78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2" s="12" t="str">
        <f>IFERROR(_xlfn.XLOOKUP(AO42, TabelaMap[SUB], TabelaMap[NOME SUB]), "ERRO")</f>
        <v xml:space="preserve"> ITIRAPINA  -  BAURU</v>
      </c>
      <c r="BF42" s="18" t="str">
        <f>IF(BS_CONTROLE[[#This Row],[Responsavel pelo boletim]]=0, "-", BS_CONTROLE[[#This Row],[Responsavel pelo boletim]])</f>
        <v>PMC</v>
      </c>
      <c r="BG42" s="22"/>
      <c r="BH42" s="23">
        <v>0</v>
      </c>
      <c r="BI42" s="23"/>
      <c r="BJ42" s="23" t="s">
        <v>1329</v>
      </c>
      <c r="BK42" s="23" t="s">
        <v>1330</v>
      </c>
      <c r="BL42" s="22"/>
      <c r="BM42" s="20" t="s">
        <v>385</v>
      </c>
      <c r="BN42" s="20" t="s">
        <v>385</v>
      </c>
      <c r="BO42" s="183" t="s">
        <v>385</v>
      </c>
      <c r="BP42" s="24" t="s">
        <v>1330</v>
      </c>
      <c r="BQ42" s="14" t="str">
        <f>IF(AND(BR42&lt;1,BS42&lt;1),"Produção e Intervalo",IF(BR42&lt;1,"Intervalo",IF(BS42&lt;1,"Produção","Aderente")))</f>
        <v>Produção e Intervalo</v>
      </c>
      <c r="BR42" s="25">
        <f>IF(OR(B42="",F42=""),"*",AY42/P42)</f>
        <v>0</v>
      </c>
      <c r="BS42" s="25">
        <f>IF(OR(B42="",F42=""),"*",BA42/Q42)</f>
        <v>0</v>
      </c>
      <c r="BT42" s="280" t="str">
        <f t="shared" si="0"/>
        <v>OutrasFerroviasOutrasFerrovias</v>
      </c>
    </row>
    <row r="43" spans="1:72">
      <c r="A43" s="58" t="str">
        <f>D43&amp;B43</f>
        <v>V4245933</v>
      </c>
      <c r="B43" s="195">
        <v>45933</v>
      </c>
      <c r="C43" s="9">
        <f>IF(BS_CONTROLE[[#This Row],[DATA]]="","",WEEKNUM(BS_CONTROLE[[#This Row],[DATA]]))</f>
        <v>40</v>
      </c>
      <c r="D43" s="59" t="s">
        <v>180</v>
      </c>
      <c r="E43" s="156"/>
      <c r="F43" s="196" t="s">
        <v>143</v>
      </c>
      <c r="G43" s="10" t="str">
        <f>IF(D43="","*",VLOOKUP(F43,BS_ATIVIDADE[#All],3,FALSE))</f>
        <v>MODERNIZAÇÃO</v>
      </c>
      <c r="H43" s="154" t="s">
        <v>783</v>
      </c>
      <c r="I43" s="154" t="s">
        <v>783</v>
      </c>
      <c r="J43" s="45">
        <v>72</v>
      </c>
      <c r="K43" s="45">
        <v>268</v>
      </c>
      <c r="L43" s="92">
        <v>269</v>
      </c>
      <c r="M43" s="18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ZAX-ZRI</v>
      </c>
      <c r="N43" s="18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ZAXZRI</v>
      </c>
      <c r="O43" s="154">
        <v>0.375</v>
      </c>
      <c r="P43" s="154">
        <v>4.1666666666666664E-2</v>
      </c>
      <c r="Q43" s="92">
        <v>100</v>
      </c>
      <c r="R43" s="11" t="str">
        <f>IFERROR(_xlfn.XLOOKUP(F43, BS_ATIVIDADE[ATIVIDADE],BS_ATIVIDADE[UNIDADE] ), "*")</f>
        <v>M</v>
      </c>
      <c r="S43" s="78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3" s="78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3" s="89" t="str">
        <f>IFERROR(_xlfn.XLOOKUP(J43, TabelaMap[SUB], TabelaMap[NOME SUB]), "ERRO")</f>
        <v xml:space="preserve"> ARARAQUARA  -  COLOMBIA</v>
      </c>
      <c r="V43" s="230" t="s">
        <v>1254</v>
      </c>
      <c r="W43" s="197" t="s">
        <v>1243</v>
      </c>
      <c r="X43" s="59" t="s">
        <v>354</v>
      </c>
      <c r="Y43" s="174" t="s">
        <v>357</v>
      </c>
      <c r="Z43" s="174" t="s">
        <v>350</v>
      </c>
      <c r="AA43" s="155">
        <v>1</v>
      </c>
      <c r="AB43" s="78" t="s">
        <v>345</v>
      </c>
      <c r="AC43" s="78" t="s">
        <v>340</v>
      </c>
      <c r="AD43" s="197">
        <v>0.33333333333333331</v>
      </c>
      <c r="AE43" s="92">
        <v>6219</v>
      </c>
      <c r="AF43" s="92" t="s">
        <v>11</v>
      </c>
      <c r="AG43" s="92" t="s">
        <v>11</v>
      </c>
      <c r="AH43" s="56"/>
      <c r="AI43" s="153" t="str">
        <f>IF(BS_CONTROLE[[#This Row],[Atividade]]=0, "-", BS_CONTROLE[[#This Row],[Atividade]])</f>
        <v>MODERNIZAÇÃO - SOCADORA</v>
      </c>
      <c r="AJ43" s="10" t="str">
        <f>IF(D43="","*",VLOOKUP(AI43,BS_ATIVIDADE[#All],3,FALSE))</f>
        <v>MODERNIZAÇÃO</v>
      </c>
      <c r="AK43" s="146" t="str">
        <f>BS_CONTROLE[[#This Row],[Local - Partida]]</f>
        <v>ZGT1</v>
      </c>
      <c r="AL43" s="146" t="str">
        <f>BS_CONTROLE[[#This Row],[Local - Encerramento]]</f>
        <v>ZGT1</v>
      </c>
      <c r="AM43" s="146" t="str">
        <f>BS_CONTROLE[[#This Row],[Entre - Estações]]</f>
        <v>ZAX-ZRI</v>
      </c>
      <c r="AN43" s="146" t="str">
        <f>BS_CONTROLE[[#This Row],[SB]]</f>
        <v>ZAXZRI</v>
      </c>
      <c r="AO43" s="37">
        <v>72</v>
      </c>
      <c r="AP43" s="37">
        <v>268</v>
      </c>
      <c r="AQ43" s="37" t="s">
        <v>11</v>
      </c>
      <c r="AR43" s="46">
        <v>0.375</v>
      </c>
      <c r="AS43" s="46">
        <v>0</v>
      </c>
      <c r="AT43" s="46">
        <v>4.1666666666666664E-2</v>
      </c>
      <c r="AU43" s="46"/>
      <c r="AV43" s="46"/>
      <c r="AW43" s="46"/>
      <c r="AX43" s="46"/>
      <c r="AY43" s="13">
        <f>IF(D43="","*",IFERROR(IF(ISODD(COUNT(AS43:AX43)),"ERRO",SUM((AT43-AS43),(AV43-AU43),(AX43-AW43))),"ERRO"))</f>
        <v>4.1666666666666664E-2</v>
      </c>
      <c r="AZ43" s="17"/>
      <c r="BA43" s="79">
        <v>100</v>
      </c>
      <c r="BB43" s="11" t="str">
        <f>IFERROR(_xlfn.XLOOKUP(AI43, BS_ATIVIDADE[ATIVIDADE],BS_ATIVIDADE[UNIDADE] ), "*")</f>
        <v>M</v>
      </c>
      <c r="BC43" s="78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3" s="78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3" s="12" t="str">
        <f>IFERROR(_xlfn.XLOOKUP(AO43, TabelaMap[SUB], TabelaMap[NOME SUB]), "ERRO")</f>
        <v xml:space="preserve"> ARARAQUARA  -  COLOMBIA</v>
      </c>
      <c r="BF43" s="18" t="str">
        <f>IF(BS_CONTROLE[[#This Row],[Responsavel pelo boletim]]=0, "-", BS_CONTROLE[[#This Row],[Responsavel pelo boletim]])</f>
        <v>Augusto</v>
      </c>
      <c r="BG43" s="22"/>
      <c r="BH43" s="23">
        <v>0</v>
      </c>
      <c r="BI43" s="23"/>
      <c r="BJ43" s="23" t="s">
        <v>1232</v>
      </c>
      <c r="BK43" s="23" t="s">
        <v>1331</v>
      </c>
      <c r="BL43" s="22"/>
      <c r="BM43" s="20" t="s">
        <v>378</v>
      </c>
      <c r="BN43" s="20" t="s">
        <v>378</v>
      </c>
      <c r="BO43" s="183" t="s">
        <v>378</v>
      </c>
      <c r="BP43" s="239" t="s">
        <v>11</v>
      </c>
      <c r="BQ43" s="14" t="str">
        <f>IF(AND(BR43&lt;1,BS43&lt;1),"Produção e Intervalo",IF(BR43&lt;1,"Intervalo",IF(BS43&lt;1,"Produção","Aderente")))</f>
        <v>Aderente</v>
      </c>
      <c r="BR43" s="25">
        <f>IF(OR(B43="",F43=""),"*",AY43/P43)</f>
        <v>1</v>
      </c>
      <c r="BS43" s="25">
        <f>IF(OR(B43="",F43=""),"*",BA43/Q43)</f>
        <v>1</v>
      </c>
      <c r="BT43" s="280" t="str">
        <f t="shared" si="0"/>
        <v>OKOK</v>
      </c>
    </row>
    <row r="44" spans="1:72">
      <c r="A44" s="58" t="str">
        <f>D44&amp;B44</f>
        <v>W9445933</v>
      </c>
      <c r="B44" s="195">
        <v>45933</v>
      </c>
      <c r="C44" s="9">
        <f>IF(BS_CONTROLE[[#This Row],[DATA]]="","",WEEKNUM(BS_CONTROLE[[#This Row],[DATA]]))</f>
        <v>40</v>
      </c>
      <c r="D44" s="59" t="s">
        <v>244</v>
      </c>
      <c r="E44" s="156"/>
      <c r="F44" s="196" t="s">
        <v>25</v>
      </c>
      <c r="G44" s="10" t="str">
        <f>IF(D44="","*",VLOOKUP(F44,BS_ATIVIDADE[#All],3,FALSE))</f>
        <v>OUTROS</v>
      </c>
      <c r="H44" s="154" t="s">
        <v>1026</v>
      </c>
      <c r="I44" s="154" t="s">
        <v>1112</v>
      </c>
      <c r="J44" s="45">
        <v>103</v>
      </c>
      <c r="K44" s="45">
        <v>1983</v>
      </c>
      <c r="L44" s="92" t="s">
        <v>11</v>
      </c>
      <c r="M44" s="18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44" s="18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44" s="154">
        <v>0.375</v>
      </c>
      <c r="P44" s="154">
        <v>4.1666666666666664E-2</v>
      </c>
      <c r="Q44" s="92">
        <v>1</v>
      </c>
      <c r="R44" s="11" t="str">
        <f>IFERROR(_xlfn.XLOOKUP(F44, BS_ATIVIDADE[ATIVIDADE],BS_ATIVIDADE[UNIDADE] ), "*")</f>
        <v>BINÁRIO</v>
      </c>
      <c r="S44" s="78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4" s="78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4" s="89" t="str">
        <f>IFERROR(_xlfn.XLOOKUP(J44, TabelaMap[SUB], TabelaMap[NOME SUB]), "ERRO")</f>
        <v xml:space="preserve"> OURO VERDE  -  LIGAÇÃO</v>
      </c>
      <c r="V44" s="230" t="s">
        <v>1258</v>
      </c>
      <c r="W44" s="197" t="s">
        <v>1259</v>
      </c>
      <c r="X44" s="256" t="s">
        <v>354</v>
      </c>
      <c r="Y44" s="174" t="s">
        <v>357</v>
      </c>
      <c r="Z44" s="174" t="s">
        <v>350</v>
      </c>
      <c r="AA44" s="92">
        <v>1</v>
      </c>
      <c r="AB44" s="78" t="s">
        <v>345</v>
      </c>
      <c r="AC44" s="78" t="s">
        <v>340</v>
      </c>
      <c r="AD44" s="197">
        <v>0.33333333333333331</v>
      </c>
      <c r="AE44" s="92">
        <v>9404</v>
      </c>
      <c r="AF44" s="92">
        <v>9406</v>
      </c>
      <c r="AG44" s="92" t="s">
        <v>11</v>
      </c>
      <c r="AH44" s="56"/>
      <c r="AI44" s="153" t="str">
        <f>IF(BS_CONTROLE[[#This Row],[Atividade]]=0, "-", BS_CONTROLE[[#This Row],[Atividade]])</f>
        <v>DESLOCAMENTO</v>
      </c>
      <c r="AJ44" s="10" t="str">
        <f>IF(D44="","*",VLOOKUP(AI44,BS_ATIVIDADE[#All],3,FALSE))</f>
        <v>OUTROS</v>
      </c>
      <c r="AK44" s="146" t="str">
        <f>BS_CONTROLE[[#This Row],[Local - Partida]]</f>
        <v>PPR2</v>
      </c>
      <c r="AL44" s="146" t="str">
        <f>BS_CONTROLE[[#This Row],[Local - Encerramento]]</f>
        <v>PSG2</v>
      </c>
      <c r="AM44" s="146" t="str">
        <f>BS_CONTROLE[[#This Row],[Entre - Estações]]</f>
        <v>PPR-PQI</v>
      </c>
      <c r="AN44" s="146" t="str">
        <f>BS_CONTROLE[[#This Row],[SB]]</f>
        <v>PPRPQI</v>
      </c>
      <c r="AO44" s="37">
        <f>BS_CONTROLE[[#This Row],[SUB]]</f>
        <v>103</v>
      </c>
      <c r="AP44" s="37">
        <f>BS_CONTROLE[[#This Row],[KM - Inicio]]</f>
        <v>1983</v>
      </c>
      <c r="AQ44" s="37" t="str">
        <f>BS_CONTROLE[[#This Row],[KM - Fim]]</f>
        <v>-</v>
      </c>
      <c r="AR44" s="46">
        <v>0.41111111111111109</v>
      </c>
      <c r="AS44" s="46">
        <v>0.43888888888888888</v>
      </c>
      <c r="AT44" s="46">
        <v>0.48055555555555557</v>
      </c>
      <c r="AU44" s="46"/>
      <c r="AV44" s="46"/>
      <c r="AW44" s="46"/>
      <c r="AX44" s="46"/>
      <c r="AY44" s="13">
        <f>IF(D44="","*",IFERROR(IF(ISODD(COUNT(AS44:AX44)),"ERRO",SUM((AT44-AS44),(AV44-AU44),(AX44-AW44))),"ERRO"))</f>
        <v>4.1666666666666685E-2</v>
      </c>
      <c r="AZ44" s="17"/>
      <c r="BA44" s="79">
        <v>1</v>
      </c>
      <c r="BB44" s="11" t="str">
        <f>IFERROR(_xlfn.XLOOKUP(AI44, BS_ATIVIDADE[ATIVIDADE],BS_ATIVIDADE[UNIDADE] ), "*")</f>
        <v>BINÁRIO</v>
      </c>
      <c r="BC44" s="78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4" s="78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4" s="12" t="str">
        <f>IFERROR(_xlfn.XLOOKUP(AO44, TabelaMap[SUB], TabelaMap[NOME SUB]), "ERRO")</f>
        <v xml:space="preserve"> OURO VERDE  -  LIGAÇÃO</v>
      </c>
      <c r="BF44" s="18" t="str">
        <f>IF(BS_CONTROLE[[#This Row],[Responsavel pelo boletim]]=0, "-", BS_CONTROLE[[#This Row],[Responsavel pelo boletim]])</f>
        <v>Fredson</v>
      </c>
      <c r="BG44" s="22"/>
      <c r="BH44" s="23">
        <v>2</v>
      </c>
      <c r="BI44" s="23"/>
      <c r="BJ44" s="23" t="s">
        <v>1332</v>
      </c>
      <c r="BK44" s="23" t="s">
        <v>1333</v>
      </c>
      <c r="BL44" s="22"/>
      <c r="BM44" s="20" t="s">
        <v>378</v>
      </c>
      <c r="BN44" s="20" t="s">
        <v>378</v>
      </c>
      <c r="BO44" s="183" t="s">
        <v>378</v>
      </c>
      <c r="BP44" s="24" t="s">
        <v>11</v>
      </c>
      <c r="BQ44" s="14" t="str">
        <f>IF(AND(BR44&lt;1,BS44&lt;1),"Produção e Intervalo",IF(BR44&lt;1,"Intervalo",IF(BS44&lt;1,"Produção","Aderente")))</f>
        <v>Aderente</v>
      </c>
      <c r="BR44" s="25">
        <f>IF(OR(B44="",F44=""),"*",AY44/P44)</f>
        <v>1.0000000000000004</v>
      </c>
      <c r="BS44" s="25">
        <f>IF(OR(B44="",F44=""),"*",BA44/Q44)</f>
        <v>1</v>
      </c>
      <c r="BT44" s="280" t="str">
        <f t="shared" si="0"/>
        <v>OKOK</v>
      </c>
    </row>
    <row r="45" spans="1:72">
      <c r="A45" s="58" t="str">
        <f>D45&amp;B45</f>
        <v>LEÔNCIO (TF-526)45933</v>
      </c>
      <c r="B45" s="195">
        <v>45933</v>
      </c>
      <c r="C45" s="9">
        <f>IF(BS_CONTROLE[[#This Row],[DATA]]="","",WEEKNUM(BS_CONTROLE[[#This Row],[DATA]]))</f>
        <v>40</v>
      </c>
      <c r="D45" s="59" t="s">
        <v>310</v>
      </c>
      <c r="E45" s="156"/>
      <c r="F45" s="196" t="s">
        <v>194</v>
      </c>
      <c r="G45" s="10" t="str">
        <f>IF(D45="","*",VLOOKUP(F45,BS_ATIVIDADE[#All],3,FALSE))</f>
        <v>SOLDA</v>
      </c>
      <c r="H45" s="154" t="s">
        <v>1050</v>
      </c>
      <c r="I45" s="154" t="s">
        <v>11</v>
      </c>
      <c r="J45" s="45">
        <v>103</v>
      </c>
      <c r="K45" s="45">
        <v>2100</v>
      </c>
      <c r="L45" s="92" t="s">
        <v>11</v>
      </c>
      <c r="M45" s="18" t="str" cm="1">
        <f t="array" ref="M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PIT-K97</v>
      </c>
      <c r="N45" s="18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PITK96</v>
      </c>
      <c r="O45" s="154">
        <v>0.375</v>
      </c>
      <c r="P45" s="154">
        <v>6.25E-2</v>
      </c>
      <c r="Q45" s="92">
        <v>1</v>
      </c>
      <c r="R45" s="11" t="str">
        <f>IFERROR(_xlfn.XLOOKUP(F45, BS_ATIVIDADE[ATIVIDADE],BS_ATIVIDADE[UNIDADE] ), "*")</f>
        <v>Nº DE SOLDA</v>
      </c>
      <c r="S45" s="78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5" s="78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5" s="89" t="str">
        <f>IFERROR(_xlfn.XLOOKUP(J45, TabelaMap[SUB], TabelaMap[NOME SUB]), "ERRO")</f>
        <v xml:space="preserve"> OURO VERDE  -  LIGAÇÃO</v>
      </c>
      <c r="V45" s="230" t="s">
        <v>1250</v>
      </c>
      <c r="W45" s="197" t="s">
        <v>1261</v>
      </c>
      <c r="X45" s="256" t="s">
        <v>354</v>
      </c>
      <c r="Y45" s="174" t="s">
        <v>357</v>
      </c>
      <c r="Z45" s="174" t="s">
        <v>350</v>
      </c>
      <c r="AA45" s="92" t="s">
        <v>11</v>
      </c>
      <c r="AB45" s="78" t="s">
        <v>11</v>
      </c>
      <c r="AC45" s="78" t="s">
        <v>11</v>
      </c>
      <c r="AD45" s="197">
        <v>0.33333333333333331</v>
      </c>
      <c r="AE45" s="92" t="s">
        <v>11</v>
      </c>
      <c r="AF45" s="92" t="s">
        <v>11</v>
      </c>
      <c r="AG45" s="92" t="s">
        <v>11</v>
      </c>
      <c r="AH45" s="56"/>
      <c r="AI45" s="153" t="str">
        <f>IF(BS_CONTROLE[[#This Row],[Atividade]]=0, "-", BS_CONTROLE[[#This Row],[Atividade]])</f>
        <v>PDM - SOLDA</v>
      </c>
      <c r="AJ45" s="10" t="str">
        <f>IF(D45="","*",VLOOKUP(AI45,BS_ATIVIDADE[#All],3,FALSE))</f>
        <v>SOLDA</v>
      </c>
      <c r="AK45" s="146" t="s">
        <v>11</v>
      </c>
      <c r="AL45" s="146" t="str">
        <f>BS_CONTROLE[[#This Row],[Local - Encerramento]]</f>
        <v>-</v>
      </c>
      <c r="AM45" s="146" t="str">
        <f>BS_CONTROLE[[#This Row],[Entre - Estações]]</f>
        <v>PIT-K97</v>
      </c>
      <c r="AN45" s="146" t="str">
        <f>BS_CONTROLE[[#This Row],[SB]]</f>
        <v>PITK96</v>
      </c>
      <c r="AO45" s="37">
        <f>BS_CONTROLE[[#This Row],[SUB]]</f>
        <v>103</v>
      </c>
      <c r="AP45" s="37">
        <f>BS_CONTROLE[[#This Row],[KM - Inicio]]</f>
        <v>2100</v>
      </c>
      <c r="AQ45" s="37" t="str">
        <f>BS_CONTROLE[[#This Row],[KM - Fim]]</f>
        <v>-</v>
      </c>
      <c r="AR45" s="46">
        <v>0</v>
      </c>
      <c r="AS45" s="46">
        <v>0</v>
      </c>
      <c r="AT45" s="46">
        <v>0</v>
      </c>
      <c r="AU45" s="46"/>
      <c r="AV45" s="46"/>
      <c r="AW45" s="46"/>
      <c r="AX45" s="46"/>
      <c r="AY45" s="13">
        <f>IF(D45="","*",IFERROR(IF(ISODD(COUNT(AS45:AX45)),"ERRO",SUM((AT45-AS45),(AV45-AU45),(AX45-AW45))),"ERRO"))</f>
        <v>0</v>
      </c>
      <c r="AZ45" s="17"/>
      <c r="BA45" s="79">
        <v>0</v>
      </c>
      <c r="BB45" s="11" t="str">
        <f>IFERROR(_xlfn.XLOOKUP(AI45, BS_ATIVIDADE[ATIVIDADE],BS_ATIVIDADE[UNIDADE] ), "*")</f>
        <v>Nº DE SOLDA</v>
      </c>
      <c r="BC45" s="78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5" s="78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5" s="12" t="str">
        <f>IFERROR(_xlfn.XLOOKUP(AO45, TabelaMap[SUB], TabelaMap[NOME SUB]), "ERRO")</f>
        <v xml:space="preserve"> OURO VERDE  -  LIGAÇÃO</v>
      </c>
      <c r="BF45" s="18" t="str">
        <f>IF(BS_CONTROLE[[#This Row],[Responsavel pelo boletim]]=0, "-", BS_CONTROLE[[#This Row],[Responsavel pelo boletim]])</f>
        <v>Francisco</v>
      </c>
      <c r="BG45" s="22"/>
      <c r="BH45" s="23">
        <v>0</v>
      </c>
      <c r="BI45" s="23"/>
      <c r="BJ45" s="23" t="s">
        <v>1334</v>
      </c>
      <c r="BK45" s="23" t="s">
        <v>1335</v>
      </c>
      <c r="BL45" s="22"/>
      <c r="BM45" s="20" t="s">
        <v>374</v>
      </c>
      <c r="BN45" s="20" t="s">
        <v>404</v>
      </c>
      <c r="BO45" s="183" t="s">
        <v>456</v>
      </c>
      <c r="BP45" s="239" t="s">
        <v>1336</v>
      </c>
      <c r="BQ45" s="14" t="str">
        <f>IF(AND(BR45&lt;1,BS45&lt;1),"Produção e Intervalo",IF(BR45&lt;1,"Intervalo",IF(BS45&lt;1,"Produção","Aderente")))</f>
        <v>Produção e Intervalo</v>
      </c>
      <c r="BR45" s="25">
        <f>IF(OR(B45="",F45=""),"*",AY45/P45)</f>
        <v>0</v>
      </c>
      <c r="BS45" s="25">
        <f>IF(OR(B45="",F45=""),"*",BA45/Q45)</f>
        <v>0</v>
      </c>
      <c r="BT45" s="280" t="str">
        <f t="shared" si="0"/>
        <v>SuperExecução</v>
      </c>
    </row>
    <row r="46" spans="1:72">
      <c r="A46" s="58"/>
      <c r="B46" s="195"/>
      <c r="C46" s="9"/>
      <c r="D46" s="59"/>
      <c r="E46" s="156"/>
      <c r="F46" s="196"/>
      <c r="G46" s="10"/>
      <c r="H46" s="154"/>
      <c r="I46" s="154"/>
      <c r="J46" s="45"/>
      <c r="K46" s="45"/>
      <c r="L46" s="92"/>
      <c r="M46" s="18"/>
      <c r="N46" s="18"/>
      <c r="O46" s="154"/>
      <c r="P46" s="154"/>
      <c r="Q46" s="92"/>
      <c r="R46" s="11" t="str">
        <f>IFERROR(_xlfn.XLOOKUP(F46, BS_ATIVIDADE[ATIVIDADE],BS_ATIVIDADE[UNIDADE] ), "*")</f>
        <v>*</v>
      </c>
      <c r="S46" s="78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" s="78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" s="89" t="str">
        <f>IFERROR(_xlfn.XLOOKUP(J46, TabelaMap[SUB], TabelaMap[NOME SUB]), "ERRO")</f>
        <v>ERRO</v>
      </c>
      <c r="V46" s="230"/>
      <c r="W46" s="197"/>
      <c r="X46" s="256"/>
      <c r="Y46" s="174"/>
      <c r="Z46" s="174"/>
      <c r="AA46" s="92"/>
      <c r="AB46" s="78"/>
      <c r="AC46" s="78"/>
      <c r="AD46" s="197"/>
      <c r="AE46" s="92"/>
      <c r="AF46" s="92"/>
      <c r="AG46" s="92"/>
      <c r="AH46" s="56"/>
      <c r="AI46" s="153" t="str">
        <f>IF(BS_CONTROLE[[#This Row],[Atividade]]=0, "-", BS_CONTROLE[[#This Row],[Atividade]])</f>
        <v>-</v>
      </c>
      <c r="AJ46" s="10" t="str">
        <f>IF(D46="","*",VLOOKUP(AI46,BS_ATIVIDADE[#All],3,FALSE))</f>
        <v>*</v>
      </c>
      <c r="AK46" s="146">
        <f>BS_CONTROLE[[#This Row],[Local - Partida]]</f>
        <v>0</v>
      </c>
      <c r="AL46" s="146">
        <f>BS_CONTROLE[[#This Row],[Local - Encerramento]]</f>
        <v>0</v>
      </c>
      <c r="AM46" s="146">
        <f>BS_CONTROLE[[#This Row],[Entre - Estações]]</f>
        <v>0</v>
      </c>
      <c r="AN46" s="146">
        <f>BS_CONTROLE[[#This Row],[SB]]</f>
        <v>0</v>
      </c>
      <c r="AO46" s="37">
        <f>BS_CONTROLE[[#This Row],[SUB]]</f>
        <v>0</v>
      </c>
      <c r="AP46" s="37">
        <f>BS_CONTROLE[[#This Row],[KM - Inicio]]</f>
        <v>0</v>
      </c>
      <c r="AQ46" s="37">
        <f>BS_CONTROLE[[#This Row],[KM - Fim]]</f>
        <v>0</v>
      </c>
      <c r="AR46" s="46"/>
      <c r="AS46" s="46"/>
      <c r="AT46" s="46"/>
      <c r="AU46" s="46"/>
      <c r="AV46" s="46"/>
      <c r="AW46" s="46"/>
      <c r="AX46" s="46"/>
      <c r="AY46" s="13" t="str">
        <f>IF(D46="","*",IFERROR(IF(ISODD(COUNT(AS46:AX46)),"ERRO",SUM((AT46-AS46),(AV46-AU46),(AX46-AW46))),"ERRO"))</f>
        <v>*</v>
      </c>
      <c r="AZ46" s="17"/>
      <c r="BA46" s="79"/>
      <c r="BB46" s="11" t="str">
        <f>IFERROR(_xlfn.XLOOKUP(AI46, BS_ATIVIDADE[ATIVIDADE],BS_ATIVIDADE[UNIDADE] ), "*")</f>
        <v>*</v>
      </c>
      <c r="BC46" s="78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" s="78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" s="12" t="str">
        <f>IFERROR(_xlfn.XLOOKUP(AO46, TabelaMap[SUB], TabelaMap[NOME SUB]), "ERRO")</f>
        <v>ERRO</v>
      </c>
      <c r="BF46" s="18" t="str">
        <f>IF(BS_CONTROLE[[#This Row],[Responsavel pelo boletim]]=0, "-", BS_CONTROLE[[#This Row],[Responsavel pelo boletim]])</f>
        <v>-</v>
      </c>
      <c r="BG46" s="22"/>
      <c r="BH46" s="23"/>
      <c r="BI46" s="23"/>
      <c r="BJ46" s="23"/>
      <c r="BK46" s="23"/>
      <c r="BL46" s="22"/>
      <c r="BM46" s="20"/>
      <c r="BN46" s="20"/>
      <c r="BO46" s="183"/>
      <c r="BP46" s="24"/>
      <c r="BQ46" s="14" t="str">
        <f>IF(AND(BR46&lt;1,BS46&lt;1),"Produção e Intervalo",IF(BR46&lt;1,"Intervalo",IF(BS46&lt;1,"Produção","Aderente")))</f>
        <v>Aderente</v>
      </c>
      <c r="BR46" s="25" t="str">
        <f>IF(OR(B46="",F46=""),"*",AY46/P46)</f>
        <v>*</v>
      </c>
      <c r="BS46" s="25" t="str">
        <f>IF(OR(B46="",F46=""),"*",BA46/Q46)</f>
        <v>*</v>
      </c>
      <c r="BT46" s="280" t="str">
        <f t="shared" si="0"/>
        <v/>
      </c>
    </row>
    <row r="47" spans="1:72">
      <c r="A47" s="58" t="str">
        <f>D47&amp;B47</f>
        <v>W7145934</v>
      </c>
      <c r="B47" s="195">
        <v>45934</v>
      </c>
      <c r="C47" s="9">
        <f>IF(BS_CONTROLE[[#This Row],[DATA]]="","",WEEKNUM(BS_CONTROLE[[#This Row],[DATA]]))</f>
        <v>40</v>
      </c>
      <c r="D47" s="59" t="s">
        <v>236</v>
      </c>
      <c r="E47" s="156" t="s">
        <v>1337</v>
      </c>
      <c r="F47" s="196" t="s">
        <v>187</v>
      </c>
      <c r="G47" s="10" t="str">
        <f>IF(D47="","*",VLOOKUP(F47,BS_ATIVIDADE[#All],3,FALSE))</f>
        <v>PEDRA</v>
      </c>
      <c r="H47" s="154" t="s">
        <v>600</v>
      </c>
      <c r="I47" s="154" t="s">
        <v>1338</v>
      </c>
      <c r="J47" s="45">
        <v>98</v>
      </c>
      <c r="K47" s="45">
        <v>754</v>
      </c>
      <c r="L47" s="92">
        <v>721</v>
      </c>
      <c r="M47" s="18" t="str" cm="1">
        <f t="array" ref="M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TSF-TRO</v>
      </c>
      <c r="N47" s="18" t="str" cm="1">
        <f t="array" ref="N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TEX1</v>
      </c>
      <c r="O47" s="154">
        <v>0.33333333333333331</v>
      </c>
      <c r="P47" s="154">
        <v>0.125</v>
      </c>
      <c r="Q47" s="92">
        <v>28</v>
      </c>
      <c r="R47" s="11" t="str">
        <f>IFERROR(_xlfn.XLOOKUP(F47, BS_ATIVIDADE[ATIVIDADE],BS_ATIVIDADE[UNIDADE] ), "*")</f>
        <v>VAGÕES</v>
      </c>
      <c r="S47" s="78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7" s="78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7" s="89" t="str">
        <f>IFERROR(_xlfn.XLOOKUP(J47, TabelaMap[SUB], TabelaMap[NOME SUB]), "ERRO")</f>
        <v xml:space="preserve"> ALTO ARAGUAIA  -  RONDONOPOLIS</v>
      </c>
      <c r="V47" s="230" t="s">
        <v>1339</v>
      </c>
      <c r="W47" s="197" t="s">
        <v>1340</v>
      </c>
      <c r="X47" s="59" t="s">
        <v>354</v>
      </c>
      <c r="Y47" s="174" t="s">
        <v>357</v>
      </c>
      <c r="Z47" s="174" t="s">
        <v>350</v>
      </c>
      <c r="AA47" s="173">
        <v>1</v>
      </c>
      <c r="AB47" s="78" t="s">
        <v>351</v>
      </c>
      <c r="AC47" s="78" t="s">
        <v>340</v>
      </c>
      <c r="AD47" s="197">
        <v>0.29166666666666669</v>
      </c>
      <c r="AE47" s="92">
        <v>9045</v>
      </c>
      <c r="AF47" s="92">
        <v>9047</v>
      </c>
      <c r="AG47" s="92" t="s">
        <v>11</v>
      </c>
      <c r="AH47" s="56"/>
      <c r="AI47" s="153" t="str">
        <f>IF(BS_CONTROLE[[#This Row],[Atividade]]=0, "-", BS_CONTROLE[[#This Row],[Atividade]])</f>
        <v>PDM - PEDRA - DESCARGA</v>
      </c>
      <c r="AJ47" s="10" t="str">
        <f>IF(D47="","*",VLOOKUP(AI47,BS_ATIVIDADE[#All],3,FALSE))</f>
        <v>PEDRA</v>
      </c>
      <c r="AK47" s="146" t="str">
        <f>BS_CONTROLE[[#This Row],[Local - Partida]]</f>
        <v>TRO1</v>
      </c>
      <c r="AL47" s="146" t="str">
        <f>BS_CONTROLE[[#This Row],[Local - Encerramento]]</f>
        <v>TAG1</v>
      </c>
      <c r="AM47" s="146" t="str">
        <f>BS_CONTROLE[[#This Row],[Entre - Estações]]</f>
        <v>TSF-TRO</v>
      </c>
      <c r="AN47" s="146" t="str">
        <f>BS_CONTROLE[[#This Row],[SB]]</f>
        <v>TEX1</v>
      </c>
      <c r="AO47" s="37">
        <f>BS_CONTROLE[[#This Row],[SUB]]</f>
        <v>98</v>
      </c>
      <c r="AP47" s="37">
        <f>BS_CONTROLE[[#This Row],[KM - Inicio]]</f>
        <v>754</v>
      </c>
      <c r="AQ47" s="37">
        <f>BS_CONTROLE[[#This Row],[KM - Fim]]</f>
        <v>721</v>
      </c>
      <c r="AR47" s="46">
        <v>0.3527777777777778</v>
      </c>
      <c r="AS47" s="46">
        <v>0.38194444444444442</v>
      </c>
      <c r="AT47" s="46">
        <v>0.50694444444444442</v>
      </c>
      <c r="AU47" s="46"/>
      <c r="AV47" s="46"/>
      <c r="AW47" s="46"/>
      <c r="AX47" s="46"/>
      <c r="AY47" s="13">
        <f>IF(D47="","*",IFERROR(IF(ISODD(COUNT(AS47:AX47)),"ERRO",SUM((AT47-AS47),(AV47-AU47),(AX47-AW47))),"ERRO"))</f>
        <v>0.125</v>
      </c>
      <c r="AZ47" s="17"/>
      <c r="BA47" s="79">
        <v>28</v>
      </c>
      <c r="BB47" s="11" t="str">
        <f>IFERROR(_xlfn.XLOOKUP(AI47, BS_ATIVIDADE[ATIVIDADE],BS_ATIVIDADE[UNIDADE] ), "*")</f>
        <v>VAGÕES</v>
      </c>
      <c r="BC47" s="78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7" s="78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7" s="12" t="str">
        <f>IFERROR(_xlfn.XLOOKUP(AO47, TabelaMap[SUB], TabelaMap[NOME SUB]), "ERRO")</f>
        <v xml:space="preserve"> ALTO ARAGUAIA  -  RONDONOPOLIS</v>
      </c>
      <c r="BF47" s="18" t="str">
        <f>IF(BS_CONTROLE[[#This Row],[Responsavel pelo boletim]]=0, "-", BS_CONTROLE[[#This Row],[Responsavel pelo boletim]])</f>
        <v>CARLOS</v>
      </c>
      <c r="BG47" s="22"/>
      <c r="BH47" s="23">
        <v>2</v>
      </c>
      <c r="BI47" s="23"/>
      <c r="BJ47" s="23" t="s">
        <v>1341</v>
      </c>
      <c r="BK47" s="23" t="s">
        <v>1342</v>
      </c>
      <c r="BL47" s="22"/>
      <c r="BM47" s="20" t="s">
        <v>378</v>
      </c>
      <c r="BN47" s="20" t="s">
        <v>378</v>
      </c>
      <c r="BO47" s="183" t="s">
        <v>378</v>
      </c>
      <c r="BP47" s="24" t="s">
        <v>11</v>
      </c>
      <c r="BQ47" s="14" t="str">
        <f>IF(AND(BR47&lt;1,BS47&lt;1),"Produção e Intervalo",IF(BR47&lt;1,"Intervalo",IF(BS47&lt;1,"Produção","Aderente")))</f>
        <v>Aderente</v>
      </c>
      <c r="BR47" s="25">
        <f>IF(OR(B47="",F47=""),"*",AY47/P47)</f>
        <v>1</v>
      </c>
      <c r="BS47" s="25">
        <f>IF(OR(B47="",F47=""),"*",BA47/Q47)</f>
        <v>1</v>
      </c>
      <c r="BT47" s="280" t="str">
        <f t="shared" si="0"/>
        <v>OKOK</v>
      </c>
    </row>
    <row r="48" spans="1:72">
      <c r="A48" s="58" t="str">
        <f>D48&amp;B48</f>
        <v>W7145934</v>
      </c>
      <c r="B48" s="195">
        <v>45934</v>
      </c>
      <c r="C48" s="9">
        <f>IF(BS_CONTROLE[[#This Row],[DATA]]="","",WEEKNUM(BS_CONTROLE[[#This Row],[DATA]]))</f>
        <v>40</v>
      </c>
      <c r="D48" s="59" t="s">
        <v>236</v>
      </c>
      <c r="E48" s="156" t="s">
        <v>1337</v>
      </c>
      <c r="F48" s="196" t="s">
        <v>187</v>
      </c>
      <c r="G48" s="10" t="str">
        <f>IF(D48="","*",VLOOKUP(F48,BS_ATIVIDADE[#All],3,FALSE))</f>
        <v>PEDRA</v>
      </c>
      <c r="H48" s="154" t="s">
        <v>600</v>
      </c>
      <c r="I48" s="197" t="s">
        <v>1338</v>
      </c>
      <c r="J48" s="45">
        <v>98</v>
      </c>
      <c r="K48" s="45">
        <v>716</v>
      </c>
      <c r="L48" s="92" t="s">
        <v>11</v>
      </c>
      <c r="M48" s="18" t="str" cm="1">
        <f t="array" ref="M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TAL-TSF</v>
      </c>
      <c r="N48" s="18" t="str" cm="1">
        <f t="array" ref="N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710TSF</v>
      </c>
      <c r="O48" s="154">
        <v>0.33333333333333331</v>
      </c>
      <c r="P48" s="154">
        <v>4.1666666666666664E-2</v>
      </c>
      <c r="Q48" s="92">
        <v>26</v>
      </c>
      <c r="R48" s="11" t="str">
        <f>IFERROR(_xlfn.XLOOKUP(F48, BS_ATIVIDADE[ATIVIDADE],BS_ATIVIDADE[UNIDADE] ), "*")</f>
        <v>VAGÕES</v>
      </c>
      <c r="S48" s="78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8" s="78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8" s="89" t="str">
        <f>IFERROR(_xlfn.XLOOKUP(J48, TabelaMap[SUB], TabelaMap[NOME SUB]), "ERRO")</f>
        <v xml:space="preserve"> ALTO ARAGUAIA  -  RONDONOPOLIS</v>
      </c>
      <c r="V48" s="230" t="s">
        <v>1339</v>
      </c>
      <c r="W48" s="197" t="s">
        <v>1343</v>
      </c>
      <c r="X48" s="59" t="s">
        <v>354</v>
      </c>
      <c r="Y48" s="174" t="s">
        <v>357</v>
      </c>
      <c r="Z48" s="174" t="s">
        <v>350</v>
      </c>
      <c r="AA48" s="155" t="s">
        <v>11</v>
      </c>
      <c r="AB48" s="78" t="s">
        <v>11</v>
      </c>
      <c r="AC48" s="78" t="s">
        <v>11</v>
      </c>
      <c r="AD48" s="197" t="s">
        <v>11</v>
      </c>
      <c r="AE48" s="92" t="s">
        <v>11</v>
      </c>
      <c r="AF48" s="92" t="s">
        <v>11</v>
      </c>
      <c r="AG48" s="92" t="s">
        <v>11</v>
      </c>
      <c r="AH48" s="56"/>
      <c r="AI48" s="153" t="str">
        <f>IF(BS_CONTROLE[[#This Row],[Atividade]]=0, "-", BS_CONTROLE[[#This Row],[Atividade]])</f>
        <v>PDM - PEDRA - DESCARGA</v>
      </c>
      <c r="AJ48" s="10" t="str">
        <f>IF(D48="","*",VLOOKUP(AI48,BS_ATIVIDADE[#All],3,FALSE))</f>
        <v>PEDRA</v>
      </c>
      <c r="AK48" s="146" t="str">
        <f>BS_CONTROLE[[#This Row],[Local - Partida]]</f>
        <v>TRO1</v>
      </c>
      <c r="AL48" s="146" t="str">
        <f>BS_CONTROLE[[#This Row],[Local - Encerramento]]</f>
        <v>TAG1</v>
      </c>
      <c r="AM48" s="146" t="str">
        <f>BS_CONTROLE[[#This Row],[Entre - Estações]]</f>
        <v>TAL-TSF</v>
      </c>
      <c r="AN48" s="146" t="str">
        <f>BS_CONTROLE[[#This Row],[SB]]</f>
        <v>710TSF</v>
      </c>
      <c r="AO48" s="37">
        <f>BS_CONTROLE[[#This Row],[SUB]]</f>
        <v>98</v>
      </c>
      <c r="AP48" s="37">
        <f>BS_CONTROLE[[#This Row],[KM - Inicio]]</f>
        <v>716</v>
      </c>
      <c r="AQ48" s="37" t="str">
        <f>BS_CONTROLE[[#This Row],[KM - Fim]]</f>
        <v>-</v>
      </c>
      <c r="AR48" s="46">
        <v>0.3527777777777778</v>
      </c>
      <c r="AS48" s="46">
        <v>0.50694444444444442</v>
      </c>
      <c r="AT48" s="46">
        <v>0.55555555555555558</v>
      </c>
      <c r="AU48" s="46"/>
      <c r="AV48" s="46"/>
      <c r="AW48" s="46"/>
      <c r="AX48" s="46"/>
      <c r="AY48" s="13">
        <f>IF(D48="","*",IFERROR(IF(ISODD(COUNT(AS48:AX48)),"ERRO",SUM((AT48-AS48),(AV48-AU48),(AX48-AW48))),"ERRO"))</f>
        <v>4.861111111111116E-2</v>
      </c>
      <c r="AZ48" s="17"/>
      <c r="BA48" s="79">
        <v>26</v>
      </c>
      <c r="BB48" s="11" t="str">
        <f>IFERROR(_xlfn.XLOOKUP(AI48, BS_ATIVIDADE[ATIVIDADE],BS_ATIVIDADE[UNIDADE] ), "*")</f>
        <v>VAGÕES</v>
      </c>
      <c r="BC48" s="78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8" s="78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8" s="12" t="str">
        <f>IFERROR(_xlfn.XLOOKUP(AO48, TabelaMap[SUB], TabelaMap[NOME SUB]), "ERRO")</f>
        <v xml:space="preserve"> ALTO ARAGUAIA  -  RONDONOPOLIS</v>
      </c>
      <c r="BF48" s="18" t="str">
        <f>IF(BS_CONTROLE[[#This Row],[Responsavel pelo boletim]]=0, "-", BS_CONTROLE[[#This Row],[Responsavel pelo boletim]])</f>
        <v>CARLOS</v>
      </c>
      <c r="BG48" s="22"/>
      <c r="BH48" s="23">
        <v>2</v>
      </c>
      <c r="BI48" s="23"/>
      <c r="BJ48" s="23" t="s">
        <v>1341</v>
      </c>
      <c r="BK48" s="23" t="s">
        <v>1344</v>
      </c>
      <c r="BL48" s="22"/>
      <c r="BM48" s="20" t="s">
        <v>378</v>
      </c>
      <c r="BN48" s="20" t="s">
        <v>378</v>
      </c>
      <c r="BO48" s="183" t="s">
        <v>378</v>
      </c>
      <c r="BP48" s="24" t="s">
        <v>11</v>
      </c>
      <c r="BQ48" s="14" t="str">
        <f>IF(AND(BR48&lt;1,BS48&lt;1),"Produção e Intervalo",IF(BR48&lt;1,"Intervalo",IF(BS48&lt;1,"Produção","Aderente")))</f>
        <v>Aderente</v>
      </c>
      <c r="BR48" s="25">
        <f>IF(OR(B48="",F48=""),"*",AY48/P48)</f>
        <v>1.1666666666666679</v>
      </c>
      <c r="BS48" s="25">
        <f>IF(OR(B48="",F48=""),"*",BA48/Q48)</f>
        <v>1</v>
      </c>
      <c r="BT48" s="280" t="str">
        <f t="shared" si="0"/>
        <v>OKOK</v>
      </c>
    </row>
    <row r="49" spans="1:72">
      <c r="A49" s="58" t="str">
        <f>D49&amp;B49</f>
        <v>W7045934</v>
      </c>
      <c r="B49" s="195">
        <v>45934</v>
      </c>
      <c r="C49" s="9">
        <f>IF(BS_CONTROLE[[#This Row],[DATA]]="","",WEEKNUM(BS_CONTROLE[[#This Row],[DATA]]))</f>
        <v>40</v>
      </c>
      <c r="D49" s="59" t="s">
        <v>235</v>
      </c>
      <c r="E49" s="156"/>
      <c r="F49" s="196" t="s">
        <v>207</v>
      </c>
      <c r="G49" s="10" t="str">
        <f>IF(D49="","*",VLOOKUP(F49,BS_ATIVIDADE[#All],3,FALSE))</f>
        <v>OUTROS</v>
      </c>
      <c r="H49" s="154" t="s">
        <v>570</v>
      </c>
      <c r="I49" s="154" t="s">
        <v>570</v>
      </c>
      <c r="J49" s="45">
        <v>98</v>
      </c>
      <c r="K49" s="45">
        <v>562</v>
      </c>
      <c r="L49" s="92">
        <v>560</v>
      </c>
      <c r="M49" s="18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49" s="18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49" s="154">
        <v>0.375</v>
      </c>
      <c r="P49" s="154">
        <v>8.3333333333333329E-2</v>
      </c>
      <c r="Q49" s="92">
        <v>1</v>
      </c>
      <c r="R49" s="11" t="str">
        <f>IFERROR(_xlfn.XLOOKUP(F49, BS_ATIVIDADE[ATIVIDADE],BS_ATIVIDADE[UNIDADE] ), "*")</f>
        <v>BINÁRIO</v>
      </c>
      <c r="S49" s="78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9" s="78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9" s="89" t="str">
        <f>IFERROR(_xlfn.XLOOKUP(J49, TabelaMap[SUB], TabelaMap[NOME SUB]), "ERRO")</f>
        <v xml:space="preserve"> ALTO ARAGUAIA  -  RONDONOPOLIS</v>
      </c>
      <c r="V49" s="230" t="s">
        <v>1230</v>
      </c>
      <c r="W49" s="197" t="s">
        <v>1264</v>
      </c>
      <c r="X49" s="59" t="s">
        <v>354</v>
      </c>
      <c r="Y49" s="174" t="s">
        <v>357</v>
      </c>
      <c r="Z49" s="174" t="s">
        <v>355</v>
      </c>
      <c r="AA49" s="155" t="s">
        <v>1345</v>
      </c>
      <c r="AB49" s="78" t="s">
        <v>345</v>
      </c>
      <c r="AC49" s="78" t="s">
        <v>340</v>
      </c>
      <c r="AD49" s="197">
        <v>0.33333333333333331</v>
      </c>
      <c r="AE49" s="92">
        <v>9346</v>
      </c>
      <c r="AF49" s="92">
        <v>9372</v>
      </c>
      <c r="AG49" s="92">
        <v>11</v>
      </c>
      <c r="AH49" s="56"/>
      <c r="AI49" s="153" t="str">
        <f>IF(BS_CONTROLE[[#This Row],[Atividade]]=0, "-", BS_CONTROLE[[#This Row],[Atividade]])</f>
        <v>RECOLHIMENTO DE MATERIAL</v>
      </c>
      <c r="AJ49" s="10" t="str">
        <f>IF(D49="","*",VLOOKUP(AI49,BS_ATIVIDADE[#All],3,FALSE))</f>
        <v>OUTROS</v>
      </c>
      <c r="AK49" s="146" t="str">
        <f>BS_CONTROLE[[#This Row],[Local - Partida]]</f>
        <v>TIQ2</v>
      </c>
      <c r="AL49" s="146" t="str">
        <f>BS_CONTROLE[[#This Row],[Local - Encerramento]]</f>
        <v>TIQ2</v>
      </c>
      <c r="AM49" s="146" t="str">
        <f>BS_CONTROLE[[#This Row],[Entre - Estações]]</f>
        <v>TRM-TEP</v>
      </c>
      <c r="AN49" s="146" t="str">
        <f>BS_CONTROLE[[#This Row],[SB]]</f>
        <v>556TEP</v>
      </c>
      <c r="AO49" s="37">
        <f>BS_CONTROLE[[#This Row],[SUB]]</f>
        <v>98</v>
      </c>
      <c r="AP49" s="37">
        <f>BS_CONTROLE[[#This Row],[KM - Inicio]]</f>
        <v>562</v>
      </c>
      <c r="AQ49" s="37">
        <f>BS_CONTROLE[[#This Row],[KM - Fim]]</f>
        <v>560</v>
      </c>
      <c r="AR49" s="46">
        <v>0.37638888888888888</v>
      </c>
      <c r="AS49" s="46">
        <v>0</v>
      </c>
      <c r="AT49" s="46">
        <v>8.3333333333333329E-2</v>
      </c>
      <c r="AU49" s="46"/>
      <c r="AV49" s="46"/>
      <c r="AW49" s="46"/>
      <c r="AX49" s="46"/>
      <c r="AY49" s="13">
        <f>IF(D49="","*",IFERROR(IF(ISODD(COUNT(AS49:AX49)),"ERRO",SUM((AT49-AS49),(AV49-AU49),(AX49-AW49))),"ERRO"))</f>
        <v>8.3333333333333329E-2</v>
      </c>
      <c r="AZ49" s="17"/>
      <c r="BA49" s="79">
        <v>1</v>
      </c>
      <c r="BB49" s="11" t="str">
        <f>IFERROR(_xlfn.XLOOKUP(AI49, BS_ATIVIDADE[ATIVIDADE],BS_ATIVIDADE[UNIDADE] ), "*")</f>
        <v>BINÁRIO</v>
      </c>
      <c r="BC49" s="78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9" s="78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9" s="12" t="str">
        <f>IFERROR(_xlfn.XLOOKUP(AO49, TabelaMap[SUB], TabelaMap[NOME SUB]), "ERRO")</f>
        <v xml:space="preserve"> ALTO ARAGUAIA  -  RONDONOPOLIS</v>
      </c>
      <c r="BF49" s="18" t="str">
        <f>IF(BS_CONTROLE[[#This Row],[Responsavel pelo boletim]]=0, "-", BS_CONTROLE[[#This Row],[Responsavel pelo boletim]])</f>
        <v>Carlos</v>
      </c>
      <c r="BG49" s="22"/>
      <c r="BH49" s="23">
        <v>2</v>
      </c>
      <c r="BI49" s="23"/>
      <c r="BJ49" s="23" t="s">
        <v>1346</v>
      </c>
      <c r="BK49" s="23" t="s">
        <v>1347</v>
      </c>
      <c r="BL49" s="22"/>
      <c r="BM49" s="20" t="s">
        <v>378</v>
      </c>
      <c r="BN49" s="20" t="s">
        <v>378</v>
      </c>
      <c r="BO49" s="183" t="s">
        <v>378</v>
      </c>
      <c r="BP49" s="24" t="s">
        <v>11</v>
      </c>
      <c r="BQ49" s="14" t="str">
        <f>IF(AND(BR49&lt;1,BS49&lt;1),"Produção e Intervalo",IF(BR49&lt;1,"Intervalo",IF(BS49&lt;1,"Produção","Aderente")))</f>
        <v>Aderente</v>
      </c>
      <c r="BR49" s="25">
        <f>IF(OR(B49="",F49=""),"*",AY49/P49)</f>
        <v>1</v>
      </c>
      <c r="BS49" s="25">
        <f>IF(OR(B49="",F49=""),"*",BA49/Q49)</f>
        <v>1</v>
      </c>
      <c r="BT49" s="280" t="str">
        <f t="shared" si="0"/>
        <v>OKOK</v>
      </c>
    </row>
    <row r="50" spans="1:72">
      <c r="A50" s="58" t="str">
        <f>D50&amp;B50</f>
        <v>E1445934</v>
      </c>
      <c r="B50" s="195">
        <v>45934</v>
      </c>
      <c r="C50" s="9">
        <f>IF(BS_CONTROLE[[#This Row],[DATA]]="","",WEEKNUM(BS_CONTROLE[[#This Row],[DATA]]))</f>
        <v>40</v>
      </c>
      <c r="D50" s="59" t="s">
        <v>150</v>
      </c>
      <c r="E50" s="156"/>
      <c r="F50" s="196" t="s">
        <v>108</v>
      </c>
      <c r="G50" s="10" t="str">
        <f>IF(D50="","*",VLOOKUP(F50,BS_ATIVIDADE[#All],3,FALSE))</f>
        <v>MECANIZAÇÃO - ESMERILHADORA</v>
      </c>
      <c r="H50" s="154" t="s">
        <v>682</v>
      </c>
      <c r="I50" s="154" t="s">
        <v>569</v>
      </c>
      <c r="J50" s="45">
        <v>74</v>
      </c>
      <c r="K50" s="45">
        <v>501</v>
      </c>
      <c r="L50" s="92" t="s">
        <v>11</v>
      </c>
      <c r="M50" s="240" t="s">
        <v>1275</v>
      </c>
      <c r="N50" s="240" t="s">
        <v>1276</v>
      </c>
      <c r="O50" s="154">
        <v>0.875</v>
      </c>
      <c r="P50" s="154">
        <v>4.1666666666666664E-2</v>
      </c>
      <c r="Q50" s="92">
        <v>50000</v>
      </c>
      <c r="R50" s="11" t="str">
        <f>IFERROR(_xlfn.XLOOKUP(F50, BS_ATIVIDADE[ATIVIDADE],BS_ATIVIDADE[UNIDADE] ), "*")</f>
        <v>M</v>
      </c>
      <c r="S50" s="78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0" s="78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0" s="89" t="str">
        <f>IFERROR(_xlfn.XLOOKUP(J50, TabelaMap[SUB], TabelaMap[NOME SUB]), "ERRO")</f>
        <v xml:space="preserve"> MARCO INICIAL  -  ALTO ARAGUAIA</v>
      </c>
      <c r="V50" s="230" t="s">
        <v>1238</v>
      </c>
      <c r="W50" s="197" t="s">
        <v>1348</v>
      </c>
      <c r="X50" s="256" t="s">
        <v>354</v>
      </c>
      <c r="Y50" s="174" t="s">
        <v>357</v>
      </c>
      <c r="Z50" s="174" t="s">
        <v>360</v>
      </c>
      <c r="AA50" s="92">
        <v>1</v>
      </c>
      <c r="AB50" s="78" t="s">
        <v>345</v>
      </c>
      <c r="AC50" s="78" t="s">
        <v>340</v>
      </c>
      <c r="AD50" s="197">
        <v>0.83333333333333337</v>
      </c>
      <c r="AE50" s="92">
        <v>6245</v>
      </c>
      <c r="AF50" s="92">
        <v>6246</v>
      </c>
      <c r="AG50" s="92" t="s">
        <v>11</v>
      </c>
      <c r="AH50" s="56"/>
      <c r="AI50" s="153" t="str">
        <f>IF(BS_CONTROLE[[#This Row],[Atividade]]=0, "-", BS_CONTROLE[[#This Row],[Atividade]])</f>
        <v>MECANIZAÇÃO - ESMERILHADORA</v>
      </c>
      <c r="AJ50" s="10" t="str">
        <f>IF(D50="","*",VLOOKUP(AI50,BS_ATIVIDADE[#All],3,FALSE))</f>
        <v>MECANIZAÇÃO - ESMERILHADORA</v>
      </c>
      <c r="AK50" s="146" t="str">
        <f>BS_CONTROLE[[#This Row],[Local - Partida]]</f>
        <v>TGR2</v>
      </c>
      <c r="AL50" s="146" t="str">
        <f>BS_CONTROLE[[#This Row],[Local - Encerramento]]</f>
        <v>TIQ1</v>
      </c>
      <c r="AM50" s="146" t="str">
        <f>BS_CONTROLE[[#This Row],[Entre - Estações]]</f>
        <v>TGR-TIQ</v>
      </c>
      <c r="AN50" s="146" t="str">
        <f>BS_CONTROLE[[#This Row],[SB]]</f>
        <v>TGRTEP</v>
      </c>
      <c r="AO50" s="37">
        <f>BS_CONTROLE[[#This Row],[SUB]]</f>
        <v>74</v>
      </c>
      <c r="AP50" s="37">
        <f>BS_CONTROLE[[#This Row],[KM - Inicio]]</f>
        <v>501</v>
      </c>
      <c r="AQ50" s="37" t="str">
        <f>BS_CONTROLE[[#This Row],[KM - Fim]]</f>
        <v>-</v>
      </c>
      <c r="AR50" s="46">
        <v>0.81597222222222221</v>
      </c>
      <c r="AS50" s="46">
        <v>0</v>
      </c>
      <c r="AT50" s="46">
        <v>4.1666666666666664E-2</v>
      </c>
      <c r="AU50" s="46"/>
      <c r="AV50" s="46"/>
      <c r="AW50" s="46"/>
      <c r="AX50" s="46"/>
      <c r="AY50" s="13">
        <f>IF(D50="","*",IFERROR(IF(ISODD(COUNT(AS50:AX50)),"ERRO",SUM((AT50-AS50),(AV50-AU50),(AX50-AW50))),"ERRO"))</f>
        <v>4.1666666666666664E-2</v>
      </c>
      <c r="AZ50" s="17"/>
      <c r="BA50" s="79">
        <v>54610</v>
      </c>
      <c r="BB50" s="11" t="str">
        <f>IFERROR(_xlfn.XLOOKUP(AI50, BS_ATIVIDADE[ATIVIDADE],BS_ATIVIDADE[UNIDADE] ), "*")</f>
        <v>M</v>
      </c>
      <c r="BC50" s="78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0" s="78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0" s="12" t="str">
        <f>IFERROR(_xlfn.XLOOKUP(AO50, TabelaMap[SUB], TabelaMap[NOME SUB]), "ERRO")</f>
        <v xml:space="preserve"> MARCO INICIAL  -  ALTO ARAGUAIA</v>
      </c>
      <c r="BF50" s="18" t="str">
        <f>IF(BS_CONTROLE[[#This Row],[Responsavel pelo boletim]]=0, "-", BS_CONTROLE[[#This Row],[Responsavel pelo boletim]])</f>
        <v>Fernanda</v>
      </c>
      <c r="BG50" s="22"/>
      <c r="BH50" s="23">
        <v>1</v>
      </c>
      <c r="BI50" s="23"/>
      <c r="BJ50" s="23" t="s">
        <v>1349</v>
      </c>
      <c r="BK50" s="262" t="s">
        <v>1350</v>
      </c>
      <c r="BL50" s="22"/>
      <c r="BM50" s="20" t="s">
        <v>378</v>
      </c>
      <c r="BN50" s="20" t="s">
        <v>378</v>
      </c>
      <c r="BO50" s="183" t="s">
        <v>378</v>
      </c>
      <c r="BP50" s="24" t="s">
        <v>11</v>
      </c>
      <c r="BQ50" s="14" t="str">
        <f>IF(AND(BR50&lt;1,BS50&lt;1),"Produção e Intervalo",IF(BR50&lt;1,"Intervalo",IF(BS50&lt;1,"Produção","Aderente")))</f>
        <v>Aderente</v>
      </c>
      <c r="BR50" s="25">
        <f>IF(OR(B50="",F50=""),"*",AY50/P50)</f>
        <v>1</v>
      </c>
      <c r="BS50" s="25">
        <f>IF(OR(B50="",F50=""),"*",BA50/Q50)</f>
        <v>1.0922000000000001</v>
      </c>
      <c r="BT50" s="280" t="str">
        <f t="shared" si="0"/>
        <v>OKOK</v>
      </c>
    </row>
    <row r="51" spans="1:72">
      <c r="A51" s="58" t="str">
        <f>D51&amp;B51</f>
        <v>V80</v>
      </c>
      <c r="B51" s="195"/>
      <c r="C51" s="9" t="str">
        <f>IF(BS_CONTROLE[[#This Row],[DATA]]="","",WEEKNUM(BS_CONTROLE[[#This Row],[DATA]]))</f>
        <v/>
      </c>
      <c r="D51" s="59" t="s">
        <v>200</v>
      </c>
      <c r="E51" s="156"/>
      <c r="F51" s="196" t="s">
        <v>214</v>
      </c>
      <c r="G51" s="10" t="str">
        <f>IF(D51="","*",VLOOKUP(F51,BS_ATIVIDADE[#All],3,FALSE))</f>
        <v>OUTROS</v>
      </c>
      <c r="H51" s="154" t="s">
        <v>681</v>
      </c>
      <c r="I51" s="154" t="s">
        <v>657</v>
      </c>
      <c r="J51" s="45">
        <v>74</v>
      </c>
      <c r="K51" s="45">
        <v>501</v>
      </c>
      <c r="L51" s="92" t="s">
        <v>11</v>
      </c>
      <c r="M51" s="240" t="s">
        <v>1269</v>
      </c>
      <c r="N51" s="240" t="s">
        <v>1270</v>
      </c>
      <c r="O51" s="154">
        <v>0.58333333333333337</v>
      </c>
      <c r="P51" s="154">
        <v>4.1666666666666664E-2</v>
      </c>
      <c r="Q51" s="92">
        <v>1</v>
      </c>
      <c r="R51" s="11" t="str">
        <f>IFERROR(_xlfn.XLOOKUP(F51, BS_ATIVIDADE[ATIVIDADE],BS_ATIVIDADE[UNIDADE] ), "*")</f>
        <v>BINÁRIO</v>
      </c>
      <c r="S51" s="78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1" s="78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1" s="89" t="str">
        <f>IFERROR(_xlfn.XLOOKUP(J51, TabelaMap[SUB], TabelaMap[NOME SUB]), "ERRO")</f>
        <v xml:space="preserve"> MARCO INICIAL  -  ALTO ARAGUAIA</v>
      </c>
      <c r="V51" s="230" t="s">
        <v>1271</v>
      </c>
      <c r="W51" s="197" t="s">
        <v>1351</v>
      </c>
      <c r="X51" s="59" t="s">
        <v>354</v>
      </c>
      <c r="Y51" s="174"/>
      <c r="Z51" s="174" t="s">
        <v>359</v>
      </c>
      <c r="AA51" s="155">
        <v>1</v>
      </c>
      <c r="AB51" s="78" t="s">
        <v>345</v>
      </c>
      <c r="AC51" s="78" t="s">
        <v>340</v>
      </c>
      <c r="AD51" s="197">
        <v>0.33333333333333331</v>
      </c>
      <c r="AE51" s="92" t="s">
        <v>11</v>
      </c>
      <c r="AF51" s="92" t="s">
        <v>11</v>
      </c>
      <c r="AG51" s="92" t="s">
        <v>11</v>
      </c>
      <c r="AH51" s="56"/>
      <c r="AI51" s="153" t="str">
        <f>IF(BS_CONTROLE[[#This Row],[Atividade]]=0, "-", BS_CONTROLE[[#This Row],[Atividade]])</f>
        <v>INSPEÇÃO RIV</v>
      </c>
      <c r="AJ51" s="10" t="str">
        <f>IF(D51="","*",VLOOKUP(AI51,BS_ATIVIDADE[#All],3,FALSE))</f>
        <v>OUTROS</v>
      </c>
      <c r="AK51" s="146" t="str">
        <f>BS_CONTROLE[[#This Row],[Local - Partida]]</f>
        <v>TGR1</v>
      </c>
      <c r="AL51" s="146" t="str">
        <f>BS_CONTROLE[[#This Row],[Local - Encerramento]]</f>
        <v>TOM2</v>
      </c>
      <c r="AM51" s="146" t="str">
        <f>BS_CONTROLE[[#This Row],[Entre - Estações]]</f>
        <v>TGR-TOM</v>
      </c>
      <c r="AN51" s="146" t="str">
        <f>BS_CONTROLE[[#This Row],[SB]]</f>
        <v>TGRTOM</v>
      </c>
      <c r="AO51" s="37">
        <f>BS_CONTROLE[[#This Row],[SUB]]</f>
        <v>74</v>
      </c>
      <c r="AP51" s="37">
        <f>BS_CONTROLE[[#This Row],[KM - Inicio]]</f>
        <v>501</v>
      </c>
      <c r="AQ51" s="37" t="str">
        <f>BS_CONTROLE[[#This Row],[KM - Fim]]</f>
        <v>-</v>
      </c>
      <c r="AR51" s="46"/>
      <c r="AS51" s="46"/>
      <c r="AT51" s="46"/>
      <c r="AU51" s="46"/>
      <c r="AV51" s="46"/>
      <c r="AW51" s="46"/>
      <c r="AX51" s="46"/>
      <c r="AY51" s="13">
        <f>IF(D51="","*",IFERROR(IF(ISODD(COUNT(AS51:AX51)),"ERRO",SUM((AT51-AS51),(AV51-AU51),(AX51-AW51))),"ERRO"))</f>
        <v>0</v>
      </c>
      <c r="AZ51" s="17"/>
      <c r="BA51" s="79"/>
      <c r="BB51" s="11" t="str">
        <f>IFERROR(_xlfn.XLOOKUP(AI51, BS_ATIVIDADE[ATIVIDADE],BS_ATIVIDADE[UNIDADE] ), "*")</f>
        <v>BINÁRIO</v>
      </c>
      <c r="BC51" s="78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1" s="78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1" s="12" t="str">
        <f>IFERROR(_xlfn.XLOOKUP(AO51, TabelaMap[SUB], TabelaMap[NOME SUB]), "ERRO")</f>
        <v xml:space="preserve"> MARCO INICIAL  -  ALTO ARAGUAIA</v>
      </c>
      <c r="BF51" s="18" t="str">
        <f>IF(BS_CONTROLE[[#This Row],[Responsavel pelo boletim]]=0, "-", BS_CONTROLE[[#This Row],[Responsavel pelo boletim]])</f>
        <v xml:space="preserve">Fernanda </v>
      </c>
      <c r="BG51" s="22"/>
      <c r="BH51" s="23"/>
      <c r="BI51" s="23"/>
      <c r="BJ51" s="23"/>
      <c r="BK51" s="23"/>
      <c r="BL51" s="22"/>
      <c r="BM51" s="20"/>
      <c r="BN51" s="20"/>
      <c r="BO51" s="183"/>
      <c r="BP51" s="24"/>
      <c r="BQ51" s="14" t="str">
        <f>IF(AND(BR51&lt;1,BS51&lt;1),"Produção e Intervalo",IF(BR51&lt;1,"Intervalo",IF(BS51&lt;1,"Produção","Aderente")))</f>
        <v>Aderente</v>
      </c>
      <c r="BR51" s="25" t="str">
        <f>IF(OR(B51="",F51=""),"*",AY51/P51)</f>
        <v>*</v>
      </c>
      <c r="BS51" s="25" t="str">
        <f>IF(OR(B51="",F51=""),"*",BA51/Q51)</f>
        <v>*</v>
      </c>
      <c r="BT51" s="280" t="str">
        <f t="shared" si="0"/>
        <v/>
      </c>
    </row>
    <row r="52" spans="1:72">
      <c r="A52" s="58" t="str">
        <f>D52&amp;B52</f>
        <v>DILL (TF-519)45934</v>
      </c>
      <c r="B52" s="195">
        <v>45934</v>
      </c>
      <c r="C52" s="9">
        <f>IF(BS_CONTROLE[[#This Row],[DATA]]="","",WEEKNUM(BS_CONTROLE[[#This Row],[DATA]]))</f>
        <v>40</v>
      </c>
      <c r="D52" s="59" t="s">
        <v>277</v>
      </c>
      <c r="E52" s="156"/>
      <c r="F52" s="196" t="s">
        <v>201</v>
      </c>
      <c r="G52" s="10" t="str">
        <f>IF(D52="","*",VLOOKUP(F52,BS_ATIVIDADE[#All],3,FALSE))</f>
        <v>TRILHO - SUBSTITUIÇÂO</v>
      </c>
      <c r="H52" s="154" t="s">
        <v>11</v>
      </c>
      <c r="I52" s="154" t="s">
        <v>11</v>
      </c>
      <c r="J52" s="45">
        <v>74</v>
      </c>
      <c r="K52" s="45">
        <v>426.85</v>
      </c>
      <c r="L52" s="92" t="s">
        <v>11</v>
      </c>
      <c r="M52" s="18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TPC</v>
      </c>
      <c r="N52" s="18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TPC1</v>
      </c>
      <c r="O52" s="154">
        <v>0.33333333333333331</v>
      </c>
      <c r="P52" s="154">
        <v>8.3333333333333329E-2</v>
      </c>
      <c r="Q52" s="92">
        <v>45</v>
      </c>
      <c r="R52" s="11" t="str">
        <f>IFERROR(_xlfn.XLOOKUP(F52, BS_ATIVIDADE[ATIVIDADE],BS_ATIVIDADE[UNIDADE] ), "*")</f>
        <v>M</v>
      </c>
      <c r="S52" s="78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2" s="78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2" s="89" t="str">
        <f>IFERROR(_xlfn.XLOOKUP(J52, TabelaMap[SUB], TabelaMap[NOME SUB]), "ERRO")</f>
        <v xml:space="preserve"> MARCO INICIAL  -  ALTO ARAGUAIA</v>
      </c>
      <c r="V52" s="230" t="s">
        <v>1352</v>
      </c>
      <c r="W52" s="197" t="s">
        <v>1353</v>
      </c>
      <c r="X52" s="59" t="s">
        <v>354</v>
      </c>
      <c r="Y52" s="174" t="s">
        <v>357</v>
      </c>
      <c r="Z52" s="174" t="s">
        <v>355</v>
      </c>
      <c r="AA52" s="155" t="s">
        <v>11</v>
      </c>
      <c r="AB52" s="78" t="s">
        <v>11</v>
      </c>
      <c r="AC52" s="78" t="s">
        <v>11</v>
      </c>
      <c r="AD52" s="197" t="s">
        <v>11</v>
      </c>
      <c r="AE52" s="92" t="s">
        <v>11</v>
      </c>
      <c r="AF52" s="92" t="s">
        <v>11</v>
      </c>
      <c r="AG52" s="92" t="s">
        <v>11</v>
      </c>
      <c r="AH52" s="56"/>
      <c r="AI52" s="153" t="str">
        <f>IF(BS_CONTROLE[[#This Row],[Atividade]]=0, "-", BS_CONTROLE[[#This Row],[Atividade]])</f>
        <v>PDM - SUBSTITUIÇÃO - TRILHO</v>
      </c>
      <c r="AJ52" s="10" t="str">
        <f>IF(D52="","*",VLOOKUP(AI52,BS_ATIVIDADE[#All],3,FALSE))</f>
        <v>TRILHO - SUBSTITUIÇÂO</v>
      </c>
      <c r="AK52" s="146" t="str">
        <f>BS_CONTROLE[[#This Row],[Local - Partida]]</f>
        <v>-</v>
      </c>
      <c r="AL52" s="146" t="str">
        <f>BS_CONTROLE[[#This Row],[Local - Encerramento]]</f>
        <v>-</v>
      </c>
      <c r="AM52" s="146" t="str">
        <f>BS_CONTROLE[[#This Row],[Entre - Estações]]</f>
        <v>TPC</v>
      </c>
      <c r="AN52" s="146" t="str">
        <f>BS_CONTROLE[[#This Row],[SB]]</f>
        <v>TPC1</v>
      </c>
      <c r="AO52" s="37">
        <f>BS_CONTROLE[[#This Row],[SUB]]</f>
        <v>74</v>
      </c>
      <c r="AP52" s="37">
        <f>BS_CONTROLE[[#This Row],[KM - Inicio]]</f>
        <v>426.85</v>
      </c>
      <c r="AQ52" s="37" t="str">
        <f>BS_CONTROLE[[#This Row],[KM - Fim]]</f>
        <v>-</v>
      </c>
      <c r="AR52" s="46">
        <v>0.33333333333333331</v>
      </c>
      <c r="AS52" s="46">
        <v>0.34027777777777779</v>
      </c>
      <c r="AT52" s="46">
        <v>0.4236111111111111</v>
      </c>
      <c r="AU52" s="46"/>
      <c r="AV52" s="46"/>
      <c r="AW52" s="46"/>
      <c r="AX52" s="46"/>
      <c r="AY52" s="13">
        <f>IF(D52="","*",IFERROR(IF(ISODD(COUNT(AS52:AX52)),"ERRO",SUM((AT52-AS52),(AV52-AU52),(AX52-AW52))),"ERRO"))</f>
        <v>8.3333333333333315E-2</v>
      </c>
      <c r="AZ52" s="17"/>
      <c r="BA52" s="79">
        <v>45</v>
      </c>
      <c r="BB52" s="11" t="str">
        <f>IFERROR(_xlfn.XLOOKUP(AI52, BS_ATIVIDADE[ATIVIDADE],BS_ATIVIDADE[UNIDADE] ), "*")</f>
        <v>M</v>
      </c>
      <c r="BC52" s="78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2" s="78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2" s="12" t="str">
        <f>IFERROR(_xlfn.XLOOKUP(AO52, TabelaMap[SUB], TabelaMap[NOME SUB]), "ERRO")</f>
        <v xml:space="preserve"> MARCO INICIAL  -  ALTO ARAGUAIA</v>
      </c>
      <c r="BF52" s="18" t="str">
        <f>IF(BS_CONTROLE[[#This Row],[Responsavel pelo boletim]]=0, "-", BS_CONTROLE[[#This Row],[Responsavel pelo boletim]])</f>
        <v>Ronaldo</v>
      </c>
      <c r="BG52" s="22"/>
      <c r="BH52" s="23">
        <v>2</v>
      </c>
      <c r="BI52" s="23"/>
      <c r="BJ52" s="23" t="s">
        <v>1354</v>
      </c>
      <c r="BK52" s="23" t="s">
        <v>1355</v>
      </c>
      <c r="BL52" s="22"/>
      <c r="BM52" s="20" t="s">
        <v>378</v>
      </c>
      <c r="BN52" s="20" t="s">
        <v>378</v>
      </c>
      <c r="BO52" s="183" t="s">
        <v>378</v>
      </c>
      <c r="BP52" s="24" t="s">
        <v>11</v>
      </c>
      <c r="BQ52" s="14" t="str">
        <f>IF(AND(BR52&lt;1,BS52&lt;1),"Produção e Intervalo",IF(BR52&lt;1,"Intervalo",IF(BS52&lt;1,"Produção","Aderente")))</f>
        <v>Aderente</v>
      </c>
      <c r="BR52" s="25">
        <f>IF(OR(B52="",F52=""),"*",AY52/P52)</f>
        <v>0.99999999999999978</v>
      </c>
      <c r="BS52" s="25">
        <f>IF(OR(B52="",F52=""),"*",BA52/Q52)</f>
        <v>1</v>
      </c>
      <c r="BT52" s="280" t="str">
        <f t="shared" si="0"/>
        <v>OKOK</v>
      </c>
    </row>
    <row r="53" spans="1:72">
      <c r="A53" s="58" t="str">
        <f>D53&amp;B53</f>
        <v>DILL (TF-519)45934</v>
      </c>
      <c r="B53" s="195">
        <v>45934</v>
      </c>
      <c r="C53" s="9">
        <f>IF(BS_CONTROLE[[#This Row],[DATA]]="","",WEEKNUM(BS_CONTROLE[[#This Row],[DATA]]))</f>
        <v>40</v>
      </c>
      <c r="D53" s="59" t="s">
        <v>277</v>
      </c>
      <c r="E53" s="156"/>
      <c r="F53" s="196" t="s">
        <v>201</v>
      </c>
      <c r="G53" s="10" t="str">
        <f>IF(D53="","*",VLOOKUP(F53,BS_ATIVIDADE[#All],3,FALSE))</f>
        <v>TRILHO - SUBSTITUIÇÂO</v>
      </c>
      <c r="H53" s="154" t="s">
        <v>11</v>
      </c>
      <c r="I53" s="154" t="s">
        <v>11</v>
      </c>
      <c r="J53" s="45">
        <v>74</v>
      </c>
      <c r="K53" s="45">
        <v>406.1</v>
      </c>
      <c r="L53" s="92" t="s">
        <v>11</v>
      </c>
      <c r="M53" s="18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53" s="18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53" s="154">
        <v>0.45833333333333331</v>
      </c>
      <c r="P53" s="154">
        <v>6.25E-2</v>
      </c>
      <c r="Q53" s="92">
        <v>35</v>
      </c>
      <c r="R53" s="11" t="str">
        <f>IFERROR(_xlfn.XLOOKUP(F53, BS_ATIVIDADE[ATIVIDADE],BS_ATIVIDADE[UNIDADE] ), "*")</f>
        <v>M</v>
      </c>
      <c r="S53" s="78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3" s="78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3" s="89" t="str">
        <f>IFERROR(_xlfn.XLOOKUP(J53, TabelaMap[SUB], TabelaMap[NOME SUB]), "ERRO")</f>
        <v xml:space="preserve"> MARCO INICIAL  -  ALTO ARAGUAIA</v>
      </c>
      <c r="V53" s="230" t="s">
        <v>1352</v>
      </c>
      <c r="W53" s="197" t="s">
        <v>1353</v>
      </c>
      <c r="X53" s="59" t="s">
        <v>354</v>
      </c>
      <c r="Y53" s="174" t="s">
        <v>357</v>
      </c>
      <c r="Z53" s="174" t="s">
        <v>359</v>
      </c>
      <c r="AA53" s="155" t="s">
        <v>11</v>
      </c>
      <c r="AB53" s="78" t="s">
        <v>11</v>
      </c>
      <c r="AC53" s="78" t="s">
        <v>11</v>
      </c>
      <c r="AD53" s="197" t="s">
        <v>11</v>
      </c>
      <c r="AE53" s="92" t="s">
        <v>11</v>
      </c>
      <c r="AF53" s="92" t="s">
        <v>11</v>
      </c>
      <c r="AG53" s="92" t="s">
        <v>11</v>
      </c>
      <c r="AH53" s="56"/>
      <c r="AI53" s="153" t="str">
        <f>IF(BS_CONTROLE[[#This Row],[Atividade]]=0, "-", BS_CONTROLE[[#This Row],[Atividade]])</f>
        <v>PDM - SUBSTITUIÇÃO - TRILHO</v>
      </c>
      <c r="AJ53" s="10" t="str">
        <f>IF(D53="","*",VLOOKUP(AI53,BS_ATIVIDADE[#All],3,FALSE))</f>
        <v>TRILHO - SUBSTITUIÇÂO</v>
      </c>
      <c r="AK53" s="146" t="str">
        <f>BS_CONTROLE[[#This Row],[Local - Partida]]</f>
        <v>-</v>
      </c>
      <c r="AL53" s="146" t="str">
        <f>BS_CONTROLE[[#This Row],[Local - Encerramento]]</f>
        <v>-</v>
      </c>
      <c r="AM53" s="146" t="str">
        <f>BS_CONTROLE[[#This Row],[Entre - Estações]]</f>
        <v>TOM</v>
      </c>
      <c r="AN53" s="146" t="str">
        <f>BS_CONTROLE[[#This Row],[SB]]</f>
        <v>TOM1</v>
      </c>
      <c r="AO53" s="37">
        <f>BS_CONTROLE[[#This Row],[SUB]]</f>
        <v>74</v>
      </c>
      <c r="AP53" s="37">
        <f>BS_CONTROLE[[#This Row],[KM - Inicio]]</f>
        <v>406.1</v>
      </c>
      <c r="AQ53" s="37" t="str">
        <f>BS_CONTROLE[[#This Row],[KM - Fim]]</f>
        <v>-</v>
      </c>
      <c r="AR53" s="46">
        <v>0.51388888888888884</v>
      </c>
      <c r="AS53" s="46">
        <v>0.51527777777777772</v>
      </c>
      <c r="AT53" s="46">
        <v>0.57777777777777772</v>
      </c>
      <c r="AU53" s="46"/>
      <c r="AV53" s="46"/>
      <c r="AW53" s="46"/>
      <c r="AX53" s="46"/>
      <c r="AY53" s="13">
        <f>IF(D53="","*",IFERROR(IF(ISODD(COUNT(AS53:AX53)),"ERRO",SUM((AT53-AS53),(AV53-AU53),(AX53-AW53))),"ERRO"))</f>
        <v>6.25E-2</v>
      </c>
      <c r="AZ53" s="17"/>
      <c r="BA53" s="79">
        <v>35</v>
      </c>
      <c r="BB53" s="11" t="str">
        <f>IFERROR(_xlfn.XLOOKUP(AI53, BS_ATIVIDADE[ATIVIDADE],BS_ATIVIDADE[UNIDADE] ), "*")</f>
        <v>M</v>
      </c>
      <c r="BC53" s="78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3" s="78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3" s="12" t="str">
        <f>IFERROR(_xlfn.XLOOKUP(AO53, TabelaMap[SUB], TabelaMap[NOME SUB]), "ERRO")</f>
        <v xml:space="preserve"> MARCO INICIAL  -  ALTO ARAGUAIA</v>
      </c>
      <c r="BF53" s="18" t="str">
        <f>IF(BS_CONTROLE[[#This Row],[Responsavel pelo boletim]]=0, "-", BS_CONTROLE[[#This Row],[Responsavel pelo boletim]])</f>
        <v>Ronaldo</v>
      </c>
      <c r="BG53" s="22"/>
      <c r="BH53" s="23">
        <v>2</v>
      </c>
      <c r="BI53" s="23"/>
      <c r="BJ53" s="23" t="s">
        <v>1356</v>
      </c>
      <c r="BK53" s="23" t="s">
        <v>1357</v>
      </c>
      <c r="BL53" s="22"/>
      <c r="BM53" s="20" t="s">
        <v>378</v>
      </c>
      <c r="BN53" s="20" t="s">
        <v>378</v>
      </c>
      <c r="BO53" s="183" t="s">
        <v>378</v>
      </c>
      <c r="BP53" s="24" t="s">
        <v>11</v>
      </c>
      <c r="BQ53" s="14" t="str">
        <f>IF(AND(BR53&lt;1,BS53&lt;1),"Produção e Intervalo",IF(BR53&lt;1,"Intervalo",IF(BS53&lt;1,"Produção","Aderente")))</f>
        <v>Aderente</v>
      </c>
      <c r="BR53" s="25">
        <f>IF(OR(B53="",F53=""),"*",AY53/P53)</f>
        <v>1</v>
      </c>
      <c r="BS53" s="25">
        <f>IF(OR(B53="",F53=""),"*",BA53/Q53)</f>
        <v>1</v>
      </c>
      <c r="BT53" s="280" t="str">
        <f t="shared" si="0"/>
        <v>OKOK</v>
      </c>
    </row>
    <row r="54" spans="1:72">
      <c r="A54" s="58" t="str">
        <f>D54&amp;B54</f>
        <v>AMAURI (TF-515)45934</v>
      </c>
      <c r="B54" s="195">
        <v>45934</v>
      </c>
      <c r="C54" s="9">
        <f>IF(BS_CONTROLE[[#This Row],[DATA]]="","",WEEKNUM(BS_CONTROLE[[#This Row],[DATA]]))</f>
        <v>40</v>
      </c>
      <c r="D54" s="59" t="s">
        <v>256</v>
      </c>
      <c r="E54" s="156"/>
      <c r="F54" s="196" t="s">
        <v>201</v>
      </c>
      <c r="G54" s="10" t="str">
        <f>IF(D54="","*",VLOOKUP(F54,BS_ATIVIDADE[#All],3,FALSE))</f>
        <v>TRILHO - SUBSTITUIÇÂO</v>
      </c>
      <c r="H54" s="154" t="s">
        <v>11</v>
      </c>
      <c r="I54" s="154" t="s">
        <v>11</v>
      </c>
      <c r="J54" s="45">
        <v>74</v>
      </c>
      <c r="K54" s="45">
        <v>334</v>
      </c>
      <c r="L54" s="92" t="s">
        <v>11</v>
      </c>
      <c r="M54" s="18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4" s="18" t="str" cm="1">
        <f t="array" ref="N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4" s="154">
        <v>0.35416666666666669</v>
      </c>
      <c r="P54" s="154">
        <v>0.16666666666666666</v>
      </c>
      <c r="Q54" s="92">
        <v>70</v>
      </c>
      <c r="R54" s="11" t="str">
        <f>IFERROR(_xlfn.XLOOKUP(F54, BS_ATIVIDADE[ATIVIDADE],BS_ATIVIDADE[UNIDADE] ), "*")</f>
        <v>M</v>
      </c>
      <c r="S54" s="78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4" s="78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4" s="89" t="str">
        <f>IFERROR(_xlfn.XLOOKUP(J54, TabelaMap[SUB], TabelaMap[NOME SUB]), "ERRO")</f>
        <v xml:space="preserve"> MARCO INICIAL  -  ALTO ARAGUAIA</v>
      </c>
      <c r="V54" s="230" t="s">
        <v>1352</v>
      </c>
      <c r="W54" s="197" t="s">
        <v>1353</v>
      </c>
      <c r="X54" s="59" t="s">
        <v>354</v>
      </c>
      <c r="Y54" s="174" t="s">
        <v>357</v>
      </c>
      <c r="Z54" s="174" t="s">
        <v>350</v>
      </c>
      <c r="AA54" s="155" t="s">
        <v>11</v>
      </c>
      <c r="AB54" s="78" t="s">
        <v>11</v>
      </c>
      <c r="AC54" s="78" t="s">
        <v>11</v>
      </c>
      <c r="AD54" s="197" t="s">
        <v>11</v>
      </c>
      <c r="AE54" s="92" t="s">
        <v>11</v>
      </c>
      <c r="AF54" s="92" t="s">
        <v>11</v>
      </c>
      <c r="AG54" s="92" t="s">
        <v>11</v>
      </c>
      <c r="AH54" s="56"/>
      <c r="AI54" s="153" t="str">
        <f>IF(BS_CONTROLE[[#This Row],[Atividade]]=0, "-", BS_CONTROLE[[#This Row],[Atividade]])</f>
        <v>PDM - SUBSTITUIÇÃO - TRILHO</v>
      </c>
      <c r="AJ54" s="10" t="str">
        <f>IF(D54="","*",VLOOKUP(AI54,BS_ATIVIDADE[#All],3,FALSE))</f>
        <v>TRILHO - SUBSTITUIÇÂO</v>
      </c>
      <c r="AK54" s="146" t="str">
        <f>BS_CONTROLE[[#This Row],[Local - Partida]]</f>
        <v>-</v>
      </c>
      <c r="AL54" s="146" t="str">
        <f>BS_CONTROLE[[#This Row],[Local - Encerramento]]</f>
        <v>-</v>
      </c>
      <c r="AM54" s="146" t="str">
        <f>BS_CONTROLE[[#This Row],[Entre - Estações]]</f>
        <v>TMR-TLA</v>
      </c>
      <c r="AN54" s="146" t="str">
        <f>BS_CONTROLE[[#This Row],[SB]]</f>
        <v>326TLA</v>
      </c>
      <c r="AO54" s="37">
        <f>BS_CONTROLE[[#This Row],[SUB]]</f>
        <v>74</v>
      </c>
      <c r="AP54" s="37">
        <f>BS_CONTROLE[[#This Row],[KM - Inicio]]</f>
        <v>334</v>
      </c>
      <c r="AQ54" s="37" t="str">
        <f>BS_CONTROLE[[#This Row],[KM - Fim]]</f>
        <v>-</v>
      </c>
      <c r="AR54" s="46">
        <v>0.35416666666666669</v>
      </c>
      <c r="AS54" s="46">
        <v>0.35972222222222222</v>
      </c>
      <c r="AT54" s="46">
        <v>0.47499999999999998</v>
      </c>
      <c r="AU54" s="46">
        <v>0.49652777777777779</v>
      </c>
      <c r="AV54" s="46">
        <v>0.62152777777777779</v>
      </c>
      <c r="AW54" s="46"/>
      <c r="AX54" s="46"/>
      <c r="AY54" s="13">
        <f>IF(D54="","*",IFERROR(IF(ISODD(COUNT(AS54:AX54)),"ERRO",SUM((AT54-AS54),(AV54-AU54),(AX54-AW54))),"ERRO"))</f>
        <v>0.24027777777777776</v>
      </c>
      <c r="AZ54" s="17"/>
      <c r="BA54" s="79">
        <v>100</v>
      </c>
      <c r="BB54" s="11" t="str">
        <f>IFERROR(_xlfn.XLOOKUP(AI54, BS_ATIVIDADE[ATIVIDADE],BS_ATIVIDADE[UNIDADE] ), "*")</f>
        <v>M</v>
      </c>
      <c r="BC54" s="78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4" s="78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4" s="12" t="str">
        <f>IFERROR(_xlfn.XLOOKUP(AO54, TabelaMap[SUB], TabelaMap[NOME SUB]), "ERRO")</f>
        <v xml:space="preserve"> MARCO INICIAL  -  ALTO ARAGUAIA</v>
      </c>
      <c r="BF54" s="18" t="str">
        <f>IF(BS_CONTROLE[[#This Row],[Responsavel pelo boletim]]=0, "-", BS_CONTROLE[[#This Row],[Responsavel pelo boletim]])</f>
        <v>Ronaldo</v>
      </c>
      <c r="BG54" s="22"/>
      <c r="BH54" s="23">
        <v>2</v>
      </c>
      <c r="BI54" s="23"/>
      <c r="BJ54" s="23" t="s">
        <v>1358</v>
      </c>
      <c r="BK54" s="23" t="s">
        <v>1359</v>
      </c>
      <c r="BL54" s="22"/>
      <c r="BM54" s="20" t="s">
        <v>378</v>
      </c>
      <c r="BN54" s="20" t="s">
        <v>378</v>
      </c>
      <c r="BO54" s="183" t="s">
        <v>378</v>
      </c>
      <c r="BP54" s="24"/>
      <c r="BQ54" s="14" t="str">
        <f>IF(AND(BR54&lt;1,BS54&lt;1),"Produção e Intervalo",IF(BR54&lt;1,"Intervalo",IF(BS54&lt;1,"Produção","Aderente")))</f>
        <v>Aderente</v>
      </c>
      <c r="BR54" s="25">
        <f>IF(OR(B54="",F54=""),"*",AY54/P54)</f>
        <v>1.4416666666666667</v>
      </c>
      <c r="BS54" s="25">
        <f>IF(OR(B54="",F54=""),"*",BA54/Q54)</f>
        <v>1.4285714285714286</v>
      </c>
      <c r="BT54" s="280" t="str">
        <f t="shared" si="0"/>
        <v>OKOK</v>
      </c>
    </row>
    <row r="55" spans="1:72">
      <c r="A55" s="58" t="str">
        <f>D55&amp;B55</f>
        <v>BRUNO (TF-525)45934</v>
      </c>
      <c r="B55" s="195">
        <v>45934</v>
      </c>
      <c r="C55" s="9">
        <f>IF(BS_CONTROLE[[#This Row],[DATA]]="","",WEEKNUM(BS_CONTROLE[[#This Row],[DATA]]))</f>
        <v>40</v>
      </c>
      <c r="D55" s="59" t="s">
        <v>262</v>
      </c>
      <c r="E55" s="156"/>
      <c r="F55" s="196" t="s">
        <v>194</v>
      </c>
      <c r="G55" s="10" t="str">
        <f>IF(D55="","*",VLOOKUP(F55,BS_ATIVIDADE[#All],3,FALSE))</f>
        <v>SOLDA</v>
      </c>
      <c r="H55" s="154" t="s">
        <v>629</v>
      </c>
      <c r="I55" s="154" t="s">
        <v>11</v>
      </c>
      <c r="J55" s="45">
        <v>74</v>
      </c>
      <c r="K55" s="45">
        <v>334</v>
      </c>
      <c r="L55" s="92" t="s">
        <v>11</v>
      </c>
      <c r="M55" s="18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5" s="18" t="str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5" s="154">
        <v>0.35416666666666669</v>
      </c>
      <c r="P55" s="154">
        <v>0.16666666666666666</v>
      </c>
      <c r="Q55" s="92">
        <v>4</v>
      </c>
      <c r="R55" s="11" t="str">
        <f>IFERROR(_xlfn.XLOOKUP(F55, BS_ATIVIDADE[ATIVIDADE],BS_ATIVIDADE[UNIDADE] ), "*")</f>
        <v>Nº DE SOLDA</v>
      </c>
      <c r="S55" s="78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5" s="78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5" s="89" t="str">
        <f>IFERROR(_xlfn.XLOOKUP(J55, TabelaMap[SUB], TabelaMap[NOME SUB]), "ERRO")</f>
        <v xml:space="preserve"> MARCO INICIAL  -  ALTO ARAGUAIA</v>
      </c>
      <c r="V55" s="230" t="s">
        <v>1352</v>
      </c>
      <c r="W55" s="197" t="s">
        <v>1313</v>
      </c>
      <c r="X55" s="59" t="s">
        <v>354</v>
      </c>
      <c r="Y55" s="174" t="s">
        <v>357</v>
      </c>
      <c r="Z55" s="174" t="s">
        <v>350</v>
      </c>
      <c r="AA55" s="155" t="s">
        <v>11</v>
      </c>
      <c r="AB55" s="78" t="s">
        <v>11</v>
      </c>
      <c r="AC55" s="78" t="s">
        <v>11</v>
      </c>
      <c r="AD55" s="197" t="s">
        <v>11</v>
      </c>
      <c r="AE55" s="92" t="s">
        <v>11</v>
      </c>
      <c r="AF55" s="92" t="s">
        <v>11</v>
      </c>
      <c r="AG55" s="92" t="s">
        <v>11</v>
      </c>
      <c r="AH55" s="56"/>
      <c r="AI55" s="153" t="str">
        <f>IF(BS_CONTROLE[[#This Row],[Atividade]]=0, "-", BS_CONTROLE[[#This Row],[Atividade]])</f>
        <v>PDM - SOLDA</v>
      </c>
      <c r="AJ55" s="10" t="str">
        <f>IF(D55="","*",VLOOKUP(AI55,BS_ATIVIDADE[#All],3,FALSE))</f>
        <v>SOLDA</v>
      </c>
      <c r="AK55" s="146" t="str">
        <f>BS_CONTROLE[[#This Row],[Local - Partida]]</f>
        <v>326TLA</v>
      </c>
      <c r="AL55" s="146" t="str">
        <f>BS_CONTROLE[[#This Row],[Local - Encerramento]]</f>
        <v>-</v>
      </c>
      <c r="AM55" s="146" t="str">
        <f>BS_CONTROLE[[#This Row],[Entre - Estações]]</f>
        <v>TMR-TLA</v>
      </c>
      <c r="AN55" s="146" t="str">
        <f>BS_CONTROLE[[#This Row],[SB]]</f>
        <v>326TLA</v>
      </c>
      <c r="AO55" s="37">
        <f>BS_CONTROLE[[#This Row],[SUB]]</f>
        <v>74</v>
      </c>
      <c r="AP55" s="37">
        <f>BS_CONTROLE[[#This Row],[KM - Inicio]]</f>
        <v>334</v>
      </c>
      <c r="AQ55" s="37" t="str">
        <f>BS_CONTROLE[[#This Row],[KM - Fim]]</f>
        <v>-</v>
      </c>
      <c r="AR55" s="46">
        <v>0.35416666666666669</v>
      </c>
      <c r="AS55" s="46">
        <v>0.35972222222222222</v>
      </c>
      <c r="AT55" s="46">
        <v>0.47499999999999998</v>
      </c>
      <c r="AU55" s="46">
        <v>0.49652777777777779</v>
      </c>
      <c r="AV55" s="46">
        <v>0.62152777777777779</v>
      </c>
      <c r="AW55" s="46"/>
      <c r="AX55" s="46"/>
      <c r="AY55" s="13">
        <f>IF(D55="","*",IFERROR(IF(ISODD(COUNT(AS55:AX55)),"ERRO",SUM((AT55-AS55),(AV55-AU55),(AX55-AW55))),"ERRO"))</f>
        <v>0.24027777777777776</v>
      </c>
      <c r="AZ55" s="17"/>
      <c r="BA55" s="79">
        <v>4</v>
      </c>
      <c r="BB55" s="11" t="str">
        <f>IFERROR(_xlfn.XLOOKUP(AI55, BS_ATIVIDADE[ATIVIDADE],BS_ATIVIDADE[UNIDADE] ), "*")</f>
        <v>Nº DE SOLDA</v>
      </c>
      <c r="BC55" s="78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5" s="78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5" s="12" t="str">
        <f>IFERROR(_xlfn.XLOOKUP(AO55, TabelaMap[SUB], TabelaMap[NOME SUB]), "ERRO")</f>
        <v xml:space="preserve"> MARCO INICIAL  -  ALTO ARAGUAIA</v>
      </c>
      <c r="BF55" s="18" t="str">
        <f>IF(BS_CONTROLE[[#This Row],[Responsavel pelo boletim]]=0, "-", BS_CONTROLE[[#This Row],[Responsavel pelo boletim]])</f>
        <v>Ronaldo</v>
      </c>
      <c r="BG55" s="22"/>
      <c r="BH55" s="23">
        <v>2</v>
      </c>
      <c r="BI55" s="23"/>
      <c r="BJ55" s="23" t="s">
        <v>1358</v>
      </c>
      <c r="BK55" s="23" t="s">
        <v>1360</v>
      </c>
      <c r="BL55" s="22"/>
      <c r="BM55" s="20" t="s">
        <v>378</v>
      </c>
      <c r="BN55" s="20" t="s">
        <v>378</v>
      </c>
      <c r="BO55" s="183" t="s">
        <v>378</v>
      </c>
      <c r="BP55" s="24"/>
      <c r="BQ55" s="14" t="str">
        <f>IF(AND(BR55&lt;1,BS55&lt;1),"Produção e Intervalo",IF(BR55&lt;1,"Intervalo",IF(BS55&lt;1,"Produção","Aderente")))</f>
        <v>Aderente</v>
      </c>
      <c r="BR55" s="25">
        <f>IF(OR(B55="",F55=""),"*",AY55/P55)</f>
        <v>1.4416666666666667</v>
      </c>
      <c r="BS55" s="25">
        <f>IF(OR(B55="",F55=""),"*",BA55/Q55)</f>
        <v>1</v>
      </c>
      <c r="BT55" s="280" t="str">
        <f t="shared" si="0"/>
        <v>OKOK</v>
      </c>
    </row>
    <row r="56" spans="1:72">
      <c r="A56" s="58" t="str">
        <f>D56&amp;B56</f>
        <v>W5045934</v>
      </c>
      <c r="B56" s="195">
        <v>45934</v>
      </c>
      <c r="C56" s="9">
        <f>IF(BS_CONTROLE[[#This Row],[DATA]]="","",WEEKNUM(BS_CONTROLE[[#This Row],[DATA]]))</f>
        <v>40</v>
      </c>
      <c r="D56" s="59" t="s">
        <v>226</v>
      </c>
      <c r="E56" s="156"/>
      <c r="F56" s="196" t="s">
        <v>205</v>
      </c>
      <c r="G56" s="10" t="str">
        <f>IF(D56="","*",VLOOKUP(F56,BS_ATIVIDADE[#All],3,FALSE))</f>
        <v>OUTROS</v>
      </c>
      <c r="H56" s="154" t="s">
        <v>763</v>
      </c>
      <c r="I56" s="154" t="s">
        <v>763</v>
      </c>
      <c r="J56" s="45">
        <v>74</v>
      </c>
      <c r="K56" s="45">
        <v>250</v>
      </c>
      <c r="L56" s="92">
        <v>227</v>
      </c>
      <c r="M56" s="18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TVI-TJA</v>
      </c>
      <c r="N56" s="18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239251</v>
      </c>
      <c r="O56" s="154">
        <v>0.35416666666666669</v>
      </c>
      <c r="P56" s="154">
        <v>8.3333333333333329E-2</v>
      </c>
      <c r="Q56" s="92">
        <v>200</v>
      </c>
      <c r="R56" s="11" t="str">
        <f>IFERROR(_xlfn.XLOOKUP(F56, BS_ATIVIDADE[ATIVIDADE],BS_ATIVIDADE[UNIDADE] ), "*")</f>
        <v>Nº DE PEÇAS</v>
      </c>
      <c r="S56" s="78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6" s="78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6" s="89" t="str">
        <f>IFERROR(_xlfn.XLOOKUP(J56, TabelaMap[SUB], TabelaMap[NOME SUB]), "ERRO")</f>
        <v xml:space="preserve"> MARCO INICIAL  -  ALTO ARAGUAIA</v>
      </c>
      <c r="V56" s="230" t="s">
        <v>1246</v>
      </c>
      <c r="W56" s="197" t="s">
        <v>1361</v>
      </c>
      <c r="X56" s="256" t="s">
        <v>354</v>
      </c>
      <c r="Y56" s="174" t="s">
        <v>357</v>
      </c>
      <c r="Z56" s="174" t="s">
        <v>355</v>
      </c>
      <c r="AA56" s="92" t="s">
        <v>1248</v>
      </c>
      <c r="AB56" s="78" t="s">
        <v>345</v>
      </c>
      <c r="AC56" s="78" t="s">
        <v>340</v>
      </c>
      <c r="AD56" s="197">
        <v>0.3125</v>
      </c>
      <c r="AE56" s="92">
        <v>7672</v>
      </c>
      <c r="AF56" s="92">
        <v>9322</v>
      </c>
      <c r="AG56" s="92">
        <v>23</v>
      </c>
      <c r="AH56" s="56"/>
      <c r="AI56" s="153" t="str">
        <f>IF(BS_CONTROLE[[#This Row],[Atividade]]=0, "-", BS_CONTROLE[[#This Row],[Atividade]])</f>
        <v>RECOLHIMENTO DE DORMENTE</v>
      </c>
      <c r="AJ56" s="10" t="str">
        <f>IF(D56="","*",VLOOKUP(AI56,BS_ATIVIDADE[#All],3,FALSE))</f>
        <v>OUTROS</v>
      </c>
      <c r="AK56" s="146" t="str">
        <f>BS_CONTROLE[[#This Row],[Local - Partida]]</f>
        <v>TCS2</v>
      </c>
      <c r="AL56" s="146" t="str">
        <f>BS_CONTROLE[[#This Row],[Local - Encerramento]]</f>
        <v>TCS2</v>
      </c>
      <c r="AM56" s="146" t="str">
        <f>BS_CONTROLE[[#This Row],[Entre - Estações]]</f>
        <v>TVI-TJA</v>
      </c>
      <c r="AN56" s="146">
        <f>BS_CONTROLE[[#This Row],[SB]]</f>
        <v>239251</v>
      </c>
      <c r="AO56" s="37">
        <f>BS_CONTROLE[[#This Row],[SUB]]</f>
        <v>74</v>
      </c>
      <c r="AP56" s="37">
        <f>BS_CONTROLE[[#This Row],[KM - Inicio]]</f>
        <v>250</v>
      </c>
      <c r="AQ56" s="37">
        <f>BS_CONTROLE[[#This Row],[KM - Fim]]</f>
        <v>227</v>
      </c>
      <c r="AR56" s="46">
        <v>0.35347222222222224</v>
      </c>
      <c r="AS56" s="46">
        <v>0.42083333333333334</v>
      </c>
      <c r="AT56" s="46">
        <v>0.50416666666666665</v>
      </c>
      <c r="AU56" s="46"/>
      <c r="AV56" s="46"/>
      <c r="AW56" s="46"/>
      <c r="AX56" s="46"/>
      <c r="AY56" s="13">
        <f>IF(D56="","*",IFERROR(IF(ISODD(COUNT(AS56:AX56)),"ERRO",SUM((AT56-AS56),(AV56-AU56),(AX56-AW56))),"ERRO"))</f>
        <v>8.3333333333333315E-2</v>
      </c>
      <c r="AZ56" s="17"/>
      <c r="BA56" s="79">
        <v>200</v>
      </c>
      <c r="BB56" s="11" t="str">
        <f>IFERROR(_xlfn.XLOOKUP(AI56, BS_ATIVIDADE[ATIVIDADE],BS_ATIVIDADE[UNIDADE] ), "*")</f>
        <v>Nº DE PEÇAS</v>
      </c>
      <c r="BC56" s="78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6" s="78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6" s="12" t="str">
        <f>IFERROR(_xlfn.XLOOKUP(AO56, TabelaMap[SUB], TabelaMap[NOME SUB]), "ERRO")</f>
        <v xml:space="preserve"> MARCO INICIAL  -  ALTO ARAGUAIA</v>
      </c>
      <c r="BF56" s="18" t="str">
        <f>IF(BS_CONTROLE[[#This Row],[Responsavel pelo boletim]]=0, "-", BS_CONTROLE[[#This Row],[Responsavel pelo boletim]])</f>
        <v>Herbert</v>
      </c>
      <c r="BG56" s="22"/>
      <c r="BH56" s="23">
        <v>2</v>
      </c>
      <c r="BI56" s="23"/>
      <c r="BJ56" s="23" t="s">
        <v>1362</v>
      </c>
      <c r="BK56" s="23" t="s">
        <v>1363</v>
      </c>
      <c r="BL56" s="22"/>
      <c r="BM56" s="20" t="s">
        <v>378</v>
      </c>
      <c r="BN56" s="20" t="s">
        <v>378</v>
      </c>
      <c r="BO56" s="183" t="s">
        <v>378</v>
      </c>
      <c r="BP56" s="24" t="s">
        <v>11</v>
      </c>
      <c r="BQ56" s="14" t="str">
        <f>IF(AND(BR56&lt;1,BS56&lt;1),"Produção e Intervalo",IF(BR56&lt;1,"Intervalo",IF(BS56&lt;1,"Produção","Aderente")))</f>
        <v>Aderente</v>
      </c>
      <c r="BR56" s="25">
        <f>IF(OR(B56="",F56=""),"*",AY56/P56)</f>
        <v>0.99999999999999978</v>
      </c>
      <c r="BS56" s="25">
        <f>IF(OR(B56="",F56=""),"*",BA56/Q56)</f>
        <v>1</v>
      </c>
      <c r="BT56" s="280" t="str">
        <f t="shared" si="0"/>
        <v>OKOK</v>
      </c>
    </row>
    <row r="57" spans="1:72">
      <c r="A57" s="58" t="str">
        <f>D57&amp;B57</f>
        <v>V8845934</v>
      </c>
      <c r="B57" s="195">
        <v>45934</v>
      </c>
      <c r="C57" s="9">
        <f>IF(BS_CONTROLE[[#This Row],[DATA]]="","",WEEKNUM(BS_CONTROLE[[#This Row],[DATA]]))</f>
        <v>40</v>
      </c>
      <c r="D57" s="59" t="s">
        <v>213</v>
      </c>
      <c r="E57" s="156"/>
      <c r="F57" s="196" t="s">
        <v>117</v>
      </c>
      <c r="G57" s="10" t="str">
        <f>IF(D57="","*",VLOOKUP(F57,BS_ATIVIDADE[#All],3,FALSE))</f>
        <v>MECANIZAÇÃO - SOCADORA</v>
      </c>
      <c r="H57" s="154" t="s">
        <v>751</v>
      </c>
      <c r="I57" s="154" t="s">
        <v>751</v>
      </c>
      <c r="J57" s="45">
        <v>74</v>
      </c>
      <c r="K57" s="45">
        <v>207.6</v>
      </c>
      <c r="L57" s="92">
        <v>190</v>
      </c>
      <c r="M57" s="18" t="str" cm="1">
        <f t="array" ref="M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57" s="18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57" s="154">
        <v>0.54166666666666663</v>
      </c>
      <c r="P57" s="154">
        <v>0.125</v>
      </c>
      <c r="Q57" s="92">
        <v>1530</v>
      </c>
      <c r="R57" s="11" t="str">
        <f>IFERROR(_xlfn.XLOOKUP(F57, BS_ATIVIDADE[ATIVIDADE],BS_ATIVIDADE[UNIDADE] ), "*")</f>
        <v>M</v>
      </c>
      <c r="S57" s="78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7" s="78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7" s="89" t="str">
        <f>IFERROR(_xlfn.XLOOKUP(J57, TabelaMap[SUB], TabelaMap[NOME SUB]), "ERRO")</f>
        <v xml:space="preserve"> MARCO INICIAL  -  ALTO ARAGUAIA</v>
      </c>
      <c r="V57" s="230" t="s">
        <v>1242</v>
      </c>
      <c r="W57" s="197" t="s">
        <v>1243</v>
      </c>
      <c r="X57" s="256" t="s">
        <v>354</v>
      </c>
      <c r="Y57" s="174" t="s">
        <v>357</v>
      </c>
      <c r="Z57" s="174" t="s">
        <v>359</v>
      </c>
      <c r="AA57" s="92">
        <v>1</v>
      </c>
      <c r="AB57" s="78" t="s">
        <v>345</v>
      </c>
      <c r="AC57" s="78" t="s">
        <v>340</v>
      </c>
      <c r="AD57" s="197">
        <v>0.33333333333333331</v>
      </c>
      <c r="AE57" s="92">
        <v>6238</v>
      </c>
      <c r="AF57" s="92">
        <v>9983</v>
      </c>
      <c r="AG57" s="92" t="s">
        <v>11</v>
      </c>
      <c r="AH57" s="56"/>
      <c r="AI57" s="153" t="str">
        <f>IF(BS_CONTROLE[[#This Row],[Atividade]]=0, "-", BS_CONTROLE[[#This Row],[Atividade]])</f>
        <v>MECANIZAÇÃO - SOCADORA</v>
      </c>
      <c r="AJ57" s="10" t="str">
        <f>IF(D57="","*",VLOOKUP(AI57,BS_ATIVIDADE[#All],3,FALSE))</f>
        <v>MECANIZAÇÃO - SOCADORA</v>
      </c>
      <c r="AK57" s="146" t="str">
        <f>BS_CONTROLE[[#This Row],[Local - Partida]]</f>
        <v>TVI2</v>
      </c>
      <c r="AL57" s="146" t="str">
        <f>BS_CONTROLE[[#This Row],[Local - Encerramento]]</f>
        <v>TVI2</v>
      </c>
      <c r="AM57" s="146" t="str">
        <f>BS_CONTROLE[[#This Row],[Entre - Estações]]</f>
        <v>TID-TVI</v>
      </c>
      <c r="AN57" s="146" t="str">
        <f>BS_CONTROLE[[#This Row],[SB]]</f>
        <v>TID-TVI</v>
      </c>
      <c r="AO57" s="37">
        <f>BS_CONTROLE[[#This Row],[SUB]]</f>
        <v>74</v>
      </c>
      <c r="AP57" s="37">
        <f>BS_CONTROLE[[#This Row],[KM - Inicio]]</f>
        <v>207.6</v>
      </c>
      <c r="AQ57" s="37">
        <f>BS_CONTROLE[[#This Row],[KM - Fim]]</f>
        <v>190</v>
      </c>
      <c r="AR57" s="46">
        <v>0.57986111111111116</v>
      </c>
      <c r="AS57" s="46">
        <v>0.63124999999999998</v>
      </c>
      <c r="AT57" s="46">
        <v>0.75624999999999998</v>
      </c>
      <c r="AU57" s="46"/>
      <c r="AV57" s="46"/>
      <c r="AW57" s="46"/>
      <c r="AX57" s="46"/>
      <c r="AY57" s="13">
        <f>IF(D57="","*",IFERROR(IF(ISODD(COUNT(AS57:AX57)),"ERRO",SUM((AT57-AS57),(AV57-AU57),(AX57-AW57))),"ERRO"))</f>
        <v>0.125</v>
      </c>
      <c r="AZ57" s="17"/>
      <c r="BA57" s="79">
        <v>1128</v>
      </c>
      <c r="BB57" s="11" t="str">
        <f>IFERROR(_xlfn.XLOOKUP(AI57, BS_ATIVIDADE[ATIVIDADE],BS_ATIVIDADE[UNIDADE] ), "*")</f>
        <v>M</v>
      </c>
      <c r="BC57" s="78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7" s="78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7" s="12" t="str">
        <f>IFERROR(_xlfn.XLOOKUP(AO57, TabelaMap[SUB], TabelaMap[NOME SUB]), "ERRO")</f>
        <v xml:space="preserve"> MARCO INICIAL  -  ALTO ARAGUAIA</v>
      </c>
      <c r="BF57" s="18" t="str">
        <f>IF(BS_CONTROLE[[#This Row],[Responsavel pelo boletim]]=0, "-", BS_CONTROLE[[#This Row],[Responsavel pelo boletim]])</f>
        <v>Antonioni</v>
      </c>
      <c r="BG57" s="22"/>
      <c r="BH57" s="23">
        <v>1</v>
      </c>
      <c r="BI57" s="23"/>
      <c r="BJ57" s="23" t="s">
        <v>1364</v>
      </c>
      <c r="BK57" s="23" t="s">
        <v>1365</v>
      </c>
      <c r="BL57" s="22"/>
      <c r="BM57" s="20" t="s">
        <v>370</v>
      </c>
      <c r="BN57" s="20" t="s">
        <v>391</v>
      </c>
      <c r="BO57" s="183" t="s">
        <v>499</v>
      </c>
      <c r="BP57" s="24" t="s">
        <v>11</v>
      </c>
      <c r="BQ57" s="14" t="str">
        <f>IF(AND(BR57&lt;1,BS57&lt;1),"Produção e Intervalo",IF(BR57&lt;1,"Intervalo",IF(BS57&lt;1,"Produção","Aderente")))</f>
        <v>Produção</v>
      </c>
      <c r="BR57" s="25">
        <f>IF(OR(B57="",F57=""),"*",AY57/P57)</f>
        <v>1</v>
      </c>
      <c r="BS57" s="25">
        <f>IF(OR(B57="",F57=""),"*",BA57/Q57)</f>
        <v>0.73725490196078436</v>
      </c>
      <c r="BT57" s="280" t="str">
        <f t="shared" si="0"/>
        <v>MecanizaçãoOperação</v>
      </c>
    </row>
    <row r="58" spans="1:72">
      <c r="A58" s="58" t="str">
        <f>D58&amp;B58</f>
        <v>ELSON (TF-526)45934</v>
      </c>
      <c r="B58" s="195">
        <v>45934</v>
      </c>
      <c r="C58" s="9">
        <f>IF(BS_CONTROLE[[#This Row],[DATA]]="","",WEEKNUM(BS_CONTROLE[[#This Row],[DATA]]))</f>
        <v>40</v>
      </c>
      <c r="D58" s="59" t="s">
        <v>283</v>
      </c>
      <c r="E58" s="156"/>
      <c r="F58" s="196" t="s">
        <v>194</v>
      </c>
      <c r="G58" s="10" t="str">
        <f>IF(D58="","*",VLOOKUP(F58,BS_ATIVIDADE[#All],3,FALSE))</f>
        <v>SOLDA</v>
      </c>
      <c r="H58" s="154" t="s">
        <v>718</v>
      </c>
      <c r="I58" s="154" t="s">
        <v>11</v>
      </c>
      <c r="J58" s="45">
        <v>74</v>
      </c>
      <c r="K58" s="45">
        <v>103</v>
      </c>
      <c r="L58" s="92" t="s">
        <v>11</v>
      </c>
      <c r="M58" s="18" t="str" cm="1">
        <f t="array" ref="M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8" s="18" t="str" cm="1">
        <f t="array" ref="N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8" s="154">
        <v>0.375</v>
      </c>
      <c r="P58" s="154">
        <v>0.16666666666666666</v>
      </c>
      <c r="Q58" s="92">
        <v>4</v>
      </c>
      <c r="R58" s="11" t="str">
        <f>IFERROR(_xlfn.XLOOKUP(F58, BS_ATIVIDADE[ATIVIDADE],BS_ATIVIDADE[UNIDADE] ), "*")</f>
        <v>Nº DE SOLDA</v>
      </c>
      <c r="S58" s="78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8" s="78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8" s="89" t="str">
        <f>IFERROR(_xlfn.XLOOKUP(J58, TabelaMap[SUB], TabelaMap[NOME SUB]), "ERRO")</f>
        <v xml:space="preserve"> MARCO INICIAL  -  ALTO ARAGUAIA</v>
      </c>
      <c r="V58" s="230" t="s">
        <v>1234</v>
      </c>
      <c r="W58" s="197" t="s">
        <v>1313</v>
      </c>
      <c r="X58" s="59" t="s">
        <v>354</v>
      </c>
      <c r="Y58" s="174" t="s">
        <v>357</v>
      </c>
      <c r="Z58" s="174" t="s">
        <v>350</v>
      </c>
      <c r="AA58" s="155" t="s">
        <v>11</v>
      </c>
      <c r="AB58" s="78" t="s">
        <v>11</v>
      </c>
      <c r="AC58" s="78" t="s">
        <v>11</v>
      </c>
      <c r="AD58" s="197" t="s">
        <v>11</v>
      </c>
      <c r="AE58" s="92" t="s">
        <v>11</v>
      </c>
      <c r="AF58" s="92" t="s">
        <v>11</v>
      </c>
      <c r="AG58" s="92" t="s">
        <v>11</v>
      </c>
      <c r="AH58" s="56"/>
      <c r="AI58" s="153" t="str">
        <f>IF(BS_CONTROLE[[#This Row],[Atividade]]=0, "-", BS_CONTROLE[[#This Row],[Atividade]])</f>
        <v>PDM - SOLDA</v>
      </c>
      <c r="AJ58" s="10" t="str">
        <f>IF(D58="","*",VLOOKUP(AI58,BS_ATIVIDADE[#All],3,FALSE))</f>
        <v>SOLDA</v>
      </c>
      <c r="AK58" s="146" t="str">
        <f>BS_CONTROLE[[#This Row],[Local - Partida]]</f>
        <v>K97TIN</v>
      </c>
      <c r="AL58" s="146" t="str">
        <f>BS_CONTROLE[[#This Row],[Local - Encerramento]]</f>
        <v>-</v>
      </c>
      <c r="AM58" s="146" t="str">
        <f>BS_CONTROLE[[#This Row],[Entre - Estações]]</f>
        <v>TSP-TIN</v>
      </c>
      <c r="AN58" s="146" t="str">
        <f>BS_CONTROLE[[#This Row],[SB]]</f>
        <v>K97TIN</v>
      </c>
      <c r="AO58" s="37">
        <f>BS_CONTROLE[[#This Row],[SUB]]</f>
        <v>74</v>
      </c>
      <c r="AP58" s="37">
        <f>BS_CONTROLE[[#This Row],[KM - Inicio]]</f>
        <v>103</v>
      </c>
      <c r="AQ58" s="37" t="str">
        <f>BS_CONTROLE[[#This Row],[KM - Fim]]</f>
        <v>-</v>
      </c>
      <c r="AR58" s="46">
        <v>0.33333333333333331</v>
      </c>
      <c r="AS58" s="46">
        <v>0.37708333333333333</v>
      </c>
      <c r="AT58" s="46">
        <v>0.54374999999999996</v>
      </c>
      <c r="AU58" s="46"/>
      <c r="AV58" s="46"/>
      <c r="AW58" s="46"/>
      <c r="AX58" s="46"/>
      <c r="AY58" s="13">
        <f>IF(D58="","*",IFERROR(IF(ISODD(COUNT(AS58:AX58)),"ERRO",SUM((AT58-AS58),(AV58-AU58),(AX58-AW58))),"ERRO"))</f>
        <v>0.16666666666666663</v>
      </c>
      <c r="AZ58" s="17"/>
      <c r="BA58" s="79">
        <v>4</v>
      </c>
      <c r="BB58" s="11" t="str">
        <f>IFERROR(_xlfn.XLOOKUP(AI58, BS_ATIVIDADE[ATIVIDADE],BS_ATIVIDADE[UNIDADE] ), "*")</f>
        <v>Nº DE SOLDA</v>
      </c>
      <c r="BC58" s="78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8" s="78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8" s="12" t="str">
        <f>IFERROR(_xlfn.XLOOKUP(AO58, TabelaMap[SUB], TabelaMap[NOME SUB]), "ERRO")</f>
        <v xml:space="preserve"> MARCO INICIAL  -  ALTO ARAGUAIA</v>
      </c>
      <c r="BF58" s="18" t="str">
        <f>IF(BS_CONTROLE[[#This Row],[Responsavel pelo boletim]]=0, "-", BS_CONTROLE[[#This Row],[Responsavel pelo boletim]])</f>
        <v>Elson</v>
      </c>
      <c r="BG58" s="22"/>
      <c r="BH58" s="23">
        <v>2</v>
      </c>
      <c r="BI58" s="23"/>
      <c r="BJ58" s="23" t="s">
        <v>1366</v>
      </c>
      <c r="BK58" s="23" t="s">
        <v>1367</v>
      </c>
      <c r="BL58" s="22"/>
      <c r="BM58" s="20" t="s">
        <v>378</v>
      </c>
      <c r="BN58" s="20" t="s">
        <v>378</v>
      </c>
      <c r="BO58" s="183" t="s">
        <v>378</v>
      </c>
      <c r="BP58" s="24"/>
      <c r="BQ58" s="14" t="str">
        <f>IF(AND(BR58&lt;1,BS58&lt;1),"Produção e Intervalo",IF(BR58&lt;1,"Intervalo",IF(BS58&lt;1,"Produção","Aderente")))</f>
        <v>Aderente</v>
      </c>
      <c r="BR58" s="25">
        <f>IF(OR(B58="",F58=""),"*",AY58/P58)</f>
        <v>0.99999999999999978</v>
      </c>
      <c r="BS58" s="25">
        <f>IF(OR(B58="",F58=""),"*",BA58/Q58)</f>
        <v>1</v>
      </c>
      <c r="BT58" s="280" t="str">
        <f t="shared" si="0"/>
        <v>OKOK</v>
      </c>
    </row>
    <row r="59" spans="1:72">
      <c r="A59" s="58" t="str">
        <f>D59&amp;B59</f>
        <v>FRANCENILDO (TF-513)45934</v>
      </c>
      <c r="B59" s="195">
        <v>45934</v>
      </c>
      <c r="C59" s="9">
        <f>IF(BS_CONTROLE[[#This Row],[DATA]]="","",WEEKNUM(BS_CONTROLE[[#This Row],[DATA]]))</f>
        <v>40</v>
      </c>
      <c r="D59" s="59" t="s">
        <v>285</v>
      </c>
      <c r="E59" s="156"/>
      <c r="F59" s="196" t="s">
        <v>201</v>
      </c>
      <c r="G59" s="10" t="str">
        <f>IF(D59="","*",VLOOKUP(F59,BS_ATIVIDADE[#All],3,FALSE))</f>
        <v>TRILHO - SUBSTITUIÇÂO</v>
      </c>
      <c r="H59" s="154" t="s">
        <v>11</v>
      </c>
      <c r="I59" s="154" t="s">
        <v>11</v>
      </c>
      <c r="J59" s="45">
        <v>74</v>
      </c>
      <c r="K59" s="45">
        <v>103</v>
      </c>
      <c r="L59" s="92" t="s">
        <v>11</v>
      </c>
      <c r="M59" s="18" t="str" cm="1">
        <f t="array" ref="M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9" s="18" t="str" cm="1">
        <f t="array" ref="N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9" s="154">
        <v>0.375</v>
      </c>
      <c r="P59" s="154">
        <v>0.16666666666666666</v>
      </c>
      <c r="Q59" s="92">
        <v>636</v>
      </c>
      <c r="R59" s="11" t="str">
        <f>IFERROR(_xlfn.XLOOKUP(F59, BS_ATIVIDADE[ATIVIDADE],BS_ATIVIDADE[UNIDADE] ), "*")</f>
        <v>M</v>
      </c>
      <c r="S59" s="78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9" s="78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9" s="89" t="str">
        <f>IFERROR(_xlfn.XLOOKUP(J59, TabelaMap[SUB], TabelaMap[NOME SUB]), "ERRO")</f>
        <v xml:space="preserve"> MARCO INICIAL  -  ALTO ARAGUAIA</v>
      </c>
      <c r="V59" s="230" t="s">
        <v>1246</v>
      </c>
      <c r="W59" s="197" t="s">
        <v>1353</v>
      </c>
      <c r="X59" s="59" t="s">
        <v>354</v>
      </c>
      <c r="Y59" s="174" t="s">
        <v>357</v>
      </c>
      <c r="Z59" s="174" t="s">
        <v>350</v>
      </c>
      <c r="AA59" s="155" t="s">
        <v>11</v>
      </c>
      <c r="AB59" s="78" t="s">
        <v>11</v>
      </c>
      <c r="AC59" s="78" t="s">
        <v>11</v>
      </c>
      <c r="AD59" s="197" t="s">
        <v>11</v>
      </c>
      <c r="AE59" s="92" t="s">
        <v>11</v>
      </c>
      <c r="AF59" s="92" t="s">
        <v>11</v>
      </c>
      <c r="AG59" s="92" t="s">
        <v>11</v>
      </c>
      <c r="AH59" s="56"/>
      <c r="AI59" s="153" t="str">
        <f>IF(BS_CONTROLE[[#This Row],[Atividade]]=0, "-", BS_CONTROLE[[#This Row],[Atividade]])</f>
        <v>PDM - SUBSTITUIÇÃO - TRILHO</v>
      </c>
      <c r="AJ59" s="10" t="str">
        <f>IF(D59="","*",VLOOKUP(AI59,BS_ATIVIDADE[#All],3,FALSE))</f>
        <v>TRILHO - SUBSTITUIÇÂO</v>
      </c>
      <c r="AK59" s="146" t="str">
        <f>BS_CONTROLE[[#This Row],[Local - Partida]]</f>
        <v>-</v>
      </c>
      <c r="AL59" s="146" t="str">
        <f>BS_CONTROLE[[#This Row],[Local - Encerramento]]</f>
        <v>-</v>
      </c>
      <c r="AM59" s="146" t="str">
        <f>BS_CONTROLE[[#This Row],[Entre - Estações]]</f>
        <v>TSP-TIN</v>
      </c>
      <c r="AN59" s="146" t="str">
        <f>BS_CONTROLE[[#This Row],[SB]]</f>
        <v>K97TIN</v>
      </c>
      <c r="AO59" s="37">
        <f>BS_CONTROLE[[#This Row],[SUB]]</f>
        <v>74</v>
      </c>
      <c r="AP59" s="37">
        <f>BS_CONTROLE[[#This Row],[KM - Inicio]]</f>
        <v>103</v>
      </c>
      <c r="AQ59" s="37" t="str">
        <f>BS_CONTROLE[[#This Row],[KM - Fim]]</f>
        <v>-</v>
      </c>
      <c r="AR59" s="46">
        <v>0.33333333333333331</v>
      </c>
      <c r="AS59" s="46">
        <v>0.37708333333333333</v>
      </c>
      <c r="AT59" s="46">
        <v>0.54374999999999996</v>
      </c>
      <c r="AU59" s="46"/>
      <c r="AV59" s="46"/>
      <c r="AW59" s="46"/>
      <c r="AX59" s="46"/>
      <c r="AY59" s="13">
        <f>IF(D59="","*",IFERROR(IF(ISODD(COUNT(AS59:AX59)),"ERRO",SUM((AT59-AS59),(AV59-AU59),(AX59-AW59))),"ERRO"))</f>
        <v>0.16666666666666663</v>
      </c>
      <c r="AZ59" s="17"/>
      <c r="BA59" s="79">
        <v>672</v>
      </c>
      <c r="BB59" s="11" t="str">
        <f>IFERROR(_xlfn.XLOOKUP(AI59, BS_ATIVIDADE[ATIVIDADE],BS_ATIVIDADE[UNIDADE] ), "*")</f>
        <v>M</v>
      </c>
      <c r="BC59" s="78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9" s="78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9" s="12" t="str">
        <f>IFERROR(_xlfn.XLOOKUP(AO59, TabelaMap[SUB], TabelaMap[NOME SUB]), "ERRO")</f>
        <v xml:space="preserve"> MARCO INICIAL  -  ALTO ARAGUAIA</v>
      </c>
      <c r="BF59" s="18" t="str">
        <f>IF(BS_CONTROLE[[#This Row],[Responsavel pelo boletim]]=0, "-", BS_CONTROLE[[#This Row],[Responsavel pelo boletim]])</f>
        <v>Herbert</v>
      </c>
      <c r="BG59" s="22"/>
      <c r="BH59" s="23">
        <v>2</v>
      </c>
      <c r="BI59" s="23"/>
      <c r="BJ59" s="23" t="s">
        <v>1366</v>
      </c>
      <c r="BK59" s="23" t="s">
        <v>1367</v>
      </c>
      <c r="BL59" s="22"/>
      <c r="BM59" s="20" t="s">
        <v>378</v>
      </c>
      <c r="BN59" s="20" t="s">
        <v>378</v>
      </c>
      <c r="BO59" s="183" t="s">
        <v>378</v>
      </c>
      <c r="BP59" s="24"/>
      <c r="BQ59" s="14" t="str">
        <f>IF(AND(BR59&lt;1,BS59&lt;1),"Produção e Intervalo",IF(BR59&lt;1,"Intervalo",IF(BS59&lt;1,"Produção","Aderente")))</f>
        <v>Aderente</v>
      </c>
      <c r="BR59" s="25">
        <f>IF(OR(B59="",F59=""),"*",AY59/P59)</f>
        <v>0.99999999999999978</v>
      </c>
      <c r="BS59" s="25">
        <f>IF(OR(B59="",F59=""),"*",BA59/Q59)</f>
        <v>1.0566037735849056</v>
      </c>
      <c r="BT59" s="280" t="str">
        <f t="shared" si="0"/>
        <v>OKOK</v>
      </c>
    </row>
    <row r="60" spans="1:72">
      <c r="A60" s="58" t="str">
        <f>D60&amp;B60</f>
        <v>LEÔNCIO (TF-526)45934</v>
      </c>
      <c r="B60" s="195">
        <v>45934</v>
      </c>
      <c r="C60" s="9">
        <f>IF(BS_CONTROLE[[#This Row],[DATA]]="","",WEEKNUM(BS_CONTROLE[[#This Row],[DATA]]))</f>
        <v>40</v>
      </c>
      <c r="D60" s="59" t="s">
        <v>310</v>
      </c>
      <c r="E60" s="156"/>
      <c r="F60" s="196" t="s">
        <v>194</v>
      </c>
      <c r="G60" s="10" t="str">
        <f>IF(D60="","*",VLOOKUP(F60,BS_ATIVIDADE[#All],3,FALSE))</f>
        <v>SOLDA</v>
      </c>
      <c r="H60" s="154" t="s">
        <v>1044</v>
      </c>
      <c r="I60" s="154" t="s">
        <v>11</v>
      </c>
      <c r="J60" s="45">
        <v>103</v>
      </c>
      <c r="K60" s="45">
        <v>2085</v>
      </c>
      <c r="L60" s="92" t="s">
        <v>11</v>
      </c>
      <c r="M60" s="18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60" s="18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60" s="154">
        <v>0.375</v>
      </c>
      <c r="P60" s="154">
        <v>0.125</v>
      </c>
      <c r="Q60" s="92">
        <v>2</v>
      </c>
      <c r="R60" s="11" t="str">
        <f>IFERROR(_xlfn.XLOOKUP(F60, BS_ATIVIDADE[ATIVIDADE],BS_ATIVIDADE[UNIDADE] ), "*")</f>
        <v>Nº DE SOLDA</v>
      </c>
      <c r="S60" s="78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60" s="78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60" s="89" t="str">
        <f>IFERROR(_xlfn.XLOOKUP(J60, TabelaMap[SUB], TabelaMap[NOME SUB]), "ERRO")</f>
        <v xml:space="preserve"> OURO VERDE  -  LIGAÇÃO</v>
      </c>
      <c r="V60" s="230" t="s">
        <v>1250</v>
      </c>
      <c r="W60" s="197" t="s">
        <v>1261</v>
      </c>
      <c r="X60" s="256" t="s">
        <v>354</v>
      </c>
      <c r="Y60" s="174" t="s">
        <v>357</v>
      </c>
      <c r="Z60" s="174" t="s">
        <v>355</v>
      </c>
      <c r="AA60" s="92" t="s">
        <v>11</v>
      </c>
      <c r="AB60" s="78" t="s">
        <v>11</v>
      </c>
      <c r="AC60" s="78" t="s">
        <v>11</v>
      </c>
      <c r="AD60" s="197" t="s">
        <v>11</v>
      </c>
      <c r="AE60" s="92" t="s">
        <v>11</v>
      </c>
      <c r="AF60" s="92" t="s">
        <v>11</v>
      </c>
      <c r="AG60" s="92" t="s">
        <v>11</v>
      </c>
      <c r="AH60" s="56"/>
      <c r="AI60" s="153" t="str">
        <f>IF(BS_CONTROLE[[#This Row],[Atividade]]=0, "-", BS_CONTROLE[[#This Row],[Atividade]])</f>
        <v>PDM - SOLDA</v>
      </c>
      <c r="AJ60" s="10" t="str">
        <f>IF(D60="","*",VLOOKUP(AI60,BS_ATIVIDADE[#All],3,FALSE))</f>
        <v>SOLDA</v>
      </c>
      <c r="AK60" s="146" t="str">
        <f>BS_CONTROLE[[#This Row],[Local - Partida]]</f>
        <v>PUD1</v>
      </c>
      <c r="AL60" s="146" t="str">
        <f>BS_CONTROLE[[#This Row],[Local - Encerramento]]</f>
        <v>-</v>
      </c>
      <c r="AM60" s="146" t="str">
        <f>BS_CONTROLE[[#This Row],[Entre - Estações]]</f>
        <v>K96-PUD</v>
      </c>
      <c r="AN60" s="146" t="str">
        <f>BS_CONTROLE[[#This Row],[SB]]</f>
        <v>K96PUD</v>
      </c>
      <c r="AO60" s="37">
        <f>BS_CONTROLE[[#This Row],[SUB]]</f>
        <v>103</v>
      </c>
      <c r="AP60" s="37">
        <f>BS_CONTROLE[[#This Row],[KM - Inicio]]</f>
        <v>2085</v>
      </c>
      <c r="AQ60" s="37" t="str">
        <f>BS_CONTROLE[[#This Row],[KM - Fim]]</f>
        <v>-</v>
      </c>
      <c r="AR60" s="46">
        <v>0.36805555555555558</v>
      </c>
      <c r="AS60" s="46">
        <v>0.375</v>
      </c>
      <c r="AT60" s="46">
        <v>0.4861111111111111</v>
      </c>
      <c r="AU60" s="46"/>
      <c r="AV60" s="46"/>
      <c r="AW60" s="46"/>
      <c r="AX60" s="46"/>
      <c r="AY60" s="13">
        <f>IF(D60="","*",IFERROR(IF(ISODD(COUNT(AS60:AX60)),"ERRO",SUM((AT60-AS60),(AV60-AU60),(AX60-AW60))),"ERRO"))</f>
        <v>0.1111111111111111</v>
      </c>
      <c r="AZ60" s="17"/>
      <c r="BA60" s="79">
        <v>2</v>
      </c>
      <c r="BB60" s="11" t="str">
        <f>IFERROR(_xlfn.XLOOKUP(AI60, BS_ATIVIDADE[ATIVIDADE],BS_ATIVIDADE[UNIDADE] ), "*")</f>
        <v>Nº DE SOLDA</v>
      </c>
      <c r="BC60" s="78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60" s="78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60" s="12" t="str">
        <f>IFERROR(_xlfn.XLOOKUP(AO60, TabelaMap[SUB], TabelaMap[NOME SUB]), "ERRO")</f>
        <v xml:space="preserve"> OURO VERDE  -  LIGAÇÃO</v>
      </c>
      <c r="BF60" s="18" t="str">
        <f>IF(BS_CONTROLE[[#This Row],[Responsavel pelo boletim]]=0, "-", BS_CONTROLE[[#This Row],[Responsavel pelo boletim]])</f>
        <v>Francisco</v>
      </c>
      <c r="BG60" s="22"/>
      <c r="BH60" s="23">
        <v>2</v>
      </c>
      <c r="BI60" s="23"/>
      <c r="BJ60" s="23" t="s">
        <v>1358</v>
      </c>
      <c r="BK60" s="23" t="s">
        <v>1368</v>
      </c>
      <c r="BL60" s="22"/>
      <c r="BM60" s="20" t="s">
        <v>378</v>
      </c>
      <c r="BN60" s="20" t="s">
        <v>378</v>
      </c>
      <c r="BO60" s="183" t="s">
        <v>378</v>
      </c>
      <c r="BP60" s="24" t="s">
        <v>11</v>
      </c>
      <c r="BQ60" s="14" t="str">
        <f>IF(AND(BR60&lt;1,BS60&lt;1),"Produção e Intervalo",IF(BR60&lt;1,"Intervalo",IF(BS60&lt;1,"Produção","Aderente")))</f>
        <v>Intervalo</v>
      </c>
      <c r="BR60" s="25">
        <f>IF(OR(B60="",F60=""),"*",AY60/P60)</f>
        <v>0.88888888888888884</v>
      </c>
      <c r="BS60" s="25">
        <f>IF(OR(B60="",F60=""),"*",BA60/Q60)</f>
        <v>1</v>
      </c>
      <c r="BT60" s="280" t="str">
        <f t="shared" si="0"/>
        <v>OKOK</v>
      </c>
    </row>
    <row r="61" spans="1:72">
      <c r="A61" s="58" t="str">
        <f>D61&amp;B61</f>
        <v/>
      </c>
      <c r="B61" s="195"/>
      <c r="C61" s="9" t="str">
        <f>IF(BS_CONTROLE[[#This Row],[DATA]]="","",WEEKNUM(BS_CONTROLE[[#This Row],[DATA]]))</f>
        <v/>
      </c>
      <c r="D61" s="59"/>
      <c r="E61" s="156"/>
      <c r="F61" s="196"/>
      <c r="G61" s="10" t="str">
        <f>IF(D61="","*",VLOOKUP(F61,BS_ATIVIDADE[#All],3,FALSE))</f>
        <v>*</v>
      </c>
      <c r="H61" s="154"/>
      <c r="I61" s="154"/>
      <c r="J61" s="45"/>
      <c r="K61" s="45"/>
      <c r="L61" s="92"/>
      <c r="M61" s="18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" s="18" t="str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" s="154"/>
      <c r="P61" s="154"/>
      <c r="Q61" s="92"/>
      <c r="R61" s="11" t="str">
        <f>IFERROR(_xlfn.XLOOKUP(F61, BS_ATIVIDADE[ATIVIDADE],BS_ATIVIDADE[UNIDADE] ), "*")</f>
        <v>*</v>
      </c>
      <c r="S61" s="78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" s="78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" s="89" t="str">
        <f>IFERROR(_xlfn.XLOOKUP(J61, TabelaMap[SUB], TabelaMap[NOME SUB]), "ERRO")</f>
        <v>ERRO</v>
      </c>
      <c r="V61" s="230"/>
      <c r="W61" s="197"/>
      <c r="X61" s="59"/>
      <c r="Y61" s="174"/>
      <c r="Z61" s="174"/>
      <c r="AA61" s="155"/>
      <c r="AB61" s="78"/>
      <c r="AC61" s="78"/>
      <c r="AD61" s="197"/>
      <c r="AE61" s="92"/>
      <c r="AF61" s="92"/>
      <c r="AG61" s="92"/>
      <c r="AH61" s="56"/>
      <c r="AI61" s="153" t="str">
        <f>IF(BS_CONTROLE[[#This Row],[Atividade]]=0, "-", BS_CONTROLE[[#This Row],[Atividade]])</f>
        <v>-</v>
      </c>
      <c r="AJ61" s="10" t="str">
        <f>IF(D61="","*",VLOOKUP(AI61,BS_ATIVIDADE[#All],3,FALSE))</f>
        <v>*</v>
      </c>
      <c r="AK61" s="146">
        <f>BS_CONTROLE[[#This Row],[Local - Partida]]</f>
        <v>0</v>
      </c>
      <c r="AL61" s="146">
        <f>BS_CONTROLE[[#This Row],[Local - Encerramento]]</f>
        <v>0</v>
      </c>
      <c r="AM61" s="146" t="str">
        <f>BS_CONTROLE[[#This Row],[Entre - Estações]]</f>
        <v>-</v>
      </c>
      <c r="AN61" s="146" t="str">
        <f>BS_CONTROLE[[#This Row],[SB]]</f>
        <v>-</v>
      </c>
      <c r="AO61" s="37">
        <f>BS_CONTROLE[[#This Row],[SUB]]</f>
        <v>0</v>
      </c>
      <c r="AP61" s="37">
        <f>BS_CONTROLE[[#This Row],[KM - Inicio]]</f>
        <v>0</v>
      </c>
      <c r="AQ61" s="37">
        <f>BS_CONTROLE[[#This Row],[KM - Fim]]</f>
        <v>0</v>
      </c>
      <c r="AR61" s="46"/>
      <c r="AS61" s="46"/>
      <c r="AT61" s="46"/>
      <c r="AU61" s="46"/>
      <c r="AV61" s="46"/>
      <c r="AW61" s="46"/>
      <c r="AX61" s="46"/>
      <c r="AY61" s="13" t="str">
        <f>IF(D61="","*",IFERROR(IF(ISODD(COUNT(AS61:AX61)),"ERRO",SUM((AT61-AS61),(AV61-AU61),(AX61-AW61))),"ERRO"))</f>
        <v>*</v>
      </c>
      <c r="AZ61" s="17"/>
      <c r="BA61" s="79"/>
      <c r="BB61" s="11" t="str">
        <f>IFERROR(_xlfn.XLOOKUP(AI61, BS_ATIVIDADE[ATIVIDADE],BS_ATIVIDADE[UNIDADE] ), "*")</f>
        <v>*</v>
      </c>
      <c r="BC61" s="78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" s="78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" s="12" t="str">
        <f>IFERROR(_xlfn.XLOOKUP(AO61, TabelaMap[SUB], TabelaMap[NOME SUB]), "ERRO")</f>
        <v>ERRO</v>
      </c>
      <c r="BF61" s="18" t="str">
        <f>IF(BS_CONTROLE[[#This Row],[Responsavel pelo boletim]]=0, "-", BS_CONTROLE[[#This Row],[Responsavel pelo boletim]])</f>
        <v>-</v>
      </c>
      <c r="BG61" s="22"/>
      <c r="BH61" s="23"/>
      <c r="BI61" s="23"/>
      <c r="BJ61" s="23"/>
      <c r="BK61" s="23"/>
      <c r="BL61" s="22"/>
      <c r="BM61" s="20"/>
      <c r="BN61" s="20"/>
      <c r="BO61" s="183"/>
      <c r="BP61" s="24"/>
      <c r="BQ61" s="14" t="str">
        <f>IF(AND(BR61&lt;1,BS61&lt;1),"Produção e Intervalo",IF(BR61&lt;1,"Intervalo",IF(BS61&lt;1,"Produção","Aderente")))</f>
        <v>Aderente</v>
      </c>
      <c r="BR61" s="25" t="str">
        <f>IF(OR(B61="",F61=""),"*",AY61/P61)</f>
        <v>*</v>
      </c>
      <c r="BS61" s="25" t="str">
        <f>IF(OR(B61="",F61=""),"*",BA61/Q61)</f>
        <v>*</v>
      </c>
      <c r="BT61" s="280" t="str">
        <f t="shared" si="0"/>
        <v/>
      </c>
    </row>
    <row r="62" spans="1:72">
      <c r="A62" s="58" t="str">
        <f>D62&amp;B62</f>
        <v/>
      </c>
      <c r="B62" s="195"/>
      <c r="C62" s="9" t="str">
        <f>IF(BS_CONTROLE[[#This Row],[DATA]]="","",WEEKNUM(BS_CONTROLE[[#This Row],[DATA]]))</f>
        <v/>
      </c>
      <c r="D62" s="59"/>
      <c r="E62" s="156"/>
      <c r="F62" s="196"/>
      <c r="G62" s="10" t="str">
        <f>IF(D62="","*",VLOOKUP(F62,BS_ATIVIDADE[#All],3,FALSE))</f>
        <v>*</v>
      </c>
      <c r="H62" s="154"/>
      <c r="I62" s="154"/>
      <c r="J62" s="45"/>
      <c r="K62" s="45"/>
      <c r="L62" s="92"/>
      <c r="M62" s="18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" s="18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" s="154"/>
      <c r="P62" s="154"/>
      <c r="Q62" s="92"/>
      <c r="R62" s="11" t="str">
        <f>IFERROR(_xlfn.XLOOKUP(F62, BS_ATIVIDADE[ATIVIDADE],BS_ATIVIDADE[UNIDADE] ), "*")</f>
        <v>*</v>
      </c>
      <c r="S62" s="78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" s="78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" s="89" t="str">
        <f>IFERROR(_xlfn.XLOOKUP(J62, TabelaMap[SUB], TabelaMap[NOME SUB]), "ERRO")</f>
        <v>ERRO</v>
      </c>
      <c r="V62" s="230"/>
      <c r="W62" s="197"/>
      <c r="X62" s="59"/>
      <c r="Y62" s="174"/>
      <c r="Z62" s="174"/>
      <c r="AA62" s="155"/>
      <c r="AB62" s="78"/>
      <c r="AC62" s="78"/>
      <c r="AD62" s="197"/>
      <c r="AE62" s="92"/>
      <c r="AF62" s="92"/>
      <c r="AG62" s="92"/>
      <c r="AH62" s="56"/>
      <c r="AI62" s="153" t="str">
        <f>IF(BS_CONTROLE[[#This Row],[Atividade]]=0, "-", BS_CONTROLE[[#This Row],[Atividade]])</f>
        <v>-</v>
      </c>
      <c r="AJ62" s="10" t="str">
        <f>IF(D62="","*",VLOOKUP(AI62,BS_ATIVIDADE[#All],3,FALSE))</f>
        <v>*</v>
      </c>
      <c r="AK62" s="146">
        <f>BS_CONTROLE[[#This Row],[Local - Partida]]</f>
        <v>0</v>
      </c>
      <c r="AL62" s="146">
        <f>BS_CONTROLE[[#This Row],[Local - Encerramento]]</f>
        <v>0</v>
      </c>
      <c r="AM62" s="146" t="str">
        <f>BS_CONTROLE[[#This Row],[Entre - Estações]]</f>
        <v>-</v>
      </c>
      <c r="AN62" s="146" t="str">
        <f>BS_CONTROLE[[#This Row],[SB]]</f>
        <v>-</v>
      </c>
      <c r="AO62" s="37">
        <f>BS_CONTROLE[[#This Row],[SUB]]</f>
        <v>0</v>
      </c>
      <c r="AP62" s="37">
        <f>BS_CONTROLE[[#This Row],[KM - Inicio]]</f>
        <v>0</v>
      </c>
      <c r="AQ62" s="37">
        <f>BS_CONTROLE[[#This Row],[KM - Fim]]</f>
        <v>0</v>
      </c>
      <c r="AR62" s="46"/>
      <c r="AS62" s="46"/>
      <c r="AT62" s="46"/>
      <c r="AU62" s="46"/>
      <c r="AV62" s="46"/>
      <c r="AW62" s="46"/>
      <c r="AX62" s="46"/>
      <c r="AY62" s="13" t="str">
        <f>IF(D62="","*",IFERROR(IF(ISODD(COUNT(AS62:AX62)),"ERRO",SUM((AT62-AS62),(AV62-AU62),(AX62-AW62))),"ERRO"))</f>
        <v>*</v>
      </c>
      <c r="AZ62" s="17"/>
      <c r="BA62" s="79"/>
      <c r="BB62" s="11" t="str">
        <f>IFERROR(_xlfn.XLOOKUP(AI62, BS_ATIVIDADE[ATIVIDADE],BS_ATIVIDADE[UNIDADE] ), "*")</f>
        <v>*</v>
      </c>
      <c r="BC62" s="78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" s="78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" s="12" t="str">
        <f>IFERROR(_xlfn.XLOOKUP(AO62, TabelaMap[SUB], TabelaMap[NOME SUB]), "ERRO")</f>
        <v>ERRO</v>
      </c>
      <c r="BF62" s="18" t="str">
        <f>IF(BS_CONTROLE[[#This Row],[Responsavel pelo boletim]]=0, "-", BS_CONTROLE[[#This Row],[Responsavel pelo boletim]])</f>
        <v>-</v>
      </c>
      <c r="BG62" s="22"/>
      <c r="BH62" s="23"/>
      <c r="BI62" s="23"/>
      <c r="BJ62" s="23"/>
      <c r="BK62" s="23"/>
      <c r="BL62" s="22"/>
      <c r="BM62" s="20"/>
      <c r="BN62" s="20"/>
      <c r="BO62" s="183"/>
      <c r="BP62" s="24"/>
      <c r="BQ62" s="14" t="str">
        <f>IF(AND(BR62&lt;1,BS62&lt;1),"Produção e Intervalo",IF(BR62&lt;1,"Intervalo",IF(BS62&lt;1,"Produção","Aderente")))</f>
        <v>Aderente</v>
      </c>
      <c r="BR62" s="25" t="str">
        <f>IF(OR(B62="",F62=""),"*",AY62/P62)</f>
        <v>*</v>
      </c>
      <c r="BS62" s="25" t="str">
        <f>IF(OR(B62="",F62=""),"*",BA62/Q62)</f>
        <v>*</v>
      </c>
      <c r="BT62" s="280" t="str">
        <f t="shared" si="0"/>
        <v/>
      </c>
    </row>
    <row r="63" spans="1:72">
      <c r="A63" s="58"/>
      <c r="B63" s="195">
        <v>45936</v>
      </c>
      <c r="C63" s="9">
        <f>IF(BS_CONTROLE[[#This Row],[DATA]]="","",WEEKNUM(BS_CONTROLE[[#This Row],[DATA]]))</f>
        <v>41</v>
      </c>
      <c r="D63" s="59" t="s">
        <v>133</v>
      </c>
      <c r="E63" s="156"/>
      <c r="F63" s="196" t="s">
        <v>85</v>
      </c>
      <c r="G63" s="10"/>
      <c r="H63" s="154" t="s">
        <v>1369</v>
      </c>
      <c r="I63" s="154" t="s">
        <v>599</v>
      </c>
      <c r="J63" s="45">
        <v>98</v>
      </c>
      <c r="K63" s="45">
        <v>615</v>
      </c>
      <c r="L63" s="92">
        <v>754</v>
      </c>
      <c r="M63" s="18" t="s">
        <v>1370</v>
      </c>
      <c r="N63" s="18" t="s">
        <v>1371</v>
      </c>
      <c r="O63" s="154">
        <v>0.375</v>
      </c>
      <c r="P63" s="154">
        <v>4.1666666666666664E-2</v>
      </c>
      <c r="Q63" s="92">
        <v>1</v>
      </c>
      <c r="R63" s="11" t="str">
        <f>IFERROR(_xlfn.XLOOKUP(F63, BS_ATIVIDADE[ATIVIDADE],BS_ATIVIDADE[UNIDADE] ), "*")</f>
        <v>BINÁRIO</v>
      </c>
      <c r="S63" s="78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3" s="78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3" s="89" t="str">
        <f>IFERROR(_xlfn.XLOOKUP(J63, TabelaMap[SUB], TabelaMap[NOME SUB]), "ERRO")</f>
        <v xml:space="preserve"> ALTO ARAGUAIA  -  RONDONOPOLIS</v>
      </c>
      <c r="V63" s="230" t="s">
        <v>1230</v>
      </c>
      <c r="W63" s="197" t="s">
        <v>1372</v>
      </c>
      <c r="X63" s="59" t="s">
        <v>354</v>
      </c>
      <c r="Y63" s="174"/>
      <c r="Z63" s="174" t="s">
        <v>362</v>
      </c>
      <c r="AA63" s="155">
        <v>1</v>
      </c>
      <c r="AB63" s="78" t="s">
        <v>345</v>
      </c>
      <c r="AC63" s="78" t="s">
        <v>11</v>
      </c>
      <c r="AD63" s="197">
        <v>0.29166666666666669</v>
      </c>
      <c r="AE63" s="92" t="s">
        <v>11</v>
      </c>
      <c r="AF63" s="92" t="s">
        <v>11</v>
      </c>
      <c r="AG63" s="92" t="s">
        <v>11</v>
      </c>
      <c r="AH63" s="56"/>
      <c r="AI63" s="153" t="str">
        <f>IF(BS_CONTROLE[[#This Row],[Atividade]]=0, "-", BS_CONTROLE[[#This Row],[Atividade]])</f>
        <v>INSPEÇÃO AUTO DE LINHA</v>
      </c>
      <c r="AJ63" s="10" t="str">
        <f>IF(D63="","*",VLOOKUP(AI63,BS_ATIVIDADE[#All],3,FALSE))</f>
        <v>OUTROS</v>
      </c>
      <c r="AK63" s="146" t="str">
        <f>BS_CONTROLE[[#This Row],[Local - Partida]]</f>
        <v xml:space="preserve">TIQ </v>
      </c>
      <c r="AL63" s="146" t="str">
        <f>BS_CONTROLE[[#This Row],[Local - Encerramento]]</f>
        <v>TRO</v>
      </c>
      <c r="AM63" s="146" t="str">
        <f>BS_CONTROLE[[#This Row],[Entre - Estações]]</f>
        <v>TIQ-TRO</v>
      </c>
      <c r="AN63" s="146" t="str">
        <f>BS_CONTROLE[[#This Row],[SB]]</f>
        <v>TQTRO</v>
      </c>
      <c r="AO63" s="37">
        <f>BS_CONTROLE[[#This Row],[SUB]]</f>
        <v>98</v>
      </c>
      <c r="AP63" s="37">
        <f>BS_CONTROLE[[#This Row],[KM - Inicio]]</f>
        <v>615</v>
      </c>
      <c r="AQ63" s="37">
        <f>BS_CONTROLE[[#This Row],[KM - Fim]]</f>
        <v>754</v>
      </c>
      <c r="AR63" s="46">
        <v>0</v>
      </c>
      <c r="AS63" s="46">
        <v>0</v>
      </c>
      <c r="AT63" s="46">
        <v>0</v>
      </c>
      <c r="AU63" s="46"/>
      <c r="AV63" s="46"/>
      <c r="AW63" s="46"/>
      <c r="AX63" s="46"/>
      <c r="AY63" s="13">
        <f>IF(D63="","*",IFERROR(IF(ISODD(COUNT(AS63:AX63)),"ERRO",SUM((AT63-AS63),(AV63-AU63),(AX63-AW63))),"ERRO"))</f>
        <v>0</v>
      </c>
      <c r="AZ63" s="17"/>
      <c r="BA63" s="79">
        <v>0</v>
      </c>
      <c r="BB63" s="11" t="str">
        <f>IFERROR(_xlfn.XLOOKUP(AI63, BS_ATIVIDADE[ATIVIDADE],BS_ATIVIDADE[UNIDADE] ), "*")</f>
        <v>BINÁRIO</v>
      </c>
      <c r="BC63" s="78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3" s="78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3" s="12" t="str">
        <f>IFERROR(_xlfn.XLOOKUP(AO63, TabelaMap[SUB], TabelaMap[NOME SUB]), "ERRO")</f>
        <v xml:space="preserve"> ALTO ARAGUAIA  -  RONDONOPOLIS</v>
      </c>
      <c r="BF63" s="18" t="str">
        <f>IF(BS_CONTROLE[[#This Row],[Responsavel pelo boletim]]=0, "-", BS_CONTROLE[[#This Row],[Responsavel pelo boletim]])</f>
        <v>Carlos</v>
      </c>
      <c r="BG63" s="22"/>
      <c r="BH63" s="23">
        <v>0</v>
      </c>
      <c r="BI63" s="23"/>
      <c r="BJ63" s="23" t="s">
        <v>1362</v>
      </c>
      <c r="BK63" s="23" t="s">
        <v>1373</v>
      </c>
      <c r="BL63" s="22"/>
      <c r="BM63" s="20" t="s">
        <v>374</v>
      </c>
      <c r="BN63" s="20" t="s">
        <v>404</v>
      </c>
      <c r="BO63" s="183" t="s">
        <v>456</v>
      </c>
      <c r="BP63" s="24" t="s">
        <v>1374</v>
      </c>
      <c r="BQ63" s="14" t="str">
        <f>IF(AND(BR63&lt;1,BS63&lt;1),"Produção e Intervalo",IF(BR63&lt;1,"Intervalo",IF(BS63&lt;1,"Produção","Aderente")))</f>
        <v>Produção e Intervalo</v>
      </c>
      <c r="BR63" s="25">
        <f>IF(OR(B63="",F63=""),"*",AY63/P63)</f>
        <v>0</v>
      </c>
      <c r="BS63" s="25">
        <f>IF(OR(B63="",F63=""),"*",BA63/Q63)</f>
        <v>0</v>
      </c>
      <c r="BT63" s="280" t="str">
        <f t="shared" si="0"/>
        <v>SuperExecução</v>
      </c>
    </row>
    <row r="64" spans="1:72">
      <c r="A64" s="58" t="str">
        <f>D64&amp;B64</f>
        <v>E1445935</v>
      </c>
      <c r="B64" s="195">
        <v>45935</v>
      </c>
      <c r="C64" s="9">
        <f>IF(BS_CONTROLE[[#This Row],[DATA]]="","",WEEKNUM(BS_CONTROLE[[#This Row],[DATA]]))</f>
        <v>41</v>
      </c>
      <c r="D64" s="59" t="s">
        <v>150</v>
      </c>
      <c r="E64" s="156"/>
      <c r="F64" s="196" t="s">
        <v>108</v>
      </c>
      <c r="G64" s="10" t="str">
        <f>IF(D64="","*",VLOOKUP(F64,BS_ATIVIDADE[#All],3,FALSE))</f>
        <v>MECANIZAÇÃO - ESMERILHADORA</v>
      </c>
      <c r="H64" s="154" t="s">
        <v>570</v>
      </c>
      <c r="I64" s="154" t="s">
        <v>570</v>
      </c>
      <c r="J64" s="45">
        <v>98</v>
      </c>
      <c r="K64" s="45">
        <v>615</v>
      </c>
      <c r="L64" s="92" t="s">
        <v>11</v>
      </c>
      <c r="M64" s="18" t="s">
        <v>1375</v>
      </c>
      <c r="N64" s="18" t="s">
        <v>1376</v>
      </c>
      <c r="O64" s="154">
        <v>0.875</v>
      </c>
      <c r="P64" s="154">
        <v>4.1666666666666664E-2</v>
      </c>
      <c r="Q64" s="92">
        <v>20000</v>
      </c>
      <c r="R64" s="11" t="str">
        <f>IFERROR(_xlfn.XLOOKUP(F64, BS_ATIVIDADE[ATIVIDADE],BS_ATIVIDADE[UNIDADE] ), "*")</f>
        <v>M</v>
      </c>
      <c r="S64" s="78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4" s="78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4" s="89" t="str">
        <f>IFERROR(_xlfn.XLOOKUP(J64, TabelaMap[SUB], TabelaMap[NOME SUB]), "ERRO")</f>
        <v xml:space="preserve"> ALTO ARAGUAIA  -  RONDONOPOLIS</v>
      </c>
      <c r="V64" s="230" t="s">
        <v>1238</v>
      </c>
      <c r="W64" s="197" t="s">
        <v>1377</v>
      </c>
      <c r="X64" s="256" t="s">
        <v>354</v>
      </c>
      <c r="Y64" s="174"/>
      <c r="Z64" s="174" t="s">
        <v>359</v>
      </c>
      <c r="AA64" s="92">
        <v>1</v>
      </c>
      <c r="AB64" s="78" t="s">
        <v>345</v>
      </c>
      <c r="AC64" s="78" t="s">
        <v>340</v>
      </c>
      <c r="AD64" s="197">
        <v>0.83333333333333337</v>
      </c>
      <c r="AE64" s="92">
        <v>6245</v>
      </c>
      <c r="AF64" s="92">
        <v>6246</v>
      </c>
      <c r="AG64" s="92" t="s">
        <v>11</v>
      </c>
      <c r="AH64" s="56"/>
      <c r="AI64" s="153" t="str">
        <f>IF(BS_CONTROLE[[#This Row],[Atividade]]=0, "-", BS_CONTROLE[[#This Row],[Atividade]])</f>
        <v>MECANIZAÇÃO - ESMERILHADORA</v>
      </c>
      <c r="AJ64" s="10" t="str">
        <f>IF(D64="","*",VLOOKUP(AI64,BS_ATIVIDADE[#All],3,FALSE))</f>
        <v>MECANIZAÇÃO - ESMERILHADORA</v>
      </c>
      <c r="AK64" s="146" t="str">
        <f>BS_CONTROLE[[#This Row],[Local - Partida]]</f>
        <v>TIQ2</v>
      </c>
      <c r="AL64" s="146" t="str">
        <f>BS_CONTROLE[[#This Row],[Local - Encerramento]]</f>
        <v>TIQ2</v>
      </c>
      <c r="AM64" s="146" t="s">
        <v>1375</v>
      </c>
      <c r="AN64" s="146" t="str">
        <f>BS_CONTROLE[[#This Row],[SB]]</f>
        <v>TEPTIQ</v>
      </c>
      <c r="AO64" s="37">
        <f>BS_CONTROLE[[#This Row],[SUB]]</f>
        <v>98</v>
      </c>
      <c r="AP64" s="37">
        <f>BS_CONTROLE[[#This Row],[KM - Inicio]]</f>
        <v>615</v>
      </c>
      <c r="AQ64" s="37" t="str">
        <f>BS_CONTROLE[[#This Row],[KM - Fim]]</f>
        <v>-</v>
      </c>
      <c r="AR64" s="46">
        <v>0</v>
      </c>
      <c r="AS64" s="46">
        <v>0</v>
      </c>
      <c r="AT64" s="46">
        <v>0</v>
      </c>
      <c r="AU64" s="46"/>
      <c r="AV64" s="46"/>
      <c r="AW64" s="46"/>
      <c r="AX64" s="46"/>
      <c r="AY64" s="13">
        <f>IF(D64="","*",IFERROR(IF(ISODD(COUNT(AS64:AX64)),"ERRO",SUM((AT64-AS64),(AV64-AU64),(AX64-AW64))),"ERRO"))</f>
        <v>0</v>
      </c>
      <c r="AZ64" s="17"/>
      <c r="BA64" s="79">
        <v>0</v>
      </c>
      <c r="BB64" s="11" t="str">
        <f>IFERROR(_xlfn.XLOOKUP(AI64, BS_ATIVIDADE[ATIVIDADE],BS_ATIVIDADE[UNIDADE] ), "*")</f>
        <v>M</v>
      </c>
      <c r="BC64" s="78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4" s="78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4" s="12" t="str">
        <f>IFERROR(_xlfn.XLOOKUP(AO64, TabelaMap[SUB], TabelaMap[NOME SUB]), "ERRO")</f>
        <v xml:space="preserve"> ALTO ARAGUAIA  -  RONDONOPOLIS</v>
      </c>
      <c r="BF64" s="18" t="str">
        <f>IF(BS_CONTROLE[[#This Row],[Responsavel pelo boletim]]=0, "-", BS_CONTROLE[[#This Row],[Responsavel pelo boletim]])</f>
        <v>Fernanda</v>
      </c>
      <c r="BG64" s="22"/>
      <c r="BH64" s="23">
        <v>0</v>
      </c>
      <c r="BI64" s="23"/>
      <c r="BJ64" s="23" t="s">
        <v>1349</v>
      </c>
      <c r="BK64" s="257" t="s">
        <v>1378</v>
      </c>
      <c r="BL64" s="22"/>
      <c r="BM64" s="20" t="s">
        <v>384</v>
      </c>
      <c r="BN64" s="20" t="s">
        <v>384</v>
      </c>
      <c r="BO64" s="183" t="s">
        <v>384</v>
      </c>
      <c r="BP64" s="24" t="s">
        <v>11</v>
      </c>
      <c r="BQ64" s="14" t="str">
        <f>IF(AND(BR64&lt;1,BS64&lt;1),"Produção e Intervalo",IF(BR64&lt;1,"Intervalo",IF(BS64&lt;1,"Produção","Aderente")))</f>
        <v>Produção e Intervalo</v>
      </c>
      <c r="BR64" s="25">
        <f>IF(OR(B64="",F64=""),"*",AY64/P64)</f>
        <v>0</v>
      </c>
      <c r="BS64" s="25">
        <f>IF(OR(B64="",F64=""),"*",BA64/Q64)</f>
        <v>0</v>
      </c>
      <c r="BT64" s="280" t="str">
        <f t="shared" si="0"/>
        <v>SemOportunidadeSemOportunidade</v>
      </c>
    </row>
    <row r="65" spans="1:72">
      <c r="A65" s="58" t="str">
        <f>D65&amp;B65</f>
        <v>V8045935</v>
      </c>
      <c r="B65" s="195">
        <v>45935</v>
      </c>
      <c r="C65" s="9">
        <f>IF(BS_CONTROLE[[#This Row],[DATA]]="","",WEEKNUM(BS_CONTROLE[[#This Row],[DATA]]))</f>
        <v>41</v>
      </c>
      <c r="D65" s="59" t="s">
        <v>200</v>
      </c>
      <c r="E65" s="156"/>
      <c r="F65" s="196" t="s">
        <v>214</v>
      </c>
      <c r="G65" s="10" t="str">
        <f>IF(D65="","*",VLOOKUP(F65,BS_ATIVIDADE[#All],3,FALSE))</f>
        <v>OUTROS</v>
      </c>
      <c r="H65" s="154" t="s">
        <v>681</v>
      </c>
      <c r="I65" s="154" t="s">
        <v>657</v>
      </c>
      <c r="J65" s="45">
        <v>74</v>
      </c>
      <c r="K65" s="45">
        <v>501</v>
      </c>
      <c r="L65" s="92" t="s">
        <v>11</v>
      </c>
      <c r="M65" s="240" t="s">
        <v>1269</v>
      </c>
      <c r="N65" s="240" t="s">
        <v>1270</v>
      </c>
      <c r="O65" s="154">
        <v>0.58333333333333337</v>
      </c>
      <c r="P65" s="154">
        <v>4.1666666666666664E-2</v>
      </c>
      <c r="Q65" s="92">
        <v>1</v>
      </c>
      <c r="R65" s="11" t="str">
        <f>IFERROR(_xlfn.XLOOKUP(F65, BS_ATIVIDADE[ATIVIDADE],BS_ATIVIDADE[UNIDADE] ), "*")</f>
        <v>BINÁRIO</v>
      </c>
      <c r="S65" s="78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5" s="78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65" s="89" t="str">
        <f>IFERROR(_xlfn.XLOOKUP(J65, TabelaMap[SUB], TabelaMap[NOME SUB]), "ERRO")</f>
        <v xml:space="preserve"> MARCO INICIAL  -  ALTO ARAGUAIA</v>
      </c>
      <c r="V65" s="230" t="s">
        <v>1271</v>
      </c>
      <c r="W65" s="197" t="s">
        <v>1351</v>
      </c>
      <c r="X65" s="59" t="s">
        <v>354</v>
      </c>
      <c r="Y65" s="174"/>
      <c r="Z65" s="174" t="s">
        <v>359</v>
      </c>
      <c r="AA65" s="155">
        <v>1</v>
      </c>
      <c r="AB65" s="78" t="s">
        <v>345</v>
      </c>
      <c r="AC65" s="78" t="s">
        <v>340</v>
      </c>
      <c r="AD65" s="197">
        <v>0.33333333333333331</v>
      </c>
      <c r="AE65" s="92" t="s">
        <v>11</v>
      </c>
      <c r="AF65" s="92" t="s">
        <v>11</v>
      </c>
      <c r="AG65" s="92" t="s">
        <v>11</v>
      </c>
      <c r="AH65" s="56"/>
      <c r="AI65" s="153" t="str">
        <f>IF(BS_CONTROLE[[#This Row],[Atividade]]=0, "-", BS_CONTROLE[[#This Row],[Atividade]])</f>
        <v>INSPEÇÃO RIV</v>
      </c>
      <c r="AJ65" s="10" t="str">
        <f>IF(D65="","*",VLOOKUP(AI65,BS_ATIVIDADE[#All],3,FALSE))</f>
        <v>OUTROS</v>
      </c>
      <c r="AK65" s="146" t="str">
        <f>BS_CONTROLE[[#This Row],[Local - Partida]]</f>
        <v>TGR1</v>
      </c>
      <c r="AL65" s="146" t="str">
        <f>BS_CONTROLE[[#This Row],[Local - Encerramento]]</f>
        <v>TOM2</v>
      </c>
      <c r="AM65" s="146" t="str">
        <f>BS_CONTROLE[[#This Row],[Entre - Estações]]</f>
        <v>TGR-TOM</v>
      </c>
      <c r="AN65" s="146" t="str">
        <f>BS_CONTROLE[[#This Row],[SB]]</f>
        <v>TGRTOM</v>
      </c>
      <c r="AO65" s="37">
        <f>BS_CONTROLE[[#This Row],[SUB]]</f>
        <v>74</v>
      </c>
      <c r="AP65" s="37">
        <f>BS_CONTROLE[[#This Row],[KM - Inicio]]</f>
        <v>501</v>
      </c>
      <c r="AQ65" s="37" t="str">
        <f>BS_CONTROLE[[#This Row],[KM - Fim]]</f>
        <v>-</v>
      </c>
      <c r="AR65" s="46">
        <v>0</v>
      </c>
      <c r="AS65" s="46">
        <v>0</v>
      </c>
      <c r="AT65" s="46">
        <v>0</v>
      </c>
      <c r="AU65" s="46"/>
      <c r="AV65" s="46"/>
      <c r="AW65" s="46"/>
      <c r="AX65" s="46"/>
      <c r="AY65" s="13">
        <f>IF(D65="","*",IFERROR(IF(ISODD(COUNT(AS65:AX65)),"ERRO",SUM((AT65-AS65),(AV65-AU65),(AX65-AW65))),"ERRO"))</f>
        <v>0</v>
      </c>
      <c r="AZ65" s="17"/>
      <c r="BA65" s="79">
        <v>0</v>
      </c>
      <c r="BB65" s="11" t="str">
        <f>IFERROR(_xlfn.XLOOKUP(AI65, BS_ATIVIDADE[ATIVIDADE],BS_ATIVIDADE[UNIDADE] ), "*")</f>
        <v>BINÁRIO</v>
      </c>
      <c r="BC65" s="78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5" s="78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65" s="12" t="str">
        <f>IFERROR(_xlfn.XLOOKUP(AO65, TabelaMap[SUB], TabelaMap[NOME SUB]), "ERRO")</f>
        <v xml:space="preserve"> MARCO INICIAL  -  ALTO ARAGUAIA</v>
      </c>
      <c r="BF65" s="18" t="str">
        <f>IF(BS_CONTROLE[[#This Row],[Responsavel pelo boletim]]=0, "-", BS_CONTROLE[[#This Row],[Responsavel pelo boletim]])</f>
        <v xml:space="preserve">Fernanda </v>
      </c>
      <c r="BG65" s="22"/>
      <c r="BH65" s="23">
        <v>0</v>
      </c>
      <c r="BI65" s="23"/>
      <c r="BJ65" s="23" t="s">
        <v>1379</v>
      </c>
      <c r="BK65" s="23" t="s">
        <v>1379</v>
      </c>
      <c r="BL65" s="22"/>
      <c r="BM65" s="20" t="s">
        <v>382</v>
      </c>
      <c r="BN65" s="20" t="s">
        <v>389</v>
      </c>
      <c r="BO65" s="183" t="s">
        <v>486</v>
      </c>
      <c r="BP65" s="24" t="s">
        <v>11</v>
      </c>
      <c r="BQ65" s="14" t="str">
        <f>IF(AND(BR65&lt;1,BS65&lt;1),"Produção e Intervalo",IF(BR65&lt;1,"Intervalo",IF(BS65&lt;1,"Produção","Aderente")))</f>
        <v>Produção e Intervalo</v>
      </c>
      <c r="BR65" s="25">
        <f>IF(OR(B65="",F65=""),"*",AY65/P65)</f>
        <v>0</v>
      </c>
      <c r="BS65" s="25">
        <f>IF(OR(B65="",F65=""),"*",BA65/Q65)</f>
        <v>0</v>
      </c>
      <c r="BT65" s="280" t="str">
        <f t="shared" si="0"/>
        <v>EngenhariaOperação</v>
      </c>
    </row>
    <row r="66" spans="1:72">
      <c r="A66" s="58" t="str">
        <f>D66&amp;B66</f>
        <v>V8845935</v>
      </c>
      <c r="B66" s="195">
        <v>45935</v>
      </c>
      <c r="C66" s="9">
        <f>IF(BS_CONTROLE[[#This Row],[DATA]]="","",WEEKNUM(BS_CONTROLE[[#This Row],[DATA]]))</f>
        <v>41</v>
      </c>
      <c r="D66" s="59" t="s">
        <v>213</v>
      </c>
      <c r="E66" s="156"/>
      <c r="F66" s="196" t="s">
        <v>117</v>
      </c>
      <c r="G66" s="10" t="str">
        <f>IF(D66="","*",VLOOKUP(F66,BS_ATIVIDADE[#All],3,FALSE))</f>
        <v>MECANIZAÇÃO - SOCADORA</v>
      </c>
      <c r="H66" s="154" t="s">
        <v>751</v>
      </c>
      <c r="I66" s="154" t="s">
        <v>751</v>
      </c>
      <c r="J66" s="45">
        <v>74</v>
      </c>
      <c r="K66" s="45">
        <v>207.6</v>
      </c>
      <c r="L66" s="92">
        <v>190</v>
      </c>
      <c r="M66" s="18" t="str" cm="1">
        <f t="array" ref="M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66" s="18" t="str" cm="1">
        <f t="array" ref="N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66" s="154">
        <v>0.375</v>
      </c>
      <c r="P66" s="154">
        <v>8.3333333333333329E-2</v>
      </c>
      <c r="Q66" s="92">
        <v>1020</v>
      </c>
      <c r="R66" s="11" t="str">
        <f>IFERROR(_xlfn.XLOOKUP(F66, BS_ATIVIDADE[ATIVIDADE],BS_ATIVIDADE[UNIDADE] ), "*")</f>
        <v>M</v>
      </c>
      <c r="S66" s="78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6" s="78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66" s="89" t="str">
        <f>IFERROR(_xlfn.XLOOKUP(J66, TabelaMap[SUB], TabelaMap[NOME SUB]), "ERRO")</f>
        <v xml:space="preserve"> MARCO INICIAL  -  ALTO ARAGUAIA</v>
      </c>
      <c r="V66" s="230" t="s">
        <v>1242</v>
      </c>
      <c r="W66" s="197" t="s">
        <v>1243</v>
      </c>
      <c r="X66" s="256" t="s">
        <v>354</v>
      </c>
      <c r="Y66" s="174"/>
      <c r="Z66" s="174" t="s">
        <v>350</v>
      </c>
      <c r="AA66" s="92">
        <v>1</v>
      </c>
      <c r="AB66" s="78" t="s">
        <v>345</v>
      </c>
      <c r="AC66" s="78" t="s">
        <v>340</v>
      </c>
      <c r="AD66" s="197">
        <v>0.33333333333333331</v>
      </c>
      <c r="AE66" s="92">
        <v>6238</v>
      </c>
      <c r="AF66" s="92">
        <v>9983</v>
      </c>
      <c r="AG66" s="92" t="s">
        <v>11</v>
      </c>
      <c r="AH66" s="56"/>
      <c r="AI66" s="153" t="str">
        <f>IF(BS_CONTROLE[[#This Row],[Atividade]]=0, "-", BS_CONTROLE[[#This Row],[Atividade]])</f>
        <v>MECANIZAÇÃO - SOCADORA</v>
      </c>
      <c r="AJ66" s="10" t="str">
        <f>IF(D66="","*",VLOOKUP(AI66,BS_ATIVIDADE[#All],3,FALSE))</f>
        <v>MECANIZAÇÃO - SOCADORA</v>
      </c>
      <c r="AK66" s="146" t="str">
        <f>BS_CONTROLE[[#This Row],[Local - Partida]]</f>
        <v>TVI2</v>
      </c>
      <c r="AL66" s="146" t="str">
        <f>BS_CONTROLE[[#This Row],[Local - Encerramento]]</f>
        <v>TVI2</v>
      </c>
      <c r="AM66" s="146" t="str">
        <f>BS_CONTROLE[[#This Row],[Entre - Estações]]</f>
        <v>TID-TVI</v>
      </c>
      <c r="AN66" s="146" t="str">
        <f>BS_CONTROLE[[#This Row],[SB]]</f>
        <v>TID-TVI</v>
      </c>
      <c r="AO66" s="37">
        <f>BS_CONTROLE[[#This Row],[SUB]]</f>
        <v>74</v>
      </c>
      <c r="AP66" s="37">
        <f>BS_CONTROLE[[#This Row],[KM - Inicio]]</f>
        <v>207.6</v>
      </c>
      <c r="AQ66" s="37">
        <f>BS_CONTROLE[[#This Row],[KM - Fim]]</f>
        <v>190</v>
      </c>
      <c r="AR66" s="46">
        <v>0.46111111111111114</v>
      </c>
      <c r="AS66" s="46">
        <v>0</v>
      </c>
      <c r="AT66" s="46">
        <v>0</v>
      </c>
      <c r="AU66" s="46"/>
      <c r="AV66" s="46"/>
      <c r="AW66" s="46"/>
      <c r="AX66" s="46"/>
      <c r="AY66" s="13">
        <f>IF(D66="","*",IFERROR(IF(ISODD(COUNT(AS66:AX66)),"ERRO",SUM((AT66-AS66),(AV66-AU66),(AX66-AW66))),"ERRO"))</f>
        <v>0</v>
      </c>
      <c r="AZ66" s="17"/>
      <c r="BA66" s="79">
        <v>0</v>
      </c>
      <c r="BB66" s="11" t="str">
        <f>IFERROR(_xlfn.XLOOKUP(AI66, BS_ATIVIDADE[ATIVIDADE],BS_ATIVIDADE[UNIDADE] ), "*")</f>
        <v>M</v>
      </c>
      <c r="BC66" s="78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6" s="78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66" s="12" t="str">
        <f>IFERROR(_xlfn.XLOOKUP(AO66, TabelaMap[SUB], TabelaMap[NOME SUB]), "ERRO")</f>
        <v xml:space="preserve"> MARCO INICIAL  -  ALTO ARAGUAIA</v>
      </c>
      <c r="BF66" s="18" t="str">
        <f>IF(BS_CONTROLE[[#This Row],[Responsavel pelo boletim]]=0, "-", BS_CONTROLE[[#This Row],[Responsavel pelo boletim]])</f>
        <v>Antonioni</v>
      </c>
      <c r="BG66" s="22"/>
      <c r="BH66" s="23">
        <v>0</v>
      </c>
      <c r="BI66" s="23"/>
      <c r="BJ66" s="23" t="s">
        <v>1364</v>
      </c>
      <c r="BK66" s="23" t="s">
        <v>1380</v>
      </c>
      <c r="BL66" s="22"/>
      <c r="BM66" s="20" t="s">
        <v>384</v>
      </c>
      <c r="BN66" s="20" t="s">
        <v>384</v>
      </c>
      <c r="BO66" s="183" t="s">
        <v>384</v>
      </c>
      <c r="BP66" s="24" t="s">
        <v>11</v>
      </c>
      <c r="BQ66" s="14" t="str">
        <f>IF(AND(BR66&lt;1,BS66&lt;1),"Produção e Intervalo",IF(BR66&lt;1,"Intervalo",IF(BS66&lt;1,"Produção","Aderente")))</f>
        <v>Produção e Intervalo</v>
      </c>
      <c r="BR66" s="25">
        <f>IF(OR(B66="",F66=""),"*",AY66/P66)</f>
        <v>0</v>
      </c>
      <c r="BS66" s="25">
        <f>IF(OR(B66="",F66=""),"*",BA66/Q66)</f>
        <v>0</v>
      </c>
      <c r="BT66" s="280" t="str">
        <f t="shared" si="0"/>
        <v>SemOportunidadeSemOportunidade</v>
      </c>
    </row>
    <row r="67" spans="1:72">
      <c r="A67" s="58" t="str">
        <f>D67&amp;B67</f>
        <v>E1445936</v>
      </c>
      <c r="B67" s="195">
        <v>45936</v>
      </c>
      <c r="C67" s="9">
        <f>IF(BS_CONTROLE[[#This Row],[DATA]]="","",WEEKNUM(BS_CONTROLE[[#This Row],[DATA]]))</f>
        <v>41</v>
      </c>
      <c r="D67" s="59" t="s">
        <v>150</v>
      </c>
      <c r="E67" s="156"/>
      <c r="F67" s="196" t="s">
        <v>108</v>
      </c>
      <c r="G67" s="10" t="str">
        <f>IF(D67="","*",VLOOKUP(F67,BS_ATIVIDADE[#All],3,FALSE))</f>
        <v>MECANIZAÇÃO - ESMERILHADORA</v>
      </c>
      <c r="H67" s="154" t="s">
        <v>570</v>
      </c>
      <c r="I67" s="154" t="s">
        <v>570</v>
      </c>
      <c r="J67" s="45">
        <v>98</v>
      </c>
      <c r="K67" s="45">
        <v>615</v>
      </c>
      <c r="L67" s="92" t="s">
        <v>11</v>
      </c>
      <c r="M67" s="18" t="s">
        <v>1375</v>
      </c>
      <c r="N67" s="18" t="s">
        <v>1376</v>
      </c>
      <c r="O67" s="154">
        <v>0.875</v>
      </c>
      <c r="P67" s="154">
        <v>4.1666666666666664E-2</v>
      </c>
      <c r="Q67" s="92">
        <v>20000</v>
      </c>
      <c r="R67" s="11" t="str">
        <f>IFERROR(_xlfn.XLOOKUP(F67, BS_ATIVIDADE[ATIVIDADE],BS_ATIVIDADE[UNIDADE] ), "*")</f>
        <v>M</v>
      </c>
      <c r="S67" s="78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7" s="78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7" s="89" t="str">
        <f>IFERROR(_xlfn.XLOOKUP(J67, TabelaMap[SUB], TabelaMap[NOME SUB]), "ERRO")</f>
        <v xml:space="preserve"> ALTO ARAGUAIA  -  RONDONOPOLIS</v>
      </c>
      <c r="V67" s="230" t="s">
        <v>1238</v>
      </c>
      <c r="W67" s="197" t="s">
        <v>1381</v>
      </c>
      <c r="X67" s="256" t="s">
        <v>354</v>
      </c>
      <c r="Y67" s="174"/>
      <c r="Z67" s="174" t="s">
        <v>360</v>
      </c>
      <c r="AA67" s="92">
        <v>1</v>
      </c>
      <c r="AB67" s="78" t="s">
        <v>345</v>
      </c>
      <c r="AC67" s="78" t="s">
        <v>340</v>
      </c>
      <c r="AD67" s="197">
        <v>0.83333333333333337</v>
      </c>
      <c r="AE67" s="92">
        <v>6245</v>
      </c>
      <c r="AF67" s="92">
        <v>6246</v>
      </c>
      <c r="AG67" s="92" t="s">
        <v>11</v>
      </c>
      <c r="AH67" s="56"/>
      <c r="AI67" s="153" t="str">
        <f>IF(BS_CONTROLE[[#This Row],[Atividade]]=0, "-", BS_CONTROLE[[#This Row],[Atividade]])</f>
        <v>MECANIZAÇÃO - ESMERILHADORA</v>
      </c>
      <c r="AJ67" s="10" t="str">
        <f>IF(D67="","*",VLOOKUP(AI67,BS_ATIVIDADE[#All],3,FALSE))</f>
        <v>MECANIZAÇÃO - ESMERILHADORA</v>
      </c>
      <c r="AK67" s="146" t="str">
        <f>BS_CONTROLE[[#This Row],[Local - Partida]]</f>
        <v>TIQ2</v>
      </c>
      <c r="AL67" s="146" t="str">
        <f>BS_CONTROLE[[#This Row],[Local - Encerramento]]</f>
        <v>TIQ2</v>
      </c>
      <c r="AM67" s="146" t="str">
        <f>BS_CONTROLE[[#This Row],[Entre - Estações]]</f>
        <v>TEP-TIQ</v>
      </c>
      <c r="AN67" s="146" t="str">
        <f>BS_CONTROLE[[#This Row],[SB]]</f>
        <v>TEPTIQ</v>
      </c>
      <c r="AO67" s="37">
        <f>BS_CONTROLE[[#This Row],[SUB]]</f>
        <v>98</v>
      </c>
      <c r="AP67" s="37">
        <f>BS_CONTROLE[[#This Row],[KM - Inicio]]</f>
        <v>615</v>
      </c>
      <c r="AQ67" s="37" t="str">
        <f>BS_CONTROLE[[#This Row],[KM - Fim]]</f>
        <v>-</v>
      </c>
      <c r="AR67" s="46">
        <v>0.91249999999999998</v>
      </c>
      <c r="AS67" s="46">
        <v>0</v>
      </c>
      <c r="AT67" s="46">
        <v>4.1666666666666664E-2</v>
      </c>
      <c r="AU67" s="46"/>
      <c r="AV67" s="46"/>
      <c r="AW67" s="46"/>
      <c r="AX67" s="46"/>
      <c r="AY67" s="13">
        <f>IF(D67="","*",IFERROR(IF(ISODD(COUNT(AS67:AX67)),"ERRO",SUM((AT67-AS67),(AV67-AU67),(AX67-AW67))),"ERRO"))</f>
        <v>4.1666666666666664E-2</v>
      </c>
      <c r="AZ67" s="17"/>
      <c r="BA67" s="79">
        <v>28220</v>
      </c>
      <c r="BB67" s="11" t="str">
        <f>IFERROR(_xlfn.XLOOKUP(AI67, BS_ATIVIDADE[ATIVIDADE],BS_ATIVIDADE[UNIDADE] ), "*")</f>
        <v>M</v>
      </c>
      <c r="BC67" s="78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7" s="78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7" s="12" t="str">
        <f>IFERROR(_xlfn.XLOOKUP(AO67, TabelaMap[SUB], TabelaMap[NOME SUB]), "ERRO")</f>
        <v xml:space="preserve"> ALTO ARAGUAIA  -  RONDONOPOLIS</v>
      </c>
      <c r="BF67" s="18" t="str">
        <f>IF(BS_CONTROLE[[#This Row],[Responsavel pelo boletim]]=0, "-", BS_CONTROLE[[#This Row],[Responsavel pelo boletim]])</f>
        <v>Fernanda</v>
      </c>
      <c r="BG67" s="22"/>
      <c r="BH67" s="23">
        <v>1</v>
      </c>
      <c r="BI67" s="23"/>
      <c r="BJ67" s="23" t="s">
        <v>1349</v>
      </c>
      <c r="BK67" s="23" t="s">
        <v>1349</v>
      </c>
      <c r="BL67" s="22"/>
      <c r="BM67" s="20" t="s">
        <v>378</v>
      </c>
      <c r="BN67" s="20" t="s">
        <v>378</v>
      </c>
      <c r="BO67" s="183" t="s">
        <v>378</v>
      </c>
      <c r="BP67" s="24" t="s">
        <v>11</v>
      </c>
      <c r="BQ67" s="14" t="str">
        <f>IF(AND(BR67&lt;1,BS67&lt;1),"Produção e Intervalo",IF(BR67&lt;1,"Intervalo",IF(BS67&lt;1,"Produção","Aderente")))</f>
        <v>Aderente</v>
      </c>
      <c r="BR67" s="25">
        <f>IF(OR(B67="",F67=""),"*",AY67/P67)</f>
        <v>1</v>
      </c>
      <c r="BS67" s="25">
        <f>IF(OR(B67="",F67=""),"*",BA67/Q67)</f>
        <v>1.411</v>
      </c>
      <c r="BT67" s="280" t="str">
        <f t="shared" si="0"/>
        <v>OKOK</v>
      </c>
    </row>
    <row r="68" spans="1:72">
      <c r="A68" s="58" t="str">
        <f>D68&amp;B68</f>
        <v>W70</v>
      </c>
      <c r="B68" s="195"/>
      <c r="C68" s="9" t="str">
        <f>IF(BS_CONTROLE[[#This Row],[DATA]]="","",WEEKNUM(BS_CONTROLE[[#This Row],[DATA]]))</f>
        <v/>
      </c>
      <c r="D68" s="59" t="s">
        <v>235</v>
      </c>
      <c r="E68" s="156"/>
      <c r="F68" s="196" t="s">
        <v>22</v>
      </c>
      <c r="G68" s="10" t="str">
        <f>IF(D68="","*",VLOOKUP(F68,BS_ATIVIDADE[#All],3,FALSE))</f>
        <v>OUTROS</v>
      </c>
      <c r="H68" s="154" t="s">
        <v>570</v>
      </c>
      <c r="I68" s="154" t="s">
        <v>570</v>
      </c>
      <c r="J68" s="45">
        <v>98</v>
      </c>
      <c r="K68" s="45">
        <v>617</v>
      </c>
      <c r="L68" s="92" t="s">
        <v>11</v>
      </c>
      <c r="M68" s="18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TIQ</v>
      </c>
      <c r="N68" s="18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TIQ1</v>
      </c>
      <c r="O68" s="154">
        <v>0.45833333333333331</v>
      </c>
      <c r="P68" s="154">
        <v>4.1666666666666664E-2</v>
      </c>
      <c r="Q68" s="92">
        <v>1</v>
      </c>
      <c r="R68" s="11" t="str">
        <f>IFERROR(_xlfn.XLOOKUP(F68, BS_ATIVIDADE[ATIVIDADE],BS_ATIVIDADE[UNIDADE] ), "*")</f>
        <v>BINÁRIO</v>
      </c>
      <c r="S68" s="78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8" s="78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8" s="89" t="str">
        <f>IFERROR(_xlfn.XLOOKUP(J68, TabelaMap[SUB], TabelaMap[NOME SUB]), "ERRO")</f>
        <v xml:space="preserve"> ALTO ARAGUAIA  -  RONDONOPOLIS</v>
      </c>
      <c r="V68" s="230" t="s">
        <v>1230</v>
      </c>
      <c r="W68" s="197" t="s">
        <v>1382</v>
      </c>
      <c r="X68" s="256" t="s">
        <v>354</v>
      </c>
      <c r="Y68" s="174"/>
      <c r="Z68" s="174" t="s">
        <v>355</v>
      </c>
      <c r="AA68" s="92">
        <v>2</v>
      </c>
      <c r="AB68" s="78" t="s">
        <v>345</v>
      </c>
      <c r="AC68" s="78" t="s">
        <v>340</v>
      </c>
      <c r="AD68" s="197">
        <v>0.33333333333333331</v>
      </c>
      <c r="AE68" s="92">
        <v>9346</v>
      </c>
      <c r="AF68" s="92">
        <v>9372</v>
      </c>
      <c r="AG68" s="92">
        <v>11</v>
      </c>
      <c r="AH68" s="56"/>
      <c r="AI68" s="153" t="str">
        <f>IF(BS_CONTROLE[[#This Row],[Atividade]]=0, "-", BS_CONTROLE[[#This Row],[Atividade]])</f>
        <v>DESCARGA DE MATERIAL</v>
      </c>
      <c r="AJ68" s="10" t="str">
        <f>IF(D68="","*",VLOOKUP(AI68,BS_ATIVIDADE[#All],3,FALSE))</f>
        <v>OUTROS</v>
      </c>
      <c r="AK68" s="146" t="str">
        <f>BS_CONTROLE[[#This Row],[Local - Partida]]</f>
        <v>TIQ2</v>
      </c>
      <c r="AL68" s="146" t="str">
        <f>BS_CONTROLE[[#This Row],[Local - Encerramento]]</f>
        <v>TIQ2</v>
      </c>
      <c r="AM68" s="146" t="str">
        <f>BS_CONTROLE[[#This Row],[Entre - Estações]]</f>
        <v>TIQ</v>
      </c>
      <c r="AN68" s="146" t="str">
        <f>BS_CONTROLE[[#This Row],[SB]]</f>
        <v>TIQ1</v>
      </c>
      <c r="AO68" s="37">
        <f>BS_CONTROLE[[#This Row],[SUB]]</f>
        <v>98</v>
      </c>
      <c r="AP68" s="37">
        <f>BS_CONTROLE[[#This Row],[KM - Inicio]]</f>
        <v>617</v>
      </c>
      <c r="AQ68" s="37" t="str">
        <f>BS_CONTROLE[[#This Row],[KM - Fim]]</f>
        <v>-</v>
      </c>
      <c r="AR68" s="46"/>
      <c r="AS68" s="46"/>
      <c r="AT68" s="46"/>
      <c r="AU68" s="46"/>
      <c r="AV68" s="46"/>
      <c r="AW68" s="46"/>
      <c r="AX68" s="46"/>
      <c r="AY68" s="13">
        <f>IF(D68="","*",IFERROR(IF(ISODD(COUNT(AS68:AX68)),"ERRO",SUM((AT68-AS68),(AV68-AU68),(AX68-AW68))),"ERRO"))</f>
        <v>0</v>
      </c>
      <c r="AZ68" s="17"/>
      <c r="BA68" s="79"/>
      <c r="BB68" s="11" t="str">
        <f>IFERROR(_xlfn.XLOOKUP(AI68, BS_ATIVIDADE[ATIVIDADE],BS_ATIVIDADE[UNIDADE] ), "*")</f>
        <v>BINÁRIO</v>
      </c>
      <c r="BC68" s="78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8" s="78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8" s="12" t="str">
        <f>IFERROR(_xlfn.XLOOKUP(AO68, TabelaMap[SUB], TabelaMap[NOME SUB]), "ERRO")</f>
        <v xml:space="preserve"> ALTO ARAGUAIA  -  RONDONOPOLIS</v>
      </c>
      <c r="BF68" s="18" t="str">
        <f>IF(BS_CONTROLE[[#This Row],[Responsavel pelo boletim]]=0, "-", BS_CONTROLE[[#This Row],[Responsavel pelo boletim]])</f>
        <v>Carlos</v>
      </c>
      <c r="BG68" s="22"/>
      <c r="BH68" s="23"/>
      <c r="BI68" s="23"/>
      <c r="BJ68" s="23"/>
      <c r="BK68" s="23"/>
      <c r="BL68" s="22"/>
      <c r="BM68" s="20"/>
      <c r="BN68" s="20"/>
      <c r="BO68" s="183"/>
      <c r="BP68" s="24"/>
      <c r="BQ68" s="14" t="str">
        <f>IF(AND(BR68&lt;1,BS68&lt;1),"Produção e Intervalo",IF(BR68&lt;1,"Intervalo",IF(BS68&lt;1,"Produção","Aderente")))</f>
        <v>Aderente</v>
      </c>
      <c r="BR68" s="25" t="str">
        <f>IF(OR(B68="",F68=""),"*",AY68/P68)</f>
        <v>*</v>
      </c>
      <c r="BS68" s="25" t="str">
        <f>IF(OR(B68="",F68=""),"*",BA68/Q68)</f>
        <v>*</v>
      </c>
      <c r="BT68" s="280" t="str">
        <f t="shared" si="0"/>
        <v/>
      </c>
    </row>
    <row r="69" spans="1:72">
      <c r="A69" s="58" t="str">
        <f>D69&amp;B69</f>
        <v>W7145936</v>
      </c>
      <c r="B69" s="195">
        <v>45936</v>
      </c>
      <c r="C69" s="9">
        <f>IF(BS_CONTROLE[[#This Row],[DATA]]="","",WEEKNUM(BS_CONTROLE[[#This Row],[DATA]]))</f>
        <v>41</v>
      </c>
      <c r="D69" s="59" t="s">
        <v>236</v>
      </c>
      <c r="E69" s="156" t="s">
        <v>1337</v>
      </c>
      <c r="F69" s="196" t="s">
        <v>187</v>
      </c>
      <c r="G69" s="10" t="str">
        <f>IF(D69="","*",VLOOKUP(F69,BS_ATIVIDADE[#All],3,FALSE))</f>
        <v>PEDRA</v>
      </c>
      <c r="H69" s="154" t="s">
        <v>682</v>
      </c>
      <c r="I69" s="154" t="s">
        <v>1217</v>
      </c>
      <c r="J69" s="45">
        <v>98</v>
      </c>
      <c r="K69" s="45">
        <v>502</v>
      </c>
      <c r="L69" s="92" t="s">
        <v>11</v>
      </c>
      <c r="M69" s="255" t="s">
        <v>1308</v>
      </c>
      <c r="N69" s="255" t="s">
        <v>1309</v>
      </c>
      <c r="O69" s="154">
        <v>0.79166666666666663</v>
      </c>
      <c r="P69" s="154">
        <v>4.1666666666666664E-2</v>
      </c>
      <c r="Q69" s="92">
        <v>1</v>
      </c>
      <c r="R69" s="11" t="str">
        <f>IFERROR(_xlfn.XLOOKUP(F69, BS_ATIVIDADE[ATIVIDADE],BS_ATIVIDADE[UNIDADE] ), "*")</f>
        <v>VAGÕES</v>
      </c>
      <c r="S69" s="78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9" s="78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9" s="89" t="str">
        <f>IFERROR(_xlfn.XLOOKUP(J69, TabelaMap[SUB], TabelaMap[NOME SUB]), "ERRO")</f>
        <v xml:space="preserve"> ALTO ARAGUAIA  -  RONDONOPOLIS</v>
      </c>
      <c r="V69" s="230" t="s">
        <v>1220</v>
      </c>
      <c r="W69" s="197" t="s">
        <v>1221</v>
      </c>
      <c r="X69" s="59" t="s">
        <v>349</v>
      </c>
      <c r="Y69" s="174"/>
      <c r="Z69" s="174" t="s">
        <v>350</v>
      </c>
      <c r="AA69" s="155">
        <v>1</v>
      </c>
      <c r="AB69" s="78" t="s">
        <v>345</v>
      </c>
      <c r="AC69" s="78" t="s">
        <v>340</v>
      </c>
      <c r="AD69" s="197">
        <v>0.75</v>
      </c>
      <c r="AE69" s="92">
        <v>9024</v>
      </c>
      <c r="AF69" s="92">
        <v>9040</v>
      </c>
      <c r="AG69" s="92" t="s">
        <v>11</v>
      </c>
      <c r="AH69" s="56"/>
      <c r="AI69" s="153" t="str">
        <f>IF(BS_CONTROLE[[#This Row],[Atividade]]=0, "-", BS_CONTROLE[[#This Row],[Atividade]])</f>
        <v>PDM - PEDRA - DESCARGA</v>
      </c>
      <c r="AJ69" s="10" t="str">
        <f>IF(D69="","*",VLOOKUP(AI69,BS_ATIVIDADE[#All],3,FALSE))</f>
        <v>PEDRA</v>
      </c>
      <c r="AK69" s="146" t="str">
        <f>BS_CONTROLE[[#This Row],[Local - Partida]]</f>
        <v>TGR2</v>
      </c>
      <c r="AL69" s="146" t="str">
        <f>BS_CONTROLE[[#This Row],[Local - Encerramento]]</f>
        <v>752RVD</v>
      </c>
      <c r="AM69" s="146" t="str">
        <f>BS_CONTROLE[[#This Row],[Entre - Estações]]</f>
        <v>TAG-TRO</v>
      </c>
      <c r="AN69" s="146" t="str">
        <f>BS_CONTROLE[[#This Row],[SB]]</f>
        <v>TAGTRO</v>
      </c>
      <c r="AO69" s="37">
        <f>BS_CONTROLE[[#This Row],[SUB]]</f>
        <v>98</v>
      </c>
      <c r="AP69" s="37">
        <f>BS_CONTROLE[[#This Row],[KM - Inicio]]</f>
        <v>502</v>
      </c>
      <c r="AQ69" s="37" t="str">
        <f>BS_CONTROLE[[#This Row],[KM - Fim]]</f>
        <v>-</v>
      </c>
      <c r="AR69" s="46">
        <v>0</v>
      </c>
      <c r="AS69" s="46">
        <v>0</v>
      </c>
      <c r="AT69" s="46">
        <v>0</v>
      </c>
      <c r="AU69" s="46"/>
      <c r="AV69" s="46"/>
      <c r="AW69" s="46"/>
      <c r="AX69" s="46"/>
      <c r="AY69" s="13">
        <f>IF(D69="","*",IFERROR(IF(ISODD(COUNT(AS69:AX69)),"ERRO",SUM((AT69-AS69),(AV69-AU69),(AX69-AW69))),"ERRO"))</f>
        <v>0</v>
      </c>
      <c r="AZ69" s="17"/>
      <c r="BA69" s="79">
        <v>0</v>
      </c>
      <c r="BB69" s="11" t="str">
        <f>IFERROR(_xlfn.XLOOKUP(AI69, BS_ATIVIDADE[ATIVIDADE],BS_ATIVIDADE[UNIDADE] ), "*")</f>
        <v>VAGÕES</v>
      </c>
      <c r="BC69" s="78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9" s="78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9" s="12" t="str">
        <f>IFERROR(_xlfn.XLOOKUP(AO69, TabelaMap[SUB], TabelaMap[NOME SUB]), "ERRO")</f>
        <v xml:space="preserve"> ALTO ARAGUAIA  -  RONDONOPOLIS</v>
      </c>
      <c r="BF69" s="18" t="str">
        <f>IF(BS_CONTROLE[[#This Row],[Responsavel pelo boletim]]=0, "-", BS_CONTROLE[[#This Row],[Responsavel pelo boletim]])</f>
        <v xml:space="preserve">Marcelo </v>
      </c>
      <c r="BG69" s="22"/>
      <c r="BH69" s="23">
        <v>0</v>
      </c>
      <c r="BI69" s="23"/>
      <c r="BJ69" s="23" t="s">
        <v>1383</v>
      </c>
      <c r="BK69" s="23" t="s">
        <v>1383</v>
      </c>
      <c r="BL69" s="22"/>
      <c r="BM69" s="20" t="s">
        <v>375</v>
      </c>
      <c r="BN69" s="20" t="s">
        <v>404</v>
      </c>
      <c r="BO69" s="183" t="s">
        <v>502</v>
      </c>
      <c r="BP69" s="24" t="s">
        <v>1384</v>
      </c>
      <c r="BQ69" s="14" t="str">
        <f>IF(AND(BR69&lt;1,BS69&lt;1),"Produção e Intervalo",IF(BR69&lt;1,"Intervalo",IF(BS69&lt;1,"Produção","Aderente")))</f>
        <v>Produção e Intervalo</v>
      </c>
      <c r="BR69" s="25">
        <f>IF(OR(B69="",F69=""),"*",AY69/P69)</f>
        <v>0</v>
      </c>
      <c r="BS69" s="25">
        <f>IF(OR(B69="",F69=""),"*",BA69/Q69)</f>
        <v>0</v>
      </c>
      <c r="BT69" s="280" t="str">
        <f t="shared" si="0"/>
        <v>ExpansãoExecução</v>
      </c>
    </row>
    <row r="70" spans="1:72">
      <c r="A70" s="58" t="str">
        <f>D70&amp;B70</f>
        <v>BRUNO (TF-525)45936</v>
      </c>
      <c r="B70" s="195">
        <v>45936</v>
      </c>
      <c r="C70" s="9">
        <f>IF(BS_CONTROLE[[#This Row],[DATA]]="","",WEEKNUM(BS_CONTROLE[[#This Row],[DATA]]))</f>
        <v>41</v>
      </c>
      <c r="D70" s="59" t="s">
        <v>262</v>
      </c>
      <c r="E70" s="156"/>
      <c r="F70" s="196" t="s">
        <v>194</v>
      </c>
      <c r="G70" s="10" t="str">
        <f>IF(D70="","*",VLOOKUP(F70,BS_ATIVIDADE[#All],3,FALSE))</f>
        <v>SOLDA</v>
      </c>
      <c r="H70" s="154" t="s">
        <v>659</v>
      </c>
      <c r="I70" s="154" t="s">
        <v>11</v>
      </c>
      <c r="J70" s="45">
        <v>74</v>
      </c>
      <c r="K70" s="45">
        <v>407</v>
      </c>
      <c r="L70" s="92"/>
      <c r="M70" s="18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70" s="18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70" s="154">
        <v>0.45833333333333331</v>
      </c>
      <c r="P70" s="154">
        <v>6.25E-2</v>
      </c>
      <c r="Q70" s="92">
        <v>1</v>
      </c>
      <c r="R70" s="11" t="str">
        <f>IFERROR(_xlfn.XLOOKUP(F70, BS_ATIVIDADE[ATIVIDADE],BS_ATIVIDADE[UNIDADE] ), "*")</f>
        <v>Nº DE SOLDA</v>
      </c>
      <c r="S70" s="78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0" s="78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0" s="89" t="str">
        <f>IFERROR(_xlfn.XLOOKUP(J70, TabelaMap[SUB], TabelaMap[NOME SUB]), "ERRO")</f>
        <v xml:space="preserve"> MARCO INICIAL  -  ALTO ARAGUAIA</v>
      </c>
      <c r="V70" s="230" t="s">
        <v>1302</v>
      </c>
      <c r="W70" s="197" t="s">
        <v>1261</v>
      </c>
      <c r="X70" s="59" t="s">
        <v>354</v>
      </c>
      <c r="Y70" s="174"/>
      <c r="Z70" s="174" t="s">
        <v>359</v>
      </c>
      <c r="AA70" s="155" t="s">
        <v>11</v>
      </c>
      <c r="AB70" s="78" t="s">
        <v>11</v>
      </c>
      <c r="AC70" s="78" t="s">
        <v>11</v>
      </c>
      <c r="AD70" s="197" t="s">
        <v>11</v>
      </c>
      <c r="AE70" s="92" t="s">
        <v>11</v>
      </c>
      <c r="AF70" s="92" t="s">
        <v>11</v>
      </c>
      <c r="AG70" s="92" t="s">
        <v>11</v>
      </c>
      <c r="AH70" s="56"/>
      <c r="AI70" s="153" t="str">
        <f>IF(BS_CONTROLE[[#This Row],[Atividade]]=0, "-", BS_CONTROLE[[#This Row],[Atividade]])</f>
        <v>PDM - SOLDA</v>
      </c>
      <c r="AJ70" s="10" t="str">
        <f>IF(D70="","*",VLOOKUP(AI70,BS_ATIVIDADE[#All],3,FALSE))</f>
        <v>SOLDA</v>
      </c>
      <c r="AK70" s="146" t="str">
        <f>BS_CONTROLE[[#This Row],[Local - Partida]]</f>
        <v>TOM416</v>
      </c>
      <c r="AL70" s="146" t="str">
        <f>BS_CONTROLE[[#This Row],[Local - Encerramento]]</f>
        <v>-</v>
      </c>
      <c r="AM70" s="146" t="str">
        <f>BS_CONTROLE[[#This Row],[Entre - Estações]]</f>
        <v>TOM-TPC</v>
      </c>
      <c r="AN70" s="146" t="str">
        <f>BS_CONTROLE[[#This Row],[SB]]</f>
        <v>TOM416</v>
      </c>
      <c r="AO70" s="37">
        <f>BS_CONTROLE[[#This Row],[SUB]]</f>
        <v>74</v>
      </c>
      <c r="AP70" s="37">
        <f>BS_CONTROLE[[#This Row],[KM - Inicio]]</f>
        <v>407</v>
      </c>
      <c r="AQ70" s="37">
        <f>BS_CONTROLE[[#This Row],[KM - Fim]]</f>
        <v>0</v>
      </c>
      <c r="AR70" s="46">
        <v>0.5625</v>
      </c>
      <c r="AS70" s="46">
        <v>0</v>
      </c>
      <c r="AT70" s="46">
        <v>0</v>
      </c>
      <c r="AU70" s="46"/>
      <c r="AV70" s="46"/>
      <c r="AW70" s="46"/>
      <c r="AX70" s="46"/>
      <c r="AY70" s="13">
        <f>IF(D70="","*",IFERROR(IF(ISODD(COUNT(AS70:AX70)),"ERRO",SUM((AT70-AS70),(AV70-AU70),(AX70-AW70))),"ERRO"))</f>
        <v>0</v>
      </c>
      <c r="AZ70" s="17"/>
      <c r="BA70" s="79">
        <v>0</v>
      </c>
      <c r="BB70" s="11" t="str">
        <f>IFERROR(_xlfn.XLOOKUP(AI70, BS_ATIVIDADE[ATIVIDADE],BS_ATIVIDADE[UNIDADE] ), "*")</f>
        <v>Nº DE SOLDA</v>
      </c>
      <c r="BC70" s="78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0" s="78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0" s="12" t="str">
        <f>IFERROR(_xlfn.XLOOKUP(AO70, TabelaMap[SUB], TabelaMap[NOME SUB]), "ERRO")</f>
        <v xml:space="preserve"> MARCO INICIAL  -  ALTO ARAGUAIA</v>
      </c>
      <c r="BF70" s="18" t="str">
        <f>IF(BS_CONTROLE[[#This Row],[Responsavel pelo boletim]]=0, "-", BS_CONTROLE[[#This Row],[Responsavel pelo boletim]])</f>
        <v xml:space="preserve">Ronaldo </v>
      </c>
      <c r="BG70" s="22"/>
      <c r="BH70" s="23">
        <v>0</v>
      </c>
      <c r="BI70" s="23"/>
      <c r="BJ70" s="23" t="s">
        <v>1356</v>
      </c>
      <c r="BK70" s="23" t="s">
        <v>1385</v>
      </c>
      <c r="BL70" s="22"/>
      <c r="BM70" s="20" t="s">
        <v>374</v>
      </c>
      <c r="BN70" s="20" t="s">
        <v>404</v>
      </c>
      <c r="BO70" s="183" t="s">
        <v>512</v>
      </c>
      <c r="BP70" s="24" t="s">
        <v>1386</v>
      </c>
      <c r="BQ70" s="14" t="str">
        <f>IF(AND(BR70&lt;1,BS70&lt;1),"Produção e Intervalo",IF(BR70&lt;1,"Intervalo",IF(BS70&lt;1,"Produção","Aderente")))</f>
        <v>Produção e Intervalo</v>
      </c>
      <c r="BR70" s="25">
        <f>IF(OR(B70="",F70=""),"*",AY70/P70)</f>
        <v>0</v>
      </c>
      <c r="BS70" s="25">
        <f>IF(OR(B70="",F70=""),"*",BA70/Q70)</f>
        <v>0</v>
      </c>
      <c r="BT70" s="280" t="str">
        <f t="shared" si="0"/>
        <v>SuperExecução</v>
      </c>
    </row>
    <row r="71" spans="1:72">
      <c r="A71" s="58" t="str">
        <f>D71&amp;B71</f>
        <v>V80</v>
      </c>
      <c r="B71" s="195"/>
      <c r="C71" s="9" t="str">
        <f>IF(BS_CONTROLE[[#This Row],[DATA]]="","",WEEKNUM(BS_CONTROLE[[#This Row],[DATA]]))</f>
        <v/>
      </c>
      <c r="D71" s="59" t="s">
        <v>200</v>
      </c>
      <c r="E71" s="156"/>
      <c r="F71" s="196" t="s">
        <v>214</v>
      </c>
      <c r="G71" s="10" t="str">
        <f>IF(D71="","*",VLOOKUP(F71,BS_ATIVIDADE[#All],3,FALSE))</f>
        <v>OUTROS</v>
      </c>
      <c r="H71" s="154" t="s">
        <v>657</v>
      </c>
      <c r="I71" s="154" t="s">
        <v>763</v>
      </c>
      <c r="J71" s="45">
        <v>74</v>
      </c>
      <c r="K71" s="45">
        <v>406</v>
      </c>
      <c r="L71" s="92" t="s">
        <v>11</v>
      </c>
      <c r="M71" s="240" t="s">
        <v>1387</v>
      </c>
      <c r="N71" s="240" t="s">
        <v>1388</v>
      </c>
      <c r="O71" s="154">
        <v>0.375</v>
      </c>
      <c r="P71" s="154">
        <v>4.1666666666666664E-2</v>
      </c>
      <c r="Q71" s="92">
        <v>1</v>
      </c>
      <c r="R71" s="11" t="str">
        <f>IFERROR(_xlfn.XLOOKUP(F71, BS_ATIVIDADE[ATIVIDADE],BS_ATIVIDADE[UNIDADE] ), "*")</f>
        <v>BINÁRIO</v>
      </c>
      <c r="S71" s="78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1" s="78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1" s="89" t="str">
        <f>IFERROR(_xlfn.XLOOKUP(J71, TabelaMap[SUB], TabelaMap[NOME SUB]), "ERRO")</f>
        <v xml:space="preserve"> MARCO INICIAL  -  ALTO ARAGUAIA</v>
      </c>
      <c r="V71" s="230" t="s">
        <v>1271</v>
      </c>
      <c r="W71" s="197" t="s">
        <v>1351</v>
      </c>
      <c r="X71" s="256" t="s">
        <v>354</v>
      </c>
      <c r="Y71" s="174"/>
      <c r="Z71" s="174" t="s">
        <v>355</v>
      </c>
      <c r="AA71" s="92">
        <v>1</v>
      </c>
      <c r="AB71" s="78" t="s">
        <v>345</v>
      </c>
      <c r="AC71" s="78" t="s">
        <v>340</v>
      </c>
      <c r="AD71" s="197">
        <v>0.33333333333333331</v>
      </c>
      <c r="AE71" s="92" t="s">
        <v>11</v>
      </c>
      <c r="AF71" s="92"/>
      <c r="AG71" s="92" t="s">
        <v>11</v>
      </c>
      <c r="AH71" s="56"/>
      <c r="AI71" s="153" t="str">
        <f>IF(BS_CONTROLE[[#This Row],[Atividade]]=0, "-", BS_CONTROLE[[#This Row],[Atividade]])</f>
        <v>INSPEÇÃO RIV</v>
      </c>
      <c r="AJ71" s="10" t="str">
        <f>IF(D71="","*",VLOOKUP(AI71,BS_ATIVIDADE[#All],3,FALSE))</f>
        <v>OUTROS</v>
      </c>
      <c r="AK71" s="146" t="str">
        <f>BS_CONTROLE[[#This Row],[Local - Partida]]</f>
        <v>TOM2</v>
      </c>
      <c r="AL71" s="146" t="str">
        <f>BS_CONTROLE[[#This Row],[Local - Encerramento]]</f>
        <v>TCS2</v>
      </c>
      <c r="AM71" s="146" t="str">
        <f>BS_CONTROLE[[#This Row],[Entre - Estações]]</f>
        <v>TOM-TCS</v>
      </c>
      <c r="AN71" s="146" t="str">
        <f>BS_CONTROLE[[#This Row],[SB]]</f>
        <v>TOMTCS</v>
      </c>
      <c r="AO71" s="37">
        <f>BS_CONTROLE[[#This Row],[SUB]]</f>
        <v>74</v>
      </c>
      <c r="AP71" s="37">
        <f>BS_CONTROLE[[#This Row],[KM - Inicio]]</f>
        <v>406</v>
      </c>
      <c r="AQ71" s="37" t="str">
        <f>BS_CONTROLE[[#This Row],[KM - Fim]]</f>
        <v>-</v>
      </c>
      <c r="AR71" s="46"/>
      <c r="AS71" s="46"/>
      <c r="AT71" s="46"/>
      <c r="AU71" s="46"/>
      <c r="AV71" s="46"/>
      <c r="AW71" s="46"/>
      <c r="AX71" s="46"/>
      <c r="AY71" s="13">
        <f>IF(D71="","*",IFERROR(IF(ISODD(COUNT(AS71:AX71)),"ERRO",SUM((AT71-AS71),(AV71-AU71),(AX71-AW71))),"ERRO"))</f>
        <v>0</v>
      </c>
      <c r="AZ71" s="17"/>
      <c r="BA71" s="79"/>
      <c r="BB71" s="11" t="str">
        <f>IFERROR(_xlfn.XLOOKUP(AI71, BS_ATIVIDADE[ATIVIDADE],BS_ATIVIDADE[UNIDADE] ), "*")</f>
        <v>BINÁRIO</v>
      </c>
      <c r="BC71" s="78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1" s="78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1" s="12" t="str">
        <f>IFERROR(_xlfn.XLOOKUP(AO71, TabelaMap[SUB], TabelaMap[NOME SUB]), "ERRO")</f>
        <v xml:space="preserve"> MARCO INICIAL  -  ALTO ARAGUAIA</v>
      </c>
      <c r="BF71" s="18" t="str">
        <f>IF(BS_CONTROLE[[#This Row],[Responsavel pelo boletim]]=0, "-", BS_CONTROLE[[#This Row],[Responsavel pelo boletim]])</f>
        <v xml:space="preserve">Fernanda </v>
      </c>
      <c r="BG71" s="22"/>
      <c r="BH71" s="23"/>
      <c r="BI71" s="23"/>
      <c r="BJ71" s="23"/>
      <c r="BK71" s="23"/>
      <c r="BL71" s="22"/>
      <c r="BM71" s="20"/>
      <c r="BN71" s="20"/>
      <c r="BO71" s="183"/>
      <c r="BP71" s="24"/>
      <c r="BQ71" s="14" t="str">
        <f>IF(AND(BR71&lt;1,BS71&lt;1),"Produção e Intervalo",IF(BR71&lt;1,"Intervalo",IF(BS71&lt;1,"Produção","Aderente")))</f>
        <v>Aderente</v>
      </c>
      <c r="BR71" s="25" t="str">
        <f>IF(OR(B71="",F71=""),"*",AY71/P71)</f>
        <v>*</v>
      </c>
      <c r="BS71" s="25" t="str">
        <f>IF(OR(B71="",F71=""),"*",BA71/Q71)</f>
        <v>*</v>
      </c>
      <c r="BT71" s="280" t="str">
        <f t="shared" ref="BT71:BT134" si="1">IF(BN71="","",SUBSTITUTE(BM71," ","")&amp;SUBSTITUTE(BN71," ",""))</f>
        <v/>
      </c>
    </row>
    <row r="72" spans="1:72">
      <c r="A72" s="58" t="str">
        <f>D72&amp;B72</f>
        <v>W50</v>
      </c>
      <c r="B72" s="195"/>
      <c r="C72" s="9" t="str">
        <f>IF(BS_CONTROLE[[#This Row],[DATA]]="","",WEEKNUM(BS_CONTROLE[[#This Row],[DATA]]))</f>
        <v/>
      </c>
      <c r="D72" s="59" t="s">
        <v>226</v>
      </c>
      <c r="E72" s="156"/>
      <c r="F72" s="196" t="s">
        <v>185</v>
      </c>
      <c r="G72" s="10" t="str">
        <f>IF(D72="","*",VLOOKUP(F72,BS_ATIVIDADE[#All],3,FALSE))</f>
        <v>OUTROS</v>
      </c>
      <c r="H72" s="197" t="s">
        <v>763</v>
      </c>
      <c r="I72" s="197" t="s">
        <v>763</v>
      </c>
      <c r="J72" s="254">
        <v>74</v>
      </c>
      <c r="K72" s="254">
        <v>290</v>
      </c>
      <c r="L72" s="92"/>
      <c r="M72" s="240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TCS</v>
      </c>
      <c r="N72" s="240" t="str" cm="1">
        <f t="array" ref="N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TCS1</v>
      </c>
      <c r="O72" s="197">
        <v>0.375</v>
      </c>
      <c r="P72" s="197">
        <v>8.3333333333333329E-2</v>
      </c>
      <c r="Q72" s="92">
        <v>15</v>
      </c>
      <c r="R72" s="11" t="str">
        <f>IFERROR(_xlfn.XLOOKUP(F72, BS_ATIVIDADE[ATIVIDADE],BS_ATIVIDADE[UNIDADE] ), "*")</f>
        <v>VAGÕES</v>
      </c>
      <c r="S72" s="78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2" s="78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2" s="89" t="str">
        <f>IFERROR(_xlfn.XLOOKUP(J72, TabelaMap[SUB], TabelaMap[NOME SUB]), "ERRO")</f>
        <v xml:space="preserve"> MARCO INICIAL  -  ALTO ARAGUAIA</v>
      </c>
      <c r="V72" s="230" t="s">
        <v>1246</v>
      </c>
      <c r="W72" s="197" t="s">
        <v>1389</v>
      </c>
      <c r="X72" s="256" t="s">
        <v>354</v>
      </c>
      <c r="Y72" s="174"/>
      <c r="Z72" s="174" t="s">
        <v>355</v>
      </c>
      <c r="AA72" s="92" t="s">
        <v>1248</v>
      </c>
      <c r="AB72" s="78" t="s">
        <v>345</v>
      </c>
      <c r="AC72" s="78" t="s">
        <v>340</v>
      </c>
      <c r="AD72" s="197">
        <v>0.33333333333333331</v>
      </c>
      <c r="AE72" s="92">
        <v>7672</v>
      </c>
      <c r="AF72" s="92">
        <v>9322</v>
      </c>
      <c r="AG72" s="92">
        <v>23</v>
      </c>
      <c r="AH72" s="56"/>
      <c r="AI72" s="153" t="str">
        <f>IF(BS_CONTROLE[[#This Row],[Atividade]]=0, "-", BS_CONTROLE[[#This Row],[Atividade]])</f>
        <v>PDM - PEDRA - CARGA</v>
      </c>
      <c r="AJ72" s="10" t="str">
        <f>IF(D72="","*",VLOOKUP(AI72,BS_ATIVIDADE[#All],3,FALSE))</f>
        <v>OUTROS</v>
      </c>
      <c r="AK72" s="146" t="str">
        <f>BS_CONTROLE[[#This Row],[Local - Partida]]</f>
        <v>TCS2</v>
      </c>
      <c r="AL72" s="146" t="str">
        <f>BS_CONTROLE[[#This Row],[Local - Encerramento]]</f>
        <v>TCS2</v>
      </c>
      <c r="AM72" s="146" t="str">
        <f>BS_CONTROLE[[#This Row],[Entre - Estações]]</f>
        <v>TCS</v>
      </c>
      <c r="AN72" s="146" t="str">
        <f>BS_CONTROLE[[#This Row],[SB]]</f>
        <v>TCS1</v>
      </c>
      <c r="AO72" s="37">
        <f>BS_CONTROLE[[#This Row],[SUB]]</f>
        <v>74</v>
      </c>
      <c r="AP72" s="37">
        <f>BS_CONTROLE[[#This Row],[KM - Inicio]]</f>
        <v>290</v>
      </c>
      <c r="AQ72" s="37">
        <f>BS_CONTROLE[[#This Row],[KM - Fim]]</f>
        <v>0</v>
      </c>
      <c r="AR72" s="46"/>
      <c r="AS72" s="46"/>
      <c r="AT72" s="46"/>
      <c r="AU72" s="46"/>
      <c r="AV72" s="46"/>
      <c r="AW72" s="46"/>
      <c r="AX72" s="46"/>
      <c r="AY72" s="13">
        <f>IF(D72="","*",IFERROR(IF(ISODD(COUNT(AS72:AX72)),"ERRO",SUM((AT72-AS72),(AV72-AU72),(AX72-AW72))),"ERRO"))</f>
        <v>0</v>
      </c>
      <c r="AZ72" s="17"/>
      <c r="BA72" s="79"/>
      <c r="BB72" s="11" t="str">
        <f>IFERROR(_xlfn.XLOOKUP(AI72, BS_ATIVIDADE[ATIVIDADE],BS_ATIVIDADE[UNIDADE] ), "*")</f>
        <v>VAGÕES</v>
      </c>
      <c r="BC72" s="78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2" s="78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2" s="12" t="str">
        <f>IFERROR(_xlfn.XLOOKUP(AO72, TabelaMap[SUB], TabelaMap[NOME SUB]), "ERRO")</f>
        <v xml:space="preserve"> MARCO INICIAL  -  ALTO ARAGUAIA</v>
      </c>
      <c r="BF72" s="18" t="str">
        <f>IF(BS_CONTROLE[[#This Row],[Responsavel pelo boletim]]=0, "-", BS_CONTROLE[[#This Row],[Responsavel pelo boletim]])</f>
        <v>Herbert</v>
      </c>
      <c r="BG72" s="22"/>
      <c r="BH72" s="23"/>
      <c r="BI72" s="23"/>
      <c r="BJ72" s="23"/>
      <c r="BK72" s="23"/>
      <c r="BL72" s="22"/>
      <c r="BM72" s="20"/>
      <c r="BN72" s="20"/>
      <c r="BO72" s="183"/>
      <c r="BP72" s="24"/>
      <c r="BQ72" s="14" t="str">
        <f>IF(AND(BR72&lt;1,BS72&lt;1),"Produção e Intervalo",IF(BR72&lt;1,"Intervalo",IF(BS72&lt;1,"Produção","Aderente")))</f>
        <v>Aderente</v>
      </c>
      <c r="BR72" s="25" t="str">
        <f>IF(OR(B72="",F72=""),"*",AY72/P72)</f>
        <v>*</v>
      </c>
      <c r="BS72" s="25" t="str">
        <f>IF(OR(B72="",F72=""),"*",BA72/Q72)</f>
        <v>*</v>
      </c>
      <c r="BT72" s="280" t="str">
        <f t="shared" si="1"/>
        <v/>
      </c>
    </row>
    <row r="73" spans="1:72">
      <c r="A73" s="58" t="str">
        <f>D73&amp;B73</f>
        <v>A6045936</v>
      </c>
      <c r="B73" s="195">
        <v>45936</v>
      </c>
      <c r="C73" s="9">
        <f>IF(BS_CONTROLE[[#This Row],[DATA]]="","",WEEKNUM(BS_CONTROLE[[#This Row],[DATA]]))</f>
        <v>41</v>
      </c>
      <c r="D73" s="59" t="s">
        <v>107</v>
      </c>
      <c r="E73" s="156"/>
      <c r="F73" s="196" t="s">
        <v>33</v>
      </c>
      <c r="G73" s="10" t="str">
        <f>IF(D73="","*",VLOOKUP(F73,BS_ATIVIDADE[#All],3,FALSE))</f>
        <v>DETECÇÃO</v>
      </c>
      <c r="H73" s="197" t="s">
        <v>605</v>
      </c>
      <c r="I73" s="197" t="s">
        <v>1320</v>
      </c>
      <c r="J73" s="254">
        <v>74</v>
      </c>
      <c r="K73" s="254">
        <v>290</v>
      </c>
      <c r="L73" s="92" t="s">
        <v>11</v>
      </c>
      <c r="M73" s="255" t="s">
        <v>1284</v>
      </c>
      <c r="N73" s="255" t="s">
        <v>1285</v>
      </c>
      <c r="O73" s="197">
        <v>0.33333333333333331</v>
      </c>
      <c r="P73" s="197">
        <v>4.1666666666666664E-2</v>
      </c>
      <c r="Q73" s="92">
        <v>282</v>
      </c>
      <c r="R73" s="11" t="str">
        <f>IFERROR(_xlfn.XLOOKUP(F73, BS_ATIVIDADE[ATIVIDADE],BS_ATIVIDADE[UNIDADE] ), "*")</f>
        <v>KM</v>
      </c>
      <c r="S73" s="78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3" s="78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3" s="89" t="str">
        <f>IFERROR(_xlfn.XLOOKUP(J73, TabelaMap[SUB], TabelaMap[NOME SUB]), "ERRO")</f>
        <v xml:space="preserve"> MARCO INICIAL  -  ALTO ARAGUAIA</v>
      </c>
      <c r="V73" s="230" t="s">
        <v>1286</v>
      </c>
      <c r="W73" s="197" t="s">
        <v>1390</v>
      </c>
      <c r="X73" s="256" t="s">
        <v>354</v>
      </c>
      <c r="Y73" s="174"/>
      <c r="Z73" s="174" t="s">
        <v>350</v>
      </c>
      <c r="AA73" s="92">
        <v>1</v>
      </c>
      <c r="AB73" s="78" t="s">
        <v>345</v>
      </c>
      <c r="AC73" s="78" t="s">
        <v>340</v>
      </c>
      <c r="AD73" s="197">
        <v>0.29166666666666669</v>
      </c>
      <c r="AE73" s="92">
        <v>5487</v>
      </c>
      <c r="AF73" s="92" t="s">
        <v>11</v>
      </c>
      <c r="AG73" s="92" t="s">
        <v>11</v>
      </c>
      <c r="AH73" s="56"/>
      <c r="AI73" s="153" t="str">
        <f>IF(BS_CONTROLE[[#This Row],[Atividade]]=0, "-", BS_CONTROLE[[#This Row],[Atividade]])</f>
        <v>DETECÇÃO - RONDA 7 DIAS</v>
      </c>
      <c r="AJ73" s="10" t="str">
        <f>IF(D73="","*",VLOOKUP(AI73,BS_ATIVIDADE[#All],3,FALSE))</f>
        <v>DETECÇÃO</v>
      </c>
      <c r="AK73" s="146" t="str">
        <f>BS_CONTROLE[[#This Row],[Local - Partida]]</f>
        <v>TCS291</v>
      </c>
      <c r="AL73" s="146" t="str">
        <f>BS_CONTROLE[[#This Row],[Local - Encerramento]]</f>
        <v>TMI</v>
      </c>
      <c r="AM73" s="146" t="str">
        <f>BS_CONTROLE[[#This Row],[Entre - Estações]]</f>
        <v>TCS-TMI</v>
      </c>
      <c r="AN73" s="146" t="str">
        <f>BS_CONTROLE[[#This Row],[SB]]</f>
        <v>TCSTMI</v>
      </c>
      <c r="AO73" s="37">
        <f>BS_CONTROLE[[#This Row],[SUB]]</f>
        <v>74</v>
      </c>
      <c r="AP73" s="37">
        <f>BS_CONTROLE[[#This Row],[KM - Inicio]]</f>
        <v>290</v>
      </c>
      <c r="AQ73" s="37" t="str">
        <f>BS_CONTROLE[[#This Row],[KM - Fim]]</f>
        <v>-</v>
      </c>
      <c r="AR73" s="46">
        <v>0.33611111111111114</v>
      </c>
      <c r="AS73" s="46">
        <v>0</v>
      </c>
      <c r="AT73" s="46">
        <v>4.1666666666666664E-2</v>
      </c>
      <c r="AU73" s="46"/>
      <c r="AV73" s="46"/>
      <c r="AW73" s="46"/>
      <c r="AX73" s="46"/>
      <c r="AY73" s="13">
        <f>IF(D73="","*",IFERROR(IF(ISODD(COUNT(AS73:AX73)),"ERRO",SUM((AT73-AS73),(AV73-AU73),(AX73-AW73))),"ERRO"))</f>
        <v>4.1666666666666664E-2</v>
      </c>
      <c r="AZ73" s="17"/>
      <c r="BA73" s="79">
        <v>290</v>
      </c>
      <c r="BB73" s="11" t="str">
        <f>IFERROR(_xlfn.XLOOKUP(AI73, BS_ATIVIDADE[ATIVIDADE],BS_ATIVIDADE[UNIDADE] ), "*")</f>
        <v>KM</v>
      </c>
      <c r="BC73" s="78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3" s="78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3" s="12" t="str">
        <f>IFERROR(_xlfn.XLOOKUP(AO73, TabelaMap[SUB], TabelaMap[NOME SUB]), "ERRO")</f>
        <v xml:space="preserve"> MARCO INICIAL  -  ALTO ARAGUAIA</v>
      </c>
      <c r="BF73" s="18" t="str">
        <f>IF(BS_CONTROLE[[#This Row],[Responsavel pelo boletim]]=0, "-", BS_CONTROLE[[#This Row],[Responsavel pelo boletim]])</f>
        <v>Miguel</v>
      </c>
      <c r="BG73" s="22"/>
      <c r="BH73" s="23">
        <v>2</v>
      </c>
      <c r="BI73" s="23"/>
      <c r="BJ73" s="23" t="s">
        <v>1391</v>
      </c>
      <c r="BK73" s="23" t="s">
        <v>1391</v>
      </c>
      <c r="BL73" s="22"/>
      <c r="BM73" s="20" t="s">
        <v>378</v>
      </c>
      <c r="BN73" s="20" t="s">
        <v>378</v>
      </c>
      <c r="BO73" s="183" t="s">
        <v>378</v>
      </c>
      <c r="BP73" s="24" t="s">
        <v>11</v>
      </c>
      <c r="BQ73" s="14" t="str">
        <f>IF(AND(BR73&lt;1,BS73&lt;1),"Produção e Intervalo",IF(BR73&lt;1,"Intervalo",IF(BS73&lt;1,"Produção","Aderente")))</f>
        <v>Aderente</v>
      </c>
      <c r="BR73" s="25">
        <f>IF(OR(B73="",F73=""),"*",AY73/P73)</f>
        <v>1</v>
      </c>
      <c r="BS73" s="25">
        <f>IF(OR(B73="",F73=""),"*",BA73/Q73)</f>
        <v>1.0283687943262412</v>
      </c>
      <c r="BT73" s="280" t="str">
        <f t="shared" si="1"/>
        <v>OKOK</v>
      </c>
    </row>
    <row r="74" spans="1:72">
      <c r="A74" s="58" t="str">
        <f>D74&amp;B74</f>
        <v>V8845936</v>
      </c>
      <c r="B74" s="195">
        <v>45936</v>
      </c>
      <c r="C74" s="9">
        <f>IF(BS_CONTROLE[[#This Row],[DATA]]="","",WEEKNUM(BS_CONTROLE[[#This Row],[DATA]]))</f>
        <v>41</v>
      </c>
      <c r="D74" s="59" t="s">
        <v>213</v>
      </c>
      <c r="E74" s="156"/>
      <c r="F74" s="196" t="s">
        <v>117</v>
      </c>
      <c r="G74" s="10" t="str">
        <f>IF(D74="","*",VLOOKUP(F74,BS_ATIVIDADE[#All],3,FALSE))</f>
        <v>MECANIZAÇÃO - SOCADORA</v>
      </c>
      <c r="H74" s="154" t="s">
        <v>751</v>
      </c>
      <c r="I74" s="154" t="s">
        <v>751</v>
      </c>
      <c r="J74" s="45">
        <v>74</v>
      </c>
      <c r="K74" s="45">
        <v>207.6</v>
      </c>
      <c r="L74" s="92">
        <v>190</v>
      </c>
      <c r="M74" s="18" t="str" cm="1">
        <f t="array" ref="M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74" s="18" t="str" cm="1">
        <f t="array" ref="N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74" s="154">
        <v>0.45833333333333331</v>
      </c>
      <c r="P74" s="154">
        <v>0.125</v>
      </c>
      <c r="Q74" s="92">
        <v>1530</v>
      </c>
      <c r="R74" s="11" t="str">
        <f>IFERROR(_xlfn.XLOOKUP(F74, BS_ATIVIDADE[ATIVIDADE],BS_ATIVIDADE[UNIDADE] ), "*")</f>
        <v>M</v>
      </c>
      <c r="S74" s="78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4" s="78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4" s="89" t="str">
        <f>IFERROR(_xlfn.XLOOKUP(J74, TabelaMap[SUB], TabelaMap[NOME SUB]), "ERRO")</f>
        <v xml:space="preserve"> MARCO INICIAL  -  ALTO ARAGUAIA</v>
      </c>
      <c r="V74" s="230" t="s">
        <v>1242</v>
      </c>
      <c r="W74" s="197" t="s">
        <v>1243</v>
      </c>
      <c r="X74" s="256" t="s">
        <v>349</v>
      </c>
      <c r="Y74" s="174"/>
      <c r="Z74" s="174" t="s">
        <v>359</v>
      </c>
      <c r="AA74" s="92">
        <v>1</v>
      </c>
      <c r="AB74" s="78" t="s">
        <v>345</v>
      </c>
      <c r="AC74" s="78" t="s">
        <v>340</v>
      </c>
      <c r="AD74" s="197">
        <v>0.33333333333333331</v>
      </c>
      <c r="AE74" s="92">
        <v>6238</v>
      </c>
      <c r="AF74" s="92">
        <v>9983</v>
      </c>
      <c r="AG74" s="92" t="s">
        <v>11</v>
      </c>
      <c r="AH74" s="56"/>
      <c r="AI74" s="153" t="s">
        <v>25</v>
      </c>
      <c r="AJ74" s="10" t="str">
        <f>IF(D74="","*",VLOOKUP(AI74,BS_ATIVIDADE[#All],3,FALSE))</f>
        <v>OUTROS</v>
      </c>
      <c r="AK74" s="146" t="str">
        <f>BS_CONTROLE[[#This Row],[Local - Partida]]</f>
        <v>TVI2</v>
      </c>
      <c r="AL74" s="146" t="str">
        <f>BS_CONTROLE[[#This Row],[Local - Encerramento]]</f>
        <v>TVI2</v>
      </c>
      <c r="AM74" s="146" t="str">
        <f>BS_CONTROLE[[#This Row],[Entre - Estações]]</f>
        <v>TID-TVI</v>
      </c>
      <c r="AN74" s="146" t="str">
        <f>BS_CONTROLE[[#This Row],[SB]]</f>
        <v>TID-TVI</v>
      </c>
      <c r="AO74" s="37">
        <f>BS_CONTROLE[[#This Row],[SUB]]</f>
        <v>74</v>
      </c>
      <c r="AP74" s="37">
        <f>BS_CONTROLE[[#This Row],[KM - Inicio]]</f>
        <v>207.6</v>
      </c>
      <c r="AQ74" s="37">
        <f>BS_CONTROLE[[#This Row],[KM - Fim]]</f>
        <v>190</v>
      </c>
      <c r="AR74" s="46">
        <v>0.3576388888888889</v>
      </c>
      <c r="AS74" s="46">
        <v>0</v>
      </c>
      <c r="AT74" s="46">
        <v>4.1666666666666664E-2</v>
      </c>
      <c r="AU74" s="46"/>
      <c r="AV74" s="46"/>
      <c r="AW74" s="46"/>
      <c r="AX74" s="46"/>
      <c r="AY74" s="13">
        <f>IF(D74="","*",IFERROR(IF(ISODD(COUNT(AS74:AX74)),"ERRO",SUM((AT74-AS74),(AV74-AU74),(AX74-AW74))),"ERRO"))</f>
        <v>4.1666666666666664E-2</v>
      </c>
      <c r="AZ74" s="17"/>
      <c r="BA74" s="79">
        <v>1</v>
      </c>
      <c r="BB74" s="11" t="str">
        <f>IFERROR(_xlfn.XLOOKUP(AI74, BS_ATIVIDADE[ATIVIDADE],BS_ATIVIDADE[UNIDADE] ), "*")</f>
        <v>BINÁRIO</v>
      </c>
      <c r="BC74" s="78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4" s="78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4" s="12" t="str">
        <f>IFERROR(_xlfn.XLOOKUP(AO74, TabelaMap[SUB], TabelaMap[NOME SUB]), "ERRO")</f>
        <v xml:space="preserve"> MARCO INICIAL  -  ALTO ARAGUAIA</v>
      </c>
      <c r="BF74" s="18" t="str">
        <f>IF(BS_CONTROLE[[#This Row],[Responsavel pelo boletim]]=0, "-", BS_CONTROLE[[#This Row],[Responsavel pelo boletim]])</f>
        <v>Antonioni</v>
      </c>
      <c r="BG74" s="22"/>
      <c r="BH74" s="23">
        <v>1</v>
      </c>
      <c r="BI74" s="23"/>
      <c r="BJ74" s="23" t="s">
        <v>1392</v>
      </c>
      <c r="BK74" s="23" t="s">
        <v>1393</v>
      </c>
      <c r="BL74" s="22"/>
      <c r="BM74" s="20" t="s">
        <v>364</v>
      </c>
      <c r="BN74" s="20" t="s">
        <v>399</v>
      </c>
      <c r="BO74" s="183" t="s">
        <v>399</v>
      </c>
      <c r="BP74" s="24" t="s">
        <v>11</v>
      </c>
      <c r="BQ74" s="14" t="str">
        <f>IF(AND(BR74&lt;1,BS74&lt;1),"Produção e Intervalo",IF(BR74&lt;1,"Intervalo",IF(BS74&lt;1,"Produção","Aderente")))</f>
        <v>Produção e Intervalo</v>
      </c>
      <c r="BR74" s="25">
        <f>IF(OR(B74="",F74=""),"*",AY74/P74)</f>
        <v>0.33333333333333331</v>
      </c>
      <c r="BS74" s="25">
        <f>IF(OR(B74="",F74=""),"*",BA74/Q74)</f>
        <v>6.5359477124183002E-4</v>
      </c>
      <c r="BT74" s="280" t="str">
        <f t="shared" si="1"/>
        <v>NãoControláveisAcidente</v>
      </c>
    </row>
    <row r="75" spans="1:72">
      <c r="A75" s="58" t="str">
        <f>D75&amp;B75</f>
        <v>E4845936</v>
      </c>
      <c r="B75" s="195">
        <v>45936</v>
      </c>
      <c r="C75" s="9">
        <f>IF(BS_CONTROLE[[#This Row],[DATA]]="","",WEEKNUM(BS_CONTROLE[[#This Row],[DATA]]))</f>
        <v>41</v>
      </c>
      <c r="D75" s="59" t="s">
        <v>1324</v>
      </c>
      <c r="E75" s="156"/>
      <c r="F75" s="196" t="s">
        <v>25</v>
      </c>
      <c r="G75" s="10" t="str">
        <f>IF(D75="","*",VLOOKUP(F75,BS_ATIVIDADE[#All],3,FALSE))</f>
        <v>OUTROS</v>
      </c>
      <c r="H75" s="154" t="s">
        <v>899</v>
      </c>
      <c r="I75" s="154" t="s">
        <v>1394</v>
      </c>
      <c r="J75" s="45">
        <v>78</v>
      </c>
      <c r="K75" s="45">
        <v>336</v>
      </c>
      <c r="L75" s="92"/>
      <c r="M75" s="18" t="s">
        <v>1326</v>
      </c>
      <c r="N75" s="18" t="s">
        <v>1327</v>
      </c>
      <c r="O75" s="154">
        <v>0.41666666666666669</v>
      </c>
      <c r="P75" s="154">
        <v>4.1666666666666664E-2</v>
      </c>
      <c r="Q75" s="92">
        <v>1</v>
      </c>
      <c r="R75" s="11" t="str">
        <f>IFERROR(_xlfn.XLOOKUP(F75, BS_ATIVIDADE[ATIVIDADE],BS_ATIVIDADE[UNIDADE] ), "*")</f>
        <v>BINÁRIO</v>
      </c>
      <c r="S75" s="78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5" s="78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5" s="89" t="str">
        <f>IFERROR(_xlfn.XLOOKUP(J75, TabelaMap[SUB], TabelaMap[NOME SUB]), "ERRO")</f>
        <v xml:space="preserve"> ITIRAPINA  -  BAURU</v>
      </c>
      <c r="V75" s="230" t="s">
        <v>1293</v>
      </c>
      <c r="W75" s="197" t="s">
        <v>1328</v>
      </c>
      <c r="X75" s="256" t="s">
        <v>354</v>
      </c>
      <c r="Y75" s="174"/>
      <c r="Z75" s="174" t="s">
        <v>355</v>
      </c>
      <c r="AA75" s="92">
        <v>1</v>
      </c>
      <c r="AB75" s="78" t="s">
        <v>345</v>
      </c>
      <c r="AC75" s="78" t="s">
        <v>340</v>
      </c>
      <c r="AD75" s="197">
        <v>0.375</v>
      </c>
      <c r="AE75" s="92" t="s">
        <v>11</v>
      </c>
      <c r="AF75" s="254" t="s">
        <v>11</v>
      </c>
      <c r="AG75" s="92" t="s">
        <v>11</v>
      </c>
      <c r="AH75" s="56"/>
      <c r="AI75" s="153" t="str">
        <f>IF(BS_CONTROLE[[#This Row],[Atividade]]=0, "-", BS_CONTROLE[[#This Row],[Atividade]])</f>
        <v>DESLOCAMENTO</v>
      </c>
      <c r="AJ75" s="10" t="str">
        <f>IF(D75="","*",VLOOKUP(AI75,BS_ATIVIDADE[#All],3,FALSE))</f>
        <v>OUTROS</v>
      </c>
      <c r="AK75" s="146" t="str">
        <f>BS_CONTROLE[[#This Row],[Local - Partida]]</f>
        <v>ZTP1</v>
      </c>
      <c r="AL75" s="146" t="str">
        <f>BS_CONTROLE[[#This Row],[Local - Encerramento]]</f>
        <v>ZPG</v>
      </c>
      <c r="AM75" s="146" t="str">
        <f>BS_CONTROLE[[#This Row],[Entre - Estações]]</f>
        <v>ZTP-ZPG</v>
      </c>
      <c r="AN75" s="146" t="str">
        <f>BS_CONTROLE[[#This Row],[SB]]</f>
        <v>ZTPZPG</v>
      </c>
      <c r="AO75" s="37">
        <f>BS_CONTROLE[[#This Row],[SUB]]</f>
        <v>78</v>
      </c>
      <c r="AP75" s="37">
        <f>BS_CONTROLE[[#This Row],[KM - Inicio]]</f>
        <v>336</v>
      </c>
      <c r="AQ75" s="37">
        <f>BS_CONTROLE[[#This Row],[KM - Fim]]</f>
        <v>0</v>
      </c>
      <c r="AR75" s="46">
        <v>0.51944444444444449</v>
      </c>
      <c r="AS75" s="46">
        <v>0</v>
      </c>
      <c r="AT75" s="46">
        <v>4.1666666666666664E-2</v>
      </c>
      <c r="AU75" s="46"/>
      <c r="AV75" s="46"/>
      <c r="AW75" s="46"/>
      <c r="AX75" s="46"/>
      <c r="AY75" s="13">
        <f>IF(D75="","*",IFERROR(IF(ISODD(COUNT(AS75:AX75)),"ERRO",SUM((AT75-AS75),(AV75-AU75),(AX75-AW75))),"ERRO"))</f>
        <v>4.1666666666666664E-2</v>
      </c>
      <c r="AZ75" s="17"/>
      <c r="BA75" s="79">
        <v>1</v>
      </c>
      <c r="BB75" s="11" t="str">
        <f>IFERROR(_xlfn.XLOOKUP(AI75, BS_ATIVIDADE[ATIVIDADE],BS_ATIVIDADE[UNIDADE] ), "*")</f>
        <v>BINÁRIO</v>
      </c>
      <c r="BC75" s="78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5" s="78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5" s="12" t="str">
        <f>IFERROR(_xlfn.XLOOKUP(AO75, TabelaMap[SUB], TabelaMap[NOME SUB]), "ERRO")</f>
        <v xml:space="preserve"> ITIRAPINA  -  BAURU</v>
      </c>
      <c r="BF75" s="18" t="str">
        <f>IF(BS_CONTROLE[[#This Row],[Responsavel pelo boletim]]=0, "-", BS_CONTROLE[[#This Row],[Responsavel pelo boletim]])</f>
        <v>PMC</v>
      </c>
      <c r="BG75" s="22"/>
      <c r="BH75" s="23">
        <v>2</v>
      </c>
      <c r="BI75" s="23"/>
      <c r="BJ75" s="23" t="s">
        <v>1395</v>
      </c>
      <c r="BK75" s="23" t="s">
        <v>1396</v>
      </c>
      <c r="BL75" s="22"/>
      <c r="BM75" s="20" t="s">
        <v>378</v>
      </c>
      <c r="BN75" s="20" t="s">
        <v>378</v>
      </c>
      <c r="BO75" s="183" t="s">
        <v>378</v>
      </c>
      <c r="BP75" s="24" t="s">
        <v>11</v>
      </c>
      <c r="BQ75" s="14" t="str">
        <f>IF(AND(BR75&lt;1,BS75&lt;1),"Produção e Intervalo",IF(BR75&lt;1,"Intervalo",IF(BS75&lt;1,"Produção","Aderente")))</f>
        <v>Aderente</v>
      </c>
      <c r="BR75" s="25">
        <f>IF(OR(B75="",F75=""),"*",AY75/P75)</f>
        <v>1</v>
      </c>
      <c r="BS75" s="25">
        <f>IF(OR(B75="",F75=""),"*",BA75/Q75)</f>
        <v>1</v>
      </c>
      <c r="BT75" s="280" t="str">
        <f t="shared" si="1"/>
        <v>OKOK</v>
      </c>
    </row>
    <row r="76" spans="1:72">
      <c r="A76" s="58" t="str">
        <f>D76&amp;B76</f>
        <v>V4245936</v>
      </c>
      <c r="B76" s="195">
        <v>45936</v>
      </c>
      <c r="C76" s="9">
        <f>IF(BS_CONTROLE[[#This Row],[DATA]]="","",WEEKNUM(BS_CONTROLE[[#This Row],[DATA]]))</f>
        <v>41</v>
      </c>
      <c r="D76" s="59" t="s">
        <v>180</v>
      </c>
      <c r="E76" s="156"/>
      <c r="F76" s="196" t="s">
        <v>143</v>
      </c>
      <c r="G76" s="10" t="str">
        <f>IF(D76="","*",VLOOKUP(F76,BS_ATIVIDADE[#All],3,FALSE))</f>
        <v>MODERNIZAÇÃO</v>
      </c>
      <c r="H76" s="154" t="s">
        <v>783</v>
      </c>
      <c r="I76" s="154" t="s">
        <v>783</v>
      </c>
      <c r="J76" s="45">
        <v>72</v>
      </c>
      <c r="K76" s="45">
        <v>295</v>
      </c>
      <c r="L76" s="92" t="s">
        <v>11</v>
      </c>
      <c r="M76" s="18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ZRI-ZGT</v>
      </c>
      <c r="N76" s="18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ZRIZGT</v>
      </c>
      <c r="O76" s="154">
        <v>0.41666666666666669</v>
      </c>
      <c r="P76" s="154">
        <v>8.3333333333333329E-2</v>
      </c>
      <c r="Q76" s="92">
        <v>200</v>
      </c>
      <c r="R76" s="11" t="str">
        <f>IFERROR(_xlfn.XLOOKUP(F76, BS_ATIVIDADE[ATIVIDADE],BS_ATIVIDADE[UNIDADE] ), "*")</f>
        <v>M</v>
      </c>
      <c r="S76" s="78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6" s="78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6" s="89" t="str">
        <f>IFERROR(_xlfn.XLOOKUP(J76, TabelaMap[SUB], TabelaMap[NOME SUB]), "ERRO")</f>
        <v xml:space="preserve"> ARARAQUARA  -  COLOMBIA</v>
      </c>
      <c r="V76" s="230" t="s">
        <v>1254</v>
      </c>
      <c r="W76" s="197" t="s">
        <v>1243</v>
      </c>
      <c r="X76" s="59" t="s">
        <v>354</v>
      </c>
      <c r="Y76" s="174"/>
      <c r="Z76" s="174" t="s">
        <v>362</v>
      </c>
      <c r="AA76" s="155">
        <v>1</v>
      </c>
      <c r="AB76" s="78" t="s">
        <v>345</v>
      </c>
      <c r="AC76" s="78" t="s">
        <v>11</v>
      </c>
      <c r="AD76" s="197">
        <v>0.375</v>
      </c>
      <c r="AE76" s="92">
        <v>6241</v>
      </c>
      <c r="AF76" s="92" t="s">
        <v>11</v>
      </c>
      <c r="AG76" s="92" t="s">
        <v>11</v>
      </c>
      <c r="AH76" s="56"/>
      <c r="AI76" s="153" t="str">
        <f>IF(BS_CONTROLE[[#This Row],[Atividade]]=0, "-", BS_CONTROLE[[#This Row],[Atividade]])</f>
        <v>MODERNIZAÇÃO - SOCADORA</v>
      </c>
      <c r="AJ76" s="10" t="str">
        <f>IF(D76="","*",VLOOKUP(AI76,BS_ATIVIDADE[#All],3,FALSE))</f>
        <v>MODERNIZAÇÃO</v>
      </c>
      <c r="AK76" s="146" t="str">
        <f>BS_CONTROLE[[#This Row],[Local - Partida]]</f>
        <v>ZGT1</v>
      </c>
      <c r="AL76" s="146" t="str">
        <f>BS_CONTROLE[[#This Row],[Local - Encerramento]]</f>
        <v>ZGT1</v>
      </c>
      <c r="AM76" s="146" t="str">
        <f>BS_CONTROLE[[#This Row],[Entre - Estações]]</f>
        <v>ZRI-ZGT</v>
      </c>
      <c r="AN76" s="146" t="str">
        <f>BS_CONTROLE[[#This Row],[SB]]</f>
        <v>ZRIZGT</v>
      </c>
      <c r="AO76" s="37">
        <f>BS_CONTROLE[[#This Row],[SUB]]</f>
        <v>72</v>
      </c>
      <c r="AP76" s="37">
        <f>BS_CONTROLE[[#This Row],[KM - Inicio]]</f>
        <v>295</v>
      </c>
      <c r="AQ76" s="37" t="str">
        <f>BS_CONTROLE[[#This Row],[KM - Fim]]</f>
        <v>-</v>
      </c>
      <c r="AR76" s="46">
        <v>0.32847222222222222</v>
      </c>
      <c r="AS76" s="46">
        <v>0</v>
      </c>
      <c r="AT76" s="46">
        <v>0</v>
      </c>
      <c r="AU76" s="46"/>
      <c r="AV76" s="46"/>
      <c r="AW76" s="46"/>
      <c r="AX76" s="46"/>
      <c r="AY76" s="13">
        <f>IF(D76="","*",IFERROR(IF(ISODD(COUNT(AS76:AX76)),"ERRO",SUM((AT76-AS76),(AV76-AU76),(AX76-AW76))),"ERRO"))</f>
        <v>0</v>
      </c>
      <c r="AZ76" s="17"/>
      <c r="BA76" s="79">
        <v>0</v>
      </c>
      <c r="BB76" s="11" t="str">
        <f>IFERROR(_xlfn.XLOOKUP(AI76, BS_ATIVIDADE[ATIVIDADE],BS_ATIVIDADE[UNIDADE] ), "*")</f>
        <v>M</v>
      </c>
      <c r="BC76" s="78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6" s="78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6" s="12" t="str">
        <f>IFERROR(_xlfn.XLOOKUP(AO76, TabelaMap[SUB], TabelaMap[NOME SUB]), "ERRO")</f>
        <v xml:space="preserve"> ARARAQUARA  -  COLOMBIA</v>
      </c>
      <c r="BF76" s="18" t="str">
        <f>IF(BS_CONTROLE[[#This Row],[Responsavel pelo boletim]]=0, "-", BS_CONTROLE[[#This Row],[Responsavel pelo boletim]])</f>
        <v>Augusto</v>
      </c>
      <c r="BG76" s="22"/>
      <c r="BH76" s="23">
        <v>0</v>
      </c>
      <c r="BI76" s="23"/>
      <c r="BJ76" s="23" t="s">
        <v>1397</v>
      </c>
      <c r="BK76" s="23" t="s">
        <v>1398</v>
      </c>
      <c r="BL76" s="22"/>
      <c r="BM76" s="20" t="s">
        <v>384</v>
      </c>
      <c r="BN76" s="20" t="s">
        <v>384</v>
      </c>
      <c r="BO76" s="183" t="s">
        <v>384</v>
      </c>
      <c r="BP76" s="24" t="s">
        <v>11</v>
      </c>
      <c r="BQ76" s="14" t="str">
        <f>IF(AND(BR76&lt;1,BS76&lt;1),"Produção e Intervalo",IF(BR76&lt;1,"Intervalo",IF(BS76&lt;1,"Produção","Aderente")))</f>
        <v>Produção e Intervalo</v>
      </c>
      <c r="BR76" s="25">
        <f>IF(OR(B76="",F76=""),"*",AY76/P76)</f>
        <v>0</v>
      </c>
      <c r="BS76" s="25">
        <f>IF(OR(B76="",F76=""),"*",BA76/Q76)</f>
        <v>0</v>
      </c>
      <c r="BT76" s="280" t="str">
        <f t="shared" si="1"/>
        <v>SemOportunidadeSemOportunidade</v>
      </c>
    </row>
    <row r="77" spans="1:72">
      <c r="A77" s="58" t="str">
        <f>D77&amp;B77</f>
        <v>W5345936</v>
      </c>
      <c r="B77" s="195">
        <v>45936</v>
      </c>
      <c r="C77" s="9">
        <f>IF(BS_CONTROLE[[#This Row],[DATA]]="","",WEEKNUM(BS_CONTROLE[[#This Row],[DATA]]))</f>
        <v>41</v>
      </c>
      <c r="D77" s="59" t="s">
        <v>227</v>
      </c>
      <c r="E77" s="156"/>
      <c r="F77" s="196" t="s">
        <v>205</v>
      </c>
      <c r="G77" s="10" t="str">
        <f>IF(D77="","*",VLOOKUP(F77,BS_ATIVIDADE[#All],3,FALSE))</f>
        <v>OUTROS</v>
      </c>
      <c r="H77" s="154" t="s">
        <v>997</v>
      </c>
      <c r="I77" s="154" t="s">
        <v>997</v>
      </c>
      <c r="J77" s="45">
        <v>101</v>
      </c>
      <c r="K77" s="45">
        <v>1472</v>
      </c>
      <c r="L77" s="92" t="s">
        <v>11</v>
      </c>
      <c r="M77" s="18" t="str" cm="1">
        <f t="array" ref="M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PJA</v>
      </c>
      <c r="N77" s="18" t="str" cm="1">
        <f t="array" ref="N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PJA1</v>
      </c>
      <c r="O77" s="154">
        <v>0.375</v>
      </c>
      <c r="P77" s="154">
        <v>4.1666666666666664E-2</v>
      </c>
      <c r="Q77" s="92">
        <v>200</v>
      </c>
      <c r="R77" s="11" t="str">
        <f>IFERROR(_xlfn.XLOOKUP(F77, BS_ATIVIDADE[ATIVIDADE],BS_ATIVIDADE[UNIDADE] ), "*")</f>
        <v>Nº DE PEÇAS</v>
      </c>
      <c r="S77" s="78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7" s="78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77" s="89" t="str">
        <f>IFERROR(_xlfn.XLOOKUP(J77, TabelaMap[SUB], TabelaMap[NOME SUB]), "ERRO")</f>
        <v xml:space="preserve"> PORTO NACIONAL  -  OURO VERDE</v>
      </c>
      <c r="V77" s="230" t="s">
        <v>1399</v>
      </c>
      <c r="W77" s="197" t="s">
        <v>1361</v>
      </c>
      <c r="X77" s="59" t="s">
        <v>354</v>
      </c>
      <c r="Y77" s="174"/>
      <c r="Z77" s="174" t="s">
        <v>362</v>
      </c>
      <c r="AA77" s="155">
        <v>1</v>
      </c>
      <c r="AB77" s="78" t="s">
        <v>345</v>
      </c>
      <c r="AC77" s="78" t="s">
        <v>11</v>
      </c>
      <c r="AD77" s="197">
        <v>0.29166666666666669</v>
      </c>
      <c r="AE77" s="92">
        <v>7678</v>
      </c>
      <c r="AF77" s="92" t="s">
        <v>11</v>
      </c>
      <c r="AG77" s="92" t="s">
        <v>11</v>
      </c>
      <c r="AH77" s="56"/>
      <c r="AI77" s="153" t="str">
        <f>IF(BS_CONTROLE[[#This Row],[Atividade]]=0, "-", BS_CONTROLE[[#This Row],[Atividade]])</f>
        <v>RECOLHIMENTO DE DORMENTE</v>
      </c>
      <c r="AJ77" s="10" t="str">
        <f>IF(D77="","*",VLOOKUP(AI77,BS_ATIVIDADE[#All],3,FALSE))</f>
        <v>OUTROS</v>
      </c>
      <c r="AK77" s="146" t="str">
        <f>BS_CONTROLE[[#This Row],[Local - Partida]]</f>
        <v>PJA2</v>
      </c>
      <c r="AL77" s="146" t="str">
        <f>BS_CONTROLE[[#This Row],[Local - Encerramento]]</f>
        <v>PJA2</v>
      </c>
      <c r="AM77" s="146" t="str">
        <f>BS_CONTROLE[[#This Row],[Entre - Estações]]</f>
        <v>PJA</v>
      </c>
      <c r="AN77" s="146" t="str">
        <f>BS_CONTROLE[[#This Row],[SB]]</f>
        <v>PJA1</v>
      </c>
      <c r="AO77" s="37">
        <f>BS_CONTROLE[[#This Row],[SUB]]</f>
        <v>101</v>
      </c>
      <c r="AP77" s="37">
        <f>BS_CONTROLE[[#This Row],[KM - Inicio]]</f>
        <v>1472</v>
      </c>
      <c r="AQ77" s="37" t="str">
        <f>BS_CONTROLE[[#This Row],[KM - Fim]]</f>
        <v>-</v>
      </c>
      <c r="AR77" s="46">
        <v>0.39930555555555558</v>
      </c>
      <c r="AS77" s="46">
        <v>0</v>
      </c>
      <c r="AT77" s="46">
        <v>4.1666666666666664E-2</v>
      </c>
      <c r="AU77" s="46"/>
      <c r="AV77" s="46"/>
      <c r="AW77" s="46"/>
      <c r="AX77" s="46"/>
      <c r="AY77" s="13">
        <f>IF(D77="","*",IFERROR(IF(ISODD(COUNT(AS77:AX77)),"ERRO",SUM((AT77-AS77),(AV77-AU77),(AX77-AW77))),"ERRO"))</f>
        <v>4.1666666666666664E-2</v>
      </c>
      <c r="AZ77" s="17"/>
      <c r="BA77" s="79">
        <v>200</v>
      </c>
      <c r="BB77" s="11" t="str">
        <f>IFERROR(_xlfn.XLOOKUP(AI77, BS_ATIVIDADE[ATIVIDADE],BS_ATIVIDADE[UNIDADE] ), "*")</f>
        <v>Nº DE PEÇAS</v>
      </c>
      <c r="BC77" s="78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7" s="78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77" s="12" t="str">
        <f>IFERROR(_xlfn.XLOOKUP(AO77, TabelaMap[SUB], TabelaMap[NOME SUB]), "ERRO")</f>
        <v xml:space="preserve"> PORTO NACIONAL  -  OURO VERDE</v>
      </c>
      <c r="BF77" s="18" t="str">
        <f>IF(BS_CONTROLE[[#This Row],[Responsavel pelo boletim]]=0, "-", BS_CONTROLE[[#This Row],[Responsavel pelo boletim]])</f>
        <v>Francislayne</v>
      </c>
      <c r="BG77" s="22"/>
      <c r="BH77" s="23"/>
      <c r="BI77" s="23"/>
      <c r="BJ77" s="23"/>
      <c r="BK77" s="23"/>
      <c r="BL77" s="22"/>
      <c r="BM77" s="20" t="s">
        <v>378</v>
      </c>
      <c r="BN77" s="20" t="s">
        <v>378</v>
      </c>
      <c r="BO77" s="183" t="s">
        <v>378</v>
      </c>
      <c r="BP77" s="24" t="s">
        <v>11</v>
      </c>
      <c r="BQ77" s="14" t="str">
        <f>IF(AND(BR77&lt;1,BS77&lt;1),"Produção e Intervalo",IF(BR77&lt;1,"Intervalo",IF(BS77&lt;1,"Produção","Aderente")))</f>
        <v>Aderente</v>
      </c>
      <c r="BR77" s="25">
        <f>IF(OR(B77="",F77=""),"*",AY77/P77)</f>
        <v>1</v>
      </c>
      <c r="BS77" s="25">
        <f>IF(OR(B77="",F77=""),"*",BA77/Q77)</f>
        <v>1</v>
      </c>
      <c r="BT77" s="280" t="str">
        <f t="shared" si="1"/>
        <v>OKOK</v>
      </c>
    </row>
    <row r="78" spans="1:72">
      <c r="A78" s="58" t="str">
        <f>D78&amp;B78</f>
        <v>E1445937</v>
      </c>
      <c r="B78" s="195">
        <v>45937</v>
      </c>
      <c r="C78" s="9">
        <f>IF(BS_CONTROLE[[#This Row],[DATA]]="","",WEEKNUM(BS_CONTROLE[[#This Row],[DATA]]))</f>
        <v>41</v>
      </c>
      <c r="D78" s="59" t="s">
        <v>150</v>
      </c>
      <c r="E78" s="156"/>
      <c r="F78" s="196" t="s">
        <v>108</v>
      </c>
      <c r="G78" s="10" t="str">
        <f>IF(D78="","*",VLOOKUP(F78,BS_ATIVIDADE[#All],3,FALSE))</f>
        <v>MECANIZAÇÃO - ESMERILHADORA</v>
      </c>
      <c r="H78" s="154" t="s">
        <v>592</v>
      </c>
      <c r="I78" s="154" t="s">
        <v>592</v>
      </c>
      <c r="J78" s="45">
        <v>98</v>
      </c>
      <c r="K78" s="45">
        <v>616</v>
      </c>
      <c r="L78" s="92">
        <v>662</v>
      </c>
      <c r="M78" s="18" t="s">
        <v>1400</v>
      </c>
      <c r="N78" s="18" t="s">
        <v>1401</v>
      </c>
      <c r="O78" s="154">
        <v>0.875</v>
      </c>
      <c r="P78" s="154">
        <v>4.1666666666666664E-2</v>
      </c>
      <c r="Q78" s="92">
        <v>50000</v>
      </c>
      <c r="R78" s="11" t="str">
        <f>IFERROR(_xlfn.XLOOKUP(F78, BS_ATIVIDADE[ATIVIDADE],BS_ATIVIDADE[UNIDADE] ), "*")</f>
        <v>M</v>
      </c>
      <c r="S78" s="78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8" s="78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8" s="89" t="str">
        <f>IFERROR(_xlfn.XLOOKUP(J78, TabelaMap[SUB], TabelaMap[NOME SUB]), "ERRO")</f>
        <v xml:space="preserve"> ALTO ARAGUAIA  -  RONDONOPOLIS</v>
      </c>
      <c r="V78" s="230" t="s">
        <v>1271</v>
      </c>
      <c r="W78" s="197" t="s">
        <v>1402</v>
      </c>
      <c r="X78" s="59" t="s">
        <v>354</v>
      </c>
      <c r="Y78" s="174" t="s">
        <v>357</v>
      </c>
      <c r="Z78" s="174" t="s">
        <v>362</v>
      </c>
      <c r="AA78" s="155">
        <v>1</v>
      </c>
      <c r="AB78" s="78" t="s">
        <v>345</v>
      </c>
      <c r="AC78" s="78" t="s">
        <v>11</v>
      </c>
      <c r="AD78" s="197">
        <v>0.83333333333333337</v>
      </c>
      <c r="AE78" s="92">
        <v>6245</v>
      </c>
      <c r="AF78" s="92">
        <v>6246</v>
      </c>
      <c r="AG78" s="92" t="s">
        <v>11</v>
      </c>
      <c r="AH78" s="56"/>
      <c r="AI78" s="153" t="str">
        <f>IF(BS_CONTROLE[[#This Row],[Atividade]]=0, "-", BS_CONTROLE[[#This Row],[Atividade]])</f>
        <v>MECANIZAÇÃO - ESMERILHADORA</v>
      </c>
      <c r="AJ78" s="10" t="str">
        <f>IF(D78="","*",VLOOKUP(AI78,BS_ATIVIDADE[#All],3,FALSE))</f>
        <v>MECANIZAÇÃO - ESMERILHADORA</v>
      </c>
      <c r="AK78" s="146" t="str">
        <f>BS_CONTROLE[[#This Row],[Local - Partida]]</f>
        <v>TSF1</v>
      </c>
      <c r="AL78" s="146" t="str">
        <f>BS_CONTROLE[[#This Row],[Local - Encerramento]]</f>
        <v>TSF1</v>
      </c>
      <c r="AM78" s="146" t="str">
        <f>BS_CONTROLE[[#This Row],[Entre - Estações]]</f>
        <v>TIQ-TBS</v>
      </c>
      <c r="AN78" s="146" t="str">
        <f>BS_CONTROLE[[#This Row],[SB]]</f>
        <v>TIQTBS</v>
      </c>
      <c r="AO78" s="37">
        <f>BS_CONTROLE[[#This Row],[SUB]]</f>
        <v>98</v>
      </c>
      <c r="AP78" s="37">
        <f>BS_CONTROLE[[#This Row],[KM - Inicio]]</f>
        <v>616</v>
      </c>
      <c r="AQ78" s="37">
        <f>BS_CONTROLE[[#This Row],[KM - Fim]]</f>
        <v>662</v>
      </c>
      <c r="AR78" s="46">
        <v>0</v>
      </c>
      <c r="AS78" s="46">
        <v>0</v>
      </c>
      <c r="AT78" s="46">
        <v>0</v>
      </c>
      <c r="AU78" s="46"/>
      <c r="AV78" s="46"/>
      <c r="AW78" s="46"/>
      <c r="AX78" s="46"/>
      <c r="AY78" s="13">
        <f>IF(D78="","*",IFERROR(IF(ISODD(COUNT(AS78:AX78)),"ERRO",SUM((AT78-AS78),(AV78-AU78),(AX78-AW78))),"ERRO"))</f>
        <v>0</v>
      </c>
      <c r="AZ78" s="17"/>
      <c r="BA78" s="79">
        <v>0</v>
      </c>
      <c r="BB78" s="11" t="str">
        <f>IFERROR(_xlfn.XLOOKUP(AI78, BS_ATIVIDADE[ATIVIDADE],BS_ATIVIDADE[UNIDADE] ), "*")</f>
        <v>M</v>
      </c>
      <c r="BC78" s="78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8" s="78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8" s="12" t="str">
        <f>IFERROR(_xlfn.XLOOKUP(AO78, TabelaMap[SUB], TabelaMap[NOME SUB]), "ERRO")</f>
        <v xml:space="preserve"> ALTO ARAGUAIA  -  RONDONOPOLIS</v>
      </c>
      <c r="BF78" s="18" t="str">
        <f>IF(BS_CONTROLE[[#This Row],[Responsavel pelo boletim]]=0, "-", BS_CONTROLE[[#This Row],[Responsavel pelo boletim]])</f>
        <v xml:space="preserve">Fernanda </v>
      </c>
      <c r="BG78" s="22"/>
      <c r="BH78" s="23">
        <v>0</v>
      </c>
      <c r="BI78" s="23"/>
      <c r="BJ78" s="257" t="s">
        <v>1240</v>
      </c>
      <c r="BK78" s="257" t="s">
        <v>1403</v>
      </c>
      <c r="BL78" s="22"/>
      <c r="BM78" s="20" t="s">
        <v>384</v>
      </c>
      <c r="BN78" s="20" t="s">
        <v>384</v>
      </c>
      <c r="BO78" s="183" t="s">
        <v>384</v>
      </c>
      <c r="BP78" s="257" t="s">
        <v>1403</v>
      </c>
      <c r="BQ78" s="14" t="str">
        <f>IF(AND(BR78&lt;1,BS78&lt;1),"Produção e Intervalo",IF(BR78&lt;1,"Intervalo",IF(BS78&lt;1,"Produção","Aderente")))</f>
        <v>Produção e Intervalo</v>
      </c>
      <c r="BR78" s="25">
        <f>IF(OR(B78="",F78=""),"*",AY78/P78)</f>
        <v>0</v>
      </c>
      <c r="BS78" s="25">
        <f>IF(OR(B78="",F78=""),"*",BA78/Q78)</f>
        <v>0</v>
      </c>
      <c r="BT78" s="280" t="str">
        <f t="shared" si="1"/>
        <v>SemOportunidadeSemOportunidade</v>
      </c>
    </row>
    <row r="79" spans="1:72">
      <c r="A79" s="58" t="str">
        <f>D79&amp;B79</f>
        <v>W7045937</v>
      </c>
      <c r="B79" s="195">
        <v>45937</v>
      </c>
      <c r="C79" s="9">
        <f>IF(BS_CONTROLE[[#This Row],[DATA]]="","",WEEKNUM(BS_CONTROLE[[#This Row],[DATA]]))</f>
        <v>41</v>
      </c>
      <c r="D79" s="59" t="s">
        <v>235</v>
      </c>
      <c r="E79" s="156"/>
      <c r="F79" s="196" t="s">
        <v>155</v>
      </c>
      <c r="G79" s="10" t="str">
        <f>IF(D79="","*",VLOOKUP(F79,BS_ATIVIDADE[#All],3,FALSE))</f>
        <v>OUTROS</v>
      </c>
      <c r="H79" s="154" t="s">
        <v>570</v>
      </c>
      <c r="I79" s="154" t="s">
        <v>682</v>
      </c>
      <c r="J79" s="45">
        <v>98</v>
      </c>
      <c r="K79" s="45">
        <v>529.322</v>
      </c>
      <c r="L79" s="92" t="s">
        <v>11</v>
      </c>
      <c r="M79" s="18" t="s">
        <v>1404</v>
      </c>
      <c r="N79" s="18" t="s">
        <v>1405</v>
      </c>
      <c r="O79" s="154">
        <v>0.41666666666666669</v>
      </c>
      <c r="P79" s="154">
        <v>4.1666666666666664E-2</v>
      </c>
      <c r="Q79" s="92">
        <v>1</v>
      </c>
      <c r="R79" s="11" t="str">
        <f>IFERROR(_xlfn.XLOOKUP(F79, BS_ATIVIDADE[ATIVIDADE],BS_ATIVIDADE[UNIDADE] ), "*")</f>
        <v>BINÁRIO</v>
      </c>
      <c r="S79" s="78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9" s="78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9" s="89" t="str">
        <f>IFERROR(_xlfn.XLOOKUP(J79, TabelaMap[SUB], TabelaMap[NOME SUB]), "ERRO")</f>
        <v xml:space="preserve"> ALTO ARAGUAIA  -  RONDONOPOLIS</v>
      </c>
      <c r="V79" s="230" t="s">
        <v>1230</v>
      </c>
      <c r="W79" s="197" t="s">
        <v>1406</v>
      </c>
      <c r="X79" s="59" t="s">
        <v>349</v>
      </c>
      <c r="Y79" s="174" t="s">
        <v>357</v>
      </c>
      <c r="Z79" s="174" t="s">
        <v>350</v>
      </c>
      <c r="AA79" s="155">
        <v>2</v>
      </c>
      <c r="AB79" s="78" t="s">
        <v>345</v>
      </c>
      <c r="AC79" s="78" t="s">
        <v>11</v>
      </c>
      <c r="AD79" s="197">
        <v>0.29166666666666669</v>
      </c>
      <c r="AE79" s="92">
        <v>9372</v>
      </c>
      <c r="AF79" s="92">
        <v>9346</v>
      </c>
      <c r="AG79" s="92" t="s">
        <v>11</v>
      </c>
      <c r="AH79" s="56"/>
      <c r="AI79" s="153" t="str">
        <f>IF(BS_CONTROLE[[#This Row],[Atividade]]=0, "-", BS_CONTROLE[[#This Row],[Atividade]])</f>
        <v>OUTRAS ATIVIDADES</v>
      </c>
      <c r="AJ79" s="10" t="str">
        <f>IF(D79="","*",VLOOKUP(AI79,BS_ATIVIDADE[#All],3,FALSE))</f>
        <v>OUTROS</v>
      </c>
      <c r="AK79" s="146" t="str">
        <f>BS_CONTROLE[[#This Row],[Local - Partida]]</f>
        <v>TIQ2</v>
      </c>
      <c r="AL79" s="146" t="str">
        <f>BS_CONTROLE[[#This Row],[Local - Encerramento]]</f>
        <v>TGR2</v>
      </c>
      <c r="AM79" s="146" t="str">
        <f>BS_CONTROLE[[#This Row],[Entre - Estações]]</f>
        <v>TBE-S</v>
      </c>
      <c r="AN79" s="146" t="str">
        <f>BS_CONTROLE[[#This Row],[SB]]</f>
        <v>TBES</v>
      </c>
      <c r="AO79" s="37">
        <f>BS_CONTROLE[[#This Row],[SUB]]</f>
        <v>98</v>
      </c>
      <c r="AP79" s="37">
        <f>BS_CONTROLE[[#This Row],[KM - Inicio]]</f>
        <v>529.322</v>
      </c>
      <c r="AQ79" s="37" t="str">
        <f>BS_CONTROLE[[#This Row],[KM - Fim]]</f>
        <v>-</v>
      </c>
      <c r="AR79" s="46">
        <v>0.49652777777777779</v>
      </c>
      <c r="AS79" s="46">
        <v>0</v>
      </c>
      <c r="AT79" s="46">
        <v>4.1666666666666664E-2</v>
      </c>
      <c r="AU79" s="46"/>
      <c r="AV79" s="46"/>
      <c r="AW79" s="46"/>
      <c r="AX79" s="46"/>
      <c r="AY79" s="13">
        <f>IF(D79="","*",IFERROR(IF(ISODD(COUNT(AS79:AX79)),"ERRO",SUM((AT79-AS79),(AV79-AU79),(AX79-AW79))),"ERRO"))</f>
        <v>4.1666666666666664E-2</v>
      </c>
      <c r="AZ79" s="17"/>
      <c r="BA79" s="79">
        <v>1</v>
      </c>
      <c r="BB79" s="11" t="str">
        <f>IFERROR(_xlfn.XLOOKUP(AI79, BS_ATIVIDADE[ATIVIDADE],BS_ATIVIDADE[UNIDADE] ), "*")</f>
        <v>BINÁRIO</v>
      </c>
      <c r="BC79" s="78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9" s="78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9" s="12" t="str">
        <f>IFERROR(_xlfn.XLOOKUP(AO79, TabelaMap[SUB], TabelaMap[NOME SUB]), "ERRO")</f>
        <v xml:space="preserve"> ALTO ARAGUAIA  -  RONDONOPOLIS</v>
      </c>
      <c r="BF79" s="18" t="str">
        <f>IF(BS_CONTROLE[[#This Row],[Responsavel pelo boletim]]=0, "-", BS_CONTROLE[[#This Row],[Responsavel pelo boletim]])</f>
        <v>Carlos</v>
      </c>
      <c r="BG79" s="22"/>
      <c r="BH79" s="23">
        <v>1</v>
      </c>
      <c r="BI79" s="23"/>
      <c r="BJ79" s="23" t="s">
        <v>1232</v>
      </c>
      <c r="BK79" s="23" t="s">
        <v>1407</v>
      </c>
      <c r="BL79" s="22"/>
      <c r="BM79" s="20" t="s">
        <v>378</v>
      </c>
      <c r="BN79" s="20" t="s">
        <v>378</v>
      </c>
      <c r="BO79" s="183" t="s">
        <v>378</v>
      </c>
      <c r="BP79" s="24"/>
      <c r="BQ79" s="14" t="str">
        <f>IF(AND(BR79&lt;1,BS79&lt;1),"Produção e Intervalo",IF(BR79&lt;1,"Intervalo",IF(BS79&lt;1,"Produção","Aderente")))</f>
        <v>Aderente</v>
      </c>
      <c r="BR79" s="25">
        <f>IF(OR(B79="",F79=""),"*",AY79/P79)</f>
        <v>1</v>
      </c>
      <c r="BS79" s="25">
        <f>IF(OR(B79="",F79=""),"*",BA79/Q79)</f>
        <v>1</v>
      </c>
      <c r="BT79" s="280" t="str">
        <f t="shared" si="1"/>
        <v>OKOK</v>
      </c>
    </row>
    <row r="80" spans="1:72">
      <c r="A80" s="58" t="str">
        <f>D80&amp;B80</f>
        <v>W7145937</v>
      </c>
      <c r="B80" s="195">
        <v>45937</v>
      </c>
      <c r="C80" s="9">
        <f>IF(BS_CONTROLE[[#This Row],[DATA]]="","",WEEKNUM(BS_CONTROLE[[#This Row],[DATA]]))</f>
        <v>41</v>
      </c>
      <c r="D80" s="59" t="s">
        <v>236</v>
      </c>
      <c r="E80" s="156"/>
      <c r="F80" s="196" t="s">
        <v>25</v>
      </c>
      <c r="G80" s="10" t="str">
        <f>IF(D80="","*",VLOOKUP(F80,BS_ATIVIDADE[#All],3,FALSE))</f>
        <v>OUTROS</v>
      </c>
      <c r="H80" s="154" t="s">
        <v>1408</v>
      </c>
      <c r="I80" s="154" t="s">
        <v>599</v>
      </c>
      <c r="J80" s="45">
        <v>98</v>
      </c>
      <c r="K80" s="45">
        <v>502</v>
      </c>
      <c r="L80" s="92" t="s">
        <v>11</v>
      </c>
      <c r="M80" s="18" t="s">
        <v>1409</v>
      </c>
      <c r="N80" s="18" t="s">
        <v>1309</v>
      </c>
      <c r="O80" s="154">
        <v>0.79166666666666663</v>
      </c>
      <c r="P80" s="154">
        <v>4.1666666666666664E-2</v>
      </c>
      <c r="Q80" s="92">
        <v>1</v>
      </c>
      <c r="R80" s="11" t="str">
        <f>IFERROR(_xlfn.XLOOKUP(F80, BS_ATIVIDADE[ATIVIDADE],BS_ATIVIDADE[UNIDADE] ), "*")</f>
        <v>BINÁRIO</v>
      </c>
      <c r="S80" s="78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0" s="78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0" s="89" t="str">
        <f>IFERROR(_xlfn.XLOOKUP(J80, TabelaMap[SUB], TabelaMap[NOME SUB]), "ERRO")</f>
        <v xml:space="preserve"> ALTO ARAGUAIA  -  RONDONOPOLIS</v>
      </c>
      <c r="V80" s="230" t="s">
        <v>1220</v>
      </c>
      <c r="W80" s="197" t="s">
        <v>1410</v>
      </c>
      <c r="X80" s="59" t="s">
        <v>349</v>
      </c>
      <c r="Y80" s="174" t="s">
        <v>357</v>
      </c>
      <c r="Z80" s="174" t="s">
        <v>355</v>
      </c>
      <c r="AA80" s="155">
        <v>1</v>
      </c>
      <c r="AB80" s="78" t="s">
        <v>345</v>
      </c>
      <c r="AC80" s="78" t="s">
        <v>11</v>
      </c>
      <c r="AD80" s="197">
        <v>0.75</v>
      </c>
      <c r="AE80" s="92">
        <v>9024</v>
      </c>
      <c r="AF80" s="92">
        <v>9040</v>
      </c>
      <c r="AG80" s="92"/>
      <c r="AH80" s="56"/>
      <c r="AI80" s="153" t="str">
        <f>IF(BS_CONTROLE[[#This Row],[Atividade]]=0, "-", BS_CONTROLE[[#This Row],[Atividade]])</f>
        <v>DESLOCAMENTO</v>
      </c>
      <c r="AJ80" s="10" t="str">
        <f>IF(D80="","*",VLOOKUP(AI80,BS_ATIVIDADE[#All],3,FALSE))</f>
        <v>OUTROS</v>
      </c>
      <c r="AK80" s="146" t="str">
        <f>BS_CONTROLE[[#This Row],[Local - Partida]]</f>
        <v>TAG2</v>
      </c>
      <c r="AL80" s="146" t="str">
        <f>BS_CONTROLE[[#This Row],[Local - Encerramento]]</f>
        <v>TRO</v>
      </c>
      <c r="AM80" s="146" t="str">
        <f>BS_CONTROLE[[#This Row],[Entre - Estações]]</f>
        <v>TGA-TRO</v>
      </c>
      <c r="AN80" s="146" t="str">
        <f>BS_CONTROLE[[#This Row],[SB]]</f>
        <v>TAGTRO</v>
      </c>
      <c r="AO80" s="37">
        <f>BS_CONTROLE[[#This Row],[SUB]]</f>
        <v>98</v>
      </c>
      <c r="AP80" s="37">
        <f>BS_CONTROLE[[#This Row],[KM - Inicio]]</f>
        <v>502</v>
      </c>
      <c r="AQ80" s="37" t="str">
        <f>BS_CONTROLE[[#This Row],[KM - Fim]]</f>
        <v>-</v>
      </c>
      <c r="AR80" s="46"/>
      <c r="AS80" s="46"/>
      <c r="AT80" s="46"/>
      <c r="AU80" s="46"/>
      <c r="AV80" s="46"/>
      <c r="AW80" s="46"/>
      <c r="AX80" s="46"/>
      <c r="AY80" s="13">
        <f>IF(D80="","*",IFERROR(IF(ISODD(COUNT(AS80:AX80)),"ERRO",SUM((AT80-AS80),(AV80-AU80),(AX80-AW80))),"ERRO"))</f>
        <v>0</v>
      </c>
      <c r="AZ80" s="17"/>
      <c r="BA80" s="79"/>
      <c r="BB80" s="11" t="str">
        <f>IFERROR(_xlfn.XLOOKUP(AI80, BS_ATIVIDADE[ATIVIDADE],BS_ATIVIDADE[UNIDADE] ), "*")</f>
        <v>BINÁRIO</v>
      </c>
      <c r="BC80" s="78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0" s="78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0" s="12" t="str">
        <f>IFERROR(_xlfn.XLOOKUP(AO80, TabelaMap[SUB], TabelaMap[NOME SUB]), "ERRO")</f>
        <v xml:space="preserve"> ALTO ARAGUAIA  -  RONDONOPOLIS</v>
      </c>
      <c r="BF80" s="18" t="str">
        <f>IF(BS_CONTROLE[[#This Row],[Responsavel pelo boletim]]=0, "-", BS_CONTROLE[[#This Row],[Responsavel pelo boletim]])</f>
        <v xml:space="preserve">Marcelo </v>
      </c>
      <c r="BG80" s="22"/>
      <c r="BH80" s="23">
        <v>1</v>
      </c>
      <c r="BI80" s="23"/>
      <c r="BJ80" s="198" t="s">
        <v>1411</v>
      </c>
      <c r="BK80" s="198" t="s">
        <v>1412</v>
      </c>
      <c r="BL80" s="22"/>
      <c r="BM80" s="20"/>
      <c r="BN80" s="20"/>
      <c r="BO80" s="183"/>
      <c r="BP80" s="24"/>
      <c r="BQ80" s="14" t="str">
        <f>IF(AND(BR80&lt;1,BS80&lt;1),"Produção e Intervalo",IF(BR80&lt;1,"Intervalo",IF(BS80&lt;1,"Produção","Aderente")))</f>
        <v>Produção e Intervalo</v>
      </c>
      <c r="BR80" s="25">
        <f>IF(OR(B80="",F80=""),"*",AY80/P80)</f>
        <v>0</v>
      </c>
      <c r="BS80" s="25">
        <f>IF(OR(B80="",F80=""),"*",BA80/Q80)</f>
        <v>0</v>
      </c>
      <c r="BT80" s="280" t="str">
        <f t="shared" si="1"/>
        <v/>
      </c>
    </row>
    <row r="81" spans="1:72">
      <c r="A81" s="58" t="str">
        <f>D81&amp;B81</f>
        <v>BRUNO (TF-525)45937</v>
      </c>
      <c r="B81" s="195">
        <v>45937</v>
      </c>
      <c r="C81" s="9">
        <f>IF(BS_CONTROLE[[#This Row],[DATA]]="","",WEEKNUM(BS_CONTROLE[[#This Row],[DATA]]))</f>
        <v>41</v>
      </c>
      <c r="D81" s="59" t="s">
        <v>262</v>
      </c>
      <c r="E81" s="156"/>
      <c r="F81" s="196" t="s">
        <v>194</v>
      </c>
      <c r="G81" s="10" t="str">
        <f>IF(D81="","*",VLOOKUP(F81,BS_ATIVIDADE[#All],3,FALSE))</f>
        <v>SOLDA</v>
      </c>
      <c r="H81" s="154" t="s">
        <v>659</v>
      </c>
      <c r="I81" s="154" t="s">
        <v>11</v>
      </c>
      <c r="J81" s="45">
        <v>74</v>
      </c>
      <c r="K81" s="45">
        <v>407</v>
      </c>
      <c r="L81" s="92" t="s">
        <v>11</v>
      </c>
      <c r="M81" s="18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81" s="18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81" s="154">
        <v>0.41666666666666669</v>
      </c>
      <c r="P81" s="154">
        <v>6.25E-2</v>
      </c>
      <c r="Q81" s="92">
        <v>1</v>
      </c>
      <c r="R81" s="11" t="str">
        <f>IFERROR(_xlfn.XLOOKUP(F81, BS_ATIVIDADE[ATIVIDADE],BS_ATIVIDADE[UNIDADE] ), "*")</f>
        <v>Nº DE SOLDA</v>
      </c>
      <c r="S81" s="78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1" s="78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1" s="89" t="str">
        <f>IFERROR(_xlfn.XLOOKUP(J81, TabelaMap[SUB], TabelaMap[NOME SUB]), "ERRO")</f>
        <v xml:space="preserve"> MARCO INICIAL  -  ALTO ARAGUAIA</v>
      </c>
      <c r="V81" s="230" t="s">
        <v>1413</v>
      </c>
      <c r="W81" s="197" t="s">
        <v>1261</v>
      </c>
      <c r="X81" s="59" t="s">
        <v>354</v>
      </c>
      <c r="Y81" s="174" t="s">
        <v>357</v>
      </c>
      <c r="Z81" s="174" t="s">
        <v>359</v>
      </c>
      <c r="AA81" s="155" t="s">
        <v>11</v>
      </c>
      <c r="AB81" s="78" t="s">
        <v>11</v>
      </c>
      <c r="AC81" s="78" t="s">
        <v>11</v>
      </c>
      <c r="AD81" s="197" t="s">
        <v>11</v>
      </c>
      <c r="AE81" s="92" t="s">
        <v>11</v>
      </c>
      <c r="AF81" s="92" t="s">
        <v>11</v>
      </c>
      <c r="AG81" s="92" t="s">
        <v>11</v>
      </c>
      <c r="AH81" s="56"/>
      <c r="AI81" s="153" t="str">
        <f>IF(BS_CONTROLE[[#This Row],[Atividade]]=0, "-", BS_CONTROLE[[#This Row],[Atividade]])</f>
        <v>PDM - SOLDA</v>
      </c>
      <c r="AJ81" s="10" t="str">
        <f>IF(D81="","*",VLOOKUP(AI81,BS_ATIVIDADE[#All],3,FALSE))</f>
        <v>SOLDA</v>
      </c>
      <c r="AK81" s="146" t="str">
        <f>BS_CONTROLE[[#This Row],[Local - Partida]]</f>
        <v>TOM416</v>
      </c>
      <c r="AL81" s="146" t="str">
        <f>BS_CONTROLE[[#This Row],[Local - Encerramento]]</f>
        <v>-</v>
      </c>
      <c r="AM81" s="146" t="str">
        <f>BS_CONTROLE[[#This Row],[Entre - Estações]]</f>
        <v>TOM-TPC</v>
      </c>
      <c r="AN81" s="146" t="str">
        <f>BS_CONTROLE[[#This Row],[SB]]</f>
        <v>TOM416</v>
      </c>
      <c r="AO81" s="37">
        <f>BS_CONTROLE[[#This Row],[SUB]]</f>
        <v>74</v>
      </c>
      <c r="AP81" s="37">
        <f>BS_CONTROLE[[#This Row],[KM - Inicio]]</f>
        <v>407</v>
      </c>
      <c r="AQ81" s="37" t="str">
        <f>BS_CONTROLE[[#This Row],[KM - Fim]]</f>
        <v>-</v>
      </c>
      <c r="AR81" s="46">
        <v>0.32013888888888886</v>
      </c>
      <c r="AS81" s="46">
        <v>0.375</v>
      </c>
      <c r="AT81" s="46">
        <v>0.44444444444444442</v>
      </c>
      <c r="AU81" s="46"/>
      <c r="AV81" s="46"/>
      <c r="AW81" s="46"/>
      <c r="AX81" s="46"/>
      <c r="AY81" s="13">
        <f>IF(D81="","*",IFERROR(IF(ISODD(COUNT(AS81:AX81)),"ERRO",SUM((AT81-AS81),(AV81-AU81),(AX81-AW81))),"ERRO"))</f>
        <v>6.944444444444442E-2</v>
      </c>
      <c r="AZ81" s="17"/>
      <c r="BA81" s="79">
        <v>2</v>
      </c>
      <c r="BB81" s="11" t="str">
        <f>IFERROR(_xlfn.XLOOKUP(AI81, BS_ATIVIDADE[ATIVIDADE],BS_ATIVIDADE[UNIDADE] ), "*")</f>
        <v>Nº DE SOLDA</v>
      </c>
      <c r="BC81" s="78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1" s="78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1" s="12" t="str">
        <f>IFERROR(_xlfn.XLOOKUP(AO81, TabelaMap[SUB], TabelaMap[NOME SUB]), "ERRO")</f>
        <v xml:space="preserve"> MARCO INICIAL  -  ALTO ARAGUAIA</v>
      </c>
      <c r="BF81" s="18" t="str">
        <f>IF(BS_CONTROLE[[#This Row],[Responsavel pelo boletim]]=0, "-", BS_CONTROLE[[#This Row],[Responsavel pelo boletim]])</f>
        <v xml:space="preserve">Bruno </v>
      </c>
      <c r="BG81" s="22"/>
      <c r="BH81" s="23">
        <v>2</v>
      </c>
      <c r="BI81" s="23"/>
      <c r="BJ81" s="23" t="s">
        <v>1414</v>
      </c>
      <c r="BK81" s="23" t="s">
        <v>1415</v>
      </c>
      <c r="BL81" s="22"/>
      <c r="BM81" s="20" t="s">
        <v>378</v>
      </c>
      <c r="BN81" s="20" t="s">
        <v>378</v>
      </c>
      <c r="BO81" s="183" t="s">
        <v>378</v>
      </c>
      <c r="BP81" s="24"/>
      <c r="BQ81" s="14" t="str">
        <f>IF(AND(BR81&lt;1,BS81&lt;1),"Produção e Intervalo",IF(BR81&lt;1,"Intervalo",IF(BS81&lt;1,"Produção","Aderente")))</f>
        <v>Aderente</v>
      </c>
      <c r="BR81" s="25">
        <f>IF(OR(B81="",F81=""),"*",AY81/P81)</f>
        <v>1.1111111111111107</v>
      </c>
      <c r="BS81" s="25">
        <f>IF(OR(B81="",F81=""),"*",BA81/Q81)</f>
        <v>2</v>
      </c>
      <c r="BT81" s="280" t="str">
        <f t="shared" si="1"/>
        <v>OKOK</v>
      </c>
    </row>
    <row r="82" spans="1:72">
      <c r="A82" s="58" t="str">
        <f>D82&amp;B82</f>
        <v>W4845937</v>
      </c>
      <c r="B82" s="195">
        <v>45937</v>
      </c>
      <c r="C82" s="9">
        <f>IF(BS_CONTROLE[[#This Row],[DATA]]="","",WEEKNUM(BS_CONTROLE[[#This Row],[DATA]]))</f>
        <v>41</v>
      </c>
      <c r="D82" s="59" t="s">
        <v>225</v>
      </c>
      <c r="E82" s="156"/>
      <c r="F82" s="196" t="s">
        <v>104</v>
      </c>
      <c r="G82" s="10" t="str">
        <f>IF(D82="","*",VLOOKUP(F82,BS_ATIVIDADE[#All],3,FALSE))</f>
        <v>LASTRO</v>
      </c>
      <c r="H82" s="154" t="s">
        <v>657</v>
      </c>
      <c r="I82" s="154" t="s">
        <v>657</v>
      </c>
      <c r="J82" s="45">
        <v>74</v>
      </c>
      <c r="K82" s="45">
        <v>404.08</v>
      </c>
      <c r="L82" s="92">
        <v>400.78</v>
      </c>
      <c r="M82" s="18" t="str" cm="1">
        <f t="array" ref="M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82" s="18" t="s">
        <v>1416</v>
      </c>
      <c r="O82" s="154">
        <v>0.375</v>
      </c>
      <c r="P82" s="154">
        <v>0.16666666666666666</v>
      </c>
      <c r="Q82" s="92">
        <v>2000</v>
      </c>
      <c r="R82" s="11" t="str">
        <f>IFERROR(_xlfn.XLOOKUP(F82, BS_ATIVIDADE[ATIVIDADE],BS_ATIVIDADE[UNIDADE] ), "*")</f>
        <v>VAGÕES</v>
      </c>
      <c r="S82" s="78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2" s="78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2" s="89" t="str">
        <f>IFERROR(_xlfn.XLOOKUP(J82, TabelaMap[SUB], TabelaMap[NOME SUB]), "ERRO")</f>
        <v xml:space="preserve"> MARCO INICIAL  -  ALTO ARAGUAIA</v>
      </c>
      <c r="V82" s="230" t="s">
        <v>1417</v>
      </c>
      <c r="W82" s="197" t="s">
        <v>102</v>
      </c>
      <c r="X82" s="59" t="s">
        <v>349</v>
      </c>
      <c r="Y82" s="174" t="s">
        <v>357</v>
      </c>
      <c r="Z82" s="174" t="s">
        <v>350</v>
      </c>
      <c r="AA82" s="155">
        <v>1</v>
      </c>
      <c r="AB82" s="78" t="s">
        <v>345</v>
      </c>
      <c r="AC82" s="78" t="s">
        <v>11</v>
      </c>
      <c r="AD82" s="197">
        <v>0.29166666666666669</v>
      </c>
      <c r="AE82" s="92">
        <v>6202</v>
      </c>
      <c r="AF82" s="92">
        <v>6203</v>
      </c>
      <c r="AG82" s="92" t="s">
        <v>11</v>
      </c>
      <c r="AH82" s="56"/>
      <c r="AI82" s="153" t="str">
        <f>IF(BS_CONTROLE[[#This Row],[Atividade]]=0, "-", BS_CONTROLE[[#This Row],[Atividade]])</f>
        <v>DOL - PEDRA - DESCARGA</v>
      </c>
      <c r="AJ82" s="10" t="str">
        <f>IF(D82="","*",VLOOKUP(AI82,BS_ATIVIDADE[#All],3,FALSE))</f>
        <v>LASTRO</v>
      </c>
      <c r="AK82" s="146" t="str">
        <f>BS_CONTROLE[[#This Row],[Local - Partida]]</f>
        <v>TOM2</v>
      </c>
      <c r="AL82" s="146" t="str">
        <f>BS_CONTROLE[[#This Row],[Local - Encerramento]]</f>
        <v>TOM2</v>
      </c>
      <c r="AM82" s="146" t="str">
        <f>BS_CONTROLE[[#This Row],[Entre - Estações]]</f>
        <v>TOM</v>
      </c>
      <c r="AN82" s="146" t="str">
        <f>BS_CONTROLE[[#This Row],[SB]]</f>
        <v>TOM1/TMTTOM/TMT1</v>
      </c>
      <c r="AO82" s="37">
        <f>BS_CONTROLE[[#This Row],[SUB]]</f>
        <v>74</v>
      </c>
      <c r="AP82" s="37">
        <f>BS_CONTROLE[[#This Row],[KM - Inicio]]</f>
        <v>404.08</v>
      </c>
      <c r="AQ82" s="37">
        <f>BS_CONTROLE[[#This Row],[KM - Fim]]</f>
        <v>400.78</v>
      </c>
      <c r="AR82" s="46">
        <v>0</v>
      </c>
      <c r="AS82" s="46">
        <v>0</v>
      </c>
      <c r="AT82" s="46">
        <v>0</v>
      </c>
      <c r="AU82" s="46"/>
      <c r="AV82" s="46"/>
      <c r="AW82" s="46"/>
      <c r="AX82" s="46"/>
      <c r="AY82" s="13">
        <f>IF(D82="","*",IFERROR(IF(ISODD(COUNT(AS82:AX82)),"ERRO",SUM((AT82-AS82),(AV82-AU82),(AX82-AW82))),"ERRO"))</f>
        <v>0</v>
      </c>
      <c r="AZ82" s="17"/>
      <c r="BA82" s="79">
        <v>0</v>
      </c>
      <c r="BB82" s="11" t="str">
        <f>IFERROR(_xlfn.XLOOKUP(AI82, BS_ATIVIDADE[ATIVIDADE],BS_ATIVIDADE[UNIDADE] ), "*")</f>
        <v>VAGÕES</v>
      </c>
      <c r="BC82" s="78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2" s="78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2" s="12" t="str">
        <f>IFERROR(_xlfn.XLOOKUP(AO82, TabelaMap[SUB], TabelaMap[NOME SUB]), "ERRO")</f>
        <v xml:space="preserve"> MARCO INICIAL  -  ALTO ARAGUAIA</v>
      </c>
      <c r="BF82" s="18" t="str">
        <f>IF(BS_CONTROLE[[#This Row],[Responsavel pelo boletim]]=0, "-", BS_CONTROLE[[#This Row],[Responsavel pelo boletim]])</f>
        <v>Rodrigo</v>
      </c>
      <c r="BG82" s="22"/>
      <c r="BH82" s="23">
        <v>0</v>
      </c>
      <c r="BI82" s="23"/>
      <c r="BJ82" s="23" t="s">
        <v>1232</v>
      </c>
      <c r="BK82" s="23" t="s">
        <v>1418</v>
      </c>
      <c r="BL82" s="22"/>
      <c r="BM82" s="20" t="s">
        <v>384</v>
      </c>
      <c r="BN82" s="20" t="s">
        <v>384</v>
      </c>
      <c r="BO82" s="183" t="s">
        <v>384</v>
      </c>
      <c r="BP82" s="23" t="s">
        <v>1418</v>
      </c>
      <c r="BQ82" s="14" t="str">
        <f>IF(AND(BR82&lt;1,BS82&lt;1),"Produção e Intervalo",IF(BR82&lt;1,"Intervalo",IF(BS82&lt;1,"Produção","Aderente")))</f>
        <v>Produção e Intervalo</v>
      </c>
      <c r="BR82" s="25">
        <f>IF(OR(B82="",F82=""),"*",AY82/P82)</f>
        <v>0</v>
      </c>
      <c r="BS82" s="25">
        <f>IF(OR(B82="",F82=""),"*",BA82/Q82)</f>
        <v>0</v>
      </c>
      <c r="BT82" s="280" t="str">
        <f t="shared" si="1"/>
        <v>SemOportunidadeSemOportunidade</v>
      </c>
    </row>
    <row r="83" spans="1:72">
      <c r="A83" s="58" t="str">
        <f>D83&amp;B83</f>
        <v>V8045937</v>
      </c>
      <c r="B83" s="195">
        <v>45937</v>
      </c>
      <c r="C83" s="9">
        <f>IF(BS_CONTROLE[[#This Row],[DATA]]="","",WEEKNUM(BS_CONTROLE[[#This Row],[DATA]]))</f>
        <v>41</v>
      </c>
      <c r="D83" s="59" t="s">
        <v>200</v>
      </c>
      <c r="E83" s="156"/>
      <c r="F83" s="196" t="s">
        <v>214</v>
      </c>
      <c r="G83" s="10" t="str">
        <f>IF(D83="","*",VLOOKUP(F83,BS_ATIVIDADE[#All],3,FALSE))</f>
        <v>OUTROS</v>
      </c>
      <c r="H83" s="154" t="s">
        <v>646</v>
      </c>
      <c r="I83" s="154" t="s">
        <v>761</v>
      </c>
      <c r="J83" s="45">
        <v>74</v>
      </c>
      <c r="K83" s="45">
        <v>380</v>
      </c>
      <c r="L83" s="92" t="s">
        <v>11</v>
      </c>
      <c r="M83" s="18" t="s">
        <v>1419</v>
      </c>
      <c r="N83" s="18" t="s">
        <v>1420</v>
      </c>
      <c r="O83" s="154">
        <v>0.375</v>
      </c>
      <c r="P83" s="154">
        <v>4.1666666666666664E-2</v>
      </c>
      <c r="Q83" s="92">
        <v>1</v>
      </c>
      <c r="R83" s="11" t="str">
        <f>IFERROR(_xlfn.XLOOKUP(F83, BS_ATIVIDADE[ATIVIDADE],BS_ATIVIDADE[UNIDADE] ), "*")</f>
        <v>BINÁRIO</v>
      </c>
      <c r="S83" s="78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3" s="78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3" s="89" t="str">
        <f>IFERROR(_xlfn.XLOOKUP(J83, TabelaMap[SUB], TabelaMap[NOME SUB]), "ERRO")</f>
        <v xml:space="preserve"> MARCO INICIAL  -  ALTO ARAGUAIA</v>
      </c>
      <c r="V83" s="230" t="s">
        <v>1271</v>
      </c>
      <c r="W83" s="197" t="s">
        <v>1272</v>
      </c>
      <c r="X83" s="59" t="s">
        <v>354</v>
      </c>
      <c r="Y83" s="174" t="s">
        <v>357</v>
      </c>
      <c r="Z83" s="174" t="s">
        <v>362</v>
      </c>
      <c r="AA83" s="155">
        <v>1</v>
      </c>
      <c r="AB83" s="78" t="s">
        <v>345</v>
      </c>
      <c r="AC83" s="78" t="s">
        <v>11</v>
      </c>
      <c r="AD83" s="197">
        <v>0.29166666666666669</v>
      </c>
      <c r="AE83" s="92">
        <v>7684</v>
      </c>
      <c r="AF83" s="92" t="s">
        <v>11</v>
      </c>
      <c r="AG83" s="92" t="s">
        <v>11</v>
      </c>
      <c r="AH83" s="56"/>
      <c r="AI83" s="153" t="str">
        <f>IF(BS_CONTROLE[[#This Row],[Atividade]]=0, "-", BS_CONTROLE[[#This Row],[Atividade]])</f>
        <v>INSPEÇÃO RIV</v>
      </c>
      <c r="AJ83" s="10" t="str">
        <f>IF(D83="","*",VLOOKUP(AI83,BS_ATIVIDADE[#All],3,FALSE))</f>
        <v>OUTROS</v>
      </c>
      <c r="AK83" s="146" t="str">
        <f>BS_CONTROLE[[#This Row],[Local - Partida]]</f>
        <v>TBA389</v>
      </c>
      <c r="AL83" s="146" t="str">
        <f>BS_CONTROLE[[#This Row],[Local - Encerramento]]</f>
        <v>TCS</v>
      </c>
      <c r="AM83" s="146" t="str">
        <f>BS_CONTROLE[[#This Row],[Entre - Estações]]</f>
        <v>TBA-TCS</v>
      </c>
      <c r="AN83" s="146" t="str">
        <f>BS_CONTROLE[[#This Row],[SB]]</f>
        <v>TBATCS</v>
      </c>
      <c r="AO83" s="37">
        <f>BS_CONTROLE[[#This Row],[SUB]]</f>
        <v>74</v>
      </c>
      <c r="AP83" s="37">
        <f>BS_CONTROLE[[#This Row],[KM - Inicio]]</f>
        <v>380</v>
      </c>
      <c r="AQ83" s="37" t="str">
        <f>BS_CONTROLE[[#This Row],[KM - Fim]]</f>
        <v>-</v>
      </c>
      <c r="AR83" s="46">
        <v>0.35486111111111113</v>
      </c>
      <c r="AS83" s="46">
        <v>0.4</v>
      </c>
      <c r="AT83" s="46">
        <v>0.44166666666666665</v>
      </c>
      <c r="AU83" s="46"/>
      <c r="AV83" s="46"/>
      <c r="AW83" s="46"/>
      <c r="AX83" s="46"/>
      <c r="AY83" s="13">
        <f>IF(D83="","*",IFERROR(IF(ISODD(COUNT(AS83:AX83)),"ERRO",SUM((AT83-AS83),(AV83-AU83),(AX83-AW83))),"ERRO"))</f>
        <v>4.166666666666663E-2</v>
      </c>
      <c r="AZ83" s="17"/>
      <c r="BA83" s="79">
        <v>1</v>
      </c>
      <c r="BB83" s="11" t="str">
        <f>IFERROR(_xlfn.XLOOKUP(AI83, BS_ATIVIDADE[ATIVIDADE],BS_ATIVIDADE[UNIDADE] ), "*")</f>
        <v>BINÁRIO</v>
      </c>
      <c r="BC83" s="78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3" s="78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3" s="12" t="str">
        <f>IFERROR(_xlfn.XLOOKUP(AO83, TabelaMap[SUB], TabelaMap[NOME SUB]), "ERRO")</f>
        <v xml:space="preserve"> MARCO INICIAL  -  ALTO ARAGUAIA</v>
      </c>
      <c r="BF83" s="18" t="str">
        <f>IF(BS_CONTROLE[[#This Row],[Responsavel pelo boletim]]=0, "-", BS_CONTROLE[[#This Row],[Responsavel pelo boletim]])</f>
        <v xml:space="preserve">Fernanda </v>
      </c>
      <c r="BG83" s="22"/>
      <c r="BH83" s="23">
        <v>2</v>
      </c>
      <c r="BI83" s="23"/>
      <c r="BJ83" s="23" t="s">
        <v>1232</v>
      </c>
      <c r="BK83" s="23" t="s">
        <v>1421</v>
      </c>
      <c r="BL83" s="22"/>
      <c r="BM83" s="20" t="s">
        <v>378</v>
      </c>
      <c r="BN83" s="20" t="s">
        <v>378</v>
      </c>
      <c r="BO83" s="183" t="s">
        <v>378</v>
      </c>
      <c r="BP83" s="24"/>
      <c r="BQ83" s="14" t="str">
        <f>IF(AND(BR83&lt;1,BS83&lt;1),"Produção e Intervalo",IF(BR83&lt;1,"Intervalo",IF(BS83&lt;1,"Produção","Aderente")))</f>
        <v>Intervalo</v>
      </c>
      <c r="BR83" s="25">
        <f>IF(OR(B83="",F83=""),"*",AY83/P83)</f>
        <v>0.99999999999999911</v>
      </c>
      <c r="BS83" s="25">
        <f>IF(OR(B83="",F83=""),"*",BA83/Q83)</f>
        <v>1</v>
      </c>
      <c r="BT83" s="280" t="str">
        <f t="shared" si="1"/>
        <v>OKOK</v>
      </c>
    </row>
    <row r="84" spans="1:72">
      <c r="A84" s="58" t="str">
        <f>D84&amp;B84</f>
        <v>ELSON (TF-526)45937</v>
      </c>
      <c r="B84" s="195">
        <v>45937</v>
      </c>
      <c r="C84" s="9">
        <f>IF(BS_CONTROLE[[#This Row],[DATA]]="","",WEEKNUM(BS_CONTROLE[[#This Row],[DATA]]))</f>
        <v>41</v>
      </c>
      <c r="D84" s="59" t="s">
        <v>283</v>
      </c>
      <c r="E84" s="156"/>
      <c r="F84" s="196" t="s">
        <v>194</v>
      </c>
      <c r="G84" s="10" t="str">
        <f>IF(D84="","*",VLOOKUP(F84,BS_ATIVIDADE[#All],3,FALSE))</f>
        <v>SOLDA</v>
      </c>
      <c r="H84" s="154" t="s">
        <v>729</v>
      </c>
      <c r="I84" s="154" t="s">
        <v>11</v>
      </c>
      <c r="J84" s="45">
        <v>74</v>
      </c>
      <c r="K84" s="45">
        <v>134</v>
      </c>
      <c r="L84" s="92" t="s">
        <v>11</v>
      </c>
      <c r="M84" s="18" t="str" cm="1">
        <f t="array" ref="M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84" s="18" t="str" cm="1">
        <f t="array" ref="N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84" s="154">
        <v>0.375</v>
      </c>
      <c r="P84" s="154">
        <v>6.25E-2</v>
      </c>
      <c r="Q84" s="92">
        <v>1</v>
      </c>
      <c r="R84" s="11" t="str">
        <f>IFERROR(_xlfn.XLOOKUP(F84, BS_ATIVIDADE[ATIVIDADE],BS_ATIVIDADE[UNIDADE] ), "*")</f>
        <v>Nº DE SOLDA</v>
      </c>
      <c r="S84" s="78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4" s="78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4" s="89" t="str">
        <f>IFERROR(_xlfn.XLOOKUP(J84, TabelaMap[SUB], TabelaMap[NOME SUB]), "ERRO")</f>
        <v xml:space="preserve"> MARCO INICIAL  -  ALTO ARAGUAIA</v>
      </c>
      <c r="V84" s="230" t="s">
        <v>1422</v>
      </c>
      <c r="W84" s="197" t="s">
        <v>1261</v>
      </c>
      <c r="X84" s="59" t="s">
        <v>354</v>
      </c>
      <c r="Y84" s="174" t="s">
        <v>357</v>
      </c>
      <c r="Z84" s="174" t="s">
        <v>350</v>
      </c>
      <c r="AA84" s="155" t="s">
        <v>11</v>
      </c>
      <c r="AB84" s="78" t="s">
        <v>11</v>
      </c>
      <c r="AC84" s="78" t="s">
        <v>11</v>
      </c>
      <c r="AD84" s="197" t="s">
        <v>11</v>
      </c>
      <c r="AE84" s="92" t="s">
        <v>11</v>
      </c>
      <c r="AF84" s="92" t="s">
        <v>11</v>
      </c>
      <c r="AG84" s="92" t="s">
        <v>11</v>
      </c>
      <c r="AH84" s="56"/>
      <c r="AI84" s="153" t="str">
        <f>IF(BS_CONTROLE[[#This Row],[Atividade]]=0, "-", BS_CONTROLE[[#This Row],[Atividade]])</f>
        <v>PDM - SOLDA</v>
      </c>
      <c r="AJ84" s="10" t="str">
        <f>IF(D84="","*",VLOOKUP(AI84,BS_ATIVIDADE[#All],3,FALSE))</f>
        <v>SOLDA</v>
      </c>
      <c r="AK84" s="146" t="str">
        <f>BS_CONTROLE[[#This Row],[Local - Partida]]</f>
        <v>TSJ135</v>
      </c>
      <c r="AL84" s="146" t="str">
        <f>BS_CONTROLE[[#This Row],[Local - Encerramento]]</f>
        <v>-</v>
      </c>
      <c r="AM84" s="146" t="str">
        <f>BS_CONTROLE[[#This Row],[Entre - Estações]]</f>
        <v>TSJ-TMO</v>
      </c>
      <c r="AN84" s="146" t="str">
        <f>BS_CONTROLE[[#This Row],[SB]]</f>
        <v>TSJ135</v>
      </c>
      <c r="AO84" s="37">
        <f>BS_CONTROLE[[#This Row],[SUB]]</f>
        <v>74</v>
      </c>
      <c r="AP84" s="37">
        <f>BS_CONTROLE[[#This Row],[KM - Inicio]]</f>
        <v>134</v>
      </c>
      <c r="AQ84" s="37" t="str">
        <f>BS_CONTROLE[[#This Row],[KM - Fim]]</f>
        <v>-</v>
      </c>
      <c r="AR84" s="46">
        <v>0.37916666666666665</v>
      </c>
      <c r="AS84" s="46">
        <v>0</v>
      </c>
      <c r="AT84" s="46">
        <v>0</v>
      </c>
      <c r="AU84" s="46"/>
      <c r="AV84" s="46"/>
      <c r="AW84" s="46"/>
      <c r="AX84" s="46"/>
      <c r="AY84" s="13">
        <f>IF(D84="","*",IFERROR(IF(ISODD(COUNT(AS84:AX84)),"ERRO",SUM((AT84-AS84),(AV84-AU84),(AX84-AW84))),"ERRO"))</f>
        <v>0</v>
      </c>
      <c r="AZ84" s="17"/>
      <c r="BA84" s="79">
        <v>0</v>
      </c>
      <c r="BB84" s="11" t="str">
        <f>IFERROR(_xlfn.XLOOKUP(AI84, BS_ATIVIDADE[ATIVIDADE],BS_ATIVIDADE[UNIDADE] ), "*")</f>
        <v>Nº DE SOLDA</v>
      </c>
      <c r="BC84" s="78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4" s="78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4" s="12" t="str">
        <f>IFERROR(_xlfn.XLOOKUP(AO84, TabelaMap[SUB], TabelaMap[NOME SUB]), "ERRO")</f>
        <v xml:space="preserve"> MARCO INICIAL  -  ALTO ARAGUAIA</v>
      </c>
      <c r="BF84" s="18" t="str">
        <f>IF(BS_CONTROLE[[#This Row],[Responsavel pelo boletim]]=0, "-", BS_CONTROLE[[#This Row],[Responsavel pelo boletim]])</f>
        <v xml:space="preserve">Elson </v>
      </c>
      <c r="BG84" s="22"/>
      <c r="BH84" s="23">
        <v>0</v>
      </c>
      <c r="BI84" s="23"/>
      <c r="BJ84" s="23" t="s">
        <v>1262</v>
      </c>
      <c r="BK84" s="23" t="s">
        <v>1423</v>
      </c>
      <c r="BL84" s="22"/>
      <c r="BM84" s="20" t="s">
        <v>384</v>
      </c>
      <c r="BN84" s="20" t="s">
        <v>384</v>
      </c>
      <c r="BO84" s="183" t="s">
        <v>384</v>
      </c>
      <c r="BP84" s="23" t="s">
        <v>1423</v>
      </c>
      <c r="BQ84" s="14" t="str">
        <f>IF(AND(BR84&lt;1,BS84&lt;1),"Produção e Intervalo",IF(BR84&lt;1,"Intervalo",IF(BS84&lt;1,"Produção","Aderente")))</f>
        <v>Produção e Intervalo</v>
      </c>
      <c r="BR84" s="25">
        <f>IF(OR(B84="",F84=""),"*",AY84/P84)</f>
        <v>0</v>
      </c>
      <c r="BS84" s="25">
        <f>IF(OR(B84="",F84=""),"*",BA84/Q84)</f>
        <v>0</v>
      </c>
      <c r="BT84" s="280" t="str">
        <f t="shared" si="1"/>
        <v>SemOportunidadeSemOportunidade</v>
      </c>
    </row>
    <row r="85" spans="1:72">
      <c r="A85" s="58" t="str">
        <f>D85&amp;B85</f>
        <v>ANISIO (TF-514)45937</v>
      </c>
      <c r="B85" s="195">
        <v>45937</v>
      </c>
      <c r="C85" s="9">
        <f>IF(BS_CONTROLE[[#This Row],[DATA]]="","",WEEKNUM(BS_CONTROLE[[#This Row],[DATA]]))</f>
        <v>41</v>
      </c>
      <c r="D85" s="59" t="s">
        <v>258</v>
      </c>
      <c r="E85" s="156"/>
      <c r="F85" s="196" t="s">
        <v>201</v>
      </c>
      <c r="G85" s="10" t="str">
        <f>IF(D85="","*",VLOOKUP(F85,BS_ATIVIDADE[#All],3,FALSE))</f>
        <v>TRILHO - SUBSTITUIÇÂO</v>
      </c>
      <c r="H85" s="154" t="s">
        <v>11</v>
      </c>
      <c r="I85" s="154" t="s">
        <v>11</v>
      </c>
      <c r="J85" s="45">
        <v>74</v>
      </c>
      <c r="K85" s="45">
        <v>11</v>
      </c>
      <c r="L85" s="92" t="s">
        <v>11</v>
      </c>
      <c r="M85" s="18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85" s="18" t="str" cm="1">
        <f t="array" ref="N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85" s="154">
        <v>0.41666666666666669</v>
      </c>
      <c r="P85" s="154">
        <v>4.1666666666666664E-2</v>
      </c>
      <c r="Q85" s="92">
        <v>10</v>
      </c>
      <c r="R85" s="11" t="str">
        <f>IFERROR(_xlfn.XLOOKUP(F85, BS_ATIVIDADE[ATIVIDADE],BS_ATIVIDADE[UNIDADE] ), "*")</f>
        <v>M</v>
      </c>
      <c r="S85" s="78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5" s="78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5" s="89" t="str">
        <f>IFERROR(_xlfn.XLOOKUP(J85, TabelaMap[SUB], TabelaMap[NOME SUB]), "ERRO")</f>
        <v xml:space="preserve"> MARCO INICIAL  -  ALTO ARAGUAIA</v>
      </c>
      <c r="V85" s="230" t="s">
        <v>1424</v>
      </c>
      <c r="W85" s="197" t="s">
        <v>1353</v>
      </c>
      <c r="X85" s="59" t="s">
        <v>354</v>
      </c>
      <c r="Y85" s="174" t="s">
        <v>357</v>
      </c>
      <c r="Z85" s="174" t="s">
        <v>355</v>
      </c>
      <c r="AA85" s="155" t="s">
        <v>11</v>
      </c>
      <c r="AB85" s="78" t="s">
        <v>11</v>
      </c>
      <c r="AC85" s="78" t="s">
        <v>11</v>
      </c>
      <c r="AD85" s="197" t="s">
        <v>11</v>
      </c>
      <c r="AE85" s="92" t="s">
        <v>11</v>
      </c>
      <c r="AF85" s="92" t="s">
        <v>11</v>
      </c>
      <c r="AG85" s="92" t="s">
        <v>11</v>
      </c>
      <c r="AH85" s="56"/>
      <c r="AI85" s="153" t="str">
        <f>IF(BS_CONTROLE[[#This Row],[Atividade]]=0, "-", BS_CONTROLE[[#This Row],[Atividade]])</f>
        <v>PDM - SUBSTITUIÇÃO - TRILHO</v>
      </c>
      <c r="AJ85" s="10" t="str">
        <f>IF(D85="","*",VLOOKUP(AI85,BS_ATIVIDADE[#All],3,FALSE))</f>
        <v>TRILHO - SUBSTITUIÇÂO</v>
      </c>
      <c r="AK85" s="146" t="str">
        <f>BS_CONTROLE[[#This Row],[Local - Partida]]</f>
        <v>-</v>
      </c>
      <c r="AL85" s="146" t="str">
        <f>BS_CONTROLE[[#This Row],[Local - Encerramento]]</f>
        <v>-</v>
      </c>
      <c r="AM85" s="146" t="str">
        <f>BS_CONTROLE[[#This Row],[Entre - Estações]]</f>
        <v>TRP-TAP</v>
      </c>
      <c r="AN85" s="146" t="str">
        <f>BS_CONTROLE[[#This Row],[SB]]</f>
        <v>TRPK12</v>
      </c>
      <c r="AO85" s="37">
        <f>BS_CONTROLE[[#This Row],[SUB]]</f>
        <v>74</v>
      </c>
      <c r="AP85" s="37">
        <f>BS_CONTROLE[[#This Row],[KM - Inicio]]</f>
        <v>11</v>
      </c>
      <c r="AQ85" s="37" t="str">
        <f>BS_CONTROLE[[#This Row],[KM - Fim]]</f>
        <v>-</v>
      </c>
      <c r="AR85" s="46" t="s">
        <v>1425</v>
      </c>
      <c r="AS85" s="46">
        <v>0</v>
      </c>
      <c r="AT85" s="46">
        <v>0</v>
      </c>
      <c r="AU85" s="46"/>
      <c r="AV85" s="46"/>
      <c r="AW85" s="46"/>
      <c r="AX85" s="46"/>
      <c r="AY85" s="13">
        <f>IF(D85="","*",IFERROR(IF(ISODD(COUNT(AS85:AX85)),"ERRO",SUM((AT85-AS85),(AV85-AU85),(AX85-AW85))),"ERRO"))</f>
        <v>0</v>
      </c>
      <c r="AZ85" s="17"/>
      <c r="BA85" s="79">
        <v>0</v>
      </c>
      <c r="BB85" s="11" t="str">
        <f>IFERROR(_xlfn.XLOOKUP(AI85, BS_ATIVIDADE[ATIVIDADE],BS_ATIVIDADE[UNIDADE] ), "*")</f>
        <v>M</v>
      </c>
      <c r="BC85" s="78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5" s="78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5" s="12" t="str">
        <f>IFERROR(_xlfn.XLOOKUP(AO85, TabelaMap[SUB], TabelaMap[NOME SUB]), "ERRO")</f>
        <v xml:space="preserve"> MARCO INICIAL  -  ALTO ARAGUAIA</v>
      </c>
      <c r="BF85" s="18" t="str">
        <f>IF(BS_CONTROLE[[#This Row],[Responsavel pelo boletim]]=0, "-", BS_CONTROLE[[#This Row],[Responsavel pelo boletim]])</f>
        <v>Anisio</v>
      </c>
      <c r="BG85" s="22"/>
      <c r="BH85" s="23">
        <v>0</v>
      </c>
      <c r="BI85" s="23"/>
      <c r="BJ85" s="23" t="s">
        <v>1262</v>
      </c>
      <c r="BK85" s="23" t="s">
        <v>1426</v>
      </c>
      <c r="BL85" s="22"/>
      <c r="BM85" s="20" t="s">
        <v>384</v>
      </c>
      <c r="BN85" s="20" t="s">
        <v>384</v>
      </c>
      <c r="BO85" s="183" t="s">
        <v>384</v>
      </c>
      <c r="BP85" s="23" t="s">
        <v>1426</v>
      </c>
      <c r="BQ85" s="14" t="str">
        <f>IF(AND(BR85&lt;1,BS85&lt;1),"Produção e Intervalo",IF(BR85&lt;1,"Intervalo",IF(BS85&lt;1,"Produção","Aderente")))</f>
        <v>Produção e Intervalo</v>
      </c>
      <c r="BR85" s="25">
        <f>IF(OR(B85="",F85=""),"*",AY85/P85)</f>
        <v>0</v>
      </c>
      <c r="BS85" s="25">
        <f>IF(OR(B85="",F85=""),"*",BA85/Q85)</f>
        <v>0</v>
      </c>
      <c r="BT85" s="280" t="str">
        <f t="shared" si="1"/>
        <v>SemOportunidadeSemOportunidade</v>
      </c>
    </row>
    <row r="86" spans="1:72">
      <c r="A86" s="58" t="str">
        <f>D86&amp;B86</f>
        <v>W5045937</v>
      </c>
      <c r="B86" s="195">
        <v>45937</v>
      </c>
      <c r="C86" s="9">
        <f>IF(BS_CONTROLE[[#This Row],[DATA]]="","",WEEKNUM(BS_CONTROLE[[#This Row],[DATA]]))</f>
        <v>41</v>
      </c>
      <c r="D86" s="59" t="s">
        <v>226</v>
      </c>
      <c r="E86" s="156"/>
      <c r="F86" s="196" t="s">
        <v>104</v>
      </c>
      <c r="G86" s="10" t="str">
        <f>IF(D86="","*",VLOOKUP(F86,BS_ATIVIDADE[#All],3,FALSE))</f>
        <v>LASTRO</v>
      </c>
      <c r="H86" s="154" t="s">
        <v>763</v>
      </c>
      <c r="I86" s="154" t="s">
        <v>763</v>
      </c>
      <c r="J86" s="45">
        <v>74</v>
      </c>
      <c r="K86" s="45">
        <v>183.5</v>
      </c>
      <c r="L86" s="92">
        <v>180</v>
      </c>
      <c r="M86" s="18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86" s="18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86" s="154">
        <v>0.33333333333333331</v>
      </c>
      <c r="P86" s="154">
        <v>8.3333333333333329E-2</v>
      </c>
      <c r="Q86" s="92">
        <v>15</v>
      </c>
      <c r="R86" s="11" t="str">
        <f>IFERROR(_xlfn.XLOOKUP(F86, BS_ATIVIDADE[ATIVIDADE],BS_ATIVIDADE[UNIDADE] ), "*")</f>
        <v>VAGÕES</v>
      </c>
      <c r="S86" s="78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6" s="78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6" s="89" t="str">
        <f>IFERROR(_xlfn.XLOOKUP(J86, TabelaMap[SUB], TabelaMap[NOME SUB]), "ERRO")</f>
        <v xml:space="preserve"> MARCO INICIAL  -  ALTO ARAGUAIA</v>
      </c>
      <c r="V86" s="230" t="s">
        <v>1246</v>
      </c>
      <c r="W86" s="197" t="s">
        <v>1427</v>
      </c>
      <c r="X86" s="59" t="s">
        <v>354</v>
      </c>
      <c r="Y86" s="174"/>
      <c r="Z86" s="174"/>
      <c r="AA86" s="155"/>
      <c r="AB86" s="78"/>
      <c r="AC86" s="78"/>
      <c r="AD86" s="197"/>
      <c r="AE86" s="92"/>
      <c r="AF86" s="92"/>
      <c r="AG86" s="92"/>
      <c r="AH86" s="56"/>
      <c r="AI86" s="153" t="str">
        <f>IF(BS_CONTROLE[[#This Row],[Atividade]]=0, "-", BS_CONTROLE[[#This Row],[Atividade]])</f>
        <v>DOL - PEDRA - DESCARGA</v>
      </c>
      <c r="AJ86" s="10" t="str">
        <f>IF(D86="","*",VLOOKUP(AI86,BS_ATIVIDADE[#All],3,FALSE))</f>
        <v>LASTRO</v>
      </c>
      <c r="AK86" s="146" t="str">
        <f>BS_CONTROLE[[#This Row],[Local - Partida]]</f>
        <v>TCS2</v>
      </c>
      <c r="AL86" s="146" t="str">
        <f>BS_CONTROLE[[#This Row],[Local - Encerramento]]</f>
        <v>TCS2</v>
      </c>
      <c r="AM86" s="146" t="str">
        <f>BS_CONTROLE[[#This Row],[Entre - Estações]]</f>
        <v>TCE-TID</v>
      </c>
      <c r="AN86" s="146" t="str">
        <f>BS_CONTROLE[[#This Row],[SB]]</f>
        <v>177TID</v>
      </c>
      <c r="AO86" s="37">
        <f>BS_CONTROLE[[#This Row],[SUB]]</f>
        <v>74</v>
      </c>
      <c r="AP86" s="37">
        <f>BS_CONTROLE[[#This Row],[KM - Inicio]]</f>
        <v>183.5</v>
      </c>
      <c r="AQ86" s="37">
        <f>BS_CONTROLE[[#This Row],[KM - Fim]]</f>
        <v>180</v>
      </c>
      <c r="AR86" s="46">
        <v>0</v>
      </c>
      <c r="AS86" s="46">
        <v>0</v>
      </c>
      <c r="AT86" s="46">
        <v>0</v>
      </c>
      <c r="AU86" s="46"/>
      <c r="AV86" s="46"/>
      <c r="AW86" s="46"/>
      <c r="AX86" s="46"/>
      <c r="AY86" s="13">
        <f>IF(D86="","*",IFERROR(IF(ISODD(COUNT(AS86:AX86)),"ERRO",SUM((AT86-AS86),(AV86-AU86),(AX86-AW86))),"ERRO"))</f>
        <v>0</v>
      </c>
      <c r="AZ86" s="17"/>
      <c r="BA86" s="79">
        <v>0</v>
      </c>
      <c r="BB86" s="11" t="str">
        <f>IFERROR(_xlfn.XLOOKUP(AI86, BS_ATIVIDADE[ATIVIDADE],BS_ATIVIDADE[UNIDADE] ), "*")</f>
        <v>VAGÕES</v>
      </c>
      <c r="BC86" s="78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6" s="78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6" s="12" t="str">
        <f>IFERROR(_xlfn.XLOOKUP(AO86, TabelaMap[SUB], TabelaMap[NOME SUB]), "ERRO")</f>
        <v xml:space="preserve"> MARCO INICIAL  -  ALTO ARAGUAIA</v>
      </c>
      <c r="BF86" s="18" t="str">
        <f>IF(BS_CONTROLE[[#This Row],[Responsavel pelo boletim]]=0, "-", BS_CONTROLE[[#This Row],[Responsavel pelo boletim]])</f>
        <v>Herbert</v>
      </c>
      <c r="BG86" s="22"/>
      <c r="BH86" s="23">
        <v>0</v>
      </c>
      <c r="BI86" s="23"/>
      <c r="BJ86" s="23" t="s">
        <v>1428</v>
      </c>
      <c r="BK86" s="23" t="s">
        <v>1403</v>
      </c>
      <c r="BL86" s="22"/>
      <c r="BM86" s="20" t="s">
        <v>384</v>
      </c>
      <c r="BN86" s="20" t="s">
        <v>384</v>
      </c>
      <c r="BO86" s="183" t="s">
        <v>384</v>
      </c>
      <c r="BP86" s="23" t="s">
        <v>1428</v>
      </c>
      <c r="BQ86" s="14" t="str">
        <f>IF(AND(BR86&lt;1,BS86&lt;1),"Produção e Intervalo",IF(BR86&lt;1,"Intervalo",IF(BS86&lt;1,"Produção","Aderente")))</f>
        <v>Produção e Intervalo</v>
      </c>
      <c r="BR86" s="25">
        <f>IF(OR(B86="",F86=""),"*",AY86/P86)</f>
        <v>0</v>
      </c>
      <c r="BS86" s="25">
        <f>IF(OR(B86="",F86=""),"*",BA86/Q86)</f>
        <v>0</v>
      </c>
      <c r="BT86" s="280" t="str">
        <f t="shared" si="1"/>
        <v>SemOportunidadeSemOportunidade</v>
      </c>
    </row>
    <row r="87" spans="1:72">
      <c r="A87" s="58" t="str">
        <f>D87&amp;B87</f>
        <v>V4245937</v>
      </c>
      <c r="B87" s="195">
        <v>45937</v>
      </c>
      <c r="C87" s="9">
        <f>IF(BS_CONTROLE[[#This Row],[DATA]]="","",WEEKNUM(BS_CONTROLE[[#This Row],[DATA]]))</f>
        <v>41</v>
      </c>
      <c r="D87" s="59" t="s">
        <v>180</v>
      </c>
      <c r="E87" s="156"/>
      <c r="F87" s="196" t="s">
        <v>143</v>
      </c>
      <c r="G87" s="10" t="str">
        <f>IF(D87="","*",VLOOKUP(F87,BS_ATIVIDADE[#All],3,FALSE))</f>
        <v>MODERNIZAÇÃO</v>
      </c>
      <c r="H87" s="154" t="s">
        <v>783</v>
      </c>
      <c r="I87" s="154" t="s">
        <v>783</v>
      </c>
      <c r="J87" s="45">
        <v>72</v>
      </c>
      <c r="K87" s="45">
        <v>301</v>
      </c>
      <c r="L87" s="92">
        <v>299</v>
      </c>
      <c r="M87" s="18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87" s="18" t="str" cm="1">
        <f t="array" ref="N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87" s="154">
        <v>0.375</v>
      </c>
      <c r="P87" s="154">
        <v>8.3333333333333329E-2</v>
      </c>
      <c r="Q87" s="92">
        <v>200</v>
      </c>
      <c r="R87" s="11" t="str">
        <f>IFERROR(_xlfn.XLOOKUP(F87, BS_ATIVIDADE[ATIVIDADE],BS_ATIVIDADE[UNIDADE] ), "*")</f>
        <v>M</v>
      </c>
      <c r="S87" s="78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7" s="78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87" s="89" t="str">
        <f>IFERROR(_xlfn.XLOOKUP(J87, TabelaMap[SUB], TabelaMap[NOME SUB]), "ERRO")</f>
        <v xml:space="preserve"> ARARAQUARA  -  COLOMBIA</v>
      </c>
      <c r="V87" s="230" t="s">
        <v>1254</v>
      </c>
      <c r="W87" s="197" t="s">
        <v>1243</v>
      </c>
      <c r="X87" s="59" t="s">
        <v>354</v>
      </c>
      <c r="Y87" s="174" t="s">
        <v>357</v>
      </c>
      <c r="Z87" s="174" t="s">
        <v>350</v>
      </c>
      <c r="AA87" s="155">
        <v>1</v>
      </c>
      <c r="AB87" s="78" t="s">
        <v>345</v>
      </c>
      <c r="AC87" s="78" t="s">
        <v>11</v>
      </c>
      <c r="AD87" s="197">
        <v>0.29166666666666669</v>
      </c>
      <c r="AE87" s="92">
        <v>6242</v>
      </c>
      <c r="AF87" s="92" t="s">
        <v>11</v>
      </c>
      <c r="AG87" s="92" t="s">
        <v>11</v>
      </c>
      <c r="AH87" s="56"/>
      <c r="AI87" s="153" t="str">
        <f>IF(BS_CONTROLE[[#This Row],[Atividade]]=0, "-", BS_CONTROLE[[#This Row],[Atividade]])</f>
        <v>MODERNIZAÇÃO - SOCADORA</v>
      </c>
      <c r="AJ87" s="10" t="str">
        <f>IF(D87="","*",VLOOKUP(AI87,BS_ATIVIDADE[#All],3,FALSE))</f>
        <v>MODERNIZAÇÃO</v>
      </c>
      <c r="AK87" s="146" t="str">
        <f>BS_CONTROLE[[#This Row],[Local - Partida]]</f>
        <v>ZGT1</v>
      </c>
      <c r="AL87" s="146" t="str">
        <f>BS_CONTROLE[[#This Row],[Local - Encerramento]]</f>
        <v>ZGT1</v>
      </c>
      <c r="AM87" s="146" t="str">
        <f>BS_CONTROLE[[#This Row],[Entre - Estações]]</f>
        <v>ZGT-ZXE</v>
      </c>
      <c r="AN87" s="146" t="str">
        <f>BS_CONTROLE[[#This Row],[SB]]</f>
        <v>ZGTZXE</v>
      </c>
      <c r="AO87" s="37">
        <f>BS_CONTROLE[[#This Row],[SUB]]</f>
        <v>72</v>
      </c>
      <c r="AP87" s="37">
        <f>BS_CONTROLE[[#This Row],[KM - Inicio]]</f>
        <v>301</v>
      </c>
      <c r="AQ87" s="37">
        <f>BS_CONTROLE[[#This Row],[KM - Fim]]</f>
        <v>299</v>
      </c>
      <c r="AR87" s="46">
        <v>0.32916666666666666</v>
      </c>
      <c r="AS87" s="46">
        <v>0.43680555555555556</v>
      </c>
      <c r="AT87" s="46">
        <v>0.56041666666666667</v>
      </c>
      <c r="AU87" s="46"/>
      <c r="AV87" s="46"/>
      <c r="AW87" s="46"/>
      <c r="AX87" s="46"/>
      <c r="AY87" s="13">
        <f>IF(D87="","*",IFERROR(IF(ISODD(COUNT(AS87:AX87)),"ERRO",SUM((AT87-AS87),(AV87-AU87),(AX87-AW87))),"ERRO"))</f>
        <v>0.12361111111111112</v>
      </c>
      <c r="AZ87" s="17"/>
      <c r="BA87" s="79">
        <v>600</v>
      </c>
      <c r="BB87" s="11" t="str">
        <f>IFERROR(_xlfn.XLOOKUP(AI87, BS_ATIVIDADE[ATIVIDADE],BS_ATIVIDADE[UNIDADE] ), "*")</f>
        <v>M</v>
      </c>
      <c r="BC87" s="78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7" s="78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87" s="12" t="str">
        <f>IFERROR(_xlfn.XLOOKUP(AO87, TabelaMap[SUB], TabelaMap[NOME SUB]), "ERRO")</f>
        <v xml:space="preserve"> ARARAQUARA  -  COLOMBIA</v>
      </c>
      <c r="BF87" s="18" t="str">
        <f>IF(BS_CONTROLE[[#This Row],[Responsavel pelo boletim]]=0, "-", BS_CONTROLE[[#This Row],[Responsavel pelo boletim]])</f>
        <v>Augusto</v>
      </c>
      <c r="BG87" s="22"/>
      <c r="BH87" s="23">
        <v>2</v>
      </c>
      <c r="BI87" s="23"/>
      <c r="BJ87" s="23" t="s">
        <v>1232</v>
      </c>
      <c r="BK87" s="259" t="s">
        <v>1429</v>
      </c>
      <c r="BL87" s="22"/>
      <c r="BM87" s="20" t="s">
        <v>378</v>
      </c>
      <c r="BN87" s="20" t="s">
        <v>378</v>
      </c>
      <c r="BO87" s="183" t="s">
        <v>378</v>
      </c>
      <c r="BP87" s="24"/>
      <c r="BQ87" s="14" t="str">
        <f>IF(AND(BR87&lt;1,BS87&lt;1),"Produção e Intervalo",IF(BR87&lt;1,"Intervalo",IF(BS87&lt;1,"Produção","Aderente")))</f>
        <v>Aderente</v>
      </c>
      <c r="BR87" s="25">
        <f>IF(OR(B87="",F87=""),"*",AY87/P87)</f>
        <v>1.4833333333333334</v>
      </c>
      <c r="BS87" s="25">
        <f>IF(OR(B87="",F87=""),"*",BA87/Q87)</f>
        <v>3</v>
      </c>
      <c r="BT87" s="280" t="str">
        <f t="shared" si="1"/>
        <v>OKOK</v>
      </c>
    </row>
    <row r="88" spans="1:72">
      <c r="A88" s="58" t="str">
        <f>D88&amp;B88</f>
        <v/>
      </c>
      <c r="B88" s="195"/>
      <c r="C88" s="9" t="str">
        <f>IF(BS_CONTROLE[[#This Row],[DATA]]="","",WEEKNUM(BS_CONTROLE[[#This Row],[DATA]]))</f>
        <v/>
      </c>
      <c r="D88" s="59"/>
      <c r="E88" s="156"/>
      <c r="F88" s="196"/>
      <c r="G88" s="10" t="str">
        <f>IF(D88="","*",VLOOKUP(F88,BS_ATIVIDADE[#All],3,FALSE))</f>
        <v>*</v>
      </c>
      <c r="H88" s="154"/>
      <c r="I88" s="154"/>
      <c r="J88" s="45"/>
      <c r="K88" s="45"/>
      <c r="L88" s="92"/>
      <c r="M88" s="18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8" s="18" t="str" cm="1">
        <f t="array" ref="N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8" s="154"/>
      <c r="P88" s="154"/>
      <c r="Q88" s="92"/>
      <c r="R88" s="11" t="str">
        <f>IFERROR(_xlfn.XLOOKUP(F88, BS_ATIVIDADE[ATIVIDADE],BS_ATIVIDADE[UNIDADE] ), "*")</f>
        <v>*</v>
      </c>
      <c r="S88" s="78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8" s="78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8" s="89" t="str">
        <f>IFERROR(_xlfn.XLOOKUP(J88, TabelaMap[SUB], TabelaMap[NOME SUB]), "ERRO")</f>
        <v>ERRO</v>
      </c>
      <c r="V88" s="230"/>
      <c r="W88" s="197"/>
      <c r="X88" s="59"/>
      <c r="Y88" s="174"/>
      <c r="Z88" s="174"/>
      <c r="AA88" s="155"/>
      <c r="AB88" s="78"/>
      <c r="AC88" s="78"/>
      <c r="AD88" s="197"/>
      <c r="AE88" s="92"/>
      <c r="AF88" s="92"/>
      <c r="AG88" s="92"/>
      <c r="AH88" s="56"/>
      <c r="AI88" s="153" t="str">
        <f>IF(BS_CONTROLE[[#This Row],[Atividade]]=0, "-", BS_CONTROLE[[#This Row],[Atividade]])</f>
        <v>-</v>
      </c>
      <c r="AJ88" s="10" t="str">
        <f>IF(D88="","*",VLOOKUP(AI88,BS_ATIVIDADE[#All],3,FALSE))</f>
        <v>*</v>
      </c>
      <c r="AK88" s="146">
        <f>BS_CONTROLE[[#This Row],[Local - Partida]]</f>
        <v>0</v>
      </c>
      <c r="AL88" s="146">
        <f>BS_CONTROLE[[#This Row],[Local - Encerramento]]</f>
        <v>0</v>
      </c>
      <c r="AM88" s="146" t="str">
        <f>BS_CONTROLE[[#This Row],[Entre - Estações]]</f>
        <v>-</v>
      </c>
      <c r="AN88" s="146" t="str">
        <f>BS_CONTROLE[[#This Row],[SB]]</f>
        <v>-</v>
      </c>
      <c r="AO88" s="37">
        <f>BS_CONTROLE[[#This Row],[SUB]]</f>
        <v>0</v>
      </c>
      <c r="AP88" s="37">
        <f>BS_CONTROLE[[#This Row],[KM - Inicio]]</f>
        <v>0</v>
      </c>
      <c r="AQ88" s="37">
        <f>BS_CONTROLE[[#This Row],[KM - Fim]]</f>
        <v>0</v>
      </c>
      <c r="AR88" s="46"/>
      <c r="AS88" s="46"/>
      <c r="AT88" s="46"/>
      <c r="AU88" s="46"/>
      <c r="AV88" s="46"/>
      <c r="AW88" s="46"/>
      <c r="AX88" s="46"/>
      <c r="AY88" s="13" t="str">
        <f>IF(D88="","*",IFERROR(IF(ISODD(COUNT(AS88:AX88)),"ERRO",SUM((AT88-AS88),(AV88-AU88),(AX88-AW88))),"ERRO"))</f>
        <v>*</v>
      </c>
      <c r="AZ88" s="17"/>
      <c r="BA88" s="79"/>
      <c r="BB88" s="11" t="str">
        <f>IFERROR(_xlfn.XLOOKUP(AI88, BS_ATIVIDADE[ATIVIDADE],BS_ATIVIDADE[UNIDADE] ), "*")</f>
        <v>*</v>
      </c>
      <c r="BC88" s="78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8" s="78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8" s="12" t="str">
        <f>IFERROR(_xlfn.XLOOKUP(AO88, TabelaMap[SUB], TabelaMap[NOME SUB]), "ERRO")</f>
        <v>ERRO</v>
      </c>
      <c r="BF88" s="18" t="str">
        <f>IF(BS_CONTROLE[[#This Row],[Responsavel pelo boletim]]=0, "-", BS_CONTROLE[[#This Row],[Responsavel pelo boletim]])</f>
        <v>-</v>
      </c>
      <c r="BG88" s="22"/>
      <c r="BH88" s="23"/>
      <c r="BI88" s="23"/>
      <c r="BJ88" s="23"/>
      <c r="BK88" s="23"/>
      <c r="BL88" s="22"/>
      <c r="BM88" s="20"/>
      <c r="BN88" s="20"/>
      <c r="BO88" s="183"/>
      <c r="BP88" s="24"/>
      <c r="BQ88" s="14" t="str">
        <f>IF(AND(BR88&lt;1,BS88&lt;1),"Produção e Intervalo",IF(BR88&lt;1,"Intervalo",IF(BS88&lt;1,"Produção","Aderente")))</f>
        <v>Aderente</v>
      </c>
      <c r="BR88" s="25" t="str">
        <f>IF(OR(B88="",F88=""),"*",AY88/P88)</f>
        <v>*</v>
      </c>
      <c r="BS88" s="25" t="str">
        <f>IF(OR(B88="",F88=""),"*",BA88/Q88)</f>
        <v>*</v>
      </c>
      <c r="BT88" s="280" t="str">
        <f t="shared" si="1"/>
        <v/>
      </c>
    </row>
    <row r="89" spans="1:72">
      <c r="A89" s="58" t="str">
        <f>D89&amp;B89</f>
        <v>W5345937</v>
      </c>
      <c r="B89" s="195">
        <v>45937</v>
      </c>
      <c r="C89" s="9">
        <f>IF(BS_CONTROLE[[#This Row],[DATA]]="","",WEEKNUM(BS_CONTROLE[[#This Row],[DATA]]))</f>
        <v>41</v>
      </c>
      <c r="D89" s="59" t="s">
        <v>227</v>
      </c>
      <c r="E89" s="156"/>
      <c r="F89" s="196" t="s">
        <v>205</v>
      </c>
      <c r="G89" s="10" t="str">
        <f>IF(D89="","*",VLOOKUP(F89,BS_ATIVIDADE[#All],3,FALSE))</f>
        <v>OUTROS</v>
      </c>
      <c r="H89" s="154" t="s">
        <v>1073</v>
      </c>
      <c r="I89" s="154" t="s">
        <v>995</v>
      </c>
      <c r="J89" s="45">
        <v>101</v>
      </c>
      <c r="K89" s="45">
        <v>1496</v>
      </c>
      <c r="L89" s="92" t="s">
        <v>11</v>
      </c>
      <c r="M89" s="18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89" s="18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89" s="154">
        <v>0.375</v>
      </c>
      <c r="P89" s="154">
        <v>4.1666666666666664E-2</v>
      </c>
      <c r="Q89" s="92">
        <v>500</v>
      </c>
      <c r="R89" s="11" t="str">
        <f>IFERROR(_xlfn.XLOOKUP(F89, BS_ATIVIDADE[ATIVIDADE],BS_ATIVIDADE[UNIDADE] ), "*")</f>
        <v>Nº DE PEÇAS</v>
      </c>
      <c r="S89" s="78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9" s="78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89" s="89" t="str">
        <f>IFERROR(_xlfn.XLOOKUP(J89, TabelaMap[SUB], TabelaMap[NOME SUB]), "ERRO")</f>
        <v xml:space="preserve"> PORTO NACIONAL  -  OURO VERDE</v>
      </c>
      <c r="V89" s="230" t="s">
        <v>1399</v>
      </c>
      <c r="W89" s="197" t="s">
        <v>1361</v>
      </c>
      <c r="X89" s="59" t="s">
        <v>354</v>
      </c>
      <c r="Y89" s="174" t="s">
        <v>357</v>
      </c>
      <c r="Z89" s="174" t="s">
        <v>350</v>
      </c>
      <c r="AA89" s="155">
        <v>1</v>
      </c>
      <c r="AB89" s="78" t="s">
        <v>345</v>
      </c>
      <c r="AC89" s="78" t="s">
        <v>11</v>
      </c>
      <c r="AD89" s="197">
        <v>0.29166666666666669</v>
      </c>
      <c r="AE89" s="92">
        <v>7678</v>
      </c>
      <c r="AF89" s="92" t="s">
        <v>11</v>
      </c>
      <c r="AG89" s="92" t="s">
        <v>11</v>
      </c>
      <c r="AH89" s="56"/>
      <c r="AI89" s="153" t="str">
        <f>IF(BS_CONTROLE[[#This Row],[Atividade]]=0, "-", BS_CONTROLE[[#This Row],[Atividade]])</f>
        <v>RECOLHIMENTO DE DORMENTE</v>
      </c>
      <c r="AJ89" s="10" t="str">
        <f>IF(D89="","*",VLOOKUP(AI89,BS_ATIVIDADE[#All],3,FALSE))</f>
        <v>OUTROS</v>
      </c>
      <c r="AK89" s="146" t="str">
        <f>BS_CONTROLE[[#This Row],[Local - Partida]]</f>
        <v>POV</v>
      </c>
      <c r="AL89" s="146" t="str">
        <f>BS_CONTROLE[[#This Row],[Local - Encerramento]]</f>
        <v>PJA</v>
      </c>
      <c r="AM89" s="146" t="str">
        <f>BS_CONTROLE[[#This Row],[Entre - Estações]]</f>
        <v>POV-PJA</v>
      </c>
      <c r="AN89" s="146" t="str">
        <f>BS_CONTROLE[[#This Row],[SB]]</f>
        <v>POVPJA</v>
      </c>
      <c r="AO89" s="37">
        <f>BS_CONTROLE[[#This Row],[SUB]]</f>
        <v>101</v>
      </c>
      <c r="AP89" s="37">
        <f>BS_CONTROLE[[#This Row],[KM - Inicio]]</f>
        <v>1496</v>
      </c>
      <c r="AQ89" s="37" t="str">
        <f>BS_CONTROLE[[#This Row],[KM - Fim]]</f>
        <v>-</v>
      </c>
      <c r="AR89" s="46">
        <v>0.38472222222222224</v>
      </c>
      <c r="AS89" s="46">
        <v>0.39444444444444443</v>
      </c>
      <c r="AT89" s="46">
        <v>0.48472222222222222</v>
      </c>
      <c r="AU89" s="46"/>
      <c r="AV89" s="46"/>
      <c r="AW89" s="46"/>
      <c r="AX89" s="46"/>
      <c r="AY89" s="13">
        <f>IF(D89="","*",IFERROR(IF(ISODD(COUNT(AS89:AX89)),"ERRO",SUM((AT89-AS89),(AV89-AU89),(AX89-AW89))),"ERRO"))</f>
        <v>9.027777777777779E-2</v>
      </c>
      <c r="AZ89" s="17"/>
      <c r="BA89" s="79"/>
      <c r="BB89" s="11" t="str">
        <f>IFERROR(_xlfn.XLOOKUP(AI89, BS_ATIVIDADE[ATIVIDADE],BS_ATIVIDADE[UNIDADE] ), "*")</f>
        <v>Nº DE PEÇAS</v>
      </c>
      <c r="BC89" s="78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9" s="78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89" s="12" t="str">
        <f>IFERROR(_xlfn.XLOOKUP(AO89, TabelaMap[SUB], TabelaMap[NOME SUB]), "ERRO")</f>
        <v xml:space="preserve"> PORTO NACIONAL  -  OURO VERDE</v>
      </c>
      <c r="BF89" s="18" t="str">
        <f>IF(BS_CONTROLE[[#This Row],[Responsavel pelo boletim]]=0, "-", BS_CONTROLE[[#This Row],[Responsavel pelo boletim]])</f>
        <v>Francislayne</v>
      </c>
      <c r="BG89" s="22"/>
      <c r="BH89" s="23">
        <v>2</v>
      </c>
      <c r="BI89" s="23"/>
      <c r="BJ89" s="23" t="s">
        <v>1232</v>
      </c>
      <c r="BK89" s="23" t="s">
        <v>1430</v>
      </c>
      <c r="BL89" s="22"/>
      <c r="BM89" s="20"/>
      <c r="BN89" s="20"/>
      <c r="BO89" s="183"/>
      <c r="BP89" s="24"/>
      <c r="BQ89" s="14" t="str">
        <f>IF(AND(BR89&lt;1,BS89&lt;1),"Produção e Intervalo",IF(BR89&lt;1,"Intervalo",IF(BS89&lt;1,"Produção","Aderente")))</f>
        <v>Produção</v>
      </c>
      <c r="BR89" s="25">
        <f>IF(OR(B89="",F89=""),"*",AY89/P89)</f>
        <v>2.166666666666667</v>
      </c>
      <c r="BS89" s="25">
        <f>IF(OR(B89="",F89=""),"*",BA89/Q89)</f>
        <v>0</v>
      </c>
      <c r="BT89" s="280" t="str">
        <f t="shared" si="1"/>
        <v/>
      </c>
    </row>
    <row r="90" spans="1:72">
      <c r="A90" s="58" t="str">
        <f>D90&amp;B90</f>
        <v/>
      </c>
      <c r="B90" s="195"/>
      <c r="C90" s="9" t="str">
        <f>IF(BS_CONTROLE[[#This Row],[DATA]]="","",WEEKNUM(BS_CONTROLE[[#This Row],[DATA]]))</f>
        <v/>
      </c>
      <c r="D90" s="59"/>
      <c r="E90" s="156"/>
      <c r="F90" s="196"/>
      <c r="G90" s="10" t="str">
        <f>IF(D90="","*",VLOOKUP(F90,BS_ATIVIDADE[#All],3,FALSE))</f>
        <v>*</v>
      </c>
      <c r="H90" s="154"/>
      <c r="I90" s="154"/>
      <c r="J90" s="45"/>
      <c r="K90" s="45"/>
      <c r="L90" s="92"/>
      <c r="M90" s="18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90" s="18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90" s="154"/>
      <c r="P90" s="154"/>
      <c r="Q90" s="92"/>
      <c r="R90" s="11" t="str">
        <f>IFERROR(_xlfn.XLOOKUP(F90, BS_ATIVIDADE[ATIVIDADE],BS_ATIVIDADE[UNIDADE] ), "*")</f>
        <v>*</v>
      </c>
      <c r="S90" s="78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0" s="78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0" s="89" t="str">
        <f>IFERROR(_xlfn.XLOOKUP(J90, TabelaMap[SUB], TabelaMap[NOME SUB]), "ERRO")</f>
        <v>ERRO</v>
      </c>
      <c r="V90" s="230"/>
      <c r="W90" s="197"/>
      <c r="X90" s="59"/>
      <c r="Y90" s="174"/>
      <c r="Z90" s="174"/>
      <c r="AA90" s="155"/>
      <c r="AB90" s="78"/>
      <c r="AC90" s="78"/>
      <c r="AD90" s="197"/>
      <c r="AE90" s="92"/>
      <c r="AF90" s="92"/>
      <c r="AG90" s="92"/>
      <c r="AH90" s="56"/>
      <c r="AI90" s="153" t="str">
        <f>IF(BS_CONTROLE[[#This Row],[Atividade]]=0, "-", BS_CONTROLE[[#This Row],[Atividade]])</f>
        <v>-</v>
      </c>
      <c r="AJ90" s="10" t="str">
        <f>IF(D90="","*",VLOOKUP(AI90,BS_ATIVIDADE[#All],3,FALSE))</f>
        <v>*</v>
      </c>
      <c r="AK90" s="146">
        <f>BS_CONTROLE[[#This Row],[Local - Partida]]</f>
        <v>0</v>
      </c>
      <c r="AL90" s="146">
        <f>BS_CONTROLE[[#This Row],[Local - Encerramento]]</f>
        <v>0</v>
      </c>
      <c r="AM90" s="146" t="str">
        <f>BS_CONTROLE[[#This Row],[Entre - Estações]]</f>
        <v>-</v>
      </c>
      <c r="AN90" s="146" t="str">
        <f>BS_CONTROLE[[#This Row],[SB]]</f>
        <v>-</v>
      </c>
      <c r="AO90" s="37">
        <f>BS_CONTROLE[[#This Row],[SUB]]</f>
        <v>0</v>
      </c>
      <c r="AP90" s="37">
        <f>BS_CONTROLE[[#This Row],[KM - Inicio]]</f>
        <v>0</v>
      </c>
      <c r="AQ90" s="37">
        <f>BS_CONTROLE[[#This Row],[KM - Fim]]</f>
        <v>0</v>
      </c>
      <c r="AR90" s="46"/>
      <c r="AS90" s="46"/>
      <c r="AT90" s="46"/>
      <c r="AU90" s="46"/>
      <c r="AV90" s="46"/>
      <c r="AW90" s="46"/>
      <c r="AX90" s="46"/>
      <c r="AY90" s="13" t="str">
        <f>IF(D90="","*",IFERROR(IF(ISODD(COUNT(AS90:AX90)),"ERRO",SUM((AT90-AS90),(AV90-AU90),(AX90-AW90))),"ERRO"))</f>
        <v>*</v>
      </c>
      <c r="AZ90" s="17"/>
      <c r="BA90" s="79"/>
      <c r="BB90" s="11" t="str">
        <f>IFERROR(_xlfn.XLOOKUP(AI90, BS_ATIVIDADE[ATIVIDADE],BS_ATIVIDADE[UNIDADE] ), "*")</f>
        <v>*</v>
      </c>
      <c r="BC90" s="78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0" s="78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0" s="12" t="str">
        <f>IFERROR(_xlfn.XLOOKUP(AO90, TabelaMap[SUB], TabelaMap[NOME SUB]), "ERRO")</f>
        <v>ERRO</v>
      </c>
      <c r="BF90" s="18" t="str">
        <f>IF(BS_CONTROLE[[#This Row],[Responsavel pelo boletim]]=0, "-", BS_CONTROLE[[#This Row],[Responsavel pelo boletim]])</f>
        <v>-</v>
      </c>
      <c r="BG90" s="22"/>
      <c r="BH90" s="23"/>
      <c r="BI90" s="23"/>
      <c r="BJ90" s="23"/>
      <c r="BK90" s="23"/>
      <c r="BL90" s="22"/>
      <c r="BM90" s="20"/>
      <c r="BN90" s="20"/>
      <c r="BO90" s="183"/>
      <c r="BP90" s="24"/>
      <c r="BQ90" s="14" t="str">
        <f>IF(AND(BR90&lt;1,BS90&lt;1),"Produção e Intervalo",IF(BR90&lt;1,"Intervalo",IF(BS90&lt;1,"Produção","Aderente")))</f>
        <v>Aderente</v>
      </c>
      <c r="BR90" s="25" t="str">
        <f>IF(OR(B90="",F90=""),"*",AY90/P90)</f>
        <v>*</v>
      </c>
      <c r="BS90" s="25" t="str">
        <f>IF(OR(B90="",F90=""),"*",BA90/Q90)</f>
        <v>*</v>
      </c>
      <c r="BT90" s="280" t="str">
        <f t="shared" si="1"/>
        <v/>
      </c>
    </row>
    <row r="91" spans="1:72">
      <c r="A91" s="58" t="str">
        <f>D91&amp;B91</f>
        <v>W7145938</v>
      </c>
      <c r="B91" s="195">
        <v>45938</v>
      </c>
      <c r="C91" s="9">
        <f>IF(BS_CONTROLE[[#This Row],[DATA]]="","",WEEKNUM(BS_CONTROLE[[#This Row],[DATA]]))</f>
        <v>41</v>
      </c>
      <c r="D91" s="59" t="s">
        <v>236</v>
      </c>
      <c r="E91" s="156" t="s">
        <v>1337</v>
      </c>
      <c r="F91" s="196" t="s">
        <v>187</v>
      </c>
      <c r="G91" s="10" t="str">
        <f>IF(D91="","*",VLOOKUP(F91,BS_ATIVIDADE[#All],3,FALSE))</f>
        <v>PEDRA</v>
      </c>
      <c r="H91" s="154" t="s">
        <v>1217</v>
      </c>
      <c r="I91" s="154" t="s">
        <v>682</v>
      </c>
      <c r="J91" s="45">
        <v>98</v>
      </c>
      <c r="K91" s="45">
        <v>752.38</v>
      </c>
      <c r="L91" s="92" t="s">
        <v>11</v>
      </c>
      <c r="M91" s="255" t="s">
        <v>1218</v>
      </c>
      <c r="N91" s="255" t="s">
        <v>1219</v>
      </c>
      <c r="O91" s="154">
        <v>0.79166666666666663</v>
      </c>
      <c r="P91" s="154">
        <v>4.1666666666666664E-2</v>
      </c>
      <c r="Q91" s="92">
        <v>1</v>
      </c>
      <c r="R91" s="11" t="str">
        <f>IFERROR(_xlfn.XLOOKUP(F91, BS_ATIVIDADE[ATIVIDADE],BS_ATIVIDADE[UNIDADE] ), "*")</f>
        <v>VAGÕES</v>
      </c>
      <c r="S91" s="78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1" s="78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1" s="89" t="str">
        <f>IFERROR(_xlfn.XLOOKUP(J91, TabelaMap[SUB], TabelaMap[NOME SUB]), "ERRO")</f>
        <v xml:space="preserve"> ALTO ARAGUAIA  -  RONDONOPOLIS</v>
      </c>
      <c r="V91" s="230" t="s">
        <v>1220</v>
      </c>
      <c r="W91" s="197" t="s">
        <v>1221</v>
      </c>
      <c r="X91" s="59" t="s">
        <v>349</v>
      </c>
      <c r="Y91" s="174"/>
      <c r="Z91" s="174" t="s">
        <v>350</v>
      </c>
      <c r="AA91" s="155">
        <v>1</v>
      </c>
      <c r="AB91" s="78" t="s">
        <v>345</v>
      </c>
      <c r="AC91" s="78" t="s">
        <v>340</v>
      </c>
      <c r="AD91" s="197">
        <v>0.66666666666666663</v>
      </c>
      <c r="AE91" s="92">
        <v>9045</v>
      </c>
      <c r="AF91" s="92">
        <v>9047</v>
      </c>
      <c r="AG91" s="92" t="s">
        <v>11</v>
      </c>
      <c r="AH91" s="56"/>
      <c r="AI91" s="153" t="str">
        <f>IF(BS_CONTROLE[[#This Row],[Atividade]]=0, "-", BS_CONTROLE[[#This Row],[Atividade]])</f>
        <v>PDM - PEDRA - DESCARGA</v>
      </c>
      <c r="AJ91" s="10" t="str">
        <f>IF(D91="","*",VLOOKUP(AI91,BS_ATIVIDADE[#All],3,FALSE))</f>
        <v>PEDRA</v>
      </c>
      <c r="AK91" s="146" t="str">
        <f>BS_CONTROLE[[#This Row],[Local - Partida]]</f>
        <v>752RVD</v>
      </c>
      <c r="AL91" s="146" t="str">
        <f>BS_CONTROLE[[#This Row],[Local - Encerramento]]</f>
        <v>TGR2</v>
      </c>
      <c r="AM91" s="146" t="str">
        <f>BS_CONTROLE[[#This Row],[Entre - Estações]]</f>
        <v>RVD-TAG</v>
      </c>
      <c r="AN91" s="146" t="str">
        <f>BS_CONTROLE[[#This Row],[SB]]</f>
        <v>RVDTAG</v>
      </c>
      <c r="AO91" s="37">
        <f>BS_CONTROLE[[#This Row],[SUB]]</f>
        <v>98</v>
      </c>
      <c r="AP91" s="37">
        <f>BS_CONTROLE[[#This Row],[KM - Inicio]]</f>
        <v>752.38</v>
      </c>
      <c r="AQ91" s="37" t="str">
        <f>BS_CONTROLE[[#This Row],[KM - Fim]]</f>
        <v>-</v>
      </c>
      <c r="AR91" s="46"/>
      <c r="AS91" s="46"/>
      <c r="AT91" s="46"/>
      <c r="AU91" s="46"/>
      <c r="AV91" s="46"/>
      <c r="AW91" s="46"/>
      <c r="AX91" s="46"/>
      <c r="AY91" s="13">
        <f>IF(D91="","*",IFERROR(IF(ISODD(COUNT(AS91:AX91)),"ERRO",SUM((AT91-AS91),(AV91-AU91),(AX91-AW91))),"ERRO"))</f>
        <v>0</v>
      </c>
      <c r="AZ91" s="17"/>
      <c r="BA91" s="79"/>
      <c r="BB91" s="11" t="str">
        <f>IFERROR(_xlfn.XLOOKUP(AI91, BS_ATIVIDADE[ATIVIDADE],BS_ATIVIDADE[UNIDADE] ), "*")</f>
        <v>VAGÕES</v>
      </c>
      <c r="BC91" s="78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1" s="78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1" s="12" t="str">
        <f>IFERROR(_xlfn.XLOOKUP(AO91, TabelaMap[SUB], TabelaMap[NOME SUB]), "ERRO")</f>
        <v xml:space="preserve"> ALTO ARAGUAIA  -  RONDONOPOLIS</v>
      </c>
      <c r="BF91" s="18" t="str">
        <f>IF(BS_CONTROLE[[#This Row],[Responsavel pelo boletim]]=0, "-", BS_CONTROLE[[#This Row],[Responsavel pelo boletim]])</f>
        <v xml:space="preserve">Marcelo </v>
      </c>
      <c r="BG91" s="22"/>
      <c r="BH91" s="23"/>
      <c r="BI91" s="23"/>
      <c r="BJ91" s="23"/>
      <c r="BK91" s="23"/>
      <c r="BL91" s="22"/>
      <c r="BM91" s="20"/>
      <c r="BN91" s="20"/>
      <c r="BO91" s="183"/>
      <c r="BP91" s="24"/>
      <c r="BQ91" s="14" t="str">
        <f>IF(AND(BR91&lt;1,BS91&lt;1),"Produção e Intervalo",IF(BR91&lt;1,"Intervalo",IF(BS91&lt;1,"Produção","Aderente")))</f>
        <v>Produção e Intervalo</v>
      </c>
      <c r="BR91" s="25">
        <f>IF(OR(B91="",F91=""),"*",AY91/P91)</f>
        <v>0</v>
      </c>
      <c r="BS91" s="25">
        <f>IF(OR(B91="",F91=""),"*",BA91/Q91)</f>
        <v>0</v>
      </c>
      <c r="BT91" s="280" t="str">
        <f t="shared" si="1"/>
        <v/>
      </c>
    </row>
    <row r="92" spans="1:72">
      <c r="A92" s="58" t="str">
        <f>D92&amp;B92</f>
        <v>E1445938</v>
      </c>
      <c r="B92" s="195">
        <v>45938</v>
      </c>
      <c r="C92" s="9">
        <f>IF(BS_CONTROLE[[#This Row],[DATA]]="","",WEEKNUM(BS_CONTROLE[[#This Row],[DATA]]))</f>
        <v>41</v>
      </c>
      <c r="D92" s="59" t="s">
        <v>150</v>
      </c>
      <c r="E92" s="156"/>
      <c r="F92" s="196" t="s">
        <v>108</v>
      </c>
      <c r="G92" s="10" t="str">
        <f>IF(D92="","*",VLOOKUP(F92,BS_ATIVIDADE[#All],3,FALSE))</f>
        <v>MECANIZAÇÃO - ESMERILHADORA</v>
      </c>
      <c r="H92" s="154" t="s">
        <v>592</v>
      </c>
      <c r="I92" s="154" t="s">
        <v>592</v>
      </c>
      <c r="J92" s="45">
        <v>98</v>
      </c>
      <c r="K92" s="45">
        <v>616</v>
      </c>
      <c r="L92" s="92">
        <v>662</v>
      </c>
      <c r="M92" s="18" t="s">
        <v>1400</v>
      </c>
      <c r="N92" s="18" t="s">
        <v>1401</v>
      </c>
      <c r="O92" s="154">
        <v>0.875</v>
      </c>
      <c r="P92" s="154">
        <v>4.1666666666666664E-2</v>
      </c>
      <c r="Q92" s="92">
        <v>50000</v>
      </c>
      <c r="R92" s="11" t="str">
        <f>IFERROR(_xlfn.XLOOKUP(F92, BS_ATIVIDADE[ATIVIDADE],BS_ATIVIDADE[UNIDADE] ), "*")</f>
        <v>M</v>
      </c>
      <c r="S92" s="78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2" s="78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2" s="89" t="str">
        <f>IFERROR(_xlfn.XLOOKUP(J92, TabelaMap[SUB], TabelaMap[NOME SUB]), "ERRO")</f>
        <v xml:space="preserve"> ALTO ARAGUAIA  -  RONDONOPOLIS</v>
      </c>
      <c r="V92" s="230" t="s">
        <v>1271</v>
      </c>
      <c r="W92" s="197" t="s">
        <v>1402</v>
      </c>
      <c r="X92" s="59" t="s">
        <v>354</v>
      </c>
      <c r="Y92" s="174"/>
      <c r="Z92" s="174" t="s">
        <v>360</v>
      </c>
      <c r="AA92" s="155">
        <v>1</v>
      </c>
      <c r="AB92" s="78" t="s">
        <v>345</v>
      </c>
      <c r="AC92" s="78" t="s">
        <v>340</v>
      </c>
      <c r="AD92" s="197">
        <v>0.83333333333333337</v>
      </c>
      <c r="AE92" s="92">
        <v>6245</v>
      </c>
      <c r="AF92" s="92">
        <v>6246</v>
      </c>
      <c r="AG92" s="92" t="s">
        <v>11</v>
      </c>
      <c r="AH92" s="56"/>
      <c r="AI92" s="153" t="str">
        <f>IF(BS_CONTROLE[[#This Row],[Atividade]]=0, "-", BS_CONTROLE[[#This Row],[Atividade]])</f>
        <v>MECANIZAÇÃO - ESMERILHADORA</v>
      </c>
      <c r="AJ92" s="10" t="str">
        <f>IF(D92="","*",VLOOKUP(AI92,BS_ATIVIDADE[#All],3,FALSE))</f>
        <v>MECANIZAÇÃO - ESMERILHADORA</v>
      </c>
      <c r="AK92" s="146" t="str">
        <f>BS_CONTROLE[[#This Row],[Local - Partida]]</f>
        <v>TSF1</v>
      </c>
      <c r="AL92" s="146" t="str">
        <f>BS_CONTROLE[[#This Row],[Local - Encerramento]]</f>
        <v>TSF1</v>
      </c>
      <c r="AM92" s="146" t="str">
        <f>BS_CONTROLE[[#This Row],[Entre - Estações]]</f>
        <v>TIQ-TBS</v>
      </c>
      <c r="AN92" s="146" t="str">
        <f>BS_CONTROLE[[#This Row],[SB]]</f>
        <v>TIQTBS</v>
      </c>
      <c r="AO92" s="37">
        <f>BS_CONTROLE[[#This Row],[SUB]]</f>
        <v>98</v>
      </c>
      <c r="AP92" s="37">
        <f>BS_CONTROLE[[#This Row],[KM - Inicio]]</f>
        <v>616</v>
      </c>
      <c r="AQ92" s="37">
        <f>BS_CONTROLE[[#This Row],[KM - Fim]]</f>
        <v>662</v>
      </c>
      <c r="AR92" s="46"/>
      <c r="AS92" s="46"/>
      <c r="AT92" s="46"/>
      <c r="AU92" s="46"/>
      <c r="AV92" s="46"/>
      <c r="AW92" s="46"/>
      <c r="AX92" s="46"/>
      <c r="AY92" s="13">
        <f>IF(D92="","*",IFERROR(IF(ISODD(COUNT(AS92:AX92)),"ERRO",SUM((AT92-AS92),(AV92-AU92),(AX92-AW92))),"ERRO"))</f>
        <v>0</v>
      </c>
      <c r="AZ92" s="17"/>
      <c r="BA92" s="79"/>
      <c r="BB92" s="11" t="str">
        <f>IFERROR(_xlfn.XLOOKUP(AI92, BS_ATIVIDADE[ATIVIDADE],BS_ATIVIDADE[UNIDADE] ), "*")</f>
        <v>M</v>
      </c>
      <c r="BC92" s="78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2" s="78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2" s="12" t="str">
        <f>IFERROR(_xlfn.XLOOKUP(AO92, TabelaMap[SUB], TabelaMap[NOME SUB]), "ERRO")</f>
        <v xml:space="preserve"> ALTO ARAGUAIA  -  RONDONOPOLIS</v>
      </c>
      <c r="BF92" s="18" t="str">
        <f>IF(BS_CONTROLE[[#This Row],[Responsavel pelo boletim]]=0, "-", BS_CONTROLE[[#This Row],[Responsavel pelo boletim]])</f>
        <v xml:space="preserve">Fernanda </v>
      </c>
      <c r="BG92" s="22"/>
      <c r="BH92" s="23"/>
      <c r="BI92" s="23"/>
      <c r="BJ92" s="23"/>
      <c r="BK92" s="23"/>
      <c r="BL92" s="22"/>
      <c r="BM92" s="20"/>
      <c r="BN92" s="20"/>
      <c r="BO92" s="183"/>
      <c r="BP92" s="24"/>
      <c r="BQ92" s="14" t="str">
        <f>IF(AND(BR92&lt;1,BS92&lt;1),"Produção e Intervalo",IF(BR92&lt;1,"Intervalo",IF(BS92&lt;1,"Produção","Aderente")))</f>
        <v>Produção e Intervalo</v>
      </c>
      <c r="BR92" s="25">
        <f>IF(OR(B92="",F92=""),"*",AY92/P92)</f>
        <v>0</v>
      </c>
      <c r="BS92" s="25">
        <f>IF(OR(B92="",F92=""),"*",BA92/Q92)</f>
        <v>0</v>
      </c>
      <c r="BT92" s="280" t="str">
        <f t="shared" si="1"/>
        <v/>
      </c>
    </row>
    <row r="93" spans="1:72">
      <c r="A93" s="58" t="str">
        <f>D93&amp;B93</f>
        <v>W7045938</v>
      </c>
      <c r="B93" s="195">
        <v>45938</v>
      </c>
      <c r="C93" s="9">
        <f>IF(BS_CONTROLE[[#This Row],[DATA]]="","",WEEKNUM(BS_CONTROLE[[#This Row],[DATA]]))</f>
        <v>41</v>
      </c>
      <c r="D93" s="59" t="s">
        <v>235</v>
      </c>
      <c r="E93" s="156"/>
      <c r="F93" s="196" t="s">
        <v>25</v>
      </c>
      <c r="G93" s="10" t="str">
        <f>IF(D93="","*",VLOOKUP(F93,BS_ATIVIDADE[#All],3,FALSE))</f>
        <v>OUTROS</v>
      </c>
      <c r="H93" s="154" t="s">
        <v>682</v>
      </c>
      <c r="I93" s="154" t="s">
        <v>657</v>
      </c>
      <c r="J93" s="45">
        <v>74</v>
      </c>
      <c r="K93" s="45">
        <v>501</v>
      </c>
      <c r="L93" s="92"/>
      <c r="M93" s="18" t="s">
        <v>1269</v>
      </c>
      <c r="N93" s="18" t="s">
        <v>1270</v>
      </c>
      <c r="O93" s="154">
        <v>0.375</v>
      </c>
      <c r="P93" s="154">
        <v>4.1666666666666664E-2</v>
      </c>
      <c r="Q93" s="92">
        <v>1</v>
      </c>
      <c r="R93" s="11" t="str">
        <f>IFERROR(_xlfn.XLOOKUP(F93, BS_ATIVIDADE[ATIVIDADE],BS_ATIVIDADE[UNIDADE] ), "*")</f>
        <v>BINÁRIO</v>
      </c>
      <c r="S93" s="78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3" s="78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3" s="89" t="str">
        <f>IFERROR(_xlfn.XLOOKUP(J93, TabelaMap[SUB], TabelaMap[NOME SUB]), "ERRO")</f>
        <v xml:space="preserve"> MARCO INICIAL  -  ALTO ARAGUAIA</v>
      </c>
      <c r="V93" s="230" t="s">
        <v>1302</v>
      </c>
      <c r="W93" s="197" t="s">
        <v>1431</v>
      </c>
      <c r="X93" s="59" t="s">
        <v>354</v>
      </c>
      <c r="Y93" s="174"/>
      <c r="Z93" s="174" t="s">
        <v>360</v>
      </c>
      <c r="AA93" s="155">
        <v>1</v>
      </c>
      <c r="AB93" s="78" t="s">
        <v>345</v>
      </c>
      <c r="AC93" s="78" t="s">
        <v>340</v>
      </c>
      <c r="AD93" s="197">
        <v>0.33333333333333331</v>
      </c>
      <c r="AE93" s="92">
        <v>9372</v>
      </c>
      <c r="AF93" s="92">
        <v>9346</v>
      </c>
      <c r="AG93" s="92" t="s">
        <v>11</v>
      </c>
      <c r="AH93" s="56"/>
      <c r="AI93" s="153" t="str">
        <f>IF(BS_CONTROLE[[#This Row],[Atividade]]=0, "-", BS_CONTROLE[[#This Row],[Atividade]])</f>
        <v>DESLOCAMENTO</v>
      </c>
      <c r="AJ93" s="10" t="str">
        <f>IF(D93="","*",VLOOKUP(AI93,BS_ATIVIDADE[#All],3,FALSE))</f>
        <v>OUTROS</v>
      </c>
      <c r="AK93" s="146" t="str">
        <f>BS_CONTROLE[[#This Row],[Local - Partida]]</f>
        <v>TGR2</v>
      </c>
      <c r="AL93" s="146" t="str">
        <f>BS_CONTROLE[[#This Row],[Local - Encerramento]]</f>
        <v>TOM2</v>
      </c>
      <c r="AM93" s="146" t="str">
        <f>BS_CONTROLE[[#This Row],[Entre - Estações]]</f>
        <v>TGR-TOM</v>
      </c>
      <c r="AN93" s="146" t="str">
        <f>BS_CONTROLE[[#This Row],[SB]]</f>
        <v>TGRTOM</v>
      </c>
      <c r="AO93" s="37">
        <f>BS_CONTROLE[[#This Row],[SUB]]</f>
        <v>74</v>
      </c>
      <c r="AP93" s="37">
        <f>BS_CONTROLE[[#This Row],[KM - Inicio]]</f>
        <v>501</v>
      </c>
      <c r="AQ93" s="37">
        <f>BS_CONTROLE[[#This Row],[KM - Fim]]</f>
        <v>0</v>
      </c>
      <c r="AR93" s="46"/>
      <c r="AS93" s="46"/>
      <c r="AT93" s="46"/>
      <c r="AU93" s="46"/>
      <c r="AV93" s="46"/>
      <c r="AW93" s="46"/>
      <c r="AX93" s="46"/>
      <c r="AY93" s="13">
        <f>IF(D93="","*",IFERROR(IF(ISODD(COUNT(AS93:AX93)),"ERRO",SUM((AT93-AS93),(AV93-AU93),(AX93-AW93))),"ERRO"))</f>
        <v>0</v>
      </c>
      <c r="AZ93" s="17"/>
      <c r="BA93" s="79"/>
      <c r="BB93" s="11" t="str">
        <f>IFERROR(_xlfn.XLOOKUP(AI93, BS_ATIVIDADE[ATIVIDADE],BS_ATIVIDADE[UNIDADE] ), "*")</f>
        <v>BINÁRIO</v>
      </c>
      <c r="BC93" s="78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3" s="78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3" s="12" t="str">
        <f>IFERROR(_xlfn.XLOOKUP(AO93, TabelaMap[SUB], TabelaMap[NOME SUB]), "ERRO")</f>
        <v xml:space="preserve"> MARCO INICIAL  -  ALTO ARAGUAIA</v>
      </c>
      <c r="BF93" s="18" t="str">
        <f>IF(BS_CONTROLE[[#This Row],[Responsavel pelo boletim]]=0, "-", BS_CONTROLE[[#This Row],[Responsavel pelo boletim]])</f>
        <v xml:space="preserve">Ronaldo </v>
      </c>
      <c r="BG93" s="22"/>
      <c r="BH93" s="23"/>
      <c r="BI93" s="23"/>
      <c r="BJ93" s="23"/>
      <c r="BK93" s="23"/>
      <c r="BL93" s="22"/>
      <c r="BM93" s="20"/>
      <c r="BN93" s="20"/>
      <c r="BO93" s="183"/>
      <c r="BP93" s="24"/>
      <c r="BQ93" s="14" t="str">
        <f>IF(AND(BR93&lt;1,BS93&lt;1),"Produção e Intervalo",IF(BR93&lt;1,"Intervalo",IF(BS93&lt;1,"Produção","Aderente")))</f>
        <v>Produção e Intervalo</v>
      </c>
      <c r="BR93" s="25">
        <f>IF(OR(B93="",F93=""),"*",AY93/P93)</f>
        <v>0</v>
      </c>
      <c r="BS93" s="25">
        <f>IF(OR(B93="",F93=""),"*",BA93/Q93)</f>
        <v>0</v>
      </c>
      <c r="BT93" s="280" t="str">
        <f t="shared" si="1"/>
        <v/>
      </c>
    </row>
    <row r="94" spans="1:72">
      <c r="A94" s="58" t="str">
        <f>D94&amp;B94</f>
        <v>BRUNO (TF-525)45938</v>
      </c>
      <c r="B94" s="195">
        <v>45938</v>
      </c>
      <c r="C94" s="9">
        <f>IF(BS_CONTROLE[[#This Row],[DATA]]="","",WEEKNUM(BS_CONTROLE[[#This Row],[DATA]]))</f>
        <v>41</v>
      </c>
      <c r="D94" s="59" t="s">
        <v>262</v>
      </c>
      <c r="E94" s="156"/>
      <c r="F94" s="196" t="s">
        <v>194</v>
      </c>
      <c r="G94" s="10" t="str">
        <f>IF(D94="","*",VLOOKUP(F94,BS_ATIVIDADE[#All],3,FALSE))</f>
        <v>SOLDA</v>
      </c>
      <c r="H94" s="154" t="s">
        <v>11</v>
      </c>
      <c r="I94" s="154" t="s">
        <v>11</v>
      </c>
      <c r="J94" s="45">
        <v>74</v>
      </c>
      <c r="K94" s="45">
        <v>407</v>
      </c>
      <c r="L94" s="92" t="s">
        <v>11</v>
      </c>
      <c r="M94" s="18" t="str" cm="1">
        <f t="array" ref="M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94" s="18" t="str" cm="1">
        <f t="array" ref="N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94" s="154">
        <v>0.41666666666666669</v>
      </c>
      <c r="P94" s="154">
        <v>6.25E-2</v>
      </c>
      <c r="Q94" s="92">
        <v>1</v>
      </c>
      <c r="R94" s="11" t="str">
        <f>IFERROR(_xlfn.XLOOKUP(F94, BS_ATIVIDADE[ATIVIDADE],BS_ATIVIDADE[UNIDADE] ), "*")</f>
        <v>Nº DE SOLDA</v>
      </c>
      <c r="S94" s="78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4" s="78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4" s="89" t="str">
        <f>IFERROR(_xlfn.XLOOKUP(J94, TabelaMap[SUB], TabelaMap[NOME SUB]), "ERRO")</f>
        <v xml:space="preserve"> MARCO INICIAL  -  ALTO ARAGUAIA</v>
      </c>
      <c r="V94" s="230" t="s">
        <v>1413</v>
      </c>
      <c r="W94" s="197" t="s">
        <v>1261</v>
      </c>
      <c r="X94" s="59" t="s">
        <v>354</v>
      </c>
      <c r="Y94" s="174"/>
      <c r="Z94" s="174" t="s">
        <v>359</v>
      </c>
      <c r="AA94" s="155" t="s">
        <v>11</v>
      </c>
      <c r="AB94" s="78" t="s">
        <v>11</v>
      </c>
      <c r="AC94" s="78" t="s">
        <v>11</v>
      </c>
      <c r="AD94" s="197" t="s">
        <v>11</v>
      </c>
      <c r="AE94" s="92" t="s">
        <v>11</v>
      </c>
      <c r="AF94" s="92" t="s">
        <v>11</v>
      </c>
      <c r="AG94" s="92" t="s">
        <v>11</v>
      </c>
      <c r="AH94" s="56"/>
      <c r="AI94" s="153" t="str">
        <f>IF(BS_CONTROLE[[#This Row],[Atividade]]=0, "-", BS_CONTROLE[[#This Row],[Atividade]])</f>
        <v>PDM - SOLDA</v>
      </c>
      <c r="AJ94" s="10" t="str">
        <f>IF(D94="","*",VLOOKUP(AI94,BS_ATIVIDADE[#All],3,FALSE))</f>
        <v>SOLDA</v>
      </c>
      <c r="AK94" s="146" t="str">
        <f>BS_CONTROLE[[#This Row],[Local - Partida]]</f>
        <v>-</v>
      </c>
      <c r="AL94" s="146" t="str">
        <f>BS_CONTROLE[[#This Row],[Local - Encerramento]]</f>
        <v>-</v>
      </c>
      <c r="AM94" s="146" t="str">
        <f>BS_CONTROLE[[#This Row],[Entre - Estações]]</f>
        <v>TOM-TPC</v>
      </c>
      <c r="AN94" s="146" t="str">
        <f>BS_CONTROLE[[#This Row],[SB]]</f>
        <v>TOM416</v>
      </c>
      <c r="AO94" s="37">
        <f>BS_CONTROLE[[#This Row],[SUB]]</f>
        <v>74</v>
      </c>
      <c r="AP94" s="37">
        <f>BS_CONTROLE[[#This Row],[KM - Inicio]]</f>
        <v>407</v>
      </c>
      <c r="AQ94" s="37" t="str">
        <f>BS_CONTROLE[[#This Row],[KM - Fim]]</f>
        <v>-</v>
      </c>
      <c r="AR94" s="46"/>
      <c r="AS94" s="46"/>
      <c r="AT94" s="46"/>
      <c r="AU94" s="46"/>
      <c r="AV94" s="46"/>
      <c r="AW94" s="46"/>
      <c r="AX94" s="46"/>
      <c r="AY94" s="13">
        <f>IF(D94="","*",IFERROR(IF(ISODD(COUNT(AS94:AX94)),"ERRO",SUM((AT94-AS94),(AV94-AU94),(AX94-AW94))),"ERRO"))</f>
        <v>0</v>
      </c>
      <c r="AZ94" s="17"/>
      <c r="BA94" s="79"/>
      <c r="BB94" s="11" t="str">
        <f>IFERROR(_xlfn.XLOOKUP(AI94, BS_ATIVIDADE[ATIVIDADE],BS_ATIVIDADE[UNIDADE] ), "*")</f>
        <v>Nº DE SOLDA</v>
      </c>
      <c r="BC94" s="78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4" s="78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4" s="12" t="str">
        <f>IFERROR(_xlfn.XLOOKUP(AO94, TabelaMap[SUB], TabelaMap[NOME SUB]), "ERRO")</f>
        <v xml:space="preserve"> MARCO INICIAL  -  ALTO ARAGUAIA</v>
      </c>
      <c r="BF94" s="18" t="str">
        <f>IF(BS_CONTROLE[[#This Row],[Responsavel pelo boletim]]=0, "-", BS_CONTROLE[[#This Row],[Responsavel pelo boletim]])</f>
        <v xml:space="preserve">Bruno </v>
      </c>
      <c r="BG94" s="22"/>
      <c r="BH94" s="23"/>
      <c r="BI94" s="23"/>
      <c r="BJ94" s="23"/>
      <c r="BK94" s="23"/>
      <c r="BL94" s="22"/>
      <c r="BM94" s="20"/>
      <c r="BN94" s="20"/>
      <c r="BO94" s="183"/>
      <c r="BP94" s="24"/>
      <c r="BQ94" s="14" t="str">
        <f>IF(AND(BR94&lt;1,BS94&lt;1),"Produção e Intervalo",IF(BR94&lt;1,"Intervalo",IF(BS94&lt;1,"Produção","Aderente")))</f>
        <v>Produção e Intervalo</v>
      </c>
      <c r="BR94" s="25">
        <f>IF(OR(B94="",F94=""),"*",AY94/P94)</f>
        <v>0</v>
      </c>
      <c r="BS94" s="25">
        <f>IF(OR(B94="",F94=""),"*",BA94/Q94)</f>
        <v>0</v>
      </c>
      <c r="BT94" s="280" t="str">
        <f t="shared" si="1"/>
        <v/>
      </c>
    </row>
    <row r="95" spans="1:72">
      <c r="A95" s="58" t="str">
        <f>D95&amp;B95</f>
        <v>W4845938</v>
      </c>
      <c r="B95" s="195">
        <v>45938</v>
      </c>
      <c r="C95" s="9">
        <f>IF(BS_CONTROLE[[#This Row],[DATA]]="","",WEEKNUM(BS_CONTROLE[[#This Row],[DATA]]))</f>
        <v>41</v>
      </c>
      <c r="D95" s="59" t="s">
        <v>225</v>
      </c>
      <c r="E95" s="156"/>
      <c r="F95" s="196" t="s">
        <v>101</v>
      </c>
      <c r="G95" s="10" t="str">
        <f>IF(D95="","*",VLOOKUP(F95,BS_ATIVIDADE[#All],3,FALSE))</f>
        <v>MECANIZAÇÃO - DOL</v>
      </c>
      <c r="H95" s="154" t="s">
        <v>657</v>
      </c>
      <c r="I95" s="154" t="s">
        <v>657</v>
      </c>
      <c r="J95" s="45">
        <v>74</v>
      </c>
      <c r="K95" s="45">
        <v>404.08</v>
      </c>
      <c r="L95" s="92">
        <v>400.78</v>
      </c>
      <c r="M95" s="18" t="s">
        <v>1432</v>
      </c>
      <c r="N95" s="18" t="s">
        <v>654</v>
      </c>
      <c r="O95" s="154">
        <v>0.375</v>
      </c>
      <c r="P95" s="154">
        <v>8.3333333333333329E-2</v>
      </c>
      <c r="Q95" s="92">
        <v>1000</v>
      </c>
      <c r="R95" s="11" t="str">
        <f>IFERROR(_xlfn.XLOOKUP(F95, BS_ATIVIDADE[ATIVIDADE],BS_ATIVIDADE[UNIDADE] ), "*")</f>
        <v>M</v>
      </c>
      <c r="S95" s="78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5" s="78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5" s="89" t="str">
        <f>IFERROR(_xlfn.XLOOKUP(J95, TabelaMap[SUB], TabelaMap[NOME SUB]), "ERRO")</f>
        <v xml:space="preserve"> MARCO INICIAL  -  ALTO ARAGUAIA</v>
      </c>
      <c r="V95" s="230" t="s">
        <v>1417</v>
      </c>
      <c r="W95" s="197" t="s">
        <v>102</v>
      </c>
      <c r="X95" s="59" t="s">
        <v>354</v>
      </c>
      <c r="Y95" s="174"/>
      <c r="Z95" s="174" t="s">
        <v>359</v>
      </c>
      <c r="AA95" s="155">
        <v>1</v>
      </c>
      <c r="AB95" s="78" t="s">
        <v>345</v>
      </c>
      <c r="AC95" s="78" t="s">
        <v>340</v>
      </c>
      <c r="AD95" s="197">
        <v>0.29166666666666669</v>
      </c>
      <c r="AE95" s="92">
        <v>6202</v>
      </c>
      <c r="AF95" s="92">
        <v>6203</v>
      </c>
      <c r="AG95" s="92" t="s">
        <v>11</v>
      </c>
      <c r="AH95" s="56"/>
      <c r="AI95" s="153" t="str">
        <f>IF(BS_CONTROLE[[#This Row],[Atividade]]=0, "-", BS_CONTROLE[[#This Row],[Atividade]])</f>
        <v>MECANIZAÇÃO - DOL</v>
      </c>
      <c r="AJ95" s="10" t="str">
        <f>IF(D95="","*",VLOOKUP(AI95,BS_ATIVIDADE[#All],3,FALSE))</f>
        <v>MECANIZAÇÃO - DOL</v>
      </c>
      <c r="AK95" s="146" t="str">
        <f>BS_CONTROLE[[#This Row],[Local - Partida]]</f>
        <v>TOM2</v>
      </c>
      <c r="AL95" s="146" t="str">
        <f>BS_CONTROLE[[#This Row],[Local - Encerramento]]</f>
        <v>TOM2</v>
      </c>
      <c r="AM95" s="146" t="str">
        <f>BS_CONTROLE[[#This Row],[Entre - Estações]]</f>
        <v>TOM-TMT</v>
      </c>
      <c r="AN95" s="146" t="str">
        <f>BS_CONTROLE[[#This Row],[SB]]</f>
        <v>TMTTOM</v>
      </c>
      <c r="AO95" s="37">
        <f>BS_CONTROLE[[#This Row],[SUB]]</f>
        <v>74</v>
      </c>
      <c r="AP95" s="37">
        <f>BS_CONTROLE[[#This Row],[KM - Inicio]]</f>
        <v>404.08</v>
      </c>
      <c r="AQ95" s="37">
        <f>BS_CONTROLE[[#This Row],[KM - Fim]]</f>
        <v>400.78</v>
      </c>
      <c r="AR95" s="46"/>
      <c r="AS95" s="46"/>
      <c r="AT95" s="46"/>
      <c r="AU95" s="46"/>
      <c r="AV95" s="46"/>
      <c r="AW95" s="46"/>
      <c r="AX95" s="46"/>
      <c r="AY95" s="13">
        <f>IF(D95="","*",IFERROR(IF(ISODD(COUNT(AS95:AX95)),"ERRO",SUM((AT95-AS95),(AV95-AU95),(AX95-AW95))),"ERRO"))</f>
        <v>0</v>
      </c>
      <c r="AZ95" s="17"/>
      <c r="BA95" s="79"/>
      <c r="BB95" s="11" t="str">
        <f>IFERROR(_xlfn.XLOOKUP(AI95, BS_ATIVIDADE[ATIVIDADE],BS_ATIVIDADE[UNIDADE] ), "*")</f>
        <v>M</v>
      </c>
      <c r="BC95" s="78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5" s="78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5" s="12" t="str">
        <f>IFERROR(_xlfn.XLOOKUP(AO95, TabelaMap[SUB], TabelaMap[NOME SUB]), "ERRO")</f>
        <v xml:space="preserve"> MARCO INICIAL  -  ALTO ARAGUAIA</v>
      </c>
      <c r="BF95" s="18" t="str">
        <f>IF(BS_CONTROLE[[#This Row],[Responsavel pelo boletim]]=0, "-", BS_CONTROLE[[#This Row],[Responsavel pelo boletim]])</f>
        <v>Rodrigo</v>
      </c>
      <c r="BG95" s="22"/>
      <c r="BH95" s="23"/>
      <c r="BI95" s="23"/>
      <c r="BJ95" s="23"/>
      <c r="BK95" s="23"/>
      <c r="BL95" s="22"/>
      <c r="BM95" s="20"/>
      <c r="BN95" s="20"/>
      <c r="BO95" s="183"/>
      <c r="BP95" s="24"/>
      <c r="BQ95" s="14" t="str">
        <f>IF(AND(BR95&lt;1,BS95&lt;1),"Produção e Intervalo",IF(BR95&lt;1,"Intervalo",IF(BS95&lt;1,"Produção","Aderente")))</f>
        <v>Produção e Intervalo</v>
      </c>
      <c r="BR95" s="25">
        <f>IF(OR(B95="",F95=""),"*",AY95/P95)</f>
        <v>0</v>
      </c>
      <c r="BS95" s="25">
        <f>IF(OR(B95="",F95=""),"*",BA95/Q95)</f>
        <v>0</v>
      </c>
      <c r="BT95" s="280" t="str">
        <f t="shared" si="1"/>
        <v/>
      </c>
    </row>
    <row r="96" spans="1:72" ht="16.5" customHeight="1">
      <c r="A96" s="58" t="str">
        <f>D96&amp;B96</f>
        <v>A6045938</v>
      </c>
      <c r="B96" s="195">
        <v>45938</v>
      </c>
      <c r="C96" s="9">
        <f>IF(BS_CONTROLE[[#This Row],[DATA]]="","",WEEKNUM(BS_CONTROLE[[#This Row],[DATA]]))</f>
        <v>41</v>
      </c>
      <c r="D96" s="59" t="s">
        <v>107</v>
      </c>
      <c r="E96" s="156"/>
      <c r="F96" s="196" t="s">
        <v>33</v>
      </c>
      <c r="G96" s="10" t="str">
        <f>IF(D96="","*",VLOOKUP(F96,BS_ATIVIDADE[#All],3,FALSE))</f>
        <v>DETECÇÃO</v>
      </c>
      <c r="H96" s="154" t="s">
        <v>761</v>
      </c>
      <c r="I96" s="154" t="s">
        <v>680</v>
      </c>
      <c r="J96" s="45">
        <v>74</v>
      </c>
      <c r="K96" s="45">
        <v>290</v>
      </c>
      <c r="L96" s="92" t="s">
        <v>11</v>
      </c>
      <c r="M96" s="176" t="s">
        <v>607</v>
      </c>
      <c r="N96" s="176" t="s">
        <v>1433</v>
      </c>
      <c r="O96" s="154">
        <v>0.33333333333333331</v>
      </c>
      <c r="P96" s="154">
        <v>4.1666666666666664E-2</v>
      </c>
      <c r="Q96" s="92">
        <v>200</v>
      </c>
      <c r="R96" s="11" t="str">
        <f>IFERROR(_xlfn.XLOOKUP(F96, BS_ATIVIDADE[ATIVIDADE],BS_ATIVIDADE[UNIDADE] ), "*")</f>
        <v>KM</v>
      </c>
      <c r="S96" s="78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6" s="78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6" s="89" t="str">
        <f>IFERROR(_xlfn.XLOOKUP(J96, TabelaMap[SUB], TabelaMap[NOME SUB]), "ERRO")</f>
        <v xml:space="preserve"> MARCO INICIAL  -  ALTO ARAGUAIA</v>
      </c>
      <c r="V96" s="230" t="s">
        <v>1286</v>
      </c>
      <c r="W96" s="197" t="s">
        <v>1434</v>
      </c>
      <c r="X96" s="59" t="s">
        <v>354</v>
      </c>
      <c r="Y96" s="174"/>
      <c r="Z96" s="174" t="s">
        <v>355</v>
      </c>
      <c r="AA96" s="155">
        <v>1</v>
      </c>
      <c r="AB96" s="78" t="s">
        <v>345</v>
      </c>
      <c r="AC96" s="78" t="s">
        <v>340</v>
      </c>
      <c r="AD96" s="197">
        <v>0.29166666666666669</v>
      </c>
      <c r="AE96" s="92">
        <v>5487</v>
      </c>
      <c r="AF96" s="92" t="s">
        <v>11</v>
      </c>
      <c r="AG96" s="92" t="s">
        <v>11</v>
      </c>
      <c r="AH96" s="56"/>
      <c r="AI96" s="153" t="str">
        <f>IF(BS_CONTROLE[[#This Row],[Atividade]]=0, "-", BS_CONTROLE[[#This Row],[Atividade]])</f>
        <v>DETECÇÃO - RONDA 7 DIAS</v>
      </c>
      <c r="AJ96" s="10" t="str">
        <f>IF(D96="","*",VLOOKUP(AI96,BS_ATIVIDADE[#All],3,FALSE))</f>
        <v>DETECÇÃO</v>
      </c>
      <c r="AK96" s="146" t="str">
        <f>BS_CONTROLE[[#This Row],[Local - Partida]]</f>
        <v>TCS</v>
      </c>
      <c r="AL96" s="146" t="str">
        <f>BS_CONTROLE[[#This Row],[Local - Encerramento]]</f>
        <v>TGR</v>
      </c>
      <c r="AM96" s="146" t="str">
        <f>BS_CONTROLE[[#This Row],[Entre - Estações]]</f>
        <v>TCS-TGR</v>
      </c>
      <c r="AN96" s="146" t="str">
        <f>BS_CONTROLE[[#This Row],[SB]]</f>
        <v>TCSTGR</v>
      </c>
      <c r="AO96" s="37">
        <f>BS_CONTROLE[[#This Row],[SUB]]</f>
        <v>74</v>
      </c>
      <c r="AP96" s="37">
        <f>BS_CONTROLE[[#This Row],[KM - Inicio]]</f>
        <v>290</v>
      </c>
      <c r="AQ96" s="37" t="str">
        <f>BS_CONTROLE[[#This Row],[KM - Fim]]</f>
        <v>-</v>
      </c>
      <c r="AR96" s="46"/>
      <c r="AS96" s="46"/>
      <c r="AT96" s="46"/>
      <c r="AU96" s="46"/>
      <c r="AV96" s="46"/>
      <c r="AW96" s="46"/>
      <c r="AX96" s="46"/>
      <c r="AY96" s="13">
        <f>IF(D96="","*",IFERROR(IF(ISODD(COUNT(AS96:AX96)),"ERRO",SUM((AT96-AS96),(AV96-AU96),(AX96-AW96))),"ERRO"))</f>
        <v>0</v>
      </c>
      <c r="AZ96" s="17"/>
      <c r="BA96" s="79"/>
      <c r="BB96" s="11" t="str">
        <f>IFERROR(_xlfn.XLOOKUP(AI96, BS_ATIVIDADE[ATIVIDADE],BS_ATIVIDADE[UNIDADE] ), "*")</f>
        <v>KM</v>
      </c>
      <c r="BC96" s="78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6" s="78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6" s="12" t="str">
        <f>IFERROR(_xlfn.XLOOKUP(AO96, TabelaMap[SUB], TabelaMap[NOME SUB]), "ERRO")</f>
        <v xml:space="preserve"> MARCO INICIAL  -  ALTO ARAGUAIA</v>
      </c>
      <c r="BF96" s="18" t="str">
        <f>IF(BS_CONTROLE[[#This Row],[Responsavel pelo boletim]]=0, "-", BS_CONTROLE[[#This Row],[Responsavel pelo boletim]])</f>
        <v>Miguel</v>
      </c>
      <c r="BG96" s="22"/>
      <c r="BH96" s="23"/>
      <c r="BI96" s="23"/>
      <c r="BJ96" s="23"/>
      <c r="BK96" s="23"/>
      <c r="BL96" s="22"/>
      <c r="BM96" s="20"/>
      <c r="BN96" s="20"/>
      <c r="BO96" s="183"/>
      <c r="BP96" s="24"/>
      <c r="BQ96" s="14" t="str">
        <f>IF(AND(BR96&lt;1,BS96&lt;1),"Produção e Intervalo",IF(BR96&lt;1,"Intervalo",IF(BS96&lt;1,"Produção","Aderente")))</f>
        <v>Produção e Intervalo</v>
      </c>
      <c r="BR96" s="25">
        <f>IF(OR(B96="",F96=""),"*",AY96/P96)</f>
        <v>0</v>
      </c>
      <c r="BS96" s="25">
        <f>IF(OR(B96="",F96=""),"*",BA96/Q96)</f>
        <v>0</v>
      </c>
      <c r="BT96" s="280" t="str">
        <f t="shared" si="1"/>
        <v/>
      </c>
    </row>
    <row r="97" spans="1:72">
      <c r="A97" s="58" t="str">
        <f>D97&amp;B97</f>
        <v>ELSON (TF-526)45938</v>
      </c>
      <c r="B97" s="195">
        <v>45938</v>
      </c>
      <c r="C97" s="9">
        <f>IF(BS_CONTROLE[[#This Row],[DATA]]="","",WEEKNUM(BS_CONTROLE[[#This Row],[DATA]]))</f>
        <v>41</v>
      </c>
      <c r="D97" s="59" t="s">
        <v>283</v>
      </c>
      <c r="E97" s="156"/>
      <c r="F97" s="196" t="s">
        <v>194</v>
      </c>
      <c r="G97" s="10" t="str">
        <f>IF(D97="","*",VLOOKUP(F97,BS_ATIVIDADE[#All],3,FALSE))</f>
        <v>SOLDA</v>
      </c>
      <c r="H97" s="154" t="s">
        <v>11</v>
      </c>
      <c r="I97" s="154" t="s">
        <v>11</v>
      </c>
      <c r="J97" s="45">
        <v>74</v>
      </c>
      <c r="K97" s="45">
        <v>134</v>
      </c>
      <c r="L97" s="92" t="s">
        <v>11</v>
      </c>
      <c r="M97" s="18" t="str" cm="1">
        <f t="array" ref="M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97" s="18" t="str" cm="1">
        <f t="array" ref="N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97" s="154">
        <v>0.375</v>
      </c>
      <c r="P97" s="154">
        <v>6.25E-2</v>
      </c>
      <c r="Q97" s="92">
        <v>1</v>
      </c>
      <c r="R97" s="11" t="str">
        <f>IFERROR(_xlfn.XLOOKUP(F97, BS_ATIVIDADE[ATIVIDADE],BS_ATIVIDADE[UNIDADE] ), "*")</f>
        <v>Nº DE SOLDA</v>
      </c>
      <c r="S97" s="78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7" s="78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7" s="89" t="str">
        <f>IFERROR(_xlfn.XLOOKUP(J97, TabelaMap[SUB], TabelaMap[NOME SUB]), "ERRO")</f>
        <v xml:space="preserve"> MARCO INICIAL  -  ALTO ARAGUAIA</v>
      </c>
      <c r="V97" s="230" t="s">
        <v>1422</v>
      </c>
      <c r="W97" s="197" t="s">
        <v>1261</v>
      </c>
      <c r="X97" s="59" t="s">
        <v>354</v>
      </c>
      <c r="Y97" s="174"/>
      <c r="Z97" s="174" t="s">
        <v>355</v>
      </c>
      <c r="AA97" s="155" t="s">
        <v>11</v>
      </c>
      <c r="AB97" s="78" t="s">
        <v>11</v>
      </c>
      <c r="AC97" s="78" t="s">
        <v>11</v>
      </c>
      <c r="AD97" s="197" t="s">
        <v>11</v>
      </c>
      <c r="AE97" s="92" t="s">
        <v>11</v>
      </c>
      <c r="AF97" s="92" t="s">
        <v>11</v>
      </c>
      <c r="AG97" s="92" t="s">
        <v>11</v>
      </c>
      <c r="AH97" s="56"/>
      <c r="AI97" s="153" t="str">
        <f>IF(BS_CONTROLE[[#This Row],[Atividade]]=0, "-", BS_CONTROLE[[#This Row],[Atividade]])</f>
        <v>PDM - SOLDA</v>
      </c>
      <c r="AJ97" s="10" t="str">
        <f>IF(D97="","*",VLOOKUP(AI97,BS_ATIVIDADE[#All],3,FALSE))</f>
        <v>SOLDA</v>
      </c>
      <c r="AK97" s="146" t="str">
        <f>BS_CONTROLE[[#This Row],[Local - Partida]]</f>
        <v>-</v>
      </c>
      <c r="AL97" s="146" t="str">
        <f>BS_CONTROLE[[#This Row],[Local - Encerramento]]</f>
        <v>-</v>
      </c>
      <c r="AM97" s="146" t="str">
        <f>BS_CONTROLE[[#This Row],[Entre - Estações]]</f>
        <v>TSJ-TMO</v>
      </c>
      <c r="AN97" s="146" t="str">
        <f>BS_CONTROLE[[#This Row],[SB]]</f>
        <v>TSJ135</v>
      </c>
      <c r="AO97" s="37">
        <f>BS_CONTROLE[[#This Row],[SUB]]</f>
        <v>74</v>
      </c>
      <c r="AP97" s="37">
        <f>BS_CONTROLE[[#This Row],[KM - Inicio]]</f>
        <v>134</v>
      </c>
      <c r="AQ97" s="37" t="str">
        <f>BS_CONTROLE[[#This Row],[KM - Fim]]</f>
        <v>-</v>
      </c>
      <c r="AR97" s="46"/>
      <c r="AS97" s="46"/>
      <c r="AT97" s="46"/>
      <c r="AU97" s="46"/>
      <c r="AV97" s="46"/>
      <c r="AW97" s="46"/>
      <c r="AX97" s="46"/>
      <c r="AY97" s="13">
        <f>IF(D97="","*",IFERROR(IF(ISODD(COUNT(AS97:AX97)),"ERRO",SUM((AT97-AS97),(AV97-AU97),(AX97-AW97))),"ERRO"))</f>
        <v>0</v>
      </c>
      <c r="AZ97" s="17"/>
      <c r="BA97" s="79"/>
      <c r="BB97" s="11" t="str">
        <f>IFERROR(_xlfn.XLOOKUP(AI97, BS_ATIVIDADE[ATIVIDADE],BS_ATIVIDADE[UNIDADE] ), "*")</f>
        <v>Nº DE SOLDA</v>
      </c>
      <c r="BC97" s="78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7" s="78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7" s="12" t="str">
        <f>IFERROR(_xlfn.XLOOKUP(AO97, TabelaMap[SUB], TabelaMap[NOME SUB]), "ERRO")</f>
        <v xml:space="preserve"> MARCO INICIAL  -  ALTO ARAGUAIA</v>
      </c>
      <c r="BF97" s="18" t="str">
        <f>IF(BS_CONTROLE[[#This Row],[Responsavel pelo boletim]]=0, "-", BS_CONTROLE[[#This Row],[Responsavel pelo boletim]])</f>
        <v xml:space="preserve">Elson </v>
      </c>
      <c r="BG97" s="22"/>
      <c r="BH97" s="23"/>
      <c r="BI97" s="23"/>
      <c r="BJ97" s="23"/>
      <c r="BK97" s="23"/>
      <c r="BL97" s="22"/>
      <c r="BM97" s="20"/>
      <c r="BN97" s="20"/>
      <c r="BO97" s="183"/>
      <c r="BP97" s="24"/>
      <c r="BQ97" s="14" t="str">
        <f>IF(AND(BR97&lt;1,BS97&lt;1),"Produção e Intervalo",IF(BR97&lt;1,"Intervalo",IF(BS97&lt;1,"Produção","Aderente")))</f>
        <v>Produção e Intervalo</v>
      </c>
      <c r="BR97" s="25">
        <f>IF(OR(B97="",F97=""),"*",AY97/P97)</f>
        <v>0</v>
      </c>
      <c r="BS97" s="25">
        <f>IF(OR(B97="",F97=""),"*",BA97/Q97)</f>
        <v>0</v>
      </c>
      <c r="BT97" s="280" t="str">
        <f t="shared" si="1"/>
        <v/>
      </c>
    </row>
    <row r="98" spans="1:72">
      <c r="A98" s="58" t="str">
        <f>D98&amp;B98</f>
        <v>ANISIO (TF-514)45938</v>
      </c>
      <c r="B98" s="195">
        <v>45938</v>
      </c>
      <c r="C98" s="9">
        <f>IF(BS_CONTROLE[[#This Row],[DATA]]="","",WEEKNUM(BS_CONTROLE[[#This Row],[DATA]]))</f>
        <v>41</v>
      </c>
      <c r="D98" s="59" t="s">
        <v>258</v>
      </c>
      <c r="E98" s="156"/>
      <c r="F98" s="196" t="s">
        <v>201</v>
      </c>
      <c r="G98" s="10" t="str">
        <f>IF(D98="","*",VLOOKUP(F98,BS_ATIVIDADE[#All],3,FALSE))</f>
        <v>TRILHO - SUBSTITUIÇÂO</v>
      </c>
      <c r="H98" s="154" t="s">
        <v>11</v>
      </c>
      <c r="I98" s="154" t="s">
        <v>11</v>
      </c>
      <c r="J98" s="45">
        <v>74</v>
      </c>
      <c r="K98" s="45">
        <v>11</v>
      </c>
      <c r="L98" s="92" t="s">
        <v>11</v>
      </c>
      <c r="M98" s="18" t="str" cm="1">
        <f t="array" ref="M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98" s="18" t="str" cm="1">
        <f t="array" ref="N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98" s="154">
        <v>0.375</v>
      </c>
      <c r="P98" s="154">
        <v>4.1666666666666664E-2</v>
      </c>
      <c r="Q98" s="92">
        <v>10</v>
      </c>
      <c r="R98" s="11" t="str">
        <f>IFERROR(_xlfn.XLOOKUP(F98, BS_ATIVIDADE[ATIVIDADE],BS_ATIVIDADE[UNIDADE] ), "*")</f>
        <v>M</v>
      </c>
      <c r="S98" s="78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8" s="78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8" s="89" t="str">
        <f>IFERROR(_xlfn.XLOOKUP(J98, TabelaMap[SUB], TabelaMap[NOME SUB]), "ERRO")</f>
        <v xml:space="preserve"> MARCO INICIAL  -  ALTO ARAGUAIA</v>
      </c>
      <c r="V98" s="230" t="s">
        <v>1424</v>
      </c>
      <c r="W98" s="197" t="s">
        <v>1353</v>
      </c>
      <c r="X98" s="59" t="s">
        <v>354</v>
      </c>
      <c r="Y98" s="174"/>
      <c r="Z98" s="174" t="s">
        <v>355</v>
      </c>
      <c r="AA98" s="155" t="s">
        <v>11</v>
      </c>
      <c r="AB98" s="78" t="s">
        <v>11</v>
      </c>
      <c r="AC98" s="78" t="s">
        <v>11</v>
      </c>
      <c r="AD98" s="197" t="s">
        <v>11</v>
      </c>
      <c r="AE98" s="92" t="s">
        <v>11</v>
      </c>
      <c r="AF98" s="92" t="s">
        <v>11</v>
      </c>
      <c r="AG98" s="92" t="s">
        <v>11</v>
      </c>
      <c r="AH98" s="56"/>
      <c r="AI98" s="153" t="str">
        <f>IF(BS_CONTROLE[[#This Row],[Atividade]]=0, "-", BS_CONTROLE[[#This Row],[Atividade]])</f>
        <v>PDM - SUBSTITUIÇÃO - TRILHO</v>
      </c>
      <c r="AJ98" s="10" t="str">
        <f>IF(D98="","*",VLOOKUP(AI98,BS_ATIVIDADE[#All],3,FALSE))</f>
        <v>TRILHO - SUBSTITUIÇÂO</v>
      </c>
      <c r="AK98" s="146" t="str">
        <f>BS_CONTROLE[[#This Row],[Local - Partida]]</f>
        <v>-</v>
      </c>
      <c r="AL98" s="146" t="str">
        <f>BS_CONTROLE[[#This Row],[Local - Encerramento]]</f>
        <v>-</v>
      </c>
      <c r="AM98" s="146" t="str">
        <f>BS_CONTROLE[[#This Row],[Entre - Estações]]</f>
        <v>TRP-TAP</v>
      </c>
      <c r="AN98" s="146" t="str">
        <f>BS_CONTROLE[[#This Row],[SB]]</f>
        <v>TRPK12</v>
      </c>
      <c r="AO98" s="37">
        <f>BS_CONTROLE[[#This Row],[SUB]]</f>
        <v>74</v>
      </c>
      <c r="AP98" s="37">
        <f>BS_CONTROLE[[#This Row],[KM - Inicio]]</f>
        <v>11</v>
      </c>
      <c r="AQ98" s="37" t="str">
        <f>BS_CONTROLE[[#This Row],[KM - Fim]]</f>
        <v>-</v>
      </c>
      <c r="AR98" s="46"/>
      <c r="AS98" s="46"/>
      <c r="AT98" s="46"/>
      <c r="AU98" s="46"/>
      <c r="AV98" s="46"/>
      <c r="AW98" s="46"/>
      <c r="AX98" s="46"/>
      <c r="AY98" s="13">
        <f>IF(D98="","*",IFERROR(IF(ISODD(COUNT(AS98:AX98)),"ERRO",SUM((AT98-AS98),(AV98-AU98),(AX98-AW98))),"ERRO"))</f>
        <v>0</v>
      </c>
      <c r="AZ98" s="17"/>
      <c r="BA98" s="79"/>
      <c r="BB98" s="11" t="str">
        <f>IFERROR(_xlfn.XLOOKUP(AI98, BS_ATIVIDADE[ATIVIDADE],BS_ATIVIDADE[UNIDADE] ), "*")</f>
        <v>M</v>
      </c>
      <c r="BC98" s="78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8" s="78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8" s="12" t="str">
        <f>IFERROR(_xlfn.XLOOKUP(AO98, TabelaMap[SUB], TabelaMap[NOME SUB]), "ERRO")</f>
        <v xml:space="preserve"> MARCO INICIAL  -  ALTO ARAGUAIA</v>
      </c>
      <c r="BF98" s="18" t="str">
        <f>IF(BS_CONTROLE[[#This Row],[Responsavel pelo boletim]]=0, "-", BS_CONTROLE[[#This Row],[Responsavel pelo boletim]])</f>
        <v>Anisio</v>
      </c>
      <c r="BG98" s="22"/>
      <c r="BH98" s="23"/>
      <c r="BI98" s="23"/>
      <c r="BJ98" s="23"/>
      <c r="BK98" s="23"/>
      <c r="BL98" s="22"/>
      <c r="BM98" s="20"/>
      <c r="BN98" s="20"/>
      <c r="BO98" s="183"/>
      <c r="BP98" s="24"/>
      <c r="BQ98" s="14" t="str">
        <f>IF(AND(BR98&lt;1,BS98&lt;1),"Produção e Intervalo",IF(BR98&lt;1,"Intervalo",IF(BS98&lt;1,"Produção","Aderente")))</f>
        <v>Produção e Intervalo</v>
      </c>
      <c r="BR98" s="25">
        <f>IF(OR(B98="",F98=""),"*",AY98/P98)</f>
        <v>0</v>
      </c>
      <c r="BS98" s="25">
        <f>IF(OR(B98="",F98=""),"*",BA98/Q98)</f>
        <v>0</v>
      </c>
      <c r="BT98" s="280" t="str">
        <f t="shared" si="1"/>
        <v/>
      </c>
    </row>
    <row r="99" spans="1:72">
      <c r="A99" s="58" t="str">
        <f>D99&amp;B99</f>
        <v>W5345938</v>
      </c>
      <c r="B99" s="195">
        <v>45938</v>
      </c>
      <c r="C99" s="9">
        <f>IF(BS_CONTROLE[[#This Row],[DATA]]="","",WEEKNUM(BS_CONTROLE[[#This Row],[DATA]]))</f>
        <v>41</v>
      </c>
      <c r="D99" s="59" t="s">
        <v>227</v>
      </c>
      <c r="E99" s="156"/>
      <c r="F99" s="196" t="s">
        <v>205</v>
      </c>
      <c r="G99" s="10" t="str">
        <f>IF(D99="","*",VLOOKUP(F99,BS_ATIVIDADE[#All],3,FALSE))</f>
        <v>OUTROS</v>
      </c>
      <c r="H99" s="154" t="s">
        <v>1073</v>
      </c>
      <c r="I99" s="154" t="s">
        <v>995</v>
      </c>
      <c r="J99" s="45">
        <v>101</v>
      </c>
      <c r="K99" s="45">
        <v>1496</v>
      </c>
      <c r="L99" s="92" t="s">
        <v>11</v>
      </c>
      <c r="M99" s="18" t="str" cm="1">
        <f t="array" ref="M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99" s="18" t="str" cm="1">
        <f t="array" ref="N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99" s="154">
        <v>0.375</v>
      </c>
      <c r="P99" s="154">
        <v>4.1666666666666664E-2</v>
      </c>
      <c r="Q99" s="92">
        <v>300</v>
      </c>
      <c r="R99" s="11" t="str">
        <f>IFERROR(_xlfn.XLOOKUP(F99, BS_ATIVIDADE[ATIVIDADE],BS_ATIVIDADE[UNIDADE] ), "*")</f>
        <v>Nº DE PEÇAS</v>
      </c>
      <c r="S99" s="78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99" s="78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99" s="89" t="str">
        <f>IFERROR(_xlfn.XLOOKUP(J99, TabelaMap[SUB], TabelaMap[NOME SUB]), "ERRO")</f>
        <v xml:space="preserve"> PORTO NACIONAL  -  OURO VERDE</v>
      </c>
      <c r="V99" s="230" t="s">
        <v>1399</v>
      </c>
      <c r="W99" s="197" t="s">
        <v>1361</v>
      </c>
      <c r="X99" s="59" t="s">
        <v>354</v>
      </c>
      <c r="Y99" s="174"/>
      <c r="Z99" s="174" t="s">
        <v>359</v>
      </c>
      <c r="AA99" s="155">
        <v>1</v>
      </c>
      <c r="AB99" s="78" t="s">
        <v>345</v>
      </c>
      <c r="AC99" s="78" t="s">
        <v>340</v>
      </c>
      <c r="AD99" s="197">
        <v>0.33333333333333331</v>
      </c>
      <c r="AE99" s="92">
        <v>7678</v>
      </c>
      <c r="AF99" s="92" t="s">
        <v>11</v>
      </c>
      <c r="AG99" s="92" t="s">
        <v>11</v>
      </c>
      <c r="AH99" s="56"/>
      <c r="AI99" s="153" t="str">
        <f>IF(BS_CONTROLE[[#This Row],[Atividade]]=0, "-", BS_CONTROLE[[#This Row],[Atividade]])</f>
        <v>RECOLHIMENTO DE DORMENTE</v>
      </c>
      <c r="AJ99" s="10" t="str">
        <f>IF(D99="","*",VLOOKUP(AI99,BS_ATIVIDADE[#All],3,FALSE))</f>
        <v>OUTROS</v>
      </c>
      <c r="AK99" s="146" t="str">
        <f>BS_CONTROLE[[#This Row],[Local - Partida]]</f>
        <v>POV</v>
      </c>
      <c r="AL99" s="146" t="str">
        <f>BS_CONTROLE[[#This Row],[Local - Encerramento]]</f>
        <v>PJA</v>
      </c>
      <c r="AM99" s="146" t="str">
        <f>BS_CONTROLE[[#This Row],[Entre - Estações]]</f>
        <v>POV-PJA</v>
      </c>
      <c r="AN99" s="146" t="str">
        <f>BS_CONTROLE[[#This Row],[SB]]</f>
        <v>POVPJA</v>
      </c>
      <c r="AO99" s="37">
        <f>BS_CONTROLE[[#This Row],[SUB]]</f>
        <v>101</v>
      </c>
      <c r="AP99" s="37">
        <f>BS_CONTROLE[[#This Row],[KM - Inicio]]</f>
        <v>1496</v>
      </c>
      <c r="AQ99" s="37" t="str">
        <f>BS_CONTROLE[[#This Row],[KM - Fim]]</f>
        <v>-</v>
      </c>
      <c r="AR99" s="46"/>
      <c r="AS99" s="46"/>
      <c r="AT99" s="46"/>
      <c r="AU99" s="46"/>
      <c r="AV99" s="46"/>
      <c r="AW99" s="46"/>
      <c r="AX99" s="46"/>
      <c r="AY99" s="13">
        <f>IF(D99="","*",IFERROR(IF(ISODD(COUNT(AS99:AX99)),"ERRO",SUM((AT99-AS99),(AV99-AU99),(AX99-AW99))),"ERRO"))</f>
        <v>0</v>
      </c>
      <c r="AZ99" s="17"/>
      <c r="BA99" s="79"/>
      <c r="BB99" s="11" t="str">
        <f>IFERROR(_xlfn.XLOOKUP(AI99, BS_ATIVIDADE[ATIVIDADE],BS_ATIVIDADE[UNIDADE] ), "*")</f>
        <v>Nº DE PEÇAS</v>
      </c>
      <c r="BC99" s="78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99" s="78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99" s="12" t="str">
        <f>IFERROR(_xlfn.XLOOKUP(AO99, TabelaMap[SUB], TabelaMap[NOME SUB]), "ERRO")</f>
        <v xml:space="preserve"> PORTO NACIONAL  -  OURO VERDE</v>
      </c>
      <c r="BF99" s="18" t="str">
        <f>IF(BS_CONTROLE[[#This Row],[Responsavel pelo boletim]]=0, "-", BS_CONTROLE[[#This Row],[Responsavel pelo boletim]])</f>
        <v>Francislayne</v>
      </c>
      <c r="BG99" s="22"/>
      <c r="BH99" s="23"/>
      <c r="BI99" s="23"/>
      <c r="BJ99" s="23"/>
      <c r="BK99" s="23"/>
      <c r="BL99" s="22"/>
      <c r="BM99" s="20"/>
      <c r="BN99" s="20"/>
      <c r="BO99" s="183"/>
      <c r="BP99" s="24"/>
      <c r="BQ99" s="14" t="str">
        <f>IF(AND(BR99&lt;1,BS99&lt;1),"Produção e Intervalo",IF(BR99&lt;1,"Intervalo",IF(BS99&lt;1,"Produção","Aderente")))</f>
        <v>Produção e Intervalo</v>
      </c>
      <c r="BR99" s="25">
        <f>IF(OR(B99="",F99=""),"*",AY99/P99)</f>
        <v>0</v>
      </c>
      <c r="BS99" s="25">
        <f>IF(OR(B99="",F99=""),"*",BA99/Q99)</f>
        <v>0</v>
      </c>
      <c r="BT99" s="280" t="str">
        <f t="shared" si="1"/>
        <v/>
      </c>
    </row>
    <row r="100" spans="1:72">
      <c r="A100" s="58" t="str">
        <f>D100&amp;B100</f>
        <v>A5245938</v>
      </c>
      <c r="B100" s="195">
        <v>45938</v>
      </c>
      <c r="C100" s="9">
        <f>IF(BS_CONTROLE[[#This Row],[DATA]]="","",WEEKNUM(BS_CONTROLE[[#This Row],[DATA]]))</f>
        <v>41</v>
      </c>
      <c r="D100" s="59" t="s">
        <v>103</v>
      </c>
      <c r="E100" s="156"/>
      <c r="F100" s="196" t="s">
        <v>155</v>
      </c>
      <c r="G100" s="10" t="str">
        <f>IF(D100="","*",VLOOKUP(F100,BS_ATIVIDADE[#All],3,FALSE))</f>
        <v>OUTROS</v>
      </c>
      <c r="H100" s="154" t="s">
        <v>1009</v>
      </c>
      <c r="I100" s="154" t="s">
        <v>1014</v>
      </c>
      <c r="J100" s="45">
        <v>103</v>
      </c>
      <c r="K100" s="45">
        <v>1887</v>
      </c>
      <c r="L100" s="92" t="s">
        <v>11</v>
      </c>
      <c r="M100" s="18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00" s="18" t="str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00" s="154">
        <v>0.375</v>
      </c>
      <c r="P100" s="154">
        <v>4.1666666666666664E-2</v>
      </c>
      <c r="Q100" s="92">
        <v>1</v>
      </c>
      <c r="R100" s="11" t="str">
        <f>IFERROR(_xlfn.XLOOKUP(F100, BS_ATIVIDADE[ATIVIDADE],BS_ATIVIDADE[UNIDADE] ), "*")</f>
        <v>BINÁRIO</v>
      </c>
      <c r="S100" s="78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00" s="78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00" s="89" t="str">
        <f>IFERROR(_xlfn.XLOOKUP(J100, TabelaMap[SUB], TabelaMap[NOME SUB]), "ERRO")</f>
        <v xml:space="preserve"> OURO VERDE  -  LIGAÇÃO</v>
      </c>
      <c r="V100" s="230" t="s">
        <v>1435</v>
      </c>
      <c r="W100" s="197" t="s">
        <v>1436</v>
      </c>
      <c r="X100" s="59" t="s">
        <v>354</v>
      </c>
      <c r="Y100" s="174"/>
      <c r="Z100" s="174" t="s">
        <v>359</v>
      </c>
      <c r="AA100" s="155">
        <v>1</v>
      </c>
      <c r="AB100" s="78" t="s">
        <v>345</v>
      </c>
      <c r="AC100" s="78" t="s">
        <v>352</v>
      </c>
      <c r="AD100" s="197">
        <v>0.33333333333333331</v>
      </c>
      <c r="AE100" s="92" t="s">
        <v>11</v>
      </c>
      <c r="AF100" s="92" t="s">
        <v>11</v>
      </c>
      <c r="AG100" s="92" t="s">
        <v>11</v>
      </c>
      <c r="AH100" s="56"/>
      <c r="AI100" s="153" t="str">
        <f>IF(BS_CONTROLE[[#This Row],[Atividade]]=0, "-", BS_CONTROLE[[#This Row],[Atividade]])</f>
        <v>OUTRAS ATIVIDADES</v>
      </c>
      <c r="AJ100" s="10" t="str">
        <f>IF(D100="","*",VLOOKUP(AI100,BS_ATIVIDADE[#All],3,FALSE))</f>
        <v>OUTROS</v>
      </c>
      <c r="AK100" s="146" t="str">
        <f>BS_CONTROLE[[#This Row],[Local - Partida]]</f>
        <v>PAM</v>
      </c>
      <c r="AL100" s="146" t="str">
        <f>BS_CONTROLE[[#This Row],[Local - Encerramento]]</f>
        <v>POA</v>
      </c>
      <c r="AM100" s="146" t="str">
        <f>BS_CONTROLE[[#This Row],[Entre - Estações]]</f>
        <v>POA-PAM</v>
      </c>
      <c r="AN100" s="146" t="str">
        <f>BS_CONTROLE[[#This Row],[SB]]</f>
        <v>POAPAM</v>
      </c>
      <c r="AO100" s="37">
        <f>BS_CONTROLE[[#This Row],[SUB]]</f>
        <v>103</v>
      </c>
      <c r="AP100" s="37">
        <f>BS_CONTROLE[[#This Row],[KM - Inicio]]</f>
        <v>1887</v>
      </c>
      <c r="AQ100" s="37" t="str">
        <f>BS_CONTROLE[[#This Row],[KM - Fim]]</f>
        <v>-</v>
      </c>
      <c r="AR100" s="46"/>
      <c r="AS100" s="46"/>
      <c r="AT100" s="46"/>
      <c r="AU100" s="46"/>
      <c r="AV100" s="46"/>
      <c r="AW100" s="46"/>
      <c r="AX100" s="46"/>
      <c r="AY100" s="13">
        <f>IF(D100="","*",IFERROR(IF(ISODD(COUNT(AS100:AX100)),"ERRO",SUM((AT100-AS100),(AV100-AU100),(AX100-AW100))),"ERRO"))</f>
        <v>0</v>
      </c>
      <c r="AZ100" s="17"/>
      <c r="BA100" s="79"/>
      <c r="BB100" s="11" t="str">
        <f>IFERROR(_xlfn.XLOOKUP(AI100, BS_ATIVIDADE[ATIVIDADE],BS_ATIVIDADE[UNIDADE] ), "*")</f>
        <v>BINÁRIO</v>
      </c>
      <c r="BC100" s="78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00" s="78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00" s="12" t="str">
        <f>IFERROR(_xlfn.XLOOKUP(AO100, TabelaMap[SUB], TabelaMap[NOME SUB]), "ERRO")</f>
        <v xml:space="preserve"> OURO VERDE  -  LIGAÇÃO</v>
      </c>
      <c r="BF100" s="18" t="str">
        <f>IF(BS_CONTROLE[[#This Row],[Responsavel pelo boletim]]=0, "-", BS_CONTROLE[[#This Row],[Responsavel pelo boletim]])</f>
        <v xml:space="preserve">Lucas </v>
      </c>
      <c r="BG100" s="22"/>
      <c r="BH100" s="23"/>
      <c r="BI100" s="23"/>
      <c r="BJ100" s="23"/>
      <c r="BK100" s="23"/>
      <c r="BL100" s="22"/>
      <c r="BM100" s="20"/>
      <c r="BN100" s="20"/>
      <c r="BO100" s="183"/>
      <c r="BP100" s="24"/>
      <c r="BQ100" s="14" t="str">
        <f>IF(AND(BR100&lt;1,BS100&lt;1),"Produção e Intervalo",IF(BR100&lt;1,"Intervalo",IF(BS100&lt;1,"Produção","Aderente")))</f>
        <v>Produção e Intervalo</v>
      </c>
      <c r="BR100" s="25">
        <f>IF(OR(B100="",F100=""),"*",AY100/P100)</f>
        <v>0</v>
      </c>
      <c r="BS100" s="25">
        <f>IF(OR(B100="",F100=""),"*",BA100/Q100)</f>
        <v>0</v>
      </c>
      <c r="BT100" s="280" t="str">
        <f t="shared" si="1"/>
        <v/>
      </c>
    </row>
    <row r="101" spans="1:72">
      <c r="A101" s="58" t="str">
        <f>D101&amp;B101</f>
        <v/>
      </c>
      <c r="B101" s="195"/>
      <c r="C101" s="9" t="str">
        <f>IF(BS_CONTROLE[[#This Row],[DATA]]="","",WEEKNUM(BS_CONTROLE[[#This Row],[DATA]]))</f>
        <v/>
      </c>
      <c r="D101" s="59"/>
      <c r="E101" s="156"/>
      <c r="F101" s="196"/>
      <c r="G101" s="10" t="str">
        <f>IF(D101="","*",VLOOKUP(F101,BS_ATIVIDADE[#All],3,FALSE))</f>
        <v>*</v>
      </c>
      <c r="H101" s="154"/>
      <c r="I101" s="154"/>
      <c r="J101" s="45"/>
      <c r="K101" s="45"/>
      <c r="L101" s="92"/>
      <c r="M101" s="18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1" s="18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1" s="154"/>
      <c r="P101" s="154"/>
      <c r="Q101" s="92"/>
      <c r="R101" s="11" t="str">
        <f>IFERROR(_xlfn.XLOOKUP(F101, BS_ATIVIDADE[ATIVIDADE],BS_ATIVIDADE[UNIDADE] ), "*")</f>
        <v>*</v>
      </c>
      <c r="S101" s="78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1" s="78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1" s="89" t="str">
        <f>IFERROR(_xlfn.XLOOKUP(J101, TabelaMap[SUB], TabelaMap[NOME SUB]), "ERRO")</f>
        <v>ERRO</v>
      </c>
      <c r="V101" s="230"/>
      <c r="W101" s="197"/>
      <c r="X101" s="59"/>
      <c r="Y101" s="174"/>
      <c r="Z101" s="174"/>
      <c r="AA101" s="155"/>
      <c r="AB101" s="78"/>
      <c r="AC101" s="78"/>
      <c r="AD101" s="197"/>
      <c r="AE101" s="92"/>
      <c r="AF101" s="92"/>
      <c r="AG101" s="92"/>
      <c r="AH101" s="56"/>
      <c r="AI101" s="153" t="str">
        <f>IF(BS_CONTROLE[[#This Row],[Atividade]]=0, "-", BS_CONTROLE[[#This Row],[Atividade]])</f>
        <v>-</v>
      </c>
      <c r="AJ101" s="10" t="str">
        <f>IF(D101="","*",VLOOKUP(AI101,BS_ATIVIDADE[#All],3,FALSE))</f>
        <v>*</v>
      </c>
      <c r="AK101" s="146">
        <f>BS_CONTROLE[[#This Row],[Local - Partida]]</f>
        <v>0</v>
      </c>
      <c r="AL101" s="146">
        <f>BS_CONTROLE[[#This Row],[Local - Encerramento]]</f>
        <v>0</v>
      </c>
      <c r="AM101" s="146" t="str">
        <f>BS_CONTROLE[[#This Row],[Entre - Estações]]</f>
        <v>-</v>
      </c>
      <c r="AN101" s="146" t="str">
        <f>BS_CONTROLE[[#This Row],[SB]]</f>
        <v>-</v>
      </c>
      <c r="AO101" s="37">
        <f>BS_CONTROLE[[#This Row],[SUB]]</f>
        <v>0</v>
      </c>
      <c r="AP101" s="37">
        <f>BS_CONTROLE[[#This Row],[KM - Inicio]]</f>
        <v>0</v>
      </c>
      <c r="AQ101" s="37">
        <f>BS_CONTROLE[[#This Row],[KM - Fim]]</f>
        <v>0</v>
      </c>
      <c r="AR101" s="46"/>
      <c r="AS101" s="46"/>
      <c r="AT101" s="46"/>
      <c r="AU101" s="46"/>
      <c r="AV101" s="46"/>
      <c r="AW101" s="46"/>
      <c r="AX101" s="46"/>
      <c r="AY101" s="13" t="str">
        <f>IF(D101="","*",IFERROR(IF(ISODD(COUNT(AS101:AX101)),"ERRO",SUM((AT101-AS101),(AV101-AU101),(AX101-AW101))),"ERRO"))</f>
        <v>*</v>
      </c>
      <c r="AZ101" s="17"/>
      <c r="BA101" s="79"/>
      <c r="BB101" s="11" t="str">
        <f>IFERROR(_xlfn.XLOOKUP(AI101, BS_ATIVIDADE[ATIVIDADE],BS_ATIVIDADE[UNIDADE] ), "*")</f>
        <v>*</v>
      </c>
      <c r="BC101" s="78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1" s="78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1" s="12" t="str">
        <f>IFERROR(_xlfn.XLOOKUP(AO101, TabelaMap[SUB], TabelaMap[NOME SUB]), "ERRO")</f>
        <v>ERRO</v>
      </c>
      <c r="BF101" s="18" t="str">
        <f>IF(BS_CONTROLE[[#This Row],[Responsavel pelo boletim]]=0, "-", BS_CONTROLE[[#This Row],[Responsavel pelo boletim]])</f>
        <v>-</v>
      </c>
      <c r="BG101" s="22"/>
      <c r="BH101" s="23"/>
      <c r="BI101" s="23"/>
      <c r="BJ101" s="23"/>
      <c r="BK101" s="23"/>
      <c r="BL101" s="22"/>
      <c r="BM101" s="20"/>
      <c r="BN101" s="20"/>
      <c r="BO101" s="183"/>
      <c r="BP101" s="24"/>
      <c r="BQ101" s="14" t="str">
        <f>IF(AND(BR101&lt;1,BS101&lt;1),"Produção e Intervalo",IF(BR101&lt;1,"Intervalo",IF(BS101&lt;1,"Produção","Aderente")))</f>
        <v>Aderente</v>
      </c>
      <c r="BR101" s="25" t="str">
        <f>IF(OR(B101="",F101=""),"*",AY101/P101)</f>
        <v>*</v>
      </c>
      <c r="BS101" s="25" t="str">
        <f>IF(OR(B101="",F101=""),"*",BA101/Q101)</f>
        <v>*</v>
      </c>
      <c r="BT101" s="280" t="str">
        <f t="shared" si="1"/>
        <v/>
      </c>
    </row>
    <row r="102" spans="1:72">
      <c r="A102" s="58" t="str">
        <f>D102&amp;B102</f>
        <v/>
      </c>
      <c r="B102" s="195"/>
      <c r="C102" s="9" t="str">
        <f>IF(BS_CONTROLE[[#This Row],[DATA]]="","",WEEKNUM(BS_CONTROLE[[#This Row],[DATA]]))</f>
        <v/>
      </c>
      <c r="D102" s="59"/>
      <c r="E102" s="156"/>
      <c r="F102" s="196"/>
      <c r="G102" s="10" t="str">
        <f>IF(D102="","*",VLOOKUP(F102,BS_ATIVIDADE[#All],3,FALSE))</f>
        <v>*</v>
      </c>
      <c r="H102" s="154"/>
      <c r="I102" s="154"/>
      <c r="J102" s="45"/>
      <c r="K102" s="45"/>
      <c r="L102" s="92"/>
      <c r="M102" s="18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2" s="18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2" s="154"/>
      <c r="P102" s="154"/>
      <c r="Q102" s="92"/>
      <c r="R102" s="11" t="str">
        <f>IFERROR(_xlfn.XLOOKUP(F102, BS_ATIVIDADE[ATIVIDADE],BS_ATIVIDADE[UNIDADE] ), "*")</f>
        <v>*</v>
      </c>
      <c r="S102" s="78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2" s="78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2" s="89" t="str">
        <f>IFERROR(_xlfn.XLOOKUP(J102, TabelaMap[SUB], TabelaMap[NOME SUB]), "ERRO")</f>
        <v>ERRO</v>
      </c>
      <c r="V102" s="230"/>
      <c r="W102" s="197"/>
      <c r="X102" s="59"/>
      <c r="Y102" s="174"/>
      <c r="Z102" s="174"/>
      <c r="AA102" s="155"/>
      <c r="AB102" s="78"/>
      <c r="AC102" s="78"/>
      <c r="AD102" s="197"/>
      <c r="AE102" s="92"/>
      <c r="AF102" s="92"/>
      <c r="AG102" s="92"/>
      <c r="AH102" s="56"/>
      <c r="AI102" s="153" t="str">
        <f>IF(BS_CONTROLE[[#This Row],[Atividade]]=0, "-", BS_CONTROLE[[#This Row],[Atividade]])</f>
        <v>-</v>
      </c>
      <c r="AJ102" s="10" t="str">
        <f>IF(D102="","*",VLOOKUP(AI102,BS_ATIVIDADE[#All],3,FALSE))</f>
        <v>*</v>
      </c>
      <c r="AK102" s="146">
        <f>BS_CONTROLE[[#This Row],[Local - Partida]]</f>
        <v>0</v>
      </c>
      <c r="AL102" s="146">
        <f>BS_CONTROLE[[#This Row],[Local - Encerramento]]</f>
        <v>0</v>
      </c>
      <c r="AM102" s="146" t="str">
        <f>BS_CONTROLE[[#This Row],[Entre - Estações]]</f>
        <v>-</v>
      </c>
      <c r="AN102" s="146" t="str">
        <f>BS_CONTROLE[[#This Row],[SB]]</f>
        <v>-</v>
      </c>
      <c r="AO102" s="37">
        <f>BS_CONTROLE[[#This Row],[SUB]]</f>
        <v>0</v>
      </c>
      <c r="AP102" s="37">
        <f>BS_CONTROLE[[#This Row],[KM - Inicio]]</f>
        <v>0</v>
      </c>
      <c r="AQ102" s="37">
        <f>BS_CONTROLE[[#This Row],[KM - Fim]]</f>
        <v>0</v>
      </c>
      <c r="AR102" s="46"/>
      <c r="AS102" s="46"/>
      <c r="AT102" s="46"/>
      <c r="AU102" s="46"/>
      <c r="AV102" s="46"/>
      <c r="AW102" s="46"/>
      <c r="AX102" s="46"/>
      <c r="AY102" s="13" t="str">
        <f>IF(D102="","*",IFERROR(IF(ISODD(COUNT(AS102:AX102)),"ERRO",SUM((AT102-AS102),(AV102-AU102),(AX102-AW102))),"ERRO"))</f>
        <v>*</v>
      </c>
      <c r="AZ102" s="17"/>
      <c r="BA102" s="79"/>
      <c r="BB102" s="11" t="str">
        <f>IFERROR(_xlfn.XLOOKUP(AI102, BS_ATIVIDADE[ATIVIDADE],BS_ATIVIDADE[UNIDADE] ), "*")</f>
        <v>*</v>
      </c>
      <c r="BC102" s="78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2" s="78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2" s="12" t="str">
        <f>IFERROR(_xlfn.XLOOKUP(AO102, TabelaMap[SUB], TabelaMap[NOME SUB]), "ERRO")</f>
        <v>ERRO</v>
      </c>
      <c r="BF102" s="18" t="str">
        <f>IF(BS_CONTROLE[[#This Row],[Responsavel pelo boletim]]=0, "-", BS_CONTROLE[[#This Row],[Responsavel pelo boletim]])</f>
        <v>-</v>
      </c>
      <c r="BG102" s="22"/>
      <c r="BH102" s="23"/>
      <c r="BI102" s="23"/>
      <c r="BJ102" s="23"/>
      <c r="BK102" s="23"/>
      <c r="BL102" s="22"/>
      <c r="BM102" s="20"/>
      <c r="BN102" s="20"/>
      <c r="BO102" s="183"/>
      <c r="BP102" s="24"/>
      <c r="BQ102" s="14" t="str">
        <f>IF(AND(BR102&lt;1,BS102&lt;1),"Produção e Intervalo",IF(BR102&lt;1,"Intervalo",IF(BS102&lt;1,"Produção","Aderente")))</f>
        <v>Aderente</v>
      </c>
      <c r="BR102" s="25" t="str">
        <f>IF(OR(B102="",F102=""),"*",AY102/P102)</f>
        <v>*</v>
      </c>
      <c r="BS102" s="25" t="str">
        <f>IF(OR(B102="",F102=""),"*",BA102/Q102)</f>
        <v>*</v>
      </c>
      <c r="BT102" s="280" t="str">
        <f t="shared" si="1"/>
        <v/>
      </c>
    </row>
    <row r="103" spans="1:72">
      <c r="A103" s="58" t="str">
        <f>D103&amp;B103</f>
        <v/>
      </c>
      <c r="B103" s="195"/>
      <c r="C103" s="9" t="str">
        <f>IF(BS_CONTROLE[[#This Row],[DATA]]="","",WEEKNUM(BS_CONTROLE[[#This Row],[DATA]]))</f>
        <v/>
      </c>
      <c r="D103" s="59"/>
      <c r="E103" s="156"/>
      <c r="F103" s="196"/>
      <c r="G103" s="10" t="str">
        <f>IF(D103="","*",VLOOKUP(F103,BS_ATIVIDADE[#All],3,FALSE))</f>
        <v>*</v>
      </c>
      <c r="H103" s="154"/>
      <c r="I103" s="154"/>
      <c r="J103" s="45"/>
      <c r="K103" s="45"/>
      <c r="L103" s="92"/>
      <c r="M103" s="18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3" s="18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3" s="154"/>
      <c r="P103" s="154"/>
      <c r="Q103" s="92"/>
      <c r="R103" s="11" t="str">
        <f>IFERROR(_xlfn.XLOOKUP(F103, BS_ATIVIDADE[ATIVIDADE],BS_ATIVIDADE[UNIDADE] ), "*")</f>
        <v>*</v>
      </c>
      <c r="S103" s="78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3" s="78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3" s="89" t="str">
        <f>IFERROR(_xlfn.XLOOKUP(J103, TabelaMap[SUB], TabelaMap[NOME SUB]), "ERRO")</f>
        <v>ERRO</v>
      </c>
      <c r="V103" s="230"/>
      <c r="W103" s="197"/>
      <c r="X103" s="59"/>
      <c r="Y103" s="174"/>
      <c r="Z103" s="174"/>
      <c r="AA103" s="155"/>
      <c r="AB103" s="78"/>
      <c r="AC103" s="78"/>
      <c r="AD103" s="197"/>
      <c r="AE103" s="92"/>
      <c r="AF103" s="92"/>
      <c r="AG103" s="92"/>
      <c r="AH103" s="56"/>
      <c r="AI103" s="153" t="str">
        <f>IF(BS_CONTROLE[[#This Row],[Atividade]]=0, "-", BS_CONTROLE[[#This Row],[Atividade]])</f>
        <v>-</v>
      </c>
      <c r="AJ103" s="10" t="str">
        <f>IF(D103="","*",VLOOKUP(AI103,BS_ATIVIDADE[#All],3,FALSE))</f>
        <v>*</v>
      </c>
      <c r="AK103" s="146">
        <f>BS_CONTROLE[[#This Row],[Local - Partida]]</f>
        <v>0</v>
      </c>
      <c r="AL103" s="146">
        <f>BS_CONTROLE[[#This Row],[Local - Encerramento]]</f>
        <v>0</v>
      </c>
      <c r="AM103" s="146" t="str">
        <f>BS_CONTROLE[[#This Row],[Entre - Estações]]</f>
        <v>-</v>
      </c>
      <c r="AN103" s="146" t="str">
        <f>BS_CONTROLE[[#This Row],[SB]]</f>
        <v>-</v>
      </c>
      <c r="AO103" s="37">
        <f>BS_CONTROLE[[#This Row],[SUB]]</f>
        <v>0</v>
      </c>
      <c r="AP103" s="37">
        <f>BS_CONTROLE[[#This Row],[KM - Inicio]]</f>
        <v>0</v>
      </c>
      <c r="AQ103" s="37">
        <f>BS_CONTROLE[[#This Row],[KM - Fim]]</f>
        <v>0</v>
      </c>
      <c r="AR103" s="46"/>
      <c r="AS103" s="46"/>
      <c r="AT103" s="46"/>
      <c r="AU103" s="46"/>
      <c r="AV103" s="46"/>
      <c r="AW103" s="46"/>
      <c r="AX103" s="46"/>
      <c r="AY103" s="13" t="str">
        <f>IF(D103="","*",IFERROR(IF(ISODD(COUNT(AS103:AX103)),"ERRO",SUM((AT103-AS103),(AV103-AU103),(AX103-AW103))),"ERRO"))</f>
        <v>*</v>
      </c>
      <c r="AZ103" s="17"/>
      <c r="BA103" s="79"/>
      <c r="BB103" s="11" t="str">
        <f>IFERROR(_xlfn.XLOOKUP(AI103, BS_ATIVIDADE[ATIVIDADE],BS_ATIVIDADE[UNIDADE] ), "*")</f>
        <v>*</v>
      </c>
      <c r="BC103" s="78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3" s="78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3" s="12" t="str">
        <f>IFERROR(_xlfn.XLOOKUP(AO103, TabelaMap[SUB], TabelaMap[NOME SUB]), "ERRO")</f>
        <v>ERRO</v>
      </c>
      <c r="BF103" s="18" t="str">
        <f>IF(BS_CONTROLE[[#This Row],[Responsavel pelo boletim]]=0, "-", BS_CONTROLE[[#This Row],[Responsavel pelo boletim]])</f>
        <v>-</v>
      </c>
      <c r="BG103" s="22"/>
      <c r="BH103" s="23"/>
      <c r="BI103" s="23"/>
      <c r="BJ103" s="23"/>
      <c r="BK103" s="23"/>
      <c r="BL103" s="22"/>
      <c r="BM103" s="20"/>
      <c r="BN103" s="20"/>
      <c r="BO103" s="183"/>
      <c r="BP103" s="24"/>
      <c r="BQ103" s="14" t="str">
        <f>IF(AND(BR103&lt;1,BS103&lt;1),"Produção e Intervalo",IF(BR103&lt;1,"Intervalo",IF(BS103&lt;1,"Produção","Aderente")))</f>
        <v>Aderente</v>
      </c>
      <c r="BR103" s="25" t="str">
        <f>IF(OR(B103="",F103=""),"*",AY103/P103)</f>
        <v>*</v>
      </c>
      <c r="BS103" s="25" t="str">
        <f>IF(OR(B103="",F103=""),"*",BA103/Q103)</f>
        <v>*</v>
      </c>
      <c r="BT103" s="280" t="str">
        <f t="shared" si="1"/>
        <v/>
      </c>
    </row>
    <row r="104" spans="1:72">
      <c r="A104" s="58" t="str">
        <f>D104&amp;B104</f>
        <v/>
      </c>
      <c r="B104" s="195"/>
      <c r="C104" s="9" t="str">
        <f>IF(BS_CONTROLE[[#This Row],[DATA]]="","",WEEKNUM(BS_CONTROLE[[#This Row],[DATA]]))</f>
        <v/>
      </c>
      <c r="D104" s="59"/>
      <c r="E104" s="156"/>
      <c r="F104" s="196"/>
      <c r="G104" s="10" t="str">
        <f>IF(D104="","*",VLOOKUP(F104,BS_ATIVIDADE[#All],3,FALSE))</f>
        <v>*</v>
      </c>
      <c r="H104" s="154"/>
      <c r="I104" s="154"/>
      <c r="J104" s="45"/>
      <c r="K104" s="45"/>
      <c r="L104" s="92"/>
      <c r="M104" s="18" t="str" cm="1">
        <f t="array" ref="M1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4" s="18" t="str" cm="1">
        <f t="array" ref="N1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4" s="154"/>
      <c r="P104" s="154"/>
      <c r="Q104" s="92"/>
      <c r="R104" s="11" t="str">
        <f>IFERROR(_xlfn.XLOOKUP(F104, BS_ATIVIDADE[ATIVIDADE],BS_ATIVIDADE[UNIDADE] ), "*")</f>
        <v>*</v>
      </c>
      <c r="S104" s="78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4" s="78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4" s="89" t="str">
        <f>IFERROR(_xlfn.XLOOKUP(J104, TabelaMap[SUB], TabelaMap[NOME SUB]), "ERRO")</f>
        <v>ERRO</v>
      </c>
      <c r="V104" s="230"/>
      <c r="W104" s="197"/>
      <c r="X104" s="59"/>
      <c r="Y104" s="174"/>
      <c r="Z104" s="174"/>
      <c r="AA104" s="155"/>
      <c r="AB104" s="78"/>
      <c r="AC104" s="78"/>
      <c r="AD104" s="197"/>
      <c r="AE104" s="92"/>
      <c r="AF104" s="92"/>
      <c r="AG104" s="92"/>
      <c r="AH104" s="56"/>
      <c r="AI104" s="153" t="str">
        <f>IF(BS_CONTROLE[[#This Row],[Atividade]]=0, "-", BS_CONTROLE[[#This Row],[Atividade]])</f>
        <v>-</v>
      </c>
      <c r="AJ104" s="10" t="str">
        <f>IF(D104="","*",VLOOKUP(AI104,BS_ATIVIDADE[#All],3,FALSE))</f>
        <v>*</v>
      </c>
      <c r="AK104" s="146">
        <f>BS_CONTROLE[[#This Row],[Local - Partida]]</f>
        <v>0</v>
      </c>
      <c r="AL104" s="146">
        <f>BS_CONTROLE[[#This Row],[Local - Encerramento]]</f>
        <v>0</v>
      </c>
      <c r="AM104" s="146" t="str">
        <f>BS_CONTROLE[[#This Row],[Entre - Estações]]</f>
        <v>-</v>
      </c>
      <c r="AN104" s="146" t="str">
        <f>BS_CONTROLE[[#This Row],[SB]]</f>
        <v>-</v>
      </c>
      <c r="AO104" s="37">
        <f>BS_CONTROLE[[#This Row],[SUB]]</f>
        <v>0</v>
      </c>
      <c r="AP104" s="37">
        <f>BS_CONTROLE[[#This Row],[KM - Inicio]]</f>
        <v>0</v>
      </c>
      <c r="AQ104" s="37">
        <f>BS_CONTROLE[[#This Row],[KM - Fim]]</f>
        <v>0</v>
      </c>
      <c r="AR104" s="46"/>
      <c r="AS104" s="46"/>
      <c r="AT104" s="46"/>
      <c r="AU104" s="46"/>
      <c r="AV104" s="46"/>
      <c r="AW104" s="46"/>
      <c r="AX104" s="46"/>
      <c r="AY104" s="13" t="str">
        <f>IF(D104="","*",IFERROR(IF(ISODD(COUNT(AS104:AX104)),"ERRO",SUM((AT104-AS104),(AV104-AU104),(AX104-AW104))),"ERRO"))</f>
        <v>*</v>
      </c>
      <c r="AZ104" s="17"/>
      <c r="BA104" s="79"/>
      <c r="BB104" s="11" t="str">
        <f>IFERROR(_xlfn.XLOOKUP(AI104, BS_ATIVIDADE[ATIVIDADE],BS_ATIVIDADE[UNIDADE] ), "*")</f>
        <v>*</v>
      </c>
      <c r="BC104" s="78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4" s="78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4" s="12" t="str">
        <f>IFERROR(_xlfn.XLOOKUP(AO104, TabelaMap[SUB], TabelaMap[NOME SUB]), "ERRO")</f>
        <v>ERRO</v>
      </c>
      <c r="BF104" s="18" t="str">
        <f>IF(BS_CONTROLE[[#This Row],[Responsavel pelo boletim]]=0, "-", BS_CONTROLE[[#This Row],[Responsavel pelo boletim]])</f>
        <v>-</v>
      </c>
      <c r="BG104" s="22"/>
      <c r="BH104" s="23"/>
      <c r="BI104" s="23"/>
      <c r="BJ104" s="23"/>
      <c r="BK104" s="23"/>
      <c r="BL104" s="22"/>
      <c r="BM104" s="20"/>
      <c r="BN104" s="20"/>
      <c r="BO104" s="183"/>
      <c r="BP104" s="24"/>
      <c r="BQ104" s="14" t="str">
        <f>IF(AND(BR104&lt;1,BS104&lt;1),"Produção e Intervalo",IF(BR104&lt;1,"Intervalo",IF(BS104&lt;1,"Produção","Aderente")))</f>
        <v>Aderente</v>
      </c>
      <c r="BR104" s="25" t="str">
        <f>IF(OR(B104="",F104=""),"*",AY104/P104)</f>
        <v>*</v>
      </c>
      <c r="BS104" s="25" t="str">
        <f>IF(OR(B104="",F104=""),"*",BA104/Q104)</f>
        <v>*</v>
      </c>
      <c r="BT104" s="280" t="str">
        <f t="shared" si="1"/>
        <v/>
      </c>
    </row>
    <row r="105" spans="1:72">
      <c r="A105" s="58" t="str">
        <f>D105&amp;B105</f>
        <v/>
      </c>
      <c r="B105" s="195"/>
      <c r="C105" s="9" t="str">
        <f>IF(BS_CONTROLE[[#This Row],[DATA]]="","",WEEKNUM(BS_CONTROLE[[#This Row],[DATA]]))</f>
        <v/>
      </c>
      <c r="D105" s="59"/>
      <c r="E105" s="156"/>
      <c r="F105" s="196"/>
      <c r="G105" s="10" t="str">
        <f>IF(D105="","*",VLOOKUP(F105,BS_ATIVIDADE[#All],3,FALSE))</f>
        <v>*</v>
      </c>
      <c r="H105" s="154"/>
      <c r="I105" s="154"/>
      <c r="J105" s="45"/>
      <c r="K105" s="45"/>
      <c r="L105" s="92"/>
      <c r="M105" s="18" t="str" cm="1">
        <f t="array" ref="M1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5" s="18" t="str" cm="1">
        <f t="array" ref="N1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5" s="154"/>
      <c r="P105" s="154"/>
      <c r="Q105" s="92"/>
      <c r="R105" s="11" t="str">
        <f>IFERROR(_xlfn.XLOOKUP(F105, BS_ATIVIDADE[ATIVIDADE],BS_ATIVIDADE[UNIDADE] ), "*")</f>
        <v>*</v>
      </c>
      <c r="S105" s="78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5" s="78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5" s="89" t="str">
        <f>IFERROR(_xlfn.XLOOKUP(J105, TabelaMap[SUB], TabelaMap[NOME SUB]), "ERRO")</f>
        <v>ERRO</v>
      </c>
      <c r="V105" s="230"/>
      <c r="W105" s="197"/>
      <c r="X105" s="59"/>
      <c r="Y105" s="174"/>
      <c r="Z105" s="174"/>
      <c r="AA105" s="155"/>
      <c r="AB105" s="78"/>
      <c r="AC105" s="78"/>
      <c r="AD105" s="197"/>
      <c r="AE105" s="92"/>
      <c r="AF105" s="92"/>
      <c r="AG105" s="92"/>
      <c r="AH105" s="56"/>
      <c r="AI105" s="153" t="str">
        <f>IF(BS_CONTROLE[[#This Row],[Atividade]]=0, "-", BS_CONTROLE[[#This Row],[Atividade]])</f>
        <v>-</v>
      </c>
      <c r="AJ105" s="10" t="str">
        <f>IF(D105="","*",VLOOKUP(AI105,BS_ATIVIDADE[#All],3,FALSE))</f>
        <v>*</v>
      </c>
      <c r="AK105" s="146">
        <f>BS_CONTROLE[[#This Row],[Local - Partida]]</f>
        <v>0</v>
      </c>
      <c r="AL105" s="146">
        <f>BS_CONTROLE[[#This Row],[Local - Encerramento]]</f>
        <v>0</v>
      </c>
      <c r="AM105" s="146" t="str">
        <f>BS_CONTROLE[[#This Row],[Entre - Estações]]</f>
        <v>-</v>
      </c>
      <c r="AN105" s="146" t="str">
        <f>BS_CONTROLE[[#This Row],[SB]]</f>
        <v>-</v>
      </c>
      <c r="AO105" s="37">
        <f>BS_CONTROLE[[#This Row],[SUB]]</f>
        <v>0</v>
      </c>
      <c r="AP105" s="37">
        <f>BS_CONTROLE[[#This Row],[KM - Inicio]]</f>
        <v>0</v>
      </c>
      <c r="AQ105" s="37">
        <f>BS_CONTROLE[[#This Row],[KM - Fim]]</f>
        <v>0</v>
      </c>
      <c r="AR105" s="46"/>
      <c r="AS105" s="46"/>
      <c r="AT105" s="46"/>
      <c r="AU105" s="46"/>
      <c r="AV105" s="46"/>
      <c r="AW105" s="46"/>
      <c r="AX105" s="46"/>
      <c r="AY105" s="13" t="str">
        <f>IF(D105="","*",IFERROR(IF(ISODD(COUNT(AS105:AX105)),"ERRO",SUM((AT105-AS105),(AV105-AU105),(AX105-AW105))),"ERRO"))</f>
        <v>*</v>
      </c>
      <c r="AZ105" s="17"/>
      <c r="BA105" s="79"/>
      <c r="BB105" s="11" t="str">
        <f>IFERROR(_xlfn.XLOOKUP(AI105, BS_ATIVIDADE[ATIVIDADE],BS_ATIVIDADE[UNIDADE] ), "*")</f>
        <v>*</v>
      </c>
      <c r="BC105" s="78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5" s="78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5" s="12" t="str">
        <f>IFERROR(_xlfn.XLOOKUP(AO105, TabelaMap[SUB], TabelaMap[NOME SUB]), "ERRO")</f>
        <v>ERRO</v>
      </c>
      <c r="BF105" s="18" t="str">
        <f>IF(BS_CONTROLE[[#This Row],[Responsavel pelo boletim]]=0, "-", BS_CONTROLE[[#This Row],[Responsavel pelo boletim]])</f>
        <v>-</v>
      </c>
      <c r="BG105" s="22"/>
      <c r="BH105" s="23"/>
      <c r="BI105" s="23"/>
      <c r="BJ105" s="23"/>
      <c r="BK105" s="23"/>
      <c r="BL105" s="22"/>
      <c r="BM105" s="20"/>
      <c r="BN105" s="20"/>
      <c r="BO105" s="183"/>
      <c r="BP105" s="24"/>
      <c r="BQ105" s="14" t="str">
        <f>IF(AND(BR105&lt;1,BS105&lt;1),"Produção e Intervalo",IF(BR105&lt;1,"Intervalo",IF(BS105&lt;1,"Produção","Aderente")))</f>
        <v>Aderente</v>
      </c>
      <c r="BR105" s="25" t="str">
        <f>IF(OR(B105="",F105=""),"*",AY105/P105)</f>
        <v>*</v>
      </c>
      <c r="BS105" s="25" t="str">
        <f>IF(OR(B105="",F105=""),"*",BA105/Q105)</f>
        <v>*</v>
      </c>
      <c r="BT105" s="280" t="str">
        <f t="shared" si="1"/>
        <v/>
      </c>
    </row>
    <row r="106" spans="1:72">
      <c r="A106" s="58" t="str">
        <f>D106&amp;B106</f>
        <v/>
      </c>
      <c r="B106" s="195"/>
      <c r="C106" s="9" t="str">
        <f>IF(BS_CONTROLE[[#This Row],[DATA]]="","",WEEKNUM(BS_CONTROLE[[#This Row],[DATA]]))</f>
        <v/>
      </c>
      <c r="D106" s="59"/>
      <c r="E106" s="156"/>
      <c r="F106" s="196"/>
      <c r="G106" s="10" t="str">
        <f>IF(D106="","*",VLOOKUP(F106,BS_ATIVIDADE[#All],3,FALSE))</f>
        <v>*</v>
      </c>
      <c r="H106" s="154"/>
      <c r="I106" s="154"/>
      <c r="J106" s="45"/>
      <c r="K106" s="45"/>
      <c r="L106" s="92"/>
      <c r="M106" s="18" t="str" cm="1">
        <f t="array" ref="M1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6" s="18" t="str" cm="1">
        <f t="array" ref="N1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6" s="154"/>
      <c r="P106" s="154"/>
      <c r="Q106" s="92"/>
      <c r="R106" s="11" t="str">
        <f>IFERROR(_xlfn.XLOOKUP(F106, BS_ATIVIDADE[ATIVIDADE],BS_ATIVIDADE[UNIDADE] ), "*")</f>
        <v>*</v>
      </c>
      <c r="S106" s="78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6" s="78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6" s="89" t="str">
        <f>IFERROR(_xlfn.XLOOKUP(J106, TabelaMap[SUB], TabelaMap[NOME SUB]), "ERRO")</f>
        <v>ERRO</v>
      </c>
      <c r="V106" s="230"/>
      <c r="W106" s="197"/>
      <c r="X106" s="59"/>
      <c r="Y106" s="174"/>
      <c r="Z106" s="174"/>
      <c r="AA106" s="155"/>
      <c r="AB106" s="78"/>
      <c r="AC106" s="78"/>
      <c r="AD106" s="197"/>
      <c r="AE106" s="92"/>
      <c r="AF106" s="92"/>
      <c r="AG106" s="92"/>
      <c r="AH106" s="56"/>
      <c r="AI106" s="153" t="str">
        <f>IF(BS_CONTROLE[[#This Row],[Atividade]]=0, "-", BS_CONTROLE[[#This Row],[Atividade]])</f>
        <v>-</v>
      </c>
      <c r="AJ106" s="10" t="str">
        <f>IF(D106="","*",VLOOKUP(AI106,BS_ATIVIDADE[#All],3,FALSE))</f>
        <v>*</v>
      </c>
      <c r="AK106" s="146">
        <f>BS_CONTROLE[[#This Row],[Local - Partida]]</f>
        <v>0</v>
      </c>
      <c r="AL106" s="146">
        <f>BS_CONTROLE[[#This Row],[Local - Encerramento]]</f>
        <v>0</v>
      </c>
      <c r="AM106" s="146" t="str">
        <f>BS_CONTROLE[[#This Row],[Entre - Estações]]</f>
        <v>-</v>
      </c>
      <c r="AN106" s="146" t="str">
        <f>BS_CONTROLE[[#This Row],[SB]]</f>
        <v>-</v>
      </c>
      <c r="AO106" s="37">
        <f>BS_CONTROLE[[#This Row],[SUB]]</f>
        <v>0</v>
      </c>
      <c r="AP106" s="37">
        <f>BS_CONTROLE[[#This Row],[KM - Inicio]]</f>
        <v>0</v>
      </c>
      <c r="AQ106" s="37">
        <f>BS_CONTROLE[[#This Row],[KM - Fim]]</f>
        <v>0</v>
      </c>
      <c r="AR106" s="46"/>
      <c r="AS106" s="46"/>
      <c r="AT106" s="46"/>
      <c r="AU106" s="46"/>
      <c r="AV106" s="46"/>
      <c r="AW106" s="46"/>
      <c r="AX106" s="46"/>
      <c r="AY106" s="13" t="str">
        <f>IF(D106="","*",IFERROR(IF(ISODD(COUNT(AS106:AX106)),"ERRO",SUM((AT106-AS106),(AV106-AU106),(AX106-AW106))),"ERRO"))</f>
        <v>*</v>
      </c>
      <c r="AZ106" s="17"/>
      <c r="BA106" s="79"/>
      <c r="BB106" s="11" t="str">
        <f>IFERROR(_xlfn.XLOOKUP(AI106, BS_ATIVIDADE[ATIVIDADE],BS_ATIVIDADE[UNIDADE] ), "*")</f>
        <v>*</v>
      </c>
      <c r="BC106" s="78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6" s="78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6" s="12" t="str">
        <f>IFERROR(_xlfn.XLOOKUP(AO106, TabelaMap[SUB], TabelaMap[NOME SUB]), "ERRO")</f>
        <v>ERRO</v>
      </c>
      <c r="BF106" s="18" t="str">
        <f>IF(BS_CONTROLE[[#This Row],[Responsavel pelo boletim]]=0, "-", BS_CONTROLE[[#This Row],[Responsavel pelo boletim]])</f>
        <v>-</v>
      </c>
      <c r="BG106" s="22"/>
      <c r="BH106" s="23"/>
      <c r="BI106" s="23"/>
      <c r="BJ106" s="23"/>
      <c r="BK106" s="23"/>
      <c r="BL106" s="22"/>
      <c r="BM106" s="20"/>
      <c r="BN106" s="20"/>
      <c r="BO106" s="183"/>
      <c r="BP106" s="24"/>
      <c r="BQ106" s="14" t="str">
        <f>IF(AND(BR106&lt;1,BS106&lt;1),"Produção e Intervalo",IF(BR106&lt;1,"Intervalo",IF(BS106&lt;1,"Produção","Aderente")))</f>
        <v>Aderente</v>
      </c>
      <c r="BR106" s="25" t="str">
        <f>IF(OR(B106="",F106=""),"*",AY106/P106)</f>
        <v>*</v>
      </c>
      <c r="BS106" s="25" t="str">
        <f>IF(OR(B106="",F106=""),"*",BA106/Q106)</f>
        <v>*</v>
      </c>
      <c r="BT106" s="280" t="str">
        <f t="shared" si="1"/>
        <v/>
      </c>
    </row>
    <row r="107" spans="1:72">
      <c r="A107" s="58" t="str">
        <f>D107&amp;B107</f>
        <v/>
      </c>
      <c r="B107" s="195"/>
      <c r="C107" s="9" t="str">
        <f>IF(BS_CONTROLE[[#This Row],[DATA]]="","",WEEKNUM(BS_CONTROLE[[#This Row],[DATA]]))</f>
        <v/>
      </c>
      <c r="D107" s="59"/>
      <c r="E107" s="156"/>
      <c r="F107" s="196"/>
      <c r="G107" s="10" t="str">
        <f>IF(D107="","*",VLOOKUP(F107,BS_ATIVIDADE[#All],3,FALSE))</f>
        <v>*</v>
      </c>
      <c r="H107" s="154"/>
      <c r="I107" s="154"/>
      <c r="J107" s="45"/>
      <c r="K107" s="45"/>
      <c r="L107" s="92"/>
      <c r="M107" s="18" t="str" cm="1">
        <f t="array" ref="M1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7" s="18" t="str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7" s="154"/>
      <c r="P107" s="154"/>
      <c r="Q107" s="92"/>
      <c r="R107" s="11" t="str">
        <f>IFERROR(_xlfn.XLOOKUP(F107, BS_ATIVIDADE[ATIVIDADE],BS_ATIVIDADE[UNIDADE] ), "*")</f>
        <v>*</v>
      </c>
      <c r="S107" s="78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7" s="78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7" s="89" t="str">
        <f>IFERROR(_xlfn.XLOOKUP(J107, TabelaMap[SUB], TabelaMap[NOME SUB]), "ERRO")</f>
        <v>ERRO</v>
      </c>
      <c r="V107" s="230"/>
      <c r="W107" s="197"/>
      <c r="X107" s="59"/>
      <c r="Y107" s="174"/>
      <c r="Z107" s="174"/>
      <c r="AA107" s="155"/>
      <c r="AB107" s="78"/>
      <c r="AC107" s="78"/>
      <c r="AD107" s="197"/>
      <c r="AE107" s="92"/>
      <c r="AF107" s="92"/>
      <c r="AG107" s="92"/>
      <c r="AH107" s="56"/>
      <c r="AI107" s="153" t="str">
        <f>IF(BS_CONTROLE[[#This Row],[Atividade]]=0, "-", BS_CONTROLE[[#This Row],[Atividade]])</f>
        <v>-</v>
      </c>
      <c r="AJ107" s="10" t="str">
        <f>IF(D107="","*",VLOOKUP(AI107,BS_ATIVIDADE[#All],3,FALSE))</f>
        <v>*</v>
      </c>
      <c r="AK107" s="146">
        <f>BS_CONTROLE[[#This Row],[Local - Partida]]</f>
        <v>0</v>
      </c>
      <c r="AL107" s="146">
        <f>BS_CONTROLE[[#This Row],[Local - Encerramento]]</f>
        <v>0</v>
      </c>
      <c r="AM107" s="146" t="str">
        <f>BS_CONTROLE[[#This Row],[Entre - Estações]]</f>
        <v>-</v>
      </c>
      <c r="AN107" s="146" t="str">
        <f>BS_CONTROLE[[#This Row],[SB]]</f>
        <v>-</v>
      </c>
      <c r="AO107" s="37">
        <f>BS_CONTROLE[[#This Row],[SUB]]</f>
        <v>0</v>
      </c>
      <c r="AP107" s="37">
        <f>BS_CONTROLE[[#This Row],[KM - Inicio]]</f>
        <v>0</v>
      </c>
      <c r="AQ107" s="37">
        <f>BS_CONTROLE[[#This Row],[KM - Fim]]</f>
        <v>0</v>
      </c>
      <c r="AR107" s="46"/>
      <c r="AS107" s="46"/>
      <c r="AT107" s="46"/>
      <c r="AU107" s="46"/>
      <c r="AV107" s="46"/>
      <c r="AW107" s="46"/>
      <c r="AX107" s="46"/>
      <c r="AY107" s="13" t="str">
        <f>IF(D107="","*",IFERROR(IF(ISODD(COUNT(AS107:AX107)),"ERRO",SUM((AT107-AS107),(AV107-AU107),(AX107-AW107))),"ERRO"))</f>
        <v>*</v>
      </c>
      <c r="AZ107" s="17"/>
      <c r="BA107" s="79"/>
      <c r="BB107" s="11" t="str">
        <f>IFERROR(_xlfn.XLOOKUP(AI107, BS_ATIVIDADE[ATIVIDADE],BS_ATIVIDADE[UNIDADE] ), "*")</f>
        <v>*</v>
      </c>
      <c r="BC107" s="78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7" s="78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7" s="12" t="str">
        <f>IFERROR(_xlfn.XLOOKUP(AO107, TabelaMap[SUB], TabelaMap[NOME SUB]), "ERRO")</f>
        <v>ERRO</v>
      </c>
      <c r="BF107" s="18" t="str">
        <f>IF(BS_CONTROLE[[#This Row],[Responsavel pelo boletim]]=0, "-", BS_CONTROLE[[#This Row],[Responsavel pelo boletim]])</f>
        <v>-</v>
      </c>
      <c r="BG107" s="22"/>
      <c r="BH107" s="23"/>
      <c r="BI107" s="23"/>
      <c r="BJ107" s="23"/>
      <c r="BK107" s="23"/>
      <c r="BL107" s="22"/>
      <c r="BM107" s="20"/>
      <c r="BN107" s="20"/>
      <c r="BO107" s="183"/>
      <c r="BP107" s="24"/>
      <c r="BQ107" s="14" t="str">
        <f>IF(AND(BR107&lt;1,BS107&lt;1),"Produção e Intervalo",IF(BR107&lt;1,"Intervalo",IF(BS107&lt;1,"Produção","Aderente")))</f>
        <v>Aderente</v>
      </c>
      <c r="BR107" s="25" t="str">
        <f>IF(OR(B107="",F107=""),"*",AY107/P107)</f>
        <v>*</v>
      </c>
      <c r="BS107" s="25" t="str">
        <f>IF(OR(B107="",F107=""),"*",BA107/Q107)</f>
        <v>*</v>
      </c>
      <c r="BT107" s="280" t="str">
        <f t="shared" si="1"/>
        <v/>
      </c>
    </row>
    <row r="108" spans="1:72">
      <c r="A108" s="58" t="str">
        <f>D108&amp;B108</f>
        <v/>
      </c>
      <c r="B108" s="195"/>
      <c r="C108" s="9" t="str">
        <f>IF(BS_CONTROLE[[#This Row],[DATA]]="","",WEEKNUM(BS_CONTROLE[[#This Row],[DATA]]))</f>
        <v/>
      </c>
      <c r="D108" s="59"/>
      <c r="E108" s="156"/>
      <c r="F108" s="196"/>
      <c r="G108" s="10" t="str">
        <f>IF(D108="","*",VLOOKUP(F108,BS_ATIVIDADE[#All],3,FALSE))</f>
        <v>*</v>
      </c>
      <c r="H108" s="154"/>
      <c r="I108" s="154"/>
      <c r="J108" s="45"/>
      <c r="K108" s="45"/>
      <c r="L108" s="92"/>
      <c r="M108" s="18" t="str" cm="1">
        <f t="array" ref="M1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8" s="18" t="str" cm="1">
        <f t="array" ref="N1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8" s="154"/>
      <c r="P108" s="154"/>
      <c r="Q108" s="92"/>
      <c r="R108" s="11" t="str">
        <f>IFERROR(_xlfn.XLOOKUP(F108, BS_ATIVIDADE[ATIVIDADE],BS_ATIVIDADE[UNIDADE] ), "*")</f>
        <v>*</v>
      </c>
      <c r="S108" s="78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8" s="78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8" s="89" t="str">
        <f>IFERROR(_xlfn.XLOOKUP(J108, TabelaMap[SUB], TabelaMap[NOME SUB]), "ERRO")</f>
        <v>ERRO</v>
      </c>
      <c r="V108" s="230"/>
      <c r="W108" s="197"/>
      <c r="X108" s="59"/>
      <c r="Y108" s="174"/>
      <c r="Z108" s="174"/>
      <c r="AA108" s="155"/>
      <c r="AB108" s="78"/>
      <c r="AC108" s="78"/>
      <c r="AD108" s="197"/>
      <c r="AE108" s="92"/>
      <c r="AF108" s="92"/>
      <c r="AG108" s="92"/>
      <c r="AH108" s="56"/>
      <c r="AI108" s="153" t="str">
        <f>IF(BS_CONTROLE[[#This Row],[Atividade]]=0, "-", BS_CONTROLE[[#This Row],[Atividade]])</f>
        <v>-</v>
      </c>
      <c r="AJ108" s="10" t="str">
        <f>IF(D108="","*",VLOOKUP(AI108,BS_ATIVIDADE[#All],3,FALSE))</f>
        <v>*</v>
      </c>
      <c r="AK108" s="146">
        <f>BS_CONTROLE[[#This Row],[Local - Partida]]</f>
        <v>0</v>
      </c>
      <c r="AL108" s="146">
        <f>BS_CONTROLE[[#This Row],[Local - Encerramento]]</f>
        <v>0</v>
      </c>
      <c r="AM108" s="146" t="str">
        <f>BS_CONTROLE[[#This Row],[Entre - Estações]]</f>
        <v>-</v>
      </c>
      <c r="AN108" s="146" t="str">
        <f>BS_CONTROLE[[#This Row],[SB]]</f>
        <v>-</v>
      </c>
      <c r="AO108" s="37">
        <f>BS_CONTROLE[[#This Row],[SUB]]</f>
        <v>0</v>
      </c>
      <c r="AP108" s="37">
        <f>BS_CONTROLE[[#This Row],[KM - Inicio]]</f>
        <v>0</v>
      </c>
      <c r="AQ108" s="37">
        <f>BS_CONTROLE[[#This Row],[KM - Fim]]</f>
        <v>0</v>
      </c>
      <c r="AR108" s="46"/>
      <c r="AS108" s="46"/>
      <c r="AT108" s="46"/>
      <c r="AU108" s="46"/>
      <c r="AV108" s="46"/>
      <c r="AW108" s="46"/>
      <c r="AX108" s="46"/>
      <c r="AY108" s="13" t="str">
        <f>IF(D108="","*",IFERROR(IF(ISODD(COUNT(AS108:AX108)),"ERRO",SUM((AT108-AS108),(AV108-AU108),(AX108-AW108))),"ERRO"))</f>
        <v>*</v>
      </c>
      <c r="AZ108" s="17"/>
      <c r="BA108" s="79"/>
      <c r="BB108" s="11" t="str">
        <f>IFERROR(_xlfn.XLOOKUP(AI108, BS_ATIVIDADE[ATIVIDADE],BS_ATIVIDADE[UNIDADE] ), "*")</f>
        <v>*</v>
      </c>
      <c r="BC108" s="78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8" s="78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8" s="12" t="str">
        <f>IFERROR(_xlfn.XLOOKUP(AO108, TabelaMap[SUB], TabelaMap[NOME SUB]), "ERRO")</f>
        <v>ERRO</v>
      </c>
      <c r="BF108" s="18" t="str">
        <f>IF(BS_CONTROLE[[#This Row],[Responsavel pelo boletim]]=0, "-", BS_CONTROLE[[#This Row],[Responsavel pelo boletim]])</f>
        <v>-</v>
      </c>
      <c r="BG108" s="22"/>
      <c r="BH108" s="23"/>
      <c r="BI108" s="23"/>
      <c r="BJ108" s="23"/>
      <c r="BK108" s="23"/>
      <c r="BL108" s="22"/>
      <c r="BM108" s="20"/>
      <c r="BN108" s="20"/>
      <c r="BO108" s="183"/>
      <c r="BP108" s="24"/>
      <c r="BQ108" s="14" t="str">
        <f>IF(AND(BR108&lt;1,BS108&lt;1),"Produção e Intervalo",IF(BR108&lt;1,"Intervalo",IF(BS108&lt;1,"Produção","Aderente")))</f>
        <v>Aderente</v>
      </c>
      <c r="BR108" s="25" t="str">
        <f>IF(OR(B108="",F108=""),"*",AY108/P108)</f>
        <v>*</v>
      </c>
      <c r="BS108" s="25" t="str">
        <f>IF(OR(B108="",F108=""),"*",BA108/Q108)</f>
        <v>*</v>
      </c>
      <c r="BT108" s="280" t="str">
        <f t="shared" si="1"/>
        <v/>
      </c>
    </row>
    <row r="109" spans="1:72">
      <c r="A109" s="58" t="str">
        <f>D109&amp;B109</f>
        <v/>
      </c>
      <c r="B109" s="195"/>
      <c r="C109" s="9" t="str">
        <f>IF(BS_CONTROLE[[#This Row],[DATA]]="","",WEEKNUM(BS_CONTROLE[[#This Row],[DATA]]))</f>
        <v/>
      </c>
      <c r="D109" s="59"/>
      <c r="E109" s="156"/>
      <c r="F109" s="196"/>
      <c r="G109" s="10" t="str">
        <f>IF(D109="","*",VLOOKUP(F109,BS_ATIVIDADE[#All],3,FALSE))</f>
        <v>*</v>
      </c>
      <c r="H109" s="154"/>
      <c r="I109" s="154"/>
      <c r="J109" s="45"/>
      <c r="K109" s="45"/>
      <c r="L109" s="92"/>
      <c r="M109" s="18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9" s="18" t="str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9" s="154"/>
      <c r="P109" s="154"/>
      <c r="Q109" s="92"/>
      <c r="R109" s="11" t="str">
        <f>IFERROR(_xlfn.XLOOKUP(F109, BS_ATIVIDADE[ATIVIDADE],BS_ATIVIDADE[UNIDADE] ), "*")</f>
        <v>*</v>
      </c>
      <c r="S109" s="78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9" s="78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9" s="89" t="str">
        <f>IFERROR(_xlfn.XLOOKUP(J109, TabelaMap[SUB], TabelaMap[NOME SUB]), "ERRO")</f>
        <v>ERRO</v>
      </c>
      <c r="V109" s="230"/>
      <c r="W109" s="197"/>
      <c r="X109" s="59"/>
      <c r="Y109" s="174"/>
      <c r="Z109" s="174"/>
      <c r="AA109" s="155"/>
      <c r="AB109" s="78"/>
      <c r="AC109" s="78"/>
      <c r="AD109" s="197"/>
      <c r="AE109" s="92"/>
      <c r="AF109" s="92"/>
      <c r="AG109" s="92"/>
      <c r="AH109" s="56"/>
      <c r="AI109" s="153" t="str">
        <f>IF(BS_CONTROLE[[#This Row],[Atividade]]=0, "-", BS_CONTROLE[[#This Row],[Atividade]])</f>
        <v>-</v>
      </c>
      <c r="AJ109" s="10" t="str">
        <f>IF(D109="","*",VLOOKUP(AI109,BS_ATIVIDADE[#All],3,FALSE))</f>
        <v>*</v>
      </c>
      <c r="AK109" s="146">
        <f>BS_CONTROLE[[#This Row],[Local - Partida]]</f>
        <v>0</v>
      </c>
      <c r="AL109" s="146">
        <f>BS_CONTROLE[[#This Row],[Local - Encerramento]]</f>
        <v>0</v>
      </c>
      <c r="AM109" s="146" t="str">
        <f>BS_CONTROLE[[#This Row],[Entre - Estações]]</f>
        <v>-</v>
      </c>
      <c r="AN109" s="146" t="str">
        <f>BS_CONTROLE[[#This Row],[SB]]</f>
        <v>-</v>
      </c>
      <c r="AO109" s="37">
        <f>BS_CONTROLE[[#This Row],[SUB]]</f>
        <v>0</v>
      </c>
      <c r="AP109" s="37">
        <f>BS_CONTROLE[[#This Row],[KM - Inicio]]</f>
        <v>0</v>
      </c>
      <c r="AQ109" s="37">
        <f>BS_CONTROLE[[#This Row],[KM - Fim]]</f>
        <v>0</v>
      </c>
      <c r="AR109" s="46"/>
      <c r="AS109" s="46"/>
      <c r="AT109" s="46"/>
      <c r="AU109" s="46"/>
      <c r="AV109" s="46"/>
      <c r="AW109" s="46"/>
      <c r="AX109" s="46"/>
      <c r="AY109" s="13" t="str">
        <f>IF(D109="","*",IFERROR(IF(ISODD(COUNT(AS109:AX109)),"ERRO",SUM((AT109-AS109),(AV109-AU109),(AX109-AW109))),"ERRO"))</f>
        <v>*</v>
      </c>
      <c r="AZ109" s="17"/>
      <c r="BA109" s="79"/>
      <c r="BB109" s="11" t="str">
        <f>IFERROR(_xlfn.XLOOKUP(AI109, BS_ATIVIDADE[ATIVIDADE],BS_ATIVIDADE[UNIDADE] ), "*")</f>
        <v>*</v>
      </c>
      <c r="BC109" s="78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9" s="78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9" s="12" t="str">
        <f>IFERROR(_xlfn.XLOOKUP(AO109, TabelaMap[SUB], TabelaMap[NOME SUB]), "ERRO")</f>
        <v>ERRO</v>
      </c>
      <c r="BF109" s="18" t="str">
        <f>IF(BS_CONTROLE[[#This Row],[Responsavel pelo boletim]]=0, "-", BS_CONTROLE[[#This Row],[Responsavel pelo boletim]])</f>
        <v>-</v>
      </c>
      <c r="BG109" s="22"/>
      <c r="BH109" s="23"/>
      <c r="BI109" s="23"/>
      <c r="BJ109" s="23"/>
      <c r="BK109" s="23"/>
      <c r="BL109" s="22"/>
      <c r="BM109" s="20"/>
      <c r="BN109" s="20"/>
      <c r="BO109" s="183"/>
      <c r="BP109" s="24"/>
      <c r="BQ109" s="14" t="str">
        <f>IF(AND(BR109&lt;1,BS109&lt;1),"Produção e Intervalo",IF(BR109&lt;1,"Intervalo",IF(BS109&lt;1,"Produção","Aderente")))</f>
        <v>Aderente</v>
      </c>
      <c r="BR109" s="25" t="str">
        <f>IF(OR(B109="",F109=""),"*",AY109/P109)</f>
        <v>*</v>
      </c>
      <c r="BS109" s="25" t="str">
        <f>IF(OR(B109="",F109=""),"*",BA109/Q109)</f>
        <v>*</v>
      </c>
      <c r="BT109" s="280" t="str">
        <f t="shared" si="1"/>
        <v/>
      </c>
    </row>
    <row r="110" spans="1:72">
      <c r="A110" s="58" t="str">
        <f>D110&amp;B110</f>
        <v/>
      </c>
      <c r="B110" s="195"/>
      <c r="C110" s="9" t="str">
        <f>IF(BS_CONTROLE[[#This Row],[DATA]]="","",WEEKNUM(BS_CONTROLE[[#This Row],[DATA]]))</f>
        <v/>
      </c>
      <c r="D110" s="59"/>
      <c r="E110" s="156"/>
      <c r="F110" s="196"/>
      <c r="G110" s="10" t="str">
        <f>IF(D110="","*",VLOOKUP(F110,BS_ATIVIDADE[#All],3,FALSE))</f>
        <v>*</v>
      </c>
      <c r="H110" s="154"/>
      <c r="I110" s="154"/>
      <c r="J110" s="45"/>
      <c r="K110" s="45"/>
      <c r="L110" s="92"/>
      <c r="M110" s="18" t="str" cm="1">
        <f t="array" ref="M1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0" s="18" t="str" cm="1">
        <f t="array" ref="N1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0" s="154"/>
      <c r="P110" s="154"/>
      <c r="Q110" s="92"/>
      <c r="R110" s="11" t="str">
        <f>IFERROR(_xlfn.XLOOKUP(F110, BS_ATIVIDADE[ATIVIDADE],BS_ATIVIDADE[UNIDADE] ), "*")</f>
        <v>*</v>
      </c>
      <c r="S110" s="78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0" s="78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0" s="89" t="str">
        <f>IFERROR(_xlfn.XLOOKUP(J110, TabelaMap[SUB], TabelaMap[NOME SUB]), "ERRO")</f>
        <v>ERRO</v>
      </c>
      <c r="V110" s="230"/>
      <c r="W110" s="197"/>
      <c r="X110" s="59"/>
      <c r="Y110" s="174"/>
      <c r="Z110" s="174"/>
      <c r="AA110" s="155"/>
      <c r="AB110" s="78"/>
      <c r="AC110" s="78"/>
      <c r="AD110" s="197"/>
      <c r="AE110" s="92"/>
      <c r="AF110" s="92"/>
      <c r="AG110" s="92"/>
      <c r="AH110" s="56"/>
      <c r="AI110" s="153" t="str">
        <f>IF(BS_CONTROLE[[#This Row],[Atividade]]=0, "-", BS_CONTROLE[[#This Row],[Atividade]])</f>
        <v>-</v>
      </c>
      <c r="AJ110" s="10" t="str">
        <f>IF(D110="","*",VLOOKUP(AI110,BS_ATIVIDADE[#All],3,FALSE))</f>
        <v>*</v>
      </c>
      <c r="AK110" s="146">
        <f>BS_CONTROLE[[#This Row],[Local - Partida]]</f>
        <v>0</v>
      </c>
      <c r="AL110" s="146">
        <f>BS_CONTROLE[[#This Row],[Local - Encerramento]]</f>
        <v>0</v>
      </c>
      <c r="AM110" s="146" t="str">
        <f>BS_CONTROLE[[#This Row],[Entre - Estações]]</f>
        <v>-</v>
      </c>
      <c r="AN110" s="146" t="str">
        <f>BS_CONTROLE[[#This Row],[SB]]</f>
        <v>-</v>
      </c>
      <c r="AO110" s="37">
        <f>BS_CONTROLE[[#This Row],[SUB]]</f>
        <v>0</v>
      </c>
      <c r="AP110" s="37">
        <f>BS_CONTROLE[[#This Row],[KM - Inicio]]</f>
        <v>0</v>
      </c>
      <c r="AQ110" s="37">
        <f>BS_CONTROLE[[#This Row],[KM - Fim]]</f>
        <v>0</v>
      </c>
      <c r="AR110" s="46"/>
      <c r="AS110" s="46"/>
      <c r="AT110" s="46"/>
      <c r="AU110" s="46"/>
      <c r="AV110" s="46"/>
      <c r="AW110" s="46"/>
      <c r="AX110" s="46"/>
      <c r="AY110" s="13" t="str">
        <f>IF(D110="","*",IFERROR(IF(ISODD(COUNT(AS110:AX110)),"ERRO",SUM((AT110-AS110),(AV110-AU110),(AX110-AW110))),"ERRO"))</f>
        <v>*</v>
      </c>
      <c r="AZ110" s="17"/>
      <c r="BA110" s="79"/>
      <c r="BB110" s="11" t="str">
        <f>IFERROR(_xlfn.XLOOKUP(AI110, BS_ATIVIDADE[ATIVIDADE],BS_ATIVIDADE[UNIDADE] ), "*")</f>
        <v>*</v>
      </c>
      <c r="BC110" s="78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0" s="78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0" s="12" t="str">
        <f>IFERROR(_xlfn.XLOOKUP(AO110, TabelaMap[SUB], TabelaMap[NOME SUB]), "ERRO")</f>
        <v>ERRO</v>
      </c>
      <c r="BF110" s="18" t="str">
        <f>IF(BS_CONTROLE[[#This Row],[Responsavel pelo boletim]]=0, "-", BS_CONTROLE[[#This Row],[Responsavel pelo boletim]])</f>
        <v>-</v>
      </c>
      <c r="BG110" s="22"/>
      <c r="BH110" s="23"/>
      <c r="BI110" s="23"/>
      <c r="BJ110" s="23"/>
      <c r="BK110" s="23"/>
      <c r="BL110" s="22"/>
      <c r="BM110" s="20"/>
      <c r="BN110" s="20"/>
      <c r="BO110" s="183"/>
      <c r="BP110" s="24"/>
      <c r="BQ110" s="14" t="str">
        <f>IF(AND(BR110&lt;1,BS110&lt;1),"Produção e Intervalo",IF(BR110&lt;1,"Intervalo",IF(BS110&lt;1,"Produção","Aderente")))</f>
        <v>Aderente</v>
      </c>
      <c r="BR110" s="25" t="str">
        <f>IF(OR(B110="",F110=""),"*",AY110/P110)</f>
        <v>*</v>
      </c>
      <c r="BS110" s="25" t="str">
        <f>IF(OR(B110="",F110=""),"*",BA110/Q110)</f>
        <v>*</v>
      </c>
      <c r="BT110" s="280" t="str">
        <f t="shared" si="1"/>
        <v/>
      </c>
    </row>
    <row r="111" spans="1:72">
      <c r="A111" s="58" t="str">
        <f>D111&amp;B111</f>
        <v/>
      </c>
      <c r="B111" s="195"/>
      <c r="C111" s="9" t="str">
        <f>IF(BS_CONTROLE[[#This Row],[DATA]]="","",WEEKNUM(BS_CONTROLE[[#This Row],[DATA]]))</f>
        <v/>
      </c>
      <c r="D111" s="59"/>
      <c r="E111" s="156"/>
      <c r="F111" s="196"/>
      <c r="G111" s="10" t="str">
        <f>IF(D111="","*",VLOOKUP(F111,BS_ATIVIDADE[#All],3,FALSE))</f>
        <v>*</v>
      </c>
      <c r="H111" s="154"/>
      <c r="I111" s="154"/>
      <c r="J111" s="45"/>
      <c r="K111" s="45"/>
      <c r="L111" s="92"/>
      <c r="M111" s="18" t="str" cm="1">
        <f t="array" ref="M1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1" s="18" t="str" cm="1">
        <f t="array" ref="N1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1" s="154"/>
      <c r="P111" s="154"/>
      <c r="Q111" s="92"/>
      <c r="R111" s="11" t="str">
        <f>IFERROR(_xlfn.XLOOKUP(F111, BS_ATIVIDADE[ATIVIDADE],BS_ATIVIDADE[UNIDADE] ), "*")</f>
        <v>*</v>
      </c>
      <c r="S111" s="78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1" s="78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1" s="89" t="str">
        <f>IFERROR(_xlfn.XLOOKUP(J111, TabelaMap[SUB], TabelaMap[NOME SUB]), "ERRO")</f>
        <v>ERRO</v>
      </c>
      <c r="V111" s="230"/>
      <c r="W111" s="197"/>
      <c r="X111" s="59"/>
      <c r="Y111" s="174"/>
      <c r="Z111" s="174"/>
      <c r="AA111" s="155"/>
      <c r="AB111" s="78"/>
      <c r="AC111" s="78"/>
      <c r="AD111" s="197"/>
      <c r="AE111" s="92"/>
      <c r="AF111" s="92"/>
      <c r="AG111" s="92"/>
      <c r="AH111" s="56"/>
      <c r="AI111" s="153" t="str">
        <f>IF(BS_CONTROLE[[#This Row],[Atividade]]=0, "-", BS_CONTROLE[[#This Row],[Atividade]])</f>
        <v>-</v>
      </c>
      <c r="AJ111" s="10" t="str">
        <f>IF(D111="","*",VLOOKUP(AI111,BS_ATIVIDADE[#All],3,FALSE))</f>
        <v>*</v>
      </c>
      <c r="AK111" s="146">
        <f>BS_CONTROLE[[#This Row],[Local - Partida]]</f>
        <v>0</v>
      </c>
      <c r="AL111" s="146">
        <f>BS_CONTROLE[[#This Row],[Local - Encerramento]]</f>
        <v>0</v>
      </c>
      <c r="AM111" s="146" t="str">
        <f>BS_CONTROLE[[#This Row],[Entre - Estações]]</f>
        <v>-</v>
      </c>
      <c r="AN111" s="146" t="str">
        <f>BS_CONTROLE[[#This Row],[SB]]</f>
        <v>-</v>
      </c>
      <c r="AO111" s="37">
        <f>BS_CONTROLE[[#This Row],[SUB]]</f>
        <v>0</v>
      </c>
      <c r="AP111" s="37">
        <f>BS_CONTROLE[[#This Row],[KM - Inicio]]</f>
        <v>0</v>
      </c>
      <c r="AQ111" s="37">
        <f>BS_CONTROLE[[#This Row],[KM - Fim]]</f>
        <v>0</v>
      </c>
      <c r="AR111" s="46"/>
      <c r="AS111" s="46"/>
      <c r="AT111" s="46"/>
      <c r="AU111" s="46"/>
      <c r="AV111" s="46"/>
      <c r="AW111" s="46"/>
      <c r="AX111" s="46"/>
      <c r="AY111" s="13" t="str">
        <f>IF(D111="","*",IFERROR(IF(ISODD(COUNT(AS111:AX111)),"ERRO",SUM((AT111-AS111),(AV111-AU111),(AX111-AW111))),"ERRO"))</f>
        <v>*</v>
      </c>
      <c r="AZ111" s="17"/>
      <c r="BA111" s="79"/>
      <c r="BB111" s="11" t="str">
        <f>IFERROR(_xlfn.XLOOKUP(AI111, BS_ATIVIDADE[ATIVIDADE],BS_ATIVIDADE[UNIDADE] ), "*")</f>
        <v>*</v>
      </c>
      <c r="BC111" s="78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1" s="78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1" s="12" t="str">
        <f>IFERROR(_xlfn.XLOOKUP(AO111, TabelaMap[SUB], TabelaMap[NOME SUB]), "ERRO")</f>
        <v>ERRO</v>
      </c>
      <c r="BF111" s="18" t="str">
        <f>IF(BS_CONTROLE[[#This Row],[Responsavel pelo boletim]]=0, "-", BS_CONTROLE[[#This Row],[Responsavel pelo boletim]])</f>
        <v>-</v>
      </c>
      <c r="BG111" s="22"/>
      <c r="BH111" s="23"/>
      <c r="BI111" s="23"/>
      <c r="BJ111" s="23"/>
      <c r="BK111" s="23"/>
      <c r="BL111" s="22"/>
      <c r="BM111" s="20"/>
      <c r="BN111" s="20"/>
      <c r="BO111" s="183"/>
      <c r="BP111" s="24"/>
      <c r="BQ111" s="14" t="str">
        <f>IF(AND(BR111&lt;1,BS111&lt;1),"Produção e Intervalo",IF(BR111&lt;1,"Intervalo",IF(BS111&lt;1,"Produção","Aderente")))</f>
        <v>Aderente</v>
      </c>
      <c r="BR111" s="25" t="str">
        <f>IF(OR(B111="",F111=""),"*",AY111/P111)</f>
        <v>*</v>
      </c>
      <c r="BS111" s="25" t="str">
        <f>IF(OR(B111="",F111=""),"*",BA111/Q111)</f>
        <v>*</v>
      </c>
      <c r="BT111" s="280" t="str">
        <f t="shared" si="1"/>
        <v/>
      </c>
    </row>
    <row r="112" spans="1:72">
      <c r="A112" s="58" t="str">
        <f>D112&amp;B112</f>
        <v/>
      </c>
      <c r="B112" s="195"/>
      <c r="C112" s="9" t="str">
        <f>IF(BS_CONTROLE[[#This Row],[DATA]]="","",WEEKNUM(BS_CONTROLE[[#This Row],[DATA]]))</f>
        <v/>
      </c>
      <c r="D112" s="59"/>
      <c r="E112" s="156"/>
      <c r="F112" s="196"/>
      <c r="G112" s="10" t="str">
        <f>IF(D112="","*",VLOOKUP(F112,BS_ATIVIDADE[#All],3,FALSE))</f>
        <v>*</v>
      </c>
      <c r="H112" s="154"/>
      <c r="I112" s="154"/>
      <c r="J112" s="45"/>
      <c r="K112" s="45"/>
      <c r="L112" s="92"/>
      <c r="M112" s="18" t="str" cm="1">
        <f t="array" ref="M1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2" s="18" t="str" cm="1">
        <f t="array" ref="N1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2" s="154"/>
      <c r="P112" s="154"/>
      <c r="Q112" s="92"/>
      <c r="R112" s="11" t="str">
        <f>IFERROR(_xlfn.XLOOKUP(F112, BS_ATIVIDADE[ATIVIDADE],BS_ATIVIDADE[UNIDADE] ), "*")</f>
        <v>*</v>
      </c>
      <c r="S112" s="78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2" s="78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2" s="89" t="str">
        <f>IFERROR(_xlfn.XLOOKUP(J112, TabelaMap[SUB], TabelaMap[NOME SUB]), "ERRO")</f>
        <v>ERRO</v>
      </c>
      <c r="V112" s="230"/>
      <c r="W112" s="197"/>
      <c r="X112" s="59"/>
      <c r="Y112" s="174"/>
      <c r="Z112" s="174"/>
      <c r="AA112" s="155"/>
      <c r="AB112" s="78"/>
      <c r="AC112" s="78"/>
      <c r="AD112" s="197"/>
      <c r="AE112" s="92"/>
      <c r="AF112" s="92"/>
      <c r="AG112" s="92"/>
      <c r="AH112" s="56"/>
      <c r="AI112" s="153" t="str">
        <f>IF(BS_CONTROLE[[#This Row],[Atividade]]=0, "-", BS_CONTROLE[[#This Row],[Atividade]])</f>
        <v>-</v>
      </c>
      <c r="AJ112" s="10" t="str">
        <f>IF(D112="","*",VLOOKUP(AI112,BS_ATIVIDADE[#All],3,FALSE))</f>
        <v>*</v>
      </c>
      <c r="AK112" s="146">
        <f>BS_CONTROLE[[#This Row],[Local - Partida]]</f>
        <v>0</v>
      </c>
      <c r="AL112" s="146">
        <f>BS_CONTROLE[[#This Row],[Local - Encerramento]]</f>
        <v>0</v>
      </c>
      <c r="AM112" s="146" t="str">
        <f>BS_CONTROLE[[#This Row],[Entre - Estações]]</f>
        <v>-</v>
      </c>
      <c r="AN112" s="146" t="str">
        <f>BS_CONTROLE[[#This Row],[SB]]</f>
        <v>-</v>
      </c>
      <c r="AO112" s="37">
        <f>BS_CONTROLE[[#This Row],[SUB]]</f>
        <v>0</v>
      </c>
      <c r="AP112" s="37">
        <f>BS_CONTROLE[[#This Row],[KM - Inicio]]</f>
        <v>0</v>
      </c>
      <c r="AQ112" s="37">
        <f>BS_CONTROLE[[#This Row],[KM - Fim]]</f>
        <v>0</v>
      </c>
      <c r="AR112" s="46"/>
      <c r="AS112" s="46"/>
      <c r="AT112" s="46"/>
      <c r="AU112" s="46"/>
      <c r="AV112" s="46"/>
      <c r="AW112" s="46"/>
      <c r="AX112" s="46"/>
      <c r="AY112" s="13" t="str">
        <f>IF(D112="","*",IFERROR(IF(ISODD(COUNT(AS112:AX112)),"ERRO",SUM((AT112-AS112),(AV112-AU112),(AX112-AW112))),"ERRO"))</f>
        <v>*</v>
      </c>
      <c r="AZ112" s="17"/>
      <c r="BA112" s="79"/>
      <c r="BB112" s="11" t="str">
        <f>IFERROR(_xlfn.XLOOKUP(AI112, BS_ATIVIDADE[ATIVIDADE],BS_ATIVIDADE[UNIDADE] ), "*")</f>
        <v>*</v>
      </c>
      <c r="BC112" s="78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2" s="78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2" s="12" t="str">
        <f>IFERROR(_xlfn.XLOOKUP(AO112, TabelaMap[SUB], TabelaMap[NOME SUB]), "ERRO")</f>
        <v>ERRO</v>
      </c>
      <c r="BF112" s="18" t="str">
        <f>IF(BS_CONTROLE[[#This Row],[Responsavel pelo boletim]]=0, "-", BS_CONTROLE[[#This Row],[Responsavel pelo boletim]])</f>
        <v>-</v>
      </c>
      <c r="BG112" s="22"/>
      <c r="BH112" s="23"/>
      <c r="BI112" s="23"/>
      <c r="BJ112" s="23"/>
      <c r="BK112" s="23"/>
      <c r="BL112" s="22"/>
      <c r="BM112" s="20"/>
      <c r="BN112" s="20"/>
      <c r="BO112" s="183"/>
      <c r="BP112" s="24"/>
      <c r="BQ112" s="14" t="str">
        <f>IF(AND(BR112&lt;1,BS112&lt;1),"Produção e Intervalo",IF(BR112&lt;1,"Intervalo",IF(BS112&lt;1,"Produção","Aderente")))</f>
        <v>Aderente</v>
      </c>
      <c r="BR112" s="25" t="str">
        <f>IF(OR(B112="",F112=""),"*",AY112/P112)</f>
        <v>*</v>
      </c>
      <c r="BS112" s="25" t="str">
        <f>IF(OR(B112="",F112=""),"*",BA112/Q112)</f>
        <v>*</v>
      </c>
      <c r="BT112" s="280" t="str">
        <f t="shared" si="1"/>
        <v/>
      </c>
    </row>
    <row r="113" spans="1:72">
      <c r="A113" s="58" t="str">
        <f>D113&amp;B113</f>
        <v/>
      </c>
      <c r="B113" s="195"/>
      <c r="C113" s="9" t="str">
        <f>IF(BS_CONTROLE[[#This Row],[DATA]]="","",WEEKNUM(BS_CONTROLE[[#This Row],[DATA]]))</f>
        <v/>
      </c>
      <c r="D113" s="59"/>
      <c r="E113" s="156"/>
      <c r="F113" s="196"/>
      <c r="G113" s="10" t="str">
        <f>IF(D113="","*",VLOOKUP(F113,BS_ATIVIDADE[#All],3,FALSE))</f>
        <v>*</v>
      </c>
      <c r="H113" s="154"/>
      <c r="I113" s="154"/>
      <c r="J113" s="45"/>
      <c r="K113" s="45"/>
      <c r="L113" s="92"/>
      <c r="M113" s="18" t="str" cm="1">
        <f t="array" ref="M1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3" s="18" t="str" cm="1">
        <f t="array" ref="N1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3" s="154"/>
      <c r="P113" s="154"/>
      <c r="Q113" s="92"/>
      <c r="R113" s="11" t="str">
        <f>IFERROR(_xlfn.XLOOKUP(F113, BS_ATIVIDADE[ATIVIDADE],BS_ATIVIDADE[UNIDADE] ), "*")</f>
        <v>*</v>
      </c>
      <c r="S113" s="78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3" s="78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3" s="89" t="str">
        <f>IFERROR(_xlfn.XLOOKUP(J113, TabelaMap[SUB], TabelaMap[NOME SUB]), "ERRO")</f>
        <v>ERRO</v>
      </c>
      <c r="V113" s="230"/>
      <c r="W113" s="197"/>
      <c r="X113" s="59"/>
      <c r="Y113" s="174"/>
      <c r="Z113" s="174"/>
      <c r="AA113" s="155"/>
      <c r="AB113" s="78"/>
      <c r="AC113" s="78"/>
      <c r="AD113" s="197"/>
      <c r="AE113" s="92"/>
      <c r="AF113" s="92"/>
      <c r="AG113" s="92"/>
      <c r="AH113" s="56"/>
      <c r="AI113" s="153" t="str">
        <f>IF(BS_CONTROLE[[#This Row],[Atividade]]=0, "-", BS_CONTROLE[[#This Row],[Atividade]])</f>
        <v>-</v>
      </c>
      <c r="AJ113" s="10" t="str">
        <f>IF(D113="","*",VLOOKUP(AI113,BS_ATIVIDADE[#All],3,FALSE))</f>
        <v>*</v>
      </c>
      <c r="AK113" s="146">
        <f>BS_CONTROLE[[#This Row],[Local - Partida]]</f>
        <v>0</v>
      </c>
      <c r="AL113" s="146">
        <f>BS_CONTROLE[[#This Row],[Local - Encerramento]]</f>
        <v>0</v>
      </c>
      <c r="AM113" s="146" t="str">
        <f>BS_CONTROLE[[#This Row],[Entre - Estações]]</f>
        <v>-</v>
      </c>
      <c r="AN113" s="146" t="str">
        <f>BS_CONTROLE[[#This Row],[SB]]</f>
        <v>-</v>
      </c>
      <c r="AO113" s="37">
        <f>BS_CONTROLE[[#This Row],[SUB]]</f>
        <v>0</v>
      </c>
      <c r="AP113" s="37">
        <f>BS_CONTROLE[[#This Row],[KM - Inicio]]</f>
        <v>0</v>
      </c>
      <c r="AQ113" s="37">
        <f>BS_CONTROLE[[#This Row],[KM - Fim]]</f>
        <v>0</v>
      </c>
      <c r="AR113" s="46"/>
      <c r="AS113" s="46"/>
      <c r="AT113" s="46"/>
      <c r="AU113" s="46"/>
      <c r="AV113" s="46"/>
      <c r="AW113" s="46"/>
      <c r="AX113" s="46"/>
      <c r="AY113" s="13" t="str">
        <f>IF(D113="","*",IFERROR(IF(ISODD(COUNT(AS113:AX113)),"ERRO",SUM((AT113-AS113),(AV113-AU113),(AX113-AW113))),"ERRO"))</f>
        <v>*</v>
      </c>
      <c r="AZ113" s="17"/>
      <c r="BA113" s="79"/>
      <c r="BB113" s="11" t="str">
        <f>IFERROR(_xlfn.XLOOKUP(AI113, BS_ATIVIDADE[ATIVIDADE],BS_ATIVIDADE[UNIDADE] ), "*")</f>
        <v>*</v>
      </c>
      <c r="BC113" s="78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3" s="78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3" s="12" t="str">
        <f>IFERROR(_xlfn.XLOOKUP(AO113, TabelaMap[SUB], TabelaMap[NOME SUB]), "ERRO")</f>
        <v>ERRO</v>
      </c>
      <c r="BF113" s="18" t="str">
        <f>IF(BS_CONTROLE[[#This Row],[Responsavel pelo boletim]]=0, "-", BS_CONTROLE[[#This Row],[Responsavel pelo boletim]])</f>
        <v>-</v>
      </c>
      <c r="BG113" s="22"/>
      <c r="BH113" s="23"/>
      <c r="BI113" s="23"/>
      <c r="BJ113" s="23"/>
      <c r="BK113" s="23"/>
      <c r="BL113" s="22"/>
      <c r="BM113" s="20"/>
      <c r="BN113" s="20"/>
      <c r="BO113" s="183"/>
      <c r="BP113" s="24"/>
      <c r="BQ113" s="14" t="str">
        <f>IF(AND(BR113&lt;1,BS113&lt;1),"Produção e Intervalo",IF(BR113&lt;1,"Intervalo",IF(BS113&lt;1,"Produção","Aderente")))</f>
        <v>Aderente</v>
      </c>
      <c r="BR113" s="25" t="str">
        <f>IF(OR(B113="",F113=""),"*",AY113/P113)</f>
        <v>*</v>
      </c>
      <c r="BS113" s="25" t="str">
        <f>IF(OR(B113="",F113=""),"*",BA113/Q113)</f>
        <v>*</v>
      </c>
      <c r="BT113" s="280" t="str">
        <f t="shared" si="1"/>
        <v/>
      </c>
    </row>
    <row r="114" spans="1:72">
      <c r="A114" s="58" t="str">
        <f>D114&amp;B114</f>
        <v/>
      </c>
      <c r="B114" s="195"/>
      <c r="C114" s="9" t="str">
        <f>IF(BS_CONTROLE[[#This Row],[DATA]]="","",WEEKNUM(BS_CONTROLE[[#This Row],[DATA]]))</f>
        <v/>
      </c>
      <c r="D114" s="59"/>
      <c r="E114" s="156"/>
      <c r="F114" s="196"/>
      <c r="G114" s="10" t="str">
        <f>IF(D114="","*",VLOOKUP(F114,BS_ATIVIDADE[#All],3,FALSE))</f>
        <v>*</v>
      </c>
      <c r="H114" s="154"/>
      <c r="I114" s="154"/>
      <c r="J114" s="45"/>
      <c r="K114" s="45"/>
      <c r="L114" s="92"/>
      <c r="M114" s="18" t="str" cm="1">
        <f t="array" ref="M1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4" s="18" t="str" cm="1">
        <f t="array" ref="N1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4" s="154"/>
      <c r="P114" s="154"/>
      <c r="Q114" s="92"/>
      <c r="R114" s="11" t="str">
        <f>IFERROR(_xlfn.XLOOKUP(F114, BS_ATIVIDADE[ATIVIDADE],BS_ATIVIDADE[UNIDADE] ), "*")</f>
        <v>*</v>
      </c>
      <c r="S114" s="78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4" s="78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4" s="89" t="str">
        <f>IFERROR(_xlfn.XLOOKUP(J114, TabelaMap[SUB], TabelaMap[NOME SUB]), "ERRO")</f>
        <v>ERRO</v>
      </c>
      <c r="V114" s="230"/>
      <c r="W114" s="197"/>
      <c r="X114" s="59"/>
      <c r="Y114" s="174"/>
      <c r="Z114" s="174"/>
      <c r="AA114" s="155"/>
      <c r="AB114" s="78"/>
      <c r="AC114" s="78"/>
      <c r="AD114" s="197"/>
      <c r="AE114" s="92"/>
      <c r="AF114" s="92"/>
      <c r="AG114" s="92"/>
      <c r="AH114" s="56"/>
      <c r="AI114" s="153" t="str">
        <f>IF(BS_CONTROLE[[#This Row],[Atividade]]=0, "-", BS_CONTROLE[[#This Row],[Atividade]])</f>
        <v>-</v>
      </c>
      <c r="AJ114" s="10" t="str">
        <f>IF(D114="","*",VLOOKUP(AI114,BS_ATIVIDADE[#All],3,FALSE))</f>
        <v>*</v>
      </c>
      <c r="AK114" s="146">
        <f>BS_CONTROLE[[#This Row],[Local - Partida]]</f>
        <v>0</v>
      </c>
      <c r="AL114" s="146">
        <f>BS_CONTROLE[[#This Row],[Local - Encerramento]]</f>
        <v>0</v>
      </c>
      <c r="AM114" s="146" t="str">
        <f>BS_CONTROLE[[#This Row],[Entre - Estações]]</f>
        <v>-</v>
      </c>
      <c r="AN114" s="146" t="str">
        <f>BS_CONTROLE[[#This Row],[SB]]</f>
        <v>-</v>
      </c>
      <c r="AO114" s="37">
        <f>BS_CONTROLE[[#This Row],[SUB]]</f>
        <v>0</v>
      </c>
      <c r="AP114" s="37">
        <f>BS_CONTROLE[[#This Row],[KM - Inicio]]</f>
        <v>0</v>
      </c>
      <c r="AQ114" s="37">
        <f>BS_CONTROLE[[#This Row],[KM - Fim]]</f>
        <v>0</v>
      </c>
      <c r="AR114" s="46"/>
      <c r="AS114" s="46"/>
      <c r="AT114" s="46"/>
      <c r="AU114" s="46"/>
      <c r="AV114" s="46"/>
      <c r="AW114" s="46"/>
      <c r="AX114" s="46"/>
      <c r="AY114" s="13" t="str">
        <f>IF(D114="","*",IFERROR(IF(ISODD(COUNT(AS114:AX114)),"ERRO",SUM((AT114-AS114),(AV114-AU114),(AX114-AW114))),"ERRO"))</f>
        <v>*</v>
      </c>
      <c r="AZ114" s="17"/>
      <c r="BA114" s="79"/>
      <c r="BB114" s="11" t="str">
        <f>IFERROR(_xlfn.XLOOKUP(AI114, BS_ATIVIDADE[ATIVIDADE],BS_ATIVIDADE[UNIDADE] ), "*")</f>
        <v>*</v>
      </c>
      <c r="BC114" s="78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4" s="78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4" s="12" t="str">
        <f>IFERROR(_xlfn.XLOOKUP(AO114, TabelaMap[SUB], TabelaMap[NOME SUB]), "ERRO")</f>
        <v>ERRO</v>
      </c>
      <c r="BF114" s="18" t="str">
        <f>IF(BS_CONTROLE[[#This Row],[Responsavel pelo boletim]]=0, "-", BS_CONTROLE[[#This Row],[Responsavel pelo boletim]])</f>
        <v>-</v>
      </c>
      <c r="BG114" s="22"/>
      <c r="BH114" s="23"/>
      <c r="BI114" s="23"/>
      <c r="BJ114" s="23"/>
      <c r="BK114" s="23"/>
      <c r="BL114" s="22"/>
      <c r="BM114" s="20"/>
      <c r="BN114" s="20"/>
      <c r="BO114" s="183"/>
      <c r="BP114" s="24"/>
      <c r="BQ114" s="14" t="str">
        <f>IF(AND(BR114&lt;1,BS114&lt;1),"Produção e Intervalo",IF(BR114&lt;1,"Intervalo",IF(BS114&lt;1,"Produção","Aderente")))</f>
        <v>Aderente</v>
      </c>
      <c r="BR114" s="25" t="str">
        <f>IF(OR(B114="",F114=""),"*",AY114/P114)</f>
        <v>*</v>
      </c>
      <c r="BS114" s="25" t="str">
        <f>IF(OR(B114="",F114=""),"*",BA114/Q114)</f>
        <v>*</v>
      </c>
      <c r="BT114" s="280" t="str">
        <f t="shared" si="1"/>
        <v/>
      </c>
    </row>
    <row r="115" spans="1:72">
      <c r="A115" s="58" t="str">
        <f>D115&amp;B115</f>
        <v/>
      </c>
      <c r="B115" s="195"/>
      <c r="C115" s="9" t="str">
        <f>IF(BS_CONTROLE[[#This Row],[DATA]]="","",WEEKNUM(BS_CONTROLE[[#This Row],[DATA]]))</f>
        <v/>
      </c>
      <c r="D115" s="59"/>
      <c r="E115" s="156"/>
      <c r="F115" s="196"/>
      <c r="G115" s="10" t="str">
        <f>IF(D115="","*",VLOOKUP(F115,BS_ATIVIDADE[#All],3,FALSE))</f>
        <v>*</v>
      </c>
      <c r="H115" s="154"/>
      <c r="I115" s="154"/>
      <c r="J115" s="45"/>
      <c r="K115" s="45"/>
      <c r="L115" s="92"/>
      <c r="M115" s="18" t="str" cm="1">
        <f t="array" ref="M1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5" s="18" t="str" cm="1">
        <f t="array" ref="N1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5" s="154"/>
      <c r="P115" s="154"/>
      <c r="Q115" s="92"/>
      <c r="R115" s="11" t="str">
        <f>IFERROR(_xlfn.XLOOKUP(F115, BS_ATIVIDADE[ATIVIDADE],BS_ATIVIDADE[UNIDADE] ), "*")</f>
        <v>*</v>
      </c>
      <c r="S115" s="78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5" s="78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5" s="89" t="str">
        <f>IFERROR(_xlfn.XLOOKUP(J115, TabelaMap[SUB], TabelaMap[NOME SUB]), "ERRO")</f>
        <v>ERRO</v>
      </c>
      <c r="V115" s="230"/>
      <c r="W115" s="197"/>
      <c r="X115" s="59"/>
      <c r="Y115" s="174"/>
      <c r="Z115" s="174"/>
      <c r="AA115" s="155"/>
      <c r="AB115" s="78"/>
      <c r="AC115" s="78"/>
      <c r="AD115" s="197"/>
      <c r="AE115" s="92"/>
      <c r="AF115" s="92"/>
      <c r="AG115" s="92"/>
      <c r="AH115" s="56"/>
      <c r="AI115" s="153" t="str">
        <f>IF(BS_CONTROLE[[#This Row],[Atividade]]=0, "-", BS_CONTROLE[[#This Row],[Atividade]])</f>
        <v>-</v>
      </c>
      <c r="AJ115" s="10" t="str">
        <f>IF(D115="","*",VLOOKUP(AI115,BS_ATIVIDADE[#All],3,FALSE))</f>
        <v>*</v>
      </c>
      <c r="AK115" s="146">
        <f>BS_CONTROLE[[#This Row],[Local - Partida]]</f>
        <v>0</v>
      </c>
      <c r="AL115" s="146">
        <f>BS_CONTROLE[[#This Row],[Local - Encerramento]]</f>
        <v>0</v>
      </c>
      <c r="AM115" s="146" t="str">
        <f>BS_CONTROLE[[#This Row],[Entre - Estações]]</f>
        <v>-</v>
      </c>
      <c r="AN115" s="146" t="str">
        <f>BS_CONTROLE[[#This Row],[SB]]</f>
        <v>-</v>
      </c>
      <c r="AO115" s="37">
        <f>BS_CONTROLE[[#This Row],[SUB]]</f>
        <v>0</v>
      </c>
      <c r="AP115" s="37">
        <f>BS_CONTROLE[[#This Row],[KM - Inicio]]</f>
        <v>0</v>
      </c>
      <c r="AQ115" s="37">
        <f>BS_CONTROLE[[#This Row],[KM - Fim]]</f>
        <v>0</v>
      </c>
      <c r="AR115" s="46"/>
      <c r="AS115" s="46"/>
      <c r="AT115" s="46"/>
      <c r="AU115" s="46"/>
      <c r="AV115" s="46"/>
      <c r="AW115" s="46"/>
      <c r="AX115" s="46"/>
      <c r="AY115" s="13" t="str">
        <f>IF(D115="","*",IFERROR(IF(ISODD(COUNT(AS115:AX115)),"ERRO",SUM((AT115-AS115),(AV115-AU115),(AX115-AW115))),"ERRO"))</f>
        <v>*</v>
      </c>
      <c r="AZ115" s="17"/>
      <c r="BA115" s="79"/>
      <c r="BB115" s="11" t="str">
        <f>IFERROR(_xlfn.XLOOKUP(AI115, BS_ATIVIDADE[ATIVIDADE],BS_ATIVIDADE[UNIDADE] ), "*")</f>
        <v>*</v>
      </c>
      <c r="BC115" s="78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5" s="78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5" s="12" t="str">
        <f>IFERROR(_xlfn.XLOOKUP(AO115, TabelaMap[SUB], TabelaMap[NOME SUB]), "ERRO")</f>
        <v>ERRO</v>
      </c>
      <c r="BF115" s="18" t="str">
        <f>IF(BS_CONTROLE[[#This Row],[Responsavel pelo boletim]]=0, "-", BS_CONTROLE[[#This Row],[Responsavel pelo boletim]])</f>
        <v>-</v>
      </c>
      <c r="BG115" s="22"/>
      <c r="BH115" s="23"/>
      <c r="BI115" s="23"/>
      <c r="BJ115" s="23"/>
      <c r="BK115" s="23"/>
      <c r="BL115" s="22"/>
      <c r="BM115" s="20"/>
      <c r="BN115" s="20"/>
      <c r="BO115" s="183"/>
      <c r="BP115" s="24"/>
      <c r="BQ115" s="14" t="str">
        <f>IF(AND(BR115&lt;1,BS115&lt;1),"Produção e Intervalo",IF(BR115&lt;1,"Intervalo",IF(BS115&lt;1,"Produção","Aderente")))</f>
        <v>Aderente</v>
      </c>
      <c r="BR115" s="25" t="str">
        <f>IF(OR(B115="",F115=""),"*",AY115/P115)</f>
        <v>*</v>
      </c>
      <c r="BS115" s="25" t="str">
        <f>IF(OR(B115="",F115=""),"*",BA115/Q115)</f>
        <v>*</v>
      </c>
      <c r="BT115" s="280" t="str">
        <f t="shared" si="1"/>
        <v/>
      </c>
    </row>
    <row r="116" spans="1:72">
      <c r="A116" s="58" t="str">
        <f>D116&amp;B116</f>
        <v/>
      </c>
      <c r="B116" s="195"/>
      <c r="C116" s="9" t="str">
        <f>IF(BS_CONTROLE[[#This Row],[DATA]]="","",WEEKNUM(BS_CONTROLE[[#This Row],[DATA]]))</f>
        <v/>
      </c>
      <c r="D116" s="59"/>
      <c r="E116" s="156"/>
      <c r="F116" s="196"/>
      <c r="G116" s="10" t="str">
        <f>IF(D116="","*",VLOOKUP(F116,BS_ATIVIDADE[#All],3,FALSE))</f>
        <v>*</v>
      </c>
      <c r="H116" s="154"/>
      <c r="I116" s="154"/>
      <c r="J116" s="45"/>
      <c r="K116" s="45"/>
      <c r="L116" s="92"/>
      <c r="M116" s="18" t="str" cm="1">
        <f t="array" ref="M1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6" s="18" t="str" cm="1">
        <f t="array" ref="N1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6" s="154"/>
      <c r="P116" s="154"/>
      <c r="Q116" s="92"/>
      <c r="R116" s="11" t="str">
        <f>IFERROR(_xlfn.XLOOKUP(F116, BS_ATIVIDADE[ATIVIDADE],BS_ATIVIDADE[UNIDADE] ), "*")</f>
        <v>*</v>
      </c>
      <c r="S116" s="78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6" s="78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6" s="89" t="str">
        <f>IFERROR(_xlfn.XLOOKUP(J116, TabelaMap[SUB], TabelaMap[NOME SUB]), "ERRO")</f>
        <v>ERRO</v>
      </c>
      <c r="V116" s="230"/>
      <c r="W116" s="197"/>
      <c r="X116" s="59"/>
      <c r="Y116" s="174"/>
      <c r="Z116" s="174"/>
      <c r="AA116" s="155"/>
      <c r="AB116" s="78"/>
      <c r="AC116" s="78"/>
      <c r="AD116" s="197"/>
      <c r="AE116" s="92"/>
      <c r="AF116" s="92"/>
      <c r="AG116" s="92"/>
      <c r="AH116" s="56"/>
      <c r="AI116" s="153" t="str">
        <f>IF(BS_CONTROLE[[#This Row],[Atividade]]=0, "-", BS_CONTROLE[[#This Row],[Atividade]])</f>
        <v>-</v>
      </c>
      <c r="AJ116" s="10" t="str">
        <f>IF(D116="","*",VLOOKUP(AI116,BS_ATIVIDADE[#All],3,FALSE))</f>
        <v>*</v>
      </c>
      <c r="AK116" s="146">
        <f>BS_CONTROLE[[#This Row],[Local - Partida]]</f>
        <v>0</v>
      </c>
      <c r="AL116" s="146">
        <f>BS_CONTROLE[[#This Row],[Local - Encerramento]]</f>
        <v>0</v>
      </c>
      <c r="AM116" s="146" t="str">
        <f>BS_CONTROLE[[#This Row],[Entre - Estações]]</f>
        <v>-</v>
      </c>
      <c r="AN116" s="146" t="str">
        <f>BS_CONTROLE[[#This Row],[SB]]</f>
        <v>-</v>
      </c>
      <c r="AO116" s="37">
        <f>BS_CONTROLE[[#This Row],[SUB]]</f>
        <v>0</v>
      </c>
      <c r="AP116" s="37">
        <f>BS_CONTROLE[[#This Row],[KM - Inicio]]</f>
        <v>0</v>
      </c>
      <c r="AQ116" s="37">
        <f>BS_CONTROLE[[#This Row],[KM - Fim]]</f>
        <v>0</v>
      </c>
      <c r="AR116" s="46"/>
      <c r="AS116" s="46"/>
      <c r="AT116" s="46"/>
      <c r="AU116" s="46"/>
      <c r="AV116" s="46"/>
      <c r="AW116" s="46"/>
      <c r="AX116" s="46"/>
      <c r="AY116" s="13" t="str">
        <f>IF(D116="","*",IFERROR(IF(ISODD(COUNT(AS116:AX116)),"ERRO",SUM((AT116-AS116),(AV116-AU116),(AX116-AW116))),"ERRO"))</f>
        <v>*</v>
      </c>
      <c r="AZ116" s="17"/>
      <c r="BA116" s="79"/>
      <c r="BB116" s="11" t="str">
        <f>IFERROR(_xlfn.XLOOKUP(AI116, BS_ATIVIDADE[ATIVIDADE],BS_ATIVIDADE[UNIDADE] ), "*")</f>
        <v>*</v>
      </c>
      <c r="BC116" s="78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6" s="78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6" s="12" t="str">
        <f>IFERROR(_xlfn.XLOOKUP(AO116, TabelaMap[SUB], TabelaMap[NOME SUB]), "ERRO")</f>
        <v>ERRO</v>
      </c>
      <c r="BF116" s="18" t="str">
        <f>IF(BS_CONTROLE[[#This Row],[Responsavel pelo boletim]]=0, "-", BS_CONTROLE[[#This Row],[Responsavel pelo boletim]])</f>
        <v>-</v>
      </c>
      <c r="BG116" s="22"/>
      <c r="BH116" s="23"/>
      <c r="BI116" s="23"/>
      <c r="BJ116" s="23"/>
      <c r="BK116" s="23"/>
      <c r="BL116" s="22"/>
      <c r="BM116" s="20"/>
      <c r="BN116" s="20"/>
      <c r="BO116" s="183"/>
      <c r="BP116" s="24"/>
      <c r="BQ116" s="14" t="str">
        <f>IF(AND(BR116&lt;1,BS116&lt;1),"Produção e Intervalo",IF(BR116&lt;1,"Intervalo",IF(BS116&lt;1,"Produção","Aderente")))</f>
        <v>Aderente</v>
      </c>
      <c r="BR116" s="25" t="str">
        <f>IF(OR(B116="",F116=""),"*",AY116/P116)</f>
        <v>*</v>
      </c>
      <c r="BS116" s="25" t="str">
        <f>IF(OR(B116="",F116=""),"*",BA116/Q116)</f>
        <v>*</v>
      </c>
      <c r="BT116" s="280" t="str">
        <f t="shared" si="1"/>
        <v/>
      </c>
    </row>
    <row r="117" spans="1:72">
      <c r="A117" s="58" t="str">
        <f>D117&amp;B117</f>
        <v/>
      </c>
      <c r="B117" s="195"/>
      <c r="C117" s="9" t="str">
        <f>IF(BS_CONTROLE[[#This Row],[DATA]]="","",WEEKNUM(BS_CONTROLE[[#This Row],[DATA]]))</f>
        <v/>
      </c>
      <c r="D117" s="59"/>
      <c r="E117" s="156"/>
      <c r="F117" s="196"/>
      <c r="G117" s="10" t="str">
        <f>IF(D117="","*",VLOOKUP(F117,BS_ATIVIDADE[#All],3,FALSE))</f>
        <v>*</v>
      </c>
      <c r="H117" s="154"/>
      <c r="I117" s="154"/>
      <c r="J117" s="45"/>
      <c r="K117" s="45"/>
      <c r="L117" s="92"/>
      <c r="M117" s="18" t="str" cm="1">
        <f t="array" ref="M1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7" s="18" t="str" cm="1">
        <f t="array" ref="N1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7" s="154"/>
      <c r="P117" s="154"/>
      <c r="Q117" s="92"/>
      <c r="R117" s="11" t="str">
        <f>IFERROR(_xlfn.XLOOKUP(F117, BS_ATIVIDADE[ATIVIDADE],BS_ATIVIDADE[UNIDADE] ), "*")</f>
        <v>*</v>
      </c>
      <c r="S117" s="78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7" s="78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7" s="89" t="str">
        <f>IFERROR(_xlfn.XLOOKUP(J117, TabelaMap[SUB], TabelaMap[NOME SUB]), "ERRO")</f>
        <v>ERRO</v>
      </c>
      <c r="V117" s="230"/>
      <c r="W117" s="197"/>
      <c r="X117" s="59"/>
      <c r="Y117" s="174"/>
      <c r="Z117" s="174"/>
      <c r="AA117" s="155"/>
      <c r="AB117" s="78"/>
      <c r="AC117" s="78"/>
      <c r="AD117" s="197"/>
      <c r="AE117" s="92"/>
      <c r="AF117" s="92"/>
      <c r="AG117" s="92"/>
      <c r="AH117" s="56"/>
      <c r="AI117" s="153" t="str">
        <f>IF(BS_CONTROLE[[#This Row],[Atividade]]=0, "-", BS_CONTROLE[[#This Row],[Atividade]])</f>
        <v>-</v>
      </c>
      <c r="AJ117" s="10" t="str">
        <f>IF(D117="","*",VLOOKUP(AI117,BS_ATIVIDADE[#All],3,FALSE))</f>
        <v>*</v>
      </c>
      <c r="AK117" s="146">
        <f>BS_CONTROLE[[#This Row],[Local - Partida]]</f>
        <v>0</v>
      </c>
      <c r="AL117" s="146">
        <f>BS_CONTROLE[[#This Row],[Local - Encerramento]]</f>
        <v>0</v>
      </c>
      <c r="AM117" s="146" t="str">
        <f>BS_CONTROLE[[#This Row],[Entre - Estações]]</f>
        <v>-</v>
      </c>
      <c r="AN117" s="146" t="str">
        <f>BS_CONTROLE[[#This Row],[SB]]</f>
        <v>-</v>
      </c>
      <c r="AO117" s="37">
        <f>BS_CONTROLE[[#This Row],[SUB]]</f>
        <v>0</v>
      </c>
      <c r="AP117" s="37">
        <f>BS_CONTROLE[[#This Row],[KM - Inicio]]</f>
        <v>0</v>
      </c>
      <c r="AQ117" s="37">
        <f>BS_CONTROLE[[#This Row],[KM - Fim]]</f>
        <v>0</v>
      </c>
      <c r="AR117" s="46"/>
      <c r="AS117" s="46"/>
      <c r="AT117" s="46"/>
      <c r="AU117" s="46"/>
      <c r="AV117" s="46"/>
      <c r="AW117" s="46"/>
      <c r="AX117" s="46"/>
      <c r="AY117" s="13" t="str">
        <f>IF(D117="","*",IFERROR(IF(ISODD(COUNT(AS117:AX117)),"ERRO",SUM((AT117-AS117),(AV117-AU117),(AX117-AW117))),"ERRO"))</f>
        <v>*</v>
      </c>
      <c r="AZ117" s="17"/>
      <c r="BA117" s="79"/>
      <c r="BB117" s="11" t="str">
        <f>IFERROR(_xlfn.XLOOKUP(AI117, BS_ATIVIDADE[ATIVIDADE],BS_ATIVIDADE[UNIDADE] ), "*")</f>
        <v>*</v>
      </c>
      <c r="BC117" s="78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7" s="78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7" s="12" t="str">
        <f>IFERROR(_xlfn.XLOOKUP(AO117, TabelaMap[SUB], TabelaMap[NOME SUB]), "ERRO")</f>
        <v>ERRO</v>
      </c>
      <c r="BF117" s="18" t="str">
        <f>IF(BS_CONTROLE[[#This Row],[Responsavel pelo boletim]]=0, "-", BS_CONTROLE[[#This Row],[Responsavel pelo boletim]])</f>
        <v>-</v>
      </c>
      <c r="BG117" s="22"/>
      <c r="BH117" s="23"/>
      <c r="BI117" s="23"/>
      <c r="BJ117" s="23"/>
      <c r="BK117" s="23"/>
      <c r="BL117" s="22"/>
      <c r="BM117" s="20"/>
      <c r="BN117" s="20"/>
      <c r="BO117" s="183"/>
      <c r="BP117" s="24"/>
      <c r="BQ117" s="14" t="str">
        <f>IF(AND(BR117&lt;1,BS117&lt;1),"Produção e Intervalo",IF(BR117&lt;1,"Intervalo",IF(BS117&lt;1,"Produção","Aderente")))</f>
        <v>Aderente</v>
      </c>
      <c r="BR117" s="25" t="str">
        <f>IF(OR(B117="",F117=""),"*",AY117/P117)</f>
        <v>*</v>
      </c>
      <c r="BS117" s="25" t="str">
        <f>IF(OR(B117="",F117=""),"*",BA117/Q117)</f>
        <v>*</v>
      </c>
      <c r="BT117" s="280" t="str">
        <f t="shared" si="1"/>
        <v/>
      </c>
    </row>
    <row r="118" spans="1:72">
      <c r="A118" s="58" t="str">
        <f>D118&amp;B118</f>
        <v/>
      </c>
      <c r="B118" s="195"/>
      <c r="C118" s="9" t="str">
        <f>IF(BS_CONTROLE[[#This Row],[DATA]]="","",WEEKNUM(BS_CONTROLE[[#This Row],[DATA]]))</f>
        <v/>
      </c>
      <c r="D118" s="59"/>
      <c r="E118" s="156"/>
      <c r="F118" s="196"/>
      <c r="G118" s="10" t="str">
        <f>IF(D118="","*",VLOOKUP(F118,BS_ATIVIDADE[#All],3,FALSE))</f>
        <v>*</v>
      </c>
      <c r="H118" s="154"/>
      <c r="I118" s="154"/>
      <c r="J118" s="45"/>
      <c r="K118" s="45"/>
      <c r="L118" s="92"/>
      <c r="M118" s="18" t="str" cm="1">
        <f t="array" ref="M1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8" s="18" t="str" cm="1">
        <f t="array" ref="N1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8" s="154"/>
      <c r="P118" s="154"/>
      <c r="Q118" s="92"/>
      <c r="R118" s="11" t="str">
        <f>IFERROR(_xlfn.XLOOKUP(F118, BS_ATIVIDADE[ATIVIDADE],BS_ATIVIDADE[UNIDADE] ), "*")</f>
        <v>*</v>
      </c>
      <c r="S118" s="78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8" s="78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8" s="89" t="str">
        <f>IFERROR(_xlfn.XLOOKUP(J118, TabelaMap[SUB], TabelaMap[NOME SUB]), "ERRO")</f>
        <v>ERRO</v>
      </c>
      <c r="V118" s="230"/>
      <c r="W118" s="197"/>
      <c r="X118" s="59"/>
      <c r="Y118" s="174"/>
      <c r="Z118" s="174"/>
      <c r="AA118" s="155"/>
      <c r="AB118" s="78"/>
      <c r="AC118" s="78"/>
      <c r="AD118" s="197"/>
      <c r="AE118" s="92"/>
      <c r="AF118" s="92"/>
      <c r="AG118" s="92"/>
      <c r="AH118" s="56"/>
      <c r="AI118" s="153" t="str">
        <f>IF(BS_CONTROLE[[#This Row],[Atividade]]=0, "-", BS_CONTROLE[[#This Row],[Atividade]])</f>
        <v>-</v>
      </c>
      <c r="AJ118" s="10" t="str">
        <f>IF(D118="","*",VLOOKUP(AI118,BS_ATIVIDADE[#All],3,FALSE))</f>
        <v>*</v>
      </c>
      <c r="AK118" s="146">
        <f>BS_CONTROLE[[#This Row],[Local - Partida]]</f>
        <v>0</v>
      </c>
      <c r="AL118" s="146">
        <f>BS_CONTROLE[[#This Row],[Local - Encerramento]]</f>
        <v>0</v>
      </c>
      <c r="AM118" s="146" t="str">
        <f>BS_CONTROLE[[#This Row],[Entre - Estações]]</f>
        <v>-</v>
      </c>
      <c r="AN118" s="146" t="str">
        <f>BS_CONTROLE[[#This Row],[SB]]</f>
        <v>-</v>
      </c>
      <c r="AO118" s="37">
        <f>BS_CONTROLE[[#This Row],[SUB]]</f>
        <v>0</v>
      </c>
      <c r="AP118" s="37">
        <f>BS_CONTROLE[[#This Row],[KM - Inicio]]</f>
        <v>0</v>
      </c>
      <c r="AQ118" s="37">
        <f>BS_CONTROLE[[#This Row],[KM - Fim]]</f>
        <v>0</v>
      </c>
      <c r="AR118" s="46"/>
      <c r="AS118" s="46"/>
      <c r="AT118" s="46"/>
      <c r="AU118" s="46"/>
      <c r="AV118" s="46"/>
      <c r="AW118" s="46"/>
      <c r="AX118" s="46"/>
      <c r="AY118" s="13" t="str">
        <f>IF(D118="","*",IFERROR(IF(ISODD(COUNT(AS118:AX118)),"ERRO",SUM((AT118-AS118),(AV118-AU118),(AX118-AW118))),"ERRO"))</f>
        <v>*</v>
      </c>
      <c r="AZ118" s="17"/>
      <c r="BA118" s="79"/>
      <c r="BB118" s="11" t="str">
        <f>IFERROR(_xlfn.XLOOKUP(AI118, BS_ATIVIDADE[ATIVIDADE],BS_ATIVIDADE[UNIDADE] ), "*")</f>
        <v>*</v>
      </c>
      <c r="BC118" s="78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8" s="78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8" s="12" t="str">
        <f>IFERROR(_xlfn.XLOOKUP(AO118, TabelaMap[SUB], TabelaMap[NOME SUB]), "ERRO")</f>
        <v>ERRO</v>
      </c>
      <c r="BF118" s="18" t="str">
        <f>IF(BS_CONTROLE[[#This Row],[Responsavel pelo boletim]]=0, "-", BS_CONTROLE[[#This Row],[Responsavel pelo boletim]])</f>
        <v>-</v>
      </c>
      <c r="BG118" s="22"/>
      <c r="BH118" s="23"/>
      <c r="BI118" s="23"/>
      <c r="BJ118" s="23"/>
      <c r="BK118" s="23"/>
      <c r="BL118" s="22"/>
      <c r="BM118" s="20"/>
      <c r="BN118" s="20"/>
      <c r="BO118" s="183"/>
      <c r="BP118" s="24"/>
      <c r="BQ118" s="14" t="str">
        <f>IF(AND(BR118&lt;1,BS118&lt;1),"Produção e Intervalo",IF(BR118&lt;1,"Intervalo",IF(BS118&lt;1,"Produção","Aderente")))</f>
        <v>Aderente</v>
      </c>
      <c r="BR118" s="25" t="str">
        <f>IF(OR(B118="",F118=""),"*",AY118/P118)</f>
        <v>*</v>
      </c>
      <c r="BS118" s="25" t="str">
        <f>IF(OR(B118="",F118=""),"*",BA118/Q118)</f>
        <v>*</v>
      </c>
      <c r="BT118" s="280" t="str">
        <f t="shared" si="1"/>
        <v/>
      </c>
    </row>
    <row r="119" spans="1:72">
      <c r="A119" s="58" t="str">
        <f>D119&amp;B119</f>
        <v/>
      </c>
      <c r="B119" s="195"/>
      <c r="C119" s="9" t="str">
        <f>IF(BS_CONTROLE[[#This Row],[DATA]]="","",WEEKNUM(BS_CONTROLE[[#This Row],[DATA]]))</f>
        <v/>
      </c>
      <c r="D119" s="59"/>
      <c r="E119" s="156"/>
      <c r="F119" s="196"/>
      <c r="G119" s="10" t="str">
        <f>IF(D119="","*",VLOOKUP(F119,BS_ATIVIDADE[#All],3,FALSE))</f>
        <v>*</v>
      </c>
      <c r="H119" s="154"/>
      <c r="I119" s="154"/>
      <c r="J119" s="45"/>
      <c r="K119" s="45"/>
      <c r="L119" s="92"/>
      <c r="M119" s="18" t="str" cm="1">
        <f t="array" ref="M1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9" s="18" t="str" cm="1">
        <f t="array" ref="N1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9" s="154"/>
      <c r="P119" s="154"/>
      <c r="Q119" s="92"/>
      <c r="R119" s="11" t="str">
        <f>IFERROR(_xlfn.XLOOKUP(F119, BS_ATIVIDADE[ATIVIDADE],BS_ATIVIDADE[UNIDADE] ), "*")</f>
        <v>*</v>
      </c>
      <c r="S119" s="78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9" s="78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9" s="89" t="str">
        <f>IFERROR(_xlfn.XLOOKUP(J119, TabelaMap[SUB], TabelaMap[NOME SUB]), "ERRO")</f>
        <v>ERRO</v>
      </c>
      <c r="V119" s="230"/>
      <c r="W119" s="197"/>
      <c r="X119" s="59"/>
      <c r="Y119" s="174"/>
      <c r="Z119" s="174"/>
      <c r="AA119" s="155"/>
      <c r="AB119" s="78"/>
      <c r="AC119" s="78"/>
      <c r="AD119" s="197"/>
      <c r="AE119" s="92"/>
      <c r="AF119" s="92"/>
      <c r="AG119" s="92"/>
      <c r="AH119" s="56"/>
      <c r="AI119" s="153" t="str">
        <f>IF(BS_CONTROLE[[#This Row],[Atividade]]=0, "-", BS_CONTROLE[[#This Row],[Atividade]])</f>
        <v>-</v>
      </c>
      <c r="AJ119" s="10" t="str">
        <f>IF(D119="","*",VLOOKUP(AI119,BS_ATIVIDADE[#All],3,FALSE))</f>
        <v>*</v>
      </c>
      <c r="AK119" s="146">
        <f>BS_CONTROLE[[#This Row],[Local - Partida]]</f>
        <v>0</v>
      </c>
      <c r="AL119" s="146">
        <f>BS_CONTROLE[[#This Row],[Local - Encerramento]]</f>
        <v>0</v>
      </c>
      <c r="AM119" s="146" t="str">
        <f>BS_CONTROLE[[#This Row],[Entre - Estações]]</f>
        <v>-</v>
      </c>
      <c r="AN119" s="146" t="str">
        <f>BS_CONTROLE[[#This Row],[SB]]</f>
        <v>-</v>
      </c>
      <c r="AO119" s="37">
        <f>BS_CONTROLE[[#This Row],[SUB]]</f>
        <v>0</v>
      </c>
      <c r="AP119" s="37">
        <f>BS_CONTROLE[[#This Row],[KM - Inicio]]</f>
        <v>0</v>
      </c>
      <c r="AQ119" s="37">
        <f>BS_CONTROLE[[#This Row],[KM - Fim]]</f>
        <v>0</v>
      </c>
      <c r="AR119" s="46"/>
      <c r="AS119" s="46"/>
      <c r="AT119" s="46"/>
      <c r="AU119" s="46"/>
      <c r="AV119" s="46"/>
      <c r="AW119" s="46"/>
      <c r="AX119" s="46"/>
      <c r="AY119" s="13" t="str">
        <f>IF(D119="","*",IFERROR(IF(ISODD(COUNT(AS119:AX119)),"ERRO",SUM((AT119-AS119),(AV119-AU119),(AX119-AW119))),"ERRO"))</f>
        <v>*</v>
      </c>
      <c r="AZ119" s="17"/>
      <c r="BA119" s="79"/>
      <c r="BB119" s="11" t="str">
        <f>IFERROR(_xlfn.XLOOKUP(AI119, BS_ATIVIDADE[ATIVIDADE],BS_ATIVIDADE[UNIDADE] ), "*")</f>
        <v>*</v>
      </c>
      <c r="BC119" s="78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9" s="78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9" s="12" t="str">
        <f>IFERROR(_xlfn.XLOOKUP(AO119, TabelaMap[SUB], TabelaMap[NOME SUB]), "ERRO")</f>
        <v>ERRO</v>
      </c>
      <c r="BF119" s="18" t="str">
        <f>IF(BS_CONTROLE[[#This Row],[Responsavel pelo boletim]]=0, "-", BS_CONTROLE[[#This Row],[Responsavel pelo boletim]])</f>
        <v>-</v>
      </c>
      <c r="BG119" s="22"/>
      <c r="BH119" s="23"/>
      <c r="BI119" s="23"/>
      <c r="BJ119" s="23"/>
      <c r="BK119" s="23"/>
      <c r="BL119" s="22"/>
      <c r="BM119" s="20"/>
      <c r="BN119" s="20"/>
      <c r="BO119" s="183"/>
      <c r="BP119" s="24"/>
      <c r="BQ119" s="14" t="str">
        <f>IF(AND(BR119&lt;1,BS119&lt;1),"Produção e Intervalo",IF(BR119&lt;1,"Intervalo",IF(BS119&lt;1,"Produção","Aderente")))</f>
        <v>Aderente</v>
      </c>
      <c r="BR119" s="25" t="str">
        <f>IF(OR(B119="",F119=""),"*",AY119/P119)</f>
        <v>*</v>
      </c>
      <c r="BS119" s="25" t="str">
        <f>IF(OR(B119="",F119=""),"*",BA119/Q119)</f>
        <v>*</v>
      </c>
      <c r="BT119" s="280" t="str">
        <f t="shared" si="1"/>
        <v/>
      </c>
    </row>
    <row r="120" spans="1:72">
      <c r="A120" s="58" t="str">
        <f>D120&amp;B120</f>
        <v/>
      </c>
      <c r="B120" s="195"/>
      <c r="C120" s="9" t="str">
        <f>IF(BS_CONTROLE[[#This Row],[DATA]]="","",WEEKNUM(BS_CONTROLE[[#This Row],[DATA]]))</f>
        <v/>
      </c>
      <c r="D120" s="59"/>
      <c r="E120" s="156"/>
      <c r="F120" s="196"/>
      <c r="G120" s="10" t="str">
        <f>IF(D120="","*",VLOOKUP(F120,BS_ATIVIDADE[#All],3,FALSE))</f>
        <v>*</v>
      </c>
      <c r="H120" s="154"/>
      <c r="I120" s="154"/>
      <c r="J120" s="45"/>
      <c r="K120" s="45"/>
      <c r="L120" s="92"/>
      <c r="M120" s="18" t="str" cm="1">
        <f t="array" ref="M1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0" s="18" t="str" cm="1">
        <f t="array" ref="N1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0" s="154"/>
      <c r="P120" s="154"/>
      <c r="Q120" s="92"/>
      <c r="R120" s="11" t="str">
        <f>IFERROR(_xlfn.XLOOKUP(F120, BS_ATIVIDADE[ATIVIDADE],BS_ATIVIDADE[UNIDADE] ), "*")</f>
        <v>*</v>
      </c>
      <c r="S120" s="78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0" s="78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0" s="89" t="str">
        <f>IFERROR(_xlfn.XLOOKUP(J120, TabelaMap[SUB], TabelaMap[NOME SUB]), "ERRO")</f>
        <v>ERRO</v>
      </c>
      <c r="V120" s="230"/>
      <c r="W120" s="197"/>
      <c r="X120" s="59"/>
      <c r="Y120" s="174"/>
      <c r="Z120" s="174"/>
      <c r="AA120" s="155"/>
      <c r="AB120" s="78"/>
      <c r="AC120" s="78"/>
      <c r="AD120" s="197"/>
      <c r="AE120" s="92"/>
      <c r="AF120" s="92"/>
      <c r="AG120" s="92"/>
      <c r="AH120" s="56"/>
      <c r="AI120" s="153" t="str">
        <f>IF(BS_CONTROLE[[#This Row],[Atividade]]=0, "-", BS_CONTROLE[[#This Row],[Atividade]])</f>
        <v>-</v>
      </c>
      <c r="AJ120" s="10" t="str">
        <f>IF(D120="","*",VLOOKUP(AI120,BS_ATIVIDADE[#All],3,FALSE))</f>
        <v>*</v>
      </c>
      <c r="AK120" s="146">
        <f>BS_CONTROLE[[#This Row],[Local - Partida]]</f>
        <v>0</v>
      </c>
      <c r="AL120" s="146">
        <f>BS_CONTROLE[[#This Row],[Local - Encerramento]]</f>
        <v>0</v>
      </c>
      <c r="AM120" s="146" t="str">
        <f>BS_CONTROLE[[#This Row],[Entre - Estações]]</f>
        <v>-</v>
      </c>
      <c r="AN120" s="146" t="str">
        <f>BS_CONTROLE[[#This Row],[SB]]</f>
        <v>-</v>
      </c>
      <c r="AO120" s="37">
        <f>BS_CONTROLE[[#This Row],[SUB]]</f>
        <v>0</v>
      </c>
      <c r="AP120" s="37">
        <f>BS_CONTROLE[[#This Row],[KM - Inicio]]</f>
        <v>0</v>
      </c>
      <c r="AQ120" s="37">
        <f>BS_CONTROLE[[#This Row],[KM - Fim]]</f>
        <v>0</v>
      </c>
      <c r="AR120" s="46"/>
      <c r="AS120" s="46"/>
      <c r="AT120" s="46"/>
      <c r="AU120" s="46"/>
      <c r="AV120" s="46"/>
      <c r="AW120" s="46"/>
      <c r="AX120" s="46"/>
      <c r="AY120" s="13" t="str">
        <f>IF(D120="","*",IFERROR(IF(ISODD(COUNT(AS120:AX120)),"ERRO",SUM((AT120-AS120),(AV120-AU120),(AX120-AW120))),"ERRO"))</f>
        <v>*</v>
      </c>
      <c r="AZ120" s="17"/>
      <c r="BA120" s="79"/>
      <c r="BB120" s="11" t="str">
        <f>IFERROR(_xlfn.XLOOKUP(AI120, BS_ATIVIDADE[ATIVIDADE],BS_ATIVIDADE[UNIDADE] ), "*")</f>
        <v>*</v>
      </c>
      <c r="BC120" s="78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0" s="78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0" s="12" t="str">
        <f>IFERROR(_xlfn.XLOOKUP(AO120, TabelaMap[SUB], TabelaMap[NOME SUB]), "ERRO")</f>
        <v>ERRO</v>
      </c>
      <c r="BF120" s="18" t="str">
        <f>IF(BS_CONTROLE[[#This Row],[Responsavel pelo boletim]]=0, "-", BS_CONTROLE[[#This Row],[Responsavel pelo boletim]])</f>
        <v>-</v>
      </c>
      <c r="BG120" s="22"/>
      <c r="BH120" s="23"/>
      <c r="BI120" s="23"/>
      <c r="BJ120" s="23"/>
      <c r="BK120" s="23"/>
      <c r="BL120" s="22"/>
      <c r="BM120" s="20"/>
      <c r="BN120" s="20"/>
      <c r="BO120" s="183"/>
      <c r="BP120" s="24"/>
      <c r="BQ120" s="14" t="str">
        <f>IF(AND(BR120&lt;1,BS120&lt;1),"Produção e Intervalo",IF(BR120&lt;1,"Intervalo",IF(BS120&lt;1,"Produção","Aderente")))</f>
        <v>Aderente</v>
      </c>
      <c r="BR120" s="25" t="str">
        <f>IF(OR(B120="",F120=""),"*",AY120/P120)</f>
        <v>*</v>
      </c>
      <c r="BS120" s="25" t="str">
        <f>IF(OR(B120="",F120=""),"*",BA120/Q120)</f>
        <v>*</v>
      </c>
      <c r="BT120" s="280" t="str">
        <f t="shared" si="1"/>
        <v/>
      </c>
    </row>
    <row r="121" spans="1:72">
      <c r="A121" s="58" t="str">
        <f>D121&amp;B121</f>
        <v/>
      </c>
      <c r="B121" s="195"/>
      <c r="C121" s="9" t="str">
        <f>IF(BS_CONTROLE[[#This Row],[DATA]]="","",WEEKNUM(BS_CONTROLE[[#This Row],[DATA]]))</f>
        <v/>
      </c>
      <c r="D121" s="59"/>
      <c r="E121" s="156"/>
      <c r="F121" s="196"/>
      <c r="G121" s="10" t="str">
        <f>IF(D121="","*",VLOOKUP(F121,BS_ATIVIDADE[#All],3,FALSE))</f>
        <v>*</v>
      </c>
      <c r="H121" s="154"/>
      <c r="I121" s="154"/>
      <c r="J121" s="45"/>
      <c r="K121" s="45"/>
      <c r="L121" s="92"/>
      <c r="M121" s="18" t="str" cm="1">
        <f t="array" ref="M1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1" s="18" t="str" cm="1">
        <f t="array" ref="N1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1" s="154"/>
      <c r="P121" s="154"/>
      <c r="Q121" s="92"/>
      <c r="R121" s="11" t="str">
        <f>IFERROR(_xlfn.XLOOKUP(F121, BS_ATIVIDADE[ATIVIDADE],BS_ATIVIDADE[UNIDADE] ), "*")</f>
        <v>*</v>
      </c>
      <c r="S121" s="78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1" s="78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1" s="89" t="str">
        <f>IFERROR(_xlfn.XLOOKUP(J121, TabelaMap[SUB], TabelaMap[NOME SUB]), "ERRO")</f>
        <v>ERRO</v>
      </c>
      <c r="V121" s="230"/>
      <c r="W121" s="197"/>
      <c r="X121" s="59"/>
      <c r="Y121" s="174"/>
      <c r="Z121" s="174"/>
      <c r="AA121" s="155"/>
      <c r="AB121" s="78"/>
      <c r="AC121" s="78"/>
      <c r="AD121" s="197"/>
      <c r="AE121" s="92"/>
      <c r="AF121" s="92"/>
      <c r="AG121" s="92"/>
      <c r="AH121" s="56"/>
      <c r="AI121" s="153" t="str">
        <f>IF(BS_CONTROLE[[#This Row],[Atividade]]=0, "-", BS_CONTROLE[[#This Row],[Atividade]])</f>
        <v>-</v>
      </c>
      <c r="AJ121" s="10" t="str">
        <f>IF(D121="","*",VLOOKUP(AI121,BS_ATIVIDADE[#All],3,FALSE))</f>
        <v>*</v>
      </c>
      <c r="AK121" s="146">
        <f>BS_CONTROLE[[#This Row],[Local - Partida]]</f>
        <v>0</v>
      </c>
      <c r="AL121" s="146">
        <f>BS_CONTROLE[[#This Row],[Local - Encerramento]]</f>
        <v>0</v>
      </c>
      <c r="AM121" s="146" t="str">
        <f>BS_CONTROLE[[#This Row],[Entre - Estações]]</f>
        <v>-</v>
      </c>
      <c r="AN121" s="146" t="str">
        <f>BS_CONTROLE[[#This Row],[SB]]</f>
        <v>-</v>
      </c>
      <c r="AO121" s="37">
        <f>BS_CONTROLE[[#This Row],[SUB]]</f>
        <v>0</v>
      </c>
      <c r="AP121" s="37">
        <f>BS_CONTROLE[[#This Row],[KM - Inicio]]</f>
        <v>0</v>
      </c>
      <c r="AQ121" s="37">
        <f>BS_CONTROLE[[#This Row],[KM - Fim]]</f>
        <v>0</v>
      </c>
      <c r="AR121" s="46"/>
      <c r="AS121" s="46"/>
      <c r="AT121" s="46"/>
      <c r="AU121" s="46"/>
      <c r="AV121" s="46"/>
      <c r="AW121" s="46"/>
      <c r="AX121" s="46"/>
      <c r="AY121" s="13" t="str">
        <f>IF(D121="","*",IFERROR(IF(ISODD(COUNT(AS121:AX121)),"ERRO",SUM((AT121-AS121),(AV121-AU121),(AX121-AW121))),"ERRO"))</f>
        <v>*</v>
      </c>
      <c r="AZ121" s="17"/>
      <c r="BA121" s="79"/>
      <c r="BB121" s="11" t="str">
        <f>IFERROR(_xlfn.XLOOKUP(AI121, BS_ATIVIDADE[ATIVIDADE],BS_ATIVIDADE[UNIDADE] ), "*")</f>
        <v>*</v>
      </c>
      <c r="BC121" s="78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1" s="78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1" s="12" t="str">
        <f>IFERROR(_xlfn.XLOOKUP(AO121, TabelaMap[SUB], TabelaMap[NOME SUB]), "ERRO")</f>
        <v>ERRO</v>
      </c>
      <c r="BF121" s="18" t="str">
        <f>IF(BS_CONTROLE[[#This Row],[Responsavel pelo boletim]]=0, "-", BS_CONTROLE[[#This Row],[Responsavel pelo boletim]])</f>
        <v>-</v>
      </c>
      <c r="BG121" s="22"/>
      <c r="BH121" s="23"/>
      <c r="BI121" s="23"/>
      <c r="BJ121" s="23"/>
      <c r="BK121" s="23"/>
      <c r="BL121" s="22"/>
      <c r="BM121" s="20"/>
      <c r="BN121" s="20"/>
      <c r="BO121" s="183"/>
      <c r="BP121" s="24"/>
      <c r="BQ121" s="14" t="str">
        <f>IF(AND(BR121&lt;1,BS121&lt;1),"Produção e Intervalo",IF(BR121&lt;1,"Intervalo",IF(BS121&lt;1,"Produção","Aderente")))</f>
        <v>Aderente</v>
      </c>
      <c r="BR121" s="25" t="str">
        <f>IF(OR(B121="",F121=""),"*",AY121/P121)</f>
        <v>*</v>
      </c>
      <c r="BS121" s="25" t="str">
        <f>IF(OR(B121="",F121=""),"*",BA121/Q121)</f>
        <v>*</v>
      </c>
      <c r="BT121" s="280" t="str">
        <f t="shared" si="1"/>
        <v/>
      </c>
    </row>
    <row r="122" spans="1:72">
      <c r="A122" s="58" t="str">
        <f>D122&amp;B122</f>
        <v/>
      </c>
      <c r="B122" s="195"/>
      <c r="C122" s="9" t="str">
        <f>IF(BS_CONTROLE[[#This Row],[DATA]]="","",WEEKNUM(BS_CONTROLE[[#This Row],[DATA]]))</f>
        <v/>
      </c>
      <c r="D122" s="59"/>
      <c r="E122" s="156"/>
      <c r="F122" s="196"/>
      <c r="G122" s="10" t="str">
        <f>IF(D122="","*",VLOOKUP(F122,BS_ATIVIDADE[#All],3,FALSE))</f>
        <v>*</v>
      </c>
      <c r="H122" s="154"/>
      <c r="I122" s="154"/>
      <c r="J122" s="45"/>
      <c r="K122" s="45"/>
      <c r="L122" s="92"/>
      <c r="M122" s="18" t="str" cm="1">
        <f t="array" ref="M1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2" s="18" t="str" cm="1">
        <f t="array" ref="N1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2" s="154"/>
      <c r="P122" s="154"/>
      <c r="Q122" s="92"/>
      <c r="R122" s="11" t="str">
        <f>IFERROR(_xlfn.XLOOKUP(F122, BS_ATIVIDADE[ATIVIDADE],BS_ATIVIDADE[UNIDADE] ), "*")</f>
        <v>*</v>
      </c>
      <c r="S122" s="78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2" s="78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2" s="89" t="str">
        <f>IFERROR(_xlfn.XLOOKUP(J122, TabelaMap[SUB], TabelaMap[NOME SUB]), "ERRO")</f>
        <v>ERRO</v>
      </c>
      <c r="V122" s="230"/>
      <c r="W122" s="197"/>
      <c r="X122" s="59"/>
      <c r="Y122" s="174"/>
      <c r="Z122" s="174"/>
      <c r="AA122" s="155"/>
      <c r="AB122" s="78"/>
      <c r="AC122" s="78"/>
      <c r="AD122" s="197"/>
      <c r="AE122" s="92"/>
      <c r="AF122" s="92"/>
      <c r="AG122" s="92"/>
      <c r="AH122" s="56"/>
      <c r="AI122" s="153" t="str">
        <f>IF(BS_CONTROLE[[#This Row],[Atividade]]=0, "-", BS_CONTROLE[[#This Row],[Atividade]])</f>
        <v>-</v>
      </c>
      <c r="AJ122" s="10" t="str">
        <f>IF(D122="","*",VLOOKUP(AI122,BS_ATIVIDADE[#All],3,FALSE))</f>
        <v>*</v>
      </c>
      <c r="AK122" s="146">
        <f>BS_CONTROLE[[#This Row],[Local - Partida]]</f>
        <v>0</v>
      </c>
      <c r="AL122" s="146">
        <f>BS_CONTROLE[[#This Row],[Local - Encerramento]]</f>
        <v>0</v>
      </c>
      <c r="AM122" s="146" t="str">
        <f>BS_CONTROLE[[#This Row],[Entre - Estações]]</f>
        <v>-</v>
      </c>
      <c r="AN122" s="146" t="str">
        <f>BS_CONTROLE[[#This Row],[SB]]</f>
        <v>-</v>
      </c>
      <c r="AO122" s="37">
        <f>BS_CONTROLE[[#This Row],[SUB]]</f>
        <v>0</v>
      </c>
      <c r="AP122" s="37">
        <f>BS_CONTROLE[[#This Row],[KM - Inicio]]</f>
        <v>0</v>
      </c>
      <c r="AQ122" s="37">
        <f>BS_CONTROLE[[#This Row],[KM - Fim]]</f>
        <v>0</v>
      </c>
      <c r="AR122" s="46"/>
      <c r="AS122" s="46"/>
      <c r="AT122" s="46"/>
      <c r="AU122" s="46"/>
      <c r="AV122" s="46"/>
      <c r="AW122" s="46"/>
      <c r="AX122" s="46"/>
      <c r="AY122" s="13" t="str">
        <f>IF(D122="","*",IFERROR(IF(ISODD(COUNT(AS122:AX122)),"ERRO",SUM((AT122-AS122),(AV122-AU122),(AX122-AW122))),"ERRO"))</f>
        <v>*</v>
      </c>
      <c r="AZ122" s="17"/>
      <c r="BA122" s="79"/>
      <c r="BB122" s="11" t="str">
        <f>IFERROR(_xlfn.XLOOKUP(AI122, BS_ATIVIDADE[ATIVIDADE],BS_ATIVIDADE[UNIDADE] ), "*")</f>
        <v>*</v>
      </c>
      <c r="BC122" s="78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2" s="78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2" s="12" t="str">
        <f>IFERROR(_xlfn.XLOOKUP(AO122, TabelaMap[SUB], TabelaMap[NOME SUB]), "ERRO")</f>
        <v>ERRO</v>
      </c>
      <c r="BF122" s="18" t="str">
        <f>IF(BS_CONTROLE[[#This Row],[Responsavel pelo boletim]]=0, "-", BS_CONTROLE[[#This Row],[Responsavel pelo boletim]])</f>
        <v>-</v>
      </c>
      <c r="BG122" s="22"/>
      <c r="BH122" s="23"/>
      <c r="BI122" s="23"/>
      <c r="BJ122" s="23"/>
      <c r="BK122" s="23"/>
      <c r="BL122" s="22"/>
      <c r="BM122" s="20"/>
      <c r="BN122" s="20"/>
      <c r="BO122" s="183"/>
      <c r="BP122" s="24"/>
      <c r="BQ122" s="14" t="str">
        <f>IF(AND(BR122&lt;1,BS122&lt;1),"Produção e Intervalo",IF(BR122&lt;1,"Intervalo",IF(BS122&lt;1,"Produção","Aderente")))</f>
        <v>Aderente</v>
      </c>
      <c r="BR122" s="25" t="str">
        <f>IF(OR(B122="",F122=""),"*",AY122/P122)</f>
        <v>*</v>
      </c>
      <c r="BS122" s="25" t="str">
        <f>IF(OR(B122="",F122=""),"*",BA122/Q122)</f>
        <v>*</v>
      </c>
      <c r="BT122" s="280" t="str">
        <f t="shared" si="1"/>
        <v/>
      </c>
    </row>
    <row r="123" spans="1:72">
      <c r="A123" s="58" t="str">
        <f>D123&amp;B123</f>
        <v/>
      </c>
      <c r="B123" s="195"/>
      <c r="C123" s="9" t="str">
        <f>IF(BS_CONTROLE[[#This Row],[DATA]]="","",WEEKNUM(BS_CONTROLE[[#This Row],[DATA]]))</f>
        <v/>
      </c>
      <c r="D123" s="59"/>
      <c r="E123" s="156"/>
      <c r="F123" s="196"/>
      <c r="G123" s="10" t="str">
        <f>IF(D123="","*",VLOOKUP(F123,BS_ATIVIDADE[#All],3,FALSE))</f>
        <v>*</v>
      </c>
      <c r="H123" s="154"/>
      <c r="I123" s="154"/>
      <c r="J123" s="45"/>
      <c r="K123" s="45"/>
      <c r="L123" s="92"/>
      <c r="M123" s="18" t="str" cm="1">
        <f t="array" ref="M1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3" s="18" t="str" cm="1">
        <f t="array" ref="N1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3" s="154"/>
      <c r="P123" s="154"/>
      <c r="Q123" s="92"/>
      <c r="R123" s="11" t="str">
        <f>IFERROR(_xlfn.XLOOKUP(F123, BS_ATIVIDADE[ATIVIDADE],BS_ATIVIDADE[UNIDADE] ), "*")</f>
        <v>*</v>
      </c>
      <c r="S123" s="78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3" s="78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3" s="89" t="str">
        <f>IFERROR(_xlfn.XLOOKUP(J123, TabelaMap[SUB], TabelaMap[NOME SUB]), "ERRO")</f>
        <v>ERRO</v>
      </c>
      <c r="V123" s="230"/>
      <c r="W123" s="197"/>
      <c r="X123" s="59"/>
      <c r="Y123" s="174"/>
      <c r="Z123" s="174"/>
      <c r="AA123" s="155"/>
      <c r="AB123" s="78"/>
      <c r="AC123" s="78"/>
      <c r="AD123" s="197"/>
      <c r="AE123" s="92"/>
      <c r="AF123" s="92"/>
      <c r="AG123" s="92"/>
      <c r="AH123" s="56"/>
      <c r="AI123" s="153" t="str">
        <f>IF(BS_CONTROLE[[#This Row],[Atividade]]=0, "-", BS_CONTROLE[[#This Row],[Atividade]])</f>
        <v>-</v>
      </c>
      <c r="AJ123" s="10" t="str">
        <f>IF(D123="","*",VLOOKUP(AI123,BS_ATIVIDADE[#All],3,FALSE))</f>
        <v>*</v>
      </c>
      <c r="AK123" s="146">
        <f>BS_CONTROLE[[#This Row],[Local - Partida]]</f>
        <v>0</v>
      </c>
      <c r="AL123" s="146">
        <f>BS_CONTROLE[[#This Row],[Local - Encerramento]]</f>
        <v>0</v>
      </c>
      <c r="AM123" s="146" t="str">
        <f>BS_CONTROLE[[#This Row],[Entre - Estações]]</f>
        <v>-</v>
      </c>
      <c r="AN123" s="146" t="str">
        <f>BS_CONTROLE[[#This Row],[SB]]</f>
        <v>-</v>
      </c>
      <c r="AO123" s="37">
        <f>BS_CONTROLE[[#This Row],[SUB]]</f>
        <v>0</v>
      </c>
      <c r="AP123" s="37">
        <f>BS_CONTROLE[[#This Row],[KM - Inicio]]</f>
        <v>0</v>
      </c>
      <c r="AQ123" s="37">
        <f>BS_CONTROLE[[#This Row],[KM - Fim]]</f>
        <v>0</v>
      </c>
      <c r="AR123" s="46"/>
      <c r="AS123" s="46"/>
      <c r="AT123" s="46"/>
      <c r="AU123" s="46"/>
      <c r="AV123" s="46"/>
      <c r="AW123" s="46"/>
      <c r="AX123" s="46"/>
      <c r="AY123" s="13" t="str">
        <f>IF(D123="","*",IFERROR(IF(ISODD(COUNT(AS123:AX123)),"ERRO",SUM((AT123-AS123),(AV123-AU123),(AX123-AW123))),"ERRO"))</f>
        <v>*</v>
      </c>
      <c r="AZ123" s="17"/>
      <c r="BA123" s="79"/>
      <c r="BB123" s="11" t="str">
        <f>IFERROR(_xlfn.XLOOKUP(AI123, BS_ATIVIDADE[ATIVIDADE],BS_ATIVIDADE[UNIDADE] ), "*")</f>
        <v>*</v>
      </c>
      <c r="BC123" s="78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3" s="78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3" s="12" t="str">
        <f>IFERROR(_xlfn.XLOOKUP(AO123, TabelaMap[SUB], TabelaMap[NOME SUB]), "ERRO")</f>
        <v>ERRO</v>
      </c>
      <c r="BF123" s="18" t="str">
        <f>IF(BS_CONTROLE[[#This Row],[Responsavel pelo boletim]]=0, "-", BS_CONTROLE[[#This Row],[Responsavel pelo boletim]])</f>
        <v>-</v>
      </c>
      <c r="BG123" s="22"/>
      <c r="BH123" s="23"/>
      <c r="BI123" s="23"/>
      <c r="BJ123" s="23"/>
      <c r="BK123" s="23"/>
      <c r="BL123" s="22"/>
      <c r="BM123" s="20"/>
      <c r="BN123" s="20"/>
      <c r="BO123" s="183"/>
      <c r="BP123" s="24"/>
      <c r="BQ123" s="14" t="str">
        <f>IF(AND(BR123&lt;1,BS123&lt;1),"Produção e Intervalo",IF(BR123&lt;1,"Intervalo",IF(BS123&lt;1,"Produção","Aderente")))</f>
        <v>Aderente</v>
      </c>
      <c r="BR123" s="25" t="str">
        <f>IF(OR(B123="",F123=""),"*",AY123/P123)</f>
        <v>*</v>
      </c>
      <c r="BS123" s="25" t="str">
        <f>IF(OR(B123="",F123=""),"*",BA123/Q123)</f>
        <v>*</v>
      </c>
      <c r="BT123" s="280" t="str">
        <f t="shared" si="1"/>
        <v/>
      </c>
    </row>
    <row r="124" spans="1:72">
      <c r="A124" s="58" t="str">
        <f>D124&amp;B124</f>
        <v/>
      </c>
      <c r="B124" s="195"/>
      <c r="C124" s="9" t="str">
        <f>IF(BS_CONTROLE[[#This Row],[DATA]]="","",WEEKNUM(BS_CONTROLE[[#This Row],[DATA]]))</f>
        <v/>
      </c>
      <c r="D124" s="59"/>
      <c r="E124" s="156"/>
      <c r="F124" s="196"/>
      <c r="G124" s="10" t="str">
        <f>IF(D124="","*",VLOOKUP(F124,BS_ATIVIDADE[#All],3,FALSE))</f>
        <v>*</v>
      </c>
      <c r="H124" s="154"/>
      <c r="I124" s="154"/>
      <c r="J124" s="45"/>
      <c r="K124" s="45"/>
      <c r="L124" s="92"/>
      <c r="M124" s="18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4" s="18" t="str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4" s="154"/>
      <c r="P124" s="154"/>
      <c r="Q124" s="92"/>
      <c r="R124" s="11" t="str">
        <f>IFERROR(_xlfn.XLOOKUP(F124, BS_ATIVIDADE[ATIVIDADE],BS_ATIVIDADE[UNIDADE] ), "*")</f>
        <v>*</v>
      </c>
      <c r="S124" s="78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4" s="78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4" s="89" t="str">
        <f>IFERROR(_xlfn.XLOOKUP(J124, TabelaMap[SUB], TabelaMap[NOME SUB]), "ERRO")</f>
        <v>ERRO</v>
      </c>
      <c r="V124" s="230"/>
      <c r="W124" s="197"/>
      <c r="X124" s="59"/>
      <c r="Y124" s="174"/>
      <c r="Z124" s="174"/>
      <c r="AA124" s="155"/>
      <c r="AB124" s="78"/>
      <c r="AC124" s="78"/>
      <c r="AD124" s="197"/>
      <c r="AE124" s="92"/>
      <c r="AF124" s="92"/>
      <c r="AG124" s="92"/>
      <c r="AH124" s="56"/>
      <c r="AI124" s="153" t="str">
        <f>IF(BS_CONTROLE[[#This Row],[Atividade]]=0, "-", BS_CONTROLE[[#This Row],[Atividade]])</f>
        <v>-</v>
      </c>
      <c r="AJ124" s="10" t="str">
        <f>IF(D124="","*",VLOOKUP(AI124,BS_ATIVIDADE[#All],3,FALSE))</f>
        <v>*</v>
      </c>
      <c r="AK124" s="146">
        <f>BS_CONTROLE[[#This Row],[Local - Partida]]</f>
        <v>0</v>
      </c>
      <c r="AL124" s="146">
        <f>BS_CONTROLE[[#This Row],[Local - Encerramento]]</f>
        <v>0</v>
      </c>
      <c r="AM124" s="146" t="str">
        <f>BS_CONTROLE[[#This Row],[Entre - Estações]]</f>
        <v>-</v>
      </c>
      <c r="AN124" s="146" t="str">
        <f>BS_CONTROLE[[#This Row],[SB]]</f>
        <v>-</v>
      </c>
      <c r="AO124" s="37">
        <f>BS_CONTROLE[[#This Row],[SUB]]</f>
        <v>0</v>
      </c>
      <c r="AP124" s="37">
        <f>BS_CONTROLE[[#This Row],[KM - Inicio]]</f>
        <v>0</v>
      </c>
      <c r="AQ124" s="37">
        <f>BS_CONTROLE[[#This Row],[KM - Fim]]</f>
        <v>0</v>
      </c>
      <c r="AR124" s="46"/>
      <c r="AS124" s="46"/>
      <c r="AT124" s="46"/>
      <c r="AU124" s="46"/>
      <c r="AV124" s="46"/>
      <c r="AW124" s="46"/>
      <c r="AX124" s="46"/>
      <c r="AY124" s="13" t="str">
        <f>IF(D124="","*",IFERROR(IF(ISODD(COUNT(AS124:AX124)),"ERRO",SUM((AT124-AS124),(AV124-AU124),(AX124-AW124))),"ERRO"))</f>
        <v>*</v>
      </c>
      <c r="AZ124" s="17"/>
      <c r="BA124" s="79"/>
      <c r="BB124" s="11" t="str">
        <f>IFERROR(_xlfn.XLOOKUP(AI124, BS_ATIVIDADE[ATIVIDADE],BS_ATIVIDADE[UNIDADE] ), "*")</f>
        <v>*</v>
      </c>
      <c r="BC124" s="78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4" s="78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4" s="12" t="str">
        <f>IFERROR(_xlfn.XLOOKUP(AO124, TabelaMap[SUB], TabelaMap[NOME SUB]), "ERRO")</f>
        <v>ERRO</v>
      </c>
      <c r="BF124" s="18" t="str">
        <f>IF(BS_CONTROLE[[#This Row],[Responsavel pelo boletim]]=0, "-", BS_CONTROLE[[#This Row],[Responsavel pelo boletim]])</f>
        <v>-</v>
      </c>
      <c r="BG124" s="22"/>
      <c r="BH124" s="23"/>
      <c r="BI124" s="23"/>
      <c r="BJ124" s="23"/>
      <c r="BK124" s="23"/>
      <c r="BL124" s="22"/>
      <c r="BM124" s="20"/>
      <c r="BN124" s="20"/>
      <c r="BO124" s="183"/>
      <c r="BP124" s="24"/>
      <c r="BQ124" s="14" t="str">
        <f>IF(AND(BR124&lt;1,BS124&lt;1),"Produção e Intervalo",IF(BR124&lt;1,"Intervalo",IF(BS124&lt;1,"Produção","Aderente")))</f>
        <v>Aderente</v>
      </c>
      <c r="BR124" s="25" t="str">
        <f>IF(OR(B124="",F124=""),"*",AY124/P124)</f>
        <v>*</v>
      </c>
      <c r="BS124" s="25" t="str">
        <f>IF(OR(B124="",F124=""),"*",BA124/Q124)</f>
        <v>*</v>
      </c>
      <c r="BT124" s="280" t="str">
        <f t="shared" si="1"/>
        <v/>
      </c>
    </row>
    <row r="125" spans="1:72">
      <c r="A125" s="58" t="str">
        <f>D125&amp;B125</f>
        <v/>
      </c>
      <c r="B125" s="195"/>
      <c r="C125" s="9" t="str">
        <f>IF(BS_CONTROLE[[#This Row],[DATA]]="","",WEEKNUM(BS_CONTROLE[[#This Row],[DATA]]))</f>
        <v/>
      </c>
      <c r="D125" s="59"/>
      <c r="E125" s="156"/>
      <c r="F125" s="196"/>
      <c r="G125" s="10" t="str">
        <f>IF(D125="","*",VLOOKUP(F125,BS_ATIVIDADE[#All],3,FALSE))</f>
        <v>*</v>
      </c>
      <c r="H125" s="154"/>
      <c r="I125" s="154"/>
      <c r="J125" s="45"/>
      <c r="K125" s="45"/>
      <c r="L125" s="92"/>
      <c r="M125" s="18" t="str" cm="1">
        <f t="array" ref="M1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5" s="18" t="str" cm="1">
        <f t="array" ref="N1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5" s="154"/>
      <c r="P125" s="154"/>
      <c r="Q125" s="92"/>
      <c r="R125" s="11" t="str">
        <f>IFERROR(_xlfn.XLOOKUP(F125, BS_ATIVIDADE[ATIVIDADE],BS_ATIVIDADE[UNIDADE] ), "*")</f>
        <v>*</v>
      </c>
      <c r="S125" s="78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5" s="78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5" s="89" t="str">
        <f>IFERROR(_xlfn.XLOOKUP(J125, TabelaMap[SUB], TabelaMap[NOME SUB]), "ERRO")</f>
        <v>ERRO</v>
      </c>
      <c r="V125" s="230"/>
      <c r="W125" s="197"/>
      <c r="X125" s="59"/>
      <c r="Y125" s="174"/>
      <c r="Z125" s="174"/>
      <c r="AA125" s="155"/>
      <c r="AB125" s="78"/>
      <c r="AC125" s="78"/>
      <c r="AD125" s="197"/>
      <c r="AE125" s="92"/>
      <c r="AF125" s="92"/>
      <c r="AG125" s="92"/>
      <c r="AH125" s="56"/>
      <c r="AI125" s="153" t="str">
        <f>IF(BS_CONTROLE[[#This Row],[Atividade]]=0, "-", BS_CONTROLE[[#This Row],[Atividade]])</f>
        <v>-</v>
      </c>
      <c r="AJ125" s="10" t="str">
        <f>IF(D125="","*",VLOOKUP(AI125,BS_ATIVIDADE[#All],3,FALSE))</f>
        <v>*</v>
      </c>
      <c r="AK125" s="146">
        <f>BS_CONTROLE[[#This Row],[Local - Partida]]</f>
        <v>0</v>
      </c>
      <c r="AL125" s="146">
        <f>BS_CONTROLE[[#This Row],[Local - Encerramento]]</f>
        <v>0</v>
      </c>
      <c r="AM125" s="146" t="str">
        <f>BS_CONTROLE[[#This Row],[Entre - Estações]]</f>
        <v>-</v>
      </c>
      <c r="AN125" s="146" t="str">
        <f>BS_CONTROLE[[#This Row],[SB]]</f>
        <v>-</v>
      </c>
      <c r="AO125" s="37">
        <f>BS_CONTROLE[[#This Row],[SUB]]</f>
        <v>0</v>
      </c>
      <c r="AP125" s="37">
        <f>BS_CONTROLE[[#This Row],[KM - Inicio]]</f>
        <v>0</v>
      </c>
      <c r="AQ125" s="37">
        <f>BS_CONTROLE[[#This Row],[KM - Fim]]</f>
        <v>0</v>
      </c>
      <c r="AR125" s="46"/>
      <c r="AS125" s="46"/>
      <c r="AT125" s="46"/>
      <c r="AU125" s="46"/>
      <c r="AV125" s="46"/>
      <c r="AW125" s="46"/>
      <c r="AX125" s="46"/>
      <c r="AY125" s="13" t="str">
        <f>IF(D125="","*",IFERROR(IF(ISODD(COUNT(AS125:AX125)),"ERRO",SUM((AT125-AS125),(AV125-AU125),(AX125-AW125))),"ERRO"))</f>
        <v>*</v>
      </c>
      <c r="AZ125" s="17"/>
      <c r="BA125" s="79"/>
      <c r="BB125" s="11" t="str">
        <f>IFERROR(_xlfn.XLOOKUP(AI125, BS_ATIVIDADE[ATIVIDADE],BS_ATIVIDADE[UNIDADE] ), "*")</f>
        <v>*</v>
      </c>
      <c r="BC125" s="78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5" s="78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5" s="12" t="str">
        <f>IFERROR(_xlfn.XLOOKUP(AO125, TabelaMap[SUB], TabelaMap[NOME SUB]), "ERRO")</f>
        <v>ERRO</v>
      </c>
      <c r="BF125" s="18" t="str">
        <f>IF(BS_CONTROLE[[#This Row],[Responsavel pelo boletim]]=0, "-", BS_CONTROLE[[#This Row],[Responsavel pelo boletim]])</f>
        <v>-</v>
      </c>
      <c r="BG125" s="22"/>
      <c r="BH125" s="23"/>
      <c r="BI125" s="23"/>
      <c r="BJ125" s="23"/>
      <c r="BK125" s="23"/>
      <c r="BL125" s="22"/>
      <c r="BM125" s="20"/>
      <c r="BN125" s="20"/>
      <c r="BO125" s="183"/>
      <c r="BP125" s="24"/>
      <c r="BQ125" s="14" t="str">
        <f>IF(AND(BR125&lt;1,BS125&lt;1),"Produção e Intervalo",IF(BR125&lt;1,"Intervalo",IF(BS125&lt;1,"Produção","Aderente")))</f>
        <v>Aderente</v>
      </c>
      <c r="BR125" s="25" t="str">
        <f>IF(OR(B125="",F125=""),"*",AY125/P125)</f>
        <v>*</v>
      </c>
      <c r="BS125" s="25" t="str">
        <f>IF(OR(B125="",F125=""),"*",BA125/Q125)</f>
        <v>*</v>
      </c>
      <c r="BT125" s="280" t="str">
        <f t="shared" si="1"/>
        <v/>
      </c>
    </row>
    <row r="126" spans="1:72">
      <c r="A126" s="58" t="str">
        <f>D126&amp;B126</f>
        <v/>
      </c>
      <c r="B126" s="195"/>
      <c r="C126" s="9" t="str">
        <f>IF(BS_CONTROLE[[#This Row],[DATA]]="","",WEEKNUM(BS_CONTROLE[[#This Row],[DATA]]))</f>
        <v/>
      </c>
      <c r="D126" s="59"/>
      <c r="E126" s="156"/>
      <c r="F126" s="196"/>
      <c r="G126" s="10" t="str">
        <f>IF(D126="","*",VLOOKUP(F126,BS_ATIVIDADE[#All],3,FALSE))</f>
        <v>*</v>
      </c>
      <c r="H126" s="154"/>
      <c r="I126" s="154"/>
      <c r="J126" s="45"/>
      <c r="K126" s="45"/>
      <c r="L126" s="92"/>
      <c r="M126" s="18" t="str" cm="1">
        <f t="array" ref="M1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6" s="18" t="str" cm="1">
        <f t="array" ref="N1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6" s="154"/>
      <c r="P126" s="154"/>
      <c r="Q126" s="92"/>
      <c r="R126" s="11" t="str">
        <f>IFERROR(_xlfn.XLOOKUP(F126, BS_ATIVIDADE[ATIVIDADE],BS_ATIVIDADE[UNIDADE] ), "*")</f>
        <v>*</v>
      </c>
      <c r="S126" s="78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6" s="78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6" s="89" t="str">
        <f>IFERROR(_xlfn.XLOOKUP(J126, TabelaMap[SUB], TabelaMap[NOME SUB]), "ERRO")</f>
        <v>ERRO</v>
      </c>
      <c r="V126" s="230"/>
      <c r="W126" s="197"/>
      <c r="X126" s="59"/>
      <c r="Y126" s="174"/>
      <c r="Z126" s="174"/>
      <c r="AA126" s="155"/>
      <c r="AB126" s="78"/>
      <c r="AC126" s="78"/>
      <c r="AD126" s="197"/>
      <c r="AE126" s="92"/>
      <c r="AF126" s="92"/>
      <c r="AG126" s="92"/>
      <c r="AH126" s="56"/>
      <c r="AI126" s="153" t="str">
        <f>IF(BS_CONTROLE[[#This Row],[Atividade]]=0, "-", BS_CONTROLE[[#This Row],[Atividade]])</f>
        <v>-</v>
      </c>
      <c r="AJ126" s="10" t="str">
        <f>IF(D126="","*",VLOOKUP(AI126,BS_ATIVIDADE[#All],3,FALSE))</f>
        <v>*</v>
      </c>
      <c r="AK126" s="146">
        <f>BS_CONTROLE[[#This Row],[Local - Partida]]</f>
        <v>0</v>
      </c>
      <c r="AL126" s="146">
        <f>BS_CONTROLE[[#This Row],[Local - Encerramento]]</f>
        <v>0</v>
      </c>
      <c r="AM126" s="146" t="str">
        <f>BS_CONTROLE[[#This Row],[Entre - Estações]]</f>
        <v>-</v>
      </c>
      <c r="AN126" s="146" t="str">
        <f>BS_CONTROLE[[#This Row],[SB]]</f>
        <v>-</v>
      </c>
      <c r="AO126" s="37">
        <f>BS_CONTROLE[[#This Row],[SUB]]</f>
        <v>0</v>
      </c>
      <c r="AP126" s="37">
        <f>BS_CONTROLE[[#This Row],[KM - Inicio]]</f>
        <v>0</v>
      </c>
      <c r="AQ126" s="37">
        <f>BS_CONTROLE[[#This Row],[KM - Fim]]</f>
        <v>0</v>
      </c>
      <c r="AR126" s="46"/>
      <c r="AS126" s="46"/>
      <c r="AT126" s="46"/>
      <c r="AU126" s="46"/>
      <c r="AV126" s="46"/>
      <c r="AW126" s="46"/>
      <c r="AX126" s="46"/>
      <c r="AY126" s="13" t="str">
        <f>IF(D126="","*",IFERROR(IF(ISODD(COUNT(AS126:AX126)),"ERRO",SUM((AT126-AS126),(AV126-AU126),(AX126-AW126))),"ERRO"))</f>
        <v>*</v>
      </c>
      <c r="AZ126" s="17"/>
      <c r="BA126" s="79"/>
      <c r="BB126" s="11" t="str">
        <f>IFERROR(_xlfn.XLOOKUP(AI126, BS_ATIVIDADE[ATIVIDADE],BS_ATIVIDADE[UNIDADE] ), "*")</f>
        <v>*</v>
      </c>
      <c r="BC126" s="78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6" s="78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6" s="12" t="str">
        <f>IFERROR(_xlfn.XLOOKUP(AO126, TabelaMap[SUB], TabelaMap[NOME SUB]), "ERRO")</f>
        <v>ERRO</v>
      </c>
      <c r="BF126" s="18" t="str">
        <f>IF(BS_CONTROLE[[#This Row],[Responsavel pelo boletim]]=0, "-", BS_CONTROLE[[#This Row],[Responsavel pelo boletim]])</f>
        <v>-</v>
      </c>
      <c r="BG126" s="22"/>
      <c r="BH126" s="23"/>
      <c r="BI126" s="23"/>
      <c r="BJ126" s="23"/>
      <c r="BK126" s="23"/>
      <c r="BL126" s="22"/>
      <c r="BM126" s="20"/>
      <c r="BN126" s="20"/>
      <c r="BO126" s="183"/>
      <c r="BP126" s="24"/>
      <c r="BQ126" s="14" t="str">
        <f>IF(AND(BR126&lt;1,BS126&lt;1),"Produção e Intervalo",IF(BR126&lt;1,"Intervalo",IF(BS126&lt;1,"Produção","Aderente")))</f>
        <v>Aderente</v>
      </c>
      <c r="BR126" s="25" t="str">
        <f>IF(OR(B126="",F126=""),"*",AY126/P126)</f>
        <v>*</v>
      </c>
      <c r="BS126" s="25" t="str">
        <f>IF(OR(B126="",F126=""),"*",BA126/Q126)</f>
        <v>*</v>
      </c>
      <c r="BT126" s="280" t="str">
        <f t="shared" si="1"/>
        <v/>
      </c>
    </row>
    <row r="127" spans="1:72">
      <c r="A127" s="58" t="str">
        <f>D127&amp;B127</f>
        <v/>
      </c>
      <c r="B127" s="195"/>
      <c r="C127" s="9" t="str">
        <f>IF(BS_CONTROLE[[#This Row],[DATA]]="","",WEEKNUM(BS_CONTROLE[[#This Row],[DATA]]))</f>
        <v/>
      </c>
      <c r="D127" s="59"/>
      <c r="E127" s="156"/>
      <c r="F127" s="196"/>
      <c r="G127" s="10" t="str">
        <f>IF(D127="","*",VLOOKUP(F127,BS_ATIVIDADE[#All],3,FALSE))</f>
        <v>*</v>
      </c>
      <c r="H127" s="154"/>
      <c r="I127" s="154"/>
      <c r="J127" s="45"/>
      <c r="K127" s="45"/>
      <c r="L127" s="92"/>
      <c r="M127" s="18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7" s="18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7" s="154"/>
      <c r="P127" s="154"/>
      <c r="Q127" s="92"/>
      <c r="R127" s="11" t="str">
        <f>IFERROR(_xlfn.XLOOKUP(F127, BS_ATIVIDADE[ATIVIDADE],BS_ATIVIDADE[UNIDADE] ), "*")</f>
        <v>*</v>
      </c>
      <c r="S127" s="78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7" s="78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7" s="89" t="str">
        <f>IFERROR(_xlfn.XLOOKUP(J127, TabelaMap[SUB], TabelaMap[NOME SUB]), "ERRO")</f>
        <v>ERRO</v>
      </c>
      <c r="V127" s="230"/>
      <c r="W127" s="197"/>
      <c r="X127" s="59"/>
      <c r="Y127" s="174"/>
      <c r="Z127" s="174"/>
      <c r="AA127" s="155"/>
      <c r="AB127" s="78"/>
      <c r="AC127" s="78"/>
      <c r="AD127" s="197"/>
      <c r="AE127" s="92"/>
      <c r="AF127" s="92"/>
      <c r="AG127" s="92"/>
      <c r="AH127" s="56"/>
      <c r="AI127" s="153" t="str">
        <f>IF(BS_CONTROLE[[#This Row],[Atividade]]=0, "-", BS_CONTROLE[[#This Row],[Atividade]])</f>
        <v>-</v>
      </c>
      <c r="AJ127" s="10" t="str">
        <f>IF(D127="","*",VLOOKUP(AI127,BS_ATIVIDADE[#All],3,FALSE))</f>
        <v>*</v>
      </c>
      <c r="AK127" s="146">
        <f>BS_CONTROLE[[#This Row],[Local - Partida]]</f>
        <v>0</v>
      </c>
      <c r="AL127" s="146">
        <f>BS_CONTROLE[[#This Row],[Local - Encerramento]]</f>
        <v>0</v>
      </c>
      <c r="AM127" s="146" t="str">
        <f>BS_CONTROLE[[#This Row],[Entre - Estações]]</f>
        <v>-</v>
      </c>
      <c r="AN127" s="146" t="str">
        <f>BS_CONTROLE[[#This Row],[SB]]</f>
        <v>-</v>
      </c>
      <c r="AO127" s="37">
        <f>BS_CONTROLE[[#This Row],[SUB]]</f>
        <v>0</v>
      </c>
      <c r="AP127" s="37">
        <f>BS_CONTROLE[[#This Row],[KM - Inicio]]</f>
        <v>0</v>
      </c>
      <c r="AQ127" s="37">
        <f>BS_CONTROLE[[#This Row],[KM - Fim]]</f>
        <v>0</v>
      </c>
      <c r="AR127" s="46"/>
      <c r="AS127" s="46"/>
      <c r="AT127" s="46"/>
      <c r="AU127" s="46"/>
      <c r="AV127" s="46"/>
      <c r="AW127" s="46"/>
      <c r="AX127" s="46"/>
      <c r="AY127" s="13" t="str">
        <f>IF(D127="","*",IFERROR(IF(ISODD(COUNT(AS127:AX127)),"ERRO",SUM((AT127-AS127),(AV127-AU127),(AX127-AW127))),"ERRO"))</f>
        <v>*</v>
      </c>
      <c r="AZ127" s="17"/>
      <c r="BA127" s="79"/>
      <c r="BB127" s="11" t="str">
        <f>IFERROR(_xlfn.XLOOKUP(AI127, BS_ATIVIDADE[ATIVIDADE],BS_ATIVIDADE[UNIDADE] ), "*")</f>
        <v>*</v>
      </c>
      <c r="BC127" s="78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7" s="78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7" s="12" t="str">
        <f>IFERROR(_xlfn.XLOOKUP(AO127, TabelaMap[SUB], TabelaMap[NOME SUB]), "ERRO")</f>
        <v>ERRO</v>
      </c>
      <c r="BF127" s="18" t="str">
        <f>IF(BS_CONTROLE[[#This Row],[Responsavel pelo boletim]]=0, "-", BS_CONTROLE[[#This Row],[Responsavel pelo boletim]])</f>
        <v>-</v>
      </c>
      <c r="BG127" s="22"/>
      <c r="BH127" s="23"/>
      <c r="BI127" s="23"/>
      <c r="BJ127" s="23"/>
      <c r="BK127" s="23"/>
      <c r="BL127" s="22"/>
      <c r="BM127" s="20"/>
      <c r="BN127" s="20"/>
      <c r="BO127" s="183"/>
      <c r="BP127" s="24"/>
      <c r="BQ127" s="14" t="str">
        <f>IF(AND(BR127&lt;1,BS127&lt;1),"Produção e Intervalo",IF(BR127&lt;1,"Intervalo",IF(BS127&lt;1,"Produção","Aderente")))</f>
        <v>Aderente</v>
      </c>
      <c r="BR127" s="25" t="str">
        <f>IF(OR(B127="",F127=""),"*",AY127/P127)</f>
        <v>*</v>
      </c>
      <c r="BS127" s="25" t="str">
        <f>IF(OR(B127="",F127=""),"*",BA127/Q127)</f>
        <v>*</v>
      </c>
      <c r="BT127" s="280" t="str">
        <f t="shared" si="1"/>
        <v/>
      </c>
    </row>
    <row r="128" spans="1:72">
      <c r="A128" s="58" t="str">
        <f>D128&amp;B128</f>
        <v/>
      </c>
      <c r="B128" s="195"/>
      <c r="C128" s="9" t="str">
        <f>IF(BS_CONTROLE[[#This Row],[DATA]]="","",WEEKNUM(BS_CONTROLE[[#This Row],[DATA]]))</f>
        <v/>
      </c>
      <c r="D128" s="59"/>
      <c r="E128" s="156"/>
      <c r="F128" s="196"/>
      <c r="G128" s="10" t="str">
        <f>IF(D128="","*",VLOOKUP(F128,BS_ATIVIDADE[#All],3,FALSE))</f>
        <v>*</v>
      </c>
      <c r="H128" s="154"/>
      <c r="I128" s="154"/>
      <c r="J128" s="45"/>
      <c r="K128" s="45"/>
      <c r="L128" s="92"/>
      <c r="M128" s="18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8" s="18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8" s="154"/>
      <c r="P128" s="154"/>
      <c r="Q128" s="92"/>
      <c r="R128" s="11" t="str">
        <f>IFERROR(_xlfn.XLOOKUP(F128, BS_ATIVIDADE[ATIVIDADE],BS_ATIVIDADE[UNIDADE] ), "*")</f>
        <v>*</v>
      </c>
      <c r="S128" s="78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8" s="78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8" s="89" t="str">
        <f>IFERROR(_xlfn.XLOOKUP(J128, TabelaMap[SUB], TabelaMap[NOME SUB]), "ERRO")</f>
        <v>ERRO</v>
      </c>
      <c r="V128" s="230"/>
      <c r="W128" s="197"/>
      <c r="X128" s="59"/>
      <c r="Y128" s="174"/>
      <c r="Z128" s="174"/>
      <c r="AA128" s="155"/>
      <c r="AB128" s="78"/>
      <c r="AC128" s="78"/>
      <c r="AD128" s="197"/>
      <c r="AE128" s="92"/>
      <c r="AF128" s="92"/>
      <c r="AG128" s="92"/>
      <c r="AH128" s="56"/>
      <c r="AI128" s="153" t="str">
        <f>IF(BS_CONTROLE[[#This Row],[Atividade]]=0, "-", BS_CONTROLE[[#This Row],[Atividade]])</f>
        <v>-</v>
      </c>
      <c r="AJ128" s="10" t="str">
        <f>IF(D128="","*",VLOOKUP(AI128,BS_ATIVIDADE[#All],3,FALSE))</f>
        <v>*</v>
      </c>
      <c r="AK128" s="146">
        <f>BS_CONTROLE[[#This Row],[Local - Partida]]</f>
        <v>0</v>
      </c>
      <c r="AL128" s="146">
        <f>BS_CONTROLE[[#This Row],[Local - Encerramento]]</f>
        <v>0</v>
      </c>
      <c r="AM128" s="146" t="str">
        <f>BS_CONTROLE[[#This Row],[Entre - Estações]]</f>
        <v>-</v>
      </c>
      <c r="AN128" s="146" t="str">
        <f>BS_CONTROLE[[#This Row],[SB]]</f>
        <v>-</v>
      </c>
      <c r="AO128" s="37">
        <f>BS_CONTROLE[[#This Row],[SUB]]</f>
        <v>0</v>
      </c>
      <c r="AP128" s="37">
        <f>BS_CONTROLE[[#This Row],[KM - Inicio]]</f>
        <v>0</v>
      </c>
      <c r="AQ128" s="37">
        <f>BS_CONTROLE[[#This Row],[KM - Fim]]</f>
        <v>0</v>
      </c>
      <c r="AR128" s="46"/>
      <c r="AS128" s="46"/>
      <c r="AT128" s="46"/>
      <c r="AU128" s="46"/>
      <c r="AV128" s="46"/>
      <c r="AW128" s="46"/>
      <c r="AX128" s="46"/>
      <c r="AY128" s="13" t="str">
        <f>IF(D128="","*",IFERROR(IF(ISODD(COUNT(AS128:AX128)),"ERRO",SUM((AT128-AS128),(AV128-AU128),(AX128-AW128))),"ERRO"))</f>
        <v>*</v>
      </c>
      <c r="AZ128" s="17"/>
      <c r="BA128" s="79"/>
      <c r="BB128" s="11" t="str">
        <f>IFERROR(_xlfn.XLOOKUP(AI128, BS_ATIVIDADE[ATIVIDADE],BS_ATIVIDADE[UNIDADE] ), "*")</f>
        <v>*</v>
      </c>
      <c r="BC128" s="78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8" s="78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8" s="12" t="str">
        <f>IFERROR(_xlfn.XLOOKUP(AO128, TabelaMap[SUB], TabelaMap[NOME SUB]), "ERRO")</f>
        <v>ERRO</v>
      </c>
      <c r="BF128" s="18" t="str">
        <f>IF(BS_CONTROLE[[#This Row],[Responsavel pelo boletim]]=0, "-", BS_CONTROLE[[#This Row],[Responsavel pelo boletim]])</f>
        <v>-</v>
      </c>
      <c r="BG128" s="22"/>
      <c r="BH128" s="23"/>
      <c r="BI128" s="23"/>
      <c r="BJ128" s="23"/>
      <c r="BK128" s="23"/>
      <c r="BL128" s="22"/>
      <c r="BM128" s="20"/>
      <c r="BN128" s="20"/>
      <c r="BO128" s="183"/>
      <c r="BP128" s="24"/>
      <c r="BQ128" s="14" t="str">
        <f>IF(AND(BR128&lt;1,BS128&lt;1),"Produção e Intervalo",IF(BR128&lt;1,"Intervalo",IF(BS128&lt;1,"Produção","Aderente")))</f>
        <v>Aderente</v>
      </c>
      <c r="BR128" s="25" t="str">
        <f>IF(OR(B128="",F128=""),"*",AY128/P128)</f>
        <v>*</v>
      </c>
      <c r="BS128" s="25" t="str">
        <f>IF(OR(B128="",F128=""),"*",BA128/Q128)</f>
        <v>*</v>
      </c>
      <c r="BT128" s="280" t="str">
        <f t="shared" si="1"/>
        <v/>
      </c>
    </row>
    <row r="129" spans="1:75">
      <c r="A129" s="58" t="str">
        <f>D129&amp;B129</f>
        <v/>
      </c>
      <c r="B129" s="195"/>
      <c r="C129" s="9" t="str">
        <f>IF(BS_CONTROLE[[#This Row],[DATA]]="","",WEEKNUM(BS_CONTROLE[[#This Row],[DATA]]))</f>
        <v/>
      </c>
      <c r="D129" s="59"/>
      <c r="E129" s="156"/>
      <c r="F129" s="196"/>
      <c r="G129" s="10" t="str">
        <f>IF(D129="","*",VLOOKUP(F129,BS_ATIVIDADE[#All],3,FALSE))</f>
        <v>*</v>
      </c>
      <c r="H129" s="154"/>
      <c r="I129" s="154"/>
      <c r="J129" s="45"/>
      <c r="K129" s="45"/>
      <c r="L129" s="92"/>
      <c r="M129" s="18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9" s="18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9" s="154"/>
      <c r="P129" s="154"/>
      <c r="Q129" s="92"/>
      <c r="R129" s="11" t="str">
        <f>IFERROR(_xlfn.XLOOKUP(F129, BS_ATIVIDADE[ATIVIDADE],BS_ATIVIDADE[UNIDADE] ), "*")</f>
        <v>*</v>
      </c>
      <c r="S129" s="78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9" s="78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9" s="89" t="str">
        <f>IFERROR(_xlfn.XLOOKUP(J129, TabelaMap[SUB], TabelaMap[NOME SUB]), "ERRO")</f>
        <v>ERRO</v>
      </c>
      <c r="V129" s="230"/>
      <c r="W129" s="197"/>
      <c r="X129" s="59"/>
      <c r="Y129" s="174"/>
      <c r="Z129" s="174"/>
      <c r="AA129" s="155"/>
      <c r="AB129" s="78"/>
      <c r="AC129" s="78"/>
      <c r="AD129" s="197"/>
      <c r="AE129" s="92"/>
      <c r="AF129" s="92"/>
      <c r="AG129" s="92"/>
      <c r="AH129" s="56"/>
      <c r="AI129" s="153" t="str">
        <f>IF(BS_CONTROLE[[#This Row],[Atividade]]=0, "-", BS_CONTROLE[[#This Row],[Atividade]])</f>
        <v>-</v>
      </c>
      <c r="AJ129" s="10" t="str">
        <f>IF(D129="","*",VLOOKUP(AI129,BS_ATIVIDADE[#All],3,FALSE))</f>
        <v>*</v>
      </c>
      <c r="AK129" s="146">
        <f>BS_CONTROLE[[#This Row],[Local - Partida]]</f>
        <v>0</v>
      </c>
      <c r="AL129" s="146">
        <f>BS_CONTROLE[[#This Row],[Local - Encerramento]]</f>
        <v>0</v>
      </c>
      <c r="AM129" s="146" t="str">
        <f>BS_CONTROLE[[#This Row],[Entre - Estações]]</f>
        <v>-</v>
      </c>
      <c r="AN129" s="146" t="str">
        <f>BS_CONTROLE[[#This Row],[SB]]</f>
        <v>-</v>
      </c>
      <c r="AO129" s="37">
        <f>BS_CONTROLE[[#This Row],[SUB]]</f>
        <v>0</v>
      </c>
      <c r="AP129" s="37">
        <f>BS_CONTROLE[[#This Row],[KM - Inicio]]</f>
        <v>0</v>
      </c>
      <c r="AQ129" s="37">
        <f>BS_CONTROLE[[#This Row],[KM - Fim]]</f>
        <v>0</v>
      </c>
      <c r="AR129" s="46"/>
      <c r="AS129" s="46"/>
      <c r="AT129" s="46"/>
      <c r="AU129" s="46"/>
      <c r="AV129" s="46"/>
      <c r="AW129" s="46"/>
      <c r="AX129" s="46"/>
      <c r="AY129" s="13" t="str">
        <f>IF(D129="","*",IFERROR(IF(ISODD(COUNT(AS129:AX129)),"ERRO",SUM((AT129-AS129),(AV129-AU129),(AX129-AW129))),"ERRO"))</f>
        <v>*</v>
      </c>
      <c r="AZ129" s="17"/>
      <c r="BA129" s="79"/>
      <c r="BB129" s="11" t="str">
        <f>IFERROR(_xlfn.XLOOKUP(AI129, BS_ATIVIDADE[ATIVIDADE],BS_ATIVIDADE[UNIDADE] ), "*")</f>
        <v>*</v>
      </c>
      <c r="BC129" s="78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9" s="78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9" s="12" t="str">
        <f>IFERROR(_xlfn.XLOOKUP(AO129, TabelaMap[SUB], TabelaMap[NOME SUB]), "ERRO")</f>
        <v>ERRO</v>
      </c>
      <c r="BF129" s="18" t="str">
        <f>IF(BS_CONTROLE[[#This Row],[Responsavel pelo boletim]]=0, "-", BS_CONTROLE[[#This Row],[Responsavel pelo boletim]])</f>
        <v>-</v>
      </c>
      <c r="BG129" s="22"/>
      <c r="BH129" s="23"/>
      <c r="BI129" s="23"/>
      <c r="BJ129" s="23"/>
      <c r="BK129" s="23"/>
      <c r="BL129" s="22"/>
      <c r="BM129" s="20"/>
      <c r="BN129" s="20"/>
      <c r="BO129" s="183"/>
      <c r="BP129" s="24"/>
      <c r="BQ129" s="14" t="str">
        <f>IF(AND(BR129&lt;1,BS129&lt;1),"Produção e Intervalo",IF(BR129&lt;1,"Intervalo",IF(BS129&lt;1,"Produção","Aderente")))</f>
        <v>Aderente</v>
      </c>
      <c r="BR129" s="25" t="str">
        <f>IF(OR(B129="",F129=""),"*",AY129/P129)</f>
        <v>*</v>
      </c>
      <c r="BS129" s="25" t="str">
        <f>IF(OR(B129="",F129=""),"*",BA129/Q129)</f>
        <v>*</v>
      </c>
      <c r="BT129" s="280" t="str">
        <f t="shared" si="1"/>
        <v/>
      </c>
      <c r="BU129" s="5"/>
      <c r="BV129" s="5"/>
      <c r="BW129" s="5"/>
    </row>
    <row r="130" spans="1:75">
      <c r="A130" s="58" t="str">
        <f>D130&amp;B130</f>
        <v/>
      </c>
      <c r="B130" s="195"/>
      <c r="C130" s="9" t="str">
        <f>IF(BS_CONTROLE[[#This Row],[DATA]]="","",WEEKNUM(BS_CONTROLE[[#This Row],[DATA]]))</f>
        <v/>
      </c>
      <c r="D130" s="59"/>
      <c r="E130" s="156"/>
      <c r="F130" s="196"/>
      <c r="G130" s="10" t="str">
        <f>IF(D130="","*",VLOOKUP(F130,BS_ATIVIDADE[#All],3,FALSE))</f>
        <v>*</v>
      </c>
      <c r="H130" s="154"/>
      <c r="I130" s="154"/>
      <c r="J130" s="45"/>
      <c r="K130" s="45"/>
      <c r="L130" s="92"/>
      <c r="M130" s="18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0" s="18" t="str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0" s="154"/>
      <c r="P130" s="154"/>
      <c r="Q130" s="92"/>
      <c r="R130" s="11" t="str">
        <f>IFERROR(_xlfn.XLOOKUP(F130, BS_ATIVIDADE[ATIVIDADE],BS_ATIVIDADE[UNIDADE] ), "*")</f>
        <v>*</v>
      </c>
      <c r="S130" s="78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0" s="78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0" s="89" t="str">
        <f>IFERROR(_xlfn.XLOOKUP(J130, TabelaMap[SUB], TabelaMap[NOME SUB]), "ERRO")</f>
        <v>ERRO</v>
      </c>
      <c r="V130" s="230"/>
      <c r="W130" s="197"/>
      <c r="X130" s="59"/>
      <c r="Y130" s="174"/>
      <c r="Z130" s="174"/>
      <c r="AA130" s="155"/>
      <c r="AB130" s="78"/>
      <c r="AC130" s="78"/>
      <c r="AD130" s="197"/>
      <c r="AE130" s="92"/>
      <c r="AF130" s="92"/>
      <c r="AG130" s="92"/>
      <c r="AH130" s="56"/>
      <c r="AI130" s="153" t="str">
        <f>IF(BS_CONTROLE[[#This Row],[Atividade]]=0, "-", BS_CONTROLE[[#This Row],[Atividade]])</f>
        <v>-</v>
      </c>
      <c r="AJ130" s="10" t="str">
        <f>IF(D130="","*",VLOOKUP(AI130,BS_ATIVIDADE[#All],3,FALSE))</f>
        <v>*</v>
      </c>
      <c r="AK130" s="146">
        <f>BS_CONTROLE[[#This Row],[Local - Partida]]</f>
        <v>0</v>
      </c>
      <c r="AL130" s="146">
        <f>BS_CONTROLE[[#This Row],[Local - Encerramento]]</f>
        <v>0</v>
      </c>
      <c r="AM130" s="146" t="str">
        <f>BS_CONTROLE[[#This Row],[Entre - Estações]]</f>
        <v>-</v>
      </c>
      <c r="AN130" s="146" t="str">
        <f>BS_CONTROLE[[#This Row],[SB]]</f>
        <v>-</v>
      </c>
      <c r="AO130" s="37">
        <f>BS_CONTROLE[[#This Row],[SUB]]</f>
        <v>0</v>
      </c>
      <c r="AP130" s="37">
        <f>BS_CONTROLE[[#This Row],[KM - Inicio]]</f>
        <v>0</v>
      </c>
      <c r="AQ130" s="37">
        <f>BS_CONTROLE[[#This Row],[KM - Fim]]</f>
        <v>0</v>
      </c>
      <c r="AR130" s="46"/>
      <c r="AS130" s="46"/>
      <c r="AT130" s="46"/>
      <c r="AU130" s="46"/>
      <c r="AV130" s="46"/>
      <c r="AW130" s="46"/>
      <c r="AX130" s="46"/>
      <c r="AY130" s="13" t="str">
        <f>IF(D130="","*",IFERROR(IF(ISODD(COUNT(AS130:AX130)),"ERRO",SUM((AT130-AS130),(AV130-AU130),(AX130-AW130))),"ERRO"))</f>
        <v>*</v>
      </c>
      <c r="AZ130" s="17"/>
      <c r="BA130" s="79"/>
      <c r="BB130" s="11" t="str">
        <f>IFERROR(_xlfn.XLOOKUP(AI130, BS_ATIVIDADE[ATIVIDADE],BS_ATIVIDADE[UNIDADE] ), "*")</f>
        <v>*</v>
      </c>
      <c r="BC130" s="78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0" s="78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0" s="12" t="str">
        <f>IFERROR(_xlfn.XLOOKUP(AO130, TabelaMap[SUB], TabelaMap[NOME SUB]), "ERRO")</f>
        <v>ERRO</v>
      </c>
      <c r="BF130" s="18" t="str">
        <f>IF(BS_CONTROLE[[#This Row],[Responsavel pelo boletim]]=0, "-", BS_CONTROLE[[#This Row],[Responsavel pelo boletim]])</f>
        <v>-</v>
      </c>
      <c r="BG130" s="22"/>
      <c r="BH130" s="23"/>
      <c r="BI130" s="23"/>
      <c r="BJ130" s="23"/>
      <c r="BK130" s="23"/>
      <c r="BL130" s="22"/>
      <c r="BM130" s="20"/>
      <c r="BN130" s="20"/>
      <c r="BO130" s="183"/>
      <c r="BP130" s="24"/>
      <c r="BQ130" s="14" t="str">
        <f>IF(AND(BR130&lt;1,BS130&lt;1),"Produção e Intervalo",IF(BR130&lt;1,"Intervalo",IF(BS130&lt;1,"Produção","Aderente")))</f>
        <v>Aderente</v>
      </c>
      <c r="BR130" s="25" t="str">
        <f>IF(OR(B130="",F130=""),"*",AY130/P130)</f>
        <v>*</v>
      </c>
      <c r="BS130" s="25" t="str">
        <f>IF(OR(B130="",F130=""),"*",BA130/Q130)</f>
        <v>*</v>
      </c>
      <c r="BT130" s="280" t="str">
        <f t="shared" si="1"/>
        <v/>
      </c>
      <c r="BU130" s="5"/>
      <c r="BV130" s="5"/>
      <c r="BW130" s="5"/>
    </row>
    <row r="131" spans="1:75">
      <c r="A131" s="58" t="str">
        <f>D131&amp;B131</f>
        <v/>
      </c>
      <c r="B131" s="195"/>
      <c r="C131" s="9" t="str">
        <f>IF(BS_CONTROLE[[#This Row],[DATA]]="","",WEEKNUM(BS_CONTROLE[[#This Row],[DATA]]))</f>
        <v/>
      </c>
      <c r="D131" s="59"/>
      <c r="E131" s="156"/>
      <c r="F131" s="196"/>
      <c r="G131" s="10" t="str">
        <f>IF(D131="","*",VLOOKUP(F131,BS_ATIVIDADE[#All],3,FALSE))</f>
        <v>*</v>
      </c>
      <c r="H131" s="154"/>
      <c r="I131" s="154"/>
      <c r="J131" s="45"/>
      <c r="K131" s="45"/>
      <c r="L131" s="92"/>
      <c r="M131" s="18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1" s="18" t="str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1" s="154"/>
      <c r="P131" s="154"/>
      <c r="Q131" s="92"/>
      <c r="R131" s="11" t="str">
        <f>IFERROR(_xlfn.XLOOKUP(F131, BS_ATIVIDADE[ATIVIDADE],BS_ATIVIDADE[UNIDADE] ), "*")</f>
        <v>*</v>
      </c>
      <c r="S131" s="78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1" s="78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1" s="89" t="str">
        <f>IFERROR(_xlfn.XLOOKUP(J131, TabelaMap[SUB], TabelaMap[NOME SUB]), "ERRO")</f>
        <v>ERRO</v>
      </c>
      <c r="V131" s="230"/>
      <c r="W131" s="197"/>
      <c r="X131" s="59"/>
      <c r="Y131" s="174"/>
      <c r="Z131" s="174"/>
      <c r="AA131" s="155"/>
      <c r="AB131" s="78"/>
      <c r="AC131" s="78"/>
      <c r="AD131" s="197"/>
      <c r="AE131" s="92"/>
      <c r="AF131" s="92"/>
      <c r="AG131" s="92"/>
      <c r="AH131" s="56"/>
      <c r="AI131" s="153" t="str">
        <f>IF(BS_CONTROLE[[#This Row],[Atividade]]=0, "-", BS_CONTROLE[[#This Row],[Atividade]])</f>
        <v>-</v>
      </c>
      <c r="AJ131" s="10" t="str">
        <f>IF(D131="","*",VLOOKUP(AI131,BS_ATIVIDADE[#All],3,FALSE))</f>
        <v>*</v>
      </c>
      <c r="AK131" s="146">
        <f>BS_CONTROLE[[#This Row],[Local - Partida]]</f>
        <v>0</v>
      </c>
      <c r="AL131" s="146">
        <f>BS_CONTROLE[[#This Row],[Local - Encerramento]]</f>
        <v>0</v>
      </c>
      <c r="AM131" s="146" t="str">
        <f>BS_CONTROLE[[#This Row],[Entre - Estações]]</f>
        <v>-</v>
      </c>
      <c r="AN131" s="146" t="str">
        <f>BS_CONTROLE[[#This Row],[SB]]</f>
        <v>-</v>
      </c>
      <c r="AO131" s="37">
        <f>BS_CONTROLE[[#This Row],[SUB]]</f>
        <v>0</v>
      </c>
      <c r="AP131" s="37">
        <f>BS_CONTROLE[[#This Row],[KM - Inicio]]</f>
        <v>0</v>
      </c>
      <c r="AQ131" s="37">
        <f>BS_CONTROLE[[#This Row],[KM - Fim]]</f>
        <v>0</v>
      </c>
      <c r="AR131" s="46"/>
      <c r="AS131" s="46"/>
      <c r="AT131" s="46"/>
      <c r="AU131" s="46"/>
      <c r="AV131" s="46"/>
      <c r="AW131" s="46"/>
      <c r="AX131" s="46"/>
      <c r="AY131" s="13" t="str">
        <f>IF(D131="","*",IFERROR(IF(ISODD(COUNT(AS131:AX131)),"ERRO",SUM((AT131-AS131),(AV131-AU131),(AX131-AW131))),"ERRO"))</f>
        <v>*</v>
      </c>
      <c r="AZ131" s="17"/>
      <c r="BA131" s="79"/>
      <c r="BB131" s="11" t="str">
        <f>IFERROR(_xlfn.XLOOKUP(AI131, BS_ATIVIDADE[ATIVIDADE],BS_ATIVIDADE[UNIDADE] ), "*")</f>
        <v>*</v>
      </c>
      <c r="BC131" s="78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1" s="78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1" s="12" t="str">
        <f>IFERROR(_xlfn.XLOOKUP(AO131, TabelaMap[SUB], TabelaMap[NOME SUB]), "ERRO")</f>
        <v>ERRO</v>
      </c>
      <c r="BF131" s="18" t="str">
        <f>IF(BS_CONTROLE[[#This Row],[Responsavel pelo boletim]]=0, "-", BS_CONTROLE[[#This Row],[Responsavel pelo boletim]])</f>
        <v>-</v>
      </c>
      <c r="BG131" s="22"/>
      <c r="BH131" s="23"/>
      <c r="BI131" s="23"/>
      <c r="BJ131" s="23"/>
      <c r="BK131" s="23"/>
      <c r="BL131" s="22"/>
      <c r="BM131" s="20"/>
      <c r="BN131" s="20"/>
      <c r="BO131" s="183"/>
      <c r="BP131" s="24"/>
      <c r="BQ131" s="14" t="str">
        <f>IF(AND(BR131&lt;1,BS131&lt;1),"Produção e Intervalo",IF(BR131&lt;1,"Intervalo",IF(BS131&lt;1,"Produção","Aderente")))</f>
        <v>Aderente</v>
      </c>
      <c r="BR131" s="25" t="str">
        <f>IF(OR(B131="",F131=""),"*",AY131/P131)</f>
        <v>*</v>
      </c>
      <c r="BS131" s="25" t="str">
        <f>IF(OR(B131="",F131=""),"*",BA131/Q131)</f>
        <v>*</v>
      </c>
      <c r="BT131" s="280" t="str">
        <f t="shared" si="1"/>
        <v/>
      </c>
      <c r="BU131" s="5"/>
      <c r="BV131" s="5"/>
      <c r="BW131" s="5"/>
    </row>
    <row r="132" spans="1:75">
      <c r="A132" s="58" t="str">
        <f>D132&amp;B132</f>
        <v/>
      </c>
      <c r="B132" s="195"/>
      <c r="C132" s="9" t="str">
        <f>IF(BS_CONTROLE[[#This Row],[DATA]]="","",WEEKNUM(BS_CONTROLE[[#This Row],[DATA]]))</f>
        <v/>
      </c>
      <c r="D132" s="59"/>
      <c r="E132" s="156"/>
      <c r="F132" s="196"/>
      <c r="G132" s="10" t="str">
        <f>IF(D132="","*",VLOOKUP(F132,BS_ATIVIDADE[#All],3,FALSE))</f>
        <v>*</v>
      </c>
      <c r="H132" s="154"/>
      <c r="I132" s="154"/>
      <c r="J132" s="45"/>
      <c r="K132" s="45"/>
      <c r="L132" s="92"/>
      <c r="M132" s="18" t="str" cm="1">
        <f t="array" ref="M1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2" s="18" t="str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2" s="154"/>
      <c r="P132" s="154"/>
      <c r="Q132" s="92"/>
      <c r="R132" s="11" t="str">
        <f>IFERROR(_xlfn.XLOOKUP(F132, BS_ATIVIDADE[ATIVIDADE],BS_ATIVIDADE[UNIDADE] ), "*")</f>
        <v>*</v>
      </c>
      <c r="S132" s="78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2" s="78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2" s="89" t="str">
        <f>IFERROR(_xlfn.XLOOKUP(J132, TabelaMap[SUB], TabelaMap[NOME SUB]), "ERRO")</f>
        <v>ERRO</v>
      </c>
      <c r="V132" s="230"/>
      <c r="W132" s="197"/>
      <c r="X132" s="59"/>
      <c r="Y132" s="174"/>
      <c r="Z132" s="174"/>
      <c r="AA132" s="155"/>
      <c r="AB132" s="78"/>
      <c r="AC132" s="78"/>
      <c r="AD132" s="197"/>
      <c r="AE132" s="92"/>
      <c r="AF132" s="92"/>
      <c r="AG132" s="92"/>
      <c r="AH132" s="56"/>
      <c r="AI132" s="153" t="str">
        <f>IF(BS_CONTROLE[[#This Row],[Atividade]]=0, "-", BS_CONTROLE[[#This Row],[Atividade]])</f>
        <v>-</v>
      </c>
      <c r="AJ132" s="10" t="str">
        <f>IF(D132="","*",VLOOKUP(AI132,BS_ATIVIDADE[#All],3,FALSE))</f>
        <v>*</v>
      </c>
      <c r="AK132" s="146">
        <f>BS_CONTROLE[[#This Row],[Local - Partida]]</f>
        <v>0</v>
      </c>
      <c r="AL132" s="146">
        <f>BS_CONTROLE[[#This Row],[Local - Encerramento]]</f>
        <v>0</v>
      </c>
      <c r="AM132" s="146" t="str">
        <f>BS_CONTROLE[[#This Row],[Entre - Estações]]</f>
        <v>-</v>
      </c>
      <c r="AN132" s="146" t="str">
        <f>BS_CONTROLE[[#This Row],[SB]]</f>
        <v>-</v>
      </c>
      <c r="AO132" s="37">
        <f>BS_CONTROLE[[#This Row],[SUB]]</f>
        <v>0</v>
      </c>
      <c r="AP132" s="37">
        <f>BS_CONTROLE[[#This Row],[KM - Inicio]]</f>
        <v>0</v>
      </c>
      <c r="AQ132" s="37">
        <f>BS_CONTROLE[[#This Row],[KM - Fim]]</f>
        <v>0</v>
      </c>
      <c r="AR132" s="46"/>
      <c r="AS132" s="46"/>
      <c r="AT132" s="46"/>
      <c r="AU132" s="46"/>
      <c r="AV132" s="46"/>
      <c r="AW132" s="46"/>
      <c r="AX132" s="46"/>
      <c r="AY132" s="13" t="str">
        <f>IF(D132="","*",IFERROR(IF(ISODD(COUNT(AS132:AX132)),"ERRO",SUM((AT132-AS132),(AV132-AU132),(AX132-AW132))),"ERRO"))</f>
        <v>*</v>
      </c>
      <c r="AZ132" s="17"/>
      <c r="BA132" s="79"/>
      <c r="BB132" s="11" t="str">
        <f>IFERROR(_xlfn.XLOOKUP(AI132, BS_ATIVIDADE[ATIVIDADE],BS_ATIVIDADE[UNIDADE] ), "*")</f>
        <v>*</v>
      </c>
      <c r="BC132" s="78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2" s="78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2" s="12" t="str">
        <f>IFERROR(_xlfn.XLOOKUP(AO132, TabelaMap[SUB], TabelaMap[NOME SUB]), "ERRO")</f>
        <v>ERRO</v>
      </c>
      <c r="BF132" s="18" t="str">
        <f>IF(BS_CONTROLE[[#This Row],[Responsavel pelo boletim]]=0, "-", BS_CONTROLE[[#This Row],[Responsavel pelo boletim]])</f>
        <v>-</v>
      </c>
      <c r="BG132" s="22"/>
      <c r="BH132" s="23"/>
      <c r="BI132" s="23"/>
      <c r="BJ132" s="23"/>
      <c r="BK132" s="23"/>
      <c r="BL132" s="22"/>
      <c r="BM132" s="20"/>
      <c r="BN132" s="20"/>
      <c r="BO132" s="183"/>
      <c r="BP132" s="24"/>
      <c r="BQ132" s="14" t="str">
        <f>IF(AND(BR132&lt;1,BS132&lt;1),"Produção e Intervalo",IF(BR132&lt;1,"Intervalo",IF(BS132&lt;1,"Produção","Aderente")))</f>
        <v>Aderente</v>
      </c>
      <c r="BR132" s="25" t="str">
        <f>IF(OR(B132="",F132=""),"*",AY132/P132)</f>
        <v>*</v>
      </c>
      <c r="BS132" s="25" t="str">
        <f>IF(OR(B132="",F132=""),"*",BA132/Q132)</f>
        <v>*</v>
      </c>
      <c r="BT132" s="280" t="str">
        <f t="shared" si="1"/>
        <v/>
      </c>
      <c r="BU132" s="5"/>
      <c r="BV132" s="5"/>
      <c r="BW132" s="5"/>
    </row>
    <row r="133" spans="1:75">
      <c r="A133" s="58" t="str">
        <f>D133&amp;B133</f>
        <v/>
      </c>
      <c r="B133" s="195"/>
      <c r="C133" s="9" t="str">
        <f>IF(BS_CONTROLE[[#This Row],[DATA]]="","",WEEKNUM(BS_CONTROLE[[#This Row],[DATA]]))</f>
        <v/>
      </c>
      <c r="D133" s="59"/>
      <c r="E133" s="156"/>
      <c r="F133" s="196"/>
      <c r="G133" s="10" t="str">
        <f>IF(D133="","*",VLOOKUP(F133,BS_ATIVIDADE[#All],3,FALSE))</f>
        <v>*</v>
      </c>
      <c r="H133" s="154"/>
      <c r="I133" s="154"/>
      <c r="J133" s="45"/>
      <c r="K133" s="45"/>
      <c r="L133" s="92"/>
      <c r="M133" s="18" t="str" cm="1">
        <f t="array" ref="M1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3" s="18" t="str" cm="1">
        <f t="array" ref="N1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3" s="154"/>
      <c r="P133" s="154"/>
      <c r="Q133" s="92"/>
      <c r="R133" s="11" t="str">
        <f>IFERROR(_xlfn.XLOOKUP(F133, BS_ATIVIDADE[ATIVIDADE],BS_ATIVIDADE[UNIDADE] ), "*")</f>
        <v>*</v>
      </c>
      <c r="S133" s="78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3" s="78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3" s="89" t="str">
        <f>IFERROR(_xlfn.XLOOKUP(J133, TabelaMap[SUB], TabelaMap[NOME SUB]), "ERRO")</f>
        <v>ERRO</v>
      </c>
      <c r="V133" s="230"/>
      <c r="W133" s="197"/>
      <c r="X133" s="59"/>
      <c r="Y133" s="174"/>
      <c r="Z133" s="174"/>
      <c r="AA133" s="155"/>
      <c r="AB133" s="78"/>
      <c r="AC133" s="78"/>
      <c r="AD133" s="197"/>
      <c r="AE133" s="92"/>
      <c r="AF133" s="92"/>
      <c r="AG133" s="92"/>
      <c r="AH133" s="56"/>
      <c r="AI133" s="153" t="str">
        <f>IF(BS_CONTROLE[[#This Row],[Atividade]]=0, "-", BS_CONTROLE[[#This Row],[Atividade]])</f>
        <v>-</v>
      </c>
      <c r="AJ133" s="10" t="str">
        <f>IF(D133="","*",VLOOKUP(AI133,BS_ATIVIDADE[#All],3,FALSE))</f>
        <v>*</v>
      </c>
      <c r="AK133" s="146">
        <f>BS_CONTROLE[[#This Row],[Local - Partida]]</f>
        <v>0</v>
      </c>
      <c r="AL133" s="146">
        <f>BS_CONTROLE[[#This Row],[Local - Encerramento]]</f>
        <v>0</v>
      </c>
      <c r="AM133" s="146" t="str">
        <f>BS_CONTROLE[[#This Row],[Entre - Estações]]</f>
        <v>-</v>
      </c>
      <c r="AN133" s="146" t="str">
        <f>BS_CONTROLE[[#This Row],[SB]]</f>
        <v>-</v>
      </c>
      <c r="AO133" s="37">
        <f>BS_CONTROLE[[#This Row],[SUB]]</f>
        <v>0</v>
      </c>
      <c r="AP133" s="37">
        <f>BS_CONTROLE[[#This Row],[KM - Inicio]]</f>
        <v>0</v>
      </c>
      <c r="AQ133" s="37">
        <f>BS_CONTROLE[[#This Row],[KM - Fim]]</f>
        <v>0</v>
      </c>
      <c r="AR133" s="46"/>
      <c r="AS133" s="46"/>
      <c r="AT133" s="46"/>
      <c r="AU133" s="46"/>
      <c r="AV133" s="46"/>
      <c r="AW133" s="46"/>
      <c r="AX133" s="46"/>
      <c r="AY133" s="13" t="str">
        <f>IF(D133="","*",IFERROR(IF(ISODD(COUNT(AS133:AX133)),"ERRO",SUM((AT133-AS133),(AV133-AU133),(AX133-AW133))),"ERRO"))</f>
        <v>*</v>
      </c>
      <c r="AZ133" s="17"/>
      <c r="BA133" s="79"/>
      <c r="BB133" s="11" t="str">
        <f>IFERROR(_xlfn.XLOOKUP(AI133, BS_ATIVIDADE[ATIVIDADE],BS_ATIVIDADE[UNIDADE] ), "*")</f>
        <v>*</v>
      </c>
      <c r="BC133" s="78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3" s="78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3" s="12" t="str">
        <f>IFERROR(_xlfn.XLOOKUP(AO133, TabelaMap[SUB], TabelaMap[NOME SUB]), "ERRO")</f>
        <v>ERRO</v>
      </c>
      <c r="BF133" s="18" t="str">
        <f>IF(BS_CONTROLE[[#This Row],[Responsavel pelo boletim]]=0, "-", BS_CONTROLE[[#This Row],[Responsavel pelo boletim]])</f>
        <v>-</v>
      </c>
      <c r="BG133" s="22"/>
      <c r="BH133" s="23"/>
      <c r="BI133" s="23"/>
      <c r="BJ133" s="23"/>
      <c r="BK133" s="23"/>
      <c r="BL133" s="22"/>
      <c r="BM133" s="20"/>
      <c r="BN133" s="20"/>
      <c r="BO133" s="183"/>
      <c r="BP133" s="24"/>
      <c r="BQ133" s="14" t="str">
        <f>IF(AND(BR133&lt;1,BS133&lt;1),"Produção e Intervalo",IF(BR133&lt;1,"Intervalo",IF(BS133&lt;1,"Produção","Aderente")))</f>
        <v>Aderente</v>
      </c>
      <c r="BR133" s="25" t="str">
        <f>IF(OR(B133="",F133=""),"*",AY133/P133)</f>
        <v>*</v>
      </c>
      <c r="BS133" s="25" t="str">
        <f>IF(OR(B133="",F133=""),"*",BA133/Q133)</f>
        <v>*</v>
      </c>
      <c r="BT133" s="280" t="str">
        <f t="shared" si="1"/>
        <v/>
      </c>
      <c r="BU133" s="5"/>
      <c r="BV133" s="5"/>
      <c r="BW133" s="5"/>
    </row>
    <row r="134" spans="1:75">
      <c r="A134" s="58" t="str">
        <f>D134&amp;B134</f>
        <v/>
      </c>
      <c r="B134" s="195"/>
      <c r="C134" s="9" t="str">
        <f>IF(BS_CONTROLE[[#This Row],[DATA]]="","",WEEKNUM(BS_CONTROLE[[#This Row],[DATA]]))</f>
        <v/>
      </c>
      <c r="D134" s="59"/>
      <c r="E134" s="156"/>
      <c r="F134" s="196"/>
      <c r="G134" s="10" t="str">
        <f>IF(D134="","*",VLOOKUP(F134,BS_ATIVIDADE[#All],3,FALSE))</f>
        <v>*</v>
      </c>
      <c r="H134" s="154"/>
      <c r="I134" s="154"/>
      <c r="J134" s="45"/>
      <c r="K134" s="45"/>
      <c r="L134" s="92"/>
      <c r="M134" s="18" t="str" cm="1">
        <f t="array" ref="M1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4" s="18" t="str" cm="1">
        <f t="array" ref="N1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4" s="154"/>
      <c r="P134" s="154"/>
      <c r="Q134" s="92"/>
      <c r="R134" s="11" t="str">
        <f>IFERROR(_xlfn.XLOOKUP(F134, BS_ATIVIDADE[ATIVIDADE],BS_ATIVIDADE[UNIDADE] ), "*")</f>
        <v>*</v>
      </c>
      <c r="S134" s="78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4" s="78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4" s="89" t="str">
        <f>IFERROR(_xlfn.XLOOKUP(J134, TabelaMap[SUB], TabelaMap[NOME SUB]), "ERRO")</f>
        <v>ERRO</v>
      </c>
      <c r="V134" s="230"/>
      <c r="W134" s="197"/>
      <c r="X134" s="59"/>
      <c r="Y134" s="174"/>
      <c r="Z134" s="174"/>
      <c r="AA134" s="155"/>
      <c r="AB134" s="78"/>
      <c r="AC134" s="78"/>
      <c r="AD134" s="197"/>
      <c r="AE134" s="92"/>
      <c r="AF134" s="92"/>
      <c r="AG134" s="92"/>
      <c r="AH134" s="56"/>
      <c r="AI134" s="153" t="str">
        <f>IF(BS_CONTROLE[[#This Row],[Atividade]]=0, "-", BS_CONTROLE[[#This Row],[Atividade]])</f>
        <v>-</v>
      </c>
      <c r="AJ134" s="10" t="str">
        <f>IF(D134="","*",VLOOKUP(AI134,BS_ATIVIDADE[#All],3,FALSE))</f>
        <v>*</v>
      </c>
      <c r="AK134" s="146">
        <f>BS_CONTROLE[[#This Row],[Local - Partida]]</f>
        <v>0</v>
      </c>
      <c r="AL134" s="146">
        <f>BS_CONTROLE[[#This Row],[Local - Encerramento]]</f>
        <v>0</v>
      </c>
      <c r="AM134" s="146" t="str">
        <f>BS_CONTROLE[[#This Row],[Entre - Estações]]</f>
        <v>-</v>
      </c>
      <c r="AN134" s="146" t="str">
        <f>BS_CONTROLE[[#This Row],[SB]]</f>
        <v>-</v>
      </c>
      <c r="AO134" s="37">
        <f>BS_CONTROLE[[#This Row],[SUB]]</f>
        <v>0</v>
      </c>
      <c r="AP134" s="37">
        <f>BS_CONTROLE[[#This Row],[KM - Inicio]]</f>
        <v>0</v>
      </c>
      <c r="AQ134" s="37">
        <f>BS_CONTROLE[[#This Row],[KM - Fim]]</f>
        <v>0</v>
      </c>
      <c r="AR134" s="46"/>
      <c r="AS134" s="46"/>
      <c r="AT134" s="46"/>
      <c r="AU134" s="46"/>
      <c r="AV134" s="46"/>
      <c r="AW134" s="46"/>
      <c r="AX134" s="46"/>
      <c r="AY134" s="13" t="str">
        <f>IF(D134="","*",IFERROR(IF(ISODD(COUNT(AS134:AX134)),"ERRO",SUM((AT134-AS134),(AV134-AU134),(AX134-AW134))),"ERRO"))</f>
        <v>*</v>
      </c>
      <c r="AZ134" s="17"/>
      <c r="BA134" s="79"/>
      <c r="BB134" s="11" t="str">
        <f>IFERROR(_xlfn.XLOOKUP(AI134, BS_ATIVIDADE[ATIVIDADE],BS_ATIVIDADE[UNIDADE] ), "*")</f>
        <v>*</v>
      </c>
      <c r="BC134" s="78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4" s="78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4" s="12" t="str">
        <f>IFERROR(_xlfn.XLOOKUP(AO134, TabelaMap[SUB], TabelaMap[NOME SUB]), "ERRO")</f>
        <v>ERRO</v>
      </c>
      <c r="BF134" s="18" t="str">
        <f>IF(BS_CONTROLE[[#This Row],[Responsavel pelo boletim]]=0, "-", BS_CONTROLE[[#This Row],[Responsavel pelo boletim]])</f>
        <v>-</v>
      </c>
      <c r="BG134" s="22"/>
      <c r="BH134" s="23"/>
      <c r="BI134" s="23"/>
      <c r="BJ134" s="23"/>
      <c r="BK134" s="23"/>
      <c r="BL134" s="22"/>
      <c r="BM134" s="20"/>
      <c r="BN134" s="20"/>
      <c r="BO134" s="183"/>
      <c r="BP134" s="24"/>
      <c r="BQ134" s="14" t="str">
        <f>IF(AND(BR134&lt;1,BS134&lt;1),"Produção e Intervalo",IF(BR134&lt;1,"Intervalo",IF(BS134&lt;1,"Produção","Aderente")))</f>
        <v>Aderente</v>
      </c>
      <c r="BR134" s="25" t="str">
        <f>IF(OR(B134="",F134=""),"*",AY134/P134)</f>
        <v>*</v>
      </c>
      <c r="BS134" s="25" t="str">
        <f>IF(OR(B134="",F134=""),"*",BA134/Q134)</f>
        <v>*</v>
      </c>
      <c r="BT134" s="280" t="str">
        <f t="shared" si="1"/>
        <v/>
      </c>
      <c r="BU134" s="5"/>
      <c r="BV134" s="5"/>
      <c r="BW134" s="5"/>
    </row>
    <row r="135" spans="1:75">
      <c r="A135" s="58" t="str">
        <f>D135&amp;B135</f>
        <v/>
      </c>
      <c r="B135" s="195"/>
      <c r="C135" s="9" t="str">
        <f>IF(BS_CONTROLE[[#This Row],[DATA]]="","",WEEKNUM(BS_CONTROLE[[#This Row],[DATA]]))</f>
        <v/>
      </c>
      <c r="D135" s="59"/>
      <c r="E135" s="156"/>
      <c r="F135" s="196"/>
      <c r="G135" s="10" t="str">
        <f>IF(D135="","*",VLOOKUP(F135,BS_ATIVIDADE[#All],3,FALSE))</f>
        <v>*</v>
      </c>
      <c r="H135" s="154"/>
      <c r="I135" s="154"/>
      <c r="J135" s="45"/>
      <c r="K135" s="45"/>
      <c r="L135" s="92"/>
      <c r="M135" s="18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5" s="18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5" s="154"/>
      <c r="P135" s="154"/>
      <c r="Q135" s="92"/>
      <c r="R135" s="11" t="str">
        <f>IFERROR(_xlfn.XLOOKUP(F135, BS_ATIVIDADE[ATIVIDADE],BS_ATIVIDADE[UNIDADE] ), "*")</f>
        <v>*</v>
      </c>
      <c r="S135" s="78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5" s="78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5" s="89" t="str">
        <f>IFERROR(_xlfn.XLOOKUP(J135, TabelaMap[SUB], TabelaMap[NOME SUB]), "ERRO")</f>
        <v>ERRO</v>
      </c>
      <c r="V135" s="230"/>
      <c r="W135" s="197"/>
      <c r="X135" s="59"/>
      <c r="Y135" s="174"/>
      <c r="Z135" s="174"/>
      <c r="AA135" s="155"/>
      <c r="AB135" s="78"/>
      <c r="AC135" s="78"/>
      <c r="AD135" s="197"/>
      <c r="AE135" s="92"/>
      <c r="AF135" s="92"/>
      <c r="AG135" s="92"/>
      <c r="AH135" s="56"/>
      <c r="AI135" s="153" t="str">
        <f>IF(BS_CONTROLE[[#This Row],[Atividade]]=0, "-", BS_CONTROLE[[#This Row],[Atividade]])</f>
        <v>-</v>
      </c>
      <c r="AJ135" s="10" t="str">
        <f>IF(D135="","*",VLOOKUP(AI135,BS_ATIVIDADE[#All],3,FALSE))</f>
        <v>*</v>
      </c>
      <c r="AK135" s="146">
        <f>BS_CONTROLE[[#This Row],[Local - Partida]]</f>
        <v>0</v>
      </c>
      <c r="AL135" s="146">
        <f>BS_CONTROLE[[#This Row],[Local - Encerramento]]</f>
        <v>0</v>
      </c>
      <c r="AM135" s="146" t="str">
        <f>BS_CONTROLE[[#This Row],[Entre - Estações]]</f>
        <v>-</v>
      </c>
      <c r="AN135" s="146" t="str">
        <f>BS_CONTROLE[[#This Row],[SB]]</f>
        <v>-</v>
      </c>
      <c r="AO135" s="37">
        <f>BS_CONTROLE[[#This Row],[SUB]]</f>
        <v>0</v>
      </c>
      <c r="AP135" s="37">
        <f>BS_CONTROLE[[#This Row],[KM - Inicio]]</f>
        <v>0</v>
      </c>
      <c r="AQ135" s="37">
        <f>BS_CONTROLE[[#This Row],[KM - Fim]]</f>
        <v>0</v>
      </c>
      <c r="AR135" s="46"/>
      <c r="AS135" s="46"/>
      <c r="AT135" s="46"/>
      <c r="AU135" s="46"/>
      <c r="AV135" s="46"/>
      <c r="AW135" s="46"/>
      <c r="AX135" s="46"/>
      <c r="AY135" s="13" t="str">
        <f>IF(D135="","*",IFERROR(IF(ISODD(COUNT(AS135:AX135)),"ERRO",SUM((AT135-AS135),(AV135-AU135),(AX135-AW135))),"ERRO"))</f>
        <v>*</v>
      </c>
      <c r="AZ135" s="17"/>
      <c r="BA135" s="79"/>
      <c r="BB135" s="11" t="str">
        <f>IFERROR(_xlfn.XLOOKUP(AI135, BS_ATIVIDADE[ATIVIDADE],BS_ATIVIDADE[UNIDADE] ), "*")</f>
        <v>*</v>
      </c>
      <c r="BC135" s="78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5" s="78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5" s="12" t="str">
        <f>IFERROR(_xlfn.XLOOKUP(AO135, TabelaMap[SUB], TabelaMap[NOME SUB]), "ERRO")</f>
        <v>ERRO</v>
      </c>
      <c r="BF135" s="18" t="str">
        <f>IF(BS_CONTROLE[[#This Row],[Responsavel pelo boletim]]=0, "-", BS_CONTROLE[[#This Row],[Responsavel pelo boletim]])</f>
        <v>-</v>
      </c>
      <c r="BG135" s="22"/>
      <c r="BH135" s="23"/>
      <c r="BI135" s="23"/>
      <c r="BJ135" s="23"/>
      <c r="BK135" s="23"/>
      <c r="BL135" s="22"/>
      <c r="BM135" s="20"/>
      <c r="BN135" s="20"/>
      <c r="BO135" s="183"/>
      <c r="BP135" s="24"/>
      <c r="BQ135" s="14" t="str">
        <f>IF(AND(BR135&lt;1,BS135&lt;1),"Produção e Intervalo",IF(BR135&lt;1,"Intervalo",IF(BS135&lt;1,"Produção","Aderente")))</f>
        <v>Aderente</v>
      </c>
      <c r="BR135" s="25" t="str">
        <f>IF(OR(B135="",F135=""),"*",AY135/P135)</f>
        <v>*</v>
      </c>
      <c r="BS135" s="25" t="str">
        <f>IF(OR(B135="",F135=""),"*",BA135/Q135)</f>
        <v>*</v>
      </c>
      <c r="BT135" s="280" t="str">
        <f t="shared" ref="BT135:BT198" si="2">IF(BN135="","",SUBSTITUTE(BM135," ","")&amp;SUBSTITUTE(BN135," ",""))</f>
        <v/>
      </c>
      <c r="BU135" s="5"/>
      <c r="BV135" s="5"/>
      <c r="BW135" s="5"/>
    </row>
    <row r="136" spans="1:75">
      <c r="A136" s="58" t="str">
        <f>D136&amp;B136</f>
        <v/>
      </c>
      <c r="B136" s="195"/>
      <c r="C136" s="9" t="str">
        <f>IF(BS_CONTROLE[[#This Row],[DATA]]="","",WEEKNUM(BS_CONTROLE[[#This Row],[DATA]]))</f>
        <v/>
      </c>
      <c r="D136" s="59"/>
      <c r="E136" s="156"/>
      <c r="F136" s="196"/>
      <c r="G136" s="10" t="str">
        <f>IF(D136="","*",VLOOKUP(F136,BS_ATIVIDADE[#All],3,FALSE))</f>
        <v>*</v>
      </c>
      <c r="H136" s="154"/>
      <c r="I136" s="154"/>
      <c r="J136" s="45"/>
      <c r="K136" s="45"/>
      <c r="L136" s="92"/>
      <c r="M136" s="18" t="str" cm="1">
        <f t="array" ref="M1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6" s="18" t="str" cm="1">
        <f t="array" ref="N1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6" s="154"/>
      <c r="P136" s="154"/>
      <c r="Q136" s="92"/>
      <c r="R136" s="11" t="str">
        <f>IFERROR(_xlfn.XLOOKUP(F136, BS_ATIVIDADE[ATIVIDADE],BS_ATIVIDADE[UNIDADE] ), "*")</f>
        <v>*</v>
      </c>
      <c r="S136" s="78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6" s="78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6" s="89" t="str">
        <f>IFERROR(_xlfn.XLOOKUP(J136, TabelaMap[SUB], TabelaMap[NOME SUB]), "ERRO")</f>
        <v>ERRO</v>
      </c>
      <c r="V136" s="230"/>
      <c r="W136" s="197"/>
      <c r="X136" s="59"/>
      <c r="Y136" s="174"/>
      <c r="Z136" s="174"/>
      <c r="AA136" s="155"/>
      <c r="AB136" s="78"/>
      <c r="AC136" s="78"/>
      <c r="AD136" s="197"/>
      <c r="AE136" s="92"/>
      <c r="AF136" s="92"/>
      <c r="AG136" s="92"/>
      <c r="AH136" s="56"/>
      <c r="AI136" s="153" t="str">
        <f>IF(BS_CONTROLE[[#This Row],[Atividade]]=0, "-", BS_CONTROLE[[#This Row],[Atividade]])</f>
        <v>-</v>
      </c>
      <c r="AJ136" s="10" t="str">
        <f>IF(D136="","*",VLOOKUP(AI136,BS_ATIVIDADE[#All],3,FALSE))</f>
        <v>*</v>
      </c>
      <c r="AK136" s="146">
        <f>BS_CONTROLE[[#This Row],[Local - Partida]]</f>
        <v>0</v>
      </c>
      <c r="AL136" s="146">
        <f>BS_CONTROLE[[#This Row],[Local - Encerramento]]</f>
        <v>0</v>
      </c>
      <c r="AM136" s="146" t="str">
        <f>BS_CONTROLE[[#This Row],[Entre - Estações]]</f>
        <v>-</v>
      </c>
      <c r="AN136" s="146" t="str">
        <f>BS_CONTROLE[[#This Row],[SB]]</f>
        <v>-</v>
      </c>
      <c r="AO136" s="37">
        <f>BS_CONTROLE[[#This Row],[SUB]]</f>
        <v>0</v>
      </c>
      <c r="AP136" s="37">
        <f>BS_CONTROLE[[#This Row],[KM - Inicio]]</f>
        <v>0</v>
      </c>
      <c r="AQ136" s="37">
        <f>BS_CONTROLE[[#This Row],[KM - Fim]]</f>
        <v>0</v>
      </c>
      <c r="AR136" s="46"/>
      <c r="AS136" s="46"/>
      <c r="AT136" s="46"/>
      <c r="AU136" s="46"/>
      <c r="AV136" s="46"/>
      <c r="AW136" s="46"/>
      <c r="AX136" s="46"/>
      <c r="AY136" s="13" t="str">
        <f>IF(D136="","*",IFERROR(IF(ISODD(COUNT(AS136:AX136)),"ERRO",SUM((AT136-AS136),(AV136-AU136),(AX136-AW136))),"ERRO"))</f>
        <v>*</v>
      </c>
      <c r="AZ136" s="17"/>
      <c r="BA136" s="79"/>
      <c r="BB136" s="11" t="str">
        <f>IFERROR(_xlfn.XLOOKUP(AI136, BS_ATIVIDADE[ATIVIDADE],BS_ATIVIDADE[UNIDADE] ), "*")</f>
        <v>*</v>
      </c>
      <c r="BC136" s="78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6" s="78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6" s="12" t="str">
        <f>IFERROR(_xlfn.XLOOKUP(AO136, TabelaMap[SUB], TabelaMap[NOME SUB]), "ERRO")</f>
        <v>ERRO</v>
      </c>
      <c r="BF136" s="18" t="str">
        <f>IF(BS_CONTROLE[[#This Row],[Responsavel pelo boletim]]=0, "-", BS_CONTROLE[[#This Row],[Responsavel pelo boletim]])</f>
        <v>-</v>
      </c>
      <c r="BG136" s="22"/>
      <c r="BH136" s="23"/>
      <c r="BI136" s="23"/>
      <c r="BJ136" s="23"/>
      <c r="BK136" s="23"/>
      <c r="BL136" s="22"/>
      <c r="BM136" s="20"/>
      <c r="BN136" s="20"/>
      <c r="BO136" s="183"/>
      <c r="BP136" s="24"/>
      <c r="BQ136" s="14" t="str">
        <f>IF(AND(BR136&lt;1,BS136&lt;1),"Produção e Intervalo",IF(BR136&lt;1,"Intervalo",IF(BS136&lt;1,"Produção","Aderente")))</f>
        <v>Aderente</v>
      </c>
      <c r="BR136" s="25" t="str">
        <f>IF(OR(B136="",F136=""),"*",AY136/P136)</f>
        <v>*</v>
      </c>
      <c r="BS136" s="25" t="str">
        <f>IF(OR(B136="",F136=""),"*",BA136/Q136)</f>
        <v>*</v>
      </c>
      <c r="BT136" s="280" t="str">
        <f t="shared" si="2"/>
        <v/>
      </c>
      <c r="BU136" s="5"/>
      <c r="BV136" s="5"/>
      <c r="BW136" s="5"/>
    </row>
    <row r="137" spans="1:75">
      <c r="A137" s="58" t="str">
        <f>D137&amp;B137</f>
        <v/>
      </c>
      <c r="B137" s="195"/>
      <c r="C137" s="9" t="str">
        <f>IF(BS_CONTROLE[[#This Row],[DATA]]="","",WEEKNUM(BS_CONTROLE[[#This Row],[DATA]]))</f>
        <v/>
      </c>
      <c r="D137" s="59"/>
      <c r="E137" s="156"/>
      <c r="F137" s="196"/>
      <c r="G137" s="10" t="str">
        <f>IF(D137="","*",VLOOKUP(F137,BS_ATIVIDADE[#All],3,FALSE))</f>
        <v>*</v>
      </c>
      <c r="H137" s="154"/>
      <c r="I137" s="154"/>
      <c r="J137" s="45"/>
      <c r="K137" s="45"/>
      <c r="L137" s="92"/>
      <c r="M137" s="18" t="str" cm="1">
        <f t="array" ref="M1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7" s="18" t="str" cm="1">
        <f t="array" ref="N1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7" s="154"/>
      <c r="P137" s="154"/>
      <c r="Q137" s="92"/>
      <c r="R137" s="11" t="str">
        <f>IFERROR(_xlfn.XLOOKUP(F137, BS_ATIVIDADE[ATIVIDADE],BS_ATIVIDADE[UNIDADE] ), "*")</f>
        <v>*</v>
      </c>
      <c r="S137" s="78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7" s="78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7" s="89" t="str">
        <f>IFERROR(_xlfn.XLOOKUP(J137, TabelaMap[SUB], TabelaMap[NOME SUB]), "ERRO")</f>
        <v>ERRO</v>
      </c>
      <c r="V137" s="230"/>
      <c r="W137" s="197"/>
      <c r="X137" s="59"/>
      <c r="Y137" s="174"/>
      <c r="Z137" s="174"/>
      <c r="AA137" s="155"/>
      <c r="AB137" s="78"/>
      <c r="AC137" s="78"/>
      <c r="AD137" s="197"/>
      <c r="AE137" s="92"/>
      <c r="AF137" s="92"/>
      <c r="AG137" s="92"/>
      <c r="AH137" s="56"/>
      <c r="AI137" s="153" t="str">
        <f>IF(BS_CONTROLE[[#This Row],[Atividade]]=0, "-", BS_CONTROLE[[#This Row],[Atividade]])</f>
        <v>-</v>
      </c>
      <c r="AJ137" s="10" t="str">
        <f>IF(D137="","*",VLOOKUP(AI137,BS_ATIVIDADE[#All],3,FALSE))</f>
        <v>*</v>
      </c>
      <c r="AK137" s="146">
        <f>BS_CONTROLE[[#This Row],[Local - Partida]]</f>
        <v>0</v>
      </c>
      <c r="AL137" s="146">
        <f>BS_CONTROLE[[#This Row],[Local - Encerramento]]</f>
        <v>0</v>
      </c>
      <c r="AM137" s="146" t="str">
        <f>BS_CONTROLE[[#This Row],[Entre - Estações]]</f>
        <v>-</v>
      </c>
      <c r="AN137" s="146" t="str">
        <f>BS_CONTROLE[[#This Row],[SB]]</f>
        <v>-</v>
      </c>
      <c r="AO137" s="37">
        <f>BS_CONTROLE[[#This Row],[SUB]]</f>
        <v>0</v>
      </c>
      <c r="AP137" s="37">
        <f>BS_CONTROLE[[#This Row],[KM - Inicio]]</f>
        <v>0</v>
      </c>
      <c r="AQ137" s="37">
        <f>BS_CONTROLE[[#This Row],[KM - Fim]]</f>
        <v>0</v>
      </c>
      <c r="AR137" s="46"/>
      <c r="AS137" s="46"/>
      <c r="AT137" s="46"/>
      <c r="AU137" s="46"/>
      <c r="AV137" s="46"/>
      <c r="AW137" s="46"/>
      <c r="AX137" s="46"/>
      <c r="AY137" s="13" t="str">
        <f>IF(D137="","*",IFERROR(IF(ISODD(COUNT(AS137:AX137)),"ERRO",SUM((AT137-AS137),(AV137-AU137),(AX137-AW137))),"ERRO"))</f>
        <v>*</v>
      </c>
      <c r="AZ137" s="17"/>
      <c r="BA137" s="79"/>
      <c r="BB137" s="11" t="str">
        <f>IFERROR(_xlfn.XLOOKUP(AI137, BS_ATIVIDADE[ATIVIDADE],BS_ATIVIDADE[UNIDADE] ), "*")</f>
        <v>*</v>
      </c>
      <c r="BC137" s="78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7" s="78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7" s="12" t="str">
        <f>IFERROR(_xlfn.XLOOKUP(AO137, TabelaMap[SUB], TabelaMap[NOME SUB]), "ERRO")</f>
        <v>ERRO</v>
      </c>
      <c r="BF137" s="18" t="str">
        <f>IF(BS_CONTROLE[[#This Row],[Responsavel pelo boletim]]=0, "-", BS_CONTROLE[[#This Row],[Responsavel pelo boletim]])</f>
        <v>-</v>
      </c>
      <c r="BG137" s="22"/>
      <c r="BH137" s="23"/>
      <c r="BI137" s="23"/>
      <c r="BJ137" s="23"/>
      <c r="BK137" s="23"/>
      <c r="BL137" s="22"/>
      <c r="BM137" s="20"/>
      <c r="BN137" s="20"/>
      <c r="BO137" s="183"/>
      <c r="BP137" s="24"/>
      <c r="BQ137" s="14" t="str">
        <f>IF(AND(BR137&lt;1,BS137&lt;1),"Produção e Intervalo",IF(BR137&lt;1,"Intervalo",IF(BS137&lt;1,"Produção","Aderente")))</f>
        <v>Aderente</v>
      </c>
      <c r="BR137" s="25" t="str">
        <f>IF(OR(B137="",F137=""),"*",AY137/P137)</f>
        <v>*</v>
      </c>
      <c r="BS137" s="25" t="str">
        <f>IF(OR(B137="",F137=""),"*",BA137/Q137)</f>
        <v>*</v>
      </c>
      <c r="BT137" s="280" t="str">
        <f t="shared" si="2"/>
        <v/>
      </c>
      <c r="BU137" s="5"/>
      <c r="BV137" s="5"/>
      <c r="BW137" s="5"/>
    </row>
    <row r="138" spans="1:75">
      <c r="A138" s="58" t="str">
        <f>D138&amp;B138</f>
        <v/>
      </c>
      <c r="B138" s="195"/>
      <c r="C138" s="9" t="str">
        <f>IF(BS_CONTROLE[[#This Row],[DATA]]="","",WEEKNUM(BS_CONTROLE[[#This Row],[DATA]]))</f>
        <v/>
      </c>
      <c r="D138" s="59"/>
      <c r="E138" s="156"/>
      <c r="F138" s="196"/>
      <c r="G138" s="10" t="str">
        <f>IF(D138="","*",VLOOKUP(F138,BS_ATIVIDADE[#All],3,FALSE))</f>
        <v>*</v>
      </c>
      <c r="H138" s="154"/>
      <c r="I138" s="154"/>
      <c r="J138" s="45"/>
      <c r="K138" s="45"/>
      <c r="L138" s="92"/>
      <c r="M138" s="18" t="str" cm="1">
        <f t="array" ref="M1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8" s="18" t="str" cm="1">
        <f t="array" ref="N1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8" s="154"/>
      <c r="P138" s="154"/>
      <c r="Q138" s="92"/>
      <c r="R138" s="11" t="str">
        <f>IFERROR(_xlfn.XLOOKUP(F138, BS_ATIVIDADE[ATIVIDADE],BS_ATIVIDADE[UNIDADE] ), "*")</f>
        <v>*</v>
      </c>
      <c r="S138" s="78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8" s="78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8" s="89" t="str">
        <f>IFERROR(_xlfn.XLOOKUP(J138, TabelaMap[SUB], TabelaMap[NOME SUB]), "ERRO")</f>
        <v>ERRO</v>
      </c>
      <c r="V138" s="230"/>
      <c r="W138" s="197"/>
      <c r="X138" s="59"/>
      <c r="Y138" s="174"/>
      <c r="Z138" s="174"/>
      <c r="AA138" s="155"/>
      <c r="AB138" s="78"/>
      <c r="AC138" s="78"/>
      <c r="AD138" s="197"/>
      <c r="AE138" s="92"/>
      <c r="AF138" s="92"/>
      <c r="AG138" s="92"/>
      <c r="AH138" s="56"/>
      <c r="AI138" s="153" t="str">
        <f>IF(BS_CONTROLE[[#This Row],[Atividade]]=0, "-", BS_CONTROLE[[#This Row],[Atividade]])</f>
        <v>-</v>
      </c>
      <c r="AJ138" s="10" t="str">
        <f>IF(D138="","*",VLOOKUP(AI138,BS_ATIVIDADE[#All],3,FALSE))</f>
        <v>*</v>
      </c>
      <c r="AK138" s="146">
        <f>BS_CONTROLE[[#This Row],[Local - Partida]]</f>
        <v>0</v>
      </c>
      <c r="AL138" s="146">
        <f>BS_CONTROLE[[#This Row],[Local - Encerramento]]</f>
        <v>0</v>
      </c>
      <c r="AM138" s="146" t="str">
        <f>BS_CONTROLE[[#This Row],[Entre - Estações]]</f>
        <v>-</v>
      </c>
      <c r="AN138" s="146" t="str">
        <f>BS_CONTROLE[[#This Row],[SB]]</f>
        <v>-</v>
      </c>
      <c r="AO138" s="37">
        <f>BS_CONTROLE[[#This Row],[SUB]]</f>
        <v>0</v>
      </c>
      <c r="AP138" s="37">
        <f>BS_CONTROLE[[#This Row],[KM - Inicio]]</f>
        <v>0</v>
      </c>
      <c r="AQ138" s="37">
        <f>BS_CONTROLE[[#This Row],[KM - Fim]]</f>
        <v>0</v>
      </c>
      <c r="AR138" s="46"/>
      <c r="AS138" s="46"/>
      <c r="AT138" s="46"/>
      <c r="AU138" s="46"/>
      <c r="AV138" s="46"/>
      <c r="AW138" s="46"/>
      <c r="AX138" s="46"/>
      <c r="AY138" s="13" t="str">
        <f>IF(D138="","*",IFERROR(IF(ISODD(COUNT(AS138:AX138)),"ERRO",SUM((AT138-AS138),(AV138-AU138),(AX138-AW138))),"ERRO"))</f>
        <v>*</v>
      </c>
      <c r="AZ138" s="17"/>
      <c r="BA138" s="79"/>
      <c r="BB138" s="11" t="str">
        <f>IFERROR(_xlfn.XLOOKUP(AI138, BS_ATIVIDADE[ATIVIDADE],BS_ATIVIDADE[UNIDADE] ), "*")</f>
        <v>*</v>
      </c>
      <c r="BC138" s="78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8" s="78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8" s="12" t="str">
        <f>IFERROR(_xlfn.XLOOKUP(AO138, TabelaMap[SUB], TabelaMap[NOME SUB]), "ERRO")</f>
        <v>ERRO</v>
      </c>
      <c r="BF138" s="18" t="str">
        <f>IF(BS_CONTROLE[[#This Row],[Responsavel pelo boletim]]=0, "-", BS_CONTROLE[[#This Row],[Responsavel pelo boletim]])</f>
        <v>-</v>
      </c>
      <c r="BG138" s="22"/>
      <c r="BH138" s="23"/>
      <c r="BI138" s="23"/>
      <c r="BJ138" s="23"/>
      <c r="BK138" s="23"/>
      <c r="BL138" s="22"/>
      <c r="BM138" s="20"/>
      <c r="BN138" s="20"/>
      <c r="BO138" s="183"/>
      <c r="BP138" s="24"/>
      <c r="BQ138" s="14" t="str">
        <f>IF(AND(BR138&lt;1,BS138&lt;1),"Produção e Intervalo",IF(BR138&lt;1,"Intervalo",IF(BS138&lt;1,"Produção","Aderente")))</f>
        <v>Aderente</v>
      </c>
      <c r="BR138" s="25" t="str">
        <f>IF(OR(B138="",F138=""),"*",AY138/P138)</f>
        <v>*</v>
      </c>
      <c r="BS138" s="25" t="str">
        <f>IF(OR(B138="",F138=""),"*",BA138/Q138)</f>
        <v>*</v>
      </c>
      <c r="BT138" s="280" t="str">
        <f t="shared" si="2"/>
        <v/>
      </c>
      <c r="BU138" s="5"/>
      <c r="BV138" s="5"/>
      <c r="BW138" s="5"/>
    </row>
    <row r="139" spans="1:75">
      <c r="A139" s="58" t="str">
        <f>D139&amp;B139</f>
        <v/>
      </c>
      <c r="B139" s="195"/>
      <c r="C139" s="9" t="str">
        <f>IF(BS_CONTROLE[[#This Row],[DATA]]="","",WEEKNUM(BS_CONTROLE[[#This Row],[DATA]]))</f>
        <v/>
      </c>
      <c r="D139" s="59"/>
      <c r="E139" s="156"/>
      <c r="F139" s="196"/>
      <c r="G139" s="10" t="str">
        <f>IF(D139="","*",VLOOKUP(F139,BS_ATIVIDADE[#All],3,FALSE))</f>
        <v>*</v>
      </c>
      <c r="H139" s="154"/>
      <c r="I139" s="154"/>
      <c r="J139" s="45"/>
      <c r="K139" s="45"/>
      <c r="L139" s="92"/>
      <c r="M139" s="18" t="str" cm="1">
        <f t="array" ref="M1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9" s="18" t="str" cm="1">
        <f t="array" ref="N1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9" s="154"/>
      <c r="P139" s="154"/>
      <c r="Q139" s="92"/>
      <c r="R139" s="11" t="str">
        <f>IFERROR(_xlfn.XLOOKUP(F139, BS_ATIVIDADE[ATIVIDADE],BS_ATIVIDADE[UNIDADE] ), "*")</f>
        <v>*</v>
      </c>
      <c r="S139" s="78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9" s="78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9" s="89" t="str">
        <f>IFERROR(_xlfn.XLOOKUP(J139, TabelaMap[SUB], TabelaMap[NOME SUB]), "ERRO")</f>
        <v>ERRO</v>
      </c>
      <c r="V139" s="230"/>
      <c r="W139" s="197"/>
      <c r="X139" s="59"/>
      <c r="Y139" s="174"/>
      <c r="Z139" s="174"/>
      <c r="AA139" s="155"/>
      <c r="AB139" s="78"/>
      <c r="AC139" s="78"/>
      <c r="AD139" s="197"/>
      <c r="AE139" s="92"/>
      <c r="AF139" s="92"/>
      <c r="AG139" s="92"/>
      <c r="AH139" s="56"/>
      <c r="AI139" s="153" t="str">
        <f>IF(BS_CONTROLE[[#This Row],[Atividade]]=0, "-", BS_CONTROLE[[#This Row],[Atividade]])</f>
        <v>-</v>
      </c>
      <c r="AJ139" s="10" t="str">
        <f>IF(D139="","*",VLOOKUP(AI139,BS_ATIVIDADE[#All],3,FALSE))</f>
        <v>*</v>
      </c>
      <c r="AK139" s="146">
        <f>BS_CONTROLE[[#This Row],[Local - Partida]]</f>
        <v>0</v>
      </c>
      <c r="AL139" s="146">
        <f>BS_CONTROLE[[#This Row],[Local - Encerramento]]</f>
        <v>0</v>
      </c>
      <c r="AM139" s="146" t="str">
        <f>BS_CONTROLE[[#This Row],[Entre - Estações]]</f>
        <v>-</v>
      </c>
      <c r="AN139" s="146" t="str">
        <f>BS_CONTROLE[[#This Row],[SB]]</f>
        <v>-</v>
      </c>
      <c r="AO139" s="37">
        <f>BS_CONTROLE[[#This Row],[SUB]]</f>
        <v>0</v>
      </c>
      <c r="AP139" s="37">
        <f>BS_CONTROLE[[#This Row],[KM - Inicio]]</f>
        <v>0</v>
      </c>
      <c r="AQ139" s="37">
        <f>BS_CONTROLE[[#This Row],[KM - Fim]]</f>
        <v>0</v>
      </c>
      <c r="AR139" s="46"/>
      <c r="AS139" s="46"/>
      <c r="AT139" s="46"/>
      <c r="AU139" s="46"/>
      <c r="AV139" s="46"/>
      <c r="AW139" s="46"/>
      <c r="AX139" s="46"/>
      <c r="AY139" s="13" t="str">
        <f>IF(D139="","*",IFERROR(IF(ISODD(COUNT(AS139:AX139)),"ERRO",SUM((AT139-AS139),(AV139-AU139),(AX139-AW139))),"ERRO"))</f>
        <v>*</v>
      </c>
      <c r="AZ139" s="17"/>
      <c r="BA139" s="79"/>
      <c r="BB139" s="11" t="str">
        <f>IFERROR(_xlfn.XLOOKUP(AI139, BS_ATIVIDADE[ATIVIDADE],BS_ATIVIDADE[UNIDADE] ), "*")</f>
        <v>*</v>
      </c>
      <c r="BC139" s="78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9" s="78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9" s="12" t="str">
        <f>IFERROR(_xlfn.XLOOKUP(AO139, TabelaMap[SUB], TabelaMap[NOME SUB]), "ERRO")</f>
        <v>ERRO</v>
      </c>
      <c r="BF139" s="18" t="str">
        <f>IF(BS_CONTROLE[[#This Row],[Responsavel pelo boletim]]=0, "-", BS_CONTROLE[[#This Row],[Responsavel pelo boletim]])</f>
        <v>-</v>
      </c>
      <c r="BG139" s="22"/>
      <c r="BH139" s="23"/>
      <c r="BI139" s="23"/>
      <c r="BJ139" s="23"/>
      <c r="BK139" s="23"/>
      <c r="BL139" s="22"/>
      <c r="BM139" s="20"/>
      <c r="BN139" s="20"/>
      <c r="BO139" s="183"/>
      <c r="BP139" s="24"/>
      <c r="BQ139" s="14" t="str">
        <f>IF(AND(BR139&lt;1,BS139&lt;1),"Produção e Intervalo",IF(BR139&lt;1,"Intervalo",IF(BS139&lt;1,"Produção","Aderente")))</f>
        <v>Aderente</v>
      </c>
      <c r="BR139" s="25" t="str">
        <f>IF(OR(B139="",F139=""),"*",AY139/P139)</f>
        <v>*</v>
      </c>
      <c r="BS139" s="25" t="str">
        <f>IF(OR(B139="",F139=""),"*",BA139/Q139)</f>
        <v>*</v>
      </c>
      <c r="BT139" s="280" t="str">
        <f t="shared" si="2"/>
        <v/>
      </c>
      <c r="BU139" s="5"/>
      <c r="BV139" s="5"/>
      <c r="BW139" s="5"/>
    </row>
    <row r="140" spans="1:75">
      <c r="A140" s="58" t="str">
        <f>D140&amp;B140</f>
        <v/>
      </c>
      <c r="B140" s="195"/>
      <c r="C140" s="9" t="str">
        <f>IF(BS_CONTROLE[[#This Row],[DATA]]="","",WEEKNUM(BS_CONTROLE[[#This Row],[DATA]]))</f>
        <v/>
      </c>
      <c r="D140" s="59"/>
      <c r="E140" s="156"/>
      <c r="F140" s="196"/>
      <c r="G140" s="10" t="str">
        <f>IF(D140="","*",VLOOKUP(F140,BS_ATIVIDADE[#All],3,FALSE))</f>
        <v>*</v>
      </c>
      <c r="H140" s="154"/>
      <c r="I140" s="154"/>
      <c r="J140" s="45"/>
      <c r="K140" s="45"/>
      <c r="L140" s="92"/>
      <c r="M140" s="18" t="str" cm="1">
        <f t="array" ref="M1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0" s="18" t="str" cm="1">
        <f t="array" ref="N1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0" s="154"/>
      <c r="P140" s="154"/>
      <c r="Q140" s="92"/>
      <c r="R140" s="11" t="str">
        <f>IFERROR(_xlfn.XLOOKUP(F140, BS_ATIVIDADE[ATIVIDADE],BS_ATIVIDADE[UNIDADE] ), "*")</f>
        <v>*</v>
      </c>
      <c r="S140" s="78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0" s="78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0" s="89" t="str">
        <f>IFERROR(_xlfn.XLOOKUP(J140, TabelaMap[SUB], TabelaMap[NOME SUB]), "ERRO")</f>
        <v>ERRO</v>
      </c>
      <c r="V140" s="230"/>
      <c r="W140" s="197"/>
      <c r="X140" s="59"/>
      <c r="Y140" s="174"/>
      <c r="Z140" s="174"/>
      <c r="AA140" s="155"/>
      <c r="AB140" s="78"/>
      <c r="AC140" s="78"/>
      <c r="AD140" s="197"/>
      <c r="AE140" s="92"/>
      <c r="AF140" s="92"/>
      <c r="AG140" s="92"/>
      <c r="AH140" s="56"/>
      <c r="AI140" s="153" t="str">
        <f>IF(BS_CONTROLE[[#This Row],[Atividade]]=0, "-", BS_CONTROLE[[#This Row],[Atividade]])</f>
        <v>-</v>
      </c>
      <c r="AJ140" s="10" t="str">
        <f>IF(D140="","*",VLOOKUP(AI140,BS_ATIVIDADE[#All],3,FALSE))</f>
        <v>*</v>
      </c>
      <c r="AK140" s="146">
        <f>BS_CONTROLE[[#This Row],[Local - Partida]]</f>
        <v>0</v>
      </c>
      <c r="AL140" s="146">
        <f>BS_CONTROLE[[#This Row],[Local - Encerramento]]</f>
        <v>0</v>
      </c>
      <c r="AM140" s="146" t="str">
        <f>BS_CONTROLE[[#This Row],[Entre - Estações]]</f>
        <v>-</v>
      </c>
      <c r="AN140" s="146" t="str">
        <f>BS_CONTROLE[[#This Row],[SB]]</f>
        <v>-</v>
      </c>
      <c r="AO140" s="37">
        <f>BS_CONTROLE[[#This Row],[SUB]]</f>
        <v>0</v>
      </c>
      <c r="AP140" s="37">
        <f>BS_CONTROLE[[#This Row],[KM - Inicio]]</f>
        <v>0</v>
      </c>
      <c r="AQ140" s="37">
        <f>BS_CONTROLE[[#This Row],[KM - Fim]]</f>
        <v>0</v>
      </c>
      <c r="AR140" s="46"/>
      <c r="AS140" s="46"/>
      <c r="AT140" s="46"/>
      <c r="AU140" s="46"/>
      <c r="AV140" s="46"/>
      <c r="AW140" s="46"/>
      <c r="AX140" s="46"/>
      <c r="AY140" s="13" t="str">
        <f>IF(D140="","*",IFERROR(IF(ISODD(COUNT(AS140:AX140)),"ERRO",SUM((AT140-AS140),(AV140-AU140),(AX140-AW140))),"ERRO"))</f>
        <v>*</v>
      </c>
      <c r="AZ140" s="17"/>
      <c r="BA140" s="79"/>
      <c r="BB140" s="11" t="str">
        <f>IFERROR(_xlfn.XLOOKUP(AI140, BS_ATIVIDADE[ATIVIDADE],BS_ATIVIDADE[UNIDADE] ), "*")</f>
        <v>*</v>
      </c>
      <c r="BC140" s="78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0" s="78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0" s="12" t="str">
        <f>IFERROR(_xlfn.XLOOKUP(AO140, TabelaMap[SUB], TabelaMap[NOME SUB]), "ERRO")</f>
        <v>ERRO</v>
      </c>
      <c r="BF140" s="18" t="str">
        <f>IF(BS_CONTROLE[[#This Row],[Responsavel pelo boletim]]=0, "-", BS_CONTROLE[[#This Row],[Responsavel pelo boletim]])</f>
        <v>-</v>
      </c>
      <c r="BG140" s="22"/>
      <c r="BH140" s="23"/>
      <c r="BI140" s="23"/>
      <c r="BJ140" s="23"/>
      <c r="BK140" s="23"/>
      <c r="BL140" s="22"/>
      <c r="BM140" s="20"/>
      <c r="BN140" s="20"/>
      <c r="BO140" s="183"/>
      <c r="BP140" s="24"/>
      <c r="BQ140" s="14" t="str">
        <f>IF(AND(BR140&lt;1,BS140&lt;1),"Produção e Intervalo",IF(BR140&lt;1,"Intervalo",IF(BS140&lt;1,"Produção","Aderente")))</f>
        <v>Aderente</v>
      </c>
      <c r="BR140" s="25" t="str">
        <f>IF(OR(B140="",F140=""),"*",AY140/P140)</f>
        <v>*</v>
      </c>
      <c r="BS140" s="25" t="str">
        <f>IF(OR(B140="",F140=""),"*",BA140/Q140)</f>
        <v>*</v>
      </c>
      <c r="BT140" s="280" t="str">
        <f t="shared" si="2"/>
        <v/>
      </c>
      <c r="BU140" s="5"/>
      <c r="BV140" s="5"/>
      <c r="BW140" s="5"/>
    </row>
    <row r="141" spans="1:75">
      <c r="A141" s="58" t="str">
        <f>D141&amp;B141</f>
        <v/>
      </c>
      <c r="B141" s="195"/>
      <c r="C141" s="9" t="str">
        <f>IF(BS_CONTROLE[[#This Row],[DATA]]="","",WEEKNUM(BS_CONTROLE[[#This Row],[DATA]]))</f>
        <v/>
      </c>
      <c r="D141" s="59"/>
      <c r="E141" s="156"/>
      <c r="F141" s="196"/>
      <c r="G141" s="10" t="str">
        <f>IF(D141="","*",VLOOKUP(F141,BS_ATIVIDADE[#All],3,FALSE))</f>
        <v>*</v>
      </c>
      <c r="H141" s="154"/>
      <c r="I141" s="154"/>
      <c r="J141" s="45"/>
      <c r="K141" s="45"/>
      <c r="L141" s="92"/>
      <c r="M141" s="18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1" s="18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1" s="154"/>
      <c r="P141" s="154"/>
      <c r="Q141" s="92"/>
      <c r="R141" s="11" t="str">
        <f>IFERROR(_xlfn.XLOOKUP(F141, BS_ATIVIDADE[ATIVIDADE],BS_ATIVIDADE[UNIDADE] ), "*")</f>
        <v>*</v>
      </c>
      <c r="S141" s="78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1" s="78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1" s="89" t="str">
        <f>IFERROR(_xlfn.XLOOKUP(J141, TabelaMap[SUB], TabelaMap[NOME SUB]), "ERRO")</f>
        <v>ERRO</v>
      </c>
      <c r="V141" s="230"/>
      <c r="W141" s="197"/>
      <c r="X141" s="59"/>
      <c r="Y141" s="174"/>
      <c r="Z141" s="174"/>
      <c r="AA141" s="155"/>
      <c r="AB141" s="78"/>
      <c r="AC141" s="78"/>
      <c r="AD141" s="197"/>
      <c r="AE141" s="92"/>
      <c r="AF141" s="92"/>
      <c r="AG141" s="92"/>
      <c r="AH141" s="56"/>
      <c r="AI141" s="153" t="str">
        <f>IF(BS_CONTROLE[[#This Row],[Atividade]]=0, "-", BS_CONTROLE[[#This Row],[Atividade]])</f>
        <v>-</v>
      </c>
      <c r="AJ141" s="10" t="str">
        <f>IF(D141="","*",VLOOKUP(AI141,BS_ATIVIDADE[#All],3,FALSE))</f>
        <v>*</v>
      </c>
      <c r="AK141" s="146">
        <f>BS_CONTROLE[[#This Row],[Local - Partida]]</f>
        <v>0</v>
      </c>
      <c r="AL141" s="146">
        <f>BS_CONTROLE[[#This Row],[Local - Encerramento]]</f>
        <v>0</v>
      </c>
      <c r="AM141" s="146" t="str">
        <f>BS_CONTROLE[[#This Row],[Entre - Estações]]</f>
        <v>-</v>
      </c>
      <c r="AN141" s="146" t="str">
        <f>BS_CONTROLE[[#This Row],[SB]]</f>
        <v>-</v>
      </c>
      <c r="AO141" s="37">
        <f>BS_CONTROLE[[#This Row],[SUB]]</f>
        <v>0</v>
      </c>
      <c r="AP141" s="37">
        <f>BS_CONTROLE[[#This Row],[KM - Inicio]]</f>
        <v>0</v>
      </c>
      <c r="AQ141" s="37">
        <f>BS_CONTROLE[[#This Row],[KM - Fim]]</f>
        <v>0</v>
      </c>
      <c r="AR141" s="46"/>
      <c r="AS141" s="46"/>
      <c r="AT141" s="46"/>
      <c r="AU141" s="46"/>
      <c r="AV141" s="46"/>
      <c r="AW141" s="46"/>
      <c r="AX141" s="46"/>
      <c r="AY141" s="13" t="str">
        <f>IF(D141="","*",IFERROR(IF(ISODD(COUNT(AS141:AX141)),"ERRO",SUM((AT141-AS141),(AV141-AU141),(AX141-AW141))),"ERRO"))</f>
        <v>*</v>
      </c>
      <c r="AZ141" s="17"/>
      <c r="BA141" s="79"/>
      <c r="BB141" s="11" t="str">
        <f>IFERROR(_xlfn.XLOOKUP(AI141, BS_ATIVIDADE[ATIVIDADE],BS_ATIVIDADE[UNIDADE] ), "*")</f>
        <v>*</v>
      </c>
      <c r="BC141" s="78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1" s="78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1" s="12" t="str">
        <f>IFERROR(_xlfn.XLOOKUP(AO141, TabelaMap[SUB], TabelaMap[NOME SUB]), "ERRO")</f>
        <v>ERRO</v>
      </c>
      <c r="BF141" s="18" t="str">
        <f>IF(BS_CONTROLE[[#This Row],[Responsavel pelo boletim]]=0, "-", BS_CONTROLE[[#This Row],[Responsavel pelo boletim]])</f>
        <v>-</v>
      </c>
      <c r="BG141" s="22"/>
      <c r="BH141" s="23"/>
      <c r="BI141" s="23"/>
      <c r="BJ141" s="23"/>
      <c r="BK141" s="23"/>
      <c r="BL141" s="22"/>
      <c r="BM141" s="20"/>
      <c r="BN141" s="20"/>
      <c r="BO141" s="183"/>
      <c r="BP141" s="24"/>
      <c r="BQ141" s="14" t="str">
        <f>IF(AND(BR141&lt;1,BS141&lt;1),"Produção e Intervalo",IF(BR141&lt;1,"Intervalo",IF(BS141&lt;1,"Produção","Aderente")))</f>
        <v>Aderente</v>
      </c>
      <c r="BR141" s="25" t="str">
        <f>IF(OR(B141="",F141=""),"*",AY141/P141)</f>
        <v>*</v>
      </c>
      <c r="BS141" s="25" t="str">
        <f>IF(OR(B141="",F141=""),"*",BA141/Q141)</f>
        <v>*</v>
      </c>
      <c r="BT141" s="280" t="str">
        <f t="shared" si="2"/>
        <v/>
      </c>
      <c r="BU141" s="5"/>
      <c r="BV141" s="5"/>
      <c r="BW141" s="5"/>
    </row>
    <row r="142" spans="1:75">
      <c r="A142" s="58" t="str">
        <f>D142&amp;B142</f>
        <v/>
      </c>
      <c r="B142" s="195"/>
      <c r="C142" s="9" t="str">
        <f>IF(BS_CONTROLE[[#This Row],[DATA]]="","",WEEKNUM(BS_CONTROLE[[#This Row],[DATA]]))</f>
        <v/>
      </c>
      <c r="D142" s="59"/>
      <c r="E142" s="156"/>
      <c r="F142" s="196"/>
      <c r="G142" s="10" t="str">
        <f>IF(D142="","*",VLOOKUP(F142,BS_ATIVIDADE[#All],3,FALSE))</f>
        <v>*</v>
      </c>
      <c r="H142" s="154"/>
      <c r="I142" s="154"/>
      <c r="J142" s="45"/>
      <c r="K142" s="45"/>
      <c r="L142" s="92"/>
      <c r="M142" s="18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2" s="18" t="str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2" s="154"/>
      <c r="P142" s="154"/>
      <c r="Q142" s="92"/>
      <c r="R142" s="11" t="str">
        <f>IFERROR(_xlfn.XLOOKUP(F142, BS_ATIVIDADE[ATIVIDADE],BS_ATIVIDADE[UNIDADE] ), "*")</f>
        <v>*</v>
      </c>
      <c r="S142" s="78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2" s="78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2" s="89" t="str">
        <f>IFERROR(_xlfn.XLOOKUP(J142, TabelaMap[SUB], TabelaMap[NOME SUB]), "ERRO")</f>
        <v>ERRO</v>
      </c>
      <c r="V142" s="230"/>
      <c r="W142" s="197"/>
      <c r="X142" s="59"/>
      <c r="Y142" s="174"/>
      <c r="Z142" s="174"/>
      <c r="AA142" s="155"/>
      <c r="AB142" s="78"/>
      <c r="AC142" s="78"/>
      <c r="AD142" s="197"/>
      <c r="AE142" s="92"/>
      <c r="AF142" s="92"/>
      <c r="AG142" s="92"/>
      <c r="AH142" s="56"/>
      <c r="AI142" s="153" t="str">
        <f>IF(BS_CONTROLE[[#This Row],[Atividade]]=0, "-", BS_CONTROLE[[#This Row],[Atividade]])</f>
        <v>-</v>
      </c>
      <c r="AJ142" s="10" t="str">
        <f>IF(D142="","*",VLOOKUP(AI142,BS_ATIVIDADE[#All],3,FALSE))</f>
        <v>*</v>
      </c>
      <c r="AK142" s="146">
        <f>BS_CONTROLE[[#This Row],[Local - Partida]]</f>
        <v>0</v>
      </c>
      <c r="AL142" s="146">
        <f>BS_CONTROLE[[#This Row],[Local - Encerramento]]</f>
        <v>0</v>
      </c>
      <c r="AM142" s="146" t="str">
        <f>BS_CONTROLE[[#This Row],[Entre - Estações]]</f>
        <v>-</v>
      </c>
      <c r="AN142" s="146" t="str">
        <f>BS_CONTROLE[[#This Row],[SB]]</f>
        <v>-</v>
      </c>
      <c r="AO142" s="37">
        <f>BS_CONTROLE[[#This Row],[SUB]]</f>
        <v>0</v>
      </c>
      <c r="AP142" s="37">
        <f>BS_CONTROLE[[#This Row],[KM - Inicio]]</f>
        <v>0</v>
      </c>
      <c r="AQ142" s="37">
        <f>BS_CONTROLE[[#This Row],[KM - Fim]]</f>
        <v>0</v>
      </c>
      <c r="AR142" s="46"/>
      <c r="AS142" s="46"/>
      <c r="AT142" s="46"/>
      <c r="AU142" s="46"/>
      <c r="AV142" s="46"/>
      <c r="AW142" s="46"/>
      <c r="AX142" s="46"/>
      <c r="AY142" s="13" t="str">
        <f>IF(D142="","*",IFERROR(IF(ISODD(COUNT(AS142:AX142)),"ERRO",SUM((AT142-AS142),(AV142-AU142),(AX142-AW142))),"ERRO"))</f>
        <v>*</v>
      </c>
      <c r="AZ142" s="17"/>
      <c r="BA142" s="79"/>
      <c r="BB142" s="11" t="str">
        <f>IFERROR(_xlfn.XLOOKUP(AI142, BS_ATIVIDADE[ATIVIDADE],BS_ATIVIDADE[UNIDADE] ), "*")</f>
        <v>*</v>
      </c>
      <c r="BC142" s="78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2" s="78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2" s="12" t="str">
        <f>IFERROR(_xlfn.XLOOKUP(AO142, TabelaMap[SUB], TabelaMap[NOME SUB]), "ERRO")</f>
        <v>ERRO</v>
      </c>
      <c r="BF142" s="18" t="str">
        <f>IF(BS_CONTROLE[[#This Row],[Responsavel pelo boletim]]=0, "-", BS_CONTROLE[[#This Row],[Responsavel pelo boletim]])</f>
        <v>-</v>
      </c>
      <c r="BG142" s="22"/>
      <c r="BH142" s="23"/>
      <c r="BI142" s="23"/>
      <c r="BJ142" s="23"/>
      <c r="BK142" s="23"/>
      <c r="BL142" s="22"/>
      <c r="BM142" s="20"/>
      <c r="BN142" s="20"/>
      <c r="BO142" s="183"/>
      <c r="BP142" s="24"/>
      <c r="BQ142" s="14" t="str">
        <f>IF(AND(BR142&lt;1,BS142&lt;1),"Produção e Intervalo",IF(BR142&lt;1,"Intervalo",IF(BS142&lt;1,"Produção","Aderente")))</f>
        <v>Aderente</v>
      </c>
      <c r="BR142" s="25" t="str">
        <f>IF(OR(B142="",F142=""),"*",AY142/P142)</f>
        <v>*</v>
      </c>
      <c r="BS142" s="25" t="str">
        <f>IF(OR(B142="",F142=""),"*",BA142/Q142)</f>
        <v>*</v>
      </c>
      <c r="BT142" s="280" t="str">
        <f t="shared" si="2"/>
        <v/>
      </c>
      <c r="BU142" s="5"/>
      <c r="BV142" s="5"/>
      <c r="BW142" s="5"/>
    </row>
    <row r="143" spans="1:75">
      <c r="A143" s="58" t="str">
        <f>D143&amp;B143</f>
        <v/>
      </c>
      <c r="B143" s="195"/>
      <c r="C143" s="9" t="str">
        <f>IF(BS_CONTROLE[[#This Row],[DATA]]="","",WEEKNUM(BS_CONTROLE[[#This Row],[DATA]]))</f>
        <v/>
      </c>
      <c r="D143" s="59"/>
      <c r="E143" s="156"/>
      <c r="F143" s="196"/>
      <c r="G143" s="10" t="str">
        <f>IF(D143="","*",VLOOKUP(F143,BS_ATIVIDADE[#All],3,FALSE))</f>
        <v>*</v>
      </c>
      <c r="H143" s="154"/>
      <c r="I143" s="154"/>
      <c r="J143" s="45"/>
      <c r="K143" s="45"/>
      <c r="L143" s="92"/>
      <c r="M143" s="18" t="str" cm="1">
        <f t="array" ref="M1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3" s="18" t="str" cm="1">
        <f t="array" ref="N1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3" s="154"/>
      <c r="P143" s="154"/>
      <c r="Q143" s="92"/>
      <c r="R143" s="11" t="str">
        <f>IFERROR(_xlfn.XLOOKUP(F143, BS_ATIVIDADE[ATIVIDADE],BS_ATIVIDADE[UNIDADE] ), "*")</f>
        <v>*</v>
      </c>
      <c r="S143" s="78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3" s="78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3" s="89" t="str">
        <f>IFERROR(_xlfn.XLOOKUP(J143, TabelaMap[SUB], TabelaMap[NOME SUB]), "ERRO")</f>
        <v>ERRO</v>
      </c>
      <c r="V143" s="230"/>
      <c r="W143" s="197"/>
      <c r="X143" s="59"/>
      <c r="Y143" s="174"/>
      <c r="Z143" s="174"/>
      <c r="AA143" s="155"/>
      <c r="AB143" s="78"/>
      <c r="AC143" s="78"/>
      <c r="AD143" s="197"/>
      <c r="AE143" s="92"/>
      <c r="AF143" s="92"/>
      <c r="AG143" s="92"/>
      <c r="AH143" s="56"/>
      <c r="AI143" s="153" t="str">
        <f>IF(BS_CONTROLE[[#This Row],[Atividade]]=0, "-", BS_CONTROLE[[#This Row],[Atividade]])</f>
        <v>-</v>
      </c>
      <c r="AJ143" s="10" t="str">
        <f>IF(D143="","*",VLOOKUP(AI143,BS_ATIVIDADE[#All],3,FALSE))</f>
        <v>*</v>
      </c>
      <c r="AK143" s="146">
        <f>BS_CONTROLE[[#This Row],[Local - Partida]]</f>
        <v>0</v>
      </c>
      <c r="AL143" s="146">
        <f>BS_CONTROLE[[#This Row],[Local - Encerramento]]</f>
        <v>0</v>
      </c>
      <c r="AM143" s="146" t="str">
        <f>BS_CONTROLE[[#This Row],[Entre - Estações]]</f>
        <v>-</v>
      </c>
      <c r="AN143" s="146" t="str">
        <f>BS_CONTROLE[[#This Row],[SB]]</f>
        <v>-</v>
      </c>
      <c r="AO143" s="37">
        <f>BS_CONTROLE[[#This Row],[SUB]]</f>
        <v>0</v>
      </c>
      <c r="AP143" s="37">
        <f>BS_CONTROLE[[#This Row],[KM - Inicio]]</f>
        <v>0</v>
      </c>
      <c r="AQ143" s="37">
        <f>BS_CONTROLE[[#This Row],[KM - Fim]]</f>
        <v>0</v>
      </c>
      <c r="AR143" s="46"/>
      <c r="AS143" s="46"/>
      <c r="AT143" s="46"/>
      <c r="AU143" s="46"/>
      <c r="AV143" s="46"/>
      <c r="AW143" s="46"/>
      <c r="AX143" s="46"/>
      <c r="AY143" s="13" t="str">
        <f>IF(D143="","*",IFERROR(IF(ISODD(COUNT(AS143:AX143)),"ERRO",SUM((AT143-AS143),(AV143-AU143),(AX143-AW143))),"ERRO"))</f>
        <v>*</v>
      </c>
      <c r="AZ143" s="17"/>
      <c r="BA143" s="79"/>
      <c r="BB143" s="11" t="str">
        <f>IFERROR(_xlfn.XLOOKUP(AI143, BS_ATIVIDADE[ATIVIDADE],BS_ATIVIDADE[UNIDADE] ), "*")</f>
        <v>*</v>
      </c>
      <c r="BC143" s="78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3" s="78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3" s="12" t="str">
        <f>IFERROR(_xlfn.XLOOKUP(AO143, TabelaMap[SUB], TabelaMap[NOME SUB]), "ERRO")</f>
        <v>ERRO</v>
      </c>
      <c r="BF143" s="18" t="str">
        <f>IF(BS_CONTROLE[[#This Row],[Responsavel pelo boletim]]=0, "-", BS_CONTROLE[[#This Row],[Responsavel pelo boletim]])</f>
        <v>-</v>
      </c>
      <c r="BG143" s="22"/>
      <c r="BH143" s="23"/>
      <c r="BI143" s="23"/>
      <c r="BJ143" s="23"/>
      <c r="BK143" s="23"/>
      <c r="BL143" s="22"/>
      <c r="BM143" s="20"/>
      <c r="BN143" s="20"/>
      <c r="BO143" s="183"/>
      <c r="BP143" s="24"/>
      <c r="BQ143" s="14" t="str">
        <f>IF(AND(BR143&lt;1,BS143&lt;1),"Produção e Intervalo",IF(BR143&lt;1,"Intervalo",IF(BS143&lt;1,"Produção","Aderente")))</f>
        <v>Aderente</v>
      </c>
      <c r="BR143" s="25" t="str">
        <f>IF(OR(B143="",F143=""),"*",AY143/P143)</f>
        <v>*</v>
      </c>
      <c r="BS143" s="25" t="str">
        <f>IF(OR(B143="",F143=""),"*",BA143/Q143)</f>
        <v>*</v>
      </c>
      <c r="BT143" s="280" t="str">
        <f t="shared" si="2"/>
        <v/>
      </c>
      <c r="BU143" s="5"/>
      <c r="BV143" s="5"/>
      <c r="BW143" s="5"/>
    </row>
    <row r="144" spans="1:75">
      <c r="A144" s="58" t="str">
        <f>D144&amp;B144</f>
        <v/>
      </c>
      <c r="B144" s="195"/>
      <c r="C144" s="9" t="str">
        <f>IF(BS_CONTROLE[[#This Row],[DATA]]="","",WEEKNUM(BS_CONTROLE[[#This Row],[DATA]]))</f>
        <v/>
      </c>
      <c r="D144" s="59"/>
      <c r="E144" s="156"/>
      <c r="F144" s="196"/>
      <c r="G144" s="10" t="str">
        <f>IF(D144="","*",VLOOKUP(F144,BS_ATIVIDADE[#All],3,FALSE))</f>
        <v>*</v>
      </c>
      <c r="H144" s="154"/>
      <c r="I144" s="154"/>
      <c r="J144" s="45"/>
      <c r="K144" s="45"/>
      <c r="L144" s="92"/>
      <c r="M144" s="18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4" s="18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4" s="154"/>
      <c r="P144" s="154"/>
      <c r="Q144" s="92"/>
      <c r="R144" s="11" t="str">
        <f>IFERROR(_xlfn.XLOOKUP(F144, BS_ATIVIDADE[ATIVIDADE],BS_ATIVIDADE[UNIDADE] ), "*")</f>
        <v>*</v>
      </c>
      <c r="S144" s="78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4" s="78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4" s="89" t="str">
        <f>IFERROR(_xlfn.XLOOKUP(J144, TabelaMap[SUB], TabelaMap[NOME SUB]), "ERRO")</f>
        <v>ERRO</v>
      </c>
      <c r="V144" s="230"/>
      <c r="W144" s="197"/>
      <c r="X144" s="59"/>
      <c r="Y144" s="174"/>
      <c r="Z144" s="174"/>
      <c r="AA144" s="155"/>
      <c r="AB144" s="78"/>
      <c r="AC144" s="78"/>
      <c r="AD144" s="197"/>
      <c r="AE144" s="92"/>
      <c r="AF144" s="92"/>
      <c r="AG144" s="92"/>
      <c r="AH144" s="56"/>
      <c r="AI144" s="153" t="str">
        <f>IF(BS_CONTROLE[[#This Row],[Atividade]]=0, "-", BS_CONTROLE[[#This Row],[Atividade]])</f>
        <v>-</v>
      </c>
      <c r="AJ144" s="10" t="str">
        <f>IF(D144="","*",VLOOKUP(AI144,BS_ATIVIDADE[#All],3,FALSE))</f>
        <v>*</v>
      </c>
      <c r="AK144" s="146">
        <f>BS_CONTROLE[[#This Row],[Local - Partida]]</f>
        <v>0</v>
      </c>
      <c r="AL144" s="146">
        <f>BS_CONTROLE[[#This Row],[Local - Encerramento]]</f>
        <v>0</v>
      </c>
      <c r="AM144" s="146" t="str">
        <f>BS_CONTROLE[[#This Row],[Entre - Estações]]</f>
        <v>-</v>
      </c>
      <c r="AN144" s="146" t="str">
        <f>BS_CONTROLE[[#This Row],[SB]]</f>
        <v>-</v>
      </c>
      <c r="AO144" s="37">
        <f>BS_CONTROLE[[#This Row],[SUB]]</f>
        <v>0</v>
      </c>
      <c r="AP144" s="37">
        <f>BS_CONTROLE[[#This Row],[KM - Inicio]]</f>
        <v>0</v>
      </c>
      <c r="AQ144" s="37">
        <f>BS_CONTROLE[[#This Row],[KM - Fim]]</f>
        <v>0</v>
      </c>
      <c r="AR144" s="46"/>
      <c r="AS144" s="46"/>
      <c r="AT144" s="46"/>
      <c r="AU144" s="46"/>
      <c r="AV144" s="46"/>
      <c r="AW144" s="46"/>
      <c r="AX144" s="46"/>
      <c r="AY144" s="13" t="str">
        <f>IF(D144="","*",IFERROR(IF(ISODD(COUNT(AS144:AX144)),"ERRO",SUM((AT144-AS144),(AV144-AU144),(AX144-AW144))),"ERRO"))</f>
        <v>*</v>
      </c>
      <c r="AZ144" s="17"/>
      <c r="BA144" s="79"/>
      <c r="BB144" s="11" t="str">
        <f>IFERROR(_xlfn.XLOOKUP(AI144, BS_ATIVIDADE[ATIVIDADE],BS_ATIVIDADE[UNIDADE] ), "*")</f>
        <v>*</v>
      </c>
      <c r="BC144" s="78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4" s="78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4" s="12" t="str">
        <f>IFERROR(_xlfn.XLOOKUP(AO144, TabelaMap[SUB], TabelaMap[NOME SUB]), "ERRO")</f>
        <v>ERRO</v>
      </c>
      <c r="BF144" s="18" t="str">
        <f>IF(BS_CONTROLE[[#This Row],[Responsavel pelo boletim]]=0, "-", BS_CONTROLE[[#This Row],[Responsavel pelo boletim]])</f>
        <v>-</v>
      </c>
      <c r="BG144" s="22"/>
      <c r="BH144" s="23"/>
      <c r="BI144" s="23"/>
      <c r="BJ144" s="23"/>
      <c r="BK144" s="23"/>
      <c r="BL144" s="22"/>
      <c r="BM144" s="20"/>
      <c r="BN144" s="20"/>
      <c r="BO144" s="183"/>
      <c r="BP144" s="24"/>
      <c r="BQ144" s="14" t="str">
        <f>IF(AND(BR144&lt;1,BS144&lt;1),"Produção e Intervalo",IF(BR144&lt;1,"Intervalo",IF(BS144&lt;1,"Produção","Aderente")))</f>
        <v>Aderente</v>
      </c>
      <c r="BR144" s="25" t="str">
        <f>IF(OR(B144="",F144=""),"*",AY144/P144)</f>
        <v>*</v>
      </c>
      <c r="BS144" s="25" t="str">
        <f>IF(OR(B144="",F144=""),"*",BA144/Q144)</f>
        <v>*</v>
      </c>
      <c r="BT144" s="280" t="str">
        <f t="shared" si="2"/>
        <v/>
      </c>
      <c r="BU144" s="5"/>
      <c r="BV144" s="5"/>
      <c r="BW144" s="5"/>
    </row>
    <row r="145" spans="1:75">
      <c r="A145" s="58" t="str">
        <f>D145&amp;B145</f>
        <v/>
      </c>
      <c r="B145" s="195"/>
      <c r="C145" s="9" t="str">
        <f>IF(BS_CONTROLE[[#This Row],[DATA]]="","",WEEKNUM(BS_CONTROLE[[#This Row],[DATA]]))</f>
        <v/>
      </c>
      <c r="D145" s="59"/>
      <c r="E145" s="156"/>
      <c r="F145" s="196"/>
      <c r="G145" s="10" t="str">
        <f>IF(D145="","*",VLOOKUP(F145,BS_ATIVIDADE[#All],3,FALSE))</f>
        <v>*</v>
      </c>
      <c r="H145" s="154"/>
      <c r="I145" s="154"/>
      <c r="J145" s="45"/>
      <c r="K145" s="45"/>
      <c r="L145" s="92"/>
      <c r="M145" s="18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5" s="18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5" s="154"/>
      <c r="P145" s="154"/>
      <c r="Q145" s="92"/>
      <c r="R145" s="11" t="str">
        <f>IFERROR(_xlfn.XLOOKUP(F145, BS_ATIVIDADE[ATIVIDADE],BS_ATIVIDADE[UNIDADE] ), "*")</f>
        <v>*</v>
      </c>
      <c r="S145" s="78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5" s="78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5" s="89" t="str">
        <f>IFERROR(_xlfn.XLOOKUP(J145, TabelaMap[SUB], TabelaMap[NOME SUB]), "ERRO")</f>
        <v>ERRO</v>
      </c>
      <c r="V145" s="230"/>
      <c r="W145" s="197"/>
      <c r="X145" s="59"/>
      <c r="Y145" s="174"/>
      <c r="Z145" s="174"/>
      <c r="AA145" s="155"/>
      <c r="AB145" s="78"/>
      <c r="AC145" s="78"/>
      <c r="AD145" s="197"/>
      <c r="AE145" s="92"/>
      <c r="AF145" s="92"/>
      <c r="AG145" s="92"/>
      <c r="AH145" s="56"/>
      <c r="AI145" s="153" t="str">
        <f>IF(BS_CONTROLE[[#This Row],[Atividade]]=0, "-", BS_CONTROLE[[#This Row],[Atividade]])</f>
        <v>-</v>
      </c>
      <c r="AJ145" s="10" t="str">
        <f>IF(D145="","*",VLOOKUP(AI145,BS_ATIVIDADE[#All],3,FALSE))</f>
        <v>*</v>
      </c>
      <c r="AK145" s="146">
        <f>BS_CONTROLE[[#This Row],[Local - Partida]]</f>
        <v>0</v>
      </c>
      <c r="AL145" s="146">
        <f>BS_CONTROLE[[#This Row],[Local - Encerramento]]</f>
        <v>0</v>
      </c>
      <c r="AM145" s="146" t="str">
        <f>BS_CONTROLE[[#This Row],[Entre - Estações]]</f>
        <v>-</v>
      </c>
      <c r="AN145" s="146" t="str">
        <f>BS_CONTROLE[[#This Row],[SB]]</f>
        <v>-</v>
      </c>
      <c r="AO145" s="37">
        <f>BS_CONTROLE[[#This Row],[SUB]]</f>
        <v>0</v>
      </c>
      <c r="AP145" s="37">
        <f>BS_CONTROLE[[#This Row],[KM - Inicio]]</f>
        <v>0</v>
      </c>
      <c r="AQ145" s="37">
        <f>BS_CONTROLE[[#This Row],[KM - Fim]]</f>
        <v>0</v>
      </c>
      <c r="AR145" s="46"/>
      <c r="AS145" s="46"/>
      <c r="AT145" s="46"/>
      <c r="AU145" s="46"/>
      <c r="AV145" s="46"/>
      <c r="AW145" s="46"/>
      <c r="AX145" s="46"/>
      <c r="AY145" s="13" t="str">
        <f>IF(D145="","*",IFERROR(IF(ISODD(COUNT(AS145:AX145)),"ERRO",SUM((AT145-AS145),(AV145-AU145),(AX145-AW145))),"ERRO"))</f>
        <v>*</v>
      </c>
      <c r="AZ145" s="17"/>
      <c r="BA145" s="79"/>
      <c r="BB145" s="11" t="str">
        <f>IFERROR(_xlfn.XLOOKUP(AI145, BS_ATIVIDADE[ATIVIDADE],BS_ATIVIDADE[UNIDADE] ), "*")</f>
        <v>*</v>
      </c>
      <c r="BC145" s="78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5" s="78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5" s="12" t="str">
        <f>IFERROR(_xlfn.XLOOKUP(AO145, TabelaMap[SUB], TabelaMap[NOME SUB]), "ERRO")</f>
        <v>ERRO</v>
      </c>
      <c r="BF145" s="18" t="str">
        <f>IF(BS_CONTROLE[[#This Row],[Responsavel pelo boletim]]=0, "-", BS_CONTROLE[[#This Row],[Responsavel pelo boletim]])</f>
        <v>-</v>
      </c>
      <c r="BG145" s="22"/>
      <c r="BH145" s="23"/>
      <c r="BI145" s="23"/>
      <c r="BJ145" s="23"/>
      <c r="BK145" s="23"/>
      <c r="BL145" s="22"/>
      <c r="BM145" s="20"/>
      <c r="BN145" s="20"/>
      <c r="BO145" s="183"/>
      <c r="BP145" s="24"/>
      <c r="BQ145" s="14" t="str">
        <f>IF(AND(BR145&lt;1,BS145&lt;1),"Produção e Intervalo",IF(BR145&lt;1,"Intervalo",IF(BS145&lt;1,"Produção","Aderente")))</f>
        <v>Aderente</v>
      </c>
      <c r="BR145" s="25" t="str">
        <f>IF(OR(B145="",F145=""),"*",AY145/P145)</f>
        <v>*</v>
      </c>
      <c r="BS145" s="25" t="str">
        <f>IF(OR(B145="",F145=""),"*",BA145/Q145)</f>
        <v>*</v>
      </c>
      <c r="BT145" s="280" t="str">
        <f t="shared" si="2"/>
        <v/>
      </c>
      <c r="BU145" s="5"/>
      <c r="BV145" s="5"/>
      <c r="BW145" s="5"/>
    </row>
    <row r="146" spans="1:75" ht="17.25" customHeight="1">
      <c r="A146" s="58" t="str">
        <f>D146&amp;B146</f>
        <v/>
      </c>
      <c r="B146" s="195"/>
      <c r="C146" s="9" t="str">
        <f>IF(BS_CONTROLE[[#This Row],[DATA]]="","",WEEKNUM(BS_CONTROLE[[#This Row],[DATA]]))</f>
        <v/>
      </c>
      <c r="D146" s="59"/>
      <c r="E146" s="156"/>
      <c r="F146" s="196"/>
      <c r="G146" s="10" t="str">
        <f>IF(D146="","*",VLOOKUP(F146,BS_ATIVIDADE[#All],3,FALSE))</f>
        <v>*</v>
      </c>
      <c r="H146" s="154"/>
      <c r="I146" s="154"/>
      <c r="J146" s="45"/>
      <c r="K146" s="45"/>
      <c r="L146" s="92"/>
      <c r="M146" s="18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6" s="18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6" s="154"/>
      <c r="P146" s="154"/>
      <c r="Q146" s="92"/>
      <c r="R146" s="11" t="str">
        <f>IFERROR(_xlfn.XLOOKUP(F146, BS_ATIVIDADE[ATIVIDADE],BS_ATIVIDADE[UNIDADE] ), "*")</f>
        <v>*</v>
      </c>
      <c r="S146" s="78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6" s="78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6" s="89" t="str">
        <f>IFERROR(_xlfn.XLOOKUP(J146, TabelaMap[SUB], TabelaMap[NOME SUB]), "ERRO")</f>
        <v>ERRO</v>
      </c>
      <c r="V146" s="230"/>
      <c r="W146" s="197"/>
      <c r="X146" s="59"/>
      <c r="Y146" s="174"/>
      <c r="Z146" s="174"/>
      <c r="AA146" s="155"/>
      <c r="AB146" s="78"/>
      <c r="AC146" s="78"/>
      <c r="AD146" s="197"/>
      <c r="AE146" s="92"/>
      <c r="AF146" s="92"/>
      <c r="AG146" s="92"/>
      <c r="AH146" s="56"/>
      <c r="AI146" s="153" t="str">
        <f>IF(BS_CONTROLE[[#This Row],[Atividade]]=0, "-", BS_CONTROLE[[#This Row],[Atividade]])</f>
        <v>-</v>
      </c>
      <c r="AJ146" s="10" t="str">
        <f>IF(D146="","*",VLOOKUP(AI146,BS_ATIVIDADE[#All],3,FALSE))</f>
        <v>*</v>
      </c>
      <c r="AK146" s="146">
        <f>BS_CONTROLE[[#This Row],[Local - Partida]]</f>
        <v>0</v>
      </c>
      <c r="AL146" s="146">
        <f>BS_CONTROLE[[#This Row],[Local - Encerramento]]</f>
        <v>0</v>
      </c>
      <c r="AM146" s="146" t="str">
        <f>BS_CONTROLE[[#This Row],[Entre - Estações]]</f>
        <v>-</v>
      </c>
      <c r="AN146" s="146" t="str">
        <f>BS_CONTROLE[[#This Row],[SB]]</f>
        <v>-</v>
      </c>
      <c r="AO146" s="37">
        <f>BS_CONTROLE[[#This Row],[SUB]]</f>
        <v>0</v>
      </c>
      <c r="AP146" s="37">
        <f>BS_CONTROLE[[#This Row],[KM - Inicio]]</f>
        <v>0</v>
      </c>
      <c r="AQ146" s="37">
        <f>BS_CONTROLE[[#This Row],[KM - Fim]]</f>
        <v>0</v>
      </c>
      <c r="AR146" s="46"/>
      <c r="AS146" s="46"/>
      <c r="AT146" s="46"/>
      <c r="AU146" s="46"/>
      <c r="AV146" s="46"/>
      <c r="AW146" s="46"/>
      <c r="AX146" s="46"/>
      <c r="AY146" s="13" t="str">
        <f>IF(D146="","*",IFERROR(IF(ISODD(COUNT(AS146:AX146)),"ERRO",SUM((AT146-AS146),(AV146-AU146),(AX146-AW146))),"ERRO"))</f>
        <v>*</v>
      </c>
      <c r="AZ146" s="17"/>
      <c r="BA146" s="79"/>
      <c r="BB146" s="11" t="str">
        <f>IFERROR(_xlfn.XLOOKUP(AI146, BS_ATIVIDADE[ATIVIDADE],BS_ATIVIDADE[UNIDADE] ), "*")</f>
        <v>*</v>
      </c>
      <c r="BC146" s="78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6" s="78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6" s="12" t="str">
        <f>IFERROR(_xlfn.XLOOKUP(AO146, TabelaMap[SUB], TabelaMap[NOME SUB]), "ERRO")</f>
        <v>ERRO</v>
      </c>
      <c r="BF146" s="18" t="str">
        <f>IF(BS_CONTROLE[[#This Row],[Responsavel pelo boletim]]=0, "-", BS_CONTROLE[[#This Row],[Responsavel pelo boletim]])</f>
        <v>-</v>
      </c>
      <c r="BG146" s="22"/>
      <c r="BH146" s="23"/>
      <c r="BI146" s="23"/>
      <c r="BJ146" s="23"/>
      <c r="BK146" s="23"/>
      <c r="BL146" s="22"/>
      <c r="BM146" s="20"/>
      <c r="BN146" s="20"/>
      <c r="BO146" s="183"/>
      <c r="BP146" s="24"/>
      <c r="BQ146" s="14" t="str">
        <f>IF(AND(BR146&lt;1,BS146&lt;1),"Produção e Intervalo",IF(BR146&lt;1,"Intervalo",IF(BS146&lt;1,"Produção","Aderente")))</f>
        <v>Aderente</v>
      </c>
      <c r="BR146" s="25" t="str">
        <f>IF(OR(B146="",F146=""),"*",AY146/P146)</f>
        <v>*</v>
      </c>
      <c r="BS146" s="25" t="str">
        <f>IF(OR(B146="",F146=""),"*",BA146/Q146)</f>
        <v>*</v>
      </c>
      <c r="BT146" s="280" t="str">
        <f t="shared" si="2"/>
        <v/>
      </c>
      <c r="BU146" s="5"/>
      <c r="BV146" s="5"/>
      <c r="BW146" s="5"/>
    </row>
    <row r="147" spans="1:75">
      <c r="A147" s="58" t="str">
        <f>D147&amp;B147</f>
        <v/>
      </c>
      <c r="B147" s="195"/>
      <c r="C147" s="9" t="str">
        <f>IF(BS_CONTROLE[[#This Row],[DATA]]="","",WEEKNUM(BS_CONTROLE[[#This Row],[DATA]]))</f>
        <v/>
      </c>
      <c r="D147" s="59"/>
      <c r="E147" s="156"/>
      <c r="F147" s="196"/>
      <c r="G147" s="10" t="str">
        <f>IF(D147="","*",VLOOKUP(F147,BS_ATIVIDADE[#All],3,FALSE))</f>
        <v>*</v>
      </c>
      <c r="H147" s="154"/>
      <c r="I147" s="154"/>
      <c r="J147" s="45"/>
      <c r="K147" s="45"/>
      <c r="L147" s="92"/>
      <c r="M147" s="18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7" s="18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7" s="154"/>
      <c r="P147" s="154"/>
      <c r="Q147" s="92"/>
      <c r="R147" s="11" t="str">
        <f>IFERROR(_xlfn.XLOOKUP(F147, BS_ATIVIDADE[ATIVIDADE],BS_ATIVIDADE[UNIDADE] ), "*")</f>
        <v>*</v>
      </c>
      <c r="S147" s="78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7" s="78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7" s="89" t="str">
        <f>IFERROR(_xlfn.XLOOKUP(J147, TabelaMap[SUB], TabelaMap[NOME SUB]), "ERRO")</f>
        <v>ERRO</v>
      </c>
      <c r="V147" s="230"/>
      <c r="W147" s="197"/>
      <c r="X147" s="59"/>
      <c r="Y147" s="174"/>
      <c r="Z147" s="174"/>
      <c r="AA147" s="155"/>
      <c r="AB147" s="78"/>
      <c r="AC147" s="78"/>
      <c r="AD147" s="197"/>
      <c r="AE147" s="92"/>
      <c r="AF147" s="92"/>
      <c r="AG147" s="92"/>
      <c r="AH147" s="56"/>
      <c r="AI147" s="153" t="str">
        <f>IF(BS_CONTROLE[[#This Row],[Atividade]]=0, "-", BS_CONTROLE[[#This Row],[Atividade]])</f>
        <v>-</v>
      </c>
      <c r="AJ147" s="10" t="str">
        <f>IF(D147="","*",VLOOKUP(AI147,BS_ATIVIDADE[#All],3,FALSE))</f>
        <v>*</v>
      </c>
      <c r="AK147" s="146">
        <f>BS_CONTROLE[[#This Row],[Local - Partida]]</f>
        <v>0</v>
      </c>
      <c r="AL147" s="146">
        <f>BS_CONTROLE[[#This Row],[Local - Encerramento]]</f>
        <v>0</v>
      </c>
      <c r="AM147" s="146" t="str">
        <f>BS_CONTROLE[[#This Row],[Entre - Estações]]</f>
        <v>-</v>
      </c>
      <c r="AN147" s="146" t="str">
        <f>BS_CONTROLE[[#This Row],[SB]]</f>
        <v>-</v>
      </c>
      <c r="AO147" s="37">
        <f>BS_CONTROLE[[#This Row],[SUB]]</f>
        <v>0</v>
      </c>
      <c r="AP147" s="37">
        <f>BS_CONTROLE[[#This Row],[KM - Inicio]]</f>
        <v>0</v>
      </c>
      <c r="AQ147" s="37">
        <f>BS_CONTROLE[[#This Row],[KM - Fim]]</f>
        <v>0</v>
      </c>
      <c r="AR147" s="46"/>
      <c r="AS147" s="46"/>
      <c r="AT147" s="46"/>
      <c r="AU147" s="46"/>
      <c r="AV147" s="46"/>
      <c r="AW147" s="46"/>
      <c r="AX147" s="46"/>
      <c r="AY147" s="13" t="str">
        <f>IF(D147="","*",IFERROR(IF(ISODD(COUNT(AS147:AX147)),"ERRO",SUM((AT147-AS147),(AV147-AU147),(AX147-AW147))),"ERRO"))</f>
        <v>*</v>
      </c>
      <c r="AZ147" s="17"/>
      <c r="BA147" s="79"/>
      <c r="BB147" s="11" t="str">
        <f>IFERROR(_xlfn.XLOOKUP(AI147, BS_ATIVIDADE[ATIVIDADE],BS_ATIVIDADE[UNIDADE] ), "*")</f>
        <v>*</v>
      </c>
      <c r="BC147" s="78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7" s="78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7" s="12" t="str">
        <f>IFERROR(_xlfn.XLOOKUP(AO147, TabelaMap[SUB], TabelaMap[NOME SUB]), "ERRO")</f>
        <v>ERRO</v>
      </c>
      <c r="BF147" s="18" t="str">
        <f>IF(BS_CONTROLE[[#This Row],[Responsavel pelo boletim]]=0, "-", BS_CONTROLE[[#This Row],[Responsavel pelo boletim]])</f>
        <v>-</v>
      </c>
      <c r="BG147" s="22"/>
      <c r="BH147" s="23"/>
      <c r="BI147" s="23"/>
      <c r="BJ147" s="23"/>
      <c r="BK147" s="23"/>
      <c r="BL147" s="22"/>
      <c r="BM147" s="20"/>
      <c r="BN147" s="20"/>
      <c r="BO147" s="183"/>
      <c r="BP147" s="24"/>
      <c r="BQ147" s="14" t="str">
        <f>IF(AND(BR147&lt;1,BS147&lt;1),"Produção e Intervalo",IF(BR147&lt;1,"Intervalo",IF(BS147&lt;1,"Produção","Aderente")))</f>
        <v>Aderente</v>
      </c>
      <c r="BR147" s="25" t="str">
        <f>IF(OR(B147="",F147=""),"*",AY147/P147)</f>
        <v>*</v>
      </c>
      <c r="BS147" s="25" t="str">
        <f>IF(OR(B147="",F147=""),"*",BA147/Q147)</f>
        <v>*</v>
      </c>
      <c r="BT147" s="280" t="str">
        <f t="shared" si="2"/>
        <v/>
      </c>
      <c r="BU147" s="5"/>
      <c r="BV147" s="5"/>
      <c r="BW147" s="5"/>
    </row>
    <row r="148" spans="1:75">
      <c r="A148" s="58" t="str">
        <f>D148&amp;B148</f>
        <v/>
      </c>
      <c r="B148" s="195"/>
      <c r="C148" s="9" t="str">
        <f>IF(BS_CONTROLE[[#This Row],[DATA]]="","",WEEKNUM(BS_CONTROLE[[#This Row],[DATA]]))</f>
        <v/>
      </c>
      <c r="D148" s="59"/>
      <c r="E148" s="156"/>
      <c r="F148" s="196"/>
      <c r="G148" s="10" t="str">
        <f>IF(D148="","*",VLOOKUP(F148,BS_ATIVIDADE[#All],3,FALSE))</f>
        <v>*</v>
      </c>
      <c r="H148" s="154"/>
      <c r="I148" s="154"/>
      <c r="J148" s="45"/>
      <c r="K148" s="45"/>
      <c r="L148" s="92"/>
      <c r="M148" s="18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8" s="18" t="str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8" s="154"/>
      <c r="P148" s="154"/>
      <c r="Q148" s="92"/>
      <c r="R148" s="11" t="str">
        <f>IFERROR(_xlfn.XLOOKUP(F148, BS_ATIVIDADE[ATIVIDADE],BS_ATIVIDADE[UNIDADE] ), "*")</f>
        <v>*</v>
      </c>
      <c r="S148" s="78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8" s="78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8" s="89" t="str">
        <f>IFERROR(_xlfn.XLOOKUP(J148, TabelaMap[SUB], TabelaMap[NOME SUB]), "ERRO")</f>
        <v>ERRO</v>
      </c>
      <c r="V148" s="230"/>
      <c r="W148" s="197"/>
      <c r="X148" s="59"/>
      <c r="Y148" s="174"/>
      <c r="Z148" s="174"/>
      <c r="AA148" s="155"/>
      <c r="AB148" s="78"/>
      <c r="AC148" s="78"/>
      <c r="AD148" s="197"/>
      <c r="AE148" s="92"/>
      <c r="AF148" s="92"/>
      <c r="AG148" s="92"/>
      <c r="AH148" s="56"/>
      <c r="AI148" s="153" t="str">
        <f>IF(BS_CONTROLE[[#This Row],[Atividade]]=0, "-", BS_CONTROLE[[#This Row],[Atividade]])</f>
        <v>-</v>
      </c>
      <c r="AJ148" s="10" t="str">
        <f>IF(D148="","*",VLOOKUP(AI148,BS_ATIVIDADE[#All],3,FALSE))</f>
        <v>*</v>
      </c>
      <c r="AK148" s="146">
        <f>BS_CONTROLE[[#This Row],[Local - Partida]]</f>
        <v>0</v>
      </c>
      <c r="AL148" s="146">
        <f>BS_CONTROLE[[#This Row],[Local - Encerramento]]</f>
        <v>0</v>
      </c>
      <c r="AM148" s="146" t="str">
        <f>BS_CONTROLE[[#This Row],[Entre - Estações]]</f>
        <v>-</v>
      </c>
      <c r="AN148" s="146" t="str">
        <f>BS_CONTROLE[[#This Row],[SB]]</f>
        <v>-</v>
      </c>
      <c r="AO148" s="37">
        <f>BS_CONTROLE[[#This Row],[SUB]]</f>
        <v>0</v>
      </c>
      <c r="AP148" s="37">
        <f>BS_CONTROLE[[#This Row],[KM - Inicio]]</f>
        <v>0</v>
      </c>
      <c r="AQ148" s="37">
        <f>BS_CONTROLE[[#This Row],[KM - Fim]]</f>
        <v>0</v>
      </c>
      <c r="AR148" s="46"/>
      <c r="AS148" s="46"/>
      <c r="AT148" s="46"/>
      <c r="AU148" s="46"/>
      <c r="AV148" s="46"/>
      <c r="AW148" s="46"/>
      <c r="AX148" s="46"/>
      <c r="AY148" s="13" t="str">
        <f>IF(D148="","*",IFERROR(IF(ISODD(COUNT(AS148:AX148)),"ERRO",SUM((AT148-AS148),(AV148-AU148),(AX148-AW148))),"ERRO"))</f>
        <v>*</v>
      </c>
      <c r="AZ148" s="17"/>
      <c r="BA148" s="79"/>
      <c r="BB148" s="11" t="str">
        <f>IFERROR(_xlfn.XLOOKUP(AI148, BS_ATIVIDADE[ATIVIDADE],BS_ATIVIDADE[UNIDADE] ), "*")</f>
        <v>*</v>
      </c>
      <c r="BC148" s="78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8" s="78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8" s="12" t="str">
        <f>IFERROR(_xlfn.XLOOKUP(AO148, TabelaMap[SUB], TabelaMap[NOME SUB]), "ERRO")</f>
        <v>ERRO</v>
      </c>
      <c r="BF148" s="18" t="str">
        <f>IF(BS_CONTROLE[[#This Row],[Responsavel pelo boletim]]=0, "-", BS_CONTROLE[[#This Row],[Responsavel pelo boletim]])</f>
        <v>-</v>
      </c>
      <c r="BG148" s="22"/>
      <c r="BH148" s="23"/>
      <c r="BI148" s="23"/>
      <c r="BJ148" s="23"/>
      <c r="BK148" s="23"/>
      <c r="BL148" s="22"/>
      <c r="BM148" s="20"/>
      <c r="BN148" s="20"/>
      <c r="BO148" s="183"/>
      <c r="BP148" s="24"/>
      <c r="BQ148" s="14" t="str">
        <f>IF(AND(BR148&lt;1,BS148&lt;1),"Produção e Intervalo",IF(BR148&lt;1,"Intervalo",IF(BS148&lt;1,"Produção","Aderente")))</f>
        <v>Aderente</v>
      </c>
      <c r="BR148" s="25" t="str">
        <f>IF(OR(B148="",F148=""),"*",AY148/P148)</f>
        <v>*</v>
      </c>
      <c r="BS148" s="25" t="str">
        <f>IF(OR(B148="",F148=""),"*",BA148/Q148)</f>
        <v>*</v>
      </c>
      <c r="BT148" s="280" t="str">
        <f t="shared" si="2"/>
        <v/>
      </c>
      <c r="BU148" s="5"/>
      <c r="BV148" s="5"/>
      <c r="BW148" s="5"/>
    </row>
    <row r="149" spans="1:75">
      <c r="A149" s="58" t="str">
        <f>D149&amp;B149</f>
        <v/>
      </c>
      <c r="B149" s="195"/>
      <c r="C149" s="9" t="str">
        <f>IF(BS_CONTROLE[[#This Row],[DATA]]="","",WEEKNUM(BS_CONTROLE[[#This Row],[DATA]]))</f>
        <v/>
      </c>
      <c r="D149" s="59"/>
      <c r="E149" s="156"/>
      <c r="F149" s="196"/>
      <c r="G149" s="10" t="str">
        <f>IF(D149="","*",VLOOKUP(F149,BS_ATIVIDADE[#All],3,FALSE))</f>
        <v>*</v>
      </c>
      <c r="H149" s="154"/>
      <c r="I149" s="154"/>
      <c r="J149" s="45"/>
      <c r="K149" s="45"/>
      <c r="L149" s="92"/>
      <c r="M149" s="18" t="str" cm="1">
        <f t="array" ref="M1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9" s="18" t="str" cm="1">
        <f t="array" ref="N1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9" s="154"/>
      <c r="P149" s="154"/>
      <c r="Q149" s="92"/>
      <c r="R149" s="11" t="str">
        <f>IFERROR(_xlfn.XLOOKUP(F149, BS_ATIVIDADE[ATIVIDADE],BS_ATIVIDADE[UNIDADE] ), "*")</f>
        <v>*</v>
      </c>
      <c r="S149" s="78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9" s="78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9" s="89" t="str">
        <f>IFERROR(_xlfn.XLOOKUP(J149, TabelaMap[SUB], TabelaMap[NOME SUB]), "ERRO")</f>
        <v>ERRO</v>
      </c>
      <c r="V149" s="230"/>
      <c r="W149" s="197"/>
      <c r="X149" s="59"/>
      <c r="Y149" s="174"/>
      <c r="Z149" s="174"/>
      <c r="AA149" s="155"/>
      <c r="AB149" s="78"/>
      <c r="AC149" s="78"/>
      <c r="AD149" s="197"/>
      <c r="AE149" s="92"/>
      <c r="AF149" s="92"/>
      <c r="AG149" s="92"/>
      <c r="AH149" s="56"/>
      <c r="AI149" s="153" t="str">
        <f>IF(BS_CONTROLE[[#This Row],[Atividade]]=0, "-", BS_CONTROLE[[#This Row],[Atividade]])</f>
        <v>-</v>
      </c>
      <c r="AJ149" s="10" t="str">
        <f>IF(D149="","*",VLOOKUP(AI149,BS_ATIVIDADE[#All],3,FALSE))</f>
        <v>*</v>
      </c>
      <c r="AK149" s="146">
        <f>BS_CONTROLE[[#This Row],[Local - Partida]]</f>
        <v>0</v>
      </c>
      <c r="AL149" s="146">
        <f>BS_CONTROLE[[#This Row],[Local - Encerramento]]</f>
        <v>0</v>
      </c>
      <c r="AM149" s="146" t="str">
        <f>BS_CONTROLE[[#This Row],[Entre - Estações]]</f>
        <v>-</v>
      </c>
      <c r="AN149" s="146" t="str">
        <f>BS_CONTROLE[[#This Row],[SB]]</f>
        <v>-</v>
      </c>
      <c r="AO149" s="37">
        <f>BS_CONTROLE[[#This Row],[SUB]]</f>
        <v>0</v>
      </c>
      <c r="AP149" s="37">
        <f>BS_CONTROLE[[#This Row],[KM - Inicio]]</f>
        <v>0</v>
      </c>
      <c r="AQ149" s="37">
        <f>BS_CONTROLE[[#This Row],[KM - Fim]]</f>
        <v>0</v>
      </c>
      <c r="AR149" s="46"/>
      <c r="AS149" s="46"/>
      <c r="AT149" s="46"/>
      <c r="AU149" s="46"/>
      <c r="AV149" s="46"/>
      <c r="AW149" s="46"/>
      <c r="AX149" s="46"/>
      <c r="AY149" s="13" t="str">
        <f>IF(D149="","*",IFERROR(IF(ISODD(COUNT(AS149:AX149)),"ERRO",SUM((AT149-AS149),(AV149-AU149),(AX149-AW149))),"ERRO"))</f>
        <v>*</v>
      </c>
      <c r="AZ149" s="17"/>
      <c r="BA149" s="79"/>
      <c r="BB149" s="11" t="str">
        <f>IFERROR(_xlfn.XLOOKUP(AI149, BS_ATIVIDADE[ATIVIDADE],BS_ATIVIDADE[UNIDADE] ), "*")</f>
        <v>*</v>
      </c>
      <c r="BC149" s="78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9" s="78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9" s="12" t="str">
        <f>IFERROR(_xlfn.XLOOKUP(AO149, TabelaMap[SUB], TabelaMap[NOME SUB]), "ERRO")</f>
        <v>ERRO</v>
      </c>
      <c r="BF149" s="18" t="str">
        <f>IF(BS_CONTROLE[[#This Row],[Responsavel pelo boletim]]=0, "-", BS_CONTROLE[[#This Row],[Responsavel pelo boletim]])</f>
        <v>-</v>
      </c>
      <c r="BG149" s="22"/>
      <c r="BH149" s="23"/>
      <c r="BI149" s="23"/>
      <c r="BJ149" s="23"/>
      <c r="BK149" s="23"/>
      <c r="BL149" s="22"/>
      <c r="BM149" s="20"/>
      <c r="BN149" s="20"/>
      <c r="BO149" s="183"/>
      <c r="BP149" s="24"/>
      <c r="BQ149" s="14" t="str">
        <f>IF(AND(BR149&lt;1,BS149&lt;1),"Produção e Intervalo",IF(BR149&lt;1,"Intervalo",IF(BS149&lt;1,"Produção","Aderente")))</f>
        <v>Aderente</v>
      </c>
      <c r="BR149" s="25" t="str">
        <f>IF(OR(B149="",F149=""),"*",AY149/P149)</f>
        <v>*</v>
      </c>
      <c r="BS149" s="25" t="str">
        <f>IF(OR(B149="",F149=""),"*",BA149/Q149)</f>
        <v>*</v>
      </c>
      <c r="BT149" s="280" t="str">
        <f t="shared" si="2"/>
        <v/>
      </c>
      <c r="BU149" s="5"/>
      <c r="BV149" s="5"/>
      <c r="BW149" s="5"/>
    </row>
    <row r="150" spans="1:75">
      <c r="A150" s="58" t="str">
        <f>D150&amp;B150</f>
        <v/>
      </c>
      <c r="B150" s="195"/>
      <c r="C150" s="9" t="str">
        <f>IF(BS_CONTROLE[[#This Row],[DATA]]="","",WEEKNUM(BS_CONTROLE[[#This Row],[DATA]]))</f>
        <v/>
      </c>
      <c r="D150" s="59"/>
      <c r="E150" s="156"/>
      <c r="F150" s="196"/>
      <c r="G150" s="10" t="str">
        <f>IF(D150="","*",VLOOKUP(F150,BS_ATIVIDADE[#All],3,FALSE))</f>
        <v>*</v>
      </c>
      <c r="H150" s="154"/>
      <c r="I150" s="154"/>
      <c r="J150" s="45"/>
      <c r="K150" s="45"/>
      <c r="L150" s="92"/>
      <c r="M150" s="18" t="str" cm="1">
        <f t="array" ref="M1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0" s="18" t="str" cm="1">
        <f t="array" ref="N1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0" s="154"/>
      <c r="P150" s="154"/>
      <c r="Q150" s="92"/>
      <c r="R150" s="11" t="str">
        <f>IFERROR(_xlfn.XLOOKUP(F150, BS_ATIVIDADE[ATIVIDADE],BS_ATIVIDADE[UNIDADE] ), "*")</f>
        <v>*</v>
      </c>
      <c r="S150" s="78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0" s="78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0" s="89" t="str">
        <f>IFERROR(_xlfn.XLOOKUP(J150, TabelaMap[SUB], TabelaMap[NOME SUB]), "ERRO")</f>
        <v>ERRO</v>
      </c>
      <c r="V150" s="230"/>
      <c r="W150" s="197"/>
      <c r="X150" s="59"/>
      <c r="Y150" s="174"/>
      <c r="Z150" s="174"/>
      <c r="AA150" s="155"/>
      <c r="AB150" s="78"/>
      <c r="AC150" s="78"/>
      <c r="AD150" s="197"/>
      <c r="AE150" s="92"/>
      <c r="AF150" s="92"/>
      <c r="AG150" s="92"/>
      <c r="AH150" s="56"/>
      <c r="AI150" s="153" t="str">
        <f>IF(BS_CONTROLE[[#This Row],[Atividade]]=0, "-", BS_CONTROLE[[#This Row],[Atividade]])</f>
        <v>-</v>
      </c>
      <c r="AJ150" s="10" t="str">
        <f>IF(D150="","*",VLOOKUP(AI150,BS_ATIVIDADE[#All],3,FALSE))</f>
        <v>*</v>
      </c>
      <c r="AK150" s="146">
        <f>BS_CONTROLE[[#This Row],[Local - Partida]]</f>
        <v>0</v>
      </c>
      <c r="AL150" s="146">
        <f>BS_CONTROLE[[#This Row],[Local - Encerramento]]</f>
        <v>0</v>
      </c>
      <c r="AM150" s="146" t="str">
        <f>BS_CONTROLE[[#This Row],[Entre - Estações]]</f>
        <v>-</v>
      </c>
      <c r="AN150" s="146" t="str">
        <f>BS_CONTROLE[[#This Row],[SB]]</f>
        <v>-</v>
      </c>
      <c r="AO150" s="37">
        <f>BS_CONTROLE[[#This Row],[SUB]]</f>
        <v>0</v>
      </c>
      <c r="AP150" s="37">
        <f>BS_CONTROLE[[#This Row],[KM - Inicio]]</f>
        <v>0</v>
      </c>
      <c r="AQ150" s="37">
        <f>BS_CONTROLE[[#This Row],[KM - Fim]]</f>
        <v>0</v>
      </c>
      <c r="AR150" s="46"/>
      <c r="AS150" s="46"/>
      <c r="AT150" s="46"/>
      <c r="AU150" s="46"/>
      <c r="AV150" s="46"/>
      <c r="AW150" s="46"/>
      <c r="AX150" s="46"/>
      <c r="AY150" s="13" t="str">
        <f>IF(D150="","*",IFERROR(IF(ISODD(COUNT(AS150:AX150)),"ERRO",SUM((AT150-AS150),(AV150-AU150),(AX150-AW150))),"ERRO"))</f>
        <v>*</v>
      </c>
      <c r="AZ150" s="17"/>
      <c r="BA150" s="79"/>
      <c r="BB150" s="11" t="str">
        <f>IFERROR(_xlfn.XLOOKUP(AI150, BS_ATIVIDADE[ATIVIDADE],BS_ATIVIDADE[UNIDADE] ), "*")</f>
        <v>*</v>
      </c>
      <c r="BC150" s="78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0" s="78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0" s="12" t="str">
        <f>IFERROR(_xlfn.XLOOKUP(AO150, TabelaMap[SUB], TabelaMap[NOME SUB]), "ERRO")</f>
        <v>ERRO</v>
      </c>
      <c r="BF150" s="18" t="str">
        <f>IF(BS_CONTROLE[[#This Row],[Responsavel pelo boletim]]=0, "-", BS_CONTROLE[[#This Row],[Responsavel pelo boletim]])</f>
        <v>-</v>
      </c>
      <c r="BG150" s="22"/>
      <c r="BH150" s="23"/>
      <c r="BI150" s="23"/>
      <c r="BJ150" s="23"/>
      <c r="BK150" s="23"/>
      <c r="BL150" s="22"/>
      <c r="BM150" s="20"/>
      <c r="BN150" s="20"/>
      <c r="BO150" s="183"/>
      <c r="BP150" s="24"/>
      <c r="BQ150" s="14" t="str">
        <f>IF(AND(BR150&lt;1,BS150&lt;1),"Produção e Intervalo",IF(BR150&lt;1,"Intervalo",IF(BS150&lt;1,"Produção","Aderente")))</f>
        <v>Aderente</v>
      </c>
      <c r="BR150" s="25" t="str">
        <f>IF(OR(B150="",F150=""),"*",AY150/P150)</f>
        <v>*</v>
      </c>
      <c r="BS150" s="25" t="str">
        <f>IF(OR(B150="",F150=""),"*",BA150/Q150)</f>
        <v>*</v>
      </c>
      <c r="BT150" s="280" t="str">
        <f t="shared" si="2"/>
        <v/>
      </c>
    </row>
    <row r="151" spans="1:75">
      <c r="A151" s="58" t="str">
        <f>D151&amp;B151</f>
        <v/>
      </c>
      <c r="B151" s="195"/>
      <c r="C151" s="9" t="str">
        <f>IF(BS_CONTROLE[[#This Row],[DATA]]="","",WEEKNUM(BS_CONTROLE[[#This Row],[DATA]]))</f>
        <v/>
      </c>
      <c r="D151" s="59"/>
      <c r="E151" s="156"/>
      <c r="F151" s="196"/>
      <c r="G151" s="10" t="str">
        <f>IF(D151="","*",VLOOKUP(F151,BS_ATIVIDADE[#All],3,FALSE))</f>
        <v>*</v>
      </c>
      <c r="H151" s="154"/>
      <c r="I151" s="154"/>
      <c r="J151" s="45"/>
      <c r="K151" s="45"/>
      <c r="L151" s="92"/>
      <c r="M151" s="18" t="str" cm="1">
        <f t="array" ref="M1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1" s="18" t="str" cm="1">
        <f t="array" ref="N1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1" s="154"/>
      <c r="P151" s="154"/>
      <c r="Q151" s="92"/>
      <c r="R151" s="11" t="str">
        <f>IFERROR(_xlfn.XLOOKUP(F151, BS_ATIVIDADE[ATIVIDADE],BS_ATIVIDADE[UNIDADE] ), "*")</f>
        <v>*</v>
      </c>
      <c r="S151" s="78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1" s="78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1" s="89" t="str">
        <f>IFERROR(_xlfn.XLOOKUP(J151, TabelaMap[SUB], TabelaMap[NOME SUB]), "ERRO")</f>
        <v>ERRO</v>
      </c>
      <c r="V151" s="230"/>
      <c r="W151" s="197"/>
      <c r="X151" s="59"/>
      <c r="Y151" s="174"/>
      <c r="Z151" s="174"/>
      <c r="AA151" s="155"/>
      <c r="AB151" s="78"/>
      <c r="AC151" s="78"/>
      <c r="AD151" s="197"/>
      <c r="AE151" s="92"/>
      <c r="AF151" s="92"/>
      <c r="AG151" s="92"/>
      <c r="AH151" s="56"/>
      <c r="AI151" s="153" t="str">
        <f>IF(BS_CONTROLE[[#This Row],[Atividade]]=0, "-", BS_CONTROLE[[#This Row],[Atividade]])</f>
        <v>-</v>
      </c>
      <c r="AJ151" s="10" t="str">
        <f>IF(D151="","*",VLOOKUP(AI151,BS_ATIVIDADE[#All],3,FALSE))</f>
        <v>*</v>
      </c>
      <c r="AK151" s="146">
        <f>BS_CONTROLE[[#This Row],[Local - Partida]]</f>
        <v>0</v>
      </c>
      <c r="AL151" s="146">
        <f>BS_CONTROLE[[#This Row],[Local - Encerramento]]</f>
        <v>0</v>
      </c>
      <c r="AM151" s="146" t="str">
        <f>BS_CONTROLE[[#This Row],[Entre - Estações]]</f>
        <v>-</v>
      </c>
      <c r="AN151" s="146" t="str">
        <f>BS_CONTROLE[[#This Row],[SB]]</f>
        <v>-</v>
      </c>
      <c r="AO151" s="37">
        <f>BS_CONTROLE[[#This Row],[SUB]]</f>
        <v>0</v>
      </c>
      <c r="AP151" s="37">
        <f>BS_CONTROLE[[#This Row],[KM - Inicio]]</f>
        <v>0</v>
      </c>
      <c r="AQ151" s="37">
        <f>BS_CONTROLE[[#This Row],[KM - Fim]]</f>
        <v>0</v>
      </c>
      <c r="AR151" s="46"/>
      <c r="AS151" s="46"/>
      <c r="AT151" s="46"/>
      <c r="AU151" s="46"/>
      <c r="AV151" s="46"/>
      <c r="AW151" s="46"/>
      <c r="AX151" s="46"/>
      <c r="AY151" s="13" t="str">
        <f>IF(D151="","*",IFERROR(IF(ISODD(COUNT(AS151:AX151)),"ERRO",SUM((AT151-AS151),(AV151-AU151),(AX151-AW151))),"ERRO"))</f>
        <v>*</v>
      </c>
      <c r="AZ151" s="17"/>
      <c r="BA151" s="79"/>
      <c r="BB151" s="11" t="str">
        <f>IFERROR(_xlfn.XLOOKUP(AI151, BS_ATIVIDADE[ATIVIDADE],BS_ATIVIDADE[UNIDADE] ), "*")</f>
        <v>*</v>
      </c>
      <c r="BC151" s="78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1" s="78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1" s="12" t="str">
        <f>IFERROR(_xlfn.XLOOKUP(AO151, TabelaMap[SUB], TabelaMap[NOME SUB]), "ERRO")</f>
        <v>ERRO</v>
      </c>
      <c r="BF151" s="18" t="str">
        <f>IF(BS_CONTROLE[[#This Row],[Responsavel pelo boletim]]=0, "-", BS_CONTROLE[[#This Row],[Responsavel pelo boletim]])</f>
        <v>-</v>
      </c>
      <c r="BG151" s="22"/>
      <c r="BH151" s="23"/>
      <c r="BI151" s="23"/>
      <c r="BJ151" s="23"/>
      <c r="BK151" s="23"/>
      <c r="BL151" s="22"/>
      <c r="BM151" s="20"/>
      <c r="BN151" s="20"/>
      <c r="BO151" s="183"/>
      <c r="BP151" s="24"/>
      <c r="BQ151" s="14" t="str">
        <f>IF(AND(BR151&lt;1,BS151&lt;1),"Produção e Intervalo",IF(BR151&lt;1,"Intervalo",IF(BS151&lt;1,"Produção","Aderente")))</f>
        <v>Aderente</v>
      </c>
      <c r="BR151" s="25" t="str">
        <f>IF(OR(B151="",F151=""),"*",AY151/P151)</f>
        <v>*</v>
      </c>
      <c r="BS151" s="25" t="str">
        <f>IF(OR(B151="",F151=""),"*",BA151/Q151)</f>
        <v>*</v>
      </c>
      <c r="BT151" s="280" t="str">
        <f t="shared" si="2"/>
        <v/>
      </c>
    </row>
    <row r="152" spans="1:75">
      <c r="A152" s="58" t="str">
        <f>D152&amp;B152</f>
        <v/>
      </c>
      <c r="B152" s="195"/>
      <c r="C152" s="9" t="str">
        <f>IF(BS_CONTROLE[[#This Row],[DATA]]="","",WEEKNUM(BS_CONTROLE[[#This Row],[DATA]]))</f>
        <v/>
      </c>
      <c r="D152" s="59"/>
      <c r="E152" s="156"/>
      <c r="F152" s="196"/>
      <c r="G152" s="10" t="str">
        <f>IF(D152="","*",VLOOKUP(F152,BS_ATIVIDADE[#All],3,FALSE))</f>
        <v>*</v>
      </c>
      <c r="H152" s="154"/>
      <c r="I152" s="154"/>
      <c r="J152" s="45"/>
      <c r="K152" s="45"/>
      <c r="L152" s="92"/>
      <c r="M152" s="18" t="str" cm="1">
        <f t="array" ref="M1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2" s="18" t="str" cm="1">
        <f t="array" ref="N1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2" s="154"/>
      <c r="P152" s="154"/>
      <c r="Q152" s="92"/>
      <c r="R152" s="11" t="str">
        <f>IFERROR(_xlfn.XLOOKUP(F152, BS_ATIVIDADE[ATIVIDADE],BS_ATIVIDADE[UNIDADE] ), "*")</f>
        <v>*</v>
      </c>
      <c r="S152" s="78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2" s="78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2" s="89" t="str">
        <f>IFERROR(_xlfn.XLOOKUP(J152, TabelaMap[SUB], TabelaMap[NOME SUB]), "ERRO")</f>
        <v>ERRO</v>
      </c>
      <c r="V152" s="230"/>
      <c r="W152" s="197"/>
      <c r="X152" s="59"/>
      <c r="Y152" s="174"/>
      <c r="Z152" s="174"/>
      <c r="AA152" s="155"/>
      <c r="AB152" s="78"/>
      <c r="AC152" s="78"/>
      <c r="AD152" s="197"/>
      <c r="AE152" s="92"/>
      <c r="AF152" s="92"/>
      <c r="AG152" s="92"/>
      <c r="AH152" s="56"/>
      <c r="AI152" s="153" t="str">
        <f>IF(BS_CONTROLE[[#This Row],[Atividade]]=0, "-", BS_CONTROLE[[#This Row],[Atividade]])</f>
        <v>-</v>
      </c>
      <c r="AJ152" s="10" t="str">
        <f>IF(D152="","*",VLOOKUP(AI152,BS_ATIVIDADE[#All],3,FALSE))</f>
        <v>*</v>
      </c>
      <c r="AK152" s="146">
        <f>BS_CONTROLE[[#This Row],[Local - Partida]]</f>
        <v>0</v>
      </c>
      <c r="AL152" s="146">
        <f>BS_CONTROLE[[#This Row],[Local - Encerramento]]</f>
        <v>0</v>
      </c>
      <c r="AM152" s="146" t="str">
        <f>BS_CONTROLE[[#This Row],[Entre - Estações]]</f>
        <v>-</v>
      </c>
      <c r="AN152" s="146" t="str">
        <f>BS_CONTROLE[[#This Row],[SB]]</f>
        <v>-</v>
      </c>
      <c r="AO152" s="37">
        <f>BS_CONTROLE[[#This Row],[SUB]]</f>
        <v>0</v>
      </c>
      <c r="AP152" s="37">
        <f>BS_CONTROLE[[#This Row],[KM - Inicio]]</f>
        <v>0</v>
      </c>
      <c r="AQ152" s="37">
        <f>BS_CONTROLE[[#This Row],[KM - Fim]]</f>
        <v>0</v>
      </c>
      <c r="AR152" s="46"/>
      <c r="AS152" s="46"/>
      <c r="AT152" s="46"/>
      <c r="AU152" s="46"/>
      <c r="AV152" s="46"/>
      <c r="AW152" s="46"/>
      <c r="AX152" s="46"/>
      <c r="AY152" s="13" t="str">
        <f>IF(D152="","*",IFERROR(IF(ISODD(COUNT(AS152:AX152)),"ERRO",SUM((AT152-AS152),(AV152-AU152),(AX152-AW152))),"ERRO"))</f>
        <v>*</v>
      </c>
      <c r="AZ152" s="17"/>
      <c r="BA152" s="79"/>
      <c r="BB152" s="11" t="str">
        <f>IFERROR(_xlfn.XLOOKUP(AI152, BS_ATIVIDADE[ATIVIDADE],BS_ATIVIDADE[UNIDADE] ), "*")</f>
        <v>*</v>
      </c>
      <c r="BC152" s="78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2" s="78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2" s="12" t="str">
        <f>IFERROR(_xlfn.XLOOKUP(AO152, TabelaMap[SUB], TabelaMap[NOME SUB]), "ERRO")</f>
        <v>ERRO</v>
      </c>
      <c r="BF152" s="18" t="str">
        <f>IF(BS_CONTROLE[[#This Row],[Responsavel pelo boletim]]=0, "-", BS_CONTROLE[[#This Row],[Responsavel pelo boletim]])</f>
        <v>-</v>
      </c>
      <c r="BG152" s="22"/>
      <c r="BH152" s="23"/>
      <c r="BI152" s="23"/>
      <c r="BJ152" s="23"/>
      <c r="BK152" s="23"/>
      <c r="BL152" s="22"/>
      <c r="BM152" s="20"/>
      <c r="BN152" s="20"/>
      <c r="BO152" s="183"/>
      <c r="BP152" s="24"/>
      <c r="BQ152" s="14" t="str">
        <f>IF(AND(BR152&lt;1,BS152&lt;1),"Produção e Intervalo",IF(BR152&lt;1,"Intervalo",IF(BS152&lt;1,"Produção","Aderente")))</f>
        <v>Aderente</v>
      </c>
      <c r="BR152" s="25" t="str">
        <f>IF(OR(B152="",F152=""),"*",AY152/P152)</f>
        <v>*</v>
      </c>
      <c r="BS152" s="25" t="str">
        <f>IF(OR(B152="",F152=""),"*",BA152/Q152)</f>
        <v>*</v>
      </c>
      <c r="BT152" s="280" t="str">
        <f t="shared" si="2"/>
        <v/>
      </c>
    </row>
    <row r="153" spans="1:75">
      <c r="A153" s="58" t="str">
        <f>D153&amp;B153</f>
        <v/>
      </c>
      <c r="B153" s="195"/>
      <c r="C153" s="9" t="str">
        <f>IF(BS_CONTROLE[[#This Row],[DATA]]="","",WEEKNUM(BS_CONTROLE[[#This Row],[DATA]]))</f>
        <v/>
      </c>
      <c r="D153" s="59"/>
      <c r="E153" s="156"/>
      <c r="F153" s="196"/>
      <c r="G153" s="10" t="str">
        <f>IF(D153="","*",VLOOKUP(F153,BS_ATIVIDADE[#All],3,FALSE))</f>
        <v>*</v>
      </c>
      <c r="H153" s="154"/>
      <c r="I153" s="154"/>
      <c r="J153" s="45"/>
      <c r="K153" s="45"/>
      <c r="L153" s="92"/>
      <c r="M153" s="18" t="str" cm="1">
        <f t="array" ref="M1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3" s="18" t="str" cm="1">
        <f t="array" ref="N1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3" s="154"/>
      <c r="P153" s="154"/>
      <c r="Q153" s="92"/>
      <c r="R153" s="11" t="str">
        <f>IFERROR(_xlfn.XLOOKUP(F153, BS_ATIVIDADE[ATIVIDADE],BS_ATIVIDADE[UNIDADE] ), "*")</f>
        <v>*</v>
      </c>
      <c r="S153" s="78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3" s="78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3" s="89" t="str">
        <f>IFERROR(_xlfn.XLOOKUP(J153, TabelaMap[SUB], TabelaMap[NOME SUB]), "ERRO")</f>
        <v>ERRO</v>
      </c>
      <c r="V153" s="230"/>
      <c r="W153" s="197"/>
      <c r="X153" s="59"/>
      <c r="Y153" s="174"/>
      <c r="Z153" s="174"/>
      <c r="AA153" s="155"/>
      <c r="AB153" s="78"/>
      <c r="AC153" s="78"/>
      <c r="AD153" s="197"/>
      <c r="AE153" s="92"/>
      <c r="AF153" s="92"/>
      <c r="AG153" s="92"/>
      <c r="AH153" s="56"/>
      <c r="AI153" s="153" t="str">
        <f>IF(BS_CONTROLE[[#This Row],[Atividade]]=0, "-", BS_CONTROLE[[#This Row],[Atividade]])</f>
        <v>-</v>
      </c>
      <c r="AJ153" s="10" t="str">
        <f>IF(D153="","*",VLOOKUP(AI153,BS_ATIVIDADE[#All],3,FALSE))</f>
        <v>*</v>
      </c>
      <c r="AK153" s="146">
        <f>BS_CONTROLE[[#This Row],[Local - Partida]]</f>
        <v>0</v>
      </c>
      <c r="AL153" s="146">
        <f>BS_CONTROLE[[#This Row],[Local - Encerramento]]</f>
        <v>0</v>
      </c>
      <c r="AM153" s="146" t="str">
        <f>BS_CONTROLE[[#This Row],[Entre - Estações]]</f>
        <v>-</v>
      </c>
      <c r="AN153" s="146" t="str">
        <f>BS_CONTROLE[[#This Row],[SB]]</f>
        <v>-</v>
      </c>
      <c r="AO153" s="37">
        <f>BS_CONTROLE[[#This Row],[SUB]]</f>
        <v>0</v>
      </c>
      <c r="AP153" s="37">
        <f>BS_CONTROLE[[#This Row],[KM - Inicio]]</f>
        <v>0</v>
      </c>
      <c r="AQ153" s="37">
        <f>BS_CONTROLE[[#This Row],[KM - Fim]]</f>
        <v>0</v>
      </c>
      <c r="AR153" s="46"/>
      <c r="AS153" s="46"/>
      <c r="AT153" s="46"/>
      <c r="AU153" s="46"/>
      <c r="AV153" s="46"/>
      <c r="AW153" s="46"/>
      <c r="AX153" s="46"/>
      <c r="AY153" s="13" t="str">
        <f>IF(D153="","*",IFERROR(IF(ISODD(COUNT(AS153:AX153)),"ERRO",SUM((AT153-AS153),(AV153-AU153),(AX153-AW153))),"ERRO"))</f>
        <v>*</v>
      </c>
      <c r="AZ153" s="17"/>
      <c r="BA153" s="79"/>
      <c r="BB153" s="11" t="str">
        <f>IFERROR(_xlfn.XLOOKUP(AI153, BS_ATIVIDADE[ATIVIDADE],BS_ATIVIDADE[UNIDADE] ), "*")</f>
        <v>*</v>
      </c>
      <c r="BC153" s="78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3" s="78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3" s="12" t="str">
        <f>IFERROR(_xlfn.XLOOKUP(AO153, TabelaMap[SUB], TabelaMap[NOME SUB]), "ERRO")</f>
        <v>ERRO</v>
      </c>
      <c r="BF153" s="18" t="str">
        <f>IF(BS_CONTROLE[[#This Row],[Responsavel pelo boletim]]=0, "-", BS_CONTROLE[[#This Row],[Responsavel pelo boletim]])</f>
        <v>-</v>
      </c>
      <c r="BG153" s="22"/>
      <c r="BH153" s="23"/>
      <c r="BI153" s="23"/>
      <c r="BJ153" s="23"/>
      <c r="BK153" s="23"/>
      <c r="BL153" s="22"/>
      <c r="BM153" s="20"/>
      <c r="BN153" s="20"/>
      <c r="BO153" s="183"/>
      <c r="BP153" s="24"/>
      <c r="BQ153" s="14" t="str">
        <f>IF(AND(BR153&lt;1,BS153&lt;1),"Produção e Intervalo",IF(BR153&lt;1,"Intervalo",IF(BS153&lt;1,"Produção","Aderente")))</f>
        <v>Aderente</v>
      </c>
      <c r="BR153" s="25" t="str">
        <f>IF(OR(B153="",F153=""),"*",AY153/P153)</f>
        <v>*</v>
      </c>
      <c r="BS153" s="25" t="str">
        <f>IF(OR(B153="",F153=""),"*",BA153/Q153)</f>
        <v>*</v>
      </c>
      <c r="BT153" s="280" t="str">
        <f t="shared" si="2"/>
        <v/>
      </c>
    </row>
    <row r="154" spans="1:75">
      <c r="A154" s="58" t="str">
        <f>D154&amp;B154</f>
        <v/>
      </c>
      <c r="B154" s="195"/>
      <c r="C154" s="9" t="str">
        <f>IF(BS_CONTROLE[[#This Row],[DATA]]="","",WEEKNUM(BS_CONTROLE[[#This Row],[DATA]]))</f>
        <v/>
      </c>
      <c r="D154" s="59"/>
      <c r="E154" s="156"/>
      <c r="F154" s="196"/>
      <c r="G154" s="10" t="str">
        <f>IF(D154="","*",VLOOKUP(F154,BS_ATIVIDADE[#All],3,FALSE))</f>
        <v>*</v>
      </c>
      <c r="H154" s="154"/>
      <c r="I154" s="154"/>
      <c r="J154" s="45"/>
      <c r="K154" s="45"/>
      <c r="L154" s="92"/>
      <c r="M154" s="18" t="str" cm="1">
        <f t="array" ref="M1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4" s="18" t="str" cm="1">
        <f t="array" ref="N1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4" s="154"/>
      <c r="P154" s="154"/>
      <c r="Q154" s="92"/>
      <c r="R154" s="11" t="str">
        <f>IFERROR(_xlfn.XLOOKUP(F154, BS_ATIVIDADE[ATIVIDADE],BS_ATIVIDADE[UNIDADE] ), "*")</f>
        <v>*</v>
      </c>
      <c r="S154" s="78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4" s="78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4" s="89" t="str">
        <f>IFERROR(_xlfn.XLOOKUP(J154, TabelaMap[SUB], TabelaMap[NOME SUB]), "ERRO")</f>
        <v>ERRO</v>
      </c>
      <c r="V154" s="230"/>
      <c r="W154" s="197"/>
      <c r="X154" s="59"/>
      <c r="Y154" s="174"/>
      <c r="Z154" s="174"/>
      <c r="AA154" s="155"/>
      <c r="AB154" s="78"/>
      <c r="AC154" s="78"/>
      <c r="AD154" s="197"/>
      <c r="AE154" s="92"/>
      <c r="AF154" s="92"/>
      <c r="AG154" s="92"/>
      <c r="AH154" s="56"/>
      <c r="AI154" s="153" t="str">
        <f>IF(BS_CONTROLE[[#This Row],[Atividade]]=0, "-", BS_CONTROLE[[#This Row],[Atividade]])</f>
        <v>-</v>
      </c>
      <c r="AJ154" s="10" t="str">
        <f>IF(D154="","*",VLOOKUP(AI154,BS_ATIVIDADE[#All],3,FALSE))</f>
        <v>*</v>
      </c>
      <c r="AK154" s="146">
        <f>BS_CONTROLE[[#This Row],[Local - Partida]]</f>
        <v>0</v>
      </c>
      <c r="AL154" s="146">
        <f>BS_CONTROLE[[#This Row],[Local - Encerramento]]</f>
        <v>0</v>
      </c>
      <c r="AM154" s="146" t="str">
        <f>BS_CONTROLE[[#This Row],[Entre - Estações]]</f>
        <v>-</v>
      </c>
      <c r="AN154" s="146" t="str">
        <f>BS_CONTROLE[[#This Row],[SB]]</f>
        <v>-</v>
      </c>
      <c r="AO154" s="37">
        <f>BS_CONTROLE[[#This Row],[SUB]]</f>
        <v>0</v>
      </c>
      <c r="AP154" s="37">
        <f>BS_CONTROLE[[#This Row],[KM - Inicio]]</f>
        <v>0</v>
      </c>
      <c r="AQ154" s="37">
        <f>BS_CONTROLE[[#This Row],[KM - Fim]]</f>
        <v>0</v>
      </c>
      <c r="AR154" s="46"/>
      <c r="AS154" s="46"/>
      <c r="AT154" s="46"/>
      <c r="AU154" s="46"/>
      <c r="AV154" s="46"/>
      <c r="AW154" s="46"/>
      <c r="AX154" s="46"/>
      <c r="AY154" s="13" t="str">
        <f>IF(D154="","*",IFERROR(IF(ISODD(COUNT(AS154:AX154)),"ERRO",SUM((AT154-AS154),(AV154-AU154),(AX154-AW154))),"ERRO"))</f>
        <v>*</v>
      </c>
      <c r="AZ154" s="17"/>
      <c r="BA154" s="79"/>
      <c r="BB154" s="11" t="str">
        <f>IFERROR(_xlfn.XLOOKUP(AI154, BS_ATIVIDADE[ATIVIDADE],BS_ATIVIDADE[UNIDADE] ), "*")</f>
        <v>*</v>
      </c>
      <c r="BC154" s="78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4" s="78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4" s="12" t="str">
        <f>IFERROR(_xlfn.XLOOKUP(AO154, TabelaMap[SUB], TabelaMap[NOME SUB]), "ERRO")</f>
        <v>ERRO</v>
      </c>
      <c r="BF154" s="18" t="str">
        <f>IF(BS_CONTROLE[[#This Row],[Responsavel pelo boletim]]=0, "-", BS_CONTROLE[[#This Row],[Responsavel pelo boletim]])</f>
        <v>-</v>
      </c>
      <c r="BG154" s="22"/>
      <c r="BH154" s="23"/>
      <c r="BI154" s="23"/>
      <c r="BJ154" s="23"/>
      <c r="BK154" s="23"/>
      <c r="BL154" s="22"/>
      <c r="BM154" s="20"/>
      <c r="BN154" s="20"/>
      <c r="BO154" s="183"/>
      <c r="BP154" s="24"/>
      <c r="BQ154" s="14" t="str">
        <f>IF(AND(BR154&lt;1,BS154&lt;1),"Produção e Intervalo",IF(BR154&lt;1,"Intervalo",IF(BS154&lt;1,"Produção","Aderente")))</f>
        <v>Aderente</v>
      </c>
      <c r="BR154" s="25" t="str">
        <f>IF(OR(B154="",F154=""),"*",AY154/P154)</f>
        <v>*</v>
      </c>
      <c r="BS154" s="25" t="str">
        <f>IF(OR(B154="",F154=""),"*",BA154/Q154)</f>
        <v>*</v>
      </c>
      <c r="BT154" s="280" t="str">
        <f t="shared" si="2"/>
        <v/>
      </c>
    </row>
    <row r="155" spans="1:75">
      <c r="A155" s="58" t="str">
        <f>D155&amp;B155</f>
        <v/>
      </c>
      <c r="B155" s="195"/>
      <c r="C155" s="9" t="str">
        <f>IF(BS_CONTROLE[[#This Row],[DATA]]="","",WEEKNUM(BS_CONTROLE[[#This Row],[DATA]]))</f>
        <v/>
      </c>
      <c r="D155" s="59"/>
      <c r="E155" s="156"/>
      <c r="F155" s="196"/>
      <c r="G155" s="10" t="str">
        <f>IF(D155="","*",VLOOKUP(F155,BS_ATIVIDADE[#All],3,FALSE))</f>
        <v>*</v>
      </c>
      <c r="H155" s="154"/>
      <c r="I155" s="154"/>
      <c r="J155" s="45"/>
      <c r="K155" s="45"/>
      <c r="L155" s="92"/>
      <c r="M155" s="18" t="str" cm="1">
        <f t="array" ref="M1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5" s="18" t="str" cm="1">
        <f t="array" ref="N1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5" s="154"/>
      <c r="P155" s="154"/>
      <c r="Q155" s="92"/>
      <c r="R155" s="11" t="str">
        <f>IFERROR(_xlfn.XLOOKUP(F155, BS_ATIVIDADE[ATIVIDADE],BS_ATIVIDADE[UNIDADE] ), "*")</f>
        <v>*</v>
      </c>
      <c r="S155" s="78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5" s="78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5" s="89" t="str">
        <f>IFERROR(_xlfn.XLOOKUP(J155, TabelaMap[SUB], TabelaMap[NOME SUB]), "ERRO")</f>
        <v>ERRO</v>
      </c>
      <c r="V155" s="230"/>
      <c r="W155" s="197"/>
      <c r="X155" s="59"/>
      <c r="Y155" s="174"/>
      <c r="Z155" s="174"/>
      <c r="AA155" s="155"/>
      <c r="AB155" s="78"/>
      <c r="AC155" s="78"/>
      <c r="AD155" s="197"/>
      <c r="AE155" s="92"/>
      <c r="AF155" s="92"/>
      <c r="AG155" s="92"/>
      <c r="AH155" s="56"/>
      <c r="AI155" s="153" t="str">
        <f>IF(BS_CONTROLE[[#This Row],[Atividade]]=0, "-", BS_CONTROLE[[#This Row],[Atividade]])</f>
        <v>-</v>
      </c>
      <c r="AJ155" s="10" t="str">
        <f>IF(D155="","*",VLOOKUP(AI155,BS_ATIVIDADE[#All],3,FALSE))</f>
        <v>*</v>
      </c>
      <c r="AK155" s="146">
        <f>BS_CONTROLE[[#This Row],[Local - Partida]]</f>
        <v>0</v>
      </c>
      <c r="AL155" s="146">
        <f>BS_CONTROLE[[#This Row],[Local - Encerramento]]</f>
        <v>0</v>
      </c>
      <c r="AM155" s="146" t="str">
        <f>BS_CONTROLE[[#This Row],[Entre - Estações]]</f>
        <v>-</v>
      </c>
      <c r="AN155" s="146" t="str">
        <f>BS_CONTROLE[[#This Row],[SB]]</f>
        <v>-</v>
      </c>
      <c r="AO155" s="37">
        <f>BS_CONTROLE[[#This Row],[SUB]]</f>
        <v>0</v>
      </c>
      <c r="AP155" s="37">
        <f>BS_CONTROLE[[#This Row],[KM - Inicio]]</f>
        <v>0</v>
      </c>
      <c r="AQ155" s="37">
        <f>BS_CONTROLE[[#This Row],[KM - Fim]]</f>
        <v>0</v>
      </c>
      <c r="AR155" s="46"/>
      <c r="AS155" s="46"/>
      <c r="AT155" s="46"/>
      <c r="AU155" s="46"/>
      <c r="AV155" s="46"/>
      <c r="AW155" s="46"/>
      <c r="AX155" s="46"/>
      <c r="AY155" s="13" t="str">
        <f>IF(D155="","*",IFERROR(IF(ISODD(COUNT(AS155:AX155)),"ERRO",SUM((AT155-AS155),(AV155-AU155),(AX155-AW155))),"ERRO"))</f>
        <v>*</v>
      </c>
      <c r="AZ155" s="17"/>
      <c r="BA155" s="79"/>
      <c r="BB155" s="11" t="str">
        <f>IFERROR(_xlfn.XLOOKUP(AI155, BS_ATIVIDADE[ATIVIDADE],BS_ATIVIDADE[UNIDADE] ), "*")</f>
        <v>*</v>
      </c>
      <c r="BC155" s="78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5" s="78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5" s="12" t="str">
        <f>IFERROR(_xlfn.XLOOKUP(AO155, TabelaMap[SUB], TabelaMap[NOME SUB]), "ERRO")</f>
        <v>ERRO</v>
      </c>
      <c r="BF155" s="18" t="str">
        <f>IF(BS_CONTROLE[[#This Row],[Responsavel pelo boletim]]=0, "-", BS_CONTROLE[[#This Row],[Responsavel pelo boletim]])</f>
        <v>-</v>
      </c>
      <c r="BG155" s="22"/>
      <c r="BH155" s="23"/>
      <c r="BI155" s="23"/>
      <c r="BJ155" s="23"/>
      <c r="BK155" s="23"/>
      <c r="BL155" s="22"/>
      <c r="BM155" s="20"/>
      <c r="BN155" s="20"/>
      <c r="BO155" s="183"/>
      <c r="BP155" s="24"/>
      <c r="BQ155" s="14" t="str">
        <f>IF(AND(BR155&lt;1,BS155&lt;1),"Produção e Intervalo",IF(BR155&lt;1,"Intervalo",IF(BS155&lt;1,"Produção","Aderente")))</f>
        <v>Aderente</v>
      </c>
      <c r="BR155" s="25" t="str">
        <f>IF(OR(B155="",F155=""),"*",AY155/P155)</f>
        <v>*</v>
      </c>
      <c r="BS155" s="25" t="str">
        <f>IF(OR(B155="",F155=""),"*",BA155/Q155)</f>
        <v>*</v>
      </c>
      <c r="BT155" s="280" t="str">
        <f t="shared" si="2"/>
        <v/>
      </c>
    </row>
    <row r="156" spans="1:75">
      <c r="A156" s="58" t="str">
        <f>D156&amp;B156</f>
        <v/>
      </c>
      <c r="B156" s="195"/>
      <c r="C156" s="9" t="str">
        <f>IF(BS_CONTROLE[[#This Row],[DATA]]="","",WEEKNUM(BS_CONTROLE[[#This Row],[DATA]]))</f>
        <v/>
      </c>
      <c r="D156" s="59"/>
      <c r="E156" s="156"/>
      <c r="F156" s="196"/>
      <c r="G156" s="10" t="str">
        <f>IF(D156="","*",VLOOKUP(F156,BS_ATIVIDADE[#All],3,FALSE))</f>
        <v>*</v>
      </c>
      <c r="H156" s="154"/>
      <c r="I156" s="154"/>
      <c r="J156" s="45"/>
      <c r="K156" s="45"/>
      <c r="L156" s="92"/>
      <c r="M156" s="18" t="str" cm="1">
        <f t="array" ref="M1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6" s="18" t="str" cm="1">
        <f t="array" ref="N1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6" s="154"/>
      <c r="P156" s="154"/>
      <c r="Q156" s="92"/>
      <c r="R156" s="11" t="str">
        <f>IFERROR(_xlfn.XLOOKUP(F156, BS_ATIVIDADE[ATIVIDADE],BS_ATIVIDADE[UNIDADE] ), "*")</f>
        <v>*</v>
      </c>
      <c r="S156" s="78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6" s="78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6" s="89" t="str">
        <f>IFERROR(_xlfn.XLOOKUP(J156, TabelaMap[SUB], TabelaMap[NOME SUB]), "ERRO")</f>
        <v>ERRO</v>
      </c>
      <c r="V156" s="230"/>
      <c r="W156" s="197"/>
      <c r="X156" s="59"/>
      <c r="Y156" s="174"/>
      <c r="Z156" s="174"/>
      <c r="AA156" s="155"/>
      <c r="AB156" s="78"/>
      <c r="AC156" s="78"/>
      <c r="AD156" s="197"/>
      <c r="AE156" s="92"/>
      <c r="AF156" s="92"/>
      <c r="AG156" s="92"/>
      <c r="AH156" s="56"/>
      <c r="AI156" s="153" t="str">
        <f>IF(BS_CONTROLE[[#This Row],[Atividade]]=0, "-", BS_CONTROLE[[#This Row],[Atividade]])</f>
        <v>-</v>
      </c>
      <c r="AJ156" s="10" t="str">
        <f>IF(D156="","*",VLOOKUP(AI156,BS_ATIVIDADE[#All],3,FALSE))</f>
        <v>*</v>
      </c>
      <c r="AK156" s="146">
        <f>BS_CONTROLE[[#This Row],[Local - Partida]]</f>
        <v>0</v>
      </c>
      <c r="AL156" s="146">
        <f>BS_CONTROLE[[#This Row],[Local - Encerramento]]</f>
        <v>0</v>
      </c>
      <c r="AM156" s="146" t="str">
        <f>BS_CONTROLE[[#This Row],[Entre - Estações]]</f>
        <v>-</v>
      </c>
      <c r="AN156" s="146" t="str">
        <f>BS_CONTROLE[[#This Row],[SB]]</f>
        <v>-</v>
      </c>
      <c r="AO156" s="37">
        <f>BS_CONTROLE[[#This Row],[SUB]]</f>
        <v>0</v>
      </c>
      <c r="AP156" s="37">
        <f>BS_CONTROLE[[#This Row],[KM - Inicio]]</f>
        <v>0</v>
      </c>
      <c r="AQ156" s="37">
        <f>BS_CONTROLE[[#This Row],[KM - Fim]]</f>
        <v>0</v>
      </c>
      <c r="AR156" s="46"/>
      <c r="AS156" s="46"/>
      <c r="AT156" s="46"/>
      <c r="AU156" s="46"/>
      <c r="AV156" s="46"/>
      <c r="AW156" s="46"/>
      <c r="AX156" s="46"/>
      <c r="AY156" s="13" t="str">
        <f>IF(D156="","*",IFERROR(IF(ISODD(COUNT(AS156:AX156)),"ERRO",SUM((AT156-AS156),(AV156-AU156),(AX156-AW156))),"ERRO"))</f>
        <v>*</v>
      </c>
      <c r="AZ156" s="17"/>
      <c r="BA156" s="79"/>
      <c r="BB156" s="11" t="str">
        <f>IFERROR(_xlfn.XLOOKUP(AI156, BS_ATIVIDADE[ATIVIDADE],BS_ATIVIDADE[UNIDADE] ), "*")</f>
        <v>*</v>
      </c>
      <c r="BC156" s="78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6" s="78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6" s="12" t="str">
        <f>IFERROR(_xlfn.XLOOKUP(AO156, TabelaMap[SUB], TabelaMap[NOME SUB]), "ERRO")</f>
        <v>ERRO</v>
      </c>
      <c r="BF156" s="18" t="str">
        <f>IF(BS_CONTROLE[[#This Row],[Responsavel pelo boletim]]=0, "-", BS_CONTROLE[[#This Row],[Responsavel pelo boletim]])</f>
        <v>-</v>
      </c>
      <c r="BG156" s="22"/>
      <c r="BH156" s="23"/>
      <c r="BI156" s="23"/>
      <c r="BJ156" s="23"/>
      <c r="BK156" s="23"/>
      <c r="BL156" s="22"/>
      <c r="BM156" s="20"/>
      <c r="BN156" s="20"/>
      <c r="BO156" s="183"/>
      <c r="BP156" s="24"/>
      <c r="BQ156" s="14" t="str">
        <f>IF(AND(BR156&lt;1,BS156&lt;1),"Produção e Intervalo",IF(BR156&lt;1,"Intervalo",IF(BS156&lt;1,"Produção","Aderente")))</f>
        <v>Aderente</v>
      </c>
      <c r="BR156" s="25" t="str">
        <f>IF(OR(B156="",F156=""),"*",AY156/P156)</f>
        <v>*</v>
      </c>
      <c r="BS156" s="25" t="str">
        <f>IF(OR(B156="",F156=""),"*",BA156/Q156)</f>
        <v>*</v>
      </c>
      <c r="BT156" s="280" t="str">
        <f t="shared" si="2"/>
        <v/>
      </c>
    </row>
    <row r="157" spans="1:75">
      <c r="A157" s="58" t="str">
        <f>D157&amp;B157</f>
        <v/>
      </c>
      <c r="B157" s="195"/>
      <c r="C157" s="9" t="str">
        <f>IF(BS_CONTROLE[[#This Row],[DATA]]="","",WEEKNUM(BS_CONTROLE[[#This Row],[DATA]]))</f>
        <v/>
      </c>
      <c r="D157" s="59"/>
      <c r="E157" s="156"/>
      <c r="F157" s="196"/>
      <c r="G157" s="10" t="str">
        <f>IF(D157="","*",VLOOKUP(F157,BS_ATIVIDADE[#All],3,FALSE))</f>
        <v>*</v>
      </c>
      <c r="H157" s="154"/>
      <c r="I157" s="154"/>
      <c r="J157" s="45"/>
      <c r="K157" s="45"/>
      <c r="L157" s="92"/>
      <c r="M157" s="18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7" s="18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7" s="154"/>
      <c r="P157" s="154"/>
      <c r="Q157" s="92"/>
      <c r="R157" s="11" t="str">
        <f>IFERROR(_xlfn.XLOOKUP(F157, BS_ATIVIDADE[ATIVIDADE],BS_ATIVIDADE[UNIDADE] ), "*")</f>
        <v>*</v>
      </c>
      <c r="S157" s="78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7" s="78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7" s="89" t="str">
        <f>IFERROR(_xlfn.XLOOKUP(J157, TabelaMap[SUB], TabelaMap[NOME SUB]), "ERRO")</f>
        <v>ERRO</v>
      </c>
      <c r="V157" s="230"/>
      <c r="W157" s="197"/>
      <c r="X157" s="59"/>
      <c r="Y157" s="174"/>
      <c r="Z157" s="174"/>
      <c r="AA157" s="155"/>
      <c r="AB157" s="78"/>
      <c r="AC157" s="78"/>
      <c r="AD157" s="197"/>
      <c r="AE157" s="92"/>
      <c r="AF157" s="92"/>
      <c r="AG157" s="92"/>
      <c r="AH157" s="56"/>
      <c r="AI157" s="153" t="str">
        <f>IF(BS_CONTROLE[[#This Row],[Atividade]]=0, "-", BS_CONTROLE[[#This Row],[Atividade]])</f>
        <v>-</v>
      </c>
      <c r="AJ157" s="10" t="str">
        <f>IF(D157="","*",VLOOKUP(AI157,BS_ATIVIDADE[#All],3,FALSE))</f>
        <v>*</v>
      </c>
      <c r="AK157" s="146">
        <f>BS_CONTROLE[[#This Row],[Local - Partida]]</f>
        <v>0</v>
      </c>
      <c r="AL157" s="146">
        <f>BS_CONTROLE[[#This Row],[Local - Encerramento]]</f>
        <v>0</v>
      </c>
      <c r="AM157" s="146" t="str">
        <f>BS_CONTROLE[[#This Row],[Entre - Estações]]</f>
        <v>-</v>
      </c>
      <c r="AN157" s="146" t="str">
        <f>BS_CONTROLE[[#This Row],[SB]]</f>
        <v>-</v>
      </c>
      <c r="AO157" s="37">
        <f>BS_CONTROLE[[#This Row],[SUB]]</f>
        <v>0</v>
      </c>
      <c r="AP157" s="37">
        <f>BS_CONTROLE[[#This Row],[KM - Inicio]]</f>
        <v>0</v>
      </c>
      <c r="AQ157" s="37">
        <f>BS_CONTROLE[[#This Row],[KM - Fim]]</f>
        <v>0</v>
      </c>
      <c r="AR157" s="46"/>
      <c r="AS157" s="46"/>
      <c r="AT157" s="46"/>
      <c r="AU157" s="46"/>
      <c r="AV157" s="46"/>
      <c r="AW157" s="46"/>
      <c r="AX157" s="46"/>
      <c r="AY157" s="13" t="str">
        <f>IF(D157="","*",IFERROR(IF(ISODD(COUNT(AS157:AX157)),"ERRO",SUM((AT157-AS157),(AV157-AU157),(AX157-AW157))),"ERRO"))</f>
        <v>*</v>
      </c>
      <c r="AZ157" s="17"/>
      <c r="BA157" s="79"/>
      <c r="BB157" s="11" t="str">
        <f>IFERROR(_xlfn.XLOOKUP(AI157, BS_ATIVIDADE[ATIVIDADE],BS_ATIVIDADE[UNIDADE] ), "*")</f>
        <v>*</v>
      </c>
      <c r="BC157" s="78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7" s="78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7" s="12" t="str">
        <f>IFERROR(_xlfn.XLOOKUP(AO157, TabelaMap[SUB], TabelaMap[NOME SUB]), "ERRO")</f>
        <v>ERRO</v>
      </c>
      <c r="BF157" s="18" t="str">
        <f>IF(BS_CONTROLE[[#This Row],[Responsavel pelo boletim]]=0, "-", BS_CONTROLE[[#This Row],[Responsavel pelo boletim]])</f>
        <v>-</v>
      </c>
      <c r="BG157" s="22"/>
      <c r="BH157" s="23"/>
      <c r="BI157" s="23"/>
      <c r="BJ157" s="23"/>
      <c r="BK157" s="23"/>
      <c r="BL157" s="22"/>
      <c r="BM157" s="20"/>
      <c r="BN157" s="20"/>
      <c r="BO157" s="183"/>
      <c r="BP157" s="24"/>
      <c r="BQ157" s="14" t="str">
        <f>IF(AND(BR157&lt;1,BS157&lt;1),"Produção e Intervalo",IF(BR157&lt;1,"Intervalo",IF(BS157&lt;1,"Produção","Aderente")))</f>
        <v>Aderente</v>
      </c>
      <c r="BR157" s="25" t="str">
        <f>IF(OR(B157="",F157=""),"*",AY157/P157)</f>
        <v>*</v>
      </c>
      <c r="BS157" s="25" t="str">
        <f>IF(OR(B157="",F157=""),"*",BA157/Q157)</f>
        <v>*</v>
      </c>
      <c r="BT157" s="280" t="str">
        <f t="shared" si="2"/>
        <v/>
      </c>
    </row>
    <row r="158" spans="1:75">
      <c r="A158" s="58" t="str">
        <f>D158&amp;B158</f>
        <v/>
      </c>
      <c r="B158" s="195"/>
      <c r="C158" s="9" t="str">
        <f>IF(BS_CONTROLE[[#This Row],[DATA]]="","",WEEKNUM(BS_CONTROLE[[#This Row],[DATA]]))</f>
        <v/>
      </c>
      <c r="D158" s="59"/>
      <c r="E158" s="156"/>
      <c r="F158" s="196"/>
      <c r="G158" s="10" t="str">
        <f>IF(D158="","*",VLOOKUP(F158,BS_ATIVIDADE[#All],3,FALSE))</f>
        <v>*</v>
      </c>
      <c r="H158" s="154"/>
      <c r="I158" s="154"/>
      <c r="J158" s="45"/>
      <c r="K158" s="45"/>
      <c r="L158" s="92"/>
      <c r="M158" s="18" t="str" cm="1">
        <f t="array" ref="M1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8" s="18" t="str" cm="1">
        <f t="array" ref="N1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8" s="154"/>
      <c r="P158" s="154"/>
      <c r="Q158" s="92"/>
      <c r="R158" s="11" t="str">
        <f>IFERROR(_xlfn.XLOOKUP(F158, BS_ATIVIDADE[ATIVIDADE],BS_ATIVIDADE[UNIDADE] ), "*")</f>
        <v>*</v>
      </c>
      <c r="S158" s="78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8" s="78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8" s="89" t="str">
        <f>IFERROR(_xlfn.XLOOKUP(J158, TabelaMap[SUB], TabelaMap[NOME SUB]), "ERRO")</f>
        <v>ERRO</v>
      </c>
      <c r="V158" s="230"/>
      <c r="W158" s="197"/>
      <c r="X158" s="59"/>
      <c r="Y158" s="174"/>
      <c r="Z158" s="174"/>
      <c r="AA158" s="155"/>
      <c r="AB158" s="78"/>
      <c r="AC158" s="78"/>
      <c r="AD158" s="197"/>
      <c r="AE158" s="92"/>
      <c r="AF158" s="92"/>
      <c r="AG158" s="92"/>
      <c r="AH158" s="56"/>
      <c r="AI158" s="153" t="str">
        <f>IF(BS_CONTROLE[[#This Row],[Atividade]]=0, "-", BS_CONTROLE[[#This Row],[Atividade]])</f>
        <v>-</v>
      </c>
      <c r="AJ158" s="10" t="str">
        <f>IF(D158="","*",VLOOKUP(AI158,BS_ATIVIDADE[#All],3,FALSE))</f>
        <v>*</v>
      </c>
      <c r="AK158" s="146">
        <f>BS_CONTROLE[[#This Row],[Local - Partida]]</f>
        <v>0</v>
      </c>
      <c r="AL158" s="146">
        <f>BS_CONTROLE[[#This Row],[Local - Encerramento]]</f>
        <v>0</v>
      </c>
      <c r="AM158" s="146" t="str">
        <f>BS_CONTROLE[[#This Row],[Entre - Estações]]</f>
        <v>-</v>
      </c>
      <c r="AN158" s="146" t="str">
        <f>BS_CONTROLE[[#This Row],[SB]]</f>
        <v>-</v>
      </c>
      <c r="AO158" s="37">
        <f>BS_CONTROLE[[#This Row],[SUB]]</f>
        <v>0</v>
      </c>
      <c r="AP158" s="37">
        <f>BS_CONTROLE[[#This Row],[KM - Inicio]]</f>
        <v>0</v>
      </c>
      <c r="AQ158" s="37">
        <f>BS_CONTROLE[[#This Row],[KM - Fim]]</f>
        <v>0</v>
      </c>
      <c r="AR158" s="46"/>
      <c r="AS158" s="46"/>
      <c r="AT158" s="46"/>
      <c r="AU158" s="46"/>
      <c r="AV158" s="46"/>
      <c r="AW158" s="46"/>
      <c r="AX158" s="46"/>
      <c r="AY158" s="13" t="str">
        <f>IF(D158="","*",IFERROR(IF(ISODD(COUNT(AS158:AX158)),"ERRO",SUM((AT158-AS158),(AV158-AU158),(AX158-AW158))),"ERRO"))</f>
        <v>*</v>
      </c>
      <c r="AZ158" s="17"/>
      <c r="BA158" s="79"/>
      <c r="BB158" s="11" t="str">
        <f>IFERROR(_xlfn.XLOOKUP(AI158, BS_ATIVIDADE[ATIVIDADE],BS_ATIVIDADE[UNIDADE] ), "*")</f>
        <v>*</v>
      </c>
      <c r="BC158" s="78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8" s="78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8" s="12" t="str">
        <f>IFERROR(_xlfn.XLOOKUP(AO158, TabelaMap[SUB], TabelaMap[NOME SUB]), "ERRO")</f>
        <v>ERRO</v>
      </c>
      <c r="BF158" s="18" t="str">
        <f>IF(BS_CONTROLE[[#This Row],[Responsavel pelo boletim]]=0, "-", BS_CONTROLE[[#This Row],[Responsavel pelo boletim]])</f>
        <v>-</v>
      </c>
      <c r="BG158" s="22"/>
      <c r="BH158" s="23"/>
      <c r="BI158" s="23"/>
      <c r="BJ158" s="23"/>
      <c r="BK158" s="23"/>
      <c r="BL158" s="22"/>
      <c r="BM158" s="20"/>
      <c r="BN158" s="20"/>
      <c r="BO158" s="183"/>
      <c r="BP158" s="24"/>
      <c r="BQ158" s="14" t="str">
        <f>IF(AND(BR158&lt;1,BS158&lt;1),"Produção e Intervalo",IF(BR158&lt;1,"Intervalo",IF(BS158&lt;1,"Produção","Aderente")))</f>
        <v>Aderente</v>
      </c>
      <c r="BR158" s="25" t="str">
        <f>IF(OR(B158="",F158=""),"*",AY158/P158)</f>
        <v>*</v>
      </c>
      <c r="BS158" s="25" t="str">
        <f>IF(OR(B158="",F158=""),"*",BA158/Q158)</f>
        <v>*</v>
      </c>
      <c r="BT158" s="280" t="str">
        <f t="shared" si="2"/>
        <v/>
      </c>
    </row>
    <row r="159" spans="1:75">
      <c r="A159" s="58" t="str">
        <f>D159&amp;B159</f>
        <v/>
      </c>
      <c r="B159" s="195"/>
      <c r="C159" s="9" t="str">
        <f>IF(BS_CONTROLE[[#This Row],[DATA]]="","",WEEKNUM(BS_CONTROLE[[#This Row],[DATA]]))</f>
        <v/>
      </c>
      <c r="D159" s="59"/>
      <c r="E159" s="156"/>
      <c r="F159" s="196"/>
      <c r="G159" s="10" t="str">
        <f>IF(D159="","*",VLOOKUP(F159,BS_ATIVIDADE[#All],3,FALSE))</f>
        <v>*</v>
      </c>
      <c r="H159" s="154"/>
      <c r="I159" s="154"/>
      <c r="J159" s="45"/>
      <c r="K159" s="45"/>
      <c r="L159" s="92"/>
      <c r="M159" s="18" t="str" cm="1">
        <f t="array" ref="M1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9" s="18" t="str" cm="1">
        <f t="array" ref="N1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9" s="154"/>
      <c r="P159" s="154"/>
      <c r="Q159" s="92"/>
      <c r="R159" s="11" t="str">
        <f>IFERROR(_xlfn.XLOOKUP(F159, BS_ATIVIDADE[ATIVIDADE],BS_ATIVIDADE[UNIDADE] ), "*")</f>
        <v>*</v>
      </c>
      <c r="S159" s="78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9" s="78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9" s="89" t="str">
        <f>IFERROR(_xlfn.XLOOKUP(J159, TabelaMap[SUB], TabelaMap[NOME SUB]), "ERRO")</f>
        <v>ERRO</v>
      </c>
      <c r="V159" s="230"/>
      <c r="W159" s="197"/>
      <c r="X159" s="59"/>
      <c r="Y159" s="174"/>
      <c r="Z159" s="174"/>
      <c r="AA159" s="155"/>
      <c r="AB159" s="78"/>
      <c r="AC159" s="78"/>
      <c r="AD159" s="197"/>
      <c r="AE159" s="92"/>
      <c r="AF159" s="92"/>
      <c r="AG159" s="92"/>
      <c r="AH159" s="56"/>
      <c r="AI159" s="153" t="str">
        <f>IF(BS_CONTROLE[[#This Row],[Atividade]]=0, "-", BS_CONTROLE[[#This Row],[Atividade]])</f>
        <v>-</v>
      </c>
      <c r="AJ159" s="10" t="str">
        <f>IF(D159="","*",VLOOKUP(AI159,BS_ATIVIDADE[#All],3,FALSE))</f>
        <v>*</v>
      </c>
      <c r="AK159" s="146">
        <f>BS_CONTROLE[[#This Row],[Local - Partida]]</f>
        <v>0</v>
      </c>
      <c r="AL159" s="146">
        <f>BS_CONTROLE[[#This Row],[Local - Encerramento]]</f>
        <v>0</v>
      </c>
      <c r="AM159" s="146" t="str">
        <f>BS_CONTROLE[[#This Row],[Entre - Estações]]</f>
        <v>-</v>
      </c>
      <c r="AN159" s="146" t="str">
        <f>BS_CONTROLE[[#This Row],[SB]]</f>
        <v>-</v>
      </c>
      <c r="AO159" s="37">
        <f>BS_CONTROLE[[#This Row],[SUB]]</f>
        <v>0</v>
      </c>
      <c r="AP159" s="37">
        <f>BS_CONTROLE[[#This Row],[KM - Inicio]]</f>
        <v>0</v>
      </c>
      <c r="AQ159" s="37">
        <f>BS_CONTROLE[[#This Row],[KM - Fim]]</f>
        <v>0</v>
      </c>
      <c r="AR159" s="46"/>
      <c r="AS159" s="46"/>
      <c r="AT159" s="46"/>
      <c r="AU159" s="46"/>
      <c r="AV159" s="46"/>
      <c r="AW159" s="46"/>
      <c r="AX159" s="46"/>
      <c r="AY159" s="13" t="str">
        <f>IF(D159="","*",IFERROR(IF(ISODD(COUNT(AS159:AX159)),"ERRO",SUM((AT159-AS159),(AV159-AU159),(AX159-AW159))),"ERRO"))</f>
        <v>*</v>
      </c>
      <c r="AZ159" s="17"/>
      <c r="BA159" s="79"/>
      <c r="BB159" s="11" t="str">
        <f>IFERROR(_xlfn.XLOOKUP(AI159, BS_ATIVIDADE[ATIVIDADE],BS_ATIVIDADE[UNIDADE] ), "*")</f>
        <v>*</v>
      </c>
      <c r="BC159" s="78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9" s="78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9" s="12" t="str">
        <f>IFERROR(_xlfn.XLOOKUP(AO159, TabelaMap[SUB], TabelaMap[NOME SUB]), "ERRO")</f>
        <v>ERRO</v>
      </c>
      <c r="BF159" s="18" t="str">
        <f>IF(BS_CONTROLE[[#This Row],[Responsavel pelo boletim]]=0, "-", BS_CONTROLE[[#This Row],[Responsavel pelo boletim]])</f>
        <v>-</v>
      </c>
      <c r="BG159" s="22"/>
      <c r="BH159" s="23"/>
      <c r="BI159" s="23"/>
      <c r="BJ159" s="23"/>
      <c r="BK159" s="23"/>
      <c r="BL159" s="22"/>
      <c r="BM159" s="20"/>
      <c r="BN159" s="20"/>
      <c r="BO159" s="183"/>
      <c r="BP159" s="24"/>
      <c r="BQ159" s="14" t="str">
        <f>IF(AND(BR159&lt;1,BS159&lt;1),"Produção e Intervalo",IF(BR159&lt;1,"Intervalo",IF(BS159&lt;1,"Produção","Aderente")))</f>
        <v>Aderente</v>
      </c>
      <c r="BR159" s="25" t="str">
        <f>IF(OR(B159="",F159=""),"*",AY159/P159)</f>
        <v>*</v>
      </c>
      <c r="BS159" s="25" t="str">
        <f>IF(OR(B159="",F159=""),"*",BA159/Q159)</f>
        <v>*</v>
      </c>
      <c r="BT159" s="280" t="str">
        <f t="shared" si="2"/>
        <v/>
      </c>
    </row>
    <row r="160" spans="1:75">
      <c r="A160" s="58" t="str">
        <f>D160&amp;B160</f>
        <v/>
      </c>
      <c r="B160" s="195"/>
      <c r="C160" s="9" t="str">
        <f>IF(BS_CONTROLE[[#This Row],[DATA]]="","",WEEKNUM(BS_CONTROLE[[#This Row],[DATA]]))</f>
        <v/>
      </c>
      <c r="D160" s="59"/>
      <c r="E160" s="156"/>
      <c r="F160" s="196"/>
      <c r="G160" s="10" t="str">
        <f>IF(D160="","*",VLOOKUP(F160,BS_ATIVIDADE[#All],3,FALSE))</f>
        <v>*</v>
      </c>
      <c r="H160" s="154"/>
      <c r="I160" s="154"/>
      <c r="J160" s="45"/>
      <c r="K160" s="45"/>
      <c r="L160" s="92"/>
      <c r="M160" s="18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0" s="18" t="str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0" s="154"/>
      <c r="P160" s="154"/>
      <c r="Q160" s="92"/>
      <c r="R160" s="11" t="str">
        <f>IFERROR(_xlfn.XLOOKUP(F160, BS_ATIVIDADE[ATIVIDADE],BS_ATIVIDADE[UNIDADE] ), "*")</f>
        <v>*</v>
      </c>
      <c r="S160" s="78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0" s="78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0" s="89" t="str">
        <f>IFERROR(_xlfn.XLOOKUP(J160, TabelaMap[SUB], TabelaMap[NOME SUB]), "ERRO")</f>
        <v>ERRO</v>
      </c>
      <c r="V160" s="230"/>
      <c r="W160" s="197"/>
      <c r="X160" s="59"/>
      <c r="Y160" s="174"/>
      <c r="Z160" s="174"/>
      <c r="AA160" s="155"/>
      <c r="AB160" s="78"/>
      <c r="AC160" s="78"/>
      <c r="AD160" s="197"/>
      <c r="AE160" s="92"/>
      <c r="AF160" s="92"/>
      <c r="AG160" s="92"/>
      <c r="AH160" s="56"/>
      <c r="AI160" s="153" t="str">
        <f>IF(BS_CONTROLE[[#This Row],[Atividade]]=0, "-", BS_CONTROLE[[#This Row],[Atividade]])</f>
        <v>-</v>
      </c>
      <c r="AJ160" s="10" t="str">
        <f>IF(D160="","*",VLOOKUP(AI160,BS_ATIVIDADE[#All],3,FALSE))</f>
        <v>*</v>
      </c>
      <c r="AK160" s="146">
        <f>BS_CONTROLE[[#This Row],[Local - Partida]]</f>
        <v>0</v>
      </c>
      <c r="AL160" s="146">
        <f>BS_CONTROLE[[#This Row],[Local - Encerramento]]</f>
        <v>0</v>
      </c>
      <c r="AM160" s="146" t="str">
        <f>BS_CONTROLE[[#This Row],[Entre - Estações]]</f>
        <v>-</v>
      </c>
      <c r="AN160" s="146" t="str">
        <f>BS_CONTROLE[[#This Row],[SB]]</f>
        <v>-</v>
      </c>
      <c r="AO160" s="37">
        <f>BS_CONTROLE[[#This Row],[SUB]]</f>
        <v>0</v>
      </c>
      <c r="AP160" s="37">
        <f>BS_CONTROLE[[#This Row],[KM - Inicio]]</f>
        <v>0</v>
      </c>
      <c r="AQ160" s="37">
        <f>BS_CONTROLE[[#This Row],[KM - Fim]]</f>
        <v>0</v>
      </c>
      <c r="AR160" s="46"/>
      <c r="AS160" s="46"/>
      <c r="AT160" s="46"/>
      <c r="AU160" s="46"/>
      <c r="AV160" s="46"/>
      <c r="AW160" s="46"/>
      <c r="AX160" s="46"/>
      <c r="AY160" s="13" t="str">
        <f>IF(D160="","*",IFERROR(IF(ISODD(COUNT(AS160:AX160)),"ERRO",SUM((AT160-AS160),(AV160-AU160),(AX160-AW160))),"ERRO"))</f>
        <v>*</v>
      </c>
      <c r="AZ160" s="17"/>
      <c r="BA160" s="79"/>
      <c r="BB160" s="11" t="str">
        <f>IFERROR(_xlfn.XLOOKUP(AI160, BS_ATIVIDADE[ATIVIDADE],BS_ATIVIDADE[UNIDADE] ), "*")</f>
        <v>*</v>
      </c>
      <c r="BC160" s="78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0" s="78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0" s="12" t="str">
        <f>IFERROR(_xlfn.XLOOKUP(AO160, TabelaMap[SUB], TabelaMap[NOME SUB]), "ERRO")</f>
        <v>ERRO</v>
      </c>
      <c r="BF160" s="18" t="str">
        <f>IF(BS_CONTROLE[[#This Row],[Responsavel pelo boletim]]=0, "-", BS_CONTROLE[[#This Row],[Responsavel pelo boletim]])</f>
        <v>-</v>
      </c>
      <c r="BG160" s="22"/>
      <c r="BH160" s="23"/>
      <c r="BI160" s="23"/>
      <c r="BJ160" s="23"/>
      <c r="BK160" s="23"/>
      <c r="BL160" s="22"/>
      <c r="BM160" s="20"/>
      <c r="BN160" s="20"/>
      <c r="BO160" s="183"/>
      <c r="BP160" s="24"/>
      <c r="BQ160" s="14" t="str">
        <f>IF(AND(BR160&lt;1,BS160&lt;1),"Produção e Intervalo",IF(BR160&lt;1,"Intervalo",IF(BS160&lt;1,"Produção","Aderente")))</f>
        <v>Aderente</v>
      </c>
      <c r="BR160" s="25" t="str">
        <f>IF(OR(B160="",F160=""),"*",AY160/P160)</f>
        <v>*</v>
      </c>
      <c r="BS160" s="25" t="str">
        <f>IF(OR(B160="",F160=""),"*",BA160/Q160)</f>
        <v>*</v>
      </c>
      <c r="BT160" s="280" t="str">
        <f t="shared" si="2"/>
        <v/>
      </c>
    </row>
    <row r="161" spans="1:72">
      <c r="A161" s="58" t="str">
        <f>D161&amp;B161</f>
        <v/>
      </c>
      <c r="B161" s="195"/>
      <c r="C161" s="9" t="str">
        <f>IF(BS_CONTROLE[[#This Row],[DATA]]="","",WEEKNUM(BS_CONTROLE[[#This Row],[DATA]]))</f>
        <v/>
      </c>
      <c r="D161" s="59"/>
      <c r="E161" s="156"/>
      <c r="F161" s="196"/>
      <c r="G161" s="10" t="str">
        <f>IF(D161="","*",VLOOKUP(F161,BS_ATIVIDADE[#All],3,FALSE))</f>
        <v>*</v>
      </c>
      <c r="H161" s="154"/>
      <c r="I161" s="154"/>
      <c r="J161" s="45"/>
      <c r="K161" s="45"/>
      <c r="L161" s="92"/>
      <c r="M161" s="18" t="str" cm="1">
        <f t="array" ref="M1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1" s="18" t="str" cm="1">
        <f t="array" ref="N1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1" s="154"/>
      <c r="P161" s="154"/>
      <c r="Q161" s="92"/>
      <c r="R161" s="11" t="str">
        <f>IFERROR(_xlfn.XLOOKUP(F161, BS_ATIVIDADE[ATIVIDADE],BS_ATIVIDADE[UNIDADE] ), "*")</f>
        <v>*</v>
      </c>
      <c r="S161" s="78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1" s="78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1" s="89" t="str">
        <f>IFERROR(_xlfn.XLOOKUP(J161, TabelaMap[SUB], TabelaMap[NOME SUB]), "ERRO")</f>
        <v>ERRO</v>
      </c>
      <c r="V161" s="230"/>
      <c r="W161" s="197"/>
      <c r="X161" s="59"/>
      <c r="Y161" s="174"/>
      <c r="Z161" s="174"/>
      <c r="AA161" s="155"/>
      <c r="AB161" s="78"/>
      <c r="AC161" s="78"/>
      <c r="AD161" s="197"/>
      <c r="AE161" s="92"/>
      <c r="AF161" s="92"/>
      <c r="AG161" s="92"/>
      <c r="AH161" s="56"/>
      <c r="AI161" s="153" t="str">
        <f>IF(BS_CONTROLE[[#This Row],[Atividade]]=0, "-", BS_CONTROLE[[#This Row],[Atividade]])</f>
        <v>-</v>
      </c>
      <c r="AJ161" s="10" t="str">
        <f>IF(D161="","*",VLOOKUP(AI161,BS_ATIVIDADE[#All],3,FALSE))</f>
        <v>*</v>
      </c>
      <c r="AK161" s="146">
        <f>BS_CONTROLE[[#This Row],[Local - Partida]]</f>
        <v>0</v>
      </c>
      <c r="AL161" s="146">
        <f>BS_CONTROLE[[#This Row],[Local - Encerramento]]</f>
        <v>0</v>
      </c>
      <c r="AM161" s="146" t="str">
        <f>BS_CONTROLE[[#This Row],[Entre - Estações]]</f>
        <v>-</v>
      </c>
      <c r="AN161" s="146" t="str">
        <f>BS_CONTROLE[[#This Row],[SB]]</f>
        <v>-</v>
      </c>
      <c r="AO161" s="37">
        <f>BS_CONTROLE[[#This Row],[SUB]]</f>
        <v>0</v>
      </c>
      <c r="AP161" s="37">
        <f>BS_CONTROLE[[#This Row],[KM - Inicio]]</f>
        <v>0</v>
      </c>
      <c r="AQ161" s="37">
        <f>BS_CONTROLE[[#This Row],[KM - Fim]]</f>
        <v>0</v>
      </c>
      <c r="AR161" s="46"/>
      <c r="AS161" s="46"/>
      <c r="AT161" s="46"/>
      <c r="AU161" s="46"/>
      <c r="AV161" s="46"/>
      <c r="AW161" s="46"/>
      <c r="AX161" s="46"/>
      <c r="AY161" s="13" t="str">
        <f>IF(D161="","*",IFERROR(IF(ISODD(COUNT(AS161:AX161)),"ERRO",SUM((AT161-AS161),(AV161-AU161),(AX161-AW161))),"ERRO"))</f>
        <v>*</v>
      </c>
      <c r="AZ161" s="17"/>
      <c r="BA161" s="79"/>
      <c r="BB161" s="11" t="str">
        <f>IFERROR(_xlfn.XLOOKUP(AI161, BS_ATIVIDADE[ATIVIDADE],BS_ATIVIDADE[UNIDADE] ), "*")</f>
        <v>*</v>
      </c>
      <c r="BC161" s="78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1" s="78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1" s="12" t="str">
        <f>IFERROR(_xlfn.XLOOKUP(AO161, TabelaMap[SUB], TabelaMap[NOME SUB]), "ERRO")</f>
        <v>ERRO</v>
      </c>
      <c r="BF161" s="18" t="str">
        <f>IF(BS_CONTROLE[[#This Row],[Responsavel pelo boletim]]=0, "-", BS_CONTROLE[[#This Row],[Responsavel pelo boletim]])</f>
        <v>-</v>
      </c>
      <c r="BG161" s="22"/>
      <c r="BH161" s="23"/>
      <c r="BI161" s="23"/>
      <c r="BJ161" s="23"/>
      <c r="BK161" s="23"/>
      <c r="BL161" s="22"/>
      <c r="BM161" s="20"/>
      <c r="BN161" s="20"/>
      <c r="BO161" s="183"/>
      <c r="BP161" s="24"/>
      <c r="BQ161" s="14" t="str">
        <f>IF(AND(BR161&lt;1,BS161&lt;1),"Produção e Intervalo",IF(BR161&lt;1,"Intervalo",IF(BS161&lt;1,"Produção","Aderente")))</f>
        <v>Aderente</v>
      </c>
      <c r="BR161" s="25" t="str">
        <f>IF(OR(B161="",F161=""),"*",AY161/P161)</f>
        <v>*</v>
      </c>
      <c r="BS161" s="25" t="str">
        <f>IF(OR(B161="",F161=""),"*",BA161/Q161)</f>
        <v>*</v>
      </c>
      <c r="BT161" s="280" t="str">
        <f t="shared" si="2"/>
        <v/>
      </c>
    </row>
    <row r="162" spans="1:72">
      <c r="A162" s="58" t="str">
        <f>D162&amp;B162</f>
        <v/>
      </c>
      <c r="B162" s="195"/>
      <c r="C162" s="9" t="str">
        <f>IF(BS_CONTROLE[[#This Row],[DATA]]="","",WEEKNUM(BS_CONTROLE[[#This Row],[DATA]]))</f>
        <v/>
      </c>
      <c r="D162" s="59"/>
      <c r="E162" s="156"/>
      <c r="F162" s="196"/>
      <c r="G162" s="10" t="str">
        <f>IF(D162="","*",VLOOKUP(F162,BS_ATIVIDADE[#All],3,FALSE))</f>
        <v>*</v>
      </c>
      <c r="H162" s="154"/>
      <c r="I162" s="154"/>
      <c r="J162" s="45"/>
      <c r="K162" s="45"/>
      <c r="L162" s="92"/>
      <c r="M162" s="18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2" s="18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2" s="154"/>
      <c r="P162" s="154"/>
      <c r="Q162" s="92"/>
      <c r="R162" s="11" t="str">
        <f>IFERROR(_xlfn.XLOOKUP(F162, BS_ATIVIDADE[ATIVIDADE],BS_ATIVIDADE[UNIDADE] ), "*")</f>
        <v>*</v>
      </c>
      <c r="S162" s="78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78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89" t="str">
        <f>IFERROR(_xlfn.XLOOKUP(J162, TabelaMap[SUB], TabelaMap[NOME SUB]), "ERRO")</f>
        <v>ERRO</v>
      </c>
      <c r="V162" s="230"/>
      <c r="W162" s="197"/>
      <c r="X162" s="59"/>
      <c r="Y162" s="174"/>
      <c r="Z162" s="174"/>
      <c r="AA162" s="155"/>
      <c r="AB162" s="78"/>
      <c r="AC162" s="78"/>
      <c r="AD162" s="197"/>
      <c r="AE162" s="92"/>
      <c r="AF162" s="92"/>
      <c r="AG162" s="92"/>
      <c r="AH162" s="56"/>
      <c r="AI162" s="153" t="str">
        <f>IF(BS_CONTROLE[[#This Row],[Atividade]]=0, "-", BS_CONTROLE[[#This Row],[Atividade]])</f>
        <v>-</v>
      </c>
      <c r="AJ162" s="10" t="str">
        <f>IF(D162="","*",VLOOKUP(AI162,BS_ATIVIDADE[#All],3,FALSE))</f>
        <v>*</v>
      </c>
      <c r="AK162" s="146">
        <f>BS_CONTROLE[[#This Row],[Local - Partida]]</f>
        <v>0</v>
      </c>
      <c r="AL162" s="146">
        <f>BS_CONTROLE[[#This Row],[Local - Encerramento]]</f>
        <v>0</v>
      </c>
      <c r="AM162" s="146" t="str">
        <f>BS_CONTROLE[[#This Row],[Entre - Estações]]</f>
        <v>-</v>
      </c>
      <c r="AN162" s="146" t="str">
        <f>BS_CONTROLE[[#This Row],[SB]]</f>
        <v>-</v>
      </c>
      <c r="AO162" s="37">
        <f>BS_CONTROLE[[#This Row],[SUB]]</f>
        <v>0</v>
      </c>
      <c r="AP162" s="37">
        <f>BS_CONTROLE[[#This Row],[KM - Inicio]]</f>
        <v>0</v>
      </c>
      <c r="AQ162" s="37">
        <f>BS_CONTROLE[[#This Row],[KM - Fim]]</f>
        <v>0</v>
      </c>
      <c r="AR162" s="46"/>
      <c r="AS162" s="46"/>
      <c r="AT162" s="46"/>
      <c r="AU162" s="46"/>
      <c r="AV162" s="46"/>
      <c r="AW162" s="46"/>
      <c r="AX162" s="46"/>
      <c r="AY162" s="13" t="str">
        <f>IF(D162="","*",IFERROR(IF(ISODD(COUNT(AS162:AX162)),"ERRO",SUM((AT162-AS162),(AV162-AU162),(AX162-AW162))),"ERRO"))</f>
        <v>*</v>
      </c>
      <c r="AZ162" s="17"/>
      <c r="BA162" s="79"/>
      <c r="BB162" s="11" t="str">
        <f>IFERROR(_xlfn.XLOOKUP(AI162, BS_ATIVIDADE[ATIVIDADE],BS_ATIVIDADE[UNIDADE] ), "*")</f>
        <v>*</v>
      </c>
      <c r="BC162" s="78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78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2" t="str">
        <f>IFERROR(_xlfn.XLOOKUP(AO162, TabelaMap[SUB], TabelaMap[NOME SUB]), "ERRO")</f>
        <v>ERRO</v>
      </c>
      <c r="BF162" s="18" t="str">
        <f>IF(BS_CONTROLE[[#This Row],[Responsavel pelo boletim]]=0, "-", BS_CONTROLE[[#This Row],[Responsavel pelo boletim]])</f>
        <v>-</v>
      </c>
      <c r="BG162" s="22"/>
      <c r="BH162" s="23"/>
      <c r="BI162" s="23"/>
      <c r="BJ162" s="23"/>
      <c r="BK162" s="23"/>
      <c r="BL162" s="22"/>
      <c r="BM162" s="20"/>
      <c r="BN162" s="20"/>
      <c r="BO162" s="183"/>
      <c r="BP162" s="24"/>
      <c r="BQ162" s="14" t="str">
        <f>IF(AND(BR162&lt;1,BS162&lt;1),"Produção e Intervalo",IF(BR162&lt;1,"Intervalo",IF(BS162&lt;1,"Produção","Aderente")))</f>
        <v>Aderente</v>
      </c>
      <c r="BR162" s="25" t="str">
        <f>IF(OR(B162="",F162=""),"*",AY162/P162)</f>
        <v>*</v>
      </c>
      <c r="BS162" s="25" t="str">
        <f>IF(OR(B162="",F162=""),"*",BA162/Q162)</f>
        <v>*</v>
      </c>
      <c r="BT162" s="280" t="str">
        <f t="shared" si="2"/>
        <v/>
      </c>
    </row>
    <row r="163" spans="1:72">
      <c r="A163" s="58" t="str">
        <f>D163&amp;B163</f>
        <v/>
      </c>
      <c r="B163" s="195"/>
      <c r="C163" s="9" t="str">
        <f>IF(BS_CONTROLE[[#This Row],[DATA]]="","",WEEKNUM(BS_CONTROLE[[#This Row],[DATA]]))</f>
        <v/>
      </c>
      <c r="D163" s="59"/>
      <c r="E163" s="156"/>
      <c r="F163" s="196"/>
      <c r="G163" s="10" t="str">
        <f>IF(D163="","*",VLOOKUP(F163,BS_ATIVIDADE[#All],3,FALSE))</f>
        <v>*</v>
      </c>
      <c r="H163" s="154"/>
      <c r="I163" s="154"/>
      <c r="J163" s="45"/>
      <c r="K163" s="45"/>
      <c r="L163" s="92"/>
      <c r="M163" s="18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8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54"/>
      <c r="P163" s="154"/>
      <c r="Q163" s="92"/>
      <c r="R163" s="11" t="str">
        <f>IFERROR(_xlfn.XLOOKUP(F163, BS_ATIVIDADE[ATIVIDADE],BS_ATIVIDADE[UNIDADE] ), "*")</f>
        <v>*</v>
      </c>
      <c r="S163" s="78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78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89" t="str">
        <f>IFERROR(_xlfn.XLOOKUP(J163, TabelaMap[SUB], TabelaMap[NOME SUB]), "ERRO")</f>
        <v>ERRO</v>
      </c>
      <c r="V163" s="230"/>
      <c r="W163" s="197"/>
      <c r="X163" s="59"/>
      <c r="Y163" s="174"/>
      <c r="Z163" s="174"/>
      <c r="AA163" s="155"/>
      <c r="AB163" s="78"/>
      <c r="AC163" s="78"/>
      <c r="AD163" s="197"/>
      <c r="AE163" s="92"/>
      <c r="AF163" s="92"/>
      <c r="AG163" s="92"/>
      <c r="AH163" s="56"/>
      <c r="AI163" s="153" t="str">
        <f>IF(BS_CONTROLE[[#This Row],[Atividade]]=0, "-", BS_CONTROLE[[#This Row],[Atividade]])</f>
        <v>-</v>
      </c>
      <c r="AJ163" s="10" t="str">
        <f>IF(D163="","*",VLOOKUP(AI163,BS_ATIVIDADE[#All],3,FALSE))</f>
        <v>*</v>
      </c>
      <c r="AK163" s="146">
        <f>BS_CONTROLE[[#This Row],[Local - Partida]]</f>
        <v>0</v>
      </c>
      <c r="AL163" s="146">
        <f>BS_CONTROLE[[#This Row],[Local - Encerramento]]</f>
        <v>0</v>
      </c>
      <c r="AM163" s="146" t="str">
        <f>BS_CONTROLE[[#This Row],[Entre - Estações]]</f>
        <v>-</v>
      </c>
      <c r="AN163" s="146" t="str">
        <f>BS_CONTROLE[[#This Row],[SB]]</f>
        <v>-</v>
      </c>
      <c r="AO163" s="37">
        <f>BS_CONTROLE[[#This Row],[SUB]]</f>
        <v>0</v>
      </c>
      <c r="AP163" s="37">
        <f>BS_CONTROLE[[#This Row],[KM - Inicio]]</f>
        <v>0</v>
      </c>
      <c r="AQ163" s="37">
        <f>BS_CONTROLE[[#This Row],[KM - Fim]]</f>
        <v>0</v>
      </c>
      <c r="AR163" s="46"/>
      <c r="AS163" s="46"/>
      <c r="AT163" s="46"/>
      <c r="AU163" s="46"/>
      <c r="AV163" s="46"/>
      <c r="AW163" s="46"/>
      <c r="AX163" s="46"/>
      <c r="AY163" s="13" t="str">
        <f>IF(D163="","*",IFERROR(IF(ISODD(COUNT(AS163:AX163)),"ERRO",SUM((AT163-AS163),(AV163-AU163),(AX163-AW163))),"ERRO"))</f>
        <v>*</v>
      </c>
      <c r="AZ163" s="17"/>
      <c r="BA163" s="79"/>
      <c r="BB163" s="11" t="str">
        <f>IFERROR(_xlfn.XLOOKUP(AI163, BS_ATIVIDADE[ATIVIDADE],BS_ATIVIDADE[UNIDADE] ), "*")</f>
        <v>*</v>
      </c>
      <c r="BC163" s="78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78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>
        <f>IFERROR(_xlfn.XLOOKUP(AO163, TabelaMap[SUB], TabelaMap[NOME SUB]), "ERRO")</f>
        <v>ERRO</v>
      </c>
      <c r="BF163" s="18" t="str">
        <f>IF(BS_CONTROLE[[#This Row],[Responsavel pelo boletim]]=0, "-", BS_CONTROLE[[#This Row],[Responsavel pelo boletim]])</f>
        <v>-</v>
      </c>
      <c r="BG163" s="22"/>
      <c r="BH163" s="23"/>
      <c r="BI163" s="23"/>
      <c r="BJ163" s="23"/>
      <c r="BK163" s="23"/>
      <c r="BL163" s="22"/>
      <c r="BM163" s="20"/>
      <c r="BN163" s="20"/>
      <c r="BO163" s="183"/>
      <c r="BP163" s="24"/>
      <c r="BQ163" s="14" t="str">
        <f>IF(AND(BR163&lt;1,BS163&lt;1),"Produção e Intervalo",IF(BR163&lt;1,"Intervalo",IF(BS163&lt;1,"Produção","Aderente")))</f>
        <v>Aderente</v>
      </c>
      <c r="BR163" s="25" t="str">
        <f>IF(OR(B163="",F163=""),"*",AY163/P163)</f>
        <v>*</v>
      </c>
      <c r="BS163" s="25" t="str">
        <f>IF(OR(B163="",F163=""),"*",BA163/Q163)</f>
        <v>*</v>
      </c>
      <c r="BT163" s="280" t="str">
        <f t="shared" si="2"/>
        <v/>
      </c>
    </row>
    <row r="164" spans="1:72">
      <c r="A164" s="58" t="str">
        <f>D164&amp;B164</f>
        <v/>
      </c>
      <c r="B164" s="195"/>
      <c r="C164" s="9" t="str">
        <f>IF(BS_CONTROLE[[#This Row],[DATA]]="","",WEEKNUM(BS_CONTROLE[[#This Row],[DATA]]))</f>
        <v/>
      </c>
      <c r="D164" s="59"/>
      <c r="E164" s="156"/>
      <c r="F164" s="196"/>
      <c r="G164" s="10" t="str">
        <f>IF(D164="","*",VLOOKUP(F164,BS_ATIVIDADE[#All],3,FALSE))</f>
        <v>*</v>
      </c>
      <c r="H164" s="154"/>
      <c r="I164" s="154"/>
      <c r="J164" s="45"/>
      <c r="K164" s="45"/>
      <c r="L164" s="92"/>
      <c r="M164" s="18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8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54"/>
      <c r="P164" s="154"/>
      <c r="Q164" s="92"/>
      <c r="R164" s="11" t="str">
        <f>IFERROR(_xlfn.XLOOKUP(F164, BS_ATIVIDADE[ATIVIDADE],BS_ATIVIDADE[UNIDADE] ), "*")</f>
        <v>*</v>
      </c>
      <c r="S164" s="78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78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89" t="str">
        <f>IFERROR(_xlfn.XLOOKUP(J164, TabelaMap[SUB], TabelaMap[NOME SUB]), "ERRO")</f>
        <v>ERRO</v>
      </c>
      <c r="V164" s="230"/>
      <c r="W164" s="197"/>
      <c r="X164" s="59"/>
      <c r="Y164" s="174"/>
      <c r="Z164" s="174"/>
      <c r="AA164" s="155"/>
      <c r="AB164" s="78"/>
      <c r="AC164" s="78"/>
      <c r="AD164" s="197"/>
      <c r="AE164" s="92"/>
      <c r="AF164" s="92"/>
      <c r="AG164" s="92"/>
      <c r="AH164" s="56"/>
      <c r="AI164" s="153" t="str">
        <f>IF(BS_CONTROLE[[#This Row],[Atividade]]=0, "-", BS_CONTROLE[[#This Row],[Atividade]])</f>
        <v>-</v>
      </c>
      <c r="AJ164" s="10" t="str">
        <f>IF(D164="","*",VLOOKUP(AI164,BS_ATIVIDADE[#All],3,FALSE))</f>
        <v>*</v>
      </c>
      <c r="AK164" s="146">
        <f>BS_CONTROLE[[#This Row],[Local - Partida]]</f>
        <v>0</v>
      </c>
      <c r="AL164" s="146">
        <f>BS_CONTROLE[[#This Row],[Local - Encerramento]]</f>
        <v>0</v>
      </c>
      <c r="AM164" s="146" t="str">
        <f>BS_CONTROLE[[#This Row],[Entre - Estações]]</f>
        <v>-</v>
      </c>
      <c r="AN164" s="146" t="str">
        <f>BS_CONTROLE[[#This Row],[SB]]</f>
        <v>-</v>
      </c>
      <c r="AO164" s="37">
        <f>BS_CONTROLE[[#This Row],[SUB]]</f>
        <v>0</v>
      </c>
      <c r="AP164" s="37">
        <f>BS_CONTROLE[[#This Row],[KM - Inicio]]</f>
        <v>0</v>
      </c>
      <c r="AQ164" s="37">
        <f>BS_CONTROLE[[#This Row],[KM - Fim]]</f>
        <v>0</v>
      </c>
      <c r="AR164" s="46"/>
      <c r="AS164" s="46"/>
      <c r="AT164" s="46"/>
      <c r="AU164" s="46"/>
      <c r="AV164" s="46"/>
      <c r="AW164" s="46"/>
      <c r="AX164" s="46"/>
      <c r="AY164" s="13" t="str">
        <f>IF(D164="","*",IFERROR(IF(ISODD(COUNT(AS164:AX164)),"ERRO",SUM((AT164-AS164),(AV164-AU164),(AX164-AW164))),"ERRO"))</f>
        <v>*</v>
      </c>
      <c r="AZ164" s="17"/>
      <c r="BA164" s="79"/>
      <c r="BB164" s="11" t="str">
        <f>IFERROR(_xlfn.XLOOKUP(AI164, BS_ATIVIDADE[ATIVIDADE],BS_ATIVIDADE[UNIDADE] ), "*")</f>
        <v>*</v>
      </c>
      <c r="BC164" s="78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78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>
        <f>IFERROR(_xlfn.XLOOKUP(AO164, TabelaMap[SUB], TabelaMap[NOME SUB]), "ERRO")</f>
        <v>ERRO</v>
      </c>
      <c r="BF164" s="18" t="str">
        <f>IF(BS_CONTROLE[[#This Row],[Responsavel pelo boletim]]=0, "-", BS_CONTROLE[[#This Row],[Responsavel pelo boletim]])</f>
        <v>-</v>
      </c>
      <c r="BG164" s="22"/>
      <c r="BH164" s="23"/>
      <c r="BI164" s="23"/>
      <c r="BJ164" s="23"/>
      <c r="BK164" s="23"/>
      <c r="BL164" s="22"/>
      <c r="BM164" s="20"/>
      <c r="BN164" s="20"/>
      <c r="BO164" s="183"/>
      <c r="BP164" s="24"/>
      <c r="BQ164" s="14" t="str">
        <f>IF(AND(BR164&lt;1,BS164&lt;1),"Produção e Intervalo",IF(BR164&lt;1,"Intervalo",IF(BS164&lt;1,"Produção","Aderente")))</f>
        <v>Aderente</v>
      </c>
      <c r="BR164" s="25" t="str">
        <f>IF(OR(B164="",F164=""),"*",AY164/P164)</f>
        <v>*</v>
      </c>
      <c r="BS164" s="25" t="str">
        <f>IF(OR(B164="",F164=""),"*",BA164/Q164)</f>
        <v>*</v>
      </c>
      <c r="BT164" s="280" t="str">
        <f t="shared" si="2"/>
        <v/>
      </c>
    </row>
    <row r="165" spans="1:72">
      <c r="A165" s="58" t="str">
        <f>D165&amp;B165</f>
        <v/>
      </c>
      <c r="B165" s="195"/>
      <c r="C165" s="9" t="str">
        <f>IF(BS_CONTROLE[[#This Row],[DATA]]="","",WEEKNUM(BS_CONTROLE[[#This Row],[DATA]]))</f>
        <v/>
      </c>
      <c r="D165" s="59"/>
      <c r="E165" s="156"/>
      <c r="F165" s="196"/>
      <c r="G165" s="10" t="str">
        <f>IF(D165="","*",VLOOKUP(F165,BS_ATIVIDADE[#All],3,FALSE))</f>
        <v>*</v>
      </c>
      <c r="H165" s="154"/>
      <c r="I165" s="154"/>
      <c r="J165" s="45"/>
      <c r="K165" s="45"/>
      <c r="L165" s="92"/>
      <c r="M165" s="18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8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54"/>
      <c r="P165" s="154"/>
      <c r="Q165" s="92"/>
      <c r="R165" s="11" t="str">
        <f>IFERROR(_xlfn.XLOOKUP(F165, BS_ATIVIDADE[ATIVIDADE],BS_ATIVIDADE[UNIDADE] ), "*")</f>
        <v>*</v>
      </c>
      <c r="S165" s="78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78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89" t="str">
        <f>IFERROR(_xlfn.XLOOKUP(J165, TabelaMap[SUB], TabelaMap[NOME SUB]), "ERRO")</f>
        <v>ERRO</v>
      </c>
      <c r="V165" s="230"/>
      <c r="W165" s="197"/>
      <c r="X165" s="59"/>
      <c r="Y165" s="174"/>
      <c r="Z165" s="174"/>
      <c r="AA165" s="155"/>
      <c r="AB165" s="78"/>
      <c r="AC165" s="78"/>
      <c r="AD165" s="197"/>
      <c r="AE165" s="92"/>
      <c r="AF165" s="92"/>
      <c r="AG165" s="92"/>
      <c r="AH165" s="56"/>
      <c r="AI165" s="153" t="str">
        <f>IF(BS_CONTROLE[[#This Row],[Atividade]]=0, "-", BS_CONTROLE[[#This Row],[Atividade]])</f>
        <v>-</v>
      </c>
      <c r="AJ165" s="10" t="str">
        <f>IF(D165="","*",VLOOKUP(AI165,BS_ATIVIDADE[#All],3,FALSE))</f>
        <v>*</v>
      </c>
      <c r="AK165" s="146">
        <f>BS_CONTROLE[[#This Row],[Local - Partida]]</f>
        <v>0</v>
      </c>
      <c r="AL165" s="146">
        <f>BS_CONTROLE[[#This Row],[Local - Encerramento]]</f>
        <v>0</v>
      </c>
      <c r="AM165" s="146" t="str">
        <f>BS_CONTROLE[[#This Row],[Entre - Estações]]</f>
        <v>-</v>
      </c>
      <c r="AN165" s="146" t="str">
        <f>BS_CONTROLE[[#This Row],[SB]]</f>
        <v>-</v>
      </c>
      <c r="AO165" s="37">
        <f>BS_CONTROLE[[#This Row],[SUB]]</f>
        <v>0</v>
      </c>
      <c r="AP165" s="37">
        <f>BS_CONTROLE[[#This Row],[KM - Inicio]]</f>
        <v>0</v>
      </c>
      <c r="AQ165" s="37">
        <f>BS_CONTROLE[[#This Row],[KM - Fim]]</f>
        <v>0</v>
      </c>
      <c r="AR165" s="46"/>
      <c r="AS165" s="46"/>
      <c r="AT165" s="46"/>
      <c r="AU165" s="46"/>
      <c r="AV165" s="46"/>
      <c r="AW165" s="46"/>
      <c r="AX165" s="46"/>
      <c r="AY165" s="13" t="str">
        <f>IF(D165="","*",IFERROR(IF(ISODD(COUNT(AS165:AX165)),"ERRO",SUM((AT165-AS165),(AV165-AU165),(AX165-AW165))),"ERRO"))</f>
        <v>*</v>
      </c>
      <c r="AZ165" s="17"/>
      <c r="BA165" s="79"/>
      <c r="BB165" s="11" t="str">
        <f>IFERROR(_xlfn.XLOOKUP(AI165, BS_ATIVIDADE[ATIVIDADE],BS_ATIVIDADE[UNIDADE] ), "*")</f>
        <v>*</v>
      </c>
      <c r="BC165" s="78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78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>
        <f>IFERROR(_xlfn.XLOOKUP(AO165, TabelaMap[SUB], TabelaMap[NOME SUB]), "ERRO")</f>
        <v>ERRO</v>
      </c>
      <c r="BF165" s="18" t="str">
        <f>IF(BS_CONTROLE[[#This Row],[Responsavel pelo boletim]]=0, "-", BS_CONTROLE[[#This Row],[Responsavel pelo boletim]])</f>
        <v>-</v>
      </c>
      <c r="BG165" s="22"/>
      <c r="BH165" s="23"/>
      <c r="BI165" s="23"/>
      <c r="BJ165" s="23"/>
      <c r="BK165" s="23"/>
      <c r="BL165" s="22"/>
      <c r="BM165" s="20"/>
      <c r="BN165" s="20"/>
      <c r="BO165" s="183"/>
      <c r="BP165" s="24"/>
      <c r="BQ165" s="14" t="str">
        <f>IF(AND(BR165&lt;1,BS165&lt;1),"Produção e Intervalo",IF(BR165&lt;1,"Intervalo",IF(BS165&lt;1,"Produção","Aderente")))</f>
        <v>Aderente</v>
      </c>
      <c r="BR165" s="25" t="str">
        <f>IF(OR(B165="",F165=""),"*",AY165/P165)</f>
        <v>*</v>
      </c>
      <c r="BS165" s="25" t="str">
        <f>IF(OR(B165="",F165=""),"*",BA165/Q165)</f>
        <v>*</v>
      </c>
      <c r="BT165" s="280" t="str">
        <f t="shared" si="2"/>
        <v/>
      </c>
    </row>
    <row r="166" spans="1:72">
      <c r="A166" s="58" t="str">
        <f>D166&amp;B166</f>
        <v/>
      </c>
      <c r="B166" s="195"/>
      <c r="C166" s="9" t="str">
        <f>IF(BS_CONTROLE[[#This Row],[DATA]]="","",WEEKNUM(BS_CONTROLE[[#This Row],[DATA]]))</f>
        <v/>
      </c>
      <c r="D166" s="59"/>
      <c r="E166" s="156"/>
      <c r="F166" s="196"/>
      <c r="G166" s="10" t="str">
        <f>IF(D166="","*",VLOOKUP(F166,BS_ATIVIDADE[#All],3,FALSE))</f>
        <v>*</v>
      </c>
      <c r="H166" s="154"/>
      <c r="I166" s="154"/>
      <c r="J166" s="45"/>
      <c r="K166" s="45"/>
      <c r="L166" s="92"/>
      <c r="M166" s="18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8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54"/>
      <c r="P166" s="154"/>
      <c r="Q166" s="92"/>
      <c r="R166" s="11" t="str">
        <f>IFERROR(_xlfn.XLOOKUP(F166, BS_ATIVIDADE[ATIVIDADE],BS_ATIVIDADE[UNIDADE] ), "*")</f>
        <v>*</v>
      </c>
      <c r="S166" s="78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78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89" t="str">
        <f>IFERROR(_xlfn.XLOOKUP(J166, TabelaMap[SUB], TabelaMap[NOME SUB]), "ERRO")</f>
        <v>ERRO</v>
      </c>
      <c r="V166" s="230"/>
      <c r="W166" s="197"/>
      <c r="X166" s="59"/>
      <c r="Y166" s="174"/>
      <c r="Z166" s="174"/>
      <c r="AA166" s="155"/>
      <c r="AB166" s="78"/>
      <c r="AC166" s="78"/>
      <c r="AD166" s="197"/>
      <c r="AE166" s="92"/>
      <c r="AF166" s="92"/>
      <c r="AG166" s="92"/>
      <c r="AH166" s="56"/>
      <c r="AI166" s="153" t="str">
        <f>IF(BS_CONTROLE[[#This Row],[Atividade]]=0, "-", BS_CONTROLE[[#This Row],[Atividade]])</f>
        <v>-</v>
      </c>
      <c r="AJ166" s="10" t="str">
        <f>IF(D166="","*",VLOOKUP(AI166,BS_ATIVIDADE[#All],3,FALSE))</f>
        <v>*</v>
      </c>
      <c r="AK166" s="146">
        <f>BS_CONTROLE[[#This Row],[Local - Partida]]</f>
        <v>0</v>
      </c>
      <c r="AL166" s="146">
        <f>BS_CONTROLE[[#This Row],[Local - Encerramento]]</f>
        <v>0</v>
      </c>
      <c r="AM166" s="146" t="str">
        <f>BS_CONTROLE[[#This Row],[Entre - Estações]]</f>
        <v>-</v>
      </c>
      <c r="AN166" s="146" t="str">
        <f>BS_CONTROLE[[#This Row],[SB]]</f>
        <v>-</v>
      </c>
      <c r="AO166" s="37">
        <f>BS_CONTROLE[[#This Row],[SUB]]</f>
        <v>0</v>
      </c>
      <c r="AP166" s="37">
        <f>BS_CONTROLE[[#This Row],[KM - Inicio]]</f>
        <v>0</v>
      </c>
      <c r="AQ166" s="37">
        <f>BS_CONTROLE[[#This Row],[KM - Fim]]</f>
        <v>0</v>
      </c>
      <c r="AR166" s="46"/>
      <c r="AS166" s="46"/>
      <c r="AT166" s="46"/>
      <c r="AU166" s="46"/>
      <c r="AV166" s="46"/>
      <c r="AW166" s="46"/>
      <c r="AX166" s="46"/>
      <c r="AY166" s="13" t="str">
        <f>IF(D166="","*",IFERROR(IF(ISODD(COUNT(AS166:AX166)),"ERRO",SUM((AT166-AS166),(AV166-AU166),(AX166-AW166))),"ERRO"))</f>
        <v>*</v>
      </c>
      <c r="AZ166" s="17"/>
      <c r="BA166" s="79"/>
      <c r="BB166" s="11" t="str">
        <f>IFERROR(_xlfn.XLOOKUP(AI166, BS_ATIVIDADE[ATIVIDADE],BS_ATIVIDADE[UNIDADE] ), "*")</f>
        <v>*</v>
      </c>
      <c r="BC166" s="78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78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>
        <f>IFERROR(_xlfn.XLOOKUP(AO166, TabelaMap[SUB], TabelaMap[NOME SUB]), "ERRO")</f>
        <v>ERRO</v>
      </c>
      <c r="BF166" s="18" t="str">
        <f>IF(BS_CONTROLE[[#This Row],[Responsavel pelo boletim]]=0, "-", BS_CONTROLE[[#This Row],[Responsavel pelo boletim]])</f>
        <v>-</v>
      </c>
      <c r="BG166" s="22"/>
      <c r="BH166" s="23"/>
      <c r="BI166" s="23"/>
      <c r="BJ166" s="23"/>
      <c r="BK166" s="23"/>
      <c r="BL166" s="22"/>
      <c r="BM166" s="20"/>
      <c r="BN166" s="20"/>
      <c r="BO166" s="183"/>
      <c r="BP166" s="24"/>
      <c r="BQ166" s="14" t="str">
        <f>IF(AND(BR166&lt;1,BS166&lt;1),"Produção e Intervalo",IF(BR166&lt;1,"Intervalo",IF(BS166&lt;1,"Produção","Aderente")))</f>
        <v>Aderente</v>
      </c>
      <c r="BR166" s="25" t="str">
        <f>IF(OR(B166="",F166=""),"*",AY166/P166)</f>
        <v>*</v>
      </c>
      <c r="BS166" s="25" t="str">
        <f>IF(OR(B166="",F166=""),"*",BA166/Q166)</f>
        <v>*</v>
      </c>
      <c r="BT166" s="280" t="str">
        <f t="shared" si="2"/>
        <v/>
      </c>
    </row>
    <row r="167" spans="1:72">
      <c r="A167" s="58" t="str">
        <f>D167&amp;B167</f>
        <v/>
      </c>
      <c r="B167" s="195"/>
      <c r="C167" s="9" t="str">
        <f>IF(BS_CONTROLE[[#This Row],[DATA]]="","",WEEKNUM(BS_CONTROLE[[#This Row],[DATA]]))</f>
        <v/>
      </c>
      <c r="D167" s="59"/>
      <c r="E167" s="156"/>
      <c r="F167" s="196"/>
      <c r="G167" s="10" t="str">
        <f>IF(D167="","*",VLOOKUP(F167,BS_ATIVIDADE[#All],3,FALSE))</f>
        <v>*</v>
      </c>
      <c r="H167" s="154"/>
      <c r="I167" s="154"/>
      <c r="J167" s="45"/>
      <c r="K167" s="45"/>
      <c r="L167" s="92"/>
      <c r="M167" s="18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8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54"/>
      <c r="P167" s="154"/>
      <c r="Q167" s="92"/>
      <c r="R167" s="11" t="str">
        <f>IFERROR(_xlfn.XLOOKUP(F167, BS_ATIVIDADE[ATIVIDADE],BS_ATIVIDADE[UNIDADE] ), "*")</f>
        <v>*</v>
      </c>
      <c r="S167" s="78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78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89" t="str">
        <f>IFERROR(_xlfn.XLOOKUP(J167, TabelaMap[SUB], TabelaMap[NOME SUB]), "ERRO")</f>
        <v>ERRO</v>
      </c>
      <c r="V167" s="230"/>
      <c r="W167" s="197"/>
      <c r="X167" s="59"/>
      <c r="Y167" s="174"/>
      <c r="Z167" s="174"/>
      <c r="AA167" s="155"/>
      <c r="AB167" s="78"/>
      <c r="AC167" s="78"/>
      <c r="AD167" s="197"/>
      <c r="AE167" s="92"/>
      <c r="AF167" s="92"/>
      <c r="AG167" s="92"/>
      <c r="AH167" s="56"/>
      <c r="AI167" s="153" t="str">
        <f>IF(BS_CONTROLE[[#This Row],[Atividade]]=0, "-", BS_CONTROLE[[#This Row],[Atividade]])</f>
        <v>-</v>
      </c>
      <c r="AJ167" s="10" t="str">
        <f>IF(D167="","*",VLOOKUP(AI167,BS_ATIVIDADE[#All],3,FALSE))</f>
        <v>*</v>
      </c>
      <c r="AK167" s="146">
        <f>BS_CONTROLE[[#This Row],[Local - Partida]]</f>
        <v>0</v>
      </c>
      <c r="AL167" s="146">
        <f>BS_CONTROLE[[#This Row],[Local - Encerramento]]</f>
        <v>0</v>
      </c>
      <c r="AM167" s="146" t="str">
        <f>BS_CONTROLE[[#This Row],[Entre - Estações]]</f>
        <v>-</v>
      </c>
      <c r="AN167" s="146" t="str">
        <f>BS_CONTROLE[[#This Row],[SB]]</f>
        <v>-</v>
      </c>
      <c r="AO167" s="37">
        <f>BS_CONTROLE[[#This Row],[SUB]]</f>
        <v>0</v>
      </c>
      <c r="AP167" s="37">
        <f>BS_CONTROLE[[#This Row],[KM - Inicio]]</f>
        <v>0</v>
      </c>
      <c r="AQ167" s="37">
        <f>BS_CONTROLE[[#This Row],[KM - Fim]]</f>
        <v>0</v>
      </c>
      <c r="AR167" s="46"/>
      <c r="AS167" s="46"/>
      <c r="AT167" s="46"/>
      <c r="AU167" s="46"/>
      <c r="AV167" s="46"/>
      <c r="AW167" s="46"/>
      <c r="AX167" s="46"/>
      <c r="AY167" s="13" t="str">
        <f>IF(D167="","*",IFERROR(IF(ISODD(COUNT(AS167:AX167)),"ERRO",SUM((AT167-AS167),(AV167-AU167),(AX167-AW167))),"ERRO"))</f>
        <v>*</v>
      </c>
      <c r="AZ167" s="17"/>
      <c r="BA167" s="79"/>
      <c r="BB167" s="11" t="str">
        <f>IFERROR(_xlfn.XLOOKUP(AI167, BS_ATIVIDADE[ATIVIDADE],BS_ATIVIDADE[UNIDADE] ), "*")</f>
        <v>*</v>
      </c>
      <c r="BC167" s="78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78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>
        <f>IFERROR(_xlfn.XLOOKUP(AO167, TabelaMap[SUB], TabelaMap[NOME SUB]), "ERRO")</f>
        <v>ERRO</v>
      </c>
      <c r="BF167" s="18" t="str">
        <f>IF(BS_CONTROLE[[#This Row],[Responsavel pelo boletim]]=0, "-", BS_CONTROLE[[#This Row],[Responsavel pelo boletim]])</f>
        <v>-</v>
      </c>
      <c r="BG167" s="22"/>
      <c r="BH167" s="23"/>
      <c r="BI167" s="23"/>
      <c r="BJ167" s="23"/>
      <c r="BK167" s="23"/>
      <c r="BL167" s="22"/>
      <c r="BM167" s="20"/>
      <c r="BN167" s="20"/>
      <c r="BO167" s="183"/>
      <c r="BP167" s="24"/>
      <c r="BQ167" s="14" t="str">
        <f>IF(AND(BR167&lt;1,BS167&lt;1),"Produção e Intervalo",IF(BR167&lt;1,"Intervalo",IF(BS167&lt;1,"Produção","Aderente")))</f>
        <v>Aderente</v>
      </c>
      <c r="BR167" s="25" t="str">
        <f>IF(OR(B167="",F167=""),"*",AY167/P167)</f>
        <v>*</v>
      </c>
      <c r="BS167" s="25" t="str">
        <f>IF(OR(B167="",F167=""),"*",BA167/Q167)</f>
        <v>*</v>
      </c>
      <c r="BT167" s="280" t="str">
        <f t="shared" si="2"/>
        <v/>
      </c>
    </row>
    <row r="168" spans="1:72">
      <c r="A168" s="58" t="str">
        <f>D168&amp;B168</f>
        <v/>
      </c>
      <c r="B168" s="195"/>
      <c r="C168" s="9" t="str">
        <f>IF(BS_CONTROLE[[#This Row],[DATA]]="","",WEEKNUM(BS_CONTROLE[[#This Row],[DATA]]))</f>
        <v/>
      </c>
      <c r="D168" s="59"/>
      <c r="E168" s="156"/>
      <c r="F168" s="196"/>
      <c r="G168" s="10" t="str">
        <f>IF(D168="","*",VLOOKUP(F168,BS_ATIVIDADE[#All],3,FALSE))</f>
        <v>*</v>
      </c>
      <c r="H168" s="154"/>
      <c r="I168" s="154"/>
      <c r="J168" s="45"/>
      <c r="K168" s="45"/>
      <c r="L168" s="92"/>
      <c r="M168" s="18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8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54"/>
      <c r="P168" s="154"/>
      <c r="Q168" s="92"/>
      <c r="R168" s="11" t="str">
        <f>IFERROR(_xlfn.XLOOKUP(F168, BS_ATIVIDADE[ATIVIDADE],BS_ATIVIDADE[UNIDADE] ), "*")</f>
        <v>*</v>
      </c>
      <c r="S168" s="78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78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89" t="str">
        <f>IFERROR(_xlfn.XLOOKUP(J168, TabelaMap[SUB], TabelaMap[NOME SUB]), "ERRO")</f>
        <v>ERRO</v>
      </c>
      <c r="V168" s="230"/>
      <c r="W168" s="197"/>
      <c r="X168" s="59"/>
      <c r="Y168" s="174"/>
      <c r="Z168" s="174"/>
      <c r="AA168" s="155"/>
      <c r="AB168" s="78"/>
      <c r="AC168" s="78"/>
      <c r="AD168" s="197"/>
      <c r="AE168" s="92"/>
      <c r="AF168" s="92"/>
      <c r="AG168" s="92"/>
      <c r="AH168" s="56"/>
      <c r="AI168" s="153" t="str">
        <f>IF(BS_CONTROLE[[#This Row],[Atividade]]=0, "-", BS_CONTROLE[[#This Row],[Atividade]])</f>
        <v>-</v>
      </c>
      <c r="AJ168" s="10" t="str">
        <f>IF(D168="","*",VLOOKUP(AI168,BS_ATIVIDADE[#All],3,FALSE))</f>
        <v>*</v>
      </c>
      <c r="AK168" s="146">
        <f>BS_CONTROLE[[#This Row],[Local - Partida]]</f>
        <v>0</v>
      </c>
      <c r="AL168" s="146">
        <f>BS_CONTROLE[[#This Row],[Local - Encerramento]]</f>
        <v>0</v>
      </c>
      <c r="AM168" s="146" t="str">
        <f>BS_CONTROLE[[#This Row],[Entre - Estações]]</f>
        <v>-</v>
      </c>
      <c r="AN168" s="146" t="str">
        <f>BS_CONTROLE[[#This Row],[SB]]</f>
        <v>-</v>
      </c>
      <c r="AO168" s="37">
        <f>BS_CONTROLE[[#This Row],[SUB]]</f>
        <v>0</v>
      </c>
      <c r="AP168" s="37">
        <f>BS_CONTROLE[[#This Row],[KM - Inicio]]</f>
        <v>0</v>
      </c>
      <c r="AQ168" s="37">
        <f>BS_CONTROLE[[#This Row],[KM - Fim]]</f>
        <v>0</v>
      </c>
      <c r="AR168" s="46"/>
      <c r="AS168" s="46"/>
      <c r="AT168" s="46"/>
      <c r="AU168" s="46"/>
      <c r="AV168" s="46"/>
      <c r="AW168" s="46"/>
      <c r="AX168" s="46"/>
      <c r="AY168" s="13" t="str">
        <f>IF(D168="","*",IFERROR(IF(ISODD(COUNT(AS168:AX168)),"ERRO",SUM((AT168-AS168),(AV168-AU168),(AX168-AW168))),"ERRO"))</f>
        <v>*</v>
      </c>
      <c r="AZ168" s="17"/>
      <c r="BA168" s="79"/>
      <c r="BB168" s="11" t="str">
        <f>IFERROR(_xlfn.XLOOKUP(AI168, BS_ATIVIDADE[ATIVIDADE],BS_ATIVIDADE[UNIDADE] ), "*")</f>
        <v>*</v>
      </c>
      <c r="BC168" s="78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78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>
        <f>IFERROR(_xlfn.XLOOKUP(AO168, TabelaMap[SUB], TabelaMap[NOME SUB]), "ERRO")</f>
        <v>ERRO</v>
      </c>
      <c r="BF168" s="18" t="str">
        <f>IF(BS_CONTROLE[[#This Row],[Responsavel pelo boletim]]=0, "-", BS_CONTROLE[[#This Row],[Responsavel pelo boletim]])</f>
        <v>-</v>
      </c>
      <c r="BG168" s="22"/>
      <c r="BH168" s="23"/>
      <c r="BI168" s="23"/>
      <c r="BJ168" s="23"/>
      <c r="BK168" s="23"/>
      <c r="BL168" s="22"/>
      <c r="BM168" s="20"/>
      <c r="BN168" s="20"/>
      <c r="BO168" s="183"/>
      <c r="BP168" s="24"/>
      <c r="BQ168" s="14" t="str">
        <f>IF(AND(BR168&lt;1,BS168&lt;1),"Produção e Intervalo",IF(BR168&lt;1,"Intervalo",IF(BS168&lt;1,"Produção","Aderente")))</f>
        <v>Aderente</v>
      </c>
      <c r="BR168" s="25" t="str">
        <f>IF(OR(B168="",F168=""),"*",AY168/P168)</f>
        <v>*</v>
      </c>
      <c r="BS168" s="25" t="str">
        <f>IF(OR(B168="",F168=""),"*",BA168/Q168)</f>
        <v>*</v>
      </c>
      <c r="BT168" s="280" t="str">
        <f t="shared" si="2"/>
        <v/>
      </c>
    </row>
    <row r="169" spans="1:72">
      <c r="A169" s="58" t="str">
        <f>D169&amp;B169</f>
        <v/>
      </c>
      <c r="B169" s="195"/>
      <c r="C169" s="9" t="str">
        <f>IF(BS_CONTROLE[[#This Row],[DATA]]="","",WEEKNUM(BS_CONTROLE[[#This Row],[DATA]]))</f>
        <v/>
      </c>
      <c r="D169" s="59"/>
      <c r="E169" s="156"/>
      <c r="F169" s="196"/>
      <c r="G169" s="10" t="str">
        <f>IF(D169="","*",VLOOKUP(F169,BS_ATIVIDADE[#All],3,FALSE))</f>
        <v>*</v>
      </c>
      <c r="H169" s="154"/>
      <c r="I169" s="154"/>
      <c r="J169" s="45"/>
      <c r="K169" s="45"/>
      <c r="L169" s="92"/>
      <c r="M169" s="18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8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54"/>
      <c r="P169" s="154"/>
      <c r="Q169" s="92"/>
      <c r="R169" s="11" t="str">
        <f>IFERROR(_xlfn.XLOOKUP(F169, BS_ATIVIDADE[ATIVIDADE],BS_ATIVIDADE[UNIDADE] ), "*")</f>
        <v>*</v>
      </c>
      <c r="S169" s="78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78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89" t="str">
        <f>IFERROR(_xlfn.XLOOKUP(J169, TabelaMap[SUB], TabelaMap[NOME SUB]), "ERRO")</f>
        <v>ERRO</v>
      </c>
      <c r="V169" s="230"/>
      <c r="W169" s="197"/>
      <c r="X169" s="59"/>
      <c r="Y169" s="174"/>
      <c r="Z169" s="174"/>
      <c r="AA169" s="155"/>
      <c r="AB169" s="78"/>
      <c r="AC169" s="78"/>
      <c r="AD169" s="197"/>
      <c r="AE169" s="92"/>
      <c r="AF169" s="92"/>
      <c r="AG169" s="92"/>
      <c r="AH169" s="56"/>
      <c r="AI169" s="153" t="str">
        <f>IF(BS_CONTROLE[[#This Row],[Atividade]]=0, "-", BS_CONTROLE[[#This Row],[Atividade]])</f>
        <v>-</v>
      </c>
      <c r="AJ169" s="10" t="str">
        <f>IF(D169="","*",VLOOKUP(AI169,BS_ATIVIDADE[#All],3,FALSE))</f>
        <v>*</v>
      </c>
      <c r="AK169" s="146">
        <f>BS_CONTROLE[[#This Row],[Local - Partida]]</f>
        <v>0</v>
      </c>
      <c r="AL169" s="146">
        <f>BS_CONTROLE[[#This Row],[Local - Encerramento]]</f>
        <v>0</v>
      </c>
      <c r="AM169" s="146" t="str">
        <f>BS_CONTROLE[[#This Row],[Entre - Estações]]</f>
        <v>-</v>
      </c>
      <c r="AN169" s="146" t="str">
        <f>BS_CONTROLE[[#This Row],[SB]]</f>
        <v>-</v>
      </c>
      <c r="AO169" s="37">
        <f>BS_CONTROLE[[#This Row],[SUB]]</f>
        <v>0</v>
      </c>
      <c r="AP169" s="37">
        <f>BS_CONTROLE[[#This Row],[KM - Inicio]]</f>
        <v>0</v>
      </c>
      <c r="AQ169" s="37">
        <f>BS_CONTROLE[[#This Row],[KM - Fim]]</f>
        <v>0</v>
      </c>
      <c r="AR169" s="46"/>
      <c r="AS169" s="46"/>
      <c r="AT169" s="46"/>
      <c r="AU169" s="46"/>
      <c r="AV169" s="46"/>
      <c r="AW169" s="46"/>
      <c r="AX169" s="46"/>
      <c r="AY169" s="13" t="str">
        <f>IF(D169="","*",IFERROR(IF(ISODD(COUNT(AS169:AX169)),"ERRO",SUM((AT169-AS169),(AV169-AU169),(AX169-AW169))),"ERRO"))</f>
        <v>*</v>
      </c>
      <c r="AZ169" s="17"/>
      <c r="BA169" s="79"/>
      <c r="BB169" s="11" t="str">
        <f>IFERROR(_xlfn.XLOOKUP(AI169, BS_ATIVIDADE[ATIVIDADE],BS_ATIVIDADE[UNIDADE] ), "*")</f>
        <v>*</v>
      </c>
      <c r="BC169" s="78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78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>
        <f>IFERROR(_xlfn.XLOOKUP(AO169, TabelaMap[SUB], TabelaMap[NOME SUB]), "ERRO")</f>
        <v>ERRO</v>
      </c>
      <c r="BF169" s="18" t="str">
        <f>IF(BS_CONTROLE[[#This Row],[Responsavel pelo boletim]]=0, "-", BS_CONTROLE[[#This Row],[Responsavel pelo boletim]])</f>
        <v>-</v>
      </c>
      <c r="BG169" s="22"/>
      <c r="BH169" s="23"/>
      <c r="BI169" s="23"/>
      <c r="BJ169" s="23"/>
      <c r="BK169" s="23"/>
      <c r="BL169" s="22"/>
      <c r="BM169" s="20"/>
      <c r="BN169" s="20"/>
      <c r="BO169" s="183"/>
      <c r="BP169" s="24"/>
      <c r="BQ169" s="14" t="str">
        <f>IF(AND(BR169&lt;1,BS169&lt;1),"Produção e Intervalo",IF(BR169&lt;1,"Intervalo",IF(BS169&lt;1,"Produção","Aderente")))</f>
        <v>Aderente</v>
      </c>
      <c r="BR169" s="25" t="str">
        <f>IF(OR(B169="",F169=""),"*",AY169/P169)</f>
        <v>*</v>
      </c>
      <c r="BS169" s="25" t="str">
        <f>IF(OR(B169="",F169=""),"*",BA169/Q169)</f>
        <v>*</v>
      </c>
      <c r="BT169" s="280" t="str">
        <f t="shared" si="2"/>
        <v/>
      </c>
    </row>
    <row r="170" spans="1:72">
      <c r="A170" s="58" t="str">
        <f>D170&amp;B170</f>
        <v/>
      </c>
      <c r="B170" s="195"/>
      <c r="C170" s="9" t="str">
        <f>IF(BS_CONTROLE[[#This Row],[DATA]]="","",WEEKNUM(BS_CONTROLE[[#This Row],[DATA]]))</f>
        <v/>
      </c>
      <c r="D170" s="59"/>
      <c r="E170" s="156"/>
      <c r="F170" s="196"/>
      <c r="G170" s="10" t="str">
        <f>IF(D170="","*",VLOOKUP(F170,BS_ATIVIDADE[#All],3,FALSE))</f>
        <v>*</v>
      </c>
      <c r="H170" s="154"/>
      <c r="I170" s="154"/>
      <c r="J170" s="45"/>
      <c r="K170" s="45"/>
      <c r="L170" s="92"/>
      <c r="M170" s="18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8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54"/>
      <c r="P170" s="154"/>
      <c r="Q170" s="92"/>
      <c r="R170" s="11" t="str">
        <f>IFERROR(_xlfn.XLOOKUP(F170, BS_ATIVIDADE[ATIVIDADE],BS_ATIVIDADE[UNIDADE] ), "*")</f>
        <v>*</v>
      </c>
      <c r="S170" s="78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78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89" t="str">
        <f>IFERROR(_xlfn.XLOOKUP(J170, TabelaMap[SUB], TabelaMap[NOME SUB]), "ERRO")</f>
        <v>ERRO</v>
      </c>
      <c r="V170" s="230"/>
      <c r="W170" s="197"/>
      <c r="X170" s="59"/>
      <c r="Y170" s="174"/>
      <c r="Z170" s="174"/>
      <c r="AA170" s="155"/>
      <c r="AB170" s="78"/>
      <c r="AC170" s="78"/>
      <c r="AD170" s="197"/>
      <c r="AE170" s="92"/>
      <c r="AF170" s="92"/>
      <c r="AG170" s="92"/>
      <c r="AH170" s="56"/>
      <c r="AI170" s="153" t="str">
        <f>IF(BS_CONTROLE[[#This Row],[Atividade]]=0, "-", BS_CONTROLE[[#This Row],[Atividade]])</f>
        <v>-</v>
      </c>
      <c r="AJ170" s="10" t="str">
        <f>IF(D170="","*",VLOOKUP(AI170,BS_ATIVIDADE[#All],3,FALSE))</f>
        <v>*</v>
      </c>
      <c r="AK170" s="146">
        <f>BS_CONTROLE[[#This Row],[Local - Partida]]</f>
        <v>0</v>
      </c>
      <c r="AL170" s="146">
        <f>BS_CONTROLE[[#This Row],[Local - Encerramento]]</f>
        <v>0</v>
      </c>
      <c r="AM170" s="146" t="str">
        <f>BS_CONTROLE[[#This Row],[Entre - Estações]]</f>
        <v>-</v>
      </c>
      <c r="AN170" s="146" t="str">
        <f>BS_CONTROLE[[#This Row],[SB]]</f>
        <v>-</v>
      </c>
      <c r="AO170" s="37">
        <f>BS_CONTROLE[[#This Row],[SUB]]</f>
        <v>0</v>
      </c>
      <c r="AP170" s="37">
        <f>BS_CONTROLE[[#This Row],[KM - Inicio]]</f>
        <v>0</v>
      </c>
      <c r="AQ170" s="37">
        <f>BS_CONTROLE[[#This Row],[KM - Fim]]</f>
        <v>0</v>
      </c>
      <c r="AR170" s="46"/>
      <c r="AS170" s="46"/>
      <c r="AT170" s="46"/>
      <c r="AU170" s="46"/>
      <c r="AV170" s="46"/>
      <c r="AW170" s="46"/>
      <c r="AX170" s="46"/>
      <c r="AY170" s="13" t="str">
        <f>IF(D170="","*",IFERROR(IF(ISODD(COUNT(AS170:AX170)),"ERRO",SUM((AT170-AS170),(AV170-AU170),(AX170-AW170))),"ERRO"))</f>
        <v>*</v>
      </c>
      <c r="AZ170" s="17"/>
      <c r="BA170" s="79"/>
      <c r="BB170" s="11" t="str">
        <f>IFERROR(_xlfn.XLOOKUP(AI170, BS_ATIVIDADE[ATIVIDADE],BS_ATIVIDADE[UNIDADE] ), "*")</f>
        <v>*</v>
      </c>
      <c r="BC170" s="78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78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>
        <f>IFERROR(_xlfn.XLOOKUP(AO170, TabelaMap[SUB], TabelaMap[NOME SUB]), "ERRO")</f>
        <v>ERRO</v>
      </c>
      <c r="BF170" s="18" t="str">
        <f>IF(BS_CONTROLE[[#This Row],[Responsavel pelo boletim]]=0, "-", BS_CONTROLE[[#This Row],[Responsavel pelo boletim]])</f>
        <v>-</v>
      </c>
      <c r="BG170" s="22"/>
      <c r="BH170" s="23"/>
      <c r="BI170" s="23"/>
      <c r="BJ170" s="23"/>
      <c r="BK170" s="23"/>
      <c r="BL170" s="22"/>
      <c r="BM170" s="20"/>
      <c r="BN170" s="20"/>
      <c r="BO170" s="183"/>
      <c r="BP170" s="24"/>
      <c r="BQ170" s="14" t="str">
        <f>IF(AND(BR170&lt;1,BS170&lt;1),"Produção e Intervalo",IF(BR170&lt;1,"Intervalo",IF(BS170&lt;1,"Produção","Aderente")))</f>
        <v>Aderente</v>
      </c>
      <c r="BR170" s="25" t="str">
        <f>IF(OR(B170="",F170=""),"*",AY170/P170)</f>
        <v>*</v>
      </c>
      <c r="BS170" s="25" t="str">
        <f>IF(OR(B170="",F170=""),"*",BA170/Q170)</f>
        <v>*</v>
      </c>
      <c r="BT170" s="280" t="str">
        <f t="shared" si="2"/>
        <v/>
      </c>
    </row>
    <row r="171" spans="1:72">
      <c r="A171" s="58" t="str">
        <f>D171&amp;B171</f>
        <v/>
      </c>
      <c r="B171" s="195"/>
      <c r="C171" s="9" t="str">
        <f>IF(BS_CONTROLE[[#This Row],[DATA]]="","",WEEKNUM(BS_CONTROLE[[#This Row],[DATA]]))</f>
        <v/>
      </c>
      <c r="D171" s="59"/>
      <c r="E171" s="156"/>
      <c r="F171" s="196"/>
      <c r="G171" s="10" t="str">
        <f>IF(D171="","*",VLOOKUP(F171,BS_ATIVIDADE[#All],3,FALSE))</f>
        <v>*</v>
      </c>
      <c r="H171" s="154"/>
      <c r="I171" s="154"/>
      <c r="J171" s="45"/>
      <c r="K171" s="45"/>
      <c r="L171" s="92"/>
      <c r="M171" s="18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8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54"/>
      <c r="P171" s="154"/>
      <c r="Q171" s="92"/>
      <c r="R171" s="11" t="str">
        <f>IFERROR(_xlfn.XLOOKUP(F171, BS_ATIVIDADE[ATIVIDADE],BS_ATIVIDADE[UNIDADE] ), "*")</f>
        <v>*</v>
      </c>
      <c r="S171" s="78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78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89" t="str">
        <f>IFERROR(_xlfn.XLOOKUP(J171, TabelaMap[SUB], TabelaMap[NOME SUB]), "ERRO")</f>
        <v>ERRO</v>
      </c>
      <c r="V171" s="230"/>
      <c r="W171" s="197"/>
      <c r="X171" s="59"/>
      <c r="Y171" s="174"/>
      <c r="Z171" s="174"/>
      <c r="AA171" s="155"/>
      <c r="AB171" s="78"/>
      <c r="AC171" s="78"/>
      <c r="AD171" s="197"/>
      <c r="AE171" s="92"/>
      <c r="AF171" s="92"/>
      <c r="AG171" s="92"/>
      <c r="AH171" s="56"/>
      <c r="AI171" s="153" t="str">
        <f>IF(BS_CONTROLE[[#This Row],[Atividade]]=0, "-", BS_CONTROLE[[#This Row],[Atividade]])</f>
        <v>-</v>
      </c>
      <c r="AJ171" s="10" t="str">
        <f>IF(D171="","*",VLOOKUP(AI171,BS_ATIVIDADE[#All],3,FALSE))</f>
        <v>*</v>
      </c>
      <c r="AK171" s="146">
        <f>BS_CONTROLE[[#This Row],[Local - Partida]]</f>
        <v>0</v>
      </c>
      <c r="AL171" s="146">
        <f>BS_CONTROLE[[#This Row],[Local - Encerramento]]</f>
        <v>0</v>
      </c>
      <c r="AM171" s="146" t="str">
        <f>BS_CONTROLE[[#This Row],[Entre - Estações]]</f>
        <v>-</v>
      </c>
      <c r="AN171" s="146" t="str">
        <f>BS_CONTROLE[[#This Row],[SB]]</f>
        <v>-</v>
      </c>
      <c r="AO171" s="37">
        <f>BS_CONTROLE[[#This Row],[SUB]]</f>
        <v>0</v>
      </c>
      <c r="AP171" s="37">
        <f>BS_CONTROLE[[#This Row],[KM - Inicio]]</f>
        <v>0</v>
      </c>
      <c r="AQ171" s="37">
        <f>BS_CONTROLE[[#This Row],[KM - Fim]]</f>
        <v>0</v>
      </c>
      <c r="AR171" s="46"/>
      <c r="AS171" s="46"/>
      <c r="AT171" s="46"/>
      <c r="AU171" s="46"/>
      <c r="AV171" s="46"/>
      <c r="AW171" s="46"/>
      <c r="AX171" s="46"/>
      <c r="AY171" s="13" t="str">
        <f>IF(D171="","*",IFERROR(IF(ISODD(COUNT(AS171:AX171)),"ERRO",SUM((AT171-AS171),(AV171-AU171),(AX171-AW171))),"ERRO"))</f>
        <v>*</v>
      </c>
      <c r="AZ171" s="17"/>
      <c r="BA171" s="79"/>
      <c r="BB171" s="11" t="str">
        <f>IFERROR(_xlfn.XLOOKUP(AI171, BS_ATIVIDADE[ATIVIDADE],BS_ATIVIDADE[UNIDADE] ), "*")</f>
        <v>*</v>
      </c>
      <c r="BC171" s="78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78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>
        <f>IFERROR(_xlfn.XLOOKUP(AO171, TabelaMap[SUB], TabelaMap[NOME SUB]), "ERRO")</f>
        <v>ERRO</v>
      </c>
      <c r="BF171" s="18" t="str">
        <f>IF(BS_CONTROLE[[#This Row],[Responsavel pelo boletim]]=0, "-", BS_CONTROLE[[#This Row],[Responsavel pelo boletim]])</f>
        <v>-</v>
      </c>
      <c r="BG171" s="22"/>
      <c r="BH171" s="23"/>
      <c r="BI171" s="23"/>
      <c r="BJ171" s="23"/>
      <c r="BK171" s="23"/>
      <c r="BL171" s="22"/>
      <c r="BM171" s="20"/>
      <c r="BN171" s="20"/>
      <c r="BO171" s="183"/>
      <c r="BP171" s="24"/>
      <c r="BQ171" s="14" t="str">
        <f>IF(AND(BR171&lt;1,BS171&lt;1),"Produção e Intervalo",IF(BR171&lt;1,"Intervalo",IF(BS171&lt;1,"Produção","Aderente")))</f>
        <v>Aderente</v>
      </c>
      <c r="BR171" s="25" t="str">
        <f>IF(OR(B171="",F171=""),"*",AY171/P171)</f>
        <v>*</v>
      </c>
      <c r="BS171" s="25" t="str">
        <f>IF(OR(B171="",F171=""),"*",BA171/Q171)</f>
        <v>*</v>
      </c>
      <c r="BT171" s="280" t="str">
        <f t="shared" si="2"/>
        <v/>
      </c>
    </row>
    <row r="172" spans="1:72">
      <c r="A172" s="58" t="str">
        <f>D172&amp;B172</f>
        <v/>
      </c>
      <c r="B172" s="195"/>
      <c r="C172" s="9" t="str">
        <f>IF(BS_CONTROLE[[#This Row],[DATA]]="","",WEEKNUM(BS_CONTROLE[[#This Row],[DATA]]))</f>
        <v/>
      </c>
      <c r="D172" s="59"/>
      <c r="E172" s="156"/>
      <c r="F172" s="196"/>
      <c r="G172" s="10" t="str">
        <f>IF(D172="","*",VLOOKUP(F172,BS_ATIVIDADE[#All],3,FALSE))</f>
        <v>*</v>
      </c>
      <c r="H172" s="154"/>
      <c r="I172" s="154"/>
      <c r="J172" s="45"/>
      <c r="K172" s="45"/>
      <c r="L172" s="92"/>
      <c r="M172" s="18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8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54"/>
      <c r="P172" s="154"/>
      <c r="Q172" s="92"/>
      <c r="R172" s="11" t="str">
        <f>IFERROR(_xlfn.XLOOKUP(F172, BS_ATIVIDADE[ATIVIDADE],BS_ATIVIDADE[UNIDADE] ), "*")</f>
        <v>*</v>
      </c>
      <c r="S172" s="78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78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89" t="str">
        <f>IFERROR(_xlfn.XLOOKUP(J172, TabelaMap[SUB], TabelaMap[NOME SUB]), "ERRO")</f>
        <v>ERRO</v>
      </c>
      <c r="V172" s="230"/>
      <c r="W172" s="197"/>
      <c r="X172" s="59"/>
      <c r="Y172" s="174"/>
      <c r="Z172" s="174"/>
      <c r="AA172" s="155"/>
      <c r="AB172" s="78"/>
      <c r="AC172" s="78"/>
      <c r="AD172" s="197"/>
      <c r="AE172" s="92"/>
      <c r="AF172" s="92"/>
      <c r="AG172" s="92"/>
      <c r="AH172" s="56"/>
      <c r="AI172" s="153" t="str">
        <f>IF(BS_CONTROLE[[#This Row],[Atividade]]=0, "-", BS_CONTROLE[[#This Row],[Atividade]])</f>
        <v>-</v>
      </c>
      <c r="AJ172" s="10" t="str">
        <f>IF(D172="","*",VLOOKUP(AI172,BS_ATIVIDADE[#All],3,FALSE))</f>
        <v>*</v>
      </c>
      <c r="AK172" s="146">
        <f>BS_CONTROLE[[#This Row],[Local - Partida]]</f>
        <v>0</v>
      </c>
      <c r="AL172" s="146">
        <f>BS_CONTROLE[[#This Row],[Local - Encerramento]]</f>
        <v>0</v>
      </c>
      <c r="AM172" s="146" t="str">
        <f>BS_CONTROLE[[#This Row],[Entre - Estações]]</f>
        <v>-</v>
      </c>
      <c r="AN172" s="146" t="str">
        <f>BS_CONTROLE[[#This Row],[SB]]</f>
        <v>-</v>
      </c>
      <c r="AO172" s="37">
        <f>BS_CONTROLE[[#This Row],[SUB]]</f>
        <v>0</v>
      </c>
      <c r="AP172" s="37">
        <f>BS_CONTROLE[[#This Row],[KM - Inicio]]</f>
        <v>0</v>
      </c>
      <c r="AQ172" s="37">
        <f>BS_CONTROLE[[#This Row],[KM - Fim]]</f>
        <v>0</v>
      </c>
      <c r="AR172" s="46"/>
      <c r="AS172" s="46"/>
      <c r="AT172" s="46"/>
      <c r="AU172" s="46"/>
      <c r="AV172" s="46"/>
      <c r="AW172" s="46"/>
      <c r="AX172" s="46"/>
      <c r="AY172" s="13" t="str">
        <f>IF(D172="","*",IFERROR(IF(ISODD(COUNT(AS172:AX172)),"ERRO",SUM((AT172-AS172),(AV172-AU172),(AX172-AW172))),"ERRO"))</f>
        <v>*</v>
      </c>
      <c r="AZ172" s="17"/>
      <c r="BA172" s="79"/>
      <c r="BB172" s="11" t="str">
        <f>IFERROR(_xlfn.XLOOKUP(AI172, BS_ATIVIDADE[ATIVIDADE],BS_ATIVIDADE[UNIDADE] ), "*")</f>
        <v>*</v>
      </c>
      <c r="BC172" s="78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78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>
        <f>IFERROR(_xlfn.XLOOKUP(AO172, TabelaMap[SUB], TabelaMap[NOME SUB]), "ERRO")</f>
        <v>ERRO</v>
      </c>
      <c r="BF172" s="18" t="str">
        <f>IF(BS_CONTROLE[[#This Row],[Responsavel pelo boletim]]=0, "-", BS_CONTROLE[[#This Row],[Responsavel pelo boletim]])</f>
        <v>-</v>
      </c>
      <c r="BG172" s="22"/>
      <c r="BH172" s="23"/>
      <c r="BI172" s="23"/>
      <c r="BJ172" s="23"/>
      <c r="BK172" s="23"/>
      <c r="BL172" s="22"/>
      <c r="BM172" s="20"/>
      <c r="BN172" s="20"/>
      <c r="BO172" s="183"/>
      <c r="BP172" s="24"/>
      <c r="BQ172" s="14" t="str">
        <f>IF(AND(BR172&lt;1,BS172&lt;1),"Produção e Intervalo",IF(BR172&lt;1,"Intervalo",IF(BS172&lt;1,"Produção","Aderente")))</f>
        <v>Aderente</v>
      </c>
      <c r="BR172" s="25" t="str">
        <f>IF(OR(B172="",F172=""),"*",AY172/P172)</f>
        <v>*</v>
      </c>
      <c r="BS172" s="25" t="str">
        <f>IF(OR(B172="",F172=""),"*",BA172/Q172)</f>
        <v>*</v>
      </c>
      <c r="BT172" s="280" t="str">
        <f t="shared" si="2"/>
        <v/>
      </c>
    </row>
    <row r="173" spans="1:72">
      <c r="A173" s="58" t="str">
        <f>D173&amp;B173</f>
        <v/>
      </c>
      <c r="B173" s="195"/>
      <c r="C173" s="9" t="str">
        <f>IF(BS_CONTROLE[[#This Row],[DATA]]="","",WEEKNUM(BS_CONTROLE[[#This Row],[DATA]]))</f>
        <v/>
      </c>
      <c r="D173" s="59"/>
      <c r="E173" s="156"/>
      <c r="F173" s="196"/>
      <c r="G173" s="10" t="str">
        <f>IF(D173="","*",VLOOKUP(F173,BS_ATIVIDADE[#All],3,FALSE))</f>
        <v>*</v>
      </c>
      <c r="H173" s="154"/>
      <c r="I173" s="154"/>
      <c r="J173" s="45"/>
      <c r="K173" s="45"/>
      <c r="L173" s="92"/>
      <c r="M173" s="18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8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54"/>
      <c r="P173" s="154"/>
      <c r="Q173" s="92"/>
      <c r="R173" s="11" t="str">
        <f>IFERROR(_xlfn.XLOOKUP(F173, BS_ATIVIDADE[ATIVIDADE],BS_ATIVIDADE[UNIDADE] ), "*")</f>
        <v>*</v>
      </c>
      <c r="S173" s="78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78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89" t="str">
        <f>IFERROR(_xlfn.XLOOKUP(J173, TabelaMap[SUB], TabelaMap[NOME SUB]), "ERRO")</f>
        <v>ERRO</v>
      </c>
      <c r="V173" s="230"/>
      <c r="W173" s="197"/>
      <c r="X173" s="59"/>
      <c r="Y173" s="174"/>
      <c r="Z173" s="174"/>
      <c r="AA173" s="155"/>
      <c r="AB173" s="78"/>
      <c r="AC173" s="78"/>
      <c r="AD173" s="197"/>
      <c r="AE173" s="92"/>
      <c r="AF173" s="92"/>
      <c r="AG173" s="92"/>
      <c r="AH173" s="56"/>
      <c r="AI173" s="153" t="str">
        <f>IF(BS_CONTROLE[[#This Row],[Atividade]]=0, "-", BS_CONTROLE[[#This Row],[Atividade]])</f>
        <v>-</v>
      </c>
      <c r="AJ173" s="10" t="str">
        <f>IF(D173="","*",VLOOKUP(AI173,BS_ATIVIDADE[#All],3,FALSE))</f>
        <v>*</v>
      </c>
      <c r="AK173" s="146">
        <f>BS_CONTROLE[[#This Row],[Local - Partida]]</f>
        <v>0</v>
      </c>
      <c r="AL173" s="146">
        <f>BS_CONTROLE[[#This Row],[Local - Encerramento]]</f>
        <v>0</v>
      </c>
      <c r="AM173" s="146" t="str">
        <f>BS_CONTROLE[[#This Row],[Entre - Estações]]</f>
        <v>-</v>
      </c>
      <c r="AN173" s="146" t="str">
        <f>BS_CONTROLE[[#This Row],[SB]]</f>
        <v>-</v>
      </c>
      <c r="AO173" s="37">
        <f>BS_CONTROLE[[#This Row],[SUB]]</f>
        <v>0</v>
      </c>
      <c r="AP173" s="37">
        <f>BS_CONTROLE[[#This Row],[KM - Inicio]]</f>
        <v>0</v>
      </c>
      <c r="AQ173" s="37">
        <f>BS_CONTROLE[[#This Row],[KM - Fim]]</f>
        <v>0</v>
      </c>
      <c r="AR173" s="46"/>
      <c r="AS173" s="46"/>
      <c r="AT173" s="46"/>
      <c r="AU173" s="46"/>
      <c r="AV173" s="46"/>
      <c r="AW173" s="46"/>
      <c r="AX173" s="46"/>
      <c r="AY173" s="13" t="str">
        <f>IF(D173="","*",IFERROR(IF(ISODD(COUNT(AS173:AX173)),"ERRO",SUM((AT173-AS173),(AV173-AU173),(AX173-AW173))),"ERRO"))</f>
        <v>*</v>
      </c>
      <c r="AZ173" s="17"/>
      <c r="BA173" s="79"/>
      <c r="BB173" s="11" t="str">
        <f>IFERROR(_xlfn.XLOOKUP(AI173, BS_ATIVIDADE[ATIVIDADE],BS_ATIVIDADE[UNIDADE] ), "*")</f>
        <v>*</v>
      </c>
      <c r="BC173" s="78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78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>
        <f>IFERROR(_xlfn.XLOOKUP(AO173, TabelaMap[SUB], TabelaMap[NOME SUB]), "ERRO")</f>
        <v>ERRO</v>
      </c>
      <c r="BF173" s="18" t="str">
        <f>IF(BS_CONTROLE[[#This Row],[Responsavel pelo boletim]]=0, "-", BS_CONTROLE[[#This Row],[Responsavel pelo boletim]])</f>
        <v>-</v>
      </c>
      <c r="BG173" s="22"/>
      <c r="BH173" s="23"/>
      <c r="BI173" s="23"/>
      <c r="BJ173" s="23"/>
      <c r="BK173" s="23"/>
      <c r="BL173" s="22"/>
      <c r="BM173" s="20"/>
      <c r="BN173" s="20"/>
      <c r="BO173" s="183"/>
      <c r="BP173" s="24"/>
      <c r="BQ173" s="14" t="str">
        <f>IF(AND(BR173&lt;1,BS173&lt;1),"Produção e Intervalo",IF(BR173&lt;1,"Intervalo",IF(BS173&lt;1,"Produção","Aderente")))</f>
        <v>Aderente</v>
      </c>
      <c r="BR173" s="25" t="str">
        <f>IF(OR(B173="",F173=""),"*",AY173/P173)</f>
        <v>*</v>
      </c>
      <c r="BS173" s="25" t="str">
        <f>IF(OR(B173="",F173=""),"*",BA173/Q173)</f>
        <v>*</v>
      </c>
      <c r="BT173" s="280" t="str">
        <f t="shared" si="2"/>
        <v/>
      </c>
    </row>
    <row r="174" spans="1:72">
      <c r="A174" s="58" t="str">
        <f>D174&amp;B174</f>
        <v/>
      </c>
      <c r="B174" s="195"/>
      <c r="C174" s="9" t="str">
        <f>IF(BS_CONTROLE[[#This Row],[DATA]]="","",WEEKNUM(BS_CONTROLE[[#This Row],[DATA]]))</f>
        <v/>
      </c>
      <c r="D174" s="59"/>
      <c r="E174" s="156"/>
      <c r="F174" s="196"/>
      <c r="G174" s="10" t="str">
        <f>IF(D174="","*",VLOOKUP(F174,BS_ATIVIDADE[#All],3,FALSE))</f>
        <v>*</v>
      </c>
      <c r="H174" s="154"/>
      <c r="I174" s="154"/>
      <c r="J174" s="45"/>
      <c r="K174" s="45"/>
      <c r="L174" s="92"/>
      <c r="M174" s="18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8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54"/>
      <c r="P174" s="154"/>
      <c r="Q174" s="92"/>
      <c r="R174" s="11" t="str">
        <f>IFERROR(_xlfn.XLOOKUP(F174, BS_ATIVIDADE[ATIVIDADE],BS_ATIVIDADE[UNIDADE] ), "*")</f>
        <v>*</v>
      </c>
      <c r="S174" s="78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78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89" t="str">
        <f>IFERROR(_xlfn.XLOOKUP(J174, TabelaMap[SUB], TabelaMap[NOME SUB]), "ERRO")</f>
        <v>ERRO</v>
      </c>
      <c r="V174" s="230"/>
      <c r="W174" s="197"/>
      <c r="X174" s="59"/>
      <c r="Y174" s="174"/>
      <c r="Z174" s="174"/>
      <c r="AA174" s="155"/>
      <c r="AB174" s="78"/>
      <c r="AC174" s="78"/>
      <c r="AD174" s="197"/>
      <c r="AE174" s="92"/>
      <c r="AF174" s="92"/>
      <c r="AG174" s="92"/>
      <c r="AH174" s="56"/>
      <c r="AI174" s="153" t="str">
        <f>IF(BS_CONTROLE[[#This Row],[Atividade]]=0, "-", BS_CONTROLE[[#This Row],[Atividade]])</f>
        <v>-</v>
      </c>
      <c r="AJ174" s="10" t="str">
        <f>IF(D174="","*",VLOOKUP(AI174,BS_ATIVIDADE[#All],3,FALSE))</f>
        <v>*</v>
      </c>
      <c r="AK174" s="146">
        <f>BS_CONTROLE[[#This Row],[Local - Partida]]</f>
        <v>0</v>
      </c>
      <c r="AL174" s="146">
        <f>BS_CONTROLE[[#This Row],[Local - Encerramento]]</f>
        <v>0</v>
      </c>
      <c r="AM174" s="146" t="str">
        <f>BS_CONTROLE[[#This Row],[Entre - Estações]]</f>
        <v>-</v>
      </c>
      <c r="AN174" s="146" t="str">
        <f>BS_CONTROLE[[#This Row],[SB]]</f>
        <v>-</v>
      </c>
      <c r="AO174" s="37">
        <f>BS_CONTROLE[[#This Row],[SUB]]</f>
        <v>0</v>
      </c>
      <c r="AP174" s="37">
        <f>BS_CONTROLE[[#This Row],[KM - Inicio]]</f>
        <v>0</v>
      </c>
      <c r="AQ174" s="37">
        <f>BS_CONTROLE[[#This Row],[KM - Fim]]</f>
        <v>0</v>
      </c>
      <c r="AR174" s="46"/>
      <c r="AS174" s="46"/>
      <c r="AT174" s="46"/>
      <c r="AU174" s="46"/>
      <c r="AV174" s="46"/>
      <c r="AW174" s="46"/>
      <c r="AX174" s="46"/>
      <c r="AY174" s="13" t="str">
        <f>IF(D174="","*",IFERROR(IF(ISODD(COUNT(AS174:AX174)),"ERRO",SUM((AT174-AS174),(AV174-AU174),(AX174-AW174))),"ERRO"))</f>
        <v>*</v>
      </c>
      <c r="AZ174" s="17"/>
      <c r="BA174" s="79"/>
      <c r="BB174" s="11" t="str">
        <f>IFERROR(_xlfn.XLOOKUP(AI174, BS_ATIVIDADE[ATIVIDADE],BS_ATIVIDADE[UNIDADE] ), "*")</f>
        <v>*</v>
      </c>
      <c r="BC174" s="78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78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>
        <f>IFERROR(_xlfn.XLOOKUP(AO174, TabelaMap[SUB], TabelaMap[NOME SUB]), "ERRO")</f>
        <v>ERRO</v>
      </c>
      <c r="BF174" s="18" t="str">
        <f>IF(BS_CONTROLE[[#This Row],[Responsavel pelo boletim]]=0, "-", BS_CONTROLE[[#This Row],[Responsavel pelo boletim]])</f>
        <v>-</v>
      </c>
      <c r="BG174" s="22"/>
      <c r="BH174" s="23"/>
      <c r="BI174" s="23"/>
      <c r="BJ174" s="23"/>
      <c r="BK174" s="23"/>
      <c r="BL174" s="22"/>
      <c r="BM174" s="20"/>
      <c r="BN174" s="20"/>
      <c r="BO174" s="183"/>
      <c r="BP174" s="24"/>
      <c r="BQ174" s="14" t="str">
        <f>IF(AND(BR174&lt;1,BS174&lt;1),"Produção e Intervalo",IF(BR174&lt;1,"Intervalo",IF(BS174&lt;1,"Produção","Aderente")))</f>
        <v>Aderente</v>
      </c>
      <c r="BR174" s="25" t="str">
        <f>IF(OR(B174="",F174=""),"*",AY174/P174)</f>
        <v>*</v>
      </c>
      <c r="BS174" s="25" t="str">
        <f>IF(OR(B174="",F174=""),"*",BA174/Q174)</f>
        <v>*</v>
      </c>
      <c r="BT174" s="280" t="str">
        <f t="shared" si="2"/>
        <v/>
      </c>
    </row>
    <row r="175" spans="1:72">
      <c r="A175" s="58" t="str">
        <f>D175&amp;B175</f>
        <v/>
      </c>
      <c r="B175" s="195"/>
      <c r="C175" s="9" t="str">
        <f>IF(BS_CONTROLE[[#This Row],[DATA]]="","",WEEKNUM(BS_CONTROLE[[#This Row],[DATA]]))</f>
        <v/>
      </c>
      <c r="D175" s="59"/>
      <c r="E175" s="156"/>
      <c r="F175" s="196"/>
      <c r="G175" s="10" t="str">
        <f>IF(D175="","*",VLOOKUP(F175,BS_ATIVIDADE[#All],3,FALSE))</f>
        <v>*</v>
      </c>
      <c r="H175" s="154"/>
      <c r="I175" s="154"/>
      <c r="J175" s="45"/>
      <c r="K175" s="45"/>
      <c r="L175" s="92"/>
      <c r="M175" s="18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8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54"/>
      <c r="P175" s="154"/>
      <c r="Q175" s="92"/>
      <c r="R175" s="11" t="str">
        <f>IFERROR(_xlfn.XLOOKUP(F175, BS_ATIVIDADE[ATIVIDADE],BS_ATIVIDADE[UNIDADE] ), "*")</f>
        <v>*</v>
      </c>
      <c r="S175" s="78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78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89" t="str">
        <f>IFERROR(_xlfn.XLOOKUP(J175, TabelaMap[SUB], TabelaMap[NOME SUB]), "ERRO")</f>
        <v>ERRO</v>
      </c>
      <c r="V175" s="230"/>
      <c r="W175" s="197"/>
      <c r="X175" s="59"/>
      <c r="Y175" s="174"/>
      <c r="Z175" s="174"/>
      <c r="AA175" s="155"/>
      <c r="AB175" s="78"/>
      <c r="AC175" s="78"/>
      <c r="AD175" s="197"/>
      <c r="AE175" s="92"/>
      <c r="AF175" s="92"/>
      <c r="AG175" s="92"/>
      <c r="AH175" s="56"/>
      <c r="AI175" s="153" t="str">
        <f>IF(BS_CONTROLE[[#This Row],[Atividade]]=0, "-", BS_CONTROLE[[#This Row],[Atividade]])</f>
        <v>-</v>
      </c>
      <c r="AJ175" s="10" t="str">
        <f>IF(D175="","*",VLOOKUP(AI175,BS_ATIVIDADE[#All],3,FALSE))</f>
        <v>*</v>
      </c>
      <c r="AK175" s="146">
        <f>BS_CONTROLE[[#This Row],[Local - Partida]]</f>
        <v>0</v>
      </c>
      <c r="AL175" s="146">
        <f>BS_CONTROLE[[#This Row],[Local - Encerramento]]</f>
        <v>0</v>
      </c>
      <c r="AM175" s="146" t="str">
        <f>BS_CONTROLE[[#This Row],[Entre - Estações]]</f>
        <v>-</v>
      </c>
      <c r="AN175" s="146" t="str">
        <f>BS_CONTROLE[[#This Row],[SB]]</f>
        <v>-</v>
      </c>
      <c r="AO175" s="37">
        <f>BS_CONTROLE[[#This Row],[SUB]]</f>
        <v>0</v>
      </c>
      <c r="AP175" s="37">
        <f>BS_CONTROLE[[#This Row],[KM - Inicio]]</f>
        <v>0</v>
      </c>
      <c r="AQ175" s="37">
        <f>BS_CONTROLE[[#This Row],[KM - Fim]]</f>
        <v>0</v>
      </c>
      <c r="AR175" s="46"/>
      <c r="AS175" s="46"/>
      <c r="AT175" s="46"/>
      <c r="AU175" s="46"/>
      <c r="AV175" s="46"/>
      <c r="AW175" s="46"/>
      <c r="AX175" s="46"/>
      <c r="AY175" s="13" t="str">
        <f>IF(D175="","*",IFERROR(IF(ISODD(COUNT(AS175:AX175)),"ERRO",SUM((AT175-AS175),(AV175-AU175),(AX175-AW175))),"ERRO"))</f>
        <v>*</v>
      </c>
      <c r="AZ175" s="17"/>
      <c r="BA175" s="79"/>
      <c r="BB175" s="11" t="str">
        <f>IFERROR(_xlfn.XLOOKUP(AI175, BS_ATIVIDADE[ATIVIDADE],BS_ATIVIDADE[UNIDADE] ), "*")</f>
        <v>*</v>
      </c>
      <c r="BC175" s="78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78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>
        <f>IFERROR(_xlfn.XLOOKUP(AO175, TabelaMap[SUB], TabelaMap[NOME SUB]), "ERRO")</f>
        <v>ERRO</v>
      </c>
      <c r="BF175" s="18" t="str">
        <f>IF(BS_CONTROLE[[#This Row],[Responsavel pelo boletim]]=0, "-", BS_CONTROLE[[#This Row],[Responsavel pelo boletim]])</f>
        <v>-</v>
      </c>
      <c r="BG175" s="22"/>
      <c r="BH175" s="23"/>
      <c r="BI175" s="23"/>
      <c r="BJ175" s="23"/>
      <c r="BK175" s="23"/>
      <c r="BL175" s="22"/>
      <c r="BM175" s="20"/>
      <c r="BN175" s="20"/>
      <c r="BO175" s="183"/>
      <c r="BP175" s="24"/>
      <c r="BQ175" s="14" t="str">
        <f>IF(AND(BR175&lt;1,BS175&lt;1),"Produção e Intervalo",IF(BR175&lt;1,"Intervalo",IF(BS175&lt;1,"Produção","Aderente")))</f>
        <v>Aderente</v>
      </c>
      <c r="BR175" s="25" t="str">
        <f>IF(OR(B175="",F175=""),"*",AY175/P175)</f>
        <v>*</v>
      </c>
      <c r="BS175" s="25" t="str">
        <f>IF(OR(B175="",F175=""),"*",BA175/Q175)</f>
        <v>*</v>
      </c>
      <c r="BT175" s="280" t="str">
        <f t="shared" si="2"/>
        <v/>
      </c>
    </row>
    <row r="176" spans="1:72">
      <c r="A176" s="58" t="str">
        <f>D176&amp;B176</f>
        <v/>
      </c>
      <c r="B176" s="195"/>
      <c r="C176" s="9" t="str">
        <f>IF(BS_CONTROLE[[#This Row],[DATA]]="","",WEEKNUM(BS_CONTROLE[[#This Row],[DATA]]))</f>
        <v/>
      </c>
      <c r="D176" s="59"/>
      <c r="E176" s="156"/>
      <c r="F176" s="196"/>
      <c r="G176" s="10" t="str">
        <f>IF(D176="","*",VLOOKUP(F176,BS_ATIVIDADE[#All],3,FALSE))</f>
        <v>*</v>
      </c>
      <c r="H176" s="154"/>
      <c r="I176" s="154"/>
      <c r="J176" s="45"/>
      <c r="K176" s="45"/>
      <c r="L176" s="92"/>
      <c r="M176" s="18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8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54"/>
      <c r="P176" s="154"/>
      <c r="Q176" s="92"/>
      <c r="R176" s="11" t="str">
        <f>IFERROR(_xlfn.XLOOKUP(F176, BS_ATIVIDADE[ATIVIDADE],BS_ATIVIDADE[UNIDADE] ), "*")</f>
        <v>*</v>
      </c>
      <c r="S176" s="78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78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89" t="str">
        <f>IFERROR(_xlfn.XLOOKUP(J176, TabelaMap[SUB], TabelaMap[NOME SUB]), "ERRO")</f>
        <v>ERRO</v>
      </c>
      <c r="V176" s="230"/>
      <c r="W176" s="197"/>
      <c r="X176" s="59"/>
      <c r="Y176" s="174"/>
      <c r="Z176" s="174"/>
      <c r="AA176" s="155"/>
      <c r="AB176" s="78"/>
      <c r="AC176" s="78"/>
      <c r="AD176" s="197"/>
      <c r="AE176" s="92"/>
      <c r="AF176" s="92"/>
      <c r="AG176" s="92"/>
      <c r="AH176" s="56"/>
      <c r="AI176" s="153" t="str">
        <f>IF(BS_CONTROLE[[#This Row],[Atividade]]=0, "-", BS_CONTROLE[[#This Row],[Atividade]])</f>
        <v>-</v>
      </c>
      <c r="AJ176" s="10" t="str">
        <f>IF(D176="","*",VLOOKUP(AI176,BS_ATIVIDADE[#All],3,FALSE))</f>
        <v>*</v>
      </c>
      <c r="AK176" s="146">
        <f>BS_CONTROLE[[#This Row],[Local - Partida]]</f>
        <v>0</v>
      </c>
      <c r="AL176" s="146">
        <f>BS_CONTROLE[[#This Row],[Local - Encerramento]]</f>
        <v>0</v>
      </c>
      <c r="AM176" s="146" t="str">
        <f>BS_CONTROLE[[#This Row],[Entre - Estações]]</f>
        <v>-</v>
      </c>
      <c r="AN176" s="146" t="str">
        <f>BS_CONTROLE[[#This Row],[SB]]</f>
        <v>-</v>
      </c>
      <c r="AO176" s="37">
        <f>BS_CONTROLE[[#This Row],[SUB]]</f>
        <v>0</v>
      </c>
      <c r="AP176" s="37">
        <f>BS_CONTROLE[[#This Row],[KM - Inicio]]</f>
        <v>0</v>
      </c>
      <c r="AQ176" s="37">
        <f>BS_CONTROLE[[#This Row],[KM - Fim]]</f>
        <v>0</v>
      </c>
      <c r="AR176" s="46"/>
      <c r="AS176" s="46"/>
      <c r="AT176" s="46"/>
      <c r="AU176" s="46"/>
      <c r="AV176" s="46"/>
      <c r="AW176" s="46"/>
      <c r="AX176" s="46"/>
      <c r="AY176" s="13" t="str">
        <f>IF(D176="","*",IFERROR(IF(ISODD(COUNT(AS176:AX176)),"ERRO",SUM((AT176-AS176),(AV176-AU176),(AX176-AW176))),"ERRO"))</f>
        <v>*</v>
      </c>
      <c r="AZ176" s="17"/>
      <c r="BA176" s="79"/>
      <c r="BB176" s="11" t="str">
        <f>IFERROR(_xlfn.XLOOKUP(AI176, BS_ATIVIDADE[ATIVIDADE],BS_ATIVIDADE[UNIDADE] ), "*")</f>
        <v>*</v>
      </c>
      <c r="BC176" s="78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78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>
        <f>IFERROR(_xlfn.XLOOKUP(AO176, TabelaMap[SUB], TabelaMap[NOME SUB]), "ERRO")</f>
        <v>ERRO</v>
      </c>
      <c r="BF176" s="18" t="str">
        <f>IF(BS_CONTROLE[[#This Row],[Responsavel pelo boletim]]=0, "-", BS_CONTROLE[[#This Row],[Responsavel pelo boletim]])</f>
        <v>-</v>
      </c>
      <c r="BG176" s="22"/>
      <c r="BH176" s="23"/>
      <c r="BI176" s="23"/>
      <c r="BJ176" s="23"/>
      <c r="BK176" s="23"/>
      <c r="BL176" s="22"/>
      <c r="BM176" s="20"/>
      <c r="BN176" s="20"/>
      <c r="BO176" s="183"/>
      <c r="BP176" s="24"/>
      <c r="BQ176" s="14" t="str">
        <f>IF(AND(BR176&lt;1,BS176&lt;1),"Produção e Intervalo",IF(BR176&lt;1,"Intervalo",IF(BS176&lt;1,"Produção","Aderente")))</f>
        <v>Aderente</v>
      </c>
      <c r="BR176" s="25" t="str">
        <f>IF(OR(B176="",F176=""),"*",AY176/P176)</f>
        <v>*</v>
      </c>
      <c r="BS176" s="25" t="str">
        <f>IF(OR(B176="",F176=""),"*",BA176/Q176)</f>
        <v>*</v>
      </c>
      <c r="BT176" s="280" t="str">
        <f t="shared" si="2"/>
        <v/>
      </c>
    </row>
    <row r="177" spans="1:72">
      <c r="A177" s="58" t="str">
        <f>D177&amp;B177</f>
        <v/>
      </c>
      <c r="B177" s="195"/>
      <c r="C177" s="9" t="str">
        <f>IF(BS_CONTROLE[[#This Row],[DATA]]="","",WEEKNUM(BS_CONTROLE[[#This Row],[DATA]]))</f>
        <v/>
      </c>
      <c r="D177" s="59"/>
      <c r="E177" s="156"/>
      <c r="F177" s="196"/>
      <c r="G177" s="10" t="str">
        <f>IF(D177="","*",VLOOKUP(F177,BS_ATIVIDADE[#All],3,FALSE))</f>
        <v>*</v>
      </c>
      <c r="H177" s="154"/>
      <c r="I177" s="154"/>
      <c r="J177" s="45"/>
      <c r="K177" s="45"/>
      <c r="L177" s="92"/>
      <c r="M177" s="18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8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54"/>
      <c r="P177" s="154"/>
      <c r="Q177" s="92"/>
      <c r="R177" s="11" t="str">
        <f>IFERROR(_xlfn.XLOOKUP(F177, BS_ATIVIDADE[ATIVIDADE],BS_ATIVIDADE[UNIDADE] ), "*")</f>
        <v>*</v>
      </c>
      <c r="S177" s="78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78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89" t="str">
        <f>IFERROR(_xlfn.XLOOKUP(J177, TabelaMap[SUB], TabelaMap[NOME SUB]), "ERRO")</f>
        <v>ERRO</v>
      </c>
      <c r="V177" s="230"/>
      <c r="W177" s="197"/>
      <c r="X177" s="59"/>
      <c r="Y177" s="174"/>
      <c r="Z177" s="174"/>
      <c r="AA177" s="155"/>
      <c r="AB177" s="78"/>
      <c r="AC177" s="78"/>
      <c r="AD177" s="197"/>
      <c r="AE177" s="92"/>
      <c r="AF177" s="92"/>
      <c r="AG177" s="92"/>
      <c r="AH177" s="56"/>
      <c r="AI177" s="153" t="str">
        <f>IF(BS_CONTROLE[[#This Row],[Atividade]]=0, "-", BS_CONTROLE[[#This Row],[Atividade]])</f>
        <v>-</v>
      </c>
      <c r="AJ177" s="10" t="str">
        <f>IF(D177="","*",VLOOKUP(AI177,BS_ATIVIDADE[#All],3,FALSE))</f>
        <v>*</v>
      </c>
      <c r="AK177" s="146">
        <f>BS_CONTROLE[[#This Row],[Local - Partida]]</f>
        <v>0</v>
      </c>
      <c r="AL177" s="146">
        <f>BS_CONTROLE[[#This Row],[Local - Encerramento]]</f>
        <v>0</v>
      </c>
      <c r="AM177" s="146" t="str">
        <f>BS_CONTROLE[[#This Row],[Entre - Estações]]</f>
        <v>-</v>
      </c>
      <c r="AN177" s="146" t="str">
        <f>BS_CONTROLE[[#This Row],[SB]]</f>
        <v>-</v>
      </c>
      <c r="AO177" s="37">
        <f>BS_CONTROLE[[#This Row],[SUB]]</f>
        <v>0</v>
      </c>
      <c r="AP177" s="37">
        <f>BS_CONTROLE[[#This Row],[KM - Inicio]]</f>
        <v>0</v>
      </c>
      <c r="AQ177" s="37">
        <f>BS_CONTROLE[[#This Row],[KM - Fim]]</f>
        <v>0</v>
      </c>
      <c r="AR177" s="46"/>
      <c r="AS177" s="46"/>
      <c r="AT177" s="46"/>
      <c r="AU177" s="46"/>
      <c r="AV177" s="46"/>
      <c r="AW177" s="46"/>
      <c r="AX177" s="46"/>
      <c r="AY177" s="13" t="str">
        <f>IF(D177="","*",IFERROR(IF(ISODD(COUNT(AS177:AX177)),"ERRO",SUM((AT177-AS177),(AV177-AU177),(AX177-AW177))),"ERRO"))</f>
        <v>*</v>
      </c>
      <c r="AZ177" s="17"/>
      <c r="BA177" s="79"/>
      <c r="BB177" s="11" t="str">
        <f>IFERROR(_xlfn.XLOOKUP(AI177, BS_ATIVIDADE[ATIVIDADE],BS_ATIVIDADE[UNIDADE] ), "*")</f>
        <v>*</v>
      </c>
      <c r="BC177" s="78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78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>
        <f>IFERROR(_xlfn.XLOOKUP(AO177, TabelaMap[SUB], TabelaMap[NOME SUB]), "ERRO")</f>
        <v>ERRO</v>
      </c>
      <c r="BF177" s="18" t="str">
        <f>IF(BS_CONTROLE[[#This Row],[Responsavel pelo boletim]]=0, "-", BS_CONTROLE[[#This Row],[Responsavel pelo boletim]])</f>
        <v>-</v>
      </c>
      <c r="BG177" s="22"/>
      <c r="BH177" s="23"/>
      <c r="BI177" s="23"/>
      <c r="BJ177" s="23"/>
      <c r="BK177" s="23"/>
      <c r="BL177" s="22"/>
      <c r="BM177" s="20"/>
      <c r="BN177" s="20"/>
      <c r="BO177" s="183"/>
      <c r="BP177" s="24"/>
      <c r="BQ177" s="14" t="str">
        <f>IF(AND(BR177&lt;1,BS177&lt;1),"Produção e Intervalo",IF(BR177&lt;1,"Intervalo",IF(BS177&lt;1,"Produção","Aderente")))</f>
        <v>Aderente</v>
      </c>
      <c r="BR177" s="25" t="str">
        <f>IF(OR(B177="",F177=""),"*",AY177/P177)</f>
        <v>*</v>
      </c>
      <c r="BS177" s="25" t="str">
        <f>IF(OR(B177="",F177=""),"*",BA177/Q177)</f>
        <v>*</v>
      </c>
      <c r="BT177" s="280" t="str">
        <f t="shared" si="2"/>
        <v/>
      </c>
    </row>
    <row r="178" spans="1:72">
      <c r="A178" s="58" t="str">
        <f>D178&amp;B178</f>
        <v/>
      </c>
      <c r="B178" s="195"/>
      <c r="C178" s="9" t="str">
        <f>IF(BS_CONTROLE[[#This Row],[DATA]]="","",WEEKNUM(BS_CONTROLE[[#This Row],[DATA]]))</f>
        <v/>
      </c>
      <c r="D178" s="59"/>
      <c r="E178" s="156"/>
      <c r="F178" s="196"/>
      <c r="G178" s="10" t="str">
        <f>IF(D178="","*",VLOOKUP(F178,BS_ATIVIDADE[#All],3,FALSE))</f>
        <v>*</v>
      </c>
      <c r="H178" s="154"/>
      <c r="I178" s="154"/>
      <c r="J178" s="45"/>
      <c r="K178" s="45"/>
      <c r="L178" s="92"/>
      <c r="M178" s="18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8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54"/>
      <c r="P178" s="154"/>
      <c r="Q178" s="92"/>
      <c r="R178" s="11" t="str">
        <f>IFERROR(_xlfn.XLOOKUP(F178, BS_ATIVIDADE[ATIVIDADE],BS_ATIVIDADE[UNIDADE] ), "*")</f>
        <v>*</v>
      </c>
      <c r="S178" s="78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78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89" t="str">
        <f>IFERROR(_xlfn.XLOOKUP(J178, TabelaMap[SUB], TabelaMap[NOME SUB]), "ERRO")</f>
        <v>ERRO</v>
      </c>
      <c r="V178" s="230"/>
      <c r="W178" s="197"/>
      <c r="X178" s="59"/>
      <c r="Y178" s="174"/>
      <c r="Z178" s="174"/>
      <c r="AA178" s="155"/>
      <c r="AB178" s="78"/>
      <c r="AC178" s="78"/>
      <c r="AD178" s="197"/>
      <c r="AE178" s="92"/>
      <c r="AF178" s="92"/>
      <c r="AG178" s="92"/>
      <c r="AH178" s="56"/>
      <c r="AI178" s="153" t="str">
        <f>IF(BS_CONTROLE[[#This Row],[Atividade]]=0, "-", BS_CONTROLE[[#This Row],[Atividade]])</f>
        <v>-</v>
      </c>
      <c r="AJ178" s="10" t="str">
        <f>IF(D178="","*",VLOOKUP(AI178,BS_ATIVIDADE[#All],3,FALSE))</f>
        <v>*</v>
      </c>
      <c r="AK178" s="146">
        <f>BS_CONTROLE[[#This Row],[Local - Partida]]</f>
        <v>0</v>
      </c>
      <c r="AL178" s="146">
        <f>BS_CONTROLE[[#This Row],[Local - Encerramento]]</f>
        <v>0</v>
      </c>
      <c r="AM178" s="146" t="str">
        <f>BS_CONTROLE[[#This Row],[Entre - Estações]]</f>
        <v>-</v>
      </c>
      <c r="AN178" s="146" t="str">
        <f>BS_CONTROLE[[#This Row],[SB]]</f>
        <v>-</v>
      </c>
      <c r="AO178" s="37">
        <f>BS_CONTROLE[[#This Row],[SUB]]</f>
        <v>0</v>
      </c>
      <c r="AP178" s="37">
        <f>BS_CONTROLE[[#This Row],[KM - Inicio]]</f>
        <v>0</v>
      </c>
      <c r="AQ178" s="37">
        <f>BS_CONTROLE[[#This Row],[KM - Fim]]</f>
        <v>0</v>
      </c>
      <c r="AR178" s="46"/>
      <c r="AS178" s="46"/>
      <c r="AT178" s="46"/>
      <c r="AU178" s="46"/>
      <c r="AV178" s="46"/>
      <c r="AW178" s="46"/>
      <c r="AX178" s="46"/>
      <c r="AY178" s="13" t="str">
        <f>IF(D178="","*",IFERROR(IF(ISODD(COUNT(AS178:AX178)),"ERRO",SUM((AT178-AS178),(AV178-AU178),(AX178-AW178))),"ERRO"))</f>
        <v>*</v>
      </c>
      <c r="AZ178" s="17"/>
      <c r="BA178" s="79"/>
      <c r="BB178" s="11" t="str">
        <f>IFERROR(_xlfn.XLOOKUP(AI178, BS_ATIVIDADE[ATIVIDADE],BS_ATIVIDADE[UNIDADE] ), "*")</f>
        <v>*</v>
      </c>
      <c r="BC178" s="78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78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>
        <f>IFERROR(_xlfn.XLOOKUP(AO178, TabelaMap[SUB], TabelaMap[NOME SUB]), "ERRO")</f>
        <v>ERRO</v>
      </c>
      <c r="BF178" s="18" t="str">
        <f>IF(BS_CONTROLE[[#This Row],[Responsavel pelo boletim]]=0, "-", BS_CONTROLE[[#This Row],[Responsavel pelo boletim]])</f>
        <v>-</v>
      </c>
      <c r="BG178" s="22"/>
      <c r="BH178" s="23"/>
      <c r="BI178" s="23"/>
      <c r="BJ178" s="23"/>
      <c r="BK178" s="23"/>
      <c r="BL178" s="22"/>
      <c r="BM178" s="20"/>
      <c r="BN178" s="20"/>
      <c r="BO178" s="183"/>
      <c r="BP178" s="24"/>
      <c r="BQ178" s="14" t="str">
        <f>IF(AND(BR178&lt;1,BS178&lt;1),"Produção e Intervalo",IF(BR178&lt;1,"Intervalo",IF(BS178&lt;1,"Produção","Aderente")))</f>
        <v>Aderente</v>
      </c>
      <c r="BR178" s="25" t="str">
        <f>IF(OR(B178="",F178=""),"*",AY178/P178)</f>
        <v>*</v>
      </c>
      <c r="BS178" s="25" t="str">
        <f>IF(OR(B178="",F178=""),"*",BA178/Q178)</f>
        <v>*</v>
      </c>
      <c r="BT178" s="280" t="str">
        <f t="shared" si="2"/>
        <v/>
      </c>
    </row>
    <row r="179" spans="1:72">
      <c r="A179" s="58" t="str">
        <f>D179&amp;B179</f>
        <v/>
      </c>
      <c r="B179" s="195"/>
      <c r="C179" s="9" t="str">
        <f>IF(BS_CONTROLE[[#This Row],[DATA]]="","",WEEKNUM(BS_CONTROLE[[#This Row],[DATA]]))</f>
        <v/>
      </c>
      <c r="D179" s="59"/>
      <c r="E179" s="156"/>
      <c r="F179" s="196"/>
      <c r="G179" s="10" t="str">
        <f>IF(D179="","*",VLOOKUP(F179,BS_ATIVIDADE[#All],3,FALSE))</f>
        <v>*</v>
      </c>
      <c r="H179" s="154"/>
      <c r="I179" s="154"/>
      <c r="J179" s="45"/>
      <c r="K179" s="45"/>
      <c r="L179" s="92"/>
      <c r="M179" s="18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8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54"/>
      <c r="P179" s="154"/>
      <c r="Q179" s="92"/>
      <c r="R179" s="11" t="str">
        <f>IFERROR(_xlfn.XLOOKUP(F179, BS_ATIVIDADE[ATIVIDADE],BS_ATIVIDADE[UNIDADE] ), "*")</f>
        <v>*</v>
      </c>
      <c r="S179" s="78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78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89" t="str">
        <f>IFERROR(_xlfn.XLOOKUP(J179, TabelaMap[SUB], TabelaMap[NOME SUB]), "ERRO")</f>
        <v>ERRO</v>
      </c>
      <c r="V179" s="230"/>
      <c r="W179" s="197"/>
      <c r="X179" s="59"/>
      <c r="Y179" s="174"/>
      <c r="Z179" s="174"/>
      <c r="AA179" s="155"/>
      <c r="AB179" s="78"/>
      <c r="AC179" s="78"/>
      <c r="AD179" s="197"/>
      <c r="AE179" s="92"/>
      <c r="AF179" s="92"/>
      <c r="AG179" s="92"/>
      <c r="AH179" s="56"/>
      <c r="AI179" s="153" t="str">
        <f>IF(BS_CONTROLE[[#This Row],[Atividade]]=0, "-", BS_CONTROLE[[#This Row],[Atividade]])</f>
        <v>-</v>
      </c>
      <c r="AJ179" s="10" t="str">
        <f>IF(D179="","*",VLOOKUP(AI179,BS_ATIVIDADE[#All],3,FALSE))</f>
        <v>*</v>
      </c>
      <c r="AK179" s="146">
        <f>BS_CONTROLE[[#This Row],[Local - Partida]]</f>
        <v>0</v>
      </c>
      <c r="AL179" s="146">
        <f>BS_CONTROLE[[#This Row],[Local - Encerramento]]</f>
        <v>0</v>
      </c>
      <c r="AM179" s="146" t="str">
        <f>BS_CONTROLE[[#This Row],[Entre - Estações]]</f>
        <v>-</v>
      </c>
      <c r="AN179" s="146" t="str">
        <f>BS_CONTROLE[[#This Row],[SB]]</f>
        <v>-</v>
      </c>
      <c r="AO179" s="37">
        <f>BS_CONTROLE[[#This Row],[SUB]]</f>
        <v>0</v>
      </c>
      <c r="AP179" s="37">
        <f>BS_CONTROLE[[#This Row],[KM - Inicio]]</f>
        <v>0</v>
      </c>
      <c r="AQ179" s="37">
        <f>BS_CONTROLE[[#This Row],[KM - Fim]]</f>
        <v>0</v>
      </c>
      <c r="AR179" s="46"/>
      <c r="AS179" s="46"/>
      <c r="AT179" s="46"/>
      <c r="AU179" s="46"/>
      <c r="AV179" s="46"/>
      <c r="AW179" s="46"/>
      <c r="AX179" s="46"/>
      <c r="AY179" s="13" t="str">
        <f>IF(D179="","*",IFERROR(IF(ISODD(COUNT(AS179:AX179)),"ERRO",SUM((AT179-AS179),(AV179-AU179),(AX179-AW179))),"ERRO"))</f>
        <v>*</v>
      </c>
      <c r="AZ179" s="17"/>
      <c r="BA179" s="79"/>
      <c r="BB179" s="11" t="str">
        <f>IFERROR(_xlfn.XLOOKUP(AI179, BS_ATIVIDADE[ATIVIDADE],BS_ATIVIDADE[UNIDADE] ), "*")</f>
        <v>*</v>
      </c>
      <c r="BC179" s="78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78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>
        <f>IFERROR(_xlfn.XLOOKUP(AO179, TabelaMap[SUB], TabelaMap[NOME SUB]), "ERRO")</f>
        <v>ERRO</v>
      </c>
      <c r="BF179" s="18" t="str">
        <f>IF(BS_CONTROLE[[#This Row],[Responsavel pelo boletim]]=0, "-", BS_CONTROLE[[#This Row],[Responsavel pelo boletim]])</f>
        <v>-</v>
      </c>
      <c r="BG179" s="22"/>
      <c r="BH179" s="23"/>
      <c r="BI179" s="23"/>
      <c r="BJ179" s="23"/>
      <c r="BK179" s="23"/>
      <c r="BL179" s="22"/>
      <c r="BM179" s="20"/>
      <c r="BN179" s="20"/>
      <c r="BO179" s="183"/>
      <c r="BP179" s="24"/>
      <c r="BQ179" s="14" t="str">
        <f>IF(AND(BR179&lt;1,BS179&lt;1),"Produção e Intervalo",IF(BR179&lt;1,"Intervalo",IF(BS179&lt;1,"Produção","Aderente")))</f>
        <v>Aderente</v>
      </c>
      <c r="BR179" s="25" t="str">
        <f>IF(OR(B179="",F179=""),"*",AY179/P179)</f>
        <v>*</v>
      </c>
      <c r="BS179" s="25" t="str">
        <f>IF(OR(B179="",F179=""),"*",BA179/Q179)</f>
        <v>*</v>
      </c>
      <c r="BT179" s="280" t="str">
        <f t="shared" si="2"/>
        <v/>
      </c>
    </row>
    <row r="180" spans="1:72">
      <c r="A180" s="58" t="str">
        <f>D180&amp;B180</f>
        <v/>
      </c>
      <c r="B180" s="195"/>
      <c r="C180" s="9" t="str">
        <f>IF(BS_CONTROLE[[#This Row],[DATA]]="","",WEEKNUM(BS_CONTROLE[[#This Row],[DATA]]))</f>
        <v/>
      </c>
      <c r="D180" s="59"/>
      <c r="E180" s="156"/>
      <c r="F180" s="196"/>
      <c r="G180" s="10" t="str">
        <f>IF(D180="","*",VLOOKUP(F180,BS_ATIVIDADE[#All],3,FALSE))</f>
        <v>*</v>
      </c>
      <c r="H180" s="154"/>
      <c r="I180" s="154"/>
      <c r="J180" s="45"/>
      <c r="K180" s="45"/>
      <c r="L180" s="92"/>
      <c r="M180" s="18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8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54"/>
      <c r="P180" s="154"/>
      <c r="Q180" s="92"/>
      <c r="R180" s="11" t="str">
        <f>IFERROR(_xlfn.XLOOKUP(F180, BS_ATIVIDADE[ATIVIDADE],BS_ATIVIDADE[UNIDADE] ), "*")</f>
        <v>*</v>
      </c>
      <c r="S180" s="78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78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89" t="str">
        <f>IFERROR(_xlfn.XLOOKUP(J180, TabelaMap[SUB], TabelaMap[NOME SUB]), "ERRO")</f>
        <v>ERRO</v>
      </c>
      <c r="V180" s="230"/>
      <c r="W180" s="197"/>
      <c r="X180" s="59"/>
      <c r="Y180" s="174"/>
      <c r="Z180" s="174"/>
      <c r="AA180" s="155"/>
      <c r="AB180" s="78"/>
      <c r="AC180" s="78"/>
      <c r="AD180" s="197"/>
      <c r="AE180" s="92"/>
      <c r="AF180" s="92"/>
      <c r="AG180" s="92"/>
      <c r="AH180" s="56"/>
      <c r="AI180" s="153" t="str">
        <f>IF(BS_CONTROLE[[#This Row],[Atividade]]=0, "-", BS_CONTROLE[[#This Row],[Atividade]])</f>
        <v>-</v>
      </c>
      <c r="AJ180" s="10" t="str">
        <f>IF(D180="","*",VLOOKUP(AI180,BS_ATIVIDADE[#All],3,FALSE))</f>
        <v>*</v>
      </c>
      <c r="AK180" s="146">
        <f>BS_CONTROLE[[#This Row],[Local - Partida]]</f>
        <v>0</v>
      </c>
      <c r="AL180" s="146">
        <f>BS_CONTROLE[[#This Row],[Local - Encerramento]]</f>
        <v>0</v>
      </c>
      <c r="AM180" s="146" t="str">
        <f>BS_CONTROLE[[#This Row],[Entre - Estações]]</f>
        <v>-</v>
      </c>
      <c r="AN180" s="146" t="str">
        <f>BS_CONTROLE[[#This Row],[SB]]</f>
        <v>-</v>
      </c>
      <c r="AO180" s="37">
        <f>BS_CONTROLE[[#This Row],[SUB]]</f>
        <v>0</v>
      </c>
      <c r="AP180" s="37">
        <f>BS_CONTROLE[[#This Row],[KM - Inicio]]</f>
        <v>0</v>
      </c>
      <c r="AQ180" s="37">
        <f>BS_CONTROLE[[#This Row],[KM - Fim]]</f>
        <v>0</v>
      </c>
      <c r="AR180" s="46"/>
      <c r="AS180" s="46"/>
      <c r="AT180" s="46"/>
      <c r="AU180" s="46"/>
      <c r="AV180" s="46"/>
      <c r="AW180" s="46"/>
      <c r="AX180" s="46"/>
      <c r="AY180" s="13" t="str">
        <f>IF(D180="","*",IFERROR(IF(ISODD(COUNT(AS180:AX180)),"ERRO",SUM((AT180-AS180),(AV180-AU180),(AX180-AW180))),"ERRO"))</f>
        <v>*</v>
      </c>
      <c r="AZ180" s="17"/>
      <c r="BA180" s="79"/>
      <c r="BB180" s="11" t="str">
        <f>IFERROR(_xlfn.XLOOKUP(AI180, BS_ATIVIDADE[ATIVIDADE],BS_ATIVIDADE[UNIDADE] ), "*")</f>
        <v>*</v>
      </c>
      <c r="BC180" s="78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78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>
        <f>IFERROR(_xlfn.XLOOKUP(AO180, TabelaMap[SUB], TabelaMap[NOME SUB]), "ERRO")</f>
        <v>ERRO</v>
      </c>
      <c r="BF180" s="18" t="str">
        <f>IF(BS_CONTROLE[[#This Row],[Responsavel pelo boletim]]=0, "-", BS_CONTROLE[[#This Row],[Responsavel pelo boletim]])</f>
        <v>-</v>
      </c>
      <c r="BG180" s="22"/>
      <c r="BH180" s="23"/>
      <c r="BI180" s="23"/>
      <c r="BJ180" s="23"/>
      <c r="BK180" s="23"/>
      <c r="BL180" s="22"/>
      <c r="BM180" s="20"/>
      <c r="BN180" s="20"/>
      <c r="BO180" s="183"/>
      <c r="BP180" s="24"/>
      <c r="BQ180" s="14" t="str">
        <f>IF(AND(BR180&lt;1,BS180&lt;1),"Produção e Intervalo",IF(BR180&lt;1,"Intervalo",IF(BS180&lt;1,"Produção","Aderente")))</f>
        <v>Aderente</v>
      </c>
      <c r="BR180" s="25" t="str">
        <f>IF(OR(B180="",F180=""),"*",AY180/P180)</f>
        <v>*</v>
      </c>
      <c r="BS180" s="25" t="str">
        <f>IF(OR(B180="",F180=""),"*",BA180/Q180)</f>
        <v>*</v>
      </c>
      <c r="BT180" s="280" t="str">
        <f t="shared" si="2"/>
        <v/>
      </c>
    </row>
    <row r="181" spans="1:72">
      <c r="A181" s="58" t="str">
        <f>D181&amp;B181</f>
        <v/>
      </c>
      <c r="B181" s="195"/>
      <c r="C181" s="9" t="str">
        <f>IF(BS_CONTROLE[[#This Row],[DATA]]="","",WEEKNUM(BS_CONTROLE[[#This Row],[DATA]]))</f>
        <v/>
      </c>
      <c r="D181" s="59"/>
      <c r="E181" s="156"/>
      <c r="F181" s="196"/>
      <c r="G181" s="10" t="str">
        <f>IF(D181="","*",VLOOKUP(F181,BS_ATIVIDADE[#All],3,FALSE))</f>
        <v>*</v>
      </c>
      <c r="H181" s="154"/>
      <c r="I181" s="154"/>
      <c r="J181" s="45"/>
      <c r="K181" s="45"/>
      <c r="L181" s="92"/>
      <c r="M181" s="18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8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54"/>
      <c r="P181" s="154"/>
      <c r="Q181" s="92"/>
      <c r="R181" s="11" t="str">
        <f>IFERROR(_xlfn.XLOOKUP(F181, BS_ATIVIDADE[ATIVIDADE],BS_ATIVIDADE[UNIDADE] ), "*")</f>
        <v>*</v>
      </c>
      <c r="S181" s="78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78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89" t="str">
        <f>IFERROR(_xlfn.XLOOKUP(J181, TabelaMap[SUB], TabelaMap[NOME SUB]), "ERRO")</f>
        <v>ERRO</v>
      </c>
      <c r="V181" s="230"/>
      <c r="W181" s="197"/>
      <c r="X181" s="59"/>
      <c r="Y181" s="174"/>
      <c r="Z181" s="174"/>
      <c r="AA181" s="155"/>
      <c r="AB181" s="78"/>
      <c r="AC181" s="78"/>
      <c r="AD181" s="197"/>
      <c r="AE181" s="92"/>
      <c r="AF181" s="92"/>
      <c r="AG181" s="92"/>
      <c r="AH181" s="56"/>
      <c r="AI181" s="153" t="str">
        <f>IF(BS_CONTROLE[[#This Row],[Atividade]]=0, "-", BS_CONTROLE[[#This Row],[Atividade]])</f>
        <v>-</v>
      </c>
      <c r="AJ181" s="10" t="str">
        <f>IF(D181="","*",VLOOKUP(AI181,BS_ATIVIDADE[#All],3,FALSE))</f>
        <v>*</v>
      </c>
      <c r="AK181" s="146">
        <f>BS_CONTROLE[[#This Row],[Local - Partida]]</f>
        <v>0</v>
      </c>
      <c r="AL181" s="146">
        <f>BS_CONTROLE[[#This Row],[Local - Encerramento]]</f>
        <v>0</v>
      </c>
      <c r="AM181" s="146" t="str">
        <f>BS_CONTROLE[[#This Row],[Entre - Estações]]</f>
        <v>-</v>
      </c>
      <c r="AN181" s="146" t="str">
        <f>BS_CONTROLE[[#This Row],[SB]]</f>
        <v>-</v>
      </c>
      <c r="AO181" s="37">
        <f>BS_CONTROLE[[#This Row],[SUB]]</f>
        <v>0</v>
      </c>
      <c r="AP181" s="37">
        <f>BS_CONTROLE[[#This Row],[KM - Inicio]]</f>
        <v>0</v>
      </c>
      <c r="AQ181" s="37">
        <f>BS_CONTROLE[[#This Row],[KM - Fim]]</f>
        <v>0</v>
      </c>
      <c r="AR181" s="46"/>
      <c r="AS181" s="46"/>
      <c r="AT181" s="46"/>
      <c r="AU181" s="46"/>
      <c r="AV181" s="46"/>
      <c r="AW181" s="46"/>
      <c r="AX181" s="46"/>
      <c r="AY181" s="13" t="str">
        <f>IF(D181="","*",IFERROR(IF(ISODD(COUNT(AS181:AX181)),"ERRO",SUM((AT181-AS181),(AV181-AU181),(AX181-AW181))),"ERRO"))</f>
        <v>*</v>
      </c>
      <c r="AZ181" s="17"/>
      <c r="BA181" s="79"/>
      <c r="BB181" s="11" t="str">
        <f>IFERROR(_xlfn.XLOOKUP(AI181, BS_ATIVIDADE[ATIVIDADE],BS_ATIVIDADE[UNIDADE] ), "*")</f>
        <v>*</v>
      </c>
      <c r="BC181" s="78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78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>
        <f>IFERROR(_xlfn.XLOOKUP(AO181, TabelaMap[SUB], TabelaMap[NOME SUB]), "ERRO")</f>
        <v>ERRO</v>
      </c>
      <c r="BF181" s="18" t="str">
        <f>IF(BS_CONTROLE[[#This Row],[Responsavel pelo boletim]]=0, "-", BS_CONTROLE[[#This Row],[Responsavel pelo boletim]])</f>
        <v>-</v>
      </c>
      <c r="BG181" s="22"/>
      <c r="BH181" s="23"/>
      <c r="BI181" s="23"/>
      <c r="BJ181" s="23"/>
      <c r="BK181" s="23"/>
      <c r="BL181" s="22"/>
      <c r="BM181" s="20"/>
      <c r="BN181" s="20"/>
      <c r="BO181" s="183"/>
      <c r="BP181" s="24"/>
      <c r="BQ181" s="14" t="str">
        <f>IF(AND(BR181&lt;1,BS181&lt;1),"Produção e Intervalo",IF(BR181&lt;1,"Intervalo",IF(BS181&lt;1,"Produção","Aderente")))</f>
        <v>Aderente</v>
      </c>
      <c r="BR181" s="25" t="str">
        <f>IF(OR(B181="",F181=""),"*",AY181/P181)</f>
        <v>*</v>
      </c>
      <c r="BS181" s="25" t="str">
        <f>IF(OR(B181="",F181=""),"*",BA181/Q181)</f>
        <v>*</v>
      </c>
      <c r="BT181" s="280" t="str">
        <f t="shared" si="2"/>
        <v/>
      </c>
    </row>
    <row r="182" spans="1:72">
      <c r="A182" s="58" t="str">
        <f>D182&amp;B182</f>
        <v/>
      </c>
      <c r="B182" s="195"/>
      <c r="C182" s="9" t="str">
        <f>IF(BS_CONTROLE[[#This Row],[DATA]]="","",WEEKNUM(BS_CONTROLE[[#This Row],[DATA]]))</f>
        <v/>
      </c>
      <c r="D182" s="59"/>
      <c r="E182" s="156"/>
      <c r="F182" s="196"/>
      <c r="G182" s="10" t="str">
        <f>IF(D182="","*",VLOOKUP(F182,BS_ATIVIDADE[#All],3,FALSE))</f>
        <v>*</v>
      </c>
      <c r="H182" s="154"/>
      <c r="I182" s="154"/>
      <c r="J182" s="45"/>
      <c r="K182" s="45"/>
      <c r="L182" s="92"/>
      <c r="M182" s="18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8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54"/>
      <c r="P182" s="154"/>
      <c r="Q182" s="92"/>
      <c r="R182" s="11" t="str">
        <f>IFERROR(_xlfn.XLOOKUP(F182, BS_ATIVIDADE[ATIVIDADE],BS_ATIVIDADE[UNIDADE] ), "*")</f>
        <v>*</v>
      </c>
      <c r="S182" s="78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78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89" t="str">
        <f>IFERROR(_xlfn.XLOOKUP(J182, TabelaMap[SUB], TabelaMap[NOME SUB]), "ERRO")</f>
        <v>ERRO</v>
      </c>
      <c r="V182" s="230"/>
      <c r="W182" s="197"/>
      <c r="X182" s="59"/>
      <c r="Y182" s="174"/>
      <c r="Z182" s="174"/>
      <c r="AA182" s="155"/>
      <c r="AB182" s="78"/>
      <c r="AC182" s="78"/>
      <c r="AD182" s="197"/>
      <c r="AE182" s="92"/>
      <c r="AF182" s="92"/>
      <c r="AG182" s="92"/>
      <c r="AH182" s="56"/>
      <c r="AI182" s="153" t="str">
        <f>IF(BS_CONTROLE[[#This Row],[Atividade]]=0, "-", BS_CONTROLE[[#This Row],[Atividade]])</f>
        <v>-</v>
      </c>
      <c r="AJ182" s="10" t="str">
        <f>IF(D182="","*",VLOOKUP(AI182,BS_ATIVIDADE[#All],3,FALSE))</f>
        <v>*</v>
      </c>
      <c r="AK182" s="146">
        <f>BS_CONTROLE[[#This Row],[Local - Partida]]</f>
        <v>0</v>
      </c>
      <c r="AL182" s="146">
        <f>BS_CONTROLE[[#This Row],[Local - Encerramento]]</f>
        <v>0</v>
      </c>
      <c r="AM182" s="146" t="str">
        <f>BS_CONTROLE[[#This Row],[Entre - Estações]]</f>
        <v>-</v>
      </c>
      <c r="AN182" s="146" t="str">
        <f>BS_CONTROLE[[#This Row],[SB]]</f>
        <v>-</v>
      </c>
      <c r="AO182" s="37">
        <f>BS_CONTROLE[[#This Row],[SUB]]</f>
        <v>0</v>
      </c>
      <c r="AP182" s="37">
        <f>BS_CONTROLE[[#This Row],[KM - Inicio]]</f>
        <v>0</v>
      </c>
      <c r="AQ182" s="37">
        <f>BS_CONTROLE[[#This Row],[KM - Fim]]</f>
        <v>0</v>
      </c>
      <c r="AR182" s="46"/>
      <c r="AS182" s="46"/>
      <c r="AT182" s="46"/>
      <c r="AU182" s="46"/>
      <c r="AV182" s="46"/>
      <c r="AW182" s="46"/>
      <c r="AX182" s="46"/>
      <c r="AY182" s="13" t="str">
        <f>IF(D182="","*",IFERROR(IF(ISODD(COUNT(AS182:AX182)),"ERRO",SUM((AT182-AS182),(AV182-AU182),(AX182-AW182))),"ERRO"))</f>
        <v>*</v>
      </c>
      <c r="AZ182" s="17"/>
      <c r="BA182" s="79"/>
      <c r="BB182" s="11" t="str">
        <f>IFERROR(_xlfn.XLOOKUP(AI182, BS_ATIVIDADE[ATIVIDADE],BS_ATIVIDADE[UNIDADE] ), "*")</f>
        <v>*</v>
      </c>
      <c r="BC182" s="78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78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>
        <f>IFERROR(_xlfn.XLOOKUP(AO182, TabelaMap[SUB], TabelaMap[NOME SUB]), "ERRO")</f>
        <v>ERRO</v>
      </c>
      <c r="BF182" s="18" t="str">
        <f>IF(BS_CONTROLE[[#This Row],[Responsavel pelo boletim]]=0, "-", BS_CONTROLE[[#This Row],[Responsavel pelo boletim]])</f>
        <v>-</v>
      </c>
      <c r="BG182" s="22"/>
      <c r="BH182" s="23"/>
      <c r="BI182" s="23"/>
      <c r="BJ182" s="23"/>
      <c r="BK182" s="23"/>
      <c r="BL182" s="22"/>
      <c r="BM182" s="20"/>
      <c r="BN182" s="20"/>
      <c r="BO182" s="183"/>
      <c r="BP182" s="24"/>
      <c r="BQ182" s="14" t="str">
        <f>IF(AND(BR182&lt;1,BS182&lt;1),"Produção e Intervalo",IF(BR182&lt;1,"Intervalo",IF(BS182&lt;1,"Produção","Aderente")))</f>
        <v>Aderente</v>
      </c>
      <c r="BR182" s="25" t="str">
        <f>IF(OR(B182="",F182=""),"*",AY182/P182)</f>
        <v>*</v>
      </c>
      <c r="BS182" s="25" t="str">
        <f>IF(OR(B182="",F182=""),"*",BA182/Q182)</f>
        <v>*</v>
      </c>
      <c r="BT182" s="280" t="str">
        <f t="shared" si="2"/>
        <v/>
      </c>
    </row>
    <row r="183" spans="1:72">
      <c r="A183" s="58" t="str">
        <f>D183&amp;B183</f>
        <v/>
      </c>
      <c r="B183" s="195"/>
      <c r="C183" s="9" t="str">
        <f>IF(BS_CONTROLE[[#This Row],[DATA]]="","",WEEKNUM(BS_CONTROLE[[#This Row],[DATA]]))</f>
        <v/>
      </c>
      <c r="D183" s="59"/>
      <c r="E183" s="156"/>
      <c r="F183" s="196"/>
      <c r="G183" s="10" t="str">
        <f>IF(D183="","*",VLOOKUP(F183,BS_ATIVIDADE[#All],3,FALSE))</f>
        <v>*</v>
      </c>
      <c r="H183" s="154"/>
      <c r="I183" s="154"/>
      <c r="J183" s="45"/>
      <c r="K183" s="45"/>
      <c r="L183" s="92"/>
      <c r="M183" s="18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8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54"/>
      <c r="P183" s="154"/>
      <c r="Q183" s="92"/>
      <c r="R183" s="11" t="str">
        <f>IFERROR(_xlfn.XLOOKUP(F183, BS_ATIVIDADE[ATIVIDADE],BS_ATIVIDADE[UNIDADE] ), "*")</f>
        <v>*</v>
      </c>
      <c r="S183" s="78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78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89" t="str">
        <f>IFERROR(_xlfn.XLOOKUP(J183, TabelaMap[SUB], TabelaMap[NOME SUB]), "ERRO")</f>
        <v>ERRO</v>
      </c>
      <c r="V183" s="230"/>
      <c r="W183" s="197"/>
      <c r="X183" s="59"/>
      <c r="Y183" s="174"/>
      <c r="Z183" s="174"/>
      <c r="AA183" s="155"/>
      <c r="AB183" s="78"/>
      <c r="AC183" s="78"/>
      <c r="AD183" s="197"/>
      <c r="AE183" s="92"/>
      <c r="AF183" s="92"/>
      <c r="AG183" s="92"/>
      <c r="AH183" s="56"/>
      <c r="AI183" s="153" t="str">
        <f>IF(BS_CONTROLE[[#This Row],[Atividade]]=0, "-", BS_CONTROLE[[#This Row],[Atividade]])</f>
        <v>-</v>
      </c>
      <c r="AJ183" s="10" t="str">
        <f>IF(D183="","*",VLOOKUP(AI183,BS_ATIVIDADE[#All],3,FALSE))</f>
        <v>*</v>
      </c>
      <c r="AK183" s="146">
        <f>BS_CONTROLE[[#This Row],[Local - Partida]]</f>
        <v>0</v>
      </c>
      <c r="AL183" s="146">
        <f>BS_CONTROLE[[#This Row],[Local - Encerramento]]</f>
        <v>0</v>
      </c>
      <c r="AM183" s="146" t="str">
        <f>BS_CONTROLE[[#This Row],[Entre - Estações]]</f>
        <v>-</v>
      </c>
      <c r="AN183" s="146" t="str">
        <f>BS_CONTROLE[[#This Row],[SB]]</f>
        <v>-</v>
      </c>
      <c r="AO183" s="37">
        <f>BS_CONTROLE[[#This Row],[SUB]]</f>
        <v>0</v>
      </c>
      <c r="AP183" s="37">
        <f>BS_CONTROLE[[#This Row],[KM - Inicio]]</f>
        <v>0</v>
      </c>
      <c r="AQ183" s="37">
        <f>BS_CONTROLE[[#This Row],[KM - Fim]]</f>
        <v>0</v>
      </c>
      <c r="AR183" s="46"/>
      <c r="AS183" s="46"/>
      <c r="AT183" s="46"/>
      <c r="AU183" s="46"/>
      <c r="AV183" s="46"/>
      <c r="AW183" s="46"/>
      <c r="AX183" s="46"/>
      <c r="AY183" s="13" t="str">
        <f>IF(D183="","*",IFERROR(IF(ISODD(COUNT(AS183:AX183)),"ERRO",SUM((AT183-AS183),(AV183-AU183),(AX183-AW183))),"ERRO"))</f>
        <v>*</v>
      </c>
      <c r="AZ183" s="17"/>
      <c r="BA183" s="79"/>
      <c r="BB183" s="11" t="str">
        <f>IFERROR(_xlfn.XLOOKUP(AI183, BS_ATIVIDADE[ATIVIDADE],BS_ATIVIDADE[UNIDADE] ), "*")</f>
        <v>*</v>
      </c>
      <c r="BC183" s="78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78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>
        <f>IFERROR(_xlfn.XLOOKUP(AO183, TabelaMap[SUB], TabelaMap[NOME SUB]), "ERRO")</f>
        <v>ERRO</v>
      </c>
      <c r="BF183" s="18" t="str">
        <f>IF(BS_CONTROLE[[#This Row],[Responsavel pelo boletim]]=0, "-", BS_CONTROLE[[#This Row],[Responsavel pelo boletim]])</f>
        <v>-</v>
      </c>
      <c r="BG183" s="22"/>
      <c r="BH183" s="23"/>
      <c r="BI183" s="23"/>
      <c r="BJ183" s="23"/>
      <c r="BK183" s="23"/>
      <c r="BL183" s="22"/>
      <c r="BM183" s="20"/>
      <c r="BN183" s="20"/>
      <c r="BO183" s="183"/>
      <c r="BP183" s="24"/>
      <c r="BQ183" s="14" t="str">
        <f>IF(AND(BR183&lt;1,BS183&lt;1),"Produção e Intervalo",IF(BR183&lt;1,"Intervalo",IF(BS183&lt;1,"Produção","Aderente")))</f>
        <v>Aderente</v>
      </c>
      <c r="BR183" s="25" t="str">
        <f>IF(OR(B183="",F183=""),"*",AY183/P183)</f>
        <v>*</v>
      </c>
      <c r="BS183" s="25" t="str">
        <f>IF(OR(B183="",F183=""),"*",BA183/Q183)</f>
        <v>*</v>
      </c>
      <c r="BT183" s="280" t="str">
        <f t="shared" si="2"/>
        <v/>
      </c>
    </row>
    <row r="184" spans="1:72">
      <c r="A184" s="58" t="str">
        <f>D184&amp;B184</f>
        <v/>
      </c>
      <c r="B184" s="195"/>
      <c r="C184" s="9" t="str">
        <f>IF(BS_CONTROLE[[#This Row],[DATA]]="","",WEEKNUM(BS_CONTROLE[[#This Row],[DATA]]))</f>
        <v/>
      </c>
      <c r="D184" s="59"/>
      <c r="E184" s="156"/>
      <c r="F184" s="196"/>
      <c r="G184" s="10" t="str">
        <f>IF(D184="","*",VLOOKUP(F184,BS_ATIVIDADE[#All],3,FALSE))</f>
        <v>*</v>
      </c>
      <c r="H184" s="154"/>
      <c r="I184" s="154"/>
      <c r="J184" s="45"/>
      <c r="K184" s="45"/>
      <c r="L184" s="92"/>
      <c r="M184" s="18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8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54"/>
      <c r="P184" s="154"/>
      <c r="Q184" s="92"/>
      <c r="R184" s="11" t="str">
        <f>IFERROR(_xlfn.XLOOKUP(F184, BS_ATIVIDADE[ATIVIDADE],BS_ATIVIDADE[UNIDADE] ), "*")</f>
        <v>*</v>
      </c>
      <c r="S184" s="78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78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89" t="str">
        <f>IFERROR(_xlfn.XLOOKUP(J184, TabelaMap[SUB], TabelaMap[NOME SUB]), "ERRO")</f>
        <v>ERRO</v>
      </c>
      <c r="V184" s="230"/>
      <c r="W184" s="197"/>
      <c r="X184" s="59"/>
      <c r="Y184" s="174"/>
      <c r="Z184" s="174"/>
      <c r="AA184" s="155"/>
      <c r="AB184" s="78"/>
      <c r="AC184" s="78"/>
      <c r="AD184" s="197"/>
      <c r="AE184" s="92"/>
      <c r="AF184" s="92"/>
      <c r="AG184" s="92"/>
      <c r="AH184" s="56"/>
      <c r="AI184" s="153" t="str">
        <f>IF(BS_CONTROLE[[#This Row],[Atividade]]=0, "-", BS_CONTROLE[[#This Row],[Atividade]])</f>
        <v>-</v>
      </c>
      <c r="AJ184" s="10" t="str">
        <f>IF(D184="","*",VLOOKUP(AI184,BS_ATIVIDADE[#All],3,FALSE))</f>
        <v>*</v>
      </c>
      <c r="AK184" s="146">
        <f>BS_CONTROLE[[#This Row],[Local - Partida]]</f>
        <v>0</v>
      </c>
      <c r="AL184" s="146">
        <f>BS_CONTROLE[[#This Row],[Local - Encerramento]]</f>
        <v>0</v>
      </c>
      <c r="AM184" s="146" t="str">
        <f>BS_CONTROLE[[#This Row],[Entre - Estações]]</f>
        <v>-</v>
      </c>
      <c r="AN184" s="146" t="str">
        <f>BS_CONTROLE[[#This Row],[SB]]</f>
        <v>-</v>
      </c>
      <c r="AO184" s="37">
        <f>BS_CONTROLE[[#This Row],[SUB]]</f>
        <v>0</v>
      </c>
      <c r="AP184" s="37">
        <f>BS_CONTROLE[[#This Row],[KM - Inicio]]</f>
        <v>0</v>
      </c>
      <c r="AQ184" s="37">
        <f>BS_CONTROLE[[#This Row],[KM - Fim]]</f>
        <v>0</v>
      </c>
      <c r="AR184" s="46"/>
      <c r="AS184" s="46"/>
      <c r="AT184" s="46"/>
      <c r="AU184" s="46"/>
      <c r="AV184" s="46"/>
      <c r="AW184" s="46"/>
      <c r="AX184" s="46"/>
      <c r="AY184" s="13" t="str">
        <f>IF(D184="","*",IFERROR(IF(ISODD(COUNT(AS184:AX184)),"ERRO",SUM((AT184-AS184),(AV184-AU184),(AX184-AW184))),"ERRO"))</f>
        <v>*</v>
      </c>
      <c r="AZ184" s="17"/>
      <c r="BA184" s="79"/>
      <c r="BB184" s="11" t="str">
        <f>IFERROR(_xlfn.XLOOKUP(AI184, BS_ATIVIDADE[ATIVIDADE],BS_ATIVIDADE[UNIDADE] ), "*")</f>
        <v>*</v>
      </c>
      <c r="BC184" s="78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78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>
        <f>IFERROR(_xlfn.XLOOKUP(AO184, TabelaMap[SUB], TabelaMap[NOME SUB]), "ERRO")</f>
        <v>ERRO</v>
      </c>
      <c r="BF184" s="18" t="str">
        <f>IF(BS_CONTROLE[[#This Row],[Responsavel pelo boletim]]=0, "-", BS_CONTROLE[[#This Row],[Responsavel pelo boletim]])</f>
        <v>-</v>
      </c>
      <c r="BG184" s="22"/>
      <c r="BH184" s="23"/>
      <c r="BI184" s="23"/>
      <c r="BJ184" s="23"/>
      <c r="BK184" s="23"/>
      <c r="BL184" s="22"/>
      <c r="BM184" s="20"/>
      <c r="BN184" s="20"/>
      <c r="BO184" s="183"/>
      <c r="BP184" s="24"/>
      <c r="BQ184" s="14" t="str">
        <f>IF(AND(BR184&lt;1,BS184&lt;1),"Produção e Intervalo",IF(BR184&lt;1,"Intervalo",IF(BS184&lt;1,"Produção","Aderente")))</f>
        <v>Aderente</v>
      </c>
      <c r="BR184" s="25" t="str">
        <f>IF(OR(B184="",F184=""),"*",AY184/P184)</f>
        <v>*</v>
      </c>
      <c r="BS184" s="25" t="str">
        <f>IF(OR(B184="",F184=""),"*",BA184/Q184)</f>
        <v>*</v>
      </c>
      <c r="BT184" s="280" t="str">
        <f t="shared" si="2"/>
        <v/>
      </c>
    </row>
    <row r="185" spans="1:72">
      <c r="A185" s="58" t="str">
        <f>D185&amp;B185</f>
        <v/>
      </c>
      <c r="B185" s="195"/>
      <c r="C185" s="9" t="str">
        <f>IF(BS_CONTROLE[[#This Row],[DATA]]="","",WEEKNUM(BS_CONTROLE[[#This Row],[DATA]]))</f>
        <v/>
      </c>
      <c r="D185" s="59"/>
      <c r="E185" s="156"/>
      <c r="F185" s="196"/>
      <c r="G185" s="10" t="str">
        <f>IF(D185="","*",VLOOKUP(F185,BS_ATIVIDADE[#All],3,FALSE))</f>
        <v>*</v>
      </c>
      <c r="H185" s="154"/>
      <c r="I185" s="154"/>
      <c r="J185" s="45"/>
      <c r="K185" s="45"/>
      <c r="L185" s="92"/>
      <c r="M185" s="18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8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54"/>
      <c r="P185" s="154"/>
      <c r="Q185" s="92"/>
      <c r="R185" s="11" t="str">
        <f>IFERROR(_xlfn.XLOOKUP(F185, BS_ATIVIDADE[ATIVIDADE],BS_ATIVIDADE[UNIDADE] ), "*")</f>
        <v>*</v>
      </c>
      <c r="S185" s="78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78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89" t="str">
        <f>IFERROR(_xlfn.XLOOKUP(J185, TabelaMap[SUB], TabelaMap[NOME SUB]), "ERRO")</f>
        <v>ERRO</v>
      </c>
      <c r="V185" s="230"/>
      <c r="W185" s="197"/>
      <c r="X185" s="59"/>
      <c r="Y185" s="174"/>
      <c r="Z185" s="174"/>
      <c r="AA185" s="155"/>
      <c r="AB185" s="78"/>
      <c r="AC185" s="78"/>
      <c r="AD185" s="197"/>
      <c r="AE185" s="92"/>
      <c r="AF185" s="92"/>
      <c r="AG185" s="92"/>
      <c r="AH185" s="56"/>
      <c r="AI185" s="153" t="str">
        <f>IF(BS_CONTROLE[[#This Row],[Atividade]]=0, "-", BS_CONTROLE[[#This Row],[Atividade]])</f>
        <v>-</v>
      </c>
      <c r="AJ185" s="10" t="str">
        <f>IF(D185="","*",VLOOKUP(AI185,BS_ATIVIDADE[#All],3,FALSE))</f>
        <v>*</v>
      </c>
      <c r="AK185" s="146">
        <f>BS_CONTROLE[[#This Row],[Local - Partida]]</f>
        <v>0</v>
      </c>
      <c r="AL185" s="146">
        <f>BS_CONTROLE[[#This Row],[Local - Encerramento]]</f>
        <v>0</v>
      </c>
      <c r="AM185" s="146" t="str">
        <f>BS_CONTROLE[[#This Row],[Entre - Estações]]</f>
        <v>-</v>
      </c>
      <c r="AN185" s="146" t="str">
        <f>BS_CONTROLE[[#This Row],[SB]]</f>
        <v>-</v>
      </c>
      <c r="AO185" s="37">
        <f>BS_CONTROLE[[#This Row],[SUB]]</f>
        <v>0</v>
      </c>
      <c r="AP185" s="37">
        <f>BS_CONTROLE[[#This Row],[KM - Inicio]]</f>
        <v>0</v>
      </c>
      <c r="AQ185" s="37">
        <f>BS_CONTROLE[[#This Row],[KM - Fim]]</f>
        <v>0</v>
      </c>
      <c r="AR185" s="46"/>
      <c r="AS185" s="46"/>
      <c r="AT185" s="46"/>
      <c r="AU185" s="46"/>
      <c r="AV185" s="46"/>
      <c r="AW185" s="46"/>
      <c r="AX185" s="46"/>
      <c r="AY185" s="13" t="str">
        <f>IF(D185="","*",IFERROR(IF(ISODD(COUNT(AS185:AX185)),"ERRO",SUM((AT185-AS185),(AV185-AU185),(AX185-AW185))),"ERRO"))</f>
        <v>*</v>
      </c>
      <c r="AZ185" s="17"/>
      <c r="BA185" s="79"/>
      <c r="BB185" s="11" t="str">
        <f>IFERROR(_xlfn.XLOOKUP(AI185, BS_ATIVIDADE[ATIVIDADE],BS_ATIVIDADE[UNIDADE] ), "*")</f>
        <v>*</v>
      </c>
      <c r="BC185" s="78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78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>
        <f>IFERROR(_xlfn.XLOOKUP(AO185, TabelaMap[SUB], TabelaMap[NOME SUB]), "ERRO")</f>
        <v>ERRO</v>
      </c>
      <c r="BF185" s="18" t="str">
        <f>IF(BS_CONTROLE[[#This Row],[Responsavel pelo boletim]]=0, "-", BS_CONTROLE[[#This Row],[Responsavel pelo boletim]])</f>
        <v>-</v>
      </c>
      <c r="BG185" s="22"/>
      <c r="BH185" s="23"/>
      <c r="BI185" s="23"/>
      <c r="BJ185" s="23"/>
      <c r="BK185" s="23"/>
      <c r="BL185" s="22"/>
      <c r="BM185" s="20"/>
      <c r="BN185" s="20"/>
      <c r="BO185" s="183"/>
      <c r="BP185" s="24"/>
      <c r="BQ185" s="14" t="str">
        <f>IF(AND(BR185&lt;1,BS185&lt;1),"Produção e Intervalo",IF(BR185&lt;1,"Intervalo",IF(BS185&lt;1,"Produção","Aderente")))</f>
        <v>Aderente</v>
      </c>
      <c r="BR185" s="25" t="str">
        <f>IF(OR(B185="",F185=""),"*",AY185/P185)</f>
        <v>*</v>
      </c>
      <c r="BS185" s="25" t="str">
        <f>IF(OR(B185="",F185=""),"*",BA185/Q185)</f>
        <v>*</v>
      </c>
      <c r="BT185" s="280" t="str">
        <f t="shared" si="2"/>
        <v/>
      </c>
    </row>
    <row r="186" spans="1:72">
      <c r="A186" s="58" t="str">
        <f>D186&amp;B186</f>
        <v/>
      </c>
      <c r="B186" s="195"/>
      <c r="C186" s="9" t="str">
        <f>IF(BS_CONTROLE[[#This Row],[DATA]]="","",WEEKNUM(BS_CONTROLE[[#This Row],[DATA]]))</f>
        <v/>
      </c>
      <c r="D186" s="59"/>
      <c r="E186" s="156"/>
      <c r="F186" s="196"/>
      <c r="G186" s="10" t="str">
        <f>IF(D186="","*",VLOOKUP(F186,BS_ATIVIDADE[#All],3,FALSE))</f>
        <v>*</v>
      </c>
      <c r="H186" s="154"/>
      <c r="I186" s="154"/>
      <c r="J186" s="45"/>
      <c r="K186" s="45"/>
      <c r="L186" s="92"/>
      <c r="M186" s="18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8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54"/>
      <c r="P186" s="154"/>
      <c r="Q186" s="92"/>
      <c r="R186" s="11" t="str">
        <f>IFERROR(_xlfn.XLOOKUP(F186, BS_ATIVIDADE[ATIVIDADE],BS_ATIVIDADE[UNIDADE] ), "*")</f>
        <v>*</v>
      </c>
      <c r="S186" s="78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78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89" t="str">
        <f>IFERROR(_xlfn.XLOOKUP(J186, TabelaMap[SUB], TabelaMap[NOME SUB]), "ERRO")</f>
        <v>ERRO</v>
      </c>
      <c r="V186" s="230"/>
      <c r="W186" s="197"/>
      <c r="X186" s="59"/>
      <c r="Y186" s="174"/>
      <c r="Z186" s="174"/>
      <c r="AA186" s="155"/>
      <c r="AB186" s="78"/>
      <c r="AC186" s="78"/>
      <c r="AD186" s="197"/>
      <c r="AE186" s="92"/>
      <c r="AF186" s="92"/>
      <c r="AG186" s="92"/>
      <c r="AH186" s="56"/>
      <c r="AI186" s="153" t="str">
        <f>IF(BS_CONTROLE[[#This Row],[Atividade]]=0, "-", BS_CONTROLE[[#This Row],[Atividade]])</f>
        <v>-</v>
      </c>
      <c r="AJ186" s="10" t="str">
        <f>IF(D186="","*",VLOOKUP(AI186,BS_ATIVIDADE[#All],3,FALSE))</f>
        <v>*</v>
      </c>
      <c r="AK186" s="146">
        <f>BS_CONTROLE[[#This Row],[Local - Partida]]</f>
        <v>0</v>
      </c>
      <c r="AL186" s="146">
        <f>BS_CONTROLE[[#This Row],[Local - Encerramento]]</f>
        <v>0</v>
      </c>
      <c r="AM186" s="146" t="str">
        <f>BS_CONTROLE[[#This Row],[Entre - Estações]]</f>
        <v>-</v>
      </c>
      <c r="AN186" s="146" t="str">
        <f>BS_CONTROLE[[#This Row],[SB]]</f>
        <v>-</v>
      </c>
      <c r="AO186" s="37">
        <f>BS_CONTROLE[[#This Row],[SUB]]</f>
        <v>0</v>
      </c>
      <c r="AP186" s="37">
        <f>BS_CONTROLE[[#This Row],[KM - Inicio]]</f>
        <v>0</v>
      </c>
      <c r="AQ186" s="37">
        <f>BS_CONTROLE[[#This Row],[KM - Fim]]</f>
        <v>0</v>
      </c>
      <c r="AR186" s="46"/>
      <c r="AS186" s="46"/>
      <c r="AT186" s="46"/>
      <c r="AU186" s="46"/>
      <c r="AV186" s="46"/>
      <c r="AW186" s="46"/>
      <c r="AX186" s="46"/>
      <c r="AY186" s="13" t="str">
        <f>IF(D186="","*",IFERROR(IF(ISODD(COUNT(AS186:AX186)),"ERRO",SUM((AT186-AS186),(AV186-AU186),(AX186-AW186))),"ERRO"))</f>
        <v>*</v>
      </c>
      <c r="AZ186" s="17"/>
      <c r="BA186" s="79"/>
      <c r="BB186" s="11" t="str">
        <f>IFERROR(_xlfn.XLOOKUP(AI186, BS_ATIVIDADE[ATIVIDADE],BS_ATIVIDADE[UNIDADE] ), "*")</f>
        <v>*</v>
      </c>
      <c r="BC186" s="78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78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>
        <f>IFERROR(_xlfn.XLOOKUP(AO186, TabelaMap[SUB], TabelaMap[NOME SUB]), "ERRO")</f>
        <v>ERRO</v>
      </c>
      <c r="BF186" s="18" t="str">
        <f>IF(BS_CONTROLE[[#This Row],[Responsavel pelo boletim]]=0, "-", BS_CONTROLE[[#This Row],[Responsavel pelo boletim]])</f>
        <v>-</v>
      </c>
      <c r="BG186" s="22"/>
      <c r="BH186" s="23"/>
      <c r="BI186" s="23"/>
      <c r="BJ186" s="23"/>
      <c r="BK186" s="23"/>
      <c r="BL186" s="22"/>
      <c r="BM186" s="20"/>
      <c r="BN186" s="20"/>
      <c r="BO186" s="183"/>
      <c r="BP186" s="24"/>
      <c r="BQ186" s="14" t="str">
        <f>IF(AND(BR186&lt;1,BS186&lt;1),"Produção e Intervalo",IF(BR186&lt;1,"Intervalo",IF(BS186&lt;1,"Produção","Aderente")))</f>
        <v>Aderente</v>
      </c>
      <c r="BR186" s="25" t="str">
        <f>IF(OR(B186="",F186=""),"*",AY186/P186)</f>
        <v>*</v>
      </c>
      <c r="BS186" s="25" t="str">
        <f>IF(OR(B186="",F186=""),"*",BA186/Q186)</f>
        <v>*</v>
      </c>
      <c r="BT186" s="280" t="str">
        <f t="shared" si="2"/>
        <v/>
      </c>
    </row>
    <row r="187" spans="1:72">
      <c r="A187" s="58" t="str">
        <f>D187&amp;B187</f>
        <v/>
      </c>
      <c r="B187" s="195"/>
      <c r="C187" s="9" t="str">
        <f>IF(BS_CONTROLE[[#This Row],[DATA]]="","",WEEKNUM(BS_CONTROLE[[#This Row],[DATA]]))</f>
        <v/>
      </c>
      <c r="D187" s="59"/>
      <c r="E187" s="156"/>
      <c r="F187" s="196"/>
      <c r="G187" s="10" t="str">
        <f>IF(D187="","*",VLOOKUP(F187,BS_ATIVIDADE[#All],3,FALSE))</f>
        <v>*</v>
      </c>
      <c r="H187" s="154"/>
      <c r="I187" s="154"/>
      <c r="J187" s="45"/>
      <c r="K187" s="45"/>
      <c r="L187" s="92"/>
      <c r="M187" s="18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8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54"/>
      <c r="P187" s="154"/>
      <c r="Q187" s="92"/>
      <c r="R187" s="11" t="str">
        <f>IFERROR(_xlfn.XLOOKUP(F187, BS_ATIVIDADE[ATIVIDADE],BS_ATIVIDADE[UNIDADE] ), "*")</f>
        <v>*</v>
      </c>
      <c r="S187" s="78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78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89" t="str">
        <f>IFERROR(_xlfn.XLOOKUP(J187, TabelaMap[SUB], TabelaMap[NOME SUB]), "ERRO")</f>
        <v>ERRO</v>
      </c>
      <c r="V187" s="230"/>
      <c r="W187" s="197"/>
      <c r="X187" s="59"/>
      <c r="Y187" s="174"/>
      <c r="Z187" s="174"/>
      <c r="AA187" s="155"/>
      <c r="AB187" s="78"/>
      <c r="AC187" s="78"/>
      <c r="AD187" s="197"/>
      <c r="AE187" s="92"/>
      <c r="AF187" s="92"/>
      <c r="AG187" s="92"/>
      <c r="AH187" s="56"/>
      <c r="AI187" s="153" t="str">
        <f>IF(BS_CONTROLE[[#This Row],[Atividade]]=0, "-", BS_CONTROLE[[#This Row],[Atividade]])</f>
        <v>-</v>
      </c>
      <c r="AJ187" s="10" t="str">
        <f>IF(D187="","*",VLOOKUP(AI187,BS_ATIVIDADE[#All],3,FALSE))</f>
        <v>*</v>
      </c>
      <c r="AK187" s="146">
        <f>BS_CONTROLE[[#This Row],[Local - Partida]]</f>
        <v>0</v>
      </c>
      <c r="AL187" s="146">
        <f>BS_CONTROLE[[#This Row],[Local - Encerramento]]</f>
        <v>0</v>
      </c>
      <c r="AM187" s="146" t="str">
        <f>BS_CONTROLE[[#This Row],[Entre - Estações]]</f>
        <v>-</v>
      </c>
      <c r="AN187" s="146" t="str">
        <f>BS_CONTROLE[[#This Row],[SB]]</f>
        <v>-</v>
      </c>
      <c r="AO187" s="37">
        <f>BS_CONTROLE[[#This Row],[SUB]]</f>
        <v>0</v>
      </c>
      <c r="AP187" s="37">
        <f>BS_CONTROLE[[#This Row],[KM - Inicio]]</f>
        <v>0</v>
      </c>
      <c r="AQ187" s="37">
        <f>BS_CONTROLE[[#This Row],[KM - Fim]]</f>
        <v>0</v>
      </c>
      <c r="AR187" s="46"/>
      <c r="AS187" s="46"/>
      <c r="AT187" s="46"/>
      <c r="AU187" s="46"/>
      <c r="AV187" s="46"/>
      <c r="AW187" s="46"/>
      <c r="AX187" s="46"/>
      <c r="AY187" s="13" t="str">
        <f>IF(D187="","*",IFERROR(IF(ISODD(COUNT(AS187:AX187)),"ERRO",SUM((AT187-AS187),(AV187-AU187),(AX187-AW187))),"ERRO"))</f>
        <v>*</v>
      </c>
      <c r="AZ187" s="17"/>
      <c r="BA187" s="79"/>
      <c r="BB187" s="11" t="str">
        <f>IFERROR(_xlfn.XLOOKUP(AI187, BS_ATIVIDADE[ATIVIDADE],BS_ATIVIDADE[UNIDADE] ), "*")</f>
        <v>*</v>
      </c>
      <c r="BC187" s="78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78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>
        <f>IFERROR(_xlfn.XLOOKUP(AO187, TabelaMap[SUB], TabelaMap[NOME SUB]), "ERRO")</f>
        <v>ERRO</v>
      </c>
      <c r="BF187" s="18" t="str">
        <f>IF(BS_CONTROLE[[#This Row],[Responsavel pelo boletim]]=0, "-", BS_CONTROLE[[#This Row],[Responsavel pelo boletim]])</f>
        <v>-</v>
      </c>
      <c r="BG187" s="22"/>
      <c r="BH187" s="23"/>
      <c r="BI187" s="23"/>
      <c r="BJ187" s="23"/>
      <c r="BK187" s="23"/>
      <c r="BL187" s="22"/>
      <c r="BM187" s="20"/>
      <c r="BN187" s="20"/>
      <c r="BO187" s="183"/>
      <c r="BP187" s="24"/>
      <c r="BQ187" s="14" t="str">
        <f>IF(AND(BR187&lt;1,BS187&lt;1),"Produção e Intervalo",IF(BR187&lt;1,"Intervalo",IF(BS187&lt;1,"Produção","Aderente")))</f>
        <v>Aderente</v>
      </c>
      <c r="BR187" s="25" t="str">
        <f>IF(OR(B187="",F187=""),"*",AY187/P187)</f>
        <v>*</v>
      </c>
      <c r="BS187" s="25" t="str">
        <f>IF(OR(B187="",F187=""),"*",BA187/Q187)</f>
        <v>*</v>
      </c>
      <c r="BT187" s="280" t="str">
        <f t="shared" si="2"/>
        <v/>
      </c>
    </row>
    <row r="188" spans="1:72">
      <c r="A188" s="58" t="str">
        <f>D188&amp;B188</f>
        <v/>
      </c>
      <c r="B188" s="195"/>
      <c r="C188" s="9" t="str">
        <f>IF(BS_CONTROLE[[#This Row],[DATA]]="","",WEEKNUM(BS_CONTROLE[[#This Row],[DATA]]))</f>
        <v/>
      </c>
      <c r="D188" s="59"/>
      <c r="E188" s="156"/>
      <c r="F188" s="196"/>
      <c r="G188" s="10" t="str">
        <f>IF(D188="","*",VLOOKUP(F188,BS_ATIVIDADE[#All],3,FALSE))</f>
        <v>*</v>
      </c>
      <c r="H188" s="154"/>
      <c r="I188" s="154"/>
      <c r="J188" s="45"/>
      <c r="K188" s="45"/>
      <c r="L188" s="92"/>
      <c r="M188" s="18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8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54"/>
      <c r="P188" s="154"/>
      <c r="Q188" s="92"/>
      <c r="R188" s="11" t="str">
        <f>IFERROR(_xlfn.XLOOKUP(F188, BS_ATIVIDADE[ATIVIDADE],BS_ATIVIDADE[UNIDADE] ), "*")</f>
        <v>*</v>
      </c>
      <c r="S188" s="78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78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89" t="str">
        <f>IFERROR(_xlfn.XLOOKUP(J188, TabelaMap[SUB], TabelaMap[NOME SUB]), "ERRO")</f>
        <v>ERRO</v>
      </c>
      <c r="V188" s="230"/>
      <c r="W188" s="197"/>
      <c r="X188" s="59"/>
      <c r="Y188" s="174"/>
      <c r="Z188" s="174"/>
      <c r="AA188" s="155"/>
      <c r="AB188" s="78"/>
      <c r="AC188" s="78"/>
      <c r="AD188" s="197"/>
      <c r="AE188" s="92"/>
      <c r="AF188" s="92"/>
      <c r="AG188" s="92"/>
      <c r="AH188" s="56"/>
      <c r="AI188" s="153" t="str">
        <f>IF(BS_CONTROLE[[#This Row],[Atividade]]=0, "-", BS_CONTROLE[[#This Row],[Atividade]])</f>
        <v>-</v>
      </c>
      <c r="AJ188" s="10" t="str">
        <f>IF(D188="","*",VLOOKUP(AI188,BS_ATIVIDADE[#All],3,FALSE))</f>
        <v>*</v>
      </c>
      <c r="AK188" s="146">
        <f>BS_CONTROLE[[#This Row],[Local - Partida]]</f>
        <v>0</v>
      </c>
      <c r="AL188" s="146">
        <f>BS_CONTROLE[[#This Row],[Local - Encerramento]]</f>
        <v>0</v>
      </c>
      <c r="AM188" s="146" t="str">
        <f>BS_CONTROLE[[#This Row],[Entre - Estações]]</f>
        <v>-</v>
      </c>
      <c r="AN188" s="146" t="str">
        <f>BS_CONTROLE[[#This Row],[SB]]</f>
        <v>-</v>
      </c>
      <c r="AO188" s="37">
        <f>BS_CONTROLE[[#This Row],[SUB]]</f>
        <v>0</v>
      </c>
      <c r="AP188" s="37">
        <f>BS_CONTROLE[[#This Row],[KM - Inicio]]</f>
        <v>0</v>
      </c>
      <c r="AQ188" s="37">
        <f>BS_CONTROLE[[#This Row],[KM - Fim]]</f>
        <v>0</v>
      </c>
      <c r="AR188" s="46"/>
      <c r="AS188" s="46"/>
      <c r="AT188" s="46"/>
      <c r="AU188" s="46"/>
      <c r="AV188" s="46"/>
      <c r="AW188" s="46"/>
      <c r="AX188" s="46"/>
      <c r="AY188" s="13" t="str">
        <f>IF(D188="","*",IFERROR(IF(ISODD(COUNT(AS188:AX188)),"ERRO",SUM((AT188-AS188),(AV188-AU188),(AX188-AW188))),"ERRO"))</f>
        <v>*</v>
      </c>
      <c r="AZ188" s="17"/>
      <c r="BA188" s="79"/>
      <c r="BB188" s="11" t="str">
        <f>IFERROR(_xlfn.XLOOKUP(AI188, BS_ATIVIDADE[ATIVIDADE],BS_ATIVIDADE[UNIDADE] ), "*")</f>
        <v>*</v>
      </c>
      <c r="BC188" s="78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78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>
        <f>IFERROR(_xlfn.XLOOKUP(AO188, TabelaMap[SUB], TabelaMap[NOME SUB]), "ERRO")</f>
        <v>ERRO</v>
      </c>
      <c r="BF188" s="18" t="str">
        <f>IF(BS_CONTROLE[[#This Row],[Responsavel pelo boletim]]=0, "-", BS_CONTROLE[[#This Row],[Responsavel pelo boletim]])</f>
        <v>-</v>
      </c>
      <c r="BG188" s="22"/>
      <c r="BH188" s="23"/>
      <c r="BI188" s="23"/>
      <c r="BJ188" s="23"/>
      <c r="BK188" s="23"/>
      <c r="BL188" s="22"/>
      <c r="BM188" s="20"/>
      <c r="BN188" s="20"/>
      <c r="BO188" s="183"/>
      <c r="BP188" s="24"/>
      <c r="BQ188" s="14" t="str">
        <f>IF(AND(BR188&lt;1,BS188&lt;1),"Produção e Intervalo",IF(BR188&lt;1,"Intervalo",IF(BS188&lt;1,"Produção","Aderente")))</f>
        <v>Aderente</v>
      </c>
      <c r="BR188" s="25" t="str">
        <f>IF(OR(B188="",F188=""),"*",AY188/P188)</f>
        <v>*</v>
      </c>
      <c r="BS188" s="25" t="str">
        <f>IF(OR(B188="",F188=""),"*",BA188/Q188)</f>
        <v>*</v>
      </c>
      <c r="BT188" s="280" t="str">
        <f t="shared" si="2"/>
        <v/>
      </c>
    </row>
    <row r="189" spans="1:72">
      <c r="A189" s="58" t="str">
        <f>D189&amp;B189</f>
        <v/>
      </c>
      <c r="B189" s="195"/>
      <c r="C189" s="9" t="str">
        <f>IF(BS_CONTROLE[[#This Row],[DATA]]="","",WEEKNUM(BS_CONTROLE[[#This Row],[DATA]]))</f>
        <v/>
      </c>
      <c r="D189" s="59"/>
      <c r="E189" s="156"/>
      <c r="F189" s="196"/>
      <c r="G189" s="10" t="str">
        <f>IF(D189="","*",VLOOKUP(F189,BS_ATIVIDADE[#All],3,FALSE))</f>
        <v>*</v>
      </c>
      <c r="H189" s="154"/>
      <c r="I189" s="154"/>
      <c r="J189" s="45"/>
      <c r="K189" s="45"/>
      <c r="L189" s="92"/>
      <c r="M189" s="18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8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54"/>
      <c r="P189" s="154"/>
      <c r="Q189" s="92"/>
      <c r="R189" s="11" t="str">
        <f>IFERROR(_xlfn.XLOOKUP(F189, BS_ATIVIDADE[ATIVIDADE],BS_ATIVIDADE[UNIDADE] ), "*")</f>
        <v>*</v>
      </c>
      <c r="S189" s="78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78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89" t="str">
        <f>IFERROR(_xlfn.XLOOKUP(J189, TabelaMap[SUB], TabelaMap[NOME SUB]), "ERRO")</f>
        <v>ERRO</v>
      </c>
      <c r="V189" s="230"/>
      <c r="W189" s="197"/>
      <c r="X189" s="59"/>
      <c r="Y189" s="174"/>
      <c r="Z189" s="174"/>
      <c r="AA189" s="155"/>
      <c r="AB189" s="78"/>
      <c r="AC189" s="78"/>
      <c r="AD189" s="197"/>
      <c r="AE189" s="92"/>
      <c r="AF189" s="92"/>
      <c r="AG189" s="92"/>
      <c r="AH189" s="56"/>
      <c r="AI189" s="153" t="str">
        <f>IF(BS_CONTROLE[[#This Row],[Atividade]]=0, "-", BS_CONTROLE[[#This Row],[Atividade]])</f>
        <v>-</v>
      </c>
      <c r="AJ189" s="10" t="str">
        <f>IF(D189="","*",VLOOKUP(AI189,BS_ATIVIDADE[#All],3,FALSE))</f>
        <v>*</v>
      </c>
      <c r="AK189" s="146">
        <f>BS_CONTROLE[[#This Row],[Local - Partida]]</f>
        <v>0</v>
      </c>
      <c r="AL189" s="146">
        <f>BS_CONTROLE[[#This Row],[Local - Encerramento]]</f>
        <v>0</v>
      </c>
      <c r="AM189" s="146" t="str">
        <f>BS_CONTROLE[[#This Row],[Entre - Estações]]</f>
        <v>-</v>
      </c>
      <c r="AN189" s="146" t="str">
        <f>BS_CONTROLE[[#This Row],[SB]]</f>
        <v>-</v>
      </c>
      <c r="AO189" s="37">
        <f>BS_CONTROLE[[#This Row],[SUB]]</f>
        <v>0</v>
      </c>
      <c r="AP189" s="37">
        <f>BS_CONTROLE[[#This Row],[KM - Inicio]]</f>
        <v>0</v>
      </c>
      <c r="AQ189" s="37">
        <f>BS_CONTROLE[[#This Row],[KM - Fim]]</f>
        <v>0</v>
      </c>
      <c r="AR189" s="46"/>
      <c r="AS189" s="46"/>
      <c r="AT189" s="46"/>
      <c r="AU189" s="46"/>
      <c r="AV189" s="46"/>
      <c r="AW189" s="46"/>
      <c r="AX189" s="46"/>
      <c r="AY189" s="13" t="str">
        <f>IF(D189="","*",IFERROR(IF(ISODD(COUNT(AS189:AX189)),"ERRO",SUM((AT189-AS189),(AV189-AU189),(AX189-AW189))),"ERRO"))</f>
        <v>*</v>
      </c>
      <c r="AZ189" s="17"/>
      <c r="BA189" s="79"/>
      <c r="BB189" s="11" t="str">
        <f>IFERROR(_xlfn.XLOOKUP(AI189, BS_ATIVIDADE[ATIVIDADE],BS_ATIVIDADE[UNIDADE] ), "*")</f>
        <v>*</v>
      </c>
      <c r="BC189" s="78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78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>
        <f>IFERROR(_xlfn.XLOOKUP(AO189, TabelaMap[SUB], TabelaMap[NOME SUB]), "ERRO")</f>
        <v>ERRO</v>
      </c>
      <c r="BF189" s="18" t="str">
        <f>IF(BS_CONTROLE[[#This Row],[Responsavel pelo boletim]]=0, "-", BS_CONTROLE[[#This Row],[Responsavel pelo boletim]])</f>
        <v>-</v>
      </c>
      <c r="BG189" s="22"/>
      <c r="BH189" s="23"/>
      <c r="BI189" s="23"/>
      <c r="BJ189" s="23"/>
      <c r="BK189" s="23"/>
      <c r="BL189" s="22"/>
      <c r="BM189" s="20"/>
      <c r="BN189" s="20"/>
      <c r="BO189" s="183"/>
      <c r="BP189" s="24"/>
      <c r="BQ189" s="14" t="str">
        <f>IF(AND(BR189&lt;1,BS189&lt;1),"Produção e Intervalo",IF(BR189&lt;1,"Intervalo",IF(BS189&lt;1,"Produção","Aderente")))</f>
        <v>Aderente</v>
      </c>
      <c r="BR189" s="25" t="str">
        <f>IF(OR(B189="",F189=""),"*",AY189/P189)</f>
        <v>*</v>
      </c>
      <c r="BS189" s="25" t="str">
        <f>IF(OR(B189="",F189=""),"*",BA189/Q189)</f>
        <v>*</v>
      </c>
      <c r="BT189" s="280" t="str">
        <f t="shared" si="2"/>
        <v/>
      </c>
    </row>
    <row r="190" spans="1:72">
      <c r="A190" s="58" t="str">
        <f>D190&amp;B190</f>
        <v/>
      </c>
      <c r="B190" s="195"/>
      <c r="C190" s="9" t="str">
        <f>IF(BS_CONTROLE[[#This Row],[DATA]]="","",WEEKNUM(BS_CONTROLE[[#This Row],[DATA]]))</f>
        <v/>
      </c>
      <c r="D190" s="59"/>
      <c r="E190" s="156"/>
      <c r="F190" s="196"/>
      <c r="G190" s="10" t="str">
        <f>IF(D190="","*",VLOOKUP(F190,BS_ATIVIDADE[#All],3,FALSE))</f>
        <v>*</v>
      </c>
      <c r="H190" s="154"/>
      <c r="I190" s="154"/>
      <c r="J190" s="45"/>
      <c r="K190" s="45"/>
      <c r="L190" s="92"/>
      <c r="M190" s="18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8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54"/>
      <c r="P190" s="154"/>
      <c r="Q190" s="92"/>
      <c r="R190" s="11" t="str">
        <f>IFERROR(_xlfn.XLOOKUP(F190, BS_ATIVIDADE[ATIVIDADE],BS_ATIVIDADE[UNIDADE] ), "*")</f>
        <v>*</v>
      </c>
      <c r="S190" s="78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78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89" t="str">
        <f>IFERROR(_xlfn.XLOOKUP(J190, TabelaMap[SUB], TabelaMap[NOME SUB]), "ERRO")</f>
        <v>ERRO</v>
      </c>
      <c r="V190" s="230"/>
      <c r="W190" s="197"/>
      <c r="X190" s="59"/>
      <c r="Y190" s="174"/>
      <c r="Z190" s="174"/>
      <c r="AA190" s="155"/>
      <c r="AB190" s="78"/>
      <c r="AC190" s="78"/>
      <c r="AD190" s="197"/>
      <c r="AE190" s="92"/>
      <c r="AF190" s="92"/>
      <c r="AG190" s="92"/>
      <c r="AH190" s="56"/>
      <c r="AI190" s="153" t="str">
        <f>IF(BS_CONTROLE[[#This Row],[Atividade]]=0, "-", BS_CONTROLE[[#This Row],[Atividade]])</f>
        <v>-</v>
      </c>
      <c r="AJ190" s="10" t="str">
        <f>IF(D190="","*",VLOOKUP(AI190,BS_ATIVIDADE[#All],3,FALSE))</f>
        <v>*</v>
      </c>
      <c r="AK190" s="146">
        <f>BS_CONTROLE[[#This Row],[Local - Partida]]</f>
        <v>0</v>
      </c>
      <c r="AL190" s="146">
        <f>BS_CONTROLE[[#This Row],[Local - Encerramento]]</f>
        <v>0</v>
      </c>
      <c r="AM190" s="146" t="str">
        <f>BS_CONTROLE[[#This Row],[Entre - Estações]]</f>
        <v>-</v>
      </c>
      <c r="AN190" s="146" t="str">
        <f>BS_CONTROLE[[#This Row],[SB]]</f>
        <v>-</v>
      </c>
      <c r="AO190" s="37">
        <f>BS_CONTROLE[[#This Row],[SUB]]</f>
        <v>0</v>
      </c>
      <c r="AP190" s="37">
        <f>BS_CONTROLE[[#This Row],[KM - Inicio]]</f>
        <v>0</v>
      </c>
      <c r="AQ190" s="37">
        <f>BS_CONTROLE[[#This Row],[KM - Fim]]</f>
        <v>0</v>
      </c>
      <c r="AR190" s="46"/>
      <c r="AS190" s="46"/>
      <c r="AT190" s="46"/>
      <c r="AU190" s="46"/>
      <c r="AV190" s="46"/>
      <c r="AW190" s="46"/>
      <c r="AX190" s="46"/>
      <c r="AY190" s="13" t="str">
        <f>IF(D190="","*",IFERROR(IF(ISODD(COUNT(AS190:AX190)),"ERRO",SUM((AT190-AS190),(AV190-AU190),(AX190-AW190))),"ERRO"))</f>
        <v>*</v>
      </c>
      <c r="AZ190" s="17"/>
      <c r="BA190" s="79"/>
      <c r="BB190" s="11" t="str">
        <f>IFERROR(_xlfn.XLOOKUP(AI190, BS_ATIVIDADE[ATIVIDADE],BS_ATIVIDADE[UNIDADE] ), "*")</f>
        <v>*</v>
      </c>
      <c r="BC190" s="78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78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>
        <f>IFERROR(_xlfn.XLOOKUP(AO190, TabelaMap[SUB], TabelaMap[NOME SUB]), "ERRO")</f>
        <v>ERRO</v>
      </c>
      <c r="BF190" s="18" t="str">
        <f>IF(BS_CONTROLE[[#This Row],[Responsavel pelo boletim]]=0, "-", BS_CONTROLE[[#This Row],[Responsavel pelo boletim]])</f>
        <v>-</v>
      </c>
      <c r="BG190" s="22"/>
      <c r="BH190" s="23"/>
      <c r="BI190" s="23"/>
      <c r="BJ190" s="23"/>
      <c r="BK190" s="23"/>
      <c r="BL190" s="22"/>
      <c r="BM190" s="20"/>
      <c r="BN190" s="20"/>
      <c r="BO190" s="183"/>
      <c r="BP190" s="24"/>
      <c r="BQ190" s="14" t="str">
        <f>IF(AND(BR190&lt;1,BS190&lt;1),"Produção e Intervalo",IF(BR190&lt;1,"Intervalo",IF(BS190&lt;1,"Produção","Aderente")))</f>
        <v>Aderente</v>
      </c>
      <c r="BR190" s="25" t="str">
        <f>IF(OR(B190="",F190=""),"*",AY190/P190)</f>
        <v>*</v>
      </c>
      <c r="BS190" s="25" t="str">
        <f>IF(OR(B190="",F190=""),"*",BA190/Q190)</f>
        <v>*</v>
      </c>
      <c r="BT190" s="280" t="str">
        <f t="shared" si="2"/>
        <v/>
      </c>
    </row>
    <row r="191" spans="1:72">
      <c r="A191" s="58" t="str">
        <f>D191&amp;B191</f>
        <v/>
      </c>
      <c r="B191" s="195"/>
      <c r="C191" s="9" t="str">
        <f>IF(BS_CONTROLE[[#This Row],[DATA]]="","",WEEKNUM(BS_CONTROLE[[#This Row],[DATA]]))</f>
        <v/>
      </c>
      <c r="D191" s="59"/>
      <c r="E191" s="156"/>
      <c r="F191" s="196"/>
      <c r="G191" s="10" t="str">
        <f>IF(D191="","*",VLOOKUP(F191,BS_ATIVIDADE[#All],3,FALSE))</f>
        <v>*</v>
      </c>
      <c r="H191" s="154"/>
      <c r="I191" s="154"/>
      <c r="J191" s="45"/>
      <c r="K191" s="45"/>
      <c r="L191" s="92"/>
      <c r="M191" s="18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8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54"/>
      <c r="P191" s="154"/>
      <c r="Q191" s="92"/>
      <c r="R191" s="11" t="str">
        <f>IFERROR(_xlfn.XLOOKUP(F191, BS_ATIVIDADE[ATIVIDADE],BS_ATIVIDADE[UNIDADE] ), "*")</f>
        <v>*</v>
      </c>
      <c r="S191" s="78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78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89" t="str">
        <f>IFERROR(_xlfn.XLOOKUP(J191, TabelaMap[SUB], TabelaMap[NOME SUB]), "ERRO")</f>
        <v>ERRO</v>
      </c>
      <c r="V191" s="230"/>
      <c r="W191" s="197"/>
      <c r="X191" s="59"/>
      <c r="Y191" s="174"/>
      <c r="Z191" s="174"/>
      <c r="AA191" s="155"/>
      <c r="AB191" s="78"/>
      <c r="AC191" s="78"/>
      <c r="AD191" s="197"/>
      <c r="AE191" s="92"/>
      <c r="AF191" s="92"/>
      <c r="AG191" s="92"/>
      <c r="AH191" s="56"/>
      <c r="AI191" s="153" t="str">
        <f>IF(BS_CONTROLE[[#This Row],[Atividade]]=0, "-", BS_CONTROLE[[#This Row],[Atividade]])</f>
        <v>-</v>
      </c>
      <c r="AJ191" s="10" t="str">
        <f>IF(D191="","*",VLOOKUP(AI191,BS_ATIVIDADE[#All],3,FALSE))</f>
        <v>*</v>
      </c>
      <c r="AK191" s="146">
        <f>BS_CONTROLE[[#This Row],[Local - Partida]]</f>
        <v>0</v>
      </c>
      <c r="AL191" s="146">
        <f>BS_CONTROLE[[#This Row],[Local - Encerramento]]</f>
        <v>0</v>
      </c>
      <c r="AM191" s="146" t="str">
        <f>BS_CONTROLE[[#This Row],[Entre - Estações]]</f>
        <v>-</v>
      </c>
      <c r="AN191" s="146" t="str">
        <f>BS_CONTROLE[[#This Row],[SB]]</f>
        <v>-</v>
      </c>
      <c r="AO191" s="37">
        <f>BS_CONTROLE[[#This Row],[SUB]]</f>
        <v>0</v>
      </c>
      <c r="AP191" s="37">
        <f>BS_CONTROLE[[#This Row],[KM - Inicio]]</f>
        <v>0</v>
      </c>
      <c r="AQ191" s="37">
        <f>BS_CONTROLE[[#This Row],[KM - Fim]]</f>
        <v>0</v>
      </c>
      <c r="AR191" s="46"/>
      <c r="AS191" s="46"/>
      <c r="AT191" s="46"/>
      <c r="AU191" s="46"/>
      <c r="AV191" s="46"/>
      <c r="AW191" s="46"/>
      <c r="AX191" s="46"/>
      <c r="AY191" s="13" t="str">
        <f>IF(D191="","*",IFERROR(IF(ISODD(COUNT(AS191:AX191)),"ERRO",SUM((AT191-AS191),(AV191-AU191),(AX191-AW191))),"ERRO"))</f>
        <v>*</v>
      </c>
      <c r="AZ191" s="17"/>
      <c r="BA191" s="79"/>
      <c r="BB191" s="11" t="str">
        <f>IFERROR(_xlfn.XLOOKUP(AI191, BS_ATIVIDADE[ATIVIDADE],BS_ATIVIDADE[UNIDADE] ), "*")</f>
        <v>*</v>
      </c>
      <c r="BC191" s="78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78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>
        <f>IFERROR(_xlfn.XLOOKUP(AO191, TabelaMap[SUB], TabelaMap[NOME SUB]), "ERRO")</f>
        <v>ERRO</v>
      </c>
      <c r="BF191" s="18" t="str">
        <f>IF(BS_CONTROLE[[#This Row],[Responsavel pelo boletim]]=0, "-", BS_CONTROLE[[#This Row],[Responsavel pelo boletim]])</f>
        <v>-</v>
      </c>
      <c r="BG191" s="22"/>
      <c r="BH191" s="23"/>
      <c r="BI191" s="23"/>
      <c r="BJ191" s="23"/>
      <c r="BK191" s="23"/>
      <c r="BL191" s="22"/>
      <c r="BM191" s="20"/>
      <c r="BN191" s="20"/>
      <c r="BO191" s="183"/>
      <c r="BP191" s="24"/>
      <c r="BQ191" s="14" t="str">
        <f>IF(AND(BR191&lt;1,BS191&lt;1),"Produção e Intervalo",IF(BR191&lt;1,"Intervalo",IF(BS191&lt;1,"Produção","Aderente")))</f>
        <v>Aderente</v>
      </c>
      <c r="BR191" s="25" t="str">
        <f>IF(OR(B191="",F191=""),"*",AY191/P191)</f>
        <v>*</v>
      </c>
      <c r="BS191" s="25" t="str">
        <f>IF(OR(B191="",F191=""),"*",BA191/Q191)</f>
        <v>*</v>
      </c>
      <c r="BT191" s="280" t="str">
        <f t="shared" si="2"/>
        <v/>
      </c>
    </row>
    <row r="192" spans="1:72">
      <c r="A192" s="58" t="str">
        <f>D192&amp;B192</f>
        <v/>
      </c>
      <c r="B192" s="195"/>
      <c r="C192" s="9" t="str">
        <f>IF(BS_CONTROLE[[#This Row],[DATA]]="","",WEEKNUM(BS_CONTROLE[[#This Row],[DATA]]))</f>
        <v/>
      </c>
      <c r="D192" s="59"/>
      <c r="E192" s="156"/>
      <c r="F192" s="196"/>
      <c r="G192" s="10" t="str">
        <f>IF(D192="","*",VLOOKUP(F192,BS_ATIVIDADE[#All],3,FALSE))</f>
        <v>*</v>
      </c>
      <c r="H192" s="154"/>
      <c r="I192" s="154"/>
      <c r="J192" s="45"/>
      <c r="K192" s="45"/>
      <c r="L192" s="92"/>
      <c r="M192" s="18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8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54"/>
      <c r="P192" s="154"/>
      <c r="Q192" s="92"/>
      <c r="R192" s="11" t="str">
        <f>IFERROR(_xlfn.XLOOKUP(F192, BS_ATIVIDADE[ATIVIDADE],BS_ATIVIDADE[UNIDADE] ), "*")</f>
        <v>*</v>
      </c>
      <c r="S192" s="78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78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89" t="str">
        <f>IFERROR(_xlfn.XLOOKUP(J192, TabelaMap[SUB], TabelaMap[NOME SUB]), "ERRO")</f>
        <v>ERRO</v>
      </c>
      <c r="V192" s="230"/>
      <c r="W192" s="197"/>
      <c r="X192" s="59"/>
      <c r="Y192" s="174"/>
      <c r="Z192" s="174"/>
      <c r="AA192" s="155"/>
      <c r="AB192" s="78"/>
      <c r="AC192" s="78"/>
      <c r="AD192" s="197"/>
      <c r="AE192" s="92"/>
      <c r="AF192" s="92"/>
      <c r="AG192" s="92"/>
      <c r="AH192" s="56"/>
      <c r="AI192" s="153" t="str">
        <f>IF(BS_CONTROLE[[#This Row],[Atividade]]=0, "-", BS_CONTROLE[[#This Row],[Atividade]])</f>
        <v>-</v>
      </c>
      <c r="AJ192" s="10" t="str">
        <f>IF(D192="","*",VLOOKUP(AI192,BS_ATIVIDADE[#All],3,FALSE))</f>
        <v>*</v>
      </c>
      <c r="AK192" s="146">
        <f>BS_CONTROLE[[#This Row],[Local - Partida]]</f>
        <v>0</v>
      </c>
      <c r="AL192" s="146">
        <f>BS_CONTROLE[[#This Row],[Local - Encerramento]]</f>
        <v>0</v>
      </c>
      <c r="AM192" s="146" t="str">
        <f>BS_CONTROLE[[#This Row],[Entre - Estações]]</f>
        <v>-</v>
      </c>
      <c r="AN192" s="146" t="str">
        <f>BS_CONTROLE[[#This Row],[SB]]</f>
        <v>-</v>
      </c>
      <c r="AO192" s="37">
        <f>BS_CONTROLE[[#This Row],[SUB]]</f>
        <v>0</v>
      </c>
      <c r="AP192" s="37">
        <f>BS_CONTROLE[[#This Row],[KM - Inicio]]</f>
        <v>0</v>
      </c>
      <c r="AQ192" s="37">
        <f>BS_CONTROLE[[#This Row],[KM - Fim]]</f>
        <v>0</v>
      </c>
      <c r="AR192" s="46"/>
      <c r="AS192" s="46"/>
      <c r="AT192" s="46"/>
      <c r="AU192" s="46"/>
      <c r="AV192" s="46"/>
      <c r="AW192" s="46"/>
      <c r="AX192" s="46"/>
      <c r="AY192" s="13" t="str">
        <f>IF(D192="","*",IFERROR(IF(ISODD(COUNT(AS192:AX192)),"ERRO",SUM((AT192-AS192),(AV192-AU192),(AX192-AW192))),"ERRO"))</f>
        <v>*</v>
      </c>
      <c r="AZ192" s="17"/>
      <c r="BA192" s="79"/>
      <c r="BB192" s="11" t="str">
        <f>IFERROR(_xlfn.XLOOKUP(AI192, BS_ATIVIDADE[ATIVIDADE],BS_ATIVIDADE[UNIDADE] ), "*")</f>
        <v>*</v>
      </c>
      <c r="BC192" s="78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78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>
        <f>IFERROR(_xlfn.XLOOKUP(AO192, TabelaMap[SUB], TabelaMap[NOME SUB]), "ERRO")</f>
        <v>ERRO</v>
      </c>
      <c r="BF192" s="18" t="str">
        <f>IF(BS_CONTROLE[[#This Row],[Responsavel pelo boletim]]=0, "-", BS_CONTROLE[[#This Row],[Responsavel pelo boletim]])</f>
        <v>-</v>
      </c>
      <c r="BG192" s="22"/>
      <c r="BH192" s="23"/>
      <c r="BI192" s="23"/>
      <c r="BJ192" s="23"/>
      <c r="BK192" s="23"/>
      <c r="BL192" s="22"/>
      <c r="BM192" s="20"/>
      <c r="BN192" s="20"/>
      <c r="BO192" s="183"/>
      <c r="BP192" s="24"/>
      <c r="BQ192" s="14" t="str">
        <f>IF(AND(BR192&lt;1,BS192&lt;1),"Produção e Intervalo",IF(BR192&lt;1,"Intervalo",IF(BS192&lt;1,"Produção","Aderente")))</f>
        <v>Aderente</v>
      </c>
      <c r="BR192" s="25" t="str">
        <f>IF(OR(B192="",F192=""),"*",AY192/P192)</f>
        <v>*</v>
      </c>
      <c r="BS192" s="25" t="str">
        <f>IF(OR(B192="",F192=""),"*",BA192/Q192)</f>
        <v>*</v>
      </c>
      <c r="BT192" s="280" t="str">
        <f t="shared" si="2"/>
        <v/>
      </c>
    </row>
    <row r="193" spans="1:72">
      <c r="A193" s="58" t="str">
        <f>D193&amp;B193</f>
        <v/>
      </c>
      <c r="B193" s="195"/>
      <c r="C193" s="9" t="str">
        <f>IF(BS_CONTROLE[[#This Row],[DATA]]="","",WEEKNUM(BS_CONTROLE[[#This Row],[DATA]]))</f>
        <v/>
      </c>
      <c r="D193" s="59"/>
      <c r="E193" s="156"/>
      <c r="F193" s="196"/>
      <c r="G193" s="10" t="str">
        <f>IF(D193="","*",VLOOKUP(F193,BS_ATIVIDADE[#All],3,FALSE))</f>
        <v>*</v>
      </c>
      <c r="H193" s="154"/>
      <c r="I193" s="154"/>
      <c r="J193" s="45"/>
      <c r="K193" s="45"/>
      <c r="L193" s="92"/>
      <c r="M193" s="18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8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54"/>
      <c r="P193" s="154"/>
      <c r="Q193" s="92"/>
      <c r="R193" s="11" t="str">
        <f>IFERROR(_xlfn.XLOOKUP(F193, BS_ATIVIDADE[ATIVIDADE],BS_ATIVIDADE[UNIDADE] ), "*")</f>
        <v>*</v>
      </c>
      <c r="S193" s="78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78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89" t="str">
        <f>IFERROR(_xlfn.XLOOKUP(J193, TabelaMap[SUB], TabelaMap[NOME SUB]), "ERRO")</f>
        <v>ERRO</v>
      </c>
      <c r="V193" s="230"/>
      <c r="W193" s="197"/>
      <c r="X193" s="59"/>
      <c r="Y193" s="174"/>
      <c r="Z193" s="174"/>
      <c r="AA193" s="155"/>
      <c r="AB193" s="78"/>
      <c r="AC193" s="78"/>
      <c r="AD193" s="197"/>
      <c r="AE193" s="92"/>
      <c r="AF193" s="92"/>
      <c r="AG193" s="92"/>
      <c r="AH193" s="56"/>
      <c r="AI193" s="153" t="str">
        <f>IF(BS_CONTROLE[[#This Row],[Atividade]]=0, "-", BS_CONTROLE[[#This Row],[Atividade]])</f>
        <v>-</v>
      </c>
      <c r="AJ193" s="10" t="str">
        <f>IF(D193="","*",VLOOKUP(AI193,BS_ATIVIDADE[#All],3,FALSE))</f>
        <v>*</v>
      </c>
      <c r="AK193" s="146">
        <f>BS_CONTROLE[[#This Row],[Local - Partida]]</f>
        <v>0</v>
      </c>
      <c r="AL193" s="146">
        <f>BS_CONTROLE[[#This Row],[Local - Encerramento]]</f>
        <v>0</v>
      </c>
      <c r="AM193" s="146" t="str">
        <f>BS_CONTROLE[[#This Row],[Entre - Estações]]</f>
        <v>-</v>
      </c>
      <c r="AN193" s="146" t="str">
        <f>BS_CONTROLE[[#This Row],[SB]]</f>
        <v>-</v>
      </c>
      <c r="AO193" s="37">
        <f>BS_CONTROLE[[#This Row],[SUB]]</f>
        <v>0</v>
      </c>
      <c r="AP193" s="37">
        <f>BS_CONTROLE[[#This Row],[KM - Inicio]]</f>
        <v>0</v>
      </c>
      <c r="AQ193" s="37">
        <f>BS_CONTROLE[[#This Row],[KM - Fim]]</f>
        <v>0</v>
      </c>
      <c r="AR193" s="46"/>
      <c r="AS193" s="46"/>
      <c r="AT193" s="46"/>
      <c r="AU193" s="46"/>
      <c r="AV193" s="46"/>
      <c r="AW193" s="46"/>
      <c r="AX193" s="46"/>
      <c r="AY193" s="13" t="str">
        <f>IF(D193="","*",IFERROR(IF(ISODD(COUNT(AS193:AX193)),"ERRO",SUM((AT193-AS193),(AV193-AU193),(AX193-AW193))),"ERRO"))</f>
        <v>*</v>
      </c>
      <c r="AZ193" s="17"/>
      <c r="BA193" s="79"/>
      <c r="BB193" s="11" t="str">
        <f>IFERROR(_xlfn.XLOOKUP(AI193, BS_ATIVIDADE[ATIVIDADE],BS_ATIVIDADE[UNIDADE] ), "*")</f>
        <v>*</v>
      </c>
      <c r="BC193" s="78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78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>
        <f>IFERROR(_xlfn.XLOOKUP(AO193, TabelaMap[SUB], TabelaMap[NOME SUB]), "ERRO")</f>
        <v>ERRO</v>
      </c>
      <c r="BF193" s="18" t="str">
        <f>IF(BS_CONTROLE[[#This Row],[Responsavel pelo boletim]]=0, "-", BS_CONTROLE[[#This Row],[Responsavel pelo boletim]])</f>
        <v>-</v>
      </c>
      <c r="BG193" s="22"/>
      <c r="BH193" s="23"/>
      <c r="BI193" s="23"/>
      <c r="BJ193" s="23"/>
      <c r="BK193" s="23"/>
      <c r="BL193" s="22"/>
      <c r="BM193" s="20"/>
      <c r="BN193" s="20"/>
      <c r="BO193" s="183"/>
      <c r="BP193" s="24"/>
      <c r="BQ193" s="14" t="str">
        <f>IF(AND(BR193&lt;1,BS193&lt;1),"Produção e Intervalo",IF(BR193&lt;1,"Intervalo",IF(BS193&lt;1,"Produção","Aderente")))</f>
        <v>Aderente</v>
      </c>
      <c r="BR193" s="25" t="str">
        <f>IF(OR(B193="",F193=""),"*",AY193/P193)</f>
        <v>*</v>
      </c>
      <c r="BS193" s="25" t="str">
        <f>IF(OR(B193="",F193=""),"*",BA193/Q193)</f>
        <v>*</v>
      </c>
      <c r="BT193" s="280" t="str">
        <f t="shared" si="2"/>
        <v/>
      </c>
    </row>
    <row r="194" spans="1:72">
      <c r="A194" s="58" t="str">
        <f>D194&amp;B194</f>
        <v/>
      </c>
      <c r="B194" s="195"/>
      <c r="C194" s="9" t="str">
        <f>IF(BS_CONTROLE[[#This Row],[DATA]]="","",WEEKNUM(BS_CONTROLE[[#This Row],[DATA]]))</f>
        <v/>
      </c>
      <c r="D194" s="59"/>
      <c r="E194" s="156"/>
      <c r="F194" s="196"/>
      <c r="G194" s="10" t="str">
        <f>IF(D194="","*",VLOOKUP(F194,BS_ATIVIDADE[#All],3,FALSE))</f>
        <v>*</v>
      </c>
      <c r="H194" s="154"/>
      <c r="I194" s="154"/>
      <c r="J194" s="45"/>
      <c r="K194" s="45"/>
      <c r="L194" s="92"/>
      <c r="M194" s="18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8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54"/>
      <c r="P194" s="154"/>
      <c r="Q194" s="92"/>
      <c r="R194" s="11" t="str">
        <f>IFERROR(_xlfn.XLOOKUP(F194, BS_ATIVIDADE[ATIVIDADE],BS_ATIVIDADE[UNIDADE] ), "*")</f>
        <v>*</v>
      </c>
      <c r="S194" s="78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78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89" t="str">
        <f>IFERROR(_xlfn.XLOOKUP(J194, TabelaMap[SUB], TabelaMap[NOME SUB]), "ERRO")</f>
        <v>ERRO</v>
      </c>
      <c r="V194" s="230"/>
      <c r="W194" s="197"/>
      <c r="X194" s="59"/>
      <c r="Y194" s="174"/>
      <c r="Z194" s="174"/>
      <c r="AA194" s="155"/>
      <c r="AB194" s="78"/>
      <c r="AC194" s="78"/>
      <c r="AD194" s="197"/>
      <c r="AE194" s="92"/>
      <c r="AF194" s="92"/>
      <c r="AG194" s="92"/>
      <c r="AH194" s="56"/>
      <c r="AI194" s="153" t="str">
        <f>IF(BS_CONTROLE[[#This Row],[Atividade]]=0, "-", BS_CONTROLE[[#This Row],[Atividade]])</f>
        <v>-</v>
      </c>
      <c r="AJ194" s="10" t="str">
        <f>IF(D194="","*",VLOOKUP(AI194,BS_ATIVIDADE[#All],3,FALSE))</f>
        <v>*</v>
      </c>
      <c r="AK194" s="146">
        <f>BS_CONTROLE[[#This Row],[Local - Partida]]</f>
        <v>0</v>
      </c>
      <c r="AL194" s="146">
        <f>BS_CONTROLE[[#This Row],[Local - Encerramento]]</f>
        <v>0</v>
      </c>
      <c r="AM194" s="146" t="str">
        <f>BS_CONTROLE[[#This Row],[Entre - Estações]]</f>
        <v>-</v>
      </c>
      <c r="AN194" s="146" t="str">
        <f>BS_CONTROLE[[#This Row],[SB]]</f>
        <v>-</v>
      </c>
      <c r="AO194" s="37">
        <f>BS_CONTROLE[[#This Row],[SUB]]</f>
        <v>0</v>
      </c>
      <c r="AP194" s="37">
        <f>BS_CONTROLE[[#This Row],[KM - Inicio]]</f>
        <v>0</v>
      </c>
      <c r="AQ194" s="37">
        <f>BS_CONTROLE[[#This Row],[KM - Fim]]</f>
        <v>0</v>
      </c>
      <c r="AR194" s="46"/>
      <c r="AS194" s="46"/>
      <c r="AT194" s="46"/>
      <c r="AU194" s="46"/>
      <c r="AV194" s="46"/>
      <c r="AW194" s="46"/>
      <c r="AX194" s="46"/>
      <c r="AY194" s="13" t="str">
        <f>IF(D194="","*",IFERROR(IF(ISODD(COUNT(AS194:AX194)),"ERRO",SUM((AT194-AS194),(AV194-AU194),(AX194-AW194))),"ERRO"))</f>
        <v>*</v>
      </c>
      <c r="AZ194" s="17"/>
      <c r="BA194" s="79"/>
      <c r="BB194" s="11" t="str">
        <f>IFERROR(_xlfn.XLOOKUP(AI194, BS_ATIVIDADE[ATIVIDADE],BS_ATIVIDADE[UNIDADE] ), "*")</f>
        <v>*</v>
      </c>
      <c r="BC194" s="78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78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>
        <f>IFERROR(_xlfn.XLOOKUP(AO194, TabelaMap[SUB], TabelaMap[NOME SUB]), "ERRO")</f>
        <v>ERRO</v>
      </c>
      <c r="BF194" s="18" t="str">
        <f>IF(BS_CONTROLE[[#This Row],[Responsavel pelo boletim]]=0, "-", BS_CONTROLE[[#This Row],[Responsavel pelo boletim]])</f>
        <v>-</v>
      </c>
      <c r="BG194" s="22"/>
      <c r="BH194" s="23"/>
      <c r="BI194" s="23"/>
      <c r="BJ194" s="23"/>
      <c r="BK194" s="23"/>
      <c r="BL194" s="22"/>
      <c r="BM194" s="20"/>
      <c r="BN194" s="20"/>
      <c r="BO194" s="183"/>
      <c r="BP194" s="24"/>
      <c r="BQ194" s="14" t="str">
        <f>IF(AND(BR194&lt;1,BS194&lt;1),"Produção e Intervalo",IF(BR194&lt;1,"Intervalo",IF(BS194&lt;1,"Produção","Aderente")))</f>
        <v>Aderente</v>
      </c>
      <c r="BR194" s="25" t="str">
        <f>IF(OR(B194="",F194=""),"*",AY194/P194)</f>
        <v>*</v>
      </c>
      <c r="BS194" s="25" t="str">
        <f>IF(OR(B194="",F194=""),"*",BA194/Q194)</f>
        <v>*</v>
      </c>
      <c r="BT194" s="280" t="str">
        <f t="shared" si="2"/>
        <v/>
      </c>
    </row>
    <row r="195" spans="1:72">
      <c r="A195" s="58" t="str">
        <f>D195&amp;B195</f>
        <v/>
      </c>
      <c r="B195" s="195"/>
      <c r="C195" s="9" t="str">
        <f>IF(BS_CONTROLE[[#This Row],[DATA]]="","",WEEKNUM(BS_CONTROLE[[#This Row],[DATA]]))</f>
        <v/>
      </c>
      <c r="D195" s="59"/>
      <c r="E195" s="156"/>
      <c r="F195" s="196"/>
      <c r="G195" s="10" t="str">
        <f>IF(D195="","*",VLOOKUP(F195,BS_ATIVIDADE[#All],3,FALSE))</f>
        <v>*</v>
      </c>
      <c r="H195" s="154"/>
      <c r="I195" s="154"/>
      <c r="J195" s="45"/>
      <c r="K195" s="45"/>
      <c r="L195" s="92"/>
      <c r="M195" s="18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8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54"/>
      <c r="P195" s="154"/>
      <c r="Q195" s="92"/>
      <c r="R195" s="11" t="str">
        <f>IFERROR(_xlfn.XLOOKUP(F195, BS_ATIVIDADE[ATIVIDADE],BS_ATIVIDADE[UNIDADE] ), "*")</f>
        <v>*</v>
      </c>
      <c r="S195" s="78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78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89" t="str">
        <f>IFERROR(_xlfn.XLOOKUP(J195, TabelaMap[SUB], TabelaMap[NOME SUB]), "ERRO")</f>
        <v>ERRO</v>
      </c>
      <c r="V195" s="230"/>
      <c r="W195" s="197"/>
      <c r="X195" s="59"/>
      <c r="Y195" s="174"/>
      <c r="Z195" s="174"/>
      <c r="AA195" s="155"/>
      <c r="AB195" s="78"/>
      <c r="AC195" s="78"/>
      <c r="AD195" s="197"/>
      <c r="AE195" s="92"/>
      <c r="AF195" s="92"/>
      <c r="AG195" s="92"/>
      <c r="AH195" s="56"/>
      <c r="AI195" s="153" t="str">
        <f>IF(BS_CONTROLE[[#This Row],[Atividade]]=0, "-", BS_CONTROLE[[#This Row],[Atividade]])</f>
        <v>-</v>
      </c>
      <c r="AJ195" s="10" t="str">
        <f>IF(D195="","*",VLOOKUP(AI195,BS_ATIVIDADE[#All],3,FALSE))</f>
        <v>*</v>
      </c>
      <c r="AK195" s="146">
        <f>BS_CONTROLE[[#This Row],[Local - Partida]]</f>
        <v>0</v>
      </c>
      <c r="AL195" s="146">
        <f>BS_CONTROLE[[#This Row],[Local - Encerramento]]</f>
        <v>0</v>
      </c>
      <c r="AM195" s="146" t="str">
        <f>BS_CONTROLE[[#This Row],[Entre - Estações]]</f>
        <v>-</v>
      </c>
      <c r="AN195" s="146" t="str">
        <f>BS_CONTROLE[[#This Row],[SB]]</f>
        <v>-</v>
      </c>
      <c r="AO195" s="37">
        <f>BS_CONTROLE[[#This Row],[SUB]]</f>
        <v>0</v>
      </c>
      <c r="AP195" s="37">
        <f>BS_CONTROLE[[#This Row],[KM - Inicio]]</f>
        <v>0</v>
      </c>
      <c r="AQ195" s="37">
        <f>BS_CONTROLE[[#This Row],[KM - Fim]]</f>
        <v>0</v>
      </c>
      <c r="AR195" s="46"/>
      <c r="AS195" s="46"/>
      <c r="AT195" s="46"/>
      <c r="AU195" s="46"/>
      <c r="AV195" s="46"/>
      <c r="AW195" s="46"/>
      <c r="AX195" s="46"/>
      <c r="AY195" s="13" t="str">
        <f>IF(D195="","*",IFERROR(IF(ISODD(COUNT(AS195:AX195)),"ERRO",SUM((AT195-AS195),(AV195-AU195),(AX195-AW195))),"ERRO"))</f>
        <v>*</v>
      </c>
      <c r="AZ195" s="17"/>
      <c r="BA195" s="79"/>
      <c r="BB195" s="11" t="str">
        <f>IFERROR(_xlfn.XLOOKUP(AI195, BS_ATIVIDADE[ATIVIDADE],BS_ATIVIDADE[UNIDADE] ), "*")</f>
        <v>*</v>
      </c>
      <c r="BC195" s="78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78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>
        <f>IFERROR(_xlfn.XLOOKUP(AO195, TabelaMap[SUB], TabelaMap[NOME SUB]), "ERRO")</f>
        <v>ERRO</v>
      </c>
      <c r="BF195" s="18" t="str">
        <f>IF(BS_CONTROLE[[#This Row],[Responsavel pelo boletim]]=0, "-", BS_CONTROLE[[#This Row],[Responsavel pelo boletim]])</f>
        <v>-</v>
      </c>
      <c r="BG195" s="22"/>
      <c r="BH195" s="23"/>
      <c r="BI195" s="23"/>
      <c r="BJ195" s="23"/>
      <c r="BK195" s="23"/>
      <c r="BL195" s="22"/>
      <c r="BM195" s="20"/>
      <c r="BN195" s="20"/>
      <c r="BO195" s="183"/>
      <c r="BP195" s="24"/>
      <c r="BQ195" s="14" t="str">
        <f>IF(AND(BR195&lt;1,BS195&lt;1),"Produção e Intervalo",IF(BR195&lt;1,"Intervalo",IF(BS195&lt;1,"Produção","Aderente")))</f>
        <v>Aderente</v>
      </c>
      <c r="BR195" s="25" t="str">
        <f>IF(OR(B195="",F195=""),"*",AY195/P195)</f>
        <v>*</v>
      </c>
      <c r="BS195" s="25" t="str">
        <f>IF(OR(B195="",F195=""),"*",BA195/Q195)</f>
        <v>*</v>
      </c>
      <c r="BT195" s="280" t="str">
        <f t="shared" si="2"/>
        <v/>
      </c>
    </row>
    <row r="196" spans="1:72">
      <c r="A196" s="58" t="str">
        <f>D196&amp;B196</f>
        <v/>
      </c>
      <c r="B196" s="195"/>
      <c r="C196" s="9" t="str">
        <f>IF(BS_CONTROLE[[#This Row],[DATA]]="","",WEEKNUM(BS_CONTROLE[[#This Row],[DATA]]))</f>
        <v/>
      </c>
      <c r="D196" s="59"/>
      <c r="E196" s="156"/>
      <c r="F196" s="196"/>
      <c r="G196" s="10" t="str">
        <f>IF(D196="","*",VLOOKUP(F196,BS_ATIVIDADE[#All],3,FALSE))</f>
        <v>*</v>
      </c>
      <c r="H196" s="154"/>
      <c r="I196" s="154"/>
      <c r="J196" s="45"/>
      <c r="K196" s="45"/>
      <c r="L196" s="92"/>
      <c r="M196" s="18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8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54"/>
      <c r="P196" s="154"/>
      <c r="Q196" s="92"/>
      <c r="R196" s="11" t="str">
        <f>IFERROR(_xlfn.XLOOKUP(F196, BS_ATIVIDADE[ATIVIDADE],BS_ATIVIDADE[UNIDADE] ), "*")</f>
        <v>*</v>
      </c>
      <c r="S196" s="78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78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89" t="str">
        <f>IFERROR(_xlfn.XLOOKUP(J196, TabelaMap[SUB], TabelaMap[NOME SUB]), "ERRO")</f>
        <v>ERRO</v>
      </c>
      <c r="V196" s="230"/>
      <c r="W196" s="197"/>
      <c r="X196" s="59"/>
      <c r="Y196" s="174"/>
      <c r="Z196" s="174"/>
      <c r="AA196" s="155"/>
      <c r="AB196" s="78"/>
      <c r="AC196" s="78"/>
      <c r="AD196" s="197"/>
      <c r="AE196" s="92"/>
      <c r="AF196" s="92"/>
      <c r="AG196" s="92"/>
      <c r="AH196" s="56"/>
      <c r="AI196" s="153" t="str">
        <f>IF(BS_CONTROLE[[#This Row],[Atividade]]=0, "-", BS_CONTROLE[[#This Row],[Atividade]])</f>
        <v>-</v>
      </c>
      <c r="AJ196" s="10" t="str">
        <f>IF(D196="","*",VLOOKUP(AI196,BS_ATIVIDADE[#All],3,FALSE))</f>
        <v>*</v>
      </c>
      <c r="AK196" s="146">
        <f>BS_CONTROLE[[#This Row],[Local - Partida]]</f>
        <v>0</v>
      </c>
      <c r="AL196" s="146">
        <f>BS_CONTROLE[[#This Row],[Local - Encerramento]]</f>
        <v>0</v>
      </c>
      <c r="AM196" s="146" t="str">
        <f>BS_CONTROLE[[#This Row],[Entre - Estações]]</f>
        <v>-</v>
      </c>
      <c r="AN196" s="146" t="str">
        <f>BS_CONTROLE[[#This Row],[SB]]</f>
        <v>-</v>
      </c>
      <c r="AO196" s="37">
        <f>BS_CONTROLE[[#This Row],[SUB]]</f>
        <v>0</v>
      </c>
      <c r="AP196" s="37">
        <f>BS_CONTROLE[[#This Row],[KM - Inicio]]</f>
        <v>0</v>
      </c>
      <c r="AQ196" s="37">
        <f>BS_CONTROLE[[#This Row],[KM - Fim]]</f>
        <v>0</v>
      </c>
      <c r="AR196" s="46"/>
      <c r="AS196" s="46"/>
      <c r="AT196" s="46"/>
      <c r="AU196" s="46"/>
      <c r="AV196" s="46"/>
      <c r="AW196" s="46"/>
      <c r="AX196" s="46"/>
      <c r="AY196" s="13" t="str">
        <f>IF(D196="","*",IFERROR(IF(ISODD(COUNT(AS196:AX196)),"ERRO",SUM((AT196-AS196),(AV196-AU196),(AX196-AW196))),"ERRO"))</f>
        <v>*</v>
      </c>
      <c r="AZ196" s="17"/>
      <c r="BA196" s="79"/>
      <c r="BB196" s="11" t="str">
        <f>IFERROR(_xlfn.XLOOKUP(AI196, BS_ATIVIDADE[ATIVIDADE],BS_ATIVIDADE[UNIDADE] ), "*")</f>
        <v>*</v>
      </c>
      <c r="BC196" s="78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78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>
        <f>IFERROR(_xlfn.XLOOKUP(AO196, TabelaMap[SUB], TabelaMap[NOME SUB]), "ERRO")</f>
        <v>ERRO</v>
      </c>
      <c r="BF196" s="18" t="str">
        <f>IF(BS_CONTROLE[[#This Row],[Responsavel pelo boletim]]=0, "-", BS_CONTROLE[[#This Row],[Responsavel pelo boletim]])</f>
        <v>-</v>
      </c>
      <c r="BG196" s="22"/>
      <c r="BH196" s="23"/>
      <c r="BI196" s="23"/>
      <c r="BJ196" s="23"/>
      <c r="BK196" s="23"/>
      <c r="BL196" s="22"/>
      <c r="BM196" s="20"/>
      <c r="BN196" s="20"/>
      <c r="BO196" s="183"/>
      <c r="BP196" s="24"/>
      <c r="BQ196" s="14" t="str">
        <f>IF(AND(BR196&lt;1,BS196&lt;1),"Produção e Intervalo",IF(BR196&lt;1,"Intervalo",IF(BS196&lt;1,"Produção","Aderente")))</f>
        <v>Aderente</v>
      </c>
      <c r="BR196" s="25" t="str">
        <f>IF(OR(B196="",F196=""),"*",AY196/P196)</f>
        <v>*</v>
      </c>
      <c r="BS196" s="25" t="str">
        <f>IF(OR(B196="",F196=""),"*",BA196/Q196)</f>
        <v>*</v>
      </c>
      <c r="BT196" s="280" t="str">
        <f t="shared" si="2"/>
        <v/>
      </c>
    </row>
    <row r="197" spans="1:72">
      <c r="A197" s="58" t="str">
        <f>D197&amp;B197</f>
        <v/>
      </c>
      <c r="B197" s="195"/>
      <c r="C197" s="9" t="str">
        <f>IF(BS_CONTROLE[[#This Row],[DATA]]="","",WEEKNUM(BS_CONTROLE[[#This Row],[DATA]]))</f>
        <v/>
      </c>
      <c r="D197" s="59"/>
      <c r="E197" s="156"/>
      <c r="F197" s="196"/>
      <c r="G197" s="10" t="str">
        <f>IF(D197="","*",VLOOKUP(F197,BS_ATIVIDADE[#All],3,FALSE))</f>
        <v>*</v>
      </c>
      <c r="H197" s="154"/>
      <c r="I197" s="154"/>
      <c r="J197" s="45"/>
      <c r="K197" s="45"/>
      <c r="L197" s="92"/>
      <c r="M197" s="18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8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54"/>
      <c r="P197" s="154"/>
      <c r="Q197" s="92"/>
      <c r="R197" s="11" t="str">
        <f>IFERROR(_xlfn.XLOOKUP(F197, BS_ATIVIDADE[ATIVIDADE],BS_ATIVIDADE[UNIDADE] ), "*")</f>
        <v>*</v>
      </c>
      <c r="S197" s="78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78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89" t="str">
        <f>IFERROR(_xlfn.XLOOKUP(J197, TabelaMap[SUB], TabelaMap[NOME SUB]), "ERRO")</f>
        <v>ERRO</v>
      </c>
      <c r="V197" s="230"/>
      <c r="W197" s="197"/>
      <c r="X197" s="59"/>
      <c r="Y197" s="174"/>
      <c r="Z197" s="174"/>
      <c r="AA197" s="155"/>
      <c r="AB197" s="78"/>
      <c r="AC197" s="78"/>
      <c r="AD197" s="197"/>
      <c r="AE197" s="92"/>
      <c r="AF197" s="92"/>
      <c r="AG197" s="92"/>
      <c r="AH197" s="56"/>
      <c r="AI197" s="153" t="str">
        <f>IF(BS_CONTROLE[[#This Row],[Atividade]]=0, "-", BS_CONTROLE[[#This Row],[Atividade]])</f>
        <v>-</v>
      </c>
      <c r="AJ197" s="10" t="str">
        <f>IF(D197="","*",VLOOKUP(AI197,BS_ATIVIDADE[#All],3,FALSE))</f>
        <v>*</v>
      </c>
      <c r="AK197" s="146">
        <f>BS_CONTROLE[[#This Row],[Local - Partida]]</f>
        <v>0</v>
      </c>
      <c r="AL197" s="146">
        <f>BS_CONTROLE[[#This Row],[Local - Encerramento]]</f>
        <v>0</v>
      </c>
      <c r="AM197" s="146" t="str">
        <f>BS_CONTROLE[[#This Row],[Entre - Estações]]</f>
        <v>-</v>
      </c>
      <c r="AN197" s="146" t="str">
        <f>BS_CONTROLE[[#This Row],[SB]]</f>
        <v>-</v>
      </c>
      <c r="AO197" s="37">
        <f>BS_CONTROLE[[#This Row],[SUB]]</f>
        <v>0</v>
      </c>
      <c r="AP197" s="37">
        <f>BS_CONTROLE[[#This Row],[KM - Inicio]]</f>
        <v>0</v>
      </c>
      <c r="AQ197" s="37">
        <f>BS_CONTROLE[[#This Row],[KM - Fim]]</f>
        <v>0</v>
      </c>
      <c r="AR197" s="46"/>
      <c r="AS197" s="46"/>
      <c r="AT197" s="46"/>
      <c r="AU197" s="46"/>
      <c r="AV197" s="46"/>
      <c r="AW197" s="46"/>
      <c r="AX197" s="46"/>
      <c r="AY197" s="13" t="str">
        <f>IF(D197="","*",IFERROR(IF(ISODD(COUNT(AS197:AX197)),"ERRO",SUM((AT197-AS197),(AV197-AU197),(AX197-AW197))),"ERRO"))</f>
        <v>*</v>
      </c>
      <c r="AZ197" s="17"/>
      <c r="BA197" s="79"/>
      <c r="BB197" s="11" t="str">
        <f>IFERROR(_xlfn.XLOOKUP(AI197, BS_ATIVIDADE[ATIVIDADE],BS_ATIVIDADE[UNIDADE] ), "*")</f>
        <v>*</v>
      </c>
      <c r="BC197" s="78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78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>
        <f>IFERROR(_xlfn.XLOOKUP(AO197, TabelaMap[SUB], TabelaMap[NOME SUB]), "ERRO")</f>
        <v>ERRO</v>
      </c>
      <c r="BF197" s="18" t="str">
        <f>IF(BS_CONTROLE[[#This Row],[Responsavel pelo boletim]]=0, "-", BS_CONTROLE[[#This Row],[Responsavel pelo boletim]])</f>
        <v>-</v>
      </c>
      <c r="BG197" s="22"/>
      <c r="BH197" s="23"/>
      <c r="BI197" s="23"/>
      <c r="BJ197" s="23"/>
      <c r="BK197" s="23"/>
      <c r="BL197" s="22"/>
      <c r="BM197" s="20"/>
      <c r="BN197" s="20"/>
      <c r="BO197" s="183"/>
      <c r="BP197" s="24"/>
      <c r="BQ197" s="14" t="str">
        <f>IF(AND(BR197&lt;1,BS197&lt;1),"Produção e Intervalo",IF(BR197&lt;1,"Intervalo",IF(BS197&lt;1,"Produção","Aderente")))</f>
        <v>Aderente</v>
      </c>
      <c r="BR197" s="25" t="str">
        <f>IF(OR(B197="",F197=""),"*",AY197/P197)</f>
        <v>*</v>
      </c>
      <c r="BS197" s="25" t="str">
        <f>IF(OR(B197="",F197=""),"*",BA197/Q197)</f>
        <v>*</v>
      </c>
      <c r="BT197" s="280" t="str">
        <f t="shared" si="2"/>
        <v/>
      </c>
    </row>
    <row r="198" spans="1:72">
      <c r="A198" s="58" t="str">
        <f>D198&amp;B198</f>
        <v/>
      </c>
      <c r="B198" s="195"/>
      <c r="C198" s="9" t="str">
        <f>IF(BS_CONTROLE[[#This Row],[DATA]]="","",WEEKNUM(BS_CONTROLE[[#This Row],[DATA]]))</f>
        <v/>
      </c>
      <c r="D198" s="59"/>
      <c r="E198" s="156"/>
      <c r="F198" s="196"/>
      <c r="G198" s="10" t="str">
        <f>IF(D198="","*",VLOOKUP(F198,BS_ATIVIDADE[#All],3,FALSE))</f>
        <v>*</v>
      </c>
      <c r="H198" s="154"/>
      <c r="I198" s="154"/>
      <c r="J198" s="45"/>
      <c r="K198" s="45"/>
      <c r="L198" s="92"/>
      <c r="M198" s="18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8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54"/>
      <c r="P198" s="154"/>
      <c r="Q198" s="92"/>
      <c r="R198" s="11" t="str">
        <f>IFERROR(_xlfn.XLOOKUP(F198, BS_ATIVIDADE[ATIVIDADE],BS_ATIVIDADE[UNIDADE] ), "*")</f>
        <v>*</v>
      </c>
      <c r="S198" s="78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78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89" t="str">
        <f>IFERROR(_xlfn.XLOOKUP(J198, TabelaMap[SUB], TabelaMap[NOME SUB]), "ERRO")</f>
        <v>ERRO</v>
      </c>
      <c r="V198" s="230"/>
      <c r="W198" s="197"/>
      <c r="X198" s="59"/>
      <c r="Y198" s="174"/>
      <c r="Z198" s="174"/>
      <c r="AA198" s="155"/>
      <c r="AB198" s="78"/>
      <c r="AC198" s="78"/>
      <c r="AD198" s="197"/>
      <c r="AE198" s="92"/>
      <c r="AF198" s="92"/>
      <c r="AG198" s="92"/>
      <c r="AH198" s="56"/>
      <c r="AI198" s="153" t="str">
        <f>IF(BS_CONTROLE[[#This Row],[Atividade]]=0, "-", BS_CONTROLE[[#This Row],[Atividade]])</f>
        <v>-</v>
      </c>
      <c r="AJ198" s="10" t="str">
        <f>IF(D198="","*",VLOOKUP(AI198,BS_ATIVIDADE[#All],3,FALSE))</f>
        <v>*</v>
      </c>
      <c r="AK198" s="146">
        <f>BS_CONTROLE[[#This Row],[Local - Partida]]</f>
        <v>0</v>
      </c>
      <c r="AL198" s="146">
        <f>BS_CONTROLE[[#This Row],[Local - Encerramento]]</f>
        <v>0</v>
      </c>
      <c r="AM198" s="146" t="str">
        <f>BS_CONTROLE[[#This Row],[Entre - Estações]]</f>
        <v>-</v>
      </c>
      <c r="AN198" s="146" t="str">
        <f>BS_CONTROLE[[#This Row],[SB]]</f>
        <v>-</v>
      </c>
      <c r="AO198" s="37">
        <f>BS_CONTROLE[[#This Row],[SUB]]</f>
        <v>0</v>
      </c>
      <c r="AP198" s="37">
        <f>BS_CONTROLE[[#This Row],[KM - Inicio]]</f>
        <v>0</v>
      </c>
      <c r="AQ198" s="37">
        <f>BS_CONTROLE[[#This Row],[KM - Fim]]</f>
        <v>0</v>
      </c>
      <c r="AR198" s="46"/>
      <c r="AS198" s="46"/>
      <c r="AT198" s="46"/>
      <c r="AU198" s="46"/>
      <c r="AV198" s="46"/>
      <c r="AW198" s="46"/>
      <c r="AX198" s="46"/>
      <c r="AY198" s="13" t="str">
        <f>IF(D198="","*",IFERROR(IF(ISODD(COUNT(AS198:AX198)),"ERRO",SUM((AT198-AS198),(AV198-AU198),(AX198-AW198))),"ERRO"))</f>
        <v>*</v>
      </c>
      <c r="AZ198" s="17"/>
      <c r="BA198" s="79"/>
      <c r="BB198" s="11" t="str">
        <f>IFERROR(_xlfn.XLOOKUP(AI198, BS_ATIVIDADE[ATIVIDADE],BS_ATIVIDADE[UNIDADE] ), "*")</f>
        <v>*</v>
      </c>
      <c r="BC198" s="78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78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>
        <f>IFERROR(_xlfn.XLOOKUP(AO198, TabelaMap[SUB], TabelaMap[NOME SUB]), "ERRO")</f>
        <v>ERRO</v>
      </c>
      <c r="BF198" s="18" t="str">
        <f>IF(BS_CONTROLE[[#This Row],[Responsavel pelo boletim]]=0, "-", BS_CONTROLE[[#This Row],[Responsavel pelo boletim]])</f>
        <v>-</v>
      </c>
      <c r="BG198" s="22"/>
      <c r="BH198" s="23"/>
      <c r="BI198" s="23"/>
      <c r="BJ198" s="23"/>
      <c r="BK198" s="23"/>
      <c r="BL198" s="22"/>
      <c r="BM198" s="20"/>
      <c r="BN198" s="20"/>
      <c r="BO198" s="183"/>
      <c r="BP198" s="24"/>
      <c r="BQ198" s="14" t="str">
        <f>IF(AND(BR198&lt;1,BS198&lt;1),"Produção e Intervalo",IF(BR198&lt;1,"Intervalo",IF(BS198&lt;1,"Produção","Aderente")))</f>
        <v>Aderente</v>
      </c>
      <c r="BR198" s="25" t="str">
        <f>IF(OR(B198="",F198=""),"*",AY198/P198)</f>
        <v>*</v>
      </c>
      <c r="BS198" s="25" t="str">
        <f>IF(OR(B198="",F198=""),"*",BA198/Q198)</f>
        <v>*</v>
      </c>
      <c r="BT198" s="280" t="str">
        <f t="shared" si="2"/>
        <v/>
      </c>
    </row>
    <row r="199" spans="1:72">
      <c r="A199" s="58" t="str">
        <f>D199&amp;B199</f>
        <v/>
      </c>
      <c r="B199" s="195"/>
      <c r="C199" s="9" t="str">
        <f>IF(BS_CONTROLE[[#This Row],[DATA]]="","",WEEKNUM(BS_CONTROLE[[#This Row],[DATA]]))</f>
        <v/>
      </c>
      <c r="D199" s="59"/>
      <c r="E199" s="156"/>
      <c r="F199" s="196"/>
      <c r="G199" s="10" t="str">
        <f>IF(D199="","*",VLOOKUP(F199,BS_ATIVIDADE[#All],3,FALSE))</f>
        <v>*</v>
      </c>
      <c r="H199" s="154"/>
      <c r="I199" s="154"/>
      <c r="J199" s="45"/>
      <c r="K199" s="45"/>
      <c r="L199" s="92"/>
      <c r="M199" s="18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8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54"/>
      <c r="P199" s="154"/>
      <c r="Q199" s="92"/>
      <c r="R199" s="11" t="str">
        <f>IFERROR(_xlfn.XLOOKUP(F199, BS_ATIVIDADE[ATIVIDADE],BS_ATIVIDADE[UNIDADE] ), "*")</f>
        <v>*</v>
      </c>
      <c r="S199" s="78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78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89" t="str">
        <f>IFERROR(_xlfn.XLOOKUP(J199, TabelaMap[SUB], TabelaMap[NOME SUB]), "ERRO")</f>
        <v>ERRO</v>
      </c>
      <c r="V199" s="230"/>
      <c r="W199" s="197"/>
      <c r="X199" s="59"/>
      <c r="Y199" s="174"/>
      <c r="Z199" s="174"/>
      <c r="AA199" s="155"/>
      <c r="AB199" s="78"/>
      <c r="AC199" s="78"/>
      <c r="AD199" s="197"/>
      <c r="AE199" s="92"/>
      <c r="AF199" s="92"/>
      <c r="AG199" s="92"/>
      <c r="AH199" s="56"/>
      <c r="AI199" s="153" t="str">
        <f>IF(BS_CONTROLE[[#This Row],[Atividade]]=0, "-", BS_CONTROLE[[#This Row],[Atividade]])</f>
        <v>-</v>
      </c>
      <c r="AJ199" s="10" t="str">
        <f>IF(D199="","*",VLOOKUP(AI199,BS_ATIVIDADE[#All],3,FALSE))</f>
        <v>*</v>
      </c>
      <c r="AK199" s="146">
        <f>BS_CONTROLE[[#This Row],[Local - Partida]]</f>
        <v>0</v>
      </c>
      <c r="AL199" s="146">
        <f>BS_CONTROLE[[#This Row],[Local - Encerramento]]</f>
        <v>0</v>
      </c>
      <c r="AM199" s="146" t="str">
        <f>BS_CONTROLE[[#This Row],[Entre - Estações]]</f>
        <v>-</v>
      </c>
      <c r="AN199" s="146" t="str">
        <f>BS_CONTROLE[[#This Row],[SB]]</f>
        <v>-</v>
      </c>
      <c r="AO199" s="37">
        <f>BS_CONTROLE[[#This Row],[SUB]]</f>
        <v>0</v>
      </c>
      <c r="AP199" s="37">
        <f>BS_CONTROLE[[#This Row],[KM - Inicio]]</f>
        <v>0</v>
      </c>
      <c r="AQ199" s="37">
        <f>BS_CONTROLE[[#This Row],[KM - Fim]]</f>
        <v>0</v>
      </c>
      <c r="AR199" s="46"/>
      <c r="AS199" s="46"/>
      <c r="AT199" s="46"/>
      <c r="AU199" s="46"/>
      <c r="AV199" s="46"/>
      <c r="AW199" s="46"/>
      <c r="AX199" s="46"/>
      <c r="AY199" s="13" t="str">
        <f>IF(D199="","*",IFERROR(IF(ISODD(COUNT(AS199:AX199)),"ERRO",SUM((AT199-AS199),(AV199-AU199),(AX199-AW199))),"ERRO"))</f>
        <v>*</v>
      </c>
      <c r="AZ199" s="17"/>
      <c r="BA199" s="79"/>
      <c r="BB199" s="11" t="str">
        <f>IFERROR(_xlfn.XLOOKUP(AI199, BS_ATIVIDADE[ATIVIDADE],BS_ATIVIDADE[UNIDADE] ), "*")</f>
        <v>*</v>
      </c>
      <c r="BC199" s="78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78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>
        <f>IFERROR(_xlfn.XLOOKUP(AO199, TabelaMap[SUB], TabelaMap[NOME SUB]), "ERRO")</f>
        <v>ERRO</v>
      </c>
      <c r="BF199" s="18" t="str">
        <f>IF(BS_CONTROLE[[#This Row],[Responsavel pelo boletim]]=0, "-", BS_CONTROLE[[#This Row],[Responsavel pelo boletim]])</f>
        <v>-</v>
      </c>
      <c r="BG199" s="22"/>
      <c r="BH199" s="23"/>
      <c r="BI199" s="23"/>
      <c r="BJ199" s="23"/>
      <c r="BK199" s="23"/>
      <c r="BL199" s="22"/>
      <c r="BM199" s="20"/>
      <c r="BN199" s="20"/>
      <c r="BO199" s="183"/>
      <c r="BP199" s="24"/>
      <c r="BQ199" s="14" t="str">
        <f>IF(AND(BR199&lt;1,BS199&lt;1),"Produção e Intervalo",IF(BR199&lt;1,"Intervalo",IF(BS199&lt;1,"Produção","Aderente")))</f>
        <v>Aderente</v>
      </c>
      <c r="BR199" s="25" t="str">
        <f>IF(OR(B199="",F199=""),"*",AY199/P199)</f>
        <v>*</v>
      </c>
      <c r="BS199" s="25" t="str">
        <f>IF(OR(B199="",F199=""),"*",BA199/Q199)</f>
        <v>*</v>
      </c>
      <c r="BT199" s="280" t="str">
        <f t="shared" ref="BT199:BT262" si="3">IF(BN199="","",SUBSTITUTE(BM199," ","")&amp;SUBSTITUTE(BN199," ",""))</f>
        <v/>
      </c>
    </row>
    <row r="200" spans="1:72">
      <c r="A200" s="58" t="str">
        <f>D200&amp;B200</f>
        <v/>
      </c>
      <c r="B200" s="195"/>
      <c r="C200" s="9" t="str">
        <f>IF(BS_CONTROLE[[#This Row],[DATA]]="","",WEEKNUM(BS_CONTROLE[[#This Row],[DATA]]))</f>
        <v/>
      </c>
      <c r="D200" s="59"/>
      <c r="E200" s="156"/>
      <c r="F200" s="196"/>
      <c r="G200" s="10" t="str">
        <f>IF(D200="","*",VLOOKUP(F200,BS_ATIVIDADE[#All],3,FALSE))</f>
        <v>*</v>
      </c>
      <c r="H200" s="154"/>
      <c r="I200" s="154"/>
      <c r="J200" s="45"/>
      <c r="K200" s="45"/>
      <c r="L200" s="92"/>
      <c r="M200" s="18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8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54"/>
      <c r="P200" s="154"/>
      <c r="Q200" s="92"/>
      <c r="R200" s="11" t="str">
        <f>IFERROR(_xlfn.XLOOKUP(F200, BS_ATIVIDADE[ATIVIDADE],BS_ATIVIDADE[UNIDADE] ), "*")</f>
        <v>*</v>
      </c>
      <c r="S200" s="78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78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89" t="str">
        <f>IFERROR(_xlfn.XLOOKUP(J200, TabelaMap[SUB], TabelaMap[NOME SUB]), "ERRO")</f>
        <v>ERRO</v>
      </c>
      <c r="V200" s="230"/>
      <c r="W200" s="197"/>
      <c r="X200" s="59"/>
      <c r="Y200" s="174"/>
      <c r="Z200" s="174"/>
      <c r="AA200" s="155"/>
      <c r="AB200" s="78"/>
      <c r="AC200" s="78"/>
      <c r="AD200" s="197"/>
      <c r="AE200" s="92"/>
      <c r="AF200" s="92"/>
      <c r="AG200" s="92"/>
      <c r="AH200" s="56"/>
      <c r="AI200" s="153" t="str">
        <f>IF(BS_CONTROLE[[#This Row],[Atividade]]=0, "-", BS_CONTROLE[[#This Row],[Atividade]])</f>
        <v>-</v>
      </c>
      <c r="AJ200" s="10" t="str">
        <f>IF(D200="","*",VLOOKUP(AI200,BS_ATIVIDADE[#All],3,FALSE))</f>
        <v>*</v>
      </c>
      <c r="AK200" s="146">
        <f>BS_CONTROLE[[#This Row],[Local - Partida]]</f>
        <v>0</v>
      </c>
      <c r="AL200" s="146">
        <f>BS_CONTROLE[[#This Row],[Local - Encerramento]]</f>
        <v>0</v>
      </c>
      <c r="AM200" s="146" t="str">
        <f>BS_CONTROLE[[#This Row],[Entre - Estações]]</f>
        <v>-</v>
      </c>
      <c r="AN200" s="146" t="str">
        <f>BS_CONTROLE[[#This Row],[SB]]</f>
        <v>-</v>
      </c>
      <c r="AO200" s="37">
        <f>BS_CONTROLE[[#This Row],[SUB]]</f>
        <v>0</v>
      </c>
      <c r="AP200" s="37">
        <f>BS_CONTROLE[[#This Row],[KM - Inicio]]</f>
        <v>0</v>
      </c>
      <c r="AQ200" s="37">
        <f>BS_CONTROLE[[#This Row],[KM - Fim]]</f>
        <v>0</v>
      </c>
      <c r="AR200" s="46"/>
      <c r="AS200" s="46"/>
      <c r="AT200" s="46"/>
      <c r="AU200" s="46"/>
      <c r="AV200" s="46"/>
      <c r="AW200" s="46"/>
      <c r="AX200" s="46"/>
      <c r="AY200" s="13" t="str">
        <f>IF(D200="","*",IFERROR(IF(ISODD(COUNT(AS200:AX200)),"ERRO",SUM((AT200-AS200),(AV200-AU200),(AX200-AW200))),"ERRO"))</f>
        <v>*</v>
      </c>
      <c r="AZ200" s="17"/>
      <c r="BA200" s="79"/>
      <c r="BB200" s="11" t="str">
        <f>IFERROR(_xlfn.XLOOKUP(AI200, BS_ATIVIDADE[ATIVIDADE],BS_ATIVIDADE[UNIDADE] ), "*")</f>
        <v>*</v>
      </c>
      <c r="BC200" s="78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78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>
        <f>IFERROR(_xlfn.XLOOKUP(AO200, TabelaMap[SUB], TabelaMap[NOME SUB]), "ERRO")</f>
        <v>ERRO</v>
      </c>
      <c r="BF200" s="18" t="str">
        <f>IF(BS_CONTROLE[[#This Row],[Responsavel pelo boletim]]=0, "-", BS_CONTROLE[[#This Row],[Responsavel pelo boletim]])</f>
        <v>-</v>
      </c>
      <c r="BG200" s="22"/>
      <c r="BH200" s="23"/>
      <c r="BI200" s="23"/>
      <c r="BJ200" s="23"/>
      <c r="BK200" s="23"/>
      <c r="BL200" s="22"/>
      <c r="BM200" s="20"/>
      <c r="BN200" s="20"/>
      <c r="BO200" s="183"/>
      <c r="BP200" s="24"/>
      <c r="BQ200" s="14" t="str">
        <f>IF(AND(BR200&lt;1,BS200&lt;1),"Produção e Intervalo",IF(BR200&lt;1,"Intervalo",IF(BS200&lt;1,"Produção","Aderente")))</f>
        <v>Aderente</v>
      </c>
      <c r="BR200" s="25" t="str">
        <f>IF(OR(B200="",F200=""),"*",AY200/P200)</f>
        <v>*</v>
      </c>
      <c r="BS200" s="25" t="str">
        <f>IF(OR(B200="",F200=""),"*",BA200/Q200)</f>
        <v>*</v>
      </c>
      <c r="BT200" s="280" t="str">
        <f t="shared" si="3"/>
        <v/>
      </c>
    </row>
    <row r="201" spans="1:72">
      <c r="A201" s="58" t="str">
        <f>D201&amp;B201</f>
        <v/>
      </c>
      <c r="B201" s="195"/>
      <c r="C201" s="9" t="str">
        <f>IF(BS_CONTROLE[[#This Row],[DATA]]="","",WEEKNUM(BS_CONTROLE[[#This Row],[DATA]]))</f>
        <v/>
      </c>
      <c r="D201" s="59"/>
      <c r="E201" s="156"/>
      <c r="F201" s="196"/>
      <c r="G201" s="10" t="str">
        <f>IF(D201="","*",VLOOKUP(F201,BS_ATIVIDADE[#All],3,FALSE))</f>
        <v>*</v>
      </c>
      <c r="H201" s="154"/>
      <c r="I201" s="154"/>
      <c r="J201" s="45"/>
      <c r="K201" s="45"/>
      <c r="L201" s="92"/>
      <c r="M201" s="18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8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54"/>
      <c r="P201" s="154"/>
      <c r="Q201" s="92"/>
      <c r="R201" s="11" t="str">
        <f>IFERROR(_xlfn.XLOOKUP(F201, BS_ATIVIDADE[ATIVIDADE],BS_ATIVIDADE[UNIDADE] ), "*")</f>
        <v>*</v>
      </c>
      <c r="S201" s="78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78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89" t="str">
        <f>IFERROR(_xlfn.XLOOKUP(J201, TabelaMap[SUB], TabelaMap[NOME SUB]), "ERRO")</f>
        <v>ERRO</v>
      </c>
      <c r="V201" s="230"/>
      <c r="W201" s="197"/>
      <c r="X201" s="59"/>
      <c r="Y201" s="174"/>
      <c r="Z201" s="174"/>
      <c r="AA201" s="155"/>
      <c r="AB201" s="78"/>
      <c r="AC201" s="78"/>
      <c r="AD201" s="197"/>
      <c r="AE201" s="92"/>
      <c r="AF201" s="92"/>
      <c r="AG201" s="92"/>
      <c r="AH201" s="56"/>
      <c r="AI201" s="153" t="str">
        <f>IF(BS_CONTROLE[[#This Row],[Atividade]]=0, "-", BS_CONTROLE[[#This Row],[Atividade]])</f>
        <v>-</v>
      </c>
      <c r="AJ201" s="10" t="str">
        <f>IF(D201="","*",VLOOKUP(AI201,BS_ATIVIDADE[#All],3,FALSE))</f>
        <v>*</v>
      </c>
      <c r="AK201" s="146">
        <f>BS_CONTROLE[[#This Row],[Local - Partida]]</f>
        <v>0</v>
      </c>
      <c r="AL201" s="146">
        <f>BS_CONTROLE[[#This Row],[Local - Encerramento]]</f>
        <v>0</v>
      </c>
      <c r="AM201" s="146" t="str">
        <f>BS_CONTROLE[[#This Row],[Entre - Estações]]</f>
        <v>-</v>
      </c>
      <c r="AN201" s="146" t="str">
        <f>BS_CONTROLE[[#This Row],[SB]]</f>
        <v>-</v>
      </c>
      <c r="AO201" s="37">
        <f>BS_CONTROLE[[#This Row],[SUB]]</f>
        <v>0</v>
      </c>
      <c r="AP201" s="37">
        <f>BS_CONTROLE[[#This Row],[KM - Inicio]]</f>
        <v>0</v>
      </c>
      <c r="AQ201" s="37">
        <f>BS_CONTROLE[[#This Row],[KM - Fim]]</f>
        <v>0</v>
      </c>
      <c r="AR201" s="46"/>
      <c r="AS201" s="46"/>
      <c r="AT201" s="46"/>
      <c r="AU201" s="46"/>
      <c r="AV201" s="46"/>
      <c r="AW201" s="46"/>
      <c r="AX201" s="46"/>
      <c r="AY201" s="13" t="str">
        <f>IF(D201="","*",IFERROR(IF(ISODD(COUNT(AS201:AX201)),"ERRO",SUM((AT201-AS201),(AV201-AU201),(AX201-AW201))),"ERRO"))</f>
        <v>*</v>
      </c>
      <c r="AZ201" s="17"/>
      <c r="BA201" s="79"/>
      <c r="BB201" s="11" t="str">
        <f>IFERROR(_xlfn.XLOOKUP(AI201, BS_ATIVIDADE[ATIVIDADE],BS_ATIVIDADE[UNIDADE] ), "*")</f>
        <v>*</v>
      </c>
      <c r="BC201" s="78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78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>
        <f>IFERROR(_xlfn.XLOOKUP(AO201, TabelaMap[SUB], TabelaMap[NOME SUB]), "ERRO")</f>
        <v>ERRO</v>
      </c>
      <c r="BF201" s="18" t="str">
        <f>IF(BS_CONTROLE[[#This Row],[Responsavel pelo boletim]]=0, "-", BS_CONTROLE[[#This Row],[Responsavel pelo boletim]])</f>
        <v>-</v>
      </c>
      <c r="BG201" s="22"/>
      <c r="BH201" s="23"/>
      <c r="BI201" s="23"/>
      <c r="BJ201" s="23"/>
      <c r="BK201" s="23"/>
      <c r="BL201" s="22"/>
      <c r="BM201" s="20"/>
      <c r="BN201" s="20"/>
      <c r="BO201" s="183"/>
      <c r="BP201" s="24"/>
      <c r="BQ201" s="14" t="str">
        <f>IF(AND(BR201&lt;1,BS201&lt;1),"Produção e Intervalo",IF(BR201&lt;1,"Intervalo",IF(BS201&lt;1,"Produção","Aderente")))</f>
        <v>Aderente</v>
      </c>
      <c r="BR201" s="25" t="str">
        <f>IF(OR(B201="",F201=""),"*",AY201/P201)</f>
        <v>*</v>
      </c>
      <c r="BS201" s="25" t="str">
        <f>IF(OR(B201="",F201=""),"*",BA201/Q201)</f>
        <v>*</v>
      </c>
      <c r="BT201" s="280" t="str">
        <f t="shared" si="3"/>
        <v/>
      </c>
    </row>
    <row r="202" spans="1:72">
      <c r="A202" s="58" t="str">
        <f>D202&amp;B202</f>
        <v/>
      </c>
      <c r="B202" s="195"/>
      <c r="C202" s="9" t="str">
        <f>IF(BS_CONTROLE[[#This Row],[DATA]]="","",WEEKNUM(BS_CONTROLE[[#This Row],[DATA]]))</f>
        <v/>
      </c>
      <c r="D202" s="59"/>
      <c r="E202" s="156"/>
      <c r="F202" s="196"/>
      <c r="G202" s="10" t="str">
        <f>IF(D202="","*",VLOOKUP(F202,BS_ATIVIDADE[#All],3,FALSE))</f>
        <v>*</v>
      </c>
      <c r="H202" s="154"/>
      <c r="I202" s="154"/>
      <c r="J202" s="45"/>
      <c r="K202" s="45"/>
      <c r="L202" s="92"/>
      <c r="M202" s="18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8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54"/>
      <c r="P202" s="154"/>
      <c r="Q202" s="92"/>
      <c r="R202" s="11" t="str">
        <f>IFERROR(_xlfn.XLOOKUP(F202, BS_ATIVIDADE[ATIVIDADE],BS_ATIVIDADE[UNIDADE] ), "*")</f>
        <v>*</v>
      </c>
      <c r="S202" s="78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78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89" t="str">
        <f>IFERROR(_xlfn.XLOOKUP(J202, TabelaMap[SUB], TabelaMap[NOME SUB]), "ERRO")</f>
        <v>ERRO</v>
      </c>
      <c r="V202" s="230"/>
      <c r="W202" s="197"/>
      <c r="X202" s="59"/>
      <c r="Y202" s="174"/>
      <c r="Z202" s="174"/>
      <c r="AA202" s="155"/>
      <c r="AB202" s="78"/>
      <c r="AC202" s="78"/>
      <c r="AD202" s="197"/>
      <c r="AE202" s="92"/>
      <c r="AF202" s="92"/>
      <c r="AG202" s="92"/>
      <c r="AH202" s="56"/>
      <c r="AI202" s="153" t="str">
        <f>IF(BS_CONTROLE[[#This Row],[Atividade]]=0, "-", BS_CONTROLE[[#This Row],[Atividade]])</f>
        <v>-</v>
      </c>
      <c r="AJ202" s="10" t="str">
        <f>IF(D202="","*",VLOOKUP(AI202,BS_ATIVIDADE[#All],3,FALSE))</f>
        <v>*</v>
      </c>
      <c r="AK202" s="146">
        <f>BS_CONTROLE[[#This Row],[Local - Partida]]</f>
        <v>0</v>
      </c>
      <c r="AL202" s="146">
        <f>BS_CONTROLE[[#This Row],[Local - Encerramento]]</f>
        <v>0</v>
      </c>
      <c r="AM202" s="146" t="str">
        <f>BS_CONTROLE[[#This Row],[Entre - Estações]]</f>
        <v>-</v>
      </c>
      <c r="AN202" s="146" t="str">
        <f>BS_CONTROLE[[#This Row],[SB]]</f>
        <v>-</v>
      </c>
      <c r="AO202" s="37">
        <f>BS_CONTROLE[[#This Row],[SUB]]</f>
        <v>0</v>
      </c>
      <c r="AP202" s="37">
        <f>BS_CONTROLE[[#This Row],[KM - Inicio]]</f>
        <v>0</v>
      </c>
      <c r="AQ202" s="37">
        <f>BS_CONTROLE[[#This Row],[KM - Fim]]</f>
        <v>0</v>
      </c>
      <c r="AR202" s="46"/>
      <c r="AS202" s="46"/>
      <c r="AT202" s="46"/>
      <c r="AU202" s="46"/>
      <c r="AV202" s="46"/>
      <c r="AW202" s="46"/>
      <c r="AX202" s="46"/>
      <c r="AY202" s="13" t="str">
        <f>IF(D202="","*",IFERROR(IF(ISODD(COUNT(AS202:AX202)),"ERRO",SUM((AT202-AS202),(AV202-AU202),(AX202-AW202))),"ERRO"))</f>
        <v>*</v>
      </c>
      <c r="AZ202" s="17"/>
      <c r="BA202" s="79"/>
      <c r="BB202" s="11" t="str">
        <f>IFERROR(_xlfn.XLOOKUP(AI202, BS_ATIVIDADE[ATIVIDADE],BS_ATIVIDADE[UNIDADE] ), "*")</f>
        <v>*</v>
      </c>
      <c r="BC202" s="78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78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>
        <f>IFERROR(_xlfn.XLOOKUP(AO202, TabelaMap[SUB], TabelaMap[NOME SUB]), "ERRO")</f>
        <v>ERRO</v>
      </c>
      <c r="BF202" s="18" t="str">
        <f>IF(BS_CONTROLE[[#This Row],[Responsavel pelo boletim]]=0, "-", BS_CONTROLE[[#This Row],[Responsavel pelo boletim]])</f>
        <v>-</v>
      </c>
      <c r="BG202" s="22"/>
      <c r="BH202" s="23"/>
      <c r="BI202" s="23"/>
      <c r="BJ202" s="23"/>
      <c r="BK202" s="23"/>
      <c r="BL202" s="22"/>
      <c r="BM202" s="20"/>
      <c r="BN202" s="20"/>
      <c r="BO202" s="183"/>
      <c r="BP202" s="24"/>
      <c r="BQ202" s="14" t="str">
        <f>IF(AND(BR202&lt;1,BS202&lt;1),"Produção e Intervalo",IF(BR202&lt;1,"Intervalo",IF(BS202&lt;1,"Produção","Aderente")))</f>
        <v>Aderente</v>
      </c>
      <c r="BR202" s="25" t="str">
        <f>IF(OR(B202="",F202=""),"*",AY202/P202)</f>
        <v>*</v>
      </c>
      <c r="BS202" s="25" t="str">
        <f>IF(OR(B202="",F202=""),"*",BA202/Q202)</f>
        <v>*</v>
      </c>
      <c r="BT202" s="280" t="str">
        <f t="shared" si="3"/>
        <v/>
      </c>
    </row>
    <row r="203" spans="1:72">
      <c r="A203" s="58" t="str">
        <f>D203&amp;B203</f>
        <v/>
      </c>
      <c r="B203" s="195"/>
      <c r="C203" s="9" t="str">
        <f>IF(BS_CONTROLE[[#This Row],[DATA]]="","",WEEKNUM(BS_CONTROLE[[#This Row],[DATA]]))</f>
        <v/>
      </c>
      <c r="D203" s="59"/>
      <c r="E203" s="156"/>
      <c r="F203" s="196"/>
      <c r="G203" s="10" t="str">
        <f>IF(D203="","*",VLOOKUP(F203,BS_ATIVIDADE[#All],3,FALSE))</f>
        <v>*</v>
      </c>
      <c r="H203" s="154"/>
      <c r="I203" s="154"/>
      <c r="J203" s="45"/>
      <c r="K203" s="45"/>
      <c r="L203" s="92"/>
      <c r="M203" s="18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8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54"/>
      <c r="P203" s="154"/>
      <c r="Q203" s="92"/>
      <c r="R203" s="11" t="str">
        <f>IFERROR(_xlfn.XLOOKUP(F203, BS_ATIVIDADE[ATIVIDADE],BS_ATIVIDADE[UNIDADE] ), "*")</f>
        <v>*</v>
      </c>
      <c r="S203" s="78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78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89" t="str">
        <f>IFERROR(_xlfn.XLOOKUP(J203, TabelaMap[SUB], TabelaMap[NOME SUB]), "ERRO")</f>
        <v>ERRO</v>
      </c>
      <c r="V203" s="230"/>
      <c r="W203" s="197"/>
      <c r="X203" s="59"/>
      <c r="Y203" s="174"/>
      <c r="Z203" s="174"/>
      <c r="AA203" s="155"/>
      <c r="AB203" s="78"/>
      <c r="AC203" s="78"/>
      <c r="AD203" s="197"/>
      <c r="AE203" s="92"/>
      <c r="AF203" s="92"/>
      <c r="AG203" s="92"/>
      <c r="AH203" s="56"/>
      <c r="AI203" s="153" t="str">
        <f>IF(BS_CONTROLE[[#This Row],[Atividade]]=0, "-", BS_CONTROLE[[#This Row],[Atividade]])</f>
        <v>-</v>
      </c>
      <c r="AJ203" s="10" t="str">
        <f>IF(D203="","*",VLOOKUP(AI203,BS_ATIVIDADE[#All],3,FALSE))</f>
        <v>*</v>
      </c>
      <c r="AK203" s="146">
        <f>BS_CONTROLE[[#This Row],[Local - Partida]]</f>
        <v>0</v>
      </c>
      <c r="AL203" s="146">
        <f>BS_CONTROLE[[#This Row],[Local - Encerramento]]</f>
        <v>0</v>
      </c>
      <c r="AM203" s="146" t="str">
        <f>BS_CONTROLE[[#This Row],[Entre - Estações]]</f>
        <v>-</v>
      </c>
      <c r="AN203" s="146" t="str">
        <f>BS_CONTROLE[[#This Row],[SB]]</f>
        <v>-</v>
      </c>
      <c r="AO203" s="37">
        <f>BS_CONTROLE[[#This Row],[SUB]]</f>
        <v>0</v>
      </c>
      <c r="AP203" s="37">
        <f>BS_CONTROLE[[#This Row],[KM - Inicio]]</f>
        <v>0</v>
      </c>
      <c r="AQ203" s="37">
        <f>BS_CONTROLE[[#This Row],[KM - Fim]]</f>
        <v>0</v>
      </c>
      <c r="AR203" s="46"/>
      <c r="AS203" s="46"/>
      <c r="AT203" s="46"/>
      <c r="AU203" s="46"/>
      <c r="AV203" s="46"/>
      <c r="AW203" s="46"/>
      <c r="AX203" s="46"/>
      <c r="AY203" s="13" t="str">
        <f>IF(D203="","*",IFERROR(IF(ISODD(COUNT(AS203:AX203)),"ERRO",SUM((AT203-AS203),(AV203-AU203),(AX203-AW203))),"ERRO"))</f>
        <v>*</v>
      </c>
      <c r="AZ203" s="17"/>
      <c r="BA203" s="79"/>
      <c r="BB203" s="11" t="str">
        <f>IFERROR(_xlfn.XLOOKUP(AI203, BS_ATIVIDADE[ATIVIDADE],BS_ATIVIDADE[UNIDADE] ), "*")</f>
        <v>*</v>
      </c>
      <c r="BC203" s="78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78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>
        <f>IFERROR(_xlfn.XLOOKUP(AO203, TabelaMap[SUB], TabelaMap[NOME SUB]), "ERRO")</f>
        <v>ERRO</v>
      </c>
      <c r="BF203" s="18" t="str">
        <f>IF(BS_CONTROLE[[#This Row],[Responsavel pelo boletim]]=0, "-", BS_CONTROLE[[#This Row],[Responsavel pelo boletim]])</f>
        <v>-</v>
      </c>
      <c r="BG203" s="22"/>
      <c r="BH203" s="23"/>
      <c r="BI203" s="23"/>
      <c r="BJ203" s="23"/>
      <c r="BK203" s="23"/>
      <c r="BL203" s="22"/>
      <c r="BM203" s="20"/>
      <c r="BN203" s="20"/>
      <c r="BO203" s="183"/>
      <c r="BP203" s="24"/>
      <c r="BQ203" s="14" t="str">
        <f>IF(AND(BR203&lt;1,BS203&lt;1),"Produção e Intervalo",IF(BR203&lt;1,"Intervalo",IF(BS203&lt;1,"Produção","Aderente")))</f>
        <v>Aderente</v>
      </c>
      <c r="BR203" s="25" t="str">
        <f>IF(OR(B203="",F203=""),"*",AY203/P203)</f>
        <v>*</v>
      </c>
      <c r="BS203" s="25" t="str">
        <f>IF(OR(B203="",F203=""),"*",BA203/Q203)</f>
        <v>*</v>
      </c>
      <c r="BT203" s="280" t="str">
        <f t="shared" si="3"/>
        <v/>
      </c>
    </row>
    <row r="204" spans="1:72">
      <c r="A204" s="58" t="str">
        <f>D204&amp;B204</f>
        <v/>
      </c>
      <c r="B204" s="195"/>
      <c r="C204" s="9" t="str">
        <f>IF(BS_CONTROLE[[#This Row],[DATA]]="","",WEEKNUM(BS_CONTROLE[[#This Row],[DATA]]))</f>
        <v/>
      </c>
      <c r="D204" s="59"/>
      <c r="E204" s="156"/>
      <c r="F204" s="196"/>
      <c r="G204" s="10" t="str">
        <f>IF(D204="","*",VLOOKUP(F204,BS_ATIVIDADE[#All],3,FALSE))</f>
        <v>*</v>
      </c>
      <c r="H204" s="154"/>
      <c r="I204" s="154"/>
      <c r="J204" s="45"/>
      <c r="K204" s="45"/>
      <c r="L204" s="92"/>
      <c r="M204" s="18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8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54"/>
      <c r="P204" s="154"/>
      <c r="Q204" s="92"/>
      <c r="R204" s="11" t="str">
        <f>IFERROR(_xlfn.XLOOKUP(F204, BS_ATIVIDADE[ATIVIDADE],BS_ATIVIDADE[UNIDADE] ), "*")</f>
        <v>*</v>
      </c>
      <c r="S204" s="78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78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89" t="str">
        <f>IFERROR(_xlfn.XLOOKUP(J204, TabelaMap[SUB], TabelaMap[NOME SUB]), "ERRO")</f>
        <v>ERRO</v>
      </c>
      <c r="V204" s="230"/>
      <c r="W204" s="197"/>
      <c r="X204" s="59"/>
      <c r="Y204" s="174"/>
      <c r="Z204" s="174"/>
      <c r="AA204" s="155"/>
      <c r="AB204" s="78"/>
      <c r="AC204" s="78"/>
      <c r="AD204" s="197"/>
      <c r="AE204" s="92"/>
      <c r="AF204" s="92"/>
      <c r="AG204" s="92"/>
      <c r="AH204" s="56"/>
      <c r="AI204" s="153" t="str">
        <f>IF(BS_CONTROLE[[#This Row],[Atividade]]=0, "-", BS_CONTROLE[[#This Row],[Atividade]])</f>
        <v>-</v>
      </c>
      <c r="AJ204" s="10" t="str">
        <f>IF(D204="","*",VLOOKUP(AI204,BS_ATIVIDADE[#All],3,FALSE))</f>
        <v>*</v>
      </c>
      <c r="AK204" s="146">
        <f>BS_CONTROLE[[#This Row],[Local - Partida]]</f>
        <v>0</v>
      </c>
      <c r="AL204" s="146">
        <f>BS_CONTROLE[[#This Row],[Local - Encerramento]]</f>
        <v>0</v>
      </c>
      <c r="AM204" s="146" t="str">
        <f>BS_CONTROLE[[#This Row],[Entre - Estações]]</f>
        <v>-</v>
      </c>
      <c r="AN204" s="146" t="str">
        <f>BS_CONTROLE[[#This Row],[SB]]</f>
        <v>-</v>
      </c>
      <c r="AO204" s="37">
        <f>BS_CONTROLE[[#This Row],[SUB]]</f>
        <v>0</v>
      </c>
      <c r="AP204" s="37">
        <f>BS_CONTROLE[[#This Row],[KM - Inicio]]</f>
        <v>0</v>
      </c>
      <c r="AQ204" s="37">
        <f>BS_CONTROLE[[#This Row],[KM - Fim]]</f>
        <v>0</v>
      </c>
      <c r="AR204" s="46"/>
      <c r="AS204" s="46"/>
      <c r="AT204" s="46"/>
      <c r="AU204" s="46"/>
      <c r="AV204" s="46"/>
      <c r="AW204" s="46"/>
      <c r="AX204" s="46"/>
      <c r="AY204" s="13" t="str">
        <f>IF(D204="","*",IFERROR(IF(ISODD(COUNT(AS204:AX204)),"ERRO",SUM((AT204-AS204),(AV204-AU204),(AX204-AW204))),"ERRO"))</f>
        <v>*</v>
      </c>
      <c r="AZ204" s="17"/>
      <c r="BA204" s="79"/>
      <c r="BB204" s="11" t="str">
        <f>IFERROR(_xlfn.XLOOKUP(AI204, BS_ATIVIDADE[ATIVIDADE],BS_ATIVIDADE[UNIDADE] ), "*")</f>
        <v>*</v>
      </c>
      <c r="BC204" s="78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78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>
        <f>IFERROR(_xlfn.XLOOKUP(AO204, TabelaMap[SUB], TabelaMap[NOME SUB]), "ERRO")</f>
        <v>ERRO</v>
      </c>
      <c r="BF204" s="18" t="str">
        <f>IF(BS_CONTROLE[[#This Row],[Responsavel pelo boletim]]=0, "-", BS_CONTROLE[[#This Row],[Responsavel pelo boletim]])</f>
        <v>-</v>
      </c>
      <c r="BG204" s="22"/>
      <c r="BH204" s="23"/>
      <c r="BI204" s="23"/>
      <c r="BJ204" s="23"/>
      <c r="BK204" s="23"/>
      <c r="BL204" s="22"/>
      <c r="BM204" s="20"/>
      <c r="BN204" s="20"/>
      <c r="BO204" s="183"/>
      <c r="BP204" s="24"/>
      <c r="BQ204" s="14" t="str">
        <f>IF(AND(BR204&lt;1,BS204&lt;1),"Produção e Intervalo",IF(BR204&lt;1,"Intervalo",IF(BS204&lt;1,"Produção","Aderente")))</f>
        <v>Aderente</v>
      </c>
      <c r="BR204" s="25" t="str">
        <f>IF(OR(B204="",F204=""),"*",AY204/P204)</f>
        <v>*</v>
      </c>
      <c r="BS204" s="25" t="str">
        <f>IF(OR(B204="",F204=""),"*",BA204/Q204)</f>
        <v>*</v>
      </c>
      <c r="BT204" s="280" t="str">
        <f t="shared" si="3"/>
        <v/>
      </c>
    </row>
    <row r="205" spans="1:72">
      <c r="A205" s="58" t="str">
        <f>D205&amp;B205</f>
        <v/>
      </c>
      <c r="B205" s="195"/>
      <c r="C205" s="9" t="str">
        <f>IF(BS_CONTROLE[[#This Row],[DATA]]="","",WEEKNUM(BS_CONTROLE[[#This Row],[DATA]]))</f>
        <v/>
      </c>
      <c r="D205" s="59"/>
      <c r="E205" s="156"/>
      <c r="F205" s="196"/>
      <c r="G205" s="10" t="str">
        <f>IF(D205="","*",VLOOKUP(F205,BS_ATIVIDADE[#All],3,FALSE))</f>
        <v>*</v>
      </c>
      <c r="H205" s="154"/>
      <c r="I205" s="154"/>
      <c r="J205" s="45"/>
      <c r="K205" s="45"/>
      <c r="L205" s="92"/>
      <c r="M205" s="18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8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54"/>
      <c r="P205" s="154"/>
      <c r="Q205" s="92"/>
      <c r="R205" s="11" t="str">
        <f>IFERROR(_xlfn.XLOOKUP(F205, BS_ATIVIDADE[ATIVIDADE],BS_ATIVIDADE[UNIDADE] ), "*")</f>
        <v>*</v>
      </c>
      <c r="S205" s="78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78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89" t="str">
        <f>IFERROR(_xlfn.XLOOKUP(J205, TabelaMap[SUB], TabelaMap[NOME SUB]), "ERRO")</f>
        <v>ERRO</v>
      </c>
      <c r="V205" s="230"/>
      <c r="W205" s="197"/>
      <c r="X205" s="59"/>
      <c r="Y205" s="174"/>
      <c r="Z205" s="174"/>
      <c r="AA205" s="155"/>
      <c r="AB205" s="78"/>
      <c r="AC205" s="78"/>
      <c r="AD205" s="197"/>
      <c r="AE205" s="92"/>
      <c r="AF205" s="92"/>
      <c r="AG205" s="92"/>
      <c r="AH205" s="56"/>
      <c r="AI205" s="153" t="str">
        <f>IF(BS_CONTROLE[[#This Row],[Atividade]]=0, "-", BS_CONTROLE[[#This Row],[Atividade]])</f>
        <v>-</v>
      </c>
      <c r="AJ205" s="10" t="str">
        <f>IF(D205="","*",VLOOKUP(AI205,BS_ATIVIDADE[#All],3,FALSE))</f>
        <v>*</v>
      </c>
      <c r="AK205" s="146">
        <f>BS_CONTROLE[[#This Row],[Local - Partida]]</f>
        <v>0</v>
      </c>
      <c r="AL205" s="146">
        <f>BS_CONTROLE[[#This Row],[Local - Encerramento]]</f>
        <v>0</v>
      </c>
      <c r="AM205" s="146" t="str">
        <f>BS_CONTROLE[[#This Row],[Entre - Estações]]</f>
        <v>-</v>
      </c>
      <c r="AN205" s="146" t="str">
        <f>BS_CONTROLE[[#This Row],[SB]]</f>
        <v>-</v>
      </c>
      <c r="AO205" s="37">
        <f>BS_CONTROLE[[#This Row],[SUB]]</f>
        <v>0</v>
      </c>
      <c r="AP205" s="37">
        <f>BS_CONTROLE[[#This Row],[KM - Inicio]]</f>
        <v>0</v>
      </c>
      <c r="AQ205" s="37">
        <f>BS_CONTROLE[[#This Row],[KM - Fim]]</f>
        <v>0</v>
      </c>
      <c r="AR205" s="46"/>
      <c r="AS205" s="46"/>
      <c r="AT205" s="46"/>
      <c r="AU205" s="46"/>
      <c r="AV205" s="46"/>
      <c r="AW205" s="46"/>
      <c r="AX205" s="46"/>
      <c r="AY205" s="13" t="str">
        <f>IF(D205="","*",IFERROR(IF(ISODD(COUNT(AS205:AX205)),"ERRO",SUM((AT205-AS205),(AV205-AU205),(AX205-AW205))),"ERRO"))</f>
        <v>*</v>
      </c>
      <c r="AZ205" s="17"/>
      <c r="BA205" s="79"/>
      <c r="BB205" s="11" t="str">
        <f>IFERROR(_xlfn.XLOOKUP(AI205, BS_ATIVIDADE[ATIVIDADE],BS_ATIVIDADE[UNIDADE] ), "*")</f>
        <v>*</v>
      </c>
      <c r="BC205" s="78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78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>
        <f>IFERROR(_xlfn.XLOOKUP(AO205, TabelaMap[SUB], TabelaMap[NOME SUB]), "ERRO")</f>
        <v>ERRO</v>
      </c>
      <c r="BF205" s="18" t="str">
        <f>IF(BS_CONTROLE[[#This Row],[Responsavel pelo boletim]]=0, "-", BS_CONTROLE[[#This Row],[Responsavel pelo boletim]])</f>
        <v>-</v>
      </c>
      <c r="BG205" s="22"/>
      <c r="BH205" s="23"/>
      <c r="BI205" s="23"/>
      <c r="BJ205" s="23"/>
      <c r="BK205" s="23"/>
      <c r="BL205" s="22"/>
      <c r="BM205" s="20"/>
      <c r="BN205" s="20"/>
      <c r="BO205" s="183"/>
      <c r="BP205" s="24"/>
      <c r="BQ205" s="14" t="str">
        <f>IF(AND(BR205&lt;1,BS205&lt;1),"Produção e Intervalo",IF(BR205&lt;1,"Intervalo",IF(BS205&lt;1,"Produção","Aderente")))</f>
        <v>Aderente</v>
      </c>
      <c r="BR205" s="25" t="str">
        <f>IF(OR(B205="",F205=""),"*",AY205/P205)</f>
        <v>*</v>
      </c>
      <c r="BS205" s="25" t="str">
        <f>IF(OR(B205="",F205=""),"*",BA205/Q205)</f>
        <v>*</v>
      </c>
      <c r="BT205" s="280" t="str">
        <f t="shared" si="3"/>
        <v/>
      </c>
    </row>
    <row r="206" spans="1:72">
      <c r="A206" s="58" t="str">
        <f>D206&amp;B206</f>
        <v/>
      </c>
      <c r="B206" s="195"/>
      <c r="C206" s="9" t="str">
        <f>IF(BS_CONTROLE[[#This Row],[DATA]]="","",WEEKNUM(BS_CONTROLE[[#This Row],[DATA]]))</f>
        <v/>
      </c>
      <c r="D206" s="59"/>
      <c r="E206" s="156"/>
      <c r="F206" s="196"/>
      <c r="G206" s="10" t="str">
        <f>IF(D206="","*",VLOOKUP(F206,BS_ATIVIDADE[#All],3,FALSE))</f>
        <v>*</v>
      </c>
      <c r="H206" s="154"/>
      <c r="I206" s="154"/>
      <c r="J206" s="45"/>
      <c r="K206" s="45"/>
      <c r="L206" s="92"/>
      <c r="M206" s="18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8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54"/>
      <c r="P206" s="154"/>
      <c r="Q206" s="92"/>
      <c r="R206" s="11" t="str">
        <f>IFERROR(_xlfn.XLOOKUP(F206, BS_ATIVIDADE[ATIVIDADE],BS_ATIVIDADE[UNIDADE] ), "*")</f>
        <v>*</v>
      </c>
      <c r="S206" s="78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78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89" t="str">
        <f>IFERROR(_xlfn.XLOOKUP(J206, TabelaMap[SUB], TabelaMap[NOME SUB]), "ERRO")</f>
        <v>ERRO</v>
      </c>
      <c r="V206" s="230"/>
      <c r="W206" s="197"/>
      <c r="X206" s="59"/>
      <c r="Y206" s="174"/>
      <c r="Z206" s="174"/>
      <c r="AA206" s="155"/>
      <c r="AB206" s="78"/>
      <c r="AC206" s="78"/>
      <c r="AD206" s="197"/>
      <c r="AE206" s="92"/>
      <c r="AF206" s="92"/>
      <c r="AG206" s="92"/>
      <c r="AH206" s="56"/>
      <c r="AI206" s="153" t="str">
        <f>IF(BS_CONTROLE[[#This Row],[Atividade]]=0, "-", BS_CONTROLE[[#This Row],[Atividade]])</f>
        <v>-</v>
      </c>
      <c r="AJ206" s="10" t="str">
        <f>IF(D206="","*",VLOOKUP(AI206,BS_ATIVIDADE[#All],3,FALSE))</f>
        <v>*</v>
      </c>
      <c r="AK206" s="146">
        <f>BS_CONTROLE[[#This Row],[Local - Partida]]</f>
        <v>0</v>
      </c>
      <c r="AL206" s="146">
        <f>BS_CONTROLE[[#This Row],[Local - Encerramento]]</f>
        <v>0</v>
      </c>
      <c r="AM206" s="146" t="str">
        <f>BS_CONTROLE[[#This Row],[Entre - Estações]]</f>
        <v>-</v>
      </c>
      <c r="AN206" s="146" t="str">
        <f>BS_CONTROLE[[#This Row],[SB]]</f>
        <v>-</v>
      </c>
      <c r="AO206" s="37">
        <f>BS_CONTROLE[[#This Row],[SUB]]</f>
        <v>0</v>
      </c>
      <c r="AP206" s="37">
        <f>BS_CONTROLE[[#This Row],[KM - Inicio]]</f>
        <v>0</v>
      </c>
      <c r="AQ206" s="37">
        <f>BS_CONTROLE[[#This Row],[KM - Fim]]</f>
        <v>0</v>
      </c>
      <c r="AR206" s="46"/>
      <c r="AS206" s="46"/>
      <c r="AT206" s="46"/>
      <c r="AU206" s="46"/>
      <c r="AV206" s="46"/>
      <c r="AW206" s="46"/>
      <c r="AX206" s="46"/>
      <c r="AY206" s="13" t="str">
        <f>IF(D206="","*",IFERROR(IF(ISODD(COUNT(AS206:AX206)),"ERRO",SUM((AT206-AS206),(AV206-AU206),(AX206-AW206))),"ERRO"))</f>
        <v>*</v>
      </c>
      <c r="AZ206" s="17"/>
      <c r="BA206" s="79"/>
      <c r="BB206" s="11" t="str">
        <f>IFERROR(_xlfn.XLOOKUP(AI206, BS_ATIVIDADE[ATIVIDADE],BS_ATIVIDADE[UNIDADE] ), "*")</f>
        <v>*</v>
      </c>
      <c r="BC206" s="78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78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>
        <f>IFERROR(_xlfn.XLOOKUP(AO206, TabelaMap[SUB], TabelaMap[NOME SUB]), "ERRO")</f>
        <v>ERRO</v>
      </c>
      <c r="BF206" s="18" t="str">
        <f>IF(BS_CONTROLE[[#This Row],[Responsavel pelo boletim]]=0, "-", BS_CONTROLE[[#This Row],[Responsavel pelo boletim]])</f>
        <v>-</v>
      </c>
      <c r="BG206" s="22"/>
      <c r="BH206" s="23"/>
      <c r="BI206" s="23"/>
      <c r="BJ206" s="23"/>
      <c r="BK206" s="23"/>
      <c r="BL206" s="22"/>
      <c r="BM206" s="20"/>
      <c r="BN206" s="20"/>
      <c r="BO206" s="183"/>
      <c r="BP206" s="24"/>
      <c r="BQ206" s="14" t="str">
        <f>IF(AND(BR206&lt;1,BS206&lt;1),"Produção e Intervalo",IF(BR206&lt;1,"Intervalo",IF(BS206&lt;1,"Produção","Aderente")))</f>
        <v>Aderente</v>
      </c>
      <c r="BR206" s="25" t="str">
        <f>IF(OR(B206="",F206=""),"*",AY206/P206)</f>
        <v>*</v>
      </c>
      <c r="BS206" s="25" t="str">
        <f>IF(OR(B206="",F206=""),"*",BA206/Q206)</f>
        <v>*</v>
      </c>
      <c r="BT206" s="280" t="str">
        <f t="shared" si="3"/>
        <v/>
      </c>
    </row>
    <row r="207" spans="1:72">
      <c r="A207" s="58" t="str">
        <f>D207&amp;B207</f>
        <v/>
      </c>
      <c r="B207" s="195"/>
      <c r="C207" s="9" t="str">
        <f>IF(BS_CONTROLE[[#This Row],[DATA]]="","",WEEKNUM(BS_CONTROLE[[#This Row],[DATA]]))</f>
        <v/>
      </c>
      <c r="D207" s="59"/>
      <c r="E207" s="156"/>
      <c r="F207" s="196"/>
      <c r="G207" s="10" t="str">
        <f>IF(D207="","*",VLOOKUP(F207,BS_ATIVIDADE[#All],3,FALSE))</f>
        <v>*</v>
      </c>
      <c r="H207" s="154"/>
      <c r="I207" s="154"/>
      <c r="J207" s="45"/>
      <c r="K207" s="45"/>
      <c r="L207" s="92"/>
      <c r="M207" s="18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8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54"/>
      <c r="P207" s="154"/>
      <c r="Q207" s="92"/>
      <c r="R207" s="11" t="str">
        <f>IFERROR(_xlfn.XLOOKUP(F207, BS_ATIVIDADE[ATIVIDADE],BS_ATIVIDADE[UNIDADE] ), "*")</f>
        <v>*</v>
      </c>
      <c r="S207" s="78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78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89" t="str">
        <f>IFERROR(_xlfn.XLOOKUP(J207, TabelaMap[SUB], TabelaMap[NOME SUB]), "ERRO")</f>
        <v>ERRO</v>
      </c>
      <c r="V207" s="230"/>
      <c r="W207" s="197"/>
      <c r="X207" s="59"/>
      <c r="Y207" s="174"/>
      <c r="Z207" s="174"/>
      <c r="AA207" s="155"/>
      <c r="AB207" s="78"/>
      <c r="AC207" s="78"/>
      <c r="AD207" s="197"/>
      <c r="AE207" s="92"/>
      <c r="AF207" s="92"/>
      <c r="AG207" s="92"/>
      <c r="AH207" s="56"/>
      <c r="AI207" s="153" t="str">
        <f>IF(BS_CONTROLE[[#This Row],[Atividade]]=0, "-", BS_CONTROLE[[#This Row],[Atividade]])</f>
        <v>-</v>
      </c>
      <c r="AJ207" s="10" t="str">
        <f>IF(D207="","*",VLOOKUP(AI207,BS_ATIVIDADE[#All],3,FALSE))</f>
        <v>*</v>
      </c>
      <c r="AK207" s="146">
        <f>BS_CONTROLE[[#This Row],[Local - Partida]]</f>
        <v>0</v>
      </c>
      <c r="AL207" s="146">
        <f>BS_CONTROLE[[#This Row],[Local - Encerramento]]</f>
        <v>0</v>
      </c>
      <c r="AM207" s="146" t="str">
        <f>BS_CONTROLE[[#This Row],[Entre - Estações]]</f>
        <v>-</v>
      </c>
      <c r="AN207" s="146" t="str">
        <f>BS_CONTROLE[[#This Row],[SB]]</f>
        <v>-</v>
      </c>
      <c r="AO207" s="37">
        <f>BS_CONTROLE[[#This Row],[SUB]]</f>
        <v>0</v>
      </c>
      <c r="AP207" s="37">
        <f>BS_CONTROLE[[#This Row],[KM - Inicio]]</f>
        <v>0</v>
      </c>
      <c r="AQ207" s="37">
        <f>BS_CONTROLE[[#This Row],[KM - Fim]]</f>
        <v>0</v>
      </c>
      <c r="AR207" s="46"/>
      <c r="AS207" s="46"/>
      <c r="AT207" s="46"/>
      <c r="AU207" s="46"/>
      <c r="AV207" s="46"/>
      <c r="AW207" s="46"/>
      <c r="AX207" s="46"/>
      <c r="AY207" s="13" t="str">
        <f>IF(D207="","*",IFERROR(IF(ISODD(COUNT(AS207:AX207)),"ERRO",SUM((AT207-AS207),(AV207-AU207),(AX207-AW207))),"ERRO"))</f>
        <v>*</v>
      </c>
      <c r="AZ207" s="17"/>
      <c r="BA207" s="79"/>
      <c r="BB207" s="11" t="str">
        <f>IFERROR(_xlfn.XLOOKUP(AI207, BS_ATIVIDADE[ATIVIDADE],BS_ATIVIDADE[UNIDADE] ), "*")</f>
        <v>*</v>
      </c>
      <c r="BC207" s="78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78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>
        <f>IFERROR(_xlfn.XLOOKUP(AO207, TabelaMap[SUB], TabelaMap[NOME SUB]), "ERRO")</f>
        <v>ERRO</v>
      </c>
      <c r="BF207" s="18" t="str">
        <f>IF(BS_CONTROLE[[#This Row],[Responsavel pelo boletim]]=0, "-", BS_CONTROLE[[#This Row],[Responsavel pelo boletim]])</f>
        <v>-</v>
      </c>
      <c r="BG207" s="22"/>
      <c r="BH207" s="23"/>
      <c r="BI207" s="23"/>
      <c r="BJ207" s="23"/>
      <c r="BK207" s="23"/>
      <c r="BL207" s="22"/>
      <c r="BM207" s="20"/>
      <c r="BN207" s="20"/>
      <c r="BO207" s="183"/>
      <c r="BP207" s="24"/>
      <c r="BQ207" s="14" t="str">
        <f>IF(AND(BR207&lt;1,BS207&lt;1),"Produção e Intervalo",IF(BR207&lt;1,"Intervalo",IF(BS207&lt;1,"Produção","Aderente")))</f>
        <v>Aderente</v>
      </c>
      <c r="BR207" s="25" t="str">
        <f>IF(OR(B207="",F207=""),"*",AY207/P207)</f>
        <v>*</v>
      </c>
      <c r="BS207" s="25" t="str">
        <f>IF(OR(B207="",F207=""),"*",BA207/Q207)</f>
        <v>*</v>
      </c>
      <c r="BT207" s="280" t="str">
        <f t="shared" si="3"/>
        <v/>
      </c>
    </row>
    <row r="208" spans="1:72">
      <c r="A208" s="58" t="str">
        <f>D208&amp;B208</f>
        <v/>
      </c>
      <c r="B208" s="195"/>
      <c r="C208" s="9" t="str">
        <f>IF(BS_CONTROLE[[#This Row],[DATA]]="","",WEEKNUM(BS_CONTROLE[[#This Row],[DATA]]))</f>
        <v/>
      </c>
      <c r="D208" s="59"/>
      <c r="E208" s="156"/>
      <c r="F208" s="196"/>
      <c r="G208" s="10" t="str">
        <f>IF(D208="","*",VLOOKUP(F208,BS_ATIVIDADE[#All],3,FALSE))</f>
        <v>*</v>
      </c>
      <c r="H208" s="154"/>
      <c r="I208" s="154"/>
      <c r="J208" s="45"/>
      <c r="K208" s="45"/>
      <c r="L208" s="92"/>
      <c r="M208" s="18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8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54"/>
      <c r="P208" s="154"/>
      <c r="Q208" s="92"/>
      <c r="R208" s="11" t="str">
        <f>IFERROR(_xlfn.XLOOKUP(F208, BS_ATIVIDADE[ATIVIDADE],BS_ATIVIDADE[UNIDADE] ), "*")</f>
        <v>*</v>
      </c>
      <c r="S208" s="78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78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89" t="str">
        <f>IFERROR(_xlfn.XLOOKUP(J208, TabelaMap[SUB], TabelaMap[NOME SUB]), "ERRO")</f>
        <v>ERRO</v>
      </c>
      <c r="V208" s="230"/>
      <c r="W208" s="197"/>
      <c r="X208" s="59"/>
      <c r="Y208" s="174"/>
      <c r="Z208" s="174"/>
      <c r="AA208" s="155"/>
      <c r="AB208" s="78"/>
      <c r="AC208" s="78"/>
      <c r="AD208" s="197"/>
      <c r="AE208" s="92"/>
      <c r="AF208" s="92"/>
      <c r="AG208" s="92"/>
      <c r="AH208" s="56"/>
      <c r="AI208" s="153" t="str">
        <f>IF(BS_CONTROLE[[#This Row],[Atividade]]=0, "-", BS_CONTROLE[[#This Row],[Atividade]])</f>
        <v>-</v>
      </c>
      <c r="AJ208" s="10" t="str">
        <f>IF(D208="","*",VLOOKUP(AI208,BS_ATIVIDADE[#All],3,FALSE))</f>
        <v>*</v>
      </c>
      <c r="AK208" s="146">
        <f>BS_CONTROLE[[#This Row],[Local - Partida]]</f>
        <v>0</v>
      </c>
      <c r="AL208" s="146">
        <f>BS_CONTROLE[[#This Row],[Local - Encerramento]]</f>
        <v>0</v>
      </c>
      <c r="AM208" s="146" t="str">
        <f>BS_CONTROLE[[#This Row],[Entre - Estações]]</f>
        <v>-</v>
      </c>
      <c r="AN208" s="146" t="str">
        <f>BS_CONTROLE[[#This Row],[SB]]</f>
        <v>-</v>
      </c>
      <c r="AO208" s="37">
        <f>BS_CONTROLE[[#This Row],[SUB]]</f>
        <v>0</v>
      </c>
      <c r="AP208" s="37">
        <f>BS_CONTROLE[[#This Row],[KM - Inicio]]</f>
        <v>0</v>
      </c>
      <c r="AQ208" s="37">
        <f>BS_CONTROLE[[#This Row],[KM - Fim]]</f>
        <v>0</v>
      </c>
      <c r="AR208" s="46"/>
      <c r="AS208" s="46"/>
      <c r="AT208" s="46"/>
      <c r="AU208" s="46"/>
      <c r="AV208" s="46"/>
      <c r="AW208" s="46"/>
      <c r="AX208" s="46"/>
      <c r="AY208" s="13" t="str">
        <f>IF(D208="","*",IFERROR(IF(ISODD(COUNT(AS208:AX208)),"ERRO",SUM((AT208-AS208),(AV208-AU208),(AX208-AW208))),"ERRO"))</f>
        <v>*</v>
      </c>
      <c r="AZ208" s="17"/>
      <c r="BA208" s="79"/>
      <c r="BB208" s="11" t="str">
        <f>IFERROR(_xlfn.XLOOKUP(AI208, BS_ATIVIDADE[ATIVIDADE],BS_ATIVIDADE[UNIDADE] ), "*")</f>
        <v>*</v>
      </c>
      <c r="BC208" s="78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78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>
        <f>IFERROR(_xlfn.XLOOKUP(AO208, TabelaMap[SUB], TabelaMap[NOME SUB]), "ERRO")</f>
        <v>ERRO</v>
      </c>
      <c r="BF208" s="18" t="str">
        <f>IF(BS_CONTROLE[[#This Row],[Responsavel pelo boletim]]=0, "-", BS_CONTROLE[[#This Row],[Responsavel pelo boletim]])</f>
        <v>-</v>
      </c>
      <c r="BG208" s="22"/>
      <c r="BH208" s="23"/>
      <c r="BI208" s="23"/>
      <c r="BJ208" s="23"/>
      <c r="BK208" s="23"/>
      <c r="BL208" s="22"/>
      <c r="BM208" s="20"/>
      <c r="BN208" s="20"/>
      <c r="BO208" s="183"/>
      <c r="BP208" s="24"/>
      <c r="BQ208" s="14" t="str">
        <f>IF(AND(BR208&lt;1,BS208&lt;1),"Produção e Intervalo",IF(BR208&lt;1,"Intervalo",IF(BS208&lt;1,"Produção","Aderente")))</f>
        <v>Aderente</v>
      </c>
      <c r="BR208" s="25" t="str">
        <f>IF(OR(B208="",F208=""),"*",AY208/P208)</f>
        <v>*</v>
      </c>
      <c r="BS208" s="25" t="str">
        <f>IF(OR(B208="",F208=""),"*",BA208/Q208)</f>
        <v>*</v>
      </c>
      <c r="BT208" s="280" t="str">
        <f t="shared" si="3"/>
        <v/>
      </c>
    </row>
    <row r="209" spans="1:72">
      <c r="A209" s="58" t="str">
        <f>D209&amp;B209</f>
        <v/>
      </c>
      <c r="B209" s="195"/>
      <c r="C209" s="9" t="str">
        <f>IF(BS_CONTROLE[[#This Row],[DATA]]="","",WEEKNUM(BS_CONTROLE[[#This Row],[DATA]]))</f>
        <v/>
      </c>
      <c r="D209" s="59"/>
      <c r="E209" s="156"/>
      <c r="F209" s="196"/>
      <c r="G209" s="10" t="str">
        <f>IF(D209="","*",VLOOKUP(F209,BS_ATIVIDADE[#All],3,FALSE))</f>
        <v>*</v>
      </c>
      <c r="H209" s="154"/>
      <c r="I209" s="154"/>
      <c r="J209" s="45"/>
      <c r="K209" s="45"/>
      <c r="L209" s="92"/>
      <c r="M209" s="18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8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54"/>
      <c r="P209" s="154"/>
      <c r="Q209" s="92"/>
      <c r="R209" s="11" t="str">
        <f>IFERROR(_xlfn.XLOOKUP(F209, BS_ATIVIDADE[ATIVIDADE],BS_ATIVIDADE[UNIDADE] ), "*")</f>
        <v>*</v>
      </c>
      <c r="S209" s="78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78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89" t="str">
        <f>IFERROR(_xlfn.XLOOKUP(J209, TabelaMap[SUB], TabelaMap[NOME SUB]), "ERRO")</f>
        <v>ERRO</v>
      </c>
      <c r="V209" s="230"/>
      <c r="W209" s="197"/>
      <c r="X209" s="59"/>
      <c r="Y209" s="174"/>
      <c r="Z209" s="174"/>
      <c r="AA209" s="155"/>
      <c r="AB209" s="78"/>
      <c r="AC209" s="78"/>
      <c r="AD209" s="197"/>
      <c r="AE209" s="92"/>
      <c r="AF209" s="92"/>
      <c r="AG209" s="92"/>
      <c r="AH209" s="56"/>
      <c r="AI209" s="153" t="str">
        <f>IF(BS_CONTROLE[[#This Row],[Atividade]]=0, "-", BS_CONTROLE[[#This Row],[Atividade]])</f>
        <v>-</v>
      </c>
      <c r="AJ209" s="10" t="str">
        <f>IF(D209="","*",VLOOKUP(AI209,BS_ATIVIDADE[#All],3,FALSE))</f>
        <v>*</v>
      </c>
      <c r="AK209" s="146">
        <f>BS_CONTROLE[[#This Row],[Local - Partida]]</f>
        <v>0</v>
      </c>
      <c r="AL209" s="146">
        <f>BS_CONTROLE[[#This Row],[Local - Encerramento]]</f>
        <v>0</v>
      </c>
      <c r="AM209" s="146" t="str">
        <f>BS_CONTROLE[[#This Row],[Entre - Estações]]</f>
        <v>-</v>
      </c>
      <c r="AN209" s="146" t="str">
        <f>BS_CONTROLE[[#This Row],[SB]]</f>
        <v>-</v>
      </c>
      <c r="AO209" s="37">
        <f>BS_CONTROLE[[#This Row],[SUB]]</f>
        <v>0</v>
      </c>
      <c r="AP209" s="37">
        <f>BS_CONTROLE[[#This Row],[KM - Inicio]]</f>
        <v>0</v>
      </c>
      <c r="AQ209" s="37">
        <f>BS_CONTROLE[[#This Row],[KM - Fim]]</f>
        <v>0</v>
      </c>
      <c r="AR209" s="46"/>
      <c r="AS209" s="46"/>
      <c r="AT209" s="46"/>
      <c r="AU209" s="46"/>
      <c r="AV209" s="46"/>
      <c r="AW209" s="46"/>
      <c r="AX209" s="46"/>
      <c r="AY209" s="13" t="str">
        <f>IF(D209="","*",IFERROR(IF(ISODD(COUNT(AS209:AX209)),"ERRO",SUM((AT209-AS209),(AV209-AU209),(AX209-AW209))),"ERRO"))</f>
        <v>*</v>
      </c>
      <c r="AZ209" s="17"/>
      <c r="BA209" s="79"/>
      <c r="BB209" s="11" t="str">
        <f>IFERROR(_xlfn.XLOOKUP(AI209, BS_ATIVIDADE[ATIVIDADE],BS_ATIVIDADE[UNIDADE] ), "*")</f>
        <v>*</v>
      </c>
      <c r="BC209" s="78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78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>
        <f>IFERROR(_xlfn.XLOOKUP(AO209, TabelaMap[SUB], TabelaMap[NOME SUB]), "ERRO")</f>
        <v>ERRO</v>
      </c>
      <c r="BF209" s="18" t="str">
        <f>IF(BS_CONTROLE[[#This Row],[Responsavel pelo boletim]]=0, "-", BS_CONTROLE[[#This Row],[Responsavel pelo boletim]])</f>
        <v>-</v>
      </c>
      <c r="BG209" s="22"/>
      <c r="BH209" s="23"/>
      <c r="BI209" s="23"/>
      <c r="BJ209" s="23"/>
      <c r="BK209" s="23"/>
      <c r="BL209" s="22"/>
      <c r="BM209" s="20"/>
      <c r="BN209" s="20"/>
      <c r="BO209" s="183"/>
      <c r="BP209" s="24"/>
      <c r="BQ209" s="14" t="str">
        <f>IF(AND(BR209&lt;1,BS209&lt;1),"Produção e Intervalo",IF(BR209&lt;1,"Intervalo",IF(BS209&lt;1,"Produção","Aderente")))</f>
        <v>Aderente</v>
      </c>
      <c r="BR209" s="25" t="str">
        <f>IF(OR(B209="",F209=""),"*",AY209/P209)</f>
        <v>*</v>
      </c>
      <c r="BS209" s="25" t="str">
        <f>IF(OR(B209="",F209=""),"*",BA209/Q209)</f>
        <v>*</v>
      </c>
      <c r="BT209" s="280" t="str">
        <f t="shared" si="3"/>
        <v/>
      </c>
    </row>
    <row r="210" spans="1:72">
      <c r="A210" s="58" t="str">
        <f>D210&amp;B210</f>
        <v/>
      </c>
      <c r="B210" s="195"/>
      <c r="C210" s="9" t="str">
        <f>IF(BS_CONTROLE[[#This Row],[DATA]]="","",WEEKNUM(BS_CONTROLE[[#This Row],[DATA]]))</f>
        <v/>
      </c>
      <c r="D210" s="59"/>
      <c r="E210" s="156"/>
      <c r="F210" s="196"/>
      <c r="G210" s="10" t="str">
        <f>IF(D210="","*",VLOOKUP(F210,BS_ATIVIDADE[#All],3,FALSE))</f>
        <v>*</v>
      </c>
      <c r="H210" s="154"/>
      <c r="I210" s="154"/>
      <c r="J210" s="45"/>
      <c r="K210" s="45"/>
      <c r="L210" s="92"/>
      <c r="M210" s="18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8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54"/>
      <c r="P210" s="154"/>
      <c r="Q210" s="92"/>
      <c r="R210" s="11" t="str">
        <f>IFERROR(_xlfn.XLOOKUP(F210, BS_ATIVIDADE[ATIVIDADE],BS_ATIVIDADE[UNIDADE] ), "*")</f>
        <v>*</v>
      </c>
      <c r="S210" s="78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78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89" t="str">
        <f>IFERROR(_xlfn.XLOOKUP(J210, TabelaMap[SUB], TabelaMap[NOME SUB]), "ERRO")</f>
        <v>ERRO</v>
      </c>
      <c r="V210" s="230"/>
      <c r="W210" s="197"/>
      <c r="X210" s="59"/>
      <c r="Y210" s="174"/>
      <c r="Z210" s="174"/>
      <c r="AA210" s="155"/>
      <c r="AB210" s="78"/>
      <c r="AC210" s="78"/>
      <c r="AD210" s="197"/>
      <c r="AE210" s="92"/>
      <c r="AF210" s="92"/>
      <c r="AG210" s="92"/>
      <c r="AH210" s="56"/>
      <c r="AI210" s="153" t="str">
        <f>IF(BS_CONTROLE[[#This Row],[Atividade]]=0, "-", BS_CONTROLE[[#This Row],[Atividade]])</f>
        <v>-</v>
      </c>
      <c r="AJ210" s="10" t="str">
        <f>IF(D210="","*",VLOOKUP(AI210,BS_ATIVIDADE[#All],3,FALSE))</f>
        <v>*</v>
      </c>
      <c r="AK210" s="146">
        <f>BS_CONTROLE[[#This Row],[Local - Partida]]</f>
        <v>0</v>
      </c>
      <c r="AL210" s="146">
        <f>BS_CONTROLE[[#This Row],[Local - Encerramento]]</f>
        <v>0</v>
      </c>
      <c r="AM210" s="146" t="str">
        <f>BS_CONTROLE[[#This Row],[Entre - Estações]]</f>
        <v>-</v>
      </c>
      <c r="AN210" s="146" t="str">
        <f>BS_CONTROLE[[#This Row],[SB]]</f>
        <v>-</v>
      </c>
      <c r="AO210" s="37">
        <f>BS_CONTROLE[[#This Row],[SUB]]</f>
        <v>0</v>
      </c>
      <c r="AP210" s="37">
        <f>BS_CONTROLE[[#This Row],[KM - Inicio]]</f>
        <v>0</v>
      </c>
      <c r="AQ210" s="37">
        <f>BS_CONTROLE[[#This Row],[KM - Fim]]</f>
        <v>0</v>
      </c>
      <c r="AR210" s="46"/>
      <c r="AS210" s="46"/>
      <c r="AT210" s="46"/>
      <c r="AU210" s="46"/>
      <c r="AV210" s="46"/>
      <c r="AW210" s="46"/>
      <c r="AX210" s="46"/>
      <c r="AY210" s="13" t="str">
        <f>IF(D210="","*",IFERROR(IF(ISODD(COUNT(AS210:AX210)),"ERRO",SUM((AT210-AS210),(AV210-AU210),(AX210-AW210))),"ERRO"))</f>
        <v>*</v>
      </c>
      <c r="AZ210" s="17"/>
      <c r="BA210" s="79"/>
      <c r="BB210" s="11" t="str">
        <f>IFERROR(_xlfn.XLOOKUP(AI210, BS_ATIVIDADE[ATIVIDADE],BS_ATIVIDADE[UNIDADE] ), "*")</f>
        <v>*</v>
      </c>
      <c r="BC210" s="78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78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>
        <f>IFERROR(_xlfn.XLOOKUP(AO210, TabelaMap[SUB], TabelaMap[NOME SUB]), "ERRO")</f>
        <v>ERRO</v>
      </c>
      <c r="BF210" s="18" t="str">
        <f>IF(BS_CONTROLE[[#This Row],[Responsavel pelo boletim]]=0, "-", BS_CONTROLE[[#This Row],[Responsavel pelo boletim]])</f>
        <v>-</v>
      </c>
      <c r="BG210" s="22"/>
      <c r="BH210" s="23"/>
      <c r="BI210" s="23"/>
      <c r="BJ210" s="23"/>
      <c r="BK210" s="23"/>
      <c r="BL210" s="22"/>
      <c r="BM210" s="20"/>
      <c r="BN210" s="20"/>
      <c r="BO210" s="183"/>
      <c r="BP210" s="24"/>
      <c r="BQ210" s="14" t="str">
        <f>IF(AND(BR210&lt;1,BS210&lt;1),"Produção e Intervalo",IF(BR210&lt;1,"Intervalo",IF(BS210&lt;1,"Produção","Aderente")))</f>
        <v>Aderente</v>
      </c>
      <c r="BR210" s="25" t="str">
        <f>IF(OR(B210="",F210=""),"*",AY210/P210)</f>
        <v>*</v>
      </c>
      <c r="BS210" s="25" t="str">
        <f>IF(OR(B210="",F210=""),"*",BA210/Q210)</f>
        <v>*</v>
      </c>
      <c r="BT210" s="280" t="str">
        <f t="shared" si="3"/>
        <v/>
      </c>
    </row>
    <row r="211" spans="1:72">
      <c r="A211" s="58" t="str">
        <f>D211&amp;B211</f>
        <v/>
      </c>
      <c r="B211" s="195"/>
      <c r="C211" s="9" t="str">
        <f>IF(BS_CONTROLE[[#This Row],[DATA]]="","",WEEKNUM(BS_CONTROLE[[#This Row],[DATA]]))</f>
        <v/>
      </c>
      <c r="D211" s="59"/>
      <c r="E211" s="156"/>
      <c r="F211" s="196"/>
      <c r="G211" s="10" t="str">
        <f>IF(D211="","*",VLOOKUP(F211,BS_ATIVIDADE[#All],3,FALSE))</f>
        <v>*</v>
      </c>
      <c r="H211" s="154"/>
      <c r="I211" s="154"/>
      <c r="J211" s="45"/>
      <c r="K211" s="45"/>
      <c r="L211" s="92"/>
      <c r="M211" s="18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8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54"/>
      <c r="P211" s="154"/>
      <c r="Q211" s="92"/>
      <c r="R211" s="11" t="str">
        <f>IFERROR(_xlfn.XLOOKUP(F211, BS_ATIVIDADE[ATIVIDADE],BS_ATIVIDADE[UNIDADE] ), "*")</f>
        <v>*</v>
      </c>
      <c r="S211" s="78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78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89" t="str">
        <f>IFERROR(_xlfn.XLOOKUP(J211, TabelaMap[SUB], TabelaMap[NOME SUB]), "ERRO")</f>
        <v>ERRO</v>
      </c>
      <c r="V211" s="230"/>
      <c r="W211" s="197"/>
      <c r="X211" s="59"/>
      <c r="Y211" s="174"/>
      <c r="Z211" s="174"/>
      <c r="AA211" s="155"/>
      <c r="AB211" s="78"/>
      <c r="AC211" s="78"/>
      <c r="AD211" s="197"/>
      <c r="AE211" s="92"/>
      <c r="AF211" s="92"/>
      <c r="AG211" s="92"/>
      <c r="AH211" s="56"/>
      <c r="AI211" s="153" t="str">
        <f>IF(BS_CONTROLE[[#This Row],[Atividade]]=0, "-", BS_CONTROLE[[#This Row],[Atividade]])</f>
        <v>-</v>
      </c>
      <c r="AJ211" s="10" t="str">
        <f>IF(D211="","*",VLOOKUP(AI211,BS_ATIVIDADE[#All],3,FALSE))</f>
        <v>*</v>
      </c>
      <c r="AK211" s="146">
        <f>BS_CONTROLE[[#This Row],[Local - Partida]]</f>
        <v>0</v>
      </c>
      <c r="AL211" s="146">
        <f>BS_CONTROLE[[#This Row],[Local - Encerramento]]</f>
        <v>0</v>
      </c>
      <c r="AM211" s="146" t="str">
        <f>BS_CONTROLE[[#This Row],[Entre - Estações]]</f>
        <v>-</v>
      </c>
      <c r="AN211" s="146" t="str">
        <f>BS_CONTROLE[[#This Row],[SB]]</f>
        <v>-</v>
      </c>
      <c r="AO211" s="37">
        <f>BS_CONTROLE[[#This Row],[SUB]]</f>
        <v>0</v>
      </c>
      <c r="AP211" s="37">
        <f>BS_CONTROLE[[#This Row],[KM - Inicio]]</f>
        <v>0</v>
      </c>
      <c r="AQ211" s="37">
        <f>BS_CONTROLE[[#This Row],[KM - Fim]]</f>
        <v>0</v>
      </c>
      <c r="AR211" s="46"/>
      <c r="AS211" s="46"/>
      <c r="AT211" s="46"/>
      <c r="AU211" s="46"/>
      <c r="AV211" s="46"/>
      <c r="AW211" s="46"/>
      <c r="AX211" s="46"/>
      <c r="AY211" s="13" t="str">
        <f>IF(D211="","*",IFERROR(IF(ISODD(COUNT(AS211:AX211)),"ERRO",SUM((AT211-AS211),(AV211-AU211),(AX211-AW211))),"ERRO"))</f>
        <v>*</v>
      </c>
      <c r="AZ211" s="17"/>
      <c r="BA211" s="79"/>
      <c r="BB211" s="11" t="str">
        <f>IFERROR(_xlfn.XLOOKUP(AI211, BS_ATIVIDADE[ATIVIDADE],BS_ATIVIDADE[UNIDADE] ), "*")</f>
        <v>*</v>
      </c>
      <c r="BC211" s="78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78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>
        <f>IFERROR(_xlfn.XLOOKUP(AO211, TabelaMap[SUB], TabelaMap[NOME SUB]), "ERRO")</f>
        <v>ERRO</v>
      </c>
      <c r="BF211" s="18" t="str">
        <f>IF(BS_CONTROLE[[#This Row],[Responsavel pelo boletim]]=0, "-", BS_CONTROLE[[#This Row],[Responsavel pelo boletim]])</f>
        <v>-</v>
      </c>
      <c r="BG211" s="22"/>
      <c r="BH211" s="23"/>
      <c r="BI211" s="23"/>
      <c r="BJ211" s="23"/>
      <c r="BK211" s="23"/>
      <c r="BL211" s="22"/>
      <c r="BM211" s="20"/>
      <c r="BN211" s="20"/>
      <c r="BO211" s="183"/>
      <c r="BP211" s="24"/>
      <c r="BQ211" s="14" t="str">
        <f>IF(AND(BR211&lt;1,BS211&lt;1),"Produção e Intervalo",IF(BR211&lt;1,"Intervalo",IF(BS211&lt;1,"Produção","Aderente")))</f>
        <v>Aderente</v>
      </c>
      <c r="BR211" s="25" t="str">
        <f>IF(OR(B211="",F211=""),"*",AY211/P211)</f>
        <v>*</v>
      </c>
      <c r="BS211" s="25" t="str">
        <f>IF(OR(B211="",F211=""),"*",BA211/Q211)</f>
        <v>*</v>
      </c>
      <c r="BT211" s="280" t="str">
        <f t="shared" si="3"/>
        <v/>
      </c>
    </row>
    <row r="212" spans="1:72">
      <c r="A212" s="58" t="str">
        <f>D212&amp;B212</f>
        <v/>
      </c>
      <c r="B212" s="195"/>
      <c r="C212" s="9" t="str">
        <f>IF(BS_CONTROLE[[#This Row],[DATA]]="","",WEEKNUM(BS_CONTROLE[[#This Row],[DATA]]))</f>
        <v/>
      </c>
      <c r="D212" s="59"/>
      <c r="E212" s="156"/>
      <c r="F212" s="196"/>
      <c r="G212" s="10" t="str">
        <f>IF(D212="","*",VLOOKUP(F212,BS_ATIVIDADE[#All],3,FALSE))</f>
        <v>*</v>
      </c>
      <c r="H212" s="154"/>
      <c r="I212" s="154"/>
      <c r="J212" s="45"/>
      <c r="K212" s="45"/>
      <c r="L212" s="92"/>
      <c r="M212" s="18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8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54"/>
      <c r="P212" s="154"/>
      <c r="Q212" s="92"/>
      <c r="R212" s="11" t="str">
        <f>IFERROR(_xlfn.XLOOKUP(F212, BS_ATIVIDADE[ATIVIDADE],BS_ATIVIDADE[UNIDADE] ), "*")</f>
        <v>*</v>
      </c>
      <c r="S212" s="78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78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89" t="str">
        <f>IFERROR(_xlfn.XLOOKUP(J212, TabelaMap[SUB], TabelaMap[NOME SUB]), "ERRO")</f>
        <v>ERRO</v>
      </c>
      <c r="V212" s="230"/>
      <c r="W212" s="197"/>
      <c r="X212" s="59"/>
      <c r="Y212" s="174"/>
      <c r="Z212" s="174"/>
      <c r="AA212" s="155"/>
      <c r="AB212" s="78"/>
      <c r="AC212" s="78"/>
      <c r="AD212" s="197"/>
      <c r="AE212" s="92"/>
      <c r="AF212" s="92"/>
      <c r="AG212" s="92"/>
      <c r="AH212" s="56"/>
      <c r="AI212" s="153" t="str">
        <f>IF(BS_CONTROLE[[#This Row],[Atividade]]=0, "-", BS_CONTROLE[[#This Row],[Atividade]])</f>
        <v>-</v>
      </c>
      <c r="AJ212" s="10" t="str">
        <f>IF(D212="","*",VLOOKUP(AI212,BS_ATIVIDADE[#All],3,FALSE))</f>
        <v>*</v>
      </c>
      <c r="AK212" s="146">
        <f>BS_CONTROLE[[#This Row],[Local - Partida]]</f>
        <v>0</v>
      </c>
      <c r="AL212" s="146">
        <f>BS_CONTROLE[[#This Row],[Local - Encerramento]]</f>
        <v>0</v>
      </c>
      <c r="AM212" s="146" t="str">
        <f>BS_CONTROLE[[#This Row],[Entre - Estações]]</f>
        <v>-</v>
      </c>
      <c r="AN212" s="146" t="str">
        <f>BS_CONTROLE[[#This Row],[SB]]</f>
        <v>-</v>
      </c>
      <c r="AO212" s="37">
        <f>BS_CONTROLE[[#This Row],[SUB]]</f>
        <v>0</v>
      </c>
      <c r="AP212" s="37">
        <f>BS_CONTROLE[[#This Row],[KM - Inicio]]</f>
        <v>0</v>
      </c>
      <c r="AQ212" s="37">
        <f>BS_CONTROLE[[#This Row],[KM - Fim]]</f>
        <v>0</v>
      </c>
      <c r="AR212" s="46"/>
      <c r="AS212" s="46"/>
      <c r="AT212" s="46"/>
      <c r="AU212" s="46"/>
      <c r="AV212" s="46"/>
      <c r="AW212" s="46"/>
      <c r="AX212" s="46"/>
      <c r="AY212" s="13" t="str">
        <f>IF(D212="","*",IFERROR(IF(ISODD(COUNT(AS212:AX212)),"ERRO",SUM((AT212-AS212),(AV212-AU212),(AX212-AW212))),"ERRO"))</f>
        <v>*</v>
      </c>
      <c r="AZ212" s="17"/>
      <c r="BA212" s="79"/>
      <c r="BB212" s="11" t="str">
        <f>IFERROR(_xlfn.XLOOKUP(AI212, BS_ATIVIDADE[ATIVIDADE],BS_ATIVIDADE[UNIDADE] ), "*")</f>
        <v>*</v>
      </c>
      <c r="BC212" s="78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78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>
        <f>IFERROR(_xlfn.XLOOKUP(AO212, TabelaMap[SUB], TabelaMap[NOME SUB]), "ERRO")</f>
        <v>ERRO</v>
      </c>
      <c r="BF212" s="18" t="str">
        <f>IF(BS_CONTROLE[[#This Row],[Responsavel pelo boletim]]=0, "-", BS_CONTROLE[[#This Row],[Responsavel pelo boletim]])</f>
        <v>-</v>
      </c>
      <c r="BG212" s="22"/>
      <c r="BH212" s="23"/>
      <c r="BI212" s="23"/>
      <c r="BJ212" s="23"/>
      <c r="BK212" s="23"/>
      <c r="BL212" s="22"/>
      <c r="BM212" s="20"/>
      <c r="BN212" s="20"/>
      <c r="BO212" s="183"/>
      <c r="BP212" s="24"/>
      <c r="BQ212" s="14" t="str">
        <f>IF(AND(BR212&lt;1,BS212&lt;1),"Produção e Intervalo",IF(BR212&lt;1,"Intervalo",IF(BS212&lt;1,"Produção","Aderente")))</f>
        <v>Aderente</v>
      </c>
      <c r="BR212" s="25" t="str">
        <f>IF(OR(B212="",F212=""),"*",AY212/P212)</f>
        <v>*</v>
      </c>
      <c r="BS212" s="25" t="str">
        <f>IF(OR(B212="",F212=""),"*",BA212/Q212)</f>
        <v>*</v>
      </c>
      <c r="BT212" s="280" t="str">
        <f t="shared" si="3"/>
        <v/>
      </c>
    </row>
    <row r="213" spans="1:72">
      <c r="A213" s="58" t="str">
        <f>D213&amp;B213</f>
        <v/>
      </c>
      <c r="B213" s="195"/>
      <c r="C213" s="9" t="str">
        <f>IF(BS_CONTROLE[[#This Row],[DATA]]="","",WEEKNUM(BS_CONTROLE[[#This Row],[DATA]]))</f>
        <v/>
      </c>
      <c r="D213" s="59"/>
      <c r="E213" s="156"/>
      <c r="F213" s="196"/>
      <c r="G213" s="10" t="str">
        <f>IF(D213="","*",VLOOKUP(F213,BS_ATIVIDADE[#All],3,FALSE))</f>
        <v>*</v>
      </c>
      <c r="H213" s="154"/>
      <c r="I213" s="154"/>
      <c r="J213" s="45"/>
      <c r="K213" s="45"/>
      <c r="L213" s="92"/>
      <c r="M213" s="18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8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54"/>
      <c r="P213" s="154"/>
      <c r="Q213" s="92"/>
      <c r="R213" s="11" t="str">
        <f>IFERROR(_xlfn.XLOOKUP(F213, BS_ATIVIDADE[ATIVIDADE],BS_ATIVIDADE[UNIDADE] ), "*")</f>
        <v>*</v>
      </c>
      <c r="S213" s="78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78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89" t="str">
        <f>IFERROR(_xlfn.XLOOKUP(J213, TabelaMap[SUB], TabelaMap[NOME SUB]), "ERRO")</f>
        <v>ERRO</v>
      </c>
      <c r="V213" s="230"/>
      <c r="W213" s="197"/>
      <c r="X213" s="59"/>
      <c r="Y213" s="174"/>
      <c r="Z213" s="174"/>
      <c r="AA213" s="155"/>
      <c r="AB213" s="78"/>
      <c r="AC213" s="78"/>
      <c r="AD213" s="197"/>
      <c r="AE213" s="92"/>
      <c r="AF213" s="92"/>
      <c r="AG213" s="92"/>
      <c r="AH213" s="56"/>
      <c r="AI213" s="153" t="str">
        <f>IF(BS_CONTROLE[[#This Row],[Atividade]]=0, "-", BS_CONTROLE[[#This Row],[Atividade]])</f>
        <v>-</v>
      </c>
      <c r="AJ213" s="10" t="str">
        <f>IF(D213="","*",VLOOKUP(AI213,BS_ATIVIDADE[#All],3,FALSE))</f>
        <v>*</v>
      </c>
      <c r="AK213" s="146">
        <f>BS_CONTROLE[[#This Row],[Local - Partida]]</f>
        <v>0</v>
      </c>
      <c r="AL213" s="146">
        <f>BS_CONTROLE[[#This Row],[Local - Encerramento]]</f>
        <v>0</v>
      </c>
      <c r="AM213" s="146" t="str">
        <f>BS_CONTROLE[[#This Row],[Entre - Estações]]</f>
        <v>-</v>
      </c>
      <c r="AN213" s="146" t="str">
        <f>BS_CONTROLE[[#This Row],[SB]]</f>
        <v>-</v>
      </c>
      <c r="AO213" s="37">
        <f>BS_CONTROLE[[#This Row],[SUB]]</f>
        <v>0</v>
      </c>
      <c r="AP213" s="37">
        <f>BS_CONTROLE[[#This Row],[KM - Inicio]]</f>
        <v>0</v>
      </c>
      <c r="AQ213" s="37">
        <f>BS_CONTROLE[[#This Row],[KM - Fim]]</f>
        <v>0</v>
      </c>
      <c r="AR213" s="46"/>
      <c r="AS213" s="46"/>
      <c r="AT213" s="46"/>
      <c r="AU213" s="46"/>
      <c r="AV213" s="46"/>
      <c r="AW213" s="46"/>
      <c r="AX213" s="46"/>
      <c r="AY213" s="13" t="str">
        <f>IF(D213="","*",IFERROR(IF(ISODD(COUNT(AS213:AX213)),"ERRO",SUM((AT213-AS213),(AV213-AU213),(AX213-AW213))),"ERRO"))</f>
        <v>*</v>
      </c>
      <c r="AZ213" s="17"/>
      <c r="BA213" s="79"/>
      <c r="BB213" s="11" t="str">
        <f>IFERROR(_xlfn.XLOOKUP(AI213, BS_ATIVIDADE[ATIVIDADE],BS_ATIVIDADE[UNIDADE] ), "*")</f>
        <v>*</v>
      </c>
      <c r="BC213" s="78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78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>
        <f>IFERROR(_xlfn.XLOOKUP(AO213, TabelaMap[SUB], TabelaMap[NOME SUB]), "ERRO")</f>
        <v>ERRO</v>
      </c>
      <c r="BF213" s="18" t="str">
        <f>IF(BS_CONTROLE[[#This Row],[Responsavel pelo boletim]]=0, "-", BS_CONTROLE[[#This Row],[Responsavel pelo boletim]])</f>
        <v>-</v>
      </c>
      <c r="BG213" s="22"/>
      <c r="BH213" s="23"/>
      <c r="BI213" s="23"/>
      <c r="BJ213" s="23"/>
      <c r="BK213" s="23"/>
      <c r="BL213" s="22"/>
      <c r="BM213" s="20"/>
      <c r="BN213" s="20"/>
      <c r="BO213" s="183"/>
      <c r="BP213" s="24"/>
      <c r="BQ213" s="14" t="str">
        <f>IF(AND(BR213&lt;1,BS213&lt;1),"Produção e Intervalo",IF(BR213&lt;1,"Intervalo",IF(BS213&lt;1,"Produção","Aderente")))</f>
        <v>Aderente</v>
      </c>
      <c r="BR213" s="25" t="str">
        <f>IF(OR(B213="",F213=""),"*",AY213/P213)</f>
        <v>*</v>
      </c>
      <c r="BS213" s="25" t="str">
        <f>IF(OR(B213="",F213=""),"*",BA213/Q213)</f>
        <v>*</v>
      </c>
      <c r="BT213" s="280" t="str">
        <f t="shared" si="3"/>
        <v/>
      </c>
    </row>
    <row r="214" spans="1:72">
      <c r="A214" s="58" t="str">
        <f>D214&amp;B214</f>
        <v/>
      </c>
      <c r="B214" s="195"/>
      <c r="C214" s="9" t="str">
        <f>IF(BS_CONTROLE[[#This Row],[DATA]]="","",WEEKNUM(BS_CONTROLE[[#This Row],[DATA]]))</f>
        <v/>
      </c>
      <c r="D214" s="59"/>
      <c r="E214" s="156"/>
      <c r="F214" s="196"/>
      <c r="G214" s="10" t="str">
        <f>IF(D214="","*",VLOOKUP(F214,BS_ATIVIDADE[#All],3,FALSE))</f>
        <v>*</v>
      </c>
      <c r="H214" s="154"/>
      <c r="I214" s="154"/>
      <c r="J214" s="45"/>
      <c r="K214" s="45"/>
      <c r="L214" s="92"/>
      <c r="M214" s="18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8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54"/>
      <c r="P214" s="154"/>
      <c r="Q214" s="92"/>
      <c r="R214" s="11" t="str">
        <f>IFERROR(_xlfn.XLOOKUP(F214, BS_ATIVIDADE[ATIVIDADE],BS_ATIVIDADE[UNIDADE] ), "*")</f>
        <v>*</v>
      </c>
      <c r="S214" s="78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78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89" t="str">
        <f>IFERROR(_xlfn.XLOOKUP(J214, TabelaMap[SUB], TabelaMap[NOME SUB]), "ERRO")</f>
        <v>ERRO</v>
      </c>
      <c r="V214" s="230"/>
      <c r="W214" s="197"/>
      <c r="X214" s="59"/>
      <c r="Y214" s="174"/>
      <c r="Z214" s="174"/>
      <c r="AA214" s="155"/>
      <c r="AB214" s="78"/>
      <c r="AC214" s="78"/>
      <c r="AD214" s="197"/>
      <c r="AE214" s="92"/>
      <c r="AF214" s="92"/>
      <c r="AG214" s="92"/>
      <c r="AH214" s="56"/>
      <c r="AI214" s="153" t="str">
        <f>IF(BS_CONTROLE[[#This Row],[Atividade]]=0, "-", BS_CONTROLE[[#This Row],[Atividade]])</f>
        <v>-</v>
      </c>
      <c r="AJ214" s="10" t="str">
        <f>IF(D214="","*",VLOOKUP(AI214,BS_ATIVIDADE[#All],3,FALSE))</f>
        <v>*</v>
      </c>
      <c r="AK214" s="146">
        <f>BS_CONTROLE[[#This Row],[Local - Partida]]</f>
        <v>0</v>
      </c>
      <c r="AL214" s="146">
        <f>BS_CONTROLE[[#This Row],[Local - Encerramento]]</f>
        <v>0</v>
      </c>
      <c r="AM214" s="146" t="str">
        <f>BS_CONTROLE[[#This Row],[Entre - Estações]]</f>
        <v>-</v>
      </c>
      <c r="AN214" s="146" t="str">
        <f>BS_CONTROLE[[#This Row],[SB]]</f>
        <v>-</v>
      </c>
      <c r="AO214" s="37">
        <f>BS_CONTROLE[[#This Row],[SUB]]</f>
        <v>0</v>
      </c>
      <c r="AP214" s="37">
        <f>BS_CONTROLE[[#This Row],[KM - Inicio]]</f>
        <v>0</v>
      </c>
      <c r="AQ214" s="37">
        <f>BS_CONTROLE[[#This Row],[KM - Fim]]</f>
        <v>0</v>
      </c>
      <c r="AR214" s="46"/>
      <c r="AS214" s="46"/>
      <c r="AT214" s="46"/>
      <c r="AU214" s="46"/>
      <c r="AV214" s="46"/>
      <c r="AW214" s="46"/>
      <c r="AX214" s="46"/>
      <c r="AY214" s="13" t="str">
        <f>IF(D214="","*",IFERROR(IF(ISODD(COUNT(AS214:AX214)),"ERRO",SUM((AT214-AS214),(AV214-AU214),(AX214-AW214))),"ERRO"))</f>
        <v>*</v>
      </c>
      <c r="AZ214" s="17"/>
      <c r="BA214" s="79"/>
      <c r="BB214" s="11" t="str">
        <f>IFERROR(_xlfn.XLOOKUP(AI214, BS_ATIVIDADE[ATIVIDADE],BS_ATIVIDADE[UNIDADE] ), "*")</f>
        <v>*</v>
      </c>
      <c r="BC214" s="78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78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>
        <f>IFERROR(_xlfn.XLOOKUP(AO214, TabelaMap[SUB], TabelaMap[NOME SUB]), "ERRO")</f>
        <v>ERRO</v>
      </c>
      <c r="BF214" s="18" t="str">
        <f>IF(BS_CONTROLE[[#This Row],[Responsavel pelo boletim]]=0, "-", BS_CONTROLE[[#This Row],[Responsavel pelo boletim]])</f>
        <v>-</v>
      </c>
      <c r="BG214" s="22"/>
      <c r="BH214" s="23"/>
      <c r="BI214" s="23"/>
      <c r="BJ214" s="23"/>
      <c r="BK214" s="23"/>
      <c r="BL214" s="22"/>
      <c r="BM214" s="20"/>
      <c r="BN214" s="20"/>
      <c r="BO214" s="183"/>
      <c r="BP214" s="24"/>
      <c r="BQ214" s="14" t="str">
        <f>IF(AND(BR214&lt;1,BS214&lt;1),"Produção e Intervalo",IF(BR214&lt;1,"Intervalo",IF(BS214&lt;1,"Produção","Aderente")))</f>
        <v>Aderente</v>
      </c>
      <c r="BR214" s="25" t="str">
        <f>IF(OR(B214="",F214=""),"*",AY214/P214)</f>
        <v>*</v>
      </c>
      <c r="BS214" s="25" t="str">
        <f>IF(OR(B214="",F214=""),"*",BA214/Q214)</f>
        <v>*</v>
      </c>
      <c r="BT214" s="280" t="str">
        <f t="shared" si="3"/>
        <v/>
      </c>
    </row>
    <row r="215" spans="1:72">
      <c r="A215" s="58" t="str">
        <f>D215&amp;B215</f>
        <v/>
      </c>
      <c r="B215" s="195"/>
      <c r="C215" s="9" t="str">
        <f>IF(BS_CONTROLE[[#This Row],[DATA]]="","",WEEKNUM(BS_CONTROLE[[#This Row],[DATA]]))</f>
        <v/>
      </c>
      <c r="D215" s="59"/>
      <c r="E215" s="156"/>
      <c r="F215" s="196"/>
      <c r="G215" s="10" t="str">
        <f>IF(D215="","*",VLOOKUP(F215,BS_ATIVIDADE[#All],3,FALSE))</f>
        <v>*</v>
      </c>
      <c r="H215" s="154"/>
      <c r="I215" s="154"/>
      <c r="J215" s="45"/>
      <c r="K215" s="45"/>
      <c r="L215" s="92"/>
      <c r="M215" s="18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8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54"/>
      <c r="P215" s="154"/>
      <c r="Q215" s="92"/>
      <c r="R215" s="11" t="str">
        <f>IFERROR(_xlfn.XLOOKUP(F215, BS_ATIVIDADE[ATIVIDADE],BS_ATIVIDADE[UNIDADE] ), "*")</f>
        <v>*</v>
      </c>
      <c r="S215" s="78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78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89" t="str">
        <f>IFERROR(_xlfn.XLOOKUP(J215, TabelaMap[SUB], TabelaMap[NOME SUB]), "ERRO")</f>
        <v>ERRO</v>
      </c>
      <c r="V215" s="230"/>
      <c r="W215" s="197"/>
      <c r="X215" s="59"/>
      <c r="Y215" s="174"/>
      <c r="Z215" s="174"/>
      <c r="AA215" s="155"/>
      <c r="AB215" s="78"/>
      <c r="AC215" s="78"/>
      <c r="AD215" s="197"/>
      <c r="AE215" s="92"/>
      <c r="AF215" s="92"/>
      <c r="AG215" s="92"/>
      <c r="AH215" s="56"/>
      <c r="AI215" s="153" t="str">
        <f>IF(BS_CONTROLE[[#This Row],[Atividade]]=0, "-", BS_CONTROLE[[#This Row],[Atividade]])</f>
        <v>-</v>
      </c>
      <c r="AJ215" s="10" t="str">
        <f>IF(D215="","*",VLOOKUP(AI215,BS_ATIVIDADE[#All],3,FALSE))</f>
        <v>*</v>
      </c>
      <c r="AK215" s="146">
        <f>BS_CONTROLE[[#This Row],[Local - Partida]]</f>
        <v>0</v>
      </c>
      <c r="AL215" s="146">
        <f>BS_CONTROLE[[#This Row],[Local - Encerramento]]</f>
        <v>0</v>
      </c>
      <c r="AM215" s="146" t="str">
        <f>BS_CONTROLE[[#This Row],[Entre - Estações]]</f>
        <v>-</v>
      </c>
      <c r="AN215" s="146" t="str">
        <f>BS_CONTROLE[[#This Row],[SB]]</f>
        <v>-</v>
      </c>
      <c r="AO215" s="37">
        <f>BS_CONTROLE[[#This Row],[SUB]]</f>
        <v>0</v>
      </c>
      <c r="AP215" s="37">
        <f>BS_CONTROLE[[#This Row],[KM - Inicio]]</f>
        <v>0</v>
      </c>
      <c r="AQ215" s="37">
        <f>BS_CONTROLE[[#This Row],[KM - Fim]]</f>
        <v>0</v>
      </c>
      <c r="AR215" s="46"/>
      <c r="AS215" s="46"/>
      <c r="AT215" s="46"/>
      <c r="AU215" s="46"/>
      <c r="AV215" s="46"/>
      <c r="AW215" s="46"/>
      <c r="AX215" s="46"/>
      <c r="AY215" s="13" t="str">
        <f>IF(D215="","*",IFERROR(IF(ISODD(COUNT(AS215:AX215)),"ERRO",SUM((AT215-AS215),(AV215-AU215),(AX215-AW215))),"ERRO"))</f>
        <v>*</v>
      </c>
      <c r="AZ215" s="17"/>
      <c r="BA215" s="79"/>
      <c r="BB215" s="11" t="str">
        <f>IFERROR(_xlfn.XLOOKUP(AI215, BS_ATIVIDADE[ATIVIDADE],BS_ATIVIDADE[UNIDADE] ), "*")</f>
        <v>*</v>
      </c>
      <c r="BC215" s="78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78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>
        <f>IFERROR(_xlfn.XLOOKUP(AO215, TabelaMap[SUB], TabelaMap[NOME SUB]), "ERRO")</f>
        <v>ERRO</v>
      </c>
      <c r="BF215" s="18" t="str">
        <f>IF(BS_CONTROLE[[#This Row],[Responsavel pelo boletim]]=0, "-", BS_CONTROLE[[#This Row],[Responsavel pelo boletim]])</f>
        <v>-</v>
      </c>
      <c r="BG215" s="22"/>
      <c r="BH215" s="23"/>
      <c r="BI215" s="23"/>
      <c r="BJ215" s="23"/>
      <c r="BK215" s="23"/>
      <c r="BL215" s="22"/>
      <c r="BM215" s="20"/>
      <c r="BN215" s="20"/>
      <c r="BO215" s="183"/>
      <c r="BP215" s="24"/>
      <c r="BQ215" s="14" t="str">
        <f>IF(AND(BR215&lt;1,BS215&lt;1),"Produção e Intervalo",IF(BR215&lt;1,"Intervalo",IF(BS215&lt;1,"Produção","Aderente")))</f>
        <v>Aderente</v>
      </c>
      <c r="BR215" s="25" t="str">
        <f>IF(OR(B215="",F215=""),"*",AY215/P215)</f>
        <v>*</v>
      </c>
      <c r="BS215" s="25" t="str">
        <f>IF(OR(B215="",F215=""),"*",BA215/Q215)</f>
        <v>*</v>
      </c>
      <c r="BT215" s="280" t="str">
        <f t="shared" si="3"/>
        <v/>
      </c>
    </row>
    <row r="216" spans="1:72">
      <c r="A216" s="58" t="str">
        <f>D216&amp;B216</f>
        <v/>
      </c>
      <c r="B216" s="195"/>
      <c r="C216" s="9" t="str">
        <f>IF(BS_CONTROLE[[#This Row],[DATA]]="","",WEEKNUM(BS_CONTROLE[[#This Row],[DATA]]))</f>
        <v/>
      </c>
      <c r="D216" s="59"/>
      <c r="E216" s="156"/>
      <c r="F216" s="196"/>
      <c r="G216" s="10" t="str">
        <f>IF(D216="","*",VLOOKUP(F216,BS_ATIVIDADE[#All],3,FALSE))</f>
        <v>*</v>
      </c>
      <c r="H216" s="154"/>
      <c r="I216" s="154"/>
      <c r="J216" s="45"/>
      <c r="K216" s="45"/>
      <c r="L216" s="92"/>
      <c r="M216" s="18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8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54"/>
      <c r="P216" s="154"/>
      <c r="Q216" s="92"/>
      <c r="R216" s="11" t="str">
        <f>IFERROR(_xlfn.XLOOKUP(F216, BS_ATIVIDADE[ATIVIDADE],BS_ATIVIDADE[UNIDADE] ), "*")</f>
        <v>*</v>
      </c>
      <c r="S216" s="78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78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89" t="str">
        <f>IFERROR(_xlfn.XLOOKUP(J216, TabelaMap[SUB], TabelaMap[NOME SUB]), "ERRO")</f>
        <v>ERRO</v>
      </c>
      <c r="V216" s="230"/>
      <c r="W216" s="197"/>
      <c r="X216" s="59"/>
      <c r="Y216" s="174"/>
      <c r="Z216" s="174"/>
      <c r="AA216" s="155"/>
      <c r="AB216" s="78"/>
      <c r="AC216" s="78"/>
      <c r="AD216" s="197"/>
      <c r="AE216" s="92"/>
      <c r="AF216" s="92"/>
      <c r="AG216" s="92"/>
      <c r="AH216" s="56"/>
      <c r="AI216" s="153" t="str">
        <f>IF(BS_CONTROLE[[#This Row],[Atividade]]=0, "-", BS_CONTROLE[[#This Row],[Atividade]])</f>
        <v>-</v>
      </c>
      <c r="AJ216" s="10" t="str">
        <f>IF(D216="","*",VLOOKUP(AI216,BS_ATIVIDADE[#All],3,FALSE))</f>
        <v>*</v>
      </c>
      <c r="AK216" s="146">
        <f>BS_CONTROLE[[#This Row],[Local - Partida]]</f>
        <v>0</v>
      </c>
      <c r="AL216" s="146">
        <f>BS_CONTROLE[[#This Row],[Local - Encerramento]]</f>
        <v>0</v>
      </c>
      <c r="AM216" s="146" t="str">
        <f>BS_CONTROLE[[#This Row],[Entre - Estações]]</f>
        <v>-</v>
      </c>
      <c r="AN216" s="146" t="str">
        <f>BS_CONTROLE[[#This Row],[SB]]</f>
        <v>-</v>
      </c>
      <c r="AO216" s="37">
        <f>BS_CONTROLE[[#This Row],[SUB]]</f>
        <v>0</v>
      </c>
      <c r="AP216" s="37">
        <f>BS_CONTROLE[[#This Row],[KM - Inicio]]</f>
        <v>0</v>
      </c>
      <c r="AQ216" s="37">
        <f>BS_CONTROLE[[#This Row],[KM - Fim]]</f>
        <v>0</v>
      </c>
      <c r="AR216" s="46"/>
      <c r="AS216" s="46"/>
      <c r="AT216" s="46"/>
      <c r="AU216" s="46"/>
      <c r="AV216" s="46"/>
      <c r="AW216" s="46"/>
      <c r="AX216" s="46"/>
      <c r="AY216" s="13" t="str">
        <f>IF(D216="","*",IFERROR(IF(ISODD(COUNT(AS216:AX216)),"ERRO",SUM((AT216-AS216),(AV216-AU216),(AX216-AW216))),"ERRO"))</f>
        <v>*</v>
      </c>
      <c r="AZ216" s="17"/>
      <c r="BA216" s="79"/>
      <c r="BB216" s="11" t="str">
        <f>IFERROR(_xlfn.XLOOKUP(AI216, BS_ATIVIDADE[ATIVIDADE],BS_ATIVIDADE[UNIDADE] ), "*")</f>
        <v>*</v>
      </c>
      <c r="BC216" s="78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78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>
        <f>IFERROR(_xlfn.XLOOKUP(AO216, TabelaMap[SUB], TabelaMap[NOME SUB]), "ERRO")</f>
        <v>ERRO</v>
      </c>
      <c r="BF216" s="18" t="str">
        <f>IF(BS_CONTROLE[[#This Row],[Responsavel pelo boletim]]=0, "-", BS_CONTROLE[[#This Row],[Responsavel pelo boletim]])</f>
        <v>-</v>
      </c>
      <c r="BG216" s="22"/>
      <c r="BH216" s="23"/>
      <c r="BI216" s="23"/>
      <c r="BJ216" s="23"/>
      <c r="BK216" s="23"/>
      <c r="BL216" s="22"/>
      <c r="BM216" s="20"/>
      <c r="BN216" s="20"/>
      <c r="BO216" s="183"/>
      <c r="BP216" s="24"/>
      <c r="BQ216" s="14" t="str">
        <f>IF(AND(BR216&lt;1,BS216&lt;1),"Produção e Intervalo",IF(BR216&lt;1,"Intervalo",IF(BS216&lt;1,"Produção","Aderente")))</f>
        <v>Aderente</v>
      </c>
      <c r="BR216" s="25" t="str">
        <f>IF(OR(B216="",F216=""),"*",AY216/P216)</f>
        <v>*</v>
      </c>
      <c r="BS216" s="25" t="str">
        <f>IF(OR(B216="",F216=""),"*",BA216/Q216)</f>
        <v>*</v>
      </c>
      <c r="BT216" s="280" t="str">
        <f t="shared" si="3"/>
        <v/>
      </c>
    </row>
    <row r="217" spans="1:72">
      <c r="A217" s="58" t="str">
        <f>D217&amp;B217</f>
        <v/>
      </c>
      <c r="B217" s="195"/>
      <c r="C217" s="9" t="str">
        <f>IF(BS_CONTROLE[[#This Row],[DATA]]="","",WEEKNUM(BS_CONTROLE[[#This Row],[DATA]]))</f>
        <v/>
      </c>
      <c r="D217" s="59"/>
      <c r="E217" s="156"/>
      <c r="F217" s="196"/>
      <c r="G217" s="10" t="str">
        <f>IF(D217="","*",VLOOKUP(F217,BS_ATIVIDADE[#All],3,FALSE))</f>
        <v>*</v>
      </c>
      <c r="H217" s="154"/>
      <c r="I217" s="154"/>
      <c r="J217" s="45"/>
      <c r="K217" s="45"/>
      <c r="L217" s="92"/>
      <c r="M217" s="18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8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54"/>
      <c r="P217" s="154"/>
      <c r="Q217" s="92"/>
      <c r="R217" s="11" t="str">
        <f>IFERROR(_xlfn.XLOOKUP(F217, BS_ATIVIDADE[ATIVIDADE],BS_ATIVIDADE[UNIDADE] ), "*")</f>
        <v>*</v>
      </c>
      <c r="S217" s="78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78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89" t="str">
        <f>IFERROR(_xlfn.XLOOKUP(J217, TabelaMap[SUB], TabelaMap[NOME SUB]), "ERRO")</f>
        <v>ERRO</v>
      </c>
      <c r="V217" s="230"/>
      <c r="W217" s="197"/>
      <c r="X217" s="59"/>
      <c r="Y217" s="174"/>
      <c r="Z217" s="174"/>
      <c r="AA217" s="155"/>
      <c r="AB217" s="78"/>
      <c r="AC217" s="78"/>
      <c r="AD217" s="197"/>
      <c r="AE217" s="92"/>
      <c r="AF217" s="92"/>
      <c r="AG217" s="92"/>
      <c r="AH217" s="56"/>
      <c r="AI217" s="153" t="str">
        <f>IF(BS_CONTROLE[[#This Row],[Atividade]]=0, "-", BS_CONTROLE[[#This Row],[Atividade]])</f>
        <v>-</v>
      </c>
      <c r="AJ217" s="10" t="str">
        <f>IF(D217="","*",VLOOKUP(AI217,BS_ATIVIDADE[#All],3,FALSE))</f>
        <v>*</v>
      </c>
      <c r="AK217" s="146">
        <f>BS_CONTROLE[[#This Row],[Local - Partida]]</f>
        <v>0</v>
      </c>
      <c r="AL217" s="146">
        <f>BS_CONTROLE[[#This Row],[Local - Encerramento]]</f>
        <v>0</v>
      </c>
      <c r="AM217" s="146" t="str">
        <f>BS_CONTROLE[[#This Row],[Entre - Estações]]</f>
        <v>-</v>
      </c>
      <c r="AN217" s="146" t="str">
        <f>BS_CONTROLE[[#This Row],[SB]]</f>
        <v>-</v>
      </c>
      <c r="AO217" s="37">
        <f>BS_CONTROLE[[#This Row],[SUB]]</f>
        <v>0</v>
      </c>
      <c r="AP217" s="37">
        <f>BS_CONTROLE[[#This Row],[KM - Inicio]]</f>
        <v>0</v>
      </c>
      <c r="AQ217" s="37">
        <f>BS_CONTROLE[[#This Row],[KM - Fim]]</f>
        <v>0</v>
      </c>
      <c r="AR217" s="46"/>
      <c r="AS217" s="46"/>
      <c r="AT217" s="46"/>
      <c r="AU217" s="46"/>
      <c r="AV217" s="46"/>
      <c r="AW217" s="46"/>
      <c r="AX217" s="46"/>
      <c r="AY217" s="13" t="str">
        <f>IF(D217="","*",IFERROR(IF(ISODD(COUNT(AS217:AX217)),"ERRO",SUM((AT217-AS217),(AV217-AU217),(AX217-AW217))),"ERRO"))</f>
        <v>*</v>
      </c>
      <c r="AZ217" s="17"/>
      <c r="BA217" s="79"/>
      <c r="BB217" s="11" t="str">
        <f>IFERROR(_xlfn.XLOOKUP(AI217, BS_ATIVIDADE[ATIVIDADE],BS_ATIVIDADE[UNIDADE] ), "*")</f>
        <v>*</v>
      </c>
      <c r="BC217" s="78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78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>
        <f>IFERROR(_xlfn.XLOOKUP(AO217, TabelaMap[SUB], TabelaMap[NOME SUB]), "ERRO")</f>
        <v>ERRO</v>
      </c>
      <c r="BF217" s="18" t="str">
        <f>IF(BS_CONTROLE[[#This Row],[Responsavel pelo boletim]]=0, "-", BS_CONTROLE[[#This Row],[Responsavel pelo boletim]])</f>
        <v>-</v>
      </c>
      <c r="BG217" s="22"/>
      <c r="BH217" s="23"/>
      <c r="BI217" s="23"/>
      <c r="BJ217" s="23"/>
      <c r="BK217" s="23"/>
      <c r="BL217" s="22"/>
      <c r="BM217" s="20"/>
      <c r="BN217" s="20"/>
      <c r="BO217" s="183"/>
      <c r="BP217" s="24"/>
      <c r="BQ217" s="14" t="str">
        <f>IF(AND(BR217&lt;1,BS217&lt;1),"Produção e Intervalo",IF(BR217&lt;1,"Intervalo",IF(BS217&lt;1,"Produção","Aderente")))</f>
        <v>Aderente</v>
      </c>
      <c r="BR217" s="25" t="str">
        <f>IF(OR(B217="",F217=""),"*",AY217/P217)</f>
        <v>*</v>
      </c>
      <c r="BS217" s="25" t="str">
        <f>IF(OR(B217="",F217=""),"*",BA217/Q217)</f>
        <v>*</v>
      </c>
      <c r="BT217" s="280" t="str">
        <f t="shared" si="3"/>
        <v/>
      </c>
    </row>
    <row r="218" spans="1:72">
      <c r="A218" s="58" t="str">
        <f>D218&amp;B218</f>
        <v/>
      </c>
      <c r="B218" s="195"/>
      <c r="C218" s="9" t="str">
        <f>IF(BS_CONTROLE[[#This Row],[DATA]]="","",WEEKNUM(BS_CONTROLE[[#This Row],[DATA]]))</f>
        <v/>
      </c>
      <c r="D218" s="59"/>
      <c r="E218" s="156"/>
      <c r="F218" s="196"/>
      <c r="G218" s="10" t="str">
        <f>IF(D218="","*",VLOOKUP(F218,BS_ATIVIDADE[#All],3,FALSE))</f>
        <v>*</v>
      </c>
      <c r="H218" s="154"/>
      <c r="I218" s="154"/>
      <c r="J218" s="45"/>
      <c r="K218" s="45"/>
      <c r="L218" s="92"/>
      <c r="M218" s="18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8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54"/>
      <c r="P218" s="154"/>
      <c r="Q218" s="92"/>
      <c r="R218" s="11" t="str">
        <f>IFERROR(_xlfn.XLOOKUP(F218, BS_ATIVIDADE[ATIVIDADE],BS_ATIVIDADE[UNIDADE] ), "*")</f>
        <v>*</v>
      </c>
      <c r="S218" s="78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78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89" t="str">
        <f>IFERROR(_xlfn.XLOOKUP(J218, TabelaMap[SUB], TabelaMap[NOME SUB]), "ERRO")</f>
        <v>ERRO</v>
      </c>
      <c r="V218" s="230"/>
      <c r="W218" s="197"/>
      <c r="X218" s="59"/>
      <c r="Y218" s="174"/>
      <c r="Z218" s="174"/>
      <c r="AA218" s="155"/>
      <c r="AB218" s="78"/>
      <c r="AC218" s="78"/>
      <c r="AD218" s="197"/>
      <c r="AE218" s="92"/>
      <c r="AF218" s="92"/>
      <c r="AG218" s="92"/>
      <c r="AH218" s="56"/>
      <c r="AI218" s="153" t="str">
        <f>IF(BS_CONTROLE[[#This Row],[Atividade]]=0, "-", BS_CONTROLE[[#This Row],[Atividade]])</f>
        <v>-</v>
      </c>
      <c r="AJ218" s="10" t="str">
        <f>IF(D218="","*",VLOOKUP(AI218,BS_ATIVIDADE[#All],3,FALSE))</f>
        <v>*</v>
      </c>
      <c r="AK218" s="146">
        <f>BS_CONTROLE[[#This Row],[Local - Partida]]</f>
        <v>0</v>
      </c>
      <c r="AL218" s="146">
        <f>BS_CONTROLE[[#This Row],[Local - Encerramento]]</f>
        <v>0</v>
      </c>
      <c r="AM218" s="146" t="str">
        <f>BS_CONTROLE[[#This Row],[Entre - Estações]]</f>
        <v>-</v>
      </c>
      <c r="AN218" s="146" t="str">
        <f>BS_CONTROLE[[#This Row],[SB]]</f>
        <v>-</v>
      </c>
      <c r="AO218" s="37">
        <f>BS_CONTROLE[[#This Row],[SUB]]</f>
        <v>0</v>
      </c>
      <c r="AP218" s="37">
        <f>BS_CONTROLE[[#This Row],[KM - Inicio]]</f>
        <v>0</v>
      </c>
      <c r="AQ218" s="37">
        <f>BS_CONTROLE[[#This Row],[KM - Fim]]</f>
        <v>0</v>
      </c>
      <c r="AR218" s="46"/>
      <c r="AS218" s="46"/>
      <c r="AT218" s="46"/>
      <c r="AU218" s="46"/>
      <c r="AV218" s="46"/>
      <c r="AW218" s="46"/>
      <c r="AX218" s="46"/>
      <c r="AY218" s="13" t="str">
        <f>IF(D218="","*",IFERROR(IF(ISODD(COUNT(AS218:AX218)),"ERRO",SUM((AT218-AS218),(AV218-AU218),(AX218-AW218))),"ERRO"))</f>
        <v>*</v>
      </c>
      <c r="AZ218" s="17"/>
      <c r="BA218" s="79"/>
      <c r="BB218" s="11" t="str">
        <f>IFERROR(_xlfn.XLOOKUP(AI218, BS_ATIVIDADE[ATIVIDADE],BS_ATIVIDADE[UNIDADE] ), "*")</f>
        <v>*</v>
      </c>
      <c r="BC218" s="78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78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>
        <f>IFERROR(_xlfn.XLOOKUP(AO218, TabelaMap[SUB], TabelaMap[NOME SUB]), "ERRO")</f>
        <v>ERRO</v>
      </c>
      <c r="BF218" s="18" t="str">
        <f>IF(BS_CONTROLE[[#This Row],[Responsavel pelo boletim]]=0, "-", BS_CONTROLE[[#This Row],[Responsavel pelo boletim]])</f>
        <v>-</v>
      </c>
      <c r="BG218" s="22"/>
      <c r="BH218" s="23"/>
      <c r="BI218" s="23"/>
      <c r="BJ218" s="23"/>
      <c r="BK218" s="23"/>
      <c r="BL218" s="22"/>
      <c r="BM218" s="20"/>
      <c r="BN218" s="20"/>
      <c r="BO218" s="183"/>
      <c r="BP218" s="24"/>
      <c r="BQ218" s="14" t="str">
        <f>IF(AND(BR218&lt;1,BS218&lt;1),"Produção e Intervalo",IF(BR218&lt;1,"Intervalo",IF(BS218&lt;1,"Produção","Aderente")))</f>
        <v>Aderente</v>
      </c>
      <c r="BR218" s="25" t="str">
        <f>IF(OR(B218="",F218=""),"*",AY218/P218)</f>
        <v>*</v>
      </c>
      <c r="BS218" s="25" t="str">
        <f>IF(OR(B218="",F218=""),"*",BA218/Q218)</f>
        <v>*</v>
      </c>
      <c r="BT218" s="280" t="str">
        <f t="shared" si="3"/>
        <v/>
      </c>
    </row>
    <row r="219" spans="1:72">
      <c r="A219" s="58" t="str">
        <f>D219&amp;B219</f>
        <v/>
      </c>
      <c r="B219" s="195"/>
      <c r="C219" s="9" t="str">
        <f>IF(BS_CONTROLE[[#This Row],[DATA]]="","",WEEKNUM(BS_CONTROLE[[#This Row],[DATA]]))</f>
        <v/>
      </c>
      <c r="D219" s="59"/>
      <c r="E219" s="156"/>
      <c r="F219" s="196"/>
      <c r="G219" s="10" t="str">
        <f>IF(D219="","*",VLOOKUP(F219,BS_ATIVIDADE[#All],3,FALSE))</f>
        <v>*</v>
      </c>
      <c r="H219" s="154"/>
      <c r="I219" s="154"/>
      <c r="J219" s="45"/>
      <c r="K219" s="45"/>
      <c r="L219" s="92"/>
      <c r="M219" s="18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8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54"/>
      <c r="P219" s="154"/>
      <c r="Q219" s="92"/>
      <c r="R219" s="11" t="str">
        <f>IFERROR(_xlfn.XLOOKUP(F219, BS_ATIVIDADE[ATIVIDADE],BS_ATIVIDADE[UNIDADE] ), "*")</f>
        <v>*</v>
      </c>
      <c r="S219" s="78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78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89" t="str">
        <f>IFERROR(_xlfn.XLOOKUP(J219, TabelaMap[SUB], TabelaMap[NOME SUB]), "ERRO")</f>
        <v>ERRO</v>
      </c>
      <c r="V219" s="230"/>
      <c r="W219" s="197"/>
      <c r="X219" s="59"/>
      <c r="Y219" s="174"/>
      <c r="Z219" s="174"/>
      <c r="AA219" s="155"/>
      <c r="AB219" s="78"/>
      <c r="AC219" s="78"/>
      <c r="AD219" s="197"/>
      <c r="AE219" s="92"/>
      <c r="AF219" s="92"/>
      <c r="AG219" s="92"/>
      <c r="AH219" s="56"/>
      <c r="AI219" s="153" t="str">
        <f>IF(BS_CONTROLE[[#This Row],[Atividade]]=0, "-", BS_CONTROLE[[#This Row],[Atividade]])</f>
        <v>-</v>
      </c>
      <c r="AJ219" s="10" t="str">
        <f>IF(D219="","*",VLOOKUP(AI219,BS_ATIVIDADE[#All],3,FALSE))</f>
        <v>*</v>
      </c>
      <c r="AK219" s="146">
        <f>BS_CONTROLE[[#This Row],[Local - Partida]]</f>
        <v>0</v>
      </c>
      <c r="AL219" s="146">
        <f>BS_CONTROLE[[#This Row],[Local - Encerramento]]</f>
        <v>0</v>
      </c>
      <c r="AM219" s="146" t="str">
        <f>BS_CONTROLE[[#This Row],[Entre - Estações]]</f>
        <v>-</v>
      </c>
      <c r="AN219" s="146" t="str">
        <f>BS_CONTROLE[[#This Row],[SB]]</f>
        <v>-</v>
      </c>
      <c r="AO219" s="37">
        <f>BS_CONTROLE[[#This Row],[SUB]]</f>
        <v>0</v>
      </c>
      <c r="AP219" s="37">
        <f>BS_CONTROLE[[#This Row],[KM - Inicio]]</f>
        <v>0</v>
      </c>
      <c r="AQ219" s="37">
        <f>BS_CONTROLE[[#This Row],[KM - Fim]]</f>
        <v>0</v>
      </c>
      <c r="AR219" s="46"/>
      <c r="AS219" s="46"/>
      <c r="AT219" s="46"/>
      <c r="AU219" s="46"/>
      <c r="AV219" s="46"/>
      <c r="AW219" s="46"/>
      <c r="AX219" s="46"/>
      <c r="AY219" s="13" t="str">
        <f>IF(D219="","*",IFERROR(IF(ISODD(COUNT(AS219:AX219)),"ERRO",SUM((AT219-AS219),(AV219-AU219),(AX219-AW219))),"ERRO"))</f>
        <v>*</v>
      </c>
      <c r="AZ219" s="17"/>
      <c r="BA219" s="79"/>
      <c r="BB219" s="11" t="str">
        <f>IFERROR(_xlfn.XLOOKUP(AI219, BS_ATIVIDADE[ATIVIDADE],BS_ATIVIDADE[UNIDADE] ), "*")</f>
        <v>*</v>
      </c>
      <c r="BC219" s="78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78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>
        <f>IFERROR(_xlfn.XLOOKUP(AO219, TabelaMap[SUB], TabelaMap[NOME SUB]), "ERRO")</f>
        <v>ERRO</v>
      </c>
      <c r="BF219" s="18" t="str">
        <f>IF(BS_CONTROLE[[#This Row],[Responsavel pelo boletim]]=0, "-", BS_CONTROLE[[#This Row],[Responsavel pelo boletim]])</f>
        <v>-</v>
      </c>
      <c r="BG219" s="22"/>
      <c r="BH219" s="23"/>
      <c r="BI219" s="23"/>
      <c r="BJ219" s="23"/>
      <c r="BK219" s="23"/>
      <c r="BL219" s="22"/>
      <c r="BM219" s="20"/>
      <c r="BN219" s="20"/>
      <c r="BO219" s="183"/>
      <c r="BP219" s="24"/>
      <c r="BQ219" s="14" t="str">
        <f>IF(AND(BR219&lt;1,BS219&lt;1),"Produção e Intervalo",IF(BR219&lt;1,"Intervalo",IF(BS219&lt;1,"Produção","Aderente")))</f>
        <v>Aderente</v>
      </c>
      <c r="BR219" s="25" t="str">
        <f>IF(OR(B219="",F219=""),"*",AY219/P219)</f>
        <v>*</v>
      </c>
      <c r="BS219" s="25" t="str">
        <f>IF(OR(B219="",F219=""),"*",BA219/Q219)</f>
        <v>*</v>
      </c>
      <c r="BT219" s="280" t="str">
        <f t="shared" si="3"/>
        <v/>
      </c>
    </row>
    <row r="220" spans="1:72">
      <c r="A220" s="58" t="str">
        <f>D220&amp;B220</f>
        <v/>
      </c>
      <c r="B220" s="195"/>
      <c r="C220" s="9" t="str">
        <f>IF(BS_CONTROLE[[#This Row],[DATA]]="","",WEEKNUM(BS_CONTROLE[[#This Row],[DATA]]))</f>
        <v/>
      </c>
      <c r="D220" s="59"/>
      <c r="E220" s="156"/>
      <c r="F220" s="196"/>
      <c r="G220" s="10" t="str">
        <f>IF(D220="","*",VLOOKUP(F220,BS_ATIVIDADE[#All],3,FALSE))</f>
        <v>*</v>
      </c>
      <c r="H220" s="154"/>
      <c r="I220" s="154"/>
      <c r="J220" s="45"/>
      <c r="K220" s="45"/>
      <c r="L220" s="92"/>
      <c r="M220" s="18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8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54"/>
      <c r="P220" s="154"/>
      <c r="Q220" s="92"/>
      <c r="R220" s="11" t="str">
        <f>IFERROR(_xlfn.XLOOKUP(F220, BS_ATIVIDADE[ATIVIDADE],BS_ATIVIDADE[UNIDADE] ), "*")</f>
        <v>*</v>
      </c>
      <c r="S220" s="78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78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89" t="str">
        <f>IFERROR(_xlfn.XLOOKUP(J220, TabelaMap[SUB], TabelaMap[NOME SUB]), "ERRO")</f>
        <v>ERRO</v>
      </c>
      <c r="V220" s="230"/>
      <c r="W220" s="197"/>
      <c r="X220" s="59"/>
      <c r="Y220" s="174"/>
      <c r="Z220" s="174"/>
      <c r="AA220" s="155"/>
      <c r="AB220" s="78"/>
      <c r="AC220" s="78"/>
      <c r="AD220" s="197"/>
      <c r="AE220" s="92"/>
      <c r="AF220" s="92"/>
      <c r="AG220" s="92"/>
      <c r="AH220" s="56"/>
      <c r="AI220" s="153" t="str">
        <f>IF(BS_CONTROLE[[#This Row],[Atividade]]=0, "-", BS_CONTROLE[[#This Row],[Atividade]])</f>
        <v>-</v>
      </c>
      <c r="AJ220" s="10" t="str">
        <f>IF(D220="","*",VLOOKUP(AI220,BS_ATIVIDADE[#All],3,FALSE))</f>
        <v>*</v>
      </c>
      <c r="AK220" s="146">
        <f>BS_CONTROLE[[#This Row],[Local - Partida]]</f>
        <v>0</v>
      </c>
      <c r="AL220" s="146">
        <f>BS_CONTROLE[[#This Row],[Local - Encerramento]]</f>
        <v>0</v>
      </c>
      <c r="AM220" s="146" t="str">
        <f>BS_CONTROLE[[#This Row],[Entre - Estações]]</f>
        <v>-</v>
      </c>
      <c r="AN220" s="146" t="str">
        <f>BS_CONTROLE[[#This Row],[SB]]</f>
        <v>-</v>
      </c>
      <c r="AO220" s="37">
        <f>BS_CONTROLE[[#This Row],[SUB]]</f>
        <v>0</v>
      </c>
      <c r="AP220" s="37">
        <f>BS_CONTROLE[[#This Row],[KM - Inicio]]</f>
        <v>0</v>
      </c>
      <c r="AQ220" s="37">
        <f>BS_CONTROLE[[#This Row],[KM - Fim]]</f>
        <v>0</v>
      </c>
      <c r="AR220" s="46"/>
      <c r="AS220" s="46"/>
      <c r="AT220" s="46"/>
      <c r="AU220" s="46"/>
      <c r="AV220" s="46"/>
      <c r="AW220" s="46"/>
      <c r="AX220" s="46"/>
      <c r="AY220" s="13" t="str">
        <f>IF(D220="","*",IFERROR(IF(ISODD(COUNT(AS220:AX220)),"ERRO",SUM((AT220-AS220),(AV220-AU220),(AX220-AW220))),"ERRO"))</f>
        <v>*</v>
      </c>
      <c r="AZ220" s="17"/>
      <c r="BA220" s="79"/>
      <c r="BB220" s="11" t="str">
        <f>IFERROR(_xlfn.XLOOKUP(AI220, BS_ATIVIDADE[ATIVIDADE],BS_ATIVIDADE[UNIDADE] ), "*")</f>
        <v>*</v>
      </c>
      <c r="BC220" s="78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78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>
        <f>IFERROR(_xlfn.XLOOKUP(AO220, TabelaMap[SUB], TabelaMap[NOME SUB]), "ERRO")</f>
        <v>ERRO</v>
      </c>
      <c r="BF220" s="18" t="str">
        <f>IF(BS_CONTROLE[[#This Row],[Responsavel pelo boletim]]=0, "-", BS_CONTROLE[[#This Row],[Responsavel pelo boletim]])</f>
        <v>-</v>
      </c>
      <c r="BG220" s="22"/>
      <c r="BH220" s="23"/>
      <c r="BI220" s="23"/>
      <c r="BJ220" s="23"/>
      <c r="BK220" s="23"/>
      <c r="BL220" s="22"/>
      <c r="BM220" s="20"/>
      <c r="BN220" s="20"/>
      <c r="BO220" s="183"/>
      <c r="BP220" s="24"/>
      <c r="BQ220" s="14" t="str">
        <f>IF(AND(BR220&lt;1,BS220&lt;1),"Produção e Intervalo",IF(BR220&lt;1,"Intervalo",IF(BS220&lt;1,"Produção","Aderente")))</f>
        <v>Aderente</v>
      </c>
      <c r="BR220" s="25" t="str">
        <f>IF(OR(B220="",F220=""),"*",AY220/P220)</f>
        <v>*</v>
      </c>
      <c r="BS220" s="25" t="str">
        <f>IF(OR(B220="",F220=""),"*",BA220/Q220)</f>
        <v>*</v>
      </c>
      <c r="BT220" s="280" t="str">
        <f t="shared" si="3"/>
        <v/>
      </c>
    </row>
    <row r="221" spans="1:72">
      <c r="A221" s="58" t="str">
        <f>D221&amp;B221</f>
        <v/>
      </c>
      <c r="B221" s="195"/>
      <c r="C221" s="9" t="str">
        <f>IF(BS_CONTROLE[[#This Row],[DATA]]="","",WEEKNUM(BS_CONTROLE[[#This Row],[DATA]]))</f>
        <v/>
      </c>
      <c r="D221" s="59"/>
      <c r="E221" s="156"/>
      <c r="F221" s="196"/>
      <c r="G221" s="10" t="str">
        <f>IF(D221="","*",VLOOKUP(F221,BS_ATIVIDADE[#All],3,FALSE))</f>
        <v>*</v>
      </c>
      <c r="H221" s="154"/>
      <c r="I221" s="154"/>
      <c r="J221" s="45"/>
      <c r="K221" s="45"/>
      <c r="L221" s="92"/>
      <c r="M221" s="18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8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54"/>
      <c r="P221" s="154"/>
      <c r="Q221" s="92"/>
      <c r="R221" s="11" t="str">
        <f>IFERROR(_xlfn.XLOOKUP(F221, BS_ATIVIDADE[ATIVIDADE],BS_ATIVIDADE[UNIDADE] ), "*")</f>
        <v>*</v>
      </c>
      <c r="S221" s="78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78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89" t="str">
        <f>IFERROR(_xlfn.XLOOKUP(J221, TabelaMap[SUB], TabelaMap[NOME SUB]), "ERRO")</f>
        <v>ERRO</v>
      </c>
      <c r="V221" s="230"/>
      <c r="W221" s="197"/>
      <c r="X221" s="59"/>
      <c r="Y221" s="174"/>
      <c r="Z221" s="174"/>
      <c r="AA221" s="155"/>
      <c r="AB221" s="78"/>
      <c r="AC221" s="78"/>
      <c r="AD221" s="197"/>
      <c r="AE221" s="92"/>
      <c r="AF221" s="92"/>
      <c r="AG221" s="92"/>
      <c r="AH221" s="56"/>
      <c r="AI221" s="153" t="str">
        <f>IF(BS_CONTROLE[[#This Row],[Atividade]]=0, "-", BS_CONTROLE[[#This Row],[Atividade]])</f>
        <v>-</v>
      </c>
      <c r="AJ221" s="10" t="str">
        <f>IF(D221="","*",VLOOKUP(AI221,BS_ATIVIDADE[#All],3,FALSE))</f>
        <v>*</v>
      </c>
      <c r="AK221" s="146">
        <f>BS_CONTROLE[[#This Row],[Local - Partida]]</f>
        <v>0</v>
      </c>
      <c r="AL221" s="146">
        <f>BS_CONTROLE[[#This Row],[Local - Encerramento]]</f>
        <v>0</v>
      </c>
      <c r="AM221" s="146" t="str">
        <f>BS_CONTROLE[[#This Row],[Entre - Estações]]</f>
        <v>-</v>
      </c>
      <c r="AN221" s="146" t="str">
        <f>BS_CONTROLE[[#This Row],[SB]]</f>
        <v>-</v>
      </c>
      <c r="AO221" s="37">
        <f>BS_CONTROLE[[#This Row],[SUB]]</f>
        <v>0</v>
      </c>
      <c r="AP221" s="37">
        <f>BS_CONTROLE[[#This Row],[KM - Inicio]]</f>
        <v>0</v>
      </c>
      <c r="AQ221" s="37">
        <f>BS_CONTROLE[[#This Row],[KM - Fim]]</f>
        <v>0</v>
      </c>
      <c r="AR221" s="46"/>
      <c r="AS221" s="46"/>
      <c r="AT221" s="46"/>
      <c r="AU221" s="46"/>
      <c r="AV221" s="46"/>
      <c r="AW221" s="46"/>
      <c r="AX221" s="46"/>
      <c r="AY221" s="13" t="str">
        <f>IF(D221="","*",IFERROR(IF(ISODD(COUNT(AS221:AX221)),"ERRO",SUM((AT221-AS221),(AV221-AU221),(AX221-AW221))),"ERRO"))</f>
        <v>*</v>
      </c>
      <c r="AZ221" s="17"/>
      <c r="BA221" s="79"/>
      <c r="BB221" s="11" t="str">
        <f>IFERROR(_xlfn.XLOOKUP(AI221, BS_ATIVIDADE[ATIVIDADE],BS_ATIVIDADE[UNIDADE] ), "*")</f>
        <v>*</v>
      </c>
      <c r="BC221" s="78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78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>
        <f>IFERROR(_xlfn.XLOOKUP(AO221, TabelaMap[SUB], TabelaMap[NOME SUB]), "ERRO")</f>
        <v>ERRO</v>
      </c>
      <c r="BF221" s="18" t="str">
        <f>IF(BS_CONTROLE[[#This Row],[Responsavel pelo boletim]]=0, "-", BS_CONTROLE[[#This Row],[Responsavel pelo boletim]])</f>
        <v>-</v>
      </c>
      <c r="BG221" s="22"/>
      <c r="BH221" s="23"/>
      <c r="BI221" s="23"/>
      <c r="BJ221" s="23"/>
      <c r="BK221" s="23"/>
      <c r="BL221" s="22"/>
      <c r="BM221" s="20"/>
      <c r="BN221" s="20"/>
      <c r="BO221" s="183"/>
      <c r="BP221" s="24"/>
      <c r="BQ221" s="14" t="str">
        <f>IF(AND(BR221&lt;1,BS221&lt;1),"Produção e Intervalo",IF(BR221&lt;1,"Intervalo",IF(BS221&lt;1,"Produção","Aderente")))</f>
        <v>Aderente</v>
      </c>
      <c r="BR221" s="25" t="str">
        <f>IF(OR(B221="",F221=""),"*",AY221/P221)</f>
        <v>*</v>
      </c>
      <c r="BS221" s="25" t="str">
        <f>IF(OR(B221="",F221=""),"*",BA221/Q221)</f>
        <v>*</v>
      </c>
      <c r="BT221" s="280" t="str">
        <f t="shared" si="3"/>
        <v/>
      </c>
    </row>
    <row r="222" spans="1:72">
      <c r="A222" s="58" t="str">
        <f>D222&amp;B222</f>
        <v/>
      </c>
      <c r="B222" s="195"/>
      <c r="C222" s="9" t="str">
        <f>IF(BS_CONTROLE[[#This Row],[DATA]]="","",WEEKNUM(BS_CONTROLE[[#This Row],[DATA]]))</f>
        <v/>
      </c>
      <c r="D222" s="59"/>
      <c r="E222" s="156"/>
      <c r="F222" s="196"/>
      <c r="G222" s="10" t="str">
        <f>IF(D222="","*",VLOOKUP(F222,BS_ATIVIDADE[#All],3,FALSE))</f>
        <v>*</v>
      </c>
      <c r="H222" s="154"/>
      <c r="I222" s="154"/>
      <c r="J222" s="45"/>
      <c r="K222" s="45"/>
      <c r="L222" s="92"/>
      <c r="M222" s="18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8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54"/>
      <c r="P222" s="154"/>
      <c r="Q222" s="92"/>
      <c r="R222" s="11" t="str">
        <f>IFERROR(_xlfn.XLOOKUP(F222, BS_ATIVIDADE[ATIVIDADE],BS_ATIVIDADE[UNIDADE] ), "*")</f>
        <v>*</v>
      </c>
      <c r="S222" s="78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78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89" t="str">
        <f>IFERROR(_xlfn.XLOOKUP(J222, TabelaMap[SUB], TabelaMap[NOME SUB]), "ERRO")</f>
        <v>ERRO</v>
      </c>
      <c r="V222" s="230"/>
      <c r="W222" s="197"/>
      <c r="X222" s="59"/>
      <c r="Y222" s="174"/>
      <c r="Z222" s="174"/>
      <c r="AA222" s="155"/>
      <c r="AB222" s="78"/>
      <c r="AC222" s="78"/>
      <c r="AD222" s="197"/>
      <c r="AE222" s="92"/>
      <c r="AF222" s="92"/>
      <c r="AG222" s="92"/>
      <c r="AH222" s="56"/>
      <c r="AI222" s="153" t="str">
        <f>IF(BS_CONTROLE[[#This Row],[Atividade]]=0, "-", BS_CONTROLE[[#This Row],[Atividade]])</f>
        <v>-</v>
      </c>
      <c r="AJ222" s="10" t="str">
        <f>IF(D222="","*",VLOOKUP(AI222,BS_ATIVIDADE[#All],3,FALSE))</f>
        <v>*</v>
      </c>
      <c r="AK222" s="146">
        <f>BS_CONTROLE[[#This Row],[Local - Partida]]</f>
        <v>0</v>
      </c>
      <c r="AL222" s="146">
        <f>BS_CONTROLE[[#This Row],[Local - Encerramento]]</f>
        <v>0</v>
      </c>
      <c r="AM222" s="146" t="str">
        <f>BS_CONTROLE[[#This Row],[Entre - Estações]]</f>
        <v>-</v>
      </c>
      <c r="AN222" s="146" t="str">
        <f>BS_CONTROLE[[#This Row],[SB]]</f>
        <v>-</v>
      </c>
      <c r="AO222" s="37">
        <f>BS_CONTROLE[[#This Row],[SUB]]</f>
        <v>0</v>
      </c>
      <c r="AP222" s="37">
        <f>BS_CONTROLE[[#This Row],[KM - Inicio]]</f>
        <v>0</v>
      </c>
      <c r="AQ222" s="37">
        <f>BS_CONTROLE[[#This Row],[KM - Fim]]</f>
        <v>0</v>
      </c>
      <c r="AR222" s="46"/>
      <c r="AS222" s="46"/>
      <c r="AT222" s="46"/>
      <c r="AU222" s="46"/>
      <c r="AV222" s="46"/>
      <c r="AW222" s="46"/>
      <c r="AX222" s="46"/>
      <c r="AY222" s="13" t="str">
        <f>IF(D222="","*",IFERROR(IF(ISODD(COUNT(AS222:AX222)),"ERRO",SUM((AT222-AS222),(AV222-AU222),(AX222-AW222))),"ERRO"))</f>
        <v>*</v>
      </c>
      <c r="AZ222" s="17"/>
      <c r="BA222" s="79"/>
      <c r="BB222" s="11" t="str">
        <f>IFERROR(_xlfn.XLOOKUP(AI222, BS_ATIVIDADE[ATIVIDADE],BS_ATIVIDADE[UNIDADE] ), "*")</f>
        <v>*</v>
      </c>
      <c r="BC222" s="78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78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>
        <f>IFERROR(_xlfn.XLOOKUP(AO222, TabelaMap[SUB], TabelaMap[NOME SUB]), "ERRO")</f>
        <v>ERRO</v>
      </c>
      <c r="BF222" s="18" t="str">
        <f>IF(BS_CONTROLE[[#This Row],[Responsavel pelo boletim]]=0, "-", BS_CONTROLE[[#This Row],[Responsavel pelo boletim]])</f>
        <v>-</v>
      </c>
      <c r="BG222" s="22"/>
      <c r="BH222" s="23"/>
      <c r="BI222" s="23"/>
      <c r="BJ222" s="23"/>
      <c r="BK222" s="23"/>
      <c r="BL222" s="22"/>
      <c r="BM222" s="20"/>
      <c r="BN222" s="20"/>
      <c r="BO222" s="183"/>
      <c r="BP222" s="24"/>
      <c r="BQ222" s="14" t="str">
        <f>IF(AND(BR222&lt;1,BS222&lt;1),"Produção e Intervalo",IF(BR222&lt;1,"Intervalo",IF(BS222&lt;1,"Produção","Aderente")))</f>
        <v>Aderente</v>
      </c>
      <c r="BR222" s="25" t="str">
        <f>IF(OR(B222="",F222=""),"*",AY222/P222)</f>
        <v>*</v>
      </c>
      <c r="BS222" s="25" t="str">
        <f>IF(OR(B222="",F222=""),"*",BA222/Q222)</f>
        <v>*</v>
      </c>
      <c r="BT222" s="280" t="str">
        <f t="shared" si="3"/>
        <v/>
      </c>
    </row>
    <row r="223" spans="1:72">
      <c r="A223" s="58" t="str">
        <f>D223&amp;B223</f>
        <v/>
      </c>
      <c r="B223" s="195"/>
      <c r="C223" s="9" t="str">
        <f>IF(BS_CONTROLE[[#This Row],[DATA]]="","",WEEKNUM(BS_CONTROLE[[#This Row],[DATA]]))</f>
        <v/>
      </c>
      <c r="D223" s="59"/>
      <c r="E223" s="156"/>
      <c r="F223" s="196"/>
      <c r="G223" s="10" t="str">
        <f>IF(D223="","*",VLOOKUP(F223,BS_ATIVIDADE[#All],3,FALSE))</f>
        <v>*</v>
      </c>
      <c r="H223" s="154"/>
      <c r="I223" s="154"/>
      <c r="J223" s="45"/>
      <c r="K223" s="45"/>
      <c r="L223" s="92"/>
      <c r="M223" s="18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8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54"/>
      <c r="P223" s="154"/>
      <c r="Q223" s="92"/>
      <c r="R223" s="11" t="str">
        <f>IFERROR(_xlfn.XLOOKUP(F223, BS_ATIVIDADE[ATIVIDADE],BS_ATIVIDADE[UNIDADE] ), "*")</f>
        <v>*</v>
      </c>
      <c r="S223" s="78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78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89" t="str">
        <f>IFERROR(_xlfn.XLOOKUP(J223, TabelaMap[SUB], TabelaMap[NOME SUB]), "ERRO")</f>
        <v>ERRO</v>
      </c>
      <c r="V223" s="230"/>
      <c r="W223" s="197"/>
      <c r="X223" s="59"/>
      <c r="Y223" s="174"/>
      <c r="Z223" s="174"/>
      <c r="AA223" s="155"/>
      <c r="AB223" s="78"/>
      <c r="AC223" s="78"/>
      <c r="AD223" s="197"/>
      <c r="AE223" s="92"/>
      <c r="AF223" s="92"/>
      <c r="AG223" s="92"/>
      <c r="AH223" s="56"/>
      <c r="AI223" s="153" t="str">
        <f>IF(BS_CONTROLE[[#This Row],[Atividade]]=0, "-", BS_CONTROLE[[#This Row],[Atividade]])</f>
        <v>-</v>
      </c>
      <c r="AJ223" s="10" t="str">
        <f>IF(D223="","*",VLOOKUP(AI223,BS_ATIVIDADE[#All],3,FALSE))</f>
        <v>*</v>
      </c>
      <c r="AK223" s="146">
        <f>BS_CONTROLE[[#This Row],[Local - Partida]]</f>
        <v>0</v>
      </c>
      <c r="AL223" s="146">
        <f>BS_CONTROLE[[#This Row],[Local - Encerramento]]</f>
        <v>0</v>
      </c>
      <c r="AM223" s="146" t="str">
        <f>BS_CONTROLE[[#This Row],[Entre - Estações]]</f>
        <v>-</v>
      </c>
      <c r="AN223" s="146" t="str">
        <f>BS_CONTROLE[[#This Row],[SB]]</f>
        <v>-</v>
      </c>
      <c r="AO223" s="37">
        <f>BS_CONTROLE[[#This Row],[SUB]]</f>
        <v>0</v>
      </c>
      <c r="AP223" s="37">
        <f>BS_CONTROLE[[#This Row],[KM - Inicio]]</f>
        <v>0</v>
      </c>
      <c r="AQ223" s="37">
        <f>BS_CONTROLE[[#This Row],[KM - Fim]]</f>
        <v>0</v>
      </c>
      <c r="AR223" s="46"/>
      <c r="AS223" s="46"/>
      <c r="AT223" s="46"/>
      <c r="AU223" s="46"/>
      <c r="AV223" s="46"/>
      <c r="AW223" s="46"/>
      <c r="AX223" s="46"/>
      <c r="AY223" s="13" t="str">
        <f>IF(D223="","*",IFERROR(IF(ISODD(COUNT(AS223:AX223)),"ERRO",SUM((AT223-AS223),(AV223-AU223),(AX223-AW223))),"ERRO"))</f>
        <v>*</v>
      </c>
      <c r="AZ223" s="17"/>
      <c r="BA223" s="79"/>
      <c r="BB223" s="11" t="str">
        <f>IFERROR(_xlfn.XLOOKUP(AI223, BS_ATIVIDADE[ATIVIDADE],BS_ATIVIDADE[UNIDADE] ), "*")</f>
        <v>*</v>
      </c>
      <c r="BC223" s="78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78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>
        <f>IFERROR(_xlfn.XLOOKUP(AO223, TabelaMap[SUB], TabelaMap[NOME SUB]), "ERRO")</f>
        <v>ERRO</v>
      </c>
      <c r="BF223" s="18" t="str">
        <f>IF(BS_CONTROLE[[#This Row],[Responsavel pelo boletim]]=0, "-", BS_CONTROLE[[#This Row],[Responsavel pelo boletim]])</f>
        <v>-</v>
      </c>
      <c r="BG223" s="22"/>
      <c r="BH223" s="23"/>
      <c r="BI223" s="23"/>
      <c r="BJ223" s="23"/>
      <c r="BK223" s="23"/>
      <c r="BL223" s="22"/>
      <c r="BM223" s="20"/>
      <c r="BN223" s="20"/>
      <c r="BO223" s="183"/>
      <c r="BP223" s="24"/>
      <c r="BQ223" s="14" t="str">
        <f>IF(AND(BR223&lt;1,BS223&lt;1),"Produção e Intervalo",IF(BR223&lt;1,"Intervalo",IF(BS223&lt;1,"Produção","Aderente")))</f>
        <v>Aderente</v>
      </c>
      <c r="BR223" s="25" t="str">
        <f>IF(OR(B223="",F223=""),"*",AY223/P223)</f>
        <v>*</v>
      </c>
      <c r="BS223" s="25" t="str">
        <f>IF(OR(B223="",F223=""),"*",BA223/Q223)</f>
        <v>*</v>
      </c>
      <c r="BT223" s="280" t="str">
        <f t="shared" si="3"/>
        <v/>
      </c>
    </row>
    <row r="224" spans="1:72">
      <c r="A224" s="58" t="str">
        <f>D224&amp;B224</f>
        <v/>
      </c>
      <c r="B224" s="195"/>
      <c r="C224" s="9" t="str">
        <f>IF(BS_CONTROLE[[#This Row],[DATA]]="","",WEEKNUM(BS_CONTROLE[[#This Row],[DATA]]))</f>
        <v/>
      </c>
      <c r="D224" s="59"/>
      <c r="E224" s="156"/>
      <c r="F224" s="196"/>
      <c r="G224" s="10" t="str">
        <f>IF(D224="","*",VLOOKUP(F224,BS_ATIVIDADE[#All],3,FALSE))</f>
        <v>*</v>
      </c>
      <c r="H224" s="154"/>
      <c r="I224" s="154"/>
      <c r="J224" s="45"/>
      <c r="K224" s="45"/>
      <c r="L224" s="92"/>
      <c r="M224" s="18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8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54"/>
      <c r="P224" s="154"/>
      <c r="Q224" s="92"/>
      <c r="R224" s="11" t="str">
        <f>IFERROR(_xlfn.XLOOKUP(F224, BS_ATIVIDADE[ATIVIDADE],BS_ATIVIDADE[UNIDADE] ), "*")</f>
        <v>*</v>
      </c>
      <c r="S224" s="78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78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89" t="str">
        <f>IFERROR(_xlfn.XLOOKUP(J224, TabelaMap[SUB], TabelaMap[NOME SUB]), "ERRO")</f>
        <v>ERRO</v>
      </c>
      <c r="V224" s="230"/>
      <c r="W224" s="197"/>
      <c r="X224" s="59"/>
      <c r="Y224" s="174"/>
      <c r="Z224" s="174"/>
      <c r="AA224" s="155"/>
      <c r="AB224" s="78"/>
      <c r="AC224" s="78"/>
      <c r="AD224" s="197"/>
      <c r="AE224" s="92"/>
      <c r="AF224" s="92"/>
      <c r="AG224" s="92"/>
      <c r="AH224" s="56"/>
      <c r="AI224" s="153" t="str">
        <f>IF(BS_CONTROLE[[#This Row],[Atividade]]=0, "-", BS_CONTROLE[[#This Row],[Atividade]])</f>
        <v>-</v>
      </c>
      <c r="AJ224" s="10" t="str">
        <f>IF(D224="","*",VLOOKUP(AI224,BS_ATIVIDADE[#All],3,FALSE))</f>
        <v>*</v>
      </c>
      <c r="AK224" s="146">
        <f>BS_CONTROLE[[#This Row],[Local - Partida]]</f>
        <v>0</v>
      </c>
      <c r="AL224" s="146">
        <f>BS_CONTROLE[[#This Row],[Local - Encerramento]]</f>
        <v>0</v>
      </c>
      <c r="AM224" s="146" t="str">
        <f>BS_CONTROLE[[#This Row],[Entre - Estações]]</f>
        <v>-</v>
      </c>
      <c r="AN224" s="146" t="str">
        <f>BS_CONTROLE[[#This Row],[SB]]</f>
        <v>-</v>
      </c>
      <c r="AO224" s="37">
        <f>BS_CONTROLE[[#This Row],[SUB]]</f>
        <v>0</v>
      </c>
      <c r="AP224" s="37">
        <f>BS_CONTROLE[[#This Row],[KM - Inicio]]</f>
        <v>0</v>
      </c>
      <c r="AQ224" s="37">
        <f>BS_CONTROLE[[#This Row],[KM - Fim]]</f>
        <v>0</v>
      </c>
      <c r="AR224" s="46"/>
      <c r="AS224" s="46"/>
      <c r="AT224" s="46"/>
      <c r="AU224" s="46"/>
      <c r="AV224" s="46"/>
      <c r="AW224" s="46"/>
      <c r="AX224" s="46"/>
      <c r="AY224" s="13" t="str">
        <f>IF(D224="","*",IFERROR(IF(ISODD(COUNT(AS224:AX224)),"ERRO",SUM((AT224-AS224),(AV224-AU224),(AX224-AW224))),"ERRO"))</f>
        <v>*</v>
      </c>
      <c r="AZ224" s="17"/>
      <c r="BA224" s="79"/>
      <c r="BB224" s="11" t="str">
        <f>IFERROR(_xlfn.XLOOKUP(AI224, BS_ATIVIDADE[ATIVIDADE],BS_ATIVIDADE[UNIDADE] ), "*")</f>
        <v>*</v>
      </c>
      <c r="BC224" s="78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78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>
        <f>IFERROR(_xlfn.XLOOKUP(AO224, TabelaMap[SUB], TabelaMap[NOME SUB]), "ERRO")</f>
        <v>ERRO</v>
      </c>
      <c r="BF224" s="18" t="str">
        <f>IF(BS_CONTROLE[[#This Row],[Responsavel pelo boletim]]=0, "-", BS_CONTROLE[[#This Row],[Responsavel pelo boletim]])</f>
        <v>-</v>
      </c>
      <c r="BG224" s="22"/>
      <c r="BH224" s="23"/>
      <c r="BI224" s="23"/>
      <c r="BJ224" s="23"/>
      <c r="BK224" s="23"/>
      <c r="BL224" s="22"/>
      <c r="BM224" s="20"/>
      <c r="BN224" s="20"/>
      <c r="BO224" s="183"/>
      <c r="BP224" s="24"/>
      <c r="BQ224" s="14" t="str">
        <f>IF(AND(BR224&lt;1,BS224&lt;1),"Produção e Intervalo",IF(BR224&lt;1,"Intervalo",IF(BS224&lt;1,"Produção","Aderente")))</f>
        <v>Aderente</v>
      </c>
      <c r="BR224" s="25" t="str">
        <f>IF(OR(B224="",F224=""),"*",AY224/P224)</f>
        <v>*</v>
      </c>
      <c r="BS224" s="25" t="str">
        <f>IF(OR(B224="",F224=""),"*",BA224/Q224)</f>
        <v>*</v>
      </c>
      <c r="BT224" s="280" t="str">
        <f t="shared" si="3"/>
        <v/>
      </c>
    </row>
    <row r="225" spans="1:72">
      <c r="A225" s="58" t="str">
        <f>D225&amp;B225</f>
        <v/>
      </c>
      <c r="B225" s="195"/>
      <c r="C225" s="9" t="str">
        <f>IF(BS_CONTROLE[[#This Row],[DATA]]="","",WEEKNUM(BS_CONTROLE[[#This Row],[DATA]]))</f>
        <v/>
      </c>
      <c r="D225" s="59"/>
      <c r="E225" s="156"/>
      <c r="F225" s="196"/>
      <c r="G225" s="10" t="str">
        <f>IF(D225="","*",VLOOKUP(F225,BS_ATIVIDADE[#All],3,FALSE))</f>
        <v>*</v>
      </c>
      <c r="H225" s="154"/>
      <c r="I225" s="154"/>
      <c r="J225" s="45"/>
      <c r="K225" s="45"/>
      <c r="L225" s="92"/>
      <c r="M225" s="18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8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54"/>
      <c r="P225" s="154"/>
      <c r="Q225" s="92"/>
      <c r="R225" s="11" t="str">
        <f>IFERROR(_xlfn.XLOOKUP(F225, BS_ATIVIDADE[ATIVIDADE],BS_ATIVIDADE[UNIDADE] ), "*")</f>
        <v>*</v>
      </c>
      <c r="S225" s="78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78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89" t="str">
        <f>IFERROR(_xlfn.XLOOKUP(J225, TabelaMap[SUB], TabelaMap[NOME SUB]), "ERRO")</f>
        <v>ERRO</v>
      </c>
      <c r="V225" s="230"/>
      <c r="W225" s="197"/>
      <c r="X225" s="59"/>
      <c r="Y225" s="174"/>
      <c r="Z225" s="174"/>
      <c r="AA225" s="155"/>
      <c r="AB225" s="78"/>
      <c r="AC225" s="78"/>
      <c r="AD225" s="197"/>
      <c r="AE225" s="92"/>
      <c r="AF225" s="92"/>
      <c r="AG225" s="92"/>
      <c r="AH225" s="56"/>
      <c r="AI225" s="153" t="str">
        <f>IF(BS_CONTROLE[[#This Row],[Atividade]]=0, "-", BS_CONTROLE[[#This Row],[Atividade]])</f>
        <v>-</v>
      </c>
      <c r="AJ225" s="10" t="str">
        <f>IF(D225="","*",VLOOKUP(AI225,BS_ATIVIDADE[#All],3,FALSE))</f>
        <v>*</v>
      </c>
      <c r="AK225" s="146">
        <f>BS_CONTROLE[[#This Row],[Local - Partida]]</f>
        <v>0</v>
      </c>
      <c r="AL225" s="146">
        <f>BS_CONTROLE[[#This Row],[Local - Encerramento]]</f>
        <v>0</v>
      </c>
      <c r="AM225" s="146" t="str">
        <f>BS_CONTROLE[[#This Row],[Entre - Estações]]</f>
        <v>-</v>
      </c>
      <c r="AN225" s="146" t="str">
        <f>BS_CONTROLE[[#This Row],[SB]]</f>
        <v>-</v>
      </c>
      <c r="AO225" s="37">
        <f>BS_CONTROLE[[#This Row],[SUB]]</f>
        <v>0</v>
      </c>
      <c r="AP225" s="37">
        <f>BS_CONTROLE[[#This Row],[KM - Inicio]]</f>
        <v>0</v>
      </c>
      <c r="AQ225" s="37">
        <f>BS_CONTROLE[[#This Row],[KM - Fim]]</f>
        <v>0</v>
      </c>
      <c r="AR225" s="46"/>
      <c r="AS225" s="46"/>
      <c r="AT225" s="46"/>
      <c r="AU225" s="46"/>
      <c r="AV225" s="46"/>
      <c r="AW225" s="46"/>
      <c r="AX225" s="46"/>
      <c r="AY225" s="13" t="str">
        <f>IF(D225="","*",IFERROR(IF(ISODD(COUNT(AS225:AX225)),"ERRO",SUM((AT225-AS225),(AV225-AU225),(AX225-AW225))),"ERRO"))</f>
        <v>*</v>
      </c>
      <c r="AZ225" s="17"/>
      <c r="BA225" s="79"/>
      <c r="BB225" s="11" t="str">
        <f>IFERROR(_xlfn.XLOOKUP(AI225, BS_ATIVIDADE[ATIVIDADE],BS_ATIVIDADE[UNIDADE] ), "*")</f>
        <v>*</v>
      </c>
      <c r="BC225" s="78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78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>
        <f>IFERROR(_xlfn.XLOOKUP(AO225, TabelaMap[SUB], TabelaMap[NOME SUB]), "ERRO")</f>
        <v>ERRO</v>
      </c>
      <c r="BF225" s="18" t="str">
        <f>IF(BS_CONTROLE[[#This Row],[Responsavel pelo boletim]]=0, "-", BS_CONTROLE[[#This Row],[Responsavel pelo boletim]])</f>
        <v>-</v>
      </c>
      <c r="BG225" s="22"/>
      <c r="BH225" s="23"/>
      <c r="BI225" s="23"/>
      <c r="BJ225" s="23"/>
      <c r="BK225" s="23"/>
      <c r="BL225" s="22"/>
      <c r="BM225" s="20"/>
      <c r="BN225" s="20"/>
      <c r="BO225" s="183"/>
      <c r="BP225" s="24"/>
      <c r="BQ225" s="14" t="str">
        <f>IF(AND(BR225&lt;1,BS225&lt;1),"Produção e Intervalo",IF(BR225&lt;1,"Intervalo",IF(BS225&lt;1,"Produção","Aderente")))</f>
        <v>Aderente</v>
      </c>
      <c r="BR225" s="25" t="str">
        <f>IF(OR(B225="",F225=""),"*",AY225/P225)</f>
        <v>*</v>
      </c>
      <c r="BS225" s="25" t="str">
        <f>IF(OR(B225="",F225=""),"*",BA225/Q225)</f>
        <v>*</v>
      </c>
      <c r="BT225" s="280" t="str">
        <f t="shared" si="3"/>
        <v/>
      </c>
    </row>
    <row r="226" spans="1:72">
      <c r="A226" s="58" t="str">
        <f>D226&amp;B226</f>
        <v/>
      </c>
      <c r="B226" s="195"/>
      <c r="C226" s="9" t="str">
        <f>IF(BS_CONTROLE[[#This Row],[DATA]]="","",WEEKNUM(BS_CONTROLE[[#This Row],[DATA]]))</f>
        <v/>
      </c>
      <c r="D226" s="59"/>
      <c r="E226" s="156"/>
      <c r="F226" s="196"/>
      <c r="G226" s="10" t="str">
        <f>IF(D226="","*",VLOOKUP(F226,BS_ATIVIDADE[#All],3,FALSE))</f>
        <v>*</v>
      </c>
      <c r="H226" s="154"/>
      <c r="I226" s="154"/>
      <c r="J226" s="45"/>
      <c r="K226" s="45"/>
      <c r="L226" s="92"/>
      <c r="M226" s="18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8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54"/>
      <c r="P226" s="154"/>
      <c r="Q226" s="92"/>
      <c r="R226" s="11" t="str">
        <f>IFERROR(_xlfn.XLOOKUP(F226, BS_ATIVIDADE[ATIVIDADE],BS_ATIVIDADE[UNIDADE] ), "*")</f>
        <v>*</v>
      </c>
      <c r="S226" s="78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78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89" t="str">
        <f>IFERROR(_xlfn.XLOOKUP(J226, TabelaMap[SUB], TabelaMap[NOME SUB]), "ERRO")</f>
        <v>ERRO</v>
      </c>
      <c r="V226" s="230"/>
      <c r="W226" s="197"/>
      <c r="X226" s="59"/>
      <c r="Y226" s="174"/>
      <c r="Z226" s="174"/>
      <c r="AA226" s="155"/>
      <c r="AB226" s="78"/>
      <c r="AC226" s="78"/>
      <c r="AD226" s="197"/>
      <c r="AE226" s="92"/>
      <c r="AF226" s="92"/>
      <c r="AG226" s="92"/>
      <c r="AH226" s="56"/>
      <c r="AI226" s="153" t="str">
        <f>IF(BS_CONTROLE[[#This Row],[Atividade]]=0, "-", BS_CONTROLE[[#This Row],[Atividade]])</f>
        <v>-</v>
      </c>
      <c r="AJ226" s="10" t="str">
        <f>IF(D226="","*",VLOOKUP(AI226,BS_ATIVIDADE[#All],3,FALSE))</f>
        <v>*</v>
      </c>
      <c r="AK226" s="146">
        <f>BS_CONTROLE[[#This Row],[Local - Partida]]</f>
        <v>0</v>
      </c>
      <c r="AL226" s="146">
        <f>BS_CONTROLE[[#This Row],[Local - Encerramento]]</f>
        <v>0</v>
      </c>
      <c r="AM226" s="146" t="str">
        <f>BS_CONTROLE[[#This Row],[Entre - Estações]]</f>
        <v>-</v>
      </c>
      <c r="AN226" s="146" t="str">
        <f>BS_CONTROLE[[#This Row],[SB]]</f>
        <v>-</v>
      </c>
      <c r="AO226" s="37">
        <f>BS_CONTROLE[[#This Row],[SUB]]</f>
        <v>0</v>
      </c>
      <c r="AP226" s="37">
        <f>BS_CONTROLE[[#This Row],[KM - Inicio]]</f>
        <v>0</v>
      </c>
      <c r="AQ226" s="37">
        <f>BS_CONTROLE[[#This Row],[KM - Fim]]</f>
        <v>0</v>
      </c>
      <c r="AR226" s="46"/>
      <c r="AS226" s="46"/>
      <c r="AT226" s="46"/>
      <c r="AU226" s="46"/>
      <c r="AV226" s="46"/>
      <c r="AW226" s="46"/>
      <c r="AX226" s="46"/>
      <c r="AY226" s="13" t="str">
        <f>IF(D226="","*",IFERROR(IF(ISODD(COUNT(AS226:AX226)),"ERRO",SUM((AT226-AS226),(AV226-AU226),(AX226-AW226))),"ERRO"))</f>
        <v>*</v>
      </c>
      <c r="AZ226" s="17"/>
      <c r="BA226" s="79"/>
      <c r="BB226" s="11" t="str">
        <f>IFERROR(_xlfn.XLOOKUP(AI226, BS_ATIVIDADE[ATIVIDADE],BS_ATIVIDADE[UNIDADE] ), "*")</f>
        <v>*</v>
      </c>
      <c r="BC226" s="78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78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>
        <f>IFERROR(_xlfn.XLOOKUP(AO226, TabelaMap[SUB], TabelaMap[NOME SUB]), "ERRO")</f>
        <v>ERRO</v>
      </c>
      <c r="BF226" s="18" t="str">
        <f>IF(BS_CONTROLE[[#This Row],[Responsavel pelo boletim]]=0, "-", BS_CONTROLE[[#This Row],[Responsavel pelo boletim]])</f>
        <v>-</v>
      </c>
      <c r="BG226" s="22"/>
      <c r="BH226" s="23"/>
      <c r="BI226" s="23"/>
      <c r="BJ226" s="23"/>
      <c r="BK226" s="23"/>
      <c r="BL226" s="22"/>
      <c r="BM226" s="20"/>
      <c r="BN226" s="20"/>
      <c r="BO226" s="183"/>
      <c r="BP226" s="24"/>
      <c r="BQ226" s="14" t="str">
        <f>IF(AND(BR226&lt;1,BS226&lt;1),"Produção e Intervalo",IF(BR226&lt;1,"Intervalo",IF(BS226&lt;1,"Produção","Aderente")))</f>
        <v>Aderente</v>
      </c>
      <c r="BR226" s="25" t="str">
        <f>IF(OR(B226="",F226=""),"*",AY226/P226)</f>
        <v>*</v>
      </c>
      <c r="BS226" s="25" t="str">
        <f>IF(OR(B226="",F226=""),"*",BA226/Q226)</f>
        <v>*</v>
      </c>
      <c r="BT226" s="280" t="str">
        <f t="shared" si="3"/>
        <v/>
      </c>
    </row>
    <row r="227" spans="1:72">
      <c r="A227" s="58" t="str">
        <f>D227&amp;B227</f>
        <v/>
      </c>
      <c r="B227" s="195"/>
      <c r="C227" s="9" t="str">
        <f>IF(BS_CONTROLE[[#This Row],[DATA]]="","",WEEKNUM(BS_CONTROLE[[#This Row],[DATA]]))</f>
        <v/>
      </c>
      <c r="D227" s="59"/>
      <c r="E227" s="156"/>
      <c r="F227" s="196"/>
      <c r="G227" s="10" t="str">
        <f>IF(D227="","*",VLOOKUP(F227,BS_ATIVIDADE[#All],3,FALSE))</f>
        <v>*</v>
      </c>
      <c r="H227" s="154"/>
      <c r="I227" s="154"/>
      <c r="J227" s="45"/>
      <c r="K227" s="45"/>
      <c r="L227" s="92"/>
      <c r="M227" s="18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8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54"/>
      <c r="P227" s="154"/>
      <c r="Q227" s="92"/>
      <c r="R227" s="11" t="str">
        <f>IFERROR(_xlfn.XLOOKUP(F227, BS_ATIVIDADE[ATIVIDADE],BS_ATIVIDADE[UNIDADE] ), "*")</f>
        <v>*</v>
      </c>
      <c r="S227" s="78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78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89" t="str">
        <f>IFERROR(_xlfn.XLOOKUP(J227, TabelaMap[SUB], TabelaMap[NOME SUB]), "ERRO")</f>
        <v>ERRO</v>
      </c>
      <c r="V227" s="230"/>
      <c r="W227" s="197"/>
      <c r="X227" s="59"/>
      <c r="Y227" s="174"/>
      <c r="Z227" s="174"/>
      <c r="AA227" s="155"/>
      <c r="AB227" s="78"/>
      <c r="AC227" s="78"/>
      <c r="AD227" s="197"/>
      <c r="AE227" s="92"/>
      <c r="AF227" s="92"/>
      <c r="AG227" s="92"/>
      <c r="AH227" s="56"/>
      <c r="AI227" s="153" t="str">
        <f>IF(BS_CONTROLE[[#This Row],[Atividade]]=0, "-", BS_CONTROLE[[#This Row],[Atividade]])</f>
        <v>-</v>
      </c>
      <c r="AJ227" s="10" t="str">
        <f>IF(D227="","*",VLOOKUP(AI227,BS_ATIVIDADE[#All],3,FALSE))</f>
        <v>*</v>
      </c>
      <c r="AK227" s="146">
        <f>BS_CONTROLE[[#This Row],[Local - Partida]]</f>
        <v>0</v>
      </c>
      <c r="AL227" s="146">
        <f>BS_CONTROLE[[#This Row],[Local - Encerramento]]</f>
        <v>0</v>
      </c>
      <c r="AM227" s="146" t="str">
        <f>BS_CONTROLE[[#This Row],[Entre - Estações]]</f>
        <v>-</v>
      </c>
      <c r="AN227" s="146" t="str">
        <f>BS_CONTROLE[[#This Row],[SB]]</f>
        <v>-</v>
      </c>
      <c r="AO227" s="37">
        <f>BS_CONTROLE[[#This Row],[SUB]]</f>
        <v>0</v>
      </c>
      <c r="AP227" s="37">
        <f>BS_CONTROLE[[#This Row],[KM - Inicio]]</f>
        <v>0</v>
      </c>
      <c r="AQ227" s="37">
        <f>BS_CONTROLE[[#This Row],[KM - Fim]]</f>
        <v>0</v>
      </c>
      <c r="AR227" s="46"/>
      <c r="AS227" s="46"/>
      <c r="AT227" s="46"/>
      <c r="AU227" s="46"/>
      <c r="AV227" s="46"/>
      <c r="AW227" s="46"/>
      <c r="AX227" s="46"/>
      <c r="AY227" s="13" t="str">
        <f>IF(D227="","*",IFERROR(IF(ISODD(COUNT(AS227:AX227)),"ERRO",SUM((AT227-AS227),(AV227-AU227),(AX227-AW227))),"ERRO"))</f>
        <v>*</v>
      </c>
      <c r="AZ227" s="17"/>
      <c r="BA227" s="79"/>
      <c r="BB227" s="11" t="str">
        <f>IFERROR(_xlfn.XLOOKUP(AI227, BS_ATIVIDADE[ATIVIDADE],BS_ATIVIDADE[UNIDADE] ), "*")</f>
        <v>*</v>
      </c>
      <c r="BC227" s="78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78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>
        <f>IFERROR(_xlfn.XLOOKUP(AO227, TabelaMap[SUB], TabelaMap[NOME SUB]), "ERRO")</f>
        <v>ERRO</v>
      </c>
      <c r="BF227" s="18" t="str">
        <f>IF(BS_CONTROLE[[#This Row],[Responsavel pelo boletim]]=0, "-", BS_CONTROLE[[#This Row],[Responsavel pelo boletim]])</f>
        <v>-</v>
      </c>
      <c r="BG227" s="22"/>
      <c r="BH227" s="23"/>
      <c r="BI227" s="23"/>
      <c r="BJ227" s="23"/>
      <c r="BK227" s="23"/>
      <c r="BL227" s="22"/>
      <c r="BM227" s="20"/>
      <c r="BN227" s="20"/>
      <c r="BO227" s="183"/>
      <c r="BP227" s="24"/>
      <c r="BQ227" s="14" t="str">
        <f>IF(AND(BR227&lt;1,BS227&lt;1),"Produção e Intervalo",IF(BR227&lt;1,"Intervalo",IF(BS227&lt;1,"Produção","Aderente")))</f>
        <v>Aderente</v>
      </c>
      <c r="BR227" s="25" t="str">
        <f>IF(OR(B227="",F227=""),"*",AY227/P227)</f>
        <v>*</v>
      </c>
      <c r="BS227" s="25" t="str">
        <f>IF(OR(B227="",F227=""),"*",BA227/Q227)</f>
        <v>*</v>
      </c>
      <c r="BT227" s="280" t="str">
        <f t="shared" si="3"/>
        <v/>
      </c>
    </row>
    <row r="228" spans="1:72">
      <c r="A228" s="58" t="str">
        <f>D228&amp;B228</f>
        <v/>
      </c>
      <c r="B228" s="195"/>
      <c r="C228" s="9" t="str">
        <f>IF(BS_CONTROLE[[#This Row],[DATA]]="","",WEEKNUM(BS_CONTROLE[[#This Row],[DATA]]))</f>
        <v/>
      </c>
      <c r="D228" s="59"/>
      <c r="E228" s="156"/>
      <c r="F228" s="196"/>
      <c r="G228" s="10" t="str">
        <f>IF(D228="","*",VLOOKUP(F228,BS_ATIVIDADE[#All],3,FALSE))</f>
        <v>*</v>
      </c>
      <c r="H228" s="154"/>
      <c r="I228" s="154"/>
      <c r="J228" s="45"/>
      <c r="K228" s="45"/>
      <c r="L228" s="92"/>
      <c r="M228" s="18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8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54"/>
      <c r="P228" s="154"/>
      <c r="Q228" s="92"/>
      <c r="R228" s="11" t="str">
        <f>IFERROR(_xlfn.XLOOKUP(F228, BS_ATIVIDADE[ATIVIDADE],BS_ATIVIDADE[UNIDADE] ), "*")</f>
        <v>*</v>
      </c>
      <c r="S228" s="78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78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89" t="str">
        <f>IFERROR(_xlfn.XLOOKUP(J228, TabelaMap[SUB], TabelaMap[NOME SUB]), "ERRO")</f>
        <v>ERRO</v>
      </c>
      <c r="V228" s="230"/>
      <c r="W228" s="197"/>
      <c r="X228" s="59"/>
      <c r="Y228" s="174"/>
      <c r="Z228" s="174"/>
      <c r="AA228" s="155"/>
      <c r="AB228" s="78"/>
      <c r="AC228" s="78"/>
      <c r="AD228" s="197"/>
      <c r="AE228" s="92"/>
      <c r="AF228" s="92"/>
      <c r="AG228" s="92"/>
      <c r="AH228" s="56"/>
      <c r="AI228" s="153" t="str">
        <f>IF(BS_CONTROLE[[#This Row],[Atividade]]=0, "-", BS_CONTROLE[[#This Row],[Atividade]])</f>
        <v>-</v>
      </c>
      <c r="AJ228" s="10" t="str">
        <f>IF(D228="","*",VLOOKUP(AI228,BS_ATIVIDADE[#All],3,FALSE))</f>
        <v>*</v>
      </c>
      <c r="AK228" s="146">
        <f>BS_CONTROLE[[#This Row],[Local - Partida]]</f>
        <v>0</v>
      </c>
      <c r="AL228" s="146">
        <f>BS_CONTROLE[[#This Row],[Local - Encerramento]]</f>
        <v>0</v>
      </c>
      <c r="AM228" s="146" t="str">
        <f>BS_CONTROLE[[#This Row],[Entre - Estações]]</f>
        <v>-</v>
      </c>
      <c r="AN228" s="146" t="str">
        <f>BS_CONTROLE[[#This Row],[SB]]</f>
        <v>-</v>
      </c>
      <c r="AO228" s="37">
        <f>BS_CONTROLE[[#This Row],[SUB]]</f>
        <v>0</v>
      </c>
      <c r="AP228" s="37">
        <f>BS_CONTROLE[[#This Row],[KM - Inicio]]</f>
        <v>0</v>
      </c>
      <c r="AQ228" s="37">
        <f>BS_CONTROLE[[#This Row],[KM - Fim]]</f>
        <v>0</v>
      </c>
      <c r="AR228" s="46"/>
      <c r="AS228" s="46"/>
      <c r="AT228" s="46"/>
      <c r="AU228" s="46"/>
      <c r="AV228" s="46"/>
      <c r="AW228" s="46"/>
      <c r="AX228" s="46"/>
      <c r="AY228" s="13" t="str">
        <f>IF(D228="","*",IFERROR(IF(ISODD(COUNT(AS228:AX228)),"ERRO",SUM((AT228-AS228),(AV228-AU228),(AX228-AW228))),"ERRO"))</f>
        <v>*</v>
      </c>
      <c r="AZ228" s="17"/>
      <c r="BA228" s="79"/>
      <c r="BB228" s="11" t="str">
        <f>IFERROR(_xlfn.XLOOKUP(AI228, BS_ATIVIDADE[ATIVIDADE],BS_ATIVIDADE[UNIDADE] ), "*")</f>
        <v>*</v>
      </c>
      <c r="BC228" s="78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78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>
        <f>IFERROR(_xlfn.XLOOKUP(AO228, TabelaMap[SUB], TabelaMap[NOME SUB]), "ERRO")</f>
        <v>ERRO</v>
      </c>
      <c r="BF228" s="18" t="str">
        <f>IF(BS_CONTROLE[[#This Row],[Responsavel pelo boletim]]=0, "-", BS_CONTROLE[[#This Row],[Responsavel pelo boletim]])</f>
        <v>-</v>
      </c>
      <c r="BG228" s="22"/>
      <c r="BH228" s="23"/>
      <c r="BI228" s="23"/>
      <c r="BJ228" s="23"/>
      <c r="BK228" s="23"/>
      <c r="BL228" s="22"/>
      <c r="BM228" s="20"/>
      <c r="BN228" s="20"/>
      <c r="BO228" s="183"/>
      <c r="BP228" s="24"/>
      <c r="BQ228" s="14" t="str">
        <f>IF(AND(BR228&lt;1,BS228&lt;1),"Produção e Intervalo",IF(BR228&lt;1,"Intervalo",IF(BS228&lt;1,"Produção","Aderente")))</f>
        <v>Aderente</v>
      </c>
      <c r="BR228" s="25" t="str">
        <f>IF(OR(B228="",F228=""),"*",AY228/P228)</f>
        <v>*</v>
      </c>
      <c r="BS228" s="25" t="str">
        <f>IF(OR(B228="",F228=""),"*",BA228/Q228)</f>
        <v>*</v>
      </c>
      <c r="BT228" s="280" t="str">
        <f t="shared" si="3"/>
        <v/>
      </c>
    </row>
    <row r="229" spans="1:72">
      <c r="A229" s="58" t="str">
        <f>D229&amp;B229</f>
        <v/>
      </c>
      <c r="B229" s="195"/>
      <c r="C229" s="9" t="str">
        <f>IF(BS_CONTROLE[[#This Row],[DATA]]="","",WEEKNUM(BS_CONTROLE[[#This Row],[DATA]]))</f>
        <v/>
      </c>
      <c r="D229" s="59"/>
      <c r="E229" s="156"/>
      <c r="F229" s="196"/>
      <c r="G229" s="10" t="str">
        <f>IF(D229="","*",VLOOKUP(F229,BS_ATIVIDADE[#All],3,FALSE))</f>
        <v>*</v>
      </c>
      <c r="H229" s="154"/>
      <c r="I229" s="154"/>
      <c r="J229" s="45"/>
      <c r="K229" s="45"/>
      <c r="L229" s="92"/>
      <c r="M229" s="18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8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54"/>
      <c r="P229" s="154"/>
      <c r="Q229" s="92"/>
      <c r="R229" s="11" t="str">
        <f>IFERROR(_xlfn.XLOOKUP(F229, BS_ATIVIDADE[ATIVIDADE],BS_ATIVIDADE[UNIDADE] ), "*")</f>
        <v>*</v>
      </c>
      <c r="S229" s="78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78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89" t="str">
        <f>IFERROR(_xlfn.XLOOKUP(J229, TabelaMap[SUB], TabelaMap[NOME SUB]), "ERRO")</f>
        <v>ERRO</v>
      </c>
      <c r="V229" s="230"/>
      <c r="W229" s="197"/>
      <c r="X229" s="59"/>
      <c r="Y229" s="174"/>
      <c r="Z229" s="174"/>
      <c r="AA229" s="155"/>
      <c r="AB229" s="78"/>
      <c r="AC229" s="78"/>
      <c r="AD229" s="197"/>
      <c r="AE229" s="92"/>
      <c r="AF229" s="92"/>
      <c r="AG229" s="92"/>
      <c r="AH229" s="56"/>
      <c r="AI229" s="153" t="str">
        <f>IF(BS_CONTROLE[[#This Row],[Atividade]]=0, "-", BS_CONTROLE[[#This Row],[Atividade]])</f>
        <v>-</v>
      </c>
      <c r="AJ229" s="10" t="str">
        <f>IF(D229="","*",VLOOKUP(AI229,BS_ATIVIDADE[#All],3,FALSE))</f>
        <v>*</v>
      </c>
      <c r="AK229" s="146">
        <f>BS_CONTROLE[[#This Row],[Local - Partida]]</f>
        <v>0</v>
      </c>
      <c r="AL229" s="146">
        <f>BS_CONTROLE[[#This Row],[Local - Encerramento]]</f>
        <v>0</v>
      </c>
      <c r="AM229" s="146" t="str">
        <f>BS_CONTROLE[[#This Row],[Entre - Estações]]</f>
        <v>-</v>
      </c>
      <c r="AN229" s="146" t="str">
        <f>BS_CONTROLE[[#This Row],[SB]]</f>
        <v>-</v>
      </c>
      <c r="AO229" s="37">
        <f>BS_CONTROLE[[#This Row],[SUB]]</f>
        <v>0</v>
      </c>
      <c r="AP229" s="37">
        <f>BS_CONTROLE[[#This Row],[KM - Inicio]]</f>
        <v>0</v>
      </c>
      <c r="AQ229" s="37">
        <f>BS_CONTROLE[[#This Row],[KM - Fim]]</f>
        <v>0</v>
      </c>
      <c r="AR229" s="46"/>
      <c r="AS229" s="46"/>
      <c r="AT229" s="46"/>
      <c r="AU229" s="46"/>
      <c r="AV229" s="46"/>
      <c r="AW229" s="46"/>
      <c r="AX229" s="46"/>
      <c r="AY229" s="13" t="str">
        <f>IF(D229="","*",IFERROR(IF(ISODD(COUNT(AS229:AX229)),"ERRO",SUM((AT229-AS229),(AV229-AU229),(AX229-AW229))),"ERRO"))</f>
        <v>*</v>
      </c>
      <c r="AZ229" s="17"/>
      <c r="BA229" s="79"/>
      <c r="BB229" s="11" t="str">
        <f>IFERROR(_xlfn.XLOOKUP(AI229, BS_ATIVIDADE[ATIVIDADE],BS_ATIVIDADE[UNIDADE] ), "*")</f>
        <v>*</v>
      </c>
      <c r="BC229" s="78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78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>
        <f>IFERROR(_xlfn.XLOOKUP(AO229, TabelaMap[SUB], TabelaMap[NOME SUB]), "ERRO")</f>
        <v>ERRO</v>
      </c>
      <c r="BF229" s="18" t="str">
        <f>IF(BS_CONTROLE[[#This Row],[Responsavel pelo boletim]]=0, "-", BS_CONTROLE[[#This Row],[Responsavel pelo boletim]])</f>
        <v>-</v>
      </c>
      <c r="BG229" s="22"/>
      <c r="BH229" s="23"/>
      <c r="BI229" s="23"/>
      <c r="BJ229" s="23"/>
      <c r="BK229" s="23"/>
      <c r="BL229" s="22"/>
      <c r="BM229" s="20"/>
      <c r="BN229" s="20"/>
      <c r="BO229" s="183"/>
      <c r="BP229" s="24"/>
      <c r="BQ229" s="14" t="str">
        <f>IF(AND(BR229&lt;1,BS229&lt;1),"Produção e Intervalo",IF(BR229&lt;1,"Intervalo",IF(BS229&lt;1,"Produção","Aderente")))</f>
        <v>Aderente</v>
      </c>
      <c r="BR229" s="25" t="str">
        <f>IF(OR(B229="",F229=""),"*",AY229/P229)</f>
        <v>*</v>
      </c>
      <c r="BS229" s="25" t="str">
        <f>IF(OR(B229="",F229=""),"*",BA229/Q229)</f>
        <v>*</v>
      </c>
      <c r="BT229" s="280" t="str">
        <f t="shared" si="3"/>
        <v/>
      </c>
    </row>
    <row r="230" spans="1:72">
      <c r="A230" s="58" t="str">
        <f>D230&amp;B230</f>
        <v/>
      </c>
      <c r="B230" s="195"/>
      <c r="C230" s="9" t="str">
        <f>IF(BS_CONTROLE[[#This Row],[DATA]]="","",WEEKNUM(BS_CONTROLE[[#This Row],[DATA]]))</f>
        <v/>
      </c>
      <c r="D230" s="59"/>
      <c r="E230" s="156"/>
      <c r="F230" s="196"/>
      <c r="G230" s="10" t="str">
        <f>IF(D230="","*",VLOOKUP(F230,BS_ATIVIDADE[#All],3,FALSE))</f>
        <v>*</v>
      </c>
      <c r="H230" s="154"/>
      <c r="I230" s="154"/>
      <c r="J230" s="45"/>
      <c r="K230" s="45"/>
      <c r="L230" s="92"/>
      <c r="M230" s="18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8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54"/>
      <c r="P230" s="154"/>
      <c r="Q230" s="92"/>
      <c r="R230" s="11" t="str">
        <f>IFERROR(_xlfn.XLOOKUP(F230, BS_ATIVIDADE[ATIVIDADE],BS_ATIVIDADE[UNIDADE] ), "*")</f>
        <v>*</v>
      </c>
      <c r="S230" s="78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78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89" t="str">
        <f>IFERROR(_xlfn.XLOOKUP(J230, TabelaMap[SUB], TabelaMap[NOME SUB]), "ERRO")</f>
        <v>ERRO</v>
      </c>
      <c r="V230" s="230"/>
      <c r="W230" s="197"/>
      <c r="X230" s="59"/>
      <c r="Y230" s="174"/>
      <c r="Z230" s="174"/>
      <c r="AA230" s="155"/>
      <c r="AB230" s="78"/>
      <c r="AC230" s="78"/>
      <c r="AD230" s="197"/>
      <c r="AE230" s="92"/>
      <c r="AF230" s="92"/>
      <c r="AG230" s="92"/>
      <c r="AH230" s="56"/>
      <c r="AI230" s="153" t="str">
        <f>IF(BS_CONTROLE[[#This Row],[Atividade]]=0, "-", BS_CONTROLE[[#This Row],[Atividade]])</f>
        <v>-</v>
      </c>
      <c r="AJ230" s="10" t="str">
        <f>IF(D230="","*",VLOOKUP(AI230,BS_ATIVIDADE[#All],3,FALSE))</f>
        <v>*</v>
      </c>
      <c r="AK230" s="146">
        <f>BS_CONTROLE[[#This Row],[Local - Partida]]</f>
        <v>0</v>
      </c>
      <c r="AL230" s="146">
        <f>BS_CONTROLE[[#This Row],[Local - Encerramento]]</f>
        <v>0</v>
      </c>
      <c r="AM230" s="146" t="str">
        <f>BS_CONTROLE[[#This Row],[Entre - Estações]]</f>
        <v>-</v>
      </c>
      <c r="AN230" s="146" t="str">
        <f>BS_CONTROLE[[#This Row],[SB]]</f>
        <v>-</v>
      </c>
      <c r="AO230" s="37">
        <f>BS_CONTROLE[[#This Row],[SUB]]</f>
        <v>0</v>
      </c>
      <c r="AP230" s="37">
        <f>BS_CONTROLE[[#This Row],[KM - Inicio]]</f>
        <v>0</v>
      </c>
      <c r="AQ230" s="37">
        <f>BS_CONTROLE[[#This Row],[KM - Fim]]</f>
        <v>0</v>
      </c>
      <c r="AR230" s="46"/>
      <c r="AS230" s="46"/>
      <c r="AT230" s="46"/>
      <c r="AU230" s="46"/>
      <c r="AV230" s="46"/>
      <c r="AW230" s="46"/>
      <c r="AX230" s="46"/>
      <c r="AY230" s="13" t="str">
        <f>IF(D230="","*",IFERROR(IF(ISODD(COUNT(AS230:AX230)),"ERRO",SUM((AT230-AS230),(AV230-AU230),(AX230-AW230))),"ERRO"))</f>
        <v>*</v>
      </c>
      <c r="AZ230" s="17"/>
      <c r="BA230" s="79"/>
      <c r="BB230" s="11" t="str">
        <f>IFERROR(_xlfn.XLOOKUP(AI230, BS_ATIVIDADE[ATIVIDADE],BS_ATIVIDADE[UNIDADE] ), "*")</f>
        <v>*</v>
      </c>
      <c r="BC230" s="78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78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>
        <f>IFERROR(_xlfn.XLOOKUP(AO230, TabelaMap[SUB], TabelaMap[NOME SUB]), "ERRO")</f>
        <v>ERRO</v>
      </c>
      <c r="BF230" s="18" t="str">
        <f>IF(BS_CONTROLE[[#This Row],[Responsavel pelo boletim]]=0, "-", BS_CONTROLE[[#This Row],[Responsavel pelo boletim]])</f>
        <v>-</v>
      </c>
      <c r="BG230" s="22"/>
      <c r="BH230" s="23"/>
      <c r="BI230" s="23"/>
      <c r="BJ230" s="23"/>
      <c r="BK230" s="23"/>
      <c r="BL230" s="22"/>
      <c r="BM230" s="20"/>
      <c r="BN230" s="20"/>
      <c r="BO230" s="183"/>
      <c r="BP230" s="24"/>
      <c r="BQ230" s="14" t="str">
        <f>IF(AND(BR230&lt;1,BS230&lt;1),"Produção e Intervalo",IF(BR230&lt;1,"Intervalo",IF(BS230&lt;1,"Produção","Aderente")))</f>
        <v>Aderente</v>
      </c>
      <c r="BR230" s="25" t="str">
        <f>IF(OR(B230="",F230=""),"*",AY230/P230)</f>
        <v>*</v>
      </c>
      <c r="BS230" s="25" t="str">
        <f>IF(OR(B230="",F230=""),"*",BA230/Q230)</f>
        <v>*</v>
      </c>
      <c r="BT230" s="280" t="str">
        <f t="shared" si="3"/>
        <v/>
      </c>
    </row>
    <row r="231" spans="1:72">
      <c r="A231" s="58" t="str">
        <f>D231&amp;B231</f>
        <v/>
      </c>
      <c r="B231" s="195"/>
      <c r="C231" s="9" t="str">
        <f>IF(BS_CONTROLE[[#This Row],[DATA]]="","",WEEKNUM(BS_CONTROLE[[#This Row],[DATA]]))</f>
        <v/>
      </c>
      <c r="D231" s="59"/>
      <c r="E231" s="156"/>
      <c r="F231" s="196"/>
      <c r="G231" s="10" t="str">
        <f>IF(D231="","*",VLOOKUP(F231,BS_ATIVIDADE[#All],3,FALSE))</f>
        <v>*</v>
      </c>
      <c r="H231" s="154"/>
      <c r="I231" s="154"/>
      <c r="J231" s="45"/>
      <c r="K231" s="45"/>
      <c r="L231" s="92"/>
      <c r="M231" s="18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8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54"/>
      <c r="P231" s="154"/>
      <c r="Q231" s="92"/>
      <c r="R231" s="11" t="str">
        <f>IFERROR(_xlfn.XLOOKUP(F231, BS_ATIVIDADE[ATIVIDADE],BS_ATIVIDADE[UNIDADE] ), "*")</f>
        <v>*</v>
      </c>
      <c r="S231" s="78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78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89" t="str">
        <f>IFERROR(_xlfn.XLOOKUP(J231, TabelaMap[SUB], TabelaMap[NOME SUB]), "ERRO")</f>
        <v>ERRO</v>
      </c>
      <c r="V231" s="230"/>
      <c r="W231" s="197"/>
      <c r="X231" s="59"/>
      <c r="Y231" s="174"/>
      <c r="Z231" s="174"/>
      <c r="AA231" s="155"/>
      <c r="AB231" s="78"/>
      <c r="AC231" s="78"/>
      <c r="AD231" s="197"/>
      <c r="AE231" s="92"/>
      <c r="AF231" s="92"/>
      <c r="AG231" s="92"/>
      <c r="AH231" s="56"/>
      <c r="AI231" s="153" t="str">
        <f>IF(BS_CONTROLE[[#This Row],[Atividade]]=0, "-", BS_CONTROLE[[#This Row],[Atividade]])</f>
        <v>-</v>
      </c>
      <c r="AJ231" s="10" t="str">
        <f>IF(D231="","*",VLOOKUP(AI231,BS_ATIVIDADE[#All],3,FALSE))</f>
        <v>*</v>
      </c>
      <c r="AK231" s="146">
        <f>BS_CONTROLE[[#This Row],[Local - Partida]]</f>
        <v>0</v>
      </c>
      <c r="AL231" s="146">
        <f>BS_CONTROLE[[#This Row],[Local - Encerramento]]</f>
        <v>0</v>
      </c>
      <c r="AM231" s="146" t="str">
        <f>BS_CONTROLE[[#This Row],[Entre - Estações]]</f>
        <v>-</v>
      </c>
      <c r="AN231" s="146" t="str">
        <f>BS_CONTROLE[[#This Row],[SB]]</f>
        <v>-</v>
      </c>
      <c r="AO231" s="37">
        <f>BS_CONTROLE[[#This Row],[SUB]]</f>
        <v>0</v>
      </c>
      <c r="AP231" s="37">
        <f>BS_CONTROLE[[#This Row],[KM - Inicio]]</f>
        <v>0</v>
      </c>
      <c r="AQ231" s="37">
        <f>BS_CONTROLE[[#This Row],[KM - Fim]]</f>
        <v>0</v>
      </c>
      <c r="AR231" s="46"/>
      <c r="AS231" s="46"/>
      <c r="AT231" s="46"/>
      <c r="AU231" s="46"/>
      <c r="AV231" s="46"/>
      <c r="AW231" s="46"/>
      <c r="AX231" s="46"/>
      <c r="AY231" s="13" t="str">
        <f>IF(D231="","*",IFERROR(IF(ISODD(COUNT(AS231:AX231)),"ERRO",SUM((AT231-AS231),(AV231-AU231),(AX231-AW231))),"ERRO"))</f>
        <v>*</v>
      </c>
      <c r="AZ231" s="17"/>
      <c r="BA231" s="79"/>
      <c r="BB231" s="11" t="str">
        <f>IFERROR(_xlfn.XLOOKUP(AI231, BS_ATIVIDADE[ATIVIDADE],BS_ATIVIDADE[UNIDADE] ), "*")</f>
        <v>*</v>
      </c>
      <c r="BC231" s="78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78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>
        <f>IFERROR(_xlfn.XLOOKUP(AO231, TabelaMap[SUB], TabelaMap[NOME SUB]), "ERRO")</f>
        <v>ERRO</v>
      </c>
      <c r="BF231" s="18" t="str">
        <f>IF(BS_CONTROLE[[#This Row],[Responsavel pelo boletim]]=0, "-", BS_CONTROLE[[#This Row],[Responsavel pelo boletim]])</f>
        <v>-</v>
      </c>
      <c r="BG231" s="22"/>
      <c r="BH231" s="23"/>
      <c r="BI231" s="23"/>
      <c r="BJ231" s="23"/>
      <c r="BK231" s="23"/>
      <c r="BL231" s="22"/>
      <c r="BM231" s="20"/>
      <c r="BN231" s="20"/>
      <c r="BO231" s="183"/>
      <c r="BP231" s="24"/>
      <c r="BQ231" s="14" t="str">
        <f>IF(AND(BR231&lt;1,BS231&lt;1),"Produção e Intervalo",IF(BR231&lt;1,"Intervalo",IF(BS231&lt;1,"Produção","Aderente")))</f>
        <v>Aderente</v>
      </c>
      <c r="BR231" s="25" t="str">
        <f>IF(OR(B231="",F231=""),"*",AY231/P231)</f>
        <v>*</v>
      </c>
      <c r="BS231" s="25" t="str">
        <f>IF(OR(B231="",F231=""),"*",BA231/Q231)</f>
        <v>*</v>
      </c>
      <c r="BT231" s="280" t="str">
        <f t="shared" si="3"/>
        <v/>
      </c>
    </row>
    <row r="232" spans="1:72">
      <c r="A232" s="58" t="str">
        <f>D232&amp;B232</f>
        <v/>
      </c>
      <c r="B232" s="195"/>
      <c r="C232" s="9" t="str">
        <f>IF(BS_CONTROLE[[#This Row],[DATA]]="","",WEEKNUM(BS_CONTROLE[[#This Row],[DATA]]))</f>
        <v/>
      </c>
      <c r="D232" s="59"/>
      <c r="E232" s="156"/>
      <c r="F232" s="196"/>
      <c r="G232" s="10" t="str">
        <f>IF(D232="","*",VLOOKUP(F232,BS_ATIVIDADE[#All],3,FALSE))</f>
        <v>*</v>
      </c>
      <c r="H232" s="154"/>
      <c r="I232" s="154"/>
      <c r="J232" s="45"/>
      <c r="K232" s="45"/>
      <c r="L232" s="92"/>
      <c r="M232" s="18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8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54"/>
      <c r="P232" s="154"/>
      <c r="Q232" s="92"/>
      <c r="R232" s="11" t="str">
        <f>IFERROR(_xlfn.XLOOKUP(F232, BS_ATIVIDADE[ATIVIDADE],BS_ATIVIDADE[UNIDADE] ), "*")</f>
        <v>*</v>
      </c>
      <c r="S232" s="78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78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89" t="str">
        <f>IFERROR(_xlfn.XLOOKUP(J232, TabelaMap[SUB], TabelaMap[NOME SUB]), "ERRO")</f>
        <v>ERRO</v>
      </c>
      <c r="V232" s="230"/>
      <c r="W232" s="197"/>
      <c r="X232" s="59"/>
      <c r="Y232" s="174"/>
      <c r="Z232" s="174"/>
      <c r="AA232" s="155"/>
      <c r="AB232" s="78"/>
      <c r="AC232" s="78"/>
      <c r="AD232" s="197"/>
      <c r="AE232" s="92"/>
      <c r="AF232" s="92"/>
      <c r="AG232" s="92"/>
      <c r="AH232" s="56"/>
      <c r="AI232" s="153" t="str">
        <f>IF(BS_CONTROLE[[#This Row],[Atividade]]=0, "-", BS_CONTROLE[[#This Row],[Atividade]])</f>
        <v>-</v>
      </c>
      <c r="AJ232" s="10" t="str">
        <f>IF(D232="","*",VLOOKUP(AI232,BS_ATIVIDADE[#All],3,FALSE))</f>
        <v>*</v>
      </c>
      <c r="AK232" s="146">
        <f>BS_CONTROLE[[#This Row],[Local - Partida]]</f>
        <v>0</v>
      </c>
      <c r="AL232" s="146">
        <f>BS_CONTROLE[[#This Row],[Local - Encerramento]]</f>
        <v>0</v>
      </c>
      <c r="AM232" s="146" t="str">
        <f>BS_CONTROLE[[#This Row],[Entre - Estações]]</f>
        <v>-</v>
      </c>
      <c r="AN232" s="146" t="str">
        <f>BS_CONTROLE[[#This Row],[SB]]</f>
        <v>-</v>
      </c>
      <c r="AO232" s="37">
        <f>BS_CONTROLE[[#This Row],[SUB]]</f>
        <v>0</v>
      </c>
      <c r="AP232" s="37">
        <f>BS_CONTROLE[[#This Row],[KM - Inicio]]</f>
        <v>0</v>
      </c>
      <c r="AQ232" s="37">
        <f>BS_CONTROLE[[#This Row],[KM - Fim]]</f>
        <v>0</v>
      </c>
      <c r="AR232" s="46"/>
      <c r="AS232" s="46"/>
      <c r="AT232" s="46"/>
      <c r="AU232" s="46"/>
      <c r="AV232" s="46"/>
      <c r="AW232" s="46"/>
      <c r="AX232" s="46"/>
      <c r="AY232" s="13" t="str">
        <f>IF(D232="","*",IFERROR(IF(ISODD(COUNT(AS232:AX232)),"ERRO",SUM((AT232-AS232),(AV232-AU232),(AX232-AW232))),"ERRO"))</f>
        <v>*</v>
      </c>
      <c r="AZ232" s="17"/>
      <c r="BA232" s="79"/>
      <c r="BB232" s="11" t="str">
        <f>IFERROR(_xlfn.XLOOKUP(AI232, BS_ATIVIDADE[ATIVIDADE],BS_ATIVIDADE[UNIDADE] ), "*")</f>
        <v>*</v>
      </c>
      <c r="BC232" s="78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78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>
        <f>IFERROR(_xlfn.XLOOKUP(AO232, TabelaMap[SUB], TabelaMap[NOME SUB]), "ERRO")</f>
        <v>ERRO</v>
      </c>
      <c r="BF232" s="18" t="str">
        <f>IF(BS_CONTROLE[[#This Row],[Responsavel pelo boletim]]=0, "-", BS_CONTROLE[[#This Row],[Responsavel pelo boletim]])</f>
        <v>-</v>
      </c>
      <c r="BG232" s="22"/>
      <c r="BH232" s="23"/>
      <c r="BI232" s="23"/>
      <c r="BJ232" s="23"/>
      <c r="BK232" s="23"/>
      <c r="BL232" s="22"/>
      <c r="BM232" s="20"/>
      <c r="BN232" s="20"/>
      <c r="BO232" s="183"/>
      <c r="BP232" s="24"/>
      <c r="BQ232" s="14" t="str">
        <f>IF(AND(BR232&lt;1,BS232&lt;1),"Produção e Intervalo",IF(BR232&lt;1,"Intervalo",IF(BS232&lt;1,"Produção","Aderente")))</f>
        <v>Aderente</v>
      </c>
      <c r="BR232" s="25" t="str">
        <f>IF(OR(B232="",F232=""),"*",AY232/P232)</f>
        <v>*</v>
      </c>
      <c r="BS232" s="25" t="str">
        <f>IF(OR(B232="",F232=""),"*",BA232/Q232)</f>
        <v>*</v>
      </c>
      <c r="BT232" s="280" t="str">
        <f t="shared" si="3"/>
        <v/>
      </c>
    </row>
    <row r="233" spans="1:72">
      <c r="A233" s="58" t="str">
        <f>D233&amp;B233</f>
        <v/>
      </c>
      <c r="B233" s="195"/>
      <c r="C233" s="9" t="str">
        <f>IF(BS_CONTROLE[[#This Row],[DATA]]="","",WEEKNUM(BS_CONTROLE[[#This Row],[DATA]]))</f>
        <v/>
      </c>
      <c r="D233" s="59"/>
      <c r="E233" s="156"/>
      <c r="F233" s="196"/>
      <c r="G233" s="10" t="str">
        <f>IF(D233="","*",VLOOKUP(F233,BS_ATIVIDADE[#All],3,FALSE))</f>
        <v>*</v>
      </c>
      <c r="H233" s="154"/>
      <c r="I233" s="154"/>
      <c r="J233" s="45"/>
      <c r="K233" s="45"/>
      <c r="L233" s="92"/>
      <c r="M233" s="18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8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54"/>
      <c r="P233" s="154"/>
      <c r="Q233" s="92"/>
      <c r="R233" s="11" t="str">
        <f>IFERROR(_xlfn.XLOOKUP(F233, BS_ATIVIDADE[ATIVIDADE],BS_ATIVIDADE[UNIDADE] ), "*")</f>
        <v>*</v>
      </c>
      <c r="S233" s="78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78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89" t="str">
        <f>IFERROR(_xlfn.XLOOKUP(J233, TabelaMap[SUB], TabelaMap[NOME SUB]), "ERRO")</f>
        <v>ERRO</v>
      </c>
      <c r="V233" s="230"/>
      <c r="W233" s="197"/>
      <c r="X233" s="59"/>
      <c r="Y233" s="174"/>
      <c r="Z233" s="174"/>
      <c r="AA233" s="155"/>
      <c r="AB233" s="78"/>
      <c r="AC233" s="78"/>
      <c r="AD233" s="197"/>
      <c r="AE233" s="92"/>
      <c r="AF233" s="92"/>
      <c r="AG233" s="92"/>
      <c r="AH233" s="56"/>
      <c r="AI233" s="153" t="str">
        <f>IF(BS_CONTROLE[[#This Row],[Atividade]]=0, "-", BS_CONTROLE[[#This Row],[Atividade]])</f>
        <v>-</v>
      </c>
      <c r="AJ233" s="10" t="str">
        <f>IF(D233="","*",VLOOKUP(AI233,BS_ATIVIDADE[#All],3,FALSE))</f>
        <v>*</v>
      </c>
      <c r="AK233" s="146">
        <f>BS_CONTROLE[[#This Row],[Local - Partida]]</f>
        <v>0</v>
      </c>
      <c r="AL233" s="146">
        <f>BS_CONTROLE[[#This Row],[Local - Encerramento]]</f>
        <v>0</v>
      </c>
      <c r="AM233" s="146" t="str">
        <f>BS_CONTROLE[[#This Row],[Entre - Estações]]</f>
        <v>-</v>
      </c>
      <c r="AN233" s="146" t="str">
        <f>BS_CONTROLE[[#This Row],[SB]]</f>
        <v>-</v>
      </c>
      <c r="AO233" s="37">
        <f>BS_CONTROLE[[#This Row],[SUB]]</f>
        <v>0</v>
      </c>
      <c r="AP233" s="37">
        <f>BS_CONTROLE[[#This Row],[KM - Inicio]]</f>
        <v>0</v>
      </c>
      <c r="AQ233" s="37">
        <f>BS_CONTROLE[[#This Row],[KM - Fim]]</f>
        <v>0</v>
      </c>
      <c r="AR233" s="46"/>
      <c r="AS233" s="46"/>
      <c r="AT233" s="46"/>
      <c r="AU233" s="46"/>
      <c r="AV233" s="46"/>
      <c r="AW233" s="46"/>
      <c r="AX233" s="46"/>
      <c r="AY233" s="13" t="str">
        <f>IF(D233="","*",IFERROR(IF(ISODD(COUNT(AS233:AX233)),"ERRO",SUM((AT233-AS233),(AV233-AU233),(AX233-AW233))),"ERRO"))</f>
        <v>*</v>
      </c>
      <c r="AZ233" s="17"/>
      <c r="BA233" s="79"/>
      <c r="BB233" s="11" t="str">
        <f>IFERROR(_xlfn.XLOOKUP(AI233, BS_ATIVIDADE[ATIVIDADE],BS_ATIVIDADE[UNIDADE] ), "*")</f>
        <v>*</v>
      </c>
      <c r="BC233" s="78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78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>
        <f>IFERROR(_xlfn.XLOOKUP(AO233, TabelaMap[SUB], TabelaMap[NOME SUB]), "ERRO")</f>
        <v>ERRO</v>
      </c>
      <c r="BF233" s="18" t="str">
        <f>IF(BS_CONTROLE[[#This Row],[Responsavel pelo boletim]]=0, "-", BS_CONTROLE[[#This Row],[Responsavel pelo boletim]])</f>
        <v>-</v>
      </c>
      <c r="BG233" s="22"/>
      <c r="BH233" s="23"/>
      <c r="BI233" s="23"/>
      <c r="BJ233" s="23"/>
      <c r="BK233" s="23"/>
      <c r="BL233" s="22"/>
      <c r="BM233" s="20"/>
      <c r="BN233" s="20"/>
      <c r="BO233" s="183"/>
      <c r="BP233" s="24"/>
      <c r="BQ233" s="14" t="str">
        <f>IF(AND(BR233&lt;1,BS233&lt;1),"Produção e Intervalo",IF(BR233&lt;1,"Intervalo",IF(BS233&lt;1,"Produção","Aderente")))</f>
        <v>Aderente</v>
      </c>
      <c r="BR233" s="25" t="str">
        <f>IF(OR(B233="",F233=""),"*",AY233/P233)</f>
        <v>*</v>
      </c>
      <c r="BS233" s="25" t="str">
        <f>IF(OR(B233="",F233=""),"*",BA233/Q233)</f>
        <v>*</v>
      </c>
      <c r="BT233" s="280" t="str">
        <f t="shared" si="3"/>
        <v/>
      </c>
    </row>
    <row r="234" spans="1:72">
      <c r="A234" s="58" t="str">
        <f>D234&amp;B234</f>
        <v/>
      </c>
      <c r="B234" s="195"/>
      <c r="C234" s="9" t="str">
        <f>IF(BS_CONTROLE[[#This Row],[DATA]]="","",WEEKNUM(BS_CONTROLE[[#This Row],[DATA]]))</f>
        <v/>
      </c>
      <c r="D234" s="59"/>
      <c r="E234" s="156"/>
      <c r="F234" s="196"/>
      <c r="G234" s="10" t="str">
        <f>IF(D234="","*",VLOOKUP(F234,BS_ATIVIDADE[#All],3,FALSE))</f>
        <v>*</v>
      </c>
      <c r="H234" s="154"/>
      <c r="I234" s="154"/>
      <c r="J234" s="45"/>
      <c r="K234" s="45"/>
      <c r="L234" s="92"/>
      <c r="M234" s="18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8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54"/>
      <c r="P234" s="154"/>
      <c r="Q234" s="92"/>
      <c r="R234" s="11" t="str">
        <f>IFERROR(_xlfn.XLOOKUP(F234, BS_ATIVIDADE[ATIVIDADE],BS_ATIVIDADE[UNIDADE] ), "*")</f>
        <v>*</v>
      </c>
      <c r="S234" s="78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78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89" t="str">
        <f>IFERROR(_xlfn.XLOOKUP(J234, TabelaMap[SUB], TabelaMap[NOME SUB]), "ERRO")</f>
        <v>ERRO</v>
      </c>
      <c r="V234" s="230"/>
      <c r="W234" s="197"/>
      <c r="X234" s="59"/>
      <c r="Y234" s="174"/>
      <c r="Z234" s="174"/>
      <c r="AA234" s="155"/>
      <c r="AB234" s="78"/>
      <c r="AC234" s="78"/>
      <c r="AD234" s="197"/>
      <c r="AE234" s="92"/>
      <c r="AF234" s="92"/>
      <c r="AG234" s="92"/>
      <c r="AH234" s="56"/>
      <c r="AI234" s="153" t="str">
        <f>IF(BS_CONTROLE[[#This Row],[Atividade]]=0, "-", BS_CONTROLE[[#This Row],[Atividade]])</f>
        <v>-</v>
      </c>
      <c r="AJ234" s="10" t="str">
        <f>IF(D234="","*",VLOOKUP(AI234,BS_ATIVIDADE[#All],3,FALSE))</f>
        <v>*</v>
      </c>
      <c r="AK234" s="146">
        <f>BS_CONTROLE[[#This Row],[Local - Partida]]</f>
        <v>0</v>
      </c>
      <c r="AL234" s="146">
        <f>BS_CONTROLE[[#This Row],[Local - Encerramento]]</f>
        <v>0</v>
      </c>
      <c r="AM234" s="146" t="str">
        <f>BS_CONTROLE[[#This Row],[Entre - Estações]]</f>
        <v>-</v>
      </c>
      <c r="AN234" s="146" t="str">
        <f>BS_CONTROLE[[#This Row],[SB]]</f>
        <v>-</v>
      </c>
      <c r="AO234" s="37">
        <f>BS_CONTROLE[[#This Row],[SUB]]</f>
        <v>0</v>
      </c>
      <c r="AP234" s="37">
        <f>BS_CONTROLE[[#This Row],[KM - Inicio]]</f>
        <v>0</v>
      </c>
      <c r="AQ234" s="37">
        <f>BS_CONTROLE[[#This Row],[KM - Fim]]</f>
        <v>0</v>
      </c>
      <c r="AR234" s="46"/>
      <c r="AS234" s="46"/>
      <c r="AT234" s="46"/>
      <c r="AU234" s="46"/>
      <c r="AV234" s="46"/>
      <c r="AW234" s="46"/>
      <c r="AX234" s="46"/>
      <c r="AY234" s="13" t="str">
        <f>IF(D234="","*",IFERROR(IF(ISODD(COUNT(AS234:AX234)),"ERRO",SUM((AT234-AS234),(AV234-AU234),(AX234-AW234))),"ERRO"))</f>
        <v>*</v>
      </c>
      <c r="AZ234" s="17"/>
      <c r="BA234" s="79"/>
      <c r="BB234" s="11" t="str">
        <f>IFERROR(_xlfn.XLOOKUP(AI234, BS_ATIVIDADE[ATIVIDADE],BS_ATIVIDADE[UNIDADE] ), "*")</f>
        <v>*</v>
      </c>
      <c r="BC234" s="78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78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>
        <f>IFERROR(_xlfn.XLOOKUP(AO234, TabelaMap[SUB], TabelaMap[NOME SUB]), "ERRO")</f>
        <v>ERRO</v>
      </c>
      <c r="BF234" s="18" t="str">
        <f>IF(BS_CONTROLE[[#This Row],[Responsavel pelo boletim]]=0, "-", BS_CONTROLE[[#This Row],[Responsavel pelo boletim]])</f>
        <v>-</v>
      </c>
      <c r="BG234" s="22"/>
      <c r="BH234" s="23"/>
      <c r="BI234" s="23"/>
      <c r="BJ234" s="23"/>
      <c r="BK234" s="23"/>
      <c r="BL234" s="22"/>
      <c r="BM234" s="20"/>
      <c r="BN234" s="20"/>
      <c r="BO234" s="183"/>
      <c r="BP234" s="24"/>
      <c r="BQ234" s="14" t="str">
        <f>IF(AND(BR234&lt;1,BS234&lt;1),"Produção e Intervalo",IF(BR234&lt;1,"Intervalo",IF(BS234&lt;1,"Produção","Aderente")))</f>
        <v>Aderente</v>
      </c>
      <c r="BR234" s="25" t="str">
        <f>IF(OR(B234="",F234=""),"*",AY234/P234)</f>
        <v>*</v>
      </c>
      <c r="BS234" s="25" t="str">
        <f>IF(OR(B234="",F234=""),"*",BA234/Q234)</f>
        <v>*</v>
      </c>
      <c r="BT234" s="280" t="str">
        <f t="shared" si="3"/>
        <v/>
      </c>
    </row>
    <row r="235" spans="1:72">
      <c r="A235" s="58" t="str">
        <f>D235&amp;B235</f>
        <v/>
      </c>
      <c r="B235" s="195"/>
      <c r="C235" s="9" t="str">
        <f>IF(BS_CONTROLE[[#This Row],[DATA]]="","",WEEKNUM(BS_CONTROLE[[#This Row],[DATA]]))</f>
        <v/>
      </c>
      <c r="D235" s="59"/>
      <c r="E235" s="156"/>
      <c r="F235" s="196"/>
      <c r="G235" s="10" t="str">
        <f>IF(D235="","*",VLOOKUP(F235,BS_ATIVIDADE[#All],3,FALSE))</f>
        <v>*</v>
      </c>
      <c r="H235" s="154"/>
      <c r="I235" s="154"/>
      <c r="J235" s="45"/>
      <c r="K235" s="45"/>
      <c r="L235" s="92"/>
      <c r="M235" s="18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8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54"/>
      <c r="P235" s="154"/>
      <c r="Q235" s="92"/>
      <c r="R235" s="11" t="str">
        <f>IFERROR(_xlfn.XLOOKUP(F235, BS_ATIVIDADE[ATIVIDADE],BS_ATIVIDADE[UNIDADE] ), "*")</f>
        <v>*</v>
      </c>
      <c r="S235" s="78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78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89" t="str">
        <f>IFERROR(_xlfn.XLOOKUP(J235, TabelaMap[SUB], TabelaMap[NOME SUB]), "ERRO")</f>
        <v>ERRO</v>
      </c>
      <c r="V235" s="230"/>
      <c r="W235" s="197"/>
      <c r="X235" s="59"/>
      <c r="Y235" s="174"/>
      <c r="Z235" s="174"/>
      <c r="AA235" s="155"/>
      <c r="AB235" s="78"/>
      <c r="AC235" s="78"/>
      <c r="AD235" s="197"/>
      <c r="AE235" s="92"/>
      <c r="AF235" s="92"/>
      <c r="AG235" s="92"/>
      <c r="AH235" s="56"/>
      <c r="AI235" s="153" t="str">
        <f>IF(BS_CONTROLE[[#This Row],[Atividade]]=0, "-", BS_CONTROLE[[#This Row],[Atividade]])</f>
        <v>-</v>
      </c>
      <c r="AJ235" s="10" t="str">
        <f>IF(D235="","*",VLOOKUP(AI235,BS_ATIVIDADE[#All],3,FALSE))</f>
        <v>*</v>
      </c>
      <c r="AK235" s="146">
        <f>BS_CONTROLE[[#This Row],[Local - Partida]]</f>
        <v>0</v>
      </c>
      <c r="AL235" s="146">
        <f>BS_CONTROLE[[#This Row],[Local - Encerramento]]</f>
        <v>0</v>
      </c>
      <c r="AM235" s="146" t="str">
        <f>BS_CONTROLE[[#This Row],[Entre - Estações]]</f>
        <v>-</v>
      </c>
      <c r="AN235" s="146" t="str">
        <f>BS_CONTROLE[[#This Row],[SB]]</f>
        <v>-</v>
      </c>
      <c r="AO235" s="37">
        <f>BS_CONTROLE[[#This Row],[SUB]]</f>
        <v>0</v>
      </c>
      <c r="AP235" s="37">
        <f>BS_CONTROLE[[#This Row],[KM - Inicio]]</f>
        <v>0</v>
      </c>
      <c r="AQ235" s="37">
        <f>BS_CONTROLE[[#This Row],[KM - Fim]]</f>
        <v>0</v>
      </c>
      <c r="AR235" s="46"/>
      <c r="AS235" s="46"/>
      <c r="AT235" s="46"/>
      <c r="AU235" s="46"/>
      <c r="AV235" s="46"/>
      <c r="AW235" s="46"/>
      <c r="AX235" s="46"/>
      <c r="AY235" s="13" t="str">
        <f>IF(D235="","*",IFERROR(IF(ISODD(COUNT(AS235:AX235)),"ERRO",SUM((AT235-AS235),(AV235-AU235),(AX235-AW235))),"ERRO"))</f>
        <v>*</v>
      </c>
      <c r="AZ235" s="17"/>
      <c r="BA235" s="79"/>
      <c r="BB235" s="11" t="str">
        <f>IFERROR(_xlfn.XLOOKUP(AI235, BS_ATIVIDADE[ATIVIDADE],BS_ATIVIDADE[UNIDADE] ), "*")</f>
        <v>*</v>
      </c>
      <c r="BC235" s="78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78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>
        <f>IFERROR(_xlfn.XLOOKUP(AO235, TabelaMap[SUB], TabelaMap[NOME SUB]), "ERRO")</f>
        <v>ERRO</v>
      </c>
      <c r="BF235" s="18" t="str">
        <f>IF(BS_CONTROLE[[#This Row],[Responsavel pelo boletim]]=0, "-", BS_CONTROLE[[#This Row],[Responsavel pelo boletim]])</f>
        <v>-</v>
      </c>
      <c r="BG235" s="22"/>
      <c r="BH235" s="23"/>
      <c r="BI235" s="23"/>
      <c r="BJ235" s="23"/>
      <c r="BK235" s="23"/>
      <c r="BL235" s="22"/>
      <c r="BM235" s="20"/>
      <c r="BN235" s="20"/>
      <c r="BO235" s="183"/>
      <c r="BP235" s="24"/>
      <c r="BQ235" s="14" t="str">
        <f>IF(AND(BR235&lt;1,BS235&lt;1),"Produção e Intervalo",IF(BR235&lt;1,"Intervalo",IF(BS235&lt;1,"Produção","Aderente")))</f>
        <v>Aderente</v>
      </c>
      <c r="BR235" s="25" t="str">
        <f>IF(OR(B235="",F235=""),"*",AY235/P235)</f>
        <v>*</v>
      </c>
      <c r="BS235" s="25" t="str">
        <f>IF(OR(B235="",F235=""),"*",BA235/Q235)</f>
        <v>*</v>
      </c>
      <c r="BT235" s="280" t="str">
        <f t="shared" si="3"/>
        <v/>
      </c>
    </row>
    <row r="236" spans="1:72">
      <c r="A236" s="58" t="str">
        <f>D236&amp;B236</f>
        <v/>
      </c>
      <c r="B236" s="195"/>
      <c r="C236" s="9" t="str">
        <f>IF(BS_CONTROLE[[#This Row],[DATA]]="","",WEEKNUM(BS_CONTROLE[[#This Row],[DATA]]))</f>
        <v/>
      </c>
      <c r="D236" s="59"/>
      <c r="E236" s="156"/>
      <c r="F236" s="196"/>
      <c r="G236" s="10" t="str">
        <f>IF(D236="","*",VLOOKUP(F236,BS_ATIVIDADE[#All],3,FALSE))</f>
        <v>*</v>
      </c>
      <c r="H236" s="154"/>
      <c r="I236" s="154"/>
      <c r="J236" s="45"/>
      <c r="K236" s="45"/>
      <c r="L236" s="92"/>
      <c r="M236" s="18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8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54"/>
      <c r="P236" s="154"/>
      <c r="Q236" s="92"/>
      <c r="R236" s="11" t="str">
        <f>IFERROR(_xlfn.XLOOKUP(F236, BS_ATIVIDADE[ATIVIDADE],BS_ATIVIDADE[UNIDADE] ), "*")</f>
        <v>*</v>
      </c>
      <c r="S236" s="78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78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89" t="str">
        <f>IFERROR(_xlfn.XLOOKUP(J236, TabelaMap[SUB], TabelaMap[NOME SUB]), "ERRO")</f>
        <v>ERRO</v>
      </c>
      <c r="V236" s="230"/>
      <c r="W236" s="197"/>
      <c r="X236" s="59"/>
      <c r="Y236" s="174"/>
      <c r="Z236" s="174"/>
      <c r="AA236" s="155"/>
      <c r="AB236" s="78"/>
      <c r="AC236" s="78"/>
      <c r="AD236" s="197"/>
      <c r="AE236" s="92"/>
      <c r="AF236" s="92"/>
      <c r="AG236" s="92"/>
      <c r="AH236" s="56"/>
      <c r="AI236" s="153" t="str">
        <f>IF(BS_CONTROLE[[#This Row],[Atividade]]=0, "-", BS_CONTROLE[[#This Row],[Atividade]])</f>
        <v>-</v>
      </c>
      <c r="AJ236" s="10" t="str">
        <f>IF(D236="","*",VLOOKUP(AI236,BS_ATIVIDADE[#All],3,FALSE))</f>
        <v>*</v>
      </c>
      <c r="AK236" s="146">
        <f>BS_CONTROLE[[#This Row],[Local - Partida]]</f>
        <v>0</v>
      </c>
      <c r="AL236" s="146">
        <f>BS_CONTROLE[[#This Row],[Local - Encerramento]]</f>
        <v>0</v>
      </c>
      <c r="AM236" s="146" t="str">
        <f>BS_CONTROLE[[#This Row],[Entre - Estações]]</f>
        <v>-</v>
      </c>
      <c r="AN236" s="146" t="str">
        <f>BS_CONTROLE[[#This Row],[SB]]</f>
        <v>-</v>
      </c>
      <c r="AO236" s="37">
        <f>BS_CONTROLE[[#This Row],[SUB]]</f>
        <v>0</v>
      </c>
      <c r="AP236" s="37">
        <f>BS_CONTROLE[[#This Row],[KM - Inicio]]</f>
        <v>0</v>
      </c>
      <c r="AQ236" s="37">
        <f>BS_CONTROLE[[#This Row],[KM - Fim]]</f>
        <v>0</v>
      </c>
      <c r="AR236" s="46"/>
      <c r="AS236" s="46"/>
      <c r="AT236" s="46"/>
      <c r="AU236" s="46"/>
      <c r="AV236" s="46"/>
      <c r="AW236" s="46"/>
      <c r="AX236" s="46"/>
      <c r="AY236" s="13" t="str">
        <f>IF(D236="","*",IFERROR(IF(ISODD(COUNT(AS236:AX236)),"ERRO",SUM((AT236-AS236),(AV236-AU236),(AX236-AW236))),"ERRO"))</f>
        <v>*</v>
      </c>
      <c r="AZ236" s="17"/>
      <c r="BA236" s="79"/>
      <c r="BB236" s="11" t="str">
        <f>IFERROR(_xlfn.XLOOKUP(AI236, BS_ATIVIDADE[ATIVIDADE],BS_ATIVIDADE[UNIDADE] ), "*")</f>
        <v>*</v>
      </c>
      <c r="BC236" s="78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78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>
        <f>IFERROR(_xlfn.XLOOKUP(AO236, TabelaMap[SUB], TabelaMap[NOME SUB]), "ERRO")</f>
        <v>ERRO</v>
      </c>
      <c r="BF236" s="18" t="str">
        <f>IF(BS_CONTROLE[[#This Row],[Responsavel pelo boletim]]=0, "-", BS_CONTROLE[[#This Row],[Responsavel pelo boletim]])</f>
        <v>-</v>
      </c>
      <c r="BG236" s="22"/>
      <c r="BH236" s="23"/>
      <c r="BI236" s="23"/>
      <c r="BJ236" s="23"/>
      <c r="BK236" s="23"/>
      <c r="BL236" s="22"/>
      <c r="BM236" s="20"/>
      <c r="BN236" s="20"/>
      <c r="BO236" s="183"/>
      <c r="BP236" s="24"/>
      <c r="BQ236" s="14" t="str">
        <f>IF(AND(BR236&lt;1,BS236&lt;1),"Produção e Intervalo",IF(BR236&lt;1,"Intervalo",IF(BS236&lt;1,"Produção","Aderente")))</f>
        <v>Aderente</v>
      </c>
      <c r="BR236" s="25" t="str">
        <f>IF(OR(B236="",F236=""),"*",AY236/P236)</f>
        <v>*</v>
      </c>
      <c r="BS236" s="25" t="str">
        <f>IF(OR(B236="",F236=""),"*",BA236/Q236)</f>
        <v>*</v>
      </c>
      <c r="BT236" s="280" t="str">
        <f t="shared" si="3"/>
        <v/>
      </c>
    </row>
    <row r="237" spans="1:72">
      <c r="A237" s="58" t="str">
        <f>D237&amp;B237</f>
        <v/>
      </c>
      <c r="B237" s="195"/>
      <c r="C237" s="9" t="str">
        <f>IF(BS_CONTROLE[[#This Row],[DATA]]="","",WEEKNUM(BS_CONTROLE[[#This Row],[DATA]]))</f>
        <v/>
      </c>
      <c r="D237" s="59"/>
      <c r="E237" s="156"/>
      <c r="F237" s="196"/>
      <c r="G237" s="10" t="str">
        <f>IF(D237="","*",VLOOKUP(F237,BS_ATIVIDADE[#All],3,FALSE))</f>
        <v>*</v>
      </c>
      <c r="H237" s="154"/>
      <c r="I237" s="154"/>
      <c r="J237" s="45"/>
      <c r="K237" s="45"/>
      <c r="L237" s="92"/>
      <c r="M237" s="18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8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54"/>
      <c r="P237" s="154"/>
      <c r="Q237" s="92"/>
      <c r="R237" s="11" t="str">
        <f>IFERROR(_xlfn.XLOOKUP(F237, BS_ATIVIDADE[ATIVIDADE],BS_ATIVIDADE[UNIDADE] ), "*")</f>
        <v>*</v>
      </c>
      <c r="S237" s="78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78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89" t="str">
        <f>IFERROR(_xlfn.XLOOKUP(J237, TabelaMap[SUB], TabelaMap[NOME SUB]), "ERRO")</f>
        <v>ERRO</v>
      </c>
      <c r="V237" s="230"/>
      <c r="W237" s="197"/>
      <c r="X237" s="59"/>
      <c r="Y237" s="174"/>
      <c r="Z237" s="174"/>
      <c r="AA237" s="155"/>
      <c r="AB237" s="78"/>
      <c r="AC237" s="78"/>
      <c r="AD237" s="197"/>
      <c r="AE237" s="92"/>
      <c r="AF237" s="92"/>
      <c r="AG237" s="92"/>
      <c r="AH237" s="56"/>
      <c r="AI237" s="153" t="str">
        <f>IF(BS_CONTROLE[[#This Row],[Atividade]]=0, "-", BS_CONTROLE[[#This Row],[Atividade]])</f>
        <v>-</v>
      </c>
      <c r="AJ237" s="10" t="str">
        <f>IF(D237="","*",VLOOKUP(AI237,BS_ATIVIDADE[#All],3,FALSE))</f>
        <v>*</v>
      </c>
      <c r="AK237" s="146">
        <f>BS_CONTROLE[[#This Row],[Local - Partida]]</f>
        <v>0</v>
      </c>
      <c r="AL237" s="146">
        <f>BS_CONTROLE[[#This Row],[Local - Encerramento]]</f>
        <v>0</v>
      </c>
      <c r="AM237" s="146" t="str">
        <f>BS_CONTROLE[[#This Row],[Entre - Estações]]</f>
        <v>-</v>
      </c>
      <c r="AN237" s="146" t="str">
        <f>BS_CONTROLE[[#This Row],[SB]]</f>
        <v>-</v>
      </c>
      <c r="AO237" s="37">
        <f>BS_CONTROLE[[#This Row],[SUB]]</f>
        <v>0</v>
      </c>
      <c r="AP237" s="37">
        <f>BS_CONTROLE[[#This Row],[KM - Inicio]]</f>
        <v>0</v>
      </c>
      <c r="AQ237" s="37">
        <f>BS_CONTROLE[[#This Row],[KM - Fim]]</f>
        <v>0</v>
      </c>
      <c r="AR237" s="46"/>
      <c r="AS237" s="46"/>
      <c r="AT237" s="46"/>
      <c r="AU237" s="46"/>
      <c r="AV237" s="46"/>
      <c r="AW237" s="46"/>
      <c r="AX237" s="46"/>
      <c r="AY237" s="13" t="str">
        <f>IF(D237="","*",IFERROR(IF(ISODD(COUNT(AS237:AX237)),"ERRO",SUM((AT237-AS237),(AV237-AU237),(AX237-AW237))),"ERRO"))</f>
        <v>*</v>
      </c>
      <c r="AZ237" s="17"/>
      <c r="BA237" s="79"/>
      <c r="BB237" s="11" t="str">
        <f>IFERROR(_xlfn.XLOOKUP(AI237, BS_ATIVIDADE[ATIVIDADE],BS_ATIVIDADE[UNIDADE] ), "*")</f>
        <v>*</v>
      </c>
      <c r="BC237" s="78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78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>
        <f>IFERROR(_xlfn.XLOOKUP(AO237, TabelaMap[SUB], TabelaMap[NOME SUB]), "ERRO")</f>
        <v>ERRO</v>
      </c>
      <c r="BF237" s="18" t="str">
        <f>IF(BS_CONTROLE[[#This Row],[Responsavel pelo boletim]]=0, "-", BS_CONTROLE[[#This Row],[Responsavel pelo boletim]])</f>
        <v>-</v>
      </c>
      <c r="BG237" s="22"/>
      <c r="BH237" s="23"/>
      <c r="BI237" s="23"/>
      <c r="BJ237" s="23"/>
      <c r="BK237" s="23"/>
      <c r="BL237" s="22"/>
      <c r="BM237" s="20"/>
      <c r="BN237" s="20"/>
      <c r="BO237" s="183"/>
      <c r="BP237" s="24"/>
      <c r="BQ237" s="14" t="str">
        <f>IF(AND(BR237&lt;1,BS237&lt;1),"Produção e Intervalo",IF(BR237&lt;1,"Intervalo",IF(BS237&lt;1,"Produção","Aderente")))</f>
        <v>Aderente</v>
      </c>
      <c r="BR237" s="25" t="str">
        <f>IF(OR(B237="",F237=""),"*",AY237/P237)</f>
        <v>*</v>
      </c>
      <c r="BS237" s="25" t="str">
        <f>IF(OR(B237="",F237=""),"*",BA237/Q237)</f>
        <v>*</v>
      </c>
      <c r="BT237" s="280" t="str">
        <f t="shared" si="3"/>
        <v/>
      </c>
    </row>
    <row r="238" spans="1:72">
      <c r="A238" s="58" t="str">
        <f>D238&amp;B238</f>
        <v/>
      </c>
      <c r="B238" s="195"/>
      <c r="C238" s="9" t="str">
        <f>IF(BS_CONTROLE[[#This Row],[DATA]]="","",WEEKNUM(BS_CONTROLE[[#This Row],[DATA]]))</f>
        <v/>
      </c>
      <c r="D238" s="59"/>
      <c r="E238" s="156"/>
      <c r="F238" s="196"/>
      <c r="G238" s="10" t="str">
        <f>IF(D238="","*",VLOOKUP(F238,BS_ATIVIDADE[#All],3,FALSE))</f>
        <v>*</v>
      </c>
      <c r="H238" s="154"/>
      <c r="I238" s="154"/>
      <c r="J238" s="45"/>
      <c r="K238" s="45"/>
      <c r="L238" s="92"/>
      <c r="M238" s="18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8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54"/>
      <c r="P238" s="154"/>
      <c r="Q238" s="92"/>
      <c r="R238" s="11" t="str">
        <f>IFERROR(_xlfn.XLOOKUP(F238, BS_ATIVIDADE[ATIVIDADE],BS_ATIVIDADE[UNIDADE] ), "*")</f>
        <v>*</v>
      </c>
      <c r="S238" s="78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78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89" t="str">
        <f>IFERROR(_xlfn.XLOOKUP(J238, TabelaMap[SUB], TabelaMap[NOME SUB]), "ERRO")</f>
        <v>ERRO</v>
      </c>
      <c r="V238" s="230"/>
      <c r="W238" s="197"/>
      <c r="X238" s="59"/>
      <c r="Y238" s="174"/>
      <c r="Z238" s="174"/>
      <c r="AA238" s="155"/>
      <c r="AB238" s="78"/>
      <c r="AC238" s="78"/>
      <c r="AD238" s="197"/>
      <c r="AE238" s="92"/>
      <c r="AF238" s="92"/>
      <c r="AG238" s="92"/>
      <c r="AH238" s="56"/>
      <c r="AI238" s="153" t="str">
        <f>IF(BS_CONTROLE[[#This Row],[Atividade]]=0, "-", BS_CONTROLE[[#This Row],[Atividade]])</f>
        <v>-</v>
      </c>
      <c r="AJ238" s="10" t="str">
        <f>IF(D238="","*",VLOOKUP(AI238,BS_ATIVIDADE[#All],3,FALSE))</f>
        <v>*</v>
      </c>
      <c r="AK238" s="146">
        <f>BS_CONTROLE[[#This Row],[Local - Partida]]</f>
        <v>0</v>
      </c>
      <c r="AL238" s="146">
        <f>BS_CONTROLE[[#This Row],[Local - Encerramento]]</f>
        <v>0</v>
      </c>
      <c r="AM238" s="146" t="str">
        <f>BS_CONTROLE[[#This Row],[Entre - Estações]]</f>
        <v>-</v>
      </c>
      <c r="AN238" s="146" t="str">
        <f>BS_CONTROLE[[#This Row],[SB]]</f>
        <v>-</v>
      </c>
      <c r="AO238" s="37">
        <f>BS_CONTROLE[[#This Row],[SUB]]</f>
        <v>0</v>
      </c>
      <c r="AP238" s="37">
        <f>BS_CONTROLE[[#This Row],[KM - Inicio]]</f>
        <v>0</v>
      </c>
      <c r="AQ238" s="37">
        <f>BS_CONTROLE[[#This Row],[KM - Fim]]</f>
        <v>0</v>
      </c>
      <c r="AR238" s="46"/>
      <c r="AS238" s="46"/>
      <c r="AT238" s="46"/>
      <c r="AU238" s="46"/>
      <c r="AV238" s="46"/>
      <c r="AW238" s="46"/>
      <c r="AX238" s="46"/>
      <c r="AY238" s="13" t="str">
        <f>IF(D238="","*",IFERROR(IF(ISODD(COUNT(AS238:AX238)),"ERRO",SUM((AT238-AS238),(AV238-AU238),(AX238-AW238))),"ERRO"))</f>
        <v>*</v>
      </c>
      <c r="AZ238" s="17"/>
      <c r="BA238" s="79"/>
      <c r="BB238" s="11" t="str">
        <f>IFERROR(_xlfn.XLOOKUP(AI238, BS_ATIVIDADE[ATIVIDADE],BS_ATIVIDADE[UNIDADE] ), "*")</f>
        <v>*</v>
      </c>
      <c r="BC238" s="78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78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>
        <f>IFERROR(_xlfn.XLOOKUP(AO238, TabelaMap[SUB], TabelaMap[NOME SUB]), "ERRO")</f>
        <v>ERRO</v>
      </c>
      <c r="BF238" s="18" t="str">
        <f>IF(BS_CONTROLE[[#This Row],[Responsavel pelo boletim]]=0, "-", BS_CONTROLE[[#This Row],[Responsavel pelo boletim]])</f>
        <v>-</v>
      </c>
      <c r="BG238" s="22"/>
      <c r="BH238" s="23"/>
      <c r="BI238" s="23"/>
      <c r="BJ238" s="23"/>
      <c r="BK238" s="23"/>
      <c r="BL238" s="22"/>
      <c r="BM238" s="20"/>
      <c r="BN238" s="20"/>
      <c r="BO238" s="183"/>
      <c r="BP238" s="24"/>
      <c r="BQ238" s="14" t="str">
        <f>IF(AND(BR238&lt;1,BS238&lt;1),"Produção e Intervalo",IF(BR238&lt;1,"Intervalo",IF(BS238&lt;1,"Produção","Aderente")))</f>
        <v>Aderente</v>
      </c>
      <c r="BR238" s="25" t="str">
        <f>IF(OR(B238="",F238=""),"*",AY238/P238)</f>
        <v>*</v>
      </c>
      <c r="BS238" s="25" t="str">
        <f>IF(OR(B238="",F238=""),"*",BA238/Q238)</f>
        <v>*</v>
      </c>
      <c r="BT238" s="280" t="str">
        <f t="shared" si="3"/>
        <v/>
      </c>
    </row>
    <row r="239" spans="1:72">
      <c r="A239" s="58" t="str">
        <f>D239&amp;B239</f>
        <v/>
      </c>
      <c r="B239" s="195"/>
      <c r="C239" s="9" t="str">
        <f>IF(BS_CONTROLE[[#This Row],[DATA]]="","",WEEKNUM(BS_CONTROLE[[#This Row],[DATA]]))</f>
        <v/>
      </c>
      <c r="D239" s="59"/>
      <c r="E239" s="156"/>
      <c r="F239" s="196"/>
      <c r="G239" s="10" t="str">
        <f>IF(D239="","*",VLOOKUP(F239,BS_ATIVIDADE[#All],3,FALSE))</f>
        <v>*</v>
      </c>
      <c r="H239" s="154"/>
      <c r="I239" s="154"/>
      <c r="J239" s="45"/>
      <c r="K239" s="45"/>
      <c r="L239" s="92"/>
      <c r="M239" s="18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8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54"/>
      <c r="P239" s="154"/>
      <c r="Q239" s="92"/>
      <c r="R239" s="11" t="str">
        <f>IFERROR(_xlfn.XLOOKUP(F239, BS_ATIVIDADE[ATIVIDADE],BS_ATIVIDADE[UNIDADE] ), "*")</f>
        <v>*</v>
      </c>
      <c r="S239" s="78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78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89" t="str">
        <f>IFERROR(_xlfn.XLOOKUP(J239, TabelaMap[SUB], TabelaMap[NOME SUB]), "ERRO")</f>
        <v>ERRO</v>
      </c>
      <c r="V239" s="230"/>
      <c r="W239" s="197"/>
      <c r="X239" s="59"/>
      <c r="Y239" s="174"/>
      <c r="Z239" s="174"/>
      <c r="AA239" s="155"/>
      <c r="AB239" s="78"/>
      <c r="AC239" s="78"/>
      <c r="AD239" s="197"/>
      <c r="AE239" s="92"/>
      <c r="AF239" s="92"/>
      <c r="AG239" s="92"/>
      <c r="AH239" s="56"/>
      <c r="AI239" s="153" t="str">
        <f>IF(BS_CONTROLE[[#This Row],[Atividade]]=0, "-", BS_CONTROLE[[#This Row],[Atividade]])</f>
        <v>-</v>
      </c>
      <c r="AJ239" s="10" t="str">
        <f>IF(D239="","*",VLOOKUP(AI239,BS_ATIVIDADE[#All],3,FALSE))</f>
        <v>*</v>
      </c>
      <c r="AK239" s="146">
        <f>BS_CONTROLE[[#This Row],[Local - Partida]]</f>
        <v>0</v>
      </c>
      <c r="AL239" s="146">
        <f>BS_CONTROLE[[#This Row],[Local - Encerramento]]</f>
        <v>0</v>
      </c>
      <c r="AM239" s="146" t="str">
        <f>BS_CONTROLE[[#This Row],[Entre - Estações]]</f>
        <v>-</v>
      </c>
      <c r="AN239" s="146" t="str">
        <f>BS_CONTROLE[[#This Row],[SB]]</f>
        <v>-</v>
      </c>
      <c r="AO239" s="37">
        <f>BS_CONTROLE[[#This Row],[SUB]]</f>
        <v>0</v>
      </c>
      <c r="AP239" s="37">
        <f>BS_CONTROLE[[#This Row],[KM - Inicio]]</f>
        <v>0</v>
      </c>
      <c r="AQ239" s="37">
        <f>BS_CONTROLE[[#This Row],[KM - Fim]]</f>
        <v>0</v>
      </c>
      <c r="AR239" s="46"/>
      <c r="AS239" s="46"/>
      <c r="AT239" s="46"/>
      <c r="AU239" s="46"/>
      <c r="AV239" s="46"/>
      <c r="AW239" s="46"/>
      <c r="AX239" s="46"/>
      <c r="AY239" s="13" t="str">
        <f>IF(D239="","*",IFERROR(IF(ISODD(COUNT(AS239:AX239)),"ERRO",SUM((AT239-AS239),(AV239-AU239),(AX239-AW239))),"ERRO"))</f>
        <v>*</v>
      </c>
      <c r="AZ239" s="17"/>
      <c r="BA239" s="79"/>
      <c r="BB239" s="11" t="str">
        <f>IFERROR(_xlfn.XLOOKUP(AI239, BS_ATIVIDADE[ATIVIDADE],BS_ATIVIDADE[UNIDADE] ), "*")</f>
        <v>*</v>
      </c>
      <c r="BC239" s="78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78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>
        <f>IFERROR(_xlfn.XLOOKUP(AO239, TabelaMap[SUB], TabelaMap[NOME SUB]), "ERRO")</f>
        <v>ERRO</v>
      </c>
      <c r="BF239" s="18" t="str">
        <f>IF(BS_CONTROLE[[#This Row],[Responsavel pelo boletim]]=0, "-", BS_CONTROLE[[#This Row],[Responsavel pelo boletim]])</f>
        <v>-</v>
      </c>
      <c r="BG239" s="22"/>
      <c r="BH239" s="23"/>
      <c r="BI239" s="23"/>
      <c r="BJ239" s="23"/>
      <c r="BK239" s="23"/>
      <c r="BL239" s="22"/>
      <c r="BM239" s="20"/>
      <c r="BN239" s="20"/>
      <c r="BO239" s="183"/>
      <c r="BP239" s="24"/>
      <c r="BQ239" s="14" t="str">
        <f>IF(AND(BR239&lt;1,BS239&lt;1),"Produção e Intervalo",IF(BR239&lt;1,"Intervalo",IF(BS239&lt;1,"Produção","Aderente")))</f>
        <v>Aderente</v>
      </c>
      <c r="BR239" s="25" t="str">
        <f>IF(OR(B239="",F239=""),"*",AY239/P239)</f>
        <v>*</v>
      </c>
      <c r="BS239" s="25" t="str">
        <f>IF(OR(B239="",F239=""),"*",BA239/Q239)</f>
        <v>*</v>
      </c>
      <c r="BT239" s="280" t="str">
        <f t="shared" si="3"/>
        <v/>
      </c>
    </row>
    <row r="240" spans="1:72">
      <c r="A240" s="58" t="str">
        <f>D240&amp;B240</f>
        <v/>
      </c>
      <c r="B240" s="195"/>
      <c r="C240" s="9" t="str">
        <f>IF(BS_CONTROLE[[#This Row],[DATA]]="","",WEEKNUM(BS_CONTROLE[[#This Row],[DATA]]))</f>
        <v/>
      </c>
      <c r="D240" s="59"/>
      <c r="E240" s="156"/>
      <c r="F240" s="196"/>
      <c r="G240" s="10" t="str">
        <f>IF(D240="","*",VLOOKUP(F240,BS_ATIVIDADE[#All],3,FALSE))</f>
        <v>*</v>
      </c>
      <c r="H240" s="154"/>
      <c r="I240" s="154"/>
      <c r="J240" s="45"/>
      <c r="K240" s="45"/>
      <c r="L240" s="92"/>
      <c r="M240" s="18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8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54"/>
      <c r="P240" s="154"/>
      <c r="Q240" s="92"/>
      <c r="R240" s="11" t="str">
        <f>IFERROR(_xlfn.XLOOKUP(F240, BS_ATIVIDADE[ATIVIDADE],BS_ATIVIDADE[UNIDADE] ), "*")</f>
        <v>*</v>
      </c>
      <c r="S240" s="78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78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89" t="str">
        <f>IFERROR(_xlfn.XLOOKUP(J240, TabelaMap[SUB], TabelaMap[NOME SUB]), "ERRO")</f>
        <v>ERRO</v>
      </c>
      <c r="V240" s="230"/>
      <c r="W240" s="197"/>
      <c r="X240" s="59"/>
      <c r="Y240" s="174"/>
      <c r="Z240" s="174"/>
      <c r="AA240" s="155"/>
      <c r="AB240" s="78"/>
      <c r="AC240" s="78"/>
      <c r="AD240" s="197"/>
      <c r="AE240" s="92"/>
      <c r="AF240" s="92"/>
      <c r="AG240" s="92"/>
      <c r="AH240" s="56"/>
      <c r="AI240" s="153" t="str">
        <f>IF(BS_CONTROLE[[#This Row],[Atividade]]=0, "-", BS_CONTROLE[[#This Row],[Atividade]])</f>
        <v>-</v>
      </c>
      <c r="AJ240" s="10" t="str">
        <f>IF(D240="","*",VLOOKUP(AI240,BS_ATIVIDADE[#All],3,FALSE))</f>
        <v>*</v>
      </c>
      <c r="AK240" s="146">
        <f>BS_CONTROLE[[#This Row],[Local - Partida]]</f>
        <v>0</v>
      </c>
      <c r="AL240" s="146">
        <f>BS_CONTROLE[[#This Row],[Local - Encerramento]]</f>
        <v>0</v>
      </c>
      <c r="AM240" s="146" t="str">
        <f>BS_CONTROLE[[#This Row],[Entre - Estações]]</f>
        <v>-</v>
      </c>
      <c r="AN240" s="146" t="str">
        <f>BS_CONTROLE[[#This Row],[SB]]</f>
        <v>-</v>
      </c>
      <c r="AO240" s="37">
        <f>BS_CONTROLE[[#This Row],[SUB]]</f>
        <v>0</v>
      </c>
      <c r="AP240" s="37">
        <f>BS_CONTROLE[[#This Row],[KM - Inicio]]</f>
        <v>0</v>
      </c>
      <c r="AQ240" s="37">
        <f>BS_CONTROLE[[#This Row],[KM - Fim]]</f>
        <v>0</v>
      </c>
      <c r="AR240" s="46"/>
      <c r="AS240" s="46"/>
      <c r="AT240" s="46"/>
      <c r="AU240" s="46"/>
      <c r="AV240" s="46"/>
      <c r="AW240" s="46"/>
      <c r="AX240" s="46"/>
      <c r="AY240" s="13" t="str">
        <f>IF(D240="","*",IFERROR(IF(ISODD(COUNT(AS240:AX240)),"ERRO",SUM((AT240-AS240),(AV240-AU240),(AX240-AW240))),"ERRO"))</f>
        <v>*</v>
      </c>
      <c r="AZ240" s="17"/>
      <c r="BA240" s="79"/>
      <c r="BB240" s="11" t="str">
        <f>IFERROR(_xlfn.XLOOKUP(AI240, BS_ATIVIDADE[ATIVIDADE],BS_ATIVIDADE[UNIDADE] ), "*")</f>
        <v>*</v>
      </c>
      <c r="BC240" s="78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78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>
        <f>IFERROR(_xlfn.XLOOKUP(AO240, TabelaMap[SUB], TabelaMap[NOME SUB]), "ERRO")</f>
        <v>ERRO</v>
      </c>
      <c r="BF240" s="18" t="str">
        <f>IF(BS_CONTROLE[[#This Row],[Responsavel pelo boletim]]=0, "-", BS_CONTROLE[[#This Row],[Responsavel pelo boletim]])</f>
        <v>-</v>
      </c>
      <c r="BG240" s="22"/>
      <c r="BH240" s="23"/>
      <c r="BI240" s="23"/>
      <c r="BJ240" s="23"/>
      <c r="BK240" s="23"/>
      <c r="BL240" s="22"/>
      <c r="BM240" s="20"/>
      <c r="BN240" s="20"/>
      <c r="BO240" s="183"/>
      <c r="BP240" s="24"/>
      <c r="BQ240" s="14" t="str">
        <f>IF(AND(BR240&lt;1,BS240&lt;1),"Produção e Intervalo",IF(BR240&lt;1,"Intervalo",IF(BS240&lt;1,"Produção","Aderente")))</f>
        <v>Aderente</v>
      </c>
      <c r="BR240" s="25" t="str">
        <f>IF(OR(B240="",F240=""),"*",AY240/P240)</f>
        <v>*</v>
      </c>
      <c r="BS240" s="25" t="str">
        <f>IF(OR(B240="",F240=""),"*",BA240/Q240)</f>
        <v>*</v>
      </c>
      <c r="BT240" s="280" t="str">
        <f t="shared" si="3"/>
        <v/>
      </c>
    </row>
    <row r="241" spans="1:72">
      <c r="A241" s="58" t="str">
        <f>D241&amp;B241</f>
        <v/>
      </c>
      <c r="B241" s="195"/>
      <c r="C241" s="9" t="str">
        <f>IF(BS_CONTROLE[[#This Row],[DATA]]="","",WEEKNUM(BS_CONTROLE[[#This Row],[DATA]]))</f>
        <v/>
      </c>
      <c r="D241" s="59"/>
      <c r="E241" s="156"/>
      <c r="F241" s="196"/>
      <c r="G241" s="10" t="str">
        <f>IF(D241="","*",VLOOKUP(F241,BS_ATIVIDADE[#All],3,FALSE))</f>
        <v>*</v>
      </c>
      <c r="H241" s="154"/>
      <c r="I241" s="154"/>
      <c r="J241" s="45"/>
      <c r="K241" s="45"/>
      <c r="L241" s="92"/>
      <c r="M241" s="18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8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54"/>
      <c r="P241" s="154"/>
      <c r="Q241" s="92"/>
      <c r="R241" s="11" t="str">
        <f>IFERROR(_xlfn.XLOOKUP(F241, BS_ATIVIDADE[ATIVIDADE],BS_ATIVIDADE[UNIDADE] ), "*")</f>
        <v>*</v>
      </c>
      <c r="S241" s="78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78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89" t="str">
        <f>IFERROR(_xlfn.XLOOKUP(J241, TabelaMap[SUB], TabelaMap[NOME SUB]), "ERRO")</f>
        <v>ERRO</v>
      </c>
      <c r="V241" s="230"/>
      <c r="W241" s="197"/>
      <c r="X241" s="59"/>
      <c r="Y241" s="174"/>
      <c r="Z241" s="174"/>
      <c r="AA241" s="155"/>
      <c r="AB241" s="78"/>
      <c r="AC241" s="78"/>
      <c r="AD241" s="197"/>
      <c r="AE241" s="92"/>
      <c r="AF241" s="92"/>
      <c r="AG241" s="92"/>
      <c r="AH241" s="56"/>
      <c r="AI241" s="153" t="str">
        <f>IF(BS_CONTROLE[[#This Row],[Atividade]]=0, "-", BS_CONTROLE[[#This Row],[Atividade]])</f>
        <v>-</v>
      </c>
      <c r="AJ241" s="10" t="str">
        <f>IF(D241="","*",VLOOKUP(AI241,BS_ATIVIDADE[#All],3,FALSE))</f>
        <v>*</v>
      </c>
      <c r="AK241" s="146">
        <f>BS_CONTROLE[[#This Row],[Local - Partida]]</f>
        <v>0</v>
      </c>
      <c r="AL241" s="146">
        <f>BS_CONTROLE[[#This Row],[Local - Encerramento]]</f>
        <v>0</v>
      </c>
      <c r="AM241" s="146" t="str">
        <f>BS_CONTROLE[[#This Row],[Entre - Estações]]</f>
        <v>-</v>
      </c>
      <c r="AN241" s="146" t="str">
        <f>BS_CONTROLE[[#This Row],[SB]]</f>
        <v>-</v>
      </c>
      <c r="AO241" s="37">
        <f>BS_CONTROLE[[#This Row],[SUB]]</f>
        <v>0</v>
      </c>
      <c r="AP241" s="37">
        <f>BS_CONTROLE[[#This Row],[KM - Inicio]]</f>
        <v>0</v>
      </c>
      <c r="AQ241" s="37">
        <f>BS_CONTROLE[[#This Row],[KM - Fim]]</f>
        <v>0</v>
      </c>
      <c r="AR241" s="46"/>
      <c r="AS241" s="46"/>
      <c r="AT241" s="46"/>
      <c r="AU241" s="46"/>
      <c r="AV241" s="46"/>
      <c r="AW241" s="46"/>
      <c r="AX241" s="46"/>
      <c r="AY241" s="13" t="str">
        <f>IF(D241="","*",IFERROR(IF(ISODD(COUNT(AS241:AX241)),"ERRO",SUM((AT241-AS241),(AV241-AU241),(AX241-AW241))),"ERRO"))</f>
        <v>*</v>
      </c>
      <c r="AZ241" s="17"/>
      <c r="BA241" s="79"/>
      <c r="BB241" s="11" t="str">
        <f>IFERROR(_xlfn.XLOOKUP(AI241, BS_ATIVIDADE[ATIVIDADE],BS_ATIVIDADE[UNIDADE] ), "*")</f>
        <v>*</v>
      </c>
      <c r="BC241" s="78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78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>
        <f>IFERROR(_xlfn.XLOOKUP(AO241, TabelaMap[SUB], TabelaMap[NOME SUB]), "ERRO")</f>
        <v>ERRO</v>
      </c>
      <c r="BF241" s="18" t="str">
        <f>IF(BS_CONTROLE[[#This Row],[Responsavel pelo boletim]]=0, "-", BS_CONTROLE[[#This Row],[Responsavel pelo boletim]])</f>
        <v>-</v>
      </c>
      <c r="BG241" s="22"/>
      <c r="BH241" s="23"/>
      <c r="BI241" s="23"/>
      <c r="BJ241" s="23"/>
      <c r="BK241" s="23"/>
      <c r="BL241" s="22"/>
      <c r="BM241" s="20"/>
      <c r="BN241" s="20"/>
      <c r="BO241" s="183"/>
      <c r="BP241" s="24"/>
      <c r="BQ241" s="14" t="str">
        <f>IF(AND(BR241&lt;1,BS241&lt;1),"Produção e Intervalo",IF(BR241&lt;1,"Intervalo",IF(BS241&lt;1,"Produção","Aderente")))</f>
        <v>Aderente</v>
      </c>
      <c r="BR241" s="25" t="str">
        <f>IF(OR(B241="",F241=""),"*",AY241/P241)</f>
        <v>*</v>
      </c>
      <c r="BS241" s="25" t="str">
        <f>IF(OR(B241="",F241=""),"*",BA241/Q241)</f>
        <v>*</v>
      </c>
      <c r="BT241" s="280" t="str">
        <f t="shared" si="3"/>
        <v/>
      </c>
    </row>
    <row r="242" spans="1:72">
      <c r="A242" s="58" t="str">
        <f>D242&amp;B242</f>
        <v/>
      </c>
      <c r="B242" s="195"/>
      <c r="C242" s="9" t="str">
        <f>IF(BS_CONTROLE[[#This Row],[DATA]]="","",WEEKNUM(BS_CONTROLE[[#This Row],[DATA]]))</f>
        <v/>
      </c>
      <c r="D242" s="59"/>
      <c r="E242" s="156"/>
      <c r="F242" s="196"/>
      <c r="G242" s="10" t="str">
        <f>IF(D242="","*",VLOOKUP(F242,BS_ATIVIDADE[#All],3,FALSE))</f>
        <v>*</v>
      </c>
      <c r="H242" s="154"/>
      <c r="I242" s="154"/>
      <c r="J242" s="45"/>
      <c r="K242" s="45"/>
      <c r="L242" s="92"/>
      <c r="M242" s="18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8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54"/>
      <c r="P242" s="154"/>
      <c r="Q242" s="92"/>
      <c r="R242" s="11" t="str">
        <f>IFERROR(_xlfn.XLOOKUP(F242, BS_ATIVIDADE[ATIVIDADE],BS_ATIVIDADE[UNIDADE] ), "*")</f>
        <v>*</v>
      </c>
      <c r="S242" s="78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78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89" t="str">
        <f>IFERROR(_xlfn.XLOOKUP(J242, TabelaMap[SUB], TabelaMap[NOME SUB]), "ERRO")</f>
        <v>ERRO</v>
      </c>
      <c r="V242" s="230"/>
      <c r="W242" s="197"/>
      <c r="X242" s="59"/>
      <c r="Y242" s="174"/>
      <c r="Z242" s="174"/>
      <c r="AA242" s="155"/>
      <c r="AB242" s="78"/>
      <c r="AC242" s="78"/>
      <c r="AD242" s="197"/>
      <c r="AE242" s="92"/>
      <c r="AF242" s="92"/>
      <c r="AG242" s="92"/>
      <c r="AH242" s="56"/>
      <c r="AI242" s="153" t="str">
        <f>IF(BS_CONTROLE[[#This Row],[Atividade]]=0, "-", BS_CONTROLE[[#This Row],[Atividade]])</f>
        <v>-</v>
      </c>
      <c r="AJ242" s="10" t="str">
        <f>IF(D242="","*",VLOOKUP(AI242,BS_ATIVIDADE[#All],3,FALSE))</f>
        <v>*</v>
      </c>
      <c r="AK242" s="146">
        <f>BS_CONTROLE[[#This Row],[Local - Partida]]</f>
        <v>0</v>
      </c>
      <c r="AL242" s="146">
        <f>BS_CONTROLE[[#This Row],[Local - Encerramento]]</f>
        <v>0</v>
      </c>
      <c r="AM242" s="146" t="str">
        <f>BS_CONTROLE[[#This Row],[Entre - Estações]]</f>
        <v>-</v>
      </c>
      <c r="AN242" s="146" t="str">
        <f>BS_CONTROLE[[#This Row],[SB]]</f>
        <v>-</v>
      </c>
      <c r="AO242" s="37">
        <f>BS_CONTROLE[[#This Row],[SUB]]</f>
        <v>0</v>
      </c>
      <c r="AP242" s="37">
        <f>BS_CONTROLE[[#This Row],[KM - Inicio]]</f>
        <v>0</v>
      </c>
      <c r="AQ242" s="37">
        <f>BS_CONTROLE[[#This Row],[KM - Fim]]</f>
        <v>0</v>
      </c>
      <c r="AR242" s="46"/>
      <c r="AS242" s="46"/>
      <c r="AT242" s="46"/>
      <c r="AU242" s="46"/>
      <c r="AV242" s="46"/>
      <c r="AW242" s="46"/>
      <c r="AX242" s="46"/>
      <c r="AY242" s="13" t="str">
        <f>IF(D242="","*",IFERROR(IF(ISODD(COUNT(AS242:AX242)),"ERRO",SUM((AT242-AS242),(AV242-AU242),(AX242-AW242))),"ERRO"))</f>
        <v>*</v>
      </c>
      <c r="AZ242" s="17"/>
      <c r="BA242" s="79"/>
      <c r="BB242" s="11" t="str">
        <f>IFERROR(_xlfn.XLOOKUP(AI242, BS_ATIVIDADE[ATIVIDADE],BS_ATIVIDADE[UNIDADE] ), "*")</f>
        <v>*</v>
      </c>
      <c r="BC242" s="78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78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>
        <f>IFERROR(_xlfn.XLOOKUP(AO242, TabelaMap[SUB], TabelaMap[NOME SUB]), "ERRO")</f>
        <v>ERRO</v>
      </c>
      <c r="BF242" s="18" t="str">
        <f>IF(BS_CONTROLE[[#This Row],[Responsavel pelo boletim]]=0, "-", BS_CONTROLE[[#This Row],[Responsavel pelo boletim]])</f>
        <v>-</v>
      </c>
      <c r="BG242" s="22"/>
      <c r="BH242" s="23"/>
      <c r="BI242" s="23"/>
      <c r="BJ242" s="23"/>
      <c r="BK242" s="23"/>
      <c r="BL242" s="22"/>
      <c r="BM242" s="20"/>
      <c r="BN242" s="20"/>
      <c r="BO242" s="183"/>
      <c r="BP242" s="24"/>
      <c r="BQ242" s="14" t="str">
        <f>IF(AND(BR242&lt;1,BS242&lt;1),"Produção e Intervalo",IF(BR242&lt;1,"Intervalo",IF(BS242&lt;1,"Produção","Aderente")))</f>
        <v>Aderente</v>
      </c>
      <c r="BR242" s="25" t="str">
        <f>IF(OR(B242="",F242=""),"*",AY242/P242)</f>
        <v>*</v>
      </c>
      <c r="BS242" s="25" t="str">
        <f>IF(OR(B242="",F242=""),"*",BA242/Q242)</f>
        <v>*</v>
      </c>
      <c r="BT242" s="280" t="str">
        <f t="shared" si="3"/>
        <v/>
      </c>
    </row>
    <row r="243" spans="1:72">
      <c r="A243" s="58" t="str">
        <f>D243&amp;B243</f>
        <v/>
      </c>
      <c r="B243" s="195"/>
      <c r="C243" s="9" t="str">
        <f>IF(BS_CONTROLE[[#This Row],[DATA]]="","",WEEKNUM(BS_CONTROLE[[#This Row],[DATA]]))</f>
        <v/>
      </c>
      <c r="D243" s="59"/>
      <c r="E243" s="156"/>
      <c r="F243" s="196"/>
      <c r="G243" s="10" t="str">
        <f>IF(D243="","*",VLOOKUP(F243,BS_ATIVIDADE[#All],3,FALSE))</f>
        <v>*</v>
      </c>
      <c r="H243" s="154"/>
      <c r="I243" s="154"/>
      <c r="J243" s="45"/>
      <c r="K243" s="45"/>
      <c r="L243" s="92"/>
      <c r="M243" s="18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8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54"/>
      <c r="P243" s="154"/>
      <c r="Q243" s="92"/>
      <c r="R243" s="11" t="str">
        <f>IFERROR(_xlfn.XLOOKUP(F243, BS_ATIVIDADE[ATIVIDADE],BS_ATIVIDADE[UNIDADE] ), "*")</f>
        <v>*</v>
      </c>
      <c r="S243" s="78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78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89" t="str">
        <f>IFERROR(_xlfn.XLOOKUP(J243, TabelaMap[SUB], TabelaMap[NOME SUB]), "ERRO")</f>
        <v>ERRO</v>
      </c>
      <c r="V243" s="230"/>
      <c r="W243" s="197"/>
      <c r="X243" s="59"/>
      <c r="Y243" s="174"/>
      <c r="Z243" s="174"/>
      <c r="AA243" s="155"/>
      <c r="AB243" s="78"/>
      <c r="AC243" s="78"/>
      <c r="AD243" s="197"/>
      <c r="AE243" s="92"/>
      <c r="AF243" s="92"/>
      <c r="AG243" s="92"/>
      <c r="AH243" s="56"/>
      <c r="AI243" s="153" t="str">
        <f>IF(BS_CONTROLE[[#This Row],[Atividade]]=0, "-", BS_CONTROLE[[#This Row],[Atividade]])</f>
        <v>-</v>
      </c>
      <c r="AJ243" s="10" t="str">
        <f>IF(D243="","*",VLOOKUP(AI243,BS_ATIVIDADE[#All],3,FALSE))</f>
        <v>*</v>
      </c>
      <c r="AK243" s="146">
        <f>BS_CONTROLE[[#This Row],[Local - Partida]]</f>
        <v>0</v>
      </c>
      <c r="AL243" s="146">
        <f>BS_CONTROLE[[#This Row],[Local - Encerramento]]</f>
        <v>0</v>
      </c>
      <c r="AM243" s="146" t="str">
        <f>BS_CONTROLE[[#This Row],[Entre - Estações]]</f>
        <v>-</v>
      </c>
      <c r="AN243" s="146" t="str">
        <f>BS_CONTROLE[[#This Row],[SB]]</f>
        <v>-</v>
      </c>
      <c r="AO243" s="37">
        <f>BS_CONTROLE[[#This Row],[SUB]]</f>
        <v>0</v>
      </c>
      <c r="AP243" s="37">
        <f>BS_CONTROLE[[#This Row],[KM - Inicio]]</f>
        <v>0</v>
      </c>
      <c r="AQ243" s="37">
        <f>BS_CONTROLE[[#This Row],[KM - Fim]]</f>
        <v>0</v>
      </c>
      <c r="AR243" s="46"/>
      <c r="AS243" s="46"/>
      <c r="AT243" s="46"/>
      <c r="AU243" s="46"/>
      <c r="AV243" s="46"/>
      <c r="AW243" s="46"/>
      <c r="AX243" s="46"/>
      <c r="AY243" s="13" t="str">
        <f>IF(D243="","*",IFERROR(IF(ISODD(COUNT(AS243:AX243)),"ERRO",SUM((AT243-AS243),(AV243-AU243),(AX243-AW243))),"ERRO"))</f>
        <v>*</v>
      </c>
      <c r="AZ243" s="17"/>
      <c r="BA243" s="79"/>
      <c r="BB243" s="11" t="str">
        <f>IFERROR(_xlfn.XLOOKUP(AI243, BS_ATIVIDADE[ATIVIDADE],BS_ATIVIDADE[UNIDADE] ), "*")</f>
        <v>*</v>
      </c>
      <c r="BC243" s="78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78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>
        <f>IFERROR(_xlfn.XLOOKUP(AO243, TabelaMap[SUB], TabelaMap[NOME SUB]), "ERRO")</f>
        <v>ERRO</v>
      </c>
      <c r="BF243" s="18" t="str">
        <f>IF(BS_CONTROLE[[#This Row],[Responsavel pelo boletim]]=0, "-", BS_CONTROLE[[#This Row],[Responsavel pelo boletim]])</f>
        <v>-</v>
      </c>
      <c r="BG243" s="22"/>
      <c r="BH243" s="23"/>
      <c r="BI243" s="23"/>
      <c r="BJ243" s="23"/>
      <c r="BK243" s="23"/>
      <c r="BL243" s="22"/>
      <c r="BM243" s="20"/>
      <c r="BN243" s="20"/>
      <c r="BO243" s="183"/>
      <c r="BP243" s="24"/>
      <c r="BQ243" s="14" t="str">
        <f>IF(AND(BR243&lt;1,BS243&lt;1),"Produção e Intervalo",IF(BR243&lt;1,"Intervalo",IF(BS243&lt;1,"Produção","Aderente")))</f>
        <v>Aderente</v>
      </c>
      <c r="BR243" s="25" t="str">
        <f>IF(OR(B243="",F243=""),"*",AY243/P243)</f>
        <v>*</v>
      </c>
      <c r="BS243" s="25" t="str">
        <f>IF(OR(B243="",F243=""),"*",BA243/Q243)</f>
        <v>*</v>
      </c>
      <c r="BT243" s="280" t="str">
        <f t="shared" si="3"/>
        <v/>
      </c>
    </row>
    <row r="244" spans="1:72">
      <c r="A244" s="58" t="str">
        <f>D244&amp;B244</f>
        <v/>
      </c>
      <c r="B244" s="195"/>
      <c r="C244" s="9" t="str">
        <f>IF(BS_CONTROLE[[#This Row],[DATA]]="","",WEEKNUM(BS_CONTROLE[[#This Row],[DATA]]))</f>
        <v/>
      </c>
      <c r="D244" s="59"/>
      <c r="E244" s="156"/>
      <c r="F244" s="196"/>
      <c r="G244" s="10" t="str">
        <f>IF(D244="","*",VLOOKUP(F244,BS_ATIVIDADE[#All],3,FALSE))</f>
        <v>*</v>
      </c>
      <c r="H244" s="154"/>
      <c r="I244" s="154"/>
      <c r="J244" s="45"/>
      <c r="K244" s="45"/>
      <c r="L244" s="92"/>
      <c r="M244" s="18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8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54"/>
      <c r="P244" s="154"/>
      <c r="Q244" s="92"/>
      <c r="R244" s="11" t="str">
        <f>IFERROR(_xlfn.XLOOKUP(F244, BS_ATIVIDADE[ATIVIDADE],BS_ATIVIDADE[UNIDADE] ), "*")</f>
        <v>*</v>
      </c>
      <c r="S244" s="78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78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89" t="str">
        <f>IFERROR(_xlfn.XLOOKUP(J244, TabelaMap[SUB], TabelaMap[NOME SUB]), "ERRO")</f>
        <v>ERRO</v>
      </c>
      <c r="V244" s="230"/>
      <c r="W244" s="197"/>
      <c r="X244" s="59"/>
      <c r="Y244" s="174"/>
      <c r="Z244" s="174"/>
      <c r="AA244" s="155"/>
      <c r="AB244" s="78"/>
      <c r="AC244" s="78"/>
      <c r="AD244" s="197"/>
      <c r="AE244" s="92"/>
      <c r="AF244" s="92"/>
      <c r="AG244" s="92"/>
      <c r="AH244" s="56"/>
      <c r="AI244" s="153" t="str">
        <f>IF(BS_CONTROLE[[#This Row],[Atividade]]=0, "-", BS_CONTROLE[[#This Row],[Atividade]])</f>
        <v>-</v>
      </c>
      <c r="AJ244" s="10" t="str">
        <f>IF(D244="","*",VLOOKUP(AI244,BS_ATIVIDADE[#All],3,FALSE))</f>
        <v>*</v>
      </c>
      <c r="AK244" s="146">
        <f>BS_CONTROLE[[#This Row],[Local - Partida]]</f>
        <v>0</v>
      </c>
      <c r="AL244" s="146">
        <f>BS_CONTROLE[[#This Row],[Local - Encerramento]]</f>
        <v>0</v>
      </c>
      <c r="AM244" s="146" t="str">
        <f>BS_CONTROLE[[#This Row],[Entre - Estações]]</f>
        <v>-</v>
      </c>
      <c r="AN244" s="146" t="str">
        <f>BS_CONTROLE[[#This Row],[SB]]</f>
        <v>-</v>
      </c>
      <c r="AO244" s="37">
        <f>BS_CONTROLE[[#This Row],[SUB]]</f>
        <v>0</v>
      </c>
      <c r="AP244" s="37">
        <f>BS_CONTROLE[[#This Row],[KM - Inicio]]</f>
        <v>0</v>
      </c>
      <c r="AQ244" s="37">
        <f>BS_CONTROLE[[#This Row],[KM - Fim]]</f>
        <v>0</v>
      </c>
      <c r="AR244" s="46"/>
      <c r="AS244" s="46"/>
      <c r="AT244" s="46"/>
      <c r="AU244" s="46"/>
      <c r="AV244" s="46"/>
      <c r="AW244" s="46"/>
      <c r="AX244" s="46"/>
      <c r="AY244" s="13" t="str">
        <f>IF(D244="","*",IFERROR(IF(ISODD(COUNT(AS244:AX244)),"ERRO",SUM((AT244-AS244),(AV244-AU244),(AX244-AW244))),"ERRO"))</f>
        <v>*</v>
      </c>
      <c r="AZ244" s="17"/>
      <c r="BA244" s="79"/>
      <c r="BB244" s="11" t="str">
        <f>IFERROR(_xlfn.XLOOKUP(AI244, BS_ATIVIDADE[ATIVIDADE],BS_ATIVIDADE[UNIDADE] ), "*")</f>
        <v>*</v>
      </c>
      <c r="BC244" s="78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78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>
        <f>IFERROR(_xlfn.XLOOKUP(AO244, TabelaMap[SUB], TabelaMap[NOME SUB]), "ERRO")</f>
        <v>ERRO</v>
      </c>
      <c r="BF244" s="18" t="str">
        <f>IF(BS_CONTROLE[[#This Row],[Responsavel pelo boletim]]=0, "-", BS_CONTROLE[[#This Row],[Responsavel pelo boletim]])</f>
        <v>-</v>
      </c>
      <c r="BG244" s="22"/>
      <c r="BH244" s="23"/>
      <c r="BI244" s="23"/>
      <c r="BJ244" s="23"/>
      <c r="BK244" s="23"/>
      <c r="BL244" s="22"/>
      <c r="BM244" s="20"/>
      <c r="BN244" s="20"/>
      <c r="BO244" s="183"/>
      <c r="BP244" s="24"/>
      <c r="BQ244" s="14" t="str">
        <f>IF(AND(BR244&lt;1,BS244&lt;1),"Produção e Intervalo",IF(BR244&lt;1,"Intervalo",IF(BS244&lt;1,"Produção","Aderente")))</f>
        <v>Aderente</v>
      </c>
      <c r="BR244" s="25" t="str">
        <f>IF(OR(B244="",F244=""),"*",AY244/P244)</f>
        <v>*</v>
      </c>
      <c r="BS244" s="25" t="str">
        <f>IF(OR(B244="",F244=""),"*",BA244/Q244)</f>
        <v>*</v>
      </c>
      <c r="BT244" s="280" t="str">
        <f t="shared" si="3"/>
        <v/>
      </c>
    </row>
    <row r="245" spans="1:72">
      <c r="A245" s="58" t="str">
        <f>D245&amp;B245</f>
        <v/>
      </c>
      <c r="B245" s="195"/>
      <c r="C245" s="9" t="str">
        <f>IF(BS_CONTROLE[[#This Row],[DATA]]="","",WEEKNUM(BS_CONTROLE[[#This Row],[DATA]]))</f>
        <v/>
      </c>
      <c r="D245" s="59"/>
      <c r="E245" s="156"/>
      <c r="F245" s="196"/>
      <c r="G245" s="10" t="str">
        <f>IF(D245="","*",VLOOKUP(F245,BS_ATIVIDADE[#All],3,FALSE))</f>
        <v>*</v>
      </c>
      <c r="H245" s="154"/>
      <c r="I245" s="154"/>
      <c r="J245" s="45"/>
      <c r="K245" s="45"/>
      <c r="L245" s="92"/>
      <c r="M245" s="18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8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54"/>
      <c r="P245" s="154"/>
      <c r="Q245" s="92"/>
      <c r="R245" s="11" t="str">
        <f>IFERROR(_xlfn.XLOOKUP(F245, BS_ATIVIDADE[ATIVIDADE],BS_ATIVIDADE[UNIDADE] ), "*")</f>
        <v>*</v>
      </c>
      <c r="S245" s="78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78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89" t="str">
        <f>IFERROR(_xlfn.XLOOKUP(J245, TabelaMap[SUB], TabelaMap[NOME SUB]), "ERRO")</f>
        <v>ERRO</v>
      </c>
      <c r="V245" s="230"/>
      <c r="W245" s="197"/>
      <c r="X245" s="59"/>
      <c r="Y245" s="174"/>
      <c r="Z245" s="174"/>
      <c r="AA245" s="155"/>
      <c r="AB245" s="78"/>
      <c r="AC245" s="78"/>
      <c r="AD245" s="197"/>
      <c r="AE245" s="92"/>
      <c r="AF245" s="92"/>
      <c r="AG245" s="92"/>
      <c r="AH245" s="56"/>
      <c r="AI245" s="153" t="str">
        <f>IF(BS_CONTROLE[[#This Row],[Atividade]]=0, "-", BS_CONTROLE[[#This Row],[Atividade]])</f>
        <v>-</v>
      </c>
      <c r="AJ245" s="10" t="str">
        <f>IF(D245="","*",VLOOKUP(AI245,BS_ATIVIDADE[#All],3,FALSE))</f>
        <v>*</v>
      </c>
      <c r="AK245" s="146">
        <f>BS_CONTROLE[[#This Row],[Local - Partida]]</f>
        <v>0</v>
      </c>
      <c r="AL245" s="146">
        <f>BS_CONTROLE[[#This Row],[Local - Encerramento]]</f>
        <v>0</v>
      </c>
      <c r="AM245" s="146" t="str">
        <f>BS_CONTROLE[[#This Row],[Entre - Estações]]</f>
        <v>-</v>
      </c>
      <c r="AN245" s="146" t="str">
        <f>BS_CONTROLE[[#This Row],[SB]]</f>
        <v>-</v>
      </c>
      <c r="AO245" s="37">
        <f>BS_CONTROLE[[#This Row],[SUB]]</f>
        <v>0</v>
      </c>
      <c r="AP245" s="37">
        <f>BS_CONTROLE[[#This Row],[KM - Inicio]]</f>
        <v>0</v>
      </c>
      <c r="AQ245" s="37">
        <f>BS_CONTROLE[[#This Row],[KM - Fim]]</f>
        <v>0</v>
      </c>
      <c r="AR245" s="46"/>
      <c r="AS245" s="46"/>
      <c r="AT245" s="46"/>
      <c r="AU245" s="46"/>
      <c r="AV245" s="46"/>
      <c r="AW245" s="46"/>
      <c r="AX245" s="46"/>
      <c r="AY245" s="13" t="str">
        <f>IF(D245="","*",IFERROR(IF(ISODD(COUNT(AS245:AX245)),"ERRO",SUM((AT245-AS245),(AV245-AU245),(AX245-AW245))),"ERRO"))</f>
        <v>*</v>
      </c>
      <c r="AZ245" s="17"/>
      <c r="BA245" s="79"/>
      <c r="BB245" s="11" t="str">
        <f>IFERROR(_xlfn.XLOOKUP(AI245, BS_ATIVIDADE[ATIVIDADE],BS_ATIVIDADE[UNIDADE] ), "*")</f>
        <v>*</v>
      </c>
      <c r="BC245" s="78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78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>
        <f>IFERROR(_xlfn.XLOOKUP(AO245, TabelaMap[SUB], TabelaMap[NOME SUB]), "ERRO")</f>
        <v>ERRO</v>
      </c>
      <c r="BF245" s="18" t="str">
        <f>IF(BS_CONTROLE[[#This Row],[Responsavel pelo boletim]]=0, "-", BS_CONTROLE[[#This Row],[Responsavel pelo boletim]])</f>
        <v>-</v>
      </c>
      <c r="BG245" s="22"/>
      <c r="BH245" s="23"/>
      <c r="BI245" s="23"/>
      <c r="BJ245" s="23"/>
      <c r="BK245" s="23"/>
      <c r="BL245" s="22"/>
      <c r="BM245" s="20"/>
      <c r="BN245" s="20"/>
      <c r="BO245" s="183"/>
      <c r="BP245" s="24"/>
      <c r="BQ245" s="14" t="str">
        <f>IF(AND(BR245&lt;1,BS245&lt;1),"Produção e Intervalo",IF(BR245&lt;1,"Intervalo",IF(BS245&lt;1,"Produção","Aderente")))</f>
        <v>Aderente</v>
      </c>
      <c r="BR245" s="25" t="str">
        <f>IF(OR(B245="",F245=""),"*",AY245/P245)</f>
        <v>*</v>
      </c>
      <c r="BS245" s="25" t="str">
        <f>IF(OR(B245="",F245=""),"*",BA245/Q245)</f>
        <v>*</v>
      </c>
      <c r="BT245" s="280" t="str">
        <f t="shared" si="3"/>
        <v/>
      </c>
    </row>
    <row r="246" spans="1:72">
      <c r="A246" s="58" t="str">
        <f>D246&amp;B246</f>
        <v/>
      </c>
      <c r="B246" s="195"/>
      <c r="C246" s="9" t="str">
        <f>IF(BS_CONTROLE[[#This Row],[DATA]]="","",WEEKNUM(BS_CONTROLE[[#This Row],[DATA]]))</f>
        <v/>
      </c>
      <c r="D246" s="59"/>
      <c r="E246" s="156"/>
      <c r="F246" s="196"/>
      <c r="G246" s="10" t="str">
        <f>IF(D246="","*",VLOOKUP(F246,BS_ATIVIDADE[#All],3,FALSE))</f>
        <v>*</v>
      </c>
      <c r="H246" s="154"/>
      <c r="I246" s="154"/>
      <c r="J246" s="45"/>
      <c r="K246" s="45"/>
      <c r="L246" s="92"/>
      <c r="M246" s="18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8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54"/>
      <c r="P246" s="154"/>
      <c r="Q246" s="92"/>
      <c r="R246" s="11" t="str">
        <f>IFERROR(_xlfn.XLOOKUP(F246, BS_ATIVIDADE[ATIVIDADE],BS_ATIVIDADE[UNIDADE] ), "*")</f>
        <v>*</v>
      </c>
      <c r="S246" s="78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78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89" t="str">
        <f>IFERROR(_xlfn.XLOOKUP(J246, TabelaMap[SUB], TabelaMap[NOME SUB]), "ERRO")</f>
        <v>ERRO</v>
      </c>
      <c r="V246" s="230"/>
      <c r="W246" s="197"/>
      <c r="X246" s="59"/>
      <c r="Y246" s="174"/>
      <c r="Z246" s="174"/>
      <c r="AA246" s="155"/>
      <c r="AB246" s="78"/>
      <c r="AC246" s="78"/>
      <c r="AD246" s="197"/>
      <c r="AE246" s="92"/>
      <c r="AF246" s="92"/>
      <c r="AG246" s="92"/>
      <c r="AH246" s="56"/>
      <c r="AI246" s="153" t="str">
        <f>IF(BS_CONTROLE[[#This Row],[Atividade]]=0, "-", BS_CONTROLE[[#This Row],[Atividade]])</f>
        <v>-</v>
      </c>
      <c r="AJ246" s="10" t="str">
        <f>IF(D246="","*",VLOOKUP(AI246,BS_ATIVIDADE[#All],3,FALSE))</f>
        <v>*</v>
      </c>
      <c r="AK246" s="146">
        <f>BS_CONTROLE[[#This Row],[Local - Partida]]</f>
        <v>0</v>
      </c>
      <c r="AL246" s="146">
        <f>BS_CONTROLE[[#This Row],[Local - Encerramento]]</f>
        <v>0</v>
      </c>
      <c r="AM246" s="146" t="str">
        <f>BS_CONTROLE[[#This Row],[Entre - Estações]]</f>
        <v>-</v>
      </c>
      <c r="AN246" s="146" t="str">
        <f>BS_CONTROLE[[#This Row],[SB]]</f>
        <v>-</v>
      </c>
      <c r="AO246" s="37">
        <f>BS_CONTROLE[[#This Row],[SUB]]</f>
        <v>0</v>
      </c>
      <c r="AP246" s="37">
        <f>BS_CONTROLE[[#This Row],[KM - Inicio]]</f>
        <v>0</v>
      </c>
      <c r="AQ246" s="37">
        <f>BS_CONTROLE[[#This Row],[KM - Fim]]</f>
        <v>0</v>
      </c>
      <c r="AR246" s="46"/>
      <c r="AS246" s="46"/>
      <c r="AT246" s="46"/>
      <c r="AU246" s="46"/>
      <c r="AV246" s="46"/>
      <c r="AW246" s="46"/>
      <c r="AX246" s="46"/>
      <c r="AY246" s="13" t="str">
        <f>IF(D246="","*",IFERROR(IF(ISODD(COUNT(AS246:AX246)),"ERRO",SUM((AT246-AS246),(AV246-AU246),(AX246-AW246))),"ERRO"))</f>
        <v>*</v>
      </c>
      <c r="AZ246" s="17"/>
      <c r="BA246" s="79"/>
      <c r="BB246" s="11" t="str">
        <f>IFERROR(_xlfn.XLOOKUP(AI246, BS_ATIVIDADE[ATIVIDADE],BS_ATIVIDADE[UNIDADE] ), "*")</f>
        <v>*</v>
      </c>
      <c r="BC246" s="78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78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>
        <f>IFERROR(_xlfn.XLOOKUP(AO246, TabelaMap[SUB], TabelaMap[NOME SUB]), "ERRO")</f>
        <v>ERRO</v>
      </c>
      <c r="BF246" s="18" t="str">
        <f>IF(BS_CONTROLE[[#This Row],[Responsavel pelo boletim]]=0, "-", BS_CONTROLE[[#This Row],[Responsavel pelo boletim]])</f>
        <v>-</v>
      </c>
      <c r="BG246" s="22"/>
      <c r="BH246" s="23"/>
      <c r="BI246" s="23"/>
      <c r="BJ246" s="23"/>
      <c r="BK246" s="23"/>
      <c r="BL246" s="22"/>
      <c r="BM246" s="20"/>
      <c r="BN246" s="20"/>
      <c r="BO246" s="183"/>
      <c r="BP246" s="24"/>
      <c r="BQ246" s="14" t="str">
        <f>IF(AND(BR246&lt;1,BS246&lt;1),"Produção e Intervalo",IF(BR246&lt;1,"Intervalo",IF(BS246&lt;1,"Produção","Aderente")))</f>
        <v>Aderente</v>
      </c>
      <c r="BR246" s="25" t="str">
        <f>IF(OR(B246="",F246=""),"*",AY246/P246)</f>
        <v>*</v>
      </c>
      <c r="BS246" s="25" t="str">
        <f>IF(OR(B246="",F246=""),"*",BA246/Q246)</f>
        <v>*</v>
      </c>
      <c r="BT246" s="280" t="str">
        <f t="shared" si="3"/>
        <v/>
      </c>
    </row>
    <row r="247" spans="1:72">
      <c r="A247" s="58" t="str">
        <f>D247&amp;B247</f>
        <v/>
      </c>
      <c r="B247" s="195"/>
      <c r="C247" s="9" t="str">
        <f>IF(BS_CONTROLE[[#This Row],[DATA]]="","",WEEKNUM(BS_CONTROLE[[#This Row],[DATA]]))</f>
        <v/>
      </c>
      <c r="D247" s="59"/>
      <c r="E247" s="156"/>
      <c r="F247" s="196"/>
      <c r="G247" s="10" t="str">
        <f>IF(D247="","*",VLOOKUP(F247,BS_ATIVIDADE[#All],3,FALSE))</f>
        <v>*</v>
      </c>
      <c r="H247" s="154"/>
      <c r="I247" s="154"/>
      <c r="J247" s="45"/>
      <c r="K247" s="45"/>
      <c r="L247" s="92"/>
      <c r="M247" s="18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8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54"/>
      <c r="P247" s="154"/>
      <c r="Q247" s="92"/>
      <c r="R247" s="11" t="str">
        <f>IFERROR(_xlfn.XLOOKUP(F247, BS_ATIVIDADE[ATIVIDADE],BS_ATIVIDADE[UNIDADE] ), "*")</f>
        <v>*</v>
      </c>
      <c r="S247" s="78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78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89" t="str">
        <f>IFERROR(_xlfn.XLOOKUP(J247, TabelaMap[SUB], TabelaMap[NOME SUB]), "ERRO")</f>
        <v>ERRO</v>
      </c>
      <c r="V247" s="230"/>
      <c r="W247" s="197"/>
      <c r="X247" s="59"/>
      <c r="Y247" s="174"/>
      <c r="Z247" s="174"/>
      <c r="AA247" s="155"/>
      <c r="AB247" s="78"/>
      <c r="AC247" s="78"/>
      <c r="AD247" s="197"/>
      <c r="AE247" s="92"/>
      <c r="AF247" s="92"/>
      <c r="AG247" s="92"/>
      <c r="AH247" s="56"/>
      <c r="AI247" s="153" t="str">
        <f>IF(BS_CONTROLE[[#This Row],[Atividade]]=0, "-", BS_CONTROLE[[#This Row],[Atividade]])</f>
        <v>-</v>
      </c>
      <c r="AJ247" s="10" t="str">
        <f>IF(D247="","*",VLOOKUP(AI247,BS_ATIVIDADE[#All],3,FALSE))</f>
        <v>*</v>
      </c>
      <c r="AK247" s="146">
        <f>BS_CONTROLE[[#This Row],[Local - Partida]]</f>
        <v>0</v>
      </c>
      <c r="AL247" s="146">
        <f>BS_CONTROLE[[#This Row],[Local - Encerramento]]</f>
        <v>0</v>
      </c>
      <c r="AM247" s="146" t="str">
        <f>BS_CONTROLE[[#This Row],[Entre - Estações]]</f>
        <v>-</v>
      </c>
      <c r="AN247" s="146" t="str">
        <f>BS_CONTROLE[[#This Row],[SB]]</f>
        <v>-</v>
      </c>
      <c r="AO247" s="37">
        <f>BS_CONTROLE[[#This Row],[SUB]]</f>
        <v>0</v>
      </c>
      <c r="AP247" s="37">
        <f>BS_CONTROLE[[#This Row],[KM - Inicio]]</f>
        <v>0</v>
      </c>
      <c r="AQ247" s="37">
        <f>BS_CONTROLE[[#This Row],[KM - Fim]]</f>
        <v>0</v>
      </c>
      <c r="AR247" s="46"/>
      <c r="AS247" s="46"/>
      <c r="AT247" s="46"/>
      <c r="AU247" s="46"/>
      <c r="AV247" s="46"/>
      <c r="AW247" s="46"/>
      <c r="AX247" s="46"/>
      <c r="AY247" s="13" t="str">
        <f>IF(D247="","*",IFERROR(IF(ISODD(COUNT(AS247:AX247)),"ERRO",SUM((AT247-AS247),(AV247-AU247),(AX247-AW247))),"ERRO"))</f>
        <v>*</v>
      </c>
      <c r="AZ247" s="17"/>
      <c r="BA247" s="79"/>
      <c r="BB247" s="11" t="str">
        <f>IFERROR(_xlfn.XLOOKUP(AI247, BS_ATIVIDADE[ATIVIDADE],BS_ATIVIDADE[UNIDADE] ), "*")</f>
        <v>*</v>
      </c>
      <c r="BC247" s="78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78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>
        <f>IFERROR(_xlfn.XLOOKUP(AO247, TabelaMap[SUB], TabelaMap[NOME SUB]), "ERRO")</f>
        <v>ERRO</v>
      </c>
      <c r="BF247" s="18" t="str">
        <f>IF(BS_CONTROLE[[#This Row],[Responsavel pelo boletim]]=0, "-", BS_CONTROLE[[#This Row],[Responsavel pelo boletim]])</f>
        <v>-</v>
      </c>
      <c r="BG247" s="22"/>
      <c r="BH247" s="23"/>
      <c r="BI247" s="23"/>
      <c r="BJ247" s="23"/>
      <c r="BK247" s="23"/>
      <c r="BL247" s="22"/>
      <c r="BM247" s="20"/>
      <c r="BN247" s="20"/>
      <c r="BO247" s="183"/>
      <c r="BP247" s="24"/>
      <c r="BQ247" s="14" t="str">
        <f>IF(AND(BR247&lt;1,BS247&lt;1),"Produção e Intervalo",IF(BR247&lt;1,"Intervalo",IF(BS247&lt;1,"Produção","Aderente")))</f>
        <v>Aderente</v>
      </c>
      <c r="BR247" s="25" t="str">
        <f>IF(OR(B247="",F247=""),"*",AY247/P247)</f>
        <v>*</v>
      </c>
      <c r="BS247" s="25" t="str">
        <f>IF(OR(B247="",F247=""),"*",BA247/Q247)</f>
        <v>*</v>
      </c>
      <c r="BT247" s="280" t="str">
        <f t="shared" si="3"/>
        <v/>
      </c>
    </row>
    <row r="248" spans="1:72">
      <c r="A248" s="58" t="str">
        <f>D248&amp;B248</f>
        <v/>
      </c>
      <c r="B248" s="195"/>
      <c r="C248" s="9" t="str">
        <f>IF(BS_CONTROLE[[#This Row],[DATA]]="","",WEEKNUM(BS_CONTROLE[[#This Row],[DATA]]))</f>
        <v/>
      </c>
      <c r="D248" s="59"/>
      <c r="E248" s="156"/>
      <c r="F248" s="196"/>
      <c r="G248" s="10" t="str">
        <f>IF(D248="","*",VLOOKUP(F248,BS_ATIVIDADE[#All],3,FALSE))</f>
        <v>*</v>
      </c>
      <c r="H248" s="154"/>
      <c r="I248" s="154"/>
      <c r="J248" s="45"/>
      <c r="K248" s="45"/>
      <c r="L248" s="92"/>
      <c r="M248" s="18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8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54"/>
      <c r="P248" s="154"/>
      <c r="Q248" s="92"/>
      <c r="R248" s="11" t="str">
        <f>IFERROR(_xlfn.XLOOKUP(F248, BS_ATIVIDADE[ATIVIDADE],BS_ATIVIDADE[UNIDADE] ), "*")</f>
        <v>*</v>
      </c>
      <c r="S248" s="78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78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89" t="str">
        <f>IFERROR(_xlfn.XLOOKUP(J248, TabelaMap[SUB], TabelaMap[NOME SUB]), "ERRO")</f>
        <v>ERRO</v>
      </c>
      <c r="V248" s="230"/>
      <c r="W248" s="197"/>
      <c r="X248" s="59"/>
      <c r="Y248" s="174"/>
      <c r="Z248" s="174"/>
      <c r="AA248" s="155"/>
      <c r="AB248" s="78"/>
      <c r="AC248" s="78"/>
      <c r="AD248" s="197"/>
      <c r="AE248" s="92"/>
      <c r="AF248" s="92"/>
      <c r="AG248" s="92"/>
      <c r="AH248" s="56"/>
      <c r="AI248" s="153" t="str">
        <f>IF(BS_CONTROLE[[#This Row],[Atividade]]=0, "-", BS_CONTROLE[[#This Row],[Atividade]])</f>
        <v>-</v>
      </c>
      <c r="AJ248" s="10" t="str">
        <f>IF(D248="","*",VLOOKUP(AI248,BS_ATIVIDADE[#All],3,FALSE))</f>
        <v>*</v>
      </c>
      <c r="AK248" s="146">
        <f>BS_CONTROLE[[#This Row],[Local - Partida]]</f>
        <v>0</v>
      </c>
      <c r="AL248" s="146">
        <f>BS_CONTROLE[[#This Row],[Local - Encerramento]]</f>
        <v>0</v>
      </c>
      <c r="AM248" s="146" t="str">
        <f>BS_CONTROLE[[#This Row],[Entre - Estações]]</f>
        <v>-</v>
      </c>
      <c r="AN248" s="146" t="str">
        <f>BS_CONTROLE[[#This Row],[SB]]</f>
        <v>-</v>
      </c>
      <c r="AO248" s="37">
        <f>BS_CONTROLE[[#This Row],[SUB]]</f>
        <v>0</v>
      </c>
      <c r="AP248" s="37">
        <f>BS_CONTROLE[[#This Row],[KM - Inicio]]</f>
        <v>0</v>
      </c>
      <c r="AQ248" s="37">
        <f>BS_CONTROLE[[#This Row],[KM - Fim]]</f>
        <v>0</v>
      </c>
      <c r="AR248" s="46"/>
      <c r="AS248" s="46"/>
      <c r="AT248" s="46"/>
      <c r="AU248" s="46"/>
      <c r="AV248" s="46"/>
      <c r="AW248" s="46"/>
      <c r="AX248" s="46"/>
      <c r="AY248" s="13" t="str">
        <f>IF(D248="","*",IFERROR(IF(ISODD(COUNT(AS248:AX248)),"ERRO",SUM((AT248-AS248),(AV248-AU248),(AX248-AW248))),"ERRO"))</f>
        <v>*</v>
      </c>
      <c r="AZ248" s="17"/>
      <c r="BA248" s="79"/>
      <c r="BB248" s="11" t="str">
        <f>IFERROR(_xlfn.XLOOKUP(AI248, BS_ATIVIDADE[ATIVIDADE],BS_ATIVIDADE[UNIDADE] ), "*")</f>
        <v>*</v>
      </c>
      <c r="BC248" s="78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78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>
        <f>IFERROR(_xlfn.XLOOKUP(AO248, TabelaMap[SUB], TabelaMap[NOME SUB]), "ERRO")</f>
        <v>ERRO</v>
      </c>
      <c r="BF248" s="18" t="str">
        <f>IF(BS_CONTROLE[[#This Row],[Responsavel pelo boletim]]=0, "-", BS_CONTROLE[[#This Row],[Responsavel pelo boletim]])</f>
        <v>-</v>
      </c>
      <c r="BG248" s="22"/>
      <c r="BH248" s="23"/>
      <c r="BI248" s="23"/>
      <c r="BJ248" s="23"/>
      <c r="BK248" s="23"/>
      <c r="BL248" s="22"/>
      <c r="BM248" s="20"/>
      <c r="BN248" s="20"/>
      <c r="BO248" s="183"/>
      <c r="BP248" s="24"/>
      <c r="BQ248" s="14" t="str">
        <f>IF(AND(BR248&lt;1,BS248&lt;1),"Produção e Intervalo",IF(BR248&lt;1,"Intervalo",IF(BS248&lt;1,"Produção","Aderente")))</f>
        <v>Aderente</v>
      </c>
      <c r="BR248" s="25" t="str">
        <f>IF(OR(B248="",F248=""),"*",AY248/P248)</f>
        <v>*</v>
      </c>
      <c r="BS248" s="25" t="str">
        <f>IF(OR(B248="",F248=""),"*",BA248/Q248)</f>
        <v>*</v>
      </c>
      <c r="BT248" s="280" t="str">
        <f t="shared" si="3"/>
        <v/>
      </c>
    </row>
    <row r="249" spans="1:72">
      <c r="A249" s="58" t="str">
        <f>D249&amp;B249</f>
        <v/>
      </c>
      <c r="B249" s="195"/>
      <c r="C249" s="9" t="str">
        <f>IF(BS_CONTROLE[[#This Row],[DATA]]="","",WEEKNUM(BS_CONTROLE[[#This Row],[DATA]]))</f>
        <v/>
      </c>
      <c r="D249" s="59"/>
      <c r="E249" s="156"/>
      <c r="F249" s="196"/>
      <c r="G249" s="10" t="str">
        <f>IF(D249="","*",VLOOKUP(F249,BS_ATIVIDADE[#All],3,FALSE))</f>
        <v>*</v>
      </c>
      <c r="H249" s="154"/>
      <c r="I249" s="154"/>
      <c r="J249" s="45"/>
      <c r="K249" s="45"/>
      <c r="L249" s="92"/>
      <c r="M249" s="18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8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54"/>
      <c r="P249" s="154"/>
      <c r="Q249" s="92"/>
      <c r="R249" s="11" t="str">
        <f>IFERROR(_xlfn.XLOOKUP(F249, BS_ATIVIDADE[ATIVIDADE],BS_ATIVIDADE[UNIDADE] ), "*")</f>
        <v>*</v>
      </c>
      <c r="S249" s="78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78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89" t="str">
        <f>IFERROR(_xlfn.XLOOKUP(J249, TabelaMap[SUB], TabelaMap[NOME SUB]), "ERRO")</f>
        <v>ERRO</v>
      </c>
      <c r="V249" s="230"/>
      <c r="W249" s="197"/>
      <c r="X249" s="59"/>
      <c r="Y249" s="174"/>
      <c r="Z249" s="174"/>
      <c r="AA249" s="155"/>
      <c r="AB249" s="78"/>
      <c r="AC249" s="78"/>
      <c r="AD249" s="197"/>
      <c r="AE249" s="92"/>
      <c r="AF249" s="92"/>
      <c r="AG249" s="92"/>
      <c r="AH249" s="56"/>
      <c r="AI249" s="153" t="str">
        <f>IF(BS_CONTROLE[[#This Row],[Atividade]]=0, "-", BS_CONTROLE[[#This Row],[Atividade]])</f>
        <v>-</v>
      </c>
      <c r="AJ249" s="10" t="str">
        <f>IF(D249="","*",VLOOKUP(AI249,BS_ATIVIDADE[#All],3,FALSE))</f>
        <v>*</v>
      </c>
      <c r="AK249" s="146">
        <f>BS_CONTROLE[[#This Row],[Local - Partida]]</f>
        <v>0</v>
      </c>
      <c r="AL249" s="146">
        <f>BS_CONTROLE[[#This Row],[Local - Encerramento]]</f>
        <v>0</v>
      </c>
      <c r="AM249" s="146" t="str">
        <f>BS_CONTROLE[[#This Row],[Entre - Estações]]</f>
        <v>-</v>
      </c>
      <c r="AN249" s="146" t="str">
        <f>BS_CONTROLE[[#This Row],[SB]]</f>
        <v>-</v>
      </c>
      <c r="AO249" s="37">
        <f>BS_CONTROLE[[#This Row],[SUB]]</f>
        <v>0</v>
      </c>
      <c r="AP249" s="37">
        <f>BS_CONTROLE[[#This Row],[KM - Inicio]]</f>
        <v>0</v>
      </c>
      <c r="AQ249" s="37">
        <f>BS_CONTROLE[[#This Row],[KM - Fim]]</f>
        <v>0</v>
      </c>
      <c r="AR249" s="46"/>
      <c r="AS249" s="46"/>
      <c r="AT249" s="46"/>
      <c r="AU249" s="46"/>
      <c r="AV249" s="46"/>
      <c r="AW249" s="46"/>
      <c r="AX249" s="46"/>
      <c r="AY249" s="13" t="str">
        <f>IF(D249="","*",IFERROR(IF(ISODD(COUNT(AS249:AX249)),"ERRO",SUM((AT249-AS249),(AV249-AU249),(AX249-AW249))),"ERRO"))</f>
        <v>*</v>
      </c>
      <c r="AZ249" s="17"/>
      <c r="BA249" s="79"/>
      <c r="BB249" s="11" t="str">
        <f>IFERROR(_xlfn.XLOOKUP(AI249, BS_ATIVIDADE[ATIVIDADE],BS_ATIVIDADE[UNIDADE] ), "*")</f>
        <v>*</v>
      </c>
      <c r="BC249" s="78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78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>
        <f>IFERROR(_xlfn.XLOOKUP(AO249, TabelaMap[SUB], TabelaMap[NOME SUB]), "ERRO")</f>
        <v>ERRO</v>
      </c>
      <c r="BF249" s="18" t="str">
        <f>IF(BS_CONTROLE[[#This Row],[Responsavel pelo boletim]]=0, "-", BS_CONTROLE[[#This Row],[Responsavel pelo boletim]])</f>
        <v>-</v>
      </c>
      <c r="BG249" s="22"/>
      <c r="BH249" s="23"/>
      <c r="BI249" s="23"/>
      <c r="BJ249" s="23"/>
      <c r="BK249" s="23"/>
      <c r="BL249" s="22"/>
      <c r="BM249" s="20"/>
      <c r="BN249" s="20"/>
      <c r="BO249" s="183"/>
      <c r="BP249" s="24"/>
      <c r="BQ249" s="14" t="str">
        <f>IF(AND(BR249&lt;1,BS249&lt;1),"Produção e Intervalo",IF(BR249&lt;1,"Intervalo",IF(BS249&lt;1,"Produção","Aderente")))</f>
        <v>Aderente</v>
      </c>
      <c r="BR249" s="25" t="str">
        <f>IF(OR(B249="",F249=""),"*",AY249/P249)</f>
        <v>*</v>
      </c>
      <c r="BS249" s="25" t="str">
        <f>IF(OR(B249="",F249=""),"*",BA249/Q249)</f>
        <v>*</v>
      </c>
      <c r="BT249" s="280" t="str">
        <f t="shared" si="3"/>
        <v/>
      </c>
    </row>
    <row r="250" spans="1:72">
      <c r="A250" s="58" t="str">
        <f>D250&amp;B250</f>
        <v/>
      </c>
      <c r="B250" s="195"/>
      <c r="C250" s="9" t="str">
        <f>IF(BS_CONTROLE[[#This Row],[DATA]]="","",WEEKNUM(BS_CONTROLE[[#This Row],[DATA]]))</f>
        <v/>
      </c>
      <c r="D250" s="59"/>
      <c r="E250" s="156"/>
      <c r="F250" s="196"/>
      <c r="G250" s="10" t="str">
        <f>IF(D250="","*",VLOOKUP(F250,BS_ATIVIDADE[#All],3,FALSE))</f>
        <v>*</v>
      </c>
      <c r="H250" s="154"/>
      <c r="I250" s="154"/>
      <c r="J250" s="45"/>
      <c r="K250" s="45"/>
      <c r="L250" s="92"/>
      <c r="M250" s="18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8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54"/>
      <c r="P250" s="154"/>
      <c r="Q250" s="92"/>
      <c r="R250" s="11" t="str">
        <f>IFERROR(_xlfn.XLOOKUP(F250, BS_ATIVIDADE[ATIVIDADE],BS_ATIVIDADE[UNIDADE] ), "*")</f>
        <v>*</v>
      </c>
      <c r="S250" s="78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78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89" t="str">
        <f>IFERROR(_xlfn.XLOOKUP(J250, TabelaMap[SUB], TabelaMap[NOME SUB]), "ERRO")</f>
        <v>ERRO</v>
      </c>
      <c r="V250" s="230"/>
      <c r="W250" s="197"/>
      <c r="X250" s="59"/>
      <c r="Y250" s="174"/>
      <c r="Z250" s="174"/>
      <c r="AA250" s="155"/>
      <c r="AB250" s="78"/>
      <c r="AC250" s="78"/>
      <c r="AD250" s="197"/>
      <c r="AE250" s="92"/>
      <c r="AF250" s="92"/>
      <c r="AG250" s="92"/>
      <c r="AH250" s="56"/>
      <c r="AI250" s="153" t="str">
        <f>IF(BS_CONTROLE[[#This Row],[Atividade]]=0, "-", BS_CONTROLE[[#This Row],[Atividade]])</f>
        <v>-</v>
      </c>
      <c r="AJ250" s="10" t="str">
        <f>IF(D250="","*",VLOOKUP(AI250,BS_ATIVIDADE[#All],3,FALSE))</f>
        <v>*</v>
      </c>
      <c r="AK250" s="146">
        <f>BS_CONTROLE[[#This Row],[Local - Partida]]</f>
        <v>0</v>
      </c>
      <c r="AL250" s="146">
        <f>BS_CONTROLE[[#This Row],[Local - Encerramento]]</f>
        <v>0</v>
      </c>
      <c r="AM250" s="146" t="str">
        <f>BS_CONTROLE[[#This Row],[Entre - Estações]]</f>
        <v>-</v>
      </c>
      <c r="AN250" s="146" t="str">
        <f>BS_CONTROLE[[#This Row],[SB]]</f>
        <v>-</v>
      </c>
      <c r="AO250" s="37">
        <f>BS_CONTROLE[[#This Row],[SUB]]</f>
        <v>0</v>
      </c>
      <c r="AP250" s="37">
        <f>BS_CONTROLE[[#This Row],[KM - Inicio]]</f>
        <v>0</v>
      </c>
      <c r="AQ250" s="37">
        <f>BS_CONTROLE[[#This Row],[KM - Fim]]</f>
        <v>0</v>
      </c>
      <c r="AR250" s="46"/>
      <c r="AS250" s="46"/>
      <c r="AT250" s="46"/>
      <c r="AU250" s="46"/>
      <c r="AV250" s="46"/>
      <c r="AW250" s="46"/>
      <c r="AX250" s="46"/>
      <c r="AY250" s="13" t="str">
        <f>IF(D250="","*",IFERROR(IF(ISODD(COUNT(AS250:AX250)),"ERRO",SUM((AT250-AS250),(AV250-AU250),(AX250-AW250))),"ERRO"))</f>
        <v>*</v>
      </c>
      <c r="AZ250" s="17"/>
      <c r="BA250" s="79"/>
      <c r="BB250" s="11" t="str">
        <f>IFERROR(_xlfn.XLOOKUP(AI250, BS_ATIVIDADE[ATIVIDADE],BS_ATIVIDADE[UNIDADE] ), "*")</f>
        <v>*</v>
      </c>
      <c r="BC250" s="78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78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>
        <f>IFERROR(_xlfn.XLOOKUP(AO250, TabelaMap[SUB], TabelaMap[NOME SUB]), "ERRO")</f>
        <v>ERRO</v>
      </c>
      <c r="BF250" s="18" t="str">
        <f>IF(BS_CONTROLE[[#This Row],[Responsavel pelo boletim]]=0, "-", BS_CONTROLE[[#This Row],[Responsavel pelo boletim]])</f>
        <v>-</v>
      </c>
      <c r="BG250" s="22"/>
      <c r="BH250" s="23"/>
      <c r="BI250" s="23"/>
      <c r="BJ250" s="23"/>
      <c r="BK250" s="23"/>
      <c r="BL250" s="22"/>
      <c r="BM250" s="20"/>
      <c r="BN250" s="20"/>
      <c r="BO250" s="183"/>
      <c r="BP250" s="24"/>
      <c r="BQ250" s="14" t="str">
        <f>IF(AND(BR250&lt;1,BS250&lt;1),"Produção e Intervalo",IF(BR250&lt;1,"Intervalo",IF(BS250&lt;1,"Produção","Aderente")))</f>
        <v>Aderente</v>
      </c>
      <c r="BR250" s="25" t="str">
        <f>IF(OR(B250="",F250=""),"*",AY250/P250)</f>
        <v>*</v>
      </c>
      <c r="BS250" s="25" t="str">
        <f>IF(OR(B250="",F250=""),"*",BA250/Q250)</f>
        <v>*</v>
      </c>
      <c r="BT250" s="280" t="str">
        <f t="shared" si="3"/>
        <v/>
      </c>
    </row>
    <row r="251" spans="1:72">
      <c r="A251" s="58" t="str">
        <f>D251&amp;B251</f>
        <v/>
      </c>
      <c r="B251" s="195"/>
      <c r="C251" s="9" t="str">
        <f>IF(BS_CONTROLE[[#This Row],[DATA]]="","",WEEKNUM(BS_CONTROLE[[#This Row],[DATA]]))</f>
        <v/>
      </c>
      <c r="D251" s="59"/>
      <c r="E251" s="156"/>
      <c r="F251" s="196"/>
      <c r="G251" s="10" t="str">
        <f>IF(D251="","*",VLOOKUP(F251,BS_ATIVIDADE[#All],3,FALSE))</f>
        <v>*</v>
      </c>
      <c r="H251" s="154"/>
      <c r="I251" s="154"/>
      <c r="J251" s="45"/>
      <c r="K251" s="45"/>
      <c r="L251" s="92"/>
      <c r="M251" s="18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8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54"/>
      <c r="P251" s="154"/>
      <c r="Q251" s="92"/>
      <c r="R251" s="11" t="str">
        <f>IFERROR(_xlfn.XLOOKUP(F251, BS_ATIVIDADE[ATIVIDADE],BS_ATIVIDADE[UNIDADE] ), "*")</f>
        <v>*</v>
      </c>
      <c r="S251" s="78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78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89" t="str">
        <f>IFERROR(_xlfn.XLOOKUP(J251, TabelaMap[SUB], TabelaMap[NOME SUB]), "ERRO")</f>
        <v>ERRO</v>
      </c>
      <c r="V251" s="230"/>
      <c r="W251" s="197"/>
      <c r="X251" s="59"/>
      <c r="Y251" s="174"/>
      <c r="Z251" s="174"/>
      <c r="AA251" s="155"/>
      <c r="AB251" s="78"/>
      <c r="AC251" s="78"/>
      <c r="AD251" s="197"/>
      <c r="AE251" s="92"/>
      <c r="AF251" s="92"/>
      <c r="AG251" s="92"/>
      <c r="AH251" s="56"/>
      <c r="AI251" s="153" t="str">
        <f>IF(BS_CONTROLE[[#This Row],[Atividade]]=0, "-", BS_CONTROLE[[#This Row],[Atividade]])</f>
        <v>-</v>
      </c>
      <c r="AJ251" s="10" t="str">
        <f>IF(D251="","*",VLOOKUP(AI251,BS_ATIVIDADE[#All],3,FALSE))</f>
        <v>*</v>
      </c>
      <c r="AK251" s="146">
        <f>BS_CONTROLE[[#This Row],[Local - Partida]]</f>
        <v>0</v>
      </c>
      <c r="AL251" s="146">
        <f>BS_CONTROLE[[#This Row],[Local - Encerramento]]</f>
        <v>0</v>
      </c>
      <c r="AM251" s="146" t="str">
        <f>BS_CONTROLE[[#This Row],[Entre - Estações]]</f>
        <v>-</v>
      </c>
      <c r="AN251" s="146" t="str">
        <f>BS_CONTROLE[[#This Row],[SB]]</f>
        <v>-</v>
      </c>
      <c r="AO251" s="37">
        <f>BS_CONTROLE[[#This Row],[SUB]]</f>
        <v>0</v>
      </c>
      <c r="AP251" s="37">
        <f>BS_CONTROLE[[#This Row],[KM - Inicio]]</f>
        <v>0</v>
      </c>
      <c r="AQ251" s="37">
        <f>BS_CONTROLE[[#This Row],[KM - Fim]]</f>
        <v>0</v>
      </c>
      <c r="AR251" s="46"/>
      <c r="AS251" s="46"/>
      <c r="AT251" s="46"/>
      <c r="AU251" s="46"/>
      <c r="AV251" s="46"/>
      <c r="AW251" s="46"/>
      <c r="AX251" s="46"/>
      <c r="AY251" s="13" t="str">
        <f>IF(D251="","*",IFERROR(IF(ISODD(COUNT(AS251:AX251)),"ERRO",SUM((AT251-AS251),(AV251-AU251),(AX251-AW251))),"ERRO"))</f>
        <v>*</v>
      </c>
      <c r="AZ251" s="17"/>
      <c r="BA251" s="79"/>
      <c r="BB251" s="11" t="str">
        <f>IFERROR(_xlfn.XLOOKUP(AI251, BS_ATIVIDADE[ATIVIDADE],BS_ATIVIDADE[UNIDADE] ), "*")</f>
        <v>*</v>
      </c>
      <c r="BC251" s="78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78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>
        <f>IFERROR(_xlfn.XLOOKUP(AO251, TabelaMap[SUB], TabelaMap[NOME SUB]), "ERRO")</f>
        <v>ERRO</v>
      </c>
      <c r="BF251" s="18" t="str">
        <f>IF(BS_CONTROLE[[#This Row],[Responsavel pelo boletim]]=0, "-", BS_CONTROLE[[#This Row],[Responsavel pelo boletim]])</f>
        <v>-</v>
      </c>
      <c r="BG251" s="22"/>
      <c r="BH251" s="23"/>
      <c r="BI251" s="23"/>
      <c r="BJ251" s="23"/>
      <c r="BK251" s="23"/>
      <c r="BL251" s="22"/>
      <c r="BM251" s="20"/>
      <c r="BN251" s="20"/>
      <c r="BO251" s="183"/>
      <c r="BP251" s="24"/>
      <c r="BQ251" s="14" t="str">
        <f>IF(AND(BR251&lt;1,BS251&lt;1),"Produção e Intervalo",IF(BR251&lt;1,"Intervalo",IF(BS251&lt;1,"Produção","Aderente")))</f>
        <v>Aderente</v>
      </c>
      <c r="BR251" s="25" t="str">
        <f>IF(OR(B251="",F251=""),"*",AY251/P251)</f>
        <v>*</v>
      </c>
      <c r="BS251" s="25" t="str">
        <f>IF(OR(B251="",F251=""),"*",BA251/Q251)</f>
        <v>*</v>
      </c>
      <c r="BT251" s="280" t="str">
        <f t="shared" si="3"/>
        <v/>
      </c>
    </row>
    <row r="252" spans="1:72">
      <c r="A252" s="58" t="str">
        <f>D252&amp;B252</f>
        <v/>
      </c>
      <c r="B252" s="195"/>
      <c r="C252" s="9" t="str">
        <f>IF(BS_CONTROLE[[#This Row],[DATA]]="","",WEEKNUM(BS_CONTROLE[[#This Row],[DATA]]))</f>
        <v/>
      </c>
      <c r="D252" s="59"/>
      <c r="E252" s="156"/>
      <c r="F252" s="196"/>
      <c r="G252" s="10" t="str">
        <f>IF(D252="","*",VLOOKUP(F252,BS_ATIVIDADE[#All],3,FALSE))</f>
        <v>*</v>
      </c>
      <c r="H252" s="154"/>
      <c r="I252" s="154"/>
      <c r="J252" s="45"/>
      <c r="K252" s="45"/>
      <c r="L252" s="92"/>
      <c r="M252" s="18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8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54"/>
      <c r="P252" s="154"/>
      <c r="Q252" s="92"/>
      <c r="R252" s="11" t="str">
        <f>IFERROR(_xlfn.XLOOKUP(F252, BS_ATIVIDADE[ATIVIDADE],BS_ATIVIDADE[UNIDADE] ), "*")</f>
        <v>*</v>
      </c>
      <c r="S252" s="78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78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89" t="str">
        <f>IFERROR(_xlfn.XLOOKUP(J252, TabelaMap[SUB], TabelaMap[NOME SUB]), "ERRO")</f>
        <v>ERRO</v>
      </c>
      <c r="V252" s="230"/>
      <c r="W252" s="197"/>
      <c r="X252" s="59"/>
      <c r="Y252" s="174"/>
      <c r="Z252" s="174"/>
      <c r="AA252" s="155"/>
      <c r="AB252" s="78"/>
      <c r="AC252" s="78"/>
      <c r="AD252" s="197"/>
      <c r="AE252" s="92"/>
      <c r="AF252" s="92"/>
      <c r="AG252" s="92"/>
      <c r="AH252" s="56"/>
      <c r="AI252" s="153" t="str">
        <f>IF(BS_CONTROLE[[#This Row],[Atividade]]=0, "-", BS_CONTROLE[[#This Row],[Atividade]])</f>
        <v>-</v>
      </c>
      <c r="AJ252" s="10" t="str">
        <f>IF(D252="","*",VLOOKUP(AI252,BS_ATIVIDADE[#All],3,FALSE))</f>
        <v>*</v>
      </c>
      <c r="AK252" s="146">
        <f>BS_CONTROLE[[#This Row],[Local - Partida]]</f>
        <v>0</v>
      </c>
      <c r="AL252" s="146">
        <f>BS_CONTROLE[[#This Row],[Local - Encerramento]]</f>
        <v>0</v>
      </c>
      <c r="AM252" s="146" t="str">
        <f>BS_CONTROLE[[#This Row],[Entre - Estações]]</f>
        <v>-</v>
      </c>
      <c r="AN252" s="146" t="str">
        <f>BS_CONTROLE[[#This Row],[SB]]</f>
        <v>-</v>
      </c>
      <c r="AO252" s="37">
        <f>BS_CONTROLE[[#This Row],[SUB]]</f>
        <v>0</v>
      </c>
      <c r="AP252" s="37">
        <f>BS_CONTROLE[[#This Row],[KM - Inicio]]</f>
        <v>0</v>
      </c>
      <c r="AQ252" s="37">
        <f>BS_CONTROLE[[#This Row],[KM - Fim]]</f>
        <v>0</v>
      </c>
      <c r="AR252" s="46"/>
      <c r="AS252" s="46"/>
      <c r="AT252" s="46"/>
      <c r="AU252" s="46"/>
      <c r="AV252" s="46"/>
      <c r="AW252" s="46"/>
      <c r="AX252" s="46"/>
      <c r="AY252" s="13" t="str">
        <f>IF(D252="","*",IFERROR(IF(ISODD(COUNT(AS252:AX252)),"ERRO",SUM((AT252-AS252),(AV252-AU252),(AX252-AW252))),"ERRO"))</f>
        <v>*</v>
      </c>
      <c r="AZ252" s="17"/>
      <c r="BA252" s="79"/>
      <c r="BB252" s="11" t="str">
        <f>IFERROR(_xlfn.XLOOKUP(AI252, BS_ATIVIDADE[ATIVIDADE],BS_ATIVIDADE[UNIDADE] ), "*")</f>
        <v>*</v>
      </c>
      <c r="BC252" s="78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78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>
        <f>IFERROR(_xlfn.XLOOKUP(AO252, TabelaMap[SUB], TabelaMap[NOME SUB]), "ERRO")</f>
        <v>ERRO</v>
      </c>
      <c r="BF252" s="18" t="str">
        <f>IF(BS_CONTROLE[[#This Row],[Responsavel pelo boletim]]=0, "-", BS_CONTROLE[[#This Row],[Responsavel pelo boletim]])</f>
        <v>-</v>
      </c>
      <c r="BG252" s="22"/>
      <c r="BH252" s="23"/>
      <c r="BI252" s="23"/>
      <c r="BJ252" s="23"/>
      <c r="BK252" s="23"/>
      <c r="BL252" s="22"/>
      <c r="BM252" s="20"/>
      <c r="BN252" s="20"/>
      <c r="BO252" s="183"/>
      <c r="BP252" s="24"/>
      <c r="BQ252" s="14" t="str">
        <f>IF(AND(BR252&lt;1,BS252&lt;1),"Produção e Intervalo",IF(BR252&lt;1,"Intervalo",IF(BS252&lt;1,"Produção","Aderente")))</f>
        <v>Aderente</v>
      </c>
      <c r="BR252" s="25" t="str">
        <f>IF(OR(B252="",F252=""),"*",AY252/P252)</f>
        <v>*</v>
      </c>
      <c r="BS252" s="25" t="str">
        <f>IF(OR(B252="",F252=""),"*",BA252/Q252)</f>
        <v>*</v>
      </c>
      <c r="BT252" s="280" t="str">
        <f t="shared" si="3"/>
        <v/>
      </c>
    </row>
    <row r="253" spans="1:72">
      <c r="A253" s="58" t="str">
        <f>D253&amp;B253</f>
        <v/>
      </c>
      <c r="B253" s="195"/>
      <c r="C253" s="9" t="str">
        <f>IF(BS_CONTROLE[[#This Row],[DATA]]="","",WEEKNUM(BS_CONTROLE[[#This Row],[DATA]]))</f>
        <v/>
      </c>
      <c r="D253" s="59"/>
      <c r="E253" s="156"/>
      <c r="F253" s="196"/>
      <c r="G253" s="10" t="str">
        <f>IF(D253="","*",VLOOKUP(F253,BS_ATIVIDADE[#All],3,FALSE))</f>
        <v>*</v>
      </c>
      <c r="H253" s="154"/>
      <c r="I253" s="154"/>
      <c r="J253" s="45"/>
      <c r="K253" s="45"/>
      <c r="L253" s="92"/>
      <c r="M253" s="18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8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54"/>
      <c r="P253" s="154"/>
      <c r="Q253" s="92"/>
      <c r="R253" s="11" t="str">
        <f>IFERROR(_xlfn.XLOOKUP(F253, BS_ATIVIDADE[ATIVIDADE],BS_ATIVIDADE[UNIDADE] ), "*")</f>
        <v>*</v>
      </c>
      <c r="S253" s="78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78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89" t="str">
        <f>IFERROR(_xlfn.XLOOKUP(J253, TabelaMap[SUB], TabelaMap[NOME SUB]), "ERRO")</f>
        <v>ERRO</v>
      </c>
      <c r="V253" s="230"/>
      <c r="W253" s="197"/>
      <c r="X253" s="59"/>
      <c r="Y253" s="174"/>
      <c r="Z253" s="174"/>
      <c r="AA253" s="155"/>
      <c r="AB253" s="78"/>
      <c r="AC253" s="78"/>
      <c r="AD253" s="197"/>
      <c r="AE253" s="92"/>
      <c r="AF253" s="92"/>
      <c r="AG253" s="92"/>
      <c r="AH253" s="56"/>
      <c r="AI253" s="153" t="str">
        <f>IF(BS_CONTROLE[[#This Row],[Atividade]]=0, "-", BS_CONTROLE[[#This Row],[Atividade]])</f>
        <v>-</v>
      </c>
      <c r="AJ253" s="10" t="str">
        <f>IF(D253="","*",VLOOKUP(AI253,BS_ATIVIDADE[#All],3,FALSE))</f>
        <v>*</v>
      </c>
      <c r="AK253" s="146">
        <f>BS_CONTROLE[[#This Row],[Local - Partida]]</f>
        <v>0</v>
      </c>
      <c r="AL253" s="146">
        <f>BS_CONTROLE[[#This Row],[Local - Encerramento]]</f>
        <v>0</v>
      </c>
      <c r="AM253" s="146" t="str">
        <f>BS_CONTROLE[[#This Row],[Entre - Estações]]</f>
        <v>-</v>
      </c>
      <c r="AN253" s="146" t="str">
        <f>BS_CONTROLE[[#This Row],[SB]]</f>
        <v>-</v>
      </c>
      <c r="AO253" s="37">
        <f>BS_CONTROLE[[#This Row],[SUB]]</f>
        <v>0</v>
      </c>
      <c r="AP253" s="37">
        <f>BS_CONTROLE[[#This Row],[KM - Inicio]]</f>
        <v>0</v>
      </c>
      <c r="AQ253" s="37">
        <f>BS_CONTROLE[[#This Row],[KM - Fim]]</f>
        <v>0</v>
      </c>
      <c r="AR253" s="46"/>
      <c r="AS253" s="46"/>
      <c r="AT253" s="46"/>
      <c r="AU253" s="46"/>
      <c r="AV253" s="46"/>
      <c r="AW253" s="46"/>
      <c r="AX253" s="46"/>
      <c r="AY253" s="13" t="str">
        <f>IF(D253="","*",IFERROR(IF(ISODD(COUNT(AS253:AX253)),"ERRO",SUM((AT253-AS253),(AV253-AU253),(AX253-AW253))),"ERRO"))</f>
        <v>*</v>
      </c>
      <c r="AZ253" s="17"/>
      <c r="BA253" s="79"/>
      <c r="BB253" s="11" t="str">
        <f>IFERROR(_xlfn.XLOOKUP(AI253, BS_ATIVIDADE[ATIVIDADE],BS_ATIVIDADE[UNIDADE] ), "*")</f>
        <v>*</v>
      </c>
      <c r="BC253" s="78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78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>
        <f>IFERROR(_xlfn.XLOOKUP(AO253, TabelaMap[SUB], TabelaMap[NOME SUB]), "ERRO")</f>
        <v>ERRO</v>
      </c>
      <c r="BF253" s="18" t="str">
        <f>IF(BS_CONTROLE[[#This Row],[Responsavel pelo boletim]]=0, "-", BS_CONTROLE[[#This Row],[Responsavel pelo boletim]])</f>
        <v>-</v>
      </c>
      <c r="BG253" s="22"/>
      <c r="BH253" s="23"/>
      <c r="BI253" s="23"/>
      <c r="BJ253" s="23"/>
      <c r="BK253" s="23"/>
      <c r="BL253" s="22"/>
      <c r="BM253" s="20"/>
      <c r="BN253" s="20"/>
      <c r="BO253" s="183"/>
      <c r="BP253" s="24"/>
      <c r="BQ253" s="14" t="str">
        <f>IF(AND(BR253&lt;1,BS253&lt;1),"Produção e Intervalo",IF(BR253&lt;1,"Intervalo",IF(BS253&lt;1,"Produção","Aderente")))</f>
        <v>Aderente</v>
      </c>
      <c r="BR253" s="25" t="str">
        <f>IF(OR(B253="",F253=""),"*",AY253/P253)</f>
        <v>*</v>
      </c>
      <c r="BS253" s="25" t="str">
        <f>IF(OR(B253="",F253=""),"*",BA253/Q253)</f>
        <v>*</v>
      </c>
      <c r="BT253" s="280" t="str">
        <f t="shared" si="3"/>
        <v/>
      </c>
    </row>
    <row r="254" spans="1:72">
      <c r="A254" s="58" t="str">
        <f>D254&amp;B254</f>
        <v/>
      </c>
      <c r="B254" s="195"/>
      <c r="C254" s="9" t="str">
        <f>IF(BS_CONTROLE[[#This Row],[DATA]]="","",WEEKNUM(BS_CONTROLE[[#This Row],[DATA]]))</f>
        <v/>
      </c>
      <c r="D254" s="59"/>
      <c r="E254" s="156"/>
      <c r="F254" s="196"/>
      <c r="G254" s="10" t="str">
        <f>IF(D254="","*",VLOOKUP(F254,BS_ATIVIDADE[#All],3,FALSE))</f>
        <v>*</v>
      </c>
      <c r="H254" s="154"/>
      <c r="I254" s="154"/>
      <c r="J254" s="45"/>
      <c r="K254" s="45"/>
      <c r="L254" s="92"/>
      <c r="M254" s="18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8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54"/>
      <c r="P254" s="154"/>
      <c r="Q254" s="92"/>
      <c r="R254" s="11" t="str">
        <f>IFERROR(_xlfn.XLOOKUP(F254, BS_ATIVIDADE[ATIVIDADE],BS_ATIVIDADE[UNIDADE] ), "*")</f>
        <v>*</v>
      </c>
      <c r="S254" s="78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78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89" t="str">
        <f>IFERROR(_xlfn.XLOOKUP(J254, TabelaMap[SUB], TabelaMap[NOME SUB]), "ERRO")</f>
        <v>ERRO</v>
      </c>
      <c r="V254" s="230"/>
      <c r="W254" s="197"/>
      <c r="X254" s="59"/>
      <c r="Y254" s="174"/>
      <c r="Z254" s="174"/>
      <c r="AA254" s="155"/>
      <c r="AB254" s="78"/>
      <c r="AC254" s="78"/>
      <c r="AD254" s="197"/>
      <c r="AE254" s="92"/>
      <c r="AF254" s="92"/>
      <c r="AG254" s="92"/>
      <c r="AH254" s="56"/>
      <c r="AI254" s="153" t="str">
        <f>IF(BS_CONTROLE[[#This Row],[Atividade]]=0, "-", BS_CONTROLE[[#This Row],[Atividade]])</f>
        <v>-</v>
      </c>
      <c r="AJ254" s="10" t="str">
        <f>IF(D254="","*",VLOOKUP(AI254,BS_ATIVIDADE[#All],3,FALSE))</f>
        <v>*</v>
      </c>
      <c r="AK254" s="146">
        <f>BS_CONTROLE[[#This Row],[Local - Partida]]</f>
        <v>0</v>
      </c>
      <c r="AL254" s="146">
        <f>BS_CONTROLE[[#This Row],[Local - Encerramento]]</f>
        <v>0</v>
      </c>
      <c r="AM254" s="146" t="str">
        <f>BS_CONTROLE[[#This Row],[Entre - Estações]]</f>
        <v>-</v>
      </c>
      <c r="AN254" s="146" t="str">
        <f>BS_CONTROLE[[#This Row],[SB]]</f>
        <v>-</v>
      </c>
      <c r="AO254" s="37">
        <f>BS_CONTROLE[[#This Row],[SUB]]</f>
        <v>0</v>
      </c>
      <c r="AP254" s="37">
        <f>BS_CONTROLE[[#This Row],[KM - Inicio]]</f>
        <v>0</v>
      </c>
      <c r="AQ254" s="37">
        <f>BS_CONTROLE[[#This Row],[KM - Fim]]</f>
        <v>0</v>
      </c>
      <c r="AR254" s="46"/>
      <c r="AS254" s="46"/>
      <c r="AT254" s="46"/>
      <c r="AU254" s="46"/>
      <c r="AV254" s="46"/>
      <c r="AW254" s="46"/>
      <c r="AX254" s="46"/>
      <c r="AY254" s="13" t="str">
        <f>IF(D254="","*",IFERROR(IF(ISODD(COUNT(AS254:AX254)),"ERRO",SUM((AT254-AS254),(AV254-AU254),(AX254-AW254))),"ERRO"))</f>
        <v>*</v>
      </c>
      <c r="AZ254" s="17"/>
      <c r="BA254" s="79"/>
      <c r="BB254" s="11" t="str">
        <f>IFERROR(_xlfn.XLOOKUP(AI254, BS_ATIVIDADE[ATIVIDADE],BS_ATIVIDADE[UNIDADE] ), "*")</f>
        <v>*</v>
      </c>
      <c r="BC254" s="78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78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>
        <f>IFERROR(_xlfn.XLOOKUP(AO254, TabelaMap[SUB], TabelaMap[NOME SUB]), "ERRO")</f>
        <v>ERRO</v>
      </c>
      <c r="BF254" s="18" t="str">
        <f>IF(BS_CONTROLE[[#This Row],[Responsavel pelo boletim]]=0, "-", BS_CONTROLE[[#This Row],[Responsavel pelo boletim]])</f>
        <v>-</v>
      </c>
      <c r="BG254" s="22"/>
      <c r="BH254" s="23"/>
      <c r="BI254" s="23"/>
      <c r="BJ254" s="23"/>
      <c r="BK254" s="23"/>
      <c r="BL254" s="22"/>
      <c r="BM254" s="20"/>
      <c r="BN254" s="20"/>
      <c r="BO254" s="183"/>
      <c r="BP254" s="24"/>
      <c r="BQ254" s="14" t="str">
        <f>IF(AND(BR254&lt;1,BS254&lt;1),"Produção e Intervalo",IF(BR254&lt;1,"Intervalo",IF(BS254&lt;1,"Produção","Aderente")))</f>
        <v>Aderente</v>
      </c>
      <c r="BR254" s="25" t="str">
        <f>IF(OR(B254="",F254=""),"*",AY254/P254)</f>
        <v>*</v>
      </c>
      <c r="BS254" s="25" t="str">
        <f>IF(OR(B254="",F254=""),"*",BA254/Q254)</f>
        <v>*</v>
      </c>
      <c r="BT254" s="280" t="str">
        <f t="shared" si="3"/>
        <v/>
      </c>
    </row>
    <row r="255" spans="1:72">
      <c r="A255" s="58" t="str">
        <f>D255&amp;B255</f>
        <v/>
      </c>
      <c r="B255" s="195"/>
      <c r="C255" s="9" t="str">
        <f>IF(BS_CONTROLE[[#This Row],[DATA]]="","",WEEKNUM(BS_CONTROLE[[#This Row],[DATA]]))</f>
        <v/>
      </c>
      <c r="D255" s="59"/>
      <c r="E255" s="156"/>
      <c r="F255" s="196"/>
      <c r="G255" s="10" t="str">
        <f>IF(D255="","*",VLOOKUP(F255,BS_ATIVIDADE[#All],3,FALSE))</f>
        <v>*</v>
      </c>
      <c r="H255" s="154"/>
      <c r="I255" s="154"/>
      <c r="J255" s="45"/>
      <c r="K255" s="45"/>
      <c r="L255" s="92"/>
      <c r="M255" s="18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8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54"/>
      <c r="P255" s="154"/>
      <c r="Q255" s="92"/>
      <c r="R255" s="11" t="str">
        <f>IFERROR(_xlfn.XLOOKUP(F255, BS_ATIVIDADE[ATIVIDADE],BS_ATIVIDADE[UNIDADE] ), "*")</f>
        <v>*</v>
      </c>
      <c r="S255" s="78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78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89" t="str">
        <f>IFERROR(_xlfn.XLOOKUP(J255, TabelaMap[SUB], TabelaMap[NOME SUB]), "ERRO")</f>
        <v>ERRO</v>
      </c>
      <c r="V255" s="230"/>
      <c r="W255" s="197"/>
      <c r="X255" s="59"/>
      <c r="Y255" s="174"/>
      <c r="Z255" s="174"/>
      <c r="AA255" s="155"/>
      <c r="AB255" s="78"/>
      <c r="AC255" s="78"/>
      <c r="AD255" s="197"/>
      <c r="AE255" s="92"/>
      <c r="AF255" s="92"/>
      <c r="AG255" s="92"/>
      <c r="AH255" s="56"/>
      <c r="AI255" s="153" t="str">
        <f>IF(BS_CONTROLE[[#This Row],[Atividade]]=0, "-", BS_CONTROLE[[#This Row],[Atividade]])</f>
        <v>-</v>
      </c>
      <c r="AJ255" s="10" t="str">
        <f>IF(D255="","*",VLOOKUP(AI255,BS_ATIVIDADE[#All],3,FALSE))</f>
        <v>*</v>
      </c>
      <c r="AK255" s="146">
        <f>BS_CONTROLE[[#This Row],[Local - Partida]]</f>
        <v>0</v>
      </c>
      <c r="AL255" s="146">
        <f>BS_CONTROLE[[#This Row],[Local - Encerramento]]</f>
        <v>0</v>
      </c>
      <c r="AM255" s="146" t="str">
        <f>BS_CONTROLE[[#This Row],[Entre - Estações]]</f>
        <v>-</v>
      </c>
      <c r="AN255" s="146" t="str">
        <f>BS_CONTROLE[[#This Row],[SB]]</f>
        <v>-</v>
      </c>
      <c r="AO255" s="37">
        <f>BS_CONTROLE[[#This Row],[SUB]]</f>
        <v>0</v>
      </c>
      <c r="AP255" s="37">
        <f>BS_CONTROLE[[#This Row],[KM - Inicio]]</f>
        <v>0</v>
      </c>
      <c r="AQ255" s="37">
        <f>BS_CONTROLE[[#This Row],[KM - Fim]]</f>
        <v>0</v>
      </c>
      <c r="AR255" s="46"/>
      <c r="AS255" s="46"/>
      <c r="AT255" s="46"/>
      <c r="AU255" s="46"/>
      <c r="AV255" s="46"/>
      <c r="AW255" s="46"/>
      <c r="AX255" s="46"/>
      <c r="AY255" s="13" t="str">
        <f>IF(D255="","*",IFERROR(IF(ISODD(COUNT(AS255:AX255)),"ERRO",SUM((AT255-AS255),(AV255-AU255),(AX255-AW255))),"ERRO"))</f>
        <v>*</v>
      </c>
      <c r="AZ255" s="17"/>
      <c r="BA255" s="79"/>
      <c r="BB255" s="11" t="str">
        <f>IFERROR(_xlfn.XLOOKUP(AI255, BS_ATIVIDADE[ATIVIDADE],BS_ATIVIDADE[UNIDADE] ), "*")</f>
        <v>*</v>
      </c>
      <c r="BC255" s="78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78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>
        <f>IFERROR(_xlfn.XLOOKUP(AO255, TabelaMap[SUB], TabelaMap[NOME SUB]), "ERRO")</f>
        <v>ERRO</v>
      </c>
      <c r="BF255" s="18" t="str">
        <f>IF(BS_CONTROLE[[#This Row],[Responsavel pelo boletim]]=0, "-", BS_CONTROLE[[#This Row],[Responsavel pelo boletim]])</f>
        <v>-</v>
      </c>
      <c r="BG255" s="22"/>
      <c r="BH255" s="23"/>
      <c r="BI255" s="23"/>
      <c r="BJ255" s="23"/>
      <c r="BK255" s="23"/>
      <c r="BL255" s="22"/>
      <c r="BM255" s="20"/>
      <c r="BN255" s="20"/>
      <c r="BO255" s="183"/>
      <c r="BP255" s="24"/>
      <c r="BQ255" s="14" t="str">
        <f>IF(AND(BR255&lt;1,BS255&lt;1),"Produção e Intervalo",IF(BR255&lt;1,"Intervalo",IF(BS255&lt;1,"Produção","Aderente")))</f>
        <v>Aderente</v>
      </c>
      <c r="BR255" s="25" t="str">
        <f>IF(OR(B255="",F255=""),"*",AY255/P255)</f>
        <v>*</v>
      </c>
      <c r="BS255" s="25" t="str">
        <f>IF(OR(B255="",F255=""),"*",BA255/Q255)</f>
        <v>*</v>
      </c>
      <c r="BT255" s="280" t="str">
        <f t="shared" si="3"/>
        <v/>
      </c>
    </row>
    <row r="256" spans="1:72">
      <c r="A256" s="58" t="str">
        <f>D256&amp;B256</f>
        <v/>
      </c>
      <c r="B256" s="195"/>
      <c r="C256" s="9" t="str">
        <f>IF(BS_CONTROLE[[#This Row],[DATA]]="","",WEEKNUM(BS_CONTROLE[[#This Row],[DATA]]))</f>
        <v/>
      </c>
      <c r="D256" s="59"/>
      <c r="E256" s="156"/>
      <c r="F256" s="196"/>
      <c r="G256" s="10" t="str">
        <f>IF(D256="","*",VLOOKUP(F256,BS_ATIVIDADE[#All],3,FALSE))</f>
        <v>*</v>
      </c>
      <c r="H256" s="154"/>
      <c r="I256" s="154"/>
      <c r="J256" s="45"/>
      <c r="K256" s="45"/>
      <c r="L256" s="92"/>
      <c r="M256" s="18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8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54"/>
      <c r="P256" s="154"/>
      <c r="Q256" s="92"/>
      <c r="R256" s="11" t="str">
        <f>IFERROR(_xlfn.XLOOKUP(F256, BS_ATIVIDADE[ATIVIDADE],BS_ATIVIDADE[UNIDADE] ), "*")</f>
        <v>*</v>
      </c>
      <c r="S256" s="78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78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89" t="str">
        <f>IFERROR(_xlfn.XLOOKUP(J256, TabelaMap[SUB], TabelaMap[NOME SUB]), "ERRO")</f>
        <v>ERRO</v>
      </c>
      <c r="V256" s="230"/>
      <c r="W256" s="197"/>
      <c r="X256" s="59"/>
      <c r="Y256" s="174"/>
      <c r="Z256" s="174"/>
      <c r="AA256" s="155"/>
      <c r="AB256" s="78"/>
      <c r="AC256" s="78"/>
      <c r="AD256" s="197"/>
      <c r="AE256" s="92"/>
      <c r="AF256" s="92"/>
      <c r="AG256" s="92"/>
      <c r="AH256" s="56"/>
      <c r="AI256" s="153" t="str">
        <f>IF(BS_CONTROLE[[#This Row],[Atividade]]=0, "-", BS_CONTROLE[[#This Row],[Atividade]])</f>
        <v>-</v>
      </c>
      <c r="AJ256" s="10" t="str">
        <f>IF(D256="","*",VLOOKUP(AI256,BS_ATIVIDADE[#All],3,FALSE))</f>
        <v>*</v>
      </c>
      <c r="AK256" s="146">
        <f>BS_CONTROLE[[#This Row],[Local - Partida]]</f>
        <v>0</v>
      </c>
      <c r="AL256" s="146">
        <f>BS_CONTROLE[[#This Row],[Local - Encerramento]]</f>
        <v>0</v>
      </c>
      <c r="AM256" s="146" t="str">
        <f>BS_CONTROLE[[#This Row],[Entre - Estações]]</f>
        <v>-</v>
      </c>
      <c r="AN256" s="146" t="str">
        <f>BS_CONTROLE[[#This Row],[SB]]</f>
        <v>-</v>
      </c>
      <c r="AO256" s="37">
        <f>BS_CONTROLE[[#This Row],[SUB]]</f>
        <v>0</v>
      </c>
      <c r="AP256" s="37">
        <f>BS_CONTROLE[[#This Row],[KM - Inicio]]</f>
        <v>0</v>
      </c>
      <c r="AQ256" s="37">
        <f>BS_CONTROLE[[#This Row],[KM - Fim]]</f>
        <v>0</v>
      </c>
      <c r="AR256" s="46"/>
      <c r="AS256" s="46"/>
      <c r="AT256" s="46"/>
      <c r="AU256" s="46"/>
      <c r="AV256" s="46"/>
      <c r="AW256" s="46"/>
      <c r="AX256" s="46"/>
      <c r="AY256" s="13" t="str">
        <f>IF(D256="","*",IFERROR(IF(ISODD(COUNT(AS256:AX256)),"ERRO",SUM((AT256-AS256),(AV256-AU256),(AX256-AW256))),"ERRO"))</f>
        <v>*</v>
      </c>
      <c r="AZ256" s="17"/>
      <c r="BA256" s="79"/>
      <c r="BB256" s="11" t="str">
        <f>IFERROR(_xlfn.XLOOKUP(AI256, BS_ATIVIDADE[ATIVIDADE],BS_ATIVIDADE[UNIDADE] ), "*")</f>
        <v>*</v>
      </c>
      <c r="BC256" s="78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78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>
        <f>IFERROR(_xlfn.XLOOKUP(AO256, TabelaMap[SUB], TabelaMap[NOME SUB]), "ERRO")</f>
        <v>ERRO</v>
      </c>
      <c r="BF256" s="18" t="str">
        <f>IF(BS_CONTROLE[[#This Row],[Responsavel pelo boletim]]=0, "-", BS_CONTROLE[[#This Row],[Responsavel pelo boletim]])</f>
        <v>-</v>
      </c>
      <c r="BG256" s="22"/>
      <c r="BH256" s="23"/>
      <c r="BI256" s="23"/>
      <c r="BJ256" s="23"/>
      <c r="BK256" s="23"/>
      <c r="BL256" s="22"/>
      <c r="BM256" s="20"/>
      <c r="BN256" s="20"/>
      <c r="BO256" s="183"/>
      <c r="BP256" s="24"/>
      <c r="BQ256" s="14" t="str">
        <f>IF(AND(BR256&lt;1,BS256&lt;1),"Produção e Intervalo",IF(BR256&lt;1,"Intervalo",IF(BS256&lt;1,"Produção","Aderente")))</f>
        <v>Aderente</v>
      </c>
      <c r="BR256" s="25" t="str">
        <f>IF(OR(B256="",F256=""),"*",AY256/P256)</f>
        <v>*</v>
      </c>
      <c r="BS256" s="25" t="str">
        <f>IF(OR(B256="",F256=""),"*",BA256/Q256)</f>
        <v>*</v>
      </c>
      <c r="BT256" s="280" t="str">
        <f t="shared" si="3"/>
        <v/>
      </c>
    </row>
    <row r="257" spans="1:72">
      <c r="A257" s="58" t="str">
        <f>D257&amp;B257</f>
        <v/>
      </c>
      <c r="B257" s="195"/>
      <c r="C257" s="9" t="str">
        <f>IF(BS_CONTROLE[[#This Row],[DATA]]="","",WEEKNUM(BS_CONTROLE[[#This Row],[DATA]]))</f>
        <v/>
      </c>
      <c r="D257" s="59"/>
      <c r="E257" s="156"/>
      <c r="F257" s="196"/>
      <c r="G257" s="10" t="str">
        <f>IF(D257="","*",VLOOKUP(F257,BS_ATIVIDADE[#All],3,FALSE))</f>
        <v>*</v>
      </c>
      <c r="H257" s="154"/>
      <c r="I257" s="154"/>
      <c r="J257" s="45"/>
      <c r="K257" s="45"/>
      <c r="L257" s="92"/>
      <c r="M257" s="18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8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54"/>
      <c r="P257" s="154"/>
      <c r="Q257" s="92"/>
      <c r="R257" s="11" t="str">
        <f>IFERROR(_xlfn.XLOOKUP(F257, BS_ATIVIDADE[ATIVIDADE],BS_ATIVIDADE[UNIDADE] ), "*")</f>
        <v>*</v>
      </c>
      <c r="S257" s="78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78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89" t="str">
        <f>IFERROR(_xlfn.XLOOKUP(J257, TabelaMap[SUB], TabelaMap[NOME SUB]), "ERRO")</f>
        <v>ERRO</v>
      </c>
      <c r="V257" s="230"/>
      <c r="W257" s="197"/>
      <c r="X257" s="59"/>
      <c r="Y257" s="174"/>
      <c r="Z257" s="174"/>
      <c r="AA257" s="155"/>
      <c r="AB257" s="78"/>
      <c r="AC257" s="78"/>
      <c r="AD257" s="197"/>
      <c r="AE257" s="92"/>
      <c r="AF257" s="92"/>
      <c r="AG257" s="92"/>
      <c r="AH257" s="56"/>
      <c r="AI257" s="153" t="str">
        <f>IF(BS_CONTROLE[[#This Row],[Atividade]]=0, "-", BS_CONTROLE[[#This Row],[Atividade]])</f>
        <v>-</v>
      </c>
      <c r="AJ257" s="10" t="str">
        <f>IF(D257="","*",VLOOKUP(AI257,BS_ATIVIDADE[#All],3,FALSE))</f>
        <v>*</v>
      </c>
      <c r="AK257" s="146">
        <f>BS_CONTROLE[[#This Row],[Local - Partida]]</f>
        <v>0</v>
      </c>
      <c r="AL257" s="146">
        <f>BS_CONTROLE[[#This Row],[Local - Encerramento]]</f>
        <v>0</v>
      </c>
      <c r="AM257" s="146" t="str">
        <f>BS_CONTROLE[[#This Row],[Entre - Estações]]</f>
        <v>-</v>
      </c>
      <c r="AN257" s="146" t="str">
        <f>BS_CONTROLE[[#This Row],[SB]]</f>
        <v>-</v>
      </c>
      <c r="AO257" s="37">
        <f>BS_CONTROLE[[#This Row],[SUB]]</f>
        <v>0</v>
      </c>
      <c r="AP257" s="37">
        <f>BS_CONTROLE[[#This Row],[KM - Inicio]]</f>
        <v>0</v>
      </c>
      <c r="AQ257" s="37">
        <f>BS_CONTROLE[[#This Row],[KM - Fim]]</f>
        <v>0</v>
      </c>
      <c r="AR257" s="46"/>
      <c r="AS257" s="46"/>
      <c r="AT257" s="46"/>
      <c r="AU257" s="46"/>
      <c r="AV257" s="46"/>
      <c r="AW257" s="46"/>
      <c r="AX257" s="46"/>
      <c r="AY257" s="13" t="str">
        <f>IF(D257="","*",IFERROR(IF(ISODD(COUNT(AS257:AX257)),"ERRO",SUM((AT257-AS257),(AV257-AU257),(AX257-AW257))),"ERRO"))</f>
        <v>*</v>
      </c>
      <c r="AZ257" s="17"/>
      <c r="BA257" s="79"/>
      <c r="BB257" s="11" t="str">
        <f>IFERROR(_xlfn.XLOOKUP(AI257, BS_ATIVIDADE[ATIVIDADE],BS_ATIVIDADE[UNIDADE] ), "*")</f>
        <v>*</v>
      </c>
      <c r="BC257" s="78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78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>
        <f>IFERROR(_xlfn.XLOOKUP(AO257, TabelaMap[SUB], TabelaMap[NOME SUB]), "ERRO")</f>
        <v>ERRO</v>
      </c>
      <c r="BF257" s="18" t="str">
        <f>IF(BS_CONTROLE[[#This Row],[Responsavel pelo boletim]]=0, "-", BS_CONTROLE[[#This Row],[Responsavel pelo boletim]])</f>
        <v>-</v>
      </c>
      <c r="BG257" s="22"/>
      <c r="BH257" s="23"/>
      <c r="BI257" s="23"/>
      <c r="BJ257" s="23"/>
      <c r="BK257" s="23"/>
      <c r="BL257" s="22"/>
      <c r="BM257" s="20"/>
      <c r="BN257" s="20"/>
      <c r="BO257" s="183"/>
      <c r="BP257" s="24"/>
      <c r="BQ257" s="14" t="str">
        <f>IF(AND(BR257&lt;1,BS257&lt;1),"Produção e Intervalo",IF(BR257&lt;1,"Intervalo",IF(BS257&lt;1,"Produção","Aderente")))</f>
        <v>Aderente</v>
      </c>
      <c r="BR257" s="25" t="str">
        <f>IF(OR(B257="",F257=""),"*",AY257/P257)</f>
        <v>*</v>
      </c>
      <c r="BS257" s="25" t="str">
        <f>IF(OR(B257="",F257=""),"*",BA257/Q257)</f>
        <v>*</v>
      </c>
      <c r="BT257" s="280" t="str">
        <f t="shared" si="3"/>
        <v/>
      </c>
    </row>
    <row r="258" spans="1:72">
      <c r="A258" s="58" t="str">
        <f>D258&amp;B258</f>
        <v/>
      </c>
      <c r="B258" s="195"/>
      <c r="C258" s="9" t="str">
        <f>IF(BS_CONTROLE[[#This Row],[DATA]]="","",WEEKNUM(BS_CONTROLE[[#This Row],[DATA]]))</f>
        <v/>
      </c>
      <c r="D258" s="59"/>
      <c r="E258" s="156"/>
      <c r="F258" s="196"/>
      <c r="G258" s="10" t="str">
        <f>IF(D258="","*",VLOOKUP(F258,BS_ATIVIDADE[#All],3,FALSE))</f>
        <v>*</v>
      </c>
      <c r="H258" s="154"/>
      <c r="I258" s="154"/>
      <c r="J258" s="45"/>
      <c r="K258" s="45"/>
      <c r="L258" s="92"/>
      <c r="M258" s="18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8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54"/>
      <c r="P258" s="154"/>
      <c r="Q258" s="92"/>
      <c r="R258" s="11" t="str">
        <f>IFERROR(_xlfn.XLOOKUP(F258, BS_ATIVIDADE[ATIVIDADE],BS_ATIVIDADE[UNIDADE] ), "*")</f>
        <v>*</v>
      </c>
      <c r="S258" s="78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78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89" t="str">
        <f>IFERROR(_xlfn.XLOOKUP(J258, TabelaMap[SUB], TabelaMap[NOME SUB]), "ERRO")</f>
        <v>ERRO</v>
      </c>
      <c r="V258" s="230"/>
      <c r="W258" s="197"/>
      <c r="X258" s="59"/>
      <c r="Y258" s="174"/>
      <c r="Z258" s="174"/>
      <c r="AA258" s="155"/>
      <c r="AB258" s="78"/>
      <c r="AC258" s="78"/>
      <c r="AD258" s="197"/>
      <c r="AE258" s="92"/>
      <c r="AF258" s="92"/>
      <c r="AG258" s="92"/>
      <c r="AH258" s="56"/>
      <c r="AI258" s="153" t="str">
        <f>IF(BS_CONTROLE[[#This Row],[Atividade]]=0, "-", BS_CONTROLE[[#This Row],[Atividade]])</f>
        <v>-</v>
      </c>
      <c r="AJ258" s="10" t="str">
        <f>IF(D258="","*",VLOOKUP(AI258,BS_ATIVIDADE[#All],3,FALSE))</f>
        <v>*</v>
      </c>
      <c r="AK258" s="146">
        <f>BS_CONTROLE[[#This Row],[Local - Partida]]</f>
        <v>0</v>
      </c>
      <c r="AL258" s="146">
        <f>BS_CONTROLE[[#This Row],[Local - Encerramento]]</f>
        <v>0</v>
      </c>
      <c r="AM258" s="146" t="str">
        <f>BS_CONTROLE[[#This Row],[Entre - Estações]]</f>
        <v>-</v>
      </c>
      <c r="AN258" s="146" t="str">
        <f>BS_CONTROLE[[#This Row],[SB]]</f>
        <v>-</v>
      </c>
      <c r="AO258" s="37">
        <f>BS_CONTROLE[[#This Row],[SUB]]</f>
        <v>0</v>
      </c>
      <c r="AP258" s="37">
        <f>BS_CONTROLE[[#This Row],[KM - Inicio]]</f>
        <v>0</v>
      </c>
      <c r="AQ258" s="37">
        <f>BS_CONTROLE[[#This Row],[KM - Fim]]</f>
        <v>0</v>
      </c>
      <c r="AR258" s="46"/>
      <c r="AS258" s="46"/>
      <c r="AT258" s="46"/>
      <c r="AU258" s="46"/>
      <c r="AV258" s="46"/>
      <c r="AW258" s="46"/>
      <c r="AX258" s="46"/>
      <c r="AY258" s="13" t="str">
        <f>IF(D258="","*",IFERROR(IF(ISODD(COUNT(AS258:AX258)),"ERRO",SUM((AT258-AS258),(AV258-AU258),(AX258-AW258))),"ERRO"))</f>
        <v>*</v>
      </c>
      <c r="AZ258" s="17"/>
      <c r="BA258" s="79"/>
      <c r="BB258" s="11" t="str">
        <f>IFERROR(_xlfn.XLOOKUP(AI258, BS_ATIVIDADE[ATIVIDADE],BS_ATIVIDADE[UNIDADE] ), "*")</f>
        <v>*</v>
      </c>
      <c r="BC258" s="78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78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>
        <f>IFERROR(_xlfn.XLOOKUP(AO258, TabelaMap[SUB], TabelaMap[NOME SUB]), "ERRO")</f>
        <v>ERRO</v>
      </c>
      <c r="BF258" s="18" t="str">
        <f>IF(BS_CONTROLE[[#This Row],[Responsavel pelo boletim]]=0, "-", BS_CONTROLE[[#This Row],[Responsavel pelo boletim]])</f>
        <v>-</v>
      </c>
      <c r="BG258" s="22"/>
      <c r="BH258" s="23"/>
      <c r="BI258" s="23"/>
      <c r="BJ258" s="23"/>
      <c r="BK258" s="23"/>
      <c r="BL258" s="22"/>
      <c r="BM258" s="20"/>
      <c r="BN258" s="20"/>
      <c r="BO258" s="183"/>
      <c r="BP258" s="24"/>
      <c r="BQ258" s="14" t="str">
        <f>IF(AND(BR258&lt;1,BS258&lt;1),"Produção e Intervalo",IF(BR258&lt;1,"Intervalo",IF(BS258&lt;1,"Produção","Aderente")))</f>
        <v>Aderente</v>
      </c>
      <c r="BR258" s="25" t="str">
        <f>IF(OR(B258="",F258=""),"*",AY258/P258)</f>
        <v>*</v>
      </c>
      <c r="BS258" s="25" t="str">
        <f>IF(OR(B258="",F258=""),"*",BA258/Q258)</f>
        <v>*</v>
      </c>
      <c r="BT258" s="280" t="str">
        <f t="shared" si="3"/>
        <v/>
      </c>
    </row>
    <row r="259" spans="1:72">
      <c r="A259" s="58" t="str">
        <f>D259&amp;B259</f>
        <v/>
      </c>
      <c r="B259" s="195"/>
      <c r="C259" s="9" t="str">
        <f>IF(BS_CONTROLE[[#This Row],[DATA]]="","",WEEKNUM(BS_CONTROLE[[#This Row],[DATA]]))</f>
        <v/>
      </c>
      <c r="D259" s="59"/>
      <c r="E259" s="156"/>
      <c r="F259" s="196"/>
      <c r="G259" s="10" t="str">
        <f>IF(D259="","*",VLOOKUP(F259,BS_ATIVIDADE[#All],3,FALSE))</f>
        <v>*</v>
      </c>
      <c r="H259" s="154"/>
      <c r="I259" s="154"/>
      <c r="J259" s="45"/>
      <c r="K259" s="45"/>
      <c r="L259" s="92"/>
      <c r="M259" s="18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8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54"/>
      <c r="P259" s="154"/>
      <c r="Q259" s="92"/>
      <c r="R259" s="11" t="str">
        <f>IFERROR(_xlfn.XLOOKUP(F259, BS_ATIVIDADE[ATIVIDADE],BS_ATIVIDADE[UNIDADE] ), "*")</f>
        <v>*</v>
      </c>
      <c r="S259" s="78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78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89" t="str">
        <f>IFERROR(_xlfn.XLOOKUP(J259, TabelaMap[SUB], TabelaMap[NOME SUB]), "ERRO")</f>
        <v>ERRO</v>
      </c>
      <c r="V259" s="230"/>
      <c r="W259" s="197"/>
      <c r="X259" s="59"/>
      <c r="Y259" s="174"/>
      <c r="Z259" s="174"/>
      <c r="AA259" s="155"/>
      <c r="AB259" s="78"/>
      <c r="AC259" s="78"/>
      <c r="AD259" s="197"/>
      <c r="AE259" s="92"/>
      <c r="AF259" s="92"/>
      <c r="AG259" s="92"/>
      <c r="AH259" s="56"/>
      <c r="AI259" s="153" t="str">
        <f>IF(BS_CONTROLE[[#This Row],[Atividade]]=0, "-", BS_CONTROLE[[#This Row],[Atividade]])</f>
        <v>-</v>
      </c>
      <c r="AJ259" s="10" t="str">
        <f>IF(D259="","*",VLOOKUP(AI259,BS_ATIVIDADE[#All],3,FALSE))</f>
        <v>*</v>
      </c>
      <c r="AK259" s="146">
        <f>BS_CONTROLE[[#This Row],[Local - Partida]]</f>
        <v>0</v>
      </c>
      <c r="AL259" s="146">
        <f>BS_CONTROLE[[#This Row],[Local - Encerramento]]</f>
        <v>0</v>
      </c>
      <c r="AM259" s="146" t="str">
        <f>BS_CONTROLE[[#This Row],[Entre - Estações]]</f>
        <v>-</v>
      </c>
      <c r="AN259" s="146" t="str">
        <f>BS_CONTROLE[[#This Row],[SB]]</f>
        <v>-</v>
      </c>
      <c r="AO259" s="37">
        <f>BS_CONTROLE[[#This Row],[SUB]]</f>
        <v>0</v>
      </c>
      <c r="AP259" s="37">
        <f>BS_CONTROLE[[#This Row],[KM - Inicio]]</f>
        <v>0</v>
      </c>
      <c r="AQ259" s="37">
        <f>BS_CONTROLE[[#This Row],[KM - Fim]]</f>
        <v>0</v>
      </c>
      <c r="AR259" s="46"/>
      <c r="AS259" s="46"/>
      <c r="AT259" s="46"/>
      <c r="AU259" s="46"/>
      <c r="AV259" s="46"/>
      <c r="AW259" s="46"/>
      <c r="AX259" s="46"/>
      <c r="AY259" s="13" t="str">
        <f>IF(D259="","*",IFERROR(IF(ISODD(COUNT(AS259:AX259)),"ERRO",SUM((AT259-AS259),(AV259-AU259),(AX259-AW259))),"ERRO"))</f>
        <v>*</v>
      </c>
      <c r="AZ259" s="17"/>
      <c r="BA259" s="79"/>
      <c r="BB259" s="11" t="str">
        <f>IFERROR(_xlfn.XLOOKUP(AI259, BS_ATIVIDADE[ATIVIDADE],BS_ATIVIDADE[UNIDADE] ), "*")</f>
        <v>*</v>
      </c>
      <c r="BC259" s="78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78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>
        <f>IFERROR(_xlfn.XLOOKUP(AO259, TabelaMap[SUB], TabelaMap[NOME SUB]), "ERRO")</f>
        <v>ERRO</v>
      </c>
      <c r="BF259" s="18" t="str">
        <f>IF(BS_CONTROLE[[#This Row],[Responsavel pelo boletim]]=0, "-", BS_CONTROLE[[#This Row],[Responsavel pelo boletim]])</f>
        <v>-</v>
      </c>
      <c r="BG259" s="22"/>
      <c r="BH259" s="23"/>
      <c r="BI259" s="23"/>
      <c r="BJ259" s="23"/>
      <c r="BK259" s="23"/>
      <c r="BL259" s="22"/>
      <c r="BM259" s="20"/>
      <c r="BN259" s="20"/>
      <c r="BO259" s="183"/>
      <c r="BP259" s="24"/>
      <c r="BQ259" s="14" t="str">
        <f>IF(AND(BR259&lt;1,BS259&lt;1),"Produção e Intervalo",IF(BR259&lt;1,"Intervalo",IF(BS259&lt;1,"Produção","Aderente")))</f>
        <v>Aderente</v>
      </c>
      <c r="BR259" s="25" t="str">
        <f>IF(OR(B259="",F259=""),"*",AY259/P259)</f>
        <v>*</v>
      </c>
      <c r="BS259" s="25" t="str">
        <f>IF(OR(B259="",F259=""),"*",BA259/Q259)</f>
        <v>*</v>
      </c>
      <c r="BT259" s="280" t="str">
        <f t="shared" si="3"/>
        <v/>
      </c>
    </row>
    <row r="260" spans="1:72">
      <c r="A260" s="58" t="str">
        <f>D260&amp;B260</f>
        <v/>
      </c>
      <c r="B260" s="195"/>
      <c r="C260" s="9" t="str">
        <f>IF(BS_CONTROLE[[#This Row],[DATA]]="","",WEEKNUM(BS_CONTROLE[[#This Row],[DATA]]))</f>
        <v/>
      </c>
      <c r="D260" s="59"/>
      <c r="E260" s="156"/>
      <c r="F260" s="196"/>
      <c r="G260" s="10" t="str">
        <f>IF(D260="","*",VLOOKUP(F260,BS_ATIVIDADE[#All],3,FALSE))</f>
        <v>*</v>
      </c>
      <c r="H260" s="154"/>
      <c r="I260" s="154"/>
      <c r="J260" s="45"/>
      <c r="K260" s="45"/>
      <c r="L260" s="92"/>
      <c r="M260" s="18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8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54"/>
      <c r="P260" s="154"/>
      <c r="Q260" s="92"/>
      <c r="R260" s="11" t="str">
        <f>IFERROR(_xlfn.XLOOKUP(F260, BS_ATIVIDADE[ATIVIDADE],BS_ATIVIDADE[UNIDADE] ), "*")</f>
        <v>*</v>
      </c>
      <c r="S260" s="78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78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89" t="str">
        <f>IFERROR(_xlfn.XLOOKUP(J260, TabelaMap[SUB], TabelaMap[NOME SUB]), "ERRO")</f>
        <v>ERRO</v>
      </c>
      <c r="V260" s="230"/>
      <c r="W260" s="197"/>
      <c r="X260" s="59"/>
      <c r="Y260" s="174"/>
      <c r="Z260" s="174"/>
      <c r="AA260" s="155"/>
      <c r="AB260" s="78"/>
      <c r="AC260" s="78"/>
      <c r="AD260" s="197"/>
      <c r="AE260" s="92"/>
      <c r="AF260" s="92"/>
      <c r="AG260" s="92"/>
      <c r="AH260" s="56"/>
      <c r="AI260" s="153" t="str">
        <f>IF(BS_CONTROLE[[#This Row],[Atividade]]=0, "-", BS_CONTROLE[[#This Row],[Atividade]])</f>
        <v>-</v>
      </c>
      <c r="AJ260" s="10" t="str">
        <f>IF(D260="","*",VLOOKUP(AI260,BS_ATIVIDADE[#All],3,FALSE))</f>
        <v>*</v>
      </c>
      <c r="AK260" s="146">
        <f>BS_CONTROLE[[#This Row],[Local - Partida]]</f>
        <v>0</v>
      </c>
      <c r="AL260" s="146">
        <f>BS_CONTROLE[[#This Row],[Local - Encerramento]]</f>
        <v>0</v>
      </c>
      <c r="AM260" s="146" t="str">
        <f>BS_CONTROLE[[#This Row],[Entre - Estações]]</f>
        <v>-</v>
      </c>
      <c r="AN260" s="146" t="str">
        <f>BS_CONTROLE[[#This Row],[SB]]</f>
        <v>-</v>
      </c>
      <c r="AO260" s="37">
        <f>BS_CONTROLE[[#This Row],[SUB]]</f>
        <v>0</v>
      </c>
      <c r="AP260" s="37">
        <f>BS_CONTROLE[[#This Row],[KM - Inicio]]</f>
        <v>0</v>
      </c>
      <c r="AQ260" s="37">
        <f>BS_CONTROLE[[#This Row],[KM - Fim]]</f>
        <v>0</v>
      </c>
      <c r="AR260" s="46"/>
      <c r="AS260" s="46"/>
      <c r="AT260" s="46"/>
      <c r="AU260" s="46"/>
      <c r="AV260" s="46"/>
      <c r="AW260" s="46"/>
      <c r="AX260" s="46"/>
      <c r="AY260" s="13" t="str">
        <f>IF(D260="","*",IFERROR(IF(ISODD(COUNT(AS260:AX260)),"ERRO",SUM((AT260-AS260),(AV260-AU260),(AX260-AW260))),"ERRO"))</f>
        <v>*</v>
      </c>
      <c r="AZ260" s="17"/>
      <c r="BA260" s="79"/>
      <c r="BB260" s="11" t="str">
        <f>IFERROR(_xlfn.XLOOKUP(AI260, BS_ATIVIDADE[ATIVIDADE],BS_ATIVIDADE[UNIDADE] ), "*")</f>
        <v>*</v>
      </c>
      <c r="BC260" s="78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78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>
        <f>IFERROR(_xlfn.XLOOKUP(AO260, TabelaMap[SUB], TabelaMap[NOME SUB]), "ERRO")</f>
        <v>ERRO</v>
      </c>
      <c r="BF260" s="18" t="str">
        <f>IF(BS_CONTROLE[[#This Row],[Responsavel pelo boletim]]=0, "-", BS_CONTROLE[[#This Row],[Responsavel pelo boletim]])</f>
        <v>-</v>
      </c>
      <c r="BG260" s="22"/>
      <c r="BH260" s="23"/>
      <c r="BI260" s="23"/>
      <c r="BJ260" s="23"/>
      <c r="BK260" s="23"/>
      <c r="BL260" s="22"/>
      <c r="BM260" s="20"/>
      <c r="BN260" s="20"/>
      <c r="BO260" s="183"/>
      <c r="BP260" s="24"/>
      <c r="BQ260" s="14" t="str">
        <f>IF(AND(BR260&lt;1,BS260&lt;1),"Produção e Intervalo",IF(BR260&lt;1,"Intervalo",IF(BS260&lt;1,"Produção","Aderente")))</f>
        <v>Aderente</v>
      </c>
      <c r="BR260" s="25" t="str">
        <f>IF(OR(B260="",F260=""),"*",AY260/P260)</f>
        <v>*</v>
      </c>
      <c r="BS260" s="25" t="str">
        <f>IF(OR(B260="",F260=""),"*",BA260/Q260)</f>
        <v>*</v>
      </c>
      <c r="BT260" s="280" t="str">
        <f t="shared" si="3"/>
        <v/>
      </c>
    </row>
    <row r="261" spans="1:72">
      <c r="A261" s="58" t="str">
        <f>D261&amp;B261</f>
        <v/>
      </c>
      <c r="B261" s="195"/>
      <c r="C261" s="9" t="str">
        <f>IF(BS_CONTROLE[[#This Row],[DATA]]="","",WEEKNUM(BS_CONTROLE[[#This Row],[DATA]]))</f>
        <v/>
      </c>
      <c r="D261" s="59"/>
      <c r="E261" s="156"/>
      <c r="F261" s="196"/>
      <c r="G261" s="10" t="str">
        <f>IF(D261="","*",VLOOKUP(F261,BS_ATIVIDADE[#All],3,FALSE))</f>
        <v>*</v>
      </c>
      <c r="H261" s="154"/>
      <c r="I261" s="154"/>
      <c r="J261" s="45"/>
      <c r="K261" s="45"/>
      <c r="L261" s="92"/>
      <c r="M261" s="18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8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54"/>
      <c r="P261" s="154"/>
      <c r="Q261" s="92"/>
      <c r="R261" s="11" t="str">
        <f>IFERROR(_xlfn.XLOOKUP(F261, BS_ATIVIDADE[ATIVIDADE],BS_ATIVIDADE[UNIDADE] ), "*")</f>
        <v>*</v>
      </c>
      <c r="S261" s="78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78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89" t="str">
        <f>IFERROR(_xlfn.XLOOKUP(J261, TabelaMap[SUB], TabelaMap[NOME SUB]), "ERRO")</f>
        <v>ERRO</v>
      </c>
      <c r="V261" s="230"/>
      <c r="W261" s="197"/>
      <c r="X261" s="59"/>
      <c r="Y261" s="174"/>
      <c r="Z261" s="174"/>
      <c r="AA261" s="155"/>
      <c r="AB261" s="78"/>
      <c r="AC261" s="78"/>
      <c r="AD261" s="197"/>
      <c r="AE261" s="92"/>
      <c r="AF261" s="92"/>
      <c r="AG261" s="92"/>
      <c r="AH261" s="56"/>
      <c r="AI261" s="153" t="str">
        <f>IF(BS_CONTROLE[[#This Row],[Atividade]]=0, "-", BS_CONTROLE[[#This Row],[Atividade]])</f>
        <v>-</v>
      </c>
      <c r="AJ261" s="10" t="str">
        <f>IF(D261="","*",VLOOKUP(AI261,BS_ATIVIDADE[#All],3,FALSE))</f>
        <v>*</v>
      </c>
      <c r="AK261" s="146">
        <f>BS_CONTROLE[[#This Row],[Local - Partida]]</f>
        <v>0</v>
      </c>
      <c r="AL261" s="146">
        <f>BS_CONTROLE[[#This Row],[Local - Encerramento]]</f>
        <v>0</v>
      </c>
      <c r="AM261" s="146" t="str">
        <f>BS_CONTROLE[[#This Row],[Entre - Estações]]</f>
        <v>-</v>
      </c>
      <c r="AN261" s="146" t="str">
        <f>BS_CONTROLE[[#This Row],[SB]]</f>
        <v>-</v>
      </c>
      <c r="AO261" s="37">
        <f>BS_CONTROLE[[#This Row],[SUB]]</f>
        <v>0</v>
      </c>
      <c r="AP261" s="37">
        <f>BS_CONTROLE[[#This Row],[KM - Inicio]]</f>
        <v>0</v>
      </c>
      <c r="AQ261" s="37">
        <f>BS_CONTROLE[[#This Row],[KM - Fim]]</f>
        <v>0</v>
      </c>
      <c r="AR261" s="46"/>
      <c r="AS261" s="46"/>
      <c r="AT261" s="46"/>
      <c r="AU261" s="46"/>
      <c r="AV261" s="46"/>
      <c r="AW261" s="46"/>
      <c r="AX261" s="46"/>
      <c r="AY261" s="13" t="str">
        <f>IF(D261="","*",IFERROR(IF(ISODD(COUNT(AS261:AX261)),"ERRO",SUM((AT261-AS261),(AV261-AU261),(AX261-AW261))),"ERRO"))</f>
        <v>*</v>
      </c>
      <c r="AZ261" s="17"/>
      <c r="BA261" s="79"/>
      <c r="BB261" s="11" t="str">
        <f>IFERROR(_xlfn.XLOOKUP(AI261, BS_ATIVIDADE[ATIVIDADE],BS_ATIVIDADE[UNIDADE] ), "*")</f>
        <v>*</v>
      </c>
      <c r="BC261" s="78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78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>
        <f>IFERROR(_xlfn.XLOOKUP(AO261, TabelaMap[SUB], TabelaMap[NOME SUB]), "ERRO")</f>
        <v>ERRO</v>
      </c>
      <c r="BF261" s="18" t="str">
        <f>IF(BS_CONTROLE[[#This Row],[Responsavel pelo boletim]]=0, "-", BS_CONTROLE[[#This Row],[Responsavel pelo boletim]])</f>
        <v>-</v>
      </c>
      <c r="BG261" s="22"/>
      <c r="BH261" s="23"/>
      <c r="BI261" s="23"/>
      <c r="BJ261" s="23"/>
      <c r="BK261" s="23"/>
      <c r="BL261" s="22"/>
      <c r="BM261" s="20"/>
      <c r="BN261" s="20"/>
      <c r="BO261" s="183"/>
      <c r="BP261" s="24"/>
      <c r="BQ261" s="14" t="str">
        <f>IF(AND(BR261&lt;1,BS261&lt;1),"Produção e Intervalo",IF(BR261&lt;1,"Intervalo",IF(BS261&lt;1,"Produção","Aderente")))</f>
        <v>Aderente</v>
      </c>
      <c r="BR261" s="25" t="str">
        <f>IF(OR(B261="",F261=""),"*",AY261/P261)</f>
        <v>*</v>
      </c>
      <c r="BS261" s="25" t="str">
        <f>IF(OR(B261="",F261=""),"*",BA261/Q261)</f>
        <v>*</v>
      </c>
      <c r="BT261" s="280" t="str">
        <f t="shared" si="3"/>
        <v/>
      </c>
    </row>
    <row r="262" spans="1:72">
      <c r="A262" s="58" t="str">
        <f>D262&amp;B262</f>
        <v/>
      </c>
      <c r="B262" s="195"/>
      <c r="C262" s="9" t="str">
        <f>IF(BS_CONTROLE[[#This Row],[DATA]]="","",WEEKNUM(BS_CONTROLE[[#This Row],[DATA]]))</f>
        <v/>
      </c>
      <c r="D262" s="59"/>
      <c r="E262" s="156"/>
      <c r="F262" s="196"/>
      <c r="G262" s="10" t="str">
        <f>IF(D262="","*",VLOOKUP(F262,BS_ATIVIDADE[#All],3,FALSE))</f>
        <v>*</v>
      </c>
      <c r="H262" s="154"/>
      <c r="I262" s="154"/>
      <c r="J262" s="45"/>
      <c r="K262" s="45"/>
      <c r="L262" s="92"/>
      <c r="M262" s="18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8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54"/>
      <c r="P262" s="154"/>
      <c r="Q262" s="92"/>
      <c r="R262" s="11" t="str">
        <f>IFERROR(_xlfn.XLOOKUP(F262, BS_ATIVIDADE[ATIVIDADE],BS_ATIVIDADE[UNIDADE] ), "*")</f>
        <v>*</v>
      </c>
      <c r="S262" s="78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78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89" t="str">
        <f>IFERROR(_xlfn.XLOOKUP(J262, TabelaMap[SUB], TabelaMap[NOME SUB]), "ERRO")</f>
        <v>ERRO</v>
      </c>
      <c r="V262" s="230"/>
      <c r="W262" s="197"/>
      <c r="X262" s="59"/>
      <c r="Y262" s="174"/>
      <c r="Z262" s="174"/>
      <c r="AA262" s="155"/>
      <c r="AB262" s="78"/>
      <c r="AC262" s="78"/>
      <c r="AD262" s="197"/>
      <c r="AE262" s="92"/>
      <c r="AF262" s="92"/>
      <c r="AG262" s="92"/>
      <c r="AH262" s="56"/>
      <c r="AI262" s="153" t="str">
        <f>IF(BS_CONTROLE[[#This Row],[Atividade]]=0, "-", BS_CONTROLE[[#This Row],[Atividade]])</f>
        <v>-</v>
      </c>
      <c r="AJ262" s="10" t="str">
        <f>IF(D262="","*",VLOOKUP(AI262,BS_ATIVIDADE[#All],3,FALSE))</f>
        <v>*</v>
      </c>
      <c r="AK262" s="146">
        <f>BS_CONTROLE[[#This Row],[Local - Partida]]</f>
        <v>0</v>
      </c>
      <c r="AL262" s="146">
        <f>BS_CONTROLE[[#This Row],[Local - Encerramento]]</f>
        <v>0</v>
      </c>
      <c r="AM262" s="146" t="str">
        <f>BS_CONTROLE[[#This Row],[Entre - Estações]]</f>
        <v>-</v>
      </c>
      <c r="AN262" s="146" t="str">
        <f>BS_CONTROLE[[#This Row],[SB]]</f>
        <v>-</v>
      </c>
      <c r="AO262" s="37">
        <f>BS_CONTROLE[[#This Row],[SUB]]</f>
        <v>0</v>
      </c>
      <c r="AP262" s="37">
        <f>BS_CONTROLE[[#This Row],[KM - Inicio]]</f>
        <v>0</v>
      </c>
      <c r="AQ262" s="37">
        <f>BS_CONTROLE[[#This Row],[KM - Fim]]</f>
        <v>0</v>
      </c>
      <c r="AR262" s="46"/>
      <c r="AS262" s="46"/>
      <c r="AT262" s="46"/>
      <c r="AU262" s="46"/>
      <c r="AV262" s="46"/>
      <c r="AW262" s="46"/>
      <c r="AX262" s="46"/>
      <c r="AY262" s="13" t="str">
        <f>IF(D262="","*",IFERROR(IF(ISODD(COUNT(AS262:AX262)),"ERRO",SUM((AT262-AS262),(AV262-AU262),(AX262-AW262))),"ERRO"))</f>
        <v>*</v>
      </c>
      <c r="AZ262" s="17"/>
      <c r="BA262" s="79"/>
      <c r="BB262" s="11" t="str">
        <f>IFERROR(_xlfn.XLOOKUP(AI262, BS_ATIVIDADE[ATIVIDADE],BS_ATIVIDADE[UNIDADE] ), "*")</f>
        <v>*</v>
      </c>
      <c r="BC262" s="78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78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>
        <f>IFERROR(_xlfn.XLOOKUP(AO262, TabelaMap[SUB], TabelaMap[NOME SUB]), "ERRO")</f>
        <v>ERRO</v>
      </c>
      <c r="BF262" s="18" t="str">
        <f>IF(BS_CONTROLE[[#This Row],[Responsavel pelo boletim]]=0, "-", BS_CONTROLE[[#This Row],[Responsavel pelo boletim]])</f>
        <v>-</v>
      </c>
      <c r="BG262" s="22"/>
      <c r="BH262" s="23"/>
      <c r="BI262" s="23"/>
      <c r="BJ262" s="23"/>
      <c r="BK262" s="23"/>
      <c r="BL262" s="22"/>
      <c r="BM262" s="20"/>
      <c r="BN262" s="20"/>
      <c r="BO262" s="183"/>
      <c r="BP262" s="24"/>
      <c r="BQ262" s="14" t="str">
        <f>IF(AND(BR262&lt;1,BS262&lt;1),"Produção e Intervalo",IF(BR262&lt;1,"Intervalo",IF(BS262&lt;1,"Produção","Aderente")))</f>
        <v>Aderente</v>
      </c>
      <c r="BR262" s="25" t="str">
        <f>IF(OR(B262="",F262=""),"*",AY262/P262)</f>
        <v>*</v>
      </c>
      <c r="BS262" s="25" t="str">
        <f>IF(OR(B262="",F262=""),"*",BA262/Q262)</f>
        <v>*</v>
      </c>
      <c r="BT262" s="280" t="str">
        <f t="shared" si="3"/>
        <v/>
      </c>
    </row>
    <row r="263" spans="1:72">
      <c r="A263" s="58" t="str">
        <f>D263&amp;B263</f>
        <v/>
      </c>
      <c r="B263" s="195"/>
      <c r="C263" s="9" t="str">
        <f>IF(BS_CONTROLE[[#This Row],[DATA]]="","",WEEKNUM(BS_CONTROLE[[#This Row],[DATA]]))</f>
        <v/>
      </c>
      <c r="D263" s="59"/>
      <c r="E263" s="156"/>
      <c r="F263" s="196"/>
      <c r="G263" s="10" t="str">
        <f>IF(D263="","*",VLOOKUP(F263,BS_ATIVIDADE[#All],3,FALSE))</f>
        <v>*</v>
      </c>
      <c r="H263" s="154"/>
      <c r="I263" s="154"/>
      <c r="J263" s="45"/>
      <c r="K263" s="45"/>
      <c r="L263" s="92"/>
      <c r="M263" s="18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8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54"/>
      <c r="P263" s="154"/>
      <c r="Q263" s="92"/>
      <c r="R263" s="11" t="str">
        <f>IFERROR(_xlfn.XLOOKUP(F263, BS_ATIVIDADE[ATIVIDADE],BS_ATIVIDADE[UNIDADE] ), "*")</f>
        <v>*</v>
      </c>
      <c r="S263" s="78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78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89" t="str">
        <f>IFERROR(_xlfn.XLOOKUP(J263, TabelaMap[SUB], TabelaMap[NOME SUB]), "ERRO")</f>
        <v>ERRO</v>
      </c>
      <c r="V263" s="230"/>
      <c r="W263" s="197"/>
      <c r="X263" s="59"/>
      <c r="Y263" s="174"/>
      <c r="Z263" s="174"/>
      <c r="AA263" s="155"/>
      <c r="AB263" s="78"/>
      <c r="AC263" s="78"/>
      <c r="AD263" s="197"/>
      <c r="AE263" s="92"/>
      <c r="AF263" s="92"/>
      <c r="AG263" s="92"/>
      <c r="AH263" s="56"/>
      <c r="AI263" s="153" t="str">
        <f>IF(BS_CONTROLE[[#This Row],[Atividade]]=0, "-", BS_CONTROLE[[#This Row],[Atividade]])</f>
        <v>-</v>
      </c>
      <c r="AJ263" s="10" t="str">
        <f>IF(D263="","*",VLOOKUP(AI263,BS_ATIVIDADE[#All],3,FALSE))</f>
        <v>*</v>
      </c>
      <c r="AK263" s="146">
        <f>BS_CONTROLE[[#This Row],[Local - Partida]]</f>
        <v>0</v>
      </c>
      <c r="AL263" s="146">
        <f>BS_CONTROLE[[#This Row],[Local - Encerramento]]</f>
        <v>0</v>
      </c>
      <c r="AM263" s="146" t="str">
        <f>BS_CONTROLE[[#This Row],[Entre - Estações]]</f>
        <v>-</v>
      </c>
      <c r="AN263" s="146" t="str">
        <f>BS_CONTROLE[[#This Row],[SB]]</f>
        <v>-</v>
      </c>
      <c r="AO263" s="37">
        <f>BS_CONTROLE[[#This Row],[SUB]]</f>
        <v>0</v>
      </c>
      <c r="AP263" s="37">
        <f>BS_CONTROLE[[#This Row],[KM - Inicio]]</f>
        <v>0</v>
      </c>
      <c r="AQ263" s="37">
        <f>BS_CONTROLE[[#This Row],[KM - Fim]]</f>
        <v>0</v>
      </c>
      <c r="AR263" s="46"/>
      <c r="AS263" s="46"/>
      <c r="AT263" s="46"/>
      <c r="AU263" s="46"/>
      <c r="AV263" s="46"/>
      <c r="AW263" s="46"/>
      <c r="AX263" s="46"/>
      <c r="AY263" s="13" t="str">
        <f>IF(D263="","*",IFERROR(IF(ISODD(COUNT(AS263:AX263)),"ERRO",SUM((AT263-AS263),(AV263-AU263),(AX263-AW263))),"ERRO"))</f>
        <v>*</v>
      </c>
      <c r="AZ263" s="17"/>
      <c r="BA263" s="79"/>
      <c r="BB263" s="11" t="str">
        <f>IFERROR(_xlfn.XLOOKUP(AI263, BS_ATIVIDADE[ATIVIDADE],BS_ATIVIDADE[UNIDADE] ), "*")</f>
        <v>*</v>
      </c>
      <c r="BC263" s="78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78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>
        <f>IFERROR(_xlfn.XLOOKUP(AO263, TabelaMap[SUB], TabelaMap[NOME SUB]), "ERRO")</f>
        <v>ERRO</v>
      </c>
      <c r="BF263" s="18" t="str">
        <f>IF(BS_CONTROLE[[#This Row],[Responsavel pelo boletim]]=0, "-", BS_CONTROLE[[#This Row],[Responsavel pelo boletim]])</f>
        <v>-</v>
      </c>
      <c r="BG263" s="22"/>
      <c r="BH263" s="23"/>
      <c r="BI263" s="23"/>
      <c r="BJ263" s="23"/>
      <c r="BK263" s="23"/>
      <c r="BL263" s="22"/>
      <c r="BM263" s="20"/>
      <c r="BN263" s="20"/>
      <c r="BO263" s="183"/>
      <c r="BP263" s="24"/>
      <c r="BQ263" s="14" t="str">
        <f>IF(AND(BR263&lt;1,BS263&lt;1),"Produção e Intervalo",IF(BR263&lt;1,"Intervalo",IF(BS263&lt;1,"Produção","Aderente")))</f>
        <v>Aderente</v>
      </c>
      <c r="BR263" s="25" t="str">
        <f>IF(OR(B263="",F263=""),"*",AY263/P263)</f>
        <v>*</v>
      </c>
      <c r="BS263" s="25" t="str">
        <f>IF(OR(B263="",F263=""),"*",BA263/Q263)</f>
        <v>*</v>
      </c>
      <c r="BT263" s="280" t="str">
        <f t="shared" ref="BT263:BT326" si="4">IF(BN263="","",SUBSTITUTE(BM263," ","")&amp;SUBSTITUTE(BN263," ",""))</f>
        <v/>
      </c>
    </row>
    <row r="264" spans="1:72">
      <c r="A264" s="58" t="str">
        <f>D264&amp;B264</f>
        <v/>
      </c>
      <c r="B264" s="195"/>
      <c r="C264" s="9" t="str">
        <f>IF(BS_CONTROLE[[#This Row],[DATA]]="","",WEEKNUM(BS_CONTROLE[[#This Row],[DATA]]))</f>
        <v/>
      </c>
      <c r="D264" s="59"/>
      <c r="E264" s="156"/>
      <c r="F264" s="196"/>
      <c r="G264" s="10" t="str">
        <f>IF(D264="","*",VLOOKUP(F264,BS_ATIVIDADE[#All],3,FALSE))</f>
        <v>*</v>
      </c>
      <c r="H264" s="154"/>
      <c r="I264" s="154"/>
      <c r="J264" s="45"/>
      <c r="K264" s="45"/>
      <c r="L264" s="92"/>
      <c r="M264" s="18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8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54"/>
      <c r="P264" s="154"/>
      <c r="Q264" s="92"/>
      <c r="R264" s="11" t="str">
        <f>IFERROR(_xlfn.XLOOKUP(F264, BS_ATIVIDADE[ATIVIDADE],BS_ATIVIDADE[UNIDADE] ), "*")</f>
        <v>*</v>
      </c>
      <c r="S264" s="78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78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89" t="str">
        <f>IFERROR(_xlfn.XLOOKUP(J264, TabelaMap[SUB], TabelaMap[NOME SUB]), "ERRO")</f>
        <v>ERRO</v>
      </c>
      <c r="V264" s="230"/>
      <c r="W264" s="197"/>
      <c r="X264" s="59"/>
      <c r="Y264" s="174"/>
      <c r="Z264" s="174"/>
      <c r="AA264" s="155"/>
      <c r="AB264" s="78"/>
      <c r="AC264" s="78"/>
      <c r="AD264" s="197"/>
      <c r="AE264" s="92"/>
      <c r="AF264" s="92"/>
      <c r="AG264" s="92"/>
      <c r="AH264" s="56"/>
      <c r="AI264" s="153" t="str">
        <f>IF(BS_CONTROLE[[#This Row],[Atividade]]=0, "-", BS_CONTROLE[[#This Row],[Atividade]])</f>
        <v>-</v>
      </c>
      <c r="AJ264" s="10" t="str">
        <f>IF(D264="","*",VLOOKUP(AI264,BS_ATIVIDADE[#All],3,FALSE))</f>
        <v>*</v>
      </c>
      <c r="AK264" s="146">
        <f>BS_CONTROLE[[#This Row],[Local - Partida]]</f>
        <v>0</v>
      </c>
      <c r="AL264" s="146">
        <f>BS_CONTROLE[[#This Row],[Local - Encerramento]]</f>
        <v>0</v>
      </c>
      <c r="AM264" s="146" t="str">
        <f>BS_CONTROLE[[#This Row],[Entre - Estações]]</f>
        <v>-</v>
      </c>
      <c r="AN264" s="146" t="str">
        <f>BS_CONTROLE[[#This Row],[SB]]</f>
        <v>-</v>
      </c>
      <c r="AO264" s="37">
        <f>BS_CONTROLE[[#This Row],[SUB]]</f>
        <v>0</v>
      </c>
      <c r="AP264" s="37">
        <f>BS_CONTROLE[[#This Row],[KM - Inicio]]</f>
        <v>0</v>
      </c>
      <c r="AQ264" s="37">
        <f>BS_CONTROLE[[#This Row],[KM - Fim]]</f>
        <v>0</v>
      </c>
      <c r="AR264" s="46"/>
      <c r="AS264" s="46"/>
      <c r="AT264" s="46"/>
      <c r="AU264" s="46"/>
      <c r="AV264" s="46"/>
      <c r="AW264" s="46"/>
      <c r="AX264" s="46"/>
      <c r="AY264" s="13" t="str">
        <f>IF(D264="","*",IFERROR(IF(ISODD(COUNT(AS264:AX264)),"ERRO",SUM((AT264-AS264),(AV264-AU264),(AX264-AW264))),"ERRO"))</f>
        <v>*</v>
      </c>
      <c r="AZ264" s="17"/>
      <c r="BA264" s="79"/>
      <c r="BB264" s="11" t="str">
        <f>IFERROR(_xlfn.XLOOKUP(AI264, BS_ATIVIDADE[ATIVIDADE],BS_ATIVIDADE[UNIDADE] ), "*")</f>
        <v>*</v>
      </c>
      <c r="BC264" s="78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78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>
        <f>IFERROR(_xlfn.XLOOKUP(AO264, TabelaMap[SUB], TabelaMap[NOME SUB]), "ERRO")</f>
        <v>ERRO</v>
      </c>
      <c r="BF264" s="18" t="str">
        <f>IF(BS_CONTROLE[[#This Row],[Responsavel pelo boletim]]=0, "-", BS_CONTROLE[[#This Row],[Responsavel pelo boletim]])</f>
        <v>-</v>
      </c>
      <c r="BG264" s="22"/>
      <c r="BH264" s="23"/>
      <c r="BI264" s="23"/>
      <c r="BJ264" s="23"/>
      <c r="BK264" s="23"/>
      <c r="BL264" s="22"/>
      <c r="BM264" s="20"/>
      <c r="BN264" s="20"/>
      <c r="BO264" s="183"/>
      <c r="BP264" s="24"/>
      <c r="BQ264" s="14" t="str">
        <f>IF(AND(BR264&lt;1,BS264&lt;1),"Produção e Intervalo",IF(BR264&lt;1,"Intervalo",IF(BS264&lt;1,"Produção","Aderente")))</f>
        <v>Aderente</v>
      </c>
      <c r="BR264" s="25" t="str">
        <f>IF(OR(B264="",F264=""),"*",AY264/P264)</f>
        <v>*</v>
      </c>
      <c r="BS264" s="25" t="str">
        <f>IF(OR(B264="",F264=""),"*",BA264/Q264)</f>
        <v>*</v>
      </c>
      <c r="BT264" s="280" t="str">
        <f t="shared" si="4"/>
        <v/>
      </c>
    </row>
    <row r="265" spans="1:72">
      <c r="A265" s="58" t="str">
        <f>D265&amp;B265</f>
        <v/>
      </c>
      <c r="B265" s="195"/>
      <c r="C265" s="9" t="str">
        <f>IF(BS_CONTROLE[[#This Row],[DATA]]="","",WEEKNUM(BS_CONTROLE[[#This Row],[DATA]]))</f>
        <v/>
      </c>
      <c r="D265" s="59"/>
      <c r="E265" s="156"/>
      <c r="F265" s="196"/>
      <c r="G265" s="10" t="str">
        <f>IF(D265="","*",VLOOKUP(F265,BS_ATIVIDADE[#All],3,FALSE))</f>
        <v>*</v>
      </c>
      <c r="H265" s="154"/>
      <c r="I265" s="154"/>
      <c r="J265" s="45"/>
      <c r="K265" s="45"/>
      <c r="L265" s="92"/>
      <c r="M265" s="18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8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54"/>
      <c r="P265" s="154"/>
      <c r="Q265" s="92"/>
      <c r="R265" s="11" t="str">
        <f>IFERROR(_xlfn.XLOOKUP(F265, BS_ATIVIDADE[ATIVIDADE],BS_ATIVIDADE[UNIDADE] ), "*")</f>
        <v>*</v>
      </c>
      <c r="S265" s="78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78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89" t="str">
        <f>IFERROR(_xlfn.XLOOKUP(J265, TabelaMap[SUB], TabelaMap[NOME SUB]), "ERRO")</f>
        <v>ERRO</v>
      </c>
      <c r="V265" s="230"/>
      <c r="W265" s="197"/>
      <c r="X265" s="59"/>
      <c r="Y265" s="174"/>
      <c r="Z265" s="174"/>
      <c r="AA265" s="155"/>
      <c r="AB265" s="78"/>
      <c r="AC265" s="78"/>
      <c r="AD265" s="197"/>
      <c r="AE265" s="92"/>
      <c r="AF265" s="92"/>
      <c r="AG265" s="92"/>
      <c r="AH265" s="56"/>
      <c r="AI265" s="153" t="str">
        <f>IF(BS_CONTROLE[[#This Row],[Atividade]]=0, "-", BS_CONTROLE[[#This Row],[Atividade]])</f>
        <v>-</v>
      </c>
      <c r="AJ265" s="10" t="str">
        <f>IF(D265="","*",VLOOKUP(AI265,BS_ATIVIDADE[#All],3,FALSE))</f>
        <v>*</v>
      </c>
      <c r="AK265" s="146">
        <f>BS_CONTROLE[[#This Row],[Local - Partida]]</f>
        <v>0</v>
      </c>
      <c r="AL265" s="146">
        <f>BS_CONTROLE[[#This Row],[Local - Encerramento]]</f>
        <v>0</v>
      </c>
      <c r="AM265" s="146" t="str">
        <f>BS_CONTROLE[[#This Row],[Entre - Estações]]</f>
        <v>-</v>
      </c>
      <c r="AN265" s="146" t="str">
        <f>BS_CONTROLE[[#This Row],[SB]]</f>
        <v>-</v>
      </c>
      <c r="AO265" s="37">
        <f>BS_CONTROLE[[#This Row],[SUB]]</f>
        <v>0</v>
      </c>
      <c r="AP265" s="37">
        <f>BS_CONTROLE[[#This Row],[KM - Inicio]]</f>
        <v>0</v>
      </c>
      <c r="AQ265" s="37">
        <f>BS_CONTROLE[[#This Row],[KM - Fim]]</f>
        <v>0</v>
      </c>
      <c r="AR265" s="46"/>
      <c r="AS265" s="46"/>
      <c r="AT265" s="46"/>
      <c r="AU265" s="46"/>
      <c r="AV265" s="46"/>
      <c r="AW265" s="46"/>
      <c r="AX265" s="46"/>
      <c r="AY265" s="13" t="str">
        <f>IF(D265="","*",IFERROR(IF(ISODD(COUNT(AS265:AX265)),"ERRO",SUM((AT265-AS265),(AV265-AU265),(AX265-AW265))),"ERRO"))</f>
        <v>*</v>
      </c>
      <c r="AZ265" s="17"/>
      <c r="BA265" s="79"/>
      <c r="BB265" s="11" t="str">
        <f>IFERROR(_xlfn.XLOOKUP(AI265, BS_ATIVIDADE[ATIVIDADE],BS_ATIVIDADE[UNIDADE] ), "*")</f>
        <v>*</v>
      </c>
      <c r="BC265" s="78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78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>
        <f>IFERROR(_xlfn.XLOOKUP(AO265, TabelaMap[SUB], TabelaMap[NOME SUB]), "ERRO")</f>
        <v>ERRO</v>
      </c>
      <c r="BF265" s="18" t="str">
        <f>IF(BS_CONTROLE[[#This Row],[Responsavel pelo boletim]]=0, "-", BS_CONTROLE[[#This Row],[Responsavel pelo boletim]])</f>
        <v>-</v>
      </c>
      <c r="BG265" s="22"/>
      <c r="BH265" s="23"/>
      <c r="BI265" s="23"/>
      <c r="BJ265" s="23"/>
      <c r="BK265" s="23"/>
      <c r="BL265" s="22"/>
      <c r="BM265" s="20"/>
      <c r="BN265" s="20"/>
      <c r="BO265" s="183"/>
      <c r="BP265" s="24"/>
      <c r="BQ265" s="14" t="str">
        <f>IF(AND(BR265&lt;1,BS265&lt;1),"Produção e Intervalo",IF(BR265&lt;1,"Intervalo",IF(BS265&lt;1,"Produção","Aderente")))</f>
        <v>Aderente</v>
      </c>
      <c r="BR265" s="25" t="str">
        <f>IF(OR(B265="",F265=""),"*",AY265/P265)</f>
        <v>*</v>
      </c>
      <c r="BS265" s="25" t="str">
        <f>IF(OR(B265="",F265=""),"*",BA265/Q265)</f>
        <v>*</v>
      </c>
      <c r="BT265" s="280" t="str">
        <f t="shared" si="4"/>
        <v/>
      </c>
    </row>
    <row r="266" spans="1:72">
      <c r="A266" s="58" t="str">
        <f>D266&amp;B266</f>
        <v/>
      </c>
      <c r="B266" s="195"/>
      <c r="C266" s="9" t="str">
        <f>IF(BS_CONTROLE[[#This Row],[DATA]]="","",WEEKNUM(BS_CONTROLE[[#This Row],[DATA]]))</f>
        <v/>
      </c>
      <c r="D266" s="59"/>
      <c r="E266" s="156"/>
      <c r="F266" s="196"/>
      <c r="G266" s="10" t="str">
        <f>IF(D266="","*",VLOOKUP(F266,BS_ATIVIDADE[#All],3,FALSE))</f>
        <v>*</v>
      </c>
      <c r="H266" s="154"/>
      <c r="I266" s="154"/>
      <c r="J266" s="45"/>
      <c r="K266" s="45"/>
      <c r="L266" s="92"/>
      <c r="M266" s="18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8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54"/>
      <c r="P266" s="154"/>
      <c r="Q266" s="92"/>
      <c r="R266" s="11" t="str">
        <f>IFERROR(_xlfn.XLOOKUP(F266, BS_ATIVIDADE[ATIVIDADE],BS_ATIVIDADE[UNIDADE] ), "*")</f>
        <v>*</v>
      </c>
      <c r="S266" s="78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78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89" t="str">
        <f>IFERROR(_xlfn.XLOOKUP(J266, TabelaMap[SUB], TabelaMap[NOME SUB]), "ERRO")</f>
        <v>ERRO</v>
      </c>
      <c r="V266" s="230"/>
      <c r="W266" s="197"/>
      <c r="X266" s="59"/>
      <c r="Y266" s="174"/>
      <c r="Z266" s="174"/>
      <c r="AA266" s="155"/>
      <c r="AB266" s="78"/>
      <c r="AC266" s="78"/>
      <c r="AD266" s="197"/>
      <c r="AE266" s="92"/>
      <c r="AF266" s="92"/>
      <c r="AG266" s="92"/>
      <c r="AH266" s="56"/>
      <c r="AI266" s="153" t="str">
        <f>IF(BS_CONTROLE[[#This Row],[Atividade]]=0, "-", BS_CONTROLE[[#This Row],[Atividade]])</f>
        <v>-</v>
      </c>
      <c r="AJ266" s="10" t="str">
        <f>IF(D266="","*",VLOOKUP(AI266,BS_ATIVIDADE[#All],3,FALSE))</f>
        <v>*</v>
      </c>
      <c r="AK266" s="146">
        <f>BS_CONTROLE[[#This Row],[Local - Partida]]</f>
        <v>0</v>
      </c>
      <c r="AL266" s="146">
        <f>BS_CONTROLE[[#This Row],[Local - Encerramento]]</f>
        <v>0</v>
      </c>
      <c r="AM266" s="146" t="str">
        <f>BS_CONTROLE[[#This Row],[Entre - Estações]]</f>
        <v>-</v>
      </c>
      <c r="AN266" s="146" t="str">
        <f>BS_CONTROLE[[#This Row],[SB]]</f>
        <v>-</v>
      </c>
      <c r="AO266" s="37">
        <f>BS_CONTROLE[[#This Row],[SUB]]</f>
        <v>0</v>
      </c>
      <c r="AP266" s="37">
        <f>BS_CONTROLE[[#This Row],[KM - Inicio]]</f>
        <v>0</v>
      </c>
      <c r="AQ266" s="37">
        <f>BS_CONTROLE[[#This Row],[KM - Fim]]</f>
        <v>0</v>
      </c>
      <c r="AR266" s="46"/>
      <c r="AS266" s="46"/>
      <c r="AT266" s="46"/>
      <c r="AU266" s="46"/>
      <c r="AV266" s="46"/>
      <c r="AW266" s="46"/>
      <c r="AX266" s="46"/>
      <c r="AY266" s="13" t="str">
        <f>IF(D266="","*",IFERROR(IF(ISODD(COUNT(AS266:AX266)),"ERRO",SUM((AT266-AS266),(AV266-AU266),(AX266-AW266))),"ERRO"))</f>
        <v>*</v>
      </c>
      <c r="AZ266" s="17"/>
      <c r="BA266" s="79"/>
      <c r="BB266" s="11" t="str">
        <f>IFERROR(_xlfn.XLOOKUP(AI266, BS_ATIVIDADE[ATIVIDADE],BS_ATIVIDADE[UNIDADE] ), "*")</f>
        <v>*</v>
      </c>
      <c r="BC266" s="78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78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>
        <f>IFERROR(_xlfn.XLOOKUP(AO266, TabelaMap[SUB], TabelaMap[NOME SUB]), "ERRO")</f>
        <v>ERRO</v>
      </c>
      <c r="BF266" s="18" t="str">
        <f>IF(BS_CONTROLE[[#This Row],[Responsavel pelo boletim]]=0, "-", BS_CONTROLE[[#This Row],[Responsavel pelo boletim]])</f>
        <v>-</v>
      </c>
      <c r="BG266" s="22"/>
      <c r="BH266" s="23"/>
      <c r="BI266" s="23"/>
      <c r="BJ266" s="23"/>
      <c r="BK266" s="23"/>
      <c r="BL266" s="22"/>
      <c r="BM266" s="20"/>
      <c r="BN266" s="20"/>
      <c r="BO266" s="183"/>
      <c r="BP266" s="24"/>
      <c r="BQ266" s="14" t="str">
        <f>IF(AND(BR266&lt;1,BS266&lt;1),"Produção e Intervalo",IF(BR266&lt;1,"Intervalo",IF(BS266&lt;1,"Produção","Aderente")))</f>
        <v>Aderente</v>
      </c>
      <c r="BR266" s="25" t="str">
        <f>IF(OR(B266="",F266=""),"*",AY266/P266)</f>
        <v>*</v>
      </c>
      <c r="BS266" s="25" t="str">
        <f>IF(OR(B266="",F266=""),"*",BA266/Q266)</f>
        <v>*</v>
      </c>
      <c r="BT266" s="280" t="str">
        <f t="shared" si="4"/>
        <v/>
      </c>
    </row>
    <row r="267" spans="1:72">
      <c r="A267" s="58" t="str">
        <f>D267&amp;B267</f>
        <v/>
      </c>
      <c r="B267" s="195"/>
      <c r="C267" s="9" t="str">
        <f>IF(BS_CONTROLE[[#This Row],[DATA]]="","",WEEKNUM(BS_CONTROLE[[#This Row],[DATA]]))</f>
        <v/>
      </c>
      <c r="D267" s="59"/>
      <c r="E267" s="156"/>
      <c r="F267" s="196"/>
      <c r="G267" s="10" t="str">
        <f>IF(D267="","*",VLOOKUP(F267,BS_ATIVIDADE[#All],3,FALSE))</f>
        <v>*</v>
      </c>
      <c r="H267" s="154"/>
      <c r="I267" s="154"/>
      <c r="J267" s="45"/>
      <c r="K267" s="45"/>
      <c r="L267" s="92"/>
      <c r="M267" s="18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8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54"/>
      <c r="P267" s="154"/>
      <c r="Q267" s="92"/>
      <c r="R267" s="11" t="str">
        <f>IFERROR(_xlfn.XLOOKUP(F267, BS_ATIVIDADE[ATIVIDADE],BS_ATIVIDADE[UNIDADE] ), "*")</f>
        <v>*</v>
      </c>
      <c r="S267" s="78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78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89" t="str">
        <f>IFERROR(_xlfn.XLOOKUP(J267, TabelaMap[SUB], TabelaMap[NOME SUB]), "ERRO")</f>
        <v>ERRO</v>
      </c>
      <c r="V267" s="230"/>
      <c r="W267" s="197"/>
      <c r="X267" s="59"/>
      <c r="Y267" s="174"/>
      <c r="Z267" s="174"/>
      <c r="AA267" s="155"/>
      <c r="AB267" s="78"/>
      <c r="AC267" s="78"/>
      <c r="AD267" s="197"/>
      <c r="AE267" s="92"/>
      <c r="AF267" s="92"/>
      <c r="AG267" s="92"/>
      <c r="AH267" s="56"/>
      <c r="AI267" s="153" t="str">
        <f>IF(BS_CONTROLE[[#This Row],[Atividade]]=0, "-", BS_CONTROLE[[#This Row],[Atividade]])</f>
        <v>-</v>
      </c>
      <c r="AJ267" s="10" t="str">
        <f>IF(D267="","*",VLOOKUP(AI267,BS_ATIVIDADE[#All],3,FALSE))</f>
        <v>*</v>
      </c>
      <c r="AK267" s="146">
        <f>BS_CONTROLE[[#This Row],[Local - Partida]]</f>
        <v>0</v>
      </c>
      <c r="AL267" s="146">
        <f>BS_CONTROLE[[#This Row],[Local - Encerramento]]</f>
        <v>0</v>
      </c>
      <c r="AM267" s="146" t="str">
        <f>BS_CONTROLE[[#This Row],[Entre - Estações]]</f>
        <v>-</v>
      </c>
      <c r="AN267" s="146" t="str">
        <f>BS_CONTROLE[[#This Row],[SB]]</f>
        <v>-</v>
      </c>
      <c r="AO267" s="37">
        <f>BS_CONTROLE[[#This Row],[SUB]]</f>
        <v>0</v>
      </c>
      <c r="AP267" s="37">
        <f>BS_CONTROLE[[#This Row],[KM - Inicio]]</f>
        <v>0</v>
      </c>
      <c r="AQ267" s="37">
        <f>BS_CONTROLE[[#This Row],[KM - Fim]]</f>
        <v>0</v>
      </c>
      <c r="AR267" s="46"/>
      <c r="AS267" s="46"/>
      <c r="AT267" s="46"/>
      <c r="AU267" s="46"/>
      <c r="AV267" s="46"/>
      <c r="AW267" s="46"/>
      <c r="AX267" s="46"/>
      <c r="AY267" s="13" t="str">
        <f>IF(D267="","*",IFERROR(IF(ISODD(COUNT(AS267:AX267)),"ERRO",SUM((AT267-AS267),(AV267-AU267),(AX267-AW267))),"ERRO"))</f>
        <v>*</v>
      </c>
      <c r="AZ267" s="17"/>
      <c r="BA267" s="79"/>
      <c r="BB267" s="11" t="str">
        <f>IFERROR(_xlfn.XLOOKUP(AI267, BS_ATIVIDADE[ATIVIDADE],BS_ATIVIDADE[UNIDADE] ), "*")</f>
        <v>*</v>
      </c>
      <c r="BC267" s="78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78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>
        <f>IFERROR(_xlfn.XLOOKUP(AO267, TabelaMap[SUB], TabelaMap[NOME SUB]), "ERRO")</f>
        <v>ERRO</v>
      </c>
      <c r="BF267" s="18" t="str">
        <f>IF(BS_CONTROLE[[#This Row],[Responsavel pelo boletim]]=0, "-", BS_CONTROLE[[#This Row],[Responsavel pelo boletim]])</f>
        <v>-</v>
      </c>
      <c r="BG267" s="22"/>
      <c r="BH267" s="23"/>
      <c r="BI267" s="23"/>
      <c r="BJ267" s="23"/>
      <c r="BK267" s="23"/>
      <c r="BL267" s="22"/>
      <c r="BM267" s="20"/>
      <c r="BN267" s="20"/>
      <c r="BO267" s="183"/>
      <c r="BP267" s="24"/>
      <c r="BQ267" s="14" t="str">
        <f>IF(AND(BR267&lt;1,BS267&lt;1),"Produção e Intervalo",IF(BR267&lt;1,"Intervalo",IF(BS267&lt;1,"Produção","Aderente")))</f>
        <v>Aderente</v>
      </c>
      <c r="BR267" s="25" t="str">
        <f>IF(OR(B267="",F267=""),"*",AY267/P267)</f>
        <v>*</v>
      </c>
      <c r="BS267" s="25" t="str">
        <f>IF(OR(B267="",F267=""),"*",BA267/Q267)</f>
        <v>*</v>
      </c>
      <c r="BT267" s="280" t="str">
        <f t="shared" si="4"/>
        <v/>
      </c>
    </row>
    <row r="268" spans="1:72">
      <c r="A268" s="58" t="str">
        <f>D268&amp;B268</f>
        <v/>
      </c>
      <c r="B268" s="195"/>
      <c r="C268" s="9" t="str">
        <f>IF(BS_CONTROLE[[#This Row],[DATA]]="","",WEEKNUM(BS_CONTROLE[[#This Row],[DATA]]))</f>
        <v/>
      </c>
      <c r="D268" s="59"/>
      <c r="E268" s="156"/>
      <c r="F268" s="196"/>
      <c r="G268" s="10" t="str">
        <f>IF(D268="","*",VLOOKUP(F268,BS_ATIVIDADE[#All],3,FALSE))</f>
        <v>*</v>
      </c>
      <c r="H268" s="154"/>
      <c r="I268" s="154"/>
      <c r="J268" s="45"/>
      <c r="K268" s="45"/>
      <c r="L268" s="92"/>
      <c r="M268" s="18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8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54"/>
      <c r="P268" s="154"/>
      <c r="Q268" s="92"/>
      <c r="R268" s="11" t="str">
        <f>IFERROR(_xlfn.XLOOKUP(F268, BS_ATIVIDADE[ATIVIDADE],BS_ATIVIDADE[UNIDADE] ), "*")</f>
        <v>*</v>
      </c>
      <c r="S268" s="78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78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89" t="str">
        <f>IFERROR(_xlfn.XLOOKUP(J268, TabelaMap[SUB], TabelaMap[NOME SUB]), "ERRO")</f>
        <v>ERRO</v>
      </c>
      <c r="V268" s="230"/>
      <c r="W268" s="197"/>
      <c r="X268" s="59"/>
      <c r="Y268" s="174"/>
      <c r="Z268" s="174"/>
      <c r="AA268" s="155"/>
      <c r="AB268" s="78"/>
      <c r="AC268" s="78"/>
      <c r="AD268" s="197"/>
      <c r="AE268" s="92"/>
      <c r="AF268" s="92"/>
      <c r="AG268" s="92"/>
      <c r="AH268" s="56"/>
      <c r="AI268" s="153" t="str">
        <f>IF(BS_CONTROLE[[#This Row],[Atividade]]=0, "-", BS_CONTROLE[[#This Row],[Atividade]])</f>
        <v>-</v>
      </c>
      <c r="AJ268" s="10" t="str">
        <f>IF(D268="","*",VLOOKUP(AI268,BS_ATIVIDADE[#All],3,FALSE))</f>
        <v>*</v>
      </c>
      <c r="AK268" s="146">
        <f>BS_CONTROLE[[#This Row],[Local - Partida]]</f>
        <v>0</v>
      </c>
      <c r="AL268" s="146">
        <f>BS_CONTROLE[[#This Row],[Local - Encerramento]]</f>
        <v>0</v>
      </c>
      <c r="AM268" s="146" t="str">
        <f>BS_CONTROLE[[#This Row],[Entre - Estações]]</f>
        <v>-</v>
      </c>
      <c r="AN268" s="146" t="str">
        <f>BS_CONTROLE[[#This Row],[SB]]</f>
        <v>-</v>
      </c>
      <c r="AO268" s="37">
        <f>BS_CONTROLE[[#This Row],[SUB]]</f>
        <v>0</v>
      </c>
      <c r="AP268" s="37">
        <f>BS_CONTROLE[[#This Row],[KM - Inicio]]</f>
        <v>0</v>
      </c>
      <c r="AQ268" s="37">
        <f>BS_CONTROLE[[#This Row],[KM - Fim]]</f>
        <v>0</v>
      </c>
      <c r="AR268" s="46"/>
      <c r="AS268" s="46"/>
      <c r="AT268" s="46"/>
      <c r="AU268" s="46"/>
      <c r="AV268" s="46"/>
      <c r="AW268" s="46"/>
      <c r="AX268" s="46"/>
      <c r="AY268" s="13" t="str">
        <f>IF(D268="","*",IFERROR(IF(ISODD(COUNT(AS268:AX268)),"ERRO",SUM((AT268-AS268),(AV268-AU268),(AX268-AW268))),"ERRO"))</f>
        <v>*</v>
      </c>
      <c r="AZ268" s="17"/>
      <c r="BA268" s="79"/>
      <c r="BB268" s="11" t="str">
        <f>IFERROR(_xlfn.XLOOKUP(AI268, BS_ATIVIDADE[ATIVIDADE],BS_ATIVIDADE[UNIDADE] ), "*")</f>
        <v>*</v>
      </c>
      <c r="BC268" s="78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78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>
        <f>IFERROR(_xlfn.XLOOKUP(AO268, TabelaMap[SUB], TabelaMap[NOME SUB]), "ERRO")</f>
        <v>ERRO</v>
      </c>
      <c r="BF268" s="18" t="str">
        <f>IF(BS_CONTROLE[[#This Row],[Responsavel pelo boletim]]=0, "-", BS_CONTROLE[[#This Row],[Responsavel pelo boletim]])</f>
        <v>-</v>
      </c>
      <c r="BG268" s="22"/>
      <c r="BH268" s="23"/>
      <c r="BI268" s="23"/>
      <c r="BJ268" s="23"/>
      <c r="BK268" s="23"/>
      <c r="BL268" s="22"/>
      <c r="BM268" s="20"/>
      <c r="BN268" s="20"/>
      <c r="BO268" s="183"/>
      <c r="BP268" s="24"/>
      <c r="BQ268" s="14" t="str">
        <f>IF(AND(BR268&lt;1,BS268&lt;1),"Produção e Intervalo",IF(BR268&lt;1,"Intervalo",IF(BS268&lt;1,"Produção","Aderente")))</f>
        <v>Aderente</v>
      </c>
      <c r="BR268" s="25" t="str">
        <f>IF(OR(B268="",F268=""),"*",AY268/P268)</f>
        <v>*</v>
      </c>
      <c r="BS268" s="25" t="str">
        <f>IF(OR(B268="",F268=""),"*",BA268/Q268)</f>
        <v>*</v>
      </c>
      <c r="BT268" s="280" t="str">
        <f t="shared" si="4"/>
        <v/>
      </c>
    </row>
    <row r="269" spans="1:72">
      <c r="A269" s="58" t="str">
        <f>D269&amp;B269</f>
        <v/>
      </c>
      <c r="B269" s="195"/>
      <c r="C269" s="9" t="str">
        <f>IF(BS_CONTROLE[[#This Row],[DATA]]="","",WEEKNUM(BS_CONTROLE[[#This Row],[DATA]]))</f>
        <v/>
      </c>
      <c r="D269" s="59"/>
      <c r="E269" s="156"/>
      <c r="F269" s="196"/>
      <c r="G269" s="10" t="str">
        <f>IF(D269="","*",VLOOKUP(F269,BS_ATIVIDADE[#All],3,FALSE))</f>
        <v>*</v>
      </c>
      <c r="H269" s="154"/>
      <c r="I269" s="154"/>
      <c r="J269" s="45"/>
      <c r="K269" s="45"/>
      <c r="L269" s="92"/>
      <c r="M269" s="18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8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54"/>
      <c r="P269" s="154"/>
      <c r="Q269" s="92"/>
      <c r="R269" s="11" t="str">
        <f>IFERROR(_xlfn.XLOOKUP(F269, BS_ATIVIDADE[ATIVIDADE],BS_ATIVIDADE[UNIDADE] ), "*")</f>
        <v>*</v>
      </c>
      <c r="S269" s="78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78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89" t="str">
        <f>IFERROR(_xlfn.XLOOKUP(J269, TabelaMap[SUB], TabelaMap[NOME SUB]), "ERRO")</f>
        <v>ERRO</v>
      </c>
      <c r="V269" s="230"/>
      <c r="W269" s="197"/>
      <c r="X269" s="59"/>
      <c r="Y269" s="174"/>
      <c r="Z269" s="174"/>
      <c r="AA269" s="155"/>
      <c r="AB269" s="78"/>
      <c r="AC269" s="78"/>
      <c r="AD269" s="197"/>
      <c r="AE269" s="92"/>
      <c r="AF269" s="92"/>
      <c r="AG269" s="92"/>
      <c r="AH269" s="56"/>
      <c r="AI269" s="153" t="str">
        <f>IF(BS_CONTROLE[[#This Row],[Atividade]]=0, "-", BS_CONTROLE[[#This Row],[Atividade]])</f>
        <v>-</v>
      </c>
      <c r="AJ269" s="10" t="str">
        <f>IF(D269="","*",VLOOKUP(AI269,BS_ATIVIDADE[#All],3,FALSE))</f>
        <v>*</v>
      </c>
      <c r="AK269" s="146">
        <f>BS_CONTROLE[[#This Row],[Local - Partida]]</f>
        <v>0</v>
      </c>
      <c r="AL269" s="146">
        <f>BS_CONTROLE[[#This Row],[Local - Encerramento]]</f>
        <v>0</v>
      </c>
      <c r="AM269" s="146" t="str">
        <f>BS_CONTROLE[[#This Row],[Entre - Estações]]</f>
        <v>-</v>
      </c>
      <c r="AN269" s="146" t="str">
        <f>BS_CONTROLE[[#This Row],[SB]]</f>
        <v>-</v>
      </c>
      <c r="AO269" s="37">
        <f>BS_CONTROLE[[#This Row],[SUB]]</f>
        <v>0</v>
      </c>
      <c r="AP269" s="37">
        <f>BS_CONTROLE[[#This Row],[KM - Inicio]]</f>
        <v>0</v>
      </c>
      <c r="AQ269" s="37">
        <f>BS_CONTROLE[[#This Row],[KM - Fim]]</f>
        <v>0</v>
      </c>
      <c r="AR269" s="46"/>
      <c r="AS269" s="46"/>
      <c r="AT269" s="46"/>
      <c r="AU269" s="46"/>
      <c r="AV269" s="46"/>
      <c r="AW269" s="46"/>
      <c r="AX269" s="46"/>
      <c r="AY269" s="13" t="str">
        <f>IF(D269="","*",IFERROR(IF(ISODD(COUNT(AS269:AX269)),"ERRO",SUM((AT269-AS269),(AV269-AU269),(AX269-AW269))),"ERRO"))</f>
        <v>*</v>
      </c>
      <c r="AZ269" s="17"/>
      <c r="BA269" s="79"/>
      <c r="BB269" s="11" t="str">
        <f>IFERROR(_xlfn.XLOOKUP(AI269, BS_ATIVIDADE[ATIVIDADE],BS_ATIVIDADE[UNIDADE] ), "*")</f>
        <v>*</v>
      </c>
      <c r="BC269" s="78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78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>
        <f>IFERROR(_xlfn.XLOOKUP(AO269, TabelaMap[SUB], TabelaMap[NOME SUB]), "ERRO")</f>
        <v>ERRO</v>
      </c>
      <c r="BF269" s="18" t="str">
        <f>IF(BS_CONTROLE[[#This Row],[Responsavel pelo boletim]]=0, "-", BS_CONTROLE[[#This Row],[Responsavel pelo boletim]])</f>
        <v>-</v>
      </c>
      <c r="BG269" s="22"/>
      <c r="BH269" s="23"/>
      <c r="BI269" s="23"/>
      <c r="BJ269" s="23"/>
      <c r="BK269" s="23"/>
      <c r="BL269" s="22"/>
      <c r="BM269" s="20"/>
      <c r="BN269" s="20"/>
      <c r="BO269" s="183"/>
      <c r="BP269" s="24"/>
      <c r="BQ269" s="14" t="str">
        <f>IF(AND(BR269&lt;1,BS269&lt;1),"Produção e Intervalo",IF(BR269&lt;1,"Intervalo",IF(BS269&lt;1,"Produção","Aderente")))</f>
        <v>Aderente</v>
      </c>
      <c r="BR269" s="25" t="str">
        <f>IF(OR(B269="",F269=""),"*",AY269/P269)</f>
        <v>*</v>
      </c>
      <c r="BS269" s="25" t="str">
        <f>IF(OR(B269="",F269=""),"*",BA269/Q269)</f>
        <v>*</v>
      </c>
      <c r="BT269" s="280" t="str">
        <f t="shared" si="4"/>
        <v/>
      </c>
    </row>
    <row r="270" spans="1:72">
      <c r="A270" s="58" t="str">
        <f>D270&amp;B270</f>
        <v/>
      </c>
      <c r="B270" s="195"/>
      <c r="C270" s="9" t="str">
        <f>IF(BS_CONTROLE[[#This Row],[DATA]]="","",WEEKNUM(BS_CONTROLE[[#This Row],[DATA]]))</f>
        <v/>
      </c>
      <c r="D270" s="59"/>
      <c r="E270" s="156"/>
      <c r="F270" s="196"/>
      <c r="G270" s="10" t="str">
        <f>IF(D270="","*",VLOOKUP(F270,BS_ATIVIDADE[#All],3,FALSE))</f>
        <v>*</v>
      </c>
      <c r="H270" s="154"/>
      <c r="I270" s="154"/>
      <c r="J270" s="45"/>
      <c r="K270" s="45"/>
      <c r="L270" s="92"/>
      <c r="M270" s="18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8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54"/>
      <c r="P270" s="154"/>
      <c r="Q270" s="92"/>
      <c r="R270" s="11" t="str">
        <f>IFERROR(_xlfn.XLOOKUP(F270, BS_ATIVIDADE[ATIVIDADE],BS_ATIVIDADE[UNIDADE] ), "*")</f>
        <v>*</v>
      </c>
      <c r="S270" s="78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78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89" t="str">
        <f>IFERROR(_xlfn.XLOOKUP(J270, TabelaMap[SUB], TabelaMap[NOME SUB]), "ERRO")</f>
        <v>ERRO</v>
      </c>
      <c r="V270" s="230"/>
      <c r="W270" s="197"/>
      <c r="X270" s="59"/>
      <c r="Y270" s="174"/>
      <c r="Z270" s="174"/>
      <c r="AA270" s="155"/>
      <c r="AB270" s="78"/>
      <c r="AC270" s="78"/>
      <c r="AD270" s="197"/>
      <c r="AE270" s="92"/>
      <c r="AF270" s="92"/>
      <c r="AG270" s="92"/>
      <c r="AH270" s="56"/>
      <c r="AI270" s="153" t="str">
        <f>IF(BS_CONTROLE[[#This Row],[Atividade]]=0, "-", BS_CONTROLE[[#This Row],[Atividade]])</f>
        <v>-</v>
      </c>
      <c r="AJ270" s="10" t="str">
        <f>IF(D270="","*",VLOOKUP(AI270,BS_ATIVIDADE[#All],3,FALSE))</f>
        <v>*</v>
      </c>
      <c r="AK270" s="146">
        <f>BS_CONTROLE[[#This Row],[Local - Partida]]</f>
        <v>0</v>
      </c>
      <c r="AL270" s="146">
        <f>BS_CONTROLE[[#This Row],[Local - Encerramento]]</f>
        <v>0</v>
      </c>
      <c r="AM270" s="146" t="str">
        <f>BS_CONTROLE[[#This Row],[Entre - Estações]]</f>
        <v>-</v>
      </c>
      <c r="AN270" s="146" t="str">
        <f>BS_CONTROLE[[#This Row],[SB]]</f>
        <v>-</v>
      </c>
      <c r="AO270" s="37">
        <f>BS_CONTROLE[[#This Row],[SUB]]</f>
        <v>0</v>
      </c>
      <c r="AP270" s="37">
        <f>BS_CONTROLE[[#This Row],[KM - Inicio]]</f>
        <v>0</v>
      </c>
      <c r="AQ270" s="37">
        <f>BS_CONTROLE[[#This Row],[KM - Fim]]</f>
        <v>0</v>
      </c>
      <c r="AR270" s="46"/>
      <c r="AS270" s="46"/>
      <c r="AT270" s="46"/>
      <c r="AU270" s="46"/>
      <c r="AV270" s="46"/>
      <c r="AW270" s="46"/>
      <c r="AX270" s="46"/>
      <c r="AY270" s="13" t="str">
        <f>IF(D270="","*",IFERROR(IF(ISODD(COUNT(AS270:AX270)),"ERRO",SUM((AT270-AS270),(AV270-AU270),(AX270-AW270))),"ERRO"))</f>
        <v>*</v>
      </c>
      <c r="AZ270" s="17"/>
      <c r="BA270" s="79"/>
      <c r="BB270" s="11" t="str">
        <f>IFERROR(_xlfn.XLOOKUP(AI270, BS_ATIVIDADE[ATIVIDADE],BS_ATIVIDADE[UNIDADE] ), "*")</f>
        <v>*</v>
      </c>
      <c r="BC270" s="78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78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>
        <f>IFERROR(_xlfn.XLOOKUP(AO270, TabelaMap[SUB], TabelaMap[NOME SUB]), "ERRO")</f>
        <v>ERRO</v>
      </c>
      <c r="BF270" s="18" t="str">
        <f>IF(BS_CONTROLE[[#This Row],[Responsavel pelo boletim]]=0, "-", BS_CONTROLE[[#This Row],[Responsavel pelo boletim]])</f>
        <v>-</v>
      </c>
      <c r="BG270" s="22"/>
      <c r="BH270" s="23"/>
      <c r="BI270" s="23"/>
      <c r="BJ270" s="23"/>
      <c r="BK270" s="23"/>
      <c r="BL270" s="22"/>
      <c r="BM270" s="20"/>
      <c r="BN270" s="20"/>
      <c r="BO270" s="183"/>
      <c r="BP270" s="24"/>
      <c r="BQ270" s="14" t="str">
        <f>IF(AND(BR270&lt;1,BS270&lt;1),"Produção e Intervalo",IF(BR270&lt;1,"Intervalo",IF(BS270&lt;1,"Produção","Aderente")))</f>
        <v>Aderente</v>
      </c>
      <c r="BR270" s="25" t="str">
        <f>IF(OR(B270="",F270=""),"*",AY270/P270)</f>
        <v>*</v>
      </c>
      <c r="BS270" s="25" t="str">
        <f>IF(OR(B270="",F270=""),"*",BA270/Q270)</f>
        <v>*</v>
      </c>
      <c r="BT270" s="280" t="str">
        <f t="shared" si="4"/>
        <v/>
      </c>
    </row>
    <row r="271" spans="1:72">
      <c r="A271" s="58" t="str">
        <f>D271&amp;B271</f>
        <v/>
      </c>
      <c r="B271" s="195"/>
      <c r="C271" s="9" t="str">
        <f>IF(BS_CONTROLE[[#This Row],[DATA]]="","",WEEKNUM(BS_CONTROLE[[#This Row],[DATA]]))</f>
        <v/>
      </c>
      <c r="D271" s="59"/>
      <c r="E271" s="156"/>
      <c r="F271" s="196"/>
      <c r="G271" s="10" t="str">
        <f>IF(D271="","*",VLOOKUP(F271,BS_ATIVIDADE[#All],3,FALSE))</f>
        <v>*</v>
      </c>
      <c r="H271" s="154"/>
      <c r="I271" s="154"/>
      <c r="J271" s="45"/>
      <c r="K271" s="45"/>
      <c r="L271" s="92"/>
      <c r="M271" s="18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8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54"/>
      <c r="P271" s="154"/>
      <c r="Q271" s="92"/>
      <c r="R271" s="11" t="str">
        <f>IFERROR(_xlfn.XLOOKUP(F271, BS_ATIVIDADE[ATIVIDADE],BS_ATIVIDADE[UNIDADE] ), "*")</f>
        <v>*</v>
      </c>
      <c r="S271" s="78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78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89" t="str">
        <f>IFERROR(_xlfn.XLOOKUP(J271, TabelaMap[SUB], TabelaMap[NOME SUB]), "ERRO")</f>
        <v>ERRO</v>
      </c>
      <c r="V271" s="230"/>
      <c r="W271" s="197"/>
      <c r="X271" s="59"/>
      <c r="Y271" s="174"/>
      <c r="Z271" s="174"/>
      <c r="AA271" s="155"/>
      <c r="AB271" s="78"/>
      <c r="AC271" s="78"/>
      <c r="AD271" s="197"/>
      <c r="AE271" s="92"/>
      <c r="AF271" s="92"/>
      <c r="AG271" s="92"/>
      <c r="AH271" s="56"/>
      <c r="AI271" s="153" t="str">
        <f>IF(BS_CONTROLE[[#This Row],[Atividade]]=0, "-", BS_CONTROLE[[#This Row],[Atividade]])</f>
        <v>-</v>
      </c>
      <c r="AJ271" s="10" t="str">
        <f>IF(D271="","*",VLOOKUP(AI271,BS_ATIVIDADE[#All],3,FALSE))</f>
        <v>*</v>
      </c>
      <c r="AK271" s="146">
        <f>BS_CONTROLE[[#This Row],[Local - Partida]]</f>
        <v>0</v>
      </c>
      <c r="AL271" s="146">
        <f>BS_CONTROLE[[#This Row],[Local - Encerramento]]</f>
        <v>0</v>
      </c>
      <c r="AM271" s="146" t="str">
        <f>BS_CONTROLE[[#This Row],[Entre - Estações]]</f>
        <v>-</v>
      </c>
      <c r="AN271" s="146" t="str">
        <f>BS_CONTROLE[[#This Row],[SB]]</f>
        <v>-</v>
      </c>
      <c r="AO271" s="37">
        <f>BS_CONTROLE[[#This Row],[SUB]]</f>
        <v>0</v>
      </c>
      <c r="AP271" s="37">
        <f>BS_CONTROLE[[#This Row],[KM - Inicio]]</f>
        <v>0</v>
      </c>
      <c r="AQ271" s="37">
        <f>BS_CONTROLE[[#This Row],[KM - Fim]]</f>
        <v>0</v>
      </c>
      <c r="AR271" s="46"/>
      <c r="AS271" s="46"/>
      <c r="AT271" s="46"/>
      <c r="AU271" s="46"/>
      <c r="AV271" s="46"/>
      <c r="AW271" s="46"/>
      <c r="AX271" s="46"/>
      <c r="AY271" s="13" t="str">
        <f>IF(D271="","*",IFERROR(IF(ISODD(COUNT(AS271:AX271)),"ERRO",SUM((AT271-AS271),(AV271-AU271),(AX271-AW271))),"ERRO"))</f>
        <v>*</v>
      </c>
      <c r="AZ271" s="17"/>
      <c r="BA271" s="79"/>
      <c r="BB271" s="11" t="str">
        <f>IFERROR(_xlfn.XLOOKUP(AI271, BS_ATIVIDADE[ATIVIDADE],BS_ATIVIDADE[UNIDADE] ), "*")</f>
        <v>*</v>
      </c>
      <c r="BC271" s="78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78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>
        <f>IFERROR(_xlfn.XLOOKUP(AO271, TabelaMap[SUB], TabelaMap[NOME SUB]), "ERRO")</f>
        <v>ERRO</v>
      </c>
      <c r="BF271" s="18" t="str">
        <f>IF(BS_CONTROLE[[#This Row],[Responsavel pelo boletim]]=0, "-", BS_CONTROLE[[#This Row],[Responsavel pelo boletim]])</f>
        <v>-</v>
      </c>
      <c r="BG271" s="22"/>
      <c r="BH271" s="23"/>
      <c r="BI271" s="23"/>
      <c r="BJ271" s="23"/>
      <c r="BK271" s="23"/>
      <c r="BL271" s="22"/>
      <c r="BM271" s="20"/>
      <c r="BN271" s="20"/>
      <c r="BO271" s="183"/>
      <c r="BP271" s="24"/>
      <c r="BQ271" s="14" t="str">
        <f>IF(AND(BR271&lt;1,BS271&lt;1),"Produção e Intervalo",IF(BR271&lt;1,"Intervalo",IF(BS271&lt;1,"Produção","Aderente")))</f>
        <v>Aderente</v>
      </c>
      <c r="BR271" s="25" t="str">
        <f>IF(OR(B271="",F271=""),"*",AY271/P271)</f>
        <v>*</v>
      </c>
      <c r="BS271" s="25" t="str">
        <f>IF(OR(B271="",F271=""),"*",BA271/Q271)</f>
        <v>*</v>
      </c>
      <c r="BT271" s="280" t="str">
        <f t="shared" si="4"/>
        <v/>
      </c>
    </row>
    <row r="272" spans="1:72">
      <c r="A272" s="58" t="str">
        <f>D272&amp;B272</f>
        <v/>
      </c>
      <c r="B272" s="195"/>
      <c r="C272" s="9" t="str">
        <f>IF(BS_CONTROLE[[#This Row],[DATA]]="","",WEEKNUM(BS_CONTROLE[[#This Row],[DATA]]))</f>
        <v/>
      </c>
      <c r="D272" s="59"/>
      <c r="E272" s="156"/>
      <c r="F272" s="196"/>
      <c r="G272" s="10" t="str">
        <f>IF(D272="","*",VLOOKUP(F272,BS_ATIVIDADE[#All],3,FALSE))</f>
        <v>*</v>
      </c>
      <c r="H272" s="154"/>
      <c r="I272" s="154"/>
      <c r="J272" s="45"/>
      <c r="K272" s="45"/>
      <c r="L272" s="92"/>
      <c r="M272" s="18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8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54"/>
      <c r="P272" s="154"/>
      <c r="Q272" s="92"/>
      <c r="R272" s="11" t="str">
        <f>IFERROR(_xlfn.XLOOKUP(F272, BS_ATIVIDADE[ATIVIDADE],BS_ATIVIDADE[UNIDADE] ), "*")</f>
        <v>*</v>
      </c>
      <c r="S272" s="78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78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89" t="str">
        <f>IFERROR(_xlfn.XLOOKUP(J272, TabelaMap[SUB], TabelaMap[NOME SUB]), "ERRO")</f>
        <v>ERRO</v>
      </c>
      <c r="V272" s="230"/>
      <c r="W272" s="197"/>
      <c r="X272" s="59"/>
      <c r="Y272" s="174"/>
      <c r="Z272" s="174"/>
      <c r="AA272" s="155"/>
      <c r="AB272" s="78"/>
      <c r="AC272" s="78"/>
      <c r="AD272" s="197"/>
      <c r="AE272" s="92"/>
      <c r="AF272" s="92"/>
      <c r="AG272" s="92"/>
      <c r="AH272" s="56"/>
      <c r="AI272" s="153" t="str">
        <f>IF(BS_CONTROLE[[#This Row],[Atividade]]=0, "-", BS_CONTROLE[[#This Row],[Atividade]])</f>
        <v>-</v>
      </c>
      <c r="AJ272" s="10" t="str">
        <f>IF(D272="","*",VLOOKUP(AI272,BS_ATIVIDADE[#All],3,FALSE))</f>
        <v>*</v>
      </c>
      <c r="AK272" s="146">
        <f>BS_CONTROLE[[#This Row],[Local - Partida]]</f>
        <v>0</v>
      </c>
      <c r="AL272" s="146">
        <f>BS_CONTROLE[[#This Row],[Local - Encerramento]]</f>
        <v>0</v>
      </c>
      <c r="AM272" s="146" t="str">
        <f>BS_CONTROLE[[#This Row],[Entre - Estações]]</f>
        <v>-</v>
      </c>
      <c r="AN272" s="146" t="str">
        <f>BS_CONTROLE[[#This Row],[SB]]</f>
        <v>-</v>
      </c>
      <c r="AO272" s="37">
        <f>BS_CONTROLE[[#This Row],[SUB]]</f>
        <v>0</v>
      </c>
      <c r="AP272" s="37">
        <f>BS_CONTROLE[[#This Row],[KM - Inicio]]</f>
        <v>0</v>
      </c>
      <c r="AQ272" s="37">
        <f>BS_CONTROLE[[#This Row],[KM - Fim]]</f>
        <v>0</v>
      </c>
      <c r="AR272" s="46"/>
      <c r="AS272" s="46"/>
      <c r="AT272" s="46"/>
      <c r="AU272" s="46"/>
      <c r="AV272" s="46"/>
      <c r="AW272" s="46"/>
      <c r="AX272" s="46"/>
      <c r="AY272" s="13" t="str">
        <f>IF(D272="","*",IFERROR(IF(ISODD(COUNT(AS272:AX272)),"ERRO",SUM((AT272-AS272),(AV272-AU272),(AX272-AW272))),"ERRO"))</f>
        <v>*</v>
      </c>
      <c r="AZ272" s="17"/>
      <c r="BA272" s="79"/>
      <c r="BB272" s="11" t="str">
        <f>IFERROR(_xlfn.XLOOKUP(AI272, BS_ATIVIDADE[ATIVIDADE],BS_ATIVIDADE[UNIDADE] ), "*")</f>
        <v>*</v>
      </c>
      <c r="BC272" s="78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78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>
        <f>IFERROR(_xlfn.XLOOKUP(AO272, TabelaMap[SUB], TabelaMap[NOME SUB]), "ERRO")</f>
        <v>ERRO</v>
      </c>
      <c r="BF272" s="18" t="str">
        <f>IF(BS_CONTROLE[[#This Row],[Responsavel pelo boletim]]=0, "-", BS_CONTROLE[[#This Row],[Responsavel pelo boletim]])</f>
        <v>-</v>
      </c>
      <c r="BG272" s="22"/>
      <c r="BH272" s="23"/>
      <c r="BI272" s="23"/>
      <c r="BJ272" s="23"/>
      <c r="BK272" s="23"/>
      <c r="BL272" s="22"/>
      <c r="BM272" s="20"/>
      <c r="BN272" s="20"/>
      <c r="BO272" s="183"/>
      <c r="BP272" s="24"/>
      <c r="BQ272" s="14" t="str">
        <f>IF(AND(BR272&lt;1,BS272&lt;1),"Produção e Intervalo",IF(BR272&lt;1,"Intervalo",IF(BS272&lt;1,"Produção","Aderente")))</f>
        <v>Aderente</v>
      </c>
      <c r="BR272" s="25" t="str">
        <f>IF(OR(B272="",F272=""),"*",AY272/P272)</f>
        <v>*</v>
      </c>
      <c r="BS272" s="25" t="str">
        <f>IF(OR(B272="",F272=""),"*",BA272/Q272)</f>
        <v>*</v>
      </c>
      <c r="BT272" s="280" t="str">
        <f t="shared" si="4"/>
        <v/>
      </c>
    </row>
    <row r="273" spans="1:72">
      <c r="A273" s="58" t="str">
        <f>D273&amp;B273</f>
        <v/>
      </c>
      <c r="B273" s="195"/>
      <c r="C273" s="9" t="str">
        <f>IF(BS_CONTROLE[[#This Row],[DATA]]="","",WEEKNUM(BS_CONTROLE[[#This Row],[DATA]]))</f>
        <v/>
      </c>
      <c r="D273" s="59"/>
      <c r="E273" s="156"/>
      <c r="F273" s="196"/>
      <c r="G273" s="10" t="str">
        <f>IF(D273="","*",VLOOKUP(F273,BS_ATIVIDADE[#All],3,FALSE))</f>
        <v>*</v>
      </c>
      <c r="H273" s="154"/>
      <c r="I273" s="154"/>
      <c r="J273" s="45"/>
      <c r="K273" s="45"/>
      <c r="L273" s="92"/>
      <c r="M273" s="18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8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54"/>
      <c r="P273" s="154"/>
      <c r="Q273" s="92"/>
      <c r="R273" s="11" t="str">
        <f>IFERROR(_xlfn.XLOOKUP(F273, BS_ATIVIDADE[ATIVIDADE],BS_ATIVIDADE[UNIDADE] ), "*")</f>
        <v>*</v>
      </c>
      <c r="S273" s="78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78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89" t="str">
        <f>IFERROR(_xlfn.XLOOKUP(J273, TabelaMap[SUB], TabelaMap[NOME SUB]), "ERRO")</f>
        <v>ERRO</v>
      </c>
      <c r="V273" s="230"/>
      <c r="W273" s="197"/>
      <c r="X273" s="59"/>
      <c r="Y273" s="174"/>
      <c r="Z273" s="174"/>
      <c r="AA273" s="155"/>
      <c r="AB273" s="78"/>
      <c r="AC273" s="78"/>
      <c r="AD273" s="197"/>
      <c r="AE273" s="92"/>
      <c r="AF273" s="92"/>
      <c r="AG273" s="92"/>
      <c r="AH273" s="56"/>
      <c r="AI273" s="153" t="str">
        <f>IF(BS_CONTROLE[[#This Row],[Atividade]]=0, "-", BS_CONTROLE[[#This Row],[Atividade]])</f>
        <v>-</v>
      </c>
      <c r="AJ273" s="10" t="str">
        <f>IF(D273="","*",VLOOKUP(AI273,BS_ATIVIDADE[#All],3,FALSE))</f>
        <v>*</v>
      </c>
      <c r="AK273" s="146">
        <f>BS_CONTROLE[[#This Row],[Local - Partida]]</f>
        <v>0</v>
      </c>
      <c r="AL273" s="146">
        <f>BS_CONTROLE[[#This Row],[Local - Encerramento]]</f>
        <v>0</v>
      </c>
      <c r="AM273" s="146" t="str">
        <f>BS_CONTROLE[[#This Row],[Entre - Estações]]</f>
        <v>-</v>
      </c>
      <c r="AN273" s="146" t="str">
        <f>BS_CONTROLE[[#This Row],[SB]]</f>
        <v>-</v>
      </c>
      <c r="AO273" s="37">
        <f>BS_CONTROLE[[#This Row],[SUB]]</f>
        <v>0</v>
      </c>
      <c r="AP273" s="37">
        <f>BS_CONTROLE[[#This Row],[KM - Inicio]]</f>
        <v>0</v>
      </c>
      <c r="AQ273" s="37">
        <f>BS_CONTROLE[[#This Row],[KM - Fim]]</f>
        <v>0</v>
      </c>
      <c r="AR273" s="46"/>
      <c r="AS273" s="46"/>
      <c r="AT273" s="46"/>
      <c r="AU273" s="46"/>
      <c r="AV273" s="46"/>
      <c r="AW273" s="46"/>
      <c r="AX273" s="46"/>
      <c r="AY273" s="13" t="str">
        <f>IF(D273="","*",IFERROR(IF(ISODD(COUNT(AS273:AX273)),"ERRO",SUM((AT273-AS273),(AV273-AU273),(AX273-AW273))),"ERRO"))</f>
        <v>*</v>
      </c>
      <c r="AZ273" s="17"/>
      <c r="BA273" s="79"/>
      <c r="BB273" s="11" t="str">
        <f>IFERROR(_xlfn.XLOOKUP(AI273, BS_ATIVIDADE[ATIVIDADE],BS_ATIVIDADE[UNIDADE] ), "*")</f>
        <v>*</v>
      </c>
      <c r="BC273" s="78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78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>
        <f>IFERROR(_xlfn.XLOOKUP(AO273, TabelaMap[SUB], TabelaMap[NOME SUB]), "ERRO")</f>
        <v>ERRO</v>
      </c>
      <c r="BF273" s="18" t="str">
        <f>IF(BS_CONTROLE[[#This Row],[Responsavel pelo boletim]]=0, "-", BS_CONTROLE[[#This Row],[Responsavel pelo boletim]])</f>
        <v>-</v>
      </c>
      <c r="BG273" s="22"/>
      <c r="BH273" s="23"/>
      <c r="BI273" s="23"/>
      <c r="BJ273" s="23"/>
      <c r="BK273" s="23"/>
      <c r="BL273" s="22"/>
      <c r="BM273" s="20"/>
      <c r="BN273" s="20"/>
      <c r="BO273" s="183"/>
      <c r="BP273" s="24"/>
      <c r="BQ273" s="14" t="str">
        <f>IF(AND(BR273&lt;1,BS273&lt;1),"Produção e Intervalo",IF(BR273&lt;1,"Intervalo",IF(BS273&lt;1,"Produção","Aderente")))</f>
        <v>Aderente</v>
      </c>
      <c r="BR273" s="25" t="str">
        <f>IF(OR(B273="",F273=""),"*",AY273/P273)</f>
        <v>*</v>
      </c>
      <c r="BS273" s="25" t="str">
        <f>IF(OR(B273="",F273=""),"*",BA273/Q273)</f>
        <v>*</v>
      </c>
      <c r="BT273" s="280" t="str">
        <f t="shared" si="4"/>
        <v/>
      </c>
    </row>
    <row r="274" spans="1:72">
      <c r="A274" s="58" t="str">
        <f>D274&amp;B274</f>
        <v/>
      </c>
      <c r="B274" s="195"/>
      <c r="C274" s="9" t="str">
        <f>IF(BS_CONTROLE[[#This Row],[DATA]]="","",WEEKNUM(BS_CONTROLE[[#This Row],[DATA]]))</f>
        <v/>
      </c>
      <c r="D274" s="59"/>
      <c r="E274" s="156"/>
      <c r="F274" s="196"/>
      <c r="G274" s="10" t="str">
        <f>IF(D274="","*",VLOOKUP(F274,BS_ATIVIDADE[#All],3,FALSE))</f>
        <v>*</v>
      </c>
      <c r="H274" s="154"/>
      <c r="I274" s="154"/>
      <c r="J274" s="45"/>
      <c r="K274" s="45"/>
      <c r="L274" s="92"/>
      <c r="M274" s="18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8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54"/>
      <c r="P274" s="154"/>
      <c r="Q274" s="92"/>
      <c r="R274" s="11" t="str">
        <f>IFERROR(_xlfn.XLOOKUP(F274, BS_ATIVIDADE[ATIVIDADE],BS_ATIVIDADE[UNIDADE] ), "*")</f>
        <v>*</v>
      </c>
      <c r="S274" s="78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78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89" t="str">
        <f>IFERROR(_xlfn.XLOOKUP(J274, TabelaMap[SUB], TabelaMap[NOME SUB]), "ERRO")</f>
        <v>ERRO</v>
      </c>
      <c r="V274" s="230"/>
      <c r="W274" s="197"/>
      <c r="X274" s="59"/>
      <c r="Y274" s="174"/>
      <c r="Z274" s="174"/>
      <c r="AA274" s="155"/>
      <c r="AB274" s="78"/>
      <c r="AC274" s="78"/>
      <c r="AD274" s="197"/>
      <c r="AE274" s="92"/>
      <c r="AF274" s="92"/>
      <c r="AG274" s="92"/>
      <c r="AH274" s="56"/>
      <c r="AI274" s="153" t="str">
        <f>IF(BS_CONTROLE[[#This Row],[Atividade]]=0, "-", BS_CONTROLE[[#This Row],[Atividade]])</f>
        <v>-</v>
      </c>
      <c r="AJ274" s="10" t="str">
        <f>IF(D274="","*",VLOOKUP(AI274,BS_ATIVIDADE[#All],3,FALSE))</f>
        <v>*</v>
      </c>
      <c r="AK274" s="146">
        <f>BS_CONTROLE[[#This Row],[Local - Partida]]</f>
        <v>0</v>
      </c>
      <c r="AL274" s="146">
        <f>BS_CONTROLE[[#This Row],[Local - Encerramento]]</f>
        <v>0</v>
      </c>
      <c r="AM274" s="146" t="str">
        <f>BS_CONTROLE[[#This Row],[Entre - Estações]]</f>
        <v>-</v>
      </c>
      <c r="AN274" s="146" t="str">
        <f>BS_CONTROLE[[#This Row],[SB]]</f>
        <v>-</v>
      </c>
      <c r="AO274" s="37">
        <f>BS_CONTROLE[[#This Row],[SUB]]</f>
        <v>0</v>
      </c>
      <c r="AP274" s="37">
        <f>BS_CONTROLE[[#This Row],[KM - Inicio]]</f>
        <v>0</v>
      </c>
      <c r="AQ274" s="37">
        <f>BS_CONTROLE[[#This Row],[KM - Fim]]</f>
        <v>0</v>
      </c>
      <c r="AR274" s="46"/>
      <c r="AS274" s="46"/>
      <c r="AT274" s="46"/>
      <c r="AU274" s="46"/>
      <c r="AV274" s="46"/>
      <c r="AW274" s="46"/>
      <c r="AX274" s="46"/>
      <c r="AY274" s="13" t="str">
        <f>IF(D274="","*",IFERROR(IF(ISODD(COUNT(AS274:AX274)),"ERRO",SUM((AT274-AS274),(AV274-AU274),(AX274-AW274))),"ERRO"))</f>
        <v>*</v>
      </c>
      <c r="AZ274" s="17"/>
      <c r="BA274" s="79"/>
      <c r="BB274" s="11" t="str">
        <f>IFERROR(_xlfn.XLOOKUP(AI274, BS_ATIVIDADE[ATIVIDADE],BS_ATIVIDADE[UNIDADE] ), "*")</f>
        <v>*</v>
      </c>
      <c r="BC274" s="78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78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>
        <f>IFERROR(_xlfn.XLOOKUP(AO274, TabelaMap[SUB], TabelaMap[NOME SUB]), "ERRO")</f>
        <v>ERRO</v>
      </c>
      <c r="BF274" s="18" t="str">
        <f>IF(BS_CONTROLE[[#This Row],[Responsavel pelo boletim]]=0, "-", BS_CONTROLE[[#This Row],[Responsavel pelo boletim]])</f>
        <v>-</v>
      </c>
      <c r="BG274" s="22"/>
      <c r="BH274" s="23"/>
      <c r="BI274" s="23"/>
      <c r="BJ274" s="23"/>
      <c r="BK274" s="23"/>
      <c r="BL274" s="22"/>
      <c r="BM274" s="20"/>
      <c r="BN274" s="20"/>
      <c r="BO274" s="183"/>
      <c r="BP274" s="24"/>
      <c r="BQ274" s="14" t="str">
        <f>IF(AND(BR274&lt;1,BS274&lt;1),"Produção e Intervalo",IF(BR274&lt;1,"Intervalo",IF(BS274&lt;1,"Produção","Aderente")))</f>
        <v>Aderente</v>
      </c>
      <c r="BR274" s="25" t="str">
        <f>IF(OR(B274="",F274=""),"*",AY274/P274)</f>
        <v>*</v>
      </c>
      <c r="BS274" s="25" t="str">
        <f>IF(OR(B274="",F274=""),"*",BA274/Q274)</f>
        <v>*</v>
      </c>
      <c r="BT274" s="280" t="str">
        <f t="shared" si="4"/>
        <v/>
      </c>
    </row>
    <row r="275" spans="1:72">
      <c r="A275" s="58" t="str">
        <f>D275&amp;B275</f>
        <v/>
      </c>
      <c r="B275" s="195"/>
      <c r="C275" s="9" t="str">
        <f>IF(BS_CONTROLE[[#This Row],[DATA]]="","",WEEKNUM(BS_CONTROLE[[#This Row],[DATA]]))</f>
        <v/>
      </c>
      <c r="D275" s="59"/>
      <c r="E275" s="156"/>
      <c r="F275" s="196"/>
      <c r="G275" s="10" t="str">
        <f>IF(D275="","*",VLOOKUP(F275,BS_ATIVIDADE[#All],3,FALSE))</f>
        <v>*</v>
      </c>
      <c r="H275" s="154"/>
      <c r="I275" s="154"/>
      <c r="J275" s="45"/>
      <c r="K275" s="45"/>
      <c r="L275" s="92"/>
      <c r="M275" s="18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8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54"/>
      <c r="P275" s="154"/>
      <c r="Q275" s="92"/>
      <c r="R275" s="11" t="str">
        <f>IFERROR(_xlfn.XLOOKUP(F275, BS_ATIVIDADE[ATIVIDADE],BS_ATIVIDADE[UNIDADE] ), "*")</f>
        <v>*</v>
      </c>
      <c r="S275" s="78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78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89" t="str">
        <f>IFERROR(_xlfn.XLOOKUP(J275, TabelaMap[SUB], TabelaMap[NOME SUB]), "ERRO")</f>
        <v>ERRO</v>
      </c>
      <c r="V275" s="230"/>
      <c r="W275" s="197"/>
      <c r="X275" s="59"/>
      <c r="Y275" s="174"/>
      <c r="Z275" s="174"/>
      <c r="AA275" s="155"/>
      <c r="AB275" s="78"/>
      <c r="AC275" s="78"/>
      <c r="AD275" s="197"/>
      <c r="AE275" s="92"/>
      <c r="AF275" s="92"/>
      <c r="AG275" s="92"/>
      <c r="AH275" s="56"/>
      <c r="AI275" s="153" t="str">
        <f>IF(BS_CONTROLE[[#This Row],[Atividade]]=0, "-", BS_CONTROLE[[#This Row],[Atividade]])</f>
        <v>-</v>
      </c>
      <c r="AJ275" s="10" t="str">
        <f>IF(D275="","*",VLOOKUP(AI275,BS_ATIVIDADE[#All],3,FALSE))</f>
        <v>*</v>
      </c>
      <c r="AK275" s="146">
        <f>BS_CONTROLE[[#This Row],[Local - Partida]]</f>
        <v>0</v>
      </c>
      <c r="AL275" s="146">
        <f>BS_CONTROLE[[#This Row],[Local - Encerramento]]</f>
        <v>0</v>
      </c>
      <c r="AM275" s="146" t="str">
        <f>BS_CONTROLE[[#This Row],[Entre - Estações]]</f>
        <v>-</v>
      </c>
      <c r="AN275" s="146" t="str">
        <f>BS_CONTROLE[[#This Row],[SB]]</f>
        <v>-</v>
      </c>
      <c r="AO275" s="37">
        <f>BS_CONTROLE[[#This Row],[SUB]]</f>
        <v>0</v>
      </c>
      <c r="AP275" s="37">
        <f>BS_CONTROLE[[#This Row],[KM - Inicio]]</f>
        <v>0</v>
      </c>
      <c r="AQ275" s="37">
        <f>BS_CONTROLE[[#This Row],[KM - Fim]]</f>
        <v>0</v>
      </c>
      <c r="AR275" s="46"/>
      <c r="AS275" s="46"/>
      <c r="AT275" s="46"/>
      <c r="AU275" s="46"/>
      <c r="AV275" s="46"/>
      <c r="AW275" s="46"/>
      <c r="AX275" s="46"/>
      <c r="AY275" s="13" t="str">
        <f>IF(D275="","*",IFERROR(IF(ISODD(COUNT(AS275:AX275)),"ERRO",SUM((AT275-AS275),(AV275-AU275),(AX275-AW275))),"ERRO"))</f>
        <v>*</v>
      </c>
      <c r="AZ275" s="17"/>
      <c r="BA275" s="79"/>
      <c r="BB275" s="11" t="str">
        <f>IFERROR(_xlfn.XLOOKUP(AI275, BS_ATIVIDADE[ATIVIDADE],BS_ATIVIDADE[UNIDADE] ), "*")</f>
        <v>*</v>
      </c>
      <c r="BC275" s="78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78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>
        <f>IFERROR(_xlfn.XLOOKUP(AO275, TabelaMap[SUB], TabelaMap[NOME SUB]), "ERRO")</f>
        <v>ERRO</v>
      </c>
      <c r="BF275" s="18" t="str">
        <f>IF(BS_CONTROLE[[#This Row],[Responsavel pelo boletim]]=0, "-", BS_CONTROLE[[#This Row],[Responsavel pelo boletim]])</f>
        <v>-</v>
      </c>
      <c r="BG275" s="22"/>
      <c r="BH275" s="23"/>
      <c r="BI275" s="23"/>
      <c r="BJ275" s="23"/>
      <c r="BK275" s="23"/>
      <c r="BL275" s="22"/>
      <c r="BM275" s="20"/>
      <c r="BN275" s="20"/>
      <c r="BO275" s="183"/>
      <c r="BP275" s="24"/>
      <c r="BQ275" s="14" t="str">
        <f>IF(AND(BR275&lt;1,BS275&lt;1),"Produção e Intervalo",IF(BR275&lt;1,"Intervalo",IF(BS275&lt;1,"Produção","Aderente")))</f>
        <v>Aderente</v>
      </c>
      <c r="BR275" s="25" t="str">
        <f>IF(OR(B275="",F275=""),"*",AY275/P275)</f>
        <v>*</v>
      </c>
      <c r="BS275" s="25" t="str">
        <f>IF(OR(B275="",F275=""),"*",BA275/Q275)</f>
        <v>*</v>
      </c>
      <c r="BT275" s="280" t="str">
        <f t="shared" si="4"/>
        <v/>
      </c>
    </row>
    <row r="276" spans="1:72">
      <c r="A276" s="58" t="str">
        <f>D276&amp;B276</f>
        <v/>
      </c>
      <c r="B276" s="195"/>
      <c r="C276" s="9" t="str">
        <f>IF(BS_CONTROLE[[#This Row],[DATA]]="","",WEEKNUM(BS_CONTROLE[[#This Row],[DATA]]))</f>
        <v/>
      </c>
      <c r="D276" s="59"/>
      <c r="E276" s="156"/>
      <c r="F276" s="196"/>
      <c r="G276" s="10" t="str">
        <f>IF(D276="","*",VLOOKUP(F276,BS_ATIVIDADE[#All],3,FALSE))</f>
        <v>*</v>
      </c>
      <c r="H276" s="154"/>
      <c r="I276" s="154"/>
      <c r="J276" s="45"/>
      <c r="K276" s="45"/>
      <c r="L276" s="92"/>
      <c r="M276" s="18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8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54"/>
      <c r="P276" s="154"/>
      <c r="Q276" s="92"/>
      <c r="R276" s="11" t="str">
        <f>IFERROR(_xlfn.XLOOKUP(F276, BS_ATIVIDADE[ATIVIDADE],BS_ATIVIDADE[UNIDADE] ), "*")</f>
        <v>*</v>
      </c>
      <c r="S276" s="78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78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89" t="str">
        <f>IFERROR(_xlfn.XLOOKUP(J276, TabelaMap[SUB], TabelaMap[NOME SUB]), "ERRO")</f>
        <v>ERRO</v>
      </c>
      <c r="V276" s="230"/>
      <c r="W276" s="197"/>
      <c r="X276" s="59"/>
      <c r="Y276" s="174"/>
      <c r="Z276" s="174"/>
      <c r="AA276" s="155"/>
      <c r="AB276" s="78"/>
      <c r="AC276" s="78"/>
      <c r="AD276" s="197"/>
      <c r="AE276" s="92"/>
      <c r="AF276" s="92"/>
      <c r="AG276" s="92"/>
      <c r="AH276" s="56"/>
      <c r="AI276" s="153" t="str">
        <f>IF(BS_CONTROLE[[#This Row],[Atividade]]=0, "-", BS_CONTROLE[[#This Row],[Atividade]])</f>
        <v>-</v>
      </c>
      <c r="AJ276" s="10" t="str">
        <f>IF(D276="","*",VLOOKUP(AI276,BS_ATIVIDADE[#All],3,FALSE))</f>
        <v>*</v>
      </c>
      <c r="AK276" s="146">
        <f>BS_CONTROLE[[#This Row],[Local - Partida]]</f>
        <v>0</v>
      </c>
      <c r="AL276" s="146">
        <f>BS_CONTROLE[[#This Row],[Local - Encerramento]]</f>
        <v>0</v>
      </c>
      <c r="AM276" s="146" t="str">
        <f>BS_CONTROLE[[#This Row],[Entre - Estações]]</f>
        <v>-</v>
      </c>
      <c r="AN276" s="146" t="str">
        <f>BS_CONTROLE[[#This Row],[SB]]</f>
        <v>-</v>
      </c>
      <c r="AO276" s="37">
        <f>BS_CONTROLE[[#This Row],[SUB]]</f>
        <v>0</v>
      </c>
      <c r="AP276" s="37">
        <f>BS_CONTROLE[[#This Row],[KM - Inicio]]</f>
        <v>0</v>
      </c>
      <c r="AQ276" s="37">
        <f>BS_CONTROLE[[#This Row],[KM - Fim]]</f>
        <v>0</v>
      </c>
      <c r="AR276" s="46"/>
      <c r="AS276" s="46"/>
      <c r="AT276" s="46"/>
      <c r="AU276" s="46"/>
      <c r="AV276" s="46"/>
      <c r="AW276" s="46"/>
      <c r="AX276" s="46"/>
      <c r="AY276" s="13" t="str">
        <f>IF(D276="","*",IFERROR(IF(ISODD(COUNT(AS276:AX276)),"ERRO",SUM((AT276-AS276),(AV276-AU276),(AX276-AW276))),"ERRO"))</f>
        <v>*</v>
      </c>
      <c r="AZ276" s="17"/>
      <c r="BA276" s="79"/>
      <c r="BB276" s="11" t="str">
        <f>IFERROR(_xlfn.XLOOKUP(AI276, BS_ATIVIDADE[ATIVIDADE],BS_ATIVIDADE[UNIDADE] ), "*")</f>
        <v>*</v>
      </c>
      <c r="BC276" s="78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78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>
        <f>IFERROR(_xlfn.XLOOKUP(AO276, TabelaMap[SUB], TabelaMap[NOME SUB]), "ERRO")</f>
        <v>ERRO</v>
      </c>
      <c r="BF276" s="18" t="str">
        <f>IF(BS_CONTROLE[[#This Row],[Responsavel pelo boletim]]=0, "-", BS_CONTROLE[[#This Row],[Responsavel pelo boletim]])</f>
        <v>-</v>
      </c>
      <c r="BG276" s="22"/>
      <c r="BH276" s="23"/>
      <c r="BI276" s="23"/>
      <c r="BJ276" s="23"/>
      <c r="BK276" s="23"/>
      <c r="BL276" s="22"/>
      <c r="BM276" s="20"/>
      <c r="BN276" s="20"/>
      <c r="BO276" s="183"/>
      <c r="BP276" s="24"/>
      <c r="BQ276" s="14" t="str">
        <f>IF(AND(BR276&lt;1,BS276&lt;1),"Produção e Intervalo",IF(BR276&lt;1,"Intervalo",IF(BS276&lt;1,"Produção","Aderente")))</f>
        <v>Aderente</v>
      </c>
      <c r="BR276" s="25" t="str">
        <f>IF(OR(B276="",F276=""),"*",AY276/P276)</f>
        <v>*</v>
      </c>
      <c r="BS276" s="25" t="str">
        <f>IF(OR(B276="",F276=""),"*",BA276/Q276)</f>
        <v>*</v>
      </c>
      <c r="BT276" s="280" t="str">
        <f t="shared" si="4"/>
        <v/>
      </c>
    </row>
    <row r="277" spans="1:72">
      <c r="A277" s="58" t="str">
        <f>D277&amp;B277</f>
        <v/>
      </c>
      <c r="B277" s="195"/>
      <c r="C277" s="9" t="str">
        <f>IF(BS_CONTROLE[[#This Row],[DATA]]="","",WEEKNUM(BS_CONTROLE[[#This Row],[DATA]]))</f>
        <v/>
      </c>
      <c r="D277" s="59"/>
      <c r="E277" s="156"/>
      <c r="F277" s="196"/>
      <c r="G277" s="10" t="str">
        <f>IF(D277="","*",VLOOKUP(F277,BS_ATIVIDADE[#All],3,FALSE))</f>
        <v>*</v>
      </c>
      <c r="H277" s="154"/>
      <c r="I277" s="154"/>
      <c r="J277" s="45"/>
      <c r="K277" s="45"/>
      <c r="L277" s="92"/>
      <c r="M277" s="18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8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54"/>
      <c r="P277" s="154"/>
      <c r="Q277" s="92"/>
      <c r="R277" s="11" t="str">
        <f>IFERROR(_xlfn.XLOOKUP(F277, BS_ATIVIDADE[ATIVIDADE],BS_ATIVIDADE[UNIDADE] ), "*")</f>
        <v>*</v>
      </c>
      <c r="S277" s="78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78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89" t="str">
        <f>IFERROR(_xlfn.XLOOKUP(J277, TabelaMap[SUB], TabelaMap[NOME SUB]), "ERRO")</f>
        <v>ERRO</v>
      </c>
      <c r="V277" s="230"/>
      <c r="W277" s="197"/>
      <c r="X277" s="59"/>
      <c r="Y277" s="174"/>
      <c r="Z277" s="174"/>
      <c r="AA277" s="155"/>
      <c r="AB277" s="78"/>
      <c r="AC277" s="78"/>
      <c r="AD277" s="197"/>
      <c r="AE277" s="92"/>
      <c r="AF277" s="92"/>
      <c r="AG277" s="92"/>
      <c r="AH277" s="56"/>
      <c r="AI277" s="153" t="str">
        <f>IF(BS_CONTROLE[[#This Row],[Atividade]]=0, "-", BS_CONTROLE[[#This Row],[Atividade]])</f>
        <v>-</v>
      </c>
      <c r="AJ277" s="10" t="str">
        <f>IF(D277="","*",VLOOKUP(AI277,BS_ATIVIDADE[#All],3,FALSE))</f>
        <v>*</v>
      </c>
      <c r="AK277" s="146">
        <f>BS_CONTROLE[[#This Row],[Local - Partida]]</f>
        <v>0</v>
      </c>
      <c r="AL277" s="146">
        <f>BS_CONTROLE[[#This Row],[Local - Encerramento]]</f>
        <v>0</v>
      </c>
      <c r="AM277" s="146" t="str">
        <f>BS_CONTROLE[[#This Row],[Entre - Estações]]</f>
        <v>-</v>
      </c>
      <c r="AN277" s="146" t="str">
        <f>BS_CONTROLE[[#This Row],[SB]]</f>
        <v>-</v>
      </c>
      <c r="AO277" s="37">
        <f>BS_CONTROLE[[#This Row],[SUB]]</f>
        <v>0</v>
      </c>
      <c r="AP277" s="37">
        <f>BS_CONTROLE[[#This Row],[KM - Inicio]]</f>
        <v>0</v>
      </c>
      <c r="AQ277" s="37">
        <f>BS_CONTROLE[[#This Row],[KM - Fim]]</f>
        <v>0</v>
      </c>
      <c r="AR277" s="46"/>
      <c r="AS277" s="46"/>
      <c r="AT277" s="46"/>
      <c r="AU277" s="46"/>
      <c r="AV277" s="46"/>
      <c r="AW277" s="46"/>
      <c r="AX277" s="46"/>
      <c r="AY277" s="13" t="str">
        <f>IF(D277="","*",IFERROR(IF(ISODD(COUNT(AS277:AX277)),"ERRO",SUM((AT277-AS277),(AV277-AU277),(AX277-AW277))),"ERRO"))</f>
        <v>*</v>
      </c>
      <c r="AZ277" s="17"/>
      <c r="BA277" s="79"/>
      <c r="BB277" s="11" t="str">
        <f>IFERROR(_xlfn.XLOOKUP(AI277, BS_ATIVIDADE[ATIVIDADE],BS_ATIVIDADE[UNIDADE] ), "*")</f>
        <v>*</v>
      </c>
      <c r="BC277" s="78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78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>
        <f>IFERROR(_xlfn.XLOOKUP(AO277, TabelaMap[SUB], TabelaMap[NOME SUB]), "ERRO")</f>
        <v>ERRO</v>
      </c>
      <c r="BF277" s="18" t="str">
        <f>IF(BS_CONTROLE[[#This Row],[Responsavel pelo boletim]]=0, "-", BS_CONTROLE[[#This Row],[Responsavel pelo boletim]])</f>
        <v>-</v>
      </c>
      <c r="BG277" s="22"/>
      <c r="BH277" s="23"/>
      <c r="BI277" s="23"/>
      <c r="BJ277" s="23"/>
      <c r="BK277" s="23"/>
      <c r="BL277" s="22"/>
      <c r="BM277" s="20"/>
      <c r="BN277" s="20"/>
      <c r="BO277" s="183"/>
      <c r="BP277" s="24"/>
      <c r="BQ277" s="14" t="str">
        <f>IF(AND(BR277&lt;1,BS277&lt;1),"Produção e Intervalo",IF(BR277&lt;1,"Intervalo",IF(BS277&lt;1,"Produção","Aderente")))</f>
        <v>Aderente</v>
      </c>
      <c r="BR277" s="25" t="str">
        <f>IF(OR(B277="",F277=""),"*",AY277/P277)</f>
        <v>*</v>
      </c>
      <c r="BS277" s="25" t="str">
        <f>IF(OR(B277="",F277=""),"*",BA277/Q277)</f>
        <v>*</v>
      </c>
      <c r="BT277" s="280" t="str">
        <f t="shared" si="4"/>
        <v/>
      </c>
    </row>
    <row r="278" spans="1:72">
      <c r="A278" s="58" t="str">
        <f>D278&amp;B278</f>
        <v/>
      </c>
      <c r="B278" s="195"/>
      <c r="C278" s="9" t="str">
        <f>IF(BS_CONTROLE[[#This Row],[DATA]]="","",WEEKNUM(BS_CONTROLE[[#This Row],[DATA]]))</f>
        <v/>
      </c>
      <c r="D278" s="59"/>
      <c r="E278" s="156"/>
      <c r="F278" s="196"/>
      <c r="G278" s="10" t="str">
        <f>IF(D278="","*",VLOOKUP(F278,BS_ATIVIDADE[#All],3,FALSE))</f>
        <v>*</v>
      </c>
      <c r="H278" s="154"/>
      <c r="I278" s="154"/>
      <c r="J278" s="45"/>
      <c r="K278" s="45"/>
      <c r="L278" s="92"/>
      <c r="M278" s="18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8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54"/>
      <c r="P278" s="154"/>
      <c r="Q278" s="92"/>
      <c r="R278" s="11" t="str">
        <f>IFERROR(_xlfn.XLOOKUP(F278, BS_ATIVIDADE[ATIVIDADE],BS_ATIVIDADE[UNIDADE] ), "*")</f>
        <v>*</v>
      </c>
      <c r="S278" s="78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78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89" t="str">
        <f>IFERROR(_xlfn.XLOOKUP(J278, TabelaMap[SUB], TabelaMap[NOME SUB]), "ERRO")</f>
        <v>ERRO</v>
      </c>
      <c r="V278" s="230"/>
      <c r="W278" s="197"/>
      <c r="X278" s="59"/>
      <c r="Y278" s="174"/>
      <c r="Z278" s="174"/>
      <c r="AA278" s="155"/>
      <c r="AB278" s="78"/>
      <c r="AC278" s="78"/>
      <c r="AD278" s="197"/>
      <c r="AE278" s="92"/>
      <c r="AF278" s="92"/>
      <c r="AG278" s="92"/>
      <c r="AH278" s="56"/>
      <c r="AI278" s="153" t="str">
        <f>IF(BS_CONTROLE[[#This Row],[Atividade]]=0, "-", BS_CONTROLE[[#This Row],[Atividade]])</f>
        <v>-</v>
      </c>
      <c r="AJ278" s="10" t="str">
        <f>IF(D278="","*",VLOOKUP(AI278,BS_ATIVIDADE[#All],3,FALSE))</f>
        <v>*</v>
      </c>
      <c r="AK278" s="146">
        <f>BS_CONTROLE[[#This Row],[Local - Partida]]</f>
        <v>0</v>
      </c>
      <c r="AL278" s="146">
        <f>BS_CONTROLE[[#This Row],[Local - Encerramento]]</f>
        <v>0</v>
      </c>
      <c r="AM278" s="146" t="str">
        <f>BS_CONTROLE[[#This Row],[Entre - Estações]]</f>
        <v>-</v>
      </c>
      <c r="AN278" s="146" t="str">
        <f>BS_CONTROLE[[#This Row],[SB]]</f>
        <v>-</v>
      </c>
      <c r="AO278" s="37">
        <f>BS_CONTROLE[[#This Row],[SUB]]</f>
        <v>0</v>
      </c>
      <c r="AP278" s="37">
        <f>BS_CONTROLE[[#This Row],[KM - Inicio]]</f>
        <v>0</v>
      </c>
      <c r="AQ278" s="37">
        <f>BS_CONTROLE[[#This Row],[KM - Fim]]</f>
        <v>0</v>
      </c>
      <c r="AR278" s="46"/>
      <c r="AS278" s="46"/>
      <c r="AT278" s="46"/>
      <c r="AU278" s="46"/>
      <c r="AV278" s="46"/>
      <c r="AW278" s="46"/>
      <c r="AX278" s="46"/>
      <c r="AY278" s="13" t="str">
        <f>IF(D278="","*",IFERROR(IF(ISODD(COUNT(AS278:AX278)),"ERRO",SUM((AT278-AS278),(AV278-AU278),(AX278-AW278))),"ERRO"))</f>
        <v>*</v>
      </c>
      <c r="AZ278" s="17"/>
      <c r="BA278" s="79"/>
      <c r="BB278" s="11" t="str">
        <f>IFERROR(_xlfn.XLOOKUP(AI278, BS_ATIVIDADE[ATIVIDADE],BS_ATIVIDADE[UNIDADE] ), "*")</f>
        <v>*</v>
      </c>
      <c r="BC278" s="78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78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>
        <f>IFERROR(_xlfn.XLOOKUP(AO278, TabelaMap[SUB], TabelaMap[NOME SUB]), "ERRO")</f>
        <v>ERRO</v>
      </c>
      <c r="BF278" s="18" t="str">
        <f>IF(BS_CONTROLE[[#This Row],[Responsavel pelo boletim]]=0, "-", BS_CONTROLE[[#This Row],[Responsavel pelo boletim]])</f>
        <v>-</v>
      </c>
      <c r="BG278" s="22"/>
      <c r="BH278" s="23"/>
      <c r="BI278" s="23"/>
      <c r="BJ278" s="23"/>
      <c r="BK278" s="23"/>
      <c r="BL278" s="22"/>
      <c r="BM278" s="20"/>
      <c r="BN278" s="20"/>
      <c r="BO278" s="183"/>
      <c r="BP278" s="24"/>
      <c r="BQ278" s="14" t="str">
        <f>IF(AND(BR278&lt;1,BS278&lt;1),"Produção e Intervalo",IF(BR278&lt;1,"Intervalo",IF(BS278&lt;1,"Produção","Aderente")))</f>
        <v>Aderente</v>
      </c>
      <c r="BR278" s="25" t="str">
        <f>IF(OR(B278="",F278=""),"*",AY278/P278)</f>
        <v>*</v>
      </c>
      <c r="BS278" s="25" t="str">
        <f>IF(OR(B278="",F278=""),"*",BA278/Q278)</f>
        <v>*</v>
      </c>
      <c r="BT278" s="280" t="str">
        <f t="shared" si="4"/>
        <v/>
      </c>
    </row>
    <row r="279" spans="1:72">
      <c r="A279" s="58" t="str">
        <f>D279&amp;B279</f>
        <v/>
      </c>
      <c r="B279" s="195"/>
      <c r="C279" s="9" t="str">
        <f>IF(BS_CONTROLE[[#This Row],[DATA]]="","",WEEKNUM(BS_CONTROLE[[#This Row],[DATA]]))</f>
        <v/>
      </c>
      <c r="D279" s="59"/>
      <c r="E279" s="156"/>
      <c r="F279" s="196"/>
      <c r="G279" s="10" t="str">
        <f>IF(D279="","*",VLOOKUP(F279,BS_ATIVIDADE[#All],3,FALSE))</f>
        <v>*</v>
      </c>
      <c r="H279" s="154"/>
      <c r="I279" s="154"/>
      <c r="J279" s="45"/>
      <c r="K279" s="45"/>
      <c r="L279" s="92"/>
      <c r="M279" s="18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8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54"/>
      <c r="P279" s="154"/>
      <c r="Q279" s="92"/>
      <c r="R279" s="11" t="str">
        <f>IFERROR(_xlfn.XLOOKUP(F279, BS_ATIVIDADE[ATIVIDADE],BS_ATIVIDADE[UNIDADE] ), "*")</f>
        <v>*</v>
      </c>
      <c r="S279" s="78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78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89" t="str">
        <f>IFERROR(_xlfn.XLOOKUP(J279, TabelaMap[SUB], TabelaMap[NOME SUB]), "ERRO")</f>
        <v>ERRO</v>
      </c>
      <c r="V279" s="230"/>
      <c r="W279" s="197"/>
      <c r="X279" s="59"/>
      <c r="Y279" s="174"/>
      <c r="Z279" s="174"/>
      <c r="AA279" s="155"/>
      <c r="AB279" s="78"/>
      <c r="AC279" s="78"/>
      <c r="AD279" s="197"/>
      <c r="AE279" s="92"/>
      <c r="AF279" s="92"/>
      <c r="AG279" s="92"/>
      <c r="AH279" s="56"/>
      <c r="AI279" s="153" t="str">
        <f>IF(BS_CONTROLE[[#This Row],[Atividade]]=0, "-", BS_CONTROLE[[#This Row],[Atividade]])</f>
        <v>-</v>
      </c>
      <c r="AJ279" s="10" t="str">
        <f>IF(D279="","*",VLOOKUP(AI279,BS_ATIVIDADE[#All],3,FALSE))</f>
        <v>*</v>
      </c>
      <c r="AK279" s="146">
        <f>BS_CONTROLE[[#This Row],[Local - Partida]]</f>
        <v>0</v>
      </c>
      <c r="AL279" s="146">
        <f>BS_CONTROLE[[#This Row],[Local - Encerramento]]</f>
        <v>0</v>
      </c>
      <c r="AM279" s="146" t="str">
        <f>BS_CONTROLE[[#This Row],[Entre - Estações]]</f>
        <v>-</v>
      </c>
      <c r="AN279" s="146" t="str">
        <f>BS_CONTROLE[[#This Row],[SB]]</f>
        <v>-</v>
      </c>
      <c r="AO279" s="37">
        <f>BS_CONTROLE[[#This Row],[SUB]]</f>
        <v>0</v>
      </c>
      <c r="AP279" s="37">
        <f>BS_CONTROLE[[#This Row],[KM - Inicio]]</f>
        <v>0</v>
      </c>
      <c r="AQ279" s="37">
        <f>BS_CONTROLE[[#This Row],[KM - Fim]]</f>
        <v>0</v>
      </c>
      <c r="AR279" s="46"/>
      <c r="AS279" s="46"/>
      <c r="AT279" s="46"/>
      <c r="AU279" s="46"/>
      <c r="AV279" s="46"/>
      <c r="AW279" s="46"/>
      <c r="AX279" s="46"/>
      <c r="AY279" s="13" t="str">
        <f>IF(D279="","*",IFERROR(IF(ISODD(COUNT(AS279:AX279)),"ERRO",SUM((AT279-AS279),(AV279-AU279),(AX279-AW279))),"ERRO"))</f>
        <v>*</v>
      </c>
      <c r="AZ279" s="17"/>
      <c r="BA279" s="79"/>
      <c r="BB279" s="11" t="str">
        <f>IFERROR(_xlfn.XLOOKUP(AI279, BS_ATIVIDADE[ATIVIDADE],BS_ATIVIDADE[UNIDADE] ), "*")</f>
        <v>*</v>
      </c>
      <c r="BC279" s="78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78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>
        <f>IFERROR(_xlfn.XLOOKUP(AO279, TabelaMap[SUB], TabelaMap[NOME SUB]), "ERRO")</f>
        <v>ERRO</v>
      </c>
      <c r="BF279" s="18" t="str">
        <f>IF(BS_CONTROLE[[#This Row],[Responsavel pelo boletim]]=0, "-", BS_CONTROLE[[#This Row],[Responsavel pelo boletim]])</f>
        <v>-</v>
      </c>
      <c r="BG279" s="22"/>
      <c r="BH279" s="23"/>
      <c r="BI279" s="23"/>
      <c r="BJ279" s="23"/>
      <c r="BK279" s="23"/>
      <c r="BL279" s="22"/>
      <c r="BM279" s="20"/>
      <c r="BN279" s="20"/>
      <c r="BO279" s="183"/>
      <c r="BP279" s="24"/>
      <c r="BQ279" s="14" t="str">
        <f>IF(AND(BR279&lt;1,BS279&lt;1),"Produção e Intervalo",IF(BR279&lt;1,"Intervalo",IF(BS279&lt;1,"Produção","Aderente")))</f>
        <v>Aderente</v>
      </c>
      <c r="BR279" s="25" t="str">
        <f>IF(OR(B279="",F279=""),"*",AY279/P279)</f>
        <v>*</v>
      </c>
      <c r="BS279" s="25" t="str">
        <f>IF(OR(B279="",F279=""),"*",BA279/Q279)</f>
        <v>*</v>
      </c>
      <c r="BT279" s="280" t="str">
        <f t="shared" si="4"/>
        <v/>
      </c>
    </row>
    <row r="280" spans="1:72">
      <c r="A280" s="58" t="str">
        <f>D280&amp;B280</f>
        <v/>
      </c>
      <c r="B280" s="195"/>
      <c r="C280" s="9" t="str">
        <f>IF(BS_CONTROLE[[#This Row],[DATA]]="","",WEEKNUM(BS_CONTROLE[[#This Row],[DATA]]))</f>
        <v/>
      </c>
      <c r="D280" s="59"/>
      <c r="E280" s="156"/>
      <c r="F280" s="196"/>
      <c r="G280" s="10" t="str">
        <f>IF(D280="","*",VLOOKUP(F280,BS_ATIVIDADE[#All],3,FALSE))</f>
        <v>*</v>
      </c>
      <c r="H280" s="154"/>
      <c r="I280" s="154"/>
      <c r="J280" s="45"/>
      <c r="K280" s="45"/>
      <c r="L280" s="92"/>
      <c r="M280" s="18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8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54"/>
      <c r="P280" s="154"/>
      <c r="Q280" s="92"/>
      <c r="R280" s="11" t="str">
        <f>IFERROR(_xlfn.XLOOKUP(F280, BS_ATIVIDADE[ATIVIDADE],BS_ATIVIDADE[UNIDADE] ), "*")</f>
        <v>*</v>
      </c>
      <c r="S280" s="78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78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89" t="str">
        <f>IFERROR(_xlfn.XLOOKUP(J280, TabelaMap[SUB], TabelaMap[NOME SUB]), "ERRO")</f>
        <v>ERRO</v>
      </c>
      <c r="V280" s="230"/>
      <c r="W280" s="197"/>
      <c r="X280" s="59"/>
      <c r="Y280" s="174"/>
      <c r="Z280" s="174"/>
      <c r="AA280" s="155"/>
      <c r="AB280" s="78"/>
      <c r="AC280" s="78"/>
      <c r="AD280" s="197"/>
      <c r="AE280" s="92"/>
      <c r="AF280" s="92"/>
      <c r="AG280" s="92"/>
      <c r="AH280" s="56"/>
      <c r="AI280" s="153" t="str">
        <f>IF(BS_CONTROLE[[#This Row],[Atividade]]=0, "-", BS_CONTROLE[[#This Row],[Atividade]])</f>
        <v>-</v>
      </c>
      <c r="AJ280" s="10" t="str">
        <f>IF(D280="","*",VLOOKUP(AI280,BS_ATIVIDADE[#All],3,FALSE))</f>
        <v>*</v>
      </c>
      <c r="AK280" s="146">
        <f>BS_CONTROLE[[#This Row],[Local - Partida]]</f>
        <v>0</v>
      </c>
      <c r="AL280" s="146">
        <f>BS_CONTROLE[[#This Row],[Local - Encerramento]]</f>
        <v>0</v>
      </c>
      <c r="AM280" s="146" t="str">
        <f>BS_CONTROLE[[#This Row],[Entre - Estações]]</f>
        <v>-</v>
      </c>
      <c r="AN280" s="146" t="str">
        <f>BS_CONTROLE[[#This Row],[SB]]</f>
        <v>-</v>
      </c>
      <c r="AO280" s="37">
        <f>BS_CONTROLE[[#This Row],[SUB]]</f>
        <v>0</v>
      </c>
      <c r="AP280" s="37">
        <f>BS_CONTROLE[[#This Row],[KM - Inicio]]</f>
        <v>0</v>
      </c>
      <c r="AQ280" s="37">
        <f>BS_CONTROLE[[#This Row],[KM - Fim]]</f>
        <v>0</v>
      </c>
      <c r="AR280" s="46"/>
      <c r="AS280" s="46"/>
      <c r="AT280" s="46"/>
      <c r="AU280" s="46"/>
      <c r="AV280" s="46"/>
      <c r="AW280" s="46"/>
      <c r="AX280" s="46"/>
      <c r="AY280" s="13" t="str">
        <f>IF(D280="","*",IFERROR(IF(ISODD(COUNT(AS280:AX280)),"ERRO",SUM((AT280-AS280),(AV280-AU280),(AX280-AW280))),"ERRO"))</f>
        <v>*</v>
      </c>
      <c r="AZ280" s="17"/>
      <c r="BA280" s="79"/>
      <c r="BB280" s="11" t="str">
        <f>IFERROR(_xlfn.XLOOKUP(AI280, BS_ATIVIDADE[ATIVIDADE],BS_ATIVIDADE[UNIDADE] ), "*")</f>
        <v>*</v>
      </c>
      <c r="BC280" s="78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78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>
        <f>IFERROR(_xlfn.XLOOKUP(AO280, TabelaMap[SUB], TabelaMap[NOME SUB]), "ERRO")</f>
        <v>ERRO</v>
      </c>
      <c r="BF280" s="18" t="str">
        <f>IF(BS_CONTROLE[[#This Row],[Responsavel pelo boletim]]=0, "-", BS_CONTROLE[[#This Row],[Responsavel pelo boletim]])</f>
        <v>-</v>
      </c>
      <c r="BG280" s="22"/>
      <c r="BH280" s="23"/>
      <c r="BI280" s="23"/>
      <c r="BJ280" s="23"/>
      <c r="BK280" s="23"/>
      <c r="BL280" s="22"/>
      <c r="BM280" s="20"/>
      <c r="BN280" s="20"/>
      <c r="BO280" s="183"/>
      <c r="BP280" s="24"/>
      <c r="BQ280" s="14" t="str">
        <f>IF(AND(BR280&lt;1,BS280&lt;1),"Produção e Intervalo",IF(BR280&lt;1,"Intervalo",IF(BS280&lt;1,"Produção","Aderente")))</f>
        <v>Aderente</v>
      </c>
      <c r="BR280" s="25" t="str">
        <f>IF(OR(B280="",F280=""),"*",AY280/P280)</f>
        <v>*</v>
      </c>
      <c r="BS280" s="25" t="str">
        <f>IF(OR(B280="",F280=""),"*",BA280/Q280)</f>
        <v>*</v>
      </c>
      <c r="BT280" s="280" t="str">
        <f t="shared" si="4"/>
        <v/>
      </c>
    </row>
    <row r="281" spans="1:72">
      <c r="A281" s="58" t="str">
        <f>D281&amp;B281</f>
        <v/>
      </c>
      <c r="B281" s="195"/>
      <c r="C281" s="9" t="str">
        <f>IF(BS_CONTROLE[[#This Row],[DATA]]="","",WEEKNUM(BS_CONTROLE[[#This Row],[DATA]]))</f>
        <v/>
      </c>
      <c r="D281" s="59"/>
      <c r="E281" s="156"/>
      <c r="F281" s="196"/>
      <c r="G281" s="10" t="str">
        <f>IF(D281="","*",VLOOKUP(F281,BS_ATIVIDADE[#All],3,FALSE))</f>
        <v>*</v>
      </c>
      <c r="H281" s="154"/>
      <c r="I281" s="154"/>
      <c r="J281" s="45"/>
      <c r="K281" s="45"/>
      <c r="L281" s="92"/>
      <c r="M281" s="18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8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54"/>
      <c r="P281" s="154"/>
      <c r="Q281" s="92"/>
      <c r="R281" s="11" t="str">
        <f>IFERROR(_xlfn.XLOOKUP(F281, BS_ATIVIDADE[ATIVIDADE],BS_ATIVIDADE[UNIDADE] ), "*")</f>
        <v>*</v>
      </c>
      <c r="S281" s="78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78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89" t="str">
        <f>IFERROR(_xlfn.XLOOKUP(J281, TabelaMap[SUB], TabelaMap[NOME SUB]), "ERRO")</f>
        <v>ERRO</v>
      </c>
      <c r="V281" s="230"/>
      <c r="W281" s="197"/>
      <c r="X281" s="59"/>
      <c r="Y281" s="174"/>
      <c r="Z281" s="174"/>
      <c r="AA281" s="155"/>
      <c r="AB281" s="78"/>
      <c r="AC281" s="78"/>
      <c r="AD281" s="197"/>
      <c r="AE281" s="92"/>
      <c r="AF281" s="92"/>
      <c r="AG281" s="92"/>
      <c r="AH281" s="56"/>
      <c r="AI281" s="153" t="str">
        <f>IF(BS_CONTROLE[[#This Row],[Atividade]]=0, "-", BS_CONTROLE[[#This Row],[Atividade]])</f>
        <v>-</v>
      </c>
      <c r="AJ281" s="10" t="str">
        <f>IF(D281="","*",VLOOKUP(AI281,BS_ATIVIDADE[#All],3,FALSE))</f>
        <v>*</v>
      </c>
      <c r="AK281" s="146">
        <f>BS_CONTROLE[[#This Row],[Local - Partida]]</f>
        <v>0</v>
      </c>
      <c r="AL281" s="146">
        <f>BS_CONTROLE[[#This Row],[Local - Encerramento]]</f>
        <v>0</v>
      </c>
      <c r="AM281" s="146" t="str">
        <f>BS_CONTROLE[[#This Row],[Entre - Estações]]</f>
        <v>-</v>
      </c>
      <c r="AN281" s="146" t="str">
        <f>BS_CONTROLE[[#This Row],[SB]]</f>
        <v>-</v>
      </c>
      <c r="AO281" s="37">
        <f>BS_CONTROLE[[#This Row],[SUB]]</f>
        <v>0</v>
      </c>
      <c r="AP281" s="37">
        <f>BS_CONTROLE[[#This Row],[KM - Inicio]]</f>
        <v>0</v>
      </c>
      <c r="AQ281" s="37">
        <f>BS_CONTROLE[[#This Row],[KM - Fim]]</f>
        <v>0</v>
      </c>
      <c r="AR281" s="46"/>
      <c r="AS281" s="46"/>
      <c r="AT281" s="46"/>
      <c r="AU281" s="46"/>
      <c r="AV281" s="46"/>
      <c r="AW281" s="46"/>
      <c r="AX281" s="46"/>
      <c r="AY281" s="13" t="str">
        <f>IF(D281="","*",IFERROR(IF(ISODD(COUNT(AS281:AX281)),"ERRO",SUM((AT281-AS281),(AV281-AU281),(AX281-AW281))),"ERRO"))</f>
        <v>*</v>
      </c>
      <c r="AZ281" s="17"/>
      <c r="BA281" s="79"/>
      <c r="BB281" s="11" t="str">
        <f>IFERROR(_xlfn.XLOOKUP(AI281, BS_ATIVIDADE[ATIVIDADE],BS_ATIVIDADE[UNIDADE] ), "*")</f>
        <v>*</v>
      </c>
      <c r="BC281" s="78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78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>
        <f>IFERROR(_xlfn.XLOOKUP(AO281, TabelaMap[SUB], TabelaMap[NOME SUB]), "ERRO")</f>
        <v>ERRO</v>
      </c>
      <c r="BF281" s="18" t="str">
        <f>IF(BS_CONTROLE[[#This Row],[Responsavel pelo boletim]]=0, "-", BS_CONTROLE[[#This Row],[Responsavel pelo boletim]])</f>
        <v>-</v>
      </c>
      <c r="BG281" s="22"/>
      <c r="BH281" s="23"/>
      <c r="BI281" s="23"/>
      <c r="BJ281" s="23"/>
      <c r="BK281" s="23"/>
      <c r="BL281" s="22"/>
      <c r="BM281" s="20"/>
      <c r="BN281" s="20"/>
      <c r="BO281" s="183"/>
      <c r="BP281" s="24"/>
      <c r="BQ281" s="14" t="str">
        <f>IF(AND(BR281&lt;1,BS281&lt;1),"Produção e Intervalo",IF(BR281&lt;1,"Intervalo",IF(BS281&lt;1,"Produção","Aderente")))</f>
        <v>Aderente</v>
      </c>
      <c r="BR281" s="25" t="str">
        <f>IF(OR(B281="",F281=""),"*",AY281/P281)</f>
        <v>*</v>
      </c>
      <c r="BS281" s="25" t="str">
        <f>IF(OR(B281="",F281=""),"*",BA281/Q281)</f>
        <v>*</v>
      </c>
      <c r="BT281" s="280" t="str">
        <f t="shared" si="4"/>
        <v/>
      </c>
    </row>
    <row r="282" spans="1:72">
      <c r="A282" s="58" t="str">
        <f>D282&amp;B282</f>
        <v/>
      </c>
      <c r="B282" s="195"/>
      <c r="C282" s="9" t="str">
        <f>IF(BS_CONTROLE[[#This Row],[DATA]]="","",WEEKNUM(BS_CONTROLE[[#This Row],[DATA]]))</f>
        <v/>
      </c>
      <c r="D282" s="59"/>
      <c r="E282" s="156"/>
      <c r="F282" s="196"/>
      <c r="G282" s="10" t="str">
        <f>IF(D282="","*",VLOOKUP(F282,BS_ATIVIDADE[#All],3,FALSE))</f>
        <v>*</v>
      </c>
      <c r="H282" s="154"/>
      <c r="I282" s="154"/>
      <c r="J282" s="45"/>
      <c r="K282" s="45"/>
      <c r="L282" s="92"/>
      <c r="M282" s="18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8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54"/>
      <c r="P282" s="154"/>
      <c r="Q282" s="92"/>
      <c r="R282" s="11" t="str">
        <f>IFERROR(_xlfn.XLOOKUP(F282, BS_ATIVIDADE[ATIVIDADE],BS_ATIVIDADE[UNIDADE] ), "*")</f>
        <v>*</v>
      </c>
      <c r="S282" s="78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78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89" t="str">
        <f>IFERROR(_xlfn.XLOOKUP(J282, TabelaMap[SUB], TabelaMap[NOME SUB]), "ERRO")</f>
        <v>ERRO</v>
      </c>
      <c r="V282" s="230"/>
      <c r="W282" s="197"/>
      <c r="X282" s="59"/>
      <c r="Y282" s="174"/>
      <c r="Z282" s="174"/>
      <c r="AA282" s="155"/>
      <c r="AB282" s="78"/>
      <c r="AC282" s="78"/>
      <c r="AD282" s="197"/>
      <c r="AE282" s="92"/>
      <c r="AF282" s="92"/>
      <c r="AG282" s="92"/>
      <c r="AH282" s="56"/>
      <c r="AI282" s="153" t="str">
        <f>IF(BS_CONTROLE[[#This Row],[Atividade]]=0, "-", BS_CONTROLE[[#This Row],[Atividade]])</f>
        <v>-</v>
      </c>
      <c r="AJ282" s="10" t="str">
        <f>IF(D282="","*",VLOOKUP(AI282,BS_ATIVIDADE[#All],3,FALSE))</f>
        <v>*</v>
      </c>
      <c r="AK282" s="146">
        <f>BS_CONTROLE[[#This Row],[Local - Partida]]</f>
        <v>0</v>
      </c>
      <c r="AL282" s="146">
        <f>BS_CONTROLE[[#This Row],[Local - Encerramento]]</f>
        <v>0</v>
      </c>
      <c r="AM282" s="146" t="str">
        <f>BS_CONTROLE[[#This Row],[Entre - Estações]]</f>
        <v>-</v>
      </c>
      <c r="AN282" s="146" t="str">
        <f>BS_CONTROLE[[#This Row],[SB]]</f>
        <v>-</v>
      </c>
      <c r="AO282" s="37">
        <f>BS_CONTROLE[[#This Row],[SUB]]</f>
        <v>0</v>
      </c>
      <c r="AP282" s="37">
        <f>BS_CONTROLE[[#This Row],[KM - Inicio]]</f>
        <v>0</v>
      </c>
      <c r="AQ282" s="37">
        <f>BS_CONTROLE[[#This Row],[KM - Fim]]</f>
        <v>0</v>
      </c>
      <c r="AR282" s="46"/>
      <c r="AS282" s="46"/>
      <c r="AT282" s="46"/>
      <c r="AU282" s="46"/>
      <c r="AV282" s="46"/>
      <c r="AW282" s="46"/>
      <c r="AX282" s="46"/>
      <c r="AY282" s="13" t="str">
        <f>IF(D282="","*",IFERROR(IF(ISODD(COUNT(AS282:AX282)),"ERRO",SUM((AT282-AS282),(AV282-AU282),(AX282-AW282))),"ERRO"))</f>
        <v>*</v>
      </c>
      <c r="AZ282" s="17"/>
      <c r="BA282" s="79"/>
      <c r="BB282" s="11" t="str">
        <f>IFERROR(_xlfn.XLOOKUP(AI282, BS_ATIVIDADE[ATIVIDADE],BS_ATIVIDADE[UNIDADE] ), "*")</f>
        <v>*</v>
      </c>
      <c r="BC282" s="78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78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>
        <f>IFERROR(_xlfn.XLOOKUP(AO282, TabelaMap[SUB], TabelaMap[NOME SUB]), "ERRO")</f>
        <v>ERRO</v>
      </c>
      <c r="BF282" s="18" t="str">
        <f>IF(BS_CONTROLE[[#This Row],[Responsavel pelo boletim]]=0, "-", BS_CONTROLE[[#This Row],[Responsavel pelo boletim]])</f>
        <v>-</v>
      </c>
      <c r="BG282" s="22"/>
      <c r="BH282" s="23"/>
      <c r="BI282" s="23"/>
      <c r="BJ282" s="23"/>
      <c r="BK282" s="23"/>
      <c r="BL282" s="22"/>
      <c r="BM282" s="20"/>
      <c r="BN282" s="20"/>
      <c r="BO282" s="183"/>
      <c r="BP282" s="24"/>
      <c r="BQ282" s="14" t="str">
        <f>IF(AND(BR282&lt;1,BS282&lt;1),"Produção e Intervalo",IF(BR282&lt;1,"Intervalo",IF(BS282&lt;1,"Produção","Aderente")))</f>
        <v>Aderente</v>
      </c>
      <c r="BR282" s="25" t="str">
        <f>IF(OR(B282="",F282=""),"*",AY282/P282)</f>
        <v>*</v>
      </c>
      <c r="BS282" s="25" t="str">
        <f>IF(OR(B282="",F282=""),"*",BA282/Q282)</f>
        <v>*</v>
      </c>
      <c r="BT282" s="280" t="str">
        <f t="shared" si="4"/>
        <v/>
      </c>
    </row>
    <row r="283" spans="1:72">
      <c r="A283" s="58" t="str">
        <f>D283&amp;B283</f>
        <v/>
      </c>
      <c r="B283" s="195"/>
      <c r="C283" s="9" t="str">
        <f>IF(BS_CONTROLE[[#This Row],[DATA]]="","",WEEKNUM(BS_CONTROLE[[#This Row],[DATA]]))</f>
        <v/>
      </c>
      <c r="D283" s="59"/>
      <c r="E283" s="156"/>
      <c r="F283" s="196"/>
      <c r="G283" s="10" t="str">
        <f>IF(D283="","*",VLOOKUP(F283,BS_ATIVIDADE[#All],3,FALSE))</f>
        <v>*</v>
      </c>
      <c r="H283" s="154"/>
      <c r="I283" s="154"/>
      <c r="J283" s="45"/>
      <c r="K283" s="45"/>
      <c r="L283" s="92"/>
      <c r="M283" s="18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8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54"/>
      <c r="P283" s="154"/>
      <c r="Q283" s="92"/>
      <c r="R283" s="11" t="str">
        <f>IFERROR(_xlfn.XLOOKUP(F283, BS_ATIVIDADE[ATIVIDADE],BS_ATIVIDADE[UNIDADE] ), "*")</f>
        <v>*</v>
      </c>
      <c r="S283" s="78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78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89" t="str">
        <f>IFERROR(_xlfn.XLOOKUP(J283, TabelaMap[SUB], TabelaMap[NOME SUB]), "ERRO")</f>
        <v>ERRO</v>
      </c>
      <c r="V283" s="230"/>
      <c r="W283" s="197"/>
      <c r="X283" s="59"/>
      <c r="Y283" s="174"/>
      <c r="Z283" s="174"/>
      <c r="AA283" s="155"/>
      <c r="AB283" s="78"/>
      <c r="AC283" s="78"/>
      <c r="AD283" s="197"/>
      <c r="AE283" s="92"/>
      <c r="AF283" s="92"/>
      <c r="AG283" s="92"/>
      <c r="AH283" s="56"/>
      <c r="AI283" s="153" t="str">
        <f>IF(BS_CONTROLE[[#This Row],[Atividade]]=0, "-", BS_CONTROLE[[#This Row],[Atividade]])</f>
        <v>-</v>
      </c>
      <c r="AJ283" s="10" t="str">
        <f>IF(D283="","*",VLOOKUP(AI283,BS_ATIVIDADE[#All],3,FALSE))</f>
        <v>*</v>
      </c>
      <c r="AK283" s="146">
        <f>BS_CONTROLE[[#This Row],[Local - Partida]]</f>
        <v>0</v>
      </c>
      <c r="AL283" s="146">
        <f>BS_CONTROLE[[#This Row],[Local - Encerramento]]</f>
        <v>0</v>
      </c>
      <c r="AM283" s="146" t="str">
        <f>BS_CONTROLE[[#This Row],[Entre - Estações]]</f>
        <v>-</v>
      </c>
      <c r="AN283" s="146" t="str">
        <f>BS_CONTROLE[[#This Row],[SB]]</f>
        <v>-</v>
      </c>
      <c r="AO283" s="37">
        <f>BS_CONTROLE[[#This Row],[SUB]]</f>
        <v>0</v>
      </c>
      <c r="AP283" s="37">
        <f>BS_CONTROLE[[#This Row],[KM - Inicio]]</f>
        <v>0</v>
      </c>
      <c r="AQ283" s="37">
        <f>BS_CONTROLE[[#This Row],[KM - Fim]]</f>
        <v>0</v>
      </c>
      <c r="AR283" s="46"/>
      <c r="AS283" s="46"/>
      <c r="AT283" s="46"/>
      <c r="AU283" s="46"/>
      <c r="AV283" s="46"/>
      <c r="AW283" s="46"/>
      <c r="AX283" s="46"/>
      <c r="AY283" s="13" t="str">
        <f>IF(D283="","*",IFERROR(IF(ISODD(COUNT(AS283:AX283)),"ERRO",SUM((AT283-AS283),(AV283-AU283),(AX283-AW283))),"ERRO"))</f>
        <v>*</v>
      </c>
      <c r="AZ283" s="17"/>
      <c r="BA283" s="79"/>
      <c r="BB283" s="11" t="str">
        <f>IFERROR(_xlfn.XLOOKUP(AI283, BS_ATIVIDADE[ATIVIDADE],BS_ATIVIDADE[UNIDADE] ), "*")</f>
        <v>*</v>
      </c>
      <c r="BC283" s="78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78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>
        <f>IFERROR(_xlfn.XLOOKUP(AO283, TabelaMap[SUB], TabelaMap[NOME SUB]), "ERRO")</f>
        <v>ERRO</v>
      </c>
      <c r="BF283" s="18" t="str">
        <f>IF(BS_CONTROLE[[#This Row],[Responsavel pelo boletim]]=0, "-", BS_CONTROLE[[#This Row],[Responsavel pelo boletim]])</f>
        <v>-</v>
      </c>
      <c r="BG283" s="22"/>
      <c r="BH283" s="23"/>
      <c r="BI283" s="23"/>
      <c r="BJ283" s="23"/>
      <c r="BK283" s="23"/>
      <c r="BL283" s="22"/>
      <c r="BM283" s="20"/>
      <c r="BN283" s="20"/>
      <c r="BO283" s="183"/>
      <c r="BP283" s="24"/>
      <c r="BQ283" s="14" t="str">
        <f>IF(AND(BR283&lt;1,BS283&lt;1),"Produção e Intervalo",IF(BR283&lt;1,"Intervalo",IF(BS283&lt;1,"Produção","Aderente")))</f>
        <v>Aderente</v>
      </c>
      <c r="BR283" s="25" t="str">
        <f>IF(OR(B283="",F283=""),"*",AY283/P283)</f>
        <v>*</v>
      </c>
      <c r="BS283" s="25" t="str">
        <f>IF(OR(B283="",F283=""),"*",BA283/Q283)</f>
        <v>*</v>
      </c>
      <c r="BT283" s="280" t="str">
        <f t="shared" si="4"/>
        <v/>
      </c>
    </row>
    <row r="284" spans="1:72">
      <c r="A284" s="58" t="str">
        <f>D284&amp;B284</f>
        <v/>
      </c>
      <c r="B284" s="195"/>
      <c r="C284" s="9" t="str">
        <f>IF(BS_CONTROLE[[#This Row],[DATA]]="","",WEEKNUM(BS_CONTROLE[[#This Row],[DATA]]))</f>
        <v/>
      </c>
      <c r="D284" s="59"/>
      <c r="E284" s="156"/>
      <c r="F284" s="196"/>
      <c r="G284" s="10" t="str">
        <f>IF(D284="","*",VLOOKUP(F284,BS_ATIVIDADE[#All],3,FALSE))</f>
        <v>*</v>
      </c>
      <c r="H284" s="154"/>
      <c r="I284" s="154"/>
      <c r="J284" s="45"/>
      <c r="K284" s="45"/>
      <c r="L284" s="92"/>
      <c r="M284" s="18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8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54"/>
      <c r="P284" s="154"/>
      <c r="Q284" s="92"/>
      <c r="R284" s="11" t="str">
        <f>IFERROR(_xlfn.XLOOKUP(F284, BS_ATIVIDADE[ATIVIDADE],BS_ATIVIDADE[UNIDADE] ), "*")</f>
        <v>*</v>
      </c>
      <c r="S284" s="78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78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89" t="str">
        <f>IFERROR(_xlfn.XLOOKUP(J284, TabelaMap[SUB], TabelaMap[NOME SUB]), "ERRO")</f>
        <v>ERRO</v>
      </c>
      <c r="V284" s="230"/>
      <c r="W284" s="197"/>
      <c r="X284" s="59"/>
      <c r="Y284" s="174"/>
      <c r="Z284" s="174"/>
      <c r="AA284" s="155"/>
      <c r="AB284" s="78"/>
      <c r="AC284" s="78"/>
      <c r="AD284" s="197"/>
      <c r="AE284" s="92"/>
      <c r="AF284" s="92"/>
      <c r="AG284" s="92"/>
      <c r="AH284" s="56"/>
      <c r="AI284" s="153" t="str">
        <f>IF(BS_CONTROLE[[#This Row],[Atividade]]=0, "-", BS_CONTROLE[[#This Row],[Atividade]])</f>
        <v>-</v>
      </c>
      <c r="AJ284" s="10" t="str">
        <f>IF(D284="","*",VLOOKUP(AI284,BS_ATIVIDADE[#All],3,FALSE))</f>
        <v>*</v>
      </c>
      <c r="AK284" s="146">
        <f>BS_CONTROLE[[#This Row],[Local - Partida]]</f>
        <v>0</v>
      </c>
      <c r="AL284" s="146">
        <f>BS_CONTROLE[[#This Row],[Local - Encerramento]]</f>
        <v>0</v>
      </c>
      <c r="AM284" s="146" t="str">
        <f>BS_CONTROLE[[#This Row],[Entre - Estações]]</f>
        <v>-</v>
      </c>
      <c r="AN284" s="146" t="str">
        <f>BS_CONTROLE[[#This Row],[SB]]</f>
        <v>-</v>
      </c>
      <c r="AO284" s="37">
        <f>BS_CONTROLE[[#This Row],[SUB]]</f>
        <v>0</v>
      </c>
      <c r="AP284" s="37">
        <f>BS_CONTROLE[[#This Row],[KM - Inicio]]</f>
        <v>0</v>
      </c>
      <c r="AQ284" s="37">
        <f>BS_CONTROLE[[#This Row],[KM - Fim]]</f>
        <v>0</v>
      </c>
      <c r="AR284" s="46"/>
      <c r="AS284" s="46"/>
      <c r="AT284" s="46"/>
      <c r="AU284" s="46"/>
      <c r="AV284" s="46"/>
      <c r="AW284" s="46"/>
      <c r="AX284" s="46"/>
      <c r="AY284" s="13" t="str">
        <f>IF(D284="","*",IFERROR(IF(ISODD(COUNT(AS284:AX284)),"ERRO",SUM((AT284-AS284),(AV284-AU284),(AX284-AW284))),"ERRO"))</f>
        <v>*</v>
      </c>
      <c r="AZ284" s="17"/>
      <c r="BA284" s="79"/>
      <c r="BB284" s="11" t="str">
        <f>IFERROR(_xlfn.XLOOKUP(AI284, BS_ATIVIDADE[ATIVIDADE],BS_ATIVIDADE[UNIDADE] ), "*")</f>
        <v>*</v>
      </c>
      <c r="BC284" s="78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78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>
        <f>IFERROR(_xlfn.XLOOKUP(AO284, TabelaMap[SUB], TabelaMap[NOME SUB]), "ERRO")</f>
        <v>ERRO</v>
      </c>
      <c r="BF284" s="18" t="str">
        <f>IF(BS_CONTROLE[[#This Row],[Responsavel pelo boletim]]=0, "-", BS_CONTROLE[[#This Row],[Responsavel pelo boletim]])</f>
        <v>-</v>
      </c>
      <c r="BG284" s="22"/>
      <c r="BH284" s="23"/>
      <c r="BI284" s="23"/>
      <c r="BJ284" s="23"/>
      <c r="BK284" s="23"/>
      <c r="BL284" s="22"/>
      <c r="BM284" s="20"/>
      <c r="BN284" s="20"/>
      <c r="BO284" s="183"/>
      <c r="BP284" s="24"/>
      <c r="BQ284" s="14" t="str">
        <f>IF(AND(BR284&lt;1,BS284&lt;1),"Produção e Intervalo",IF(BR284&lt;1,"Intervalo",IF(BS284&lt;1,"Produção","Aderente")))</f>
        <v>Aderente</v>
      </c>
      <c r="BR284" s="25" t="str">
        <f>IF(OR(B284="",F284=""),"*",AY284/P284)</f>
        <v>*</v>
      </c>
      <c r="BS284" s="25" t="str">
        <f>IF(OR(B284="",F284=""),"*",BA284/Q284)</f>
        <v>*</v>
      </c>
      <c r="BT284" s="280" t="str">
        <f t="shared" si="4"/>
        <v/>
      </c>
    </row>
    <row r="285" spans="1:72">
      <c r="A285" s="58" t="str">
        <f>D285&amp;B285</f>
        <v/>
      </c>
      <c r="B285" s="195"/>
      <c r="C285" s="9" t="str">
        <f>IF(BS_CONTROLE[[#This Row],[DATA]]="","",WEEKNUM(BS_CONTROLE[[#This Row],[DATA]]))</f>
        <v/>
      </c>
      <c r="D285" s="59"/>
      <c r="E285" s="156"/>
      <c r="F285" s="196"/>
      <c r="G285" s="10" t="str">
        <f>IF(D285="","*",VLOOKUP(F285,BS_ATIVIDADE[#All],3,FALSE))</f>
        <v>*</v>
      </c>
      <c r="H285" s="154"/>
      <c r="I285" s="154"/>
      <c r="J285" s="45"/>
      <c r="K285" s="45"/>
      <c r="L285" s="92"/>
      <c r="M285" s="18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8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54"/>
      <c r="P285" s="154"/>
      <c r="Q285" s="92"/>
      <c r="R285" s="11" t="str">
        <f>IFERROR(_xlfn.XLOOKUP(F285, BS_ATIVIDADE[ATIVIDADE],BS_ATIVIDADE[UNIDADE] ), "*")</f>
        <v>*</v>
      </c>
      <c r="S285" s="78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78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89" t="str">
        <f>IFERROR(_xlfn.XLOOKUP(J285, TabelaMap[SUB], TabelaMap[NOME SUB]), "ERRO")</f>
        <v>ERRO</v>
      </c>
      <c r="V285" s="230"/>
      <c r="W285" s="197"/>
      <c r="X285" s="59"/>
      <c r="Y285" s="174"/>
      <c r="Z285" s="174"/>
      <c r="AA285" s="155"/>
      <c r="AB285" s="78"/>
      <c r="AC285" s="78"/>
      <c r="AD285" s="197"/>
      <c r="AE285" s="92"/>
      <c r="AF285" s="92"/>
      <c r="AG285" s="92"/>
      <c r="AH285" s="56"/>
      <c r="AI285" s="153" t="str">
        <f>IF(BS_CONTROLE[[#This Row],[Atividade]]=0, "-", BS_CONTROLE[[#This Row],[Atividade]])</f>
        <v>-</v>
      </c>
      <c r="AJ285" s="10" t="str">
        <f>IF(D285="","*",VLOOKUP(AI285,BS_ATIVIDADE[#All],3,FALSE))</f>
        <v>*</v>
      </c>
      <c r="AK285" s="146">
        <f>BS_CONTROLE[[#This Row],[Local - Partida]]</f>
        <v>0</v>
      </c>
      <c r="AL285" s="146">
        <f>BS_CONTROLE[[#This Row],[Local - Encerramento]]</f>
        <v>0</v>
      </c>
      <c r="AM285" s="146" t="str">
        <f>BS_CONTROLE[[#This Row],[Entre - Estações]]</f>
        <v>-</v>
      </c>
      <c r="AN285" s="146" t="str">
        <f>BS_CONTROLE[[#This Row],[SB]]</f>
        <v>-</v>
      </c>
      <c r="AO285" s="37">
        <f>BS_CONTROLE[[#This Row],[SUB]]</f>
        <v>0</v>
      </c>
      <c r="AP285" s="37">
        <f>BS_CONTROLE[[#This Row],[KM - Inicio]]</f>
        <v>0</v>
      </c>
      <c r="AQ285" s="37">
        <f>BS_CONTROLE[[#This Row],[KM - Fim]]</f>
        <v>0</v>
      </c>
      <c r="AR285" s="46"/>
      <c r="AS285" s="46"/>
      <c r="AT285" s="46"/>
      <c r="AU285" s="46"/>
      <c r="AV285" s="46"/>
      <c r="AW285" s="46"/>
      <c r="AX285" s="46"/>
      <c r="AY285" s="13" t="str">
        <f>IF(D285="","*",IFERROR(IF(ISODD(COUNT(AS285:AX285)),"ERRO",SUM((AT285-AS285),(AV285-AU285),(AX285-AW285))),"ERRO"))</f>
        <v>*</v>
      </c>
      <c r="AZ285" s="17"/>
      <c r="BA285" s="79"/>
      <c r="BB285" s="11" t="str">
        <f>IFERROR(_xlfn.XLOOKUP(AI285, BS_ATIVIDADE[ATIVIDADE],BS_ATIVIDADE[UNIDADE] ), "*")</f>
        <v>*</v>
      </c>
      <c r="BC285" s="78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78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>
        <f>IFERROR(_xlfn.XLOOKUP(AO285, TabelaMap[SUB], TabelaMap[NOME SUB]), "ERRO")</f>
        <v>ERRO</v>
      </c>
      <c r="BF285" s="18" t="str">
        <f>IF(BS_CONTROLE[[#This Row],[Responsavel pelo boletim]]=0, "-", BS_CONTROLE[[#This Row],[Responsavel pelo boletim]])</f>
        <v>-</v>
      </c>
      <c r="BG285" s="22"/>
      <c r="BH285" s="23"/>
      <c r="BI285" s="23"/>
      <c r="BJ285" s="23"/>
      <c r="BK285" s="23"/>
      <c r="BL285" s="22"/>
      <c r="BM285" s="20"/>
      <c r="BN285" s="20"/>
      <c r="BO285" s="183"/>
      <c r="BP285" s="24"/>
      <c r="BQ285" s="14" t="str">
        <f>IF(AND(BR285&lt;1,BS285&lt;1),"Produção e Intervalo",IF(BR285&lt;1,"Intervalo",IF(BS285&lt;1,"Produção","Aderente")))</f>
        <v>Aderente</v>
      </c>
      <c r="BR285" s="25" t="str">
        <f>IF(OR(B285="",F285=""),"*",AY285/P285)</f>
        <v>*</v>
      </c>
      <c r="BS285" s="25" t="str">
        <f>IF(OR(B285="",F285=""),"*",BA285/Q285)</f>
        <v>*</v>
      </c>
      <c r="BT285" s="280" t="str">
        <f t="shared" si="4"/>
        <v/>
      </c>
    </row>
    <row r="286" spans="1:72">
      <c r="A286" s="58" t="str">
        <f>D286&amp;B286</f>
        <v/>
      </c>
      <c r="B286" s="195"/>
      <c r="C286" s="9" t="str">
        <f>IF(BS_CONTROLE[[#This Row],[DATA]]="","",WEEKNUM(BS_CONTROLE[[#This Row],[DATA]]))</f>
        <v/>
      </c>
      <c r="D286" s="59"/>
      <c r="E286" s="156"/>
      <c r="F286" s="196"/>
      <c r="G286" s="10" t="str">
        <f>IF(D286="","*",VLOOKUP(F286,BS_ATIVIDADE[#All],3,FALSE))</f>
        <v>*</v>
      </c>
      <c r="H286" s="154"/>
      <c r="I286" s="154"/>
      <c r="J286" s="45"/>
      <c r="K286" s="45"/>
      <c r="L286" s="92"/>
      <c r="M286" s="18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8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54"/>
      <c r="P286" s="154"/>
      <c r="Q286" s="92"/>
      <c r="R286" s="11" t="str">
        <f>IFERROR(_xlfn.XLOOKUP(F286, BS_ATIVIDADE[ATIVIDADE],BS_ATIVIDADE[UNIDADE] ), "*")</f>
        <v>*</v>
      </c>
      <c r="S286" s="78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78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89" t="str">
        <f>IFERROR(_xlfn.XLOOKUP(J286, TabelaMap[SUB], TabelaMap[NOME SUB]), "ERRO")</f>
        <v>ERRO</v>
      </c>
      <c r="V286" s="230"/>
      <c r="W286" s="197"/>
      <c r="X286" s="59"/>
      <c r="Y286" s="174"/>
      <c r="Z286" s="174"/>
      <c r="AA286" s="155"/>
      <c r="AB286" s="78"/>
      <c r="AC286" s="78"/>
      <c r="AD286" s="197"/>
      <c r="AE286" s="92"/>
      <c r="AF286" s="92"/>
      <c r="AG286" s="92"/>
      <c r="AH286" s="56"/>
      <c r="AI286" s="153" t="str">
        <f>IF(BS_CONTROLE[[#This Row],[Atividade]]=0, "-", BS_CONTROLE[[#This Row],[Atividade]])</f>
        <v>-</v>
      </c>
      <c r="AJ286" s="10" t="str">
        <f>IF(D286="","*",VLOOKUP(AI286,BS_ATIVIDADE[#All],3,FALSE))</f>
        <v>*</v>
      </c>
      <c r="AK286" s="146">
        <f>BS_CONTROLE[[#This Row],[Local - Partida]]</f>
        <v>0</v>
      </c>
      <c r="AL286" s="146">
        <f>BS_CONTROLE[[#This Row],[Local - Encerramento]]</f>
        <v>0</v>
      </c>
      <c r="AM286" s="146" t="str">
        <f>BS_CONTROLE[[#This Row],[Entre - Estações]]</f>
        <v>-</v>
      </c>
      <c r="AN286" s="146" t="str">
        <f>BS_CONTROLE[[#This Row],[SB]]</f>
        <v>-</v>
      </c>
      <c r="AO286" s="37">
        <f>BS_CONTROLE[[#This Row],[SUB]]</f>
        <v>0</v>
      </c>
      <c r="AP286" s="37">
        <f>BS_CONTROLE[[#This Row],[KM - Inicio]]</f>
        <v>0</v>
      </c>
      <c r="AQ286" s="37">
        <f>BS_CONTROLE[[#This Row],[KM - Fim]]</f>
        <v>0</v>
      </c>
      <c r="AR286" s="46"/>
      <c r="AS286" s="46"/>
      <c r="AT286" s="46"/>
      <c r="AU286" s="46"/>
      <c r="AV286" s="46"/>
      <c r="AW286" s="46"/>
      <c r="AX286" s="46"/>
      <c r="AY286" s="13" t="str">
        <f>IF(D286="","*",IFERROR(IF(ISODD(COUNT(AS286:AX286)),"ERRO",SUM((AT286-AS286),(AV286-AU286),(AX286-AW286))),"ERRO"))</f>
        <v>*</v>
      </c>
      <c r="AZ286" s="17"/>
      <c r="BA286" s="79"/>
      <c r="BB286" s="11" t="str">
        <f>IFERROR(_xlfn.XLOOKUP(AI286, BS_ATIVIDADE[ATIVIDADE],BS_ATIVIDADE[UNIDADE] ), "*")</f>
        <v>*</v>
      </c>
      <c r="BC286" s="78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78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>
        <f>IFERROR(_xlfn.XLOOKUP(AO286, TabelaMap[SUB], TabelaMap[NOME SUB]), "ERRO")</f>
        <v>ERRO</v>
      </c>
      <c r="BF286" s="18" t="str">
        <f>IF(BS_CONTROLE[[#This Row],[Responsavel pelo boletim]]=0, "-", BS_CONTROLE[[#This Row],[Responsavel pelo boletim]])</f>
        <v>-</v>
      </c>
      <c r="BG286" s="22"/>
      <c r="BH286" s="23"/>
      <c r="BI286" s="23"/>
      <c r="BJ286" s="23"/>
      <c r="BK286" s="23"/>
      <c r="BL286" s="22"/>
      <c r="BM286" s="20"/>
      <c r="BN286" s="20"/>
      <c r="BO286" s="183"/>
      <c r="BP286" s="24"/>
      <c r="BQ286" s="14" t="str">
        <f>IF(AND(BR286&lt;1,BS286&lt;1),"Produção e Intervalo",IF(BR286&lt;1,"Intervalo",IF(BS286&lt;1,"Produção","Aderente")))</f>
        <v>Aderente</v>
      </c>
      <c r="BR286" s="25" t="str">
        <f>IF(OR(B286="",F286=""),"*",AY286/P286)</f>
        <v>*</v>
      </c>
      <c r="BS286" s="25" t="str">
        <f>IF(OR(B286="",F286=""),"*",BA286/Q286)</f>
        <v>*</v>
      </c>
      <c r="BT286" s="280" t="str">
        <f t="shared" si="4"/>
        <v/>
      </c>
    </row>
    <row r="287" spans="1:72">
      <c r="A287" s="58" t="str">
        <f>D287&amp;B287</f>
        <v/>
      </c>
      <c r="B287" s="195"/>
      <c r="C287" s="9" t="str">
        <f>IF(BS_CONTROLE[[#This Row],[DATA]]="","",WEEKNUM(BS_CONTROLE[[#This Row],[DATA]]))</f>
        <v/>
      </c>
      <c r="D287" s="59"/>
      <c r="E287" s="156"/>
      <c r="F287" s="196"/>
      <c r="G287" s="10" t="str">
        <f>IF(D287="","*",VLOOKUP(F287,BS_ATIVIDADE[#All],3,FALSE))</f>
        <v>*</v>
      </c>
      <c r="H287" s="154"/>
      <c r="I287" s="154"/>
      <c r="J287" s="45"/>
      <c r="K287" s="45"/>
      <c r="L287" s="92"/>
      <c r="M287" s="18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8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54"/>
      <c r="P287" s="154"/>
      <c r="Q287" s="92"/>
      <c r="R287" s="11" t="str">
        <f>IFERROR(_xlfn.XLOOKUP(F287, BS_ATIVIDADE[ATIVIDADE],BS_ATIVIDADE[UNIDADE] ), "*")</f>
        <v>*</v>
      </c>
      <c r="S287" s="78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78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89" t="str">
        <f>IFERROR(_xlfn.XLOOKUP(J287, TabelaMap[SUB], TabelaMap[NOME SUB]), "ERRO")</f>
        <v>ERRO</v>
      </c>
      <c r="V287" s="230"/>
      <c r="W287" s="197"/>
      <c r="X287" s="59"/>
      <c r="Y287" s="174"/>
      <c r="Z287" s="174"/>
      <c r="AA287" s="155"/>
      <c r="AB287" s="78"/>
      <c r="AC287" s="78"/>
      <c r="AD287" s="197"/>
      <c r="AE287" s="92"/>
      <c r="AF287" s="92"/>
      <c r="AG287" s="92"/>
      <c r="AH287" s="56"/>
      <c r="AI287" s="153" t="str">
        <f>IF(BS_CONTROLE[[#This Row],[Atividade]]=0, "-", BS_CONTROLE[[#This Row],[Atividade]])</f>
        <v>-</v>
      </c>
      <c r="AJ287" s="10" t="str">
        <f>IF(D287="","*",VLOOKUP(AI287,BS_ATIVIDADE[#All],3,FALSE))</f>
        <v>*</v>
      </c>
      <c r="AK287" s="146">
        <f>BS_CONTROLE[[#This Row],[Local - Partida]]</f>
        <v>0</v>
      </c>
      <c r="AL287" s="146">
        <f>BS_CONTROLE[[#This Row],[Local - Encerramento]]</f>
        <v>0</v>
      </c>
      <c r="AM287" s="146" t="str">
        <f>BS_CONTROLE[[#This Row],[Entre - Estações]]</f>
        <v>-</v>
      </c>
      <c r="AN287" s="146" t="str">
        <f>BS_CONTROLE[[#This Row],[SB]]</f>
        <v>-</v>
      </c>
      <c r="AO287" s="37">
        <f>BS_CONTROLE[[#This Row],[SUB]]</f>
        <v>0</v>
      </c>
      <c r="AP287" s="37">
        <f>BS_CONTROLE[[#This Row],[KM - Inicio]]</f>
        <v>0</v>
      </c>
      <c r="AQ287" s="37">
        <f>BS_CONTROLE[[#This Row],[KM - Fim]]</f>
        <v>0</v>
      </c>
      <c r="AR287" s="46"/>
      <c r="AS287" s="46"/>
      <c r="AT287" s="46"/>
      <c r="AU287" s="46"/>
      <c r="AV287" s="46"/>
      <c r="AW287" s="46"/>
      <c r="AX287" s="46"/>
      <c r="AY287" s="13" t="str">
        <f>IF(D287="","*",IFERROR(IF(ISODD(COUNT(AS287:AX287)),"ERRO",SUM((AT287-AS287),(AV287-AU287),(AX287-AW287))),"ERRO"))</f>
        <v>*</v>
      </c>
      <c r="AZ287" s="17"/>
      <c r="BA287" s="79"/>
      <c r="BB287" s="11" t="str">
        <f>IFERROR(_xlfn.XLOOKUP(AI287, BS_ATIVIDADE[ATIVIDADE],BS_ATIVIDADE[UNIDADE] ), "*")</f>
        <v>*</v>
      </c>
      <c r="BC287" s="78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78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>
        <f>IFERROR(_xlfn.XLOOKUP(AO287, TabelaMap[SUB], TabelaMap[NOME SUB]), "ERRO")</f>
        <v>ERRO</v>
      </c>
      <c r="BF287" s="18" t="str">
        <f>IF(BS_CONTROLE[[#This Row],[Responsavel pelo boletim]]=0, "-", BS_CONTROLE[[#This Row],[Responsavel pelo boletim]])</f>
        <v>-</v>
      </c>
      <c r="BG287" s="22"/>
      <c r="BH287" s="23"/>
      <c r="BI287" s="23"/>
      <c r="BJ287" s="23"/>
      <c r="BK287" s="23"/>
      <c r="BL287" s="22"/>
      <c r="BM287" s="20"/>
      <c r="BN287" s="20"/>
      <c r="BO287" s="183"/>
      <c r="BP287" s="24"/>
      <c r="BQ287" s="14" t="str">
        <f>IF(AND(BR287&lt;1,BS287&lt;1),"Produção e Intervalo",IF(BR287&lt;1,"Intervalo",IF(BS287&lt;1,"Produção","Aderente")))</f>
        <v>Aderente</v>
      </c>
      <c r="BR287" s="25" t="str">
        <f>IF(OR(B287="",F287=""),"*",AY287/P287)</f>
        <v>*</v>
      </c>
      <c r="BS287" s="25" t="str">
        <f>IF(OR(B287="",F287=""),"*",BA287/Q287)</f>
        <v>*</v>
      </c>
      <c r="BT287" s="280" t="str">
        <f t="shared" si="4"/>
        <v/>
      </c>
    </row>
    <row r="288" spans="1:72">
      <c r="A288" s="58" t="str">
        <f>D288&amp;B288</f>
        <v/>
      </c>
      <c r="B288" s="195"/>
      <c r="C288" s="9" t="str">
        <f>IF(BS_CONTROLE[[#This Row],[DATA]]="","",WEEKNUM(BS_CONTROLE[[#This Row],[DATA]]))</f>
        <v/>
      </c>
      <c r="D288" s="59"/>
      <c r="E288" s="156"/>
      <c r="F288" s="196"/>
      <c r="G288" s="10" t="str">
        <f>IF(D288="","*",VLOOKUP(F288,BS_ATIVIDADE[#All],3,FALSE))</f>
        <v>*</v>
      </c>
      <c r="H288" s="154"/>
      <c r="I288" s="154"/>
      <c r="J288" s="45"/>
      <c r="K288" s="45"/>
      <c r="L288" s="92"/>
      <c r="M288" s="18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8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54"/>
      <c r="P288" s="154"/>
      <c r="Q288" s="92"/>
      <c r="R288" s="11" t="str">
        <f>IFERROR(_xlfn.XLOOKUP(F288, BS_ATIVIDADE[ATIVIDADE],BS_ATIVIDADE[UNIDADE] ), "*")</f>
        <v>*</v>
      </c>
      <c r="S288" s="78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78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89" t="str">
        <f>IFERROR(_xlfn.XLOOKUP(J288, TabelaMap[SUB], TabelaMap[NOME SUB]), "ERRO")</f>
        <v>ERRO</v>
      </c>
      <c r="V288" s="230"/>
      <c r="W288" s="197"/>
      <c r="X288" s="59"/>
      <c r="Y288" s="174"/>
      <c r="Z288" s="174"/>
      <c r="AA288" s="155"/>
      <c r="AB288" s="78"/>
      <c r="AC288" s="78"/>
      <c r="AD288" s="197"/>
      <c r="AE288" s="92"/>
      <c r="AF288" s="92"/>
      <c r="AG288" s="92"/>
      <c r="AH288" s="56"/>
      <c r="AI288" s="153" t="str">
        <f>IF(BS_CONTROLE[[#This Row],[Atividade]]=0, "-", BS_CONTROLE[[#This Row],[Atividade]])</f>
        <v>-</v>
      </c>
      <c r="AJ288" s="10" t="str">
        <f>IF(D288="","*",VLOOKUP(AI288,BS_ATIVIDADE[#All],3,FALSE))</f>
        <v>*</v>
      </c>
      <c r="AK288" s="146">
        <f>BS_CONTROLE[[#This Row],[Local - Partida]]</f>
        <v>0</v>
      </c>
      <c r="AL288" s="146">
        <f>BS_CONTROLE[[#This Row],[Local - Encerramento]]</f>
        <v>0</v>
      </c>
      <c r="AM288" s="146" t="str">
        <f>BS_CONTROLE[[#This Row],[Entre - Estações]]</f>
        <v>-</v>
      </c>
      <c r="AN288" s="146" t="str">
        <f>BS_CONTROLE[[#This Row],[SB]]</f>
        <v>-</v>
      </c>
      <c r="AO288" s="37">
        <f>BS_CONTROLE[[#This Row],[SUB]]</f>
        <v>0</v>
      </c>
      <c r="AP288" s="37">
        <f>BS_CONTROLE[[#This Row],[KM - Inicio]]</f>
        <v>0</v>
      </c>
      <c r="AQ288" s="37">
        <f>BS_CONTROLE[[#This Row],[KM - Fim]]</f>
        <v>0</v>
      </c>
      <c r="AR288" s="46"/>
      <c r="AS288" s="46"/>
      <c r="AT288" s="46"/>
      <c r="AU288" s="46"/>
      <c r="AV288" s="46"/>
      <c r="AW288" s="46"/>
      <c r="AX288" s="46"/>
      <c r="AY288" s="13" t="str">
        <f>IF(D288="","*",IFERROR(IF(ISODD(COUNT(AS288:AX288)),"ERRO",SUM((AT288-AS288),(AV288-AU288),(AX288-AW288))),"ERRO"))</f>
        <v>*</v>
      </c>
      <c r="AZ288" s="17"/>
      <c r="BA288" s="79"/>
      <c r="BB288" s="11" t="str">
        <f>IFERROR(_xlfn.XLOOKUP(AI288, BS_ATIVIDADE[ATIVIDADE],BS_ATIVIDADE[UNIDADE] ), "*")</f>
        <v>*</v>
      </c>
      <c r="BC288" s="78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78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>
        <f>IFERROR(_xlfn.XLOOKUP(AO288, TabelaMap[SUB], TabelaMap[NOME SUB]), "ERRO")</f>
        <v>ERRO</v>
      </c>
      <c r="BF288" s="18" t="str">
        <f>IF(BS_CONTROLE[[#This Row],[Responsavel pelo boletim]]=0, "-", BS_CONTROLE[[#This Row],[Responsavel pelo boletim]])</f>
        <v>-</v>
      </c>
      <c r="BG288" s="22"/>
      <c r="BH288" s="23"/>
      <c r="BI288" s="23"/>
      <c r="BJ288" s="23"/>
      <c r="BK288" s="23"/>
      <c r="BL288" s="22"/>
      <c r="BM288" s="20"/>
      <c r="BN288" s="20"/>
      <c r="BO288" s="183"/>
      <c r="BP288" s="24"/>
      <c r="BQ288" s="14" t="str">
        <f>IF(AND(BR288&lt;1,BS288&lt;1),"Produção e Intervalo",IF(BR288&lt;1,"Intervalo",IF(BS288&lt;1,"Produção","Aderente")))</f>
        <v>Aderente</v>
      </c>
      <c r="BR288" s="25" t="str">
        <f>IF(OR(B288="",F288=""),"*",AY288/P288)</f>
        <v>*</v>
      </c>
      <c r="BS288" s="25" t="str">
        <f>IF(OR(B288="",F288=""),"*",BA288/Q288)</f>
        <v>*</v>
      </c>
      <c r="BT288" s="280" t="str">
        <f t="shared" si="4"/>
        <v/>
      </c>
    </row>
    <row r="289" spans="1:72">
      <c r="A289" s="58" t="str">
        <f>D289&amp;B289</f>
        <v/>
      </c>
      <c r="B289" s="195"/>
      <c r="C289" s="9" t="str">
        <f>IF(BS_CONTROLE[[#This Row],[DATA]]="","",WEEKNUM(BS_CONTROLE[[#This Row],[DATA]]))</f>
        <v/>
      </c>
      <c r="D289" s="59"/>
      <c r="E289" s="156"/>
      <c r="F289" s="196"/>
      <c r="G289" s="10" t="str">
        <f>IF(D289="","*",VLOOKUP(F289,BS_ATIVIDADE[#All],3,FALSE))</f>
        <v>*</v>
      </c>
      <c r="H289" s="154"/>
      <c r="I289" s="154"/>
      <c r="J289" s="45"/>
      <c r="K289" s="45"/>
      <c r="L289" s="92"/>
      <c r="M289" s="18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8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54"/>
      <c r="P289" s="154"/>
      <c r="Q289" s="92"/>
      <c r="R289" s="11" t="str">
        <f>IFERROR(_xlfn.XLOOKUP(F289, BS_ATIVIDADE[ATIVIDADE],BS_ATIVIDADE[UNIDADE] ), "*")</f>
        <v>*</v>
      </c>
      <c r="S289" s="78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78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89" t="str">
        <f>IFERROR(_xlfn.XLOOKUP(J289, TabelaMap[SUB], TabelaMap[NOME SUB]), "ERRO")</f>
        <v>ERRO</v>
      </c>
      <c r="V289" s="230"/>
      <c r="W289" s="197"/>
      <c r="X289" s="59"/>
      <c r="Y289" s="174"/>
      <c r="Z289" s="174"/>
      <c r="AA289" s="155"/>
      <c r="AB289" s="78"/>
      <c r="AC289" s="78"/>
      <c r="AD289" s="197"/>
      <c r="AE289" s="92"/>
      <c r="AF289" s="92"/>
      <c r="AG289" s="92"/>
      <c r="AH289" s="56"/>
      <c r="AI289" s="153" t="str">
        <f>IF(BS_CONTROLE[[#This Row],[Atividade]]=0, "-", BS_CONTROLE[[#This Row],[Atividade]])</f>
        <v>-</v>
      </c>
      <c r="AJ289" s="10" t="str">
        <f>IF(D289="","*",VLOOKUP(AI289,BS_ATIVIDADE[#All],3,FALSE))</f>
        <v>*</v>
      </c>
      <c r="AK289" s="146">
        <f>BS_CONTROLE[[#This Row],[Local - Partida]]</f>
        <v>0</v>
      </c>
      <c r="AL289" s="146">
        <f>BS_CONTROLE[[#This Row],[Local - Encerramento]]</f>
        <v>0</v>
      </c>
      <c r="AM289" s="146" t="str">
        <f>BS_CONTROLE[[#This Row],[Entre - Estações]]</f>
        <v>-</v>
      </c>
      <c r="AN289" s="146" t="str">
        <f>BS_CONTROLE[[#This Row],[SB]]</f>
        <v>-</v>
      </c>
      <c r="AO289" s="37">
        <f>BS_CONTROLE[[#This Row],[SUB]]</f>
        <v>0</v>
      </c>
      <c r="AP289" s="37">
        <f>BS_CONTROLE[[#This Row],[KM - Inicio]]</f>
        <v>0</v>
      </c>
      <c r="AQ289" s="37">
        <f>BS_CONTROLE[[#This Row],[KM - Fim]]</f>
        <v>0</v>
      </c>
      <c r="AR289" s="46"/>
      <c r="AS289" s="46"/>
      <c r="AT289" s="46"/>
      <c r="AU289" s="46"/>
      <c r="AV289" s="46"/>
      <c r="AW289" s="46"/>
      <c r="AX289" s="46"/>
      <c r="AY289" s="13" t="str">
        <f>IF(D289="","*",IFERROR(IF(ISODD(COUNT(AS289:AX289)),"ERRO",SUM((AT289-AS289),(AV289-AU289),(AX289-AW289))),"ERRO"))</f>
        <v>*</v>
      </c>
      <c r="AZ289" s="17"/>
      <c r="BA289" s="79"/>
      <c r="BB289" s="11" t="str">
        <f>IFERROR(_xlfn.XLOOKUP(AI289, BS_ATIVIDADE[ATIVIDADE],BS_ATIVIDADE[UNIDADE] ), "*")</f>
        <v>*</v>
      </c>
      <c r="BC289" s="78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78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>
        <f>IFERROR(_xlfn.XLOOKUP(AO289, TabelaMap[SUB], TabelaMap[NOME SUB]), "ERRO")</f>
        <v>ERRO</v>
      </c>
      <c r="BF289" s="18" t="str">
        <f>IF(BS_CONTROLE[[#This Row],[Responsavel pelo boletim]]=0, "-", BS_CONTROLE[[#This Row],[Responsavel pelo boletim]])</f>
        <v>-</v>
      </c>
      <c r="BG289" s="22"/>
      <c r="BH289" s="23"/>
      <c r="BI289" s="23"/>
      <c r="BJ289" s="23"/>
      <c r="BK289" s="23"/>
      <c r="BL289" s="22"/>
      <c r="BM289" s="20"/>
      <c r="BN289" s="20"/>
      <c r="BO289" s="183"/>
      <c r="BP289" s="24"/>
      <c r="BQ289" s="14" t="str">
        <f>IF(AND(BR289&lt;1,BS289&lt;1),"Produção e Intervalo",IF(BR289&lt;1,"Intervalo",IF(BS289&lt;1,"Produção","Aderente")))</f>
        <v>Aderente</v>
      </c>
      <c r="BR289" s="25" t="str">
        <f>IF(OR(B289="",F289=""),"*",AY289/P289)</f>
        <v>*</v>
      </c>
      <c r="BS289" s="25" t="str">
        <f>IF(OR(B289="",F289=""),"*",BA289/Q289)</f>
        <v>*</v>
      </c>
      <c r="BT289" s="280" t="str">
        <f t="shared" si="4"/>
        <v/>
      </c>
    </row>
    <row r="290" spans="1:72">
      <c r="A290" s="58" t="str">
        <f>D290&amp;B290</f>
        <v/>
      </c>
      <c r="B290" s="195"/>
      <c r="C290" s="9" t="str">
        <f>IF(BS_CONTROLE[[#This Row],[DATA]]="","",WEEKNUM(BS_CONTROLE[[#This Row],[DATA]]))</f>
        <v/>
      </c>
      <c r="D290" s="59"/>
      <c r="E290" s="156"/>
      <c r="F290" s="196"/>
      <c r="G290" s="10" t="str">
        <f>IF(D290="","*",VLOOKUP(F290,BS_ATIVIDADE[#All],3,FALSE))</f>
        <v>*</v>
      </c>
      <c r="H290" s="154"/>
      <c r="I290" s="154"/>
      <c r="J290" s="45"/>
      <c r="K290" s="45"/>
      <c r="L290" s="92"/>
      <c r="M290" s="18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8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54"/>
      <c r="P290" s="154"/>
      <c r="Q290" s="92"/>
      <c r="R290" s="11" t="str">
        <f>IFERROR(_xlfn.XLOOKUP(F290, BS_ATIVIDADE[ATIVIDADE],BS_ATIVIDADE[UNIDADE] ), "*")</f>
        <v>*</v>
      </c>
      <c r="S290" s="78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78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89" t="str">
        <f>IFERROR(_xlfn.XLOOKUP(J290, TabelaMap[SUB], TabelaMap[NOME SUB]), "ERRO")</f>
        <v>ERRO</v>
      </c>
      <c r="V290" s="230"/>
      <c r="W290" s="197"/>
      <c r="X290" s="59"/>
      <c r="Y290" s="174"/>
      <c r="Z290" s="174"/>
      <c r="AA290" s="155"/>
      <c r="AB290" s="78"/>
      <c r="AC290" s="78"/>
      <c r="AD290" s="197"/>
      <c r="AE290" s="92"/>
      <c r="AF290" s="92"/>
      <c r="AG290" s="92"/>
      <c r="AH290" s="56"/>
      <c r="AI290" s="153" t="str">
        <f>IF(BS_CONTROLE[[#This Row],[Atividade]]=0, "-", BS_CONTROLE[[#This Row],[Atividade]])</f>
        <v>-</v>
      </c>
      <c r="AJ290" s="10" t="str">
        <f>IF(D290="","*",VLOOKUP(AI290,BS_ATIVIDADE[#All],3,FALSE))</f>
        <v>*</v>
      </c>
      <c r="AK290" s="146">
        <f>BS_CONTROLE[[#This Row],[Local - Partida]]</f>
        <v>0</v>
      </c>
      <c r="AL290" s="146">
        <f>BS_CONTROLE[[#This Row],[Local - Encerramento]]</f>
        <v>0</v>
      </c>
      <c r="AM290" s="146" t="str">
        <f>BS_CONTROLE[[#This Row],[Entre - Estações]]</f>
        <v>-</v>
      </c>
      <c r="AN290" s="146" t="str">
        <f>BS_CONTROLE[[#This Row],[SB]]</f>
        <v>-</v>
      </c>
      <c r="AO290" s="37">
        <f>BS_CONTROLE[[#This Row],[SUB]]</f>
        <v>0</v>
      </c>
      <c r="AP290" s="37">
        <f>BS_CONTROLE[[#This Row],[KM - Inicio]]</f>
        <v>0</v>
      </c>
      <c r="AQ290" s="37">
        <f>BS_CONTROLE[[#This Row],[KM - Fim]]</f>
        <v>0</v>
      </c>
      <c r="AR290" s="46"/>
      <c r="AS290" s="46"/>
      <c r="AT290" s="46"/>
      <c r="AU290" s="46"/>
      <c r="AV290" s="46"/>
      <c r="AW290" s="46"/>
      <c r="AX290" s="46"/>
      <c r="AY290" s="13" t="str">
        <f>IF(D290="","*",IFERROR(IF(ISODD(COUNT(AS290:AX290)),"ERRO",SUM((AT290-AS290),(AV290-AU290),(AX290-AW290))),"ERRO"))</f>
        <v>*</v>
      </c>
      <c r="AZ290" s="17"/>
      <c r="BA290" s="79"/>
      <c r="BB290" s="11" t="str">
        <f>IFERROR(_xlfn.XLOOKUP(AI290, BS_ATIVIDADE[ATIVIDADE],BS_ATIVIDADE[UNIDADE] ), "*")</f>
        <v>*</v>
      </c>
      <c r="BC290" s="78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78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>
        <f>IFERROR(_xlfn.XLOOKUP(AO290, TabelaMap[SUB], TabelaMap[NOME SUB]), "ERRO")</f>
        <v>ERRO</v>
      </c>
      <c r="BF290" s="18" t="str">
        <f>IF(BS_CONTROLE[[#This Row],[Responsavel pelo boletim]]=0, "-", BS_CONTROLE[[#This Row],[Responsavel pelo boletim]])</f>
        <v>-</v>
      </c>
      <c r="BG290" s="22"/>
      <c r="BH290" s="23"/>
      <c r="BI290" s="23"/>
      <c r="BJ290" s="23"/>
      <c r="BK290" s="23"/>
      <c r="BL290" s="22"/>
      <c r="BM290" s="20"/>
      <c r="BN290" s="20"/>
      <c r="BO290" s="183"/>
      <c r="BP290" s="24"/>
      <c r="BQ290" s="14" t="str">
        <f>IF(AND(BR290&lt;1,BS290&lt;1),"Produção e Intervalo",IF(BR290&lt;1,"Intervalo",IF(BS290&lt;1,"Produção","Aderente")))</f>
        <v>Aderente</v>
      </c>
      <c r="BR290" s="25" t="str">
        <f>IF(OR(B290="",F290=""),"*",AY290/P290)</f>
        <v>*</v>
      </c>
      <c r="BS290" s="25" t="str">
        <f>IF(OR(B290="",F290=""),"*",BA290/Q290)</f>
        <v>*</v>
      </c>
      <c r="BT290" s="280" t="str">
        <f t="shared" si="4"/>
        <v/>
      </c>
    </row>
    <row r="291" spans="1:72">
      <c r="A291" s="58" t="str">
        <f>D291&amp;B291</f>
        <v/>
      </c>
      <c r="B291" s="195"/>
      <c r="C291" s="9" t="str">
        <f>IF(BS_CONTROLE[[#This Row],[DATA]]="","",WEEKNUM(BS_CONTROLE[[#This Row],[DATA]]))</f>
        <v/>
      </c>
      <c r="D291" s="59"/>
      <c r="E291" s="156"/>
      <c r="F291" s="196"/>
      <c r="G291" s="10" t="str">
        <f>IF(D291="","*",VLOOKUP(F291,BS_ATIVIDADE[#All],3,FALSE))</f>
        <v>*</v>
      </c>
      <c r="H291" s="154"/>
      <c r="I291" s="154"/>
      <c r="J291" s="45"/>
      <c r="K291" s="45"/>
      <c r="L291" s="92"/>
      <c r="M291" s="18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8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54"/>
      <c r="P291" s="154"/>
      <c r="Q291" s="92"/>
      <c r="R291" s="11" t="str">
        <f>IFERROR(_xlfn.XLOOKUP(F291, BS_ATIVIDADE[ATIVIDADE],BS_ATIVIDADE[UNIDADE] ), "*")</f>
        <v>*</v>
      </c>
      <c r="S291" s="78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78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89" t="str">
        <f>IFERROR(_xlfn.XLOOKUP(J291, TabelaMap[SUB], TabelaMap[NOME SUB]), "ERRO")</f>
        <v>ERRO</v>
      </c>
      <c r="V291" s="230"/>
      <c r="W291" s="197"/>
      <c r="X291" s="59"/>
      <c r="Y291" s="174"/>
      <c r="Z291" s="174"/>
      <c r="AA291" s="155"/>
      <c r="AB291" s="78"/>
      <c r="AC291" s="78"/>
      <c r="AD291" s="197"/>
      <c r="AE291" s="92"/>
      <c r="AF291" s="92"/>
      <c r="AG291" s="92"/>
      <c r="AH291" s="56"/>
      <c r="AI291" s="153" t="str">
        <f>IF(BS_CONTROLE[[#This Row],[Atividade]]=0, "-", BS_CONTROLE[[#This Row],[Atividade]])</f>
        <v>-</v>
      </c>
      <c r="AJ291" s="10" t="str">
        <f>IF(D291="","*",VLOOKUP(AI291,BS_ATIVIDADE[#All],3,FALSE))</f>
        <v>*</v>
      </c>
      <c r="AK291" s="146">
        <f>BS_CONTROLE[[#This Row],[Local - Partida]]</f>
        <v>0</v>
      </c>
      <c r="AL291" s="146">
        <f>BS_CONTROLE[[#This Row],[Local - Encerramento]]</f>
        <v>0</v>
      </c>
      <c r="AM291" s="146" t="str">
        <f>BS_CONTROLE[[#This Row],[Entre - Estações]]</f>
        <v>-</v>
      </c>
      <c r="AN291" s="146" t="str">
        <f>BS_CONTROLE[[#This Row],[SB]]</f>
        <v>-</v>
      </c>
      <c r="AO291" s="37">
        <f>BS_CONTROLE[[#This Row],[SUB]]</f>
        <v>0</v>
      </c>
      <c r="AP291" s="37">
        <f>BS_CONTROLE[[#This Row],[KM - Inicio]]</f>
        <v>0</v>
      </c>
      <c r="AQ291" s="37">
        <f>BS_CONTROLE[[#This Row],[KM - Fim]]</f>
        <v>0</v>
      </c>
      <c r="AR291" s="46"/>
      <c r="AS291" s="46"/>
      <c r="AT291" s="46"/>
      <c r="AU291" s="46"/>
      <c r="AV291" s="46"/>
      <c r="AW291" s="46"/>
      <c r="AX291" s="46"/>
      <c r="AY291" s="13" t="str">
        <f>IF(D291="","*",IFERROR(IF(ISODD(COUNT(AS291:AX291)),"ERRO",SUM((AT291-AS291),(AV291-AU291),(AX291-AW291))),"ERRO"))</f>
        <v>*</v>
      </c>
      <c r="AZ291" s="17"/>
      <c r="BA291" s="79"/>
      <c r="BB291" s="11" t="str">
        <f>IFERROR(_xlfn.XLOOKUP(AI291, BS_ATIVIDADE[ATIVIDADE],BS_ATIVIDADE[UNIDADE] ), "*")</f>
        <v>*</v>
      </c>
      <c r="BC291" s="78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78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>
        <f>IFERROR(_xlfn.XLOOKUP(AO291, TabelaMap[SUB], TabelaMap[NOME SUB]), "ERRO")</f>
        <v>ERRO</v>
      </c>
      <c r="BF291" s="18" t="str">
        <f>IF(BS_CONTROLE[[#This Row],[Responsavel pelo boletim]]=0, "-", BS_CONTROLE[[#This Row],[Responsavel pelo boletim]])</f>
        <v>-</v>
      </c>
      <c r="BG291" s="22"/>
      <c r="BH291" s="23"/>
      <c r="BI291" s="23"/>
      <c r="BJ291" s="23"/>
      <c r="BK291" s="23"/>
      <c r="BL291" s="22"/>
      <c r="BM291" s="20"/>
      <c r="BN291" s="20"/>
      <c r="BO291" s="183"/>
      <c r="BP291" s="24"/>
      <c r="BQ291" s="14" t="str">
        <f>IF(AND(BR291&lt;1,BS291&lt;1),"Produção e Intervalo",IF(BR291&lt;1,"Intervalo",IF(BS291&lt;1,"Produção","Aderente")))</f>
        <v>Aderente</v>
      </c>
      <c r="BR291" s="25" t="str">
        <f>IF(OR(B291="",F291=""),"*",AY291/P291)</f>
        <v>*</v>
      </c>
      <c r="BS291" s="25" t="str">
        <f>IF(OR(B291="",F291=""),"*",BA291/Q291)</f>
        <v>*</v>
      </c>
      <c r="BT291" s="280" t="str">
        <f t="shared" si="4"/>
        <v/>
      </c>
    </row>
    <row r="292" spans="1:72">
      <c r="A292" s="58" t="str">
        <f>D292&amp;B292</f>
        <v/>
      </c>
      <c r="B292" s="195"/>
      <c r="C292" s="9" t="str">
        <f>IF(BS_CONTROLE[[#This Row],[DATA]]="","",WEEKNUM(BS_CONTROLE[[#This Row],[DATA]]))</f>
        <v/>
      </c>
      <c r="D292" s="59"/>
      <c r="E292" s="156"/>
      <c r="F292" s="196"/>
      <c r="G292" s="10" t="str">
        <f>IF(D292="","*",VLOOKUP(F292,BS_ATIVIDADE[#All],3,FALSE))</f>
        <v>*</v>
      </c>
      <c r="H292" s="154"/>
      <c r="I292" s="154"/>
      <c r="J292" s="45"/>
      <c r="K292" s="45"/>
      <c r="L292" s="92"/>
      <c r="M292" s="18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8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54"/>
      <c r="P292" s="154"/>
      <c r="Q292" s="92"/>
      <c r="R292" s="11" t="str">
        <f>IFERROR(_xlfn.XLOOKUP(F292, BS_ATIVIDADE[ATIVIDADE],BS_ATIVIDADE[UNIDADE] ), "*")</f>
        <v>*</v>
      </c>
      <c r="S292" s="78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78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89" t="str">
        <f>IFERROR(_xlfn.XLOOKUP(J292, TabelaMap[SUB], TabelaMap[NOME SUB]), "ERRO")</f>
        <v>ERRO</v>
      </c>
      <c r="V292" s="230"/>
      <c r="W292" s="197"/>
      <c r="X292" s="59"/>
      <c r="Y292" s="174"/>
      <c r="Z292" s="174"/>
      <c r="AA292" s="155"/>
      <c r="AB292" s="78"/>
      <c r="AC292" s="78"/>
      <c r="AD292" s="197"/>
      <c r="AE292" s="92"/>
      <c r="AF292" s="92"/>
      <c r="AG292" s="92"/>
      <c r="AH292" s="56"/>
      <c r="AI292" s="153" t="str">
        <f>IF(BS_CONTROLE[[#This Row],[Atividade]]=0, "-", BS_CONTROLE[[#This Row],[Atividade]])</f>
        <v>-</v>
      </c>
      <c r="AJ292" s="10" t="str">
        <f>IF(D292="","*",VLOOKUP(AI292,BS_ATIVIDADE[#All],3,FALSE))</f>
        <v>*</v>
      </c>
      <c r="AK292" s="146">
        <f>BS_CONTROLE[[#This Row],[Local - Partida]]</f>
        <v>0</v>
      </c>
      <c r="AL292" s="146">
        <f>BS_CONTROLE[[#This Row],[Local - Encerramento]]</f>
        <v>0</v>
      </c>
      <c r="AM292" s="146" t="str">
        <f>BS_CONTROLE[[#This Row],[Entre - Estações]]</f>
        <v>-</v>
      </c>
      <c r="AN292" s="146" t="str">
        <f>BS_CONTROLE[[#This Row],[SB]]</f>
        <v>-</v>
      </c>
      <c r="AO292" s="37">
        <f>BS_CONTROLE[[#This Row],[SUB]]</f>
        <v>0</v>
      </c>
      <c r="AP292" s="37">
        <f>BS_CONTROLE[[#This Row],[KM - Inicio]]</f>
        <v>0</v>
      </c>
      <c r="AQ292" s="37">
        <f>BS_CONTROLE[[#This Row],[KM - Fim]]</f>
        <v>0</v>
      </c>
      <c r="AR292" s="46"/>
      <c r="AS292" s="46"/>
      <c r="AT292" s="46"/>
      <c r="AU292" s="46"/>
      <c r="AV292" s="46"/>
      <c r="AW292" s="46"/>
      <c r="AX292" s="46"/>
      <c r="AY292" s="13" t="str">
        <f>IF(D292="","*",IFERROR(IF(ISODD(COUNT(AS292:AX292)),"ERRO",SUM((AT292-AS292),(AV292-AU292),(AX292-AW292))),"ERRO"))</f>
        <v>*</v>
      </c>
      <c r="AZ292" s="17"/>
      <c r="BA292" s="79"/>
      <c r="BB292" s="11" t="str">
        <f>IFERROR(_xlfn.XLOOKUP(AI292, BS_ATIVIDADE[ATIVIDADE],BS_ATIVIDADE[UNIDADE] ), "*")</f>
        <v>*</v>
      </c>
      <c r="BC292" s="78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78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>
        <f>IFERROR(_xlfn.XLOOKUP(AO292, TabelaMap[SUB], TabelaMap[NOME SUB]), "ERRO")</f>
        <v>ERRO</v>
      </c>
      <c r="BF292" s="18" t="str">
        <f>IF(BS_CONTROLE[[#This Row],[Responsavel pelo boletim]]=0, "-", BS_CONTROLE[[#This Row],[Responsavel pelo boletim]])</f>
        <v>-</v>
      </c>
      <c r="BG292" s="22"/>
      <c r="BH292" s="23"/>
      <c r="BI292" s="23"/>
      <c r="BJ292" s="23"/>
      <c r="BK292" s="23"/>
      <c r="BL292" s="22"/>
      <c r="BM292" s="20"/>
      <c r="BN292" s="20"/>
      <c r="BO292" s="183"/>
      <c r="BP292" s="24"/>
      <c r="BQ292" s="14" t="str">
        <f>IF(AND(BR292&lt;1,BS292&lt;1),"Produção e Intervalo",IF(BR292&lt;1,"Intervalo",IF(BS292&lt;1,"Produção","Aderente")))</f>
        <v>Aderente</v>
      </c>
      <c r="BR292" s="25" t="str">
        <f>IF(OR(B292="",F292=""),"*",AY292/P292)</f>
        <v>*</v>
      </c>
      <c r="BS292" s="25" t="str">
        <f>IF(OR(B292="",F292=""),"*",BA292/Q292)</f>
        <v>*</v>
      </c>
      <c r="BT292" s="280" t="str">
        <f t="shared" si="4"/>
        <v/>
      </c>
    </row>
    <row r="293" spans="1:72">
      <c r="A293" s="58" t="str">
        <f>D293&amp;B293</f>
        <v/>
      </c>
      <c r="B293" s="195"/>
      <c r="C293" s="9" t="str">
        <f>IF(BS_CONTROLE[[#This Row],[DATA]]="","",WEEKNUM(BS_CONTROLE[[#This Row],[DATA]]))</f>
        <v/>
      </c>
      <c r="D293" s="59"/>
      <c r="E293" s="156"/>
      <c r="F293" s="196"/>
      <c r="G293" s="10" t="str">
        <f>IF(D293="","*",VLOOKUP(F293,BS_ATIVIDADE[#All],3,FALSE))</f>
        <v>*</v>
      </c>
      <c r="H293" s="154"/>
      <c r="I293" s="154"/>
      <c r="J293" s="45"/>
      <c r="K293" s="45"/>
      <c r="L293" s="92"/>
      <c r="M293" s="18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8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54"/>
      <c r="P293" s="154"/>
      <c r="Q293" s="92"/>
      <c r="R293" s="11" t="str">
        <f>IFERROR(_xlfn.XLOOKUP(F293, BS_ATIVIDADE[ATIVIDADE],BS_ATIVIDADE[UNIDADE] ), "*")</f>
        <v>*</v>
      </c>
      <c r="S293" s="78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78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89" t="str">
        <f>IFERROR(_xlfn.XLOOKUP(J293, TabelaMap[SUB], TabelaMap[NOME SUB]), "ERRO")</f>
        <v>ERRO</v>
      </c>
      <c r="V293" s="230"/>
      <c r="W293" s="197"/>
      <c r="X293" s="59"/>
      <c r="Y293" s="174"/>
      <c r="Z293" s="174"/>
      <c r="AA293" s="155"/>
      <c r="AB293" s="78"/>
      <c r="AC293" s="78"/>
      <c r="AD293" s="197"/>
      <c r="AE293" s="92"/>
      <c r="AF293" s="92"/>
      <c r="AG293" s="92"/>
      <c r="AH293" s="56"/>
      <c r="AI293" s="153" t="str">
        <f>IF(BS_CONTROLE[[#This Row],[Atividade]]=0, "-", BS_CONTROLE[[#This Row],[Atividade]])</f>
        <v>-</v>
      </c>
      <c r="AJ293" s="10" t="str">
        <f>IF(D293="","*",VLOOKUP(AI293,BS_ATIVIDADE[#All],3,FALSE))</f>
        <v>*</v>
      </c>
      <c r="AK293" s="146">
        <f>BS_CONTROLE[[#This Row],[Local - Partida]]</f>
        <v>0</v>
      </c>
      <c r="AL293" s="146">
        <f>BS_CONTROLE[[#This Row],[Local - Encerramento]]</f>
        <v>0</v>
      </c>
      <c r="AM293" s="146" t="str">
        <f>BS_CONTROLE[[#This Row],[Entre - Estações]]</f>
        <v>-</v>
      </c>
      <c r="AN293" s="146" t="str">
        <f>BS_CONTROLE[[#This Row],[SB]]</f>
        <v>-</v>
      </c>
      <c r="AO293" s="37">
        <f>BS_CONTROLE[[#This Row],[SUB]]</f>
        <v>0</v>
      </c>
      <c r="AP293" s="37">
        <f>BS_CONTROLE[[#This Row],[KM - Inicio]]</f>
        <v>0</v>
      </c>
      <c r="AQ293" s="37">
        <f>BS_CONTROLE[[#This Row],[KM - Fim]]</f>
        <v>0</v>
      </c>
      <c r="AR293" s="46"/>
      <c r="AS293" s="46"/>
      <c r="AT293" s="46"/>
      <c r="AU293" s="46"/>
      <c r="AV293" s="46"/>
      <c r="AW293" s="46"/>
      <c r="AX293" s="46"/>
      <c r="AY293" s="13" t="str">
        <f>IF(D293="","*",IFERROR(IF(ISODD(COUNT(AS293:AX293)),"ERRO",SUM((AT293-AS293),(AV293-AU293),(AX293-AW293))),"ERRO"))</f>
        <v>*</v>
      </c>
      <c r="AZ293" s="17"/>
      <c r="BA293" s="79"/>
      <c r="BB293" s="11" t="str">
        <f>IFERROR(_xlfn.XLOOKUP(AI293, BS_ATIVIDADE[ATIVIDADE],BS_ATIVIDADE[UNIDADE] ), "*")</f>
        <v>*</v>
      </c>
      <c r="BC293" s="78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78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>
        <f>IFERROR(_xlfn.XLOOKUP(AO293, TabelaMap[SUB], TabelaMap[NOME SUB]), "ERRO")</f>
        <v>ERRO</v>
      </c>
      <c r="BF293" s="18" t="str">
        <f>IF(BS_CONTROLE[[#This Row],[Responsavel pelo boletim]]=0, "-", BS_CONTROLE[[#This Row],[Responsavel pelo boletim]])</f>
        <v>-</v>
      </c>
      <c r="BG293" s="22"/>
      <c r="BH293" s="23"/>
      <c r="BI293" s="23"/>
      <c r="BJ293" s="23"/>
      <c r="BK293" s="23"/>
      <c r="BL293" s="22"/>
      <c r="BM293" s="20"/>
      <c r="BN293" s="20"/>
      <c r="BO293" s="183"/>
      <c r="BP293" s="24"/>
      <c r="BQ293" s="14" t="str">
        <f>IF(AND(BR293&lt;1,BS293&lt;1),"Produção e Intervalo",IF(BR293&lt;1,"Intervalo",IF(BS293&lt;1,"Produção","Aderente")))</f>
        <v>Aderente</v>
      </c>
      <c r="BR293" s="25" t="str">
        <f>IF(OR(B293="",F293=""),"*",AY293/P293)</f>
        <v>*</v>
      </c>
      <c r="BS293" s="25" t="str">
        <f>IF(OR(B293="",F293=""),"*",BA293/Q293)</f>
        <v>*</v>
      </c>
      <c r="BT293" s="280" t="str">
        <f t="shared" si="4"/>
        <v/>
      </c>
    </row>
    <row r="294" spans="1:72">
      <c r="A294" s="58" t="str">
        <f>D294&amp;B294</f>
        <v/>
      </c>
      <c r="B294" s="195"/>
      <c r="C294" s="9" t="str">
        <f>IF(BS_CONTROLE[[#This Row],[DATA]]="","",WEEKNUM(BS_CONTROLE[[#This Row],[DATA]]))</f>
        <v/>
      </c>
      <c r="D294" s="59"/>
      <c r="E294" s="156"/>
      <c r="F294" s="196"/>
      <c r="G294" s="10" t="str">
        <f>IF(D294="","*",VLOOKUP(F294,BS_ATIVIDADE[#All],3,FALSE))</f>
        <v>*</v>
      </c>
      <c r="H294" s="154"/>
      <c r="I294" s="154"/>
      <c r="J294" s="45"/>
      <c r="K294" s="45"/>
      <c r="L294" s="92"/>
      <c r="M294" s="18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8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54"/>
      <c r="P294" s="154"/>
      <c r="Q294" s="92"/>
      <c r="R294" s="11" t="str">
        <f>IFERROR(_xlfn.XLOOKUP(F294, BS_ATIVIDADE[ATIVIDADE],BS_ATIVIDADE[UNIDADE] ), "*")</f>
        <v>*</v>
      </c>
      <c r="S294" s="78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78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89" t="str">
        <f>IFERROR(_xlfn.XLOOKUP(J294, TabelaMap[SUB], TabelaMap[NOME SUB]), "ERRO")</f>
        <v>ERRO</v>
      </c>
      <c r="V294" s="230"/>
      <c r="W294" s="197"/>
      <c r="X294" s="59"/>
      <c r="Y294" s="174"/>
      <c r="Z294" s="174"/>
      <c r="AA294" s="155"/>
      <c r="AB294" s="78"/>
      <c r="AC294" s="78"/>
      <c r="AD294" s="197"/>
      <c r="AE294" s="92"/>
      <c r="AF294" s="92"/>
      <c r="AG294" s="92"/>
      <c r="AH294" s="56"/>
      <c r="AI294" s="153" t="str">
        <f>IF(BS_CONTROLE[[#This Row],[Atividade]]=0, "-", BS_CONTROLE[[#This Row],[Atividade]])</f>
        <v>-</v>
      </c>
      <c r="AJ294" s="10" t="str">
        <f>IF(D294="","*",VLOOKUP(AI294,BS_ATIVIDADE[#All],3,FALSE))</f>
        <v>*</v>
      </c>
      <c r="AK294" s="146">
        <f>BS_CONTROLE[[#This Row],[Local - Partida]]</f>
        <v>0</v>
      </c>
      <c r="AL294" s="146">
        <f>BS_CONTROLE[[#This Row],[Local - Encerramento]]</f>
        <v>0</v>
      </c>
      <c r="AM294" s="146" t="str">
        <f>BS_CONTROLE[[#This Row],[Entre - Estações]]</f>
        <v>-</v>
      </c>
      <c r="AN294" s="146" t="str">
        <f>BS_CONTROLE[[#This Row],[SB]]</f>
        <v>-</v>
      </c>
      <c r="AO294" s="37">
        <f>BS_CONTROLE[[#This Row],[SUB]]</f>
        <v>0</v>
      </c>
      <c r="AP294" s="37">
        <f>BS_CONTROLE[[#This Row],[KM - Inicio]]</f>
        <v>0</v>
      </c>
      <c r="AQ294" s="37">
        <f>BS_CONTROLE[[#This Row],[KM - Fim]]</f>
        <v>0</v>
      </c>
      <c r="AR294" s="46"/>
      <c r="AS294" s="46"/>
      <c r="AT294" s="46"/>
      <c r="AU294" s="46"/>
      <c r="AV294" s="46"/>
      <c r="AW294" s="46"/>
      <c r="AX294" s="46"/>
      <c r="AY294" s="13" t="str">
        <f>IF(D294="","*",IFERROR(IF(ISODD(COUNT(AS294:AX294)),"ERRO",SUM((AT294-AS294),(AV294-AU294),(AX294-AW294))),"ERRO"))</f>
        <v>*</v>
      </c>
      <c r="AZ294" s="17"/>
      <c r="BA294" s="79"/>
      <c r="BB294" s="11" t="str">
        <f>IFERROR(_xlfn.XLOOKUP(AI294, BS_ATIVIDADE[ATIVIDADE],BS_ATIVIDADE[UNIDADE] ), "*")</f>
        <v>*</v>
      </c>
      <c r="BC294" s="78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78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>
        <f>IFERROR(_xlfn.XLOOKUP(AO294, TabelaMap[SUB], TabelaMap[NOME SUB]), "ERRO")</f>
        <v>ERRO</v>
      </c>
      <c r="BF294" s="18" t="str">
        <f>IF(BS_CONTROLE[[#This Row],[Responsavel pelo boletim]]=0, "-", BS_CONTROLE[[#This Row],[Responsavel pelo boletim]])</f>
        <v>-</v>
      </c>
      <c r="BG294" s="22"/>
      <c r="BH294" s="23"/>
      <c r="BI294" s="23"/>
      <c r="BJ294" s="23"/>
      <c r="BK294" s="23"/>
      <c r="BL294" s="22"/>
      <c r="BM294" s="20"/>
      <c r="BN294" s="20"/>
      <c r="BO294" s="183"/>
      <c r="BP294" s="24"/>
      <c r="BQ294" s="14" t="str">
        <f>IF(AND(BR294&lt;1,BS294&lt;1),"Produção e Intervalo",IF(BR294&lt;1,"Intervalo",IF(BS294&lt;1,"Produção","Aderente")))</f>
        <v>Aderente</v>
      </c>
      <c r="BR294" s="25" t="str">
        <f>IF(OR(B294="",F294=""),"*",AY294/P294)</f>
        <v>*</v>
      </c>
      <c r="BS294" s="25" t="str">
        <f>IF(OR(B294="",F294=""),"*",BA294/Q294)</f>
        <v>*</v>
      </c>
      <c r="BT294" s="280" t="str">
        <f t="shared" si="4"/>
        <v/>
      </c>
    </row>
    <row r="295" spans="1:72">
      <c r="A295" s="58" t="str">
        <f>D295&amp;B295</f>
        <v/>
      </c>
      <c r="B295" s="195"/>
      <c r="C295" s="9" t="str">
        <f>IF(BS_CONTROLE[[#This Row],[DATA]]="","",WEEKNUM(BS_CONTROLE[[#This Row],[DATA]]))</f>
        <v/>
      </c>
      <c r="D295" s="59"/>
      <c r="E295" s="156"/>
      <c r="F295" s="196"/>
      <c r="G295" s="10" t="str">
        <f>IF(D295="","*",VLOOKUP(F295,BS_ATIVIDADE[#All],3,FALSE))</f>
        <v>*</v>
      </c>
      <c r="H295" s="154"/>
      <c r="I295" s="154"/>
      <c r="J295" s="45"/>
      <c r="K295" s="45"/>
      <c r="L295" s="92"/>
      <c r="M295" s="18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8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54"/>
      <c r="P295" s="154"/>
      <c r="Q295" s="92"/>
      <c r="R295" s="11" t="str">
        <f>IFERROR(_xlfn.XLOOKUP(F295, BS_ATIVIDADE[ATIVIDADE],BS_ATIVIDADE[UNIDADE] ), "*")</f>
        <v>*</v>
      </c>
      <c r="S295" s="78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78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89" t="str">
        <f>IFERROR(_xlfn.XLOOKUP(J295, TabelaMap[SUB], TabelaMap[NOME SUB]), "ERRO")</f>
        <v>ERRO</v>
      </c>
      <c r="V295" s="230"/>
      <c r="W295" s="197"/>
      <c r="X295" s="59"/>
      <c r="Y295" s="174"/>
      <c r="Z295" s="174"/>
      <c r="AA295" s="155"/>
      <c r="AB295" s="78"/>
      <c r="AC295" s="78"/>
      <c r="AD295" s="197"/>
      <c r="AE295" s="92"/>
      <c r="AF295" s="92"/>
      <c r="AG295" s="92"/>
      <c r="AH295" s="56"/>
      <c r="AI295" s="153" t="str">
        <f>IF(BS_CONTROLE[[#This Row],[Atividade]]=0, "-", BS_CONTROLE[[#This Row],[Atividade]])</f>
        <v>-</v>
      </c>
      <c r="AJ295" s="10" t="str">
        <f>IF(D295="","*",VLOOKUP(AI295,BS_ATIVIDADE[#All],3,FALSE))</f>
        <v>*</v>
      </c>
      <c r="AK295" s="146">
        <f>BS_CONTROLE[[#This Row],[Local - Partida]]</f>
        <v>0</v>
      </c>
      <c r="AL295" s="146">
        <f>BS_CONTROLE[[#This Row],[Local - Encerramento]]</f>
        <v>0</v>
      </c>
      <c r="AM295" s="146" t="str">
        <f>BS_CONTROLE[[#This Row],[Entre - Estações]]</f>
        <v>-</v>
      </c>
      <c r="AN295" s="146" t="str">
        <f>BS_CONTROLE[[#This Row],[SB]]</f>
        <v>-</v>
      </c>
      <c r="AO295" s="37">
        <f>BS_CONTROLE[[#This Row],[SUB]]</f>
        <v>0</v>
      </c>
      <c r="AP295" s="37">
        <f>BS_CONTROLE[[#This Row],[KM - Inicio]]</f>
        <v>0</v>
      </c>
      <c r="AQ295" s="37">
        <f>BS_CONTROLE[[#This Row],[KM - Fim]]</f>
        <v>0</v>
      </c>
      <c r="AR295" s="46"/>
      <c r="AS295" s="46"/>
      <c r="AT295" s="46"/>
      <c r="AU295" s="46"/>
      <c r="AV295" s="46"/>
      <c r="AW295" s="46"/>
      <c r="AX295" s="46"/>
      <c r="AY295" s="13" t="str">
        <f>IF(D295="","*",IFERROR(IF(ISODD(COUNT(AS295:AX295)),"ERRO",SUM((AT295-AS295),(AV295-AU295),(AX295-AW295))),"ERRO"))</f>
        <v>*</v>
      </c>
      <c r="AZ295" s="17"/>
      <c r="BA295" s="79"/>
      <c r="BB295" s="11" t="str">
        <f>IFERROR(_xlfn.XLOOKUP(AI295, BS_ATIVIDADE[ATIVIDADE],BS_ATIVIDADE[UNIDADE] ), "*")</f>
        <v>*</v>
      </c>
      <c r="BC295" s="78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78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>
        <f>IFERROR(_xlfn.XLOOKUP(AO295, TabelaMap[SUB], TabelaMap[NOME SUB]), "ERRO")</f>
        <v>ERRO</v>
      </c>
      <c r="BF295" s="18" t="str">
        <f>IF(BS_CONTROLE[[#This Row],[Responsavel pelo boletim]]=0, "-", BS_CONTROLE[[#This Row],[Responsavel pelo boletim]])</f>
        <v>-</v>
      </c>
      <c r="BG295" s="22"/>
      <c r="BH295" s="23"/>
      <c r="BI295" s="23"/>
      <c r="BJ295" s="23"/>
      <c r="BK295" s="23"/>
      <c r="BL295" s="22"/>
      <c r="BM295" s="20"/>
      <c r="BN295" s="20"/>
      <c r="BO295" s="183"/>
      <c r="BP295" s="24"/>
      <c r="BQ295" s="14" t="str">
        <f>IF(AND(BR295&lt;1,BS295&lt;1),"Produção e Intervalo",IF(BR295&lt;1,"Intervalo",IF(BS295&lt;1,"Produção","Aderente")))</f>
        <v>Aderente</v>
      </c>
      <c r="BR295" s="25" t="str">
        <f>IF(OR(B295="",F295=""),"*",AY295/P295)</f>
        <v>*</v>
      </c>
      <c r="BS295" s="25" t="str">
        <f>IF(OR(B295="",F295=""),"*",BA295/Q295)</f>
        <v>*</v>
      </c>
      <c r="BT295" s="280" t="str">
        <f t="shared" si="4"/>
        <v/>
      </c>
    </row>
    <row r="296" spans="1:72">
      <c r="A296" s="58" t="str">
        <f>D296&amp;B296</f>
        <v/>
      </c>
      <c r="B296" s="195"/>
      <c r="C296" s="9" t="str">
        <f>IF(BS_CONTROLE[[#This Row],[DATA]]="","",WEEKNUM(BS_CONTROLE[[#This Row],[DATA]]))</f>
        <v/>
      </c>
      <c r="D296" s="59"/>
      <c r="E296" s="156"/>
      <c r="F296" s="196"/>
      <c r="G296" s="10" t="str">
        <f>IF(D296="","*",VLOOKUP(F296,BS_ATIVIDADE[#All],3,FALSE))</f>
        <v>*</v>
      </c>
      <c r="H296" s="154"/>
      <c r="I296" s="154"/>
      <c r="J296" s="45"/>
      <c r="K296" s="45"/>
      <c r="L296" s="92"/>
      <c r="M296" s="18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8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54"/>
      <c r="P296" s="154"/>
      <c r="Q296" s="92"/>
      <c r="R296" s="11" t="str">
        <f>IFERROR(_xlfn.XLOOKUP(F296, BS_ATIVIDADE[ATIVIDADE],BS_ATIVIDADE[UNIDADE] ), "*")</f>
        <v>*</v>
      </c>
      <c r="S296" s="78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78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89" t="str">
        <f>IFERROR(_xlfn.XLOOKUP(J296, TabelaMap[SUB], TabelaMap[NOME SUB]), "ERRO")</f>
        <v>ERRO</v>
      </c>
      <c r="V296" s="230"/>
      <c r="W296" s="197"/>
      <c r="X296" s="59"/>
      <c r="Y296" s="174"/>
      <c r="Z296" s="174"/>
      <c r="AA296" s="155"/>
      <c r="AB296" s="78"/>
      <c r="AC296" s="78"/>
      <c r="AD296" s="197"/>
      <c r="AE296" s="92"/>
      <c r="AF296" s="92"/>
      <c r="AG296" s="92"/>
      <c r="AH296" s="56"/>
      <c r="AI296" s="153" t="str">
        <f>IF(BS_CONTROLE[[#This Row],[Atividade]]=0, "-", BS_CONTROLE[[#This Row],[Atividade]])</f>
        <v>-</v>
      </c>
      <c r="AJ296" s="10" t="str">
        <f>IF(D296="","*",VLOOKUP(AI296,BS_ATIVIDADE[#All],3,FALSE))</f>
        <v>*</v>
      </c>
      <c r="AK296" s="146">
        <f>BS_CONTROLE[[#This Row],[Local - Partida]]</f>
        <v>0</v>
      </c>
      <c r="AL296" s="146">
        <f>BS_CONTROLE[[#This Row],[Local - Encerramento]]</f>
        <v>0</v>
      </c>
      <c r="AM296" s="146" t="str">
        <f>BS_CONTROLE[[#This Row],[Entre - Estações]]</f>
        <v>-</v>
      </c>
      <c r="AN296" s="146" t="str">
        <f>BS_CONTROLE[[#This Row],[SB]]</f>
        <v>-</v>
      </c>
      <c r="AO296" s="37">
        <f>BS_CONTROLE[[#This Row],[SUB]]</f>
        <v>0</v>
      </c>
      <c r="AP296" s="37">
        <f>BS_CONTROLE[[#This Row],[KM - Inicio]]</f>
        <v>0</v>
      </c>
      <c r="AQ296" s="37">
        <f>BS_CONTROLE[[#This Row],[KM - Fim]]</f>
        <v>0</v>
      </c>
      <c r="AR296" s="46"/>
      <c r="AS296" s="46"/>
      <c r="AT296" s="46"/>
      <c r="AU296" s="46"/>
      <c r="AV296" s="46"/>
      <c r="AW296" s="46"/>
      <c r="AX296" s="46"/>
      <c r="AY296" s="13" t="str">
        <f>IF(D296="","*",IFERROR(IF(ISODD(COUNT(AS296:AX296)),"ERRO",SUM((AT296-AS296),(AV296-AU296),(AX296-AW296))),"ERRO"))</f>
        <v>*</v>
      </c>
      <c r="AZ296" s="17"/>
      <c r="BA296" s="79"/>
      <c r="BB296" s="11" t="str">
        <f>IFERROR(_xlfn.XLOOKUP(AI296, BS_ATIVIDADE[ATIVIDADE],BS_ATIVIDADE[UNIDADE] ), "*")</f>
        <v>*</v>
      </c>
      <c r="BC296" s="78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78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>
        <f>IFERROR(_xlfn.XLOOKUP(AO296, TabelaMap[SUB], TabelaMap[NOME SUB]), "ERRO")</f>
        <v>ERRO</v>
      </c>
      <c r="BF296" s="18" t="str">
        <f>IF(BS_CONTROLE[[#This Row],[Responsavel pelo boletim]]=0, "-", BS_CONTROLE[[#This Row],[Responsavel pelo boletim]])</f>
        <v>-</v>
      </c>
      <c r="BG296" s="22"/>
      <c r="BH296" s="23"/>
      <c r="BI296" s="23"/>
      <c r="BJ296" s="23"/>
      <c r="BK296" s="23"/>
      <c r="BL296" s="22"/>
      <c r="BM296" s="20"/>
      <c r="BN296" s="20"/>
      <c r="BO296" s="183"/>
      <c r="BP296" s="24"/>
      <c r="BQ296" s="14" t="str">
        <f>IF(AND(BR296&lt;1,BS296&lt;1),"Produção e Intervalo",IF(BR296&lt;1,"Intervalo",IF(BS296&lt;1,"Produção","Aderente")))</f>
        <v>Aderente</v>
      </c>
      <c r="BR296" s="25" t="str">
        <f>IF(OR(B296="",F296=""),"*",AY296/P296)</f>
        <v>*</v>
      </c>
      <c r="BS296" s="25" t="str">
        <f>IF(OR(B296="",F296=""),"*",BA296/Q296)</f>
        <v>*</v>
      </c>
      <c r="BT296" s="280" t="str">
        <f t="shared" si="4"/>
        <v/>
      </c>
    </row>
    <row r="297" spans="1:72">
      <c r="A297" s="58" t="str">
        <f>D297&amp;B297</f>
        <v/>
      </c>
      <c r="B297" s="195"/>
      <c r="C297" s="9" t="str">
        <f>IF(BS_CONTROLE[[#This Row],[DATA]]="","",WEEKNUM(BS_CONTROLE[[#This Row],[DATA]]))</f>
        <v/>
      </c>
      <c r="D297" s="59"/>
      <c r="E297" s="156"/>
      <c r="F297" s="196"/>
      <c r="G297" s="10" t="str">
        <f>IF(D297="","*",VLOOKUP(F297,BS_ATIVIDADE[#All],3,FALSE))</f>
        <v>*</v>
      </c>
      <c r="H297" s="154"/>
      <c r="I297" s="154"/>
      <c r="J297" s="45"/>
      <c r="K297" s="45"/>
      <c r="L297" s="92"/>
      <c r="M297" s="18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8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54"/>
      <c r="P297" s="154"/>
      <c r="Q297" s="92"/>
      <c r="R297" s="11" t="str">
        <f>IFERROR(_xlfn.XLOOKUP(F297, BS_ATIVIDADE[ATIVIDADE],BS_ATIVIDADE[UNIDADE] ), "*")</f>
        <v>*</v>
      </c>
      <c r="S297" s="78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78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89" t="str">
        <f>IFERROR(_xlfn.XLOOKUP(J297, TabelaMap[SUB], TabelaMap[NOME SUB]), "ERRO")</f>
        <v>ERRO</v>
      </c>
      <c r="V297" s="230"/>
      <c r="W297" s="197"/>
      <c r="X297" s="59"/>
      <c r="Y297" s="174"/>
      <c r="Z297" s="174"/>
      <c r="AA297" s="155"/>
      <c r="AB297" s="78"/>
      <c r="AC297" s="78"/>
      <c r="AD297" s="197"/>
      <c r="AE297" s="92"/>
      <c r="AF297" s="92"/>
      <c r="AG297" s="92"/>
      <c r="AH297" s="56"/>
      <c r="AI297" s="153" t="str">
        <f>IF(BS_CONTROLE[[#This Row],[Atividade]]=0, "-", BS_CONTROLE[[#This Row],[Atividade]])</f>
        <v>-</v>
      </c>
      <c r="AJ297" s="10" t="str">
        <f>IF(D297="","*",VLOOKUP(AI297,BS_ATIVIDADE[#All],3,FALSE))</f>
        <v>*</v>
      </c>
      <c r="AK297" s="146">
        <f>BS_CONTROLE[[#This Row],[Local - Partida]]</f>
        <v>0</v>
      </c>
      <c r="AL297" s="146">
        <f>BS_CONTROLE[[#This Row],[Local - Encerramento]]</f>
        <v>0</v>
      </c>
      <c r="AM297" s="146" t="str">
        <f>BS_CONTROLE[[#This Row],[Entre - Estações]]</f>
        <v>-</v>
      </c>
      <c r="AN297" s="146" t="str">
        <f>BS_CONTROLE[[#This Row],[SB]]</f>
        <v>-</v>
      </c>
      <c r="AO297" s="37">
        <f>BS_CONTROLE[[#This Row],[SUB]]</f>
        <v>0</v>
      </c>
      <c r="AP297" s="37">
        <f>BS_CONTROLE[[#This Row],[KM - Inicio]]</f>
        <v>0</v>
      </c>
      <c r="AQ297" s="37">
        <f>BS_CONTROLE[[#This Row],[KM - Fim]]</f>
        <v>0</v>
      </c>
      <c r="AR297" s="46"/>
      <c r="AS297" s="46"/>
      <c r="AT297" s="46"/>
      <c r="AU297" s="46"/>
      <c r="AV297" s="46"/>
      <c r="AW297" s="46"/>
      <c r="AX297" s="46"/>
      <c r="AY297" s="13" t="str">
        <f>IF(D297="","*",IFERROR(IF(ISODD(COUNT(AS297:AX297)),"ERRO",SUM((AT297-AS297),(AV297-AU297),(AX297-AW297))),"ERRO"))</f>
        <v>*</v>
      </c>
      <c r="AZ297" s="17"/>
      <c r="BA297" s="79"/>
      <c r="BB297" s="11" t="str">
        <f>IFERROR(_xlfn.XLOOKUP(AI297, BS_ATIVIDADE[ATIVIDADE],BS_ATIVIDADE[UNIDADE] ), "*")</f>
        <v>*</v>
      </c>
      <c r="BC297" s="78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78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>
        <f>IFERROR(_xlfn.XLOOKUP(AO297, TabelaMap[SUB], TabelaMap[NOME SUB]), "ERRO")</f>
        <v>ERRO</v>
      </c>
      <c r="BF297" s="18" t="str">
        <f>IF(BS_CONTROLE[[#This Row],[Responsavel pelo boletim]]=0, "-", BS_CONTROLE[[#This Row],[Responsavel pelo boletim]])</f>
        <v>-</v>
      </c>
      <c r="BG297" s="22"/>
      <c r="BH297" s="23"/>
      <c r="BI297" s="23"/>
      <c r="BJ297" s="23"/>
      <c r="BK297" s="23"/>
      <c r="BL297" s="22"/>
      <c r="BM297" s="20"/>
      <c r="BN297" s="20"/>
      <c r="BO297" s="183"/>
      <c r="BP297" s="24"/>
      <c r="BQ297" s="14" t="str">
        <f>IF(AND(BR297&lt;1,BS297&lt;1),"Produção e Intervalo",IF(BR297&lt;1,"Intervalo",IF(BS297&lt;1,"Produção","Aderente")))</f>
        <v>Aderente</v>
      </c>
      <c r="BR297" s="25" t="str">
        <f>IF(OR(B297="",F297=""),"*",AY297/P297)</f>
        <v>*</v>
      </c>
      <c r="BS297" s="25" t="str">
        <f>IF(OR(B297="",F297=""),"*",BA297/Q297)</f>
        <v>*</v>
      </c>
      <c r="BT297" s="280" t="str">
        <f t="shared" si="4"/>
        <v/>
      </c>
    </row>
    <row r="298" spans="1:72">
      <c r="A298" s="58" t="str">
        <f>D298&amp;B298</f>
        <v/>
      </c>
      <c r="B298" s="195"/>
      <c r="C298" s="9" t="str">
        <f>IF(BS_CONTROLE[[#This Row],[DATA]]="","",WEEKNUM(BS_CONTROLE[[#This Row],[DATA]]))</f>
        <v/>
      </c>
      <c r="D298" s="59"/>
      <c r="E298" s="156"/>
      <c r="F298" s="196"/>
      <c r="G298" s="10" t="str">
        <f>IF(D298="","*",VLOOKUP(F298,BS_ATIVIDADE[#All],3,FALSE))</f>
        <v>*</v>
      </c>
      <c r="H298" s="154"/>
      <c r="I298" s="154"/>
      <c r="J298" s="45"/>
      <c r="K298" s="45"/>
      <c r="L298" s="92"/>
      <c r="M298" s="18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8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54"/>
      <c r="P298" s="154"/>
      <c r="Q298" s="92"/>
      <c r="R298" s="11" t="str">
        <f>IFERROR(_xlfn.XLOOKUP(F298, BS_ATIVIDADE[ATIVIDADE],BS_ATIVIDADE[UNIDADE] ), "*")</f>
        <v>*</v>
      </c>
      <c r="S298" s="78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78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89" t="str">
        <f>IFERROR(_xlfn.XLOOKUP(J298, TabelaMap[SUB], TabelaMap[NOME SUB]), "ERRO")</f>
        <v>ERRO</v>
      </c>
      <c r="V298" s="230"/>
      <c r="W298" s="197"/>
      <c r="X298" s="59"/>
      <c r="Y298" s="174"/>
      <c r="Z298" s="174"/>
      <c r="AA298" s="155"/>
      <c r="AB298" s="78"/>
      <c r="AC298" s="78"/>
      <c r="AD298" s="197"/>
      <c r="AE298" s="92"/>
      <c r="AF298" s="92"/>
      <c r="AG298" s="92"/>
      <c r="AH298" s="56"/>
      <c r="AI298" s="153" t="str">
        <f>IF(BS_CONTROLE[[#This Row],[Atividade]]=0, "-", BS_CONTROLE[[#This Row],[Atividade]])</f>
        <v>-</v>
      </c>
      <c r="AJ298" s="10" t="str">
        <f>IF(D298="","*",VLOOKUP(AI298,BS_ATIVIDADE[#All],3,FALSE))</f>
        <v>*</v>
      </c>
      <c r="AK298" s="146">
        <f>BS_CONTROLE[[#This Row],[Local - Partida]]</f>
        <v>0</v>
      </c>
      <c r="AL298" s="146">
        <f>BS_CONTROLE[[#This Row],[Local - Encerramento]]</f>
        <v>0</v>
      </c>
      <c r="AM298" s="146" t="str">
        <f>BS_CONTROLE[[#This Row],[Entre - Estações]]</f>
        <v>-</v>
      </c>
      <c r="AN298" s="146" t="str">
        <f>BS_CONTROLE[[#This Row],[SB]]</f>
        <v>-</v>
      </c>
      <c r="AO298" s="37">
        <f>BS_CONTROLE[[#This Row],[SUB]]</f>
        <v>0</v>
      </c>
      <c r="AP298" s="37">
        <f>BS_CONTROLE[[#This Row],[KM - Inicio]]</f>
        <v>0</v>
      </c>
      <c r="AQ298" s="37">
        <f>BS_CONTROLE[[#This Row],[KM - Fim]]</f>
        <v>0</v>
      </c>
      <c r="AR298" s="46"/>
      <c r="AS298" s="46"/>
      <c r="AT298" s="46"/>
      <c r="AU298" s="46"/>
      <c r="AV298" s="46"/>
      <c r="AW298" s="46"/>
      <c r="AX298" s="46"/>
      <c r="AY298" s="13" t="str">
        <f>IF(D298="","*",IFERROR(IF(ISODD(COUNT(AS298:AX298)),"ERRO",SUM((AT298-AS298),(AV298-AU298),(AX298-AW298))),"ERRO"))</f>
        <v>*</v>
      </c>
      <c r="AZ298" s="17"/>
      <c r="BA298" s="79"/>
      <c r="BB298" s="11" t="str">
        <f>IFERROR(_xlfn.XLOOKUP(AI298, BS_ATIVIDADE[ATIVIDADE],BS_ATIVIDADE[UNIDADE] ), "*")</f>
        <v>*</v>
      </c>
      <c r="BC298" s="78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78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>
        <f>IFERROR(_xlfn.XLOOKUP(AO298, TabelaMap[SUB], TabelaMap[NOME SUB]), "ERRO")</f>
        <v>ERRO</v>
      </c>
      <c r="BF298" s="18" t="str">
        <f>IF(BS_CONTROLE[[#This Row],[Responsavel pelo boletim]]=0, "-", BS_CONTROLE[[#This Row],[Responsavel pelo boletim]])</f>
        <v>-</v>
      </c>
      <c r="BG298" s="22"/>
      <c r="BH298" s="23"/>
      <c r="BI298" s="23"/>
      <c r="BJ298" s="23"/>
      <c r="BK298" s="23"/>
      <c r="BL298" s="22"/>
      <c r="BM298" s="20"/>
      <c r="BN298" s="20"/>
      <c r="BO298" s="183"/>
      <c r="BP298" s="24"/>
      <c r="BQ298" s="14" t="str">
        <f>IF(AND(BR298&lt;1,BS298&lt;1),"Produção e Intervalo",IF(BR298&lt;1,"Intervalo",IF(BS298&lt;1,"Produção","Aderente")))</f>
        <v>Aderente</v>
      </c>
      <c r="BR298" s="25" t="str">
        <f>IF(OR(B298="",F298=""),"*",AY298/P298)</f>
        <v>*</v>
      </c>
      <c r="BS298" s="25" t="str">
        <f>IF(OR(B298="",F298=""),"*",BA298/Q298)</f>
        <v>*</v>
      </c>
      <c r="BT298" s="280" t="str">
        <f t="shared" si="4"/>
        <v/>
      </c>
    </row>
    <row r="299" spans="1:72">
      <c r="A299" s="58" t="str">
        <f>D299&amp;B299</f>
        <v/>
      </c>
      <c r="B299" s="195"/>
      <c r="C299" s="9" t="str">
        <f>IF(BS_CONTROLE[[#This Row],[DATA]]="","",WEEKNUM(BS_CONTROLE[[#This Row],[DATA]]))</f>
        <v/>
      </c>
      <c r="D299" s="59"/>
      <c r="E299" s="156"/>
      <c r="F299" s="196"/>
      <c r="G299" s="10" t="str">
        <f>IF(D299="","*",VLOOKUP(F299,BS_ATIVIDADE[#All],3,FALSE))</f>
        <v>*</v>
      </c>
      <c r="H299" s="154"/>
      <c r="I299" s="154"/>
      <c r="J299" s="45"/>
      <c r="K299" s="45"/>
      <c r="L299" s="92"/>
      <c r="M299" s="18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8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54"/>
      <c r="P299" s="154"/>
      <c r="Q299" s="92"/>
      <c r="R299" s="11" t="str">
        <f>IFERROR(_xlfn.XLOOKUP(F299, BS_ATIVIDADE[ATIVIDADE],BS_ATIVIDADE[UNIDADE] ), "*")</f>
        <v>*</v>
      </c>
      <c r="S299" s="78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78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89" t="str">
        <f>IFERROR(_xlfn.XLOOKUP(J299, TabelaMap[SUB], TabelaMap[NOME SUB]), "ERRO")</f>
        <v>ERRO</v>
      </c>
      <c r="V299" s="230"/>
      <c r="W299" s="197"/>
      <c r="X299" s="59"/>
      <c r="Y299" s="174"/>
      <c r="Z299" s="174"/>
      <c r="AA299" s="155"/>
      <c r="AB299" s="78"/>
      <c r="AC299" s="78"/>
      <c r="AD299" s="197"/>
      <c r="AE299" s="92"/>
      <c r="AF299" s="92"/>
      <c r="AG299" s="92"/>
      <c r="AH299" s="56"/>
      <c r="AI299" s="153" t="str">
        <f>IF(BS_CONTROLE[[#This Row],[Atividade]]=0, "-", BS_CONTROLE[[#This Row],[Atividade]])</f>
        <v>-</v>
      </c>
      <c r="AJ299" s="10" t="str">
        <f>IF(D299="","*",VLOOKUP(AI299,BS_ATIVIDADE[#All],3,FALSE))</f>
        <v>*</v>
      </c>
      <c r="AK299" s="146">
        <f>BS_CONTROLE[[#This Row],[Local - Partida]]</f>
        <v>0</v>
      </c>
      <c r="AL299" s="146">
        <f>BS_CONTROLE[[#This Row],[Local - Encerramento]]</f>
        <v>0</v>
      </c>
      <c r="AM299" s="146" t="str">
        <f>BS_CONTROLE[[#This Row],[Entre - Estações]]</f>
        <v>-</v>
      </c>
      <c r="AN299" s="146" t="str">
        <f>BS_CONTROLE[[#This Row],[SB]]</f>
        <v>-</v>
      </c>
      <c r="AO299" s="37">
        <f>BS_CONTROLE[[#This Row],[SUB]]</f>
        <v>0</v>
      </c>
      <c r="AP299" s="37">
        <f>BS_CONTROLE[[#This Row],[KM - Inicio]]</f>
        <v>0</v>
      </c>
      <c r="AQ299" s="37">
        <f>BS_CONTROLE[[#This Row],[KM - Fim]]</f>
        <v>0</v>
      </c>
      <c r="AR299" s="46"/>
      <c r="AS299" s="46"/>
      <c r="AT299" s="46"/>
      <c r="AU299" s="46"/>
      <c r="AV299" s="46"/>
      <c r="AW299" s="46"/>
      <c r="AX299" s="46"/>
      <c r="AY299" s="13" t="str">
        <f>IF(D299="","*",IFERROR(IF(ISODD(COUNT(AS299:AX299)),"ERRO",SUM((AT299-AS299),(AV299-AU299),(AX299-AW299))),"ERRO"))</f>
        <v>*</v>
      </c>
      <c r="AZ299" s="17"/>
      <c r="BA299" s="79"/>
      <c r="BB299" s="11" t="str">
        <f>IFERROR(_xlfn.XLOOKUP(AI299, BS_ATIVIDADE[ATIVIDADE],BS_ATIVIDADE[UNIDADE] ), "*")</f>
        <v>*</v>
      </c>
      <c r="BC299" s="78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78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>
        <f>IFERROR(_xlfn.XLOOKUP(AO299, TabelaMap[SUB], TabelaMap[NOME SUB]), "ERRO")</f>
        <v>ERRO</v>
      </c>
      <c r="BF299" s="18" t="str">
        <f>IF(BS_CONTROLE[[#This Row],[Responsavel pelo boletim]]=0, "-", BS_CONTROLE[[#This Row],[Responsavel pelo boletim]])</f>
        <v>-</v>
      </c>
      <c r="BG299" s="22"/>
      <c r="BH299" s="23"/>
      <c r="BI299" s="23"/>
      <c r="BJ299" s="23"/>
      <c r="BK299" s="23"/>
      <c r="BL299" s="22"/>
      <c r="BM299" s="20"/>
      <c r="BN299" s="20"/>
      <c r="BO299" s="183"/>
      <c r="BP299" s="24"/>
      <c r="BQ299" s="14" t="str">
        <f>IF(AND(BR299&lt;1,BS299&lt;1),"Produção e Intervalo",IF(BR299&lt;1,"Intervalo",IF(BS299&lt;1,"Produção","Aderente")))</f>
        <v>Aderente</v>
      </c>
      <c r="BR299" s="25" t="str">
        <f>IF(OR(B299="",F299=""),"*",AY299/P299)</f>
        <v>*</v>
      </c>
      <c r="BS299" s="25" t="str">
        <f>IF(OR(B299="",F299=""),"*",BA299/Q299)</f>
        <v>*</v>
      </c>
      <c r="BT299" s="280" t="str">
        <f t="shared" si="4"/>
        <v/>
      </c>
    </row>
    <row r="300" spans="1:72">
      <c r="A300" s="58" t="str">
        <f>D300&amp;B300</f>
        <v/>
      </c>
      <c r="B300" s="195"/>
      <c r="C300" s="9" t="str">
        <f>IF(BS_CONTROLE[[#This Row],[DATA]]="","",WEEKNUM(BS_CONTROLE[[#This Row],[DATA]]))</f>
        <v/>
      </c>
      <c r="D300" s="59"/>
      <c r="E300" s="156"/>
      <c r="F300" s="196"/>
      <c r="G300" s="10" t="str">
        <f>IF(D300="","*",VLOOKUP(F300,BS_ATIVIDADE[#All],3,FALSE))</f>
        <v>*</v>
      </c>
      <c r="H300" s="154"/>
      <c r="I300" s="154"/>
      <c r="J300" s="45"/>
      <c r="K300" s="45"/>
      <c r="L300" s="92"/>
      <c r="M300" s="18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8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54"/>
      <c r="P300" s="154"/>
      <c r="Q300" s="92"/>
      <c r="R300" s="11" t="str">
        <f>IFERROR(_xlfn.XLOOKUP(F300, BS_ATIVIDADE[ATIVIDADE],BS_ATIVIDADE[UNIDADE] ), "*")</f>
        <v>*</v>
      </c>
      <c r="S300" s="78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78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89" t="str">
        <f>IFERROR(_xlfn.XLOOKUP(J300, TabelaMap[SUB], TabelaMap[NOME SUB]), "ERRO")</f>
        <v>ERRO</v>
      </c>
      <c r="V300" s="230"/>
      <c r="W300" s="197"/>
      <c r="X300" s="59"/>
      <c r="Y300" s="174"/>
      <c r="Z300" s="174"/>
      <c r="AA300" s="155"/>
      <c r="AB300" s="78"/>
      <c r="AC300" s="78"/>
      <c r="AD300" s="197"/>
      <c r="AE300" s="92"/>
      <c r="AF300" s="92"/>
      <c r="AG300" s="92"/>
      <c r="AH300" s="56"/>
      <c r="AI300" s="153" t="str">
        <f>IF(BS_CONTROLE[[#This Row],[Atividade]]=0, "-", BS_CONTROLE[[#This Row],[Atividade]])</f>
        <v>-</v>
      </c>
      <c r="AJ300" s="10" t="str">
        <f>IF(D300="","*",VLOOKUP(AI300,BS_ATIVIDADE[#All],3,FALSE))</f>
        <v>*</v>
      </c>
      <c r="AK300" s="146">
        <f>BS_CONTROLE[[#This Row],[Local - Partida]]</f>
        <v>0</v>
      </c>
      <c r="AL300" s="146">
        <f>BS_CONTROLE[[#This Row],[Local - Encerramento]]</f>
        <v>0</v>
      </c>
      <c r="AM300" s="146" t="str">
        <f>BS_CONTROLE[[#This Row],[Entre - Estações]]</f>
        <v>-</v>
      </c>
      <c r="AN300" s="146" t="str">
        <f>BS_CONTROLE[[#This Row],[SB]]</f>
        <v>-</v>
      </c>
      <c r="AO300" s="37">
        <f>BS_CONTROLE[[#This Row],[SUB]]</f>
        <v>0</v>
      </c>
      <c r="AP300" s="37">
        <f>BS_CONTROLE[[#This Row],[KM - Inicio]]</f>
        <v>0</v>
      </c>
      <c r="AQ300" s="37">
        <f>BS_CONTROLE[[#This Row],[KM - Fim]]</f>
        <v>0</v>
      </c>
      <c r="AR300" s="46"/>
      <c r="AS300" s="46"/>
      <c r="AT300" s="46"/>
      <c r="AU300" s="46"/>
      <c r="AV300" s="46"/>
      <c r="AW300" s="46"/>
      <c r="AX300" s="46"/>
      <c r="AY300" s="13" t="str">
        <f>IF(D300="","*",IFERROR(IF(ISODD(COUNT(AS300:AX300)),"ERRO",SUM((AT300-AS300),(AV300-AU300),(AX300-AW300))),"ERRO"))</f>
        <v>*</v>
      </c>
      <c r="AZ300" s="17"/>
      <c r="BA300" s="79"/>
      <c r="BB300" s="11" t="str">
        <f>IFERROR(_xlfn.XLOOKUP(AI300, BS_ATIVIDADE[ATIVIDADE],BS_ATIVIDADE[UNIDADE] ), "*")</f>
        <v>*</v>
      </c>
      <c r="BC300" s="78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78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>
        <f>IFERROR(_xlfn.XLOOKUP(AO300, TabelaMap[SUB], TabelaMap[NOME SUB]), "ERRO")</f>
        <v>ERRO</v>
      </c>
      <c r="BF300" s="18" t="str">
        <f>IF(BS_CONTROLE[[#This Row],[Responsavel pelo boletim]]=0, "-", BS_CONTROLE[[#This Row],[Responsavel pelo boletim]])</f>
        <v>-</v>
      </c>
      <c r="BG300" s="22"/>
      <c r="BH300" s="23"/>
      <c r="BI300" s="23"/>
      <c r="BJ300" s="23"/>
      <c r="BK300" s="23"/>
      <c r="BL300" s="22"/>
      <c r="BM300" s="20"/>
      <c r="BN300" s="20"/>
      <c r="BO300" s="183"/>
      <c r="BP300" s="24"/>
      <c r="BQ300" s="14" t="str">
        <f>IF(AND(BR300&lt;1,BS300&lt;1),"Produção e Intervalo",IF(BR300&lt;1,"Intervalo",IF(BS300&lt;1,"Produção","Aderente")))</f>
        <v>Aderente</v>
      </c>
      <c r="BR300" s="25" t="str">
        <f>IF(OR(B300="",F300=""),"*",AY300/P300)</f>
        <v>*</v>
      </c>
      <c r="BS300" s="25" t="str">
        <f>IF(OR(B300="",F300=""),"*",BA300/Q300)</f>
        <v>*</v>
      </c>
      <c r="BT300" s="280" t="str">
        <f t="shared" si="4"/>
        <v/>
      </c>
    </row>
    <row r="301" spans="1:72">
      <c r="A301" s="58" t="str">
        <f>D301&amp;B301</f>
        <v/>
      </c>
      <c r="B301" s="195"/>
      <c r="C301" s="9" t="str">
        <f>IF(BS_CONTROLE[[#This Row],[DATA]]="","",WEEKNUM(BS_CONTROLE[[#This Row],[DATA]]))</f>
        <v/>
      </c>
      <c r="D301" s="59"/>
      <c r="E301" s="156"/>
      <c r="F301" s="196"/>
      <c r="G301" s="10" t="str">
        <f>IF(D301="","*",VLOOKUP(F301,BS_ATIVIDADE[#All],3,FALSE))</f>
        <v>*</v>
      </c>
      <c r="H301" s="154"/>
      <c r="I301" s="154"/>
      <c r="J301" s="45"/>
      <c r="K301" s="45"/>
      <c r="L301" s="92"/>
      <c r="M301" s="18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8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54"/>
      <c r="P301" s="154"/>
      <c r="Q301" s="92"/>
      <c r="R301" s="11" t="str">
        <f>IFERROR(_xlfn.XLOOKUP(F301, BS_ATIVIDADE[ATIVIDADE],BS_ATIVIDADE[UNIDADE] ), "*")</f>
        <v>*</v>
      </c>
      <c r="S301" s="78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78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89" t="str">
        <f>IFERROR(_xlfn.XLOOKUP(J301, TabelaMap[SUB], TabelaMap[NOME SUB]), "ERRO")</f>
        <v>ERRO</v>
      </c>
      <c r="V301" s="230"/>
      <c r="W301" s="197"/>
      <c r="X301" s="59"/>
      <c r="Y301" s="174"/>
      <c r="Z301" s="174"/>
      <c r="AA301" s="155"/>
      <c r="AB301" s="78"/>
      <c r="AC301" s="78"/>
      <c r="AD301" s="197"/>
      <c r="AE301" s="92"/>
      <c r="AF301" s="92"/>
      <c r="AG301" s="92"/>
      <c r="AH301" s="56"/>
      <c r="AI301" s="153" t="str">
        <f>IF(BS_CONTROLE[[#This Row],[Atividade]]=0, "-", BS_CONTROLE[[#This Row],[Atividade]])</f>
        <v>-</v>
      </c>
      <c r="AJ301" s="10" t="str">
        <f>IF(D301="","*",VLOOKUP(AI301,BS_ATIVIDADE[#All],3,FALSE))</f>
        <v>*</v>
      </c>
      <c r="AK301" s="146">
        <f>BS_CONTROLE[[#This Row],[Local - Partida]]</f>
        <v>0</v>
      </c>
      <c r="AL301" s="146">
        <f>BS_CONTROLE[[#This Row],[Local - Encerramento]]</f>
        <v>0</v>
      </c>
      <c r="AM301" s="146" t="str">
        <f>BS_CONTROLE[[#This Row],[Entre - Estações]]</f>
        <v>-</v>
      </c>
      <c r="AN301" s="146" t="str">
        <f>BS_CONTROLE[[#This Row],[SB]]</f>
        <v>-</v>
      </c>
      <c r="AO301" s="37">
        <f>BS_CONTROLE[[#This Row],[SUB]]</f>
        <v>0</v>
      </c>
      <c r="AP301" s="37">
        <f>BS_CONTROLE[[#This Row],[KM - Inicio]]</f>
        <v>0</v>
      </c>
      <c r="AQ301" s="37">
        <f>BS_CONTROLE[[#This Row],[KM - Fim]]</f>
        <v>0</v>
      </c>
      <c r="AR301" s="46"/>
      <c r="AS301" s="46"/>
      <c r="AT301" s="46"/>
      <c r="AU301" s="46"/>
      <c r="AV301" s="46"/>
      <c r="AW301" s="46"/>
      <c r="AX301" s="46"/>
      <c r="AY301" s="13" t="str">
        <f>IF(D301="","*",IFERROR(IF(ISODD(COUNT(AS301:AX301)),"ERRO",SUM((AT301-AS301),(AV301-AU301),(AX301-AW301))),"ERRO"))</f>
        <v>*</v>
      </c>
      <c r="AZ301" s="17"/>
      <c r="BA301" s="79"/>
      <c r="BB301" s="11" t="str">
        <f>IFERROR(_xlfn.XLOOKUP(AI301, BS_ATIVIDADE[ATIVIDADE],BS_ATIVIDADE[UNIDADE] ), "*")</f>
        <v>*</v>
      </c>
      <c r="BC301" s="78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78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>
        <f>IFERROR(_xlfn.XLOOKUP(AO301, TabelaMap[SUB], TabelaMap[NOME SUB]), "ERRO")</f>
        <v>ERRO</v>
      </c>
      <c r="BF301" s="18" t="str">
        <f>IF(BS_CONTROLE[[#This Row],[Responsavel pelo boletim]]=0, "-", BS_CONTROLE[[#This Row],[Responsavel pelo boletim]])</f>
        <v>-</v>
      </c>
      <c r="BG301" s="22"/>
      <c r="BH301" s="23"/>
      <c r="BI301" s="23"/>
      <c r="BJ301" s="23"/>
      <c r="BK301" s="23"/>
      <c r="BL301" s="22"/>
      <c r="BM301" s="20"/>
      <c r="BN301" s="20"/>
      <c r="BO301" s="183"/>
      <c r="BP301" s="24"/>
      <c r="BQ301" s="14" t="str">
        <f>IF(AND(BR301&lt;1,BS301&lt;1),"Produção e Intervalo",IF(BR301&lt;1,"Intervalo",IF(BS301&lt;1,"Produção","Aderente")))</f>
        <v>Aderente</v>
      </c>
      <c r="BR301" s="25" t="str">
        <f>IF(OR(B301="",F301=""),"*",AY301/P301)</f>
        <v>*</v>
      </c>
      <c r="BS301" s="25" t="str">
        <f>IF(OR(B301="",F301=""),"*",BA301/Q301)</f>
        <v>*</v>
      </c>
      <c r="BT301" s="280" t="str">
        <f t="shared" si="4"/>
        <v/>
      </c>
    </row>
    <row r="302" spans="1:72">
      <c r="A302" s="58" t="str">
        <f>D302&amp;B302</f>
        <v/>
      </c>
      <c r="B302" s="195"/>
      <c r="C302" s="9" t="str">
        <f>IF(BS_CONTROLE[[#This Row],[DATA]]="","",WEEKNUM(BS_CONTROLE[[#This Row],[DATA]]))</f>
        <v/>
      </c>
      <c r="D302" s="59"/>
      <c r="E302" s="156"/>
      <c r="F302" s="196"/>
      <c r="G302" s="10" t="str">
        <f>IF(D302="","*",VLOOKUP(F302,BS_ATIVIDADE[#All],3,FALSE))</f>
        <v>*</v>
      </c>
      <c r="H302" s="154"/>
      <c r="I302" s="154"/>
      <c r="J302" s="45"/>
      <c r="K302" s="45"/>
      <c r="L302" s="92"/>
      <c r="M302" s="18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8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54"/>
      <c r="P302" s="154"/>
      <c r="Q302" s="92"/>
      <c r="R302" s="11" t="str">
        <f>IFERROR(_xlfn.XLOOKUP(F302, BS_ATIVIDADE[ATIVIDADE],BS_ATIVIDADE[UNIDADE] ), "*")</f>
        <v>*</v>
      </c>
      <c r="S302" s="78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78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89" t="str">
        <f>IFERROR(_xlfn.XLOOKUP(J302, TabelaMap[SUB], TabelaMap[NOME SUB]), "ERRO")</f>
        <v>ERRO</v>
      </c>
      <c r="V302" s="230"/>
      <c r="W302" s="197"/>
      <c r="X302" s="59"/>
      <c r="Y302" s="174"/>
      <c r="Z302" s="174"/>
      <c r="AA302" s="155"/>
      <c r="AB302" s="78"/>
      <c r="AC302" s="78"/>
      <c r="AD302" s="197"/>
      <c r="AE302" s="92"/>
      <c r="AF302" s="92"/>
      <c r="AG302" s="92"/>
      <c r="AH302" s="56"/>
      <c r="AI302" s="153" t="str">
        <f>IF(BS_CONTROLE[[#This Row],[Atividade]]=0, "-", BS_CONTROLE[[#This Row],[Atividade]])</f>
        <v>-</v>
      </c>
      <c r="AJ302" s="10" t="str">
        <f>IF(D302="","*",VLOOKUP(AI302,BS_ATIVIDADE[#All],3,FALSE))</f>
        <v>*</v>
      </c>
      <c r="AK302" s="146">
        <f>BS_CONTROLE[[#This Row],[Local - Partida]]</f>
        <v>0</v>
      </c>
      <c r="AL302" s="146">
        <f>BS_CONTROLE[[#This Row],[Local - Encerramento]]</f>
        <v>0</v>
      </c>
      <c r="AM302" s="146" t="str">
        <f>BS_CONTROLE[[#This Row],[Entre - Estações]]</f>
        <v>-</v>
      </c>
      <c r="AN302" s="146" t="str">
        <f>BS_CONTROLE[[#This Row],[SB]]</f>
        <v>-</v>
      </c>
      <c r="AO302" s="37">
        <f>BS_CONTROLE[[#This Row],[SUB]]</f>
        <v>0</v>
      </c>
      <c r="AP302" s="37">
        <f>BS_CONTROLE[[#This Row],[KM - Inicio]]</f>
        <v>0</v>
      </c>
      <c r="AQ302" s="37">
        <f>BS_CONTROLE[[#This Row],[KM - Fim]]</f>
        <v>0</v>
      </c>
      <c r="AR302" s="46"/>
      <c r="AS302" s="46"/>
      <c r="AT302" s="46"/>
      <c r="AU302" s="46"/>
      <c r="AV302" s="46"/>
      <c r="AW302" s="46"/>
      <c r="AX302" s="46"/>
      <c r="AY302" s="13" t="str">
        <f>IF(D302="","*",IFERROR(IF(ISODD(COUNT(AS302:AX302)),"ERRO",SUM((AT302-AS302),(AV302-AU302),(AX302-AW302))),"ERRO"))</f>
        <v>*</v>
      </c>
      <c r="AZ302" s="17"/>
      <c r="BA302" s="79"/>
      <c r="BB302" s="11" t="str">
        <f>IFERROR(_xlfn.XLOOKUP(AI302, BS_ATIVIDADE[ATIVIDADE],BS_ATIVIDADE[UNIDADE] ), "*")</f>
        <v>*</v>
      </c>
      <c r="BC302" s="78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78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>
        <f>IFERROR(_xlfn.XLOOKUP(AO302, TabelaMap[SUB], TabelaMap[NOME SUB]), "ERRO")</f>
        <v>ERRO</v>
      </c>
      <c r="BF302" s="18" t="str">
        <f>IF(BS_CONTROLE[[#This Row],[Responsavel pelo boletim]]=0, "-", BS_CONTROLE[[#This Row],[Responsavel pelo boletim]])</f>
        <v>-</v>
      </c>
      <c r="BG302" s="22"/>
      <c r="BH302" s="23"/>
      <c r="BI302" s="23"/>
      <c r="BJ302" s="23"/>
      <c r="BK302" s="23"/>
      <c r="BL302" s="22"/>
      <c r="BM302" s="20"/>
      <c r="BN302" s="20"/>
      <c r="BO302" s="183"/>
      <c r="BP302" s="24"/>
      <c r="BQ302" s="14" t="str">
        <f>IF(AND(BR302&lt;1,BS302&lt;1),"Produção e Intervalo",IF(BR302&lt;1,"Intervalo",IF(BS302&lt;1,"Produção","Aderente")))</f>
        <v>Aderente</v>
      </c>
      <c r="BR302" s="25" t="str">
        <f>IF(OR(B302="",F302=""),"*",AY302/P302)</f>
        <v>*</v>
      </c>
      <c r="BS302" s="25" t="str">
        <f>IF(OR(B302="",F302=""),"*",BA302/Q302)</f>
        <v>*</v>
      </c>
      <c r="BT302" s="280" t="str">
        <f t="shared" si="4"/>
        <v/>
      </c>
    </row>
    <row r="303" spans="1:72">
      <c r="A303" s="58" t="str">
        <f>D303&amp;B303</f>
        <v/>
      </c>
      <c r="B303" s="195"/>
      <c r="C303" s="9" t="str">
        <f>IF(BS_CONTROLE[[#This Row],[DATA]]="","",WEEKNUM(BS_CONTROLE[[#This Row],[DATA]]))</f>
        <v/>
      </c>
      <c r="D303" s="59"/>
      <c r="E303" s="156"/>
      <c r="F303" s="196"/>
      <c r="G303" s="10" t="str">
        <f>IF(D303="","*",VLOOKUP(F303,BS_ATIVIDADE[#All],3,FALSE))</f>
        <v>*</v>
      </c>
      <c r="H303" s="154"/>
      <c r="I303" s="154"/>
      <c r="J303" s="45"/>
      <c r="K303" s="45"/>
      <c r="L303" s="92"/>
      <c r="M303" s="18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8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54"/>
      <c r="P303" s="154"/>
      <c r="Q303" s="92"/>
      <c r="R303" s="11" t="str">
        <f>IFERROR(_xlfn.XLOOKUP(F303, BS_ATIVIDADE[ATIVIDADE],BS_ATIVIDADE[UNIDADE] ), "*")</f>
        <v>*</v>
      </c>
      <c r="S303" s="78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78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89" t="str">
        <f>IFERROR(_xlfn.XLOOKUP(J303, TabelaMap[SUB], TabelaMap[NOME SUB]), "ERRO")</f>
        <v>ERRO</v>
      </c>
      <c r="V303" s="230"/>
      <c r="W303" s="197"/>
      <c r="X303" s="59"/>
      <c r="Y303" s="174"/>
      <c r="Z303" s="174"/>
      <c r="AA303" s="155"/>
      <c r="AB303" s="78"/>
      <c r="AC303" s="78"/>
      <c r="AD303" s="197"/>
      <c r="AE303" s="92"/>
      <c r="AF303" s="92"/>
      <c r="AG303" s="92"/>
      <c r="AH303" s="56"/>
      <c r="AI303" s="153" t="str">
        <f>IF(BS_CONTROLE[[#This Row],[Atividade]]=0, "-", BS_CONTROLE[[#This Row],[Atividade]])</f>
        <v>-</v>
      </c>
      <c r="AJ303" s="10" t="str">
        <f>IF(D303="","*",VLOOKUP(AI303,BS_ATIVIDADE[#All],3,FALSE))</f>
        <v>*</v>
      </c>
      <c r="AK303" s="146">
        <f>BS_CONTROLE[[#This Row],[Local - Partida]]</f>
        <v>0</v>
      </c>
      <c r="AL303" s="146">
        <f>BS_CONTROLE[[#This Row],[Local - Encerramento]]</f>
        <v>0</v>
      </c>
      <c r="AM303" s="146" t="str">
        <f>BS_CONTROLE[[#This Row],[Entre - Estações]]</f>
        <v>-</v>
      </c>
      <c r="AN303" s="146" t="str">
        <f>BS_CONTROLE[[#This Row],[SB]]</f>
        <v>-</v>
      </c>
      <c r="AO303" s="37">
        <f>BS_CONTROLE[[#This Row],[SUB]]</f>
        <v>0</v>
      </c>
      <c r="AP303" s="37">
        <f>BS_CONTROLE[[#This Row],[KM - Inicio]]</f>
        <v>0</v>
      </c>
      <c r="AQ303" s="37">
        <f>BS_CONTROLE[[#This Row],[KM - Fim]]</f>
        <v>0</v>
      </c>
      <c r="AR303" s="46"/>
      <c r="AS303" s="46"/>
      <c r="AT303" s="46"/>
      <c r="AU303" s="46"/>
      <c r="AV303" s="46"/>
      <c r="AW303" s="46"/>
      <c r="AX303" s="46"/>
      <c r="AY303" s="13" t="str">
        <f>IF(D303="","*",IFERROR(IF(ISODD(COUNT(AS303:AX303)),"ERRO",SUM((AT303-AS303),(AV303-AU303),(AX303-AW303))),"ERRO"))</f>
        <v>*</v>
      </c>
      <c r="AZ303" s="17"/>
      <c r="BA303" s="79"/>
      <c r="BB303" s="11" t="str">
        <f>IFERROR(_xlfn.XLOOKUP(AI303, BS_ATIVIDADE[ATIVIDADE],BS_ATIVIDADE[UNIDADE] ), "*")</f>
        <v>*</v>
      </c>
      <c r="BC303" s="78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78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>
        <f>IFERROR(_xlfn.XLOOKUP(AO303, TabelaMap[SUB], TabelaMap[NOME SUB]), "ERRO")</f>
        <v>ERRO</v>
      </c>
      <c r="BF303" s="18" t="str">
        <f>IF(BS_CONTROLE[[#This Row],[Responsavel pelo boletim]]=0, "-", BS_CONTROLE[[#This Row],[Responsavel pelo boletim]])</f>
        <v>-</v>
      </c>
      <c r="BG303" s="22"/>
      <c r="BH303" s="23"/>
      <c r="BI303" s="23"/>
      <c r="BJ303" s="23"/>
      <c r="BK303" s="23"/>
      <c r="BL303" s="22"/>
      <c r="BM303" s="20"/>
      <c r="BN303" s="20"/>
      <c r="BO303" s="183"/>
      <c r="BP303" s="24"/>
      <c r="BQ303" s="14" t="str">
        <f>IF(AND(BR303&lt;1,BS303&lt;1),"Produção e Intervalo",IF(BR303&lt;1,"Intervalo",IF(BS303&lt;1,"Produção","Aderente")))</f>
        <v>Aderente</v>
      </c>
      <c r="BR303" s="25" t="str">
        <f>IF(OR(B303="",F303=""),"*",AY303/P303)</f>
        <v>*</v>
      </c>
      <c r="BS303" s="25" t="str">
        <f>IF(OR(B303="",F303=""),"*",BA303/Q303)</f>
        <v>*</v>
      </c>
      <c r="BT303" s="280" t="str">
        <f t="shared" si="4"/>
        <v/>
      </c>
    </row>
    <row r="304" spans="1:72">
      <c r="A304" s="58" t="str">
        <f>D304&amp;B304</f>
        <v/>
      </c>
      <c r="B304" s="195"/>
      <c r="C304" s="9" t="str">
        <f>IF(BS_CONTROLE[[#This Row],[DATA]]="","",WEEKNUM(BS_CONTROLE[[#This Row],[DATA]]))</f>
        <v/>
      </c>
      <c r="D304" s="59"/>
      <c r="E304" s="156"/>
      <c r="F304" s="196"/>
      <c r="G304" s="10" t="str">
        <f>IF(D304="","*",VLOOKUP(F304,BS_ATIVIDADE[#All],3,FALSE))</f>
        <v>*</v>
      </c>
      <c r="H304" s="154"/>
      <c r="I304" s="154"/>
      <c r="J304" s="45"/>
      <c r="K304" s="45"/>
      <c r="L304" s="92"/>
      <c r="M304" s="18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8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54"/>
      <c r="P304" s="154"/>
      <c r="Q304" s="92"/>
      <c r="R304" s="11" t="str">
        <f>IFERROR(_xlfn.XLOOKUP(F304, BS_ATIVIDADE[ATIVIDADE],BS_ATIVIDADE[UNIDADE] ), "*")</f>
        <v>*</v>
      </c>
      <c r="S304" s="78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78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89" t="str">
        <f>IFERROR(_xlfn.XLOOKUP(J304, TabelaMap[SUB], TabelaMap[NOME SUB]), "ERRO")</f>
        <v>ERRO</v>
      </c>
      <c r="V304" s="230"/>
      <c r="W304" s="197"/>
      <c r="X304" s="59"/>
      <c r="Y304" s="174"/>
      <c r="Z304" s="174"/>
      <c r="AA304" s="155"/>
      <c r="AB304" s="78"/>
      <c r="AC304" s="78"/>
      <c r="AD304" s="197"/>
      <c r="AE304" s="92"/>
      <c r="AF304" s="92"/>
      <c r="AG304" s="92"/>
      <c r="AH304" s="56"/>
      <c r="AI304" s="153" t="str">
        <f>IF(BS_CONTROLE[[#This Row],[Atividade]]=0, "-", BS_CONTROLE[[#This Row],[Atividade]])</f>
        <v>-</v>
      </c>
      <c r="AJ304" s="10" t="str">
        <f>IF(D304="","*",VLOOKUP(AI304,BS_ATIVIDADE[#All],3,FALSE))</f>
        <v>*</v>
      </c>
      <c r="AK304" s="146">
        <f>BS_CONTROLE[[#This Row],[Local - Partida]]</f>
        <v>0</v>
      </c>
      <c r="AL304" s="146">
        <f>BS_CONTROLE[[#This Row],[Local - Encerramento]]</f>
        <v>0</v>
      </c>
      <c r="AM304" s="146" t="str">
        <f>BS_CONTROLE[[#This Row],[Entre - Estações]]</f>
        <v>-</v>
      </c>
      <c r="AN304" s="146" t="str">
        <f>BS_CONTROLE[[#This Row],[SB]]</f>
        <v>-</v>
      </c>
      <c r="AO304" s="37">
        <f>BS_CONTROLE[[#This Row],[SUB]]</f>
        <v>0</v>
      </c>
      <c r="AP304" s="37">
        <f>BS_CONTROLE[[#This Row],[KM - Inicio]]</f>
        <v>0</v>
      </c>
      <c r="AQ304" s="37">
        <f>BS_CONTROLE[[#This Row],[KM - Fim]]</f>
        <v>0</v>
      </c>
      <c r="AR304" s="46"/>
      <c r="AS304" s="46"/>
      <c r="AT304" s="46"/>
      <c r="AU304" s="46"/>
      <c r="AV304" s="46"/>
      <c r="AW304" s="46"/>
      <c r="AX304" s="46"/>
      <c r="AY304" s="13" t="str">
        <f>IF(D304="","*",IFERROR(IF(ISODD(COUNT(AS304:AX304)),"ERRO",SUM((AT304-AS304),(AV304-AU304),(AX304-AW304))),"ERRO"))</f>
        <v>*</v>
      </c>
      <c r="AZ304" s="17"/>
      <c r="BA304" s="79"/>
      <c r="BB304" s="11" t="str">
        <f>IFERROR(_xlfn.XLOOKUP(AI304, BS_ATIVIDADE[ATIVIDADE],BS_ATIVIDADE[UNIDADE] ), "*")</f>
        <v>*</v>
      </c>
      <c r="BC304" s="78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78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>
        <f>IFERROR(_xlfn.XLOOKUP(AO304, TabelaMap[SUB], TabelaMap[NOME SUB]), "ERRO")</f>
        <v>ERRO</v>
      </c>
      <c r="BF304" s="18" t="str">
        <f>IF(BS_CONTROLE[[#This Row],[Responsavel pelo boletim]]=0, "-", BS_CONTROLE[[#This Row],[Responsavel pelo boletim]])</f>
        <v>-</v>
      </c>
      <c r="BG304" s="22"/>
      <c r="BH304" s="23"/>
      <c r="BI304" s="23"/>
      <c r="BJ304" s="23"/>
      <c r="BK304" s="23"/>
      <c r="BL304" s="22"/>
      <c r="BM304" s="20"/>
      <c r="BN304" s="20"/>
      <c r="BO304" s="183"/>
      <c r="BP304" s="24"/>
      <c r="BQ304" s="14" t="str">
        <f>IF(AND(BR304&lt;1,BS304&lt;1),"Produção e Intervalo",IF(BR304&lt;1,"Intervalo",IF(BS304&lt;1,"Produção","Aderente")))</f>
        <v>Aderente</v>
      </c>
      <c r="BR304" s="25" t="str">
        <f>IF(OR(B304="",F304=""),"*",AY304/P304)</f>
        <v>*</v>
      </c>
      <c r="BS304" s="25" t="str">
        <f>IF(OR(B304="",F304=""),"*",BA304/Q304)</f>
        <v>*</v>
      </c>
      <c r="BT304" s="280" t="str">
        <f t="shared" si="4"/>
        <v/>
      </c>
    </row>
    <row r="305" spans="1:72" ht="16.5" customHeight="1">
      <c r="A305" s="58" t="str">
        <f>D305&amp;B305</f>
        <v/>
      </c>
      <c r="B305" s="195"/>
      <c r="C305" s="9" t="str">
        <f>IF(BS_CONTROLE[[#This Row],[DATA]]="","",WEEKNUM(BS_CONTROLE[[#This Row],[DATA]]))</f>
        <v/>
      </c>
      <c r="D305" s="59"/>
      <c r="E305" s="156"/>
      <c r="F305" s="196"/>
      <c r="G305" s="10" t="str">
        <f>IF(D305="","*",VLOOKUP(F305,BS_ATIVIDADE[#All],3,FALSE))</f>
        <v>*</v>
      </c>
      <c r="H305" s="154"/>
      <c r="I305" s="154"/>
      <c r="J305" s="45"/>
      <c r="K305" s="45"/>
      <c r="L305" s="92"/>
      <c r="M305" s="18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8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54"/>
      <c r="P305" s="154"/>
      <c r="Q305" s="92"/>
      <c r="R305" s="11" t="str">
        <f>IFERROR(_xlfn.XLOOKUP(F305, BS_ATIVIDADE[ATIVIDADE],BS_ATIVIDADE[UNIDADE] ), "*")</f>
        <v>*</v>
      </c>
      <c r="S305" s="78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78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89" t="str">
        <f>IFERROR(_xlfn.XLOOKUP(J305, TabelaMap[SUB], TabelaMap[NOME SUB]), "ERRO")</f>
        <v>ERRO</v>
      </c>
      <c r="V305" s="230"/>
      <c r="W305" s="197"/>
      <c r="X305" s="59"/>
      <c r="Y305" s="174"/>
      <c r="Z305" s="174"/>
      <c r="AA305" s="155"/>
      <c r="AB305" s="78"/>
      <c r="AC305" s="78"/>
      <c r="AD305" s="197"/>
      <c r="AE305" s="92"/>
      <c r="AF305" s="92"/>
      <c r="AG305" s="92"/>
      <c r="AH305" s="56"/>
      <c r="AI305" s="153" t="str">
        <f>IF(BS_CONTROLE[[#This Row],[Atividade]]=0, "-", BS_CONTROLE[[#This Row],[Atividade]])</f>
        <v>-</v>
      </c>
      <c r="AJ305" s="10" t="str">
        <f>IF(D305="","*",VLOOKUP(AI305,BS_ATIVIDADE[#All],3,FALSE))</f>
        <v>*</v>
      </c>
      <c r="AK305" s="146">
        <f>BS_CONTROLE[[#This Row],[Local - Partida]]</f>
        <v>0</v>
      </c>
      <c r="AL305" s="146">
        <f>BS_CONTROLE[[#This Row],[Local - Encerramento]]</f>
        <v>0</v>
      </c>
      <c r="AM305" s="146" t="str">
        <f>BS_CONTROLE[[#This Row],[Entre - Estações]]</f>
        <v>-</v>
      </c>
      <c r="AN305" s="146" t="str">
        <f>BS_CONTROLE[[#This Row],[SB]]</f>
        <v>-</v>
      </c>
      <c r="AO305" s="37">
        <f>BS_CONTROLE[[#This Row],[SUB]]</f>
        <v>0</v>
      </c>
      <c r="AP305" s="37">
        <f>BS_CONTROLE[[#This Row],[KM - Inicio]]</f>
        <v>0</v>
      </c>
      <c r="AQ305" s="37">
        <f>BS_CONTROLE[[#This Row],[KM - Fim]]</f>
        <v>0</v>
      </c>
      <c r="AR305" s="46"/>
      <c r="AS305" s="46"/>
      <c r="AT305" s="46"/>
      <c r="AU305" s="46"/>
      <c r="AV305" s="46"/>
      <c r="AW305" s="46"/>
      <c r="AX305" s="46"/>
      <c r="AY305" s="13" t="str">
        <f>IF(D305="","*",IFERROR(IF(ISODD(COUNT(AS305:AX305)),"ERRO",SUM((AT305-AS305),(AV305-AU305),(AX305-AW305))),"ERRO"))</f>
        <v>*</v>
      </c>
      <c r="AZ305" s="17"/>
      <c r="BA305" s="79"/>
      <c r="BB305" s="11" t="str">
        <f>IFERROR(_xlfn.XLOOKUP(AI305, BS_ATIVIDADE[ATIVIDADE],BS_ATIVIDADE[UNIDADE] ), "*")</f>
        <v>*</v>
      </c>
      <c r="BC305" s="78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78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>
        <f>IFERROR(_xlfn.XLOOKUP(AO305, TabelaMap[SUB], TabelaMap[NOME SUB]), "ERRO")</f>
        <v>ERRO</v>
      </c>
      <c r="BF305" s="18" t="str">
        <f>IF(BS_CONTROLE[[#This Row],[Responsavel pelo boletim]]=0, "-", BS_CONTROLE[[#This Row],[Responsavel pelo boletim]])</f>
        <v>-</v>
      </c>
      <c r="BG305" s="22"/>
      <c r="BH305" s="23"/>
      <c r="BI305" s="23"/>
      <c r="BJ305" s="23"/>
      <c r="BK305" s="23"/>
      <c r="BL305" s="22"/>
      <c r="BM305" s="20"/>
      <c r="BN305" s="20"/>
      <c r="BO305" s="183"/>
      <c r="BP305" s="24"/>
      <c r="BQ305" s="14" t="str">
        <f>IF(AND(BR305&lt;1,BS305&lt;1),"Produção e Intervalo",IF(BR305&lt;1,"Intervalo",IF(BS305&lt;1,"Produção","Aderente")))</f>
        <v>Aderente</v>
      </c>
      <c r="BR305" s="25" t="str">
        <f>IF(OR(B305="",F305=""),"*",AY305/P305)</f>
        <v>*</v>
      </c>
      <c r="BS305" s="25" t="str">
        <f>IF(OR(B305="",F305=""),"*",BA305/Q305)</f>
        <v>*</v>
      </c>
      <c r="BT305" s="280" t="str">
        <f t="shared" si="4"/>
        <v/>
      </c>
    </row>
    <row r="306" spans="1:72">
      <c r="A306" s="58" t="str">
        <f>D306&amp;B306</f>
        <v/>
      </c>
      <c r="B306" s="195"/>
      <c r="C306" s="9" t="str">
        <f>IF(BS_CONTROLE[[#This Row],[DATA]]="","",WEEKNUM(BS_CONTROLE[[#This Row],[DATA]]))</f>
        <v/>
      </c>
      <c r="D306" s="59"/>
      <c r="E306" s="156"/>
      <c r="F306" s="196"/>
      <c r="G306" s="10" t="str">
        <f>IF(D306="","*",VLOOKUP(F306,BS_ATIVIDADE[#All],3,FALSE))</f>
        <v>*</v>
      </c>
      <c r="H306" s="154"/>
      <c r="I306" s="154"/>
      <c r="J306" s="45"/>
      <c r="K306" s="45"/>
      <c r="L306" s="92"/>
      <c r="M306" s="18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8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54"/>
      <c r="P306" s="154"/>
      <c r="Q306" s="92"/>
      <c r="R306" s="11" t="str">
        <f>IFERROR(_xlfn.XLOOKUP(F306, BS_ATIVIDADE[ATIVIDADE],BS_ATIVIDADE[UNIDADE] ), "*")</f>
        <v>*</v>
      </c>
      <c r="S306" s="78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78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89" t="str">
        <f>IFERROR(_xlfn.XLOOKUP(J306, TabelaMap[SUB], TabelaMap[NOME SUB]), "ERRO")</f>
        <v>ERRO</v>
      </c>
      <c r="V306" s="230"/>
      <c r="W306" s="197"/>
      <c r="X306" s="59"/>
      <c r="Y306" s="174"/>
      <c r="Z306" s="174"/>
      <c r="AA306" s="155"/>
      <c r="AB306" s="78"/>
      <c r="AC306" s="78"/>
      <c r="AD306" s="197"/>
      <c r="AE306" s="92"/>
      <c r="AF306" s="92"/>
      <c r="AG306" s="92"/>
      <c r="AH306" s="56"/>
      <c r="AI306" s="153" t="str">
        <f>IF(BS_CONTROLE[[#This Row],[Atividade]]=0, "-", BS_CONTROLE[[#This Row],[Atividade]])</f>
        <v>-</v>
      </c>
      <c r="AJ306" s="10" t="str">
        <f>IF(D306="","*",VLOOKUP(AI306,BS_ATIVIDADE[#All],3,FALSE))</f>
        <v>*</v>
      </c>
      <c r="AK306" s="146">
        <f>BS_CONTROLE[[#This Row],[Local - Partida]]</f>
        <v>0</v>
      </c>
      <c r="AL306" s="146">
        <f>BS_CONTROLE[[#This Row],[Local - Encerramento]]</f>
        <v>0</v>
      </c>
      <c r="AM306" s="146" t="str">
        <f>BS_CONTROLE[[#This Row],[Entre - Estações]]</f>
        <v>-</v>
      </c>
      <c r="AN306" s="146" t="str">
        <f>BS_CONTROLE[[#This Row],[SB]]</f>
        <v>-</v>
      </c>
      <c r="AO306" s="37">
        <f>BS_CONTROLE[[#This Row],[SUB]]</f>
        <v>0</v>
      </c>
      <c r="AP306" s="37">
        <f>BS_CONTROLE[[#This Row],[KM - Inicio]]</f>
        <v>0</v>
      </c>
      <c r="AQ306" s="37">
        <f>BS_CONTROLE[[#This Row],[KM - Fim]]</f>
        <v>0</v>
      </c>
      <c r="AR306" s="46"/>
      <c r="AS306" s="46"/>
      <c r="AT306" s="46"/>
      <c r="AU306" s="46"/>
      <c r="AV306" s="46"/>
      <c r="AW306" s="46"/>
      <c r="AX306" s="46"/>
      <c r="AY306" s="13" t="str">
        <f>IF(D306="","*",IFERROR(IF(ISODD(COUNT(AS306:AX306)),"ERRO",SUM((AT306-AS306),(AV306-AU306),(AX306-AW306))),"ERRO"))</f>
        <v>*</v>
      </c>
      <c r="AZ306" s="17"/>
      <c r="BA306" s="79"/>
      <c r="BB306" s="11" t="str">
        <f>IFERROR(_xlfn.XLOOKUP(AI306, BS_ATIVIDADE[ATIVIDADE],BS_ATIVIDADE[UNIDADE] ), "*")</f>
        <v>*</v>
      </c>
      <c r="BC306" s="78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78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>
        <f>IFERROR(_xlfn.XLOOKUP(AO306, TabelaMap[SUB], TabelaMap[NOME SUB]), "ERRO")</f>
        <v>ERRO</v>
      </c>
      <c r="BF306" s="18" t="str">
        <f>IF(BS_CONTROLE[[#This Row],[Responsavel pelo boletim]]=0, "-", BS_CONTROLE[[#This Row],[Responsavel pelo boletim]])</f>
        <v>-</v>
      </c>
      <c r="BG306" s="22"/>
      <c r="BH306" s="23"/>
      <c r="BI306" s="23"/>
      <c r="BJ306" s="23"/>
      <c r="BK306" s="23"/>
      <c r="BL306" s="22"/>
      <c r="BM306" s="20"/>
      <c r="BN306" s="20"/>
      <c r="BO306" s="183"/>
      <c r="BP306" s="24"/>
      <c r="BQ306" s="14" t="str">
        <f>IF(AND(BR306&lt;1,BS306&lt;1),"Produção e Intervalo",IF(BR306&lt;1,"Intervalo",IF(BS306&lt;1,"Produção","Aderente")))</f>
        <v>Aderente</v>
      </c>
      <c r="BR306" s="25" t="str">
        <f>IF(OR(B306="",F306=""),"*",AY306/P306)</f>
        <v>*</v>
      </c>
      <c r="BS306" s="25" t="str">
        <f>IF(OR(B306="",F306=""),"*",BA306/Q306)</f>
        <v>*</v>
      </c>
      <c r="BT306" s="280" t="str">
        <f t="shared" si="4"/>
        <v/>
      </c>
    </row>
    <row r="307" spans="1:72">
      <c r="A307" s="58" t="str">
        <f>D307&amp;B307</f>
        <v/>
      </c>
      <c r="B307" s="195"/>
      <c r="C307" s="9" t="str">
        <f>IF(BS_CONTROLE[[#This Row],[DATA]]="","",WEEKNUM(BS_CONTROLE[[#This Row],[DATA]]))</f>
        <v/>
      </c>
      <c r="D307" s="59"/>
      <c r="E307" s="156"/>
      <c r="F307" s="196"/>
      <c r="G307" s="10" t="str">
        <f>IF(D307="","*",VLOOKUP(F307,BS_ATIVIDADE[#All],3,FALSE))</f>
        <v>*</v>
      </c>
      <c r="H307" s="154"/>
      <c r="I307" s="154"/>
      <c r="J307" s="45"/>
      <c r="K307" s="45"/>
      <c r="L307" s="92"/>
      <c r="M307" s="18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8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54"/>
      <c r="P307" s="154"/>
      <c r="Q307" s="92"/>
      <c r="R307" s="11" t="str">
        <f>IFERROR(_xlfn.XLOOKUP(F307, BS_ATIVIDADE[ATIVIDADE],BS_ATIVIDADE[UNIDADE] ), "*")</f>
        <v>*</v>
      </c>
      <c r="S307" s="78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78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89" t="str">
        <f>IFERROR(_xlfn.XLOOKUP(J307, TabelaMap[SUB], TabelaMap[NOME SUB]), "ERRO")</f>
        <v>ERRO</v>
      </c>
      <c r="V307" s="230"/>
      <c r="W307" s="197"/>
      <c r="X307" s="59"/>
      <c r="Y307" s="174"/>
      <c r="Z307" s="174"/>
      <c r="AA307" s="155"/>
      <c r="AB307" s="78"/>
      <c r="AC307" s="78"/>
      <c r="AD307" s="197"/>
      <c r="AE307" s="92"/>
      <c r="AF307" s="92"/>
      <c r="AG307" s="92"/>
      <c r="AH307" s="56"/>
      <c r="AI307" s="153" t="str">
        <f>IF(BS_CONTROLE[[#This Row],[Atividade]]=0, "-", BS_CONTROLE[[#This Row],[Atividade]])</f>
        <v>-</v>
      </c>
      <c r="AJ307" s="10" t="str">
        <f>IF(D307="","*",VLOOKUP(AI307,BS_ATIVIDADE[#All],3,FALSE))</f>
        <v>*</v>
      </c>
      <c r="AK307" s="146">
        <f>BS_CONTROLE[[#This Row],[Local - Partida]]</f>
        <v>0</v>
      </c>
      <c r="AL307" s="146">
        <f>BS_CONTROLE[[#This Row],[Local - Encerramento]]</f>
        <v>0</v>
      </c>
      <c r="AM307" s="146" t="str">
        <f>BS_CONTROLE[[#This Row],[Entre - Estações]]</f>
        <v>-</v>
      </c>
      <c r="AN307" s="146" t="str">
        <f>BS_CONTROLE[[#This Row],[SB]]</f>
        <v>-</v>
      </c>
      <c r="AO307" s="37">
        <f>BS_CONTROLE[[#This Row],[SUB]]</f>
        <v>0</v>
      </c>
      <c r="AP307" s="37">
        <f>BS_CONTROLE[[#This Row],[KM - Inicio]]</f>
        <v>0</v>
      </c>
      <c r="AQ307" s="37">
        <f>BS_CONTROLE[[#This Row],[KM - Fim]]</f>
        <v>0</v>
      </c>
      <c r="AR307" s="46"/>
      <c r="AS307" s="46"/>
      <c r="AT307" s="46"/>
      <c r="AU307" s="46"/>
      <c r="AV307" s="46"/>
      <c r="AW307" s="46"/>
      <c r="AX307" s="46"/>
      <c r="AY307" s="13" t="str">
        <f>IF(D307="","*",IFERROR(IF(ISODD(COUNT(AS307:AX307)),"ERRO",SUM((AT307-AS307),(AV307-AU307),(AX307-AW307))),"ERRO"))</f>
        <v>*</v>
      </c>
      <c r="AZ307" s="17"/>
      <c r="BA307" s="79"/>
      <c r="BB307" s="11" t="str">
        <f>IFERROR(_xlfn.XLOOKUP(AI307, BS_ATIVIDADE[ATIVIDADE],BS_ATIVIDADE[UNIDADE] ), "*")</f>
        <v>*</v>
      </c>
      <c r="BC307" s="78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78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>
        <f>IFERROR(_xlfn.XLOOKUP(AO307, TabelaMap[SUB], TabelaMap[NOME SUB]), "ERRO")</f>
        <v>ERRO</v>
      </c>
      <c r="BF307" s="18" t="str">
        <f>IF(BS_CONTROLE[[#This Row],[Responsavel pelo boletim]]=0, "-", BS_CONTROLE[[#This Row],[Responsavel pelo boletim]])</f>
        <v>-</v>
      </c>
      <c r="BG307" s="22"/>
      <c r="BH307" s="23"/>
      <c r="BI307" s="23"/>
      <c r="BJ307" s="23"/>
      <c r="BK307" s="23"/>
      <c r="BL307" s="22"/>
      <c r="BM307" s="20"/>
      <c r="BN307" s="20"/>
      <c r="BO307" s="183"/>
      <c r="BP307" s="24"/>
      <c r="BQ307" s="14" t="str">
        <f>IF(AND(BR307&lt;1,BS307&lt;1),"Produção e Intervalo",IF(BR307&lt;1,"Intervalo",IF(BS307&lt;1,"Produção","Aderente")))</f>
        <v>Aderente</v>
      </c>
      <c r="BR307" s="25" t="str">
        <f>IF(OR(B307="",F307=""),"*",AY307/P307)</f>
        <v>*</v>
      </c>
      <c r="BS307" s="25" t="str">
        <f>IF(OR(B307="",F307=""),"*",BA307/Q307)</f>
        <v>*</v>
      </c>
      <c r="BT307" s="280" t="str">
        <f t="shared" si="4"/>
        <v/>
      </c>
    </row>
    <row r="308" spans="1:72">
      <c r="A308" s="58" t="str">
        <f>D308&amp;B308</f>
        <v/>
      </c>
      <c r="B308" s="195"/>
      <c r="C308" s="9" t="str">
        <f>IF(BS_CONTROLE[[#This Row],[DATA]]="","",WEEKNUM(BS_CONTROLE[[#This Row],[DATA]]))</f>
        <v/>
      </c>
      <c r="D308" s="59"/>
      <c r="E308" s="156"/>
      <c r="F308" s="196"/>
      <c r="G308" s="10" t="str">
        <f>IF(D308="","*",VLOOKUP(F308,BS_ATIVIDADE[#All],3,FALSE))</f>
        <v>*</v>
      </c>
      <c r="H308" s="154"/>
      <c r="I308" s="154"/>
      <c r="J308" s="45"/>
      <c r="K308" s="45"/>
      <c r="L308" s="92"/>
      <c r="M308" s="18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8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54"/>
      <c r="P308" s="154"/>
      <c r="Q308" s="92"/>
      <c r="R308" s="11" t="str">
        <f>IFERROR(_xlfn.XLOOKUP(F308, BS_ATIVIDADE[ATIVIDADE],BS_ATIVIDADE[UNIDADE] ), "*")</f>
        <v>*</v>
      </c>
      <c r="S308" s="78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78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89" t="str">
        <f>IFERROR(_xlfn.XLOOKUP(J308, TabelaMap[SUB], TabelaMap[NOME SUB]), "ERRO")</f>
        <v>ERRO</v>
      </c>
      <c r="V308" s="230"/>
      <c r="W308" s="197"/>
      <c r="X308" s="59"/>
      <c r="Y308" s="174"/>
      <c r="Z308" s="174"/>
      <c r="AA308" s="155"/>
      <c r="AB308" s="78"/>
      <c r="AC308" s="78"/>
      <c r="AD308" s="197"/>
      <c r="AE308" s="92"/>
      <c r="AF308" s="92"/>
      <c r="AG308" s="92"/>
      <c r="AH308" s="56"/>
      <c r="AI308" s="153" t="str">
        <f>IF(BS_CONTROLE[[#This Row],[Atividade]]=0, "-", BS_CONTROLE[[#This Row],[Atividade]])</f>
        <v>-</v>
      </c>
      <c r="AJ308" s="10" t="str">
        <f>IF(D308="","*",VLOOKUP(AI308,BS_ATIVIDADE[#All],3,FALSE))</f>
        <v>*</v>
      </c>
      <c r="AK308" s="146">
        <f>BS_CONTROLE[[#This Row],[Local - Partida]]</f>
        <v>0</v>
      </c>
      <c r="AL308" s="146">
        <f>BS_CONTROLE[[#This Row],[Local - Encerramento]]</f>
        <v>0</v>
      </c>
      <c r="AM308" s="146" t="str">
        <f>BS_CONTROLE[[#This Row],[Entre - Estações]]</f>
        <v>-</v>
      </c>
      <c r="AN308" s="146" t="str">
        <f>BS_CONTROLE[[#This Row],[SB]]</f>
        <v>-</v>
      </c>
      <c r="AO308" s="37">
        <f>BS_CONTROLE[[#This Row],[SUB]]</f>
        <v>0</v>
      </c>
      <c r="AP308" s="37">
        <f>BS_CONTROLE[[#This Row],[KM - Inicio]]</f>
        <v>0</v>
      </c>
      <c r="AQ308" s="37">
        <f>BS_CONTROLE[[#This Row],[KM - Fim]]</f>
        <v>0</v>
      </c>
      <c r="AR308" s="46"/>
      <c r="AS308" s="46"/>
      <c r="AT308" s="46"/>
      <c r="AU308" s="46"/>
      <c r="AV308" s="46"/>
      <c r="AW308" s="46"/>
      <c r="AX308" s="46"/>
      <c r="AY308" s="13" t="str">
        <f>IF(D308="","*",IFERROR(IF(ISODD(COUNT(AS308:AX308)),"ERRO",SUM((AT308-AS308),(AV308-AU308),(AX308-AW308))),"ERRO"))</f>
        <v>*</v>
      </c>
      <c r="AZ308" s="17"/>
      <c r="BA308" s="79"/>
      <c r="BB308" s="11" t="str">
        <f>IFERROR(_xlfn.XLOOKUP(AI308, BS_ATIVIDADE[ATIVIDADE],BS_ATIVIDADE[UNIDADE] ), "*")</f>
        <v>*</v>
      </c>
      <c r="BC308" s="78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78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>
        <f>IFERROR(_xlfn.XLOOKUP(AO308, TabelaMap[SUB], TabelaMap[NOME SUB]), "ERRO")</f>
        <v>ERRO</v>
      </c>
      <c r="BF308" s="18" t="str">
        <f>IF(BS_CONTROLE[[#This Row],[Responsavel pelo boletim]]=0, "-", BS_CONTROLE[[#This Row],[Responsavel pelo boletim]])</f>
        <v>-</v>
      </c>
      <c r="BG308" s="22"/>
      <c r="BH308" s="23"/>
      <c r="BI308" s="23"/>
      <c r="BJ308" s="23"/>
      <c r="BK308" s="23"/>
      <c r="BL308" s="22"/>
      <c r="BM308" s="20"/>
      <c r="BN308" s="20"/>
      <c r="BO308" s="183"/>
      <c r="BP308" s="24"/>
      <c r="BQ308" s="14" t="str">
        <f>IF(AND(BR308&lt;1,BS308&lt;1),"Produção e Intervalo",IF(BR308&lt;1,"Intervalo",IF(BS308&lt;1,"Produção","Aderente")))</f>
        <v>Aderente</v>
      </c>
      <c r="BR308" s="25" t="str">
        <f>IF(OR(B308="",F308=""),"*",AY308/P308)</f>
        <v>*</v>
      </c>
      <c r="BS308" s="25" t="str">
        <f>IF(OR(B308="",F308=""),"*",BA308/Q308)</f>
        <v>*</v>
      </c>
      <c r="BT308" s="280" t="str">
        <f t="shared" si="4"/>
        <v/>
      </c>
    </row>
    <row r="309" spans="1:72">
      <c r="A309" s="58" t="str">
        <f>D309&amp;B309</f>
        <v/>
      </c>
      <c r="B309" s="195"/>
      <c r="C309" s="9" t="str">
        <f>IF(BS_CONTROLE[[#This Row],[DATA]]="","",WEEKNUM(BS_CONTROLE[[#This Row],[DATA]]))</f>
        <v/>
      </c>
      <c r="D309" s="59"/>
      <c r="E309" s="156"/>
      <c r="F309" s="196"/>
      <c r="G309" s="10" t="str">
        <f>IF(D309="","*",VLOOKUP(F309,BS_ATIVIDADE[#All],3,FALSE))</f>
        <v>*</v>
      </c>
      <c r="H309" s="154"/>
      <c r="I309" s="154"/>
      <c r="J309" s="45"/>
      <c r="K309" s="45"/>
      <c r="L309" s="92"/>
      <c r="M309" s="18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8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54"/>
      <c r="P309" s="154"/>
      <c r="Q309" s="92"/>
      <c r="R309" s="11" t="str">
        <f>IFERROR(_xlfn.XLOOKUP(F309, BS_ATIVIDADE[ATIVIDADE],BS_ATIVIDADE[UNIDADE] ), "*")</f>
        <v>*</v>
      </c>
      <c r="S309" s="78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78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89" t="str">
        <f>IFERROR(_xlfn.XLOOKUP(J309, TabelaMap[SUB], TabelaMap[NOME SUB]), "ERRO")</f>
        <v>ERRO</v>
      </c>
      <c r="V309" s="230"/>
      <c r="W309" s="197"/>
      <c r="X309" s="59"/>
      <c r="Y309" s="174"/>
      <c r="Z309" s="174"/>
      <c r="AA309" s="155"/>
      <c r="AB309" s="78"/>
      <c r="AC309" s="78"/>
      <c r="AD309" s="197"/>
      <c r="AE309" s="92"/>
      <c r="AF309" s="92"/>
      <c r="AG309" s="92"/>
      <c r="AH309" s="56"/>
      <c r="AI309" s="153" t="str">
        <f>IF(BS_CONTROLE[[#This Row],[Atividade]]=0, "-", BS_CONTROLE[[#This Row],[Atividade]])</f>
        <v>-</v>
      </c>
      <c r="AJ309" s="10" t="str">
        <f>IF(D309="","*",VLOOKUP(AI309,BS_ATIVIDADE[#All],3,FALSE))</f>
        <v>*</v>
      </c>
      <c r="AK309" s="146">
        <f>BS_CONTROLE[[#This Row],[Local - Partida]]</f>
        <v>0</v>
      </c>
      <c r="AL309" s="146">
        <f>BS_CONTROLE[[#This Row],[Local - Encerramento]]</f>
        <v>0</v>
      </c>
      <c r="AM309" s="146" t="str">
        <f>BS_CONTROLE[[#This Row],[Entre - Estações]]</f>
        <v>-</v>
      </c>
      <c r="AN309" s="146" t="str">
        <f>BS_CONTROLE[[#This Row],[SB]]</f>
        <v>-</v>
      </c>
      <c r="AO309" s="37">
        <f>BS_CONTROLE[[#This Row],[SUB]]</f>
        <v>0</v>
      </c>
      <c r="AP309" s="37">
        <f>BS_CONTROLE[[#This Row],[KM - Inicio]]</f>
        <v>0</v>
      </c>
      <c r="AQ309" s="37">
        <f>BS_CONTROLE[[#This Row],[KM - Fim]]</f>
        <v>0</v>
      </c>
      <c r="AR309" s="46"/>
      <c r="AS309" s="46"/>
      <c r="AT309" s="46"/>
      <c r="AU309" s="46"/>
      <c r="AV309" s="46"/>
      <c r="AW309" s="46"/>
      <c r="AX309" s="46"/>
      <c r="AY309" s="13" t="str">
        <f>IF(D309="","*",IFERROR(IF(ISODD(COUNT(AS309:AX309)),"ERRO",SUM((AT309-AS309),(AV309-AU309),(AX309-AW309))),"ERRO"))</f>
        <v>*</v>
      </c>
      <c r="AZ309" s="17"/>
      <c r="BA309" s="79"/>
      <c r="BB309" s="11" t="str">
        <f>IFERROR(_xlfn.XLOOKUP(AI309, BS_ATIVIDADE[ATIVIDADE],BS_ATIVIDADE[UNIDADE] ), "*")</f>
        <v>*</v>
      </c>
      <c r="BC309" s="78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78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>
        <f>IFERROR(_xlfn.XLOOKUP(AO309, TabelaMap[SUB], TabelaMap[NOME SUB]), "ERRO")</f>
        <v>ERRO</v>
      </c>
      <c r="BF309" s="18" t="str">
        <f>IF(BS_CONTROLE[[#This Row],[Responsavel pelo boletim]]=0, "-", BS_CONTROLE[[#This Row],[Responsavel pelo boletim]])</f>
        <v>-</v>
      </c>
      <c r="BG309" s="22"/>
      <c r="BH309" s="23"/>
      <c r="BI309" s="23"/>
      <c r="BJ309" s="23"/>
      <c r="BK309" s="23"/>
      <c r="BL309" s="22"/>
      <c r="BM309" s="20"/>
      <c r="BN309" s="20"/>
      <c r="BO309" s="183"/>
      <c r="BP309" s="24"/>
      <c r="BQ309" s="14" t="str">
        <f>IF(AND(BR309&lt;1,BS309&lt;1),"Produção e Intervalo",IF(BR309&lt;1,"Intervalo",IF(BS309&lt;1,"Produção","Aderente")))</f>
        <v>Aderente</v>
      </c>
      <c r="BR309" s="25" t="str">
        <f>IF(OR(B309="",F309=""),"*",AY309/P309)</f>
        <v>*</v>
      </c>
      <c r="BS309" s="25" t="str">
        <f>IF(OR(B309="",F309=""),"*",BA309/Q309)</f>
        <v>*</v>
      </c>
      <c r="BT309" s="280" t="str">
        <f t="shared" si="4"/>
        <v/>
      </c>
    </row>
    <row r="310" spans="1:72">
      <c r="A310" s="58" t="str">
        <f>D310&amp;B310</f>
        <v/>
      </c>
      <c r="B310" s="195"/>
      <c r="C310" s="9" t="str">
        <f>IF(BS_CONTROLE[[#This Row],[DATA]]="","",WEEKNUM(BS_CONTROLE[[#This Row],[DATA]]))</f>
        <v/>
      </c>
      <c r="D310" s="59"/>
      <c r="E310" s="156"/>
      <c r="F310" s="196"/>
      <c r="G310" s="10" t="str">
        <f>IF(D310="","*",VLOOKUP(F310,BS_ATIVIDADE[#All],3,FALSE))</f>
        <v>*</v>
      </c>
      <c r="H310" s="154"/>
      <c r="I310" s="154"/>
      <c r="J310" s="45"/>
      <c r="K310" s="45"/>
      <c r="L310" s="92"/>
      <c r="M310" s="18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8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54"/>
      <c r="P310" s="154"/>
      <c r="Q310" s="92"/>
      <c r="R310" s="11" t="str">
        <f>IFERROR(_xlfn.XLOOKUP(F310, BS_ATIVIDADE[ATIVIDADE],BS_ATIVIDADE[UNIDADE] ), "*")</f>
        <v>*</v>
      </c>
      <c r="S310" s="78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78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89" t="str">
        <f>IFERROR(_xlfn.XLOOKUP(J310, TabelaMap[SUB], TabelaMap[NOME SUB]), "ERRO")</f>
        <v>ERRO</v>
      </c>
      <c r="V310" s="230"/>
      <c r="W310" s="197"/>
      <c r="X310" s="59"/>
      <c r="Y310" s="174"/>
      <c r="Z310" s="174"/>
      <c r="AA310" s="155"/>
      <c r="AB310" s="78"/>
      <c r="AC310" s="78"/>
      <c r="AD310" s="197"/>
      <c r="AE310" s="92"/>
      <c r="AF310" s="92"/>
      <c r="AG310" s="92"/>
      <c r="AH310" s="56"/>
      <c r="AI310" s="153" t="str">
        <f>IF(BS_CONTROLE[[#This Row],[Atividade]]=0, "-", BS_CONTROLE[[#This Row],[Atividade]])</f>
        <v>-</v>
      </c>
      <c r="AJ310" s="10" t="str">
        <f>IF(D310="","*",VLOOKUP(AI310,BS_ATIVIDADE[#All],3,FALSE))</f>
        <v>*</v>
      </c>
      <c r="AK310" s="146">
        <f>BS_CONTROLE[[#This Row],[Local - Partida]]</f>
        <v>0</v>
      </c>
      <c r="AL310" s="146">
        <f>BS_CONTROLE[[#This Row],[Local - Encerramento]]</f>
        <v>0</v>
      </c>
      <c r="AM310" s="146" t="str">
        <f>BS_CONTROLE[[#This Row],[Entre - Estações]]</f>
        <v>-</v>
      </c>
      <c r="AN310" s="146" t="str">
        <f>BS_CONTROLE[[#This Row],[SB]]</f>
        <v>-</v>
      </c>
      <c r="AO310" s="37">
        <f>BS_CONTROLE[[#This Row],[SUB]]</f>
        <v>0</v>
      </c>
      <c r="AP310" s="37">
        <f>BS_CONTROLE[[#This Row],[KM - Inicio]]</f>
        <v>0</v>
      </c>
      <c r="AQ310" s="37">
        <f>BS_CONTROLE[[#This Row],[KM - Fim]]</f>
        <v>0</v>
      </c>
      <c r="AR310" s="46"/>
      <c r="AS310" s="46"/>
      <c r="AT310" s="46"/>
      <c r="AU310" s="46"/>
      <c r="AV310" s="46"/>
      <c r="AW310" s="46"/>
      <c r="AX310" s="46"/>
      <c r="AY310" s="13" t="str">
        <f>IF(D310="","*",IFERROR(IF(ISODD(COUNT(AS310:AX310)),"ERRO",SUM((AT310-AS310),(AV310-AU310),(AX310-AW310))),"ERRO"))</f>
        <v>*</v>
      </c>
      <c r="AZ310" s="17"/>
      <c r="BA310" s="79"/>
      <c r="BB310" s="11" t="str">
        <f>IFERROR(_xlfn.XLOOKUP(AI310, BS_ATIVIDADE[ATIVIDADE],BS_ATIVIDADE[UNIDADE] ), "*")</f>
        <v>*</v>
      </c>
      <c r="BC310" s="78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78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>
        <f>IFERROR(_xlfn.XLOOKUP(AO310, TabelaMap[SUB], TabelaMap[NOME SUB]), "ERRO")</f>
        <v>ERRO</v>
      </c>
      <c r="BF310" s="18" t="str">
        <f>IF(BS_CONTROLE[[#This Row],[Responsavel pelo boletim]]=0, "-", BS_CONTROLE[[#This Row],[Responsavel pelo boletim]])</f>
        <v>-</v>
      </c>
      <c r="BG310" s="22"/>
      <c r="BH310" s="23"/>
      <c r="BI310" s="23"/>
      <c r="BJ310" s="23"/>
      <c r="BK310" s="23"/>
      <c r="BL310" s="22"/>
      <c r="BM310" s="20"/>
      <c r="BN310" s="20"/>
      <c r="BO310" s="183"/>
      <c r="BP310" s="24"/>
      <c r="BQ310" s="14" t="str">
        <f>IF(AND(BR310&lt;1,BS310&lt;1),"Produção e Intervalo",IF(BR310&lt;1,"Intervalo",IF(BS310&lt;1,"Produção","Aderente")))</f>
        <v>Aderente</v>
      </c>
      <c r="BR310" s="25" t="str">
        <f>IF(OR(B310="",F310=""),"*",AY310/P310)</f>
        <v>*</v>
      </c>
      <c r="BS310" s="25" t="str">
        <f>IF(OR(B310="",F310=""),"*",BA310/Q310)</f>
        <v>*</v>
      </c>
      <c r="BT310" s="280" t="str">
        <f t="shared" si="4"/>
        <v/>
      </c>
    </row>
    <row r="311" spans="1:72">
      <c r="A311" s="58" t="str">
        <f>D311&amp;B311</f>
        <v/>
      </c>
      <c r="B311" s="195"/>
      <c r="C311" s="9" t="str">
        <f>IF(BS_CONTROLE[[#This Row],[DATA]]="","",WEEKNUM(BS_CONTROLE[[#This Row],[DATA]]))</f>
        <v/>
      </c>
      <c r="D311" s="59"/>
      <c r="E311" s="156"/>
      <c r="F311" s="196"/>
      <c r="G311" s="10" t="str">
        <f>IF(D311="","*",VLOOKUP(F311,BS_ATIVIDADE[#All],3,FALSE))</f>
        <v>*</v>
      </c>
      <c r="H311" s="154"/>
      <c r="I311" s="154"/>
      <c r="J311" s="45"/>
      <c r="K311" s="45"/>
      <c r="L311" s="92"/>
      <c r="M311" s="18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8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54"/>
      <c r="P311" s="154"/>
      <c r="Q311" s="92"/>
      <c r="R311" s="11" t="str">
        <f>IFERROR(_xlfn.XLOOKUP(F311, BS_ATIVIDADE[ATIVIDADE],BS_ATIVIDADE[UNIDADE] ), "*")</f>
        <v>*</v>
      </c>
      <c r="S311" s="78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78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89" t="str">
        <f>IFERROR(_xlfn.XLOOKUP(J311, TabelaMap[SUB], TabelaMap[NOME SUB]), "ERRO")</f>
        <v>ERRO</v>
      </c>
      <c r="V311" s="230"/>
      <c r="W311" s="197"/>
      <c r="X311" s="59"/>
      <c r="Y311" s="174"/>
      <c r="Z311" s="174"/>
      <c r="AA311" s="155"/>
      <c r="AB311" s="78"/>
      <c r="AC311" s="78"/>
      <c r="AD311" s="197"/>
      <c r="AE311" s="92"/>
      <c r="AF311" s="92"/>
      <c r="AG311" s="92"/>
      <c r="AH311" s="56"/>
      <c r="AI311" s="153" t="str">
        <f>IF(BS_CONTROLE[[#This Row],[Atividade]]=0, "-", BS_CONTROLE[[#This Row],[Atividade]])</f>
        <v>-</v>
      </c>
      <c r="AJ311" s="10" t="str">
        <f>IF(D311="","*",VLOOKUP(AI311,BS_ATIVIDADE[#All],3,FALSE))</f>
        <v>*</v>
      </c>
      <c r="AK311" s="146">
        <f>BS_CONTROLE[[#This Row],[Local - Partida]]</f>
        <v>0</v>
      </c>
      <c r="AL311" s="146">
        <f>BS_CONTROLE[[#This Row],[Local - Encerramento]]</f>
        <v>0</v>
      </c>
      <c r="AM311" s="146" t="str">
        <f>BS_CONTROLE[[#This Row],[Entre - Estações]]</f>
        <v>-</v>
      </c>
      <c r="AN311" s="146" t="str">
        <f>BS_CONTROLE[[#This Row],[SB]]</f>
        <v>-</v>
      </c>
      <c r="AO311" s="37">
        <f>BS_CONTROLE[[#This Row],[SUB]]</f>
        <v>0</v>
      </c>
      <c r="AP311" s="37">
        <f>BS_CONTROLE[[#This Row],[KM - Inicio]]</f>
        <v>0</v>
      </c>
      <c r="AQ311" s="37">
        <f>BS_CONTROLE[[#This Row],[KM - Fim]]</f>
        <v>0</v>
      </c>
      <c r="AR311" s="46"/>
      <c r="AS311" s="46"/>
      <c r="AT311" s="46"/>
      <c r="AU311" s="46"/>
      <c r="AV311" s="46"/>
      <c r="AW311" s="46"/>
      <c r="AX311" s="46"/>
      <c r="AY311" s="13" t="str">
        <f>IF(D311="","*",IFERROR(IF(ISODD(COUNT(AS311:AX311)),"ERRO",SUM((AT311-AS311),(AV311-AU311),(AX311-AW311))),"ERRO"))</f>
        <v>*</v>
      </c>
      <c r="AZ311" s="17"/>
      <c r="BA311" s="79"/>
      <c r="BB311" s="11" t="str">
        <f>IFERROR(_xlfn.XLOOKUP(AI311, BS_ATIVIDADE[ATIVIDADE],BS_ATIVIDADE[UNIDADE] ), "*")</f>
        <v>*</v>
      </c>
      <c r="BC311" s="78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78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>
        <f>IFERROR(_xlfn.XLOOKUP(AO311, TabelaMap[SUB], TabelaMap[NOME SUB]), "ERRO")</f>
        <v>ERRO</v>
      </c>
      <c r="BF311" s="18" t="str">
        <f>IF(BS_CONTROLE[[#This Row],[Responsavel pelo boletim]]=0, "-", BS_CONTROLE[[#This Row],[Responsavel pelo boletim]])</f>
        <v>-</v>
      </c>
      <c r="BG311" s="22"/>
      <c r="BH311" s="23"/>
      <c r="BI311" s="23"/>
      <c r="BJ311" s="23"/>
      <c r="BK311" s="23"/>
      <c r="BL311" s="22"/>
      <c r="BM311" s="20"/>
      <c r="BN311" s="20"/>
      <c r="BO311" s="183"/>
      <c r="BP311" s="24"/>
      <c r="BQ311" s="14" t="str">
        <f>IF(AND(BR311&lt;1,BS311&lt;1),"Produção e Intervalo",IF(BR311&lt;1,"Intervalo",IF(BS311&lt;1,"Produção","Aderente")))</f>
        <v>Aderente</v>
      </c>
      <c r="BR311" s="25" t="str">
        <f>IF(OR(B311="",F311=""),"*",AY311/P311)</f>
        <v>*</v>
      </c>
      <c r="BS311" s="25" t="str">
        <f>IF(OR(B311="",F311=""),"*",BA311/Q311)</f>
        <v>*</v>
      </c>
      <c r="BT311" s="280" t="str">
        <f t="shared" si="4"/>
        <v/>
      </c>
    </row>
    <row r="312" spans="1:72">
      <c r="A312" s="58" t="str">
        <f>D312&amp;B312</f>
        <v/>
      </c>
      <c r="B312" s="195"/>
      <c r="C312" s="9" t="str">
        <f>IF(BS_CONTROLE[[#This Row],[DATA]]="","",WEEKNUM(BS_CONTROLE[[#This Row],[DATA]]))</f>
        <v/>
      </c>
      <c r="D312" s="59"/>
      <c r="E312" s="156"/>
      <c r="F312" s="196"/>
      <c r="G312" s="10" t="str">
        <f>IF(D312="","*",VLOOKUP(F312,BS_ATIVIDADE[#All],3,FALSE))</f>
        <v>*</v>
      </c>
      <c r="H312" s="154"/>
      <c r="I312" s="154"/>
      <c r="J312" s="45"/>
      <c r="K312" s="45"/>
      <c r="L312" s="92"/>
      <c r="M312" s="18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8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54"/>
      <c r="P312" s="154"/>
      <c r="Q312" s="92"/>
      <c r="R312" s="11" t="str">
        <f>IFERROR(_xlfn.XLOOKUP(F312, BS_ATIVIDADE[ATIVIDADE],BS_ATIVIDADE[UNIDADE] ), "*")</f>
        <v>*</v>
      </c>
      <c r="S312" s="78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78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89" t="str">
        <f>IFERROR(_xlfn.XLOOKUP(J312, TabelaMap[SUB], TabelaMap[NOME SUB]), "ERRO")</f>
        <v>ERRO</v>
      </c>
      <c r="V312" s="230"/>
      <c r="W312" s="197"/>
      <c r="X312" s="59"/>
      <c r="Y312" s="174"/>
      <c r="Z312" s="174"/>
      <c r="AA312" s="155"/>
      <c r="AB312" s="78"/>
      <c r="AC312" s="78"/>
      <c r="AD312" s="197"/>
      <c r="AE312" s="92"/>
      <c r="AF312" s="92"/>
      <c r="AG312" s="92"/>
      <c r="AH312" s="56"/>
      <c r="AI312" s="153" t="str">
        <f>IF(BS_CONTROLE[[#This Row],[Atividade]]=0, "-", BS_CONTROLE[[#This Row],[Atividade]])</f>
        <v>-</v>
      </c>
      <c r="AJ312" s="10" t="str">
        <f>IF(D312="","*",VLOOKUP(AI312,BS_ATIVIDADE[#All],3,FALSE))</f>
        <v>*</v>
      </c>
      <c r="AK312" s="146">
        <f>BS_CONTROLE[[#This Row],[Local - Partida]]</f>
        <v>0</v>
      </c>
      <c r="AL312" s="146">
        <f>BS_CONTROLE[[#This Row],[Local - Encerramento]]</f>
        <v>0</v>
      </c>
      <c r="AM312" s="146" t="str">
        <f>BS_CONTROLE[[#This Row],[Entre - Estações]]</f>
        <v>-</v>
      </c>
      <c r="AN312" s="146" t="str">
        <f>BS_CONTROLE[[#This Row],[SB]]</f>
        <v>-</v>
      </c>
      <c r="AO312" s="37">
        <f>BS_CONTROLE[[#This Row],[SUB]]</f>
        <v>0</v>
      </c>
      <c r="AP312" s="37">
        <f>BS_CONTROLE[[#This Row],[KM - Inicio]]</f>
        <v>0</v>
      </c>
      <c r="AQ312" s="37">
        <f>BS_CONTROLE[[#This Row],[KM - Fim]]</f>
        <v>0</v>
      </c>
      <c r="AR312" s="46"/>
      <c r="AS312" s="46"/>
      <c r="AT312" s="46"/>
      <c r="AU312" s="46"/>
      <c r="AV312" s="46"/>
      <c r="AW312" s="46"/>
      <c r="AX312" s="46"/>
      <c r="AY312" s="13" t="str">
        <f>IF(D312="","*",IFERROR(IF(ISODD(COUNT(AS312:AX312)),"ERRO",SUM((AT312-AS312),(AV312-AU312),(AX312-AW312))),"ERRO"))</f>
        <v>*</v>
      </c>
      <c r="AZ312" s="17"/>
      <c r="BA312" s="79"/>
      <c r="BB312" s="11" t="str">
        <f>IFERROR(_xlfn.XLOOKUP(AI312, BS_ATIVIDADE[ATIVIDADE],BS_ATIVIDADE[UNIDADE] ), "*")</f>
        <v>*</v>
      </c>
      <c r="BC312" s="78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78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>
        <f>IFERROR(_xlfn.XLOOKUP(AO312, TabelaMap[SUB], TabelaMap[NOME SUB]), "ERRO")</f>
        <v>ERRO</v>
      </c>
      <c r="BF312" s="18" t="str">
        <f>IF(BS_CONTROLE[[#This Row],[Responsavel pelo boletim]]=0, "-", BS_CONTROLE[[#This Row],[Responsavel pelo boletim]])</f>
        <v>-</v>
      </c>
      <c r="BG312" s="22"/>
      <c r="BH312" s="23"/>
      <c r="BI312" s="23"/>
      <c r="BJ312" s="23"/>
      <c r="BK312" s="23"/>
      <c r="BL312" s="22"/>
      <c r="BM312" s="20"/>
      <c r="BN312" s="20"/>
      <c r="BO312" s="183"/>
      <c r="BP312" s="24"/>
      <c r="BQ312" s="14" t="str">
        <f>IF(AND(BR312&lt;1,BS312&lt;1),"Produção e Intervalo",IF(BR312&lt;1,"Intervalo",IF(BS312&lt;1,"Produção","Aderente")))</f>
        <v>Aderente</v>
      </c>
      <c r="BR312" s="25" t="str">
        <f>IF(OR(B312="",F312=""),"*",AY312/P312)</f>
        <v>*</v>
      </c>
      <c r="BS312" s="25" t="str">
        <f>IF(OR(B312="",F312=""),"*",BA312/Q312)</f>
        <v>*</v>
      </c>
      <c r="BT312" s="280" t="str">
        <f t="shared" si="4"/>
        <v/>
      </c>
    </row>
    <row r="313" spans="1:72">
      <c r="A313" s="58" t="str">
        <f>D313&amp;B313</f>
        <v/>
      </c>
      <c r="B313" s="195"/>
      <c r="C313" s="9" t="str">
        <f>IF(BS_CONTROLE[[#This Row],[DATA]]="","",WEEKNUM(BS_CONTROLE[[#This Row],[DATA]]))</f>
        <v/>
      </c>
      <c r="D313" s="59"/>
      <c r="E313" s="156"/>
      <c r="F313" s="196"/>
      <c r="G313" s="10" t="str">
        <f>IF(D313="","*",VLOOKUP(F313,BS_ATIVIDADE[#All],3,FALSE))</f>
        <v>*</v>
      </c>
      <c r="H313" s="154"/>
      <c r="I313" s="154"/>
      <c r="J313" s="45"/>
      <c r="K313" s="45"/>
      <c r="L313" s="92"/>
      <c r="M313" s="18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8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54"/>
      <c r="P313" s="154"/>
      <c r="Q313" s="92"/>
      <c r="R313" s="11" t="str">
        <f>IFERROR(_xlfn.XLOOKUP(F313, BS_ATIVIDADE[ATIVIDADE],BS_ATIVIDADE[UNIDADE] ), "*")</f>
        <v>*</v>
      </c>
      <c r="S313" s="78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78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89" t="str">
        <f>IFERROR(_xlfn.XLOOKUP(J313, TabelaMap[SUB], TabelaMap[NOME SUB]), "ERRO")</f>
        <v>ERRO</v>
      </c>
      <c r="V313" s="230"/>
      <c r="W313" s="197"/>
      <c r="X313" s="59"/>
      <c r="Y313" s="174"/>
      <c r="Z313" s="174"/>
      <c r="AA313" s="155"/>
      <c r="AB313" s="78"/>
      <c r="AC313" s="78"/>
      <c r="AD313" s="197"/>
      <c r="AE313" s="92"/>
      <c r="AF313" s="92"/>
      <c r="AG313" s="92"/>
      <c r="AH313" s="56"/>
      <c r="AI313" s="153" t="str">
        <f>IF(BS_CONTROLE[[#This Row],[Atividade]]=0, "-", BS_CONTROLE[[#This Row],[Atividade]])</f>
        <v>-</v>
      </c>
      <c r="AJ313" s="10" t="str">
        <f>IF(D313="","*",VLOOKUP(AI313,BS_ATIVIDADE[#All],3,FALSE))</f>
        <v>*</v>
      </c>
      <c r="AK313" s="146">
        <f>BS_CONTROLE[[#This Row],[Local - Partida]]</f>
        <v>0</v>
      </c>
      <c r="AL313" s="146">
        <f>BS_CONTROLE[[#This Row],[Local - Encerramento]]</f>
        <v>0</v>
      </c>
      <c r="AM313" s="146" t="str">
        <f>BS_CONTROLE[[#This Row],[Entre - Estações]]</f>
        <v>-</v>
      </c>
      <c r="AN313" s="146" t="str">
        <f>BS_CONTROLE[[#This Row],[SB]]</f>
        <v>-</v>
      </c>
      <c r="AO313" s="37">
        <f>BS_CONTROLE[[#This Row],[SUB]]</f>
        <v>0</v>
      </c>
      <c r="AP313" s="37">
        <f>BS_CONTROLE[[#This Row],[KM - Inicio]]</f>
        <v>0</v>
      </c>
      <c r="AQ313" s="37">
        <f>BS_CONTROLE[[#This Row],[KM - Fim]]</f>
        <v>0</v>
      </c>
      <c r="AR313" s="46"/>
      <c r="AS313" s="46"/>
      <c r="AT313" s="46"/>
      <c r="AU313" s="46"/>
      <c r="AV313" s="46"/>
      <c r="AW313" s="46"/>
      <c r="AX313" s="46"/>
      <c r="AY313" s="13" t="str">
        <f>IF(D313="","*",IFERROR(IF(ISODD(COUNT(AS313:AX313)),"ERRO",SUM((AT313-AS313),(AV313-AU313),(AX313-AW313))),"ERRO"))</f>
        <v>*</v>
      </c>
      <c r="AZ313" s="17"/>
      <c r="BA313" s="79"/>
      <c r="BB313" s="11" t="str">
        <f>IFERROR(_xlfn.XLOOKUP(AI313, BS_ATIVIDADE[ATIVIDADE],BS_ATIVIDADE[UNIDADE] ), "*")</f>
        <v>*</v>
      </c>
      <c r="BC313" s="78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78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>
        <f>IFERROR(_xlfn.XLOOKUP(AO313, TabelaMap[SUB], TabelaMap[NOME SUB]), "ERRO")</f>
        <v>ERRO</v>
      </c>
      <c r="BF313" s="18" t="str">
        <f>IF(BS_CONTROLE[[#This Row],[Responsavel pelo boletim]]=0, "-", BS_CONTROLE[[#This Row],[Responsavel pelo boletim]])</f>
        <v>-</v>
      </c>
      <c r="BG313" s="22"/>
      <c r="BH313" s="23"/>
      <c r="BI313" s="23"/>
      <c r="BJ313" s="23"/>
      <c r="BK313" s="23"/>
      <c r="BL313" s="22"/>
      <c r="BM313" s="20"/>
      <c r="BN313" s="20"/>
      <c r="BO313" s="183"/>
      <c r="BP313" s="24"/>
      <c r="BQ313" s="14" t="str">
        <f>IF(AND(BR313&lt;1,BS313&lt;1),"Produção e Intervalo",IF(BR313&lt;1,"Intervalo",IF(BS313&lt;1,"Produção","Aderente")))</f>
        <v>Aderente</v>
      </c>
      <c r="BR313" s="25" t="str">
        <f>IF(OR(B313="",F313=""),"*",AY313/P313)</f>
        <v>*</v>
      </c>
      <c r="BS313" s="25" t="str">
        <f>IF(OR(B313="",F313=""),"*",BA313/Q313)</f>
        <v>*</v>
      </c>
      <c r="BT313" s="280" t="str">
        <f t="shared" si="4"/>
        <v/>
      </c>
    </row>
    <row r="314" spans="1:72">
      <c r="A314" s="58" t="str">
        <f>D314&amp;B314</f>
        <v/>
      </c>
      <c r="B314" s="195"/>
      <c r="C314" s="9" t="str">
        <f>IF(BS_CONTROLE[[#This Row],[DATA]]="","",WEEKNUM(BS_CONTROLE[[#This Row],[DATA]]))</f>
        <v/>
      </c>
      <c r="D314" s="59"/>
      <c r="E314" s="156"/>
      <c r="F314" s="196"/>
      <c r="G314" s="10" t="str">
        <f>IF(D314="","*",VLOOKUP(F314,BS_ATIVIDADE[#All],3,FALSE))</f>
        <v>*</v>
      </c>
      <c r="H314" s="154"/>
      <c r="I314" s="154"/>
      <c r="J314" s="45"/>
      <c r="K314" s="45"/>
      <c r="L314" s="92"/>
      <c r="M314" s="18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8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54"/>
      <c r="P314" s="154"/>
      <c r="Q314" s="92"/>
      <c r="R314" s="11" t="str">
        <f>IFERROR(_xlfn.XLOOKUP(F314, BS_ATIVIDADE[ATIVIDADE],BS_ATIVIDADE[UNIDADE] ), "*")</f>
        <v>*</v>
      </c>
      <c r="S314" s="78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78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89" t="str">
        <f>IFERROR(_xlfn.XLOOKUP(J314, TabelaMap[SUB], TabelaMap[NOME SUB]), "ERRO")</f>
        <v>ERRO</v>
      </c>
      <c r="V314" s="230"/>
      <c r="W314" s="197"/>
      <c r="X314" s="59"/>
      <c r="Y314" s="174"/>
      <c r="Z314" s="174"/>
      <c r="AA314" s="155"/>
      <c r="AB314" s="78"/>
      <c r="AC314" s="78"/>
      <c r="AD314" s="197"/>
      <c r="AE314" s="92"/>
      <c r="AF314" s="92"/>
      <c r="AG314" s="92"/>
      <c r="AH314" s="56"/>
      <c r="AI314" s="153" t="str">
        <f>IF(BS_CONTROLE[[#This Row],[Atividade]]=0, "-", BS_CONTROLE[[#This Row],[Atividade]])</f>
        <v>-</v>
      </c>
      <c r="AJ314" s="10" t="str">
        <f>IF(D314="","*",VLOOKUP(AI314,BS_ATIVIDADE[#All],3,FALSE))</f>
        <v>*</v>
      </c>
      <c r="AK314" s="146">
        <f>BS_CONTROLE[[#This Row],[Local - Partida]]</f>
        <v>0</v>
      </c>
      <c r="AL314" s="146">
        <f>BS_CONTROLE[[#This Row],[Local - Encerramento]]</f>
        <v>0</v>
      </c>
      <c r="AM314" s="146" t="str">
        <f>BS_CONTROLE[[#This Row],[Entre - Estações]]</f>
        <v>-</v>
      </c>
      <c r="AN314" s="146" t="str">
        <f>BS_CONTROLE[[#This Row],[SB]]</f>
        <v>-</v>
      </c>
      <c r="AO314" s="37">
        <f>BS_CONTROLE[[#This Row],[SUB]]</f>
        <v>0</v>
      </c>
      <c r="AP314" s="37">
        <f>BS_CONTROLE[[#This Row],[KM - Inicio]]</f>
        <v>0</v>
      </c>
      <c r="AQ314" s="37">
        <f>BS_CONTROLE[[#This Row],[KM - Fim]]</f>
        <v>0</v>
      </c>
      <c r="AR314" s="46"/>
      <c r="AS314" s="46"/>
      <c r="AT314" s="46"/>
      <c r="AU314" s="46"/>
      <c r="AV314" s="46"/>
      <c r="AW314" s="46"/>
      <c r="AX314" s="46"/>
      <c r="AY314" s="13" t="str">
        <f>IF(D314="","*",IFERROR(IF(ISODD(COUNT(AS314:AX314)),"ERRO",SUM((AT314-AS314),(AV314-AU314),(AX314-AW314))),"ERRO"))</f>
        <v>*</v>
      </c>
      <c r="AZ314" s="17"/>
      <c r="BA314" s="79"/>
      <c r="BB314" s="11" t="str">
        <f>IFERROR(_xlfn.XLOOKUP(AI314, BS_ATIVIDADE[ATIVIDADE],BS_ATIVIDADE[UNIDADE] ), "*")</f>
        <v>*</v>
      </c>
      <c r="BC314" s="78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78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>
        <f>IFERROR(_xlfn.XLOOKUP(AO314, TabelaMap[SUB], TabelaMap[NOME SUB]), "ERRO")</f>
        <v>ERRO</v>
      </c>
      <c r="BF314" s="18" t="str">
        <f>IF(BS_CONTROLE[[#This Row],[Responsavel pelo boletim]]=0, "-", BS_CONTROLE[[#This Row],[Responsavel pelo boletim]])</f>
        <v>-</v>
      </c>
      <c r="BG314" s="22"/>
      <c r="BH314" s="23"/>
      <c r="BI314" s="23"/>
      <c r="BJ314" s="23"/>
      <c r="BK314" s="23"/>
      <c r="BL314" s="22"/>
      <c r="BM314" s="20"/>
      <c r="BN314" s="20"/>
      <c r="BO314" s="183"/>
      <c r="BP314" s="24"/>
      <c r="BQ314" s="14" t="str">
        <f>IF(AND(BR314&lt;1,BS314&lt;1),"Produção e Intervalo",IF(BR314&lt;1,"Intervalo",IF(BS314&lt;1,"Produção","Aderente")))</f>
        <v>Aderente</v>
      </c>
      <c r="BR314" s="25" t="str">
        <f>IF(OR(B314="",F314=""),"*",AY314/P314)</f>
        <v>*</v>
      </c>
      <c r="BS314" s="25" t="str">
        <f>IF(OR(B314="",F314=""),"*",BA314/Q314)</f>
        <v>*</v>
      </c>
      <c r="BT314" s="280" t="str">
        <f t="shared" si="4"/>
        <v/>
      </c>
    </row>
    <row r="315" spans="1:72">
      <c r="A315" s="58" t="str">
        <f>D315&amp;B315</f>
        <v/>
      </c>
      <c r="B315" s="195"/>
      <c r="C315" s="9" t="str">
        <f>IF(BS_CONTROLE[[#This Row],[DATA]]="","",WEEKNUM(BS_CONTROLE[[#This Row],[DATA]]))</f>
        <v/>
      </c>
      <c r="D315" s="59"/>
      <c r="E315" s="156"/>
      <c r="F315" s="196"/>
      <c r="G315" s="10" t="str">
        <f>IF(D315="","*",VLOOKUP(F315,BS_ATIVIDADE[#All],3,FALSE))</f>
        <v>*</v>
      </c>
      <c r="H315" s="154"/>
      <c r="I315" s="154"/>
      <c r="J315" s="45"/>
      <c r="K315" s="45"/>
      <c r="L315" s="92"/>
      <c r="M315" s="18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8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54"/>
      <c r="P315" s="154"/>
      <c r="Q315" s="92"/>
      <c r="R315" s="11" t="str">
        <f>IFERROR(_xlfn.XLOOKUP(F315, BS_ATIVIDADE[ATIVIDADE],BS_ATIVIDADE[UNIDADE] ), "*")</f>
        <v>*</v>
      </c>
      <c r="S315" s="78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78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89" t="str">
        <f>IFERROR(_xlfn.XLOOKUP(J315, TabelaMap[SUB], TabelaMap[NOME SUB]), "ERRO")</f>
        <v>ERRO</v>
      </c>
      <c r="V315" s="230"/>
      <c r="W315" s="197"/>
      <c r="X315" s="59"/>
      <c r="Y315" s="174"/>
      <c r="Z315" s="174"/>
      <c r="AA315" s="155"/>
      <c r="AB315" s="78"/>
      <c r="AC315" s="78"/>
      <c r="AD315" s="197"/>
      <c r="AE315" s="92"/>
      <c r="AF315" s="92"/>
      <c r="AG315" s="92"/>
      <c r="AH315" s="56"/>
      <c r="AI315" s="153" t="str">
        <f>IF(BS_CONTROLE[[#This Row],[Atividade]]=0, "-", BS_CONTROLE[[#This Row],[Atividade]])</f>
        <v>-</v>
      </c>
      <c r="AJ315" s="10" t="str">
        <f>IF(D315="","*",VLOOKUP(AI315,BS_ATIVIDADE[#All],3,FALSE))</f>
        <v>*</v>
      </c>
      <c r="AK315" s="146">
        <f>BS_CONTROLE[[#This Row],[Local - Partida]]</f>
        <v>0</v>
      </c>
      <c r="AL315" s="146">
        <f>BS_CONTROLE[[#This Row],[Local - Encerramento]]</f>
        <v>0</v>
      </c>
      <c r="AM315" s="146" t="str">
        <f>BS_CONTROLE[[#This Row],[Entre - Estações]]</f>
        <v>-</v>
      </c>
      <c r="AN315" s="146" t="str">
        <f>BS_CONTROLE[[#This Row],[SB]]</f>
        <v>-</v>
      </c>
      <c r="AO315" s="37">
        <f>BS_CONTROLE[[#This Row],[SUB]]</f>
        <v>0</v>
      </c>
      <c r="AP315" s="37">
        <f>BS_CONTROLE[[#This Row],[KM - Inicio]]</f>
        <v>0</v>
      </c>
      <c r="AQ315" s="37">
        <f>BS_CONTROLE[[#This Row],[KM - Fim]]</f>
        <v>0</v>
      </c>
      <c r="AR315" s="46"/>
      <c r="AS315" s="46"/>
      <c r="AT315" s="46"/>
      <c r="AU315" s="46"/>
      <c r="AV315" s="46"/>
      <c r="AW315" s="46"/>
      <c r="AX315" s="46"/>
      <c r="AY315" s="13" t="str">
        <f>IF(D315="","*",IFERROR(IF(ISODD(COUNT(AS315:AX315)),"ERRO",SUM((AT315-AS315),(AV315-AU315),(AX315-AW315))),"ERRO"))</f>
        <v>*</v>
      </c>
      <c r="AZ315" s="17"/>
      <c r="BA315" s="79"/>
      <c r="BB315" s="11" t="str">
        <f>IFERROR(_xlfn.XLOOKUP(AI315, BS_ATIVIDADE[ATIVIDADE],BS_ATIVIDADE[UNIDADE] ), "*")</f>
        <v>*</v>
      </c>
      <c r="BC315" s="78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78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>
        <f>IFERROR(_xlfn.XLOOKUP(AO315, TabelaMap[SUB], TabelaMap[NOME SUB]), "ERRO")</f>
        <v>ERRO</v>
      </c>
      <c r="BF315" s="18" t="str">
        <f>IF(BS_CONTROLE[[#This Row],[Responsavel pelo boletim]]=0, "-", BS_CONTROLE[[#This Row],[Responsavel pelo boletim]])</f>
        <v>-</v>
      </c>
      <c r="BG315" s="22"/>
      <c r="BH315" s="23"/>
      <c r="BI315" s="23"/>
      <c r="BJ315" s="23"/>
      <c r="BK315" s="23"/>
      <c r="BL315" s="22"/>
      <c r="BM315" s="20"/>
      <c r="BN315" s="20"/>
      <c r="BO315" s="183"/>
      <c r="BP315" s="24"/>
      <c r="BQ315" s="14" t="str">
        <f>IF(AND(BR315&lt;1,BS315&lt;1),"Produção e Intervalo",IF(BR315&lt;1,"Intervalo",IF(BS315&lt;1,"Produção","Aderente")))</f>
        <v>Aderente</v>
      </c>
      <c r="BR315" s="25" t="str">
        <f>IF(OR(B315="",F315=""),"*",AY315/P315)</f>
        <v>*</v>
      </c>
      <c r="BS315" s="25" t="str">
        <f>IF(OR(B315="",F315=""),"*",BA315/Q315)</f>
        <v>*</v>
      </c>
      <c r="BT315" s="280" t="str">
        <f t="shared" si="4"/>
        <v/>
      </c>
    </row>
    <row r="316" spans="1:72">
      <c r="A316" s="58" t="str">
        <f>D316&amp;B316</f>
        <v/>
      </c>
      <c r="B316" s="195"/>
      <c r="C316" s="9" t="str">
        <f>IF(BS_CONTROLE[[#This Row],[DATA]]="","",WEEKNUM(BS_CONTROLE[[#This Row],[DATA]]))</f>
        <v/>
      </c>
      <c r="D316" s="59"/>
      <c r="E316" s="156"/>
      <c r="F316" s="196"/>
      <c r="G316" s="10" t="str">
        <f>IF(D316="","*",VLOOKUP(F316,BS_ATIVIDADE[#All],3,FALSE))</f>
        <v>*</v>
      </c>
      <c r="H316" s="154"/>
      <c r="I316" s="154"/>
      <c r="J316" s="45"/>
      <c r="K316" s="45"/>
      <c r="L316" s="92"/>
      <c r="M316" s="18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8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54"/>
      <c r="P316" s="154"/>
      <c r="Q316" s="92"/>
      <c r="R316" s="11" t="str">
        <f>IFERROR(_xlfn.XLOOKUP(F316, BS_ATIVIDADE[ATIVIDADE],BS_ATIVIDADE[UNIDADE] ), "*")</f>
        <v>*</v>
      </c>
      <c r="S316" s="78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78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89" t="str">
        <f>IFERROR(_xlfn.XLOOKUP(J316, TabelaMap[SUB], TabelaMap[NOME SUB]), "ERRO")</f>
        <v>ERRO</v>
      </c>
      <c r="V316" s="230"/>
      <c r="W316" s="197"/>
      <c r="X316" s="59"/>
      <c r="Y316" s="174"/>
      <c r="Z316" s="174"/>
      <c r="AA316" s="155"/>
      <c r="AB316" s="78"/>
      <c r="AC316" s="78"/>
      <c r="AD316" s="197"/>
      <c r="AE316" s="92"/>
      <c r="AF316" s="92"/>
      <c r="AG316" s="92"/>
      <c r="AH316" s="56"/>
      <c r="AI316" s="153" t="str">
        <f>IF(BS_CONTROLE[[#This Row],[Atividade]]=0, "-", BS_CONTROLE[[#This Row],[Atividade]])</f>
        <v>-</v>
      </c>
      <c r="AJ316" s="10" t="str">
        <f>IF(D316="","*",VLOOKUP(AI316,BS_ATIVIDADE[#All],3,FALSE))</f>
        <v>*</v>
      </c>
      <c r="AK316" s="146">
        <f>BS_CONTROLE[[#This Row],[Local - Partida]]</f>
        <v>0</v>
      </c>
      <c r="AL316" s="146">
        <f>BS_CONTROLE[[#This Row],[Local - Encerramento]]</f>
        <v>0</v>
      </c>
      <c r="AM316" s="146" t="str">
        <f>BS_CONTROLE[[#This Row],[Entre - Estações]]</f>
        <v>-</v>
      </c>
      <c r="AN316" s="146" t="str">
        <f>BS_CONTROLE[[#This Row],[SB]]</f>
        <v>-</v>
      </c>
      <c r="AO316" s="37">
        <f>BS_CONTROLE[[#This Row],[SUB]]</f>
        <v>0</v>
      </c>
      <c r="AP316" s="37">
        <f>BS_CONTROLE[[#This Row],[KM - Inicio]]</f>
        <v>0</v>
      </c>
      <c r="AQ316" s="37">
        <f>BS_CONTROLE[[#This Row],[KM - Fim]]</f>
        <v>0</v>
      </c>
      <c r="AR316" s="46"/>
      <c r="AS316" s="46"/>
      <c r="AT316" s="46"/>
      <c r="AU316" s="46"/>
      <c r="AV316" s="46"/>
      <c r="AW316" s="46"/>
      <c r="AX316" s="46"/>
      <c r="AY316" s="13" t="str">
        <f>IF(D316="","*",IFERROR(IF(ISODD(COUNT(AS316:AX316)),"ERRO",SUM((AT316-AS316),(AV316-AU316),(AX316-AW316))),"ERRO"))</f>
        <v>*</v>
      </c>
      <c r="AZ316" s="17"/>
      <c r="BA316" s="79"/>
      <c r="BB316" s="11" t="str">
        <f>IFERROR(_xlfn.XLOOKUP(AI316, BS_ATIVIDADE[ATIVIDADE],BS_ATIVIDADE[UNIDADE] ), "*")</f>
        <v>*</v>
      </c>
      <c r="BC316" s="78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78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>
        <f>IFERROR(_xlfn.XLOOKUP(AO316, TabelaMap[SUB], TabelaMap[NOME SUB]), "ERRO")</f>
        <v>ERRO</v>
      </c>
      <c r="BF316" s="18" t="str">
        <f>IF(BS_CONTROLE[[#This Row],[Responsavel pelo boletim]]=0, "-", BS_CONTROLE[[#This Row],[Responsavel pelo boletim]])</f>
        <v>-</v>
      </c>
      <c r="BG316" s="22"/>
      <c r="BH316" s="23"/>
      <c r="BI316" s="23"/>
      <c r="BJ316" s="23"/>
      <c r="BK316" s="23"/>
      <c r="BL316" s="22"/>
      <c r="BM316" s="20"/>
      <c r="BN316" s="20"/>
      <c r="BO316" s="183"/>
      <c r="BP316" s="24"/>
      <c r="BQ316" s="14" t="str">
        <f>IF(AND(BR316&lt;1,BS316&lt;1),"Produção e Intervalo",IF(BR316&lt;1,"Intervalo",IF(BS316&lt;1,"Produção","Aderente")))</f>
        <v>Aderente</v>
      </c>
      <c r="BR316" s="25" t="str">
        <f>IF(OR(B316="",F316=""),"*",AY316/P316)</f>
        <v>*</v>
      </c>
      <c r="BS316" s="25" t="str">
        <f>IF(OR(B316="",F316=""),"*",BA316/Q316)</f>
        <v>*</v>
      </c>
      <c r="BT316" s="280" t="str">
        <f t="shared" si="4"/>
        <v/>
      </c>
    </row>
    <row r="317" spans="1:72">
      <c r="A317" s="58" t="str">
        <f>D317&amp;B317</f>
        <v/>
      </c>
      <c r="B317" s="195"/>
      <c r="C317" s="9" t="str">
        <f>IF(BS_CONTROLE[[#This Row],[DATA]]="","",WEEKNUM(BS_CONTROLE[[#This Row],[DATA]]))</f>
        <v/>
      </c>
      <c r="D317" s="59"/>
      <c r="E317" s="156"/>
      <c r="F317" s="196"/>
      <c r="G317" s="10" t="str">
        <f>IF(D317="","*",VLOOKUP(F317,BS_ATIVIDADE[#All],3,FALSE))</f>
        <v>*</v>
      </c>
      <c r="H317" s="154"/>
      <c r="I317" s="154"/>
      <c r="J317" s="45"/>
      <c r="K317" s="45"/>
      <c r="L317" s="92"/>
      <c r="M317" s="18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8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54"/>
      <c r="P317" s="154"/>
      <c r="Q317" s="92"/>
      <c r="R317" s="11" t="str">
        <f>IFERROR(_xlfn.XLOOKUP(F317, BS_ATIVIDADE[ATIVIDADE],BS_ATIVIDADE[UNIDADE] ), "*")</f>
        <v>*</v>
      </c>
      <c r="S317" s="78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78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89" t="str">
        <f>IFERROR(_xlfn.XLOOKUP(J317, TabelaMap[SUB], TabelaMap[NOME SUB]), "ERRO")</f>
        <v>ERRO</v>
      </c>
      <c r="V317" s="230"/>
      <c r="W317" s="197"/>
      <c r="X317" s="59"/>
      <c r="Y317" s="174"/>
      <c r="Z317" s="174"/>
      <c r="AA317" s="155"/>
      <c r="AB317" s="78"/>
      <c r="AC317" s="78"/>
      <c r="AD317" s="197"/>
      <c r="AE317" s="92"/>
      <c r="AF317" s="92"/>
      <c r="AG317" s="92"/>
      <c r="AH317" s="56"/>
      <c r="AI317" s="153" t="str">
        <f>IF(BS_CONTROLE[[#This Row],[Atividade]]=0, "-", BS_CONTROLE[[#This Row],[Atividade]])</f>
        <v>-</v>
      </c>
      <c r="AJ317" s="10" t="str">
        <f>IF(D317="","*",VLOOKUP(AI317,BS_ATIVIDADE[#All],3,FALSE))</f>
        <v>*</v>
      </c>
      <c r="AK317" s="146">
        <f>BS_CONTROLE[[#This Row],[Local - Partida]]</f>
        <v>0</v>
      </c>
      <c r="AL317" s="146">
        <f>BS_CONTROLE[[#This Row],[Local - Encerramento]]</f>
        <v>0</v>
      </c>
      <c r="AM317" s="146" t="str">
        <f>BS_CONTROLE[[#This Row],[Entre - Estações]]</f>
        <v>-</v>
      </c>
      <c r="AN317" s="146" t="str">
        <f>BS_CONTROLE[[#This Row],[SB]]</f>
        <v>-</v>
      </c>
      <c r="AO317" s="37">
        <f>BS_CONTROLE[[#This Row],[SUB]]</f>
        <v>0</v>
      </c>
      <c r="AP317" s="37">
        <f>BS_CONTROLE[[#This Row],[KM - Inicio]]</f>
        <v>0</v>
      </c>
      <c r="AQ317" s="37">
        <f>BS_CONTROLE[[#This Row],[KM - Fim]]</f>
        <v>0</v>
      </c>
      <c r="AR317" s="46"/>
      <c r="AS317" s="46"/>
      <c r="AT317" s="46"/>
      <c r="AU317" s="46"/>
      <c r="AV317" s="46"/>
      <c r="AW317" s="46"/>
      <c r="AX317" s="46"/>
      <c r="AY317" s="13" t="str">
        <f>IF(D317="","*",IFERROR(IF(ISODD(COUNT(AS317:AX317)),"ERRO",SUM((AT317-AS317),(AV317-AU317),(AX317-AW317))),"ERRO"))</f>
        <v>*</v>
      </c>
      <c r="AZ317" s="17"/>
      <c r="BA317" s="79"/>
      <c r="BB317" s="11" t="str">
        <f>IFERROR(_xlfn.XLOOKUP(AI317, BS_ATIVIDADE[ATIVIDADE],BS_ATIVIDADE[UNIDADE] ), "*")</f>
        <v>*</v>
      </c>
      <c r="BC317" s="78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78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>
        <f>IFERROR(_xlfn.XLOOKUP(AO317, TabelaMap[SUB], TabelaMap[NOME SUB]), "ERRO")</f>
        <v>ERRO</v>
      </c>
      <c r="BF317" s="18" t="str">
        <f>IF(BS_CONTROLE[[#This Row],[Responsavel pelo boletim]]=0, "-", BS_CONTROLE[[#This Row],[Responsavel pelo boletim]])</f>
        <v>-</v>
      </c>
      <c r="BG317" s="22"/>
      <c r="BH317" s="23"/>
      <c r="BI317" s="23"/>
      <c r="BJ317" s="23"/>
      <c r="BK317" s="23"/>
      <c r="BL317" s="22"/>
      <c r="BM317" s="20"/>
      <c r="BN317" s="20"/>
      <c r="BO317" s="183"/>
      <c r="BP317" s="24"/>
      <c r="BQ317" s="14" t="str">
        <f>IF(AND(BR317&lt;1,BS317&lt;1),"Produção e Intervalo",IF(BR317&lt;1,"Intervalo",IF(BS317&lt;1,"Produção","Aderente")))</f>
        <v>Aderente</v>
      </c>
      <c r="BR317" s="25" t="str">
        <f>IF(OR(B317="",F317=""),"*",AY317/P317)</f>
        <v>*</v>
      </c>
      <c r="BS317" s="25" t="str">
        <f>IF(OR(B317="",F317=""),"*",BA317/Q317)</f>
        <v>*</v>
      </c>
      <c r="BT317" s="280" t="str">
        <f t="shared" si="4"/>
        <v/>
      </c>
    </row>
    <row r="318" spans="1:72">
      <c r="A318" s="58" t="str">
        <f>D318&amp;B318</f>
        <v/>
      </c>
      <c r="B318" s="195"/>
      <c r="C318" s="9" t="str">
        <f>IF(BS_CONTROLE[[#This Row],[DATA]]="","",WEEKNUM(BS_CONTROLE[[#This Row],[DATA]]))</f>
        <v/>
      </c>
      <c r="D318" s="59"/>
      <c r="E318" s="156"/>
      <c r="F318" s="196"/>
      <c r="G318" s="10" t="str">
        <f>IF(D318="","*",VLOOKUP(F318,BS_ATIVIDADE[#All],3,FALSE))</f>
        <v>*</v>
      </c>
      <c r="H318" s="154"/>
      <c r="I318" s="154"/>
      <c r="J318" s="45"/>
      <c r="K318" s="45"/>
      <c r="L318" s="92"/>
      <c r="M318" s="18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8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54"/>
      <c r="P318" s="154"/>
      <c r="Q318" s="92"/>
      <c r="R318" s="11" t="str">
        <f>IFERROR(_xlfn.XLOOKUP(F318, BS_ATIVIDADE[ATIVIDADE],BS_ATIVIDADE[UNIDADE] ), "*")</f>
        <v>*</v>
      </c>
      <c r="S318" s="78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78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89" t="str">
        <f>IFERROR(_xlfn.XLOOKUP(J318, TabelaMap[SUB], TabelaMap[NOME SUB]), "ERRO")</f>
        <v>ERRO</v>
      </c>
      <c r="V318" s="230"/>
      <c r="W318" s="197"/>
      <c r="X318" s="59"/>
      <c r="Y318" s="174"/>
      <c r="Z318" s="174"/>
      <c r="AA318" s="155"/>
      <c r="AB318" s="78"/>
      <c r="AC318" s="78"/>
      <c r="AD318" s="197"/>
      <c r="AE318" s="92"/>
      <c r="AF318" s="92"/>
      <c r="AG318" s="92"/>
      <c r="AH318" s="56"/>
      <c r="AI318" s="153" t="str">
        <f>IF(BS_CONTROLE[[#This Row],[Atividade]]=0, "-", BS_CONTROLE[[#This Row],[Atividade]])</f>
        <v>-</v>
      </c>
      <c r="AJ318" s="10" t="str">
        <f>IF(D318="","*",VLOOKUP(AI318,BS_ATIVIDADE[#All],3,FALSE))</f>
        <v>*</v>
      </c>
      <c r="AK318" s="146">
        <f>BS_CONTROLE[[#This Row],[Local - Partida]]</f>
        <v>0</v>
      </c>
      <c r="AL318" s="146">
        <f>BS_CONTROLE[[#This Row],[Local - Encerramento]]</f>
        <v>0</v>
      </c>
      <c r="AM318" s="146" t="str">
        <f>BS_CONTROLE[[#This Row],[Entre - Estações]]</f>
        <v>-</v>
      </c>
      <c r="AN318" s="146" t="str">
        <f>BS_CONTROLE[[#This Row],[SB]]</f>
        <v>-</v>
      </c>
      <c r="AO318" s="37">
        <f>BS_CONTROLE[[#This Row],[SUB]]</f>
        <v>0</v>
      </c>
      <c r="AP318" s="37">
        <f>BS_CONTROLE[[#This Row],[KM - Inicio]]</f>
        <v>0</v>
      </c>
      <c r="AQ318" s="37">
        <f>BS_CONTROLE[[#This Row],[KM - Fim]]</f>
        <v>0</v>
      </c>
      <c r="AR318" s="46"/>
      <c r="AS318" s="46"/>
      <c r="AT318" s="46"/>
      <c r="AU318" s="46"/>
      <c r="AV318" s="46"/>
      <c r="AW318" s="46"/>
      <c r="AX318" s="46"/>
      <c r="AY318" s="13" t="str">
        <f>IF(D318="","*",IFERROR(IF(ISODD(COUNT(AS318:AX318)),"ERRO",SUM((AT318-AS318),(AV318-AU318),(AX318-AW318))),"ERRO"))</f>
        <v>*</v>
      </c>
      <c r="AZ318" s="17"/>
      <c r="BA318" s="79"/>
      <c r="BB318" s="11" t="str">
        <f>IFERROR(_xlfn.XLOOKUP(AI318, BS_ATIVIDADE[ATIVIDADE],BS_ATIVIDADE[UNIDADE] ), "*")</f>
        <v>*</v>
      </c>
      <c r="BC318" s="78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78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>
        <f>IFERROR(_xlfn.XLOOKUP(AO318, TabelaMap[SUB], TabelaMap[NOME SUB]), "ERRO")</f>
        <v>ERRO</v>
      </c>
      <c r="BF318" s="18" t="str">
        <f>IF(BS_CONTROLE[[#This Row],[Responsavel pelo boletim]]=0, "-", BS_CONTROLE[[#This Row],[Responsavel pelo boletim]])</f>
        <v>-</v>
      </c>
      <c r="BG318" s="22"/>
      <c r="BH318" s="23"/>
      <c r="BI318" s="23"/>
      <c r="BJ318" s="23"/>
      <c r="BK318" s="23"/>
      <c r="BL318" s="22"/>
      <c r="BM318" s="20"/>
      <c r="BN318" s="20"/>
      <c r="BO318" s="183"/>
      <c r="BP318" s="24"/>
      <c r="BQ318" s="14" t="str">
        <f>IF(AND(BR318&lt;1,BS318&lt;1),"Produção e Intervalo",IF(BR318&lt;1,"Intervalo",IF(BS318&lt;1,"Produção","Aderente")))</f>
        <v>Aderente</v>
      </c>
      <c r="BR318" s="25" t="str">
        <f>IF(OR(B318="",F318=""),"*",AY318/P318)</f>
        <v>*</v>
      </c>
      <c r="BS318" s="25" t="str">
        <f>IF(OR(B318="",F318=""),"*",BA318/Q318)</f>
        <v>*</v>
      </c>
      <c r="BT318" s="280" t="str">
        <f t="shared" si="4"/>
        <v/>
      </c>
    </row>
    <row r="319" spans="1:72">
      <c r="A319" s="58" t="str">
        <f>D319&amp;B319</f>
        <v/>
      </c>
      <c r="B319" s="195"/>
      <c r="C319" s="9" t="str">
        <f>IF(BS_CONTROLE[[#This Row],[DATA]]="","",WEEKNUM(BS_CONTROLE[[#This Row],[DATA]]))</f>
        <v/>
      </c>
      <c r="D319" s="59"/>
      <c r="E319" s="156"/>
      <c r="F319" s="196"/>
      <c r="G319" s="10" t="str">
        <f>IF(D319="","*",VLOOKUP(F319,BS_ATIVIDADE[#All],3,FALSE))</f>
        <v>*</v>
      </c>
      <c r="H319" s="154"/>
      <c r="I319" s="154"/>
      <c r="J319" s="45"/>
      <c r="K319" s="45"/>
      <c r="L319" s="92"/>
      <c r="M319" s="18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8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54"/>
      <c r="P319" s="154"/>
      <c r="Q319" s="92"/>
      <c r="R319" s="11" t="str">
        <f>IFERROR(_xlfn.XLOOKUP(F319, BS_ATIVIDADE[ATIVIDADE],BS_ATIVIDADE[UNIDADE] ), "*")</f>
        <v>*</v>
      </c>
      <c r="S319" s="78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78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89" t="str">
        <f>IFERROR(_xlfn.XLOOKUP(J319, TabelaMap[SUB], TabelaMap[NOME SUB]), "ERRO")</f>
        <v>ERRO</v>
      </c>
      <c r="V319" s="230"/>
      <c r="W319" s="197"/>
      <c r="X319" s="59"/>
      <c r="Y319" s="174"/>
      <c r="Z319" s="174"/>
      <c r="AA319" s="155"/>
      <c r="AB319" s="78"/>
      <c r="AC319" s="78"/>
      <c r="AD319" s="197"/>
      <c r="AE319" s="92"/>
      <c r="AF319" s="92"/>
      <c r="AG319" s="92"/>
      <c r="AH319" s="56"/>
      <c r="AI319" s="153" t="str">
        <f>IF(BS_CONTROLE[[#This Row],[Atividade]]=0, "-", BS_CONTROLE[[#This Row],[Atividade]])</f>
        <v>-</v>
      </c>
      <c r="AJ319" s="10" t="str">
        <f>IF(D319="","*",VLOOKUP(AI319,BS_ATIVIDADE[#All],3,FALSE))</f>
        <v>*</v>
      </c>
      <c r="AK319" s="146">
        <f>BS_CONTROLE[[#This Row],[Local - Partida]]</f>
        <v>0</v>
      </c>
      <c r="AL319" s="146">
        <f>BS_CONTROLE[[#This Row],[Local - Encerramento]]</f>
        <v>0</v>
      </c>
      <c r="AM319" s="146" t="str">
        <f>BS_CONTROLE[[#This Row],[Entre - Estações]]</f>
        <v>-</v>
      </c>
      <c r="AN319" s="146" t="str">
        <f>BS_CONTROLE[[#This Row],[SB]]</f>
        <v>-</v>
      </c>
      <c r="AO319" s="37">
        <f>BS_CONTROLE[[#This Row],[SUB]]</f>
        <v>0</v>
      </c>
      <c r="AP319" s="37">
        <f>BS_CONTROLE[[#This Row],[KM - Inicio]]</f>
        <v>0</v>
      </c>
      <c r="AQ319" s="37">
        <f>BS_CONTROLE[[#This Row],[KM - Fim]]</f>
        <v>0</v>
      </c>
      <c r="AR319" s="46"/>
      <c r="AS319" s="46"/>
      <c r="AT319" s="46"/>
      <c r="AU319" s="46"/>
      <c r="AV319" s="46"/>
      <c r="AW319" s="46"/>
      <c r="AX319" s="46"/>
      <c r="AY319" s="13" t="str">
        <f>IF(D319="","*",IFERROR(IF(ISODD(COUNT(AS319:AX319)),"ERRO",SUM((AT319-AS319),(AV319-AU319),(AX319-AW319))),"ERRO"))</f>
        <v>*</v>
      </c>
      <c r="AZ319" s="17"/>
      <c r="BA319" s="79"/>
      <c r="BB319" s="11" t="str">
        <f>IFERROR(_xlfn.XLOOKUP(AI319, BS_ATIVIDADE[ATIVIDADE],BS_ATIVIDADE[UNIDADE] ), "*")</f>
        <v>*</v>
      </c>
      <c r="BC319" s="78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78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>
        <f>IFERROR(_xlfn.XLOOKUP(AO319, TabelaMap[SUB], TabelaMap[NOME SUB]), "ERRO")</f>
        <v>ERRO</v>
      </c>
      <c r="BF319" s="18" t="str">
        <f>IF(BS_CONTROLE[[#This Row],[Responsavel pelo boletim]]=0, "-", BS_CONTROLE[[#This Row],[Responsavel pelo boletim]])</f>
        <v>-</v>
      </c>
      <c r="BG319" s="22"/>
      <c r="BH319" s="23"/>
      <c r="BI319" s="23"/>
      <c r="BJ319" s="23"/>
      <c r="BK319" s="23"/>
      <c r="BL319" s="22"/>
      <c r="BM319" s="20"/>
      <c r="BN319" s="20"/>
      <c r="BO319" s="183"/>
      <c r="BP319" s="24"/>
      <c r="BQ319" s="14" t="str">
        <f>IF(AND(BR319&lt;1,BS319&lt;1),"Produção e Intervalo",IF(BR319&lt;1,"Intervalo",IF(BS319&lt;1,"Produção","Aderente")))</f>
        <v>Aderente</v>
      </c>
      <c r="BR319" s="25" t="str">
        <f>IF(OR(B319="",F319=""),"*",AY319/P319)</f>
        <v>*</v>
      </c>
      <c r="BS319" s="25" t="str">
        <f>IF(OR(B319="",F319=""),"*",BA319/Q319)</f>
        <v>*</v>
      </c>
      <c r="BT319" s="280" t="str">
        <f t="shared" si="4"/>
        <v/>
      </c>
    </row>
    <row r="320" spans="1:72">
      <c r="A320" s="58" t="str">
        <f>D320&amp;B320</f>
        <v/>
      </c>
      <c r="B320" s="195"/>
      <c r="C320" s="9" t="str">
        <f>IF(BS_CONTROLE[[#This Row],[DATA]]="","",WEEKNUM(BS_CONTROLE[[#This Row],[DATA]]))</f>
        <v/>
      </c>
      <c r="D320" s="59"/>
      <c r="E320" s="156"/>
      <c r="F320" s="196"/>
      <c r="G320" s="10" t="str">
        <f>IF(D320="","*",VLOOKUP(F320,BS_ATIVIDADE[#All],3,FALSE))</f>
        <v>*</v>
      </c>
      <c r="H320" s="154"/>
      <c r="I320" s="154"/>
      <c r="J320" s="45"/>
      <c r="K320" s="45"/>
      <c r="L320" s="92"/>
      <c r="M320" s="18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8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54"/>
      <c r="P320" s="154"/>
      <c r="Q320" s="92"/>
      <c r="R320" s="11" t="str">
        <f>IFERROR(_xlfn.XLOOKUP(F320, BS_ATIVIDADE[ATIVIDADE],BS_ATIVIDADE[UNIDADE] ), "*")</f>
        <v>*</v>
      </c>
      <c r="S320" s="78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78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89" t="str">
        <f>IFERROR(_xlfn.XLOOKUP(J320, TabelaMap[SUB], TabelaMap[NOME SUB]), "ERRO")</f>
        <v>ERRO</v>
      </c>
      <c r="V320" s="230"/>
      <c r="W320" s="197"/>
      <c r="X320" s="59"/>
      <c r="Y320" s="174"/>
      <c r="Z320" s="174"/>
      <c r="AA320" s="155"/>
      <c r="AB320" s="78"/>
      <c r="AC320" s="78"/>
      <c r="AD320" s="197"/>
      <c r="AE320" s="92"/>
      <c r="AF320" s="92"/>
      <c r="AG320" s="92"/>
      <c r="AH320" s="56"/>
      <c r="AI320" s="153" t="str">
        <f>IF(BS_CONTROLE[[#This Row],[Atividade]]=0, "-", BS_CONTROLE[[#This Row],[Atividade]])</f>
        <v>-</v>
      </c>
      <c r="AJ320" s="10" t="str">
        <f>IF(D320="","*",VLOOKUP(AI320,BS_ATIVIDADE[#All],3,FALSE))</f>
        <v>*</v>
      </c>
      <c r="AK320" s="146">
        <f>BS_CONTROLE[[#This Row],[Local - Partida]]</f>
        <v>0</v>
      </c>
      <c r="AL320" s="146">
        <f>BS_CONTROLE[[#This Row],[Local - Encerramento]]</f>
        <v>0</v>
      </c>
      <c r="AM320" s="146" t="str">
        <f>BS_CONTROLE[[#This Row],[Entre - Estações]]</f>
        <v>-</v>
      </c>
      <c r="AN320" s="146" t="str">
        <f>BS_CONTROLE[[#This Row],[SB]]</f>
        <v>-</v>
      </c>
      <c r="AO320" s="37">
        <f>BS_CONTROLE[[#This Row],[SUB]]</f>
        <v>0</v>
      </c>
      <c r="AP320" s="37">
        <f>BS_CONTROLE[[#This Row],[KM - Inicio]]</f>
        <v>0</v>
      </c>
      <c r="AQ320" s="37">
        <f>BS_CONTROLE[[#This Row],[KM - Fim]]</f>
        <v>0</v>
      </c>
      <c r="AR320" s="46"/>
      <c r="AS320" s="46"/>
      <c r="AT320" s="46"/>
      <c r="AU320" s="46"/>
      <c r="AV320" s="46"/>
      <c r="AW320" s="46"/>
      <c r="AX320" s="46"/>
      <c r="AY320" s="13" t="str">
        <f>IF(D320="","*",IFERROR(IF(ISODD(COUNT(AS320:AX320)),"ERRO",SUM((AT320-AS320),(AV320-AU320),(AX320-AW320))),"ERRO"))</f>
        <v>*</v>
      </c>
      <c r="AZ320" s="17"/>
      <c r="BA320" s="79"/>
      <c r="BB320" s="11" t="str">
        <f>IFERROR(_xlfn.XLOOKUP(AI320, BS_ATIVIDADE[ATIVIDADE],BS_ATIVIDADE[UNIDADE] ), "*")</f>
        <v>*</v>
      </c>
      <c r="BC320" s="78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78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>
        <f>IFERROR(_xlfn.XLOOKUP(AO320, TabelaMap[SUB], TabelaMap[NOME SUB]), "ERRO")</f>
        <v>ERRO</v>
      </c>
      <c r="BF320" s="18" t="str">
        <f>IF(BS_CONTROLE[[#This Row],[Responsavel pelo boletim]]=0, "-", BS_CONTROLE[[#This Row],[Responsavel pelo boletim]])</f>
        <v>-</v>
      </c>
      <c r="BG320" s="22"/>
      <c r="BH320" s="23"/>
      <c r="BI320" s="23"/>
      <c r="BJ320" s="23"/>
      <c r="BK320" s="23"/>
      <c r="BL320" s="22"/>
      <c r="BM320" s="20"/>
      <c r="BN320" s="20"/>
      <c r="BO320" s="183"/>
      <c r="BP320" s="24"/>
      <c r="BQ320" s="14" t="str">
        <f>IF(AND(BR320&lt;1,BS320&lt;1),"Produção e Intervalo",IF(BR320&lt;1,"Intervalo",IF(BS320&lt;1,"Produção","Aderente")))</f>
        <v>Aderente</v>
      </c>
      <c r="BR320" s="25" t="str">
        <f>IF(OR(B320="",F320=""),"*",AY320/P320)</f>
        <v>*</v>
      </c>
      <c r="BS320" s="25" t="str">
        <f>IF(OR(B320="",F320=""),"*",BA320/Q320)</f>
        <v>*</v>
      </c>
      <c r="BT320" s="280" t="str">
        <f t="shared" si="4"/>
        <v/>
      </c>
    </row>
    <row r="321" spans="1:72">
      <c r="A321" s="58" t="str">
        <f>D321&amp;B321</f>
        <v/>
      </c>
      <c r="B321" s="195"/>
      <c r="C321" s="9" t="str">
        <f>IF(BS_CONTROLE[[#This Row],[DATA]]="","",WEEKNUM(BS_CONTROLE[[#This Row],[DATA]]))</f>
        <v/>
      </c>
      <c r="D321" s="59"/>
      <c r="E321" s="156"/>
      <c r="F321" s="196"/>
      <c r="G321" s="10" t="str">
        <f>IF(D321="","*",VLOOKUP(F321,BS_ATIVIDADE[#All],3,FALSE))</f>
        <v>*</v>
      </c>
      <c r="H321" s="154"/>
      <c r="I321" s="154"/>
      <c r="J321" s="45"/>
      <c r="K321" s="45"/>
      <c r="L321" s="92"/>
      <c r="M321" s="18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8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54"/>
      <c r="P321" s="154"/>
      <c r="Q321" s="92"/>
      <c r="R321" s="11" t="str">
        <f>IFERROR(_xlfn.XLOOKUP(F321, BS_ATIVIDADE[ATIVIDADE],BS_ATIVIDADE[UNIDADE] ), "*")</f>
        <v>*</v>
      </c>
      <c r="S321" s="78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78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89" t="str">
        <f>IFERROR(_xlfn.XLOOKUP(J321, TabelaMap[SUB], TabelaMap[NOME SUB]), "ERRO")</f>
        <v>ERRO</v>
      </c>
      <c r="V321" s="230"/>
      <c r="W321" s="197"/>
      <c r="X321" s="59"/>
      <c r="Y321" s="174"/>
      <c r="Z321" s="174"/>
      <c r="AA321" s="155"/>
      <c r="AB321" s="78"/>
      <c r="AC321" s="78"/>
      <c r="AD321" s="197"/>
      <c r="AE321" s="92"/>
      <c r="AF321" s="92"/>
      <c r="AG321" s="92"/>
      <c r="AH321" s="56"/>
      <c r="AI321" s="153" t="str">
        <f>IF(BS_CONTROLE[[#This Row],[Atividade]]=0, "-", BS_CONTROLE[[#This Row],[Atividade]])</f>
        <v>-</v>
      </c>
      <c r="AJ321" s="10" t="str">
        <f>IF(D321="","*",VLOOKUP(AI321,BS_ATIVIDADE[#All],3,FALSE))</f>
        <v>*</v>
      </c>
      <c r="AK321" s="146">
        <f>BS_CONTROLE[[#This Row],[Local - Partida]]</f>
        <v>0</v>
      </c>
      <c r="AL321" s="146">
        <f>BS_CONTROLE[[#This Row],[Local - Encerramento]]</f>
        <v>0</v>
      </c>
      <c r="AM321" s="146" t="str">
        <f>BS_CONTROLE[[#This Row],[Entre - Estações]]</f>
        <v>-</v>
      </c>
      <c r="AN321" s="146" t="str">
        <f>BS_CONTROLE[[#This Row],[SB]]</f>
        <v>-</v>
      </c>
      <c r="AO321" s="37">
        <f>BS_CONTROLE[[#This Row],[SUB]]</f>
        <v>0</v>
      </c>
      <c r="AP321" s="37">
        <f>BS_CONTROLE[[#This Row],[KM - Inicio]]</f>
        <v>0</v>
      </c>
      <c r="AQ321" s="37">
        <f>BS_CONTROLE[[#This Row],[KM - Fim]]</f>
        <v>0</v>
      </c>
      <c r="AR321" s="46"/>
      <c r="AS321" s="46"/>
      <c r="AT321" s="46"/>
      <c r="AU321" s="46"/>
      <c r="AV321" s="46"/>
      <c r="AW321" s="46"/>
      <c r="AX321" s="46"/>
      <c r="AY321" s="13" t="str">
        <f>IF(D321="","*",IFERROR(IF(ISODD(COUNT(AS321:AX321)),"ERRO",SUM((AT321-AS321),(AV321-AU321),(AX321-AW321))),"ERRO"))</f>
        <v>*</v>
      </c>
      <c r="AZ321" s="17"/>
      <c r="BA321" s="79"/>
      <c r="BB321" s="11" t="str">
        <f>IFERROR(_xlfn.XLOOKUP(AI321, BS_ATIVIDADE[ATIVIDADE],BS_ATIVIDADE[UNIDADE] ), "*")</f>
        <v>*</v>
      </c>
      <c r="BC321" s="78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78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>
        <f>IFERROR(_xlfn.XLOOKUP(AO321, TabelaMap[SUB], TabelaMap[NOME SUB]), "ERRO")</f>
        <v>ERRO</v>
      </c>
      <c r="BF321" s="18" t="str">
        <f>IF(BS_CONTROLE[[#This Row],[Responsavel pelo boletim]]=0, "-", BS_CONTROLE[[#This Row],[Responsavel pelo boletim]])</f>
        <v>-</v>
      </c>
      <c r="BG321" s="22"/>
      <c r="BH321" s="23"/>
      <c r="BI321" s="23"/>
      <c r="BJ321" s="23"/>
      <c r="BK321" s="23"/>
      <c r="BL321" s="22"/>
      <c r="BM321" s="20"/>
      <c r="BN321" s="20"/>
      <c r="BO321" s="183"/>
      <c r="BP321" s="24"/>
      <c r="BQ321" s="14" t="str">
        <f>IF(AND(BR321&lt;1,BS321&lt;1),"Produção e Intervalo",IF(BR321&lt;1,"Intervalo",IF(BS321&lt;1,"Produção","Aderente")))</f>
        <v>Aderente</v>
      </c>
      <c r="BR321" s="25" t="str">
        <f>IF(OR(B321="",F321=""),"*",AY321/P321)</f>
        <v>*</v>
      </c>
      <c r="BS321" s="25" t="str">
        <f>IF(OR(B321="",F321=""),"*",BA321/Q321)</f>
        <v>*</v>
      </c>
      <c r="BT321" s="280" t="str">
        <f t="shared" si="4"/>
        <v/>
      </c>
    </row>
    <row r="322" spans="1:72">
      <c r="A322" s="58" t="str">
        <f>D322&amp;B322</f>
        <v/>
      </c>
      <c r="B322" s="195"/>
      <c r="C322" s="9" t="str">
        <f>IF(BS_CONTROLE[[#This Row],[DATA]]="","",WEEKNUM(BS_CONTROLE[[#This Row],[DATA]]))</f>
        <v/>
      </c>
      <c r="D322" s="59"/>
      <c r="E322" s="156"/>
      <c r="F322" s="196"/>
      <c r="G322" s="10" t="str">
        <f>IF(D322="","*",VLOOKUP(F322,BS_ATIVIDADE[#All],3,FALSE))</f>
        <v>*</v>
      </c>
      <c r="H322" s="154"/>
      <c r="I322" s="154"/>
      <c r="J322" s="45"/>
      <c r="K322" s="45"/>
      <c r="L322" s="92"/>
      <c r="M322" s="18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8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54"/>
      <c r="P322" s="154"/>
      <c r="Q322" s="92"/>
      <c r="R322" s="11" t="str">
        <f>IFERROR(_xlfn.XLOOKUP(F322, BS_ATIVIDADE[ATIVIDADE],BS_ATIVIDADE[UNIDADE] ), "*")</f>
        <v>*</v>
      </c>
      <c r="S322" s="78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78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89" t="str">
        <f>IFERROR(_xlfn.XLOOKUP(J322, TabelaMap[SUB], TabelaMap[NOME SUB]), "ERRO")</f>
        <v>ERRO</v>
      </c>
      <c r="V322" s="230"/>
      <c r="W322" s="197"/>
      <c r="X322" s="59"/>
      <c r="Y322" s="174"/>
      <c r="Z322" s="174"/>
      <c r="AA322" s="155"/>
      <c r="AB322" s="78"/>
      <c r="AC322" s="78"/>
      <c r="AD322" s="197"/>
      <c r="AE322" s="92"/>
      <c r="AF322" s="92"/>
      <c r="AG322" s="92"/>
      <c r="AH322" s="56"/>
      <c r="AI322" s="153" t="str">
        <f>IF(BS_CONTROLE[[#This Row],[Atividade]]=0, "-", BS_CONTROLE[[#This Row],[Atividade]])</f>
        <v>-</v>
      </c>
      <c r="AJ322" s="10" t="str">
        <f>IF(D322="","*",VLOOKUP(AI322,BS_ATIVIDADE[#All],3,FALSE))</f>
        <v>*</v>
      </c>
      <c r="AK322" s="146">
        <f>BS_CONTROLE[[#This Row],[Local - Partida]]</f>
        <v>0</v>
      </c>
      <c r="AL322" s="146">
        <f>BS_CONTROLE[[#This Row],[Local - Encerramento]]</f>
        <v>0</v>
      </c>
      <c r="AM322" s="146" t="str">
        <f>BS_CONTROLE[[#This Row],[Entre - Estações]]</f>
        <v>-</v>
      </c>
      <c r="AN322" s="146" t="str">
        <f>BS_CONTROLE[[#This Row],[SB]]</f>
        <v>-</v>
      </c>
      <c r="AO322" s="37">
        <f>BS_CONTROLE[[#This Row],[SUB]]</f>
        <v>0</v>
      </c>
      <c r="AP322" s="37">
        <f>BS_CONTROLE[[#This Row],[KM - Inicio]]</f>
        <v>0</v>
      </c>
      <c r="AQ322" s="37">
        <f>BS_CONTROLE[[#This Row],[KM - Fim]]</f>
        <v>0</v>
      </c>
      <c r="AR322" s="46"/>
      <c r="AS322" s="46"/>
      <c r="AT322" s="46"/>
      <c r="AU322" s="46"/>
      <c r="AV322" s="46"/>
      <c r="AW322" s="46"/>
      <c r="AX322" s="46"/>
      <c r="AY322" s="13" t="str">
        <f>IF(D322="","*",IFERROR(IF(ISODD(COUNT(AS322:AX322)),"ERRO",SUM((AT322-AS322),(AV322-AU322),(AX322-AW322))),"ERRO"))</f>
        <v>*</v>
      </c>
      <c r="AZ322" s="17"/>
      <c r="BA322" s="79"/>
      <c r="BB322" s="11" t="str">
        <f>IFERROR(_xlfn.XLOOKUP(AI322, BS_ATIVIDADE[ATIVIDADE],BS_ATIVIDADE[UNIDADE] ), "*")</f>
        <v>*</v>
      </c>
      <c r="BC322" s="78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78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>
        <f>IFERROR(_xlfn.XLOOKUP(AO322, TabelaMap[SUB], TabelaMap[NOME SUB]), "ERRO")</f>
        <v>ERRO</v>
      </c>
      <c r="BF322" s="18" t="str">
        <f>IF(BS_CONTROLE[[#This Row],[Responsavel pelo boletim]]=0, "-", BS_CONTROLE[[#This Row],[Responsavel pelo boletim]])</f>
        <v>-</v>
      </c>
      <c r="BG322" s="22"/>
      <c r="BH322" s="23"/>
      <c r="BI322" s="23"/>
      <c r="BJ322" s="23"/>
      <c r="BK322" s="23"/>
      <c r="BL322" s="22"/>
      <c r="BM322" s="20"/>
      <c r="BN322" s="20"/>
      <c r="BO322" s="183"/>
      <c r="BP322" s="24"/>
      <c r="BQ322" s="14" t="str">
        <f>IF(AND(BR322&lt;1,BS322&lt;1),"Produção e Intervalo",IF(BR322&lt;1,"Intervalo",IF(BS322&lt;1,"Produção","Aderente")))</f>
        <v>Aderente</v>
      </c>
      <c r="BR322" s="25" t="str">
        <f>IF(OR(B322="",F322=""),"*",AY322/P322)</f>
        <v>*</v>
      </c>
      <c r="BS322" s="25" t="str">
        <f>IF(OR(B322="",F322=""),"*",BA322/Q322)</f>
        <v>*</v>
      </c>
      <c r="BT322" s="280" t="str">
        <f t="shared" si="4"/>
        <v/>
      </c>
    </row>
    <row r="323" spans="1:72">
      <c r="A323" s="58" t="str">
        <f>D323&amp;B323</f>
        <v/>
      </c>
      <c r="B323" s="195"/>
      <c r="C323" s="9" t="str">
        <f>IF(BS_CONTROLE[[#This Row],[DATA]]="","",WEEKNUM(BS_CONTROLE[[#This Row],[DATA]]))</f>
        <v/>
      </c>
      <c r="D323" s="59"/>
      <c r="E323" s="156"/>
      <c r="F323" s="196"/>
      <c r="G323" s="10" t="str">
        <f>IF(D323="","*",VLOOKUP(F323,BS_ATIVIDADE[#All],3,FALSE))</f>
        <v>*</v>
      </c>
      <c r="H323" s="154"/>
      <c r="I323" s="154"/>
      <c r="J323" s="45"/>
      <c r="K323" s="45"/>
      <c r="L323" s="92"/>
      <c r="M323" s="18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8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54"/>
      <c r="P323" s="154"/>
      <c r="Q323" s="92"/>
      <c r="R323" s="11" t="str">
        <f>IFERROR(_xlfn.XLOOKUP(F323, BS_ATIVIDADE[ATIVIDADE],BS_ATIVIDADE[UNIDADE] ), "*")</f>
        <v>*</v>
      </c>
      <c r="S323" s="78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78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89" t="str">
        <f>IFERROR(_xlfn.XLOOKUP(J323, TabelaMap[SUB], TabelaMap[NOME SUB]), "ERRO")</f>
        <v>ERRO</v>
      </c>
      <c r="V323" s="230"/>
      <c r="W323" s="197"/>
      <c r="X323" s="59"/>
      <c r="Y323" s="174"/>
      <c r="Z323" s="174"/>
      <c r="AA323" s="155"/>
      <c r="AB323" s="78"/>
      <c r="AC323" s="78"/>
      <c r="AD323" s="197"/>
      <c r="AE323" s="92"/>
      <c r="AF323" s="92"/>
      <c r="AG323" s="92"/>
      <c r="AH323" s="56"/>
      <c r="AI323" s="153" t="str">
        <f>IF(BS_CONTROLE[[#This Row],[Atividade]]=0, "-", BS_CONTROLE[[#This Row],[Atividade]])</f>
        <v>-</v>
      </c>
      <c r="AJ323" s="10" t="str">
        <f>IF(D323="","*",VLOOKUP(AI323,BS_ATIVIDADE[#All],3,FALSE))</f>
        <v>*</v>
      </c>
      <c r="AK323" s="146">
        <f>BS_CONTROLE[[#This Row],[Local - Partida]]</f>
        <v>0</v>
      </c>
      <c r="AL323" s="146">
        <f>BS_CONTROLE[[#This Row],[Local - Encerramento]]</f>
        <v>0</v>
      </c>
      <c r="AM323" s="146" t="str">
        <f>BS_CONTROLE[[#This Row],[Entre - Estações]]</f>
        <v>-</v>
      </c>
      <c r="AN323" s="146" t="str">
        <f>BS_CONTROLE[[#This Row],[SB]]</f>
        <v>-</v>
      </c>
      <c r="AO323" s="37">
        <f>BS_CONTROLE[[#This Row],[SUB]]</f>
        <v>0</v>
      </c>
      <c r="AP323" s="37">
        <f>BS_CONTROLE[[#This Row],[KM - Inicio]]</f>
        <v>0</v>
      </c>
      <c r="AQ323" s="37">
        <f>BS_CONTROLE[[#This Row],[KM - Fim]]</f>
        <v>0</v>
      </c>
      <c r="AR323" s="46"/>
      <c r="AS323" s="46"/>
      <c r="AT323" s="46"/>
      <c r="AU323" s="46"/>
      <c r="AV323" s="46"/>
      <c r="AW323" s="46"/>
      <c r="AX323" s="46"/>
      <c r="AY323" s="13" t="str">
        <f>IF(D323="","*",IFERROR(IF(ISODD(COUNT(AS323:AX323)),"ERRO",SUM((AT323-AS323),(AV323-AU323),(AX323-AW323))),"ERRO"))</f>
        <v>*</v>
      </c>
      <c r="AZ323" s="17"/>
      <c r="BA323" s="79"/>
      <c r="BB323" s="11" t="str">
        <f>IFERROR(_xlfn.XLOOKUP(AI323, BS_ATIVIDADE[ATIVIDADE],BS_ATIVIDADE[UNIDADE] ), "*")</f>
        <v>*</v>
      </c>
      <c r="BC323" s="78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78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>
        <f>IFERROR(_xlfn.XLOOKUP(AO323, TabelaMap[SUB], TabelaMap[NOME SUB]), "ERRO")</f>
        <v>ERRO</v>
      </c>
      <c r="BF323" s="18" t="str">
        <f>IF(BS_CONTROLE[[#This Row],[Responsavel pelo boletim]]=0, "-", BS_CONTROLE[[#This Row],[Responsavel pelo boletim]])</f>
        <v>-</v>
      </c>
      <c r="BG323" s="22"/>
      <c r="BH323" s="23"/>
      <c r="BI323" s="23"/>
      <c r="BJ323" s="23"/>
      <c r="BK323" s="23"/>
      <c r="BL323" s="22"/>
      <c r="BM323" s="20"/>
      <c r="BN323" s="20"/>
      <c r="BO323" s="183"/>
      <c r="BP323" s="24"/>
      <c r="BQ323" s="14" t="str">
        <f>IF(AND(BR323&lt;1,BS323&lt;1),"Produção e Intervalo",IF(BR323&lt;1,"Intervalo",IF(BS323&lt;1,"Produção","Aderente")))</f>
        <v>Aderente</v>
      </c>
      <c r="BR323" s="25" t="str">
        <f>IF(OR(B323="",F323=""),"*",AY323/P323)</f>
        <v>*</v>
      </c>
      <c r="BS323" s="25" t="str">
        <f>IF(OR(B323="",F323=""),"*",BA323/Q323)</f>
        <v>*</v>
      </c>
      <c r="BT323" s="280" t="str">
        <f t="shared" si="4"/>
        <v/>
      </c>
    </row>
    <row r="324" spans="1:72">
      <c r="A324" s="58" t="str">
        <f>D324&amp;B324</f>
        <v/>
      </c>
      <c r="B324" s="195"/>
      <c r="C324" s="9" t="str">
        <f>IF(BS_CONTROLE[[#This Row],[DATA]]="","",WEEKNUM(BS_CONTROLE[[#This Row],[DATA]]))</f>
        <v/>
      </c>
      <c r="D324" s="59"/>
      <c r="E324" s="156"/>
      <c r="F324" s="196"/>
      <c r="G324" s="10" t="str">
        <f>IF(D324="","*",VLOOKUP(F324,BS_ATIVIDADE[#All],3,FALSE))</f>
        <v>*</v>
      </c>
      <c r="H324" s="154"/>
      <c r="I324" s="154"/>
      <c r="J324" s="45"/>
      <c r="K324" s="45"/>
      <c r="L324" s="92"/>
      <c r="M324" s="18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8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54"/>
      <c r="P324" s="154"/>
      <c r="Q324" s="92"/>
      <c r="R324" s="11" t="str">
        <f>IFERROR(_xlfn.XLOOKUP(F324, BS_ATIVIDADE[ATIVIDADE],BS_ATIVIDADE[UNIDADE] ), "*")</f>
        <v>*</v>
      </c>
      <c r="S324" s="78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78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89" t="str">
        <f>IFERROR(_xlfn.XLOOKUP(J324, TabelaMap[SUB], TabelaMap[NOME SUB]), "ERRO")</f>
        <v>ERRO</v>
      </c>
      <c r="V324" s="230"/>
      <c r="W324" s="197"/>
      <c r="X324" s="59"/>
      <c r="Y324" s="174"/>
      <c r="Z324" s="174"/>
      <c r="AA324" s="155"/>
      <c r="AB324" s="78"/>
      <c r="AC324" s="78"/>
      <c r="AD324" s="197"/>
      <c r="AE324" s="92"/>
      <c r="AF324" s="92"/>
      <c r="AG324" s="92"/>
      <c r="AH324" s="56"/>
      <c r="AI324" s="153" t="str">
        <f>IF(BS_CONTROLE[[#This Row],[Atividade]]=0, "-", BS_CONTROLE[[#This Row],[Atividade]])</f>
        <v>-</v>
      </c>
      <c r="AJ324" s="10" t="str">
        <f>IF(D324="","*",VLOOKUP(AI324,BS_ATIVIDADE[#All],3,FALSE))</f>
        <v>*</v>
      </c>
      <c r="AK324" s="146">
        <f>BS_CONTROLE[[#This Row],[Local - Partida]]</f>
        <v>0</v>
      </c>
      <c r="AL324" s="146">
        <f>BS_CONTROLE[[#This Row],[Local - Encerramento]]</f>
        <v>0</v>
      </c>
      <c r="AM324" s="146" t="str">
        <f>BS_CONTROLE[[#This Row],[Entre - Estações]]</f>
        <v>-</v>
      </c>
      <c r="AN324" s="146" t="str">
        <f>BS_CONTROLE[[#This Row],[SB]]</f>
        <v>-</v>
      </c>
      <c r="AO324" s="37">
        <f>BS_CONTROLE[[#This Row],[SUB]]</f>
        <v>0</v>
      </c>
      <c r="AP324" s="37">
        <f>BS_CONTROLE[[#This Row],[KM - Inicio]]</f>
        <v>0</v>
      </c>
      <c r="AQ324" s="37">
        <f>BS_CONTROLE[[#This Row],[KM - Fim]]</f>
        <v>0</v>
      </c>
      <c r="AR324" s="46"/>
      <c r="AS324" s="46"/>
      <c r="AT324" s="46"/>
      <c r="AU324" s="46"/>
      <c r="AV324" s="46"/>
      <c r="AW324" s="46"/>
      <c r="AX324" s="46"/>
      <c r="AY324" s="13" t="str">
        <f>IF(D324="","*",IFERROR(IF(ISODD(COUNT(AS324:AX324)),"ERRO",SUM((AT324-AS324),(AV324-AU324),(AX324-AW324))),"ERRO"))</f>
        <v>*</v>
      </c>
      <c r="AZ324" s="17"/>
      <c r="BA324" s="79"/>
      <c r="BB324" s="11" t="str">
        <f>IFERROR(_xlfn.XLOOKUP(AI324, BS_ATIVIDADE[ATIVIDADE],BS_ATIVIDADE[UNIDADE] ), "*")</f>
        <v>*</v>
      </c>
      <c r="BC324" s="78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78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>
        <f>IFERROR(_xlfn.XLOOKUP(AO324, TabelaMap[SUB], TabelaMap[NOME SUB]), "ERRO")</f>
        <v>ERRO</v>
      </c>
      <c r="BF324" s="18" t="str">
        <f>IF(BS_CONTROLE[[#This Row],[Responsavel pelo boletim]]=0, "-", BS_CONTROLE[[#This Row],[Responsavel pelo boletim]])</f>
        <v>-</v>
      </c>
      <c r="BG324" s="22"/>
      <c r="BH324" s="23"/>
      <c r="BI324" s="23"/>
      <c r="BJ324" s="23"/>
      <c r="BK324" s="23"/>
      <c r="BL324" s="22"/>
      <c r="BM324" s="20"/>
      <c r="BN324" s="20"/>
      <c r="BO324" s="183"/>
      <c r="BP324" s="24"/>
      <c r="BQ324" s="14" t="str">
        <f>IF(AND(BR324&lt;1,BS324&lt;1),"Produção e Intervalo",IF(BR324&lt;1,"Intervalo",IF(BS324&lt;1,"Produção","Aderente")))</f>
        <v>Aderente</v>
      </c>
      <c r="BR324" s="25" t="str">
        <f>IF(OR(B324="",F324=""),"*",AY324/P324)</f>
        <v>*</v>
      </c>
      <c r="BS324" s="25" t="str">
        <f>IF(OR(B324="",F324=""),"*",BA324/Q324)</f>
        <v>*</v>
      </c>
      <c r="BT324" s="280" t="str">
        <f t="shared" si="4"/>
        <v/>
      </c>
    </row>
    <row r="325" spans="1:72">
      <c r="A325" s="58" t="str">
        <f>D325&amp;B325</f>
        <v/>
      </c>
      <c r="B325" s="195"/>
      <c r="C325" s="9" t="str">
        <f>IF(BS_CONTROLE[[#This Row],[DATA]]="","",WEEKNUM(BS_CONTROLE[[#This Row],[DATA]]))</f>
        <v/>
      </c>
      <c r="D325" s="59"/>
      <c r="E325" s="156"/>
      <c r="F325" s="196"/>
      <c r="G325" s="10" t="str">
        <f>IF(D325="","*",VLOOKUP(F325,BS_ATIVIDADE[#All],3,FALSE))</f>
        <v>*</v>
      </c>
      <c r="H325" s="154"/>
      <c r="I325" s="154"/>
      <c r="J325" s="45"/>
      <c r="K325" s="45"/>
      <c r="L325" s="92"/>
      <c r="M325" s="18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8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54"/>
      <c r="P325" s="154"/>
      <c r="Q325" s="92"/>
      <c r="R325" s="11" t="str">
        <f>IFERROR(_xlfn.XLOOKUP(F325, BS_ATIVIDADE[ATIVIDADE],BS_ATIVIDADE[UNIDADE] ), "*")</f>
        <v>*</v>
      </c>
      <c r="S325" s="78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78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89" t="str">
        <f>IFERROR(_xlfn.XLOOKUP(J325, TabelaMap[SUB], TabelaMap[NOME SUB]), "ERRO")</f>
        <v>ERRO</v>
      </c>
      <c r="V325" s="230"/>
      <c r="W325" s="197"/>
      <c r="X325" s="59"/>
      <c r="Y325" s="174"/>
      <c r="Z325" s="174"/>
      <c r="AA325" s="155"/>
      <c r="AB325" s="78"/>
      <c r="AC325" s="78"/>
      <c r="AD325" s="197"/>
      <c r="AE325" s="92"/>
      <c r="AF325" s="92"/>
      <c r="AG325" s="92"/>
      <c r="AH325" s="56"/>
      <c r="AI325" s="153" t="str">
        <f>IF(BS_CONTROLE[[#This Row],[Atividade]]=0, "-", BS_CONTROLE[[#This Row],[Atividade]])</f>
        <v>-</v>
      </c>
      <c r="AJ325" s="10" t="str">
        <f>IF(D325="","*",VLOOKUP(AI325,BS_ATIVIDADE[#All],3,FALSE))</f>
        <v>*</v>
      </c>
      <c r="AK325" s="146">
        <f>BS_CONTROLE[[#This Row],[Local - Partida]]</f>
        <v>0</v>
      </c>
      <c r="AL325" s="146">
        <f>BS_CONTROLE[[#This Row],[Local - Encerramento]]</f>
        <v>0</v>
      </c>
      <c r="AM325" s="146" t="str">
        <f>BS_CONTROLE[[#This Row],[Entre - Estações]]</f>
        <v>-</v>
      </c>
      <c r="AN325" s="146" t="str">
        <f>BS_CONTROLE[[#This Row],[SB]]</f>
        <v>-</v>
      </c>
      <c r="AO325" s="37">
        <f>BS_CONTROLE[[#This Row],[SUB]]</f>
        <v>0</v>
      </c>
      <c r="AP325" s="37">
        <f>BS_CONTROLE[[#This Row],[KM - Inicio]]</f>
        <v>0</v>
      </c>
      <c r="AQ325" s="37">
        <f>BS_CONTROLE[[#This Row],[KM - Fim]]</f>
        <v>0</v>
      </c>
      <c r="AR325" s="46"/>
      <c r="AS325" s="46"/>
      <c r="AT325" s="46"/>
      <c r="AU325" s="46"/>
      <c r="AV325" s="46"/>
      <c r="AW325" s="46"/>
      <c r="AX325" s="46"/>
      <c r="AY325" s="13" t="str">
        <f>IF(D325="","*",IFERROR(IF(ISODD(COUNT(AS325:AX325)),"ERRO",SUM((AT325-AS325),(AV325-AU325),(AX325-AW325))),"ERRO"))</f>
        <v>*</v>
      </c>
      <c r="AZ325" s="17"/>
      <c r="BA325" s="79"/>
      <c r="BB325" s="11" t="str">
        <f>IFERROR(_xlfn.XLOOKUP(AI325, BS_ATIVIDADE[ATIVIDADE],BS_ATIVIDADE[UNIDADE] ), "*")</f>
        <v>*</v>
      </c>
      <c r="BC325" s="78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78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>
        <f>IFERROR(_xlfn.XLOOKUP(AO325, TabelaMap[SUB], TabelaMap[NOME SUB]), "ERRO")</f>
        <v>ERRO</v>
      </c>
      <c r="BF325" s="18" t="str">
        <f>IF(BS_CONTROLE[[#This Row],[Responsavel pelo boletim]]=0, "-", BS_CONTROLE[[#This Row],[Responsavel pelo boletim]])</f>
        <v>-</v>
      </c>
      <c r="BG325" s="22"/>
      <c r="BH325" s="23"/>
      <c r="BI325" s="23"/>
      <c r="BJ325" s="23"/>
      <c r="BK325" s="23"/>
      <c r="BL325" s="22"/>
      <c r="BM325" s="20"/>
      <c r="BN325" s="20"/>
      <c r="BO325" s="183"/>
      <c r="BP325" s="24"/>
      <c r="BQ325" s="14" t="str">
        <f>IF(AND(BR325&lt;1,BS325&lt;1),"Produção e Intervalo",IF(BR325&lt;1,"Intervalo",IF(BS325&lt;1,"Produção","Aderente")))</f>
        <v>Aderente</v>
      </c>
      <c r="BR325" s="25" t="str">
        <f>IF(OR(B325="",F325=""),"*",AY325/P325)</f>
        <v>*</v>
      </c>
      <c r="BS325" s="25" t="str">
        <f>IF(OR(B325="",F325=""),"*",BA325/Q325)</f>
        <v>*</v>
      </c>
      <c r="BT325" s="280" t="str">
        <f t="shared" si="4"/>
        <v/>
      </c>
    </row>
    <row r="326" spans="1:72">
      <c r="A326" s="58" t="str">
        <f>D326&amp;B326</f>
        <v/>
      </c>
      <c r="B326" s="195"/>
      <c r="C326" s="9" t="str">
        <f>IF(BS_CONTROLE[[#This Row],[DATA]]="","",WEEKNUM(BS_CONTROLE[[#This Row],[DATA]]))</f>
        <v/>
      </c>
      <c r="D326" s="59"/>
      <c r="E326" s="156"/>
      <c r="F326" s="196"/>
      <c r="G326" s="10" t="str">
        <f>IF(D326="","*",VLOOKUP(F326,BS_ATIVIDADE[#All],3,FALSE))</f>
        <v>*</v>
      </c>
      <c r="H326" s="154"/>
      <c r="I326" s="154"/>
      <c r="J326" s="45"/>
      <c r="K326" s="45"/>
      <c r="L326" s="92"/>
      <c r="M326" s="18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8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54"/>
      <c r="P326" s="154"/>
      <c r="Q326" s="92"/>
      <c r="R326" s="11" t="str">
        <f>IFERROR(_xlfn.XLOOKUP(F326, BS_ATIVIDADE[ATIVIDADE],BS_ATIVIDADE[UNIDADE] ), "*")</f>
        <v>*</v>
      </c>
      <c r="S326" s="78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78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89" t="str">
        <f>IFERROR(_xlfn.XLOOKUP(J326, TabelaMap[SUB], TabelaMap[NOME SUB]), "ERRO")</f>
        <v>ERRO</v>
      </c>
      <c r="V326" s="230"/>
      <c r="W326" s="197"/>
      <c r="X326" s="59"/>
      <c r="Y326" s="174"/>
      <c r="Z326" s="174"/>
      <c r="AA326" s="155"/>
      <c r="AB326" s="78"/>
      <c r="AC326" s="78"/>
      <c r="AD326" s="197"/>
      <c r="AE326" s="92"/>
      <c r="AF326" s="92"/>
      <c r="AG326" s="92"/>
      <c r="AH326" s="56"/>
      <c r="AI326" s="153" t="str">
        <f>IF(BS_CONTROLE[[#This Row],[Atividade]]=0, "-", BS_CONTROLE[[#This Row],[Atividade]])</f>
        <v>-</v>
      </c>
      <c r="AJ326" s="10" t="str">
        <f>IF(D326="","*",VLOOKUP(AI326,BS_ATIVIDADE[#All],3,FALSE))</f>
        <v>*</v>
      </c>
      <c r="AK326" s="146">
        <f>BS_CONTROLE[[#This Row],[Local - Partida]]</f>
        <v>0</v>
      </c>
      <c r="AL326" s="146">
        <f>BS_CONTROLE[[#This Row],[Local - Encerramento]]</f>
        <v>0</v>
      </c>
      <c r="AM326" s="146" t="str">
        <f>BS_CONTROLE[[#This Row],[Entre - Estações]]</f>
        <v>-</v>
      </c>
      <c r="AN326" s="146" t="str">
        <f>BS_CONTROLE[[#This Row],[SB]]</f>
        <v>-</v>
      </c>
      <c r="AO326" s="37">
        <f>BS_CONTROLE[[#This Row],[SUB]]</f>
        <v>0</v>
      </c>
      <c r="AP326" s="37">
        <f>BS_CONTROLE[[#This Row],[KM - Inicio]]</f>
        <v>0</v>
      </c>
      <c r="AQ326" s="37">
        <f>BS_CONTROLE[[#This Row],[KM - Fim]]</f>
        <v>0</v>
      </c>
      <c r="AR326" s="46"/>
      <c r="AS326" s="46"/>
      <c r="AT326" s="46"/>
      <c r="AU326" s="46"/>
      <c r="AV326" s="46"/>
      <c r="AW326" s="46"/>
      <c r="AX326" s="46"/>
      <c r="AY326" s="13" t="str">
        <f>IF(D326="","*",IFERROR(IF(ISODD(COUNT(AS326:AX326)),"ERRO",SUM((AT326-AS326),(AV326-AU326),(AX326-AW326))),"ERRO"))</f>
        <v>*</v>
      </c>
      <c r="AZ326" s="17"/>
      <c r="BA326" s="79"/>
      <c r="BB326" s="11" t="str">
        <f>IFERROR(_xlfn.XLOOKUP(AI326, BS_ATIVIDADE[ATIVIDADE],BS_ATIVIDADE[UNIDADE] ), "*")</f>
        <v>*</v>
      </c>
      <c r="BC326" s="78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78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>
        <f>IFERROR(_xlfn.XLOOKUP(AO326, TabelaMap[SUB], TabelaMap[NOME SUB]), "ERRO")</f>
        <v>ERRO</v>
      </c>
      <c r="BF326" s="18" t="str">
        <f>IF(BS_CONTROLE[[#This Row],[Responsavel pelo boletim]]=0, "-", BS_CONTROLE[[#This Row],[Responsavel pelo boletim]])</f>
        <v>-</v>
      </c>
      <c r="BG326" s="22"/>
      <c r="BH326" s="23"/>
      <c r="BI326" s="23"/>
      <c r="BJ326" s="23"/>
      <c r="BK326" s="23"/>
      <c r="BL326" s="22"/>
      <c r="BM326" s="20"/>
      <c r="BN326" s="20"/>
      <c r="BO326" s="183"/>
      <c r="BP326" s="24"/>
      <c r="BQ326" s="14" t="str">
        <f>IF(AND(BR326&lt;1,BS326&lt;1),"Produção e Intervalo",IF(BR326&lt;1,"Intervalo",IF(BS326&lt;1,"Produção","Aderente")))</f>
        <v>Aderente</v>
      </c>
      <c r="BR326" s="25" t="str">
        <f>IF(OR(B326="",F326=""),"*",AY326/P326)</f>
        <v>*</v>
      </c>
      <c r="BS326" s="25" t="str">
        <f>IF(OR(B326="",F326=""),"*",BA326/Q326)</f>
        <v>*</v>
      </c>
      <c r="BT326" s="280" t="str">
        <f t="shared" si="4"/>
        <v/>
      </c>
    </row>
    <row r="327" spans="1:72">
      <c r="A327" s="58" t="str">
        <f>D327&amp;B327</f>
        <v/>
      </c>
      <c r="B327" s="195"/>
      <c r="C327" s="9" t="str">
        <f>IF(BS_CONTROLE[[#This Row],[DATA]]="","",WEEKNUM(BS_CONTROLE[[#This Row],[DATA]]))</f>
        <v/>
      </c>
      <c r="D327" s="59"/>
      <c r="E327" s="156"/>
      <c r="F327" s="196"/>
      <c r="G327" s="10" t="str">
        <f>IF(D327="","*",VLOOKUP(F327,BS_ATIVIDADE[#All],3,FALSE))</f>
        <v>*</v>
      </c>
      <c r="H327" s="154"/>
      <c r="I327" s="154"/>
      <c r="J327" s="45"/>
      <c r="K327" s="45"/>
      <c r="L327" s="92"/>
      <c r="M327" s="18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8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54"/>
      <c r="P327" s="154"/>
      <c r="Q327" s="92"/>
      <c r="R327" s="11" t="str">
        <f>IFERROR(_xlfn.XLOOKUP(F327, BS_ATIVIDADE[ATIVIDADE],BS_ATIVIDADE[UNIDADE] ), "*")</f>
        <v>*</v>
      </c>
      <c r="S327" s="78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78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89" t="str">
        <f>IFERROR(_xlfn.XLOOKUP(J327, TabelaMap[SUB], TabelaMap[NOME SUB]), "ERRO")</f>
        <v>ERRO</v>
      </c>
      <c r="V327" s="230"/>
      <c r="W327" s="197"/>
      <c r="X327" s="59"/>
      <c r="Y327" s="174"/>
      <c r="Z327" s="174"/>
      <c r="AA327" s="155"/>
      <c r="AB327" s="78"/>
      <c r="AC327" s="78"/>
      <c r="AD327" s="197"/>
      <c r="AE327" s="92"/>
      <c r="AF327" s="92"/>
      <c r="AG327" s="92"/>
      <c r="AH327" s="56"/>
      <c r="AI327" s="153" t="str">
        <f>IF(BS_CONTROLE[[#This Row],[Atividade]]=0, "-", BS_CONTROLE[[#This Row],[Atividade]])</f>
        <v>-</v>
      </c>
      <c r="AJ327" s="10" t="str">
        <f>IF(D327="","*",VLOOKUP(AI327,BS_ATIVIDADE[#All],3,FALSE))</f>
        <v>*</v>
      </c>
      <c r="AK327" s="146">
        <f>BS_CONTROLE[[#This Row],[Local - Partida]]</f>
        <v>0</v>
      </c>
      <c r="AL327" s="146">
        <f>BS_CONTROLE[[#This Row],[Local - Encerramento]]</f>
        <v>0</v>
      </c>
      <c r="AM327" s="146" t="str">
        <f>BS_CONTROLE[[#This Row],[Entre - Estações]]</f>
        <v>-</v>
      </c>
      <c r="AN327" s="146" t="str">
        <f>BS_CONTROLE[[#This Row],[SB]]</f>
        <v>-</v>
      </c>
      <c r="AO327" s="37">
        <f>BS_CONTROLE[[#This Row],[SUB]]</f>
        <v>0</v>
      </c>
      <c r="AP327" s="37">
        <f>BS_CONTROLE[[#This Row],[KM - Inicio]]</f>
        <v>0</v>
      </c>
      <c r="AQ327" s="37">
        <f>BS_CONTROLE[[#This Row],[KM - Fim]]</f>
        <v>0</v>
      </c>
      <c r="AR327" s="46"/>
      <c r="AS327" s="46"/>
      <c r="AT327" s="46"/>
      <c r="AU327" s="46"/>
      <c r="AV327" s="46"/>
      <c r="AW327" s="46"/>
      <c r="AX327" s="46"/>
      <c r="AY327" s="13" t="str">
        <f>IF(D327="","*",IFERROR(IF(ISODD(COUNT(AS327:AX327)),"ERRO",SUM((AT327-AS327),(AV327-AU327),(AX327-AW327))),"ERRO"))</f>
        <v>*</v>
      </c>
      <c r="AZ327" s="17"/>
      <c r="BA327" s="79"/>
      <c r="BB327" s="11" t="str">
        <f>IFERROR(_xlfn.XLOOKUP(AI327, BS_ATIVIDADE[ATIVIDADE],BS_ATIVIDADE[UNIDADE] ), "*")</f>
        <v>*</v>
      </c>
      <c r="BC327" s="78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78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>
        <f>IFERROR(_xlfn.XLOOKUP(AO327, TabelaMap[SUB], TabelaMap[NOME SUB]), "ERRO")</f>
        <v>ERRO</v>
      </c>
      <c r="BF327" s="18" t="str">
        <f>IF(BS_CONTROLE[[#This Row],[Responsavel pelo boletim]]=0, "-", BS_CONTROLE[[#This Row],[Responsavel pelo boletim]])</f>
        <v>-</v>
      </c>
      <c r="BG327" s="22"/>
      <c r="BH327" s="23"/>
      <c r="BI327" s="23"/>
      <c r="BJ327" s="23"/>
      <c r="BK327" s="23"/>
      <c r="BL327" s="22"/>
      <c r="BM327" s="20"/>
      <c r="BN327" s="20"/>
      <c r="BO327" s="183"/>
      <c r="BP327" s="24"/>
      <c r="BQ327" s="14" t="str">
        <f>IF(AND(BR327&lt;1,BS327&lt;1),"Produção e Intervalo",IF(BR327&lt;1,"Intervalo",IF(BS327&lt;1,"Produção","Aderente")))</f>
        <v>Aderente</v>
      </c>
      <c r="BR327" s="25" t="str">
        <f>IF(OR(B327="",F327=""),"*",AY327/P327)</f>
        <v>*</v>
      </c>
      <c r="BS327" s="25" t="str">
        <f>IF(OR(B327="",F327=""),"*",BA327/Q327)</f>
        <v>*</v>
      </c>
      <c r="BT327" s="280" t="str">
        <f t="shared" ref="BT327:BT390" si="5">IF(BN327="","",SUBSTITUTE(BM327," ","")&amp;SUBSTITUTE(BN327," ",""))</f>
        <v/>
      </c>
    </row>
    <row r="328" spans="1:72">
      <c r="A328" s="58" t="str">
        <f>D328&amp;B328</f>
        <v/>
      </c>
      <c r="B328" s="195"/>
      <c r="C328" s="9" t="str">
        <f>IF(BS_CONTROLE[[#This Row],[DATA]]="","",WEEKNUM(BS_CONTROLE[[#This Row],[DATA]]))</f>
        <v/>
      </c>
      <c r="D328" s="59"/>
      <c r="E328" s="156"/>
      <c r="F328" s="196"/>
      <c r="G328" s="10" t="str">
        <f>IF(D328="","*",VLOOKUP(F328,BS_ATIVIDADE[#All],3,FALSE))</f>
        <v>*</v>
      </c>
      <c r="H328" s="154"/>
      <c r="I328" s="154"/>
      <c r="J328" s="45"/>
      <c r="K328" s="45"/>
      <c r="L328" s="92"/>
      <c r="M328" s="18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8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54"/>
      <c r="P328" s="154"/>
      <c r="Q328" s="92"/>
      <c r="R328" s="11" t="str">
        <f>IFERROR(_xlfn.XLOOKUP(F328, BS_ATIVIDADE[ATIVIDADE],BS_ATIVIDADE[UNIDADE] ), "*")</f>
        <v>*</v>
      </c>
      <c r="S328" s="78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78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89" t="str">
        <f>IFERROR(_xlfn.XLOOKUP(J328, TabelaMap[SUB], TabelaMap[NOME SUB]), "ERRO")</f>
        <v>ERRO</v>
      </c>
      <c r="V328" s="230"/>
      <c r="W328" s="197"/>
      <c r="X328" s="59"/>
      <c r="Y328" s="174"/>
      <c r="Z328" s="174"/>
      <c r="AA328" s="155"/>
      <c r="AB328" s="78"/>
      <c r="AC328" s="78"/>
      <c r="AD328" s="197"/>
      <c r="AE328" s="92"/>
      <c r="AF328" s="92"/>
      <c r="AG328" s="92"/>
      <c r="AH328" s="56"/>
      <c r="AI328" s="153" t="str">
        <f>IF(BS_CONTROLE[[#This Row],[Atividade]]=0, "-", BS_CONTROLE[[#This Row],[Atividade]])</f>
        <v>-</v>
      </c>
      <c r="AJ328" s="10" t="str">
        <f>IF(D328="","*",VLOOKUP(AI328,BS_ATIVIDADE[#All],3,FALSE))</f>
        <v>*</v>
      </c>
      <c r="AK328" s="146">
        <f>BS_CONTROLE[[#This Row],[Local - Partida]]</f>
        <v>0</v>
      </c>
      <c r="AL328" s="146">
        <f>BS_CONTROLE[[#This Row],[Local - Encerramento]]</f>
        <v>0</v>
      </c>
      <c r="AM328" s="146" t="str">
        <f>BS_CONTROLE[[#This Row],[Entre - Estações]]</f>
        <v>-</v>
      </c>
      <c r="AN328" s="146" t="str">
        <f>BS_CONTROLE[[#This Row],[SB]]</f>
        <v>-</v>
      </c>
      <c r="AO328" s="37">
        <f>BS_CONTROLE[[#This Row],[SUB]]</f>
        <v>0</v>
      </c>
      <c r="AP328" s="37">
        <f>BS_CONTROLE[[#This Row],[KM - Inicio]]</f>
        <v>0</v>
      </c>
      <c r="AQ328" s="37">
        <f>BS_CONTROLE[[#This Row],[KM - Fim]]</f>
        <v>0</v>
      </c>
      <c r="AR328" s="46"/>
      <c r="AS328" s="46"/>
      <c r="AT328" s="46"/>
      <c r="AU328" s="46"/>
      <c r="AV328" s="46"/>
      <c r="AW328" s="46"/>
      <c r="AX328" s="46"/>
      <c r="AY328" s="13" t="str">
        <f>IF(D328="","*",IFERROR(IF(ISODD(COUNT(AS328:AX328)),"ERRO",SUM((AT328-AS328),(AV328-AU328),(AX328-AW328))),"ERRO"))</f>
        <v>*</v>
      </c>
      <c r="AZ328" s="17"/>
      <c r="BA328" s="79"/>
      <c r="BB328" s="11" t="str">
        <f>IFERROR(_xlfn.XLOOKUP(AI328, BS_ATIVIDADE[ATIVIDADE],BS_ATIVIDADE[UNIDADE] ), "*")</f>
        <v>*</v>
      </c>
      <c r="BC328" s="78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78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>
        <f>IFERROR(_xlfn.XLOOKUP(AO328, TabelaMap[SUB], TabelaMap[NOME SUB]), "ERRO")</f>
        <v>ERRO</v>
      </c>
      <c r="BF328" s="18" t="str">
        <f>IF(BS_CONTROLE[[#This Row],[Responsavel pelo boletim]]=0, "-", BS_CONTROLE[[#This Row],[Responsavel pelo boletim]])</f>
        <v>-</v>
      </c>
      <c r="BG328" s="22"/>
      <c r="BH328" s="23"/>
      <c r="BI328" s="23"/>
      <c r="BJ328" s="23"/>
      <c r="BK328" s="23"/>
      <c r="BL328" s="22"/>
      <c r="BM328" s="20"/>
      <c r="BN328" s="20"/>
      <c r="BO328" s="183"/>
      <c r="BP328" s="24"/>
      <c r="BQ328" s="14" t="str">
        <f>IF(AND(BR328&lt;1,BS328&lt;1),"Produção e Intervalo",IF(BR328&lt;1,"Intervalo",IF(BS328&lt;1,"Produção","Aderente")))</f>
        <v>Aderente</v>
      </c>
      <c r="BR328" s="25" t="str">
        <f>IF(OR(B328="",F328=""),"*",AY328/P328)</f>
        <v>*</v>
      </c>
      <c r="BS328" s="25" t="str">
        <f>IF(OR(B328="",F328=""),"*",BA328/Q328)</f>
        <v>*</v>
      </c>
      <c r="BT328" s="280" t="str">
        <f t="shared" si="5"/>
        <v/>
      </c>
    </row>
    <row r="329" spans="1:72">
      <c r="A329" s="58" t="str">
        <f>D329&amp;B329</f>
        <v/>
      </c>
      <c r="B329" s="195"/>
      <c r="C329" s="9" t="str">
        <f>IF(BS_CONTROLE[[#This Row],[DATA]]="","",WEEKNUM(BS_CONTROLE[[#This Row],[DATA]]))</f>
        <v/>
      </c>
      <c r="D329" s="59"/>
      <c r="E329" s="156"/>
      <c r="F329" s="196"/>
      <c r="G329" s="10" t="str">
        <f>IF(D329="","*",VLOOKUP(F329,BS_ATIVIDADE[#All],3,FALSE))</f>
        <v>*</v>
      </c>
      <c r="H329" s="154"/>
      <c r="I329" s="154"/>
      <c r="J329" s="45"/>
      <c r="K329" s="45"/>
      <c r="L329" s="92"/>
      <c r="M329" s="18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8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54"/>
      <c r="P329" s="154"/>
      <c r="Q329" s="92"/>
      <c r="R329" s="11" t="str">
        <f>IFERROR(_xlfn.XLOOKUP(F329, BS_ATIVIDADE[ATIVIDADE],BS_ATIVIDADE[UNIDADE] ), "*")</f>
        <v>*</v>
      </c>
      <c r="S329" s="78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78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89" t="str">
        <f>IFERROR(_xlfn.XLOOKUP(J329, TabelaMap[SUB], TabelaMap[NOME SUB]), "ERRO")</f>
        <v>ERRO</v>
      </c>
      <c r="V329" s="230"/>
      <c r="W329" s="197"/>
      <c r="X329" s="59"/>
      <c r="Y329" s="174"/>
      <c r="Z329" s="174"/>
      <c r="AA329" s="155"/>
      <c r="AB329" s="78"/>
      <c r="AC329" s="78"/>
      <c r="AD329" s="197"/>
      <c r="AE329" s="92"/>
      <c r="AF329" s="92"/>
      <c r="AG329" s="92"/>
      <c r="AH329" s="56"/>
      <c r="AI329" s="153" t="str">
        <f>IF(BS_CONTROLE[[#This Row],[Atividade]]=0, "-", BS_CONTROLE[[#This Row],[Atividade]])</f>
        <v>-</v>
      </c>
      <c r="AJ329" s="10" t="str">
        <f>IF(D329="","*",VLOOKUP(AI329,BS_ATIVIDADE[#All],3,FALSE))</f>
        <v>*</v>
      </c>
      <c r="AK329" s="146">
        <f>BS_CONTROLE[[#This Row],[Local - Partida]]</f>
        <v>0</v>
      </c>
      <c r="AL329" s="146">
        <f>BS_CONTROLE[[#This Row],[Local - Encerramento]]</f>
        <v>0</v>
      </c>
      <c r="AM329" s="146" t="str">
        <f>BS_CONTROLE[[#This Row],[Entre - Estações]]</f>
        <v>-</v>
      </c>
      <c r="AN329" s="146" t="str">
        <f>BS_CONTROLE[[#This Row],[SB]]</f>
        <v>-</v>
      </c>
      <c r="AO329" s="37">
        <f>BS_CONTROLE[[#This Row],[SUB]]</f>
        <v>0</v>
      </c>
      <c r="AP329" s="37">
        <f>BS_CONTROLE[[#This Row],[KM - Inicio]]</f>
        <v>0</v>
      </c>
      <c r="AQ329" s="37">
        <f>BS_CONTROLE[[#This Row],[KM - Fim]]</f>
        <v>0</v>
      </c>
      <c r="AR329" s="46"/>
      <c r="AS329" s="46"/>
      <c r="AT329" s="46"/>
      <c r="AU329" s="46"/>
      <c r="AV329" s="46"/>
      <c r="AW329" s="46"/>
      <c r="AX329" s="46"/>
      <c r="AY329" s="13" t="str">
        <f>IF(D329="","*",IFERROR(IF(ISODD(COUNT(AS329:AX329)),"ERRO",SUM((AT329-AS329),(AV329-AU329),(AX329-AW329))),"ERRO"))</f>
        <v>*</v>
      </c>
      <c r="AZ329" s="17"/>
      <c r="BA329" s="79"/>
      <c r="BB329" s="11" t="str">
        <f>IFERROR(_xlfn.XLOOKUP(AI329, BS_ATIVIDADE[ATIVIDADE],BS_ATIVIDADE[UNIDADE] ), "*")</f>
        <v>*</v>
      </c>
      <c r="BC329" s="78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78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>
        <f>IFERROR(_xlfn.XLOOKUP(AO329, TabelaMap[SUB], TabelaMap[NOME SUB]), "ERRO")</f>
        <v>ERRO</v>
      </c>
      <c r="BF329" s="18" t="str">
        <f>IF(BS_CONTROLE[[#This Row],[Responsavel pelo boletim]]=0, "-", BS_CONTROLE[[#This Row],[Responsavel pelo boletim]])</f>
        <v>-</v>
      </c>
      <c r="BG329" s="22"/>
      <c r="BH329" s="23"/>
      <c r="BI329" s="23"/>
      <c r="BJ329" s="23"/>
      <c r="BK329" s="23"/>
      <c r="BL329" s="22"/>
      <c r="BM329" s="20"/>
      <c r="BN329" s="20"/>
      <c r="BO329" s="183"/>
      <c r="BP329" s="24"/>
      <c r="BQ329" s="14" t="str">
        <f>IF(AND(BR329&lt;1,BS329&lt;1),"Produção e Intervalo",IF(BR329&lt;1,"Intervalo",IF(BS329&lt;1,"Produção","Aderente")))</f>
        <v>Aderente</v>
      </c>
      <c r="BR329" s="25" t="str">
        <f>IF(OR(B329="",F329=""),"*",AY329/P329)</f>
        <v>*</v>
      </c>
      <c r="BS329" s="25" t="str">
        <f>IF(OR(B329="",F329=""),"*",BA329/Q329)</f>
        <v>*</v>
      </c>
      <c r="BT329" s="280" t="str">
        <f t="shared" si="5"/>
        <v/>
      </c>
    </row>
    <row r="330" spans="1:72">
      <c r="A330" s="58" t="str">
        <f>D330&amp;B330</f>
        <v/>
      </c>
      <c r="B330" s="195"/>
      <c r="C330" s="9" t="str">
        <f>IF(BS_CONTROLE[[#This Row],[DATA]]="","",WEEKNUM(BS_CONTROLE[[#This Row],[DATA]]))</f>
        <v/>
      </c>
      <c r="D330" s="59"/>
      <c r="E330" s="156"/>
      <c r="F330" s="196"/>
      <c r="G330" s="10" t="str">
        <f>IF(D330="","*",VLOOKUP(F330,BS_ATIVIDADE[#All],3,FALSE))</f>
        <v>*</v>
      </c>
      <c r="H330" s="154"/>
      <c r="I330" s="154"/>
      <c r="J330" s="45"/>
      <c r="K330" s="45"/>
      <c r="L330" s="92"/>
      <c r="M330" s="18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8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54"/>
      <c r="P330" s="154"/>
      <c r="Q330" s="92"/>
      <c r="R330" s="11" t="str">
        <f>IFERROR(_xlfn.XLOOKUP(F330, BS_ATIVIDADE[ATIVIDADE],BS_ATIVIDADE[UNIDADE] ), "*")</f>
        <v>*</v>
      </c>
      <c r="S330" s="78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78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89" t="str">
        <f>IFERROR(_xlfn.XLOOKUP(J330, TabelaMap[SUB], TabelaMap[NOME SUB]), "ERRO")</f>
        <v>ERRO</v>
      </c>
      <c r="V330" s="230"/>
      <c r="W330" s="197"/>
      <c r="X330" s="59"/>
      <c r="Y330" s="174"/>
      <c r="Z330" s="174"/>
      <c r="AA330" s="155"/>
      <c r="AB330" s="78"/>
      <c r="AC330" s="78"/>
      <c r="AD330" s="197"/>
      <c r="AE330" s="92"/>
      <c r="AF330" s="92"/>
      <c r="AG330" s="92"/>
      <c r="AH330" s="56"/>
      <c r="AI330" s="153" t="str">
        <f>IF(BS_CONTROLE[[#This Row],[Atividade]]=0, "-", BS_CONTROLE[[#This Row],[Atividade]])</f>
        <v>-</v>
      </c>
      <c r="AJ330" s="10" t="str">
        <f>IF(D330="","*",VLOOKUP(AI330,BS_ATIVIDADE[#All],3,FALSE))</f>
        <v>*</v>
      </c>
      <c r="AK330" s="146">
        <f>BS_CONTROLE[[#This Row],[Local - Partida]]</f>
        <v>0</v>
      </c>
      <c r="AL330" s="146">
        <f>BS_CONTROLE[[#This Row],[Local - Encerramento]]</f>
        <v>0</v>
      </c>
      <c r="AM330" s="146" t="str">
        <f>BS_CONTROLE[[#This Row],[Entre - Estações]]</f>
        <v>-</v>
      </c>
      <c r="AN330" s="146" t="str">
        <f>BS_CONTROLE[[#This Row],[SB]]</f>
        <v>-</v>
      </c>
      <c r="AO330" s="37">
        <f>BS_CONTROLE[[#This Row],[SUB]]</f>
        <v>0</v>
      </c>
      <c r="AP330" s="37">
        <f>BS_CONTROLE[[#This Row],[KM - Inicio]]</f>
        <v>0</v>
      </c>
      <c r="AQ330" s="37">
        <f>BS_CONTROLE[[#This Row],[KM - Fim]]</f>
        <v>0</v>
      </c>
      <c r="AR330" s="46"/>
      <c r="AS330" s="46"/>
      <c r="AT330" s="46"/>
      <c r="AU330" s="46"/>
      <c r="AV330" s="46"/>
      <c r="AW330" s="46"/>
      <c r="AX330" s="46"/>
      <c r="AY330" s="13" t="str">
        <f>IF(D330="","*",IFERROR(IF(ISODD(COUNT(AS330:AX330)),"ERRO",SUM((AT330-AS330),(AV330-AU330),(AX330-AW330))),"ERRO"))</f>
        <v>*</v>
      </c>
      <c r="AZ330" s="17"/>
      <c r="BA330" s="79"/>
      <c r="BB330" s="11" t="str">
        <f>IFERROR(_xlfn.XLOOKUP(AI330, BS_ATIVIDADE[ATIVIDADE],BS_ATIVIDADE[UNIDADE] ), "*")</f>
        <v>*</v>
      </c>
      <c r="BC330" s="78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78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>
        <f>IFERROR(_xlfn.XLOOKUP(AO330, TabelaMap[SUB], TabelaMap[NOME SUB]), "ERRO")</f>
        <v>ERRO</v>
      </c>
      <c r="BF330" s="18" t="str">
        <f>IF(BS_CONTROLE[[#This Row],[Responsavel pelo boletim]]=0, "-", BS_CONTROLE[[#This Row],[Responsavel pelo boletim]])</f>
        <v>-</v>
      </c>
      <c r="BG330" s="22"/>
      <c r="BH330" s="23"/>
      <c r="BI330" s="23"/>
      <c r="BJ330" s="23"/>
      <c r="BK330" s="23"/>
      <c r="BL330" s="22"/>
      <c r="BM330" s="20"/>
      <c r="BN330" s="20"/>
      <c r="BO330" s="183"/>
      <c r="BP330" s="24"/>
      <c r="BQ330" s="14" t="str">
        <f>IF(AND(BR330&lt;1,BS330&lt;1),"Produção e Intervalo",IF(BR330&lt;1,"Intervalo",IF(BS330&lt;1,"Produção","Aderente")))</f>
        <v>Aderente</v>
      </c>
      <c r="BR330" s="25" t="str">
        <f>IF(OR(B330="",F330=""),"*",AY330/P330)</f>
        <v>*</v>
      </c>
      <c r="BS330" s="25" t="str">
        <f>IF(OR(B330="",F330=""),"*",BA330/Q330)</f>
        <v>*</v>
      </c>
      <c r="BT330" s="280" t="str">
        <f t="shared" si="5"/>
        <v/>
      </c>
    </row>
    <row r="331" spans="1:72">
      <c r="A331" s="58" t="str">
        <f>D331&amp;B331</f>
        <v/>
      </c>
      <c r="B331" s="195"/>
      <c r="C331" s="9" t="str">
        <f>IF(BS_CONTROLE[[#This Row],[DATA]]="","",WEEKNUM(BS_CONTROLE[[#This Row],[DATA]]))</f>
        <v/>
      </c>
      <c r="D331" s="59"/>
      <c r="E331" s="156"/>
      <c r="F331" s="196"/>
      <c r="G331" s="10" t="str">
        <f>IF(D331="","*",VLOOKUP(F331,BS_ATIVIDADE[#All],3,FALSE))</f>
        <v>*</v>
      </c>
      <c r="H331" s="154"/>
      <c r="I331" s="154"/>
      <c r="J331" s="45"/>
      <c r="K331" s="45"/>
      <c r="L331" s="92"/>
      <c r="M331" s="18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8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54"/>
      <c r="P331" s="154"/>
      <c r="Q331" s="92"/>
      <c r="R331" s="11" t="str">
        <f>IFERROR(_xlfn.XLOOKUP(F331, BS_ATIVIDADE[ATIVIDADE],BS_ATIVIDADE[UNIDADE] ), "*")</f>
        <v>*</v>
      </c>
      <c r="S331" s="78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78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89" t="str">
        <f>IFERROR(_xlfn.XLOOKUP(J331, TabelaMap[SUB], TabelaMap[NOME SUB]), "ERRO")</f>
        <v>ERRO</v>
      </c>
      <c r="V331" s="230"/>
      <c r="W331" s="197"/>
      <c r="X331" s="59"/>
      <c r="Y331" s="174"/>
      <c r="Z331" s="174"/>
      <c r="AA331" s="155"/>
      <c r="AB331" s="78"/>
      <c r="AC331" s="78"/>
      <c r="AD331" s="197"/>
      <c r="AE331" s="92"/>
      <c r="AF331" s="92"/>
      <c r="AG331" s="92"/>
      <c r="AH331" s="56"/>
      <c r="AI331" s="153" t="str">
        <f>IF(BS_CONTROLE[[#This Row],[Atividade]]=0, "-", BS_CONTROLE[[#This Row],[Atividade]])</f>
        <v>-</v>
      </c>
      <c r="AJ331" s="10" t="str">
        <f>IF(D331="","*",VLOOKUP(AI331,BS_ATIVIDADE[#All],3,FALSE))</f>
        <v>*</v>
      </c>
      <c r="AK331" s="146">
        <f>BS_CONTROLE[[#This Row],[Local - Partida]]</f>
        <v>0</v>
      </c>
      <c r="AL331" s="146">
        <f>BS_CONTROLE[[#This Row],[Local - Encerramento]]</f>
        <v>0</v>
      </c>
      <c r="AM331" s="146" t="str">
        <f>BS_CONTROLE[[#This Row],[Entre - Estações]]</f>
        <v>-</v>
      </c>
      <c r="AN331" s="146" t="str">
        <f>BS_CONTROLE[[#This Row],[SB]]</f>
        <v>-</v>
      </c>
      <c r="AO331" s="37">
        <f>BS_CONTROLE[[#This Row],[SUB]]</f>
        <v>0</v>
      </c>
      <c r="AP331" s="37">
        <f>BS_CONTROLE[[#This Row],[KM - Inicio]]</f>
        <v>0</v>
      </c>
      <c r="AQ331" s="37">
        <f>BS_CONTROLE[[#This Row],[KM - Fim]]</f>
        <v>0</v>
      </c>
      <c r="AR331" s="46"/>
      <c r="AS331" s="46"/>
      <c r="AT331" s="46"/>
      <c r="AU331" s="46"/>
      <c r="AV331" s="46"/>
      <c r="AW331" s="46"/>
      <c r="AX331" s="46"/>
      <c r="AY331" s="13" t="str">
        <f>IF(D331="","*",IFERROR(IF(ISODD(COUNT(AS331:AX331)),"ERRO",SUM((AT331-AS331),(AV331-AU331),(AX331-AW331))),"ERRO"))</f>
        <v>*</v>
      </c>
      <c r="AZ331" s="17"/>
      <c r="BA331" s="79"/>
      <c r="BB331" s="11" t="str">
        <f>IFERROR(_xlfn.XLOOKUP(AI331, BS_ATIVIDADE[ATIVIDADE],BS_ATIVIDADE[UNIDADE] ), "*")</f>
        <v>*</v>
      </c>
      <c r="BC331" s="78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78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>
        <f>IFERROR(_xlfn.XLOOKUP(AO331, TabelaMap[SUB], TabelaMap[NOME SUB]), "ERRO")</f>
        <v>ERRO</v>
      </c>
      <c r="BF331" s="18" t="str">
        <f>IF(BS_CONTROLE[[#This Row],[Responsavel pelo boletim]]=0, "-", BS_CONTROLE[[#This Row],[Responsavel pelo boletim]])</f>
        <v>-</v>
      </c>
      <c r="BG331" s="22"/>
      <c r="BH331" s="23"/>
      <c r="BI331" s="23"/>
      <c r="BJ331" s="23"/>
      <c r="BK331" s="23"/>
      <c r="BL331" s="22"/>
      <c r="BM331" s="20"/>
      <c r="BN331" s="20"/>
      <c r="BO331" s="183"/>
      <c r="BP331" s="24"/>
      <c r="BQ331" s="14" t="str">
        <f>IF(AND(BR331&lt;1,BS331&lt;1),"Produção e Intervalo",IF(BR331&lt;1,"Intervalo",IF(BS331&lt;1,"Produção","Aderente")))</f>
        <v>Aderente</v>
      </c>
      <c r="BR331" s="25" t="str">
        <f>IF(OR(B331="",F331=""),"*",AY331/P331)</f>
        <v>*</v>
      </c>
      <c r="BS331" s="25" t="str">
        <f>IF(OR(B331="",F331=""),"*",BA331/Q331)</f>
        <v>*</v>
      </c>
      <c r="BT331" s="280" t="str">
        <f t="shared" si="5"/>
        <v/>
      </c>
    </row>
    <row r="332" spans="1:72">
      <c r="A332" s="58" t="str">
        <f>D332&amp;B332</f>
        <v/>
      </c>
      <c r="B332" s="195"/>
      <c r="C332" s="9" t="str">
        <f>IF(BS_CONTROLE[[#This Row],[DATA]]="","",WEEKNUM(BS_CONTROLE[[#This Row],[DATA]]))</f>
        <v/>
      </c>
      <c r="D332" s="59"/>
      <c r="E332" s="156"/>
      <c r="F332" s="196"/>
      <c r="G332" s="10" t="str">
        <f>IF(D332="","*",VLOOKUP(F332,BS_ATIVIDADE[#All],3,FALSE))</f>
        <v>*</v>
      </c>
      <c r="H332" s="154"/>
      <c r="I332" s="154"/>
      <c r="J332" s="45"/>
      <c r="K332" s="45"/>
      <c r="L332" s="92"/>
      <c r="M332" s="18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8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54"/>
      <c r="P332" s="154"/>
      <c r="Q332" s="92"/>
      <c r="R332" s="11" t="str">
        <f>IFERROR(_xlfn.XLOOKUP(F332, BS_ATIVIDADE[ATIVIDADE],BS_ATIVIDADE[UNIDADE] ), "*")</f>
        <v>*</v>
      </c>
      <c r="S332" s="78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78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89" t="str">
        <f>IFERROR(_xlfn.XLOOKUP(J332, TabelaMap[SUB], TabelaMap[NOME SUB]), "ERRO")</f>
        <v>ERRO</v>
      </c>
      <c r="V332" s="230"/>
      <c r="W332" s="197"/>
      <c r="X332" s="59"/>
      <c r="Y332" s="174"/>
      <c r="Z332" s="174"/>
      <c r="AA332" s="155"/>
      <c r="AB332" s="78"/>
      <c r="AC332" s="78"/>
      <c r="AD332" s="197"/>
      <c r="AE332" s="92"/>
      <c r="AF332" s="92"/>
      <c r="AG332" s="92"/>
      <c r="AH332" s="56"/>
      <c r="AI332" s="153" t="str">
        <f>IF(BS_CONTROLE[[#This Row],[Atividade]]=0, "-", BS_CONTROLE[[#This Row],[Atividade]])</f>
        <v>-</v>
      </c>
      <c r="AJ332" s="10" t="str">
        <f>IF(D332="","*",VLOOKUP(AI332,BS_ATIVIDADE[#All],3,FALSE))</f>
        <v>*</v>
      </c>
      <c r="AK332" s="146">
        <f>BS_CONTROLE[[#This Row],[Local - Partida]]</f>
        <v>0</v>
      </c>
      <c r="AL332" s="146">
        <f>BS_CONTROLE[[#This Row],[Local - Encerramento]]</f>
        <v>0</v>
      </c>
      <c r="AM332" s="146" t="str">
        <f>BS_CONTROLE[[#This Row],[Entre - Estações]]</f>
        <v>-</v>
      </c>
      <c r="AN332" s="146" t="str">
        <f>BS_CONTROLE[[#This Row],[SB]]</f>
        <v>-</v>
      </c>
      <c r="AO332" s="37">
        <f>BS_CONTROLE[[#This Row],[SUB]]</f>
        <v>0</v>
      </c>
      <c r="AP332" s="37">
        <f>BS_CONTROLE[[#This Row],[KM - Inicio]]</f>
        <v>0</v>
      </c>
      <c r="AQ332" s="37">
        <f>BS_CONTROLE[[#This Row],[KM - Fim]]</f>
        <v>0</v>
      </c>
      <c r="AR332" s="46"/>
      <c r="AS332" s="46"/>
      <c r="AT332" s="46"/>
      <c r="AU332" s="46"/>
      <c r="AV332" s="46"/>
      <c r="AW332" s="46"/>
      <c r="AX332" s="46"/>
      <c r="AY332" s="13" t="str">
        <f>IF(D332="","*",IFERROR(IF(ISODD(COUNT(AS332:AX332)),"ERRO",SUM((AT332-AS332),(AV332-AU332),(AX332-AW332))),"ERRO"))</f>
        <v>*</v>
      </c>
      <c r="AZ332" s="17"/>
      <c r="BA332" s="79"/>
      <c r="BB332" s="11" t="str">
        <f>IFERROR(_xlfn.XLOOKUP(AI332, BS_ATIVIDADE[ATIVIDADE],BS_ATIVIDADE[UNIDADE] ), "*")</f>
        <v>*</v>
      </c>
      <c r="BC332" s="78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78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>
        <f>IFERROR(_xlfn.XLOOKUP(AO332, TabelaMap[SUB], TabelaMap[NOME SUB]), "ERRO")</f>
        <v>ERRO</v>
      </c>
      <c r="BF332" s="18" t="str">
        <f>IF(BS_CONTROLE[[#This Row],[Responsavel pelo boletim]]=0, "-", BS_CONTROLE[[#This Row],[Responsavel pelo boletim]])</f>
        <v>-</v>
      </c>
      <c r="BG332" s="22"/>
      <c r="BH332" s="23"/>
      <c r="BI332" s="23"/>
      <c r="BJ332" s="23"/>
      <c r="BK332" s="23"/>
      <c r="BL332" s="22"/>
      <c r="BM332" s="20"/>
      <c r="BN332" s="20"/>
      <c r="BO332" s="183"/>
      <c r="BP332" s="24"/>
      <c r="BQ332" s="14" t="str">
        <f>IF(AND(BR332&lt;1,BS332&lt;1),"Produção e Intervalo",IF(BR332&lt;1,"Intervalo",IF(BS332&lt;1,"Produção","Aderente")))</f>
        <v>Aderente</v>
      </c>
      <c r="BR332" s="25" t="str">
        <f>IF(OR(B332="",F332=""),"*",AY332/P332)</f>
        <v>*</v>
      </c>
      <c r="BS332" s="25" t="str">
        <f>IF(OR(B332="",F332=""),"*",BA332/Q332)</f>
        <v>*</v>
      </c>
      <c r="BT332" s="280" t="str">
        <f t="shared" si="5"/>
        <v/>
      </c>
    </row>
    <row r="333" spans="1:72">
      <c r="A333" s="58" t="str">
        <f>D333&amp;B333</f>
        <v/>
      </c>
      <c r="B333" s="195"/>
      <c r="C333" s="9" t="str">
        <f>IF(BS_CONTROLE[[#This Row],[DATA]]="","",WEEKNUM(BS_CONTROLE[[#This Row],[DATA]]))</f>
        <v/>
      </c>
      <c r="D333" s="59"/>
      <c r="E333" s="156"/>
      <c r="F333" s="196"/>
      <c r="G333" s="10" t="str">
        <f>IF(D333="","*",VLOOKUP(F333,BS_ATIVIDADE[#All],3,FALSE))</f>
        <v>*</v>
      </c>
      <c r="H333" s="154"/>
      <c r="I333" s="154"/>
      <c r="J333" s="45"/>
      <c r="K333" s="45"/>
      <c r="L333" s="92"/>
      <c r="M333" s="18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8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54"/>
      <c r="P333" s="154"/>
      <c r="Q333" s="92"/>
      <c r="R333" s="11" t="str">
        <f>IFERROR(_xlfn.XLOOKUP(F333, BS_ATIVIDADE[ATIVIDADE],BS_ATIVIDADE[UNIDADE] ), "*")</f>
        <v>*</v>
      </c>
      <c r="S333" s="78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78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89" t="str">
        <f>IFERROR(_xlfn.XLOOKUP(J333, TabelaMap[SUB], TabelaMap[NOME SUB]), "ERRO")</f>
        <v>ERRO</v>
      </c>
      <c r="V333" s="230"/>
      <c r="W333" s="197"/>
      <c r="X333" s="59"/>
      <c r="Y333" s="174"/>
      <c r="Z333" s="174"/>
      <c r="AA333" s="155"/>
      <c r="AB333" s="78"/>
      <c r="AC333" s="78"/>
      <c r="AD333" s="197"/>
      <c r="AE333" s="92"/>
      <c r="AF333" s="92"/>
      <c r="AG333" s="92"/>
      <c r="AH333" s="56"/>
      <c r="AI333" s="153" t="str">
        <f>IF(BS_CONTROLE[[#This Row],[Atividade]]=0, "-", BS_CONTROLE[[#This Row],[Atividade]])</f>
        <v>-</v>
      </c>
      <c r="AJ333" s="10" t="str">
        <f>IF(D333="","*",VLOOKUP(AI333,BS_ATIVIDADE[#All],3,FALSE))</f>
        <v>*</v>
      </c>
      <c r="AK333" s="146">
        <f>BS_CONTROLE[[#This Row],[Local - Partida]]</f>
        <v>0</v>
      </c>
      <c r="AL333" s="146">
        <f>BS_CONTROLE[[#This Row],[Local - Encerramento]]</f>
        <v>0</v>
      </c>
      <c r="AM333" s="146" t="str">
        <f>BS_CONTROLE[[#This Row],[Entre - Estações]]</f>
        <v>-</v>
      </c>
      <c r="AN333" s="146" t="str">
        <f>BS_CONTROLE[[#This Row],[SB]]</f>
        <v>-</v>
      </c>
      <c r="AO333" s="37">
        <f>BS_CONTROLE[[#This Row],[SUB]]</f>
        <v>0</v>
      </c>
      <c r="AP333" s="37">
        <f>BS_CONTROLE[[#This Row],[KM - Inicio]]</f>
        <v>0</v>
      </c>
      <c r="AQ333" s="37">
        <f>BS_CONTROLE[[#This Row],[KM - Fim]]</f>
        <v>0</v>
      </c>
      <c r="AR333" s="46"/>
      <c r="AS333" s="46"/>
      <c r="AT333" s="46"/>
      <c r="AU333" s="46"/>
      <c r="AV333" s="46"/>
      <c r="AW333" s="46"/>
      <c r="AX333" s="46"/>
      <c r="AY333" s="13" t="str">
        <f>IF(D333="","*",IFERROR(IF(ISODD(COUNT(AS333:AX333)),"ERRO",SUM((AT333-AS333),(AV333-AU333),(AX333-AW333))),"ERRO"))</f>
        <v>*</v>
      </c>
      <c r="AZ333" s="17"/>
      <c r="BA333" s="79"/>
      <c r="BB333" s="11" t="str">
        <f>IFERROR(_xlfn.XLOOKUP(AI333, BS_ATIVIDADE[ATIVIDADE],BS_ATIVIDADE[UNIDADE] ), "*")</f>
        <v>*</v>
      </c>
      <c r="BC333" s="78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78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>
        <f>IFERROR(_xlfn.XLOOKUP(AO333, TabelaMap[SUB], TabelaMap[NOME SUB]), "ERRO")</f>
        <v>ERRO</v>
      </c>
      <c r="BF333" s="18" t="str">
        <f>IF(BS_CONTROLE[[#This Row],[Responsavel pelo boletim]]=0, "-", BS_CONTROLE[[#This Row],[Responsavel pelo boletim]])</f>
        <v>-</v>
      </c>
      <c r="BG333" s="22"/>
      <c r="BH333" s="23"/>
      <c r="BI333" s="23"/>
      <c r="BJ333" s="23"/>
      <c r="BK333" s="23"/>
      <c r="BL333" s="22"/>
      <c r="BM333" s="20"/>
      <c r="BN333" s="20"/>
      <c r="BO333" s="183"/>
      <c r="BP333" s="24"/>
      <c r="BQ333" s="14" t="str">
        <f>IF(AND(BR333&lt;1,BS333&lt;1),"Produção e Intervalo",IF(BR333&lt;1,"Intervalo",IF(BS333&lt;1,"Produção","Aderente")))</f>
        <v>Aderente</v>
      </c>
      <c r="BR333" s="25" t="str">
        <f>IF(OR(B333="",F333=""),"*",AY333/P333)</f>
        <v>*</v>
      </c>
      <c r="BS333" s="25" t="str">
        <f>IF(OR(B333="",F333=""),"*",BA333/Q333)</f>
        <v>*</v>
      </c>
      <c r="BT333" s="280" t="str">
        <f t="shared" si="5"/>
        <v/>
      </c>
    </row>
    <row r="334" spans="1:72">
      <c r="A334" s="58" t="str">
        <f>D334&amp;B334</f>
        <v/>
      </c>
      <c r="B334" s="195"/>
      <c r="C334" s="9" t="str">
        <f>IF(BS_CONTROLE[[#This Row],[DATA]]="","",WEEKNUM(BS_CONTROLE[[#This Row],[DATA]]))</f>
        <v/>
      </c>
      <c r="D334" s="59"/>
      <c r="E334" s="156"/>
      <c r="F334" s="196"/>
      <c r="G334" s="10" t="str">
        <f>IF(D334="","*",VLOOKUP(F334,BS_ATIVIDADE[#All],3,FALSE))</f>
        <v>*</v>
      </c>
      <c r="H334" s="154"/>
      <c r="I334" s="154"/>
      <c r="J334" s="45"/>
      <c r="K334" s="45"/>
      <c r="L334" s="92"/>
      <c r="M334" s="18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8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54"/>
      <c r="P334" s="154"/>
      <c r="Q334" s="92"/>
      <c r="R334" s="11" t="str">
        <f>IFERROR(_xlfn.XLOOKUP(F334, BS_ATIVIDADE[ATIVIDADE],BS_ATIVIDADE[UNIDADE] ), "*")</f>
        <v>*</v>
      </c>
      <c r="S334" s="78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78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89" t="str">
        <f>IFERROR(_xlfn.XLOOKUP(J334, TabelaMap[SUB], TabelaMap[NOME SUB]), "ERRO")</f>
        <v>ERRO</v>
      </c>
      <c r="V334" s="230"/>
      <c r="W334" s="197"/>
      <c r="X334" s="59"/>
      <c r="Y334" s="174"/>
      <c r="Z334" s="174"/>
      <c r="AA334" s="155"/>
      <c r="AB334" s="78"/>
      <c r="AC334" s="78"/>
      <c r="AD334" s="197"/>
      <c r="AE334" s="92"/>
      <c r="AF334" s="92"/>
      <c r="AG334" s="92"/>
      <c r="AH334" s="56"/>
      <c r="AI334" s="153" t="str">
        <f>IF(BS_CONTROLE[[#This Row],[Atividade]]=0, "-", BS_CONTROLE[[#This Row],[Atividade]])</f>
        <v>-</v>
      </c>
      <c r="AJ334" s="10" t="str">
        <f>IF(D334="","*",VLOOKUP(AI334,BS_ATIVIDADE[#All],3,FALSE))</f>
        <v>*</v>
      </c>
      <c r="AK334" s="146">
        <f>BS_CONTROLE[[#This Row],[Local - Partida]]</f>
        <v>0</v>
      </c>
      <c r="AL334" s="146">
        <f>BS_CONTROLE[[#This Row],[Local - Encerramento]]</f>
        <v>0</v>
      </c>
      <c r="AM334" s="146" t="str">
        <f>BS_CONTROLE[[#This Row],[Entre - Estações]]</f>
        <v>-</v>
      </c>
      <c r="AN334" s="146" t="str">
        <f>BS_CONTROLE[[#This Row],[SB]]</f>
        <v>-</v>
      </c>
      <c r="AO334" s="37">
        <f>BS_CONTROLE[[#This Row],[SUB]]</f>
        <v>0</v>
      </c>
      <c r="AP334" s="37">
        <f>BS_CONTROLE[[#This Row],[KM - Inicio]]</f>
        <v>0</v>
      </c>
      <c r="AQ334" s="37">
        <f>BS_CONTROLE[[#This Row],[KM - Fim]]</f>
        <v>0</v>
      </c>
      <c r="AR334" s="46"/>
      <c r="AS334" s="46"/>
      <c r="AT334" s="46"/>
      <c r="AU334" s="46"/>
      <c r="AV334" s="46"/>
      <c r="AW334" s="46"/>
      <c r="AX334" s="46"/>
      <c r="AY334" s="13" t="str">
        <f>IF(D334="","*",IFERROR(IF(ISODD(COUNT(AS334:AX334)),"ERRO",SUM((AT334-AS334),(AV334-AU334),(AX334-AW334))),"ERRO"))</f>
        <v>*</v>
      </c>
      <c r="AZ334" s="17"/>
      <c r="BA334" s="79"/>
      <c r="BB334" s="11" t="str">
        <f>IFERROR(_xlfn.XLOOKUP(AI334, BS_ATIVIDADE[ATIVIDADE],BS_ATIVIDADE[UNIDADE] ), "*")</f>
        <v>*</v>
      </c>
      <c r="BC334" s="78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78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>
        <f>IFERROR(_xlfn.XLOOKUP(AO334, TabelaMap[SUB], TabelaMap[NOME SUB]), "ERRO")</f>
        <v>ERRO</v>
      </c>
      <c r="BF334" s="18" t="str">
        <f>IF(BS_CONTROLE[[#This Row],[Responsavel pelo boletim]]=0, "-", BS_CONTROLE[[#This Row],[Responsavel pelo boletim]])</f>
        <v>-</v>
      </c>
      <c r="BG334" s="22"/>
      <c r="BH334" s="23"/>
      <c r="BI334" s="23"/>
      <c r="BJ334" s="23"/>
      <c r="BK334" s="23"/>
      <c r="BL334" s="22"/>
      <c r="BM334" s="20"/>
      <c r="BN334" s="20"/>
      <c r="BO334" s="183"/>
      <c r="BP334" s="24"/>
      <c r="BQ334" s="14" t="str">
        <f>IF(AND(BR334&lt;1,BS334&lt;1),"Produção e Intervalo",IF(BR334&lt;1,"Intervalo",IF(BS334&lt;1,"Produção","Aderente")))</f>
        <v>Aderente</v>
      </c>
      <c r="BR334" s="25" t="str">
        <f>IF(OR(B334="",F334=""),"*",AY334/P334)</f>
        <v>*</v>
      </c>
      <c r="BS334" s="25" t="str">
        <f>IF(OR(B334="",F334=""),"*",BA334/Q334)</f>
        <v>*</v>
      </c>
      <c r="BT334" s="280" t="str">
        <f t="shared" si="5"/>
        <v/>
      </c>
    </row>
    <row r="335" spans="1:72">
      <c r="A335" s="58" t="str">
        <f>D335&amp;B335</f>
        <v/>
      </c>
      <c r="B335" s="195"/>
      <c r="C335" s="9" t="str">
        <f>IF(BS_CONTROLE[[#This Row],[DATA]]="","",WEEKNUM(BS_CONTROLE[[#This Row],[DATA]]))</f>
        <v/>
      </c>
      <c r="D335" s="59"/>
      <c r="E335" s="156"/>
      <c r="F335" s="196"/>
      <c r="G335" s="10" t="str">
        <f>IF(D335="","*",VLOOKUP(F335,BS_ATIVIDADE[#All],3,FALSE))</f>
        <v>*</v>
      </c>
      <c r="H335" s="154"/>
      <c r="I335" s="154"/>
      <c r="J335" s="45"/>
      <c r="K335" s="45"/>
      <c r="L335" s="92"/>
      <c r="M335" s="18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8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54"/>
      <c r="P335" s="154"/>
      <c r="Q335" s="92"/>
      <c r="R335" s="11" t="str">
        <f>IFERROR(_xlfn.XLOOKUP(F335, BS_ATIVIDADE[ATIVIDADE],BS_ATIVIDADE[UNIDADE] ), "*")</f>
        <v>*</v>
      </c>
      <c r="S335" s="78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78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89" t="str">
        <f>IFERROR(_xlfn.XLOOKUP(J335, TabelaMap[SUB], TabelaMap[NOME SUB]), "ERRO")</f>
        <v>ERRO</v>
      </c>
      <c r="V335" s="230"/>
      <c r="W335" s="197"/>
      <c r="X335" s="59"/>
      <c r="Y335" s="174"/>
      <c r="Z335" s="174"/>
      <c r="AA335" s="155"/>
      <c r="AB335" s="78"/>
      <c r="AC335" s="78"/>
      <c r="AD335" s="197"/>
      <c r="AE335" s="92"/>
      <c r="AF335" s="92"/>
      <c r="AG335" s="92"/>
      <c r="AH335" s="56"/>
      <c r="AI335" s="153" t="str">
        <f>IF(BS_CONTROLE[[#This Row],[Atividade]]=0, "-", BS_CONTROLE[[#This Row],[Atividade]])</f>
        <v>-</v>
      </c>
      <c r="AJ335" s="10" t="str">
        <f>IF(D335="","*",VLOOKUP(AI335,BS_ATIVIDADE[#All],3,FALSE))</f>
        <v>*</v>
      </c>
      <c r="AK335" s="146">
        <f>BS_CONTROLE[[#This Row],[Local - Partida]]</f>
        <v>0</v>
      </c>
      <c r="AL335" s="146">
        <f>BS_CONTROLE[[#This Row],[Local - Encerramento]]</f>
        <v>0</v>
      </c>
      <c r="AM335" s="146" t="str">
        <f>BS_CONTROLE[[#This Row],[Entre - Estações]]</f>
        <v>-</v>
      </c>
      <c r="AN335" s="146" t="str">
        <f>BS_CONTROLE[[#This Row],[SB]]</f>
        <v>-</v>
      </c>
      <c r="AO335" s="37">
        <f>BS_CONTROLE[[#This Row],[SUB]]</f>
        <v>0</v>
      </c>
      <c r="AP335" s="37">
        <f>BS_CONTROLE[[#This Row],[KM - Inicio]]</f>
        <v>0</v>
      </c>
      <c r="AQ335" s="37">
        <f>BS_CONTROLE[[#This Row],[KM - Fim]]</f>
        <v>0</v>
      </c>
      <c r="AR335" s="46"/>
      <c r="AS335" s="46"/>
      <c r="AT335" s="46"/>
      <c r="AU335" s="46"/>
      <c r="AV335" s="46"/>
      <c r="AW335" s="46"/>
      <c r="AX335" s="46"/>
      <c r="AY335" s="13" t="str">
        <f>IF(D335="","*",IFERROR(IF(ISODD(COUNT(AS335:AX335)),"ERRO",SUM((AT335-AS335),(AV335-AU335),(AX335-AW335))),"ERRO"))</f>
        <v>*</v>
      </c>
      <c r="AZ335" s="17"/>
      <c r="BA335" s="79"/>
      <c r="BB335" s="11" t="str">
        <f>IFERROR(_xlfn.XLOOKUP(AI335, BS_ATIVIDADE[ATIVIDADE],BS_ATIVIDADE[UNIDADE] ), "*")</f>
        <v>*</v>
      </c>
      <c r="BC335" s="78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78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>
        <f>IFERROR(_xlfn.XLOOKUP(AO335, TabelaMap[SUB], TabelaMap[NOME SUB]), "ERRO")</f>
        <v>ERRO</v>
      </c>
      <c r="BF335" s="18" t="str">
        <f>IF(BS_CONTROLE[[#This Row],[Responsavel pelo boletim]]=0, "-", BS_CONTROLE[[#This Row],[Responsavel pelo boletim]])</f>
        <v>-</v>
      </c>
      <c r="BG335" s="22"/>
      <c r="BH335" s="23"/>
      <c r="BI335" s="23"/>
      <c r="BJ335" s="23"/>
      <c r="BK335" s="23"/>
      <c r="BL335" s="22"/>
      <c r="BM335" s="20"/>
      <c r="BN335" s="20"/>
      <c r="BO335" s="183"/>
      <c r="BP335" s="24"/>
      <c r="BQ335" s="14" t="str">
        <f>IF(AND(BR335&lt;1,BS335&lt;1),"Produção e Intervalo",IF(BR335&lt;1,"Intervalo",IF(BS335&lt;1,"Produção","Aderente")))</f>
        <v>Aderente</v>
      </c>
      <c r="BR335" s="25" t="str">
        <f>IF(OR(B335="",F335=""),"*",AY335/P335)</f>
        <v>*</v>
      </c>
      <c r="BS335" s="25" t="str">
        <f>IF(OR(B335="",F335=""),"*",BA335/Q335)</f>
        <v>*</v>
      </c>
      <c r="BT335" s="280" t="str">
        <f t="shared" si="5"/>
        <v/>
      </c>
    </row>
    <row r="336" spans="1:72">
      <c r="A336" s="58" t="str">
        <f>D336&amp;B336</f>
        <v/>
      </c>
      <c r="B336" s="195"/>
      <c r="C336" s="9" t="str">
        <f>IF(BS_CONTROLE[[#This Row],[DATA]]="","",WEEKNUM(BS_CONTROLE[[#This Row],[DATA]]))</f>
        <v/>
      </c>
      <c r="D336" s="59"/>
      <c r="E336" s="156"/>
      <c r="F336" s="196"/>
      <c r="G336" s="10" t="str">
        <f>IF(D336="","*",VLOOKUP(F336,BS_ATIVIDADE[#All],3,FALSE))</f>
        <v>*</v>
      </c>
      <c r="H336" s="154"/>
      <c r="I336" s="154"/>
      <c r="J336" s="45"/>
      <c r="K336" s="45"/>
      <c r="L336" s="92"/>
      <c r="M336" s="18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8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54"/>
      <c r="P336" s="154"/>
      <c r="Q336" s="92"/>
      <c r="R336" s="11" t="str">
        <f>IFERROR(_xlfn.XLOOKUP(F336, BS_ATIVIDADE[ATIVIDADE],BS_ATIVIDADE[UNIDADE] ), "*")</f>
        <v>*</v>
      </c>
      <c r="S336" s="78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78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89" t="str">
        <f>IFERROR(_xlfn.XLOOKUP(J336, TabelaMap[SUB], TabelaMap[NOME SUB]), "ERRO")</f>
        <v>ERRO</v>
      </c>
      <c r="V336" s="230"/>
      <c r="W336" s="197"/>
      <c r="X336" s="59"/>
      <c r="Y336" s="174"/>
      <c r="Z336" s="174"/>
      <c r="AA336" s="155"/>
      <c r="AB336" s="78"/>
      <c r="AC336" s="78"/>
      <c r="AD336" s="197"/>
      <c r="AE336" s="92"/>
      <c r="AF336" s="92"/>
      <c r="AG336" s="92"/>
      <c r="AH336" s="56"/>
      <c r="AI336" s="153" t="str">
        <f>IF(BS_CONTROLE[[#This Row],[Atividade]]=0, "-", BS_CONTROLE[[#This Row],[Atividade]])</f>
        <v>-</v>
      </c>
      <c r="AJ336" s="10" t="str">
        <f>IF(D336="","*",VLOOKUP(AI336,BS_ATIVIDADE[#All],3,FALSE))</f>
        <v>*</v>
      </c>
      <c r="AK336" s="146">
        <f>BS_CONTROLE[[#This Row],[Local - Partida]]</f>
        <v>0</v>
      </c>
      <c r="AL336" s="146">
        <f>BS_CONTROLE[[#This Row],[Local - Encerramento]]</f>
        <v>0</v>
      </c>
      <c r="AM336" s="146" t="str">
        <f>BS_CONTROLE[[#This Row],[Entre - Estações]]</f>
        <v>-</v>
      </c>
      <c r="AN336" s="146" t="str">
        <f>BS_CONTROLE[[#This Row],[SB]]</f>
        <v>-</v>
      </c>
      <c r="AO336" s="37">
        <f>BS_CONTROLE[[#This Row],[SUB]]</f>
        <v>0</v>
      </c>
      <c r="AP336" s="37">
        <f>BS_CONTROLE[[#This Row],[KM - Inicio]]</f>
        <v>0</v>
      </c>
      <c r="AQ336" s="37">
        <f>BS_CONTROLE[[#This Row],[KM - Fim]]</f>
        <v>0</v>
      </c>
      <c r="AR336" s="46"/>
      <c r="AS336" s="46"/>
      <c r="AT336" s="46"/>
      <c r="AU336" s="46"/>
      <c r="AV336" s="46"/>
      <c r="AW336" s="46"/>
      <c r="AX336" s="46"/>
      <c r="AY336" s="13" t="str">
        <f>IF(D336="","*",IFERROR(IF(ISODD(COUNT(AS336:AX336)),"ERRO",SUM((AT336-AS336),(AV336-AU336),(AX336-AW336))),"ERRO"))</f>
        <v>*</v>
      </c>
      <c r="AZ336" s="17"/>
      <c r="BA336" s="79"/>
      <c r="BB336" s="11" t="str">
        <f>IFERROR(_xlfn.XLOOKUP(AI336, BS_ATIVIDADE[ATIVIDADE],BS_ATIVIDADE[UNIDADE] ), "*")</f>
        <v>*</v>
      </c>
      <c r="BC336" s="78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78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>
        <f>IFERROR(_xlfn.XLOOKUP(AO336, TabelaMap[SUB], TabelaMap[NOME SUB]), "ERRO")</f>
        <v>ERRO</v>
      </c>
      <c r="BF336" s="18" t="str">
        <f>IF(BS_CONTROLE[[#This Row],[Responsavel pelo boletim]]=0, "-", BS_CONTROLE[[#This Row],[Responsavel pelo boletim]])</f>
        <v>-</v>
      </c>
      <c r="BG336" s="22"/>
      <c r="BH336" s="23"/>
      <c r="BI336" s="23"/>
      <c r="BJ336" s="23"/>
      <c r="BK336" s="23"/>
      <c r="BL336" s="22"/>
      <c r="BM336" s="20"/>
      <c r="BN336" s="20"/>
      <c r="BO336" s="183"/>
      <c r="BP336" s="24"/>
      <c r="BQ336" s="14" t="str">
        <f>IF(AND(BR336&lt;1,BS336&lt;1),"Produção e Intervalo",IF(BR336&lt;1,"Intervalo",IF(BS336&lt;1,"Produção","Aderente")))</f>
        <v>Aderente</v>
      </c>
      <c r="BR336" s="25" t="str">
        <f>IF(OR(B336="",F336=""),"*",AY336/P336)</f>
        <v>*</v>
      </c>
      <c r="BS336" s="25" t="str">
        <f>IF(OR(B336="",F336=""),"*",BA336/Q336)</f>
        <v>*</v>
      </c>
      <c r="BT336" s="280" t="str">
        <f t="shared" si="5"/>
        <v/>
      </c>
    </row>
    <row r="337" spans="1:72">
      <c r="A337" s="58" t="str">
        <f>D337&amp;B337</f>
        <v/>
      </c>
      <c r="B337" s="195"/>
      <c r="C337" s="9" t="str">
        <f>IF(BS_CONTROLE[[#This Row],[DATA]]="","",WEEKNUM(BS_CONTROLE[[#This Row],[DATA]]))</f>
        <v/>
      </c>
      <c r="D337" s="59"/>
      <c r="E337" s="156"/>
      <c r="F337" s="196"/>
      <c r="G337" s="10" t="str">
        <f>IF(D337="","*",VLOOKUP(F337,BS_ATIVIDADE[#All],3,FALSE))</f>
        <v>*</v>
      </c>
      <c r="H337" s="154"/>
      <c r="I337" s="154"/>
      <c r="J337" s="45"/>
      <c r="K337" s="45"/>
      <c r="L337" s="92"/>
      <c r="M337" s="18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8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54"/>
      <c r="P337" s="154"/>
      <c r="Q337" s="92"/>
      <c r="R337" s="11" t="str">
        <f>IFERROR(_xlfn.XLOOKUP(F337, BS_ATIVIDADE[ATIVIDADE],BS_ATIVIDADE[UNIDADE] ), "*")</f>
        <v>*</v>
      </c>
      <c r="S337" s="78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78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89" t="str">
        <f>IFERROR(_xlfn.XLOOKUP(J337, TabelaMap[SUB], TabelaMap[NOME SUB]), "ERRO")</f>
        <v>ERRO</v>
      </c>
      <c r="V337" s="230"/>
      <c r="W337" s="197"/>
      <c r="X337" s="59"/>
      <c r="Y337" s="174"/>
      <c r="Z337" s="174"/>
      <c r="AA337" s="155"/>
      <c r="AB337" s="78"/>
      <c r="AC337" s="78"/>
      <c r="AD337" s="197"/>
      <c r="AE337" s="92"/>
      <c r="AF337" s="92"/>
      <c r="AG337" s="92"/>
      <c r="AH337" s="56"/>
      <c r="AI337" s="153" t="str">
        <f>IF(BS_CONTROLE[[#This Row],[Atividade]]=0, "-", BS_CONTROLE[[#This Row],[Atividade]])</f>
        <v>-</v>
      </c>
      <c r="AJ337" s="10" t="str">
        <f>IF(D337="","*",VLOOKUP(AI337,BS_ATIVIDADE[#All],3,FALSE))</f>
        <v>*</v>
      </c>
      <c r="AK337" s="146">
        <f>BS_CONTROLE[[#This Row],[Local - Partida]]</f>
        <v>0</v>
      </c>
      <c r="AL337" s="146">
        <f>BS_CONTROLE[[#This Row],[Local - Encerramento]]</f>
        <v>0</v>
      </c>
      <c r="AM337" s="146" t="str">
        <f>BS_CONTROLE[[#This Row],[Entre - Estações]]</f>
        <v>-</v>
      </c>
      <c r="AN337" s="146" t="str">
        <f>BS_CONTROLE[[#This Row],[SB]]</f>
        <v>-</v>
      </c>
      <c r="AO337" s="37">
        <f>BS_CONTROLE[[#This Row],[SUB]]</f>
        <v>0</v>
      </c>
      <c r="AP337" s="37">
        <f>BS_CONTROLE[[#This Row],[KM - Inicio]]</f>
        <v>0</v>
      </c>
      <c r="AQ337" s="37">
        <f>BS_CONTROLE[[#This Row],[KM - Fim]]</f>
        <v>0</v>
      </c>
      <c r="AR337" s="46"/>
      <c r="AS337" s="46"/>
      <c r="AT337" s="46"/>
      <c r="AU337" s="46"/>
      <c r="AV337" s="46"/>
      <c r="AW337" s="46"/>
      <c r="AX337" s="46"/>
      <c r="AY337" s="13" t="str">
        <f>IF(D337="","*",IFERROR(IF(ISODD(COUNT(AS337:AX337)),"ERRO",SUM((AT337-AS337),(AV337-AU337),(AX337-AW337))),"ERRO"))</f>
        <v>*</v>
      </c>
      <c r="AZ337" s="17"/>
      <c r="BA337" s="79"/>
      <c r="BB337" s="11" t="str">
        <f>IFERROR(_xlfn.XLOOKUP(AI337, BS_ATIVIDADE[ATIVIDADE],BS_ATIVIDADE[UNIDADE] ), "*")</f>
        <v>*</v>
      </c>
      <c r="BC337" s="78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78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>
        <f>IFERROR(_xlfn.XLOOKUP(AO337, TabelaMap[SUB], TabelaMap[NOME SUB]), "ERRO")</f>
        <v>ERRO</v>
      </c>
      <c r="BF337" s="18" t="str">
        <f>IF(BS_CONTROLE[[#This Row],[Responsavel pelo boletim]]=0, "-", BS_CONTROLE[[#This Row],[Responsavel pelo boletim]])</f>
        <v>-</v>
      </c>
      <c r="BG337" s="22"/>
      <c r="BH337" s="23"/>
      <c r="BI337" s="23"/>
      <c r="BJ337" s="23"/>
      <c r="BK337" s="23"/>
      <c r="BL337" s="22"/>
      <c r="BM337" s="20"/>
      <c r="BN337" s="20"/>
      <c r="BO337" s="183"/>
      <c r="BP337" s="24"/>
      <c r="BQ337" s="14" t="str">
        <f>IF(AND(BR337&lt;1,BS337&lt;1),"Produção e Intervalo",IF(BR337&lt;1,"Intervalo",IF(BS337&lt;1,"Produção","Aderente")))</f>
        <v>Aderente</v>
      </c>
      <c r="BR337" s="25" t="str">
        <f>IF(OR(B337="",F337=""),"*",AY337/P337)</f>
        <v>*</v>
      </c>
      <c r="BS337" s="25" t="str">
        <f>IF(OR(B337="",F337=""),"*",BA337/Q337)</f>
        <v>*</v>
      </c>
      <c r="BT337" s="280" t="str">
        <f t="shared" si="5"/>
        <v/>
      </c>
    </row>
    <row r="338" spans="1:72">
      <c r="A338" s="58" t="str">
        <f>D338&amp;B338</f>
        <v/>
      </c>
      <c r="B338" s="195"/>
      <c r="C338" s="9" t="str">
        <f>IF(BS_CONTROLE[[#This Row],[DATA]]="","",WEEKNUM(BS_CONTROLE[[#This Row],[DATA]]))</f>
        <v/>
      </c>
      <c r="D338" s="59"/>
      <c r="E338" s="156"/>
      <c r="F338" s="196"/>
      <c r="G338" s="10" t="str">
        <f>IF(D338="","*",VLOOKUP(F338,BS_ATIVIDADE[#All],3,FALSE))</f>
        <v>*</v>
      </c>
      <c r="H338" s="154"/>
      <c r="I338" s="154"/>
      <c r="J338" s="45"/>
      <c r="K338" s="45"/>
      <c r="L338" s="92"/>
      <c r="M338" s="18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8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54"/>
      <c r="P338" s="154"/>
      <c r="Q338" s="92"/>
      <c r="R338" s="11" t="str">
        <f>IFERROR(_xlfn.XLOOKUP(F338, BS_ATIVIDADE[ATIVIDADE],BS_ATIVIDADE[UNIDADE] ), "*")</f>
        <v>*</v>
      </c>
      <c r="S338" s="78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78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89" t="str">
        <f>IFERROR(_xlfn.XLOOKUP(J338, TabelaMap[SUB], TabelaMap[NOME SUB]), "ERRO")</f>
        <v>ERRO</v>
      </c>
      <c r="V338" s="230"/>
      <c r="W338" s="197"/>
      <c r="X338" s="59"/>
      <c r="Y338" s="174"/>
      <c r="Z338" s="174"/>
      <c r="AA338" s="155"/>
      <c r="AB338" s="78"/>
      <c r="AC338" s="78"/>
      <c r="AD338" s="197"/>
      <c r="AE338" s="92"/>
      <c r="AF338" s="92"/>
      <c r="AG338" s="92"/>
      <c r="AH338" s="56"/>
      <c r="AI338" s="153" t="str">
        <f>IF(BS_CONTROLE[[#This Row],[Atividade]]=0, "-", BS_CONTROLE[[#This Row],[Atividade]])</f>
        <v>-</v>
      </c>
      <c r="AJ338" s="10" t="str">
        <f>IF(D338="","*",VLOOKUP(AI338,BS_ATIVIDADE[#All],3,FALSE))</f>
        <v>*</v>
      </c>
      <c r="AK338" s="146">
        <f>BS_CONTROLE[[#This Row],[Local - Partida]]</f>
        <v>0</v>
      </c>
      <c r="AL338" s="146">
        <f>BS_CONTROLE[[#This Row],[Local - Encerramento]]</f>
        <v>0</v>
      </c>
      <c r="AM338" s="146" t="str">
        <f>BS_CONTROLE[[#This Row],[Entre - Estações]]</f>
        <v>-</v>
      </c>
      <c r="AN338" s="146" t="str">
        <f>BS_CONTROLE[[#This Row],[SB]]</f>
        <v>-</v>
      </c>
      <c r="AO338" s="37">
        <f>BS_CONTROLE[[#This Row],[SUB]]</f>
        <v>0</v>
      </c>
      <c r="AP338" s="37">
        <f>BS_CONTROLE[[#This Row],[KM - Inicio]]</f>
        <v>0</v>
      </c>
      <c r="AQ338" s="37">
        <f>BS_CONTROLE[[#This Row],[KM - Fim]]</f>
        <v>0</v>
      </c>
      <c r="AR338" s="46"/>
      <c r="AS338" s="46"/>
      <c r="AT338" s="46"/>
      <c r="AU338" s="46"/>
      <c r="AV338" s="46"/>
      <c r="AW338" s="46"/>
      <c r="AX338" s="46"/>
      <c r="AY338" s="13" t="str">
        <f>IF(D338="","*",IFERROR(IF(ISODD(COUNT(AS338:AX338)),"ERRO",SUM((AT338-AS338),(AV338-AU338),(AX338-AW338))),"ERRO"))</f>
        <v>*</v>
      </c>
      <c r="AZ338" s="17"/>
      <c r="BA338" s="79"/>
      <c r="BB338" s="11" t="str">
        <f>IFERROR(_xlfn.XLOOKUP(AI338, BS_ATIVIDADE[ATIVIDADE],BS_ATIVIDADE[UNIDADE] ), "*")</f>
        <v>*</v>
      </c>
      <c r="BC338" s="78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78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>
        <f>IFERROR(_xlfn.XLOOKUP(AO338, TabelaMap[SUB], TabelaMap[NOME SUB]), "ERRO")</f>
        <v>ERRO</v>
      </c>
      <c r="BF338" s="18" t="str">
        <f>IF(BS_CONTROLE[[#This Row],[Responsavel pelo boletim]]=0, "-", BS_CONTROLE[[#This Row],[Responsavel pelo boletim]])</f>
        <v>-</v>
      </c>
      <c r="BG338" s="22"/>
      <c r="BH338" s="23"/>
      <c r="BI338" s="23"/>
      <c r="BJ338" s="23"/>
      <c r="BK338" s="23"/>
      <c r="BL338" s="22"/>
      <c r="BM338" s="20"/>
      <c r="BN338" s="20"/>
      <c r="BO338" s="183"/>
      <c r="BP338" s="24"/>
      <c r="BQ338" s="14" t="str">
        <f>IF(AND(BR338&lt;1,BS338&lt;1),"Produção e Intervalo",IF(BR338&lt;1,"Intervalo",IF(BS338&lt;1,"Produção","Aderente")))</f>
        <v>Aderente</v>
      </c>
      <c r="BR338" s="25" t="str">
        <f>IF(OR(B338="",F338=""),"*",AY338/P338)</f>
        <v>*</v>
      </c>
      <c r="BS338" s="25" t="str">
        <f>IF(OR(B338="",F338=""),"*",BA338/Q338)</f>
        <v>*</v>
      </c>
      <c r="BT338" s="280" t="str">
        <f t="shared" si="5"/>
        <v/>
      </c>
    </row>
    <row r="339" spans="1:72">
      <c r="A339" s="58" t="str">
        <f>D339&amp;B339</f>
        <v/>
      </c>
      <c r="B339" s="195"/>
      <c r="C339" s="9" t="str">
        <f>IF(BS_CONTROLE[[#This Row],[DATA]]="","",WEEKNUM(BS_CONTROLE[[#This Row],[DATA]]))</f>
        <v/>
      </c>
      <c r="D339" s="59"/>
      <c r="E339" s="156"/>
      <c r="F339" s="196"/>
      <c r="G339" s="10" t="str">
        <f>IF(D339="","*",VLOOKUP(F339,BS_ATIVIDADE[#All],3,FALSE))</f>
        <v>*</v>
      </c>
      <c r="H339" s="154"/>
      <c r="I339" s="154"/>
      <c r="J339" s="45"/>
      <c r="K339" s="45"/>
      <c r="L339" s="92"/>
      <c r="M339" s="18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8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54"/>
      <c r="P339" s="154"/>
      <c r="Q339" s="92"/>
      <c r="R339" s="11" t="str">
        <f>IFERROR(_xlfn.XLOOKUP(F339, BS_ATIVIDADE[ATIVIDADE],BS_ATIVIDADE[UNIDADE] ), "*")</f>
        <v>*</v>
      </c>
      <c r="S339" s="78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78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89" t="str">
        <f>IFERROR(_xlfn.XLOOKUP(J339, TabelaMap[SUB], TabelaMap[NOME SUB]), "ERRO")</f>
        <v>ERRO</v>
      </c>
      <c r="V339" s="230"/>
      <c r="W339" s="197"/>
      <c r="X339" s="59"/>
      <c r="Y339" s="174"/>
      <c r="Z339" s="174"/>
      <c r="AA339" s="155"/>
      <c r="AB339" s="78"/>
      <c r="AC339" s="78"/>
      <c r="AD339" s="197"/>
      <c r="AE339" s="92"/>
      <c r="AF339" s="92"/>
      <c r="AG339" s="92"/>
      <c r="AH339" s="56"/>
      <c r="AI339" s="153" t="str">
        <f>IF(BS_CONTROLE[[#This Row],[Atividade]]=0, "-", BS_CONTROLE[[#This Row],[Atividade]])</f>
        <v>-</v>
      </c>
      <c r="AJ339" s="10" t="str">
        <f>IF(D339="","*",VLOOKUP(AI339,BS_ATIVIDADE[#All],3,FALSE))</f>
        <v>*</v>
      </c>
      <c r="AK339" s="146">
        <f>BS_CONTROLE[[#This Row],[Local - Partida]]</f>
        <v>0</v>
      </c>
      <c r="AL339" s="146">
        <f>BS_CONTROLE[[#This Row],[Local - Encerramento]]</f>
        <v>0</v>
      </c>
      <c r="AM339" s="146" t="str">
        <f>BS_CONTROLE[[#This Row],[Entre - Estações]]</f>
        <v>-</v>
      </c>
      <c r="AN339" s="146" t="str">
        <f>BS_CONTROLE[[#This Row],[SB]]</f>
        <v>-</v>
      </c>
      <c r="AO339" s="37">
        <f>BS_CONTROLE[[#This Row],[SUB]]</f>
        <v>0</v>
      </c>
      <c r="AP339" s="37">
        <f>BS_CONTROLE[[#This Row],[KM - Inicio]]</f>
        <v>0</v>
      </c>
      <c r="AQ339" s="37">
        <f>BS_CONTROLE[[#This Row],[KM - Fim]]</f>
        <v>0</v>
      </c>
      <c r="AR339" s="46"/>
      <c r="AS339" s="46"/>
      <c r="AT339" s="46"/>
      <c r="AU339" s="46"/>
      <c r="AV339" s="46"/>
      <c r="AW339" s="46"/>
      <c r="AX339" s="46"/>
      <c r="AY339" s="13" t="str">
        <f>IF(D339="","*",IFERROR(IF(ISODD(COUNT(AS339:AX339)),"ERRO",SUM((AT339-AS339),(AV339-AU339),(AX339-AW339))),"ERRO"))</f>
        <v>*</v>
      </c>
      <c r="AZ339" s="17"/>
      <c r="BA339" s="79"/>
      <c r="BB339" s="11" t="str">
        <f>IFERROR(_xlfn.XLOOKUP(AI339, BS_ATIVIDADE[ATIVIDADE],BS_ATIVIDADE[UNIDADE] ), "*")</f>
        <v>*</v>
      </c>
      <c r="BC339" s="78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78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>
        <f>IFERROR(_xlfn.XLOOKUP(AO339, TabelaMap[SUB], TabelaMap[NOME SUB]), "ERRO")</f>
        <v>ERRO</v>
      </c>
      <c r="BF339" s="18" t="str">
        <f>IF(BS_CONTROLE[[#This Row],[Responsavel pelo boletim]]=0, "-", BS_CONTROLE[[#This Row],[Responsavel pelo boletim]])</f>
        <v>-</v>
      </c>
      <c r="BG339" s="22"/>
      <c r="BH339" s="23"/>
      <c r="BI339" s="23"/>
      <c r="BJ339" s="23"/>
      <c r="BK339" s="23"/>
      <c r="BL339" s="22"/>
      <c r="BM339" s="20"/>
      <c r="BN339" s="20"/>
      <c r="BO339" s="183"/>
      <c r="BP339" s="24"/>
      <c r="BQ339" s="14" t="str">
        <f>IF(AND(BR339&lt;1,BS339&lt;1),"Produção e Intervalo",IF(BR339&lt;1,"Intervalo",IF(BS339&lt;1,"Produção","Aderente")))</f>
        <v>Aderente</v>
      </c>
      <c r="BR339" s="25" t="str">
        <f>IF(OR(B339="",F339=""),"*",AY339/P339)</f>
        <v>*</v>
      </c>
      <c r="BS339" s="25" t="str">
        <f>IF(OR(B339="",F339=""),"*",BA339/Q339)</f>
        <v>*</v>
      </c>
      <c r="BT339" s="280" t="str">
        <f t="shared" si="5"/>
        <v/>
      </c>
    </row>
    <row r="340" spans="1:72">
      <c r="A340" s="58" t="str">
        <f>D340&amp;B340</f>
        <v/>
      </c>
      <c r="B340" s="195"/>
      <c r="C340" s="9" t="str">
        <f>IF(BS_CONTROLE[[#This Row],[DATA]]="","",WEEKNUM(BS_CONTROLE[[#This Row],[DATA]]))</f>
        <v/>
      </c>
      <c r="D340" s="59"/>
      <c r="E340" s="156"/>
      <c r="F340" s="196"/>
      <c r="G340" s="10" t="str">
        <f>IF(D340="","*",VLOOKUP(F340,BS_ATIVIDADE[#All],3,FALSE))</f>
        <v>*</v>
      </c>
      <c r="H340" s="154"/>
      <c r="I340" s="154"/>
      <c r="J340" s="45"/>
      <c r="K340" s="45"/>
      <c r="L340" s="92"/>
      <c r="M340" s="18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8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54"/>
      <c r="P340" s="154"/>
      <c r="Q340" s="92"/>
      <c r="R340" s="11" t="str">
        <f>IFERROR(_xlfn.XLOOKUP(F340, BS_ATIVIDADE[ATIVIDADE],BS_ATIVIDADE[UNIDADE] ), "*")</f>
        <v>*</v>
      </c>
      <c r="S340" s="78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78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89" t="str">
        <f>IFERROR(_xlfn.XLOOKUP(J340, TabelaMap[SUB], TabelaMap[NOME SUB]), "ERRO")</f>
        <v>ERRO</v>
      </c>
      <c r="V340" s="230"/>
      <c r="W340" s="197"/>
      <c r="X340" s="59"/>
      <c r="Y340" s="174"/>
      <c r="Z340" s="174"/>
      <c r="AA340" s="155"/>
      <c r="AB340" s="78"/>
      <c r="AC340" s="78"/>
      <c r="AD340" s="197"/>
      <c r="AE340" s="92"/>
      <c r="AF340" s="92"/>
      <c r="AG340" s="92"/>
      <c r="AH340" s="56"/>
      <c r="AI340" s="153" t="str">
        <f>IF(BS_CONTROLE[[#This Row],[Atividade]]=0, "-", BS_CONTROLE[[#This Row],[Atividade]])</f>
        <v>-</v>
      </c>
      <c r="AJ340" s="10" t="str">
        <f>IF(D340="","*",VLOOKUP(AI340,BS_ATIVIDADE[#All],3,FALSE))</f>
        <v>*</v>
      </c>
      <c r="AK340" s="146">
        <f>BS_CONTROLE[[#This Row],[Local - Partida]]</f>
        <v>0</v>
      </c>
      <c r="AL340" s="146">
        <f>BS_CONTROLE[[#This Row],[Local - Encerramento]]</f>
        <v>0</v>
      </c>
      <c r="AM340" s="146" t="str">
        <f>BS_CONTROLE[[#This Row],[Entre - Estações]]</f>
        <v>-</v>
      </c>
      <c r="AN340" s="146" t="str">
        <f>BS_CONTROLE[[#This Row],[SB]]</f>
        <v>-</v>
      </c>
      <c r="AO340" s="37">
        <f>BS_CONTROLE[[#This Row],[SUB]]</f>
        <v>0</v>
      </c>
      <c r="AP340" s="37">
        <f>BS_CONTROLE[[#This Row],[KM - Inicio]]</f>
        <v>0</v>
      </c>
      <c r="AQ340" s="37">
        <f>BS_CONTROLE[[#This Row],[KM - Fim]]</f>
        <v>0</v>
      </c>
      <c r="AR340" s="46"/>
      <c r="AS340" s="46"/>
      <c r="AT340" s="46"/>
      <c r="AU340" s="46"/>
      <c r="AV340" s="46"/>
      <c r="AW340" s="46"/>
      <c r="AX340" s="46"/>
      <c r="AY340" s="13" t="str">
        <f>IF(D340="","*",IFERROR(IF(ISODD(COUNT(AS340:AX340)),"ERRO",SUM((AT340-AS340),(AV340-AU340),(AX340-AW340))),"ERRO"))</f>
        <v>*</v>
      </c>
      <c r="AZ340" s="17"/>
      <c r="BA340" s="79"/>
      <c r="BB340" s="11" t="str">
        <f>IFERROR(_xlfn.XLOOKUP(AI340, BS_ATIVIDADE[ATIVIDADE],BS_ATIVIDADE[UNIDADE] ), "*")</f>
        <v>*</v>
      </c>
      <c r="BC340" s="78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78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>
        <f>IFERROR(_xlfn.XLOOKUP(AO340, TabelaMap[SUB], TabelaMap[NOME SUB]), "ERRO")</f>
        <v>ERRO</v>
      </c>
      <c r="BF340" s="18" t="str">
        <f>IF(BS_CONTROLE[[#This Row],[Responsavel pelo boletim]]=0, "-", BS_CONTROLE[[#This Row],[Responsavel pelo boletim]])</f>
        <v>-</v>
      </c>
      <c r="BG340" s="22"/>
      <c r="BH340" s="23"/>
      <c r="BI340" s="23"/>
      <c r="BJ340" s="23"/>
      <c r="BK340" s="23"/>
      <c r="BL340" s="22"/>
      <c r="BM340" s="20"/>
      <c r="BN340" s="20"/>
      <c r="BO340" s="183"/>
      <c r="BP340" s="24"/>
      <c r="BQ340" s="14" t="str">
        <f>IF(AND(BR340&lt;1,BS340&lt;1),"Produção e Intervalo",IF(BR340&lt;1,"Intervalo",IF(BS340&lt;1,"Produção","Aderente")))</f>
        <v>Aderente</v>
      </c>
      <c r="BR340" s="25" t="str">
        <f>IF(OR(B340="",F340=""),"*",AY340/P340)</f>
        <v>*</v>
      </c>
      <c r="BS340" s="25" t="str">
        <f>IF(OR(B340="",F340=""),"*",BA340/Q340)</f>
        <v>*</v>
      </c>
      <c r="BT340" s="280" t="str">
        <f t="shared" si="5"/>
        <v/>
      </c>
    </row>
    <row r="341" spans="1:72">
      <c r="A341" s="58" t="str">
        <f>D341&amp;B341</f>
        <v/>
      </c>
      <c r="B341" s="195"/>
      <c r="C341" s="9" t="str">
        <f>IF(BS_CONTROLE[[#This Row],[DATA]]="","",WEEKNUM(BS_CONTROLE[[#This Row],[DATA]]))</f>
        <v/>
      </c>
      <c r="D341" s="59"/>
      <c r="E341" s="156"/>
      <c r="F341" s="196"/>
      <c r="G341" s="10" t="str">
        <f>IF(D341="","*",VLOOKUP(F341,BS_ATIVIDADE[#All],3,FALSE))</f>
        <v>*</v>
      </c>
      <c r="H341" s="154"/>
      <c r="I341" s="154"/>
      <c r="J341" s="45"/>
      <c r="K341" s="45"/>
      <c r="L341" s="92"/>
      <c r="M341" s="18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8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54"/>
      <c r="P341" s="154"/>
      <c r="Q341" s="92"/>
      <c r="R341" s="11" t="str">
        <f>IFERROR(_xlfn.XLOOKUP(F341, BS_ATIVIDADE[ATIVIDADE],BS_ATIVIDADE[UNIDADE] ), "*")</f>
        <v>*</v>
      </c>
      <c r="S341" s="78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78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89" t="str">
        <f>IFERROR(_xlfn.XLOOKUP(J341, TabelaMap[SUB], TabelaMap[NOME SUB]), "ERRO")</f>
        <v>ERRO</v>
      </c>
      <c r="V341" s="230"/>
      <c r="W341" s="197"/>
      <c r="X341" s="59"/>
      <c r="Y341" s="174"/>
      <c r="Z341" s="174"/>
      <c r="AA341" s="155"/>
      <c r="AB341" s="78"/>
      <c r="AC341" s="78"/>
      <c r="AD341" s="197"/>
      <c r="AE341" s="92"/>
      <c r="AF341" s="92"/>
      <c r="AG341" s="92"/>
      <c r="AH341" s="56"/>
      <c r="AI341" s="153" t="str">
        <f>IF(BS_CONTROLE[[#This Row],[Atividade]]=0, "-", BS_CONTROLE[[#This Row],[Atividade]])</f>
        <v>-</v>
      </c>
      <c r="AJ341" s="10" t="str">
        <f>IF(D341="","*",VLOOKUP(AI341,BS_ATIVIDADE[#All],3,FALSE))</f>
        <v>*</v>
      </c>
      <c r="AK341" s="146">
        <f>BS_CONTROLE[[#This Row],[Local - Partida]]</f>
        <v>0</v>
      </c>
      <c r="AL341" s="146">
        <f>BS_CONTROLE[[#This Row],[Local - Encerramento]]</f>
        <v>0</v>
      </c>
      <c r="AM341" s="146" t="str">
        <f>BS_CONTROLE[[#This Row],[Entre - Estações]]</f>
        <v>-</v>
      </c>
      <c r="AN341" s="146" t="str">
        <f>BS_CONTROLE[[#This Row],[SB]]</f>
        <v>-</v>
      </c>
      <c r="AO341" s="37">
        <f>BS_CONTROLE[[#This Row],[SUB]]</f>
        <v>0</v>
      </c>
      <c r="AP341" s="37">
        <f>BS_CONTROLE[[#This Row],[KM - Inicio]]</f>
        <v>0</v>
      </c>
      <c r="AQ341" s="37">
        <f>BS_CONTROLE[[#This Row],[KM - Fim]]</f>
        <v>0</v>
      </c>
      <c r="AR341" s="46"/>
      <c r="AS341" s="46"/>
      <c r="AT341" s="46"/>
      <c r="AU341" s="46"/>
      <c r="AV341" s="46"/>
      <c r="AW341" s="46"/>
      <c r="AX341" s="46"/>
      <c r="AY341" s="13" t="str">
        <f>IF(D341="","*",IFERROR(IF(ISODD(COUNT(AS341:AX341)),"ERRO",SUM((AT341-AS341),(AV341-AU341),(AX341-AW341))),"ERRO"))</f>
        <v>*</v>
      </c>
      <c r="AZ341" s="17"/>
      <c r="BA341" s="79"/>
      <c r="BB341" s="11" t="str">
        <f>IFERROR(_xlfn.XLOOKUP(AI341, BS_ATIVIDADE[ATIVIDADE],BS_ATIVIDADE[UNIDADE] ), "*")</f>
        <v>*</v>
      </c>
      <c r="BC341" s="78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78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>
        <f>IFERROR(_xlfn.XLOOKUP(AO341, TabelaMap[SUB], TabelaMap[NOME SUB]), "ERRO")</f>
        <v>ERRO</v>
      </c>
      <c r="BF341" s="18" t="str">
        <f>IF(BS_CONTROLE[[#This Row],[Responsavel pelo boletim]]=0, "-", BS_CONTROLE[[#This Row],[Responsavel pelo boletim]])</f>
        <v>-</v>
      </c>
      <c r="BG341" s="22"/>
      <c r="BH341" s="23"/>
      <c r="BI341" s="23"/>
      <c r="BJ341" s="23"/>
      <c r="BK341" s="23"/>
      <c r="BL341" s="22"/>
      <c r="BM341" s="20"/>
      <c r="BN341" s="20"/>
      <c r="BO341" s="183"/>
      <c r="BP341" s="24"/>
      <c r="BQ341" s="14" t="str">
        <f>IF(AND(BR341&lt;1,BS341&lt;1),"Produção e Intervalo",IF(BR341&lt;1,"Intervalo",IF(BS341&lt;1,"Produção","Aderente")))</f>
        <v>Aderente</v>
      </c>
      <c r="BR341" s="25" t="str">
        <f>IF(OR(B341="",F341=""),"*",AY341/P341)</f>
        <v>*</v>
      </c>
      <c r="BS341" s="25" t="str">
        <f>IF(OR(B341="",F341=""),"*",BA341/Q341)</f>
        <v>*</v>
      </c>
      <c r="BT341" s="280" t="str">
        <f t="shared" si="5"/>
        <v/>
      </c>
    </row>
    <row r="342" spans="1:72">
      <c r="A342" s="58" t="str">
        <f>D342&amp;B342</f>
        <v/>
      </c>
      <c r="B342" s="195"/>
      <c r="C342" s="9" t="str">
        <f>IF(BS_CONTROLE[[#This Row],[DATA]]="","",WEEKNUM(BS_CONTROLE[[#This Row],[DATA]]))</f>
        <v/>
      </c>
      <c r="D342" s="59"/>
      <c r="E342" s="156"/>
      <c r="F342" s="196"/>
      <c r="G342" s="10" t="str">
        <f>IF(D342="","*",VLOOKUP(F342,BS_ATIVIDADE[#All],3,FALSE))</f>
        <v>*</v>
      </c>
      <c r="H342" s="154"/>
      <c r="I342" s="154"/>
      <c r="J342" s="45"/>
      <c r="K342" s="45"/>
      <c r="L342" s="92"/>
      <c r="M342" s="18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8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54"/>
      <c r="P342" s="154"/>
      <c r="Q342" s="92"/>
      <c r="R342" s="11" t="str">
        <f>IFERROR(_xlfn.XLOOKUP(F342, BS_ATIVIDADE[ATIVIDADE],BS_ATIVIDADE[UNIDADE] ), "*")</f>
        <v>*</v>
      </c>
      <c r="S342" s="78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78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89" t="str">
        <f>IFERROR(_xlfn.XLOOKUP(J342, TabelaMap[SUB], TabelaMap[NOME SUB]), "ERRO")</f>
        <v>ERRO</v>
      </c>
      <c r="V342" s="230"/>
      <c r="W342" s="197"/>
      <c r="X342" s="59"/>
      <c r="Y342" s="174"/>
      <c r="Z342" s="174"/>
      <c r="AA342" s="155"/>
      <c r="AB342" s="78"/>
      <c r="AC342" s="78"/>
      <c r="AD342" s="197"/>
      <c r="AE342" s="92"/>
      <c r="AF342" s="92"/>
      <c r="AG342" s="92"/>
      <c r="AH342" s="56"/>
      <c r="AI342" s="153" t="str">
        <f>IF(BS_CONTROLE[[#This Row],[Atividade]]=0, "-", BS_CONTROLE[[#This Row],[Atividade]])</f>
        <v>-</v>
      </c>
      <c r="AJ342" s="10" t="str">
        <f>IF(D342="","*",VLOOKUP(AI342,BS_ATIVIDADE[#All],3,FALSE))</f>
        <v>*</v>
      </c>
      <c r="AK342" s="146">
        <f>BS_CONTROLE[[#This Row],[Local - Partida]]</f>
        <v>0</v>
      </c>
      <c r="AL342" s="146">
        <f>BS_CONTROLE[[#This Row],[Local - Encerramento]]</f>
        <v>0</v>
      </c>
      <c r="AM342" s="146" t="str">
        <f>BS_CONTROLE[[#This Row],[Entre - Estações]]</f>
        <v>-</v>
      </c>
      <c r="AN342" s="146" t="str">
        <f>BS_CONTROLE[[#This Row],[SB]]</f>
        <v>-</v>
      </c>
      <c r="AO342" s="37">
        <f>BS_CONTROLE[[#This Row],[SUB]]</f>
        <v>0</v>
      </c>
      <c r="AP342" s="37">
        <f>BS_CONTROLE[[#This Row],[KM - Inicio]]</f>
        <v>0</v>
      </c>
      <c r="AQ342" s="37">
        <f>BS_CONTROLE[[#This Row],[KM - Fim]]</f>
        <v>0</v>
      </c>
      <c r="AR342" s="46"/>
      <c r="AS342" s="46"/>
      <c r="AT342" s="46"/>
      <c r="AU342" s="46"/>
      <c r="AV342" s="46"/>
      <c r="AW342" s="46"/>
      <c r="AX342" s="46"/>
      <c r="AY342" s="13" t="str">
        <f>IF(D342="","*",IFERROR(IF(ISODD(COUNT(AS342:AX342)),"ERRO",SUM((AT342-AS342),(AV342-AU342),(AX342-AW342))),"ERRO"))</f>
        <v>*</v>
      </c>
      <c r="AZ342" s="17"/>
      <c r="BA342" s="79"/>
      <c r="BB342" s="11" t="str">
        <f>IFERROR(_xlfn.XLOOKUP(AI342, BS_ATIVIDADE[ATIVIDADE],BS_ATIVIDADE[UNIDADE] ), "*")</f>
        <v>*</v>
      </c>
      <c r="BC342" s="78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78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>
        <f>IFERROR(_xlfn.XLOOKUP(AO342, TabelaMap[SUB], TabelaMap[NOME SUB]), "ERRO")</f>
        <v>ERRO</v>
      </c>
      <c r="BF342" s="18" t="str">
        <f>IF(BS_CONTROLE[[#This Row],[Responsavel pelo boletim]]=0, "-", BS_CONTROLE[[#This Row],[Responsavel pelo boletim]])</f>
        <v>-</v>
      </c>
      <c r="BG342" s="22"/>
      <c r="BH342" s="23"/>
      <c r="BI342" s="23"/>
      <c r="BJ342" s="23"/>
      <c r="BK342" s="23"/>
      <c r="BL342" s="22"/>
      <c r="BM342" s="20"/>
      <c r="BN342" s="20"/>
      <c r="BO342" s="183"/>
      <c r="BP342" s="24"/>
      <c r="BQ342" s="14" t="str">
        <f>IF(AND(BR342&lt;1,BS342&lt;1),"Produção e Intervalo",IF(BR342&lt;1,"Intervalo",IF(BS342&lt;1,"Produção","Aderente")))</f>
        <v>Aderente</v>
      </c>
      <c r="BR342" s="25" t="str">
        <f>IF(OR(B342="",F342=""),"*",AY342/P342)</f>
        <v>*</v>
      </c>
      <c r="BS342" s="25" t="str">
        <f>IF(OR(B342="",F342=""),"*",BA342/Q342)</f>
        <v>*</v>
      </c>
      <c r="BT342" s="280" t="str">
        <f t="shared" si="5"/>
        <v/>
      </c>
    </row>
    <row r="343" spans="1:72">
      <c r="A343" s="58" t="str">
        <f>D343&amp;B343</f>
        <v/>
      </c>
      <c r="B343" s="195"/>
      <c r="C343" s="9" t="str">
        <f>IF(BS_CONTROLE[[#This Row],[DATA]]="","",WEEKNUM(BS_CONTROLE[[#This Row],[DATA]]))</f>
        <v/>
      </c>
      <c r="D343" s="59"/>
      <c r="E343" s="156"/>
      <c r="F343" s="196"/>
      <c r="G343" s="10" t="str">
        <f>IF(D343="","*",VLOOKUP(F343,BS_ATIVIDADE[#All],3,FALSE))</f>
        <v>*</v>
      </c>
      <c r="H343" s="154"/>
      <c r="I343" s="154"/>
      <c r="J343" s="45"/>
      <c r="K343" s="45"/>
      <c r="L343" s="92"/>
      <c r="M343" s="18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8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54"/>
      <c r="P343" s="154"/>
      <c r="Q343" s="92"/>
      <c r="R343" s="11" t="str">
        <f>IFERROR(_xlfn.XLOOKUP(F343, BS_ATIVIDADE[ATIVIDADE],BS_ATIVIDADE[UNIDADE] ), "*")</f>
        <v>*</v>
      </c>
      <c r="S343" s="78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78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89" t="str">
        <f>IFERROR(_xlfn.XLOOKUP(J343, TabelaMap[SUB], TabelaMap[NOME SUB]), "ERRO")</f>
        <v>ERRO</v>
      </c>
      <c r="V343" s="230"/>
      <c r="W343" s="197"/>
      <c r="X343" s="59"/>
      <c r="Y343" s="174"/>
      <c r="Z343" s="174"/>
      <c r="AA343" s="155"/>
      <c r="AB343" s="78"/>
      <c r="AC343" s="78"/>
      <c r="AD343" s="197"/>
      <c r="AE343" s="92"/>
      <c r="AF343" s="92"/>
      <c r="AG343" s="92"/>
      <c r="AH343" s="56"/>
      <c r="AI343" s="153" t="str">
        <f>IF(BS_CONTROLE[[#This Row],[Atividade]]=0, "-", BS_CONTROLE[[#This Row],[Atividade]])</f>
        <v>-</v>
      </c>
      <c r="AJ343" s="10" t="str">
        <f>IF(D343="","*",VLOOKUP(AI343,BS_ATIVIDADE[#All],3,FALSE))</f>
        <v>*</v>
      </c>
      <c r="AK343" s="146">
        <f>BS_CONTROLE[[#This Row],[Local - Partida]]</f>
        <v>0</v>
      </c>
      <c r="AL343" s="146">
        <f>BS_CONTROLE[[#This Row],[Local - Encerramento]]</f>
        <v>0</v>
      </c>
      <c r="AM343" s="146" t="str">
        <f>BS_CONTROLE[[#This Row],[Entre - Estações]]</f>
        <v>-</v>
      </c>
      <c r="AN343" s="146" t="str">
        <f>BS_CONTROLE[[#This Row],[SB]]</f>
        <v>-</v>
      </c>
      <c r="AO343" s="37">
        <f>BS_CONTROLE[[#This Row],[SUB]]</f>
        <v>0</v>
      </c>
      <c r="AP343" s="37">
        <f>BS_CONTROLE[[#This Row],[KM - Inicio]]</f>
        <v>0</v>
      </c>
      <c r="AQ343" s="37">
        <f>BS_CONTROLE[[#This Row],[KM - Fim]]</f>
        <v>0</v>
      </c>
      <c r="AR343" s="46"/>
      <c r="AS343" s="46"/>
      <c r="AT343" s="46"/>
      <c r="AU343" s="46"/>
      <c r="AV343" s="46"/>
      <c r="AW343" s="46"/>
      <c r="AX343" s="46"/>
      <c r="AY343" s="13" t="str">
        <f>IF(D343="","*",IFERROR(IF(ISODD(COUNT(AS343:AX343)),"ERRO",SUM((AT343-AS343),(AV343-AU343),(AX343-AW343))),"ERRO"))</f>
        <v>*</v>
      </c>
      <c r="AZ343" s="17"/>
      <c r="BA343" s="79"/>
      <c r="BB343" s="11" t="str">
        <f>IFERROR(_xlfn.XLOOKUP(AI343, BS_ATIVIDADE[ATIVIDADE],BS_ATIVIDADE[UNIDADE] ), "*")</f>
        <v>*</v>
      </c>
      <c r="BC343" s="78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78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>
        <f>IFERROR(_xlfn.XLOOKUP(AO343, TabelaMap[SUB], TabelaMap[NOME SUB]), "ERRO")</f>
        <v>ERRO</v>
      </c>
      <c r="BF343" s="18" t="str">
        <f>IF(BS_CONTROLE[[#This Row],[Responsavel pelo boletim]]=0, "-", BS_CONTROLE[[#This Row],[Responsavel pelo boletim]])</f>
        <v>-</v>
      </c>
      <c r="BG343" s="22"/>
      <c r="BH343" s="23"/>
      <c r="BI343" s="23"/>
      <c r="BJ343" s="23"/>
      <c r="BK343" s="23"/>
      <c r="BL343" s="22"/>
      <c r="BM343" s="20"/>
      <c r="BN343" s="20"/>
      <c r="BO343" s="183"/>
      <c r="BP343" s="24"/>
      <c r="BQ343" s="14" t="str">
        <f>IF(AND(BR343&lt;1,BS343&lt;1),"Produção e Intervalo",IF(BR343&lt;1,"Intervalo",IF(BS343&lt;1,"Produção","Aderente")))</f>
        <v>Aderente</v>
      </c>
      <c r="BR343" s="25" t="str">
        <f>IF(OR(B343="",F343=""),"*",AY343/P343)</f>
        <v>*</v>
      </c>
      <c r="BS343" s="25" t="str">
        <f>IF(OR(B343="",F343=""),"*",BA343/Q343)</f>
        <v>*</v>
      </c>
      <c r="BT343" s="280" t="str">
        <f t="shared" si="5"/>
        <v/>
      </c>
    </row>
    <row r="344" spans="1:72">
      <c r="A344" s="58" t="str">
        <f>D344&amp;B344</f>
        <v/>
      </c>
      <c r="B344" s="195"/>
      <c r="C344" s="9" t="str">
        <f>IF(BS_CONTROLE[[#This Row],[DATA]]="","",WEEKNUM(BS_CONTROLE[[#This Row],[DATA]]))</f>
        <v/>
      </c>
      <c r="D344" s="59"/>
      <c r="E344" s="156"/>
      <c r="F344" s="196"/>
      <c r="G344" s="10" t="str">
        <f>IF(D344="","*",VLOOKUP(F344,BS_ATIVIDADE[#All],3,FALSE))</f>
        <v>*</v>
      </c>
      <c r="H344" s="154"/>
      <c r="I344" s="154"/>
      <c r="J344" s="45"/>
      <c r="K344" s="45"/>
      <c r="L344" s="92"/>
      <c r="M344" s="18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8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54"/>
      <c r="P344" s="154"/>
      <c r="Q344" s="92"/>
      <c r="R344" s="11" t="str">
        <f>IFERROR(_xlfn.XLOOKUP(F344, BS_ATIVIDADE[ATIVIDADE],BS_ATIVIDADE[UNIDADE] ), "*")</f>
        <v>*</v>
      </c>
      <c r="S344" s="78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78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89" t="str">
        <f>IFERROR(_xlfn.XLOOKUP(J344, TabelaMap[SUB], TabelaMap[NOME SUB]), "ERRO")</f>
        <v>ERRO</v>
      </c>
      <c r="V344" s="230"/>
      <c r="W344" s="197"/>
      <c r="X344" s="59"/>
      <c r="Y344" s="174"/>
      <c r="Z344" s="174"/>
      <c r="AA344" s="155"/>
      <c r="AB344" s="78"/>
      <c r="AC344" s="78"/>
      <c r="AD344" s="197"/>
      <c r="AE344" s="92"/>
      <c r="AF344" s="92"/>
      <c r="AG344" s="92"/>
      <c r="AH344" s="56"/>
      <c r="AI344" s="153" t="str">
        <f>IF(BS_CONTROLE[[#This Row],[Atividade]]=0, "-", BS_CONTROLE[[#This Row],[Atividade]])</f>
        <v>-</v>
      </c>
      <c r="AJ344" s="10" t="str">
        <f>IF(D344="","*",VLOOKUP(AI344,BS_ATIVIDADE[#All],3,FALSE))</f>
        <v>*</v>
      </c>
      <c r="AK344" s="146">
        <f>BS_CONTROLE[[#This Row],[Local - Partida]]</f>
        <v>0</v>
      </c>
      <c r="AL344" s="146">
        <f>BS_CONTROLE[[#This Row],[Local - Encerramento]]</f>
        <v>0</v>
      </c>
      <c r="AM344" s="146" t="str">
        <f>BS_CONTROLE[[#This Row],[Entre - Estações]]</f>
        <v>-</v>
      </c>
      <c r="AN344" s="146" t="str">
        <f>BS_CONTROLE[[#This Row],[SB]]</f>
        <v>-</v>
      </c>
      <c r="AO344" s="37">
        <f>BS_CONTROLE[[#This Row],[SUB]]</f>
        <v>0</v>
      </c>
      <c r="AP344" s="37">
        <f>BS_CONTROLE[[#This Row],[KM - Inicio]]</f>
        <v>0</v>
      </c>
      <c r="AQ344" s="37">
        <f>BS_CONTROLE[[#This Row],[KM - Fim]]</f>
        <v>0</v>
      </c>
      <c r="AR344" s="46"/>
      <c r="AS344" s="46"/>
      <c r="AT344" s="46"/>
      <c r="AU344" s="46"/>
      <c r="AV344" s="46"/>
      <c r="AW344" s="46"/>
      <c r="AX344" s="46"/>
      <c r="AY344" s="13" t="str">
        <f>IF(D344="","*",IFERROR(IF(ISODD(COUNT(AS344:AX344)),"ERRO",SUM((AT344-AS344),(AV344-AU344),(AX344-AW344))),"ERRO"))</f>
        <v>*</v>
      </c>
      <c r="AZ344" s="17"/>
      <c r="BA344" s="79"/>
      <c r="BB344" s="11" t="str">
        <f>IFERROR(_xlfn.XLOOKUP(AI344, BS_ATIVIDADE[ATIVIDADE],BS_ATIVIDADE[UNIDADE] ), "*")</f>
        <v>*</v>
      </c>
      <c r="BC344" s="78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78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>
        <f>IFERROR(_xlfn.XLOOKUP(AO344, TabelaMap[SUB], TabelaMap[NOME SUB]), "ERRO")</f>
        <v>ERRO</v>
      </c>
      <c r="BF344" s="18" t="str">
        <f>IF(BS_CONTROLE[[#This Row],[Responsavel pelo boletim]]=0, "-", BS_CONTROLE[[#This Row],[Responsavel pelo boletim]])</f>
        <v>-</v>
      </c>
      <c r="BG344" s="22"/>
      <c r="BH344" s="23"/>
      <c r="BI344" s="23"/>
      <c r="BJ344" s="23"/>
      <c r="BK344" s="23"/>
      <c r="BL344" s="22"/>
      <c r="BM344" s="20"/>
      <c r="BN344" s="20"/>
      <c r="BO344" s="183"/>
      <c r="BP344" s="24"/>
      <c r="BQ344" s="14" t="str">
        <f>IF(AND(BR344&lt;1,BS344&lt;1),"Produção e Intervalo",IF(BR344&lt;1,"Intervalo",IF(BS344&lt;1,"Produção","Aderente")))</f>
        <v>Aderente</v>
      </c>
      <c r="BR344" s="25" t="str">
        <f>IF(OR(B344="",F344=""),"*",AY344/P344)</f>
        <v>*</v>
      </c>
      <c r="BS344" s="25" t="str">
        <f>IF(OR(B344="",F344=""),"*",BA344/Q344)</f>
        <v>*</v>
      </c>
      <c r="BT344" s="280" t="str">
        <f t="shared" si="5"/>
        <v/>
      </c>
    </row>
    <row r="345" spans="1:72">
      <c r="A345" s="58" t="str">
        <f>D345&amp;B345</f>
        <v/>
      </c>
      <c r="B345" s="195"/>
      <c r="C345" s="9" t="str">
        <f>IF(BS_CONTROLE[[#This Row],[DATA]]="","",WEEKNUM(BS_CONTROLE[[#This Row],[DATA]]))</f>
        <v/>
      </c>
      <c r="D345" s="59"/>
      <c r="E345" s="156"/>
      <c r="F345" s="196"/>
      <c r="G345" s="10" t="str">
        <f>IF(D345="","*",VLOOKUP(F345,BS_ATIVIDADE[#All],3,FALSE))</f>
        <v>*</v>
      </c>
      <c r="H345" s="154"/>
      <c r="I345" s="154"/>
      <c r="J345" s="45"/>
      <c r="K345" s="45"/>
      <c r="L345" s="92"/>
      <c r="M345" s="18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8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54"/>
      <c r="P345" s="154"/>
      <c r="Q345" s="92"/>
      <c r="R345" s="11" t="str">
        <f>IFERROR(_xlfn.XLOOKUP(F345, BS_ATIVIDADE[ATIVIDADE],BS_ATIVIDADE[UNIDADE] ), "*")</f>
        <v>*</v>
      </c>
      <c r="S345" s="78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78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89" t="str">
        <f>IFERROR(_xlfn.XLOOKUP(J345, TabelaMap[SUB], TabelaMap[NOME SUB]), "ERRO")</f>
        <v>ERRO</v>
      </c>
      <c r="V345" s="230"/>
      <c r="W345" s="197"/>
      <c r="X345" s="59"/>
      <c r="Y345" s="174"/>
      <c r="Z345" s="174"/>
      <c r="AA345" s="155"/>
      <c r="AB345" s="78"/>
      <c r="AC345" s="78"/>
      <c r="AD345" s="197"/>
      <c r="AE345" s="92"/>
      <c r="AF345" s="92"/>
      <c r="AG345" s="92"/>
      <c r="AH345" s="56"/>
      <c r="AI345" s="153" t="str">
        <f>IF(BS_CONTROLE[[#This Row],[Atividade]]=0, "-", BS_CONTROLE[[#This Row],[Atividade]])</f>
        <v>-</v>
      </c>
      <c r="AJ345" s="10" t="str">
        <f>IF(D345="","*",VLOOKUP(AI345,BS_ATIVIDADE[#All],3,FALSE))</f>
        <v>*</v>
      </c>
      <c r="AK345" s="146">
        <f>BS_CONTROLE[[#This Row],[Local - Partida]]</f>
        <v>0</v>
      </c>
      <c r="AL345" s="146">
        <f>BS_CONTROLE[[#This Row],[Local - Encerramento]]</f>
        <v>0</v>
      </c>
      <c r="AM345" s="146" t="str">
        <f>BS_CONTROLE[[#This Row],[Entre - Estações]]</f>
        <v>-</v>
      </c>
      <c r="AN345" s="146" t="str">
        <f>BS_CONTROLE[[#This Row],[SB]]</f>
        <v>-</v>
      </c>
      <c r="AO345" s="37">
        <f>BS_CONTROLE[[#This Row],[SUB]]</f>
        <v>0</v>
      </c>
      <c r="AP345" s="37">
        <f>BS_CONTROLE[[#This Row],[KM - Inicio]]</f>
        <v>0</v>
      </c>
      <c r="AQ345" s="37">
        <f>BS_CONTROLE[[#This Row],[KM - Fim]]</f>
        <v>0</v>
      </c>
      <c r="AR345" s="46"/>
      <c r="AS345" s="46"/>
      <c r="AT345" s="46"/>
      <c r="AU345" s="46"/>
      <c r="AV345" s="46"/>
      <c r="AW345" s="46"/>
      <c r="AX345" s="46"/>
      <c r="AY345" s="13" t="str">
        <f>IF(D345="","*",IFERROR(IF(ISODD(COUNT(AS345:AX345)),"ERRO",SUM((AT345-AS345),(AV345-AU345),(AX345-AW345))),"ERRO"))</f>
        <v>*</v>
      </c>
      <c r="AZ345" s="17"/>
      <c r="BA345" s="79"/>
      <c r="BB345" s="11" t="str">
        <f>IFERROR(_xlfn.XLOOKUP(AI345, BS_ATIVIDADE[ATIVIDADE],BS_ATIVIDADE[UNIDADE] ), "*")</f>
        <v>*</v>
      </c>
      <c r="BC345" s="78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78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>
        <f>IFERROR(_xlfn.XLOOKUP(AO345, TabelaMap[SUB], TabelaMap[NOME SUB]), "ERRO")</f>
        <v>ERRO</v>
      </c>
      <c r="BF345" s="18" t="str">
        <f>IF(BS_CONTROLE[[#This Row],[Responsavel pelo boletim]]=0, "-", BS_CONTROLE[[#This Row],[Responsavel pelo boletim]])</f>
        <v>-</v>
      </c>
      <c r="BG345" s="22"/>
      <c r="BH345" s="23"/>
      <c r="BI345" s="23"/>
      <c r="BJ345" s="23"/>
      <c r="BK345" s="23"/>
      <c r="BL345" s="22"/>
      <c r="BM345" s="20"/>
      <c r="BN345" s="20"/>
      <c r="BO345" s="183"/>
      <c r="BP345" s="24"/>
      <c r="BQ345" s="14" t="str">
        <f>IF(AND(BR345&lt;1,BS345&lt;1),"Produção e Intervalo",IF(BR345&lt;1,"Intervalo",IF(BS345&lt;1,"Produção","Aderente")))</f>
        <v>Aderente</v>
      </c>
      <c r="BR345" s="25" t="str">
        <f>IF(OR(B345="",F345=""),"*",AY345/P345)</f>
        <v>*</v>
      </c>
      <c r="BS345" s="25" t="str">
        <f>IF(OR(B345="",F345=""),"*",BA345/Q345)</f>
        <v>*</v>
      </c>
      <c r="BT345" s="280" t="str">
        <f t="shared" si="5"/>
        <v/>
      </c>
    </row>
    <row r="346" spans="1:72">
      <c r="A346" s="58" t="str">
        <f>D346&amp;B346</f>
        <v/>
      </c>
      <c r="B346" s="195"/>
      <c r="C346" s="9" t="str">
        <f>IF(BS_CONTROLE[[#This Row],[DATA]]="","",WEEKNUM(BS_CONTROLE[[#This Row],[DATA]]))</f>
        <v/>
      </c>
      <c r="D346" s="59"/>
      <c r="E346" s="156"/>
      <c r="F346" s="196"/>
      <c r="G346" s="10" t="str">
        <f>IF(D346="","*",VLOOKUP(F346,BS_ATIVIDADE[#All],3,FALSE))</f>
        <v>*</v>
      </c>
      <c r="H346" s="154"/>
      <c r="I346" s="154"/>
      <c r="J346" s="45"/>
      <c r="K346" s="45"/>
      <c r="L346" s="92"/>
      <c r="M346" s="18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8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54"/>
      <c r="P346" s="154"/>
      <c r="Q346" s="92"/>
      <c r="R346" s="11" t="str">
        <f>IFERROR(_xlfn.XLOOKUP(F346, BS_ATIVIDADE[ATIVIDADE],BS_ATIVIDADE[UNIDADE] ), "*")</f>
        <v>*</v>
      </c>
      <c r="S346" s="78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78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89" t="str">
        <f>IFERROR(_xlfn.XLOOKUP(J346, TabelaMap[SUB], TabelaMap[NOME SUB]), "ERRO")</f>
        <v>ERRO</v>
      </c>
      <c r="V346" s="230"/>
      <c r="W346" s="197"/>
      <c r="X346" s="59"/>
      <c r="Y346" s="174"/>
      <c r="Z346" s="174"/>
      <c r="AA346" s="155"/>
      <c r="AB346" s="78"/>
      <c r="AC346" s="78"/>
      <c r="AD346" s="197"/>
      <c r="AE346" s="92"/>
      <c r="AF346" s="92"/>
      <c r="AG346" s="92"/>
      <c r="AH346" s="56"/>
      <c r="AI346" s="153" t="str">
        <f>IF(BS_CONTROLE[[#This Row],[Atividade]]=0, "-", BS_CONTROLE[[#This Row],[Atividade]])</f>
        <v>-</v>
      </c>
      <c r="AJ346" s="10" t="str">
        <f>IF(D346="","*",VLOOKUP(AI346,BS_ATIVIDADE[#All],3,FALSE))</f>
        <v>*</v>
      </c>
      <c r="AK346" s="146">
        <f>BS_CONTROLE[[#This Row],[Local - Partida]]</f>
        <v>0</v>
      </c>
      <c r="AL346" s="146">
        <f>BS_CONTROLE[[#This Row],[Local - Encerramento]]</f>
        <v>0</v>
      </c>
      <c r="AM346" s="146" t="str">
        <f>BS_CONTROLE[[#This Row],[Entre - Estações]]</f>
        <v>-</v>
      </c>
      <c r="AN346" s="146" t="str">
        <f>BS_CONTROLE[[#This Row],[SB]]</f>
        <v>-</v>
      </c>
      <c r="AO346" s="37">
        <f>BS_CONTROLE[[#This Row],[SUB]]</f>
        <v>0</v>
      </c>
      <c r="AP346" s="37">
        <f>BS_CONTROLE[[#This Row],[KM - Inicio]]</f>
        <v>0</v>
      </c>
      <c r="AQ346" s="37">
        <f>BS_CONTROLE[[#This Row],[KM - Fim]]</f>
        <v>0</v>
      </c>
      <c r="AR346" s="46"/>
      <c r="AS346" s="46"/>
      <c r="AT346" s="46"/>
      <c r="AU346" s="46"/>
      <c r="AV346" s="46"/>
      <c r="AW346" s="46"/>
      <c r="AX346" s="46"/>
      <c r="AY346" s="13" t="str">
        <f>IF(D346="","*",IFERROR(IF(ISODD(COUNT(AS346:AX346)),"ERRO",SUM((AT346-AS346),(AV346-AU346),(AX346-AW346))),"ERRO"))</f>
        <v>*</v>
      </c>
      <c r="AZ346" s="17"/>
      <c r="BA346" s="79"/>
      <c r="BB346" s="11" t="str">
        <f>IFERROR(_xlfn.XLOOKUP(AI346, BS_ATIVIDADE[ATIVIDADE],BS_ATIVIDADE[UNIDADE] ), "*")</f>
        <v>*</v>
      </c>
      <c r="BC346" s="78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78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>
        <f>IFERROR(_xlfn.XLOOKUP(AO346, TabelaMap[SUB], TabelaMap[NOME SUB]), "ERRO")</f>
        <v>ERRO</v>
      </c>
      <c r="BF346" s="18" t="str">
        <f>IF(BS_CONTROLE[[#This Row],[Responsavel pelo boletim]]=0, "-", BS_CONTROLE[[#This Row],[Responsavel pelo boletim]])</f>
        <v>-</v>
      </c>
      <c r="BG346" s="22"/>
      <c r="BH346" s="23"/>
      <c r="BI346" s="23"/>
      <c r="BJ346" s="23"/>
      <c r="BK346" s="23"/>
      <c r="BL346" s="22"/>
      <c r="BM346" s="20"/>
      <c r="BN346" s="20"/>
      <c r="BO346" s="183"/>
      <c r="BP346" s="24"/>
      <c r="BQ346" s="14" t="str">
        <f>IF(AND(BR346&lt;1,BS346&lt;1),"Produção e Intervalo",IF(BR346&lt;1,"Intervalo",IF(BS346&lt;1,"Produção","Aderente")))</f>
        <v>Aderente</v>
      </c>
      <c r="BR346" s="25" t="str">
        <f>IF(OR(B346="",F346=""),"*",AY346/P346)</f>
        <v>*</v>
      </c>
      <c r="BS346" s="25" t="str">
        <f>IF(OR(B346="",F346=""),"*",BA346/Q346)</f>
        <v>*</v>
      </c>
      <c r="BT346" s="280" t="str">
        <f t="shared" si="5"/>
        <v/>
      </c>
    </row>
    <row r="347" spans="1:72">
      <c r="A347" s="58" t="str">
        <f>D347&amp;B347</f>
        <v/>
      </c>
      <c r="B347" s="195"/>
      <c r="C347" s="9" t="str">
        <f>IF(BS_CONTROLE[[#This Row],[DATA]]="","",WEEKNUM(BS_CONTROLE[[#This Row],[DATA]]))</f>
        <v/>
      </c>
      <c r="D347" s="59"/>
      <c r="E347" s="156"/>
      <c r="F347" s="196"/>
      <c r="G347" s="10" t="str">
        <f>IF(D347="","*",VLOOKUP(F347,BS_ATIVIDADE[#All],3,FALSE))</f>
        <v>*</v>
      </c>
      <c r="H347" s="154"/>
      <c r="I347" s="154"/>
      <c r="J347" s="45"/>
      <c r="K347" s="45"/>
      <c r="L347" s="92"/>
      <c r="M347" s="18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8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54"/>
      <c r="P347" s="154"/>
      <c r="Q347" s="92"/>
      <c r="R347" s="11" t="str">
        <f>IFERROR(_xlfn.XLOOKUP(F347, BS_ATIVIDADE[ATIVIDADE],BS_ATIVIDADE[UNIDADE] ), "*")</f>
        <v>*</v>
      </c>
      <c r="S347" s="78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78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89" t="str">
        <f>IFERROR(_xlfn.XLOOKUP(J347, TabelaMap[SUB], TabelaMap[NOME SUB]), "ERRO")</f>
        <v>ERRO</v>
      </c>
      <c r="V347" s="230"/>
      <c r="W347" s="197"/>
      <c r="X347" s="59"/>
      <c r="Y347" s="174"/>
      <c r="Z347" s="174"/>
      <c r="AA347" s="155"/>
      <c r="AB347" s="78"/>
      <c r="AC347" s="78"/>
      <c r="AD347" s="197"/>
      <c r="AE347" s="92"/>
      <c r="AF347" s="92"/>
      <c r="AG347" s="92"/>
      <c r="AH347" s="56"/>
      <c r="AI347" s="153" t="str">
        <f>IF(BS_CONTROLE[[#This Row],[Atividade]]=0, "-", BS_CONTROLE[[#This Row],[Atividade]])</f>
        <v>-</v>
      </c>
      <c r="AJ347" s="10" t="str">
        <f>IF(D347="","*",VLOOKUP(AI347,BS_ATIVIDADE[#All],3,FALSE))</f>
        <v>*</v>
      </c>
      <c r="AK347" s="146">
        <f>BS_CONTROLE[[#This Row],[Local - Partida]]</f>
        <v>0</v>
      </c>
      <c r="AL347" s="146">
        <f>BS_CONTROLE[[#This Row],[Local - Encerramento]]</f>
        <v>0</v>
      </c>
      <c r="AM347" s="146" t="str">
        <f>BS_CONTROLE[[#This Row],[Entre - Estações]]</f>
        <v>-</v>
      </c>
      <c r="AN347" s="146" t="str">
        <f>BS_CONTROLE[[#This Row],[SB]]</f>
        <v>-</v>
      </c>
      <c r="AO347" s="37">
        <f>BS_CONTROLE[[#This Row],[SUB]]</f>
        <v>0</v>
      </c>
      <c r="AP347" s="37">
        <f>BS_CONTROLE[[#This Row],[KM - Inicio]]</f>
        <v>0</v>
      </c>
      <c r="AQ347" s="37">
        <f>BS_CONTROLE[[#This Row],[KM - Fim]]</f>
        <v>0</v>
      </c>
      <c r="AR347" s="46"/>
      <c r="AS347" s="46"/>
      <c r="AT347" s="46"/>
      <c r="AU347" s="46"/>
      <c r="AV347" s="46"/>
      <c r="AW347" s="46"/>
      <c r="AX347" s="46"/>
      <c r="AY347" s="13" t="str">
        <f>IF(D347="","*",IFERROR(IF(ISODD(COUNT(AS347:AX347)),"ERRO",SUM((AT347-AS347),(AV347-AU347),(AX347-AW347))),"ERRO"))</f>
        <v>*</v>
      </c>
      <c r="AZ347" s="17"/>
      <c r="BA347" s="79"/>
      <c r="BB347" s="11" t="str">
        <f>IFERROR(_xlfn.XLOOKUP(AI347, BS_ATIVIDADE[ATIVIDADE],BS_ATIVIDADE[UNIDADE] ), "*")</f>
        <v>*</v>
      </c>
      <c r="BC347" s="78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78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>
        <f>IFERROR(_xlfn.XLOOKUP(AO347, TabelaMap[SUB], TabelaMap[NOME SUB]), "ERRO")</f>
        <v>ERRO</v>
      </c>
      <c r="BF347" s="18" t="str">
        <f>IF(BS_CONTROLE[[#This Row],[Responsavel pelo boletim]]=0, "-", BS_CONTROLE[[#This Row],[Responsavel pelo boletim]])</f>
        <v>-</v>
      </c>
      <c r="BG347" s="22"/>
      <c r="BH347" s="23"/>
      <c r="BI347" s="23"/>
      <c r="BJ347" s="23"/>
      <c r="BK347" s="23"/>
      <c r="BL347" s="22"/>
      <c r="BM347" s="20"/>
      <c r="BN347" s="20"/>
      <c r="BO347" s="183"/>
      <c r="BP347" s="24"/>
      <c r="BQ347" s="14" t="str">
        <f>IF(AND(BR347&lt;1,BS347&lt;1),"Produção e Intervalo",IF(BR347&lt;1,"Intervalo",IF(BS347&lt;1,"Produção","Aderente")))</f>
        <v>Aderente</v>
      </c>
      <c r="BR347" s="25" t="str">
        <f>IF(OR(B347="",F347=""),"*",AY347/P347)</f>
        <v>*</v>
      </c>
      <c r="BS347" s="25" t="str">
        <f>IF(OR(B347="",F347=""),"*",BA347/Q347)</f>
        <v>*</v>
      </c>
      <c r="BT347" s="280" t="str">
        <f t="shared" si="5"/>
        <v/>
      </c>
    </row>
    <row r="348" spans="1:72">
      <c r="A348" s="58" t="str">
        <f>D348&amp;B348</f>
        <v/>
      </c>
      <c r="B348" s="195"/>
      <c r="C348" s="9" t="str">
        <f>IF(BS_CONTROLE[[#This Row],[DATA]]="","",WEEKNUM(BS_CONTROLE[[#This Row],[DATA]]))</f>
        <v/>
      </c>
      <c r="D348" s="59"/>
      <c r="E348" s="156"/>
      <c r="F348" s="196"/>
      <c r="G348" s="10" t="str">
        <f>IF(D348="","*",VLOOKUP(F348,BS_ATIVIDADE[#All],3,FALSE))</f>
        <v>*</v>
      </c>
      <c r="H348" s="154"/>
      <c r="I348" s="154"/>
      <c r="J348" s="45"/>
      <c r="K348" s="45"/>
      <c r="L348" s="92"/>
      <c r="M348" s="18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8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54"/>
      <c r="P348" s="154"/>
      <c r="Q348" s="92"/>
      <c r="R348" s="11" t="str">
        <f>IFERROR(_xlfn.XLOOKUP(F348, BS_ATIVIDADE[ATIVIDADE],BS_ATIVIDADE[UNIDADE] ), "*")</f>
        <v>*</v>
      </c>
      <c r="S348" s="78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78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89" t="str">
        <f>IFERROR(_xlfn.XLOOKUP(J348, TabelaMap[SUB], TabelaMap[NOME SUB]), "ERRO")</f>
        <v>ERRO</v>
      </c>
      <c r="V348" s="230"/>
      <c r="W348" s="197"/>
      <c r="X348" s="59"/>
      <c r="Y348" s="174"/>
      <c r="Z348" s="174"/>
      <c r="AA348" s="155"/>
      <c r="AB348" s="78"/>
      <c r="AC348" s="78"/>
      <c r="AD348" s="197"/>
      <c r="AE348" s="92"/>
      <c r="AF348" s="92"/>
      <c r="AG348" s="92"/>
      <c r="AH348" s="56"/>
      <c r="AI348" s="153" t="str">
        <f>IF(BS_CONTROLE[[#This Row],[Atividade]]=0, "-", BS_CONTROLE[[#This Row],[Atividade]])</f>
        <v>-</v>
      </c>
      <c r="AJ348" s="10" t="str">
        <f>IF(D348="","*",VLOOKUP(AI348,BS_ATIVIDADE[#All],3,FALSE))</f>
        <v>*</v>
      </c>
      <c r="AK348" s="146">
        <f>BS_CONTROLE[[#This Row],[Local - Partida]]</f>
        <v>0</v>
      </c>
      <c r="AL348" s="146">
        <f>BS_CONTROLE[[#This Row],[Local - Encerramento]]</f>
        <v>0</v>
      </c>
      <c r="AM348" s="146" t="str">
        <f>BS_CONTROLE[[#This Row],[Entre - Estações]]</f>
        <v>-</v>
      </c>
      <c r="AN348" s="146" t="str">
        <f>BS_CONTROLE[[#This Row],[SB]]</f>
        <v>-</v>
      </c>
      <c r="AO348" s="37">
        <f>BS_CONTROLE[[#This Row],[SUB]]</f>
        <v>0</v>
      </c>
      <c r="AP348" s="37">
        <f>BS_CONTROLE[[#This Row],[KM - Inicio]]</f>
        <v>0</v>
      </c>
      <c r="AQ348" s="37">
        <f>BS_CONTROLE[[#This Row],[KM - Fim]]</f>
        <v>0</v>
      </c>
      <c r="AR348" s="46"/>
      <c r="AS348" s="46"/>
      <c r="AT348" s="46"/>
      <c r="AU348" s="46"/>
      <c r="AV348" s="46"/>
      <c r="AW348" s="46"/>
      <c r="AX348" s="46"/>
      <c r="AY348" s="13" t="str">
        <f>IF(D348="","*",IFERROR(IF(ISODD(COUNT(AS348:AX348)),"ERRO",SUM((AT348-AS348),(AV348-AU348),(AX348-AW348))),"ERRO"))</f>
        <v>*</v>
      </c>
      <c r="AZ348" s="17"/>
      <c r="BA348" s="79"/>
      <c r="BB348" s="11" t="str">
        <f>IFERROR(_xlfn.XLOOKUP(AI348, BS_ATIVIDADE[ATIVIDADE],BS_ATIVIDADE[UNIDADE] ), "*")</f>
        <v>*</v>
      </c>
      <c r="BC348" s="78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78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>
        <f>IFERROR(_xlfn.XLOOKUP(AO348, TabelaMap[SUB], TabelaMap[NOME SUB]), "ERRO")</f>
        <v>ERRO</v>
      </c>
      <c r="BF348" s="18" t="str">
        <f>IF(BS_CONTROLE[[#This Row],[Responsavel pelo boletim]]=0, "-", BS_CONTROLE[[#This Row],[Responsavel pelo boletim]])</f>
        <v>-</v>
      </c>
      <c r="BG348" s="22"/>
      <c r="BH348" s="23"/>
      <c r="BI348" s="23"/>
      <c r="BJ348" s="23"/>
      <c r="BK348" s="23"/>
      <c r="BL348" s="22"/>
      <c r="BM348" s="20"/>
      <c r="BN348" s="20"/>
      <c r="BO348" s="183"/>
      <c r="BP348" s="24"/>
      <c r="BQ348" s="14" t="str">
        <f>IF(AND(BR348&lt;1,BS348&lt;1),"Produção e Intervalo",IF(BR348&lt;1,"Intervalo",IF(BS348&lt;1,"Produção","Aderente")))</f>
        <v>Aderente</v>
      </c>
      <c r="BR348" s="25" t="str">
        <f>IF(OR(B348="",F348=""),"*",AY348/P348)</f>
        <v>*</v>
      </c>
      <c r="BS348" s="25" t="str">
        <f>IF(OR(B348="",F348=""),"*",BA348/Q348)</f>
        <v>*</v>
      </c>
      <c r="BT348" s="280" t="str">
        <f t="shared" si="5"/>
        <v/>
      </c>
    </row>
    <row r="349" spans="1:72">
      <c r="A349" s="58" t="str">
        <f>D349&amp;B349</f>
        <v/>
      </c>
      <c r="B349" s="195"/>
      <c r="C349" s="9" t="str">
        <f>IF(BS_CONTROLE[[#This Row],[DATA]]="","",WEEKNUM(BS_CONTROLE[[#This Row],[DATA]]))</f>
        <v/>
      </c>
      <c r="D349" s="59"/>
      <c r="E349" s="156"/>
      <c r="F349" s="196"/>
      <c r="G349" s="10" t="str">
        <f>IF(D349="","*",VLOOKUP(F349,BS_ATIVIDADE[#All],3,FALSE))</f>
        <v>*</v>
      </c>
      <c r="H349" s="154"/>
      <c r="I349" s="154"/>
      <c r="J349" s="45"/>
      <c r="K349" s="45"/>
      <c r="L349" s="92"/>
      <c r="M349" s="18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8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54"/>
      <c r="P349" s="154"/>
      <c r="Q349" s="92"/>
      <c r="R349" s="11" t="str">
        <f>IFERROR(_xlfn.XLOOKUP(F349, BS_ATIVIDADE[ATIVIDADE],BS_ATIVIDADE[UNIDADE] ), "*")</f>
        <v>*</v>
      </c>
      <c r="S349" s="78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78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89" t="str">
        <f>IFERROR(_xlfn.XLOOKUP(J349, TabelaMap[SUB], TabelaMap[NOME SUB]), "ERRO")</f>
        <v>ERRO</v>
      </c>
      <c r="V349" s="230"/>
      <c r="W349" s="197"/>
      <c r="X349" s="59"/>
      <c r="Y349" s="174"/>
      <c r="Z349" s="174"/>
      <c r="AA349" s="155"/>
      <c r="AB349" s="78"/>
      <c r="AC349" s="78"/>
      <c r="AD349" s="197"/>
      <c r="AE349" s="92"/>
      <c r="AF349" s="92"/>
      <c r="AG349" s="92"/>
      <c r="AH349" s="56"/>
      <c r="AI349" s="153" t="str">
        <f>IF(BS_CONTROLE[[#This Row],[Atividade]]=0, "-", BS_CONTROLE[[#This Row],[Atividade]])</f>
        <v>-</v>
      </c>
      <c r="AJ349" s="10" t="str">
        <f>IF(D349="","*",VLOOKUP(AI349,BS_ATIVIDADE[#All],3,FALSE))</f>
        <v>*</v>
      </c>
      <c r="AK349" s="146">
        <f>BS_CONTROLE[[#This Row],[Local - Partida]]</f>
        <v>0</v>
      </c>
      <c r="AL349" s="146">
        <f>BS_CONTROLE[[#This Row],[Local - Encerramento]]</f>
        <v>0</v>
      </c>
      <c r="AM349" s="146" t="str">
        <f>BS_CONTROLE[[#This Row],[Entre - Estações]]</f>
        <v>-</v>
      </c>
      <c r="AN349" s="146" t="str">
        <f>BS_CONTROLE[[#This Row],[SB]]</f>
        <v>-</v>
      </c>
      <c r="AO349" s="37">
        <f>BS_CONTROLE[[#This Row],[SUB]]</f>
        <v>0</v>
      </c>
      <c r="AP349" s="37">
        <f>BS_CONTROLE[[#This Row],[KM - Inicio]]</f>
        <v>0</v>
      </c>
      <c r="AQ349" s="37">
        <f>BS_CONTROLE[[#This Row],[KM - Fim]]</f>
        <v>0</v>
      </c>
      <c r="AR349" s="46"/>
      <c r="AS349" s="46"/>
      <c r="AT349" s="46"/>
      <c r="AU349" s="46"/>
      <c r="AV349" s="46"/>
      <c r="AW349" s="46"/>
      <c r="AX349" s="46"/>
      <c r="AY349" s="13" t="str">
        <f>IF(D349="","*",IFERROR(IF(ISODD(COUNT(AS349:AX349)),"ERRO",SUM((AT349-AS349),(AV349-AU349),(AX349-AW349))),"ERRO"))</f>
        <v>*</v>
      </c>
      <c r="AZ349" s="17"/>
      <c r="BA349" s="79"/>
      <c r="BB349" s="11" t="str">
        <f>IFERROR(_xlfn.XLOOKUP(AI349, BS_ATIVIDADE[ATIVIDADE],BS_ATIVIDADE[UNIDADE] ), "*")</f>
        <v>*</v>
      </c>
      <c r="BC349" s="78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78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>
        <f>IFERROR(_xlfn.XLOOKUP(AO349, TabelaMap[SUB], TabelaMap[NOME SUB]), "ERRO")</f>
        <v>ERRO</v>
      </c>
      <c r="BF349" s="18" t="str">
        <f>IF(BS_CONTROLE[[#This Row],[Responsavel pelo boletim]]=0, "-", BS_CONTROLE[[#This Row],[Responsavel pelo boletim]])</f>
        <v>-</v>
      </c>
      <c r="BG349" s="22"/>
      <c r="BH349" s="23"/>
      <c r="BI349" s="23"/>
      <c r="BJ349" s="23"/>
      <c r="BK349" s="23"/>
      <c r="BL349" s="22"/>
      <c r="BM349" s="20"/>
      <c r="BN349" s="20"/>
      <c r="BO349" s="183"/>
      <c r="BP349" s="24"/>
      <c r="BQ349" s="14" t="str">
        <f>IF(AND(BR349&lt;1,BS349&lt;1),"Produção e Intervalo",IF(BR349&lt;1,"Intervalo",IF(BS349&lt;1,"Produção","Aderente")))</f>
        <v>Aderente</v>
      </c>
      <c r="BR349" s="25" t="str">
        <f>IF(OR(B349="",F349=""),"*",AY349/P349)</f>
        <v>*</v>
      </c>
      <c r="BS349" s="25" t="str">
        <f>IF(OR(B349="",F349=""),"*",BA349/Q349)</f>
        <v>*</v>
      </c>
      <c r="BT349" s="280" t="str">
        <f t="shared" si="5"/>
        <v/>
      </c>
    </row>
    <row r="350" spans="1:72">
      <c r="A350" s="58" t="str">
        <f>D350&amp;B350</f>
        <v/>
      </c>
      <c r="B350" s="195"/>
      <c r="C350" s="9" t="str">
        <f>IF(BS_CONTROLE[[#This Row],[DATA]]="","",WEEKNUM(BS_CONTROLE[[#This Row],[DATA]]))</f>
        <v/>
      </c>
      <c r="D350" s="59"/>
      <c r="E350" s="156"/>
      <c r="F350" s="196"/>
      <c r="G350" s="10" t="str">
        <f>IF(D350="","*",VLOOKUP(F350,BS_ATIVIDADE[#All],3,FALSE))</f>
        <v>*</v>
      </c>
      <c r="H350" s="154"/>
      <c r="I350" s="154"/>
      <c r="J350" s="45"/>
      <c r="K350" s="45"/>
      <c r="L350" s="92"/>
      <c r="M350" s="18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8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54"/>
      <c r="P350" s="154"/>
      <c r="Q350" s="92"/>
      <c r="R350" s="11" t="str">
        <f>IFERROR(_xlfn.XLOOKUP(F350, BS_ATIVIDADE[ATIVIDADE],BS_ATIVIDADE[UNIDADE] ), "*")</f>
        <v>*</v>
      </c>
      <c r="S350" s="78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78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89" t="str">
        <f>IFERROR(_xlfn.XLOOKUP(J350, TabelaMap[SUB], TabelaMap[NOME SUB]), "ERRO")</f>
        <v>ERRO</v>
      </c>
      <c r="V350" s="230"/>
      <c r="W350" s="197"/>
      <c r="X350" s="59"/>
      <c r="Y350" s="174"/>
      <c r="Z350" s="174"/>
      <c r="AA350" s="155"/>
      <c r="AB350" s="78"/>
      <c r="AC350" s="78"/>
      <c r="AD350" s="197"/>
      <c r="AE350" s="92"/>
      <c r="AF350" s="92"/>
      <c r="AG350" s="92"/>
      <c r="AH350" s="56"/>
      <c r="AI350" s="153" t="str">
        <f>IF(BS_CONTROLE[[#This Row],[Atividade]]=0, "-", BS_CONTROLE[[#This Row],[Atividade]])</f>
        <v>-</v>
      </c>
      <c r="AJ350" s="10" t="str">
        <f>IF(D350="","*",VLOOKUP(AI350,BS_ATIVIDADE[#All],3,FALSE))</f>
        <v>*</v>
      </c>
      <c r="AK350" s="146">
        <f>BS_CONTROLE[[#This Row],[Local - Partida]]</f>
        <v>0</v>
      </c>
      <c r="AL350" s="146">
        <f>BS_CONTROLE[[#This Row],[Local - Encerramento]]</f>
        <v>0</v>
      </c>
      <c r="AM350" s="146" t="str">
        <f>BS_CONTROLE[[#This Row],[Entre - Estações]]</f>
        <v>-</v>
      </c>
      <c r="AN350" s="146" t="str">
        <f>BS_CONTROLE[[#This Row],[SB]]</f>
        <v>-</v>
      </c>
      <c r="AO350" s="37">
        <f>BS_CONTROLE[[#This Row],[SUB]]</f>
        <v>0</v>
      </c>
      <c r="AP350" s="37">
        <f>BS_CONTROLE[[#This Row],[KM - Inicio]]</f>
        <v>0</v>
      </c>
      <c r="AQ350" s="37">
        <f>BS_CONTROLE[[#This Row],[KM - Fim]]</f>
        <v>0</v>
      </c>
      <c r="AR350" s="46"/>
      <c r="AS350" s="46"/>
      <c r="AT350" s="46"/>
      <c r="AU350" s="46"/>
      <c r="AV350" s="46"/>
      <c r="AW350" s="46"/>
      <c r="AX350" s="46"/>
      <c r="AY350" s="13" t="str">
        <f>IF(D350="","*",IFERROR(IF(ISODD(COUNT(AS350:AX350)),"ERRO",SUM((AT350-AS350),(AV350-AU350),(AX350-AW350))),"ERRO"))</f>
        <v>*</v>
      </c>
      <c r="AZ350" s="17"/>
      <c r="BA350" s="79"/>
      <c r="BB350" s="11" t="str">
        <f>IFERROR(_xlfn.XLOOKUP(AI350, BS_ATIVIDADE[ATIVIDADE],BS_ATIVIDADE[UNIDADE] ), "*")</f>
        <v>*</v>
      </c>
      <c r="BC350" s="78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78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>
        <f>IFERROR(_xlfn.XLOOKUP(AO350, TabelaMap[SUB], TabelaMap[NOME SUB]), "ERRO")</f>
        <v>ERRO</v>
      </c>
      <c r="BF350" s="18" t="str">
        <f>IF(BS_CONTROLE[[#This Row],[Responsavel pelo boletim]]=0, "-", BS_CONTROLE[[#This Row],[Responsavel pelo boletim]])</f>
        <v>-</v>
      </c>
      <c r="BG350" s="22"/>
      <c r="BH350" s="23"/>
      <c r="BI350" s="23"/>
      <c r="BJ350" s="23"/>
      <c r="BK350" s="23"/>
      <c r="BL350" s="22"/>
      <c r="BM350" s="20"/>
      <c r="BN350" s="20"/>
      <c r="BO350" s="183"/>
      <c r="BP350" s="24"/>
      <c r="BQ350" s="14" t="str">
        <f>IF(AND(BR350&lt;1,BS350&lt;1),"Produção e Intervalo",IF(BR350&lt;1,"Intervalo",IF(BS350&lt;1,"Produção","Aderente")))</f>
        <v>Aderente</v>
      </c>
      <c r="BR350" s="25" t="str">
        <f>IF(OR(B350="",F350=""),"*",AY350/P350)</f>
        <v>*</v>
      </c>
      <c r="BS350" s="25" t="str">
        <f>IF(OR(B350="",F350=""),"*",BA350/Q350)</f>
        <v>*</v>
      </c>
      <c r="BT350" s="280" t="str">
        <f t="shared" si="5"/>
        <v/>
      </c>
    </row>
    <row r="351" spans="1:72">
      <c r="A351" s="58" t="str">
        <f>D351&amp;B351</f>
        <v/>
      </c>
      <c r="B351" s="195"/>
      <c r="C351" s="9" t="str">
        <f>IF(BS_CONTROLE[[#This Row],[DATA]]="","",WEEKNUM(BS_CONTROLE[[#This Row],[DATA]]))</f>
        <v/>
      </c>
      <c r="D351" s="59"/>
      <c r="E351" s="156"/>
      <c r="F351" s="196"/>
      <c r="G351" s="10" t="str">
        <f>IF(D351="","*",VLOOKUP(F351,BS_ATIVIDADE[#All],3,FALSE))</f>
        <v>*</v>
      </c>
      <c r="H351" s="154"/>
      <c r="I351" s="154"/>
      <c r="J351" s="45"/>
      <c r="K351" s="45"/>
      <c r="L351" s="92"/>
      <c r="M351" s="18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8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54"/>
      <c r="P351" s="154"/>
      <c r="Q351" s="92"/>
      <c r="R351" s="11" t="str">
        <f>IFERROR(_xlfn.XLOOKUP(F351, BS_ATIVIDADE[ATIVIDADE],BS_ATIVIDADE[UNIDADE] ), "*")</f>
        <v>*</v>
      </c>
      <c r="S351" s="78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78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89" t="str">
        <f>IFERROR(_xlfn.XLOOKUP(J351, TabelaMap[SUB], TabelaMap[NOME SUB]), "ERRO")</f>
        <v>ERRO</v>
      </c>
      <c r="V351" s="230"/>
      <c r="W351" s="197"/>
      <c r="X351" s="59"/>
      <c r="Y351" s="174"/>
      <c r="Z351" s="174"/>
      <c r="AA351" s="155"/>
      <c r="AB351" s="78"/>
      <c r="AC351" s="78"/>
      <c r="AD351" s="197"/>
      <c r="AE351" s="92"/>
      <c r="AF351" s="92"/>
      <c r="AG351" s="92"/>
      <c r="AH351" s="56"/>
      <c r="AI351" s="153" t="str">
        <f>IF(BS_CONTROLE[[#This Row],[Atividade]]=0, "-", BS_CONTROLE[[#This Row],[Atividade]])</f>
        <v>-</v>
      </c>
      <c r="AJ351" s="10" t="str">
        <f>IF(D351="","*",VLOOKUP(AI351,BS_ATIVIDADE[#All],3,FALSE))</f>
        <v>*</v>
      </c>
      <c r="AK351" s="146">
        <f>BS_CONTROLE[[#This Row],[Local - Partida]]</f>
        <v>0</v>
      </c>
      <c r="AL351" s="146">
        <f>BS_CONTROLE[[#This Row],[Local - Encerramento]]</f>
        <v>0</v>
      </c>
      <c r="AM351" s="146" t="str">
        <f>BS_CONTROLE[[#This Row],[Entre - Estações]]</f>
        <v>-</v>
      </c>
      <c r="AN351" s="146" t="str">
        <f>BS_CONTROLE[[#This Row],[SB]]</f>
        <v>-</v>
      </c>
      <c r="AO351" s="37">
        <f>BS_CONTROLE[[#This Row],[SUB]]</f>
        <v>0</v>
      </c>
      <c r="AP351" s="37">
        <f>BS_CONTROLE[[#This Row],[KM - Inicio]]</f>
        <v>0</v>
      </c>
      <c r="AQ351" s="37">
        <f>BS_CONTROLE[[#This Row],[KM - Fim]]</f>
        <v>0</v>
      </c>
      <c r="AR351" s="46"/>
      <c r="AS351" s="46"/>
      <c r="AT351" s="46"/>
      <c r="AU351" s="46"/>
      <c r="AV351" s="46"/>
      <c r="AW351" s="46"/>
      <c r="AX351" s="46"/>
      <c r="AY351" s="13" t="str">
        <f>IF(D351="","*",IFERROR(IF(ISODD(COUNT(AS351:AX351)),"ERRO",SUM((AT351-AS351),(AV351-AU351),(AX351-AW351))),"ERRO"))</f>
        <v>*</v>
      </c>
      <c r="AZ351" s="17"/>
      <c r="BA351" s="79"/>
      <c r="BB351" s="11" t="str">
        <f>IFERROR(_xlfn.XLOOKUP(AI351, BS_ATIVIDADE[ATIVIDADE],BS_ATIVIDADE[UNIDADE] ), "*")</f>
        <v>*</v>
      </c>
      <c r="BC351" s="78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78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>
        <f>IFERROR(_xlfn.XLOOKUP(AO351, TabelaMap[SUB], TabelaMap[NOME SUB]), "ERRO")</f>
        <v>ERRO</v>
      </c>
      <c r="BF351" s="18" t="str">
        <f>IF(BS_CONTROLE[[#This Row],[Responsavel pelo boletim]]=0, "-", BS_CONTROLE[[#This Row],[Responsavel pelo boletim]])</f>
        <v>-</v>
      </c>
      <c r="BG351" s="22"/>
      <c r="BH351" s="23"/>
      <c r="BI351" s="23"/>
      <c r="BJ351" s="23"/>
      <c r="BK351" s="23"/>
      <c r="BL351" s="22"/>
      <c r="BM351" s="20"/>
      <c r="BN351" s="20"/>
      <c r="BO351" s="183"/>
      <c r="BP351" s="24"/>
      <c r="BQ351" s="14" t="str">
        <f>IF(AND(BR351&lt;1,BS351&lt;1),"Produção e Intervalo",IF(BR351&lt;1,"Intervalo",IF(BS351&lt;1,"Produção","Aderente")))</f>
        <v>Aderente</v>
      </c>
      <c r="BR351" s="25" t="str">
        <f>IF(OR(B351="",F351=""),"*",AY351/P351)</f>
        <v>*</v>
      </c>
      <c r="BS351" s="25" t="str">
        <f>IF(OR(B351="",F351=""),"*",BA351/Q351)</f>
        <v>*</v>
      </c>
      <c r="BT351" s="280" t="str">
        <f t="shared" si="5"/>
        <v/>
      </c>
    </row>
    <row r="352" spans="1:72">
      <c r="A352" s="58" t="str">
        <f>D352&amp;B352</f>
        <v/>
      </c>
      <c r="B352" s="195"/>
      <c r="C352" s="9" t="str">
        <f>IF(BS_CONTROLE[[#This Row],[DATA]]="","",WEEKNUM(BS_CONTROLE[[#This Row],[DATA]]))</f>
        <v/>
      </c>
      <c r="D352" s="59"/>
      <c r="E352" s="156"/>
      <c r="F352" s="196"/>
      <c r="G352" s="10" t="str">
        <f>IF(D352="","*",VLOOKUP(F352,BS_ATIVIDADE[#All],3,FALSE))</f>
        <v>*</v>
      </c>
      <c r="H352" s="154"/>
      <c r="I352" s="154"/>
      <c r="J352" s="45"/>
      <c r="K352" s="45"/>
      <c r="L352" s="92"/>
      <c r="M352" s="18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8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54"/>
      <c r="P352" s="154"/>
      <c r="Q352" s="92"/>
      <c r="R352" s="11" t="str">
        <f>IFERROR(_xlfn.XLOOKUP(F352, BS_ATIVIDADE[ATIVIDADE],BS_ATIVIDADE[UNIDADE] ), "*")</f>
        <v>*</v>
      </c>
      <c r="S352" s="78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78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89" t="str">
        <f>IFERROR(_xlfn.XLOOKUP(J352, TabelaMap[SUB], TabelaMap[NOME SUB]), "ERRO")</f>
        <v>ERRO</v>
      </c>
      <c r="V352" s="230"/>
      <c r="W352" s="197"/>
      <c r="X352" s="59"/>
      <c r="Y352" s="174"/>
      <c r="Z352" s="174"/>
      <c r="AA352" s="155"/>
      <c r="AB352" s="78"/>
      <c r="AC352" s="78"/>
      <c r="AD352" s="197"/>
      <c r="AE352" s="92"/>
      <c r="AF352" s="92"/>
      <c r="AG352" s="92"/>
      <c r="AH352" s="56"/>
      <c r="AI352" s="153" t="str">
        <f>IF(BS_CONTROLE[[#This Row],[Atividade]]=0, "-", BS_CONTROLE[[#This Row],[Atividade]])</f>
        <v>-</v>
      </c>
      <c r="AJ352" s="10" t="str">
        <f>IF(D352="","*",VLOOKUP(AI352,BS_ATIVIDADE[#All],3,FALSE))</f>
        <v>*</v>
      </c>
      <c r="AK352" s="146">
        <f>BS_CONTROLE[[#This Row],[Local - Partida]]</f>
        <v>0</v>
      </c>
      <c r="AL352" s="146">
        <f>BS_CONTROLE[[#This Row],[Local - Encerramento]]</f>
        <v>0</v>
      </c>
      <c r="AM352" s="146" t="str">
        <f>BS_CONTROLE[[#This Row],[Entre - Estações]]</f>
        <v>-</v>
      </c>
      <c r="AN352" s="146" t="str">
        <f>BS_CONTROLE[[#This Row],[SB]]</f>
        <v>-</v>
      </c>
      <c r="AO352" s="37">
        <f>BS_CONTROLE[[#This Row],[SUB]]</f>
        <v>0</v>
      </c>
      <c r="AP352" s="37">
        <f>BS_CONTROLE[[#This Row],[KM - Inicio]]</f>
        <v>0</v>
      </c>
      <c r="AQ352" s="37">
        <f>BS_CONTROLE[[#This Row],[KM - Fim]]</f>
        <v>0</v>
      </c>
      <c r="AR352" s="46"/>
      <c r="AS352" s="46"/>
      <c r="AT352" s="46"/>
      <c r="AU352" s="46"/>
      <c r="AV352" s="46"/>
      <c r="AW352" s="46"/>
      <c r="AX352" s="46"/>
      <c r="AY352" s="13" t="str">
        <f>IF(D352="","*",IFERROR(IF(ISODD(COUNT(AS352:AX352)),"ERRO",SUM((AT352-AS352),(AV352-AU352),(AX352-AW352))),"ERRO"))</f>
        <v>*</v>
      </c>
      <c r="AZ352" s="17"/>
      <c r="BA352" s="79"/>
      <c r="BB352" s="11" t="str">
        <f>IFERROR(_xlfn.XLOOKUP(AI352, BS_ATIVIDADE[ATIVIDADE],BS_ATIVIDADE[UNIDADE] ), "*")</f>
        <v>*</v>
      </c>
      <c r="BC352" s="78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78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>
        <f>IFERROR(_xlfn.XLOOKUP(AO352, TabelaMap[SUB], TabelaMap[NOME SUB]), "ERRO")</f>
        <v>ERRO</v>
      </c>
      <c r="BF352" s="18" t="str">
        <f>IF(BS_CONTROLE[[#This Row],[Responsavel pelo boletim]]=0, "-", BS_CONTROLE[[#This Row],[Responsavel pelo boletim]])</f>
        <v>-</v>
      </c>
      <c r="BG352" s="22"/>
      <c r="BH352" s="23"/>
      <c r="BI352" s="23"/>
      <c r="BJ352" s="23"/>
      <c r="BK352" s="23"/>
      <c r="BL352" s="22"/>
      <c r="BM352" s="20"/>
      <c r="BN352" s="20"/>
      <c r="BO352" s="183"/>
      <c r="BP352" s="24"/>
      <c r="BQ352" s="14" t="str">
        <f>IF(AND(BR352&lt;1,BS352&lt;1),"Produção e Intervalo",IF(BR352&lt;1,"Intervalo",IF(BS352&lt;1,"Produção","Aderente")))</f>
        <v>Aderente</v>
      </c>
      <c r="BR352" s="25" t="str">
        <f>IF(OR(B352="",F352=""),"*",AY352/P352)</f>
        <v>*</v>
      </c>
      <c r="BS352" s="25" t="str">
        <f>IF(OR(B352="",F352=""),"*",BA352/Q352)</f>
        <v>*</v>
      </c>
      <c r="BT352" s="280" t="str">
        <f t="shared" si="5"/>
        <v/>
      </c>
    </row>
    <row r="353" spans="1:72">
      <c r="A353" s="58" t="str">
        <f>D353&amp;B353</f>
        <v/>
      </c>
      <c r="B353" s="195"/>
      <c r="C353" s="9" t="str">
        <f>IF(BS_CONTROLE[[#This Row],[DATA]]="","",WEEKNUM(BS_CONTROLE[[#This Row],[DATA]]))</f>
        <v/>
      </c>
      <c r="D353" s="59"/>
      <c r="E353" s="156"/>
      <c r="F353" s="196"/>
      <c r="G353" s="10" t="str">
        <f>IF(D353="","*",VLOOKUP(F353,BS_ATIVIDADE[#All],3,FALSE))</f>
        <v>*</v>
      </c>
      <c r="H353" s="154"/>
      <c r="I353" s="154"/>
      <c r="J353" s="45"/>
      <c r="K353" s="45"/>
      <c r="L353" s="92"/>
      <c r="M353" s="18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8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54"/>
      <c r="P353" s="154"/>
      <c r="Q353" s="92"/>
      <c r="R353" s="11" t="str">
        <f>IFERROR(_xlfn.XLOOKUP(F353, BS_ATIVIDADE[ATIVIDADE],BS_ATIVIDADE[UNIDADE] ), "*")</f>
        <v>*</v>
      </c>
      <c r="S353" s="78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78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89" t="str">
        <f>IFERROR(_xlfn.XLOOKUP(J353, TabelaMap[SUB], TabelaMap[NOME SUB]), "ERRO")</f>
        <v>ERRO</v>
      </c>
      <c r="V353" s="230"/>
      <c r="W353" s="197"/>
      <c r="X353" s="59"/>
      <c r="Y353" s="174"/>
      <c r="Z353" s="174"/>
      <c r="AA353" s="155"/>
      <c r="AB353" s="78"/>
      <c r="AC353" s="78"/>
      <c r="AD353" s="197"/>
      <c r="AE353" s="92"/>
      <c r="AF353" s="92"/>
      <c r="AG353" s="92"/>
      <c r="AH353" s="56"/>
      <c r="AI353" s="153" t="str">
        <f>IF(BS_CONTROLE[[#This Row],[Atividade]]=0, "-", BS_CONTROLE[[#This Row],[Atividade]])</f>
        <v>-</v>
      </c>
      <c r="AJ353" s="10" t="str">
        <f>IF(D353="","*",VLOOKUP(AI353,BS_ATIVIDADE[#All],3,FALSE))</f>
        <v>*</v>
      </c>
      <c r="AK353" s="146">
        <f>BS_CONTROLE[[#This Row],[Local - Partida]]</f>
        <v>0</v>
      </c>
      <c r="AL353" s="146">
        <f>BS_CONTROLE[[#This Row],[Local - Encerramento]]</f>
        <v>0</v>
      </c>
      <c r="AM353" s="146" t="str">
        <f>BS_CONTROLE[[#This Row],[Entre - Estações]]</f>
        <v>-</v>
      </c>
      <c r="AN353" s="146" t="str">
        <f>BS_CONTROLE[[#This Row],[SB]]</f>
        <v>-</v>
      </c>
      <c r="AO353" s="37">
        <f>BS_CONTROLE[[#This Row],[SUB]]</f>
        <v>0</v>
      </c>
      <c r="AP353" s="37">
        <f>BS_CONTROLE[[#This Row],[KM - Inicio]]</f>
        <v>0</v>
      </c>
      <c r="AQ353" s="37">
        <f>BS_CONTROLE[[#This Row],[KM - Fim]]</f>
        <v>0</v>
      </c>
      <c r="AR353" s="46"/>
      <c r="AS353" s="46"/>
      <c r="AT353" s="46"/>
      <c r="AU353" s="46"/>
      <c r="AV353" s="46"/>
      <c r="AW353" s="46"/>
      <c r="AX353" s="46"/>
      <c r="AY353" s="13" t="str">
        <f>IF(D353="","*",IFERROR(IF(ISODD(COUNT(AS353:AX353)),"ERRO",SUM((AT353-AS353),(AV353-AU353),(AX353-AW353))),"ERRO"))</f>
        <v>*</v>
      </c>
      <c r="AZ353" s="17"/>
      <c r="BA353" s="79"/>
      <c r="BB353" s="11" t="str">
        <f>IFERROR(_xlfn.XLOOKUP(AI353, BS_ATIVIDADE[ATIVIDADE],BS_ATIVIDADE[UNIDADE] ), "*")</f>
        <v>*</v>
      </c>
      <c r="BC353" s="78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78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>
        <f>IFERROR(_xlfn.XLOOKUP(AO353, TabelaMap[SUB], TabelaMap[NOME SUB]), "ERRO")</f>
        <v>ERRO</v>
      </c>
      <c r="BF353" s="18" t="str">
        <f>IF(BS_CONTROLE[[#This Row],[Responsavel pelo boletim]]=0, "-", BS_CONTROLE[[#This Row],[Responsavel pelo boletim]])</f>
        <v>-</v>
      </c>
      <c r="BG353" s="22"/>
      <c r="BH353" s="23"/>
      <c r="BI353" s="23"/>
      <c r="BJ353" s="23"/>
      <c r="BK353" s="23"/>
      <c r="BL353" s="22"/>
      <c r="BM353" s="20"/>
      <c r="BN353" s="20"/>
      <c r="BO353" s="183"/>
      <c r="BP353" s="24"/>
      <c r="BQ353" s="14" t="str">
        <f>IF(AND(BR353&lt;1,BS353&lt;1),"Produção e Intervalo",IF(BR353&lt;1,"Intervalo",IF(BS353&lt;1,"Produção","Aderente")))</f>
        <v>Aderente</v>
      </c>
      <c r="BR353" s="25" t="str">
        <f>IF(OR(B353="",F353=""),"*",AY353/P353)</f>
        <v>*</v>
      </c>
      <c r="BS353" s="25" t="str">
        <f>IF(OR(B353="",F353=""),"*",BA353/Q353)</f>
        <v>*</v>
      </c>
      <c r="BT353" s="280" t="str">
        <f t="shared" si="5"/>
        <v/>
      </c>
    </row>
    <row r="354" spans="1:72">
      <c r="A354" s="58" t="str">
        <f>D354&amp;B354</f>
        <v/>
      </c>
      <c r="B354" s="195"/>
      <c r="C354" s="9" t="str">
        <f>IF(BS_CONTROLE[[#This Row],[DATA]]="","",WEEKNUM(BS_CONTROLE[[#This Row],[DATA]]))</f>
        <v/>
      </c>
      <c r="D354" s="59"/>
      <c r="E354" s="156"/>
      <c r="F354" s="196"/>
      <c r="G354" s="10" t="str">
        <f>IF(D354="","*",VLOOKUP(F354,BS_ATIVIDADE[#All],3,FALSE))</f>
        <v>*</v>
      </c>
      <c r="H354" s="154"/>
      <c r="I354" s="154"/>
      <c r="J354" s="45"/>
      <c r="K354" s="45"/>
      <c r="L354" s="92"/>
      <c r="M354" s="18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8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54"/>
      <c r="P354" s="154"/>
      <c r="Q354" s="92"/>
      <c r="R354" s="11" t="str">
        <f>IFERROR(_xlfn.XLOOKUP(F354, BS_ATIVIDADE[ATIVIDADE],BS_ATIVIDADE[UNIDADE] ), "*")</f>
        <v>*</v>
      </c>
      <c r="S354" s="78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78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89" t="str">
        <f>IFERROR(_xlfn.XLOOKUP(J354, TabelaMap[SUB], TabelaMap[NOME SUB]), "ERRO")</f>
        <v>ERRO</v>
      </c>
      <c r="V354" s="230"/>
      <c r="W354" s="197"/>
      <c r="X354" s="59"/>
      <c r="Y354" s="174"/>
      <c r="Z354" s="174"/>
      <c r="AA354" s="155"/>
      <c r="AB354" s="78"/>
      <c r="AC354" s="78"/>
      <c r="AD354" s="197"/>
      <c r="AE354" s="92"/>
      <c r="AF354" s="92"/>
      <c r="AG354" s="92"/>
      <c r="AH354" s="56"/>
      <c r="AI354" s="153" t="str">
        <f>IF(BS_CONTROLE[[#This Row],[Atividade]]=0, "-", BS_CONTROLE[[#This Row],[Atividade]])</f>
        <v>-</v>
      </c>
      <c r="AJ354" s="10" t="str">
        <f>IF(D354="","*",VLOOKUP(AI354,BS_ATIVIDADE[#All],3,FALSE))</f>
        <v>*</v>
      </c>
      <c r="AK354" s="146">
        <f>BS_CONTROLE[[#This Row],[Local - Partida]]</f>
        <v>0</v>
      </c>
      <c r="AL354" s="146">
        <f>BS_CONTROLE[[#This Row],[Local - Encerramento]]</f>
        <v>0</v>
      </c>
      <c r="AM354" s="146" t="str">
        <f>BS_CONTROLE[[#This Row],[Entre - Estações]]</f>
        <v>-</v>
      </c>
      <c r="AN354" s="146" t="str">
        <f>BS_CONTROLE[[#This Row],[SB]]</f>
        <v>-</v>
      </c>
      <c r="AO354" s="37">
        <f>BS_CONTROLE[[#This Row],[SUB]]</f>
        <v>0</v>
      </c>
      <c r="AP354" s="37">
        <f>BS_CONTROLE[[#This Row],[KM - Inicio]]</f>
        <v>0</v>
      </c>
      <c r="AQ354" s="37">
        <f>BS_CONTROLE[[#This Row],[KM - Fim]]</f>
        <v>0</v>
      </c>
      <c r="AR354" s="46"/>
      <c r="AS354" s="46"/>
      <c r="AT354" s="46"/>
      <c r="AU354" s="46"/>
      <c r="AV354" s="46"/>
      <c r="AW354" s="46"/>
      <c r="AX354" s="46"/>
      <c r="AY354" s="13" t="str">
        <f>IF(D354="","*",IFERROR(IF(ISODD(COUNT(AS354:AX354)),"ERRO",SUM((AT354-AS354),(AV354-AU354),(AX354-AW354))),"ERRO"))</f>
        <v>*</v>
      </c>
      <c r="AZ354" s="17"/>
      <c r="BA354" s="79"/>
      <c r="BB354" s="11" t="str">
        <f>IFERROR(_xlfn.XLOOKUP(AI354, BS_ATIVIDADE[ATIVIDADE],BS_ATIVIDADE[UNIDADE] ), "*")</f>
        <v>*</v>
      </c>
      <c r="BC354" s="78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78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>
        <f>IFERROR(_xlfn.XLOOKUP(AO354, TabelaMap[SUB], TabelaMap[NOME SUB]), "ERRO")</f>
        <v>ERRO</v>
      </c>
      <c r="BF354" s="18" t="str">
        <f>IF(BS_CONTROLE[[#This Row],[Responsavel pelo boletim]]=0, "-", BS_CONTROLE[[#This Row],[Responsavel pelo boletim]])</f>
        <v>-</v>
      </c>
      <c r="BG354" s="22"/>
      <c r="BH354" s="23"/>
      <c r="BI354" s="23"/>
      <c r="BJ354" s="23"/>
      <c r="BK354" s="23"/>
      <c r="BL354" s="22"/>
      <c r="BM354" s="20"/>
      <c r="BN354" s="20"/>
      <c r="BO354" s="183"/>
      <c r="BP354" s="24"/>
      <c r="BQ354" s="14" t="str">
        <f>IF(AND(BR354&lt;1,BS354&lt;1),"Produção e Intervalo",IF(BR354&lt;1,"Intervalo",IF(BS354&lt;1,"Produção","Aderente")))</f>
        <v>Aderente</v>
      </c>
      <c r="BR354" s="25" t="str">
        <f>IF(OR(B354="",F354=""),"*",AY354/P354)</f>
        <v>*</v>
      </c>
      <c r="BS354" s="25" t="str">
        <f>IF(OR(B354="",F354=""),"*",BA354/Q354)</f>
        <v>*</v>
      </c>
      <c r="BT354" s="280" t="str">
        <f t="shared" si="5"/>
        <v/>
      </c>
    </row>
    <row r="355" spans="1:72">
      <c r="A355" s="58" t="str">
        <f>D355&amp;B355</f>
        <v/>
      </c>
      <c r="B355" s="195"/>
      <c r="C355" s="9" t="str">
        <f>IF(BS_CONTROLE[[#This Row],[DATA]]="","",WEEKNUM(BS_CONTROLE[[#This Row],[DATA]]))</f>
        <v/>
      </c>
      <c r="D355" s="59"/>
      <c r="E355" s="156"/>
      <c r="F355" s="196"/>
      <c r="G355" s="10" t="str">
        <f>IF(D355="","*",VLOOKUP(F355,BS_ATIVIDADE[#All],3,FALSE))</f>
        <v>*</v>
      </c>
      <c r="H355" s="154"/>
      <c r="I355" s="154"/>
      <c r="J355" s="45"/>
      <c r="K355" s="45"/>
      <c r="L355" s="92"/>
      <c r="M355" s="18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8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54"/>
      <c r="P355" s="154"/>
      <c r="Q355" s="92"/>
      <c r="R355" s="11" t="str">
        <f>IFERROR(_xlfn.XLOOKUP(F355, BS_ATIVIDADE[ATIVIDADE],BS_ATIVIDADE[UNIDADE] ), "*")</f>
        <v>*</v>
      </c>
      <c r="S355" s="78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78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89" t="str">
        <f>IFERROR(_xlfn.XLOOKUP(J355, TabelaMap[SUB], TabelaMap[NOME SUB]), "ERRO")</f>
        <v>ERRO</v>
      </c>
      <c r="V355" s="230"/>
      <c r="W355" s="197"/>
      <c r="X355" s="59"/>
      <c r="Y355" s="174"/>
      <c r="Z355" s="174"/>
      <c r="AA355" s="155"/>
      <c r="AB355" s="78"/>
      <c r="AC355" s="78"/>
      <c r="AD355" s="197"/>
      <c r="AE355" s="92"/>
      <c r="AF355" s="92"/>
      <c r="AG355" s="92"/>
      <c r="AH355" s="56"/>
      <c r="AI355" s="153" t="str">
        <f>IF(BS_CONTROLE[[#This Row],[Atividade]]=0, "-", BS_CONTROLE[[#This Row],[Atividade]])</f>
        <v>-</v>
      </c>
      <c r="AJ355" s="10" t="str">
        <f>IF(D355="","*",VLOOKUP(AI355,BS_ATIVIDADE[#All],3,FALSE))</f>
        <v>*</v>
      </c>
      <c r="AK355" s="146">
        <f>BS_CONTROLE[[#This Row],[Local - Partida]]</f>
        <v>0</v>
      </c>
      <c r="AL355" s="146">
        <f>BS_CONTROLE[[#This Row],[Local - Encerramento]]</f>
        <v>0</v>
      </c>
      <c r="AM355" s="146" t="str">
        <f>BS_CONTROLE[[#This Row],[Entre - Estações]]</f>
        <v>-</v>
      </c>
      <c r="AN355" s="146" t="str">
        <f>BS_CONTROLE[[#This Row],[SB]]</f>
        <v>-</v>
      </c>
      <c r="AO355" s="37">
        <f>BS_CONTROLE[[#This Row],[SUB]]</f>
        <v>0</v>
      </c>
      <c r="AP355" s="37">
        <f>BS_CONTROLE[[#This Row],[KM - Inicio]]</f>
        <v>0</v>
      </c>
      <c r="AQ355" s="37">
        <f>BS_CONTROLE[[#This Row],[KM - Fim]]</f>
        <v>0</v>
      </c>
      <c r="AR355" s="46"/>
      <c r="AS355" s="46"/>
      <c r="AT355" s="46"/>
      <c r="AU355" s="46"/>
      <c r="AV355" s="46"/>
      <c r="AW355" s="46"/>
      <c r="AX355" s="46"/>
      <c r="AY355" s="13" t="str">
        <f>IF(D355="","*",IFERROR(IF(ISODD(COUNT(AS355:AX355)),"ERRO",SUM((AT355-AS355),(AV355-AU355),(AX355-AW355))),"ERRO"))</f>
        <v>*</v>
      </c>
      <c r="AZ355" s="17"/>
      <c r="BA355" s="79"/>
      <c r="BB355" s="11" t="str">
        <f>IFERROR(_xlfn.XLOOKUP(AI355, BS_ATIVIDADE[ATIVIDADE],BS_ATIVIDADE[UNIDADE] ), "*")</f>
        <v>*</v>
      </c>
      <c r="BC355" s="78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78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>
        <f>IFERROR(_xlfn.XLOOKUP(AO355, TabelaMap[SUB], TabelaMap[NOME SUB]), "ERRO")</f>
        <v>ERRO</v>
      </c>
      <c r="BF355" s="18" t="str">
        <f>IF(BS_CONTROLE[[#This Row],[Responsavel pelo boletim]]=0, "-", BS_CONTROLE[[#This Row],[Responsavel pelo boletim]])</f>
        <v>-</v>
      </c>
      <c r="BG355" s="22"/>
      <c r="BH355" s="23"/>
      <c r="BI355" s="23"/>
      <c r="BJ355" s="23"/>
      <c r="BK355" s="23"/>
      <c r="BL355" s="22"/>
      <c r="BM355" s="20"/>
      <c r="BN355" s="20"/>
      <c r="BO355" s="183"/>
      <c r="BP355" s="24"/>
      <c r="BQ355" s="14" t="str">
        <f>IF(AND(BR355&lt;1,BS355&lt;1),"Produção e Intervalo",IF(BR355&lt;1,"Intervalo",IF(BS355&lt;1,"Produção","Aderente")))</f>
        <v>Aderente</v>
      </c>
      <c r="BR355" s="25" t="str">
        <f>IF(OR(B355="",F355=""),"*",AY355/P355)</f>
        <v>*</v>
      </c>
      <c r="BS355" s="25" t="str">
        <f>IF(OR(B355="",F355=""),"*",BA355/Q355)</f>
        <v>*</v>
      </c>
      <c r="BT355" s="280" t="str">
        <f t="shared" si="5"/>
        <v/>
      </c>
    </row>
    <row r="356" spans="1:72">
      <c r="A356" s="58" t="str">
        <f>D356&amp;B356</f>
        <v/>
      </c>
      <c r="B356" s="195"/>
      <c r="C356" s="9" t="str">
        <f>IF(BS_CONTROLE[[#This Row],[DATA]]="","",WEEKNUM(BS_CONTROLE[[#This Row],[DATA]]))</f>
        <v/>
      </c>
      <c r="D356" s="59"/>
      <c r="E356" s="156"/>
      <c r="F356" s="196"/>
      <c r="G356" s="10" t="str">
        <f>IF(D356="","*",VLOOKUP(F356,BS_ATIVIDADE[#All],3,FALSE))</f>
        <v>*</v>
      </c>
      <c r="H356" s="154"/>
      <c r="I356" s="154"/>
      <c r="J356" s="45"/>
      <c r="K356" s="45"/>
      <c r="L356" s="92"/>
      <c r="M356" s="18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8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54"/>
      <c r="P356" s="154"/>
      <c r="Q356" s="92"/>
      <c r="R356" s="11" t="str">
        <f>IFERROR(_xlfn.XLOOKUP(F356, BS_ATIVIDADE[ATIVIDADE],BS_ATIVIDADE[UNIDADE] ), "*")</f>
        <v>*</v>
      </c>
      <c r="S356" s="78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78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89" t="str">
        <f>IFERROR(_xlfn.XLOOKUP(J356, TabelaMap[SUB], TabelaMap[NOME SUB]), "ERRO")</f>
        <v>ERRO</v>
      </c>
      <c r="V356" s="230"/>
      <c r="W356" s="197"/>
      <c r="X356" s="59"/>
      <c r="Y356" s="174"/>
      <c r="Z356" s="174"/>
      <c r="AA356" s="155"/>
      <c r="AB356" s="78"/>
      <c r="AC356" s="78"/>
      <c r="AD356" s="197"/>
      <c r="AE356" s="92"/>
      <c r="AF356" s="92"/>
      <c r="AG356" s="92"/>
      <c r="AH356" s="56"/>
      <c r="AI356" s="153" t="str">
        <f>IF(BS_CONTROLE[[#This Row],[Atividade]]=0, "-", BS_CONTROLE[[#This Row],[Atividade]])</f>
        <v>-</v>
      </c>
      <c r="AJ356" s="10" t="str">
        <f>IF(D356="","*",VLOOKUP(AI356,BS_ATIVIDADE[#All],3,FALSE))</f>
        <v>*</v>
      </c>
      <c r="AK356" s="146">
        <f>BS_CONTROLE[[#This Row],[Local - Partida]]</f>
        <v>0</v>
      </c>
      <c r="AL356" s="146">
        <f>BS_CONTROLE[[#This Row],[Local - Encerramento]]</f>
        <v>0</v>
      </c>
      <c r="AM356" s="146" t="str">
        <f>BS_CONTROLE[[#This Row],[Entre - Estações]]</f>
        <v>-</v>
      </c>
      <c r="AN356" s="146" t="str">
        <f>BS_CONTROLE[[#This Row],[SB]]</f>
        <v>-</v>
      </c>
      <c r="AO356" s="37">
        <f>BS_CONTROLE[[#This Row],[SUB]]</f>
        <v>0</v>
      </c>
      <c r="AP356" s="37">
        <f>BS_CONTROLE[[#This Row],[KM - Inicio]]</f>
        <v>0</v>
      </c>
      <c r="AQ356" s="37">
        <f>BS_CONTROLE[[#This Row],[KM - Fim]]</f>
        <v>0</v>
      </c>
      <c r="AR356" s="46"/>
      <c r="AS356" s="46"/>
      <c r="AT356" s="46"/>
      <c r="AU356" s="46"/>
      <c r="AV356" s="46"/>
      <c r="AW356" s="46"/>
      <c r="AX356" s="46"/>
      <c r="AY356" s="13" t="str">
        <f>IF(D356="","*",IFERROR(IF(ISODD(COUNT(AS356:AX356)),"ERRO",SUM((AT356-AS356),(AV356-AU356),(AX356-AW356))),"ERRO"))</f>
        <v>*</v>
      </c>
      <c r="AZ356" s="17"/>
      <c r="BA356" s="79"/>
      <c r="BB356" s="11" t="str">
        <f>IFERROR(_xlfn.XLOOKUP(AI356, BS_ATIVIDADE[ATIVIDADE],BS_ATIVIDADE[UNIDADE] ), "*")</f>
        <v>*</v>
      </c>
      <c r="BC356" s="78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78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>
        <f>IFERROR(_xlfn.XLOOKUP(AO356, TabelaMap[SUB], TabelaMap[NOME SUB]), "ERRO")</f>
        <v>ERRO</v>
      </c>
      <c r="BF356" s="18" t="str">
        <f>IF(BS_CONTROLE[[#This Row],[Responsavel pelo boletim]]=0, "-", BS_CONTROLE[[#This Row],[Responsavel pelo boletim]])</f>
        <v>-</v>
      </c>
      <c r="BG356" s="22"/>
      <c r="BH356" s="23"/>
      <c r="BI356" s="23"/>
      <c r="BJ356" s="23"/>
      <c r="BK356" s="23"/>
      <c r="BL356" s="22"/>
      <c r="BM356" s="20"/>
      <c r="BN356" s="20"/>
      <c r="BO356" s="183"/>
      <c r="BP356" s="24"/>
      <c r="BQ356" s="14" t="str">
        <f>IF(AND(BR356&lt;1,BS356&lt;1),"Produção e Intervalo",IF(BR356&lt;1,"Intervalo",IF(BS356&lt;1,"Produção","Aderente")))</f>
        <v>Aderente</v>
      </c>
      <c r="BR356" s="25" t="str">
        <f>IF(OR(B356="",F356=""),"*",AY356/P356)</f>
        <v>*</v>
      </c>
      <c r="BS356" s="25" t="str">
        <f>IF(OR(B356="",F356=""),"*",BA356/Q356)</f>
        <v>*</v>
      </c>
      <c r="BT356" s="280" t="str">
        <f t="shared" si="5"/>
        <v/>
      </c>
    </row>
    <row r="357" spans="1:72">
      <c r="A357" s="58" t="str">
        <f>D357&amp;B357</f>
        <v/>
      </c>
      <c r="B357" s="195"/>
      <c r="C357" s="9" t="str">
        <f>IF(BS_CONTROLE[[#This Row],[DATA]]="","",WEEKNUM(BS_CONTROLE[[#This Row],[DATA]]))</f>
        <v/>
      </c>
      <c r="D357" s="59"/>
      <c r="E357" s="156"/>
      <c r="F357" s="196"/>
      <c r="G357" s="10" t="str">
        <f>IF(D357="","*",VLOOKUP(F357,BS_ATIVIDADE[#All],3,FALSE))</f>
        <v>*</v>
      </c>
      <c r="H357" s="154"/>
      <c r="I357" s="154"/>
      <c r="J357" s="45"/>
      <c r="K357" s="45"/>
      <c r="L357" s="92"/>
      <c r="M357" s="18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8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54"/>
      <c r="P357" s="154"/>
      <c r="Q357" s="92"/>
      <c r="R357" s="11" t="str">
        <f>IFERROR(_xlfn.XLOOKUP(F357, BS_ATIVIDADE[ATIVIDADE],BS_ATIVIDADE[UNIDADE] ), "*")</f>
        <v>*</v>
      </c>
      <c r="S357" s="78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78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89" t="str">
        <f>IFERROR(_xlfn.XLOOKUP(J357, TabelaMap[SUB], TabelaMap[NOME SUB]), "ERRO")</f>
        <v>ERRO</v>
      </c>
      <c r="V357" s="230"/>
      <c r="W357" s="197"/>
      <c r="X357" s="59"/>
      <c r="Y357" s="174"/>
      <c r="Z357" s="174"/>
      <c r="AA357" s="155"/>
      <c r="AB357" s="78"/>
      <c r="AC357" s="78"/>
      <c r="AD357" s="197"/>
      <c r="AE357" s="92"/>
      <c r="AF357" s="92"/>
      <c r="AG357" s="92"/>
      <c r="AH357" s="56"/>
      <c r="AI357" s="153" t="str">
        <f>IF(BS_CONTROLE[[#This Row],[Atividade]]=0, "-", BS_CONTROLE[[#This Row],[Atividade]])</f>
        <v>-</v>
      </c>
      <c r="AJ357" s="10" t="str">
        <f>IF(D357="","*",VLOOKUP(AI357,BS_ATIVIDADE[#All],3,FALSE))</f>
        <v>*</v>
      </c>
      <c r="AK357" s="146">
        <f>BS_CONTROLE[[#This Row],[Local - Partida]]</f>
        <v>0</v>
      </c>
      <c r="AL357" s="146">
        <f>BS_CONTROLE[[#This Row],[Local - Encerramento]]</f>
        <v>0</v>
      </c>
      <c r="AM357" s="146" t="str">
        <f>BS_CONTROLE[[#This Row],[Entre - Estações]]</f>
        <v>-</v>
      </c>
      <c r="AN357" s="146" t="str">
        <f>BS_CONTROLE[[#This Row],[SB]]</f>
        <v>-</v>
      </c>
      <c r="AO357" s="37">
        <f>BS_CONTROLE[[#This Row],[SUB]]</f>
        <v>0</v>
      </c>
      <c r="AP357" s="37">
        <f>BS_CONTROLE[[#This Row],[KM - Inicio]]</f>
        <v>0</v>
      </c>
      <c r="AQ357" s="37">
        <f>BS_CONTROLE[[#This Row],[KM - Fim]]</f>
        <v>0</v>
      </c>
      <c r="AR357" s="46"/>
      <c r="AS357" s="46"/>
      <c r="AT357" s="46"/>
      <c r="AU357" s="46"/>
      <c r="AV357" s="46"/>
      <c r="AW357" s="46"/>
      <c r="AX357" s="46"/>
      <c r="AY357" s="13" t="str">
        <f>IF(D357="","*",IFERROR(IF(ISODD(COUNT(AS357:AX357)),"ERRO",SUM((AT357-AS357),(AV357-AU357),(AX357-AW357))),"ERRO"))</f>
        <v>*</v>
      </c>
      <c r="AZ357" s="17"/>
      <c r="BA357" s="79"/>
      <c r="BB357" s="11" t="str">
        <f>IFERROR(_xlfn.XLOOKUP(AI357, BS_ATIVIDADE[ATIVIDADE],BS_ATIVIDADE[UNIDADE] ), "*")</f>
        <v>*</v>
      </c>
      <c r="BC357" s="78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78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>
        <f>IFERROR(_xlfn.XLOOKUP(AO357, TabelaMap[SUB], TabelaMap[NOME SUB]), "ERRO")</f>
        <v>ERRO</v>
      </c>
      <c r="BF357" s="18" t="str">
        <f>IF(BS_CONTROLE[[#This Row],[Responsavel pelo boletim]]=0, "-", BS_CONTROLE[[#This Row],[Responsavel pelo boletim]])</f>
        <v>-</v>
      </c>
      <c r="BG357" s="22"/>
      <c r="BH357" s="23"/>
      <c r="BI357" s="23"/>
      <c r="BJ357" s="23"/>
      <c r="BK357" s="23"/>
      <c r="BL357" s="22"/>
      <c r="BM357" s="20"/>
      <c r="BN357" s="20"/>
      <c r="BO357" s="183"/>
      <c r="BP357" s="24"/>
      <c r="BQ357" s="14" t="str">
        <f>IF(AND(BR357&lt;1,BS357&lt;1),"Produção e Intervalo",IF(BR357&lt;1,"Intervalo",IF(BS357&lt;1,"Produção","Aderente")))</f>
        <v>Aderente</v>
      </c>
      <c r="BR357" s="25" t="str">
        <f>IF(OR(B357="",F357=""),"*",AY357/P357)</f>
        <v>*</v>
      </c>
      <c r="BS357" s="25" t="str">
        <f>IF(OR(B357="",F357=""),"*",BA357/Q357)</f>
        <v>*</v>
      </c>
      <c r="BT357" s="280" t="str">
        <f t="shared" si="5"/>
        <v/>
      </c>
    </row>
    <row r="358" spans="1:72">
      <c r="A358" s="58" t="str">
        <f>D358&amp;B358</f>
        <v/>
      </c>
      <c r="B358" s="195"/>
      <c r="C358" s="9" t="str">
        <f>IF(BS_CONTROLE[[#This Row],[DATA]]="","",WEEKNUM(BS_CONTROLE[[#This Row],[DATA]]))</f>
        <v/>
      </c>
      <c r="D358" s="59"/>
      <c r="E358" s="156"/>
      <c r="F358" s="196"/>
      <c r="G358" s="10" t="str">
        <f>IF(D358="","*",VLOOKUP(F358,BS_ATIVIDADE[#All],3,FALSE))</f>
        <v>*</v>
      </c>
      <c r="H358" s="154"/>
      <c r="I358" s="154"/>
      <c r="J358" s="45"/>
      <c r="K358" s="45"/>
      <c r="L358" s="92"/>
      <c r="M358" s="18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8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54"/>
      <c r="P358" s="154"/>
      <c r="Q358" s="92"/>
      <c r="R358" s="11" t="str">
        <f>IFERROR(_xlfn.XLOOKUP(F358, BS_ATIVIDADE[ATIVIDADE],BS_ATIVIDADE[UNIDADE] ), "*")</f>
        <v>*</v>
      </c>
      <c r="S358" s="78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78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89" t="str">
        <f>IFERROR(_xlfn.XLOOKUP(J358, TabelaMap[SUB], TabelaMap[NOME SUB]), "ERRO")</f>
        <v>ERRO</v>
      </c>
      <c r="V358" s="230"/>
      <c r="W358" s="197"/>
      <c r="X358" s="59"/>
      <c r="Y358" s="174"/>
      <c r="Z358" s="174"/>
      <c r="AA358" s="155"/>
      <c r="AB358" s="78"/>
      <c r="AC358" s="78"/>
      <c r="AD358" s="197"/>
      <c r="AE358" s="92"/>
      <c r="AF358" s="92"/>
      <c r="AG358" s="92"/>
      <c r="AH358" s="56"/>
      <c r="AI358" s="153" t="str">
        <f>IF(BS_CONTROLE[[#This Row],[Atividade]]=0, "-", BS_CONTROLE[[#This Row],[Atividade]])</f>
        <v>-</v>
      </c>
      <c r="AJ358" s="10" t="str">
        <f>IF(D358="","*",VLOOKUP(AI358,BS_ATIVIDADE[#All],3,FALSE))</f>
        <v>*</v>
      </c>
      <c r="AK358" s="146">
        <f>BS_CONTROLE[[#This Row],[Local - Partida]]</f>
        <v>0</v>
      </c>
      <c r="AL358" s="146">
        <f>BS_CONTROLE[[#This Row],[Local - Encerramento]]</f>
        <v>0</v>
      </c>
      <c r="AM358" s="146" t="str">
        <f>BS_CONTROLE[[#This Row],[Entre - Estações]]</f>
        <v>-</v>
      </c>
      <c r="AN358" s="146" t="str">
        <f>BS_CONTROLE[[#This Row],[SB]]</f>
        <v>-</v>
      </c>
      <c r="AO358" s="37">
        <f>BS_CONTROLE[[#This Row],[SUB]]</f>
        <v>0</v>
      </c>
      <c r="AP358" s="37">
        <f>BS_CONTROLE[[#This Row],[KM - Inicio]]</f>
        <v>0</v>
      </c>
      <c r="AQ358" s="37">
        <f>BS_CONTROLE[[#This Row],[KM - Fim]]</f>
        <v>0</v>
      </c>
      <c r="AR358" s="46"/>
      <c r="AS358" s="46"/>
      <c r="AT358" s="46"/>
      <c r="AU358" s="46"/>
      <c r="AV358" s="46"/>
      <c r="AW358" s="46"/>
      <c r="AX358" s="46"/>
      <c r="AY358" s="13" t="str">
        <f>IF(D358="","*",IFERROR(IF(ISODD(COUNT(AS358:AX358)),"ERRO",SUM((AT358-AS358),(AV358-AU358),(AX358-AW358))),"ERRO"))</f>
        <v>*</v>
      </c>
      <c r="AZ358" s="17"/>
      <c r="BA358" s="79"/>
      <c r="BB358" s="11" t="str">
        <f>IFERROR(_xlfn.XLOOKUP(AI358, BS_ATIVIDADE[ATIVIDADE],BS_ATIVIDADE[UNIDADE] ), "*")</f>
        <v>*</v>
      </c>
      <c r="BC358" s="78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78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>
        <f>IFERROR(_xlfn.XLOOKUP(AO358, TabelaMap[SUB], TabelaMap[NOME SUB]), "ERRO")</f>
        <v>ERRO</v>
      </c>
      <c r="BF358" s="18" t="str">
        <f>IF(BS_CONTROLE[[#This Row],[Responsavel pelo boletim]]=0, "-", BS_CONTROLE[[#This Row],[Responsavel pelo boletim]])</f>
        <v>-</v>
      </c>
      <c r="BG358" s="22"/>
      <c r="BH358" s="23"/>
      <c r="BI358" s="23"/>
      <c r="BJ358" s="23"/>
      <c r="BK358" s="23"/>
      <c r="BL358" s="22"/>
      <c r="BM358" s="20"/>
      <c r="BN358" s="20"/>
      <c r="BO358" s="183"/>
      <c r="BP358" s="24"/>
      <c r="BQ358" s="14" t="str">
        <f>IF(AND(BR358&lt;1,BS358&lt;1),"Produção e Intervalo",IF(BR358&lt;1,"Intervalo",IF(BS358&lt;1,"Produção","Aderente")))</f>
        <v>Aderente</v>
      </c>
      <c r="BR358" s="25" t="str">
        <f>IF(OR(B358="",F358=""),"*",AY358/P358)</f>
        <v>*</v>
      </c>
      <c r="BS358" s="25" t="str">
        <f>IF(OR(B358="",F358=""),"*",BA358/Q358)</f>
        <v>*</v>
      </c>
      <c r="BT358" s="280" t="str">
        <f t="shared" si="5"/>
        <v/>
      </c>
    </row>
    <row r="359" spans="1:72">
      <c r="A359" s="58" t="str">
        <f>D359&amp;B359</f>
        <v/>
      </c>
      <c r="B359" s="195"/>
      <c r="C359" s="9" t="str">
        <f>IF(BS_CONTROLE[[#This Row],[DATA]]="","",WEEKNUM(BS_CONTROLE[[#This Row],[DATA]]))</f>
        <v/>
      </c>
      <c r="D359" s="59"/>
      <c r="E359" s="156"/>
      <c r="F359" s="196"/>
      <c r="G359" s="10" t="str">
        <f>IF(D359="","*",VLOOKUP(F359,BS_ATIVIDADE[#All],3,FALSE))</f>
        <v>*</v>
      </c>
      <c r="H359" s="154"/>
      <c r="I359" s="154"/>
      <c r="J359" s="45"/>
      <c r="K359" s="45"/>
      <c r="L359" s="92"/>
      <c r="M359" s="18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8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54"/>
      <c r="P359" s="154"/>
      <c r="Q359" s="92"/>
      <c r="R359" s="11" t="str">
        <f>IFERROR(_xlfn.XLOOKUP(F359, BS_ATIVIDADE[ATIVIDADE],BS_ATIVIDADE[UNIDADE] ), "*")</f>
        <v>*</v>
      </c>
      <c r="S359" s="78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78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89" t="str">
        <f>IFERROR(_xlfn.XLOOKUP(J359, TabelaMap[SUB], TabelaMap[NOME SUB]), "ERRO")</f>
        <v>ERRO</v>
      </c>
      <c r="V359" s="230"/>
      <c r="W359" s="197"/>
      <c r="X359" s="59"/>
      <c r="Y359" s="174"/>
      <c r="Z359" s="174"/>
      <c r="AA359" s="155"/>
      <c r="AB359" s="78"/>
      <c r="AC359" s="78"/>
      <c r="AD359" s="197"/>
      <c r="AE359" s="92"/>
      <c r="AF359" s="92"/>
      <c r="AG359" s="92"/>
      <c r="AH359" s="56"/>
      <c r="AI359" s="153" t="str">
        <f>IF(BS_CONTROLE[[#This Row],[Atividade]]=0, "-", BS_CONTROLE[[#This Row],[Atividade]])</f>
        <v>-</v>
      </c>
      <c r="AJ359" s="10" t="str">
        <f>IF(D359="","*",VLOOKUP(AI359,BS_ATIVIDADE[#All],3,FALSE))</f>
        <v>*</v>
      </c>
      <c r="AK359" s="146">
        <f>BS_CONTROLE[[#This Row],[Local - Partida]]</f>
        <v>0</v>
      </c>
      <c r="AL359" s="146">
        <f>BS_CONTROLE[[#This Row],[Local - Encerramento]]</f>
        <v>0</v>
      </c>
      <c r="AM359" s="146" t="str">
        <f>BS_CONTROLE[[#This Row],[Entre - Estações]]</f>
        <v>-</v>
      </c>
      <c r="AN359" s="146" t="str">
        <f>BS_CONTROLE[[#This Row],[SB]]</f>
        <v>-</v>
      </c>
      <c r="AO359" s="37">
        <f>BS_CONTROLE[[#This Row],[SUB]]</f>
        <v>0</v>
      </c>
      <c r="AP359" s="37">
        <f>BS_CONTROLE[[#This Row],[KM - Inicio]]</f>
        <v>0</v>
      </c>
      <c r="AQ359" s="37">
        <f>BS_CONTROLE[[#This Row],[KM - Fim]]</f>
        <v>0</v>
      </c>
      <c r="AR359" s="46"/>
      <c r="AS359" s="46"/>
      <c r="AT359" s="46"/>
      <c r="AU359" s="46"/>
      <c r="AV359" s="46"/>
      <c r="AW359" s="46"/>
      <c r="AX359" s="46"/>
      <c r="AY359" s="13" t="str">
        <f>IF(D359="","*",IFERROR(IF(ISODD(COUNT(AS359:AX359)),"ERRO",SUM((AT359-AS359),(AV359-AU359),(AX359-AW359))),"ERRO"))</f>
        <v>*</v>
      </c>
      <c r="AZ359" s="17"/>
      <c r="BA359" s="79"/>
      <c r="BB359" s="11" t="str">
        <f>IFERROR(_xlfn.XLOOKUP(AI359, BS_ATIVIDADE[ATIVIDADE],BS_ATIVIDADE[UNIDADE] ), "*")</f>
        <v>*</v>
      </c>
      <c r="BC359" s="78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78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>
        <f>IFERROR(_xlfn.XLOOKUP(AO359, TabelaMap[SUB], TabelaMap[NOME SUB]), "ERRO")</f>
        <v>ERRO</v>
      </c>
      <c r="BF359" s="18" t="str">
        <f>IF(BS_CONTROLE[[#This Row],[Responsavel pelo boletim]]=0, "-", BS_CONTROLE[[#This Row],[Responsavel pelo boletim]])</f>
        <v>-</v>
      </c>
      <c r="BG359" s="22"/>
      <c r="BH359" s="23"/>
      <c r="BI359" s="23"/>
      <c r="BJ359" s="23"/>
      <c r="BK359" s="23"/>
      <c r="BL359" s="22"/>
      <c r="BM359" s="20"/>
      <c r="BN359" s="20"/>
      <c r="BO359" s="183"/>
      <c r="BP359" s="24"/>
      <c r="BQ359" s="14" t="str">
        <f>IF(AND(BR359&lt;1,BS359&lt;1),"Produção e Intervalo",IF(BR359&lt;1,"Intervalo",IF(BS359&lt;1,"Produção","Aderente")))</f>
        <v>Aderente</v>
      </c>
      <c r="BR359" s="25" t="str">
        <f>IF(OR(B359="",F359=""),"*",AY359/P359)</f>
        <v>*</v>
      </c>
      <c r="BS359" s="25" t="str">
        <f>IF(OR(B359="",F359=""),"*",BA359/Q359)</f>
        <v>*</v>
      </c>
      <c r="BT359" s="280" t="str">
        <f t="shared" si="5"/>
        <v/>
      </c>
    </row>
    <row r="360" spans="1:72">
      <c r="A360" s="58" t="str">
        <f>D360&amp;B360</f>
        <v/>
      </c>
      <c r="B360" s="195"/>
      <c r="C360" s="9" t="str">
        <f>IF(BS_CONTROLE[[#This Row],[DATA]]="","",WEEKNUM(BS_CONTROLE[[#This Row],[DATA]]))</f>
        <v/>
      </c>
      <c r="D360" s="59"/>
      <c r="E360" s="156"/>
      <c r="F360" s="196"/>
      <c r="G360" s="10" t="str">
        <f>IF(D360="","*",VLOOKUP(F360,BS_ATIVIDADE[#All],3,FALSE))</f>
        <v>*</v>
      </c>
      <c r="H360" s="154"/>
      <c r="I360" s="154"/>
      <c r="J360" s="45"/>
      <c r="K360" s="45"/>
      <c r="L360" s="92"/>
      <c r="M360" s="18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8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54"/>
      <c r="P360" s="154"/>
      <c r="Q360" s="92"/>
      <c r="R360" s="11" t="str">
        <f>IFERROR(_xlfn.XLOOKUP(F360, BS_ATIVIDADE[ATIVIDADE],BS_ATIVIDADE[UNIDADE] ), "*")</f>
        <v>*</v>
      </c>
      <c r="S360" s="78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78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89" t="str">
        <f>IFERROR(_xlfn.XLOOKUP(J360, TabelaMap[SUB], TabelaMap[NOME SUB]), "ERRO")</f>
        <v>ERRO</v>
      </c>
      <c r="V360" s="230"/>
      <c r="W360" s="197"/>
      <c r="X360" s="59"/>
      <c r="Y360" s="174"/>
      <c r="Z360" s="174"/>
      <c r="AA360" s="155"/>
      <c r="AB360" s="78"/>
      <c r="AC360" s="78"/>
      <c r="AD360" s="197"/>
      <c r="AE360" s="92"/>
      <c r="AF360" s="92"/>
      <c r="AG360" s="92"/>
      <c r="AH360" s="56"/>
      <c r="AI360" s="153" t="str">
        <f>IF(BS_CONTROLE[[#This Row],[Atividade]]=0, "-", BS_CONTROLE[[#This Row],[Atividade]])</f>
        <v>-</v>
      </c>
      <c r="AJ360" s="10" t="str">
        <f>IF(D360="","*",VLOOKUP(AI360,BS_ATIVIDADE[#All],3,FALSE))</f>
        <v>*</v>
      </c>
      <c r="AK360" s="146">
        <f>BS_CONTROLE[[#This Row],[Local - Partida]]</f>
        <v>0</v>
      </c>
      <c r="AL360" s="146">
        <f>BS_CONTROLE[[#This Row],[Local - Encerramento]]</f>
        <v>0</v>
      </c>
      <c r="AM360" s="146" t="str">
        <f>BS_CONTROLE[[#This Row],[Entre - Estações]]</f>
        <v>-</v>
      </c>
      <c r="AN360" s="146" t="str">
        <f>BS_CONTROLE[[#This Row],[SB]]</f>
        <v>-</v>
      </c>
      <c r="AO360" s="37">
        <f>BS_CONTROLE[[#This Row],[SUB]]</f>
        <v>0</v>
      </c>
      <c r="AP360" s="37">
        <f>BS_CONTROLE[[#This Row],[KM - Inicio]]</f>
        <v>0</v>
      </c>
      <c r="AQ360" s="37">
        <f>BS_CONTROLE[[#This Row],[KM - Fim]]</f>
        <v>0</v>
      </c>
      <c r="AR360" s="46"/>
      <c r="AS360" s="46"/>
      <c r="AT360" s="46"/>
      <c r="AU360" s="46"/>
      <c r="AV360" s="46"/>
      <c r="AW360" s="46"/>
      <c r="AX360" s="46"/>
      <c r="AY360" s="13" t="str">
        <f>IF(D360="","*",IFERROR(IF(ISODD(COUNT(AS360:AX360)),"ERRO",SUM((AT360-AS360),(AV360-AU360),(AX360-AW360))),"ERRO"))</f>
        <v>*</v>
      </c>
      <c r="AZ360" s="17"/>
      <c r="BA360" s="79"/>
      <c r="BB360" s="11" t="str">
        <f>IFERROR(_xlfn.XLOOKUP(AI360, BS_ATIVIDADE[ATIVIDADE],BS_ATIVIDADE[UNIDADE] ), "*")</f>
        <v>*</v>
      </c>
      <c r="BC360" s="78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78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>
        <f>IFERROR(_xlfn.XLOOKUP(AO360, TabelaMap[SUB], TabelaMap[NOME SUB]), "ERRO")</f>
        <v>ERRO</v>
      </c>
      <c r="BF360" s="18" t="str">
        <f>IF(BS_CONTROLE[[#This Row],[Responsavel pelo boletim]]=0, "-", BS_CONTROLE[[#This Row],[Responsavel pelo boletim]])</f>
        <v>-</v>
      </c>
      <c r="BG360" s="22"/>
      <c r="BH360" s="23"/>
      <c r="BI360" s="23"/>
      <c r="BJ360" s="23"/>
      <c r="BK360" s="23"/>
      <c r="BL360" s="22"/>
      <c r="BM360" s="20"/>
      <c r="BN360" s="20"/>
      <c r="BO360" s="183"/>
      <c r="BP360" s="24"/>
      <c r="BQ360" s="14" t="str">
        <f>IF(AND(BR360&lt;1,BS360&lt;1),"Produção e Intervalo",IF(BR360&lt;1,"Intervalo",IF(BS360&lt;1,"Produção","Aderente")))</f>
        <v>Aderente</v>
      </c>
      <c r="BR360" s="25" t="str">
        <f>IF(OR(B360="",F360=""),"*",AY360/P360)</f>
        <v>*</v>
      </c>
      <c r="BS360" s="25" t="str">
        <f>IF(OR(B360="",F360=""),"*",BA360/Q360)</f>
        <v>*</v>
      </c>
      <c r="BT360" s="280" t="str">
        <f t="shared" si="5"/>
        <v/>
      </c>
    </row>
    <row r="361" spans="1:72">
      <c r="A361" s="58" t="str">
        <f>D361&amp;B361</f>
        <v/>
      </c>
      <c r="B361" s="195"/>
      <c r="C361" s="9" t="str">
        <f>IF(BS_CONTROLE[[#This Row],[DATA]]="","",WEEKNUM(BS_CONTROLE[[#This Row],[DATA]]))</f>
        <v/>
      </c>
      <c r="D361" s="59"/>
      <c r="E361" s="156"/>
      <c r="F361" s="196"/>
      <c r="G361" s="10" t="str">
        <f>IF(D361="","*",VLOOKUP(F361,BS_ATIVIDADE[#All],3,FALSE))</f>
        <v>*</v>
      </c>
      <c r="H361" s="154"/>
      <c r="I361" s="154"/>
      <c r="J361" s="45"/>
      <c r="K361" s="45"/>
      <c r="L361" s="92"/>
      <c r="M361" s="18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8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54"/>
      <c r="P361" s="154"/>
      <c r="Q361" s="92"/>
      <c r="R361" s="11" t="str">
        <f>IFERROR(_xlfn.XLOOKUP(F361, BS_ATIVIDADE[ATIVIDADE],BS_ATIVIDADE[UNIDADE] ), "*")</f>
        <v>*</v>
      </c>
      <c r="S361" s="78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78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89" t="str">
        <f>IFERROR(_xlfn.XLOOKUP(J361, TabelaMap[SUB], TabelaMap[NOME SUB]), "ERRO")</f>
        <v>ERRO</v>
      </c>
      <c r="V361" s="230"/>
      <c r="W361" s="197"/>
      <c r="X361" s="59"/>
      <c r="Y361" s="174"/>
      <c r="Z361" s="174"/>
      <c r="AA361" s="155"/>
      <c r="AB361" s="78"/>
      <c r="AC361" s="78"/>
      <c r="AD361" s="197"/>
      <c r="AE361" s="92"/>
      <c r="AF361" s="92"/>
      <c r="AG361" s="92"/>
      <c r="AH361" s="56"/>
      <c r="AI361" s="153" t="str">
        <f>IF(BS_CONTROLE[[#This Row],[Atividade]]=0, "-", BS_CONTROLE[[#This Row],[Atividade]])</f>
        <v>-</v>
      </c>
      <c r="AJ361" s="10" t="str">
        <f>IF(D361="","*",VLOOKUP(AI361,BS_ATIVIDADE[#All],3,FALSE))</f>
        <v>*</v>
      </c>
      <c r="AK361" s="146">
        <f>BS_CONTROLE[[#This Row],[Local - Partida]]</f>
        <v>0</v>
      </c>
      <c r="AL361" s="146">
        <f>BS_CONTROLE[[#This Row],[Local - Encerramento]]</f>
        <v>0</v>
      </c>
      <c r="AM361" s="146" t="str">
        <f>BS_CONTROLE[[#This Row],[Entre - Estações]]</f>
        <v>-</v>
      </c>
      <c r="AN361" s="146" t="str">
        <f>BS_CONTROLE[[#This Row],[SB]]</f>
        <v>-</v>
      </c>
      <c r="AO361" s="37">
        <f>BS_CONTROLE[[#This Row],[SUB]]</f>
        <v>0</v>
      </c>
      <c r="AP361" s="37">
        <f>BS_CONTROLE[[#This Row],[KM - Inicio]]</f>
        <v>0</v>
      </c>
      <c r="AQ361" s="37">
        <f>BS_CONTROLE[[#This Row],[KM - Fim]]</f>
        <v>0</v>
      </c>
      <c r="AR361" s="46"/>
      <c r="AS361" s="46"/>
      <c r="AT361" s="46"/>
      <c r="AU361" s="46"/>
      <c r="AV361" s="46"/>
      <c r="AW361" s="46"/>
      <c r="AX361" s="46"/>
      <c r="AY361" s="13" t="str">
        <f>IF(D361="","*",IFERROR(IF(ISODD(COUNT(AS361:AX361)),"ERRO",SUM((AT361-AS361),(AV361-AU361),(AX361-AW361))),"ERRO"))</f>
        <v>*</v>
      </c>
      <c r="AZ361" s="17"/>
      <c r="BA361" s="79"/>
      <c r="BB361" s="11" t="str">
        <f>IFERROR(_xlfn.XLOOKUP(AI361, BS_ATIVIDADE[ATIVIDADE],BS_ATIVIDADE[UNIDADE] ), "*")</f>
        <v>*</v>
      </c>
      <c r="BC361" s="78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78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>
        <f>IFERROR(_xlfn.XLOOKUP(AO361, TabelaMap[SUB], TabelaMap[NOME SUB]), "ERRO")</f>
        <v>ERRO</v>
      </c>
      <c r="BF361" s="18" t="str">
        <f>IF(BS_CONTROLE[[#This Row],[Responsavel pelo boletim]]=0, "-", BS_CONTROLE[[#This Row],[Responsavel pelo boletim]])</f>
        <v>-</v>
      </c>
      <c r="BG361" s="22"/>
      <c r="BH361" s="23"/>
      <c r="BI361" s="23"/>
      <c r="BJ361" s="23"/>
      <c r="BK361" s="23"/>
      <c r="BL361" s="22"/>
      <c r="BM361" s="20"/>
      <c r="BN361" s="20"/>
      <c r="BO361" s="183"/>
      <c r="BP361" s="24"/>
      <c r="BQ361" s="14" t="str">
        <f>IF(AND(BR361&lt;1,BS361&lt;1),"Produção e Intervalo",IF(BR361&lt;1,"Intervalo",IF(BS361&lt;1,"Produção","Aderente")))</f>
        <v>Aderente</v>
      </c>
      <c r="BR361" s="25" t="str">
        <f>IF(OR(B361="",F361=""),"*",AY361/P361)</f>
        <v>*</v>
      </c>
      <c r="BS361" s="25" t="str">
        <f>IF(OR(B361="",F361=""),"*",BA361/Q361)</f>
        <v>*</v>
      </c>
      <c r="BT361" s="280" t="str">
        <f t="shared" si="5"/>
        <v/>
      </c>
    </row>
    <row r="362" spans="1:72">
      <c r="A362" s="58" t="str">
        <f>D362&amp;B362</f>
        <v/>
      </c>
      <c r="B362" s="195"/>
      <c r="C362" s="9" t="str">
        <f>IF(BS_CONTROLE[[#This Row],[DATA]]="","",WEEKNUM(BS_CONTROLE[[#This Row],[DATA]]))</f>
        <v/>
      </c>
      <c r="D362" s="59"/>
      <c r="E362" s="156"/>
      <c r="F362" s="196"/>
      <c r="G362" s="10" t="str">
        <f>IF(D362="","*",VLOOKUP(F362,BS_ATIVIDADE[#All],3,FALSE))</f>
        <v>*</v>
      </c>
      <c r="H362" s="154"/>
      <c r="I362" s="154"/>
      <c r="J362" s="45"/>
      <c r="K362" s="45"/>
      <c r="L362" s="92"/>
      <c r="M362" s="18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8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54"/>
      <c r="P362" s="154"/>
      <c r="Q362" s="92"/>
      <c r="R362" s="11" t="str">
        <f>IFERROR(_xlfn.XLOOKUP(F362, BS_ATIVIDADE[ATIVIDADE],BS_ATIVIDADE[UNIDADE] ), "*")</f>
        <v>*</v>
      </c>
      <c r="S362" s="78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78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89" t="str">
        <f>IFERROR(_xlfn.XLOOKUP(J362, TabelaMap[SUB], TabelaMap[NOME SUB]), "ERRO")</f>
        <v>ERRO</v>
      </c>
      <c r="V362" s="230"/>
      <c r="W362" s="197"/>
      <c r="X362" s="59"/>
      <c r="Y362" s="174"/>
      <c r="Z362" s="174"/>
      <c r="AA362" s="155"/>
      <c r="AB362" s="78"/>
      <c r="AC362" s="78"/>
      <c r="AD362" s="197"/>
      <c r="AE362" s="92"/>
      <c r="AF362" s="92"/>
      <c r="AG362" s="92"/>
      <c r="AH362" s="56"/>
      <c r="AI362" s="153" t="str">
        <f>IF(BS_CONTROLE[[#This Row],[Atividade]]=0, "-", BS_CONTROLE[[#This Row],[Atividade]])</f>
        <v>-</v>
      </c>
      <c r="AJ362" s="10" t="str">
        <f>IF(D362="","*",VLOOKUP(AI362,BS_ATIVIDADE[#All],3,FALSE))</f>
        <v>*</v>
      </c>
      <c r="AK362" s="146">
        <f>BS_CONTROLE[[#This Row],[Local - Partida]]</f>
        <v>0</v>
      </c>
      <c r="AL362" s="146">
        <f>BS_CONTROLE[[#This Row],[Local - Encerramento]]</f>
        <v>0</v>
      </c>
      <c r="AM362" s="146" t="str">
        <f>BS_CONTROLE[[#This Row],[Entre - Estações]]</f>
        <v>-</v>
      </c>
      <c r="AN362" s="146" t="str">
        <f>BS_CONTROLE[[#This Row],[SB]]</f>
        <v>-</v>
      </c>
      <c r="AO362" s="37">
        <f>BS_CONTROLE[[#This Row],[SUB]]</f>
        <v>0</v>
      </c>
      <c r="AP362" s="37">
        <f>BS_CONTROLE[[#This Row],[KM - Inicio]]</f>
        <v>0</v>
      </c>
      <c r="AQ362" s="37">
        <f>BS_CONTROLE[[#This Row],[KM - Fim]]</f>
        <v>0</v>
      </c>
      <c r="AR362" s="46"/>
      <c r="AS362" s="46"/>
      <c r="AT362" s="46"/>
      <c r="AU362" s="46"/>
      <c r="AV362" s="46"/>
      <c r="AW362" s="46"/>
      <c r="AX362" s="46"/>
      <c r="AY362" s="13" t="str">
        <f>IF(D362="","*",IFERROR(IF(ISODD(COUNT(AS362:AX362)),"ERRO",SUM((AT362-AS362),(AV362-AU362),(AX362-AW362))),"ERRO"))</f>
        <v>*</v>
      </c>
      <c r="AZ362" s="17"/>
      <c r="BA362" s="79"/>
      <c r="BB362" s="11" t="str">
        <f>IFERROR(_xlfn.XLOOKUP(AI362, BS_ATIVIDADE[ATIVIDADE],BS_ATIVIDADE[UNIDADE] ), "*")</f>
        <v>*</v>
      </c>
      <c r="BC362" s="78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78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>
        <f>IFERROR(_xlfn.XLOOKUP(AO362, TabelaMap[SUB], TabelaMap[NOME SUB]), "ERRO")</f>
        <v>ERRO</v>
      </c>
      <c r="BF362" s="18" t="str">
        <f>IF(BS_CONTROLE[[#This Row],[Responsavel pelo boletim]]=0, "-", BS_CONTROLE[[#This Row],[Responsavel pelo boletim]])</f>
        <v>-</v>
      </c>
      <c r="BG362" s="22"/>
      <c r="BH362" s="23"/>
      <c r="BI362" s="23"/>
      <c r="BJ362" s="23"/>
      <c r="BK362" s="23"/>
      <c r="BL362" s="22"/>
      <c r="BM362" s="20"/>
      <c r="BN362" s="20"/>
      <c r="BO362" s="183"/>
      <c r="BP362" s="24"/>
      <c r="BQ362" s="14" t="str">
        <f>IF(AND(BR362&lt;1,BS362&lt;1),"Produção e Intervalo",IF(BR362&lt;1,"Intervalo",IF(BS362&lt;1,"Produção","Aderente")))</f>
        <v>Aderente</v>
      </c>
      <c r="BR362" s="25" t="str">
        <f>IF(OR(B362="",F362=""),"*",AY362/P362)</f>
        <v>*</v>
      </c>
      <c r="BS362" s="25" t="str">
        <f>IF(OR(B362="",F362=""),"*",BA362/Q362)</f>
        <v>*</v>
      </c>
      <c r="BT362" s="280" t="str">
        <f t="shared" si="5"/>
        <v/>
      </c>
    </row>
    <row r="363" spans="1:72">
      <c r="A363" s="58" t="str">
        <f>D363&amp;B363</f>
        <v/>
      </c>
      <c r="B363" s="195"/>
      <c r="C363" s="9" t="str">
        <f>IF(BS_CONTROLE[[#This Row],[DATA]]="","",WEEKNUM(BS_CONTROLE[[#This Row],[DATA]]))</f>
        <v/>
      </c>
      <c r="D363" s="59"/>
      <c r="E363" s="156"/>
      <c r="F363" s="196"/>
      <c r="G363" s="10" t="str">
        <f>IF(D363="","*",VLOOKUP(F363,BS_ATIVIDADE[#All],3,FALSE))</f>
        <v>*</v>
      </c>
      <c r="H363" s="154"/>
      <c r="I363" s="154"/>
      <c r="J363" s="45"/>
      <c r="K363" s="45"/>
      <c r="L363" s="92"/>
      <c r="M363" s="18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8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54"/>
      <c r="P363" s="154"/>
      <c r="Q363" s="92"/>
      <c r="R363" s="11" t="str">
        <f>IFERROR(_xlfn.XLOOKUP(F363, BS_ATIVIDADE[ATIVIDADE],BS_ATIVIDADE[UNIDADE] ), "*")</f>
        <v>*</v>
      </c>
      <c r="S363" s="78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78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89" t="str">
        <f>IFERROR(_xlfn.XLOOKUP(J363, TabelaMap[SUB], TabelaMap[NOME SUB]), "ERRO")</f>
        <v>ERRO</v>
      </c>
      <c r="V363" s="230"/>
      <c r="W363" s="197"/>
      <c r="X363" s="59"/>
      <c r="Y363" s="174"/>
      <c r="Z363" s="174"/>
      <c r="AA363" s="155"/>
      <c r="AB363" s="78"/>
      <c r="AC363" s="78"/>
      <c r="AD363" s="197"/>
      <c r="AE363" s="92"/>
      <c r="AF363" s="92"/>
      <c r="AG363" s="92"/>
      <c r="AH363" s="56"/>
      <c r="AI363" s="153" t="str">
        <f>IF(BS_CONTROLE[[#This Row],[Atividade]]=0, "-", BS_CONTROLE[[#This Row],[Atividade]])</f>
        <v>-</v>
      </c>
      <c r="AJ363" s="10" t="str">
        <f>IF(D363="","*",VLOOKUP(AI363,BS_ATIVIDADE[#All],3,FALSE))</f>
        <v>*</v>
      </c>
      <c r="AK363" s="146">
        <f>BS_CONTROLE[[#This Row],[Local - Partida]]</f>
        <v>0</v>
      </c>
      <c r="AL363" s="146">
        <f>BS_CONTROLE[[#This Row],[Local - Encerramento]]</f>
        <v>0</v>
      </c>
      <c r="AM363" s="146" t="str">
        <f>BS_CONTROLE[[#This Row],[Entre - Estações]]</f>
        <v>-</v>
      </c>
      <c r="AN363" s="146" t="str">
        <f>BS_CONTROLE[[#This Row],[SB]]</f>
        <v>-</v>
      </c>
      <c r="AO363" s="37">
        <f>BS_CONTROLE[[#This Row],[SUB]]</f>
        <v>0</v>
      </c>
      <c r="AP363" s="37">
        <f>BS_CONTROLE[[#This Row],[KM - Inicio]]</f>
        <v>0</v>
      </c>
      <c r="AQ363" s="37">
        <f>BS_CONTROLE[[#This Row],[KM - Fim]]</f>
        <v>0</v>
      </c>
      <c r="AR363" s="46"/>
      <c r="AS363" s="46"/>
      <c r="AT363" s="46"/>
      <c r="AU363" s="46"/>
      <c r="AV363" s="46"/>
      <c r="AW363" s="46"/>
      <c r="AX363" s="46"/>
      <c r="AY363" s="13" t="str">
        <f>IF(D363="","*",IFERROR(IF(ISODD(COUNT(AS363:AX363)),"ERRO",SUM((AT363-AS363),(AV363-AU363),(AX363-AW363))),"ERRO"))</f>
        <v>*</v>
      </c>
      <c r="AZ363" s="17"/>
      <c r="BA363" s="79"/>
      <c r="BB363" s="11" t="str">
        <f>IFERROR(_xlfn.XLOOKUP(AI363, BS_ATIVIDADE[ATIVIDADE],BS_ATIVIDADE[UNIDADE] ), "*")</f>
        <v>*</v>
      </c>
      <c r="BC363" s="78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78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>
        <f>IFERROR(_xlfn.XLOOKUP(AO363, TabelaMap[SUB], TabelaMap[NOME SUB]), "ERRO")</f>
        <v>ERRO</v>
      </c>
      <c r="BF363" s="18" t="str">
        <f>IF(BS_CONTROLE[[#This Row],[Responsavel pelo boletim]]=0, "-", BS_CONTROLE[[#This Row],[Responsavel pelo boletim]])</f>
        <v>-</v>
      </c>
      <c r="BG363" s="22"/>
      <c r="BH363" s="23"/>
      <c r="BI363" s="23"/>
      <c r="BJ363" s="23"/>
      <c r="BK363" s="23"/>
      <c r="BL363" s="22"/>
      <c r="BM363" s="20"/>
      <c r="BN363" s="20"/>
      <c r="BO363" s="183"/>
      <c r="BP363" s="24"/>
      <c r="BQ363" s="14" t="str">
        <f>IF(AND(BR363&lt;1,BS363&lt;1),"Produção e Intervalo",IF(BR363&lt;1,"Intervalo",IF(BS363&lt;1,"Produção","Aderente")))</f>
        <v>Aderente</v>
      </c>
      <c r="BR363" s="25" t="str">
        <f>IF(OR(B363="",F363=""),"*",AY363/P363)</f>
        <v>*</v>
      </c>
      <c r="BS363" s="25" t="str">
        <f>IF(OR(B363="",F363=""),"*",BA363/Q363)</f>
        <v>*</v>
      </c>
      <c r="BT363" s="280" t="str">
        <f t="shared" si="5"/>
        <v/>
      </c>
    </row>
    <row r="364" spans="1:72">
      <c r="A364" s="58" t="str">
        <f>D364&amp;B364</f>
        <v/>
      </c>
      <c r="B364" s="195"/>
      <c r="C364" s="9" t="str">
        <f>IF(BS_CONTROLE[[#This Row],[DATA]]="","",WEEKNUM(BS_CONTROLE[[#This Row],[DATA]]))</f>
        <v/>
      </c>
      <c r="D364" s="59"/>
      <c r="E364" s="156"/>
      <c r="F364" s="196"/>
      <c r="G364" s="10" t="str">
        <f>IF(D364="","*",VLOOKUP(F364,BS_ATIVIDADE[#All],3,FALSE))</f>
        <v>*</v>
      </c>
      <c r="H364" s="154"/>
      <c r="I364" s="154"/>
      <c r="J364" s="45"/>
      <c r="K364" s="45"/>
      <c r="L364" s="92"/>
      <c r="M364" s="18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8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54"/>
      <c r="P364" s="154"/>
      <c r="Q364" s="92"/>
      <c r="R364" s="11" t="str">
        <f>IFERROR(_xlfn.XLOOKUP(F364, BS_ATIVIDADE[ATIVIDADE],BS_ATIVIDADE[UNIDADE] ), "*")</f>
        <v>*</v>
      </c>
      <c r="S364" s="78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78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89" t="str">
        <f>IFERROR(_xlfn.XLOOKUP(J364, TabelaMap[SUB], TabelaMap[NOME SUB]), "ERRO")</f>
        <v>ERRO</v>
      </c>
      <c r="V364" s="230"/>
      <c r="W364" s="197"/>
      <c r="X364" s="59"/>
      <c r="Y364" s="174"/>
      <c r="Z364" s="174"/>
      <c r="AA364" s="155"/>
      <c r="AB364" s="78"/>
      <c r="AC364" s="78"/>
      <c r="AD364" s="197"/>
      <c r="AE364" s="92"/>
      <c r="AF364" s="92"/>
      <c r="AG364" s="92"/>
      <c r="AH364" s="56"/>
      <c r="AI364" s="153" t="str">
        <f>IF(BS_CONTROLE[[#This Row],[Atividade]]=0, "-", BS_CONTROLE[[#This Row],[Atividade]])</f>
        <v>-</v>
      </c>
      <c r="AJ364" s="10" t="str">
        <f>IF(D364="","*",VLOOKUP(AI364,BS_ATIVIDADE[#All],3,FALSE))</f>
        <v>*</v>
      </c>
      <c r="AK364" s="146">
        <f>BS_CONTROLE[[#This Row],[Local - Partida]]</f>
        <v>0</v>
      </c>
      <c r="AL364" s="146">
        <f>BS_CONTROLE[[#This Row],[Local - Encerramento]]</f>
        <v>0</v>
      </c>
      <c r="AM364" s="146" t="str">
        <f>BS_CONTROLE[[#This Row],[Entre - Estações]]</f>
        <v>-</v>
      </c>
      <c r="AN364" s="146" t="str">
        <f>BS_CONTROLE[[#This Row],[SB]]</f>
        <v>-</v>
      </c>
      <c r="AO364" s="37">
        <f>BS_CONTROLE[[#This Row],[SUB]]</f>
        <v>0</v>
      </c>
      <c r="AP364" s="37">
        <f>BS_CONTROLE[[#This Row],[KM - Inicio]]</f>
        <v>0</v>
      </c>
      <c r="AQ364" s="37">
        <f>BS_CONTROLE[[#This Row],[KM - Fim]]</f>
        <v>0</v>
      </c>
      <c r="AR364" s="46"/>
      <c r="AS364" s="46"/>
      <c r="AT364" s="46"/>
      <c r="AU364" s="46"/>
      <c r="AV364" s="46"/>
      <c r="AW364" s="46"/>
      <c r="AX364" s="46"/>
      <c r="AY364" s="13" t="str">
        <f>IF(D364="","*",IFERROR(IF(ISODD(COUNT(AS364:AX364)),"ERRO",SUM((AT364-AS364),(AV364-AU364),(AX364-AW364))),"ERRO"))</f>
        <v>*</v>
      </c>
      <c r="AZ364" s="17"/>
      <c r="BA364" s="79"/>
      <c r="BB364" s="11" t="str">
        <f>IFERROR(_xlfn.XLOOKUP(AI364, BS_ATIVIDADE[ATIVIDADE],BS_ATIVIDADE[UNIDADE] ), "*")</f>
        <v>*</v>
      </c>
      <c r="BC364" s="78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78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>
        <f>IFERROR(_xlfn.XLOOKUP(AO364, TabelaMap[SUB], TabelaMap[NOME SUB]), "ERRO")</f>
        <v>ERRO</v>
      </c>
      <c r="BF364" s="18" t="str">
        <f>IF(BS_CONTROLE[[#This Row],[Responsavel pelo boletim]]=0, "-", BS_CONTROLE[[#This Row],[Responsavel pelo boletim]])</f>
        <v>-</v>
      </c>
      <c r="BG364" s="22"/>
      <c r="BH364" s="23"/>
      <c r="BI364" s="23"/>
      <c r="BJ364" s="23"/>
      <c r="BK364" s="23"/>
      <c r="BL364" s="22"/>
      <c r="BM364" s="20"/>
      <c r="BN364" s="20"/>
      <c r="BO364" s="183"/>
      <c r="BP364" s="24"/>
      <c r="BQ364" s="14" t="str">
        <f>IF(AND(BR364&lt;1,BS364&lt;1),"Produção e Intervalo",IF(BR364&lt;1,"Intervalo",IF(BS364&lt;1,"Produção","Aderente")))</f>
        <v>Aderente</v>
      </c>
      <c r="BR364" s="25" t="str">
        <f>IF(OR(B364="",F364=""),"*",AY364/P364)</f>
        <v>*</v>
      </c>
      <c r="BS364" s="25" t="str">
        <f>IF(OR(B364="",F364=""),"*",BA364/Q364)</f>
        <v>*</v>
      </c>
      <c r="BT364" s="280" t="str">
        <f t="shared" si="5"/>
        <v/>
      </c>
    </row>
    <row r="365" spans="1:72">
      <c r="A365" s="58" t="str">
        <f>D365&amp;B365</f>
        <v/>
      </c>
      <c r="B365" s="195"/>
      <c r="C365" s="9" t="str">
        <f>IF(BS_CONTROLE[[#This Row],[DATA]]="","",WEEKNUM(BS_CONTROLE[[#This Row],[DATA]]))</f>
        <v/>
      </c>
      <c r="D365" s="59"/>
      <c r="E365" s="156"/>
      <c r="F365" s="196"/>
      <c r="G365" s="10" t="str">
        <f>IF(D365="","*",VLOOKUP(F365,BS_ATIVIDADE[#All],3,FALSE))</f>
        <v>*</v>
      </c>
      <c r="H365" s="154"/>
      <c r="I365" s="154"/>
      <c r="J365" s="45"/>
      <c r="K365" s="45"/>
      <c r="L365" s="92"/>
      <c r="M365" s="18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8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54"/>
      <c r="P365" s="154"/>
      <c r="Q365" s="92"/>
      <c r="R365" s="11" t="str">
        <f>IFERROR(_xlfn.XLOOKUP(F365, BS_ATIVIDADE[ATIVIDADE],BS_ATIVIDADE[UNIDADE] ), "*")</f>
        <v>*</v>
      </c>
      <c r="S365" s="78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78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89" t="str">
        <f>IFERROR(_xlfn.XLOOKUP(J365, TabelaMap[SUB], TabelaMap[NOME SUB]), "ERRO")</f>
        <v>ERRO</v>
      </c>
      <c r="V365" s="230"/>
      <c r="W365" s="197"/>
      <c r="X365" s="59"/>
      <c r="Y365" s="174"/>
      <c r="Z365" s="174"/>
      <c r="AA365" s="155"/>
      <c r="AB365" s="78"/>
      <c r="AC365" s="78"/>
      <c r="AD365" s="197"/>
      <c r="AE365" s="92"/>
      <c r="AF365" s="92"/>
      <c r="AG365" s="92"/>
      <c r="AH365" s="56"/>
      <c r="AI365" s="153" t="str">
        <f>IF(BS_CONTROLE[[#This Row],[Atividade]]=0, "-", BS_CONTROLE[[#This Row],[Atividade]])</f>
        <v>-</v>
      </c>
      <c r="AJ365" s="10" t="str">
        <f>IF(D365="","*",VLOOKUP(AI365,BS_ATIVIDADE[#All],3,FALSE))</f>
        <v>*</v>
      </c>
      <c r="AK365" s="146">
        <f>BS_CONTROLE[[#This Row],[Local - Partida]]</f>
        <v>0</v>
      </c>
      <c r="AL365" s="146">
        <f>BS_CONTROLE[[#This Row],[Local - Encerramento]]</f>
        <v>0</v>
      </c>
      <c r="AM365" s="146" t="str">
        <f>BS_CONTROLE[[#This Row],[Entre - Estações]]</f>
        <v>-</v>
      </c>
      <c r="AN365" s="146" t="str">
        <f>BS_CONTROLE[[#This Row],[SB]]</f>
        <v>-</v>
      </c>
      <c r="AO365" s="37">
        <f>BS_CONTROLE[[#This Row],[SUB]]</f>
        <v>0</v>
      </c>
      <c r="AP365" s="37">
        <f>BS_CONTROLE[[#This Row],[KM - Inicio]]</f>
        <v>0</v>
      </c>
      <c r="AQ365" s="37">
        <f>BS_CONTROLE[[#This Row],[KM - Fim]]</f>
        <v>0</v>
      </c>
      <c r="AR365" s="46"/>
      <c r="AS365" s="46"/>
      <c r="AT365" s="46"/>
      <c r="AU365" s="46"/>
      <c r="AV365" s="46"/>
      <c r="AW365" s="46"/>
      <c r="AX365" s="46"/>
      <c r="AY365" s="13" t="str">
        <f>IF(D365="","*",IFERROR(IF(ISODD(COUNT(AS365:AX365)),"ERRO",SUM((AT365-AS365),(AV365-AU365),(AX365-AW365))),"ERRO"))</f>
        <v>*</v>
      </c>
      <c r="AZ365" s="17"/>
      <c r="BA365" s="79"/>
      <c r="BB365" s="11" t="str">
        <f>IFERROR(_xlfn.XLOOKUP(AI365, BS_ATIVIDADE[ATIVIDADE],BS_ATIVIDADE[UNIDADE] ), "*")</f>
        <v>*</v>
      </c>
      <c r="BC365" s="78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78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>
        <f>IFERROR(_xlfn.XLOOKUP(AO365, TabelaMap[SUB], TabelaMap[NOME SUB]), "ERRO")</f>
        <v>ERRO</v>
      </c>
      <c r="BF365" s="18" t="str">
        <f>IF(BS_CONTROLE[[#This Row],[Responsavel pelo boletim]]=0, "-", BS_CONTROLE[[#This Row],[Responsavel pelo boletim]])</f>
        <v>-</v>
      </c>
      <c r="BG365" s="22"/>
      <c r="BH365" s="23"/>
      <c r="BI365" s="23"/>
      <c r="BJ365" s="23"/>
      <c r="BK365" s="23"/>
      <c r="BL365" s="22"/>
      <c r="BM365" s="20"/>
      <c r="BN365" s="20"/>
      <c r="BO365" s="183"/>
      <c r="BP365" s="24"/>
      <c r="BQ365" s="14" t="str">
        <f>IF(AND(BR365&lt;1,BS365&lt;1),"Produção e Intervalo",IF(BR365&lt;1,"Intervalo",IF(BS365&lt;1,"Produção","Aderente")))</f>
        <v>Aderente</v>
      </c>
      <c r="BR365" s="25" t="str">
        <f>IF(OR(B365="",F365=""),"*",AY365/P365)</f>
        <v>*</v>
      </c>
      <c r="BS365" s="25" t="str">
        <f>IF(OR(B365="",F365=""),"*",BA365/Q365)</f>
        <v>*</v>
      </c>
      <c r="BT365" s="280" t="str">
        <f t="shared" si="5"/>
        <v/>
      </c>
    </row>
    <row r="366" spans="1:72">
      <c r="A366" s="58" t="str">
        <f>D366&amp;B366</f>
        <v/>
      </c>
      <c r="B366" s="195"/>
      <c r="C366" s="9" t="str">
        <f>IF(BS_CONTROLE[[#This Row],[DATA]]="","",WEEKNUM(BS_CONTROLE[[#This Row],[DATA]]))</f>
        <v/>
      </c>
      <c r="D366" s="59"/>
      <c r="E366" s="156"/>
      <c r="F366" s="196"/>
      <c r="G366" s="10" t="str">
        <f>IF(D366="","*",VLOOKUP(F366,BS_ATIVIDADE[#All],3,FALSE))</f>
        <v>*</v>
      </c>
      <c r="H366" s="154"/>
      <c r="I366" s="154"/>
      <c r="J366" s="45"/>
      <c r="K366" s="45"/>
      <c r="L366" s="92"/>
      <c r="M366" s="18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8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54"/>
      <c r="P366" s="154"/>
      <c r="Q366" s="92"/>
      <c r="R366" s="11" t="str">
        <f>IFERROR(_xlfn.XLOOKUP(F366, BS_ATIVIDADE[ATIVIDADE],BS_ATIVIDADE[UNIDADE] ), "*")</f>
        <v>*</v>
      </c>
      <c r="S366" s="78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78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89" t="str">
        <f>IFERROR(_xlfn.XLOOKUP(J366, TabelaMap[SUB], TabelaMap[NOME SUB]), "ERRO")</f>
        <v>ERRO</v>
      </c>
      <c r="V366" s="230"/>
      <c r="W366" s="197"/>
      <c r="X366" s="59"/>
      <c r="Y366" s="174"/>
      <c r="Z366" s="174"/>
      <c r="AA366" s="155"/>
      <c r="AB366" s="78"/>
      <c r="AC366" s="78"/>
      <c r="AD366" s="197"/>
      <c r="AE366" s="92"/>
      <c r="AF366" s="92"/>
      <c r="AG366" s="92"/>
      <c r="AH366" s="56"/>
      <c r="AI366" s="153" t="str">
        <f>IF(BS_CONTROLE[[#This Row],[Atividade]]=0, "-", BS_CONTROLE[[#This Row],[Atividade]])</f>
        <v>-</v>
      </c>
      <c r="AJ366" s="10" t="str">
        <f>IF(D366="","*",VLOOKUP(AI366,BS_ATIVIDADE[#All],3,FALSE))</f>
        <v>*</v>
      </c>
      <c r="AK366" s="146">
        <f>BS_CONTROLE[[#This Row],[Local - Partida]]</f>
        <v>0</v>
      </c>
      <c r="AL366" s="146">
        <f>BS_CONTROLE[[#This Row],[Local - Encerramento]]</f>
        <v>0</v>
      </c>
      <c r="AM366" s="146" t="str">
        <f>BS_CONTROLE[[#This Row],[Entre - Estações]]</f>
        <v>-</v>
      </c>
      <c r="AN366" s="146" t="str">
        <f>BS_CONTROLE[[#This Row],[SB]]</f>
        <v>-</v>
      </c>
      <c r="AO366" s="37">
        <f>BS_CONTROLE[[#This Row],[SUB]]</f>
        <v>0</v>
      </c>
      <c r="AP366" s="37">
        <f>BS_CONTROLE[[#This Row],[KM - Inicio]]</f>
        <v>0</v>
      </c>
      <c r="AQ366" s="37">
        <f>BS_CONTROLE[[#This Row],[KM - Fim]]</f>
        <v>0</v>
      </c>
      <c r="AR366" s="46"/>
      <c r="AS366" s="46"/>
      <c r="AT366" s="46"/>
      <c r="AU366" s="46"/>
      <c r="AV366" s="46"/>
      <c r="AW366" s="46"/>
      <c r="AX366" s="46"/>
      <c r="AY366" s="13" t="str">
        <f>IF(D366="","*",IFERROR(IF(ISODD(COUNT(AS366:AX366)),"ERRO",SUM((AT366-AS366),(AV366-AU366),(AX366-AW366))),"ERRO"))</f>
        <v>*</v>
      </c>
      <c r="AZ366" s="17"/>
      <c r="BA366" s="79"/>
      <c r="BB366" s="11" t="str">
        <f>IFERROR(_xlfn.XLOOKUP(AI366, BS_ATIVIDADE[ATIVIDADE],BS_ATIVIDADE[UNIDADE] ), "*")</f>
        <v>*</v>
      </c>
      <c r="BC366" s="78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78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>
        <f>IFERROR(_xlfn.XLOOKUP(AO366, TabelaMap[SUB], TabelaMap[NOME SUB]), "ERRO")</f>
        <v>ERRO</v>
      </c>
      <c r="BF366" s="18" t="str">
        <f>IF(BS_CONTROLE[[#This Row],[Responsavel pelo boletim]]=0, "-", BS_CONTROLE[[#This Row],[Responsavel pelo boletim]])</f>
        <v>-</v>
      </c>
      <c r="BG366" s="22"/>
      <c r="BH366" s="23"/>
      <c r="BI366" s="23"/>
      <c r="BJ366" s="23"/>
      <c r="BK366" s="23"/>
      <c r="BL366" s="22"/>
      <c r="BM366" s="20"/>
      <c r="BN366" s="20"/>
      <c r="BO366" s="183"/>
      <c r="BP366" s="24"/>
      <c r="BQ366" s="14" t="str">
        <f>IF(AND(BR366&lt;1,BS366&lt;1),"Produção e Intervalo",IF(BR366&lt;1,"Intervalo",IF(BS366&lt;1,"Produção","Aderente")))</f>
        <v>Aderente</v>
      </c>
      <c r="BR366" s="25" t="str">
        <f>IF(OR(B366="",F366=""),"*",AY366/P366)</f>
        <v>*</v>
      </c>
      <c r="BS366" s="25" t="str">
        <f>IF(OR(B366="",F366=""),"*",BA366/Q366)</f>
        <v>*</v>
      </c>
      <c r="BT366" s="280" t="str">
        <f t="shared" si="5"/>
        <v/>
      </c>
    </row>
    <row r="367" spans="1:72">
      <c r="A367" s="58" t="str">
        <f>D367&amp;B367</f>
        <v/>
      </c>
      <c r="B367" s="195"/>
      <c r="C367" s="9" t="str">
        <f>IF(BS_CONTROLE[[#This Row],[DATA]]="","",WEEKNUM(BS_CONTROLE[[#This Row],[DATA]]))</f>
        <v/>
      </c>
      <c r="D367" s="59"/>
      <c r="E367" s="156"/>
      <c r="F367" s="196"/>
      <c r="G367" s="10" t="str">
        <f>IF(D367="","*",VLOOKUP(F367,BS_ATIVIDADE[#All],3,FALSE))</f>
        <v>*</v>
      </c>
      <c r="H367" s="154"/>
      <c r="I367" s="154"/>
      <c r="J367" s="45"/>
      <c r="K367" s="45"/>
      <c r="L367" s="92"/>
      <c r="M367" s="18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8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54"/>
      <c r="P367" s="154"/>
      <c r="Q367" s="92"/>
      <c r="R367" s="11" t="str">
        <f>IFERROR(_xlfn.XLOOKUP(F367, BS_ATIVIDADE[ATIVIDADE],BS_ATIVIDADE[UNIDADE] ), "*")</f>
        <v>*</v>
      </c>
      <c r="S367" s="78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78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89" t="str">
        <f>IFERROR(_xlfn.XLOOKUP(J367, TabelaMap[SUB], TabelaMap[NOME SUB]), "ERRO")</f>
        <v>ERRO</v>
      </c>
      <c r="V367" s="230"/>
      <c r="W367" s="197"/>
      <c r="X367" s="59"/>
      <c r="Y367" s="174"/>
      <c r="Z367" s="174"/>
      <c r="AA367" s="155"/>
      <c r="AB367" s="78"/>
      <c r="AC367" s="78"/>
      <c r="AD367" s="197"/>
      <c r="AE367" s="92"/>
      <c r="AF367" s="92"/>
      <c r="AG367" s="92"/>
      <c r="AH367" s="56"/>
      <c r="AI367" s="153" t="str">
        <f>IF(BS_CONTROLE[[#This Row],[Atividade]]=0, "-", BS_CONTROLE[[#This Row],[Atividade]])</f>
        <v>-</v>
      </c>
      <c r="AJ367" s="10" t="str">
        <f>IF(D367="","*",VLOOKUP(AI367,BS_ATIVIDADE[#All],3,FALSE))</f>
        <v>*</v>
      </c>
      <c r="AK367" s="146">
        <f>BS_CONTROLE[[#This Row],[Local - Partida]]</f>
        <v>0</v>
      </c>
      <c r="AL367" s="146">
        <f>BS_CONTROLE[[#This Row],[Local - Encerramento]]</f>
        <v>0</v>
      </c>
      <c r="AM367" s="146" t="str">
        <f>BS_CONTROLE[[#This Row],[Entre - Estações]]</f>
        <v>-</v>
      </c>
      <c r="AN367" s="146" t="str">
        <f>BS_CONTROLE[[#This Row],[SB]]</f>
        <v>-</v>
      </c>
      <c r="AO367" s="37">
        <f>BS_CONTROLE[[#This Row],[SUB]]</f>
        <v>0</v>
      </c>
      <c r="AP367" s="37">
        <f>BS_CONTROLE[[#This Row],[KM - Inicio]]</f>
        <v>0</v>
      </c>
      <c r="AQ367" s="37">
        <f>BS_CONTROLE[[#This Row],[KM - Fim]]</f>
        <v>0</v>
      </c>
      <c r="AR367" s="46"/>
      <c r="AS367" s="46"/>
      <c r="AT367" s="46"/>
      <c r="AU367" s="46"/>
      <c r="AV367" s="46"/>
      <c r="AW367" s="46"/>
      <c r="AX367" s="46"/>
      <c r="AY367" s="13" t="str">
        <f>IF(D367="","*",IFERROR(IF(ISODD(COUNT(AS367:AX367)),"ERRO",SUM((AT367-AS367),(AV367-AU367),(AX367-AW367))),"ERRO"))</f>
        <v>*</v>
      </c>
      <c r="AZ367" s="17"/>
      <c r="BA367" s="79"/>
      <c r="BB367" s="11" t="str">
        <f>IFERROR(_xlfn.XLOOKUP(AI367, BS_ATIVIDADE[ATIVIDADE],BS_ATIVIDADE[UNIDADE] ), "*")</f>
        <v>*</v>
      </c>
      <c r="BC367" s="78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78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>
        <f>IFERROR(_xlfn.XLOOKUP(AO367, TabelaMap[SUB], TabelaMap[NOME SUB]), "ERRO")</f>
        <v>ERRO</v>
      </c>
      <c r="BF367" s="18" t="str">
        <f>IF(BS_CONTROLE[[#This Row],[Responsavel pelo boletim]]=0, "-", BS_CONTROLE[[#This Row],[Responsavel pelo boletim]])</f>
        <v>-</v>
      </c>
      <c r="BG367" s="22"/>
      <c r="BH367" s="23"/>
      <c r="BI367" s="23"/>
      <c r="BJ367" s="23"/>
      <c r="BK367" s="23"/>
      <c r="BL367" s="22"/>
      <c r="BM367" s="20"/>
      <c r="BN367" s="20"/>
      <c r="BO367" s="183"/>
      <c r="BP367" s="24"/>
      <c r="BQ367" s="14" t="str">
        <f>IF(AND(BR367&lt;1,BS367&lt;1),"Produção e Intervalo",IF(BR367&lt;1,"Intervalo",IF(BS367&lt;1,"Produção","Aderente")))</f>
        <v>Aderente</v>
      </c>
      <c r="BR367" s="25" t="str">
        <f>IF(OR(B367="",F367=""),"*",AY367/P367)</f>
        <v>*</v>
      </c>
      <c r="BS367" s="25" t="str">
        <f>IF(OR(B367="",F367=""),"*",BA367/Q367)</f>
        <v>*</v>
      </c>
      <c r="BT367" s="280" t="str">
        <f t="shared" si="5"/>
        <v/>
      </c>
    </row>
    <row r="368" spans="1:72">
      <c r="A368" s="58" t="str">
        <f>D368&amp;B368</f>
        <v/>
      </c>
      <c r="B368" s="195"/>
      <c r="C368" s="9" t="str">
        <f>IF(BS_CONTROLE[[#This Row],[DATA]]="","",WEEKNUM(BS_CONTROLE[[#This Row],[DATA]]))</f>
        <v/>
      </c>
      <c r="D368" s="59"/>
      <c r="E368" s="156"/>
      <c r="F368" s="196"/>
      <c r="G368" s="10" t="str">
        <f>IF(D368="","*",VLOOKUP(F368,BS_ATIVIDADE[#All],3,FALSE))</f>
        <v>*</v>
      </c>
      <c r="H368" s="154"/>
      <c r="I368" s="154"/>
      <c r="J368" s="45"/>
      <c r="K368" s="45"/>
      <c r="L368" s="92"/>
      <c r="M368" s="18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8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54"/>
      <c r="P368" s="154"/>
      <c r="Q368" s="92"/>
      <c r="R368" s="11" t="str">
        <f>IFERROR(_xlfn.XLOOKUP(F368, BS_ATIVIDADE[ATIVIDADE],BS_ATIVIDADE[UNIDADE] ), "*")</f>
        <v>*</v>
      </c>
      <c r="S368" s="78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78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89" t="str">
        <f>IFERROR(_xlfn.XLOOKUP(J368, TabelaMap[SUB], TabelaMap[NOME SUB]), "ERRO")</f>
        <v>ERRO</v>
      </c>
      <c r="V368" s="230"/>
      <c r="W368" s="197"/>
      <c r="X368" s="59"/>
      <c r="Y368" s="174"/>
      <c r="Z368" s="174"/>
      <c r="AA368" s="155"/>
      <c r="AB368" s="78"/>
      <c r="AC368" s="78"/>
      <c r="AD368" s="197"/>
      <c r="AE368" s="92"/>
      <c r="AF368" s="92"/>
      <c r="AG368" s="92"/>
      <c r="AH368" s="56"/>
      <c r="AI368" s="153" t="str">
        <f>IF(BS_CONTROLE[[#This Row],[Atividade]]=0, "-", BS_CONTROLE[[#This Row],[Atividade]])</f>
        <v>-</v>
      </c>
      <c r="AJ368" s="10" t="str">
        <f>IF(D368="","*",VLOOKUP(AI368,BS_ATIVIDADE[#All],3,FALSE))</f>
        <v>*</v>
      </c>
      <c r="AK368" s="146">
        <f>BS_CONTROLE[[#This Row],[Local - Partida]]</f>
        <v>0</v>
      </c>
      <c r="AL368" s="146">
        <f>BS_CONTROLE[[#This Row],[Local - Encerramento]]</f>
        <v>0</v>
      </c>
      <c r="AM368" s="146" t="str">
        <f>BS_CONTROLE[[#This Row],[Entre - Estações]]</f>
        <v>-</v>
      </c>
      <c r="AN368" s="146" t="str">
        <f>BS_CONTROLE[[#This Row],[SB]]</f>
        <v>-</v>
      </c>
      <c r="AO368" s="37">
        <f>BS_CONTROLE[[#This Row],[SUB]]</f>
        <v>0</v>
      </c>
      <c r="AP368" s="37">
        <f>BS_CONTROLE[[#This Row],[KM - Inicio]]</f>
        <v>0</v>
      </c>
      <c r="AQ368" s="37">
        <f>BS_CONTROLE[[#This Row],[KM - Fim]]</f>
        <v>0</v>
      </c>
      <c r="AR368" s="46"/>
      <c r="AS368" s="46"/>
      <c r="AT368" s="46"/>
      <c r="AU368" s="46"/>
      <c r="AV368" s="46"/>
      <c r="AW368" s="46"/>
      <c r="AX368" s="46"/>
      <c r="AY368" s="13" t="str">
        <f>IF(D368="","*",IFERROR(IF(ISODD(COUNT(AS368:AX368)),"ERRO",SUM((AT368-AS368),(AV368-AU368),(AX368-AW368))),"ERRO"))</f>
        <v>*</v>
      </c>
      <c r="AZ368" s="17"/>
      <c r="BA368" s="79"/>
      <c r="BB368" s="11" t="str">
        <f>IFERROR(_xlfn.XLOOKUP(AI368, BS_ATIVIDADE[ATIVIDADE],BS_ATIVIDADE[UNIDADE] ), "*")</f>
        <v>*</v>
      </c>
      <c r="BC368" s="78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78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>
        <f>IFERROR(_xlfn.XLOOKUP(AO368, TabelaMap[SUB], TabelaMap[NOME SUB]), "ERRO")</f>
        <v>ERRO</v>
      </c>
      <c r="BF368" s="18" t="str">
        <f>IF(BS_CONTROLE[[#This Row],[Responsavel pelo boletim]]=0, "-", BS_CONTROLE[[#This Row],[Responsavel pelo boletim]])</f>
        <v>-</v>
      </c>
      <c r="BG368" s="22"/>
      <c r="BH368" s="23"/>
      <c r="BI368" s="23"/>
      <c r="BJ368" s="23"/>
      <c r="BK368" s="23"/>
      <c r="BL368" s="22"/>
      <c r="BM368" s="20"/>
      <c r="BN368" s="20"/>
      <c r="BO368" s="183"/>
      <c r="BP368" s="24"/>
      <c r="BQ368" s="14" t="str">
        <f>IF(AND(BR368&lt;1,BS368&lt;1),"Produção e Intervalo",IF(BR368&lt;1,"Intervalo",IF(BS368&lt;1,"Produção","Aderente")))</f>
        <v>Aderente</v>
      </c>
      <c r="BR368" s="25" t="str">
        <f>IF(OR(B368="",F368=""),"*",AY368/P368)</f>
        <v>*</v>
      </c>
      <c r="BS368" s="25" t="str">
        <f>IF(OR(B368="",F368=""),"*",BA368/Q368)</f>
        <v>*</v>
      </c>
      <c r="BT368" s="280" t="str">
        <f t="shared" si="5"/>
        <v/>
      </c>
    </row>
    <row r="369" spans="1:72">
      <c r="A369" s="58" t="str">
        <f>D369&amp;B369</f>
        <v/>
      </c>
      <c r="B369" s="195"/>
      <c r="C369" s="9" t="str">
        <f>IF(BS_CONTROLE[[#This Row],[DATA]]="","",WEEKNUM(BS_CONTROLE[[#This Row],[DATA]]))</f>
        <v/>
      </c>
      <c r="D369" s="59"/>
      <c r="E369" s="156"/>
      <c r="F369" s="196"/>
      <c r="G369" s="10" t="str">
        <f>IF(D369="","*",VLOOKUP(F369,BS_ATIVIDADE[#All],3,FALSE))</f>
        <v>*</v>
      </c>
      <c r="H369" s="154"/>
      <c r="I369" s="154"/>
      <c r="J369" s="45"/>
      <c r="K369" s="45"/>
      <c r="L369" s="92"/>
      <c r="M369" s="18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8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54"/>
      <c r="P369" s="154"/>
      <c r="Q369" s="92"/>
      <c r="R369" s="11" t="str">
        <f>IFERROR(_xlfn.XLOOKUP(F369, BS_ATIVIDADE[ATIVIDADE],BS_ATIVIDADE[UNIDADE] ), "*")</f>
        <v>*</v>
      </c>
      <c r="S369" s="78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78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89" t="str">
        <f>IFERROR(_xlfn.XLOOKUP(J369, TabelaMap[SUB], TabelaMap[NOME SUB]), "ERRO")</f>
        <v>ERRO</v>
      </c>
      <c r="V369" s="230"/>
      <c r="W369" s="197"/>
      <c r="X369" s="59"/>
      <c r="Y369" s="174"/>
      <c r="Z369" s="174"/>
      <c r="AA369" s="155"/>
      <c r="AB369" s="78"/>
      <c r="AC369" s="78"/>
      <c r="AD369" s="197"/>
      <c r="AE369" s="92"/>
      <c r="AF369" s="92"/>
      <c r="AG369" s="92"/>
      <c r="AH369" s="56"/>
      <c r="AI369" s="153" t="str">
        <f>IF(BS_CONTROLE[[#This Row],[Atividade]]=0, "-", BS_CONTROLE[[#This Row],[Atividade]])</f>
        <v>-</v>
      </c>
      <c r="AJ369" s="10" t="str">
        <f>IF(D369="","*",VLOOKUP(AI369,BS_ATIVIDADE[#All],3,FALSE))</f>
        <v>*</v>
      </c>
      <c r="AK369" s="146">
        <f>BS_CONTROLE[[#This Row],[Local - Partida]]</f>
        <v>0</v>
      </c>
      <c r="AL369" s="146">
        <f>BS_CONTROLE[[#This Row],[Local - Encerramento]]</f>
        <v>0</v>
      </c>
      <c r="AM369" s="146" t="str">
        <f>BS_CONTROLE[[#This Row],[Entre - Estações]]</f>
        <v>-</v>
      </c>
      <c r="AN369" s="146" t="str">
        <f>BS_CONTROLE[[#This Row],[SB]]</f>
        <v>-</v>
      </c>
      <c r="AO369" s="37">
        <f>BS_CONTROLE[[#This Row],[SUB]]</f>
        <v>0</v>
      </c>
      <c r="AP369" s="37">
        <f>BS_CONTROLE[[#This Row],[KM - Inicio]]</f>
        <v>0</v>
      </c>
      <c r="AQ369" s="37">
        <f>BS_CONTROLE[[#This Row],[KM - Fim]]</f>
        <v>0</v>
      </c>
      <c r="AR369" s="46"/>
      <c r="AS369" s="46"/>
      <c r="AT369" s="46"/>
      <c r="AU369" s="46"/>
      <c r="AV369" s="46"/>
      <c r="AW369" s="46"/>
      <c r="AX369" s="46"/>
      <c r="AY369" s="13" t="str">
        <f>IF(D369="","*",IFERROR(IF(ISODD(COUNT(AS369:AX369)),"ERRO",SUM((AT369-AS369),(AV369-AU369),(AX369-AW369))),"ERRO"))</f>
        <v>*</v>
      </c>
      <c r="AZ369" s="17"/>
      <c r="BA369" s="79"/>
      <c r="BB369" s="11" t="str">
        <f>IFERROR(_xlfn.XLOOKUP(AI369, BS_ATIVIDADE[ATIVIDADE],BS_ATIVIDADE[UNIDADE] ), "*")</f>
        <v>*</v>
      </c>
      <c r="BC369" s="78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78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>
        <f>IFERROR(_xlfn.XLOOKUP(AO369, TabelaMap[SUB], TabelaMap[NOME SUB]), "ERRO")</f>
        <v>ERRO</v>
      </c>
      <c r="BF369" s="18" t="str">
        <f>IF(BS_CONTROLE[[#This Row],[Responsavel pelo boletim]]=0, "-", BS_CONTROLE[[#This Row],[Responsavel pelo boletim]])</f>
        <v>-</v>
      </c>
      <c r="BG369" s="22"/>
      <c r="BH369" s="23"/>
      <c r="BI369" s="23"/>
      <c r="BJ369" s="23"/>
      <c r="BK369" s="23"/>
      <c r="BL369" s="22"/>
      <c r="BM369" s="20"/>
      <c r="BN369" s="20"/>
      <c r="BO369" s="183"/>
      <c r="BP369" s="24"/>
      <c r="BQ369" s="14" t="str">
        <f>IF(AND(BR369&lt;1,BS369&lt;1),"Produção e Intervalo",IF(BR369&lt;1,"Intervalo",IF(BS369&lt;1,"Produção","Aderente")))</f>
        <v>Aderente</v>
      </c>
      <c r="BR369" s="25" t="str">
        <f>IF(OR(B369="",F369=""),"*",AY369/P369)</f>
        <v>*</v>
      </c>
      <c r="BS369" s="25" t="str">
        <f>IF(OR(B369="",F369=""),"*",BA369/Q369)</f>
        <v>*</v>
      </c>
      <c r="BT369" s="280" t="str">
        <f t="shared" si="5"/>
        <v/>
      </c>
    </row>
    <row r="370" spans="1:72">
      <c r="A370" s="58" t="str">
        <f>D370&amp;B370</f>
        <v/>
      </c>
      <c r="B370" s="195"/>
      <c r="C370" s="9" t="str">
        <f>IF(BS_CONTROLE[[#This Row],[DATA]]="","",WEEKNUM(BS_CONTROLE[[#This Row],[DATA]]))</f>
        <v/>
      </c>
      <c r="D370" s="59"/>
      <c r="E370" s="156"/>
      <c r="F370" s="196"/>
      <c r="G370" s="10" t="str">
        <f>IF(D370="","*",VLOOKUP(F370,BS_ATIVIDADE[#All],3,FALSE))</f>
        <v>*</v>
      </c>
      <c r="H370" s="154"/>
      <c r="I370" s="154"/>
      <c r="J370" s="45"/>
      <c r="K370" s="45"/>
      <c r="L370" s="92"/>
      <c r="M370" s="18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8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54"/>
      <c r="P370" s="154"/>
      <c r="Q370" s="92"/>
      <c r="R370" s="11" t="str">
        <f>IFERROR(_xlfn.XLOOKUP(F370, BS_ATIVIDADE[ATIVIDADE],BS_ATIVIDADE[UNIDADE] ), "*")</f>
        <v>*</v>
      </c>
      <c r="S370" s="78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78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89" t="str">
        <f>IFERROR(_xlfn.XLOOKUP(J370, TabelaMap[SUB], TabelaMap[NOME SUB]), "ERRO")</f>
        <v>ERRO</v>
      </c>
      <c r="V370" s="230"/>
      <c r="W370" s="197"/>
      <c r="X370" s="59"/>
      <c r="Y370" s="174"/>
      <c r="Z370" s="174"/>
      <c r="AA370" s="155"/>
      <c r="AB370" s="78"/>
      <c r="AC370" s="78"/>
      <c r="AD370" s="197"/>
      <c r="AE370" s="92"/>
      <c r="AF370" s="92"/>
      <c r="AG370" s="92"/>
      <c r="AH370" s="56"/>
      <c r="AI370" s="153" t="str">
        <f>IF(BS_CONTROLE[[#This Row],[Atividade]]=0, "-", BS_CONTROLE[[#This Row],[Atividade]])</f>
        <v>-</v>
      </c>
      <c r="AJ370" s="10" t="str">
        <f>IF(D370="","*",VLOOKUP(AI370,BS_ATIVIDADE[#All],3,FALSE))</f>
        <v>*</v>
      </c>
      <c r="AK370" s="146">
        <f>BS_CONTROLE[[#This Row],[Local - Partida]]</f>
        <v>0</v>
      </c>
      <c r="AL370" s="146">
        <f>BS_CONTROLE[[#This Row],[Local - Encerramento]]</f>
        <v>0</v>
      </c>
      <c r="AM370" s="146" t="str">
        <f>BS_CONTROLE[[#This Row],[Entre - Estações]]</f>
        <v>-</v>
      </c>
      <c r="AN370" s="146" t="str">
        <f>BS_CONTROLE[[#This Row],[SB]]</f>
        <v>-</v>
      </c>
      <c r="AO370" s="37">
        <f>BS_CONTROLE[[#This Row],[SUB]]</f>
        <v>0</v>
      </c>
      <c r="AP370" s="37">
        <f>BS_CONTROLE[[#This Row],[KM - Inicio]]</f>
        <v>0</v>
      </c>
      <c r="AQ370" s="37">
        <f>BS_CONTROLE[[#This Row],[KM - Fim]]</f>
        <v>0</v>
      </c>
      <c r="AR370" s="46"/>
      <c r="AS370" s="46"/>
      <c r="AT370" s="46"/>
      <c r="AU370" s="46"/>
      <c r="AV370" s="46"/>
      <c r="AW370" s="46"/>
      <c r="AX370" s="46"/>
      <c r="AY370" s="13" t="str">
        <f>IF(D370="","*",IFERROR(IF(ISODD(COUNT(AS370:AX370)),"ERRO",SUM((AT370-AS370),(AV370-AU370),(AX370-AW370))),"ERRO"))</f>
        <v>*</v>
      </c>
      <c r="AZ370" s="17"/>
      <c r="BA370" s="79"/>
      <c r="BB370" s="11" t="str">
        <f>IFERROR(_xlfn.XLOOKUP(AI370, BS_ATIVIDADE[ATIVIDADE],BS_ATIVIDADE[UNIDADE] ), "*")</f>
        <v>*</v>
      </c>
      <c r="BC370" s="78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78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>
        <f>IFERROR(_xlfn.XLOOKUP(AO370, TabelaMap[SUB], TabelaMap[NOME SUB]), "ERRO")</f>
        <v>ERRO</v>
      </c>
      <c r="BF370" s="18" t="str">
        <f>IF(BS_CONTROLE[[#This Row],[Responsavel pelo boletim]]=0, "-", BS_CONTROLE[[#This Row],[Responsavel pelo boletim]])</f>
        <v>-</v>
      </c>
      <c r="BG370" s="22"/>
      <c r="BH370" s="23"/>
      <c r="BI370" s="23"/>
      <c r="BJ370" s="23"/>
      <c r="BK370" s="23"/>
      <c r="BL370" s="22"/>
      <c r="BM370" s="20"/>
      <c r="BN370" s="20"/>
      <c r="BO370" s="183"/>
      <c r="BP370" s="24"/>
      <c r="BQ370" s="14" t="str">
        <f>IF(AND(BR370&lt;1,BS370&lt;1),"Produção e Intervalo",IF(BR370&lt;1,"Intervalo",IF(BS370&lt;1,"Produção","Aderente")))</f>
        <v>Aderente</v>
      </c>
      <c r="BR370" s="25" t="str">
        <f>IF(OR(B370="",F370=""),"*",AY370/P370)</f>
        <v>*</v>
      </c>
      <c r="BS370" s="25" t="str">
        <f>IF(OR(B370="",F370=""),"*",BA370/Q370)</f>
        <v>*</v>
      </c>
      <c r="BT370" s="280" t="str">
        <f t="shared" si="5"/>
        <v/>
      </c>
    </row>
    <row r="371" spans="1:72">
      <c r="A371" s="58" t="str">
        <f>D371&amp;B371</f>
        <v/>
      </c>
      <c r="B371" s="195"/>
      <c r="C371" s="9" t="str">
        <f>IF(BS_CONTROLE[[#This Row],[DATA]]="","",WEEKNUM(BS_CONTROLE[[#This Row],[DATA]]))</f>
        <v/>
      </c>
      <c r="D371" s="59"/>
      <c r="E371" s="156"/>
      <c r="F371" s="196"/>
      <c r="G371" s="10" t="str">
        <f>IF(D371="","*",VLOOKUP(F371,BS_ATIVIDADE[#All],3,FALSE))</f>
        <v>*</v>
      </c>
      <c r="H371" s="154"/>
      <c r="I371" s="154"/>
      <c r="J371" s="45"/>
      <c r="K371" s="45"/>
      <c r="L371" s="92"/>
      <c r="M371" s="18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8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54"/>
      <c r="P371" s="154"/>
      <c r="Q371" s="92"/>
      <c r="R371" s="11" t="str">
        <f>IFERROR(_xlfn.XLOOKUP(F371, BS_ATIVIDADE[ATIVIDADE],BS_ATIVIDADE[UNIDADE] ), "*")</f>
        <v>*</v>
      </c>
      <c r="S371" s="78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78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89" t="str">
        <f>IFERROR(_xlfn.XLOOKUP(J371, TabelaMap[SUB], TabelaMap[NOME SUB]), "ERRO")</f>
        <v>ERRO</v>
      </c>
      <c r="V371" s="230"/>
      <c r="W371" s="197"/>
      <c r="X371" s="59"/>
      <c r="Y371" s="174"/>
      <c r="Z371" s="174"/>
      <c r="AA371" s="155"/>
      <c r="AB371" s="78"/>
      <c r="AC371" s="78"/>
      <c r="AD371" s="197"/>
      <c r="AE371" s="92"/>
      <c r="AF371" s="92"/>
      <c r="AG371" s="92"/>
      <c r="AH371" s="56"/>
      <c r="AI371" s="153" t="str">
        <f>IF(BS_CONTROLE[[#This Row],[Atividade]]=0, "-", BS_CONTROLE[[#This Row],[Atividade]])</f>
        <v>-</v>
      </c>
      <c r="AJ371" s="10" t="str">
        <f>IF(D371="","*",VLOOKUP(AI371,BS_ATIVIDADE[#All],3,FALSE))</f>
        <v>*</v>
      </c>
      <c r="AK371" s="146">
        <f>BS_CONTROLE[[#This Row],[Local - Partida]]</f>
        <v>0</v>
      </c>
      <c r="AL371" s="146">
        <f>BS_CONTROLE[[#This Row],[Local - Encerramento]]</f>
        <v>0</v>
      </c>
      <c r="AM371" s="146" t="str">
        <f>BS_CONTROLE[[#This Row],[Entre - Estações]]</f>
        <v>-</v>
      </c>
      <c r="AN371" s="146" t="str">
        <f>BS_CONTROLE[[#This Row],[SB]]</f>
        <v>-</v>
      </c>
      <c r="AO371" s="37">
        <f>BS_CONTROLE[[#This Row],[SUB]]</f>
        <v>0</v>
      </c>
      <c r="AP371" s="37">
        <f>BS_CONTROLE[[#This Row],[KM - Inicio]]</f>
        <v>0</v>
      </c>
      <c r="AQ371" s="37">
        <f>BS_CONTROLE[[#This Row],[KM - Fim]]</f>
        <v>0</v>
      </c>
      <c r="AR371" s="46"/>
      <c r="AS371" s="46"/>
      <c r="AT371" s="46"/>
      <c r="AU371" s="46"/>
      <c r="AV371" s="46"/>
      <c r="AW371" s="46"/>
      <c r="AX371" s="46"/>
      <c r="AY371" s="13" t="str">
        <f>IF(D371="","*",IFERROR(IF(ISODD(COUNT(AS371:AX371)),"ERRO",SUM((AT371-AS371),(AV371-AU371),(AX371-AW371))),"ERRO"))</f>
        <v>*</v>
      </c>
      <c r="AZ371" s="17"/>
      <c r="BA371" s="79"/>
      <c r="BB371" s="11" t="str">
        <f>IFERROR(_xlfn.XLOOKUP(AI371, BS_ATIVIDADE[ATIVIDADE],BS_ATIVIDADE[UNIDADE] ), "*")</f>
        <v>*</v>
      </c>
      <c r="BC371" s="78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78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>
        <f>IFERROR(_xlfn.XLOOKUP(AO371, TabelaMap[SUB], TabelaMap[NOME SUB]), "ERRO")</f>
        <v>ERRO</v>
      </c>
      <c r="BF371" s="18" t="str">
        <f>IF(BS_CONTROLE[[#This Row],[Responsavel pelo boletim]]=0, "-", BS_CONTROLE[[#This Row],[Responsavel pelo boletim]])</f>
        <v>-</v>
      </c>
      <c r="BG371" s="22"/>
      <c r="BH371" s="23"/>
      <c r="BI371" s="23"/>
      <c r="BJ371" s="23"/>
      <c r="BK371" s="23"/>
      <c r="BL371" s="22"/>
      <c r="BM371" s="20"/>
      <c r="BN371" s="20"/>
      <c r="BO371" s="183"/>
      <c r="BP371" s="24"/>
      <c r="BQ371" s="14" t="str">
        <f>IF(AND(BR371&lt;1,BS371&lt;1),"Produção e Intervalo",IF(BR371&lt;1,"Intervalo",IF(BS371&lt;1,"Produção","Aderente")))</f>
        <v>Aderente</v>
      </c>
      <c r="BR371" s="25" t="str">
        <f>IF(OR(B371="",F371=""),"*",AY371/P371)</f>
        <v>*</v>
      </c>
      <c r="BS371" s="25" t="str">
        <f>IF(OR(B371="",F371=""),"*",BA371/Q371)</f>
        <v>*</v>
      </c>
      <c r="BT371" s="280" t="str">
        <f t="shared" si="5"/>
        <v/>
      </c>
    </row>
    <row r="372" spans="1:72" ht="29.25" customHeight="1">
      <c r="A372" s="58" t="str">
        <f>D372&amp;B372</f>
        <v/>
      </c>
      <c r="B372" s="195"/>
      <c r="C372" s="9" t="str">
        <f>IF(BS_CONTROLE[[#This Row],[DATA]]="","",WEEKNUM(BS_CONTROLE[[#This Row],[DATA]]))</f>
        <v/>
      </c>
      <c r="D372" s="59"/>
      <c r="E372" s="156"/>
      <c r="F372" s="196"/>
      <c r="G372" s="10" t="str">
        <f>IF(D372="","*",VLOOKUP(F372,BS_ATIVIDADE[#All],3,FALSE))</f>
        <v>*</v>
      </c>
      <c r="H372" s="154"/>
      <c r="I372" s="154"/>
      <c r="J372" s="45"/>
      <c r="K372" s="45"/>
      <c r="L372" s="92"/>
      <c r="M372" s="18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8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54"/>
      <c r="P372" s="154"/>
      <c r="Q372" s="92"/>
      <c r="R372" s="11" t="str">
        <f>IFERROR(_xlfn.XLOOKUP(F372, BS_ATIVIDADE[ATIVIDADE],BS_ATIVIDADE[UNIDADE] ), "*")</f>
        <v>*</v>
      </c>
      <c r="S372" s="78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78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89" t="str">
        <f>IFERROR(_xlfn.XLOOKUP(J372, TabelaMap[SUB], TabelaMap[NOME SUB]), "ERRO")</f>
        <v>ERRO</v>
      </c>
      <c r="V372" s="230"/>
      <c r="W372" s="197"/>
      <c r="X372" s="59"/>
      <c r="Y372" s="174"/>
      <c r="Z372" s="174"/>
      <c r="AA372" s="155"/>
      <c r="AB372" s="78"/>
      <c r="AC372" s="78"/>
      <c r="AD372" s="197"/>
      <c r="AE372" s="92"/>
      <c r="AF372" s="92"/>
      <c r="AG372" s="92"/>
      <c r="AH372" s="56"/>
      <c r="AI372" s="153" t="str">
        <f>IF(BS_CONTROLE[[#This Row],[Atividade]]=0, "-", BS_CONTROLE[[#This Row],[Atividade]])</f>
        <v>-</v>
      </c>
      <c r="AJ372" s="10" t="str">
        <f>IF(D372="","*",VLOOKUP(AI372,BS_ATIVIDADE[#All],3,FALSE))</f>
        <v>*</v>
      </c>
      <c r="AK372" s="146">
        <f>BS_CONTROLE[[#This Row],[Local - Partida]]</f>
        <v>0</v>
      </c>
      <c r="AL372" s="146">
        <f>BS_CONTROLE[[#This Row],[Local - Encerramento]]</f>
        <v>0</v>
      </c>
      <c r="AM372" s="146" t="str">
        <f>BS_CONTROLE[[#This Row],[Entre - Estações]]</f>
        <v>-</v>
      </c>
      <c r="AN372" s="146" t="str">
        <f>BS_CONTROLE[[#This Row],[SB]]</f>
        <v>-</v>
      </c>
      <c r="AO372" s="37">
        <f>BS_CONTROLE[[#This Row],[SUB]]</f>
        <v>0</v>
      </c>
      <c r="AP372" s="37">
        <f>BS_CONTROLE[[#This Row],[KM - Inicio]]</f>
        <v>0</v>
      </c>
      <c r="AQ372" s="37">
        <f>BS_CONTROLE[[#This Row],[KM - Fim]]</f>
        <v>0</v>
      </c>
      <c r="AR372" s="46"/>
      <c r="AS372" s="46"/>
      <c r="AT372" s="46"/>
      <c r="AU372" s="46"/>
      <c r="AV372" s="46"/>
      <c r="AW372" s="46"/>
      <c r="AX372" s="46"/>
      <c r="AY372" s="13" t="str">
        <f>IF(D372="","*",IFERROR(IF(ISODD(COUNT(AS372:AX372)),"ERRO",SUM((AT372-AS372),(AV372-AU372),(AX372-AW372))),"ERRO"))</f>
        <v>*</v>
      </c>
      <c r="AZ372" s="17"/>
      <c r="BA372" s="79"/>
      <c r="BB372" s="11" t="str">
        <f>IFERROR(_xlfn.XLOOKUP(AI372, BS_ATIVIDADE[ATIVIDADE],BS_ATIVIDADE[UNIDADE] ), "*")</f>
        <v>*</v>
      </c>
      <c r="BC372" s="78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78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>
        <f>IFERROR(_xlfn.XLOOKUP(AO372, TabelaMap[SUB], TabelaMap[NOME SUB]), "ERRO")</f>
        <v>ERRO</v>
      </c>
      <c r="BF372" s="18" t="str">
        <f>IF(BS_CONTROLE[[#This Row],[Responsavel pelo boletim]]=0, "-", BS_CONTROLE[[#This Row],[Responsavel pelo boletim]])</f>
        <v>-</v>
      </c>
      <c r="BG372" s="22"/>
      <c r="BH372" s="23"/>
      <c r="BI372" s="23"/>
      <c r="BJ372" s="23"/>
      <c r="BK372" s="23"/>
      <c r="BL372" s="22"/>
      <c r="BM372" s="20"/>
      <c r="BN372" s="20"/>
      <c r="BO372" s="183"/>
      <c r="BP372" s="24"/>
      <c r="BQ372" s="14" t="str">
        <f>IF(AND(BR372&lt;1,BS372&lt;1),"Produção e Intervalo",IF(BR372&lt;1,"Intervalo",IF(BS372&lt;1,"Produção","Aderente")))</f>
        <v>Aderente</v>
      </c>
      <c r="BR372" s="25" t="str">
        <f>IF(OR(B372="",F372=""),"*",AY372/P372)</f>
        <v>*</v>
      </c>
      <c r="BS372" s="25" t="str">
        <f>IF(OR(B372="",F372=""),"*",BA372/Q372)</f>
        <v>*</v>
      </c>
      <c r="BT372" s="280" t="str">
        <f t="shared" si="5"/>
        <v/>
      </c>
    </row>
    <row r="373" spans="1:72">
      <c r="A373" s="58" t="str">
        <f>D373&amp;B373</f>
        <v/>
      </c>
      <c r="B373" s="195"/>
      <c r="C373" s="9" t="str">
        <f>IF(BS_CONTROLE[[#This Row],[DATA]]="","",WEEKNUM(BS_CONTROLE[[#This Row],[DATA]]))</f>
        <v/>
      </c>
      <c r="D373" s="59"/>
      <c r="E373" s="156"/>
      <c r="F373" s="196"/>
      <c r="G373" s="10" t="str">
        <f>IF(D373="","*",VLOOKUP(F373,BS_ATIVIDADE[#All],3,FALSE))</f>
        <v>*</v>
      </c>
      <c r="H373" s="154"/>
      <c r="I373" s="154"/>
      <c r="J373" s="45"/>
      <c r="K373" s="45"/>
      <c r="L373" s="92"/>
      <c r="M373" s="18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8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54"/>
      <c r="P373" s="154"/>
      <c r="Q373" s="92"/>
      <c r="R373" s="11" t="str">
        <f>IFERROR(_xlfn.XLOOKUP(F373, BS_ATIVIDADE[ATIVIDADE],BS_ATIVIDADE[UNIDADE] ), "*")</f>
        <v>*</v>
      </c>
      <c r="S373" s="78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78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89" t="str">
        <f>IFERROR(_xlfn.XLOOKUP(J373, TabelaMap[SUB], TabelaMap[NOME SUB]), "ERRO")</f>
        <v>ERRO</v>
      </c>
      <c r="V373" s="230"/>
      <c r="W373" s="197"/>
      <c r="X373" s="59"/>
      <c r="Y373" s="174"/>
      <c r="Z373" s="174"/>
      <c r="AA373" s="155"/>
      <c r="AB373" s="78"/>
      <c r="AC373" s="78"/>
      <c r="AD373" s="197"/>
      <c r="AE373" s="92"/>
      <c r="AF373" s="92"/>
      <c r="AG373" s="92"/>
      <c r="AH373" s="56"/>
      <c r="AI373" s="153" t="str">
        <f>IF(BS_CONTROLE[[#This Row],[Atividade]]=0, "-", BS_CONTROLE[[#This Row],[Atividade]])</f>
        <v>-</v>
      </c>
      <c r="AJ373" s="10" t="str">
        <f>IF(D373="","*",VLOOKUP(AI373,BS_ATIVIDADE[#All],3,FALSE))</f>
        <v>*</v>
      </c>
      <c r="AK373" s="146">
        <f>BS_CONTROLE[[#This Row],[Local - Partida]]</f>
        <v>0</v>
      </c>
      <c r="AL373" s="146">
        <f>BS_CONTROLE[[#This Row],[Local - Encerramento]]</f>
        <v>0</v>
      </c>
      <c r="AM373" s="146" t="str">
        <f>BS_CONTROLE[[#This Row],[Entre - Estações]]</f>
        <v>-</v>
      </c>
      <c r="AN373" s="146" t="str">
        <f>BS_CONTROLE[[#This Row],[SB]]</f>
        <v>-</v>
      </c>
      <c r="AO373" s="37">
        <f>BS_CONTROLE[[#This Row],[SUB]]</f>
        <v>0</v>
      </c>
      <c r="AP373" s="37">
        <f>BS_CONTROLE[[#This Row],[KM - Inicio]]</f>
        <v>0</v>
      </c>
      <c r="AQ373" s="37">
        <f>BS_CONTROLE[[#This Row],[KM - Fim]]</f>
        <v>0</v>
      </c>
      <c r="AR373" s="46"/>
      <c r="AS373" s="46"/>
      <c r="AT373" s="46"/>
      <c r="AU373" s="46"/>
      <c r="AV373" s="46"/>
      <c r="AW373" s="46"/>
      <c r="AX373" s="46"/>
      <c r="AY373" s="13" t="str">
        <f>IF(D373="","*",IFERROR(IF(ISODD(COUNT(AS373:AX373)),"ERRO",SUM((AT373-AS373),(AV373-AU373),(AX373-AW373))),"ERRO"))</f>
        <v>*</v>
      </c>
      <c r="AZ373" s="17"/>
      <c r="BA373" s="79"/>
      <c r="BB373" s="11" t="str">
        <f>IFERROR(_xlfn.XLOOKUP(AI373, BS_ATIVIDADE[ATIVIDADE],BS_ATIVIDADE[UNIDADE] ), "*")</f>
        <v>*</v>
      </c>
      <c r="BC373" s="78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78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>
        <f>IFERROR(_xlfn.XLOOKUP(AO373, TabelaMap[SUB], TabelaMap[NOME SUB]), "ERRO")</f>
        <v>ERRO</v>
      </c>
      <c r="BF373" s="18" t="str">
        <f>IF(BS_CONTROLE[[#This Row],[Responsavel pelo boletim]]=0, "-", BS_CONTROLE[[#This Row],[Responsavel pelo boletim]])</f>
        <v>-</v>
      </c>
      <c r="BG373" s="22"/>
      <c r="BH373" s="23"/>
      <c r="BI373" s="23"/>
      <c r="BJ373" s="23"/>
      <c r="BK373" s="23"/>
      <c r="BL373" s="22"/>
      <c r="BM373" s="20"/>
      <c r="BN373" s="20"/>
      <c r="BO373" s="183"/>
      <c r="BP373" s="24"/>
      <c r="BQ373" s="14" t="str">
        <f>IF(AND(BR373&lt;1,BS373&lt;1),"Produção e Intervalo",IF(BR373&lt;1,"Intervalo",IF(BS373&lt;1,"Produção","Aderente")))</f>
        <v>Aderente</v>
      </c>
      <c r="BR373" s="25" t="str">
        <f>IF(OR(B373="",F373=""),"*",AY373/P373)</f>
        <v>*</v>
      </c>
      <c r="BS373" s="25" t="str">
        <f>IF(OR(B373="",F373=""),"*",BA373/Q373)</f>
        <v>*</v>
      </c>
      <c r="BT373" s="280" t="str">
        <f t="shared" si="5"/>
        <v/>
      </c>
    </row>
    <row r="374" spans="1:72">
      <c r="A374" s="58" t="str">
        <f>D374&amp;B374</f>
        <v/>
      </c>
      <c r="B374" s="195"/>
      <c r="C374" s="9" t="str">
        <f>IF(BS_CONTROLE[[#This Row],[DATA]]="","",WEEKNUM(BS_CONTROLE[[#This Row],[DATA]]))</f>
        <v/>
      </c>
      <c r="D374" s="59"/>
      <c r="E374" s="156"/>
      <c r="F374" s="196"/>
      <c r="G374" s="10" t="str">
        <f>IF(D374="","*",VLOOKUP(F374,BS_ATIVIDADE[#All],3,FALSE))</f>
        <v>*</v>
      </c>
      <c r="H374" s="154"/>
      <c r="I374" s="154"/>
      <c r="J374" s="45"/>
      <c r="K374" s="45"/>
      <c r="L374" s="92"/>
      <c r="M374" s="18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8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54"/>
      <c r="P374" s="154"/>
      <c r="Q374" s="92"/>
      <c r="R374" s="11" t="str">
        <f>IFERROR(_xlfn.XLOOKUP(F374, BS_ATIVIDADE[ATIVIDADE],BS_ATIVIDADE[UNIDADE] ), "*")</f>
        <v>*</v>
      </c>
      <c r="S374" s="78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78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89" t="str">
        <f>IFERROR(_xlfn.XLOOKUP(J374, TabelaMap[SUB], TabelaMap[NOME SUB]), "ERRO")</f>
        <v>ERRO</v>
      </c>
      <c r="V374" s="230"/>
      <c r="W374" s="197"/>
      <c r="X374" s="59"/>
      <c r="Y374" s="174"/>
      <c r="Z374" s="174"/>
      <c r="AA374" s="155"/>
      <c r="AB374" s="78"/>
      <c r="AC374" s="78"/>
      <c r="AD374" s="197"/>
      <c r="AE374" s="92"/>
      <c r="AF374" s="92"/>
      <c r="AG374" s="92"/>
      <c r="AH374" s="56"/>
      <c r="AI374" s="153" t="str">
        <f>IF(BS_CONTROLE[[#This Row],[Atividade]]=0, "-", BS_CONTROLE[[#This Row],[Atividade]])</f>
        <v>-</v>
      </c>
      <c r="AJ374" s="10" t="str">
        <f>IF(D374="","*",VLOOKUP(AI374,BS_ATIVIDADE[#All],3,FALSE))</f>
        <v>*</v>
      </c>
      <c r="AK374" s="146">
        <f>BS_CONTROLE[[#This Row],[Local - Partida]]</f>
        <v>0</v>
      </c>
      <c r="AL374" s="146">
        <f>BS_CONTROLE[[#This Row],[Local - Encerramento]]</f>
        <v>0</v>
      </c>
      <c r="AM374" s="146" t="str">
        <f>BS_CONTROLE[[#This Row],[Entre - Estações]]</f>
        <v>-</v>
      </c>
      <c r="AN374" s="146" t="str">
        <f>BS_CONTROLE[[#This Row],[SB]]</f>
        <v>-</v>
      </c>
      <c r="AO374" s="37">
        <f>BS_CONTROLE[[#This Row],[SUB]]</f>
        <v>0</v>
      </c>
      <c r="AP374" s="37">
        <f>BS_CONTROLE[[#This Row],[KM - Inicio]]</f>
        <v>0</v>
      </c>
      <c r="AQ374" s="37">
        <f>BS_CONTROLE[[#This Row],[KM - Fim]]</f>
        <v>0</v>
      </c>
      <c r="AR374" s="46"/>
      <c r="AS374" s="46"/>
      <c r="AT374" s="46"/>
      <c r="AU374" s="46"/>
      <c r="AV374" s="46"/>
      <c r="AW374" s="46"/>
      <c r="AX374" s="46"/>
      <c r="AY374" s="13" t="str">
        <f>IF(D374="","*",IFERROR(IF(ISODD(COUNT(AS374:AX374)),"ERRO",SUM((AT374-AS374),(AV374-AU374),(AX374-AW374))),"ERRO"))</f>
        <v>*</v>
      </c>
      <c r="AZ374" s="17"/>
      <c r="BA374" s="79"/>
      <c r="BB374" s="11" t="str">
        <f>IFERROR(_xlfn.XLOOKUP(AI374, BS_ATIVIDADE[ATIVIDADE],BS_ATIVIDADE[UNIDADE] ), "*")</f>
        <v>*</v>
      </c>
      <c r="BC374" s="78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78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>
        <f>IFERROR(_xlfn.XLOOKUP(AO374, TabelaMap[SUB], TabelaMap[NOME SUB]), "ERRO")</f>
        <v>ERRO</v>
      </c>
      <c r="BF374" s="18" t="str">
        <f>IF(BS_CONTROLE[[#This Row],[Responsavel pelo boletim]]=0, "-", BS_CONTROLE[[#This Row],[Responsavel pelo boletim]])</f>
        <v>-</v>
      </c>
      <c r="BG374" s="22"/>
      <c r="BH374" s="23"/>
      <c r="BI374" s="23"/>
      <c r="BJ374" s="23"/>
      <c r="BK374" s="23"/>
      <c r="BL374" s="22"/>
      <c r="BM374" s="20"/>
      <c r="BN374" s="20"/>
      <c r="BO374" s="183"/>
      <c r="BP374" s="24"/>
      <c r="BQ374" s="14" t="str">
        <f>IF(AND(BR374&lt;1,BS374&lt;1),"Produção e Intervalo",IF(BR374&lt;1,"Intervalo",IF(BS374&lt;1,"Produção","Aderente")))</f>
        <v>Aderente</v>
      </c>
      <c r="BR374" s="25" t="str">
        <f>IF(OR(B374="",F374=""),"*",AY374/P374)</f>
        <v>*</v>
      </c>
      <c r="BS374" s="25" t="str">
        <f>IF(OR(B374="",F374=""),"*",BA374/Q374)</f>
        <v>*</v>
      </c>
      <c r="BT374" s="280" t="str">
        <f t="shared" si="5"/>
        <v/>
      </c>
    </row>
    <row r="375" spans="1:72">
      <c r="A375" s="58" t="str">
        <f>D375&amp;B375</f>
        <v/>
      </c>
      <c r="B375" s="195"/>
      <c r="C375" s="9" t="str">
        <f>IF(BS_CONTROLE[[#This Row],[DATA]]="","",WEEKNUM(BS_CONTROLE[[#This Row],[DATA]]))</f>
        <v/>
      </c>
      <c r="D375" s="59"/>
      <c r="E375" s="156"/>
      <c r="F375" s="196"/>
      <c r="G375" s="10" t="str">
        <f>IF(D375="","*",VLOOKUP(F375,BS_ATIVIDADE[#All],3,FALSE))</f>
        <v>*</v>
      </c>
      <c r="H375" s="154"/>
      <c r="I375" s="154"/>
      <c r="J375" s="45"/>
      <c r="K375" s="45"/>
      <c r="L375" s="92"/>
      <c r="M375" s="18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8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54"/>
      <c r="P375" s="154"/>
      <c r="Q375" s="92"/>
      <c r="R375" s="11" t="str">
        <f>IFERROR(_xlfn.XLOOKUP(F375, BS_ATIVIDADE[ATIVIDADE],BS_ATIVIDADE[UNIDADE] ), "*")</f>
        <v>*</v>
      </c>
      <c r="S375" s="78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78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89" t="str">
        <f>IFERROR(_xlfn.XLOOKUP(J375, TabelaMap[SUB], TabelaMap[NOME SUB]), "ERRO")</f>
        <v>ERRO</v>
      </c>
      <c r="V375" s="230"/>
      <c r="W375" s="197"/>
      <c r="X375" s="59"/>
      <c r="Y375" s="174"/>
      <c r="Z375" s="174"/>
      <c r="AA375" s="155"/>
      <c r="AB375" s="78"/>
      <c r="AC375" s="78"/>
      <c r="AD375" s="197"/>
      <c r="AE375" s="92"/>
      <c r="AF375" s="92"/>
      <c r="AG375" s="92"/>
      <c r="AH375" s="56"/>
      <c r="AI375" s="153" t="str">
        <f>IF(BS_CONTROLE[[#This Row],[Atividade]]=0, "-", BS_CONTROLE[[#This Row],[Atividade]])</f>
        <v>-</v>
      </c>
      <c r="AJ375" s="10" t="str">
        <f>IF(D375="","*",VLOOKUP(AI375,BS_ATIVIDADE[#All],3,FALSE))</f>
        <v>*</v>
      </c>
      <c r="AK375" s="146">
        <f>BS_CONTROLE[[#This Row],[Local - Partida]]</f>
        <v>0</v>
      </c>
      <c r="AL375" s="146">
        <f>BS_CONTROLE[[#This Row],[Local - Encerramento]]</f>
        <v>0</v>
      </c>
      <c r="AM375" s="146" t="str">
        <f>BS_CONTROLE[[#This Row],[Entre - Estações]]</f>
        <v>-</v>
      </c>
      <c r="AN375" s="146" t="str">
        <f>BS_CONTROLE[[#This Row],[SB]]</f>
        <v>-</v>
      </c>
      <c r="AO375" s="37">
        <f>BS_CONTROLE[[#This Row],[SUB]]</f>
        <v>0</v>
      </c>
      <c r="AP375" s="37">
        <f>BS_CONTROLE[[#This Row],[KM - Inicio]]</f>
        <v>0</v>
      </c>
      <c r="AQ375" s="37">
        <f>BS_CONTROLE[[#This Row],[KM - Fim]]</f>
        <v>0</v>
      </c>
      <c r="AR375" s="46"/>
      <c r="AS375" s="46"/>
      <c r="AT375" s="46"/>
      <c r="AU375" s="46"/>
      <c r="AV375" s="46"/>
      <c r="AW375" s="46"/>
      <c r="AX375" s="46"/>
      <c r="AY375" s="13" t="str">
        <f>IF(D375="","*",IFERROR(IF(ISODD(COUNT(AS375:AX375)),"ERRO",SUM((AT375-AS375),(AV375-AU375),(AX375-AW375))),"ERRO"))</f>
        <v>*</v>
      </c>
      <c r="AZ375" s="17"/>
      <c r="BA375" s="79"/>
      <c r="BB375" s="11" t="str">
        <f>IFERROR(_xlfn.XLOOKUP(AI375, BS_ATIVIDADE[ATIVIDADE],BS_ATIVIDADE[UNIDADE] ), "*")</f>
        <v>*</v>
      </c>
      <c r="BC375" s="78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78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>
        <f>IFERROR(_xlfn.XLOOKUP(AO375, TabelaMap[SUB], TabelaMap[NOME SUB]), "ERRO")</f>
        <v>ERRO</v>
      </c>
      <c r="BF375" s="18" t="str">
        <f>IF(BS_CONTROLE[[#This Row],[Responsavel pelo boletim]]=0, "-", BS_CONTROLE[[#This Row],[Responsavel pelo boletim]])</f>
        <v>-</v>
      </c>
      <c r="BG375" s="22"/>
      <c r="BH375" s="23"/>
      <c r="BI375" s="23"/>
      <c r="BJ375" s="23"/>
      <c r="BK375" s="23"/>
      <c r="BL375" s="22"/>
      <c r="BM375" s="20"/>
      <c r="BN375" s="20"/>
      <c r="BO375" s="183"/>
      <c r="BP375" s="24"/>
      <c r="BQ375" s="14" t="str">
        <f>IF(AND(BR375&lt;1,BS375&lt;1),"Produção e Intervalo",IF(BR375&lt;1,"Intervalo",IF(BS375&lt;1,"Produção","Aderente")))</f>
        <v>Aderente</v>
      </c>
      <c r="BR375" s="25" t="str">
        <f>IF(OR(B375="",F375=""),"*",AY375/P375)</f>
        <v>*</v>
      </c>
      <c r="BS375" s="25" t="str">
        <f>IF(OR(B375="",F375=""),"*",BA375/Q375)</f>
        <v>*</v>
      </c>
      <c r="BT375" s="280" t="str">
        <f t="shared" si="5"/>
        <v/>
      </c>
    </row>
    <row r="376" spans="1:72">
      <c r="A376" s="58" t="str">
        <f>D376&amp;B376</f>
        <v/>
      </c>
      <c r="B376" s="195"/>
      <c r="C376" s="9" t="str">
        <f>IF(BS_CONTROLE[[#This Row],[DATA]]="","",WEEKNUM(BS_CONTROLE[[#This Row],[DATA]]))</f>
        <v/>
      </c>
      <c r="D376" s="59"/>
      <c r="E376" s="156"/>
      <c r="F376" s="196"/>
      <c r="G376" s="10" t="str">
        <f>IF(D376="","*",VLOOKUP(F376,BS_ATIVIDADE[#All],3,FALSE))</f>
        <v>*</v>
      </c>
      <c r="H376" s="154"/>
      <c r="I376" s="154"/>
      <c r="J376" s="45"/>
      <c r="K376" s="45"/>
      <c r="L376" s="92"/>
      <c r="M376" s="18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8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54"/>
      <c r="P376" s="154"/>
      <c r="Q376" s="92"/>
      <c r="R376" s="11" t="str">
        <f>IFERROR(_xlfn.XLOOKUP(F376, BS_ATIVIDADE[ATIVIDADE],BS_ATIVIDADE[UNIDADE] ), "*")</f>
        <v>*</v>
      </c>
      <c r="S376" s="78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78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89" t="str">
        <f>IFERROR(_xlfn.XLOOKUP(J376, TabelaMap[SUB], TabelaMap[NOME SUB]), "ERRO")</f>
        <v>ERRO</v>
      </c>
      <c r="V376" s="230"/>
      <c r="W376" s="197"/>
      <c r="X376" s="59"/>
      <c r="Y376" s="174"/>
      <c r="Z376" s="174"/>
      <c r="AA376" s="155"/>
      <c r="AB376" s="78"/>
      <c r="AC376" s="78"/>
      <c r="AD376" s="197"/>
      <c r="AE376" s="92"/>
      <c r="AF376" s="92"/>
      <c r="AG376" s="92"/>
      <c r="AH376" s="56"/>
      <c r="AI376" s="153" t="str">
        <f>IF(BS_CONTROLE[[#This Row],[Atividade]]=0, "-", BS_CONTROLE[[#This Row],[Atividade]])</f>
        <v>-</v>
      </c>
      <c r="AJ376" s="10" t="str">
        <f>IF(D376="","*",VLOOKUP(AI376,BS_ATIVIDADE[#All],3,FALSE))</f>
        <v>*</v>
      </c>
      <c r="AK376" s="146">
        <f>BS_CONTROLE[[#This Row],[Local - Partida]]</f>
        <v>0</v>
      </c>
      <c r="AL376" s="146">
        <f>BS_CONTROLE[[#This Row],[Local - Encerramento]]</f>
        <v>0</v>
      </c>
      <c r="AM376" s="146" t="str">
        <f>BS_CONTROLE[[#This Row],[Entre - Estações]]</f>
        <v>-</v>
      </c>
      <c r="AN376" s="146" t="str">
        <f>BS_CONTROLE[[#This Row],[SB]]</f>
        <v>-</v>
      </c>
      <c r="AO376" s="37">
        <f>BS_CONTROLE[[#This Row],[SUB]]</f>
        <v>0</v>
      </c>
      <c r="AP376" s="37">
        <f>BS_CONTROLE[[#This Row],[KM - Inicio]]</f>
        <v>0</v>
      </c>
      <c r="AQ376" s="37">
        <f>BS_CONTROLE[[#This Row],[KM - Fim]]</f>
        <v>0</v>
      </c>
      <c r="AR376" s="46"/>
      <c r="AS376" s="46"/>
      <c r="AT376" s="46"/>
      <c r="AU376" s="46"/>
      <c r="AV376" s="46"/>
      <c r="AW376" s="46"/>
      <c r="AX376" s="46"/>
      <c r="AY376" s="13" t="str">
        <f>IF(D376="","*",IFERROR(IF(ISODD(COUNT(AS376:AX376)),"ERRO",SUM((AT376-AS376),(AV376-AU376),(AX376-AW376))),"ERRO"))</f>
        <v>*</v>
      </c>
      <c r="AZ376" s="17"/>
      <c r="BA376" s="79"/>
      <c r="BB376" s="11" t="str">
        <f>IFERROR(_xlfn.XLOOKUP(AI376, BS_ATIVIDADE[ATIVIDADE],BS_ATIVIDADE[UNIDADE] ), "*")</f>
        <v>*</v>
      </c>
      <c r="BC376" s="78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78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>
        <f>IFERROR(_xlfn.XLOOKUP(AO376, TabelaMap[SUB], TabelaMap[NOME SUB]), "ERRO")</f>
        <v>ERRO</v>
      </c>
      <c r="BF376" s="18" t="str">
        <f>IF(BS_CONTROLE[[#This Row],[Responsavel pelo boletim]]=0, "-", BS_CONTROLE[[#This Row],[Responsavel pelo boletim]])</f>
        <v>-</v>
      </c>
      <c r="BG376" s="22"/>
      <c r="BH376" s="23"/>
      <c r="BI376" s="23"/>
      <c r="BJ376" s="23"/>
      <c r="BK376" s="23"/>
      <c r="BL376" s="22"/>
      <c r="BM376" s="20"/>
      <c r="BN376" s="20"/>
      <c r="BO376" s="183"/>
      <c r="BP376" s="24"/>
      <c r="BQ376" s="14" t="str">
        <f>IF(AND(BR376&lt;1,BS376&lt;1),"Produção e Intervalo",IF(BR376&lt;1,"Intervalo",IF(BS376&lt;1,"Produção","Aderente")))</f>
        <v>Aderente</v>
      </c>
      <c r="BR376" s="25" t="str">
        <f>IF(OR(B376="",F376=""),"*",AY376/P376)</f>
        <v>*</v>
      </c>
      <c r="BS376" s="25" t="str">
        <f>IF(OR(B376="",F376=""),"*",BA376/Q376)</f>
        <v>*</v>
      </c>
      <c r="BT376" s="280" t="str">
        <f t="shared" si="5"/>
        <v/>
      </c>
    </row>
    <row r="377" spans="1:72">
      <c r="A377" s="58" t="str">
        <f>D377&amp;B377</f>
        <v/>
      </c>
      <c r="B377" s="195"/>
      <c r="C377" s="9" t="str">
        <f>IF(BS_CONTROLE[[#This Row],[DATA]]="","",WEEKNUM(BS_CONTROLE[[#This Row],[DATA]]))</f>
        <v/>
      </c>
      <c r="D377" s="59"/>
      <c r="E377" s="156"/>
      <c r="F377" s="196"/>
      <c r="G377" s="10" t="str">
        <f>IF(D377="","*",VLOOKUP(F377,BS_ATIVIDADE[#All],3,FALSE))</f>
        <v>*</v>
      </c>
      <c r="H377" s="154"/>
      <c r="I377" s="154"/>
      <c r="J377" s="45"/>
      <c r="K377" s="45"/>
      <c r="L377" s="92"/>
      <c r="M377" s="18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8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54"/>
      <c r="P377" s="154"/>
      <c r="Q377" s="92"/>
      <c r="R377" s="11" t="str">
        <f>IFERROR(_xlfn.XLOOKUP(F377, BS_ATIVIDADE[ATIVIDADE],BS_ATIVIDADE[UNIDADE] ), "*")</f>
        <v>*</v>
      </c>
      <c r="S377" s="78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78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89" t="str">
        <f>IFERROR(_xlfn.XLOOKUP(J377, TabelaMap[SUB], TabelaMap[NOME SUB]), "ERRO")</f>
        <v>ERRO</v>
      </c>
      <c r="V377" s="230"/>
      <c r="W377" s="197"/>
      <c r="X377" s="59"/>
      <c r="Y377" s="174"/>
      <c r="Z377" s="174"/>
      <c r="AA377" s="155"/>
      <c r="AB377" s="78"/>
      <c r="AC377" s="78"/>
      <c r="AD377" s="197"/>
      <c r="AE377" s="92"/>
      <c r="AF377" s="92"/>
      <c r="AG377" s="92"/>
      <c r="AH377" s="56"/>
      <c r="AI377" s="153" t="str">
        <f>IF(BS_CONTROLE[[#This Row],[Atividade]]=0, "-", BS_CONTROLE[[#This Row],[Atividade]])</f>
        <v>-</v>
      </c>
      <c r="AJ377" s="10" t="str">
        <f>IF(D377="","*",VLOOKUP(AI377,BS_ATIVIDADE[#All],3,FALSE))</f>
        <v>*</v>
      </c>
      <c r="AK377" s="146">
        <f>BS_CONTROLE[[#This Row],[Local - Partida]]</f>
        <v>0</v>
      </c>
      <c r="AL377" s="146">
        <f>BS_CONTROLE[[#This Row],[Local - Encerramento]]</f>
        <v>0</v>
      </c>
      <c r="AM377" s="146" t="str">
        <f>BS_CONTROLE[[#This Row],[Entre - Estações]]</f>
        <v>-</v>
      </c>
      <c r="AN377" s="146" t="str">
        <f>BS_CONTROLE[[#This Row],[SB]]</f>
        <v>-</v>
      </c>
      <c r="AO377" s="37">
        <f>BS_CONTROLE[[#This Row],[SUB]]</f>
        <v>0</v>
      </c>
      <c r="AP377" s="37">
        <f>BS_CONTROLE[[#This Row],[KM - Inicio]]</f>
        <v>0</v>
      </c>
      <c r="AQ377" s="37">
        <f>BS_CONTROLE[[#This Row],[KM - Fim]]</f>
        <v>0</v>
      </c>
      <c r="AR377" s="46"/>
      <c r="AS377" s="46"/>
      <c r="AT377" s="46"/>
      <c r="AU377" s="46"/>
      <c r="AV377" s="46"/>
      <c r="AW377" s="46"/>
      <c r="AX377" s="46"/>
      <c r="AY377" s="13" t="str">
        <f>IF(D377="","*",IFERROR(IF(ISODD(COUNT(AS377:AX377)),"ERRO",SUM((AT377-AS377),(AV377-AU377),(AX377-AW377))),"ERRO"))</f>
        <v>*</v>
      </c>
      <c r="AZ377" s="17"/>
      <c r="BA377" s="79"/>
      <c r="BB377" s="11" t="str">
        <f>IFERROR(_xlfn.XLOOKUP(AI377, BS_ATIVIDADE[ATIVIDADE],BS_ATIVIDADE[UNIDADE] ), "*")</f>
        <v>*</v>
      </c>
      <c r="BC377" s="78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78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>
        <f>IFERROR(_xlfn.XLOOKUP(AO377, TabelaMap[SUB], TabelaMap[NOME SUB]), "ERRO")</f>
        <v>ERRO</v>
      </c>
      <c r="BF377" s="18" t="str">
        <f>IF(BS_CONTROLE[[#This Row],[Responsavel pelo boletim]]=0, "-", BS_CONTROLE[[#This Row],[Responsavel pelo boletim]])</f>
        <v>-</v>
      </c>
      <c r="BG377" s="22"/>
      <c r="BH377" s="23"/>
      <c r="BI377" s="23"/>
      <c r="BJ377" s="23"/>
      <c r="BK377" s="23"/>
      <c r="BL377" s="22"/>
      <c r="BM377" s="20"/>
      <c r="BN377" s="20"/>
      <c r="BO377" s="183"/>
      <c r="BP377" s="24"/>
      <c r="BQ377" s="14" t="str">
        <f>IF(AND(BR377&lt;1,BS377&lt;1),"Produção e Intervalo",IF(BR377&lt;1,"Intervalo",IF(BS377&lt;1,"Produção","Aderente")))</f>
        <v>Aderente</v>
      </c>
      <c r="BR377" s="25" t="str">
        <f>IF(OR(B377="",F377=""),"*",AY377/P377)</f>
        <v>*</v>
      </c>
      <c r="BS377" s="25" t="str">
        <f>IF(OR(B377="",F377=""),"*",BA377/Q377)</f>
        <v>*</v>
      </c>
      <c r="BT377" s="280" t="str">
        <f t="shared" si="5"/>
        <v/>
      </c>
    </row>
    <row r="378" spans="1:72">
      <c r="A378" s="58" t="str">
        <f>D378&amp;B378</f>
        <v/>
      </c>
      <c r="B378" s="195"/>
      <c r="C378" s="9" t="str">
        <f>IF(BS_CONTROLE[[#This Row],[DATA]]="","",WEEKNUM(BS_CONTROLE[[#This Row],[DATA]]))</f>
        <v/>
      </c>
      <c r="D378" s="59"/>
      <c r="E378" s="156"/>
      <c r="F378" s="196"/>
      <c r="G378" s="10" t="str">
        <f>IF(D378="","*",VLOOKUP(F378,BS_ATIVIDADE[#All],3,FALSE))</f>
        <v>*</v>
      </c>
      <c r="H378" s="154"/>
      <c r="I378" s="154"/>
      <c r="J378" s="45"/>
      <c r="K378" s="45"/>
      <c r="L378" s="92"/>
      <c r="M378" s="18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8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54"/>
      <c r="P378" s="154"/>
      <c r="Q378" s="92"/>
      <c r="R378" s="11" t="str">
        <f>IFERROR(_xlfn.XLOOKUP(F378, BS_ATIVIDADE[ATIVIDADE],BS_ATIVIDADE[UNIDADE] ), "*")</f>
        <v>*</v>
      </c>
      <c r="S378" s="78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78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89" t="str">
        <f>IFERROR(_xlfn.XLOOKUP(J378, TabelaMap[SUB], TabelaMap[NOME SUB]), "ERRO")</f>
        <v>ERRO</v>
      </c>
      <c r="V378" s="230"/>
      <c r="W378" s="197"/>
      <c r="X378" s="59"/>
      <c r="Y378" s="174"/>
      <c r="Z378" s="174"/>
      <c r="AA378" s="155"/>
      <c r="AB378" s="78"/>
      <c r="AC378" s="78"/>
      <c r="AD378" s="197"/>
      <c r="AE378" s="92"/>
      <c r="AF378" s="92"/>
      <c r="AG378" s="92"/>
      <c r="AH378" s="56"/>
      <c r="AI378" s="153" t="str">
        <f>IF(BS_CONTROLE[[#This Row],[Atividade]]=0, "-", BS_CONTROLE[[#This Row],[Atividade]])</f>
        <v>-</v>
      </c>
      <c r="AJ378" s="10" t="str">
        <f>IF(D378="","*",VLOOKUP(AI378,BS_ATIVIDADE[#All],3,FALSE))</f>
        <v>*</v>
      </c>
      <c r="AK378" s="146">
        <f>BS_CONTROLE[[#This Row],[Local - Partida]]</f>
        <v>0</v>
      </c>
      <c r="AL378" s="146">
        <f>BS_CONTROLE[[#This Row],[Local - Encerramento]]</f>
        <v>0</v>
      </c>
      <c r="AM378" s="146" t="str">
        <f>BS_CONTROLE[[#This Row],[Entre - Estações]]</f>
        <v>-</v>
      </c>
      <c r="AN378" s="146" t="str">
        <f>BS_CONTROLE[[#This Row],[SB]]</f>
        <v>-</v>
      </c>
      <c r="AO378" s="37">
        <f>BS_CONTROLE[[#This Row],[SUB]]</f>
        <v>0</v>
      </c>
      <c r="AP378" s="37">
        <f>BS_CONTROLE[[#This Row],[KM - Inicio]]</f>
        <v>0</v>
      </c>
      <c r="AQ378" s="37">
        <f>BS_CONTROLE[[#This Row],[KM - Fim]]</f>
        <v>0</v>
      </c>
      <c r="AR378" s="46"/>
      <c r="AS378" s="46"/>
      <c r="AT378" s="46"/>
      <c r="AU378" s="46"/>
      <c r="AV378" s="46"/>
      <c r="AW378" s="46"/>
      <c r="AX378" s="46"/>
      <c r="AY378" s="13" t="str">
        <f>IF(D378="","*",IFERROR(IF(ISODD(COUNT(AS378:AX378)),"ERRO",SUM((AT378-AS378),(AV378-AU378),(AX378-AW378))),"ERRO"))</f>
        <v>*</v>
      </c>
      <c r="AZ378" s="17"/>
      <c r="BA378" s="79"/>
      <c r="BB378" s="11" t="str">
        <f>IFERROR(_xlfn.XLOOKUP(AI378, BS_ATIVIDADE[ATIVIDADE],BS_ATIVIDADE[UNIDADE] ), "*")</f>
        <v>*</v>
      </c>
      <c r="BC378" s="78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78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>
        <f>IFERROR(_xlfn.XLOOKUP(AO378, TabelaMap[SUB], TabelaMap[NOME SUB]), "ERRO")</f>
        <v>ERRO</v>
      </c>
      <c r="BF378" s="18" t="str">
        <f>IF(BS_CONTROLE[[#This Row],[Responsavel pelo boletim]]=0, "-", BS_CONTROLE[[#This Row],[Responsavel pelo boletim]])</f>
        <v>-</v>
      </c>
      <c r="BG378" s="22"/>
      <c r="BH378" s="23"/>
      <c r="BI378" s="23"/>
      <c r="BJ378" s="23"/>
      <c r="BK378" s="23"/>
      <c r="BL378" s="22"/>
      <c r="BM378" s="20"/>
      <c r="BN378" s="20"/>
      <c r="BO378" s="183"/>
      <c r="BP378" s="24"/>
      <c r="BQ378" s="14" t="str">
        <f>IF(AND(BR378&lt;1,BS378&lt;1),"Produção e Intervalo",IF(BR378&lt;1,"Intervalo",IF(BS378&lt;1,"Produção","Aderente")))</f>
        <v>Aderente</v>
      </c>
      <c r="BR378" s="25" t="str">
        <f>IF(OR(B378="",F378=""),"*",AY378/P378)</f>
        <v>*</v>
      </c>
      <c r="BS378" s="25" t="str">
        <f>IF(OR(B378="",F378=""),"*",BA378/Q378)</f>
        <v>*</v>
      </c>
      <c r="BT378" s="280" t="str">
        <f t="shared" si="5"/>
        <v/>
      </c>
    </row>
    <row r="379" spans="1:72">
      <c r="A379" s="58" t="str">
        <f>D379&amp;B379</f>
        <v/>
      </c>
      <c r="B379" s="195"/>
      <c r="C379" s="9" t="str">
        <f>IF(BS_CONTROLE[[#This Row],[DATA]]="","",WEEKNUM(BS_CONTROLE[[#This Row],[DATA]]))</f>
        <v/>
      </c>
      <c r="D379" s="59"/>
      <c r="E379" s="156"/>
      <c r="F379" s="196"/>
      <c r="G379" s="10" t="str">
        <f>IF(D379="","*",VLOOKUP(F379,BS_ATIVIDADE[#All],3,FALSE))</f>
        <v>*</v>
      </c>
      <c r="H379" s="154"/>
      <c r="I379" s="154"/>
      <c r="J379" s="45"/>
      <c r="K379" s="45"/>
      <c r="L379" s="92"/>
      <c r="M379" s="18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8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54"/>
      <c r="P379" s="154"/>
      <c r="Q379" s="92"/>
      <c r="R379" s="11" t="str">
        <f>IFERROR(_xlfn.XLOOKUP(F379, BS_ATIVIDADE[ATIVIDADE],BS_ATIVIDADE[UNIDADE] ), "*")</f>
        <v>*</v>
      </c>
      <c r="S379" s="78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78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89" t="str">
        <f>IFERROR(_xlfn.XLOOKUP(J379, TabelaMap[SUB], TabelaMap[NOME SUB]), "ERRO")</f>
        <v>ERRO</v>
      </c>
      <c r="V379" s="230"/>
      <c r="W379" s="197"/>
      <c r="X379" s="59"/>
      <c r="Y379" s="174"/>
      <c r="Z379" s="174"/>
      <c r="AA379" s="155"/>
      <c r="AB379" s="78"/>
      <c r="AC379" s="78"/>
      <c r="AD379" s="197"/>
      <c r="AE379" s="92"/>
      <c r="AF379" s="92"/>
      <c r="AG379" s="92"/>
      <c r="AH379" s="56"/>
      <c r="AI379" s="153" t="str">
        <f>IF(BS_CONTROLE[[#This Row],[Atividade]]=0, "-", BS_CONTROLE[[#This Row],[Atividade]])</f>
        <v>-</v>
      </c>
      <c r="AJ379" s="10" t="str">
        <f>IF(D379="","*",VLOOKUP(AI379,BS_ATIVIDADE[#All],3,FALSE))</f>
        <v>*</v>
      </c>
      <c r="AK379" s="146">
        <f>BS_CONTROLE[[#This Row],[Local - Partida]]</f>
        <v>0</v>
      </c>
      <c r="AL379" s="146">
        <f>BS_CONTROLE[[#This Row],[Local - Encerramento]]</f>
        <v>0</v>
      </c>
      <c r="AM379" s="146" t="str">
        <f>BS_CONTROLE[[#This Row],[Entre - Estações]]</f>
        <v>-</v>
      </c>
      <c r="AN379" s="146" t="str">
        <f>BS_CONTROLE[[#This Row],[SB]]</f>
        <v>-</v>
      </c>
      <c r="AO379" s="37">
        <f>BS_CONTROLE[[#This Row],[SUB]]</f>
        <v>0</v>
      </c>
      <c r="AP379" s="37">
        <f>BS_CONTROLE[[#This Row],[KM - Inicio]]</f>
        <v>0</v>
      </c>
      <c r="AQ379" s="37">
        <f>BS_CONTROLE[[#This Row],[KM - Fim]]</f>
        <v>0</v>
      </c>
      <c r="AR379" s="46"/>
      <c r="AS379" s="46"/>
      <c r="AT379" s="46"/>
      <c r="AU379" s="46"/>
      <c r="AV379" s="46"/>
      <c r="AW379" s="46"/>
      <c r="AX379" s="46"/>
      <c r="AY379" s="13" t="str">
        <f>IF(D379="","*",IFERROR(IF(ISODD(COUNT(AS379:AX379)),"ERRO",SUM((AT379-AS379),(AV379-AU379),(AX379-AW379))),"ERRO"))</f>
        <v>*</v>
      </c>
      <c r="AZ379" s="17"/>
      <c r="BA379" s="79"/>
      <c r="BB379" s="11" t="str">
        <f>IFERROR(_xlfn.XLOOKUP(AI379, BS_ATIVIDADE[ATIVIDADE],BS_ATIVIDADE[UNIDADE] ), "*")</f>
        <v>*</v>
      </c>
      <c r="BC379" s="78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78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>
        <f>IFERROR(_xlfn.XLOOKUP(AO379, TabelaMap[SUB], TabelaMap[NOME SUB]), "ERRO")</f>
        <v>ERRO</v>
      </c>
      <c r="BF379" s="18" t="str">
        <f>IF(BS_CONTROLE[[#This Row],[Responsavel pelo boletim]]=0, "-", BS_CONTROLE[[#This Row],[Responsavel pelo boletim]])</f>
        <v>-</v>
      </c>
      <c r="BG379" s="22"/>
      <c r="BH379" s="23"/>
      <c r="BI379" s="23"/>
      <c r="BJ379" s="23"/>
      <c r="BK379" s="23"/>
      <c r="BL379" s="22"/>
      <c r="BM379" s="20"/>
      <c r="BN379" s="20"/>
      <c r="BO379" s="183"/>
      <c r="BP379" s="24"/>
      <c r="BQ379" s="14" t="str">
        <f>IF(AND(BR379&lt;1,BS379&lt;1),"Produção e Intervalo",IF(BR379&lt;1,"Intervalo",IF(BS379&lt;1,"Produção","Aderente")))</f>
        <v>Aderente</v>
      </c>
      <c r="BR379" s="25" t="str">
        <f>IF(OR(B379="",F379=""),"*",AY379/P379)</f>
        <v>*</v>
      </c>
      <c r="BS379" s="25" t="str">
        <f>IF(OR(B379="",F379=""),"*",BA379/Q379)</f>
        <v>*</v>
      </c>
      <c r="BT379" s="280" t="str">
        <f t="shared" si="5"/>
        <v/>
      </c>
    </row>
    <row r="380" spans="1:72">
      <c r="A380" s="58" t="str">
        <f>D380&amp;B380</f>
        <v/>
      </c>
      <c r="B380" s="195"/>
      <c r="C380" s="9" t="str">
        <f>IF(BS_CONTROLE[[#This Row],[DATA]]="","",WEEKNUM(BS_CONTROLE[[#This Row],[DATA]]))</f>
        <v/>
      </c>
      <c r="D380" s="59"/>
      <c r="E380" s="156"/>
      <c r="F380" s="196"/>
      <c r="G380" s="10" t="str">
        <f>IF(D380="","*",VLOOKUP(F380,BS_ATIVIDADE[#All],3,FALSE))</f>
        <v>*</v>
      </c>
      <c r="H380" s="154"/>
      <c r="I380" s="154"/>
      <c r="J380" s="45"/>
      <c r="K380" s="45"/>
      <c r="L380" s="92"/>
      <c r="M380" s="18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8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54"/>
      <c r="P380" s="154"/>
      <c r="Q380" s="92"/>
      <c r="R380" s="11" t="str">
        <f>IFERROR(_xlfn.XLOOKUP(F380, BS_ATIVIDADE[ATIVIDADE],BS_ATIVIDADE[UNIDADE] ), "*")</f>
        <v>*</v>
      </c>
      <c r="S380" s="78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78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89" t="str">
        <f>IFERROR(_xlfn.XLOOKUP(J380, TabelaMap[SUB], TabelaMap[NOME SUB]), "ERRO")</f>
        <v>ERRO</v>
      </c>
      <c r="V380" s="230"/>
      <c r="W380" s="197"/>
      <c r="X380" s="59"/>
      <c r="Y380" s="174"/>
      <c r="Z380" s="174"/>
      <c r="AA380" s="155"/>
      <c r="AB380" s="78"/>
      <c r="AC380" s="78"/>
      <c r="AD380" s="197"/>
      <c r="AE380" s="92"/>
      <c r="AF380" s="92"/>
      <c r="AG380" s="92"/>
      <c r="AH380" s="56"/>
      <c r="AI380" s="153" t="str">
        <f>IF(BS_CONTROLE[[#This Row],[Atividade]]=0, "-", BS_CONTROLE[[#This Row],[Atividade]])</f>
        <v>-</v>
      </c>
      <c r="AJ380" s="10" t="str">
        <f>IF(D380="","*",VLOOKUP(AI380,BS_ATIVIDADE[#All],3,FALSE))</f>
        <v>*</v>
      </c>
      <c r="AK380" s="146">
        <f>BS_CONTROLE[[#This Row],[Local - Partida]]</f>
        <v>0</v>
      </c>
      <c r="AL380" s="146">
        <f>BS_CONTROLE[[#This Row],[Local - Encerramento]]</f>
        <v>0</v>
      </c>
      <c r="AM380" s="146" t="str">
        <f>BS_CONTROLE[[#This Row],[Entre - Estações]]</f>
        <v>-</v>
      </c>
      <c r="AN380" s="146" t="str">
        <f>BS_CONTROLE[[#This Row],[SB]]</f>
        <v>-</v>
      </c>
      <c r="AO380" s="37">
        <f>BS_CONTROLE[[#This Row],[SUB]]</f>
        <v>0</v>
      </c>
      <c r="AP380" s="37">
        <f>BS_CONTROLE[[#This Row],[KM - Inicio]]</f>
        <v>0</v>
      </c>
      <c r="AQ380" s="37">
        <f>BS_CONTROLE[[#This Row],[KM - Fim]]</f>
        <v>0</v>
      </c>
      <c r="AR380" s="46"/>
      <c r="AS380" s="46"/>
      <c r="AT380" s="46"/>
      <c r="AU380" s="46"/>
      <c r="AV380" s="46"/>
      <c r="AW380" s="46"/>
      <c r="AX380" s="46"/>
      <c r="AY380" s="13" t="str">
        <f>IF(D380="","*",IFERROR(IF(ISODD(COUNT(AS380:AX380)),"ERRO",SUM((AT380-AS380),(AV380-AU380),(AX380-AW380))),"ERRO"))</f>
        <v>*</v>
      </c>
      <c r="AZ380" s="17"/>
      <c r="BA380" s="79"/>
      <c r="BB380" s="11" t="str">
        <f>IFERROR(_xlfn.XLOOKUP(AI380, BS_ATIVIDADE[ATIVIDADE],BS_ATIVIDADE[UNIDADE] ), "*")</f>
        <v>*</v>
      </c>
      <c r="BC380" s="78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78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>
        <f>IFERROR(_xlfn.XLOOKUP(AO380, TabelaMap[SUB], TabelaMap[NOME SUB]), "ERRO")</f>
        <v>ERRO</v>
      </c>
      <c r="BF380" s="18" t="str">
        <f>IF(BS_CONTROLE[[#This Row],[Responsavel pelo boletim]]=0, "-", BS_CONTROLE[[#This Row],[Responsavel pelo boletim]])</f>
        <v>-</v>
      </c>
      <c r="BG380" s="22"/>
      <c r="BH380" s="23"/>
      <c r="BI380" s="23"/>
      <c r="BJ380" s="23"/>
      <c r="BK380" s="23"/>
      <c r="BL380" s="22"/>
      <c r="BM380" s="20"/>
      <c r="BN380" s="20"/>
      <c r="BO380" s="183"/>
      <c r="BP380" s="24"/>
      <c r="BQ380" s="14" t="str">
        <f>IF(AND(BR380&lt;1,BS380&lt;1),"Produção e Intervalo",IF(BR380&lt;1,"Intervalo",IF(BS380&lt;1,"Produção","Aderente")))</f>
        <v>Aderente</v>
      </c>
      <c r="BR380" s="25" t="str">
        <f>IF(OR(B380="",F380=""),"*",AY380/P380)</f>
        <v>*</v>
      </c>
      <c r="BS380" s="25" t="str">
        <f>IF(OR(B380="",F380=""),"*",BA380/Q380)</f>
        <v>*</v>
      </c>
      <c r="BT380" s="280" t="str">
        <f t="shared" si="5"/>
        <v/>
      </c>
    </row>
    <row r="381" spans="1:72">
      <c r="A381" s="58" t="str">
        <f>D381&amp;B381</f>
        <v/>
      </c>
      <c r="B381" s="195"/>
      <c r="C381" s="9" t="str">
        <f>IF(BS_CONTROLE[[#This Row],[DATA]]="","",WEEKNUM(BS_CONTROLE[[#This Row],[DATA]]))</f>
        <v/>
      </c>
      <c r="D381" s="59"/>
      <c r="E381" s="156"/>
      <c r="F381" s="196"/>
      <c r="G381" s="10" t="str">
        <f>IF(D381="","*",VLOOKUP(F381,BS_ATIVIDADE[#All],3,FALSE))</f>
        <v>*</v>
      </c>
      <c r="H381" s="154"/>
      <c r="I381" s="154"/>
      <c r="J381" s="45"/>
      <c r="K381" s="45"/>
      <c r="L381" s="92"/>
      <c r="M381" s="18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8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54"/>
      <c r="P381" s="154"/>
      <c r="Q381" s="92"/>
      <c r="R381" s="11" t="str">
        <f>IFERROR(_xlfn.XLOOKUP(F381, BS_ATIVIDADE[ATIVIDADE],BS_ATIVIDADE[UNIDADE] ), "*")</f>
        <v>*</v>
      </c>
      <c r="S381" s="78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78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89" t="str">
        <f>IFERROR(_xlfn.XLOOKUP(J381, TabelaMap[SUB], TabelaMap[NOME SUB]), "ERRO")</f>
        <v>ERRO</v>
      </c>
      <c r="V381" s="230"/>
      <c r="W381" s="197"/>
      <c r="X381" s="59"/>
      <c r="Y381" s="174"/>
      <c r="Z381" s="174"/>
      <c r="AA381" s="155"/>
      <c r="AB381" s="78"/>
      <c r="AC381" s="78"/>
      <c r="AD381" s="197"/>
      <c r="AE381" s="92"/>
      <c r="AF381" s="92"/>
      <c r="AG381" s="92"/>
      <c r="AH381" s="56"/>
      <c r="AI381" s="153" t="str">
        <f>IF(BS_CONTROLE[[#This Row],[Atividade]]=0, "-", BS_CONTROLE[[#This Row],[Atividade]])</f>
        <v>-</v>
      </c>
      <c r="AJ381" s="10" t="str">
        <f>IF(D381="","*",VLOOKUP(AI381,BS_ATIVIDADE[#All],3,FALSE))</f>
        <v>*</v>
      </c>
      <c r="AK381" s="146">
        <f>BS_CONTROLE[[#This Row],[Local - Partida]]</f>
        <v>0</v>
      </c>
      <c r="AL381" s="146">
        <f>BS_CONTROLE[[#This Row],[Local - Encerramento]]</f>
        <v>0</v>
      </c>
      <c r="AM381" s="146" t="str">
        <f>BS_CONTROLE[[#This Row],[Entre - Estações]]</f>
        <v>-</v>
      </c>
      <c r="AN381" s="146" t="str">
        <f>BS_CONTROLE[[#This Row],[SB]]</f>
        <v>-</v>
      </c>
      <c r="AO381" s="37">
        <f>BS_CONTROLE[[#This Row],[SUB]]</f>
        <v>0</v>
      </c>
      <c r="AP381" s="37">
        <f>BS_CONTROLE[[#This Row],[KM - Inicio]]</f>
        <v>0</v>
      </c>
      <c r="AQ381" s="37">
        <f>BS_CONTROLE[[#This Row],[KM - Fim]]</f>
        <v>0</v>
      </c>
      <c r="AR381" s="46"/>
      <c r="AS381" s="46"/>
      <c r="AT381" s="46"/>
      <c r="AU381" s="46"/>
      <c r="AV381" s="46"/>
      <c r="AW381" s="46"/>
      <c r="AX381" s="46"/>
      <c r="AY381" s="13" t="str">
        <f>IF(D381="","*",IFERROR(IF(ISODD(COUNT(AS381:AX381)),"ERRO",SUM((AT381-AS381),(AV381-AU381),(AX381-AW381))),"ERRO"))</f>
        <v>*</v>
      </c>
      <c r="AZ381" s="17"/>
      <c r="BA381" s="79"/>
      <c r="BB381" s="11" t="str">
        <f>IFERROR(_xlfn.XLOOKUP(AI381, BS_ATIVIDADE[ATIVIDADE],BS_ATIVIDADE[UNIDADE] ), "*")</f>
        <v>*</v>
      </c>
      <c r="BC381" s="78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78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>
        <f>IFERROR(_xlfn.XLOOKUP(AO381, TabelaMap[SUB], TabelaMap[NOME SUB]), "ERRO")</f>
        <v>ERRO</v>
      </c>
      <c r="BF381" s="18" t="str">
        <f>IF(BS_CONTROLE[[#This Row],[Responsavel pelo boletim]]=0, "-", BS_CONTROLE[[#This Row],[Responsavel pelo boletim]])</f>
        <v>-</v>
      </c>
      <c r="BG381" s="22"/>
      <c r="BH381" s="23"/>
      <c r="BI381" s="23"/>
      <c r="BJ381" s="23"/>
      <c r="BK381" s="23"/>
      <c r="BL381" s="22"/>
      <c r="BM381" s="20"/>
      <c r="BN381" s="20"/>
      <c r="BO381" s="183"/>
      <c r="BP381" s="24"/>
      <c r="BQ381" s="14" t="str">
        <f>IF(AND(BR381&lt;1,BS381&lt;1),"Produção e Intervalo",IF(BR381&lt;1,"Intervalo",IF(BS381&lt;1,"Produção","Aderente")))</f>
        <v>Aderente</v>
      </c>
      <c r="BR381" s="25" t="str">
        <f>IF(OR(B381="",F381=""),"*",AY381/P381)</f>
        <v>*</v>
      </c>
      <c r="BS381" s="25" t="str">
        <f>IF(OR(B381="",F381=""),"*",BA381/Q381)</f>
        <v>*</v>
      </c>
      <c r="BT381" s="280" t="str">
        <f t="shared" si="5"/>
        <v/>
      </c>
    </row>
    <row r="382" spans="1:72">
      <c r="A382" s="58" t="str">
        <f>D382&amp;B382</f>
        <v/>
      </c>
      <c r="B382" s="195"/>
      <c r="C382" s="9" t="str">
        <f>IF(BS_CONTROLE[[#This Row],[DATA]]="","",WEEKNUM(BS_CONTROLE[[#This Row],[DATA]]))</f>
        <v/>
      </c>
      <c r="D382" s="59"/>
      <c r="E382" s="156"/>
      <c r="F382" s="196"/>
      <c r="G382" s="10" t="str">
        <f>IF(D382="","*",VLOOKUP(F382,BS_ATIVIDADE[#All],3,FALSE))</f>
        <v>*</v>
      </c>
      <c r="H382" s="154"/>
      <c r="I382" s="154"/>
      <c r="J382" s="45"/>
      <c r="K382" s="45"/>
      <c r="L382" s="92"/>
      <c r="M382" s="18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8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54"/>
      <c r="P382" s="154"/>
      <c r="Q382" s="92"/>
      <c r="R382" s="11" t="str">
        <f>IFERROR(_xlfn.XLOOKUP(F382, BS_ATIVIDADE[ATIVIDADE],BS_ATIVIDADE[UNIDADE] ), "*")</f>
        <v>*</v>
      </c>
      <c r="S382" s="78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78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89" t="str">
        <f>IFERROR(_xlfn.XLOOKUP(J382, TabelaMap[SUB], TabelaMap[NOME SUB]), "ERRO")</f>
        <v>ERRO</v>
      </c>
      <c r="V382" s="230"/>
      <c r="W382" s="197"/>
      <c r="X382" s="59"/>
      <c r="Y382" s="174"/>
      <c r="Z382" s="174"/>
      <c r="AA382" s="155"/>
      <c r="AB382" s="78"/>
      <c r="AC382" s="78"/>
      <c r="AD382" s="197"/>
      <c r="AE382" s="92"/>
      <c r="AF382" s="92"/>
      <c r="AG382" s="92"/>
      <c r="AH382" s="56"/>
      <c r="AI382" s="153" t="str">
        <f>IF(BS_CONTROLE[[#This Row],[Atividade]]=0, "-", BS_CONTROLE[[#This Row],[Atividade]])</f>
        <v>-</v>
      </c>
      <c r="AJ382" s="10" t="str">
        <f>IF(D382="","*",VLOOKUP(AI382,BS_ATIVIDADE[#All],3,FALSE))</f>
        <v>*</v>
      </c>
      <c r="AK382" s="146">
        <f>BS_CONTROLE[[#This Row],[Local - Partida]]</f>
        <v>0</v>
      </c>
      <c r="AL382" s="146">
        <f>BS_CONTROLE[[#This Row],[Local - Encerramento]]</f>
        <v>0</v>
      </c>
      <c r="AM382" s="146" t="str">
        <f>BS_CONTROLE[[#This Row],[Entre - Estações]]</f>
        <v>-</v>
      </c>
      <c r="AN382" s="146" t="str">
        <f>BS_CONTROLE[[#This Row],[SB]]</f>
        <v>-</v>
      </c>
      <c r="AO382" s="37">
        <f>BS_CONTROLE[[#This Row],[SUB]]</f>
        <v>0</v>
      </c>
      <c r="AP382" s="37">
        <f>BS_CONTROLE[[#This Row],[KM - Inicio]]</f>
        <v>0</v>
      </c>
      <c r="AQ382" s="37">
        <f>BS_CONTROLE[[#This Row],[KM - Fim]]</f>
        <v>0</v>
      </c>
      <c r="AR382" s="46"/>
      <c r="AS382" s="46"/>
      <c r="AT382" s="46"/>
      <c r="AU382" s="46"/>
      <c r="AV382" s="46"/>
      <c r="AW382" s="46"/>
      <c r="AX382" s="46"/>
      <c r="AY382" s="13" t="str">
        <f>IF(D382="","*",IFERROR(IF(ISODD(COUNT(AS382:AX382)),"ERRO",SUM((AT382-AS382),(AV382-AU382),(AX382-AW382))),"ERRO"))</f>
        <v>*</v>
      </c>
      <c r="AZ382" s="17"/>
      <c r="BA382" s="79"/>
      <c r="BB382" s="11" t="str">
        <f>IFERROR(_xlfn.XLOOKUP(AI382, BS_ATIVIDADE[ATIVIDADE],BS_ATIVIDADE[UNIDADE] ), "*")</f>
        <v>*</v>
      </c>
      <c r="BC382" s="78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78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>
        <f>IFERROR(_xlfn.XLOOKUP(AO382, TabelaMap[SUB], TabelaMap[NOME SUB]), "ERRO")</f>
        <v>ERRO</v>
      </c>
      <c r="BF382" s="18" t="str">
        <f>IF(BS_CONTROLE[[#This Row],[Responsavel pelo boletim]]=0, "-", BS_CONTROLE[[#This Row],[Responsavel pelo boletim]])</f>
        <v>-</v>
      </c>
      <c r="BG382" s="22"/>
      <c r="BH382" s="23"/>
      <c r="BI382" s="23"/>
      <c r="BJ382" s="23"/>
      <c r="BK382" s="23"/>
      <c r="BL382" s="22"/>
      <c r="BM382" s="20"/>
      <c r="BN382" s="20"/>
      <c r="BO382" s="183"/>
      <c r="BP382" s="24"/>
      <c r="BQ382" s="14" t="str">
        <f>IF(AND(BR382&lt;1,BS382&lt;1),"Produção e Intervalo",IF(BR382&lt;1,"Intervalo",IF(BS382&lt;1,"Produção","Aderente")))</f>
        <v>Aderente</v>
      </c>
      <c r="BR382" s="25" t="str">
        <f>IF(OR(B382="",F382=""),"*",AY382/P382)</f>
        <v>*</v>
      </c>
      <c r="BS382" s="25" t="str">
        <f>IF(OR(B382="",F382=""),"*",BA382/Q382)</f>
        <v>*</v>
      </c>
      <c r="BT382" s="280" t="str">
        <f t="shared" si="5"/>
        <v/>
      </c>
    </row>
    <row r="383" spans="1:72">
      <c r="A383" s="58" t="str">
        <f>D383&amp;B383</f>
        <v/>
      </c>
      <c r="B383" s="195"/>
      <c r="C383" s="9" t="str">
        <f>IF(BS_CONTROLE[[#This Row],[DATA]]="","",WEEKNUM(BS_CONTROLE[[#This Row],[DATA]]))</f>
        <v/>
      </c>
      <c r="D383" s="59"/>
      <c r="E383" s="156"/>
      <c r="F383" s="196"/>
      <c r="G383" s="10" t="str">
        <f>IF(D383="","*",VLOOKUP(F383,BS_ATIVIDADE[#All],3,FALSE))</f>
        <v>*</v>
      </c>
      <c r="H383" s="154"/>
      <c r="I383" s="154"/>
      <c r="J383" s="45"/>
      <c r="K383" s="45"/>
      <c r="L383" s="92"/>
      <c r="M383" s="18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8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54"/>
      <c r="P383" s="154"/>
      <c r="Q383" s="92"/>
      <c r="R383" s="11" t="str">
        <f>IFERROR(_xlfn.XLOOKUP(F383, BS_ATIVIDADE[ATIVIDADE],BS_ATIVIDADE[UNIDADE] ), "*")</f>
        <v>*</v>
      </c>
      <c r="S383" s="78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78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89" t="str">
        <f>IFERROR(_xlfn.XLOOKUP(J383, TabelaMap[SUB], TabelaMap[NOME SUB]), "ERRO")</f>
        <v>ERRO</v>
      </c>
      <c r="V383" s="230"/>
      <c r="W383" s="197"/>
      <c r="X383" s="59"/>
      <c r="Y383" s="174"/>
      <c r="Z383" s="174"/>
      <c r="AA383" s="155"/>
      <c r="AB383" s="78"/>
      <c r="AC383" s="78"/>
      <c r="AD383" s="197"/>
      <c r="AE383" s="92"/>
      <c r="AF383" s="92"/>
      <c r="AG383" s="92"/>
      <c r="AH383" s="56"/>
      <c r="AI383" s="153" t="str">
        <f>IF(BS_CONTROLE[[#This Row],[Atividade]]=0, "-", BS_CONTROLE[[#This Row],[Atividade]])</f>
        <v>-</v>
      </c>
      <c r="AJ383" s="10" t="str">
        <f>IF(D383="","*",VLOOKUP(AI383,BS_ATIVIDADE[#All],3,FALSE))</f>
        <v>*</v>
      </c>
      <c r="AK383" s="146">
        <f>BS_CONTROLE[[#This Row],[Local - Partida]]</f>
        <v>0</v>
      </c>
      <c r="AL383" s="146">
        <f>BS_CONTROLE[[#This Row],[Local - Encerramento]]</f>
        <v>0</v>
      </c>
      <c r="AM383" s="146" t="str">
        <f>BS_CONTROLE[[#This Row],[Entre - Estações]]</f>
        <v>-</v>
      </c>
      <c r="AN383" s="146" t="str">
        <f>BS_CONTROLE[[#This Row],[SB]]</f>
        <v>-</v>
      </c>
      <c r="AO383" s="37">
        <f>BS_CONTROLE[[#This Row],[SUB]]</f>
        <v>0</v>
      </c>
      <c r="AP383" s="37">
        <f>BS_CONTROLE[[#This Row],[KM - Inicio]]</f>
        <v>0</v>
      </c>
      <c r="AQ383" s="37">
        <f>BS_CONTROLE[[#This Row],[KM - Fim]]</f>
        <v>0</v>
      </c>
      <c r="AR383" s="46"/>
      <c r="AS383" s="46"/>
      <c r="AT383" s="46"/>
      <c r="AU383" s="46"/>
      <c r="AV383" s="46"/>
      <c r="AW383" s="46"/>
      <c r="AX383" s="46"/>
      <c r="AY383" s="13" t="str">
        <f>IF(D383="","*",IFERROR(IF(ISODD(COUNT(AS383:AX383)),"ERRO",SUM((AT383-AS383),(AV383-AU383),(AX383-AW383))),"ERRO"))</f>
        <v>*</v>
      </c>
      <c r="AZ383" s="17"/>
      <c r="BA383" s="79"/>
      <c r="BB383" s="11" t="str">
        <f>IFERROR(_xlfn.XLOOKUP(AI383, BS_ATIVIDADE[ATIVIDADE],BS_ATIVIDADE[UNIDADE] ), "*")</f>
        <v>*</v>
      </c>
      <c r="BC383" s="78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78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>
        <f>IFERROR(_xlfn.XLOOKUP(AO383, TabelaMap[SUB], TabelaMap[NOME SUB]), "ERRO")</f>
        <v>ERRO</v>
      </c>
      <c r="BF383" s="18" t="str">
        <f>IF(BS_CONTROLE[[#This Row],[Responsavel pelo boletim]]=0, "-", BS_CONTROLE[[#This Row],[Responsavel pelo boletim]])</f>
        <v>-</v>
      </c>
      <c r="BG383" s="22"/>
      <c r="BH383" s="23"/>
      <c r="BI383" s="23"/>
      <c r="BJ383" s="23"/>
      <c r="BK383" s="23"/>
      <c r="BL383" s="22"/>
      <c r="BM383" s="20"/>
      <c r="BN383" s="20"/>
      <c r="BO383" s="183"/>
      <c r="BP383" s="24"/>
      <c r="BQ383" s="14" t="str">
        <f>IF(AND(BR383&lt;1,BS383&lt;1),"Produção e Intervalo",IF(BR383&lt;1,"Intervalo",IF(BS383&lt;1,"Produção","Aderente")))</f>
        <v>Aderente</v>
      </c>
      <c r="BR383" s="25" t="str">
        <f>IF(OR(B383="",F383=""),"*",AY383/P383)</f>
        <v>*</v>
      </c>
      <c r="BS383" s="25" t="str">
        <f>IF(OR(B383="",F383=""),"*",BA383/Q383)</f>
        <v>*</v>
      </c>
      <c r="BT383" s="280" t="str">
        <f t="shared" si="5"/>
        <v/>
      </c>
    </row>
    <row r="384" spans="1:72">
      <c r="A384" s="58" t="str">
        <f>D384&amp;B384</f>
        <v/>
      </c>
      <c r="B384" s="195"/>
      <c r="C384" s="9" t="str">
        <f>IF(BS_CONTROLE[[#This Row],[DATA]]="","",WEEKNUM(BS_CONTROLE[[#This Row],[DATA]]))</f>
        <v/>
      </c>
      <c r="D384" s="59"/>
      <c r="E384" s="156"/>
      <c r="F384" s="196"/>
      <c r="G384" s="10" t="str">
        <f>IF(D384="","*",VLOOKUP(F384,BS_ATIVIDADE[#All],3,FALSE))</f>
        <v>*</v>
      </c>
      <c r="H384" s="154"/>
      <c r="I384" s="154"/>
      <c r="J384" s="45"/>
      <c r="K384" s="45"/>
      <c r="L384" s="92"/>
      <c r="M384" s="18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8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54"/>
      <c r="P384" s="154"/>
      <c r="Q384" s="92"/>
      <c r="R384" s="11" t="str">
        <f>IFERROR(_xlfn.XLOOKUP(F384, BS_ATIVIDADE[ATIVIDADE],BS_ATIVIDADE[UNIDADE] ), "*")</f>
        <v>*</v>
      </c>
      <c r="S384" s="78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78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89" t="str">
        <f>IFERROR(_xlfn.XLOOKUP(J384, TabelaMap[SUB], TabelaMap[NOME SUB]), "ERRO")</f>
        <v>ERRO</v>
      </c>
      <c r="V384" s="230"/>
      <c r="W384" s="197"/>
      <c r="X384" s="59"/>
      <c r="Y384" s="174"/>
      <c r="Z384" s="174"/>
      <c r="AA384" s="155"/>
      <c r="AB384" s="78"/>
      <c r="AC384" s="78"/>
      <c r="AD384" s="197"/>
      <c r="AE384" s="92"/>
      <c r="AF384" s="92"/>
      <c r="AG384" s="92"/>
      <c r="AH384" s="56"/>
      <c r="AI384" s="153" t="str">
        <f>IF(BS_CONTROLE[[#This Row],[Atividade]]=0, "-", BS_CONTROLE[[#This Row],[Atividade]])</f>
        <v>-</v>
      </c>
      <c r="AJ384" s="10" t="str">
        <f>IF(D384="","*",VLOOKUP(AI384,BS_ATIVIDADE[#All],3,FALSE))</f>
        <v>*</v>
      </c>
      <c r="AK384" s="146">
        <f>BS_CONTROLE[[#This Row],[Local - Partida]]</f>
        <v>0</v>
      </c>
      <c r="AL384" s="146">
        <f>BS_CONTROLE[[#This Row],[Local - Encerramento]]</f>
        <v>0</v>
      </c>
      <c r="AM384" s="146" t="str">
        <f>BS_CONTROLE[[#This Row],[Entre - Estações]]</f>
        <v>-</v>
      </c>
      <c r="AN384" s="146" t="str">
        <f>BS_CONTROLE[[#This Row],[SB]]</f>
        <v>-</v>
      </c>
      <c r="AO384" s="37">
        <f>BS_CONTROLE[[#This Row],[SUB]]</f>
        <v>0</v>
      </c>
      <c r="AP384" s="37">
        <f>BS_CONTROLE[[#This Row],[KM - Inicio]]</f>
        <v>0</v>
      </c>
      <c r="AQ384" s="37">
        <f>BS_CONTROLE[[#This Row],[KM - Fim]]</f>
        <v>0</v>
      </c>
      <c r="AR384" s="46"/>
      <c r="AS384" s="46"/>
      <c r="AT384" s="46"/>
      <c r="AU384" s="46"/>
      <c r="AV384" s="46"/>
      <c r="AW384" s="46"/>
      <c r="AX384" s="46"/>
      <c r="AY384" s="13" t="str">
        <f>IF(D384="","*",IFERROR(IF(ISODD(COUNT(AS384:AX384)),"ERRO",SUM((AT384-AS384),(AV384-AU384),(AX384-AW384))),"ERRO"))</f>
        <v>*</v>
      </c>
      <c r="AZ384" s="17"/>
      <c r="BA384" s="79"/>
      <c r="BB384" s="11" t="str">
        <f>IFERROR(_xlfn.XLOOKUP(AI384, BS_ATIVIDADE[ATIVIDADE],BS_ATIVIDADE[UNIDADE] ), "*")</f>
        <v>*</v>
      </c>
      <c r="BC384" s="78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78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>
        <f>IFERROR(_xlfn.XLOOKUP(AO384, TabelaMap[SUB], TabelaMap[NOME SUB]), "ERRO")</f>
        <v>ERRO</v>
      </c>
      <c r="BF384" s="18" t="str">
        <f>IF(BS_CONTROLE[[#This Row],[Responsavel pelo boletim]]=0, "-", BS_CONTROLE[[#This Row],[Responsavel pelo boletim]])</f>
        <v>-</v>
      </c>
      <c r="BG384" s="22"/>
      <c r="BH384" s="23"/>
      <c r="BI384" s="23"/>
      <c r="BJ384" s="23"/>
      <c r="BK384" s="23"/>
      <c r="BL384" s="22"/>
      <c r="BM384" s="20"/>
      <c r="BN384" s="20"/>
      <c r="BO384" s="183"/>
      <c r="BP384" s="24"/>
      <c r="BQ384" s="14" t="str">
        <f>IF(AND(BR384&lt;1,BS384&lt;1),"Produção e Intervalo",IF(BR384&lt;1,"Intervalo",IF(BS384&lt;1,"Produção","Aderente")))</f>
        <v>Aderente</v>
      </c>
      <c r="BR384" s="25" t="str">
        <f>IF(OR(B384="",F384=""),"*",AY384/P384)</f>
        <v>*</v>
      </c>
      <c r="BS384" s="25" t="str">
        <f>IF(OR(B384="",F384=""),"*",BA384/Q384)</f>
        <v>*</v>
      </c>
      <c r="BT384" s="280" t="str">
        <f t="shared" si="5"/>
        <v/>
      </c>
    </row>
    <row r="385" spans="1:72">
      <c r="A385" s="58" t="str">
        <f>D385&amp;B385</f>
        <v/>
      </c>
      <c r="B385" s="195"/>
      <c r="C385" s="9" t="str">
        <f>IF(BS_CONTROLE[[#This Row],[DATA]]="","",WEEKNUM(BS_CONTROLE[[#This Row],[DATA]]))</f>
        <v/>
      </c>
      <c r="D385" s="59"/>
      <c r="E385" s="156"/>
      <c r="F385" s="196"/>
      <c r="G385" s="10" t="str">
        <f>IF(D385="","*",VLOOKUP(F385,BS_ATIVIDADE[#All],3,FALSE))</f>
        <v>*</v>
      </c>
      <c r="H385" s="154"/>
      <c r="I385" s="154"/>
      <c r="J385" s="45"/>
      <c r="K385" s="45"/>
      <c r="L385" s="92"/>
      <c r="M385" s="18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8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54"/>
      <c r="P385" s="154"/>
      <c r="Q385" s="92"/>
      <c r="R385" s="11" t="str">
        <f>IFERROR(_xlfn.XLOOKUP(F385, BS_ATIVIDADE[ATIVIDADE],BS_ATIVIDADE[UNIDADE] ), "*")</f>
        <v>*</v>
      </c>
      <c r="S385" s="78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78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89" t="str">
        <f>IFERROR(_xlfn.XLOOKUP(J385, TabelaMap[SUB], TabelaMap[NOME SUB]), "ERRO")</f>
        <v>ERRO</v>
      </c>
      <c r="V385" s="230"/>
      <c r="W385" s="197"/>
      <c r="X385" s="59"/>
      <c r="Y385" s="174"/>
      <c r="Z385" s="174"/>
      <c r="AA385" s="155"/>
      <c r="AB385" s="78"/>
      <c r="AC385" s="78"/>
      <c r="AD385" s="197"/>
      <c r="AE385" s="92"/>
      <c r="AF385" s="92"/>
      <c r="AG385" s="92"/>
      <c r="AH385" s="56"/>
      <c r="AI385" s="153" t="str">
        <f>IF(BS_CONTROLE[[#This Row],[Atividade]]=0, "-", BS_CONTROLE[[#This Row],[Atividade]])</f>
        <v>-</v>
      </c>
      <c r="AJ385" s="10" t="str">
        <f>IF(D385="","*",VLOOKUP(AI385,BS_ATIVIDADE[#All],3,FALSE))</f>
        <v>*</v>
      </c>
      <c r="AK385" s="146">
        <f>BS_CONTROLE[[#This Row],[Local - Partida]]</f>
        <v>0</v>
      </c>
      <c r="AL385" s="146">
        <f>BS_CONTROLE[[#This Row],[Local - Encerramento]]</f>
        <v>0</v>
      </c>
      <c r="AM385" s="146" t="str">
        <f>BS_CONTROLE[[#This Row],[Entre - Estações]]</f>
        <v>-</v>
      </c>
      <c r="AN385" s="146" t="str">
        <f>BS_CONTROLE[[#This Row],[SB]]</f>
        <v>-</v>
      </c>
      <c r="AO385" s="37">
        <f>BS_CONTROLE[[#This Row],[SUB]]</f>
        <v>0</v>
      </c>
      <c r="AP385" s="37">
        <f>BS_CONTROLE[[#This Row],[KM - Inicio]]</f>
        <v>0</v>
      </c>
      <c r="AQ385" s="37">
        <f>BS_CONTROLE[[#This Row],[KM - Fim]]</f>
        <v>0</v>
      </c>
      <c r="AR385" s="46"/>
      <c r="AS385" s="46"/>
      <c r="AT385" s="46"/>
      <c r="AU385" s="46"/>
      <c r="AV385" s="46"/>
      <c r="AW385" s="46"/>
      <c r="AX385" s="46"/>
      <c r="AY385" s="13" t="str">
        <f>IF(D385="","*",IFERROR(IF(ISODD(COUNT(AS385:AX385)),"ERRO",SUM((AT385-AS385),(AV385-AU385),(AX385-AW385))),"ERRO"))</f>
        <v>*</v>
      </c>
      <c r="AZ385" s="17"/>
      <c r="BA385" s="79"/>
      <c r="BB385" s="11" t="str">
        <f>IFERROR(_xlfn.XLOOKUP(AI385, BS_ATIVIDADE[ATIVIDADE],BS_ATIVIDADE[UNIDADE] ), "*")</f>
        <v>*</v>
      </c>
      <c r="BC385" s="78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78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>
        <f>IFERROR(_xlfn.XLOOKUP(AO385, TabelaMap[SUB], TabelaMap[NOME SUB]), "ERRO")</f>
        <v>ERRO</v>
      </c>
      <c r="BF385" s="18" t="str">
        <f>IF(BS_CONTROLE[[#This Row],[Responsavel pelo boletim]]=0, "-", BS_CONTROLE[[#This Row],[Responsavel pelo boletim]])</f>
        <v>-</v>
      </c>
      <c r="BG385" s="22"/>
      <c r="BH385" s="23"/>
      <c r="BI385" s="23"/>
      <c r="BJ385" s="23"/>
      <c r="BK385" s="23"/>
      <c r="BL385" s="22"/>
      <c r="BM385" s="20"/>
      <c r="BN385" s="20"/>
      <c r="BO385" s="183"/>
      <c r="BP385" s="24"/>
      <c r="BQ385" s="14" t="str">
        <f>IF(AND(BR385&lt;1,BS385&lt;1),"Produção e Intervalo",IF(BR385&lt;1,"Intervalo",IF(BS385&lt;1,"Produção","Aderente")))</f>
        <v>Aderente</v>
      </c>
      <c r="BR385" s="25" t="str">
        <f>IF(OR(B385="",F385=""),"*",AY385/P385)</f>
        <v>*</v>
      </c>
      <c r="BS385" s="25" t="str">
        <f>IF(OR(B385="",F385=""),"*",BA385/Q385)</f>
        <v>*</v>
      </c>
      <c r="BT385" s="280" t="str">
        <f t="shared" si="5"/>
        <v/>
      </c>
    </row>
    <row r="386" spans="1:72">
      <c r="A386" s="58" t="str">
        <f>D386&amp;B386</f>
        <v/>
      </c>
      <c r="B386" s="195"/>
      <c r="C386" s="9" t="str">
        <f>IF(BS_CONTROLE[[#This Row],[DATA]]="","",WEEKNUM(BS_CONTROLE[[#This Row],[DATA]]))</f>
        <v/>
      </c>
      <c r="D386" s="59"/>
      <c r="E386" s="156"/>
      <c r="F386" s="196"/>
      <c r="G386" s="10" t="str">
        <f>IF(D386="","*",VLOOKUP(F386,BS_ATIVIDADE[#All],3,FALSE))</f>
        <v>*</v>
      </c>
      <c r="H386" s="154"/>
      <c r="I386" s="154"/>
      <c r="J386" s="45"/>
      <c r="K386" s="45"/>
      <c r="L386" s="92"/>
      <c r="M386" s="18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8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54"/>
      <c r="P386" s="154"/>
      <c r="Q386" s="92"/>
      <c r="R386" s="11" t="str">
        <f>IFERROR(_xlfn.XLOOKUP(F386, BS_ATIVIDADE[ATIVIDADE],BS_ATIVIDADE[UNIDADE] ), "*")</f>
        <v>*</v>
      </c>
      <c r="S386" s="78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78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89" t="str">
        <f>IFERROR(_xlfn.XLOOKUP(J386, TabelaMap[SUB], TabelaMap[NOME SUB]), "ERRO")</f>
        <v>ERRO</v>
      </c>
      <c r="V386" s="230"/>
      <c r="W386" s="197"/>
      <c r="X386" s="59"/>
      <c r="Y386" s="174"/>
      <c r="Z386" s="174"/>
      <c r="AA386" s="155"/>
      <c r="AB386" s="78"/>
      <c r="AC386" s="78"/>
      <c r="AD386" s="197"/>
      <c r="AE386" s="92"/>
      <c r="AF386" s="92"/>
      <c r="AG386" s="92"/>
      <c r="AH386" s="56"/>
      <c r="AI386" s="153" t="str">
        <f>IF(BS_CONTROLE[[#This Row],[Atividade]]=0, "-", BS_CONTROLE[[#This Row],[Atividade]])</f>
        <v>-</v>
      </c>
      <c r="AJ386" s="10" t="str">
        <f>IF(D386="","*",VLOOKUP(AI386,BS_ATIVIDADE[#All],3,FALSE))</f>
        <v>*</v>
      </c>
      <c r="AK386" s="146">
        <f>BS_CONTROLE[[#This Row],[Local - Partida]]</f>
        <v>0</v>
      </c>
      <c r="AL386" s="146">
        <f>BS_CONTROLE[[#This Row],[Local - Encerramento]]</f>
        <v>0</v>
      </c>
      <c r="AM386" s="146" t="str">
        <f>BS_CONTROLE[[#This Row],[Entre - Estações]]</f>
        <v>-</v>
      </c>
      <c r="AN386" s="146" t="str">
        <f>BS_CONTROLE[[#This Row],[SB]]</f>
        <v>-</v>
      </c>
      <c r="AO386" s="37">
        <f>BS_CONTROLE[[#This Row],[SUB]]</f>
        <v>0</v>
      </c>
      <c r="AP386" s="37">
        <f>BS_CONTROLE[[#This Row],[KM - Inicio]]</f>
        <v>0</v>
      </c>
      <c r="AQ386" s="37">
        <f>BS_CONTROLE[[#This Row],[KM - Fim]]</f>
        <v>0</v>
      </c>
      <c r="AR386" s="46"/>
      <c r="AS386" s="46"/>
      <c r="AT386" s="46"/>
      <c r="AU386" s="46"/>
      <c r="AV386" s="46"/>
      <c r="AW386" s="46"/>
      <c r="AX386" s="46"/>
      <c r="AY386" s="13" t="str">
        <f>IF(D386="","*",IFERROR(IF(ISODD(COUNT(AS386:AX386)),"ERRO",SUM((AT386-AS386),(AV386-AU386),(AX386-AW386))),"ERRO"))</f>
        <v>*</v>
      </c>
      <c r="AZ386" s="17"/>
      <c r="BA386" s="79"/>
      <c r="BB386" s="11" t="str">
        <f>IFERROR(_xlfn.XLOOKUP(AI386, BS_ATIVIDADE[ATIVIDADE],BS_ATIVIDADE[UNIDADE] ), "*")</f>
        <v>*</v>
      </c>
      <c r="BC386" s="78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78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>
        <f>IFERROR(_xlfn.XLOOKUP(AO386, TabelaMap[SUB], TabelaMap[NOME SUB]), "ERRO")</f>
        <v>ERRO</v>
      </c>
      <c r="BF386" s="18" t="str">
        <f>IF(BS_CONTROLE[[#This Row],[Responsavel pelo boletim]]=0, "-", BS_CONTROLE[[#This Row],[Responsavel pelo boletim]])</f>
        <v>-</v>
      </c>
      <c r="BG386" s="22"/>
      <c r="BH386" s="23"/>
      <c r="BI386" s="23"/>
      <c r="BJ386" s="23"/>
      <c r="BK386" s="23"/>
      <c r="BL386" s="22"/>
      <c r="BM386" s="20"/>
      <c r="BN386" s="20"/>
      <c r="BO386" s="183"/>
      <c r="BP386" s="24"/>
      <c r="BQ386" s="14" t="str">
        <f>IF(AND(BR386&lt;1,BS386&lt;1),"Produção e Intervalo",IF(BR386&lt;1,"Intervalo",IF(BS386&lt;1,"Produção","Aderente")))</f>
        <v>Aderente</v>
      </c>
      <c r="BR386" s="25" t="str">
        <f>IF(OR(B386="",F386=""),"*",AY386/P386)</f>
        <v>*</v>
      </c>
      <c r="BS386" s="25" t="str">
        <f>IF(OR(B386="",F386=""),"*",BA386/Q386)</f>
        <v>*</v>
      </c>
      <c r="BT386" s="280" t="str">
        <f t="shared" si="5"/>
        <v/>
      </c>
    </row>
    <row r="387" spans="1:72">
      <c r="A387" s="58" t="str">
        <f>D387&amp;B387</f>
        <v/>
      </c>
      <c r="B387" s="195"/>
      <c r="C387" s="9" t="str">
        <f>IF(BS_CONTROLE[[#This Row],[DATA]]="","",WEEKNUM(BS_CONTROLE[[#This Row],[DATA]]))</f>
        <v/>
      </c>
      <c r="D387" s="59"/>
      <c r="E387" s="156"/>
      <c r="F387" s="196"/>
      <c r="G387" s="10" t="str">
        <f>IF(D387="","*",VLOOKUP(F387,BS_ATIVIDADE[#All],3,FALSE))</f>
        <v>*</v>
      </c>
      <c r="H387" s="154"/>
      <c r="I387" s="154"/>
      <c r="J387" s="45"/>
      <c r="K387" s="45"/>
      <c r="L387" s="92"/>
      <c r="M387" s="18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8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54"/>
      <c r="P387" s="154"/>
      <c r="Q387" s="92"/>
      <c r="R387" s="11" t="str">
        <f>IFERROR(_xlfn.XLOOKUP(F387, BS_ATIVIDADE[ATIVIDADE],BS_ATIVIDADE[UNIDADE] ), "*")</f>
        <v>*</v>
      </c>
      <c r="S387" s="78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78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89" t="str">
        <f>IFERROR(_xlfn.XLOOKUP(J387, TabelaMap[SUB], TabelaMap[NOME SUB]), "ERRO")</f>
        <v>ERRO</v>
      </c>
      <c r="V387" s="230"/>
      <c r="W387" s="197"/>
      <c r="X387" s="59"/>
      <c r="Y387" s="174"/>
      <c r="Z387" s="174"/>
      <c r="AA387" s="155"/>
      <c r="AB387" s="78"/>
      <c r="AC387" s="78"/>
      <c r="AD387" s="197"/>
      <c r="AE387" s="92"/>
      <c r="AF387" s="92"/>
      <c r="AG387" s="92"/>
      <c r="AH387" s="56"/>
      <c r="AI387" s="153" t="str">
        <f>IF(BS_CONTROLE[[#This Row],[Atividade]]=0, "-", BS_CONTROLE[[#This Row],[Atividade]])</f>
        <v>-</v>
      </c>
      <c r="AJ387" s="10" t="str">
        <f>IF(D387="","*",VLOOKUP(AI387,BS_ATIVIDADE[#All],3,FALSE))</f>
        <v>*</v>
      </c>
      <c r="AK387" s="146">
        <f>BS_CONTROLE[[#This Row],[Local - Partida]]</f>
        <v>0</v>
      </c>
      <c r="AL387" s="146">
        <f>BS_CONTROLE[[#This Row],[Local - Encerramento]]</f>
        <v>0</v>
      </c>
      <c r="AM387" s="146" t="str">
        <f>BS_CONTROLE[[#This Row],[Entre - Estações]]</f>
        <v>-</v>
      </c>
      <c r="AN387" s="146" t="str">
        <f>BS_CONTROLE[[#This Row],[SB]]</f>
        <v>-</v>
      </c>
      <c r="AO387" s="37">
        <f>BS_CONTROLE[[#This Row],[SUB]]</f>
        <v>0</v>
      </c>
      <c r="AP387" s="37">
        <f>BS_CONTROLE[[#This Row],[KM - Inicio]]</f>
        <v>0</v>
      </c>
      <c r="AQ387" s="37">
        <f>BS_CONTROLE[[#This Row],[KM - Fim]]</f>
        <v>0</v>
      </c>
      <c r="AR387" s="46"/>
      <c r="AS387" s="46"/>
      <c r="AT387" s="46"/>
      <c r="AU387" s="46"/>
      <c r="AV387" s="46"/>
      <c r="AW387" s="46"/>
      <c r="AX387" s="46"/>
      <c r="AY387" s="13" t="str">
        <f>IF(D387="","*",IFERROR(IF(ISODD(COUNT(AS387:AX387)),"ERRO",SUM((AT387-AS387),(AV387-AU387),(AX387-AW387))),"ERRO"))</f>
        <v>*</v>
      </c>
      <c r="AZ387" s="17"/>
      <c r="BA387" s="79"/>
      <c r="BB387" s="11" t="str">
        <f>IFERROR(_xlfn.XLOOKUP(AI387, BS_ATIVIDADE[ATIVIDADE],BS_ATIVIDADE[UNIDADE] ), "*")</f>
        <v>*</v>
      </c>
      <c r="BC387" s="78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78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>
        <f>IFERROR(_xlfn.XLOOKUP(AO387, TabelaMap[SUB], TabelaMap[NOME SUB]), "ERRO")</f>
        <v>ERRO</v>
      </c>
      <c r="BF387" s="18" t="str">
        <f>IF(BS_CONTROLE[[#This Row],[Responsavel pelo boletim]]=0, "-", BS_CONTROLE[[#This Row],[Responsavel pelo boletim]])</f>
        <v>-</v>
      </c>
      <c r="BG387" s="22"/>
      <c r="BH387" s="23"/>
      <c r="BI387" s="23"/>
      <c r="BJ387" s="23"/>
      <c r="BK387" s="23"/>
      <c r="BL387" s="22"/>
      <c r="BM387" s="20"/>
      <c r="BN387" s="20"/>
      <c r="BO387" s="183"/>
      <c r="BP387" s="24"/>
      <c r="BQ387" s="14" t="str">
        <f>IF(AND(BR387&lt;1,BS387&lt;1),"Produção e Intervalo",IF(BR387&lt;1,"Intervalo",IF(BS387&lt;1,"Produção","Aderente")))</f>
        <v>Aderente</v>
      </c>
      <c r="BR387" s="25" t="str">
        <f>IF(OR(B387="",F387=""),"*",AY387/P387)</f>
        <v>*</v>
      </c>
      <c r="BS387" s="25" t="str">
        <f>IF(OR(B387="",F387=""),"*",BA387/Q387)</f>
        <v>*</v>
      </c>
      <c r="BT387" s="280" t="str">
        <f t="shared" si="5"/>
        <v/>
      </c>
    </row>
    <row r="388" spans="1:72">
      <c r="A388" s="58" t="str">
        <f>D388&amp;B388</f>
        <v/>
      </c>
      <c r="B388" s="195"/>
      <c r="C388" s="9" t="str">
        <f>IF(BS_CONTROLE[[#This Row],[DATA]]="","",WEEKNUM(BS_CONTROLE[[#This Row],[DATA]]))</f>
        <v/>
      </c>
      <c r="D388" s="59"/>
      <c r="E388" s="156"/>
      <c r="F388" s="196"/>
      <c r="G388" s="10" t="str">
        <f>IF(D388="","*",VLOOKUP(F388,BS_ATIVIDADE[#All],3,FALSE))</f>
        <v>*</v>
      </c>
      <c r="H388" s="154"/>
      <c r="I388" s="154"/>
      <c r="J388" s="45"/>
      <c r="K388" s="45"/>
      <c r="L388" s="92"/>
      <c r="M388" s="18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8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54"/>
      <c r="P388" s="154"/>
      <c r="Q388" s="92"/>
      <c r="R388" s="11" t="str">
        <f>IFERROR(_xlfn.XLOOKUP(F388, BS_ATIVIDADE[ATIVIDADE],BS_ATIVIDADE[UNIDADE] ), "*")</f>
        <v>*</v>
      </c>
      <c r="S388" s="78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78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89" t="str">
        <f>IFERROR(_xlfn.XLOOKUP(J388, TabelaMap[SUB], TabelaMap[NOME SUB]), "ERRO")</f>
        <v>ERRO</v>
      </c>
      <c r="V388" s="230"/>
      <c r="W388" s="197"/>
      <c r="X388" s="59"/>
      <c r="Y388" s="174"/>
      <c r="Z388" s="174"/>
      <c r="AA388" s="155"/>
      <c r="AB388" s="78"/>
      <c r="AC388" s="78"/>
      <c r="AD388" s="197"/>
      <c r="AE388" s="92"/>
      <c r="AF388" s="92"/>
      <c r="AG388" s="92"/>
      <c r="AH388" s="56"/>
      <c r="AI388" s="153" t="str">
        <f>IF(BS_CONTROLE[[#This Row],[Atividade]]=0, "-", BS_CONTROLE[[#This Row],[Atividade]])</f>
        <v>-</v>
      </c>
      <c r="AJ388" s="10" t="str">
        <f>IF(D388="","*",VLOOKUP(AI388,BS_ATIVIDADE[#All],3,FALSE))</f>
        <v>*</v>
      </c>
      <c r="AK388" s="146">
        <f>BS_CONTROLE[[#This Row],[Local - Partida]]</f>
        <v>0</v>
      </c>
      <c r="AL388" s="146">
        <f>BS_CONTROLE[[#This Row],[Local - Encerramento]]</f>
        <v>0</v>
      </c>
      <c r="AM388" s="146" t="str">
        <f>BS_CONTROLE[[#This Row],[Entre - Estações]]</f>
        <v>-</v>
      </c>
      <c r="AN388" s="146" t="str">
        <f>BS_CONTROLE[[#This Row],[SB]]</f>
        <v>-</v>
      </c>
      <c r="AO388" s="37">
        <f>BS_CONTROLE[[#This Row],[SUB]]</f>
        <v>0</v>
      </c>
      <c r="AP388" s="37">
        <f>BS_CONTROLE[[#This Row],[KM - Inicio]]</f>
        <v>0</v>
      </c>
      <c r="AQ388" s="37">
        <f>BS_CONTROLE[[#This Row],[KM - Fim]]</f>
        <v>0</v>
      </c>
      <c r="AR388" s="46"/>
      <c r="AS388" s="46"/>
      <c r="AT388" s="46"/>
      <c r="AU388" s="46"/>
      <c r="AV388" s="46"/>
      <c r="AW388" s="46"/>
      <c r="AX388" s="46"/>
      <c r="AY388" s="13" t="str">
        <f>IF(D388="","*",IFERROR(IF(ISODD(COUNT(AS388:AX388)),"ERRO",SUM((AT388-AS388),(AV388-AU388),(AX388-AW388))),"ERRO"))</f>
        <v>*</v>
      </c>
      <c r="AZ388" s="17"/>
      <c r="BA388" s="79"/>
      <c r="BB388" s="11" t="str">
        <f>IFERROR(_xlfn.XLOOKUP(AI388, BS_ATIVIDADE[ATIVIDADE],BS_ATIVIDADE[UNIDADE] ), "*")</f>
        <v>*</v>
      </c>
      <c r="BC388" s="78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78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>
        <f>IFERROR(_xlfn.XLOOKUP(AO388, TabelaMap[SUB], TabelaMap[NOME SUB]), "ERRO")</f>
        <v>ERRO</v>
      </c>
      <c r="BF388" s="18" t="str">
        <f>IF(BS_CONTROLE[[#This Row],[Responsavel pelo boletim]]=0, "-", BS_CONTROLE[[#This Row],[Responsavel pelo boletim]])</f>
        <v>-</v>
      </c>
      <c r="BG388" s="22"/>
      <c r="BH388" s="23"/>
      <c r="BI388" s="23"/>
      <c r="BJ388" s="23"/>
      <c r="BK388" s="23"/>
      <c r="BL388" s="22"/>
      <c r="BM388" s="20"/>
      <c r="BN388" s="20"/>
      <c r="BO388" s="183"/>
      <c r="BP388" s="24"/>
      <c r="BQ388" s="14" t="str">
        <f>IF(AND(BR388&lt;1,BS388&lt;1),"Produção e Intervalo",IF(BR388&lt;1,"Intervalo",IF(BS388&lt;1,"Produção","Aderente")))</f>
        <v>Aderente</v>
      </c>
      <c r="BR388" s="25" t="str">
        <f>IF(OR(B388="",F388=""),"*",AY388/P388)</f>
        <v>*</v>
      </c>
      <c r="BS388" s="25" t="str">
        <f>IF(OR(B388="",F388=""),"*",BA388/Q388)</f>
        <v>*</v>
      </c>
      <c r="BT388" s="280" t="str">
        <f t="shared" si="5"/>
        <v/>
      </c>
    </row>
    <row r="389" spans="1:72">
      <c r="A389" s="58" t="str">
        <f>D389&amp;B389</f>
        <v/>
      </c>
      <c r="B389" s="195"/>
      <c r="C389" s="9" t="str">
        <f>IF(BS_CONTROLE[[#This Row],[DATA]]="","",WEEKNUM(BS_CONTROLE[[#This Row],[DATA]]))</f>
        <v/>
      </c>
      <c r="D389" s="59"/>
      <c r="E389" s="156"/>
      <c r="F389" s="196"/>
      <c r="G389" s="10" t="str">
        <f>IF(D389="","*",VLOOKUP(F389,BS_ATIVIDADE[#All],3,FALSE))</f>
        <v>*</v>
      </c>
      <c r="H389" s="154"/>
      <c r="I389" s="154"/>
      <c r="J389" s="45"/>
      <c r="K389" s="45"/>
      <c r="L389" s="92"/>
      <c r="M389" s="18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8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54"/>
      <c r="P389" s="154"/>
      <c r="Q389" s="92"/>
      <c r="R389" s="11" t="str">
        <f>IFERROR(_xlfn.XLOOKUP(F389, BS_ATIVIDADE[ATIVIDADE],BS_ATIVIDADE[UNIDADE] ), "*")</f>
        <v>*</v>
      </c>
      <c r="S389" s="78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78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89" t="str">
        <f>IFERROR(_xlfn.XLOOKUP(J389, TabelaMap[SUB], TabelaMap[NOME SUB]), "ERRO")</f>
        <v>ERRO</v>
      </c>
      <c r="V389" s="230"/>
      <c r="W389" s="197"/>
      <c r="X389" s="59"/>
      <c r="Y389" s="174"/>
      <c r="Z389" s="174"/>
      <c r="AA389" s="155"/>
      <c r="AB389" s="78"/>
      <c r="AC389" s="78"/>
      <c r="AD389" s="197"/>
      <c r="AE389" s="92"/>
      <c r="AF389" s="92"/>
      <c r="AG389" s="92"/>
      <c r="AH389" s="56"/>
      <c r="AI389" s="153" t="str">
        <f>IF(BS_CONTROLE[[#This Row],[Atividade]]=0, "-", BS_CONTROLE[[#This Row],[Atividade]])</f>
        <v>-</v>
      </c>
      <c r="AJ389" s="10" t="str">
        <f>IF(D389="","*",VLOOKUP(AI389,BS_ATIVIDADE[#All],3,FALSE))</f>
        <v>*</v>
      </c>
      <c r="AK389" s="146">
        <f>BS_CONTROLE[[#This Row],[Local - Partida]]</f>
        <v>0</v>
      </c>
      <c r="AL389" s="146">
        <f>BS_CONTROLE[[#This Row],[Local - Encerramento]]</f>
        <v>0</v>
      </c>
      <c r="AM389" s="146" t="str">
        <f>BS_CONTROLE[[#This Row],[Entre - Estações]]</f>
        <v>-</v>
      </c>
      <c r="AN389" s="146" t="str">
        <f>BS_CONTROLE[[#This Row],[SB]]</f>
        <v>-</v>
      </c>
      <c r="AO389" s="37">
        <f>BS_CONTROLE[[#This Row],[SUB]]</f>
        <v>0</v>
      </c>
      <c r="AP389" s="37">
        <f>BS_CONTROLE[[#This Row],[KM - Inicio]]</f>
        <v>0</v>
      </c>
      <c r="AQ389" s="37">
        <f>BS_CONTROLE[[#This Row],[KM - Fim]]</f>
        <v>0</v>
      </c>
      <c r="AR389" s="46"/>
      <c r="AS389" s="46"/>
      <c r="AT389" s="46"/>
      <c r="AU389" s="46"/>
      <c r="AV389" s="46"/>
      <c r="AW389" s="46"/>
      <c r="AX389" s="46"/>
      <c r="AY389" s="13" t="str">
        <f>IF(D389="","*",IFERROR(IF(ISODD(COUNT(AS389:AX389)),"ERRO",SUM((AT389-AS389),(AV389-AU389),(AX389-AW389))),"ERRO"))</f>
        <v>*</v>
      </c>
      <c r="AZ389" s="17"/>
      <c r="BA389" s="79"/>
      <c r="BB389" s="11" t="str">
        <f>IFERROR(_xlfn.XLOOKUP(AI389, BS_ATIVIDADE[ATIVIDADE],BS_ATIVIDADE[UNIDADE] ), "*")</f>
        <v>*</v>
      </c>
      <c r="BC389" s="78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78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>
        <f>IFERROR(_xlfn.XLOOKUP(AO389, TabelaMap[SUB], TabelaMap[NOME SUB]), "ERRO")</f>
        <v>ERRO</v>
      </c>
      <c r="BF389" s="18" t="str">
        <f>IF(BS_CONTROLE[[#This Row],[Responsavel pelo boletim]]=0, "-", BS_CONTROLE[[#This Row],[Responsavel pelo boletim]])</f>
        <v>-</v>
      </c>
      <c r="BG389" s="22"/>
      <c r="BH389" s="23"/>
      <c r="BI389" s="23"/>
      <c r="BJ389" s="23"/>
      <c r="BK389" s="23"/>
      <c r="BL389" s="22"/>
      <c r="BM389" s="20"/>
      <c r="BN389" s="20"/>
      <c r="BO389" s="183"/>
      <c r="BP389" s="24"/>
      <c r="BQ389" s="14" t="str">
        <f>IF(AND(BR389&lt;1,BS389&lt;1),"Produção e Intervalo",IF(BR389&lt;1,"Intervalo",IF(BS389&lt;1,"Produção","Aderente")))</f>
        <v>Aderente</v>
      </c>
      <c r="BR389" s="25" t="str">
        <f>IF(OR(B389="",F389=""),"*",AY389/P389)</f>
        <v>*</v>
      </c>
      <c r="BS389" s="25" t="str">
        <f>IF(OR(B389="",F389=""),"*",BA389/Q389)</f>
        <v>*</v>
      </c>
      <c r="BT389" s="280" t="str">
        <f t="shared" si="5"/>
        <v/>
      </c>
    </row>
    <row r="390" spans="1:72">
      <c r="A390" s="58" t="str">
        <f>D390&amp;B390</f>
        <v/>
      </c>
      <c r="B390" s="195"/>
      <c r="C390" s="9" t="str">
        <f>IF(BS_CONTROLE[[#This Row],[DATA]]="","",WEEKNUM(BS_CONTROLE[[#This Row],[DATA]]))</f>
        <v/>
      </c>
      <c r="D390" s="59"/>
      <c r="E390" s="156"/>
      <c r="F390" s="196"/>
      <c r="G390" s="10" t="str">
        <f>IF(D390="","*",VLOOKUP(F390,BS_ATIVIDADE[#All],3,FALSE))</f>
        <v>*</v>
      </c>
      <c r="H390" s="154"/>
      <c r="I390" s="154"/>
      <c r="J390" s="45"/>
      <c r="K390" s="45"/>
      <c r="L390" s="92"/>
      <c r="M390" s="18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8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54"/>
      <c r="P390" s="154"/>
      <c r="Q390" s="92"/>
      <c r="R390" s="11" t="str">
        <f>IFERROR(_xlfn.XLOOKUP(F390, BS_ATIVIDADE[ATIVIDADE],BS_ATIVIDADE[UNIDADE] ), "*")</f>
        <v>*</v>
      </c>
      <c r="S390" s="78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78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89" t="str">
        <f>IFERROR(_xlfn.XLOOKUP(J390, TabelaMap[SUB], TabelaMap[NOME SUB]), "ERRO")</f>
        <v>ERRO</v>
      </c>
      <c r="V390" s="230"/>
      <c r="W390" s="197"/>
      <c r="X390" s="59"/>
      <c r="Y390" s="174"/>
      <c r="Z390" s="174"/>
      <c r="AA390" s="155"/>
      <c r="AB390" s="78"/>
      <c r="AC390" s="78"/>
      <c r="AD390" s="197"/>
      <c r="AE390" s="92"/>
      <c r="AF390" s="92"/>
      <c r="AG390" s="92"/>
      <c r="AH390" s="56"/>
      <c r="AI390" s="153" t="str">
        <f>IF(BS_CONTROLE[[#This Row],[Atividade]]=0, "-", BS_CONTROLE[[#This Row],[Atividade]])</f>
        <v>-</v>
      </c>
      <c r="AJ390" s="10" t="str">
        <f>IF(D390="","*",VLOOKUP(AI390,BS_ATIVIDADE[#All],3,FALSE))</f>
        <v>*</v>
      </c>
      <c r="AK390" s="146">
        <f>BS_CONTROLE[[#This Row],[Local - Partida]]</f>
        <v>0</v>
      </c>
      <c r="AL390" s="146">
        <f>BS_CONTROLE[[#This Row],[Local - Encerramento]]</f>
        <v>0</v>
      </c>
      <c r="AM390" s="146" t="str">
        <f>BS_CONTROLE[[#This Row],[Entre - Estações]]</f>
        <v>-</v>
      </c>
      <c r="AN390" s="146" t="str">
        <f>BS_CONTROLE[[#This Row],[SB]]</f>
        <v>-</v>
      </c>
      <c r="AO390" s="37">
        <f>BS_CONTROLE[[#This Row],[SUB]]</f>
        <v>0</v>
      </c>
      <c r="AP390" s="37">
        <f>BS_CONTROLE[[#This Row],[KM - Inicio]]</f>
        <v>0</v>
      </c>
      <c r="AQ390" s="37">
        <f>BS_CONTROLE[[#This Row],[KM - Fim]]</f>
        <v>0</v>
      </c>
      <c r="AR390" s="46"/>
      <c r="AS390" s="46"/>
      <c r="AT390" s="46"/>
      <c r="AU390" s="46"/>
      <c r="AV390" s="46"/>
      <c r="AW390" s="46"/>
      <c r="AX390" s="46"/>
      <c r="AY390" s="13" t="str">
        <f>IF(D390="","*",IFERROR(IF(ISODD(COUNT(AS390:AX390)),"ERRO",SUM((AT390-AS390),(AV390-AU390),(AX390-AW390))),"ERRO"))</f>
        <v>*</v>
      </c>
      <c r="AZ390" s="17"/>
      <c r="BA390" s="79"/>
      <c r="BB390" s="11" t="str">
        <f>IFERROR(_xlfn.XLOOKUP(AI390, BS_ATIVIDADE[ATIVIDADE],BS_ATIVIDADE[UNIDADE] ), "*")</f>
        <v>*</v>
      </c>
      <c r="BC390" s="78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78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>
        <f>IFERROR(_xlfn.XLOOKUP(AO390, TabelaMap[SUB], TabelaMap[NOME SUB]), "ERRO")</f>
        <v>ERRO</v>
      </c>
      <c r="BF390" s="18" t="str">
        <f>IF(BS_CONTROLE[[#This Row],[Responsavel pelo boletim]]=0, "-", BS_CONTROLE[[#This Row],[Responsavel pelo boletim]])</f>
        <v>-</v>
      </c>
      <c r="BG390" s="22"/>
      <c r="BH390" s="23"/>
      <c r="BI390" s="23"/>
      <c r="BJ390" s="23"/>
      <c r="BK390" s="23"/>
      <c r="BL390" s="22"/>
      <c r="BM390" s="20"/>
      <c r="BN390" s="20"/>
      <c r="BO390" s="183"/>
      <c r="BP390" s="24"/>
      <c r="BQ390" s="14" t="str">
        <f>IF(AND(BR390&lt;1,BS390&lt;1),"Produção e Intervalo",IF(BR390&lt;1,"Intervalo",IF(BS390&lt;1,"Produção","Aderente")))</f>
        <v>Aderente</v>
      </c>
      <c r="BR390" s="25" t="str">
        <f>IF(OR(B390="",F390=""),"*",AY390/P390)</f>
        <v>*</v>
      </c>
      <c r="BS390" s="25" t="str">
        <f>IF(OR(B390="",F390=""),"*",BA390/Q390)</f>
        <v>*</v>
      </c>
      <c r="BT390" s="280" t="str">
        <f t="shared" si="5"/>
        <v/>
      </c>
    </row>
    <row r="391" spans="1:72">
      <c r="A391" s="58" t="str">
        <f>D391&amp;B391</f>
        <v/>
      </c>
      <c r="B391" s="195"/>
      <c r="C391" s="9" t="str">
        <f>IF(BS_CONTROLE[[#This Row],[DATA]]="","",WEEKNUM(BS_CONTROLE[[#This Row],[DATA]]))</f>
        <v/>
      </c>
      <c r="D391" s="59"/>
      <c r="E391" s="156"/>
      <c r="F391" s="196"/>
      <c r="G391" s="10" t="str">
        <f>IF(D391="","*",VLOOKUP(F391,BS_ATIVIDADE[#All],3,FALSE))</f>
        <v>*</v>
      </c>
      <c r="H391" s="154"/>
      <c r="I391" s="154"/>
      <c r="J391" s="45"/>
      <c r="K391" s="45"/>
      <c r="L391" s="92"/>
      <c r="M391" s="18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8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54"/>
      <c r="P391" s="154"/>
      <c r="Q391" s="92"/>
      <c r="R391" s="11" t="str">
        <f>IFERROR(_xlfn.XLOOKUP(F391, BS_ATIVIDADE[ATIVIDADE],BS_ATIVIDADE[UNIDADE] ), "*")</f>
        <v>*</v>
      </c>
      <c r="S391" s="78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78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89" t="str">
        <f>IFERROR(_xlfn.XLOOKUP(J391, TabelaMap[SUB], TabelaMap[NOME SUB]), "ERRO")</f>
        <v>ERRO</v>
      </c>
      <c r="V391" s="230"/>
      <c r="W391" s="197"/>
      <c r="X391" s="59"/>
      <c r="Y391" s="174"/>
      <c r="Z391" s="174"/>
      <c r="AA391" s="155"/>
      <c r="AB391" s="78"/>
      <c r="AC391" s="78"/>
      <c r="AD391" s="197"/>
      <c r="AE391" s="92"/>
      <c r="AF391" s="92"/>
      <c r="AG391" s="92"/>
      <c r="AH391" s="56"/>
      <c r="AI391" s="153" t="str">
        <f>IF(BS_CONTROLE[[#This Row],[Atividade]]=0, "-", BS_CONTROLE[[#This Row],[Atividade]])</f>
        <v>-</v>
      </c>
      <c r="AJ391" s="10" t="str">
        <f>IF(D391="","*",VLOOKUP(AI391,BS_ATIVIDADE[#All],3,FALSE))</f>
        <v>*</v>
      </c>
      <c r="AK391" s="146">
        <f>BS_CONTROLE[[#This Row],[Local - Partida]]</f>
        <v>0</v>
      </c>
      <c r="AL391" s="146">
        <f>BS_CONTROLE[[#This Row],[Local - Encerramento]]</f>
        <v>0</v>
      </c>
      <c r="AM391" s="146" t="str">
        <f>BS_CONTROLE[[#This Row],[Entre - Estações]]</f>
        <v>-</v>
      </c>
      <c r="AN391" s="146" t="str">
        <f>BS_CONTROLE[[#This Row],[SB]]</f>
        <v>-</v>
      </c>
      <c r="AO391" s="37">
        <f>BS_CONTROLE[[#This Row],[SUB]]</f>
        <v>0</v>
      </c>
      <c r="AP391" s="37">
        <f>BS_CONTROLE[[#This Row],[KM - Inicio]]</f>
        <v>0</v>
      </c>
      <c r="AQ391" s="37">
        <f>BS_CONTROLE[[#This Row],[KM - Fim]]</f>
        <v>0</v>
      </c>
      <c r="AR391" s="46"/>
      <c r="AS391" s="46"/>
      <c r="AT391" s="46"/>
      <c r="AU391" s="46"/>
      <c r="AV391" s="46"/>
      <c r="AW391" s="46"/>
      <c r="AX391" s="46"/>
      <c r="AY391" s="13" t="str">
        <f>IF(D391="","*",IFERROR(IF(ISODD(COUNT(AS391:AX391)),"ERRO",SUM((AT391-AS391),(AV391-AU391),(AX391-AW391))),"ERRO"))</f>
        <v>*</v>
      </c>
      <c r="AZ391" s="17"/>
      <c r="BA391" s="79"/>
      <c r="BB391" s="11" t="str">
        <f>IFERROR(_xlfn.XLOOKUP(AI391, BS_ATIVIDADE[ATIVIDADE],BS_ATIVIDADE[UNIDADE] ), "*")</f>
        <v>*</v>
      </c>
      <c r="BC391" s="78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78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>
        <f>IFERROR(_xlfn.XLOOKUP(AO391, TabelaMap[SUB], TabelaMap[NOME SUB]), "ERRO")</f>
        <v>ERRO</v>
      </c>
      <c r="BF391" s="18" t="str">
        <f>IF(BS_CONTROLE[[#This Row],[Responsavel pelo boletim]]=0, "-", BS_CONTROLE[[#This Row],[Responsavel pelo boletim]])</f>
        <v>-</v>
      </c>
      <c r="BG391" s="22"/>
      <c r="BH391" s="23"/>
      <c r="BI391" s="23"/>
      <c r="BJ391" s="23"/>
      <c r="BK391" s="23"/>
      <c r="BL391" s="22"/>
      <c r="BM391" s="20"/>
      <c r="BN391" s="20"/>
      <c r="BO391" s="183"/>
      <c r="BP391" s="24"/>
      <c r="BQ391" s="14" t="str">
        <f>IF(AND(BR391&lt;1,BS391&lt;1),"Produção e Intervalo",IF(BR391&lt;1,"Intervalo",IF(BS391&lt;1,"Produção","Aderente")))</f>
        <v>Aderente</v>
      </c>
      <c r="BR391" s="25" t="str">
        <f>IF(OR(B391="",F391=""),"*",AY391/P391)</f>
        <v>*</v>
      </c>
      <c r="BS391" s="25" t="str">
        <f>IF(OR(B391="",F391=""),"*",BA391/Q391)</f>
        <v>*</v>
      </c>
      <c r="BT391" s="280" t="str">
        <f t="shared" ref="BT391:BT414" si="6">IF(BN391="","",SUBSTITUTE(BM391," ","")&amp;SUBSTITUTE(BN391," ",""))</f>
        <v/>
      </c>
    </row>
    <row r="392" spans="1:72">
      <c r="A392" s="58" t="str">
        <f>D392&amp;B392</f>
        <v/>
      </c>
      <c r="B392" s="195"/>
      <c r="C392" s="9" t="str">
        <f>IF(BS_CONTROLE[[#This Row],[DATA]]="","",WEEKNUM(BS_CONTROLE[[#This Row],[DATA]]))</f>
        <v/>
      </c>
      <c r="D392" s="59"/>
      <c r="E392" s="156"/>
      <c r="F392" s="196"/>
      <c r="G392" s="10" t="str">
        <f>IF(D392="","*",VLOOKUP(F392,BS_ATIVIDADE[#All],3,FALSE))</f>
        <v>*</v>
      </c>
      <c r="H392" s="154"/>
      <c r="I392" s="154"/>
      <c r="J392" s="45"/>
      <c r="K392" s="45"/>
      <c r="L392" s="92"/>
      <c r="M392" s="18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8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54"/>
      <c r="P392" s="154"/>
      <c r="Q392" s="92"/>
      <c r="R392" s="11" t="str">
        <f>IFERROR(_xlfn.XLOOKUP(F392, BS_ATIVIDADE[ATIVIDADE],BS_ATIVIDADE[UNIDADE] ), "*")</f>
        <v>*</v>
      </c>
      <c r="S392" s="78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78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89" t="str">
        <f>IFERROR(_xlfn.XLOOKUP(J392, TabelaMap[SUB], TabelaMap[NOME SUB]), "ERRO")</f>
        <v>ERRO</v>
      </c>
      <c r="V392" s="230"/>
      <c r="W392" s="197"/>
      <c r="X392" s="59"/>
      <c r="Y392" s="174"/>
      <c r="Z392" s="174"/>
      <c r="AA392" s="155"/>
      <c r="AB392" s="78"/>
      <c r="AC392" s="78"/>
      <c r="AD392" s="197"/>
      <c r="AE392" s="92"/>
      <c r="AF392" s="92"/>
      <c r="AG392" s="92"/>
      <c r="AH392" s="56"/>
      <c r="AI392" s="153" t="str">
        <f>IF(BS_CONTROLE[[#This Row],[Atividade]]=0, "-", BS_CONTROLE[[#This Row],[Atividade]])</f>
        <v>-</v>
      </c>
      <c r="AJ392" s="10" t="str">
        <f>IF(D392="","*",VLOOKUP(AI392,BS_ATIVIDADE[#All],3,FALSE))</f>
        <v>*</v>
      </c>
      <c r="AK392" s="146">
        <f>BS_CONTROLE[[#This Row],[Local - Partida]]</f>
        <v>0</v>
      </c>
      <c r="AL392" s="146">
        <f>BS_CONTROLE[[#This Row],[Local - Encerramento]]</f>
        <v>0</v>
      </c>
      <c r="AM392" s="146" t="str">
        <f>BS_CONTROLE[[#This Row],[Entre - Estações]]</f>
        <v>-</v>
      </c>
      <c r="AN392" s="146" t="str">
        <f>BS_CONTROLE[[#This Row],[SB]]</f>
        <v>-</v>
      </c>
      <c r="AO392" s="37">
        <f>BS_CONTROLE[[#This Row],[SUB]]</f>
        <v>0</v>
      </c>
      <c r="AP392" s="37">
        <f>BS_CONTROLE[[#This Row],[KM - Inicio]]</f>
        <v>0</v>
      </c>
      <c r="AQ392" s="37">
        <f>BS_CONTROLE[[#This Row],[KM - Fim]]</f>
        <v>0</v>
      </c>
      <c r="AR392" s="46"/>
      <c r="AS392" s="46"/>
      <c r="AT392" s="46"/>
      <c r="AU392" s="46"/>
      <c r="AV392" s="46"/>
      <c r="AW392" s="46"/>
      <c r="AX392" s="46"/>
      <c r="AY392" s="13" t="str">
        <f>IF(D392="","*",IFERROR(IF(ISODD(COUNT(AS392:AX392)),"ERRO",SUM((AT392-AS392),(AV392-AU392),(AX392-AW392))),"ERRO"))</f>
        <v>*</v>
      </c>
      <c r="AZ392" s="17"/>
      <c r="BA392" s="79"/>
      <c r="BB392" s="11" t="str">
        <f>IFERROR(_xlfn.XLOOKUP(AI392, BS_ATIVIDADE[ATIVIDADE],BS_ATIVIDADE[UNIDADE] ), "*")</f>
        <v>*</v>
      </c>
      <c r="BC392" s="78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78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>
        <f>IFERROR(_xlfn.XLOOKUP(AO392, TabelaMap[SUB], TabelaMap[NOME SUB]), "ERRO")</f>
        <v>ERRO</v>
      </c>
      <c r="BF392" s="18" t="str">
        <f>IF(BS_CONTROLE[[#This Row],[Responsavel pelo boletim]]=0, "-", BS_CONTROLE[[#This Row],[Responsavel pelo boletim]])</f>
        <v>-</v>
      </c>
      <c r="BG392" s="22"/>
      <c r="BH392" s="23"/>
      <c r="BI392" s="23"/>
      <c r="BJ392" s="23"/>
      <c r="BK392" s="23"/>
      <c r="BL392" s="22"/>
      <c r="BM392" s="20"/>
      <c r="BN392" s="20"/>
      <c r="BO392" s="183"/>
      <c r="BP392" s="24"/>
      <c r="BQ392" s="14" t="str">
        <f>IF(AND(BR392&lt;1,BS392&lt;1),"Produção e Intervalo",IF(BR392&lt;1,"Intervalo",IF(BS392&lt;1,"Produção","Aderente")))</f>
        <v>Aderente</v>
      </c>
      <c r="BR392" s="25" t="str">
        <f>IF(OR(B392="",F392=""),"*",AY392/P392)</f>
        <v>*</v>
      </c>
      <c r="BS392" s="25" t="str">
        <f>IF(OR(B392="",F392=""),"*",BA392/Q392)</f>
        <v>*</v>
      </c>
      <c r="BT392" s="280" t="str">
        <f t="shared" si="6"/>
        <v/>
      </c>
    </row>
    <row r="393" spans="1:72">
      <c r="A393" s="58" t="str">
        <f>D393&amp;B393</f>
        <v/>
      </c>
      <c r="B393" s="195"/>
      <c r="C393" s="9" t="str">
        <f>IF(BS_CONTROLE[[#This Row],[DATA]]="","",WEEKNUM(BS_CONTROLE[[#This Row],[DATA]]))</f>
        <v/>
      </c>
      <c r="D393" s="59"/>
      <c r="E393" s="156"/>
      <c r="F393" s="196"/>
      <c r="G393" s="10" t="str">
        <f>IF(D393="","*",VLOOKUP(F393,BS_ATIVIDADE[#All],3,FALSE))</f>
        <v>*</v>
      </c>
      <c r="H393" s="154"/>
      <c r="I393" s="154"/>
      <c r="J393" s="45"/>
      <c r="K393" s="45"/>
      <c r="L393" s="92"/>
      <c r="M393" s="18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8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54"/>
      <c r="P393" s="154"/>
      <c r="Q393" s="92"/>
      <c r="R393" s="11" t="str">
        <f>IFERROR(_xlfn.XLOOKUP(F393, BS_ATIVIDADE[ATIVIDADE],BS_ATIVIDADE[UNIDADE] ), "*")</f>
        <v>*</v>
      </c>
      <c r="S393" s="78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78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89" t="str">
        <f>IFERROR(_xlfn.XLOOKUP(J393, TabelaMap[SUB], TabelaMap[NOME SUB]), "ERRO")</f>
        <v>ERRO</v>
      </c>
      <c r="V393" s="230"/>
      <c r="W393" s="197"/>
      <c r="X393" s="59"/>
      <c r="Y393" s="174"/>
      <c r="Z393" s="174"/>
      <c r="AA393" s="155"/>
      <c r="AB393" s="78"/>
      <c r="AC393" s="78"/>
      <c r="AD393" s="197"/>
      <c r="AE393" s="92"/>
      <c r="AF393" s="92"/>
      <c r="AG393" s="92"/>
      <c r="AH393" s="56"/>
      <c r="AI393" s="153" t="str">
        <f>IF(BS_CONTROLE[[#This Row],[Atividade]]=0, "-", BS_CONTROLE[[#This Row],[Atividade]])</f>
        <v>-</v>
      </c>
      <c r="AJ393" s="10" t="str">
        <f>IF(D393="","*",VLOOKUP(AI393,BS_ATIVIDADE[#All],3,FALSE))</f>
        <v>*</v>
      </c>
      <c r="AK393" s="146">
        <f>BS_CONTROLE[[#This Row],[Local - Partida]]</f>
        <v>0</v>
      </c>
      <c r="AL393" s="146">
        <f>BS_CONTROLE[[#This Row],[Local - Encerramento]]</f>
        <v>0</v>
      </c>
      <c r="AM393" s="146" t="str">
        <f>BS_CONTROLE[[#This Row],[Entre - Estações]]</f>
        <v>-</v>
      </c>
      <c r="AN393" s="146" t="str">
        <f>BS_CONTROLE[[#This Row],[SB]]</f>
        <v>-</v>
      </c>
      <c r="AO393" s="37">
        <f>BS_CONTROLE[[#This Row],[SUB]]</f>
        <v>0</v>
      </c>
      <c r="AP393" s="37">
        <f>BS_CONTROLE[[#This Row],[KM - Inicio]]</f>
        <v>0</v>
      </c>
      <c r="AQ393" s="37">
        <f>BS_CONTROLE[[#This Row],[KM - Fim]]</f>
        <v>0</v>
      </c>
      <c r="AR393" s="46"/>
      <c r="AS393" s="46"/>
      <c r="AT393" s="46"/>
      <c r="AU393" s="46"/>
      <c r="AV393" s="46"/>
      <c r="AW393" s="46"/>
      <c r="AX393" s="46"/>
      <c r="AY393" s="13" t="str">
        <f>IF(D393="","*",IFERROR(IF(ISODD(COUNT(AS393:AX393)),"ERRO",SUM((AT393-AS393),(AV393-AU393),(AX393-AW393))),"ERRO"))</f>
        <v>*</v>
      </c>
      <c r="AZ393" s="17"/>
      <c r="BA393" s="79"/>
      <c r="BB393" s="11" t="str">
        <f>IFERROR(_xlfn.XLOOKUP(AI393, BS_ATIVIDADE[ATIVIDADE],BS_ATIVIDADE[UNIDADE] ), "*")</f>
        <v>*</v>
      </c>
      <c r="BC393" s="78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78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>
        <f>IFERROR(_xlfn.XLOOKUP(AO393, TabelaMap[SUB], TabelaMap[NOME SUB]), "ERRO")</f>
        <v>ERRO</v>
      </c>
      <c r="BF393" s="18" t="str">
        <f>IF(BS_CONTROLE[[#This Row],[Responsavel pelo boletim]]=0, "-", BS_CONTROLE[[#This Row],[Responsavel pelo boletim]])</f>
        <v>-</v>
      </c>
      <c r="BG393" s="22"/>
      <c r="BH393" s="23"/>
      <c r="BI393" s="23"/>
      <c r="BJ393" s="23"/>
      <c r="BK393" s="23"/>
      <c r="BL393" s="22"/>
      <c r="BM393" s="20"/>
      <c r="BN393" s="20"/>
      <c r="BO393" s="183"/>
      <c r="BP393" s="24"/>
      <c r="BQ393" s="14" t="str">
        <f>IF(AND(BR393&lt;1,BS393&lt;1),"Produção e Intervalo",IF(BR393&lt;1,"Intervalo",IF(BS393&lt;1,"Produção","Aderente")))</f>
        <v>Aderente</v>
      </c>
      <c r="BR393" s="25" t="str">
        <f>IF(OR(B393="",F393=""),"*",AY393/P393)</f>
        <v>*</v>
      </c>
      <c r="BS393" s="25" t="str">
        <f>IF(OR(B393="",F393=""),"*",BA393/Q393)</f>
        <v>*</v>
      </c>
      <c r="BT393" s="280" t="str">
        <f t="shared" si="6"/>
        <v/>
      </c>
    </row>
    <row r="394" spans="1:72">
      <c r="A394" s="58" t="str">
        <f>D394&amp;B394</f>
        <v/>
      </c>
      <c r="B394" s="195"/>
      <c r="C394" s="9" t="str">
        <f>IF(BS_CONTROLE[[#This Row],[DATA]]="","",WEEKNUM(BS_CONTROLE[[#This Row],[DATA]]))</f>
        <v/>
      </c>
      <c r="D394" s="59"/>
      <c r="E394" s="156"/>
      <c r="F394" s="196"/>
      <c r="G394" s="10" t="str">
        <f>IF(D394="","*",VLOOKUP(F394,BS_ATIVIDADE[#All],3,FALSE))</f>
        <v>*</v>
      </c>
      <c r="H394" s="154"/>
      <c r="I394" s="154"/>
      <c r="J394" s="45"/>
      <c r="K394" s="45"/>
      <c r="L394" s="92"/>
      <c r="M394" s="18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8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54"/>
      <c r="P394" s="154"/>
      <c r="Q394" s="92"/>
      <c r="R394" s="11" t="str">
        <f>IFERROR(_xlfn.XLOOKUP(F394, BS_ATIVIDADE[ATIVIDADE],BS_ATIVIDADE[UNIDADE] ), "*")</f>
        <v>*</v>
      </c>
      <c r="S394" s="78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78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89" t="str">
        <f>IFERROR(_xlfn.XLOOKUP(J394, TabelaMap[SUB], TabelaMap[NOME SUB]), "ERRO")</f>
        <v>ERRO</v>
      </c>
      <c r="V394" s="230"/>
      <c r="W394" s="197"/>
      <c r="X394" s="59"/>
      <c r="Y394" s="174"/>
      <c r="Z394" s="174"/>
      <c r="AA394" s="155"/>
      <c r="AB394" s="78"/>
      <c r="AC394" s="78"/>
      <c r="AD394" s="197"/>
      <c r="AE394" s="92"/>
      <c r="AF394" s="92"/>
      <c r="AG394" s="92"/>
      <c r="AH394" s="56"/>
      <c r="AI394" s="153" t="str">
        <f>IF(BS_CONTROLE[[#This Row],[Atividade]]=0, "-", BS_CONTROLE[[#This Row],[Atividade]])</f>
        <v>-</v>
      </c>
      <c r="AJ394" s="10" t="str">
        <f>IF(D394="","*",VLOOKUP(AI394,BS_ATIVIDADE[#All],3,FALSE))</f>
        <v>*</v>
      </c>
      <c r="AK394" s="146">
        <f>BS_CONTROLE[[#This Row],[Local - Partida]]</f>
        <v>0</v>
      </c>
      <c r="AL394" s="146">
        <f>BS_CONTROLE[[#This Row],[Local - Encerramento]]</f>
        <v>0</v>
      </c>
      <c r="AM394" s="146" t="str">
        <f>BS_CONTROLE[[#This Row],[Entre - Estações]]</f>
        <v>-</v>
      </c>
      <c r="AN394" s="146" t="str">
        <f>BS_CONTROLE[[#This Row],[SB]]</f>
        <v>-</v>
      </c>
      <c r="AO394" s="37">
        <f>BS_CONTROLE[[#This Row],[SUB]]</f>
        <v>0</v>
      </c>
      <c r="AP394" s="37">
        <f>BS_CONTROLE[[#This Row],[KM - Inicio]]</f>
        <v>0</v>
      </c>
      <c r="AQ394" s="37">
        <f>BS_CONTROLE[[#This Row],[KM - Fim]]</f>
        <v>0</v>
      </c>
      <c r="AR394" s="46"/>
      <c r="AS394" s="46"/>
      <c r="AT394" s="46"/>
      <c r="AU394" s="46"/>
      <c r="AV394" s="46"/>
      <c r="AW394" s="46"/>
      <c r="AX394" s="46"/>
      <c r="AY394" s="13" t="str">
        <f>IF(D394="","*",IFERROR(IF(ISODD(COUNT(AS394:AX394)),"ERRO",SUM((AT394-AS394),(AV394-AU394),(AX394-AW394))),"ERRO"))</f>
        <v>*</v>
      </c>
      <c r="AZ394" s="17"/>
      <c r="BA394" s="79"/>
      <c r="BB394" s="11" t="str">
        <f>IFERROR(_xlfn.XLOOKUP(AI394, BS_ATIVIDADE[ATIVIDADE],BS_ATIVIDADE[UNIDADE] ), "*")</f>
        <v>*</v>
      </c>
      <c r="BC394" s="78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78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>
        <f>IFERROR(_xlfn.XLOOKUP(AO394, TabelaMap[SUB], TabelaMap[NOME SUB]), "ERRO")</f>
        <v>ERRO</v>
      </c>
      <c r="BF394" s="18" t="str">
        <f>IF(BS_CONTROLE[[#This Row],[Responsavel pelo boletim]]=0, "-", BS_CONTROLE[[#This Row],[Responsavel pelo boletim]])</f>
        <v>-</v>
      </c>
      <c r="BG394" s="22"/>
      <c r="BH394" s="23"/>
      <c r="BI394" s="23"/>
      <c r="BJ394" s="23"/>
      <c r="BK394" s="23"/>
      <c r="BL394" s="22"/>
      <c r="BM394" s="20"/>
      <c r="BN394" s="20"/>
      <c r="BO394" s="183"/>
      <c r="BP394" s="24"/>
      <c r="BQ394" s="14" t="str">
        <f>IF(AND(BR394&lt;1,BS394&lt;1),"Produção e Intervalo",IF(BR394&lt;1,"Intervalo",IF(BS394&lt;1,"Produção","Aderente")))</f>
        <v>Aderente</v>
      </c>
      <c r="BR394" s="25" t="str">
        <f>IF(OR(B394="",F394=""),"*",AY394/P394)</f>
        <v>*</v>
      </c>
      <c r="BS394" s="25" t="str">
        <f>IF(OR(B394="",F394=""),"*",BA394/Q394)</f>
        <v>*</v>
      </c>
      <c r="BT394" s="280" t="str">
        <f t="shared" si="6"/>
        <v/>
      </c>
    </row>
    <row r="395" spans="1:72">
      <c r="A395" s="58" t="str">
        <f>D395&amp;B395</f>
        <v/>
      </c>
      <c r="B395" s="195"/>
      <c r="C395" s="9" t="str">
        <f>IF(BS_CONTROLE[[#This Row],[DATA]]="","",WEEKNUM(BS_CONTROLE[[#This Row],[DATA]]))</f>
        <v/>
      </c>
      <c r="D395" s="59"/>
      <c r="E395" s="156"/>
      <c r="F395" s="196"/>
      <c r="G395" s="10" t="str">
        <f>IF(D395="","*",VLOOKUP(F395,BS_ATIVIDADE[#All],3,FALSE))</f>
        <v>*</v>
      </c>
      <c r="H395" s="154"/>
      <c r="I395" s="154"/>
      <c r="J395" s="45"/>
      <c r="K395" s="45"/>
      <c r="L395" s="92"/>
      <c r="M395" s="18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8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54"/>
      <c r="P395" s="154"/>
      <c r="Q395" s="92"/>
      <c r="R395" s="11" t="str">
        <f>IFERROR(_xlfn.XLOOKUP(F395, BS_ATIVIDADE[ATIVIDADE],BS_ATIVIDADE[UNIDADE] ), "*")</f>
        <v>*</v>
      </c>
      <c r="S395" s="78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78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89" t="str">
        <f>IFERROR(_xlfn.XLOOKUP(J395, TabelaMap[SUB], TabelaMap[NOME SUB]), "ERRO")</f>
        <v>ERRO</v>
      </c>
      <c r="V395" s="230"/>
      <c r="W395" s="197"/>
      <c r="X395" s="59"/>
      <c r="Y395" s="174"/>
      <c r="Z395" s="174"/>
      <c r="AA395" s="155"/>
      <c r="AB395" s="78"/>
      <c r="AC395" s="78"/>
      <c r="AD395" s="197"/>
      <c r="AE395" s="92"/>
      <c r="AF395" s="92"/>
      <c r="AG395" s="92"/>
      <c r="AH395" s="56"/>
      <c r="AI395" s="153" t="str">
        <f>IF(BS_CONTROLE[[#This Row],[Atividade]]=0, "-", BS_CONTROLE[[#This Row],[Atividade]])</f>
        <v>-</v>
      </c>
      <c r="AJ395" s="10" t="str">
        <f>IF(D395="","*",VLOOKUP(AI395,BS_ATIVIDADE[#All],3,FALSE))</f>
        <v>*</v>
      </c>
      <c r="AK395" s="146">
        <f>BS_CONTROLE[[#This Row],[Local - Partida]]</f>
        <v>0</v>
      </c>
      <c r="AL395" s="146">
        <f>BS_CONTROLE[[#This Row],[Local - Encerramento]]</f>
        <v>0</v>
      </c>
      <c r="AM395" s="146" t="str">
        <f>BS_CONTROLE[[#This Row],[Entre - Estações]]</f>
        <v>-</v>
      </c>
      <c r="AN395" s="146" t="str">
        <f>BS_CONTROLE[[#This Row],[SB]]</f>
        <v>-</v>
      </c>
      <c r="AO395" s="37">
        <f>BS_CONTROLE[[#This Row],[SUB]]</f>
        <v>0</v>
      </c>
      <c r="AP395" s="37">
        <f>BS_CONTROLE[[#This Row],[KM - Inicio]]</f>
        <v>0</v>
      </c>
      <c r="AQ395" s="37">
        <f>BS_CONTROLE[[#This Row],[KM - Fim]]</f>
        <v>0</v>
      </c>
      <c r="AR395" s="46"/>
      <c r="AS395" s="46"/>
      <c r="AT395" s="46"/>
      <c r="AU395" s="46"/>
      <c r="AV395" s="46"/>
      <c r="AW395" s="46"/>
      <c r="AX395" s="46"/>
      <c r="AY395" s="13" t="str">
        <f>IF(D395="","*",IFERROR(IF(ISODD(COUNT(AS395:AX395)),"ERRO",SUM((AT395-AS395),(AV395-AU395),(AX395-AW395))),"ERRO"))</f>
        <v>*</v>
      </c>
      <c r="AZ395" s="17"/>
      <c r="BA395" s="79"/>
      <c r="BB395" s="11" t="str">
        <f>IFERROR(_xlfn.XLOOKUP(AI395, BS_ATIVIDADE[ATIVIDADE],BS_ATIVIDADE[UNIDADE] ), "*")</f>
        <v>*</v>
      </c>
      <c r="BC395" s="78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78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>
        <f>IFERROR(_xlfn.XLOOKUP(AO395, TabelaMap[SUB], TabelaMap[NOME SUB]), "ERRO")</f>
        <v>ERRO</v>
      </c>
      <c r="BF395" s="18" t="str">
        <f>IF(BS_CONTROLE[[#This Row],[Responsavel pelo boletim]]=0, "-", BS_CONTROLE[[#This Row],[Responsavel pelo boletim]])</f>
        <v>-</v>
      </c>
      <c r="BG395" s="22"/>
      <c r="BH395" s="23"/>
      <c r="BI395" s="23"/>
      <c r="BJ395" s="23"/>
      <c r="BK395" s="23"/>
      <c r="BL395" s="22"/>
      <c r="BM395" s="20"/>
      <c r="BN395" s="20"/>
      <c r="BO395" s="183"/>
      <c r="BP395" s="24"/>
      <c r="BQ395" s="14" t="str">
        <f>IF(AND(BR395&lt;1,BS395&lt;1),"Produção e Intervalo",IF(BR395&lt;1,"Intervalo",IF(BS395&lt;1,"Produção","Aderente")))</f>
        <v>Aderente</v>
      </c>
      <c r="BR395" s="25" t="str">
        <f>IF(OR(B395="",F395=""),"*",AY395/P395)</f>
        <v>*</v>
      </c>
      <c r="BS395" s="25" t="str">
        <f>IF(OR(B395="",F395=""),"*",BA395/Q395)</f>
        <v>*</v>
      </c>
      <c r="BT395" s="280" t="str">
        <f t="shared" si="6"/>
        <v/>
      </c>
    </row>
    <row r="396" spans="1:72">
      <c r="A396" s="58" t="str">
        <f>D396&amp;B396</f>
        <v/>
      </c>
      <c r="B396" s="195"/>
      <c r="C396" s="9" t="str">
        <f>IF(BS_CONTROLE[[#This Row],[DATA]]="","",WEEKNUM(BS_CONTROLE[[#This Row],[DATA]]))</f>
        <v/>
      </c>
      <c r="D396" s="59"/>
      <c r="E396" s="156"/>
      <c r="F396" s="196"/>
      <c r="G396" s="10" t="str">
        <f>IF(D396="","*",VLOOKUP(F396,BS_ATIVIDADE[#All],3,FALSE))</f>
        <v>*</v>
      </c>
      <c r="H396" s="154"/>
      <c r="I396" s="154"/>
      <c r="J396" s="45"/>
      <c r="K396" s="45"/>
      <c r="L396" s="92"/>
      <c r="M396" s="18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8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54"/>
      <c r="P396" s="154"/>
      <c r="Q396" s="92"/>
      <c r="R396" s="11" t="str">
        <f>IFERROR(_xlfn.XLOOKUP(F396, BS_ATIVIDADE[ATIVIDADE],BS_ATIVIDADE[UNIDADE] ), "*")</f>
        <v>*</v>
      </c>
      <c r="S396" s="78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78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89" t="str">
        <f>IFERROR(_xlfn.XLOOKUP(J396, TabelaMap[SUB], TabelaMap[NOME SUB]), "ERRO")</f>
        <v>ERRO</v>
      </c>
      <c r="V396" s="230"/>
      <c r="W396" s="197"/>
      <c r="X396" s="59"/>
      <c r="Y396" s="174"/>
      <c r="Z396" s="174"/>
      <c r="AA396" s="155"/>
      <c r="AB396" s="78"/>
      <c r="AC396" s="78"/>
      <c r="AD396" s="197"/>
      <c r="AE396" s="92"/>
      <c r="AF396" s="92"/>
      <c r="AG396" s="92"/>
      <c r="AH396" s="56"/>
      <c r="AI396" s="153" t="str">
        <f>IF(BS_CONTROLE[[#This Row],[Atividade]]=0, "-", BS_CONTROLE[[#This Row],[Atividade]])</f>
        <v>-</v>
      </c>
      <c r="AJ396" s="10" t="str">
        <f>IF(D396="","*",VLOOKUP(AI396,BS_ATIVIDADE[#All],3,FALSE))</f>
        <v>*</v>
      </c>
      <c r="AK396" s="146">
        <f>BS_CONTROLE[[#This Row],[Local - Partida]]</f>
        <v>0</v>
      </c>
      <c r="AL396" s="146">
        <f>BS_CONTROLE[[#This Row],[Local - Encerramento]]</f>
        <v>0</v>
      </c>
      <c r="AM396" s="146" t="str">
        <f>BS_CONTROLE[[#This Row],[Entre - Estações]]</f>
        <v>-</v>
      </c>
      <c r="AN396" s="146" t="str">
        <f>BS_CONTROLE[[#This Row],[SB]]</f>
        <v>-</v>
      </c>
      <c r="AO396" s="37">
        <f>BS_CONTROLE[[#This Row],[SUB]]</f>
        <v>0</v>
      </c>
      <c r="AP396" s="37">
        <f>BS_CONTROLE[[#This Row],[KM - Inicio]]</f>
        <v>0</v>
      </c>
      <c r="AQ396" s="37">
        <f>BS_CONTROLE[[#This Row],[KM - Fim]]</f>
        <v>0</v>
      </c>
      <c r="AR396" s="46"/>
      <c r="AS396" s="46"/>
      <c r="AT396" s="46"/>
      <c r="AU396" s="46"/>
      <c r="AV396" s="46"/>
      <c r="AW396" s="46"/>
      <c r="AX396" s="46"/>
      <c r="AY396" s="13" t="str">
        <f>IF(D396="","*",IFERROR(IF(ISODD(COUNT(AS396:AX396)),"ERRO",SUM((AT396-AS396),(AV396-AU396),(AX396-AW396))),"ERRO"))</f>
        <v>*</v>
      </c>
      <c r="AZ396" s="17"/>
      <c r="BA396" s="79"/>
      <c r="BB396" s="11" t="str">
        <f>IFERROR(_xlfn.XLOOKUP(AI396, BS_ATIVIDADE[ATIVIDADE],BS_ATIVIDADE[UNIDADE] ), "*")</f>
        <v>*</v>
      </c>
      <c r="BC396" s="78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78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>
        <f>IFERROR(_xlfn.XLOOKUP(AO396, TabelaMap[SUB], TabelaMap[NOME SUB]), "ERRO")</f>
        <v>ERRO</v>
      </c>
      <c r="BF396" s="18" t="str">
        <f>IF(BS_CONTROLE[[#This Row],[Responsavel pelo boletim]]=0, "-", BS_CONTROLE[[#This Row],[Responsavel pelo boletim]])</f>
        <v>-</v>
      </c>
      <c r="BG396" s="22"/>
      <c r="BH396" s="23"/>
      <c r="BI396" s="23"/>
      <c r="BJ396" s="23"/>
      <c r="BK396" s="23"/>
      <c r="BL396" s="22"/>
      <c r="BM396" s="20"/>
      <c r="BN396" s="20"/>
      <c r="BO396" s="183"/>
      <c r="BP396" s="24"/>
      <c r="BQ396" s="14" t="str">
        <f>IF(AND(BR396&lt;1,BS396&lt;1),"Produção e Intervalo",IF(BR396&lt;1,"Intervalo",IF(BS396&lt;1,"Produção","Aderente")))</f>
        <v>Aderente</v>
      </c>
      <c r="BR396" s="25" t="str">
        <f>IF(OR(B396="",F396=""),"*",AY396/P396)</f>
        <v>*</v>
      </c>
      <c r="BS396" s="25" t="str">
        <f>IF(OR(B396="",F396=""),"*",BA396/Q396)</f>
        <v>*</v>
      </c>
      <c r="BT396" s="280" t="str">
        <f t="shared" si="6"/>
        <v/>
      </c>
    </row>
    <row r="397" spans="1:72">
      <c r="A397" s="58" t="str">
        <f>D397&amp;B397</f>
        <v/>
      </c>
      <c r="B397" s="195"/>
      <c r="C397" s="9" t="str">
        <f>IF(BS_CONTROLE[[#This Row],[DATA]]="","",WEEKNUM(BS_CONTROLE[[#This Row],[DATA]]))</f>
        <v/>
      </c>
      <c r="D397" s="59"/>
      <c r="E397" s="156"/>
      <c r="F397" s="196"/>
      <c r="G397" s="10" t="str">
        <f>IF(D397="","*",VLOOKUP(F397,BS_ATIVIDADE[#All],3,FALSE))</f>
        <v>*</v>
      </c>
      <c r="H397" s="154"/>
      <c r="I397" s="154"/>
      <c r="J397" s="45"/>
      <c r="K397" s="45"/>
      <c r="L397" s="92"/>
      <c r="M397" s="18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8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54"/>
      <c r="P397" s="154"/>
      <c r="Q397" s="92"/>
      <c r="R397" s="11" t="str">
        <f>IFERROR(_xlfn.XLOOKUP(F397, BS_ATIVIDADE[ATIVIDADE],BS_ATIVIDADE[UNIDADE] ), "*")</f>
        <v>*</v>
      </c>
      <c r="S397" s="78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78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89" t="str">
        <f>IFERROR(_xlfn.XLOOKUP(J397, TabelaMap[SUB], TabelaMap[NOME SUB]), "ERRO")</f>
        <v>ERRO</v>
      </c>
      <c r="V397" s="230"/>
      <c r="W397" s="197"/>
      <c r="X397" s="59"/>
      <c r="Y397" s="174"/>
      <c r="Z397" s="174"/>
      <c r="AA397" s="155"/>
      <c r="AB397" s="78"/>
      <c r="AC397" s="78"/>
      <c r="AD397" s="197"/>
      <c r="AE397" s="92"/>
      <c r="AF397" s="92"/>
      <c r="AG397" s="92"/>
      <c r="AH397" s="56"/>
      <c r="AI397" s="153" t="str">
        <f>IF(BS_CONTROLE[[#This Row],[Atividade]]=0, "-", BS_CONTROLE[[#This Row],[Atividade]])</f>
        <v>-</v>
      </c>
      <c r="AJ397" s="10" t="str">
        <f>IF(D397="","*",VLOOKUP(AI397,BS_ATIVIDADE[#All],3,FALSE))</f>
        <v>*</v>
      </c>
      <c r="AK397" s="146">
        <f>BS_CONTROLE[[#This Row],[Local - Partida]]</f>
        <v>0</v>
      </c>
      <c r="AL397" s="146">
        <f>BS_CONTROLE[[#This Row],[Local - Encerramento]]</f>
        <v>0</v>
      </c>
      <c r="AM397" s="146" t="str">
        <f>BS_CONTROLE[[#This Row],[Entre - Estações]]</f>
        <v>-</v>
      </c>
      <c r="AN397" s="146" t="str">
        <f>BS_CONTROLE[[#This Row],[SB]]</f>
        <v>-</v>
      </c>
      <c r="AO397" s="37">
        <f>BS_CONTROLE[[#This Row],[SUB]]</f>
        <v>0</v>
      </c>
      <c r="AP397" s="37">
        <f>BS_CONTROLE[[#This Row],[KM - Inicio]]</f>
        <v>0</v>
      </c>
      <c r="AQ397" s="37">
        <f>BS_CONTROLE[[#This Row],[KM - Fim]]</f>
        <v>0</v>
      </c>
      <c r="AR397" s="46"/>
      <c r="AS397" s="46"/>
      <c r="AT397" s="46"/>
      <c r="AU397" s="46"/>
      <c r="AV397" s="46"/>
      <c r="AW397" s="46"/>
      <c r="AX397" s="46"/>
      <c r="AY397" s="13" t="str">
        <f>IF(D397="","*",IFERROR(IF(ISODD(COUNT(AS397:AX397)),"ERRO",SUM((AT397-AS397),(AV397-AU397),(AX397-AW397))),"ERRO"))</f>
        <v>*</v>
      </c>
      <c r="AZ397" s="17"/>
      <c r="BA397" s="79"/>
      <c r="BB397" s="11" t="str">
        <f>IFERROR(_xlfn.XLOOKUP(AI397, BS_ATIVIDADE[ATIVIDADE],BS_ATIVIDADE[UNIDADE] ), "*")</f>
        <v>*</v>
      </c>
      <c r="BC397" s="78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78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>
        <f>IFERROR(_xlfn.XLOOKUP(AO397, TabelaMap[SUB], TabelaMap[NOME SUB]), "ERRO")</f>
        <v>ERRO</v>
      </c>
      <c r="BF397" s="18" t="str">
        <f>IF(BS_CONTROLE[[#This Row],[Responsavel pelo boletim]]=0, "-", BS_CONTROLE[[#This Row],[Responsavel pelo boletim]])</f>
        <v>-</v>
      </c>
      <c r="BG397" s="22"/>
      <c r="BH397" s="23"/>
      <c r="BI397" s="23"/>
      <c r="BJ397" s="23"/>
      <c r="BK397" s="23"/>
      <c r="BL397" s="22"/>
      <c r="BM397" s="20"/>
      <c r="BN397" s="20"/>
      <c r="BO397" s="183"/>
      <c r="BP397" s="24"/>
      <c r="BQ397" s="14" t="str">
        <f>IF(AND(BR397&lt;1,BS397&lt;1),"Produção e Intervalo",IF(BR397&lt;1,"Intervalo",IF(BS397&lt;1,"Produção","Aderente")))</f>
        <v>Aderente</v>
      </c>
      <c r="BR397" s="25" t="str">
        <f>IF(OR(B397="",F397=""),"*",AY397/P397)</f>
        <v>*</v>
      </c>
      <c r="BS397" s="25" t="str">
        <f>IF(OR(B397="",F397=""),"*",BA397/Q397)</f>
        <v>*</v>
      </c>
      <c r="BT397" s="280" t="str">
        <f t="shared" si="6"/>
        <v/>
      </c>
    </row>
    <row r="398" spans="1:72">
      <c r="A398" s="58" t="str">
        <f>D398&amp;B398</f>
        <v/>
      </c>
      <c r="B398" s="195"/>
      <c r="C398" s="9" t="str">
        <f>IF(BS_CONTROLE[[#This Row],[DATA]]="","",WEEKNUM(BS_CONTROLE[[#This Row],[DATA]]))</f>
        <v/>
      </c>
      <c r="D398" s="59"/>
      <c r="E398" s="156"/>
      <c r="F398" s="196"/>
      <c r="G398" s="10" t="str">
        <f>IF(D398="","*",VLOOKUP(F398,BS_ATIVIDADE[#All],3,FALSE))</f>
        <v>*</v>
      </c>
      <c r="H398" s="154"/>
      <c r="I398" s="154"/>
      <c r="J398" s="45"/>
      <c r="K398" s="45"/>
      <c r="L398" s="92"/>
      <c r="M398" s="18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8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54"/>
      <c r="P398" s="154"/>
      <c r="Q398" s="92"/>
      <c r="R398" s="11" t="str">
        <f>IFERROR(_xlfn.XLOOKUP(F398, BS_ATIVIDADE[ATIVIDADE],BS_ATIVIDADE[UNIDADE] ), "*")</f>
        <v>*</v>
      </c>
      <c r="S398" s="78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78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89" t="str">
        <f>IFERROR(_xlfn.XLOOKUP(J398, TabelaMap[SUB], TabelaMap[NOME SUB]), "ERRO")</f>
        <v>ERRO</v>
      </c>
      <c r="V398" s="230"/>
      <c r="W398" s="197"/>
      <c r="X398" s="59"/>
      <c r="Y398" s="174"/>
      <c r="Z398" s="174"/>
      <c r="AA398" s="155"/>
      <c r="AB398" s="78"/>
      <c r="AC398" s="78"/>
      <c r="AD398" s="197"/>
      <c r="AE398" s="92"/>
      <c r="AF398" s="92"/>
      <c r="AG398" s="92"/>
      <c r="AH398" s="56"/>
      <c r="AI398" s="153" t="str">
        <f>IF(BS_CONTROLE[[#This Row],[Atividade]]=0, "-", BS_CONTROLE[[#This Row],[Atividade]])</f>
        <v>-</v>
      </c>
      <c r="AJ398" s="10" t="str">
        <f>IF(D398="","*",VLOOKUP(AI398,BS_ATIVIDADE[#All],3,FALSE))</f>
        <v>*</v>
      </c>
      <c r="AK398" s="146">
        <f>BS_CONTROLE[[#This Row],[Local - Partida]]</f>
        <v>0</v>
      </c>
      <c r="AL398" s="146">
        <f>BS_CONTROLE[[#This Row],[Local - Encerramento]]</f>
        <v>0</v>
      </c>
      <c r="AM398" s="146" t="str">
        <f>BS_CONTROLE[[#This Row],[Entre - Estações]]</f>
        <v>-</v>
      </c>
      <c r="AN398" s="146" t="str">
        <f>BS_CONTROLE[[#This Row],[SB]]</f>
        <v>-</v>
      </c>
      <c r="AO398" s="37">
        <f>BS_CONTROLE[[#This Row],[SUB]]</f>
        <v>0</v>
      </c>
      <c r="AP398" s="37">
        <f>BS_CONTROLE[[#This Row],[KM - Inicio]]</f>
        <v>0</v>
      </c>
      <c r="AQ398" s="37">
        <f>BS_CONTROLE[[#This Row],[KM - Fim]]</f>
        <v>0</v>
      </c>
      <c r="AR398" s="46"/>
      <c r="AS398" s="46"/>
      <c r="AT398" s="46"/>
      <c r="AU398" s="46"/>
      <c r="AV398" s="46"/>
      <c r="AW398" s="46"/>
      <c r="AX398" s="46"/>
      <c r="AY398" s="13" t="str">
        <f>IF(D398="","*",IFERROR(IF(ISODD(COUNT(AS398:AX398)),"ERRO",SUM((AT398-AS398),(AV398-AU398),(AX398-AW398))),"ERRO"))</f>
        <v>*</v>
      </c>
      <c r="AZ398" s="17"/>
      <c r="BA398" s="79"/>
      <c r="BB398" s="11" t="str">
        <f>IFERROR(_xlfn.XLOOKUP(AI398, BS_ATIVIDADE[ATIVIDADE],BS_ATIVIDADE[UNIDADE] ), "*")</f>
        <v>*</v>
      </c>
      <c r="BC398" s="78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78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>
        <f>IFERROR(_xlfn.XLOOKUP(AO398, TabelaMap[SUB], TabelaMap[NOME SUB]), "ERRO")</f>
        <v>ERRO</v>
      </c>
      <c r="BF398" s="18" t="str">
        <f>IF(BS_CONTROLE[[#This Row],[Responsavel pelo boletim]]=0, "-", BS_CONTROLE[[#This Row],[Responsavel pelo boletim]])</f>
        <v>-</v>
      </c>
      <c r="BG398" s="22"/>
      <c r="BH398" s="23"/>
      <c r="BI398" s="23"/>
      <c r="BJ398" s="23"/>
      <c r="BK398" s="23"/>
      <c r="BL398" s="22"/>
      <c r="BM398" s="20"/>
      <c r="BN398" s="20"/>
      <c r="BO398" s="183"/>
      <c r="BP398" s="24"/>
      <c r="BQ398" s="14" t="str">
        <f>IF(AND(BR398&lt;1,BS398&lt;1),"Produção e Intervalo",IF(BR398&lt;1,"Intervalo",IF(BS398&lt;1,"Produção","Aderente")))</f>
        <v>Aderente</v>
      </c>
      <c r="BR398" s="25" t="str">
        <f>IF(OR(B398="",F398=""),"*",AY398/P398)</f>
        <v>*</v>
      </c>
      <c r="BS398" s="25" t="str">
        <f>IF(OR(B398="",F398=""),"*",BA398/Q398)</f>
        <v>*</v>
      </c>
      <c r="BT398" s="280" t="str">
        <f t="shared" si="6"/>
        <v/>
      </c>
    </row>
    <row r="399" spans="1:72">
      <c r="A399" s="58" t="str">
        <f>D399&amp;B399</f>
        <v/>
      </c>
      <c r="B399" s="195"/>
      <c r="C399" s="9" t="str">
        <f>IF(BS_CONTROLE[[#This Row],[DATA]]="","",WEEKNUM(BS_CONTROLE[[#This Row],[DATA]]))</f>
        <v/>
      </c>
      <c r="D399" s="59"/>
      <c r="E399" s="156"/>
      <c r="F399" s="196"/>
      <c r="G399" s="10" t="str">
        <f>IF(D399="","*",VLOOKUP(F399,BS_ATIVIDADE[#All],3,FALSE))</f>
        <v>*</v>
      </c>
      <c r="H399" s="154"/>
      <c r="I399" s="154"/>
      <c r="J399" s="45"/>
      <c r="K399" s="45"/>
      <c r="L399" s="92"/>
      <c r="M399" s="18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8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54"/>
      <c r="P399" s="154"/>
      <c r="Q399" s="92"/>
      <c r="R399" s="11" t="str">
        <f>IFERROR(_xlfn.XLOOKUP(F399, BS_ATIVIDADE[ATIVIDADE],BS_ATIVIDADE[UNIDADE] ), "*")</f>
        <v>*</v>
      </c>
      <c r="S399" s="78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78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89" t="str">
        <f>IFERROR(_xlfn.XLOOKUP(J399, TabelaMap[SUB], TabelaMap[NOME SUB]), "ERRO")</f>
        <v>ERRO</v>
      </c>
      <c r="V399" s="230"/>
      <c r="W399" s="197"/>
      <c r="X399" s="59"/>
      <c r="Y399" s="174"/>
      <c r="Z399" s="174"/>
      <c r="AA399" s="155"/>
      <c r="AB399" s="78"/>
      <c r="AC399" s="78"/>
      <c r="AD399" s="197"/>
      <c r="AE399" s="92"/>
      <c r="AF399" s="92"/>
      <c r="AG399" s="92"/>
      <c r="AH399" s="56"/>
      <c r="AI399" s="153" t="str">
        <f>IF(BS_CONTROLE[[#This Row],[Atividade]]=0, "-", BS_CONTROLE[[#This Row],[Atividade]])</f>
        <v>-</v>
      </c>
      <c r="AJ399" s="10" t="str">
        <f>IF(D399="","*",VLOOKUP(AI399,BS_ATIVIDADE[#All],3,FALSE))</f>
        <v>*</v>
      </c>
      <c r="AK399" s="146">
        <f>BS_CONTROLE[[#This Row],[Local - Partida]]</f>
        <v>0</v>
      </c>
      <c r="AL399" s="146">
        <f>BS_CONTROLE[[#This Row],[Local - Encerramento]]</f>
        <v>0</v>
      </c>
      <c r="AM399" s="146" t="str">
        <f>BS_CONTROLE[[#This Row],[Entre - Estações]]</f>
        <v>-</v>
      </c>
      <c r="AN399" s="146" t="str">
        <f>BS_CONTROLE[[#This Row],[SB]]</f>
        <v>-</v>
      </c>
      <c r="AO399" s="37">
        <f>BS_CONTROLE[[#This Row],[SUB]]</f>
        <v>0</v>
      </c>
      <c r="AP399" s="37">
        <f>BS_CONTROLE[[#This Row],[KM - Inicio]]</f>
        <v>0</v>
      </c>
      <c r="AQ399" s="37">
        <f>BS_CONTROLE[[#This Row],[KM - Fim]]</f>
        <v>0</v>
      </c>
      <c r="AR399" s="46"/>
      <c r="AS399" s="46"/>
      <c r="AT399" s="46"/>
      <c r="AU399" s="46"/>
      <c r="AV399" s="46"/>
      <c r="AW399" s="46"/>
      <c r="AX399" s="46"/>
      <c r="AY399" s="13" t="str">
        <f>IF(D399="","*",IFERROR(IF(ISODD(COUNT(AS399:AX399)),"ERRO",SUM((AT399-AS399),(AV399-AU399),(AX399-AW399))),"ERRO"))</f>
        <v>*</v>
      </c>
      <c r="AZ399" s="17"/>
      <c r="BA399" s="79"/>
      <c r="BB399" s="11" t="str">
        <f>IFERROR(_xlfn.XLOOKUP(AI399, BS_ATIVIDADE[ATIVIDADE],BS_ATIVIDADE[UNIDADE] ), "*")</f>
        <v>*</v>
      </c>
      <c r="BC399" s="78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78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>
        <f>IFERROR(_xlfn.XLOOKUP(AO399, TabelaMap[SUB], TabelaMap[NOME SUB]), "ERRO")</f>
        <v>ERRO</v>
      </c>
      <c r="BF399" s="18" t="str">
        <f>IF(BS_CONTROLE[[#This Row],[Responsavel pelo boletim]]=0, "-", BS_CONTROLE[[#This Row],[Responsavel pelo boletim]])</f>
        <v>-</v>
      </c>
      <c r="BG399" s="22"/>
      <c r="BH399" s="23"/>
      <c r="BI399" s="23"/>
      <c r="BJ399" s="23"/>
      <c r="BK399" s="23"/>
      <c r="BL399" s="22"/>
      <c r="BM399" s="20"/>
      <c r="BN399" s="20"/>
      <c r="BO399" s="183"/>
      <c r="BP399" s="24"/>
      <c r="BQ399" s="14" t="str">
        <f>IF(AND(BR399&lt;1,BS399&lt;1),"Produção e Intervalo",IF(BR399&lt;1,"Intervalo",IF(BS399&lt;1,"Produção","Aderente")))</f>
        <v>Aderente</v>
      </c>
      <c r="BR399" s="25" t="str">
        <f>IF(OR(B399="",F399=""),"*",AY399/P399)</f>
        <v>*</v>
      </c>
      <c r="BS399" s="25" t="str">
        <f>IF(OR(B399="",F399=""),"*",BA399/Q399)</f>
        <v>*</v>
      </c>
      <c r="BT399" s="280" t="str">
        <f t="shared" si="6"/>
        <v/>
      </c>
    </row>
    <row r="400" spans="1:72">
      <c r="A400" s="58" t="str">
        <f>D400&amp;B400</f>
        <v/>
      </c>
      <c r="B400" s="195"/>
      <c r="C400" s="9" t="str">
        <f>IF(BS_CONTROLE[[#This Row],[DATA]]="","",WEEKNUM(BS_CONTROLE[[#This Row],[DATA]]))</f>
        <v/>
      </c>
      <c r="D400" s="59"/>
      <c r="E400" s="156"/>
      <c r="F400" s="196"/>
      <c r="G400" s="10" t="str">
        <f>IF(D400="","*",VLOOKUP(F400,BS_ATIVIDADE[#All],3,FALSE))</f>
        <v>*</v>
      </c>
      <c r="H400" s="154"/>
      <c r="I400" s="154"/>
      <c r="J400" s="45"/>
      <c r="K400" s="45"/>
      <c r="L400" s="92"/>
      <c r="M400" s="18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8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54"/>
      <c r="P400" s="154"/>
      <c r="Q400" s="92"/>
      <c r="R400" s="11" t="str">
        <f>IFERROR(_xlfn.XLOOKUP(F400, BS_ATIVIDADE[ATIVIDADE],BS_ATIVIDADE[UNIDADE] ), "*")</f>
        <v>*</v>
      </c>
      <c r="S400" s="78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78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89" t="str">
        <f>IFERROR(_xlfn.XLOOKUP(J400, TabelaMap[SUB], TabelaMap[NOME SUB]), "ERRO")</f>
        <v>ERRO</v>
      </c>
      <c r="V400" s="230"/>
      <c r="W400" s="197"/>
      <c r="X400" s="59"/>
      <c r="Y400" s="174"/>
      <c r="Z400" s="174"/>
      <c r="AA400" s="155"/>
      <c r="AB400" s="78"/>
      <c r="AC400" s="78"/>
      <c r="AD400" s="197"/>
      <c r="AE400" s="92"/>
      <c r="AF400" s="92"/>
      <c r="AG400" s="92"/>
      <c r="AH400" s="56"/>
      <c r="AI400" s="153" t="str">
        <f>IF(BS_CONTROLE[[#This Row],[Atividade]]=0, "-", BS_CONTROLE[[#This Row],[Atividade]])</f>
        <v>-</v>
      </c>
      <c r="AJ400" s="10" t="str">
        <f>IF(D400="","*",VLOOKUP(AI400,BS_ATIVIDADE[#All],3,FALSE))</f>
        <v>*</v>
      </c>
      <c r="AK400" s="146">
        <f>BS_CONTROLE[[#This Row],[Local - Partida]]</f>
        <v>0</v>
      </c>
      <c r="AL400" s="146">
        <f>BS_CONTROLE[[#This Row],[Local - Encerramento]]</f>
        <v>0</v>
      </c>
      <c r="AM400" s="146" t="str">
        <f>BS_CONTROLE[[#This Row],[Entre - Estações]]</f>
        <v>-</v>
      </c>
      <c r="AN400" s="146" t="str">
        <f>BS_CONTROLE[[#This Row],[SB]]</f>
        <v>-</v>
      </c>
      <c r="AO400" s="37">
        <f>BS_CONTROLE[[#This Row],[SUB]]</f>
        <v>0</v>
      </c>
      <c r="AP400" s="37">
        <f>BS_CONTROLE[[#This Row],[KM - Inicio]]</f>
        <v>0</v>
      </c>
      <c r="AQ400" s="37">
        <f>BS_CONTROLE[[#This Row],[KM - Fim]]</f>
        <v>0</v>
      </c>
      <c r="AR400" s="46"/>
      <c r="AS400" s="46"/>
      <c r="AT400" s="46"/>
      <c r="AU400" s="46"/>
      <c r="AV400" s="46"/>
      <c r="AW400" s="46"/>
      <c r="AX400" s="46"/>
      <c r="AY400" s="13" t="str">
        <f>IF(D400="","*",IFERROR(IF(ISODD(COUNT(AS400:AX400)),"ERRO",SUM((AT400-AS400),(AV400-AU400),(AX400-AW400))),"ERRO"))</f>
        <v>*</v>
      </c>
      <c r="AZ400" s="17"/>
      <c r="BA400" s="79"/>
      <c r="BB400" s="11" t="str">
        <f>IFERROR(_xlfn.XLOOKUP(AI400, BS_ATIVIDADE[ATIVIDADE],BS_ATIVIDADE[UNIDADE] ), "*")</f>
        <v>*</v>
      </c>
      <c r="BC400" s="78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78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>
        <f>IFERROR(_xlfn.XLOOKUP(AO400, TabelaMap[SUB], TabelaMap[NOME SUB]), "ERRO")</f>
        <v>ERRO</v>
      </c>
      <c r="BF400" s="18" t="str">
        <f>IF(BS_CONTROLE[[#This Row],[Responsavel pelo boletim]]=0, "-", BS_CONTROLE[[#This Row],[Responsavel pelo boletim]])</f>
        <v>-</v>
      </c>
      <c r="BG400" s="22"/>
      <c r="BH400" s="23"/>
      <c r="BI400" s="23"/>
      <c r="BJ400" s="23"/>
      <c r="BK400" s="23"/>
      <c r="BL400" s="22"/>
      <c r="BM400" s="20"/>
      <c r="BN400" s="20"/>
      <c r="BO400" s="183"/>
      <c r="BP400" s="24"/>
      <c r="BQ400" s="14" t="str">
        <f>IF(AND(BR400&lt;1,BS400&lt;1),"Produção e Intervalo",IF(BR400&lt;1,"Intervalo",IF(BS400&lt;1,"Produção","Aderente")))</f>
        <v>Aderente</v>
      </c>
      <c r="BR400" s="25" t="str">
        <f>IF(OR(B400="",F400=""),"*",AY400/P400)</f>
        <v>*</v>
      </c>
      <c r="BS400" s="25" t="str">
        <f>IF(OR(B400="",F400=""),"*",BA400/Q400)</f>
        <v>*</v>
      </c>
      <c r="BT400" s="280" t="str">
        <f t="shared" si="6"/>
        <v/>
      </c>
    </row>
    <row r="401" spans="1:72">
      <c r="A401" s="58" t="str">
        <f>D401&amp;B401</f>
        <v/>
      </c>
      <c r="B401" s="195"/>
      <c r="C401" s="9" t="str">
        <f>IF(BS_CONTROLE[[#This Row],[DATA]]="","",WEEKNUM(BS_CONTROLE[[#This Row],[DATA]]))</f>
        <v/>
      </c>
      <c r="D401" s="59"/>
      <c r="E401" s="156"/>
      <c r="F401" s="196"/>
      <c r="G401" s="10" t="str">
        <f>IF(D401="","*",VLOOKUP(F401,BS_ATIVIDADE[#All],3,FALSE))</f>
        <v>*</v>
      </c>
      <c r="H401" s="154"/>
      <c r="I401" s="154"/>
      <c r="J401" s="45"/>
      <c r="K401" s="45"/>
      <c r="L401" s="92"/>
      <c r="M401" s="18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8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54"/>
      <c r="P401" s="154"/>
      <c r="Q401" s="92"/>
      <c r="R401" s="11" t="str">
        <f>IFERROR(_xlfn.XLOOKUP(F401, BS_ATIVIDADE[ATIVIDADE],BS_ATIVIDADE[UNIDADE] ), "*")</f>
        <v>*</v>
      </c>
      <c r="S401" s="78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78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89" t="str">
        <f>IFERROR(_xlfn.XLOOKUP(J401, TabelaMap[SUB], TabelaMap[NOME SUB]), "ERRO")</f>
        <v>ERRO</v>
      </c>
      <c r="V401" s="230"/>
      <c r="W401" s="197"/>
      <c r="X401" s="59"/>
      <c r="Y401" s="174"/>
      <c r="Z401" s="174"/>
      <c r="AA401" s="155"/>
      <c r="AB401" s="78"/>
      <c r="AC401" s="78"/>
      <c r="AD401" s="197"/>
      <c r="AE401" s="92"/>
      <c r="AF401" s="92"/>
      <c r="AG401" s="92"/>
      <c r="AH401" s="56"/>
      <c r="AI401" s="153" t="str">
        <f>IF(BS_CONTROLE[[#This Row],[Atividade]]=0, "-", BS_CONTROLE[[#This Row],[Atividade]])</f>
        <v>-</v>
      </c>
      <c r="AJ401" s="10" t="str">
        <f>IF(D401="","*",VLOOKUP(AI401,BS_ATIVIDADE[#All],3,FALSE))</f>
        <v>*</v>
      </c>
      <c r="AK401" s="146">
        <f>BS_CONTROLE[[#This Row],[Local - Partida]]</f>
        <v>0</v>
      </c>
      <c r="AL401" s="146">
        <f>BS_CONTROLE[[#This Row],[Local - Encerramento]]</f>
        <v>0</v>
      </c>
      <c r="AM401" s="146" t="str">
        <f>BS_CONTROLE[[#This Row],[Entre - Estações]]</f>
        <v>-</v>
      </c>
      <c r="AN401" s="146" t="str">
        <f>BS_CONTROLE[[#This Row],[SB]]</f>
        <v>-</v>
      </c>
      <c r="AO401" s="37">
        <f>BS_CONTROLE[[#This Row],[SUB]]</f>
        <v>0</v>
      </c>
      <c r="AP401" s="37">
        <f>BS_CONTROLE[[#This Row],[KM - Inicio]]</f>
        <v>0</v>
      </c>
      <c r="AQ401" s="37">
        <f>BS_CONTROLE[[#This Row],[KM - Fim]]</f>
        <v>0</v>
      </c>
      <c r="AR401" s="46"/>
      <c r="AS401" s="46"/>
      <c r="AT401" s="46"/>
      <c r="AU401" s="46"/>
      <c r="AV401" s="46"/>
      <c r="AW401" s="46"/>
      <c r="AX401" s="46"/>
      <c r="AY401" s="13" t="str">
        <f>IF(D401="","*",IFERROR(IF(ISODD(COUNT(AS401:AX401)),"ERRO",SUM((AT401-AS401),(AV401-AU401),(AX401-AW401))),"ERRO"))</f>
        <v>*</v>
      </c>
      <c r="AZ401" s="17"/>
      <c r="BA401" s="79"/>
      <c r="BB401" s="11" t="str">
        <f>IFERROR(_xlfn.XLOOKUP(AI401, BS_ATIVIDADE[ATIVIDADE],BS_ATIVIDADE[UNIDADE] ), "*")</f>
        <v>*</v>
      </c>
      <c r="BC401" s="78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78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>
        <f>IFERROR(_xlfn.XLOOKUP(AO401, TabelaMap[SUB], TabelaMap[NOME SUB]), "ERRO")</f>
        <v>ERRO</v>
      </c>
      <c r="BF401" s="18" t="str">
        <f>IF(BS_CONTROLE[[#This Row],[Responsavel pelo boletim]]=0, "-", BS_CONTROLE[[#This Row],[Responsavel pelo boletim]])</f>
        <v>-</v>
      </c>
      <c r="BG401" s="22"/>
      <c r="BH401" s="23"/>
      <c r="BI401" s="23"/>
      <c r="BJ401" s="23"/>
      <c r="BK401" s="23"/>
      <c r="BL401" s="22"/>
      <c r="BM401" s="20"/>
      <c r="BN401" s="20"/>
      <c r="BO401" s="183"/>
      <c r="BP401" s="24"/>
      <c r="BQ401" s="14" t="str">
        <f>IF(AND(BR401&lt;1,BS401&lt;1),"Produção e Intervalo",IF(BR401&lt;1,"Intervalo",IF(BS401&lt;1,"Produção","Aderente")))</f>
        <v>Aderente</v>
      </c>
      <c r="BR401" s="25" t="str">
        <f>IF(OR(B401="",F401=""),"*",AY401/P401)</f>
        <v>*</v>
      </c>
      <c r="BS401" s="25" t="str">
        <f>IF(OR(B401="",F401=""),"*",BA401/Q401)</f>
        <v>*</v>
      </c>
      <c r="BT401" s="280" t="str">
        <f t="shared" si="6"/>
        <v/>
      </c>
    </row>
    <row r="402" spans="1:72">
      <c r="A402" s="58" t="str">
        <f>D402&amp;B402</f>
        <v/>
      </c>
      <c r="B402" s="195"/>
      <c r="C402" s="9" t="str">
        <f>IF(BS_CONTROLE[[#This Row],[DATA]]="","",WEEKNUM(BS_CONTROLE[[#This Row],[DATA]]))</f>
        <v/>
      </c>
      <c r="D402" s="59"/>
      <c r="E402" s="156"/>
      <c r="F402" s="196"/>
      <c r="G402" s="10" t="str">
        <f>IF(D402="","*",VLOOKUP(F402,BS_ATIVIDADE[#All],3,FALSE))</f>
        <v>*</v>
      </c>
      <c r="H402" s="154"/>
      <c r="I402" s="154"/>
      <c r="J402" s="45"/>
      <c r="K402" s="45"/>
      <c r="L402" s="92"/>
      <c r="M402" s="18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8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54"/>
      <c r="P402" s="154"/>
      <c r="Q402" s="92"/>
      <c r="R402" s="11" t="str">
        <f>IFERROR(_xlfn.XLOOKUP(F402, BS_ATIVIDADE[ATIVIDADE],BS_ATIVIDADE[UNIDADE] ), "*")</f>
        <v>*</v>
      </c>
      <c r="S402" s="78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78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89" t="str">
        <f>IFERROR(_xlfn.XLOOKUP(J402, TabelaMap[SUB], TabelaMap[NOME SUB]), "ERRO")</f>
        <v>ERRO</v>
      </c>
      <c r="V402" s="230"/>
      <c r="W402" s="197"/>
      <c r="X402" s="59"/>
      <c r="Y402" s="174"/>
      <c r="Z402" s="174"/>
      <c r="AA402" s="155"/>
      <c r="AB402" s="78"/>
      <c r="AC402" s="78"/>
      <c r="AD402" s="197"/>
      <c r="AE402" s="92"/>
      <c r="AF402" s="92"/>
      <c r="AG402" s="92"/>
      <c r="AH402" s="56"/>
      <c r="AI402" s="153" t="str">
        <f>IF(BS_CONTROLE[[#This Row],[Atividade]]=0, "-", BS_CONTROLE[[#This Row],[Atividade]])</f>
        <v>-</v>
      </c>
      <c r="AJ402" s="10" t="str">
        <f>IF(D402="","*",VLOOKUP(AI402,BS_ATIVIDADE[#All],3,FALSE))</f>
        <v>*</v>
      </c>
      <c r="AK402" s="146">
        <f>BS_CONTROLE[[#This Row],[Local - Partida]]</f>
        <v>0</v>
      </c>
      <c r="AL402" s="146">
        <f>BS_CONTROLE[[#This Row],[Local - Encerramento]]</f>
        <v>0</v>
      </c>
      <c r="AM402" s="146" t="str">
        <f>BS_CONTROLE[[#This Row],[Entre - Estações]]</f>
        <v>-</v>
      </c>
      <c r="AN402" s="146" t="str">
        <f>BS_CONTROLE[[#This Row],[SB]]</f>
        <v>-</v>
      </c>
      <c r="AO402" s="37">
        <f>BS_CONTROLE[[#This Row],[SUB]]</f>
        <v>0</v>
      </c>
      <c r="AP402" s="37">
        <f>BS_CONTROLE[[#This Row],[KM - Inicio]]</f>
        <v>0</v>
      </c>
      <c r="AQ402" s="37">
        <f>BS_CONTROLE[[#This Row],[KM - Fim]]</f>
        <v>0</v>
      </c>
      <c r="AR402" s="46"/>
      <c r="AS402" s="46"/>
      <c r="AT402" s="46"/>
      <c r="AU402" s="46"/>
      <c r="AV402" s="46"/>
      <c r="AW402" s="46"/>
      <c r="AX402" s="46"/>
      <c r="AY402" s="13" t="str">
        <f>IF(D402="","*",IFERROR(IF(ISODD(COUNT(AS402:AX402)),"ERRO",SUM((AT402-AS402),(AV402-AU402),(AX402-AW402))),"ERRO"))</f>
        <v>*</v>
      </c>
      <c r="AZ402" s="17"/>
      <c r="BA402" s="79"/>
      <c r="BB402" s="11" t="str">
        <f>IFERROR(_xlfn.XLOOKUP(AI402, BS_ATIVIDADE[ATIVIDADE],BS_ATIVIDADE[UNIDADE] ), "*")</f>
        <v>*</v>
      </c>
      <c r="BC402" s="78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78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>
        <f>IFERROR(_xlfn.XLOOKUP(AO402, TabelaMap[SUB], TabelaMap[NOME SUB]), "ERRO")</f>
        <v>ERRO</v>
      </c>
      <c r="BF402" s="18" t="str">
        <f>IF(BS_CONTROLE[[#This Row],[Responsavel pelo boletim]]=0, "-", BS_CONTROLE[[#This Row],[Responsavel pelo boletim]])</f>
        <v>-</v>
      </c>
      <c r="BG402" s="22"/>
      <c r="BH402" s="23"/>
      <c r="BI402" s="23"/>
      <c r="BJ402" s="23"/>
      <c r="BK402" s="23"/>
      <c r="BL402" s="22"/>
      <c r="BM402" s="20"/>
      <c r="BN402" s="20"/>
      <c r="BO402" s="183"/>
      <c r="BP402" s="24"/>
      <c r="BQ402" s="14" t="str">
        <f>IF(AND(BR402&lt;1,BS402&lt;1),"Produção e Intervalo",IF(BR402&lt;1,"Intervalo",IF(BS402&lt;1,"Produção","Aderente")))</f>
        <v>Aderente</v>
      </c>
      <c r="BR402" s="25" t="str">
        <f>IF(OR(B402="",F402=""),"*",AY402/P402)</f>
        <v>*</v>
      </c>
      <c r="BS402" s="25" t="str">
        <f>IF(OR(B402="",F402=""),"*",BA402/Q402)</f>
        <v>*</v>
      </c>
      <c r="BT402" s="280" t="str">
        <f t="shared" si="6"/>
        <v/>
      </c>
    </row>
    <row r="403" spans="1:72">
      <c r="A403" s="58" t="str">
        <f>D403&amp;B403</f>
        <v/>
      </c>
      <c r="B403" s="195"/>
      <c r="C403" s="9" t="str">
        <f>IF(BS_CONTROLE[[#This Row],[DATA]]="","",WEEKNUM(BS_CONTROLE[[#This Row],[DATA]]))</f>
        <v/>
      </c>
      <c r="D403" s="59"/>
      <c r="E403" s="156"/>
      <c r="F403" s="196"/>
      <c r="G403" s="10" t="str">
        <f>IF(D403="","*",VLOOKUP(F403,BS_ATIVIDADE[#All],3,FALSE))</f>
        <v>*</v>
      </c>
      <c r="H403" s="154"/>
      <c r="I403" s="154"/>
      <c r="J403" s="45"/>
      <c r="K403" s="45"/>
      <c r="L403" s="92"/>
      <c r="M403" s="18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8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54"/>
      <c r="P403" s="154"/>
      <c r="Q403" s="92"/>
      <c r="R403" s="11" t="str">
        <f>IFERROR(_xlfn.XLOOKUP(F403, BS_ATIVIDADE[ATIVIDADE],BS_ATIVIDADE[UNIDADE] ), "*")</f>
        <v>*</v>
      </c>
      <c r="S403" s="78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78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89" t="str">
        <f>IFERROR(_xlfn.XLOOKUP(J403, TabelaMap[SUB], TabelaMap[NOME SUB]), "ERRO")</f>
        <v>ERRO</v>
      </c>
      <c r="V403" s="230"/>
      <c r="W403" s="197"/>
      <c r="X403" s="59"/>
      <c r="Y403" s="174"/>
      <c r="Z403" s="174"/>
      <c r="AA403" s="155"/>
      <c r="AB403" s="78"/>
      <c r="AC403" s="78"/>
      <c r="AD403" s="197"/>
      <c r="AE403" s="92"/>
      <c r="AF403" s="92"/>
      <c r="AG403" s="92"/>
      <c r="AH403" s="56"/>
      <c r="AI403" s="153" t="str">
        <f>IF(BS_CONTROLE[[#This Row],[Atividade]]=0, "-", BS_CONTROLE[[#This Row],[Atividade]])</f>
        <v>-</v>
      </c>
      <c r="AJ403" s="10" t="str">
        <f>IF(D403="","*",VLOOKUP(AI403,BS_ATIVIDADE[#All],3,FALSE))</f>
        <v>*</v>
      </c>
      <c r="AK403" s="146">
        <f>BS_CONTROLE[[#This Row],[Local - Partida]]</f>
        <v>0</v>
      </c>
      <c r="AL403" s="146">
        <f>BS_CONTROLE[[#This Row],[Local - Encerramento]]</f>
        <v>0</v>
      </c>
      <c r="AM403" s="146" t="str">
        <f>BS_CONTROLE[[#This Row],[Entre - Estações]]</f>
        <v>-</v>
      </c>
      <c r="AN403" s="146" t="str">
        <f>BS_CONTROLE[[#This Row],[SB]]</f>
        <v>-</v>
      </c>
      <c r="AO403" s="37">
        <f>BS_CONTROLE[[#This Row],[SUB]]</f>
        <v>0</v>
      </c>
      <c r="AP403" s="37">
        <f>BS_CONTROLE[[#This Row],[KM - Inicio]]</f>
        <v>0</v>
      </c>
      <c r="AQ403" s="37">
        <f>BS_CONTROLE[[#This Row],[KM - Fim]]</f>
        <v>0</v>
      </c>
      <c r="AR403" s="46"/>
      <c r="AS403" s="46"/>
      <c r="AT403" s="46"/>
      <c r="AU403" s="46"/>
      <c r="AV403" s="46"/>
      <c r="AW403" s="46"/>
      <c r="AX403" s="46"/>
      <c r="AY403" s="13" t="str">
        <f>IF(D403="","*",IFERROR(IF(ISODD(COUNT(AS403:AX403)),"ERRO",SUM((AT403-AS403),(AV403-AU403),(AX403-AW403))),"ERRO"))</f>
        <v>*</v>
      </c>
      <c r="AZ403" s="17"/>
      <c r="BA403" s="79"/>
      <c r="BB403" s="11" t="str">
        <f>IFERROR(_xlfn.XLOOKUP(AI403, BS_ATIVIDADE[ATIVIDADE],BS_ATIVIDADE[UNIDADE] ), "*")</f>
        <v>*</v>
      </c>
      <c r="BC403" s="78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78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>
        <f>IFERROR(_xlfn.XLOOKUP(AO403, TabelaMap[SUB], TabelaMap[NOME SUB]), "ERRO")</f>
        <v>ERRO</v>
      </c>
      <c r="BF403" s="18" t="str">
        <f>IF(BS_CONTROLE[[#This Row],[Responsavel pelo boletim]]=0, "-", BS_CONTROLE[[#This Row],[Responsavel pelo boletim]])</f>
        <v>-</v>
      </c>
      <c r="BG403" s="22"/>
      <c r="BH403" s="23"/>
      <c r="BI403" s="23"/>
      <c r="BJ403" s="23"/>
      <c r="BK403" s="23"/>
      <c r="BL403" s="22"/>
      <c r="BM403" s="20"/>
      <c r="BN403" s="20"/>
      <c r="BO403" s="183"/>
      <c r="BP403" s="24"/>
      <c r="BQ403" s="14" t="str">
        <f>IF(AND(BR403&lt;1,BS403&lt;1),"Produção e Intervalo",IF(BR403&lt;1,"Intervalo",IF(BS403&lt;1,"Produção","Aderente")))</f>
        <v>Aderente</v>
      </c>
      <c r="BR403" s="25" t="str">
        <f>IF(OR(B403="",F403=""),"*",AY403/P403)</f>
        <v>*</v>
      </c>
      <c r="BS403" s="25" t="str">
        <f>IF(OR(B403="",F403=""),"*",BA403/Q403)</f>
        <v>*</v>
      </c>
      <c r="BT403" s="280" t="str">
        <f t="shared" si="6"/>
        <v/>
      </c>
    </row>
    <row r="404" spans="1:72">
      <c r="A404" s="58" t="str">
        <f>D404&amp;B404</f>
        <v/>
      </c>
      <c r="B404" s="195"/>
      <c r="C404" s="9" t="str">
        <f>IF(BS_CONTROLE[[#This Row],[DATA]]="","",WEEKNUM(BS_CONTROLE[[#This Row],[DATA]]))</f>
        <v/>
      </c>
      <c r="D404" s="59"/>
      <c r="E404" s="156"/>
      <c r="F404" s="196"/>
      <c r="G404" s="10" t="str">
        <f>IF(D404="","*",VLOOKUP(F404,BS_ATIVIDADE[#All],3,FALSE))</f>
        <v>*</v>
      </c>
      <c r="H404" s="154"/>
      <c r="I404" s="154"/>
      <c r="J404" s="45"/>
      <c r="K404" s="45"/>
      <c r="L404" s="92"/>
      <c r="M404" s="18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8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54"/>
      <c r="P404" s="154"/>
      <c r="Q404" s="92"/>
      <c r="R404" s="11" t="str">
        <f>IFERROR(_xlfn.XLOOKUP(F404, BS_ATIVIDADE[ATIVIDADE],BS_ATIVIDADE[UNIDADE] ), "*")</f>
        <v>*</v>
      </c>
      <c r="S404" s="78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78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89" t="str">
        <f>IFERROR(_xlfn.XLOOKUP(J404, TabelaMap[SUB], TabelaMap[NOME SUB]), "ERRO")</f>
        <v>ERRO</v>
      </c>
      <c r="V404" s="230"/>
      <c r="W404" s="197"/>
      <c r="X404" s="59"/>
      <c r="Y404" s="174"/>
      <c r="Z404" s="174"/>
      <c r="AA404" s="155"/>
      <c r="AB404" s="78"/>
      <c r="AC404" s="78"/>
      <c r="AD404" s="197"/>
      <c r="AE404" s="92"/>
      <c r="AF404" s="92"/>
      <c r="AG404" s="92"/>
      <c r="AH404" s="56"/>
      <c r="AI404" s="153" t="str">
        <f>IF(BS_CONTROLE[[#This Row],[Atividade]]=0, "-", BS_CONTROLE[[#This Row],[Atividade]])</f>
        <v>-</v>
      </c>
      <c r="AJ404" s="10" t="str">
        <f>IF(D404="","*",VLOOKUP(AI404,BS_ATIVIDADE[#All],3,FALSE))</f>
        <v>*</v>
      </c>
      <c r="AK404" s="146">
        <f>BS_CONTROLE[[#This Row],[Local - Partida]]</f>
        <v>0</v>
      </c>
      <c r="AL404" s="146">
        <f>BS_CONTROLE[[#This Row],[Local - Encerramento]]</f>
        <v>0</v>
      </c>
      <c r="AM404" s="146" t="str">
        <f>BS_CONTROLE[[#This Row],[Entre - Estações]]</f>
        <v>-</v>
      </c>
      <c r="AN404" s="146" t="str">
        <f>BS_CONTROLE[[#This Row],[SB]]</f>
        <v>-</v>
      </c>
      <c r="AO404" s="37">
        <f>BS_CONTROLE[[#This Row],[SUB]]</f>
        <v>0</v>
      </c>
      <c r="AP404" s="37">
        <f>BS_CONTROLE[[#This Row],[KM - Inicio]]</f>
        <v>0</v>
      </c>
      <c r="AQ404" s="37">
        <f>BS_CONTROLE[[#This Row],[KM - Fim]]</f>
        <v>0</v>
      </c>
      <c r="AR404" s="46"/>
      <c r="AS404" s="46"/>
      <c r="AT404" s="46"/>
      <c r="AU404" s="46"/>
      <c r="AV404" s="46"/>
      <c r="AW404" s="46"/>
      <c r="AX404" s="46"/>
      <c r="AY404" s="13" t="str">
        <f>IF(D404="","*",IFERROR(IF(ISODD(COUNT(AS404:AX404)),"ERRO",SUM((AT404-AS404),(AV404-AU404),(AX404-AW404))),"ERRO"))</f>
        <v>*</v>
      </c>
      <c r="AZ404" s="17"/>
      <c r="BA404" s="79"/>
      <c r="BB404" s="11" t="str">
        <f>IFERROR(_xlfn.XLOOKUP(AI404, BS_ATIVIDADE[ATIVIDADE],BS_ATIVIDADE[UNIDADE] ), "*")</f>
        <v>*</v>
      </c>
      <c r="BC404" s="78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78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>
        <f>IFERROR(_xlfn.XLOOKUP(AO404, TabelaMap[SUB], TabelaMap[NOME SUB]), "ERRO")</f>
        <v>ERRO</v>
      </c>
      <c r="BF404" s="18" t="str">
        <f>IF(BS_CONTROLE[[#This Row],[Responsavel pelo boletim]]=0, "-", BS_CONTROLE[[#This Row],[Responsavel pelo boletim]])</f>
        <v>-</v>
      </c>
      <c r="BG404" s="22"/>
      <c r="BH404" s="23"/>
      <c r="BI404" s="23"/>
      <c r="BJ404" s="23"/>
      <c r="BK404" s="23"/>
      <c r="BL404" s="22"/>
      <c r="BM404" s="20"/>
      <c r="BN404" s="20"/>
      <c r="BO404" s="183"/>
      <c r="BP404" s="24"/>
      <c r="BQ404" s="14" t="str">
        <f>IF(AND(BR404&lt;1,BS404&lt;1),"Produção e Intervalo",IF(BR404&lt;1,"Intervalo",IF(BS404&lt;1,"Produção","Aderente")))</f>
        <v>Aderente</v>
      </c>
      <c r="BR404" s="25" t="str">
        <f>IF(OR(B404="",F404=""),"*",AY404/P404)</f>
        <v>*</v>
      </c>
      <c r="BS404" s="25" t="str">
        <f>IF(OR(B404="",F404=""),"*",BA404/Q404)</f>
        <v>*</v>
      </c>
      <c r="BT404" s="280" t="str">
        <f t="shared" si="6"/>
        <v/>
      </c>
    </row>
    <row r="405" spans="1:72">
      <c r="A405" s="58" t="str">
        <f>D405&amp;B405</f>
        <v/>
      </c>
      <c r="B405" s="195"/>
      <c r="C405" s="9" t="str">
        <f>IF(BS_CONTROLE[[#This Row],[DATA]]="","",WEEKNUM(BS_CONTROLE[[#This Row],[DATA]]))</f>
        <v/>
      </c>
      <c r="D405" s="59"/>
      <c r="E405" s="156"/>
      <c r="F405" s="196"/>
      <c r="G405" s="10" t="str">
        <f>IF(D405="","*",VLOOKUP(F405,BS_ATIVIDADE[#All],3,FALSE))</f>
        <v>*</v>
      </c>
      <c r="H405" s="154"/>
      <c r="I405" s="154"/>
      <c r="J405" s="45"/>
      <c r="K405" s="45"/>
      <c r="L405" s="92"/>
      <c r="M405" s="18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8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54"/>
      <c r="P405" s="154"/>
      <c r="Q405" s="92"/>
      <c r="R405" s="11" t="str">
        <f>IFERROR(_xlfn.XLOOKUP(F405, BS_ATIVIDADE[ATIVIDADE],BS_ATIVIDADE[UNIDADE] ), "*")</f>
        <v>*</v>
      </c>
      <c r="S405" s="78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78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89" t="str">
        <f>IFERROR(_xlfn.XLOOKUP(J405, TabelaMap[SUB], TabelaMap[NOME SUB]), "ERRO")</f>
        <v>ERRO</v>
      </c>
      <c r="V405" s="230"/>
      <c r="W405" s="197"/>
      <c r="X405" s="59"/>
      <c r="Y405" s="174"/>
      <c r="Z405" s="174"/>
      <c r="AA405" s="155"/>
      <c r="AB405" s="78"/>
      <c r="AC405" s="78"/>
      <c r="AD405" s="197"/>
      <c r="AE405" s="92"/>
      <c r="AF405" s="92"/>
      <c r="AG405" s="92"/>
      <c r="AH405" s="56"/>
      <c r="AI405" s="153" t="str">
        <f>IF(BS_CONTROLE[[#This Row],[Atividade]]=0, "-", BS_CONTROLE[[#This Row],[Atividade]])</f>
        <v>-</v>
      </c>
      <c r="AJ405" s="10" t="str">
        <f>IF(D405="","*",VLOOKUP(AI405,BS_ATIVIDADE[#All],3,FALSE))</f>
        <v>*</v>
      </c>
      <c r="AK405" s="146">
        <f>BS_CONTROLE[[#This Row],[Local - Partida]]</f>
        <v>0</v>
      </c>
      <c r="AL405" s="146">
        <f>BS_CONTROLE[[#This Row],[Local - Encerramento]]</f>
        <v>0</v>
      </c>
      <c r="AM405" s="146" t="str">
        <f>BS_CONTROLE[[#This Row],[Entre - Estações]]</f>
        <v>-</v>
      </c>
      <c r="AN405" s="146" t="str">
        <f>BS_CONTROLE[[#This Row],[SB]]</f>
        <v>-</v>
      </c>
      <c r="AO405" s="37">
        <f>BS_CONTROLE[[#This Row],[SUB]]</f>
        <v>0</v>
      </c>
      <c r="AP405" s="37">
        <f>BS_CONTROLE[[#This Row],[KM - Inicio]]</f>
        <v>0</v>
      </c>
      <c r="AQ405" s="37">
        <f>BS_CONTROLE[[#This Row],[KM - Fim]]</f>
        <v>0</v>
      </c>
      <c r="AR405" s="46"/>
      <c r="AS405" s="46"/>
      <c r="AT405" s="46"/>
      <c r="AU405" s="46"/>
      <c r="AV405" s="46"/>
      <c r="AW405" s="46"/>
      <c r="AX405" s="46"/>
      <c r="AY405" s="13" t="str">
        <f>IF(D405="","*",IFERROR(IF(ISODD(COUNT(AS405:AX405)),"ERRO",SUM((AT405-AS405),(AV405-AU405),(AX405-AW405))),"ERRO"))</f>
        <v>*</v>
      </c>
      <c r="AZ405" s="17"/>
      <c r="BA405" s="79"/>
      <c r="BB405" s="11" t="str">
        <f>IFERROR(_xlfn.XLOOKUP(AI405, BS_ATIVIDADE[ATIVIDADE],BS_ATIVIDADE[UNIDADE] ), "*")</f>
        <v>*</v>
      </c>
      <c r="BC405" s="78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78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>
        <f>IFERROR(_xlfn.XLOOKUP(AO405, TabelaMap[SUB], TabelaMap[NOME SUB]), "ERRO")</f>
        <v>ERRO</v>
      </c>
      <c r="BF405" s="18" t="str">
        <f>IF(BS_CONTROLE[[#This Row],[Responsavel pelo boletim]]=0, "-", BS_CONTROLE[[#This Row],[Responsavel pelo boletim]])</f>
        <v>-</v>
      </c>
      <c r="BG405" s="22"/>
      <c r="BH405" s="23"/>
      <c r="BI405" s="23"/>
      <c r="BJ405" s="23"/>
      <c r="BK405" s="23"/>
      <c r="BL405" s="22"/>
      <c r="BM405" s="20"/>
      <c r="BN405" s="20"/>
      <c r="BO405" s="183"/>
      <c r="BP405" s="24"/>
      <c r="BQ405" s="14" t="str">
        <f>IF(AND(BR405&lt;1,BS405&lt;1),"Produção e Intervalo",IF(BR405&lt;1,"Intervalo",IF(BS405&lt;1,"Produção","Aderente")))</f>
        <v>Aderente</v>
      </c>
      <c r="BR405" s="25" t="str">
        <f>IF(OR(B405="",F405=""),"*",AY405/P405)</f>
        <v>*</v>
      </c>
      <c r="BS405" s="25" t="str">
        <f>IF(OR(B405="",F405=""),"*",BA405/Q405)</f>
        <v>*</v>
      </c>
      <c r="BT405" s="280" t="str">
        <f t="shared" si="6"/>
        <v/>
      </c>
    </row>
    <row r="406" spans="1:72">
      <c r="A406" s="58" t="str">
        <f>D406&amp;B406</f>
        <v/>
      </c>
      <c r="B406" s="195"/>
      <c r="C406" s="9" t="str">
        <f>IF(BS_CONTROLE[[#This Row],[DATA]]="","",WEEKNUM(BS_CONTROLE[[#This Row],[DATA]]))</f>
        <v/>
      </c>
      <c r="D406" s="59"/>
      <c r="E406" s="156"/>
      <c r="F406" s="196"/>
      <c r="G406" s="10" t="str">
        <f>IF(D406="","*",VLOOKUP(F406,BS_ATIVIDADE[#All],3,FALSE))</f>
        <v>*</v>
      </c>
      <c r="H406" s="154"/>
      <c r="I406" s="154"/>
      <c r="J406" s="45"/>
      <c r="K406" s="45"/>
      <c r="L406" s="92"/>
      <c r="M406" s="18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8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54"/>
      <c r="P406" s="154"/>
      <c r="Q406" s="92"/>
      <c r="R406" s="11" t="str">
        <f>IFERROR(_xlfn.XLOOKUP(F406, BS_ATIVIDADE[ATIVIDADE],BS_ATIVIDADE[UNIDADE] ), "*")</f>
        <v>*</v>
      </c>
      <c r="S406" s="78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78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89" t="str">
        <f>IFERROR(_xlfn.XLOOKUP(J406, TabelaMap[SUB], TabelaMap[NOME SUB]), "ERRO")</f>
        <v>ERRO</v>
      </c>
      <c r="V406" s="230"/>
      <c r="W406" s="197"/>
      <c r="X406" s="59"/>
      <c r="Y406" s="174"/>
      <c r="Z406" s="174"/>
      <c r="AA406" s="155"/>
      <c r="AB406" s="78"/>
      <c r="AC406" s="78"/>
      <c r="AD406" s="197"/>
      <c r="AE406" s="92"/>
      <c r="AF406" s="92"/>
      <c r="AG406" s="92"/>
      <c r="AH406" s="56"/>
      <c r="AI406" s="153" t="str">
        <f>IF(BS_CONTROLE[[#This Row],[Atividade]]=0, "-", BS_CONTROLE[[#This Row],[Atividade]])</f>
        <v>-</v>
      </c>
      <c r="AJ406" s="10" t="str">
        <f>IF(D406="","*",VLOOKUP(AI406,BS_ATIVIDADE[#All],3,FALSE))</f>
        <v>*</v>
      </c>
      <c r="AK406" s="146">
        <f>BS_CONTROLE[[#This Row],[Local - Partida]]</f>
        <v>0</v>
      </c>
      <c r="AL406" s="146">
        <f>BS_CONTROLE[[#This Row],[Local - Encerramento]]</f>
        <v>0</v>
      </c>
      <c r="AM406" s="146" t="str">
        <f>BS_CONTROLE[[#This Row],[Entre - Estações]]</f>
        <v>-</v>
      </c>
      <c r="AN406" s="146" t="str">
        <f>BS_CONTROLE[[#This Row],[SB]]</f>
        <v>-</v>
      </c>
      <c r="AO406" s="37">
        <f>BS_CONTROLE[[#This Row],[SUB]]</f>
        <v>0</v>
      </c>
      <c r="AP406" s="37">
        <f>BS_CONTROLE[[#This Row],[KM - Inicio]]</f>
        <v>0</v>
      </c>
      <c r="AQ406" s="37">
        <f>BS_CONTROLE[[#This Row],[KM - Fim]]</f>
        <v>0</v>
      </c>
      <c r="AR406" s="46"/>
      <c r="AS406" s="46"/>
      <c r="AT406" s="46"/>
      <c r="AU406" s="46"/>
      <c r="AV406" s="46"/>
      <c r="AW406" s="46"/>
      <c r="AX406" s="46"/>
      <c r="AY406" s="13" t="str">
        <f>IF(D406="","*",IFERROR(IF(ISODD(COUNT(AS406:AX406)),"ERRO",SUM((AT406-AS406),(AV406-AU406),(AX406-AW406))),"ERRO"))</f>
        <v>*</v>
      </c>
      <c r="AZ406" s="17"/>
      <c r="BA406" s="79"/>
      <c r="BB406" s="11" t="str">
        <f>IFERROR(_xlfn.XLOOKUP(AI406, BS_ATIVIDADE[ATIVIDADE],BS_ATIVIDADE[UNIDADE] ), "*")</f>
        <v>*</v>
      </c>
      <c r="BC406" s="78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78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>
        <f>IFERROR(_xlfn.XLOOKUP(AO406, TabelaMap[SUB], TabelaMap[NOME SUB]), "ERRO")</f>
        <v>ERRO</v>
      </c>
      <c r="BF406" s="18" t="str">
        <f>IF(BS_CONTROLE[[#This Row],[Responsavel pelo boletim]]=0, "-", BS_CONTROLE[[#This Row],[Responsavel pelo boletim]])</f>
        <v>-</v>
      </c>
      <c r="BG406" s="22"/>
      <c r="BH406" s="23"/>
      <c r="BI406" s="23"/>
      <c r="BJ406" s="23"/>
      <c r="BK406" s="23"/>
      <c r="BL406" s="22"/>
      <c r="BM406" s="20"/>
      <c r="BN406" s="20"/>
      <c r="BO406" s="183"/>
      <c r="BP406" s="24"/>
      <c r="BQ406" s="14" t="str">
        <f>IF(AND(BR406&lt;1,BS406&lt;1),"Produção e Intervalo",IF(BR406&lt;1,"Intervalo",IF(BS406&lt;1,"Produção","Aderente")))</f>
        <v>Aderente</v>
      </c>
      <c r="BR406" s="25" t="str">
        <f>IF(OR(B406="",F406=""),"*",AY406/P406)</f>
        <v>*</v>
      </c>
      <c r="BS406" s="25" t="str">
        <f>IF(OR(B406="",F406=""),"*",BA406/Q406)</f>
        <v>*</v>
      </c>
      <c r="BT406" s="280" t="str">
        <f t="shared" si="6"/>
        <v/>
      </c>
    </row>
    <row r="407" spans="1:72">
      <c r="A407" s="58" t="str">
        <f>D407&amp;B407</f>
        <v/>
      </c>
      <c r="B407" s="195"/>
      <c r="C407" s="9" t="str">
        <f>IF(BS_CONTROLE[[#This Row],[DATA]]="","",WEEKNUM(BS_CONTROLE[[#This Row],[DATA]]))</f>
        <v/>
      </c>
      <c r="D407" s="59"/>
      <c r="E407" s="156"/>
      <c r="F407" s="196"/>
      <c r="G407" s="10" t="str">
        <f>IF(D407="","*",VLOOKUP(F407,BS_ATIVIDADE[#All],3,FALSE))</f>
        <v>*</v>
      </c>
      <c r="H407" s="154"/>
      <c r="I407" s="154"/>
      <c r="J407" s="45"/>
      <c r="K407" s="45"/>
      <c r="L407" s="92"/>
      <c r="M407" s="18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8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54"/>
      <c r="P407" s="154"/>
      <c r="Q407" s="92"/>
      <c r="R407" s="11" t="str">
        <f>IFERROR(_xlfn.XLOOKUP(F407, BS_ATIVIDADE[ATIVIDADE],BS_ATIVIDADE[UNIDADE] ), "*")</f>
        <v>*</v>
      </c>
      <c r="S407" s="78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78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89" t="str">
        <f>IFERROR(_xlfn.XLOOKUP(J407, TabelaMap[SUB], TabelaMap[NOME SUB]), "ERRO")</f>
        <v>ERRO</v>
      </c>
      <c r="V407" s="230"/>
      <c r="W407" s="197"/>
      <c r="X407" s="59"/>
      <c r="Y407" s="174"/>
      <c r="Z407" s="174"/>
      <c r="AA407" s="155"/>
      <c r="AB407" s="78"/>
      <c r="AC407" s="78"/>
      <c r="AD407" s="197"/>
      <c r="AE407" s="92"/>
      <c r="AF407" s="92"/>
      <c r="AG407" s="92"/>
      <c r="AH407" s="56"/>
      <c r="AI407" s="153" t="str">
        <f>IF(BS_CONTROLE[[#This Row],[Atividade]]=0, "-", BS_CONTROLE[[#This Row],[Atividade]])</f>
        <v>-</v>
      </c>
      <c r="AJ407" s="10" t="str">
        <f>IF(D407="","*",VLOOKUP(AI407,BS_ATIVIDADE[#All],3,FALSE))</f>
        <v>*</v>
      </c>
      <c r="AK407" s="146">
        <f>BS_CONTROLE[[#This Row],[Local - Partida]]</f>
        <v>0</v>
      </c>
      <c r="AL407" s="146">
        <f>BS_CONTROLE[[#This Row],[Local - Encerramento]]</f>
        <v>0</v>
      </c>
      <c r="AM407" s="146" t="str">
        <f>BS_CONTROLE[[#This Row],[Entre - Estações]]</f>
        <v>-</v>
      </c>
      <c r="AN407" s="146" t="str">
        <f>BS_CONTROLE[[#This Row],[SB]]</f>
        <v>-</v>
      </c>
      <c r="AO407" s="37">
        <f>BS_CONTROLE[[#This Row],[SUB]]</f>
        <v>0</v>
      </c>
      <c r="AP407" s="37">
        <f>BS_CONTROLE[[#This Row],[KM - Inicio]]</f>
        <v>0</v>
      </c>
      <c r="AQ407" s="37">
        <f>BS_CONTROLE[[#This Row],[KM - Fim]]</f>
        <v>0</v>
      </c>
      <c r="AR407" s="46"/>
      <c r="AS407" s="46"/>
      <c r="AT407" s="46"/>
      <c r="AU407" s="46"/>
      <c r="AV407" s="46"/>
      <c r="AW407" s="46"/>
      <c r="AX407" s="46"/>
      <c r="AY407" s="13" t="str">
        <f>IF(D407="","*",IFERROR(IF(ISODD(COUNT(AS407:AX407)),"ERRO",SUM((AT407-AS407),(AV407-AU407),(AX407-AW407))),"ERRO"))</f>
        <v>*</v>
      </c>
      <c r="AZ407" s="17"/>
      <c r="BA407" s="79"/>
      <c r="BB407" s="11" t="str">
        <f>IFERROR(_xlfn.XLOOKUP(AI407, BS_ATIVIDADE[ATIVIDADE],BS_ATIVIDADE[UNIDADE] ), "*")</f>
        <v>*</v>
      </c>
      <c r="BC407" s="78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78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>
        <f>IFERROR(_xlfn.XLOOKUP(AO407, TabelaMap[SUB], TabelaMap[NOME SUB]), "ERRO")</f>
        <v>ERRO</v>
      </c>
      <c r="BF407" s="18" t="str">
        <f>IF(BS_CONTROLE[[#This Row],[Responsavel pelo boletim]]=0, "-", BS_CONTROLE[[#This Row],[Responsavel pelo boletim]])</f>
        <v>-</v>
      </c>
      <c r="BG407" s="22"/>
      <c r="BH407" s="23"/>
      <c r="BI407" s="23"/>
      <c r="BJ407" s="23"/>
      <c r="BK407" s="23"/>
      <c r="BL407" s="22"/>
      <c r="BM407" s="20"/>
      <c r="BN407" s="20"/>
      <c r="BO407" s="183"/>
      <c r="BP407" s="24"/>
      <c r="BQ407" s="14" t="str">
        <f>IF(AND(BR407&lt;1,BS407&lt;1),"Produção e Intervalo",IF(BR407&lt;1,"Intervalo",IF(BS407&lt;1,"Produção","Aderente")))</f>
        <v>Aderente</v>
      </c>
      <c r="BR407" s="25" t="str">
        <f>IF(OR(B407="",F407=""),"*",AY407/P407)</f>
        <v>*</v>
      </c>
      <c r="BS407" s="25" t="str">
        <f>IF(OR(B407="",F407=""),"*",BA407/Q407)</f>
        <v>*</v>
      </c>
      <c r="BT407" s="280" t="str">
        <f t="shared" si="6"/>
        <v/>
      </c>
    </row>
    <row r="408" spans="1:72">
      <c r="A408" s="58" t="str">
        <f>D408&amp;B408</f>
        <v/>
      </c>
      <c r="B408" s="195"/>
      <c r="C408" s="9" t="str">
        <f>IF(BS_CONTROLE[[#This Row],[DATA]]="","",WEEKNUM(BS_CONTROLE[[#This Row],[DATA]]))</f>
        <v/>
      </c>
      <c r="D408" s="59"/>
      <c r="E408" s="156"/>
      <c r="F408" s="196"/>
      <c r="G408" s="10" t="str">
        <f>IF(D408="","*",VLOOKUP(F408,BS_ATIVIDADE[#All],3,FALSE))</f>
        <v>*</v>
      </c>
      <c r="H408" s="154"/>
      <c r="I408" s="154"/>
      <c r="J408" s="45"/>
      <c r="K408" s="45"/>
      <c r="L408" s="92"/>
      <c r="M408" s="18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8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54"/>
      <c r="P408" s="154"/>
      <c r="Q408" s="92"/>
      <c r="R408" s="11" t="str">
        <f>IFERROR(_xlfn.XLOOKUP(F408, BS_ATIVIDADE[ATIVIDADE],BS_ATIVIDADE[UNIDADE] ), "*")</f>
        <v>*</v>
      </c>
      <c r="S408" s="78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78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89" t="str">
        <f>IFERROR(_xlfn.XLOOKUP(J408, TabelaMap[SUB], TabelaMap[NOME SUB]), "ERRO")</f>
        <v>ERRO</v>
      </c>
      <c r="V408" s="230"/>
      <c r="W408" s="197"/>
      <c r="X408" s="59"/>
      <c r="Y408" s="174"/>
      <c r="Z408" s="174"/>
      <c r="AA408" s="155"/>
      <c r="AB408" s="78"/>
      <c r="AC408" s="78"/>
      <c r="AD408" s="197"/>
      <c r="AE408" s="92"/>
      <c r="AF408" s="92"/>
      <c r="AG408" s="92"/>
      <c r="AH408" s="56"/>
      <c r="AI408" s="153" t="str">
        <f>IF(BS_CONTROLE[[#This Row],[Atividade]]=0, "-", BS_CONTROLE[[#This Row],[Atividade]])</f>
        <v>-</v>
      </c>
      <c r="AJ408" s="10" t="str">
        <f>IF(D408="","*",VLOOKUP(AI408,BS_ATIVIDADE[#All],3,FALSE))</f>
        <v>*</v>
      </c>
      <c r="AK408" s="146">
        <f>BS_CONTROLE[[#This Row],[Local - Partida]]</f>
        <v>0</v>
      </c>
      <c r="AL408" s="146">
        <f>BS_CONTROLE[[#This Row],[Local - Encerramento]]</f>
        <v>0</v>
      </c>
      <c r="AM408" s="146" t="str">
        <f>BS_CONTROLE[[#This Row],[Entre - Estações]]</f>
        <v>-</v>
      </c>
      <c r="AN408" s="146" t="str">
        <f>BS_CONTROLE[[#This Row],[SB]]</f>
        <v>-</v>
      </c>
      <c r="AO408" s="37">
        <f>BS_CONTROLE[[#This Row],[SUB]]</f>
        <v>0</v>
      </c>
      <c r="AP408" s="37">
        <f>BS_CONTROLE[[#This Row],[KM - Inicio]]</f>
        <v>0</v>
      </c>
      <c r="AQ408" s="37">
        <f>BS_CONTROLE[[#This Row],[KM - Fim]]</f>
        <v>0</v>
      </c>
      <c r="AR408" s="46"/>
      <c r="AS408" s="46"/>
      <c r="AT408" s="46"/>
      <c r="AU408" s="46"/>
      <c r="AV408" s="46"/>
      <c r="AW408" s="46"/>
      <c r="AX408" s="46"/>
      <c r="AY408" s="13" t="str">
        <f>IF(D408="","*",IFERROR(IF(ISODD(COUNT(AS408:AX408)),"ERRO",SUM((AT408-AS408),(AV408-AU408),(AX408-AW408))),"ERRO"))</f>
        <v>*</v>
      </c>
      <c r="AZ408" s="17"/>
      <c r="BA408" s="79"/>
      <c r="BB408" s="11" t="str">
        <f>IFERROR(_xlfn.XLOOKUP(AI408, BS_ATIVIDADE[ATIVIDADE],BS_ATIVIDADE[UNIDADE] ), "*")</f>
        <v>*</v>
      </c>
      <c r="BC408" s="78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78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>
        <f>IFERROR(_xlfn.XLOOKUP(AO408, TabelaMap[SUB], TabelaMap[NOME SUB]), "ERRO")</f>
        <v>ERRO</v>
      </c>
      <c r="BF408" s="18" t="str">
        <f>IF(BS_CONTROLE[[#This Row],[Responsavel pelo boletim]]=0, "-", BS_CONTROLE[[#This Row],[Responsavel pelo boletim]])</f>
        <v>-</v>
      </c>
      <c r="BG408" s="22"/>
      <c r="BH408" s="23"/>
      <c r="BI408" s="23"/>
      <c r="BJ408" s="23"/>
      <c r="BK408" s="23"/>
      <c r="BL408" s="22"/>
      <c r="BM408" s="20"/>
      <c r="BN408" s="20"/>
      <c r="BO408" s="183"/>
      <c r="BP408" s="24"/>
      <c r="BQ408" s="14" t="str">
        <f>IF(AND(BR408&lt;1,BS408&lt;1),"Produção e Intervalo",IF(BR408&lt;1,"Intervalo",IF(BS408&lt;1,"Produção","Aderente")))</f>
        <v>Aderente</v>
      </c>
      <c r="BR408" s="25" t="str">
        <f>IF(OR(B408="",F408=""),"*",AY408/P408)</f>
        <v>*</v>
      </c>
      <c r="BS408" s="25" t="str">
        <f>IF(OR(B408="",F408=""),"*",BA408/Q408)</f>
        <v>*</v>
      </c>
      <c r="BT408" s="280" t="str">
        <f t="shared" si="6"/>
        <v/>
      </c>
    </row>
    <row r="409" spans="1:72">
      <c r="A409" s="58" t="str">
        <f>D409&amp;B409</f>
        <v/>
      </c>
      <c r="B409" s="195"/>
      <c r="C409" s="9" t="str">
        <f>IF(BS_CONTROLE[[#This Row],[DATA]]="","",WEEKNUM(BS_CONTROLE[[#This Row],[DATA]]))</f>
        <v/>
      </c>
      <c r="D409" s="59"/>
      <c r="E409" s="156"/>
      <c r="F409" s="196"/>
      <c r="G409" s="10" t="str">
        <f>IF(D409="","*",VLOOKUP(F409,BS_ATIVIDADE[#All],3,FALSE))</f>
        <v>*</v>
      </c>
      <c r="H409" s="154"/>
      <c r="I409" s="154"/>
      <c r="J409" s="45"/>
      <c r="K409" s="45"/>
      <c r="L409" s="92"/>
      <c r="M409" s="18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8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54"/>
      <c r="P409" s="154"/>
      <c r="Q409" s="92"/>
      <c r="R409" s="11" t="str">
        <f>IFERROR(_xlfn.XLOOKUP(F409, BS_ATIVIDADE[ATIVIDADE],BS_ATIVIDADE[UNIDADE] ), "*")</f>
        <v>*</v>
      </c>
      <c r="S409" s="78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78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89" t="str">
        <f>IFERROR(_xlfn.XLOOKUP(J409, TabelaMap[SUB], TabelaMap[NOME SUB]), "ERRO")</f>
        <v>ERRO</v>
      </c>
      <c r="V409" s="230"/>
      <c r="W409" s="197"/>
      <c r="X409" s="59"/>
      <c r="Y409" s="174"/>
      <c r="Z409" s="174"/>
      <c r="AA409" s="155"/>
      <c r="AB409" s="78"/>
      <c r="AC409" s="78"/>
      <c r="AD409" s="197"/>
      <c r="AE409" s="92"/>
      <c r="AF409" s="92"/>
      <c r="AG409" s="92"/>
      <c r="AH409" s="56"/>
      <c r="AI409" s="153" t="str">
        <f>IF(BS_CONTROLE[[#This Row],[Atividade]]=0, "-", BS_CONTROLE[[#This Row],[Atividade]])</f>
        <v>-</v>
      </c>
      <c r="AJ409" s="10" t="str">
        <f>IF(D409="","*",VLOOKUP(AI409,BS_ATIVIDADE[#All],3,FALSE))</f>
        <v>*</v>
      </c>
      <c r="AK409" s="146">
        <f>BS_CONTROLE[[#This Row],[Local - Partida]]</f>
        <v>0</v>
      </c>
      <c r="AL409" s="146">
        <f>BS_CONTROLE[[#This Row],[Local - Encerramento]]</f>
        <v>0</v>
      </c>
      <c r="AM409" s="146" t="str">
        <f>BS_CONTROLE[[#This Row],[Entre - Estações]]</f>
        <v>-</v>
      </c>
      <c r="AN409" s="146" t="str">
        <f>BS_CONTROLE[[#This Row],[SB]]</f>
        <v>-</v>
      </c>
      <c r="AO409" s="37">
        <f>BS_CONTROLE[[#This Row],[SUB]]</f>
        <v>0</v>
      </c>
      <c r="AP409" s="37">
        <f>BS_CONTROLE[[#This Row],[KM - Inicio]]</f>
        <v>0</v>
      </c>
      <c r="AQ409" s="37">
        <f>BS_CONTROLE[[#This Row],[KM - Fim]]</f>
        <v>0</v>
      </c>
      <c r="AR409" s="46"/>
      <c r="AS409" s="46"/>
      <c r="AT409" s="46"/>
      <c r="AU409" s="46"/>
      <c r="AV409" s="46"/>
      <c r="AW409" s="46"/>
      <c r="AX409" s="46"/>
      <c r="AY409" s="13" t="str">
        <f>IF(D409="","*",IFERROR(IF(ISODD(COUNT(AS409:AX409)),"ERRO",SUM((AT409-AS409),(AV409-AU409),(AX409-AW409))),"ERRO"))</f>
        <v>*</v>
      </c>
      <c r="AZ409" s="17"/>
      <c r="BA409" s="79"/>
      <c r="BB409" s="11" t="str">
        <f>IFERROR(_xlfn.XLOOKUP(AI409, BS_ATIVIDADE[ATIVIDADE],BS_ATIVIDADE[UNIDADE] ), "*")</f>
        <v>*</v>
      </c>
      <c r="BC409" s="78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78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>
        <f>IFERROR(_xlfn.XLOOKUP(AO409, TabelaMap[SUB], TabelaMap[NOME SUB]), "ERRO")</f>
        <v>ERRO</v>
      </c>
      <c r="BF409" s="18" t="str">
        <f>IF(BS_CONTROLE[[#This Row],[Responsavel pelo boletim]]=0, "-", BS_CONTROLE[[#This Row],[Responsavel pelo boletim]])</f>
        <v>-</v>
      </c>
      <c r="BG409" s="22"/>
      <c r="BH409" s="23"/>
      <c r="BI409" s="23"/>
      <c r="BJ409" s="23"/>
      <c r="BK409" s="23"/>
      <c r="BL409" s="22"/>
      <c r="BM409" s="20"/>
      <c r="BN409" s="20"/>
      <c r="BO409" s="183"/>
      <c r="BP409" s="24"/>
      <c r="BQ409" s="14" t="str">
        <f>IF(AND(BR409&lt;1,BS409&lt;1),"Produção e Intervalo",IF(BR409&lt;1,"Intervalo",IF(BS409&lt;1,"Produção","Aderente")))</f>
        <v>Aderente</v>
      </c>
      <c r="BR409" s="25" t="str">
        <f>IF(OR(B409="",F409=""),"*",AY409/P409)</f>
        <v>*</v>
      </c>
      <c r="BS409" s="25" t="str">
        <f>IF(OR(B409="",F409=""),"*",BA409/Q409)</f>
        <v>*</v>
      </c>
      <c r="BT409" s="280" t="str">
        <f t="shared" si="6"/>
        <v/>
      </c>
    </row>
    <row r="410" spans="1:72">
      <c r="A410" s="58" t="str">
        <f>D410&amp;B410</f>
        <v/>
      </c>
      <c r="B410" s="195"/>
      <c r="C410" s="9" t="str">
        <f>IF(BS_CONTROLE[[#This Row],[DATA]]="","",WEEKNUM(BS_CONTROLE[[#This Row],[DATA]]))</f>
        <v/>
      </c>
      <c r="D410" s="59"/>
      <c r="E410" s="156"/>
      <c r="F410" s="196"/>
      <c r="G410" s="10" t="str">
        <f>IF(D410="","*",VLOOKUP(F410,BS_ATIVIDADE[#All],3,FALSE))</f>
        <v>*</v>
      </c>
      <c r="H410" s="154"/>
      <c r="I410" s="154"/>
      <c r="J410" s="45"/>
      <c r="K410" s="45"/>
      <c r="L410" s="92"/>
      <c r="M410" s="18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8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54"/>
      <c r="P410" s="154"/>
      <c r="Q410" s="92"/>
      <c r="R410" s="11" t="str">
        <f>IFERROR(_xlfn.XLOOKUP(F410, BS_ATIVIDADE[ATIVIDADE],BS_ATIVIDADE[UNIDADE] ), "*")</f>
        <v>*</v>
      </c>
      <c r="S410" s="78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78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89" t="str">
        <f>IFERROR(_xlfn.XLOOKUP(J410, TabelaMap[SUB], TabelaMap[NOME SUB]), "ERRO")</f>
        <v>ERRO</v>
      </c>
      <c r="V410" s="230"/>
      <c r="W410" s="197"/>
      <c r="X410" s="59"/>
      <c r="Y410" s="174"/>
      <c r="Z410" s="174"/>
      <c r="AA410" s="155"/>
      <c r="AB410" s="78"/>
      <c r="AC410" s="78"/>
      <c r="AD410" s="197"/>
      <c r="AE410" s="92"/>
      <c r="AF410" s="92"/>
      <c r="AG410" s="92"/>
      <c r="AH410" s="56"/>
      <c r="AI410" s="153" t="str">
        <f>IF(BS_CONTROLE[[#This Row],[Atividade]]=0, "-", BS_CONTROLE[[#This Row],[Atividade]])</f>
        <v>-</v>
      </c>
      <c r="AJ410" s="10" t="str">
        <f>IF(D410="","*",VLOOKUP(AI410,BS_ATIVIDADE[#All],3,FALSE))</f>
        <v>*</v>
      </c>
      <c r="AK410" s="146">
        <f>BS_CONTROLE[[#This Row],[Local - Partida]]</f>
        <v>0</v>
      </c>
      <c r="AL410" s="146">
        <f>BS_CONTROLE[[#This Row],[Local - Encerramento]]</f>
        <v>0</v>
      </c>
      <c r="AM410" s="146" t="str">
        <f>BS_CONTROLE[[#This Row],[Entre - Estações]]</f>
        <v>-</v>
      </c>
      <c r="AN410" s="146" t="str">
        <f>BS_CONTROLE[[#This Row],[SB]]</f>
        <v>-</v>
      </c>
      <c r="AO410" s="37">
        <f>BS_CONTROLE[[#This Row],[SUB]]</f>
        <v>0</v>
      </c>
      <c r="AP410" s="37">
        <f>BS_CONTROLE[[#This Row],[KM - Inicio]]</f>
        <v>0</v>
      </c>
      <c r="AQ410" s="37">
        <f>BS_CONTROLE[[#This Row],[KM - Fim]]</f>
        <v>0</v>
      </c>
      <c r="AR410" s="46"/>
      <c r="AS410" s="46"/>
      <c r="AT410" s="46"/>
      <c r="AU410" s="46"/>
      <c r="AV410" s="46"/>
      <c r="AW410" s="46"/>
      <c r="AX410" s="46"/>
      <c r="AY410" s="13" t="str">
        <f>IF(D410="","*",IFERROR(IF(ISODD(COUNT(AS410:AX410)),"ERRO",SUM((AT410-AS410),(AV410-AU410),(AX410-AW410))),"ERRO"))</f>
        <v>*</v>
      </c>
      <c r="AZ410" s="17"/>
      <c r="BA410" s="79"/>
      <c r="BB410" s="11" t="str">
        <f>IFERROR(_xlfn.XLOOKUP(AI410, BS_ATIVIDADE[ATIVIDADE],BS_ATIVIDADE[UNIDADE] ), "*")</f>
        <v>*</v>
      </c>
      <c r="BC410" s="78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78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>
        <f>IFERROR(_xlfn.XLOOKUP(AO410, TabelaMap[SUB], TabelaMap[NOME SUB]), "ERRO")</f>
        <v>ERRO</v>
      </c>
      <c r="BF410" s="18" t="str">
        <f>IF(BS_CONTROLE[[#This Row],[Responsavel pelo boletim]]=0, "-", BS_CONTROLE[[#This Row],[Responsavel pelo boletim]])</f>
        <v>-</v>
      </c>
      <c r="BG410" s="22"/>
      <c r="BH410" s="23"/>
      <c r="BI410" s="23"/>
      <c r="BJ410" s="23"/>
      <c r="BK410" s="23"/>
      <c r="BL410" s="22"/>
      <c r="BM410" s="20"/>
      <c r="BN410" s="20"/>
      <c r="BO410" s="183"/>
      <c r="BP410" s="24"/>
      <c r="BQ410" s="14" t="str">
        <f>IF(AND(BR410&lt;1,BS410&lt;1),"Produção e Intervalo",IF(BR410&lt;1,"Intervalo",IF(BS410&lt;1,"Produção","Aderente")))</f>
        <v>Aderente</v>
      </c>
      <c r="BR410" s="25" t="str">
        <f>IF(OR(B410="",F410=""),"*",AY410/P410)</f>
        <v>*</v>
      </c>
      <c r="BS410" s="25" t="str">
        <f>IF(OR(B410="",F410=""),"*",BA410/Q410)</f>
        <v>*</v>
      </c>
      <c r="BT410" s="280" t="str">
        <f t="shared" si="6"/>
        <v/>
      </c>
    </row>
    <row r="411" spans="1:72">
      <c r="A411" s="58" t="str">
        <f>D411&amp;B411</f>
        <v/>
      </c>
      <c r="B411" s="195"/>
      <c r="C411" s="9" t="str">
        <f>IF(BS_CONTROLE[[#This Row],[DATA]]="","",WEEKNUM(BS_CONTROLE[[#This Row],[DATA]]))</f>
        <v/>
      </c>
      <c r="D411" s="59"/>
      <c r="E411" s="156"/>
      <c r="F411" s="196"/>
      <c r="G411" s="10" t="str">
        <f>IF(D411="","*",VLOOKUP(F411,BS_ATIVIDADE[#All],3,FALSE))</f>
        <v>*</v>
      </c>
      <c r="H411" s="154"/>
      <c r="I411" s="154"/>
      <c r="J411" s="45"/>
      <c r="K411" s="45"/>
      <c r="L411" s="92"/>
      <c r="M411" s="18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8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54"/>
      <c r="P411" s="154"/>
      <c r="Q411" s="92"/>
      <c r="R411" s="11" t="str">
        <f>IFERROR(_xlfn.XLOOKUP(F411, BS_ATIVIDADE[ATIVIDADE],BS_ATIVIDADE[UNIDADE] ), "*")</f>
        <v>*</v>
      </c>
      <c r="S411" s="78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78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89" t="str">
        <f>IFERROR(_xlfn.XLOOKUP(J411, TabelaMap[SUB], TabelaMap[NOME SUB]), "ERRO")</f>
        <v>ERRO</v>
      </c>
      <c r="V411" s="230"/>
      <c r="W411" s="197"/>
      <c r="X411" s="59"/>
      <c r="Y411" s="174"/>
      <c r="Z411" s="174"/>
      <c r="AA411" s="155"/>
      <c r="AB411" s="78"/>
      <c r="AC411" s="78"/>
      <c r="AD411" s="197"/>
      <c r="AE411" s="92"/>
      <c r="AF411" s="92"/>
      <c r="AG411" s="92"/>
      <c r="AH411" s="56"/>
      <c r="AI411" s="153" t="str">
        <f>IF(BS_CONTROLE[[#This Row],[Atividade]]=0, "-", BS_CONTROLE[[#This Row],[Atividade]])</f>
        <v>-</v>
      </c>
      <c r="AJ411" s="10" t="str">
        <f>IF(D411="","*",VLOOKUP(AI411,BS_ATIVIDADE[#All],3,FALSE))</f>
        <v>*</v>
      </c>
      <c r="AK411" s="146">
        <f>BS_CONTROLE[[#This Row],[Local - Partida]]</f>
        <v>0</v>
      </c>
      <c r="AL411" s="146">
        <f>BS_CONTROLE[[#This Row],[Local - Encerramento]]</f>
        <v>0</v>
      </c>
      <c r="AM411" s="146" t="str">
        <f>BS_CONTROLE[[#This Row],[Entre - Estações]]</f>
        <v>-</v>
      </c>
      <c r="AN411" s="146" t="str">
        <f>BS_CONTROLE[[#This Row],[SB]]</f>
        <v>-</v>
      </c>
      <c r="AO411" s="37">
        <f>BS_CONTROLE[[#This Row],[SUB]]</f>
        <v>0</v>
      </c>
      <c r="AP411" s="37">
        <f>BS_CONTROLE[[#This Row],[KM - Inicio]]</f>
        <v>0</v>
      </c>
      <c r="AQ411" s="37">
        <f>BS_CONTROLE[[#This Row],[KM - Fim]]</f>
        <v>0</v>
      </c>
      <c r="AR411" s="46"/>
      <c r="AS411" s="46"/>
      <c r="AT411" s="46"/>
      <c r="AU411" s="46"/>
      <c r="AV411" s="46"/>
      <c r="AW411" s="46"/>
      <c r="AX411" s="46"/>
      <c r="AY411" s="13" t="str">
        <f>IF(D411="","*",IFERROR(IF(ISODD(COUNT(AS411:AX411)),"ERRO",SUM((AT411-AS411),(AV411-AU411),(AX411-AW411))),"ERRO"))</f>
        <v>*</v>
      </c>
      <c r="AZ411" s="17"/>
      <c r="BA411" s="79"/>
      <c r="BB411" s="11" t="str">
        <f>IFERROR(_xlfn.XLOOKUP(AI411, BS_ATIVIDADE[ATIVIDADE],BS_ATIVIDADE[UNIDADE] ), "*")</f>
        <v>*</v>
      </c>
      <c r="BC411" s="78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78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>
        <f>IFERROR(_xlfn.XLOOKUP(AO411, TabelaMap[SUB], TabelaMap[NOME SUB]), "ERRO")</f>
        <v>ERRO</v>
      </c>
      <c r="BF411" s="18" t="str">
        <f>IF(BS_CONTROLE[[#This Row],[Responsavel pelo boletim]]=0, "-", BS_CONTROLE[[#This Row],[Responsavel pelo boletim]])</f>
        <v>-</v>
      </c>
      <c r="BG411" s="22"/>
      <c r="BH411" s="23"/>
      <c r="BI411" s="23"/>
      <c r="BJ411" s="23"/>
      <c r="BK411" s="23"/>
      <c r="BL411" s="22"/>
      <c r="BM411" s="20"/>
      <c r="BN411" s="20"/>
      <c r="BO411" s="183"/>
      <c r="BP411" s="24"/>
      <c r="BQ411" s="14" t="str">
        <f>IF(AND(BR411&lt;1,BS411&lt;1),"Produção e Intervalo",IF(BR411&lt;1,"Intervalo",IF(BS411&lt;1,"Produção","Aderente")))</f>
        <v>Aderente</v>
      </c>
      <c r="BR411" s="25" t="str">
        <f>IF(OR(B411="",F411=""),"*",AY411/P411)</f>
        <v>*</v>
      </c>
      <c r="BS411" s="25" t="str">
        <f>IF(OR(B411="",F411=""),"*",BA411/Q411)</f>
        <v>*</v>
      </c>
      <c r="BT411" s="280" t="str">
        <f t="shared" si="6"/>
        <v/>
      </c>
    </row>
    <row r="412" spans="1:72">
      <c r="A412" s="58" t="str">
        <f>D412&amp;B412</f>
        <v/>
      </c>
      <c r="B412" s="195"/>
      <c r="C412" s="9" t="str">
        <f>IF(BS_CONTROLE[[#This Row],[DATA]]="","",WEEKNUM(BS_CONTROLE[[#This Row],[DATA]]))</f>
        <v/>
      </c>
      <c r="D412" s="59"/>
      <c r="E412" s="156"/>
      <c r="F412" s="196"/>
      <c r="G412" s="10" t="str">
        <f>IF(D412="","*",VLOOKUP(F412,BS_ATIVIDADE[#All],3,FALSE))</f>
        <v>*</v>
      </c>
      <c r="H412" s="154"/>
      <c r="I412" s="154"/>
      <c r="J412" s="45"/>
      <c r="K412" s="45"/>
      <c r="L412" s="92"/>
      <c r="M412" s="18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8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54"/>
      <c r="P412" s="154"/>
      <c r="Q412" s="92"/>
      <c r="R412" s="11" t="str">
        <f>IFERROR(_xlfn.XLOOKUP(F412, BS_ATIVIDADE[ATIVIDADE],BS_ATIVIDADE[UNIDADE] ), "*")</f>
        <v>*</v>
      </c>
      <c r="S412" s="78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78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89" t="str">
        <f>IFERROR(_xlfn.XLOOKUP(J412, TabelaMap[SUB], TabelaMap[NOME SUB]), "ERRO")</f>
        <v>ERRO</v>
      </c>
      <c r="V412" s="230"/>
      <c r="W412" s="197"/>
      <c r="X412" s="59"/>
      <c r="Y412" s="174"/>
      <c r="Z412" s="174"/>
      <c r="AA412" s="155"/>
      <c r="AB412" s="78"/>
      <c r="AC412" s="78"/>
      <c r="AD412" s="197"/>
      <c r="AE412" s="92"/>
      <c r="AF412" s="92"/>
      <c r="AG412" s="92"/>
      <c r="AH412" s="56"/>
      <c r="AI412" s="153" t="str">
        <f>IF(BS_CONTROLE[[#This Row],[Atividade]]=0, "-", BS_CONTROLE[[#This Row],[Atividade]])</f>
        <v>-</v>
      </c>
      <c r="AJ412" s="10" t="str">
        <f>IF(D412="","*",VLOOKUP(AI412,BS_ATIVIDADE[#All],3,FALSE))</f>
        <v>*</v>
      </c>
      <c r="AK412" s="146">
        <f>BS_CONTROLE[[#This Row],[Local - Partida]]</f>
        <v>0</v>
      </c>
      <c r="AL412" s="146">
        <f>BS_CONTROLE[[#This Row],[Local - Encerramento]]</f>
        <v>0</v>
      </c>
      <c r="AM412" s="146" t="str">
        <f>BS_CONTROLE[[#This Row],[Entre - Estações]]</f>
        <v>-</v>
      </c>
      <c r="AN412" s="146" t="str">
        <f>BS_CONTROLE[[#This Row],[SB]]</f>
        <v>-</v>
      </c>
      <c r="AO412" s="37">
        <f>BS_CONTROLE[[#This Row],[SUB]]</f>
        <v>0</v>
      </c>
      <c r="AP412" s="37">
        <f>BS_CONTROLE[[#This Row],[KM - Inicio]]</f>
        <v>0</v>
      </c>
      <c r="AQ412" s="37">
        <f>BS_CONTROLE[[#This Row],[KM - Fim]]</f>
        <v>0</v>
      </c>
      <c r="AR412" s="46"/>
      <c r="AS412" s="46"/>
      <c r="AT412" s="46"/>
      <c r="AU412" s="46"/>
      <c r="AV412" s="46"/>
      <c r="AW412" s="46"/>
      <c r="AX412" s="46"/>
      <c r="AY412" s="13" t="str">
        <f>IF(D412="","*",IFERROR(IF(ISODD(COUNT(AS412:AX412)),"ERRO",SUM((AT412-AS412),(AV412-AU412),(AX412-AW412))),"ERRO"))</f>
        <v>*</v>
      </c>
      <c r="AZ412" s="17"/>
      <c r="BA412" s="79"/>
      <c r="BB412" s="11" t="str">
        <f>IFERROR(_xlfn.XLOOKUP(AI412, BS_ATIVIDADE[ATIVIDADE],BS_ATIVIDADE[UNIDADE] ), "*")</f>
        <v>*</v>
      </c>
      <c r="BC412" s="78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78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>
        <f>IFERROR(_xlfn.XLOOKUP(AO412, TabelaMap[SUB], TabelaMap[NOME SUB]), "ERRO")</f>
        <v>ERRO</v>
      </c>
      <c r="BF412" s="18" t="str">
        <f>IF(BS_CONTROLE[[#This Row],[Responsavel pelo boletim]]=0, "-", BS_CONTROLE[[#This Row],[Responsavel pelo boletim]])</f>
        <v>-</v>
      </c>
      <c r="BG412" s="22"/>
      <c r="BH412" s="23"/>
      <c r="BI412" s="23"/>
      <c r="BJ412" s="23"/>
      <c r="BK412" s="23"/>
      <c r="BL412" s="22"/>
      <c r="BM412" s="20"/>
      <c r="BN412" s="20"/>
      <c r="BO412" s="183"/>
      <c r="BP412" s="24"/>
      <c r="BQ412" s="14" t="str">
        <f>IF(AND(BR412&lt;1,BS412&lt;1),"Produção e Intervalo",IF(BR412&lt;1,"Intervalo",IF(BS412&lt;1,"Produção","Aderente")))</f>
        <v>Aderente</v>
      </c>
      <c r="BR412" s="25" t="str">
        <f>IF(OR(B412="",F412=""),"*",AY412/P412)</f>
        <v>*</v>
      </c>
      <c r="BS412" s="25" t="str">
        <f>IF(OR(B412="",F412=""),"*",BA412/Q412)</f>
        <v>*</v>
      </c>
      <c r="BT412" s="280"/>
    </row>
    <row r="413" spans="1:72">
      <c r="A413" s="58" t="str">
        <f>D413&amp;B413</f>
        <v/>
      </c>
      <c r="B413" s="195"/>
      <c r="C413" s="9" t="str">
        <f>IF(BS_CONTROLE[[#This Row],[DATA]]="","",WEEKNUM(BS_CONTROLE[[#This Row],[DATA]]))</f>
        <v/>
      </c>
      <c r="D413" s="59"/>
      <c r="E413" s="156"/>
      <c r="F413" s="196"/>
      <c r="G413" s="10" t="str">
        <f>IF(D413="","*",VLOOKUP(F413,BS_ATIVIDADE[#All],3,FALSE))</f>
        <v>*</v>
      </c>
      <c r="H413" s="154"/>
      <c r="I413" s="154"/>
      <c r="J413" s="45"/>
      <c r="K413" s="45"/>
      <c r="L413" s="92"/>
      <c r="M413" s="18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8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54"/>
      <c r="P413" s="154"/>
      <c r="Q413" s="92"/>
      <c r="R413" s="11" t="str">
        <f>IFERROR(_xlfn.XLOOKUP(F413, BS_ATIVIDADE[ATIVIDADE],BS_ATIVIDADE[UNIDADE] ), "*")</f>
        <v>*</v>
      </c>
      <c r="S413" s="78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78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89" t="str">
        <f>IFERROR(_xlfn.XLOOKUP(J413, TabelaMap[SUB], TabelaMap[NOME SUB]), "ERRO")</f>
        <v>ERRO</v>
      </c>
      <c r="V413" s="230"/>
      <c r="W413" s="197"/>
      <c r="X413" s="59"/>
      <c r="Y413" s="174"/>
      <c r="Z413" s="174"/>
      <c r="AA413" s="155"/>
      <c r="AB413" s="78"/>
      <c r="AC413" s="78"/>
      <c r="AD413" s="197"/>
      <c r="AE413" s="92"/>
      <c r="AF413" s="92"/>
      <c r="AG413" s="92"/>
      <c r="AH413" s="56"/>
      <c r="AI413" s="153" t="str">
        <f>IF(BS_CONTROLE[[#This Row],[Atividade]]=0, "-", BS_CONTROLE[[#This Row],[Atividade]])</f>
        <v>-</v>
      </c>
      <c r="AJ413" s="10" t="str">
        <f>IF(D413="","*",VLOOKUP(AI413,BS_ATIVIDADE[#All],3,FALSE))</f>
        <v>*</v>
      </c>
      <c r="AK413" s="146">
        <f>BS_CONTROLE[[#This Row],[Local - Partida]]</f>
        <v>0</v>
      </c>
      <c r="AL413" s="146">
        <f>BS_CONTROLE[[#This Row],[Local - Encerramento]]</f>
        <v>0</v>
      </c>
      <c r="AM413" s="146" t="str">
        <f>BS_CONTROLE[[#This Row],[Entre - Estações]]</f>
        <v>-</v>
      </c>
      <c r="AN413" s="146" t="str">
        <f>BS_CONTROLE[[#This Row],[SB]]</f>
        <v>-</v>
      </c>
      <c r="AO413" s="37">
        <f>BS_CONTROLE[[#This Row],[SUB]]</f>
        <v>0</v>
      </c>
      <c r="AP413" s="37">
        <f>BS_CONTROLE[[#This Row],[KM - Inicio]]</f>
        <v>0</v>
      </c>
      <c r="AQ413" s="37">
        <f>BS_CONTROLE[[#This Row],[KM - Fim]]</f>
        <v>0</v>
      </c>
      <c r="AR413" s="46"/>
      <c r="AS413" s="46"/>
      <c r="AT413" s="46"/>
      <c r="AU413" s="46"/>
      <c r="AV413" s="46"/>
      <c r="AW413" s="46"/>
      <c r="AX413" s="46"/>
      <c r="AY413" s="13" t="str">
        <f>IF(D413="","*",IFERROR(IF(ISODD(COUNT(AS413:AX413)),"ERRO",SUM((AT413-AS413),(AV413-AU413),(AX413-AW413))),"ERRO"))</f>
        <v>*</v>
      </c>
      <c r="AZ413" s="17"/>
      <c r="BA413" s="79"/>
      <c r="BB413" s="11" t="str">
        <f>IFERROR(_xlfn.XLOOKUP(AI413, BS_ATIVIDADE[ATIVIDADE],BS_ATIVIDADE[UNIDADE] ), "*")</f>
        <v>*</v>
      </c>
      <c r="BC413" s="78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78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>
        <f>IFERROR(_xlfn.XLOOKUP(AO413, TabelaMap[SUB], TabelaMap[NOME SUB]), "ERRO")</f>
        <v>ERRO</v>
      </c>
      <c r="BF413" s="18" t="str">
        <f>IF(BS_CONTROLE[[#This Row],[Responsavel pelo boletim]]=0, "-", BS_CONTROLE[[#This Row],[Responsavel pelo boletim]])</f>
        <v>-</v>
      </c>
      <c r="BG413" s="22"/>
      <c r="BH413" s="23"/>
      <c r="BI413" s="23"/>
      <c r="BJ413" s="23"/>
      <c r="BK413" s="23"/>
      <c r="BL413" s="22"/>
      <c r="BM413" s="20"/>
      <c r="BN413" s="20"/>
      <c r="BO413" s="183"/>
      <c r="BP413" s="24"/>
      <c r="BQ413" s="14" t="str">
        <f>IF(AND(BR413&lt;1,BS413&lt;1),"Produção e Intervalo",IF(BR413&lt;1,"Intervalo",IF(BS413&lt;1,"Produção","Aderente")))</f>
        <v>Aderente</v>
      </c>
      <c r="BR413" s="25" t="str">
        <f>IF(OR(B413="",F413=""),"*",AY413/P413)</f>
        <v>*</v>
      </c>
      <c r="BS413" s="25" t="str">
        <f>IF(OR(B413="",F413=""),"*",BA413/Q413)</f>
        <v>*</v>
      </c>
      <c r="BT413" s="280" t="str">
        <f t="shared" si="6"/>
        <v/>
      </c>
    </row>
    <row r="414" spans="1:72">
      <c r="A414" s="58" t="str">
        <f>D414&amp;B414</f>
        <v/>
      </c>
      <c r="B414" s="195"/>
      <c r="C414" s="9" t="str">
        <f>IF(BS_CONTROLE[[#This Row],[DATA]]="","",WEEKNUM(BS_CONTROLE[[#This Row],[DATA]]))</f>
        <v/>
      </c>
      <c r="D414" s="59"/>
      <c r="E414" s="156"/>
      <c r="F414" s="196"/>
      <c r="G414" s="10" t="str">
        <f>IF(D414="","*",VLOOKUP(F414,BS_ATIVIDADE[#All],3,FALSE))</f>
        <v>*</v>
      </c>
      <c r="H414" s="154"/>
      <c r="I414" s="154"/>
      <c r="J414" s="45"/>
      <c r="K414" s="45"/>
      <c r="L414" s="92"/>
      <c r="M414" s="18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8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54"/>
      <c r="P414" s="154"/>
      <c r="Q414" s="92"/>
      <c r="R414" s="11" t="str">
        <f>IFERROR(_xlfn.XLOOKUP(F414, BS_ATIVIDADE[ATIVIDADE],BS_ATIVIDADE[UNIDADE] ), "*")</f>
        <v>*</v>
      </c>
      <c r="S414" s="78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78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89" t="str">
        <f>IFERROR(_xlfn.XLOOKUP(J414, TabelaMap[SUB], TabelaMap[NOME SUB]), "ERRO")</f>
        <v>ERRO</v>
      </c>
      <c r="V414" s="230"/>
      <c r="W414" s="197"/>
      <c r="X414" s="59"/>
      <c r="Y414" s="174"/>
      <c r="Z414" s="174"/>
      <c r="AA414" s="155"/>
      <c r="AB414" s="78"/>
      <c r="AC414" s="78"/>
      <c r="AD414" s="197"/>
      <c r="AE414" s="92"/>
      <c r="AF414" s="92"/>
      <c r="AG414" s="92"/>
      <c r="AH414" s="56"/>
      <c r="AI414" s="153" t="str">
        <f>IF(BS_CONTROLE[[#This Row],[Atividade]]=0, "-", BS_CONTROLE[[#This Row],[Atividade]])</f>
        <v>-</v>
      </c>
      <c r="AJ414" s="10" t="str">
        <f>IF(D414="","*",VLOOKUP(AI414,BS_ATIVIDADE[#All],3,FALSE))</f>
        <v>*</v>
      </c>
      <c r="AK414" s="146">
        <f>BS_CONTROLE[[#This Row],[Local - Partida]]</f>
        <v>0</v>
      </c>
      <c r="AL414" s="146">
        <f>BS_CONTROLE[[#This Row],[Local - Encerramento]]</f>
        <v>0</v>
      </c>
      <c r="AM414" s="146" t="str">
        <f>BS_CONTROLE[[#This Row],[Entre - Estações]]</f>
        <v>-</v>
      </c>
      <c r="AN414" s="146" t="str">
        <f>BS_CONTROLE[[#This Row],[SB]]</f>
        <v>-</v>
      </c>
      <c r="AO414" s="37">
        <f>BS_CONTROLE[[#This Row],[SUB]]</f>
        <v>0</v>
      </c>
      <c r="AP414" s="37">
        <f>BS_CONTROLE[[#This Row],[KM - Inicio]]</f>
        <v>0</v>
      </c>
      <c r="AQ414" s="37">
        <f>BS_CONTROLE[[#This Row],[KM - Fim]]</f>
        <v>0</v>
      </c>
      <c r="AR414" s="46"/>
      <c r="AS414" s="46"/>
      <c r="AT414" s="46"/>
      <c r="AU414" s="46"/>
      <c r="AV414" s="46"/>
      <c r="AW414" s="46"/>
      <c r="AX414" s="46"/>
      <c r="AY414" s="13" t="str">
        <f>IF(D414="","*",IFERROR(IF(ISODD(COUNT(AS414:AX414)),"ERRO",SUM((AT414-AS414),(AV414-AU414),(AX414-AW414))),"ERRO"))</f>
        <v>*</v>
      </c>
      <c r="AZ414" s="17"/>
      <c r="BA414" s="79"/>
      <c r="BB414" s="11" t="str">
        <f>IFERROR(_xlfn.XLOOKUP(AI414, BS_ATIVIDADE[ATIVIDADE],BS_ATIVIDADE[UNIDADE] ), "*")</f>
        <v>*</v>
      </c>
      <c r="BC414" s="78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78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>
        <f>IFERROR(_xlfn.XLOOKUP(AO414, TabelaMap[SUB], TabelaMap[NOME SUB]), "ERRO")</f>
        <v>ERRO</v>
      </c>
      <c r="BF414" s="18" t="str">
        <f>IF(BS_CONTROLE[[#This Row],[Responsavel pelo boletim]]=0, "-", BS_CONTROLE[[#This Row],[Responsavel pelo boletim]])</f>
        <v>-</v>
      </c>
      <c r="BG414" s="22"/>
      <c r="BH414" s="23"/>
      <c r="BI414" s="23"/>
      <c r="BJ414" s="23"/>
      <c r="BK414" s="23"/>
      <c r="BL414" s="22"/>
      <c r="BM414" s="20"/>
      <c r="BN414" s="20"/>
      <c r="BO414" s="183"/>
      <c r="BP414" s="24"/>
      <c r="BQ414" s="14" t="str">
        <f>IF(AND(BR414&lt;1,BS414&lt;1),"Produção e Intervalo",IF(BR414&lt;1,"Intervalo",IF(BS414&lt;1,"Produção","Aderente")))</f>
        <v>Aderente</v>
      </c>
      <c r="BR414" s="25" t="str">
        <f>IF(OR(B414="",F414=""),"*",AY414/P414)</f>
        <v>*</v>
      </c>
      <c r="BS414" s="25" t="str">
        <f>IF(OR(B414="",F414=""),"*",BA414/Q414)</f>
        <v>*</v>
      </c>
      <c r="BT414" s="280" t="str">
        <f t="shared" si="6"/>
        <v/>
      </c>
    </row>
    <row r="415" spans="1:72">
      <c r="A415" s="186"/>
      <c r="B415" s="187"/>
      <c r="C415" s="9"/>
      <c r="D415" s="15"/>
      <c r="E415" s="16"/>
      <c r="F415" s="17"/>
      <c r="G415" s="10"/>
      <c r="H415" s="19"/>
      <c r="I415" s="19"/>
      <c r="J415" s="18"/>
      <c r="K415" s="18"/>
      <c r="L415" s="83"/>
      <c r="M415" s="240"/>
      <c r="N415" s="240"/>
      <c r="O415" s="19"/>
      <c r="P415" s="19"/>
      <c r="Q415" s="83"/>
      <c r="R415" s="11"/>
      <c r="S415" s="17"/>
      <c r="T415" s="17"/>
      <c r="U415" s="89"/>
      <c r="V415" s="234"/>
      <c r="W415" s="46"/>
      <c r="X415" s="15"/>
      <c r="Y415" s="20"/>
      <c r="Z415" s="20"/>
      <c r="AA415" s="173"/>
      <c r="AB415" s="17"/>
      <c r="AC415" s="17"/>
      <c r="AD415" s="46"/>
      <c r="AE415" s="83"/>
      <c r="AF415" s="83"/>
      <c r="AG415" s="83"/>
      <c r="AH415" s="21"/>
      <c r="AI415" s="17" t="str">
        <f>IF(BS_CONTROLE[[#This Row],[Atividade]]=0, "-", BS_CONTROLE[[#This Row],[Atividade]])</f>
        <v>-</v>
      </c>
      <c r="AJ415" s="10" t="str">
        <f>IF(D415="","*",VLOOKUP(AI415,BS_ATIVIDADE[#All],3,FALSE))</f>
        <v>*</v>
      </c>
      <c r="AK415" s="146">
        <f>BS_CONTROLE[[#This Row],[Local - Partida]]</f>
        <v>0</v>
      </c>
      <c r="AL415" s="146">
        <f>BS_CONTROLE[[#This Row],[Local - Encerramento]]</f>
        <v>0</v>
      </c>
      <c r="AM415" s="199">
        <f>BS_CONTROLE[[#This Row],[Entre - Estações]]</f>
        <v>0</v>
      </c>
      <c r="AN415" s="199">
        <f>BS_CONTROLE[[#This Row],[SB]]</f>
        <v>0</v>
      </c>
      <c r="AO415" s="18">
        <f>BS_CONTROLE[[#This Row],[SUB]]</f>
        <v>0</v>
      </c>
      <c r="AP415" s="18">
        <f>BS_CONTROLE[[#This Row],[KM - Inicio]]</f>
        <v>0</v>
      </c>
      <c r="AQ415" s="18">
        <f>BS_CONTROLE[[#This Row],[KM - Fim]]</f>
        <v>0</v>
      </c>
      <c r="AR415" s="46"/>
      <c r="AS415" s="46"/>
      <c r="AT415" s="46"/>
      <c r="AU415" s="188"/>
      <c r="AV415" s="188"/>
      <c r="AW415" s="188"/>
      <c r="AX415" s="188"/>
      <c r="AY415" s="13" t="str">
        <f>IF(D415="","*",IFERROR(IF(ISODD(COUNT(AS415:AX415)),"ERRO",SUM((AT415-AS415),(AV415-AU415),(AX415-AW415))),"ERRO"))</f>
        <v>*</v>
      </c>
      <c r="AZ415" s="17"/>
      <c r="BA415" s="189"/>
      <c r="BB415" s="11" t="str">
        <f>IFERROR(_xlfn.XLOOKUP(AI415, BS_ATIVIDADE[ATIVIDADE],BS_ATIVIDADE[UNIDADE] ), "*")</f>
        <v>*</v>
      </c>
      <c r="BC415" s="78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78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>
        <f>IFERROR(_xlfn.XLOOKUP(AO415, TabelaMap[SUB], TabelaMap[NOME SUB]), "ERRO")</f>
        <v>ERRO</v>
      </c>
      <c r="BF415" s="18" t="str">
        <f>IF(BS_CONTROLE[[#This Row],[Responsavel pelo boletim]]=0, "-", BS_CONTROLE[[#This Row],[Responsavel pelo boletim]])</f>
        <v>-</v>
      </c>
      <c r="BG415" s="22"/>
      <c r="BH415" s="23"/>
      <c r="BI415" s="23"/>
      <c r="BJ415" s="23"/>
      <c r="BK415" s="24"/>
      <c r="BL415" s="22"/>
      <c r="BM415" s="20"/>
      <c r="BN415" s="20"/>
      <c r="BO415" s="183"/>
      <c r="BP415" s="24"/>
      <c r="BQ415" s="14" t="str">
        <f>IF(AND(BR415&lt;1,BS415&lt;1),"Produção e Intervalo",IF(BR415&lt;1,"Intervalo",IF(BS415&lt;1,"Produção","Aderente")))</f>
        <v>Aderente</v>
      </c>
      <c r="BR415" s="25" t="str">
        <f>IF(OR(B415="",F415=""),"*",AY415/P415)</f>
        <v>*</v>
      </c>
      <c r="BS415" s="25" t="str">
        <f>IF(OR(B415="",F415=""),"*",BA415/Q415)</f>
        <v>*</v>
      </c>
      <c r="BT415" s="280" t="str">
        <f t="shared" ref="BT415:BT455" si="7">IF(BN415="","",SUBSTITUTE(BM415," ","")&amp;SUBSTITUTE(BN415," ",""))</f>
        <v/>
      </c>
    </row>
    <row r="416" spans="1:72">
      <c r="A416" s="186" t="str">
        <f>D416&amp;B416</f>
        <v/>
      </c>
      <c r="B416" s="187"/>
      <c r="C416" s="9" t="str">
        <f>IF(BS_CONTROLE[[#This Row],[DATA]]="","",WEEKNUM(BS_CONTROLE[[#This Row],[DATA]]))</f>
        <v/>
      </c>
      <c r="D416" s="15"/>
      <c r="E416" s="16"/>
      <c r="F416" s="17" t="str">
        <f>IFERROR( _xlfn.XLOOKUP(D416,#REF!,#REF! ), "*")</f>
        <v>*</v>
      </c>
      <c r="G416" s="10" t="str">
        <f>IF(D416="","*",VLOOKUP(F416,BS_ATIVIDADE[#All],3,FALSE))</f>
        <v>*</v>
      </c>
      <c r="H416" s="19"/>
      <c r="I416" s="19"/>
      <c r="J416" s="18"/>
      <c r="K416" s="18"/>
      <c r="L416" s="83"/>
      <c r="M416" s="18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8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9"/>
      <c r="P416" s="19"/>
      <c r="Q416" s="83"/>
      <c r="R416" s="11" t="str">
        <f>IFERROR(_xlfn.XLOOKUP(F416, BS_ATIVIDADE[ATIVIDADE],BS_ATIVIDADE[UNIDADE] ), "*")</f>
        <v>*</v>
      </c>
      <c r="S416" s="17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7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89" t="str">
        <f>IFERROR(_xlfn.XLOOKUP(J416, TabelaMap[SUB], TabelaMap[NOME SUB]), "ERRO")</f>
        <v>ERRO</v>
      </c>
      <c r="V416" s="234"/>
      <c r="W416" s="46"/>
      <c r="X416" s="15"/>
      <c r="Y416" s="20"/>
      <c r="Z416" s="20"/>
      <c r="AA416" s="173"/>
      <c r="AB416" s="17"/>
      <c r="AC416" s="17"/>
      <c r="AD416" s="46"/>
      <c r="AE416" s="83"/>
      <c r="AF416" s="83"/>
      <c r="AG416" s="83"/>
      <c r="AH416" s="21"/>
      <c r="AI416" s="17" t="str">
        <f>IF(BS_CONTROLE[[#This Row],[Atividade]]=0, "-", BS_CONTROLE[[#This Row],[Atividade]])</f>
        <v>*</v>
      </c>
      <c r="AJ416" s="10" t="str">
        <f>IF(D416="","*",VLOOKUP(AI416,BS_ATIVIDADE[#All],3,FALSE))</f>
        <v>*</v>
      </c>
      <c r="AK416" s="146">
        <f>BS_CONTROLE[[#This Row],[Local - Partida]]</f>
        <v>0</v>
      </c>
      <c r="AL416" s="146">
        <f>BS_CONTROLE[[#This Row],[Local - Encerramento]]</f>
        <v>0</v>
      </c>
      <c r="AM416" s="199" t="str">
        <f>BS_CONTROLE[[#This Row],[Entre - Estações]]</f>
        <v>-</v>
      </c>
      <c r="AN416" s="199" t="str">
        <f>BS_CONTROLE[[#This Row],[SB]]</f>
        <v>-</v>
      </c>
      <c r="AO416" s="18">
        <f>BS_CONTROLE[[#This Row],[SUB]]</f>
        <v>0</v>
      </c>
      <c r="AP416" s="18">
        <f>BS_CONTROLE[[#This Row],[KM - Inicio]]</f>
        <v>0</v>
      </c>
      <c r="AQ416" s="18">
        <f>BS_CONTROLE[[#This Row],[KM - Fim]]</f>
        <v>0</v>
      </c>
      <c r="AR416" s="46"/>
      <c r="AS416" s="46"/>
      <c r="AT416" s="46"/>
      <c r="AU416" s="188"/>
      <c r="AV416" s="188"/>
      <c r="AW416" s="188"/>
      <c r="AX416" s="188"/>
      <c r="AY416" s="13" t="str">
        <f>IF(D416="","*",IFERROR(IF(ISODD(COUNT(AS416:AX416)),"ERRO",SUM((AT416-AS416),(AV416-AU416),(AX416-AW416))),"ERRO"))</f>
        <v>*</v>
      </c>
      <c r="AZ416" s="17"/>
      <c r="BA416" s="189"/>
      <c r="BB416" s="11" t="str">
        <f>IFERROR(_xlfn.XLOOKUP(AI416, BS_ATIVIDADE[ATIVIDADE],BS_ATIVIDADE[UNIDADE] ), "*")</f>
        <v>*</v>
      </c>
      <c r="BC416" s="78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78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>
        <f>IFERROR(_xlfn.XLOOKUP(AO416, TabelaMap[SUB], TabelaMap[NOME SUB]), "ERRO")</f>
        <v>ERRO</v>
      </c>
      <c r="BF416" s="18" t="str">
        <f>IF(BS_CONTROLE[[#This Row],[Responsavel pelo boletim]]=0, "-", BS_CONTROLE[[#This Row],[Responsavel pelo boletim]])</f>
        <v>-</v>
      </c>
      <c r="BG416" s="22"/>
      <c r="BH416" s="23"/>
      <c r="BI416" s="23"/>
      <c r="BJ416" s="23"/>
      <c r="BK416" s="24"/>
      <c r="BL416" s="22"/>
      <c r="BM416" s="20"/>
      <c r="BN416" s="20"/>
      <c r="BO416" s="183"/>
      <c r="BP416" s="24"/>
      <c r="BQ416" s="14" t="str">
        <f>IF(AND(BR416&lt;1,BS416&lt;1),"Produção e Intervalo",IF(BR416&lt;1,"Intervalo",IF(BS416&lt;1,"Produção","Aderente")))</f>
        <v>Aderente</v>
      </c>
      <c r="BR416" s="25" t="str">
        <f>IF(OR(B416="",F416=""),"*",AY416/P416)</f>
        <v>*</v>
      </c>
      <c r="BS416" s="25" t="str">
        <f>IF(OR(B416="",F416=""),"*",BA416/Q416)</f>
        <v>*</v>
      </c>
      <c r="BT416" s="280" t="str">
        <f t="shared" si="7"/>
        <v/>
      </c>
    </row>
    <row r="417" spans="1:72">
      <c r="A417" s="186" t="str">
        <f>D417&amp;B417</f>
        <v/>
      </c>
      <c r="B417" s="187"/>
      <c r="C417" s="9" t="str">
        <f>IF(BS_CONTROLE[[#This Row],[DATA]]="","",WEEKNUM(BS_CONTROLE[[#This Row],[DATA]]))</f>
        <v/>
      </c>
      <c r="D417" s="15"/>
      <c r="E417" s="16"/>
      <c r="F417" s="17" t="str">
        <f>IFERROR( _xlfn.XLOOKUP(D417,#REF!,#REF! ), "*")</f>
        <v>*</v>
      </c>
      <c r="G417" s="10" t="str">
        <f>IF(D417="","*",VLOOKUP(F417,BS_ATIVIDADE[#All],3,FALSE))</f>
        <v>*</v>
      </c>
      <c r="H417" s="19"/>
      <c r="I417" s="19"/>
      <c r="J417" s="18"/>
      <c r="K417" s="18"/>
      <c r="L417" s="83"/>
      <c r="M417" s="18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8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9"/>
      <c r="P417" s="19"/>
      <c r="Q417" s="83"/>
      <c r="R417" s="11" t="str">
        <f>IFERROR(_xlfn.XLOOKUP(F417, BS_ATIVIDADE[ATIVIDADE],BS_ATIVIDADE[UNIDADE] ), "*")</f>
        <v>*</v>
      </c>
      <c r="S417" s="17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7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89" t="str">
        <f>IFERROR(_xlfn.XLOOKUP(J417, TabelaMap[SUB], TabelaMap[NOME SUB]), "ERRO")</f>
        <v>ERRO</v>
      </c>
      <c r="V417" s="234"/>
      <c r="W417" s="46"/>
      <c r="X417" s="15"/>
      <c r="Y417" s="20"/>
      <c r="Z417" s="20"/>
      <c r="AA417" s="173"/>
      <c r="AB417" s="17"/>
      <c r="AC417" s="17"/>
      <c r="AD417" s="46"/>
      <c r="AE417" s="83"/>
      <c r="AF417" s="83"/>
      <c r="AG417" s="83"/>
      <c r="AH417" s="21"/>
      <c r="AI417" s="17" t="str">
        <f>IF(BS_CONTROLE[[#This Row],[Atividade]]=0, "-", BS_CONTROLE[[#This Row],[Atividade]])</f>
        <v>*</v>
      </c>
      <c r="AJ417" s="10" t="str">
        <f>IF(D417="","*",VLOOKUP(AI417,BS_ATIVIDADE[#All],3,FALSE))</f>
        <v>*</v>
      </c>
      <c r="AK417" s="146">
        <f>BS_CONTROLE[[#This Row],[Local - Partida]]</f>
        <v>0</v>
      </c>
      <c r="AL417" s="146">
        <f>BS_CONTROLE[[#This Row],[Local - Encerramento]]</f>
        <v>0</v>
      </c>
      <c r="AM417" s="199" t="str">
        <f>BS_CONTROLE[[#This Row],[Entre - Estações]]</f>
        <v>-</v>
      </c>
      <c r="AN417" s="199" t="str">
        <f>BS_CONTROLE[[#This Row],[SB]]</f>
        <v>-</v>
      </c>
      <c r="AO417" s="18">
        <f>BS_CONTROLE[[#This Row],[SUB]]</f>
        <v>0</v>
      </c>
      <c r="AP417" s="18">
        <f>BS_CONTROLE[[#This Row],[KM - Inicio]]</f>
        <v>0</v>
      </c>
      <c r="AQ417" s="18">
        <f>BS_CONTROLE[[#This Row],[KM - Fim]]</f>
        <v>0</v>
      </c>
      <c r="AR417" s="46"/>
      <c r="AS417" s="46"/>
      <c r="AT417" s="46"/>
      <c r="AU417" s="188"/>
      <c r="AV417" s="188"/>
      <c r="AW417" s="188"/>
      <c r="AX417" s="188"/>
      <c r="AY417" s="13" t="str">
        <f>IF(D417="","*",IFERROR(IF(ISODD(COUNT(AS417:AX417)),"ERRO",SUM((AT417-AS417),(AV417-AU417),(AX417-AW417))),"ERRO"))</f>
        <v>*</v>
      </c>
      <c r="AZ417" s="17"/>
      <c r="BA417" s="189"/>
      <c r="BB417" s="11" t="str">
        <f>IFERROR(_xlfn.XLOOKUP(AI417, BS_ATIVIDADE[ATIVIDADE],BS_ATIVIDADE[UNIDADE] ), "*")</f>
        <v>*</v>
      </c>
      <c r="BC417" s="78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78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>
        <f>IFERROR(_xlfn.XLOOKUP(AO417, TabelaMap[SUB], TabelaMap[NOME SUB]), "ERRO")</f>
        <v>ERRO</v>
      </c>
      <c r="BF417" s="18" t="str">
        <f>IF(BS_CONTROLE[[#This Row],[Responsavel pelo boletim]]=0, "-", BS_CONTROLE[[#This Row],[Responsavel pelo boletim]])</f>
        <v>-</v>
      </c>
      <c r="BG417" s="22"/>
      <c r="BH417" s="23"/>
      <c r="BI417" s="23"/>
      <c r="BJ417" s="23"/>
      <c r="BK417" s="24"/>
      <c r="BL417" s="22"/>
      <c r="BM417" s="20"/>
      <c r="BN417" s="20"/>
      <c r="BO417" s="183"/>
      <c r="BP417" s="24"/>
      <c r="BQ417" s="14" t="str">
        <f>IF(AND(BR417&lt;1,BS417&lt;1),"Produção e Intervalo",IF(BR417&lt;1,"Intervalo",IF(BS417&lt;1,"Produção","Aderente")))</f>
        <v>Aderente</v>
      </c>
      <c r="BR417" s="25" t="str">
        <f>IF(OR(B417="",F417=""),"*",AY417/P417)</f>
        <v>*</v>
      </c>
      <c r="BS417" s="25" t="str">
        <f>IF(OR(B417="",F417=""),"*",BA417/Q417)</f>
        <v>*</v>
      </c>
      <c r="BT417" s="280" t="str">
        <f t="shared" si="7"/>
        <v/>
      </c>
    </row>
    <row r="418" spans="1:72">
      <c r="A418" s="186" t="str">
        <f>D418&amp;B418</f>
        <v/>
      </c>
      <c r="B418" s="187"/>
      <c r="C418" s="9" t="str">
        <f>IF(BS_CONTROLE[[#This Row],[DATA]]="","",WEEKNUM(BS_CONTROLE[[#This Row],[DATA]]))</f>
        <v/>
      </c>
      <c r="D418" s="15"/>
      <c r="E418" s="16"/>
      <c r="F418" s="17" t="str">
        <f>IFERROR( _xlfn.XLOOKUP(D418,#REF!,#REF! ), "*")</f>
        <v>*</v>
      </c>
      <c r="G418" s="10" t="str">
        <f>IF(D418="","*",VLOOKUP(F418,BS_ATIVIDADE[#All],3,FALSE))</f>
        <v>*</v>
      </c>
      <c r="H418" s="19"/>
      <c r="I418" s="19"/>
      <c r="J418" s="18"/>
      <c r="K418" s="18"/>
      <c r="L418" s="83"/>
      <c r="M418" s="18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8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9"/>
      <c r="P418" s="19"/>
      <c r="Q418" s="83"/>
      <c r="R418" s="11" t="str">
        <f>IFERROR(_xlfn.XLOOKUP(F418, BS_ATIVIDADE[ATIVIDADE],BS_ATIVIDADE[UNIDADE] ), "*")</f>
        <v>*</v>
      </c>
      <c r="S418" s="17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7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89" t="str">
        <f>IFERROR(_xlfn.XLOOKUP(J418, TabelaMap[SUB], TabelaMap[NOME SUB]), "ERRO")</f>
        <v>ERRO</v>
      </c>
      <c r="V418" s="234"/>
      <c r="W418" s="46"/>
      <c r="X418" s="15"/>
      <c r="Y418" s="20"/>
      <c r="Z418" s="20"/>
      <c r="AA418" s="173"/>
      <c r="AB418" s="17"/>
      <c r="AC418" s="17"/>
      <c r="AD418" s="46"/>
      <c r="AE418" s="83"/>
      <c r="AF418" s="83"/>
      <c r="AG418" s="83"/>
      <c r="AH418" s="21"/>
      <c r="AI418" s="17" t="str">
        <f>IF(BS_CONTROLE[[#This Row],[Atividade]]=0, "-", BS_CONTROLE[[#This Row],[Atividade]])</f>
        <v>*</v>
      </c>
      <c r="AJ418" s="10" t="str">
        <f>IF(D418="","*",VLOOKUP(AI418,BS_ATIVIDADE[#All],3,FALSE))</f>
        <v>*</v>
      </c>
      <c r="AK418" s="146">
        <f>BS_CONTROLE[[#This Row],[Local - Partida]]</f>
        <v>0</v>
      </c>
      <c r="AL418" s="146">
        <f>BS_CONTROLE[[#This Row],[Local - Encerramento]]</f>
        <v>0</v>
      </c>
      <c r="AM418" s="199" t="str">
        <f>BS_CONTROLE[[#This Row],[Entre - Estações]]</f>
        <v>-</v>
      </c>
      <c r="AN418" s="199" t="str">
        <f>BS_CONTROLE[[#This Row],[SB]]</f>
        <v>-</v>
      </c>
      <c r="AO418" s="18">
        <f>BS_CONTROLE[[#This Row],[SUB]]</f>
        <v>0</v>
      </c>
      <c r="AP418" s="18">
        <f>BS_CONTROLE[[#This Row],[KM - Inicio]]</f>
        <v>0</v>
      </c>
      <c r="AQ418" s="18">
        <f>BS_CONTROLE[[#This Row],[KM - Fim]]</f>
        <v>0</v>
      </c>
      <c r="AR418" s="46"/>
      <c r="AS418" s="46"/>
      <c r="AT418" s="46"/>
      <c r="AU418" s="188"/>
      <c r="AV418" s="188"/>
      <c r="AW418" s="188"/>
      <c r="AX418" s="188"/>
      <c r="AY418" s="13" t="str">
        <f>IF(D418="","*",IFERROR(IF(ISODD(COUNT(AS418:AX418)),"ERRO",SUM((AT418-AS418),(AV418-AU418),(AX418-AW418))),"ERRO"))</f>
        <v>*</v>
      </c>
      <c r="AZ418" s="17"/>
      <c r="BA418" s="189"/>
      <c r="BB418" s="11" t="str">
        <f>IFERROR(_xlfn.XLOOKUP(AI418, BS_ATIVIDADE[ATIVIDADE],BS_ATIVIDADE[UNIDADE] ), "*")</f>
        <v>*</v>
      </c>
      <c r="BC418" s="78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78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>
        <f>IFERROR(_xlfn.XLOOKUP(AO418, TabelaMap[SUB], TabelaMap[NOME SUB]), "ERRO")</f>
        <v>ERRO</v>
      </c>
      <c r="BF418" s="18" t="str">
        <f>IF(BS_CONTROLE[[#This Row],[Responsavel pelo boletim]]=0, "-", BS_CONTROLE[[#This Row],[Responsavel pelo boletim]])</f>
        <v>-</v>
      </c>
      <c r="BG418" s="22"/>
      <c r="BH418" s="23"/>
      <c r="BI418" s="23"/>
      <c r="BJ418" s="23"/>
      <c r="BK418" s="24"/>
      <c r="BL418" s="22"/>
      <c r="BM418" s="20"/>
      <c r="BN418" s="20"/>
      <c r="BO418" s="183"/>
      <c r="BP418" s="24"/>
      <c r="BQ418" s="14" t="str">
        <f>IF(AND(BR418&lt;1,BS418&lt;1),"Produção e Intervalo",IF(BR418&lt;1,"Intervalo",IF(BS418&lt;1,"Produção","Aderente")))</f>
        <v>Aderente</v>
      </c>
      <c r="BR418" s="25" t="str">
        <f>IF(OR(B418="",F418=""),"*",AY418/P418)</f>
        <v>*</v>
      </c>
      <c r="BS418" s="25" t="str">
        <f>IF(OR(B418="",F418=""),"*",BA418/Q418)</f>
        <v>*</v>
      </c>
      <c r="BT418" s="280" t="str">
        <f t="shared" si="7"/>
        <v/>
      </c>
    </row>
    <row r="419" spans="1:72">
      <c r="A419" s="186" t="str">
        <f>D419&amp;B419</f>
        <v/>
      </c>
      <c r="B419" s="187"/>
      <c r="C419" s="9" t="str">
        <f>IF(BS_CONTROLE[[#This Row],[DATA]]="","",WEEKNUM(BS_CONTROLE[[#This Row],[DATA]]))</f>
        <v/>
      </c>
      <c r="D419" s="15"/>
      <c r="E419" s="16"/>
      <c r="F419" s="17" t="str">
        <f>IFERROR( _xlfn.XLOOKUP(D419,#REF!,#REF! ), "*")</f>
        <v>*</v>
      </c>
      <c r="G419" s="10" t="str">
        <f>IF(D419="","*",VLOOKUP(F419,BS_ATIVIDADE[#All],3,FALSE))</f>
        <v>*</v>
      </c>
      <c r="H419" s="19"/>
      <c r="I419" s="19"/>
      <c r="J419" s="18"/>
      <c r="K419" s="18"/>
      <c r="L419" s="83"/>
      <c r="M419" s="18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8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9"/>
      <c r="P419" s="19"/>
      <c r="Q419" s="83"/>
      <c r="R419" s="11" t="str">
        <f>IFERROR(_xlfn.XLOOKUP(F419, BS_ATIVIDADE[ATIVIDADE],BS_ATIVIDADE[UNIDADE] ), "*")</f>
        <v>*</v>
      </c>
      <c r="S419" s="17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7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89" t="str">
        <f>IFERROR(_xlfn.XLOOKUP(J419, TabelaMap[SUB], TabelaMap[NOME SUB]), "ERRO")</f>
        <v>ERRO</v>
      </c>
      <c r="V419" s="234"/>
      <c r="W419" s="46"/>
      <c r="X419" s="15"/>
      <c r="Y419" s="20"/>
      <c r="Z419" s="20"/>
      <c r="AA419" s="173"/>
      <c r="AB419" s="17"/>
      <c r="AC419" s="17"/>
      <c r="AD419" s="46"/>
      <c r="AE419" s="83"/>
      <c r="AF419" s="83"/>
      <c r="AG419" s="83"/>
      <c r="AH419" s="21"/>
      <c r="AI419" s="17" t="str">
        <f>IF(BS_CONTROLE[[#This Row],[Atividade]]=0, "-", BS_CONTROLE[[#This Row],[Atividade]])</f>
        <v>*</v>
      </c>
      <c r="AJ419" s="10" t="str">
        <f>IF(D419="","*",VLOOKUP(AI419,BS_ATIVIDADE[#All],3,FALSE))</f>
        <v>*</v>
      </c>
      <c r="AK419" s="146">
        <f>BS_CONTROLE[[#This Row],[Local - Partida]]</f>
        <v>0</v>
      </c>
      <c r="AL419" s="146">
        <f>BS_CONTROLE[[#This Row],[Local - Encerramento]]</f>
        <v>0</v>
      </c>
      <c r="AM419" s="199" t="str">
        <f>BS_CONTROLE[[#This Row],[Entre - Estações]]</f>
        <v>-</v>
      </c>
      <c r="AN419" s="199" t="str">
        <f>BS_CONTROLE[[#This Row],[SB]]</f>
        <v>-</v>
      </c>
      <c r="AO419" s="18">
        <f>BS_CONTROLE[[#This Row],[SUB]]</f>
        <v>0</v>
      </c>
      <c r="AP419" s="18">
        <f>BS_CONTROLE[[#This Row],[KM - Inicio]]</f>
        <v>0</v>
      </c>
      <c r="AQ419" s="18">
        <f>BS_CONTROLE[[#This Row],[KM - Fim]]</f>
        <v>0</v>
      </c>
      <c r="AR419" s="46"/>
      <c r="AS419" s="46"/>
      <c r="AT419" s="46"/>
      <c r="AU419" s="188"/>
      <c r="AV419" s="188"/>
      <c r="AW419" s="188"/>
      <c r="AX419" s="188"/>
      <c r="AY419" s="13" t="str">
        <f>IF(D419="","*",IFERROR(IF(ISODD(COUNT(AS419:AX419)),"ERRO",SUM((AT419-AS419),(AV419-AU419),(AX419-AW419))),"ERRO"))</f>
        <v>*</v>
      </c>
      <c r="AZ419" s="17"/>
      <c r="BA419" s="189"/>
      <c r="BB419" s="11" t="str">
        <f>IFERROR(_xlfn.XLOOKUP(AI419, BS_ATIVIDADE[ATIVIDADE],BS_ATIVIDADE[UNIDADE] ), "*")</f>
        <v>*</v>
      </c>
      <c r="BC419" s="78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78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>
        <f>IFERROR(_xlfn.XLOOKUP(AO419, TabelaMap[SUB], TabelaMap[NOME SUB]), "ERRO")</f>
        <v>ERRO</v>
      </c>
      <c r="BF419" s="18" t="str">
        <f>IF(BS_CONTROLE[[#This Row],[Responsavel pelo boletim]]=0, "-", BS_CONTROLE[[#This Row],[Responsavel pelo boletim]])</f>
        <v>-</v>
      </c>
      <c r="BG419" s="22"/>
      <c r="BH419" s="23"/>
      <c r="BI419" s="23"/>
      <c r="BJ419" s="23"/>
      <c r="BK419" s="24"/>
      <c r="BL419" s="22"/>
      <c r="BM419" s="20"/>
      <c r="BN419" s="20"/>
      <c r="BO419" s="183"/>
      <c r="BP419" s="24"/>
      <c r="BQ419" s="14" t="str">
        <f>IF(AND(BR419&lt;1,BS419&lt;1),"Produção e Intervalo",IF(BR419&lt;1,"Intervalo",IF(BS419&lt;1,"Produção","Aderente")))</f>
        <v>Aderente</v>
      </c>
      <c r="BR419" s="25" t="str">
        <f>IF(OR(B419="",F419=""),"*",AY419/P419)</f>
        <v>*</v>
      </c>
      <c r="BS419" s="25" t="str">
        <f>IF(OR(B419="",F419=""),"*",BA419/Q419)</f>
        <v>*</v>
      </c>
      <c r="BT419" s="280" t="str">
        <f t="shared" si="7"/>
        <v/>
      </c>
    </row>
    <row r="420" spans="1:72">
      <c r="A420" s="186" t="str">
        <f>D420&amp;B420</f>
        <v/>
      </c>
      <c r="B420" s="187"/>
      <c r="C420" s="9" t="str">
        <f>IF(BS_CONTROLE[[#This Row],[DATA]]="","",WEEKNUM(BS_CONTROLE[[#This Row],[DATA]]))</f>
        <v/>
      </c>
      <c r="D420" s="15"/>
      <c r="E420" s="16"/>
      <c r="F420" s="17" t="str">
        <f>IFERROR( _xlfn.XLOOKUP(D420,#REF!,#REF! ), "*")</f>
        <v>*</v>
      </c>
      <c r="G420" s="10" t="str">
        <f>IF(D420="","*",VLOOKUP(F420,BS_ATIVIDADE[#All],3,FALSE))</f>
        <v>*</v>
      </c>
      <c r="H420" s="19"/>
      <c r="I420" s="19"/>
      <c r="J420" s="18"/>
      <c r="K420" s="18"/>
      <c r="L420" s="83"/>
      <c r="M420" s="18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8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9"/>
      <c r="P420" s="19"/>
      <c r="Q420" s="83"/>
      <c r="R420" s="11" t="str">
        <f>IFERROR(_xlfn.XLOOKUP(F420, BS_ATIVIDADE[ATIVIDADE],BS_ATIVIDADE[UNIDADE] ), "*")</f>
        <v>*</v>
      </c>
      <c r="S420" s="17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7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89" t="str">
        <f>IFERROR(_xlfn.XLOOKUP(J420, TabelaMap[SUB], TabelaMap[NOME SUB]), "ERRO")</f>
        <v>ERRO</v>
      </c>
      <c r="V420" s="234"/>
      <c r="W420" s="46"/>
      <c r="X420" s="15"/>
      <c r="Y420" s="20"/>
      <c r="Z420" s="20"/>
      <c r="AA420" s="173"/>
      <c r="AB420" s="17"/>
      <c r="AC420" s="17"/>
      <c r="AD420" s="46"/>
      <c r="AE420" s="83"/>
      <c r="AF420" s="83"/>
      <c r="AG420" s="83"/>
      <c r="AH420" s="21"/>
      <c r="AI420" s="17" t="str">
        <f>IF(BS_CONTROLE[[#This Row],[Atividade]]=0, "-", BS_CONTROLE[[#This Row],[Atividade]])</f>
        <v>*</v>
      </c>
      <c r="AJ420" s="10" t="str">
        <f>IF(D420="","*",VLOOKUP(AI420,BS_ATIVIDADE[#All],3,FALSE))</f>
        <v>*</v>
      </c>
      <c r="AK420" s="146">
        <f>BS_CONTROLE[[#This Row],[Local - Partida]]</f>
        <v>0</v>
      </c>
      <c r="AL420" s="146">
        <f>BS_CONTROLE[[#This Row],[Local - Encerramento]]</f>
        <v>0</v>
      </c>
      <c r="AM420" s="199" t="str">
        <f>BS_CONTROLE[[#This Row],[Entre - Estações]]</f>
        <v>-</v>
      </c>
      <c r="AN420" s="199" t="str">
        <f>BS_CONTROLE[[#This Row],[SB]]</f>
        <v>-</v>
      </c>
      <c r="AO420" s="18">
        <f>BS_CONTROLE[[#This Row],[SUB]]</f>
        <v>0</v>
      </c>
      <c r="AP420" s="18">
        <f>BS_CONTROLE[[#This Row],[KM - Inicio]]</f>
        <v>0</v>
      </c>
      <c r="AQ420" s="18">
        <f>BS_CONTROLE[[#This Row],[KM - Fim]]</f>
        <v>0</v>
      </c>
      <c r="AR420" s="46"/>
      <c r="AS420" s="46"/>
      <c r="AT420" s="46"/>
      <c r="AU420" s="188"/>
      <c r="AV420" s="188"/>
      <c r="AW420" s="188"/>
      <c r="AX420" s="188"/>
      <c r="AY420" s="13" t="str">
        <f>IF(D420="","*",IFERROR(IF(ISODD(COUNT(AS420:AX420)),"ERRO",SUM((AT420-AS420),(AV420-AU420),(AX420-AW420))),"ERRO"))</f>
        <v>*</v>
      </c>
      <c r="AZ420" s="17"/>
      <c r="BA420" s="189"/>
      <c r="BB420" s="11" t="str">
        <f>IFERROR(_xlfn.XLOOKUP(AI420, BS_ATIVIDADE[ATIVIDADE],BS_ATIVIDADE[UNIDADE] ), "*")</f>
        <v>*</v>
      </c>
      <c r="BC420" s="78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78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>
        <f>IFERROR(_xlfn.XLOOKUP(AO420, TabelaMap[SUB], TabelaMap[NOME SUB]), "ERRO")</f>
        <v>ERRO</v>
      </c>
      <c r="BF420" s="18" t="str">
        <f>IF(BS_CONTROLE[[#This Row],[Responsavel pelo boletim]]=0, "-", BS_CONTROLE[[#This Row],[Responsavel pelo boletim]])</f>
        <v>-</v>
      </c>
      <c r="BG420" s="22"/>
      <c r="BH420" s="23"/>
      <c r="BI420" s="23"/>
      <c r="BJ420" s="23"/>
      <c r="BK420" s="24"/>
      <c r="BL420" s="22"/>
      <c r="BM420" s="20"/>
      <c r="BN420" s="20"/>
      <c r="BO420" s="183"/>
      <c r="BP420" s="24"/>
      <c r="BQ420" s="14" t="str">
        <f>IF(AND(BR420&lt;1,BS420&lt;1),"Produção e Intervalo",IF(BR420&lt;1,"Intervalo",IF(BS420&lt;1,"Produção","Aderente")))</f>
        <v>Aderente</v>
      </c>
      <c r="BR420" s="25" t="str">
        <f>IF(OR(B420="",F420=""),"*",AY420/P420)</f>
        <v>*</v>
      </c>
      <c r="BS420" s="25" t="str">
        <f>IF(OR(B420="",F420=""),"*",BA420/Q420)</f>
        <v>*</v>
      </c>
      <c r="BT420" s="280" t="str">
        <f t="shared" si="7"/>
        <v/>
      </c>
    </row>
    <row r="421" spans="1:72">
      <c r="A421" s="186" t="str">
        <f>D421&amp;B421</f>
        <v/>
      </c>
      <c r="B421" s="187"/>
      <c r="C421" s="9" t="str">
        <f>IF(BS_CONTROLE[[#This Row],[DATA]]="","",WEEKNUM(BS_CONTROLE[[#This Row],[DATA]]))</f>
        <v/>
      </c>
      <c r="D421" s="15"/>
      <c r="E421" s="16"/>
      <c r="F421" s="17" t="str">
        <f>IFERROR( _xlfn.XLOOKUP(D421,#REF!,#REF! ), "*")</f>
        <v>*</v>
      </c>
      <c r="G421" s="10" t="str">
        <f>IF(D421="","*",VLOOKUP(F421,BS_ATIVIDADE[#All],3,FALSE))</f>
        <v>*</v>
      </c>
      <c r="H421" s="19"/>
      <c r="I421" s="19"/>
      <c r="J421" s="18"/>
      <c r="K421" s="18"/>
      <c r="L421" s="83"/>
      <c r="M421" s="18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8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9"/>
      <c r="P421" s="19"/>
      <c r="Q421" s="83"/>
      <c r="R421" s="11" t="str">
        <f>IFERROR(_xlfn.XLOOKUP(F421, BS_ATIVIDADE[ATIVIDADE],BS_ATIVIDADE[UNIDADE] ), "*")</f>
        <v>*</v>
      </c>
      <c r="S421" s="17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7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89" t="str">
        <f>IFERROR(_xlfn.XLOOKUP(J421, TabelaMap[SUB], TabelaMap[NOME SUB]), "ERRO")</f>
        <v>ERRO</v>
      </c>
      <c r="V421" s="234"/>
      <c r="W421" s="46"/>
      <c r="X421" s="15"/>
      <c r="Y421" s="20"/>
      <c r="Z421" s="20"/>
      <c r="AA421" s="173"/>
      <c r="AB421" s="17"/>
      <c r="AC421" s="17"/>
      <c r="AD421" s="46"/>
      <c r="AE421" s="83"/>
      <c r="AF421" s="83"/>
      <c r="AG421" s="83"/>
      <c r="AH421" s="21"/>
      <c r="AI421" s="17" t="str">
        <f>IF(BS_CONTROLE[[#This Row],[Atividade]]=0, "-", BS_CONTROLE[[#This Row],[Atividade]])</f>
        <v>*</v>
      </c>
      <c r="AJ421" s="10" t="str">
        <f>IF(D421="","*",VLOOKUP(AI421,BS_ATIVIDADE[#All],3,FALSE))</f>
        <v>*</v>
      </c>
      <c r="AK421" s="146">
        <f>BS_CONTROLE[[#This Row],[Local - Partida]]</f>
        <v>0</v>
      </c>
      <c r="AL421" s="146">
        <f>BS_CONTROLE[[#This Row],[Local - Encerramento]]</f>
        <v>0</v>
      </c>
      <c r="AM421" s="199" t="str">
        <f>BS_CONTROLE[[#This Row],[Entre - Estações]]</f>
        <v>-</v>
      </c>
      <c r="AN421" s="199" t="str">
        <f>BS_CONTROLE[[#This Row],[SB]]</f>
        <v>-</v>
      </c>
      <c r="AO421" s="18">
        <f>BS_CONTROLE[[#This Row],[SUB]]</f>
        <v>0</v>
      </c>
      <c r="AP421" s="18">
        <f>BS_CONTROLE[[#This Row],[KM - Inicio]]</f>
        <v>0</v>
      </c>
      <c r="AQ421" s="18">
        <f>BS_CONTROLE[[#This Row],[KM - Fim]]</f>
        <v>0</v>
      </c>
      <c r="AR421" s="46"/>
      <c r="AS421" s="46"/>
      <c r="AT421" s="46"/>
      <c r="AU421" s="188"/>
      <c r="AV421" s="188"/>
      <c r="AW421" s="188"/>
      <c r="AX421" s="188"/>
      <c r="AY421" s="13" t="str">
        <f>IF(D421="","*",IFERROR(IF(ISODD(COUNT(AS421:AX421)),"ERRO",SUM((AT421-AS421),(AV421-AU421),(AX421-AW421))),"ERRO"))</f>
        <v>*</v>
      </c>
      <c r="AZ421" s="17"/>
      <c r="BA421" s="189"/>
      <c r="BB421" s="11" t="str">
        <f>IFERROR(_xlfn.XLOOKUP(AI421, BS_ATIVIDADE[ATIVIDADE],BS_ATIVIDADE[UNIDADE] ), "*")</f>
        <v>*</v>
      </c>
      <c r="BC421" s="78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78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>
        <f>IFERROR(_xlfn.XLOOKUP(AO421, TabelaMap[SUB], TabelaMap[NOME SUB]), "ERRO")</f>
        <v>ERRO</v>
      </c>
      <c r="BF421" s="18" t="str">
        <f>IF(BS_CONTROLE[[#This Row],[Responsavel pelo boletim]]=0, "-", BS_CONTROLE[[#This Row],[Responsavel pelo boletim]])</f>
        <v>-</v>
      </c>
      <c r="BG421" s="22"/>
      <c r="BH421" s="23"/>
      <c r="BI421" s="23"/>
      <c r="BJ421" s="23"/>
      <c r="BK421" s="24"/>
      <c r="BL421" s="22"/>
      <c r="BM421" s="20"/>
      <c r="BN421" s="20"/>
      <c r="BO421" s="183"/>
      <c r="BP421" s="24"/>
      <c r="BQ421" s="14" t="str">
        <f>IF(AND(BR421&lt;1,BS421&lt;1),"Produção e Intervalo",IF(BR421&lt;1,"Intervalo",IF(BS421&lt;1,"Produção","Aderente")))</f>
        <v>Aderente</v>
      </c>
      <c r="BR421" s="25" t="str">
        <f>IF(OR(B421="",F421=""),"*",AY421/P421)</f>
        <v>*</v>
      </c>
      <c r="BS421" s="25" t="str">
        <f>IF(OR(B421="",F421=""),"*",BA421/Q421)</f>
        <v>*</v>
      </c>
      <c r="BT421" s="280" t="str">
        <f t="shared" si="7"/>
        <v/>
      </c>
    </row>
    <row r="422" spans="1:72">
      <c r="A422" s="186" t="str">
        <f>D422&amp;B422</f>
        <v/>
      </c>
      <c r="B422" s="187"/>
      <c r="C422" s="9" t="str">
        <f>IF(BS_CONTROLE[[#This Row],[DATA]]="","",WEEKNUM(BS_CONTROLE[[#This Row],[DATA]]))</f>
        <v/>
      </c>
      <c r="D422" s="15"/>
      <c r="E422" s="16"/>
      <c r="F422" s="17" t="str">
        <f>IFERROR( _xlfn.XLOOKUP(D422,#REF!,#REF! ), "*")</f>
        <v>*</v>
      </c>
      <c r="G422" s="10" t="str">
        <f>IF(D422="","*",VLOOKUP(F422,BS_ATIVIDADE[#All],3,FALSE))</f>
        <v>*</v>
      </c>
      <c r="H422" s="19"/>
      <c r="I422" s="19"/>
      <c r="J422" s="18"/>
      <c r="K422" s="18"/>
      <c r="L422" s="83"/>
      <c r="M422" s="18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8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9"/>
      <c r="P422" s="19"/>
      <c r="Q422" s="83"/>
      <c r="R422" s="11" t="str">
        <f>IFERROR(_xlfn.XLOOKUP(F422, BS_ATIVIDADE[ATIVIDADE],BS_ATIVIDADE[UNIDADE] ), "*")</f>
        <v>*</v>
      </c>
      <c r="S422" s="17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7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89" t="str">
        <f>IFERROR(_xlfn.XLOOKUP(J422, TabelaMap[SUB], TabelaMap[NOME SUB]), "ERRO")</f>
        <v>ERRO</v>
      </c>
      <c r="V422" s="234"/>
      <c r="W422" s="46"/>
      <c r="X422" s="15"/>
      <c r="Y422" s="20"/>
      <c r="Z422" s="20"/>
      <c r="AA422" s="173"/>
      <c r="AB422" s="17"/>
      <c r="AC422" s="17"/>
      <c r="AD422" s="46"/>
      <c r="AE422" s="83"/>
      <c r="AF422" s="83"/>
      <c r="AG422" s="83"/>
      <c r="AH422" s="21"/>
      <c r="AI422" s="17" t="str">
        <f>IF(BS_CONTROLE[[#This Row],[Atividade]]=0, "-", BS_CONTROLE[[#This Row],[Atividade]])</f>
        <v>*</v>
      </c>
      <c r="AJ422" s="10" t="str">
        <f>IF(D422="","*",VLOOKUP(AI422,BS_ATIVIDADE[#All],3,FALSE))</f>
        <v>*</v>
      </c>
      <c r="AK422" s="146">
        <f>BS_CONTROLE[[#This Row],[Local - Partida]]</f>
        <v>0</v>
      </c>
      <c r="AL422" s="146">
        <f>BS_CONTROLE[[#This Row],[Local - Encerramento]]</f>
        <v>0</v>
      </c>
      <c r="AM422" s="199" t="str">
        <f>BS_CONTROLE[[#This Row],[Entre - Estações]]</f>
        <v>-</v>
      </c>
      <c r="AN422" s="199" t="str">
        <f>BS_CONTROLE[[#This Row],[SB]]</f>
        <v>-</v>
      </c>
      <c r="AO422" s="18">
        <f>BS_CONTROLE[[#This Row],[SUB]]</f>
        <v>0</v>
      </c>
      <c r="AP422" s="18">
        <f>BS_CONTROLE[[#This Row],[KM - Inicio]]</f>
        <v>0</v>
      </c>
      <c r="AQ422" s="18">
        <f>BS_CONTROLE[[#This Row],[KM - Fim]]</f>
        <v>0</v>
      </c>
      <c r="AR422" s="46"/>
      <c r="AS422" s="46"/>
      <c r="AT422" s="46"/>
      <c r="AU422" s="188"/>
      <c r="AV422" s="188"/>
      <c r="AW422" s="188"/>
      <c r="AX422" s="188"/>
      <c r="AY422" s="13" t="str">
        <f>IF(D422="","*",IFERROR(IF(ISODD(COUNT(AS422:AX422)),"ERRO",SUM((AT422-AS422),(AV422-AU422),(AX422-AW422))),"ERRO"))</f>
        <v>*</v>
      </c>
      <c r="AZ422" s="17"/>
      <c r="BA422" s="189"/>
      <c r="BB422" s="11" t="str">
        <f>IFERROR(_xlfn.XLOOKUP(AI422, BS_ATIVIDADE[ATIVIDADE],BS_ATIVIDADE[UNIDADE] ), "*")</f>
        <v>*</v>
      </c>
      <c r="BC422" s="78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78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>
        <f>IFERROR(_xlfn.XLOOKUP(AO422, TabelaMap[SUB], TabelaMap[NOME SUB]), "ERRO")</f>
        <v>ERRO</v>
      </c>
      <c r="BF422" s="18" t="str">
        <f>IF(BS_CONTROLE[[#This Row],[Responsavel pelo boletim]]=0, "-", BS_CONTROLE[[#This Row],[Responsavel pelo boletim]])</f>
        <v>-</v>
      </c>
      <c r="BG422" s="22"/>
      <c r="BH422" s="23"/>
      <c r="BI422" s="23"/>
      <c r="BJ422" s="23"/>
      <c r="BK422" s="24"/>
      <c r="BL422" s="22"/>
      <c r="BM422" s="20"/>
      <c r="BN422" s="20"/>
      <c r="BO422" s="183"/>
      <c r="BP422" s="24"/>
      <c r="BQ422" s="14" t="str">
        <f>IF(AND(BR422&lt;1,BS422&lt;1),"Produção e Intervalo",IF(BR422&lt;1,"Intervalo",IF(BS422&lt;1,"Produção","Aderente")))</f>
        <v>Aderente</v>
      </c>
      <c r="BR422" s="25" t="str">
        <f>IF(OR(B422="",F422=""),"*",AY422/P422)</f>
        <v>*</v>
      </c>
      <c r="BS422" s="25" t="str">
        <f>IF(OR(B422="",F422=""),"*",BA422/Q422)</f>
        <v>*</v>
      </c>
      <c r="BT422" s="280" t="str">
        <f t="shared" si="7"/>
        <v/>
      </c>
    </row>
    <row r="423" spans="1:72">
      <c r="A423" s="186" t="str">
        <f>D423&amp;B423</f>
        <v/>
      </c>
      <c r="B423" s="187"/>
      <c r="C423" s="9" t="str">
        <f>IF(BS_CONTROLE[[#This Row],[DATA]]="","",WEEKNUM(BS_CONTROLE[[#This Row],[DATA]]))</f>
        <v/>
      </c>
      <c r="D423" s="15"/>
      <c r="E423" s="16"/>
      <c r="F423" s="17" t="str">
        <f>IFERROR( _xlfn.XLOOKUP(D423,#REF!,#REF! ), "*")</f>
        <v>*</v>
      </c>
      <c r="G423" s="10" t="str">
        <f>IF(D423="","*",VLOOKUP(F423,BS_ATIVIDADE[#All],3,FALSE))</f>
        <v>*</v>
      </c>
      <c r="H423" s="19"/>
      <c r="I423" s="19"/>
      <c r="J423" s="18"/>
      <c r="K423" s="18"/>
      <c r="L423" s="83"/>
      <c r="M423" s="18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8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9"/>
      <c r="P423" s="19"/>
      <c r="Q423" s="83"/>
      <c r="R423" s="11" t="str">
        <f>IFERROR(_xlfn.XLOOKUP(F423, BS_ATIVIDADE[ATIVIDADE],BS_ATIVIDADE[UNIDADE] ), "*")</f>
        <v>*</v>
      </c>
      <c r="S423" s="17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7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89" t="str">
        <f>IFERROR(_xlfn.XLOOKUP(J423, TabelaMap[SUB], TabelaMap[NOME SUB]), "ERRO")</f>
        <v>ERRO</v>
      </c>
      <c r="V423" s="234"/>
      <c r="W423" s="46"/>
      <c r="X423" s="15"/>
      <c r="Y423" s="20"/>
      <c r="Z423" s="20"/>
      <c r="AA423" s="173"/>
      <c r="AB423" s="17"/>
      <c r="AC423" s="17"/>
      <c r="AD423" s="46"/>
      <c r="AE423" s="83"/>
      <c r="AF423" s="83"/>
      <c r="AG423" s="83"/>
      <c r="AH423" s="21"/>
      <c r="AI423" s="17" t="str">
        <f>IF(BS_CONTROLE[[#This Row],[Atividade]]=0, "-", BS_CONTROLE[[#This Row],[Atividade]])</f>
        <v>*</v>
      </c>
      <c r="AJ423" s="10" t="str">
        <f>IF(D423="","*",VLOOKUP(AI423,BS_ATIVIDADE[#All],3,FALSE))</f>
        <v>*</v>
      </c>
      <c r="AK423" s="146">
        <f>BS_CONTROLE[[#This Row],[Local - Partida]]</f>
        <v>0</v>
      </c>
      <c r="AL423" s="146">
        <f>BS_CONTROLE[[#This Row],[Local - Encerramento]]</f>
        <v>0</v>
      </c>
      <c r="AM423" s="199" t="str">
        <f>BS_CONTROLE[[#This Row],[Entre - Estações]]</f>
        <v>-</v>
      </c>
      <c r="AN423" s="199" t="str">
        <f>BS_CONTROLE[[#This Row],[SB]]</f>
        <v>-</v>
      </c>
      <c r="AO423" s="18">
        <f>BS_CONTROLE[[#This Row],[SUB]]</f>
        <v>0</v>
      </c>
      <c r="AP423" s="18">
        <f>BS_CONTROLE[[#This Row],[KM - Inicio]]</f>
        <v>0</v>
      </c>
      <c r="AQ423" s="18">
        <f>BS_CONTROLE[[#This Row],[KM - Fim]]</f>
        <v>0</v>
      </c>
      <c r="AR423" s="46"/>
      <c r="AS423" s="46"/>
      <c r="AT423" s="46"/>
      <c r="AU423" s="188"/>
      <c r="AV423" s="188"/>
      <c r="AW423" s="188"/>
      <c r="AX423" s="188"/>
      <c r="AY423" s="13" t="str">
        <f>IF(D423="","*",IFERROR(IF(ISODD(COUNT(AS423:AX423)),"ERRO",SUM((AT423-AS423),(AV423-AU423),(AX423-AW423))),"ERRO"))</f>
        <v>*</v>
      </c>
      <c r="AZ423" s="17"/>
      <c r="BA423" s="189"/>
      <c r="BB423" s="11" t="str">
        <f>IFERROR(_xlfn.XLOOKUP(AI423, BS_ATIVIDADE[ATIVIDADE],BS_ATIVIDADE[UNIDADE] ), "*")</f>
        <v>*</v>
      </c>
      <c r="BC423" s="78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78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>
        <f>IFERROR(_xlfn.XLOOKUP(AO423, TabelaMap[SUB], TabelaMap[NOME SUB]), "ERRO")</f>
        <v>ERRO</v>
      </c>
      <c r="BF423" s="18" t="str">
        <f>IF(BS_CONTROLE[[#This Row],[Responsavel pelo boletim]]=0, "-", BS_CONTROLE[[#This Row],[Responsavel pelo boletim]])</f>
        <v>-</v>
      </c>
      <c r="BG423" s="22"/>
      <c r="BH423" s="23"/>
      <c r="BI423" s="23"/>
      <c r="BJ423" s="23"/>
      <c r="BK423" s="24"/>
      <c r="BL423" s="22"/>
      <c r="BM423" s="20"/>
      <c r="BN423" s="20"/>
      <c r="BO423" s="183"/>
      <c r="BP423" s="24"/>
      <c r="BQ423" s="14" t="str">
        <f>IF(AND(BR423&lt;1,BS423&lt;1),"Produção e Intervalo",IF(BR423&lt;1,"Intervalo",IF(BS423&lt;1,"Produção","Aderente")))</f>
        <v>Aderente</v>
      </c>
      <c r="BR423" s="25" t="str">
        <f>IF(OR(B423="",F423=""),"*",AY423/P423)</f>
        <v>*</v>
      </c>
      <c r="BS423" s="25" t="str">
        <f>IF(OR(B423="",F423=""),"*",BA423/Q423)</f>
        <v>*</v>
      </c>
      <c r="BT423" s="280" t="str">
        <f t="shared" si="7"/>
        <v/>
      </c>
    </row>
    <row r="424" spans="1:72">
      <c r="A424" s="186" t="str">
        <f>D424&amp;B424</f>
        <v/>
      </c>
      <c r="B424" s="187"/>
      <c r="C424" s="9" t="str">
        <f>IF(BS_CONTROLE[[#This Row],[DATA]]="","",WEEKNUM(BS_CONTROLE[[#This Row],[DATA]]))</f>
        <v/>
      </c>
      <c r="D424" s="15"/>
      <c r="E424" s="16"/>
      <c r="F424" s="17" t="str">
        <f>IFERROR( _xlfn.XLOOKUP(D424,#REF!,#REF! ), "*")</f>
        <v>*</v>
      </c>
      <c r="G424" s="10" t="str">
        <f>IF(D424="","*",VLOOKUP(F424,BS_ATIVIDADE[#All],3,FALSE))</f>
        <v>*</v>
      </c>
      <c r="H424" s="19"/>
      <c r="I424" s="19"/>
      <c r="J424" s="18"/>
      <c r="K424" s="18"/>
      <c r="L424" s="83"/>
      <c r="M424" s="18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8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9"/>
      <c r="P424" s="19"/>
      <c r="Q424" s="83"/>
      <c r="R424" s="11" t="str">
        <f>IFERROR(_xlfn.XLOOKUP(F424, BS_ATIVIDADE[ATIVIDADE],BS_ATIVIDADE[UNIDADE] ), "*")</f>
        <v>*</v>
      </c>
      <c r="S424" s="17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7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89" t="str">
        <f>IFERROR(_xlfn.XLOOKUP(J424, TabelaMap[SUB], TabelaMap[NOME SUB]), "ERRO")</f>
        <v>ERRO</v>
      </c>
      <c r="V424" s="234"/>
      <c r="W424" s="46"/>
      <c r="X424" s="15"/>
      <c r="Y424" s="20"/>
      <c r="Z424" s="20"/>
      <c r="AA424" s="173"/>
      <c r="AB424" s="17"/>
      <c r="AC424" s="17"/>
      <c r="AD424" s="46"/>
      <c r="AE424" s="83"/>
      <c r="AF424" s="83"/>
      <c r="AG424" s="83"/>
      <c r="AH424" s="21"/>
      <c r="AI424" s="17" t="str">
        <f>IF(BS_CONTROLE[[#This Row],[Atividade]]=0, "-", BS_CONTROLE[[#This Row],[Atividade]])</f>
        <v>*</v>
      </c>
      <c r="AJ424" s="10" t="str">
        <f>IF(D424="","*",VLOOKUP(AI424,BS_ATIVIDADE[#All],3,FALSE))</f>
        <v>*</v>
      </c>
      <c r="AK424" s="146">
        <f>BS_CONTROLE[[#This Row],[Local - Partida]]</f>
        <v>0</v>
      </c>
      <c r="AL424" s="146">
        <f>BS_CONTROLE[[#This Row],[Local - Encerramento]]</f>
        <v>0</v>
      </c>
      <c r="AM424" s="199" t="str">
        <f>BS_CONTROLE[[#This Row],[Entre - Estações]]</f>
        <v>-</v>
      </c>
      <c r="AN424" s="199" t="str">
        <f>BS_CONTROLE[[#This Row],[SB]]</f>
        <v>-</v>
      </c>
      <c r="AO424" s="18">
        <f>BS_CONTROLE[[#This Row],[SUB]]</f>
        <v>0</v>
      </c>
      <c r="AP424" s="18">
        <f>BS_CONTROLE[[#This Row],[KM - Inicio]]</f>
        <v>0</v>
      </c>
      <c r="AQ424" s="18">
        <f>BS_CONTROLE[[#This Row],[KM - Fim]]</f>
        <v>0</v>
      </c>
      <c r="AR424" s="46"/>
      <c r="AS424" s="46"/>
      <c r="AT424" s="46"/>
      <c r="AU424" s="188"/>
      <c r="AV424" s="188"/>
      <c r="AW424" s="188"/>
      <c r="AX424" s="188"/>
      <c r="AY424" s="13" t="str">
        <f>IF(D424="","*",IFERROR(IF(ISODD(COUNT(AS424:AX424)),"ERRO",SUM((AT424-AS424),(AV424-AU424),(AX424-AW424))),"ERRO"))</f>
        <v>*</v>
      </c>
      <c r="AZ424" s="17"/>
      <c r="BA424" s="189"/>
      <c r="BB424" s="11" t="str">
        <f>IFERROR(_xlfn.XLOOKUP(AI424, BS_ATIVIDADE[ATIVIDADE],BS_ATIVIDADE[UNIDADE] ), "*")</f>
        <v>*</v>
      </c>
      <c r="BC424" s="78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78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>
        <f>IFERROR(_xlfn.XLOOKUP(AO424, TabelaMap[SUB], TabelaMap[NOME SUB]), "ERRO")</f>
        <v>ERRO</v>
      </c>
      <c r="BF424" s="18" t="str">
        <f>IF(BS_CONTROLE[[#This Row],[Responsavel pelo boletim]]=0, "-", BS_CONTROLE[[#This Row],[Responsavel pelo boletim]])</f>
        <v>-</v>
      </c>
      <c r="BG424" s="22"/>
      <c r="BH424" s="23"/>
      <c r="BI424" s="23"/>
      <c r="BJ424" s="23"/>
      <c r="BK424" s="24"/>
      <c r="BL424" s="22"/>
      <c r="BM424" s="20"/>
      <c r="BN424" s="20"/>
      <c r="BO424" s="183"/>
      <c r="BP424" s="24"/>
      <c r="BQ424" s="14" t="str">
        <f>IF(AND(BR424&lt;1,BS424&lt;1),"Produção e Intervalo",IF(BR424&lt;1,"Intervalo",IF(BS424&lt;1,"Produção","Aderente")))</f>
        <v>Aderente</v>
      </c>
      <c r="BR424" s="25" t="str">
        <f>IF(OR(B424="",F424=""),"*",AY424/P424)</f>
        <v>*</v>
      </c>
      <c r="BS424" s="25" t="str">
        <f>IF(OR(B424="",F424=""),"*",BA424/Q424)</f>
        <v>*</v>
      </c>
      <c r="BT424" s="280" t="str">
        <f t="shared" si="7"/>
        <v/>
      </c>
    </row>
    <row r="425" spans="1:72">
      <c r="A425" s="186" t="str">
        <f>D425&amp;B425</f>
        <v/>
      </c>
      <c r="B425" s="187"/>
      <c r="C425" s="9" t="str">
        <f>IF(BS_CONTROLE[[#This Row],[DATA]]="","",WEEKNUM(BS_CONTROLE[[#This Row],[DATA]]))</f>
        <v/>
      </c>
      <c r="D425" s="15"/>
      <c r="E425" s="16"/>
      <c r="F425" s="17" t="str">
        <f>IFERROR( _xlfn.XLOOKUP(D425,#REF!,#REF! ), "*")</f>
        <v>*</v>
      </c>
      <c r="G425" s="10" t="str">
        <f>IF(D425="","*",VLOOKUP(F425,BS_ATIVIDADE[#All],3,FALSE))</f>
        <v>*</v>
      </c>
      <c r="H425" s="19"/>
      <c r="I425" s="19"/>
      <c r="J425" s="18"/>
      <c r="K425" s="18"/>
      <c r="L425" s="83"/>
      <c r="M425" s="18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8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9"/>
      <c r="P425" s="19"/>
      <c r="Q425" s="83"/>
      <c r="R425" s="11" t="str">
        <f>IFERROR(_xlfn.XLOOKUP(F425, BS_ATIVIDADE[ATIVIDADE],BS_ATIVIDADE[UNIDADE] ), "*")</f>
        <v>*</v>
      </c>
      <c r="S425" s="17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7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89" t="str">
        <f>IFERROR(_xlfn.XLOOKUP(J425, TabelaMap[SUB], TabelaMap[NOME SUB]), "ERRO")</f>
        <v>ERRO</v>
      </c>
      <c r="V425" s="234"/>
      <c r="W425" s="46"/>
      <c r="X425" s="15"/>
      <c r="Y425" s="20"/>
      <c r="Z425" s="20"/>
      <c r="AA425" s="173"/>
      <c r="AB425" s="17"/>
      <c r="AC425" s="17"/>
      <c r="AD425" s="46"/>
      <c r="AE425" s="83"/>
      <c r="AF425" s="83"/>
      <c r="AG425" s="83"/>
      <c r="AH425" s="21"/>
      <c r="AI425" s="17" t="str">
        <f>IF(BS_CONTROLE[[#This Row],[Atividade]]=0, "-", BS_CONTROLE[[#This Row],[Atividade]])</f>
        <v>*</v>
      </c>
      <c r="AJ425" s="10" t="str">
        <f>IF(D425="","*",VLOOKUP(AI425,BS_ATIVIDADE[#All],3,FALSE))</f>
        <v>*</v>
      </c>
      <c r="AK425" s="146">
        <f>BS_CONTROLE[[#This Row],[Local - Partida]]</f>
        <v>0</v>
      </c>
      <c r="AL425" s="146">
        <f>BS_CONTROLE[[#This Row],[Local - Encerramento]]</f>
        <v>0</v>
      </c>
      <c r="AM425" s="199" t="str">
        <f>BS_CONTROLE[[#This Row],[Entre - Estações]]</f>
        <v>-</v>
      </c>
      <c r="AN425" s="199" t="str">
        <f>BS_CONTROLE[[#This Row],[SB]]</f>
        <v>-</v>
      </c>
      <c r="AO425" s="18">
        <f>BS_CONTROLE[[#This Row],[SUB]]</f>
        <v>0</v>
      </c>
      <c r="AP425" s="18">
        <f>BS_CONTROLE[[#This Row],[KM - Inicio]]</f>
        <v>0</v>
      </c>
      <c r="AQ425" s="18">
        <f>BS_CONTROLE[[#This Row],[KM - Fim]]</f>
        <v>0</v>
      </c>
      <c r="AR425" s="46"/>
      <c r="AS425" s="46"/>
      <c r="AT425" s="46"/>
      <c r="AU425" s="188"/>
      <c r="AV425" s="188"/>
      <c r="AW425" s="188"/>
      <c r="AX425" s="188"/>
      <c r="AY425" s="13" t="str">
        <f>IF(D425="","*",IFERROR(IF(ISODD(COUNT(AS425:AX425)),"ERRO",SUM((AT425-AS425),(AV425-AU425),(AX425-AW425))),"ERRO"))</f>
        <v>*</v>
      </c>
      <c r="AZ425" s="17"/>
      <c r="BA425" s="189"/>
      <c r="BB425" s="11" t="str">
        <f>IFERROR(_xlfn.XLOOKUP(AI425, BS_ATIVIDADE[ATIVIDADE],BS_ATIVIDADE[UNIDADE] ), "*")</f>
        <v>*</v>
      </c>
      <c r="BC425" s="78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78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>
        <f>IFERROR(_xlfn.XLOOKUP(AO425, TabelaMap[SUB], TabelaMap[NOME SUB]), "ERRO")</f>
        <v>ERRO</v>
      </c>
      <c r="BF425" s="18" t="str">
        <f>IF(BS_CONTROLE[[#This Row],[Responsavel pelo boletim]]=0, "-", BS_CONTROLE[[#This Row],[Responsavel pelo boletim]])</f>
        <v>-</v>
      </c>
      <c r="BG425" s="22"/>
      <c r="BH425" s="23"/>
      <c r="BI425" s="23"/>
      <c r="BJ425" s="23"/>
      <c r="BK425" s="24"/>
      <c r="BL425" s="22"/>
      <c r="BM425" s="20"/>
      <c r="BN425" s="20"/>
      <c r="BO425" s="183"/>
      <c r="BP425" s="24"/>
      <c r="BQ425" s="14" t="str">
        <f>IF(AND(BR425&lt;1,BS425&lt;1),"Produção e Intervalo",IF(BR425&lt;1,"Intervalo",IF(BS425&lt;1,"Produção","Aderente")))</f>
        <v>Aderente</v>
      </c>
      <c r="BR425" s="25" t="str">
        <f>IF(OR(B425="",F425=""),"*",AY425/P425)</f>
        <v>*</v>
      </c>
      <c r="BS425" s="25" t="str">
        <f>IF(OR(B425="",F425=""),"*",BA425/Q425)</f>
        <v>*</v>
      </c>
      <c r="BT425" s="280" t="str">
        <f t="shared" si="7"/>
        <v/>
      </c>
    </row>
    <row r="426" spans="1:72">
      <c r="A426" s="186" t="str">
        <f>D426&amp;B426</f>
        <v/>
      </c>
      <c r="B426" s="187"/>
      <c r="C426" s="9" t="str">
        <f>IF(BS_CONTROLE[[#This Row],[DATA]]="","",WEEKNUM(BS_CONTROLE[[#This Row],[DATA]]))</f>
        <v/>
      </c>
      <c r="D426" s="15"/>
      <c r="E426" s="16"/>
      <c r="F426" s="17" t="str">
        <f>IFERROR( _xlfn.XLOOKUP(D426,#REF!,#REF! ), "*")</f>
        <v>*</v>
      </c>
      <c r="G426" s="10" t="str">
        <f>IF(D426="","*",VLOOKUP(F426,BS_ATIVIDADE[#All],3,FALSE))</f>
        <v>*</v>
      </c>
      <c r="H426" s="19"/>
      <c r="I426" s="19"/>
      <c r="J426" s="18"/>
      <c r="K426" s="18"/>
      <c r="L426" s="83"/>
      <c r="M426" s="18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8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9"/>
      <c r="P426" s="19"/>
      <c r="Q426" s="83"/>
      <c r="R426" s="11" t="str">
        <f>IFERROR(_xlfn.XLOOKUP(F426, BS_ATIVIDADE[ATIVIDADE],BS_ATIVIDADE[UNIDADE] ), "*")</f>
        <v>*</v>
      </c>
      <c r="S426" s="17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7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89" t="str">
        <f>IFERROR(_xlfn.XLOOKUP(J426, TabelaMap[SUB], TabelaMap[NOME SUB]), "ERRO")</f>
        <v>ERRO</v>
      </c>
      <c r="V426" s="234"/>
      <c r="W426" s="46"/>
      <c r="X426" s="15"/>
      <c r="Y426" s="20"/>
      <c r="Z426" s="20"/>
      <c r="AA426" s="173"/>
      <c r="AB426" s="17"/>
      <c r="AC426" s="17"/>
      <c r="AD426" s="46"/>
      <c r="AE426" s="83"/>
      <c r="AF426" s="83"/>
      <c r="AG426" s="83"/>
      <c r="AH426" s="21"/>
      <c r="AI426" s="17" t="str">
        <f>IF(BS_CONTROLE[[#This Row],[Atividade]]=0, "-", BS_CONTROLE[[#This Row],[Atividade]])</f>
        <v>*</v>
      </c>
      <c r="AJ426" s="10" t="str">
        <f>IF(D426="","*",VLOOKUP(AI426,BS_ATIVIDADE[#All],3,FALSE))</f>
        <v>*</v>
      </c>
      <c r="AK426" s="146">
        <f>BS_CONTROLE[[#This Row],[Local - Partida]]</f>
        <v>0</v>
      </c>
      <c r="AL426" s="146">
        <f>BS_CONTROLE[[#This Row],[Local - Encerramento]]</f>
        <v>0</v>
      </c>
      <c r="AM426" s="199" t="str">
        <f>BS_CONTROLE[[#This Row],[Entre - Estações]]</f>
        <v>-</v>
      </c>
      <c r="AN426" s="199" t="str">
        <f>BS_CONTROLE[[#This Row],[SB]]</f>
        <v>-</v>
      </c>
      <c r="AO426" s="18">
        <f>BS_CONTROLE[[#This Row],[SUB]]</f>
        <v>0</v>
      </c>
      <c r="AP426" s="18">
        <f>BS_CONTROLE[[#This Row],[KM - Inicio]]</f>
        <v>0</v>
      </c>
      <c r="AQ426" s="18">
        <f>BS_CONTROLE[[#This Row],[KM - Fim]]</f>
        <v>0</v>
      </c>
      <c r="AR426" s="46"/>
      <c r="AS426" s="46"/>
      <c r="AT426" s="46"/>
      <c r="AU426" s="188"/>
      <c r="AV426" s="188"/>
      <c r="AW426" s="188"/>
      <c r="AX426" s="188"/>
      <c r="AY426" s="13" t="str">
        <f>IF(D426="","*",IFERROR(IF(ISODD(COUNT(AS426:AX426)),"ERRO",SUM((AT426-AS426),(AV426-AU426),(AX426-AW426))),"ERRO"))</f>
        <v>*</v>
      </c>
      <c r="AZ426" s="17"/>
      <c r="BA426" s="189"/>
      <c r="BB426" s="11" t="str">
        <f>IFERROR(_xlfn.XLOOKUP(AI426, BS_ATIVIDADE[ATIVIDADE],BS_ATIVIDADE[UNIDADE] ), "*")</f>
        <v>*</v>
      </c>
      <c r="BC426" s="78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78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>
        <f>IFERROR(_xlfn.XLOOKUP(AO426, TabelaMap[SUB], TabelaMap[NOME SUB]), "ERRO")</f>
        <v>ERRO</v>
      </c>
      <c r="BF426" s="18" t="str">
        <f>IF(BS_CONTROLE[[#This Row],[Responsavel pelo boletim]]=0, "-", BS_CONTROLE[[#This Row],[Responsavel pelo boletim]])</f>
        <v>-</v>
      </c>
      <c r="BG426" s="22"/>
      <c r="BH426" s="23"/>
      <c r="BI426" s="23"/>
      <c r="BJ426" s="23"/>
      <c r="BK426" s="24"/>
      <c r="BL426" s="22"/>
      <c r="BM426" s="20"/>
      <c r="BN426" s="20"/>
      <c r="BO426" s="183"/>
      <c r="BP426" s="24"/>
      <c r="BQ426" s="14" t="str">
        <f>IF(AND(BR426&lt;1,BS426&lt;1),"Produção e Intervalo",IF(BR426&lt;1,"Intervalo",IF(BS426&lt;1,"Produção","Aderente")))</f>
        <v>Aderente</v>
      </c>
      <c r="BR426" s="25" t="str">
        <f>IF(OR(B426="",F426=""),"*",AY426/P426)</f>
        <v>*</v>
      </c>
      <c r="BS426" s="25" t="str">
        <f>IF(OR(B426="",F426=""),"*",BA426/Q426)</f>
        <v>*</v>
      </c>
      <c r="BT426" s="280" t="str">
        <f t="shared" si="7"/>
        <v/>
      </c>
    </row>
    <row r="427" spans="1:72">
      <c r="A427" s="186" t="str">
        <f>D427&amp;B427</f>
        <v/>
      </c>
      <c r="B427" s="187"/>
      <c r="C427" s="9" t="str">
        <f>IF(BS_CONTROLE[[#This Row],[DATA]]="","",WEEKNUM(BS_CONTROLE[[#This Row],[DATA]]))</f>
        <v/>
      </c>
      <c r="D427" s="15"/>
      <c r="E427" s="16"/>
      <c r="F427" s="17" t="str">
        <f>IFERROR( _xlfn.XLOOKUP(D427,#REF!,#REF! ), "*")</f>
        <v>*</v>
      </c>
      <c r="G427" s="10" t="str">
        <f>IF(D427="","*",VLOOKUP(F427,BS_ATIVIDADE[#All],3,FALSE))</f>
        <v>*</v>
      </c>
      <c r="H427" s="19"/>
      <c r="I427" s="19"/>
      <c r="J427" s="18"/>
      <c r="K427" s="18"/>
      <c r="L427" s="83"/>
      <c r="M427" s="18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8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9"/>
      <c r="P427" s="19"/>
      <c r="Q427" s="83"/>
      <c r="R427" s="11" t="str">
        <f>IFERROR(_xlfn.XLOOKUP(F427, BS_ATIVIDADE[ATIVIDADE],BS_ATIVIDADE[UNIDADE] ), "*")</f>
        <v>*</v>
      </c>
      <c r="S427" s="17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7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89" t="str">
        <f>IFERROR(_xlfn.XLOOKUP(J427, TabelaMap[SUB], TabelaMap[NOME SUB]), "ERRO")</f>
        <v>ERRO</v>
      </c>
      <c r="V427" s="234"/>
      <c r="W427" s="46"/>
      <c r="X427" s="15"/>
      <c r="Y427" s="20"/>
      <c r="Z427" s="20"/>
      <c r="AA427" s="173"/>
      <c r="AB427" s="17"/>
      <c r="AC427" s="17"/>
      <c r="AD427" s="46"/>
      <c r="AE427" s="83"/>
      <c r="AF427" s="83"/>
      <c r="AG427" s="83"/>
      <c r="AH427" s="21"/>
      <c r="AI427" s="17" t="str">
        <f>IF(BS_CONTROLE[[#This Row],[Atividade]]=0, "-", BS_CONTROLE[[#This Row],[Atividade]])</f>
        <v>*</v>
      </c>
      <c r="AJ427" s="10" t="str">
        <f>IF(D427="","*",VLOOKUP(AI427,BS_ATIVIDADE[#All],3,FALSE))</f>
        <v>*</v>
      </c>
      <c r="AK427" s="146">
        <f>BS_CONTROLE[[#This Row],[Local - Partida]]</f>
        <v>0</v>
      </c>
      <c r="AL427" s="146">
        <f>BS_CONTROLE[[#This Row],[Local - Encerramento]]</f>
        <v>0</v>
      </c>
      <c r="AM427" s="199" t="str">
        <f>BS_CONTROLE[[#This Row],[Entre - Estações]]</f>
        <v>-</v>
      </c>
      <c r="AN427" s="199" t="str">
        <f>BS_CONTROLE[[#This Row],[SB]]</f>
        <v>-</v>
      </c>
      <c r="AO427" s="18">
        <f>BS_CONTROLE[[#This Row],[SUB]]</f>
        <v>0</v>
      </c>
      <c r="AP427" s="18">
        <f>BS_CONTROLE[[#This Row],[KM - Inicio]]</f>
        <v>0</v>
      </c>
      <c r="AQ427" s="18">
        <f>BS_CONTROLE[[#This Row],[KM - Fim]]</f>
        <v>0</v>
      </c>
      <c r="AR427" s="46"/>
      <c r="AS427" s="46"/>
      <c r="AT427" s="46"/>
      <c r="AU427" s="188"/>
      <c r="AV427" s="188"/>
      <c r="AW427" s="188"/>
      <c r="AX427" s="188"/>
      <c r="AY427" s="13" t="str">
        <f>IF(D427="","*",IFERROR(IF(ISODD(COUNT(AS427:AX427)),"ERRO",SUM((AT427-AS427),(AV427-AU427),(AX427-AW427))),"ERRO"))</f>
        <v>*</v>
      </c>
      <c r="AZ427" s="17"/>
      <c r="BA427" s="189"/>
      <c r="BB427" s="11" t="str">
        <f>IFERROR(_xlfn.XLOOKUP(AI427, BS_ATIVIDADE[ATIVIDADE],BS_ATIVIDADE[UNIDADE] ), "*")</f>
        <v>*</v>
      </c>
      <c r="BC427" s="78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78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>
        <f>IFERROR(_xlfn.XLOOKUP(AO427, TabelaMap[SUB], TabelaMap[NOME SUB]), "ERRO")</f>
        <v>ERRO</v>
      </c>
      <c r="BF427" s="18" t="str">
        <f>IF(BS_CONTROLE[[#This Row],[Responsavel pelo boletim]]=0, "-", BS_CONTROLE[[#This Row],[Responsavel pelo boletim]])</f>
        <v>-</v>
      </c>
      <c r="BG427" s="22"/>
      <c r="BH427" s="23"/>
      <c r="BI427" s="23"/>
      <c r="BJ427" s="23"/>
      <c r="BK427" s="24"/>
      <c r="BL427" s="22"/>
      <c r="BM427" s="20"/>
      <c r="BN427" s="20"/>
      <c r="BO427" s="183"/>
      <c r="BP427" s="24"/>
      <c r="BQ427" s="14" t="str">
        <f>IF(AND(BR427&lt;1,BS427&lt;1),"Produção e Intervalo",IF(BR427&lt;1,"Intervalo",IF(BS427&lt;1,"Produção","Aderente")))</f>
        <v>Aderente</v>
      </c>
      <c r="BR427" s="25" t="str">
        <f>IF(OR(B427="",F427=""),"*",AY427/P427)</f>
        <v>*</v>
      </c>
      <c r="BS427" s="25" t="str">
        <f>IF(OR(B427="",F427=""),"*",BA427/Q427)</f>
        <v>*</v>
      </c>
      <c r="BT427" s="280" t="str">
        <f t="shared" si="7"/>
        <v/>
      </c>
    </row>
    <row r="428" spans="1:72">
      <c r="A428" s="186" t="str">
        <f>D428&amp;B428</f>
        <v/>
      </c>
      <c r="B428" s="187"/>
      <c r="C428" s="9" t="str">
        <f>IF(BS_CONTROLE[[#This Row],[DATA]]="","",WEEKNUM(BS_CONTROLE[[#This Row],[DATA]]))</f>
        <v/>
      </c>
      <c r="D428" s="15"/>
      <c r="E428" s="16"/>
      <c r="F428" s="17" t="str">
        <f>IFERROR( _xlfn.XLOOKUP(D428,#REF!,#REF! ), "*")</f>
        <v>*</v>
      </c>
      <c r="G428" s="10" t="str">
        <f>IF(D428="","*",VLOOKUP(F428,BS_ATIVIDADE[#All],3,FALSE))</f>
        <v>*</v>
      </c>
      <c r="H428" s="19"/>
      <c r="I428" s="19"/>
      <c r="J428" s="18"/>
      <c r="K428" s="18"/>
      <c r="L428" s="83"/>
      <c r="M428" s="18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8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9"/>
      <c r="P428" s="19"/>
      <c r="Q428" s="83"/>
      <c r="R428" s="11" t="str">
        <f>IFERROR(_xlfn.XLOOKUP(F428, BS_ATIVIDADE[ATIVIDADE],BS_ATIVIDADE[UNIDADE] ), "*")</f>
        <v>*</v>
      </c>
      <c r="S428" s="17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7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89" t="str">
        <f>IFERROR(_xlfn.XLOOKUP(J428, TabelaMap[SUB], TabelaMap[NOME SUB]), "ERRO")</f>
        <v>ERRO</v>
      </c>
      <c r="V428" s="234"/>
      <c r="W428" s="46"/>
      <c r="X428" s="15"/>
      <c r="Y428" s="20"/>
      <c r="Z428" s="20"/>
      <c r="AA428" s="173"/>
      <c r="AB428" s="17"/>
      <c r="AC428" s="17"/>
      <c r="AD428" s="46"/>
      <c r="AE428" s="83"/>
      <c r="AF428" s="83"/>
      <c r="AG428" s="83"/>
      <c r="AH428" s="21"/>
      <c r="AI428" s="17" t="str">
        <f>IF(BS_CONTROLE[[#This Row],[Atividade]]=0, "-", BS_CONTROLE[[#This Row],[Atividade]])</f>
        <v>*</v>
      </c>
      <c r="AJ428" s="10" t="str">
        <f>IF(D428="","*",VLOOKUP(AI428,BS_ATIVIDADE[#All],3,FALSE))</f>
        <v>*</v>
      </c>
      <c r="AK428" s="146">
        <f>BS_CONTROLE[[#This Row],[Local - Partida]]</f>
        <v>0</v>
      </c>
      <c r="AL428" s="146">
        <f>BS_CONTROLE[[#This Row],[Local - Encerramento]]</f>
        <v>0</v>
      </c>
      <c r="AM428" s="199" t="str">
        <f>BS_CONTROLE[[#This Row],[Entre - Estações]]</f>
        <v>-</v>
      </c>
      <c r="AN428" s="199" t="str">
        <f>BS_CONTROLE[[#This Row],[SB]]</f>
        <v>-</v>
      </c>
      <c r="AO428" s="18">
        <f>BS_CONTROLE[[#This Row],[SUB]]</f>
        <v>0</v>
      </c>
      <c r="AP428" s="18">
        <f>BS_CONTROLE[[#This Row],[KM - Inicio]]</f>
        <v>0</v>
      </c>
      <c r="AQ428" s="18">
        <f>BS_CONTROLE[[#This Row],[KM - Fim]]</f>
        <v>0</v>
      </c>
      <c r="AR428" s="46"/>
      <c r="AS428" s="46"/>
      <c r="AT428" s="46"/>
      <c r="AU428" s="188"/>
      <c r="AV428" s="188"/>
      <c r="AW428" s="188"/>
      <c r="AX428" s="188"/>
      <c r="AY428" s="13" t="str">
        <f>IF(D428="","*",IFERROR(IF(ISODD(COUNT(AS428:AX428)),"ERRO",SUM((AT428-AS428),(AV428-AU428),(AX428-AW428))),"ERRO"))</f>
        <v>*</v>
      </c>
      <c r="AZ428" s="17"/>
      <c r="BA428" s="189"/>
      <c r="BB428" s="11" t="str">
        <f>IFERROR(_xlfn.XLOOKUP(AI428, BS_ATIVIDADE[ATIVIDADE],BS_ATIVIDADE[UNIDADE] ), "*")</f>
        <v>*</v>
      </c>
      <c r="BC428" s="78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78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>
        <f>IFERROR(_xlfn.XLOOKUP(AO428, TabelaMap[SUB], TabelaMap[NOME SUB]), "ERRO")</f>
        <v>ERRO</v>
      </c>
      <c r="BF428" s="18" t="str">
        <f>IF(BS_CONTROLE[[#This Row],[Responsavel pelo boletim]]=0, "-", BS_CONTROLE[[#This Row],[Responsavel pelo boletim]])</f>
        <v>-</v>
      </c>
      <c r="BG428" s="22"/>
      <c r="BH428" s="23"/>
      <c r="BI428" s="23"/>
      <c r="BJ428" s="23"/>
      <c r="BK428" s="24"/>
      <c r="BL428" s="22"/>
      <c r="BM428" s="20"/>
      <c r="BN428" s="20"/>
      <c r="BO428" s="183"/>
      <c r="BP428" s="24"/>
      <c r="BQ428" s="14" t="str">
        <f>IF(AND(BR428&lt;1,BS428&lt;1),"Produção e Intervalo",IF(BR428&lt;1,"Intervalo",IF(BS428&lt;1,"Produção","Aderente")))</f>
        <v>Aderente</v>
      </c>
      <c r="BR428" s="25" t="str">
        <f>IF(OR(B428="",F428=""),"*",AY428/P428)</f>
        <v>*</v>
      </c>
      <c r="BS428" s="25" t="str">
        <f>IF(OR(B428="",F428=""),"*",BA428/Q428)</f>
        <v>*</v>
      </c>
      <c r="BT428" s="280" t="str">
        <f t="shared" si="7"/>
        <v/>
      </c>
    </row>
    <row r="429" spans="1:72">
      <c r="A429" s="186" t="str">
        <f>D429&amp;B429</f>
        <v/>
      </c>
      <c r="B429" s="187"/>
      <c r="C429" s="9" t="str">
        <f>IF(BS_CONTROLE[[#This Row],[DATA]]="","",WEEKNUM(BS_CONTROLE[[#This Row],[DATA]]))</f>
        <v/>
      </c>
      <c r="D429" s="15"/>
      <c r="E429" s="16"/>
      <c r="F429" s="17" t="str">
        <f>IFERROR( _xlfn.XLOOKUP(D429,#REF!,#REF! ), "*")</f>
        <v>*</v>
      </c>
      <c r="G429" s="10" t="str">
        <f>IF(D429="","*",VLOOKUP(F429,BS_ATIVIDADE[#All],3,FALSE))</f>
        <v>*</v>
      </c>
      <c r="H429" s="19"/>
      <c r="I429" s="19"/>
      <c r="J429" s="18"/>
      <c r="K429" s="18"/>
      <c r="L429" s="83"/>
      <c r="M429" s="18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8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9"/>
      <c r="P429" s="19"/>
      <c r="Q429" s="83"/>
      <c r="R429" s="11" t="str">
        <f>IFERROR(_xlfn.XLOOKUP(F429, BS_ATIVIDADE[ATIVIDADE],BS_ATIVIDADE[UNIDADE] ), "*")</f>
        <v>*</v>
      </c>
      <c r="S429" s="17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7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89" t="str">
        <f>IFERROR(_xlfn.XLOOKUP(J429, TabelaMap[SUB], TabelaMap[NOME SUB]), "ERRO")</f>
        <v>ERRO</v>
      </c>
      <c r="V429" s="234"/>
      <c r="W429" s="46"/>
      <c r="X429" s="15"/>
      <c r="Y429" s="20"/>
      <c r="Z429" s="20"/>
      <c r="AA429" s="173"/>
      <c r="AB429" s="17"/>
      <c r="AC429" s="17"/>
      <c r="AD429" s="46"/>
      <c r="AE429" s="83"/>
      <c r="AF429" s="83"/>
      <c r="AG429" s="83"/>
      <c r="AH429" s="21"/>
      <c r="AI429" s="17" t="str">
        <f>IF(BS_CONTROLE[[#This Row],[Atividade]]=0, "-", BS_CONTROLE[[#This Row],[Atividade]])</f>
        <v>*</v>
      </c>
      <c r="AJ429" s="10" t="str">
        <f>IF(D429="","*",VLOOKUP(AI429,BS_ATIVIDADE[#All],3,FALSE))</f>
        <v>*</v>
      </c>
      <c r="AK429" s="146">
        <f>BS_CONTROLE[[#This Row],[Local - Partida]]</f>
        <v>0</v>
      </c>
      <c r="AL429" s="146">
        <f>BS_CONTROLE[[#This Row],[Local - Encerramento]]</f>
        <v>0</v>
      </c>
      <c r="AM429" s="199" t="str">
        <f>BS_CONTROLE[[#This Row],[Entre - Estações]]</f>
        <v>-</v>
      </c>
      <c r="AN429" s="199" t="str">
        <f>BS_CONTROLE[[#This Row],[SB]]</f>
        <v>-</v>
      </c>
      <c r="AO429" s="18">
        <f>BS_CONTROLE[[#This Row],[SUB]]</f>
        <v>0</v>
      </c>
      <c r="AP429" s="18">
        <f>BS_CONTROLE[[#This Row],[KM - Inicio]]</f>
        <v>0</v>
      </c>
      <c r="AQ429" s="18">
        <f>BS_CONTROLE[[#This Row],[KM - Fim]]</f>
        <v>0</v>
      </c>
      <c r="AR429" s="46"/>
      <c r="AS429" s="46"/>
      <c r="AT429" s="46"/>
      <c r="AU429" s="188"/>
      <c r="AV429" s="188"/>
      <c r="AW429" s="188"/>
      <c r="AX429" s="188"/>
      <c r="AY429" s="13" t="str">
        <f>IF(D429="","*",IFERROR(IF(ISODD(COUNT(AS429:AX429)),"ERRO",SUM((AT429-AS429),(AV429-AU429),(AX429-AW429))),"ERRO"))</f>
        <v>*</v>
      </c>
      <c r="AZ429" s="17"/>
      <c r="BA429" s="189"/>
      <c r="BB429" s="11" t="str">
        <f>IFERROR(_xlfn.XLOOKUP(AI429, BS_ATIVIDADE[ATIVIDADE],BS_ATIVIDADE[UNIDADE] ), "*")</f>
        <v>*</v>
      </c>
      <c r="BC429" s="78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78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>
        <f>IFERROR(_xlfn.XLOOKUP(AO429, TabelaMap[SUB], TabelaMap[NOME SUB]), "ERRO")</f>
        <v>ERRO</v>
      </c>
      <c r="BF429" s="18" t="str">
        <f>IF(BS_CONTROLE[[#This Row],[Responsavel pelo boletim]]=0, "-", BS_CONTROLE[[#This Row],[Responsavel pelo boletim]])</f>
        <v>-</v>
      </c>
      <c r="BG429" s="22"/>
      <c r="BH429" s="23"/>
      <c r="BI429" s="23"/>
      <c r="BJ429" s="23"/>
      <c r="BK429" s="24"/>
      <c r="BL429" s="22"/>
      <c r="BM429" s="20"/>
      <c r="BN429" s="20"/>
      <c r="BO429" s="183"/>
      <c r="BP429" s="24"/>
      <c r="BQ429" s="14" t="str">
        <f>IF(AND(BR429&lt;1,BS429&lt;1),"Produção e Intervalo",IF(BR429&lt;1,"Intervalo",IF(BS429&lt;1,"Produção","Aderente")))</f>
        <v>Aderente</v>
      </c>
      <c r="BR429" s="25" t="str">
        <f>IF(OR(B429="",F429=""),"*",AY429/P429)</f>
        <v>*</v>
      </c>
      <c r="BS429" s="25" t="str">
        <f>IF(OR(B429="",F429=""),"*",BA429/Q429)</f>
        <v>*</v>
      </c>
      <c r="BT429" s="280" t="str">
        <f t="shared" si="7"/>
        <v/>
      </c>
    </row>
    <row r="430" spans="1:72">
      <c r="A430" s="186" t="str">
        <f>D430&amp;B430</f>
        <v/>
      </c>
      <c r="B430" s="187"/>
      <c r="C430" s="9" t="str">
        <f>IF(BS_CONTROLE[[#This Row],[DATA]]="","",WEEKNUM(BS_CONTROLE[[#This Row],[DATA]]))</f>
        <v/>
      </c>
      <c r="D430" s="15"/>
      <c r="E430" s="16"/>
      <c r="F430" s="17" t="str">
        <f>IFERROR( _xlfn.XLOOKUP(D430,#REF!,#REF! ), "*")</f>
        <v>*</v>
      </c>
      <c r="G430" s="10" t="str">
        <f>IF(D430="","*",VLOOKUP(F430,BS_ATIVIDADE[#All],3,FALSE))</f>
        <v>*</v>
      </c>
      <c r="H430" s="19"/>
      <c r="I430" s="19"/>
      <c r="J430" s="18"/>
      <c r="K430" s="18"/>
      <c r="L430" s="83"/>
      <c r="M430" s="18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8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9"/>
      <c r="P430" s="19"/>
      <c r="Q430" s="83"/>
      <c r="R430" s="11" t="str">
        <f>IFERROR(_xlfn.XLOOKUP(F430, BS_ATIVIDADE[ATIVIDADE],BS_ATIVIDADE[UNIDADE] ), "*")</f>
        <v>*</v>
      </c>
      <c r="S430" s="17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7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89" t="str">
        <f>IFERROR(_xlfn.XLOOKUP(J430, TabelaMap[SUB], TabelaMap[NOME SUB]), "ERRO")</f>
        <v>ERRO</v>
      </c>
      <c r="V430" s="234"/>
      <c r="W430" s="46"/>
      <c r="X430" s="15"/>
      <c r="Y430" s="20"/>
      <c r="Z430" s="20"/>
      <c r="AA430" s="173"/>
      <c r="AB430" s="17"/>
      <c r="AC430" s="17"/>
      <c r="AD430" s="46"/>
      <c r="AE430" s="83"/>
      <c r="AF430" s="83"/>
      <c r="AG430" s="83"/>
      <c r="AH430" s="21"/>
      <c r="AI430" s="17" t="str">
        <f>IF(BS_CONTROLE[[#This Row],[Atividade]]=0, "-", BS_CONTROLE[[#This Row],[Atividade]])</f>
        <v>*</v>
      </c>
      <c r="AJ430" s="10" t="str">
        <f>IF(D430="","*",VLOOKUP(AI430,BS_ATIVIDADE[#All],3,FALSE))</f>
        <v>*</v>
      </c>
      <c r="AK430" s="146">
        <f>BS_CONTROLE[[#This Row],[Local - Partida]]</f>
        <v>0</v>
      </c>
      <c r="AL430" s="146">
        <f>BS_CONTROLE[[#This Row],[Local - Encerramento]]</f>
        <v>0</v>
      </c>
      <c r="AM430" s="199" t="str">
        <f>BS_CONTROLE[[#This Row],[Entre - Estações]]</f>
        <v>-</v>
      </c>
      <c r="AN430" s="199" t="str">
        <f>BS_CONTROLE[[#This Row],[SB]]</f>
        <v>-</v>
      </c>
      <c r="AO430" s="18">
        <f>BS_CONTROLE[[#This Row],[SUB]]</f>
        <v>0</v>
      </c>
      <c r="AP430" s="18">
        <f>BS_CONTROLE[[#This Row],[KM - Inicio]]</f>
        <v>0</v>
      </c>
      <c r="AQ430" s="18">
        <f>BS_CONTROLE[[#This Row],[KM - Fim]]</f>
        <v>0</v>
      </c>
      <c r="AR430" s="46"/>
      <c r="AS430" s="46"/>
      <c r="AT430" s="46"/>
      <c r="AU430" s="188"/>
      <c r="AV430" s="188"/>
      <c r="AW430" s="188"/>
      <c r="AX430" s="188"/>
      <c r="AY430" s="13" t="str">
        <f>IF(D430="","*",IFERROR(IF(ISODD(COUNT(AS430:AX430)),"ERRO",SUM((AT430-AS430),(AV430-AU430),(AX430-AW430))),"ERRO"))</f>
        <v>*</v>
      </c>
      <c r="AZ430" s="17"/>
      <c r="BA430" s="189"/>
      <c r="BB430" s="11" t="str">
        <f>IFERROR(_xlfn.XLOOKUP(AI430, BS_ATIVIDADE[ATIVIDADE],BS_ATIVIDADE[UNIDADE] ), "*")</f>
        <v>*</v>
      </c>
      <c r="BC430" s="78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78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>
        <f>IFERROR(_xlfn.XLOOKUP(AO430, TabelaMap[SUB], TabelaMap[NOME SUB]), "ERRO")</f>
        <v>ERRO</v>
      </c>
      <c r="BF430" s="18" t="str">
        <f>IF(BS_CONTROLE[[#This Row],[Responsavel pelo boletim]]=0, "-", BS_CONTROLE[[#This Row],[Responsavel pelo boletim]])</f>
        <v>-</v>
      </c>
      <c r="BG430" s="22"/>
      <c r="BH430" s="23"/>
      <c r="BI430" s="23"/>
      <c r="BJ430" s="23"/>
      <c r="BK430" s="24"/>
      <c r="BL430" s="22"/>
      <c r="BM430" s="20"/>
      <c r="BN430" s="20"/>
      <c r="BO430" s="183"/>
      <c r="BP430" s="24"/>
      <c r="BQ430" s="14" t="str">
        <f>IF(AND(BR430&lt;1,BS430&lt;1),"Produção e Intervalo",IF(BR430&lt;1,"Intervalo",IF(BS430&lt;1,"Produção","Aderente")))</f>
        <v>Aderente</v>
      </c>
      <c r="BR430" s="25" t="str">
        <f>IF(OR(B430="",F430=""),"*",AY430/P430)</f>
        <v>*</v>
      </c>
      <c r="BS430" s="25" t="str">
        <f>IF(OR(B430="",F430=""),"*",BA430/Q430)</f>
        <v>*</v>
      </c>
      <c r="BT430" s="280" t="str">
        <f t="shared" si="7"/>
        <v/>
      </c>
    </row>
    <row r="431" spans="1:72">
      <c r="A431" s="186" t="str">
        <f>D431&amp;B431</f>
        <v/>
      </c>
      <c r="B431" s="187"/>
      <c r="C431" s="9" t="str">
        <f>IF(BS_CONTROLE[[#This Row],[DATA]]="","",WEEKNUM(BS_CONTROLE[[#This Row],[DATA]]))</f>
        <v/>
      </c>
      <c r="D431" s="15"/>
      <c r="E431" s="16"/>
      <c r="F431" s="17" t="str">
        <f>IFERROR( _xlfn.XLOOKUP(D431,#REF!,#REF! ), "*")</f>
        <v>*</v>
      </c>
      <c r="G431" s="10" t="str">
        <f>IF(D431="","*",VLOOKUP(F431,BS_ATIVIDADE[#All],3,FALSE))</f>
        <v>*</v>
      </c>
      <c r="H431" s="19"/>
      <c r="I431" s="19"/>
      <c r="J431" s="18"/>
      <c r="K431" s="18"/>
      <c r="L431" s="83"/>
      <c r="M431" s="18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8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9"/>
      <c r="P431" s="19"/>
      <c r="Q431" s="83"/>
      <c r="R431" s="11" t="str">
        <f>IFERROR(_xlfn.XLOOKUP(F431, BS_ATIVIDADE[ATIVIDADE],BS_ATIVIDADE[UNIDADE] ), "*")</f>
        <v>*</v>
      </c>
      <c r="S431" s="17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7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89" t="str">
        <f>IFERROR(_xlfn.XLOOKUP(J431, TabelaMap[SUB], TabelaMap[NOME SUB]), "ERRO")</f>
        <v>ERRO</v>
      </c>
      <c r="V431" s="234"/>
      <c r="W431" s="46"/>
      <c r="X431" s="15"/>
      <c r="Y431" s="20"/>
      <c r="Z431" s="20"/>
      <c r="AA431" s="173"/>
      <c r="AB431" s="17"/>
      <c r="AC431" s="17"/>
      <c r="AD431" s="46"/>
      <c r="AE431" s="83"/>
      <c r="AF431" s="83"/>
      <c r="AG431" s="83"/>
      <c r="AH431" s="21"/>
      <c r="AI431" s="17" t="str">
        <f>IF(BS_CONTROLE[[#This Row],[Atividade]]=0, "-", BS_CONTROLE[[#This Row],[Atividade]])</f>
        <v>*</v>
      </c>
      <c r="AJ431" s="10" t="str">
        <f>IF(D431="","*",VLOOKUP(AI431,BS_ATIVIDADE[#All],3,FALSE))</f>
        <v>*</v>
      </c>
      <c r="AK431" s="146">
        <f>BS_CONTROLE[[#This Row],[Local - Partida]]</f>
        <v>0</v>
      </c>
      <c r="AL431" s="146">
        <f>BS_CONTROLE[[#This Row],[Local - Encerramento]]</f>
        <v>0</v>
      </c>
      <c r="AM431" s="199" t="str">
        <f>BS_CONTROLE[[#This Row],[Entre - Estações]]</f>
        <v>-</v>
      </c>
      <c r="AN431" s="199" t="str">
        <f>BS_CONTROLE[[#This Row],[SB]]</f>
        <v>-</v>
      </c>
      <c r="AO431" s="18">
        <f>BS_CONTROLE[[#This Row],[SUB]]</f>
        <v>0</v>
      </c>
      <c r="AP431" s="18">
        <f>BS_CONTROLE[[#This Row],[KM - Inicio]]</f>
        <v>0</v>
      </c>
      <c r="AQ431" s="18">
        <f>BS_CONTROLE[[#This Row],[KM - Fim]]</f>
        <v>0</v>
      </c>
      <c r="AR431" s="46"/>
      <c r="AS431" s="46"/>
      <c r="AT431" s="46"/>
      <c r="AU431" s="188"/>
      <c r="AV431" s="188"/>
      <c r="AW431" s="188"/>
      <c r="AX431" s="188"/>
      <c r="AY431" s="13" t="str">
        <f>IF(D431="","*",IFERROR(IF(ISODD(COUNT(AS431:AX431)),"ERRO",SUM((AT431-AS431),(AV431-AU431),(AX431-AW431))),"ERRO"))</f>
        <v>*</v>
      </c>
      <c r="AZ431" s="17"/>
      <c r="BA431" s="189"/>
      <c r="BB431" s="11" t="str">
        <f>IFERROR(_xlfn.XLOOKUP(AI431, BS_ATIVIDADE[ATIVIDADE],BS_ATIVIDADE[UNIDADE] ), "*")</f>
        <v>*</v>
      </c>
      <c r="BC431" s="78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78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>
        <f>IFERROR(_xlfn.XLOOKUP(AO431, TabelaMap[SUB], TabelaMap[NOME SUB]), "ERRO")</f>
        <v>ERRO</v>
      </c>
      <c r="BF431" s="18" t="str">
        <f>IF(BS_CONTROLE[[#This Row],[Responsavel pelo boletim]]=0, "-", BS_CONTROLE[[#This Row],[Responsavel pelo boletim]])</f>
        <v>-</v>
      </c>
      <c r="BG431" s="22"/>
      <c r="BH431" s="23"/>
      <c r="BI431" s="23"/>
      <c r="BJ431" s="23"/>
      <c r="BK431" s="24"/>
      <c r="BL431" s="22"/>
      <c r="BM431" s="20"/>
      <c r="BN431" s="20"/>
      <c r="BO431" s="183"/>
      <c r="BP431" s="24"/>
      <c r="BQ431" s="14" t="str">
        <f>IF(AND(BR431&lt;1,BS431&lt;1),"Produção e Intervalo",IF(BR431&lt;1,"Intervalo",IF(BS431&lt;1,"Produção","Aderente")))</f>
        <v>Aderente</v>
      </c>
      <c r="BR431" s="25" t="str">
        <f>IF(OR(B431="",F431=""),"*",AY431/P431)</f>
        <v>*</v>
      </c>
      <c r="BS431" s="25" t="str">
        <f>IF(OR(B431="",F431=""),"*",BA431/Q431)</f>
        <v>*</v>
      </c>
      <c r="BT431" s="280" t="str">
        <f t="shared" si="7"/>
        <v/>
      </c>
    </row>
    <row r="432" spans="1:72">
      <c r="A432" s="186" t="str">
        <f>D432&amp;B432</f>
        <v/>
      </c>
      <c r="B432" s="187"/>
      <c r="C432" s="9" t="str">
        <f>IF(BS_CONTROLE[[#This Row],[DATA]]="","",WEEKNUM(BS_CONTROLE[[#This Row],[DATA]]))</f>
        <v/>
      </c>
      <c r="D432" s="15"/>
      <c r="E432" s="16"/>
      <c r="F432" s="17" t="str">
        <f>IFERROR( _xlfn.XLOOKUP(D432,#REF!,#REF! ), "*")</f>
        <v>*</v>
      </c>
      <c r="G432" s="10" t="str">
        <f>IF(D432="","*",VLOOKUP(F432,BS_ATIVIDADE[#All],3,FALSE))</f>
        <v>*</v>
      </c>
      <c r="H432" s="19"/>
      <c r="I432" s="19"/>
      <c r="J432" s="18"/>
      <c r="K432" s="18"/>
      <c r="L432" s="83"/>
      <c r="M432" s="18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8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9"/>
      <c r="P432" s="19"/>
      <c r="Q432" s="83"/>
      <c r="R432" s="11" t="str">
        <f>IFERROR(_xlfn.XLOOKUP(F432, BS_ATIVIDADE[ATIVIDADE],BS_ATIVIDADE[UNIDADE] ), "*")</f>
        <v>*</v>
      </c>
      <c r="S432" s="17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7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89" t="str">
        <f>IFERROR(_xlfn.XLOOKUP(J432, TabelaMap[SUB], TabelaMap[NOME SUB]), "ERRO")</f>
        <v>ERRO</v>
      </c>
      <c r="V432" s="234"/>
      <c r="W432" s="46"/>
      <c r="X432" s="15"/>
      <c r="Y432" s="20"/>
      <c r="Z432" s="20"/>
      <c r="AA432" s="173"/>
      <c r="AB432" s="17"/>
      <c r="AC432" s="17"/>
      <c r="AD432" s="46"/>
      <c r="AE432" s="83"/>
      <c r="AF432" s="83"/>
      <c r="AG432" s="83"/>
      <c r="AH432" s="21"/>
      <c r="AI432" s="17" t="str">
        <f>IF(BS_CONTROLE[[#This Row],[Atividade]]=0, "-", BS_CONTROLE[[#This Row],[Atividade]])</f>
        <v>*</v>
      </c>
      <c r="AJ432" s="10" t="str">
        <f>IF(D432="","*",VLOOKUP(AI432,BS_ATIVIDADE[#All],3,FALSE))</f>
        <v>*</v>
      </c>
      <c r="AK432" s="146">
        <f>BS_CONTROLE[[#This Row],[Local - Partida]]</f>
        <v>0</v>
      </c>
      <c r="AL432" s="146">
        <f>BS_CONTROLE[[#This Row],[Local - Encerramento]]</f>
        <v>0</v>
      </c>
      <c r="AM432" s="199" t="str">
        <f>BS_CONTROLE[[#This Row],[Entre - Estações]]</f>
        <v>-</v>
      </c>
      <c r="AN432" s="199" t="str">
        <f>BS_CONTROLE[[#This Row],[SB]]</f>
        <v>-</v>
      </c>
      <c r="AO432" s="18">
        <f>BS_CONTROLE[[#This Row],[SUB]]</f>
        <v>0</v>
      </c>
      <c r="AP432" s="18">
        <f>BS_CONTROLE[[#This Row],[KM - Inicio]]</f>
        <v>0</v>
      </c>
      <c r="AQ432" s="18">
        <f>BS_CONTROLE[[#This Row],[KM - Fim]]</f>
        <v>0</v>
      </c>
      <c r="AR432" s="46"/>
      <c r="AS432" s="46"/>
      <c r="AT432" s="46"/>
      <c r="AU432" s="188"/>
      <c r="AV432" s="188"/>
      <c r="AW432" s="188"/>
      <c r="AX432" s="188"/>
      <c r="AY432" s="13" t="str">
        <f>IF(D432="","*",IFERROR(IF(ISODD(COUNT(AS432:AX432)),"ERRO",SUM((AT432-AS432),(AV432-AU432),(AX432-AW432))),"ERRO"))</f>
        <v>*</v>
      </c>
      <c r="AZ432" s="17"/>
      <c r="BA432" s="189"/>
      <c r="BB432" s="11" t="str">
        <f>IFERROR(_xlfn.XLOOKUP(AI432, BS_ATIVIDADE[ATIVIDADE],BS_ATIVIDADE[UNIDADE] ), "*")</f>
        <v>*</v>
      </c>
      <c r="BC432" s="78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78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>
        <f>IFERROR(_xlfn.XLOOKUP(AO432, TabelaMap[SUB], TabelaMap[NOME SUB]), "ERRO")</f>
        <v>ERRO</v>
      </c>
      <c r="BF432" s="18" t="str">
        <f>IF(BS_CONTROLE[[#This Row],[Responsavel pelo boletim]]=0, "-", BS_CONTROLE[[#This Row],[Responsavel pelo boletim]])</f>
        <v>-</v>
      </c>
      <c r="BG432" s="22"/>
      <c r="BH432" s="23"/>
      <c r="BI432" s="23"/>
      <c r="BJ432" s="23"/>
      <c r="BK432" s="24"/>
      <c r="BL432" s="22"/>
      <c r="BM432" s="20"/>
      <c r="BN432" s="20"/>
      <c r="BO432" s="183"/>
      <c r="BP432" s="24"/>
      <c r="BQ432" s="14" t="str">
        <f>IF(AND(BR432&lt;1,BS432&lt;1),"Produção e Intervalo",IF(BR432&lt;1,"Intervalo",IF(BS432&lt;1,"Produção","Aderente")))</f>
        <v>Aderente</v>
      </c>
      <c r="BR432" s="25" t="str">
        <f>IF(OR(B432="",F432=""),"*",AY432/P432)</f>
        <v>*</v>
      </c>
      <c r="BS432" s="25" t="str">
        <f>IF(OR(B432="",F432=""),"*",BA432/Q432)</f>
        <v>*</v>
      </c>
      <c r="BT432" s="280" t="str">
        <f t="shared" si="7"/>
        <v/>
      </c>
    </row>
    <row r="433" spans="1:72">
      <c r="A433" s="186" t="str">
        <f>D433&amp;B433</f>
        <v/>
      </c>
      <c r="B433" s="187"/>
      <c r="C433" s="9" t="str">
        <f>IF(BS_CONTROLE[[#This Row],[DATA]]="","",WEEKNUM(BS_CONTROLE[[#This Row],[DATA]]))</f>
        <v/>
      </c>
      <c r="D433" s="15"/>
      <c r="E433" s="16"/>
      <c r="F433" s="17" t="str">
        <f>IFERROR( _xlfn.XLOOKUP(D433,#REF!,#REF! ), "*")</f>
        <v>*</v>
      </c>
      <c r="G433" s="10" t="str">
        <f>IF(D433="","*",VLOOKUP(F433,BS_ATIVIDADE[#All],3,FALSE))</f>
        <v>*</v>
      </c>
      <c r="H433" s="19"/>
      <c r="I433" s="19"/>
      <c r="J433" s="18"/>
      <c r="K433" s="18"/>
      <c r="L433" s="83"/>
      <c r="M433" s="18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8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9"/>
      <c r="P433" s="19"/>
      <c r="Q433" s="83"/>
      <c r="R433" s="11" t="str">
        <f>IFERROR(_xlfn.XLOOKUP(F433, BS_ATIVIDADE[ATIVIDADE],BS_ATIVIDADE[UNIDADE] ), "*")</f>
        <v>*</v>
      </c>
      <c r="S433" s="17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7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89" t="str">
        <f>IFERROR(_xlfn.XLOOKUP(J433, TabelaMap[SUB], TabelaMap[NOME SUB]), "ERRO")</f>
        <v>ERRO</v>
      </c>
      <c r="V433" s="234"/>
      <c r="W433" s="46"/>
      <c r="X433" s="15"/>
      <c r="Y433" s="20"/>
      <c r="Z433" s="20"/>
      <c r="AA433" s="173"/>
      <c r="AB433" s="17"/>
      <c r="AC433" s="17"/>
      <c r="AD433" s="46"/>
      <c r="AE433" s="83"/>
      <c r="AF433" s="83"/>
      <c r="AG433" s="83"/>
      <c r="AH433" s="21"/>
      <c r="AI433" s="17" t="str">
        <f>IF(BS_CONTROLE[[#This Row],[Atividade]]=0, "-", BS_CONTROLE[[#This Row],[Atividade]])</f>
        <v>*</v>
      </c>
      <c r="AJ433" s="10" t="str">
        <f>IF(D433="","*",VLOOKUP(AI433,BS_ATIVIDADE[#All],3,FALSE))</f>
        <v>*</v>
      </c>
      <c r="AK433" s="146">
        <f>BS_CONTROLE[[#This Row],[Local - Partida]]</f>
        <v>0</v>
      </c>
      <c r="AL433" s="146">
        <f>BS_CONTROLE[[#This Row],[Local - Encerramento]]</f>
        <v>0</v>
      </c>
      <c r="AM433" s="199" t="str">
        <f>BS_CONTROLE[[#This Row],[Entre - Estações]]</f>
        <v>-</v>
      </c>
      <c r="AN433" s="199" t="str">
        <f>BS_CONTROLE[[#This Row],[SB]]</f>
        <v>-</v>
      </c>
      <c r="AO433" s="18">
        <f>BS_CONTROLE[[#This Row],[SUB]]</f>
        <v>0</v>
      </c>
      <c r="AP433" s="18">
        <f>BS_CONTROLE[[#This Row],[KM - Inicio]]</f>
        <v>0</v>
      </c>
      <c r="AQ433" s="18">
        <f>BS_CONTROLE[[#This Row],[KM - Fim]]</f>
        <v>0</v>
      </c>
      <c r="AR433" s="46"/>
      <c r="AS433" s="46"/>
      <c r="AT433" s="46"/>
      <c r="AU433" s="188"/>
      <c r="AV433" s="188"/>
      <c r="AW433" s="188"/>
      <c r="AX433" s="188"/>
      <c r="AY433" s="13" t="str">
        <f>IF(D433="","*",IFERROR(IF(ISODD(COUNT(AS433:AX433)),"ERRO",SUM((AT433-AS433),(AV433-AU433),(AX433-AW433))),"ERRO"))</f>
        <v>*</v>
      </c>
      <c r="AZ433" s="17"/>
      <c r="BA433" s="189"/>
      <c r="BB433" s="11" t="str">
        <f>IFERROR(_xlfn.XLOOKUP(AI433, BS_ATIVIDADE[ATIVIDADE],BS_ATIVIDADE[UNIDADE] ), "*")</f>
        <v>*</v>
      </c>
      <c r="BC433" s="78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78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>
        <f>IFERROR(_xlfn.XLOOKUP(AO433, TabelaMap[SUB], TabelaMap[NOME SUB]), "ERRO")</f>
        <v>ERRO</v>
      </c>
      <c r="BF433" s="18" t="str">
        <f>IF(BS_CONTROLE[[#This Row],[Responsavel pelo boletim]]=0, "-", BS_CONTROLE[[#This Row],[Responsavel pelo boletim]])</f>
        <v>-</v>
      </c>
      <c r="BG433" s="22"/>
      <c r="BH433" s="23"/>
      <c r="BI433" s="23"/>
      <c r="BJ433" s="23"/>
      <c r="BK433" s="24"/>
      <c r="BL433" s="22"/>
      <c r="BM433" s="20"/>
      <c r="BN433" s="20"/>
      <c r="BO433" s="183"/>
      <c r="BP433" s="24"/>
      <c r="BQ433" s="14" t="str">
        <f>IF(AND(BR433&lt;1,BS433&lt;1),"Produção e Intervalo",IF(BR433&lt;1,"Intervalo",IF(BS433&lt;1,"Produção","Aderente")))</f>
        <v>Aderente</v>
      </c>
      <c r="BR433" s="25" t="str">
        <f>IF(OR(B433="",F433=""),"*",AY433/P433)</f>
        <v>*</v>
      </c>
      <c r="BS433" s="25" t="str">
        <f>IF(OR(B433="",F433=""),"*",BA433/Q433)</f>
        <v>*</v>
      </c>
      <c r="BT433" s="280" t="str">
        <f t="shared" si="7"/>
        <v/>
      </c>
    </row>
    <row r="434" spans="1:72">
      <c r="A434" s="186" t="str">
        <f>D434&amp;B434</f>
        <v/>
      </c>
      <c r="B434" s="187"/>
      <c r="C434" s="9" t="str">
        <f>IF(BS_CONTROLE[[#This Row],[DATA]]="","",WEEKNUM(BS_CONTROLE[[#This Row],[DATA]]))</f>
        <v/>
      </c>
      <c r="D434" s="15"/>
      <c r="E434" s="16"/>
      <c r="F434" s="17" t="str">
        <f>IFERROR( _xlfn.XLOOKUP(D434,#REF!,#REF! ), "*")</f>
        <v>*</v>
      </c>
      <c r="G434" s="10" t="str">
        <f>IF(D434="","*",VLOOKUP(F434,BS_ATIVIDADE[#All],3,FALSE))</f>
        <v>*</v>
      </c>
      <c r="H434" s="19"/>
      <c r="I434" s="19"/>
      <c r="J434" s="18"/>
      <c r="K434" s="18"/>
      <c r="L434" s="83"/>
      <c r="M434" s="18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8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9"/>
      <c r="P434" s="19"/>
      <c r="Q434" s="83"/>
      <c r="R434" s="11" t="str">
        <f>IFERROR(_xlfn.XLOOKUP(F434, BS_ATIVIDADE[ATIVIDADE],BS_ATIVIDADE[UNIDADE] ), "*")</f>
        <v>*</v>
      </c>
      <c r="S434" s="17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7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89" t="str">
        <f>IFERROR(_xlfn.XLOOKUP(J434, TabelaMap[SUB], TabelaMap[NOME SUB]), "ERRO")</f>
        <v>ERRO</v>
      </c>
      <c r="V434" s="234"/>
      <c r="W434" s="46"/>
      <c r="X434" s="15"/>
      <c r="Y434" s="20"/>
      <c r="Z434" s="20"/>
      <c r="AA434" s="173"/>
      <c r="AB434" s="17"/>
      <c r="AC434" s="17"/>
      <c r="AD434" s="46"/>
      <c r="AE434" s="83"/>
      <c r="AF434" s="83"/>
      <c r="AG434" s="83"/>
      <c r="AH434" s="21"/>
      <c r="AI434" s="17" t="str">
        <f>IF(BS_CONTROLE[[#This Row],[Atividade]]=0, "-", BS_CONTROLE[[#This Row],[Atividade]])</f>
        <v>*</v>
      </c>
      <c r="AJ434" s="10" t="str">
        <f>IF(D434="","*",VLOOKUP(AI434,BS_ATIVIDADE[#All],3,FALSE))</f>
        <v>*</v>
      </c>
      <c r="AK434" s="146">
        <f>BS_CONTROLE[[#This Row],[Local - Partida]]</f>
        <v>0</v>
      </c>
      <c r="AL434" s="146">
        <f>BS_CONTROLE[[#This Row],[Local - Encerramento]]</f>
        <v>0</v>
      </c>
      <c r="AM434" s="199" t="str">
        <f>BS_CONTROLE[[#This Row],[Entre - Estações]]</f>
        <v>-</v>
      </c>
      <c r="AN434" s="199" t="str">
        <f>BS_CONTROLE[[#This Row],[SB]]</f>
        <v>-</v>
      </c>
      <c r="AO434" s="18">
        <f>BS_CONTROLE[[#This Row],[SUB]]</f>
        <v>0</v>
      </c>
      <c r="AP434" s="18">
        <f>BS_CONTROLE[[#This Row],[KM - Inicio]]</f>
        <v>0</v>
      </c>
      <c r="AQ434" s="18">
        <f>BS_CONTROLE[[#This Row],[KM - Fim]]</f>
        <v>0</v>
      </c>
      <c r="AR434" s="46"/>
      <c r="AS434" s="46"/>
      <c r="AT434" s="46"/>
      <c r="AU434" s="188"/>
      <c r="AV434" s="188"/>
      <c r="AW434" s="188"/>
      <c r="AX434" s="188"/>
      <c r="AY434" s="13" t="str">
        <f>IF(D434="","*",IFERROR(IF(ISODD(COUNT(AS434:AX434)),"ERRO",SUM((AT434-AS434),(AV434-AU434),(AX434-AW434))),"ERRO"))</f>
        <v>*</v>
      </c>
      <c r="AZ434" s="17"/>
      <c r="BA434" s="189"/>
      <c r="BB434" s="11" t="str">
        <f>IFERROR(_xlfn.XLOOKUP(AI434, BS_ATIVIDADE[ATIVIDADE],BS_ATIVIDADE[UNIDADE] ), "*")</f>
        <v>*</v>
      </c>
      <c r="BC434" s="78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78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>
        <f>IFERROR(_xlfn.XLOOKUP(AO434, TabelaMap[SUB], TabelaMap[NOME SUB]), "ERRO")</f>
        <v>ERRO</v>
      </c>
      <c r="BF434" s="18" t="str">
        <f>IF(BS_CONTROLE[[#This Row],[Responsavel pelo boletim]]=0, "-", BS_CONTROLE[[#This Row],[Responsavel pelo boletim]])</f>
        <v>-</v>
      </c>
      <c r="BG434" s="22"/>
      <c r="BH434" s="23"/>
      <c r="BI434" s="23"/>
      <c r="BJ434" s="23"/>
      <c r="BK434" s="24"/>
      <c r="BL434" s="22"/>
      <c r="BM434" s="20"/>
      <c r="BN434" s="20"/>
      <c r="BO434" s="183"/>
      <c r="BP434" s="24"/>
      <c r="BQ434" s="14" t="str">
        <f>IF(AND(BR434&lt;1,BS434&lt;1),"Produção e Intervalo",IF(BR434&lt;1,"Intervalo",IF(BS434&lt;1,"Produção","Aderente")))</f>
        <v>Aderente</v>
      </c>
      <c r="BR434" s="25" t="str">
        <f>IF(OR(B434="",F434=""),"*",AY434/P434)</f>
        <v>*</v>
      </c>
      <c r="BS434" s="25" t="str">
        <f>IF(OR(B434="",F434=""),"*",BA434/Q434)</f>
        <v>*</v>
      </c>
      <c r="BT434" s="280" t="str">
        <f t="shared" si="7"/>
        <v/>
      </c>
    </row>
    <row r="435" spans="1:72">
      <c r="A435" s="186" t="str">
        <f>D435&amp;B435</f>
        <v/>
      </c>
      <c r="B435" s="187"/>
      <c r="C435" s="9" t="str">
        <f>IF(BS_CONTROLE[[#This Row],[DATA]]="","",WEEKNUM(BS_CONTROLE[[#This Row],[DATA]]))</f>
        <v/>
      </c>
      <c r="D435" s="15"/>
      <c r="E435" s="16"/>
      <c r="F435" s="17" t="str">
        <f>IFERROR( _xlfn.XLOOKUP(D435,#REF!,#REF! ), "*")</f>
        <v>*</v>
      </c>
      <c r="G435" s="10" t="str">
        <f>IF(D435="","*",VLOOKUP(F435,BS_ATIVIDADE[#All],3,FALSE))</f>
        <v>*</v>
      </c>
      <c r="H435" s="19"/>
      <c r="I435" s="19"/>
      <c r="J435" s="18"/>
      <c r="K435" s="18"/>
      <c r="L435" s="83"/>
      <c r="M435" s="18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8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9"/>
      <c r="P435" s="19"/>
      <c r="Q435" s="83"/>
      <c r="R435" s="11" t="str">
        <f>IFERROR(_xlfn.XLOOKUP(F435, BS_ATIVIDADE[ATIVIDADE],BS_ATIVIDADE[UNIDADE] ), "*")</f>
        <v>*</v>
      </c>
      <c r="S435" s="17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7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89" t="str">
        <f>IFERROR(_xlfn.XLOOKUP(J435, TabelaMap[SUB], TabelaMap[NOME SUB]), "ERRO")</f>
        <v>ERRO</v>
      </c>
      <c r="V435" s="234"/>
      <c r="W435" s="46"/>
      <c r="X435" s="15"/>
      <c r="Y435" s="20"/>
      <c r="Z435" s="20"/>
      <c r="AA435" s="173"/>
      <c r="AB435" s="17"/>
      <c r="AC435" s="17"/>
      <c r="AD435" s="46"/>
      <c r="AE435" s="83"/>
      <c r="AF435" s="83"/>
      <c r="AG435" s="83"/>
      <c r="AH435" s="21"/>
      <c r="AI435" s="17" t="str">
        <f>IF(BS_CONTROLE[[#This Row],[Atividade]]=0, "-", BS_CONTROLE[[#This Row],[Atividade]])</f>
        <v>*</v>
      </c>
      <c r="AJ435" s="10" t="str">
        <f>IF(D435="","*",VLOOKUP(AI435,BS_ATIVIDADE[#All],3,FALSE))</f>
        <v>*</v>
      </c>
      <c r="AK435" s="146">
        <f>BS_CONTROLE[[#This Row],[Local - Partida]]</f>
        <v>0</v>
      </c>
      <c r="AL435" s="146">
        <f>BS_CONTROLE[[#This Row],[Local - Encerramento]]</f>
        <v>0</v>
      </c>
      <c r="AM435" s="199" t="str">
        <f>BS_CONTROLE[[#This Row],[Entre - Estações]]</f>
        <v>-</v>
      </c>
      <c r="AN435" s="199" t="str">
        <f>BS_CONTROLE[[#This Row],[SB]]</f>
        <v>-</v>
      </c>
      <c r="AO435" s="18">
        <f>BS_CONTROLE[[#This Row],[SUB]]</f>
        <v>0</v>
      </c>
      <c r="AP435" s="18">
        <f>BS_CONTROLE[[#This Row],[KM - Inicio]]</f>
        <v>0</v>
      </c>
      <c r="AQ435" s="18">
        <f>BS_CONTROLE[[#This Row],[KM - Fim]]</f>
        <v>0</v>
      </c>
      <c r="AR435" s="46"/>
      <c r="AS435" s="46"/>
      <c r="AT435" s="46"/>
      <c r="AU435" s="188"/>
      <c r="AV435" s="188"/>
      <c r="AW435" s="188"/>
      <c r="AX435" s="188"/>
      <c r="AY435" s="13" t="str">
        <f>IF(D435="","*",IFERROR(IF(ISODD(COUNT(AS435:AX435)),"ERRO",SUM((AT435-AS435),(AV435-AU435),(AX435-AW435))),"ERRO"))</f>
        <v>*</v>
      </c>
      <c r="AZ435" s="17"/>
      <c r="BA435" s="189"/>
      <c r="BB435" s="11" t="str">
        <f>IFERROR(_xlfn.XLOOKUP(AI435, BS_ATIVIDADE[ATIVIDADE],BS_ATIVIDADE[UNIDADE] ), "*")</f>
        <v>*</v>
      </c>
      <c r="BC435" s="78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78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>
        <f>IFERROR(_xlfn.XLOOKUP(AO435, TabelaMap[SUB], TabelaMap[NOME SUB]), "ERRO")</f>
        <v>ERRO</v>
      </c>
      <c r="BF435" s="18" t="str">
        <f>IF(BS_CONTROLE[[#This Row],[Responsavel pelo boletim]]=0, "-", BS_CONTROLE[[#This Row],[Responsavel pelo boletim]])</f>
        <v>-</v>
      </c>
      <c r="BG435" s="22"/>
      <c r="BH435" s="23"/>
      <c r="BI435" s="23"/>
      <c r="BJ435" s="23"/>
      <c r="BK435" s="24"/>
      <c r="BL435" s="22"/>
      <c r="BM435" s="20"/>
      <c r="BN435" s="20"/>
      <c r="BO435" s="183"/>
      <c r="BP435" s="24"/>
      <c r="BQ435" s="14" t="str">
        <f>IF(AND(BR435&lt;1,BS435&lt;1),"Produção e Intervalo",IF(BR435&lt;1,"Intervalo",IF(BS435&lt;1,"Produção","Aderente")))</f>
        <v>Aderente</v>
      </c>
      <c r="BR435" s="25" t="str">
        <f>IF(OR(B435="",F435=""),"*",AY435/P435)</f>
        <v>*</v>
      </c>
      <c r="BS435" s="25" t="str">
        <f>IF(OR(B435="",F435=""),"*",BA435/Q435)</f>
        <v>*</v>
      </c>
      <c r="BT435" s="280" t="str">
        <f t="shared" si="7"/>
        <v/>
      </c>
    </row>
    <row r="436" spans="1:72">
      <c r="A436" s="186" t="str">
        <f>D436&amp;B436</f>
        <v/>
      </c>
      <c r="B436" s="187"/>
      <c r="C436" s="9" t="str">
        <f>IF(BS_CONTROLE[[#This Row],[DATA]]="","",WEEKNUM(BS_CONTROLE[[#This Row],[DATA]]))</f>
        <v/>
      </c>
      <c r="D436" s="15"/>
      <c r="E436" s="16"/>
      <c r="F436" s="17" t="str">
        <f>IFERROR( _xlfn.XLOOKUP(D436,#REF!,#REF! ), "*")</f>
        <v>*</v>
      </c>
      <c r="G436" s="10" t="str">
        <f>IF(D436="","*",VLOOKUP(F436,BS_ATIVIDADE[#All],3,FALSE))</f>
        <v>*</v>
      </c>
      <c r="H436" s="19"/>
      <c r="I436" s="19"/>
      <c r="J436" s="18"/>
      <c r="K436" s="18"/>
      <c r="L436" s="83"/>
      <c r="M436" s="18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8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9"/>
      <c r="P436" s="19"/>
      <c r="Q436" s="83"/>
      <c r="R436" s="11" t="str">
        <f>IFERROR(_xlfn.XLOOKUP(F436, BS_ATIVIDADE[ATIVIDADE],BS_ATIVIDADE[UNIDADE] ), "*")</f>
        <v>*</v>
      </c>
      <c r="S436" s="17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7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89" t="str">
        <f>IFERROR(_xlfn.XLOOKUP(J436, TabelaMap[SUB], TabelaMap[NOME SUB]), "ERRO")</f>
        <v>ERRO</v>
      </c>
      <c r="V436" s="234"/>
      <c r="W436" s="46"/>
      <c r="X436" s="15"/>
      <c r="Y436" s="20"/>
      <c r="Z436" s="20"/>
      <c r="AA436" s="173"/>
      <c r="AB436" s="17"/>
      <c r="AC436" s="17"/>
      <c r="AD436" s="46"/>
      <c r="AE436" s="83"/>
      <c r="AF436" s="83"/>
      <c r="AG436" s="83"/>
      <c r="AH436" s="21"/>
      <c r="AI436" s="17" t="str">
        <f>IF(BS_CONTROLE[[#This Row],[Atividade]]=0, "-", BS_CONTROLE[[#This Row],[Atividade]])</f>
        <v>*</v>
      </c>
      <c r="AJ436" s="10" t="str">
        <f>IF(D436="","*",VLOOKUP(AI436,BS_ATIVIDADE[#All],3,FALSE))</f>
        <v>*</v>
      </c>
      <c r="AK436" s="146">
        <f>BS_CONTROLE[[#This Row],[Local - Partida]]</f>
        <v>0</v>
      </c>
      <c r="AL436" s="146">
        <f>BS_CONTROLE[[#This Row],[Local - Encerramento]]</f>
        <v>0</v>
      </c>
      <c r="AM436" s="199" t="str">
        <f>BS_CONTROLE[[#This Row],[Entre - Estações]]</f>
        <v>-</v>
      </c>
      <c r="AN436" s="199" t="str">
        <f>BS_CONTROLE[[#This Row],[SB]]</f>
        <v>-</v>
      </c>
      <c r="AO436" s="18">
        <f>BS_CONTROLE[[#This Row],[SUB]]</f>
        <v>0</v>
      </c>
      <c r="AP436" s="18">
        <f>BS_CONTROLE[[#This Row],[KM - Inicio]]</f>
        <v>0</v>
      </c>
      <c r="AQ436" s="18">
        <f>BS_CONTROLE[[#This Row],[KM - Fim]]</f>
        <v>0</v>
      </c>
      <c r="AR436" s="46"/>
      <c r="AS436" s="46"/>
      <c r="AT436" s="46"/>
      <c r="AU436" s="188"/>
      <c r="AV436" s="188"/>
      <c r="AW436" s="188"/>
      <c r="AX436" s="188"/>
      <c r="AY436" s="13" t="str">
        <f>IF(D436="","*",IFERROR(IF(ISODD(COUNT(AS436:AX436)),"ERRO",SUM((AT436-AS436),(AV436-AU436),(AX436-AW436))),"ERRO"))</f>
        <v>*</v>
      </c>
      <c r="AZ436" s="17"/>
      <c r="BA436" s="189"/>
      <c r="BB436" s="11" t="str">
        <f>IFERROR(_xlfn.XLOOKUP(AI436, BS_ATIVIDADE[ATIVIDADE],BS_ATIVIDADE[UNIDADE] ), "*")</f>
        <v>*</v>
      </c>
      <c r="BC436" s="78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78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>
        <f>IFERROR(_xlfn.XLOOKUP(AO436, TabelaMap[SUB], TabelaMap[NOME SUB]), "ERRO")</f>
        <v>ERRO</v>
      </c>
      <c r="BF436" s="18" t="str">
        <f>IF(BS_CONTROLE[[#This Row],[Responsavel pelo boletim]]=0, "-", BS_CONTROLE[[#This Row],[Responsavel pelo boletim]])</f>
        <v>-</v>
      </c>
      <c r="BG436" s="22"/>
      <c r="BH436" s="23"/>
      <c r="BI436" s="23"/>
      <c r="BJ436" s="23"/>
      <c r="BK436" s="24"/>
      <c r="BL436" s="22"/>
      <c r="BM436" s="20"/>
      <c r="BN436" s="20"/>
      <c r="BO436" s="183"/>
      <c r="BP436" s="24"/>
      <c r="BQ436" s="14" t="str">
        <f>IF(AND(BR436&lt;1,BS436&lt;1),"Produção e Intervalo",IF(BR436&lt;1,"Intervalo",IF(BS436&lt;1,"Produção","Aderente")))</f>
        <v>Aderente</v>
      </c>
      <c r="BR436" s="25" t="str">
        <f>IF(OR(B436="",F436=""),"*",AY436/P436)</f>
        <v>*</v>
      </c>
      <c r="BS436" s="25" t="str">
        <f>IF(OR(B436="",F436=""),"*",BA436/Q436)</f>
        <v>*</v>
      </c>
      <c r="BT436" s="280" t="str">
        <f t="shared" si="7"/>
        <v/>
      </c>
    </row>
    <row r="437" spans="1:72">
      <c r="A437" s="186" t="str">
        <f>D437&amp;B437</f>
        <v/>
      </c>
      <c r="B437" s="187"/>
      <c r="C437" s="9" t="str">
        <f>IF(BS_CONTROLE[[#This Row],[DATA]]="","",WEEKNUM(BS_CONTROLE[[#This Row],[DATA]]))</f>
        <v/>
      </c>
      <c r="D437" s="15"/>
      <c r="E437" s="16"/>
      <c r="F437" s="17" t="str">
        <f>IFERROR( _xlfn.XLOOKUP(D437,#REF!,#REF! ), "*")</f>
        <v>*</v>
      </c>
      <c r="G437" s="10" t="str">
        <f>IF(D437="","*",VLOOKUP(F437,BS_ATIVIDADE[#All],3,FALSE))</f>
        <v>*</v>
      </c>
      <c r="H437" s="19"/>
      <c r="I437" s="19"/>
      <c r="J437" s="18"/>
      <c r="K437" s="18"/>
      <c r="L437" s="83"/>
      <c r="M437" s="18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8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9"/>
      <c r="P437" s="19"/>
      <c r="Q437" s="83"/>
      <c r="R437" s="11" t="str">
        <f>IFERROR(_xlfn.XLOOKUP(F437, BS_ATIVIDADE[ATIVIDADE],BS_ATIVIDADE[UNIDADE] ), "*")</f>
        <v>*</v>
      </c>
      <c r="S437" s="17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7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89" t="str">
        <f>IFERROR(_xlfn.XLOOKUP(J437, TabelaMap[SUB], TabelaMap[NOME SUB]), "ERRO")</f>
        <v>ERRO</v>
      </c>
      <c r="V437" s="234"/>
      <c r="W437" s="46"/>
      <c r="X437" s="15"/>
      <c r="Y437" s="20"/>
      <c r="Z437" s="20"/>
      <c r="AA437" s="173"/>
      <c r="AB437" s="17"/>
      <c r="AC437" s="17"/>
      <c r="AD437" s="46"/>
      <c r="AE437" s="83"/>
      <c r="AF437" s="83"/>
      <c r="AG437" s="83"/>
      <c r="AH437" s="21"/>
      <c r="AI437" s="17" t="str">
        <f>IF(BS_CONTROLE[[#This Row],[Atividade]]=0, "-", BS_CONTROLE[[#This Row],[Atividade]])</f>
        <v>*</v>
      </c>
      <c r="AJ437" s="10" t="str">
        <f>IF(D437="","*",VLOOKUP(AI437,BS_ATIVIDADE[#All],3,FALSE))</f>
        <v>*</v>
      </c>
      <c r="AK437" s="146">
        <f>BS_CONTROLE[[#This Row],[Local - Partida]]</f>
        <v>0</v>
      </c>
      <c r="AL437" s="146">
        <f>BS_CONTROLE[[#This Row],[Local - Encerramento]]</f>
        <v>0</v>
      </c>
      <c r="AM437" s="199" t="str">
        <f>BS_CONTROLE[[#This Row],[Entre - Estações]]</f>
        <v>-</v>
      </c>
      <c r="AN437" s="199" t="str">
        <f>BS_CONTROLE[[#This Row],[SB]]</f>
        <v>-</v>
      </c>
      <c r="AO437" s="18">
        <f>BS_CONTROLE[[#This Row],[SUB]]</f>
        <v>0</v>
      </c>
      <c r="AP437" s="18">
        <f>BS_CONTROLE[[#This Row],[KM - Inicio]]</f>
        <v>0</v>
      </c>
      <c r="AQ437" s="18">
        <f>BS_CONTROLE[[#This Row],[KM - Fim]]</f>
        <v>0</v>
      </c>
      <c r="AR437" s="46"/>
      <c r="AS437" s="46"/>
      <c r="AT437" s="46"/>
      <c r="AU437" s="188"/>
      <c r="AV437" s="188"/>
      <c r="AW437" s="188"/>
      <c r="AX437" s="188"/>
      <c r="AY437" s="13" t="str">
        <f>IF(D437="","*",IFERROR(IF(ISODD(COUNT(AS437:AX437)),"ERRO",SUM((AT437-AS437),(AV437-AU437),(AX437-AW437))),"ERRO"))</f>
        <v>*</v>
      </c>
      <c r="AZ437" s="17"/>
      <c r="BA437" s="189"/>
      <c r="BB437" s="11" t="str">
        <f>IFERROR(_xlfn.XLOOKUP(AI437, BS_ATIVIDADE[ATIVIDADE],BS_ATIVIDADE[UNIDADE] ), "*")</f>
        <v>*</v>
      </c>
      <c r="BC437" s="78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78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>
        <f>IFERROR(_xlfn.XLOOKUP(AO437, TabelaMap[SUB], TabelaMap[NOME SUB]), "ERRO")</f>
        <v>ERRO</v>
      </c>
      <c r="BF437" s="18" t="str">
        <f>IF(BS_CONTROLE[[#This Row],[Responsavel pelo boletim]]=0, "-", BS_CONTROLE[[#This Row],[Responsavel pelo boletim]])</f>
        <v>-</v>
      </c>
      <c r="BG437" s="22"/>
      <c r="BH437" s="23"/>
      <c r="BI437" s="23"/>
      <c r="BJ437" s="23"/>
      <c r="BK437" s="24"/>
      <c r="BL437" s="22"/>
      <c r="BM437" s="20"/>
      <c r="BN437" s="20"/>
      <c r="BO437" s="183"/>
      <c r="BP437" s="24"/>
      <c r="BQ437" s="14" t="str">
        <f>IF(AND(BR437&lt;1,BS437&lt;1),"Produção e Intervalo",IF(BR437&lt;1,"Intervalo",IF(BS437&lt;1,"Produção","Aderente")))</f>
        <v>Aderente</v>
      </c>
      <c r="BR437" s="25" t="str">
        <f>IF(OR(B437="",F437=""),"*",AY437/P437)</f>
        <v>*</v>
      </c>
      <c r="BS437" s="25" t="str">
        <f>IF(OR(B437="",F437=""),"*",BA437/Q437)</f>
        <v>*</v>
      </c>
      <c r="BT437" s="280" t="str">
        <f t="shared" si="7"/>
        <v/>
      </c>
    </row>
    <row r="438" spans="1:72">
      <c r="A438" s="186" t="str">
        <f>D438&amp;B438</f>
        <v/>
      </c>
      <c r="B438" s="187"/>
      <c r="C438" s="9" t="str">
        <f>IF(BS_CONTROLE[[#This Row],[DATA]]="","",WEEKNUM(BS_CONTROLE[[#This Row],[DATA]]))</f>
        <v/>
      </c>
      <c r="D438" s="15"/>
      <c r="E438" s="16"/>
      <c r="F438" s="17" t="str">
        <f>IFERROR( _xlfn.XLOOKUP(D438,#REF!,#REF! ), "*")</f>
        <v>*</v>
      </c>
      <c r="G438" s="10" t="str">
        <f>IF(D438="","*",VLOOKUP(F438,BS_ATIVIDADE[#All],3,FALSE))</f>
        <v>*</v>
      </c>
      <c r="H438" s="19"/>
      <c r="I438" s="19"/>
      <c r="J438" s="18"/>
      <c r="K438" s="18"/>
      <c r="L438" s="83"/>
      <c r="M438" s="18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8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9"/>
      <c r="P438" s="19"/>
      <c r="Q438" s="83"/>
      <c r="R438" s="11" t="str">
        <f>IFERROR(_xlfn.XLOOKUP(F438, BS_ATIVIDADE[ATIVIDADE],BS_ATIVIDADE[UNIDADE] ), "*")</f>
        <v>*</v>
      </c>
      <c r="S438" s="17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7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89" t="str">
        <f>IFERROR(_xlfn.XLOOKUP(J438, TabelaMap[SUB], TabelaMap[NOME SUB]), "ERRO")</f>
        <v>ERRO</v>
      </c>
      <c r="V438" s="234"/>
      <c r="W438" s="46"/>
      <c r="X438" s="15"/>
      <c r="Y438" s="20"/>
      <c r="Z438" s="20"/>
      <c r="AA438" s="173"/>
      <c r="AB438" s="17"/>
      <c r="AC438" s="17"/>
      <c r="AD438" s="46"/>
      <c r="AE438" s="83"/>
      <c r="AF438" s="83"/>
      <c r="AG438" s="83"/>
      <c r="AH438" s="21"/>
      <c r="AI438" s="17" t="str">
        <f>IF(BS_CONTROLE[[#This Row],[Atividade]]=0, "-", BS_CONTROLE[[#This Row],[Atividade]])</f>
        <v>*</v>
      </c>
      <c r="AJ438" s="10" t="str">
        <f>IF(D438="","*",VLOOKUP(AI438,BS_ATIVIDADE[#All],3,FALSE))</f>
        <v>*</v>
      </c>
      <c r="AK438" s="146">
        <f>BS_CONTROLE[[#This Row],[Local - Partida]]</f>
        <v>0</v>
      </c>
      <c r="AL438" s="146">
        <f>BS_CONTROLE[[#This Row],[Local - Encerramento]]</f>
        <v>0</v>
      </c>
      <c r="AM438" s="199" t="str">
        <f>BS_CONTROLE[[#This Row],[Entre - Estações]]</f>
        <v>-</v>
      </c>
      <c r="AN438" s="199" t="str">
        <f>BS_CONTROLE[[#This Row],[SB]]</f>
        <v>-</v>
      </c>
      <c r="AO438" s="18">
        <f>BS_CONTROLE[[#This Row],[SUB]]</f>
        <v>0</v>
      </c>
      <c r="AP438" s="18">
        <f>BS_CONTROLE[[#This Row],[KM - Inicio]]</f>
        <v>0</v>
      </c>
      <c r="AQ438" s="18">
        <f>BS_CONTROLE[[#This Row],[KM - Fim]]</f>
        <v>0</v>
      </c>
      <c r="AR438" s="46"/>
      <c r="AS438" s="46"/>
      <c r="AT438" s="46"/>
      <c r="AU438" s="188"/>
      <c r="AV438" s="188"/>
      <c r="AW438" s="188"/>
      <c r="AX438" s="188"/>
      <c r="AY438" s="13" t="str">
        <f>IF(D438="","*",IFERROR(IF(ISODD(COUNT(AS438:AX438)),"ERRO",SUM((AT438-AS438),(AV438-AU438),(AX438-AW438))),"ERRO"))</f>
        <v>*</v>
      </c>
      <c r="AZ438" s="17"/>
      <c r="BA438" s="189"/>
      <c r="BB438" s="11" t="str">
        <f>IFERROR(_xlfn.XLOOKUP(AI438, BS_ATIVIDADE[ATIVIDADE],BS_ATIVIDADE[UNIDADE] ), "*")</f>
        <v>*</v>
      </c>
      <c r="BC438" s="78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78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>
        <f>IFERROR(_xlfn.XLOOKUP(AO438, TabelaMap[SUB], TabelaMap[NOME SUB]), "ERRO")</f>
        <v>ERRO</v>
      </c>
      <c r="BF438" s="18" t="str">
        <f>IF(BS_CONTROLE[[#This Row],[Responsavel pelo boletim]]=0, "-", BS_CONTROLE[[#This Row],[Responsavel pelo boletim]])</f>
        <v>-</v>
      </c>
      <c r="BG438" s="22"/>
      <c r="BH438" s="23"/>
      <c r="BI438" s="23"/>
      <c r="BJ438" s="23"/>
      <c r="BK438" s="24"/>
      <c r="BL438" s="22"/>
      <c r="BM438" s="20"/>
      <c r="BN438" s="20"/>
      <c r="BO438" s="183"/>
      <c r="BP438" s="24"/>
      <c r="BQ438" s="14" t="str">
        <f>IF(AND(BR438&lt;1,BS438&lt;1),"Produção e Intervalo",IF(BR438&lt;1,"Intervalo",IF(BS438&lt;1,"Produção","Aderente")))</f>
        <v>Aderente</v>
      </c>
      <c r="BR438" s="25" t="str">
        <f>IF(OR(B438="",F438=""),"*",AY438/P438)</f>
        <v>*</v>
      </c>
      <c r="BS438" s="25" t="str">
        <f>IF(OR(B438="",F438=""),"*",BA438/Q438)</f>
        <v>*</v>
      </c>
      <c r="BT438" s="280" t="str">
        <f t="shared" si="7"/>
        <v/>
      </c>
    </row>
    <row r="439" spans="1:72">
      <c r="A439" s="186" t="str">
        <f>D439&amp;B439</f>
        <v/>
      </c>
      <c r="B439" s="187"/>
      <c r="C439" s="9" t="str">
        <f>IF(BS_CONTROLE[[#This Row],[DATA]]="","",WEEKNUM(BS_CONTROLE[[#This Row],[DATA]]))</f>
        <v/>
      </c>
      <c r="D439" s="15"/>
      <c r="E439" s="16"/>
      <c r="F439" s="17" t="str">
        <f>IFERROR( _xlfn.XLOOKUP(D439,#REF!,#REF! ), "*")</f>
        <v>*</v>
      </c>
      <c r="G439" s="10" t="str">
        <f>IF(D439="","*",VLOOKUP(F439,BS_ATIVIDADE[#All],3,FALSE))</f>
        <v>*</v>
      </c>
      <c r="H439" s="19"/>
      <c r="I439" s="19"/>
      <c r="J439" s="18"/>
      <c r="K439" s="18"/>
      <c r="L439" s="83"/>
      <c r="M439" s="18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8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9"/>
      <c r="P439" s="19"/>
      <c r="Q439" s="83"/>
      <c r="R439" s="11" t="str">
        <f>IFERROR(_xlfn.XLOOKUP(F439, BS_ATIVIDADE[ATIVIDADE],BS_ATIVIDADE[UNIDADE] ), "*")</f>
        <v>*</v>
      </c>
      <c r="S439" s="17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7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89" t="str">
        <f>IFERROR(_xlfn.XLOOKUP(J439, TabelaMap[SUB], TabelaMap[NOME SUB]), "ERRO")</f>
        <v>ERRO</v>
      </c>
      <c r="V439" s="234"/>
      <c r="W439" s="46"/>
      <c r="X439" s="15"/>
      <c r="Y439" s="20"/>
      <c r="Z439" s="20"/>
      <c r="AA439" s="173"/>
      <c r="AB439" s="17"/>
      <c r="AC439" s="17"/>
      <c r="AD439" s="46"/>
      <c r="AE439" s="83"/>
      <c r="AF439" s="83"/>
      <c r="AG439" s="83"/>
      <c r="AH439" s="21"/>
      <c r="AI439" s="17" t="str">
        <f>IF(BS_CONTROLE[[#This Row],[Atividade]]=0, "-", BS_CONTROLE[[#This Row],[Atividade]])</f>
        <v>*</v>
      </c>
      <c r="AJ439" s="10" t="str">
        <f>IF(D439="","*",VLOOKUP(AI439,BS_ATIVIDADE[#All],3,FALSE))</f>
        <v>*</v>
      </c>
      <c r="AK439" s="146">
        <f>BS_CONTROLE[[#This Row],[Local - Partida]]</f>
        <v>0</v>
      </c>
      <c r="AL439" s="146">
        <f>BS_CONTROLE[[#This Row],[Local - Encerramento]]</f>
        <v>0</v>
      </c>
      <c r="AM439" s="199" t="str">
        <f>BS_CONTROLE[[#This Row],[Entre - Estações]]</f>
        <v>-</v>
      </c>
      <c r="AN439" s="199" t="str">
        <f>BS_CONTROLE[[#This Row],[SB]]</f>
        <v>-</v>
      </c>
      <c r="AO439" s="18">
        <f>BS_CONTROLE[[#This Row],[SUB]]</f>
        <v>0</v>
      </c>
      <c r="AP439" s="18">
        <f>BS_CONTROLE[[#This Row],[KM - Inicio]]</f>
        <v>0</v>
      </c>
      <c r="AQ439" s="18">
        <f>BS_CONTROLE[[#This Row],[KM - Fim]]</f>
        <v>0</v>
      </c>
      <c r="AR439" s="46"/>
      <c r="AS439" s="46"/>
      <c r="AT439" s="46"/>
      <c r="AU439" s="188"/>
      <c r="AV439" s="188"/>
      <c r="AW439" s="188"/>
      <c r="AX439" s="188"/>
      <c r="AY439" s="13" t="str">
        <f>IF(D439="","*",IFERROR(IF(ISODD(COUNT(AS439:AX439)),"ERRO",SUM((AT439-AS439),(AV439-AU439),(AX439-AW439))),"ERRO"))</f>
        <v>*</v>
      </c>
      <c r="AZ439" s="17"/>
      <c r="BA439" s="189"/>
      <c r="BB439" s="11" t="str">
        <f>IFERROR(_xlfn.XLOOKUP(AI439, BS_ATIVIDADE[ATIVIDADE],BS_ATIVIDADE[UNIDADE] ), "*")</f>
        <v>*</v>
      </c>
      <c r="BC439" s="78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78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>
        <f>IFERROR(_xlfn.XLOOKUP(AO439, TabelaMap[SUB], TabelaMap[NOME SUB]), "ERRO")</f>
        <v>ERRO</v>
      </c>
      <c r="BF439" s="18" t="str">
        <f>IF(BS_CONTROLE[[#This Row],[Responsavel pelo boletim]]=0, "-", BS_CONTROLE[[#This Row],[Responsavel pelo boletim]])</f>
        <v>-</v>
      </c>
      <c r="BG439" s="22"/>
      <c r="BH439" s="23"/>
      <c r="BI439" s="23"/>
      <c r="BJ439" s="23"/>
      <c r="BK439" s="24"/>
      <c r="BL439" s="22"/>
      <c r="BM439" s="20"/>
      <c r="BN439" s="20"/>
      <c r="BO439" s="183"/>
      <c r="BP439" s="24"/>
      <c r="BQ439" s="14" t="str">
        <f>IF(AND(BR439&lt;1,BS439&lt;1),"Produção e Intervalo",IF(BR439&lt;1,"Intervalo",IF(BS439&lt;1,"Produção","Aderente")))</f>
        <v>Aderente</v>
      </c>
      <c r="BR439" s="25" t="str">
        <f>IF(OR(B439="",F439=""),"*",AY439/P439)</f>
        <v>*</v>
      </c>
      <c r="BS439" s="25" t="str">
        <f>IF(OR(B439="",F439=""),"*",BA439/Q439)</f>
        <v>*</v>
      </c>
      <c r="BT439" s="280" t="str">
        <f t="shared" si="7"/>
        <v/>
      </c>
    </row>
    <row r="440" spans="1:72">
      <c r="A440" s="186" t="str">
        <f>D440&amp;B440</f>
        <v/>
      </c>
      <c r="B440" s="187"/>
      <c r="C440" s="9" t="str">
        <f>IF(BS_CONTROLE[[#This Row],[DATA]]="","",WEEKNUM(BS_CONTROLE[[#This Row],[DATA]]))</f>
        <v/>
      </c>
      <c r="D440" s="15"/>
      <c r="E440" s="16"/>
      <c r="F440" s="17" t="str">
        <f>IFERROR( _xlfn.XLOOKUP(D440,#REF!,#REF! ), "*")</f>
        <v>*</v>
      </c>
      <c r="G440" s="10" t="str">
        <f>IF(D440="","*",VLOOKUP(F440,BS_ATIVIDADE[#All],3,FALSE))</f>
        <v>*</v>
      </c>
      <c r="H440" s="19"/>
      <c r="I440" s="19"/>
      <c r="J440" s="18"/>
      <c r="K440" s="18"/>
      <c r="L440" s="83"/>
      <c r="M440" s="18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8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9"/>
      <c r="P440" s="19"/>
      <c r="Q440" s="83"/>
      <c r="R440" s="11" t="str">
        <f>IFERROR(_xlfn.XLOOKUP(F440, BS_ATIVIDADE[ATIVIDADE],BS_ATIVIDADE[UNIDADE] ), "*")</f>
        <v>*</v>
      </c>
      <c r="S440" s="17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7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89" t="str">
        <f>IFERROR(_xlfn.XLOOKUP(J440, TabelaMap[SUB], TabelaMap[NOME SUB]), "ERRO")</f>
        <v>ERRO</v>
      </c>
      <c r="V440" s="234"/>
      <c r="W440" s="46"/>
      <c r="X440" s="15"/>
      <c r="Y440" s="20"/>
      <c r="Z440" s="20"/>
      <c r="AA440" s="173"/>
      <c r="AB440" s="17"/>
      <c r="AC440" s="17"/>
      <c r="AD440" s="46"/>
      <c r="AE440" s="83"/>
      <c r="AF440" s="83"/>
      <c r="AG440" s="83"/>
      <c r="AH440" s="21"/>
      <c r="AI440" s="17" t="str">
        <f>IF(BS_CONTROLE[[#This Row],[Atividade]]=0, "-", BS_CONTROLE[[#This Row],[Atividade]])</f>
        <v>*</v>
      </c>
      <c r="AJ440" s="10" t="str">
        <f>IF(D440="","*",VLOOKUP(AI440,BS_ATIVIDADE[#All],3,FALSE))</f>
        <v>*</v>
      </c>
      <c r="AK440" s="146">
        <f>BS_CONTROLE[[#This Row],[Local - Partida]]</f>
        <v>0</v>
      </c>
      <c r="AL440" s="146">
        <f>BS_CONTROLE[[#This Row],[Local - Encerramento]]</f>
        <v>0</v>
      </c>
      <c r="AM440" s="199" t="str">
        <f>BS_CONTROLE[[#This Row],[Entre - Estações]]</f>
        <v>-</v>
      </c>
      <c r="AN440" s="199" t="str">
        <f>BS_CONTROLE[[#This Row],[SB]]</f>
        <v>-</v>
      </c>
      <c r="AO440" s="18">
        <f>BS_CONTROLE[[#This Row],[SUB]]</f>
        <v>0</v>
      </c>
      <c r="AP440" s="18">
        <f>BS_CONTROLE[[#This Row],[KM - Inicio]]</f>
        <v>0</v>
      </c>
      <c r="AQ440" s="18">
        <f>BS_CONTROLE[[#This Row],[KM - Fim]]</f>
        <v>0</v>
      </c>
      <c r="AR440" s="46"/>
      <c r="AS440" s="46"/>
      <c r="AT440" s="46"/>
      <c r="AU440" s="188"/>
      <c r="AV440" s="188"/>
      <c r="AW440" s="188"/>
      <c r="AX440" s="188"/>
      <c r="AY440" s="13" t="str">
        <f>IF(D440="","*",IFERROR(IF(ISODD(COUNT(AS440:AX440)),"ERRO",SUM((AT440-AS440),(AV440-AU440),(AX440-AW440))),"ERRO"))</f>
        <v>*</v>
      </c>
      <c r="AZ440" s="17"/>
      <c r="BA440" s="189"/>
      <c r="BB440" s="11" t="str">
        <f>IFERROR(_xlfn.XLOOKUP(AI440, BS_ATIVIDADE[ATIVIDADE],BS_ATIVIDADE[UNIDADE] ), "*")</f>
        <v>*</v>
      </c>
      <c r="BC440" s="78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78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>
        <f>IFERROR(_xlfn.XLOOKUP(AO440, TabelaMap[SUB], TabelaMap[NOME SUB]), "ERRO")</f>
        <v>ERRO</v>
      </c>
      <c r="BF440" s="18" t="str">
        <f>IF(BS_CONTROLE[[#This Row],[Responsavel pelo boletim]]=0, "-", BS_CONTROLE[[#This Row],[Responsavel pelo boletim]])</f>
        <v>-</v>
      </c>
      <c r="BG440" s="22"/>
      <c r="BH440" s="23"/>
      <c r="BI440" s="23"/>
      <c r="BJ440" s="23"/>
      <c r="BK440" s="24"/>
      <c r="BL440" s="22"/>
      <c r="BM440" s="20"/>
      <c r="BN440" s="20"/>
      <c r="BO440" s="183"/>
      <c r="BP440" s="24"/>
      <c r="BQ440" s="14" t="str">
        <f>IF(AND(BR440&lt;1,BS440&lt;1),"Produção e Intervalo",IF(BR440&lt;1,"Intervalo",IF(BS440&lt;1,"Produção","Aderente")))</f>
        <v>Aderente</v>
      </c>
      <c r="BR440" s="25" t="str">
        <f>IF(OR(B440="",F440=""),"*",AY440/P440)</f>
        <v>*</v>
      </c>
      <c r="BS440" s="25" t="str">
        <f>IF(OR(B440="",F440=""),"*",BA440/Q440)</f>
        <v>*</v>
      </c>
      <c r="BT440" s="280" t="str">
        <f t="shared" si="7"/>
        <v/>
      </c>
    </row>
    <row r="441" spans="1:72">
      <c r="A441" s="186" t="str">
        <f>D441&amp;B441</f>
        <v/>
      </c>
      <c r="B441" s="187"/>
      <c r="C441" s="9" t="str">
        <f>IF(BS_CONTROLE[[#This Row],[DATA]]="","",WEEKNUM(BS_CONTROLE[[#This Row],[DATA]]))</f>
        <v/>
      </c>
      <c r="D441" s="15"/>
      <c r="E441" s="16"/>
      <c r="F441" s="17" t="str">
        <f>IFERROR( _xlfn.XLOOKUP(D441,#REF!,#REF! ), "*")</f>
        <v>*</v>
      </c>
      <c r="G441" s="10" t="str">
        <f>IF(D441="","*",VLOOKUP(F441,BS_ATIVIDADE[#All],3,FALSE))</f>
        <v>*</v>
      </c>
      <c r="H441" s="19"/>
      <c r="I441" s="19"/>
      <c r="J441" s="18"/>
      <c r="K441" s="18"/>
      <c r="L441" s="83"/>
      <c r="M441" s="18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8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9"/>
      <c r="P441" s="19"/>
      <c r="Q441" s="83"/>
      <c r="R441" s="11" t="str">
        <f>IFERROR(_xlfn.XLOOKUP(F441, BS_ATIVIDADE[ATIVIDADE],BS_ATIVIDADE[UNIDADE] ), "*")</f>
        <v>*</v>
      </c>
      <c r="S441" s="17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7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89" t="str">
        <f>IFERROR(_xlfn.XLOOKUP(J441, TabelaMap[SUB], TabelaMap[NOME SUB]), "ERRO")</f>
        <v>ERRO</v>
      </c>
      <c r="V441" s="234"/>
      <c r="W441" s="46"/>
      <c r="X441" s="15"/>
      <c r="Y441" s="20"/>
      <c r="Z441" s="20"/>
      <c r="AA441" s="173"/>
      <c r="AB441" s="17"/>
      <c r="AC441" s="17"/>
      <c r="AD441" s="46"/>
      <c r="AE441" s="83"/>
      <c r="AF441" s="83"/>
      <c r="AG441" s="83"/>
      <c r="AH441" s="21"/>
      <c r="AI441" s="17" t="str">
        <f>IF(BS_CONTROLE[[#This Row],[Atividade]]=0, "-", BS_CONTROLE[[#This Row],[Atividade]])</f>
        <v>*</v>
      </c>
      <c r="AJ441" s="10" t="str">
        <f>IF(D441="","*",VLOOKUP(AI441,BS_ATIVIDADE[#All],3,FALSE))</f>
        <v>*</v>
      </c>
      <c r="AK441" s="146">
        <f>BS_CONTROLE[[#This Row],[Local - Partida]]</f>
        <v>0</v>
      </c>
      <c r="AL441" s="146">
        <f>BS_CONTROLE[[#This Row],[Local - Encerramento]]</f>
        <v>0</v>
      </c>
      <c r="AM441" s="199" t="str">
        <f>BS_CONTROLE[[#This Row],[Entre - Estações]]</f>
        <v>-</v>
      </c>
      <c r="AN441" s="199" t="str">
        <f>BS_CONTROLE[[#This Row],[SB]]</f>
        <v>-</v>
      </c>
      <c r="AO441" s="18">
        <f>BS_CONTROLE[[#This Row],[SUB]]</f>
        <v>0</v>
      </c>
      <c r="AP441" s="18">
        <f>BS_CONTROLE[[#This Row],[KM - Inicio]]</f>
        <v>0</v>
      </c>
      <c r="AQ441" s="18">
        <f>BS_CONTROLE[[#This Row],[KM - Fim]]</f>
        <v>0</v>
      </c>
      <c r="AR441" s="46"/>
      <c r="AS441" s="46"/>
      <c r="AT441" s="46"/>
      <c r="AU441" s="188"/>
      <c r="AV441" s="188"/>
      <c r="AW441" s="188"/>
      <c r="AX441" s="188"/>
      <c r="AY441" s="13" t="str">
        <f>IF(D441="","*",IFERROR(IF(ISODD(COUNT(AS441:AX441)),"ERRO",SUM((AT441-AS441),(AV441-AU441),(AX441-AW441))),"ERRO"))</f>
        <v>*</v>
      </c>
      <c r="AZ441" s="17"/>
      <c r="BA441" s="189"/>
      <c r="BB441" s="11" t="str">
        <f>IFERROR(_xlfn.XLOOKUP(AI441, BS_ATIVIDADE[ATIVIDADE],BS_ATIVIDADE[UNIDADE] ), "*")</f>
        <v>*</v>
      </c>
      <c r="BC441" s="78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78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>
        <f>IFERROR(_xlfn.XLOOKUP(AO441, TabelaMap[SUB], TabelaMap[NOME SUB]), "ERRO")</f>
        <v>ERRO</v>
      </c>
      <c r="BF441" s="18" t="str">
        <f>IF(BS_CONTROLE[[#This Row],[Responsavel pelo boletim]]=0, "-", BS_CONTROLE[[#This Row],[Responsavel pelo boletim]])</f>
        <v>-</v>
      </c>
      <c r="BG441" s="22"/>
      <c r="BH441" s="23"/>
      <c r="BI441" s="23"/>
      <c r="BJ441" s="23"/>
      <c r="BK441" s="24"/>
      <c r="BL441" s="22"/>
      <c r="BM441" s="20"/>
      <c r="BN441" s="20"/>
      <c r="BO441" s="183"/>
      <c r="BP441" s="24"/>
      <c r="BQ441" s="14" t="str">
        <f>IF(AND(BR441&lt;1,BS441&lt;1),"Produção e Intervalo",IF(BR441&lt;1,"Intervalo",IF(BS441&lt;1,"Produção","Aderente")))</f>
        <v>Aderente</v>
      </c>
      <c r="BR441" s="25" t="str">
        <f>IF(OR(B441="",F441=""),"*",AY441/P441)</f>
        <v>*</v>
      </c>
      <c r="BS441" s="25" t="str">
        <f>IF(OR(B441="",F441=""),"*",BA441/Q441)</f>
        <v>*</v>
      </c>
      <c r="BT441" s="280" t="str">
        <f t="shared" si="7"/>
        <v/>
      </c>
    </row>
    <row r="442" spans="1:72">
      <c r="A442" s="186" t="str">
        <f>D442&amp;B442</f>
        <v/>
      </c>
      <c r="B442" s="187"/>
      <c r="C442" s="9" t="str">
        <f>IF(BS_CONTROLE[[#This Row],[DATA]]="","",WEEKNUM(BS_CONTROLE[[#This Row],[DATA]]))</f>
        <v/>
      </c>
      <c r="D442" s="15"/>
      <c r="E442" s="16"/>
      <c r="F442" s="17" t="str">
        <f>IFERROR( _xlfn.XLOOKUP(D442,#REF!,#REF! ), "*")</f>
        <v>*</v>
      </c>
      <c r="G442" s="10" t="str">
        <f>IF(D442="","*",VLOOKUP(F442,BS_ATIVIDADE[#All],3,FALSE))</f>
        <v>*</v>
      </c>
      <c r="H442" s="19"/>
      <c r="I442" s="19"/>
      <c r="J442" s="18"/>
      <c r="K442" s="18"/>
      <c r="L442" s="83"/>
      <c r="M442" s="18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8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9"/>
      <c r="P442" s="19"/>
      <c r="Q442" s="83"/>
      <c r="R442" s="11" t="str">
        <f>IFERROR(_xlfn.XLOOKUP(F442, BS_ATIVIDADE[ATIVIDADE],BS_ATIVIDADE[UNIDADE] ), "*")</f>
        <v>*</v>
      </c>
      <c r="S442" s="17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7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89" t="str">
        <f>IFERROR(_xlfn.XLOOKUP(J442, TabelaMap[SUB], TabelaMap[NOME SUB]), "ERRO")</f>
        <v>ERRO</v>
      </c>
      <c r="V442" s="234"/>
      <c r="W442" s="46"/>
      <c r="X442" s="15"/>
      <c r="Y442" s="20"/>
      <c r="Z442" s="20"/>
      <c r="AA442" s="173"/>
      <c r="AB442" s="17"/>
      <c r="AC442" s="17"/>
      <c r="AD442" s="46"/>
      <c r="AE442" s="83"/>
      <c r="AF442" s="83"/>
      <c r="AG442" s="83"/>
      <c r="AH442" s="21"/>
      <c r="AI442" s="17" t="str">
        <f>IF(BS_CONTROLE[[#This Row],[Atividade]]=0, "-", BS_CONTROLE[[#This Row],[Atividade]])</f>
        <v>*</v>
      </c>
      <c r="AJ442" s="10" t="str">
        <f>IF(D442="","*",VLOOKUP(AI442,BS_ATIVIDADE[#All],3,FALSE))</f>
        <v>*</v>
      </c>
      <c r="AK442" s="146">
        <f>BS_CONTROLE[[#This Row],[Local - Partida]]</f>
        <v>0</v>
      </c>
      <c r="AL442" s="146">
        <f>BS_CONTROLE[[#This Row],[Local - Encerramento]]</f>
        <v>0</v>
      </c>
      <c r="AM442" s="199" t="str">
        <f>BS_CONTROLE[[#This Row],[Entre - Estações]]</f>
        <v>-</v>
      </c>
      <c r="AN442" s="199" t="str">
        <f>BS_CONTROLE[[#This Row],[SB]]</f>
        <v>-</v>
      </c>
      <c r="AO442" s="18">
        <f>BS_CONTROLE[[#This Row],[SUB]]</f>
        <v>0</v>
      </c>
      <c r="AP442" s="18">
        <f>BS_CONTROLE[[#This Row],[KM - Inicio]]</f>
        <v>0</v>
      </c>
      <c r="AQ442" s="18">
        <f>BS_CONTROLE[[#This Row],[KM - Fim]]</f>
        <v>0</v>
      </c>
      <c r="AR442" s="46"/>
      <c r="AS442" s="46"/>
      <c r="AT442" s="46"/>
      <c r="AU442" s="188"/>
      <c r="AV442" s="188"/>
      <c r="AW442" s="188"/>
      <c r="AX442" s="188"/>
      <c r="AY442" s="13" t="str">
        <f>IF(D442="","*",IFERROR(IF(ISODD(COUNT(AS442:AX442)),"ERRO",SUM((AT442-AS442),(AV442-AU442),(AX442-AW442))),"ERRO"))</f>
        <v>*</v>
      </c>
      <c r="AZ442" s="17"/>
      <c r="BA442" s="189"/>
      <c r="BB442" s="11" t="str">
        <f>IFERROR(_xlfn.XLOOKUP(AI442, BS_ATIVIDADE[ATIVIDADE],BS_ATIVIDADE[UNIDADE] ), "*")</f>
        <v>*</v>
      </c>
      <c r="BC442" s="78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78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>
        <f>IFERROR(_xlfn.XLOOKUP(AO442, TabelaMap[SUB], TabelaMap[NOME SUB]), "ERRO")</f>
        <v>ERRO</v>
      </c>
      <c r="BF442" s="18" t="str">
        <f>IF(BS_CONTROLE[[#This Row],[Responsavel pelo boletim]]=0, "-", BS_CONTROLE[[#This Row],[Responsavel pelo boletim]])</f>
        <v>-</v>
      </c>
      <c r="BG442" s="22"/>
      <c r="BH442" s="23"/>
      <c r="BI442" s="23"/>
      <c r="BJ442" s="23"/>
      <c r="BK442" s="24"/>
      <c r="BL442" s="22"/>
      <c r="BM442" s="20"/>
      <c r="BN442" s="20"/>
      <c r="BO442" s="183"/>
      <c r="BP442" s="24"/>
      <c r="BQ442" s="14" t="str">
        <f>IF(AND(BR442&lt;1,BS442&lt;1),"Produção e Intervalo",IF(BR442&lt;1,"Intervalo",IF(BS442&lt;1,"Produção","Aderente")))</f>
        <v>Aderente</v>
      </c>
      <c r="BR442" s="25" t="str">
        <f>IF(OR(B442="",F442=""),"*",AY442/P442)</f>
        <v>*</v>
      </c>
      <c r="BS442" s="25" t="str">
        <f>IF(OR(B442="",F442=""),"*",BA442/Q442)</f>
        <v>*</v>
      </c>
      <c r="BT442" s="280" t="str">
        <f t="shared" si="7"/>
        <v/>
      </c>
    </row>
    <row r="443" spans="1:72">
      <c r="A443" s="186" t="str">
        <f>D443&amp;B443</f>
        <v/>
      </c>
      <c r="B443" s="187"/>
      <c r="C443" s="9" t="str">
        <f>IF(BS_CONTROLE[[#This Row],[DATA]]="","",WEEKNUM(BS_CONTROLE[[#This Row],[DATA]]))</f>
        <v/>
      </c>
      <c r="D443" s="15"/>
      <c r="E443" s="16"/>
      <c r="F443" s="17" t="str">
        <f>IFERROR( _xlfn.XLOOKUP(D443,#REF!,#REF! ), "*")</f>
        <v>*</v>
      </c>
      <c r="G443" s="10" t="str">
        <f>IF(D443="","*",VLOOKUP(F443,BS_ATIVIDADE[#All],3,FALSE))</f>
        <v>*</v>
      </c>
      <c r="H443" s="19"/>
      <c r="I443" s="19"/>
      <c r="J443" s="18"/>
      <c r="K443" s="18"/>
      <c r="L443" s="83"/>
      <c r="M443" s="18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8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9"/>
      <c r="P443" s="19"/>
      <c r="Q443" s="83"/>
      <c r="R443" s="11" t="str">
        <f>IFERROR(_xlfn.XLOOKUP(F443, BS_ATIVIDADE[ATIVIDADE],BS_ATIVIDADE[UNIDADE] ), "*")</f>
        <v>*</v>
      </c>
      <c r="S443" s="17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7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89" t="str">
        <f>IFERROR(_xlfn.XLOOKUP(J443, TabelaMap[SUB], TabelaMap[NOME SUB]), "ERRO")</f>
        <v>ERRO</v>
      </c>
      <c r="V443" s="234"/>
      <c r="W443" s="46"/>
      <c r="X443" s="15"/>
      <c r="Y443" s="20"/>
      <c r="Z443" s="20"/>
      <c r="AA443" s="173"/>
      <c r="AB443" s="17"/>
      <c r="AC443" s="17"/>
      <c r="AD443" s="46"/>
      <c r="AE443" s="83"/>
      <c r="AF443" s="83"/>
      <c r="AG443" s="83"/>
      <c r="AH443" s="21"/>
      <c r="AI443" s="17" t="str">
        <f>IF(BS_CONTROLE[[#This Row],[Atividade]]=0, "-", BS_CONTROLE[[#This Row],[Atividade]])</f>
        <v>*</v>
      </c>
      <c r="AJ443" s="10" t="str">
        <f>IF(D443="","*",VLOOKUP(AI443,BS_ATIVIDADE[#All],3,FALSE))</f>
        <v>*</v>
      </c>
      <c r="AK443" s="146">
        <f>BS_CONTROLE[[#This Row],[Local - Partida]]</f>
        <v>0</v>
      </c>
      <c r="AL443" s="146">
        <f>BS_CONTROLE[[#This Row],[Local - Encerramento]]</f>
        <v>0</v>
      </c>
      <c r="AM443" s="199" t="str">
        <f>BS_CONTROLE[[#This Row],[Entre - Estações]]</f>
        <v>-</v>
      </c>
      <c r="AN443" s="199" t="str">
        <f>BS_CONTROLE[[#This Row],[SB]]</f>
        <v>-</v>
      </c>
      <c r="AO443" s="18">
        <f>BS_CONTROLE[[#This Row],[SUB]]</f>
        <v>0</v>
      </c>
      <c r="AP443" s="18">
        <f>BS_CONTROLE[[#This Row],[KM - Inicio]]</f>
        <v>0</v>
      </c>
      <c r="AQ443" s="18">
        <f>BS_CONTROLE[[#This Row],[KM - Fim]]</f>
        <v>0</v>
      </c>
      <c r="AR443" s="46"/>
      <c r="AS443" s="46"/>
      <c r="AT443" s="46"/>
      <c r="AU443" s="188"/>
      <c r="AV443" s="188"/>
      <c r="AW443" s="188"/>
      <c r="AX443" s="188"/>
      <c r="AY443" s="13" t="str">
        <f>IF(D443="","*",IFERROR(IF(ISODD(COUNT(AS443:AX443)),"ERRO",SUM((AT443-AS443),(AV443-AU443),(AX443-AW443))),"ERRO"))</f>
        <v>*</v>
      </c>
      <c r="AZ443" s="17"/>
      <c r="BA443" s="189"/>
      <c r="BB443" s="11" t="str">
        <f>IFERROR(_xlfn.XLOOKUP(AI443, BS_ATIVIDADE[ATIVIDADE],BS_ATIVIDADE[UNIDADE] ), "*")</f>
        <v>*</v>
      </c>
      <c r="BC443" s="78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78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>
        <f>IFERROR(_xlfn.XLOOKUP(AO443, TabelaMap[SUB], TabelaMap[NOME SUB]), "ERRO")</f>
        <v>ERRO</v>
      </c>
      <c r="BF443" s="18" t="str">
        <f>IF(BS_CONTROLE[[#This Row],[Responsavel pelo boletim]]=0, "-", BS_CONTROLE[[#This Row],[Responsavel pelo boletim]])</f>
        <v>-</v>
      </c>
      <c r="BG443" s="22"/>
      <c r="BH443" s="23"/>
      <c r="BI443" s="23"/>
      <c r="BJ443" s="23"/>
      <c r="BK443" s="24"/>
      <c r="BL443" s="22"/>
      <c r="BM443" s="20"/>
      <c r="BN443" s="20"/>
      <c r="BO443" s="183"/>
      <c r="BP443" s="24"/>
      <c r="BQ443" s="14" t="str">
        <f>IF(AND(BR443&lt;1,BS443&lt;1),"Produção e Intervalo",IF(BR443&lt;1,"Intervalo",IF(BS443&lt;1,"Produção","Aderente")))</f>
        <v>Aderente</v>
      </c>
      <c r="BR443" s="25" t="str">
        <f>IF(OR(B443="",F443=""),"*",AY443/P443)</f>
        <v>*</v>
      </c>
      <c r="BS443" s="25" t="str">
        <f>IF(OR(B443="",F443=""),"*",BA443/Q443)</f>
        <v>*</v>
      </c>
      <c r="BT443" s="280" t="str">
        <f t="shared" si="7"/>
        <v/>
      </c>
    </row>
    <row r="444" spans="1:72">
      <c r="A444" s="186" t="str">
        <f>D444&amp;B444</f>
        <v/>
      </c>
      <c r="B444" s="187"/>
      <c r="C444" s="9" t="str">
        <f>IF(BS_CONTROLE[[#This Row],[DATA]]="","",WEEKNUM(BS_CONTROLE[[#This Row],[DATA]]))</f>
        <v/>
      </c>
      <c r="D444" s="15"/>
      <c r="E444" s="16"/>
      <c r="F444" s="17" t="str">
        <f>IFERROR( _xlfn.XLOOKUP(D444,#REF!,#REF! ), "*")</f>
        <v>*</v>
      </c>
      <c r="G444" s="10" t="str">
        <f>IF(D444="","*",VLOOKUP(F444,BS_ATIVIDADE[#All],3,FALSE))</f>
        <v>*</v>
      </c>
      <c r="H444" s="19"/>
      <c r="I444" s="19"/>
      <c r="J444" s="18"/>
      <c r="K444" s="18"/>
      <c r="L444" s="83"/>
      <c r="M444" s="18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8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9"/>
      <c r="P444" s="19"/>
      <c r="Q444" s="83"/>
      <c r="R444" s="11" t="str">
        <f>IFERROR(_xlfn.XLOOKUP(F444, BS_ATIVIDADE[ATIVIDADE],BS_ATIVIDADE[UNIDADE] ), "*")</f>
        <v>*</v>
      </c>
      <c r="S444" s="17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7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89" t="str">
        <f>IFERROR(_xlfn.XLOOKUP(J444, TabelaMap[SUB], TabelaMap[NOME SUB]), "ERRO")</f>
        <v>ERRO</v>
      </c>
      <c r="V444" s="234"/>
      <c r="W444" s="46"/>
      <c r="X444" s="15"/>
      <c r="Y444" s="20"/>
      <c r="Z444" s="20"/>
      <c r="AA444" s="173"/>
      <c r="AB444" s="17"/>
      <c r="AC444" s="17"/>
      <c r="AD444" s="46"/>
      <c r="AE444" s="83"/>
      <c r="AF444" s="83"/>
      <c r="AG444" s="83"/>
      <c r="AH444" s="21"/>
      <c r="AI444" s="17" t="str">
        <f>IF(BS_CONTROLE[[#This Row],[Atividade]]=0, "-", BS_CONTROLE[[#This Row],[Atividade]])</f>
        <v>*</v>
      </c>
      <c r="AJ444" s="10" t="str">
        <f>IF(D444="","*",VLOOKUP(AI444,BS_ATIVIDADE[#All],3,FALSE))</f>
        <v>*</v>
      </c>
      <c r="AK444" s="146">
        <f>BS_CONTROLE[[#This Row],[Local - Partida]]</f>
        <v>0</v>
      </c>
      <c r="AL444" s="146">
        <f>BS_CONTROLE[[#This Row],[Local - Encerramento]]</f>
        <v>0</v>
      </c>
      <c r="AM444" s="199" t="str">
        <f>BS_CONTROLE[[#This Row],[Entre - Estações]]</f>
        <v>-</v>
      </c>
      <c r="AN444" s="199" t="str">
        <f>BS_CONTROLE[[#This Row],[SB]]</f>
        <v>-</v>
      </c>
      <c r="AO444" s="18">
        <f>BS_CONTROLE[[#This Row],[SUB]]</f>
        <v>0</v>
      </c>
      <c r="AP444" s="18">
        <f>BS_CONTROLE[[#This Row],[KM - Inicio]]</f>
        <v>0</v>
      </c>
      <c r="AQ444" s="18">
        <f>BS_CONTROLE[[#This Row],[KM - Fim]]</f>
        <v>0</v>
      </c>
      <c r="AR444" s="46"/>
      <c r="AS444" s="46"/>
      <c r="AT444" s="46"/>
      <c r="AU444" s="188"/>
      <c r="AV444" s="188"/>
      <c r="AW444" s="188"/>
      <c r="AX444" s="188"/>
      <c r="AY444" s="13" t="str">
        <f>IF(D444="","*",IFERROR(IF(ISODD(COUNT(AS444:AX444)),"ERRO",SUM((AT444-AS444),(AV444-AU444),(AX444-AW444))),"ERRO"))</f>
        <v>*</v>
      </c>
      <c r="AZ444" s="17"/>
      <c r="BA444" s="189"/>
      <c r="BB444" s="11" t="str">
        <f>IFERROR(_xlfn.XLOOKUP(AI444, BS_ATIVIDADE[ATIVIDADE],BS_ATIVIDADE[UNIDADE] ), "*")</f>
        <v>*</v>
      </c>
      <c r="BC444" s="78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78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>
        <f>IFERROR(_xlfn.XLOOKUP(AO444, TabelaMap[SUB], TabelaMap[NOME SUB]), "ERRO")</f>
        <v>ERRO</v>
      </c>
      <c r="BF444" s="18" t="str">
        <f>IF(BS_CONTROLE[[#This Row],[Responsavel pelo boletim]]=0, "-", BS_CONTROLE[[#This Row],[Responsavel pelo boletim]])</f>
        <v>-</v>
      </c>
      <c r="BG444" s="22"/>
      <c r="BH444" s="23"/>
      <c r="BI444" s="23"/>
      <c r="BJ444" s="23"/>
      <c r="BK444" s="24"/>
      <c r="BL444" s="22"/>
      <c r="BM444" s="20"/>
      <c r="BN444" s="20"/>
      <c r="BO444" s="183"/>
      <c r="BP444" s="24"/>
      <c r="BQ444" s="14" t="str">
        <f>IF(AND(BR444&lt;1,BS444&lt;1),"Produção e Intervalo",IF(BR444&lt;1,"Intervalo",IF(BS444&lt;1,"Produção","Aderente")))</f>
        <v>Aderente</v>
      </c>
      <c r="BR444" s="25" t="str">
        <f>IF(OR(B444="",F444=""),"*",AY444/P444)</f>
        <v>*</v>
      </c>
      <c r="BS444" s="25" t="str">
        <f>IF(OR(B444="",F444=""),"*",BA444/Q444)</f>
        <v>*</v>
      </c>
      <c r="BT444" s="280" t="str">
        <f t="shared" si="7"/>
        <v/>
      </c>
    </row>
    <row r="445" spans="1:72">
      <c r="A445" s="186" t="str">
        <f>D445&amp;B445</f>
        <v/>
      </c>
      <c r="B445" s="187"/>
      <c r="C445" s="9" t="str">
        <f>IF(BS_CONTROLE[[#This Row],[DATA]]="","",WEEKNUM(BS_CONTROLE[[#This Row],[DATA]]))</f>
        <v/>
      </c>
      <c r="D445" s="15"/>
      <c r="E445" s="16"/>
      <c r="F445" s="17" t="str">
        <f>IFERROR( _xlfn.XLOOKUP(D445,#REF!,#REF! ), "*")</f>
        <v>*</v>
      </c>
      <c r="G445" s="10" t="str">
        <f>IF(D445="","*",VLOOKUP(F445,BS_ATIVIDADE[#All],3,FALSE))</f>
        <v>*</v>
      </c>
      <c r="H445" s="19"/>
      <c r="I445" s="19"/>
      <c r="J445" s="18"/>
      <c r="K445" s="18"/>
      <c r="L445" s="83"/>
      <c r="M445" s="18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8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9"/>
      <c r="P445" s="19"/>
      <c r="Q445" s="83"/>
      <c r="R445" s="11" t="str">
        <f>IFERROR(_xlfn.XLOOKUP(F445, BS_ATIVIDADE[ATIVIDADE],BS_ATIVIDADE[UNIDADE] ), "*")</f>
        <v>*</v>
      </c>
      <c r="S445" s="17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7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89" t="str">
        <f>IFERROR(_xlfn.XLOOKUP(J445, TabelaMap[SUB], TabelaMap[NOME SUB]), "ERRO")</f>
        <v>ERRO</v>
      </c>
      <c r="V445" s="234"/>
      <c r="W445" s="46"/>
      <c r="X445" s="15"/>
      <c r="Y445" s="20"/>
      <c r="Z445" s="20"/>
      <c r="AA445" s="173"/>
      <c r="AB445" s="17"/>
      <c r="AC445" s="17"/>
      <c r="AD445" s="46"/>
      <c r="AE445" s="83"/>
      <c r="AF445" s="83"/>
      <c r="AG445" s="83"/>
      <c r="AH445" s="21"/>
      <c r="AI445" s="17" t="str">
        <f>IF(BS_CONTROLE[[#This Row],[Atividade]]=0, "-", BS_CONTROLE[[#This Row],[Atividade]])</f>
        <v>*</v>
      </c>
      <c r="AJ445" s="10" t="str">
        <f>IF(D445="","*",VLOOKUP(AI445,BS_ATIVIDADE[#All],3,FALSE))</f>
        <v>*</v>
      </c>
      <c r="AK445" s="146">
        <f>BS_CONTROLE[[#This Row],[Local - Partida]]</f>
        <v>0</v>
      </c>
      <c r="AL445" s="146">
        <f>BS_CONTROLE[[#This Row],[Local - Encerramento]]</f>
        <v>0</v>
      </c>
      <c r="AM445" s="199" t="str">
        <f>BS_CONTROLE[[#This Row],[Entre - Estações]]</f>
        <v>-</v>
      </c>
      <c r="AN445" s="199" t="str">
        <f>BS_CONTROLE[[#This Row],[SB]]</f>
        <v>-</v>
      </c>
      <c r="AO445" s="18">
        <f>BS_CONTROLE[[#This Row],[SUB]]</f>
        <v>0</v>
      </c>
      <c r="AP445" s="18">
        <f>BS_CONTROLE[[#This Row],[KM - Inicio]]</f>
        <v>0</v>
      </c>
      <c r="AQ445" s="18">
        <f>BS_CONTROLE[[#This Row],[KM - Fim]]</f>
        <v>0</v>
      </c>
      <c r="AR445" s="46"/>
      <c r="AS445" s="46"/>
      <c r="AT445" s="46"/>
      <c r="AU445" s="188"/>
      <c r="AV445" s="188"/>
      <c r="AW445" s="188"/>
      <c r="AX445" s="188"/>
      <c r="AY445" s="13" t="str">
        <f>IF(D445="","*",IFERROR(IF(ISODD(COUNT(AS445:AX445)),"ERRO",SUM((AT445-AS445),(AV445-AU445),(AX445-AW445))),"ERRO"))</f>
        <v>*</v>
      </c>
      <c r="AZ445" s="17"/>
      <c r="BA445" s="189"/>
      <c r="BB445" s="11" t="str">
        <f>IFERROR(_xlfn.XLOOKUP(AI445, BS_ATIVIDADE[ATIVIDADE],BS_ATIVIDADE[UNIDADE] ), "*")</f>
        <v>*</v>
      </c>
      <c r="BC445" s="78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78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>
        <f>IFERROR(_xlfn.XLOOKUP(AO445, TabelaMap[SUB], TabelaMap[NOME SUB]), "ERRO")</f>
        <v>ERRO</v>
      </c>
      <c r="BF445" s="18" t="str">
        <f>IF(BS_CONTROLE[[#This Row],[Responsavel pelo boletim]]=0, "-", BS_CONTROLE[[#This Row],[Responsavel pelo boletim]])</f>
        <v>-</v>
      </c>
      <c r="BG445" s="22"/>
      <c r="BH445" s="23"/>
      <c r="BI445" s="23"/>
      <c r="BJ445" s="23"/>
      <c r="BK445" s="24"/>
      <c r="BL445" s="22"/>
      <c r="BM445" s="20"/>
      <c r="BN445" s="20"/>
      <c r="BO445" s="183"/>
      <c r="BP445" s="24"/>
      <c r="BQ445" s="14" t="str">
        <f>IF(AND(BR445&lt;1,BS445&lt;1),"Produção e Intervalo",IF(BR445&lt;1,"Intervalo",IF(BS445&lt;1,"Produção","Aderente")))</f>
        <v>Aderente</v>
      </c>
      <c r="BR445" s="25" t="str">
        <f>IF(OR(B445="",F445=""),"*",AY445/P445)</f>
        <v>*</v>
      </c>
      <c r="BS445" s="25" t="str">
        <f>IF(OR(B445="",F445=""),"*",BA445/Q445)</f>
        <v>*</v>
      </c>
      <c r="BT445" s="280" t="str">
        <f t="shared" si="7"/>
        <v/>
      </c>
    </row>
    <row r="446" spans="1:72">
      <c r="A446" s="186" t="str">
        <f>D446&amp;B446</f>
        <v/>
      </c>
      <c r="B446" s="187"/>
      <c r="C446" s="9" t="str">
        <f>IF(BS_CONTROLE[[#This Row],[DATA]]="","",WEEKNUM(BS_CONTROLE[[#This Row],[DATA]]))</f>
        <v/>
      </c>
      <c r="D446" s="15"/>
      <c r="E446" s="16"/>
      <c r="F446" s="17" t="str">
        <f>IFERROR( _xlfn.XLOOKUP(D446,#REF!,#REF! ), "*")</f>
        <v>*</v>
      </c>
      <c r="G446" s="10" t="str">
        <f>IF(D446="","*",VLOOKUP(F446,BS_ATIVIDADE[#All],3,FALSE))</f>
        <v>*</v>
      </c>
      <c r="H446" s="19"/>
      <c r="I446" s="19"/>
      <c r="J446" s="18"/>
      <c r="K446" s="18"/>
      <c r="L446" s="83"/>
      <c r="M446" s="18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8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9"/>
      <c r="P446" s="19"/>
      <c r="Q446" s="83"/>
      <c r="R446" s="11" t="str">
        <f>IFERROR(_xlfn.XLOOKUP(F446, BS_ATIVIDADE[ATIVIDADE],BS_ATIVIDADE[UNIDADE] ), "*")</f>
        <v>*</v>
      </c>
      <c r="S446" s="17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7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89" t="str">
        <f>IFERROR(_xlfn.XLOOKUP(J446, TabelaMap[SUB], TabelaMap[NOME SUB]), "ERRO")</f>
        <v>ERRO</v>
      </c>
      <c r="V446" s="234"/>
      <c r="W446" s="46"/>
      <c r="X446" s="15"/>
      <c r="Y446" s="20"/>
      <c r="Z446" s="20"/>
      <c r="AA446" s="173"/>
      <c r="AB446" s="17"/>
      <c r="AC446" s="17"/>
      <c r="AD446" s="46"/>
      <c r="AE446" s="83"/>
      <c r="AF446" s="83"/>
      <c r="AG446" s="83"/>
      <c r="AH446" s="21"/>
      <c r="AI446" s="17" t="str">
        <f>IF(BS_CONTROLE[[#This Row],[Atividade]]=0, "-", BS_CONTROLE[[#This Row],[Atividade]])</f>
        <v>*</v>
      </c>
      <c r="AJ446" s="10" t="str">
        <f>IF(D446="","*",VLOOKUP(AI446,BS_ATIVIDADE[#All],3,FALSE))</f>
        <v>*</v>
      </c>
      <c r="AK446" s="146">
        <f>BS_CONTROLE[[#This Row],[Local - Partida]]</f>
        <v>0</v>
      </c>
      <c r="AL446" s="146">
        <f>BS_CONTROLE[[#This Row],[Local - Encerramento]]</f>
        <v>0</v>
      </c>
      <c r="AM446" s="199" t="str">
        <f>BS_CONTROLE[[#This Row],[Entre - Estações]]</f>
        <v>-</v>
      </c>
      <c r="AN446" s="199" t="str">
        <f>BS_CONTROLE[[#This Row],[SB]]</f>
        <v>-</v>
      </c>
      <c r="AO446" s="18">
        <f>BS_CONTROLE[[#This Row],[SUB]]</f>
        <v>0</v>
      </c>
      <c r="AP446" s="18">
        <f>BS_CONTROLE[[#This Row],[KM - Inicio]]</f>
        <v>0</v>
      </c>
      <c r="AQ446" s="18">
        <f>BS_CONTROLE[[#This Row],[KM - Fim]]</f>
        <v>0</v>
      </c>
      <c r="AR446" s="46"/>
      <c r="AS446" s="46"/>
      <c r="AT446" s="46"/>
      <c r="AU446" s="188"/>
      <c r="AV446" s="188"/>
      <c r="AW446" s="188"/>
      <c r="AX446" s="188"/>
      <c r="AY446" s="13" t="str">
        <f>IF(D446="","*",IFERROR(IF(ISODD(COUNT(AS446:AX446)),"ERRO",SUM((AT446-AS446),(AV446-AU446),(AX446-AW446))),"ERRO"))</f>
        <v>*</v>
      </c>
      <c r="AZ446" s="17"/>
      <c r="BA446" s="189"/>
      <c r="BB446" s="11" t="str">
        <f>IFERROR(_xlfn.XLOOKUP(AI446, BS_ATIVIDADE[ATIVIDADE],BS_ATIVIDADE[UNIDADE] ), "*")</f>
        <v>*</v>
      </c>
      <c r="BC446" s="78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78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>
        <f>IFERROR(_xlfn.XLOOKUP(AO446, TabelaMap[SUB], TabelaMap[NOME SUB]), "ERRO")</f>
        <v>ERRO</v>
      </c>
      <c r="BF446" s="18" t="str">
        <f>IF(BS_CONTROLE[[#This Row],[Responsavel pelo boletim]]=0, "-", BS_CONTROLE[[#This Row],[Responsavel pelo boletim]])</f>
        <v>-</v>
      </c>
      <c r="BG446" s="22"/>
      <c r="BH446" s="23"/>
      <c r="BI446" s="23"/>
      <c r="BJ446" s="23"/>
      <c r="BK446" s="24"/>
      <c r="BL446" s="22"/>
      <c r="BM446" s="20"/>
      <c r="BN446" s="20"/>
      <c r="BO446" s="183"/>
      <c r="BP446" s="24"/>
      <c r="BQ446" s="14" t="str">
        <f>IF(AND(BR446&lt;1,BS446&lt;1),"Produção e Intervalo",IF(BR446&lt;1,"Intervalo",IF(BS446&lt;1,"Produção","Aderente")))</f>
        <v>Aderente</v>
      </c>
      <c r="BR446" s="25" t="str">
        <f>IF(OR(B446="",F446=""),"*",AY446/P446)</f>
        <v>*</v>
      </c>
      <c r="BS446" s="25" t="str">
        <f>IF(OR(B446="",F446=""),"*",BA446/Q446)</f>
        <v>*</v>
      </c>
      <c r="BT446" s="280" t="str">
        <f t="shared" si="7"/>
        <v/>
      </c>
    </row>
    <row r="447" spans="1:72">
      <c r="A447" s="186" t="str">
        <f>D447&amp;B447</f>
        <v/>
      </c>
      <c r="B447" s="187"/>
      <c r="C447" s="9" t="str">
        <f>IF(BS_CONTROLE[[#This Row],[DATA]]="","",WEEKNUM(BS_CONTROLE[[#This Row],[DATA]]))</f>
        <v/>
      </c>
      <c r="D447" s="15"/>
      <c r="E447" s="16"/>
      <c r="F447" s="17" t="str">
        <f>IFERROR( _xlfn.XLOOKUP(D447,#REF!,#REF! ), "*")</f>
        <v>*</v>
      </c>
      <c r="G447" s="10" t="str">
        <f>IF(D447="","*",VLOOKUP(F447,BS_ATIVIDADE[#All],3,FALSE))</f>
        <v>*</v>
      </c>
      <c r="H447" s="19"/>
      <c r="I447" s="19"/>
      <c r="J447" s="18"/>
      <c r="K447" s="18"/>
      <c r="L447" s="83"/>
      <c r="M447" s="18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8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9"/>
      <c r="P447" s="19"/>
      <c r="Q447" s="83"/>
      <c r="R447" s="11" t="str">
        <f>IFERROR(_xlfn.XLOOKUP(F447, BS_ATIVIDADE[ATIVIDADE],BS_ATIVIDADE[UNIDADE] ), "*")</f>
        <v>*</v>
      </c>
      <c r="S447" s="17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7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89" t="str">
        <f>IFERROR(_xlfn.XLOOKUP(J447, TabelaMap[SUB], TabelaMap[NOME SUB]), "ERRO")</f>
        <v>ERRO</v>
      </c>
      <c r="V447" s="234"/>
      <c r="W447" s="46"/>
      <c r="X447" s="15"/>
      <c r="Y447" s="20"/>
      <c r="Z447" s="20"/>
      <c r="AA447" s="173"/>
      <c r="AB447" s="17"/>
      <c r="AC447" s="17"/>
      <c r="AD447" s="46"/>
      <c r="AE447" s="83"/>
      <c r="AF447" s="83"/>
      <c r="AG447" s="83"/>
      <c r="AH447" s="21"/>
      <c r="AI447" s="17" t="str">
        <f>IF(BS_CONTROLE[[#This Row],[Atividade]]=0, "-", BS_CONTROLE[[#This Row],[Atividade]])</f>
        <v>*</v>
      </c>
      <c r="AJ447" s="10" t="str">
        <f>IF(D447="","*",VLOOKUP(AI447,BS_ATIVIDADE[#All],3,FALSE))</f>
        <v>*</v>
      </c>
      <c r="AK447" s="146">
        <f>BS_CONTROLE[[#This Row],[Local - Partida]]</f>
        <v>0</v>
      </c>
      <c r="AL447" s="146">
        <f>BS_CONTROLE[[#This Row],[Local - Encerramento]]</f>
        <v>0</v>
      </c>
      <c r="AM447" s="199" t="str">
        <f>BS_CONTROLE[[#This Row],[Entre - Estações]]</f>
        <v>-</v>
      </c>
      <c r="AN447" s="199" t="str">
        <f>BS_CONTROLE[[#This Row],[SB]]</f>
        <v>-</v>
      </c>
      <c r="AO447" s="18">
        <f>BS_CONTROLE[[#This Row],[SUB]]</f>
        <v>0</v>
      </c>
      <c r="AP447" s="18">
        <f>BS_CONTROLE[[#This Row],[KM - Inicio]]</f>
        <v>0</v>
      </c>
      <c r="AQ447" s="18">
        <f>BS_CONTROLE[[#This Row],[KM - Fim]]</f>
        <v>0</v>
      </c>
      <c r="AR447" s="46"/>
      <c r="AS447" s="46"/>
      <c r="AT447" s="46"/>
      <c r="AU447" s="188"/>
      <c r="AV447" s="188"/>
      <c r="AW447" s="188"/>
      <c r="AX447" s="188"/>
      <c r="AY447" s="13" t="str">
        <f>IF(D447="","*",IFERROR(IF(ISODD(COUNT(AS447:AX447)),"ERRO",SUM((AT447-AS447),(AV447-AU447),(AX447-AW447))),"ERRO"))</f>
        <v>*</v>
      </c>
      <c r="AZ447" s="17"/>
      <c r="BA447" s="189"/>
      <c r="BB447" s="11" t="str">
        <f>IFERROR(_xlfn.XLOOKUP(AI447, BS_ATIVIDADE[ATIVIDADE],BS_ATIVIDADE[UNIDADE] ), "*")</f>
        <v>*</v>
      </c>
      <c r="BC447" s="78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78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>
        <f>IFERROR(_xlfn.XLOOKUP(AO447, TabelaMap[SUB], TabelaMap[NOME SUB]), "ERRO")</f>
        <v>ERRO</v>
      </c>
      <c r="BF447" s="18" t="str">
        <f>IF(BS_CONTROLE[[#This Row],[Responsavel pelo boletim]]=0, "-", BS_CONTROLE[[#This Row],[Responsavel pelo boletim]])</f>
        <v>-</v>
      </c>
      <c r="BG447" s="22"/>
      <c r="BH447" s="23"/>
      <c r="BI447" s="23"/>
      <c r="BJ447" s="23"/>
      <c r="BK447" s="24"/>
      <c r="BL447" s="22"/>
      <c r="BM447" s="20"/>
      <c r="BN447" s="20"/>
      <c r="BO447" s="183"/>
      <c r="BP447" s="24"/>
      <c r="BQ447" s="14" t="str">
        <f>IF(AND(BR447&lt;1,BS447&lt;1),"Produção e Intervalo",IF(BR447&lt;1,"Intervalo",IF(BS447&lt;1,"Produção","Aderente")))</f>
        <v>Aderente</v>
      </c>
      <c r="BR447" s="25" t="str">
        <f>IF(OR(B447="",F447=""),"*",AY447/P447)</f>
        <v>*</v>
      </c>
      <c r="BS447" s="25" t="str">
        <f>IF(OR(B447="",F447=""),"*",BA447/Q447)</f>
        <v>*</v>
      </c>
      <c r="BT447" s="280" t="str">
        <f t="shared" si="7"/>
        <v/>
      </c>
    </row>
    <row r="448" spans="1:72">
      <c r="A448" s="186" t="str">
        <f>D448&amp;B448</f>
        <v/>
      </c>
      <c r="B448" s="187"/>
      <c r="C448" s="9" t="str">
        <f>IF(BS_CONTROLE[[#This Row],[DATA]]="","",WEEKNUM(BS_CONTROLE[[#This Row],[DATA]]))</f>
        <v/>
      </c>
      <c r="D448" s="15"/>
      <c r="E448" s="16"/>
      <c r="F448" s="17" t="str">
        <f>IFERROR( _xlfn.XLOOKUP(D448,#REF!,#REF! ), "*")</f>
        <v>*</v>
      </c>
      <c r="G448" s="10" t="str">
        <f>IF(D448="","*",VLOOKUP(F448,BS_ATIVIDADE[#All],3,FALSE))</f>
        <v>*</v>
      </c>
      <c r="H448" s="19"/>
      <c r="I448" s="19"/>
      <c r="J448" s="18"/>
      <c r="K448" s="18"/>
      <c r="L448" s="83"/>
      <c r="M448" s="18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8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9"/>
      <c r="P448" s="19"/>
      <c r="Q448" s="83"/>
      <c r="R448" s="11" t="str">
        <f>IFERROR(_xlfn.XLOOKUP(F448, BS_ATIVIDADE[ATIVIDADE],BS_ATIVIDADE[UNIDADE] ), "*")</f>
        <v>*</v>
      </c>
      <c r="S448" s="17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7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89" t="str">
        <f>IFERROR(_xlfn.XLOOKUP(J448, TabelaMap[SUB], TabelaMap[NOME SUB]), "ERRO")</f>
        <v>ERRO</v>
      </c>
      <c r="V448" s="234"/>
      <c r="W448" s="46"/>
      <c r="X448" s="15"/>
      <c r="Y448" s="20"/>
      <c r="Z448" s="20"/>
      <c r="AA448" s="173"/>
      <c r="AB448" s="17"/>
      <c r="AC448" s="17"/>
      <c r="AD448" s="46"/>
      <c r="AE448" s="83"/>
      <c r="AF448" s="83"/>
      <c r="AG448" s="83"/>
      <c r="AH448" s="21"/>
      <c r="AI448" s="17" t="str">
        <f>IF(BS_CONTROLE[[#This Row],[Atividade]]=0, "-", BS_CONTROLE[[#This Row],[Atividade]])</f>
        <v>*</v>
      </c>
      <c r="AJ448" s="10" t="str">
        <f>IF(D448="","*",VLOOKUP(AI448,BS_ATIVIDADE[#All],3,FALSE))</f>
        <v>*</v>
      </c>
      <c r="AK448" s="146">
        <f>BS_CONTROLE[[#This Row],[Local - Partida]]</f>
        <v>0</v>
      </c>
      <c r="AL448" s="146">
        <f>BS_CONTROLE[[#This Row],[Local - Encerramento]]</f>
        <v>0</v>
      </c>
      <c r="AM448" s="199" t="str">
        <f>BS_CONTROLE[[#This Row],[Entre - Estações]]</f>
        <v>-</v>
      </c>
      <c r="AN448" s="199" t="str">
        <f>BS_CONTROLE[[#This Row],[SB]]</f>
        <v>-</v>
      </c>
      <c r="AO448" s="18">
        <f>BS_CONTROLE[[#This Row],[SUB]]</f>
        <v>0</v>
      </c>
      <c r="AP448" s="18">
        <f>BS_CONTROLE[[#This Row],[KM - Inicio]]</f>
        <v>0</v>
      </c>
      <c r="AQ448" s="18">
        <f>BS_CONTROLE[[#This Row],[KM - Fim]]</f>
        <v>0</v>
      </c>
      <c r="AR448" s="46"/>
      <c r="AS448" s="46"/>
      <c r="AT448" s="46"/>
      <c r="AU448" s="188"/>
      <c r="AV448" s="188"/>
      <c r="AW448" s="188"/>
      <c r="AX448" s="188"/>
      <c r="AY448" s="13" t="str">
        <f>IF(D448="","*",IFERROR(IF(ISODD(COUNT(AS448:AX448)),"ERRO",SUM((AT448-AS448),(AV448-AU448),(AX448-AW448))),"ERRO"))</f>
        <v>*</v>
      </c>
      <c r="AZ448" s="17"/>
      <c r="BA448" s="189"/>
      <c r="BB448" s="11" t="str">
        <f>IFERROR(_xlfn.XLOOKUP(AI448, BS_ATIVIDADE[ATIVIDADE],BS_ATIVIDADE[UNIDADE] ), "*")</f>
        <v>*</v>
      </c>
      <c r="BC448" s="78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78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>
        <f>IFERROR(_xlfn.XLOOKUP(AO448, TabelaMap[SUB], TabelaMap[NOME SUB]), "ERRO")</f>
        <v>ERRO</v>
      </c>
      <c r="BF448" s="18" t="str">
        <f>IF(BS_CONTROLE[[#This Row],[Responsavel pelo boletim]]=0, "-", BS_CONTROLE[[#This Row],[Responsavel pelo boletim]])</f>
        <v>-</v>
      </c>
      <c r="BG448" s="22"/>
      <c r="BH448" s="23"/>
      <c r="BI448" s="23"/>
      <c r="BJ448" s="23"/>
      <c r="BK448" s="24"/>
      <c r="BL448" s="22"/>
      <c r="BM448" s="20"/>
      <c r="BN448" s="20"/>
      <c r="BO448" s="183"/>
      <c r="BP448" s="24"/>
      <c r="BQ448" s="14" t="str">
        <f>IF(AND(BR448&lt;1,BS448&lt;1),"Produção e Intervalo",IF(BR448&lt;1,"Intervalo",IF(BS448&lt;1,"Produção","Aderente")))</f>
        <v>Aderente</v>
      </c>
      <c r="BR448" s="25" t="str">
        <f>IF(OR(B448="",F448=""),"*",AY448/P448)</f>
        <v>*</v>
      </c>
      <c r="BS448" s="25" t="str">
        <f>IF(OR(B448="",F448=""),"*",BA448/Q448)</f>
        <v>*</v>
      </c>
      <c r="BT448" s="280" t="str">
        <f t="shared" si="7"/>
        <v/>
      </c>
    </row>
    <row r="449" spans="1:72">
      <c r="A449" s="186" t="str">
        <f>D449&amp;B449</f>
        <v/>
      </c>
      <c r="B449" s="187"/>
      <c r="C449" s="9" t="str">
        <f>IF(BS_CONTROLE[[#This Row],[DATA]]="","",WEEKNUM(BS_CONTROLE[[#This Row],[DATA]]))</f>
        <v/>
      </c>
      <c r="D449" s="15"/>
      <c r="E449" s="16"/>
      <c r="F449" s="17" t="str">
        <f>IFERROR( _xlfn.XLOOKUP(D449,#REF!,#REF! ), "*")</f>
        <v>*</v>
      </c>
      <c r="G449" s="10" t="str">
        <f>IF(D449="","*",VLOOKUP(F449,BS_ATIVIDADE[#All],3,FALSE))</f>
        <v>*</v>
      </c>
      <c r="H449" s="19"/>
      <c r="I449" s="19"/>
      <c r="J449" s="18"/>
      <c r="K449" s="18"/>
      <c r="L449" s="83"/>
      <c r="M449" s="18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8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9"/>
      <c r="P449" s="19"/>
      <c r="Q449" s="83"/>
      <c r="R449" s="11" t="str">
        <f>IFERROR(_xlfn.XLOOKUP(F449, BS_ATIVIDADE[ATIVIDADE],BS_ATIVIDADE[UNIDADE] ), "*")</f>
        <v>*</v>
      </c>
      <c r="S449" s="17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7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89" t="str">
        <f>IFERROR(_xlfn.XLOOKUP(J449, TabelaMap[SUB], TabelaMap[NOME SUB]), "ERRO")</f>
        <v>ERRO</v>
      </c>
      <c r="V449" s="234"/>
      <c r="W449" s="46"/>
      <c r="X449" s="15"/>
      <c r="Y449" s="20"/>
      <c r="Z449" s="20"/>
      <c r="AA449" s="173"/>
      <c r="AB449" s="17"/>
      <c r="AC449" s="17"/>
      <c r="AD449" s="46"/>
      <c r="AE449" s="83"/>
      <c r="AF449" s="83"/>
      <c r="AG449" s="83"/>
      <c r="AH449" s="21"/>
      <c r="AI449" s="17" t="str">
        <f>IF(BS_CONTROLE[[#This Row],[Atividade]]=0, "-", BS_CONTROLE[[#This Row],[Atividade]])</f>
        <v>*</v>
      </c>
      <c r="AJ449" s="10" t="str">
        <f>IF(D449="","*",VLOOKUP(AI449,BS_ATIVIDADE[#All],3,FALSE))</f>
        <v>*</v>
      </c>
      <c r="AK449" s="146">
        <f>BS_CONTROLE[[#This Row],[Local - Partida]]</f>
        <v>0</v>
      </c>
      <c r="AL449" s="146">
        <f>BS_CONTROLE[[#This Row],[Local - Encerramento]]</f>
        <v>0</v>
      </c>
      <c r="AM449" s="199" t="str">
        <f>BS_CONTROLE[[#This Row],[Entre - Estações]]</f>
        <v>-</v>
      </c>
      <c r="AN449" s="199" t="str">
        <f>BS_CONTROLE[[#This Row],[SB]]</f>
        <v>-</v>
      </c>
      <c r="AO449" s="18">
        <f>BS_CONTROLE[[#This Row],[SUB]]</f>
        <v>0</v>
      </c>
      <c r="AP449" s="18">
        <f>BS_CONTROLE[[#This Row],[KM - Inicio]]</f>
        <v>0</v>
      </c>
      <c r="AQ449" s="18">
        <f>BS_CONTROLE[[#This Row],[KM - Fim]]</f>
        <v>0</v>
      </c>
      <c r="AR449" s="46"/>
      <c r="AS449" s="46"/>
      <c r="AT449" s="46"/>
      <c r="AU449" s="188"/>
      <c r="AV449" s="188"/>
      <c r="AW449" s="188"/>
      <c r="AX449" s="188"/>
      <c r="AY449" s="13" t="str">
        <f>IF(D449="","*",IFERROR(IF(ISODD(COUNT(AS449:AX449)),"ERRO",SUM((AT449-AS449),(AV449-AU449),(AX449-AW449))),"ERRO"))</f>
        <v>*</v>
      </c>
      <c r="AZ449" s="17"/>
      <c r="BA449" s="189"/>
      <c r="BB449" s="11" t="str">
        <f>IFERROR(_xlfn.XLOOKUP(AI449, BS_ATIVIDADE[ATIVIDADE],BS_ATIVIDADE[UNIDADE] ), "*")</f>
        <v>*</v>
      </c>
      <c r="BC449" s="78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78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>
        <f>IFERROR(_xlfn.XLOOKUP(AO449, TabelaMap[SUB], TabelaMap[NOME SUB]), "ERRO")</f>
        <v>ERRO</v>
      </c>
      <c r="BF449" s="18" t="str">
        <f>IF(BS_CONTROLE[[#This Row],[Responsavel pelo boletim]]=0, "-", BS_CONTROLE[[#This Row],[Responsavel pelo boletim]])</f>
        <v>-</v>
      </c>
      <c r="BG449" s="22"/>
      <c r="BH449" s="23"/>
      <c r="BI449" s="23"/>
      <c r="BJ449" s="23"/>
      <c r="BK449" s="24"/>
      <c r="BL449" s="22"/>
      <c r="BM449" s="20"/>
      <c r="BN449" s="20"/>
      <c r="BO449" s="183"/>
      <c r="BP449" s="24"/>
      <c r="BQ449" s="14" t="str">
        <f>IF(AND(BR449&lt;1,BS449&lt;1),"Produção e Intervalo",IF(BR449&lt;1,"Intervalo",IF(BS449&lt;1,"Produção","Aderente")))</f>
        <v>Aderente</v>
      </c>
      <c r="BR449" s="25" t="str">
        <f>IF(OR(B449="",F449=""),"*",AY449/P449)</f>
        <v>*</v>
      </c>
      <c r="BS449" s="25" t="str">
        <f>IF(OR(B449="",F449=""),"*",BA449/Q449)</f>
        <v>*</v>
      </c>
      <c r="BT449" s="280" t="str">
        <f t="shared" si="7"/>
        <v/>
      </c>
    </row>
    <row r="450" spans="1:72">
      <c r="A450" s="186" t="str">
        <f>D450&amp;B450</f>
        <v/>
      </c>
      <c r="B450" s="187"/>
      <c r="C450" s="9" t="str">
        <f>IF(BS_CONTROLE[[#This Row],[DATA]]="","",WEEKNUM(BS_CONTROLE[[#This Row],[DATA]]))</f>
        <v/>
      </c>
      <c r="D450" s="15"/>
      <c r="E450" s="16"/>
      <c r="F450" s="17" t="str">
        <f>IFERROR( _xlfn.XLOOKUP(D450,#REF!,#REF! ), "*")</f>
        <v>*</v>
      </c>
      <c r="G450" s="10" t="str">
        <f>IF(D450="","*",VLOOKUP(F450,BS_ATIVIDADE[#All],3,FALSE))</f>
        <v>*</v>
      </c>
      <c r="H450" s="19"/>
      <c r="I450" s="19"/>
      <c r="J450" s="18"/>
      <c r="K450" s="18"/>
      <c r="L450" s="83"/>
      <c r="M450" s="18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8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9"/>
      <c r="P450" s="19"/>
      <c r="Q450" s="83"/>
      <c r="R450" s="11" t="str">
        <f>IFERROR(_xlfn.XLOOKUP(F450, BS_ATIVIDADE[ATIVIDADE],BS_ATIVIDADE[UNIDADE] ), "*")</f>
        <v>*</v>
      </c>
      <c r="S450" s="17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7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89" t="str">
        <f>IFERROR(_xlfn.XLOOKUP(J450, TabelaMap[SUB], TabelaMap[NOME SUB]), "ERRO")</f>
        <v>ERRO</v>
      </c>
      <c r="V450" s="234"/>
      <c r="W450" s="46"/>
      <c r="X450" s="15"/>
      <c r="Y450" s="20"/>
      <c r="Z450" s="20"/>
      <c r="AA450" s="173"/>
      <c r="AB450" s="17"/>
      <c r="AC450" s="17"/>
      <c r="AD450" s="46"/>
      <c r="AE450" s="83"/>
      <c r="AF450" s="83"/>
      <c r="AG450" s="83"/>
      <c r="AH450" s="21"/>
      <c r="AI450" s="17" t="str">
        <f>IF(BS_CONTROLE[[#This Row],[Atividade]]=0, "-", BS_CONTROLE[[#This Row],[Atividade]])</f>
        <v>*</v>
      </c>
      <c r="AJ450" s="10" t="str">
        <f>IF(D450="","*",VLOOKUP(AI450,BS_ATIVIDADE[#All],3,FALSE))</f>
        <v>*</v>
      </c>
      <c r="AK450" s="146">
        <f>BS_CONTROLE[[#This Row],[Local - Partida]]</f>
        <v>0</v>
      </c>
      <c r="AL450" s="146">
        <f>BS_CONTROLE[[#This Row],[Local - Encerramento]]</f>
        <v>0</v>
      </c>
      <c r="AM450" s="199" t="str">
        <f>BS_CONTROLE[[#This Row],[Entre - Estações]]</f>
        <v>-</v>
      </c>
      <c r="AN450" s="199" t="str">
        <f>BS_CONTROLE[[#This Row],[SB]]</f>
        <v>-</v>
      </c>
      <c r="AO450" s="18">
        <f>BS_CONTROLE[[#This Row],[SUB]]</f>
        <v>0</v>
      </c>
      <c r="AP450" s="18">
        <f>BS_CONTROLE[[#This Row],[KM - Inicio]]</f>
        <v>0</v>
      </c>
      <c r="AQ450" s="18">
        <f>BS_CONTROLE[[#This Row],[KM - Fim]]</f>
        <v>0</v>
      </c>
      <c r="AR450" s="46"/>
      <c r="AS450" s="46"/>
      <c r="AT450" s="46"/>
      <c r="AU450" s="188"/>
      <c r="AV450" s="188"/>
      <c r="AW450" s="188"/>
      <c r="AX450" s="188"/>
      <c r="AY450" s="13" t="str">
        <f>IF(D450="","*",IFERROR(IF(ISODD(COUNT(AS450:AX450)),"ERRO",SUM((AT450-AS450),(AV450-AU450),(AX450-AW450))),"ERRO"))</f>
        <v>*</v>
      </c>
      <c r="AZ450" s="17"/>
      <c r="BA450" s="189"/>
      <c r="BB450" s="11" t="str">
        <f>IFERROR(_xlfn.XLOOKUP(AI450, BS_ATIVIDADE[ATIVIDADE],BS_ATIVIDADE[UNIDADE] ), "*")</f>
        <v>*</v>
      </c>
      <c r="BC450" s="78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78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>
        <f>IFERROR(_xlfn.XLOOKUP(AO450, TabelaMap[SUB], TabelaMap[NOME SUB]), "ERRO")</f>
        <v>ERRO</v>
      </c>
      <c r="BF450" s="18" t="str">
        <f>IF(BS_CONTROLE[[#This Row],[Responsavel pelo boletim]]=0, "-", BS_CONTROLE[[#This Row],[Responsavel pelo boletim]])</f>
        <v>-</v>
      </c>
      <c r="BG450" s="22"/>
      <c r="BH450" s="23"/>
      <c r="BI450" s="23"/>
      <c r="BJ450" s="23"/>
      <c r="BK450" s="24"/>
      <c r="BL450" s="22"/>
      <c r="BM450" s="20"/>
      <c r="BN450" s="20"/>
      <c r="BO450" s="183"/>
      <c r="BP450" s="24"/>
      <c r="BQ450" s="14" t="str">
        <f>IF(AND(BR450&lt;1,BS450&lt;1),"Produção e Intervalo",IF(BR450&lt;1,"Intervalo",IF(BS450&lt;1,"Produção","Aderente")))</f>
        <v>Aderente</v>
      </c>
      <c r="BR450" s="25" t="str">
        <f>IF(OR(B450="",F450=""),"*",AY450/P450)</f>
        <v>*</v>
      </c>
      <c r="BS450" s="25" t="str">
        <f>IF(OR(B450="",F450=""),"*",BA450/Q450)</f>
        <v>*</v>
      </c>
      <c r="BT450" s="280" t="str">
        <f t="shared" si="7"/>
        <v/>
      </c>
    </row>
    <row r="451" spans="1:72">
      <c r="A451" s="186" t="str">
        <f>D451&amp;B451</f>
        <v/>
      </c>
      <c r="B451" s="187"/>
      <c r="C451" s="9" t="str">
        <f>IF(BS_CONTROLE[[#This Row],[DATA]]="","",WEEKNUM(BS_CONTROLE[[#This Row],[DATA]]))</f>
        <v/>
      </c>
      <c r="D451" s="15"/>
      <c r="E451" s="16"/>
      <c r="F451" s="17" t="str">
        <f>IFERROR( _xlfn.XLOOKUP(D451,#REF!,#REF! ), "*")</f>
        <v>*</v>
      </c>
      <c r="G451" s="10" t="str">
        <f>IF(D451="","*",VLOOKUP(F451,BS_ATIVIDADE[#All],3,FALSE))</f>
        <v>*</v>
      </c>
      <c r="H451" s="19"/>
      <c r="I451" s="19"/>
      <c r="J451" s="18"/>
      <c r="K451" s="18"/>
      <c r="L451" s="83"/>
      <c r="M451" s="18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8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9"/>
      <c r="P451" s="19"/>
      <c r="Q451" s="83"/>
      <c r="R451" s="11" t="str">
        <f>IFERROR(_xlfn.XLOOKUP(F451, BS_ATIVIDADE[ATIVIDADE],BS_ATIVIDADE[UNIDADE] ), "*")</f>
        <v>*</v>
      </c>
      <c r="S451" s="17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7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89" t="str">
        <f>IFERROR(_xlfn.XLOOKUP(J451, TabelaMap[SUB], TabelaMap[NOME SUB]), "ERRO")</f>
        <v>ERRO</v>
      </c>
      <c r="V451" s="234"/>
      <c r="W451" s="46"/>
      <c r="X451" s="15"/>
      <c r="Y451" s="20"/>
      <c r="Z451" s="20"/>
      <c r="AA451" s="173"/>
      <c r="AB451" s="17"/>
      <c r="AC451" s="17"/>
      <c r="AD451" s="46"/>
      <c r="AE451" s="83"/>
      <c r="AF451" s="83"/>
      <c r="AG451" s="83"/>
      <c r="AH451" s="21"/>
      <c r="AI451" s="17" t="str">
        <f>IF(BS_CONTROLE[[#This Row],[Atividade]]=0, "-", BS_CONTROLE[[#This Row],[Atividade]])</f>
        <v>*</v>
      </c>
      <c r="AJ451" s="10" t="str">
        <f>IF(D451="","*",VLOOKUP(AI451,BS_ATIVIDADE[#All],3,FALSE))</f>
        <v>*</v>
      </c>
      <c r="AK451" s="146">
        <f>BS_CONTROLE[[#This Row],[Local - Partida]]</f>
        <v>0</v>
      </c>
      <c r="AL451" s="146">
        <f>BS_CONTROLE[[#This Row],[Local - Encerramento]]</f>
        <v>0</v>
      </c>
      <c r="AM451" s="199" t="str">
        <f>BS_CONTROLE[[#This Row],[Entre - Estações]]</f>
        <v>-</v>
      </c>
      <c r="AN451" s="199" t="str">
        <f>BS_CONTROLE[[#This Row],[SB]]</f>
        <v>-</v>
      </c>
      <c r="AO451" s="18">
        <f>BS_CONTROLE[[#This Row],[SUB]]</f>
        <v>0</v>
      </c>
      <c r="AP451" s="18">
        <f>BS_CONTROLE[[#This Row],[KM - Inicio]]</f>
        <v>0</v>
      </c>
      <c r="AQ451" s="18">
        <f>BS_CONTROLE[[#This Row],[KM - Fim]]</f>
        <v>0</v>
      </c>
      <c r="AR451" s="46"/>
      <c r="AS451" s="46"/>
      <c r="AT451" s="46"/>
      <c r="AU451" s="188"/>
      <c r="AV451" s="188"/>
      <c r="AW451" s="188"/>
      <c r="AX451" s="188"/>
      <c r="AY451" s="13" t="str">
        <f>IF(D451="","*",IFERROR(IF(ISODD(COUNT(AS451:AX451)),"ERRO",SUM((AT451-AS451),(AV451-AU451),(AX451-AW451))),"ERRO"))</f>
        <v>*</v>
      </c>
      <c r="AZ451" s="17"/>
      <c r="BA451" s="189"/>
      <c r="BB451" s="11" t="str">
        <f>IFERROR(_xlfn.XLOOKUP(AI451, BS_ATIVIDADE[ATIVIDADE],BS_ATIVIDADE[UNIDADE] ), "*")</f>
        <v>*</v>
      </c>
      <c r="BC451" s="78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78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>
        <f>IFERROR(_xlfn.XLOOKUP(AO451, TabelaMap[SUB], TabelaMap[NOME SUB]), "ERRO")</f>
        <v>ERRO</v>
      </c>
      <c r="BF451" s="18" t="str">
        <f>IF(BS_CONTROLE[[#This Row],[Responsavel pelo boletim]]=0, "-", BS_CONTROLE[[#This Row],[Responsavel pelo boletim]])</f>
        <v>-</v>
      </c>
      <c r="BG451" s="22"/>
      <c r="BH451" s="23"/>
      <c r="BI451" s="23"/>
      <c r="BJ451" s="23"/>
      <c r="BK451" s="24"/>
      <c r="BL451" s="22"/>
      <c r="BM451" s="20"/>
      <c r="BN451" s="20"/>
      <c r="BO451" s="183"/>
      <c r="BP451" s="24"/>
      <c r="BQ451" s="14" t="str">
        <f>IF(AND(BR451&lt;1,BS451&lt;1),"Produção e Intervalo",IF(BR451&lt;1,"Intervalo",IF(BS451&lt;1,"Produção","Aderente")))</f>
        <v>Aderente</v>
      </c>
      <c r="BR451" s="25" t="str">
        <f>IF(OR(B451="",F451=""),"*",AY451/P451)</f>
        <v>*</v>
      </c>
      <c r="BS451" s="25" t="str">
        <f>IF(OR(B451="",F451=""),"*",BA451/Q451)</f>
        <v>*</v>
      </c>
      <c r="BT451" s="280" t="str">
        <f t="shared" si="7"/>
        <v/>
      </c>
    </row>
    <row r="452" spans="1:72">
      <c r="A452" s="186" t="str">
        <f>D452&amp;B452</f>
        <v/>
      </c>
      <c r="B452" s="187"/>
      <c r="C452" s="9" t="str">
        <f>IF(BS_CONTROLE[[#This Row],[DATA]]="","",WEEKNUM(BS_CONTROLE[[#This Row],[DATA]]))</f>
        <v/>
      </c>
      <c r="D452" s="15"/>
      <c r="E452" s="16"/>
      <c r="F452" s="17" t="str">
        <f>IFERROR( _xlfn.XLOOKUP(D452,#REF!,#REF! ), "*")</f>
        <v>*</v>
      </c>
      <c r="G452" s="10" t="str">
        <f>IF(D452="","*",VLOOKUP(F452,BS_ATIVIDADE[#All],3,FALSE))</f>
        <v>*</v>
      </c>
      <c r="H452" s="19"/>
      <c r="I452" s="19"/>
      <c r="J452" s="18"/>
      <c r="K452" s="18"/>
      <c r="L452" s="83"/>
      <c r="M452" s="18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8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9"/>
      <c r="P452" s="19"/>
      <c r="Q452" s="83"/>
      <c r="R452" s="11" t="str">
        <f>IFERROR(_xlfn.XLOOKUP(F452, BS_ATIVIDADE[ATIVIDADE],BS_ATIVIDADE[UNIDADE] ), "*")</f>
        <v>*</v>
      </c>
      <c r="S452" s="17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7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89" t="str">
        <f>IFERROR(_xlfn.XLOOKUP(J452, TabelaMap[SUB], TabelaMap[NOME SUB]), "ERRO")</f>
        <v>ERRO</v>
      </c>
      <c r="V452" s="234"/>
      <c r="W452" s="46"/>
      <c r="X452" s="15"/>
      <c r="Y452" s="20"/>
      <c r="Z452" s="20"/>
      <c r="AA452" s="173"/>
      <c r="AB452" s="17"/>
      <c r="AC452" s="17"/>
      <c r="AD452" s="46"/>
      <c r="AE452" s="83"/>
      <c r="AF452" s="83"/>
      <c r="AG452" s="83"/>
      <c r="AH452" s="21"/>
      <c r="AI452" s="17" t="str">
        <f>IF(BS_CONTROLE[[#This Row],[Atividade]]=0, "-", BS_CONTROLE[[#This Row],[Atividade]])</f>
        <v>*</v>
      </c>
      <c r="AJ452" s="10" t="str">
        <f>IF(D452="","*",VLOOKUP(AI452,BS_ATIVIDADE[#All],3,FALSE))</f>
        <v>*</v>
      </c>
      <c r="AK452" s="146">
        <f>BS_CONTROLE[[#This Row],[Local - Partida]]</f>
        <v>0</v>
      </c>
      <c r="AL452" s="146">
        <f>BS_CONTROLE[[#This Row],[Local - Encerramento]]</f>
        <v>0</v>
      </c>
      <c r="AM452" s="199" t="str">
        <f>BS_CONTROLE[[#This Row],[Entre - Estações]]</f>
        <v>-</v>
      </c>
      <c r="AN452" s="199" t="str">
        <f>BS_CONTROLE[[#This Row],[SB]]</f>
        <v>-</v>
      </c>
      <c r="AO452" s="18">
        <f>BS_CONTROLE[[#This Row],[SUB]]</f>
        <v>0</v>
      </c>
      <c r="AP452" s="18">
        <f>BS_CONTROLE[[#This Row],[KM - Inicio]]</f>
        <v>0</v>
      </c>
      <c r="AQ452" s="18">
        <f>BS_CONTROLE[[#This Row],[KM - Fim]]</f>
        <v>0</v>
      </c>
      <c r="AR452" s="46"/>
      <c r="AS452" s="46"/>
      <c r="AT452" s="46"/>
      <c r="AU452" s="188"/>
      <c r="AV452" s="188"/>
      <c r="AW452" s="188"/>
      <c r="AX452" s="188"/>
      <c r="AY452" s="13" t="str">
        <f>IF(D452="","*",IFERROR(IF(ISODD(COUNT(AS452:AX452)),"ERRO",SUM((AT452-AS452),(AV452-AU452),(AX452-AW452))),"ERRO"))</f>
        <v>*</v>
      </c>
      <c r="AZ452" s="17"/>
      <c r="BA452" s="189"/>
      <c r="BB452" s="11" t="str">
        <f>IFERROR(_xlfn.XLOOKUP(AI452, BS_ATIVIDADE[ATIVIDADE],BS_ATIVIDADE[UNIDADE] ), "*")</f>
        <v>*</v>
      </c>
      <c r="BC452" s="78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78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>
        <f>IFERROR(_xlfn.XLOOKUP(AO452, TabelaMap[SUB], TabelaMap[NOME SUB]), "ERRO")</f>
        <v>ERRO</v>
      </c>
      <c r="BF452" s="18" t="str">
        <f>IF(BS_CONTROLE[[#This Row],[Responsavel pelo boletim]]=0, "-", BS_CONTROLE[[#This Row],[Responsavel pelo boletim]])</f>
        <v>-</v>
      </c>
      <c r="BG452" s="22"/>
      <c r="BH452" s="23"/>
      <c r="BI452" s="23"/>
      <c r="BJ452" s="23"/>
      <c r="BK452" s="24"/>
      <c r="BL452" s="22"/>
      <c r="BM452" s="20"/>
      <c r="BN452" s="20"/>
      <c r="BO452" s="183"/>
      <c r="BP452" s="24"/>
      <c r="BQ452" s="14" t="str">
        <f>IF(AND(BR452&lt;1,BS452&lt;1),"Produção e Intervalo",IF(BR452&lt;1,"Intervalo",IF(BS452&lt;1,"Produção","Aderente")))</f>
        <v>Aderente</v>
      </c>
      <c r="BR452" s="25" t="str">
        <f>IF(OR(B452="",F452=""),"*",AY452/P452)</f>
        <v>*</v>
      </c>
      <c r="BS452" s="25" t="str">
        <f>IF(OR(B452="",F452=""),"*",BA452/Q452)</f>
        <v>*</v>
      </c>
      <c r="BT452" s="280" t="str">
        <f t="shared" si="7"/>
        <v/>
      </c>
    </row>
    <row r="453" spans="1:72">
      <c r="A453" s="186" t="str">
        <f>D453&amp;B453</f>
        <v/>
      </c>
      <c r="B453" s="187"/>
      <c r="C453" s="9" t="str">
        <f>IF(BS_CONTROLE[[#This Row],[DATA]]="","",WEEKNUM(BS_CONTROLE[[#This Row],[DATA]]))</f>
        <v/>
      </c>
      <c r="D453" s="15"/>
      <c r="E453" s="16"/>
      <c r="F453" s="17" t="str">
        <f>IFERROR( _xlfn.XLOOKUP(D453,#REF!,#REF! ), "*")</f>
        <v>*</v>
      </c>
      <c r="G453" s="10" t="str">
        <f>IF(D453="","*",VLOOKUP(F453,BS_ATIVIDADE[#All],3,FALSE))</f>
        <v>*</v>
      </c>
      <c r="H453" s="19"/>
      <c r="I453" s="19"/>
      <c r="J453" s="18"/>
      <c r="K453" s="18"/>
      <c r="L453" s="83"/>
      <c r="M453" s="18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8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9"/>
      <c r="P453" s="19"/>
      <c r="Q453" s="83"/>
      <c r="R453" s="11" t="str">
        <f>IFERROR(_xlfn.XLOOKUP(F453, BS_ATIVIDADE[ATIVIDADE],BS_ATIVIDADE[UNIDADE] ), "*")</f>
        <v>*</v>
      </c>
      <c r="S453" s="17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7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89" t="str">
        <f>IFERROR(_xlfn.XLOOKUP(J453, TabelaMap[SUB], TabelaMap[NOME SUB]), "ERRO")</f>
        <v>ERRO</v>
      </c>
      <c r="V453" s="234"/>
      <c r="W453" s="46"/>
      <c r="X453" s="15"/>
      <c r="Y453" s="20"/>
      <c r="Z453" s="20"/>
      <c r="AA453" s="173"/>
      <c r="AB453" s="17"/>
      <c r="AC453" s="17"/>
      <c r="AD453" s="46"/>
      <c r="AE453" s="83"/>
      <c r="AF453" s="83"/>
      <c r="AG453" s="83"/>
      <c r="AH453" s="21"/>
      <c r="AI453" s="17" t="str">
        <f>IF(BS_CONTROLE[[#This Row],[Atividade]]=0, "-", BS_CONTROLE[[#This Row],[Atividade]])</f>
        <v>*</v>
      </c>
      <c r="AJ453" s="10" t="str">
        <f>IF(D453="","*",VLOOKUP(AI453,BS_ATIVIDADE[#All],3,FALSE))</f>
        <v>*</v>
      </c>
      <c r="AK453" s="146">
        <f>BS_CONTROLE[[#This Row],[Local - Partida]]</f>
        <v>0</v>
      </c>
      <c r="AL453" s="146">
        <f>BS_CONTROLE[[#This Row],[Local - Encerramento]]</f>
        <v>0</v>
      </c>
      <c r="AM453" s="199" t="str">
        <f>BS_CONTROLE[[#This Row],[Entre - Estações]]</f>
        <v>-</v>
      </c>
      <c r="AN453" s="199" t="str">
        <f>BS_CONTROLE[[#This Row],[SB]]</f>
        <v>-</v>
      </c>
      <c r="AO453" s="18">
        <f>BS_CONTROLE[[#This Row],[SUB]]</f>
        <v>0</v>
      </c>
      <c r="AP453" s="18">
        <f>BS_CONTROLE[[#This Row],[KM - Inicio]]</f>
        <v>0</v>
      </c>
      <c r="AQ453" s="18">
        <f>BS_CONTROLE[[#This Row],[KM - Fim]]</f>
        <v>0</v>
      </c>
      <c r="AR453" s="46"/>
      <c r="AS453" s="46"/>
      <c r="AT453" s="46"/>
      <c r="AU453" s="188"/>
      <c r="AV453" s="188"/>
      <c r="AW453" s="188"/>
      <c r="AX453" s="188"/>
      <c r="AY453" s="13" t="str">
        <f>IF(D453="","*",IFERROR(IF(ISODD(COUNT(AS453:AX453)),"ERRO",SUM((AT453-AS453),(AV453-AU453),(AX453-AW453))),"ERRO"))</f>
        <v>*</v>
      </c>
      <c r="AZ453" s="17"/>
      <c r="BA453" s="189"/>
      <c r="BB453" s="11" t="str">
        <f>IFERROR(_xlfn.XLOOKUP(AI453, BS_ATIVIDADE[ATIVIDADE],BS_ATIVIDADE[UNIDADE] ), "*")</f>
        <v>*</v>
      </c>
      <c r="BC453" s="78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78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>
        <f>IFERROR(_xlfn.XLOOKUP(AO453, TabelaMap[SUB], TabelaMap[NOME SUB]), "ERRO")</f>
        <v>ERRO</v>
      </c>
      <c r="BF453" s="18" t="str">
        <f>IF(BS_CONTROLE[[#This Row],[Responsavel pelo boletim]]=0, "-", BS_CONTROLE[[#This Row],[Responsavel pelo boletim]])</f>
        <v>-</v>
      </c>
      <c r="BG453" s="22"/>
      <c r="BH453" s="23"/>
      <c r="BI453" s="23"/>
      <c r="BJ453" s="23"/>
      <c r="BK453" s="24"/>
      <c r="BL453" s="22"/>
      <c r="BM453" s="20"/>
      <c r="BN453" s="20"/>
      <c r="BO453" s="183"/>
      <c r="BP453" s="24"/>
      <c r="BQ453" s="14" t="str">
        <f>IF(AND(BR453&lt;1,BS453&lt;1),"Produção e Intervalo",IF(BR453&lt;1,"Intervalo",IF(BS453&lt;1,"Produção","Aderente")))</f>
        <v>Aderente</v>
      </c>
      <c r="BR453" s="25" t="str">
        <f>IF(OR(B453="",F453=""),"*",AY453/P453)</f>
        <v>*</v>
      </c>
      <c r="BS453" s="25" t="str">
        <f>IF(OR(B453="",F453=""),"*",BA453/Q453)</f>
        <v>*</v>
      </c>
      <c r="BT453" s="280" t="str">
        <f t="shared" si="7"/>
        <v/>
      </c>
    </row>
    <row r="454" spans="1:72">
      <c r="A454" s="186" t="str">
        <f>D454&amp;B454</f>
        <v/>
      </c>
      <c r="B454" s="187"/>
      <c r="C454" s="9" t="str">
        <f>IF(BS_CONTROLE[[#This Row],[DATA]]="","",WEEKNUM(BS_CONTROLE[[#This Row],[DATA]]))</f>
        <v/>
      </c>
      <c r="D454" s="15"/>
      <c r="E454" s="16"/>
      <c r="F454" s="17" t="str">
        <f>IFERROR( _xlfn.XLOOKUP(D454,#REF!,#REF! ), "*")</f>
        <v>*</v>
      </c>
      <c r="G454" s="10" t="str">
        <f>IF(D454="","*",VLOOKUP(F454,BS_ATIVIDADE[#All],3,FALSE))</f>
        <v>*</v>
      </c>
      <c r="H454" s="19"/>
      <c r="I454" s="19"/>
      <c r="J454" s="18"/>
      <c r="K454" s="18"/>
      <c r="L454" s="83"/>
      <c r="M454" s="18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8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9"/>
      <c r="P454" s="19"/>
      <c r="Q454" s="83"/>
      <c r="R454" s="11" t="str">
        <f>IFERROR(_xlfn.XLOOKUP(F454, BS_ATIVIDADE[ATIVIDADE],BS_ATIVIDADE[UNIDADE] ), "*")</f>
        <v>*</v>
      </c>
      <c r="S454" s="17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7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89" t="str">
        <f>IFERROR(_xlfn.XLOOKUP(J454, TabelaMap[SUB], TabelaMap[NOME SUB]), "ERRO")</f>
        <v>ERRO</v>
      </c>
      <c r="V454" s="234"/>
      <c r="W454" s="46"/>
      <c r="X454" s="15"/>
      <c r="Y454" s="20"/>
      <c r="Z454" s="20"/>
      <c r="AA454" s="173"/>
      <c r="AB454" s="17"/>
      <c r="AC454" s="17"/>
      <c r="AD454" s="46"/>
      <c r="AE454" s="83"/>
      <c r="AF454" s="83"/>
      <c r="AG454" s="83"/>
      <c r="AH454" s="21"/>
      <c r="AI454" s="17" t="str">
        <f>IF(BS_CONTROLE[[#This Row],[Atividade]]=0, "-", BS_CONTROLE[[#This Row],[Atividade]])</f>
        <v>*</v>
      </c>
      <c r="AJ454" s="10" t="str">
        <f>IF(D454="","*",VLOOKUP(AI454,BS_ATIVIDADE[#All],3,FALSE))</f>
        <v>*</v>
      </c>
      <c r="AK454" s="146">
        <f>BS_CONTROLE[[#This Row],[Local - Partida]]</f>
        <v>0</v>
      </c>
      <c r="AL454" s="146">
        <f>BS_CONTROLE[[#This Row],[Local - Encerramento]]</f>
        <v>0</v>
      </c>
      <c r="AM454" s="199" t="str">
        <f>BS_CONTROLE[[#This Row],[Entre - Estações]]</f>
        <v>-</v>
      </c>
      <c r="AN454" s="199" t="str">
        <f>BS_CONTROLE[[#This Row],[SB]]</f>
        <v>-</v>
      </c>
      <c r="AO454" s="18">
        <f>BS_CONTROLE[[#This Row],[SUB]]</f>
        <v>0</v>
      </c>
      <c r="AP454" s="18">
        <f>BS_CONTROLE[[#This Row],[KM - Inicio]]</f>
        <v>0</v>
      </c>
      <c r="AQ454" s="18">
        <f>BS_CONTROLE[[#This Row],[KM - Fim]]</f>
        <v>0</v>
      </c>
      <c r="AR454" s="46"/>
      <c r="AS454" s="46"/>
      <c r="AT454" s="46"/>
      <c r="AU454" s="188"/>
      <c r="AV454" s="188"/>
      <c r="AW454" s="188"/>
      <c r="AX454" s="188"/>
      <c r="AY454" s="13" t="str">
        <f>IF(D454="","*",IFERROR(IF(ISODD(COUNT(AS454:AX454)),"ERRO",SUM((AT454-AS454),(AV454-AU454),(AX454-AW454))),"ERRO"))</f>
        <v>*</v>
      </c>
      <c r="AZ454" s="17"/>
      <c r="BA454" s="189"/>
      <c r="BB454" s="11" t="str">
        <f>IFERROR(_xlfn.XLOOKUP(AI454, BS_ATIVIDADE[ATIVIDADE],BS_ATIVIDADE[UNIDADE] ), "*")</f>
        <v>*</v>
      </c>
      <c r="BC454" s="78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78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>
        <f>IFERROR(_xlfn.XLOOKUP(AO454, TabelaMap[SUB], TabelaMap[NOME SUB]), "ERRO")</f>
        <v>ERRO</v>
      </c>
      <c r="BF454" s="18" t="str">
        <f>IF(BS_CONTROLE[[#This Row],[Responsavel pelo boletim]]=0, "-", BS_CONTROLE[[#This Row],[Responsavel pelo boletim]])</f>
        <v>-</v>
      </c>
      <c r="BG454" s="22"/>
      <c r="BH454" s="23"/>
      <c r="BI454" s="23"/>
      <c r="BJ454" s="23"/>
      <c r="BK454" s="24"/>
      <c r="BL454" s="22"/>
      <c r="BM454" s="20"/>
      <c r="BN454" s="20"/>
      <c r="BO454" s="183"/>
      <c r="BP454" s="24"/>
      <c r="BQ454" s="14" t="str">
        <f>IF(AND(BR454&lt;1,BS454&lt;1),"Produção e Intervalo",IF(BR454&lt;1,"Intervalo",IF(BS454&lt;1,"Produção","Aderente")))</f>
        <v>Aderente</v>
      </c>
      <c r="BR454" s="25" t="str">
        <f>IF(OR(B454="",F454=""),"*",AY454/P454)</f>
        <v>*</v>
      </c>
      <c r="BS454" s="25" t="str">
        <f>IF(OR(B454="",F454=""),"*",BA454/Q454)</f>
        <v>*</v>
      </c>
      <c r="BT454" s="280" t="str">
        <f t="shared" si="7"/>
        <v/>
      </c>
    </row>
    <row r="455" spans="1:72">
      <c r="A455" s="186" t="str">
        <f>D455&amp;B455</f>
        <v/>
      </c>
      <c r="B455" s="187"/>
      <c r="C455" s="9" t="str">
        <f>IF(BS_CONTROLE[[#This Row],[DATA]]="","",WEEKNUM(BS_CONTROLE[[#This Row],[DATA]]))</f>
        <v/>
      </c>
      <c r="D455" s="15"/>
      <c r="E455" s="16"/>
      <c r="F455" s="17" t="str">
        <f>IFERROR( _xlfn.XLOOKUP(D455,#REF!,#REF! ), "*")</f>
        <v>*</v>
      </c>
      <c r="G455" s="10" t="str">
        <f>IF(D455="","*",VLOOKUP(F455,BS_ATIVIDADE[#All],3,FALSE))</f>
        <v>*</v>
      </c>
      <c r="H455" s="19"/>
      <c r="I455" s="19"/>
      <c r="J455" s="18"/>
      <c r="K455" s="18"/>
      <c r="L455" s="83"/>
      <c r="M455" s="18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8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9"/>
      <c r="P455" s="19"/>
      <c r="Q455" s="83"/>
      <c r="R455" s="11" t="str">
        <f>IFERROR(_xlfn.XLOOKUP(F455, BS_ATIVIDADE[ATIVIDADE],BS_ATIVIDADE[UNIDADE] ), "*")</f>
        <v>*</v>
      </c>
      <c r="S455" s="17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7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89" t="str">
        <f>IFERROR(_xlfn.XLOOKUP(J455, TabelaMap[SUB], TabelaMap[NOME SUB]), "ERRO")</f>
        <v>ERRO</v>
      </c>
      <c r="V455" s="234"/>
      <c r="W455" s="46"/>
      <c r="X455" s="15"/>
      <c r="Y455" s="20"/>
      <c r="Z455" s="20"/>
      <c r="AA455" s="173"/>
      <c r="AB455" s="17"/>
      <c r="AC455" s="17"/>
      <c r="AD455" s="46"/>
      <c r="AE455" s="83"/>
      <c r="AF455" s="83"/>
      <c r="AG455" s="83"/>
      <c r="AH455" s="21"/>
      <c r="AI455" s="17" t="str">
        <f>IF(BS_CONTROLE[[#This Row],[Atividade]]=0, "-", BS_CONTROLE[[#This Row],[Atividade]])</f>
        <v>*</v>
      </c>
      <c r="AJ455" s="10" t="str">
        <f>IF(D455="","*",VLOOKUP(AI455,BS_ATIVIDADE[#All],3,FALSE))</f>
        <v>*</v>
      </c>
      <c r="AK455" s="146">
        <f>BS_CONTROLE[[#This Row],[Local - Partida]]</f>
        <v>0</v>
      </c>
      <c r="AL455" s="146">
        <f>BS_CONTROLE[[#This Row],[Local - Encerramento]]</f>
        <v>0</v>
      </c>
      <c r="AM455" s="199" t="str">
        <f>BS_CONTROLE[[#This Row],[Entre - Estações]]</f>
        <v>-</v>
      </c>
      <c r="AN455" s="199" t="str">
        <f>BS_CONTROLE[[#This Row],[SB]]</f>
        <v>-</v>
      </c>
      <c r="AO455" s="18">
        <f>BS_CONTROLE[[#This Row],[SUB]]</f>
        <v>0</v>
      </c>
      <c r="AP455" s="18">
        <f>BS_CONTROLE[[#This Row],[KM - Inicio]]</f>
        <v>0</v>
      </c>
      <c r="AQ455" s="18">
        <f>BS_CONTROLE[[#This Row],[KM - Fim]]</f>
        <v>0</v>
      </c>
      <c r="AR455" s="46"/>
      <c r="AS455" s="46"/>
      <c r="AT455" s="46"/>
      <c r="AU455" s="188"/>
      <c r="AV455" s="188"/>
      <c r="AW455" s="188"/>
      <c r="AX455" s="188"/>
      <c r="AY455" s="13" t="str">
        <f>IF(D455="","*",IFERROR(IF(ISODD(COUNT(AS455:AX455)),"ERRO",SUM((AT455-AS455),(AV455-AU455),(AX455-AW455))),"ERRO"))</f>
        <v>*</v>
      </c>
      <c r="AZ455" s="17"/>
      <c r="BA455" s="189"/>
      <c r="BB455" s="11" t="str">
        <f>IFERROR(_xlfn.XLOOKUP(AI455, BS_ATIVIDADE[ATIVIDADE],BS_ATIVIDADE[UNIDADE] ), "*")</f>
        <v>*</v>
      </c>
      <c r="BC455" s="78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78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>
        <f>IFERROR(_xlfn.XLOOKUP(AO455, TabelaMap[SUB], TabelaMap[NOME SUB]), "ERRO")</f>
        <v>ERRO</v>
      </c>
      <c r="BF455" s="18" t="str">
        <f>IF(BS_CONTROLE[[#This Row],[Responsavel pelo boletim]]=0, "-", BS_CONTROLE[[#This Row],[Responsavel pelo boletim]])</f>
        <v>-</v>
      </c>
      <c r="BG455" s="22"/>
      <c r="BH455" s="23"/>
      <c r="BI455" s="23"/>
      <c r="BJ455" s="23"/>
      <c r="BK455" s="24"/>
      <c r="BL455" s="22"/>
      <c r="BM455" s="20"/>
      <c r="BN455" s="20"/>
      <c r="BO455" s="183"/>
      <c r="BP455" s="24"/>
      <c r="BQ455" s="14" t="str">
        <f>IF(AND(BR455&lt;1,BS455&lt;1),"Produção e Intervalo",IF(BR455&lt;1,"Intervalo",IF(BS455&lt;1,"Produção","Aderente")))</f>
        <v>Aderente</v>
      </c>
      <c r="BR455" s="25" t="str">
        <f>IF(OR(B455="",F455=""),"*",AY455/P455)</f>
        <v>*</v>
      </c>
      <c r="BS455" s="25" t="str">
        <f>IF(OR(B455="",F455=""),"*",BA455/Q455)</f>
        <v>*</v>
      </c>
      <c r="BT455" s="280" t="str">
        <f t="shared" si="7"/>
        <v/>
      </c>
    </row>
    <row r="456" spans="1:72">
      <c r="A456" s="186" t="str">
        <f>D456&amp;B456</f>
        <v/>
      </c>
      <c r="B456" s="187"/>
      <c r="C456" s="9" t="str">
        <f>IF(BS_CONTROLE[[#This Row],[DATA]]="","",WEEKNUM(BS_CONTROLE[[#This Row],[DATA]]))</f>
        <v/>
      </c>
      <c r="D456" s="15"/>
      <c r="E456" s="16"/>
      <c r="F456" s="17" t="str">
        <f>IFERROR( _xlfn.XLOOKUP(D456,#REF!,#REF! ), "*")</f>
        <v>*</v>
      </c>
      <c r="G456" s="10" t="str">
        <f>IF(D456="","*",VLOOKUP(F456,BS_ATIVIDADE[#All],3,FALSE))</f>
        <v>*</v>
      </c>
      <c r="H456" s="19"/>
      <c r="I456" s="19"/>
      <c r="J456" s="18"/>
      <c r="K456" s="18"/>
      <c r="L456" s="83"/>
      <c r="M456" s="18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8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9"/>
      <c r="P456" s="19"/>
      <c r="Q456" s="83"/>
      <c r="R456" s="11" t="str">
        <f>IFERROR(_xlfn.XLOOKUP(F456, BS_ATIVIDADE[ATIVIDADE],BS_ATIVIDADE[UNIDADE] ), "*")</f>
        <v>*</v>
      </c>
      <c r="S456" s="17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7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89" t="str">
        <f>IFERROR(_xlfn.XLOOKUP(J456, TabelaMap[SUB], TabelaMap[NOME SUB]), "ERRO")</f>
        <v>ERRO</v>
      </c>
      <c r="V456" s="234"/>
      <c r="W456" s="46"/>
      <c r="X456" s="15"/>
      <c r="Y456" s="20"/>
      <c r="Z456" s="20"/>
      <c r="AA456" s="173"/>
      <c r="AB456" s="17"/>
      <c r="AC456" s="17"/>
      <c r="AD456" s="46"/>
      <c r="AE456" s="83"/>
      <c r="AF456" s="83"/>
      <c r="AG456" s="83"/>
      <c r="AH456" s="21"/>
      <c r="AI456" s="17" t="str">
        <f>IF(BS_CONTROLE[[#This Row],[Atividade]]=0, "-", BS_CONTROLE[[#This Row],[Atividade]])</f>
        <v>*</v>
      </c>
      <c r="AJ456" s="10" t="str">
        <f>IF(D456="","*",VLOOKUP(AI456,BS_ATIVIDADE[#All],3,FALSE))</f>
        <v>*</v>
      </c>
      <c r="AK456" s="146">
        <f>BS_CONTROLE[[#This Row],[Local - Partida]]</f>
        <v>0</v>
      </c>
      <c r="AL456" s="146">
        <f>BS_CONTROLE[[#This Row],[Local - Encerramento]]</f>
        <v>0</v>
      </c>
      <c r="AM456" s="199" t="str">
        <f>BS_CONTROLE[[#This Row],[Entre - Estações]]</f>
        <v>-</v>
      </c>
      <c r="AN456" s="199" t="str">
        <f>BS_CONTROLE[[#This Row],[SB]]</f>
        <v>-</v>
      </c>
      <c r="AO456" s="18">
        <f>BS_CONTROLE[[#This Row],[SUB]]</f>
        <v>0</v>
      </c>
      <c r="AP456" s="18">
        <f>BS_CONTROLE[[#This Row],[KM - Inicio]]</f>
        <v>0</v>
      </c>
      <c r="AQ456" s="18">
        <f>BS_CONTROLE[[#This Row],[KM - Fim]]</f>
        <v>0</v>
      </c>
      <c r="AR456" s="46"/>
      <c r="AS456" s="46"/>
      <c r="AT456" s="46"/>
      <c r="AU456" s="188"/>
      <c r="AV456" s="188"/>
      <c r="AW456" s="188"/>
      <c r="AX456" s="188"/>
      <c r="AY456" s="13" t="str">
        <f>IF(D456="","*",IFERROR(IF(ISODD(COUNT(AS456:AX456)),"ERRO",SUM((AT456-AS456),(AV456-AU456),(AX456-AW456))),"ERRO"))</f>
        <v>*</v>
      </c>
      <c r="AZ456" s="17"/>
      <c r="BA456" s="189"/>
      <c r="BB456" s="11" t="str">
        <f>IFERROR(_xlfn.XLOOKUP(AI456, BS_ATIVIDADE[ATIVIDADE],BS_ATIVIDADE[UNIDADE] ), "*")</f>
        <v>*</v>
      </c>
      <c r="BC456" s="78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78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>
        <f>IFERROR(_xlfn.XLOOKUP(AO456, TabelaMap[SUB], TabelaMap[NOME SUB]), "ERRO")</f>
        <v>ERRO</v>
      </c>
      <c r="BF456" s="18" t="str">
        <f>IF(BS_CONTROLE[[#This Row],[Responsavel pelo boletim]]=0, "-", BS_CONTROLE[[#This Row],[Responsavel pelo boletim]])</f>
        <v>-</v>
      </c>
      <c r="BG456" s="22"/>
      <c r="BH456" s="23"/>
      <c r="BI456" s="23"/>
      <c r="BJ456" s="23"/>
      <c r="BK456" s="24"/>
      <c r="BL456" s="22"/>
      <c r="BM456" s="20"/>
      <c r="BN456" s="20"/>
      <c r="BO456" s="183"/>
      <c r="BP456" s="24"/>
      <c r="BQ456" s="14" t="str">
        <f>IF(AND(BR456&lt;1,BS456&lt;1),"Produção e Intervalo",IF(BR456&lt;1,"Intervalo",IF(BS456&lt;1,"Produção","Aderente")))</f>
        <v>Aderente</v>
      </c>
      <c r="BR456" s="25" t="str">
        <f>IF(OR(B456="",F456=""),"*",AY456/P456)</f>
        <v>*</v>
      </c>
      <c r="BS456" s="25" t="str">
        <f>IF(OR(B456="",F456=""),"*",BA456/Q456)</f>
        <v>*</v>
      </c>
      <c r="BT456" s="280" t="str">
        <f t="shared" ref="BT456" si="8">IF(BN456="","",SUBSTITUTE(BM456," ","")&amp;SUBSTITUTE(BN456," ",""))</f>
        <v/>
      </c>
    </row>
    <row r="457" spans="1:72">
      <c r="A457" s="186" t="str">
        <f>D457&amp;B457</f>
        <v/>
      </c>
      <c r="B457" s="187"/>
      <c r="C457" s="9" t="str">
        <f>IF(BS_CONTROLE[[#This Row],[DATA]]="","",WEEKNUM(BS_CONTROLE[[#This Row],[DATA]]))</f>
        <v/>
      </c>
      <c r="D457" s="15"/>
      <c r="E457" s="16"/>
      <c r="F457" s="17" t="str">
        <f>IFERROR( _xlfn.XLOOKUP(D457,#REF!,#REF! ), "*")</f>
        <v>*</v>
      </c>
      <c r="G457" s="10" t="str">
        <f>IF(D457="","*",VLOOKUP(F457,BS_ATIVIDADE[#All],3,FALSE))</f>
        <v>*</v>
      </c>
      <c r="H457" s="19"/>
      <c r="I457" s="19"/>
      <c r="J457" s="18"/>
      <c r="K457" s="18"/>
      <c r="L457" s="83"/>
      <c r="M457" s="18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8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9"/>
      <c r="P457" s="19"/>
      <c r="Q457" s="83"/>
      <c r="R457" s="11" t="str">
        <f>IFERROR(_xlfn.XLOOKUP(F457, BS_ATIVIDADE[ATIVIDADE],BS_ATIVIDADE[UNIDADE] ), "*")</f>
        <v>*</v>
      </c>
      <c r="S457" s="17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7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89" t="str">
        <f>IFERROR(_xlfn.XLOOKUP(J457, TabelaMap[SUB], TabelaMap[NOME SUB]), "ERRO")</f>
        <v>ERRO</v>
      </c>
      <c r="V457" s="234"/>
      <c r="W457" s="46"/>
      <c r="X457" s="15"/>
      <c r="Y457" s="20"/>
      <c r="Z457" s="20"/>
      <c r="AA457" s="173"/>
      <c r="AB457" s="17"/>
      <c r="AC457" s="17"/>
      <c r="AD457" s="46"/>
      <c r="AE457" s="83"/>
      <c r="AF457" s="83"/>
      <c r="AG457" s="83"/>
      <c r="AH457" s="21"/>
      <c r="AI457" s="17" t="str">
        <f>IF(BS_CONTROLE[[#This Row],[Atividade]]=0, "-", BS_CONTROLE[[#This Row],[Atividade]])</f>
        <v>*</v>
      </c>
      <c r="AJ457" s="10" t="str">
        <f>IF(D457="","*",VLOOKUP(AI457,BS_ATIVIDADE[#All],3,FALSE))</f>
        <v>*</v>
      </c>
      <c r="AK457" s="146">
        <f>BS_CONTROLE[[#This Row],[Local - Partida]]</f>
        <v>0</v>
      </c>
      <c r="AL457" s="146">
        <f>BS_CONTROLE[[#This Row],[Local - Encerramento]]</f>
        <v>0</v>
      </c>
      <c r="AM457" s="199" t="str">
        <f>BS_CONTROLE[[#This Row],[Entre - Estações]]</f>
        <v>-</v>
      </c>
      <c r="AN457" s="199" t="str">
        <f>BS_CONTROLE[[#This Row],[SB]]</f>
        <v>-</v>
      </c>
      <c r="AO457" s="18">
        <f>BS_CONTROLE[[#This Row],[SUB]]</f>
        <v>0</v>
      </c>
      <c r="AP457" s="18">
        <f>BS_CONTROLE[[#This Row],[KM - Inicio]]</f>
        <v>0</v>
      </c>
      <c r="AQ457" s="18">
        <f>BS_CONTROLE[[#This Row],[KM - Fim]]</f>
        <v>0</v>
      </c>
      <c r="AR457" s="46"/>
      <c r="AS457" s="46"/>
      <c r="AT457" s="46"/>
      <c r="AU457" s="188"/>
      <c r="AV457" s="188"/>
      <c r="AW457" s="188"/>
      <c r="AX457" s="188"/>
      <c r="AY457" s="13" t="str">
        <f>IF(D457="","*",IFERROR(IF(ISODD(COUNT(AS457:AX457)),"ERRO",SUM((AT457-AS457),(AV457-AU457),(AX457-AW457))),"ERRO"))</f>
        <v>*</v>
      </c>
      <c r="AZ457" s="17"/>
      <c r="BA457" s="189"/>
      <c r="BB457" s="11" t="str">
        <f>IFERROR(_xlfn.XLOOKUP(AI457, BS_ATIVIDADE[ATIVIDADE],BS_ATIVIDADE[UNIDADE] ), "*")</f>
        <v>*</v>
      </c>
      <c r="BC457" s="78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78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>
        <f>IFERROR(_xlfn.XLOOKUP(AO457, TabelaMap[SUB], TabelaMap[NOME SUB]), "ERRO")</f>
        <v>ERRO</v>
      </c>
      <c r="BF457" s="18" t="str">
        <f>IF(BS_CONTROLE[[#This Row],[Responsavel pelo boletim]]=0, "-", BS_CONTROLE[[#This Row],[Responsavel pelo boletim]])</f>
        <v>-</v>
      </c>
      <c r="BG457" s="22"/>
      <c r="BH457" s="23"/>
      <c r="BI457" s="23"/>
      <c r="BJ457" s="23"/>
      <c r="BK457" s="24"/>
      <c r="BL457" s="22"/>
      <c r="BM457" s="20"/>
      <c r="BN457" s="20"/>
      <c r="BO457" s="183"/>
      <c r="BP457" s="24"/>
      <c r="BQ457" s="14" t="str">
        <f>IF(AND(BR457&lt;1,BS457&lt;1),"Produção e Intervalo",IF(BR457&lt;1,"Intervalo",IF(BS457&lt;1,"Produção","Aderente")))</f>
        <v>Aderente</v>
      </c>
      <c r="BR457" s="25" t="str">
        <f>IF(OR(B457="",F457=""),"*",AY457/P457)</f>
        <v>*</v>
      </c>
      <c r="BS457" s="25" t="str">
        <f>IF(OR(B457="",F457=""),"*",BA457/Q457)</f>
        <v>*</v>
      </c>
      <c r="BT457" s="280" t="str">
        <f t="shared" ref="BT457:BT502" si="9">IF(BN457="","",SUBSTITUTE(BM457," ","")&amp;SUBSTITUTE(BN457," ",""))</f>
        <v/>
      </c>
    </row>
    <row r="458" spans="1:72">
      <c r="A458" s="186" t="str">
        <f>D458&amp;B458</f>
        <v/>
      </c>
      <c r="B458" s="187"/>
      <c r="C458" s="9" t="str">
        <f>IF(BS_CONTROLE[[#This Row],[DATA]]="","",WEEKNUM(BS_CONTROLE[[#This Row],[DATA]]))</f>
        <v/>
      </c>
      <c r="D458" s="15"/>
      <c r="E458" s="16"/>
      <c r="F458" s="17" t="str">
        <f>IFERROR( _xlfn.XLOOKUP(D458,#REF!,#REF! ), "*")</f>
        <v>*</v>
      </c>
      <c r="G458" s="10" t="str">
        <f>IF(D458="","*",VLOOKUP(F458,BS_ATIVIDADE[#All],3,FALSE))</f>
        <v>*</v>
      </c>
      <c r="H458" s="19"/>
      <c r="I458" s="19"/>
      <c r="J458" s="18"/>
      <c r="K458" s="18"/>
      <c r="L458" s="83"/>
      <c r="M458" s="18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8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9"/>
      <c r="P458" s="19"/>
      <c r="Q458" s="83"/>
      <c r="R458" s="11" t="str">
        <f>IFERROR(_xlfn.XLOOKUP(F458, BS_ATIVIDADE[ATIVIDADE],BS_ATIVIDADE[UNIDADE] ), "*")</f>
        <v>*</v>
      </c>
      <c r="S458" s="17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7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89" t="str">
        <f>IFERROR(_xlfn.XLOOKUP(J458, TabelaMap[SUB], TabelaMap[NOME SUB]), "ERRO")</f>
        <v>ERRO</v>
      </c>
      <c r="V458" s="234"/>
      <c r="W458" s="46"/>
      <c r="X458" s="15"/>
      <c r="Y458" s="20"/>
      <c r="Z458" s="20"/>
      <c r="AA458" s="173"/>
      <c r="AB458" s="17"/>
      <c r="AC458" s="17"/>
      <c r="AD458" s="46"/>
      <c r="AE458" s="83"/>
      <c r="AF458" s="83"/>
      <c r="AG458" s="83"/>
      <c r="AH458" s="21"/>
      <c r="AI458" s="17" t="str">
        <f>IF(BS_CONTROLE[[#This Row],[Atividade]]=0, "-", BS_CONTROLE[[#This Row],[Atividade]])</f>
        <v>*</v>
      </c>
      <c r="AJ458" s="10" t="str">
        <f>IF(D458="","*",VLOOKUP(AI458,BS_ATIVIDADE[#All],3,FALSE))</f>
        <v>*</v>
      </c>
      <c r="AK458" s="146">
        <f>BS_CONTROLE[[#This Row],[Local - Partida]]</f>
        <v>0</v>
      </c>
      <c r="AL458" s="146">
        <f>BS_CONTROLE[[#This Row],[Local - Encerramento]]</f>
        <v>0</v>
      </c>
      <c r="AM458" s="199" t="str">
        <f>BS_CONTROLE[[#This Row],[Entre - Estações]]</f>
        <v>-</v>
      </c>
      <c r="AN458" s="199" t="str">
        <f>BS_CONTROLE[[#This Row],[SB]]</f>
        <v>-</v>
      </c>
      <c r="AO458" s="18">
        <f>BS_CONTROLE[[#This Row],[SUB]]</f>
        <v>0</v>
      </c>
      <c r="AP458" s="18">
        <f>BS_CONTROLE[[#This Row],[KM - Inicio]]</f>
        <v>0</v>
      </c>
      <c r="AQ458" s="18">
        <f>BS_CONTROLE[[#This Row],[KM - Fim]]</f>
        <v>0</v>
      </c>
      <c r="AR458" s="46"/>
      <c r="AS458" s="46"/>
      <c r="AT458" s="46"/>
      <c r="AU458" s="188"/>
      <c r="AV458" s="188"/>
      <c r="AW458" s="188"/>
      <c r="AX458" s="188"/>
      <c r="AY458" s="13" t="str">
        <f>IF(D458="","*",IFERROR(IF(ISODD(COUNT(AS458:AX458)),"ERRO",SUM((AT458-AS458),(AV458-AU458),(AX458-AW458))),"ERRO"))</f>
        <v>*</v>
      </c>
      <c r="AZ458" s="17"/>
      <c r="BA458" s="189"/>
      <c r="BB458" s="11" t="str">
        <f>IFERROR(_xlfn.XLOOKUP(AI458, BS_ATIVIDADE[ATIVIDADE],BS_ATIVIDADE[UNIDADE] ), "*")</f>
        <v>*</v>
      </c>
      <c r="BC458" s="78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78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>
        <f>IFERROR(_xlfn.XLOOKUP(AO458, TabelaMap[SUB], TabelaMap[NOME SUB]), "ERRO")</f>
        <v>ERRO</v>
      </c>
      <c r="BF458" s="18" t="str">
        <f>IF(BS_CONTROLE[[#This Row],[Responsavel pelo boletim]]=0, "-", BS_CONTROLE[[#This Row],[Responsavel pelo boletim]])</f>
        <v>-</v>
      </c>
      <c r="BG458" s="22"/>
      <c r="BH458" s="23"/>
      <c r="BI458" s="23"/>
      <c r="BJ458" s="23"/>
      <c r="BK458" s="24"/>
      <c r="BL458" s="22"/>
      <c r="BM458" s="20"/>
      <c r="BN458" s="20"/>
      <c r="BO458" s="183"/>
      <c r="BP458" s="24"/>
      <c r="BQ458" s="14" t="str">
        <f>IF(AND(BR458&lt;1,BS458&lt;1),"Produção e Intervalo",IF(BR458&lt;1,"Intervalo",IF(BS458&lt;1,"Produção","Aderente")))</f>
        <v>Aderente</v>
      </c>
      <c r="BR458" s="25" t="str">
        <f>IF(OR(B458="",F458=""),"*",AY458/P458)</f>
        <v>*</v>
      </c>
      <c r="BS458" s="25" t="str">
        <f>IF(OR(B458="",F458=""),"*",BA458/Q458)</f>
        <v>*</v>
      </c>
      <c r="BT458" s="280" t="str">
        <f t="shared" si="9"/>
        <v/>
      </c>
    </row>
    <row r="459" spans="1:72">
      <c r="A459" s="186" t="str">
        <f>D459&amp;B459</f>
        <v/>
      </c>
      <c r="B459" s="187"/>
      <c r="C459" s="9" t="str">
        <f>IF(BS_CONTROLE[[#This Row],[DATA]]="","",WEEKNUM(BS_CONTROLE[[#This Row],[DATA]]))</f>
        <v/>
      </c>
      <c r="D459" s="15"/>
      <c r="E459" s="16"/>
      <c r="F459" s="17" t="str">
        <f>IFERROR( _xlfn.XLOOKUP(D459,#REF!,#REF! ), "*")</f>
        <v>*</v>
      </c>
      <c r="G459" s="10" t="str">
        <f>IF(D459="","*",VLOOKUP(F459,BS_ATIVIDADE[#All],3,FALSE))</f>
        <v>*</v>
      </c>
      <c r="H459" s="19"/>
      <c r="I459" s="19"/>
      <c r="J459" s="18"/>
      <c r="K459" s="18"/>
      <c r="L459" s="83"/>
      <c r="M459" s="18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8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9"/>
      <c r="P459" s="19"/>
      <c r="Q459" s="83"/>
      <c r="R459" s="11" t="str">
        <f>IFERROR(_xlfn.XLOOKUP(F459, BS_ATIVIDADE[ATIVIDADE],BS_ATIVIDADE[UNIDADE] ), "*")</f>
        <v>*</v>
      </c>
      <c r="S459" s="17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7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89" t="str">
        <f>IFERROR(_xlfn.XLOOKUP(J459, TabelaMap[SUB], TabelaMap[NOME SUB]), "ERRO")</f>
        <v>ERRO</v>
      </c>
      <c r="V459" s="234"/>
      <c r="W459" s="46"/>
      <c r="X459" s="15"/>
      <c r="Y459" s="20"/>
      <c r="Z459" s="20"/>
      <c r="AA459" s="173"/>
      <c r="AB459" s="17"/>
      <c r="AC459" s="17"/>
      <c r="AD459" s="46"/>
      <c r="AE459" s="83"/>
      <c r="AF459" s="83"/>
      <c r="AG459" s="83"/>
      <c r="AH459" s="21"/>
      <c r="AI459" s="17" t="str">
        <f>IF(BS_CONTROLE[[#This Row],[Atividade]]=0, "-", BS_CONTROLE[[#This Row],[Atividade]])</f>
        <v>*</v>
      </c>
      <c r="AJ459" s="10" t="str">
        <f>IF(D459="","*",VLOOKUP(AI459,BS_ATIVIDADE[#All],3,FALSE))</f>
        <v>*</v>
      </c>
      <c r="AK459" s="146">
        <f>BS_CONTROLE[[#This Row],[Local - Partida]]</f>
        <v>0</v>
      </c>
      <c r="AL459" s="146">
        <f>BS_CONTROLE[[#This Row],[Local - Encerramento]]</f>
        <v>0</v>
      </c>
      <c r="AM459" s="199" t="str">
        <f>BS_CONTROLE[[#This Row],[Entre - Estações]]</f>
        <v>-</v>
      </c>
      <c r="AN459" s="199" t="str">
        <f>BS_CONTROLE[[#This Row],[SB]]</f>
        <v>-</v>
      </c>
      <c r="AO459" s="18">
        <f>BS_CONTROLE[[#This Row],[SUB]]</f>
        <v>0</v>
      </c>
      <c r="AP459" s="18">
        <f>BS_CONTROLE[[#This Row],[KM - Inicio]]</f>
        <v>0</v>
      </c>
      <c r="AQ459" s="18">
        <f>BS_CONTROLE[[#This Row],[KM - Fim]]</f>
        <v>0</v>
      </c>
      <c r="AR459" s="46"/>
      <c r="AS459" s="46"/>
      <c r="AT459" s="46"/>
      <c r="AU459" s="188"/>
      <c r="AV459" s="188"/>
      <c r="AW459" s="188"/>
      <c r="AX459" s="188"/>
      <c r="AY459" s="13" t="str">
        <f>IF(D459="","*",IFERROR(IF(ISODD(COUNT(AS459:AX459)),"ERRO",SUM((AT459-AS459),(AV459-AU459),(AX459-AW459))),"ERRO"))</f>
        <v>*</v>
      </c>
      <c r="AZ459" s="17"/>
      <c r="BA459" s="189"/>
      <c r="BB459" s="11" t="str">
        <f>IFERROR(_xlfn.XLOOKUP(AI459, BS_ATIVIDADE[ATIVIDADE],BS_ATIVIDADE[UNIDADE] ), "*")</f>
        <v>*</v>
      </c>
      <c r="BC459" s="78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78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>
        <f>IFERROR(_xlfn.XLOOKUP(AO459, TabelaMap[SUB], TabelaMap[NOME SUB]), "ERRO")</f>
        <v>ERRO</v>
      </c>
      <c r="BF459" s="18" t="str">
        <f>IF(BS_CONTROLE[[#This Row],[Responsavel pelo boletim]]=0, "-", BS_CONTROLE[[#This Row],[Responsavel pelo boletim]])</f>
        <v>-</v>
      </c>
      <c r="BG459" s="22"/>
      <c r="BH459" s="23"/>
      <c r="BI459" s="23"/>
      <c r="BJ459" s="23"/>
      <c r="BK459" s="24"/>
      <c r="BL459" s="22"/>
      <c r="BM459" s="20"/>
      <c r="BN459" s="20"/>
      <c r="BO459" s="183"/>
      <c r="BP459" s="24"/>
      <c r="BQ459" s="14" t="str">
        <f>IF(AND(BR459&lt;1,BS459&lt;1),"Produção e Intervalo",IF(BR459&lt;1,"Intervalo",IF(BS459&lt;1,"Produção","Aderente")))</f>
        <v>Aderente</v>
      </c>
      <c r="BR459" s="25" t="str">
        <f>IF(OR(B459="",F459=""),"*",AY459/P459)</f>
        <v>*</v>
      </c>
      <c r="BS459" s="25" t="str">
        <f>IF(OR(B459="",F459=""),"*",BA459/Q459)</f>
        <v>*</v>
      </c>
      <c r="BT459" s="280" t="str">
        <f t="shared" si="9"/>
        <v/>
      </c>
    </row>
    <row r="460" spans="1:72">
      <c r="A460" s="186" t="str">
        <f>D460&amp;B460</f>
        <v/>
      </c>
      <c r="B460" s="187"/>
      <c r="C460" s="9" t="str">
        <f>IF(BS_CONTROLE[[#This Row],[DATA]]="","",WEEKNUM(BS_CONTROLE[[#This Row],[DATA]]))</f>
        <v/>
      </c>
      <c r="D460" s="15"/>
      <c r="E460" s="16"/>
      <c r="F460" s="17" t="str">
        <f>IFERROR( _xlfn.XLOOKUP(D460,#REF!,#REF! ), "*")</f>
        <v>*</v>
      </c>
      <c r="G460" s="10" t="str">
        <f>IF(D460="","*",VLOOKUP(F460,BS_ATIVIDADE[#All],3,FALSE))</f>
        <v>*</v>
      </c>
      <c r="H460" s="19"/>
      <c r="I460" s="19"/>
      <c r="J460" s="18"/>
      <c r="K460" s="18"/>
      <c r="L460" s="83"/>
      <c r="M460" s="18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8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9"/>
      <c r="P460" s="19"/>
      <c r="Q460" s="83"/>
      <c r="R460" s="11" t="str">
        <f>IFERROR(_xlfn.XLOOKUP(F460, BS_ATIVIDADE[ATIVIDADE],BS_ATIVIDADE[UNIDADE] ), "*")</f>
        <v>*</v>
      </c>
      <c r="S460" s="17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7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89" t="str">
        <f>IFERROR(_xlfn.XLOOKUP(J460, TabelaMap[SUB], TabelaMap[NOME SUB]), "ERRO")</f>
        <v>ERRO</v>
      </c>
      <c r="V460" s="234"/>
      <c r="W460" s="46"/>
      <c r="X460" s="15"/>
      <c r="Y460" s="20"/>
      <c r="Z460" s="20"/>
      <c r="AA460" s="173"/>
      <c r="AB460" s="17"/>
      <c r="AC460" s="17"/>
      <c r="AD460" s="46"/>
      <c r="AE460" s="83"/>
      <c r="AF460" s="83"/>
      <c r="AG460" s="83"/>
      <c r="AH460" s="21"/>
      <c r="AI460" s="17" t="str">
        <f>IF(BS_CONTROLE[[#This Row],[Atividade]]=0, "-", BS_CONTROLE[[#This Row],[Atividade]])</f>
        <v>*</v>
      </c>
      <c r="AJ460" s="10" t="str">
        <f>IF(D460="","*",VLOOKUP(AI460,BS_ATIVIDADE[#All],3,FALSE))</f>
        <v>*</v>
      </c>
      <c r="AK460" s="146">
        <f>BS_CONTROLE[[#This Row],[Local - Partida]]</f>
        <v>0</v>
      </c>
      <c r="AL460" s="146">
        <f>BS_CONTROLE[[#This Row],[Local - Encerramento]]</f>
        <v>0</v>
      </c>
      <c r="AM460" s="199" t="str">
        <f>BS_CONTROLE[[#This Row],[Entre - Estações]]</f>
        <v>-</v>
      </c>
      <c r="AN460" s="199" t="str">
        <f>BS_CONTROLE[[#This Row],[SB]]</f>
        <v>-</v>
      </c>
      <c r="AO460" s="18">
        <f>BS_CONTROLE[[#This Row],[SUB]]</f>
        <v>0</v>
      </c>
      <c r="AP460" s="18">
        <f>BS_CONTROLE[[#This Row],[KM - Inicio]]</f>
        <v>0</v>
      </c>
      <c r="AQ460" s="18">
        <f>BS_CONTROLE[[#This Row],[KM - Fim]]</f>
        <v>0</v>
      </c>
      <c r="AR460" s="46"/>
      <c r="AS460" s="46"/>
      <c r="AT460" s="46"/>
      <c r="AU460" s="188"/>
      <c r="AV460" s="188"/>
      <c r="AW460" s="188"/>
      <c r="AX460" s="188"/>
      <c r="AY460" s="13" t="str">
        <f>IF(D460="","*",IFERROR(IF(ISODD(COUNT(AS460:AX460)),"ERRO",SUM((AT460-AS460),(AV460-AU460),(AX460-AW460))),"ERRO"))</f>
        <v>*</v>
      </c>
      <c r="AZ460" s="17"/>
      <c r="BA460" s="189"/>
      <c r="BB460" s="11" t="str">
        <f>IFERROR(_xlfn.XLOOKUP(AI460, BS_ATIVIDADE[ATIVIDADE],BS_ATIVIDADE[UNIDADE] ), "*")</f>
        <v>*</v>
      </c>
      <c r="BC460" s="78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78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>
        <f>IFERROR(_xlfn.XLOOKUP(AO460, TabelaMap[SUB], TabelaMap[NOME SUB]), "ERRO")</f>
        <v>ERRO</v>
      </c>
      <c r="BF460" s="18" t="str">
        <f>IF(BS_CONTROLE[[#This Row],[Responsavel pelo boletim]]=0, "-", BS_CONTROLE[[#This Row],[Responsavel pelo boletim]])</f>
        <v>-</v>
      </c>
      <c r="BG460" s="22"/>
      <c r="BH460" s="23"/>
      <c r="BI460" s="23"/>
      <c r="BJ460" s="23"/>
      <c r="BK460" s="24"/>
      <c r="BL460" s="22"/>
      <c r="BM460" s="20"/>
      <c r="BN460" s="20"/>
      <c r="BO460" s="183"/>
      <c r="BP460" s="24"/>
      <c r="BQ460" s="14" t="str">
        <f>IF(AND(BR460&lt;1,BS460&lt;1),"Produção e Intervalo",IF(BR460&lt;1,"Intervalo",IF(BS460&lt;1,"Produção","Aderente")))</f>
        <v>Aderente</v>
      </c>
      <c r="BR460" s="25" t="str">
        <f>IF(OR(B460="",F460=""),"*",AY460/P460)</f>
        <v>*</v>
      </c>
      <c r="BS460" s="25" t="str">
        <f>IF(OR(B460="",F460=""),"*",BA460/Q460)</f>
        <v>*</v>
      </c>
      <c r="BT460" s="280" t="str">
        <f t="shared" si="9"/>
        <v/>
      </c>
    </row>
    <row r="461" spans="1:72">
      <c r="A461" s="186" t="str">
        <f>D461&amp;B461</f>
        <v/>
      </c>
      <c r="B461" s="187"/>
      <c r="C461" s="9" t="str">
        <f>IF(BS_CONTROLE[[#This Row],[DATA]]="","",WEEKNUM(BS_CONTROLE[[#This Row],[DATA]]))</f>
        <v/>
      </c>
      <c r="D461" s="15"/>
      <c r="E461" s="16"/>
      <c r="F461" s="17" t="str">
        <f>IFERROR( _xlfn.XLOOKUP(D461,#REF!,#REF! ), "*")</f>
        <v>*</v>
      </c>
      <c r="G461" s="10" t="str">
        <f>IF(D461="","*",VLOOKUP(F461,BS_ATIVIDADE[#All],3,FALSE))</f>
        <v>*</v>
      </c>
      <c r="H461" s="19"/>
      <c r="I461" s="19"/>
      <c r="J461" s="18"/>
      <c r="K461" s="18"/>
      <c r="L461" s="83"/>
      <c r="M461" s="18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8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9"/>
      <c r="P461" s="19"/>
      <c r="Q461" s="83"/>
      <c r="R461" s="11" t="str">
        <f>IFERROR(_xlfn.XLOOKUP(F461, BS_ATIVIDADE[ATIVIDADE],BS_ATIVIDADE[UNIDADE] ), "*")</f>
        <v>*</v>
      </c>
      <c r="S461" s="17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7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89" t="str">
        <f>IFERROR(_xlfn.XLOOKUP(J461, TabelaMap[SUB], TabelaMap[NOME SUB]), "ERRO")</f>
        <v>ERRO</v>
      </c>
      <c r="V461" s="234"/>
      <c r="W461" s="46"/>
      <c r="X461" s="15"/>
      <c r="Y461" s="20"/>
      <c r="Z461" s="20"/>
      <c r="AA461" s="173"/>
      <c r="AB461" s="17"/>
      <c r="AC461" s="17"/>
      <c r="AD461" s="46"/>
      <c r="AE461" s="83"/>
      <c r="AF461" s="83"/>
      <c r="AG461" s="83"/>
      <c r="AH461" s="21"/>
      <c r="AI461" s="17" t="str">
        <f>IF(BS_CONTROLE[[#This Row],[Atividade]]=0, "-", BS_CONTROLE[[#This Row],[Atividade]])</f>
        <v>*</v>
      </c>
      <c r="AJ461" s="10" t="str">
        <f>IF(D461="","*",VLOOKUP(AI461,BS_ATIVIDADE[#All],3,FALSE))</f>
        <v>*</v>
      </c>
      <c r="AK461" s="146">
        <f>BS_CONTROLE[[#This Row],[Local - Partida]]</f>
        <v>0</v>
      </c>
      <c r="AL461" s="146">
        <f>BS_CONTROLE[[#This Row],[Local - Encerramento]]</f>
        <v>0</v>
      </c>
      <c r="AM461" s="199" t="str">
        <f>BS_CONTROLE[[#This Row],[Entre - Estações]]</f>
        <v>-</v>
      </c>
      <c r="AN461" s="199" t="str">
        <f>BS_CONTROLE[[#This Row],[SB]]</f>
        <v>-</v>
      </c>
      <c r="AO461" s="18">
        <f>BS_CONTROLE[[#This Row],[SUB]]</f>
        <v>0</v>
      </c>
      <c r="AP461" s="18">
        <f>BS_CONTROLE[[#This Row],[KM - Inicio]]</f>
        <v>0</v>
      </c>
      <c r="AQ461" s="18">
        <f>BS_CONTROLE[[#This Row],[KM - Fim]]</f>
        <v>0</v>
      </c>
      <c r="AR461" s="46"/>
      <c r="AS461" s="46"/>
      <c r="AT461" s="46"/>
      <c r="AU461" s="188"/>
      <c r="AV461" s="188"/>
      <c r="AW461" s="188"/>
      <c r="AX461" s="188"/>
      <c r="AY461" s="13" t="str">
        <f>IF(D461="","*",IFERROR(IF(ISODD(COUNT(AS461:AX461)),"ERRO",SUM((AT461-AS461),(AV461-AU461),(AX461-AW461))),"ERRO"))</f>
        <v>*</v>
      </c>
      <c r="AZ461" s="17"/>
      <c r="BA461" s="189"/>
      <c r="BB461" s="11" t="str">
        <f>IFERROR(_xlfn.XLOOKUP(AI461, BS_ATIVIDADE[ATIVIDADE],BS_ATIVIDADE[UNIDADE] ), "*")</f>
        <v>*</v>
      </c>
      <c r="BC461" s="78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78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>
        <f>IFERROR(_xlfn.XLOOKUP(AO461, TabelaMap[SUB], TabelaMap[NOME SUB]), "ERRO")</f>
        <v>ERRO</v>
      </c>
      <c r="BF461" s="18" t="str">
        <f>IF(BS_CONTROLE[[#This Row],[Responsavel pelo boletim]]=0, "-", BS_CONTROLE[[#This Row],[Responsavel pelo boletim]])</f>
        <v>-</v>
      </c>
      <c r="BG461" s="22"/>
      <c r="BH461" s="23"/>
      <c r="BI461" s="23"/>
      <c r="BJ461" s="23"/>
      <c r="BK461" s="24"/>
      <c r="BL461" s="22"/>
      <c r="BM461" s="20"/>
      <c r="BN461" s="20"/>
      <c r="BO461" s="183"/>
      <c r="BP461" s="24"/>
      <c r="BQ461" s="14" t="str">
        <f>IF(AND(BR461&lt;1,BS461&lt;1),"Produção e Intervalo",IF(BR461&lt;1,"Intervalo",IF(BS461&lt;1,"Produção","Aderente")))</f>
        <v>Aderente</v>
      </c>
      <c r="BR461" s="25" t="str">
        <f>IF(OR(B461="",F461=""),"*",AY461/P461)</f>
        <v>*</v>
      </c>
      <c r="BS461" s="25" t="str">
        <f>IF(OR(B461="",F461=""),"*",BA461/Q461)</f>
        <v>*</v>
      </c>
      <c r="BT461" s="280" t="str">
        <f t="shared" si="9"/>
        <v/>
      </c>
    </row>
    <row r="462" spans="1:72">
      <c r="A462" s="186" t="str">
        <f>D462&amp;B462</f>
        <v/>
      </c>
      <c r="B462" s="187"/>
      <c r="C462" s="9" t="str">
        <f>IF(BS_CONTROLE[[#This Row],[DATA]]="","",WEEKNUM(BS_CONTROLE[[#This Row],[DATA]]))</f>
        <v/>
      </c>
      <c r="D462" s="15"/>
      <c r="E462" s="16"/>
      <c r="F462" s="17" t="str">
        <f>IFERROR( _xlfn.XLOOKUP(D462,#REF!,#REF! ), "*")</f>
        <v>*</v>
      </c>
      <c r="G462" s="10" t="str">
        <f>IF(D462="","*",VLOOKUP(F462,BS_ATIVIDADE[#All],3,FALSE))</f>
        <v>*</v>
      </c>
      <c r="H462" s="19"/>
      <c r="I462" s="19"/>
      <c r="J462" s="18"/>
      <c r="K462" s="18"/>
      <c r="L462" s="83"/>
      <c r="M462" s="18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8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9"/>
      <c r="P462" s="19"/>
      <c r="Q462" s="83"/>
      <c r="R462" s="11" t="str">
        <f>IFERROR(_xlfn.XLOOKUP(F462, BS_ATIVIDADE[ATIVIDADE],BS_ATIVIDADE[UNIDADE] ), "*")</f>
        <v>*</v>
      </c>
      <c r="S462" s="17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7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89" t="str">
        <f>IFERROR(_xlfn.XLOOKUP(J462, TabelaMap[SUB], TabelaMap[NOME SUB]), "ERRO")</f>
        <v>ERRO</v>
      </c>
      <c r="V462" s="234"/>
      <c r="W462" s="46"/>
      <c r="X462" s="15"/>
      <c r="Y462" s="20"/>
      <c r="Z462" s="20"/>
      <c r="AA462" s="173"/>
      <c r="AB462" s="17"/>
      <c r="AC462" s="17"/>
      <c r="AD462" s="46"/>
      <c r="AE462" s="83"/>
      <c r="AF462" s="83"/>
      <c r="AG462" s="83"/>
      <c r="AH462" s="21"/>
      <c r="AI462" s="17" t="str">
        <f>IF(BS_CONTROLE[[#This Row],[Atividade]]=0, "-", BS_CONTROLE[[#This Row],[Atividade]])</f>
        <v>*</v>
      </c>
      <c r="AJ462" s="10" t="str">
        <f>IF(D462="","*",VLOOKUP(AI462,BS_ATIVIDADE[#All],3,FALSE))</f>
        <v>*</v>
      </c>
      <c r="AK462" s="146">
        <f>BS_CONTROLE[[#This Row],[Local - Partida]]</f>
        <v>0</v>
      </c>
      <c r="AL462" s="146">
        <f>BS_CONTROLE[[#This Row],[Local - Encerramento]]</f>
        <v>0</v>
      </c>
      <c r="AM462" s="199" t="str">
        <f>BS_CONTROLE[[#This Row],[Entre - Estações]]</f>
        <v>-</v>
      </c>
      <c r="AN462" s="199" t="str">
        <f>BS_CONTROLE[[#This Row],[SB]]</f>
        <v>-</v>
      </c>
      <c r="AO462" s="18">
        <f>BS_CONTROLE[[#This Row],[SUB]]</f>
        <v>0</v>
      </c>
      <c r="AP462" s="18">
        <f>BS_CONTROLE[[#This Row],[KM - Inicio]]</f>
        <v>0</v>
      </c>
      <c r="AQ462" s="18">
        <f>BS_CONTROLE[[#This Row],[KM - Fim]]</f>
        <v>0</v>
      </c>
      <c r="AR462" s="46"/>
      <c r="AS462" s="46"/>
      <c r="AT462" s="46"/>
      <c r="AU462" s="188"/>
      <c r="AV462" s="188"/>
      <c r="AW462" s="188"/>
      <c r="AX462" s="188"/>
      <c r="AY462" s="13" t="str">
        <f>IF(D462="","*",IFERROR(IF(ISODD(COUNT(AS462:AX462)),"ERRO",SUM((AT462-AS462),(AV462-AU462),(AX462-AW462))),"ERRO"))</f>
        <v>*</v>
      </c>
      <c r="AZ462" s="17"/>
      <c r="BA462" s="189"/>
      <c r="BB462" s="11" t="str">
        <f>IFERROR(_xlfn.XLOOKUP(AI462, BS_ATIVIDADE[ATIVIDADE],BS_ATIVIDADE[UNIDADE] ), "*")</f>
        <v>*</v>
      </c>
      <c r="BC462" s="78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78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>
        <f>IFERROR(_xlfn.XLOOKUP(AO462, TabelaMap[SUB], TabelaMap[NOME SUB]), "ERRO")</f>
        <v>ERRO</v>
      </c>
      <c r="BF462" s="18" t="str">
        <f>IF(BS_CONTROLE[[#This Row],[Responsavel pelo boletim]]=0, "-", BS_CONTROLE[[#This Row],[Responsavel pelo boletim]])</f>
        <v>-</v>
      </c>
      <c r="BG462" s="22"/>
      <c r="BH462" s="23"/>
      <c r="BI462" s="23"/>
      <c r="BJ462" s="23"/>
      <c r="BK462" s="24"/>
      <c r="BL462" s="22"/>
      <c r="BM462" s="20"/>
      <c r="BN462" s="20"/>
      <c r="BO462" s="183"/>
      <c r="BP462" s="24"/>
      <c r="BQ462" s="14" t="str">
        <f>IF(AND(BR462&lt;1,BS462&lt;1),"Produção e Intervalo",IF(BR462&lt;1,"Intervalo",IF(BS462&lt;1,"Produção","Aderente")))</f>
        <v>Aderente</v>
      </c>
      <c r="BR462" s="25" t="str">
        <f>IF(OR(B462="",F462=""),"*",AY462/P462)</f>
        <v>*</v>
      </c>
      <c r="BS462" s="25" t="str">
        <f>IF(OR(B462="",F462=""),"*",BA462/Q462)</f>
        <v>*</v>
      </c>
      <c r="BT462" s="280" t="str">
        <f t="shared" si="9"/>
        <v/>
      </c>
    </row>
    <row r="463" spans="1:72">
      <c r="A463" s="186" t="str">
        <f>D463&amp;B463</f>
        <v/>
      </c>
      <c r="B463" s="187"/>
      <c r="C463" s="9" t="str">
        <f>IF(BS_CONTROLE[[#This Row],[DATA]]="","",WEEKNUM(BS_CONTROLE[[#This Row],[DATA]]))</f>
        <v/>
      </c>
      <c r="D463" s="15"/>
      <c r="E463" s="16"/>
      <c r="F463" s="17" t="str">
        <f>IFERROR( _xlfn.XLOOKUP(D463,#REF!,#REF! ), "*")</f>
        <v>*</v>
      </c>
      <c r="G463" s="10" t="str">
        <f>IF(D463="","*",VLOOKUP(F463,BS_ATIVIDADE[#All],3,FALSE))</f>
        <v>*</v>
      </c>
      <c r="H463" s="19"/>
      <c r="I463" s="19"/>
      <c r="J463" s="18"/>
      <c r="K463" s="18"/>
      <c r="L463" s="83"/>
      <c r="M463" s="18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8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9"/>
      <c r="P463" s="19"/>
      <c r="Q463" s="83"/>
      <c r="R463" s="11" t="str">
        <f>IFERROR(_xlfn.XLOOKUP(F463, BS_ATIVIDADE[ATIVIDADE],BS_ATIVIDADE[UNIDADE] ), "*")</f>
        <v>*</v>
      </c>
      <c r="S463" s="17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7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89" t="str">
        <f>IFERROR(_xlfn.XLOOKUP(J463, TabelaMap[SUB], TabelaMap[NOME SUB]), "ERRO")</f>
        <v>ERRO</v>
      </c>
      <c r="V463" s="234"/>
      <c r="W463" s="46"/>
      <c r="X463" s="15"/>
      <c r="Y463" s="20"/>
      <c r="Z463" s="20"/>
      <c r="AA463" s="173"/>
      <c r="AB463" s="17"/>
      <c r="AC463" s="17"/>
      <c r="AD463" s="46"/>
      <c r="AE463" s="83"/>
      <c r="AF463" s="83"/>
      <c r="AG463" s="83"/>
      <c r="AH463" s="21"/>
      <c r="AI463" s="17" t="str">
        <f>IF(BS_CONTROLE[[#This Row],[Atividade]]=0, "-", BS_CONTROLE[[#This Row],[Atividade]])</f>
        <v>*</v>
      </c>
      <c r="AJ463" s="10" t="str">
        <f>IF(D463="","*",VLOOKUP(AI463,BS_ATIVIDADE[#All],3,FALSE))</f>
        <v>*</v>
      </c>
      <c r="AK463" s="146">
        <f>BS_CONTROLE[[#This Row],[Local - Partida]]</f>
        <v>0</v>
      </c>
      <c r="AL463" s="146">
        <f>BS_CONTROLE[[#This Row],[Local - Encerramento]]</f>
        <v>0</v>
      </c>
      <c r="AM463" s="199" t="str">
        <f>BS_CONTROLE[[#This Row],[Entre - Estações]]</f>
        <v>-</v>
      </c>
      <c r="AN463" s="199" t="str">
        <f>BS_CONTROLE[[#This Row],[SB]]</f>
        <v>-</v>
      </c>
      <c r="AO463" s="18">
        <f>BS_CONTROLE[[#This Row],[SUB]]</f>
        <v>0</v>
      </c>
      <c r="AP463" s="18">
        <f>BS_CONTROLE[[#This Row],[KM - Inicio]]</f>
        <v>0</v>
      </c>
      <c r="AQ463" s="18">
        <f>BS_CONTROLE[[#This Row],[KM - Fim]]</f>
        <v>0</v>
      </c>
      <c r="AR463" s="46"/>
      <c r="AS463" s="46"/>
      <c r="AT463" s="46"/>
      <c r="AU463" s="188"/>
      <c r="AV463" s="188"/>
      <c r="AW463" s="188"/>
      <c r="AX463" s="188"/>
      <c r="AY463" s="13" t="str">
        <f>IF(D463="","*",IFERROR(IF(ISODD(COUNT(AS463:AX463)),"ERRO",SUM((AT463-AS463),(AV463-AU463),(AX463-AW463))),"ERRO"))</f>
        <v>*</v>
      </c>
      <c r="AZ463" s="17"/>
      <c r="BA463" s="189"/>
      <c r="BB463" s="11" t="str">
        <f>IFERROR(_xlfn.XLOOKUP(AI463, BS_ATIVIDADE[ATIVIDADE],BS_ATIVIDADE[UNIDADE] ), "*")</f>
        <v>*</v>
      </c>
      <c r="BC463" s="78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78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>
        <f>IFERROR(_xlfn.XLOOKUP(AO463, TabelaMap[SUB], TabelaMap[NOME SUB]), "ERRO")</f>
        <v>ERRO</v>
      </c>
      <c r="BF463" s="18" t="str">
        <f>IF(BS_CONTROLE[[#This Row],[Responsavel pelo boletim]]=0, "-", BS_CONTROLE[[#This Row],[Responsavel pelo boletim]])</f>
        <v>-</v>
      </c>
      <c r="BG463" s="22"/>
      <c r="BH463" s="23"/>
      <c r="BI463" s="23"/>
      <c r="BJ463" s="23"/>
      <c r="BK463" s="24"/>
      <c r="BL463" s="22"/>
      <c r="BM463" s="20"/>
      <c r="BN463" s="20"/>
      <c r="BO463" s="183"/>
      <c r="BP463" s="24"/>
      <c r="BQ463" s="14" t="str">
        <f>IF(AND(BR463&lt;1,BS463&lt;1),"Produção e Intervalo",IF(BR463&lt;1,"Intervalo",IF(BS463&lt;1,"Produção","Aderente")))</f>
        <v>Aderente</v>
      </c>
      <c r="BR463" s="25" t="str">
        <f>IF(OR(B463="",F463=""),"*",AY463/P463)</f>
        <v>*</v>
      </c>
      <c r="BS463" s="25" t="str">
        <f>IF(OR(B463="",F463=""),"*",BA463/Q463)</f>
        <v>*</v>
      </c>
      <c r="BT463" s="280" t="str">
        <f t="shared" si="9"/>
        <v/>
      </c>
    </row>
    <row r="464" spans="1:72">
      <c r="A464" s="186" t="str">
        <f>D464&amp;B464</f>
        <v/>
      </c>
      <c r="B464" s="187"/>
      <c r="C464" s="9" t="str">
        <f>IF(BS_CONTROLE[[#This Row],[DATA]]="","",WEEKNUM(BS_CONTROLE[[#This Row],[DATA]]))</f>
        <v/>
      </c>
      <c r="D464" s="15"/>
      <c r="E464" s="16"/>
      <c r="F464" s="17" t="str">
        <f>IFERROR( _xlfn.XLOOKUP(D464,#REF!,#REF! ), "*")</f>
        <v>*</v>
      </c>
      <c r="G464" s="10" t="str">
        <f>IF(D464="","*",VLOOKUP(F464,BS_ATIVIDADE[#All],3,FALSE))</f>
        <v>*</v>
      </c>
      <c r="H464" s="19"/>
      <c r="I464" s="19"/>
      <c r="J464" s="18"/>
      <c r="K464" s="18"/>
      <c r="L464" s="83"/>
      <c r="M464" s="18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8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9"/>
      <c r="P464" s="19"/>
      <c r="Q464" s="83"/>
      <c r="R464" s="11" t="str">
        <f>IFERROR(_xlfn.XLOOKUP(F464, BS_ATIVIDADE[ATIVIDADE],BS_ATIVIDADE[UNIDADE] ), "*")</f>
        <v>*</v>
      </c>
      <c r="S464" s="17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7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89" t="str">
        <f>IFERROR(_xlfn.XLOOKUP(J464, TabelaMap[SUB], TabelaMap[NOME SUB]), "ERRO")</f>
        <v>ERRO</v>
      </c>
      <c r="V464" s="234"/>
      <c r="W464" s="46"/>
      <c r="X464" s="15"/>
      <c r="Y464" s="20"/>
      <c r="Z464" s="20"/>
      <c r="AA464" s="173"/>
      <c r="AB464" s="17"/>
      <c r="AC464" s="17"/>
      <c r="AD464" s="46"/>
      <c r="AE464" s="83"/>
      <c r="AF464" s="83"/>
      <c r="AG464" s="83"/>
      <c r="AH464" s="21"/>
      <c r="AI464" s="17" t="str">
        <f>IF(BS_CONTROLE[[#This Row],[Atividade]]=0, "-", BS_CONTROLE[[#This Row],[Atividade]])</f>
        <v>*</v>
      </c>
      <c r="AJ464" s="10" t="str">
        <f>IF(D464="","*",VLOOKUP(AI464,BS_ATIVIDADE[#All],3,FALSE))</f>
        <v>*</v>
      </c>
      <c r="AK464" s="146">
        <f>BS_CONTROLE[[#This Row],[Local - Partida]]</f>
        <v>0</v>
      </c>
      <c r="AL464" s="146">
        <f>BS_CONTROLE[[#This Row],[Local - Encerramento]]</f>
        <v>0</v>
      </c>
      <c r="AM464" s="199" t="str">
        <f>BS_CONTROLE[[#This Row],[Entre - Estações]]</f>
        <v>-</v>
      </c>
      <c r="AN464" s="199" t="str">
        <f>BS_CONTROLE[[#This Row],[SB]]</f>
        <v>-</v>
      </c>
      <c r="AO464" s="18">
        <f>BS_CONTROLE[[#This Row],[SUB]]</f>
        <v>0</v>
      </c>
      <c r="AP464" s="18">
        <f>BS_CONTROLE[[#This Row],[KM - Inicio]]</f>
        <v>0</v>
      </c>
      <c r="AQ464" s="18">
        <f>BS_CONTROLE[[#This Row],[KM - Fim]]</f>
        <v>0</v>
      </c>
      <c r="AR464" s="46"/>
      <c r="AS464" s="46"/>
      <c r="AT464" s="46"/>
      <c r="AU464" s="188"/>
      <c r="AV464" s="188"/>
      <c r="AW464" s="188"/>
      <c r="AX464" s="188"/>
      <c r="AY464" s="13" t="str">
        <f>IF(D464="","*",IFERROR(IF(ISODD(COUNT(AS464:AX464)),"ERRO",SUM((AT464-AS464),(AV464-AU464),(AX464-AW464))),"ERRO"))</f>
        <v>*</v>
      </c>
      <c r="AZ464" s="17"/>
      <c r="BA464" s="189"/>
      <c r="BB464" s="11" t="str">
        <f>IFERROR(_xlfn.XLOOKUP(AI464, BS_ATIVIDADE[ATIVIDADE],BS_ATIVIDADE[UNIDADE] ), "*")</f>
        <v>*</v>
      </c>
      <c r="BC464" s="78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78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>
        <f>IFERROR(_xlfn.XLOOKUP(AO464, TabelaMap[SUB], TabelaMap[NOME SUB]), "ERRO")</f>
        <v>ERRO</v>
      </c>
      <c r="BF464" s="18" t="str">
        <f>IF(BS_CONTROLE[[#This Row],[Responsavel pelo boletim]]=0, "-", BS_CONTROLE[[#This Row],[Responsavel pelo boletim]])</f>
        <v>-</v>
      </c>
      <c r="BG464" s="22"/>
      <c r="BH464" s="23"/>
      <c r="BI464" s="23"/>
      <c r="BJ464" s="23"/>
      <c r="BK464" s="24"/>
      <c r="BL464" s="22"/>
      <c r="BM464" s="20"/>
      <c r="BN464" s="20"/>
      <c r="BO464" s="183"/>
      <c r="BP464" s="24"/>
      <c r="BQ464" s="14" t="str">
        <f>IF(AND(BR464&lt;1,BS464&lt;1),"Produção e Intervalo",IF(BR464&lt;1,"Intervalo",IF(BS464&lt;1,"Produção","Aderente")))</f>
        <v>Aderente</v>
      </c>
      <c r="BR464" s="25" t="str">
        <f>IF(OR(B464="",F464=""),"*",AY464/P464)</f>
        <v>*</v>
      </c>
      <c r="BS464" s="25" t="str">
        <f>IF(OR(B464="",F464=""),"*",BA464/Q464)</f>
        <v>*</v>
      </c>
      <c r="BT464" s="280" t="str">
        <f t="shared" si="9"/>
        <v/>
      </c>
    </row>
    <row r="465" spans="1:72">
      <c r="A465" s="186" t="str">
        <f>D465&amp;B465</f>
        <v/>
      </c>
      <c r="B465" s="187"/>
      <c r="C465" s="9" t="str">
        <f>IF(BS_CONTROLE[[#This Row],[DATA]]="","",WEEKNUM(BS_CONTROLE[[#This Row],[DATA]]))</f>
        <v/>
      </c>
      <c r="D465" s="15"/>
      <c r="E465" s="16"/>
      <c r="F465" s="17" t="str">
        <f>IFERROR( _xlfn.XLOOKUP(D465,#REF!,#REF! ), "*")</f>
        <v>*</v>
      </c>
      <c r="G465" s="10" t="str">
        <f>IF(D465="","*",VLOOKUP(F465,BS_ATIVIDADE[#All],3,FALSE))</f>
        <v>*</v>
      </c>
      <c r="H465" s="19"/>
      <c r="I465" s="19"/>
      <c r="J465" s="18"/>
      <c r="K465" s="18"/>
      <c r="L465" s="83"/>
      <c r="M465" s="18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8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9"/>
      <c r="P465" s="19"/>
      <c r="Q465" s="83"/>
      <c r="R465" s="11" t="str">
        <f>IFERROR(_xlfn.XLOOKUP(F465, BS_ATIVIDADE[ATIVIDADE],BS_ATIVIDADE[UNIDADE] ), "*")</f>
        <v>*</v>
      </c>
      <c r="S465" s="17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7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89" t="str">
        <f>IFERROR(_xlfn.XLOOKUP(J465, TabelaMap[SUB], TabelaMap[NOME SUB]), "ERRO")</f>
        <v>ERRO</v>
      </c>
      <c r="V465" s="234"/>
      <c r="W465" s="46"/>
      <c r="X465" s="15"/>
      <c r="Y465" s="20"/>
      <c r="Z465" s="20"/>
      <c r="AA465" s="173"/>
      <c r="AB465" s="17"/>
      <c r="AC465" s="17"/>
      <c r="AD465" s="46"/>
      <c r="AE465" s="83"/>
      <c r="AF465" s="83"/>
      <c r="AG465" s="83"/>
      <c r="AH465" s="21"/>
      <c r="AI465" s="17" t="str">
        <f>IF(BS_CONTROLE[[#This Row],[Atividade]]=0, "-", BS_CONTROLE[[#This Row],[Atividade]])</f>
        <v>*</v>
      </c>
      <c r="AJ465" s="10" t="str">
        <f>IF(D465="","*",VLOOKUP(AI465,BS_ATIVIDADE[#All],3,FALSE))</f>
        <v>*</v>
      </c>
      <c r="AK465" s="146">
        <f>BS_CONTROLE[[#This Row],[Local - Partida]]</f>
        <v>0</v>
      </c>
      <c r="AL465" s="146">
        <f>BS_CONTROLE[[#This Row],[Local - Encerramento]]</f>
        <v>0</v>
      </c>
      <c r="AM465" s="199" t="str">
        <f>BS_CONTROLE[[#This Row],[Entre - Estações]]</f>
        <v>-</v>
      </c>
      <c r="AN465" s="199" t="str">
        <f>BS_CONTROLE[[#This Row],[SB]]</f>
        <v>-</v>
      </c>
      <c r="AO465" s="18">
        <f>BS_CONTROLE[[#This Row],[SUB]]</f>
        <v>0</v>
      </c>
      <c r="AP465" s="18">
        <f>BS_CONTROLE[[#This Row],[KM - Inicio]]</f>
        <v>0</v>
      </c>
      <c r="AQ465" s="18">
        <f>BS_CONTROLE[[#This Row],[KM - Fim]]</f>
        <v>0</v>
      </c>
      <c r="AR465" s="46"/>
      <c r="AS465" s="46"/>
      <c r="AT465" s="46"/>
      <c r="AU465" s="188"/>
      <c r="AV465" s="188"/>
      <c r="AW465" s="188"/>
      <c r="AX465" s="188"/>
      <c r="AY465" s="13" t="str">
        <f>IF(D465="","*",IFERROR(IF(ISODD(COUNT(AS465:AX465)),"ERRO",SUM((AT465-AS465),(AV465-AU465),(AX465-AW465))),"ERRO"))</f>
        <v>*</v>
      </c>
      <c r="AZ465" s="17"/>
      <c r="BA465" s="189"/>
      <c r="BB465" s="11" t="str">
        <f>IFERROR(_xlfn.XLOOKUP(AI465, BS_ATIVIDADE[ATIVIDADE],BS_ATIVIDADE[UNIDADE] ), "*")</f>
        <v>*</v>
      </c>
      <c r="BC465" s="78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78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>
        <f>IFERROR(_xlfn.XLOOKUP(AO465, TabelaMap[SUB], TabelaMap[NOME SUB]), "ERRO")</f>
        <v>ERRO</v>
      </c>
      <c r="BF465" s="18" t="str">
        <f>IF(BS_CONTROLE[[#This Row],[Responsavel pelo boletim]]=0, "-", BS_CONTROLE[[#This Row],[Responsavel pelo boletim]])</f>
        <v>-</v>
      </c>
      <c r="BG465" s="22"/>
      <c r="BH465" s="23"/>
      <c r="BI465" s="23"/>
      <c r="BJ465" s="23"/>
      <c r="BK465" s="24"/>
      <c r="BL465" s="22"/>
      <c r="BM465" s="20"/>
      <c r="BN465" s="20"/>
      <c r="BO465" s="183"/>
      <c r="BP465" s="24"/>
      <c r="BQ465" s="14" t="str">
        <f>IF(AND(BR465&lt;1,BS465&lt;1),"Produção e Intervalo",IF(BR465&lt;1,"Intervalo",IF(BS465&lt;1,"Produção","Aderente")))</f>
        <v>Aderente</v>
      </c>
      <c r="BR465" s="25" t="str">
        <f>IF(OR(B465="",F465=""),"*",AY465/P465)</f>
        <v>*</v>
      </c>
      <c r="BS465" s="25" t="str">
        <f>IF(OR(B465="",F465=""),"*",BA465/Q465)</f>
        <v>*</v>
      </c>
      <c r="BT465" s="280" t="str">
        <f t="shared" si="9"/>
        <v/>
      </c>
    </row>
    <row r="466" spans="1:72">
      <c r="A466" s="186" t="str">
        <f>D466&amp;B466</f>
        <v/>
      </c>
      <c r="B466" s="187"/>
      <c r="C466" s="9" t="str">
        <f>IF(BS_CONTROLE[[#This Row],[DATA]]="","",WEEKNUM(BS_CONTROLE[[#This Row],[DATA]]))</f>
        <v/>
      </c>
      <c r="D466" s="15"/>
      <c r="E466" s="16"/>
      <c r="F466" s="17" t="str">
        <f>IFERROR( _xlfn.XLOOKUP(D466,#REF!,#REF! ), "*")</f>
        <v>*</v>
      </c>
      <c r="G466" s="10" t="str">
        <f>IF(D466="","*",VLOOKUP(F466,BS_ATIVIDADE[#All],3,FALSE))</f>
        <v>*</v>
      </c>
      <c r="H466" s="19"/>
      <c r="I466" s="19"/>
      <c r="J466" s="18"/>
      <c r="K466" s="18"/>
      <c r="L466" s="83"/>
      <c r="M466" s="18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8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9"/>
      <c r="P466" s="19"/>
      <c r="Q466" s="83"/>
      <c r="R466" s="11" t="str">
        <f>IFERROR(_xlfn.XLOOKUP(F466, BS_ATIVIDADE[ATIVIDADE],BS_ATIVIDADE[UNIDADE] ), "*")</f>
        <v>*</v>
      </c>
      <c r="S466" s="17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7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89" t="str">
        <f>IFERROR(_xlfn.XLOOKUP(J466, TabelaMap[SUB], TabelaMap[NOME SUB]), "ERRO")</f>
        <v>ERRO</v>
      </c>
      <c r="V466" s="234"/>
      <c r="W466" s="46"/>
      <c r="X466" s="15"/>
      <c r="Y466" s="20"/>
      <c r="Z466" s="20"/>
      <c r="AA466" s="173"/>
      <c r="AB466" s="17"/>
      <c r="AC466" s="17"/>
      <c r="AD466" s="46"/>
      <c r="AE466" s="83"/>
      <c r="AF466" s="83"/>
      <c r="AG466" s="83"/>
      <c r="AH466" s="21"/>
      <c r="AI466" s="17" t="str">
        <f>IF(BS_CONTROLE[[#This Row],[Atividade]]=0, "-", BS_CONTROLE[[#This Row],[Atividade]])</f>
        <v>*</v>
      </c>
      <c r="AJ466" s="10" t="str">
        <f>IF(D466="","*",VLOOKUP(AI466,BS_ATIVIDADE[#All],3,FALSE))</f>
        <v>*</v>
      </c>
      <c r="AK466" s="146">
        <f>BS_CONTROLE[[#This Row],[Local - Partida]]</f>
        <v>0</v>
      </c>
      <c r="AL466" s="146">
        <f>BS_CONTROLE[[#This Row],[Local - Encerramento]]</f>
        <v>0</v>
      </c>
      <c r="AM466" s="199" t="str">
        <f>BS_CONTROLE[[#This Row],[Entre - Estações]]</f>
        <v>-</v>
      </c>
      <c r="AN466" s="199" t="str">
        <f>BS_CONTROLE[[#This Row],[SB]]</f>
        <v>-</v>
      </c>
      <c r="AO466" s="18">
        <f>BS_CONTROLE[[#This Row],[SUB]]</f>
        <v>0</v>
      </c>
      <c r="AP466" s="18">
        <f>BS_CONTROLE[[#This Row],[KM - Inicio]]</f>
        <v>0</v>
      </c>
      <c r="AQ466" s="18">
        <f>BS_CONTROLE[[#This Row],[KM - Fim]]</f>
        <v>0</v>
      </c>
      <c r="AR466" s="46"/>
      <c r="AS466" s="46"/>
      <c r="AT466" s="46"/>
      <c r="AU466" s="188"/>
      <c r="AV466" s="188"/>
      <c r="AW466" s="188"/>
      <c r="AX466" s="188"/>
      <c r="AY466" s="13" t="str">
        <f>IF(D466="","*",IFERROR(IF(ISODD(COUNT(AS466:AX466)),"ERRO",SUM((AT466-AS466),(AV466-AU466),(AX466-AW466))),"ERRO"))</f>
        <v>*</v>
      </c>
      <c r="AZ466" s="17"/>
      <c r="BA466" s="189"/>
      <c r="BB466" s="11" t="str">
        <f>IFERROR(_xlfn.XLOOKUP(AI466, BS_ATIVIDADE[ATIVIDADE],BS_ATIVIDADE[UNIDADE] ), "*")</f>
        <v>*</v>
      </c>
      <c r="BC466" s="78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78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>
        <f>IFERROR(_xlfn.XLOOKUP(AO466, TabelaMap[SUB], TabelaMap[NOME SUB]), "ERRO")</f>
        <v>ERRO</v>
      </c>
      <c r="BF466" s="18" t="str">
        <f>IF(BS_CONTROLE[[#This Row],[Responsavel pelo boletim]]=0, "-", BS_CONTROLE[[#This Row],[Responsavel pelo boletim]])</f>
        <v>-</v>
      </c>
      <c r="BG466" s="22"/>
      <c r="BH466" s="23"/>
      <c r="BI466" s="23"/>
      <c r="BJ466" s="23"/>
      <c r="BK466" s="24"/>
      <c r="BL466" s="22"/>
      <c r="BM466" s="20"/>
      <c r="BN466" s="20"/>
      <c r="BO466" s="183"/>
      <c r="BP466" s="24"/>
      <c r="BQ466" s="14" t="str">
        <f>IF(AND(BR466&lt;1,BS466&lt;1),"Produção e Intervalo",IF(BR466&lt;1,"Intervalo",IF(BS466&lt;1,"Produção","Aderente")))</f>
        <v>Aderente</v>
      </c>
      <c r="BR466" s="25" t="str">
        <f>IF(OR(B466="",F466=""),"*",AY466/P466)</f>
        <v>*</v>
      </c>
      <c r="BS466" s="25" t="str">
        <f>IF(OR(B466="",F466=""),"*",BA466/Q466)</f>
        <v>*</v>
      </c>
      <c r="BT466" s="280" t="str">
        <f t="shared" si="9"/>
        <v/>
      </c>
    </row>
    <row r="467" spans="1:72">
      <c r="A467" s="186" t="str">
        <f>D467&amp;B467</f>
        <v/>
      </c>
      <c r="B467" s="187"/>
      <c r="C467" s="9" t="str">
        <f>IF(BS_CONTROLE[[#This Row],[DATA]]="","",WEEKNUM(BS_CONTROLE[[#This Row],[DATA]]))</f>
        <v/>
      </c>
      <c r="D467" s="15"/>
      <c r="E467" s="16"/>
      <c r="F467" s="17" t="str">
        <f>IFERROR( _xlfn.XLOOKUP(D467,#REF!,#REF! ), "*")</f>
        <v>*</v>
      </c>
      <c r="G467" s="10" t="str">
        <f>IF(D467="","*",VLOOKUP(F467,BS_ATIVIDADE[#All],3,FALSE))</f>
        <v>*</v>
      </c>
      <c r="H467" s="19"/>
      <c r="I467" s="19"/>
      <c r="J467" s="18"/>
      <c r="K467" s="18"/>
      <c r="L467" s="83"/>
      <c r="M467" s="18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8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9"/>
      <c r="P467" s="19"/>
      <c r="Q467" s="83"/>
      <c r="R467" s="11" t="str">
        <f>IFERROR(_xlfn.XLOOKUP(F467, BS_ATIVIDADE[ATIVIDADE],BS_ATIVIDADE[UNIDADE] ), "*")</f>
        <v>*</v>
      </c>
      <c r="S467" s="17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7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89" t="str">
        <f>IFERROR(_xlfn.XLOOKUP(J467, TabelaMap[SUB], TabelaMap[NOME SUB]), "ERRO")</f>
        <v>ERRO</v>
      </c>
      <c r="V467" s="234"/>
      <c r="W467" s="46"/>
      <c r="X467" s="15"/>
      <c r="Y467" s="20"/>
      <c r="Z467" s="20"/>
      <c r="AA467" s="173"/>
      <c r="AB467" s="17"/>
      <c r="AC467" s="17"/>
      <c r="AD467" s="46"/>
      <c r="AE467" s="83"/>
      <c r="AF467" s="83"/>
      <c r="AG467" s="83"/>
      <c r="AH467" s="21"/>
      <c r="AI467" s="17" t="str">
        <f>IF(BS_CONTROLE[[#This Row],[Atividade]]=0, "-", BS_CONTROLE[[#This Row],[Atividade]])</f>
        <v>*</v>
      </c>
      <c r="AJ467" s="10" t="str">
        <f>IF(D467="","*",VLOOKUP(AI467,BS_ATIVIDADE[#All],3,FALSE))</f>
        <v>*</v>
      </c>
      <c r="AK467" s="146">
        <f>BS_CONTROLE[[#This Row],[Local - Partida]]</f>
        <v>0</v>
      </c>
      <c r="AL467" s="146">
        <f>BS_CONTROLE[[#This Row],[Local - Encerramento]]</f>
        <v>0</v>
      </c>
      <c r="AM467" s="199" t="str">
        <f>BS_CONTROLE[[#This Row],[Entre - Estações]]</f>
        <v>-</v>
      </c>
      <c r="AN467" s="199" t="str">
        <f>BS_CONTROLE[[#This Row],[SB]]</f>
        <v>-</v>
      </c>
      <c r="AO467" s="18">
        <f>BS_CONTROLE[[#This Row],[SUB]]</f>
        <v>0</v>
      </c>
      <c r="AP467" s="18">
        <f>BS_CONTROLE[[#This Row],[KM - Inicio]]</f>
        <v>0</v>
      </c>
      <c r="AQ467" s="18">
        <f>BS_CONTROLE[[#This Row],[KM - Fim]]</f>
        <v>0</v>
      </c>
      <c r="AR467" s="46"/>
      <c r="AS467" s="46"/>
      <c r="AT467" s="46"/>
      <c r="AU467" s="188"/>
      <c r="AV467" s="188"/>
      <c r="AW467" s="188"/>
      <c r="AX467" s="188"/>
      <c r="AY467" s="13" t="str">
        <f>IF(D467="","*",IFERROR(IF(ISODD(COUNT(AS467:AX467)),"ERRO",SUM((AT467-AS467),(AV467-AU467),(AX467-AW467))),"ERRO"))</f>
        <v>*</v>
      </c>
      <c r="AZ467" s="17"/>
      <c r="BA467" s="189"/>
      <c r="BB467" s="11" t="str">
        <f>IFERROR(_xlfn.XLOOKUP(AI467, BS_ATIVIDADE[ATIVIDADE],BS_ATIVIDADE[UNIDADE] ), "*")</f>
        <v>*</v>
      </c>
      <c r="BC467" s="78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78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>
        <f>IFERROR(_xlfn.XLOOKUP(AO467, TabelaMap[SUB], TabelaMap[NOME SUB]), "ERRO")</f>
        <v>ERRO</v>
      </c>
      <c r="BF467" s="18" t="str">
        <f>IF(BS_CONTROLE[[#This Row],[Responsavel pelo boletim]]=0, "-", BS_CONTROLE[[#This Row],[Responsavel pelo boletim]])</f>
        <v>-</v>
      </c>
      <c r="BG467" s="22"/>
      <c r="BH467" s="23"/>
      <c r="BI467" s="23"/>
      <c r="BJ467" s="23"/>
      <c r="BK467" s="24"/>
      <c r="BL467" s="22"/>
      <c r="BM467" s="20"/>
      <c r="BN467" s="20"/>
      <c r="BO467" s="183"/>
      <c r="BP467" s="24"/>
      <c r="BQ467" s="14" t="str">
        <f>IF(AND(BR467&lt;1,BS467&lt;1),"Produção e Intervalo",IF(BR467&lt;1,"Intervalo",IF(BS467&lt;1,"Produção","Aderente")))</f>
        <v>Aderente</v>
      </c>
      <c r="BR467" s="25" t="str">
        <f>IF(OR(B467="",F467=""),"*",AY467/P467)</f>
        <v>*</v>
      </c>
      <c r="BS467" s="25" t="str">
        <f>IF(OR(B467="",F467=""),"*",BA467/Q467)</f>
        <v>*</v>
      </c>
      <c r="BT467" s="280" t="str">
        <f t="shared" si="9"/>
        <v/>
      </c>
    </row>
    <row r="468" spans="1:72">
      <c r="A468" s="186" t="str">
        <f>D468&amp;B468</f>
        <v/>
      </c>
      <c r="B468" s="187"/>
      <c r="C468" s="9" t="str">
        <f>IF(BS_CONTROLE[[#This Row],[DATA]]="","",WEEKNUM(BS_CONTROLE[[#This Row],[DATA]]))</f>
        <v/>
      </c>
      <c r="D468" s="15"/>
      <c r="E468" s="16"/>
      <c r="F468" s="17" t="str">
        <f>IFERROR( _xlfn.XLOOKUP(D468,#REF!,#REF! ), "*")</f>
        <v>*</v>
      </c>
      <c r="G468" s="10" t="str">
        <f>IF(D468="","*",VLOOKUP(F468,BS_ATIVIDADE[#All],3,FALSE))</f>
        <v>*</v>
      </c>
      <c r="H468" s="19"/>
      <c r="I468" s="19"/>
      <c r="J468" s="18"/>
      <c r="K468" s="18"/>
      <c r="L468" s="83"/>
      <c r="M468" s="18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8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9"/>
      <c r="P468" s="19"/>
      <c r="Q468" s="83"/>
      <c r="R468" s="11" t="str">
        <f>IFERROR(_xlfn.XLOOKUP(F468, BS_ATIVIDADE[ATIVIDADE],BS_ATIVIDADE[UNIDADE] ), "*")</f>
        <v>*</v>
      </c>
      <c r="S468" s="17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7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89" t="str">
        <f>IFERROR(_xlfn.XLOOKUP(J468, TabelaMap[SUB], TabelaMap[NOME SUB]), "ERRO")</f>
        <v>ERRO</v>
      </c>
      <c r="V468" s="234"/>
      <c r="W468" s="46"/>
      <c r="X468" s="15"/>
      <c r="Y468" s="20"/>
      <c r="Z468" s="20"/>
      <c r="AA468" s="173"/>
      <c r="AB468" s="17"/>
      <c r="AC468" s="17"/>
      <c r="AD468" s="46"/>
      <c r="AE468" s="83"/>
      <c r="AF468" s="83"/>
      <c r="AG468" s="83"/>
      <c r="AH468" s="21"/>
      <c r="AI468" s="17" t="str">
        <f>IF(BS_CONTROLE[[#This Row],[Atividade]]=0, "-", BS_CONTROLE[[#This Row],[Atividade]])</f>
        <v>*</v>
      </c>
      <c r="AJ468" s="10" t="str">
        <f>IF(D468="","*",VLOOKUP(AI468,BS_ATIVIDADE[#All],3,FALSE))</f>
        <v>*</v>
      </c>
      <c r="AK468" s="146">
        <f>BS_CONTROLE[[#This Row],[Local - Partida]]</f>
        <v>0</v>
      </c>
      <c r="AL468" s="146">
        <f>BS_CONTROLE[[#This Row],[Local - Encerramento]]</f>
        <v>0</v>
      </c>
      <c r="AM468" s="199" t="str">
        <f>BS_CONTROLE[[#This Row],[Entre - Estações]]</f>
        <v>-</v>
      </c>
      <c r="AN468" s="199" t="str">
        <f>BS_CONTROLE[[#This Row],[SB]]</f>
        <v>-</v>
      </c>
      <c r="AO468" s="18">
        <f>BS_CONTROLE[[#This Row],[SUB]]</f>
        <v>0</v>
      </c>
      <c r="AP468" s="18">
        <f>BS_CONTROLE[[#This Row],[KM - Inicio]]</f>
        <v>0</v>
      </c>
      <c r="AQ468" s="18">
        <f>BS_CONTROLE[[#This Row],[KM - Fim]]</f>
        <v>0</v>
      </c>
      <c r="AR468" s="46"/>
      <c r="AS468" s="46"/>
      <c r="AT468" s="46"/>
      <c r="AU468" s="188"/>
      <c r="AV468" s="188"/>
      <c r="AW468" s="188"/>
      <c r="AX468" s="188"/>
      <c r="AY468" s="13" t="str">
        <f>IF(D468="","*",IFERROR(IF(ISODD(COUNT(AS468:AX468)),"ERRO",SUM((AT468-AS468),(AV468-AU468),(AX468-AW468))),"ERRO"))</f>
        <v>*</v>
      </c>
      <c r="AZ468" s="17"/>
      <c r="BA468" s="189"/>
      <c r="BB468" s="11" t="str">
        <f>IFERROR(_xlfn.XLOOKUP(AI468, BS_ATIVIDADE[ATIVIDADE],BS_ATIVIDADE[UNIDADE] ), "*")</f>
        <v>*</v>
      </c>
      <c r="BC468" s="78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78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>
        <f>IFERROR(_xlfn.XLOOKUP(AO468, TabelaMap[SUB], TabelaMap[NOME SUB]), "ERRO")</f>
        <v>ERRO</v>
      </c>
      <c r="BF468" s="18" t="str">
        <f>IF(BS_CONTROLE[[#This Row],[Responsavel pelo boletim]]=0, "-", BS_CONTROLE[[#This Row],[Responsavel pelo boletim]])</f>
        <v>-</v>
      </c>
      <c r="BG468" s="22"/>
      <c r="BH468" s="23"/>
      <c r="BI468" s="23"/>
      <c r="BJ468" s="23"/>
      <c r="BK468" s="24"/>
      <c r="BL468" s="22"/>
      <c r="BM468" s="20"/>
      <c r="BN468" s="20"/>
      <c r="BO468" s="183"/>
      <c r="BP468" s="24"/>
      <c r="BQ468" s="14" t="str">
        <f>IF(AND(BR468&lt;1,BS468&lt;1),"Produção e Intervalo",IF(BR468&lt;1,"Intervalo",IF(BS468&lt;1,"Produção","Aderente")))</f>
        <v>Aderente</v>
      </c>
      <c r="BR468" s="25" t="str">
        <f>IF(OR(B468="",F468=""),"*",AY468/P468)</f>
        <v>*</v>
      </c>
      <c r="BS468" s="25" t="str">
        <f>IF(OR(B468="",F468=""),"*",BA468/Q468)</f>
        <v>*</v>
      </c>
      <c r="BT468" s="280" t="str">
        <f t="shared" si="9"/>
        <v/>
      </c>
    </row>
    <row r="469" spans="1:72">
      <c r="A469" s="186" t="str">
        <f>D469&amp;B469</f>
        <v/>
      </c>
      <c r="B469" s="187"/>
      <c r="C469" s="9" t="str">
        <f>IF(BS_CONTROLE[[#This Row],[DATA]]="","",WEEKNUM(BS_CONTROLE[[#This Row],[DATA]]))</f>
        <v/>
      </c>
      <c r="D469" s="15"/>
      <c r="E469" s="16"/>
      <c r="F469" s="17" t="str">
        <f>IFERROR( _xlfn.XLOOKUP(D469,#REF!,#REF! ), "*")</f>
        <v>*</v>
      </c>
      <c r="G469" s="10" t="str">
        <f>IF(D469="","*",VLOOKUP(F469,BS_ATIVIDADE[#All],3,FALSE))</f>
        <v>*</v>
      </c>
      <c r="H469" s="19"/>
      <c r="I469" s="19"/>
      <c r="J469" s="18"/>
      <c r="K469" s="18"/>
      <c r="L469" s="83"/>
      <c r="M469" s="18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8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9"/>
      <c r="P469" s="19"/>
      <c r="Q469" s="83"/>
      <c r="R469" s="11" t="str">
        <f>IFERROR(_xlfn.XLOOKUP(F469, BS_ATIVIDADE[ATIVIDADE],BS_ATIVIDADE[UNIDADE] ), "*")</f>
        <v>*</v>
      </c>
      <c r="S469" s="17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7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89" t="str">
        <f>IFERROR(_xlfn.XLOOKUP(J469, TabelaMap[SUB], TabelaMap[NOME SUB]), "ERRO")</f>
        <v>ERRO</v>
      </c>
      <c r="V469" s="234"/>
      <c r="W469" s="46"/>
      <c r="X469" s="15"/>
      <c r="Y469" s="20"/>
      <c r="Z469" s="20"/>
      <c r="AA469" s="173"/>
      <c r="AB469" s="17"/>
      <c r="AC469" s="17"/>
      <c r="AD469" s="46"/>
      <c r="AE469" s="83"/>
      <c r="AF469" s="83"/>
      <c r="AG469" s="83"/>
      <c r="AH469" s="21"/>
      <c r="AI469" s="17" t="str">
        <f>IF(BS_CONTROLE[[#This Row],[Atividade]]=0, "-", BS_CONTROLE[[#This Row],[Atividade]])</f>
        <v>*</v>
      </c>
      <c r="AJ469" s="10" t="str">
        <f>IF(D469="","*",VLOOKUP(AI469,BS_ATIVIDADE[#All],3,FALSE))</f>
        <v>*</v>
      </c>
      <c r="AK469" s="146">
        <f>BS_CONTROLE[[#This Row],[Local - Partida]]</f>
        <v>0</v>
      </c>
      <c r="AL469" s="146">
        <f>BS_CONTROLE[[#This Row],[Local - Encerramento]]</f>
        <v>0</v>
      </c>
      <c r="AM469" s="199" t="str">
        <f>BS_CONTROLE[[#This Row],[Entre - Estações]]</f>
        <v>-</v>
      </c>
      <c r="AN469" s="199" t="str">
        <f>BS_CONTROLE[[#This Row],[SB]]</f>
        <v>-</v>
      </c>
      <c r="AO469" s="18">
        <f>BS_CONTROLE[[#This Row],[SUB]]</f>
        <v>0</v>
      </c>
      <c r="AP469" s="18">
        <f>BS_CONTROLE[[#This Row],[KM - Inicio]]</f>
        <v>0</v>
      </c>
      <c r="AQ469" s="18">
        <f>BS_CONTROLE[[#This Row],[KM - Fim]]</f>
        <v>0</v>
      </c>
      <c r="AR469" s="46"/>
      <c r="AS469" s="46"/>
      <c r="AT469" s="46"/>
      <c r="AU469" s="188"/>
      <c r="AV469" s="188"/>
      <c r="AW469" s="188"/>
      <c r="AX469" s="188"/>
      <c r="AY469" s="13" t="str">
        <f>IF(D469="","*",IFERROR(IF(ISODD(COUNT(AS469:AX469)),"ERRO",SUM((AT469-AS469),(AV469-AU469),(AX469-AW469))),"ERRO"))</f>
        <v>*</v>
      </c>
      <c r="AZ469" s="17"/>
      <c r="BA469" s="189"/>
      <c r="BB469" s="11" t="str">
        <f>IFERROR(_xlfn.XLOOKUP(AI469, BS_ATIVIDADE[ATIVIDADE],BS_ATIVIDADE[UNIDADE] ), "*")</f>
        <v>*</v>
      </c>
      <c r="BC469" s="78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78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>
        <f>IFERROR(_xlfn.XLOOKUP(AO469, TabelaMap[SUB], TabelaMap[NOME SUB]), "ERRO")</f>
        <v>ERRO</v>
      </c>
      <c r="BF469" s="18" t="str">
        <f>IF(BS_CONTROLE[[#This Row],[Responsavel pelo boletim]]=0, "-", BS_CONTROLE[[#This Row],[Responsavel pelo boletim]])</f>
        <v>-</v>
      </c>
      <c r="BG469" s="22"/>
      <c r="BH469" s="23"/>
      <c r="BI469" s="23"/>
      <c r="BJ469" s="23"/>
      <c r="BK469" s="24"/>
      <c r="BL469" s="22"/>
      <c r="BM469" s="20"/>
      <c r="BN469" s="20"/>
      <c r="BO469" s="183"/>
      <c r="BP469" s="24"/>
      <c r="BQ469" s="14" t="str">
        <f>IF(AND(BR469&lt;1,BS469&lt;1),"Produção e Intervalo",IF(BR469&lt;1,"Intervalo",IF(BS469&lt;1,"Produção","Aderente")))</f>
        <v>Aderente</v>
      </c>
      <c r="BR469" s="25" t="str">
        <f>IF(OR(B469="",F469=""),"*",AY469/P469)</f>
        <v>*</v>
      </c>
      <c r="BS469" s="25" t="str">
        <f>IF(OR(B469="",F469=""),"*",BA469/Q469)</f>
        <v>*</v>
      </c>
      <c r="BT469" s="280" t="str">
        <f t="shared" si="9"/>
        <v/>
      </c>
    </row>
    <row r="470" spans="1:72">
      <c r="A470" s="186" t="str">
        <f>D470&amp;B470</f>
        <v/>
      </c>
      <c r="B470" s="187"/>
      <c r="C470" s="9" t="str">
        <f>IF(BS_CONTROLE[[#This Row],[DATA]]="","",WEEKNUM(BS_CONTROLE[[#This Row],[DATA]]))</f>
        <v/>
      </c>
      <c r="D470" s="15"/>
      <c r="E470" s="16"/>
      <c r="F470" s="17" t="str">
        <f>IFERROR( _xlfn.XLOOKUP(D470,#REF!,#REF! ), "*")</f>
        <v>*</v>
      </c>
      <c r="G470" s="10" t="str">
        <f>IF(D470="","*",VLOOKUP(F470,BS_ATIVIDADE[#All],3,FALSE))</f>
        <v>*</v>
      </c>
      <c r="H470" s="19"/>
      <c r="I470" s="19"/>
      <c r="J470" s="18"/>
      <c r="K470" s="18"/>
      <c r="L470" s="83"/>
      <c r="M470" s="18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8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9"/>
      <c r="P470" s="19"/>
      <c r="Q470" s="83"/>
      <c r="R470" s="11" t="str">
        <f>IFERROR(_xlfn.XLOOKUP(F470, BS_ATIVIDADE[ATIVIDADE],BS_ATIVIDADE[UNIDADE] ), "*")</f>
        <v>*</v>
      </c>
      <c r="S470" s="17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7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89" t="str">
        <f>IFERROR(_xlfn.XLOOKUP(J470, TabelaMap[SUB], TabelaMap[NOME SUB]), "ERRO")</f>
        <v>ERRO</v>
      </c>
      <c r="V470" s="234"/>
      <c r="W470" s="46"/>
      <c r="X470" s="15"/>
      <c r="Y470" s="20"/>
      <c r="Z470" s="20"/>
      <c r="AA470" s="173"/>
      <c r="AB470" s="17"/>
      <c r="AC470" s="17"/>
      <c r="AD470" s="46"/>
      <c r="AE470" s="83"/>
      <c r="AF470" s="83"/>
      <c r="AG470" s="83"/>
      <c r="AH470" s="21"/>
      <c r="AI470" s="17" t="str">
        <f>IF(BS_CONTROLE[[#This Row],[Atividade]]=0, "-", BS_CONTROLE[[#This Row],[Atividade]])</f>
        <v>*</v>
      </c>
      <c r="AJ470" s="10" t="str">
        <f>IF(D470="","*",VLOOKUP(AI470,BS_ATIVIDADE[#All],3,FALSE))</f>
        <v>*</v>
      </c>
      <c r="AK470" s="146">
        <f>BS_CONTROLE[[#This Row],[Local - Partida]]</f>
        <v>0</v>
      </c>
      <c r="AL470" s="146">
        <f>BS_CONTROLE[[#This Row],[Local - Encerramento]]</f>
        <v>0</v>
      </c>
      <c r="AM470" s="199" t="str">
        <f>BS_CONTROLE[[#This Row],[Entre - Estações]]</f>
        <v>-</v>
      </c>
      <c r="AN470" s="199" t="str">
        <f>BS_CONTROLE[[#This Row],[SB]]</f>
        <v>-</v>
      </c>
      <c r="AO470" s="18">
        <f>BS_CONTROLE[[#This Row],[SUB]]</f>
        <v>0</v>
      </c>
      <c r="AP470" s="18">
        <f>BS_CONTROLE[[#This Row],[KM - Inicio]]</f>
        <v>0</v>
      </c>
      <c r="AQ470" s="18">
        <f>BS_CONTROLE[[#This Row],[KM - Fim]]</f>
        <v>0</v>
      </c>
      <c r="AR470" s="46"/>
      <c r="AS470" s="46"/>
      <c r="AT470" s="46"/>
      <c r="AU470" s="188"/>
      <c r="AV470" s="188"/>
      <c r="AW470" s="188"/>
      <c r="AX470" s="188"/>
      <c r="AY470" s="13" t="str">
        <f>IF(D470="","*",IFERROR(IF(ISODD(COUNT(AS470:AX470)),"ERRO",SUM((AT470-AS470),(AV470-AU470),(AX470-AW470))),"ERRO"))</f>
        <v>*</v>
      </c>
      <c r="AZ470" s="17"/>
      <c r="BA470" s="189"/>
      <c r="BB470" s="11" t="str">
        <f>IFERROR(_xlfn.XLOOKUP(AI470, BS_ATIVIDADE[ATIVIDADE],BS_ATIVIDADE[UNIDADE] ), "*")</f>
        <v>*</v>
      </c>
      <c r="BC470" s="78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78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>
        <f>IFERROR(_xlfn.XLOOKUP(AO470, TabelaMap[SUB], TabelaMap[NOME SUB]), "ERRO")</f>
        <v>ERRO</v>
      </c>
      <c r="BF470" s="18" t="str">
        <f>IF(BS_CONTROLE[[#This Row],[Responsavel pelo boletim]]=0, "-", BS_CONTROLE[[#This Row],[Responsavel pelo boletim]])</f>
        <v>-</v>
      </c>
      <c r="BG470" s="22"/>
      <c r="BH470" s="23"/>
      <c r="BI470" s="23"/>
      <c r="BJ470" s="23"/>
      <c r="BK470" s="24"/>
      <c r="BL470" s="22"/>
      <c r="BM470" s="20"/>
      <c r="BN470" s="20"/>
      <c r="BO470" s="183"/>
      <c r="BP470" s="24"/>
      <c r="BQ470" s="14" t="str">
        <f>IF(AND(BR470&lt;1,BS470&lt;1),"Produção e Intervalo",IF(BR470&lt;1,"Intervalo",IF(BS470&lt;1,"Produção","Aderente")))</f>
        <v>Aderente</v>
      </c>
      <c r="BR470" s="25" t="str">
        <f>IF(OR(B470="",F470=""),"*",AY470/P470)</f>
        <v>*</v>
      </c>
      <c r="BS470" s="25" t="str">
        <f>IF(OR(B470="",F470=""),"*",BA470/Q470)</f>
        <v>*</v>
      </c>
      <c r="BT470" s="280" t="str">
        <f t="shared" si="9"/>
        <v/>
      </c>
    </row>
    <row r="471" spans="1:72">
      <c r="A471" s="186" t="str">
        <f>D471&amp;B471</f>
        <v/>
      </c>
      <c r="B471" s="187"/>
      <c r="C471" s="9" t="str">
        <f>IF(BS_CONTROLE[[#This Row],[DATA]]="","",WEEKNUM(BS_CONTROLE[[#This Row],[DATA]]))</f>
        <v/>
      </c>
      <c r="D471" s="15"/>
      <c r="E471" s="16"/>
      <c r="F471" s="17" t="str">
        <f>IFERROR( _xlfn.XLOOKUP(D471,#REF!,#REF! ), "*")</f>
        <v>*</v>
      </c>
      <c r="G471" s="10" t="str">
        <f>IF(D471="","*",VLOOKUP(F471,BS_ATIVIDADE[#All],3,FALSE))</f>
        <v>*</v>
      </c>
      <c r="H471" s="19"/>
      <c r="I471" s="19"/>
      <c r="J471" s="18"/>
      <c r="K471" s="18"/>
      <c r="L471" s="83"/>
      <c r="M471" s="18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8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9"/>
      <c r="P471" s="19"/>
      <c r="Q471" s="83"/>
      <c r="R471" s="11" t="str">
        <f>IFERROR(_xlfn.XLOOKUP(F471, BS_ATIVIDADE[ATIVIDADE],BS_ATIVIDADE[UNIDADE] ), "*")</f>
        <v>*</v>
      </c>
      <c r="S471" s="17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7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89" t="str">
        <f>IFERROR(_xlfn.XLOOKUP(J471, TabelaMap[SUB], TabelaMap[NOME SUB]), "ERRO")</f>
        <v>ERRO</v>
      </c>
      <c r="V471" s="234"/>
      <c r="W471" s="46"/>
      <c r="X471" s="15"/>
      <c r="Y471" s="20"/>
      <c r="Z471" s="20"/>
      <c r="AA471" s="173"/>
      <c r="AB471" s="17"/>
      <c r="AC471" s="17"/>
      <c r="AD471" s="46"/>
      <c r="AE471" s="83"/>
      <c r="AF471" s="83"/>
      <c r="AG471" s="83"/>
      <c r="AH471" s="21"/>
      <c r="AI471" s="17" t="str">
        <f>IF(BS_CONTROLE[[#This Row],[Atividade]]=0, "-", BS_CONTROLE[[#This Row],[Atividade]])</f>
        <v>*</v>
      </c>
      <c r="AJ471" s="10" t="str">
        <f>IF(D471="","*",VLOOKUP(AI471,BS_ATIVIDADE[#All],3,FALSE))</f>
        <v>*</v>
      </c>
      <c r="AK471" s="146">
        <f>BS_CONTROLE[[#This Row],[Local - Partida]]</f>
        <v>0</v>
      </c>
      <c r="AL471" s="146">
        <f>BS_CONTROLE[[#This Row],[Local - Encerramento]]</f>
        <v>0</v>
      </c>
      <c r="AM471" s="199" t="str">
        <f>BS_CONTROLE[[#This Row],[Entre - Estações]]</f>
        <v>-</v>
      </c>
      <c r="AN471" s="199" t="str">
        <f>BS_CONTROLE[[#This Row],[SB]]</f>
        <v>-</v>
      </c>
      <c r="AO471" s="18">
        <f>BS_CONTROLE[[#This Row],[SUB]]</f>
        <v>0</v>
      </c>
      <c r="AP471" s="18">
        <f>BS_CONTROLE[[#This Row],[KM - Inicio]]</f>
        <v>0</v>
      </c>
      <c r="AQ471" s="18">
        <f>BS_CONTROLE[[#This Row],[KM - Fim]]</f>
        <v>0</v>
      </c>
      <c r="AR471" s="46"/>
      <c r="AS471" s="46"/>
      <c r="AT471" s="46"/>
      <c r="AU471" s="188"/>
      <c r="AV471" s="188"/>
      <c r="AW471" s="188"/>
      <c r="AX471" s="188"/>
      <c r="AY471" s="13" t="str">
        <f>IF(D471="","*",IFERROR(IF(ISODD(COUNT(AS471:AX471)),"ERRO",SUM((AT471-AS471),(AV471-AU471),(AX471-AW471))),"ERRO"))</f>
        <v>*</v>
      </c>
      <c r="AZ471" s="17"/>
      <c r="BA471" s="189"/>
      <c r="BB471" s="11" t="str">
        <f>IFERROR(_xlfn.XLOOKUP(AI471, BS_ATIVIDADE[ATIVIDADE],BS_ATIVIDADE[UNIDADE] ), "*")</f>
        <v>*</v>
      </c>
      <c r="BC471" s="78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78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>
        <f>IFERROR(_xlfn.XLOOKUP(AO471, TabelaMap[SUB], TabelaMap[NOME SUB]), "ERRO")</f>
        <v>ERRO</v>
      </c>
      <c r="BF471" s="18" t="str">
        <f>IF(BS_CONTROLE[[#This Row],[Responsavel pelo boletim]]=0, "-", BS_CONTROLE[[#This Row],[Responsavel pelo boletim]])</f>
        <v>-</v>
      </c>
      <c r="BG471" s="22"/>
      <c r="BH471" s="23"/>
      <c r="BI471" s="23"/>
      <c r="BJ471" s="23"/>
      <c r="BK471" s="24"/>
      <c r="BL471" s="22"/>
      <c r="BM471" s="20"/>
      <c r="BN471" s="20"/>
      <c r="BO471" s="183"/>
      <c r="BP471" s="24"/>
      <c r="BQ471" s="14" t="str">
        <f>IF(AND(BR471&lt;1,BS471&lt;1),"Produção e Intervalo",IF(BR471&lt;1,"Intervalo",IF(BS471&lt;1,"Produção","Aderente")))</f>
        <v>Aderente</v>
      </c>
      <c r="BR471" s="25" t="str">
        <f>IF(OR(B471="",F471=""),"*",AY471/P471)</f>
        <v>*</v>
      </c>
      <c r="BS471" s="25" t="str">
        <f>IF(OR(B471="",F471=""),"*",BA471/Q471)</f>
        <v>*</v>
      </c>
      <c r="BT471" s="280" t="str">
        <f t="shared" si="9"/>
        <v/>
      </c>
    </row>
    <row r="472" spans="1:72">
      <c r="A472" s="186" t="str">
        <f>D472&amp;B472</f>
        <v/>
      </c>
      <c r="B472" s="187"/>
      <c r="C472" s="9" t="str">
        <f>IF(BS_CONTROLE[[#This Row],[DATA]]="","",WEEKNUM(BS_CONTROLE[[#This Row],[DATA]]))</f>
        <v/>
      </c>
      <c r="D472" s="15"/>
      <c r="E472" s="16"/>
      <c r="F472" s="17" t="str">
        <f>IFERROR( _xlfn.XLOOKUP(D472,#REF!,#REF! ), "*")</f>
        <v>*</v>
      </c>
      <c r="G472" s="10" t="str">
        <f>IF(D472="","*",VLOOKUP(F472,BS_ATIVIDADE[#All],3,FALSE))</f>
        <v>*</v>
      </c>
      <c r="H472" s="19"/>
      <c r="I472" s="19"/>
      <c r="J472" s="18"/>
      <c r="K472" s="18"/>
      <c r="L472" s="83"/>
      <c r="M472" s="18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8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9"/>
      <c r="P472" s="19"/>
      <c r="Q472" s="83"/>
      <c r="R472" s="11" t="str">
        <f>IFERROR(_xlfn.XLOOKUP(F472, BS_ATIVIDADE[ATIVIDADE],BS_ATIVIDADE[UNIDADE] ), "*")</f>
        <v>*</v>
      </c>
      <c r="S472" s="17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7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89" t="str">
        <f>IFERROR(_xlfn.XLOOKUP(J472, TabelaMap[SUB], TabelaMap[NOME SUB]), "ERRO")</f>
        <v>ERRO</v>
      </c>
      <c r="V472" s="234"/>
      <c r="W472" s="46"/>
      <c r="X472" s="15"/>
      <c r="Y472" s="20"/>
      <c r="Z472" s="20"/>
      <c r="AA472" s="173"/>
      <c r="AB472" s="17"/>
      <c r="AC472" s="17"/>
      <c r="AD472" s="46"/>
      <c r="AE472" s="83"/>
      <c r="AF472" s="83"/>
      <c r="AG472" s="83"/>
      <c r="AH472" s="21"/>
      <c r="AI472" s="17" t="str">
        <f>IF(BS_CONTROLE[[#This Row],[Atividade]]=0, "-", BS_CONTROLE[[#This Row],[Atividade]])</f>
        <v>*</v>
      </c>
      <c r="AJ472" s="10" t="str">
        <f>IF(D472="","*",VLOOKUP(AI472,BS_ATIVIDADE[#All],3,FALSE))</f>
        <v>*</v>
      </c>
      <c r="AK472" s="146">
        <f>BS_CONTROLE[[#This Row],[Local - Partida]]</f>
        <v>0</v>
      </c>
      <c r="AL472" s="146">
        <f>BS_CONTROLE[[#This Row],[Local - Encerramento]]</f>
        <v>0</v>
      </c>
      <c r="AM472" s="199" t="str">
        <f>BS_CONTROLE[[#This Row],[Entre - Estações]]</f>
        <v>-</v>
      </c>
      <c r="AN472" s="199" t="str">
        <f>BS_CONTROLE[[#This Row],[SB]]</f>
        <v>-</v>
      </c>
      <c r="AO472" s="18">
        <f>BS_CONTROLE[[#This Row],[SUB]]</f>
        <v>0</v>
      </c>
      <c r="AP472" s="18">
        <f>BS_CONTROLE[[#This Row],[KM - Inicio]]</f>
        <v>0</v>
      </c>
      <c r="AQ472" s="18">
        <f>BS_CONTROLE[[#This Row],[KM - Fim]]</f>
        <v>0</v>
      </c>
      <c r="AR472" s="46"/>
      <c r="AS472" s="46"/>
      <c r="AT472" s="46"/>
      <c r="AU472" s="188"/>
      <c r="AV472" s="188"/>
      <c r="AW472" s="188"/>
      <c r="AX472" s="188"/>
      <c r="AY472" s="13" t="str">
        <f>IF(D472="","*",IFERROR(IF(ISODD(COUNT(AS472:AX472)),"ERRO",SUM((AT472-AS472),(AV472-AU472),(AX472-AW472))),"ERRO"))</f>
        <v>*</v>
      </c>
      <c r="AZ472" s="17"/>
      <c r="BA472" s="189"/>
      <c r="BB472" s="11" t="str">
        <f>IFERROR(_xlfn.XLOOKUP(AI472, BS_ATIVIDADE[ATIVIDADE],BS_ATIVIDADE[UNIDADE] ), "*")</f>
        <v>*</v>
      </c>
      <c r="BC472" s="78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78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>
        <f>IFERROR(_xlfn.XLOOKUP(AO472, TabelaMap[SUB], TabelaMap[NOME SUB]), "ERRO")</f>
        <v>ERRO</v>
      </c>
      <c r="BF472" s="18" t="str">
        <f>IF(BS_CONTROLE[[#This Row],[Responsavel pelo boletim]]=0, "-", BS_CONTROLE[[#This Row],[Responsavel pelo boletim]])</f>
        <v>-</v>
      </c>
      <c r="BG472" s="22"/>
      <c r="BH472" s="23"/>
      <c r="BI472" s="23"/>
      <c r="BJ472" s="23"/>
      <c r="BK472" s="24"/>
      <c r="BL472" s="22"/>
      <c r="BM472" s="20"/>
      <c r="BN472" s="20"/>
      <c r="BO472" s="183"/>
      <c r="BP472" s="24"/>
      <c r="BQ472" s="14" t="str">
        <f>IF(AND(BR472&lt;1,BS472&lt;1),"Produção e Intervalo",IF(BR472&lt;1,"Intervalo",IF(BS472&lt;1,"Produção","Aderente")))</f>
        <v>Aderente</v>
      </c>
      <c r="BR472" s="25" t="str">
        <f>IF(OR(B472="",F472=""),"*",AY472/P472)</f>
        <v>*</v>
      </c>
      <c r="BS472" s="25" t="str">
        <f>IF(OR(B472="",F472=""),"*",BA472/Q472)</f>
        <v>*</v>
      </c>
      <c r="BT472" s="280" t="str">
        <f t="shared" si="9"/>
        <v/>
      </c>
    </row>
    <row r="473" spans="1:72">
      <c r="A473" s="186" t="str">
        <f>D473&amp;B473</f>
        <v/>
      </c>
      <c r="B473" s="187"/>
      <c r="C473" s="9" t="str">
        <f>IF(BS_CONTROLE[[#This Row],[DATA]]="","",WEEKNUM(BS_CONTROLE[[#This Row],[DATA]]))</f>
        <v/>
      </c>
      <c r="D473" s="15"/>
      <c r="E473" s="16"/>
      <c r="F473" s="17" t="str">
        <f>IFERROR( _xlfn.XLOOKUP(D473,#REF!,#REF! ), "*")</f>
        <v>*</v>
      </c>
      <c r="G473" s="10" t="str">
        <f>IF(D473="","*",VLOOKUP(F473,BS_ATIVIDADE[#All],3,FALSE))</f>
        <v>*</v>
      </c>
      <c r="H473" s="19"/>
      <c r="I473" s="19"/>
      <c r="J473" s="18"/>
      <c r="K473" s="18"/>
      <c r="L473" s="83"/>
      <c r="M473" s="18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8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9"/>
      <c r="P473" s="19"/>
      <c r="Q473" s="83"/>
      <c r="R473" s="11" t="str">
        <f>IFERROR(_xlfn.XLOOKUP(F473, BS_ATIVIDADE[ATIVIDADE],BS_ATIVIDADE[UNIDADE] ), "*")</f>
        <v>*</v>
      </c>
      <c r="S473" s="17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7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89" t="str">
        <f>IFERROR(_xlfn.XLOOKUP(J473, TabelaMap[SUB], TabelaMap[NOME SUB]), "ERRO")</f>
        <v>ERRO</v>
      </c>
      <c r="V473" s="234"/>
      <c r="W473" s="46"/>
      <c r="X473" s="15"/>
      <c r="Y473" s="20"/>
      <c r="Z473" s="20"/>
      <c r="AA473" s="173"/>
      <c r="AB473" s="17"/>
      <c r="AC473" s="17"/>
      <c r="AD473" s="46"/>
      <c r="AE473" s="83"/>
      <c r="AF473" s="83"/>
      <c r="AG473" s="83"/>
      <c r="AH473" s="21"/>
      <c r="AI473" s="17" t="str">
        <f>IF(BS_CONTROLE[[#This Row],[Atividade]]=0, "-", BS_CONTROLE[[#This Row],[Atividade]])</f>
        <v>*</v>
      </c>
      <c r="AJ473" s="10" t="str">
        <f>IF(D473="","*",VLOOKUP(AI473,BS_ATIVIDADE[#All],3,FALSE))</f>
        <v>*</v>
      </c>
      <c r="AK473" s="146">
        <f>BS_CONTROLE[[#This Row],[Local - Partida]]</f>
        <v>0</v>
      </c>
      <c r="AL473" s="146">
        <f>BS_CONTROLE[[#This Row],[Local - Encerramento]]</f>
        <v>0</v>
      </c>
      <c r="AM473" s="199" t="str">
        <f>BS_CONTROLE[[#This Row],[Entre - Estações]]</f>
        <v>-</v>
      </c>
      <c r="AN473" s="199" t="str">
        <f>BS_CONTROLE[[#This Row],[SB]]</f>
        <v>-</v>
      </c>
      <c r="AO473" s="18">
        <f>BS_CONTROLE[[#This Row],[SUB]]</f>
        <v>0</v>
      </c>
      <c r="AP473" s="18">
        <f>BS_CONTROLE[[#This Row],[KM - Inicio]]</f>
        <v>0</v>
      </c>
      <c r="AQ473" s="18">
        <f>BS_CONTROLE[[#This Row],[KM - Fim]]</f>
        <v>0</v>
      </c>
      <c r="AR473" s="46"/>
      <c r="AS473" s="46"/>
      <c r="AT473" s="46"/>
      <c r="AU473" s="188"/>
      <c r="AV473" s="188"/>
      <c r="AW473" s="188"/>
      <c r="AX473" s="188"/>
      <c r="AY473" s="13" t="str">
        <f>IF(D473="","*",IFERROR(IF(ISODD(COUNT(AS473:AX473)),"ERRO",SUM((AT473-AS473),(AV473-AU473),(AX473-AW473))),"ERRO"))</f>
        <v>*</v>
      </c>
      <c r="AZ473" s="17"/>
      <c r="BA473" s="189"/>
      <c r="BB473" s="11" t="str">
        <f>IFERROR(_xlfn.XLOOKUP(AI473, BS_ATIVIDADE[ATIVIDADE],BS_ATIVIDADE[UNIDADE] ), "*")</f>
        <v>*</v>
      </c>
      <c r="BC473" s="78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78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>
        <f>IFERROR(_xlfn.XLOOKUP(AO473, TabelaMap[SUB], TabelaMap[NOME SUB]), "ERRO")</f>
        <v>ERRO</v>
      </c>
      <c r="BF473" s="18" t="str">
        <f>IF(BS_CONTROLE[[#This Row],[Responsavel pelo boletim]]=0, "-", BS_CONTROLE[[#This Row],[Responsavel pelo boletim]])</f>
        <v>-</v>
      </c>
      <c r="BG473" s="22"/>
      <c r="BH473" s="23"/>
      <c r="BI473" s="23"/>
      <c r="BJ473" s="23"/>
      <c r="BK473" s="24"/>
      <c r="BL473" s="22"/>
      <c r="BM473" s="20"/>
      <c r="BN473" s="20"/>
      <c r="BO473" s="183"/>
      <c r="BP473" s="24"/>
      <c r="BQ473" s="14" t="str">
        <f>IF(AND(BR473&lt;1,BS473&lt;1),"Produção e Intervalo",IF(BR473&lt;1,"Intervalo",IF(BS473&lt;1,"Produção","Aderente")))</f>
        <v>Aderente</v>
      </c>
      <c r="BR473" s="25" t="str">
        <f>IF(OR(B473="",F473=""),"*",AY473/P473)</f>
        <v>*</v>
      </c>
      <c r="BS473" s="25" t="str">
        <f>IF(OR(B473="",F473=""),"*",BA473/Q473)</f>
        <v>*</v>
      </c>
      <c r="BT473" s="280" t="str">
        <f t="shared" si="9"/>
        <v/>
      </c>
    </row>
    <row r="474" spans="1:72">
      <c r="A474" s="186" t="str">
        <f>D474&amp;B474</f>
        <v/>
      </c>
      <c r="B474" s="187"/>
      <c r="C474" s="9" t="str">
        <f>IF(BS_CONTROLE[[#This Row],[DATA]]="","",WEEKNUM(BS_CONTROLE[[#This Row],[DATA]]))</f>
        <v/>
      </c>
      <c r="D474" s="15"/>
      <c r="E474" s="16"/>
      <c r="F474" s="17" t="str">
        <f>IFERROR( _xlfn.XLOOKUP(D474,#REF!,#REF! ), "*")</f>
        <v>*</v>
      </c>
      <c r="G474" s="10" t="str">
        <f>IF(D474="","*",VLOOKUP(F474,BS_ATIVIDADE[#All],3,FALSE))</f>
        <v>*</v>
      </c>
      <c r="H474" s="19"/>
      <c r="I474" s="19"/>
      <c r="J474" s="18"/>
      <c r="K474" s="18"/>
      <c r="L474" s="83"/>
      <c r="M474" s="18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8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9"/>
      <c r="P474" s="19"/>
      <c r="Q474" s="83"/>
      <c r="R474" s="11" t="str">
        <f>IFERROR(_xlfn.XLOOKUP(F474, BS_ATIVIDADE[ATIVIDADE],BS_ATIVIDADE[UNIDADE] ), "*")</f>
        <v>*</v>
      </c>
      <c r="S474" s="17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7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89" t="str">
        <f>IFERROR(_xlfn.XLOOKUP(J474, TabelaMap[SUB], TabelaMap[NOME SUB]), "ERRO")</f>
        <v>ERRO</v>
      </c>
      <c r="V474" s="234"/>
      <c r="W474" s="46"/>
      <c r="X474" s="15"/>
      <c r="Y474" s="20"/>
      <c r="Z474" s="20"/>
      <c r="AA474" s="173"/>
      <c r="AB474" s="17"/>
      <c r="AC474" s="17"/>
      <c r="AD474" s="46"/>
      <c r="AE474" s="83"/>
      <c r="AF474" s="83"/>
      <c r="AG474" s="83"/>
      <c r="AH474" s="21"/>
      <c r="AI474" s="17" t="str">
        <f>IF(BS_CONTROLE[[#This Row],[Atividade]]=0, "-", BS_CONTROLE[[#This Row],[Atividade]])</f>
        <v>*</v>
      </c>
      <c r="AJ474" s="10" t="str">
        <f>IF(D474="","*",VLOOKUP(AI474,BS_ATIVIDADE[#All],3,FALSE))</f>
        <v>*</v>
      </c>
      <c r="AK474" s="146">
        <f>BS_CONTROLE[[#This Row],[Local - Partida]]</f>
        <v>0</v>
      </c>
      <c r="AL474" s="146">
        <f>BS_CONTROLE[[#This Row],[Local - Encerramento]]</f>
        <v>0</v>
      </c>
      <c r="AM474" s="199" t="str">
        <f>BS_CONTROLE[[#This Row],[Entre - Estações]]</f>
        <v>-</v>
      </c>
      <c r="AN474" s="199" t="str">
        <f>BS_CONTROLE[[#This Row],[SB]]</f>
        <v>-</v>
      </c>
      <c r="AO474" s="18">
        <f>BS_CONTROLE[[#This Row],[SUB]]</f>
        <v>0</v>
      </c>
      <c r="AP474" s="18">
        <f>BS_CONTROLE[[#This Row],[KM - Inicio]]</f>
        <v>0</v>
      </c>
      <c r="AQ474" s="18">
        <f>BS_CONTROLE[[#This Row],[KM - Fim]]</f>
        <v>0</v>
      </c>
      <c r="AR474" s="46"/>
      <c r="AS474" s="46"/>
      <c r="AT474" s="46"/>
      <c r="AU474" s="188"/>
      <c r="AV474" s="188"/>
      <c r="AW474" s="188"/>
      <c r="AX474" s="188"/>
      <c r="AY474" s="13" t="str">
        <f>IF(D474="","*",IFERROR(IF(ISODD(COUNT(AS474:AX474)),"ERRO",SUM((AT474-AS474),(AV474-AU474),(AX474-AW474))),"ERRO"))</f>
        <v>*</v>
      </c>
      <c r="AZ474" s="17"/>
      <c r="BA474" s="189"/>
      <c r="BB474" s="11" t="str">
        <f>IFERROR(_xlfn.XLOOKUP(AI474, BS_ATIVIDADE[ATIVIDADE],BS_ATIVIDADE[UNIDADE] ), "*")</f>
        <v>*</v>
      </c>
      <c r="BC474" s="78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78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>
        <f>IFERROR(_xlfn.XLOOKUP(AO474, TabelaMap[SUB], TabelaMap[NOME SUB]), "ERRO")</f>
        <v>ERRO</v>
      </c>
      <c r="BF474" s="18" t="str">
        <f>IF(BS_CONTROLE[[#This Row],[Responsavel pelo boletim]]=0, "-", BS_CONTROLE[[#This Row],[Responsavel pelo boletim]])</f>
        <v>-</v>
      </c>
      <c r="BG474" s="22"/>
      <c r="BH474" s="23"/>
      <c r="BI474" s="23"/>
      <c r="BJ474" s="23"/>
      <c r="BK474" s="24"/>
      <c r="BL474" s="22"/>
      <c r="BM474" s="20"/>
      <c r="BN474" s="20"/>
      <c r="BO474" s="183"/>
      <c r="BP474" s="24"/>
      <c r="BQ474" s="14" t="str">
        <f>IF(AND(BR474&lt;1,BS474&lt;1),"Produção e Intervalo",IF(BR474&lt;1,"Intervalo",IF(BS474&lt;1,"Produção","Aderente")))</f>
        <v>Aderente</v>
      </c>
      <c r="BR474" s="25" t="str">
        <f>IF(OR(B474="",F474=""),"*",AY474/P474)</f>
        <v>*</v>
      </c>
      <c r="BS474" s="25" t="str">
        <f>IF(OR(B474="",F474=""),"*",BA474/Q474)</f>
        <v>*</v>
      </c>
      <c r="BT474" s="280" t="str">
        <f t="shared" si="9"/>
        <v/>
      </c>
    </row>
    <row r="475" spans="1:72">
      <c r="A475" s="186" t="str">
        <f>D475&amp;B475</f>
        <v/>
      </c>
      <c r="B475" s="187"/>
      <c r="C475" s="9" t="str">
        <f>IF(BS_CONTROLE[[#This Row],[DATA]]="","",WEEKNUM(BS_CONTROLE[[#This Row],[DATA]]))</f>
        <v/>
      </c>
      <c r="D475" s="15"/>
      <c r="E475" s="16"/>
      <c r="F475" s="17" t="str">
        <f>IFERROR( _xlfn.XLOOKUP(D475,#REF!,#REF! ), "*")</f>
        <v>*</v>
      </c>
      <c r="G475" s="10" t="str">
        <f>IF(D475="","*",VLOOKUP(F475,BS_ATIVIDADE[#All],3,FALSE))</f>
        <v>*</v>
      </c>
      <c r="H475" s="19"/>
      <c r="I475" s="19"/>
      <c r="J475" s="18"/>
      <c r="K475" s="18"/>
      <c r="L475" s="83"/>
      <c r="M475" s="18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8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9"/>
      <c r="P475" s="19"/>
      <c r="Q475" s="83"/>
      <c r="R475" s="11" t="str">
        <f>IFERROR(_xlfn.XLOOKUP(F475, BS_ATIVIDADE[ATIVIDADE],BS_ATIVIDADE[UNIDADE] ), "*")</f>
        <v>*</v>
      </c>
      <c r="S475" s="17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7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89" t="str">
        <f>IFERROR(_xlfn.XLOOKUP(J475, TabelaMap[SUB], TabelaMap[NOME SUB]), "ERRO")</f>
        <v>ERRO</v>
      </c>
      <c r="V475" s="234"/>
      <c r="W475" s="46"/>
      <c r="X475" s="15"/>
      <c r="Y475" s="20"/>
      <c r="Z475" s="20"/>
      <c r="AA475" s="173"/>
      <c r="AB475" s="17"/>
      <c r="AC475" s="17"/>
      <c r="AD475" s="46"/>
      <c r="AE475" s="83"/>
      <c r="AF475" s="83"/>
      <c r="AG475" s="83"/>
      <c r="AH475" s="21"/>
      <c r="AI475" s="17" t="str">
        <f>IF(BS_CONTROLE[[#This Row],[Atividade]]=0, "-", BS_CONTROLE[[#This Row],[Atividade]])</f>
        <v>*</v>
      </c>
      <c r="AJ475" s="10" t="str">
        <f>IF(D475="","*",VLOOKUP(AI475,BS_ATIVIDADE[#All],3,FALSE))</f>
        <v>*</v>
      </c>
      <c r="AK475" s="146">
        <f>BS_CONTROLE[[#This Row],[Local - Partida]]</f>
        <v>0</v>
      </c>
      <c r="AL475" s="146">
        <f>BS_CONTROLE[[#This Row],[Local - Encerramento]]</f>
        <v>0</v>
      </c>
      <c r="AM475" s="199" t="str">
        <f>BS_CONTROLE[[#This Row],[Entre - Estações]]</f>
        <v>-</v>
      </c>
      <c r="AN475" s="199" t="str">
        <f>BS_CONTROLE[[#This Row],[SB]]</f>
        <v>-</v>
      </c>
      <c r="AO475" s="18">
        <f>BS_CONTROLE[[#This Row],[SUB]]</f>
        <v>0</v>
      </c>
      <c r="AP475" s="18">
        <f>BS_CONTROLE[[#This Row],[KM - Inicio]]</f>
        <v>0</v>
      </c>
      <c r="AQ475" s="18">
        <f>BS_CONTROLE[[#This Row],[KM - Fim]]</f>
        <v>0</v>
      </c>
      <c r="AR475" s="46"/>
      <c r="AS475" s="46"/>
      <c r="AT475" s="46"/>
      <c r="AU475" s="188"/>
      <c r="AV475" s="188"/>
      <c r="AW475" s="188"/>
      <c r="AX475" s="188"/>
      <c r="AY475" s="13" t="str">
        <f>IF(D475="","*",IFERROR(IF(ISODD(COUNT(AS475:AX475)),"ERRO",SUM((AT475-AS475),(AV475-AU475),(AX475-AW475))),"ERRO"))</f>
        <v>*</v>
      </c>
      <c r="AZ475" s="17"/>
      <c r="BA475" s="189"/>
      <c r="BB475" s="11" t="str">
        <f>IFERROR(_xlfn.XLOOKUP(AI475, BS_ATIVIDADE[ATIVIDADE],BS_ATIVIDADE[UNIDADE] ), "*")</f>
        <v>*</v>
      </c>
      <c r="BC475" s="78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78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>
        <f>IFERROR(_xlfn.XLOOKUP(AO475, TabelaMap[SUB], TabelaMap[NOME SUB]), "ERRO")</f>
        <v>ERRO</v>
      </c>
      <c r="BF475" s="18" t="str">
        <f>IF(BS_CONTROLE[[#This Row],[Responsavel pelo boletim]]=0, "-", BS_CONTROLE[[#This Row],[Responsavel pelo boletim]])</f>
        <v>-</v>
      </c>
      <c r="BG475" s="22"/>
      <c r="BH475" s="23"/>
      <c r="BI475" s="23"/>
      <c r="BJ475" s="23"/>
      <c r="BK475" s="24"/>
      <c r="BL475" s="22"/>
      <c r="BM475" s="20"/>
      <c r="BN475" s="20"/>
      <c r="BO475" s="183"/>
      <c r="BP475" s="24"/>
      <c r="BQ475" s="14" t="str">
        <f>IF(AND(BR475&lt;1,BS475&lt;1),"Produção e Intervalo",IF(BR475&lt;1,"Intervalo",IF(BS475&lt;1,"Produção","Aderente")))</f>
        <v>Aderente</v>
      </c>
      <c r="BR475" s="25" t="str">
        <f>IF(OR(B475="",F475=""),"*",AY475/P475)</f>
        <v>*</v>
      </c>
      <c r="BS475" s="25" t="str">
        <f>IF(OR(B475="",F475=""),"*",BA475/Q475)</f>
        <v>*</v>
      </c>
      <c r="BT475" s="280" t="str">
        <f t="shared" si="9"/>
        <v/>
      </c>
    </row>
    <row r="476" spans="1:72">
      <c r="A476" s="186" t="str">
        <f>D476&amp;B476</f>
        <v/>
      </c>
      <c r="B476" s="187"/>
      <c r="C476" s="9" t="str">
        <f>IF(BS_CONTROLE[[#This Row],[DATA]]="","",WEEKNUM(BS_CONTROLE[[#This Row],[DATA]]))</f>
        <v/>
      </c>
      <c r="D476" s="15"/>
      <c r="E476" s="16"/>
      <c r="F476" s="17" t="str">
        <f>IFERROR( _xlfn.XLOOKUP(D476,#REF!,#REF! ), "*")</f>
        <v>*</v>
      </c>
      <c r="G476" s="10" t="str">
        <f>IF(D476="","*",VLOOKUP(F476,BS_ATIVIDADE[#All],3,FALSE))</f>
        <v>*</v>
      </c>
      <c r="H476" s="19"/>
      <c r="I476" s="19"/>
      <c r="J476" s="18"/>
      <c r="K476" s="18"/>
      <c r="L476" s="83"/>
      <c r="M476" s="18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8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9"/>
      <c r="P476" s="19"/>
      <c r="Q476" s="83"/>
      <c r="R476" s="11" t="str">
        <f>IFERROR(_xlfn.XLOOKUP(F476, BS_ATIVIDADE[ATIVIDADE],BS_ATIVIDADE[UNIDADE] ), "*")</f>
        <v>*</v>
      </c>
      <c r="S476" s="17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7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89" t="str">
        <f>IFERROR(_xlfn.XLOOKUP(J476, TabelaMap[SUB], TabelaMap[NOME SUB]), "ERRO")</f>
        <v>ERRO</v>
      </c>
      <c r="V476" s="234"/>
      <c r="W476" s="46"/>
      <c r="X476" s="15"/>
      <c r="Y476" s="20"/>
      <c r="Z476" s="20"/>
      <c r="AA476" s="173"/>
      <c r="AB476" s="17"/>
      <c r="AC476" s="17"/>
      <c r="AD476" s="46"/>
      <c r="AE476" s="83"/>
      <c r="AF476" s="83"/>
      <c r="AG476" s="83"/>
      <c r="AH476" s="21"/>
      <c r="AI476" s="17" t="str">
        <f>IF(BS_CONTROLE[[#This Row],[Atividade]]=0, "-", BS_CONTROLE[[#This Row],[Atividade]])</f>
        <v>*</v>
      </c>
      <c r="AJ476" s="10" t="str">
        <f>IF(D476="","*",VLOOKUP(AI476,BS_ATIVIDADE[#All],3,FALSE))</f>
        <v>*</v>
      </c>
      <c r="AK476" s="146">
        <f>BS_CONTROLE[[#This Row],[Local - Partida]]</f>
        <v>0</v>
      </c>
      <c r="AL476" s="146">
        <f>BS_CONTROLE[[#This Row],[Local - Encerramento]]</f>
        <v>0</v>
      </c>
      <c r="AM476" s="199" t="str">
        <f>BS_CONTROLE[[#This Row],[Entre - Estações]]</f>
        <v>-</v>
      </c>
      <c r="AN476" s="199" t="str">
        <f>BS_CONTROLE[[#This Row],[SB]]</f>
        <v>-</v>
      </c>
      <c r="AO476" s="18">
        <f>BS_CONTROLE[[#This Row],[SUB]]</f>
        <v>0</v>
      </c>
      <c r="AP476" s="18">
        <f>BS_CONTROLE[[#This Row],[KM - Inicio]]</f>
        <v>0</v>
      </c>
      <c r="AQ476" s="18">
        <f>BS_CONTROLE[[#This Row],[KM - Fim]]</f>
        <v>0</v>
      </c>
      <c r="AR476" s="46"/>
      <c r="AS476" s="46"/>
      <c r="AT476" s="46"/>
      <c r="AU476" s="188"/>
      <c r="AV476" s="188"/>
      <c r="AW476" s="188"/>
      <c r="AX476" s="188"/>
      <c r="AY476" s="13" t="str">
        <f>IF(D476="","*",IFERROR(IF(ISODD(COUNT(AS476:AX476)),"ERRO",SUM((AT476-AS476),(AV476-AU476),(AX476-AW476))),"ERRO"))</f>
        <v>*</v>
      </c>
      <c r="AZ476" s="17"/>
      <c r="BA476" s="189"/>
      <c r="BB476" s="11" t="str">
        <f>IFERROR(_xlfn.XLOOKUP(AI476, BS_ATIVIDADE[ATIVIDADE],BS_ATIVIDADE[UNIDADE] ), "*")</f>
        <v>*</v>
      </c>
      <c r="BC476" s="78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78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>
        <f>IFERROR(_xlfn.XLOOKUP(AO476, TabelaMap[SUB], TabelaMap[NOME SUB]), "ERRO")</f>
        <v>ERRO</v>
      </c>
      <c r="BF476" s="18" t="str">
        <f>IF(BS_CONTROLE[[#This Row],[Responsavel pelo boletim]]=0, "-", BS_CONTROLE[[#This Row],[Responsavel pelo boletim]])</f>
        <v>-</v>
      </c>
      <c r="BG476" s="22"/>
      <c r="BH476" s="23"/>
      <c r="BI476" s="23"/>
      <c r="BJ476" s="23"/>
      <c r="BK476" s="24"/>
      <c r="BL476" s="22"/>
      <c r="BM476" s="20"/>
      <c r="BN476" s="20"/>
      <c r="BO476" s="183"/>
      <c r="BP476" s="24"/>
      <c r="BQ476" s="14" t="str">
        <f>IF(AND(BR476&lt;1,BS476&lt;1),"Produção e Intervalo",IF(BR476&lt;1,"Intervalo",IF(BS476&lt;1,"Produção","Aderente")))</f>
        <v>Aderente</v>
      </c>
      <c r="BR476" s="25" t="str">
        <f>IF(OR(B476="",F476=""),"*",AY476/P476)</f>
        <v>*</v>
      </c>
      <c r="BS476" s="25" t="str">
        <f>IF(OR(B476="",F476=""),"*",BA476/Q476)</f>
        <v>*</v>
      </c>
      <c r="BT476" s="280" t="str">
        <f t="shared" si="9"/>
        <v/>
      </c>
    </row>
    <row r="477" spans="1:72">
      <c r="A477" s="186" t="str">
        <f>D477&amp;B477</f>
        <v/>
      </c>
      <c r="B477" s="187"/>
      <c r="C477" s="9" t="str">
        <f>IF(BS_CONTROLE[[#This Row],[DATA]]="","",WEEKNUM(BS_CONTROLE[[#This Row],[DATA]]))</f>
        <v/>
      </c>
      <c r="D477" s="15"/>
      <c r="E477" s="16"/>
      <c r="F477" s="17" t="str">
        <f>IFERROR( _xlfn.XLOOKUP(D477,#REF!,#REF! ), "*")</f>
        <v>*</v>
      </c>
      <c r="G477" s="10" t="str">
        <f>IF(D477="","*",VLOOKUP(F477,BS_ATIVIDADE[#All],3,FALSE))</f>
        <v>*</v>
      </c>
      <c r="H477" s="19"/>
      <c r="I477" s="19"/>
      <c r="J477" s="18"/>
      <c r="K477" s="18"/>
      <c r="L477" s="83"/>
      <c r="M477" s="18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8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9"/>
      <c r="P477" s="19"/>
      <c r="Q477" s="83"/>
      <c r="R477" s="11" t="str">
        <f>IFERROR(_xlfn.XLOOKUP(F477, BS_ATIVIDADE[ATIVIDADE],BS_ATIVIDADE[UNIDADE] ), "*")</f>
        <v>*</v>
      </c>
      <c r="S477" s="17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7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89" t="str">
        <f>IFERROR(_xlfn.XLOOKUP(J477, TabelaMap[SUB], TabelaMap[NOME SUB]), "ERRO")</f>
        <v>ERRO</v>
      </c>
      <c r="V477" s="234"/>
      <c r="W477" s="46"/>
      <c r="X477" s="15"/>
      <c r="Y477" s="20"/>
      <c r="Z477" s="20"/>
      <c r="AA477" s="173"/>
      <c r="AB477" s="17"/>
      <c r="AC477" s="17"/>
      <c r="AD477" s="46"/>
      <c r="AE477" s="83"/>
      <c r="AF477" s="83"/>
      <c r="AG477" s="83"/>
      <c r="AH477" s="21"/>
      <c r="AI477" s="17" t="str">
        <f>IF(BS_CONTROLE[[#This Row],[Atividade]]=0, "-", BS_CONTROLE[[#This Row],[Atividade]])</f>
        <v>*</v>
      </c>
      <c r="AJ477" s="10" t="str">
        <f>IF(D477="","*",VLOOKUP(AI477,BS_ATIVIDADE[#All],3,FALSE))</f>
        <v>*</v>
      </c>
      <c r="AK477" s="146">
        <f>BS_CONTROLE[[#This Row],[Local - Partida]]</f>
        <v>0</v>
      </c>
      <c r="AL477" s="146">
        <f>BS_CONTROLE[[#This Row],[Local - Encerramento]]</f>
        <v>0</v>
      </c>
      <c r="AM477" s="199" t="str">
        <f>BS_CONTROLE[[#This Row],[Entre - Estações]]</f>
        <v>-</v>
      </c>
      <c r="AN477" s="199" t="str">
        <f>BS_CONTROLE[[#This Row],[SB]]</f>
        <v>-</v>
      </c>
      <c r="AO477" s="18">
        <f>BS_CONTROLE[[#This Row],[SUB]]</f>
        <v>0</v>
      </c>
      <c r="AP477" s="18">
        <f>BS_CONTROLE[[#This Row],[KM - Inicio]]</f>
        <v>0</v>
      </c>
      <c r="AQ477" s="18">
        <f>BS_CONTROLE[[#This Row],[KM - Fim]]</f>
        <v>0</v>
      </c>
      <c r="AR477" s="46"/>
      <c r="AS477" s="46"/>
      <c r="AT477" s="46"/>
      <c r="AU477" s="188"/>
      <c r="AV477" s="188"/>
      <c r="AW477" s="188"/>
      <c r="AX477" s="188"/>
      <c r="AY477" s="13" t="str">
        <f>IF(D477="","*",IFERROR(IF(ISODD(COUNT(AS477:AX477)),"ERRO",SUM((AT477-AS477),(AV477-AU477),(AX477-AW477))),"ERRO"))</f>
        <v>*</v>
      </c>
      <c r="AZ477" s="17"/>
      <c r="BA477" s="189"/>
      <c r="BB477" s="11" t="str">
        <f>IFERROR(_xlfn.XLOOKUP(AI477, BS_ATIVIDADE[ATIVIDADE],BS_ATIVIDADE[UNIDADE] ), "*")</f>
        <v>*</v>
      </c>
      <c r="BC477" s="78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78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>
        <f>IFERROR(_xlfn.XLOOKUP(AO477, TabelaMap[SUB], TabelaMap[NOME SUB]), "ERRO")</f>
        <v>ERRO</v>
      </c>
      <c r="BF477" s="18" t="str">
        <f>IF(BS_CONTROLE[[#This Row],[Responsavel pelo boletim]]=0, "-", BS_CONTROLE[[#This Row],[Responsavel pelo boletim]])</f>
        <v>-</v>
      </c>
      <c r="BG477" s="22"/>
      <c r="BH477" s="23"/>
      <c r="BI477" s="23"/>
      <c r="BJ477" s="23"/>
      <c r="BK477" s="24"/>
      <c r="BL477" s="22"/>
      <c r="BM477" s="20"/>
      <c r="BN477" s="20"/>
      <c r="BO477" s="183"/>
      <c r="BP477" s="24"/>
      <c r="BQ477" s="14" t="str">
        <f>IF(AND(BR477&lt;1,BS477&lt;1),"Produção e Intervalo",IF(BR477&lt;1,"Intervalo",IF(BS477&lt;1,"Produção","Aderente")))</f>
        <v>Aderente</v>
      </c>
      <c r="BR477" s="25" t="str">
        <f>IF(OR(B477="",F477=""),"*",AY477/P477)</f>
        <v>*</v>
      </c>
      <c r="BS477" s="25" t="str">
        <f>IF(OR(B477="",F477=""),"*",BA477/Q477)</f>
        <v>*</v>
      </c>
      <c r="BT477" s="280" t="str">
        <f t="shared" si="9"/>
        <v/>
      </c>
    </row>
    <row r="478" spans="1:72">
      <c r="A478" s="186" t="str">
        <f>D478&amp;B478</f>
        <v/>
      </c>
      <c r="B478" s="187"/>
      <c r="C478" s="9" t="str">
        <f>IF(BS_CONTROLE[[#This Row],[DATA]]="","",WEEKNUM(BS_CONTROLE[[#This Row],[DATA]]))</f>
        <v/>
      </c>
      <c r="D478" s="15"/>
      <c r="E478" s="16"/>
      <c r="F478" s="17" t="str">
        <f>IFERROR( _xlfn.XLOOKUP(D478,#REF!,#REF! ), "*")</f>
        <v>*</v>
      </c>
      <c r="G478" s="10" t="str">
        <f>IF(D478="","*",VLOOKUP(F478,BS_ATIVIDADE[#All],3,FALSE))</f>
        <v>*</v>
      </c>
      <c r="H478" s="19"/>
      <c r="I478" s="19"/>
      <c r="J478" s="18"/>
      <c r="K478" s="18"/>
      <c r="L478" s="83"/>
      <c r="M478" s="18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8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9"/>
      <c r="P478" s="19"/>
      <c r="Q478" s="83"/>
      <c r="R478" s="11" t="str">
        <f>IFERROR(_xlfn.XLOOKUP(F478, BS_ATIVIDADE[ATIVIDADE],BS_ATIVIDADE[UNIDADE] ), "*")</f>
        <v>*</v>
      </c>
      <c r="S478" s="17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7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89" t="str">
        <f>IFERROR(_xlfn.XLOOKUP(J478, TabelaMap[SUB], TabelaMap[NOME SUB]), "ERRO")</f>
        <v>ERRO</v>
      </c>
      <c r="V478" s="234"/>
      <c r="W478" s="46"/>
      <c r="X478" s="15"/>
      <c r="Y478" s="20"/>
      <c r="Z478" s="20"/>
      <c r="AA478" s="173"/>
      <c r="AB478" s="17"/>
      <c r="AC478" s="17"/>
      <c r="AD478" s="46"/>
      <c r="AE478" s="83"/>
      <c r="AF478" s="83"/>
      <c r="AG478" s="83"/>
      <c r="AH478" s="21"/>
      <c r="AI478" s="17" t="str">
        <f>IF(BS_CONTROLE[[#This Row],[Atividade]]=0, "-", BS_CONTROLE[[#This Row],[Atividade]])</f>
        <v>*</v>
      </c>
      <c r="AJ478" s="10" t="str">
        <f>IF(D478="","*",VLOOKUP(AI478,BS_ATIVIDADE[#All],3,FALSE))</f>
        <v>*</v>
      </c>
      <c r="AK478" s="146">
        <f>BS_CONTROLE[[#This Row],[Local - Partida]]</f>
        <v>0</v>
      </c>
      <c r="AL478" s="146">
        <f>BS_CONTROLE[[#This Row],[Local - Encerramento]]</f>
        <v>0</v>
      </c>
      <c r="AM478" s="199" t="str">
        <f>BS_CONTROLE[[#This Row],[Entre - Estações]]</f>
        <v>-</v>
      </c>
      <c r="AN478" s="199" t="str">
        <f>BS_CONTROLE[[#This Row],[SB]]</f>
        <v>-</v>
      </c>
      <c r="AO478" s="18">
        <f>BS_CONTROLE[[#This Row],[SUB]]</f>
        <v>0</v>
      </c>
      <c r="AP478" s="18">
        <f>BS_CONTROLE[[#This Row],[KM - Inicio]]</f>
        <v>0</v>
      </c>
      <c r="AQ478" s="18">
        <f>BS_CONTROLE[[#This Row],[KM - Fim]]</f>
        <v>0</v>
      </c>
      <c r="AR478" s="46"/>
      <c r="AS478" s="46"/>
      <c r="AT478" s="46"/>
      <c r="AU478" s="188"/>
      <c r="AV478" s="188"/>
      <c r="AW478" s="188"/>
      <c r="AX478" s="188"/>
      <c r="AY478" s="13" t="str">
        <f>IF(D478="","*",IFERROR(IF(ISODD(COUNT(AS478:AX478)),"ERRO",SUM((AT478-AS478),(AV478-AU478),(AX478-AW478))),"ERRO"))</f>
        <v>*</v>
      </c>
      <c r="AZ478" s="17"/>
      <c r="BA478" s="189"/>
      <c r="BB478" s="11" t="str">
        <f>IFERROR(_xlfn.XLOOKUP(AI478, BS_ATIVIDADE[ATIVIDADE],BS_ATIVIDADE[UNIDADE] ), "*")</f>
        <v>*</v>
      </c>
      <c r="BC478" s="78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78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>
        <f>IFERROR(_xlfn.XLOOKUP(AO478, TabelaMap[SUB], TabelaMap[NOME SUB]), "ERRO")</f>
        <v>ERRO</v>
      </c>
      <c r="BF478" s="18" t="str">
        <f>IF(BS_CONTROLE[[#This Row],[Responsavel pelo boletim]]=0, "-", BS_CONTROLE[[#This Row],[Responsavel pelo boletim]])</f>
        <v>-</v>
      </c>
      <c r="BG478" s="22"/>
      <c r="BH478" s="23"/>
      <c r="BI478" s="23"/>
      <c r="BJ478" s="23"/>
      <c r="BK478" s="24"/>
      <c r="BL478" s="22"/>
      <c r="BM478" s="20"/>
      <c r="BN478" s="20"/>
      <c r="BO478" s="183"/>
      <c r="BP478" s="24"/>
      <c r="BQ478" s="14" t="str">
        <f>IF(AND(BR478&lt;1,BS478&lt;1),"Produção e Intervalo",IF(BR478&lt;1,"Intervalo",IF(BS478&lt;1,"Produção","Aderente")))</f>
        <v>Aderente</v>
      </c>
      <c r="BR478" s="25" t="str">
        <f>IF(OR(B478="",F478=""),"*",AY478/P478)</f>
        <v>*</v>
      </c>
      <c r="BS478" s="25" t="str">
        <f>IF(OR(B478="",F478=""),"*",BA478/Q478)</f>
        <v>*</v>
      </c>
      <c r="BT478" s="280" t="str">
        <f t="shared" si="9"/>
        <v/>
      </c>
    </row>
    <row r="479" spans="1:72">
      <c r="A479" s="186" t="str">
        <f>D479&amp;B479</f>
        <v/>
      </c>
      <c r="B479" s="187"/>
      <c r="C479" s="9" t="str">
        <f>IF(BS_CONTROLE[[#This Row],[DATA]]="","",WEEKNUM(BS_CONTROLE[[#This Row],[DATA]]))</f>
        <v/>
      </c>
      <c r="D479" s="15"/>
      <c r="E479" s="16"/>
      <c r="F479" s="17" t="str">
        <f>IFERROR( _xlfn.XLOOKUP(D479,#REF!,#REF! ), "*")</f>
        <v>*</v>
      </c>
      <c r="G479" s="10" t="str">
        <f>IF(D479="","*",VLOOKUP(F479,BS_ATIVIDADE[#All],3,FALSE))</f>
        <v>*</v>
      </c>
      <c r="H479" s="19"/>
      <c r="I479" s="19"/>
      <c r="J479" s="18"/>
      <c r="K479" s="18"/>
      <c r="L479" s="83"/>
      <c r="M479" s="18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8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9"/>
      <c r="P479" s="19"/>
      <c r="Q479" s="83"/>
      <c r="R479" s="11" t="str">
        <f>IFERROR(_xlfn.XLOOKUP(F479, BS_ATIVIDADE[ATIVIDADE],BS_ATIVIDADE[UNIDADE] ), "*")</f>
        <v>*</v>
      </c>
      <c r="S479" s="17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7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89" t="str">
        <f>IFERROR(_xlfn.XLOOKUP(J479, TabelaMap[SUB], TabelaMap[NOME SUB]), "ERRO")</f>
        <v>ERRO</v>
      </c>
      <c r="V479" s="234"/>
      <c r="W479" s="46"/>
      <c r="X479" s="15"/>
      <c r="Y479" s="20"/>
      <c r="Z479" s="20"/>
      <c r="AA479" s="173"/>
      <c r="AB479" s="17"/>
      <c r="AC479" s="17"/>
      <c r="AD479" s="46"/>
      <c r="AE479" s="83"/>
      <c r="AF479" s="83"/>
      <c r="AG479" s="83"/>
      <c r="AH479" s="21"/>
      <c r="AI479" s="17" t="str">
        <f>IF(BS_CONTROLE[[#This Row],[Atividade]]=0, "-", BS_CONTROLE[[#This Row],[Atividade]])</f>
        <v>*</v>
      </c>
      <c r="AJ479" s="10" t="str">
        <f>IF(D479="","*",VLOOKUP(AI479,BS_ATIVIDADE[#All],3,FALSE))</f>
        <v>*</v>
      </c>
      <c r="AK479" s="146">
        <f>BS_CONTROLE[[#This Row],[Local - Partida]]</f>
        <v>0</v>
      </c>
      <c r="AL479" s="146">
        <f>BS_CONTROLE[[#This Row],[Local - Encerramento]]</f>
        <v>0</v>
      </c>
      <c r="AM479" s="199" t="str">
        <f>BS_CONTROLE[[#This Row],[Entre - Estações]]</f>
        <v>-</v>
      </c>
      <c r="AN479" s="199" t="str">
        <f>BS_CONTROLE[[#This Row],[SB]]</f>
        <v>-</v>
      </c>
      <c r="AO479" s="18">
        <f>BS_CONTROLE[[#This Row],[SUB]]</f>
        <v>0</v>
      </c>
      <c r="AP479" s="18">
        <f>BS_CONTROLE[[#This Row],[KM - Inicio]]</f>
        <v>0</v>
      </c>
      <c r="AQ479" s="18">
        <f>BS_CONTROLE[[#This Row],[KM - Fim]]</f>
        <v>0</v>
      </c>
      <c r="AR479" s="46"/>
      <c r="AS479" s="46"/>
      <c r="AT479" s="46"/>
      <c r="AU479" s="188"/>
      <c r="AV479" s="188"/>
      <c r="AW479" s="188"/>
      <c r="AX479" s="188"/>
      <c r="AY479" s="13" t="str">
        <f>IF(D479="","*",IFERROR(IF(ISODD(COUNT(AS479:AX479)),"ERRO",SUM((AT479-AS479),(AV479-AU479),(AX479-AW479))),"ERRO"))</f>
        <v>*</v>
      </c>
      <c r="AZ479" s="17"/>
      <c r="BA479" s="189"/>
      <c r="BB479" s="11" t="str">
        <f>IFERROR(_xlfn.XLOOKUP(AI479, BS_ATIVIDADE[ATIVIDADE],BS_ATIVIDADE[UNIDADE] ), "*")</f>
        <v>*</v>
      </c>
      <c r="BC479" s="78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78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>
        <f>IFERROR(_xlfn.XLOOKUP(AO479, TabelaMap[SUB], TabelaMap[NOME SUB]), "ERRO")</f>
        <v>ERRO</v>
      </c>
      <c r="BF479" s="18" t="str">
        <f>IF(BS_CONTROLE[[#This Row],[Responsavel pelo boletim]]=0, "-", BS_CONTROLE[[#This Row],[Responsavel pelo boletim]])</f>
        <v>-</v>
      </c>
      <c r="BG479" s="22"/>
      <c r="BH479" s="23"/>
      <c r="BI479" s="23"/>
      <c r="BJ479" s="23"/>
      <c r="BK479" s="24"/>
      <c r="BL479" s="22"/>
      <c r="BM479" s="20"/>
      <c r="BN479" s="20"/>
      <c r="BO479" s="183"/>
      <c r="BP479" s="24"/>
      <c r="BQ479" s="14" t="str">
        <f>IF(AND(BR479&lt;1,BS479&lt;1),"Produção e Intervalo",IF(BR479&lt;1,"Intervalo",IF(BS479&lt;1,"Produção","Aderente")))</f>
        <v>Aderente</v>
      </c>
      <c r="BR479" s="25" t="str">
        <f>IF(OR(B479="",F479=""),"*",AY479/P479)</f>
        <v>*</v>
      </c>
      <c r="BS479" s="25" t="str">
        <f>IF(OR(B479="",F479=""),"*",BA479/Q479)</f>
        <v>*</v>
      </c>
      <c r="BT479" s="280" t="str">
        <f t="shared" si="9"/>
        <v/>
      </c>
    </row>
    <row r="480" spans="1:72">
      <c r="A480" s="186" t="str">
        <f>D480&amp;B480</f>
        <v/>
      </c>
      <c r="B480" s="187"/>
      <c r="C480" s="9" t="str">
        <f>IF(BS_CONTROLE[[#This Row],[DATA]]="","",WEEKNUM(BS_CONTROLE[[#This Row],[DATA]]))</f>
        <v/>
      </c>
      <c r="D480" s="15"/>
      <c r="E480" s="16"/>
      <c r="F480" s="17" t="str">
        <f>IFERROR( _xlfn.XLOOKUP(D480,#REF!,#REF! ), "*")</f>
        <v>*</v>
      </c>
      <c r="G480" s="10" t="str">
        <f>IF(D480="","*",VLOOKUP(F480,BS_ATIVIDADE[#All],3,FALSE))</f>
        <v>*</v>
      </c>
      <c r="H480" s="19"/>
      <c r="I480" s="19"/>
      <c r="J480" s="18"/>
      <c r="K480" s="18"/>
      <c r="L480" s="83"/>
      <c r="M480" s="18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8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9"/>
      <c r="P480" s="19"/>
      <c r="Q480" s="83"/>
      <c r="R480" s="11" t="str">
        <f>IFERROR(_xlfn.XLOOKUP(F480, BS_ATIVIDADE[ATIVIDADE],BS_ATIVIDADE[UNIDADE] ), "*")</f>
        <v>*</v>
      </c>
      <c r="S480" s="17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7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89" t="str">
        <f>IFERROR(_xlfn.XLOOKUP(J480, TabelaMap[SUB], TabelaMap[NOME SUB]), "ERRO")</f>
        <v>ERRO</v>
      </c>
      <c r="V480" s="234"/>
      <c r="W480" s="46"/>
      <c r="X480" s="15"/>
      <c r="Y480" s="20"/>
      <c r="Z480" s="20"/>
      <c r="AA480" s="173"/>
      <c r="AB480" s="17"/>
      <c r="AC480" s="17"/>
      <c r="AD480" s="46"/>
      <c r="AE480" s="83"/>
      <c r="AF480" s="83"/>
      <c r="AG480" s="83"/>
      <c r="AH480" s="21"/>
      <c r="AI480" s="17" t="str">
        <f>IF(BS_CONTROLE[[#This Row],[Atividade]]=0, "-", BS_CONTROLE[[#This Row],[Atividade]])</f>
        <v>*</v>
      </c>
      <c r="AJ480" s="10" t="str">
        <f>IF(D480="","*",VLOOKUP(AI480,BS_ATIVIDADE[#All],3,FALSE))</f>
        <v>*</v>
      </c>
      <c r="AK480" s="146">
        <f>BS_CONTROLE[[#This Row],[Local - Partida]]</f>
        <v>0</v>
      </c>
      <c r="AL480" s="146">
        <f>BS_CONTROLE[[#This Row],[Local - Encerramento]]</f>
        <v>0</v>
      </c>
      <c r="AM480" s="199" t="str">
        <f>BS_CONTROLE[[#This Row],[Entre - Estações]]</f>
        <v>-</v>
      </c>
      <c r="AN480" s="199" t="str">
        <f>BS_CONTROLE[[#This Row],[SB]]</f>
        <v>-</v>
      </c>
      <c r="AO480" s="18">
        <f>BS_CONTROLE[[#This Row],[SUB]]</f>
        <v>0</v>
      </c>
      <c r="AP480" s="18">
        <f>BS_CONTROLE[[#This Row],[KM - Inicio]]</f>
        <v>0</v>
      </c>
      <c r="AQ480" s="18">
        <f>BS_CONTROLE[[#This Row],[KM - Fim]]</f>
        <v>0</v>
      </c>
      <c r="AR480" s="46"/>
      <c r="AS480" s="46"/>
      <c r="AT480" s="46"/>
      <c r="AU480" s="188"/>
      <c r="AV480" s="188"/>
      <c r="AW480" s="188"/>
      <c r="AX480" s="188"/>
      <c r="AY480" s="13" t="str">
        <f>IF(D480="","*",IFERROR(IF(ISODD(COUNT(AS480:AX480)),"ERRO",SUM((AT480-AS480),(AV480-AU480),(AX480-AW480))),"ERRO"))</f>
        <v>*</v>
      </c>
      <c r="AZ480" s="17"/>
      <c r="BA480" s="189"/>
      <c r="BB480" s="11" t="str">
        <f>IFERROR(_xlfn.XLOOKUP(AI480, BS_ATIVIDADE[ATIVIDADE],BS_ATIVIDADE[UNIDADE] ), "*")</f>
        <v>*</v>
      </c>
      <c r="BC480" s="78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78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>
        <f>IFERROR(_xlfn.XLOOKUP(AO480, TabelaMap[SUB], TabelaMap[NOME SUB]), "ERRO")</f>
        <v>ERRO</v>
      </c>
      <c r="BF480" s="18" t="str">
        <f>IF(BS_CONTROLE[[#This Row],[Responsavel pelo boletim]]=0, "-", BS_CONTROLE[[#This Row],[Responsavel pelo boletim]])</f>
        <v>-</v>
      </c>
      <c r="BG480" s="22"/>
      <c r="BH480" s="23"/>
      <c r="BI480" s="23"/>
      <c r="BJ480" s="23"/>
      <c r="BK480" s="24"/>
      <c r="BL480" s="22"/>
      <c r="BM480" s="20"/>
      <c r="BN480" s="20"/>
      <c r="BO480" s="183"/>
      <c r="BP480" s="24"/>
      <c r="BQ480" s="14" t="str">
        <f>IF(AND(BR480&lt;1,BS480&lt;1),"Produção e Intervalo",IF(BR480&lt;1,"Intervalo",IF(BS480&lt;1,"Produção","Aderente")))</f>
        <v>Aderente</v>
      </c>
      <c r="BR480" s="25" t="str">
        <f>IF(OR(B480="",F480=""),"*",AY480/P480)</f>
        <v>*</v>
      </c>
      <c r="BS480" s="25" t="str">
        <f>IF(OR(B480="",F480=""),"*",BA480/Q480)</f>
        <v>*</v>
      </c>
      <c r="BT480" s="280" t="str">
        <f t="shared" si="9"/>
        <v/>
      </c>
    </row>
    <row r="481" spans="1:72">
      <c r="A481" s="186" t="str">
        <f>D481&amp;B481</f>
        <v/>
      </c>
      <c r="B481" s="187"/>
      <c r="C481" s="9" t="str">
        <f>IF(BS_CONTROLE[[#This Row],[DATA]]="","",WEEKNUM(BS_CONTROLE[[#This Row],[DATA]]))</f>
        <v/>
      </c>
      <c r="D481" s="15"/>
      <c r="E481" s="16"/>
      <c r="F481" s="17" t="str">
        <f>IFERROR( _xlfn.XLOOKUP(D481,#REF!,#REF! ), "*")</f>
        <v>*</v>
      </c>
      <c r="G481" s="10" t="str">
        <f>IF(D481="","*",VLOOKUP(F481,BS_ATIVIDADE[#All],3,FALSE))</f>
        <v>*</v>
      </c>
      <c r="H481" s="19"/>
      <c r="I481" s="19"/>
      <c r="J481" s="18"/>
      <c r="K481" s="18"/>
      <c r="L481" s="83"/>
      <c r="M481" s="18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8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9"/>
      <c r="P481" s="19"/>
      <c r="Q481" s="83"/>
      <c r="R481" s="11" t="str">
        <f>IFERROR(_xlfn.XLOOKUP(F481, BS_ATIVIDADE[ATIVIDADE],BS_ATIVIDADE[UNIDADE] ), "*")</f>
        <v>*</v>
      </c>
      <c r="S481" s="17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7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89" t="str">
        <f>IFERROR(_xlfn.XLOOKUP(J481, TabelaMap[SUB], TabelaMap[NOME SUB]), "ERRO")</f>
        <v>ERRO</v>
      </c>
      <c r="V481" s="234"/>
      <c r="W481" s="46"/>
      <c r="X481" s="15"/>
      <c r="Y481" s="20"/>
      <c r="Z481" s="20"/>
      <c r="AA481" s="173"/>
      <c r="AB481" s="17"/>
      <c r="AC481" s="17"/>
      <c r="AD481" s="46"/>
      <c r="AE481" s="83"/>
      <c r="AF481" s="83"/>
      <c r="AG481" s="83"/>
      <c r="AH481" s="21"/>
      <c r="AI481" s="17" t="str">
        <f>IF(BS_CONTROLE[[#This Row],[Atividade]]=0, "-", BS_CONTROLE[[#This Row],[Atividade]])</f>
        <v>*</v>
      </c>
      <c r="AJ481" s="10" t="str">
        <f>IF(D481="","*",VLOOKUP(AI481,BS_ATIVIDADE[#All],3,FALSE))</f>
        <v>*</v>
      </c>
      <c r="AK481" s="146">
        <f>BS_CONTROLE[[#This Row],[Local - Partida]]</f>
        <v>0</v>
      </c>
      <c r="AL481" s="146">
        <f>BS_CONTROLE[[#This Row],[Local - Encerramento]]</f>
        <v>0</v>
      </c>
      <c r="AM481" s="199" t="str">
        <f>BS_CONTROLE[[#This Row],[Entre - Estações]]</f>
        <v>-</v>
      </c>
      <c r="AN481" s="199" t="str">
        <f>BS_CONTROLE[[#This Row],[SB]]</f>
        <v>-</v>
      </c>
      <c r="AO481" s="18">
        <f>BS_CONTROLE[[#This Row],[SUB]]</f>
        <v>0</v>
      </c>
      <c r="AP481" s="18">
        <f>BS_CONTROLE[[#This Row],[KM - Inicio]]</f>
        <v>0</v>
      </c>
      <c r="AQ481" s="18">
        <f>BS_CONTROLE[[#This Row],[KM - Fim]]</f>
        <v>0</v>
      </c>
      <c r="AR481" s="46"/>
      <c r="AS481" s="46"/>
      <c r="AT481" s="46"/>
      <c r="AU481" s="188"/>
      <c r="AV481" s="188"/>
      <c r="AW481" s="188"/>
      <c r="AX481" s="188"/>
      <c r="AY481" s="13" t="str">
        <f>IF(D481="","*",IFERROR(IF(ISODD(COUNT(AS481:AX481)),"ERRO",SUM((AT481-AS481),(AV481-AU481),(AX481-AW481))),"ERRO"))</f>
        <v>*</v>
      </c>
      <c r="AZ481" s="17"/>
      <c r="BA481" s="189"/>
      <c r="BB481" s="11" t="str">
        <f>IFERROR(_xlfn.XLOOKUP(AI481, BS_ATIVIDADE[ATIVIDADE],BS_ATIVIDADE[UNIDADE] ), "*")</f>
        <v>*</v>
      </c>
      <c r="BC481" s="78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78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>
        <f>IFERROR(_xlfn.XLOOKUP(AO481, TabelaMap[SUB], TabelaMap[NOME SUB]), "ERRO")</f>
        <v>ERRO</v>
      </c>
      <c r="BF481" s="18" t="str">
        <f>IF(BS_CONTROLE[[#This Row],[Responsavel pelo boletim]]=0, "-", BS_CONTROLE[[#This Row],[Responsavel pelo boletim]])</f>
        <v>-</v>
      </c>
      <c r="BG481" s="22"/>
      <c r="BH481" s="23"/>
      <c r="BI481" s="23"/>
      <c r="BJ481" s="23"/>
      <c r="BK481" s="24"/>
      <c r="BL481" s="22"/>
      <c r="BM481" s="20"/>
      <c r="BN481" s="20"/>
      <c r="BO481" s="183"/>
      <c r="BP481" s="24"/>
      <c r="BQ481" s="14" t="str">
        <f>IF(AND(BR481&lt;1,BS481&lt;1),"Produção e Intervalo",IF(BR481&lt;1,"Intervalo",IF(BS481&lt;1,"Produção","Aderente")))</f>
        <v>Aderente</v>
      </c>
      <c r="BR481" s="25" t="str">
        <f>IF(OR(B481="",F481=""),"*",AY481/P481)</f>
        <v>*</v>
      </c>
      <c r="BS481" s="25" t="str">
        <f>IF(OR(B481="",F481=""),"*",BA481/Q481)</f>
        <v>*</v>
      </c>
      <c r="BT481" s="280" t="str">
        <f t="shared" si="9"/>
        <v/>
      </c>
    </row>
    <row r="482" spans="1:72">
      <c r="A482" s="186" t="str">
        <f>D482&amp;B482</f>
        <v/>
      </c>
      <c r="B482" s="187"/>
      <c r="C482" s="9" t="str">
        <f>IF(BS_CONTROLE[[#This Row],[DATA]]="","",WEEKNUM(BS_CONTROLE[[#This Row],[DATA]]))</f>
        <v/>
      </c>
      <c r="D482" s="15"/>
      <c r="E482" s="16"/>
      <c r="F482" s="17" t="str">
        <f>IFERROR( _xlfn.XLOOKUP(D482,#REF!,#REF! ), "*")</f>
        <v>*</v>
      </c>
      <c r="G482" s="10" t="str">
        <f>IF(D482="","*",VLOOKUP(F482,BS_ATIVIDADE[#All],3,FALSE))</f>
        <v>*</v>
      </c>
      <c r="H482" s="19"/>
      <c r="I482" s="19"/>
      <c r="J482" s="18"/>
      <c r="K482" s="18"/>
      <c r="L482" s="83"/>
      <c r="M482" s="18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8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9"/>
      <c r="P482" s="19"/>
      <c r="Q482" s="83"/>
      <c r="R482" s="11" t="str">
        <f>IFERROR(_xlfn.XLOOKUP(F482, BS_ATIVIDADE[ATIVIDADE],BS_ATIVIDADE[UNIDADE] ), "*")</f>
        <v>*</v>
      </c>
      <c r="S482" s="17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7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89" t="str">
        <f>IFERROR(_xlfn.XLOOKUP(J482, TabelaMap[SUB], TabelaMap[NOME SUB]), "ERRO")</f>
        <v>ERRO</v>
      </c>
      <c r="V482" s="234"/>
      <c r="W482" s="46"/>
      <c r="X482" s="15"/>
      <c r="Y482" s="20"/>
      <c r="Z482" s="20"/>
      <c r="AA482" s="173"/>
      <c r="AB482" s="17"/>
      <c r="AC482" s="17"/>
      <c r="AD482" s="46"/>
      <c r="AE482" s="83"/>
      <c r="AF482" s="83"/>
      <c r="AG482" s="83"/>
      <c r="AH482" s="21"/>
      <c r="AI482" s="17" t="str">
        <f>IF(BS_CONTROLE[[#This Row],[Atividade]]=0, "-", BS_CONTROLE[[#This Row],[Atividade]])</f>
        <v>*</v>
      </c>
      <c r="AJ482" s="10" t="str">
        <f>IF(D482="","*",VLOOKUP(AI482,BS_ATIVIDADE[#All],3,FALSE))</f>
        <v>*</v>
      </c>
      <c r="AK482" s="146">
        <f>BS_CONTROLE[[#This Row],[Local - Partida]]</f>
        <v>0</v>
      </c>
      <c r="AL482" s="146">
        <f>BS_CONTROLE[[#This Row],[Local - Encerramento]]</f>
        <v>0</v>
      </c>
      <c r="AM482" s="199" t="str">
        <f>BS_CONTROLE[[#This Row],[Entre - Estações]]</f>
        <v>-</v>
      </c>
      <c r="AN482" s="199" t="str">
        <f>BS_CONTROLE[[#This Row],[SB]]</f>
        <v>-</v>
      </c>
      <c r="AO482" s="18">
        <f>BS_CONTROLE[[#This Row],[SUB]]</f>
        <v>0</v>
      </c>
      <c r="AP482" s="18">
        <f>BS_CONTROLE[[#This Row],[KM - Inicio]]</f>
        <v>0</v>
      </c>
      <c r="AQ482" s="18">
        <f>BS_CONTROLE[[#This Row],[KM - Fim]]</f>
        <v>0</v>
      </c>
      <c r="AR482" s="46"/>
      <c r="AS482" s="46"/>
      <c r="AT482" s="46"/>
      <c r="AU482" s="188"/>
      <c r="AV482" s="188"/>
      <c r="AW482" s="188"/>
      <c r="AX482" s="188"/>
      <c r="AY482" s="13" t="str">
        <f>IF(D482="","*",IFERROR(IF(ISODD(COUNT(AS482:AX482)),"ERRO",SUM((AT482-AS482),(AV482-AU482),(AX482-AW482))),"ERRO"))</f>
        <v>*</v>
      </c>
      <c r="AZ482" s="17"/>
      <c r="BA482" s="189"/>
      <c r="BB482" s="11" t="str">
        <f>IFERROR(_xlfn.XLOOKUP(AI482, BS_ATIVIDADE[ATIVIDADE],BS_ATIVIDADE[UNIDADE] ), "*")</f>
        <v>*</v>
      </c>
      <c r="BC482" s="78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78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>
        <f>IFERROR(_xlfn.XLOOKUP(AO482, TabelaMap[SUB], TabelaMap[NOME SUB]), "ERRO")</f>
        <v>ERRO</v>
      </c>
      <c r="BF482" s="18" t="str">
        <f>IF(BS_CONTROLE[[#This Row],[Responsavel pelo boletim]]=0, "-", BS_CONTROLE[[#This Row],[Responsavel pelo boletim]])</f>
        <v>-</v>
      </c>
      <c r="BG482" s="22"/>
      <c r="BH482" s="23"/>
      <c r="BI482" s="23"/>
      <c r="BJ482" s="23"/>
      <c r="BK482" s="24"/>
      <c r="BL482" s="22"/>
      <c r="BM482" s="20"/>
      <c r="BN482" s="20"/>
      <c r="BO482" s="183"/>
      <c r="BP482" s="24"/>
      <c r="BQ482" s="14" t="str">
        <f>IF(AND(BR482&lt;1,BS482&lt;1),"Produção e Intervalo",IF(BR482&lt;1,"Intervalo",IF(BS482&lt;1,"Produção","Aderente")))</f>
        <v>Aderente</v>
      </c>
      <c r="BR482" s="25" t="str">
        <f>IF(OR(B482="",F482=""),"*",AY482/P482)</f>
        <v>*</v>
      </c>
      <c r="BS482" s="25" t="str">
        <f>IF(OR(B482="",F482=""),"*",BA482/Q482)</f>
        <v>*</v>
      </c>
      <c r="BT482" s="280" t="str">
        <f t="shared" si="9"/>
        <v/>
      </c>
    </row>
    <row r="483" spans="1:72">
      <c r="A483" s="186" t="str">
        <f>D483&amp;B483</f>
        <v/>
      </c>
      <c r="B483" s="187"/>
      <c r="C483" s="9" t="str">
        <f>IF(BS_CONTROLE[[#This Row],[DATA]]="","",WEEKNUM(BS_CONTROLE[[#This Row],[DATA]]))</f>
        <v/>
      </c>
      <c r="D483" s="15"/>
      <c r="E483" s="16"/>
      <c r="F483" s="17" t="str">
        <f>IFERROR( _xlfn.XLOOKUP(D483,#REF!,#REF! ), "*")</f>
        <v>*</v>
      </c>
      <c r="G483" s="10" t="str">
        <f>IF(D483="","*",VLOOKUP(F483,BS_ATIVIDADE[#All],3,FALSE))</f>
        <v>*</v>
      </c>
      <c r="H483" s="19"/>
      <c r="I483" s="19"/>
      <c r="J483" s="18"/>
      <c r="K483" s="18"/>
      <c r="L483" s="83"/>
      <c r="M483" s="18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8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9"/>
      <c r="P483" s="19"/>
      <c r="Q483" s="83"/>
      <c r="R483" s="11" t="str">
        <f>IFERROR(_xlfn.XLOOKUP(F483, BS_ATIVIDADE[ATIVIDADE],BS_ATIVIDADE[UNIDADE] ), "*")</f>
        <v>*</v>
      </c>
      <c r="S483" s="17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7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89" t="str">
        <f>IFERROR(_xlfn.XLOOKUP(J483, TabelaMap[SUB], TabelaMap[NOME SUB]), "ERRO")</f>
        <v>ERRO</v>
      </c>
      <c r="V483" s="234"/>
      <c r="W483" s="46"/>
      <c r="X483" s="15"/>
      <c r="Y483" s="20"/>
      <c r="Z483" s="20"/>
      <c r="AA483" s="173"/>
      <c r="AB483" s="17"/>
      <c r="AC483" s="17"/>
      <c r="AD483" s="46"/>
      <c r="AE483" s="83"/>
      <c r="AF483" s="83"/>
      <c r="AG483" s="83"/>
      <c r="AH483" s="21"/>
      <c r="AI483" s="17" t="str">
        <f>IF(BS_CONTROLE[[#This Row],[Atividade]]=0, "-", BS_CONTROLE[[#This Row],[Atividade]])</f>
        <v>*</v>
      </c>
      <c r="AJ483" s="10" t="str">
        <f>IF(D483="","*",VLOOKUP(AI483,BS_ATIVIDADE[#All],3,FALSE))</f>
        <v>*</v>
      </c>
      <c r="AK483" s="146">
        <f>BS_CONTROLE[[#This Row],[Local - Partida]]</f>
        <v>0</v>
      </c>
      <c r="AL483" s="146">
        <f>BS_CONTROLE[[#This Row],[Local - Encerramento]]</f>
        <v>0</v>
      </c>
      <c r="AM483" s="199" t="str">
        <f>BS_CONTROLE[[#This Row],[Entre - Estações]]</f>
        <v>-</v>
      </c>
      <c r="AN483" s="199" t="str">
        <f>BS_CONTROLE[[#This Row],[SB]]</f>
        <v>-</v>
      </c>
      <c r="AO483" s="18">
        <f>BS_CONTROLE[[#This Row],[SUB]]</f>
        <v>0</v>
      </c>
      <c r="AP483" s="18">
        <f>BS_CONTROLE[[#This Row],[KM - Inicio]]</f>
        <v>0</v>
      </c>
      <c r="AQ483" s="18">
        <f>BS_CONTROLE[[#This Row],[KM - Fim]]</f>
        <v>0</v>
      </c>
      <c r="AR483" s="46"/>
      <c r="AS483" s="46"/>
      <c r="AT483" s="46"/>
      <c r="AU483" s="188"/>
      <c r="AV483" s="188"/>
      <c r="AW483" s="188"/>
      <c r="AX483" s="188"/>
      <c r="AY483" s="13" t="str">
        <f>IF(D483="","*",IFERROR(IF(ISODD(COUNT(AS483:AX483)),"ERRO",SUM((AT483-AS483),(AV483-AU483),(AX483-AW483))),"ERRO"))</f>
        <v>*</v>
      </c>
      <c r="AZ483" s="17"/>
      <c r="BA483" s="189"/>
      <c r="BB483" s="11" t="str">
        <f>IFERROR(_xlfn.XLOOKUP(AI483, BS_ATIVIDADE[ATIVIDADE],BS_ATIVIDADE[UNIDADE] ), "*")</f>
        <v>*</v>
      </c>
      <c r="BC483" s="78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78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>
        <f>IFERROR(_xlfn.XLOOKUP(AO483, TabelaMap[SUB], TabelaMap[NOME SUB]), "ERRO")</f>
        <v>ERRO</v>
      </c>
      <c r="BF483" s="18" t="str">
        <f>IF(BS_CONTROLE[[#This Row],[Responsavel pelo boletim]]=0, "-", BS_CONTROLE[[#This Row],[Responsavel pelo boletim]])</f>
        <v>-</v>
      </c>
      <c r="BG483" s="22"/>
      <c r="BH483" s="23"/>
      <c r="BI483" s="23"/>
      <c r="BJ483" s="23"/>
      <c r="BK483" s="24"/>
      <c r="BL483" s="22"/>
      <c r="BM483" s="20"/>
      <c r="BN483" s="20"/>
      <c r="BO483" s="183"/>
      <c r="BP483" s="24"/>
      <c r="BQ483" s="14" t="str">
        <f>IF(AND(BR483&lt;1,BS483&lt;1),"Produção e Intervalo",IF(BR483&lt;1,"Intervalo",IF(BS483&lt;1,"Produção","Aderente")))</f>
        <v>Aderente</v>
      </c>
      <c r="BR483" s="25" t="str">
        <f>IF(OR(B483="",F483=""),"*",AY483/P483)</f>
        <v>*</v>
      </c>
      <c r="BS483" s="25" t="str">
        <f>IF(OR(B483="",F483=""),"*",BA483/Q483)</f>
        <v>*</v>
      </c>
      <c r="BT483" s="280" t="str">
        <f t="shared" si="9"/>
        <v/>
      </c>
    </row>
    <row r="484" spans="1:72">
      <c r="A484" s="186" t="str">
        <f>D484&amp;B484</f>
        <v/>
      </c>
      <c r="B484" s="187"/>
      <c r="C484" s="9" t="str">
        <f>IF(BS_CONTROLE[[#This Row],[DATA]]="","",WEEKNUM(BS_CONTROLE[[#This Row],[DATA]]))</f>
        <v/>
      </c>
      <c r="D484" s="15"/>
      <c r="E484" s="16"/>
      <c r="F484" s="17" t="str">
        <f>IFERROR( _xlfn.XLOOKUP(D484,#REF!,#REF! ), "*")</f>
        <v>*</v>
      </c>
      <c r="G484" s="10" t="str">
        <f>IF(D484="","*",VLOOKUP(F484,BS_ATIVIDADE[#All],3,FALSE))</f>
        <v>*</v>
      </c>
      <c r="H484" s="19"/>
      <c r="I484" s="19"/>
      <c r="J484" s="18"/>
      <c r="K484" s="18"/>
      <c r="L484" s="83"/>
      <c r="M484" s="18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8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9"/>
      <c r="P484" s="19"/>
      <c r="Q484" s="83"/>
      <c r="R484" s="11" t="str">
        <f>IFERROR(_xlfn.XLOOKUP(F484, BS_ATIVIDADE[ATIVIDADE],BS_ATIVIDADE[UNIDADE] ), "*")</f>
        <v>*</v>
      </c>
      <c r="S484" s="17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7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89" t="str">
        <f>IFERROR(_xlfn.XLOOKUP(J484, TabelaMap[SUB], TabelaMap[NOME SUB]), "ERRO")</f>
        <v>ERRO</v>
      </c>
      <c r="V484" s="234"/>
      <c r="W484" s="46"/>
      <c r="X484" s="15"/>
      <c r="Y484" s="20" t="s">
        <v>357</v>
      </c>
      <c r="Z484" s="20"/>
      <c r="AA484" s="173"/>
      <c r="AB484" s="17"/>
      <c r="AC484" s="17"/>
      <c r="AD484" s="46"/>
      <c r="AE484" s="83"/>
      <c r="AF484" s="83"/>
      <c r="AG484" s="83"/>
      <c r="AH484" s="21"/>
      <c r="AI484" s="17" t="str">
        <f>IF(BS_CONTROLE[[#This Row],[Atividade]]=0, "-", BS_CONTROLE[[#This Row],[Atividade]])</f>
        <v>*</v>
      </c>
      <c r="AJ484" s="10" t="str">
        <f>IF(D484="","*",VLOOKUP(AI484,BS_ATIVIDADE[#All],3,FALSE))</f>
        <v>*</v>
      </c>
      <c r="AK484" s="146">
        <f>BS_CONTROLE[[#This Row],[Local - Partida]]</f>
        <v>0</v>
      </c>
      <c r="AL484" s="146">
        <f>BS_CONTROLE[[#This Row],[Local - Encerramento]]</f>
        <v>0</v>
      </c>
      <c r="AM484" s="199" t="str">
        <f>BS_CONTROLE[[#This Row],[Entre - Estações]]</f>
        <v>-</v>
      </c>
      <c r="AN484" s="199" t="str">
        <f>BS_CONTROLE[[#This Row],[SB]]</f>
        <v>-</v>
      </c>
      <c r="AO484" s="18">
        <f>BS_CONTROLE[[#This Row],[SUB]]</f>
        <v>0</v>
      </c>
      <c r="AP484" s="18">
        <f>BS_CONTROLE[[#This Row],[KM - Inicio]]</f>
        <v>0</v>
      </c>
      <c r="AQ484" s="18">
        <f>BS_CONTROLE[[#This Row],[KM - Fim]]</f>
        <v>0</v>
      </c>
      <c r="AR484" s="46"/>
      <c r="AS484" s="46"/>
      <c r="AT484" s="46"/>
      <c r="AU484" s="188"/>
      <c r="AV484" s="188"/>
      <c r="AW484" s="188"/>
      <c r="AX484" s="188"/>
      <c r="AY484" s="13" t="str">
        <f>IF(D484="","*",IFERROR(IF(ISODD(COUNT(AS484:AX484)),"ERRO",SUM((AT484-AS484),(AV484-AU484),(AX484-AW484))),"ERRO"))</f>
        <v>*</v>
      </c>
      <c r="AZ484" s="17"/>
      <c r="BA484" s="189"/>
      <c r="BB484" s="11" t="str">
        <f>IFERROR(_xlfn.XLOOKUP(AI484, BS_ATIVIDADE[ATIVIDADE],BS_ATIVIDADE[UNIDADE] ), "*")</f>
        <v>*</v>
      </c>
      <c r="BC484" s="78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78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>
        <f>IFERROR(_xlfn.XLOOKUP(AO484, TabelaMap[SUB], TabelaMap[NOME SUB]), "ERRO")</f>
        <v>ERRO</v>
      </c>
      <c r="BF484" s="18" t="str">
        <f>IF(BS_CONTROLE[[#This Row],[Responsavel pelo boletim]]=0, "-", BS_CONTROLE[[#This Row],[Responsavel pelo boletim]])</f>
        <v>-</v>
      </c>
      <c r="BG484" s="22"/>
      <c r="BH484" s="23"/>
      <c r="BI484" s="23"/>
      <c r="BJ484" s="23"/>
      <c r="BK484" s="24"/>
      <c r="BL484" s="22"/>
      <c r="BM484" s="20"/>
      <c r="BN484" s="20"/>
      <c r="BO484" s="183"/>
      <c r="BP484" s="24"/>
      <c r="BQ484" s="14" t="str">
        <f>IF(AND(BR484&lt;1,BS484&lt;1),"Produção e Intervalo",IF(BR484&lt;1,"Intervalo",IF(BS484&lt;1,"Produção","Aderente")))</f>
        <v>Aderente</v>
      </c>
      <c r="BR484" s="25" t="str">
        <f>IF(OR(B484="",F484=""),"*",AY484/P484)</f>
        <v>*</v>
      </c>
      <c r="BS484" s="25" t="str">
        <f>IF(OR(B484="",F484=""),"*",BA484/Q484)</f>
        <v>*</v>
      </c>
      <c r="BT484" s="280" t="str">
        <f t="shared" si="9"/>
        <v/>
      </c>
    </row>
    <row r="485" spans="1:72">
      <c r="A485" s="186" t="str">
        <f>D485&amp;B485</f>
        <v/>
      </c>
      <c r="B485" s="187"/>
      <c r="C485" s="9" t="str">
        <f>IF(BS_CONTROLE[[#This Row],[DATA]]="","",WEEKNUM(BS_CONTROLE[[#This Row],[DATA]]))</f>
        <v/>
      </c>
      <c r="D485" s="15"/>
      <c r="E485" s="16"/>
      <c r="F485" s="17" t="str">
        <f>IFERROR( _xlfn.XLOOKUP(D485,#REF!,#REF! ), "*")</f>
        <v>*</v>
      </c>
      <c r="G485" s="10" t="str">
        <f>IF(D485="","*",VLOOKUP(F485,BS_ATIVIDADE[#All],3,FALSE))</f>
        <v>*</v>
      </c>
      <c r="H485" s="19"/>
      <c r="I485" s="19"/>
      <c r="J485" s="18"/>
      <c r="K485" s="18"/>
      <c r="L485" s="83"/>
      <c r="M485" s="18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8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9"/>
      <c r="P485" s="19"/>
      <c r="Q485" s="83"/>
      <c r="R485" s="11" t="str">
        <f>IFERROR(_xlfn.XLOOKUP(F485, BS_ATIVIDADE[ATIVIDADE],BS_ATIVIDADE[UNIDADE] ), "*")</f>
        <v>*</v>
      </c>
      <c r="S485" s="17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7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89" t="str">
        <f>IFERROR(_xlfn.XLOOKUP(J485, TabelaMap[SUB], TabelaMap[NOME SUB]), "ERRO")</f>
        <v>ERRO</v>
      </c>
      <c r="V485" s="234"/>
      <c r="W485" s="46"/>
      <c r="X485" s="15"/>
      <c r="Y485" s="20" t="s">
        <v>357</v>
      </c>
      <c r="Z485" s="20"/>
      <c r="AA485" s="173"/>
      <c r="AB485" s="17"/>
      <c r="AC485" s="17"/>
      <c r="AD485" s="46"/>
      <c r="AE485" s="83"/>
      <c r="AF485" s="83"/>
      <c r="AG485" s="83"/>
      <c r="AH485" s="21"/>
      <c r="AI485" s="17" t="str">
        <f>IF(BS_CONTROLE[[#This Row],[Atividade]]=0, "-", BS_CONTROLE[[#This Row],[Atividade]])</f>
        <v>*</v>
      </c>
      <c r="AJ485" s="10" t="str">
        <f>IF(D485="","*",VLOOKUP(AI485,BS_ATIVIDADE[#All],3,FALSE))</f>
        <v>*</v>
      </c>
      <c r="AK485" s="146">
        <f>BS_CONTROLE[[#This Row],[Local - Partida]]</f>
        <v>0</v>
      </c>
      <c r="AL485" s="146">
        <f>BS_CONTROLE[[#This Row],[Local - Encerramento]]</f>
        <v>0</v>
      </c>
      <c r="AM485" s="199" t="str">
        <f>BS_CONTROLE[[#This Row],[Entre - Estações]]</f>
        <v>-</v>
      </c>
      <c r="AN485" s="199" t="str">
        <f>BS_CONTROLE[[#This Row],[SB]]</f>
        <v>-</v>
      </c>
      <c r="AO485" s="18">
        <f>BS_CONTROLE[[#This Row],[SUB]]</f>
        <v>0</v>
      </c>
      <c r="AP485" s="18">
        <f>BS_CONTROLE[[#This Row],[KM - Inicio]]</f>
        <v>0</v>
      </c>
      <c r="AQ485" s="18">
        <f>BS_CONTROLE[[#This Row],[KM - Fim]]</f>
        <v>0</v>
      </c>
      <c r="AR485" s="46"/>
      <c r="AS485" s="46"/>
      <c r="AT485" s="46"/>
      <c r="AU485" s="188"/>
      <c r="AV485" s="188"/>
      <c r="AW485" s="188"/>
      <c r="AX485" s="188"/>
      <c r="AY485" s="13" t="str">
        <f>IF(D485="","*",IFERROR(IF(ISODD(COUNT(AS485:AX485)),"ERRO",SUM((AT485-AS485),(AV485-AU485),(AX485-AW485))),"ERRO"))</f>
        <v>*</v>
      </c>
      <c r="AZ485" s="17"/>
      <c r="BA485" s="189"/>
      <c r="BB485" s="11" t="str">
        <f>IFERROR(_xlfn.XLOOKUP(AI485, BS_ATIVIDADE[ATIVIDADE],BS_ATIVIDADE[UNIDADE] ), "*")</f>
        <v>*</v>
      </c>
      <c r="BC485" s="78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78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>
        <f>IFERROR(_xlfn.XLOOKUP(AO485, TabelaMap[SUB], TabelaMap[NOME SUB]), "ERRO")</f>
        <v>ERRO</v>
      </c>
      <c r="BF485" s="18" t="str">
        <f>IF(BS_CONTROLE[[#This Row],[Responsavel pelo boletim]]=0, "-", BS_CONTROLE[[#This Row],[Responsavel pelo boletim]])</f>
        <v>-</v>
      </c>
      <c r="BG485" s="22"/>
      <c r="BH485" s="23"/>
      <c r="BI485" s="23"/>
      <c r="BJ485" s="23"/>
      <c r="BK485" s="24"/>
      <c r="BL485" s="22"/>
      <c r="BM485" s="20"/>
      <c r="BN485" s="20"/>
      <c r="BO485" s="183"/>
      <c r="BP485" s="24"/>
      <c r="BQ485" s="14" t="str">
        <f>IF(AND(BR485&lt;1,BS485&lt;1),"Produção e Intervalo",IF(BR485&lt;1,"Intervalo",IF(BS485&lt;1,"Produção","Aderente")))</f>
        <v>Aderente</v>
      </c>
      <c r="BR485" s="25" t="str">
        <f>IF(OR(B485="",F485=""),"*",AY485/P485)</f>
        <v>*</v>
      </c>
      <c r="BS485" s="25" t="str">
        <f>IF(OR(B485="",F485=""),"*",BA485/Q485)</f>
        <v>*</v>
      </c>
      <c r="BT485" s="280" t="str">
        <f t="shared" si="9"/>
        <v/>
      </c>
    </row>
    <row r="486" spans="1:72">
      <c r="A486" s="186" t="str">
        <f>D486&amp;B486</f>
        <v/>
      </c>
      <c r="B486" s="187"/>
      <c r="C486" s="9" t="str">
        <f>IF(BS_CONTROLE[[#This Row],[DATA]]="","",WEEKNUM(BS_CONTROLE[[#This Row],[DATA]]))</f>
        <v/>
      </c>
      <c r="D486" s="15"/>
      <c r="E486" s="16"/>
      <c r="F486" s="17" t="str">
        <f>IFERROR( _xlfn.XLOOKUP(D486,#REF!,#REF! ), "*")</f>
        <v>*</v>
      </c>
      <c r="G486" s="10" t="str">
        <f>IF(D486="","*",VLOOKUP(F486,BS_ATIVIDADE[#All],3,FALSE))</f>
        <v>*</v>
      </c>
      <c r="H486" s="19"/>
      <c r="I486" s="19"/>
      <c r="J486" s="18"/>
      <c r="K486" s="18"/>
      <c r="L486" s="83"/>
      <c r="M486" s="18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8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9"/>
      <c r="P486" s="19"/>
      <c r="Q486" s="83"/>
      <c r="R486" s="11" t="str">
        <f>IFERROR(_xlfn.XLOOKUP(F486, BS_ATIVIDADE[ATIVIDADE],BS_ATIVIDADE[UNIDADE] ), "*")</f>
        <v>*</v>
      </c>
      <c r="S486" s="17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7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89" t="str">
        <f>IFERROR(_xlfn.XLOOKUP(J486, TabelaMap[SUB], TabelaMap[NOME SUB]), "ERRO")</f>
        <v>ERRO</v>
      </c>
      <c r="V486" s="234"/>
      <c r="W486" s="46"/>
      <c r="X486" s="15"/>
      <c r="Y486" s="20" t="s">
        <v>357</v>
      </c>
      <c r="Z486" s="20"/>
      <c r="AA486" s="173"/>
      <c r="AB486" s="17"/>
      <c r="AC486" s="17"/>
      <c r="AD486" s="46"/>
      <c r="AE486" s="83"/>
      <c r="AF486" s="83"/>
      <c r="AG486" s="83"/>
      <c r="AH486" s="21"/>
      <c r="AI486" s="17" t="str">
        <f>IF(BS_CONTROLE[[#This Row],[Atividade]]=0, "-", BS_CONTROLE[[#This Row],[Atividade]])</f>
        <v>*</v>
      </c>
      <c r="AJ486" s="10" t="str">
        <f>IF(D486="","*",VLOOKUP(AI486,BS_ATIVIDADE[#All],3,FALSE))</f>
        <v>*</v>
      </c>
      <c r="AK486" s="146">
        <f>BS_CONTROLE[[#This Row],[Local - Partida]]</f>
        <v>0</v>
      </c>
      <c r="AL486" s="146">
        <f>BS_CONTROLE[[#This Row],[Local - Encerramento]]</f>
        <v>0</v>
      </c>
      <c r="AM486" s="199" t="str">
        <f>BS_CONTROLE[[#This Row],[Entre - Estações]]</f>
        <v>-</v>
      </c>
      <c r="AN486" s="199" t="str">
        <f>BS_CONTROLE[[#This Row],[SB]]</f>
        <v>-</v>
      </c>
      <c r="AO486" s="18">
        <f>BS_CONTROLE[[#This Row],[SUB]]</f>
        <v>0</v>
      </c>
      <c r="AP486" s="18">
        <f>BS_CONTROLE[[#This Row],[KM - Inicio]]</f>
        <v>0</v>
      </c>
      <c r="AQ486" s="18">
        <f>BS_CONTROLE[[#This Row],[KM - Fim]]</f>
        <v>0</v>
      </c>
      <c r="AR486" s="46"/>
      <c r="AS486" s="46"/>
      <c r="AT486" s="46"/>
      <c r="AU486" s="188"/>
      <c r="AV486" s="188"/>
      <c r="AW486" s="188"/>
      <c r="AX486" s="188"/>
      <c r="AY486" s="13" t="str">
        <f>IF(D486="","*",IFERROR(IF(ISODD(COUNT(AS486:AX486)),"ERRO",SUM((AT486-AS486),(AV486-AU486),(AX486-AW486))),"ERRO"))</f>
        <v>*</v>
      </c>
      <c r="AZ486" s="17"/>
      <c r="BA486" s="189"/>
      <c r="BB486" s="11" t="str">
        <f>IFERROR(_xlfn.XLOOKUP(AI486, BS_ATIVIDADE[ATIVIDADE],BS_ATIVIDADE[UNIDADE] ), "*")</f>
        <v>*</v>
      </c>
      <c r="BC486" s="78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78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>
        <f>IFERROR(_xlfn.XLOOKUP(AO486, TabelaMap[SUB], TabelaMap[NOME SUB]), "ERRO")</f>
        <v>ERRO</v>
      </c>
      <c r="BF486" s="18" t="str">
        <f>IF(BS_CONTROLE[[#This Row],[Responsavel pelo boletim]]=0, "-", BS_CONTROLE[[#This Row],[Responsavel pelo boletim]])</f>
        <v>-</v>
      </c>
      <c r="BG486" s="22"/>
      <c r="BH486" s="23"/>
      <c r="BI486" s="23"/>
      <c r="BJ486" s="23"/>
      <c r="BK486" s="24"/>
      <c r="BL486" s="22"/>
      <c r="BM486" s="20"/>
      <c r="BN486" s="20"/>
      <c r="BO486" s="183"/>
      <c r="BP486" s="24"/>
      <c r="BQ486" s="14" t="str">
        <f>IF(AND(BR486&lt;1,BS486&lt;1),"Produção e Intervalo",IF(BR486&lt;1,"Intervalo",IF(BS486&lt;1,"Produção","Aderente")))</f>
        <v>Aderente</v>
      </c>
      <c r="BR486" s="25" t="str">
        <f>IF(OR(B486="",F486=""),"*",AY486/P486)</f>
        <v>*</v>
      </c>
      <c r="BS486" s="25" t="str">
        <f>IF(OR(B486="",F486=""),"*",BA486/Q486)</f>
        <v>*</v>
      </c>
      <c r="BT486" s="280" t="str">
        <f t="shared" si="9"/>
        <v/>
      </c>
    </row>
    <row r="487" spans="1:72">
      <c r="A487" s="186" t="str">
        <f>D487&amp;B487</f>
        <v/>
      </c>
      <c r="B487" s="187"/>
      <c r="C487" s="9" t="str">
        <f>IF(BS_CONTROLE[[#This Row],[DATA]]="","",WEEKNUM(BS_CONTROLE[[#This Row],[DATA]]))</f>
        <v/>
      </c>
      <c r="D487" s="15"/>
      <c r="E487" s="16"/>
      <c r="F487" s="17" t="str">
        <f>IFERROR( _xlfn.XLOOKUP(D487,#REF!,#REF! ), "*")</f>
        <v>*</v>
      </c>
      <c r="G487" s="10" t="str">
        <f>IF(D487="","*",VLOOKUP(F487,BS_ATIVIDADE[#All],3,FALSE))</f>
        <v>*</v>
      </c>
      <c r="H487" s="19"/>
      <c r="I487" s="19"/>
      <c r="J487" s="18"/>
      <c r="K487" s="18"/>
      <c r="L487" s="83"/>
      <c r="M487" s="18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8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9"/>
      <c r="P487" s="19"/>
      <c r="Q487" s="83"/>
      <c r="R487" s="11" t="str">
        <f>IFERROR(_xlfn.XLOOKUP(F487, BS_ATIVIDADE[ATIVIDADE],BS_ATIVIDADE[UNIDADE] ), "*")</f>
        <v>*</v>
      </c>
      <c r="S487" s="17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7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89" t="str">
        <f>IFERROR(_xlfn.XLOOKUP(J487, TabelaMap[SUB], TabelaMap[NOME SUB]), "ERRO")</f>
        <v>ERRO</v>
      </c>
      <c r="V487" s="234"/>
      <c r="W487" s="46"/>
      <c r="X487" s="15"/>
      <c r="Y487" s="20" t="s">
        <v>357</v>
      </c>
      <c r="Z487" s="20"/>
      <c r="AA487" s="173"/>
      <c r="AB487" s="17"/>
      <c r="AC487" s="17"/>
      <c r="AD487" s="46"/>
      <c r="AE487" s="83"/>
      <c r="AF487" s="83"/>
      <c r="AG487" s="83"/>
      <c r="AH487" s="21"/>
      <c r="AI487" s="17" t="str">
        <f>IF(BS_CONTROLE[[#This Row],[Atividade]]=0, "-", BS_CONTROLE[[#This Row],[Atividade]])</f>
        <v>*</v>
      </c>
      <c r="AJ487" s="10" t="str">
        <f>IF(D487="","*",VLOOKUP(AI487,BS_ATIVIDADE[#All],3,FALSE))</f>
        <v>*</v>
      </c>
      <c r="AK487" s="146">
        <f>BS_CONTROLE[[#This Row],[Local - Partida]]</f>
        <v>0</v>
      </c>
      <c r="AL487" s="146">
        <f>BS_CONTROLE[[#This Row],[Local - Encerramento]]</f>
        <v>0</v>
      </c>
      <c r="AM487" s="199" t="str">
        <f>BS_CONTROLE[[#This Row],[Entre - Estações]]</f>
        <v>-</v>
      </c>
      <c r="AN487" s="199" t="str">
        <f>BS_CONTROLE[[#This Row],[SB]]</f>
        <v>-</v>
      </c>
      <c r="AO487" s="18">
        <f>BS_CONTROLE[[#This Row],[SUB]]</f>
        <v>0</v>
      </c>
      <c r="AP487" s="18">
        <f>BS_CONTROLE[[#This Row],[KM - Inicio]]</f>
        <v>0</v>
      </c>
      <c r="AQ487" s="18">
        <f>BS_CONTROLE[[#This Row],[KM - Fim]]</f>
        <v>0</v>
      </c>
      <c r="AR487" s="46"/>
      <c r="AS487" s="46"/>
      <c r="AT487" s="46"/>
      <c r="AU487" s="188"/>
      <c r="AV487" s="188"/>
      <c r="AW487" s="188"/>
      <c r="AX487" s="188"/>
      <c r="AY487" s="13" t="str">
        <f>IF(D487="","*",IFERROR(IF(ISODD(COUNT(AS487:AX487)),"ERRO",SUM((AT487-AS487),(AV487-AU487),(AX487-AW487))),"ERRO"))</f>
        <v>*</v>
      </c>
      <c r="AZ487" s="17"/>
      <c r="BA487" s="189"/>
      <c r="BB487" s="11" t="str">
        <f>IFERROR(_xlfn.XLOOKUP(AI487, BS_ATIVIDADE[ATIVIDADE],BS_ATIVIDADE[UNIDADE] ), "*")</f>
        <v>*</v>
      </c>
      <c r="BC487" s="78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78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>
        <f>IFERROR(_xlfn.XLOOKUP(AO487, TabelaMap[SUB], TabelaMap[NOME SUB]), "ERRO")</f>
        <v>ERRO</v>
      </c>
      <c r="BF487" s="18" t="str">
        <f>IF(BS_CONTROLE[[#This Row],[Responsavel pelo boletim]]=0, "-", BS_CONTROLE[[#This Row],[Responsavel pelo boletim]])</f>
        <v>-</v>
      </c>
      <c r="BG487" s="22"/>
      <c r="BH487" s="23"/>
      <c r="BI487" s="23"/>
      <c r="BJ487" s="23"/>
      <c r="BK487" s="24"/>
      <c r="BL487" s="22"/>
      <c r="BM487" s="20"/>
      <c r="BN487" s="20"/>
      <c r="BO487" s="183"/>
      <c r="BP487" s="24"/>
      <c r="BQ487" s="14" t="str">
        <f>IF(AND(BR487&lt;1,BS487&lt;1),"Produção e Intervalo",IF(BR487&lt;1,"Intervalo",IF(BS487&lt;1,"Produção","Aderente")))</f>
        <v>Aderente</v>
      </c>
      <c r="BR487" s="25" t="str">
        <f>IF(OR(B487="",F487=""),"*",AY487/P487)</f>
        <v>*</v>
      </c>
      <c r="BS487" s="25" t="str">
        <f>IF(OR(B487="",F487=""),"*",BA487/Q487)</f>
        <v>*</v>
      </c>
      <c r="BT487" s="280" t="str">
        <f t="shared" si="9"/>
        <v/>
      </c>
    </row>
    <row r="488" spans="1:72">
      <c r="A488" s="186" t="str">
        <f>D488&amp;B488</f>
        <v/>
      </c>
      <c r="B488" s="187"/>
      <c r="C488" s="9" t="str">
        <f>IF(BS_CONTROLE[[#This Row],[DATA]]="","",WEEKNUM(BS_CONTROLE[[#This Row],[DATA]]))</f>
        <v/>
      </c>
      <c r="D488" s="15"/>
      <c r="E488" s="16"/>
      <c r="F488" s="17" t="str">
        <f>IFERROR( _xlfn.XLOOKUP(D488,#REF!,#REF! ), "*")</f>
        <v>*</v>
      </c>
      <c r="G488" s="10" t="str">
        <f>IF(D488="","*",VLOOKUP(F488,BS_ATIVIDADE[#All],3,FALSE))</f>
        <v>*</v>
      </c>
      <c r="H488" s="19"/>
      <c r="I488" s="19"/>
      <c r="J488" s="18"/>
      <c r="K488" s="18"/>
      <c r="L488" s="83"/>
      <c r="M488" s="18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8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9"/>
      <c r="P488" s="19"/>
      <c r="Q488" s="83"/>
      <c r="R488" s="11" t="str">
        <f>IFERROR(_xlfn.XLOOKUP(F488, BS_ATIVIDADE[ATIVIDADE],BS_ATIVIDADE[UNIDADE] ), "*")</f>
        <v>*</v>
      </c>
      <c r="S488" s="17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7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89" t="str">
        <f>IFERROR(_xlfn.XLOOKUP(J488, TabelaMap[SUB], TabelaMap[NOME SUB]), "ERRO")</f>
        <v>ERRO</v>
      </c>
      <c r="V488" s="234"/>
      <c r="W488" s="46"/>
      <c r="X488" s="15"/>
      <c r="Y488" s="20" t="s">
        <v>357</v>
      </c>
      <c r="Z488" s="20"/>
      <c r="AA488" s="173"/>
      <c r="AB488" s="17"/>
      <c r="AC488" s="17"/>
      <c r="AD488" s="46"/>
      <c r="AE488" s="83"/>
      <c r="AF488" s="83"/>
      <c r="AG488" s="83"/>
      <c r="AH488" s="21"/>
      <c r="AI488" s="17" t="str">
        <f>IF(BS_CONTROLE[[#This Row],[Atividade]]=0, "-", BS_CONTROLE[[#This Row],[Atividade]])</f>
        <v>*</v>
      </c>
      <c r="AJ488" s="10" t="str">
        <f>IF(D488="","*",VLOOKUP(AI488,BS_ATIVIDADE[#All],3,FALSE))</f>
        <v>*</v>
      </c>
      <c r="AK488" s="146">
        <f>BS_CONTROLE[[#This Row],[Local - Partida]]</f>
        <v>0</v>
      </c>
      <c r="AL488" s="146">
        <f>BS_CONTROLE[[#This Row],[Local - Encerramento]]</f>
        <v>0</v>
      </c>
      <c r="AM488" s="199" t="str">
        <f>BS_CONTROLE[[#This Row],[Entre - Estações]]</f>
        <v>-</v>
      </c>
      <c r="AN488" s="199" t="str">
        <f>BS_CONTROLE[[#This Row],[SB]]</f>
        <v>-</v>
      </c>
      <c r="AO488" s="18">
        <f>BS_CONTROLE[[#This Row],[SUB]]</f>
        <v>0</v>
      </c>
      <c r="AP488" s="18">
        <f>BS_CONTROLE[[#This Row],[KM - Inicio]]</f>
        <v>0</v>
      </c>
      <c r="AQ488" s="18">
        <f>BS_CONTROLE[[#This Row],[KM - Fim]]</f>
        <v>0</v>
      </c>
      <c r="AR488" s="46"/>
      <c r="AS488" s="46"/>
      <c r="AT488" s="46"/>
      <c r="AU488" s="188"/>
      <c r="AV488" s="188"/>
      <c r="AW488" s="188"/>
      <c r="AX488" s="188"/>
      <c r="AY488" s="13" t="str">
        <f>IF(D488="","*",IFERROR(IF(ISODD(COUNT(AS488:AX488)),"ERRO",SUM((AT488-AS488),(AV488-AU488),(AX488-AW488))),"ERRO"))</f>
        <v>*</v>
      </c>
      <c r="AZ488" s="17"/>
      <c r="BA488" s="189"/>
      <c r="BB488" s="11" t="str">
        <f>IFERROR(_xlfn.XLOOKUP(AI488, BS_ATIVIDADE[ATIVIDADE],BS_ATIVIDADE[UNIDADE] ), "*")</f>
        <v>*</v>
      </c>
      <c r="BC488" s="78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78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>
        <f>IFERROR(_xlfn.XLOOKUP(AO488, TabelaMap[SUB], TabelaMap[NOME SUB]), "ERRO")</f>
        <v>ERRO</v>
      </c>
      <c r="BF488" s="18" t="str">
        <f>IF(BS_CONTROLE[[#This Row],[Responsavel pelo boletim]]=0, "-", BS_CONTROLE[[#This Row],[Responsavel pelo boletim]])</f>
        <v>-</v>
      </c>
      <c r="BG488" s="22"/>
      <c r="BH488" s="23"/>
      <c r="BI488" s="23"/>
      <c r="BJ488" s="23"/>
      <c r="BK488" s="24"/>
      <c r="BL488" s="22"/>
      <c r="BM488" s="20"/>
      <c r="BN488" s="20"/>
      <c r="BO488" s="183"/>
      <c r="BP488" s="24"/>
      <c r="BQ488" s="14" t="str">
        <f>IF(AND(BR488&lt;1,BS488&lt;1),"Produção e Intervalo",IF(BR488&lt;1,"Intervalo",IF(BS488&lt;1,"Produção","Aderente")))</f>
        <v>Aderente</v>
      </c>
      <c r="BR488" s="25" t="str">
        <f>IF(OR(B488="",F488=""),"*",AY488/P488)</f>
        <v>*</v>
      </c>
      <c r="BS488" s="25" t="str">
        <f>IF(OR(B488="",F488=""),"*",BA488/Q488)</f>
        <v>*</v>
      </c>
      <c r="BT488" s="280" t="str">
        <f t="shared" si="9"/>
        <v/>
      </c>
    </row>
    <row r="489" spans="1:72">
      <c r="A489" s="186" t="str">
        <f>D489&amp;B489</f>
        <v/>
      </c>
      <c r="B489" s="187"/>
      <c r="C489" s="9" t="str">
        <f>IF(BS_CONTROLE[[#This Row],[DATA]]="","",WEEKNUM(BS_CONTROLE[[#This Row],[DATA]]))</f>
        <v/>
      </c>
      <c r="D489" s="15"/>
      <c r="E489" s="16"/>
      <c r="F489" s="17" t="str">
        <f>IFERROR( _xlfn.XLOOKUP(D489,#REF!,#REF! ), "*")</f>
        <v>*</v>
      </c>
      <c r="G489" s="10" t="str">
        <f>IF(D489="","*",VLOOKUP(F489,BS_ATIVIDADE[#All],3,FALSE))</f>
        <v>*</v>
      </c>
      <c r="H489" s="19"/>
      <c r="I489" s="19"/>
      <c r="J489" s="18"/>
      <c r="K489" s="18"/>
      <c r="L489" s="83"/>
      <c r="M489" s="18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8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9"/>
      <c r="P489" s="19"/>
      <c r="Q489" s="83"/>
      <c r="R489" s="11" t="str">
        <f>IFERROR(_xlfn.XLOOKUP(F489, BS_ATIVIDADE[ATIVIDADE],BS_ATIVIDADE[UNIDADE] ), "*")</f>
        <v>*</v>
      </c>
      <c r="S489" s="17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7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89" t="str">
        <f>IFERROR(_xlfn.XLOOKUP(J489, TabelaMap[SUB], TabelaMap[NOME SUB]), "ERRO")</f>
        <v>ERRO</v>
      </c>
      <c r="V489" s="234"/>
      <c r="W489" s="46"/>
      <c r="X489" s="15"/>
      <c r="Y489" s="20" t="s">
        <v>357</v>
      </c>
      <c r="Z489" s="20"/>
      <c r="AA489" s="173"/>
      <c r="AB489" s="17"/>
      <c r="AC489" s="17"/>
      <c r="AD489" s="46"/>
      <c r="AE489" s="83"/>
      <c r="AF489" s="83"/>
      <c r="AG489" s="83"/>
      <c r="AH489" s="21"/>
      <c r="AI489" s="17" t="str">
        <f>IF(BS_CONTROLE[[#This Row],[Atividade]]=0, "-", BS_CONTROLE[[#This Row],[Atividade]])</f>
        <v>*</v>
      </c>
      <c r="AJ489" s="10" t="str">
        <f>IF(D489="","*",VLOOKUP(AI489,BS_ATIVIDADE[#All],3,FALSE))</f>
        <v>*</v>
      </c>
      <c r="AK489" s="146">
        <f>BS_CONTROLE[[#This Row],[Local - Partida]]</f>
        <v>0</v>
      </c>
      <c r="AL489" s="146">
        <f>BS_CONTROLE[[#This Row],[Local - Encerramento]]</f>
        <v>0</v>
      </c>
      <c r="AM489" s="199" t="str">
        <f>BS_CONTROLE[[#This Row],[Entre - Estações]]</f>
        <v>-</v>
      </c>
      <c r="AN489" s="199" t="str">
        <f>BS_CONTROLE[[#This Row],[SB]]</f>
        <v>-</v>
      </c>
      <c r="AO489" s="18">
        <f>BS_CONTROLE[[#This Row],[SUB]]</f>
        <v>0</v>
      </c>
      <c r="AP489" s="18">
        <f>BS_CONTROLE[[#This Row],[KM - Inicio]]</f>
        <v>0</v>
      </c>
      <c r="AQ489" s="18">
        <f>BS_CONTROLE[[#This Row],[KM - Fim]]</f>
        <v>0</v>
      </c>
      <c r="AR489" s="46"/>
      <c r="AS489" s="46"/>
      <c r="AT489" s="46"/>
      <c r="AU489" s="188"/>
      <c r="AV489" s="188"/>
      <c r="AW489" s="188"/>
      <c r="AX489" s="188"/>
      <c r="AY489" s="13" t="str">
        <f>IF(D489="","*",IFERROR(IF(ISODD(COUNT(AS489:AX489)),"ERRO",SUM((AT489-AS489),(AV489-AU489),(AX489-AW489))),"ERRO"))</f>
        <v>*</v>
      </c>
      <c r="AZ489" s="17"/>
      <c r="BA489" s="189"/>
      <c r="BB489" s="11" t="str">
        <f>IFERROR(_xlfn.XLOOKUP(AI489, BS_ATIVIDADE[ATIVIDADE],BS_ATIVIDADE[UNIDADE] ), "*")</f>
        <v>*</v>
      </c>
      <c r="BC489" s="78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78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>
        <f>IFERROR(_xlfn.XLOOKUP(AO489, TabelaMap[SUB], TabelaMap[NOME SUB]), "ERRO")</f>
        <v>ERRO</v>
      </c>
      <c r="BF489" s="18" t="str">
        <f>IF(BS_CONTROLE[[#This Row],[Responsavel pelo boletim]]=0, "-", BS_CONTROLE[[#This Row],[Responsavel pelo boletim]])</f>
        <v>-</v>
      </c>
      <c r="BG489" s="22"/>
      <c r="BH489" s="23"/>
      <c r="BI489" s="23"/>
      <c r="BJ489" s="23"/>
      <c r="BK489" s="24"/>
      <c r="BL489" s="22"/>
      <c r="BM489" s="20"/>
      <c r="BN489" s="20"/>
      <c r="BO489" s="183"/>
      <c r="BP489" s="24"/>
      <c r="BQ489" s="14" t="str">
        <f>IF(AND(BR489&lt;1,BS489&lt;1),"Produção e Intervalo",IF(BR489&lt;1,"Intervalo",IF(BS489&lt;1,"Produção","Aderente")))</f>
        <v>Aderente</v>
      </c>
      <c r="BR489" s="25" t="str">
        <f>IF(OR(B489="",F489=""),"*",AY489/P489)</f>
        <v>*</v>
      </c>
      <c r="BS489" s="25" t="str">
        <f>IF(OR(B489="",F489=""),"*",BA489/Q489)</f>
        <v>*</v>
      </c>
      <c r="BT489" s="280" t="str">
        <f t="shared" si="9"/>
        <v/>
      </c>
    </row>
    <row r="490" spans="1:72">
      <c r="A490" s="186" t="str">
        <f>D490&amp;B490</f>
        <v/>
      </c>
      <c r="B490" s="187"/>
      <c r="C490" s="9" t="str">
        <f>IF(BS_CONTROLE[[#This Row],[DATA]]="","",WEEKNUM(BS_CONTROLE[[#This Row],[DATA]]))</f>
        <v/>
      </c>
      <c r="D490" s="15"/>
      <c r="E490" s="16"/>
      <c r="F490" s="17" t="str">
        <f>IFERROR( _xlfn.XLOOKUP(D490,#REF!,#REF! ), "*")</f>
        <v>*</v>
      </c>
      <c r="G490" s="10" t="str">
        <f>IF(D490="","*",VLOOKUP(F490,BS_ATIVIDADE[#All],3,FALSE))</f>
        <v>*</v>
      </c>
      <c r="H490" s="19"/>
      <c r="I490" s="19"/>
      <c r="J490" s="18"/>
      <c r="K490" s="18"/>
      <c r="L490" s="83"/>
      <c r="M490" s="18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8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9"/>
      <c r="P490" s="19"/>
      <c r="Q490" s="83"/>
      <c r="R490" s="11" t="str">
        <f>IFERROR(_xlfn.XLOOKUP(F490, BS_ATIVIDADE[ATIVIDADE],BS_ATIVIDADE[UNIDADE] ), "*")</f>
        <v>*</v>
      </c>
      <c r="S490" s="17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7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89" t="str">
        <f>IFERROR(_xlfn.XLOOKUP(J490, TabelaMap[SUB], TabelaMap[NOME SUB]), "ERRO")</f>
        <v>ERRO</v>
      </c>
      <c r="V490" s="234"/>
      <c r="W490" s="46"/>
      <c r="X490" s="15"/>
      <c r="Y490" s="20" t="s">
        <v>357</v>
      </c>
      <c r="Z490" s="20"/>
      <c r="AA490" s="173"/>
      <c r="AB490" s="17"/>
      <c r="AC490" s="17"/>
      <c r="AD490" s="46"/>
      <c r="AE490" s="83"/>
      <c r="AF490" s="83"/>
      <c r="AG490" s="83"/>
      <c r="AH490" s="21"/>
      <c r="AI490" s="17" t="str">
        <f>IF(BS_CONTROLE[[#This Row],[Atividade]]=0, "-", BS_CONTROLE[[#This Row],[Atividade]])</f>
        <v>*</v>
      </c>
      <c r="AJ490" s="10" t="str">
        <f>IF(D490="","*",VLOOKUP(AI490,BS_ATIVIDADE[#All],3,FALSE))</f>
        <v>*</v>
      </c>
      <c r="AK490" s="146">
        <f>BS_CONTROLE[[#This Row],[Local - Partida]]</f>
        <v>0</v>
      </c>
      <c r="AL490" s="146">
        <f>BS_CONTROLE[[#This Row],[Local - Encerramento]]</f>
        <v>0</v>
      </c>
      <c r="AM490" s="199" t="str">
        <f>BS_CONTROLE[[#This Row],[Entre - Estações]]</f>
        <v>-</v>
      </c>
      <c r="AN490" s="199" t="str">
        <f>BS_CONTROLE[[#This Row],[SB]]</f>
        <v>-</v>
      </c>
      <c r="AO490" s="18">
        <f>BS_CONTROLE[[#This Row],[SUB]]</f>
        <v>0</v>
      </c>
      <c r="AP490" s="18">
        <f>BS_CONTROLE[[#This Row],[KM - Inicio]]</f>
        <v>0</v>
      </c>
      <c r="AQ490" s="18">
        <f>BS_CONTROLE[[#This Row],[KM - Fim]]</f>
        <v>0</v>
      </c>
      <c r="AR490" s="46"/>
      <c r="AS490" s="46"/>
      <c r="AT490" s="46"/>
      <c r="AU490" s="188"/>
      <c r="AV490" s="188"/>
      <c r="AW490" s="188"/>
      <c r="AX490" s="188"/>
      <c r="AY490" s="13" t="str">
        <f>IF(D490="","*",IFERROR(IF(ISODD(COUNT(AS490:AX490)),"ERRO",SUM((AT490-AS490),(AV490-AU490),(AX490-AW490))),"ERRO"))</f>
        <v>*</v>
      </c>
      <c r="AZ490" s="17"/>
      <c r="BA490" s="189"/>
      <c r="BB490" s="11" t="str">
        <f>IFERROR(_xlfn.XLOOKUP(AI490, BS_ATIVIDADE[ATIVIDADE],BS_ATIVIDADE[UNIDADE] ), "*")</f>
        <v>*</v>
      </c>
      <c r="BC490" s="78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78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>
        <f>IFERROR(_xlfn.XLOOKUP(AO490, TabelaMap[SUB], TabelaMap[NOME SUB]), "ERRO")</f>
        <v>ERRO</v>
      </c>
      <c r="BF490" s="18" t="str">
        <f>IF(BS_CONTROLE[[#This Row],[Responsavel pelo boletim]]=0, "-", BS_CONTROLE[[#This Row],[Responsavel pelo boletim]])</f>
        <v>-</v>
      </c>
      <c r="BG490" s="22"/>
      <c r="BH490" s="23"/>
      <c r="BI490" s="23"/>
      <c r="BJ490" s="23"/>
      <c r="BK490" s="24"/>
      <c r="BL490" s="22"/>
      <c r="BM490" s="20"/>
      <c r="BN490" s="20"/>
      <c r="BO490" s="183"/>
      <c r="BP490" s="24"/>
      <c r="BQ490" s="14" t="str">
        <f>IF(AND(BR490&lt;1,BS490&lt;1),"Produção e Intervalo",IF(BR490&lt;1,"Intervalo",IF(BS490&lt;1,"Produção","Aderente")))</f>
        <v>Aderente</v>
      </c>
      <c r="BR490" s="25" t="str">
        <f>IF(OR(B490="",F490=""),"*",AY490/P490)</f>
        <v>*</v>
      </c>
      <c r="BS490" s="25" t="str">
        <f>IF(OR(B490="",F490=""),"*",BA490/Q490)</f>
        <v>*</v>
      </c>
      <c r="BT490" s="280" t="str">
        <f t="shared" si="9"/>
        <v/>
      </c>
    </row>
    <row r="491" spans="1:72">
      <c r="A491" s="186" t="str">
        <f>D491&amp;B491</f>
        <v/>
      </c>
      <c r="B491" s="187"/>
      <c r="C491" s="9" t="str">
        <f>IF(BS_CONTROLE[[#This Row],[DATA]]="","",WEEKNUM(BS_CONTROLE[[#This Row],[DATA]]))</f>
        <v/>
      </c>
      <c r="D491" s="15"/>
      <c r="E491" s="16"/>
      <c r="F491" s="17" t="str">
        <f>IFERROR( _xlfn.XLOOKUP(D491,#REF!,#REF! ), "*")</f>
        <v>*</v>
      </c>
      <c r="G491" s="10" t="str">
        <f>IF(D491="","*",VLOOKUP(F491,BS_ATIVIDADE[#All],3,FALSE))</f>
        <v>*</v>
      </c>
      <c r="H491" s="19"/>
      <c r="I491" s="19"/>
      <c r="J491" s="18"/>
      <c r="K491" s="18"/>
      <c r="L491" s="83"/>
      <c r="M491" s="18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8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9"/>
      <c r="P491" s="19"/>
      <c r="Q491" s="83"/>
      <c r="R491" s="11" t="str">
        <f>IFERROR(_xlfn.XLOOKUP(F491, BS_ATIVIDADE[ATIVIDADE],BS_ATIVIDADE[UNIDADE] ), "*")</f>
        <v>*</v>
      </c>
      <c r="S491" s="17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7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89" t="str">
        <f>IFERROR(_xlfn.XLOOKUP(J491, TabelaMap[SUB], TabelaMap[NOME SUB]), "ERRO")</f>
        <v>ERRO</v>
      </c>
      <c r="V491" s="234"/>
      <c r="W491" s="46"/>
      <c r="X491" s="15"/>
      <c r="Y491" s="20" t="s">
        <v>357</v>
      </c>
      <c r="Z491" s="20"/>
      <c r="AA491" s="173"/>
      <c r="AB491" s="17"/>
      <c r="AC491" s="17"/>
      <c r="AD491" s="46"/>
      <c r="AE491" s="83"/>
      <c r="AF491" s="83"/>
      <c r="AG491" s="83"/>
      <c r="AH491" s="21"/>
      <c r="AI491" s="17" t="str">
        <f>IF(BS_CONTROLE[[#This Row],[Atividade]]=0, "-", BS_CONTROLE[[#This Row],[Atividade]])</f>
        <v>*</v>
      </c>
      <c r="AJ491" s="10" t="str">
        <f>IF(D491="","*",VLOOKUP(AI491,BS_ATIVIDADE[#All],3,FALSE))</f>
        <v>*</v>
      </c>
      <c r="AK491" s="146">
        <f>BS_CONTROLE[[#This Row],[Local - Partida]]</f>
        <v>0</v>
      </c>
      <c r="AL491" s="146">
        <f>BS_CONTROLE[[#This Row],[Local - Encerramento]]</f>
        <v>0</v>
      </c>
      <c r="AM491" s="199" t="str">
        <f>BS_CONTROLE[[#This Row],[Entre - Estações]]</f>
        <v>-</v>
      </c>
      <c r="AN491" s="199" t="str">
        <f>BS_CONTROLE[[#This Row],[SB]]</f>
        <v>-</v>
      </c>
      <c r="AO491" s="18">
        <f>BS_CONTROLE[[#This Row],[SUB]]</f>
        <v>0</v>
      </c>
      <c r="AP491" s="18">
        <f>BS_CONTROLE[[#This Row],[KM - Inicio]]</f>
        <v>0</v>
      </c>
      <c r="AQ491" s="18">
        <f>BS_CONTROLE[[#This Row],[KM - Fim]]</f>
        <v>0</v>
      </c>
      <c r="AR491" s="46"/>
      <c r="AS491" s="46"/>
      <c r="AT491" s="46"/>
      <c r="AU491" s="188"/>
      <c r="AV491" s="188"/>
      <c r="AW491" s="188"/>
      <c r="AX491" s="188"/>
      <c r="AY491" s="13" t="str">
        <f>IF(D491="","*",IFERROR(IF(ISODD(COUNT(AS491:AX491)),"ERRO",SUM((AT491-AS491),(AV491-AU491),(AX491-AW491))),"ERRO"))</f>
        <v>*</v>
      </c>
      <c r="AZ491" s="17"/>
      <c r="BA491" s="189"/>
      <c r="BB491" s="11" t="str">
        <f>IFERROR(_xlfn.XLOOKUP(AI491, BS_ATIVIDADE[ATIVIDADE],BS_ATIVIDADE[UNIDADE] ), "*")</f>
        <v>*</v>
      </c>
      <c r="BC491" s="78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78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>
        <f>IFERROR(_xlfn.XLOOKUP(AO491, TabelaMap[SUB], TabelaMap[NOME SUB]), "ERRO")</f>
        <v>ERRO</v>
      </c>
      <c r="BF491" s="18" t="str">
        <f>IF(BS_CONTROLE[[#This Row],[Responsavel pelo boletim]]=0, "-", BS_CONTROLE[[#This Row],[Responsavel pelo boletim]])</f>
        <v>-</v>
      </c>
      <c r="BG491" s="22"/>
      <c r="BH491" s="23"/>
      <c r="BI491" s="23"/>
      <c r="BJ491" s="23"/>
      <c r="BK491" s="24"/>
      <c r="BL491" s="22"/>
      <c r="BM491" s="20"/>
      <c r="BN491" s="20"/>
      <c r="BO491" s="183"/>
      <c r="BP491" s="24"/>
      <c r="BQ491" s="14" t="str">
        <f>IF(AND(BR491&lt;1,BS491&lt;1),"Produção e Intervalo",IF(BR491&lt;1,"Intervalo",IF(BS491&lt;1,"Produção","Aderente")))</f>
        <v>Aderente</v>
      </c>
      <c r="BR491" s="25" t="str">
        <f>IF(OR(B491="",F491=""),"*",AY491/P491)</f>
        <v>*</v>
      </c>
      <c r="BS491" s="25" t="str">
        <f>IF(OR(B491="",F491=""),"*",BA491/Q491)</f>
        <v>*</v>
      </c>
      <c r="BT491" s="280" t="str">
        <f t="shared" si="9"/>
        <v/>
      </c>
    </row>
    <row r="492" spans="1:72">
      <c r="A492" s="186" t="str">
        <f>D492&amp;B492</f>
        <v/>
      </c>
      <c r="B492" s="187"/>
      <c r="C492" s="9" t="str">
        <f>IF(BS_CONTROLE[[#This Row],[DATA]]="","",WEEKNUM(BS_CONTROLE[[#This Row],[DATA]]))</f>
        <v/>
      </c>
      <c r="D492" s="15"/>
      <c r="E492" s="16"/>
      <c r="F492" s="17" t="str">
        <f>IFERROR( _xlfn.XLOOKUP(D492,#REF!,#REF! ), "*")</f>
        <v>*</v>
      </c>
      <c r="G492" s="10" t="str">
        <f>IF(D492="","*",VLOOKUP(F492,BS_ATIVIDADE[#All],3,FALSE))</f>
        <v>*</v>
      </c>
      <c r="H492" s="19"/>
      <c r="I492" s="19"/>
      <c r="J492" s="18"/>
      <c r="K492" s="18"/>
      <c r="L492" s="83"/>
      <c r="M492" s="18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8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9"/>
      <c r="P492" s="19"/>
      <c r="Q492" s="83"/>
      <c r="R492" s="11" t="str">
        <f>IFERROR(_xlfn.XLOOKUP(F492, BS_ATIVIDADE[ATIVIDADE],BS_ATIVIDADE[UNIDADE] ), "*")</f>
        <v>*</v>
      </c>
      <c r="S492" s="17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7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89" t="str">
        <f>IFERROR(_xlfn.XLOOKUP(J492, TabelaMap[SUB], TabelaMap[NOME SUB]), "ERRO")</f>
        <v>ERRO</v>
      </c>
      <c r="V492" s="234"/>
      <c r="W492" s="46"/>
      <c r="X492" s="15"/>
      <c r="Y492" s="20" t="s">
        <v>357</v>
      </c>
      <c r="Z492" s="20"/>
      <c r="AA492" s="173"/>
      <c r="AB492" s="17"/>
      <c r="AC492" s="17"/>
      <c r="AD492" s="46"/>
      <c r="AE492" s="83"/>
      <c r="AF492" s="83"/>
      <c r="AG492" s="83"/>
      <c r="AH492" s="21"/>
      <c r="AI492" s="17" t="str">
        <f>IF(BS_CONTROLE[[#This Row],[Atividade]]=0, "-", BS_CONTROLE[[#This Row],[Atividade]])</f>
        <v>*</v>
      </c>
      <c r="AJ492" s="10" t="str">
        <f>IF(D492="","*",VLOOKUP(AI492,BS_ATIVIDADE[#All],3,FALSE))</f>
        <v>*</v>
      </c>
      <c r="AK492" s="146">
        <f>BS_CONTROLE[[#This Row],[Local - Partida]]</f>
        <v>0</v>
      </c>
      <c r="AL492" s="146">
        <f>BS_CONTROLE[[#This Row],[Local - Encerramento]]</f>
        <v>0</v>
      </c>
      <c r="AM492" s="199" t="str">
        <f>BS_CONTROLE[[#This Row],[Entre - Estações]]</f>
        <v>-</v>
      </c>
      <c r="AN492" s="199" t="str">
        <f>BS_CONTROLE[[#This Row],[SB]]</f>
        <v>-</v>
      </c>
      <c r="AO492" s="18">
        <f>BS_CONTROLE[[#This Row],[SUB]]</f>
        <v>0</v>
      </c>
      <c r="AP492" s="18">
        <f>BS_CONTROLE[[#This Row],[KM - Inicio]]</f>
        <v>0</v>
      </c>
      <c r="AQ492" s="18">
        <f>BS_CONTROLE[[#This Row],[KM - Fim]]</f>
        <v>0</v>
      </c>
      <c r="AR492" s="46"/>
      <c r="AS492" s="46"/>
      <c r="AT492" s="46"/>
      <c r="AU492" s="188"/>
      <c r="AV492" s="188"/>
      <c r="AW492" s="188"/>
      <c r="AX492" s="188"/>
      <c r="AY492" s="13" t="str">
        <f>IF(D492="","*",IFERROR(IF(ISODD(COUNT(AS492:AX492)),"ERRO",SUM((AT492-AS492),(AV492-AU492),(AX492-AW492))),"ERRO"))</f>
        <v>*</v>
      </c>
      <c r="AZ492" s="17"/>
      <c r="BA492" s="189"/>
      <c r="BB492" s="11" t="str">
        <f>IFERROR(_xlfn.XLOOKUP(AI492, BS_ATIVIDADE[ATIVIDADE],BS_ATIVIDADE[UNIDADE] ), "*")</f>
        <v>*</v>
      </c>
      <c r="BC492" s="78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78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>
        <f>IFERROR(_xlfn.XLOOKUP(AO492, TabelaMap[SUB], TabelaMap[NOME SUB]), "ERRO")</f>
        <v>ERRO</v>
      </c>
      <c r="BF492" s="18" t="str">
        <f>IF(BS_CONTROLE[[#This Row],[Responsavel pelo boletim]]=0, "-", BS_CONTROLE[[#This Row],[Responsavel pelo boletim]])</f>
        <v>-</v>
      </c>
      <c r="BG492" s="22"/>
      <c r="BH492" s="23"/>
      <c r="BI492" s="23"/>
      <c r="BJ492" s="23"/>
      <c r="BK492" s="24"/>
      <c r="BL492" s="22"/>
      <c r="BM492" s="20"/>
      <c r="BN492" s="20"/>
      <c r="BO492" s="183"/>
      <c r="BP492" s="24"/>
      <c r="BQ492" s="14" t="str">
        <f>IF(AND(BR492&lt;1,BS492&lt;1),"Produção e Intervalo",IF(BR492&lt;1,"Intervalo",IF(BS492&lt;1,"Produção","Aderente")))</f>
        <v>Aderente</v>
      </c>
      <c r="BR492" s="25" t="str">
        <f>IF(OR(B492="",F492=""),"*",AY492/P492)</f>
        <v>*</v>
      </c>
      <c r="BS492" s="25" t="str">
        <f>IF(OR(B492="",F492=""),"*",BA492/Q492)</f>
        <v>*</v>
      </c>
      <c r="BT492" s="280" t="str">
        <f t="shared" si="9"/>
        <v/>
      </c>
    </row>
    <row r="493" spans="1:72">
      <c r="A493" s="186" t="str">
        <f>D493&amp;B493</f>
        <v/>
      </c>
      <c r="B493" s="187"/>
      <c r="C493" s="9" t="str">
        <f>IF(BS_CONTROLE[[#This Row],[DATA]]="","",WEEKNUM(BS_CONTROLE[[#This Row],[DATA]]))</f>
        <v/>
      </c>
      <c r="D493" s="15"/>
      <c r="E493" s="16"/>
      <c r="F493" s="17" t="str">
        <f>IFERROR( _xlfn.XLOOKUP(D493,#REF!,#REF! ), "*")</f>
        <v>*</v>
      </c>
      <c r="G493" s="10" t="str">
        <f>IF(D493="","*",VLOOKUP(F493,BS_ATIVIDADE[#All],3,FALSE))</f>
        <v>*</v>
      </c>
      <c r="H493" s="19"/>
      <c r="I493" s="19"/>
      <c r="J493" s="18"/>
      <c r="K493" s="18"/>
      <c r="L493" s="83"/>
      <c r="M493" s="18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8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9"/>
      <c r="P493" s="19"/>
      <c r="Q493" s="83"/>
      <c r="R493" s="11" t="str">
        <f>IFERROR(_xlfn.XLOOKUP(F493, BS_ATIVIDADE[ATIVIDADE],BS_ATIVIDADE[UNIDADE] ), "*")</f>
        <v>*</v>
      </c>
      <c r="S493" s="17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7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89" t="str">
        <f>IFERROR(_xlfn.XLOOKUP(J493, TabelaMap[SUB], TabelaMap[NOME SUB]), "ERRO")</f>
        <v>ERRO</v>
      </c>
      <c r="V493" s="234"/>
      <c r="W493" s="46"/>
      <c r="X493" s="15"/>
      <c r="Y493" s="20" t="s">
        <v>357</v>
      </c>
      <c r="Z493" s="20"/>
      <c r="AA493" s="173"/>
      <c r="AB493" s="17"/>
      <c r="AC493" s="17"/>
      <c r="AD493" s="46"/>
      <c r="AE493" s="83"/>
      <c r="AF493" s="83"/>
      <c r="AG493" s="83"/>
      <c r="AH493" s="21"/>
      <c r="AI493" s="17" t="str">
        <f>IF(BS_CONTROLE[[#This Row],[Atividade]]=0, "-", BS_CONTROLE[[#This Row],[Atividade]])</f>
        <v>*</v>
      </c>
      <c r="AJ493" s="10" t="str">
        <f>IF(D493="","*",VLOOKUP(AI493,BS_ATIVIDADE[#All],3,FALSE))</f>
        <v>*</v>
      </c>
      <c r="AK493" s="146">
        <f>BS_CONTROLE[[#This Row],[Local - Partida]]</f>
        <v>0</v>
      </c>
      <c r="AL493" s="146">
        <f>BS_CONTROLE[[#This Row],[Local - Encerramento]]</f>
        <v>0</v>
      </c>
      <c r="AM493" s="199" t="str">
        <f>BS_CONTROLE[[#This Row],[Entre - Estações]]</f>
        <v>-</v>
      </c>
      <c r="AN493" s="199" t="str">
        <f>BS_CONTROLE[[#This Row],[SB]]</f>
        <v>-</v>
      </c>
      <c r="AO493" s="18">
        <f>BS_CONTROLE[[#This Row],[SUB]]</f>
        <v>0</v>
      </c>
      <c r="AP493" s="18">
        <f>BS_CONTROLE[[#This Row],[KM - Inicio]]</f>
        <v>0</v>
      </c>
      <c r="AQ493" s="18">
        <f>BS_CONTROLE[[#This Row],[KM - Fim]]</f>
        <v>0</v>
      </c>
      <c r="AR493" s="46"/>
      <c r="AS493" s="46"/>
      <c r="AT493" s="46"/>
      <c r="AU493" s="188"/>
      <c r="AV493" s="188"/>
      <c r="AW493" s="188"/>
      <c r="AX493" s="188"/>
      <c r="AY493" s="13" t="str">
        <f>IF(D493="","*",IFERROR(IF(ISODD(COUNT(AS493:AX493)),"ERRO",SUM((AT493-AS493),(AV493-AU493),(AX493-AW493))),"ERRO"))</f>
        <v>*</v>
      </c>
      <c r="AZ493" s="17"/>
      <c r="BA493" s="189"/>
      <c r="BB493" s="11" t="str">
        <f>IFERROR(_xlfn.XLOOKUP(AI493, BS_ATIVIDADE[ATIVIDADE],BS_ATIVIDADE[UNIDADE] ), "*")</f>
        <v>*</v>
      </c>
      <c r="BC493" s="78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78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>
        <f>IFERROR(_xlfn.XLOOKUP(AO493, TabelaMap[SUB], TabelaMap[NOME SUB]), "ERRO")</f>
        <v>ERRO</v>
      </c>
      <c r="BF493" s="18" t="str">
        <f>IF(BS_CONTROLE[[#This Row],[Responsavel pelo boletim]]=0, "-", BS_CONTROLE[[#This Row],[Responsavel pelo boletim]])</f>
        <v>-</v>
      </c>
      <c r="BG493" s="22"/>
      <c r="BH493" s="23"/>
      <c r="BI493" s="23"/>
      <c r="BJ493" s="23"/>
      <c r="BK493" s="24"/>
      <c r="BL493" s="22"/>
      <c r="BM493" s="20"/>
      <c r="BN493" s="20"/>
      <c r="BO493" s="183"/>
      <c r="BP493" s="24"/>
      <c r="BQ493" s="14" t="str">
        <f>IF(AND(BR493&lt;1,BS493&lt;1),"Produção e Intervalo",IF(BR493&lt;1,"Intervalo",IF(BS493&lt;1,"Produção","Aderente")))</f>
        <v>Aderente</v>
      </c>
      <c r="BR493" s="25" t="str">
        <f>IF(OR(B493="",F493=""),"*",AY493/P493)</f>
        <v>*</v>
      </c>
      <c r="BS493" s="25" t="str">
        <f>IF(OR(B493="",F493=""),"*",BA493/Q493)</f>
        <v>*</v>
      </c>
      <c r="BT493" s="280" t="str">
        <f t="shared" si="9"/>
        <v/>
      </c>
    </row>
    <row r="494" spans="1:72">
      <c r="A494" s="186" t="str">
        <f>D494&amp;B494</f>
        <v/>
      </c>
      <c r="B494" s="187"/>
      <c r="C494" s="9" t="str">
        <f>IF(BS_CONTROLE[[#This Row],[DATA]]="","",WEEKNUM(BS_CONTROLE[[#This Row],[DATA]]))</f>
        <v/>
      </c>
      <c r="D494" s="15"/>
      <c r="E494" s="16"/>
      <c r="F494" s="17" t="str">
        <f>IFERROR( _xlfn.XLOOKUP(D494,#REF!,#REF! ), "*")</f>
        <v>*</v>
      </c>
      <c r="G494" s="10" t="str">
        <f>IF(D494="","*",VLOOKUP(F494,BS_ATIVIDADE[#All],3,FALSE))</f>
        <v>*</v>
      </c>
      <c r="H494" s="19"/>
      <c r="I494" s="19"/>
      <c r="J494" s="18"/>
      <c r="K494" s="18"/>
      <c r="L494" s="83"/>
      <c r="M494" s="18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8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9"/>
      <c r="P494" s="19"/>
      <c r="Q494" s="83"/>
      <c r="R494" s="11" t="str">
        <f>IFERROR(_xlfn.XLOOKUP(F494, BS_ATIVIDADE[ATIVIDADE],BS_ATIVIDADE[UNIDADE] ), "*")</f>
        <v>*</v>
      </c>
      <c r="S494" s="17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7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89" t="str">
        <f>IFERROR(_xlfn.XLOOKUP(J494, TabelaMap[SUB], TabelaMap[NOME SUB]), "ERRO")</f>
        <v>ERRO</v>
      </c>
      <c r="V494" s="234"/>
      <c r="W494" s="46"/>
      <c r="X494" s="15"/>
      <c r="Y494" s="20" t="s">
        <v>357</v>
      </c>
      <c r="Z494" s="20"/>
      <c r="AA494" s="173"/>
      <c r="AB494" s="17"/>
      <c r="AC494" s="17"/>
      <c r="AD494" s="46"/>
      <c r="AE494" s="83"/>
      <c r="AF494" s="83"/>
      <c r="AG494" s="83"/>
      <c r="AH494" s="21"/>
      <c r="AI494" s="17" t="str">
        <f>IF(BS_CONTROLE[[#This Row],[Atividade]]=0, "-", BS_CONTROLE[[#This Row],[Atividade]])</f>
        <v>*</v>
      </c>
      <c r="AJ494" s="10" t="str">
        <f>IF(D494="","*",VLOOKUP(AI494,BS_ATIVIDADE[#All],3,FALSE))</f>
        <v>*</v>
      </c>
      <c r="AK494" s="146">
        <f>BS_CONTROLE[[#This Row],[Local - Partida]]</f>
        <v>0</v>
      </c>
      <c r="AL494" s="146">
        <f>BS_CONTROLE[[#This Row],[Local - Encerramento]]</f>
        <v>0</v>
      </c>
      <c r="AM494" s="199" t="str">
        <f>BS_CONTROLE[[#This Row],[Entre - Estações]]</f>
        <v>-</v>
      </c>
      <c r="AN494" s="199" t="str">
        <f>BS_CONTROLE[[#This Row],[SB]]</f>
        <v>-</v>
      </c>
      <c r="AO494" s="18">
        <f>BS_CONTROLE[[#This Row],[SUB]]</f>
        <v>0</v>
      </c>
      <c r="AP494" s="18">
        <f>BS_CONTROLE[[#This Row],[KM - Inicio]]</f>
        <v>0</v>
      </c>
      <c r="AQ494" s="18">
        <f>BS_CONTROLE[[#This Row],[KM - Fim]]</f>
        <v>0</v>
      </c>
      <c r="AR494" s="46"/>
      <c r="AS494" s="46"/>
      <c r="AT494" s="46"/>
      <c r="AU494" s="188"/>
      <c r="AV494" s="188"/>
      <c r="AW494" s="188"/>
      <c r="AX494" s="188"/>
      <c r="AY494" s="13" t="str">
        <f>IF(D494="","*",IFERROR(IF(ISODD(COUNT(AS494:AX494)),"ERRO",SUM((AT494-AS494),(AV494-AU494),(AX494-AW494))),"ERRO"))</f>
        <v>*</v>
      </c>
      <c r="AZ494" s="17"/>
      <c r="BA494" s="189"/>
      <c r="BB494" s="11" t="str">
        <f>IFERROR(_xlfn.XLOOKUP(AI494, BS_ATIVIDADE[ATIVIDADE],BS_ATIVIDADE[UNIDADE] ), "*")</f>
        <v>*</v>
      </c>
      <c r="BC494" s="78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78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>
        <f>IFERROR(_xlfn.XLOOKUP(AO494, TabelaMap[SUB], TabelaMap[NOME SUB]), "ERRO")</f>
        <v>ERRO</v>
      </c>
      <c r="BF494" s="18" t="str">
        <f>IF(BS_CONTROLE[[#This Row],[Responsavel pelo boletim]]=0, "-", BS_CONTROLE[[#This Row],[Responsavel pelo boletim]])</f>
        <v>-</v>
      </c>
      <c r="BG494" s="22"/>
      <c r="BH494" s="23"/>
      <c r="BI494" s="23"/>
      <c r="BJ494" s="23"/>
      <c r="BK494" s="24"/>
      <c r="BL494" s="22"/>
      <c r="BM494" s="20"/>
      <c r="BN494" s="20"/>
      <c r="BO494" s="183"/>
      <c r="BP494" s="24"/>
      <c r="BQ494" s="14" t="str">
        <f>IF(AND(BR494&lt;1,BS494&lt;1),"Produção e Intervalo",IF(BR494&lt;1,"Intervalo",IF(BS494&lt;1,"Produção","Aderente")))</f>
        <v>Aderente</v>
      </c>
      <c r="BR494" s="25" t="str">
        <f>IF(OR(B494="",F494=""),"*",AY494/P494)</f>
        <v>*</v>
      </c>
      <c r="BS494" s="25" t="str">
        <f>IF(OR(B494="",F494=""),"*",BA494/Q494)</f>
        <v>*</v>
      </c>
      <c r="BT494" s="280" t="str">
        <f t="shared" si="9"/>
        <v/>
      </c>
    </row>
    <row r="495" spans="1:72">
      <c r="A495" s="186" t="str">
        <f>D495&amp;B495</f>
        <v/>
      </c>
      <c r="B495" s="187"/>
      <c r="C495" s="9" t="str">
        <f>IF(BS_CONTROLE[[#This Row],[DATA]]="","",WEEKNUM(BS_CONTROLE[[#This Row],[DATA]]))</f>
        <v/>
      </c>
      <c r="D495" s="15"/>
      <c r="E495" s="16"/>
      <c r="F495" s="17" t="str">
        <f>IFERROR( _xlfn.XLOOKUP(D495,#REF!,#REF! ), "*")</f>
        <v>*</v>
      </c>
      <c r="G495" s="10" t="str">
        <f>IF(D495="","*",VLOOKUP(F495,BS_ATIVIDADE[#All],3,FALSE))</f>
        <v>*</v>
      </c>
      <c r="H495" s="19"/>
      <c r="I495" s="19"/>
      <c r="J495" s="18"/>
      <c r="K495" s="18"/>
      <c r="L495" s="83"/>
      <c r="M495" s="18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8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9"/>
      <c r="P495" s="19"/>
      <c r="Q495" s="83"/>
      <c r="R495" s="11" t="str">
        <f>IFERROR(_xlfn.XLOOKUP(F495, BS_ATIVIDADE[ATIVIDADE],BS_ATIVIDADE[UNIDADE] ), "*")</f>
        <v>*</v>
      </c>
      <c r="S495" s="17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7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89" t="str">
        <f>IFERROR(_xlfn.XLOOKUP(J495, TabelaMap[SUB], TabelaMap[NOME SUB]), "ERRO")</f>
        <v>ERRO</v>
      </c>
      <c r="V495" s="234"/>
      <c r="W495" s="46"/>
      <c r="X495" s="15"/>
      <c r="Y495" s="20" t="s">
        <v>357</v>
      </c>
      <c r="Z495" s="20"/>
      <c r="AA495" s="173"/>
      <c r="AB495" s="17"/>
      <c r="AC495" s="17"/>
      <c r="AD495" s="46"/>
      <c r="AE495" s="83"/>
      <c r="AF495" s="83"/>
      <c r="AG495" s="83"/>
      <c r="AH495" s="21"/>
      <c r="AI495" s="17" t="str">
        <f>IF(BS_CONTROLE[[#This Row],[Atividade]]=0, "-", BS_CONTROLE[[#This Row],[Atividade]])</f>
        <v>*</v>
      </c>
      <c r="AJ495" s="10" t="str">
        <f>IF(D495="","*",VLOOKUP(AI495,BS_ATIVIDADE[#All],3,FALSE))</f>
        <v>*</v>
      </c>
      <c r="AK495" s="146">
        <f>BS_CONTROLE[[#This Row],[Local - Partida]]</f>
        <v>0</v>
      </c>
      <c r="AL495" s="146">
        <f>BS_CONTROLE[[#This Row],[Local - Encerramento]]</f>
        <v>0</v>
      </c>
      <c r="AM495" s="199" t="str">
        <f>BS_CONTROLE[[#This Row],[Entre - Estações]]</f>
        <v>-</v>
      </c>
      <c r="AN495" s="199" t="str">
        <f>BS_CONTROLE[[#This Row],[SB]]</f>
        <v>-</v>
      </c>
      <c r="AO495" s="18">
        <f>BS_CONTROLE[[#This Row],[SUB]]</f>
        <v>0</v>
      </c>
      <c r="AP495" s="18">
        <f>BS_CONTROLE[[#This Row],[KM - Inicio]]</f>
        <v>0</v>
      </c>
      <c r="AQ495" s="18">
        <f>BS_CONTROLE[[#This Row],[KM - Fim]]</f>
        <v>0</v>
      </c>
      <c r="AR495" s="46"/>
      <c r="AS495" s="46"/>
      <c r="AT495" s="46"/>
      <c r="AU495" s="188"/>
      <c r="AV495" s="188"/>
      <c r="AW495" s="188"/>
      <c r="AX495" s="188"/>
      <c r="AY495" s="13" t="str">
        <f>IF(D495="","*",IFERROR(IF(ISODD(COUNT(AS495:AX495)),"ERRO",SUM((AT495-AS495),(AV495-AU495),(AX495-AW495))),"ERRO"))</f>
        <v>*</v>
      </c>
      <c r="AZ495" s="17"/>
      <c r="BA495" s="189"/>
      <c r="BB495" s="11" t="str">
        <f>IFERROR(_xlfn.XLOOKUP(AI495, BS_ATIVIDADE[ATIVIDADE],BS_ATIVIDADE[UNIDADE] ), "*")</f>
        <v>*</v>
      </c>
      <c r="BC495" s="78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78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>
        <f>IFERROR(_xlfn.XLOOKUP(AO495, TabelaMap[SUB], TabelaMap[NOME SUB]), "ERRO")</f>
        <v>ERRO</v>
      </c>
      <c r="BF495" s="18" t="str">
        <f>IF(BS_CONTROLE[[#This Row],[Responsavel pelo boletim]]=0, "-", BS_CONTROLE[[#This Row],[Responsavel pelo boletim]])</f>
        <v>-</v>
      </c>
      <c r="BG495" s="22"/>
      <c r="BH495" s="23"/>
      <c r="BI495" s="23"/>
      <c r="BJ495" s="23"/>
      <c r="BK495" s="24"/>
      <c r="BL495" s="22"/>
      <c r="BM495" s="20"/>
      <c r="BN495" s="20"/>
      <c r="BO495" s="183"/>
      <c r="BP495" s="24"/>
      <c r="BQ495" s="14" t="str">
        <f>IF(AND(BR495&lt;1,BS495&lt;1),"Produção e Intervalo",IF(BR495&lt;1,"Intervalo",IF(BS495&lt;1,"Produção","Aderente")))</f>
        <v>Aderente</v>
      </c>
      <c r="BR495" s="25" t="str">
        <f>IF(OR(B495="",F495=""),"*",AY495/P495)</f>
        <v>*</v>
      </c>
      <c r="BS495" s="25" t="str">
        <f>IF(OR(B495="",F495=""),"*",BA495/Q495)</f>
        <v>*</v>
      </c>
      <c r="BT495" s="280" t="str">
        <f t="shared" si="9"/>
        <v/>
      </c>
    </row>
    <row r="496" spans="1:72">
      <c r="A496" s="186" t="str">
        <f>D496&amp;B496</f>
        <v/>
      </c>
      <c r="B496" s="187"/>
      <c r="C496" s="9" t="str">
        <f>IF(BS_CONTROLE[[#This Row],[DATA]]="","",WEEKNUM(BS_CONTROLE[[#This Row],[DATA]]))</f>
        <v/>
      </c>
      <c r="D496" s="15"/>
      <c r="E496" s="16"/>
      <c r="F496" s="17" t="str">
        <f>IFERROR( _xlfn.XLOOKUP(D496,#REF!,#REF! ), "*")</f>
        <v>*</v>
      </c>
      <c r="G496" s="10" t="str">
        <f>IF(D496="","*",VLOOKUP(F496,BS_ATIVIDADE[#All],3,FALSE))</f>
        <v>*</v>
      </c>
      <c r="H496" s="19"/>
      <c r="I496" s="19"/>
      <c r="J496" s="18"/>
      <c r="K496" s="18"/>
      <c r="L496" s="83"/>
      <c r="M496" s="18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8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9"/>
      <c r="P496" s="19"/>
      <c r="Q496" s="83"/>
      <c r="R496" s="11" t="str">
        <f>IFERROR(_xlfn.XLOOKUP(F496, BS_ATIVIDADE[ATIVIDADE],BS_ATIVIDADE[UNIDADE] ), "*")</f>
        <v>*</v>
      </c>
      <c r="S496" s="17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7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89" t="str">
        <f>IFERROR(_xlfn.XLOOKUP(J496, TabelaMap[SUB], TabelaMap[NOME SUB]), "ERRO")</f>
        <v>ERRO</v>
      </c>
      <c r="V496" s="234"/>
      <c r="W496" s="46"/>
      <c r="X496" s="15"/>
      <c r="Y496" s="20" t="s">
        <v>357</v>
      </c>
      <c r="Z496" s="20"/>
      <c r="AA496" s="173"/>
      <c r="AB496" s="17"/>
      <c r="AC496" s="17"/>
      <c r="AD496" s="46"/>
      <c r="AE496" s="83"/>
      <c r="AF496" s="83"/>
      <c r="AG496" s="83"/>
      <c r="AH496" s="21"/>
      <c r="AI496" s="17" t="str">
        <f>IF(BS_CONTROLE[[#This Row],[Atividade]]=0, "-", BS_CONTROLE[[#This Row],[Atividade]])</f>
        <v>*</v>
      </c>
      <c r="AJ496" s="10" t="str">
        <f>IF(D496="","*",VLOOKUP(AI496,BS_ATIVIDADE[#All],3,FALSE))</f>
        <v>*</v>
      </c>
      <c r="AK496" s="146">
        <f>BS_CONTROLE[[#This Row],[Local - Partida]]</f>
        <v>0</v>
      </c>
      <c r="AL496" s="146">
        <f>BS_CONTROLE[[#This Row],[Local - Encerramento]]</f>
        <v>0</v>
      </c>
      <c r="AM496" s="199" t="str">
        <f>BS_CONTROLE[[#This Row],[Entre - Estações]]</f>
        <v>-</v>
      </c>
      <c r="AN496" s="199" t="str">
        <f>BS_CONTROLE[[#This Row],[SB]]</f>
        <v>-</v>
      </c>
      <c r="AO496" s="18">
        <f>BS_CONTROLE[[#This Row],[SUB]]</f>
        <v>0</v>
      </c>
      <c r="AP496" s="18">
        <f>BS_CONTROLE[[#This Row],[KM - Inicio]]</f>
        <v>0</v>
      </c>
      <c r="AQ496" s="18">
        <f>BS_CONTROLE[[#This Row],[KM - Fim]]</f>
        <v>0</v>
      </c>
      <c r="AR496" s="46"/>
      <c r="AS496" s="46"/>
      <c r="AT496" s="46"/>
      <c r="AU496" s="188"/>
      <c r="AV496" s="188"/>
      <c r="AW496" s="188"/>
      <c r="AX496" s="188"/>
      <c r="AY496" s="13" t="str">
        <f>IF(D496="","*",IFERROR(IF(ISODD(COUNT(AS496:AX496)),"ERRO",SUM((AT496-AS496),(AV496-AU496),(AX496-AW496))),"ERRO"))</f>
        <v>*</v>
      </c>
      <c r="AZ496" s="17"/>
      <c r="BA496" s="189"/>
      <c r="BB496" s="11" t="str">
        <f>IFERROR(_xlfn.XLOOKUP(AI496, BS_ATIVIDADE[ATIVIDADE],BS_ATIVIDADE[UNIDADE] ), "*")</f>
        <v>*</v>
      </c>
      <c r="BC496" s="78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78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>
        <f>IFERROR(_xlfn.XLOOKUP(AO496, TabelaMap[SUB], TabelaMap[NOME SUB]), "ERRO")</f>
        <v>ERRO</v>
      </c>
      <c r="BF496" s="18" t="str">
        <f>IF(BS_CONTROLE[[#This Row],[Responsavel pelo boletim]]=0, "-", BS_CONTROLE[[#This Row],[Responsavel pelo boletim]])</f>
        <v>-</v>
      </c>
      <c r="BG496" s="22"/>
      <c r="BH496" s="23"/>
      <c r="BI496" s="23"/>
      <c r="BJ496" s="23"/>
      <c r="BK496" s="24"/>
      <c r="BL496" s="22"/>
      <c r="BM496" s="20"/>
      <c r="BN496" s="20"/>
      <c r="BO496" s="183"/>
      <c r="BP496" s="24"/>
      <c r="BQ496" s="14" t="str">
        <f>IF(AND(BR496&lt;1,BS496&lt;1),"Produção e Intervalo",IF(BR496&lt;1,"Intervalo",IF(BS496&lt;1,"Produção","Aderente")))</f>
        <v>Aderente</v>
      </c>
      <c r="BR496" s="25" t="str">
        <f>IF(OR(B496="",F496=""),"*",AY496/P496)</f>
        <v>*</v>
      </c>
      <c r="BS496" s="25" t="str">
        <f>IF(OR(B496="",F496=""),"*",BA496/Q496)</f>
        <v>*</v>
      </c>
      <c r="BT496" s="280" t="str">
        <f t="shared" si="9"/>
        <v/>
      </c>
    </row>
    <row r="497" spans="1:72">
      <c r="A497" s="186" t="str">
        <f>D497&amp;B497</f>
        <v/>
      </c>
      <c r="B497" s="187"/>
      <c r="C497" s="9" t="str">
        <f>IF(BS_CONTROLE[[#This Row],[DATA]]="","",WEEKNUM(BS_CONTROLE[[#This Row],[DATA]]))</f>
        <v/>
      </c>
      <c r="D497" s="15"/>
      <c r="E497" s="16"/>
      <c r="F497" s="17" t="str">
        <f>IFERROR( _xlfn.XLOOKUP(D497,#REF!,#REF! ), "*")</f>
        <v>*</v>
      </c>
      <c r="G497" s="10" t="str">
        <f>IF(D497="","*",VLOOKUP(F497,BS_ATIVIDADE[#All],3,FALSE))</f>
        <v>*</v>
      </c>
      <c r="H497" s="19"/>
      <c r="I497" s="19"/>
      <c r="J497" s="18"/>
      <c r="K497" s="18"/>
      <c r="L497" s="83"/>
      <c r="M497" s="18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8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9"/>
      <c r="P497" s="19"/>
      <c r="Q497" s="83"/>
      <c r="R497" s="11" t="str">
        <f>IFERROR(_xlfn.XLOOKUP(F497, BS_ATIVIDADE[ATIVIDADE],BS_ATIVIDADE[UNIDADE] ), "*")</f>
        <v>*</v>
      </c>
      <c r="S497" s="17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7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89" t="str">
        <f>IFERROR(_xlfn.XLOOKUP(J497, TabelaMap[SUB], TabelaMap[NOME SUB]), "ERRO")</f>
        <v>ERRO</v>
      </c>
      <c r="V497" s="234"/>
      <c r="W497" s="46"/>
      <c r="X497" s="15"/>
      <c r="Y497" s="20" t="s">
        <v>357</v>
      </c>
      <c r="Z497" s="20"/>
      <c r="AA497" s="173"/>
      <c r="AB497" s="17"/>
      <c r="AC497" s="17"/>
      <c r="AD497" s="46"/>
      <c r="AE497" s="83"/>
      <c r="AF497" s="83"/>
      <c r="AG497" s="83"/>
      <c r="AH497" s="21"/>
      <c r="AI497" s="17" t="str">
        <f>IF(BS_CONTROLE[[#This Row],[Atividade]]=0, "-", BS_CONTROLE[[#This Row],[Atividade]])</f>
        <v>*</v>
      </c>
      <c r="AJ497" s="10" t="str">
        <f>IF(D497="","*",VLOOKUP(AI497,BS_ATIVIDADE[#All],3,FALSE))</f>
        <v>*</v>
      </c>
      <c r="AK497" s="146">
        <f>BS_CONTROLE[[#This Row],[Local - Partida]]</f>
        <v>0</v>
      </c>
      <c r="AL497" s="146">
        <f>BS_CONTROLE[[#This Row],[Local - Encerramento]]</f>
        <v>0</v>
      </c>
      <c r="AM497" s="199" t="str">
        <f>BS_CONTROLE[[#This Row],[Entre - Estações]]</f>
        <v>-</v>
      </c>
      <c r="AN497" s="199" t="str">
        <f>BS_CONTROLE[[#This Row],[SB]]</f>
        <v>-</v>
      </c>
      <c r="AO497" s="18">
        <f>BS_CONTROLE[[#This Row],[SUB]]</f>
        <v>0</v>
      </c>
      <c r="AP497" s="18">
        <f>BS_CONTROLE[[#This Row],[KM - Inicio]]</f>
        <v>0</v>
      </c>
      <c r="AQ497" s="18">
        <f>BS_CONTROLE[[#This Row],[KM - Fim]]</f>
        <v>0</v>
      </c>
      <c r="AR497" s="46"/>
      <c r="AS497" s="46"/>
      <c r="AT497" s="46"/>
      <c r="AU497" s="188"/>
      <c r="AV497" s="188"/>
      <c r="AW497" s="188"/>
      <c r="AX497" s="188"/>
      <c r="AY497" s="13" t="str">
        <f>IF(D497="","*",IFERROR(IF(ISODD(COUNT(AS497:AX497)),"ERRO",SUM((AT497-AS497),(AV497-AU497),(AX497-AW497))),"ERRO"))</f>
        <v>*</v>
      </c>
      <c r="AZ497" s="17"/>
      <c r="BA497" s="189"/>
      <c r="BB497" s="11" t="str">
        <f>IFERROR(_xlfn.XLOOKUP(AI497, BS_ATIVIDADE[ATIVIDADE],BS_ATIVIDADE[UNIDADE] ), "*")</f>
        <v>*</v>
      </c>
      <c r="BC497" s="78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78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>
        <f>IFERROR(_xlfn.XLOOKUP(AO497, TabelaMap[SUB], TabelaMap[NOME SUB]), "ERRO")</f>
        <v>ERRO</v>
      </c>
      <c r="BF497" s="18" t="str">
        <f>IF(BS_CONTROLE[[#This Row],[Responsavel pelo boletim]]=0, "-", BS_CONTROLE[[#This Row],[Responsavel pelo boletim]])</f>
        <v>-</v>
      </c>
      <c r="BG497" s="22"/>
      <c r="BH497" s="23"/>
      <c r="BI497" s="23"/>
      <c r="BJ497" s="23"/>
      <c r="BK497" s="24"/>
      <c r="BL497" s="22"/>
      <c r="BM497" s="20"/>
      <c r="BN497" s="20"/>
      <c r="BO497" s="183"/>
      <c r="BP497" s="24"/>
      <c r="BQ497" s="14" t="str">
        <f>IF(AND(BR497&lt;1,BS497&lt;1),"Produção e Intervalo",IF(BR497&lt;1,"Intervalo",IF(BS497&lt;1,"Produção","Aderente")))</f>
        <v>Aderente</v>
      </c>
      <c r="BR497" s="25" t="str">
        <f>IF(OR(B497="",F497=""),"*",AY497/P497)</f>
        <v>*</v>
      </c>
      <c r="BS497" s="25" t="str">
        <f>IF(OR(B497="",F497=""),"*",BA497/Q497)</f>
        <v>*</v>
      </c>
      <c r="BT497" s="280" t="str">
        <f t="shared" si="9"/>
        <v/>
      </c>
    </row>
    <row r="498" spans="1:72">
      <c r="A498" s="186" t="str">
        <f>D498&amp;B498</f>
        <v/>
      </c>
      <c r="B498" s="187"/>
      <c r="C498" s="9" t="str">
        <f>IF(BS_CONTROLE[[#This Row],[DATA]]="","",WEEKNUM(BS_CONTROLE[[#This Row],[DATA]]))</f>
        <v/>
      </c>
      <c r="D498" s="15"/>
      <c r="E498" s="16"/>
      <c r="F498" s="17" t="str">
        <f>IFERROR( _xlfn.XLOOKUP(D498,#REF!,#REF! ), "*")</f>
        <v>*</v>
      </c>
      <c r="G498" s="10" t="str">
        <f>IF(D498="","*",VLOOKUP(F498,BS_ATIVIDADE[#All],3,FALSE))</f>
        <v>*</v>
      </c>
      <c r="H498" s="19"/>
      <c r="I498" s="19"/>
      <c r="J498" s="18"/>
      <c r="K498" s="18"/>
      <c r="L498" s="83"/>
      <c r="M498" s="18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8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9"/>
      <c r="P498" s="19"/>
      <c r="Q498" s="83"/>
      <c r="R498" s="11" t="str">
        <f>IFERROR(_xlfn.XLOOKUP(F498, BS_ATIVIDADE[ATIVIDADE],BS_ATIVIDADE[UNIDADE] ), "*")</f>
        <v>*</v>
      </c>
      <c r="S498" s="17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7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89" t="str">
        <f>IFERROR(_xlfn.XLOOKUP(J498, TabelaMap[SUB], TabelaMap[NOME SUB]), "ERRO")</f>
        <v>ERRO</v>
      </c>
      <c r="V498" s="234"/>
      <c r="W498" s="46"/>
      <c r="X498" s="15"/>
      <c r="Y498" s="20" t="s">
        <v>357</v>
      </c>
      <c r="Z498" s="20"/>
      <c r="AA498" s="173"/>
      <c r="AB498" s="17"/>
      <c r="AC498" s="17"/>
      <c r="AD498" s="46"/>
      <c r="AE498" s="83"/>
      <c r="AF498" s="83"/>
      <c r="AG498" s="83"/>
      <c r="AH498" s="21"/>
      <c r="AI498" s="17" t="str">
        <f>IF(BS_CONTROLE[[#This Row],[Atividade]]=0, "-", BS_CONTROLE[[#This Row],[Atividade]])</f>
        <v>*</v>
      </c>
      <c r="AJ498" s="10" t="str">
        <f>IF(D498="","*",VLOOKUP(AI498,BS_ATIVIDADE[#All],3,FALSE))</f>
        <v>*</v>
      </c>
      <c r="AK498" s="146">
        <f>BS_CONTROLE[[#This Row],[Local - Partida]]</f>
        <v>0</v>
      </c>
      <c r="AL498" s="146">
        <f>BS_CONTROLE[[#This Row],[Local - Encerramento]]</f>
        <v>0</v>
      </c>
      <c r="AM498" s="199" t="str">
        <f>BS_CONTROLE[[#This Row],[Entre - Estações]]</f>
        <v>-</v>
      </c>
      <c r="AN498" s="199" t="str">
        <f>BS_CONTROLE[[#This Row],[SB]]</f>
        <v>-</v>
      </c>
      <c r="AO498" s="18">
        <f>BS_CONTROLE[[#This Row],[SUB]]</f>
        <v>0</v>
      </c>
      <c r="AP498" s="18">
        <f>BS_CONTROLE[[#This Row],[KM - Inicio]]</f>
        <v>0</v>
      </c>
      <c r="AQ498" s="18">
        <f>BS_CONTROLE[[#This Row],[KM - Fim]]</f>
        <v>0</v>
      </c>
      <c r="AR498" s="46"/>
      <c r="AS498" s="46"/>
      <c r="AT498" s="46"/>
      <c r="AU498" s="188"/>
      <c r="AV498" s="188"/>
      <c r="AW498" s="188"/>
      <c r="AX498" s="188"/>
      <c r="AY498" s="13" t="str">
        <f>IF(D498="","*",IFERROR(IF(ISODD(COUNT(AS498:AX498)),"ERRO",SUM((AT498-AS498),(AV498-AU498),(AX498-AW498))),"ERRO"))</f>
        <v>*</v>
      </c>
      <c r="AZ498" s="17"/>
      <c r="BA498" s="189"/>
      <c r="BB498" s="11" t="str">
        <f>IFERROR(_xlfn.XLOOKUP(AI498, BS_ATIVIDADE[ATIVIDADE],BS_ATIVIDADE[UNIDADE] ), "*")</f>
        <v>*</v>
      </c>
      <c r="BC498" s="78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78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>
        <f>IFERROR(_xlfn.XLOOKUP(AO498, TabelaMap[SUB], TabelaMap[NOME SUB]), "ERRO")</f>
        <v>ERRO</v>
      </c>
      <c r="BF498" s="18" t="str">
        <f>IF(BS_CONTROLE[[#This Row],[Responsavel pelo boletim]]=0, "-", BS_CONTROLE[[#This Row],[Responsavel pelo boletim]])</f>
        <v>-</v>
      </c>
      <c r="BG498" s="22"/>
      <c r="BH498" s="23"/>
      <c r="BI498" s="23"/>
      <c r="BJ498" s="23"/>
      <c r="BK498" s="24"/>
      <c r="BL498" s="22"/>
      <c r="BM498" s="20"/>
      <c r="BN498" s="20"/>
      <c r="BO498" s="183"/>
      <c r="BP498" s="24"/>
      <c r="BQ498" s="14" t="str">
        <f>IF(AND(BR498&lt;1,BS498&lt;1),"Produção e Intervalo",IF(BR498&lt;1,"Intervalo",IF(BS498&lt;1,"Produção","Aderente")))</f>
        <v>Aderente</v>
      </c>
      <c r="BR498" s="25" t="str">
        <f>IF(OR(B498="",F498=""),"*",AY498/P498)</f>
        <v>*</v>
      </c>
      <c r="BS498" s="25" t="str">
        <f>IF(OR(B498="",F498=""),"*",BA498/Q498)</f>
        <v>*</v>
      </c>
      <c r="BT498" s="280" t="str">
        <f t="shared" si="9"/>
        <v/>
      </c>
    </row>
    <row r="499" spans="1:72">
      <c r="A499" s="186" t="str">
        <f>D499&amp;B499</f>
        <v/>
      </c>
      <c r="B499" s="187"/>
      <c r="C499" s="9" t="str">
        <f>IF(BS_CONTROLE[[#This Row],[DATA]]="","",WEEKNUM(BS_CONTROLE[[#This Row],[DATA]]))</f>
        <v/>
      </c>
      <c r="D499" s="15"/>
      <c r="E499" s="16"/>
      <c r="F499" s="17" t="str">
        <f>IFERROR( _xlfn.XLOOKUP(D499,#REF!,#REF! ), "*")</f>
        <v>*</v>
      </c>
      <c r="G499" s="10" t="str">
        <f>IF(D499="","*",VLOOKUP(F499,BS_ATIVIDADE[#All],3,FALSE))</f>
        <v>*</v>
      </c>
      <c r="H499" s="19"/>
      <c r="I499" s="19"/>
      <c r="J499" s="18"/>
      <c r="K499" s="18"/>
      <c r="L499" s="83"/>
      <c r="M499" s="18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8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9"/>
      <c r="P499" s="19"/>
      <c r="Q499" s="83"/>
      <c r="R499" s="11" t="str">
        <f>IFERROR(_xlfn.XLOOKUP(F499, BS_ATIVIDADE[ATIVIDADE],BS_ATIVIDADE[UNIDADE] ), "*")</f>
        <v>*</v>
      </c>
      <c r="S499" s="17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7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89" t="str">
        <f>IFERROR(_xlfn.XLOOKUP(J499, TabelaMap[SUB], TabelaMap[NOME SUB]), "ERRO")</f>
        <v>ERRO</v>
      </c>
      <c r="V499" s="234"/>
      <c r="W499" s="46"/>
      <c r="X499" s="15"/>
      <c r="Y499" s="20" t="s">
        <v>357</v>
      </c>
      <c r="Z499" s="20"/>
      <c r="AA499" s="173"/>
      <c r="AB499" s="17"/>
      <c r="AC499" s="17"/>
      <c r="AD499" s="46"/>
      <c r="AE499" s="83"/>
      <c r="AF499" s="83"/>
      <c r="AG499" s="83"/>
      <c r="AH499" s="21"/>
      <c r="AI499" s="17" t="str">
        <f>IF(BS_CONTROLE[[#This Row],[Atividade]]=0, "-", BS_CONTROLE[[#This Row],[Atividade]])</f>
        <v>*</v>
      </c>
      <c r="AJ499" s="10" t="str">
        <f>IF(D499="","*",VLOOKUP(AI499,BS_ATIVIDADE[#All],3,FALSE))</f>
        <v>*</v>
      </c>
      <c r="AK499" s="146">
        <f>BS_CONTROLE[[#This Row],[Local - Partida]]</f>
        <v>0</v>
      </c>
      <c r="AL499" s="146">
        <f>BS_CONTROLE[[#This Row],[Local - Encerramento]]</f>
        <v>0</v>
      </c>
      <c r="AM499" s="199" t="str">
        <f>BS_CONTROLE[[#This Row],[Entre - Estações]]</f>
        <v>-</v>
      </c>
      <c r="AN499" s="199" t="str">
        <f>BS_CONTROLE[[#This Row],[SB]]</f>
        <v>-</v>
      </c>
      <c r="AO499" s="18">
        <f>BS_CONTROLE[[#This Row],[SUB]]</f>
        <v>0</v>
      </c>
      <c r="AP499" s="18">
        <f>BS_CONTROLE[[#This Row],[KM - Inicio]]</f>
        <v>0</v>
      </c>
      <c r="AQ499" s="18">
        <f>BS_CONTROLE[[#This Row],[KM - Fim]]</f>
        <v>0</v>
      </c>
      <c r="AR499" s="46"/>
      <c r="AS499" s="46"/>
      <c r="AT499" s="46"/>
      <c r="AU499" s="188"/>
      <c r="AV499" s="188"/>
      <c r="AW499" s="188"/>
      <c r="AX499" s="188"/>
      <c r="AY499" s="13" t="str">
        <f>IF(D499="","*",IFERROR(IF(ISODD(COUNT(AS499:AX499)),"ERRO",SUM((AT499-AS499),(AV499-AU499),(AX499-AW499))),"ERRO"))</f>
        <v>*</v>
      </c>
      <c r="AZ499" s="17"/>
      <c r="BA499" s="189"/>
      <c r="BB499" s="11" t="str">
        <f>IFERROR(_xlfn.XLOOKUP(AI499, BS_ATIVIDADE[ATIVIDADE],BS_ATIVIDADE[UNIDADE] ), "*")</f>
        <v>*</v>
      </c>
      <c r="BC499" s="78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78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>
        <f>IFERROR(_xlfn.XLOOKUP(AO499, TabelaMap[SUB], TabelaMap[NOME SUB]), "ERRO")</f>
        <v>ERRO</v>
      </c>
      <c r="BF499" s="18" t="str">
        <f>IF(BS_CONTROLE[[#This Row],[Responsavel pelo boletim]]=0, "-", BS_CONTROLE[[#This Row],[Responsavel pelo boletim]])</f>
        <v>-</v>
      </c>
      <c r="BG499" s="22"/>
      <c r="BH499" s="23"/>
      <c r="BI499" s="23"/>
      <c r="BJ499" s="23"/>
      <c r="BK499" s="24"/>
      <c r="BL499" s="22"/>
      <c r="BM499" s="20"/>
      <c r="BN499" s="20"/>
      <c r="BO499" s="183"/>
      <c r="BP499" s="24"/>
      <c r="BQ499" s="14" t="str">
        <f>IF(AND(BR499&lt;1,BS499&lt;1),"Produção e Intervalo",IF(BR499&lt;1,"Intervalo",IF(BS499&lt;1,"Produção","Aderente")))</f>
        <v>Aderente</v>
      </c>
      <c r="BR499" s="25" t="str">
        <f>IF(OR(B499="",F499=""),"*",AY499/P499)</f>
        <v>*</v>
      </c>
      <c r="BS499" s="25" t="str">
        <f>IF(OR(B499="",F499=""),"*",BA499/Q499)</f>
        <v>*</v>
      </c>
      <c r="BT499" s="280" t="str">
        <f t="shared" si="9"/>
        <v/>
      </c>
    </row>
    <row r="500" spans="1:72">
      <c r="A500" s="186" t="str">
        <f>D500&amp;B500</f>
        <v/>
      </c>
      <c r="B500" s="187"/>
      <c r="C500" s="9" t="str">
        <f>IF(BS_CONTROLE[[#This Row],[DATA]]="","",WEEKNUM(BS_CONTROLE[[#This Row],[DATA]]))</f>
        <v/>
      </c>
      <c r="D500" s="15"/>
      <c r="E500" s="16"/>
      <c r="F500" s="17" t="str">
        <f>IFERROR( _xlfn.XLOOKUP(D500,#REF!,#REF! ), "*")</f>
        <v>*</v>
      </c>
      <c r="G500" s="10" t="str">
        <f>IF(D500="","*",VLOOKUP(F500,BS_ATIVIDADE[#All],3,FALSE))</f>
        <v>*</v>
      </c>
      <c r="H500" s="19"/>
      <c r="I500" s="19"/>
      <c r="J500" s="18"/>
      <c r="K500" s="18"/>
      <c r="L500" s="83"/>
      <c r="M500" s="18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8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9"/>
      <c r="P500" s="19"/>
      <c r="Q500" s="83"/>
      <c r="R500" s="11" t="str">
        <f>IFERROR(_xlfn.XLOOKUP(F500, BS_ATIVIDADE[ATIVIDADE],BS_ATIVIDADE[UNIDADE] ), "*")</f>
        <v>*</v>
      </c>
      <c r="S500" s="17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7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89" t="str">
        <f>IFERROR(_xlfn.XLOOKUP(J500, TabelaMap[SUB], TabelaMap[NOME SUB]), "ERRO")</f>
        <v>ERRO</v>
      </c>
      <c r="V500" s="234"/>
      <c r="W500" s="46"/>
      <c r="X500" s="15"/>
      <c r="Y500" s="20" t="s">
        <v>357</v>
      </c>
      <c r="Z500" s="20"/>
      <c r="AA500" s="173"/>
      <c r="AB500" s="17"/>
      <c r="AC500" s="17"/>
      <c r="AD500" s="46"/>
      <c r="AE500" s="83"/>
      <c r="AF500" s="83"/>
      <c r="AG500" s="83"/>
      <c r="AH500" s="21"/>
      <c r="AI500" s="17" t="str">
        <f>IF(BS_CONTROLE[[#This Row],[Atividade]]=0, "-", BS_CONTROLE[[#This Row],[Atividade]])</f>
        <v>*</v>
      </c>
      <c r="AJ500" s="10" t="str">
        <f>IF(D500="","*",VLOOKUP(AI500,BS_ATIVIDADE[#All],3,FALSE))</f>
        <v>*</v>
      </c>
      <c r="AK500" s="146">
        <f>BS_CONTROLE[[#This Row],[Local - Partida]]</f>
        <v>0</v>
      </c>
      <c r="AL500" s="146">
        <f>BS_CONTROLE[[#This Row],[Local - Encerramento]]</f>
        <v>0</v>
      </c>
      <c r="AM500" s="199" t="str">
        <f>BS_CONTROLE[[#This Row],[Entre - Estações]]</f>
        <v>-</v>
      </c>
      <c r="AN500" s="199" t="str">
        <f>BS_CONTROLE[[#This Row],[SB]]</f>
        <v>-</v>
      </c>
      <c r="AO500" s="18">
        <f>BS_CONTROLE[[#This Row],[SUB]]</f>
        <v>0</v>
      </c>
      <c r="AP500" s="18">
        <f>BS_CONTROLE[[#This Row],[KM - Inicio]]</f>
        <v>0</v>
      </c>
      <c r="AQ500" s="18">
        <f>BS_CONTROLE[[#This Row],[KM - Fim]]</f>
        <v>0</v>
      </c>
      <c r="AR500" s="46"/>
      <c r="AS500" s="46"/>
      <c r="AT500" s="46"/>
      <c r="AU500" s="188"/>
      <c r="AV500" s="188"/>
      <c r="AW500" s="188"/>
      <c r="AX500" s="188"/>
      <c r="AY500" s="13" t="str">
        <f>IF(D500="","*",IFERROR(IF(ISODD(COUNT(AS500:AX500)),"ERRO",SUM((AT500-AS500),(AV500-AU500),(AX500-AW500))),"ERRO"))</f>
        <v>*</v>
      </c>
      <c r="AZ500" s="17"/>
      <c r="BA500" s="189"/>
      <c r="BB500" s="11" t="str">
        <f>IFERROR(_xlfn.XLOOKUP(AI500, BS_ATIVIDADE[ATIVIDADE],BS_ATIVIDADE[UNIDADE] ), "*")</f>
        <v>*</v>
      </c>
      <c r="BC500" s="78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78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>
        <f>IFERROR(_xlfn.XLOOKUP(AO500, TabelaMap[SUB], TabelaMap[NOME SUB]), "ERRO")</f>
        <v>ERRO</v>
      </c>
      <c r="BF500" s="18" t="str">
        <f>IF(BS_CONTROLE[[#This Row],[Responsavel pelo boletim]]=0, "-", BS_CONTROLE[[#This Row],[Responsavel pelo boletim]])</f>
        <v>-</v>
      </c>
      <c r="BG500" s="22"/>
      <c r="BH500" s="23"/>
      <c r="BI500" s="23"/>
      <c r="BJ500" s="23"/>
      <c r="BK500" s="24"/>
      <c r="BL500" s="22"/>
      <c r="BM500" s="20"/>
      <c r="BN500" s="20"/>
      <c r="BO500" s="183"/>
      <c r="BP500" s="24"/>
      <c r="BQ500" s="14" t="str">
        <f>IF(AND(BR500&lt;1,BS500&lt;1),"Produção e Intervalo",IF(BR500&lt;1,"Intervalo",IF(BS500&lt;1,"Produção","Aderente")))</f>
        <v>Aderente</v>
      </c>
      <c r="BR500" s="25" t="str">
        <f>IF(OR(B500="",F500=""),"*",AY500/P500)</f>
        <v>*</v>
      </c>
      <c r="BS500" s="25" t="str">
        <f>IF(OR(B500="",F500=""),"*",BA500/Q500)</f>
        <v>*</v>
      </c>
      <c r="BT500" s="280" t="str">
        <f t="shared" si="9"/>
        <v/>
      </c>
    </row>
    <row r="501" spans="1:72">
      <c r="A501" s="186" t="str">
        <f>D501&amp;B501</f>
        <v/>
      </c>
      <c r="B501" s="187"/>
      <c r="C501" s="9" t="str">
        <f>IF(BS_CONTROLE[[#This Row],[DATA]]="","",WEEKNUM(BS_CONTROLE[[#This Row],[DATA]]))</f>
        <v/>
      </c>
      <c r="D501" s="15"/>
      <c r="E501" s="16"/>
      <c r="F501" s="17" t="str">
        <f>IFERROR( _xlfn.XLOOKUP(D501,#REF!,#REF! ), "*")</f>
        <v>*</v>
      </c>
      <c r="G501" s="10" t="str">
        <f>IF(D501="","*",VLOOKUP(F501,BS_ATIVIDADE[#All],3,FALSE))</f>
        <v>*</v>
      </c>
      <c r="H501" s="19"/>
      <c r="I501" s="19"/>
      <c r="J501" s="18"/>
      <c r="K501" s="18"/>
      <c r="L501" s="83"/>
      <c r="M501" s="18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8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9"/>
      <c r="P501" s="19"/>
      <c r="Q501" s="83"/>
      <c r="R501" s="11" t="str">
        <f>IFERROR(_xlfn.XLOOKUP(F501, BS_ATIVIDADE[ATIVIDADE],BS_ATIVIDADE[UNIDADE] ), "*")</f>
        <v>*</v>
      </c>
      <c r="S501" s="17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7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89" t="str">
        <f>IFERROR(_xlfn.XLOOKUP(J501, TabelaMap[SUB], TabelaMap[NOME SUB]), "ERRO")</f>
        <v>ERRO</v>
      </c>
      <c r="V501" s="234"/>
      <c r="W501" s="46"/>
      <c r="X501" s="15"/>
      <c r="Y501" s="20" t="s">
        <v>357</v>
      </c>
      <c r="Z501" s="20"/>
      <c r="AA501" s="173"/>
      <c r="AB501" s="17"/>
      <c r="AC501" s="17"/>
      <c r="AD501" s="46"/>
      <c r="AE501" s="83"/>
      <c r="AF501" s="83"/>
      <c r="AG501" s="83"/>
      <c r="AH501" s="21"/>
      <c r="AI501" s="17" t="str">
        <f>IF(BS_CONTROLE[[#This Row],[Atividade]]=0, "-", BS_CONTROLE[[#This Row],[Atividade]])</f>
        <v>*</v>
      </c>
      <c r="AJ501" s="10" t="str">
        <f>IF(D501="","*",VLOOKUP(AI501,BS_ATIVIDADE[#All],3,FALSE))</f>
        <v>*</v>
      </c>
      <c r="AK501" s="146">
        <f>BS_CONTROLE[[#This Row],[Local - Partida]]</f>
        <v>0</v>
      </c>
      <c r="AL501" s="146">
        <f>BS_CONTROLE[[#This Row],[Local - Encerramento]]</f>
        <v>0</v>
      </c>
      <c r="AM501" s="199" t="str">
        <f>BS_CONTROLE[[#This Row],[Entre - Estações]]</f>
        <v>-</v>
      </c>
      <c r="AN501" s="199" t="str">
        <f>BS_CONTROLE[[#This Row],[SB]]</f>
        <v>-</v>
      </c>
      <c r="AO501" s="18">
        <f>BS_CONTROLE[[#This Row],[SUB]]</f>
        <v>0</v>
      </c>
      <c r="AP501" s="18">
        <f>BS_CONTROLE[[#This Row],[KM - Inicio]]</f>
        <v>0</v>
      </c>
      <c r="AQ501" s="18">
        <f>BS_CONTROLE[[#This Row],[KM - Fim]]</f>
        <v>0</v>
      </c>
      <c r="AR501" s="46"/>
      <c r="AS501" s="46"/>
      <c r="AT501" s="46"/>
      <c r="AU501" s="188"/>
      <c r="AV501" s="188"/>
      <c r="AW501" s="188"/>
      <c r="AX501" s="188"/>
      <c r="AY501" s="13" t="str">
        <f>IF(D501="","*",IFERROR(IF(ISODD(COUNT(AS501:AX501)),"ERRO",SUM((AT501-AS501),(AV501-AU501),(AX501-AW501))),"ERRO"))</f>
        <v>*</v>
      </c>
      <c r="AZ501" s="17"/>
      <c r="BA501" s="189"/>
      <c r="BB501" s="11" t="str">
        <f>IFERROR(_xlfn.XLOOKUP(AI501, BS_ATIVIDADE[ATIVIDADE],BS_ATIVIDADE[UNIDADE] ), "*")</f>
        <v>*</v>
      </c>
      <c r="BC501" s="78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78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>
        <f>IFERROR(_xlfn.XLOOKUP(AO501, TabelaMap[SUB], TabelaMap[NOME SUB]), "ERRO")</f>
        <v>ERRO</v>
      </c>
      <c r="BF501" s="18" t="str">
        <f>IF(BS_CONTROLE[[#This Row],[Responsavel pelo boletim]]=0, "-", BS_CONTROLE[[#This Row],[Responsavel pelo boletim]])</f>
        <v>-</v>
      </c>
      <c r="BG501" s="22"/>
      <c r="BH501" s="23"/>
      <c r="BI501" s="23"/>
      <c r="BJ501" s="23"/>
      <c r="BK501" s="24"/>
      <c r="BL501" s="22"/>
      <c r="BM501" s="20"/>
      <c r="BN501" s="20"/>
      <c r="BO501" s="183"/>
      <c r="BP501" s="24"/>
      <c r="BQ501" s="14" t="str">
        <f>IF(AND(BR501&lt;1,BS501&lt;1),"Produção e Intervalo",IF(BR501&lt;1,"Intervalo",IF(BS501&lt;1,"Produção","Aderente")))</f>
        <v>Aderente</v>
      </c>
      <c r="BR501" s="25" t="str">
        <f>IF(OR(B501="",F501=""),"*",AY501/P501)</f>
        <v>*</v>
      </c>
      <c r="BS501" s="25" t="str">
        <f>IF(OR(B501="",F501=""),"*",BA501/Q501)</f>
        <v>*</v>
      </c>
      <c r="BT501" s="280" t="str">
        <f t="shared" si="9"/>
        <v/>
      </c>
    </row>
    <row r="502" spans="1:72">
      <c r="A502" s="200" t="str">
        <f>D502&amp;B502</f>
        <v/>
      </c>
      <c r="B502" s="201"/>
      <c r="C502" s="202" t="str">
        <f>IF(BS_CONTROLE[[#This Row],[DATA]]="","",WEEKNUM(BS_CONTROLE[[#This Row],[DATA]]))</f>
        <v/>
      </c>
      <c r="D502" s="203"/>
      <c r="E502" s="204"/>
      <c r="F502" s="178" t="str">
        <f>IFERROR( _xlfn.XLOOKUP(D502,#REF!,#REF! ), "*")</f>
        <v>*</v>
      </c>
      <c r="G502" s="175" t="str">
        <f>IF(D502="","*",VLOOKUP(F502,BS_ATIVIDADE[#All],3,FALSE))</f>
        <v>*</v>
      </c>
      <c r="H502" s="206"/>
      <c r="I502" s="206"/>
      <c r="J502" s="176"/>
      <c r="K502" s="176"/>
      <c r="L502" s="205"/>
      <c r="M502" s="176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76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206"/>
      <c r="P502" s="206"/>
      <c r="Q502" s="205"/>
      <c r="R502" s="207" t="str">
        <f>IFERROR(_xlfn.XLOOKUP(F502, BS_ATIVIDADE[ATIVIDADE],BS_ATIVIDADE[UNIDADE] ), "*")</f>
        <v>*</v>
      </c>
      <c r="S502" s="178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78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77" t="str">
        <f>IFERROR(_xlfn.XLOOKUP(J502, TabelaMap[SUB], TabelaMap[NOME SUB]), "ERRO")</f>
        <v>ERRO</v>
      </c>
      <c r="V502" s="235"/>
      <c r="W502" s="181"/>
      <c r="X502" s="203"/>
      <c r="Y502" s="208" t="s">
        <v>357</v>
      </c>
      <c r="Z502" s="208"/>
      <c r="AA502" s="209"/>
      <c r="AB502" s="178"/>
      <c r="AC502" s="178"/>
      <c r="AD502" s="181"/>
      <c r="AE502" s="205"/>
      <c r="AF502" s="205"/>
      <c r="AG502" s="205"/>
      <c r="AH502" s="210"/>
      <c r="AI502" s="178" t="str">
        <f>IF(BS_CONTROLE[[#This Row],[Atividade]]=0, "-", BS_CONTROLE[[#This Row],[Atividade]])</f>
        <v>*</v>
      </c>
      <c r="AJ502" s="175" t="str">
        <f>IF(D502="","*",VLOOKUP(AI502,BS_ATIVIDADE[#All],3,FALSE))</f>
        <v>*</v>
      </c>
      <c r="AK502" s="179">
        <f>BS_CONTROLE[[#This Row],[Local - Partida]]</f>
        <v>0</v>
      </c>
      <c r="AL502" s="179">
        <f>BS_CONTROLE[[#This Row],[Local - Encerramento]]</f>
        <v>0</v>
      </c>
      <c r="AM502" s="182" t="str">
        <f>BS_CONTROLE[[#This Row],[Entre - Estações]]</f>
        <v>-</v>
      </c>
      <c r="AN502" s="182" t="str">
        <f>BS_CONTROLE[[#This Row],[SB]]</f>
        <v>-</v>
      </c>
      <c r="AO502" s="176">
        <f>BS_CONTROLE[[#This Row],[SUB]]</f>
        <v>0</v>
      </c>
      <c r="AP502" s="176">
        <f>BS_CONTROLE[[#This Row],[KM - Inicio]]</f>
        <v>0</v>
      </c>
      <c r="AQ502" s="176">
        <f>BS_CONTROLE[[#This Row],[KM - Fim]]</f>
        <v>0</v>
      </c>
      <c r="AR502" s="181"/>
      <c r="AS502" s="181"/>
      <c r="AT502" s="181"/>
      <c r="AU502" s="211"/>
      <c r="AV502" s="211"/>
      <c r="AW502" s="211"/>
      <c r="AX502" s="211"/>
      <c r="AY502" s="212" t="str">
        <f>IF(D502="","*",IFERROR(IF(ISODD(COUNT(AS502:AX502)),"ERRO",SUM((AT502-AS502),(AV502-AU502),(AX502-AW502))),"ERRO"))</f>
        <v>*</v>
      </c>
      <c r="AZ502" s="178"/>
      <c r="BA502" s="213"/>
      <c r="BB502" s="207" t="str">
        <f>IFERROR(_xlfn.XLOOKUP(AI502, BS_ATIVIDADE[ATIVIDADE],BS_ATIVIDADE[UNIDADE] ), "*")</f>
        <v>*</v>
      </c>
      <c r="BC502" s="78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78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80" t="str">
        <f>IFERROR(_xlfn.XLOOKUP(AO502, TabelaMap[SUB], TabelaMap[NOME SUB]), "ERRO")</f>
        <v>ERRO</v>
      </c>
      <c r="BF502" s="176" t="str">
        <f>IF(BS_CONTROLE[[#This Row],[Responsavel pelo boletim]]=0, "-", BS_CONTROLE[[#This Row],[Responsavel pelo boletim]])</f>
        <v>-</v>
      </c>
      <c r="BG502" s="214"/>
      <c r="BH502" s="215"/>
      <c r="BI502" s="215"/>
      <c r="BJ502" s="215"/>
      <c r="BK502" s="216"/>
      <c r="BL502" s="214"/>
      <c r="BM502" s="208"/>
      <c r="BN502" s="208"/>
      <c r="BO502" s="251"/>
      <c r="BP502" s="216"/>
      <c r="BQ502" s="252" t="str">
        <f>IF(AND(BR502&lt;1,BS502&lt;1),"Produção e Intervalo",IF(BR502&lt;1,"Intervalo",IF(BS502&lt;1,"Produção","Aderente")))</f>
        <v>Aderente</v>
      </c>
      <c r="BR502" s="253" t="str">
        <f>IF(OR(B502="",F502=""),"*",AY502/P502)</f>
        <v>*</v>
      </c>
      <c r="BS502" s="253" t="str">
        <f>IF(OR(B502="",F502=""),"*",BA502/Q502)</f>
        <v>*</v>
      </c>
      <c r="BT502" s="280" t="str">
        <f t="shared" si="9"/>
        <v/>
      </c>
    </row>
    <row r="503" spans="1:72">
      <c r="A503" s="186" t="str">
        <f>D503&amp;B503</f>
        <v/>
      </c>
      <c r="B503" s="187"/>
      <c r="C503" s="9" t="str">
        <f>IF(BS_CONTROLE[[#This Row],[DATA]]="","",WEEKNUM(BS_CONTROLE[[#This Row],[DATA]]))</f>
        <v/>
      </c>
      <c r="D503" s="15"/>
      <c r="E503" s="16"/>
      <c r="F503" s="17" t="str">
        <f>IFERROR( _xlfn.XLOOKUP(D503,#REF!,#REF! ), "*")</f>
        <v>*</v>
      </c>
      <c r="G503" s="10" t="str">
        <f>IF(D503="","*",VLOOKUP(F503,BS_ATIVIDADE[#All],3,FALSE))</f>
        <v>*</v>
      </c>
      <c r="H503" s="19"/>
      <c r="I503" s="19"/>
      <c r="J503" s="18"/>
      <c r="K503" s="18"/>
      <c r="L503" s="83"/>
      <c r="M503" s="18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8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9"/>
      <c r="P503" s="19"/>
      <c r="Q503" s="83"/>
      <c r="R503" s="11" t="str">
        <f>IFERROR(_xlfn.XLOOKUP(F503, BS_ATIVIDADE[ATIVIDADE],BS_ATIVIDADE[UNIDADE] ), "*")</f>
        <v>*</v>
      </c>
      <c r="S503" s="17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7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89" t="str">
        <f>IFERROR(_xlfn.XLOOKUP(J503, TabelaMap[SUB], TabelaMap[NOME SUB]), "ERRO")</f>
        <v>ERRO</v>
      </c>
      <c r="V503" s="234"/>
      <c r="W503" s="46"/>
      <c r="X503" s="15"/>
      <c r="Y503" s="20" t="s">
        <v>357</v>
      </c>
      <c r="Z503" s="20"/>
      <c r="AA503" s="173"/>
      <c r="AB503" s="17"/>
      <c r="AC503" s="17"/>
      <c r="AD503" s="46"/>
      <c r="AE503" s="83"/>
      <c r="AF503" s="83"/>
      <c r="AG503" s="83"/>
      <c r="AH503" s="21"/>
      <c r="AI503" s="17" t="str">
        <f>IF(BS_CONTROLE[[#This Row],[Atividade]]=0, "-", BS_CONTROLE[[#This Row],[Atividade]])</f>
        <v>*</v>
      </c>
      <c r="AJ503" s="10" t="str">
        <f>IF(D503="","*",VLOOKUP(AI503,BS_ATIVIDADE[#All],3,FALSE))</f>
        <v>*</v>
      </c>
      <c r="AK503" s="146">
        <f>BS_CONTROLE[[#This Row],[Local - Partida]]</f>
        <v>0</v>
      </c>
      <c r="AL503" s="146">
        <f>BS_CONTROLE[[#This Row],[Local - Encerramento]]</f>
        <v>0</v>
      </c>
      <c r="AM503" s="199" t="str">
        <f>BS_CONTROLE[[#This Row],[Entre - Estações]]</f>
        <v>-</v>
      </c>
      <c r="AN503" s="199" t="str">
        <f>BS_CONTROLE[[#This Row],[SB]]</f>
        <v>-</v>
      </c>
      <c r="AO503" s="18">
        <f>BS_CONTROLE[[#This Row],[SUB]]</f>
        <v>0</v>
      </c>
      <c r="AP503" s="18">
        <f>BS_CONTROLE[[#This Row],[KM - Inicio]]</f>
        <v>0</v>
      </c>
      <c r="AQ503" s="18">
        <f>BS_CONTROLE[[#This Row],[KM - Fim]]</f>
        <v>0</v>
      </c>
      <c r="AR503" s="46"/>
      <c r="AS503" s="46"/>
      <c r="AT503" s="46"/>
      <c r="AU503" s="188"/>
      <c r="AV503" s="188"/>
      <c r="AW503" s="188"/>
      <c r="AX503" s="188"/>
      <c r="AY503" s="13" t="str">
        <f>IF(D503="","*",IFERROR(IF(ISODD(COUNT(AS503:AX503)),"ERRO",SUM((AT503-AS503),(AV503-AU503),(AX503-AW503))),"ERRO"))</f>
        <v>*</v>
      </c>
      <c r="AZ503" s="17"/>
      <c r="BA503" s="189"/>
      <c r="BB503" s="11" t="str">
        <f>IFERROR(_xlfn.XLOOKUP(AI503, BS_ATIVIDADE[ATIVIDADE],BS_ATIVIDADE[UNIDADE] ), "*")</f>
        <v>*</v>
      </c>
      <c r="BC503" s="78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78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>
        <f>IFERROR(_xlfn.XLOOKUP(AO503, TabelaMap[SUB], TabelaMap[NOME SUB]), "ERRO")</f>
        <v>ERRO</v>
      </c>
      <c r="BF503" s="18" t="str">
        <f>IF(BS_CONTROLE[[#This Row],[Responsavel pelo boletim]]=0, "-", BS_CONTROLE[[#This Row],[Responsavel pelo boletim]])</f>
        <v>-</v>
      </c>
      <c r="BG503" s="22"/>
      <c r="BH503" s="23"/>
      <c r="BI503" s="23"/>
      <c r="BJ503" s="23"/>
      <c r="BK503" s="24"/>
      <c r="BL503" s="22"/>
      <c r="BM503" s="20"/>
      <c r="BN503" s="20"/>
      <c r="BO503" s="183"/>
      <c r="BP503" s="24"/>
      <c r="BQ503" s="14" t="str">
        <f>IF(AND(BR503&lt;1,BS503&lt;1),"Produção e Intervalo",IF(BR503&lt;1,"Intervalo",IF(BS503&lt;1,"Produção","Aderente")))</f>
        <v>Aderente</v>
      </c>
      <c r="BR503" s="25" t="str">
        <f>IF(OR(B503="",F503=""),"*",AY503/P503)</f>
        <v>*</v>
      </c>
      <c r="BS503" s="25" t="str">
        <f>IF(OR(B503="",F503=""),"*",BA503/Q503)</f>
        <v>*</v>
      </c>
      <c r="BT503" s="280"/>
    </row>
    <row r="504" spans="1:72">
      <c r="A504" s="186" t="str">
        <f>D504&amp;B504</f>
        <v/>
      </c>
      <c r="B504" s="187"/>
      <c r="C504" s="9" t="str">
        <f>IF(BS_CONTROLE[[#This Row],[DATA]]="","",WEEKNUM(BS_CONTROLE[[#This Row],[DATA]]))</f>
        <v/>
      </c>
      <c r="D504" s="15"/>
      <c r="E504" s="16"/>
      <c r="F504" s="17" t="str">
        <f>IFERROR( _xlfn.XLOOKUP(D504,#REF!,#REF! ), "*")</f>
        <v>*</v>
      </c>
      <c r="G504" s="175" t="str">
        <f>IF(D504="","*",VLOOKUP(F504,BS_ATIVIDADE[#All],3,FALSE))</f>
        <v>*</v>
      </c>
      <c r="H504" s="19"/>
      <c r="I504" s="19"/>
      <c r="J504" s="18"/>
      <c r="K504" s="18"/>
      <c r="L504" s="83"/>
      <c r="M504" s="18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8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9"/>
      <c r="P504" s="19"/>
      <c r="Q504" s="83"/>
      <c r="R504" s="11" t="str">
        <f>IFERROR(_xlfn.XLOOKUP(F504, BS_ATIVIDADE[ATIVIDADE],BS_ATIVIDADE[UNIDADE] ), "*")</f>
        <v>*</v>
      </c>
      <c r="S504" s="178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7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77" t="str">
        <f>IFERROR(_xlfn.XLOOKUP(J504, TabelaMap[SUB], TabelaMap[NOME SUB]), "ERRO")</f>
        <v>ERRO</v>
      </c>
      <c r="V504" s="234"/>
      <c r="W504" s="46"/>
      <c r="X504" s="15"/>
      <c r="Y504" s="20" t="s">
        <v>357</v>
      </c>
      <c r="Z504" s="20"/>
      <c r="AA504" s="173"/>
      <c r="AB504" s="17"/>
      <c r="AC504" s="17"/>
      <c r="AD504" s="46"/>
      <c r="AE504" s="83"/>
      <c r="AF504" s="83"/>
      <c r="AG504" s="83"/>
      <c r="AH504" s="21"/>
      <c r="AI504" s="17" t="str">
        <f>IF(BS_CONTROLE[[#This Row],[Atividade]]=0, "-", BS_CONTROLE[[#This Row],[Atividade]])</f>
        <v>*</v>
      </c>
      <c r="AJ504" s="10" t="str">
        <f>IF(D504="","*",VLOOKUP(AI504,BS_ATIVIDADE[#All],3,FALSE))</f>
        <v>*</v>
      </c>
      <c r="AK504" s="179">
        <f>BS_CONTROLE[[#This Row],[Local - Partida]]</f>
        <v>0</v>
      </c>
      <c r="AL504" s="179">
        <f>BS_CONTROLE[[#This Row],[Local - Encerramento]]</f>
        <v>0</v>
      </c>
      <c r="AM504" s="182" t="str">
        <f>BS_CONTROLE[[#This Row],[Entre - Estações]]</f>
        <v>-</v>
      </c>
      <c r="AN504" s="182" t="str">
        <f>BS_CONTROLE[[#This Row],[SB]]</f>
        <v>-</v>
      </c>
      <c r="AO504" s="176">
        <f>BS_CONTROLE[[#This Row],[SUB]]</f>
        <v>0</v>
      </c>
      <c r="AP504" s="176">
        <f>BS_CONTROLE[[#This Row],[KM - Inicio]]</f>
        <v>0</v>
      </c>
      <c r="AQ504" s="176">
        <f>BS_CONTROLE[[#This Row],[KM - Fim]]</f>
        <v>0</v>
      </c>
      <c r="AR504" s="181"/>
      <c r="AS504" s="181"/>
      <c r="AT504" s="181"/>
      <c r="AU504" s="188"/>
      <c r="AV504" s="188"/>
      <c r="AW504" s="188"/>
      <c r="AX504" s="188"/>
      <c r="AY504" s="13" t="str">
        <f>IF(D504="","*",IFERROR(IF(ISODD(COUNT(AS504:AX504)),"ERRO",SUM((AT504-AS504),(AV504-AU504),(AX504-AW504))),"ERRO"))</f>
        <v>*</v>
      </c>
      <c r="AZ504" s="17"/>
      <c r="BA504" s="189"/>
      <c r="BB504" s="11" t="str">
        <f>IFERROR(_xlfn.XLOOKUP(AI504, BS_ATIVIDADE[ATIVIDADE],BS_ATIVIDADE[UNIDADE] ), "*")</f>
        <v>*</v>
      </c>
      <c r="BC504" s="78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78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80" t="str">
        <f>IFERROR(_xlfn.XLOOKUP(AO504, TabelaMap[SUB], TabelaMap[NOME SUB]), "ERRO")</f>
        <v>ERRO</v>
      </c>
      <c r="BF504" s="176" t="str">
        <f>IF(BS_CONTROLE[[#This Row],[Responsavel pelo boletim]]=0, "-", BS_CONTROLE[[#This Row],[Responsavel pelo boletim]])</f>
        <v>-</v>
      </c>
      <c r="BG504" s="22"/>
      <c r="BH504" s="23"/>
      <c r="BI504" s="23"/>
      <c r="BJ504" s="23"/>
      <c r="BK504" s="24"/>
      <c r="BL504" s="22"/>
      <c r="BM504" s="20"/>
      <c r="BN504" s="20"/>
      <c r="BO504" s="183"/>
      <c r="BP504" s="24"/>
      <c r="BQ504" s="14" t="str">
        <f>IF(AND(BR504&lt;1,BS504&lt;1),"Produção e Intervalo",IF(BR504&lt;1,"Intervalo",IF(BS504&lt;1,"Produção","Aderente")))</f>
        <v>Aderente</v>
      </c>
      <c r="BR504" s="25" t="str">
        <f>IF(OR(B504="",F504=""),"*",AY504/P504)</f>
        <v>*</v>
      </c>
      <c r="BS504" s="25" t="str">
        <f>IF(OR(B504="",F504=""),"*",BA504/Q504)</f>
        <v>*</v>
      </c>
    </row>
    <row r="505" spans="1:72">
      <c r="A505" s="186" t="str">
        <f>D505&amp;B505</f>
        <v/>
      </c>
      <c r="B505" s="187"/>
      <c r="C505" s="9" t="str">
        <f>IF(BS_CONTROLE[[#This Row],[DATA]]="","",WEEKNUM(BS_CONTROLE[[#This Row],[DATA]]))</f>
        <v/>
      </c>
      <c r="D505" s="15"/>
      <c r="E505" s="16"/>
      <c r="F505" s="17" t="str">
        <f>IFERROR( _xlfn.XLOOKUP(D505,#REF!,#REF! ), "*")</f>
        <v>*</v>
      </c>
      <c r="G505" s="175" t="str">
        <f>IF(D505="","*",VLOOKUP(F505,BS_ATIVIDADE[#All],3,FALSE))</f>
        <v>*</v>
      </c>
      <c r="H505" s="19"/>
      <c r="I505" s="19"/>
      <c r="J505" s="18"/>
      <c r="K505" s="18"/>
      <c r="L505" s="83"/>
      <c r="M505" s="18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8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9"/>
      <c r="P505" s="19"/>
      <c r="Q505" s="83"/>
      <c r="R505" s="11" t="str">
        <f>IFERROR(_xlfn.XLOOKUP(F505, BS_ATIVIDADE[ATIVIDADE],BS_ATIVIDADE[UNIDADE] ), "*")</f>
        <v>*</v>
      </c>
      <c r="S505" s="178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7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77" t="str">
        <f>IFERROR(_xlfn.XLOOKUP(J505, TabelaMap[SUB], TabelaMap[NOME SUB]), "ERRO")</f>
        <v>ERRO</v>
      </c>
      <c r="V505" s="234"/>
      <c r="W505" s="46"/>
      <c r="X505" s="15"/>
      <c r="Y505" s="20" t="s">
        <v>357</v>
      </c>
      <c r="Z505" s="20"/>
      <c r="AA505" s="173"/>
      <c r="AB505" s="17"/>
      <c r="AC505" s="17"/>
      <c r="AD505" s="46"/>
      <c r="AE505" s="83"/>
      <c r="AF505" s="83"/>
      <c r="AG505" s="83"/>
      <c r="AH505" s="21"/>
      <c r="AI505" s="17" t="str">
        <f>IF(BS_CONTROLE[[#This Row],[Atividade]]=0, "-", BS_CONTROLE[[#This Row],[Atividade]])</f>
        <v>*</v>
      </c>
      <c r="AJ505" s="10" t="str">
        <f>IF(D505="","*",VLOOKUP(AI505,BS_ATIVIDADE[#All],3,FALSE))</f>
        <v>*</v>
      </c>
      <c r="AK505" s="179">
        <f>BS_CONTROLE[[#This Row],[Local - Partida]]</f>
        <v>0</v>
      </c>
      <c r="AL505" s="179">
        <f>BS_CONTROLE[[#This Row],[Local - Encerramento]]</f>
        <v>0</v>
      </c>
      <c r="AM505" s="182" t="str">
        <f>BS_CONTROLE[[#This Row],[Entre - Estações]]</f>
        <v>-</v>
      </c>
      <c r="AN505" s="182" t="str">
        <f>BS_CONTROLE[[#This Row],[SB]]</f>
        <v>-</v>
      </c>
      <c r="AO505" s="176">
        <f>BS_CONTROLE[[#This Row],[SUB]]</f>
        <v>0</v>
      </c>
      <c r="AP505" s="176">
        <f>BS_CONTROLE[[#This Row],[KM - Inicio]]</f>
        <v>0</v>
      </c>
      <c r="AQ505" s="176">
        <f>BS_CONTROLE[[#This Row],[KM - Fim]]</f>
        <v>0</v>
      </c>
      <c r="AR505" s="181"/>
      <c r="AS505" s="181"/>
      <c r="AT505" s="181"/>
      <c r="AU505" s="188"/>
      <c r="AV505" s="188"/>
      <c r="AW505" s="188"/>
      <c r="AX505" s="188"/>
      <c r="AY505" s="13" t="str">
        <f>IF(D505="","*",IFERROR(IF(ISODD(COUNT(AS505:AX505)),"ERRO",SUM((AT505-AS505),(AV505-AU505),(AX505-AW505))),"ERRO"))</f>
        <v>*</v>
      </c>
      <c r="AZ505" s="17"/>
      <c r="BA505" s="189"/>
      <c r="BB505" s="11" t="str">
        <f>IFERROR(_xlfn.XLOOKUP(AI505, BS_ATIVIDADE[ATIVIDADE],BS_ATIVIDADE[UNIDADE] ), "*")</f>
        <v>*</v>
      </c>
      <c r="BC505" s="78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78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80" t="str">
        <f>IFERROR(_xlfn.XLOOKUP(AO505, TabelaMap[SUB], TabelaMap[NOME SUB]), "ERRO")</f>
        <v>ERRO</v>
      </c>
      <c r="BF505" s="176" t="str">
        <f>IF(BS_CONTROLE[[#This Row],[Responsavel pelo boletim]]=0, "-", BS_CONTROLE[[#This Row],[Responsavel pelo boletim]])</f>
        <v>-</v>
      </c>
      <c r="BG505" s="22"/>
      <c r="BH505" s="23"/>
      <c r="BI505" s="23"/>
      <c r="BJ505" s="23"/>
      <c r="BK505" s="24"/>
      <c r="BL505" s="22"/>
      <c r="BM505" s="20"/>
      <c r="BN505" s="20"/>
      <c r="BO505" s="183"/>
      <c r="BP505" s="24"/>
      <c r="BQ505" s="14" t="str">
        <f>IF(AND(BR505&lt;1,BS505&lt;1),"Produção e Intervalo",IF(BR505&lt;1,"Intervalo",IF(BS505&lt;1,"Produção","Aderente")))</f>
        <v>Aderente</v>
      </c>
      <c r="BR505" s="25" t="str">
        <f>IF(OR(B505="",F505=""),"*",AY505/P505)</f>
        <v>*</v>
      </c>
      <c r="BS505" s="25" t="str">
        <f>IF(OR(B505="",F505=""),"*",BA505/Q505)</f>
        <v>*</v>
      </c>
    </row>
    <row r="506" spans="1:72">
      <c r="A506" s="186" t="str">
        <f>D506&amp;B506</f>
        <v/>
      </c>
      <c r="B506" s="187"/>
      <c r="C506" s="9" t="str">
        <f>IF(BS_CONTROLE[[#This Row],[DATA]]="","",WEEKNUM(BS_CONTROLE[[#This Row],[DATA]]))</f>
        <v/>
      </c>
      <c r="D506" s="15"/>
      <c r="E506" s="16"/>
      <c r="F506" s="17" t="str">
        <f>IFERROR( _xlfn.XLOOKUP(D506,#REF!,#REF! ), "*")</f>
        <v>*</v>
      </c>
      <c r="G506" s="175" t="str">
        <f>IF(D506="","*",VLOOKUP(F506,BS_ATIVIDADE[#All],3,FALSE))</f>
        <v>*</v>
      </c>
      <c r="H506" s="19"/>
      <c r="I506" s="19"/>
      <c r="J506" s="18"/>
      <c r="K506" s="18"/>
      <c r="L506" s="83"/>
      <c r="M506" s="18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8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9"/>
      <c r="P506" s="19"/>
      <c r="Q506" s="83"/>
      <c r="R506" s="11" t="str">
        <f>IFERROR(_xlfn.XLOOKUP(F506, BS_ATIVIDADE[ATIVIDADE],BS_ATIVIDADE[UNIDADE] ), "*")</f>
        <v>*</v>
      </c>
      <c r="S506" s="178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7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77" t="str">
        <f>IFERROR(_xlfn.XLOOKUP(J506, TabelaMap[SUB], TabelaMap[NOME SUB]), "ERRO")</f>
        <v>ERRO</v>
      </c>
      <c r="V506" s="234"/>
      <c r="W506" s="46"/>
      <c r="X506" s="15"/>
      <c r="Y506" s="20" t="s">
        <v>357</v>
      </c>
      <c r="Z506" s="20"/>
      <c r="AA506" s="173"/>
      <c r="AB506" s="17"/>
      <c r="AC506" s="17"/>
      <c r="AD506" s="46"/>
      <c r="AE506" s="83"/>
      <c r="AF506" s="83"/>
      <c r="AG506" s="83"/>
      <c r="AH506" s="21"/>
      <c r="AI506" s="17" t="str">
        <f>IF(BS_CONTROLE[[#This Row],[Atividade]]=0, "-", BS_CONTROLE[[#This Row],[Atividade]])</f>
        <v>*</v>
      </c>
      <c r="AJ506" s="10" t="str">
        <f>IF(D506="","*",VLOOKUP(AI506,BS_ATIVIDADE[#All],3,FALSE))</f>
        <v>*</v>
      </c>
      <c r="AK506" s="179">
        <f>BS_CONTROLE[[#This Row],[Local - Partida]]</f>
        <v>0</v>
      </c>
      <c r="AL506" s="179">
        <f>BS_CONTROLE[[#This Row],[Local - Encerramento]]</f>
        <v>0</v>
      </c>
      <c r="AM506" s="182" t="str">
        <f>BS_CONTROLE[[#This Row],[Entre - Estações]]</f>
        <v>-</v>
      </c>
      <c r="AN506" s="182" t="str">
        <f>BS_CONTROLE[[#This Row],[SB]]</f>
        <v>-</v>
      </c>
      <c r="AO506" s="176">
        <f>BS_CONTROLE[[#This Row],[SUB]]</f>
        <v>0</v>
      </c>
      <c r="AP506" s="176">
        <f>BS_CONTROLE[[#This Row],[KM - Inicio]]</f>
        <v>0</v>
      </c>
      <c r="AQ506" s="176">
        <f>BS_CONTROLE[[#This Row],[KM - Fim]]</f>
        <v>0</v>
      </c>
      <c r="AR506" s="181"/>
      <c r="AS506" s="181"/>
      <c r="AT506" s="181"/>
      <c r="AU506" s="188"/>
      <c r="AV506" s="188"/>
      <c r="AW506" s="188"/>
      <c r="AX506" s="188"/>
      <c r="AY506" s="13" t="str">
        <f>IF(D506="","*",IFERROR(IF(ISODD(COUNT(AS506:AX506)),"ERRO",SUM((AT506-AS506),(AV506-AU506),(AX506-AW506))),"ERRO"))</f>
        <v>*</v>
      </c>
      <c r="AZ506" s="17"/>
      <c r="BA506" s="189"/>
      <c r="BB506" s="11" t="str">
        <f>IFERROR(_xlfn.XLOOKUP(AI506, BS_ATIVIDADE[ATIVIDADE],BS_ATIVIDADE[UNIDADE] ), "*")</f>
        <v>*</v>
      </c>
      <c r="BC506" s="78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78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80" t="str">
        <f>IFERROR(_xlfn.XLOOKUP(AO506, TabelaMap[SUB], TabelaMap[NOME SUB]), "ERRO")</f>
        <v>ERRO</v>
      </c>
      <c r="BF506" s="176" t="str">
        <f>IF(BS_CONTROLE[[#This Row],[Responsavel pelo boletim]]=0, "-", BS_CONTROLE[[#This Row],[Responsavel pelo boletim]])</f>
        <v>-</v>
      </c>
      <c r="BG506" s="22"/>
      <c r="BH506" s="23"/>
      <c r="BI506" s="23"/>
      <c r="BJ506" s="23"/>
      <c r="BK506" s="24"/>
      <c r="BL506" s="22"/>
      <c r="BM506" s="20"/>
      <c r="BN506" s="20"/>
      <c r="BO506" s="183"/>
      <c r="BP506" s="24"/>
      <c r="BQ506" s="14" t="str">
        <f>IF(AND(BR506&lt;1,BS506&lt;1),"Produção e Intervalo",IF(BR506&lt;1,"Intervalo",IF(BS506&lt;1,"Produção","Aderente")))</f>
        <v>Aderente</v>
      </c>
      <c r="BR506" s="25" t="str">
        <f>IF(OR(B506="",F506=""),"*",AY506/P506)</f>
        <v>*</v>
      </c>
      <c r="BS506" s="25" t="str">
        <f>IF(OR(B506="",F506=""),"*",BA506/Q506)</f>
        <v>*</v>
      </c>
    </row>
    <row r="507" spans="1:72">
      <c r="A507" s="186" t="str">
        <f>D507&amp;B507</f>
        <v/>
      </c>
      <c r="B507" s="187"/>
      <c r="C507" s="9" t="str">
        <f>IF(BS_CONTROLE[[#This Row],[DATA]]="","",WEEKNUM(BS_CONTROLE[[#This Row],[DATA]]))</f>
        <v/>
      </c>
      <c r="D507" s="15"/>
      <c r="E507" s="16"/>
      <c r="F507" s="17" t="str">
        <f>IFERROR( _xlfn.XLOOKUP(D507,#REF!,#REF! ), "*")</f>
        <v>*</v>
      </c>
      <c r="G507" s="175" t="str">
        <f>IF(D507="","*",VLOOKUP(F507,BS_ATIVIDADE[#All],3,FALSE))</f>
        <v>*</v>
      </c>
      <c r="H507" s="19"/>
      <c r="I507" s="19"/>
      <c r="J507" s="18"/>
      <c r="K507" s="18"/>
      <c r="L507" s="83"/>
      <c r="M507" s="18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8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9"/>
      <c r="P507" s="19"/>
      <c r="Q507" s="83"/>
      <c r="R507" s="11" t="str">
        <f>IFERROR(_xlfn.XLOOKUP(F507, BS_ATIVIDADE[ATIVIDADE],BS_ATIVIDADE[UNIDADE] ), "*")</f>
        <v>*</v>
      </c>
      <c r="S507" s="178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7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77" t="str">
        <f>IFERROR(_xlfn.XLOOKUP(J507, TabelaMap[SUB], TabelaMap[NOME SUB]), "ERRO")</f>
        <v>ERRO</v>
      </c>
      <c r="V507" s="234"/>
      <c r="W507" s="46"/>
      <c r="X507" s="15"/>
      <c r="Y507" s="20" t="s">
        <v>357</v>
      </c>
      <c r="Z507" s="20"/>
      <c r="AA507" s="173"/>
      <c r="AB507" s="17"/>
      <c r="AC507" s="17"/>
      <c r="AD507" s="46"/>
      <c r="AE507" s="83"/>
      <c r="AF507" s="83"/>
      <c r="AG507" s="83"/>
      <c r="AH507" s="21"/>
      <c r="AI507" s="17" t="str">
        <f>IF(BS_CONTROLE[[#This Row],[Atividade]]=0, "-", BS_CONTROLE[[#This Row],[Atividade]])</f>
        <v>*</v>
      </c>
      <c r="AJ507" s="10" t="str">
        <f>IF(D507="","*",VLOOKUP(AI507,BS_ATIVIDADE[#All],3,FALSE))</f>
        <v>*</v>
      </c>
      <c r="AK507" s="179">
        <f>BS_CONTROLE[[#This Row],[Local - Partida]]</f>
        <v>0</v>
      </c>
      <c r="AL507" s="179">
        <f>BS_CONTROLE[[#This Row],[Local - Encerramento]]</f>
        <v>0</v>
      </c>
      <c r="AM507" s="182" t="str">
        <f>BS_CONTROLE[[#This Row],[Entre - Estações]]</f>
        <v>-</v>
      </c>
      <c r="AN507" s="182" t="str">
        <f>BS_CONTROLE[[#This Row],[SB]]</f>
        <v>-</v>
      </c>
      <c r="AO507" s="176">
        <f>BS_CONTROLE[[#This Row],[SUB]]</f>
        <v>0</v>
      </c>
      <c r="AP507" s="176">
        <f>BS_CONTROLE[[#This Row],[KM - Inicio]]</f>
        <v>0</v>
      </c>
      <c r="AQ507" s="176">
        <f>BS_CONTROLE[[#This Row],[KM - Fim]]</f>
        <v>0</v>
      </c>
      <c r="AR507" s="181"/>
      <c r="AS507" s="181"/>
      <c r="AT507" s="181"/>
      <c r="AU507" s="188"/>
      <c r="AV507" s="188"/>
      <c r="AW507" s="188"/>
      <c r="AX507" s="188"/>
      <c r="AY507" s="13" t="str">
        <f>IF(D507="","*",IFERROR(IF(ISODD(COUNT(AS507:AX507)),"ERRO",SUM((AT507-AS507),(AV507-AU507),(AX507-AW507))),"ERRO"))</f>
        <v>*</v>
      </c>
      <c r="AZ507" s="17"/>
      <c r="BA507" s="189"/>
      <c r="BB507" s="11" t="str">
        <f>IFERROR(_xlfn.XLOOKUP(AI507, BS_ATIVIDADE[ATIVIDADE],BS_ATIVIDADE[UNIDADE] ), "*")</f>
        <v>*</v>
      </c>
      <c r="BC507" s="78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78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80" t="str">
        <f>IFERROR(_xlfn.XLOOKUP(AO507, TabelaMap[SUB], TabelaMap[NOME SUB]), "ERRO")</f>
        <v>ERRO</v>
      </c>
      <c r="BF507" s="176" t="str">
        <f>IF(BS_CONTROLE[[#This Row],[Responsavel pelo boletim]]=0, "-", BS_CONTROLE[[#This Row],[Responsavel pelo boletim]])</f>
        <v>-</v>
      </c>
      <c r="BG507" s="22"/>
      <c r="BH507" s="23"/>
      <c r="BI507" s="23"/>
      <c r="BJ507" s="23"/>
      <c r="BK507" s="24"/>
      <c r="BL507" s="22"/>
      <c r="BM507" s="20"/>
      <c r="BN507" s="20"/>
      <c r="BO507" s="183"/>
      <c r="BP507" s="24"/>
      <c r="BQ507" s="14" t="str">
        <f>IF(AND(BR507&lt;1,BS507&lt;1),"Produção e Intervalo",IF(BR507&lt;1,"Intervalo",IF(BS507&lt;1,"Produção","Aderente")))</f>
        <v>Aderente</v>
      </c>
      <c r="BR507" s="25" t="str">
        <f>IF(OR(B507="",F507=""),"*",AY507/P507)</f>
        <v>*</v>
      </c>
      <c r="BS507" s="25" t="str">
        <f>IF(OR(B507="",F507=""),"*",BA507/Q507)</f>
        <v>*</v>
      </c>
    </row>
    <row r="508" spans="1:72">
      <c r="A508" s="186" t="str">
        <f>D508&amp;B508</f>
        <v/>
      </c>
      <c r="B508" s="187"/>
      <c r="C508" s="9" t="str">
        <f>IF(BS_CONTROLE[[#This Row],[DATA]]="","",WEEKNUM(BS_CONTROLE[[#This Row],[DATA]]))</f>
        <v/>
      </c>
      <c r="D508" s="15"/>
      <c r="E508" s="16"/>
      <c r="F508" s="17" t="str">
        <f>IFERROR( _xlfn.XLOOKUP(D508,#REF!,#REF! ), "*")</f>
        <v>*</v>
      </c>
      <c r="G508" s="175" t="str">
        <f>IF(D508="","*",VLOOKUP(F508,BS_ATIVIDADE[#All],3,FALSE))</f>
        <v>*</v>
      </c>
      <c r="H508" s="19"/>
      <c r="I508" s="19"/>
      <c r="J508" s="18"/>
      <c r="K508" s="18"/>
      <c r="L508" s="83"/>
      <c r="M508" s="18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8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9"/>
      <c r="P508" s="19"/>
      <c r="Q508" s="83"/>
      <c r="R508" s="11" t="str">
        <f>IFERROR(_xlfn.XLOOKUP(F508, BS_ATIVIDADE[ATIVIDADE],BS_ATIVIDADE[UNIDADE] ), "*")</f>
        <v>*</v>
      </c>
      <c r="S508" s="178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7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77" t="str">
        <f>IFERROR(_xlfn.XLOOKUP(J508, TabelaMap[SUB], TabelaMap[NOME SUB]), "ERRO")</f>
        <v>ERRO</v>
      </c>
      <c r="V508" s="234"/>
      <c r="W508" s="46"/>
      <c r="X508" s="15"/>
      <c r="Y508" s="20" t="s">
        <v>357</v>
      </c>
      <c r="Z508" s="20"/>
      <c r="AA508" s="173"/>
      <c r="AB508" s="17"/>
      <c r="AC508" s="17"/>
      <c r="AD508" s="46"/>
      <c r="AE508" s="83"/>
      <c r="AF508" s="83"/>
      <c r="AG508" s="83"/>
      <c r="AH508" s="21"/>
      <c r="AI508" s="17" t="str">
        <f>IF(BS_CONTROLE[[#This Row],[Atividade]]=0, "-", BS_CONTROLE[[#This Row],[Atividade]])</f>
        <v>*</v>
      </c>
      <c r="AJ508" s="10" t="str">
        <f>IF(D508="","*",VLOOKUP(AI508,BS_ATIVIDADE[#All],3,FALSE))</f>
        <v>*</v>
      </c>
      <c r="AK508" s="179">
        <f>BS_CONTROLE[[#This Row],[Local - Partida]]</f>
        <v>0</v>
      </c>
      <c r="AL508" s="179">
        <f>BS_CONTROLE[[#This Row],[Local - Encerramento]]</f>
        <v>0</v>
      </c>
      <c r="AM508" s="182" t="str">
        <f>BS_CONTROLE[[#This Row],[Entre - Estações]]</f>
        <v>-</v>
      </c>
      <c r="AN508" s="182" t="str">
        <f>BS_CONTROLE[[#This Row],[SB]]</f>
        <v>-</v>
      </c>
      <c r="AO508" s="176">
        <f>BS_CONTROLE[[#This Row],[SUB]]</f>
        <v>0</v>
      </c>
      <c r="AP508" s="176">
        <f>BS_CONTROLE[[#This Row],[KM - Inicio]]</f>
        <v>0</v>
      </c>
      <c r="AQ508" s="176">
        <f>BS_CONTROLE[[#This Row],[KM - Fim]]</f>
        <v>0</v>
      </c>
      <c r="AR508" s="181"/>
      <c r="AS508" s="181"/>
      <c r="AT508" s="181"/>
      <c r="AU508" s="188"/>
      <c r="AV508" s="188"/>
      <c r="AW508" s="188"/>
      <c r="AX508" s="188"/>
      <c r="AY508" s="13" t="str">
        <f>IF(D508="","*",IFERROR(IF(ISODD(COUNT(AS508:AX508)),"ERRO",SUM((AT508-AS508),(AV508-AU508),(AX508-AW508))),"ERRO"))</f>
        <v>*</v>
      </c>
      <c r="AZ508" s="17"/>
      <c r="BA508" s="189"/>
      <c r="BB508" s="11" t="str">
        <f>IFERROR(_xlfn.XLOOKUP(AI508, BS_ATIVIDADE[ATIVIDADE],BS_ATIVIDADE[UNIDADE] ), "*")</f>
        <v>*</v>
      </c>
      <c r="BC508" s="78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78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80" t="str">
        <f>IFERROR(_xlfn.XLOOKUP(AO508, TabelaMap[SUB], TabelaMap[NOME SUB]), "ERRO")</f>
        <v>ERRO</v>
      </c>
      <c r="BF508" s="176" t="str">
        <f>IF(BS_CONTROLE[[#This Row],[Responsavel pelo boletim]]=0, "-", BS_CONTROLE[[#This Row],[Responsavel pelo boletim]])</f>
        <v>-</v>
      </c>
      <c r="BG508" s="22"/>
      <c r="BH508" s="23"/>
      <c r="BI508" s="23"/>
      <c r="BJ508" s="23"/>
      <c r="BK508" s="24"/>
      <c r="BL508" s="22"/>
      <c r="BM508" s="20"/>
      <c r="BN508" s="20"/>
      <c r="BO508" s="183"/>
      <c r="BP508" s="24"/>
      <c r="BQ508" s="14" t="str">
        <f>IF(AND(BR508&lt;1,BS508&lt;1),"Produção e Intervalo",IF(BR508&lt;1,"Intervalo",IF(BS508&lt;1,"Produção","Aderente")))</f>
        <v>Aderente</v>
      </c>
      <c r="BR508" s="25" t="str">
        <f>IF(OR(B508="",F508=""),"*",AY508/P508)</f>
        <v>*</v>
      </c>
      <c r="BS508" s="25" t="str">
        <f>IF(OR(B508="",F508=""),"*",BA508/Q508)</f>
        <v>*</v>
      </c>
    </row>
    <row r="509" spans="1:72">
      <c r="A509" s="186" t="str">
        <f>D509&amp;B509</f>
        <v/>
      </c>
      <c r="B509" s="187"/>
      <c r="C509" s="9" t="str">
        <f>IF(BS_CONTROLE[[#This Row],[DATA]]="","",WEEKNUM(BS_CONTROLE[[#This Row],[DATA]]))</f>
        <v/>
      </c>
      <c r="D509" s="15"/>
      <c r="E509" s="16"/>
      <c r="F509" s="17" t="str">
        <f>IFERROR( _xlfn.XLOOKUP(D509,#REF!,#REF! ), "*")</f>
        <v>*</v>
      </c>
      <c r="G509" s="175" t="str">
        <f>IF(D509="","*",VLOOKUP(F509,BS_ATIVIDADE[#All],3,FALSE))</f>
        <v>*</v>
      </c>
      <c r="H509" s="19"/>
      <c r="I509" s="19"/>
      <c r="J509" s="18"/>
      <c r="K509" s="18"/>
      <c r="L509" s="83"/>
      <c r="M509" s="18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8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9"/>
      <c r="P509" s="19"/>
      <c r="Q509" s="83"/>
      <c r="R509" s="11" t="str">
        <f>IFERROR(_xlfn.XLOOKUP(F509, BS_ATIVIDADE[ATIVIDADE],BS_ATIVIDADE[UNIDADE] ), "*")</f>
        <v>*</v>
      </c>
      <c r="S509" s="178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7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77" t="str">
        <f>IFERROR(_xlfn.XLOOKUP(J509, TabelaMap[SUB], TabelaMap[NOME SUB]), "ERRO")</f>
        <v>ERRO</v>
      </c>
      <c r="V509" s="234"/>
      <c r="W509" s="46"/>
      <c r="X509" s="15"/>
      <c r="Y509" s="20" t="s">
        <v>357</v>
      </c>
      <c r="Z509" s="20"/>
      <c r="AA509" s="173"/>
      <c r="AB509" s="17"/>
      <c r="AC509" s="17"/>
      <c r="AD509" s="46"/>
      <c r="AE509" s="83"/>
      <c r="AF509" s="83"/>
      <c r="AG509" s="83"/>
      <c r="AH509" s="21"/>
      <c r="AI509" s="17" t="str">
        <f>IF(BS_CONTROLE[[#This Row],[Atividade]]=0, "-", BS_CONTROLE[[#This Row],[Atividade]])</f>
        <v>*</v>
      </c>
      <c r="AJ509" s="10" t="str">
        <f>IF(D509="","*",VLOOKUP(AI509,BS_ATIVIDADE[#All],3,FALSE))</f>
        <v>*</v>
      </c>
      <c r="AK509" s="179">
        <f>BS_CONTROLE[[#This Row],[Local - Partida]]</f>
        <v>0</v>
      </c>
      <c r="AL509" s="179">
        <f>BS_CONTROLE[[#This Row],[Local - Encerramento]]</f>
        <v>0</v>
      </c>
      <c r="AM509" s="182" t="str">
        <f>BS_CONTROLE[[#This Row],[Entre - Estações]]</f>
        <v>-</v>
      </c>
      <c r="AN509" s="182" t="str">
        <f>BS_CONTROLE[[#This Row],[SB]]</f>
        <v>-</v>
      </c>
      <c r="AO509" s="176">
        <f>BS_CONTROLE[[#This Row],[SUB]]</f>
        <v>0</v>
      </c>
      <c r="AP509" s="176">
        <f>BS_CONTROLE[[#This Row],[KM - Inicio]]</f>
        <v>0</v>
      </c>
      <c r="AQ509" s="176">
        <f>BS_CONTROLE[[#This Row],[KM - Fim]]</f>
        <v>0</v>
      </c>
      <c r="AR509" s="181"/>
      <c r="AS509" s="181"/>
      <c r="AT509" s="181"/>
      <c r="AU509" s="188"/>
      <c r="AV509" s="188"/>
      <c r="AW509" s="188"/>
      <c r="AX509" s="188"/>
      <c r="AY509" s="13" t="str">
        <f>IF(D509="","*",IFERROR(IF(ISODD(COUNT(AS509:AX509)),"ERRO",SUM((AT509-AS509),(AV509-AU509),(AX509-AW509))),"ERRO"))</f>
        <v>*</v>
      </c>
      <c r="AZ509" s="17"/>
      <c r="BA509" s="189"/>
      <c r="BB509" s="11" t="str">
        <f>IFERROR(_xlfn.XLOOKUP(AI509, BS_ATIVIDADE[ATIVIDADE],BS_ATIVIDADE[UNIDADE] ), "*")</f>
        <v>*</v>
      </c>
      <c r="BC509" s="78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78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80" t="str">
        <f>IFERROR(_xlfn.XLOOKUP(AO509, TabelaMap[SUB], TabelaMap[NOME SUB]), "ERRO")</f>
        <v>ERRO</v>
      </c>
      <c r="BF509" s="176" t="str">
        <f>IF(BS_CONTROLE[[#This Row],[Responsavel pelo boletim]]=0, "-", BS_CONTROLE[[#This Row],[Responsavel pelo boletim]])</f>
        <v>-</v>
      </c>
      <c r="BG509" s="22"/>
      <c r="BH509" s="23"/>
      <c r="BI509" s="23"/>
      <c r="BJ509" s="23"/>
      <c r="BK509" s="24"/>
      <c r="BL509" s="22"/>
      <c r="BM509" s="20"/>
      <c r="BN509" s="20"/>
      <c r="BO509" s="183"/>
      <c r="BP509" s="24"/>
      <c r="BQ509" s="14" t="str">
        <f>IF(AND(BR509&lt;1,BS509&lt;1),"Produção e Intervalo",IF(BR509&lt;1,"Intervalo",IF(BS509&lt;1,"Produção","Aderente")))</f>
        <v>Aderente</v>
      </c>
      <c r="BR509" s="25" t="str">
        <f>IF(OR(B509="",F509=""),"*",AY509/P509)</f>
        <v>*</v>
      </c>
      <c r="BS509" s="25" t="str">
        <f>IF(OR(B509="",F509=""),"*",BA509/Q509)</f>
        <v>*</v>
      </c>
    </row>
    <row r="510" spans="1:72">
      <c r="A510" s="186" t="str">
        <f>D510&amp;B510</f>
        <v/>
      </c>
      <c r="B510" s="187"/>
      <c r="C510" s="9" t="str">
        <f>IF(BS_CONTROLE[[#This Row],[DATA]]="","",WEEKNUM(BS_CONTROLE[[#This Row],[DATA]]))</f>
        <v/>
      </c>
      <c r="D510" s="15"/>
      <c r="E510" s="16"/>
      <c r="F510" s="17" t="str">
        <f>IFERROR( _xlfn.XLOOKUP(D510,#REF!,#REF! ), "*")</f>
        <v>*</v>
      </c>
      <c r="G510" s="175" t="str">
        <f>IF(D510="","*",VLOOKUP(F510,BS_ATIVIDADE[#All],3,FALSE))</f>
        <v>*</v>
      </c>
      <c r="H510" s="19"/>
      <c r="I510" s="19"/>
      <c r="J510" s="18"/>
      <c r="K510" s="18"/>
      <c r="L510" s="83"/>
      <c r="M510" s="18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8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9"/>
      <c r="P510" s="19"/>
      <c r="Q510" s="83"/>
      <c r="R510" s="11" t="str">
        <f>IFERROR(_xlfn.XLOOKUP(F510, BS_ATIVIDADE[ATIVIDADE],BS_ATIVIDADE[UNIDADE] ), "*")</f>
        <v>*</v>
      </c>
      <c r="S510" s="178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7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77" t="str">
        <f>IFERROR(_xlfn.XLOOKUP(J510, TabelaMap[SUB], TabelaMap[NOME SUB]), "ERRO")</f>
        <v>ERRO</v>
      </c>
      <c r="V510" s="234"/>
      <c r="W510" s="46"/>
      <c r="X510" s="15"/>
      <c r="Y510" s="20" t="s">
        <v>357</v>
      </c>
      <c r="Z510" s="20"/>
      <c r="AA510" s="173"/>
      <c r="AB510" s="17"/>
      <c r="AC510" s="17"/>
      <c r="AD510" s="46"/>
      <c r="AE510" s="83"/>
      <c r="AF510" s="83"/>
      <c r="AG510" s="83"/>
      <c r="AH510" s="21"/>
      <c r="AI510" s="17" t="str">
        <f>IF(BS_CONTROLE[[#This Row],[Atividade]]=0, "-", BS_CONTROLE[[#This Row],[Atividade]])</f>
        <v>*</v>
      </c>
      <c r="AJ510" s="10" t="str">
        <f>IF(D510="","*",VLOOKUP(AI510,BS_ATIVIDADE[#All],3,FALSE))</f>
        <v>*</v>
      </c>
      <c r="AK510" s="179">
        <f>BS_CONTROLE[[#This Row],[Local - Partida]]</f>
        <v>0</v>
      </c>
      <c r="AL510" s="179">
        <f>BS_CONTROLE[[#This Row],[Local - Encerramento]]</f>
        <v>0</v>
      </c>
      <c r="AM510" s="182" t="str">
        <f>BS_CONTROLE[[#This Row],[Entre - Estações]]</f>
        <v>-</v>
      </c>
      <c r="AN510" s="182" t="str">
        <f>BS_CONTROLE[[#This Row],[SB]]</f>
        <v>-</v>
      </c>
      <c r="AO510" s="176">
        <f>BS_CONTROLE[[#This Row],[SUB]]</f>
        <v>0</v>
      </c>
      <c r="AP510" s="176">
        <f>BS_CONTROLE[[#This Row],[KM - Inicio]]</f>
        <v>0</v>
      </c>
      <c r="AQ510" s="176">
        <f>BS_CONTROLE[[#This Row],[KM - Fim]]</f>
        <v>0</v>
      </c>
      <c r="AR510" s="181"/>
      <c r="AS510" s="181"/>
      <c r="AT510" s="181"/>
      <c r="AU510" s="188"/>
      <c r="AV510" s="188"/>
      <c r="AW510" s="188"/>
      <c r="AX510" s="188"/>
      <c r="AY510" s="13" t="str">
        <f>IF(D510="","*",IFERROR(IF(ISODD(COUNT(AS510:AX510)),"ERRO",SUM((AT510-AS510),(AV510-AU510),(AX510-AW510))),"ERRO"))</f>
        <v>*</v>
      </c>
      <c r="AZ510" s="17"/>
      <c r="BA510" s="189"/>
      <c r="BB510" s="11" t="str">
        <f>IFERROR(_xlfn.XLOOKUP(AI510, BS_ATIVIDADE[ATIVIDADE],BS_ATIVIDADE[UNIDADE] ), "*")</f>
        <v>*</v>
      </c>
      <c r="BC510" s="78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78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80" t="str">
        <f>IFERROR(_xlfn.XLOOKUP(AO510, TabelaMap[SUB], TabelaMap[NOME SUB]), "ERRO")</f>
        <v>ERRO</v>
      </c>
      <c r="BF510" s="176" t="str">
        <f>IF(BS_CONTROLE[[#This Row],[Responsavel pelo boletim]]=0, "-", BS_CONTROLE[[#This Row],[Responsavel pelo boletim]])</f>
        <v>-</v>
      </c>
      <c r="BG510" s="22"/>
      <c r="BH510" s="23"/>
      <c r="BI510" s="23"/>
      <c r="BJ510" s="23"/>
      <c r="BK510" s="24"/>
      <c r="BL510" s="22"/>
      <c r="BM510" s="20"/>
      <c r="BN510" s="20"/>
      <c r="BO510" s="183"/>
      <c r="BP510" s="24"/>
      <c r="BQ510" s="14" t="str">
        <f>IF(AND(BR510&lt;1,BS510&lt;1),"Produção e Intervalo",IF(BR510&lt;1,"Intervalo",IF(BS510&lt;1,"Produção","Aderente")))</f>
        <v>Aderente</v>
      </c>
      <c r="BR510" s="25" t="str">
        <f>IF(OR(B510="",F510=""),"*",AY510/P510)</f>
        <v>*</v>
      </c>
      <c r="BS510" s="25" t="str">
        <f>IF(OR(B510="",F510=""),"*",BA510/Q510)</f>
        <v>*</v>
      </c>
    </row>
    <row r="511" spans="1:72">
      <c r="A511" s="186" t="str">
        <f>D511&amp;B511</f>
        <v/>
      </c>
      <c r="B511" s="187"/>
      <c r="C511" s="9" t="str">
        <f>IF(BS_CONTROLE[[#This Row],[DATA]]="","",WEEKNUM(BS_CONTROLE[[#This Row],[DATA]]))</f>
        <v/>
      </c>
      <c r="D511" s="15"/>
      <c r="E511" s="16"/>
      <c r="F511" s="17" t="str">
        <f>IFERROR( _xlfn.XLOOKUP(D511,#REF!,#REF! ), "*")</f>
        <v>*</v>
      </c>
      <c r="G511" s="175" t="str">
        <f>IF(D511="","*",VLOOKUP(F511,BS_ATIVIDADE[#All],3,FALSE))</f>
        <v>*</v>
      </c>
      <c r="H511" s="19"/>
      <c r="I511" s="19"/>
      <c r="J511" s="18"/>
      <c r="K511" s="18"/>
      <c r="L511" s="83"/>
      <c r="M511" s="18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8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9"/>
      <c r="P511" s="19"/>
      <c r="Q511" s="83"/>
      <c r="R511" s="11" t="str">
        <f>IFERROR(_xlfn.XLOOKUP(F511, BS_ATIVIDADE[ATIVIDADE],BS_ATIVIDADE[UNIDADE] ), "*")</f>
        <v>*</v>
      </c>
      <c r="S511" s="178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7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77" t="str">
        <f>IFERROR(_xlfn.XLOOKUP(J511, TabelaMap[SUB], TabelaMap[NOME SUB]), "ERRO")</f>
        <v>ERRO</v>
      </c>
      <c r="V511" s="234"/>
      <c r="W511" s="46"/>
      <c r="X511" s="15"/>
      <c r="Y511" s="20" t="s">
        <v>357</v>
      </c>
      <c r="Z511" s="20"/>
      <c r="AA511" s="173"/>
      <c r="AB511" s="17"/>
      <c r="AC511" s="17"/>
      <c r="AD511" s="46"/>
      <c r="AE511" s="83"/>
      <c r="AF511" s="83"/>
      <c r="AG511" s="83"/>
      <c r="AH511" s="21"/>
      <c r="AI511" s="17" t="str">
        <f>IF(BS_CONTROLE[[#This Row],[Atividade]]=0, "-", BS_CONTROLE[[#This Row],[Atividade]])</f>
        <v>*</v>
      </c>
      <c r="AJ511" s="10" t="str">
        <f>IF(D511="","*",VLOOKUP(AI511,BS_ATIVIDADE[#All],3,FALSE))</f>
        <v>*</v>
      </c>
      <c r="AK511" s="179">
        <f>BS_CONTROLE[[#This Row],[Local - Partida]]</f>
        <v>0</v>
      </c>
      <c r="AL511" s="179">
        <f>BS_CONTROLE[[#This Row],[Local - Encerramento]]</f>
        <v>0</v>
      </c>
      <c r="AM511" s="182" t="str">
        <f>BS_CONTROLE[[#This Row],[Entre - Estações]]</f>
        <v>-</v>
      </c>
      <c r="AN511" s="182" t="str">
        <f>BS_CONTROLE[[#This Row],[SB]]</f>
        <v>-</v>
      </c>
      <c r="AO511" s="176">
        <f>BS_CONTROLE[[#This Row],[SUB]]</f>
        <v>0</v>
      </c>
      <c r="AP511" s="176">
        <f>BS_CONTROLE[[#This Row],[KM - Inicio]]</f>
        <v>0</v>
      </c>
      <c r="AQ511" s="176">
        <f>BS_CONTROLE[[#This Row],[KM - Fim]]</f>
        <v>0</v>
      </c>
      <c r="AR511" s="181"/>
      <c r="AS511" s="181"/>
      <c r="AT511" s="181"/>
      <c r="AU511" s="188"/>
      <c r="AV511" s="188"/>
      <c r="AW511" s="188"/>
      <c r="AX511" s="188"/>
      <c r="AY511" s="13" t="str">
        <f>IF(D511="","*",IFERROR(IF(ISODD(COUNT(AS511:AX511)),"ERRO",SUM((AT511-AS511),(AV511-AU511),(AX511-AW511))),"ERRO"))</f>
        <v>*</v>
      </c>
      <c r="AZ511" s="17"/>
      <c r="BA511" s="189"/>
      <c r="BB511" s="11" t="str">
        <f>IFERROR(_xlfn.XLOOKUP(AI511, BS_ATIVIDADE[ATIVIDADE],BS_ATIVIDADE[UNIDADE] ), "*")</f>
        <v>*</v>
      </c>
      <c r="BC511" s="78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78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80" t="str">
        <f>IFERROR(_xlfn.XLOOKUP(AO511, TabelaMap[SUB], TabelaMap[NOME SUB]), "ERRO")</f>
        <v>ERRO</v>
      </c>
      <c r="BF511" s="176" t="str">
        <f>IF(BS_CONTROLE[[#This Row],[Responsavel pelo boletim]]=0, "-", BS_CONTROLE[[#This Row],[Responsavel pelo boletim]])</f>
        <v>-</v>
      </c>
      <c r="BG511" s="22"/>
      <c r="BH511" s="23"/>
      <c r="BI511" s="23"/>
      <c r="BJ511" s="23"/>
      <c r="BK511" s="24"/>
      <c r="BL511" s="22"/>
      <c r="BM511" s="20"/>
      <c r="BN511" s="20"/>
      <c r="BO511" s="183"/>
      <c r="BP511" s="24"/>
      <c r="BQ511" s="14" t="str">
        <f>IF(AND(BR511&lt;1,BS511&lt;1),"Produção e Intervalo",IF(BR511&lt;1,"Intervalo",IF(BS511&lt;1,"Produção","Aderente")))</f>
        <v>Aderente</v>
      </c>
      <c r="BR511" s="25" t="str">
        <f>IF(OR(B511="",F511=""),"*",AY511/P511)</f>
        <v>*</v>
      </c>
      <c r="BS511" s="25" t="str">
        <f>IF(OR(B511="",F511=""),"*",BA511/Q511)</f>
        <v>*</v>
      </c>
    </row>
    <row r="512" spans="1:72">
      <c r="A512" s="186" t="str">
        <f>D512&amp;B512</f>
        <v/>
      </c>
      <c r="B512" s="187"/>
      <c r="C512" s="9" t="str">
        <f>IF(BS_CONTROLE[[#This Row],[DATA]]="","",WEEKNUM(BS_CONTROLE[[#This Row],[DATA]]))</f>
        <v/>
      </c>
      <c r="D512" s="15"/>
      <c r="E512" s="16"/>
      <c r="F512" s="17" t="str">
        <f>IFERROR( _xlfn.XLOOKUP(D512,#REF!,#REF! ), "*")</f>
        <v>*</v>
      </c>
      <c r="G512" s="175" t="str">
        <f>IF(D512="","*",VLOOKUP(F512,BS_ATIVIDADE[#All],3,FALSE))</f>
        <v>*</v>
      </c>
      <c r="H512" s="19"/>
      <c r="I512" s="19"/>
      <c r="J512" s="18"/>
      <c r="K512" s="18"/>
      <c r="L512" s="83"/>
      <c r="M512" s="18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8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9"/>
      <c r="P512" s="19"/>
      <c r="Q512" s="83"/>
      <c r="R512" s="11" t="str">
        <f>IFERROR(_xlfn.XLOOKUP(F512, BS_ATIVIDADE[ATIVIDADE],BS_ATIVIDADE[UNIDADE] ), "*")</f>
        <v>*</v>
      </c>
      <c r="S512" s="178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7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77" t="str">
        <f>IFERROR(_xlfn.XLOOKUP(J512, TabelaMap[SUB], TabelaMap[NOME SUB]), "ERRO")</f>
        <v>ERRO</v>
      </c>
      <c r="V512" s="234"/>
      <c r="W512" s="46"/>
      <c r="X512" s="15"/>
      <c r="Y512" s="20" t="s">
        <v>357</v>
      </c>
      <c r="Z512" s="20"/>
      <c r="AA512" s="173"/>
      <c r="AB512" s="17"/>
      <c r="AC512" s="17"/>
      <c r="AD512" s="46"/>
      <c r="AE512" s="83"/>
      <c r="AF512" s="83"/>
      <c r="AG512" s="83"/>
      <c r="AH512" s="21"/>
      <c r="AI512" s="17" t="str">
        <f>IF(BS_CONTROLE[[#This Row],[Atividade]]=0, "-", BS_CONTROLE[[#This Row],[Atividade]])</f>
        <v>*</v>
      </c>
      <c r="AJ512" s="10" t="str">
        <f>IF(D512="","*",VLOOKUP(AI512,BS_ATIVIDADE[#All],3,FALSE))</f>
        <v>*</v>
      </c>
      <c r="AK512" s="179">
        <f>BS_CONTROLE[[#This Row],[Local - Partida]]</f>
        <v>0</v>
      </c>
      <c r="AL512" s="179">
        <f>BS_CONTROLE[[#This Row],[Local - Encerramento]]</f>
        <v>0</v>
      </c>
      <c r="AM512" s="182" t="str">
        <f>BS_CONTROLE[[#This Row],[Entre - Estações]]</f>
        <v>-</v>
      </c>
      <c r="AN512" s="182" t="str">
        <f>BS_CONTROLE[[#This Row],[SB]]</f>
        <v>-</v>
      </c>
      <c r="AO512" s="176">
        <f>BS_CONTROLE[[#This Row],[SUB]]</f>
        <v>0</v>
      </c>
      <c r="AP512" s="176">
        <f>BS_CONTROLE[[#This Row],[KM - Inicio]]</f>
        <v>0</v>
      </c>
      <c r="AQ512" s="176">
        <f>BS_CONTROLE[[#This Row],[KM - Fim]]</f>
        <v>0</v>
      </c>
      <c r="AR512" s="181"/>
      <c r="AS512" s="181"/>
      <c r="AT512" s="181"/>
      <c r="AU512" s="188"/>
      <c r="AV512" s="188"/>
      <c r="AW512" s="188"/>
      <c r="AX512" s="188"/>
      <c r="AY512" s="13" t="str">
        <f>IF(D512="","*",IFERROR(IF(ISODD(COUNT(AS512:AX512)),"ERRO",SUM((AT512-AS512),(AV512-AU512),(AX512-AW512))),"ERRO"))</f>
        <v>*</v>
      </c>
      <c r="AZ512" s="17"/>
      <c r="BA512" s="189"/>
      <c r="BB512" s="11" t="str">
        <f>IFERROR(_xlfn.XLOOKUP(AI512, BS_ATIVIDADE[ATIVIDADE],BS_ATIVIDADE[UNIDADE] ), "*")</f>
        <v>*</v>
      </c>
      <c r="BC512" s="78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78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80" t="str">
        <f>IFERROR(_xlfn.XLOOKUP(AO512, TabelaMap[SUB], TabelaMap[NOME SUB]), "ERRO")</f>
        <v>ERRO</v>
      </c>
      <c r="BF512" s="176" t="str">
        <f>IF(BS_CONTROLE[[#This Row],[Responsavel pelo boletim]]=0, "-", BS_CONTROLE[[#This Row],[Responsavel pelo boletim]])</f>
        <v>-</v>
      </c>
      <c r="BG512" s="22"/>
      <c r="BH512" s="23"/>
      <c r="BI512" s="23"/>
      <c r="BJ512" s="23"/>
      <c r="BK512" s="24"/>
      <c r="BL512" s="22"/>
      <c r="BM512" s="20"/>
      <c r="BN512" s="20"/>
      <c r="BO512" s="183"/>
      <c r="BP512" s="24"/>
      <c r="BQ512" s="14" t="str">
        <f>IF(AND(BR512&lt;1,BS512&lt;1),"Produção e Intervalo",IF(BR512&lt;1,"Intervalo",IF(BS512&lt;1,"Produção","Aderente")))</f>
        <v>Aderente</v>
      </c>
      <c r="BR512" s="25" t="str">
        <f>IF(OR(B512="",F512=""),"*",AY512/P512)</f>
        <v>*</v>
      </c>
      <c r="BS512" s="25" t="str">
        <f>IF(OR(B512="",F512=""),"*",BA512/Q512)</f>
        <v>*</v>
      </c>
    </row>
    <row r="513" spans="1:71">
      <c r="A513" s="186" t="str">
        <f>D513&amp;B513</f>
        <v/>
      </c>
      <c r="B513" s="187"/>
      <c r="C513" s="9" t="str">
        <f>IF(BS_CONTROLE[[#This Row],[DATA]]="","",WEEKNUM(BS_CONTROLE[[#This Row],[DATA]]))</f>
        <v/>
      </c>
      <c r="D513" s="15"/>
      <c r="E513" s="16"/>
      <c r="F513" s="17" t="str">
        <f>IFERROR( _xlfn.XLOOKUP(D513,#REF!,#REF! ), "*")</f>
        <v>*</v>
      </c>
      <c r="G513" s="175" t="str">
        <f>IF(D513="","*",VLOOKUP(F513,BS_ATIVIDADE[#All],3,FALSE))</f>
        <v>*</v>
      </c>
      <c r="H513" s="19"/>
      <c r="I513" s="19"/>
      <c r="J513" s="18"/>
      <c r="K513" s="18"/>
      <c r="L513" s="83"/>
      <c r="M513" s="18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8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9"/>
      <c r="P513" s="19"/>
      <c r="Q513" s="83"/>
      <c r="R513" s="11" t="str">
        <f>IFERROR(_xlfn.XLOOKUP(F513, BS_ATIVIDADE[ATIVIDADE],BS_ATIVIDADE[UNIDADE] ), "*")</f>
        <v>*</v>
      </c>
      <c r="S513" s="178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7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77" t="str">
        <f>IFERROR(_xlfn.XLOOKUP(J513, TabelaMap[SUB], TabelaMap[NOME SUB]), "ERRO")</f>
        <v>ERRO</v>
      </c>
      <c r="V513" s="234"/>
      <c r="W513" s="46"/>
      <c r="X513" s="15"/>
      <c r="Y513" s="20" t="s">
        <v>357</v>
      </c>
      <c r="Z513" s="20"/>
      <c r="AA513" s="173"/>
      <c r="AB513" s="17"/>
      <c r="AC513" s="17"/>
      <c r="AD513" s="46"/>
      <c r="AE513" s="83"/>
      <c r="AF513" s="83"/>
      <c r="AG513" s="83"/>
      <c r="AH513" s="21"/>
      <c r="AI513" s="17" t="str">
        <f>IF(BS_CONTROLE[[#This Row],[Atividade]]=0, "-", BS_CONTROLE[[#This Row],[Atividade]])</f>
        <v>*</v>
      </c>
      <c r="AJ513" s="10" t="str">
        <f>IF(D513="","*",VLOOKUP(AI513,BS_ATIVIDADE[#All],3,FALSE))</f>
        <v>*</v>
      </c>
      <c r="AK513" s="179">
        <f>BS_CONTROLE[[#This Row],[Local - Partida]]</f>
        <v>0</v>
      </c>
      <c r="AL513" s="179">
        <f>BS_CONTROLE[[#This Row],[Local - Encerramento]]</f>
        <v>0</v>
      </c>
      <c r="AM513" s="182" t="str">
        <f>BS_CONTROLE[[#This Row],[Entre - Estações]]</f>
        <v>-</v>
      </c>
      <c r="AN513" s="182" t="str">
        <f>BS_CONTROLE[[#This Row],[SB]]</f>
        <v>-</v>
      </c>
      <c r="AO513" s="176">
        <f>BS_CONTROLE[[#This Row],[SUB]]</f>
        <v>0</v>
      </c>
      <c r="AP513" s="176">
        <f>BS_CONTROLE[[#This Row],[KM - Inicio]]</f>
        <v>0</v>
      </c>
      <c r="AQ513" s="176">
        <f>BS_CONTROLE[[#This Row],[KM - Fim]]</f>
        <v>0</v>
      </c>
      <c r="AR513" s="181"/>
      <c r="AS513" s="181"/>
      <c r="AT513" s="181"/>
      <c r="AU513" s="188"/>
      <c r="AV513" s="188"/>
      <c r="AW513" s="188"/>
      <c r="AX513" s="188"/>
      <c r="AY513" s="13" t="str">
        <f>IF(D513="","*",IFERROR(IF(ISODD(COUNT(AS513:AX513)),"ERRO",SUM((AT513-AS513),(AV513-AU513),(AX513-AW513))),"ERRO"))</f>
        <v>*</v>
      </c>
      <c r="AZ513" s="17"/>
      <c r="BA513" s="189"/>
      <c r="BB513" s="11" t="str">
        <f>IFERROR(_xlfn.XLOOKUP(AI513, BS_ATIVIDADE[ATIVIDADE],BS_ATIVIDADE[UNIDADE] ), "*")</f>
        <v>*</v>
      </c>
      <c r="BC513" s="78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78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80" t="str">
        <f>IFERROR(_xlfn.XLOOKUP(AO513, TabelaMap[SUB], TabelaMap[NOME SUB]), "ERRO")</f>
        <v>ERRO</v>
      </c>
      <c r="BF513" s="176" t="str">
        <f>IF(BS_CONTROLE[[#This Row],[Responsavel pelo boletim]]=0, "-", BS_CONTROLE[[#This Row],[Responsavel pelo boletim]])</f>
        <v>-</v>
      </c>
      <c r="BG513" s="22"/>
      <c r="BH513" s="23"/>
      <c r="BI513" s="23"/>
      <c r="BJ513" s="23"/>
      <c r="BK513" s="24"/>
      <c r="BL513" s="22"/>
      <c r="BM513" s="20"/>
      <c r="BN513" s="20"/>
      <c r="BO513" s="183"/>
      <c r="BP513" s="24"/>
      <c r="BQ513" s="14" t="str">
        <f>IF(AND(BR513&lt;1,BS513&lt;1),"Produção e Intervalo",IF(BR513&lt;1,"Intervalo",IF(BS513&lt;1,"Produção","Aderente")))</f>
        <v>Aderente</v>
      </c>
      <c r="BR513" s="25" t="str">
        <f>IF(OR(B513="",F513=""),"*",AY513/P513)</f>
        <v>*</v>
      </c>
      <c r="BS513" s="25" t="str">
        <f>IF(OR(B513="",F513=""),"*",BA513/Q513)</f>
        <v>*</v>
      </c>
    </row>
    <row r="514" spans="1:71">
      <c r="A514" s="186" t="str">
        <f>D514&amp;B514</f>
        <v/>
      </c>
      <c r="B514" s="187"/>
      <c r="C514" s="9" t="str">
        <f>IF(BS_CONTROLE[[#This Row],[DATA]]="","",WEEKNUM(BS_CONTROLE[[#This Row],[DATA]]))</f>
        <v/>
      </c>
      <c r="D514" s="15"/>
      <c r="E514" s="16"/>
      <c r="F514" s="17" t="str">
        <f>IFERROR( _xlfn.XLOOKUP(D514,#REF!,#REF! ), "*")</f>
        <v>*</v>
      </c>
      <c r="G514" s="175" t="str">
        <f>IF(D514="","*",VLOOKUP(F514,BS_ATIVIDADE[#All],3,FALSE))</f>
        <v>*</v>
      </c>
      <c r="H514" s="19"/>
      <c r="I514" s="19"/>
      <c r="J514" s="18"/>
      <c r="K514" s="18"/>
      <c r="L514" s="83"/>
      <c r="M514" s="18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8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9"/>
      <c r="P514" s="19"/>
      <c r="Q514" s="83"/>
      <c r="R514" s="11" t="str">
        <f>IFERROR(_xlfn.XLOOKUP(F514, BS_ATIVIDADE[ATIVIDADE],BS_ATIVIDADE[UNIDADE] ), "*")</f>
        <v>*</v>
      </c>
      <c r="S514" s="178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7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77" t="str">
        <f>IFERROR(_xlfn.XLOOKUP(J514, TabelaMap[SUB], TabelaMap[NOME SUB]), "ERRO")</f>
        <v>ERRO</v>
      </c>
      <c r="V514" s="234"/>
      <c r="W514" s="46"/>
      <c r="X514" s="15"/>
      <c r="Y514" s="20" t="s">
        <v>357</v>
      </c>
      <c r="Z514" s="20"/>
      <c r="AA514" s="173"/>
      <c r="AB514" s="17"/>
      <c r="AC514" s="17"/>
      <c r="AD514" s="46"/>
      <c r="AE514" s="83"/>
      <c r="AF514" s="83"/>
      <c r="AG514" s="83"/>
      <c r="AH514" s="21"/>
      <c r="AI514" s="17" t="str">
        <f>IF(BS_CONTROLE[[#This Row],[Atividade]]=0, "-", BS_CONTROLE[[#This Row],[Atividade]])</f>
        <v>*</v>
      </c>
      <c r="AJ514" s="10" t="str">
        <f>IF(D514="","*",VLOOKUP(AI514,BS_ATIVIDADE[#All],3,FALSE))</f>
        <v>*</v>
      </c>
      <c r="AK514" s="179">
        <f>BS_CONTROLE[[#This Row],[Local - Partida]]</f>
        <v>0</v>
      </c>
      <c r="AL514" s="179">
        <f>BS_CONTROLE[[#This Row],[Local - Encerramento]]</f>
        <v>0</v>
      </c>
      <c r="AM514" s="182" t="str">
        <f>BS_CONTROLE[[#This Row],[Entre - Estações]]</f>
        <v>-</v>
      </c>
      <c r="AN514" s="182" t="str">
        <f>BS_CONTROLE[[#This Row],[SB]]</f>
        <v>-</v>
      </c>
      <c r="AO514" s="176">
        <f>BS_CONTROLE[[#This Row],[SUB]]</f>
        <v>0</v>
      </c>
      <c r="AP514" s="176">
        <f>BS_CONTROLE[[#This Row],[KM - Inicio]]</f>
        <v>0</v>
      </c>
      <c r="AQ514" s="176">
        <f>BS_CONTROLE[[#This Row],[KM - Fim]]</f>
        <v>0</v>
      </c>
      <c r="AR514" s="181"/>
      <c r="AS514" s="181"/>
      <c r="AT514" s="181"/>
      <c r="AU514" s="188"/>
      <c r="AV514" s="188"/>
      <c r="AW514" s="188"/>
      <c r="AX514" s="188"/>
      <c r="AY514" s="13" t="str">
        <f>IF(D514="","*",IFERROR(IF(ISODD(COUNT(AS514:AX514)),"ERRO",SUM((AT514-AS514),(AV514-AU514),(AX514-AW514))),"ERRO"))</f>
        <v>*</v>
      </c>
      <c r="AZ514" s="17"/>
      <c r="BA514" s="189"/>
      <c r="BB514" s="11" t="str">
        <f>IFERROR(_xlfn.XLOOKUP(AI514, BS_ATIVIDADE[ATIVIDADE],BS_ATIVIDADE[UNIDADE] ), "*")</f>
        <v>*</v>
      </c>
      <c r="BC514" s="78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78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80" t="str">
        <f>IFERROR(_xlfn.XLOOKUP(AO514, TabelaMap[SUB], TabelaMap[NOME SUB]), "ERRO")</f>
        <v>ERRO</v>
      </c>
      <c r="BF514" s="176" t="str">
        <f>IF(BS_CONTROLE[[#This Row],[Responsavel pelo boletim]]=0, "-", BS_CONTROLE[[#This Row],[Responsavel pelo boletim]])</f>
        <v>-</v>
      </c>
      <c r="BG514" s="22"/>
      <c r="BH514" s="23"/>
      <c r="BI514" s="23"/>
      <c r="BJ514" s="23"/>
      <c r="BK514" s="24"/>
      <c r="BL514" s="22"/>
      <c r="BM514" s="20"/>
      <c r="BN514" s="20"/>
      <c r="BO514" s="183"/>
      <c r="BP514" s="24"/>
      <c r="BQ514" s="14" t="str">
        <f>IF(AND(BR514&lt;1,BS514&lt;1),"Produção e Intervalo",IF(BR514&lt;1,"Intervalo",IF(BS514&lt;1,"Produção","Aderente")))</f>
        <v>Aderente</v>
      </c>
      <c r="BR514" s="25" t="str">
        <f>IF(OR(B514="",F514=""),"*",AY514/P514)</f>
        <v>*</v>
      </c>
      <c r="BS514" s="25" t="str">
        <f>IF(OR(B514="",F514=""),"*",BA514/Q514)</f>
        <v>*</v>
      </c>
    </row>
    <row r="515" spans="1:71">
      <c r="A515" s="186" t="str">
        <f>D515&amp;B515</f>
        <v/>
      </c>
      <c r="B515" s="187"/>
      <c r="C515" s="9" t="str">
        <f>IF(BS_CONTROLE[[#This Row],[DATA]]="","",WEEKNUM(BS_CONTROLE[[#This Row],[DATA]]))</f>
        <v/>
      </c>
      <c r="D515" s="15"/>
      <c r="E515" s="16"/>
      <c r="F515" s="17" t="str">
        <f>IFERROR( _xlfn.XLOOKUP(D515,#REF!,#REF! ), "*")</f>
        <v>*</v>
      </c>
      <c r="G515" s="175" t="str">
        <f>IF(D515="","*",VLOOKUP(F515,BS_ATIVIDADE[#All],3,FALSE))</f>
        <v>*</v>
      </c>
      <c r="H515" s="19"/>
      <c r="I515" s="19"/>
      <c r="J515" s="18"/>
      <c r="K515" s="18"/>
      <c r="L515" s="83"/>
      <c r="M515" s="18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8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9"/>
      <c r="P515" s="19"/>
      <c r="Q515" s="83"/>
      <c r="R515" s="11" t="str">
        <f>IFERROR(_xlfn.XLOOKUP(F515, BS_ATIVIDADE[ATIVIDADE],BS_ATIVIDADE[UNIDADE] ), "*")</f>
        <v>*</v>
      </c>
      <c r="S515" s="178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7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77" t="str">
        <f>IFERROR(_xlfn.XLOOKUP(J515, TabelaMap[SUB], TabelaMap[NOME SUB]), "ERRO")</f>
        <v>ERRO</v>
      </c>
      <c r="V515" s="234"/>
      <c r="W515" s="46"/>
      <c r="X515" s="15"/>
      <c r="Y515" s="20" t="s">
        <v>357</v>
      </c>
      <c r="Z515" s="20"/>
      <c r="AA515" s="173"/>
      <c r="AB515" s="17"/>
      <c r="AC515" s="17"/>
      <c r="AD515" s="46"/>
      <c r="AE515" s="83"/>
      <c r="AF515" s="83"/>
      <c r="AG515" s="83"/>
      <c r="AH515" s="21"/>
      <c r="AI515" s="17" t="str">
        <f>IF(BS_CONTROLE[[#This Row],[Atividade]]=0, "-", BS_CONTROLE[[#This Row],[Atividade]])</f>
        <v>*</v>
      </c>
      <c r="AJ515" s="10" t="str">
        <f>IF(D515="","*",VLOOKUP(AI515,BS_ATIVIDADE[#All],3,FALSE))</f>
        <v>*</v>
      </c>
      <c r="AK515" s="179">
        <f>BS_CONTROLE[[#This Row],[Local - Partida]]</f>
        <v>0</v>
      </c>
      <c r="AL515" s="179">
        <f>BS_CONTROLE[[#This Row],[Local - Encerramento]]</f>
        <v>0</v>
      </c>
      <c r="AM515" s="182" t="str">
        <f>BS_CONTROLE[[#This Row],[Entre - Estações]]</f>
        <v>-</v>
      </c>
      <c r="AN515" s="182" t="str">
        <f>BS_CONTROLE[[#This Row],[SB]]</f>
        <v>-</v>
      </c>
      <c r="AO515" s="176">
        <f>BS_CONTROLE[[#This Row],[SUB]]</f>
        <v>0</v>
      </c>
      <c r="AP515" s="176">
        <f>BS_CONTROLE[[#This Row],[KM - Inicio]]</f>
        <v>0</v>
      </c>
      <c r="AQ515" s="176">
        <f>BS_CONTROLE[[#This Row],[KM - Fim]]</f>
        <v>0</v>
      </c>
      <c r="AR515" s="181"/>
      <c r="AS515" s="181"/>
      <c r="AT515" s="181"/>
      <c r="AU515" s="188"/>
      <c r="AV515" s="188"/>
      <c r="AW515" s="188"/>
      <c r="AX515" s="188"/>
      <c r="AY515" s="13" t="str">
        <f>IF(D515="","*",IFERROR(IF(ISODD(COUNT(AS515:AX515)),"ERRO",SUM((AT515-AS515),(AV515-AU515),(AX515-AW515))),"ERRO"))</f>
        <v>*</v>
      </c>
      <c r="AZ515" s="17"/>
      <c r="BA515" s="189"/>
      <c r="BB515" s="11" t="str">
        <f>IFERROR(_xlfn.XLOOKUP(AI515, BS_ATIVIDADE[ATIVIDADE],BS_ATIVIDADE[UNIDADE] ), "*")</f>
        <v>*</v>
      </c>
      <c r="BC515" s="78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78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80" t="str">
        <f>IFERROR(_xlfn.XLOOKUP(AO515, TabelaMap[SUB], TabelaMap[NOME SUB]), "ERRO")</f>
        <v>ERRO</v>
      </c>
      <c r="BF515" s="176" t="str">
        <f>IF(BS_CONTROLE[[#This Row],[Responsavel pelo boletim]]=0, "-", BS_CONTROLE[[#This Row],[Responsavel pelo boletim]])</f>
        <v>-</v>
      </c>
      <c r="BG515" s="22"/>
      <c r="BH515" s="23"/>
      <c r="BI515" s="23"/>
      <c r="BJ515" s="23"/>
      <c r="BK515" s="24"/>
      <c r="BL515" s="22"/>
      <c r="BM515" s="20"/>
      <c r="BN515" s="20"/>
      <c r="BO515" s="183"/>
      <c r="BP515" s="24"/>
      <c r="BQ515" s="14" t="str">
        <f>IF(AND(BR515&lt;1,BS515&lt;1),"Produção e Intervalo",IF(BR515&lt;1,"Intervalo",IF(BS515&lt;1,"Produção","Aderente")))</f>
        <v>Aderente</v>
      </c>
      <c r="BR515" s="25" t="str">
        <f>IF(OR(B515="",F515=""),"*",AY515/P515)</f>
        <v>*</v>
      </c>
      <c r="BS515" s="25" t="str">
        <f>IF(OR(B515="",F515=""),"*",BA515/Q515)</f>
        <v>*</v>
      </c>
    </row>
    <row r="516" spans="1:71">
      <c r="A516" s="186" t="str">
        <f>D516&amp;B516</f>
        <v/>
      </c>
      <c r="B516" s="187"/>
      <c r="C516" s="9" t="str">
        <f>IF(BS_CONTROLE[[#This Row],[DATA]]="","",WEEKNUM(BS_CONTROLE[[#This Row],[DATA]]))</f>
        <v/>
      </c>
      <c r="D516" s="15"/>
      <c r="E516" s="16"/>
      <c r="F516" s="17" t="str">
        <f>IFERROR( _xlfn.XLOOKUP(D516,#REF!,#REF! ), "*")</f>
        <v>*</v>
      </c>
      <c r="G516" s="175" t="str">
        <f>IF(D516="","*",VLOOKUP(F516,BS_ATIVIDADE[#All],3,FALSE))</f>
        <v>*</v>
      </c>
      <c r="H516" s="19"/>
      <c r="I516" s="19"/>
      <c r="J516" s="18"/>
      <c r="K516" s="18"/>
      <c r="L516" s="83"/>
      <c r="M516" s="18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8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9"/>
      <c r="P516" s="19"/>
      <c r="Q516" s="83"/>
      <c r="R516" s="11" t="str">
        <f>IFERROR(_xlfn.XLOOKUP(F516, BS_ATIVIDADE[ATIVIDADE],BS_ATIVIDADE[UNIDADE] ), "*")</f>
        <v>*</v>
      </c>
      <c r="S516" s="178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7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77" t="str">
        <f>IFERROR(_xlfn.XLOOKUP(J516, TabelaMap[SUB], TabelaMap[NOME SUB]), "ERRO")</f>
        <v>ERRO</v>
      </c>
      <c r="V516" s="234"/>
      <c r="W516" s="46"/>
      <c r="X516" s="15"/>
      <c r="Y516" s="20" t="s">
        <v>357</v>
      </c>
      <c r="Z516" s="20"/>
      <c r="AA516" s="173"/>
      <c r="AB516" s="17"/>
      <c r="AC516" s="17"/>
      <c r="AD516" s="46"/>
      <c r="AE516" s="83"/>
      <c r="AF516" s="83"/>
      <c r="AG516" s="83"/>
      <c r="AH516" s="21"/>
      <c r="AI516" s="17" t="str">
        <f>IF(BS_CONTROLE[[#This Row],[Atividade]]=0, "-", BS_CONTROLE[[#This Row],[Atividade]])</f>
        <v>*</v>
      </c>
      <c r="AJ516" s="10" t="str">
        <f>IF(D516="","*",VLOOKUP(AI516,BS_ATIVIDADE[#All],3,FALSE))</f>
        <v>*</v>
      </c>
      <c r="AK516" s="179">
        <f>BS_CONTROLE[[#This Row],[Local - Partida]]</f>
        <v>0</v>
      </c>
      <c r="AL516" s="179">
        <f>BS_CONTROLE[[#This Row],[Local - Encerramento]]</f>
        <v>0</v>
      </c>
      <c r="AM516" s="182" t="str">
        <f>BS_CONTROLE[[#This Row],[Entre - Estações]]</f>
        <v>-</v>
      </c>
      <c r="AN516" s="182" t="str">
        <f>BS_CONTROLE[[#This Row],[SB]]</f>
        <v>-</v>
      </c>
      <c r="AO516" s="176">
        <f>BS_CONTROLE[[#This Row],[SUB]]</f>
        <v>0</v>
      </c>
      <c r="AP516" s="176">
        <f>BS_CONTROLE[[#This Row],[KM - Inicio]]</f>
        <v>0</v>
      </c>
      <c r="AQ516" s="176">
        <f>BS_CONTROLE[[#This Row],[KM - Fim]]</f>
        <v>0</v>
      </c>
      <c r="AR516" s="181"/>
      <c r="AS516" s="181"/>
      <c r="AT516" s="181"/>
      <c r="AU516" s="188"/>
      <c r="AV516" s="188"/>
      <c r="AW516" s="188"/>
      <c r="AX516" s="188"/>
      <c r="AY516" s="13" t="str">
        <f>IF(D516="","*",IFERROR(IF(ISODD(COUNT(AS516:AX516)),"ERRO",SUM((AT516-AS516),(AV516-AU516),(AX516-AW516))),"ERRO"))</f>
        <v>*</v>
      </c>
      <c r="AZ516" s="17"/>
      <c r="BA516" s="189"/>
      <c r="BB516" s="11" t="str">
        <f>IFERROR(_xlfn.XLOOKUP(AI516, BS_ATIVIDADE[ATIVIDADE],BS_ATIVIDADE[UNIDADE] ), "*")</f>
        <v>*</v>
      </c>
      <c r="BC516" s="78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78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80" t="str">
        <f>IFERROR(_xlfn.XLOOKUP(AO516, TabelaMap[SUB], TabelaMap[NOME SUB]), "ERRO")</f>
        <v>ERRO</v>
      </c>
      <c r="BF516" s="176" t="str">
        <f>IF(BS_CONTROLE[[#This Row],[Responsavel pelo boletim]]=0, "-", BS_CONTROLE[[#This Row],[Responsavel pelo boletim]])</f>
        <v>-</v>
      </c>
      <c r="BG516" s="22"/>
      <c r="BH516" s="23"/>
      <c r="BI516" s="23"/>
      <c r="BJ516" s="23"/>
      <c r="BK516" s="24"/>
      <c r="BL516" s="22"/>
      <c r="BM516" s="20"/>
      <c r="BN516" s="20"/>
      <c r="BO516" s="183"/>
      <c r="BP516" s="24"/>
      <c r="BQ516" s="14" t="str">
        <f>IF(AND(BR516&lt;1,BS516&lt;1),"Produção e Intervalo",IF(BR516&lt;1,"Intervalo",IF(BS516&lt;1,"Produção","Aderente")))</f>
        <v>Aderente</v>
      </c>
      <c r="BR516" s="25" t="str">
        <f>IF(OR(B516="",F516=""),"*",AY516/P516)</f>
        <v>*</v>
      </c>
      <c r="BS516" s="25" t="str">
        <f>IF(OR(B516="",F516=""),"*",BA516/Q516)</f>
        <v>*</v>
      </c>
    </row>
    <row r="517" spans="1:71">
      <c r="A517" s="186" t="str">
        <f>D517&amp;B517</f>
        <v/>
      </c>
      <c r="B517" s="187"/>
      <c r="C517" s="9" t="str">
        <f>IF(BS_CONTROLE[[#This Row],[DATA]]="","",WEEKNUM(BS_CONTROLE[[#This Row],[DATA]]))</f>
        <v/>
      </c>
      <c r="D517" s="15"/>
      <c r="E517" s="16"/>
      <c r="F517" s="17" t="str">
        <f>IFERROR( _xlfn.XLOOKUP(D517,#REF!,#REF! ), "*")</f>
        <v>*</v>
      </c>
      <c r="G517" s="175" t="str">
        <f>IF(D517="","*",VLOOKUP(F517,BS_ATIVIDADE[#All],3,FALSE))</f>
        <v>*</v>
      </c>
      <c r="H517" s="19"/>
      <c r="I517" s="19"/>
      <c r="J517" s="18"/>
      <c r="K517" s="18"/>
      <c r="L517" s="83"/>
      <c r="M517" s="18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8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9"/>
      <c r="P517" s="19"/>
      <c r="Q517" s="83"/>
      <c r="R517" s="11" t="str">
        <f>IFERROR(_xlfn.XLOOKUP(F517, BS_ATIVIDADE[ATIVIDADE],BS_ATIVIDADE[UNIDADE] ), "*")</f>
        <v>*</v>
      </c>
      <c r="S517" s="178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7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77" t="str">
        <f>IFERROR(_xlfn.XLOOKUP(J517, TabelaMap[SUB], TabelaMap[NOME SUB]), "ERRO")</f>
        <v>ERRO</v>
      </c>
      <c r="V517" s="234"/>
      <c r="W517" s="46"/>
      <c r="X517" s="15"/>
      <c r="Y517" s="20" t="s">
        <v>357</v>
      </c>
      <c r="Z517" s="20"/>
      <c r="AA517" s="173"/>
      <c r="AB517" s="17"/>
      <c r="AC517" s="17"/>
      <c r="AD517" s="46"/>
      <c r="AE517" s="83"/>
      <c r="AF517" s="83"/>
      <c r="AG517" s="83"/>
      <c r="AH517" s="21"/>
      <c r="AI517" s="17" t="str">
        <f>IF(BS_CONTROLE[[#This Row],[Atividade]]=0, "-", BS_CONTROLE[[#This Row],[Atividade]])</f>
        <v>*</v>
      </c>
      <c r="AJ517" s="10" t="str">
        <f>IF(D517="","*",VLOOKUP(AI517,BS_ATIVIDADE[#All],3,FALSE))</f>
        <v>*</v>
      </c>
      <c r="AK517" s="179">
        <f>BS_CONTROLE[[#This Row],[Local - Partida]]</f>
        <v>0</v>
      </c>
      <c r="AL517" s="179">
        <f>BS_CONTROLE[[#This Row],[Local - Encerramento]]</f>
        <v>0</v>
      </c>
      <c r="AM517" s="182" t="str">
        <f>BS_CONTROLE[[#This Row],[Entre - Estações]]</f>
        <v>-</v>
      </c>
      <c r="AN517" s="182" t="str">
        <f>BS_CONTROLE[[#This Row],[SB]]</f>
        <v>-</v>
      </c>
      <c r="AO517" s="176">
        <f>BS_CONTROLE[[#This Row],[SUB]]</f>
        <v>0</v>
      </c>
      <c r="AP517" s="176">
        <f>BS_CONTROLE[[#This Row],[KM - Inicio]]</f>
        <v>0</v>
      </c>
      <c r="AQ517" s="176">
        <f>BS_CONTROLE[[#This Row],[KM - Fim]]</f>
        <v>0</v>
      </c>
      <c r="AR517" s="181"/>
      <c r="AS517" s="181"/>
      <c r="AT517" s="181"/>
      <c r="AU517" s="188"/>
      <c r="AV517" s="188"/>
      <c r="AW517" s="188"/>
      <c r="AX517" s="188"/>
      <c r="AY517" s="13" t="str">
        <f>IF(D517="","*",IFERROR(IF(ISODD(COUNT(AS517:AX517)),"ERRO",SUM((AT517-AS517),(AV517-AU517),(AX517-AW517))),"ERRO"))</f>
        <v>*</v>
      </c>
      <c r="AZ517" s="17"/>
      <c r="BA517" s="189"/>
      <c r="BB517" s="11" t="str">
        <f>IFERROR(_xlfn.XLOOKUP(AI517, BS_ATIVIDADE[ATIVIDADE],BS_ATIVIDADE[UNIDADE] ), "*")</f>
        <v>*</v>
      </c>
      <c r="BC517" s="78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78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80" t="str">
        <f>IFERROR(_xlfn.XLOOKUP(AO517, TabelaMap[SUB], TabelaMap[NOME SUB]), "ERRO")</f>
        <v>ERRO</v>
      </c>
      <c r="BF517" s="176" t="str">
        <f>IF(BS_CONTROLE[[#This Row],[Responsavel pelo boletim]]=0, "-", BS_CONTROLE[[#This Row],[Responsavel pelo boletim]])</f>
        <v>-</v>
      </c>
      <c r="BG517" s="22"/>
      <c r="BH517" s="23"/>
      <c r="BI517" s="23"/>
      <c r="BJ517" s="23"/>
      <c r="BK517" s="24"/>
      <c r="BL517" s="22"/>
      <c r="BM517" s="20"/>
      <c r="BN517" s="20"/>
      <c r="BO517" s="183"/>
      <c r="BP517" s="24"/>
      <c r="BQ517" s="14" t="str">
        <f>IF(AND(BR517&lt;1,BS517&lt;1),"Produção e Intervalo",IF(BR517&lt;1,"Intervalo",IF(BS517&lt;1,"Produção","Aderente")))</f>
        <v>Aderente</v>
      </c>
      <c r="BR517" s="25" t="str">
        <f>IF(OR(B517="",F517=""),"*",AY517/P517)</f>
        <v>*</v>
      </c>
      <c r="BS517" s="25" t="str">
        <f>IF(OR(B517="",F517=""),"*",BA517/Q517)</f>
        <v>*</v>
      </c>
    </row>
    <row r="518" spans="1:71">
      <c r="A518" s="186" t="str">
        <f>D518&amp;B518</f>
        <v/>
      </c>
      <c r="B518" s="187"/>
      <c r="C518" s="9" t="str">
        <f>IF(BS_CONTROLE[[#This Row],[DATA]]="","",WEEKNUM(BS_CONTROLE[[#This Row],[DATA]]))</f>
        <v/>
      </c>
      <c r="D518" s="15"/>
      <c r="E518" s="16"/>
      <c r="F518" s="17" t="str">
        <f>IFERROR( _xlfn.XLOOKUP(D518,#REF!,#REF! ), "*")</f>
        <v>*</v>
      </c>
      <c r="G518" s="175" t="str">
        <f>IF(D518="","*",VLOOKUP(F518,BS_ATIVIDADE[#All],3,FALSE))</f>
        <v>*</v>
      </c>
      <c r="H518" s="19"/>
      <c r="I518" s="19"/>
      <c r="J518" s="18"/>
      <c r="K518" s="18"/>
      <c r="L518" s="83"/>
      <c r="M518" s="18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8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9"/>
      <c r="P518" s="19"/>
      <c r="Q518" s="83"/>
      <c r="R518" s="11" t="str">
        <f>IFERROR(_xlfn.XLOOKUP(F518, BS_ATIVIDADE[ATIVIDADE],BS_ATIVIDADE[UNIDADE] ), "*")</f>
        <v>*</v>
      </c>
      <c r="S518" s="178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7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77" t="str">
        <f>IFERROR(_xlfn.XLOOKUP(J518, TabelaMap[SUB], TabelaMap[NOME SUB]), "ERRO")</f>
        <v>ERRO</v>
      </c>
      <c r="V518" s="234"/>
      <c r="W518" s="46"/>
      <c r="X518" s="15"/>
      <c r="Y518" s="20" t="s">
        <v>357</v>
      </c>
      <c r="Z518" s="20"/>
      <c r="AA518" s="173"/>
      <c r="AB518" s="17"/>
      <c r="AC518" s="17"/>
      <c r="AD518" s="46"/>
      <c r="AE518" s="83"/>
      <c r="AF518" s="83"/>
      <c r="AG518" s="83"/>
      <c r="AH518" s="21"/>
      <c r="AI518" s="17" t="str">
        <f>IF(BS_CONTROLE[[#This Row],[Atividade]]=0, "-", BS_CONTROLE[[#This Row],[Atividade]])</f>
        <v>*</v>
      </c>
      <c r="AJ518" s="10" t="str">
        <f>IF(D518="","*",VLOOKUP(AI518,BS_ATIVIDADE[#All],3,FALSE))</f>
        <v>*</v>
      </c>
      <c r="AK518" s="179">
        <f>BS_CONTROLE[[#This Row],[Local - Partida]]</f>
        <v>0</v>
      </c>
      <c r="AL518" s="179">
        <f>BS_CONTROLE[[#This Row],[Local - Encerramento]]</f>
        <v>0</v>
      </c>
      <c r="AM518" s="182" t="str">
        <f>BS_CONTROLE[[#This Row],[Entre - Estações]]</f>
        <v>-</v>
      </c>
      <c r="AN518" s="182" t="str">
        <f>BS_CONTROLE[[#This Row],[SB]]</f>
        <v>-</v>
      </c>
      <c r="AO518" s="176">
        <f>BS_CONTROLE[[#This Row],[SUB]]</f>
        <v>0</v>
      </c>
      <c r="AP518" s="176">
        <f>BS_CONTROLE[[#This Row],[KM - Inicio]]</f>
        <v>0</v>
      </c>
      <c r="AQ518" s="176">
        <f>BS_CONTROLE[[#This Row],[KM - Fim]]</f>
        <v>0</v>
      </c>
      <c r="AR518" s="181"/>
      <c r="AS518" s="181"/>
      <c r="AT518" s="181"/>
      <c r="AU518" s="188"/>
      <c r="AV518" s="188"/>
      <c r="AW518" s="188"/>
      <c r="AX518" s="188"/>
      <c r="AY518" s="13" t="str">
        <f>IF(D518="","*",IFERROR(IF(ISODD(COUNT(AS518:AX518)),"ERRO",SUM((AT518-AS518),(AV518-AU518),(AX518-AW518))),"ERRO"))</f>
        <v>*</v>
      </c>
      <c r="AZ518" s="17"/>
      <c r="BA518" s="189"/>
      <c r="BB518" s="11" t="str">
        <f>IFERROR(_xlfn.XLOOKUP(AI518, BS_ATIVIDADE[ATIVIDADE],BS_ATIVIDADE[UNIDADE] ), "*")</f>
        <v>*</v>
      </c>
      <c r="BC518" s="78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78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80" t="str">
        <f>IFERROR(_xlfn.XLOOKUP(AO518, TabelaMap[SUB], TabelaMap[NOME SUB]), "ERRO")</f>
        <v>ERRO</v>
      </c>
      <c r="BF518" s="176" t="str">
        <f>IF(BS_CONTROLE[[#This Row],[Responsavel pelo boletim]]=0, "-", BS_CONTROLE[[#This Row],[Responsavel pelo boletim]])</f>
        <v>-</v>
      </c>
      <c r="BG518" s="22"/>
      <c r="BH518" s="23"/>
      <c r="BI518" s="23"/>
      <c r="BJ518" s="23"/>
      <c r="BK518" s="24"/>
      <c r="BL518" s="22"/>
      <c r="BM518" s="20"/>
      <c r="BN518" s="20"/>
      <c r="BO518" s="183"/>
      <c r="BP518" s="24"/>
      <c r="BQ518" s="14" t="str">
        <f>IF(AND(BR518&lt;1,BS518&lt;1),"Produção e Intervalo",IF(BR518&lt;1,"Intervalo",IF(BS518&lt;1,"Produção","Aderente")))</f>
        <v>Aderente</v>
      </c>
      <c r="BR518" s="25" t="str">
        <f>IF(OR(B518="",F518=""),"*",AY518/P518)</f>
        <v>*</v>
      </c>
      <c r="BS518" s="25" t="str">
        <f>IF(OR(B518="",F518=""),"*",BA518/Q518)</f>
        <v>*</v>
      </c>
    </row>
    <row r="519" spans="1:71">
      <c r="A519" s="186" t="str">
        <f>D519&amp;B519</f>
        <v/>
      </c>
      <c r="B519" s="187"/>
      <c r="C519" s="9" t="str">
        <f>IF(BS_CONTROLE[[#This Row],[DATA]]="","",WEEKNUM(BS_CONTROLE[[#This Row],[DATA]]))</f>
        <v/>
      </c>
      <c r="D519" s="15"/>
      <c r="E519" s="16"/>
      <c r="F519" s="17" t="str">
        <f>IFERROR( _xlfn.XLOOKUP(D519,#REF!,#REF! ), "*")</f>
        <v>*</v>
      </c>
      <c r="G519" s="175" t="str">
        <f>IF(D519="","*",VLOOKUP(F519,BS_ATIVIDADE[#All],3,FALSE))</f>
        <v>*</v>
      </c>
      <c r="H519" s="19"/>
      <c r="I519" s="19"/>
      <c r="J519" s="18"/>
      <c r="K519" s="18"/>
      <c r="L519" s="83"/>
      <c r="M519" s="18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8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9"/>
      <c r="P519" s="19"/>
      <c r="Q519" s="83"/>
      <c r="R519" s="11" t="str">
        <f>IFERROR(_xlfn.XLOOKUP(F519, BS_ATIVIDADE[ATIVIDADE],BS_ATIVIDADE[UNIDADE] ), "*")</f>
        <v>*</v>
      </c>
      <c r="S519" s="178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7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77" t="str">
        <f>IFERROR(_xlfn.XLOOKUP(J519, TabelaMap[SUB], TabelaMap[NOME SUB]), "ERRO")</f>
        <v>ERRO</v>
      </c>
      <c r="V519" s="234"/>
      <c r="W519" s="46"/>
      <c r="X519" s="15"/>
      <c r="Y519" s="20" t="s">
        <v>357</v>
      </c>
      <c r="Z519" s="20"/>
      <c r="AA519" s="173"/>
      <c r="AB519" s="17"/>
      <c r="AC519" s="17"/>
      <c r="AD519" s="46"/>
      <c r="AE519" s="83"/>
      <c r="AF519" s="83"/>
      <c r="AG519" s="83"/>
      <c r="AH519" s="21"/>
      <c r="AI519" s="17" t="str">
        <f>IF(BS_CONTROLE[[#This Row],[Atividade]]=0, "-", BS_CONTROLE[[#This Row],[Atividade]])</f>
        <v>*</v>
      </c>
      <c r="AJ519" s="10" t="str">
        <f>IF(D519="","*",VLOOKUP(AI519,BS_ATIVIDADE[#All],3,FALSE))</f>
        <v>*</v>
      </c>
      <c r="AK519" s="179">
        <f>BS_CONTROLE[[#This Row],[Local - Partida]]</f>
        <v>0</v>
      </c>
      <c r="AL519" s="179">
        <f>BS_CONTROLE[[#This Row],[Local - Encerramento]]</f>
        <v>0</v>
      </c>
      <c r="AM519" s="182" t="str">
        <f>BS_CONTROLE[[#This Row],[Entre - Estações]]</f>
        <v>-</v>
      </c>
      <c r="AN519" s="182" t="str">
        <f>BS_CONTROLE[[#This Row],[SB]]</f>
        <v>-</v>
      </c>
      <c r="AO519" s="176">
        <f>BS_CONTROLE[[#This Row],[SUB]]</f>
        <v>0</v>
      </c>
      <c r="AP519" s="176">
        <f>BS_CONTROLE[[#This Row],[KM - Inicio]]</f>
        <v>0</v>
      </c>
      <c r="AQ519" s="176">
        <f>BS_CONTROLE[[#This Row],[KM - Fim]]</f>
        <v>0</v>
      </c>
      <c r="AR519" s="181"/>
      <c r="AS519" s="181"/>
      <c r="AT519" s="181"/>
      <c r="AU519" s="188"/>
      <c r="AV519" s="188"/>
      <c r="AW519" s="188"/>
      <c r="AX519" s="188"/>
      <c r="AY519" s="13" t="str">
        <f>IF(D519="","*",IFERROR(IF(ISODD(COUNT(AS519:AX519)),"ERRO",SUM((AT519-AS519),(AV519-AU519),(AX519-AW519))),"ERRO"))</f>
        <v>*</v>
      </c>
      <c r="AZ519" s="17"/>
      <c r="BA519" s="189"/>
      <c r="BB519" s="11" t="str">
        <f>IFERROR(_xlfn.XLOOKUP(AI519, BS_ATIVIDADE[ATIVIDADE],BS_ATIVIDADE[UNIDADE] ), "*")</f>
        <v>*</v>
      </c>
      <c r="BC519" s="78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78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80" t="str">
        <f>IFERROR(_xlfn.XLOOKUP(AO519, TabelaMap[SUB], TabelaMap[NOME SUB]), "ERRO")</f>
        <v>ERRO</v>
      </c>
      <c r="BF519" s="176" t="str">
        <f>IF(BS_CONTROLE[[#This Row],[Responsavel pelo boletim]]=0, "-", BS_CONTROLE[[#This Row],[Responsavel pelo boletim]])</f>
        <v>-</v>
      </c>
      <c r="BG519" s="22"/>
      <c r="BH519" s="23"/>
      <c r="BI519" s="23"/>
      <c r="BJ519" s="23"/>
      <c r="BK519" s="24"/>
      <c r="BL519" s="22"/>
      <c r="BM519" s="20"/>
      <c r="BN519" s="20"/>
      <c r="BO519" s="183"/>
      <c r="BP519" s="24"/>
      <c r="BQ519" s="14" t="str">
        <f>IF(AND(BR519&lt;1,BS519&lt;1),"Produção e Intervalo",IF(BR519&lt;1,"Intervalo",IF(BS519&lt;1,"Produção","Aderente")))</f>
        <v>Aderente</v>
      </c>
      <c r="BR519" s="25" t="str">
        <f>IF(OR(B519="",F519=""),"*",AY519/P519)</f>
        <v>*</v>
      </c>
      <c r="BS519" s="25" t="str">
        <f>IF(OR(B519="",F519=""),"*",BA519/Q519)</f>
        <v>*</v>
      </c>
    </row>
    <row r="520" spans="1:71">
      <c r="A520" s="186" t="str">
        <f>D520&amp;B520</f>
        <v/>
      </c>
      <c r="B520" s="187"/>
      <c r="C520" s="9" t="str">
        <f>IF(BS_CONTROLE[[#This Row],[DATA]]="","",WEEKNUM(BS_CONTROLE[[#This Row],[DATA]]))</f>
        <v/>
      </c>
      <c r="D520" s="15"/>
      <c r="E520" s="16"/>
      <c r="F520" s="17" t="str">
        <f>IFERROR( _xlfn.XLOOKUP(D520,#REF!,#REF! ), "*")</f>
        <v>*</v>
      </c>
      <c r="G520" s="175" t="str">
        <f>IF(D520="","*",VLOOKUP(F520,BS_ATIVIDADE[#All],3,FALSE))</f>
        <v>*</v>
      </c>
      <c r="H520" s="19"/>
      <c r="I520" s="19"/>
      <c r="J520" s="18"/>
      <c r="K520" s="18"/>
      <c r="L520" s="83"/>
      <c r="M520" s="18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8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9"/>
      <c r="P520" s="19"/>
      <c r="Q520" s="83"/>
      <c r="R520" s="11" t="str">
        <f>IFERROR(_xlfn.XLOOKUP(F520, BS_ATIVIDADE[ATIVIDADE],BS_ATIVIDADE[UNIDADE] ), "*")</f>
        <v>*</v>
      </c>
      <c r="S520" s="178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7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77" t="str">
        <f>IFERROR(_xlfn.XLOOKUP(J520, TabelaMap[SUB], TabelaMap[NOME SUB]), "ERRO")</f>
        <v>ERRO</v>
      </c>
      <c r="V520" s="234"/>
      <c r="W520" s="46"/>
      <c r="X520" s="15"/>
      <c r="Y520" s="20" t="s">
        <v>357</v>
      </c>
      <c r="Z520" s="20"/>
      <c r="AA520" s="173"/>
      <c r="AB520" s="17"/>
      <c r="AC520" s="17"/>
      <c r="AD520" s="46"/>
      <c r="AE520" s="83"/>
      <c r="AF520" s="83"/>
      <c r="AG520" s="83"/>
      <c r="AH520" s="21"/>
      <c r="AI520" s="17" t="str">
        <f>IF(BS_CONTROLE[[#This Row],[Atividade]]=0, "-", BS_CONTROLE[[#This Row],[Atividade]])</f>
        <v>*</v>
      </c>
      <c r="AJ520" s="10" t="str">
        <f>IF(D520="","*",VLOOKUP(AI520,BS_ATIVIDADE[#All],3,FALSE))</f>
        <v>*</v>
      </c>
      <c r="AK520" s="179">
        <f>BS_CONTROLE[[#This Row],[Local - Partida]]</f>
        <v>0</v>
      </c>
      <c r="AL520" s="179">
        <f>BS_CONTROLE[[#This Row],[Local - Encerramento]]</f>
        <v>0</v>
      </c>
      <c r="AM520" s="182" t="str">
        <f>BS_CONTROLE[[#This Row],[Entre - Estações]]</f>
        <v>-</v>
      </c>
      <c r="AN520" s="182" t="str">
        <f>BS_CONTROLE[[#This Row],[SB]]</f>
        <v>-</v>
      </c>
      <c r="AO520" s="176">
        <f>BS_CONTROLE[[#This Row],[SUB]]</f>
        <v>0</v>
      </c>
      <c r="AP520" s="176">
        <f>BS_CONTROLE[[#This Row],[KM - Inicio]]</f>
        <v>0</v>
      </c>
      <c r="AQ520" s="176">
        <f>BS_CONTROLE[[#This Row],[KM - Fim]]</f>
        <v>0</v>
      </c>
      <c r="AR520" s="181"/>
      <c r="AS520" s="181"/>
      <c r="AT520" s="181"/>
      <c r="AU520" s="188"/>
      <c r="AV520" s="188"/>
      <c r="AW520" s="188"/>
      <c r="AX520" s="188"/>
      <c r="AY520" s="13" t="str">
        <f>IF(D520="","*",IFERROR(IF(ISODD(COUNT(AS520:AX520)),"ERRO",SUM((AT520-AS520),(AV520-AU520),(AX520-AW520))),"ERRO"))</f>
        <v>*</v>
      </c>
      <c r="AZ520" s="17"/>
      <c r="BA520" s="189"/>
      <c r="BB520" s="11" t="str">
        <f>IFERROR(_xlfn.XLOOKUP(AI520, BS_ATIVIDADE[ATIVIDADE],BS_ATIVIDADE[UNIDADE] ), "*")</f>
        <v>*</v>
      </c>
      <c r="BC520" s="78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78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80" t="str">
        <f>IFERROR(_xlfn.XLOOKUP(AO520, TabelaMap[SUB], TabelaMap[NOME SUB]), "ERRO")</f>
        <v>ERRO</v>
      </c>
      <c r="BF520" s="176" t="str">
        <f>IF(BS_CONTROLE[[#This Row],[Responsavel pelo boletim]]=0, "-", BS_CONTROLE[[#This Row],[Responsavel pelo boletim]])</f>
        <v>-</v>
      </c>
      <c r="BG520" s="22"/>
      <c r="BH520" s="23"/>
      <c r="BI520" s="23"/>
      <c r="BJ520" s="23"/>
      <c r="BK520" s="24"/>
      <c r="BL520" s="22"/>
      <c r="BM520" s="20"/>
      <c r="BN520" s="20"/>
      <c r="BO520" s="183"/>
      <c r="BP520" s="24"/>
      <c r="BQ520" s="14" t="str">
        <f>IF(AND(BR520&lt;1,BS520&lt;1),"Produção e Intervalo",IF(BR520&lt;1,"Intervalo",IF(BS520&lt;1,"Produção","Aderente")))</f>
        <v>Aderente</v>
      </c>
      <c r="BR520" s="25" t="str">
        <f>IF(OR(B520="",F520=""),"*",AY520/P520)</f>
        <v>*</v>
      </c>
      <c r="BS520" s="25" t="str">
        <f>IF(OR(B520="",F520=""),"*",BA520/Q520)</f>
        <v>*</v>
      </c>
    </row>
    <row r="521" spans="1:71">
      <c r="A521" s="186" t="str">
        <f>D521&amp;B521</f>
        <v/>
      </c>
      <c r="B521" s="187"/>
      <c r="C521" s="9" t="str">
        <f>IF(BS_CONTROLE[[#This Row],[DATA]]="","",WEEKNUM(BS_CONTROLE[[#This Row],[DATA]]))</f>
        <v/>
      </c>
      <c r="D521" s="15"/>
      <c r="E521" s="16"/>
      <c r="F521" s="17" t="str">
        <f>IFERROR( _xlfn.XLOOKUP(D521,#REF!,#REF! ), "*")</f>
        <v>*</v>
      </c>
      <c r="G521" s="175" t="str">
        <f>IF(D521="","*",VLOOKUP(F521,BS_ATIVIDADE[#All],3,FALSE))</f>
        <v>*</v>
      </c>
      <c r="H521" s="19"/>
      <c r="I521" s="19"/>
      <c r="J521" s="18"/>
      <c r="K521" s="18"/>
      <c r="L521" s="83"/>
      <c r="M521" s="18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8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9"/>
      <c r="P521" s="19"/>
      <c r="Q521" s="83"/>
      <c r="R521" s="11" t="str">
        <f>IFERROR(_xlfn.XLOOKUP(F521, BS_ATIVIDADE[ATIVIDADE],BS_ATIVIDADE[UNIDADE] ), "*")</f>
        <v>*</v>
      </c>
      <c r="S521" s="178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7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77" t="str">
        <f>IFERROR(_xlfn.XLOOKUP(J521, TabelaMap[SUB], TabelaMap[NOME SUB]), "ERRO")</f>
        <v>ERRO</v>
      </c>
      <c r="V521" s="234"/>
      <c r="W521" s="46"/>
      <c r="X521" s="15"/>
      <c r="Y521" s="20" t="s">
        <v>357</v>
      </c>
      <c r="Z521" s="20"/>
      <c r="AA521" s="173"/>
      <c r="AB521" s="17"/>
      <c r="AC521" s="17"/>
      <c r="AD521" s="46"/>
      <c r="AE521" s="83"/>
      <c r="AF521" s="83"/>
      <c r="AG521" s="83"/>
      <c r="AH521" s="21"/>
      <c r="AI521" s="17" t="str">
        <f>IF(BS_CONTROLE[[#This Row],[Atividade]]=0, "-", BS_CONTROLE[[#This Row],[Atividade]])</f>
        <v>*</v>
      </c>
      <c r="AJ521" s="10" t="str">
        <f>IF(D521="","*",VLOOKUP(AI521,BS_ATIVIDADE[#All],3,FALSE))</f>
        <v>*</v>
      </c>
      <c r="AK521" s="179">
        <f>BS_CONTROLE[[#This Row],[Local - Partida]]</f>
        <v>0</v>
      </c>
      <c r="AL521" s="179">
        <f>BS_CONTROLE[[#This Row],[Local - Encerramento]]</f>
        <v>0</v>
      </c>
      <c r="AM521" s="182" t="str">
        <f>BS_CONTROLE[[#This Row],[Entre - Estações]]</f>
        <v>-</v>
      </c>
      <c r="AN521" s="182" t="str">
        <f>BS_CONTROLE[[#This Row],[SB]]</f>
        <v>-</v>
      </c>
      <c r="AO521" s="176">
        <f>BS_CONTROLE[[#This Row],[SUB]]</f>
        <v>0</v>
      </c>
      <c r="AP521" s="176">
        <f>BS_CONTROLE[[#This Row],[KM - Inicio]]</f>
        <v>0</v>
      </c>
      <c r="AQ521" s="176">
        <f>BS_CONTROLE[[#This Row],[KM - Fim]]</f>
        <v>0</v>
      </c>
      <c r="AR521" s="181"/>
      <c r="AS521" s="181"/>
      <c r="AT521" s="181"/>
      <c r="AU521" s="188"/>
      <c r="AV521" s="188"/>
      <c r="AW521" s="188"/>
      <c r="AX521" s="188"/>
      <c r="AY521" s="13" t="str">
        <f>IF(D521="","*",IFERROR(IF(ISODD(COUNT(AS521:AX521)),"ERRO",SUM((AT521-AS521),(AV521-AU521),(AX521-AW521))),"ERRO"))</f>
        <v>*</v>
      </c>
      <c r="AZ521" s="17"/>
      <c r="BA521" s="189"/>
      <c r="BB521" s="11" t="str">
        <f>IFERROR(_xlfn.XLOOKUP(AI521, BS_ATIVIDADE[ATIVIDADE],BS_ATIVIDADE[UNIDADE] ), "*")</f>
        <v>*</v>
      </c>
      <c r="BC521" s="78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78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80" t="str">
        <f>IFERROR(_xlfn.XLOOKUP(AO521, TabelaMap[SUB], TabelaMap[NOME SUB]), "ERRO")</f>
        <v>ERRO</v>
      </c>
      <c r="BF521" s="176" t="str">
        <f>IF(BS_CONTROLE[[#This Row],[Responsavel pelo boletim]]=0, "-", BS_CONTROLE[[#This Row],[Responsavel pelo boletim]])</f>
        <v>-</v>
      </c>
      <c r="BG521" s="22"/>
      <c r="BH521" s="23"/>
      <c r="BI521" s="23"/>
      <c r="BJ521" s="23"/>
      <c r="BK521" s="24"/>
      <c r="BL521" s="22"/>
      <c r="BM521" s="20"/>
      <c r="BN521" s="20"/>
      <c r="BO521" s="183"/>
      <c r="BP521" s="24"/>
      <c r="BQ521" s="14" t="str">
        <f>IF(AND(BR521&lt;1,BS521&lt;1),"Produção e Intervalo",IF(BR521&lt;1,"Intervalo",IF(BS521&lt;1,"Produção","Aderente")))</f>
        <v>Aderente</v>
      </c>
      <c r="BR521" s="25" t="str">
        <f>IF(OR(B521="",F521=""),"*",AY521/P521)</f>
        <v>*</v>
      </c>
      <c r="BS521" s="25" t="str">
        <f>IF(OR(B521="",F521=""),"*",BA521/Q521)</f>
        <v>*</v>
      </c>
    </row>
    <row r="522" spans="1:71">
      <c r="A522" s="186" t="str">
        <f>D522&amp;B522</f>
        <v/>
      </c>
      <c r="B522" s="187"/>
      <c r="C522" s="9" t="str">
        <f>IF(BS_CONTROLE[[#This Row],[DATA]]="","",WEEKNUM(BS_CONTROLE[[#This Row],[DATA]]))</f>
        <v/>
      </c>
      <c r="D522" s="15"/>
      <c r="E522" s="16"/>
      <c r="F522" s="17" t="str">
        <f>IFERROR( _xlfn.XLOOKUP(D522,#REF!,#REF! ), "*")</f>
        <v>*</v>
      </c>
      <c r="G522" s="175" t="str">
        <f>IF(D522="","*",VLOOKUP(F522,BS_ATIVIDADE[#All],3,FALSE))</f>
        <v>*</v>
      </c>
      <c r="H522" s="19"/>
      <c r="I522" s="19"/>
      <c r="J522" s="18"/>
      <c r="K522" s="18"/>
      <c r="L522" s="83"/>
      <c r="M522" s="18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8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9"/>
      <c r="P522" s="19"/>
      <c r="Q522" s="83"/>
      <c r="R522" s="11" t="str">
        <f>IFERROR(_xlfn.XLOOKUP(F522, BS_ATIVIDADE[ATIVIDADE],BS_ATIVIDADE[UNIDADE] ), "*")</f>
        <v>*</v>
      </c>
      <c r="S522" s="178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7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77" t="str">
        <f>IFERROR(_xlfn.XLOOKUP(J522, TabelaMap[SUB], TabelaMap[NOME SUB]), "ERRO")</f>
        <v>ERRO</v>
      </c>
      <c r="V522" s="234"/>
      <c r="W522" s="46"/>
      <c r="X522" s="15"/>
      <c r="Y522" s="20" t="s">
        <v>357</v>
      </c>
      <c r="Z522" s="20"/>
      <c r="AA522" s="173"/>
      <c r="AB522" s="17"/>
      <c r="AC522" s="17"/>
      <c r="AD522" s="46"/>
      <c r="AE522" s="83"/>
      <c r="AF522" s="83"/>
      <c r="AG522" s="83"/>
      <c r="AH522" s="21"/>
      <c r="AI522" s="17" t="str">
        <f>IF(BS_CONTROLE[[#This Row],[Atividade]]=0, "-", BS_CONTROLE[[#This Row],[Atividade]])</f>
        <v>*</v>
      </c>
      <c r="AJ522" s="10" t="str">
        <f>IF(D522="","*",VLOOKUP(AI522,BS_ATIVIDADE[#All],3,FALSE))</f>
        <v>*</v>
      </c>
      <c r="AK522" s="179">
        <f>BS_CONTROLE[[#This Row],[Local - Partida]]</f>
        <v>0</v>
      </c>
      <c r="AL522" s="179">
        <f>BS_CONTROLE[[#This Row],[Local - Encerramento]]</f>
        <v>0</v>
      </c>
      <c r="AM522" s="182" t="str">
        <f>BS_CONTROLE[[#This Row],[Entre - Estações]]</f>
        <v>-</v>
      </c>
      <c r="AN522" s="182" t="str">
        <f>BS_CONTROLE[[#This Row],[SB]]</f>
        <v>-</v>
      </c>
      <c r="AO522" s="176">
        <f>BS_CONTROLE[[#This Row],[SUB]]</f>
        <v>0</v>
      </c>
      <c r="AP522" s="176">
        <f>BS_CONTROLE[[#This Row],[KM - Inicio]]</f>
        <v>0</v>
      </c>
      <c r="AQ522" s="176">
        <f>BS_CONTROLE[[#This Row],[KM - Fim]]</f>
        <v>0</v>
      </c>
      <c r="AR522" s="181"/>
      <c r="AS522" s="181"/>
      <c r="AT522" s="181"/>
      <c r="AU522" s="188"/>
      <c r="AV522" s="188"/>
      <c r="AW522" s="188"/>
      <c r="AX522" s="188"/>
      <c r="AY522" s="13" t="str">
        <f>IF(D522="","*",IFERROR(IF(ISODD(COUNT(AS522:AX522)),"ERRO",SUM((AT522-AS522),(AV522-AU522),(AX522-AW522))),"ERRO"))</f>
        <v>*</v>
      </c>
      <c r="AZ522" s="17"/>
      <c r="BA522" s="189"/>
      <c r="BB522" s="11" t="str">
        <f>IFERROR(_xlfn.XLOOKUP(AI522, BS_ATIVIDADE[ATIVIDADE],BS_ATIVIDADE[UNIDADE] ), "*")</f>
        <v>*</v>
      </c>
      <c r="BC522" s="78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78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80" t="str">
        <f>IFERROR(_xlfn.XLOOKUP(AO522, TabelaMap[SUB], TabelaMap[NOME SUB]), "ERRO")</f>
        <v>ERRO</v>
      </c>
      <c r="BF522" s="176" t="str">
        <f>IF(BS_CONTROLE[[#This Row],[Responsavel pelo boletim]]=0, "-", BS_CONTROLE[[#This Row],[Responsavel pelo boletim]])</f>
        <v>-</v>
      </c>
      <c r="BG522" s="22"/>
      <c r="BH522" s="23"/>
      <c r="BI522" s="23"/>
      <c r="BJ522" s="23"/>
      <c r="BK522" s="24"/>
      <c r="BL522" s="22"/>
      <c r="BM522" s="20"/>
      <c r="BN522" s="20"/>
      <c r="BO522" s="183"/>
      <c r="BP522" s="24"/>
      <c r="BQ522" s="14" t="str">
        <f>IF(AND(BR522&lt;1,BS522&lt;1),"Produção e Intervalo",IF(BR522&lt;1,"Intervalo",IF(BS522&lt;1,"Produção","Aderente")))</f>
        <v>Aderente</v>
      </c>
      <c r="BR522" s="25" t="str">
        <f>IF(OR(B522="",F522=""),"*",AY522/P522)</f>
        <v>*</v>
      </c>
      <c r="BS522" s="25" t="str">
        <f>IF(OR(B522="",F522=""),"*",BA522/Q522)</f>
        <v>*</v>
      </c>
    </row>
    <row r="523" spans="1:71">
      <c r="A523" s="186" t="str">
        <f>D523&amp;B523</f>
        <v/>
      </c>
      <c r="B523" s="187"/>
      <c r="C523" s="9" t="str">
        <f>IF(BS_CONTROLE[[#This Row],[DATA]]="","",WEEKNUM(BS_CONTROLE[[#This Row],[DATA]]))</f>
        <v/>
      </c>
      <c r="D523" s="15"/>
      <c r="E523" s="16"/>
      <c r="F523" s="17" t="str">
        <f>IFERROR( _xlfn.XLOOKUP(D523,#REF!,#REF! ), "*")</f>
        <v>*</v>
      </c>
      <c r="G523" s="175" t="str">
        <f>IF(D523="","*",VLOOKUP(F523,BS_ATIVIDADE[#All],3,FALSE))</f>
        <v>*</v>
      </c>
      <c r="H523" s="19"/>
      <c r="I523" s="19"/>
      <c r="J523" s="18"/>
      <c r="K523" s="18"/>
      <c r="L523" s="83"/>
      <c r="M523" s="18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8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9"/>
      <c r="P523" s="19"/>
      <c r="Q523" s="83"/>
      <c r="R523" s="11" t="str">
        <f>IFERROR(_xlfn.XLOOKUP(F523, BS_ATIVIDADE[ATIVIDADE],BS_ATIVIDADE[UNIDADE] ), "*")</f>
        <v>*</v>
      </c>
      <c r="S523" s="178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7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77" t="str">
        <f>IFERROR(_xlfn.XLOOKUP(J523, TabelaMap[SUB], TabelaMap[NOME SUB]), "ERRO")</f>
        <v>ERRO</v>
      </c>
      <c r="V523" s="234"/>
      <c r="W523" s="46"/>
      <c r="X523" s="15"/>
      <c r="Y523" s="20" t="s">
        <v>357</v>
      </c>
      <c r="Z523" s="20"/>
      <c r="AA523" s="173"/>
      <c r="AB523" s="17"/>
      <c r="AC523" s="17"/>
      <c r="AD523" s="46"/>
      <c r="AE523" s="83"/>
      <c r="AF523" s="83"/>
      <c r="AG523" s="83"/>
      <c r="AH523" s="21"/>
      <c r="AI523" s="17" t="str">
        <f>IF(BS_CONTROLE[[#This Row],[Atividade]]=0, "-", BS_CONTROLE[[#This Row],[Atividade]])</f>
        <v>*</v>
      </c>
      <c r="AJ523" s="10" t="str">
        <f>IF(D523="","*",VLOOKUP(AI523,BS_ATIVIDADE[#All],3,FALSE))</f>
        <v>*</v>
      </c>
      <c r="AK523" s="179">
        <f>BS_CONTROLE[[#This Row],[Local - Partida]]</f>
        <v>0</v>
      </c>
      <c r="AL523" s="179">
        <f>BS_CONTROLE[[#This Row],[Local - Encerramento]]</f>
        <v>0</v>
      </c>
      <c r="AM523" s="182" t="str">
        <f>BS_CONTROLE[[#This Row],[Entre - Estações]]</f>
        <v>-</v>
      </c>
      <c r="AN523" s="182" t="str">
        <f>BS_CONTROLE[[#This Row],[SB]]</f>
        <v>-</v>
      </c>
      <c r="AO523" s="176">
        <f>BS_CONTROLE[[#This Row],[SUB]]</f>
        <v>0</v>
      </c>
      <c r="AP523" s="176">
        <f>BS_CONTROLE[[#This Row],[KM - Inicio]]</f>
        <v>0</v>
      </c>
      <c r="AQ523" s="176">
        <f>BS_CONTROLE[[#This Row],[KM - Fim]]</f>
        <v>0</v>
      </c>
      <c r="AR523" s="181"/>
      <c r="AS523" s="181"/>
      <c r="AT523" s="181"/>
      <c r="AU523" s="188"/>
      <c r="AV523" s="188"/>
      <c r="AW523" s="188"/>
      <c r="AX523" s="188"/>
      <c r="AY523" s="13" t="str">
        <f>IF(D523="","*",IFERROR(IF(ISODD(COUNT(AS523:AX523)),"ERRO",SUM((AT523-AS523),(AV523-AU523),(AX523-AW523))),"ERRO"))</f>
        <v>*</v>
      </c>
      <c r="AZ523" s="17"/>
      <c r="BA523" s="189"/>
      <c r="BB523" s="11" t="str">
        <f>IFERROR(_xlfn.XLOOKUP(AI523, BS_ATIVIDADE[ATIVIDADE],BS_ATIVIDADE[UNIDADE] ), "*")</f>
        <v>*</v>
      </c>
      <c r="BC523" s="78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78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80" t="str">
        <f>IFERROR(_xlfn.XLOOKUP(AO523, TabelaMap[SUB], TabelaMap[NOME SUB]), "ERRO")</f>
        <v>ERRO</v>
      </c>
      <c r="BF523" s="176" t="str">
        <f>IF(BS_CONTROLE[[#This Row],[Responsavel pelo boletim]]=0, "-", BS_CONTROLE[[#This Row],[Responsavel pelo boletim]])</f>
        <v>-</v>
      </c>
      <c r="BG523" s="22"/>
      <c r="BH523" s="23"/>
      <c r="BI523" s="23"/>
      <c r="BJ523" s="23"/>
      <c r="BK523" s="24"/>
      <c r="BL523" s="22"/>
      <c r="BM523" s="20"/>
      <c r="BN523" s="20"/>
      <c r="BO523" s="183"/>
      <c r="BP523" s="24"/>
      <c r="BQ523" s="14" t="str">
        <f>IF(AND(BR523&lt;1,BS523&lt;1),"Produção e Intervalo",IF(BR523&lt;1,"Intervalo",IF(BS523&lt;1,"Produção","Aderente")))</f>
        <v>Aderente</v>
      </c>
      <c r="BR523" s="25" t="str">
        <f>IF(OR(B523="",F523=""),"*",AY523/P523)</f>
        <v>*</v>
      </c>
      <c r="BS523" s="25" t="str">
        <f>IF(OR(B523="",F523=""),"*",BA523/Q523)</f>
        <v>*</v>
      </c>
    </row>
    <row r="524" spans="1:71">
      <c r="A524" s="186" t="str">
        <f>D524&amp;B524</f>
        <v/>
      </c>
      <c r="B524" s="187"/>
      <c r="C524" s="9" t="str">
        <f>IF(BS_CONTROLE[[#This Row],[DATA]]="","",WEEKNUM(BS_CONTROLE[[#This Row],[DATA]]))</f>
        <v/>
      </c>
      <c r="D524" s="15"/>
      <c r="E524" s="16"/>
      <c r="F524" s="17" t="str">
        <f>IFERROR( _xlfn.XLOOKUP(D524,#REF!,#REF! ), "*")</f>
        <v>*</v>
      </c>
      <c r="G524" s="175" t="str">
        <f>IF(D524="","*",VLOOKUP(F524,BS_ATIVIDADE[#All],3,FALSE))</f>
        <v>*</v>
      </c>
      <c r="H524" s="19"/>
      <c r="I524" s="19"/>
      <c r="J524" s="18"/>
      <c r="K524" s="18"/>
      <c r="L524" s="83"/>
      <c r="M524" s="18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8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9"/>
      <c r="P524" s="19"/>
      <c r="Q524" s="83"/>
      <c r="R524" s="11" t="str">
        <f>IFERROR(_xlfn.XLOOKUP(F524, BS_ATIVIDADE[ATIVIDADE],BS_ATIVIDADE[UNIDADE] ), "*")</f>
        <v>*</v>
      </c>
      <c r="S524" s="178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7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77" t="str">
        <f>IFERROR(_xlfn.XLOOKUP(J524, TabelaMap[SUB], TabelaMap[NOME SUB]), "ERRO")</f>
        <v>ERRO</v>
      </c>
      <c r="V524" s="234"/>
      <c r="W524" s="46"/>
      <c r="X524" s="15"/>
      <c r="Y524" s="20" t="s">
        <v>357</v>
      </c>
      <c r="Z524" s="20"/>
      <c r="AA524" s="173"/>
      <c r="AB524" s="17"/>
      <c r="AC524" s="17"/>
      <c r="AD524" s="46"/>
      <c r="AE524" s="83"/>
      <c r="AF524" s="83"/>
      <c r="AG524" s="83"/>
      <c r="AH524" s="21"/>
      <c r="AI524" s="17" t="str">
        <f>IF(BS_CONTROLE[[#This Row],[Atividade]]=0, "-", BS_CONTROLE[[#This Row],[Atividade]])</f>
        <v>*</v>
      </c>
      <c r="AJ524" s="10" t="str">
        <f>IF(D524="","*",VLOOKUP(AI524,BS_ATIVIDADE[#All],3,FALSE))</f>
        <v>*</v>
      </c>
      <c r="AK524" s="179">
        <f>BS_CONTROLE[[#This Row],[Local - Partida]]</f>
        <v>0</v>
      </c>
      <c r="AL524" s="179">
        <f>BS_CONTROLE[[#This Row],[Local - Encerramento]]</f>
        <v>0</v>
      </c>
      <c r="AM524" s="182" t="str">
        <f>BS_CONTROLE[[#This Row],[Entre - Estações]]</f>
        <v>-</v>
      </c>
      <c r="AN524" s="182" t="str">
        <f>BS_CONTROLE[[#This Row],[SB]]</f>
        <v>-</v>
      </c>
      <c r="AO524" s="176">
        <f>BS_CONTROLE[[#This Row],[SUB]]</f>
        <v>0</v>
      </c>
      <c r="AP524" s="176">
        <f>BS_CONTROLE[[#This Row],[KM - Inicio]]</f>
        <v>0</v>
      </c>
      <c r="AQ524" s="176">
        <f>BS_CONTROLE[[#This Row],[KM - Fim]]</f>
        <v>0</v>
      </c>
      <c r="AR524" s="181"/>
      <c r="AS524" s="181"/>
      <c r="AT524" s="181"/>
      <c r="AU524" s="188"/>
      <c r="AV524" s="188"/>
      <c r="AW524" s="188"/>
      <c r="AX524" s="188"/>
      <c r="AY524" s="13" t="str">
        <f>IF(D524="","*",IFERROR(IF(ISODD(COUNT(AS524:AX524)),"ERRO",SUM((AT524-AS524),(AV524-AU524),(AX524-AW524))),"ERRO"))</f>
        <v>*</v>
      </c>
      <c r="AZ524" s="17"/>
      <c r="BA524" s="189"/>
      <c r="BB524" s="11" t="str">
        <f>IFERROR(_xlfn.XLOOKUP(AI524, BS_ATIVIDADE[ATIVIDADE],BS_ATIVIDADE[UNIDADE] ), "*")</f>
        <v>*</v>
      </c>
      <c r="BC524" s="78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78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80" t="str">
        <f>IFERROR(_xlfn.XLOOKUP(AO524, TabelaMap[SUB], TabelaMap[NOME SUB]), "ERRO")</f>
        <v>ERRO</v>
      </c>
      <c r="BF524" s="176" t="str">
        <f>IF(BS_CONTROLE[[#This Row],[Responsavel pelo boletim]]=0, "-", BS_CONTROLE[[#This Row],[Responsavel pelo boletim]])</f>
        <v>-</v>
      </c>
      <c r="BG524" s="22"/>
      <c r="BH524" s="23"/>
      <c r="BI524" s="23"/>
      <c r="BJ524" s="23"/>
      <c r="BK524" s="24"/>
      <c r="BL524" s="22"/>
      <c r="BM524" s="20"/>
      <c r="BN524" s="20"/>
      <c r="BO524" s="183"/>
      <c r="BP524" s="24"/>
      <c r="BQ524" s="14" t="str">
        <f>IF(AND(BR524&lt;1,BS524&lt;1),"Produção e Intervalo",IF(BR524&lt;1,"Intervalo",IF(BS524&lt;1,"Produção","Aderente")))</f>
        <v>Aderente</v>
      </c>
      <c r="BR524" s="25" t="str">
        <f>IF(OR(B524="",F524=""),"*",AY524/P524)</f>
        <v>*</v>
      </c>
      <c r="BS524" s="25" t="str">
        <f>IF(OR(B524="",F524=""),"*",BA524/Q524)</f>
        <v>*</v>
      </c>
    </row>
    <row r="525" spans="1:71">
      <c r="A525" s="186" t="str">
        <f>D525&amp;B525</f>
        <v/>
      </c>
      <c r="B525" s="187"/>
      <c r="C525" s="9" t="str">
        <f>IF(BS_CONTROLE[[#This Row],[DATA]]="","",WEEKNUM(BS_CONTROLE[[#This Row],[DATA]]))</f>
        <v/>
      </c>
      <c r="D525" s="15"/>
      <c r="E525" s="16"/>
      <c r="F525" s="17" t="str">
        <f>IFERROR( _xlfn.XLOOKUP(D525,#REF!,#REF! ), "*")</f>
        <v>*</v>
      </c>
      <c r="G525" s="175" t="str">
        <f>IF(D525="","*",VLOOKUP(F525,BS_ATIVIDADE[#All],3,FALSE))</f>
        <v>*</v>
      </c>
      <c r="H525" s="19"/>
      <c r="I525" s="19"/>
      <c r="J525" s="18"/>
      <c r="K525" s="18"/>
      <c r="L525" s="83"/>
      <c r="M525" s="18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8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9"/>
      <c r="P525" s="19"/>
      <c r="Q525" s="83"/>
      <c r="R525" s="11" t="str">
        <f>IFERROR(_xlfn.XLOOKUP(F525, BS_ATIVIDADE[ATIVIDADE],BS_ATIVIDADE[UNIDADE] ), "*")</f>
        <v>*</v>
      </c>
      <c r="S525" s="178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7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77" t="str">
        <f>IFERROR(_xlfn.XLOOKUP(J525, TabelaMap[SUB], TabelaMap[NOME SUB]), "ERRO")</f>
        <v>ERRO</v>
      </c>
      <c r="V525" s="234"/>
      <c r="W525" s="46"/>
      <c r="X525" s="15"/>
      <c r="Y525" s="20" t="s">
        <v>357</v>
      </c>
      <c r="Z525" s="20"/>
      <c r="AA525" s="173"/>
      <c r="AB525" s="17"/>
      <c r="AC525" s="17"/>
      <c r="AD525" s="46"/>
      <c r="AE525" s="83"/>
      <c r="AF525" s="83"/>
      <c r="AG525" s="83"/>
      <c r="AH525" s="21"/>
      <c r="AI525" s="17" t="str">
        <f>IF(BS_CONTROLE[[#This Row],[Atividade]]=0, "-", BS_CONTROLE[[#This Row],[Atividade]])</f>
        <v>*</v>
      </c>
      <c r="AJ525" s="10" t="str">
        <f>IF(D525="","*",VLOOKUP(AI525,BS_ATIVIDADE[#All],3,FALSE))</f>
        <v>*</v>
      </c>
      <c r="AK525" s="179">
        <f>BS_CONTROLE[[#This Row],[Local - Partida]]</f>
        <v>0</v>
      </c>
      <c r="AL525" s="179">
        <f>BS_CONTROLE[[#This Row],[Local - Encerramento]]</f>
        <v>0</v>
      </c>
      <c r="AM525" s="182" t="str">
        <f>BS_CONTROLE[[#This Row],[Entre - Estações]]</f>
        <v>-</v>
      </c>
      <c r="AN525" s="182" t="str">
        <f>BS_CONTROLE[[#This Row],[SB]]</f>
        <v>-</v>
      </c>
      <c r="AO525" s="176">
        <f>BS_CONTROLE[[#This Row],[SUB]]</f>
        <v>0</v>
      </c>
      <c r="AP525" s="176">
        <f>BS_CONTROLE[[#This Row],[KM - Inicio]]</f>
        <v>0</v>
      </c>
      <c r="AQ525" s="176">
        <f>BS_CONTROLE[[#This Row],[KM - Fim]]</f>
        <v>0</v>
      </c>
      <c r="AR525" s="181"/>
      <c r="AS525" s="181"/>
      <c r="AT525" s="181"/>
      <c r="AU525" s="188"/>
      <c r="AV525" s="188"/>
      <c r="AW525" s="188"/>
      <c r="AX525" s="188"/>
      <c r="AY525" s="13" t="str">
        <f>IF(D525="","*",IFERROR(IF(ISODD(COUNT(AS525:AX525)),"ERRO",SUM((AT525-AS525),(AV525-AU525),(AX525-AW525))),"ERRO"))</f>
        <v>*</v>
      </c>
      <c r="AZ525" s="17"/>
      <c r="BA525" s="189"/>
      <c r="BB525" s="11" t="str">
        <f>IFERROR(_xlfn.XLOOKUP(AI525, BS_ATIVIDADE[ATIVIDADE],BS_ATIVIDADE[UNIDADE] ), "*")</f>
        <v>*</v>
      </c>
      <c r="BC525" s="78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78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80" t="str">
        <f>IFERROR(_xlfn.XLOOKUP(AO525, TabelaMap[SUB], TabelaMap[NOME SUB]), "ERRO")</f>
        <v>ERRO</v>
      </c>
      <c r="BF525" s="176" t="str">
        <f>IF(BS_CONTROLE[[#This Row],[Responsavel pelo boletim]]=0, "-", BS_CONTROLE[[#This Row],[Responsavel pelo boletim]])</f>
        <v>-</v>
      </c>
      <c r="BG525" s="22"/>
      <c r="BH525" s="23"/>
      <c r="BI525" s="23"/>
      <c r="BJ525" s="23"/>
      <c r="BK525" s="24"/>
      <c r="BL525" s="22"/>
      <c r="BM525" s="20"/>
      <c r="BN525" s="20"/>
      <c r="BO525" s="183"/>
      <c r="BP525" s="24"/>
      <c r="BQ525" s="14" t="str">
        <f>IF(AND(BR525&lt;1,BS525&lt;1),"Produção e Intervalo",IF(BR525&lt;1,"Intervalo",IF(BS525&lt;1,"Produção","Aderente")))</f>
        <v>Aderente</v>
      </c>
      <c r="BR525" s="25" t="str">
        <f>IF(OR(B525="",F525=""),"*",AY525/P525)</f>
        <v>*</v>
      </c>
      <c r="BS525" s="25" t="str">
        <f>IF(OR(B525="",F525=""),"*",BA525/Q525)</f>
        <v>*</v>
      </c>
    </row>
    <row r="526" spans="1:71">
      <c r="A526" s="186" t="str">
        <f>D526&amp;B526</f>
        <v/>
      </c>
      <c r="B526" s="187"/>
      <c r="C526" s="9" t="str">
        <f>IF(BS_CONTROLE[[#This Row],[DATA]]="","",WEEKNUM(BS_CONTROLE[[#This Row],[DATA]]))</f>
        <v/>
      </c>
      <c r="D526" s="15"/>
      <c r="E526" s="16"/>
      <c r="F526" s="17" t="str">
        <f>IFERROR( _xlfn.XLOOKUP(D526,#REF!,#REF! ), "*")</f>
        <v>*</v>
      </c>
      <c r="G526" s="175" t="str">
        <f>IF(D526="","*",VLOOKUP(F526,BS_ATIVIDADE[#All],3,FALSE))</f>
        <v>*</v>
      </c>
      <c r="H526" s="19"/>
      <c r="I526" s="19"/>
      <c r="J526" s="18"/>
      <c r="K526" s="18"/>
      <c r="L526" s="83"/>
      <c r="M526" s="18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8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9"/>
      <c r="P526" s="19"/>
      <c r="Q526" s="83"/>
      <c r="R526" s="11" t="str">
        <f>IFERROR(_xlfn.XLOOKUP(F526, BS_ATIVIDADE[ATIVIDADE],BS_ATIVIDADE[UNIDADE] ), "*")</f>
        <v>*</v>
      </c>
      <c r="S526" s="178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7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77" t="str">
        <f>IFERROR(_xlfn.XLOOKUP(J526, TabelaMap[SUB], TabelaMap[NOME SUB]), "ERRO")</f>
        <v>ERRO</v>
      </c>
      <c r="V526" s="234"/>
      <c r="W526" s="46"/>
      <c r="X526" s="15"/>
      <c r="Y526" s="20" t="s">
        <v>357</v>
      </c>
      <c r="Z526" s="20"/>
      <c r="AA526" s="173"/>
      <c r="AB526" s="17"/>
      <c r="AC526" s="17"/>
      <c r="AD526" s="46"/>
      <c r="AE526" s="83"/>
      <c r="AF526" s="83"/>
      <c r="AG526" s="83"/>
      <c r="AH526" s="21"/>
      <c r="AI526" s="17" t="str">
        <f>IF(BS_CONTROLE[[#This Row],[Atividade]]=0, "-", BS_CONTROLE[[#This Row],[Atividade]])</f>
        <v>*</v>
      </c>
      <c r="AJ526" s="10" t="str">
        <f>IF(D526="","*",VLOOKUP(AI526,BS_ATIVIDADE[#All],3,FALSE))</f>
        <v>*</v>
      </c>
      <c r="AK526" s="179">
        <f>BS_CONTROLE[[#This Row],[Local - Partida]]</f>
        <v>0</v>
      </c>
      <c r="AL526" s="179">
        <f>BS_CONTROLE[[#This Row],[Local - Encerramento]]</f>
        <v>0</v>
      </c>
      <c r="AM526" s="182" t="str">
        <f>BS_CONTROLE[[#This Row],[Entre - Estações]]</f>
        <v>-</v>
      </c>
      <c r="AN526" s="182" t="str">
        <f>BS_CONTROLE[[#This Row],[SB]]</f>
        <v>-</v>
      </c>
      <c r="AO526" s="176">
        <f>BS_CONTROLE[[#This Row],[SUB]]</f>
        <v>0</v>
      </c>
      <c r="AP526" s="176">
        <f>BS_CONTROLE[[#This Row],[KM - Inicio]]</f>
        <v>0</v>
      </c>
      <c r="AQ526" s="176">
        <f>BS_CONTROLE[[#This Row],[KM - Fim]]</f>
        <v>0</v>
      </c>
      <c r="AR526" s="181"/>
      <c r="AS526" s="181"/>
      <c r="AT526" s="181"/>
      <c r="AU526" s="188"/>
      <c r="AV526" s="188"/>
      <c r="AW526" s="188"/>
      <c r="AX526" s="188"/>
      <c r="AY526" s="13" t="str">
        <f>IF(D526="","*",IFERROR(IF(ISODD(COUNT(AS526:AX526)),"ERRO",SUM((AT526-AS526),(AV526-AU526),(AX526-AW526))),"ERRO"))</f>
        <v>*</v>
      </c>
      <c r="AZ526" s="17"/>
      <c r="BA526" s="189"/>
      <c r="BB526" s="11" t="str">
        <f>IFERROR(_xlfn.XLOOKUP(AI526, BS_ATIVIDADE[ATIVIDADE],BS_ATIVIDADE[UNIDADE] ), "*")</f>
        <v>*</v>
      </c>
      <c r="BC526" s="78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78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80" t="str">
        <f>IFERROR(_xlfn.XLOOKUP(AO526, TabelaMap[SUB], TabelaMap[NOME SUB]), "ERRO")</f>
        <v>ERRO</v>
      </c>
      <c r="BF526" s="176" t="str">
        <f>IF(BS_CONTROLE[[#This Row],[Responsavel pelo boletim]]=0, "-", BS_CONTROLE[[#This Row],[Responsavel pelo boletim]])</f>
        <v>-</v>
      </c>
      <c r="BG526" s="22"/>
      <c r="BH526" s="23"/>
      <c r="BI526" s="23"/>
      <c r="BJ526" s="23"/>
      <c r="BK526" s="24"/>
      <c r="BL526" s="22"/>
      <c r="BM526" s="20"/>
      <c r="BN526" s="20"/>
      <c r="BO526" s="183"/>
      <c r="BP526" s="24"/>
      <c r="BQ526" s="14" t="str">
        <f>IF(AND(BR526&lt;1,BS526&lt;1),"Produção e Intervalo",IF(BR526&lt;1,"Intervalo",IF(BS526&lt;1,"Produção","Aderente")))</f>
        <v>Aderente</v>
      </c>
      <c r="BR526" s="25" t="str">
        <f>IF(OR(B526="",F526=""),"*",AY526/P526)</f>
        <v>*</v>
      </c>
      <c r="BS526" s="25" t="str">
        <f>IF(OR(B526="",F526=""),"*",BA526/Q526)</f>
        <v>*</v>
      </c>
    </row>
    <row r="527" spans="1:71">
      <c r="A527" s="186" t="str">
        <f>D527&amp;B527</f>
        <v/>
      </c>
      <c r="B527" s="187"/>
      <c r="C527" s="9" t="str">
        <f>IF(BS_CONTROLE[[#This Row],[DATA]]="","",WEEKNUM(BS_CONTROLE[[#This Row],[DATA]]))</f>
        <v/>
      </c>
      <c r="D527" s="15"/>
      <c r="E527" s="16"/>
      <c r="F527" s="17" t="str">
        <f>IFERROR( _xlfn.XLOOKUP(D527,#REF!,#REF! ), "*")</f>
        <v>*</v>
      </c>
      <c r="G527" s="175" t="str">
        <f>IF(D527="","*",VLOOKUP(F527,BS_ATIVIDADE[#All],3,FALSE))</f>
        <v>*</v>
      </c>
      <c r="H527" s="19"/>
      <c r="I527" s="19"/>
      <c r="J527" s="18"/>
      <c r="K527" s="18"/>
      <c r="L527" s="83"/>
      <c r="M527" s="18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8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9"/>
      <c r="P527" s="19"/>
      <c r="Q527" s="83"/>
      <c r="R527" s="11" t="str">
        <f>IFERROR(_xlfn.XLOOKUP(F527, BS_ATIVIDADE[ATIVIDADE],BS_ATIVIDADE[UNIDADE] ), "*")</f>
        <v>*</v>
      </c>
      <c r="S527" s="178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7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77" t="str">
        <f>IFERROR(_xlfn.XLOOKUP(J527, TabelaMap[SUB], TabelaMap[NOME SUB]), "ERRO")</f>
        <v>ERRO</v>
      </c>
      <c r="V527" s="234"/>
      <c r="W527" s="46"/>
      <c r="X527" s="15"/>
      <c r="Y527" s="20" t="s">
        <v>357</v>
      </c>
      <c r="Z527" s="20"/>
      <c r="AA527" s="173"/>
      <c r="AB527" s="17"/>
      <c r="AC527" s="17"/>
      <c r="AD527" s="46"/>
      <c r="AE527" s="83"/>
      <c r="AF527" s="83"/>
      <c r="AG527" s="83"/>
      <c r="AH527" s="21"/>
      <c r="AI527" s="17" t="str">
        <f>IF(BS_CONTROLE[[#This Row],[Atividade]]=0, "-", BS_CONTROLE[[#This Row],[Atividade]])</f>
        <v>*</v>
      </c>
      <c r="AJ527" s="10" t="str">
        <f>IF(D527="","*",VLOOKUP(AI527,BS_ATIVIDADE[#All],3,FALSE))</f>
        <v>*</v>
      </c>
      <c r="AK527" s="179">
        <f>BS_CONTROLE[[#This Row],[Local - Partida]]</f>
        <v>0</v>
      </c>
      <c r="AL527" s="179">
        <f>BS_CONTROLE[[#This Row],[Local - Encerramento]]</f>
        <v>0</v>
      </c>
      <c r="AM527" s="182" t="str">
        <f>BS_CONTROLE[[#This Row],[Entre - Estações]]</f>
        <v>-</v>
      </c>
      <c r="AN527" s="182" t="str">
        <f>BS_CONTROLE[[#This Row],[SB]]</f>
        <v>-</v>
      </c>
      <c r="AO527" s="176">
        <f>BS_CONTROLE[[#This Row],[SUB]]</f>
        <v>0</v>
      </c>
      <c r="AP527" s="176">
        <f>BS_CONTROLE[[#This Row],[KM - Inicio]]</f>
        <v>0</v>
      </c>
      <c r="AQ527" s="176">
        <f>BS_CONTROLE[[#This Row],[KM - Fim]]</f>
        <v>0</v>
      </c>
      <c r="AR527" s="181"/>
      <c r="AS527" s="181"/>
      <c r="AT527" s="181"/>
      <c r="AU527" s="188"/>
      <c r="AV527" s="188"/>
      <c r="AW527" s="188"/>
      <c r="AX527" s="188"/>
      <c r="AY527" s="13" t="str">
        <f>IF(D527="","*",IFERROR(IF(ISODD(COUNT(AS527:AX527)),"ERRO",SUM((AT527-AS527),(AV527-AU527),(AX527-AW527))),"ERRO"))</f>
        <v>*</v>
      </c>
      <c r="AZ527" s="17"/>
      <c r="BA527" s="189"/>
      <c r="BB527" s="11" t="str">
        <f>IFERROR(_xlfn.XLOOKUP(AI527, BS_ATIVIDADE[ATIVIDADE],BS_ATIVIDADE[UNIDADE] ), "*")</f>
        <v>*</v>
      </c>
      <c r="BC527" s="78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78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80" t="str">
        <f>IFERROR(_xlfn.XLOOKUP(AO527, TabelaMap[SUB], TabelaMap[NOME SUB]), "ERRO")</f>
        <v>ERRO</v>
      </c>
      <c r="BF527" s="176" t="str">
        <f>IF(BS_CONTROLE[[#This Row],[Responsavel pelo boletim]]=0, "-", BS_CONTROLE[[#This Row],[Responsavel pelo boletim]])</f>
        <v>-</v>
      </c>
      <c r="BG527" s="22"/>
      <c r="BH527" s="23"/>
      <c r="BI527" s="23"/>
      <c r="BJ527" s="23"/>
      <c r="BK527" s="24"/>
      <c r="BL527" s="22"/>
      <c r="BM527" s="20"/>
      <c r="BN527" s="20"/>
      <c r="BO527" s="183"/>
      <c r="BP527" s="24"/>
      <c r="BQ527" s="14" t="str">
        <f>IF(AND(BR527&lt;1,BS527&lt;1),"Produção e Intervalo",IF(BR527&lt;1,"Intervalo",IF(BS527&lt;1,"Produção","Aderente")))</f>
        <v>Aderente</v>
      </c>
      <c r="BR527" s="25" t="str">
        <f>IF(OR(B527="",F527=""),"*",AY527/P527)</f>
        <v>*</v>
      </c>
      <c r="BS527" s="25" t="str">
        <f>IF(OR(B527="",F527=""),"*",BA527/Q527)</f>
        <v>*</v>
      </c>
    </row>
    <row r="528" spans="1:71">
      <c r="A528" s="186" t="str">
        <f>D528&amp;B528</f>
        <v/>
      </c>
      <c r="B528" s="187"/>
      <c r="C528" s="9" t="str">
        <f>IF(BS_CONTROLE[[#This Row],[DATA]]="","",WEEKNUM(BS_CONTROLE[[#This Row],[DATA]]))</f>
        <v/>
      </c>
      <c r="D528" s="15"/>
      <c r="E528" s="16"/>
      <c r="F528" s="17" t="str">
        <f>IFERROR( _xlfn.XLOOKUP(D528,#REF!,#REF! ), "*")</f>
        <v>*</v>
      </c>
      <c r="G528" s="175" t="str">
        <f>IF(D528="","*",VLOOKUP(F528,BS_ATIVIDADE[#All],3,FALSE))</f>
        <v>*</v>
      </c>
      <c r="H528" s="19"/>
      <c r="I528" s="19"/>
      <c r="J528" s="18"/>
      <c r="K528" s="18"/>
      <c r="L528" s="83"/>
      <c r="M528" s="18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8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9"/>
      <c r="P528" s="19"/>
      <c r="Q528" s="83"/>
      <c r="R528" s="11" t="str">
        <f>IFERROR(_xlfn.XLOOKUP(F528, BS_ATIVIDADE[ATIVIDADE],BS_ATIVIDADE[UNIDADE] ), "*")</f>
        <v>*</v>
      </c>
      <c r="S528" s="178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7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77" t="str">
        <f>IFERROR(_xlfn.XLOOKUP(J528, TabelaMap[SUB], TabelaMap[NOME SUB]), "ERRO")</f>
        <v>ERRO</v>
      </c>
      <c r="V528" s="234"/>
      <c r="W528" s="46"/>
      <c r="X528" s="15"/>
      <c r="Y528" s="20" t="s">
        <v>357</v>
      </c>
      <c r="Z528" s="20"/>
      <c r="AA528" s="173"/>
      <c r="AB528" s="17"/>
      <c r="AC528" s="17"/>
      <c r="AD528" s="46"/>
      <c r="AE528" s="83"/>
      <c r="AF528" s="83"/>
      <c r="AG528" s="83"/>
      <c r="AH528" s="21"/>
      <c r="AI528" s="17" t="str">
        <f>IF(BS_CONTROLE[[#This Row],[Atividade]]=0, "-", BS_CONTROLE[[#This Row],[Atividade]])</f>
        <v>*</v>
      </c>
      <c r="AJ528" s="10" t="str">
        <f>IF(D528="","*",VLOOKUP(AI528,BS_ATIVIDADE[#All],3,FALSE))</f>
        <v>*</v>
      </c>
      <c r="AK528" s="179">
        <f>BS_CONTROLE[[#This Row],[Local - Partida]]</f>
        <v>0</v>
      </c>
      <c r="AL528" s="179">
        <f>BS_CONTROLE[[#This Row],[Local - Encerramento]]</f>
        <v>0</v>
      </c>
      <c r="AM528" s="182" t="str">
        <f>BS_CONTROLE[[#This Row],[Entre - Estações]]</f>
        <v>-</v>
      </c>
      <c r="AN528" s="182" t="str">
        <f>BS_CONTROLE[[#This Row],[SB]]</f>
        <v>-</v>
      </c>
      <c r="AO528" s="176">
        <f>BS_CONTROLE[[#This Row],[SUB]]</f>
        <v>0</v>
      </c>
      <c r="AP528" s="176">
        <f>BS_CONTROLE[[#This Row],[KM - Inicio]]</f>
        <v>0</v>
      </c>
      <c r="AQ528" s="176">
        <f>BS_CONTROLE[[#This Row],[KM - Fim]]</f>
        <v>0</v>
      </c>
      <c r="AR528" s="181"/>
      <c r="AS528" s="181"/>
      <c r="AT528" s="181"/>
      <c r="AU528" s="188"/>
      <c r="AV528" s="188"/>
      <c r="AW528" s="188"/>
      <c r="AX528" s="188"/>
      <c r="AY528" s="13" t="str">
        <f>IF(D528="","*",IFERROR(IF(ISODD(COUNT(AS528:AX528)),"ERRO",SUM((AT528-AS528),(AV528-AU528),(AX528-AW528))),"ERRO"))</f>
        <v>*</v>
      </c>
      <c r="AZ528" s="17"/>
      <c r="BA528" s="189"/>
      <c r="BB528" s="11" t="str">
        <f>IFERROR(_xlfn.XLOOKUP(AI528, BS_ATIVIDADE[ATIVIDADE],BS_ATIVIDADE[UNIDADE] ), "*")</f>
        <v>*</v>
      </c>
      <c r="BC528" s="78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78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80" t="str">
        <f>IFERROR(_xlfn.XLOOKUP(AO528, TabelaMap[SUB], TabelaMap[NOME SUB]), "ERRO")</f>
        <v>ERRO</v>
      </c>
      <c r="BF528" s="176" t="str">
        <f>IF(BS_CONTROLE[[#This Row],[Responsavel pelo boletim]]=0, "-", BS_CONTROLE[[#This Row],[Responsavel pelo boletim]])</f>
        <v>-</v>
      </c>
      <c r="BG528" s="22"/>
      <c r="BH528" s="23"/>
      <c r="BI528" s="23"/>
      <c r="BJ528" s="23"/>
      <c r="BK528" s="24"/>
      <c r="BL528" s="22"/>
      <c r="BM528" s="20"/>
      <c r="BN528" s="20"/>
      <c r="BO528" s="183"/>
      <c r="BP528" s="24"/>
      <c r="BQ528" s="14" t="str">
        <f>IF(AND(BR528&lt;1,BS528&lt;1),"Produção e Intervalo",IF(BR528&lt;1,"Intervalo",IF(BS528&lt;1,"Produção","Aderente")))</f>
        <v>Aderente</v>
      </c>
      <c r="BR528" s="25" t="str">
        <f>IF(OR(B528="",F528=""),"*",AY528/P528)</f>
        <v>*</v>
      </c>
      <c r="BS528" s="25" t="str">
        <f>IF(OR(B528="",F528=""),"*",BA528/Q528)</f>
        <v>*</v>
      </c>
    </row>
    <row r="529" spans="1:71">
      <c r="A529" s="186" t="str">
        <f>D529&amp;B529</f>
        <v/>
      </c>
      <c r="B529" s="187"/>
      <c r="C529" s="9" t="str">
        <f>IF(BS_CONTROLE[[#This Row],[DATA]]="","",WEEKNUM(BS_CONTROLE[[#This Row],[DATA]]))</f>
        <v/>
      </c>
      <c r="D529" s="15"/>
      <c r="E529" s="16"/>
      <c r="F529" s="17" t="str">
        <f>IFERROR( _xlfn.XLOOKUP(D529,#REF!,#REF! ), "*")</f>
        <v>*</v>
      </c>
      <c r="G529" s="175" t="str">
        <f>IF(D529="","*",VLOOKUP(F529,BS_ATIVIDADE[#All],3,FALSE))</f>
        <v>*</v>
      </c>
      <c r="H529" s="19"/>
      <c r="I529" s="19"/>
      <c r="J529" s="18"/>
      <c r="K529" s="18"/>
      <c r="L529" s="83"/>
      <c r="M529" s="18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8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9"/>
      <c r="P529" s="19"/>
      <c r="Q529" s="83"/>
      <c r="R529" s="11" t="str">
        <f>IFERROR(_xlfn.XLOOKUP(F529, BS_ATIVIDADE[ATIVIDADE],BS_ATIVIDADE[UNIDADE] ), "*")</f>
        <v>*</v>
      </c>
      <c r="S529" s="178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7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77" t="str">
        <f>IFERROR(_xlfn.XLOOKUP(J529, TabelaMap[SUB], TabelaMap[NOME SUB]), "ERRO")</f>
        <v>ERRO</v>
      </c>
      <c r="V529" s="234"/>
      <c r="W529" s="46"/>
      <c r="X529" s="15"/>
      <c r="Y529" s="20" t="s">
        <v>357</v>
      </c>
      <c r="Z529" s="20"/>
      <c r="AA529" s="173"/>
      <c r="AB529" s="17"/>
      <c r="AC529" s="17"/>
      <c r="AD529" s="46"/>
      <c r="AE529" s="83"/>
      <c r="AF529" s="83"/>
      <c r="AG529" s="83"/>
      <c r="AH529" s="21"/>
      <c r="AI529" s="17" t="str">
        <f>IF(BS_CONTROLE[[#This Row],[Atividade]]=0, "-", BS_CONTROLE[[#This Row],[Atividade]])</f>
        <v>*</v>
      </c>
      <c r="AJ529" s="10" t="str">
        <f>IF(D529="","*",VLOOKUP(AI529,BS_ATIVIDADE[#All],3,FALSE))</f>
        <v>*</v>
      </c>
      <c r="AK529" s="179">
        <f>BS_CONTROLE[[#This Row],[Local - Partida]]</f>
        <v>0</v>
      </c>
      <c r="AL529" s="179">
        <f>BS_CONTROLE[[#This Row],[Local - Encerramento]]</f>
        <v>0</v>
      </c>
      <c r="AM529" s="182" t="str">
        <f>BS_CONTROLE[[#This Row],[Entre - Estações]]</f>
        <v>-</v>
      </c>
      <c r="AN529" s="182" t="str">
        <f>BS_CONTROLE[[#This Row],[SB]]</f>
        <v>-</v>
      </c>
      <c r="AO529" s="176">
        <f>BS_CONTROLE[[#This Row],[SUB]]</f>
        <v>0</v>
      </c>
      <c r="AP529" s="176">
        <f>BS_CONTROLE[[#This Row],[KM - Inicio]]</f>
        <v>0</v>
      </c>
      <c r="AQ529" s="176">
        <f>BS_CONTROLE[[#This Row],[KM - Fim]]</f>
        <v>0</v>
      </c>
      <c r="AR529" s="181"/>
      <c r="AS529" s="181"/>
      <c r="AT529" s="181"/>
      <c r="AU529" s="188"/>
      <c r="AV529" s="188"/>
      <c r="AW529" s="188"/>
      <c r="AX529" s="188"/>
      <c r="AY529" s="13" t="str">
        <f>IF(D529="","*",IFERROR(IF(ISODD(COUNT(AS529:AX529)),"ERRO",SUM((AT529-AS529),(AV529-AU529),(AX529-AW529))),"ERRO"))</f>
        <v>*</v>
      </c>
      <c r="AZ529" s="17"/>
      <c r="BA529" s="189"/>
      <c r="BB529" s="11" t="str">
        <f>IFERROR(_xlfn.XLOOKUP(AI529, BS_ATIVIDADE[ATIVIDADE],BS_ATIVIDADE[UNIDADE] ), "*")</f>
        <v>*</v>
      </c>
      <c r="BC529" s="78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78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80" t="str">
        <f>IFERROR(_xlfn.XLOOKUP(AO529, TabelaMap[SUB], TabelaMap[NOME SUB]), "ERRO")</f>
        <v>ERRO</v>
      </c>
      <c r="BF529" s="176" t="str">
        <f>IF(BS_CONTROLE[[#This Row],[Responsavel pelo boletim]]=0, "-", BS_CONTROLE[[#This Row],[Responsavel pelo boletim]])</f>
        <v>-</v>
      </c>
      <c r="BG529" s="22"/>
      <c r="BH529" s="23"/>
      <c r="BI529" s="23"/>
      <c r="BJ529" s="23"/>
      <c r="BK529" s="24"/>
      <c r="BL529" s="22"/>
      <c r="BM529" s="20"/>
      <c r="BN529" s="20"/>
      <c r="BO529" s="183"/>
      <c r="BP529" s="24"/>
      <c r="BQ529" s="14" t="str">
        <f>IF(AND(BR529&lt;1,BS529&lt;1),"Produção e Intervalo",IF(BR529&lt;1,"Intervalo",IF(BS529&lt;1,"Produção","Aderente")))</f>
        <v>Aderente</v>
      </c>
      <c r="BR529" s="25" t="str">
        <f>IF(OR(B529="",F529=""),"*",AY529/P529)</f>
        <v>*</v>
      </c>
      <c r="BS529" s="25" t="str">
        <f>IF(OR(B529="",F529=""),"*",BA529/Q529)</f>
        <v>*</v>
      </c>
    </row>
    <row r="530" spans="1:71">
      <c r="A530" s="186" t="str">
        <f>D530&amp;B530</f>
        <v/>
      </c>
      <c r="B530" s="187"/>
      <c r="C530" s="9" t="str">
        <f>IF(BS_CONTROLE[[#This Row],[DATA]]="","",WEEKNUM(BS_CONTROLE[[#This Row],[DATA]]))</f>
        <v/>
      </c>
      <c r="D530" s="15"/>
      <c r="E530" s="16"/>
      <c r="F530" s="17" t="str">
        <f>IFERROR( _xlfn.XLOOKUP(D530,#REF!,#REF! ), "*")</f>
        <v>*</v>
      </c>
      <c r="G530" s="175" t="str">
        <f>IF(D530="","*",VLOOKUP(F530,BS_ATIVIDADE[#All],3,FALSE))</f>
        <v>*</v>
      </c>
      <c r="H530" s="19"/>
      <c r="I530" s="19"/>
      <c r="J530" s="18"/>
      <c r="K530" s="18"/>
      <c r="L530" s="83"/>
      <c r="M530" s="18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8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9"/>
      <c r="P530" s="19"/>
      <c r="Q530" s="83"/>
      <c r="R530" s="11" t="str">
        <f>IFERROR(_xlfn.XLOOKUP(F530, BS_ATIVIDADE[ATIVIDADE],BS_ATIVIDADE[UNIDADE] ), "*")</f>
        <v>*</v>
      </c>
      <c r="S530" s="178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7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77" t="str">
        <f>IFERROR(_xlfn.XLOOKUP(J530, TabelaMap[SUB], TabelaMap[NOME SUB]), "ERRO")</f>
        <v>ERRO</v>
      </c>
      <c r="V530" s="234"/>
      <c r="W530" s="46"/>
      <c r="X530" s="15"/>
      <c r="Y530" s="20" t="s">
        <v>357</v>
      </c>
      <c r="Z530" s="20"/>
      <c r="AA530" s="173"/>
      <c r="AB530" s="17"/>
      <c r="AC530" s="17"/>
      <c r="AD530" s="46"/>
      <c r="AE530" s="83"/>
      <c r="AF530" s="83"/>
      <c r="AG530" s="83"/>
      <c r="AH530" s="21"/>
      <c r="AI530" s="17" t="str">
        <f>IF(BS_CONTROLE[[#This Row],[Atividade]]=0, "-", BS_CONTROLE[[#This Row],[Atividade]])</f>
        <v>*</v>
      </c>
      <c r="AJ530" s="10" t="str">
        <f>IF(D530="","*",VLOOKUP(AI530,BS_ATIVIDADE[#All],3,FALSE))</f>
        <v>*</v>
      </c>
      <c r="AK530" s="179">
        <f>BS_CONTROLE[[#This Row],[Local - Partida]]</f>
        <v>0</v>
      </c>
      <c r="AL530" s="179">
        <f>BS_CONTROLE[[#This Row],[Local - Encerramento]]</f>
        <v>0</v>
      </c>
      <c r="AM530" s="182" t="str">
        <f>BS_CONTROLE[[#This Row],[Entre - Estações]]</f>
        <v>-</v>
      </c>
      <c r="AN530" s="182" t="str">
        <f>BS_CONTROLE[[#This Row],[SB]]</f>
        <v>-</v>
      </c>
      <c r="AO530" s="176">
        <f>BS_CONTROLE[[#This Row],[SUB]]</f>
        <v>0</v>
      </c>
      <c r="AP530" s="176">
        <f>BS_CONTROLE[[#This Row],[KM - Inicio]]</f>
        <v>0</v>
      </c>
      <c r="AQ530" s="176">
        <f>BS_CONTROLE[[#This Row],[KM - Fim]]</f>
        <v>0</v>
      </c>
      <c r="AR530" s="181"/>
      <c r="AS530" s="181"/>
      <c r="AT530" s="181"/>
      <c r="AU530" s="188"/>
      <c r="AV530" s="188"/>
      <c r="AW530" s="188"/>
      <c r="AX530" s="188"/>
      <c r="AY530" s="13" t="str">
        <f>IF(D530="","*",IFERROR(IF(ISODD(COUNT(AS530:AX530)),"ERRO",SUM((AT530-AS530),(AV530-AU530),(AX530-AW530))),"ERRO"))</f>
        <v>*</v>
      </c>
      <c r="AZ530" s="17"/>
      <c r="BA530" s="189"/>
      <c r="BB530" s="11" t="str">
        <f>IFERROR(_xlfn.XLOOKUP(AI530, BS_ATIVIDADE[ATIVIDADE],BS_ATIVIDADE[UNIDADE] ), "*")</f>
        <v>*</v>
      </c>
      <c r="BC530" s="78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78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80" t="str">
        <f>IFERROR(_xlfn.XLOOKUP(AO530, TabelaMap[SUB], TabelaMap[NOME SUB]), "ERRO")</f>
        <v>ERRO</v>
      </c>
      <c r="BF530" s="176" t="str">
        <f>IF(BS_CONTROLE[[#This Row],[Responsavel pelo boletim]]=0, "-", BS_CONTROLE[[#This Row],[Responsavel pelo boletim]])</f>
        <v>-</v>
      </c>
      <c r="BG530" s="22"/>
      <c r="BH530" s="23"/>
      <c r="BI530" s="23"/>
      <c r="BJ530" s="23"/>
      <c r="BK530" s="24"/>
      <c r="BL530" s="22"/>
      <c r="BM530" s="20"/>
      <c r="BN530" s="20"/>
      <c r="BO530" s="183"/>
      <c r="BP530" s="24"/>
      <c r="BQ530" s="14" t="str">
        <f>IF(AND(BR530&lt;1,BS530&lt;1),"Produção e Intervalo",IF(BR530&lt;1,"Intervalo",IF(BS530&lt;1,"Produção","Aderente")))</f>
        <v>Aderente</v>
      </c>
      <c r="BR530" s="25" t="str">
        <f>IF(OR(B530="",F530=""),"*",AY530/P530)</f>
        <v>*</v>
      </c>
      <c r="BS530" s="25" t="str">
        <f>IF(OR(B530="",F530=""),"*",BA530/Q530)</f>
        <v>*</v>
      </c>
    </row>
    <row r="531" spans="1:71">
      <c r="A531" s="186" t="str">
        <f>D531&amp;B531</f>
        <v/>
      </c>
      <c r="B531" s="187"/>
      <c r="C531" s="9" t="str">
        <f>IF(BS_CONTROLE[[#This Row],[DATA]]="","",WEEKNUM(BS_CONTROLE[[#This Row],[DATA]]))</f>
        <v/>
      </c>
      <c r="D531" s="15"/>
      <c r="E531" s="16"/>
      <c r="F531" s="17" t="str">
        <f>IFERROR( _xlfn.XLOOKUP(D531,#REF!,#REF! ), "*")</f>
        <v>*</v>
      </c>
      <c r="G531" s="175" t="str">
        <f>IF(D531="","*",VLOOKUP(F531,BS_ATIVIDADE[#All],3,FALSE))</f>
        <v>*</v>
      </c>
      <c r="H531" s="19"/>
      <c r="I531" s="19"/>
      <c r="J531" s="18"/>
      <c r="K531" s="18"/>
      <c r="L531" s="83"/>
      <c r="M531" s="18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8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9"/>
      <c r="P531" s="19"/>
      <c r="Q531" s="83"/>
      <c r="R531" s="11" t="str">
        <f>IFERROR(_xlfn.XLOOKUP(F531, BS_ATIVIDADE[ATIVIDADE],BS_ATIVIDADE[UNIDADE] ), "*")</f>
        <v>*</v>
      </c>
      <c r="S531" s="178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7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77" t="str">
        <f>IFERROR(_xlfn.XLOOKUP(J531, TabelaMap[SUB], TabelaMap[NOME SUB]), "ERRO")</f>
        <v>ERRO</v>
      </c>
      <c r="V531" s="234"/>
      <c r="W531" s="46"/>
      <c r="X531" s="15"/>
      <c r="Y531" s="20" t="s">
        <v>357</v>
      </c>
      <c r="Z531" s="20"/>
      <c r="AA531" s="173"/>
      <c r="AB531" s="17"/>
      <c r="AC531" s="17"/>
      <c r="AD531" s="46"/>
      <c r="AE531" s="83"/>
      <c r="AF531" s="83"/>
      <c r="AG531" s="83"/>
      <c r="AH531" s="21"/>
      <c r="AI531" s="17" t="str">
        <f>IF(BS_CONTROLE[[#This Row],[Atividade]]=0, "-", BS_CONTROLE[[#This Row],[Atividade]])</f>
        <v>*</v>
      </c>
      <c r="AJ531" s="10" t="str">
        <f>IF(D531="","*",VLOOKUP(AI531,BS_ATIVIDADE[#All],3,FALSE))</f>
        <v>*</v>
      </c>
      <c r="AK531" s="179">
        <f>BS_CONTROLE[[#This Row],[Local - Partida]]</f>
        <v>0</v>
      </c>
      <c r="AL531" s="179">
        <f>BS_CONTROLE[[#This Row],[Local - Encerramento]]</f>
        <v>0</v>
      </c>
      <c r="AM531" s="182" t="str">
        <f>BS_CONTROLE[[#This Row],[Entre - Estações]]</f>
        <v>-</v>
      </c>
      <c r="AN531" s="182" t="str">
        <f>BS_CONTROLE[[#This Row],[SB]]</f>
        <v>-</v>
      </c>
      <c r="AO531" s="176">
        <f>BS_CONTROLE[[#This Row],[SUB]]</f>
        <v>0</v>
      </c>
      <c r="AP531" s="176">
        <f>BS_CONTROLE[[#This Row],[KM - Inicio]]</f>
        <v>0</v>
      </c>
      <c r="AQ531" s="176">
        <f>BS_CONTROLE[[#This Row],[KM - Fim]]</f>
        <v>0</v>
      </c>
      <c r="AR531" s="181"/>
      <c r="AS531" s="181"/>
      <c r="AT531" s="181"/>
      <c r="AU531" s="188"/>
      <c r="AV531" s="188"/>
      <c r="AW531" s="188"/>
      <c r="AX531" s="188"/>
      <c r="AY531" s="13" t="str">
        <f>IF(D531="","*",IFERROR(IF(ISODD(COUNT(AS531:AX531)),"ERRO",SUM((AT531-AS531),(AV531-AU531),(AX531-AW531))),"ERRO"))</f>
        <v>*</v>
      </c>
      <c r="AZ531" s="17"/>
      <c r="BA531" s="189"/>
      <c r="BB531" s="11" t="str">
        <f>IFERROR(_xlfn.XLOOKUP(AI531, BS_ATIVIDADE[ATIVIDADE],BS_ATIVIDADE[UNIDADE] ), "*")</f>
        <v>*</v>
      </c>
      <c r="BC531" s="78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78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80" t="str">
        <f>IFERROR(_xlfn.XLOOKUP(AO531, TabelaMap[SUB], TabelaMap[NOME SUB]), "ERRO")</f>
        <v>ERRO</v>
      </c>
      <c r="BF531" s="176" t="str">
        <f>IF(BS_CONTROLE[[#This Row],[Responsavel pelo boletim]]=0, "-", BS_CONTROLE[[#This Row],[Responsavel pelo boletim]])</f>
        <v>-</v>
      </c>
      <c r="BG531" s="22"/>
      <c r="BH531" s="23"/>
      <c r="BI531" s="23"/>
      <c r="BJ531" s="23"/>
      <c r="BK531" s="24"/>
      <c r="BL531" s="22"/>
      <c r="BM531" s="20"/>
      <c r="BN531" s="20"/>
      <c r="BO531" s="183"/>
      <c r="BP531" s="24"/>
      <c r="BQ531" s="14" t="str">
        <f>IF(AND(BR531&lt;1,BS531&lt;1),"Produção e Intervalo",IF(BR531&lt;1,"Intervalo",IF(BS531&lt;1,"Produção","Aderente")))</f>
        <v>Aderente</v>
      </c>
      <c r="BR531" s="25" t="str">
        <f>IF(OR(B531="",F531=""),"*",AY531/P531)</f>
        <v>*</v>
      </c>
      <c r="BS531" s="25" t="str">
        <f>IF(OR(B531="",F531=""),"*",BA531/Q531)</f>
        <v>*</v>
      </c>
    </row>
    <row r="532" spans="1:71">
      <c r="A532" s="186" t="str">
        <f>D532&amp;B532</f>
        <v/>
      </c>
      <c r="B532" s="187"/>
      <c r="C532" s="9" t="str">
        <f>IF(BS_CONTROLE[[#This Row],[DATA]]="","",WEEKNUM(BS_CONTROLE[[#This Row],[DATA]]))</f>
        <v/>
      </c>
      <c r="D532" s="15"/>
      <c r="E532" s="16"/>
      <c r="F532" s="17" t="str">
        <f>IFERROR( _xlfn.XLOOKUP(D532,#REF!,#REF! ), "*")</f>
        <v>*</v>
      </c>
      <c r="G532" s="175" t="str">
        <f>IF(D532="","*",VLOOKUP(F532,BS_ATIVIDADE[#All],3,FALSE))</f>
        <v>*</v>
      </c>
      <c r="H532" s="19"/>
      <c r="I532" s="19"/>
      <c r="J532" s="18"/>
      <c r="K532" s="18"/>
      <c r="L532" s="83"/>
      <c r="M532" s="18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8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9"/>
      <c r="P532" s="19"/>
      <c r="Q532" s="83"/>
      <c r="R532" s="11" t="str">
        <f>IFERROR(_xlfn.XLOOKUP(F532, BS_ATIVIDADE[ATIVIDADE],BS_ATIVIDADE[UNIDADE] ), "*")</f>
        <v>*</v>
      </c>
      <c r="S532" s="178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78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77" t="str">
        <f>IFERROR(_xlfn.XLOOKUP(J532, TabelaMap[SUB], TabelaMap[NOME SUB]), "ERRO")</f>
        <v>ERRO</v>
      </c>
      <c r="V532" s="234"/>
      <c r="W532" s="46"/>
      <c r="X532" s="15"/>
      <c r="Y532" s="20"/>
      <c r="Z532" s="20"/>
      <c r="AA532" s="173"/>
      <c r="AB532" s="17"/>
      <c r="AC532" s="17"/>
      <c r="AD532" s="46"/>
      <c r="AE532" s="83"/>
      <c r="AF532" s="83"/>
      <c r="AG532" s="83"/>
      <c r="AH532" s="21"/>
      <c r="AI532" s="17" t="str">
        <f>IF(BS_CONTROLE[[#This Row],[Atividade]]=0, "-", BS_CONTROLE[[#This Row],[Atividade]])</f>
        <v>*</v>
      </c>
      <c r="AJ532" s="10" t="str">
        <f>IF(D532="","*",VLOOKUP(AI532,BS_ATIVIDADE[#All],3,FALSE))</f>
        <v>*</v>
      </c>
      <c r="AK532" s="179">
        <f>BS_CONTROLE[[#This Row],[Local - Partida]]</f>
        <v>0</v>
      </c>
      <c r="AL532" s="179">
        <f>BS_CONTROLE[[#This Row],[Local - Encerramento]]</f>
        <v>0</v>
      </c>
      <c r="AM532" s="182" t="str">
        <f>BS_CONTROLE[[#This Row],[Entre - Estações]]</f>
        <v>-</v>
      </c>
      <c r="AN532" s="182" t="str">
        <f>BS_CONTROLE[[#This Row],[SB]]</f>
        <v>-</v>
      </c>
      <c r="AO532" s="176">
        <f>BS_CONTROLE[[#This Row],[SUB]]</f>
        <v>0</v>
      </c>
      <c r="AP532" s="176">
        <f>BS_CONTROLE[[#This Row],[KM - Inicio]]</f>
        <v>0</v>
      </c>
      <c r="AQ532" s="176">
        <f>BS_CONTROLE[[#This Row],[KM - Fim]]</f>
        <v>0</v>
      </c>
      <c r="AR532" s="181"/>
      <c r="AS532" s="181"/>
      <c r="AT532" s="181"/>
      <c r="AU532" s="188"/>
      <c r="AV532" s="188"/>
      <c r="AW532" s="188"/>
      <c r="AX532" s="188"/>
      <c r="AY532" s="13" t="str">
        <f>IF(D532="","*",IFERROR(IF(ISODD(COUNT(AS532:AX532)),"ERRO",SUM((AT532-AS532),(AV532-AU532),(AX532-AW532))),"ERRO"))</f>
        <v>*</v>
      </c>
      <c r="AZ532" s="17"/>
      <c r="BA532" s="189"/>
      <c r="BB532" s="11" t="str">
        <f>IFERROR(_xlfn.XLOOKUP(AI532, BS_ATIVIDADE[ATIVIDADE],BS_ATIVIDADE[UNIDADE] ), "*")</f>
        <v>*</v>
      </c>
      <c r="BC532" s="78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78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80" t="str">
        <f>IFERROR(_xlfn.XLOOKUP(AO532, TabelaMap[SUB], TabelaMap[NOME SUB]), "ERRO")</f>
        <v>ERRO</v>
      </c>
      <c r="BF532" s="176" t="str">
        <f>IF(BS_CONTROLE[[#This Row],[Responsavel pelo boletim]]=0, "-", BS_CONTROLE[[#This Row],[Responsavel pelo boletim]])</f>
        <v>-</v>
      </c>
      <c r="BG532" s="22"/>
      <c r="BH532" s="23"/>
      <c r="BI532" s="23"/>
      <c r="BJ532" s="23"/>
      <c r="BK532" s="24"/>
      <c r="BL532" s="22"/>
      <c r="BM532" s="20"/>
      <c r="BN532" s="20"/>
      <c r="BO532" s="183"/>
      <c r="BP532" s="24"/>
      <c r="BQ532" s="14" t="str">
        <f>IF(AND(BR532&lt;1,BS532&lt;1),"Produção e Intervalo",IF(BR532&lt;1,"Intervalo",IF(BS532&lt;1,"Produção","Aderente")))</f>
        <v>Aderente</v>
      </c>
      <c r="BR532" s="25" t="str">
        <f>IF(OR(B532="",F532=""),"*",AY532/P532)</f>
        <v>*</v>
      </c>
      <c r="BS532" s="25" t="str">
        <f>IF(OR(B532="",F532=""),"*",BA532/Q532)</f>
        <v>*</v>
      </c>
    </row>
    <row r="533" spans="1:71">
      <c r="A533" s="200" t="str">
        <f>D533&amp;B533</f>
        <v/>
      </c>
      <c r="B533" s="201"/>
      <c r="C533" s="202" t="str">
        <f>IF(BS_CONTROLE[[#This Row],[DATA]]="","",WEEKNUM(BS_CONTROLE[[#This Row],[DATA]]))</f>
        <v/>
      </c>
      <c r="D533" s="203"/>
      <c r="E533" s="204"/>
      <c r="F533" s="178" t="str">
        <f>IFERROR( _xlfn.XLOOKUP(D533,#REF!,#REF! ), "*")</f>
        <v>*</v>
      </c>
      <c r="G533" s="175" t="str">
        <f>IF(D533="","*",VLOOKUP(F533,BS_ATIVIDADE[#All],3,FALSE))</f>
        <v>*</v>
      </c>
      <c r="H533" s="206"/>
      <c r="I533" s="206"/>
      <c r="J533" s="176"/>
      <c r="K533" s="176"/>
      <c r="L533" s="205"/>
      <c r="M533" s="176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76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206"/>
      <c r="P533" s="206"/>
      <c r="Q533" s="205"/>
      <c r="R533" s="207" t="str">
        <f>IFERROR(_xlfn.XLOOKUP(F533, BS_ATIVIDADE[ATIVIDADE],BS_ATIVIDADE[UNIDADE] ), "*")</f>
        <v>*</v>
      </c>
      <c r="S533" s="178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78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77" t="str">
        <f>IFERROR(_xlfn.XLOOKUP(J533, TabelaMap[SUB], TabelaMap[NOME SUB]), "ERRO")</f>
        <v>ERRO</v>
      </c>
      <c r="V533" s="235"/>
      <c r="W533" s="181"/>
      <c r="X533" s="203"/>
      <c r="Y533" s="208"/>
      <c r="Z533" s="208"/>
      <c r="AA533" s="209"/>
      <c r="AB533" s="178"/>
      <c r="AC533" s="178"/>
      <c r="AD533" s="181"/>
      <c r="AE533" s="205"/>
      <c r="AF533" s="205"/>
      <c r="AG533" s="205"/>
      <c r="AH533" s="210"/>
      <c r="AI533" s="178" t="str">
        <f>IF(BS_CONTROLE[[#This Row],[Atividade]]=0, "-", BS_CONTROLE[[#This Row],[Atividade]])</f>
        <v>*</v>
      </c>
      <c r="AJ533" s="175" t="str">
        <f>IF(D533="","*",VLOOKUP(AI533,BS_ATIVIDADE[#All],3,FALSE))</f>
        <v>*</v>
      </c>
      <c r="AK533" s="179">
        <f>BS_CONTROLE[[#This Row],[Local - Partida]]</f>
        <v>0</v>
      </c>
      <c r="AL533" s="179">
        <f>BS_CONTROLE[[#This Row],[Local - Encerramento]]</f>
        <v>0</v>
      </c>
      <c r="AM533" s="182" t="str">
        <f>BS_CONTROLE[[#This Row],[Entre - Estações]]</f>
        <v>-</v>
      </c>
      <c r="AN533" s="182" t="str">
        <f>BS_CONTROLE[[#This Row],[SB]]</f>
        <v>-</v>
      </c>
      <c r="AO533" s="176">
        <f>BS_CONTROLE[[#This Row],[SUB]]</f>
        <v>0</v>
      </c>
      <c r="AP533" s="176">
        <f>BS_CONTROLE[[#This Row],[KM - Inicio]]</f>
        <v>0</v>
      </c>
      <c r="AQ533" s="176">
        <f>BS_CONTROLE[[#This Row],[KM - Fim]]</f>
        <v>0</v>
      </c>
      <c r="AR533" s="181"/>
      <c r="AS533" s="181"/>
      <c r="AT533" s="181"/>
      <c r="AU533" s="211"/>
      <c r="AV533" s="211"/>
      <c r="AW533" s="211"/>
      <c r="AX533" s="211"/>
      <c r="AY533" s="212" t="str">
        <f>IF(D533="","*",IFERROR(IF(ISODD(COUNT(AS533:AX533)),"ERRO",SUM((AT533-AS533),(AV533-AU533),(AX533-AW533))),"ERRO"))</f>
        <v>*</v>
      </c>
      <c r="AZ533" s="178"/>
      <c r="BA533" s="213"/>
      <c r="BB533" s="207" t="str">
        <f>IFERROR(_xlfn.XLOOKUP(AI533, BS_ATIVIDADE[ATIVIDADE],BS_ATIVIDADE[UNIDADE] ), "*")</f>
        <v>*</v>
      </c>
      <c r="BC533" s="78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78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80" t="str">
        <f>IFERROR(_xlfn.XLOOKUP(AO533, TabelaMap[SUB], TabelaMap[NOME SUB]), "ERRO")</f>
        <v>ERRO</v>
      </c>
      <c r="BF533" s="176" t="str">
        <f>IF(BS_CONTROLE[[#This Row],[Responsavel pelo boletim]]=0, "-", BS_CONTROLE[[#This Row],[Responsavel pelo boletim]])</f>
        <v>-</v>
      </c>
      <c r="BG533" s="214"/>
      <c r="BH533" s="215"/>
      <c r="BI533" s="215"/>
      <c r="BJ533" s="215"/>
      <c r="BK533" s="216"/>
      <c r="BL533" s="214"/>
      <c r="BM533" s="208"/>
      <c r="BN533" s="208"/>
      <c r="BO533" s="251"/>
      <c r="BP533" s="216"/>
      <c r="BQ533" s="252" t="str">
        <f>IF(AND(BR533&lt;1,BS533&lt;1),"Produção e Intervalo",IF(BR533&lt;1,"Intervalo",IF(BS533&lt;1,"Produção","Aderente")))</f>
        <v>Aderente</v>
      </c>
      <c r="BR533" s="253" t="str">
        <f>IF(OR(B533="",F533=""),"*",AY533/P533)</f>
        <v>*</v>
      </c>
      <c r="BS533" s="253" t="str">
        <f>IF(OR(B533="",F533=""),"*",BA533/Q533)</f>
        <v>*</v>
      </c>
    </row>
    <row r="534" spans="1:71">
      <c r="AO534" s="90"/>
      <c r="AP534" s="90"/>
    </row>
    <row r="535" spans="1:71">
      <c r="AO535" s="90"/>
      <c r="AP535" s="90"/>
    </row>
    <row r="1048575" spans="25:25">
      <c r="Y1048575" s="174"/>
    </row>
  </sheetData>
  <protectedRanges>
    <protectedRange sqref="J530:K530 K503 J503:J505 J456:K502" name="Range1_8"/>
    <protectedRange sqref="O530:Q530 O456:Q503" name="Range1_9"/>
    <protectedRange sqref="V530:X530 V456:X503 Y456:Y531 V415:Y455" name="Range1_11"/>
    <protectedRange sqref="Z530:AD530 Z415:AD503" name="Range1_12"/>
    <protectedRange sqref="D503:F503" name="Range1_1_3_2"/>
    <protectedRange sqref="J97:K414 J6:K95" name="Range1_8_1"/>
    <protectedRange sqref="O97:Q414 O6:Q95" name="Range1_9_1"/>
    <protectedRange sqref="V17:Y17 V30:Y32 Y18:Y29 V52:X54 V55 X55 V59:X59 V47:W48 V61:Y63 V76:Y90 V70 X70:Y70 Y71:Y75 Y64:Y69 Y33:Y60 Y96 V97:Y414 Y91 V92:Y95" name="Range1_11_8"/>
    <protectedRange sqref="Z17:AD17 Z30:AD32 Z52:AD55 Z59:AD59 Z61:AD63 Z76:AD90 Z70:AD70 Z97:AD414 Z92:AD95" name="Range1_12_8"/>
    <protectedRange sqref="V6:Y16 V28:X29 V26:X26 V18:X20 V22:X24 V33:X35 V37:X40 V43:X46 W55 V56:X58 V49:X50 V60:X60 V64:X64 W70 V72:X72 V74:X74 V66:X68 V91:X91" name="Range1_11_1"/>
    <protectedRange sqref="Z6:AD16 Z28:AD29 Z26:AD26 Z18:AD20 Z22:AD24 Z33:AD35 Z43:AD46 Z56:AD58 Z66:AD68 Z60:AD60 Z64:AD64 AB47:AC47 Z37:AD40 Z72:AD72 Z74:AD74 Z49:Z50 AB49:AD50 AA50 Z91:AD91" name="Range1_12_1"/>
    <protectedRange sqref="V27:X27 V42:X42 V75:X75" name="Range1_11_3"/>
    <protectedRange sqref="Z27:AD27 Z42:AD42 Z75:AD75" name="Range1_12_3"/>
    <protectedRange sqref="V21:X21 V51:X51 V65:X65 V71:X71" name="Range1_11_5"/>
    <protectedRange sqref="Z21:AD21 Z51:AD51 Z65:AD65 Z71:AD71" name="Range1_12_5"/>
    <protectedRange sqref="J96:K96" name="Range1_8_3"/>
    <protectedRange sqref="O96:Q96" name="Range1_9_3"/>
    <protectedRange sqref="Z96" name="Range1_12_2"/>
    <protectedRange sqref="V96:X96" name="Range1_11_8_1"/>
    <protectedRange sqref="AA96:AD96" name="Range1_12_4"/>
  </protectedRanges>
  <autoFilter ref="AU534" xr:uid="{C1594491-2AD0-4FE9-A960-1B329324A5B9}"/>
  <mergeCells count="15">
    <mergeCell ref="BC3:BF3"/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  <mergeCell ref="AW3:AX3"/>
  </mergeCells>
  <phoneticPr fontId="14" type="noConversion"/>
  <conditionalFormatting sqref="BE6:BE533 U6:U533 AY6:AY533">
    <cfRule type="cellIs" dxfId="517" priority="2133" operator="equal">
      <formula>"ERRO"</formula>
    </cfRule>
  </conditionalFormatting>
  <conditionalFormatting sqref="X4 Y1:Z5 Y456:Y531 Y415:Z455">
    <cfRule type="cellIs" dxfId="516" priority="2122" operator="equal">
      <formula>"OPORTUNIDADE"</formula>
    </cfRule>
  </conditionalFormatting>
  <conditionalFormatting sqref="AZ6:AZ503">
    <cfRule type="expression" dxfId="515" priority="2117">
      <formula>$BU6=1</formula>
    </cfRule>
  </conditionalFormatting>
  <conditionalFormatting sqref="BQ6:BQ533">
    <cfRule type="cellIs" dxfId="514" priority="2128" operator="equal">
      <formula>"Produção e Intervalo"</formula>
    </cfRule>
    <cfRule type="cellIs" dxfId="513" priority="2129" operator="equal">
      <formula>"Aderente"</formula>
    </cfRule>
    <cfRule type="cellIs" dxfId="512" priority="2130" operator="equal">
      <formula>"Intervalo"</formula>
    </cfRule>
    <cfRule type="cellIs" dxfId="511" priority="2131" operator="equal">
      <formula>"Produção"</formula>
    </cfRule>
    <cfRule type="cellIs" dxfId="510" priority="2132" operator="equal">
      <formula>"ERRO"</formula>
    </cfRule>
  </conditionalFormatting>
  <conditionalFormatting sqref="BR6:BS533">
    <cfRule type="cellIs" dxfId="509" priority="2110" operator="equal">
      <formula>"*"</formula>
    </cfRule>
    <cfRule type="cellIs" dxfId="508" priority="2111" operator="greaterThanOrEqual">
      <formula>1</formula>
    </cfRule>
    <cfRule type="cellIs" dxfId="507" priority="2112" operator="lessThan">
      <formula>1</formula>
    </cfRule>
  </conditionalFormatting>
  <conditionalFormatting sqref="X456:X503 Y456:Y531 Y415:Z455">
    <cfRule type="cellIs" dxfId="506" priority="2058" operator="equal">
      <formula>"NÃO"</formula>
    </cfRule>
    <cfRule type="cellIs" dxfId="505" priority="2059" operator="equal">
      <formula>"SIM"</formula>
    </cfRule>
  </conditionalFormatting>
  <conditionalFormatting sqref="X456:X503">
    <cfRule type="cellIs" dxfId="504" priority="2057" operator="equal">
      <formula>"OPORTUNIDADE"</formula>
    </cfRule>
  </conditionalFormatting>
  <conditionalFormatting sqref="Z456:Z503">
    <cfRule type="cellIs" dxfId="503" priority="2055" operator="equal">
      <formula>"NÃO"</formula>
    </cfRule>
    <cfRule type="cellIs" dxfId="502" priority="2056" operator="equal">
      <formula>"SIM"</formula>
    </cfRule>
  </conditionalFormatting>
  <conditionalFormatting sqref="Z456:Z503">
    <cfRule type="cellIs" dxfId="501" priority="2054" operator="equal">
      <formula>"OPORTUNIDADE"</formula>
    </cfRule>
  </conditionalFormatting>
  <conditionalFormatting sqref="Y1048575:Y1048576">
    <cfRule type="cellIs" dxfId="500" priority="1939" operator="equal">
      <formula>"OPORTUNIDADE"</formula>
    </cfRule>
  </conditionalFormatting>
  <conditionalFormatting sqref="Y1048575:Y1048576">
    <cfRule type="cellIs" dxfId="499" priority="1937" operator="equal">
      <formula>"NÃO"</formula>
    </cfRule>
    <cfRule type="cellIs" dxfId="498" priority="1938" operator="equal">
      <formula>"SIM"</formula>
    </cfRule>
  </conditionalFormatting>
  <conditionalFormatting sqref="Z504:Z529">
    <cfRule type="cellIs" dxfId="497" priority="1674" operator="equal">
      <formula>"OPORTUNIDADE"</formula>
    </cfRule>
  </conditionalFormatting>
  <conditionalFormatting sqref="Z504:Z529">
    <cfRule type="cellIs" dxfId="496" priority="1672" operator="equal">
      <formula>"NÃO"</formula>
    </cfRule>
    <cfRule type="cellIs" dxfId="495" priority="1673" operator="equal">
      <formula>"SIM"</formula>
    </cfRule>
  </conditionalFormatting>
  <conditionalFormatting sqref="X530">
    <cfRule type="cellIs" dxfId="494" priority="1660" operator="equal">
      <formula>"NÃO"</formula>
    </cfRule>
    <cfRule type="cellIs" dxfId="493" priority="1661" operator="equal">
      <formula>"SIM"</formula>
    </cfRule>
  </conditionalFormatting>
  <conditionalFormatting sqref="X530">
    <cfRule type="cellIs" dxfId="492" priority="1659" operator="equal">
      <formula>"OPORTUNIDADE"</formula>
    </cfRule>
  </conditionalFormatting>
  <conditionalFormatting sqref="Z530">
    <cfRule type="cellIs" dxfId="491" priority="1657" operator="equal">
      <formula>"NÃO"</formula>
    </cfRule>
    <cfRule type="cellIs" dxfId="490" priority="1658" operator="equal">
      <formula>"SIM"</formula>
    </cfRule>
  </conditionalFormatting>
  <conditionalFormatting sqref="Z530">
    <cfRule type="cellIs" dxfId="489" priority="1656" operator="equal">
      <formula>"OPORTUNIDADE"</formula>
    </cfRule>
  </conditionalFormatting>
  <conditionalFormatting sqref="BI530">
    <cfRule type="iconSet" priority="1665">
      <iconSet showValue="0">
        <cfvo type="percent" val="0"/>
        <cfvo type="num" val="1"/>
        <cfvo type="num" val="1" gte="0"/>
      </iconSet>
    </cfRule>
  </conditionalFormatting>
  <conditionalFormatting sqref="BH530">
    <cfRule type="iconSet" priority="1666">
      <iconSet showValue="0">
        <cfvo type="percent" val="0"/>
        <cfvo type="num" val="1"/>
        <cfvo type="num" val="1" gte="0"/>
      </iconSet>
    </cfRule>
    <cfRule type="iconSet" priority="1667">
      <iconSet showValue="0">
        <cfvo type="percent" val="0"/>
        <cfvo type="num" val="1"/>
        <cfvo type="num" val="1" gte="0"/>
      </iconSet>
    </cfRule>
  </conditionalFormatting>
  <conditionalFormatting sqref="BJ530">
    <cfRule type="iconSet" priority="1668">
      <iconSet showValue="0">
        <cfvo type="percent" val="0"/>
        <cfvo type="num" val="1"/>
        <cfvo type="num" val="1" gte="0"/>
      </iconSet>
    </cfRule>
  </conditionalFormatting>
  <conditionalFormatting sqref="AZ504:AZ505">
    <cfRule type="expression" dxfId="488" priority="2276">
      <formula>$BU473=1</formula>
    </cfRule>
  </conditionalFormatting>
  <conditionalFormatting sqref="Y17:Z18 Z26 Y30:Z32 Y46:Z46 Z39 Z52:Z55 Z57 Z59 Y67:Z67 Y61:Z63 Z66 Y74:Z74 Z73:Z74 Y70:Z70 Y100:Z414 Z97:Z99 Y76:Z95">
    <cfRule type="cellIs" dxfId="487" priority="844" operator="equal">
      <formula>"OPORTUNIDADE"</formula>
    </cfRule>
  </conditionalFormatting>
  <conditionalFormatting sqref="Y17:Z18 Z26 Y30:Z32 Y46:Z46 Z39 Z52:Z55 Z57 Z59 Y67:Z67 Y61:Z63 Z66 Y74:Z74 Z73:Z74 Y70:Z70 Y100:Z414 Z97:Z99 Y76:Z95">
    <cfRule type="cellIs" dxfId="486" priority="842" operator="equal">
      <formula>"NÃO"</formula>
    </cfRule>
    <cfRule type="cellIs" dxfId="485" priority="843" operator="equal">
      <formula>"SIM"</formula>
    </cfRule>
  </conditionalFormatting>
  <conditionalFormatting sqref="BK7:BK9 BK11:BK17 BK23 BK25:BK26 BK28:BK32 BK40 BK34 BK51:BK56 BK43:BK49 BK58:BK63 BK68 BK70:BK72 BK87:BK414 BK74:BK77 BK82:BK85">
    <cfRule type="iconSet" priority="825">
      <iconSet showValue="0">
        <cfvo type="percent" val="0"/>
        <cfvo type="num" val="1"/>
        <cfvo type="num" val="1" gte="0"/>
      </iconSet>
    </cfRule>
  </conditionalFormatting>
  <conditionalFormatting sqref="BI6:BI503">
    <cfRule type="iconSet" priority="2397">
      <iconSet showValue="0">
        <cfvo type="percent" val="0"/>
        <cfvo type="num" val="1"/>
        <cfvo type="num" val="1" gte="0"/>
      </iconSet>
    </cfRule>
  </conditionalFormatting>
  <conditionalFormatting sqref="BH6:BH503">
    <cfRule type="iconSet" priority="2399">
      <iconSet showValue="0">
        <cfvo type="percent" val="0"/>
        <cfvo type="num" val="1"/>
        <cfvo type="num" val="1" gte="0"/>
      </iconSet>
    </cfRule>
    <cfRule type="iconSet" priority="2400">
      <iconSet showValue="0">
        <cfvo type="percent" val="0"/>
        <cfvo type="num" val="1"/>
        <cfvo type="num" val="1" gte="0"/>
      </iconSet>
    </cfRule>
  </conditionalFormatting>
  <conditionalFormatting sqref="AZ506:AZ530">
    <cfRule type="expression" dxfId="484" priority="2436">
      <formula>$BU478=1</formula>
    </cfRule>
  </conditionalFormatting>
  <conditionalFormatting sqref="BI504:BI529">
    <cfRule type="iconSet" priority="2437">
      <iconSet showValue="0">
        <cfvo type="percent" val="0"/>
        <cfvo type="num" val="1"/>
        <cfvo type="num" val="1" gte="0"/>
      </iconSet>
    </cfRule>
  </conditionalFormatting>
  <conditionalFormatting sqref="BH504:BH529">
    <cfRule type="iconSet" priority="2439">
      <iconSet showValue="0">
        <cfvo type="percent" val="0"/>
        <cfvo type="num" val="1"/>
        <cfvo type="num" val="1" gte="0"/>
      </iconSet>
    </cfRule>
    <cfRule type="iconSet" priority="2440">
      <iconSet showValue="0">
        <cfvo type="percent" val="0"/>
        <cfvo type="num" val="1"/>
        <cfvo type="num" val="1" gte="0"/>
      </iconSet>
    </cfRule>
  </conditionalFormatting>
  <conditionalFormatting sqref="BJ504:BJ529">
    <cfRule type="iconSet" priority="2443">
      <iconSet showValue="0">
        <cfvo type="percent" val="0"/>
        <cfvo type="num" val="1"/>
        <cfvo type="num" val="1" gte="0"/>
      </iconSet>
    </cfRule>
  </conditionalFormatting>
  <conditionalFormatting sqref="BO6:BO533">
    <cfRule type="iconSet" priority="2445">
      <iconSet showValue="0">
        <cfvo type="percent" val="0"/>
        <cfvo type="num" val="1"/>
        <cfvo type="num" val="1" gte="0"/>
      </iconSet>
    </cfRule>
  </conditionalFormatting>
  <conditionalFormatting sqref="Y6:Z16">
    <cfRule type="cellIs" dxfId="483" priority="615" operator="equal">
      <formula>"OPORTUNIDADE"</formula>
    </cfRule>
  </conditionalFormatting>
  <conditionalFormatting sqref="Y6:Z16">
    <cfRule type="cellIs" dxfId="482" priority="613" operator="equal">
      <formula>"NÃO"</formula>
    </cfRule>
    <cfRule type="cellIs" dxfId="481" priority="614" operator="equal">
      <formula>"SIM"</formula>
    </cfRule>
  </conditionalFormatting>
  <conditionalFormatting sqref="BJ6">
    <cfRule type="iconSet" priority="612">
      <iconSet showValue="0">
        <cfvo type="percent" val="0"/>
        <cfvo type="num" val="1"/>
        <cfvo type="num" val="1" gte="0"/>
      </iconSet>
    </cfRule>
  </conditionalFormatting>
  <conditionalFormatting sqref="BJ10:BK10">
    <cfRule type="iconSet" priority="611">
      <iconSet showValue="0">
        <cfvo type="percent" val="0"/>
        <cfvo type="num" val="1"/>
        <cfvo type="num" val="1" gte="0"/>
      </iconSet>
    </cfRule>
  </conditionalFormatting>
  <conditionalFormatting sqref="Z23">
    <cfRule type="cellIs" dxfId="480" priority="610" operator="equal">
      <formula>"OPORTUNIDADE"</formula>
    </cfRule>
  </conditionalFormatting>
  <conditionalFormatting sqref="Z23">
    <cfRule type="cellIs" dxfId="479" priority="608" operator="equal">
      <formula>"NÃO"</formula>
    </cfRule>
    <cfRule type="cellIs" dxfId="478" priority="609" operator="equal">
      <formula>"SIM"</formula>
    </cfRule>
  </conditionalFormatting>
  <conditionalFormatting sqref="Z20:Z21">
    <cfRule type="cellIs" dxfId="477" priority="604" operator="equal">
      <formula>"OPORTUNIDADE"</formula>
    </cfRule>
  </conditionalFormatting>
  <conditionalFormatting sqref="Z20:Z21">
    <cfRule type="cellIs" dxfId="476" priority="602" operator="equal">
      <formula>"NÃO"</formula>
    </cfRule>
    <cfRule type="cellIs" dxfId="475" priority="603" operator="equal">
      <formula>"SIM"</formula>
    </cfRule>
  </conditionalFormatting>
  <conditionalFormatting sqref="Z25:Z26">
    <cfRule type="cellIs" dxfId="474" priority="598" operator="equal">
      <formula>"OPORTUNIDADE"</formula>
    </cfRule>
  </conditionalFormatting>
  <conditionalFormatting sqref="Z25:Z26">
    <cfRule type="cellIs" dxfId="473" priority="596" operator="equal">
      <formula>"NÃO"</formula>
    </cfRule>
    <cfRule type="cellIs" dxfId="472" priority="597" operator="equal">
      <formula>"SIM"</formula>
    </cfRule>
  </conditionalFormatting>
  <conditionalFormatting sqref="Z23:Z24">
    <cfRule type="cellIs" dxfId="471" priority="595" operator="equal">
      <formula>"OPORTUNIDADE"</formula>
    </cfRule>
  </conditionalFormatting>
  <conditionalFormatting sqref="Z23:Z24">
    <cfRule type="cellIs" dxfId="470" priority="593" operator="equal">
      <formula>"NÃO"</formula>
    </cfRule>
    <cfRule type="cellIs" dxfId="469" priority="594" operator="equal">
      <formula>"SIM"</formula>
    </cfRule>
  </conditionalFormatting>
  <conditionalFormatting sqref="Z19:Z21">
    <cfRule type="cellIs" dxfId="468" priority="592" operator="equal">
      <formula>"OPORTUNIDADE"</formula>
    </cfRule>
  </conditionalFormatting>
  <conditionalFormatting sqref="Z19:Z21">
    <cfRule type="cellIs" dxfId="467" priority="590" operator="equal">
      <formula>"NÃO"</formula>
    </cfRule>
    <cfRule type="cellIs" dxfId="466" priority="591" operator="equal">
      <formula>"SIM"</formula>
    </cfRule>
  </conditionalFormatting>
  <conditionalFormatting sqref="Y19:Y29">
    <cfRule type="cellIs" dxfId="465" priority="589" operator="equal">
      <formula>"OPORTUNIDADE"</formula>
    </cfRule>
  </conditionalFormatting>
  <conditionalFormatting sqref="Y19:Y29">
    <cfRule type="cellIs" dxfId="464" priority="587" operator="equal">
      <formula>"NÃO"</formula>
    </cfRule>
    <cfRule type="cellIs" dxfId="463" priority="588" operator="equal">
      <formula>"SIM"</formula>
    </cfRule>
  </conditionalFormatting>
  <conditionalFormatting sqref="Z19:Z20">
    <cfRule type="cellIs" dxfId="462" priority="586" operator="equal">
      <formula>"OPORTUNIDADE"</formula>
    </cfRule>
  </conditionalFormatting>
  <conditionalFormatting sqref="Z19:Z20">
    <cfRule type="cellIs" dxfId="461" priority="584" operator="equal">
      <formula>"NÃO"</formula>
    </cfRule>
    <cfRule type="cellIs" dxfId="460" priority="585" operator="equal">
      <formula>"SIM"</formula>
    </cfRule>
  </conditionalFormatting>
  <conditionalFormatting sqref="Y19:Y29">
    <cfRule type="cellIs" dxfId="459" priority="583" operator="equal">
      <formula>"OPORTUNIDADE"</formula>
    </cfRule>
  </conditionalFormatting>
  <conditionalFormatting sqref="Y19:Y29">
    <cfRule type="cellIs" dxfId="458" priority="581" operator="equal">
      <formula>"NÃO"</formula>
    </cfRule>
    <cfRule type="cellIs" dxfId="457" priority="582" operator="equal">
      <formula>"SIM"</formula>
    </cfRule>
  </conditionalFormatting>
  <conditionalFormatting sqref="BP13">
    <cfRule type="iconSet" priority="580">
      <iconSet showValue="0">
        <cfvo type="percent" val="0"/>
        <cfvo type="num" val="1"/>
        <cfvo type="num" val="1" gte="0"/>
      </iconSet>
    </cfRule>
  </conditionalFormatting>
  <conditionalFormatting sqref="Z28">
    <cfRule type="cellIs" dxfId="456" priority="579" operator="equal">
      <formula>"OPORTUNIDADE"</formula>
    </cfRule>
  </conditionalFormatting>
  <conditionalFormatting sqref="Z28">
    <cfRule type="cellIs" dxfId="455" priority="577" operator="equal">
      <formula>"NÃO"</formula>
    </cfRule>
    <cfRule type="cellIs" dxfId="454" priority="578" operator="equal">
      <formula>"SIM"</formula>
    </cfRule>
  </conditionalFormatting>
  <conditionalFormatting sqref="Z29">
    <cfRule type="cellIs" dxfId="453" priority="573" operator="equal">
      <formula>"OPORTUNIDADE"</formula>
    </cfRule>
  </conditionalFormatting>
  <conditionalFormatting sqref="Z29">
    <cfRule type="cellIs" dxfId="452" priority="571" operator="equal">
      <formula>"NÃO"</formula>
    </cfRule>
    <cfRule type="cellIs" dxfId="451" priority="572" operator="equal">
      <formula>"SIM"</formula>
    </cfRule>
  </conditionalFormatting>
  <conditionalFormatting sqref="Z27">
    <cfRule type="cellIs" dxfId="450" priority="570" operator="equal">
      <formula>"OPORTUNIDADE"</formula>
    </cfRule>
  </conditionalFormatting>
  <conditionalFormatting sqref="Z27">
    <cfRule type="cellIs" dxfId="449" priority="568" operator="equal">
      <formula>"NÃO"</formula>
    </cfRule>
    <cfRule type="cellIs" dxfId="448" priority="569" operator="equal">
      <formula>"SIM"</formula>
    </cfRule>
  </conditionalFormatting>
  <conditionalFormatting sqref="Z18:Z19">
    <cfRule type="cellIs" dxfId="447" priority="564" operator="equal">
      <formula>"OPORTUNIDADE"</formula>
    </cfRule>
  </conditionalFormatting>
  <conditionalFormatting sqref="Z18:Z19">
    <cfRule type="cellIs" dxfId="446" priority="562" operator="equal">
      <formula>"NÃO"</formula>
    </cfRule>
    <cfRule type="cellIs" dxfId="445" priority="563" operator="equal">
      <formula>"SIM"</formula>
    </cfRule>
  </conditionalFormatting>
  <conditionalFormatting sqref="Y18:Y29">
    <cfRule type="cellIs" dxfId="444" priority="561" operator="equal">
      <formula>"OPORTUNIDADE"</formula>
    </cfRule>
  </conditionalFormatting>
  <conditionalFormatting sqref="Y18:Y29">
    <cfRule type="cellIs" dxfId="443" priority="559" operator="equal">
      <formula>"NÃO"</formula>
    </cfRule>
    <cfRule type="cellIs" dxfId="442" priority="560" operator="equal">
      <formula>"SIM"</formula>
    </cfRule>
  </conditionalFormatting>
  <conditionalFormatting sqref="BK6">
    <cfRule type="iconSet" priority="558">
      <iconSet showValue="0">
        <cfvo type="percent" val="0"/>
        <cfvo type="num" val="1"/>
        <cfvo type="num" val="1" gte="0"/>
      </iconSet>
    </cfRule>
  </conditionalFormatting>
  <conditionalFormatting sqref="BP6">
    <cfRule type="iconSet" priority="557">
      <iconSet showValue="0">
        <cfvo type="percent" val="0"/>
        <cfvo type="num" val="1"/>
        <cfvo type="num" val="1" gte="0"/>
      </iconSet>
    </cfRule>
  </conditionalFormatting>
  <conditionalFormatting sqref="Z24">
    <cfRule type="cellIs" dxfId="441" priority="556" operator="equal">
      <formula>"OPORTUNIDADE"</formula>
    </cfRule>
  </conditionalFormatting>
  <conditionalFormatting sqref="Z24">
    <cfRule type="cellIs" dxfId="440" priority="554" operator="equal">
      <formula>"NÃO"</formula>
    </cfRule>
    <cfRule type="cellIs" dxfId="439" priority="555" operator="equal">
      <formula>"SIM"</formula>
    </cfRule>
  </conditionalFormatting>
  <conditionalFormatting sqref="BP9">
    <cfRule type="iconSet" priority="553">
      <iconSet showValue="0">
        <cfvo type="percent" val="0"/>
        <cfvo type="num" val="1"/>
        <cfvo type="num" val="1" gte="0"/>
      </iconSet>
    </cfRule>
  </conditionalFormatting>
  <conditionalFormatting sqref="Z25">
    <cfRule type="cellIs" dxfId="438" priority="552" operator="equal">
      <formula>"OPORTUNIDADE"</formula>
    </cfRule>
  </conditionalFormatting>
  <conditionalFormatting sqref="Z25">
    <cfRule type="cellIs" dxfId="437" priority="550" operator="equal">
      <formula>"NÃO"</formula>
    </cfRule>
    <cfRule type="cellIs" dxfId="436" priority="551" operator="equal">
      <formula>"SIM"</formula>
    </cfRule>
  </conditionalFormatting>
  <conditionalFormatting sqref="Z21">
    <cfRule type="cellIs" dxfId="435" priority="546" operator="equal">
      <formula>"OPORTUNIDADE"</formula>
    </cfRule>
  </conditionalFormatting>
  <conditionalFormatting sqref="Z21">
    <cfRule type="cellIs" dxfId="434" priority="544" operator="equal">
      <formula>"NÃO"</formula>
    </cfRule>
    <cfRule type="cellIs" dxfId="433" priority="545" operator="equal">
      <formula>"SIM"</formula>
    </cfRule>
  </conditionalFormatting>
  <conditionalFormatting sqref="Z22">
    <cfRule type="cellIs" dxfId="432" priority="543" operator="equal">
      <formula>"OPORTUNIDADE"</formula>
    </cfRule>
  </conditionalFormatting>
  <conditionalFormatting sqref="Z22">
    <cfRule type="cellIs" dxfId="431" priority="541" operator="equal">
      <formula>"NÃO"</formula>
    </cfRule>
    <cfRule type="cellIs" dxfId="430" priority="542" operator="equal">
      <formula>"SIM"</formula>
    </cfRule>
  </conditionalFormatting>
  <conditionalFormatting sqref="BJ19">
    <cfRule type="iconSet" priority="537">
      <iconSet showValue="0">
        <cfvo type="percent" val="0"/>
        <cfvo type="num" val="1"/>
        <cfvo type="num" val="1" gte="0"/>
      </iconSet>
    </cfRule>
  </conditionalFormatting>
  <conditionalFormatting sqref="BK19">
    <cfRule type="iconSet" priority="535">
      <iconSet showValue="0">
        <cfvo type="percent" val="0"/>
        <cfvo type="num" val="1"/>
        <cfvo type="num" val="1" gte="0"/>
      </iconSet>
    </cfRule>
  </conditionalFormatting>
  <conditionalFormatting sqref="BP19">
    <cfRule type="iconSet" priority="534">
      <iconSet showValue="0">
        <cfvo type="percent" val="0"/>
        <cfvo type="num" val="1"/>
        <cfvo type="num" val="1" gte="0"/>
      </iconSet>
    </cfRule>
  </conditionalFormatting>
  <conditionalFormatting sqref="BK21">
    <cfRule type="iconSet" priority="533">
      <iconSet showValue="0">
        <cfvo type="percent" val="0"/>
        <cfvo type="num" val="1"/>
        <cfvo type="num" val="1" gte="0"/>
      </iconSet>
    </cfRule>
  </conditionalFormatting>
  <conditionalFormatting sqref="BP21">
    <cfRule type="iconSet" priority="532">
      <iconSet showValue="0">
        <cfvo type="percent" val="0"/>
        <cfvo type="num" val="1"/>
        <cfvo type="num" val="1" gte="0"/>
      </iconSet>
    </cfRule>
  </conditionalFormatting>
  <conditionalFormatting sqref="BJ22">
    <cfRule type="iconSet" priority="531">
      <iconSet showValue="0">
        <cfvo type="percent" val="0"/>
        <cfvo type="num" val="1"/>
        <cfvo type="num" val="1" gte="0"/>
      </iconSet>
    </cfRule>
  </conditionalFormatting>
  <conditionalFormatting sqref="BK24">
    <cfRule type="iconSet" priority="530">
      <iconSet showValue="0">
        <cfvo type="percent" val="0"/>
        <cfvo type="num" val="1"/>
        <cfvo type="num" val="1" gte="0"/>
      </iconSet>
    </cfRule>
  </conditionalFormatting>
  <conditionalFormatting sqref="Z36">
    <cfRule type="cellIs" dxfId="429" priority="529" operator="equal">
      <formula>"OPORTUNIDADE"</formula>
    </cfRule>
  </conditionalFormatting>
  <conditionalFormatting sqref="Z36">
    <cfRule type="cellIs" dxfId="428" priority="527" operator="equal">
      <formula>"NÃO"</formula>
    </cfRule>
    <cfRule type="cellIs" dxfId="427" priority="528" operator="equal">
      <formula>"SIM"</formula>
    </cfRule>
  </conditionalFormatting>
  <conditionalFormatting sqref="Z36">
    <cfRule type="cellIs" dxfId="426" priority="526" operator="equal">
      <formula>"OPORTUNIDADE"</formula>
    </cfRule>
  </conditionalFormatting>
  <conditionalFormatting sqref="Z36">
    <cfRule type="cellIs" dxfId="425" priority="524" operator="equal">
      <formula>"NÃO"</formula>
    </cfRule>
    <cfRule type="cellIs" dxfId="424" priority="525" operator="equal">
      <formula>"SIM"</formula>
    </cfRule>
  </conditionalFormatting>
  <conditionalFormatting sqref="Z36">
    <cfRule type="cellIs" dxfId="423" priority="514" operator="equal">
      <formula>"OPORTUNIDADE"</formula>
    </cfRule>
  </conditionalFormatting>
  <conditionalFormatting sqref="Z36">
    <cfRule type="cellIs" dxfId="422" priority="512" operator="equal">
      <formula>"NÃO"</formula>
    </cfRule>
    <cfRule type="cellIs" dxfId="421" priority="513" operator="equal">
      <formula>"SIM"</formula>
    </cfRule>
  </conditionalFormatting>
  <conditionalFormatting sqref="Z37:Z38">
    <cfRule type="cellIs" dxfId="420" priority="511" operator="equal">
      <formula>"OPORTUNIDADE"</formula>
    </cfRule>
  </conditionalFormatting>
  <conditionalFormatting sqref="Z37:Z38">
    <cfRule type="cellIs" dxfId="419" priority="509" operator="equal">
      <formula>"NÃO"</formula>
    </cfRule>
    <cfRule type="cellIs" dxfId="418" priority="510" operator="equal">
      <formula>"SIM"</formula>
    </cfRule>
  </conditionalFormatting>
  <conditionalFormatting sqref="BJ18">
    <cfRule type="iconSet" priority="502">
      <iconSet showValue="0">
        <cfvo type="percent" val="0"/>
        <cfvo type="num" val="1"/>
        <cfvo type="num" val="1" gte="0"/>
      </iconSet>
    </cfRule>
  </conditionalFormatting>
  <conditionalFormatting sqref="BK18">
    <cfRule type="iconSet" priority="501">
      <iconSet showValue="0">
        <cfvo type="percent" val="0"/>
        <cfvo type="num" val="1"/>
        <cfvo type="num" val="1" gte="0"/>
      </iconSet>
    </cfRule>
  </conditionalFormatting>
  <conditionalFormatting sqref="Z35:Z36">
    <cfRule type="cellIs" dxfId="417" priority="500" operator="equal">
      <formula>"OPORTUNIDADE"</formula>
    </cfRule>
  </conditionalFormatting>
  <conditionalFormatting sqref="Z35:Z36">
    <cfRule type="cellIs" dxfId="416" priority="498" operator="equal">
      <formula>"NÃO"</formula>
    </cfRule>
    <cfRule type="cellIs" dxfId="415" priority="499" operator="equal">
      <formula>"SIM"</formula>
    </cfRule>
  </conditionalFormatting>
  <conditionalFormatting sqref="BK27">
    <cfRule type="iconSet" priority="494">
      <iconSet showValue="0">
        <cfvo type="percent" val="0"/>
        <cfvo type="num" val="1"/>
        <cfvo type="num" val="1" gte="0"/>
      </iconSet>
    </cfRule>
  </conditionalFormatting>
  <conditionalFormatting sqref="BP26">
    <cfRule type="iconSet" priority="493">
      <iconSet showValue="0">
        <cfvo type="percent" val="0"/>
        <cfvo type="num" val="1"/>
        <cfvo type="num" val="1" gte="0"/>
      </iconSet>
    </cfRule>
  </conditionalFormatting>
  <conditionalFormatting sqref="BK20">
    <cfRule type="iconSet" priority="476">
      <iconSet showValue="0">
        <cfvo type="percent" val="0"/>
        <cfvo type="num" val="1"/>
        <cfvo type="num" val="1" gte="0"/>
      </iconSet>
    </cfRule>
  </conditionalFormatting>
  <conditionalFormatting sqref="Z34:Z35">
    <cfRule type="cellIs" dxfId="414" priority="475" operator="equal">
      <formula>"OPORTUNIDADE"</formula>
    </cfRule>
  </conditionalFormatting>
  <conditionalFormatting sqref="Z34:Z35">
    <cfRule type="cellIs" dxfId="413" priority="473" operator="equal">
      <formula>"NÃO"</formula>
    </cfRule>
    <cfRule type="cellIs" dxfId="412" priority="474" operator="equal">
      <formula>"SIM"</formula>
    </cfRule>
  </conditionalFormatting>
  <conditionalFormatting sqref="Z33:Z35">
    <cfRule type="cellIs" dxfId="411" priority="472" operator="equal">
      <formula>"OPORTUNIDADE"</formula>
    </cfRule>
  </conditionalFormatting>
  <conditionalFormatting sqref="Z33:Z35">
    <cfRule type="cellIs" dxfId="410" priority="470" operator="equal">
      <formula>"NÃO"</formula>
    </cfRule>
    <cfRule type="cellIs" dxfId="409" priority="471" operator="equal">
      <formula>"SIM"</formula>
    </cfRule>
  </conditionalFormatting>
  <conditionalFormatting sqref="Z33:Z35">
    <cfRule type="cellIs" dxfId="408" priority="466" operator="equal">
      <formula>"OPORTUNIDADE"</formula>
    </cfRule>
  </conditionalFormatting>
  <conditionalFormatting sqref="Z33:Z35">
    <cfRule type="cellIs" dxfId="407" priority="464" operator="equal">
      <formula>"NÃO"</formula>
    </cfRule>
    <cfRule type="cellIs" dxfId="406" priority="465" operator="equal">
      <formula>"SIM"</formula>
    </cfRule>
  </conditionalFormatting>
  <conditionalFormatting sqref="Z33:Z34">
    <cfRule type="cellIs" dxfId="405" priority="460" operator="equal">
      <formula>"OPORTUNIDADE"</formula>
    </cfRule>
  </conditionalFormatting>
  <conditionalFormatting sqref="Z33:Z34">
    <cfRule type="cellIs" dxfId="404" priority="458" operator="equal">
      <formula>"NÃO"</formula>
    </cfRule>
    <cfRule type="cellIs" dxfId="403" priority="459" operator="equal">
      <formula>"SIM"</formula>
    </cfRule>
  </conditionalFormatting>
  <conditionalFormatting sqref="Y33:Y45">
    <cfRule type="cellIs" dxfId="402" priority="454" operator="equal">
      <formula>"OPORTUNIDADE"</formula>
    </cfRule>
  </conditionalFormatting>
  <conditionalFormatting sqref="Y33:Y45">
    <cfRule type="cellIs" dxfId="401" priority="452" operator="equal">
      <formula>"NÃO"</formula>
    </cfRule>
    <cfRule type="cellIs" dxfId="400" priority="453" operator="equal">
      <formula>"SIM"</formula>
    </cfRule>
  </conditionalFormatting>
  <conditionalFormatting sqref="Y34:Y45">
    <cfRule type="cellIs" dxfId="399" priority="451" operator="equal">
      <formula>"OPORTUNIDADE"</formula>
    </cfRule>
  </conditionalFormatting>
  <conditionalFormatting sqref="Y34:Y45">
    <cfRule type="cellIs" dxfId="398" priority="449" operator="equal">
      <formula>"NÃO"</formula>
    </cfRule>
    <cfRule type="cellIs" dxfId="397" priority="450" operator="equal">
      <formula>"SIM"</formula>
    </cfRule>
  </conditionalFormatting>
  <conditionalFormatting sqref="BK22">
    <cfRule type="iconSet" priority="448">
      <iconSet showValue="0">
        <cfvo type="percent" val="0"/>
        <cfvo type="num" val="1"/>
        <cfvo type="num" val="1" gte="0"/>
      </iconSet>
    </cfRule>
  </conditionalFormatting>
  <conditionalFormatting sqref="Z42:Z43">
    <cfRule type="cellIs" dxfId="396" priority="441" operator="equal">
      <formula>"OPORTUNIDADE"</formula>
    </cfRule>
  </conditionalFormatting>
  <conditionalFormatting sqref="Z42:Z43">
    <cfRule type="cellIs" dxfId="395" priority="439" operator="equal">
      <formula>"NÃO"</formula>
    </cfRule>
    <cfRule type="cellIs" dxfId="394" priority="440" operator="equal">
      <formula>"SIM"</formula>
    </cfRule>
  </conditionalFormatting>
  <conditionalFormatting sqref="Y46:Y50 Y52:Y60">
    <cfRule type="cellIs" dxfId="393" priority="435" operator="equal">
      <formula>"OPORTUNIDADE"</formula>
    </cfRule>
  </conditionalFormatting>
  <conditionalFormatting sqref="Y46:Y50 Y52:Y60">
    <cfRule type="cellIs" dxfId="392" priority="433" operator="equal">
      <formula>"NÃO"</formula>
    </cfRule>
    <cfRule type="cellIs" dxfId="391" priority="434" operator="equal">
      <formula>"SIM"</formula>
    </cfRule>
  </conditionalFormatting>
  <conditionalFormatting sqref="Z43:Z45">
    <cfRule type="cellIs" dxfId="390" priority="426" operator="equal">
      <formula>"OPORTUNIDADE"</formula>
    </cfRule>
  </conditionalFormatting>
  <conditionalFormatting sqref="Z43:Z45">
    <cfRule type="cellIs" dxfId="389" priority="424" operator="equal">
      <formula>"NÃO"</formula>
    </cfRule>
    <cfRule type="cellIs" dxfId="388" priority="425" operator="equal">
      <formula>"SIM"</formula>
    </cfRule>
  </conditionalFormatting>
  <conditionalFormatting sqref="Z39">
    <cfRule type="cellIs" dxfId="387" priority="420" operator="equal">
      <formula>"OPORTUNIDADE"</formula>
    </cfRule>
  </conditionalFormatting>
  <conditionalFormatting sqref="Z39">
    <cfRule type="cellIs" dxfId="386" priority="418" operator="equal">
      <formula>"NÃO"</formula>
    </cfRule>
    <cfRule type="cellIs" dxfId="385" priority="419" operator="equal">
      <formula>"SIM"</formula>
    </cfRule>
  </conditionalFormatting>
  <conditionalFormatting sqref="Z43:Z44">
    <cfRule type="cellIs" dxfId="384" priority="393" operator="equal">
      <formula>"OPORTUNIDADE"</formula>
    </cfRule>
  </conditionalFormatting>
  <conditionalFormatting sqref="Z43:Z44">
    <cfRule type="cellIs" dxfId="383" priority="391" operator="equal">
      <formula>"NÃO"</formula>
    </cfRule>
    <cfRule type="cellIs" dxfId="382" priority="392" operator="equal">
      <formula>"SIM"</formula>
    </cfRule>
  </conditionalFormatting>
  <conditionalFormatting sqref="Z44:Z46">
    <cfRule type="cellIs" dxfId="381" priority="384" operator="equal">
      <formula>"OPORTUNIDADE"</formula>
    </cfRule>
  </conditionalFormatting>
  <conditionalFormatting sqref="Z44:Z46">
    <cfRule type="cellIs" dxfId="380" priority="382" operator="equal">
      <formula>"NÃO"</formula>
    </cfRule>
    <cfRule type="cellIs" dxfId="379" priority="383" operator="equal">
      <formula>"SIM"</formula>
    </cfRule>
  </conditionalFormatting>
  <conditionalFormatting sqref="BP27">
    <cfRule type="iconSet" priority="363">
      <iconSet showValue="0">
        <cfvo type="percent" val="0"/>
        <cfvo type="num" val="1"/>
        <cfvo type="num" val="1" gte="0"/>
      </iconSet>
    </cfRule>
  </conditionalFormatting>
  <conditionalFormatting sqref="Y47:Y60">
    <cfRule type="cellIs" dxfId="378" priority="362" operator="equal">
      <formula>"OPORTUNIDADE"</formula>
    </cfRule>
  </conditionalFormatting>
  <conditionalFormatting sqref="Y47:Y60">
    <cfRule type="cellIs" dxfId="377" priority="360" operator="equal">
      <formula>"NÃO"</formula>
    </cfRule>
    <cfRule type="cellIs" dxfId="376" priority="361" operator="equal">
      <formula>"SIM"</formula>
    </cfRule>
  </conditionalFormatting>
  <conditionalFormatting sqref="Z47:Z48">
    <cfRule type="cellIs" dxfId="375" priority="359" operator="equal">
      <formula>"OPORTUNIDADE"</formula>
    </cfRule>
  </conditionalFormatting>
  <conditionalFormatting sqref="Z47:Z48">
    <cfRule type="cellIs" dxfId="374" priority="357" operator="equal">
      <formula>"NÃO"</formula>
    </cfRule>
    <cfRule type="cellIs" dxfId="373" priority="358" operator="equal">
      <formula>"SIM"</formula>
    </cfRule>
  </conditionalFormatting>
  <conditionalFormatting sqref="Z47:Z48">
    <cfRule type="cellIs" dxfId="372" priority="356" operator="equal">
      <formula>"OPORTUNIDADE"</formula>
    </cfRule>
  </conditionalFormatting>
  <conditionalFormatting sqref="Z47:Z48">
    <cfRule type="cellIs" dxfId="371" priority="354" operator="equal">
      <formula>"NÃO"</formula>
    </cfRule>
    <cfRule type="cellIs" dxfId="370" priority="355" operator="equal">
      <formula>"SIM"</formula>
    </cfRule>
  </conditionalFormatting>
  <conditionalFormatting sqref="Y47:Y50 Y52:Y60">
    <cfRule type="cellIs" dxfId="369" priority="353" operator="equal">
      <formula>"OPORTUNIDADE"</formula>
    </cfRule>
  </conditionalFormatting>
  <conditionalFormatting sqref="Y47:Y50 Y52:Y60">
    <cfRule type="cellIs" dxfId="368" priority="351" operator="equal">
      <formula>"NÃO"</formula>
    </cfRule>
    <cfRule type="cellIs" dxfId="367" priority="352" operator="equal">
      <formula>"SIM"</formula>
    </cfRule>
  </conditionalFormatting>
  <conditionalFormatting sqref="Z47">
    <cfRule type="cellIs" dxfId="366" priority="350" operator="equal">
      <formula>"OPORTUNIDADE"</formula>
    </cfRule>
  </conditionalFormatting>
  <conditionalFormatting sqref="Z47">
    <cfRule type="cellIs" dxfId="365" priority="348" operator="equal">
      <formula>"NÃO"</formula>
    </cfRule>
    <cfRule type="cellIs" dxfId="364" priority="349" operator="equal">
      <formula>"SIM"</formula>
    </cfRule>
  </conditionalFormatting>
  <conditionalFormatting sqref="Z47">
    <cfRule type="cellIs" dxfId="363" priority="347" operator="equal">
      <formula>"OPORTUNIDADE"</formula>
    </cfRule>
  </conditionalFormatting>
  <conditionalFormatting sqref="Z47">
    <cfRule type="cellIs" dxfId="362" priority="345" operator="equal">
      <formula>"NÃO"</formula>
    </cfRule>
    <cfRule type="cellIs" dxfId="361" priority="346" operator="equal">
      <formula>"SIM"</formula>
    </cfRule>
  </conditionalFormatting>
  <conditionalFormatting sqref="Z47">
    <cfRule type="cellIs" dxfId="360" priority="344" operator="equal">
      <formula>"OPORTUNIDADE"</formula>
    </cfRule>
  </conditionalFormatting>
  <conditionalFormatting sqref="Z47">
    <cfRule type="cellIs" dxfId="359" priority="342" operator="equal">
      <formula>"NÃO"</formula>
    </cfRule>
    <cfRule type="cellIs" dxfId="358" priority="343" operator="equal">
      <formula>"SIM"</formula>
    </cfRule>
  </conditionalFormatting>
  <conditionalFormatting sqref="Z41">
    <cfRule type="cellIs" dxfId="357" priority="338" operator="equal">
      <formula>"OPORTUNIDADE"</formula>
    </cfRule>
  </conditionalFormatting>
  <conditionalFormatting sqref="Z41">
    <cfRule type="cellIs" dxfId="356" priority="336" operator="equal">
      <formula>"NÃO"</formula>
    </cfRule>
    <cfRule type="cellIs" dxfId="355" priority="337" operator="equal">
      <formula>"SIM"</formula>
    </cfRule>
  </conditionalFormatting>
  <conditionalFormatting sqref="Z41">
    <cfRule type="cellIs" dxfId="354" priority="335" operator="equal">
      <formula>"OPORTUNIDADE"</formula>
    </cfRule>
  </conditionalFormatting>
  <conditionalFormatting sqref="Z41">
    <cfRule type="cellIs" dxfId="353" priority="333" operator="equal">
      <formula>"NÃO"</formula>
    </cfRule>
    <cfRule type="cellIs" dxfId="352" priority="334" operator="equal">
      <formula>"SIM"</formula>
    </cfRule>
  </conditionalFormatting>
  <conditionalFormatting sqref="Z40">
    <cfRule type="cellIs" dxfId="351" priority="329" operator="equal">
      <formula>"OPORTUNIDADE"</formula>
    </cfRule>
  </conditionalFormatting>
  <conditionalFormatting sqref="Z40">
    <cfRule type="cellIs" dxfId="350" priority="327" operator="equal">
      <formula>"NÃO"</formula>
    </cfRule>
    <cfRule type="cellIs" dxfId="349" priority="328" operator="equal">
      <formula>"SIM"</formula>
    </cfRule>
  </conditionalFormatting>
  <conditionalFormatting sqref="Z40">
    <cfRule type="cellIs" dxfId="348" priority="326" operator="equal">
      <formula>"OPORTUNIDADE"</formula>
    </cfRule>
  </conditionalFormatting>
  <conditionalFormatting sqref="Z40">
    <cfRule type="cellIs" dxfId="347" priority="324" operator="equal">
      <formula>"NÃO"</formula>
    </cfRule>
    <cfRule type="cellIs" dxfId="346" priority="325" operator="equal">
      <formula>"SIM"</formula>
    </cfRule>
  </conditionalFormatting>
  <conditionalFormatting sqref="Z40">
    <cfRule type="cellIs" dxfId="345" priority="323" operator="equal">
      <formula>"OPORTUNIDADE"</formula>
    </cfRule>
  </conditionalFormatting>
  <conditionalFormatting sqref="Z40">
    <cfRule type="cellIs" dxfId="344" priority="321" operator="equal">
      <formula>"NÃO"</formula>
    </cfRule>
    <cfRule type="cellIs" dxfId="343" priority="322" operator="equal">
      <formula>"SIM"</formula>
    </cfRule>
  </conditionalFormatting>
  <conditionalFormatting sqref="BP23">
    <cfRule type="iconSet" priority="320">
      <iconSet showValue="0">
        <cfvo type="percent" val="0"/>
        <cfvo type="num" val="1"/>
        <cfvo type="num" val="1" gte="0"/>
      </iconSet>
    </cfRule>
  </conditionalFormatting>
  <conditionalFormatting sqref="BP20">
    <cfRule type="iconSet" priority="319">
      <iconSet showValue="0">
        <cfvo type="percent" val="0"/>
        <cfvo type="num" val="1"/>
        <cfvo type="num" val="1" gte="0"/>
      </iconSet>
    </cfRule>
  </conditionalFormatting>
  <conditionalFormatting sqref="Z45">
    <cfRule type="cellIs" dxfId="342" priority="318" operator="equal">
      <formula>"OPORTUNIDADE"</formula>
    </cfRule>
  </conditionalFormatting>
  <conditionalFormatting sqref="Z45">
    <cfRule type="cellIs" dxfId="341" priority="316" operator="equal">
      <formula>"NÃO"</formula>
    </cfRule>
    <cfRule type="cellIs" dxfId="340" priority="317" operator="equal">
      <formula>"SIM"</formula>
    </cfRule>
  </conditionalFormatting>
  <conditionalFormatting sqref="BJ35:BK35">
    <cfRule type="iconSet" priority="315">
      <iconSet showValue="0">
        <cfvo type="percent" val="0"/>
        <cfvo type="num" val="1"/>
        <cfvo type="num" val="1" gte="0"/>
      </iconSet>
    </cfRule>
  </conditionalFormatting>
  <conditionalFormatting sqref="BJ36:BK36">
    <cfRule type="iconSet" priority="314">
      <iconSet showValue="0">
        <cfvo type="percent" val="0"/>
        <cfvo type="num" val="1"/>
        <cfvo type="num" val="1" gte="0"/>
      </iconSet>
    </cfRule>
  </conditionalFormatting>
  <conditionalFormatting sqref="BJ37">
    <cfRule type="iconSet" priority="313">
      <iconSet showValue="0">
        <cfvo type="percent" val="0"/>
        <cfvo type="num" val="1"/>
        <cfvo type="num" val="1" gte="0"/>
      </iconSet>
    </cfRule>
  </conditionalFormatting>
  <conditionalFormatting sqref="BJ41:BK41">
    <cfRule type="iconSet" priority="312">
      <iconSet showValue="0">
        <cfvo type="percent" val="0"/>
        <cfvo type="num" val="1"/>
        <cfvo type="num" val="1" gte="0"/>
      </iconSet>
    </cfRule>
  </conditionalFormatting>
  <conditionalFormatting sqref="BJ7:BJ9 BJ11:BJ17 BJ20:BJ21 BJ23:BJ34 BJ38:BJ40 BJ42:BJ77 BJ81:BJ503 BJ79:BK79">
    <cfRule type="iconSet" priority="2446">
      <iconSet showValue="0">
        <cfvo type="percent" val="0"/>
        <cfvo type="num" val="1"/>
        <cfvo type="num" val="1" gte="0"/>
      </iconSet>
    </cfRule>
  </conditionalFormatting>
  <conditionalFormatting sqref="Z47:Z49">
    <cfRule type="cellIs" dxfId="339" priority="311" operator="equal">
      <formula>"OPORTUNIDADE"</formula>
    </cfRule>
  </conditionalFormatting>
  <conditionalFormatting sqref="Z47:Z49">
    <cfRule type="cellIs" dxfId="338" priority="309" operator="equal">
      <formula>"NÃO"</formula>
    </cfRule>
    <cfRule type="cellIs" dxfId="337" priority="310" operator="equal">
      <formula>"SIM"</formula>
    </cfRule>
  </conditionalFormatting>
  <conditionalFormatting sqref="Z47:Z49">
    <cfRule type="cellIs" dxfId="336" priority="308" operator="equal">
      <formula>"OPORTUNIDADE"</formula>
    </cfRule>
  </conditionalFormatting>
  <conditionalFormatting sqref="Z47:Z49">
    <cfRule type="cellIs" dxfId="335" priority="306" operator="equal">
      <formula>"NÃO"</formula>
    </cfRule>
    <cfRule type="cellIs" dxfId="334" priority="307" operator="equal">
      <formula>"SIM"</formula>
    </cfRule>
  </conditionalFormatting>
  <conditionalFormatting sqref="Z47:Z49">
    <cfRule type="cellIs" dxfId="333" priority="305" operator="equal">
      <formula>"OPORTUNIDADE"</formula>
    </cfRule>
  </conditionalFormatting>
  <conditionalFormatting sqref="Z47:Z49">
    <cfRule type="cellIs" dxfId="332" priority="303" operator="equal">
      <formula>"NÃO"</formula>
    </cfRule>
    <cfRule type="cellIs" dxfId="331" priority="304" operator="equal">
      <formula>"SIM"</formula>
    </cfRule>
  </conditionalFormatting>
  <conditionalFormatting sqref="Z47:Z49">
    <cfRule type="cellIs" dxfId="330" priority="302" operator="equal">
      <formula>"OPORTUNIDADE"</formula>
    </cfRule>
  </conditionalFormatting>
  <conditionalFormatting sqref="Z47:Z49">
    <cfRule type="cellIs" dxfId="329" priority="300" operator="equal">
      <formula>"NÃO"</formula>
    </cfRule>
    <cfRule type="cellIs" dxfId="328" priority="301" operator="equal">
      <formula>"SIM"</formula>
    </cfRule>
  </conditionalFormatting>
  <conditionalFormatting sqref="Z49">
    <cfRule type="cellIs" dxfId="327" priority="293" operator="equal">
      <formula>"OPORTUNIDADE"</formula>
    </cfRule>
  </conditionalFormatting>
  <conditionalFormatting sqref="Z49">
    <cfRule type="cellIs" dxfId="326" priority="291" operator="equal">
      <formula>"NÃO"</formula>
    </cfRule>
    <cfRule type="cellIs" dxfId="325" priority="292" operator="equal">
      <formula>"SIM"</formula>
    </cfRule>
  </conditionalFormatting>
  <conditionalFormatting sqref="Z49">
    <cfRule type="cellIs" dxfId="324" priority="290" operator="equal">
      <formula>"OPORTUNIDADE"</formula>
    </cfRule>
  </conditionalFormatting>
  <conditionalFormatting sqref="Z49">
    <cfRule type="cellIs" dxfId="323" priority="288" operator="equal">
      <formula>"NÃO"</formula>
    </cfRule>
    <cfRule type="cellIs" dxfId="322" priority="289" operator="equal">
      <formula>"SIM"</formula>
    </cfRule>
  </conditionalFormatting>
  <conditionalFormatting sqref="Z49">
    <cfRule type="cellIs" dxfId="321" priority="287" operator="equal">
      <formula>"OPORTUNIDADE"</formula>
    </cfRule>
  </conditionalFormatting>
  <conditionalFormatting sqref="Z49">
    <cfRule type="cellIs" dxfId="320" priority="285" operator="equal">
      <formula>"NÃO"</formula>
    </cfRule>
    <cfRule type="cellIs" dxfId="319" priority="286" operator="equal">
      <formula>"SIM"</formula>
    </cfRule>
  </conditionalFormatting>
  <conditionalFormatting sqref="Z49">
    <cfRule type="cellIs" dxfId="318" priority="284" operator="equal">
      <formula>"OPORTUNIDADE"</formula>
    </cfRule>
  </conditionalFormatting>
  <conditionalFormatting sqref="Z49">
    <cfRule type="cellIs" dxfId="317" priority="282" operator="equal">
      <formula>"NÃO"</formula>
    </cfRule>
    <cfRule type="cellIs" dxfId="316" priority="283" operator="equal">
      <formula>"SIM"</formula>
    </cfRule>
  </conditionalFormatting>
  <conditionalFormatting sqref="Z56">
    <cfRule type="cellIs" dxfId="315" priority="269" operator="equal">
      <formula>"OPORTUNIDADE"</formula>
    </cfRule>
  </conditionalFormatting>
  <conditionalFormatting sqref="Z56">
    <cfRule type="cellIs" dxfId="314" priority="267" operator="equal">
      <formula>"NÃO"</formula>
    </cfRule>
    <cfRule type="cellIs" dxfId="313" priority="268" operator="equal">
      <formula>"SIM"</formula>
    </cfRule>
  </conditionalFormatting>
  <conditionalFormatting sqref="Z56">
    <cfRule type="cellIs" dxfId="312" priority="266" operator="equal">
      <formula>"OPORTUNIDADE"</formula>
    </cfRule>
  </conditionalFormatting>
  <conditionalFormatting sqref="Z56">
    <cfRule type="cellIs" dxfId="311" priority="264" operator="equal">
      <formula>"NÃO"</formula>
    </cfRule>
    <cfRule type="cellIs" dxfId="310" priority="265" operator="equal">
      <formula>"SIM"</formula>
    </cfRule>
  </conditionalFormatting>
  <conditionalFormatting sqref="Z56">
    <cfRule type="cellIs" dxfId="309" priority="263" operator="equal">
      <formula>"OPORTUNIDADE"</formula>
    </cfRule>
  </conditionalFormatting>
  <conditionalFormatting sqref="Z56">
    <cfRule type="cellIs" dxfId="308" priority="261" operator="equal">
      <formula>"NÃO"</formula>
    </cfRule>
    <cfRule type="cellIs" dxfId="307" priority="262" operator="equal">
      <formula>"SIM"</formula>
    </cfRule>
  </conditionalFormatting>
  <conditionalFormatting sqref="Z58">
    <cfRule type="cellIs" dxfId="306" priority="257" operator="equal">
      <formula>"OPORTUNIDADE"</formula>
    </cfRule>
  </conditionalFormatting>
  <conditionalFormatting sqref="Z58">
    <cfRule type="cellIs" dxfId="305" priority="255" operator="equal">
      <formula>"NÃO"</formula>
    </cfRule>
    <cfRule type="cellIs" dxfId="304" priority="256" operator="equal">
      <formula>"SIM"</formula>
    </cfRule>
  </conditionalFormatting>
  <conditionalFormatting sqref="Z58">
    <cfRule type="cellIs" dxfId="303" priority="254" operator="equal">
      <formula>"OPORTUNIDADE"</formula>
    </cfRule>
  </conditionalFormatting>
  <conditionalFormatting sqref="Z58">
    <cfRule type="cellIs" dxfId="302" priority="252" operator="equal">
      <formula>"NÃO"</formula>
    </cfRule>
    <cfRule type="cellIs" dxfId="301" priority="253" operator="equal">
      <formula>"SIM"</formula>
    </cfRule>
  </conditionalFormatting>
  <conditionalFormatting sqref="Z57">
    <cfRule type="cellIs" dxfId="300" priority="239" operator="equal">
      <formula>"OPORTUNIDADE"</formula>
    </cfRule>
  </conditionalFormatting>
  <conditionalFormatting sqref="Z57">
    <cfRule type="cellIs" dxfId="299" priority="237" operator="equal">
      <formula>"NÃO"</formula>
    </cfRule>
    <cfRule type="cellIs" dxfId="298" priority="238" operator="equal">
      <formula>"SIM"</formula>
    </cfRule>
  </conditionalFormatting>
  <conditionalFormatting sqref="BP45">
    <cfRule type="iconSet" priority="235">
      <iconSet showValue="0">
        <cfvo type="percent" val="0"/>
        <cfvo type="num" val="1"/>
        <cfvo type="num" val="1" gte="0"/>
      </iconSet>
    </cfRule>
  </conditionalFormatting>
  <conditionalFormatting sqref="Y66">
    <cfRule type="cellIs" dxfId="297" priority="234" operator="equal">
      <formula>"OPORTUNIDADE"</formula>
    </cfRule>
  </conditionalFormatting>
  <conditionalFormatting sqref="Y66">
    <cfRule type="cellIs" dxfId="296" priority="232" operator="equal">
      <formula>"NÃO"</formula>
    </cfRule>
    <cfRule type="cellIs" dxfId="295" priority="233" operator="equal">
      <formula>"SIM"</formula>
    </cfRule>
  </conditionalFormatting>
  <conditionalFormatting sqref="Z66">
    <cfRule type="cellIs" dxfId="294" priority="231" operator="equal">
      <formula>"OPORTUNIDADE"</formula>
    </cfRule>
  </conditionalFormatting>
  <conditionalFormatting sqref="Z66">
    <cfRule type="cellIs" dxfId="293" priority="229" operator="equal">
      <formula>"NÃO"</formula>
    </cfRule>
    <cfRule type="cellIs" dxfId="292" priority="230" operator="equal">
      <formula>"SIM"</formula>
    </cfRule>
  </conditionalFormatting>
  <conditionalFormatting sqref="Z51">
    <cfRule type="cellIs" dxfId="291" priority="228" operator="equal">
      <formula>"OPORTUNIDADE"</formula>
    </cfRule>
  </conditionalFormatting>
  <conditionalFormatting sqref="Z51">
    <cfRule type="cellIs" dxfId="290" priority="226" operator="equal">
      <formula>"NÃO"</formula>
    </cfRule>
    <cfRule type="cellIs" dxfId="289" priority="227" operator="equal">
      <formula>"SIM"</formula>
    </cfRule>
  </conditionalFormatting>
  <conditionalFormatting sqref="Z51">
    <cfRule type="cellIs" dxfId="288" priority="225" operator="equal">
      <formula>"OPORTUNIDADE"</formula>
    </cfRule>
  </conditionalFormatting>
  <conditionalFormatting sqref="Z51">
    <cfRule type="cellIs" dxfId="287" priority="223" operator="equal">
      <formula>"NÃO"</formula>
    </cfRule>
    <cfRule type="cellIs" dxfId="286" priority="224" operator="equal">
      <formula>"SIM"</formula>
    </cfRule>
  </conditionalFormatting>
  <conditionalFormatting sqref="Z51">
    <cfRule type="cellIs" dxfId="285" priority="213" operator="equal">
      <formula>"OPORTUNIDADE"</formula>
    </cfRule>
  </conditionalFormatting>
  <conditionalFormatting sqref="Z51">
    <cfRule type="cellIs" dxfId="284" priority="211" operator="equal">
      <formula>"NÃO"</formula>
    </cfRule>
    <cfRule type="cellIs" dxfId="283" priority="212" operator="equal">
      <formula>"SIM"</formula>
    </cfRule>
  </conditionalFormatting>
  <conditionalFormatting sqref="Z50">
    <cfRule type="cellIs" dxfId="282" priority="210" operator="equal">
      <formula>"OPORTUNIDADE"</formula>
    </cfRule>
  </conditionalFormatting>
  <conditionalFormatting sqref="Z50">
    <cfRule type="cellIs" dxfId="281" priority="208" operator="equal">
      <formula>"NÃO"</formula>
    </cfRule>
    <cfRule type="cellIs" dxfId="280" priority="209" operator="equal">
      <formula>"SIM"</formula>
    </cfRule>
  </conditionalFormatting>
  <conditionalFormatting sqref="Z60">
    <cfRule type="cellIs" dxfId="279" priority="195" operator="equal">
      <formula>"OPORTUNIDADE"</formula>
    </cfRule>
  </conditionalFormatting>
  <conditionalFormatting sqref="Z60">
    <cfRule type="cellIs" dxfId="278" priority="193" operator="equal">
      <formula>"NÃO"</formula>
    </cfRule>
    <cfRule type="cellIs" dxfId="277" priority="194" operator="equal">
      <formula>"SIM"</formula>
    </cfRule>
  </conditionalFormatting>
  <conditionalFormatting sqref="Z60">
    <cfRule type="cellIs" dxfId="276" priority="192" operator="equal">
      <formula>"OPORTUNIDADE"</formula>
    </cfRule>
  </conditionalFormatting>
  <conditionalFormatting sqref="Z60">
    <cfRule type="cellIs" dxfId="275" priority="190" operator="equal">
      <formula>"NÃO"</formula>
    </cfRule>
    <cfRule type="cellIs" dxfId="274" priority="191" operator="equal">
      <formula>"SIM"</formula>
    </cfRule>
  </conditionalFormatting>
  <conditionalFormatting sqref="Z60">
    <cfRule type="cellIs" dxfId="273" priority="189" operator="equal">
      <formula>"OPORTUNIDADE"</formula>
    </cfRule>
  </conditionalFormatting>
  <conditionalFormatting sqref="Z60">
    <cfRule type="cellIs" dxfId="272" priority="187" operator="equal">
      <formula>"NÃO"</formula>
    </cfRule>
    <cfRule type="cellIs" dxfId="271" priority="188" operator="equal">
      <formula>"SIM"</formula>
    </cfRule>
  </conditionalFormatting>
  <conditionalFormatting sqref="Y64">
    <cfRule type="cellIs" dxfId="270" priority="183" operator="equal">
      <formula>"OPORTUNIDADE"</formula>
    </cfRule>
  </conditionalFormatting>
  <conditionalFormatting sqref="Y64">
    <cfRule type="cellIs" dxfId="269" priority="181" operator="equal">
      <formula>"NÃO"</formula>
    </cfRule>
    <cfRule type="cellIs" dxfId="268" priority="182" operator="equal">
      <formula>"SIM"</formula>
    </cfRule>
  </conditionalFormatting>
  <conditionalFormatting sqref="Z64">
    <cfRule type="cellIs" dxfId="267" priority="180" operator="equal">
      <formula>"OPORTUNIDADE"</formula>
    </cfRule>
  </conditionalFormatting>
  <conditionalFormatting sqref="Z64">
    <cfRule type="cellIs" dxfId="266" priority="178" operator="equal">
      <formula>"NÃO"</formula>
    </cfRule>
    <cfRule type="cellIs" dxfId="265" priority="179" operator="equal">
      <formula>"SIM"</formula>
    </cfRule>
  </conditionalFormatting>
  <conditionalFormatting sqref="Y65">
    <cfRule type="cellIs" dxfId="264" priority="153" operator="equal">
      <formula>"OPORTUNIDADE"</formula>
    </cfRule>
  </conditionalFormatting>
  <conditionalFormatting sqref="Y65">
    <cfRule type="cellIs" dxfId="263" priority="151" operator="equal">
      <formula>"NÃO"</formula>
    </cfRule>
    <cfRule type="cellIs" dxfId="262" priority="152" operator="equal">
      <formula>"SIM"</formula>
    </cfRule>
  </conditionalFormatting>
  <conditionalFormatting sqref="Z65">
    <cfRule type="cellIs" dxfId="261" priority="150" operator="equal">
      <formula>"OPORTUNIDADE"</formula>
    </cfRule>
  </conditionalFormatting>
  <conditionalFormatting sqref="Z65">
    <cfRule type="cellIs" dxfId="260" priority="148" operator="equal">
      <formula>"NÃO"</formula>
    </cfRule>
    <cfRule type="cellIs" dxfId="259" priority="149" operator="equal">
      <formula>"SIM"</formula>
    </cfRule>
  </conditionalFormatting>
  <conditionalFormatting sqref="Z65">
    <cfRule type="cellIs" dxfId="258" priority="147" operator="equal">
      <formula>"OPORTUNIDADE"</formula>
    </cfRule>
  </conditionalFormatting>
  <conditionalFormatting sqref="Z65">
    <cfRule type="cellIs" dxfId="257" priority="145" operator="equal">
      <formula>"NÃO"</formula>
    </cfRule>
    <cfRule type="cellIs" dxfId="256" priority="146" operator="equal">
      <formula>"SIM"</formula>
    </cfRule>
  </conditionalFormatting>
  <conditionalFormatting sqref="Z65">
    <cfRule type="cellIs" dxfId="255" priority="144" operator="equal">
      <formula>"OPORTUNIDADE"</formula>
    </cfRule>
  </conditionalFormatting>
  <conditionalFormatting sqref="Z65">
    <cfRule type="cellIs" dxfId="254" priority="142" operator="equal">
      <formula>"NÃO"</formula>
    </cfRule>
    <cfRule type="cellIs" dxfId="253" priority="143" operator="equal">
      <formula>"SIM"</formula>
    </cfRule>
  </conditionalFormatting>
  <conditionalFormatting sqref="Y73:Y75">
    <cfRule type="cellIs" dxfId="252" priority="141" operator="equal">
      <formula>"OPORTUNIDADE"</formula>
    </cfRule>
  </conditionalFormatting>
  <conditionalFormatting sqref="Y73:Y75">
    <cfRule type="cellIs" dxfId="251" priority="139" operator="equal">
      <formula>"NÃO"</formula>
    </cfRule>
    <cfRule type="cellIs" dxfId="250" priority="140" operator="equal">
      <formula>"SIM"</formula>
    </cfRule>
  </conditionalFormatting>
  <conditionalFormatting sqref="Z73:Z74">
    <cfRule type="cellIs" dxfId="249" priority="138" operator="equal">
      <formula>"OPORTUNIDADE"</formula>
    </cfRule>
  </conditionalFormatting>
  <conditionalFormatting sqref="Z73:Z74">
    <cfRule type="cellIs" dxfId="248" priority="136" operator="equal">
      <formula>"NÃO"</formula>
    </cfRule>
    <cfRule type="cellIs" dxfId="247" priority="137" operator="equal">
      <formula>"SIM"</formula>
    </cfRule>
  </conditionalFormatting>
  <conditionalFormatting sqref="Z72">
    <cfRule type="cellIs" dxfId="246" priority="135" operator="equal">
      <formula>"OPORTUNIDADE"</formula>
    </cfRule>
  </conditionalFormatting>
  <conditionalFormatting sqref="Z72">
    <cfRule type="cellIs" dxfId="245" priority="133" operator="equal">
      <formula>"NÃO"</formula>
    </cfRule>
    <cfRule type="cellIs" dxfId="244" priority="134" operator="equal">
      <formula>"SIM"</formula>
    </cfRule>
  </conditionalFormatting>
  <conditionalFormatting sqref="Z72">
    <cfRule type="cellIs" dxfId="243" priority="132" operator="equal">
      <formula>"OPORTUNIDADE"</formula>
    </cfRule>
  </conditionalFormatting>
  <conditionalFormatting sqref="Z72">
    <cfRule type="cellIs" dxfId="242" priority="130" operator="equal">
      <formula>"NÃO"</formula>
    </cfRule>
    <cfRule type="cellIs" dxfId="241" priority="131" operator="equal">
      <formula>"SIM"</formula>
    </cfRule>
  </conditionalFormatting>
  <conditionalFormatting sqref="Z72">
    <cfRule type="cellIs" dxfId="240" priority="129" operator="equal">
      <formula>"OPORTUNIDADE"</formula>
    </cfRule>
  </conditionalFormatting>
  <conditionalFormatting sqref="Z72">
    <cfRule type="cellIs" dxfId="239" priority="127" operator="equal">
      <formula>"NÃO"</formula>
    </cfRule>
    <cfRule type="cellIs" dxfId="238" priority="128" operator="equal">
      <formula>"SIM"</formula>
    </cfRule>
  </conditionalFormatting>
  <conditionalFormatting sqref="Y72:Y73">
    <cfRule type="cellIs" dxfId="237" priority="126" operator="equal">
      <formula>"OPORTUNIDADE"</formula>
    </cfRule>
  </conditionalFormatting>
  <conditionalFormatting sqref="Y72:Y73">
    <cfRule type="cellIs" dxfId="236" priority="124" operator="equal">
      <formula>"NÃO"</formula>
    </cfRule>
    <cfRule type="cellIs" dxfId="235" priority="125" operator="equal">
      <formula>"SIM"</formula>
    </cfRule>
  </conditionalFormatting>
  <conditionalFormatting sqref="BK38">
    <cfRule type="iconSet" priority="123">
      <iconSet showValue="0">
        <cfvo type="percent" val="0"/>
        <cfvo type="num" val="1"/>
        <cfvo type="num" val="1" gte="0"/>
      </iconSet>
    </cfRule>
  </conditionalFormatting>
  <conditionalFormatting sqref="Z72:Z73">
    <cfRule type="cellIs" dxfId="234" priority="122" operator="equal">
      <formula>"OPORTUNIDADE"</formula>
    </cfRule>
  </conditionalFormatting>
  <conditionalFormatting sqref="Z72:Z73">
    <cfRule type="cellIs" dxfId="233" priority="120" operator="equal">
      <formula>"NÃO"</formula>
    </cfRule>
    <cfRule type="cellIs" dxfId="232" priority="121" operator="equal">
      <formula>"SIM"</formula>
    </cfRule>
  </conditionalFormatting>
  <conditionalFormatting sqref="Y71">
    <cfRule type="cellIs" dxfId="231" priority="119" operator="equal">
      <formula>"OPORTUNIDADE"</formula>
    </cfRule>
  </conditionalFormatting>
  <conditionalFormatting sqref="Y71">
    <cfRule type="cellIs" dxfId="230" priority="117" operator="equal">
      <formula>"NÃO"</formula>
    </cfRule>
    <cfRule type="cellIs" dxfId="229" priority="118" operator="equal">
      <formula>"SIM"</formula>
    </cfRule>
  </conditionalFormatting>
  <conditionalFormatting sqref="Z71">
    <cfRule type="cellIs" dxfId="228" priority="116" operator="equal">
      <formula>"OPORTUNIDADE"</formula>
    </cfRule>
  </conditionalFormatting>
  <conditionalFormatting sqref="Z71">
    <cfRule type="cellIs" dxfId="227" priority="114" operator="equal">
      <formula>"NÃO"</formula>
    </cfRule>
    <cfRule type="cellIs" dxfId="226" priority="115" operator="equal">
      <formula>"SIM"</formula>
    </cfRule>
  </conditionalFormatting>
  <conditionalFormatting sqref="Z71">
    <cfRule type="cellIs" dxfId="225" priority="113" operator="equal">
      <formula>"OPORTUNIDADE"</formula>
    </cfRule>
  </conditionalFormatting>
  <conditionalFormatting sqref="Z71">
    <cfRule type="cellIs" dxfId="224" priority="111" operator="equal">
      <formula>"NÃO"</formula>
    </cfRule>
    <cfRule type="cellIs" dxfId="223" priority="112" operator="equal">
      <formula>"SIM"</formula>
    </cfRule>
  </conditionalFormatting>
  <conditionalFormatting sqref="Z71">
    <cfRule type="cellIs" dxfId="222" priority="110" operator="equal">
      <formula>"OPORTUNIDADE"</formula>
    </cfRule>
  </conditionalFormatting>
  <conditionalFormatting sqref="Z71">
    <cfRule type="cellIs" dxfId="221" priority="108" operator="equal">
      <formula>"NÃO"</formula>
    </cfRule>
    <cfRule type="cellIs" dxfId="220" priority="109" operator="equal">
      <formula>"SIM"</formula>
    </cfRule>
  </conditionalFormatting>
  <conditionalFormatting sqref="Z75">
    <cfRule type="cellIs" dxfId="219" priority="101" operator="equal">
      <formula>"OPORTUNIDADE"</formula>
    </cfRule>
  </conditionalFormatting>
  <conditionalFormatting sqref="Z75">
    <cfRule type="cellIs" dxfId="218" priority="99" operator="equal">
      <formula>"NÃO"</formula>
    </cfRule>
    <cfRule type="cellIs" dxfId="217" priority="100" operator="equal">
      <formula>"SIM"</formula>
    </cfRule>
  </conditionalFormatting>
  <conditionalFormatting sqref="Y75">
    <cfRule type="cellIs" dxfId="216" priority="98" operator="equal">
      <formula>"OPORTUNIDADE"</formula>
    </cfRule>
  </conditionalFormatting>
  <conditionalFormatting sqref="Y75">
    <cfRule type="cellIs" dxfId="215" priority="96" operator="equal">
      <formula>"NÃO"</formula>
    </cfRule>
    <cfRule type="cellIs" dxfId="214" priority="97" operator="equal">
      <formula>"SIM"</formula>
    </cfRule>
  </conditionalFormatting>
  <conditionalFormatting sqref="BK33">
    <cfRule type="iconSet" priority="95">
      <iconSet showValue="0">
        <cfvo type="percent" val="0"/>
        <cfvo type="num" val="1"/>
        <cfvo type="num" val="1" gte="0"/>
      </iconSet>
    </cfRule>
  </conditionalFormatting>
  <conditionalFormatting sqref="Y68:Y69">
    <cfRule type="cellIs" dxfId="213" priority="94" operator="equal">
      <formula>"OPORTUNIDADE"</formula>
    </cfRule>
  </conditionalFormatting>
  <conditionalFormatting sqref="Y68:Y69">
    <cfRule type="cellIs" dxfId="212" priority="92" operator="equal">
      <formula>"NÃO"</formula>
    </cfRule>
    <cfRule type="cellIs" dxfId="211" priority="93" operator="equal">
      <formula>"SIM"</formula>
    </cfRule>
  </conditionalFormatting>
  <conditionalFormatting sqref="Z68">
    <cfRule type="cellIs" dxfId="210" priority="91" operator="equal">
      <formula>"OPORTUNIDADE"</formula>
    </cfRule>
  </conditionalFormatting>
  <conditionalFormatting sqref="Z68">
    <cfRule type="cellIs" dxfId="209" priority="89" operator="equal">
      <formula>"NÃO"</formula>
    </cfRule>
    <cfRule type="cellIs" dxfId="208" priority="90" operator="equal">
      <formula>"SIM"</formula>
    </cfRule>
  </conditionalFormatting>
  <conditionalFormatting sqref="Z68">
    <cfRule type="cellIs" dxfId="207" priority="88" operator="equal">
      <formula>"OPORTUNIDADE"</formula>
    </cfRule>
  </conditionalFormatting>
  <conditionalFormatting sqref="Z68">
    <cfRule type="cellIs" dxfId="206" priority="86" operator="equal">
      <formula>"NÃO"</formula>
    </cfRule>
    <cfRule type="cellIs" dxfId="205" priority="87" operator="equal">
      <formula>"SIM"</formula>
    </cfRule>
  </conditionalFormatting>
  <conditionalFormatting sqref="Z68">
    <cfRule type="cellIs" dxfId="204" priority="85" operator="equal">
      <formula>"OPORTUNIDADE"</formula>
    </cfRule>
  </conditionalFormatting>
  <conditionalFormatting sqref="Z68">
    <cfRule type="cellIs" dxfId="203" priority="83" operator="equal">
      <formula>"NÃO"</formula>
    </cfRule>
    <cfRule type="cellIs" dxfId="202" priority="84" operator="equal">
      <formula>"SIM"</formula>
    </cfRule>
  </conditionalFormatting>
  <conditionalFormatting sqref="Z68">
    <cfRule type="cellIs" dxfId="201" priority="82" operator="equal">
      <formula>"OPORTUNIDADE"</formula>
    </cfRule>
  </conditionalFormatting>
  <conditionalFormatting sqref="Z68">
    <cfRule type="cellIs" dxfId="200" priority="80" operator="equal">
      <formula>"NÃO"</formula>
    </cfRule>
    <cfRule type="cellIs" dxfId="199" priority="81" operator="equal">
      <formula>"SIM"</formula>
    </cfRule>
  </conditionalFormatting>
  <conditionalFormatting sqref="Z68">
    <cfRule type="cellIs" dxfId="198" priority="79" operator="equal">
      <formula>"OPORTUNIDADE"</formula>
    </cfRule>
  </conditionalFormatting>
  <conditionalFormatting sqref="Z68">
    <cfRule type="cellIs" dxfId="197" priority="77" operator="equal">
      <formula>"NÃO"</formula>
    </cfRule>
    <cfRule type="cellIs" dxfId="196" priority="78" operator="equal">
      <formula>"SIM"</formula>
    </cfRule>
  </conditionalFormatting>
  <conditionalFormatting sqref="Z68">
    <cfRule type="cellIs" dxfId="195" priority="76" operator="equal">
      <formula>"OPORTUNIDADE"</formula>
    </cfRule>
  </conditionalFormatting>
  <conditionalFormatting sqref="Z68">
    <cfRule type="cellIs" dxfId="194" priority="74" operator="equal">
      <formula>"NÃO"</formula>
    </cfRule>
    <cfRule type="cellIs" dxfId="193" priority="75" operator="equal">
      <formula>"SIM"</formula>
    </cfRule>
  </conditionalFormatting>
  <conditionalFormatting sqref="Z68">
    <cfRule type="cellIs" dxfId="192" priority="73" operator="equal">
      <formula>"OPORTUNIDADE"</formula>
    </cfRule>
  </conditionalFormatting>
  <conditionalFormatting sqref="Z68">
    <cfRule type="cellIs" dxfId="191" priority="71" operator="equal">
      <formula>"NÃO"</formula>
    </cfRule>
    <cfRule type="cellIs" dxfId="190" priority="72" operator="equal">
      <formula>"SIM"</formula>
    </cfRule>
  </conditionalFormatting>
  <conditionalFormatting sqref="Z68">
    <cfRule type="cellIs" dxfId="189" priority="70" operator="equal">
      <formula>"OPORTUNIDADE"</formula>
    </cfRule>
  </conditionalFormatting>
  <conditionalFormatting sqref="Z68">
    <cfRule type="cellIs" dxfId="188" priority="68" operator="equal">
      <formula>"NÃO"</formula>
    </cfRule>
    <cfRule type="cellIs" dxfId="187" priority="69" operator="equal">
      <formula>"SIM"</formula>
    </cfRule>
  </conditionalFormatting>
  <conditionalFormatting sqref="Y67:Y69">
    <cfRule type="cellIs" dxfId="186" priority="67" operator="equal">
      <formula>"OPORTUNIDADE"</formula>
    </cfRule>
  </conditionalFormatting>
  <conditionalFormatting sqref="Y67:Y69">
    <cfRule type="cellIs" dxfId="185" priority="65" operator="equal">
      <formula>"NÃO"</formula>
    </cfRule>
    <cfRule type="cellIs" dxfId="184" priority="66" operator="equal">
      <formula>"SIM"</formula>
    </cfRule>
  </conditionalFormatting>
  <conditionalFormatting sqref="Z67:Z68">
    <cfRule type="cellIs" dxfId="183" priority="64" operator="equal">
      <formula>"OPORTUNIDADE"</formula>
    </cfRule>
  </conditionalFormatting>
  <conditionalFormatting sqref="Z67:Z68">
    <cfRule type="cellIs" dxfId="182" priority="62" operator="equal">
      <formula>"NÃO"</formula>
    </cfRule>
    <cfRule type="cellIs" dxfId="181" priority="63" operator="equal">
      <formula>"SIM"</formula>
    </cfRule>
  </conditionalFormatting>
  <conditionalFormatting sqref="Z69">
    <cfRule type="cellIs" dxfId="180" priority="61" operator="equal">
      <formula>"OPORTUNIDADE"</formula>
    </cfRule>
  </conditionalFormatting>
  <conditionalFormatting sqref="Z69">
    <cfRule type="cellIs" dxfId="179" priority="59" operator="equal">
      <formula>"NÃO"</formula>
    </cfRule>
    <cfRule type="cellIs" dxfId="178" priority="60" operator="equal">
      <formula>"SIM"</formula>
    </cfRule>
  </conditionalFormatting>
  <conditionalFormatting sqref="Z69">
    <cfRule type="cellIs" dxfId="177" priority="58" operator="equal">
      <formula>"OPORTUNIDADE"</formula>
    </cfRule>
  </conditionalFormatting>
  <conditionalFormatting sqref="Z69">
    <cfRule type="cellIs" dxfId="176" priority="56" operator="equal">
      <formula>"NÃO"</formula>
    </cfRule>
    <cfRule type="cellIs" dxfId="175" priority="57" operator="equal">
      <formula>"SIM"</formula>
    </cfRule>
  </conditionalFormatting>
  <conditionalFormatting sqref="Z69">
    <cfRule type="cellIs" dxfId="174" priority="55" operator="equal">
      <formula>"OPORTUNIDADE"</formula>
    </cfRule>
  </conditionalFormatting>
  <conditionalFormatting sqref="Z69">
    <cfRule type="cellIs" dxfId="173" priority="53" operator="equal">
      <formula>"NÃO"</formula>
    </cfRule>
    <cfRule type="cellIs" dxfId="172" priority="54" operator="equal">
      <formula>"SIM"</formula>
    </cfRule>
  </conditionalFormatting>
  <conditionalFormatting sqref="Z69">
    <cfRule type="cellIs" dxfId="171" priority="52" operator="equal">
      <formula>"OPORTUNIDADE"</formula>
    </cfRule>
  </conditionalFormatting>
  <conditionalFormatting sqref="Z69">
    <cfRule type="cellIs" dxfId="170" priority="50" operator="equal">
      <formula>"NÃO"</formula>
    </cfRule>
    <cfRule type="cellIs" dxfId="169" priority="51" operator="equal">
      <formula>"SIM"</formula>
    </cfRule>
  </conditionalFormatting>
  <conditionalFormatting sqref="BK37">
    <cfRule type="iconSet" priority="43">
      <iconSet showValue="0">
        <cfvo type="percent" val="0"/>
        <cfvo type="num" val="1"/>
        <cfvo type="num" val="1" gte="0"/>
      </iconSet>
    </cfRule>
  </conditionalFormatting>
  <conditionalFormatting sqref="BK39">
    <cfRule type="iconSet" priority="42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41">
      <iconSet showValue="0">
        <cfvo type="percent" val="0"/>
        <cfvo type="num" val="1"/>
        <cfvo type="num" val="1" gte="0"/>
      </iconSet>
    </cfRule>
  </conditionalFormatting>
  <conditionalFormatting sqref="BP43">
    <cfRule type="iconSet" priority="39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38">
      <iconSet showValue="0">
        <cfvo type="percent" val="0"/>
        <cfvo type="num" val="1"/>
        <cfvo type="num" val="1" gte="0"/>
      </iconSet>
    </cfRule>
  </conditionalFormatting>
  <conditionalFormatting sqref="BK57">
    <cfRule type="iconSet" priority="37">
      <iconSet showValue="0">
        <cfvo type="percent" val="0"/>
        <cfvo type="num" val="1"/>
        <cfvo type="num" val="1" gte="0"/>
      </iconSet>
    </cfRule>
  </conditionalFormatting>
  <conditionalFormatting sqref="BK65">
    <cfRule type="iconSet" priority="36">
      <iconSet showValue="0">
        <cfvo type="percent" val="0"/>
        <cfvo type="num" val="1"/>
        <cfvo type="num" val="1" gte="0"/>
      </iconSet>
    </cfRule>
  </conditionalFormatting>
  <conditionalFormatting sqref="BK64">
    <cfRule type="iconSet" priority="35">
      <iconSet showValue="0">
        <cfvo type="percent" val="0"/>
        <cfvo type="num" val="1"/>
        <cfvo type="num" val="1" gte="0"/>
      </iconSet>
    </cfRule>
  </conditionalFormatting>
  <conditionalFormatting sqref="BK66">
    <cfRule type="iconSet" priority="34">
      <iconSet showValue="0">
        <cfvo type="percent" val="0"/>
        <cfvo type="num" val="1"/>
        <cfvo type="num" val="1" gte="0"/>
      </iconSet>
    </cfRule>
  </conditionalFormatting>
  <conditionalFormatting sqref="BK67">
    <cfRule type="iconSet" priority="33">
      <iconSet showValue="0">
        <cfvo type="percent" val="0"/>
        <cfvo type="num" val="1"/>
        <cfvo type="num" val="1" gte="0"/>
      </iconSet>
    </cfRule>
  </conditionalFormatting>
  <conditionalFormatting sqref="BK69">
    <cfRule type="iconSet" priority="32">
      <iconSet showValue="0">
        <cfvo type="percent" val="0"/>
        <cfvo type="num" val="1"/>
        <cfvo type="num" val="1" gte="0"/>
      </iconSet>
    </cfRule>
  </conditionalFormatting>
  <conditionalFormatting sqref="BK73">
    <cfRule type="iconSet" priority="31">
      <iconSet showValue="0">
        <cfvo type="percent" val="0"/>
        <cfvo type="num" val="1"/>
        <cfvo type="num" val="1" gte="0"/>
      </iconSet>
    </cfRule>
  </conditionalFormatting>
  <conditionalFormatting sqref="BJ78:BK78">
    <cfRule type="iconSet" priority="30">
      <iconSet showValue="0">
        <cfvo type="percent" val="0"/>
        <cfvo type="num" val="1"/>
        <cfvo type="num" val="1" gte="0"/>
      </iconSet>
    </cfRule>
  </conditionalFormatting>
  <conditionalFormatting sqref="BJ80:BK80">
    <cfRule type="iconSet" priority="29">
      <iconSet showValue="0">
        <cfvo type="percent" val="0"/>
        <cfvo type="num" val="1"/>
        <cfvo type="num" val="1" gte="0"/>
      </iconSet>
    </cfRule>
  </conditionalFormatting>
  <conditionalFormatting sqref="BK86">
    <cfRule type="iconSet" priority="28">
      <iconSet showValue="0">
        <cfvo type="percent" val="0"/>
        <cfvo type="num" val="1"/>
        <cfvo type="num" val="1" gte="0"/>
      </iconSet>
    </cfRule>
  </conditionalFormatting>
  <conditionalFormatting sqref="BP86">
    <cfRule type="iconSet" priority="27">
      <iconSet showValue="0">
        <cfvo type="percent" val="0"/>
        <cfvo type="num" val="1"/>
        <cfvo type="num" val="1" gte="0"/>
      </iconSet>
    </cfRule>
  </conditionalFormatting>
  <conditionalFormatting sqref="BP82">
    <cfRule type="iconSet" priority="26">
      <iconSet showValue="0">
        <cfvo type="percent" val="0"/>
        <cfvo type="num" val="1"/>
        <cfvo type="num" val="1" gte="0"/>
      </iconSet>
    </cfRule>
  </conditionalFormatting>
  <conditionalFormatting sqref="Z91:Z92">
    <cfRule type="cellIs" dxfId="168" priority="24" operator="equal">
      <formula>"OPORTUNIDADE"</formula>
    </cfRule>
  </conditionalFormatting>
  <conditionalFormatting sqref="Z91:Z92">
    <cfRule type="cellIs" dxfId="167" priority="22" operator="equal">
      <formula>"NÃO"</formula>
    </cfRule>
    <cfRule type="cellIs" dxfId="166" priority="23" operator="equal">
      <formula>"SIM"</formula>
    </cfRule>
  </conditionalFormatting>
  <conditionalFormatting sqref="Y91:Y98">
    <cfRule type="cellIs" dxfId="165" priority="21" operator="equal">
      <formula>"OPORTUNIDADE"</formula>
    </cfRule>
  </conditionalFormatting>
  <conditionalFormatting sqref="Y91:Y98">
    <cfRule type="cellIs" dxfId="164" priority="19" operator="equal">
      <formula>"NÃO"</formula>
    </cfRule>
    <cfRule type="cellIs" dxfId="163" priority="20" operator="equal">
      <formula>"SIM"</formula>
    </cfRule>
  </conditionalFormatting>
  <conditionalFormatting sqref="BK81">
    <cfRule type="iconSet" priority="18">
      <iconSet showValue="0">
        <cfvo type="percent" val="0"/>
        <cfvo type="num" val="1"/>
        <cfvo type="num" val="1" gte="0"/>
      </iconSet>
    </cfRule>
  </conditionalFormatting>
  <conditionalFormatting sqref="Z96">
    <cfRule type="cellIs" dxfId="162" priority="15" operator="equal">
      <formula>"OPORTUNIDADE"</formula>
    </cfRule>
  </conditionalFormatting>
  <conditionalFormatting sqref="Z96">
    <cfRule type="cellIs" dxfId="161" priority="13" operator="equal">
      <formula>"NÃO"</formula>
    </cfRule>
    <cfRule type="cellIs" dxfId="160" priority="14" operator="equal">
      <formula>"SIM"</formula>
    </cfRule>
  </conditionalFormatting>
  <conditionalFormatting sqref="Y96:Y98">
    <cfRule type="cellIs" dxfId="159" priority="12" operator="equal">
      <formula>"OPORTUNIDADE"</formula>
    </cfRule>
  </conditionalFormatting>
  <conditionalFormatting sqref="Y96:Y98">
    <cfRule type="cellIs" dxfId="158" priority="10" operator="equal">
      <formula>"NÃO"</formula>
    </cfRule>
    <cfRule type="cellIs" dxfId="157" priority="11" operator="equal">
      <formula>"SIM"</formula>
    </cfRule>
  </conditionalFormatting>
  <conditionalFormatting sqref="Y99">
    <cfRule type="cellIs" dxfId="156" priority="9" operator="equal">
      <formula>"OPORTUNIDADE"</formula>
    </cfRule>
  </conditionalFormatting>
  <conditionalFormatting sqref="Y99">
    <cfRule type="cellIs" dxfId="155" priority="7" operator="equal">
      <formula>"NÃO"</formula>
    </cfRule>
    <cfRule type="cellIs" dxfId="154" priority="8" operator="equal">
      <formula>"SIM"</formula>
    </cfRule>
  </conditionalFormatting>
  <conditionalFormatting sqref="Y99">
    <cfRule type="cellIs" dxfId="153" priority="6" operator="equal">
      <formula>"OPORTUNIDADE"</formula>
    </cfRule>
  </conditionalFormatting>
  <conditionalFormatting sqref="Y99">
    <cfRule type="cellIs" dxfId="152" priority="4" operator="equal">
      <formula>"NÃO"</formula>
    </cfRule>
    <cfRule type="cellIs" dxfId="151" priority="5" operator="equal">
      <formula>"SIM"</formula>
    </cfRule>
  </conditionalFormatting>
  <conditionalFormatting sqref="BP84">
    <cfRule type="iconSet" priority="3">
      <iconSet showValue="0">
        <cfvo type="percent" val="0"/>
        <cfvo type="num" val="1"/>
        <cfvo type="num" val="1" gte="0"/>
      </iconSet>
    </cfRule>
  </conditionalFormatting>
  <conditionalFormatting sqref="BP85">
    <cfRule type="iconSet" priority="2">
      <iconSet showValue="0">
        <cfvo type="percent" val="0"/>
        <cfvo type="num" val="1"/>
        <cfvo type="num" val="1" gte="0"/>
      </iconSet>
    </cfRule>
  </conditionalFormatting>
  <conditionalFormatting sqref="BP78">
    <cfRule type="iconSet" priority="1">
      <iconSet showValue="0">
        <cfvo type="percent" val="0"/>
        <cfvo type="num" val="1"/>
        <cfvo type="num" val="1" gte="0"/>
      </iconSet>
    </cfRule>
  </conditionalFormatting>
  <dataValidations count="7">
    <dataValidation type="list" allowBlank="1" showInputMessage="1" showErrorMessage="1" sqref="AG530 AG6:AG503" xr:uid="{58D6DA6F-44DA-458E-8F0F-00B0CB1B298C}">
      <formula1>BS_ATIV</formula1>
    </dataValidation>
    <dataValidation type="list" allowBlank="1" showInputMessage="1" showErrorMessage="1" sqref="J6:J533" xr:uid="{EE4D265C-3C72-40CB-A5BF-0D36D21FDA27}">
      <formula1>SUBs</formula1>
    </dataValidation>
    <dataValidation type="list" allowBlank="1" showInputMessage="1" showErrorMessage="1" sqref="BN6:BN533" xr:uid="{88B2AA1F-3AB2-4B37-8132-5DEC08D79A48}">
      <formula1>INDIRECT(SUBSTITUTE(BM6," ",""))</formula1>
    </dataValidation>
    <dataValidation type="list" allowBlank="1" showInputMessage="1" showErrorMessage="1" sqref="BM6:BM533" xr:uid="{0374E4CD-E1C2-4373-A381-0828C9AFF6FF}">
      <formula1>IMPCAUSADOR</formula1>
    </dataValidation>
    <dataValidation type="list" allowBlank="1" showInputMessage="1" showErrorMessage="1" sqref="BO6:BO533" xr:uid="{CF5BD2D1-4803-40F6-BB29-FE7C2FA5583F}">
      <formula1>INDIRECT(BT6)</formula1>
    </dataValidation>
    <dataValidation type="list" allowBlank="1" showInputMessage="1" showErrorMessage="1" sqref="AI6:AI533 F6:F532" xr:uid="{476B5A40-7A3E-4687-84DB-2A754471F1B3}">
      <formula1>DIN_ATIVIDADE</formula1>
    </dataValidation>
    <dataValidation type="list" allowBlank="1" showInputMessage="1" showErrorMessage="1" sqref="D6:D533" xr:uid="{3543C376-D522-40FC-94BB-748DF2500AFC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BFED8A02-D319-4385-9EDA-9BFF0932F654}">
          <x14:formula1>
            <xm:f>SELEÇÕES!$I$2:$I$4</xm:f>
          </x14:formula1>
          <xm:sqref>Y1048575:Y1048576 Y6:Y531</xm:sqref>
        </x14:dataValidation>
        <x14:dataValidation type="list" allowBlank="1" showInputMessage="1" showErrorMessage="1" xr:uid="{DC3D569B-331F-47AE-B11E-AC04AE1EAF67}">
          <x14:formula1>
            <xm:f>SELEÇÕES!$A$2:$A$5</xm:f>
          </x14:formula1>
          <xm:sqref>AB6:AB533</xm:sqref>
        </x14:dataValidation>
        <x14:dataValidation type="list" allowBlank="1" showInputMessage="1" showErrorMessage="1" xr:uid="{8F35DF46-D35F-4E2C-94DE-7DF25E619345}">
          <x14:formula1>
            <xm:f>SELEÇÕES!$C$2:$C$5</xm:f>
          </x14:formula1>
          <xm:sqref>AC6:AC533</xm:sqref>
        </x14:dataValidation>
        <x14:dataValidation type="list" allowBlank="1" showInputMessage="1" showErrorMessage="1" xr:uid="{41D72C07-FE16-49B9-80EC-98A06DF05AF5}">
          <x14:formula1>
            <xm:f>SELEÇÕES!$I$2:$I$3</xm:f>
          </x14:formula1>
          <xm:sqref>AZ6:AZ533</xm:sqref>
        </x14:dataValidation>
        <x14:dataValidation type="list" allowBlank="1" showInputMessage="1" showErrorMessage="1" xr:uid="{7D3F083E-D56B-43A0-91F7-C4F29C2F35F7}">
          <x14:formula1>
            <xm:f>SELEÇÕES!$K$2:$K$4</xm:f>
          </x14:formula1>
          <xm:sqref>X6:X533</xm:sqref>
        </x14:dataValidation>
        <x14:dataValidation type="list" allowBlank="1" showInputMessage="1" showErrorMessage="1" xr:uid="{BFEEBFF4-9AB5-46C1-BF2F-62C3968018C5}">
          <x14:formula1>
            <xm:f>SELEÇÕES!$M$2:$M$7</xm:f>
          </x14:formula1>
          <xm:sqref>Z6:Z533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1F736-1B3F-4C3E-BB2A-156CCB8273DD}">
  <sheetPr filterMode="1">
    <tabColor rgb="FF0070C0"/>
  </sheetPr>
  <dimension ref="A1:R3000"/>
  <sheetViews>
    <sheetView showGridLines="0" topLeftCell="C1" workbookViewId="0">
      <selection activeCell="A3" sqref="A3"/>
    </sheetView>
  </sheetViews>
  <sheetFormatPr defaultColWidth="5.7109375" defaultRowHeight="15"/>
  <cols>
    <col min="1" max="1" width="7.85546875" style="98" bestFit="1" customWidth="1"/>
    <col min="2" max="2" width="15.140625" style="98" bestFit="1" customWidth="1"/>
    <col min="3" max="3" width="14.28515625" style="98" bestFit="1" customWidth="1"/>
    <col min="4" max="4" width="16.28515625" bestFit="1" customWidth="1"/>
    <col min="5" max="5" width="22" style="98" bestFit="1" customWidth="1"/>
    <col min="6" max="6" width="12.42578125" style="98" bestFit="1" customWidth="1"/>
    <col min="7" max="7" width="13.5703125" style="98" bestFit="1" customWidth="1"/>
    <col min="8" max="8" width="7.85546875" style="164" bestFit="1" customWidth="1"/>
    <col min="9" max="9" width="7.85546875" style="139" bestFit="1" customWidth="1"/>
    <col min="10" max="10" width="8.7109375" style="139" bestFit="1" customWidth="1"/>
    <col min="11" max="11" width="12.42578125" style="149" bestFit="1" customWidth="1"/>
    <col min="12" max="12" width="13.28515625" style="149" bestFit="1" customWidth="1"/>
    <col min="13" max="13" width="5.5703125" style="149" bestFit="1" customWidth="1"/>
    <col min="14" max="14" width="13.5703125" style="90" bestFit="1" customWidth="1"/>
    <col min="15" max="15" width="11.28515625" style="169" bestFit="1" customWidth="1"/>
    <col min="16" max="16" width="12.42578125" style="169" hidden="1" customWidth="1"/>
    <col min="17" max="17" width="75" style="218" customWidth="1"/>
    <col min="18" max="18" width="5.7109375" bestFit="1" customWidth="1"/>
  </cols>
  <sheetData>
    <row r="1" spans="1:17">
      <c r="A1" s="96" t="s">
        <v>341</v>
      </c>
      <c r="B1" s="97"/>
      <c r="Q1" s="217"/>
    </row>
    <row r="2" spans="1:17">
      <c r="A2" s="99">
        <v>2</v>
      </c>
      <c r="B2" s="100"/>
    </row>
    <row r="3" spans="1:17">
      <c r="O3" s="167"/>
      <c r="P3" s="167"/>
    </row>
    <row r="4" spans="1:17" ht="15.75" customHeight="1">
      <c r="O4" s="167"/>
      <c r="P4" s="167"/>
    </row>
    <row r="5" spans="1:17" s="102" customFormat="1" ht="11.25" customHeight="1">
      <c r="A5"/>
      <c r="B5" s="101"/>
      <c r="C5" s="306" t="s">
        <v>1437</v>
      </c>
      <c r="D5" s="307"/>
      <c r="E5" s="307"/>
      <c r="F5" s="307"/>
      <c r="G5" s="307"/>
      <c r="H5" s="307"/>
      <c r="I5" s="307"/>
      <c r="J5" s="308"/>
      <c r="K5" s="309" t="s">
        <v>1438</v>
      </c>
      <c r="L5" s="310"/>
      <c r="M5" s="310"/>
      <c r="N5" s="310"/>
      <c r="O5" s="311" t="s">
        <v>1439</v>
      </c>
      <c r="P5" s="311"/>
      <c r="Q5" s="312"/>
    </row>
    <row r="6" spans="1:17" s="102" customFormat="1" ht="15" customHeight="1">
      <c r="A6" s="96" t="s">
        <v>1440</v>
      </c>
      <c r="B6" s="103" t="s">
        <v>1441</v>
      </c>
      <c r="C6" s="104" t="s">
        <v>1166</v>
      </c>
      <c r="D6" s="105" t="s">
        <v>1167</v>
      </c>
      <c r="E6" s="104" t="s">
        <v>1442</v>
      </c>
      <c r="F6" s="104" t="s">
        <v>1157</v>
      </c>
      <c r="G6" s="104" t="s">
        <v>1161</v>
      </c>
      <c r="H6" s="165" t="s">
        <v>30</v>
      </c>
      <c r="I6" s="140" t="s">
        <v>1162</v>
      </c>
      <c r="J6" s="140" t="s">
        <v>1163</v>
      </c>
      <c r="K6" s="150" t="s">
        <v>1157</v>
      </c>
      <c r="L6" s="150" t="s">
        <v>1443</v>
      </c>
      <c r="M6" s="150" t="s">
        <v>30</v>
      </c>
      <c r="N6" s="151" t="s">
        <v>1161</v>
      </c>
      <c r="O6" s="170" t="s">
        <v>1204</v>
      </c>
      <c r="P6" s="170"/>
      <c r="Q6" s="219" t="s">
        <v>1444</v>
      </c>
    </row>
    <row r="7" spans="1:17" hidden="1">
      <c r="A7" s="106">
        <f>IF(FN_MC!B6="","*",FN_MC!B6)</f>
        <v>45931</v>
      </c>
      <c r="B7" s="107" t="str">
        <f>IF(FN_MC!X6="","*",FN_MC!X6)</f>
        <v>Contrato</v>
      </c>
      <c r="C7" s="108" t="str">
        <f>IF(FN_MC!S6="","*",FN_MC!S6)</f>
        <v>FERRONORTE</v>
      </c>
      <c r="D7" s="108" t="str">
        <f>IF(FN_MC!T6="","*",FN_MC!T6)</f>
        <v>TGR-TRO</v>
      </c>
      <c r="E7" s="108" t="str">
        <f>IF(FN_MC!D6="","*",FN_MC!D6)</f>
        <v>W71</v>
      </c>
      <c r="F7" s="108" t="str">
        <f>IF(FN_MC!H6="","*",FN_MC!H6)</f>
        <v>752RVD</v>
      </c>
      <c r="G7" s="108" t="str">
        <f>IF(FN_MC!M6="","*",FN_MC!M6)</f>
        <v>RVD-TAG</v>
      </c>
      <c r="H7" s="166">
        <f>IF(FN_MC!K6="","*",FN_MC!K6)</f>
        <v>752.38</v>
      </c>
      <c r="I7" s="141">
        <f>IF(FN_MC!O6="","*",FN_MC!O6)</f>
        <v>0.79166666666666663</v>
      </c>
      <c r="J7" s="141">
        <f>IF(FN_MC!P6="","*",FN_MC!P6)</f>
        <v>4.1666666666666664E-2</v>
      </c>
      <c r="K7" s="152" t="str">
        <f>IF(FN_MC!AK6="","*",FN_MC!AK6)</f>
        <v>752RVD</v>
      </c>
      <c r="L7" s="152" t="str">
        <f>IF(FN_MC!AM6="","*",FN_MC!AM6)</f>
        <v>RVD-TAG</v>
      </c>
      <c r="M7" s="152">
        <f>IF(FN_MC!AP6="","*",FN_MC!AP6)</f>
        <v>752.38</v>
      </c>
      <c r="N7" s="152" t="str">
        <f>IF(FN_MC!AM6="","*",FN_MC!AM6)</f>
        <v>RVD-TAG</v>
      </c>
      <c r="O7" s="198">
        <f>FN_MC!BH6</f>
        <v>0</v>
      </c>
      <c r="P7" s="99"/>
      <c r="Q7" s="157" t="str">
        <f>IF($A$2=1,IF(FN_MC!BJ6="","*",FN_MC!BJ6),IF(FN_MC!BK6="","*",FN_MC!BK6))</f>
        <v>Suprimido devido o mesmo nao finalizou o descarregamento</v>
      </c>
    </row>
    <row r="8" spans="1:17" ht="27" hidden="1">
      <c r="A8" s="106">
        <f>IF(FN_MC!B7="","*",FN_MC!B7)</f>
        <v>45931</v>
      </c>
      <c r="B8" s="107" t="str">
        <f>IF(FN_MC!X7="","*",FN_MC!X7)</f>
        <v>Oportunidade</v>
      </c>
      <c r="C8" s="108" t="str">
        <f>IF(FN_MC!S7="","*",FN_MC!S7)</f>
        <v>FERRONORTE</v>
      </c>
      <c r="D8" s="108" t="str">
        <f>IF(FN_MC!T7="","*",FN_MC!T7)</f>
        <v>TGR-TRO</v>
      </c>
      <c r="E8" s="108" t="str">
        <f>IF(FN_MC!D7="","*",FN_MC!D7)</f>
        <v>BRUNO (TF-525)</v>
      </c>
      <c r="F8" s="108" t="str">
        <f>IF(FN_MC!H7="","*",FN_MC!H7)</f>
        <v>TMJ1</v>
      </c>
      <c r="G8" s="108" t="str">
        <f>IF(FN_MC!M7="","*",FN_MC!M7)</f>
        <v>TMJ-S</v>
      </c>
      <c r="H8" s="166">
        <f>IF(FN_MC!K7="","*",FN_MC!K7)</f>
        <v>596.20000000000005</v>
      </c>
      <c r="I8" s="141">
        <f>IF(FN_MC!O7="","*",FN_MC!O7)</f>
        <v>0.375</v>
      </c>
      <c r="J8" s="141">
        <f>IF(FN_MC!P7="","*",FN_MC!P7)</f>
        <v>6.25E-2</v>
      </c>
      <c r="K8" s="152" t="str">
        <f>IF(FN_MC!AK7="","*",FN_MC!AK7)</f>
        <v>TMJ1</v>
      </c>
      <c r="L8" s="152" t="str">
        <f>IF(FN_MC!AM7="","*",FN_MC!AM7)</f>
        <v>TSF-TRO</v>
      </c>
      <c r="M8" s="152">
        <f>IF(FN_MC!AP7="","*",FN_MC!AP7)</f>
        <v>751.6</v>
      </c>
      <c r="N8" s="152" t="str">
        <f>IF(FN_MC!AM7="","*",FN_MC!AM7)</f>
        <v>TSF-TRO</v>
      </c>
      <c r="O8" s="198">
        <f>IF(FN_MC!BH7="","*",FN_MC!BH7)</f>
        <v>2</v>
      </c>
      <c r="P8" s="168"/>
      <c r="Q8" s="157" t="str">
        <f>IF($A$2=1,IF(FN_MC!BJ7="","*",FN_MC!BJ7),IF(FN_MC!BK7="","*",FN_MC!BK7))</f>
        <v xml:space="preserve">TP pronta 09:20, intervalo 12:10 ate 13:40 , mudança do plano devido demanda emergencial TECIAP liquidos ,trilho quebrado/ produção 2 soldas </v>
      </c>
    </row>
    <row r="9" spans="1:17" hidden="1">
      <c r="A9" s="106">
        <f>IF(FN_MC!B8="","*",FN_MC!B8)</f>
        <v>45931</v>
      </c>
      <c r="B9" s="107" t="str">
        <f>IF(FN_MC!X8="","*",FN_MC!X8)</f>
        <v>Contrato</v>
      </c>
      <c r="C9" s="108" t="str">
        <f>IF(FN_MC!S8="","*",FN_MC!S8)</f>
        <v>FERRONORTE</v>
      </c>
      <c r="D9" s="108" t="str">
        <f>IF(FN_MC!T8="","*",FN_MC!T8)</f>
        <v>TGR-TRO</v>
      </c>
      <c r="E9" s="108" t="str">
        <f>IF(FN_MC!D8="","*",FN_MC!D8)</f>
        <v>W70</v>
      </c>
      <c r="F9" s="108" t="str">
        <f>IF(FN_MC!H8="","*",FN_MC!H8)</f>
        <v>TGR2</v>
      </c>
      <c r="G9" s="108" t="str">
        <f>IF(FN_MC!M8="","*",FN_MC!M8)</f>
        <v>TRM-TEP</v>
      </c>
      <c r="H9" s="166">
        <f>IF(FN_MC!K8="","*",FN_MC!K8)</f>
        <v>560</v>
      </c>
      <c r="I9" s="141">
        <f>IF(FN_MC!O8="","*",FN_MC!O8)</f>
        <v>0.375</v>
      </c>
      <c r="J9" s="141">
        <f>IF(FN_MC!P8="","*",FN_MC!P8)</f>
        <v>6.25E-2</v>
      </c>
      <c r="K9" s="152" t="str">
        <f>IF(FN_MC!AK8="","*",FN_MC!AK8)</f>
        <v>TGR2</v>
      </c>
      <c r="L9" s="152" t="str">
        <f>IF(FN_MC!AM8="","*",FN_MC!AM8)</f>
        <v>TRM-TEP</v>
      </c>
      <c r="M9" s="152">
        <f>IF(FN_MC!AP8="","*",FN_MC!AP8)</f>
        <v>560</v>
      </c>
      <c r="N9" s="152" t="str">
        <f>IF(FN_MC!AM8="","*",FN_MC!AM8)</f>
        <v>TRM-TEP</v>
      </c>
      <c r="O9" s="198">
        <f>IF(FN_MC!BH8="","*",FN_MC!BH8)</f>
        <v>2</v>
      </c>
      <c r="P9" s="168"/>
      <c r="Q9" s="157" t="str">
        <f>IF($A$2=1,IF(FN_MC!BJ8="","*",FN_MC!BJ8),IF(FN_MC!BK8="","*",FN_MC!BK8))</f>
        <v xml:space="preserve">MC1 09:18 realizado descarga de pedra  o km 560 de trabalho </v>
      </c>
    </row>
    <row r="10" spans="1:17" ht="27" hidden="1">
      <c r="A10" s="106">
        <f>IF(FN_MC!B9="","*",FN_MC!B9)</f>
        <v>45931</v>
      </c>
      <c r="B10" s="107" t="str">
        <f>IF(FN_MC!X9="","*",FN_MC!X9)</f>
        <v>Contrato</v>
      </c>
      <c r="C10" s="108" t="str">
        <f>IF(FN_MC!S9="","*",FN_MC!S9)</f>
        <v>FERRONORTE</v>
      </c>
      <c r="D10" s="108" t="str">
        <f>IF(FN_MC!T9="","*",FN_MC!T9)</f>
        <v>TCS-TGR</v>
      </c>
      <c r="E10" s="108" t="str">
        <f>IF(FN_MC!D9="","*",FN_MC!D9)</f>
        <v>ELSON (TF-526)</v>
      </c>
      <c r="F10" s="108" t="str">
        <f>IF(FN_MC!H9="","*",FN_MC!H9)</f>
        <v>TBR487</v>
      </c>
      <c r="G10" s="108" t="str">
        <f>IF(FN_MC!M9="","*",FN_MC!M9)</f>
        <v>TBR-TGR</v>
      </c>
      <c r="H10" s="166">
        <f>IF(FN_MC!K9="","*",FN_MC!K9)</f>
        <v>482</v>
      </c>
      <c r="I10" s="141">
        <f>IF(FN_MC!O9="","*",FN_MC!O9)</f>
        <v>0.375</v>
      </c>
      <c r="J10" s="141">
        <f>IF(FN_MC!P9="","*",FN_MC!P9)</f>
        <v>0.125</v>
      </c>
      <c r="K10" s="152" t="str">
        <f>IF(FN_MC!AK9="","*",FN_MC!AK9)</f>
        <v>TBR487</v>
      </c>
      <c r="L10" s="152" t="str">
        <f>IF(FN_MC!AM9="","*",FN_MC!AM9)</f>
        <v>TBR-TGR</v>
      </c>
      <c r="M10" s="152">
        <f>IF(FN_MC!AP9="","*",FN_MC!AP9)</f>
        <v>482</v>
      </c>
      <c r="N10" s="152" t="str">
        <f>IF(FN_MC!AM9="","*",FN_MC!AM9)</f>
        <v>TBR-TGR</v>
      </c>
      <c r="O10" s="198">
        <f>IF(FN_MC!BH9="","*",FN_MC!BH9)</f>
        <v>1</v>
      </c>
      <c r="P10" s="168"/>
      <c r="Q10" s="157" t="str">
        <f>IF($A$2=1,IF(FN_MC!BJ9="","*",FN_MC!BJ9),IF(FN_MC!BK9="","*",FN_MC!BK9))</f>
        <v>TP pronta 08:10 , previsao apos a passagem do X97 previsão 13hrs, devido baixa temperatura nao teve intervalo</v>
      </c>
    </row>
    <row r="11" spans="1:17" hidden="1">
      <c r="A11" s="106">
        <f>IF(FN_MC!B10="","*",FN_MC!B10)</f>
        <v>45931</v>
      </c>
      <c r="B11" s="107" t="str">
        <f>IF(FN_MC!X10="","*",FN_MC!X10)</f>
        <v>Oportunidade</v>
      </c>
      <c r="C11" s="108" t="str">
        <f>IF(FN_MC!S10="","*",FN_MC!S10)</f>
        <v>FERRONORTE</v>
      </c>
      <c r="D11" s="108" t="str">
        <f>IF(FN_MC!T10="","*",FN_MC!T10)</f>
        <v>TCS-TGR</v>
      </c>
      <c r="E11" s="108" t="str">
        <f>IF(FN_MC!D10="","*",FN_MC!D10)</f>
        <v>E14</v>
      </c>
      <c r="F11" s="108" t="str">
        <f>IF(FN_MC!H10="","*",FN_MC!H10)</f>
        <v>TGR2</v>
      </c>
      <c r="G11" s="108" t="str">
        <f>IF(FN_MC!M10="","*",FN_MC!M10)</f>
        <v>TVL-TBR</v>
      </c>
      <c r="H11" s="166">
        <f>IF(FN_MC!K10="","*",FN_MC!K10)</f>
        <v>463</v>
      </c>
      <c r="I11" s="141">
        <f>IF(FN_MC!O10="","*",FN_MC!O10)</f>
        <v>0.875</v>
      </c>
      <c r="J11" s="141">
        <f>IF(FN_MC!P10="","*",FN_MC!P10)</f>
        <v>4.1666666666666664E-2</v>
      </c>
      <c r="K11" s="152" t="str">
        <f>IF(FN_MC!AK10="","*",FN_MC!AK10)</f>
        <v>TGR2</v>
      </c>
      <c r="L11" s="152" t="str">
        <f>IF(FN_MC!AM10="","*",FN_MC!AM10)</f>
        <v>TVL-TBR</v>
      </c>
      <c r="M11" s="152">
        <f>IF(FN_MC!AP10="","*",FN_MC!AP10)</f>
        <v>463</v>
      </c>
      <c r="N11" s="152" t="str">
        <f>IF(FN_MC!AM10="","*",FN_MC!AM10)</f>
        <v>TVL-TBR</v>
      </c>
      <c r="O11" s="198">
        <f>IF(FN_MC!BH10="","*",FN_MC!BH10)</f>
        <v>1</v>
      </c>
      <c r="P11" s="168"/>
      <c r="Q11" s="157" t="str">
        <f>IF($A$2=1,IF(FN_MC!BJ10="","*",FN_MC!BJ10),IF(FN_MC!BK10="","*",FN_MC!BK10))</f>
        <v>Confirmado FX cm CCO e riscado no grafico previsao as 21hrs</v>
      </c>
    </row>
    <row r="12" spans="1:17" hidden="1">
      <c r="A12" s="106">
        <f>IF(FN_MC!B11="","*",FN_MC!B11)</f>
        <v>45931</v>
      </c>
      <c r="B12" s="107" t="str">
        <f>IF(FN_MC!X11="","*",FN_MC!X11)</f>
        <v>Contrato</v>
      </c>
      <c r="C12" s="108" t="str">
        <f>IF(FN_MC!S11="","*",FN_MC!S11)</f>
        <v>FERRONORTE</v>
      </c>
      <c r="D12" s="108" t="str">
        <f>IF(FN_MC!T11="","*",FN_MC!T11)</f>
        <v>TMI-TCS</v>
      </c>
      <c r="E12" s="108" t="str">
        <f>IF(FN_MC!D11="","*",FN_MC!D11)</f>
        <v>V88</v>
      </c>
      <c r="F12" s="108" t="str">
        <f>IF(FN_MC!H11="","*",FN_MC!H11)</f>
        <v>TVI2</v>
      </c>
      <c r="G12" s="108" t="str">
        <f>IF(FN_MC!M11="","*",FN_MC!M11)</f>
        <v>TID-TVI</v>
      </c>
      <c r="H12" s="166">
        <f>IF(FN_MC!K11="","*",FN_MC!K11)</f>
        <v>209</v>
      </c>
      <c r="I12" s="141">
        <f>IF(FN_MC!O11="","*",FN_MC!O11)</f>
        <v>0.39583333333333331</v>
      </c>
      <c r="J12" s="141">
        <f>IF(FN_MC!P11="","*",FN_MC!P11)</f>
        <v>0.125</v>
      </c>
      <c r="K12" s="152" t="str">
        <f>IF(FN_MC!AK11="","*",FN_MC!AK11)</f>
        <v>TVI2</v>
      </c>
      <c r="L12" s="152" t="str">
        <f>IF(FN_MC!AM11="","*",FN_MC!AM11)</f>
        <v>TID-TVI</v>
      </c>
      <c r="M12" s="152">
        <f>IF(FN_MC!AP11="","*",FN_MC!AP11)</f>
        <v>209</v>
      </c>
      <c r="N12" s="152" t="str">
        <f>IF(FN_MC!AM11="","*",FN_MC!AM11)</f>
        <v>TID-TVI</v>
      </c>
      <c r="O12" s="198">
        <f>IF(FN_MC!BH11="","*",FN_MC!BH11)</f>
        <v>1</v>
      </c>
      <c r="P12" s="168"/>
      <c r="Q12" s="157" t="str">
        <f>IF($A$2=1,IF(FN_MC!BJ11="","*",FN_MC!BJ11),IF(FN_MC!BK11="","*",FN_MC!BK11))</f>
        <v>MC1 10:06, em deslocamento para o KM 190  de trabalho/ Aguardando produção</v>
      </c>
    </row>
    <row r="13" spans="1:17" hidden="1">
      <c r="A13" s="106">
        <f>IF(FN_MC!B12="","*",FN_MC!B12)</f>
        <v>45931</v>
      </c>
      <c r="B13" s="107" t="str">
        <f>IF(FN_MC!X12="","*",FN_MC!X12)</f>
        <v>Oportunidade</v>
      </c>
      <c r="C13" s="108" t="str">
        <f>IF(FN_MC!S12="","*",FN_MC!S12)</f>
        <v>FERRONORTE</v>
      </c>
      <c r="D13" s="108" t="str">
        <f>IF(FN_MC!T12="","*",FN_MC!T12)</f>
        <v>TMI-TCS</v>
      </c>
      <c r="E13" s="108" t="str">
        <f>IF(FN_MC!D12="","*",FN_MC!D12)</f>
        <v>W50</v>
      </c>
      <c r="F13" s="108" t="str">
        <f>IF(FN_MC!H12="","*",FN_MC!H12)</f>
        <v>TIN2</v>
      </c>
      <c r="G13" s="108" t="str">
        <f>IF(FN_MC!M12="","*",FN_MC!M12)</f>
        <v>TIN-TCS</v>
      </c>
      <c r="H13" s="166">
        <f>IF(FN_MC!K12="","*",FN_MC!K12)</f>
        <v>188</v>
      </c>
      <c r="I13" s="141">
        <f>IF(FN_MC!O12="","*",FN_MC!O12)</f>
        <v>0.375</v>
      </c>
      <c r="J13" s="141">
        <f>IF(FN_MC!P12="","*",FN_MC!P12)</f>
        <v>8.3333333333333329E-2</v>
      </c>
      <c r="K13" s="152" t="str">
        <f>IF(FN_MC!AK12="","*",FN_MC!AK12)</f>
        <v>TIN2</v>
      </c>
      <c r="L13" s="152" t="str">
        <f>IF(FN_MC!AM12="","*",FN_MC!AM12)</f>
        <v>TIN-TCS</v>
      </c>
      <c r="M13" s="152">
        <f>IF(FN_MC!AP12="","*",FN_MC!AP12)</f>
        <v>188</v>
      </c>
      <c r="N13" s="152" t="str">
        <f>IF(FN_MC!AM12="","*",FN_MC!AM12)</f>
        <v>TIN-TCS</v>
      </c>
      <c r="O13" s="198">
        <f>IF(FN_MC!BH12="","*",FN_MC!BH12)</f>
        <v>1</v>
      </c>
      <c r="P13" s="168"/>
      <c r="Q13" s="157" t="str">
        <f>IF($A$2=1,IF(FN_MC!BJ12="","*",FN_MC!BJ12),IF(FN_MC!BK12="","*",FN_MC!BK12))</f>
        <v xml:space="preserve">MC1 09:19, autorizado as 12:28 em deslocamento para o km 188 de trabalho </v>
      </c>
    </row>
    <row r="14" spans="1:17" hidden="1">
      <c r="A14" s="106">
        <f>IF(FN_MC!B13="","*",FN_MC!B13)</f>
        <v>45931</v>
      </c>
      <c r="B14" s="107" t="str">
        <f>IF(FN_MC!X13="","*",FN_MC!X13)</f>
        <v>Oportunidade</v>
      </c>
      <c r="C14" s="108" t="str">
        <f>IF(FN_MC!S13="","*",FN_MC!S13)</f>
        <v>MALHA CENTRAL</v>
      </c>
      <c r="D14" s="108" t="str">
        <f>IF(FN_MC!T13="","*",FN_MC!T13)</f>
        <v>RAMAL</v>
      </c>
      <c r="E14" s="108" t="str">
        <f>IF(FN_MC!D13="","*",FN_MC!D13)</f>
        <v>A87</v>
      </c>
      <c r="F14" s="108" t="str">
        <f>IF(FN_MC!H13="","*",FN_MC!H13)</f>
        <v>ZTEZVT</v>
      </c>
      <c r="G14" s="108" t="str">
        <f>IF(FN_MC!M13="","*",FN_MC!M13)</f>
        <v>ZTE-ZVT</v>
      </c>
      <c r="H14" s="166">
        <f>IF(FN_MC!K13="","*",FN_MC!K13)</f>
        <v>235</v>
      </c>
      <c r="I14" s="141">
        <f>IF(FN_MC!O13="","*",FN_MC!O13)</f>
        <v>0.35416666666666669</v>
      </c>
      <c r="J14" s="141">
        <f>IF(FN_MC!P13="","*",FN_MC!P13)</f>
        <v>0.125</v>
      </c>
      <c r="K14" s="152" t="str">
        <f>IF(FN_MC!AK13="","*",FN_MC!AK13)</f>
        <v>ZTEZVT</v>
      </c>
      <c r="L14" s="152" t="str">
        <f>IF(FN_MC!AM13="","*",FN_MC!AM13)</f>
        <v>ZTE-ZVT</v>
      </c>
      <c r="M14" s="152">
        <f>IF(FN_MC!AP13="","*",FN_MC!AP13)</f>
        <v>235</v>
      </c>
      <c r="N14" s="152" t="str">
        <f>IF(FN_MC!AM13="","*",FN_MC!AM13)</f>
        <v>ZTE-ZVT</v>
      </c>
      <c r="O14" s="198">
        <f>IF(FN_MC!BH13="","*",FN_MC!BH13)</f>
        <v>0</v>
      </c>
      <c r="P14" s="168"/>
      <c r="Q14" s="157" t="str">
        <f>IF($A$2=1,IF(FN_MC!BJ13="","*",FN_MC!BJ13),IF(FN_MC!BK13="","*",FN_MC!BK13))</f>
        <v xml:space="preserve">MC1 08:56 , nao reazliou o trabalho devido equipamento de apoio avariou </v>
      </c>
    </row>
    <row r="15" spans="1:17" hidden="1">
      <c r="A15" s="106">
        <f>IF(FN_MC!B14="","*",FN_MC!B14)</f>
        <v>45931</v>
      </c>
      <c r="B15" s="107" t="str">
        <f>IF(FN_MC!X14="","*",FN_MC!X14)</f>
        <v>Oportunidade</v>
      </c>
      <c r="C15" s="108" t="str">
        <f>IF(FN_MC!S14="","*",FN_MC!S14)</f>
        <v>MALHA CENTRAL</v>
      </c>
      <c r="D15" s="108" t="str">
        <f>IF(FN_MC!T14="","*",FN_MC!T14)</f>
        <v>RAMAL</v>
      </c>
      <c r="E15" s="108" t="str">
        <f>IF(FN_MC!D14="","*",FN_MC!D14)</f>
        <v>V42</v>
      </c>
      <c r="F15" s="108" t="str">
        <f>IF(FN_MC!H14="","*",FN_MC!H14)</f>
        <v>ZGT1</v>
      </c>
      <c r="G15" s="108" t="str">
        <f>IF(FN_MC!M14="","*",FN_MC!M14)</f>
        <v>ZGT-ZXE</v>
      </c>
      <c r="H15" s="166">
        <f>IF(FN_MC!K14="","*",FN_MC!K14)</f>
        <v>301</v>
      </c>
      <c r="I15" s="141">
        <f>IF(FN_MC!O14="","*",FN_MC!O14)</f>
        <v>0.375</v>
      </c>
      <c r="J15" s="141">
        <f>IF(FN_MC!P14="","*",FN_MC!P14)</f>
        <v>8.3333333333333329E-2</v>
      </c>
      <c r="K15" s="152" t="str">
        <f>IF(FN_MC!AK14="","*",FN_MC!AK14)</f>
        <v>ZGT1</v>
      </c>
      <c r="L15" s="152" t="str">
        <f>IF(FN_MC!AM14="","*",FN_MC!AM14)</f>
        <v>ZGT-ZXE</v>
      </c>
      <c r="M15" s="152">
        <f>IF(FN_MC!AP14="","*",FN_MC!AP14)</f>
        <v>301</v>
      </c>
      <c r="N15" s="152" t="str">
        <f>IF(FN_MC!AM14="","*",FN_MC!AM14)</f>
        <v>ZGT-ZXE</v>
      </c>
      <c r="O15" s="198">
        <f>IF(FN_MC!BH14="","*",FN_MC!BH14)</f>
        <v>2</v>
      </c>
      <c r="P15" s="168"/>
      <c r="Q15" s="157" t="str">
        <f>IF($A$2=1,IF(FN_MC!BJ14="","*",FN_MC!BJ14),IF(FN_MC!BK14="","*",FN_MC!BK14))</f>
        <v xml:space="preserve">MC1 09:10, realizando o intervalo as 09:53 em ZGT1/ Sem inf. de produção </v>
      </c>
    </row>
    <row r="16" spans="1:17" hidden="1">
      <c r="A16" s="106">
        <f>IF(FN_MC!B15="","*",FN_MC!B15)</f>
        <v>45931</v>
      </c>
      <c r="B16" s="107" t="str">
        <f>IF(FN_MC!X15="","*",FN_MC!X15)</f>
        <v>Oportunidade</v>
      </c>
      <c r="C16" s="108" t="str">
        <f>IF(FN_MC!S15="","*",FN_MC!S15)</f>
        <v>MALHA CENTRAL</v>
      </c>
      <c r="D16" s="108" t="str">
        <f>IF(FN_MC!T15="","*",FN_MC!T15)</f>
        <v>PRV-POV</v>
      </c>
      <c r="E16" s="108" t="str">
        <f>IF(FN_MC!D15="","*",FN_MC!D15)</f>
        <v>W94</v>
      </c>
      <c r="F16" s="108" t="str">
        <f>IF(FN_MC!H15="","*",FN_MC!H15)</f>
        <v>PSS1</v>
      </c>
      <c r="G16" s="108" t="str">
        <f>IF(FN_MC!M15="","*",FN_MC!M15)</f>
        <v>PSS-POA</v>
      </c>
      <c r="H16" s="166">
        <f>IF(FN_MC!K15="","*",FN_MC!K15)</f>
        <v>2031</v>
      </c>
      <c r="I16" s="141">
        <f>IF(FN_MC!O15="","*",FN_MC!O15)</f>
        <v>0.375</v>
      </c>
      <c r="J16" s="141">
        <f>IF(FN_MC!P15="","*",FN_MC!P15)</f>
        <v>4.1666666666666664E-2</v>
      </c>
      <c r="K16" s="152" t="str">
        <f>IF(FN_MC!AK15="","*",FN_MC!AK15)</f>
        <v>PSS1</v>
      </c>
      <c r="L16" s="152" t="str">
        <f>IF(FN_MC!AM15="","*",FN_MC!AM15)</f>
        <v>PSS-POA</v>
      </c>
      <c r="M16" s="152">
        <f>IF(FN_MC!AP15="","*",FN_MC!AP15)</f>
        <v>2031</v>
      </c>
      <c r="N16" s="152" t="str">
        <f>IF(FN_MC!AM15="","*",FN_MC!AM15)</f>
        <v>PSS-POA</v>
      </c>
      <c r="O16" s="198">
        <f>IF(FN_MC!BH15="","*",FN_MC!BH15)</f>
        <v>2</v>
      </c>
      <c r="P16" s="168"/>
      <c r="Q16" s="157" t="str">
        <f>IF($A$2=1,IF(FN_MC!BJ15="","*",FN_MC!BJ15),IF(FN_MC!BK15="","*",FN_MC!BK15))</f>
        <v>MC1 10:12, em deslocamento de PSS até POA</v>
      </c>
    </row>
    <row r="17" spans="1:17" hidden="1">
      <c r="A17" s="106">
        <f>IF(FN_MC!B16="","*",FN_MC!B16)</f>
        <v>45931</v>
      </c>
      <c r="B17" s="107" t="str">
        <f>IF(FN_MC!X16="","*",FN_MC!X16)</f>
        <v>Oportunidade</v>
      </c>
      <c r="C17" s="108" t="str">
        <f>IF(FN_MC!S16="","*",FN_MC!S16)</f>
        <v>MALHA CENTRAL</v>
      </c>
      <c r="D17" s="108" t="str">
        <f>IF(FN_MC!T16="","*",FN_MC!T16)</f>
        <v>PRV-POV</v>
      </c>
      <c r="E17" s="108" t="str">
        <f>IF(FN_MC!D16="","*",FN_MC!D16)</f>
        <v>LEÔNCIO (TF-526)</v>
      </c>
      <c r="F17" s="108" t="str">
        <f>IF(FN_MC!H16="","*",FN_MC!H16)</f>
        <v>PUD1</v>
      </c>
      <c r="G17" s="108" t="str">
        <f>IF(FN_MC!M16="","*",FN_MC!M16)</f>
        <v>K96-PUD</v>
      </c>
      <c r="H17" s="166">
        <f>IF(FN_MC!K16="","*",FN_MC!K16)</f>
        <v>2090</v>
      </c>
      <c r="I17" s="141">
        <f>IF(FN_MC!O16="","*",FN_MC!O16)</f>
        <v>0.375</v>
      </c>
      <c r="J17" s="141">
        <f>IF(FN_MC!P16="","*",FN_MC!P16)</f>
        <v>6.25E-2</v>
      </c>
      <c r="K17" s="152" t="str">
        <f>IF(FN_MC!AK16="","*",FN_MC!AK16)</f>
        <v>PUD1</v>
      </c>
      <c r="L17" s="152" t="str">
        <f>IF(FN_MC!AM16="","*",FN_MC!AM16)</f>
        <v>K96-PUD</v>
      </c>
      <c r="M17" s="152">
        <f>IF(FN_MC!AP16="","*",FN_MC!AP16)</f>
        <v>2090</v>
      </c>
      <c r="N17" s="152" t="str">
        <f>IF(FN_MC!AM16="","*",FN_MC!AM16)</f>
        <v>K96-PUD</v>
      </c>
      <c r="O17" s="198">
        <f>IF(FN_MC!BH16="","*",FN_MC!BH16)</f>
        <v>2</v>
      </c>
      <c r="P17" s="99"/>
      <c r="Q17" s="157" t="str">
        <f>IF($A$2=1,IF(FN_MC!BJ16="","*",FN_MC!BJ16),IF(FN_MC!BK16="","*",FN_MC!BK16))</f>
        <v>TP pronta 10:09, realizado intervalo 11hrs ate 12:30/ prod. 2 soldas</v>
      </c>
    </row>
    <row r="18" spans="1:17" hidden="1">
      <c r="A18" s="106" t="str">
        <f>IF(FN_MC!B17="","*",FN_MC!B17)</f>
        <v>*</v>
      </c>
      <c r="B18" s="107" t="str">
        <f>IF(FN_MC!X17="","*",FN_MC!X17)</f>
        <v>*</v>
      </c>
      <c r="C18" s="108" t="str">
        <f>IF(FN_MC!S17="","*",FN_MC!S17)</f>
        <v>-</v>
      </c>
      <c r="D18" s="108" t="str">
        <f>IF(FN_MC!T17="","*",FN_MC!T17)</f>
        <v>-</v>
      </c>
      <c r="E18" s="108" t="str">
        <f>IF(FN_MC!D17="","*",FN_MC!D17)</f>
        <v>*</v>
      </c>
      <c r="F18" s="108" t="str">
        <f>IF(FN_MC!H17="","*",FN_MC!H17)</f>
        <v>*</v>
      </c>
      <c r="G18" s="108" t="str">
        <f>IF(FN_MC!M17="","*",FN_MC!M17)</f>
        <v>-</v>
      </c>
      <c r="H18" s="166" t="str">
        <f>IF(FN_MC!K17="","*",FN_MC!K17)</f>
        <v>*</v>
      </c>
      <c r="I18" s="141" t="str">
        <f>IF(FN_MC!O17="","*",FN_MC!O17)</f>
        <v>*</v>
      </c>
      <c r="J18" s="141" t="str">
        <f>IF(FN_MC!P17="","*",FN_MC!P17)</f>
        <v>*</v>
      </c>
      <c r="K18" s="152">
        <f>IF(FN_MC!AK17="","*",FN_MC!AK17)</f>
        <v>0</v>
      </c>
      <c r="L18" s="152" t="str">
        <f>IF(FN_MC!AM17="","*",FN_MC!AM17)</f>
        <v>-</v>
      </c>
      <c r="M18" s="152">
        <f>IF(FN_MC!AP17="","*",FN_MC!AP17)</f>
        <v>0</v>
      </c>
      <c r="N18" s="152" t="str">
        <f>IF(FN_MC!AM17="","*",FN_MC!AM17)</f>
        <v>-</v>
      </c>
      <c r="O18" s="198" t="str">
        <f>IF(FN_MC!BH17="","*",FN_MC!BH17)</f>
        <v>*</v>
      </c>
      <c r="P18" s="168"/>
      <c r="Q18" s="157" t="str">
        <f>IF($A$2=1,IF(FN_MC!BJ17="","*",FN_MC!BJ17),IF(FN_MC!BK17="","*",FN_MC!BK17))</f>
        <v>*</v>
      </c>
    </row>
    <row r="19" spans="1:17" hidden="1">
      <c r="A19" s="106">
        <f>IF(FN_MC!B18="","*",FN_MC!B18)</f>
        <v>45932</v>
      </c>
      <c r="B19" s="107" t="str">
        <f>IF(FN_MC!X18="","*",FN_MC!X18)</f>
        <v>Contrato</v>
      </c>
      <c r="C19" s="108" t="str">
        <f>IF(FN_MC!S18="","*",FN_MC!S18)</f>
        <v>FERRONORTE</v>
      </c>
      <c r="D19" s="108" t="str">
        <f>IF(FN_MC!T18="","*",FN_MC!T18)</f>
        <v>TGR-TRO</v>
      </c>
      <c r="E19" s="108" t="str">
        <f>IF(FN_MC!D18="","*",FN_MC!D18)</f>
        <v>W71</v>
      </c>
      <c r="F19" s="108" t="str">
        <f>IF(FN_MC!H18="","*",FN_MC!H18)</f>
        <v>752RVD</v>
      </c>
      <c r="G19" s="108" t="str">
        <f>IF(FN_MC!M18="","*",FN_MC!M18)</f>
        <v>RVD-TAG</v>
      </c>
      <c r="H19" s="166">
        <f>IF(FN_MC!K18="","*",FN_MC!K18)</f>
        <v>752.38</v>
      </c>
      <c r="I19" s="141">
        <f>IF(FN_MC!O18="","*",FN_MC!O18)</f>
        <v>0.79166666666666663</v>
      </c>
      <c r="J19" s="141">
        <f>IF(FN_MC!P18="","*",FN_MC!P18)</f>
        <v>4.1666666666666664E-2</v>
      </c>
      <c r="K19" s="152" t="str">
        <f>IF(FN_MC!AK18="","*",FN_MC!AK18)</f>
        <v>752RVD</v>
      </c>
      <c r="L19" s="152" t="str">
        <f>IF(FN_MC!AM18="","*",FN_MC!AM18)</f>
        <v>RVD-TAG</v>
      </c>
      <c r="M19" s="152">
        <f>IF(FN_MC!AP18="","*",FN_MC!AP18)</f>
        <v>752.38</v>
      </c>
      <c r="N19" s="152" t="str">
        <f>IF(FN_MC!AM18="","*",FN_MC!AM18)</f>
        <v>RVD-TAG</v>
      </c>
      <c r="O19" s="198">
        <f>IF(FN_MC!BH18="","*",FN_MC!BH18)</f>
        <v>1</v>
      </c>
      <c r="P19" s="168"/>
      <c r="Q19" s="157" t="str">
        <f>IF($A$2=1,IF(FN_MC!BJ18="","*",FN_MC!BJ18),IF(FN_MC!BK18="","*",FN_MC!BK18))</f>
        <v>Confirmando FX com CCO para deslocamento do W71 de RVD-TGR, MC1 às 19h00</v>
      </c>
    </row>
    <row r="20" spans="1:17" hidden="1">
      <c r="A20" s="106">
        <f>IF(FN_MC!B19="","*",FN_MC!B19)</f>
        <v>45932</v>
      </c>
      <c r="B20" s="107" t="str">
        <f>IF(FN_MC!X19="","*",FN_MC!X19)</f>
        <v>Oportunidade</v>
      </c>
      <c r="C20" s="108" t="str">
        <f>IF(FN_MC!S19="","*",FN_MC!S19)</f>
        <v>FERRONORTE</v>
      </c>
      <c r="D20" s="108" t="str">
        <f>IF(FN_MC!T19="","*",FN_MC!T19)</f>
        <v>TGR-TRO</v>
      </c>
      <c r="E20" s="108" t="str">
        <f>IF(FN_MC!D19="","*",FN_MC!D19)</f>
        <v>W70</v>
      </c>
      <c r="F20" s="108" t="str">
        <f>IF(FN_MC!H19="","*",FN_MC!H19)</f>
        <v>TIQ2</v>
      </c>
      <c r="G20" s="108" t="str">
        <f>IF(FN_MC!M19="","*",FN_MC!M19)</f>
        <v>TBS-TAL</v>
      </c>
      <c r="H20" s="166">
        <f>IF(FN_MC!K19="","*",FN_MC!K19)</f>
        <v>666</v>
      </c>
      <c r="I20" s="141">
        <f>IF(FN_MC!O19="","*",FN_MC!O19)</f>
        <v>0.375</v>
      </c>
      <c r="J20" s="141">
        <f>IF(FN_MC!P19="","*",FN_MC!P19)</f>
        <v>4.1666666666666664E-2</v>
      </c>
      <c r="K20" s="152" t="str">
        <f>IF(FN_MC!AK19="","*",FN_MC!AK19)</f>
        <v>TIQ2</v>
      </c>
      <c r="L20" s="152" t="str">
        <f>IF(FN_MC!AM19="","*",FN_MC!AM19)</f>
        <v>TBS-TAL</v>
      </c>
      <c r="M20" s="152">
        <f>IF(FN_MC!AP19="","*",FN_MC!AP19)</f>
        <v>666</v>
      </c>
      <c r="N20" s="152" t="str">
        <f>IF(FN_MC!AM19="","*",FN_MC!AM19)</f>
        <v>TBS-TAL</v>
      </c>
      <c r="O20" s="198">
        <f>IF(FN_MC!BH19="","*",FN_MC!BH19)</f>
        <v>0</v>
      </c>
      <c r="P20" s="168"/>
      <c r="Q20" s="157" t="str">
        <f>IF($A$2=1,IF(FN_MC!BJ19="","*",FN_MC!BJ19),IF(FN_MC!BK19="","*",FN_MC!BK19))</f>
        <v xml:space="preserve">Sem oportunidade de faixa em D malha saturada </v>
      </c>
    </row>
    <row r="21" spans="1:17" hidden="1">
      <c r="A21" s="106">
        <f>IF(FN_MC!B20="","*",FN_MC!B20)</f>
        <v>45932</v>
      </c>
      <c r="B21" s="107" t="str">
        <f>IF(FN_MC!X20="","*",FN_MC!X20)</f>
        <v>Oportunidade</v>
      </c>
      <c r="C21" s="108" t="str">
        <f>IF(FN_MC!S20="","*",FN_MC!S20)</f>
        <v>FERRONORTE</v>
      </c>
      <c r="D21" s="108" t="str">
        <f>IF(FN_MC!T20="","*",FN_MC!T20)</f>
        <v>TGR-TRO</v>
      </c>
      <c r="E21" s="108" t="str">
        <f>IF(FN_MC!D20="","*",FN_MC!D20)</f>
        <v>BRUNO (TF-525)</v>
      </c>
      <c r="F21" s="108" t="str">
        <f>IF(FN_MC!H20="","*",FN_MC!H20)</f>
        <v>TMJ1</v>
      </c>
      <c r="G21" s="108" t="str">
        <f>IF(FN_MC!M20="","*",FN_MC!M20)</f>
        <v>TMJ-S</v>
      </c>
      <c r="H21" s="166">
        <f>IF(FN_MC!K20="","*",FN_MC!K20)</f>
        <v>596.28599999999994</v>
      </c>
      <c r="I21" s="141">
        <f>IF(FN_MC!O20="","*",FN_MC!O20)</f>
        <v>0.375</v>
      </c>
      <c r="J21" s="141">
        <f>IF(FN_MC!P20="","*",FN_MC!P20)</f>
        <v>6.25E-2</v>
      </c>
      <c r="K21" s="152" t="str">
        <f>IF(FN_MC!AK20="","*",FN_MC!AK20)</f>
        <v>-</v>
      </c>
      <c r="L21" s="152" t="str">
        <f>IF(FN_MC!AM20="","*",FN_MC!AM20)</f>
        <v>TRO</v>
      </c>
      <c r="M21" s="152">
        <f>IF(FN_MC!AP20="","*",FN_MC!AP20)</f>
        <v>754</v>
      </c>
      <c r="N21" s="152" t="str">
        <f>IF(FN_MC!AM20="","*",FN_MC!AM20)</f>
        <v>TRO</v>
      </c>
      <c r="O21" s="198">
        <f>IF(FN_MC!BH20="","*",FN_MC!BH20)</f>
        <v>2</v>
      </c>
      <c r="P21" s="168"/>
      <c r="Q21" s="157" t="str">
        <f>IF($A$2=1,IF(FN_MC!BJ20="","*",FN_MC!BJ20),IF(FN_MC!BK20="","*",FN_MC!BK20))</f>
        <v xml:space="preserve">TP pronta 08:00, intervalo 08:30ate 10:00 , mudança do plano devido demanda emergencial TECIAP liquidos ,trilho quebrado/ produção 2 soldas </v>
      </c>
    </row>
    <row r="22" spans="1:17" hidden="1">
      <c r="A22" s="106">
        <f>IF(FN_MC!B21="","*",FN_MC!B21)</f>
        <v>45932</v>
      </c>
      <c r="B22" s="107" t="str">
        <f>IF(FN_MC!X21="","*",FN_MC!X21)</f>
        <v>Oportunidade</v>
      </c>
      <c r="C22" s="108" t="str">
        <f>IF(FN_MC!S21="","*",FN_MC!S21)</f>
        <v>FERRONORTE</v>
      </c>
      <c r="D22" s="108" t="str">
        <f>IF(FN_MC!T21="","*",FN_MC!T21)</f>
        <v>TCS-TGR</v>
      </c>
      <c r="E22" s="108" t="str">
        <f>IF(FN_MC!D21="","*",FN_MC!D21)</f>
        <v>V80</v>
      </c>
      <c r="F22" s="108" t="str">
        <f>IF(FN_MC!H21="","*",FN_MC!H21)</f>
        <v>TGR1</v>
      </c>
      <c r="G22" s="108" t="str">
        <f>IF(FN_MC!M21="","*",FN_MC!M21)</f>
        <v>TGR-TOM</v>
      </c>
      <c r="H22" s="166">
        <f>IF(FN_MC!K21="","*",FN_MC!K21)</f>
        <v>501</v>
      </c>
      <c r="I22" s="141">
        <f>IF(FN_MC!O21="","*",FN_MC!O21)</f>
        <v>0.54166666666666663</v>
      </c>
      <c r="J22" s="141">
        <f>IF(FN_MC!P21="","*",FN_MC!P21)</f>
        <v>4.1666666666666664E-2</v>
      </c>
      <c r="K22" s="152" t="str">
        <f>IF(FN_MC!AK21="","*",FN_MC!AK21)</f>
        <v>TGR1</v>
      </c>
      <c r="L22" s="152" t="str">
        <f>IF(FN_MC!AM21="","*",FN_MC!AM21)</f>
        <v>TGR-TOM</v>
      </c>
      <c r="M22" s="152">
        <f>IF(FN_MC!AP21="","*",FN_MC!AP21)</f>
        <v>501</v>
      </c>
      <c r="N22" s="152" t="str">
        <f>IF(FN_MC!AM21="","*",FN_MC!AM21)</f>
        <v>TGR-TOM</v>
      </c>
      <c r="O22" s="198">
        <f>IF(FN_MC!BH21="","*",FN_MC!BH21)</f>
        <v>0</v>
      </c>
      <c r="P22" s="168"/>
      <c r="Q22" s="157" t="str">
        <f>IF($A$2=1,IF(FN_MC!BJ21="","*",FN_MC!BJ21),IF(FN_MC!BK21="","*",FN_MC!BK21))</f>
        <v xml:space="preserve">Suprimido a pedido do responsavel devido E14 em D-1 não ter ciruclado </v>
      </c>
    </row>
    <row r="23" spans="1:17" hidden="1">
      <c r="A23" s="106">
        <f>IF(FN_MC!B22="","*",FN_MC!B22)</f>
        <v>45932</v>
      </c>
      <c r="B23" s="107" t="str">
        <f>IF(FN_MC!X22="","*",FN_MC!X22)</f>
        <v>Oportunidade</v>
      </c>
      <c r="C23" s="108" t="str">
        <f>IF(FN_MC!S22="","*",FN_MC!S22)</f>
        <v>FERRONORTE</v>
      </c>
      <c r="D23" s="108" t="str">
        <f>IF(FN_MC!T22="","*",FN_MC!T22)</f>
        <v>TCS-TGR</v>
      </c>
      <c r="E23" s="108" t="str">
        <f>IF(FN_MC!D22="","*",FN_MC!D22)</f>
        <v>E14</v>
      </c>
      <c r="F23" s="108" t="str">
        <f>IF(FN_MC!H22="","*",FN_MC!H22)</f>
        <v>TGR2</v>
      </c>
      <c r="G23" s="108" t="str">
        <f>IF(FN_MC!M22="","*",FN_MC!M22)</f>
        <v>TGR-TIQ</v>
      </c>
      <c r="H23" s="166">
        <f>IF(FN_MC!K22="","*",FN_MC!K22)</f>
        <v>501</v>
      </c>
      <c r="I23" s="141">
        <f>IF(FN_MC!O22="","*",FN_MC!O22)</f>
        <v>0.875</v>
      </c>
      <c r="J23" s="141">
        <f>IF(FN_MC!P22="","*",FN_MC!P22)</f>
        <v>4.1666666666666664E-2</v>
      </c>
      <c r="K23" s="152" t="str">
        <f>IF(FN_MC!AK22="","*",FN_MC!AK22)</f>
        <v>TGR2</v>
      </c>
      <c r="L23" s="152" t="str">
        <f>IF(FN_MC!AM22="","*",FN_MC!AM22)</f>
        <v>TGR-TIQ</v>
      </c>
      <c r="M23" s="152">
        <f>IF(FN_MC!AP22="","*",FN_MC!AP22)</f>
        <v>501</v>
      </c>
      <c r="N23" s="152" t="str">
        <f>IF(FN_MC!AM22="","*",FN_MC!AM22)</f>
        <v>TGR-TIQ</v>
      </c>
      <c r="O23" s="198">
        <f>IF(FN_MC!BH22="","*",FN_MC!BH22)</f>
        <v>1</v>
      </c>
      <c r="P23" s="99"/>
      <c r="Q23" s="157" t="str">
        <f>IF($A$2=1,IF(FN_MC!BJ22="","*",FN_MC!BJ22),IF(FN_MC!BK22="","*",FN_MC!BK22))</f>
        <v>FX confirmado com CCO considerando MC1 às 21h00, deslocamento em VMA TGR-TBR, após segue em comboio cm WT a 30km/hrs entre TBR-TVL. Retornando esmerilhando a 16km/h entre TVL-TGR</v>
      </c>
    </row>
    <row r="24" spans="1:17" ht="30.75" hidden="1" customHeight="1">
      <c r="A24" s="106">
        <f>IF(FN_MC!B23="","*",FN_MC!B23)</f>
        <v>45932</v>
      </c>
      <c r="B24" s="107" t="str">
        <f>IF(FN_MC!X23="","*",FN_MC!X23)</f>
        <v>Oportunidade</v>
      </c>
      <c r="C24" s="108" t="str">
        <f>IF(FN_MC!S23="","*",FN_MC!S23)</f>
        <v>FERRONORTE</v>
      </c>
      <c r="D24" s="108" t="str">
        <f>IF(FN_MC!T23="","*",FN_MC!T23)</f>
        <v>TCS-TGR</v>
      </c>
      <c r="E24" s="108" t="str">
        <f>IF(FN_MC!D23="","*",FN_MC!D23)</f>
        <v>ELSON (TF-526)</v>
      </c>
      <c r="F24" s="108" t="str">
        <f>IF(FN_MC!H23="","*",FN_MC!H23)</f>
        <v>TBR487</v>
      </c>
      <c r="G24" s="108" t="str">
        <f>IF(FN_MC!M23="","*",FN_MC!M23)</f>
        <v>TBR-TGR</v>
      </c>
      <c r="H24" s="166">
        <f>IF(FN_MC!K23="","*",FN_MC!K23)</f>
        <v>482</v>
      </c>
      <c r="I24" s="141">
        <f>IF(FN_MC!O23="","*",FN_MC!O23)</f>
        <v>0.375</v>
      </c>
      <c r="J24" s="141">
        <f>IF(FN_MC!P23="","*",FN_MC!P23)</f>
        <v>6.25E-2</v>
      </c>
      <c r="K24" s="152" t="str">
        <f>IF(FN_MC!AK23="","*",FN_MC!AK23)</f>
        <v>-</v>
      </c>
      <c r="L24" s="152" t="str">
        <f>IF(FN_MC!AM23="","*",FN_MC!AM23)</f>
        <v>TBR-TGR</v>
      </c>
      <c r="M24" s="152">
        <f>IF(FN_MC!AP23="","*",FN_MC!AP23)</f>
        <v>482</v>
      </c>
      <c r="N24" s="152" t="str">
        <f>IF(FN_MC!AM23="","*",FN_MC!AM23)</f>
        <v>TBR-TGR</v>
      </c>
      <c r="O24" s="198">
        <f>IF(FN_MC!BH23="","*",FN_MC!BH23)</f>
        <v>0</v>
      </c>
      <c r="P24" s="99"/>
      <c r="Q24" s="157" t="str">
        <f>IF($A$2=1,IF(FN_MC!BJ23="","*",FN_MC!BJ23),IF(FN_MC!BK23="","*",FN_MC!BK23))</f>
        <v>Cancelado pois solicitou mais tempo que programado</v>
      </c>
    </row>
    <row r="25" spans="1:17" hidden="1">
      <c r="A25" s="106">
        <f>IF(FN_MC!B24="","*",FN_MC!B24)</f>
        <v>45932</v>
      </c>
      <c r="B25" s="107" t="str">
        <f>IF(FN_MC!X24="","*",FN_MC!X24)</f>
        <v>Oportunidade</v>
      </c>
      <c r="C25" s="108" t="str">
        <f>IF(FN_MC!S24="","*",FN_MC!S24)</f>
        <v>FERRONORTE</v>
      </c>
      <c r="D25" s="108" t="str">
        <f>IF(FN_MC!T24="","*",FN_MC!T24)</f>
        <v>TMI-TCS</v>
      </c>
      <c r="E25" s="108" t="str">
        <f>IF(FN_MC!D24="","*",FN_MC!D24)</f>
        <v>W50</v>
      </c>
      <c r="F25" s="108" t="str">
        <f>IF(FN_MC!H24="","*",FN_MC!H24)</f>
        <v>TCS2</v>
      </c>
      <c r="G25" s="108" t="str">
        <f>IF(FN_MC!M24="","*",FN_MC!M24)</f>
        <v>TCS</v>
      </c>
      <c r="H25" s="166">
        <f>IF(FN_MC!K24="","*",FN_MC!K24)</f>
        <v>290</v>
      </c>
      <c r="I25" s="141">
        <f>IF(FN_MC!O24="","*",FN_MC!O24)</f>
        <v>0.39583333333333331</v>
      </c>
      <c r="J25" s="141">
        <f>IF(FN_MC!P24="","*",FN_MC!P24)</f>
        <v>4.1666666666666664E-2</v>
      </c>
      <c r="K25" s="152" t="str">
        <f>IF(FN_MC!AK24="","*",FN_MC!AK24)</f>
        <v>TCS2</v>
      </c>
      <c r="L25" s="152" t="str">
        <f>IF(FN_MC!AM24="","*",FN_MC!AM24)</f>
        <v>TCS</v>
      </c>
      <c r="M25" s="152">
        <f>IF(FN_MC!AP24="","*",FN_MC!AP24)</f>
        <v>290</v>
      </c>
      <c r="N25" s="152" t="str">
        <f>IF(FN_MC!AM24="","*",FN_MC!AM24)</f>
        <v>TCS</v>
      </c>
      <c r="O25" s="198">
        <f>IF(FN_MC!BH24="","*",FN_MC!BH24)</f>
        <v>2</v>
      </c>
      <c r="P25" s="99"/>
      <c r="Q25" s="157" t="str">
        <f>IF($A$2=1,IF(FN_MC!BJ24="","*",FN_MC!BJ24),IF(FN_MC!BK24="","*",FN_MC!BK24))</f>
        <v>Realizado o carregamento de 15 vagoes</v>
      </c>
    </row>
    <row r="26" spans="1:17" ht="19.5" hidden="1" customHeight="1">
      <c r="A26" s="106">
        <f>IF(FN_MC!B25="","*",FN_MC!B25)</f>
        <v>45932</v>
      </c>
      <c r="B26" s="107" t="str">
        <f>IF(FN_MC!X25="","*",FN_MC!X25)</f>
        <v>Oportunidade</v>
      </c>
      <c r="C26" s="108" t="str">
        <f>IF(FN_MC!S25="","*",FN_MC!S25)</f>
        <v>FERRONORTE</v>
      </c>
      <c r="D26" s="108" t="str">
        <f>IF(FN_MC!T25="","*",FN_MC!T25)</f>
        <v>TMI-TCS</v>
      </c>
      <c r="E26" s="108" t="str">
        <f>IF(FN_MC!D25="","*",FN_MC!D25)</f>
        <v>V98</v>
      </c>
      <c r="F26" s="108" t="str">
        <f>IF(FN_MC!H25="","*",FN_MC!H25)</f>
        <v>TCS2</v>
      </c>
      <c r="G26" s="108" t="str">
        <f>IF(FN_MC!M25="","*",FN_MC!M25)</f>
        <v>TCS-TMI</v>
      </c>
      <c r="H26" s="166">
        <f>IF(FN_MC!K25="","*",FN_MC!K25)</f>
        <v>290</v>
      </c>
      <c r="I26" s="141">
        <f>IF(FN_MC!O25="","*",FN_MC!O25)</f>
        <v>0.35416666666666669</v>
      </c>
      <c r="J26" s="141">
        <f>IF(FN_MC!P25="","*",FN_MC!P25)</f>
        <v>4.1666666666666664E-2</v>
      </c>
      <c r="K26" s="152" t="str">
        <f>IF(FN_MC!AK25="","*",FN_MC!AK25)</f>
        <v>TCS2</v>
      </c>
      <c r="L26" s="152" t="str">
        <f>IF(FN_MC!AM25="","*",FN_MC!AM25)</f>
        <v>TCS-TMI</v>
      </c>
      <c r="M26" s="152">
        <f>IF(FN_MC!AP25="","*",FN_MC!AP25)</f>
        <v>290</v>
      </c>
      <c r="N26" s="152" t="str">
        <f>IF(FN_MC!AM25="","*",FN_MC!AM25)</f>
        <v>TCS-TMI</v>
      </c>
      <c r="O26" s="198">
        <f>IF(FN_MC!BH25="","*",FN_MC!BH25)</f>
        <v>2</v>
      </c>
      <c r="P26" s="172"/>
      <c r="Q26" s="157" t="str">
        <f>IF($A$2=1,IF(FN_MC!BJ25="","*",FN_MC!BJ25),IF(FN_MC!BK25="","*",FN_MC!BK25))</f>
        <v>Realizando inspeção R7D entre TCS-TMI</v>
      </c>
    </row>
    <row r="27" spans="1:17" hidden="1">
      <c r="A27" s="106">
        <f>IF(FN_MC!B26="","*",FN_MC!B26)</f>
        <v>45932</v>
      </c>
      <c r="B27" s="107" t="str">
        <f>IF(FN_MC!X26="","*",FN_MC!X26)</f>
        <v>Oportunidade</v>
      </c>
      <c r="C27" s="108" t="str">
        <f>IF(FN_MC!S26="","*",FN_MC!S26)</f>
        <v>FERRONORTE</v>
      </c>
      <c r="D27" s="108" t="str">
        <f>IF(FN_MC!T26="","*",FN_MC!T26)</f>
        <v>TMI-TCS</v>
      </c>
      <c r="E27" s="108" t="str">
        <f>IF(FN_MC!D26="","*",FN_MC!D26)</f>
        <v>V88</v>
      </c>
      <c r="F27" s="108" t="str">
        <f>IF(FN_MC!H26="","*",FN_MC!H26)</f>
        <v>TVI2</v>
      </c>
      <c r="G27" s="108" t="str">
        <f>IF(FN_MC!M26="","*",FN_MC!M26)</f>
        <v>TID-TVI</v>
      </c>
      <c r="H27" s="166">
        <f>IF(FN_MC!K26="","*",FN_MC!K26)</f>
        <v>209</v>
      </c>
      <c r="I27" s="141">
        <f>IF(FN_MC!O26="","*",FN_MC!O26)</f>
        <v>0.39583333333333331</v>
      </c>
      <c r="J27" s="141">
        <f>IF(FN_MC!P26="","*",FN_MC!P26)</f>
        <v>8.3333333333333329E-2</v>
      </c>
      <c r="K27" s="152" t="str">
        <f>IF(FN_MC!AK26="","*",FN_MC!AK26)</f>
        <v>TVI2</v>
      </c>
      <c r="L27" s="152" t="str">
        <f>IF(FN_MC!AM26="","*",FN_MC!AM26)</f>
        <v>TID-TVI</v>
      </c>
      <c r="M27" s="152">
        <f>IF(FN_MC!AP26="","*",FN_MC!AP26)</f>
        <v>209</v>
      </c>
      <c r="N27" s="152" t="str">
        <f>IF(FN_MC!AM26="","*",FN_MC!AM26)</f>
        <v>TID-TVI</v>
      </c>
      <c r="O27" s="198">
        <f>IF(FN_MC!BH26="","*",FN_MC!BH26)</f>
        <v>0</v>
      </c>
      <c r="P27" s="172"/>
      <c r="Q27" s="157" t="str">
        <f>IF($A$2=1,IF(FN_MC!BJ26="","*",FN_MC!BJ26),IF(FN_MC!BK26="","*",FN_MC!BK26))</f>
        <v>MC1 09:32, sem faixa devido prioridade do V98</v>
      </c>
    </row>
    <row r="28" spans="1:17" hidden="1">
      <c r="A28" s="106">
        <f>IF(FN_MC!B27="","*",FN_MC!B27)</f>
        <v>45932</v>
      </c>
      <c r="B28" s="107" t="str">
        <f>IF(FN_MC!X27="","*",FN_MC!X27)</f>
        <v>Oportunidade</v>
      </c>
      <c r="C28" s="108" t="str">
        <f>IF(FN_MC!S27="","*",FN_MC!S27)</f>
        <v>MALHA CENTRAL</v>
      </c>
      <c r="D28" s="108" t="str">
        <f>IF(FN_MC!T27="","*",FN_MC!T27)</f>
        <v>RAMAL</v>
      </c>
      <c r="E28" s="108" t="str">
        <f>IF(FN_MC!D27="","*",FN_MC!D27)</f>
        <v>E40</v>
      </c>
      <c r="F28" s="108" t="str">
        <f>IF(FN_MC!H27="","*",FN_MC!H27)</f>
        <v>ZFH2</v>
      </c>
      <c r="G28" s="108" t="str">
        <f>IF(FN_MC!M27="","*",FN_MC!M27)</f>
        <v>ZFH-ZTP</v>
      </c>
      <c r="H28" s="166">
        <f>IF(FN_MC!K27="","*",FN_MC!K27)</f>
        <v>190</v>
      </c>
      <c r="I28" s="141">
        <f>IF(FN_MC!O27="","*",FN_MC!O27)</f>
        <v>0.39583333333333331</v>
      </c>
      <c r="J28" s="141">
        <f>IF(FN_MC!P27="","*",FN_MC!P27)</f>
        <v>4.1666666666666664E-2</v>
      </c>
      <c r="K28" s="152" t="str">
        <f>IF(FN_MC!AK27="","*",FN_MC!AK27)</f>
        <v>ZFH2</v>
      </c>
      <c r="L28" s="152" t="str">
        <f>IF(FN_MC!AM27="","*",FN_MC!AM27)</f>
        <v>ZFH-ZTP</v>
      </c>
      <c r="M28" s="152">
        <f>IF(FN_MC!AP27="","*",FN_MC!AP27)</f>
        <v>190</v>
      </c>
      <c r="N28" s="152" t="str">
        <f>IF(FN_MC!AM27="","*",FN_MC!AM27)</f>
        <v>ZFH-ZTP</v>
      </c>
      <c r="O28" s="198">
        <f>IF(FN_MC!BH27="","*",FN_MC!BH27)</f>
        <v>1</v>
      </c>
      <c r="P28" s="172"/>
      <c r="Q28" s="157" t="str">
        <f>IF($A$2=1,IF(FN_MC!BJ27="","*",FN_MC!BJ27),IF(FN_MC!BK27="","*",FN_MC!BK27))</f>
        <v>Acionado maquinista Diego Navas para assumir o E40 seguem em deslocamento para ZTO MC 19HRS</v>
      </c>
    </row>
    <row r="29" spans="1:17" hidden="1">
      <c r="A29" s="106">
        <f>IF(FN_MC!B28="","*",FN_MC!B28)</f>
        <v>45932</v>
      </c>
      <c r="B29" s="107" t="str">
        <f>IF(FN_MC!X28="","*",FN_MC!X28)</f>
        <v>Oportunidade</v>
      </c>
      <c r="C29" s="108" t="str">
        <f>IF(FN_MC!S28="","*",FN_MC!S28)</f>
        <v>MALHA CENTRAL</v>
      </c>
      <c r="D29" s="108" t="str">
        <f>IF(FN_MC!T28="","*",FN_MC!T28)</f>
        <v>PRV-POV</v>
      </c>
      <c r="E29" s="108" t="str">
        <f>IF(FN_MC!D28="","*",FN_MC!D28)</f>
        <v>W94</v>
      </c>
      <c r="F29" s="108" t="str">
        <f>IF(FN_MC!H27="","*",FN_MC!H27)</f>
        <v>ZFH2</v>
      </c>
      <c r="G29" s="108" t="str">
        <f>IF(FN_MC!M28="","*",FN_MC!M28)</f>
        <v>PPR-PQI</v>
      </c>
      <c r="H29" s="166">
        <f>IF(FN_MC!K28="","*",FN_MC!K28)</f>
        <v>1966</v>
      </c>
      <c r="I29" s="141">
        <f>IF(FN_MC!O28="","*",FN_MC!O28)</f>
        <v>0.375</v>
      </c>
      <c r="J29" s="141">
        <f>IF(FN_MC!P28="","*",FN_MC!P28)</f>
        <v>4.1666666666666664E-2</v>
      </c>
      <c r="K29" s="152" t="str">
        <f>IF(FN_MC!AK28="","*",FN_MC!AK28)</f>
        <v>PPR2</v>
      </c>
      <c r="L29" s="152" t="str">
        <f>IF(FN_MC!AM28="","*",FN_MC!AM28)</f>
        <v>PPR-PQI</v>
      </c>
      <c r="M29" s="152">
        <f>IF(FN_MC!AP28="","*",FN_MC!AP28)</f>
        <v>1966</v>
      </c>
      <c r="N29" s="152" t="str">
        <f>IF(FN_MC!AM28="","*",FN_MC!AM28)</f>
        <v>PPR-PQI</v>
      </c>
      <c r="O29" s="198">
        <f>IF(FN_MC!BH28="","*",FN_MC!BH28)</f>
        <v>2</v>
      </c>
      <c r="P29" s="172"/>
      <c r="Q29" s="157" t="str">
        <f>IF($A$2=1,IF(FN_MC!BJ28="","*",FN_MC!BJ28),IF(FN_MC!BK28="","*",FN_MC!BK28))</f>
        <v>Realizado o carregamento de 13 vgs de pedra</v>
      </c>
    </row>
    <row r="30" spans="1:17" hidden="1">
      <c r="A30" s="106">
        <f>IF(FN_MC!B29="","*",FN_MC!B29)</f>
        <v>45932</v>
      </c>
      <c r="B30" s="107" t="str">
        <f>IF(FN_MC!X29="","*",FN_MC!X29)</f>
        <v>Oportunidade</v>
      </c>
      <c r="C30" s="108" t="str">
        <f>IF(FN_MC!S29="","*",FN_MC!S29)</f>
        <v>MALHA CENTRAL</v>
      </c>
      <c r="D30" s="108" t="str">
        <f>IF(FN_MC!T29="","*",FN_MC!T29)</f>
        <v>PRV-POV</v>
      </c>
      <c r="E30" s="108" t="str">
        <f>IF(FN_MC!D29="","*",FN_MC!D29)</f>
        <v>LEÔNCIO (TF-526)</v>
      </c>
      <c r="F30" s="108" t="str">
        <f>IF(FN_MC!H29="","*",FN_MC!H29)</f>
        <v>PUD1</v>
      </c>
      <c r="G30" s="108" t="str">
        <f>IF(FN_MC!M29="","*",FN_MC!M29)</f>
        <v>K96-PUD</v>
      </c>
      <c r="H30" s="166">
        <f>IF(FN_MC!K29="","*",FN_MC!K29)</f>
        <v>2090</v>
      </c>
      <c r="I30" s="141">
        <f>IF(FN_MC!O29="","*",FN_MC!O29)</f>
        <v>0.375</v>
      </c>
      <c r="J30" s="141">
        <f>IF(FN_MC!P29="","*",FN_MC!P29)</f>
        <v>6.25E-2</v>
      </c>
      <c r="K30" s="152" t="str">
        <f>IF(FN_MC!AK29="","*",FN_MC!AK29)</f>
        <v>PUD1</v>
      </c>
      <c r="L30" s="152" t="str">
        <f>IF(FN_MC!AM29="","*",FN_MC!AM29)</f>
        <v>K96-PUD</v>
      </c>
      <c r="M30" s="152">
        <f>IF(FN_MC!AP29="","*",FN_MC!AP29)</f>
        <v>2090</v>
      </c>
      <c r="N30" s="152" t="str">
        <f>IF(FN_MC!AM29="","*",FN_MC!AM29)</f>
        <v>K96-PUD</v>
      </c>
      <c r="O30" s="198">
        <f>IF(FN_MC!BH29="","*",FN_MC!BH29)</f>
        <v>2</v>
      </c>
      <c r="P30" s="172"/>
      <c r="Q30" s="157" t="str">
        <f>IF($A$2=1,IF(FN_MC!BJ29="","*",FN_MC!BJ29),IF(FN_MC!BK29="","*",FN_MC!BK29))</f>
        <v xml:space="preserve">TP pronta 08:45/ realizando o intervalo 09:00 ate as 11hrs /produ. 2 soldas </v>
      </c>
    </row>
    <row r="31" spans="1:17" ht="26.25" hidden="1" customHeight="1">
      <c r="A31" s="106" t="str">
        <f>IF(FN_MC!B30="","*",FN_MC!B30)</f>
        <v>*</v>
      </c>
      <c r="B31" s="107" t="str">
        <f>IF(FN_MC!X30="","*",FN_MC!X30)</f>
        <v>*</v>
      </c>
      <c r="C31" s="108" t="str">
        <f>IF(FN_MC!S30="","*",FN_MC!S30)</f>
        <v>-</v>
      </c>
      <c r="D31" s="108" t="str">
        <f>IF(FN_MC!T30="","*",FN_MC!T30)</f>
        <v>-</v>
      </c>
      <c r="E31" s="108" t="str">
        <f>IF(FN_MC!D30="","*",FN_MC!D30)</f>
        <v>*</v>
      </c>
      <c r="F31" s="108" t="str">
        <f>IF(FN_MC!H30="","*",FN_MC!H30)</f>
        <v>*</v>
      </c>
      <c r="G31" s="108" t="str">
        <f>IF(FN_MC!M30="","*",FN_MC!M30)</f>
        <v>-</v>
      </c>
      <c r="H31" s="166" t="str">
        <f>IF(FN_MC!K30="","*",FN_MC!K30)</f>
        <v>*</v>
      </c>
      <c r="I31" s="141" t="str">
        <f>IF(FN_MC!O30="","*",FN_MC!O30)</f>
        <v>*</v>
      </c>
      <c r="J31" s="141" t="str">
        <f>IF(FN_MC!P30="","*",FN_MC!P30)</f>
        <v>*</v>
      </c>
      <c r="K31" s="152">
        <f>IF(FN_MC!AK30="","*",FN_MC!AK30)</f>
        <v>0</v>
      </c>
      <c r="L31" s="152" t="str">
        <f>IF(FN_MC!AM30="","*",FN_MC!AM30)</f>
        <v>-</v>
      </c>
      <c r="M31" s="152">
        <f>IF(FN_MC!AP30="","*",FN_MC!AP30)</f>
        <v>0</v>
      </c>
      <c r="N31" s="152" t="str">
        <f>IF(FN_MC!AM30="","*",FN_MC!AM30)</f>
        <v>-</v>
      </c>
      <c r="O31" s="198" t="str">
        <f>IF(FN_MC!BH30="","*",FN_MC!BH30)</f>
        <v>*</v>
      </c>
      <c r="P31" s="172"/>
      <c r="Q31" s="157" t="str">
        <f>IF($A$2=1,IF(FN_MC!BJ30="","*",FN_MC!BJ30),IF(FN_MC!BK30="","*",FN_MC!BK30))</f>
        <v>*</v>
      </c>
    </row>
    <row r="32" spans="1:17" ht="34.5" hidden="1" customHeight="1">
      <c r="A32" s="106" t="str">
        <f>IF(FN_MC!B31="","*",FN_MC!B31)</f>
        <v>*</v>
      </c>
      <c r="B32" s="107" t="str">
        <f>IF(FN_MC!X31="","*",FN_MC!X31)</f>
        <v>*</v>
      </c>
      <c r="C32" s="108" t="str">
        <f>IF(FN_MC!S31="","*",FN_MC!S31)</f>
        <v>-</v>
      </c>
      <c r="D32" s="108" t="str">
        <f>IF(FN_MC!T31="","*",FN_MC!T31)</f>
        <v>-</v>
      </c>
      <c r="E32" s="108" t="str">
        <f>IF(FN_MC!D31="","*",FN_MC!D31)</f>
        <v>*</v>
      </c>
      <c r="F32" s="108" t="str">
        <f>IF(FN_MC!H31="","*",FN_MC!H31)</f>
        <v>*</v>
      </c>
      <c r="G32" s="108" t="str">
        <f>IF(FN_MC!M31="","*",FN_MC!M31)</f>
        <v>-</v>
      </c>
      <c r="H32" s="166" t="str">
        <f>IF(FN_MC!K31="","*",FN_MC!K31)</f>
        <v>*</v>
      </c>
      <c r="I32" s="141" t="str">
        <f>IF(FN_MC!O31="","*",FN_MC!O31)</f>
        <v>*</v>
      </c>
      <c r="J32" s="141" t="str">
        <f>IF(FN_MC!P31="","*",FN_MC!P31)</f>
        <v>*</v>
      </c>
      <c r="K32" s="152">
        <f>IF(FN_MC!AK31="","*",FN_MC!AK31)</f>
        <v>0</v>
      </c>
      <c r="L32" s="152" t="str">
        <f>IF(FN_MC!AM31="","*",FN_MC!AM31)</f>
        <v>-</v>
      </c>
      <c r="M32" s="152">
        <f>IF(FN_MC!AP31="","*",FN_MC!AP31)</f>
        <v>0</v>
      </c>
      <c r="N32" s="152" t="str">
        <f>IF(FN_MC!AM31="","*",FN_MC!AM31)</f>
        <v>-</v>
      </c>
      <c r="O32" s="198" t="str">
        <f>IF(FN_MC!BH31="","*",FN_MC!BH31)</f>
        <v>*</v>
      </c>
      <c r="P32" s="172"/>
      <c r="Q32" s="157" t="str">
        <f>IF($A$2=1,IF(FN_MC!BJ31="","*",FN_MC!BJ31),IF(FN_MC!BK31="","*",FN_MC!BK31))</f>
        <v>*</v>
      </c>
    </row>
    <row r="33" spans="1:18" hidden="1">
      <c r="A33" s="106" t="str">
        <f>IF(FN_MC!B32="","*",FN_MC!B32)</f>
        <v>*</v>
      </c>
      <c r="B33" s="107" t="str">
        <f>IF(FN_MC!X32="","*",FN_MC!X32)</f>
        <v>*</v>
      </c>
      <c r="C33" s="108" t="str">
        <f>IF(FN_MC!S32="","*",FN_MC!S32)</f>
        <v>-</v>
      </c>
      <c r="D33" s="108" t="str">
        <f>IF(FN_MC!T32="","*",FN_MC!T32)</f>
        <v>-</v>
      </c>
      <c r="E33" s="108" t="str">
        <f>IF(FN_MC!D32="","*",FN_MC!D32)</f>
        <v>*</v>
      </c>
      <c r="F33" s="108" t="str">
        <f>IF(FN_MC!H32="","*",FN_MC!H32)</f>
        <v>*</v>
      </c>
      <c r="G33" s="108" t="str">
        <f>IF(FN_MC!M32="","*",FN_MC!M32)</f>
        <v>-</v>
      </c>
      <c r="H33" s="166" t="str">
        <f>IF(FN_MC!K32="","*",FN_MC!K32)</f>
        <v>*</v>
      </c>
      <c r="I33" s="141" t="str">
        <f>IF(FN_MC!O32="","*",FN_MC!O32)</f>
        <v>*</v>
      </c>
      <c r="J33" s="141" t="str">
        <f>IF(FN_MC!P32="","*",FN_MC!P32)</f>
        <v>*</v>
      </c>
      <c r="K33" s="152">
        <f>IF(FN_MC!AK32="","*",FN_MC!AK32)</f>
        <v>0</v>
      </c>
      <c r="L33" s="152" t="str">
        <f>IF(FN_MC!AM32="","*",FN_MC!AM32)</f>
        <v>-</v>
      </c>
      <c r="M33" s="152">
        <f>IF(FN_MC!AP32="","*",FN_MC!AP32)</f>
        <v>0</v>
      </c>
      <c r="N33" s="152" t="str">
        <f>IF(FN_MC!AM32="","*",FN_MC!AM32)</f>
        <v>-</v>
      </c>
      <c r="O33" s="198" t="str">
        <f>IF(FN_MC!BH32="","*",FN_MC!BH32)</f>
        <v>*</v>
      </c>
      <c r="P33" s="172"/>
      <c r="Q33" s="157" t="str">
        <f>IF($A$2=1,IF(FN_MC!BJ32="","*",FN_MC!BJ32),IF(FN_MC!BK32="","*",FN_MC!BK32))</f>
        <v>*</v>
      </c>
    </row>
    <row r="34" spans="1:18" hidden="1">
      <c r="A34" s="106">
        <f>IF(FN_MC!B33="","*",FN_MC!B33)</f>
        <v>45933</v>
      </c>
      <c r="B34" s="107" t="str">
        <f>IF(FN_MC!X33="","*",FN_MC!X33)</f>
        <v>Oportunidade</v>
      </c>
      <c r="C34" s="108" t="str">
        <f>IF(FN_MC!S33="","*",FN_MC!S33)</f>
        <v>FERRONORTE</v>
      </c>
      <c r="D34" s="108" t="str">
        <f>IF(FN_MC!T33="","*",FN_MC!T33)</f>
        <v>TCS-TGR</v>
      </c>
      <c r="E34" s="108" t="str">
        <f>IF(FN_MC!D33="","*",FN_MC!D33)</f>
        <v>SUPER</v>
      </c>
      <c r="F34" s="108" t="str">
        <f>IF(FN_MC!H33="","*",FN_MC!H33)</f>
        <v>-</v>
      </c>
      <c r="G34" s="108" t="str">
        <f>IF(FN_MC!M33="","*",FN_MC!M33)</f>
        <v>TMR-TLA</v>
      </c>
      <c r="H34" s="166">
        <f>IF(FN_MC!K33="","*",FN_MC!K33)</f>
        <v>335</v>
      </c>
      <c r="I34" s="141">
        <f>IF(FN_MC!O33="","*",FN_MC!O33)</f>
        <v>0.375</v>
      </c>
      <c r="J34" s="141">
        <f>IF(FN_MC!P33="","*",FN_MC!P33)</f>
        <v>6.25E-2</v>
      </c>
      <c r="K34" s="152" t="str">
        <f>IF(FN_MC!AK33="","*",FN_MC!AK33)</f>
        <v>-</v>
      </c>
      <c r="L34" s="152" t="str">
        <f>IF(FN_MC!AM33="","*",FN_MC!AM33)</f>
        <v>TMR-TLA</v>
      </c>
      <c r="M34" s="152">
        <f>IF(FN_MC!AP33="","*",FN_MC!AP33)</f>
        <v>335</v>
      </c>
      <c r="N34" s="152" t="str">
        <f>IF(FN_MC!AM33="","*",FN_MC!AM33)</f>
        <v>TMR-TLA</v>
      </c>
      <c r="O34" s="198">
        <f>IF(FN_MC!BH33="","*",FN_MC!BH33)</f>
        <v>2</v>
      </c>
      <c r="P34" s="172"/>
      <c r="Q34" s="157" t="str">
        <f>IF($A$2=1,IF(FN_MC!BJ33="","*",FN_MC!BJ33),IF(FN_MC!BK33="","*",FN_MC!BK33))</f>
        <v>TP pronta 11:25 , realizado intervalo 11:45 ate 13:15</v>
      </c>
    </row>
    <row r="35" spans="1:18" hidden="1">
      <c r="A35" s="106">
        <f>IF(FN_MC!B34="","*",FN_MC!B34)</f>
        <v>45933</v>
      </c>
      <c r="B35" s="107" t="str">
        <f>IF(FN_MC!X34="","*",FN_MC!X34)</f>
        <v>Contrato</v>
      </c>
      <c r="C35" s="108" t="str">
        <f>IF(FN_MC!S34="","*",FN_MC!S34)</f>
        <v>FERRONORTE</v>
      </c>
      <c r="D35" s="108" t="str">
        <f>IF(FN_MC!T34="","*",FN_MC!T34)</f>
        <v>TGR-TRO</v>
      </c>
      <c r="E35" s="108" t="str">
        <f>IF(FN_MC!D34="","*",FN_MC!D34)</f>
        <v>W70</v>
      </c>
      <c r="F35" s="108" t="str">
        <f>IF(FN_MC!H34="","*",FN_MC!H34)</f>
        <v>TIQ2</v>
      </c>
      <c r="G35" s="108" t="str">
        <f>IF(FN_MC!M34="","*",FN_MC!M34)</f>
        <v>TBS-TAL</v>
      </c>
      <c r="H35" s="166">
        <f>IF(FN_MC!K34="","*",FN_MC!K34)</f>
        <v>666</v>
      </c>
      <c r="I35" s="141">
        <f>IF(FN_MC!O34="","*",FN_MC!O34)</f>
        <v>0.375</v>
      </c>
      <c r="J35" s="141">
        <f>IF(FN_MC!P34="","*",FN_MC!P34)</f>
        <v>0.125</v>
      </c>
      <c r="K35" s="152" t="str">
        <f>IF(FN_MC!AK34="","*",FN_MC!AK34)</f>
        <v>TIQ2</v>
      </c>
      <c r="L35" s="152" t="str">
        <f>IF(FN_MC!AM34="","*",FN_MC!AM34)</f>
        <v>TBS-TAL</v>
      </c>
      <c r="M35" s="152">
        <f>IF(FN_MC!AP34="","*",FN_MC!AP34)</f>
        <v>666</v>
      </c>
      <c r="N35" s="152" t="str">
        <f>IF(FN_MC!AM34="","*",FN_MC!AM34)</f>
        <v>TBS-TAL</v>
      </c>
      <c r="O35" s="198">
        <f>IF(FN_MC!BH34="","*",FN_MC!BH34)</f>
        <v>2</v>
      </c>
      <c r="P35" s="171"/>
      <c r="Q35" s="157" t="str">
        <f>IF($A$2=1,IF(FN_MC!BJ34="","*",FN_MC!BJ34),IF(FN_MC!BK34="","*",FN_MC!BK34))</f>
        <v>Realizado intervalo para recolhimento de materiais</v>
      </c>
    </row>
    <row r="36" spans="1:18" hidden="1">
      <c r="A36" s="106">
        <f>IF(FN_MC!B35="","*",FN_MC!B35)</f>
        <v>45933</v>
      </c>
      <c r="B36" s="107" t="str">
        <f>IF(FN_MC!X35="","*",FN_MC!X35)</f>
        <v>Oportunidade</v>
      </c>
      <c r="C36" s="108" t="str">
        <f>IF(FN_MC!S35="","*",FN_MC!S35)</f>
        <v>FERRONORTE</v>
      </c>
      <c r="D36" s="108" t="str">
        <f>IF(FN_MC!T35="","*",FN_MC!T35)</f>
        <v>TGR-TRO</v>
      </c>
      <c r="E36" s="108" t="str">
        <f>IF(FN_MC!D35="","*",FN_MC!D35)</f>
        <v>BRUNO (TF-525)</v>
      </c>
      <c r="F36" s="108" t="str">
        <f>IF(FN_MC!H35="","*",FN_MC!H35)</f>
        <v>TMJ1</v>
      </c>
      <c r="G36" s="108" t="str">
        <f>IF(FN_MC!M35="","*",FN_MC!M35)</f>
        <v>TMJ-S</v>
      </c>
      <c r="H36" s="166">
        <f>IF(FN_MC!K35="","*",FN_MC!K35)</f>
        <v>596.28599999999994</v>
      </c>
      <c r="I36" s="141">
        <f>IF(FN_MC!O35="","*",FN_MC!O35)</f>
        <v>0.375</v>
      </c>
      <c r="J36" s="141">
        <f>IF(FN_MC!P35="","*",FN_MC!P35)</f>
        <v>6.25E-2</v>
      </c>
      <c r="K36" s="152" t="str">
        <f>IF(FN_MC!AK35="","*",FN_MC!AK35)</f>
        <v>-</v>
      </c>
      <c r="L36" s="152" t="str">
        <f>IF(FN_MC!AM35="","*",FN_MC!AM35)</f>
        <v>TMJ-S</v>
      </c>
      <c r="M36" s="152">
        <f>IF(FN_MC!AP35="","*",FN_MC!AP35)</f>
        <v>596.28599999999994</v>
      </c>
      <c r="N36" s="152" t="str">
        <f>IF(FN_MC!AM35="","*",FN_MC!AM35)</f>
        <v>TMJ-S</v>
      </c>
      <c r="O36" s="198">
        <f>IF(FN_MC!BH35="","*",FN_MC!BH35)</f>
        <v>2</v>
      </c>
      <c r="P36" s="171"/>
      <c r="Q36" s="157" t="str">
        <f>IF($A$2=1,IF(FN_MC!BJ35="","*",FN_MC!BJ35),IF(FN_MC!BK35="","*",FN_MC!BK35))</f>
        <v>TP pronta 07:39, realizado intervalo 07:43 ate 09:23 em TMJ/ prod. 2 soldas</v>
      </c>
    </row>
    <row r="37" spans="1:18" hidden="1">
      <c r="A37" s="106">
        <f>IF(FN_MC!B36="","*",FN_MC!B36)</f>
        <v>45933</v>
      </c>
      <c r="B37" s="107" t="str">
        <f>IF(FN_MC!X36="","*",FN_MC!X36)</f>
        <v>Contrato</v>
      </c>
      <c r="C37" s="108" t="str">
        <f>IF(FN_MC!S36="","*",FN_MC!S36)</f>
        <v>FERRONORTE</v>
      </c>
      <c r="D37" s="108" t="str">
        <f>IF(FN_MC!T36="","*",FN_MC!T36)</f>
        <v>TGR-TRO</v>
      </c>
      <c r="E37" s="108" t="str">
        <f>IF(FN_MC!D36="","*",FN_MC!D36)</f>
        <v>W71</v>
      </c>
      <c r="F37" s="108" t="str">
        <f>IF(FN_MC!H36="","*",FN_MC!H36)</f>
        <v>TGR2</v>
      </c>
      <c r="G37" s="108" t="str">
        <f>IF(FN_MC!M36="","*",FN_MC!M36)</f>
        <v>TAG-TRO</v>
      </c>
      <c r="H37" s="166">
        <f>IF(FN_MC!K36="","*",FN_MC!K36)</f>
        <v>502</v>
      </c>
      <c r="I37" s="141">
        <f>IF(FN_MC!O36="","*",FN_MC!O36)</f>
        <v>0.79166666666666663</v>
      </c>
      <c r="J37" s="141">
        <f>IF(FN_MC!P36="","*",FN_MC!P36)</f>
        <v>4.1666666666666664E-2</v>
      </c>
      <c r="K37" s="152" t="str">
        <f>IF(FN_MC!AK36="","*",FN_MC!AK36)</f>
        <v>TGR2</v>
      </c>
      <c r="L37" s="152" t="str">
        <f>IF(FN_MC!AM36="","*",FN_MC!AM36)</f>
        <v>TAG-TRO</v>
      </c>
      <c r="M37" s="152">
        <f>IF(FN_MC!AP36="","*",FN_MC!AP36)</f>
        <v>502</v>
      </c>
      <c r="N37" s="152" t="str">
        <f>IF(FN_MC!AM36="","*",FN_MC!AM36)</f>
        <v>TAG-TRO</v>
      </c>
      <c r="O37" s="198">
        <f>IF(FN_MC!BH36="","*",FN_MC!BH36)</f>
        <v>1</v>
      </c>
      <c r="P37" s="171"/>
      <c r="Q37" s="157" t="str">
        <f>IF($A$2=1,IF(FN_MC!BJ36="","*",FN_MC!BJ36),IF(FN_MC!BK36="","*",FN_MC!BK36))</f>
        <v>Confirmado FX com CCO para deslocamento do W71 de TGR-RVD, MC1 às 19h00</v>
      </c>
    </row>
    <row r="38" spans="1:18" hidden="1">
      <c r="A38" s="106">
        <f>IF(FN_MC!B37="","*",FN_MC!B37)</f>
        <v>45933</v>
      </c>
      <c r="B38" s="107" t="str">
        <f>IF(FN_MC!X37="","*",FN_MC!X37)</f>
        <v>Oportunidade</v>
      </c>
      <c r="C38" s="108" t="str">
        <f>IF(FN_MC!S37="","*",FN_MC!S37)</f>
        <v>FERRONORTE</v>
      </c>
      <c r="D38" s="108" t="str">
        <f>IF(FN_MC!T37="","*",FN_MC!T37)</f>
        <v>TCS-TGR</v>
      </c>
      <c r="E38" s="108" t="str">
        <f>IF(FN_MC!D37="","*",FN_MC!D37)</f>
        <v>E14</v>
      </c>
      <c r="F38" s="108" t="str">
        <f>IF(FN_MC!H37="","*",FN_MC!H37)</f>
        <v>TGR2</v>
      </c>
      <c r="G38" s="108" t="str">
        <f>IF(FN_MC!M37="","*",FN_MC!M37)</f>
        <v>TGR-TIQ</v>
      </c>
      <c r="H38" s="166">
        <f>IF(FN_MC!K37="","*",FN_MC!K37)</f>
        <v>501</v>
      </c>
      <c r="I38" s="141">
        <f>IF(FN_MC!O37="","*",FN_MC!O37)</f>
        <v>0.875</v>
      </c>
      <c r="J38" s="141">
        <f>IF(FN_MC!P37="","*",FN_MC!P37)</f>
        <v>4.1666666666666664E-2</v>
      </c>
      <c r="K38" s="152" t="str">
        <f>IF(FN_MC!AK37="","*",FN_MC!AK37)</f>
        <v>TGR2</v>
      </c>
      <c r="L38" s="152" t="str">
        <f>IF(FN_MC!AM37="","*",FN_MC!AM37)</f>
        <v>TGR-TIQ</v>
      </c>
      <c r="M38" s="152">
        <f>IF(FN_MC!AP37="","*",FN_MC!AP37)</f>
        <v>501</v>
      </c>
      <c r="N38" s="152" t="str">
        <f>IF(FN_MC!AM37="","*",FN_MC!AM37)</f>
        <v>TGR-TIQ</v>
      </c>
      <c r="O38" s="198">
        <f>IF(FN_MC!BH37="","*",FN_MC!BH37)</f>
        <v>1</v>
      </c>
      <c r="P38" s="171"/>
      <c r="Q38" s="157" t="str">
        <f>IF($A$2=1,IF(FN_MC!BJ37="","*",FN_MC!BJ37),IF(FN_MC!BK37="","*",FN_MC!BK37))</f>
        <v>Confirmado FX cm CCO e riscado no grafico previsao as 21hrs</v>
      </c>
      <c r="R38" s="108" t="str">
        <f>IF($A$2=1,IF(FN_MC!BK37="","*",FN_MC!BK37),IF(FN_MC!BL37="","*",FN_MC!BL37))</f>
        <v>*</v>
      </c>
    </row>
    <row r="39" spans="1:18" hidden="1">
      <c r="A39" s="106">
        <f>IF(FN_MC!B38="","*",FN_MC!B38)</f>
        <v>45933</v>
      </c>
      <c r="B39" s="107" t="str">
        <f>IF(FN_MC!X38="","*",FN_MC!X38)</f>
        <v>Contrato</v>
      </c>
      <c r="C39" s="108" t="str">
        <f>IF(FN_MC!S38="","*",FN_MC!S38)</f>
        <v>FERRONORTE</v>
      </c>
      <c r="D39" s="108" t="str">
        <f>IF(FN_MC!T38="","*",FN_MC!T38)</f>
        <v>TCS-TGR</v>
      </c>
      <c r="E39" s="108" t="str">
        <f>IF(FN_MC!D38="","*",FN_MC!D38)</f>
        <v>ELSON (TF-526)</v>
      </c>
      <c r="F39" s="108" t="str">
        <f>IF(FN_MC!H38="","*",FN_MC!H38)</f>
        <v>TBR487</v>
      </c>
      <c r="G39" s="108" t="str">
        <f>IF(FN_MC!M38="","*",FN_MC!M38)</f>
        <v>TBR-TGR</v>
      </c>
      <c r="H39" s="166">
        <f>IF(FN_MC!K38="","*",FN_MC!K38)</f>
        <v>482</v>
      </c>
      <c r="I39" s="141">
        <f>IF(FN_MC!O38="","*",FN_MC!O38)</f>
        <v>0.375</v>
      </c>
      <c r="J39" s="141">
        <f>IF(FN_MC!P38="","*",FN_MC!P38)</f>
        <v>0.125</v>
      </c>
      <c r="K39" s="152" t="str">
        <f>IF(FN_MC!AK38="","*",FN_MC!AK38)</f>
        <v>-</v>
      </c>
      <c r="L39" s="152" t="str">
        <f>IF(FN_MC!AM38="","*",FN_MC!AM38)</f>
        <v>TBR-TGR</v>
      </c>
      <c r="M39" s="152">
        <f>IF(FN_MC!AP38="","*",FN_MC!AP38)</f>
        <v>482</v>
      </c>
      <c r="N39" s="152" t="str">
        <f>IF(FN_MC!AM38="","*",FN_MC!AM38)</f>
        <v>TBR-TGR</v>
      </c>
      <c r="O39" s="198">
        <f>IF(FN_MC!BH38="","*",FN_MC!BH38)</f>
        <v>2</v>
      </c>
      <c r="P39" s="171"/>
      <c r="Q39" s="157" t="str">
        <f>IF($A$2=1,IF(FN_MC!BJ38="","*",FN_MC!BJ38),IF(FN_MC!BK38="","*",FN_MC!BK38))</f>
        <v xml:space="preserve">TP pronta 07:55, realizando intervadlo 09:51 ate 12:51 em TBR487/prod. 2 soldas </v>
      </c>
    </row>
    <row r="40" spans="1:18" hidden="1">
      <c r="A40" s="106">
        <f>IF(FN_MC!B39="","*",FN_MC!B39)</f>
        <v>45933</v>
      </c>
      <c r="B40" s="107" t="str">
        <f>IF(FN_MC!X39="","*",FN_MC!X39)</f>
        <v>Oportunidade</v>
      </c>
      <c r="C40" s="108" t="str">
        <f>IF(FN_MC!S39="","*",FN_MC!S39)</f>
        <v>FERRONORTE</v>
      </c>
      <c r="D40" s="108" t="str">
        <f>IF(FN_MC!T39="","*",FN_MC!T39)</f>
        <v>TMI-TCS</v>
      </c>
      <c r="E40" s="108" t="str">
        <f>IF(FN_MC!D39="","*",FN_MC!D39)</f>
        <v>V88</v>
      </c>
      <c r="F40" s="108" t="str">
        <f>IF(FN_MC!H39="","*",FN_MC!H39)</f>
        <v>TVI2</v>
      </c>
      <c r="G40" s="108" t="str">
        <f>IF(FN_MC!M39="","*",FN_MC!M39)</f>
        <v>TID-TVI</v>
      </c>
      <c r="H40" s="166">
        <f>IF(FN_MC!K39="","*",FN_MC!K39)</f>
        <v>207.6</v>
      </c>
      <c r="I40" s="141">
        <f>IF(FN_MC!O39="","*",FN_MC!O39)</f>
        <v>0.70833333333333337</v>
      </c>
      <c r="J40" s="141">
        <f>IF(FN_MC!P39="","*",FN_MC!P39)</f>
        <v>8.3333333333333329E-2</v>
      </c>
      <c r="K40" s="152" t="str">
        <f>IF(FN_MC!AK39="","*",FN_MC!AK39)</f>
        <v>TVI2</v>
      </c>
      <c r="L40" s="152" t="str">
        <f>IF(FN_MC!AM39="","*",FN_MC!AM39)</f>
        <v>TID-TVI</v>
      </c>
      <c r="M40" s="152">
        <f>IF(FN_MC!AP39="","*",FN_MC!AP39)</f>
        <v>207.6</v>
      </c>
      <c r="N40" s="152" t="str">
        <f>IF(FN_MC!AM39="","*",FN_MC!AM39)</f>
        <v>TID-TVI</v>
      </c>
      <c r="O40" s="198">
        <f>IF(FN_MC!BH39="","*",FN_MC!BH39)</f>
        <v>1</v>
      </c>
      <c r="P40" s="171"/>
      <c r="Q40" s="157" t="str">
        <f>IF($A$2=1,IF(FN_MC!BJ39="","*",FN_MC!BJ39),IF(FN_MC!BK39="","*",FN_MC!BK39))</f>
        <v xml:space="preserve">MC1 as 17hrs </v>
      </c>
    </row>
    <row r="41" spans="1:18" hidden="1">
      <c r="A41" s="106">
        <f>IF(FN_MC!B40="","*",FN_MC!B40)</f>
        <v>45933</v>
      </c>
      <c r="B41" s="107" t="str">
        <f>IF(FN_MC!X40="","*",FN_MC!X40)</f>
        <v>Contrato</v>
      </c>
      <c r="C41" s="108" t="str">
        <f>IF(FN_MC!S40="","*",FN_MC!S40)</f>
        <v>FERRONORTE</v>
      </c>
      <c r="D41" s="108" t="str">
        <f>IF(FN_MC!T40="","*",FN_MC!T40)</f>
        <v>TMI-TCS</v>
      </c>
      <c r="E41" s="108" t="str">
        <f>IF(FN_MC!D40="","*",FN_MC!D40)</f>
        <v>W50</v>
      </c>
      <c r="F41" s="108" t="str">
        <f>IF(FN_MC!H40="","*",FN_MC!H40)</f>
        <v>TCS2</v>
      </c>
      <c r="G41" s="108" t="str">
        <f>IF(FN_MC!M40="","*",FN_MC!M40)</f>
        <v>TCE-TID</v>
      </c>
      <c r="H41" s="166">
        <f>IF(FN_MC!K40="","*",FN_MC!K40)</f>
        <v>185</v>
      </c>
      <c r="I41" s="141">
        <f>IF(FN_MC!O40="","*",FN_MC!O40)</f>
        <v>0.33333333333333331</v>
      </c>
      <c r="J41" s="141">
        <f>IF(FN_MC!P40="","*",FN_MC!P40)</f>
        <v>8.3333333333333329E-2</v>
      </c>
      <c r="K41" s="152" t="str">
        <f>IF(FN_MC!AK40="","*",FN_MC!AK40)</f>
        <v>TCS2</v>
      </c>
      <c r="L41" s="152" t="str">
        <f>IF(FN_MC!AM40="","*",FN_MC!AM40)</f>
        <v>TCE-TID</v>
      </c>
      <c r="M41" s="152">
        <f>IF(FN_MC!AP40="","*",FN_MC!AP40)</f>
        <v>185</v>
      </c>
      <c r="N41" s="152" t="str">
        <f>IF(FN_MC!AM40="","*",FN_MC!AM40)</f>
        <v>TCE-TID</v>
      </c>
      <c r="O41" s="198">
        <f>IF(FN_MC!BH40="","*",FN_MC!BH40)</f>
        <v>2</v>
      </c>
      <c r="P41" s="171"/>
      <c r="Q41" s="157" t="str">
        <f>IF($A$2=1,IF(FN_MC!BJ40="","*",FN_MC!BJ40),IF(FN_MC!BK40="","*",FN_MC!BK40))</f>
        <v>Realizado intervalo para descarga de pedra em TID</v>
      </c>
    </row>
    <row r="42" spans="1:18" hidden="1">
      <c r="A42" s="106">
        <f>IF(FN_MC!B41="","*",FN_MC!B41)</f>
        <v>45933</v>
      </c>
      <c r="B42" s="107" t="str">
        <f>IF(FN_MC!X41="","*",FN_MC!X41)</f>
        <v>Contrato</v>
      </c>
      <c r="C42" s="108" t="str">
        <f>IF(FN_MC!S41="","*",FN_MC!S41)</f>
        <v>FERRONORTE</v>
      </c>
      <c r="D42" s="108" t="str">
        <f>IF(FN_MC!T41="","*",FN_MC!T41)</f>
        <v>TMI-TCS</v>
      </c>
      <c r="E42" s="108" t="str">
        <f>IF(FN_MC!D41="","*",FN_MC!D41)</f>
        <v>V98</v>
      </c>
      <c r="F42" s="108" t="str">
        <f>IF(FN_MC!H41="","*",FN_MC!H41)</f>
        <v>TIN1</v>
      </c>
      <c r="G42" s="108" t="str">
        <f>IF(FN_MC!M41="","*",FN_MC!M41)</f>
        <v>TIN-TMI</v>
      </c>
      <c r="H42" s="166">
        <f>IF(FN_MC!K41="","*",FN_MC!K41)</f>
        <v>111</v>
      </c>
      <c r="I42" s="141">
        <f>IF(FN_MC!O41="","*",FN_MC!O41)</f>
        <v>0.375</v>
      </c>
      <c r="J42" s="141">
        <f>IF(FN_MC!P41="","*",FN_MC!P41)</f>
        <v>4.1666666666666664E-2</v>
      </c>
      <c r="K42" s="152" t="str">
        <f>IF(FN_MC!AK41="","*",FN_MC!AK41)</f>
        <v>TIN1</v>
      </c>
      <c r="L42" s="152" t="str">
        <f>IF(FN_MC!AM41="","*",FN_MC!AM41)</f>
        <v>TIN-TMI</v>
      </c>
      <c r="M42" s="152">
        <f>IF(FN_MC!AP41="","*",FN_MC!AP41)</f>
        <v>111</v>
      </c>
      <c r="N42" s="152" t="str">
        <f>IF(FN_MC!AM41="","*",FN_MC!AM41)</f>
        <v>TIN-TMI</v>
      </c>
      <c r="O42" s="198">
        <f>IF(FN_MC!BH41="","*",FN_MC!BH41)</f>
        <v>2</v>
      </c>
      <c r="P42" s="171"/>
      <c r="Q42" s="157" t="str">
        <f>IF($A$2=1,IF(FN_MC!BJ41="","*",FN_MC!BJ41),IF(FN_MC!BK41="","*",FN_MC!BK41))</f>
        <v>Realizando inspeção R7D entre TIN-TMI</v>
      </c>
    </row>
    <row r="43" spans="1:18" hidden="1">
      <c r="A43" s="106">
        <f>IF(FN_MC!B42="","*",FN_MC!B42)</f>
        <v>45933</v>
      </c>
      <c r="B43" s="107" t="str">
        <f>IF(FN_MC!X42="","*",FN_MC!X42)</f>
        <v>Oportunidade</v>
      </c>
      <c r="C43" s="108" t="str">
        <f>IF(FN_MC!S42="","*",FN_MC!S42)</f>
        <v>MALHA CENTRAL</v>
      </c>
      <c r="D43" s="108" t="str">
        <f>IF(FN_MC!T42="","*",FN_MC!T42)</f>
        <v>RAMAL</v>
      </c>
      <c r="E43" s="108" t="str">
        <f>IF(FN_MC!D42="","*",FN_MC!D42)</f>
        <v>E48</v>
      </c>
      <c r="F43" s="108" t="str">
        <f>IF(FN_MC!H42="","*",FN_MC!H42)</f>
        <v>ZTP1</v>
      </c>
      <c r="G43" s="108" t="str">
        <f>IF(FN_MC!M42="","*",FN_MC!M42)</f>
        <v>ZTP-ZPG</v>
      </c>
      <c r="H43" s="166">
        <f>IF(FN_MC!K42="","*",FN_MC!K42)</f>
        <v>336</v>
      </c>
      <c r="I43" s="141">
        <f>IF(FN_MC!O42="","*",FN_MC!O42)</f>
        <v>0.70833333333333337</v>
      </c>
      <c r="J43" s="141">
        <f>IF(FN_MC!P42="","*",FN_MC!P42)</f>
        <v>4.1666666666666664E-2</v>
      </c>
      <c r="K43" s="152" t="str">
        <f>IF(FN_MC!AK42="","*",FN_MC!AK42)</f>
        <v>ZTP1</v>
      </c>
      <c r="L43" s="152" t="str">
        <f>IF(FN_MC!AM42="","*",FN_MC!AM42)</f>
        <v>ZTP-ZPG</v>
      </c>
      <c r="M43" s="152">
        <f>IF(FN_MC!AP42="","*",FN_MC!AP42)</f>
        <v>336</v>
      </c>
      <c r="N43" s="152" t="str">
        <f>IF(FN_MC!AM42="","*",FN_MC!AM42)</f>
        <v>ZTP-ZPG</v>
      </c>
      <c r="O43" s="198">
        <f>IF(FN_MC!BH42="","*",FN_MC!BH42)</f>
        <v>0</v>
      </c>
      <c r="P43" s="171"/>
      <c r="Q43" s="157" t="str">
        <f>IF($A$2=1,IF(FN_MC!BJ43="","*",FN_MC!BJ43),IF(FN_MC!BK42="","*",FN_MC!BK42))</f>
        <v>Suprimido devido trem MRS ficar na virtual até 06h00 de D+1</v>
      </c>
    </row>
    <row r="44" spans="1:18" hidden="1">
      <c r="A44" s="106">
        <f>IF(FN_MC!B43="","*",FN_MC!B43)</f>
        <v>45933</v>
      </c>
      <c r="B44" s="107" t="str">
        <f>IF(FN_MC!X43="","*",FN_MC!X43)</f>
        <v>Oportunidade</v>
      </c>
      <c r="C44" s="108" t="str">
        <f>IF(FN_MC!S43="","*",FN_MC!S43)</f>
        <v>MALHA CENTRAL</v>
      </c>
      <c r="D44" s="108" t="str">
        <f>IF(FN_MC!T43="","*",FN_MC!T43)</f>
        <v>RAMAL</v>
      </c>
      <c r="E44" s="108" t="str">
        <f>IF(FN_MC!D43="","*",FN_MC!D43)</f>
        <v>V42</v>
      </c>
      <c r="F44" s="108" t="str">
        <f>IF(FN_MC!H43="","*",FN_MC!H43)</f>
        <v>ZGT1</v>
      </c>
      <c r="G44" s="108" t="str">
        <f>IF(FN_MC!M43="","*",FN_MC!M43)</f>
        <v>ZAX-ZRI</v>
      </c>
      <c r="H44" s="166">
        <f>IF(FN_MC!K43="","*",FN_MC!K43)</f>
        <v>268</v>
      </c>
      <c r="I44" s="141">
        <f>IF(FN_MC!O43="","*",FN_MC!O43)</f>
        <v>0.375</v>
      </c>
      <c r="J44" s="141">
        <f>IF(FN_MC!P43="","*",FN_MC!P43)</f>
        <v>4.1666666666666664E-2</v>
      </c>
      <c r="K44" s="152" t="str">
        <f>IF(FN_MC!AK43="","*",FN_MC!AK43)</f>
        <v>ZGT1</v>
      </c>
      <c r="L44" s="152" t="str">
        <f>IF(FN_MC!AM43="","*",FN_MC!AM43)</f>
        <v>ZAX-ZRI</v>
      </c>
      <c r="M44" s="152">
        <f>IF(FN_MC!AP43="","*",FN_MC!AP43)</f>
        <v>268</v>
      </c>
      <c r="N44" s="152" t="str">
        <f>IF(FN_MC!AM43="","*",FN_MC!AM43)</f>
        <v>ZAX-ZRI</v>
      </c>
      <c r="O44" s="198">
        <f>IF(FN_MC!BH43="","*",FN_MC!BH43)</f>
        <v>0</v>
      </c>
      <c r="P44" s="99"/>
      <c r="Q44" s="157" t="str">
        <f>IF($A$2=1,IF(FN_MC!#REF!="","*",FN_MC!#REF!),IF(FN_MC!BK43="","*",FN_MC!BK43))</f>
        <v xml:space="preserve">Trabalhando no acidente </v>
      </c>
    </row>
    <row r="45" spans="1:18" hidden="1">
      <c r="A45" s="106">
        <f>IF(FN_MC!B44="","*",FN_MC!B44)</f>
        <v>45933</v>
      </c>
      <c r="B45" s="107" t="str">
        <f>IF(FN_MC!X44="","*",FN_MC!X44)</f>
        <v>Oportunidade</v>
      </c>
      <c r="C45" s="108" t="str">
        <f>IF(FN_MC!S44="","*",FN_MC!S44)</f>
        <v>MALHA CENTRAL</v>
      </c>
      <c r="D45" s="108" t="str">
        <f>IF(FN_MC!T44="","*",FN_MC!T44)</f>
        <v>PRV-POV</v>
      </c>
      <c r="E45" s="108" t="str">
        <f>IF(FN_MC!D44="","*",FN_MC!D44)</f>
        <v>W94</v>
      </c>
      <c r="F45" s="108" t="str">
        <f>IF(FN_MC!H44="","*",FN_MC!H44)</f>
        <v>PPR2</v>
      </c>
      <c r="G45" s="108" t="str">
        <f>IF(FN_MC!M44="","*",FN_MC!M44)</f>
        <v>PPR-PQI</v>
      </c>
      <c r="H45" s="166">
        <f>IF(FN_MC!K44="","*",FN_MC!K44)</f>
        <v>1983</v>
      </c>
      <c r="I45" s="141">
        <f>IF(FN_MC!O44="","*",FN_MC!O44)</f>
        <v>0.375</v>
      </c>
      <c r="J45" s="141">
        <f>IF(FN_MC!P44="","*",FN_MC!P44)</f>
        <v>4.1666666666666664E-2</v>
      </c>
      <c r="K45" s="152" t="str">
        <f>IF(FN_MC!AK44="","*",FN_MC!AK44)</f>
        <v>PPR2</v>
      </c>
      <c r="L45" s="152" t="str">
        <f>IF(FN_MC!AM44="","*",FN_MC!AM44)</f>
        <v>PPR-PQI</v>
      </c>
      <c r="M45" s="152">
        <f>IF(FN_MC!AP44="","*",FN_MC!AP44)</f>
        <v>1983</v>
      </c>
      <c r="N45" s="152" t="str">
        <f>IF(FN_MC!AM44="","*",FN_MC!AM44)</f>
        <v>PPR-PQI</v>
      </c>
      <c r="O45" s="198">
        <f>IF(FN_MC!BH44="","*",FN_MC!BH44)</f>
        <v>2</v>
      </c>
      <c r="P45" s="99"/>
      <c r="Q45" s="157" t="str">
        <f>IF($A$2=1,IF(FN_MC!BJ44="","*",FN_MC!BJ44),IF(FN_MC!BK44="","*",FN_MC!BK44))</f>
        <v>Realizado o deslocamento de PPR-PSG</v>
      </c>
    </row>
    <row r="46" spans="1:18" hidden="1">
      <c r="A46" s="106">
        <f>IF(FN_MC!B45="","*",FN_MC!B45)</f>
        <v>45933</v>
      </c>
      <c r="B46" s="107" t="str">
        <f>IF(FN_MC!X45="","*",FN_MC!X45)</f>
        <v>Oportunidade</v>
      </c>
      <c r="C46" s="108" t="str">
        <f>IF(FN_MC!S45="","*",FN_MC!S45)</f>
        <v>MALHA CENTRAL</v>
      </c>
      <c r="D46" s="108" t="str">
        <f>IF(FN_MC!T45="","*",FN_MC!T45)</f>
        <v>PRV-POV</v>
      </c>
      <c r="E46" s="108" t="str">
        <f>IF(FN_MC!D45="","*",FN_MC!D45)</f>
        <v>LEÔNCIO (TF-526)</v>
      </c>
      <c r="F46" s="108" t="str">
        <f>IF(FN_MC!H45="","*",FN_MC!H45)</f>
        <v>PIT</v>
      </c>
      <c r="G46" s="108" t="str">
        <f>IF(FN_MC!M45="","*",FN_MC!M45)</f>
        <v>PIT-K97</v>
      </c>
      <c r="H46" s="166">
        <f>IF(FN_MC!K45="","*",FN_MC!K45)</f>
        <v>2100</v>
      </c>
      <c r="I46" s="141">
        <f>IF(FN_MC!O45="","*",FN_MC!O45)</f>
        <v>0.375</v>
      </c>
      <c r="J46" s="141">
        <f>IF(FN_MC!P45="","*",FN_MC!P45)</f>
        <v>6.25E-2</v>
      </c>
      <c r="K46" s="152" t="str">
        <f>IF(FN_MC!AK45="","*",FN_MC!AK45)</f>
        <v>-</v>
      </c>
      <c r="L46" s="152" t="str">
        <f>IF(FN_MC!AM45="","*",FN_MC!AM45)</f>
        <v>PIT-K97</v>
      </c>
      <c r="M46" s="152">
        <f>IF(FN_MC!AP45="","*",FN_MC!AP45)</f>
        <v>2100</v>
      </c>
      <c r="N46" s="152" t="str">
        <f>IF(FN_MC!AM45="","*",FN_MC!AM45)</f>
        <v>PIT-K97</v>
      </c>
      <c r="O46" s="198">
        <f>IF(FN_MC!BH45="","*",FN_MC!BH45)</f>
        <v>0</v>
      </c>
      <c r="P46" s="99"/>
      <c r="Q46" s="157" t="str">
        <f>IF($A$2=1,IF(FN_MC!BJ45="","*",FN_MC!BJ45),IF(FN_MC!BK45="","*",FN_MC!BK45))</f>
        <v xml:space="preserve">Chefe de turma cancelou o Invervalo  devido precisa acerta o aceiro </v>
      </c>
    </row>
    <row r="47" spans="1:18" hidden="1">
      <c r="A47" s="106" t="str">
        <f>IF(FN_MC!B46="","*",FN_MC!B46)</f>
        <v>*</v>
      </c>
      <c r="B47" s="107" t="str">
        <f>IF(FN_MC!X46="","*",FN_MC!X46)</f>
        <v>*</v>
      </c>
      <c r="C47" s="108" t="str">
        <f>IF(FN_MC!S46="","*",FN_MC!S46)</f>
        <v>-</v>
      </c>
      <c r="D47" s="108" t="str">
        <f>IF(FN_MC!T46="","*",FN_MC!T46)</f>
        <v>-</v>
      </c>
      <c r="E47" s="108" t="str">
        <f>IF(FN_MC!D46="","*",FN_MC!D46)</f>
        <v>*</v>
      </c>
      <c r="F47" s="108" t="str">
        <f>IF(FN_MC!H46="","*",FN_MC!H46)</f>
        <v>*</v>
      </c>
      <c r="G47" s="108" t="str">
        <f>IF(FN_MC!M46="","*",FN_MC!M46)</f>
        <v>*</v>
      </c>
      <c r="H47" s="166" t="str">
        <f>IF(FN_MC!K46="","*",FN_MC!K46)</f>
        <v>*</v>
      </c>
      <c r="I47" s="141" t="str">
        <f>IF(FN_MC!O46="","*",FN_MC!O46)</f>
        <v>*</v>
      </c>
      <c r="J47" s="141" t="str">
        <f>IF(FN_MC!P46="","*",FN_MC!P46)</f>
        <v>*</v>
      </c>
      <c r="K47" s="152">
        <f>IF(FN_MC!AK46="","*",FN_MC!AK46)</f>
        <v>0</v>
      </c>
      <c r="L47" s="152">
        <f>IF(FN_MC!AM46="","*",FN_MC!AM46)</f>
        <v>0</v>
      </c>
      <c r="M47" s="152">
        <f>IF(FN_MC!AP46="","*",FN_MC!AP46)</f>
        <v>0</v>
      </c>
      <c r="N47" s="152">
        <f>IF(FN_MC!AM46="","*",FN_MC!AM46)</f>
        <v>0</v>
      </c>
      <c r="O47" s="198" t="str">
        <f>IF(FN_MC!BH46="","*",FN_MC!BH46)</f>
        <v>*</v>
      </c>
      <c r="P47" s="99"/>
      <c r="Q47" s="157" t="str">
        <f>IF($A$2=1,IF(FN_MC!BJ46="","*",FN_MC!BJ46),IF(FN_MC!BK46="","*",FN_MC!BK46))</f>
        <v>*</v>
      </c>
    </row>
    <row r="48" spans="1:18" ht="25.5" hidden="1" customHeight="1">
      <c r="A48" s="106">
        <f>IF(FN_MC!B47="","*",FN_MC!B47)</f>
        <v>45934</v>
      </c>
      <c r="B48" s="107" t="str">
        <f>IF(FN_MC!X47="","*",FN_MC!X47)</f>
        <v>Oportunidade</v>
      </c>
      <c r="C48" s="108" t="str">
        <f>IF(FN_MC!S47="","*",FN_MC!S47)</f>
        <v>FERRONORTE</v>
      </c>
      <c r="D48" s="108" t="str">
        <f>IF(FN_MC!T47="","*",FN_MC!T47)</f>
        <v>TGR-TRO</v>
      </c>
      <c r="E48" s="108" t="str">
        <f>IF(FN_MC!D47="","*",FN_MC!D47)</f>
        <v>W71</v>
      </c>
      <c r="F48" s="108" t="str">
        <f>IF(FN_MC!H47="","*",FN_MC!H47)</f>
        <v>TRO1</v>
      </c>
      <c r="G48" s="108" t="str">
        <f>IF(FN_MC!M47="","*",FN_MC!M47)</f>
        <v>TSF-TRO</v>
      </c>
      <c r="H48" s="166">
        <f>IF(FN_MC!K47="","*",FN_MC!K47)</f>
        <v>754</v>
      </c>
      <c r="I48" s="141">
        <f>IF(FN_MC!O47="","*",FN_MC!O47)</f>
        <v>0.33333333333333331</v>
      </c>
      <c r="J48" s="141">
        <f>IF(FN_MC!P47="","*",FN_MC!P47)</f>
        <v>0.125</v>
      </c>
      <c r="K48" s="152" t="str">
        <f>IF(FN_MC!AK47="","*",FN_MC!AK47)</f>
        <v>TRO1</v>
      </c>
      <c r="L48" s="152" t="str">
        <f>IF(FN_MC!AM47="","*",FN_MC!AM47)</f>
        <v>TSF-TRO</v>
      </c>
      <c r="M48" s="152">
        <f>IF(FN_MC!AP47="","*",FN_MC!AP47)</f>
        <v>754</v>
      </c>
      <c r="N48" s="152" t="str">
        <f>IF(FN_MC!AM47="","*",FN_MC!AM47)</f>
        <v>TSF-TRO</v>
      </c>
      <c r="O48" s="198">
        <f>IF(FN_MC!BH47="","*",FN_MC!BH47)</f>
        <v>2</v>
      </c>
      <c r="P48" s="99"/>
      <c r="Q48" s="157" t="str">
        <f>IF($A$2=1,IF(FN_MC!BJ47="","*",FN_MC!BJ47),IF(FN_MC!BK47="","*",FN_MC!BK47))</f>
        <v>MC1 08:28, autorizado as 08:29 em deslocamento para descarga , em intervalo as 09:10, realizou descarga de 28 vgs</v>
      </c>
    </row>
    <row r="49" spans="1:17" ht="35.25" hidden="1" customHeight="1">
      <c r="A49" s="106">
        <f>IF(FN_MC!B48="","*",FN_MC!B48)</f>
        <v>45934</v>
      </c>
      <c r="B49" s="107" t="str">
        <f>IF(FN_MC!X48="","*",FN_MC!X48)</f>
        <v>Oportunidade</v>
      </c>
      <c r="C49" s="108" t="str">
        <f>IF(FN_MC!S48="","*",FN_MC!S48)</f>
        <v>FERRONORTE</v>
      </c>
      <c r="D49" s="108" t="str">
        <f>IF(FN_MC!T48="","*",FN_MC!T48)</f>
        <v>TGR-TRO</v>
      </c>
      <c r="E49" s="108" t="str">
        <f>IF(FN_MC!D48="","*",FN_MC!D48)</f>
        <v>W71</v>
      </c>
      <c r="F49" s="108" t="str">
        <f>IF(FN_MC!H48="","*",FN_MC!H48)</f>
        <v>TRO1</v>
      </c>
      <c r="G49" s="108" t="str">
        <f>IF(FN_MC!M48="","*",FN_MC!M48)</f>
        <v>TAL-TSF</v>
      </c>
      <c r="H49" s="166">
        <f>IF(FN_MC!K48="","*",FN_MC!K48)</f>
        <v>716</v>
      </c>
      <c r="I49" s="141">
        <f>IF(FN_MC!O48="","*",FN_MC!O48)</f>
        <v>0.33333333333333331</v>
      </c>
      <c r="J49" s="141">
        <f>IF(FN_MC!P48="","*",FN_MC!P48)</f>
        <v>4.1666666666666664E-2</v>
      </c>
      <c r="K49" s="152" t="str">
        <f>IF(FN_MC!AK48="","*",FN_MC!AK48)</f>
        <v>TRO1</v>
      </c>
      <c r="L49" s="152" t="str">
        <f>IF(FN_MC!AM48="","*",FN_MC!AM48)</f>
        <v>TAL-TSF</v>
      </c>
      <c r="M49" s="152">
        <f>IF(FN_MC!AP48="","*",FN_MC!AP48)</f>
        <v>716</v>
      </c>
      <c r="N49" s="152" t="str">
        <f>IF(FN_MC!AM48="","*",FN_MC!AM48)</f>
        <v>TAL-TSF</v>
      </c>
      <c r="O49" s="198">
        <f>IF(FN_MC!BH48="","*",FN_MC!BH48)</f>
        <v>2</v>
      </c>
      <c r="P49" s="99"/>
      <c r="Q49" s="157" t="str">
        <f>IF($A$2=1,IF(FN_MC!BJ48="","*",FN_MC!BJ48),IF(FN_MC!BK48="","*",FN_MC!BK48))</f>
        <v xml:space="preserve">MC1 08:28, autorizado as 08:29 em deslocamento para descarga , em intervalo as 09:10, realizou descarga de 26 vgs </v>
      </c>
    </row>
    <row r="50" spans="1:17" hidden="1">
      <c r="A50" s="106">
        <f>IF(FN_MC!B49="","*",FN_MC!B49)</f>
        <v>45934</v>
      </c>
      <c r="B50" s="107" t="str">
        <f>IF(FN_MC!X49="","*",FN_MC!X49)</f>
        <v>Oportunidade</v>
      </c>
      <c r="C50" s="108" t="str">
        <f>IF(FN_MC!S49="","*",FN_MC!S49)</f>
        <v>FERRONORTE</v>
      </c>
      <c r="D50" s="108" t="str">
        <f>IF(FN_MC!T49="","*",FN_MC!T49)</f>
        <v>TGR-TRO</v>
      </c>
      <c r="E50" s="108" t="str">
        <f>IF(FN_MC!D49="","*",FN_MC!D49)</f>
        <v>W70</v>
      </c>
      <c r="F50" s="108" t="str">
        <f>IF(FN_MC!H49="","*",FN_MC!H49)</f>
        <v>TIQ2</v>
      </c>
      <c r="G50" s="108" t="str">
        <f>IF(FN_MC!M49="","*",FN_MC!M49)</f>
        <v>TRM-TEP</v>
      </c>
      <c r="H50" s="166">
        <f>IF(FN_MC!K49="","*",FN_MC!K49)</f>
        <v>562</v>
      </c>
      <c r="I50" s="141">
        <f>IF(FN_MC!O49="","*",FN_MC!O49)</f>
        <v>0.375</v>
      </c>
      <c r="J50" s="141">
        <f>IF(FN_MC!P49="","*",FN_MC!P49)</f>
        <v>8.3333333333333329E-2</v>
      </c>
      <c r="K50" s="152" t="str">
        <f>IF(FN_MC!AK49="","*",FN_MC!AK49)</f>
        <v>TIQ2</v>
      </c>
      <c r="L50" s="152" t="str">
        <f>IF(FN_MC!AM49="","*",FN_MC!AM49)</f>
        <v>TRM-TEP</v>
      </c>
      <c r="M50" s="152">
        <f>IF(FN_MC!AP49="","*",FN_MC!AP49)</f>
        <v>562</v>
      </c>
      <c r="N50" s="152" t="str">
        <f>IF(FN_MC!AM49="","*",FN_MC!AM49)</f>
        <v>TRM-TEP</v>
      </c>
      <c r="O50" s="198">
        <f>IF(FN_MC!BH49="","*",FN_MC!BH49)</f>
        <v>2</v>
      </c>
      <c r="P50" s="99"/>
      <c r="Q50" s="157" t="str">
        <f>IF($A$2=1,IF(FN_MC!BJ49="","*",FN_MC!BJ49),IF(FN_MC!BK49="","*",FN_MC!BK49))</f>
        <v>MC1 09:02, faixa após I38 as 12:30, em intervalo as 13:45 até as 16h</v>
      </c>
    </row>
    <row r="51" spans="1:17" hidden="1">
      <c r="A51" s="106">
        <f>IF(FN_MC!B50="","*",FN_MC!B50)</f>
        <v>45934</v>
      </c>
      <c r="B51" s="107" t="str">
        <f>IF(FN_MC!X50="","*",FN_MC!X50)</f>
        <v>Oportunidade</v>
      </c>
      <c r="C51" s="108" t="str">
        <f>IF(FN_MC!S50="","*",FN_MC!S50)</f>
        <v>FERRONORTE</v>
      </c>
      <c r="D51" s="108" t="str">
        <f>IF(FN_MC!T50="","*",FN_MC!T50)</f>
        <v>TCS-TGR</v>
      </c>
      <c r="E51" s="108" t="str">
        <f>IF(FN_MC!D50="","*",FN_MC!D50)</f>
        <v>E14</v>
      </c>
      <c r="F51" s="108" t="str">
        <f>IF(FN_MC!H50="","*",FN_MC!H50)</f>
        <v>TGR2</v>
      </c>
      <c r="G51" s="108" t="str">
        <f>IF(FN_MC!M50="","*",FN_MC!M50)</f>
        <v>TGR-TIQ</v>
      </c>
      <c r="H51" s="166">
        <f>IF(FN_MC!K50="","*",FN_MC!K50)</f>
        <v>501</v>
      </c>
      <c r="I51" s="141">
        <f>IF(FN_MC!O50="","*",FN_MC!O50)</f>
        <v>0.875</v>
      </c>
      <c r="J51" s="141">
        <f>IF(FN_MC!P50="","*",FN_MC!P50)</f>
        <v>4.1666666666666664E-2</v>
      </c>
      <c r="K51" s="152" t="str">
        <f>IF(FN_MC!AK50="","*",FN_MC!AK50)</f>
        <v>TGR2</v>
      </c>
      <c r="L51" s="152" t="str">
        <f>IF(FN_MC!AM50="","*",FN_MC!AM50)</f>
        <v>TGR-TIQ</v>
      </c>
      <c r="M51" s="152">
        <f>IF(FN_MC!AP50="","*",FN_MC!AP50)</f>
        <v>501</v>
      </c>
      <c r="N51" s="152" t="str">
        <f>IF(FN_MC!AM50="","*",FN_MC!AM50)</f>
        <v>TGR-TIQ</v>
      </c>
      <c r="O51" s="198">
        <f>IF(FN_MC!BH50="","*",FN_MC!BH50)</f>
        <v>1</v>
      </c>
      <c r="P51" s="99"/>
      <c r="Q51" s="157" t="str">
        <f>IF($A$2=1,IF(FN_MC!BJ50="","*",FN_MC!BJ50),IF(FN_MC!BK50="","*",FN_MC!BK50))</f>
        <v>MC1 19:30</v>
      </c>
    </row>
    <row r="52" spans="1:17" hidden="1">
      <c r="A52" s="106" t="str">
        <f>IF(FN_MC!B51="","*",FN_MC!B51)</f>
        <v>*</v>
      </c>
      <c r="B52" s="107" t="str">
        <f>IF(FN_MC!X51="","*",FN_MC!X51)</f>
        <v>Oportunidade</v>
      </c>
      <c r="C52" s="108" t="str">
        <f>IF(FN_MC!S51="","*",FN_MC!S51)</f>
        <v>FERRONORTE</v>
      </c>
      <c r="D52" s="108" t="str">
        <f>IF(FN_MC!T51="","*",FN_MC!T51)</f>
        <v>TCS-TGR</v>
      </c>
      <c r="E52" s="108" t="str">
        <f>IF(FN_MC!D51="","*",FN_MC!D51)</f>
        <v>V80</v>
      </c>
      <c r="F52" s="108" t="str">
        <f>IF(FN_MC!H51="","*",FN_MC!H51)</f>
        <v>TGR1</v>
      </c>
      <c r="G52" s="108" t="str">
        <f>IF(FN_MC!M51="","*",FN_MC!M51)</f>
        <v>TGR-TOM</v>
      </c>
      <c r="H52" s="166">
        <f>IF(FN_MC!K51="","*",FN_MC!K51)</f>
        <v>501</v>
      </c>
      <c r="I52" s="141">
        <f>IF(FN_MC!O51="","*",FN_MC!O51)</f>
        <v>0.58333333333333337</v>
      </c>
      <c r="J52" s="141">
        <f>IF(FN_MC!P51="","*",FN_MC!P51)</f>
        <v>4.1666666666666664E-2</v>
      </c>
      <c r="K52" s="152" t="str">
        <f>IF(FN_MC!AK51="","*",FN_MC!AK51)</f>
        <v>TGR1</v>
      </c>
      <c r="L52" s="152" t="str">
        <f>IF(FN_MC!AM51="","*",FN_MC!AM51)</f>
        <v>TGR-TOM</v>
      </c>
      <c r="M52" s="152">
        <f>IF(FN_MC!AP51="","*",FN_MC!AP51)</f>
        <v>501</v>
      </c>
      <c r="N52" s="152" t="str">
        <f>IF(FN_MC!AM51="","*",FN_MC!AM51)</f>
        <v>TGR-TOM</v>
      </c>
      <c r="O52" s="198" t="str">
        <f>IF(FN_MC!BH51="","*",FN_MC!BH51)</f>
        <v>*</v>
      </c>
      <c r="P52" s="99"/>
      <c r="Q52" s="157" t="str">
        <f>IF($A$2=1,IF(FN_MC!BJ51="","*",FN_MC!BJ51),IF(FN_MC!BK51="","*",FN_MC!BK51))</f>
        <v>*</v>
      </c>
    </row>
    <row r="53" spans="1:17" hidden="1">
      <c r="A53" s="106">
        <f>IF(FN_MC!B52="","*",FN_MC!B52)</f>
        <v>45934</v>
      </c>
      <c r="B53" s="107" t="str">
        <f>IF(FN_MC!X52="","*",FN_MC!X52)</f>
        <v>Oportunidade</v>
      </c>
      <c r="C53" s="108" t="str">
        <f>IF(FN_MC!S52="","*",FN_MC!S52)</f>
        <v>FERRONORTE</v>
      </c>
      <c r="D53" s="108" t="str">
        <f>IF(FN_MC!T52="","*",FN_MC!T52)</f>
        <v>TCS-TGR</v>
      </c>
      <c r="E53" s="108" t="str">
        <f>IF(FN_MC!D52="","*",FN_MC!D52)</f>
        <v>DILL (TF-519)</v>
      </c>
      <c r="F53" s="108" t="str">
        <f>IF(FN_MC!H52="","*",FN_MC!H52)</f>
        <v>-</v>
      </c>
      <c r="G53" s="108" t="str">
        <f>IF(FN_MC!M52="","*",FN_MC!M52)</f>
        <v>TPC</v>
      </c>
      <c r="H53" s="166">
        <f>IF(FN_MC!K52="","*",FN_MC!K52)</f>
        <v>426.85</v>
      </c>
      <c r="I53" s="141">
        <f>IF(FN_MC!O52="","*",FN_MC!O52)</f>
        <v>0.33333333333333331</v>
      </c>
      <c r="J53" s="141">
        <f>IF(FN_MC!P52="","*",FN_MC!P52)</f>
        <v>8.3333333333333329E-2</v>
      </c>
      <c r="K53" s="152" t="str">
        <f>IF(FN_MC!AK52="","*",FN_MC!AK52)</f>
        <v>-</v>
      </c>
      <c r="L53" s="152" t="str">
        <f>IF(FN_MC!AM52="","*",FN_MC!AM52)</f>
        <v>TPC</v>
      </c>
      <c r="M53" s="152">
        <f>IF(FN_MC!AP52="","*",FN_MC!AP52)</f>
        <v>426.85</v>
      </c>
      <c r="N53" s="152" t="str">
        <f>IF(FN_MC!AM52="","*",FN_MC!AM52)</f>
        <v>TPC</v>
      </c>
      <c r="O53" s="198">
        <f>IF(FN_MC!BH52="","*",FN_MC!BH52)</f>
        <v>2</v>
      </c>
      <c r="P53" s="99"/>
      <c r="Q53" s="157" t="str">
        <f>IF($A$2=1,IF(FN_MC!BJ52="","*",FN_MC!BJ52),IF(FN_MC!BK52="","*",FN_MC!BK52))</f>
        <v xml:space="preserve">Em intervalo as 08:10, substituido 45m de trilho </v>
      </c>
    </row>
    <row r="54" spans="1:17" ht="32.25" hidden="1" customHeight="1">
      <c r="A54" s="106">
        <f>IF(FN_MC!B53="","*",FN_MC!B53)</f>
        <v>45934</v>
      </c>
      <c r="B54" s="107" t="str">
        <f>IF(FN_MC!X53="","*",FN_MC!X53)</f>
        <v>Oportunidade</v>
      </c>
      <c r="C54" s="108" t="str">
        <f>IF(FN_MC!S53="","*",FN_MC!S53)</f>
        <v>FERRONORTE</v>
      </c>
      <c r="D54" s="108" t="str">
        <f>IF(FN_MC!T53="","*",FN_MC!T53)</f>
        <v>TCS-TGR</v>
      </c>
      <c r="E54" s="108" t="str">
        <f>IF(FN_MC!D53="","*",FN_MC!D53)</f>
        <v>DILL (TF-519)</v>
      </c>
      <c r="F54" s="108" t="str">
        <f>IF(FN_MC!H53="","*",FN_MC!H53)</f>
        <v>-</v>
      </c>
      <c r="G54" s="108" t="str">
        <f>IF(FN_MC!M53="","*",FN_MC!M53)</f>
        <v>TOM</v>
      </c>
      <c r="H54" s="166">
        <f>IF(FN_MC!K53="","*",FN_MC!K53)</f>
        <v>406.1</v>
      </c>
      <c r="I54" s="141">
        <f>IF(FN_MC!O53="","*",FN_MC!O53)</f>
        <v>0.45833333333333331</v>
      </c>
      <c r="J54" s="141">
        <f>IF(FN_MC!P53="","*",FN_MC!P53)</f>
        <v>6.25E-2</v>
      </c>
      <c r="K54" s="152" t="str">
        <f>IF(FN_MC!AK53="","*",FN_MC!AK53)</f>
        <v>-</v>
      </c>
      <c r="L54" s="152" t="str">
        <f>IF(FN_MC!AM53="","*",FN_MC!AM53)</f>
        <v>TOM</v>
      </c>
      <c r="M54" s="152">
        <f>IF(FN_MC!AP53="","*",FN_MC!AP53)</f>
        <v>406.1</v>
      </c>
      <c r="N54" s="152" t="str">
        <f>IF(FN_MC!AM53="","*",FN_MC!AM53)</f>
        <v>TOM</v>
      </c>
      <c r="O54" s="198">
        <f>IF(FN_MC!BH53="","*",FN_MC!BH53)</f>
        <v>2</v>
      </c>
      <c r="P54" s="99"/>
      <c r="Q54" s="157" t="str">
        <f>IF($A$2=1,IF(FN_MC!BJ53="","*",FN_MC!BJ53),IF(FN_MC!BK53="","*",FN_MC!BK53))</f>
        <v xml:space="preserve">Equipe pronta as 12:20, em intervalo as 12:22, substituido 35m de trilho </v>
      </c>
    </row>
    <row r="55" spans="1:17" ht="31.5" hidden="1" customHeight="1">
      <c r="A55" s="106">
        <f>IF(FN_MC!B54="","*",FN_MC!B54)</f>
        <v>45934</v>
      </c>
      <c r="B55" s="107" t="str">
        <f>IF(FN_MC!X54="","*",FN_MC!X54)</f>
        <v>Oportunidade</v>
      </c>
      <c r="C55" s="108" t="str">
        <f>IF(FN_MC!S54="","*",FN_MC!S54)</f>
        <v>FERRONORTE</v>
      </c>
      <c r="D55" s="108" t="str">
        <f>IF(FN_MC!T54="","*",FN_MC!T54)</f>
        <v>TCS-TGR</v>
      </c>
      <c r="E55" s="108" t="str">
        <f>IF(FN_MC!D54="","*",FN_MC!D54)</f>
        <v>AMAURI (TF-515)</v>
      </c>
      <c r="F55" s="108" t="str">
        <f>IF(FN_MC!H54="","*",FN_MC!H54)</f>
        <v>-</v>
      </c>
      <c r="G55" s="108" t="str">
        <f>IF(FN_MC!M54="","*",FN_MC!M54)</f>
        <v>TMR-TLA</v>
      </c>
      <c r="H55" s="166">
        <f>IF(FN_MC!K54="","*",FN_MC!K54)</f>
        <v>334</v>
      </c>
      <c r="I55" s="141">
        <f>IF(FN_MC!O54="","*",FN_MC!O54)</f>
        <v>0.35416666666666669</v>
      </c>
      <c r="J55" s="141">
        <f>IF(FN_MC!P54="","*",FN_MC!P54)</f>
        <v>0.16666666666666666</v>
      </c>
      <c r="K55" s="152" t="str">
        <f>IF(FN_MC!AK54="","*",FN_MC!AK54)</f>
        <v>-</v>
      </c>
      <c r="L55" s="152" t="str">
        <f>IF(FN_MC!AM54="","*",FN_MC!AM54)</f>
        <v>TMR-TLA</v>
      </c>
      <c r="M55" s="152">
        <f>IF(FN_MC!AP54="","*",FN_MC!AP54)</f>
        <v>334</v>
      </c>
      <c r="N55" s="152" t="str">
        <f>IF(FN_MC!AM54="","*",FN_MC!AM54)</f>
        <v>TMR-TLA</v>
      </c>
      <c r="O55" s="198">
        <f>IF(FN_MC!BH54="","*",FN_MC!BH54)</f>
        <v>2</v>
      </c>
      <c r="P55" s="99"/>
      <c r="Q55" s="157" t="str">
        <f>IF($A$2=1,IF(FN_MC!BJ54="","*",FN_MC!BJ54),IF(FN_MC!BK54="","*",FN_MC!BK54))</f>
        <v>Equipe pronta as 08:30, em intervalo as 08:38 até as 10:38, realizou substituição de 100m de trilho</v>
      </c>
    </row>
    <row r="56" spans="1:17" ht="39" hidden="1" customHeight="1">
      <c r="A56" s="106">
        <f>IF(FN_MC!B55="","*",FN_MC!B55)</f>
        <v>45934</v>
      </c>
      <c r="B56" s="107" t="str">
        <f>IF(FN_MC!X55="","*",FN_MC!X55)</f>
        <v>Oportunidade</v>
      </c>
      <c r="C56" s="108" t="str">
        <f>IF(FN_MC!S55="","*",FN_MC!S55)</f>
        <v>FERRONORTE</v>
      </c>
      <c r="D56" s="108" t="str">
        <f>IF(FN_MC!T55="","*",FN_MC!T55)</f>
        <v>TCS-TGR</v>
      </c>
      <c r="E56" s="108" t="str">
        <f>IF(FN_MC!D55="","*",FN_MC!D55)</f>
        <v>BRUNO (TF-525)</v>
      </c>
      <c r="F56" s="108" t="str">
        <f>IF(FN_MC!H55="","*",FN_MC!H55)</f>
        <v>326TLA</v>
      </c>
      <c r="G56" s="108" t="str">
        <f>IF(FN_MC!M55="","*",FN_MC!M55)</f>
        <v>TMR-TLA</v>
      </c>
      <c r="H56" s="166">
        <f>IF(FN_MC!K55="","*",FN_MC!K55)</f>
        <v>334</v>
      </c>
      <c r="I56" s="141">
        <f>IF(FN_MC!O55="","*",FN_MC!O55)</f>
        <v>0.35416666666666669</v>
      </c>
      <c r="J56" s="141">
        <f>IF(FN_MC!P55="","*",FN_MC!P55)</f>
        <v>0.16666666666666666</v>
      </c>
      <c r="K56" s="152" t="str">
        <f>IF(FN_MC!AK55="","*",FN_MC!AK55)</f>
        <v>326TLA</v>
      </c>
      <c r="L56" s="152" t="str">
        <f>IF(FN_MC!AM55="","*",FN_MC!AM55)</f>
        <v>TMR-TLA</v>
      </c>
      <c r="M56" s="152">
        <f>IF(FN_MC!AP55="","*",FN_MC!AP55)</f>
        <v>334</v>
      </c>
      <c r="N56" s="152" t="str">
        <f>IF(FN_MC!AM55="","*",FN_MC!AM55)</f>
        <v>TMR-TLA</v>
      </c>
      <c r="O56" s="198">
        <f>IF(FN_MC!BH55="","*",FN_MC!BH55)</f>
        <v>2</v>
      </c>
      <c r="P56" s="99"/>
      <c r="Q56" s="157" t="str">
        <f>IF($A$2=1,IF(FN_MC!BJ55="","*",FN_MC!BJ55),IF(FN_MC!BK55="","*",FN_MC!BK55))</f>
        <v xml:space="preserve">Equipe pronta as 08:30, em intervalo as 08:38 até as 10:38, realizou 4 soldas </v>
      </c>
    </row>
    <row r="57" spans="1:17" ht="25.5" hidden="1" customHeight="1">
      <c r="A57" s="106">
        <f>IF(FN_MC!B56="","*",FN_MC!B56)</f>
        <v>45934</v>
      </c>
      <c r="B57" s="107" t="str">
        <f>IF(FN_MC!X56="","*",FN_MC!X56)</f>
        <v>Oportunidade</v>
      </c>
      <c r="C57" s="108" t="str">
        <f>IF(FN_MC!S56="","*",FN_MC!S56)</f>
        <v>FERRONORTE</v>
      </c>
      <c r="D57" s="108" t="str">
        <f>IF(FN_MC!T56="","*",FN_MC!T56)</f>
        <v>TMI-TCS</v>
      </c>
      <c r="E57" s="108" t="str">
        <f>IF(FN_MC!D56="","*",FN_MC!D56)</f>
        <v>W50</v>
      </c>
      <c r="F57" s="108" t="str">
        <f>IF(FN_MC!H56="","*",FN_MC!H56)</f>
        <v>TCS2</v>
      </c>
      <c r="G57" s="108" t="str">
        <f>IF(FN_MC!M56="","*",FN_MC!M56)</f>
        <v>TVI-TJA</v>
      </c>
      <c r="H57" s="166">
        <f>IF(FN_MC!K56="","*",FN_MC!K56)</f>
        <v>250</v>
      </c>
      <c r="I57" s="141">
        <f>IF(FN_MC!O56="","*",FN_MC!O56)</f>
        <v>0.35416666666666669</v>
      </c>
      <c r="J57" s="141">
        <f>IF(FN_MC!P56="","*",FN_MC!P56)</f>
        <v>8.3333333333333329E-2</v>
      </c>
      <c r="K57" s="152" t="str">
        <f>IF(FN_MC!AK56="","*",FN_MC!AK56)</f>
        <v>TCS2</v>
      </c>
      <c r="L57" s="152" t="str">
        <f>IF(FN_MC!AM56="","*",FN_MC!AM56)</f>
        <v>TVI-TJA</v>
      </c>
      <c r="M57" s="152">
        <f>IF(FN_MC!AP56="","*",FN_MC!AP56)</f>
        <v>250</v>
      </c>
      <c r="N57" s="152" t="str">
        <f>IF(FN_MC!AM56="","*",FN_MC!AM56)</f>
        <v>TVI-TJA</v>
      </c>
      <c r="O57" s="198">
        <f>IF(FN_MC!BH56="","*",FN_MC!BH56)</f>
        <v>2</v>
      </c>
      <c r="P57" s="99"/>
      <c r="Q57" s="157" t="str">
        <f>IF($A$2=1,IF(FN_MC!BJ56="","*",FN_MC!BJ56),IF(FN_MC!BK56="","*",FN_MC!BK56))</f>
        <v>MC1 08:29, autroizado as 08:43, em intervalo as 10:06 até as 12:06, prod 200 dormentes recolhidos.</v>
      </c>
    </row>
    <row r="58" spans="1:17" hidden="1">
      <c r="A58" s="106">
        <f>IF(FN_MC!B57="","*",FN_MC!B57)</f>
        <v>45934</v>
      </c>
      <c r="B58" s="107" t="str">
        <f>IF(FN_MC!X57="","*",FN_MC!X57)</f>
        <v>Oportunidade</v>
      </c>
      <c r="C58" s="108" t="str">
        <f>IF(FN_MC!S57="","*",FN_MC!S57)</f>
        <v>FERRONORTE</v>
      </c>
      <c r="D58" s="108" t="str">
        <f>IF(FN_MC!T57="","*",FN_MC!T57)</f>
        <v>TMI-TCS</v>
      </c>
      <c r="E58" s="108" t="str">
        <f>IF(FN_MC!D57="","*",FN_MC!D57)</f>
        <v>V88</v>
      </c>
      <c r="F58" s="108" t="str">
        <f>IF(FN_MC!H57="","*",FN_MC!H57)</f>
        <v>TVI2</v>
      </c>
      <c r="G58" s="108" t="str">
        <f>IF(FN_MC!M57="","*",FN_MC!M57)</f>
        <v>TID-TVI</v>
      </c>
      <c r="H58" s="166">
        <f>IF(FN_MC!K57="","*",FN_MC!K57)</f>
        <v>207.6</v>
      </c>
      <c r="I58" s="141">
        <f>IF(FN_MC!O57="","*",FN_MC!O57)</f>
        <v>0.54166666666666663</v>
      </c>
      <c r="J58" s="141">
        <f>IF(FN_MC!P57="","*",FN_MC!P57)</f>
        <v>0.125</v>
      </c>
      <c r="K58" s="152" t="str">
        <f>IF(FN_MC!AK57="","*",FN_MC!AK57)</f>
        <v>TVI2</v>
      </c>
      <c r="L58" s="152" t="str">
        <f>IF(FN_MC!AM57="","*",FN_MC!AM57)</f>
        <v>TID-TVI</v>
      </c>
      <c r="M58" s="152">
        <f>IF(FN_MC!AP57="","*",FN_MC!AP57)</f>
        <v>207.6</v>
      </c>
      <c r="N58" s="152" t="str">
        <f>IF(FN_MC!AM57="","*",FN_MC!AM57)</f>
        <v>TID-TVI</v>
      </c>
      <c r="O58" s="198">
        <f>IF(FN_MC!BH57="","*",FN_MC!BH57)</f>
        <v>1</v>
      </c>
      <c r="P58" s="99"/>
      <c r="Q58" s="157" t="str">
        <f>IF($A$2=1,IF(FN_MC!BJ57="","*",FN_MC!BJ57),IF(FN_MC!BK57="","*",FN_MC!BK57))</f>
        <v>MC1 13:55, em intervalo as 15:09</v>
      </c>
    </row>
    <row r="59" spans="1:17" hidden="1">
      <c r="A59" s="106">
        <f>IF(FN_MC!B58="","*",FN_MC!B58)</f>
        <v>45934</v>
      </c>
      <c r="B59" s="107" t="str">
        <f>IF(FN_MC!X58="","*",FN_MC!X58)</f>
        <v>Oportunidade</v>
      </c>
      <c r="C59" s="108" t="str">
        <f>IF(FN_MC!S58="","*",FN_MC!S58)</f>
        <v>FERRONORTE</v>
      </c>
      <c r="D59" s="108" t="str">
        <f>IF(FN_MC!T58="","*",FN_MC!T58)</f>
        <v>TMI-TCS</v>
      </c>
      <c r="E59" s="108" t="str">
        <f>IF(FN_MC!D58="","*",FN_MC!D58)</f>
        <v>ELSON (TF-526)</v>
      </c>
      <c r="F59" s="108" t="str">
        <f>IF(FN_MC!H58="","*",FN_MC!H58)</f>
        <v>K97TIN</v>
      </c>
      <c r="G59" s="108" t="str">
        <f>IF(FN_MC!M58="","*",FN_MC!M58)</f>
        <v>TSP-TIN</v>
      </c>
      <c r="H59" s="166">
        <f>IF(FN_MC!K58="","*",FN_MC!K58)</f>
        <v>103</v>
      </c>
      <c r="I59" s="141">
        <f>IF(FN_MC!O58="","*",FN_MC!O58)</f>
        <v>0.375</v>
      </c>
      <c r="J59" s="141">
        <f>IF(FN_MC!P58="","*",FN_MC!P58)</f>
        <v>0.16666666666666666</v>
      </c>
      <c r="K59" s="152" t="str">
        <f>IF(FN_MC!AK58="","*",FN_MC!AK58)</f>
        <v>K97TIN</v>
      </c>
      <c r="L59" s="152" t="str">
        <f>IF(FN_MC!AM58="","*",FN_MC!AM58)</f>
        <v>TSP-TIN</v>
      </c>
      <c r="M59" s="152">
        <f>IF(FN_MC!AP58="","*",FN_MC!AP58)</f>
        <v>103</v>
      </c>
      <c r="N59" s="152" t="str">
        <f>IF(FN_MC!AM58="","*",FN_MC!AM58)</f>
        <v>TSP-TIN</v>
      </c>
      <c r="O59" s="198">
        <f>IF(FN_MC!BH58="","*",FN_MC!BH58)</f>
        <v>2</v>
      </c>
      <c r="P59" s="99"/>
      <c r="Q59" s="157" t="str">
        <f>IF($A$2=1,IF(FN_MC!BJ58="","*",FN_MC!BJ58),IF(FN_MC!BK58="","*",FN_MC!BK58))</f>
        <v>Em intervalo as 09:03 até as 13:03</v>
      </c>
    </row>
    <row r="60" spans="1:17" hidden="1">
      <c r="A60" s="106">
        <f>IF(FN_MC!B59="","*",FN_MC!B59)</f>
        <v>45934</v>
      </c>
      <c r="B60" s="107" t="str">
        <f>IF(FN_MC!X59="","*",FN_MC!X59)</f>
        <v>Oportunidade</v>
      </c>
      <c r="C60" s="108" t="str">
        <f>IF(FN_MC!S59="","*",FN_MC!S59)</f>
        <v>FERRONORTE</v>
      </c>
      <c r="D60" s="108" t="str">
        <f>IF(FN_MC!T59="","*",FN_MC!T59)</f>
        <v>TMI-TCS</v>
      </c>
      <c r="E60" s="108" t="str">
        <f>IF(FN_MC!D59="","*",FN_MC!D59)</f>
        <v>FRANCENILDO (TF-513)</v>
      </c>
      <c r="F60" s="108" t="str">
        <f>IF(FN_MC!H59="","*",FN_MC!H59)</f>
        <v>-</v>
      </c>
      <c r="G60" s="108" t="str">
        <f>IF(FN_MC!M59="","*",FN_MC!M59)</f>
        <v>TSP-TIN</v>
      </c>
      <c r="H60" s="166">
        <f>IF(FN_MC!K59="","*",FN_MC!K59)</f>
        <v>103</v>
      </c>
      <c r="I60" s="141">
        <f>IF(FN_MC!O59="","*",FN_MC!O59)</f>
        <v>0.375</v>
      </c>
      <c r="J60" s="141">
        <f>IF(FN_MC!P59="","*",FN_MC!P59)</f>
        <v>0.16666666666666666</v>
      </c>
      <c r="K60" s="152" t="str">
        <f>IF(FN_MC!AK59="","*",FN_MC!AK59)</f>
        <v>-</v>
      </c>
      <c r="L60" s="152" t="str">
        <f>IF(FN_MC!AM59="","*",FN_MC!AM59)</f>
        <v>TSP-TIN</v>
      </c>
      <c r="M60" s="152">
        <f>IF(FN_MC!AP59="","*",FN_MC!AP59)</f>
        <v>103</v>
      </c>
      <c r="N60" s="152" t="str">
        <f>IF(FN_MC!AM59="","*",FN_MC!AM59)</f>
        <v>TSP-TIN</v>
      </c>
      <c r="O60" s="198">
        <f>IF(FN_MC!BH59="","*",FN_MC!BH59)</f>
        <v>2</v>
      </c>
      <c r="P60" s="99"/>
      <c r="Q60" s="157" t="str">
        <f>IF($A$2=1,IF(FN_MC!BJ59="","*",FN_MC!BJ59),IF(FN_MC!BK59="","*",FN_MC!BK59))</f>
        <v>Em intervalo as 09:03 até as 13:03</v>
      </c>
    </row>
    <row r="61" spans="1:17" hidden="1">
      <c r="A61" s="106">
        <f>IF(FN_MC!B60="","*",FN_MC!B60)</f>
        <v>45934</v>
      </c>
      <c r="B61" s="107" t="str">
        <f>IF(FN_MC!X60="","*",FN_MC!X60)</f>
        <v>Oportunidade</v>
      </c>
      <c r="C61" s="108" t="str">
        <f>IF(FN_MC!S60="","*",FN_MC!S60)</f>
        <v>MALHA CENTRAL</v>
      </c>
      <c r="D61" s="108" t="str">
        <f>IF(FN_MC!T60="","*",FN_MC!T60)</f>
        <v>PRV-POV</v>
      </c>
      <c r="E61" s="108" t="str">
        <f>IF(FN_MC!D60="","*",FN_MC!D60)</f>
        <v>LEÔNCIO (TF-526)</v>
      </c>
      <c r="F61" s="108" t="str">
        <f>IF(FN_MC!H60="","*",FN_MC!H60)</f>
        <v>PUD1</v>
      </c>
      <c r="G61" s="108" t="str">
        <f>IF(FN_MC!M60="","*",FN_MC!M60)</f>
        <v>K96-PUD</v>
      </c>
      <c r="H61" s="166">
        <f>IF(FN_MC!K60="","*",FN_MC!K60)</f>
        <v>2085</v>
      </c>
      <c r="I61" s="141">
        <f>IF(FN_MC!O60="","*",FN_MC!O60)</f>
        <v>0.375</v>
      </c>
      <c r="J61" s="141">
        <f>IF(FN_MC!P60="","*",FN_MC!P60)</f>
        <v>0.125</v>
      </c>
      <c r="K61" s="152" t="str">
        <f>IF(FN_MC!AK60="","*",FN_MC!AK60)</f>
        <v>PUD1</v>
      </c>
      <c r="L61" s="152" t="str">
        <f>IF(FN_MC!AM60="","*",FN_MC!AM60)</f>
        <v>K96-PUD</v>
      </c>
      <c r="M61" s="152">
        <f>IF(FN_MC!AP60="","*",FN_MC!AP60)</f>
        <v>2085</v>
      </c>
      <c r="N61" s="152" t="str">
        <f>IF(FN_MC!AM60="","*",FN_MC!AM60)</f>
        <v>K96-PUD</v>
      </c>
      <c r="O61" s="198">
        <f>IF(FN_MC!BH60="","*",FN_MC!BH60)</f>
        <v>2</v>
      </c>
      <c r="P61" s="99"/>
      <c r="Q61" s="157" t="str">
        <f>IF($A$2=1,IF(FN_MC!BJ60="","*",FN_MC!BJ60),IF(FN_MC!BK60="","*",FN_MC!BK60))</f>
        <v xml:space="preserve">Em intervalo as 9h até as 11:40 realizou 2 soldas </v>
      </c>
    </row>
    <row r="62" spans="1:17" hidden="1">
      <c r="A62" s="106" t="str">
        <f>IF(FN_MC!B61="","*",FN_MC!B61)</f>
        <v>*</v>
      </c>
      <c r="B62" s="107" t="str">
        <f>IF(FN_MC!X61="","*",FN_MC!X61)</f>
        <v>*</v>
      </c>
      <c r="C62" s="108" t="str">
        <f>IF(FN_MC!S61="","*",FN_MC!S61)</f>
        <v>-</v>
      </c>
      <c r="D62" s="108" t="str">
        <f>IF(FN_MC!T61="","*",FN_MC!T61)</f>
        <v>-</v>
      </c>
      <c r="E62" s="108" t="str">
        <f>IF(FN_MC!D61="","*",FN_MC!D61)</f>
        <v>*</v>
      </c>
      <c r="F62" s="108" t="str">
        <f>IF(FN_MC!H61="","*",FN_MC!H61)</f>
        <v>*</v>
      </c>
      <c r="G62" s="108" t="str">
        <f>IF(FN_MC!M61="","*",FN_MC!M61)</f>
        <v>-</v>
      </c>
      <c r="H62" s="166" t="str">
        <f>IF(FN_MC!K61="","*",FN_MC!K61)</f>
        <v>*</v>
      </c>
      <c r="I62" s="141" t="str">
        <f>IF(FN_MC!O61="","*",FN_MC!O61)</f>
        <v>*</v>
      </c>
      <c r="J62" s="141" t="str">
        <f>IF(FN_MC!P61="","*",FN_MC!P61)</f>
        <v>*</v>
      </c>
      <c r="K62" s="152">
        <f>IF(FN_MC!AK61="","*",FN_MC!AK61)</f>
        <v>0</v>
      </c>
      <c r="L62" s="152" t="str">
        <f>IF(FN_MC!AM61="","*",FN_MC!AM61)</f>
        <v>-</v>
      </c>
      <c r="M62" s="152">
        <f>IF(FN_MC!AP61="","*",FN_MC!AP61)</f>
        <v>0</v>
      </c>
      <c r="N62" s="152" t="str">
        <f>IF(FN_MC!AM61="","*",FN_MC!AM61)</f>
        <v>-</v>
      </c>
      <c r="O62" s="198" t="str">
        <f>IF(FN_MC!BH61="","*",FN_MC!BH61)</f>
        <v>*</v>
      </c>
      <c r="P62" s="99"/>
      <c r="Q62" s="157" t="str">
        <f>IF($A$2=1,IF(FN_MC!BJ61="","*",FN_MC!BJ61),IF(FN_MC!BK61="","*",FN_MC!BK61))</f>
        <v>*</v>
      </c>
    </row>
    <row r="63" spans="1:17" hidden="1">
      <c r="A63" s="106" t="str">
        <f>IF(FN_MC!B62="","*",FN_MC!B62)</f>
        <v>*</v>
      </c>
      <c r="B63" s="107" t="str">
        <f>IF(FN_MC!X62="","*",FN_MC!X62)</f>
        <v>*</v>
      </c>
      <c r="C63" s="108" t="str">
        <f>IF(FN_MC!S62="","*",FN_MC!S62)</f>
        <v>-</v>
      </c>
      <c r="D63" s="108" t="str">
        <f>IF(FN_MC!T62="","*",FN_MC!T62)</f>
        <v>-</v>
      </c>
      <c r="E63" s="108" t="str">
        <f>IF(FN_MC!D62="","*",FN_MC!D62)</f>
        <v>*</v>
      </c>
      <c r="F63" s="108" t="str">
        <f>IF(FN_MC!H62="","*",FN_MC!H62)</f>
        <v>*</v>
      </c>
      <c r="G63" s="108" t="str">
        <f>IF(FN_MC!M62="","*",FN_MC!M62)</f>
        <v>-</v>
      </c>
      <c r="H63" s="166" t="str">
        <f>IF(FN_MC!K62="","*",FN_MC!K62)</f>
        <v>*</v>
      </c>
      <c r="I63" s="141" t="str">
        <f>IF(FN_MC!O62="","*",FN_MC!O62)</f>
        <v>*</v>
      </c>
      <c r="J63" s="141" t="str">
        <f>IF(FN_MC!P62="","*",FN_MC!P62)</f>
        <v>*</v>
      </c>
      <c r="K63" s="152">
        <f>IF(FN_MC!AK62="","*",FN_MC!AK62)</f>
        <v>0</v>
      </c>
      <c r="L63" s="152" t="str">
        <f>IF(FN_MC!AM62="","*",FN_MC!AM62)</f>
        <v>-</v>
      </c>
      <c r="M63" s="152">
        <f>IF(FN_MC!AP62="","*",FN_MC!AP62)</f>
        <v>0</v>
      </c>
      <c r="N63" s="152" t="str">
        <f>IF(FN_MC!AM62="","*",FN_MC!AM62)</f>
        <v>-</v>
      </c>
      <c r="O63" s="198" t="str">
        <f>IF(FN_MC!BH62="","*",FN_MC!BH62)</f>
        <v>*</v>
      </c>
      <c r="P63" s="99"/>
      <c r="Q63" s="157" t="str">
        <f>IF($A$2=1,IF(FN_MC!BJ62="","*",FN_MC!BJ62),IF(FN_MC!BK62="","*",FN_MC!BK62))</f>
        <v>*</v>
      </c>
    </row>
    <row r="64" spans="1:17" hidden="1">
      <c r="A64" s="106">
        <f>IF(FN_MC!B63="","*",FN_MC!B63)</f>
        <v>45936</v>
      </c>
      <c r="B64" s="107" t="str">
        <f>IF(FN_MC!X63="","*",FN_MC!X63)</f>
        <v>Oportunidade</v>
      </c>
      <c r="C64" s="108" t="str">
        <f>IF(FN_MC!S63="","*",FN_MC!S63)</f>
        <v>FERRONORTE</v>
      </c>
      <c r="D64" s="108" t="str">
        <f>IF(FN_MC!T63="","*",FN_MC!T63)</f>
        <v>TGR-TRO</v>
      </c>
      <c r="E64" s="108" t="str">
        <f>IF(FN_MC!D63="","*",FN_MC!D63)</f>
        <v>A80</v>
      </c>
      <c r="F64" s="108" t="str">
        <f>IF(FN_MC!H63="","*",FN_MC!H63)</f>
        <v xml:space="preserve">TIQ </v>
      </c>
      <c r="G64" s="108" t="str">
        <f>IF(FN_MC!M63="","*",FN_MC!M63)</f>
        <v>TIQ-TRO</v>
      </c>
      <c r="H64" s="166">
        <f>IF(FN_MC!K63="","*",FN_MC!K63)</f>
        <v>615</v>
      </c>
      <c r="I64" s="141">
        <f>IF(FN_MC!O63="","*",FN_MC!O63)</f>
        <v>0.375</v>
      </c>
      <c r="J64" s="141">
        <f>IF(FN_MC!P63="","*",FN_MC!P63)</f>
        <v>4.1666666666666664E-2</v>
      </c>
      <c r="K64" s="152" t="str">
        <f>IF(FN_MC!AK63="","*",FN_MC!AK63)</f>
        <v xml:space="preserve">TIQ </v>
      </c>
      <c r="L64" s="152" t="str">
        <f>IF(FN_MC!AM63="","*",FN_MC!AM63)</f>
        <v>TIQ-TRO</v>
      </c>
      <c r="M64" s="152">
        <f>IF(FN_MC!AP63="","*",FN_MC!AP63)</f>
        <v>615</v>
      </c>
      <c r="N64" s="152" t="str">
        <f>IF(FN_MC!AM63="","*",FN_MC!AM63)</f>
        <v>TIQ-TRO</v>
      </c>
      <c r="O64" s="198">
        <f>IF(FN_MC!BH63="","*",FN_MC!BH63)</f>
        <v>0</v>
      </c>
      <c r="P64" s="99"/>
      <c r="Q64" s="157" t="str">
        <f>IF($A$2=1,IF(FN_MC!BJ63="","*",FN_MC!BJ63),IF(FN_MC!BK63="","*",FN_MC!BK63))</f>
        <v>Alterada programação, equipe vai deslocar no E14</v>
      </c>
    </row>
    <row r="65" spans="1:17" hidden="1">
      <c r="A65" s="106">
        <f>IF(FN_MC!B64="","*",FN_MC!B64)</f>
        <v>45935</v>
      </c>
      <c r="B65" s="107" t="str">
        <f>IF(FN_MC!X64="","*",FN_MC!X64)</f>
        <v>Oportunidade</v>
      </c>
      <c r="C65" s="108" t="str">
        <f>IF(FN_MC!S64="","*",FN_MC!S64)</f>
        <v>FERRONORTE</v>
      </c>
      <c r="D65" s="108" t="str">
        <f>IF(FN_MC!T64="","*",FN_MC!T64)</f>
        <v>TGR-TRO</v>
      </c>
      <c r="E65" s="108" t="str">
        <f>IF(FN_MC!D64="","*",FN_MC!D64)</f>
        <v>E14</v>
      </c>
      <c r="F65" s="108" t="str">
        <f>IF(FN_MC!H64="","*",FN_MC!H64)</f>
        <v>TIQ2</v>
      </c>
      <c r="G65" s="108" t="str">
        <f>IF(FN_MC!M64="","*",FN_MC!M64)</f>
        <v>TEP-TIQ</v>
      </c>
      <c r="H65" s="166">
        <f>IF(FN_MC!K64="","*",FN_MC!K64)</f>
        <v>615</v>
      </c>
      <c r="I65" s="141">
        <f>IF(FN_MC!O64="","*",FN_MC!O64)</f>
        <v>0.875</v>
      </c>
      <c r="J65" s="141">
        <f>IF(FN_MC!P64="","*",FN_MC!P64)</f>
        <v>4.1666666666666664E-2</v>
      </c>
      <c r="K65" s="152" t="str">
        <f>IF(FN_MC!AK64="","*",FN_MC!AK64)</f>
        <v>TIQ2</v>
      </c>
      <c r="L65" s="152" t="str">
        <f>IF(FN_MC!AM64="","*",FN_MC!AM64)</f>
        <v>TEP-TIQ</v>
      </c>
      <c r="M65" s="152">
        <f>IF(FN_MC!AP64="","*",FN_MC!AP64)</f>
        <v>615</v>
      </c>
      <c r="N65" s="152" t="str">
        <f>IF(FN_MC!AM64="","*",FN_MC!AM64)</f>
        <v>TEP-TIQ</v>
      </c>
      <c r="O65" s="198">
        <f>IF(FN_MC!BH64="","*",FN_MC!BH64)</f>
        <v>0</v>
      </c>
      <c r="P65" s="99"/>
      <c r="Q65" s="157" t="str">
        <f>IF($A$2=1,IF(FN_MC!BJ64="","*",FN_MC!BJ64),IF(FN_MC!BK64="","*",FN_MC!BK64))</f>
        <v>Sem faixa devido priorização dos vazios</v>
      </c>
    </row>
    <row r="66" spans="1:17" hidden="1">
      <c r="A66" s="106">
        <f>IF(FN_MC!B65="","*",FN_MC!B65)</f>
        <v>45935</v>
      </c>
      <c r="B66" s="107" t="str">
        <f>IF(FN_MC!X65="","*",FN_MC!X65)</f>
        <v>Oportunidade</v>
      </c>
      <c r="C66" s="108" t="str">
        <f>IF(FN_MC!S65="","*",FN_MC!S65)</f>
        <v>FERRONORTE</v>
      </c>
      <c r="D66" s="108" t="str">
        <f>IF(FN_MC!T65="","*",FN_MC!T65)</f>
        <v>TCS-TGR</v>
      </c>
      <c r="E66" s="108" t="str">
        <f>IF(FN_MC!D65="","*",FN_MC!D65)</f>
        <v>V80</v>
      </c>
      <c r="F66" s="108" t="str">
        <f>IF(FN_MC!H65="","*",FN_MC!H65)</f>
        <v>TGR1</v>
      </c>
      <c r="G66" s="108" t="str">
        <f>IF(FN_MC!M65="","*",FN_MC!M65)</f>
        <v>TGR-TOM</v>
      </c>
      <c r="H66" s="166">
        <f>IF(FN_MC!K65="","*",FN_MC!K65)</f>
        <v>501</v>
      </c>
      <c r="I66" s="141">
        <f>IF(FN_MC!O65="","*",FN_MC!O65)</f>
        <v>0.58333333333333337</v>
      </c>
      <c r="J66" s="141">
        <f>IF(FN_MC!P65="","*",FN_MC!P65)</f>
        <v>4.1666666666666664E-2</v>
      </c>
      <c r="K66" s="152" t="str">
        <f>IF(FN_MC!AK65="","*",FN_MC!AK65)</f>
        <v>TGR1</v>
      </c>
      <c r="L66" s="152" t="str">
        <f>IF(FN_MC!AM65="","*",FN_MC!AM65)</f>
        <v>TGR-TOM</v>
      </c>
      <c r="M66" s="152">
        <f>IF(FN_MC!AP65="","*",FN_MC!AP65)</f>
        <v>501</v>
      </c>
      <c r="N66" s="152" t="str">
        <f>IF(FN_MC!AM65="","*",FN_MC!AM65)</f>
        <v>TGR-TOM</v>
      </c>
      <c r="O66" s="198">
        <f>IF(FN_MC!BH65="","*",FN_MC!BH65)</f>
        <v>0</v>
      </c>
      <c r="P66" s="99"/>
      <c r="Q66" s="157" t="str">
        <f>IF($A$2=1,IF(FN_MC!BJ65="","*",FN_MC!BJ65),IF(FN_MC!BK65="","*",FN_MC!BK65))</f>
        <v>Não solicitou MC1</v>
      </c>
    </row>
    <row r="67" spans="1:17" hidden="1">
      <c r="A67" s="106">
        <f>IF(FN_MC!B66="","*",FN_MC!B66)</f>
        <v>45935</v>
      </c>
      <c r="B67" s="107" t="str">
        <f>IF(FN_MC!X66="","*",FN_MC!X66)</f>
        <v>Oportunidade</v>
      </c>
      <c r="C67" s="108" t="str">
        <f>IF(FN_MC!S66="","*",FN_MC!S66)</f>
        <v>FERRONORTE</v>
      </c>
      <c r="D67" s="108" t="str">
        <f>IF(FN_MC!T66="","*",FN_MC!T66)</f>
        <v>TMI-TCS</v>
      </c>
      <c r="E67" s="108" t="str">
        <f>IF(FN_MC!D66="","*",FN_MC!D66)</f>
        <v>V88</v>
      </c>
      <c r="F67" s="108" t="str">
        <f>IF(FN_MC!H66="","*",FN_MC!H66)</f>
        <v>TVI2</v>
      </c>
      <c r="G67" s="108" t="str">
        <f>IF(FN_MC!M66="","*",FN_MC!M66)</f>
        <v>TID-TVI</v>
      </c>
      <c r="H67" s="166">
        <f>IF(FN_MC!K66="","*",FN_MC!K66)</f>
        <v>207.6</v>
      </c>
      <c r="I67" s="141">
        <f>IF(FN_MC!O66="","*",FN_MC!O66)</f>
        <v>0.375</v>
      </c>
      <c r="J67" s="141">
        <f>IF(FN_MC!P66="","*",FN_MC!P66)</f>
        <v>8.3333333333333329E-2</v>
      </c>
      <c r="K67" s="152" t="str">
        <f>IF(FN_MC!AK66="","*",FN_MC!AK66)</f>
        <v>TVI2</v>
      </c>
      <c r="L67" s="152" t="str">
        <f>IF(FN_MC!AM66="","*",FN_MC!AM66)</f>
        <v>TID-TVI</v>
      </c>
      <c r="M67" s="152">
        <f>IF(FN_MC!AP66="","*",FN_MC!AP66)</f>
        <v>207.6</v>
      </c>
      <c r="N67" s="152" t="str">
        <f>IF(FN_MC!AM66="","*",FN_MC!AM66)</f>
        <v>TID-TVI</v>
      </c>
      <c r="O67" s="198">
        <f>IF(FN_MC!BH66="","*",FN_MC!BH66)</f>
        <v>0</v>
      </c>
      <c r="P67" s="99"/>
      <c r="Q67" s="157" t="str">
        <f>IF($A$2=1,IF(FN_MC!BJ66="","*",FN_MC!BJ66),IF(FN_MC!BK66="","*",FN_MC!BK66))</f>
        <v>MC1 11:04, sem oportunidade</v>
      </c>
    </row>
    <row r="68" spans="1:17" hidden="1">
      <c r="A68" s="106">
        <f>IF(FN_MC!B67="","*",FN_MC!B67)</f>
        <v>45936</v>
      </c>
      <c r="B68" s="107" t="str">
        <f>IF(FN_MC!X67="","*",FN_MC!X67)</f>
        <v>Oportunidade</v>
      </c>
      <c r="C68" s="108" t="str">
        <f>IF(FN_MC!S67="","*",FN_MC!S67)</f>
        <v>FERRONORTE</v>
      </c>
      <c r="D68" s="108" t="str">
        <f>IF(FN_MC!T67="","*",FN_MC!T67)</f>
        <v>TGR-TRO</v>
      </c>
      <c r="E68" s="108" t="str">
        <f>IF(FN_MC!D67="","*",FN_MC!D67)</f>
        <v>E14</v>
      </c>
      <c r="F68" s="108" t="str">
        <f>IF(FN_MC!H67="","*",FN_MC!H67)</f>
        <v>TIQ2</v>
      </c>
      <c r="G68" s="108" t="str">
        <f>IF(FN_MC!M67="","*",FN_MC!M67)</f>
        <v>TEP-TIQ</v>
      </c>
      <c r="H68" s="166">
        <f>IF(FN_MC!K67="","*",FN_MC!K67)</f>
        <v>615</v>
      </c>
      <c r="I68" s="141">
        <f>IF(FN_MC!O67="","*",FN_MC!O67)</f>
        <v>0.875</v>
      </c>
      <c r="J68" s="141">
        <f>IF(FN_MC!P67="","*",FN_MC!P67)</f>
        <v>4.1666666666666664E-2</v>
      </c>
      <c r="K68" s="152" t="str">
        <f>IF(FN_MC!AK67="","*",FN_MC!AK67)</f>
        <v>TIQ2</v>
      </c>
      <c r="L68" s="152" t="str">
        <f>IF(FN_MC!AM67="","*",FN_MC!AM67)</f>
        <v>TEP-TIQ</v>
      </c>
      <c r="M68" s="152">
        <f>IF(FN_MC!AP67="","*",FN_MC!AP67)</f>
        <v>615</v>
      </c>
      <c r="N68" s="152" t="str">
        <f>IF(FN_MC!AM67="","*",FN_MC!AM67)</f>
        <v>TEP-TIQ</v>
      </c>
      <c r="O68" s="198">
        <f>IF(FN_MC!BH67="","*",FN_MC!BH67)</f>
        <v>1</v>
      </c>
      <c r="P68" s="99"/>
      <c r="Q68" s="157" t="str">
        <f>IF($A$2=1,IF(FN_MC!BJ67="","*",FN_MC!BJ67),IF(FN_MC!BK67="","*",FN_MC!BK67))</f>
        <v>MC1 21h</v>
      </c>
    </row>
    <row r="69" spans="1:17" hidden="1">
      <c r="A69" s="106" t="str">
        <f>IF(FN_MC!B68="","*",FN_MC!B68)</f>
        <v>*</v>
      </c>
      <c r="B69" s="107" t="str">
        <f>IF(FN_MC!X68="","*",FN_MC!X68)</f>
        <v>Oportunidade</v>
      </c>
      <c r="C69" s="108" t="str">
        <f>IF(FN_MC!S68="","*",FN_MC!S68)</f>
        <v>FERRONORTE</v>
      </c>
      <c r="D69" s="108" t="str">
        <f>IF(FN_MC!T68="","*",FN_MC!T68)</f>
        <v>TGR-TRO</v>
      </c>
      <c r="E69" s="108" t="str">
        <f>IF(FN_MC!D68="","*",FN_MC!D68)</f>
        <v>W70</v>
      </c>
      <c r="F69" s="108" t="str">
        <f>IF(FN_MC!H68="","*",FN_MC!H68)</f>
        <v>TIQ2</v>
      </c>
      <c r="G69" s="108" t="str">
        <f>IF(FN_MC!M68="","*",FN_MC!M68)</f>
        <v>TIQ</v>
      </c>
      <c r="H69" s="166">
        <f>IF(FN_MC!K68="","*",FN_MC!K68)</f>
        <v>617</v>
      </c>
      <c r="I69" s="141">
        <f>IF(FN_MC!O68="","*",FN_MC!O68)</f>
        <v>0.45833333333333331</v>
      </c>
      <c r="J69" s="141">
        <f>IF(FN_MC!P68="","*",FN_MC!P68)</f>
        <v>4.1666666666666664E-2</v>
      </c>
      <c r="K69" s="152" t="str">
        <f>IF(FN_MC!AK68="","*",FN_MC!AK68)</f>
        <v>TIQ2</v>
      </c>
      <c r="L69" s="152" t="str">
        <f>IF(FN_MC!AM68="","*",FN_MC!AM68)</f>
        <v>TIQ</v>
      </c>
      <c r="M69" s="152">
        <f>IF(FN_MC!AP68="","*",FN_MC!AP68)</f>
        <v>617</v>
      </c>
      <c r="N69" s="152" t="str">
        <f>IF(FN_MC!AM68="","*",FN_MC!AM68)</f>
        <v>TIQ</v>
      </c>
      <c r="O69" s="198" t="str">
        <f>IF(FN_MC!BH68="","*",FN_MC!BH68)</f>
        <v>*</v>
      </c>
      <c r="P69" s="99"/>
      <c r="Q69" s="157" t="str">
        <f>IF($A$2=1,IF(FN_MC!BJ68="","*",FN_MC!BJ68),IF(FN_MC!BK68="","*",FN_MC!BK68))</f>
        <v>*</v>
      </c>
    </row>
    <row r="70" spans="1:17" hidden="1">
      <c r="A70" s="106">
        <f>IF(FN_MC!B69="","*",FN_MC!B69)</f>
        <v>45936</v>
      </c>
      <c r="B70" s="107" t="str">
        <f>IF(FN_MC!X69="","*",FN_MC!X69)</f>
        <v>Contrato</v>
      </c>
      <c r="C70" s="108" t="str">
        <f>IF(FN_MC!S69="","*",FN_MC!S69)</f>
        <v>FERRONORTE</v>
      </c>
      <c r="D70" s="108" t="str">
        <f>IF(FN_MC!T69="","*",FN_MC!T69)</f>
        <v>TGR-TRO</v>
      </c>
      <c r="E70" s="108" t="str">
        <f>IF(FN_MC!D69="","*",FN_MC!D69)</f>
        <v>W71</v>
      </c>
      <c r="F70" s="108" t="str">
        <f>IF(FN_MC!H69="","*",FN_MC!H69)</f>
        <v>TGR2</v>
      </c>
      <c r="G70" s="108" t="str">
        <f>IF(FN_MC!M69="","*",FN_MC!M69)</f>
        <v>TAG-TRO</v>
      </c>
      <c r="H70" s="166">
        <f>IF(FN_MC!K69="","*",FN_MC!K69)</f>
        <v>502</v>
      </c>
      <c r="I70" s="141">
        <f>IF(FN_MC!O69="","*",FN_MC!O69)</f>
        <v>0.79166666666666663</v>
      </c>
      <c r="J70" s="141">
        <f>IF(FN_MC!P69="","*",FN_MC!P69)</f>
        <v>4.1666666666666664E-2</v>
      </c>
      <c r="K70" s="152" t="str">
        <f>IF(FN_MC!AK69="","*",FN_MC!AK69)</f>
        <v>TGR2</v>
      </c>
      <c r="L70" s="152" t="str">
        <f>IF(FN_MC!AM69="","*",FN_MC!AM69)</f>
        <v>TAG-TRO</v>
      </c>
      <c r="M70" s="152">
        <f>IF(FN_MC!AP69="","*",FN_MC!AP69)</f>
        <v>502</v>
      </c>
      <c r="N70" s="152" t="str">
        <f>IF(FN_MC!AM69="","*",FN_MC!AM69)</f>
        <v>TAG-TRO</v>
      </c>
      <c r="O70" s="198">
        <f>IF(FN_MC!BH69="","*",FN_MC!BH69)</f>
        <v>0</v>
      </c>
      <c r="P70" s="99"/>
      <c r="Q70" s="157" t="str">
        <f>IF($A$2=1,IF(FN_MC!BJ69="","*",FN_MC!BJ69),IF(FN_MC!BK69="","*",FN_MC!BK69))</f>
        <v xml:space="preserve">Cancelado devido estar sem operador para carregamento </v>
      </c>
    </row>
    <row r="71" spans="1:17" hidden="1">
      <c r="A71" s="106">
        <f>IF(FN_MC!B70="","*",FN_MC!B70)</f>
        <v>45936</v>
      </c>
      <c r="B71" s="107" t="str">
        <f>IF(FN_MC!X70="","*",FN_MC!X70)</f>
        <v>Oportunidade</v>
      </c>
      <c r="C71" s="108" t="str">
        <f>IF(FN_MC!S70="","*",FN_MC!S70)</f>
        <v>FERRONORTE</v>
      </c>
      <c r="D71" s="108" t="str">
        <f>IF(FN_MC!T70="","*",FN_MC!T70)</f>
        <v>TCS-TGR</v>
      </c>
      <c r="E71" s="108" t="str">
        <f>IF(FN_MC!D70="","*",FN_MC!D70)</f>
        <v>BRUNO (TF-525)</v>
      </c>
      <c r="F71" s="108" t="str">
        <f>IF(FN_MC!H70="","*",FN_MC!H70)</f>
        <v>TOM416</v>
      </c>
      <c r="G71" s="108" t="str">
        <f>IF(FN_MC!M70="","*",FN_MC!M70)</f>
        <v>TOM-TPC</v>
      </c>
      <c r="H71" s="166">
        <f>IF(FN_MC!K70="","*",FN_MC!K70)</f>
        <v>407</v>
      </c>
      <c r="I71" s="141">
        <f>IF(FN_MC!O70="","*",FN_MC!O70)</f>
        <v>0.45833333333333331</v>
      </c>
      <c r="J71" s="141">
        <f>IF(FN_MC!P70="","*",FN_MC!P70)</f>
        <v>6.25E-2</v>
      </c>
      <c r="K71" s="152" t="str">
        <f>IF(FN_MC!AK70="","*",FN_MC!AK70)</f>
        <v>TOM416</v>
      </c>
      <c r="L71" s="152" t="str">
        <f>IF(FN_MC!AM70="","*",FN_MC!AM70)</f>
        <v>TOM-TPC</v>
      </c>
      <c r="M71" s="152">
        <f>IF(FN_MC!AP70="","*",FN_MC!AP70)</f>
        <v>407</v>
      </c>
      <c r="N71" s="152" t="str">
        <f>IF(FN_MC!AM70="","*",FN_MC!AM70)</f>
        <v>TOM-TPC</v>
      </c>
      <c r="O71" s="198">
        <f>IF(FN_MC!BH70="","*",FN_MC!BH70)</f>
        <v>0</v>
      </c>
      <c r="P71" s="99"/>
      <c r="Q71" s="157" t="str">
        <f>IF($A$2=1,IF(FN_MC!BJ70="","*",FN_MC!BJ70),IF(FN_MC!BK70="","*",FN_MC!BK70))</f>
        <v xml:space="preserve">Equiipe em treinamento liberado as 13:30 </v>
      </c>
    </row>
    <row r="72" spans="1:17" hidden="1">
      <c r="A72" s="106" t="str">
        <f>IF(FN_MC!B71="","*",FN_MC!B71)</f>
        <v>*</v>
      </c>
      <c r="B72" s="107" t="str">
        <f>IF(FN_MC!X71="","*",FN_MC!X71)</f>
        <v>Oportunidade</v>
      </c>
      <c r="C72" s="108" t="str">
        <f>IF(FN_MC!S71="","*",FN_MC!S71)</f>
        <v>FERRONORTE</v>
      </c>
      <c r="D72" s="108" t="str">
        <f>IF(FN_MC!T71="","*",FN_MC!T71)</f>
        <v>TCS-TGR</v>
      </c>
      <c r="E72" s="108" t="str">
        <f>IF(FN_MC!D71="","*",FN_MC!D71)</f>
        <v>V80</v>
      </c>
      <c r="F72" s="108" t="str">
        <f>IF(FN_MC!H71="","*",FN_MC!H71)</f>
        <v>TOM2</v>
      </c>
      <c r="G72" s="108" t="str">
        <f>IF(FN_MC!M71="","*",FN_MC!M71)</f>
        <v>TOM-TCS</v>
      </c>
      <c r="H72" s="166">
        <f>IF(FN_MC!K71="","*",FN_MC!K71)</f>
        <v>406</v>
      </c>
      <c r="I72" s="141">
        <f>IF(FN_MC!O71="","*",FN_MC!O71)</f>
        <v>0.375</v>
      </c>
      <c r="J72" s="141">
        <f>IF(FN_MC!P71="","*",FN_MC!P71)</f>
        <v>4.1666666666666664E-2</v>
      </c>
      <c r="K72" s="152" t="str">
        <f>IF(FN_MC!AK71="","*",FN_MC!AK71)</f>
        <v>TOM2</v>
      </c>
      <c r="L72" s="152" t="str">
        <f>IF(FN_MC!AM71="","*",FN_MC!AM71)</f>
        <v>TOM-TCS</v>
      </c>
      <c r="M72" s="152">
        <f>IF(FN_MC!AP71="","*",FN_MC!AP71)</f>
        <v>406</v>
      </c>
      <c r="N72" s="152" t="str">
        <f>IF(FN_MC!AM71="","*",FN_MC!AM71)</f>
        <v>TOM-TCS</v>
      </c>
      <c r="O72" s="198" t="str">
        <f>IF(FN_MC!BH71="","*",FN_MC!BH71)</f>
        <v>*</v>
      </c>
      <c r="P72" s="99"/>
      <c r="Q72" s="157" t="str">
        <f>IF($A$2=1,IF(FN_MC!BJ71="","*",FN_MC!BJ71),IF(FN_MC!BK71="","*",FN_MC!BK71))</f>
        <v>*</v>
      </c>
    </row>
    <row r="73" spans="1:17" hidden="1">
      <c r="A73" s="106" t="str">
        <f>IF(FN_MC!B72="","*",FN_MC!B72)</f>
        <v>*</v>
      </c>
      <c r="B73" s="107" t="str">
        <f>IF(FN_MC!X72="","*",FN_MC!X72)</f>
        <v>Oportunidade</v>
      </c>
      <c r="C73" s="108" t="str">
        <f>IF(FN_MC!S72="","*",FN_MC!S72)</f>
        <v>FERRONORTE</v>
      </c>
      <c r="D73" s="108" t="str">
        <f>IF(FN_MC!T72="","*",FN_MC!T72)</f>
        <v>TMI-TCS</v>
      </c>
      <c r="E73" s="108" t="str">
        <f>IF(FN_MC!D72="","*",FN_MC!D72)</f>
        <v>W50</v>
      </c>
      <c r="F73" s="108" t="str">
        <f>IF(FN_MC!H72="","*",FN_MC!H72)</f>
        <v>TCS2</v>
      </c>
      <c r="G73" s="108" t="str">
        <f>IF(FN_MC!M72="","*",FN_MC!M72)</f>
        <v>TCS</v>
      </c>
      <c r="H73" s="166">
        <f>IF(FN_MC!K72="","*",FN_MC!K72)</f>
        <v>290</v>
      </c>
      <c r="I73" s="141">
        <f>IF(FN_MC!O72="","*",FN_MC!O72)</f>
        <v>0.375</v>
      </c>
      <c r="J73" s="141">
        <f>IF(FN_MC!P72="","*",FN_MC!P72)</f>
        <v>8.3333333333333329E-2</v>
      </c>
      <c r="K73" s="152" t="str">
        <f>IF(FN_MC!AK72="","*",FN_MC!AK72)</f>
        <v>TCS2</v>
      </c>
      <c r="L73" s="152" t="str">
        <f>IF(FN_MC!AM72="","*",FN_MC!AM72)</f>
        <v>TCS</v>
      </c>
      <c r="M73" s="152">
        <f>IF(FN_MC!AP72="","*",FN_MC!AP72)</f>
        <v>290</v>
      </c>
      <c r="N73" s="152" t="str">
        <f>IF(FN_MC!AM72="","*",FN_MC!AM72)</f>
        <v>TCS</v>
      </c>
      <c r="O73" s="198" t="str">
        <f>IF(FN_MC!BH72="","*",FN_MC!BH72)</f>
        <v>*</v>
      </c>
      <c r="P73" s="99"/>
      <c r="Q73" s="157" t="str">
        <f>IF($A$2=1,IF(FN_MC!BJ72="","*",FN_MC!BJ72),IF(FN_MC!BK72="","*",FN_MC!BK72))</f>
        <v>*</v>
      </c>
    </row>
    <row r="74" spans="1:17" hidden="1">
      <c r="A74" s="106">
        <f>IF(FN_MC!B73="","*",FN_MC!B73)</f>
        <v>45936</v>
      </c>
      <c r="B74" s="107" t="str">
        <f>IF(FN_MC!X73="","*",FN_MC!X73)</f>
        <v>Oportunidade</v>
      </c>
      <c r="C74" s="108" t="str">
        <f>IF(FN_MC!S73="","*",FN_MC!S73)</f>
        <v>FERRONORTE</v>
      </c>
      <c r="D74" s="108" t="str">
        <f>IF(FN_MC!T73="","*",FN_MC!T73)</f>
        <v>TMI-TCS</v>
      </c>
      <c r="E74" s="108" t="str">
        <f>IF(FN_MC!D73="","*",FN_MC!D73)</f>
        <v>A60</v>
      </c>
      <c r="F74" s="108" t="str">
        <f>IF(FN_MC!H73="","*",FN_MC!H73)</f>
        <v>TCS291</v>
      </c>
      <c r="G74" s="108" t="str">
        <f>IF(FN_MC!M73="","*",FN_MC!M73)</f>
        <v>TCS-TMI</v>
      </c>
      <c r="H74" s="166">
        <f>IF(FN_MC!K73="","*",FN_MC!K73)</f>
        <v>290</v>
      </c>
      <c r="I74" s="141">
        <f>IF(FN_MC!O73="","*",FN_MC!O73)</f>
        <v>0.33333333333333331</v>
      </c>
      <c r="J74" s="141">
        <f>IF(FN_MC!P73="","*",FN_MC!P73)</f>
        <v>4.1666666666666664E-2</v>
      </c>
      <c r="K74" s="152" t="str">
        <f>IF(FN_MC!AK73="","*",FN_MC!AK73)</f>
        <v>TCS291</v>
      </c>
      <c r="L74" s="152" t="str">
        <f>IF(FN_MC!AM73="","*",FN_MC!AM73)</f>
        <v>TCS-TMI</v>
      </c>
      <c r="M74" s="152">
        <f>IF(FN_MC!AP73="","*",FN_MC!AP73)</f>
        <v>290</v>
      </c>
      <c r="N74" s="152" t="str">
        <f>IF(FN_MC!AM73="","*",FN_MC!AM73)</f>
        <v>TCS-TMI</v>
      </c>
      <c r="O74" s="198">
        <f>IF(FN_MC!BH73="","*",FN_MC!BH73)</f>
        <v>2</v>
      </c>
      <c r="P74" s="99"/>
      <c r="Q74" s="157" t="str">
        <f>IF($A$2=1,IF(FN_MC!BJ73="","*",FN_MC!BJ73),IF(FN_MC!BK73="","*",FN_MC!BK73))</f>
        <v xml:space="preserve">MC1 08:04, autorizado as 08:19, em ronda a TMI </v>
      </c>
    </row>
    <row r="75" spans="1:17" hidden="1">
      <c r="A75" s="106">
        <f>IF(FN_MC!B74="","*",FN_MC!B74)</f>
        <v>45936</v>
      </c>
      <c r="B75" s="107" t="str">
        <f>IF(FN_MC!X74="","*",FN_MC!X74)</f>
        <v>Contrato</v>
      </c>
      <c r="C75" s="108" t="str">
        <f>IF(FN_MC!S74="","*",FN_MC!S74)</f>
        <v>FERRONORTE</v>
      </c>
      <c r="D75" s="108" t="str">
        <f>IF(FN_MC!T74="","*",FN_MC!T74)</f>
        <v>TMI-TCS</v>
      </c>
      <c r="E75" s="108" t="str">
        <f>IF(FN_MC!D74="","*",FN_MC!D74)</f>
        <v>V88</v>
      </c>
      <c r="F75" s="108" t="str">
        <f>IF(FN_MC!H74="","*",FN_MC!H74)</f>
        <v>TVI2</v>
      </c>
      <c r="G75" s="108" t="str">
        <f>IF(FN_MC!M74="","*",FN_MC!M74)</f>
        <v>TID-TVI</v>
      </c>
      <c r="H75" s="166">
        <f>IF(FN_MC!K74="","*",FN_MC!K74)</f>
        <v>207.6</v>
      </c>
      <c r="I75" s="141">
        <f>IF(FN_MC!O74="","*",FN_MC!O74)</f>
        <v>0.45833333333333331</v>
      </c>
      <c r="J75" s="141">
        <f>IF(FN_MC!P74="","*",FN_MC!P74)</f>
        <v>0.125</v>
      </c>
      <c r="K75" s="152" t="str">
        <f>IF(FN_MC!AK74="","*",FN_MC!AK74)</f>
        <v>TVI2</v>
      </c>
      <c r="L75" s="152" t="str">
        <f>IF(FN_MC!AM74="","*",FN_MC!AM74)</f>
        <v>TID-TVI</v>
      </c>
      <c r="M75" s="152">
        <f>IF(FN_MC!AP74="","*",FN_MC!AP74)</f>
        <v>207.6</v>
      </c>
      <c r="N75" s="152" t="str">
        <f>IF(FN_MC!AM74="","*",FN_MC!AM74)</f>
        <v>TID-TVI</v>
      </c>
      <c r="O75" s="198">
        <f>IF(FN_MC!BH74="","*",FN_MC!BH74)</f>
        <v>1</v>
      </c>
      <c r="P75" s="99"/>
      <c r="Q75" s="157" t="str">
        <f>IF($A$2=1,IF(FN_MC!BJ74="","*",FN_MC!BJ74),IF(FN_MC!BK74="","*",FN_MC!BK74))</f>
        <v>Alterado programação para deslocamento devido acidente L84</v>
      </c>
    </row>
    <row r="76" spans="1:17" hidden="1">
      <c r="A76" s="106">
        <f>IF(FN_MC!B75="","*",FN_MC!B75)</f>
        <v>45936</v>
      </c>
      <c r="B76" s="107" t="str">
        <f>IF(FN_MC!X75="","*",FN_MC!X75)</f>
        <v>Oportunidade</v>
      </c>
      <c r="C76" s="108" t="str">
        <f>IF(FN_MC!S75="","*",FN_MC!S75)</f>
        <v>MALHA CENTRAL</v>
      </c>
      <c r="D76" s="108" t="str">
        <f>IF(FN_MC!T75="","*",FN_MC!T75)</f>
        <v>RAMAL</v>
      </c>
      <c r="E76" s="108" t="str">
        <f>IF(FN_MC!D75="","*",FN_MC!D75)</f>
        <v>E48</v>
      </c>
      <c r="F76" s="108" t="str">
        <f>IF(FN_MC!H75="","*",FN_MC!H75)</f>
        <v>ZTP1</v>
      </c>
      <c r="G76" s="108" t="str">
        <f>IF(FN_MC!M75="","*",FN_MC!M75)</f>
        <v>ZTP-ZPG</v>
      </c>
      <c r="H76" s="166">
        <f>IF(FN_MC!K75="","*",FN_MC!K75)</f>
        <v>336</v>
      </c>
      <c r="I76" s="141">
        <f>IF(FN_MC!O75="","*",FN_MC!O75)</f>
        <v>0.41666666666666669</v>
      </c>
      <c r="J76" s="141">
        <f>IF(FN_MC!P75="","*",FN_MC!P75)</f>
        <v>4.1666666666666664E-2</v>
      </c>
      <c r="K76" s="152" t="str">
        <f>IF(FN_MC!AK75="","*",FN_MC!AK75)</f>
        <v>ZTP1</v>
      </c>
      <c r="L76" s="152" t="str">
        <f>IF(FN_MC!AM75="","*",FN_MC!AM75)</f>
        <v>ZTP-ZPG</v>
      </c>
      <c r="M76" s="152">
        <f>IF(FN_MC!AP75="","*",FN_MC!AP75)</f>
        <v>336</v>
      </c>
      <c r="N76" s="152" t="str">
        <f>IF(FN_MC!AM75="","*",FN_MC!AM75)</f>
        <v>ZTP-ZPG</v>
      </c>
      <c r="O76" s="198">
        <f>IF(FN_MC!BH75="","*",FN_MC!BH75)</f>
        <v>2</v>
      </c>
      <c r="P76" s="99"/>
      <c r="Q76" s="157" t="str">
        <f>IF($A$2=1,IF(FN_MC!BJ75="","*",FN_MC!BJ75),IF(FN_MC!BK75="","*",FN_MC!BK75))</f>
        <v>Deslocamento para ZJU</v>
      </c>
    </row>
    <row r="77" spans="1:17" hidden="1">
      <c r="A77" s="106">
        <f>IF(FN_MC!B76="","*",FN_MC!B76)</f>
        <v>45936</v>
      </c>
      <c r="B77" s="107" t="str">
        <f>IF(FN_MC!X76="","*",FN_MC!X76)</f>
        <v>Oportunidade</v>
      </c>
      <c r="C77" s="108" t="str">
        <f>IF(FN_MC!S76="","*",FN_MC!S76)</f>
        <v>MALHA CENTRAL</v>
      </c>
      <c r="D77" s="108" t="str">
        <f>IF(FN_MC!T76="","*",FN_MC!T76)</f>
        <v>RAMAL</v>
      </c>
      <c r="E77" s="108" t="str">
        <f>IF(FN_MC!D76="","*",FN_MC!D76)</f>
        <v>V42</v>
      </c>
      <c r="F77" s="108" t="str">
        <f>IF(FN_MC!H76="","*",FN_MC!H76)</f>
        <v>ZGT1</v>
      </c>
      <c r="G77" s="108" t="str">
        <f>IF(FN_MC!M76="","*",FN_MC!M76)</f>
        <v>ZRI-ZGT</v>
      </c>
      <c r="H77" s="166">
        <f>IF(FN_MC!K76="","*",FN_MC!K76)</f>
        <v>295</v>
      </c>
      <c r="I77" s="141">
        <f>IF(FN_MC!O76="","*",FN_MC!O76)</f>
        <v>0.41666666666666669</v>
      </c>
      <c r="J77" s="141">
        <f>IF(FN_MC!P76="","*",FN_MC!P76)</f>
        <v>8.3333333333333329E-2</v>
      </c>
      <c r="K77" s="152" t="str">
        <f>IF(FN_MC!AK76="","*",FN_MC!AK76)</f>
        <v>ZGT1</v>
      </c>
      <c r="L77" s="152" t="str">
        <f>IF(FN_MC!AM76="","*",FN_MC!AM76)</f>
        <v>ZRI-ZGT</v>
      </c>
      <c r="M77" s="152">
        <f>IF(FN_MC!AP76="","*",FN_MC!AP76)</f>
        <v>295</v>
      </c>
      <c r="N77" s="152" t="str">
        <f>IF(FN_MC!AM76="","*",FN_MC!AM76)</f>
        <v>ZRI-ZGT</v>
      </c>
      <c r="O77" s="198">
        <f>IF(FN_MC!BH76="","*",FN_MC!BH76)</f>
        <v>0</v>
      </c>
      <c r="P77" s="99"/>
      <c r="Q77" s="157" t="str">
        <f>IF($A$2=1,IF(FN_MC!BJ76="","*",FN_MC!BJ76),IF(FN_MC!BK76="","*",FN_MC!BK76))</f>
        <v xml:space="preserve">M81 não confirmou cauda </v>
      </c>
    </row>
    <row r="78" spans="1:17" hidden="1">
      <c r="A78" s="106">
        <f>IF(FN_MC!B77="","*",FN_MC!B77)</f>
        <v>45936</v>
      </c>
      <c r="B78" s="107" t="str">
        <f>IF(FN_MC!X77="","*",FN_MC!X77)</f>
        <v>Oportunidade</v>
      </c>
      <c r="C78" s="108" t="str">
        <f>IF(FN_MC!S77="","*",FN_MC!S77)</f>
        <v>MALHA CENTRAL</v>
      </c>
      <c r="D78" s="108" t="str">
        <f>IF(FN_MC!T77="","*",FN_MC!T77)</f>
        <v>PPN-POV</v>
      </c>
      <c r="E78" s="108" t="str">
        <f>IF(FN_MC!D77="","*",FN_MC!D77)</f>
        <v>W53</v>
      </c>
      <c r="F78" s="108" t="str">
        <f>IF(FN_MC!H77="","*",FN_MC!H77)</f>
        <v>PJA2</v>
      </c>
      <c r="G78" s="108" t="str">
        <f>IF(FN_MC!M77="","*",FN_MC!M77)</f>
        <v>PJA</v>
      </c>
      <c r="H78" s="166">
        <f>IF(FN_MC!K77="","*",FN_MC!K77)</f>
        <v>1472</v>
      </c>
      <c r="I78" s="141">
        <f>IF(FN_MC!O77="","*",FN_MC!O77)</f>
        <v>0.375</v>
      </c>
      <c r="J78" s="141">
        <f>IF(FN_MC!P77="","*",FN_MC!P77)</f>
        <v>4.1666666666666664E-2</v>
      </c>
      <c r="K78" s="152" t="str">
        <f>IF(FN_MC!AK77="","*",FN_MC!AK77)</f>
        <v>PJA2</v>
      </c>
      <c r="L78" s="152" t="str">
        <f>IF(FN_MC!AM77="","*",FN_MC!AM77)</f>
        <v>PJA</v>
      </c>
      <c r="M78" s="152">
        <f>IF(FN_MC!AP77="","*",FN_MC!AP77)</f>
        <v>1472</v>
      </c>
      <c r="N78" s="152" t="str">
        <f>IF(FN_MC!AM77="","*",FN_MC!AM77)</f>
        <v>PJA</v>
      </c>
      <c r="O78" s="198" t="str">
        <f>IF(FN_MC!BH77="","*",FN_MC!BH77)</f>
        <v>*</v>
      </c>
      <c r="P78" s="99"/>
      <c r="Q78" s="157" t="str">
        <f>IF($A$2=1,IF(FN_MC!BJ77="","*",FN_MC!BJ77),IF(FN_MC!BK77="","*",FN_MC!BK77))</f>
        <v>*</v>
      </c>
    </row>
    <row r="79" spans="1:17">
      <c r="A79" s="106">
        <f>IF(FN_MC!B78="","*",FN_MC!B78)</f>
        <v>45937</v>
      </c>
      <c r="B79" s="107" t="str">
        <f>IF(FN_MC!X78="","*",FN_MC!X78)</f>
        <v>Oportunidade</v>
      </c>
      <c r="C79" s="108" t="str">
        <f>IF(FN_MC!S78="","*",FN_MC!S78)</f>
        <v>FERRONORTE</v>
      </c>
      <c r="D79" s="108" t="str">
        <f>IF(FN_MC!T78="","*",FN_MC!T78)</f>
        <v>TGR-TRO</v>
      </c>
      <c r="E79" s="108" t="str">
        <f>IF(FN_MC!D78="","*",FN_MC!D78)</f>
        <v>E14</v>
      </c>
      <c r="F79" s="108" t="str">
        <f>IF(FN_MC!H78="","*",FN_MC!H78)</f>
        <v>TSF1</v>
      </c>
      <c r="G79" s="108" t="str">
        <f>IF(FN_MC!M78="","*",FN_MC!M78)</f>
        <v>TIQ-TBS</v>
      </c>
      <c r="H79" s="166">
        <f>IF(FN_MC!K78="","*",FN_MC!K78)</f>
        <v>616</v>
      </c>
      <c r="I79" s="141">
        <f>IF(FN_MC!O78="","*",FN_MC!O78)</f>
        <v>0.875</v>
      </c>
      <c r="J79" s="141">
        <f>IF(FN_MC!P78="","*",FN_MC!P78)</f>
        <v>4.1666666666666664E-2</v>
      </c>
      <c r="K79" s="152" t="str">
        <f>IF(FN_MC!AK78="","*",FN_MC!AK78)</f>
        <v>TSF1</v>
      </c>
      <c r="L79" s="152" t="str">
        <f>IF(FN_MC!AM78="","*",FN_MC!AM78)</f>
        <v>TIQ-TBS</v>
      </c>
      <c r="M79" s="152">
        <f>IF(FN_MC!AP78="","*",FN_MC!AP78)</f>
        <v>616</v>
      </c>
      <c r="N79" s="152" t="str">
        <f>IF(FN_MC!AM78="","*",FN_MC!AM78)</f>
        <v>TIQ-TBS</v>
      </c>
      <c r="O79" s="198">
        <f>IF(FN_MC!BH78="","*",FN_MC!BH78)</f>
        <v>0</v>
      </c>
      <c r="P79" s="99"/>
      <c r="Q79" s="157" t="str">
        <f>IF($A$2=1,IF(FN_MC!BJ78="","*",FN_MC!BJ78),IF(FN_MC!BK78="","*",FN_MC!BK78))</f>
        <v xml:space="preserve">Sem oportunidade devido priorização da retomada do acidente </v>
      </c>
    </row>
    <row r="80" spans="1:17">
      <c r="A80" s="106">
        <f>IF(FN_MC!B79="","*",FN_MC!B79)</f>
        <v>45937</v>
      </c>
      <c r="B80" s="107" t="str">
        <f>IF(FN_MC!X79="","*",FN_MC!X79)</f>
        <v>Contrato</v>
      </c>
      <c r="C80" s="108" t="str">
        <f>IF(FN_MC!S79="","*",FN_MC!S79)</f>
        <v>FERRONORTE</v>
      </c>
      <c r="D80" s="108" t="str">
        <f>IF(FN_MC!T79="","*",FN_MC!T79)</f>
        <v>TGR-TRO</v>
      </c>
      <c r="E80" s="108" t="str">
        <f>IF(FN_MC!D79="","*",FN_MC!D79)</f>
        <v>W70</v>
      </c>
      <c r="F80" s="108" t="str">
        <f>IF(FN_MC!H79="","*",FN_MC!H79)</f>
        <v>TIQ2</v>
      </c>
      <c r="G80" s="108" t="str">
        <f>IF(FN_MC!M79="","*",FN_MC!M79)</f>
        <v>TBE-S</v>
      </c>
      <c r="H80" s="166">
        <f>IF(FN_MC!K79="","*",FN_MC!K79)</f>
        <v>529.322</v>
      </c>
      <c r="I80" s="141">
        <f>IF(FN_MC!O79="","*",FN_MC!O79)</f>
        <v>0.41666666666666669</v>
      </c>
      <c r="J80" s="141">
        <f>IF(FN_MC!P79="","*",FN_MC!P79)</f>
        <v>4.1666666666666664E-2</v>
      </c>
      <c r="K80" s="152" t="str">
        <f>IF(FN_MC!AK79="","*",FN_MC!AK79)</f>
        <v>TIQ2</v>
      </c>
      <c r="L80" s="152" t="str">
        <f>IF(FN_MC!AM79="","*",FN_MC!AM79)</f>
        <v>TBE-S</v>
      </c>
      <c r="M80" s="152">
        <f>IF(FN_MC!AP79="","*",FN_MC!AP79)</f>
        <v>529.322</v>
      </c>
      <c r="N80" s="152" t="str">
        <f>IF(FN_MC!AM79="","*",FN_MC!AM79)</f>
        <v>TBE-S</v>
      </c>
      <c r="O80" s="198">
        <f>IF(FN_MC!BH79="","*",FN_MC!BH79)</f>
        <v>1</v>
      </c>
      <c r="P80" s="99"/>
      <c r="Q80" s="157" t="str">
        <f>IF($A$2=1,IF(FN_MC!BJ79="","*",FN_MC!BJ79),IF(FN_MC!BK79="","*",FN_MC!BK79))</f>
        <v xml:space="preserve"> MC1 11:55, em deslocamento para o local de trabalho km 529</v>
      </c>
    </row>
    <row r="81" spans="1:17">
      <c r="A81" s="106">
        <f>IF(FN_MC!B80="","*",FN_MC!B80)</f>
        <v>45937</v>
      </c>
      <c r="B81" s="107" t="str">
        <f>IF(FN_MC!X80="","*",FN_MC!X80)</f>
        <v>Contrato</v>
      </c>
      <c r="C81" s="108" t="str">
        <f>IF(FN_MC!S80="","*",FN_MC!S80)</f>
        <v>FERRONORTE</v>
      </c>
      <c r="D81" s="108" t="str">
        <f>IF(FN_MC!T80="","*",FN_MC!T80)</f>
        <v>TGR-TRO</v>
      </c>
      <c r="E81" s="108" t="str">
        <f>IF(FN_MC!D80="","*",FN_MC!D80)</f>
        <v>W71</v>
      </c>
      <c r="F81" s="108" t="str">
        <f>IF(FN_MC!H80="","*",FN_MC!H80)</f>
        <v>TAG2</v>
      </c>
      <c r="G81" s="108" t="str">
        <f>IF(FN_MC!M80="","*",FN_MC!M80)</f>
        <v>TGA-TRO</v>
      </c>
      <c r="H81" s="166">
        <f>IF(FN_MC!K80="","*",FN_MC!K80)</f>
        <v>502</v>
      </c>
      <c r="I81" s="141">
        <f>IF(FN_MC!O80="","*",FN_MC!O80)</f>
        <v>0.79166666666666663</v>
      </c>
      <c r="J81" s="141">
        <f>IF(FN_MC!P80="","*",FN_MC!P80)</f>
        <v>4.1666666666666664E-2</v>
      </c>
      <c r="K81" s="152" t="str">
        <f>IF(FN_MC!AK80="","*",FN_MC!AK80)</f>
        <v>TAG2</v>
      </c>
      <c r="L81" s="152" t="str">
        <f>IF(FN_MC!AM80="","*",FN_MC!AM80)</f>
        <v>TGA-TRO</v>
      </c>
      <c r="M81" s="152">
        <f>IF(FN_MC!AP80="","*",FN_MC!AP80)</f>
        <v>502</v>
      </c>
      <c r="N81" s="152" t="str">
        <f>IF(FN_MC!AM80="","*",FN_MC!AM80)</f>
        <v>TGA-TRO</v>
      </c>
      <c r="O81" s="198">
        <f>IF(FN_MC!BH80="","*",FN_MC!BH80)</f>
        <v>1</v>
      </c>
      <c r="P81" s="99"/>
      <c r="Q81" s="157" t="str">
        <f>IF($A$2=1,IF(FN_MC!BJ80="","*",FN_MC!BJ80),IF(FN_MC!BK80="","*",FN_MC!BK80))</f>
        <v>Confirmado FX com CCO para deslocamento do W71 de TGR-RVD, MC1 às 17h00</v>
      </c>
    </row>
    <row r="82" spans="1:17">
      <c r="A82" s="106">
        <f>IF(FN_MC!B81="","*",FN_MC!B81)</f>
        <v>45937</v>
      </c>
      <c r="B82" s="107" t="str">
        <f>IF(FN_MC!X81="","*",FN_MC!X81)</f>
        <v>Oportunidade</v>
      </c>
      <c r="C82" s="108" t="str">
        <f>IF(FN_MC!S81="","*",FN_MC!S81)</f>
        <v>FERRONORTE</v>
      </c>
      <c r="D82" s="108" t="str">
        <f>IF(FN_MC!T81="","*",FN_MC!T81)</f>
        <v>TCS-TGR</v>
      </c>
      <c r="E82" s="108" t="str">
        <f>IF(FN_MC!D81="","*",FN_MC!D81)</f>
        <v>BRUNO (TF-525)</v>
      </c>
      <c r="F82" s="108" t="str">
        <f>IF(FN_MC!H81="","*",FN_MC!H81)</f>
        <v>TOM416</v>
      </c>
      <c r="G82" s="108" t="str">
        <f>IF(FN_MC!M81="","*",FN_MC!M81)</f>
        <v>TOM-TPC</v>
      </c>
      <c r="H82" s="166">
        <f>IF(FN_MC!K81="","*",FN_MC!K81)</f>
        <v>407</v>
      </c>
      <c r="I82" s="141">
        <f>IF(FN_MC!O81="","*",FN_MC!O81)</f>
        <v>0.41666666666666669</v>
      </c>
      <c r="J82" s="141">
        <f>IF(FN_MC!P81="","*",FN_MC!P81)</f>
        <v>6.25E-2</v>
      </c>
      <c r="K82" s="152" t="str">
        <f>IF(FN_MC!AK81="","*",FN_MC!AK81)</f>
        <v>TOM416</v>
      </c>
      <c r="L82" s="152" t="str">
        <f>IF(FN_MC!AM81="","*",FN_MC!AM81)</f>
        <v>TOM-TPC</v>
      </c>
      <c r="M82" s="152">
        <f>IF(FN_MC!AP81="","*",FN_MC!AP81)</f>
        <v>407</v>
      </c>
      <c r="N82" s="152" t="str">
        <f>IF(FN_MC!AM81="","*",FN_MC!AM81)</f>
        <v>TOM-TPC</v>
      </c>
      <c r="O82" s="198">
        <f>IF(FN_MC!BH81="","*",FN_MC!BH81)</f>
        <v>2</v>
      </c>
      <c r="P82" s="99"/>
      <c r="Q82" s="157" t="str">
        <f>IF($A$2=1,IF(FN_MC!BJ81="","*",FN_MC!BJ81),IF(FN_MC!BK81="","*",FN_MC!BK81))</f>
        <v xml:space="preserve">TP pronta 07:41, em intervalo 09hrs ate 10:40 km 407/ prod. 2 solda </v>
      </c>
    </row>
    <row r="83" spans="1:17">
      <c r="A83" s="106">
        <f>IF(FN_MC!B82="","*",FN_MC!B82)</f>
        <v>45937</v>
      </c>
      <c r="B83" s="107" t="str">
        <f>IF(FN_MC!X82="","*",FN_MC!X82)</f>
        <v>Contrato</v>
      </c>
      <c r="C83" s="108" t="str">
        <f>IF(FN_MC!S82="","*",FN_MC!S82)</f>
        <v>FERRONORTE</v>
      </c>
      <c r="D83" s="108" t="str">
        <f>IF(FN_MC!T82="","*",FN_MC!T82)</f>
        <v>TCS-TGR</v>
      </c>
      <c r="E83" s="108" t="str">
        <f>IF(FN_MC!D82="","*",FN_MC!D82)</f>
        <v>W48</v>
      </c>
      <c r="F83" s="108" t="str">
        <f>IF(FN_MC!H82="","*",FN_MC!H82)</f>
        <v>TOM2</v>
      </c>
      <c r="G83" s="108" t="str">
        <f>IF(FN_MC!M82="","*",FN_MC!M82)</f>
        <v>TOM</v>
      </c>
      <c r="H83" s="166">
        <f>IF(FN_MC!K82="","*",FN_MC!K82)</f>
        <v>404.08</v>
      </c>
      <c r="I83" s="141">
        <f>IF(FN_MC!O82="","*",FN_MC!O82)</f>
        <v>0.375</v>
      </c>
      <c r="J83" s="141">
        <f>IF(FN_MC!P82="","*",FN_MC!P82)</f>
        <v>0.16666666666666666</v>
      </c>
      <c r="K83" s="152" t="str">
        <f>IF(FN_MC!AK82="","*",FN_MC!AK82)</f>
        <v>TOM2</v>
      </c>
      <c r="L83" s="152" t="str">
        <f>IF(FN_MC!AM82="","*",FN_MC!AM82)</f>
        <v>TOM</v>
      </c>
      <c r="M83" s="152">
        <f>IF(FN_MC!AP82="","*",FN_MC!AP82)</f>
        <v>404.08</v>
      </c>
      <c r="N83" s="152" t="str">
        <f>IF(FN_MC!AM82="","*",FN_MC!AM82)</f>
        <v>TOM</v>
      </c>
      <c r="O83" s="198">
        <f>IF(FN_MC!BH82="","*",FN_MC!BH82)</f>
        <v>0</v>
      </c>
      <c r="P83" s="99"/>
      <c r="Q83" s="157" t="str">
        <f>IF($A$2=1,IF(FN_MC!BJ82="","*",FN_MC!BJ82),IF(FN_MC!BK82="","*",FN_MC!BK82))</f>
        <v xml:space="preserve">Sem oportunidade devido acidente malha saturada </v>
      </c>
    </row>
    <row r="84" spans="1:17">
      <c r="A84" s="106">
        <f>IF(FN_MC!B83="","*",FN_MC!B83)</f>
        <v>45937</v>
      </c>
      <c r="B84" s="107" t="str">
        <f>IF(FN_MC!X83="","*",FN_MC!X83)</f>
        <v>Oportunidade</v>
      </c>
      <c r="C84" s="108" t="str">
        <f>IF(FN_MC!S83="","*",FN_MC!S83)</f>
        <v>FERRONORTE</v>
      </c>
      <c r="D84" s="108" t="str">
        <f>IF(FN_MC!T83="","*",FN_MC!T83)</f>
        <v>TCS-TGR</v>
      </c>
      <c r="E84" s="108" t="str">
        <f>IF(FN_MC!D83="","*",FN_MC!D83)</f>
        <v>V80</v>
      </c>
      <c r="F84" s="108" t="str">
        <f>IF(FN_MC!H83="","*",FN_MC!H83)</f>
        <v>TBA389</v>
      </c>
      <c r="G84" s="108" t="str">
        <f>IF(FN_MC!M83="","*",FN_MC!M83)</f>
        <v>TBA-TCS</v>
      </c>
      <c r="H84" s="166">
        <f>IF(FN_MC!K83="","*",FN_MC!K83)</f>
        <v>380</v>
      </c>
      <c r="I84" s="141">
        <f>IF(FN_MC!O83="","*",FN_MC!O83)</f>
        <v>0.375</v>
      </c>
      <c r="J84" s="141">
        <f>IF(FN_MC!P83="","*",FN_MC!P83)</f>
        <v>4.1666666666666664E-2</v>
      </c>
      <c r="K84" s="152" t="str">
        <f>IF(FN_MC!AK83="","*",FN_MC!AK83)</f>
        <v>TBA389</v>
      </c>
      <c r="L84" s="152" t="str">
        <f>IF(FN_MC!AM83="","*",FN_MC!AM83)</f>
        <v>TBA-TCS</v>
      </c>
      <c r="M84" s="152">
        <f>IF(FN_MC!AP83="","*",FN_MC!AP83)</f>
        <v>380</v>
      </c>
      <c r="N84" s="152" t="str">
        <f>IF(FN_MC!AM83="","*",FN_MC!AM83)</f>
        <v>TBA-TCS</v>
      </c>
      <c r="O84" s="198">
        <f>IF(FN_MC!BH83="","*",FN_MC!BH83)</f>
        <v>2</v>
      </c>
      <c r="P84" s="99"/>
      <c r="Q84" s="157" t="str">
        <f>IF($A$2=1,IF(FN_MC!BJ83="","*",FN_MC!BJ83),IF(FN_MC!BK83="","*",FN_MC!BK83))</f>
        <v>Realizado inspeção RIV entre TBA-TCS</v>
      </c>
    </row>
    <row r="85" spans="1:17">
      <c r="A85" s="106">
        <f>IF(FN_MC!B84="","*",FN_MC!B84)</f>
        <v>45937</v>
      </c>
      <c r="B85" s="107" t="str">
        <f>IF(FN_MC!X84="","*",FN_MC!X84)</f>
        <v>Oportunidade</v>
      </c>
      <c r="C85" s="108" t="str">
        <f>IF(FN_MC!S84="","*",FN_MC!S84)</f>
        <v>FERRONORTE</v>
      </c>
      <c r="D85" s="108" t="str">
        <f>IF(FN_MC!T84="","*",FN_MC!T84)</f>
        <v>TMI-TCS</v>
      </c>
      <c r="E85" s="108" t="str">
        <f>IF(FN_MC!D84="","*",FN_MC!D84)</f>
        <v>ELSON (TF-526)</v>
      </c>
      <c r="F85" s="108" t="str">
        <f>IF(FN_MC!H84="","*",FN_MC!H84)</f>
        <v>TSJ135</v>
      </c>
      <c r="G85" s="108" t="str">
        <f>IF(FN_MC!M84="","*",FN_MC!M84)</f>
        <v>TSJ-TMO</v>
      </c>
      <c r="H85" s="166">
        <f>IF(FN_MC!K84="","*",FN_MC!K84)</f>
        <v>134</v>
      </c>
      <c r="I85" s="141">
        <f>IF(FN_MC!O84="","*",FN_MC!O84)</f>
        <v>0.375</v>
      </c>
      <c r="J85" s="141">
        <f>IF(FN_MC!P84="","*",FN_MC!P84)</f>
        <v>6.25E-2</v>
      </c>
      <c r="K85" s="152" t="str">
        <f>IF(FN_MC!AK84="","*",FN_MC!AK84)</f>
        <v>TSJ135</v>
      </c>
      <c r="L85" s="152" t="str">
        <f>IF(FN_MC!AM84="","*",FN_MC!AM84)</f>
        <v>TSJ-TMO</v>
      </c>
      <c r="M85" s="152">
        <f>IF(FN_MC!AP84="","*",FN_MC!AP84)</f>
        <v>134</v>
      </c>
      <c r="N85" s="152" t="str">
        <f>IF(FN_MC!AM84="","*",FN_MC!AM84)</f>
        <v>TSJ-TMO</v>
      </c>
      <c r="O85" s="198">
        <f>IF(FN_MC!BH84="","*",FN_MC!BH84)</f>
        <v>0</v>
      </c>
      <c r="P85" s="99"/>
      <c r="Q85" s="157" t="str">
        <f>IF($A$2=1,IF(FN_MC!BJ84="","*",FN_MC!BJ84),IF(FN_MC!BK84="","*",FN_MC!BK84))</f>
        <v xml:space="preserve">TP pronta 09:06, Sem oportunidade devido priorização da retomada do acidente </v>
      </c>
    </row>
    <row r="86" spans="1:17">
      <c r="A86" s="106">
        <f>IF(FN_MC!B85="","*",FN_MC!B85)</f>
        <v>45937</v>
      </c>
      <c r="B86" s="107" t="str">
        <f>IF(FN_MC!X85="","*",FN_MC!X85)</f>
        <v>Oportunidade</v>
      </c>
      <c r="C86" s="108" t="str">
        <f>IF(FN_MC!S85="","*",FN_MC!S85)</f>
        <v>FERRONORTE</v>
      </c>
      <c r="D86" s="108" t="str">
        <f>IF(FN_MC!T85="","*",FN_MC!T85)</f>
        <v>TMI-TCS</v>
      </c>
      <c r="E86" s="108" t="str">
        <f>IF(FN_MC!D85="","*",FN_MC!D85)</f>
        <v>ANISIO (TF-514)</v>
      </c>
      <c r="F86" s="108" t="str">
        <f>IF(FN_MC!H85="","*",FN_MC!H85)</f>
        <v>-</v>
      </c>
      <c r="G86" s="108" t="str">
        <f>IF(FN_MC!M85="","*",FN_MC!M85)</f>
        <v>TRP-TAP</v>
      </c>
      <c r="H86" s="166">
        <f>IF(FN_MC!K85="","*",FN_MC!K85)</f>
        <v>11</v>
      </c>
      <c r="I86" s="141">
        <f>IF(FN_MC!O85="","*",FN_MC!O85)</f>
        <v>0.41666666666666669</v>
      </c>
      <c r="J86" s="141">
        <f>IF(FN_MC!P85="","*",FN_MC!P85)</f>
        <v>4.1666666666666664E-2</v>
      </c>
      <c r="K86" s="152" t="str">
        <f>IF(FN_MC!AK85="","*",FN_MC!AK85)</f>
        <v>-</v>
      </c>
      <c r="L86" s="152" t="str">
        <f>IF(FN_MC!AM85="","*",FN_MC!AM85)</f>
        <v>TRP-TAP</v>
      </c>
      <c r="M86" s="152">
        <f>IF(FN_MC!AP85="","*",FN_MC!AP85)</f>
        <v>11</v>
      </c>
      <c r="N86" s="152" t="str">
        <f>IF(FN_MC!AM85="","*",FN_MC!AM85)</f>
        <v>TRP-TAP</v>
      </c>
      <c r="O86" s="198">
        <f>IF(FN_MC!BH85="","*",FN_MC!BH85)</f>
        <v>0</v>
      </c>
      <c r="P86" s="99"/>
      <c r="Q86" s="157" t="str">
        <f>IF($A$2=1,IF(FN_MC!BJ85="","*",FN_MC!BJ85),IF(FN_MC!BK85="","*",FN_MC!BK85))</f>
        <v xml:space="preserve">TP pronta 08:35, Sem oportunidade devido priorização da retomada do acidente </v>
      </c>
    </row>
    <row r="87" spans="1:17">
      <c r="A87" s="106">
        <f>IF(FN_MC!B86="","*",FN_MC!B86)</f>
        <v>45937</v>
      </c>
      <c r="B87" s="107" t="str">
        <f>IF(FN_MC!X86="","*",FN_MC!X86)</f>
        <v>Oportunidade</v>
      </c>
      <c r="C87" s="108" t="str">
        <f>IF(FN_MC!S86="","*",FN_MC!S86)</f>
        <v>FERRONORTE</v>
      </c>
      <c r="D87" s="108" t="str">
        <f>IF(FN_MC!T86="","*",FN_MC!T86)</f>
        <v>TMI-TCS</v>
      </c>
      <c r="E87" s="108" t="str">
        <f>IF(FN_MC!D86="","*",FN_MC!D86)</f>
        <v>W50</v>
      </c>
      <c r="F87" s="108" t="str">
        <f>IF(FN_MC!H86="","*",FN_MC!H86)</f>
        <v>TCS2</v>
      </c>
      <c r="G87" s="108" t="str">
        <f>IF(FN_MC!M86="","*",FN_MC!M86)</f>
        <v>TCE-TID</v>
      </c>
      <c r="H87" s="166">
        <f>IF(FN_MC!K86="","*",FN_MC!K86)</f>
        <v>183.5</v>
      </c>
      <c r="I87" s="141">
        <f>IF(FN_MC!O86="","*",FN_MC!O86)</f>
        <v>0.33333333333333331</v>
      </c>
      <c r="J87" s="141">
        <f>IF(FN_MC!P86="","*",FN_MC!P86)</f>
        <v>8.3333333333333329E-2</v>
      </c>
      <c r="K87" s="152" t="str">
        <f>IF(FN_MC!AK86="","*",FN_MC!AK86)</f>
        <v>TCS2</v>
      </c>
      <c r="L87" s="152" t="str">
        <f>IF(FN_MC!AM86="","*",FN_MC!AM86)</f>
        <v>TCE-TID</v>
      </c>
      <c r="M87" s="152">
        <f>IF(FN_MC!AP86="","*",FN_MC!AP86)</f>
        <v>183.5</v>
      </c>
      <c r="N87" s="152" t="str">
        <f>IF(FN_MC!AM86="","*",FN_MC!AM86)</f>
        <v>TCE-TID</v>
      </c>
      <c r="O87" s="198">
        <f>IF(FN_MC!BH86="","*",FN_MC!BH86)</f>
        <v>0</v>
      </c>
      <c r="P87" s="99"/>
      <c r="Q87" s="157" t="str">
        <f>IF($A$2=1,IF(FN_MC!BJ86="","*",FN_MC!BJ86),IF(FN_MC!BK86="","*",FN_MC!BK86))</f>
        <v xml:space="preserve">Sem oportunidade devido priorização da retomada do acidente </v>
      </c>
    </row>
    <row r="88" spans="1:17">
      <c r="A88" s="106">
        <f>IF(FN_MC!B87="","*",FN_MC!B87)</f>
        <v>45937</v>
      </c>
      <c r="B88" s="107" t="str">
        <f>IF(FN_MC!X87="","*",FN_MC!X87)</f>
        <v>Oportunidade</v>
      </c>
      <c r="C88" s="108" t="str">
        <f>IF(FN_MC!S87="","*",FN_MC!S87)</f>
        <v>MALHA CENTRAL</v>
      </c>
      <c r="D88" s="108" t="str">
        <f>IF(FN_MC!T87="","*",FN_MC!T87)</f>
        <v>RAMAL</v>
      </c>
      <c r="E88" s="108" t="str">
        <f>IF(FN_MC!D87="","*",FN_MC!D87)</f>
        <v>V42</v>
      </c>
      <c r="F88" s="108" t="str">
        <f>IF(FN_MC!H87="","*",FN_MC!H87)</f>
        <v>ZGT1</v>
      </c>
      <c r="G88" s="108" t="str">
        <f>IF(FN_MC!M87="","*",FN_MC!M87)</f>
        <v>ZGT-ZXE</v>
      </c>
      <c r="H88" s="166">
        <f>IF(FN_MC!K87="","*",FN_MC!K87)</f>
        <v>301</v>
      </c>
      <c r="I88" s="141">
        <f>IF(FN_MC!O87="","*",FN_MC!O87)</f>
        <v>0.375</v>
      </c>
      <c r="J88" s="141">
        <f>IF(FN_MC!P87="","*",FN_MC!P87)</f>
        <v>8.3333333333333329E-2</v>
      </c>
      <c r="K88" s="152" t="str">
        <f>IF(FN_MC!AK87="","*",FN_MC!AK87)</f>
        <v>ZGT1</v>
      </c>
      <c r="L88" s="152" t="str">
        <f>IF(FN_MC!AM87="","*",FN_MC!AM87)</f>
        <v>ZGT-ZXE</v>
      </c>
      <c r="M88" s="152">
        <f>IF(FN_MC!AP87="","*",FN_MC!AP87)</f>
        <v>301</v>
      </c>
      <c r="N88" s="152" t="str">
        <f>IF(FN_MC!AM87="","*",FN_MC!AM87)</f>
        <v>ZGT-ZXE</v>
      </c>
      <c r="O88" s="198">
        <f>IF(FN_MC!BH87="","*",FN_MC!BH87)</f>
        <v>2</v>
      </c>
      <c r="P88" s="99"/>
      <c r="Q88" s="157" t="str">
        <f>IF($A$2=1,IF(FN_MC!BJ87="","*",FN_MC!BJ87),IF(FN_MC!BK87="","*",FN_MC!BK87))</f>
        <v xml:space="preserve">Realizado intervalo para socaria MOD entre ZXE-ZGT / prod. 600 metros </v>
      </c>
    </row>
    <row r="89" spans="1:17" hidden="1">
      <c r="A89" s="106" t="str">
        <f>IF(FN_MC!B88="","*",FN_MC!B88)</f>
        <v>*</v>
      </c>
      <c r="B89" s="107" t="str">
        <f>IF(FN_MC!X88="","*",FN_MC!X88)</f>
        <v>*</v>
      </c>
      <c r="C89" s="108" t="str">
        <f>IF(FN_MC!S88="","*",FN_MC!S88)</f>
        <v>-</v>
      </c>
      <c r="D89" s="108" t="str">
        <f>IF(FN_MC!T88="","*",FN_MC!T88)</f>
        <v>-</v>
      </c>
      <c r="E89" s="108" t="str">
        <f>IF(FN_MC!D88="","*",FN_MC!D88)</f>
        <v>*</v>
      </c>
      <c r="F89" s="108" t="str">
        <f>IF(FN_MC!H88="","*",FN_MC!H88)</f>
        <v>*</v>
      </c>
      <c r="G89" s="108" t="str">
        <f>IF(FN_MC!M88="","*",FN_MC!M88)</f>
        <v>-</v>
      </c>
      <c r="H89" s="166" t="str">
        <f>IF(FN_MC!K88="","*",FN_MC!K88)</f>
        <v>*</v>
      </c>
      <c r="I89" s="141" t="str">
        <f>IF(FN_MC!O88="","*",FN_MC!O88)</f>
        <v>*</v>
      </c>
      <c r="J89" s="141" t="str">
        <f>IF(FN_MC!P88="","*",FN_MC!P88)</f>
        <v>*</v>
      </c>
      <c r="K89" s="152">
        <f>IF(FN_MC!AK88="","*",FN_MC!AK88)</f>
        <v>0</v>
      </c>
      <c r="L89" s="152" t="str">
        <f>IF(FN_MC!AM88="","*",FN_MC!AM88)</f>
        <v>-</v>
      </c>
      <c r="M89" s="152">
        <f>IF(FN_MC!AP88="","*",FN_MC!AP88)</f>
        <v>0</v>
      </c>
      <c r="N89" s="152" t="str">
        <f>IF(FN_MC!AM88="","*",FN_MC!AM88)</f>
        <v>-</v>
      </c>
      <c r="O89" s="198" t="str">
        <f>IF(FN_MC!BH88="","*",FN_MC!BH88)</f>
        <v>*</v>
      </c>
      <c r="P89" s="99"/>
      <c r="Q89" s="157" t="str">
        <f>IF($A$2=1,IF(FN_MC!BJ88="","*",FN_MC!BJ88),IF(FN_MC!BK88="","*",FN_MC!BK88))</f>
        <v>*</v>
      </c>
    </row>
    <row r="90" spans="1:17">
      <c r="A90" s="106">
        <f>IF(FN_MC!B89="","*",FN_MC!B89)</f>
        <v>45937</v>
      </c>
      <c r="B90" s="107" t="str">
        <f>IF(FN_MC!X89="","*",FN_MC!X89)</f>
        <v>Oportunidade</v>
      </c>
      <c r="C90" s="108" t="str">
        <f>IF(FN_MC!S89="","*",FN_MC!S89)</f>
        <v>MALHA CENTRAL</v>
      </c>
      <c r="D90" s="108" t="str">
        <f>IF(FN_MC!T89="","*",FN_MC!T89)</f>
        <v>PPN-POV</v>
      </c>
      <c r="E90" s="108" t="str">
        <f>IF(FN_MC!D89="","*",FN_MC!D89)</f>
        <v>W53</v>
      </c>
      <c r="F90" s="108" t="str">
        <f>IF(FN_MC!H89="","*",FN_MC!H89)</f>
        <v>POV</v>
      </c>
      <c r="G90" s="108" t="str">
        <f>IF(FN_MC!M89="","*",FN_MC!M89)</f>
        <v>POV-PJA</v>
      </c>
      <c r="H90" s="166">
        <f>IF(FN_MC!K89="","*",FN_MC!K89)</f>
        <v>1496</v>
      </c>
      <c r="I90" s="141">
        <f>IF(FN_MC!O89="","*",FN_MC!O89)</f>
        <v>0.375</v>
      </c>
      <c r="J90" s="141">
        <f>IF(FN_MC!P89="","*",FN_MC!P89)</f>
        <v>4.1666666666666664E-2</v>
      </c>
      <c r="K90" s="152" t="str">
        <f>IF(FN_MC!AK89="","*",FN_MC!AK89)</f>
        <v>POV</v>
      </c>
      <c r="L90" s="152" t="str">
        <f>IF(FN_MC!AM89="","*",FN_MC!AM89)</f>
        <v>POV-PJA</v>
      </c>
      <c r="M90" s="152">
        <f>IF(FN_MC!AP89="","*",FN_MC!AP89)</f>
        <v>1496</v>
      </c>
      <c r="N90" s="152" t="str">
        <f>IF(FN_MC!AM89="","*",FN_MC!AM89)</f>
        <v>POV-PJA</v>
      </c>
      <c r="O90" s="198">
        <f>IF(FN_MC!BH89="","*",FN_MC!BH89)</f>
        <v>2</v>
      </c>
      <c r="P90" s="99"/>
      <c r="Q90" s="157" t="str">
        <f>IF($A$2=1,IF(FN_MC!BJ89="","*",FN_MC!BJ89),IF(FN_MC!BK89="","*",FN_MC!BK89))</f>
        <v xml:space="preserve">Realizado o intervalo no KM 1496/ Sem inf. da produção </v>
      </c>
    </row>
    <row r="91" spans="1:17" hidden="1">
      <c r="A91" s="106" t="str">
        <f>IF(FN_MC!B90="","*",FN_MC!B90)</f>
        <v>*</v>
      </c>
      <c r="B91" s="107" t="str">
        <f>IF(FN_MC!X90="","*",FN_MC!X90)</f>
        <v>*</v>
      </c>
      <c r="C91" s="108" t="str">
        <f>IF(FN_MC!S90="","*",FN_MC!S90)</f>
        <v>-</v>
      </c>
      <c r="D91" s="108" t="str">
        <f>IF(FN_MC!T90="","*",FN_MC!T90)</f>
        <v>-</v>
      </c>
      <c r="E91" s="108" t="str">
        <f>IF(FN_MC!D90="","*",FN_MC!D90)</f>
        <v>*</v>
      </c>
      <c r="F91" s="108" t="str">
        <f>IF(FN_MC!H90="","*",FN_MC!H90)</f>
        <v>*</v>
      </c>
      <c r="G91" s="108" t="str">
        <f>IF(FN_MC!M90="","*",FN_MC!M90)</f>
        <v>-</v>
      </c>
      <c r="H91" s="166" t="str">
        <f>IF(FN_MC!K90="","*",FN_MC!K90)</f>
        <v>*</v>
      </c>
      <c r="I91" s="141" t="str">
        <f>IF(FN_MC!O90="","*",FN_MC!O90)</f>
        <v>*</v>
      </c>
      <c r="J91" s="141" t="str">
        <f>IF(FN_MC!P90="","*",FN_MC!P90)</f>
        <v>*</v>
      </c>
      <c r="K91" s="152">
        <f>IF(FN_MC!AK90="","*",FN_MC!AK90)</f>
        <v>0</v>
      </c>
      <c r="L91" s="152" t="str">
        <f>IF(FN_MC!AM90="","*",FN_MC!AM90)</f>
        <v>-</v>
      </c>
      <c r="M91" s="152">
        <f>IF(FN_MC!AP90="","*",FN_MC!AP90)</f>
        <v>0</v>
      </c>
      <c r="N91" s="152" t="str">
        <f>IF(FN_MC!AM90="","*",FN_MC!AM90)</f>
        <v>-</v>
      </c>
      <c r="O91" s="198" t="str">
        <f>IF(FN_MC!BH90="","*",FN_MC!BH90)</f>
        <v>*</v>
      </c>
      <c r="P91" s="99"/>
      <c r="Q91" s="157" t="str">
        <f>IF($A$2=1,IF(FN_MC!BJ91="","*",FN_MC!BJ91),IF(FN_MC!BK90="","*",FN_MC!BK90))</f>
        <v>*</v>
      </c>
    </row>
    <row r="92" spans="1:17" hidden="1">
      <c r="A92" s="106">
        <f>IF(FN_MC!B91="","*",FN_MC!B91)</f>
        <v>45938</v>
      </c>
      <c r="B92" s="107" t="str">
        <f>IF(FN_MC!X91="","*",FN_MC!X91)</f>
        <v>Contrato</v>
      </c>
      <c r="C92" s="108" t="str">
        <f>IF(FN_MC!S91="","*",FN_MC!S91)</f>
        <v>FERRONORTE</v>
      </c>
      <c r="D92" s="108" t="str">
        <f>IF(FN_MC!T91="","*",FN_MC!T91)</f>
        <v>TGR-TRO</v>
      </c>
      <c r="E92" s="108" t="str">
        <f>IF(FN_MC!D91="","*",FN_MC!D91)</f>
        <v>W71</v>
      </c>
      <c r="F92" s="108" t="str">
        <f>IF(FN_MC!H91="","*",FN_MC!H91)</f>
        <v>752RVD</v>
      </c>
      <c r="G92" s="108" t="str">
        <f>IF(FN_MC!M91="","*",FN_MC!M91)</f>
        <v>RVD-TAG</v>
      </c>
      <c r="H92" s="166">
        <f>IF(FN_MC!K91="","*",FN_MC!K91)</f>
        <v>752.38</v>
      </c>
      <c r="I92" s="141">
        <f>IF(FN_MC!O91="","*",FN_MC!O91)</f>
        <v>0.79166666666666663</v>
      </c>
      <c r="J92" s="141">
        <f>IF(FN_MC!P91="","*",FN_MC!P91)</f>
        <v>4.1666666666666664E-2</v>
      </c>
      <c r="K92" s="152" t="str">
        <f>IF(FN_MC!AK91="","*",FN_MC!AK91)</f>
        <v>752RVD</v>
      </c>
      <c r="L92" s="152" t="str">
        <f>IF(FN_MC!AM91="","*",FN_MC!AM91)</f>
        <v>RVD-TAG</v>
      </c>
      <c r="M92" s="152">
        <f>IF(FN_MC!AP91="","*",FN_MC!AP91)</f>
        <v>752.38</v>
      </c>
      <c r="N92" s="152" t="str">
        <f>IF(FN_MC!AM91="","*",FN_MC!AM91)</f>
        <v>RVD-TAG</v>
      </c>
      <c r="O92" s="198" t="str">
        <f>IF(FN_MC!BH91="","*",FN_MC!BH91)</f>
        <v>*</v>
      </c>
      <c r="P92" s="99"/>
      <c r="Q92" s="157" t="str">
        <f>IF($A$2=1,IF(FN_MC!BJ92="","*",FN_MC!BJ92),IF(FN_MC!BK91="","*",FN_MC!BK91))</f>
        <v>*</v>
      </c>
    </row>
    <row r="93" spans="1:17" hidden="1">
      <c r="A93" s="106">
        <f>IF(FN_MC!B92="","*",FN_MC!B92)</f>
        <v>45938</v>
      </c>
      <c r="B93" s="107" t="str">
        <f>IF(FN_MC!X92="","*",FN_MC!X92)</f>
        <v>Oportunidade</v>
      </c>
      <c r="C93" s="108" t="str">
        <f>IF(FN_MC!S92="","*",FN_MC!S92)</f>
        <v>FERRONORTE</v>
      </c>
      <c r="D93" s="108" t="str">
        <f>IF(FN_MC!T92="","*",FN_MC!T92)</f>
        <v>TGR-TRO</v>
      </c>
      <c r="E93" s="108" t="str">
        <f>IF(FN_MC!D92="","*",FN_MC!D92)</f>
        <v>E14</v>
      </c>
      <c r="F93" s="108" t="str">
        <f>IF(FN_MC!H92="","*",FN_MC!H92)</f>
        <v>TSF1</v>
      </c>
      <c r="G93" s="108" t="str">
        <f>IF(FN_MC!M92="","*",FN_MC!M92)</f>
        <v>TIQ-TBS</v>
      </c>
      <c r="H93" s="166">
        <f>IF(FN_MC!K92="","*",FN_MC!K92)</f>
        <v>616</v>
      </c>
      <c r="I93" s="141">
        <f>IF(FN_MC!O92="","*",FN_MC!O92)</f>
        <v>0.875</v>
      </c>
      <c r="J93" s="141">
        <f>IF(FN_MC!P92="","*",FN_MC!P92)</f>
        <v>4.1666666666666664E-2</v>
      </c>
      <c r="K93" s="152" t="str">
        <f>IF(FN_MC!AK92="","*",FN_MC!AK92)</f>
        <v>TSF1</v>
      </c>
      <c r="L93" s="152" t="str">
        <f>IF(FN_MC!AM92="","*",FN_MC!AM92)</f>
        <v>TIQ-TBS</v>
      </c>
      <c r="M93" s="152">
        <f>IF(FN_MC!AP92="","*",FN_MC!AP92)</f>
        <v>616</v>
      </c>
      <c r="N93" s="152" t="str">
        <f>IF(FN_MC!AM92="","*",FN_MC!AM92)</f>
        <v>TIQ-TBS</v>
      </c>
      <c r="O93" s="198" t="str">
        <f>IF(FN_MC!BH92="","*",FN_MC!BH92)</f>
        <v>*</v>
      </c>
      <c r="P93" s="99"/>
      <c r="Q93" s="157" t="str">
        <f>IF($A$2=1,IF(FN_MC!BJ92="","*",FN_MC!BJ92),IF(FN_MC!BK92="","*",FN_MC!BK92))</f>
        <v>*</v>
      </c>
    </row>
    <row r="94" spans="1:17" hidden="1">
      <c r="A94" s="106">
        <f>IF(FN_MC!B93="","*",FN_MC!B93)</f>
        <v>45938</v>
      </c>
      <c r="B94" s="107" t="str">
        <f>IF(FN_MC!X93="","*",FN_MC!X93)</f>
        <v>Oportunidade</v>
      </c>
      <c r="C94" s="108" t="str">
        <f>IF(FN_MC!S93="","*",FN_MC!S93)</f>
        <v>FERRONORTE</v>
      </c>
      <c r="D94" s="108" t="str">
        <f>IF(FN_MC!T93="","*",FN_MC!T93)</f>
        <v>TCS-TGR</v>
      </c>
      <c r="E94" s="108" t="str">
        <f>IF(FN_MC!D93="","*",FN_MC!D93)</f>
        <v>W70</v>
      </c>
      <c r="F94" s="108" t="str">
        <f>IF(FN_MC!H93="","*",FN_MC!H93)</f>
        <v>TGR2</v>
      </c>
      <c r="G94" s="108" t="str">
        <f>IF(FN_MC!M93="","*",FN_MC!M93)</f>
        <v>TGR-TOM</v>
      </c>
      <c r="H94" s="166">
        <f>IF(FN_MC!K93="","*",FN_MC!K93)</f>
        <v>501</v>
      </c>
      <c r="I94" s="141">
        <f>IF(FN_MC!O93="","*",FN_MC!O93)</f>
        <v>0.375</v>
      </c>
      <c r="J94" s="141">
        <f>IF(FN_MC!P93="","*",FN_MC!P93)</f>
        <v>4.1666666666666664E-2</v>
      </c>
      <c r="K94" s="152" t="str">
        <f>IF(FN_MC!AK93="","*",FN_MC!AK93)</f>
        <v>TGR2</v>
      </c>
      <c r="L94" s="152" t="str">
        <f>IF(FN_MC!AM93="","*",FN_MC!AM93)</f>
        <v>TGR-TOM</v>
      </c>
      <c r="M94" s="152">
        <f>IF(FN_MC!AP93="","*",FN_MC!AP93)</f>
        <v>501</v>
      </c>
      <c r="N94" s="152" t="str">
        <f>IF(FN_MC!AM93="","*",FN_MC!AM93)</f>
        <v>TGR-TOM</v>
      </c>
      <c r="O94" s="198" t="str">
        <f>IF(FN_MC!BH93="","*",FN_MC!BH93)</f>
        <v>*</v>
      </c>
      <c r="P94" s="99"/>
      <c r="Q94" s="157" t="str">
        <f>IF($A$2=1,IF(FN_MC!BJ93="","*",FN_MC!BJ93),IF(FN_MC!BK93="","*",FN_MC!BK93))</f>
        <v>*</v>
      </c>
    </row>
    <row r="95" spans="1:17" hidden="1">
      <c r="A95" s="106">
        <f>IF(FN_MC!B94="","*",FN_MC!B94)</f>
        <v>45938</v>
      </c>
      <c r="B95" s="107" t="str">
        <f>IF(FN_MC!X94="","*",FN_MC!X94)</f>
        <v>Oportunidade</v>
      </c>
      <c r="C95" s="108" t="str">
        <f>IF(FN_MC!S94="","*",FN_MC!S94)</f>
        <v>FERRONORTE</v>
      </c>
      <c r="D95" s="108" t="str">
        <f>IF(FN_MC!T94="","*",FN_MC!T94)</f>
        <v>TCS-TGR</v>
      </c>
      <c r="E95" s="108" t="str">
        <f>IF(FN_MC!D94="","*",FN_MC!D94)</f>
        <v>BRUNO (TF-525)</v>
      </c>
      <c r="F95" s="108" t="str">
        <f>IF(FN_MC!H94="","*",FN_MC!H94)</f>
        <v>-</v>
      </c>
      <c r="G95" s="108" t="str">
        <f>IF(FN_MC!M94="","*",FN_MC!M94)</f>
        <v>TOM-TPC</v>
      </c>
      <c r="H95" s="166">
        <f>IF(FN_MC!K94="","*",FN_MC!K94)</f>
        <v>407</v>
      </c>
      <c r="I95" s="141">
        <f>IF(FN_MC!O94="","*",FN_MC!O94)</f>
        <v>0.41666666666666669</v>
      </c>
      <c r="J95" s="141">
        <f>IF(FN_MC!P94="","*",FN_MC!P94)</f>
        <v>6.25E-2</v>
      </c>
      <c r="K95" s="152" t="str">
        <f>IF(FN_MC!AK94="","*",FN_MC!AK94)</f>
        <v>-</v>
      </c>
      <c r="L95" s="152" t="str">
        <f>IF(FN_MC!AM94="","*",FN_MC!AM94)</f>
        <v>TOM-TPC</v>
      </c>
      <c r="M95" s="152">
        <f>IF(FN_MC!AP94="","*",FN_MC!AP94)</f>
        <v>407</v>
      </c>
      <c r="N95" s="152" t="str">
        <f>IF(FN_MC!AM94="","*",FN_MC!AM94)</f>
        <v>TOM-TPC</v>
      </c>
      <c r="O95" s="198" t="str">
        <f>IF(FN_MC!BH94="","*",FN_MC!BH94)</f>
        <v>*</v>
      </c>
      <c r="P95" s="99"/>
      <c r="Q95" s="157" t="str">
        <f>IF($A$2=1,IF(FN_MC!BJ94="","*",FN_MC!BJ94),IF(FN_MC!BK94="","*",FN_MC!BK94))</f>
        <v>*</v>
      </c>
    </row>
    <row r="96" spans="1:17" hidden="1">
      <c r="A96" s="106">
        <f>IF(FN_MC!B95="","*",FN_MC!B95)</f>
        <v>45938</v>
      </c>
      <c r="B96" s="107" t="str">
        <f>IF(FN_MC!X95="","*",FN_MC!X95)</f>
        <v>Oportunidade</v>
      </c>
      <c r="C96" s="108" t="str">
        <f>IF(FN_MC!S95="","*",FN_MC!S95)</f>
        <v>FERRONORTE</v>
      </c>
      <c r="D96" s="108" t="str">
        <f>IF(FN_MC!T95="","*",FN_MC!T95)</f>
        <v>TCS-TGR</v>
      </c>
      <c r="E96" s="108" t="str">
        <f>IF(FN_MC!D95="","*",FN_MC!D95)</f>
        <v>W48</v>
      </c>
      <c r="F96" s="108" t="str">
        <f>IF(FN_MC!H95="","*",FN_MC!H95)</f>
        <v>TOM2</v>
      </c>
      <c r="G96" s="108" t="str">
        <f>IF(FN_MC!M95="","*",FN_MC!M95)</f>
        <v>TOM-TMT</v>
      </c>
      <c r="H96" s="166">
        <f>IF(FN_MC!K95="","*",FN_MC!K95)</f>
        <v>404.08</v>
      </c>
      <c r="I96" s="141">
        <f>IF(FN_MC!O95="","*",FN_MC!O95)</f>
        <v>0.375</v>
      </c>
      <c r="J96" s="141">
        <f>IF(FN_MC!P95="","*",FN_MC!P95)</f>
        <v>8.3333333333333329E-2</v>
      </c>
      <c r="K96" s="152" t="str">
        <f>IF(FN_MC!AK95="","*",FN_MC!AK95)</f>
        <v>TOM2</v>
      </c>
      <c r="L96" s="152" t="str">
        <f>IF(FN_MC!AM95="","*",FN_MC!AM95)</f>
        <v>TOM-TMT</v>
      </c>
      <c r="M96" s="152">
        <f>IF(FN_MC!AP95="","*",FN_MC!AP95)</f>
        <v>404.08</v>
      </c>
      <c r="N96" s="152" t="str">
        <f>IF(FN_MC!AM95="","*",FN_MC!AM95)</f>
        <v>TOM-TMT</v>
      </c>
      <c r="O96" s="198" t="str">
        <f>IF(FN_MC!BH95="","*",FN_MC!BH95)</f>
        <v>*</v>
      </c>
      <c r="P96" s="99"/>
      <c r="Q96" s="157" t="str">
        <f>IF($A$2=1,IF(FN_MC!BJ95="","*",FN_MC!BJ95),IF(FN_MC!BK95="","*",FN_MC!BK95))</f>
        <v>*</v>
      </c>
    </row>
    <row r="97" spans="1:17" ht="27" hidden="1" customHeight="1">
      <c r="A97" s="106">
        <f>IF(FN_MC!B96="","*",FN_MC!B96)</f>
        <v>45938</v>
      </c>
      <c r="B97" s="107" t="str">
        <f>IF(FN_MC!X96="","*",FN_MC!X96)</f>
        <v>Oportunidade</v>
      </c>
      <c r="C97" s="108" t="str">
        <f>IF(FN_MC!S96="","*",FN_MC!S96)</f>
        <v>FERRONORTE</v>
      </c>
      <c r="D97" s="108" t="str">
        <f>IF(FN_MC!T96="","*",FN_MC!T96)</f>
        <v>TMI-TCS</v>
      </c>
      <c r="E97" s="108" t="str">
        <f>IF(FN_MC!D96="","*",FN_MC!D96)</f>
        <v>A60</v>
      </c>
      <c r="F97" s="108" t="str">
        <f>IF(FN_MC!H96="","*",FN_MC!H96)</f>
        <v>TCS</v>
      </c>
      <c r="G97" s="108" t="str">
        <f>IF(FN_MC!M96="","*",FN_MC!M96)</f>
        <v>TCS-TGR</v>
      </c>
      <c r="H97" s="166">
        <f>IF(FN_MC!K96="","*",FN_MC!K96)</f>
        <v>290</v>
      </c>
      <c r="I97" s="141">
        <f>IF(FN_MC!O96="","*",FN_MC!O96)</f>
        <v>0.33333333333333331</v>
      </c>
      <c r="J97" s="141">
        <f>IF(FN_MC!P96="","*",FN_MC!P96)</f>
        <v>4.1666666666666664E-2</v>
      </c>
      <c r="K97" s="152" t="str">
        <f>IF(FN_MC!AK96="","*",FN_MC!AK96)</f>
        <v>TCS</v>
      </c>
      <c r="L97" s="152" t="str">
        <f>IF(FN_MC!AM96="","*",FN_MC!AM96)</f>
        <v>TCS-TGR</v>
      </c>
      <c r="M97" s="152">
        <f>IF(FN_MC!AP96="","*",FN_MC!AP96)</f>
        <v>290</v>
      </c>
      <c r="N97" s="152" t="str">
        <f>IF(FN_MC!AM96="","*",FN_MC!AM96)</f>
        <v>TCS-TGR</v>
      </c>
      <c r="O97" s="198" t="str">
        <f>IF(FN_MC!BH96="","*",FN_MC!BH96)</f>
        <v>*</v>
      </c>
      <c r="P97" s="99"/>
      <c r="Q97" s="157" t="str">
        <f>IF($A$2=1,IF(FN_MC!BJ96="","*",FN_MC!BJ96),IF(FN_MC!BK96="","*",FN_MC!BK96))</f>
        <v>*</v>
      </c>
    </row>
    <row r="98" spans="1:17" hidden="1">
      <c r="A98" s="106">
        <f>IF(FN_MC!B97="","*",FN_MC!B97)</f>
        <v>45938</v>
      </c>
      <c r="B98" s="107" t="str">
        <f>IF(FN_MC!X97="","*",FN_MC!X97)</f>
        <v>Oportunidade</v>
      </c>
      <c r="C98" s="108" t="str">
        <f>IF(FN_MC!S97="","*",FN_MC!S97)</f>
        <v>FERRONORTE</v>
      </c>
      <c r="D98" s="108" t="str">
        <f>IF(FN_MC!T97="","*",FN_MC!T97)</f>
        <v>TMI-TCS</v>
      </c>
      <c r="E98" s="108" t="str">
        <f>IF(FN_MC!D97="","*",FN_MC!D97)</f>
        <v>ELSON (TF-526)</v>
      </c>
      <c r="F98" s="108" t="str">
        <f>IF(FN_MC!H97="","*",FN_MC!H97)</f>
        <v>-</v>
      </c>
      <c r="G98" s="108" t="str">
        <f>IF(FN_MC!M97="","*",FN_MC!M97)</f>
        <v>TSJ-TMO</v>
      </c>
      <c r="H98" s="166">
        <f>IF(FN_MC!K97="","*",FN_MC!K97)</f>
        <v>134</v>
      </c>
      <c r="I98" s="141">
        <f>IF(FN_MC!O97="","*",FN_MC!O97)</f>
        <v>0.375</v>
      </c>
      <c r="J98" s="141">
        <f>IF(FN_MC!P97="","*",FN_MC!P97)</f>
        <v>6.25E-2</v>
      </c>
      <c r="K98" s="152" t="str">
        <f>IF(FN_MC!AK97="","*",FN_MC!AK97)</f>
        <v>-</v>
      </c>
      <c r="L98" s="152" t="str">
        <f>IF(FN_MC!AM97="","*",FN_MC!AM97)</f>
        <v>TSJ-TMO</v>
      </c>
      <c r="M98" s="152">
        <f>IF(FN_MC!AP97="","*",FN_MC!AP97)</f>
        <v>134</v>
      </c>
      <c r="N98" s="152" t="str">
        <f>IF(FN_MC!AM97="","*",FN_MC!AM97)</f>
        <v>TSJ-TMO</v>
      </c>
      <c r="O98" s="198" t="str">
        <f>IF(FN_MC!BH97="","*",FN_MC!BH97)</f>
        <v>*</v>
      </c>
      <c r="P98" s="99"/>
      <c r="Q98" s="157" t="str">
        <f>IF($A$2=1,IF(FN_MC!BJ97="","*",FN_MC!BJ97),IF(FN_MC!BK97="","*",FN_MC!BK97))</f>
        <v>*</v>
      </c>
    </row>
    <row r="99" spans="1:17" hidden="1">
      <c r="A99" s="106">
        <f>IF(FN_MC!B98="","*",FN_MC!B98)</f>
        <v>45938</v>
      </c>
      <c r="B99" s="107" t="str">
        <f>IF(FN_MC!X98="","*",FN_MC!X98)</f>
        <v>Oportunidade</v>
      </c>
      <c r="C99" s="108" t="str">
        <f>IF(FN_MC!S98="","*",FN_MC!S98)</f>
        <v>FERRONORTE</v>
      </c>
      <c r="D99" s="108" t="str">
        <f>IF(FN_MC!T98="","*",FN_MC!T98)</f>
        <v>TMI-TCS</v>
      </c>
      <c r="E99" s="108" t="str">
        <f>IF(FN_MC!D98="","*",FN_MC!D98)</f>
        <v>ANISIO (TF-514)</v>
      </c>
      <c r="F99" s="108" t="str">
        <f>IF(FN_MC!H98="","*",FN_MC!H98)</f>
        <v>-</v>
      </c>
      <c r="G99" s="108" t="str">
        <f>IF(FN_MC!M98="","*",FN_MC!M98)</f>
        <v>TRP-TAP</v>
      </c>
      <c r="H99" s="166">
        <f>IF(FN_MC!K98="","*",FN_MC!K98)</f>
        <v>11</v>
      </c>
      <c r="I99" s="141">
        <f>IF(FN_MC!O98="","*",FN_MC!O98)</f>
        <v>0.375</v>
      </c>
      <c r="J99" s="141">
        <f>IF(FN_MC!P98="","*",FN_MC!P98)</f>
        <v>4.1666666666666664E-2</v>
      </c>
      <c r="K99" s="152" t="str">
        <f>IF(FN_MC!AK98="","*",FN_MC!AK98)</f>
        <v>-</v>
      </c>
      <c r="L99" s="152" t="str">
        <f>IF(FN_MC!AM98="","*",FN_MC!AM98)</f>
        <v>TRP-TAP</v>
      </c>
      <c r="M99" s="152">
        <f>IF(FN_MC!AP98="","*",FN_MC!AP98)</f>
        <v>11</v>
      </c>
      <c r="N99" s="152" t="str">
        <f>IF(FN_MC!AM98="","*",FN_MC!AM98)</f>
        <v>TRP-TAP</v>
      </c>
      <c r="O99" s="198" t="str">
        <f>IF(FN_MC!BH98="","*",FN_MC!BH98)</f>
        <v>*</v>
      </c>
      <c r="P99" s="99"/>
      <c r="Q99" s="157" t="str">
        <f>IF($A$2=1,IF(FN_MC!BJ98="","*",FN_MC!BJ98),IF(FN_MC!BK98="","*",FN_MC!BK98))</f>
        <v>*</v>
      </c>
    </row>
    <row r="100" spans="1:17" hidden="1">
      <c r="A100" s="106">
        <f>IF(FN_MC!B99="","*",FN_MC!B99)</f>
        <v>45938</v>
      </c>
      <c r="B100" s="107" t="str">
        <f>IF(FN_MC!X99="","*",FN_MC!X99)</f>
        <v>Oportunidade</v>
      </c>
      <c r="C100" s="108" t="str">
        <f>IF(FN_MC!S99="","*",FN_MC!S99)</f>
        <v>MALHA CENTRAL</v>
      </c>
      <c r="D100" s="108" t="str">
        <f>IF(FN_MC!T99="","*",FN_MC!T99)</f>
        <v>PPN-POV</v>
      </c>
      <c r="E100" s="108" t="str">
        <f>IF(FN_MC!D99="","*",FN_MC!D99)</f>
        <v>W53</v>
      </c>
      <c r="F100" s="108" t="str">
        <f>IF(FN_MC!H99="","*",FN_MC!H99)</f>
        <v>POV</v>
      </c>
      <c r="G100" s="108" t="str">
        <f>IF(FN_MC!M99="","*",FN_MC!M99)</f>
        <v>POV-PJA</v>
      </c>
      <c r="H100" s="166">
        <f>IF(FN_MC!K99="","*",FN_MC!K99)</f>
        <v>1496</v>
      </c>
      <c r="I100" s="141">
        <f>IF(FN_MC!O99="","*",FN_MC!O99)</f>
        <v>0.375</v>
      </c>
      <c r="J100" s="141">
        <f>IF(FN_MC!P99="","*",FN_MC!P99)</f>
        <v>4.1666666666666664E-2</v>
      </c>
      <c r="K100" s="152" t="str">
        <f>IF(FN_MC!AK99="","*",FN_MC!AK99)</f>
        <v>POV</v>
      </c>
      <c r="L100" s="152" t="str">
        <f>IF(FN_MC!AM99="","*",FN_MC!AM99)</f>
        <v>POV-PJA</v>
      </c>
      <c r="M100" s="152">
        <f>IF(FN_MC!AP99="","*",FN_MC!AP99)</f>
        <v>1496</v>
      </c>
      <c r="N100" s="152" t="str">
        <f>IF(FN_MC!AM99="","*",FN_MC!AM99)</f>
        <v>POV-PJA</v>
      </c>
      <c r="O100" s="198" t="str">
        <f>IF(FN_MC!BH99="","*",FN_MC!BH99)</f>
        <v>*</v>
      </c>
      <c r="P100" s="99"/>
      <c r="Q100" s="157" t="str">
        <f>IF($A$2=1,IF(FN_MC!BJ99="","*",FN_MC!BJ99),IF(FN_MC!BK99="","*",FN_MC!BK99))</f>
        <v>*</v>
      </c>
    </row>
    <row r="101" spans="1:17" ht="33.75" hidden="1" customHeight="1">
      <c r="A101" s="106">
        <f>IF(FN_MC!B100="","*",FN_MC!B100)</f>
        <v>45938</v>
      </c>
      <c r="B101" s="107" t="str">
        <f>IF(FN_MC!X100="","*",FN_MC!X100)</f>
        <v>Oportunidade</v>
      </c>
      <c r="C101" s="108" t="str">
        <f>IF(FN_MC!S100="","*",FN_MC!S100)</f>
        <v>MALHA CENTRAL</v>
      </c>
      <c r="D101" s="108" t="str">
        <f>IF(FN_MC!T100="","*",FN_MC!T100)</f>
        <v>PRV-POV</v>
      </c>
      <c r="E101" s="108" t="str">
        <f>IF(FN_MC!D100="","*",FN_MC!D100)</f>
        <v>A52</v>
      </c>
      <c r="F101" s="108" t="str">
        <f>IF(FN_MC!H100="","*",FN_MC!H100)</f>
        <v>PAM</v>
      </c>
      <c r="G101" s="108" t="str">
        <f>IF(FN_MC!M100="","*",FN_MC!M100)</f>
        <v>POA-PAM</v>
      </c>
      <c r="H101" s="166">
        <f>IF(FN_MC!K100="","*",FN_MC!K100)</f>
        <v>1887</v>
      </c>
      <c r="I101" s="141">
        <f>IF(FN_MC!O100="","*",FN_MC!O100)</f>
        <v>0.375</v>
      </c>
      <c r="J101" s="141">
        <f>IF(FN_MC!P100="","*",FN_MC!P100)</f>
        <v>4.1666666666666664E-2</v>
      </c>
      <c r="K101" s="152" t="str">
        <f>IF(FN_MC!AK100="","*",FN_MC!AK100)</f>
        <v>PAM</v>
      </c>
      <c r="L101" s="152" t="str">
        <f>IF(FN_MC!AM100="","*",FN_MC!AM100)</f>
        <v>POA-PAM</v>
      </c>
      <c r="M101" s="152">
        <f>IF(FN_MC!AP100="","*",FN_MC!AP100)</f>
        <v>1887</v>
      </c>
      <c r="N101" s="152" t="str">
        <f>IF(FN_MC!AM100="","*",FN_MC!AM100)</f>
        <v>POA-PAM</v>
      </c>
      <c r="O101" s="198" t="str">
        <f>IF(FN_MC!BH100="","*",FN_MC!BH100)</f>
        <v>*</v>
      </c>
      <c r="P101" s="99"/>
      <c r="Q101" s="157" t="str">
        <f>IF($A$2=1,IF(FN_MC!BJ100="","*",FN_MC!BJ100),IF(FN_MC!BK100="","*",FN_MC!BK100))</f>
        <v>*</v>
      </c>
    </row>
    <row r="102" spans="1:17" ht="25.5" hidden="1" customHeight="1">
      <c r="A102" s="106" t="str">
        <f>IF(FN_MC!B101="","*",FN_MC!B101)</f>
        <v>*</v>
      </c>
      <c r="B102" s="107" t="str">
        <f>IF(FN_MC!X101="","*",FN_MC!X101)</f>
        <v>*</v>
      </c>
      <c r="C102" s="108" t="str">
        <f>IF(FN_MC!S101="","*",FN_MC!S101)</f>
        <v>-</v>
      </c>
      <c r="D102" s="108" t="str">
        <f>IF(FN_MC!T101="","*",FN_MC!T101)</f>
        <v>-</v>
      </c>
      <c r="E102" s="108" t="str">
        <f>IF(FN_MC!D101="","*",FN_MC!D101)</f>
        <v>*</v>
      </c>
      <c r="F102" s="108" t="str">
        <f>IF(FN_MC!H101="","*",FN_MC!H101)</f>
        <v>*</v>
      </c>
      <c r="G102" s="108" t="str">
        <f>IF(FN_MC!M101="","*",FN_MC!M101)</f>
        <v>-</v>
      </c>
      <c r="H102" s="166" t="str">
        <f>IF(FN_MC!K101="","*",FN_MC!K101)</f>
        <v>*</v>
      </c>
      <c r="I102" s="141" t="str">
        <f>IF(FN_MC!O101="","*",FN_MC!O101)</f>
        <v>*</v>
      </c>
      <c r="J102" s="141" t="str">
        <f>IF(FN_MC!P101="","*",FN_MC!P101)</f>
        <v>*</v>
      </c>
      <c r="K102" s="152">
        <f>IF(FN_MC!AK101="","*",FN_MC!AK101)</f>
        <v>0</v>
      </c>
      <c r="L102" s="152" t="str">
        <f>IF(FN_MC!AM101="","*",FN_MC!AM101)</f>
        <v>-</v>
      </c>
      <c r="M102" s="152">
        <f>IF(FN_MC!AP101="","*",FN_MC!AP101)</f>
        <v>0</v>
      </c>
      <c r="N102" s="152" t="str">
        <f>IF(FN_MC!AM101="","*",FN_MC!AM101)</f>
        <v>-</v>
      </c>
      <c r="O102" s="198" t="str">
        <f>IF(FN_MC!BH101="","*",FN_MC!BH101)</f>
        <v>*</v>
      </c>
      <c r="P102" s="99"/>
      <c r="Q102" s="157" t="str">
        <f>IF($A$2=1,IF(FN_MC!BJ101="","*",FN_MC!BJ101),IF(FN_MC!BK101="","*",FN_MC!BK101))</f>
        <v>*</v>
      </c>
    </row>
    <row r="103" spans="1:17" ht="21" hidden="1" customHeight="1">
      <c r="A103" s="106" t="str">
        <f>IF(FN_MC!B102="","*",FN_MC!B102)</f>
        <v>*</v>
      </c>
      <c r="B103" s="107" t="str">
        <f>IF(FN_MC!X102="","*",FN_MC!X102)</f>
        <v>*</v>
      </c>
      <c r="C103" s="108" t="str">
        <f>IF(FN_MC!S102="","*",FN_MC!S102)</f>
        <v>-</v>
      </c>
      <c r="D103" s="108" t="str">
        <f>IF(FN_MC!T102="","*",FN_MC!T102)</f>
        <v>-</v>
      </c>
      <c r="E103" s="108" t="str">
        <f>IF(FN_MC!D102="","*",FN_MC!D102)</f>
        <v>*</v>
      </c>
      <c r="F103" s="108" t="str">
        <f>IF(FN_MC!H102="","*",FN_MC!H102)</f>
        <v>*</v>
      </c>
      <c r="G103" s="108" t="str">
        <f>IF(FN_MC!M102="","*",FN_MC!M102)</f>
        <v>-</v>
      </c>
      <c r="H103" s="166" t="str">
        <f>IF(FN_MC!K102="","*",FN_MC!K102)</f>
        <v>*</v>
      </c>
      <c r="I103" s="141" t="str">
        <f>IF(FN_MC!O102="","*",FN_MC!O102)</f>
        <v>*</v>
      </c>
      <c r="J103" s="141" t="str">
        <f>IF(FN_MC!P102="","*",FN_MC!P102)</f>
        <v>*</v>
      </c>
      <c r="K103" s="152">
        <f>IF(FN_MC!AK102="","*",FN_MC!AK102)</f>
        <v>0</v>
      </c>
      <c r="L103" s="152" t="str">
        <f>IF(FN_MC!AM102="","*",FN_MC!AM102)</f>
        <v>-</v>
      </c>
      <c r="M103" s="152">
        <f>IF(FN_MC!AP102="","*",FN_MC!AP102)</f>
        <v>0</v>
      </c>
      <c r="N103" s="152" t="str">
        <f>IF(FN_MC!AM102="","*",FN_MC!AM102)</f>
        <v>-</v>
      </c>
      <c r="O103" s="198" t="str">
        <f>IF(FN_MC!BH102="","*",FN_MC!BH102)</f>
        <v>*</v>
      </c>
      <c r="P103" s="99"/>
      <c r="Q103" s="157" t="str">
        <f>IF($A$2=1,IF(FN_MC!BJ102="","*",FN_MC!BJ102),IF(FN_MC!BK102="","*",FN_MC!BK102))</f>
        <v>*</v>
      </c>
    </row>
    <row r="104" spans="1:17" ht="28.5" hidden="1" customHeight="1">
      <c r="A104" s="106" t="str">
        <f>IF(FN_MC!B103="","*",FN_MC!B103)</f>
        <v>*</v>
      </c>
      <c r="B104" s="107" t="str">
        <f>IF(FN_MC!X103="","*",FN_MC!X103)</f>
        <v>*</v>
      </c>
      <c r="C104" s="108" t="str">
        <f>IF(FN_MC!S103="","*",FN_MC!S103)</f>
        <v>-</v>
      </c>
      <c r="D104" s="108" t="str">
        <f>IF(FN_MC!T103="","*",FN_MC!T103)</f>
        <v>-</v>
      </c>
      <c r="E104" s="108" t="str">
        <f>IF(FN_MC!D103="","*",FN_MC!D103)</f>
        <v>*</v>
      </c>
      <c r="F104" s="108" t="str">
        <f>IF(FN_MC!H103="","*",FN_MC!H103)</f>
        <v>*</v>
      </c>
      <c r="G104" s="108" t="str">
        <f>IF(FN_MC!M103="","*",FN_MC!M103)</f>
        <v>-</v>
      </c>
      <c r="H104" s="166" t="str">
        <f>IF(FN_MC!K103="","*",FN_MC!K103)</f>
        <v>*</v>
      </c>
      <c r="I104" s="141" t="str">
        <f>IF(FN_MC!O103="","*",FN_MC!O103)</f>
        <v>*</v>
      </c>
      <c r="J104" s="141" t="str">
        <f>IF(FN_MC!P103="","*",FN_MC!P103)</f>
        <v>*</v>
      </c>
      <c r="K104" s="152">
        <f>IF(FN_MC!AK103="","*",FN_MC!AK103)</f>
        <v>0</v>
      </c>
      <c r="L104" s="152" t="str">
        <f>IF(FN_MC!AM103="","*",FN_MC!AM103)</f>
        <v>-</v>
      </c>
      <c r="M104" s="152">
        <f>IF(FN_MC!AP103="","*",FN_MC!AP103)</f>
        <v>0</v>
      </c>
      <c r="N104" s="152" t="str">
        <f>IF(FN_MC!AM103="","*",FN_MC!AM103)</f>
        <v>-</v>
      </c>
      <c r="O104" s="198" t="str">
        <f>IF(FN_MC!BH103="","*",FN_MC!BH103)</f>
        <v>*</v>
      </c>
      <c r="P104" s="99"/>
      <c r="Q104" s="157" t="str">
        <f>IF($A$2=1,IF(FN_MC!BJ103="","*",FN_MC!BJ103),IF(FN_MC!BK103="","*",FN_MC!BK103))</f>
        <v>*</v>
      </c>
    </row>
    <row r="105" spans="1:17" ht="24.75" hidden="1" customHeight="1">
      <c r="A105" s="106" t="str">
        <f>IF(FN_MC!B104="","*",FN_MC!B104)</f>
        <v>*</v>
      </c>
      <c r="B105" s="107" t="str">
        <f>IF(FN_MC!X104="","*",FN_MC!X104)</f>
        <v>*</v>
      </c>
      <c r="C105" s="108" t="str">
        <f>IF(FN_MC!S104="","*",FN_MC!S104)</f>
        <v>-</v>
      </c>
      <c r="D105" s="108" t="str">
        <f>IF(FN_MC!T104="","*",FN_MC!T104)</f>
        <v>-</v>
      </c>
      <c r="E105" s="108" t="str">
        <f>IF(FN_MC!D104="","*",FN_MC!D104)</f>
        <v>*</v>
      </c>
      <c r="F105" s="108" t="str">
        <f>IF(FN_MC!H104="","*",FN_MC!H104)</f>
        <v>*</v>
      </c>
      <c r="G105" s="108" t="str">
        <f>IF(FN_MC!M104="","*",FN_MC!M104)</f>
        <v>-</v>
      </c>
      <c r="H105" s="166" t="str">
        <f>IF(FN_MC!K104="","*",FN_MC!K104)</f>
        <v>*</v>
      </c>
      <c r="I105" s="141" t="str">
        <f>IF(FN_MC!O104="","*",FN_MC!O104)</f>
        <v>*</v>
      </c>
      <c r="J105" s="141" t="str">
        <f>IF(FN_MC!P104="","*",FN_MC!P104)</f>
        <v>*</v>
      </c>
      <c r="K105" s="152">
        <f>IF(FN_MC!AK104="","*",FN_MC!AK104)</f>
        <v>0</v>
      </c>
      <c r="L105" s="152" t="str">
        <f>IF(FN_MC!AM104="","*",FN_MC!AM104)</f>
        <v>-</v>
      </c>
      <c r="M105" s="152">
        <f>IF(FN_MC!AP104="","*",FN_MC!AP104)</f>
        <v>0</v>
      </c>
      <c r="N105" s="152" t="str">
        <f>IF(FN_MC!AM104="","*",FN_MC!AM104)</f>
        <v>-</v>
      </c>
      <c r="O105" s="198" t="str">
        <f>IF(FN_MC!BH104="","*",FN_MC!BH104)</f>
        <v>*</v>
      </c>
      <c r="P105" s="99"/>
      <c r="Q105" s="157" t="str">
        <f>IF($A$2=1,IF(FN_MC!BJ104="","*",FN_MC!BJ104),IF(FN_MC!BK104="","*",FN_MC!BK104))</f>
        <v>*</v>
      </c>
    </row>
    <row r="106" spans="1:17" hidden="1">
      <c r="A106" s="106" t="str">
        <f>IF(FN_MC!B105="","*",FN_MC!B105)</f>
        <v>*</v>
      </c>
      <c r="B106" s="107" t="str">
        <f>IF(FN_MC!X105="","*",FN_MC!X105)</f>
        <v>*</v>
      </c>
      <c r="C106" s="108" t="str">
        <f>IF(FN_MC!S105="","*",FN_MC!S105)</f>
        <v>-</v>
      </c>
      <c r="D106" s="108" t="str">
        <f>IF(FN_MC!T105="","*",FN_MC!T105)</f>
        <v>-</v>
      </c>
      <c r="E106" s="108" t="str">
        <f>IF(FN_MC!D105="","*",FN_MC!D105)</f>
        <v>*</v>
      </c>
      <c r="F106" s="108" t="str">
        <f>IF(FN_MC!H105="","*",FN_MC!H105)</f>
        <v>*</v>
      </c>
      <c r="G106" s="108" t="str">
        <f>IF(FN_MC!M105="","*",FN_MC!M105)</f>
        <v>-</v>
      </c>
      <c r="H106" s="166" t="str">
        <f>IF(FN_MC!K105="","*",FN_MC!K105)</f>
        <v>*</v>
      </c>
      <c r="I106" s="141" t="str">
        <f>IF(FN_MC!O105="","*",FN_MC!O105)</f>
        <v>*</v>
      </c>
      <c r="J106" s="141" t="str">
        <f>IF(FN_MC!P105="","*",FN_MC!P105)</f>
        <v>*</v>
      </c>
      <c r="K106" s="152">
        <f>IF(FN_MC!AK105="","*",FN_MC!AK105)</f>
        <v>0</v>
      </c>
      <c r="L106" s="152" t="str">
        <f>IF(FN_MC!AM105="","*",FN_MC!AM105)</f>
        <v>-</v>
      </c>
      <c r="M106" s="152">
        <f>IF(FN_MC!AP105="","*",FN_MC!AP105)</f>
        <v>0</v>
      </c>
      <c r="N106" s="152" t="str">
        <f>IF(FN_MC!AM105="","*",FN_MC!AM105)</f>
        <v>-</v>
      </c>
      <c r="O106" s="198" t="str">
        <f>IF(FN_MC!BH105="","*",FN_MC!BH105)</f>
        <v>*</v>
      </c>
      <c r="P106" s="99"/>
      <c r="Q106" s="157" t="str">
        <f>IF($A$2=1,IF(FN_MC!BJ105="","*",FN_MC!BJ105),IF(FN_MC!BK105="","*",FN_MC!BK105))</f>
        <v>*</v>
      </c>
    </row>
    <row r="107" spans="1:17" ht="12.75" hidden="1" customHeight="1">
      <c r="A107" s="106" t="str">
        <f>IF(FN_MC!B106="","*",FN_MC!B106)</f>
        <v>*</v>
      </c>
      <c r="B107" s="107" t="str">
        <f>IF(FN_MC!X106="","*",FN_MC!X106)</f>
        <v>*</v>
      </c>
      <c r="C107" s="108" t="str">
        <f>IF(FN_MC!S106="","*",FN_MC!S106)</f>
        <v>-</v>
      </c>
      <c r="D107" s="108" t="str">
        <f>IF(FN_MC!T106="","*",FN_MC!T106)</f>
        <v>-</v>
      </c>
      <c r="E107" s="108" t="str">
        <f>IF(FN_MC!D106="","*",FN_MC!D106)</f>
        <v>*</v>
      </c>
      <c r="F107" s="108" t="str">
        <f>IF(FN_MC!H106="","*",FN_MC!H106)</f>
        <v>*</v>
      </c>
      <c r="G107" s="108" t="str">
        <f>IF(FN_MC!M106="","*",FN_MC!M106)</f>
        <v>-</v>
      </c>
      <c r="H107" s="166" t="str">
        <f>IF(FN_MC!K106="","*",FN_MC!K106)</f>
        <v>*</v>
      </c>
      <c r="I107" s="141" t="str">
        <f>IF(FN_MC!O106="","*",FN_MC!O106)</f>
        <v>*</v>
      </c>
      <c r="J107" s="141" t="str">
        <f>IF(FN_MC!P106="","*",FN_MC!P106)</f>
        <v>*</v>
      </c>
      <c r="K107" s="152">
        <f>IF(FN_MC!AK106="","*",FN_MC!AK106)</f>
        <v>0</v>
      </c>
      <c r="L107" s="152" t="str">
        <f>IF(FN_MC!AM106="","*",FN_MC!AM106)</f>
        <v>-</v>
      </c>
      <c r="M107" s="152">
        <f>IF(FN_MC!AP106="","*",FN_MC!AP106)</f>
        <v>0</v>
      </c>
      <c r="N107" s="152" t="str">
        <f>IF(FN_MC!AM106="","*",FN_MC!AM106)</f>
        <v>-</v>
      </c>
      <c r="O107" s="198" t="str">
        <f>IF(FN_MC!BH106="","*",FN_MC!BH106)</f>
        <v>*</v>
      </c>
      <c r="P107" s="99"/>
      <c r="Q107" s="157" t="str">
        <f>IF($A$2=1,IF(FN_MC!BJ106="","*",FN_MC!BJ106),IF(FN_MC!BK106="","*",FN_MC!BK106))</f>
        <v>*</v>
      </c>
    </row>
    <row r="108" spans="1:17" hidden="1">
      <c r="A108" s="106" t="str">
        <f>IF(FN_MC!B107="","*",FN_MC!B107)</f>
        <v>*</v>
      </c>
      <c r="B108" s="107" t="str">
        <f>IF(FN_MC!X107="","*",FN_MC!X107)</f>
        <v>*</v>
      </c>
      <c r="C108" s="108" t="str">
        <f>IF(FN_MC!S107="","*",FN_MC!S107)</f>
        <v>-</v>
      </c>
      <c r="D108" s="108" t="str">
        <f>IF(FN_MC!T107="","*",FN_MC!T107)</f>
        <v>-</v>
      </c>
      <c r="E108" s="108" t="str">
        <f>IF(FN_MC!D107="","*",FN_MC!D107)</f>
        <v>*</v>
      </c>
      <c r="F108" s="108" t="str">
        <f>IF(FN_MC!H107="","*",FN_MC!H107)</f>
        <v>*</v>
      </c>
      <c r="G108" s="108" t="str">
        <f>IF(FN_MC!M107="","*",FN_MC!M107)</f>
        <v>-</v>
      </c>
      <c r="H108" s="166" t="str">
        <f>IF(FN_MC!K107="","*",FN_MC!K107)</f>
        <v>*</v>
      </c>
      <c r="I108" s="141" t="str">
        <f>IF(FN_MC!O107="","*",FN_MC!O107)</f>
        <v>*</v>
      </c>
      <c r="J108" s="141" t="str">
        <f>IF(FN_MC!P107="","*",FN_MC!P107)</f>
        <v>*</v>
      </c>
      <c r="K108" s="152">
        <f>IF(FN_MC!AK107="","*",FN_MC!AK107)</f>
        <v>0</v>
      </c>
      <c r="L108" s="152" t="str">
        <f>IF(FN_MC!AM107="","*",FN_MC!AM107)</f>
        <v>-</v>
      </c>
      <c r="M108" s="152">
        <f>IF(FN_MC!AP107="","*",FN_MC!AP107)</f>
        <v>0</v>
      </c>
      <c r="N108" s="152" t="str">
        <f>IF(FN_MC!AM107="","*",FN_MC!AM107)</f>
        <v>-</v>
      </c>
      <c r="O108" s="198" t="str">
        <f>IF(FN_MC!BH107="","*",FN_MC!BH107)</f>
        <v>*</v>
      </c>
      <c r="P108" s="99"/>
      <c r="Q108" s="157" t="str">
        <f>IF($A$2=1,IF(FN_MC!BJ107="","*",FN_MC!BJ107),IF(FN_MC!BK107="","*",FN_MC!BK107))</f>
        <v>*</v>
      </c>
    </row>
    <row r="109" spans="1:17" ht="30" hidden="1" customHeight="1">
      <c r="A109" s="106" t="str">
        <f>IF(FN_MC!B108="","*",FN_MC!B108)</f>
        <v>*</v>
      </c>
      <c r="B109" s="107" t="str">
        <f>IF(FN_MC!X108="","*",FN_MC!X108)</f>
        <v>*</v>
      </c>
      <c r="C109" s="108" t="str">
        <f>IF(FN_MC!S108="","*",FN_MC!S108)</f>
        <v>-</v>
      </c>
      <c r="D109" s="108" t="str">
        <f>IF(FN_MC!T108="","*",FN_MC!T108)</f>
        <v>-</v>
      </c>
      <c r="E109" s="108" t="str">
        <f>IF(FN_MC!D108="","*",FN_MC!D108)</f>
        <v>*</v>
      </c>
      <c r="F109" s="108" t="str">
        <f>IF(FN_MC!H108="","*",FN_MC!H108)</f>
        <v>*</v>
      </c>
      <c r="G109" s="108" t="str">
        <f>IF(FN_MC!M108="","*",FN_MC!M108)</f>
        <v>-</v>
      </c>
      <c r="H109" s="166" t="str">
        <f>IF(FN_MC!K108="","*",FN_MC!K108)</f>
        <v>*</v>
      </c>
      <c r="I109" s="141" t="str">
        <f>IF(FN_MC!O108="","*",FN_MC!O108)</f>
        <v>*</v>
      </c>
      <c r="J109" s="141" t="str">
        <f>IF(FN_MC!P108="","*",FN_MC!P108)</f>
        <v>*</v>
      </c>
      <c r="K109" s="152">
        <f>IF(FN_MC!AK108="","*",FN_MC!AK108)</f>
        <v>0</v>
      </c>
      <c r="L109" s="152" t="str">
        <f>IF(FN_MC!AM108="","*",FN_MC!AM108)</f>
        <v>-</v>
      </c>
      <c r="M109" s="152">
        <f>IF(FN_MC!AP108="","*",FN_MC!AP108)</f>
        <v>0</v>
      </c>
      <c r="N109" s="152" t="str">
        <f>IF(FN_MC!AM108="","*",FN_MC!AM108)</f>
        <v>-</v>
      </c>
      <c r="O109" s="198" t="str">
        <f>IF(FN_MC!BH108="","*",FN_MC!BH108)</f>
        <v>*</v>
      </c>
      <c r="P109" s="99"/>
      <c r="Q109" s="157" t="str">
        <f>IF($A$2=1,IF(FN_MC!BJ108="","*",FN_MC!BJ108),IF(FN_MC!BK108="","*",FN_MC!BK108))</f>
        <v>*</v>
      </c>
    </row>
    <row r="110" spans="1:17" hidden="1">
      <c r="A110" s="106" t="str">
        <f>IF(FN_MC!B109="","*",FN_MC!B109)</f>
        <v>*</v>
      </c>
      <c r="B110" s="107" t="str">
        <f>IF(FN_MC!X109="","*",FN_MC!X109)</f>
        <v>*</v>
      </c>
      <c r="C110" s="108" t="str">
        <f>IF(FN_MC!S109="","*",FN_MC!S109)</f>
        <v>-</v>
      </c>
      <c r="D110" s="108" t="str">
        <f>IF(FN_MC!T109="","*",FN_MC!T109)</f>
        <v>-</v>
      </c>
      <c r="E110" s="108" t="str">
        <f>IF(FN_MC!D109="","*",FN_MC!D109)</f>
        <v>*</v>
      </c>
      <c r="F110" s="108" t="str">
        <f>IF(FN_MC!H109="","*",FN_MC!H109)</f>
        <v>*</v>
      </c>
      <c r="G110" s="108" t="str">
        <f>IF(FN_MC!M109="","*",FN_MC!M109)</f>
        <v>-</v>
      </c>
      <c r="H110" s="166" t="str">
        <f>IF(FN_MC!K109="","*",FN_MC!K109)</f>
        <v>*</v>
      </c>
      <c r="I110" s="141" t="str">
        <f>IF(FN_MC!O109="","*",FN_MC!O109)</f>
        <v>*</v>
      </c>
      <c r="J110" s="141" t="str">
        <f>IF(FN_MC!P109="","*",FN_MC!P109)</f>
        <v>*</v>
      </c>
      <c r="K110" s="152">
        <f>IF(FN_MC!AK109="","*",FN_MC!AK109)</f>
        <v>0</v>
      </c>
      <c r="L110" s="152" t="str">
        <f>IF(FN_MC!AM109="","*",FN_MC!AM109)</f>
        <v>-</v>
      </c>
      <c r="M110" s="152">
        <f>IF(FN_MC!AP109="","*",FN_MC!AP109)</f>
        <v>0</v>
      </c>
      <c r="N110" s="152" t="str">
        <f>IF(FN_MC!AM109="","*",FN_MC!AM109)</f>
        <v>-</v>
      </c>
      <c r="O110" s="198" t="str">
        <f>IF(FN_MC!BH109="","*",FN_MC!BH109)</f>
        <v>*</v>
      </c>
      <c r="P110" s="99"/>
      <c r="Q110" s="157" t="str">
        <f>IF($A$2=1,IF(FN_MC!BJ109="","*",FN_MC!BJ109),IF(FN_MC!BK109="","*",FN_MC!BK109))</f>
        <v>*</v>
      </c>
    </row>
    <row r="111" spans="1:17" hidden="1">
      <c r="A111" s="106" t="str">
        <f>IF(FN_MC!B110="","*",FN_MC!B110)</f>
        <v>*</v>
      </c>
      <c r="B111" s="107" t="str">
        <f>IF(FN_MC!X110="","*",FN_MC!X110)</f>
        <v>*</v>
      </c>
      <c r="C111" s="108" t="str">
        <f>IF(FN_MC!S110="","*",FN_MC!S110)</f>
        <v>-</v>
      </c>
      <c r="D111" s="108" t="str">
        <f>IF(FN_MC!T110="","*",FN_MC!T110)</f>
        <v>-</v>
      </c>
      <c r="E111" s="108" t="str">
        <f>IF(FN_MC!D110="","*",FN_MC!D110)</f>
        <v>*</v>
      </c>
      <c r="F111" s="108" t="str">
        <f>IF(FN_MC!H110="","*",FN_MC!H110)</f>
        <v>*</v>
      </c>
      <c r="G111" s="108" t="str">
        <f>IF(FN_MC!M110="","*",FN_MC!M110)</f>
        <v>-</v>
      </c>
      <c r="H111" s="166" t="str">
        <f>IF(FN_MC!K110="","*",FN_MC!K110)</f>
        <v>*</v>
      </c>
      <c r="I111" s="141" t="str">
        <f>IF(FN_MC!O110="","*",FN_MC!O110)</f>
        <v>*</v>
      </c>
      <c r="J111" s="141" t="str">
        <f>IF(FN_MC!P110="","*",FN_MC!P110)</f>
        <v>*</v>
      </c>
      <c r="K111" s="152">
        <f>IF(FN_MC!AK110="","*",FN_MC!AK110)</f>
        <v>0</v>
      </c>
      <c r="L111" s="152" t="str">
        <f>IF(FN_MC!AM110="","*",FN_MC!AM110)</f>
        <v>-</v>
      </c>
      <c r="M111" s="152">
        <f>IF(FN_MC!AP110="","*",FN_MC!AP110)</f>
        <v>0</v>
      </c>
      <c r="N111" s="152" t="str">
        <f>IF(FN_MC!AM110="","*",FN_MC!AM110)</f>
        <v>-</v>
      </c>
      <c r="O111" s="198" t="str">
        <f>IF(FN_MC!BH110="","*",FN_MC!BH110)</f>
        <v>*</v>
      </c>
      <c r="P111" s="99"/>
      <c r="Q111" s="157" t="str">
        <f>IF($A$2=1,IF(FN_MC!BJ110="","*",FN_MC!BJ110),IF(FN_MC!BK110="","*",FN_MC!BK110))</f>
        <v>*</v>
      </c>
    </row>
    <row r="112" spans="1:17" hidden="1">
      <c r="A112" s="106" t="str">
        <f>IF(FN_MC!B111="","*",FN_MC!B111)</f>
        <v>*</v>
      </c>
      <c r="B112" s="107" t="str">
        <f>IF(FN_MC!X111="","*",FN_MC!X111)</f>
        <v>*</v>
      </c>
      <c r="C112" s="108" t="str">
        <f>IF(FN_MC!S111="","*",FN_MC!S111)</f>
        <v>-</v>
      </c>
      <c r="D112" s="108" t="str">
        <f>IF(FN_MC!T111="","*",FN_MC!T111)</f>
        <v>-</v>
      </c>
      <c r="E112" s="108" t="str">
        <f>IF(FN_MC!D111="","*",FN_MC!D111)</f>
        <v>*</v>
      </c>
      <c r="F112" s="108" t="str">
        <f>IF(FN_MC!H111="","*",FN_MC!H111)</f>
        <v>*</v>
      </c>
      <c r="G112" s="108" t="str">
        <f>IF(FN_MC!M111="","*",FN_MC!M111)</f>
        <v>-</v>
      </c>
      <c r="H112" s="166" t="str">
        <f>IF(FN_MC!K111="","*",FN_MC!K111)</f>
        <v>*</v>
      </c>
      <c r="I112" s="141" t="str">
        <f>IF(FN_MC!O111="","*",FN_MC!O111)</f>
        <v>*</v>
      </c>
      <c r="J112" s="141" t="str">
        <f>IF(FN_MC!P111="","*",FN_MC!P111)</f>
        <v>*</v>
      </c>
      <c r="K112" s="152">
        <f>IF(FN_MC!AK111="","*",FN_MC!AK111)</f>
        <v>0</v>
      </c>
      <c r="L112" s="152" t="str">
        <f>IF(FN_MC!AM111="","*",FN_MC!AM111)</f>
        <v>-</v>
      </c>
      <c r="M112" s="152">
        <f>IF(FN_MC!AP111="","*",FN_MC!AP111)</f>
        <v>0</v>
      </c>
      <c r="N112" s="152" t="str">
        <f>IF(FN_MC!AM111="","*",FN_MC!AM111)</f>
        <v>-</v>
      </c>
      <c r="O112" s="198" t="str">
        <f>IF(FN_MC!BH111="","*",FN_MC!BH111)</f>
        <v>*</v>
      </c>
      <c r="P112" s="99"/>
      <c r="Q112" s="157" t="str">
        <f>IF($A$2=1,IF(FN_MC!BJ111="","*",FN_MC!BJ111),IF(FN_MC!BK111="","*",FN_MC!BK111))</f>
        <v>*</v>
      </c>
    </row>
    <row r="113" spans="1:17" ht="35.25" hidden="1" customHeight="1">
      <c r="A113" s="106" t="str">
        <f>IF(FN_MC!B112="","*",FN_MC!B112)</f>
        <v>*</v>
      </c>
      <c r="B113" s="107" t="str">
        <f>IF(FN_MC!X112="","*",FN_MC!X112)</f>
        <v>*</v>
      </c>
      <c r="C113" s="108" t="str">
        <f>IF(FN_MC!S112="","*",FN_MC!S112)</f>
        <v>-</v>
      </c>
      <c r="D113" s="108" t="str">
        <f>IF(FN_MC!T112="","*",FN_MC!T112)</f>
        <v>-</v>
      </c>
      <c r="E113" s="108" t="str">
        <f>IF(FN_MC!D112="","*",FN_MC!D112)</f>
        <v>*</v>
      </c>
      <c r="F113" s="108" t="str">
        <f>IF(FN_MC!H112="","*",FN_MC!H112)</f>
        <v>*</v>
      </c>
      <c r="G113" s="108" t="str">
        <f>IF(FN_MC!M112="","*",FN_MC!M112)</f>
        <v>-</v>
      </c>
      <c r="H113" s="166" t="str">
        <f>IF(FN_MC!K112="","*",FN_MC!K112)</f>
        <v>*</v>
      </c>
      <c r="I113" s="141" t="str">
        <f>IF(FN_MC!O112="","*",FN_MC!O112)</f>
        <v>*</v>
      </c>
      <c r="J113" s="141" t="str">
        <f>IF(FN_MC!P112="","*",FN_MC!P112)</f>
        <v>*</v>
      </c>
      <c r="K113" s="152">
        <f>IF(FN_MC!AK112="","*",FN_MC!AK112)</f>
        <v>0</v>
      </c>
      <c r="L113" s="152" t="str">
        <f>IF(FN_MC!AM112="","*",FN_MC!AM112)</f>
        <v>-</v>
      </c>
      <c r="M113" s="152">
        <f>IF(FN_MC!AP112="","*",FN_MC!AP112)</f>
        <v>0</v>
      </c>
      <c r="N113" s="152" t="str">
        <f>IF(FN_MC!AM112="","*",FN_MC!AM112)</f>
        <v>-</v>
      </c>
      <c r="O113" s="198" t="str">
        <f>IF(FN_MC!BH112="","*",FN_MC!BH112)</f>
        <v>*</v>
      </c>
      <c r="P113" s="99"/>
      <c r="Q113" s="157" t="str">
        <f>IF($A$2=1,IF(FN_MC!BJ112="","*",FN_MC!BJ112),IF(FN_MC!BK112="","*",FN_MC!BK112))</f>
        <v>*</v>
      </c>
    </row>
    <row r="114" spans="1:17" hidden="1">
      <c r="A114" s="106" t="str">
        <f>IF(FN_MC!B113="","*",FN_MC!B113)</f>
        <v>*</v>
      </c>
      <c r="B114" s="107" t="str">
        <f>IF(FN_MC!X113="","*",FN_MC!X113)</f>
        <v>*</v>
      </c>
      <c r="C114" s="108" t="str">
        <f>IF(FN_MC!S113="","*",FN_MC!S113)</f>
        <v>-</v>
      </c>
      <c r="D114" s="108" t="str">
        <f>IF(FN_MC!T113="","*",FN_MC!T113)</f>
        <v>-</v>
      </c>
      <c r="E114" s="108" t="str">
        <f>IF(FN_MC!D113="","*",FN_MC!D113)</f>
        <v>*</v>
      </c>
      <c r="F114" s="108" t="str">
        <f>IF(FN_MC!H113="","*",FN_MC!H113)</f>
        <v>*</v>
      </c>
      <c r="G114" s="108" t="str">
        <f>IF(FN_MC!M113="","*",FN_MC!M113)</f>
        <v>-</v>
      </c>
      <c r="H114" s="166" t="str">
        <f>IF(FN_MC!K113="","*",FN_MC!K113)</f>
        <v>*</v>
      </c>
      <c r="I114" s="141" t="str">
        <f>IF(FN_MC!O113="","*",FN_MC!O113)</f>
        <v>*</v>
      </c>
      <c r="J114" s="141" t="str">
        <f>IF(FN_MC!P113="","*",FN_MC!P113)</f>
        <v>*</v>
      </c>
      <c r="K114" s="152">
        <f>IF(FN_MC!AK113="","*",FN_MC!AK113)</f>
        <v>0</v>
      </c>
      <c r="L114" s="152" t="str">
        <f>IF(FN_MC!AM113="","*",FN_MC!AM113)</f>
        <v>-</v>
      </c>
      <c r="M114" s="152">
        <f>IF(FN_MC!AP113="","*",FN_MC!AP113)</f>
        <v>0</v>
      </c>
      <c r="N114" s="152" t="str">
        <f>IF(FN_MC!AM113="","*",FN_MC!AM113)</f>
        <v>-</v>
      </c>
      <c r="O114" s="198" t="str">
        <f>IF(FN_MC!BH113="","*",FN_MC!BH113)</f>
        <v>*</v>
      </c>
      <c r="P114" s="99"/>
      <c r="Q114" s="157" t="str">
        <f>IF($A$2=1,IF(FN_MC!BJ113="","*",FN_MC!BJ113),IF(FN_MC!BK113="","*",FN_MC!BK113))</f>
        <v>*</v>
      </c>
    </row>
    <row r="115" spans="1:17" hidden="1">
      <c r="A115" s="106" t="str">
        <f>IF(FN_MC!B114="","*",FN_MC!B114)</f>
        <v>*</v>
      </c>
      <c r="B115" s="107" t="str">
        <f>IF(FN_MC!X114="","*",FN_MC!X114)</f>
        <v>*</v>
      </c>
      <c r="C115" s="108" t="str">
        <f>IF(FN_MC!S114="","*",FN_MC!S114)</f>
        <v>-</v>
      </c>
      <c r="D115" s="108" t="str">
        <f>IF(FN_MC!T114="","*",FN_MC!T114)</f>
        <v>-</v>
      </c>
      <c r="E115" s="108" t="str">
        <f>IF(FN_MC!D114="","*",FN_MC!D114)</f>
        <v>*</v>
      </c>
      <c r="F115" s="108" t="str">
        <f>IF(FN_MC!H114="","*",FN_MC!H114)</f>
        <v>*</v>
      </c>
      <c r="G115" s="108" t="str">
        <f>IF(FN_MC!M114="","*",FN_MC!M114)</f>
        <v>-</v>
      </c>
      <c r="H115" s="166" t="str">
        <f>IF(FN_MC!K114="","*",FN_MC!K114)</f>
        <v>*</v>
      </c>
      <c r="I115" s="141" t="str">
        <f>IF(FN_MC!O114="","*",FN_MC!O114)</f>
        <v>*</v>
      </c>
      <c r="J115" s="141" t="str">
        <f>IF(FN_MC!P114="","*",FN_MC!P114)</f>
        <v>*</v>
      </c>
      <c r="K115" s="152">
        <f>IF(FN_MC!AK114="","*",FN_MC!AK114)</f>
        <v>0</v>
      </c>
      <c r="L115" s="152" t="str">
        <f>IF(FN_MC!AM114="","*",FN_MC!AM114)</f>
        <v>-</v>
      </c>
      <c r="M115" s="152">
        <f>IF(FN_MC!AP114="","*",FN_MC!AP114)</f>
        <v>0</v>
      </c>
      <c r="N115" s="152" t="str">
        <f>IF(FN_MC!AM114="","*",FN_MC!AM114)</f>
        <v>-</v>
      </c>
      <c r="O115" s="198" t="str">
        <f>IF(FN_MC!BH114="","*",FN_MC!BH114)</f>
        <v>*</v>
      </c>
      <c r="P115" s="99"/>
      <c r="Q115" s="157" t="str">
        <f>IF($A$2=1,IF(FN_MC!BJ114="","*",FN_MC!BJ114),IF(FN_MC!BK114="","*",FN_MC!BK114))</f>
        <v>*</v>
      </c>
    </row>
    <row r="116" spans="1:17" hidden="1">
      <c r="A116" s="106" t="str">
        <f>IF(FN_MC!B115="","*",FN_MC!B115)</f>
        <v>*</v>
      </c>
      <c r="B116" s="107" t="str">
        <f>IF(FN_MC!X115="","*",FN_MC!X115)</f>
        <v>*</v>
      </c>
      <c r="C116" s="108" t="str">
        <f>IF(FN_MC!S115="","*",FN_MC!S115)</f>
        <v>-</v>
      </c>
      <c r="D116" s="108" t="str">
        <f>IF(FN_MC!T115="","*",FN_MC!T115)</f>
        <v>-</v>
      </c>
      <c r="E116" s="108" t="str">
        <f>IF(FN_MC!D115="","*",FN_MC!D115)</f>
        <v>*</v>
      </c>
      <c r="F116" s="108" t="str">
        <f>IF(FN_MC!H115="","*",FN_MC!H115)</f>
        <v>*</v>
      </c>
      <c r="G116" s="108" t="str">
        <f>IF(FN_MC!M115="","*",FN_MC!M115)</f>
        <v>-</v>
      </c>
      <c r="H116" s="166" t="str">
        <f>IF(FN_MC!K115="","*",FN_MC!K115)</f>
        <v>*</v>
      </c>
      <c r="I116" s="141" t="str">
        <f>IF(FN_MC!O115="","*",FN_MC!O115)</f>
        <v>*</v>
      </c>
      <c r="J116" s="141" t="str">
        <f>IF(FN_MC!P115="","*",FN_MC!P115)</f>
        <v>*</v>
      </c>
      <c r="K116" s="152">
        <f>IF(FN_MC!AK115="","*",FN_MC!AK115)</f>
        <v>0</v>
      </c>
      <c r="L116" s="152" t="str">
        <f>IF(FN_MC!AM115="","*",FN_MC!AM115)</f>
        <v>-</v>
      </c>
      <c r="M116" s="152">
        <f>IF(FN_MC!AP115="","*",FN_MC!AP115)</f>
        <v>0</v>
      </c>
      <c r="N116" s="152" t="str">
        <f>IF(FN_MC!AM115="","*",FN_MC!AM115)</f>
        <v>-</v>
      </c>
      <c r="O116" s="198" t="str">
        <f>IF(FN_MC!BH115="","*",FN_MC!BH115)</f>
        <v>*</v>
      </c>
      <c r="P116" s="99"/>
      <c r="Q116" s="157" t="str">
        <f>IF($A$2=1,IF(FN_MC!BJ115="","*",FN_MC!BJ115),IF(FN_MC!BK115="","*",FN_MC!BK115))</f>
        <v>*</v>
      </c>
    </row>
    <row r="117" spans="1:17" hidden="1">
      <c r="A117" s="106" t="str">
        <f>IF(FN_MC!B116="","*",FN_MC!B116)</f>
        <v>*</v>
      </c>
      <c r="B117" s="107" t="str">
        <f>IF(FN_MC!X116="","*",FN_MC!X116)</f>
        <v>*</v>
      </c>
      <c r="C117" s="108" t="str">
        <f>IF(FN_MC!S116="","*",FN_MC!S116)</f>
        <v>-</v>
      </c>
      <c r="D117" s="108" t="str">
        <f>IF(FN_MC!T116="","*",FN_MC!T116)</f>
        <v>-</v>
      </c>
      <c r="E117" s="108" t="str">
        <f>IF(FN_MC!D116="","*",FN_MC!D116)</f>
        <v>*</v>
      </c>
      <c r="F117" s="108" t="str">
        <f>IF(FN_MC!H116="","*",FN_MC!H116)</f>
        <v>*</v>
      </c>
      <c r="G117" s="108" t="str">
        <f>IF(FN_MC!M116="","*",FN_MC!M116)</f>
        <v>-</v>
      </c>
      <c r="H117" s="166" t="str">
        <f>IF(FN_MC!K116="","*",FN_MC!K116)</f>
        <v>*</v>
      </c>
      <c r="I117" s="141" t="str">
        <f>IF(FN_MC!O116="","*",FN_MC!O116)</f>
        <v>*</v>
      </c>
      <c r="J117" s="141" t="str">
        <f>IF(FN_MC!P116="","*",FN_MC!P116)</f>
        <v>*</v>
      </c>
      <c r="K117" s="152">
        <f>IF(FN_MC!AK116="","*",FN_MC!AK116)</f>
        <v>0</v>
      </c>
      <c r="L117" s="152" t="str">
        <f>IF(FN_MC!AM116="","*",FN_MC!AM116)</f>
        <v>-</v>
      </c>
      <c r="M117" s="152">
        <f>IF(FN_MC!AP116="","*",FN_MC!AP116)</f>
        <v>0</v>
      </c>
      <c r="N117" s="152" t="str">
        <f>IF(FN_MC!AM116="","*",FN_MC!AM116)</f>
        <v>-</v>
      </c>
      <c r="O117" s="198" t="str">
        <f>IF(FN_MC!BH116="","*",FN_MC!BH116)</f>
        <v>*</v>
      </c>
      <c r="P117" s="99"/>
      <c r="Q117" s="157" t="str">
        <f>IF($A$2=1,IF(FN_MC!BJ116="","*",FN_MC!BJ116),IF(FN_MC!BK116="","*",FN_MC!BK116))</f>
        <v>*</v>
      </c>
    </row>
    <row r="118" spans="1:17" hidden="1">
      <c r="A118" s="106" t="str">
        <f>IF(FN_MC!B117="","*",FN_MC!B117)</f>
        <v>*</v>
      </c>
      <c r="B118" s="107" t="str">
        <f>IF(FN_MC!X117="","*",FN_MC!X117)</f>
        <v>*</v>
      </c>
      <c r="C118" s="108" t="str">
        <f>IF(FN_MC!S117="","*",FN_MC!S117)</f>
        <v>-</v>
      </c>
      <c r="D118" s="108" t="str">
        <f>IF(FN_MC!T117="","*",FN_MC!T117)</f>
        <v>-</v>
      </c>
      <c r="E118" s="108" t="str">
        <f>IF(FN_MC!D117="","*",FN_MC!D117)</f>
        <v>*</v>
      </c>
      <c r="F118" s="108" t="str">
        <f>IF(FN_MC!H117="","*",FN_MC!H117)</f>
        <v>*</v>
      </c>
      <c r="G118" s="108" t="str">
        <f>IF(FN_MC!M117="","*",FN_MC!M117)</f>
        <v>-</v>
      </c>
      <c r="H118" s="166" t="str">
        <f>IF(FN_MC!K117="","*",FN_MC!K117)</f>
        <v>*</v>
      </c>
      <c r="I118" s="141" t="str">
        <f>IF(FN_MC!O117="","*",FN_MC!O117)</f>
        <v>*</v>
      </c>
      <c r="J118" s="141" t="str">
        <f>IF(FN_MC!P117="","*",FN_MC!P117)</f>
        <v>*</v>
      </c>
      <c r="K118" s="152">
        <f>IF(FN_MC!AK117="","*",FN_MC!AK117)</f>
        <v>0</v>
      </c>
      <c r="L118" s="152" t="str">
        <f>IF(FN_MC!AM117="","*",FN_MC!AM117)</f>
        <v>-</v>
      </c>
      <c r="M118" s="152">
        <f>IF(FN_MC!AP117="","*",FN_MC!AP117)</f>
        <v>0</v>
      </c>
      <c r="N118" s="152" t="str">
        <f>IF(FN_MC!AM117="","*",FN_MC!AM117)</f>
        <v>-</v>
      </c>
      <c r="O118" s="198" t="str">
        <f>IF(FN_MC!BH117="","*",FN_MC!BH117)</f>
        <v>*</v>
      </c>
      <c r="P118" s="99"/>
      <c r="Q118" s="157" t="str">
        <f>IF($A$2=1,IF(FN_MC!BJ117="","*",FN_MC!BJ117),IF(FN_MC!BK117="","*",FN_MC!BK117))</f>
        <v>*</v>
      </c>
    </row>
    <row r="119" spans="1:17" hidden="1">
      <c r="A119" s="106" t="str">
        <f>IF(FN_MC!B118="","*",FN_MC!B118)</f>
        <v>*</v>
      </c>
      <c r="B119" s="107" t="str">
        <f>IF(FN_MC!X118="","*",FN_MC!X118)</f>
        <v>*</v>
      </c>
      <c r="C119" s="108" t="str">
        <f>IF(FN_MC!S118="","*",FN_MC!S118)</f>
        <v>-</v>
      </c>
      <c r="D119" s="108" t="str">
        <f>IF(FN_MC!T118="","*",FN_MC!T118)</f>
        <v>-</v>
      </c>
      <c r="E119" s="108" t="str">
        <f>IF(FN_MC!D118="","*",FN_MC!D118)</f>
        <v>*</v>
      </c>
      <c r="F119" s="108" t="str">
        <f>IF(FN_MC!H118="","*",FN_MC!H118)</f>
        <v>*</v>
      </c>
      <c r="G119" s="108" t="str">
        <f>IF(FN_MC!M118="","*",FN_MC!M118)</f>
        <v>-</v>
      </c>
      <c r="H119" s="166" t="str">
        <f>IF(FN_MC!K118="","*",FN_MC!K118)</f>
        <v>*</v>
      </c>
      <c r="I119" s="141" t="str">
        <f>IF(FN_MC!O118="","*",FN_MC!O118)</f>
        <v>*</v>
      </c>
      <c r="J119" s="141" t="str">
        <f>IF(FN_MC!P118="","*",FN_MC!P118)</f>
        <v>*</v>
      </c>
      <c r="K119" s="152">
        <f>IF(FN_MC!AK118="","*",FN_MC!AK118)</f>
        <v>0</v>
      </c>
      <c r="L119" s="152" t="str">
        <f>IF(FN_MC!AM118="","*",FN_MC!AM118)</f>
        <v>-</v>
      </c>
      <c r="M119" s="152">
        <f>IF(FN_MC!AP118="","*",FN_MC!AP118)</f>
        <v>0</v>
      </c>
      <c r="N119" s="152" t="str">
        <f>IF(FN_MC!AM118="","*",FN_MC!AM118)</f>
        <v>-</v>
      </c>
      <c r="O119" s="198" t="str">
        <f>IF(FN_MC!BH118="","*",FN_MC!BH118)</f>
        <v>*</v>
      </c>
      <c r="P119" s="99"/>
      <c r="Q119" s="157" t="str">
        <f>IF($A$2=1,IF(FN_MC!BJ118="","*",FN_MC!BJ118),IF(FN_MC!BK118="","*",FN_MC!BK118))</f>
        <v>*</v>
      </c>
    </row>
    <row r="120" spans="1:17" hidden="1">
      <c r="A120" s="106" t="str">
        <f>IF(FN_MC!B119="","*",FN_MC!B119)</f>
        <v>*</v>
      </c>
      <c r="B120" s="107" t="str">
        <f>IF(FN_MC!X119="","*",FN_MC!X119)</f>
        <v>*</v>
      </c>
      <c r="C120" s="108" t="str">
        <f>IF(FN_MC!S119="","*",FN_MC!S119)</f>
        <v>-</v>
      </c>
      <c r="D120" s="108" t="str">
        <f>IF(FN_MC!T119="","*",FN_MC!T119)</f>
        <v>-</v>
      </c>
      <c r="E120" s="108" t="str">
        <f>IF(FN_MC!D119="","*",FN_MC!D119)</f>
        <v>*</v>
      </c>
      <c r="F120" s="108" t="str">
        <f>IF(FN_MC!H119="","*",FN_MC!H119)</f>
        <v>*</v>
      </c>
      <c r="G120" s="108" t="str">
        <f>IF(FN_MC!M119="","*",FN_MC!M119)</f>
        <v>-</v>
      </c>
      <c r="H120" s="166" t="str">
        <f>IF(FN_MC!K119="","*",FN_MC!K119)</f>
        <v>*</v>
      </c>
      <c r="I120" s="141" t="str">
        <f>IF(FN_MC!O119="","*",FN_MC!O119)</f>
        <v>*</v>
      </c>
      <c r="J120" s="141" t="str">
        <f>IF(FN_MC!P119="","*",FN_MC!P119)</f>
        <v>*</v>
      </c>
      <c r="K120" s="152">
        <f>IF(FN_MC!AK119="","*",FN_MC!AK119)</f>
        <v>0</v>
      </c>
      <c r="L120" s="152" t="str">
        <f>IF(FN_MC!AM119="","*",FN_MC!AM119)</f>
        <v>-</v>
      </c>
      <c r="M120" s="152">
        <f>IF(FN_MC!AP119="","*",FN_MC!AP119)</f>
        <v>0</v>
      </c>
      <c r="N120" s="152" t="str">
        <f>IF(FN_MC!AM119="","*",FN_MC!AM119)</f>
        <v>-</v>
      </c>
      <c r="O120" s="198" t="str">
        <f>IF(FN_MC!BH119="","*",FN_MC!BH119)</f>
        <v>*</v>
      </c>
      <c r="P120" s="99"/>
      <c r="Q120" s="157" t="str">
        <f>IF($A$2=1,IF(FN_MC!BJ119="","*",FN_MC!BJ119),IF(FN_MC!BK119="","*",FN_MC!BK119))</f>
        <v>*</v>
      </c>
    </row>
    <row r="121" spans="1:17" hidden="1">
      <c r="A121" s="106" t="str">
        <f>IF(FN_MC!B120="","*",FN_MC!B120)</f>
        <v>*</v>
      </c>
      <c r="B121" s="107" t="str">
        <f>IF(FN_MC!X120="","*",FN_MC!X120)</f>
        <v>*</v>
      </c>
      <c r="C121" s="108" t="str">
        <f>IF(FN_MC!S120="","*",FN_MC!S120)</f>
        <v>-</v>
      </c>
      <c r="D121" s="108" t="str">
        <f>IF(FN_MC!T120="","*",FN_MC!T120)</f>
        <v>-</v>
      </c>
      <c r="E121" s="108" t="str">
        <f>IF(FN_MC!D120="","*",FN_MC!D120)</f>
        <v>*</v>
      </c>
      <c r="F121" s="108" t="str">
        <f>IF(FN_MC!H120="","*",FN_MC!H120)</f>
        <v>*</v>
      </c>
      <c r="G121" s="108" t="str">
        <f>IF(FN_MC!M120="","*",FN_MC!M120)</f>
        <v>-</v>
      </c>
      <c r="H121" s="166" t="str">
        <f>IF(FN_MC!K120="","*",FN_MC!K120)</f>
        <v>*</v>
      </c>
      <c r="I121" s="141" t="str">
        <f>IF(FN_MC!O120="","*",FN_MC!O120)</f>
        <v>*</v>
      </c>
      <c r="J121" s="141" t="str">
        <f>IF(FN_MC!P120="","*",FN_MC!P120)</f>
        <v>*</v>
      </c>
      <c r="K121" s="152">
        <f>IF(FN_MC!AK120="","*",FN_MC!AK120)</f>
        <v>0</v>
      </c>
      <c r="L121" s="152" t="str">
        <f>IF(FN_MC!AM120="","*",FN_MC!AM120)</f>
        <v>-</v>
      </c>
      <c r="M121" s="152">
        <f>IF(FN_MC!AP120="","*",FN_MC!AP120)</f>
        <v>0</v>
      </c>
      <c r="N121" s="152" t="str">
        <f>IF(FN_MC!AM120="","*",FN_MC!AM120)</f>
        <v>-</v>
      </c>
      <c r="O121" s="198" t="str">
        <f>IF(FN_MC!BH120="","*",FN_MC!BH120)</f>
        <v>*</v>
      </c>
      <c r="P121" s="99"/>
      <c r="Q121" s="157" t="str">
        <f>IF($A$2=1,IF(FN_MC!BJ120="","*",FN_MC!BJ120),IF(FN_MC!BK120="","*",FN_MC!BK120))</f>
        <v>*</v>
      </c>
    </row>
    <row r="122" spans="1:17" hidden="1">
      <c r="A122" s="106" t="str">
        <f>IF(FN_MC!B121="","*",FN_MC!B121)</f>
        <v>*</v>
      </c>
      <c r="B122" s="107" t="str">
        <f>IF(FN_MC!X121="","*",FN_MC!X121)</f>
        <v>*</v>
      </c>
      <c r="C122" s="108" t="str">
        <f>IF(FN_MC!S121="","*",FN_MC!S121)</f>
        <v>-</v>
      </c>
      <c r="D122" s="108" t="str">
        <f>IF(FN_MC!T121="","*",FN_MC!T121)</f>
        <v>-</v>
      </c>
      <c r="E122" s="108" t="str">
        <f>IF(FN_MC!D121="","*",FN_MC!D121)</f>
        <v>*</v>
      </c>
      <c r="F122" s="108" t="str">
        <f>IF(FN_MC!H121="","*",FN_MC!H121)</f>
        <v>*</v>
      </c>
      <c r="G122" s="108" t="str">
        <f>IF(FN_MC!M121="","*",FN_MC!M121)</f>
        <v>-</v>
      </c>
      <c r="H122" s="166" t="str">
        <f>IF(FN_MC!K121="","*",FN_MC!K121)</f>
        <v>*</v>
      </c>
      <c r="I122" s="141" t="str">
        <f>IF(FN_MC!O121="","*",FN_MC!O121)</f>
        <v>*</v>
      </c>
      <c r="J122" s="141" t="str">
        <f>IF(FN_MC!P121="","*",FN_MC!P121)</f>
        <v>*</v>
      </c>
      <c r="K122" s="152">
        <f>IF(FN_MC!AK121="","*",FN_MC!AK121)</f>
        <v>0</v>
      </c>
      <c r="L122" s="152" t="str">
        <f>IF(FN_MC!AM121="","*",FN_MC!AM121)</f>
        <v>-</v>
      </c>
      <c r="M122" s="152">
        <f>IF(FN_MC!AP121="","*",FN_MC!AP121)</f>
        <v>0</v>
      </c>
      <c r="N122" s="152" t="str">
        <f>IF(FN_MC!AM121="","*",FN_MC!AM121)</f>
        <v>-</v>
      </c>
      <c r="O122" s="198" t="str">
        <f>IF(FN_MC!BH121="","*",FN_MC!BH121)</f>
        <v>*</v>
      </c>
      <c r="P122" s="99"/>
      <c r="Q122" s="157" t="str">
        <f>IF($A$2=1,IF(FN_MC!BJ121="","*",FN_MC!BJ121),IF(FN_MC!BK121="","*",FN_MC!BK121))</f>
        <v>*</v>
      </c>
    </row>
    <row r="123" spans="1:17" ht="30.75" hidden="1" customHeight="1">
      <c r="A123" s="106" t="str">
        <f>IF(FN_MC!B122="","*",FN_MC!B122)</f>
        <v>*</v>
      </c>
      <c r="B123" s="107" t="str">
        <f>IF(FN_MC!X122="","*",FN_MC!X122)</f>
        <v>*</v>
      </c>
      <c r="C123" s="108" t="str">
        <f>IF(FN_MC!S122="","*",FN_MC!S122)</f>
        <v>-</v>
      </c>
      <c r="D123" s="108" t="str">
        <f>IF(FN_MC!T122="","*",FN_MC!T122)</f>
        <v>-</v>
      </c>
      <c r="E123" s="108" t="str">
        <f>IF(FN_MC!D122="","*",FN_MC!D122)</f>
        <v>*</v>
      </c>
      <c r="F123" s="108" t="str">
        <f>IF(FN_MC!H122="","*",FN_MC!H122)</f>
        <v>*</v>
      </c>
      <c r="G123" s="108" t="str">
        <f>IF(FN_MC!M122="","*",FN_MC!M122)</f>
        <v>-</v>
      </c>
      <c r="H123" s="166" t="str">
        <f>IF(FN_MC!K122="","*",FN_MC!K122)</f>
        <v>*</v>
      </c>
      <c r="I123" s="141" t="str">
        <f>IF(FN_MC!O122="","*",FN_MC!O122)</f>
        <v>*</v>
      </c>
      <c r="J123" s="141" t="str">
        <f>IF(FN_MC!P122="","*",FN_MC!P122)</f>
        <v>*</v>
      </c>
      <c r="K123" s="152">
        <f>IF(FN_MC!AK122="","*",FN_MC!AK122)</f>
        <v>0</v>
      </c>
      <c r="L123" s="152" t="str">
        <f>IF(FN_MC!AM122="","*",FN_MC!AM122)</f>
        <v>-</v>
      </c>
      <c r="M123" s="152">
        <f>IF(FN_MC!AP122="","*",FN_MC!AP122)</f>
        <v>0</v>
      </c>
      <c r="N123" s="152" t="str">
        <f>IF(FN_MC!AM122="","*",FN_MC!AM122)</f>
        <v>-</v>
      </c>
      <c r="O123" s="198" t="str">
        <f>IF(FN_MC!BH122="","*",FN_MC!BH122)</f>
        <v>*</v>
      </c>
      <c r="P123" s="99"/>
      <c r="Q123" s="157" t="str">
        <f>IF($A$2=1,IF(FN_MC!BJ122="","*",FN_MC!BJ122),IF(FN_MC!BK122="","*",FN_MC!BK122))</f>
        <v>*</v>
      </c>
    </row>
    <row r="124" spans="1:17" ht="28.5" hidden="1" customHeight="1">
      <c r="A124" s="106" t="str">
        <f>IF(FN_MC!B123="","*",FN_MC!B123)</f>
        <v>*</v>
      </c>
      <c r="B124" s="107" t="str">
        <f>IF(FN_MC!X123="","*",FN_MC!X123)</f>
        <v>*</v>
      </c>
      <c r="C124" s="108" t="str">
        <f>IF(FN_MC!S123="","*",FN_MC!S123)</f>
        <v>-</v>
      </c>
      <c r="D124" s="108" t="str">
        <f>IF(FN_MC!T123="","*",FN_MC!T123)</f>
        <v>-</v>
      </c>
      <c r="E124" s="108" t="str">
        <f>IF(FN_MC!D123="","*",FN_MC!D123)</f>
        <v>*</v>
      </c>
      <c r="F124" s="108" t="str">
        <f>IF(FN_MC!H123="","*",FN_MC!H123)</f>
        <v>*</v>
      </c>
      <c r="G124" s="108" t="str">
        <f>IF(FN_MC!M123="","*",FN_MC!M123)</f>
        <v>-</v>
      </c>
      <c r="H124" s="166" t="str">
        <f>IF(FN_MC!K123="","*",FN_MC!K123)</f>
        <v>*</v>
      </c>
      <c r="I124" s="141" t="str">
        <f>IF(FN_MC!O123="","*",FN_MC!O123)</f>
        <v>*</v>
      </c>
      <c r="J124" s="141" t="str">
        <f>IF(FN_MC!P123="","*",FN_MC!P123)</f>
        <v>*</v>
      </c>
      <c r="K124" s="152">
        <f>IF(FN_MC!AK123="","*",FN_MC!AK123)</f>
        <v>0</v>
      </c>
      <c r="L124" s="152" t="str">
        <f>IF(FN_MC!AM123="","*",FN_MC!AM123)</f>
        <v>-</v>
      </c>
      <c r="M124" s="152">
        <f>IF(FN_MC!AP123="","*",FN_MC!AP123)</f>
        <v>0</v>
      </c>
      <c r="N124" s="152" t="str">
        <f>IF(FN_MC!AM123="","*",FN_MC!AM123)</f>
        <v>-</v>
      </c>
      <c r="O124" s="198" t="str">
        <f>IF(FN_MC!BH123="","*",FN_MC!BH123)</f>
        <v>*</v>
      </c>
      <c r="P124" s="99"/>
      <c r="Q124" s="157" t="str">
        <f>IF($A$2=1,IF(FN_MC!BJ123="","*",FN_MC!BJ123),IF(FN_MC!BK123="","*",FN_MC!BK123))</f>
        <v>*</v>
      </c>
    </row>
    <row r="125" spans="1:17" hidden="1">
      <c r="A125" s="106" t="str">
        <f>IF(FN_MC!B124="","*",FN_MC!B124)</f>
        <v>*</v>
      </c>
      <c r="B125" s="107" t="str">
        <f>IF(FN_MC!X124="","*",FN_MC!X124)</f>
        <v>*</v>
      </c>
      <c r="C125" s="108" t="str">
        <f>IF(FN_MC!S124="","*",FN_MC!S124)</f>
        <v>-</v>
      </c>
      <c r="D125" s="108" t="str">
        <f>IF(FN_MC!T124="","*",FN_MC!T124)</f>
        <v>-</v>
      </c>
      <c r="E125" s="108" t="str">
        <f>IF(FN_MC!D124="","*",FN_MC!D124)</f>
        <v>*</v>
      </c>
      <c r="F125" s="108" t="str">
        <f>IF(FN_MC!H124="","*",FN_MC!H124)</f>
        <v>*</v>
      </c>
      <c r="G125" s="108" t="str">
        <f>IF(FN_MC!M124="","*",FN_MC!M124)</f>
        <v>-</v>
      </c>
      <c r="H125" s="166" t="str">
        <f>IF(FN_MC!K124="","*",FN_MC!K124)</f>
        <v>*</v>
      </c>
      <c r="I125" s="141" t="str">
        <f>IF(FN_MC!O124="","*",FN_MC!O124)</f>
        <v>*</v>
      </c>
      <c r="J125" s="141" t="str">
        <f>IF(FN_MC!P124="","*",FN_MC!P124)</f>
        <v>*</v>
      </c>
      <c r="K125" s="152">
        <f>IF(FN_MC!AK124="","*",FN_MC!AK124)</f>
        <v>0</v>
      </c>
      <c r="L125" s="152" t="str">
        <f>IF(FN_MC!AM124="","*",FN_MC!AM124)</f>
        <v>-</v>
      </c>
      <c r="M125" s="152">
        <f>IF(FN_MC!AP124="","*",FN_MC!AP124)</f>
        <v>0</v>
      </c>
      <c r="N125" s="152" t="str">
        <f>IF(FN_MC!AM124="","*",FN_MC!AM124)</f>
        <v>-</v>
      </c>
      <c r="O125" s="198" t="str">
        <f>IF(FN_MC!BH124="","*",FN_MC!BH124)</f>
        <v>*</v>
      </c>
      <c r="P125" s="99"/>
      <c r="Q125" s="157" t="str">
        <f>IF($A$2=1,IF(FN_MC!BJ124="","*",FN_MC!BJ124),IF(FN_MC!BK124="","*",FN_MC!BK124))</f>
        <v>*</v>
      </c>
    </row>
    <row r="126" spans="1:17" hidden="1">
      <c r="A126" s="106" t="str">
        <f>IF(FN_MC!B125="","*",FN_MC!B125)</f>
        <v>*</v>
      </c>
      <c r="B126" s="107" t="str">
        <f>IF(FN_MC!X125="","*",FN_MC!X125)</f>
        <v>*</v>
      </c>
      <c r="C126" s="108" t="str">
        <f>IF(FN_MC!S125="","*",FN_MC!S125)</f>
        <v>-</v>
      </c>
      <c r="D126" s="108" t="str">
        <f>IF(FN_MC!T125="","*",FN_MC!T125)</f>
        <v>-</v>
      </c>
      <c r="E126" s="108" t="str">
        <f>IF(FN_MC!D125="","*",FN_MC!D125)</f>
        <v>*</v>
      </c>
      <c r="F126" s="108" t="str">
        <f>IF(FN_MC!H125="","*",FN_MC!H125)</f>
        <v>*</v>
      </c>
      <c r="G126" s="108" t="str">
        <f>IF(FN_MC!M125="","*",FN_MC!M125)</f>
        <v>-</v>
      </c>
      <c r="H126" s="166" t="str">
        <f>IF(FN_MC!K125="","*",FN_MC!K125)</f>
        <v>*</v>
      </c>
      <c r="I126" s="141" t="str">
        <f>IF(FN_MC!O125="","*",FN_MC!O125)</f>
        <v>*</v>
      </c>
      <c r="J126" s="141" t="str">
        <f>IF(FN_MC!P125="","*",FN_MC!P125)</f>
        <v>*</v>
      </c>
      <c r="K126" s="152">
        <f>IF(FN_MC!AK125="","*",FN_MC!AK125)</f>
        <v>0</v>
      </c>
      <c r="L126" s="152" t="str">
        <f>IF(FN_MC!AM125="","*",FN_MC!AM125)</f>
        <v>-</v>
      </c>
      <c r="M126" s="152">
        <f>IF(FN_MC!AP125="","*",FN_MC!AP125)</f>
        <v>0</v>
      </c>
      <c r="N126" s="152" t="str">
        <f>IF(FN_MC!AM125="","*",FN_MC!AM125)</f>
        <v>-</v>
      </c>
      <c r="O126" s="198" t="str">
        <f>IF(FN_MC!BH125="","*",FN_MC!BH125)</f>
        <v>*</v>
      </c>
      <c r="P126" s="99"/>
      <c r="Q126" s="157" t="str">
        <f>IF($A$2=1,IF(FN_MC!BJ125="","*",FN_MC!BJ125),IF(FN_MC!BK125="","*",FN_MC!BK125))</f>
        <v>*</v>
      </c>
    </row>
    <row r="127" spans="1:17" hidden="1">
      <c r="A127" s="106" t="str">
        <f>IF(FN_MC!B126="","*",FN_MC!B126)</f>
        <v>*</v>
      </c>
      <c r="B127" s="107" t="str">
        <f>IF(FN_MC!X126="","*",FN_MC!X126)</f>
        <v>*</v>
      </c>
      <c r="C127" s="108" t="str">
        <f>IF(FN_MC!S126="","*",FN_MC!S126)</f>
        <v>-</v>
      </c>
      <c r="D127" s="108" t="str">
        <f>IF(FN_MC!T126="","*",FN_MC!T126)</f>
        <v>-</v>
      </c>
      <c r="E127" s="108" t="str">
        <f>IF(FN_MC!D126="","*",FN_MC!D126)</f>
        <v>*</v>
      </c>
      <c r="F127" s="108" t="str">
        <f>IF(FN_MC!H126="","*",FN_MC!H126)</f>
        <v>*</v>
      </c>
      <c r="G127" s="108" t="str">
        <f>IF(FN_MC!M126="","*",FN_MC!M126)</f>
        <v>-</v>
      </c>
      <c r="H127" s="166" t="str">
        <f>IF(FN_MC!K126="","*",FN_MC!K126)</f>
        <v>*</v>
      </c>
      <c r="I127" s="141" t="str">
        <f>IF(FN_MC!O126="","*",FN_MC!O126)</f>
        <v>*</v>
      </c>
      <c r="J127" s="141" t="str">
        <f>IF(FN_MC!P126="","*",FN_MC!P126)</f>
        <v>*</v>
      </c>
      <c r="K127" s="152">
        <f>IF(FN_MC!AK126="","*",FN_MC!AK126)</f>
        <v>0</v>
      </c>
      <c r="L127" s="152" t="str">
        <f>IF(FN_MC!AM126="","*",FN_MC!AM126)</f>
        <v>-</v>
      </c>
      <c r="M127" s="152">
        <f>IF(FN_MC!AP126="","*",FN_MC!AP126)</f>
        <v>0</v>
      </c>
      <c r="N127" s="152" t="str">
        <f>IF(FN_MC!AM126="","*",FN_MC!AM126)</f>
        <v>-</v>
      </c>
      <c r="O127" s="198" t="str">
        <f>IF(FN_MC!BH126="","*",FN_MC!BH126)</f>
        <v>*</v>
      </c>
      <c r="P127" s="99"/>
      <c r="Q127" s="157" t="str">
        <f>IF($A$2=1,IF(FN_MC!BJ126="","*",FN_MC!BJ126),IF(FN_MC!BK126="","*",FN_MC!BK126))</f>
        <v>*</v>
      </c>
    </row>
    <row r="128" spans="1:17" hidden="1">
      <c r="A128" s="106" t="str">
        <f>IF(FN_MC!B127="","*",FN_MC!B127)</f>
        <v>*</v>
      </c>
      <c r="B128" s="107" t="str">
        <f>IF(FN_MC!X127="","*",FN_MC!X127)</f>
        <v>*</v>
      </c>
      <c r="C128" s="108" t="str">
        <f>IF(FN_MC!S127="","*",FN_MC!S127)</f>
        <v>-</v>
      </c>
      <c r="D128" s="108" t="str">
        <f>IF(FN_MC!T127="","*",FN_MC!T127)</f>
        <v>-</v>
      </c>
      <c r="E128" s="108" t="str">
        <f>IF(FN_MC!D127="","*",FN_MC!D127)</f>
        <v>*</v>
      </c>
      <c r="F128" s="108" t="str">
        <f>IF(FN_MC!H127="","*",FN_MC!H127)</f>
        <v>*</v>
      </c>
      <c r="G128" s="108" t="str">
        <f>IF(FN_MC!M127="","*",FN_MC!M127)</f>
        <v>-</v>
      </c>
      <c r="H128" s="166" t="str">
        <f>IF(FN_MC!K127="","*",FN_MC!K127)</f>
        <v>*</v>
      </c>
      <c r="I128" s="141" t="str">
        <f>IF(FN_MC!O127="","*",FN_MC!O127)</f>
        <v>*</v>
      </c>
      <c r="J128" s="141" t="str">
        <f>IF(FN_MC!P127="","*",FN_MC!P127)</f>
        <v>*</v>
      </c>
      <c r="K128" s="152">
        <f>IF(FN_MC!AK127="","*",FN_MC!AK127)</f>
        <v>0</v>
      </c>
      <c r="L128" s="152" t="str">
        <f>IF(FN_MC!AM127="","*",FN_MC!AM127)</f>
        <v>-</v>
      </c>
      <c r="M128" s="152">
        <f>IF(FN_MC!AP127="","*",FN_MC!AP127)</f>
        <v>0</v>
      </c>
      <c r="N128" s="152" t="str">
        <f>IF(FN_MC!AM127="","*",FN_MC!AM127)</f>
        <v>-</v>
      </c>
      <c r="O128" s="198" t="str">
        <f>IF(FN_MC!BH127="","*",FN_MC!BH127)</f>
        <v>*</v>
      </c>
      <c r="P128" s="99"/>
      <c r="Q128" s="157" t="str">
        <f>IF($A$2=1,IF(FN_MC!BJ127="","*",FN_MC!BJ127),IF(FN_MC!BK127="","*",FN_MC!BK127))</f>
        <v>*</v>
      </c>
    </row>
    <row r="129" spans="1:17" hidden="1">
      <c r="A129" s="106" t="str">
        <f>IF(FN_MC!B128="","*",FN_MC!B128)</f>
        <v>*</v>
      </c>
      <c r="B129" s="107" t="str">
        <f>IF(FN_MC!X128="","*",FN_MC!X128)</f>
        <v>*</v>
      </c>
      <c r="C129" s="108" t="str">
        <f>IF(FN_MC!S128="","*",FN_MC!S128)</f>
        <v>-</v>
      </c>
      <c r="D129" s="108" t="str">
        <f>IF(FN_MC!T128="","*",FN_MC!T128)</f>
        <v>-</v>
      </c>
      <c r="E129" s="108" t="str">
        <f>IF(FN_MC!D128="","*",FN_MC!D128)</f>
        <v>*</v>
      </c>
      <c r="F129" s="108" t="str">
        <f>IF(FN_MC!H128="","*",FN_MC!H128)</f>
        <v>*</v>
      </c>
      <c r="G129" s="108" t="str">
        <f>IF(FN_MC!M128="","*",FN_MC!M128)</f>
        <v>-</v>
      </c>
      <c r="H129" s="166" t="str">
        <f>IF(FN_MC!K128="","*",FN_MC!K128)</f>
        <v>*</v>
      </c>
      <c r="I129" s="141" t="str">
        <f>IF(FN_MC!O128="","*",FN_MC!O128)</f>
        <v>*</v>
      </c>
      <c r="J129" s="141" t="str">
        <f>IF(FN_MC!P128="","*",FN_MC!P128)</f>
        <v>*</v>
      </c>
      <c r="K129" s="152">
        <f>IF(FN_MC!AK128="","*",FN_MC!AK128)</f>
        <v>0</v>
      </c>
      <c r="L129" s="152" t="str">
        <f>IF(FN_MC!AM128="","*",FN_MC!AM128)</f>
        <v>-</v>
      </c>
      <c r="M129" s="152">
        <f>IF(FN_MC!AP128="","*",FN_MC!AP128)</f>
        <v>0</v>
      </c>
      <c r="N129" s="152" t="str">
        <f>IF(FN_MC!AM128="","*",FN_MC!AM128)</f>
        <v>-</v>
      </c>
      <c r="O129" s="198" t="str">
        <f>IF(FN_MC!BH128="","*",FN_MC!BH128)</f>
        <v>*</v>
      </c>
      <c r="P129" s="99"/>
      <c r="Q129" s="157" t="str">
        <f>IF($A$2=1,IF(FN_MC!BJ128="","*",FN_MC!BJ128),IF(FN_MC!BK128="","*",FN_MC!BK128))</f>
        <v>*</v>
      </c>
    </row>
    <row r="130" spans="1:17" hidden="1">
      <c r="A130" s="106" t="str">
        <f>IF(FN_MC!B129="","*",FN_MC!B129)</f>
        <v>*</v>
      </c>
      <c r="B130" s="107" t="str">
        <f>IF(FN_MC!X129="","*",FN_MC!X129)</f>
        <v>*</v>
      </c>
      <c r="C130" s="108" t="str">
        <f>IF(FN_MC!S129="","*",FN_MC!S129)</f>
        <v>-</v>
      </c>
      <c r="D130" s="108" t="str">
        <f>IF(FN_MC!T129="","*",FN_MC!T129)</f>
        <v>-</v>
      </c>
      <c r="E130" s="108" t="str">
        <f>IF(FN_MC!D129="","*",FN_MC!D129)</f>
        <v>*</v>
      </c>
      <c r="F130" s="108" t="str">
        <f>IF(FN_MC!H129="","*",FN_MC!H129)</f>
        <v>*</v>
      </c>
      <c r="G130" s="108" t="str">
        <f>IF(FN_MC!M129="","*",FN_MC!M129)</f>
        <v>-</v>
      </c>
      <c r="H130" s="166" t="str">
        <f>IF(FN_MC!K129="","*",FN_MC!K129)</f>
        <v>*</v>
      </c>
      <c r="I130" s="141" t="str">
        <f>IF(FN_MC!O129="","*",FN_MC!O129)</f>
        <v>*</v>
      </c>
      <c r="J130" s="141" t="str">
        <f>IF(FN_MC!P129="","*",FN_MC!P129)</f>
        <v>*</v>
      </c>
      <c r="K130" s="152">
        <f>IF(FN_MC!AK129="","*",FN_MC!AK129)</f>
        <v>0</v>
      </c>
      <c r="L130" s="152" t="str">
        <f>IF(FN_MC!AM129="","*",FN_MC!AM129)</f>
        <v>-</v>
      </c>
      <c r="M130" s="152">
        <f>IF(FN_MC!AP129="","*",FN_MC!AP129)</f>
        <v>0</v>
      </c>
      <c r="N130" s="152" t="str">
        <f>IF(FN_MC!AM129="","*",FN_MC!AM129)</f>
        <v>-</v>
      </c>
      <c r="O130" s="198" t="str">
        <f>IF(FN_MC!BH129="","*",FN_MC!BH129)</f>
        <v>*</v>
      </c>
      <c r="P130" s="99"/>
      <c r="Q130" s="157" t="str">
        <f>IF($A$2=1,IF(FN_MC!BJ129="","*",FN_MC!BJ129),IF(FN_MC!BK129="","*",FN_MC!BK129))</f>
        <v>*</v>
      </c>
    </row>
    <row r="131" spans="1:17" ht="21" hidden="1" customHeight="1">
      <c r="A131" s="106" t="str">
        <f>IF(FN_MC!B130="","*",FN_MC!B130)</f>
        <v>*</v>
      </c>
      <c r="B131" s="107" t="str">
        <f>IF(FN_MC!X130="","*",FN_MC!X130)</f>
        <v>*</v>
      </c>
      <c r="C131" s="108" t="str">
        <f>IF(FN_MC!S130="","*",FN_MC!S130)</f>
        <v>-</v>
      </c>
      <c r="D131" s="108" t="str">
        <f>IF(FN_MC!T130="","*",FN_MC!T130)</f>
        <v>-</v>
      </c>
      <c r="E131" s="108" t="str">
        <f>IF(FN_MC!D130="","*",FN_MC!D130)</f>
        <v>*</v>
      </c>
      <c r="F131" s="108" t="str">
        <f>IF(FN_MC!H130="","*",FN_MC!H130)</f>
        <v>*</v>
      </c>
      <c r="G131" s="108" t="str">
        <f>IF(FN_MC!M130="","*",FN_MC!M130)</f>
        <v>-</v>
      </c>
      <c r="H131" s="166" t="str">
        <f>IF(FN_MC!K130="","*",FN_MC!K130)</f>
        <v>*</v>
      </c>
      <c r="I131" s="141" t="str">
        <f>IF(FN_MC!O130="","*",FN_MC!O130)</f>
        <v>*</v>
      </c>
      <c r="J131" s="141" t="str">
        <f>IF(FN_MC!P130="","*",FN_MC!P130)</f>
        <v>*</v>
      </c>
      <c r="K131" s="152">
        <f>IF(FN_MC!AK130="","*",FN_MC!AK130)</f>
        <v>0</v>
      </c>
      <c r="L131" s="152" t="str">
        <f>IF(FN_MC!AM130="","*",FN_MC!AM130)</f>
        <v>-</v>
      </c>
      <c r="M131" s="152">
        <f>IF(FN_MC!AP130="","*",FN_MC!AP130)</f>
        <v>0</v>
      </c>
      <c r="N131" s="152" t="str">
        <f>IF(FN_MC!AM130="","*",FN_MC!AM130)</f>
        <v>-</v>
      </c>
      <c r="O131" s="198" t="str">
        <f>IF(FN_MC!BH130="","*",FN_MC!BH130)</f>
        <v>*</v>
      </c>
      <c r="P131" s="99"/>
      <c r="Q131" s="157" t="str">
        <f>IF($A$2=1,IF(FN_MC!BJ130="","*",FN_MC!BJ130),IF(FN_MC!BK130="","*",FN_MC!BK130))</f>
        <v>*</v>
      </c>
    </row>
    <row r="132" spans="1:17" hidden="1">
      <c r="A132" s="106" t="str">
        <f>IF(FN_MC!B131="","*",FN_MC!B131)</f>
        <v>*</v>
      </c>
      <c r="B132" s="107" t="str">
        <f>IF(FN_MC!X131="","*",FN_MC!X131)</f>
        <v>*</v>
      </c>
      <c r="C132" s="108" t="str">
        <f>IF(FN_MC!S131="","*",FN_MC!S131)</f>
        <v>-</v>
      </c>
      <c r="D132" s="108" t="str">
        <f>IF(FN_MC!T131="","*",FN_MC!T131)</f>
        <v>-</v>
      </c>
      <c r="E132" s="108" t="str">
        <f>IF(FN_MC!D131="","*",FN_MC!D131)</f>
        <v>*</v>
      </c>
      <c r="F132" s="108" t="str">
        <f>IF(FN_MC!H131="","*",FN_MC!H131)</f>
        <v>*</v>
      </c>
      <c r="G132" s="108" t="str">
        <f>IF(FN_MC!M131="","*",FN_MC!M131)</f>
        <v>-</v>
      </c>
      <c r="H132" s="166" t="str">
        <f>IF(FN_MC!K131="","*",FN_MC!K131)</f>
        <v>*</v>
      </c>
      <c r="I132" s="141" t="str">
        <f>IF(FN_MC!O131="","*",FN_MC!O131)</f>
        <v>*</v>
      </c>
      <c r="J132" s="141" t="str">
        <f>IF(FN_MC!P131="","*",FN_MC!P131)</f>
        <v>*</v>
      </c>
      <c r="K132" s="152">
        <f>IF(FN_MC!AK131="","*",FN_MC!AK131)</f>
        <v>0</v>
      </c>
      <c r="L132" s="152" t="str">
        <f>IF(FN_MC!AM131="","*",FN_MC!AM131)</f>
        <v>-</v>
      </c>
      <c r="M132" s="152">
        <f>IF(FN_MC!AP131="","*",FN_MC!AP131)</f>
        <v>0</v>
      </c>
      <c r="N132" s="152" t="str">
        <f>IF(FN_MC!AM131="","*",FN_MC!AM131)</f>
        <v>-</v>
      </c>
      <c r="O132" s="198" t="str">
        <f>IF(FN_MC!BH131="","*",FN_MC!BH131)</f>
        <v>*</v>
      </c>
      <c r="P132" s="99"/>
      <c r="Q132" s="157" t="str">
        <f>IF($A$2=1,IF(FN_MC!BJ131="","*",FN_MC!BJ131),IF(FN_MC!BK131="","*",FN_MC!BK131))</f>
        <v>*</v>
      </c>
    </row>
    <row r="133" spans="1:17" ht="27" hidden="1" customHeight="1">
      <c r="A133" s="106" t="str">
        <f>IF(FN_MC!B132="","*",FN_MC!B132)</f>
        <v>*</v>
      </c>
      <c r="B133" s="107" t="str">
        <f>IF(FN_MC!X132="","*",FN_MC!X132)</f>
        <v>*</v>
      </c>
      <c r="C133" s="108" t="str">
        <f>IF(FN_MC!S132="","*",FN_MC!S132)</f>
        <v>-</v>
      </c>
      <c r="D133" s="108" t="str">
        <f>IF(FN_MC!T132="","*",FN_MC!T132)</f>
        <v>-</v>
      </c>
      <c r="E133" s="108" t="str">
        <f>IF(FN_MC!D132="","*",FN_MC!D132)</f>
        <v>*</v>
      </c>
      <c r="F133" s="108" t="str">
        <f>IF(FN_MC!H132="","*",FN_MC!H132)</f>
        <v>*</v>
      </c>
      <c r="G133" s="108" t="str">
        <f>IF(FN_MC!M132="","*",FN_MC!M132)</f>
        <v>-</v>
      </c>
      <c r="H133" s="166" t="str">
        <f>IF(FN_MC!K132="","*",FN_MC!K132)</f>
        <v>*</v>
      </c>
      <c r="I133" s="141" t="str">
        <f>IF(FN_MC!O132="","*",FN_MC!O132)</f>
        <v>*</v>
      </c>
      <c r="J133" s="141" t="str">
        <f>IF(FN_MC!P132="","*",FN_MC!P132)</f>
        <v>*</v>
      </c>
      <c r="K133" s="152">
        <f>IF(FN_MC!AK132="","*",FN_MC!AK132)</f>
        <v>0</v>
      </c>
      <c r="L133" s="152" t="str">
        <f>IF(FN_MC!AM132="","*",FN_MC!AM132)</f>
        <v>-</v>
      </c>
      <c r="M133" s="152">
        <f>IF(FN_MC!AP132="","*",FN_MC!AP132)</f>
        <v>0</v>
      </c>
      <c r="N133" s="152" t="str">
        <f>IF(FN_MC!AM132="","*",FN_MC!AM132)</f>
        <v>-</v>
      </c>
      <c r="O133" s="198" t="str">
        <f>IF(FN_MC!BH132="","*",FN_MC!BH132)</f>
        <v>*</v>
      </c>
      <c r="P133" s="99"/>
      <c r="Q133" s="157" t="str">
        <f>IF($A$2=1,IF(FN_MC!BJ132="","*",FN_MC!BJ132),IF(FN_MC!BK132="","*",FN_MC!BK132))</f>
        <v>*</v>
      </c>
    </row>
    <row r="134" spans="1:17" hidden="1">
      <c r="A134" s="106" t="str">
        <f>IF(FN_MC!B133="","*",FN_MC!B133)</f>
        <v>*</v>
      </c>
      <c r="B134" s="107" t="str">
        <f>IF(FN_MC!X133="","*",FN_MC!X133)</f>
        <v>*</v>
      </c>
      <c r="C134" s="108" t="str">
        <f>IF(FN_MC!S133="","*",FN_MC!S133)</f>
        <v>-</v>
      </c>
      <c r="D134" s="108" t="str">
        <f>IF(FN_MC!T133="","*",FN_MC!T133)</f>
        <v>-</v>
      </c>
      <c r="E134" s="108" t="str">
        <f>IF(FN_MC!D133="","*",FN_MC!D133)</f>
        <v>*</v>
      </c>
      <c r="F134" s="108" t="str">
        <f>IF(FN_MC!H133="","*",FN_MC!H133)</f>
        <v>*</v>
      </c>
      <c r="G134" s="108" t="str">
        <f>IF(FN_MC!M133="","*",FN_MC!M133)</f>
        <v>-</v>
      </c>
      <c r="H134" s="166" t="str">
        <f>IF(FN_MC!K133="","*",FN_MC!K133)</f>
        <v>*</v>
      </c>
      <c r="I134" s="141" t="str">
        <f>IF(FN_MC!O133="","*",FN_MC!O133)</f>
        <v>*</v>
      </c>
      <c r="J134" s="141" t="str">
        <f>IF(FN_MC!P133="","*",FN_MC!P133)</f>
        <v>*</v>
      </c>
      <c r="K134" s="152">
        <f>IF(FN_MC!AK133="","*",FN_MC!AK133)</f>
        <v>0</v>
      </c>
      <c r="L134" s="152" t="str">
        <f>IF(FN_MC!AM133="","*",FN_MC!AM133)</f>
        <v>-</v>
      </c>
      <c r="M134" s="152">
        <f>IF(FN_MC!AP133="","*",FN_MC!AP133)</f>
        <v>0</v>
      </c>
      <c r="N134" s="152" t="str">
        <f>IF(FN_MC!AM133="","*",FN_MC!AM133)</f>
        <v>-</v>
      </c>
      <c r="O134" s="198" t="str">
        <f>IF(FN_MC!BH133="","*",FN_MC!BH133)</f>
        <v>*</v>
      </c>
      <c r="P134" s="99"/>
      <c r="Q134" s="157" t="str">
        <f>IF($A$2=1,IF(FN_MC!BJ133="","*",FN_MC!BJ133),IF(FN_MC!BK133="","*",FN_MC!BK133))</f>
        <v>*</v>
      </c>
    </row>
    <row r="135" spans="1:17" hidden="1">
      <c r="A135" s="106" t="str">
        <f>IF(FN_MC!B134="","*",FN_MC!B134)</f>
        <v>*</v>
      </c>
      <c r="B135" s="107" t="str">
        <f>IF(FN_MC!X134="","*",FN_MC!X134)</f>
        <v>*</v>
      </c>
      <c r="C135" s="108" t="str">
        <f>IF(FN_MC!S134="","*",FN_MC!S134)</f>
        <v>-</v>
      </c>
      <c r="D135" s="108" t="str">
        <f>IF(FN_MC!T134="","*",FN_MC!T134)</f>
        <v>-</v>
      </c>
      <c r="E135" s="108" t="str">
        <f>IF(FN_MC!D134="","*",FN_MC!D134)</f>
        <v>*</v>
      </c>
      <c r="F135" s="108" t="str">
        <f>IF(FN_MC!H134="","*",FN_MC!H134)</f>
        <v>*</v>
      </c>
      <c r="G135" s="108" t="str">
        <f>IF(FN_MC!M134="","*",FN_MC!M134)</f>
        <v>-</v>
      </c>
      <c r="H135" s="166" t="str">
        <f>IF(FN_MC!K134="","*",FN_MC!K134)</f>
        <v>*</v>
      </c>
      <c r="I135" s="141" t="str">
        <f>IF(FN_MC!O134="","*",FN_MC!O134)</f>
        <v>*</v>
      </c>
      <c r="J135" s="141" t="str">
        <f>IF(FN_MC!P134="","*",FN_MC!P134)</f>
        <v>*</v>
      </c>
      <c r="K135" s="152">
        <f>IF(FN_MC!AK134="","*",FN_MC!AK134)</f>
        <v>0</v>
      </c>
      <c r="L135" s="152" t="str">
        <f>IF(FN_MC!AM134="","*",FN_MC!AM134)</f>
        <v>-</v>
      </c>
      <c r="M135" s="152">
        <f>IF(FN_MC!AP134="","*",FN_MC!AP134)</f>
        <v>0</v>
      </c>
      <c r="N135" s="152" t="str">
        <f>IF(FN_MC!AM134="","*",FN_MC!AM134)</f>
        <v>-</v>
      </c>
      <c r="O135" s="198" t="str">
        <f>IF(FN_MC!BH134="","*",FN_MC!BH134)</f>
        <v>*</v>
      </c>
      <c r="P135" s="99"/>
      <c r="Q135" s="157" t="str">
        <f>IF($A$2=1,IF(FN_MC!BJ134="","*",FN_MC!BJ134),IF(FN_MC!BK134="","*",FN_MC!BK134))</f>
        <v>*</v>
      </c>
    </row>
    <row r="136" spans="1:17" hidden="1">
      <c r="A136" s="106" t="str">
        <f>IF(FN_MC!B135="","*",FN_MC!B135)</f>
        <v>*</v>
      </c>
      <c r="B136" s="107" t="str">
        <f>IF(FN_MC!X135="","*",FN_MC!X135)</f>
        <v>*</v>
      </c>
      <c r="C136" s="108" t="str">
        <f>IF(FN_MC!S135="","*",FN_MC!S135)</f>
        <v>-</v>
      </c>
      <c r="D136" s="108" t="str">
        <f>IF(FN_MC!T135="","*",FN_MC!T135)</f>
        <v>-</v>
      </c>
      <c r="E136" s="108" t="str">
        <f>IF(FN_MC!D135="","*",FN_MC!D135)</f>
        <v>*</v>
      </c>
      <c r="F136" s="108" t="str">
        <f>IF(FN_MC!H135="","*",FN_MC!H135)</f>
        <v>*</v>
      </c>
      <c r="G136" s="108" t="str">
        <f>IF(FN_MC!M135="","*",FN_MC!M135)</f>
        <v>-</v>
      </c>
      <c r="H136" s="166" t="str">
        <f>IF(FN_MC!K135="","*",FN_MC!K135)</f>
        <v>*</v>
      </c>
      <c r="I136" s="141" t="str">
        <f>IF(FN_MC!O135="","*",FN_MC!O135)</f>
        <v>*</v>
      </c>
      <c r="J136" s="141" t="str">
        <f>IF(FN_MC!P135="","*",FN_MC!P135)</f>
        <v>*</v>
      </c>
      <c r="K136" s="152">
        <f>IF(FN_MC!AK135="","*",FN_MC!AK135)</f>
        <v>0</v>
      </c>
      <c r="L136" s="152" t="str">
        <f>IF(FN_MC!AM135="","*",FN_MC!AM135)</f>
        <v>-</v>
      </c>
      <c r="M136" s="152">
        <f>IF(FN_MC!AP135="","*",FN_MC!AP135)</f>
        <v>0</v>
      </c>
      <c r="N136" s="152" t="str">
        <f>IF(FN_MC!AM135="","*",FN_MC!AM135)</f>
        <v>-</v>
      </c>
      <c r="O136" s="198" t="str">
        <f>IF(FN_MC!BH135="","*",FN_MC!BH135)</f>
        <v>*</v>
      </c>
      <c r="P136" s="99"/>
      <c r="Q136" s="157" t="str">
        <f>IF($A$2=1,IF(FN_MC!BJ135="","*",FN_MC!BJ135),IF(FN_MC!BK135="","*",FN_MC!BK135))</f>
        <v>*</v>
      </c>
    </row>
    <row r="137" spans="1:17" hidden="1">
      <c r="A137" s="106" t="str">
        <f>IF(FN_MC!B136="","*",FN_MC!B136)</f>
        <v>*</v>
      </c>
      <c r="B137" s="107" t="str">
        <f>IF(FN_MC!X136="","*",FN_MC!X136)</f>
        <v>*</v>
      </c>
      <c r="C137" s="108" t="str">
        <f>IF(FN_MC!S136="","*",FN_MC!S136)</f>
        <v>-</v>
      </c>
      <c r="D137" s="108" t="str">
        <f>IF(FN_MC!T136="","*",FN_MC!T136)</f>
        <v>-</v>
      </c>
      <c r="E137" s="108" t="str">
        <f>IF(FN_MC!D136="","*",FN_MC!D136)</f>
        <v>*</v>
      </c>
      <c r="F137" s="108" t="str">
        <f>IF(FN_MC!H136="","*",FN_MC!H136)</f>
        <v>*</v>
      </c>
      <c r="G137" s="108" t="str">
        <f>IF(FN_MC!M136="","*",FN_MC!M136)</f>
        <v>-</v>
      </c>
      <c r="H137" s="166" t="str">
        <f>IF(FN_MC!K136="","*",FN_MC!K136)</f>
        <v>*</v>
      </c>
      <c r="I137" s="141" t="str">
        <f>IF(FN_MC!O136="","*",FN_MC!O136)</f>
        <v>*</v>
      </c>
      <c r="J137" s="141" t="str">
        <f>IF(FN_MC!P136="","*",FN_MC!P136)</f>
        <v>*</v>
      </c>
      <c r="K137" s="152">
        <f>IF(FN_MC!AK136="","*",FN_MC!AK136)</f>
        <v>0</v>
      </c>
      <c r="L137" s="152" t="str">
        <f>IF(FN_MC!AM136="","*",FN_MC!AM136)</f>
        <v>-</v>
      </c>
      <c r="M137" s="152">
        <f>IF(FN_MC!AP136="","*",FN_MC!AP136)</f>
        <v>0</v>
      </c>
      <c r="N137" s="152" t="str">
        <f>IF(FN_MC!AM136="","*",FN_MC!AM136)</f>
        <v>-</v>
      </c>
      <c r="O137" s="198" t="str">
        <f>IF(FN_MC!BH136="","*",FN_MC!BH136)</f>
        <v>*</v>
      </c>
      <c r="P137" s="99"/>
      <c r="Q137" s="157" t="str">
        <f>IF($A$2=1,IF(FN_MC!BJ136="","*",FN_MC!BJ136),IF(FN_MC!BK136="","*",FN_MC!BK136))</f>
        <v>*</v>
      </c>
    </row>
    <row r="138" spans="1:17" hidden="1">
      <c r="A138" s="106" t="str">
        <f>IF(FN_MC!B137="","*",FN_MC!B137)</f>
        <v>*</v>
      </c>
      <c r="B138" s="107" t="str">
        <f>IF(FN_MC!X137="","*",FN_MC!X137)</f>
        <v>*</v>
      </c>
      <c r="C138" s="108" t="str">
        <f>IF(FN_MC!S137="","*",FN_MC!S137)</f>
        <v>-</v>
      </c>
      <c r="D138" s="108" t="str">
        <f>IF(FN_MC!T137="","*",FN_MC!T137)</f>
        <v>-</v>
      </c>
      <c r="E138" s="108" t="str">
        <f>IF(FN_MC!D137="","*",FN_MC!D137)</f>
        <v>*</v>
      </c>
      <c r="F138" s="108" t="str">
        <f>IF(FN_MC!H137="","*",FN_MC!H137)</f>
        <v>*</v>
      </c>
      <c r="G138" s="108" t="str">
        <f>IF(FN_MC!M137="","*",FN_MC!M137)</f>
        <v>-</v>
      </c>
      <c r="H138" s="166" t="str">
        <f>IF(FN_MC!K137="","*",FN_MC!K137)</f>
        <v>*</v>
      </c>
      <c r="I138" s="141" t="str">
        <f>IF(FN_MC!O137="","*",FN_MC!O137)</f>
        <v>*</v>
      </c>
      <c r="J138" s="141" t="str">
        <f>IF(FN_MC!P137="","*",FN_MC!P137)</f>
        <v>*</v>
      </c>
      <c r="K138" s="152">
        <f>IF(FN_MC!AK137="","*",FN_MC!AK137)</f>
        <v>0</v>
      </c>
      <c r="L138" s="152" t="str">
        <f>IF(FN_MC!AM137="","*",FN_MC!AM137)</f>
        <v>-</v>
      </c>
      <c r="M138" s="152">
        <f>IF(FN_MC!AP137="","*",FN_MC!AP137)</f>
        <v>0</v>
      </c>
      <c r="N138" s="152" t="str">
        <f>IF(FN_MC!AM137="","*",FN_MC!AM137)</f>
        <v>-</v>
      </c>
      <c r="O138" s="198" t="str">
        <f>IF(FN_MC!BH137="","*",FN_MC!BH137)</f>
        <v>*</v>
      </c>
      <c r="P138" s="99"/>
      <c r="Q138" s="157" t="str">
        <f>IF($A$2=1,IF(FN_MC!BJ137="","*",FN_MC!BJ137),IF(FN_MC!BK137="","*",FN_MC!BK137))</f>
        <v>*</v>
      </c>
    </row>
    <row r="139" spans="1:17" hidden="1">
      <c r="A139" s="106" t="str">
        <f>IF(FN_MC!B138="","*",FN_MC!B138)</f>
        <v>*</v>
      </c>
      <c r="B139" s="107" t="str">
        <f>IF(FN_MC!X138="","*",FN_MC!X138)</f>
        <v>*</v>
      </c>
      <c r="C139" s="108" t="str">
        <f>IF(FN_MC!S138="","*",FN_MC!S138)</f>
        <v>-</v>
      </c>
      <c r="D139" s="108" t="str">
        <f>IF(FN_MC!T138="","*",FN_MC!T138)</f>
        <v>-</v>
      </c>
      <c r="E139" s="108" t="str">
        <f>IF(FN_MC!D138="","*",FN_MC!D138)</f>
        <v>*</v>
      </c>
      <c r="F139" s="108" t="str">
        <f>IF(FN_MC!H138="","*",FN_MC!H138)</f>
        <v>*</v>
      </c>
      <c r="G139" s="108" t="str">
        <f>IF(FN_MC!M138="","*",FN_MC!M138)</f>
        <v>-</v>
      </c>
      <c r="H139" s="166" t="str">
        <f>IF(FN_MC!K138="","*",FN_MC!K138)</f>
        <v>*</v>
      </c>
      <c r="I139" s="141" t="str">
        <f>IF(FN_MC!O138="","*",FN_MC!O138)</f>
        <v>*</v>
      </c>
      <c r="J139" s="141" t="str">
        <f>IF(FN_MC!P138="","*",FN_MC!P138)</f>
        <v>*</v>
      </c>
      <c r="K139" s="152">
        <f>IF(FN_MC!AK138="","*",FN_MC!AK138)</f>
        <v>0</v>
      </c>
      <c r="L139" s="152" t="str">
        <f>IF(FN_MC!AM138="","*",FN_MC!AM138)</f>
        <v>-</v>
      </c>
      <c r="M139" s="152">
        <f>IF(FN_MC!AP138="","*",FN_MC!AP138)</f>
        <v>0</v>
      </c>
      <c r="N139" s="152" t="str">
        <f>IF(FN_MC!AM138="","*",FN_MC!AM138)</f>
        <v>-</v>
      </c>
      <c r="O139" s="198" t="str">
        <f>IF(FN_MC!BH138="","*",FN_MC!BH138)</f>
        <v>*</v>
      </c>
      <c r="P139" s="99"/>
      <c r="Q139" s="157" t="str">
        <f>IF($A$2=1,IF(FN_MC!BJ138="","*",FN_MC!BJ138),IF(FN_MC!BK138="","*",FN_MC!BK138))</f>
        <v>*</v>
      </c>
    </row>
    <row r="140" spans="1:17" hidden="1">
      <c r="A140" s="106" t="str">
        <f>IF(FN_MC!B139="","*",FN_MC!B139)</f>
        <v>*</v>
      </c>
      <c r="B140" s="107" t="str">
        <f>IF(FN_MC!X139="","*",FN_MC!X139)</f>
        <v>*</v>
      </c>
      <c r="C140" s="108" t="str">
        <f>IF(FN_MC!S139="","*",FN_MC!S139)</f>
        <v>-</v>
      </c>
      <c r="D140" s="108" t="str">
        <f>IF(FN_MC!T139="","*",FN_MC!T139)</f>
        <v>-</v>
      </c>
      <c r="E140" s="108" t="str">
        <f>IF(FN_MC!D139="","*",FN_MC!D139)</f>
        <v>*</v>
      </c>
      <c r="F140" s="108" t="str">
        <f>IF(FN_MC!H139="","*",FN_MC!H139)</f>
        <v>*</v>
      </c>
      <c r="G140" s="108" t="str">
        <f>IF(FN_MC!M139="","*",FN_MC!M139)</f>
        <v>-</v>
      </c>
      <c r="H140" s="166" t="str">
        <f>IF(FN_MC!K139="","*",FN_MC!K139)</f>
        <v>*</v>
      </c>
      <c r="I140" s="141" t="str">
        <f>IF(FN_MC!O139="","*",FN_MC!O139)</f>
        <v>*</v>
      </c>
      <c r="J140" s="141" t="str">
        <f>IF(FN_MC!P139="","*",FN_MC!P139)</f>
        <v>*</v>
      </c>
      <c r="K140" s="152">
        <f>IF(FN_MC!AK139="","*",FN_MC!AK139)</f>
        <v>0</v>
      </c>
      <c r="L140" s="152" t="str">
        <f>IF(FN_MC!AM139="","*",FN_MC!AM139)</f>
        <v>-</v>
      </c>
      <c r="M140" s="152">
        <f>IF(FN_MC!AP139="","*",FN_MC!AP139)</f>
        <v>0</v>
      </c>
      <c r="N140" s="152" t="str">
        <f>IF(FN_MC!AM139="","*",FN_MC!AM139)</f>
        <v>-</v>
      </c>
      <c r="O140" s="198" t="str">
        <f>IF(FN_MC!BH139="","*",FN_MC!BH139)</f>
        <v>*</v>
      </c>
      <c r="P140" s="99"/>
      <c r="Q140" s="157" t="str">
        <f>IF($A$2=1,IF(FN_MC!BJ139="","*",FN_MC!BJ139),IF(FN_MC!BK139="","*",FN_MC!BK139))</f>
        <v>*</v>
      </c>
    </row>
    <row r="141" spans="1:17" ht="28.5" hidden="1" customHeight="1">
      <c r="A141" s="106" t="str">
        <f>IF(FN_MC!B140="","*",FN_MC!B140)</f>
        <v>*</v>
      </c>
      <c r="B141" s="107" t="str">
        <f>IF(FN_MC!X140="","*",FN_MC!X140)</f>
        <v>*</v>
      </c>
      <c r="C141" s="108" t="str">
        <f>IF(FN_MC!S140="","*",FN_MC!S140)</f>
        <v>-</v>
      </c>
      <c r="D141" s="108" t="str">
        <f>IF(FN_MC!T140="","*",FN_MC!T140)</f>
        <v>-</v>
      </c>
      <c r="E141" s="108" t="str">
        <f>IF(FN_MC!D140="","*",FN_MC!D140)</f>
        <v>*</v>
      </c>
      <c r="F141" s="108" t="str">
        <f>IF(FN_MC!H140="","*",FN_MC!H140)</f>
        <v>*</v>
      </c>
      <c r="G141" s="108" t="str">
        <f>IF(FN_MC!M140="","*",FN_MC!M140)</f>
        <v>-</v>
      </c>
      <c r="H141" s="166" t="str">
        <f>IF(FN_MC!K140="","*",FN_MC!K140)</f>
        <v>*</v>
      </c>
      <c r="I141" s="141" t="str">
        <f>IF(FN_MC!O140="","*",FN_MC!O140)</f>
        <v>*</v>
      </c>
      <c r="J141" s="141" t="str">
        <f>IF(FN_MC!P140="","*",FN_MC!P140)</f>
        <v>*</v>
      </c>
      <c r="K141" s="152">
        <f>IF(FN_MC!AK140="","*",FN_MC!AK140)</f>
        <v>0</v>
      </c>
      <c r="L141" s="152" t="str">
        <f>IF(FN_MC!AM140="","*",FN_MC!AM140)</f>
        <v>-</v>
      </c>
      <c r="M141" s="152">
        <f>IF(FN_MC!AP140="","*",FN_MC!AP140)</f>
        <v>0</v>
      </c>
      <c r="N141" s="152" t="str">
        <f>IF(FN_MC!AM140="","*",FN_MC!AM140)</f>
        <v>-</v>
      </c>
      <c r="O141" s="198" t="str">
        <f>IF(FN_MC!BH140="","*",FN_MC!BH140)</f>
        <v>*</v>
      </c>
      <c r="P141" s="99"/>
      <c r="Q141" s="157" t="str">
        <f>IF($A$2=1,IF(FN_MC!BJ140="","*",FN_MC!BJ140),IF(FN_MC!BK140="","*",FN_MC!BK140))</f>
        <v>*</v>
      </c>
    </row>
    <row r="142" spans="1:17" hidden="1">
      <c r="A142" s="106" t="str">
        <f>IF(FN_MC!B141="","*",FN_MC!B141)</f>
        <v>*</v>
      </c>
      <c r="B142" s="107" t="str">
        <f>IF(FN_MC!X141="","*",FN_MC!X141)</f>
        <v>*</v>
      </c>
      <c r="C142" s="108" t="str">
        <f>IF(FN_MC!S141="","*",FN_MC!S141)</f>
        <v>-</v>
      </c>
      <c r="D142" s="108" t="str">
        <f>IF(FN_MC!T141="","*",FN_MC!T141)</f>
        <v>-</v>
      </c>
      <c r="E142" s="108" t="str">
        <f>IF(FN_MC!D141="","*",FN_MC!D141)</f>
        <v>*</v>
      </c>
      <c r="F142" s="108" t="str">
        <f>IF(FN_MC!H141="","*",FN_MC!H141)</f>
        <v>*</v>
      </c>
      <c r="G142" s="108" t="str">
        <f>IF(FN_MC!M141="","*",FN_MC!M141)</f>
        <v>-</v>
      </c>
      <c r="H142" s="166" t="str">
        <f>IF(FN_MC!K141="","*",FN_MC!K141)</f>
        <v>*</v>
      </c>
      <c r="I142" s="141" t="str">
        <f>IF(FN_MC!O141="","*",FN_MC!O141)</f>
        <v>*</v>
      </c>
      <c r="J142" s="141" t="str">
        <f>IF(FN_MC!P141="","*",FN_MC!P141)</f>
        <v>*</v>
      </c>
      <c r="K142" s="152">
        <f>IF(FN_MC!AK141="","*",FN_MC!AK141)</f>
        <v>0</v>
      </c>
      <c r="L142" s="152" t="str">
        <f>IF(FN_MC!AM141="","*",FN_MC!AM141)</f>
        <v>-</v>
      </c>
      <c r="M142" s="152">
        <f>IF(FN_MC!AP141="","*",FN_MC!AP141)</f>
        <v>0</v>
      </c>
      <c r="N142" s="152" t="str">
        <f>IF(FN_MC!AM141="","*",FN_MC!AM141)</f>
        <v>-</v>
      </c>
      <c r="O142" s="198" t="str">
        <f>IF(FN_MC!BH141="","*",FN_MC!BH141)</f>
        <v>*</v>
      </c>
      <c r="P142" s="99"/>
      <c r="Q142" s="157" t="str">
        <f>IF($A$2=1,IF(FN_MC!BJ141="","*",FN_MC!BJ141),IF(FN_MC!BK141="","*",FN_MC!BK141))</f>
        <v>*</v>
      </c>
    </row>
    <row r="143" spans="1:17" hidden="1">
      <c r="A143" s="106" t="str">
        <f>IF(FN_MC!B142="","*",FN_MC!B142)</f>
        <v>*</v>
      </c>
      <c r="B143" s="107" t="str">
        <f>IF(FN_MC!X142="","*",FN_MC!X142)</f>
        <v>*</v>
      </c>
      <c r="C143" s="108" t="str">
        <f>IF(FN_MC!S142="","*",FN_MC!S142)</f>
        <v>-</v>
      </c>
      <c r="D143" s="108" t="str">
        <f>IF(FN_MC!T142="","*",FN_MC!T142)</f>
        <v>-</v>
      </c>
      <c r="E143" s="108" t="str">
        <f>IF(FN_MC!D142="","*",FN_MC!D142)</f>
        <v>*</v>
      </c>
      <c r="F143" s="108" t="str">
        <f>IF(FN_MC!H142="","*",FN_MC!H142)</f>
        <v>*</v>
      </c>
      <c r="G143" s="108" t="str">
        <f>IF(FN_MC!M142="","*",FN_MC!M142)</f>
        <v>-</v>
      </c>
      <c r="H143" s="166" t="str">
        <f>IF(FN_MC!K142="","*",FN_MC!K142)</f>
        <v>*</v>
      </c>
      <c r="I143" s="141" t="str">
        <f>IF(FN_MC!O142="","*",FN_MC!O142)</f>
        <v>*</v>
      </c>
      <c r="J143" s="141" t="str">
        <f>IF(FN_MC!P142="","*",FN_MC!P142)</f>
        <v>*</v>
      </c>
      <c r="K143" s="152">
        <f>IF(FN_MC!AK142="","*",FN_MC!AK142)</f>
        <v>0</v>
      </c>
      <c r="L143" s="152" t="str">
        <f>IF(FN_MC!AM142="","*",FN_MC!AM142)</f>
        <v>-</v>
      </c>
      <c r="M143" s="152">
        <f>IF(FN_MC!AP142="","*",FN_MC!AP142)</f>
        <v>0</v>
      </c>
      <c r="N143" s="152" t="str">
        <f>IF(FN_MC!AM142="","*",FN_MC!AM142)</f>
        <v>-</v>
      </c>
      <c r="O143" s="198" t="str">
        <f>IF(FN_MC!BH142="","*",FN_MC!BH142)</f>
        <v>*</v>
      </c>
      <c r="P143" s="99"/>
      <c r="Q143" s="157" t="str">
        <f>IF($A$2=1,IF(FN_MC!BJ142="","*",FN_MC!BJ142),IF(FN_MC!BK142="","*",FN_MC!BK142))</f>
        <v>*</v>
      </c>
    </row>
    <row r="144" spans="1:17" hidden="1">
      <c r="A144" s="106" t="str">
        <f>IF(FN_MC!B143="","*",FN_MC!B143)</f>
        <v>*</v>
      </c>
      <c r="B144" s="107" t="str">
        <f>IF(FN_MC!X143="","*",FN_MC!X143)</f>
        <v>*</v>
      </c>
      <c r="C144" s="108" t="str">
        <f>IF(FN_MC!S143="","*",FN_MC!S143)</f>
        <v>-</v>
      </c>
      <c r="D144" s="108" t="str">
        <f>IF(FN_MC!T143="","*",FN_MC!T143)</f>
        <v>-</v>
      </c>
      <c r="E144" s="108" t="str">
        <f>IF(FN_MC!D143="","*",FN_MC!D143)</f>
        <v>*</v>
      </c>
      <c r="F144" s="108" t="str">
        <f>IF(FN_MC!H143="","*",FN_MC!H143)</f>
        <v>*</v>
      </c>
      <c r="G144" s="108" t="str">
        <f>IF(FN_MC!M143="","*",FN_MC!M143)</f>
        <v>-</v>
      </c>
      <c r="H144" s="166" t="str">
        <f>IF(FN_MC!K143="","*",FN_MC!K143)</f>
        <v>*</v>
      </c>
      <c r="I144" s="141" t="str">
        <f>IF(FN_MC!O143="","*",FN_MC!O143)</f>
        <v>*</v>
      </c>
      <c r="J144" s="141" t="str">
        <f>IF(FN_MC!P143="","*",FN_MC!P143)</f>
        <v>*</v>
      </c>
      <c r="K144" s="152">
        <f>IF(FN_MC!AK143="","*",FN_MC!AK143)</f>
        <v>0</v>
      </c>
      <c r="L144" s="152" t="str">
        <f>IF(FN_MC!AM143="","*",FN_MC!AM143)</f>
        <v>-</v>
      </c>
      <c r="M144" s="152">
        <f>IF(FN_MC!AP143="","*",FN_MC!AP143)</f>
        <v>0</v>
      </c>
      <c r="N144" s="152" t="str">
        <f>IF(FN_MC!AM143="","*",FN_MC!AM143)</f>
        <v>-</v>
      </c>
      <c r="O144" s="198" t="str">
        <f>IF(FN_MC!BH143="","*",FN_MC!BH143)</f>
        <v>*</v>
      </c>
      <c r="P144" s="99"/>
      <c r="Q144" s="157" t="str">
        <f>IF($A$2=1,IF(FN_MC!BJ143="","*",FN_MC!BJ143),IF(FN_MC!BK143="","*",FN_MC!BK143))</f>
        <v>*</v>
      </c>
    </row>
    <row r="145" spans="1:17" hidden="1">
      <c r="A145" s="106" t="str">
        <f>IF(FN_MC!B144="","*",FN_MC!B144)</f>
        <v>*</v>
      </c>
      <c r="B145" s="107" t="str">
        <f>IF(FN_MC!X144="","*",FN_MC!X144)</f>
        <v>*</v>
      </c>
      <c r="C145" s="108" t="str">
        <f>IF(FN_MC!S144="","*",FN_MC!S144)</f>
        <v>-</v>
      </c>
      <c r="D145" s="108" t="str">
        <f>IF(FN_MC!T144="","*",FN_MC!T144)</f>
        <v>-</v>
      </c>
      <c r="E145" s="108" t="str">
        <f>IF(FN_MC!D144="","*",FN_MC!D144)</f>
        <v>*</v>
      </c>
      <c r="F145" s="108" t="str">
        <f>IF(FN_MC!H144="","*",FN_MC!H144)</f>
        <v>*</v>
      </c>
      <c r="G145" s="108" t="str">
        <f>IF(FN_MC!M144="","*",FN_MC!M144)</f>
        <v>-</v>
      </c>
      <c r="H145" s="166" t="str">
        <f>IF(FN_MC!K144="","*",FN_MC!K144)</f>
        <v>*</v>
      </c>
      <c r="I145" s="141" t="str">
        <f>IF(FN_MC!O144="","*",FN_MC!O144)</f>
        <v>*</v>
      </c>
      <c r="J145" s="141" t="str">
        <f>IF(FN_MC!P144="","*",FN_MC!P144)</f>
        <v>*</v>
      </c>
      <c r="K145" s="152">
        <f>IF(FN_MC!AK144="","*",FN_MC!AK144)</f>
        <v>0</v>
      </c>
      <c r="L145" s="152" t="str">
        <f>IF(FN_MC!AM144="","*",FN_MC!AM144)</f>
        <v>-</v>
      </c>
      <c r="M145" s="152">
        <f>IF(FN_MC!AP144="","*",FN_MC!AP144)</f>
        <v>0</v>
      </c>
      <c r="N145" s="152" t="str">
        <f>IF(FN_MC!AM144="","*",FN_MC!AM144)</f>
        <v>-</v>
      </c>
      <c r="O145" s="198" t="str">
        <f>IF(FN_MC!BH144="","*",FN_MC!BH144)</f>
        <v>*</v>
      </c>
      <c r="P145" s="99"/>
      <c r="Q145" s="157" t="str">
        <f>IF($A$2=1,IF(FN_MC!BJ144="","*",FN_MC!BJ144),IF(FN_MC!BK144="","*",FN_MC!BK144))</f>
        <v>*</v>
      </c>
    </row>
    <row r="146" spans="1:17" hidden="1">
      <c r="A146" s="106" t="str">
        <f>IF(FN_MC!B145="","*",FN_MC!B145)</f>
        <v>*</v>
      </c>
      <c r="B146" s="107" t="str">
        <f>IF(FN_MC!X145="","*",FN_MC!X145)</f>
        <v>*</v>
      </c>
      <c r="C146" s="108" t="str">
        <f>IF(FN_MC!S145="","*",FN_MC!S145)</f>
        <v>-</v>
      </c>
      <c r="D146" s="108" t="str">
        <f>IF(FN_MC!T145="","*",FN_MC!T145)</f>
        <v>-</v>
      </c>
      <c r="E146" s="108" t="str">
        <f>IF(FN_MC!D145="","*",FN_MC!D145)</f>
        <v>*</v>
      </c>
      <c r="F146" s="108" t="str">
        <f>IF(FN_MC!H145="","*",FN_MC!H145)</f>
        <v>*</v>
      </c>
      <c r="G146" s="108" t="str">
        <f>IF(FN_MC!M145="","*",FN_MC!M145)</f>
        <v>-</v>
      </c>
      <c r="H146" s="166" t="str">
        <f>IF(FN_MC!K145="","*",FN_MC!K145)</f>
        <v>*</v>
      </c>
      <c r="I146" s="141" t="str">
        <f>IF(FN_MC!O145="","*",FN_MC!O145)</f>
        <v>*</v>
      </c>
      <c r="J146" s="141" t="str">
        <f>IF(FN_MC!P145="","*",FN_MC!P145)</f>
        <v>*</v>
      </c>
      <c r="K146" s="152">
        <f>IF(FN_MC!AK145="","*",FN_MC!AK145)</f>
        <v>0</v>
      </c>
      <c r="L146" s="152" t="str">
        <f>IF(FN_MC!AM145="","*",FN_MC!AM145)</f>
        <v>-</v>
      </c>
      <c r="M146" s="152">
        <f>IF(FN_MC!AP145="","*",FN_MC!AP145)</f>
        <v>0</v>
      </c>
      <c r="N146" s="152" t="str">
        <f>IF(FN_MC!AM145="","*",FN_MC!AM145)</f>
        <v>-</v>
      </c>
      <c r="O146" s="198" t="str">
        <f>IF(FN_MC!BH145="","*",FN_MC!BH145)</f>
        <v>*</v>
      </c>
      <c r="P146" s="99"/>
      <c r="Q146" s="157" t="str">
        <f>IF($A$2=1,IF(FN_MC!BJ145="","*",FN_MC!BJ145),IF(FN_MC!BK145="","*",FN_MC!BK145))</f>
        <v>*</v>
      </c>
    </row>
    <row r="147" spans="1:17" hidden="1">
      <c r="A147" s="106" t="str">
        <f>IF(FN_MC!B146="","*",FN_MC!B146)</f>
        <v>*</v>
      </c>
      <c r="B147" s="107" t="str">
        <f>IF(FN_MC!X146="","*",FN_MC!X146)</f>
        <v>*</v>
      </c>
      <c r="C147" s="108" t="str">
        <f>IF(FN_MC!S146="","*",FN_MC!S146)</f>
        <v>-</v>
      </c>
      <c r="D147" s="108" t="str">
        <f>IF(FN_MC!T146="","*",FN_MC!T146)</f>
        <v>-</v>
      </c>
      <c r="E147" s="108" t="str">
        <f>IF(FN_MC!D146="","*",FN_MC!D146)</f>
        <v>*</v>
      </c>
      <c r="F147" s="108" t="str">
        <f>IF(FN_MC!H146="","*",FN_MC!H146)</f>
        <v>*</v>
      </c>
      <c r="G147" s="108" t="str">
        <f>IF(FN_MC!M146="","*",FN_MC!M146)</f>
        <v>-</v>
      </c>
      <c r="H147" s="166" t="str">
        <f>IF(FN_MC!K146="","*",FN_MC!K146)</f>
        <v>*</v>
      </c>
      <c r="I147" s="141" t="str">
        <f>IF(FN_MC!O146="","*",FN_MC!O146)</f>
        <v>*</v>
      </c>
      <c r="J147" s="141" t="str">
        <f>IF(FN_MC!P146="","*",FN_MC!P146)</f>
        <v>*</v>
      </c>
      <c r="K147" s="152">
        <f>IF(FN_MC!AK146="","*",FN_MC!AK146)</f>
        <v>0</v>
      </c>
      <c r="L147" s="152" t="str">
        <f>IF(FN_MC!AM146="","*",FN_MC!AM146)</f>
        <v>-</v>
      </c>
      <c r="M147" s="152">
        <f>IF(FN_MC!AP146="","*",FN_MC!AP146)</f>
        <v>0</v>
      </c>
      <c r="N147" s="152" t="str">
        <f>IF(FN_MC!AM146="","*",FN_MC!AM146)</f>
        <v>-</v>
      </c>
      <c r="O147" s="198" t="str">
        <f>IF(FN_MC!BH146="","*",FN_MC!BH146)</f>
        <v>*</v>
      </c>
      <c r="P147" s="99"/>
      <c r="Q147" s="157" t="str">
        <f>IF($A$2=1,IF(FN_MC!BJ146="","*",FN_MC!BJ146),IF(FN_MC!BK146="","*",FN_MC!BK146))</f>
        <v>*</v>
      </c>
    </row>
    <row r="148" spans="1:17" hidden="1">
      <c r="A148" s="106" t="str">
        <f>IF(FN_MC!B147="","*",FN_MC!B147)</f>
        <v>*</v>
      </c>
      <c r="B148" s="107" t="str">
        <f>IF(FN_MC!X147="","*",FN_MC!X147)</f>
        <v>*</v>
      </c>
      <c r="C148" s="108" t="str">
        <f>IF(FN_MC!S147="","*",FN_MC!S147)</f>
        <v>-</v>
      </c>
      <c r="D148" s="108" t="str">
        <f>IF(FN_MC!T147="","*",FN_MC!T147)</f>
        <v>-</v>
      </c>
      <c r="E148" s="108" t="str">
        <f>IF(FN_MC!D147="","*",FN_MC!D147)</f>
        <v>*</v>
      </c>
      <c r="F148" s="108" t="str">
        <f>IF(FN_MC!H147="","*",FN_MC!H147)</f>
        <v>*</v>
      </c>
      <c r="G148" s="108" t="str">
        <f>IF(FN_MC!M147="","*",FN_MC!M147)</f>
        <v>-</v>
      </c>
      <c r="H148" s="166" t="str">
        <f>IF(FN_MC!K147="","*",FN_MC!K147)</f>
        <v>*</v>
      </c>
      <c r="I148" s="141" t="str">
        <f>IF(FN_MC!O147="","*",FN_MC!O147)</f>
        <v>*</v>
      </c>
      <c r="J148" s="141" t="str">
        <f>IF(FN_MC!P147="","*",FN_MC!P147)</f>
        <v>*</v>
      </c>
      <c r="K148" s="152">
        <f>IF(FN_MC!AK147="","*",FN_MC!AK147)</f>
        <v>0</v>
      </c>
      <c r="L148" s="152" t="str">
        <f>IF(FN_MC!AM147="","*",FN_MC!AM147)</f>
        <v>-</v>
      </c>
      <c r="M148" s="152">
        <f>IF(FN_MC!AP147="","*",FN_MC!AP147)</f>
        <v>0</v>
      </c>
      <c r="N148" s="152" t="str">
        <f>IF(FN_MC!AM147="","*",FN_MC!AM147)</f>
        <v>-</v>
      </c>
      <c r="O148" s="198" t="str">
        <f>IF(FN_MC!BH147="","*",FN_MC!BH147)</f>
        <v>*</v>
      </c>
      <c r="P148" s="99"/>
      <c r="Q148" s="157" t="str">
        <f>IF($A$2=1,IF(FN_MC!BJ147="","*",FN_MC!BJ147),IF(FN_MC!BK147="","*",FN_MC!BK147))</f>
        <v>*</v>
      </c>
    </row>
    <row r="149" spans="1:17" hidden="1">
      <c r="A149" s="106" t="str">
        <f>IF(FN_MC!B148="","*",FN_MC!B148)</f>
        <v>*</v>
      </c>
      <c r="B149" s="107" t="str">
        <f>IF(FN_MC!X148="","*",FN_MC!X148)</f>
        <v>*</v>
      </c>
      <c r="C149" s="108" t="str">
        <f>IF(FN_MC!S148="","*",FN_MC!S148)</f>
        <v>-</v>
      </c>
      <c r="D149" s="108" t="e">
        <f>IF(FN_MC!#REF!="","*",FN_MC!#REF!)</f>
        <v>#REF!</v>
      </c>
      <c r="E149" s="108" t="str">
        <f>IF(FN_MC!D148="","*",FN_MC!D148)</f>
        <v>*</v>
      </c>
      <c r="F149" s="108" t="str">
        <f>IF(FN_MC!H148="","*",FN_MC!H148)</f>
        <v>*</v>
      </c>
      <c r="G149" s="108" t="str">
        <f>IF(FN_MC!M148="","*",FN_MC!M148)</f>
        <v>-</v>
      </c>
      <c r="H149" s="166" t="str">
        <f>IF(FN_MC!K148="","*",FN_MC!K148)</f>
        <v>*</v>
      </c>
      <c r="I149" s="141" t="str">
        <f>IF(FN_MC!O148="","*",FN_MC!O148)</f>
        <v>*</v>
      </c>
      <c r="J149" s="141" t="str">
        <f>IF(FN_MC!P148="","*",FN_MC!P148)</f>
        <v>*</v>
      </c>
      <c r="K149" s="152">
        <f>IF(FN_MC!AK148="","*",FN_MC!AK148)</f>
        <v>0</v>
      </c>
      <c r="L149" s="152" t="str">
        <f>IF(FN_MC!AM148="","*",FN_MC!AM148)</f>
        <v>-</v>
      </c>
      <c r="M149" s="152">
        <f>IF(FN_MC!AP148="","*",FN_MC!AP148)</f>
        <v>0</v>
      </c>
      <c r="N149" s="152" t="str">
        <f>IF(FN_MC!AM148="","*",FN_MC!AM148)</f>
        <v>-</v>
      </c>
      <c r="O149" s="198" t="str">
        <f>IF(FN_MC!BH148="","*",FN_MC!BH148)</f>
        <v>*</v>
      </c>
      <c r="P149" s="99"/>
      <c r="Q149" s="157" t="str">
        <f>IF($A$2=1,IF(FN_MC!BJ148="","*",FN_MC!BJ148),IF(FN_MC!BK148="","*",FN_MC!BK148))</f>
        <v>*</v>
      </c>
    </row>
    <row r="150" spans="1:17" hidden="1">
      <c r="A150" s="106" t="str">
        <f>IF(FN_MC!B149="","*",FN_MC!B149)</f>
        <v>*</v>
      </c>
      <c r="B150" s="107" t="str">
        <f>IF(FN_MC!X149="","*",FN_MC!X149)</f>
        <v>*</v>
      </c>
      <c r="C150" s="108" t="str">
        <f>IF(FN_MC!S149="","*",FN_MC!S149)</f>
        <v>-</v>
      </c>
      <c r="D150" s="108" t="str">
        <f>IF(FN_MC!T149="","*",FN_MC!T149)</f>
        <v>-</v>
      </c>
      <c r="E150" s="108" t="str">
        <f>IF(FN_MC!D149="","*",FN_MC!D149)</f>
        <v>*</v>
      </c>
      <c r="F150" s="108" t="str">
        <f>IF(FN_MC!H149="","*",FN_MC!H149)</f>
        <v>*</v>
      </c>
      <c r="G150" s="108" t="str">
        <f>IF(FN_MC!M149="","*",FN_MC!M149)</f>
        <v>-</v>
      </c>
      <c r="H150" s="166" t="str">
        <f>IF(FN_MC!K149="","*",FN_MC!K149)</f>
        <v>*</v>
      </c>
      <c r="I150" s="141" t="str">
        <f>IF(FN_MC!O149="","*",FN_MC!O149)</f>
        <v>*</v>
      </c>
      <c r="J150" s="141" t="str">
        <f>IF(FN_MC!P149="","*",FN_MC!P149)</f>
        <v>*</v>
      </c>
      <c r="K150" s="152">
        <f>IF(FN_MC!AK149="","*",FN_MC!AK149)</f>
        <v>0</v>
      </c>
      <c r="L150" s="152" t="str">
        <f>IF(FN_MC!AM149="","*",FN_MC!AM149)</f>
        <v>-</v>
      </c>
      <c r="M150" s="152">
        <f>IF(FN_MC!AP149="","*",FN_MC!AP149)</f>
        <v>0</v>
      </c>
      <c r="N150" s="152" t="str">
        <f>IF(FN_MC!AM149="","*",FN_MC!AM149)</f>
        <v>-</v>
      </c>
      <c r="O150" s="198" t="str">
        <f>IF(FN_MC!BH149="","*",FN_MC!BH149)</f>
        <v>*</v>
      </c>
      <c r="P150" s="99"/>
      <c r="Q150" s="157" t="str">
        <f>IF($A$2=1,IF(FN_MC!BJ149="","*",FN_MC!BJ149),IF(FN_MC!BK149="","*",FN_MC!BK149))</f>
        <v>*</v>
      </c>
    </row>
    <row r="151" spans="1:17" hidden="1">
      <c r="A151" s="106" t="str">
        <f>IF(FN_MC!B150="","*",FN_MC!B150)</f>
        <v>*</v>
      </c>
      <c r="B151" s="107" t="str">
        <f>IF(FN_MC!X150="","*",FN_MC!X150)</f>
        <v>*</v>
      </c>
      <c r="C151" s="108" t="str">
        <f>IF(FN_MC!S150="","*",FN_MC!S150)</f>
        <v>-</v>
      </c>
      <c r="D151" s="108" t="str">
        <f>IF(FN_MC!T150="","*",FN_MC!T150)</f>
        <v>-</v>
      </c>
      <c r="E151" s="108" t="str">
        <f>IF(FN_MC!D150="","*",FN_MC!D150)</f>
        <v>*</v>
      </c>
      <c r="F151" s="108" t="str">
        <f>IF(FN_MC!H150="","*",FN_MC!H150)</f>
        <v>*</v>
      </c>
      <c r="G151" s="108" t="str">
        <f>IF(FN_MC!M150="","*",FN_MC!M150)</f>
        <v>-</v>
      </c>
      <c r="H151" s="166" t="str">
        <f>IF(FN_MC!K150="","*",FN_MC!K150)</f>
        <v>*</v>
      </c>
      <c r="I151" s="141" t="str">
        <f>IF(FN_MC!O150="","*",FN_MC!O150)</f>
        <v>*</v>
      </c>
      <c r="J151" s="141" t="str">
        <f>IF(FN_MC!P150="","*",FN_MC!P150)</f>
        <v>*</v>
      </c>
      <c r="K151" s="152">
        <f>IF(FN_MC!AK150="","*",FN_MC!AK150)</f>
        <v>0</v>
      </c>
      <c r="L151" s="152" t="str">
        <f>IF(FN_MC!AM150="","*",FN_MC!AM150)</f>
        <v>-</v>
      </c>
      <c r="M151" s="152">
        <f>IF(FN_MC!AP150="","*",FN_MC!AP150)</f>
        <v>0</v>
      </c>
      <c r="N151" s="152" t="str">
        <f>IF(FN_MC!AM150="","*",FN_MC!AM150)</f>
        <v>-</v>
      </c>
      <c r="O151" s="198" t="str">
        <f>IF(FN_MC!BH150="","*",FN_MC!BH150)</f>
        <v>*</v>
      </c>
      <c r="P151" s="99"/>
      <c r="Q151" s="157" t="str">
        <f>IF($A$2=1,IF(FN_MC!BJ150="","*",FN_MC!BJ150),IF(FN_MC!BK150="","*",FN_MC!BK150))</f>
        <v>*</v>
      </c>
    </row>
    <row r="152" spans="1:17" hidden="1">
      <c r="A152" s="106" t="str">
        <f>IF(FN_MC!B151="","*",FN_MC!B151)</f>
        <v>*</v>
      </c>
      <c r="B152" s="107" t="str">
        <f>IF(FN_MC!X151="","*",FN_MC!X151)</f>
        <v>*</v>
      </c>
      <c r="C152" s="108" t="str">
        <f>IF(FN_MC!S151="","*",FN_MC!S151)</f>
        <v>-</v>
      </c>
      <c r="D152" s="108" t="str">
        <f>IF(FN_MC!T151="","*",FN_MC!T151)</f>
        <v>-</v>
      </c>
      <c r="E152" s="108" t="str">
        <f>IF(FN_MC!D151="","*",FN_MC!D151)</f>
        <v>*</v>
      </c>
      <c r="F152" s="108" t="str">
        <f>IF(FN_MC!H151="","*",FN_MC!H151)</f>
        <v>*</v>
      </c>
      <c r="G152" s="108" t="str">
        <f>IF(FN_MC!M151="","*",FN_MC!M151)</f>
        <v>-</v>
      </c>
      <c r="H152" s="166" t="str">
        <f>IF(FN_MC!K151="","*",FN_MC!K151)</f>
        <v>*</v>
      </c>
      <c r="I152" s="141" t="str">
        <f>IF(FN_MC!O151="","*",FN_MC!O151)</f>
        <v>*</v>
      </c>
      <c r="J152" s="141" t="str">
        <f>IF(FN_MC!P151="","*",FN_MC!P151)</f>
        <v>*</v>
      </c>
      <c r="K152" s="152">
        <f>IF(FN_MC!AK151="","*",FN_MC!AK151)</f>
        <v>0</v>
      </c>
      <c r="L152" s="152" t="str">
        <f>IF(FN_MC!AM151="","*",FN_MC!AM151)</f>
        <v>-</v>
      </c>
      <c r="M152" s="152">
        <f>IF(FN_MC!AP151="","*",FN_MC!AP151)</f>
        <v>0</v>
      </c>
      <c r="N152" s="152" t="str">
        <f>IF(FN_MC!AM151="","*",FN_MC!AM151)</f>
        <v>-</v>
      </c>
      <c r="O152" s="198" t="str">
        <f>IF(FN_MC!BH151="","*",FN_MC!BH151)</f>
        <v>*</v>
      </c>
      <c r="P152" s="99"/>
      <c r="Q152" s="157" t="str">
        <f>IF($A$2=1,IF(FN_MC!BJ151="","*",FN_MC!BJ151),IF(FN_MC!BK151="","*",FN_MC!BK151))</f>
        <v>*</v>
      </c>
    </row>
    <row r="153" spans="1:17" ht="28.5" hidden="1" customHeight="1">
      <c r="A153" s="106" t="str">
        <f>IF(FN_MC!B152="","*",FN_MC!B152)</f>
        <v>*</v>
      </c>
      <c r="B153" s="107" t="str">
        <f>IF(FN_MC!X152="","*",FN_MC!X152)</f>
        <v>*</v>
      </c>
      <c r="C153" s="108" t="str">
        <f>IF(FN_MC!S152="","*",FN_MC!S152)</f>
        <v>-</v>
      </c>
      <c r="D153" s="108" t="str">
        <f>IF(FN_MC!T152="","*",FN_MC!T152)</f>
        <v>-</v>
      </c>
      <c r="E153" s="108" t="str">
        <f>IF(FN_MC!D152="","*",FN_MC!D152)</f>
        <v>*</v>
      </c>
      <c r="F153" s="108" t="str">
        <f>IF(FN_MC!H152="","*",FN_MC!H152)</f>
        <v>*</v>
      </c>
      <c r="G153" s="108" t="str">
        <f>IF(FN_MC!M152="","*",FN_MC!M152)</f>
        <v>-</v>
      </c>
      <c r="H153" s="166" t="str">
        <f>IF(FN_MC!K152="","*",FN_MC!K152)</f>
        <v>*</v>
      </c>
      <c r="I153" s="141" t="str">
        <f>IF(FN_MC!O152="","*",FN_MC!O152)</f>
        <v>*</v>
      </c>
      <c r="J153" s="141" t="str">
        <f>IF(FN_MC!P152="","*",FN_MC!P152)</f>
        <v>*</v>
      </c>
      <c r="K153" s="152">
        <f>IF(FN_MC!AK152="","*",FN_MC!AK152)</f>
        <v>0</v>
      </c>
      <c r="L153" s="152" t="str">
        <f>IF(FN_MC!AM152="","*",FN_MC!AM152)</f>
        <v>-</v>
      </c>
      <c r="M153" s="152">
        <f>IF(FN_MC!AP152="","*",FN_MC!AP152)</f>
        <v>0</v>
      </c>
      <c r="N153" s="152" t="str">
        <f>IF(FN_MC!AM152="","*",FN_MC!AM152)</f>
        <v>-</v>
      </c>
      <c r="O153" s="198" t="str">
        <f>IF(FN_MC!BH152="","*",FN_MC!BH152)</f>
        <v>*</v>
      </c>
      <c r="P153" s="99"/>
      <c r="Q153" s="157" t="str">
        <f>IF($A$2=1,IF(FN_MC!BJ152="","*",FN_MC!BJ152),IF(FN_MC!BK152="","*",FN_MC!BK152))</f>
        <v>*</v>
      </c>
    </row>
    <row r="154" spans="1:17" hidden="1">
      <c r="A154" s="106" t="str">
        <f>IF(FN_MC!B153="","*",FN_MC!B153)</f>
        <v>*</v>
      </c>
      <c r="B154" s="107" t="str">
        <f>IF(FN_MC!X153="","*",FN_MC!X153)</f>
        <v>*</v>
      </c>
      <c r="C154" s="108" t="str">
        <f>IF(FN_MC!S153="","*",FN_MC!S153)</f>
        <v>-</v>
      </c>
      <c r="D154" s="108" t="str">
        <f>IF(FN_MC!T153="","*",FN_MC!T153)</f>
        <v>-</v>
      </c>
      <c r="E154" s="108" t="str">
        <f>IF(FN_MC!D153="","*",FN_MC!D153)</f>
        <v>*</v>
      </c>
      <c r="F154" s="108" t="str">
        <f>IF(FN_MC!H153="","*",FN_MC!H153)</f>
        <v>*</v>
      </c>
      <c r="G154" s="108" t="str">
        <f>IF(FN_MC!M153="","*",FN_MC!M153)</f>
        <v>-</v>
      </c>
      <c r="H154" s="166" t="str">
        <f>IF(FN_MC!K153="","*",FN_MC!K153)</f>
        <v>*</v>
      </c>
      <c r="I154" s="141" t="str">
        <f>IF(FN_MC!O153="","*",FN_MC!O153)</f>
        <v>*</v>
      </c>
      <c r="J154" s="141" t="str">
        <f>IF(FN_MC!P153="","*",FN_MC!P153)</f>
        <v>*</v>
      </c>
      <c r="K154" s="152">
        <f>IF(FN_MC!AK153="","*",FN_MC!AK153)</f>
        <v>0</v>
      </c>
      <c r="L154" s="152" t="str">
        <f>IF(FN_MC!AM153="","*",FN_MC!AM153)</f>
        <v>-</v>
      </c>
      <c r="M154" s="152">
        <f>IF(FN_MC!AP153="","*",FN_MC!AP153)</f>
        <v>0</v>
      </c>
      <c r="N154" s="152" t="str">
        <f>IF(FN_MC!AM153="","*",FN_MC!AM153)</f>
        <v>-</v>
      </c>
      <c r="O154" s="198" t="str">
        <f>IF(FN_MC!BH153="","*",FN_MC!BH153)</f>
        <v>*</v>
      </c>
      <c r="P154" s="99"/>
      <c r="Q154" s="157" t="str">
        <f>IF($A$2=1,IF(FN_MC!BJ153="","*",FN_MC!BJ153),IF(FN_MC!BK153="","*",FN_MC!BK153))</f>
        <v>*</v>
      </c>
    </row>
    <row r="155" spans="1:17" hidden="1">
      <c r="A155" s="106" t="str">
        <f>IF(FN_MC!B154="","*",FN_MC!B154)</f>
        <v>*</v>
      </c>
      <c r="B155" s="107" t="str">
        <f>IF(FN_MC!X154="","*",FN_MC!X154)</f>
        <v>*</v>
      </c>
      <c r="C155" s="108" t="str">
        <f>IF(FN_MC!S154="","*",FN_MC!S154)</f>
        <v>-</v>
      </c>
      <c r="D155" s="108" t="str">
        <f>IF(FN_MC!T154="","*",FN_MC!T154)</f>
        <v>-</v>
      </c>
      <c r="E155" s="108" t="str">
        <f>IF(FN_MC!D154="","*",FN_MC!D154)</f>
        <v>*</v>
      </c>
      <c r="F155" s="108" t="str">
        <f>IF(FN_MC!H154="","*",FN_MC!H154)</f>
        <v>*</v>
      </c>
      <c r="G155" s="108" t="str">
        <f>IF(FN_MC!M154="","*",FN_MC!M154)</f>
        <v>-</v>
      </c>
      <c r="H155" s="166" t="str">
        <f>IF(FN_MC!K154="","*",FN_MC!K154)</f>
        <v>*</v>
      </c>
      <c r="I155" s="141" t="str">
        <f>IF(FN_MC!O154="","*",FN_MC!O154)</f>
        <v>*</v>
      </c>
      <c r="J155" s="141" t="str">
        <f>IF(FN_MC!P154="","*",FN_MC!P154)</f>
        <v>*</v>
      </c>
      <c r="K155" s="152">
        <f>IF(FN_MC!AK154="","*",FN_MC!AK154)</f>
        <v>0</v>
      </c>
      <c r="L155" s="152" t="str">
        <f>IF(FN_MC!AM154="","*",FN_MC!AM154)</f>
        <v>-</v>
      </c>
      <c r="M155" s="152">
        <f>IF(FN_MC!AP154="","*",FN_MC!AP154)</f>
        <v>0</v>
      </c>
      <c r="N155" s="152" t="str">
        <f>IF(FN_MC!AM154="","*",FN_MC!AM154)</f>
        <v>-</v>
      </c>
      <c r="O155" s="198" t="str">
        <f>IF(FN_MC!BH154="","*",FN_MC!BH154)</f>
        <v>*</v>
      </c>
      <c r="P155" s="99"/>
      <c r="Q155" s="157" t="str">
        <f>IF($A$2=1,IF(FN_MC!BJ154="","*",FN_MC!BJ154),IF(FN_MC!BK154="","*",FN_MC!BK154))</f>
        <v>*</v>
      </c>
    </row>
    <row r="156" spans="1:17" hidden="1">
      <c r="A156" s="106" t="str">
        <f>IF(FN_MC!B155="","*",FN_MC!B155)</f>
        <v>*</v>
      </c>
      <c r="B156" s="107" t="str">
        <f>IF(FN_MC!X155="","*",FN_MC!X155)</f>
        <v>*</v>
      </c>
      <c r="C156" s="108" t="str">
        <f>IF(FN_MC!S155="","*",FN_MC!S155)</f>
        <v>-</v>
      </c>
      <c r="D156" s="108" t="str">
        <f>IF(FN_MC!T155="","*",FN_MC!T155)</f>
        <v>-</v>
      </c>
      <c r="E156" s="108" t="str">
        <f>IF(FN_MC!D155="","*",FN_MC!D155)</f>
        <v>*</v>
      </c>
      <c r="F156" s="108" t="str">
        <f>IF(FN_MC!H155="","*",FN_MC!H155)</f>
        <v>*</v>
      </c>
      <c r="G156" s="108" t="str">
        <f>IF(FN_MC!M155="","*",FN_MC!M155)</f>
        <v>-</v>
      </c>
      <c r="H156" s="166" t="str">
        <f>IF(FN_MC!K155="","*",FN_MC!K155)</f>
        <v>*</v>
      </c>
      <c r="I156" s="141" t="str">
        <f>IF(FN_MC!O155="","*",FN_MC!O155)</f>
        <v>*</v>
      </c>
      <c r="J156" s="141" t="str">
        <f>IF(FN_MC!P155="","*",FN_MC!P155)</f>
        <v>*</v>
      </c>
      <c r="K156" s="152">
        <f>IF(FN_MC!AK155="","*",FN_MC!AK155)</f>
        <v>0</v>
      </c>
      <c r="L156" s="152" t="str">
        <f>IF(FN_MC!AM155="","*",FN_MC!AM155)</f>
        <v>-</v>
      </c>
      <c r="M156" s="152">
        <f>IF(FN_MC!AP155="","*",FN_MC!AP155)</f>
        <v>0</v>
      </c>
      <c r="N156" s="152" t="str">
        <f>IF(FN_MC!AM155="","*",FN_MC!AM155)</f>
        <v>-</v>
      </c>
      <c r="O156" s="198" t="str">
        <f>IF(FN_MC!BH155="","*",FN_MC!BH155)</f>
        <v>*</v>
      </c>
      <c r="P156" s="99"/>
      <c r="Q156" s="157" t="str">
        <f>IF($A$2=1,IF(FN_MC!BJ155="","*",FN_MC!BJ155),IF(FN_MC!BK155="","*",FN_MC!BK155))</f>
        <v>*</v>
      </c>
    </row>
    <row r="157" spans="1:17" hidden="1">
      <c r="A157" s="106" t="str">
        <f>IF(FN_MC!B156="","*",FN_MC!B156)</f>
        <v>*</v>
      </c>
      <c r="B157" s="107" t="str">
        <f>IF(FN_MC!X156="","*",FN_MC!X156)</f>
        <v>*</v>
      </c>
      <c r="C157" s="108" t="str">
        <f>IF(FN_MC!S156="","*",FN_MC!S156)</f>
        <v>-</v>
      </c>
      <c r="D157" s="108" t="str">
        <f>IF(FN_MC!T156="","*",FN_MC!T156)</f>
        <v>-</v>
      </c>
      <c r="E157" s="108" t="str">
        <f>IF(FN_MC!D156="","*",FN_MC!D156)</f>
        <v>*</v>
      </c>
      <c r="F157" s="108" t="str">
        <f>IF(FN_MC!H156="","*",FN_MC!H156)</f>
        <v>*</v>
      </c>
      <c r="G157" s="108" t="str">
        <f>IF(FN_MC!M156="","*",FN_MC!M156)</f>
        <v>-</v>
      </c>
      <c r="H157" s="166" t="str">
        <f>IF(FN_MC!K156="","*",FN_MC!K156)</f>
        <v>*</v>
      </c>
      <c r="I157" s="141" t="str">
        <f>IF(FN_MC!O156="","*",FN_MC!O156)</f>
        <v>*</v>
      </c>
      <c r="J157" s="141" t="str">
        <f>IF(FN_MC!P156="","*",FN_MC!P156)</f>
        <v>*</v>
      </c>
      <c r="K157" s="152">
        <f>IF(FN_MC!AK156="","*",FN_MC!AK156)</f>
        <v>0</v>
      </c>
      <c r="L157" s="152" t="str">
        <f>IF(FN_MC!AM156="","*",FN_MC!AM156)</f>
        <v>-</v>
      </c>
      <c r="M157" s="152">
        <f>IF(FN_MC!AP156="","*",FN_MC!AP156)</f>
        <v>0</v>
      </c>
      <c r="N157" s="152" t="str">
        <f>IF(FN_MC!AM156="","*",FN_MC!AM156)</f>
        <v>-</v>
      </c>
      <c r="O157" s="198" t="str">
        <f>IF(FN_MC!BH156="","*",FN_MC!BH156)</f>
        <v>*</v>
      </c>
      <c r="P157" s="99"/>
      <c r="Q157" s="157" t="str">
        <f>IF($A$2=1,IF(FN_MC!BJ156="","*",FN_MC!BJ156),IF(FN_MC!BK156="","*",FN_MC!BK156))</f>
        <v>*</v>
      </c>
    </row>
    <row r="158" spans="1:17" hidden="1">
      <c r="A158" s="106" t="str">
        <f>IF(FN_MC!B157="","*",FN_MC!B157)</f>
        <v>*</v>
      </c>
      <c r="B158" s="107" t="str">
        <f>IF(FN_MC!X157="","*",FN_MC!X157)</f>
        <v>*</v>
      </c>
      <c r="C158" s="108" t="str">
        <f>IF(FN_MC!S157="","*",FN_MC!S157)</f>
        <v>-</v>
      </c>
      <c r="D158" s="108" t="str">
        <f>IF(FN_MC!T157="","*",FN_MC!T157)</f>
        <v>-</v>
      </c>
      <c r="E158" s="108" t="str">
        <f>IF(FN_MC!D157="","*",FN_MC!D157)</f>
        <v>*</v>
      </c>
      <c r="F158" s="108" t="str">
        <f>IF(FN_MC!H157="","*",FN_MC!H157)</f>
        <v>*</v>
      </c>
      <c r="G158" s="108" t="str">
        <f>IF(FN_MC!M157="","*",FN_MC!M157)</f>
        <v>-</v>
      </c>
      <c r="H158" s="166" t="str">
        <f>IF(FN_MC!K157="","*",FN_MC!K157)</f>
        <v>*</v>
      </c>
      <c r="I158" s="141" t="str">
        <f>IF(FN_MC!O157="","*",FN_MC!O157)</f>
        <v>*</v>
      </c>
      <c r="J158" s="141" t="str">
        <f>IF(FN_MC!P157="","*",FN_MC!P157)</f>
        <v>*</v>
      </c>
      <c r="K158" s="152">
        <f>IF(FN_MC!AK157="","*",FN_MC!AK157)</f>
        <v>0</v>
      </c>
      <c r="L158" s="152" t="str">
        <f>IF(FN_MC!AM157="","*",FN_MC!AM157)</f>
        <v>-</v>
      </c>
      <c r="M158" s="152">
        <f>IF(FN_MC!AP157="","*",FN_MC!AP157)</f>
        <v>0</v>
      </c>
      <c r="N158" s="152" t="str">
        <f>IF(FN_MC!AM157="","*",FN_MC!AM157)</f>
        <v>-</v>
      </c>
      <c r="O158" s="198" t="str">
        <f>IF(FN_MC!BH157="","*",FN_MC!BH157)</f>
        <v>*</v>
      </c>
      <c r="P158" s="99"/>
      <c r="Q158" s="157" t="str">
        <f>IF($A$2=1,IF(FN_MC!BJ157="","*",FN_MC!BJ157),IF(FN_MC!BK157="","*",FN_MC!BK157))</f>
        <v>*</v>
      </c>
    </row>
    <row r="159" spans="1:17" hidden="1">
      <c r="A159" s="106" t="str">
        <f>IF(FN_MC!B158="","*",FN_MC!B158)</f>
        <v>*</v>
      </c>
      <c r="B159" s="107" t="str">
        <f>IF(FN_MC!X158="","*",FN_MC!X158)</f>
        <v>*</v>
      </c>
      <c r="C159" s="108" t="str">
        <f>IF(FN_MC!S158="","*",FN_MC!S158)</f>
        <v>-</v>
      </c>
      <c r="D159" s="108" t="str">
        <f>IF(FN_MC!T158="","*",FN_MC!T158)</f>
        <v>-</v>
      </c>
      <c r="E159" s="108" t="str">
        <f>IF(FN_MC!D158="","*",FN_MC!D158)</f>
        <v>*</v>
      </c>
      <c r="F159" s="108" t="str">
        <f>IF(FN_MC!H158="","*",FN_MC!H158)</f>
        <v>*</v>
      </c>
      <c r="G159" s="108" t="str">
        <f>IF(FN_MC!M158="","*",FN_MC!M158)</f>
        <v>-</v>
      </c>
      <c r="H159" s="166" t="str">
        <f>IF(FN_MC!K158="","*",FN_MC!K158)</f>
        <v>*</v>
      </c>
      <c r="I159" s="141" t="str">
        <f>IF(FN_MC!O158="","*",FN_MC!O158)</f>
        <v>*</v>
      </c>
      <c r="J159" s="141" t="str">
        <f>IF(FN_MC!P158="","*",FN_MC!P158)</f>
        <v>*</v>
      </c>
      <c r="K159" s="152">
        <f>IF(FN_MC!AK158="","*",FN_MC!AK158)</f>
        <v>0</v>
      </c>
      <c r="L159" s="152" t="str">
        <f>IF(FN_MC!AM158="","*",FN_MC!AM158)</f>
        <v>-</v>
      </c>
      <c r="M159" s="152">
        <f>IF(FN_MC!AP158="","*",FN_MC!AP158)</f>
        <v>0</v>
      </c>
      <c r="N159" s="152" t="str">
        <f>IF(FN_MC!AM158="","*",FN_MC!AM158)</f>
        <v>-</v>
      </c>
      <c r="O159" s="198" t="str">
        <f>IF(FN_MC!BH158="","*",FN_MC!BH158)</f>
        <v>*</v>
      </c>
      <c r="P159" s="99"/>
      <c r="Q159" s="157" t="str">
        <f>IF($A$2=1,IF(FN_MC!BJ158="","*",FN_MC!BJ158),IF(FN_MC!BK158="","*",FN_MC!BK158))</f>
        <v>*</v>
      </c>
    </row>
    <row r="160" spans="1:17" hidden="1">
      <c r="A160" s="106" t="str">
        <f>IF(FN_MC!B159="","*",FN_MC!B159)</f>
        <v>*</v>
      </c>
      <c r="B160" s="107" t="str">
        <f>IF(FN_MC!X159="","*",FN_MC!X159)</f>
        <v>*</v>
      </c>
      <c r="C160" s="108" t="str">
        <f>IF(FN_MC!S159="","*",FN_MC!S159)</f>
        <v>-</v>
      </c>
      <c r="D160" s="108" t="str">
        <f>IF(FN_MC!T159="","*",FN_MC!T159)</f>
        <v>-</v>
      </c>
      <c r="E160" s="108" t="str">
        <f>IF(FN_MC!D159="","*",FN_MC!D159)</f>
        <v>*</v>
      </c>
      <c r="F160" s="108" t="str">
        <f>IF(FN_MC!H159="","*",FN_MC!H159)</f>
        <v>*</v>
      </c>
      <c r="G160" s="108" t="str">
        <f>IF(FN_MC!M159="","*",FN_MC!M159)</f>
        <v>-</v>
      </c>
      <c r="H160" s="166" t="str">
        <f>IF(FN_MC!K159="","*",FN_MC!K159)</f>
        <v>*</v>
      </c>
      <c r="I160" s="141" t="str">
        <f>IF(FN_MC!O159="","*",FN_MC!O159)</f>
        <v>*</v>
      </c>
      <c r="J160" s="141" t="str">
        <f>IF(FN_MC!P159="","*",FN_MC!P159)</f>
        <v>*</v>
      </c>
      <c r="K160" s="152">
        <f>IF(FN_MC!AK159="","*",FN_MC!AK159)</f>
        <v>0</v>
      </c>
      <c r="L160" s="152" t="str">
        <f>IF(FN_MC!AM159="","*",FN_MC!AM159)</f>
        <v>-</v>
      </c>
      <c r="M160" s="152">
        <f>IF(FN_MC!AP159="","*",FN_MC!AP159)</f>
        <v>0</v>
      </c>
      <c r="N160" s="152" t="str">
        <f>IF(FN_MC!AM159="","*",FN_MC!AM159)</f>
        <v>-</v>
      </c>
      <c r="O160" s="198" t="str">
        <f>IF(FN_MC!BH159="","*",FN_MC!BH159)</f>
        <v>*</v>
      </c>
      <c r="P160" s="99"/>
      <c r="Q160" s="157" t="str">
        <f>IF($A$2=1,IF(FN_MC!BJ159="","*",FN_MC!BJ159),IF(FN_MC!BK159="","*",FN_MC!BK159))</f>
        <v>*</v>
      </c>
    </row>
    <row r="161" spans="1:17" hidden="1">
      <c r="A161" s="106" t="str">
        <f>IF(FN_MC!B160="","*",FN_MC!B160)</f>
        <v>*</v>
      </c>
      <c r="B161" s="107" t="str">
        <f>IF(FN_MC!X160="","*",FN_MC!X160)</f>
        <v>*</v>
      </c>
      <c r="C161" s="108" t="str">
        <f>IF(FN_MC!S160="","*",FN_MC!S160)</f>
        <v>-</v>
      </c>
      <c r="D161" s="108" t="str">
        <f>IF(FN_MC!T160="","*",FN_MC!T160)</f>
        <v>-</v>
      </c>
      <c r="E161" s="108" t="str">
        <f>IF(FN_MC!D160="","*",FN_MC!D160)</f>
        <v>*</v>
      </c>
      <c r="F161" s="108" t="str">
        <f>IF(FN_MC!H160="","*",FN_MC!H160)</f>
        <v>*</v>
      </c>
      <c r="G161" s="108" t="str">
        <f>IF(FN_MC!M160="","*",FN_MC!M160)</f>
        <v>-</v>
      </c>
      <c r="H161" s="166" t="str">
        <f>IF(FN_MC!K160="","*",FN_MC!K160)</f>
        <v>*</v>
      </c>
      <c r="I161" s="141" t="str">
        <f>IF(FN_MC!O160="","*",FN_MC!O160)</f>
        <v>*</v>
      </c>
      <c r="J161" s="141" t="str">
        <f>IF(FN_MC!P160="","*",FN_MC!P160)</f>
        <v>*</v>
      </c>
      <c r="K161" s="152">
        <f>IF(FN_MC!AK160="","*",FN_MC!AK160)</f>
        <v>0</v>
      </c>
      <c r="L161" s="152" t="str">
        <f>IF(FN_MC!AM160="","*",FN_MC!AM160)</f>
        <v>-</v>
      </c>
      <c r="M161" s="152">
        <f>IF(FN_MC!AP160="","*",FN_MC!AP160)</f>
        <v>0</v>
      </c>
      <c r="N161" s="152" t="str">
        <f>IF(FN_MC!AM160="","*",FN_MC!AM160)</f>
        <v>-</v>
      </c>
      <c r="O161" s="198" t="str">
        <f>IF(FN_MC!BH160="","*",FN_MC!BH160)</f>
        <v>*</v>
      </c>
      <c r="P161" s="99"/>
      <c r="Q161" s="157" t="str">
        <f>IF($A$2=1,IF(FN_MC!BJ160="","*",FN_MC!BJ160),IF(FN_MC!BK160="","*",FN_MC!BK160))</f>
        <v>*</v>
      </c>
    </row>
    <row r="162" spans="1:17" hidden="1">
      <c r="A162" s="106" t="str">
        <f>IF(FN_MC!B161="","*",FN_MC!B161)</f>
        <v>*</v>
      </c>
      <c r="B162" s="107" t="str">
        <f>IF(FN_MC!X161="","*",FN_MC!X161)</f>
        <v>*</v>
      </c>
      <c r="C162" s="108" t="str">
        <f>IF(FN_MC!S161="","*",FN_MC!S161)</f>
        <v>-</v>
      </c>
      <c r="D162" s="108" t="str">
        <f>IF(FN_MC!T161="","*",FN_MC!T161)</f>
        <v>-</v>
      </c>
      <c r="E162" s="108" t="str">
        <f>IF(FN_MC!D161="","*",FN_MC!D161)</f>
        <v>*</v>
      </c>
      <c r="F162" s="108" t="str">
        <f>IF(FN_MC!H161="","*",FN_MC!H161)</f>
        <v>*</v>
      </c>
      <c r="G162" s="108" t="str">
        <f>IF(FN_MC!M161="","*",FN_MC!M161)</f>
        <v>-</v>
      </c>
      <c r="H162" s="166" t="str">
        <f>IF(FN_MC!K161="","*",FN_MC!K161)</f>
        <v>*</v>
      </c>
      <c r="I162" s="141" t="str">
        <f>IF(FN_MC!O161="","*",FN_MC!O161)</f>
        <v>*</v>
      </c>
      <c r="J162" s="141" t="str">
        <f>IF(FN_MC!P161="","*",FN_MC!P161)</f>
        <v>*</v>
      </c>
      <c r="K162" s="152">
        <f>IF(FN_MC!AK161="","*",FN_MC!AK161)</f>
        <v>0</v>
      </c>
      <c r="L162" s="152" t="str">
        <f>IF(FN_MC!AM161="","*",FN_MC!AM161)</f>
        <v>-</v>
      </c>
      <c r="M162" s="152">
        <f>IF(FN_MC!AP161="","*",FN_MC!AP161)</f>
        <v>0</v>
      </c>
      <c r="N162" s="152" t="str">
        <f>IF(FN_MC!AM161="","*",FN_MC!AM161)</f>
        <v>-</v>
      </c>
      <c r="O162" s="198" t="str">
        <f>IF(FN_MC!BH161="","*",FN_MC!BH161)</f>
        <v>*</v>
      </c>
      <c r="P162" s="99"/>
      <c r="Q162" s="157" t="str">
        <f>IF($A$2=1,IF(FN_MC!BJ161="","*",FN_MC!BJ161),IF(FN_MC!BK161="","*",FN_MC!BK161))</f>
        <v>*</v>
      </c>
    </row>
    <row r="163" spans="1:17" hidden="1">
      <c r="A163" s="106" t="str">
        <f>IF(FN_MC!B162="","*",FN_MC!B162)</f>
        <v>*</v>
      </c>
      <c r="B163" s="107" t="str">
        <f>IF(FN_MC!X162="","*",FN_MC!X162)</f>
        <v>*</v>
      </c>
      <c r="C163" s="108" t="str">
        <f>IF(FN_MC!S162="","*",FN_MC!S162)</f>
        <v>-</v>
      </c>
      <c r="D163" s="108" t="str">
        <f>IF(FN_MC!T162="","*",FN_MC!T162)</f>
        <v>-</v>
      </c>
      <c r="E163" s="108" t="str">
        <f>IF(FN_MC!D162="","*",FN_MC!D162)</f>
        <v>*</v>
      </c>
      <c r="F163" s="108" t="str">
        <f>IF(FN_MC!H162="","*",FN_MC!H162)</f>
        <v>*</v>
      </c>
      <c r="G163" s="108" t="str">
        <f>IF(FN_MC!M162="","*",FN_MC!M162)</f>
        <v>-</v>
      </c>
      <c r="H163" s="166" t="str">
        <f>IF(FN_MC!K162="","*",FN_MC!K162)</f>
        <v>*</v>
      </c>
      <c r="I163" s="141" t="str">
        <f>IF(FN_MC!O162="","*",FN_MC!O162)</f>
        <v>*</v>
      </c>
      <c r="J163" s="141" t="str">
        <f>IF(FN_MC!P162="","*",FN_MC!P162)</f>
        <v>*</v>
      </c>
      <c r="K163" s="152">
        <f>IF(FN_MC!AK162="","*",FN_MC!AK162)</f>
        <v>0</v>
      </c>
      <c r="L163" s="152" t="str">
        <f>IF(FN_MC!AM162="","*",FN_MC!AM162)</f>
        <v>-</v>
      </c>
      <c r="M163" s="152">
        <f>IF(FN_MC!AP162="","*",FN_MC!AP162)</f>
        <v>0</v>
      </c>
      <c r="N163" s="152" t="str">
        <f>IF(FN_MC!AM162="","*",FN_MC!AM162)</f>
        <v>-</v>
      </c>
      <c r="O163" s="198" t="str">
        <f>IF(FN_MC!BH162="","*",FN_MC!BH162)</f>
        <v>*</v>
      </c>
      <c r="P163" s="99"/>
      <c r="Q163" s="157" t="str">
        <f>IF($A$2=1,IF(FN_MC!BJ162="","*",FN_MC!BJ162),IF(FN_MC!BK162="","*",FN_MC!BK162))</f>
        <v>*</v>
      </c>
    </row>
    <row r="164" spans="1:17" hidden="1">
      <c r="A164" s="106" t="str">
        <f>IF(FN_MC!B163="","*",FN_MC!B163)</f>
        <v>*</v>
      </c>
      <c r="B164" s="107" t="str">
        <f>IF(FN_MC!X163="","*",FN_MC!X163)</f>
        <v>*</v>
      </c>
      <c r="C164" s="108" t="str">
        <f>IF(FN_MC!S163="","*",FN_MC!S163)</f>
        <v>-</v>
      </c>
      <c r="D164" s="108" t="str">
        <f>IF(FN_MC!T163="","*",FN_MC!T163)</f>
        <v>-</v>
      </c>
      <c r="E164" s="108" t="str">
        <f>IF(FN_MC!D163="","*",FN_MC!D163)</f>
        <v>*</v>
      </c>
      <c r="F164" s="108" t="str">
        <f>IF(FN_MC!H163="","*",FN_MC!H163)</f>
        <v>*</v>
      </c>
      <c r="G164" s="108" t="str">
        <f>IF(FN_MC!M163="","*",FN_MC!M163)</f>
        <v>-</v>
      </c>
      <c r="H164" s="166" t="str">
        <f>IF(FN_MC!K163="","*",FN_MC!K163)</f>
        <v>*</v>
      </c>
      <c r="I164" s="141" t="str">
        <f>IF(FN_MC!O163="","*",FN_MC!O163)</f>
        <v>*</v>
      </c>
      <c r="J164" s="141" t="str">
        <f>IF(FN_MC!P163="","*",FN_MC!P163)</f>
        <v>*</v>
      </c>
      <c r="K164" s="152">
        <f>IF(FN_MC!AK163="","*",FN_MC!AK163)</f>
        <v>0</v>
      </c>
      <c r="L164" s="152" t="str">
        <f>IF(FN_MC!AM163="","*",FN_MC!AM163)</f>
        <v>-</v>
      </c>
      <c r="M164" s="152">
        <f>IF(FN_MC!AP163="","*",FN_MC!AP163)</f>
        <v>0</v>
      </c>
      <c r="N164" s="152" t="str">
        <f>IF(FN_MC!AM163="","*",FN_MC!AM163)</f>
        <v>-</v>
      </c>
      <c r="O164" s="198" t="str">
        <f>IF(FN_MC!BH163="","*",FN_MC!BH163)</f>
        <v>*</v>
      </c>
      <c r="P164" s="99"/>
      <c r="Q164" s="157" t="str">
        <f>IF($A$2=1,IF(FN_MC!BJ163="","*",FN_MC!BJ163),IF(FN_MC!BK163="","*",FN_MC!BK163))</f>
        <v>*</v>
      </c>
    </row>
    <row r="165" spans="1:17" hidden="1">
      <c r="A165" s="106" t="str">
        <f>IF(FN_MC!B164="","*",FN_MC!B164)</f>
        <v>*</v>
      </c>
      <c r="B165" s="107" t="str">
        <f>IF(FN_MC!X164="","*",FN_MC!X164)</f>
        <v>*</v>
      </c>
      <c r="C165" s="108" t="str">
        <f>IF(FN_MC!S164="","*",FN_MC!S164)</f>
        <v>-</v>
      </c>
      <c r="D165" s="108" t="str">
        <f>IF(FN_MC!T164="","*",FN_MC!T164)</f>
        <v>-</v>
      </c>
      <c r="E165" s="108" t="str">
        <f>IF(FN_MC!D164="","*",FN_MC!D164)</f>
        <v>*</v>
      </c>
      <c r="F165" s="108" t="str">
        <f>IF(FN_MC!H164="","*",FN_MC!H164)</f>
        <v>*</v>
      </c>
      <c r="G165" s="108" t="str">
        <f>IF(FN_MC!M164="","*",FN_MC!M164)</f>
        <v>-</v>
      </c>
      <c r="H165" s="166" t="str">
        <f>IF(FN_MC!K164="","*",FN_MC!K164)</f>
        <v>*</v>
      </c>
      <c r="I165" s="141" t="str">
        <f>IF(FN_MC!O164="","*",FN_MC!O164)</f>
        <v>*</v>
      </c>
      <c r="J165" s="141" t="str">
        <f>IF(FN_MC!P164="","*",FN_MC!P164)</f>
        <v>*</v>
      </c>
      <c r="K165" s="152">
        <f>IF(FN_MC!AK164="","*",FN_MC!AK164)</f>
        <v>0</v>
      </c>
      <c r="L165" s="152" t="str">
        <f>IF(FN_MC!AM164="","*",FN_MC!AM164)</f>
        <v>-</v>
      </c>
      <c r="M165" s="152">
        <f>IF(FN_MC!AP164="","*",FN_MC!AP164)</f>
        <v>0</v>
      </c>
      <c r="N165" s="152" t="str">
        <f>IF(FN_MC!AM164="","*",FN_MC!AM164)</f>
        <v>-</v>
      </c>
      <c r="O165" s="198" t="str">
        <f>IF(FN_MC!BH164="","*",FN_MC!BH164)</f>
        <v>*</v>
      </c>
      <c r="P165" s="99"/>
      <c r="Q165" s="157" t="str">
        <f>IF($A$2=1,IF(FN_MC!BJ164="","*",FN_MC!BJ164),IF(FN_MC!BK164="","*",FN_MC!BK164))</f>
        <v>*</v>
      </c>
    </row>
    <row r="166" spans="1:17" hidden="1">
      <c r="A166" s="106" t="str">
        <f>IF(FN_MC!B165="","*",FN_MC!B165)</f>
        <v>*</v>
      </c>
      <c r="B166" s="107" t="str">
        <f>IF(FN_MC!X165="","*",FN_MC!X165)</f>
        <v>*</v>
      </c>
      <c r="C166" s="108" t="str">
        <f>IF(FN_MC!S165="","*",FN_MC!S165)</f>
        <v>-</v>
      </c>
      <c r="D166" s="108" t="str">
        <f>IF(FN_MC!T165="","*",FN_MC!T165)</f>
        <v>-</v>
      </c>
      <c r="E166" s="108" t="str">
        <f>IF(FN_MC!D165="","*",FN_MC!D165)</f>
        <v>*</v>
      </c>
      <c r="F166" s="108" t="str">
        <f>IF(FN_MC!H165="","*",FN_MC!H165)</f>
        <v>*</v>
      </c>
      <c r="G166" s="108" t="str">
        <f>IF(FN_MC!M165="","*",FN_MC!M165)</f>
        <v>-</v>
      </c>
      <c r="H166" s="166" t="str">
        <f>IF(FN_MC!K165="","*",FN_MC!K165)</f>
        <v>*</v>
      </c>
      <c r="I166" s="141" t="str">
        <f>IF(FN_MC!O165="","*",FN_MC!O165)</f>
        <v>*</v>
      </c>
      <c r="J166" s="141" t="str">
        <f>IF(FN_MC!P165="","*",FN_MC!P165)</f>
        <v>*</v>
      </c>
      <c r="K166" s="152">
        <f>IF(FN_MC!AK165="","*",FN_MC!AK165)</f>
        <v>0</v>
      </c>
      <c r="L166" s="152" t="str">
        <f>IF(FN_MC!AM165="","*",FN_MC!AM165)</f>
        <v>-</v>
      </c>
      <c r="M166" s="152">
        <f>IF(FN_MC!AP165="","*",FN_MC!AP165)</f>
        <v>0</v>
      </c>
      <c r="N166" s="152" t="str">
        <f>IF(FN_MC!AM165="","*",FN_MC!AM165)</f>
        <v>-</v>
      </c>
      <c r="O166" s="198" t="str">
        <f>IF(FN_MC!BH165="","*",FN_MC!BH165)</f>
        <v>*</v>
      </c>
      <c r="P166" s="99"/>
      <c r="Q166" s="157" t="str">
        <f>IF($A$2=1,IF(FN_MC!BJ165="","*",FN_MC!BJ165),IF(FN_MC!BK165="","*",FN_MC!BK165))</f>
        <v>*</v>
      </c>
    </row>
    <row r="167" spans="1:17" hidden="1">
      <c r="A167" s="106" t="str">
        <f>IF(FN_MC!B166="","*",FN_MC!B166)</f>
        <v>*</v>
      </c>
      <c r="B167" s="107" t="str">
        <f>IF(FN_MC!X166="","*",FN_MC!X166)</f>
        <v>*</v>
      </c>
      <c r="C167" s="108" t="str">
        <f>IF(FN_MC!S166="","*",FN_MC!S166)</f>
        <v>-</v>
      </c>
      <c r="D167" s="108" t="str">
        <f>IF(FN_MC!T166="","*",FN_MC!T166)</f>
        <v>-</v>
      </c>
      <c r="E167" s="108" t="str">
        <f>IF(FN_MC!D166="","*",FN_MC!D166)</f>
        <v>*</v>
      </c>
      <c r="F167" s="108" t="str">
        <f>IF(FN_MC!H166="","*",FN_MC!H166)</f>
        <v>*</v>
      </c>
      <c r="G167" s="108" t="str">
        <f>IF(FN_MC!M166="","*",FN_MC!M166)</f>
        <v>-</v>
      </c>
      <c r="H167" s="166" t="str">
        <f>IF(FN_MC!K166="","*",FN_MC!K166)</f>
        <v>*</v>
      </c>
      <c r="I167" s="141" t="str">
        <f>IF(FN_MC!O166="","*",FN_MC!O166)</f>
        <v>*</v>
      </c>
      <c r="J167" s="141" t="str">
        <f>IF(FN_MC!P166="","*",FN_MC!P166)</f>
        <v>*</v>
      </c>
      <c r="K167" s="152">
        <f>IF(FN_MC!AK166="","*",FN_MC!AK166)</f>
        <v>0</v>
      </c>
      <c r="L167" s="152" t="str">
        <f>IF(FN_MC!AM166="","*",FN_MC!AM166)</f>
        <v>-</v>
      </c>
      <c r="M167" s="152">
        <f>IF(FN_MC!AP166="","*",FN_MC!AP166)</f>
        <v>0</v>
      </c>
      <c r="N167" s="152" t="str">
        <f>IF(FN_MC!AM166="","*",FN_MC!AM166)</f>
        <v>-</v>
      </c>
      <c r="O167" s="198" t="str">
        <f>IF(FN_MC!BH166="","*",FN_MC!BH166)</f>
        <v>*</v>
      </c>
      <c r="P167" s="99"/>
      <c r="Q167" s="157" t="str">
        <f>IF($A$2=1,IF(FN_MC!BJ166="","*",FN_MC!BJ166),IF(FN_MC!BK166="","*",FN_MC!BK166))</f>
        <v>*</v>
      </c>
    </row>
    <row r="168" spans="1:17" ht="29.25" hidden="1" customHeight="1">
      <c r="A168" s="106" t="str">
        <f>IF(FN_MC!B167="","*",FN_MC!B167)</f>
        <v>*</v>
      </c>
      <c r="B168" s="107" t="str">
        <f>IF(FN_MC!X167="","*",FN_MC!X167)</f>
        <v>*</v>
      </c>
      <c r="C168" s="108" t="str">
        <f>IF(FN_MC!S167="","*",FN_MC!S167)</f>
        <v>-</v>
      </c>
      <c r="D168" s="108" t="str">
        <f>IF(FN_MC!T167="","*",FN_MC!T167)</f>
        <v>-</v>
      </c>
      <c r="E168" s="108" t="str">
        <f>IF(FN_MC!D167="","*",FN_MC!D167)</f>
        <v>*</v>
      </c>
      <c r="F168" s="108" t="str">
        <f>IF(FN_MC!H167="","*",FN_MC!H167)</f>
        <v>*</v>
      </c>
      <c r="G168" s="108" t="str">
        <f>IF(FN_MC!M167="","*",FN_MC!M167)</f>
        <v>-</v>
      </c>
      <c r="H168" s="166" t="str">
        <f>IF(FN_MC!K167="","*",FN_MC!K167)</f>
        <v>*</v>
      </c>
      <c r="I168" s="141" t="str">
        <f>IF(FN_MC!O167="","*",FN_MC!O167)</f>
        <v>*</v>
      </c>
      <c r="J168" s="141" t="str">
        <f>IF(FN_MC!P167="","*",FN_MC!P167)</f>
        <v>*</v>
      </c>
      <c r="K168" s="152">
        <f>IF(FN_MC!AK167="","*",FN_MC!AK167)</f>
        <v>0</v>
      </c>
      <c r="L168" s="152" t="str">
        <f>IF(FN_MC!AM167="","*",FN_MC!AM167)</f>
        <v>-</v>
      </c>
      <c r="M168" s="152">
        <f>IF(FN_MC!AP167="","*",FN_MC!AP167)</f>
        <v>0</v>
      </c>
      <c r="N168" s="152" t="str">
        <f>IF(FN_MC!AM167="","*",FN_MC!AM167)</f>
        <v>-</v>
      </c>
      <c r="O168" s="198" t="str">
        <f>IF(FN_MC!BH167="","*",FN_MC!BH167)</f>
        <v>*</v>
      </c>
      <c r="P168" s="99"/>
      <c r="Q168" s="157" t="str">
        <f>IF($A$2=1,IF(FN_MC!BJ167="","*",FN_MC!BJ167),IF(FN_MC!BK167="","*",FN_MC!BK167))</f>
        <v>*</v>
      </c>
    </row>
    <row r="169" spans="1:17" hidden="1">
      <c r="A169" s="106" t="str">
        <f>IF(FN_MC!B168="","*",FN_MC!B168)</f>
        <v>*</v>
      </c>
      <c r="B169" s="107" t="str">
        <f>IF(FN_MC!X168="","*",FN_MC!X168)</f>
        <v>*</v>
      </c>
      <c r="C169" s="108" t="str">
        <f>IF(FN_MC!S168="","*",FN_MC!S168)</f>
        <v>-</v>
      </c>
      <c r="D169" s="108" t="str">
        <f>IF(FN_MC!T168="","*",FN_MC!T168)</f>
        <v>-</v>
      </c>
      <c r="E169" s="108" t="str">
        <f>IF(FN_MC!D168="","*",FN_MC!D168)</f>
        <v>*</v>
      </c>
      <c r="F169" s="108" t="str">
        <f>IF(FN_MC!H168="","*",FN_MC!H168)</f>
        <v>*</v>
      </c>
      <c r="G169" s="108" t="str">
        <f>IF(FN_MC!M168="","*",FN_MC!M168)</f>
        <v>-</v>
      </c>
      <c r="H169" s="166" t="str">
        <f>IF(FN_MC!K168="","*",FN_MC!K168)</f>
        <v>*</v>
      </c>
      <c r="I169" s="141" t="str">
        <f>IF(FN_MC!O168="","*",FN_MC!O168)</f>
        <v>*</v>
      </c>
      <c r="J169" s="141" t="str">
        <f>IF(FN_MC!P168="","*",FN_MC!P168)</f>
        <v>*</v>
      </c>
      <c r="K169" s="152">
        <f>IF(FN_MC!AK168="","*",FN_MC!AK168)</f>
        <v>0</v>
      </c>
      <c r="L169" s="152" t="str">
        <f>IF(FN_MC!AM168="","*",FN_MC!AM168)</f>
        <v>-</v>
      </c>
      <c r="M169" s="152">
        <f>IF(FN_MC!AP168="","*",FN_MC!AP168)</f>
        <v>0</v>
      </c>
      <c r="N169" s="152" t="str">
        <f>IF(FN_MC!AM168="","*",FN_MC!AM168)</f>
        <v>-</v>
      </c>
      <c r="O169" s="198" t="str">
        <f>IF(FN_MC!BH168="","*",FN_MC!BH168)</f>
        <v>*</v>
      </c>
      <c r="P169" s="99"/>
      <c r="Q169" s="157" t="str">
        <f>IF($A$2=1,IF(FN_MC!BJ168="","*",FN_MC!BJ168),IF(FN_MC!BK168="","*",FN_MC!BK168))</f>
        <v>*</v>
      </c>
    </row>
    <row r="170" spans="1:17" ht="23.25" hidden="1" customHeight="1">
      <c r="A170" s="106" t="str">
        <f>IF(FN_MC!B169="","*",FN_MC!B169)</f>
        <v>*</v>
      </c>
      <c r="B170" s="107" t="str">
        <f>IF(FN_MC!X169="","*",FN_MC!X169)</f>
        <v>*</v>
      </c>
      <c r="C170" s="108" t="str">
        <f>IF(FN_MC!S169="","*",FN_MC!S169)</f>
        <v>-</v>
      </c>
      <c r="D170" s="108" t="str">
        <f>IF(FN_MC!T169="","*",FN_MC!T169)</f>
        <v>-</v>
      </c>
      <c r="E170" s="108" t="str">
        <f>IF(FN_MC!D169="","*",FN_MC!D169)</f>
        <v>*</v>
      </c>
      <c r="F170" s="108" t="str">
        <f>IF(FN_MC!H169="","*",FN_MC!H169)</f>
        <v>*</v>
      </c>
      <c r="G170" s="108" t="str">
        <f>IF(FN_MC!M169="","*",FN_MC!M169)</f>
        <v>-</v>
      </c>
      <c r="H170" s="166" t="str">
        <f>IF(FN_MC!K169="","*",FN_MC!K169)</f>
        <v>*</v>
      </c>
      <c r="I170" s="141" t="str">
        <f>IF(FN_MC!O169="","*",FN_MC!O169)</f>
        <v>*</v>
      </c>
      <c r="J170" s="141" t="str">
        <f>IF(FN_MC!P169="","*",FN_MC!P169)</f>
        <v>*</v>
      </c>
      <c r="K170" s="152">
        <f>IF(FN_MC!AK169="","*",FN_MC!AK169)</f>
        <v>0</v>
      </c>
      <c r="L170" s="152" t="str">
        <f>IF(FN_MC!AM169="","*",FN_MC!AM169)</f>
        <v>-</v>
      </c>
      <c r="M170" s="152">
        <f>IF(FN_MC!AP169="","*",FN_MC!AP169)</f>
        <v>0</v>
      </c>
      <c r="N170" s="152" t="str">
        <f>IF(FN_MC!AM169="","*",FN_MC!AM169)</f>
        <v>-</v>
      </c>
      <c r="O170" s="198" t="str">
        <f>IF(FN_MC!BH169="","*",FN_MC!BH169)</f>
        <v>*</v>
      </c>
      <c r="P170" s="99"/>
      <c r="Q170" s="157" t="str">
        <f>IF($A$2=1,IF(FN_MC!BJ169="","*",FN_MC!BJ169),IF(FN_MC!BK169="","*",FN_MC!BK169))</f>
        <v>*</v>
      </c>
    </row>
    <row r="171" spans="1:17" ht="28.5" hidden="1" customHeight="1">
      <c r="A171" s="106" t="str">
        <f>IF(FN_MC!B170="","*",FN_MC!B170)</f>
        <v>*</v>
      </c>
      <c r="B171" s="107" t="str">
        <f>IF(FN_MC!X170="","*",FN_MC!X170)</f>
        <v>*</v>
      </c>
      <c r="C171" s="108" t="str">
        <f>IF(FN_MC!S170="","*",FN_MC!S170)</f>
        <v>-</v>
      </c>
      <c r="D171" s="108" t="str">
        <f>IF(FN_MC!T170="","*",FN_MC!T170)</f>
        <v>-</v>
      </c>
      <c r="E171" s="108" t="str">
        <f>IF(FN_MC!D170="","*",FN_MC!D170)</f>
        <v>*</v>
      </c>
      <c r="F171" s="108" t="str">
        <f>IF(FN_MC!H170="","*",FN_MC!H170)</f>
        <v>*</v>
      </c>
      <c r="G171" s="108" t="str">
        <f>IF(FN_MC!M170="","*",FN_MC!M170)</f>
        <v>-</v>
      </c>
      <c r="H171" s="166" t="str">
        <f>IF(FN_MC!K170="","*",FN_MC!K170)</f>
        <v>*</v>
      </c>
      <c r="I171" s="141" t="str">
        <f>IF(FN_MC!O170="","*",FN_MC!O170)</f>
        <v>*</v>
      </c>
      <c r="J171" s="141" t="str">
        <f>IF(FN_MC!P170="","*",FN_MC!P170)</f>
        <v>*</v>
      </c>
      <c r="K171" s="152">
        <f>IF(FN_MC!AK170="","*",FN_MC!AK170)</f>
        <v>0</v>
      </c>
      <c r="L171" s="152" t="str">
        <f>IF(FN_MC!AM170="","*",FN_MC!AM170)</f>
        <v>-</v>
      </c>
      <c r="M171" s="152">
        <f>IF(FN_MC!AP170="","*",FN_MC!AP170)</f>
        <v>0</v>
      </c>
      <c r="N171" s="152" t="str">
        <f>IF(FN_MC!AM170="","*",FN_MC!AM170)</f>
        <v>-</v>
      </c>
      <c r="O171" s="198" t="str">
        <f>IF(FN_MC!BH170="","*",FN_MC!BH170)</f>
        <v>*</v>
      </c>
      <c r="P171" s="99"/>
      <c r="Q171" s="157" t="str">
        <f>IF($A$2=1,IF(FN_MC!BJ170="","*",FN_MC!BJ170),IF(FN_MC!BK170="","*",FN_MC!BK170))</f>
        <v>*</v>
      </c>
    </row>
    <row r="172" spans="1:17" hidden="1">
      <c r="A172" s="106" t="str">
        <f>IF(FN_MC!B171="","*",FN_MC!B171)</f>
        <v>*</v>
      </c>
      <c r="B172" s="107" t="str">
        <f>IF(FN_MC!X171="","*",FN_MC!X171)</f>
        <v>*</v>
      </c>
      <c r="C172" s="108" t="str">
        <f>IF(FN_MC!S171="","*",FN_MC!S171)</f>
        <v>-</v>
      </c>
      <c r="D172" s="108" t="str">
        <f>IF(FN_MC!T171="","*",FN_MC!T171)</f>
        <v>-</v>
      </c>
      <c r="E172" s="108" t="str">
        <f>IF(FN_MC!D171="","*",FN_MC!D171)</f>
        <v>*</v>
      </c>
      <c r="F172" s="108" t="str">
        <f>IF(FN_MC!H171="","*",FN_MC!H171)</f>
        <v>*</v>
      </c>
      <c r="G172" s="108" t="str">
        <f>IF(FN_MC!M171="","*",FN_MC!M171)</f>
        <v>-</v>
      </c>
      <c r="H172" s="166" t="str">
        <f>IF(FN_MC!K171="","*",FN_MC!K171)</f>
        <v>*</v>
      </c>
      <c r="I172" s="141" t="str">
        <f>IF(FN_MC!O171="","*",FN_MC!O171)</f>
        <v>*</v>
      </c>
      <c r="J172" s="141" t="str">
        <f>IF(FN_MC!P171="","*",FN_MC!P171)</f>
        <v>*</v>
      </c>
      <c r="K172" s="152">
        <f>IF(FN_MC!AK171="","*",FN_MC!AK171)</f>
        <v>0</v>
      </c>
      <c r="L172" s="152" t="str">
        <f>IF(FN_MC!AM171="","*",FN_MC!AM171)</f>
        <v>-</v>
      </c>
      <c r="M172" s="152">
        <f>IF(FN_MC!AP171="","*",FN_MC!AP171)</f>
        <v>0</v>
      </c>
      <c r="N172" s="152" t="str">
        <f>IF(FN_MC!AM171="","*",FN_MC!AM171)</f>
        <v>-</v>
      </c>
      <c r="O172" s="198" t="str">
        <f>IF(FN_MC!BH171="","*",FN_MC!BH171)</f>
        <v>*</v>
      </c>
      <c r="P172" s="99"/>
      <c r="Q172" s="157" t="str">
        <f>IF($A$2=1,IF(FN_MC!BJ171="","*",FN_MC!BJ171),IF(FN_MC!BK171="","*",FN_MC!BK171))</f>
        <v>*</v>
      </c>
    </row>
    <row r="173" spans="1:17" hidden="1">
      <c r="A173" s="106" t="str">
        <f>IF(FN_MC!B172="","*",FN_MC!B172)</f>
        <v>*</v>
      </c>
      <c r="B173" s="107" t="str">
        <f>IF(FN_MC!X172="","*",FN_MC!X172)</f>
        <v>*</v>
      </c>
      <c r="C173" s="108" t="str">
        <f>IF(FN_MC!S172="","*",FN_MC!S172)</f>
        <v>-</v>
      </c>
      <c r="D173" s="108" t="str">
        <f>IF(FN_MC!T172="","*",FN_MC!T172)</f>
        <v>-</v>
      </c>
      <c r="E173" s="108" t="str">
        <f>IF(FN_MC!D172="","*",FN_MC!D172)</f>
        <v>*</v>
      </c>
      <c r="F173" s="108" t="str">
        <f>IF(FN_MC!H172="","*",FN_MC!H172)</f>
        <v>*</v>
      </c>
      <c r="G173" s="108" t="str">
        <f>IF(FN_MC!M172="","*",FN_MC!M172)</f>
        <v>-</v>
      </c>
      <c r="H173" s="166" t="str">
        <f>IF(FN_MC!K172="","*",FN_MC!K172)</f>
        <v>*</v>
      </c>
      <c r="I173" s="141" t="str">
        <f>IF(FN_MC!O172="","*",FN_MC!O172)</f>
        <v>*</v>
      </c>
      <c r="J173" s="141" t="str">
        <f>IF(FN_MC!P172="","*",FN_MC!P172)</f>
        <v>*</v>
      </c>
      <c r="K173" s="152">
        <f>IF(FN_MC!AK172="","*",FN_MC!AK172)</f>
        <v>0</v>
      </c>
      <c r="L173" s="152" t="str">
        <f>IF(FN_MC!AM172="","*",FN_MC!AM172)</f>
        <v>-</v>
      </c>
      <c r="M173" s="152">
        <f>IF(FN_MC!AP172="","*",FN_MC!AP172)</f>
        <v>0</v>
      </c>
      <c r="N173" s="152" t="str">
        <f>IF(FN_MC!AM172="","*",FN_MC!AM172)</f>
        <v>-</v>
      </c>
      <c r="O173" s="198" t="str">
        <f>IF(FN_MC!BH172="","*",FN_MC!BH172)</f>
        <v>*</v>
      </c>
      <c r="P173" s="99"/>
      <c r="Q173" s="157" t="str">
        <f>IF($A$2=1,IF(FN_MC!BJ172="","*",FN_MC!BJ172),IF(FN_MC!BK172="","*",FN_MC!BK172))</f>
        <v>*</v>
      </c>
    </row>
    <row r="174" spans="1:17" hidden="1">
      <c r="A174" s="106" t="str">
        <f>IF(FN_MC!B173="","*",FN_MC!B173)</f>
        <v>*</v>
      </c>
      <c r="B174" s="107" t="str">
        <f>IF(FN_MC!X173="","*",FN_MC!X173)</f>
        <v>*</v>
      </c>
      <c r="C174" s="108" t="str">
        <f>IF(FN_MC!S173="","*",FN_MC!S173)</f>
        <v>-</v>
      </c>
      <c r="D174" s="108" t="str">
        <f>IF(FN_MC!T173="","*",FN_MC!T173)</f>
        <v>-</v>
      </c>
      <c r="E174" s="108" t="str">
        <f>IF(FN_MC!D173="","*",FN_MC!D173)</f>
        <v>*</v>
      </c>
      <c r="F174" s="108" t="str">
        <f>IF(FN_MC!H173="","*",FN_MC!H173)</f>
        <v>*</v>
      </c>
      <c r="G174" s="108" t="str">
        <f>IF(FN_MC!M173="","*",FN_MC!M173)</f>
        <v>-</v>
      </c>
      <c r="H174" s="166" t="str">
        <f>IF(FN_MC!K173="","*",FN_MC!K173)</f>
        <v>*</v>
      </c>
      <c r="I174" s="141" t="str">
        <f>IF(FN_MC!O173="","*",FN_MC!O173)</f>
        <v>*</v>
      </c>
      <c r="J174" s="141" t="str">
        <f>IF(FN_MC!P173="","*",FN_MC!P173)</f>
        <v>*</v>
      </c>
      <c r="K174" s="152">
        <f>IF(FN_MC!AK173="","*",FN_MC!AK173)</f>
        <v>0</v>
      </c>
      <c r="L174" s="152" t="str">
        <f>IF(FN_MC!AM173="","*",FN_MC!AM173)</f>
        <v>-</v>
      </c>
      <c r="M174" s="152">
        <f>IF(FN_MC!AP173="","*",FN_MC!AP173)</f>
        <v>0</v>
      </c>
      <c r="N174" s="152" t="str">
        <f>IF(FN_MC!AM173="","*",FN_MC!AM173)</f>
        <v>-</v>
      </c>
      <c r="O174" s="198" t="str">
        <f>IF(FN_MC!BH173="","*",FN_MC!BH173)</f>
        <v>*</v>
      </c>
      <c r="P174" s="99"/>
      <c r="Q174" s="157" t="str">
        <f>IF($A$2=1,IF(FN_MC!BJ173="","*",FN_MC!BJ173),IF(FN_MC!BK173="","*",FN_MC!BK173))</f>
        <v>*</v>
      </c>
    </row>
    <row r="175" spans="1:17" hidden="1">
      <c r="A175" s="106" t="str">
        <f>IF(FN_MC!B174="","*",FN_MC!B174)</f>
        <v>*</v>
      </c>
      <c r="B175" s="107" t="str">
        <f>IF(FN_MC!X174="","*",FN_MC!X174)</f>
        <v>*</v>
      </c>
      <c r="C175" s="108" t="str">
        <f>IF(FN_MC!S174="","*",FN_MC!S174)</f>
        <v>-</v>
      </c>
      <c r="D175" s="108" t="str">
        <f>IF(FN_MC!T174="","*",FN_MC!T174)</f>
        <v>-</v>
      </c>
      <c r="E175" s="108" t="str">
        <f>IF(FN_MC!D174="","*",FN_MC!D174)</f>
        <v>*</v>
      </c>
      <c r="F175" s="108" t="str">
        <f>IF(FN_MC!H174="","*",FN_MC!H174)</f>
        <v>*</v>
      </c>
      <c r="G175" s="108" t="str">
        <f>IF(FN_MC!M174="","*",FN_MC!M174)</f>
        <v>-</v>
      </c>
      <c r="H175" s="166" t="str">
        <f>IF(FN_MC!K174="","*",FN_MC!K174)</f>
        <v>*</v>
      </c>
      <c r="I175" s="141" t="str">
        <f>IF(FN_MC!O174="","*",FN_MC!O174)</f>
        <v>*</v>
      </c>
      <c r="J175" s="141" t="str">
        <f>IF(FN_MC!P174="","*",FN_MC!P174)</f>
        <v>*</v>
      </c>
      <c r="K175" s="152">
        <f>IF(FN_MC!AK174="","*",FN_MC!AK174)</f>
        <v>0</v>
      </c>
      <c r="L175" s="152" t="str">
        <f>IF(FN_MC!AM174="","*",FN_MC!AM174)</f>
        <v>-</v>
      </c>
      <c r="M175" s="152">
        <f>IF(FN_MC!AP174="","*",FN_MC!AP174)</f>
        <v>0</v>
      </c>
      <c r="N175" s="152" t="str">
        <f>IF(FN_MC!AM174="","*",FN_MC!AM174)</f>
        <v>-</v>
      </c>
      <c r="O175" s="198" t="str">
        <f>IF(FN_MC!BH174="","*",FN_MC!BH174)</f>
        <v>*</v>
      </c>
      <c r="P175" s="99"/>
      <c r="Q175" s="157" t="str">
        <f>IF($A$2=1,IF(FN_MC!BJ174="","*",FN_MC!BJ174),IF(FN_MC!BK174="","*",FN_MC!BK174))</f>
        <v>*</v>
      </c>
    </row>
    <row r="176" spans="1:17" hidden="1">
      <c r="A176" s="106" t="str">
        <f>IF(FN_MC!B175="","*",FN_MC!B175)</f>
        <v>*</v>
      </c>
      <c r="B176" s="107" t="str">
        <f>IF(FN_MC!X175="","*",FN_MC!X175)</f>
        <v>*</v>
      </c>
      <c r="C176" s="108" t="str">
        <f>IF(FN_MC!S175="","*",FN_MC!S175)</f>
        <v>-</v>
      </c>
      <c r="D176" s="108" t="str">
        <f>IF(FN_MC!T175="","*",FN_MC!T175)</f>
        <v>-</v>
      </c>
      <c r="E176" s="108" t="str">
        <f>IF(FN_MC!D175="","*",FN_MC!D175)</f>
        <v>*</v>
      </c>
      <c r="F176" s="108" t="str">
        <f>IF(FN_MC!H175="","*",FN_MC!H175)</f>
        <v>*</v>
      </c>
      <c r="G176" s="108" t="str">
        <f>IF(FN_MC!M175="","*",FN_MC!M175)</f>
        <v>-</v>
      </c>
      <c r="H176" s="166" t="str">
        <f>IF(FN_MC!K175="","*",FN_MC!K175)</f>
        <v>*</v>
      </c>
      <c r="I176" s="141" t="str">
        <f>IF(FN_MC!O175="","*",FN_MC!O175)</f>
        <v>*</v>
      </c>
      <c r="J176" s="141" t="str">
        <f>IF(FN_MC!P175="","*",FN_MC!P175)</f>
        <v>*</v>
      </c>
      <c r="K176" s="152">
        <f>IF(FN_MC!AK175="","*",FN_MC!AK175)</f>
        <v>0</v>
      </c>
      <c r="L176" s="152" t="str">
        <f>IF(FN_MC!AM175="","*",FN_MC!AM175)</f>
        <v>-</v>
      </c>
      <c r="M176" s="152">
        <f>IF(FN_MC!AP175="","*",FN_MC!AP175)</f>
        <v>0</v>
      </c>
      <c r="N176" s="152" t="str">
        <f>IF(FN_MC!AM175="","*",FN_MC!AM175)</f>
        <v>-</v>
      </c>
      <c r="O176" s="198" t="str">
        <f>IF(FN_MC!BH175="","*",FN_MC!BH175)</f>
        <v>*</v>
      </c>
      <c r="P176" s="99"/>
      <c r="Q176" s="157" t="str">
        <f>IF($A$2=1,IF(FN_MC!BJ175="","*",FN_MC!BJ175),IF(FN_MC!BK175="","*",FN_MC!BK175))</f>
        <v>*</v>
      </c>
    </row>
    <row r="177" spans="1:17" hidden="1">
      <c r="A177" s="106" t="str">
        <f>IF(FN_MC!B176="","*",FN_MC!B176)</f>
        <v>*</v>
      </c>
      <c r="B177" s="107" t="str">
        <f>IF(FN_MC!X176="","*",FN_MC!X176)</f>
        <v>*</v>
      </c>
      <c r="C177" s="108" t="str">
        <f>IF(FN_MC!S176="","*",FN_MC!S176)</f>
        <v>-</v>
      </c>
      <c r="D177" s="108" t="str">
        <f>IF(FN_MC!T176="","*",FN_MC!T176)</f>
        <v>-</v>
      </c>
      <c r="E177" s="108" t="str">
        <f>IF(FN_MC!D176="","*",FN_MC!D176)</f>
        <v>*</v>
      </c>
      <c r="F177" s="108" t="str">
        <f>IF(FN_MC!H176="","*",FN_MC!H176)</f>
        <v>*</v>
      </c>
      <c r="G177" s="108" t="str">
        <f>IF(FN_MC!M176="","*",FN_MC!M176)</f>
        <v>-</v>
      </c>
      <c r="H177" s="166" t="str">
        <f>IF(FN_MC!K176="","*",FN_MC!K176)</f>
        <v>*</v>
      </c>
      <c r="I177" s="141" t="str">
        <f>IF(FN_MC!O176="","*",FN_MC!O176)</f>
        <v>*</v>
      </c>
      <c r="J177" s="141" t="str">
        <f>IF(FN_MC!P176="","*",FN_MC!P176)</f>
        <v>*</v>
      </c>
      <c r="K177" s="152">
        <f>IF(FN_MC!AK176="","*",FN_MC!AK176)</f>
        <v>0</v>
      </c>
      <c r="L177" s="152" t="str">
        <f>IF(FN_MC!AM176="","*",FN_MC!AM176)</f>
        <v>-</v>
      </c>
      <c r="M177" s="152">
        <f>IF(FN_MC!AP176="","*",FN_MC!AP176)</f>
        <v>0</v>
      </c>
      <c r="N177" s="152" t="str">
        <f>IF(FN_MC!AM176="","*",FN_MC!AM176)</f>
        <v>-</v>
      </c>
      <c r="O177" s="198" t="str">
        <f>IF(FN_MC!BH176="","*",FN_MC!BH176)</f>
        <v>*</v>
      </c>
      <c r="P177" s="99"/>
      <c r="Q177" s="157" t="str">
        <f>IF($A$2=1,IF(FN_MC!BJ176="","*",FN_MC!BJ176),IF(FN_MC!BK176="","*",FN_MC!BK176))</f>
        <v>*</v>
      </c>
    </row>
    <row r="178" spans="1:17" hidden="1">
      <c r="A178" s="106" t="str">
        <f>IF(FN_MC!B177="","*",FN_MC!B177)</f>
        <v>*</v>
      </c>
      <c r="B178" s="107" t="str">
        <f>IF(FN_MC!X177="","*",FN_MC!X177)</f>
        <v>*</v>
      </c>
      <c r="C178" s="108" t="str">
        <f>IF(FN_MC!S177="","*",FN_MC!S177)</f>
        <v>-</v>
      </c>
      <c r="D178" s="108" t="str">
        <f>IF(FN_MC!T177="","*",FN_MC!T177)</f>
        <v>-</v>
      </c>
      <c r="E178" s="108" t="str">
        <f>IF(FN_MC!D177="","*",FN_MC!D177)</f>
        <v>*</v>
      </c>
      <c r="F178" s="108" t="str">
        <f>IF(FN_MC!H177="","*",FN_MC!H177)</f>
        <v>*</v>
      </c>
      <c r="G178" s="108" t="str">
        <f>IF(FN_MC!M177="","*",FN_MC!M177)</f>
        <v>-</v>
      </c>
      <c r="H178" s="166" t="str">
        <f>IF(FN_MC!K177="","*",FN_MC!K177)</f>
        <v>*</v>
      </c>
      <c r="I178" s="141" t="str">
        <f>IF(FN_MC!O177="","*",FN_MC!O177)</f>
        <v>*</v>
      </c>
      <c r="J178" s="141" t="str">
        <f>IF(FN_MC!P177="","*",FN_MC!P177)</f>
        <v>*</v>
      </c>
      <c r="K178" s="152">
        <f>IF(FN_MC!AK177="","*",FN_MC!AK177)</f>
        <v>0</v>
      </c>
      <c r="L178" s="152" t="str">
        <f>IF(FN_MC!AM177="","*",FN_MC!AM177)</f>
        <v>-</v>
      </c>
      <c r="M178" s="152">
        <f>IF(FN_MC!AP177="","*",FN_MC!AP177)</f>
        <v>0</v>
      </c>
      <c r="N178" s="152" t="str">
        <f>IF(FN_MC!AM177="","*",FN_MC!AM177)</f>
        <v>-</v>
      </c>
      <c r="O178" s="198" t="str">
        <f>IF(FN_MC!BH177="","*",FN_MC!BH177)</f>
        <v>*</v>
      </c>
      <c r="P178" s="99"/>
      <c r="Q178" s="157" t="str">
        <f>IF($A$2=1,IF(FN_MC!BJ177="","*",FN_MC!BJ177),IF(FN_MC!BK177="","*",FN_MC!BK177))</f>
        <v>*</v>
      </c>
    </row>
    <row r="179" spans="1:17" hidden="1">
      <c r="A179" s="106" t="str">
        <f>IF(FN_MC!B178="","*",FN_MC!B178)</f>
        <v>*</v>
      </c>
      <c r="B179" s="107" t="str">
        <f>IF(FN_MC!X178="","*",FN_MC!X178)</f>
        <v>*</v>
      </c>
      <c r="C179" s="108" t="str">
        <f>IF(FN_MC!S178="","*",FN_MC!S178)</f>
        <v>-</v>
      </c>
      <c r="D179" s="108" t="str">
        <f>IF(FN_MC!T178="","*",FN_MC!T178)</f>
        <v>-</v>
      </c>
      <c r="E179" s="108" t="str">
        <f>IF(FN_MC!D178="","*",FN_MC!D178)</f>
        <v>*</v>
      </c>
      <c r="F179" s="108" t="str">
        <f>IF(FN_MC!H178="","*",FN_MC!H178)</f>
        <v>*</v>
      </c>
      <c r="G179" s="108" t="str">
        <f>IF(FN_MC!M178="","*",FN_MC!M178)</f>
        <v>-</v>
      </c>
      <c r="H179" s="166" t="str">
        <f>IF(FN_MC!K178="","*",FN_MC!K178)</f>
        <v>*</v>
      </c>
      <c r="I179" s="141" t="str">
        <f>IF(FN_MC!O178="","*",FN_MC!O178)</f>
        <v>*</v>
      </c>
      <c r="J179" s="141" t="str">
        <f>IF(FN_MC!P178="","*",FN_MC!P178)</f>
        <v>*</v>
      </c>
      <c r="K179" s="152">
        <f>IF(FN_MC!AK178="","*",FN_MC!AK178)</f>
        <v>0</v>
      </c>
      <c r="L179" s="152" t="str">
        <f>IF(FN_MC!AM178="","*",FN_MC!AM178)</f>
        <v>-</v>
      </c>
      <c r="M179" s="152">
        <f>IF(FN_MC!AP178="","*",FN_MC!AP178)</f>
        <v>0</v>
      </c>
      <c r="N179" s="152" t="str">
        <f>IF(FN_MC!AM178="","*",FN_MC!AM178)</f>
        <v>-</v>
      </c>
      <c r="O179" s="198" t="str">
        <f>IF(FN_MC!BH178="","*",FN_MC!BH178)</f>
        <v>*</v>
      </c>
      <c r="P179" s="99"/>
      <c r="Q179" s="157" t="str">
        <f>IF($A$2=1,IF(FN_MC!BJ178="","*",FN_MC!BJ178),IF(FN_MC!BK178="","*",FN_MC!BK178))</f>
        <v>*</v>
      </c>
    </row>
    <row r="180" spans="1:17" hidden="1">
      <c r="A180" s="106" t="str">
        <f>IF(FN_MC!B179="","*",FN_MC!B179)</f>
        <v>*</v>
      </c>
      <c r="B180" s="107" t="str">
        <f>IF(FN_MC!X179="","*",FN_MC!X179)</f>
        <v>*</v>
      </c>
      <c r="C180" s="108" t="str">
        <f>IF(FN_MC!S179="","*",FN_MC!S179)</f>
        <v>-</v>
      </c>
      <c r="D180" s="108" t="str">
        <f>IF(FN_MC!T179="","*",FN_MC!T179)</f>
        <v>-</v>
      </c>
      <c r="E180" s="108" t="str">
        <f>IF(FN_MC!D179="","*",FN_MC!D179)</f>
        <v>*</v>
      </c>
      <c r="F180" s="108" t="str">
        <f>IF(FN_MC!H179="","*",FN_MC!H179)</f>
        <v>*</v>
      </c>
      <c r="G180" s="108" t="str">
        <f>IF(FN_MC!M179="","*",FN_MC!M179)</f>
        <v>-</v>
      </c>
      <c r="H180" s="166" t="str">
        <f>IF(FN_MC!K179="","*",FN_MC!K179)</f>
        <v>*</v>
      </c>
      <c r="I180" s="141" t="str">
        <f>IF(FN_MC!O179="","*",FN_MC!O179)</f>
        <v>*</v>
      </c>
      <c r="J180" s="141" t="str">
        <f>IF(FN_MC!P179="","*",FN_MC!P179)</f>
        <v>*</v>
      </c>
      <c r="K180" s="152">
        <f>IF(FN_MC!AK179="","*",FN_MC!AK179)</f>
        <v>0</v>
      </c>
      <c r="L180" s="152" t="str">
        <f>IF(FN_MC!AM179="","*",FN_MC!AM179)</f>
        <v>-</v>
      </c>
      <c r="M180" s="152">
        <f>IF(FN_MC!AP179="","*",FN_MC!AP179)</f>
        <v>0</v>
      </c>
      <c r="N180" s="152" t="str">
        <f>IF(FN_MC!AM179="","*",FN_MC!AM179)</f>
        <v>-</v>
      </c>
      <c r="O180" s="198" t="str">
        <f>IF(FN_MC!BH179="","*",FN_MC!BH179)</f>
        <v>*</v>
      </c>
      <c r="P180" s="99"/>
      <c r="Q180" s="157" t="str">
        <f>IF($A$2=1,IF(FN_MC!BJ179="","*",FN_MC!BJ179),IF(FN_MC!BK179="","*",FN_MC!BK179))</f>
        <v>*</v>
      </c>
    </row>
    <row r="181" spans="1:17" hidden="1">
      <c r="A181" s="106" t="str">
        <f>IF(FN_MC!B180="","*",FN_MC!B180)</f>
        <v>*</v>
      </c>
      <c r="B181" s="107" t="str">
        <f>IF(FN_MC!X180="","*",FN_MC!X180)</f>
        <v>*</v>
      </c>
      <c r="C181" s="108" t="str">
        <f>IF(FN_MC!S180="","*",FN_MC!S180)</f>
        <v>-</v>
      </c>
      <c r="D181" s="108" t="str">
        <f>IF(FN_MC!T180="","*",FN_MC!T180)</f>
        <v>-</v>
      </c>
      <c r="E181" s="108" t="str">
        <f>IF(FN_MC!D180="","*",FN_MC!D180)</f>
        <v>*</v>
      </c>
      <c r="F181" s="108" t="str">
        <f>IF(FN_MC!H180="","*",FN_MC!H180)</f>
        <v>*</v>
      </c>
      <c r="G181" s="108" t="str">
        <f>IF(FN_MC!M180="","*",FN_MC!M180)</f>
        <v>-</v>
      </c>
      <c r="H181" s="166" t="str">
        <f>IF(FN_MC!K180="","*",FN_MC!K180)</f>
        <v>*</v>
      </c>
      <c r="I181" s="141" t="str">
        <f>IF(FN_MC!O180="","*",FN_MC!O180)</f>
        <v>*</v>
      </c>
      <c r="J181" s="141" t="str">
        <f>IF(FN_MC!P180="","*",FN_MC!P180)</f>
        <v>*</v>
      </c>
      <c r="K181" s="152">
        <f>IF(FN_MC!AK180="","*",FN_MC!AK180)</f>
        <v>0</v>
      </c>
      <c r="L181" s="152" t="str">
        <f>IF(FN_MC!AM180="","*",FN_MC!AM180)</f>
        <v>-</v>
      </c>
      <c r="M181" s="152">
        <f>IF(FN_MC!AP180="","*",FN_MC!AP180)</f>
        <v>0</v>
      </c>
      <c r="N181" s="152" t="str">
        <f>IF(FN_MC!AM180="","*",FN_MC!AM180)</f>
        <v>-</v>
      </c>
      <c r="O181" s="198" t="str">
        <f>IF(FN_MC!BH180="","*",FN_MC!BH180)</f>
        <v>*</v>
      </c>
      <c r="P181" s="99"/>
      <c r="Q181" s="157" t="str">
        <f>IF($A$2=1,IF(FN_MC!BJ180="","*",FN_MC!BJ180),IF(FN_MC!BK180="","*",FN_MC!BK180))</f>
        <v>*</v>
      </c>
    </row>
    <row r="182" spans="1:17" hidden="1">
      <c r="A182" s="106" t="str">
        <f>IF(FN_MC!B181="","*",FN_MC!B181)</f>
        <v>*</v>
      </c>
      <c r="B182" s="107" t="str">
        <f>IF(FN_MC!X181="","*",FN_MC!X181)</f>
        <v>*</v>
      </c>
      <c r="C182" s="108" t="str">
        <f>IF(FN_MC!S181="","*",FN_MC!S181)</f>
        <v>-</v>
      </c>
      <c r="D182" s="108" t="str">
        <f>IF(FN_MC!T181="","*",FN_MC!T181)</f>
        <v>-</v>
      </c>
      <c r="E182" s="108" t="str">
        <f>IF(FN_MC!D181="","*",FN_MC!D181)</f>
        <v>*</v>
      </c>
      <c r="F182" s="108" t="str">
        <f>IF(FN_MC!H181="","*",FN_MC!H181)</f>
        <v>*</v>
      </c>
      <c r="G182" s="108" t="str">
        <f>IF(FN_MC!M181="","*",FN_MC!M181)</f>
        <v>-</v>
      </c>
      <c r="H182" s="166" t="str">
        <f>IF(FN_MC!K181="","*",FN_MC!K181)</f>
        <v>*</v>
      </c>
      <c r="I182" s="141" t="str">
        <f>IF(FN_MC!O181="","*",FN_MC!O181)</f>
        <v>*</v>
      </c>
      <c r="J182" s="141" t="str">
        <f>IF(FN_MC!P181="","*",FN_MC!P181)</f>
        <v>*</v>
      </c>
      <c r="K182" s="152">
        <f>IF(FN_MC!AK181="","*",FN_MC!AK181)</f>
        <v>0</v>
      </c>
      <c r="L182" s="152" t="str">
        <f>IF(FN_MC!AM181="","*",FN_MC!AM181)</f>
        <v>-</v>
      </c>
      <c r="M182" s="152">
        <f>IF(FN_MC!AP181="","*",FN_MC!AP181)</f>
        <v>0</v>
      </c>
      <c r="N182" s="152" t="str">
        <f>IF(FN_MC!AM181="","*",FN_MC!AM181)</f>
        <v>-</v>
      </c>
      <c r="O182" s="198" t="str">
        <f>IF(FN_MC!BH181="","*",FN_MC!BH181)</f>
        <v>*</v>
      </c>
      <c r="P182" s="99"/>
      <c r="Q182" s="157" t="str">
        <f>IF($A$2=1,IF(FN_MC!BJ181="","*",FN_MC!BJ181),IF(FN_MC!BK181="","*",FN_MC!BK181))</f>
        <v>*</v>
      </c>
    </row>
    <row r="183" spans="1:17" hidden="1">
      <c r="A183" s="106" t="str">
        <f>IF(FN_MC!B182="","*",FN_MC!B182)</f>
        <v>*</v>
      </c>
      <c r="B183" s="107" t="str">
        <f>IF(FN_MC!X182="","*",FN_MC!X182)</f>
        <v>*</v>
      </c>
      <c r="C183" s="108" t="str">
        <f>IF(FN_MC!S182="","*",FN_MC!S182)</f>
        <v>-</v>
      </c>
      <c r="D183" s="108" t="str">
        <f>IF(FN_MC!T182="","*",FN_MC!T182)</f>
        <v>-</v>
      </c>
      <c r="E183" s="108" t="str">
        <f>IF(FN_MC!D182="","*",FN_MC!D182)</f>
        <v>*</v>
      </c>
      <c r="F183" s="108" t="str">
        <f>IF(FN_MC!H182="","*",FN_MC!H182)</f>
        <v>*</v>
      </c>
      <c r="G183" s="108" t="str">
        <f>IF(FN_MC!M182="","*",FN_MC!M182)</f>
        <v>-</v>
      </c>
      <c r="H183" s="166" t="str">
        <f>IF(FN_MC!K182="","*",FN_MC!K182)</f>
        <v>*</v>
      </c>
      <c r="I183" s="141" t="str">
        <f>IF(FN_MC!O182="","*",FN_MC!O182)</f>
        <v>*</v>
      </c>
      <c r="J183" s="141" t="str">
        <f>IF(FN_MC!P182="","*",FN_MC!P182)</f>
        <v>*</v>
      </c>
      <c r="K183" s="152">
        <f>IF(FN_MC!AK182="","*",FN_MC!AK182)</f>
        <v>0</v>
      </c>
      <c r="L183" s="152" t="str">
        <f>IF(FN_MC!AM182="","*",FN_MC!AM182)</f>
        <v>-</v>
      </c>
      <c r="M183" s="152">
        <f>IF(FN_MC!AP182="","*",FN_MC!AP182)</f>
        <v>0</v>
      </c>
      <c r="N183" s="152" t="str">
        <f>IF(FN_MC!AM182="","*",FN_MC!AM182)</f>
        <v>-</v>
      </c>
      <c r="O183" s="198" t="str">
        <f>IF(FN_MC!BH182="","*",FN_MC!BH182)</f>
        <v>*</v>
      </c>
      <c r="P183" s="99"/>
      <c r="Q183" s="157" t="str">
        <f>IF($A$2=1,IF(FN_MC!BJ182="","*",FN_MC!BJ182),IF(FN_MC!BK182="","*",FN_MC!BK182))</f>
        <v>*</v>
      </c>
    </row>
    <row r="184" spans="1:17" hidden="1">
      <c r="A184" s="106" t="str">
        <f>IF(FN_MC!B183="","*",FN_MC!B183)</f>
        <v>*</v>
      </c>
      <c r="B184" s="107" t="str">
        <f>IF(FN_MC!X183="","*",FN_MC!X183)</f>
        <v>*</v>
      </c>
      <c r="C184" s="108" t="str">
        <f>IF(FN_MC!S183="","*",FN_MC!S183)</f>
        <v>-</v>
      </c>
      <c r="D184" s="108" t="str">
        <f>IF(FN_MC!T183="","*",FN_MC!T183)</f>
        <v>-</v>
      </c>
      <c r="E184" s="108" t="str">
        <f>IF(FN_MC!D183="","*",FN_MC!D183)</f>
        <v>*</v>
      </c>
      <c r="F184" s="108" t="str">
        <f>IF(FN_MC!H183="","*",FN_MC!H183)</f>
        <v>*</v>
      </c>
      <c r="G184" s="108" t="str">
        <f>IF(FN_MC!M183="","*",FN_MC!M183)</f>
        <v>-</v>
      </c>
      <c r="H184" s="166" t="str">
        <f>IF(FN_MC!K183="","*",FN_MC!K183)</f>
        <v>*</v>
      </c>
      <c r="I184" s="141" t="str">
        <f>IF(FN_MC!O183="","*",FN_MC!O183)</f>
        <v>*</v>
      </c>
      <c r="J184" s="141" t="str">
        <f>IF(FN_MC!P183="","*",FN_MC!P183)</f>
        <v>*</v>
      </c>
      <c r="K184" s="152">
        <f>IF(FN_MC!AK183="","*",FN_MC!AK183)</f>
        <v>0</v>
      </c>
      <c r="L184" s="152" t="str">
        <f>IF(FN_MC!AM183="","*",FN_MC!AM183)</f>
        <v>-</v>
      </c>
      <c r="M184" s="152">
        <f>IF(FN_MC!AP183="","*",FN_MC!AP183)</f>
        <v>0</v>
      </c>
      <c r="N184" s="152" t="str">
        <f>IF(FN_MC!AM183="","*",FN_MC!AM183)</f>
        <v>-</v>
      </c>
      <c r="O184" s="198" t="str">
        <f>IF(FN_MC!BH183="","*",FN_MC!BH183)</f>
        <v>*</v>
      </c>
      <c r="P184" s="99"/>
      <c r="Q184" s="157" t="str">
        <f>IF($A$2=1,IF(FN_MC!BJ183="","*",FN_MC!BJ183),IF(FN_MC!BK183="","*",FN_MC!BK183))</f>
        <v>*</v>
      </c>
    </row>
    <row r="185" spans="1:17" hidden="1">
      <c r="A185" s="106" t="str">
        <f>IF(FN_MC!B184="","*",FN_MC!B184)</f>
        <v>*</v>
      </c>
      <c r="B185" s="107" t="str">
        <f>IF(FN_MC!X184="","*",FN_MC!X184)</f>
        <v>*</v>
      </c>
      <c r="C185" s="108" t="str">
        <f>IF(FN_MC!S184="","*",FN_MC!S184)</f>
        <v>-</v>
      </c>
      <c r="D185" s="108" t="str">
        <f>IF(FN_MC!T184="","*",FN_MC!T184)</f>
        <v>-</v>
      </c>
      <c r="E185" s="108" t="str">
        <f>IF(FN_MC!D184="","*",FN_MC!D184)</f>
        <v>*</v>
      </c>
      <c r="F185" s="108" t="str">
        <f>IF(FN_MC!H184="","*",FN_MC!H184)</f>
        <v>*</v>
      </c>
      <c r="G185" s="108" t="str">
        <f>IF(FN_MC!M184="","*",FN_MC!M184)</f>
        <v>-</v>
      </c>
      <c r="H185" s="166" t="str">
        <f>IF(FN_MC!K184="","*",FN_MC!K184)</f>
        <v>*</v>
      </c>
      <c r="I185" s="141" t="str">
        <f>IF(FN_MC!O184="","*",FN_MC!O184)</f>
        <v>*</v>
      </c>
      <c r="J185" s="141" t="str">
        <f>IF(FN_MC!P184="","*",FN_MC!P184)</f>
        <v>*</v>
      </c>
      <c r="K185" s="152">
        <f>IF(FN_MC!AK184="","*",FN_MC!AK184)</f>
        <v>0</v>
      </c>
      <c r="L185" s="152" t="str">
        <f>IF(FN_MC!AM184="","*",FN_MC!AM184)</f>
        <v>-</v>
      </c>
      <c r="M185" s="152">
        <f>IF(FN_MC!AP184="","*",FN_MC!AP184)</f>
        <v>0</v>
      </c>
      <c r="N185" s="152" t="str">
        <f>IF(FN_MC!AM184="","*",FN_MC!AM184)</f>
        <v>-</v>
      </c>
      <c r="O185" s="198" t="str">
        <f>IF(FN_MC!BH184="","*",FN_MC!BH184)</f>
        <v>*</v>
      </c>
      <c r="P185" s="99"/>
      <c r="Q185" s="157" t="str">
        <f>IF($A$2=1,IF(FN_MC!BJ184="","*",FN_MC!BJ184),IF(FN_MC!BK184="","*",FN_MC!BK184))</f>
        <v>*</v>
      </c>
    </row>
    <row r="186" spans="1:17" hidden="1">
      <c r="A186" s="106" t="str">
        <f>IF(FN_MC!B185="","*",FN_MC!B185)</f>
        <v>*</v>
      </c>
      <c r="B186" s="107" t="str">
        <f>IF(FN_MC!X185="","*",FN_MC!X185)</f>
        <v>*</v>
      </c>
      <c r="C186" s="108" t="str">
        <f>IF(FN_MC!S185="","*",FN_MC!S185)</f>
        <v>-</v>
      </c>
      <c r="D186" s="108" t="str">
        <f>IF(FN_MC!T185="","*",FN_MC!T185)</f>
        <v>-</v>
      </c>
      <c r="E186" s="108" t="str">
        <f>IF(FN_MC!D185="","*",FN_MC!D185)</f>
        <v>*</v>
      </c>
      <c r="F186" s="108" t="str">
        <f>IF(FN_MC!H185="","*",FN_MC!H185)</f>
        <v>*</v>
      </c>
      <c r="G186" s="108" t="str">
        <f>IF(FN_MC!M185="","*",FN_MC!M185)</f>
        <v>-</v>
      </c>
      <c r="H186" s="166" t="str">
        <f>IF(FN_MC!K185="","*",FN_MC!K185)</f>
        <v>*</v>
      </c>
      <c r="I186" s="141" t="str">
        <f>IF(FN_MC!O185="","*",FN_MC!O185)</f>
        <v>*</v>
      </c>
      <c r="J186" s="141" t="str">
        <f>IF(FN_MC!P185="","*",FN_MC!P185)</f>
        <v>*</v>
      </c>
      <c r="K186" s="152">
        <f>IF(FN_MC!AK185="","*",FN_MC!AK185)</f>
        <v>0</v>
      </c>
      <c r="L186" s="152" t="str">
        <f>IF(FN_MC!AM185="","*",FN_MC!AM185)</f>
        <v>-</v>
      </c>
      <c r="M186" s="152">
        <f>IF(FN_MC!AP185="","*",FN_MC!AP185)</f>
        <v>0</v>
      </c>
      <c r="N186" s="152" t="str">
        <f>IF(FN_MC!AM185="","*",FN_MC!AM185)</f>
        <v>-</v>
      </c>
      <c r="O186" s="198" t="str">
        <f>IF(FN_MC!BH185="","*",FN_MC!BH185)</f>
        <v>*</v>
      </c>
      <c r="P186" s="99"/>
      <c r="Q186" s="157" t="str">
        <f>IF($A$2=1,IF(FN_MC!BJ185="","*",FN_MC!BJ185),IF(FN_MC!BK185="","*",FN_MC!BK185))</f>
        <v>*</v>
      </c>
    </row>
    <row r="187" spans="1:17" hidden="1">
      <c r="A187" s="106" t="str">
        <f>IF(FN_MC!B186="","*",FN_MC!B186)</f>
        <v>*</v>
      </c>
      <c r="B187" s="107" t="str">
        <f>IF(FN_MC!X186="","*",FN_MC!X186)</f>
        <v>*</v>
      </c>
      <c r="C187" s="108" t="str">
        <f>IF(FN_MC!S186="","*",FN_MC!S186)</f>
        <v>-</v>
      </c>
      <c r="D187" s="108" t="str">
        <f>IF(FN_MC!T186="","*",FN_MC!T186)</f>
        <v>-</v>
      </c>
      <c r="E187" s="108" t="str">
        <f>IF(FN_MC!D186="","*",FN_MC!D186)</f>
        <v>*</v>
      </c>
      <c r="F187" s="108" t="str">
        <f>IF(FN_MC!H186="","*",FN_MC!H186)</f>
        <v>*</v>
      </c>
      <c r="G187" s="108" t="str">
        <f>IF(FN_MC!M186="","*",FN_MC!M186)</f>
        <v>-</v>
      </c>
      <c r="H187" s="166" t="str">
        <f>IF(FN_MC!K186="","*",FN_MC!K186)</f>
        <v>*</v>
      </c>
      <c r="I187" s="141" t="str">
        <f>IF(FN_MC!O186="","*",FN_MC!O186)</f>
        <v>*</v>
      </c>
      <c r="J187" s="141" t="str">
        <f>IF(FN_MC!P186="","*",FN_MC!P186)</f>
        <v>*</v>
      </c>
      <c r="K187" s="152">
        <f>IF(FN_MC!AK186="","*",FN_MC!AK186)</f>
        <v>0</v>
      </c>
      <c r="L187" s="152" t="str">
        <f>IF(FN_MC!AM186="","*",FN_MC!AM186)</f>
        <v>-</v>
      </c>
      <c r="M187" s="152">
        <f>IF(FN_MC!AP186="","*",FN_MC!AP186)</f>
        <v>0</v>
      </c>
      <c r="N187" s="152" t="str">
        <f>IF(FN_MC!AM186="","*",FN_MC!AM186)</f>
        <v>-</v>
      </c>
      <c r="O187" s="198" t="str">
        <f>IF(FN_MC!BH186="","*",FN_MC!BH186)</f>
        <v>*</v>
      </c>
      <c r="P187" s="99"/>
      <c r="Q187" s="157" t="str">
        <f>IF($A$2=1,IF(FN_MC!BJ186="","*",FN_MC!BJ186),IF(FN_MC!BK186="","*",FN_MC!BK186))</f>
        <v>*</v>
      </c>
    </row>
    <row r="188" spans="1:17" hidden="1">
      <c r="A188" s="106" t="str">
        <f>IF(FN_MC!B187="","*",FN_MC!B187)</f>
        <v>*</v>
      </c>
      <c r="B188" s="107" t="str">
        <f>IF(FN_MC!X187="","*",FN_MC!X187)</f>
        <v>*</v>
      </c>
      <c r="C188" s="108" t="str">
        <f>IF(FN_MC!S187="","*",FN_MC!S187)</f>
        <v>-</v>
      </c>
      <c r="D188" s="108" t="str">
        <f>IF(FN_MC!T187="","*",FN_MC!T187)</f>
        <v>-</v>
      </c>
      <c r="E188" s="108" t="str">
        <f>IF(FN_MC!D187="","*",FN_MC!D187)</f>
        <v>*</v>
      </c>
      <c r="F188" s="108" t="str">
        <f>IF(FN_MC!H187="","*",FN_MC!H187)</f>
        <v>*</v>
      </c>
      <c r="G188" s="108" t="str">
        <f>IF(FN_MC!M187="","*",FN_MC!M187)</f>
        <v>-</v>
      </c>
      <c r="H188" s="166" t="str">
        <f>IF(FN_MC!K187="","*",FN_MC!K187)</f>
        <v>*</v>
      </c>
      <c r="I188" s="141" t="str">
        <f>IF(FN_MC!O187="","*",FN_MC!O187)</f>
        <v>*</v>
      </c>
      <c r="J188" s="141" t="str">
        <f>IF(FN_MC!P187="","*",FN_MC!P187)</f>
        <v>*</v>
      </c>
      <c r="K188" s="152">
        <f>IF(FN_MC!AK187="","*",FN_MC!AK187)</f>
        <v>0</v>
      </c>
      <c r="L188" s="152" t="str">
        <f>IF(FN_MC!AM187="","*",FN_MC!AM187)</f>
        <v>-</v>
      </c>
      <c r="M188" s="152">
        <f>IF(FN_MC!AP187="","*",FN_MC!AP187)</f>
        <v>0</v>
      </c>
      <c r="N188" s="152" t="str">
        <f>IF(FN_MC!AM187="","*",FN_MC!AM187)</f>
        <v>-</v>
      </c>
      <c r="O188" s="198" t="str">
        <f>IF(FN_MC!BH187="","*",FN_MC!BH187)</f>
        <v>*</v>
      </c>
      <c r="P188" s="99"/>
      <c r="Q188" s="157" t="str">
        <f>IF($A$2=1,IF(FN_MC!BJ187="","*",FN_MC!BJ187),IF(FN_MC!BK187="","*",FN_MC!BK187))</f>
        <v>*</v>
      </c>
    </row>
    <row r="189" spans="1:17" hidden="1">
      <c r="A189" s="106" t="str">
        <f>IF(FN_MC!B188="","*",FN_MC!B188)</f>
        <v>*</v>
      </c>
      <c r="B189" s="107" t="str">
        <f>IF(FN_MC!X188="","*",FN_MC!X188)</f>
        <v>*</v>
      </c>
      <c r="C189" s="108" t="str">
        <f>IF(FN_MC!S188="","*",FN_MC!S188)</f>
        <v>-</v>
      </c>
      <c r="D189" s="108" t="str">
        <f>IF(FN_MC!T188="","*",FN_MC!T188)</f>
        <v>-</v>
      </c>
      <c r="E189" s="108" t="str">
        <f>IF(FN_MC!D188="","*",FN_MC!D188)</f>
        <v>*</v>
      </c>
      <c r="F189" s="108" t="str">
        <f>IF(FN_MC!H188="","*",FN_MC!H188)</f>
        <v>*</v>
      </c>
      <c r="G189" s="108" t="str">
        <f>IF(FN_MC!M188="","*",FN_MC!M188)</f>
        <v>-</v>
      </c>
      <c r="H189" s="166" t="str">
        <f>IF(FN_MC!K188="","*",FN_MC!K188)</f>
        <v>*</v>
      </c>
      <c r="I189" s="141" t="str">
        <f>IF(FN_MC!O188="","*",FN_MC!O188)</f>
        <v>*</v>
      </c>
      <c r="J189" s="141" t="str">
        <f>IF(FN_MC!P188="","*",FN_MC!P188)</f>
        <v>*</v>
      </c>
      <c r="K189" s="152">
        <f>IF(FN_MC!AK188="","*",FN_MC!AK188)</f>
        <v>0</v>
      </c>
      <c r="L189" s="152" t="str">
        <f>IF(FN_MC!AM188="","*",FN_MC!AM188)</f>
        <v>-</v>
      </c>
      <c r="M189" s="152">
        <f>IF(FN_MC!AP188="","*",FN_MC!AP188)</f>
        <v>0</v>
      </c>
      <c r="N189" s="152" t="str">
        <f>IF(FN_MC!AM188="","*",FN_MC!AM188)</f>
        <v>-</v>
      </c>
      <c r="O189" s="198" t="str">
        <f>IF(FN_MC!BH188="","*",FN_MC!BH188)</f>
        <v>*</v>
      </c>
      <c r="P189" s="99"/>
      <c r="Q189" s="157" t="str">
        <f>IF($A$2=1,IF(FN_MC!BJ188="","*",FN_MC!BJ188),IF(FN_MC!BK188="","*",FN_MC!BK188))</f>
        <v>*</v>
      </c>
    </row>
    <row r="190" spans="1:17" hidden="1">
      <c r="A190" s="106" t="str">
        <f>IF(FN_MC!B189="","*",FN_MC!B189)</f>
        <v>*</v>
      </c>
      <c r="B190" s="107" t="str">
        <f>IF(FN_MC!X189="","*",FN_MC!X189)</f>
        <v>*</v>
      </c>
      <c r="C190" s="108" t="str">
        <f>IF(FN_MC!S189="","*",FN_MC!S189)</f>
        <v>-</v>
      </c>
      <c r="D190" s="108" t="str">
        <f>IF(FN_MC!T189="","*",FN_MC!T189)</f>
        <v>-</v>
      </c>
      <c r="E190" s="108" t="str">
        <f>IF(FN_MC!D189="","*",FN_MC!D189)</f>
        <v>*</v>
      </c>
      <c r="F190" s="108" t="str">
        <f>IF(FN_MC!H189="","*",FN_MC!H189)</f>
        <v>*</v>
      </c>
      <c r="G190" s="108" t="str">
        <f>IF(FN_MC!M189="","*",FN_MC!M189)</f>
        <v>-</v>
      </c>
      <c r="H190" s="166" t="str">
        <f>IF(FN_MC!K189="","*",FN_MC!K189)</f>
        <v>*</v>
      </c>
      <c r="I190" s="141" t="str">
        <f>IF(FN_MC!O189="","*",FN_MC!O189)</f>
        <v>*</v>
      </c>
      <c r="J190" s="141" t="str">
        <f>IF(FN_MC!P189="","*",FN_MC!P189)</f>
        <v>*</v>
      </c>
      <c r="K190" s="152">
        <f>IF(FN_MC!AK189="","*",FN_MC!AK189)</f>
        <v>0</v>
      </c>
      <c r="L190" s="152" t="str">
        <f>IF(FN_MC!AM189="","*",FN_MC!AM189)</f>
        <v>-</v>
      </c>
      <c r="M190" s="152">
        <f>IF(FN_MC!AP189="","*",FN_MC!AP189)</f>
        <v>0</v>
      </c>
      <c r="N190" s="152" t="str">
        <f>IF(FN_MC!AM189="","*",FN_MC!AM189)</f>
        <v>-</v>
      </c>
      <c r="O190" s="198" t="str">
        <f>IF(FN_MC!BH189="","*",FN_MC!BH189)</f>
        <v>*</v>
      </c>
      <c r="P190" s="99"/>
      <c r="Q190" s="157" t="str">
        <f>IF($A$2=1,IF(FN_MC!BJ189="","*",FN_MC!BJ189),IF(FN_MC!BK189="","*",FN_MC!BK189))</f>
        <v>*</v>
      </c>
    </row>
    <row r="191" spans="1:17" hidden="1">
      <c r="A191" s="106" t="str">
        <f>IF(FN_MC!B190="","*",FN_MC!B190)</f>
        <v>*</v>
      </c>
      <c r="B191" s="107" t="str">
        <f>IF(FN_MC!X190="","*",FN_MC!X190)</f>
        <v>*</v>
      </c>
      <c r="C191" s="108" t="str">
        <f>IF(FN_MC!S190="","*",FN_MC!S190)</f>
        <v>-</v>
      </c>
      <c r="D191" s="108" t="str">
        <f>IF(FN_MC!T190="","*",FN_MC!T190)</f>
        <v>-</v>
      </c>
      <c r="E191" s="108" t="str">
        <f>IF(FN_MC!D190="","*",FN_MC!D190)</f>
        <v>*</v>
      </c>
      <c r="F191" s="108" t="str">
        <f>IF(FN_MC!H190="","*",FN_MC!H190)</f>
        <v>*</v>
      </c>
      <c r="G191" s="108" t="str">
        <f>IF(FN_MC!M190="","*",FN_MC!M190)</f>
        <v>-</v>
      </c>
      <c r="H191" s="166" t="str">
        <f>IF(FN_MC!K190="","*",FN_MC!K190)</f>
        <v>*</v>
      </c>
      <c r="I191" s="141" t="str">
        <f>IF(FN_MC!O190="","*",FN_MC!O190)</f>
        <v>*</v>
      </c>
      <c r="J191" s="141" t="str">
        <f>IF(FN_MC!P190="","*",FN_MC!P190)</f>
        <v>*</v>
      </c>
      <c r="K191" s="152">
        <f>IF(FN_MC!AK190="","*",FN_MC!AK190)</f>
        <v>0</v>
      </c>
      <c r="L191" s="152" t="str">
        <f>IF(FN_MC!AM190="","*",FN_MC!AM190)</f>
        <v>-</v>
      </c>
      <c r="M191" s="152">
        <f>IF(FN_MC!AP190="","*",FN_MC!AP190)</f>
        <v>0</v>
      </c>
      <c r="N191" s="152" t="str">
        <f>IF(FN_MC!AM190="","*",FN_MC!AM190)</f>
        <v>-</v>
      </c>
      <c r="O191" s="198" t="str">
        <f>IF(FN_MC!BH190="","*",FN_MC!BH190)</f>
        <v>*</v>
      </c>
      <c r="P191" s="99"/>
      <c r="Q191" s="157" t="str">
        <f>IF($A$2=1,IF(FN_MC!BJ190="","*",FN_MC!BJ190),IF(FN_MC!BK190="","*",FN_MC!BK190))</f>
        <v>*</v>
      </c>
    </row>
    <row r="192" spans="1:17" hidden="1">
      <c r="A192" s="106" t="str">
        <f>IF(FN_MC!B191="","*",FN_MC!B191)</f>
        <v>*</v>
      </c>
      <c r="B192" s="107" t="str">
        <f>IF(FN_MC!X191="","*",FN_MC!X191)</f>
        <v>*</v>
      </c>
      <c r="C192" s="108" t="str">
        <f>IF(FN_MC!S191="","*",FN_MC!S191)</f>
        <v>-</v>
      </c>
      <c r="D192" s="108" t="str">
        <f>IF(FN_MC!T191="","*",FN_MC!T191)</f>
        <v>-</v>
      </c>
      <c r="E192" s="108" t="str">
        <f>IF(FN_MC!D191="","*",FN_MC!D191)</f>
        <v>*</v>
      </c>
      <c r="F192" s="108" t="str">
        <f>IF(FN_MC!H191="","*",FN_MC!H191)</f>
        <v>*</v>
      </c>
      <c r="G192" s="108" t="str">
        <f>IF(FN_MC!M191="","*",FN_MC!M191)</f>
        <v>-</v>
      </c>
      <c r="H192" s="166" t="str">
        <f>IF(FN_MC!K191="","*",FN_MC!K191)</f>
        <v>*</v>
      </c>
      <c r="I192" s="141" t="str">
        <f>IF(FN_MC!O191="","*",FN_MC!O191)</f>
        <v>*</v>
      </c>
      <c r="J192" s="141" t="str">
        <f>IF(FN_MC!P191="","*",FN_MC!P191)</f>
        <v>*</v>
      </c>
      <c r="K192" s="152">
        <f>IF(FN_MC!AK191="","*",FN_MC!AK191)</f>
        <v>0</v>
      </c>
      <c r="L192" s="152" t="str">
        <f>IF(FN_MC!AM191="","*",FN_MC!AM191)</f>
        <v>-</v>
      </c>
      <c r="M192" s="152">
        <f>IF(FN_MC!AP191="","*",FN_MC!AP191)</f>
        <v>0</v>
      </c>
      <c r="N192" s="152" t="str">
        <f>IF(FN_MC!AM191="","*",FN_MC!AM191)</f>
        <v>-</v>
      </c>
      <c r="O192" s="198" t="str">
        <f>IF(FN_MC!BH191="","*",FN_MC!BH191)</f>
        <v>*</v>
      </c>
      <c r="P192" s="99"/>
      <c r="Q192" s="157" t="str">
        <f>IF($A$2=1,IF(FN_MC!BJ191="","*",FN_MC!BJ191),IF(FN_MC!BK191="","*",FN_MC!BK191))</f>
        <v>*</v>
      </c>
    </row>
    <row r="193" spans="1:17" hidden="1">
      <c r="A193" s="106" t="str">
        <f>IF(FN_MC!B192="","*",FN_MC!B192)</f>
        <v>*</v>
      </c>
      <c r="B193" s="107" t="str">
        <f>IF(FN_MC!X192="","*",FN_MC!X192)</f>
        <v>*</v>
      </c>
      <c r="C193" s="108" t="str">
        <f>IF(FN_MC!S192="","*",FN_MC!S192)</f>
        <v>-</v>
      </c>
      <c r="D193" s="108" t="str">
        <f>IF(FN_MC!T192="","*",FN_MC!T192)</f>
        <v>-</v>
      </c>
      <c r="E193" s="108" t="str">
        <f>IF(FN_MC!D192="","*",FN_MC!D192)</f>
        <v>*</v>
      </c>
      <c r="F193" s="108" t="str">
        <f>IF(FN_MC!H192="","*",FN_MC!H192)</f>
        <v>*</v>
      </c>
      <c r="G193" s="108" t="str">
        <f>IF(FN_MC!M192="","*",FN_MC!M192)</f>
        <v>-</v>
      </c>
      <c r="H193" s="166" t="str">
        <f>IF(FN_MC!K192="","*",FN_MC!K192)</f>
        <v>*</v>
      </c>
      <c r="I193" s="141" t="str">
        <f>IF(FN_MC!O192="","*",FN_MC!O192)</f>
        <v>*</v>
      </c>
      <c r="J193" s="141" t="str">
        <f>IF(FN_MC!P192="","*",FN_MC!P192)</f>
        <v>*</v>
      </c>
      <c r="K193" s="152">
        <f>IF(FN_MC!AK192="","*",FN_MC!AK192)</f>
        <v>0</v>
      </c>
      <c r="L193" s="152" t="str">
        <f>IF(FN_MC!AM192="","*",FN_MC!AM192)</f>
        <v>-</v>
      </c>
      <c r="M193" s="152">
        <f>IF(FN_MC!AP192="","*",FN_MC!AP192)</f>
        <v>0</v>
      </c>
      <c r="N193" s="152" t="str">
        <f>IF(FN_MC!AM192="","*",FN_MC!AM192)</f>
        <v>-</v>
      </c>
      <c r="O193" s="198" t="str">
        <f>IF(FN_MC!BH192="","*",FN_MC!BH192)</f>
        <v>*</v>
      </c>
      <c r="P193" s="99"/>
      <c r="Q193" s="157" t="str">
        <f>IF($A$2=1,IF(FN_MC!BJ192="","*",FN_MC!BJ192),IF(FN_MC!BK192="","*",FN_MC!BK192))</f>
        <v>*</v>
      </c>
    </row>
    <row r="194" spans="1:17" hidden="1">
      <c r="A194" s="106" t="str">
        <f>IF(FN_MC!B193="","*",FN_MC!B193)</f>
        <v>*</v>
      </c>
      <c r="B194" s="107" t="str">
        <f>IF(FN_MC!X193="","*",FN_MC!X193)</f>
        <v>*</v>
      </c>
      <c r="C194" s="108" t="str">
        <f>IF(FN_MC!S193="","*",FN_MC!S193)</f>
        <v>-</v>
      </c>
      <c r="D194" s="108" t="str">
        <f>IF(FN_MC!T193="","*",FN_MC!T193)</f>
        <v>-</v>
      </c>
      <c r="E194" s="108" t="str">
        <f>IF(FN_MC!D193="","*",FN_MC!D193)</f>
        <v>*</v>
      </c>
      <c r="F194" s="108" t="str">
        <f>IF(FN_MC!H193="","*",FN_MC!H193)</f>
        <v>*</v>
      </c>
      <c r="G194" s="108" t="str">
        <f>IF(FN_MC!M193="","*",FN_MC!M193)</f>
        <v>-</v>
      </c>
      <c r="H194" s="166" t="str">
        <f>IF(FN_MC!K193="","*",FN_MC!K193)</f>
        <v>*</v>
      </c>
      <c r="I194" s="141" t="str">
        <f>IF(FN_MC!O193="","*",FN_MC!O193)</f>
        <v>*</v>
      </c>
      <c r="J194" s="141" t="str">
        <f>IF(FN_MC!P193="","*",FN_MC!P193)</f>
        <v>*</v>
      </c>
      <c r="K194" s="152">
        <f>IF(FN_MC!AK193="","*",FN_MC!AK193)</f>
        <v>0</v>
      </c>
      <c r="L194" s="152" t="str">
        <f>IF(FN_MC!AM193="","*",FN_MC!AM193)</f>
        <v>-</v>
      </c>
      <c r="M194" s="152">
        <f>IF(FN_MC!AP193="","*",FN_MC!AP193)</f>
        <v>0</v>
      </c>
      <c r="N194" s="152" t="str">
        <f>IF(FN_MC!AM193="","*",FN_MC!AM193)</f>
        <v>-</v>
      </c>
      <c r="O194" s="198" t="str">
        <f>IF(FN_MC!BH193="","*",FN_MC!BH193)</f>
        <v>*</v>
      </c>
      <c r="P194" s="99"/>
      <c r="Q194" s="157" t="str">
        <f>IF($A$2=1,IF(FN_MC!BJ193="","*",FN_MC!BJ193),IF(FN_MC!BK193="","*",FN_MC!BK193))</f>
        <v>*</v>
      </c>
    </row>
    <row r="195" spans="1:17" hidden="1">
      <c r="A195" s="106" t="str">
        <f>IF(FN_MC!B194="","*",FN_MC!B194)</f>
        <v>*</v>
      </c>
      <c r="B195" s="107" t="str">
        <f>IF(FN_MC!X194="","*",FN_MC!X194)</f>
        <v>*</v>
      </c>
      <c r="C195" s="108" t="str">
        <f>IF(FN_MC!S194="","*",FN_MC!S194)</f>
        <v>-</v>
      </c>
      <c r="D195" s="108" t="str">
        <f>IF(FN_MC!T194="","*",FN_MC!T194)</f>
        <v>-</v>
      </c>
      <c r="E195" s="108" t="str">
        <f>IF(FN_MC!D194="","*",FN_MC!D194)</f>
        <v>*</v>
      </c>
      <c r="F195" s="108" t="str">
        <f>IF(FN_MC!H194="","*",FN_MC!H194)</f>
        <v>*</v>
      </c>
      <c r="G195" s="108" t="str">
        <f>IF(FN_MC!M194="","*",FN_MC!M194)</f>
        <v>-</v>
      </c>
      <c r="H195" s="166" t="str">
        <f>IF(FN_MC!K194="","*",FN_MC!K194)</f>
        <v>*</v>
      </c>
      <c r="I195" s="141" t="str">
        <f>IF(FN_MC!O194="","*",FN_MC!O194)</f>
        <v>*</v>
      </c>
      <c r="J195" s="141" t="str">
        <f>IF(FN_MC!P194="","*",FN_MC!P194)</f>
        <v>*</v>
      </c>
      <c r="K195" s="152">
        <f>IF(FN_MC!AK194="","*",FN_MC!AK194)</f>
        <v>0</v>
      </c>
      <c r="L195" s="152" t="str">
        <f>IF(FN_MC!AM194="","*",FN_MC!AM194)</f>
        <v>-</v>
      </c>
      <c r="M195" s="152">
        <f>IF(FN_MC!AP194="","*",FN_MC!AP194)</f>
        <v>0</v>
      </c>
      <c r="N195" s="152" t="str">
        <f>IF(FN_MC!AM194="","*",FN_MC!AM194)</f>
        <v>-</v>
      </c>
      <c r="O195" s="198" t="str">
        <f>IF(FN_MC!BH194="","*",FN_MC!BH194)</f>
        <v>*</v>
      </c>
      <c r="P195" s="99"/>
      <c r="Q195" s="157" t="str">
        <f>IF($A$2=1,IF(FN_MC!BJ194="","*",FN_MC!BJ194),IF(FN_MC!BK194="","*",FN_MC!BK194))</f>
        <v>*</v>
      </c>
    </row>
    <row r="196" spans="1:17" hidden="1">
      <c r="A196" s="106" t="str">
        <f>IF(FN_MC!B195="","*",FN_MC!B195)</f>
        <v>*</v>
      </c>
      <c r="B196" s="107" t="str">
        <f>IF(FN_MC!X195="","*",FN_MC!X195)</f>
        <v>*</v>
      </c>
      <c r="C196" s="108" t="str">
        <f>IF(FN_MC!S195="","*",FN_MC!S195)</f>
        <v>-</v>
      </c>
      <c r="D196" s="108" t="str">
        <f>IF(FN_MC!T195="","*",FN_MC!T195)</f>
        <v>-</v>
      </c>
      <c r="E196" s="108" t="str">
        <f>IF(FN_MC!D195="","*",FN_MC!D195)</f>
        <v>*</v>
      </c>
      <c r="F196" s="108" t="str">
        <f>IF(FN_MC!H195="","*",FN_MC!H195)</f>
        <v>*</v>
      </c>
      <c r="G196" s="108" t="str">
        <f>IF(FN_MC!M195="","*",FN_MC!M195)</f>
        <v>-</v>
      </c>
      <c r="H196" s="166" t="str">
        <f>IF(FN_MC!K195="","*",FN_MC!K195)</f>
        <v>*</v>
      </c>
      <c r="I196" s="141" t="str">
        <f>IF(FN_MC!O195="","*",FN_MC!O195)</f>
        <v>*</v>
      </c>
      <c r="J196" s="141" t="str">
        <f>IF(FN_MC!P195="","*",FN_MC!P195)</f>
        <v>*</v>
      </c>
      <c r="K196" s="152">
        <f>IF(FN_MC!AK195="","*",FN_MC!AK195)</f>
        <v>0</v>
      </c>
      <c r="L196" s="152" t="str">
        <f>IF(FN_MC!AM195="","*",FN_MC!AM195)</f>
        <v>-</v>
      </c>
      <c r="M196" s="152">
        <f>IF(FN_MC!AP195="","*",FN_MC!AP195)</f>
        <v>0</v>
      </c>
      <c r="N196" s="152" t="str">
        <f>IF(FN_MC!AM195="","*",FN_MC!AM195)</f>
        <v>-</v>
      </c>
      <c r="O196" s="198" t="str">
        <f>IF(FN_MC!BH195="","*",FN_MC!BH195)</f>
        <v>*</v>
      </c>
      <c r="P196" s="99"/>
      <c r="Q196" s="157" t="str">
        <f>IF($A$2=1,IF(FN_MC!BJ195="","*",FN_MC!BJ195),IF(FN_MC!BK195="","*",FN_MC!BK195))</f>
        <v>*</v>
      </c>
    </row>
    <row r="197" spans="1:17" hidden="1">
      <c r="A197" s="106" t="str">
        <f>IF(FN_MC!B196="","*",FN_MC!B196)</f>
        <v>*</v>
      </c>
      <c r="B197" s="107" t="str">
        <f>IF(FN_MC!X196="","*",FN_MC!X196)</f>
        <v>*</v>
      </c>
      <c r="C197" s="108" t="str">
        <f>IF(FN_MC!S196="","*",FN_MC!S196)</f>
        <v>-</v>
      </c>
      <c r="D197" s="108" t="str">
        <f>IF(FN_MC!T196="","*",FN_MC!T196)</f>
        <v>-</v>
      </c>
      <c r="E197" s="108" t="str">
        <f>IF(FN_MC!D196="","*",FN_MC!D196)</f>
        <v>*</v>
      </c>
      <c r="F197" s="108" t="str">
        <f>IF(FN_MC!H196="","*",FN_MC!H196)</f>
        <v>*</v>
      </c>
      <c r="G197" s="108" t="str">
        <f>IF(FN_MC!M196="","*",FN_MC!M196)</f>
        <v>-</v>
      </c>
      <c r="H197" s="166" t="str">
        <f>IF(FN_MC!K196="","*",FN_MC!K196)</f>
        <v>*</v>
      </c>
      <c r="I197" s="141" t="str">
        <f>IF(FN_MC!O196="","*",FN_MC!O196)</f>
        <v>*</v>
      </c>
      <c r="J197" s="141" t="str">
        <f>IF(FN_MC!P196="","*",FN_MC!P196)</f>
        <v>*</v>
      </c>
      <c r="K197" s="152">
        <f>IF(FN_MC!AK196="","*",FN_MC!AK196)</f>
        <v>0</v>
      </c>
      <c r="L197" s="152" t="str">
        <f>IF(FN_MC!AM196="","*",FN_MC!AM196)</f>
        <v>-</v>
      </c>
      <c r="M197" s="152">
        <f>IF(FN_MC!AP196="","*",FN_MC!AP196)</f>
        <v>0</v>
      </c>
      <c r="N197" s="152" t="str">
        <f>IF(FN_MC!AM196="","*",FN_MC!AM196)</f>
        <v>-</v>
      </c>
      <c r="O197" s="198" t="str">
        <f>IF(FN_MC!BH196="","*",FN_MC!BH196)</f>
        <v>*</v>
      </c>
      <c r="P197" s="99"/>
      <c r="Q197" s="157" t="str">
        <f>IF($A$2=1,IF(FN_MC!BJ196="","*",FN_MC!BJ196),IF(FN_MC!BK196="","*",FN_MC!BK196))</f>
        <v>*</v>
      </c>
    </row>
    <row r="198" spans="1:17" hidden="1">
      <c r="A198" s="106" t="str">
        <f>IF(FN_MC!B197="","*",FN_MC!B197)</f>
        <v>*</v>
      </c>
      <c r="B198" s="107" t="str">
        <f>IF(FN_MC!X197="","*",FN_MC!X197)</f>
        <v>*</v>
      </c>
      <c r="C198" s="108" t="str">
        <f>IF(FN_MC!S197="","*",FN_MC!S197)</f>
        <v>-</v>
      </c>
      <c r="D198" s="108" t="str">
        <f>IF(FN_MC!T197="","*",FN_MC!T197)</f>
        <v>-</v>
      </c>
      <c r="E198" s="108" t="str">
        <f>IF(FN_MC!D197="","*",FN_MC!D197)</f>
        <v>*</v>
      </c>
      <c r="F198" s="108" t="str">
        <f>IF(FN_MC!H197="","*",FN_MC!H197)</f>
        <v>*</v>
      </c>
      <c r="G198" s="108" t="str">
        <f>IF(FN_MC!M197="","*",FN_MC!M197)</f>
        <v>-</v>
      </c>
      <c r="H198" s="166" t="str">
        <f>IF(FN_MC!K197="","*",FN_MC!K197)</f>
        <v>*</v>
      </c>
      <c r="I198" s="141" t="str">
        <f>IF(FN_MC!O197="","*",FN_MC!O197)</f>
        <v>*</v>
      </c>
      <c r="J198" s="141" t="str">
        <f>IF(FN_MC!P197="","*",FN_MC!P197)</f>
        <v>*</v>
      </c>
      <c r="K198" s="152">
        <f>IF(FN_MC!AK197="","*",FN_MC!AK197)</f>
        <v>0</v>
      </c>
      <c r="L198" s="152" t="str">
        <f>IF(FN_MC!AM197="","*",FN_MC!AM197)</f>
        <v>-</v>
      </c>
      <c r="M198" s="152">
        <f>IF(FN_MC!AP197="","*",FN_MC!AP197)</f>
        <v>0</v>
      </c>
      <c r="N198" s="152" t="str">
        <f>IF(FN_MC!AM197="","*",FN_MC!AM197)</f>
        <v>-</v>
      </c>
      <c r="O198" s="198" t="str">
        <f>IF(FN_MC!BH197="","*",FN_MC!BH197)</f>
        <v>*</v>
      </c>
      <c r="P198" s="99"/>
      <c r="Q198" s="157" t="str">
        <f>IF($A$2=1,IF(FN_MC!BJ197="","*",FN_MC!BJ197),IF(FN_MC!BK197="","*",FN_MC!BK197))</f>
        <v>*</v>
      </c>
    </row>
    <row r="199" spans="1:17" hidden="1">
      <c r="A199" s="106" t="str">
        <f>IF(FN_MC!B198="","*",FN_MC!B198)</f>
        <v>*</v>
      </c>
      <c r="B199" s="107" t="str">
        <f>IF(FN_MC!X198="","*",FN_MC!X198)</f>
        <v>*</v>
      </c>
      <c r="C199" s="108" t="str">
        <f>IF(FN_MC!S198="","*",FN_MC!S198)</f>
        <v>-</v>
      </c>
      <c r="D199" s="108" t="str">
        <f>IF(FN_MC!T198="","*",FN_MC!T198)</f>
        <v>-</v>
      </c>
      <c r="E199" s="108" t="str">
        <f>IF(FN_MC!D198="","*",FN_MC!D198)</f>
        <v>*</v>
      </c>
      <c r="F199" s="108" t="str">
        <f>IF(FN_MC!H198="","*",FN_MC!H198)</f>
        <v>*</v>
      </c>
      <c r="G199" s="108" t="str">
        <f>IF(FN_MC!M198="","*",FN_MC!M198)</f>
        <v>-</v>
      </c>
      <c r="H199" s="166" t="str">
        <f>IF(FN_MC!K198="","*",FN_MC!K198)</f>
        <v>*</v>
      </c>
      <c r="I199" s="141" t="str">
        <f>IF(FN_MC!O198="","*",FN_MC!O198)</f>
        <v>*</v>
      </c>
      <c r="J199" s="141" t="str">
        <f>IF(FN_MC!P198="","*",FN_MC!P198)</f>
        <v>*</v>
      </c>
      <c r="K199" s="152">
        <f>IF(FN_MC!AK198="","*",FN_MC!AK198)</f>
        <v>0</v>
      </c>
      <c r="L199" s="152" t="str">
        <f>IF(FN_MC!AM198="","*",FN_MC!AM198)</f>
        <v>-</v>
      </c>
      <c r="M199" s="152">
        <f>IF(FN_MC!AP198="","*",FN_MC!AP198)</f>
        <v>0</v>
      </c>
      <c r="N199" s="152" t="str">
        <f>IF(FN_MC!AM198="","*",FN_MC!AM198)</f>
        <v>-</v>
      </c>
      <c r="O199" s="198" t="str">
        <f>IF(FN_MC!BH198="","*",FN_MC!BH198)</f>
        <v>*</v>
      </c>
      <c r="P199" s="99"/>
      <c r="Q199" s="157" t="str">
        <f>IF($A$2=1,IF(FN_MC!BJ198="","*",FN_MC!BJ198),IF(FN_MC!BK198="","*",FN_MC!BK198))</f>
        <v>*</v>
      </c>
    </row>
    <row r="200" spans="1:17" hidden="1">
      <c r="A200" s="106" t="str">
        <f>IF(FN_MC!B199="","*",FN_MC!B199)</f>
        <v>*</v>
      </c>
      <c r="B200" s="107" t="str">
        <f>IF(FN_MC!X199="","*",FN_MC!X199)</f>
        <v>*</v>
      </c>
      <c r="C200" s="108" t="str">
        <f>IF(FN_MC!S199="","*",FN_MC!S199)</f>
        <v>-</v>
      </c>
      <c r="D200" s="108" t="str">
        <f>IF(FN_MC!T199="","*",FN_MC!T199)</f>
        <v>-</v>
      </c>
      <c r="E200" s="108" t="str">
        <f>IF(FN_MC!D199="","*",FN_MC!D199)</f>
        <v>*</v>
      </c>
      <c r="F200" s="108" t="str">
        <f>IF(FN_MC!H199="","*",FN_MC!H199)</f>
        <v>*</v>
      </c>
      <c r="G200" s="108" t="str">
        <f>IF(FN_MC!M199="","*",FN_MC!M199)</f>
        <v>-</v>
      </c>
      <c r="H200" s="166" t="str">
        <f>IF(FN_MC!K199="","*",FN_MC!K199)</f>
        <v>*</v>
      </c>
      <c r="I200" s="141" t="str">
        <f>IF(FN_MC!O199="","*",FN_MC!O199)</f>
        <v>*</v>
      </c>
      <c r="J200" s="141" t="str">
        <f>IF(FN_MC!P199="","*",FN_MC!P199)</f>
        <v>*</v>
      </c>
      <c r="K200" s="152">
        <f>IF(FN_MC!AK199="","*",FN_MC!AK199)</f>
        <v>0</v>
      </c>
      <c r="L200" s="152" t="str">
        <f>IF(FN_MC!AM199="","*",FN_MC!AM199)</f>
        <v>-</v>
      </c>
      <c r="M200" s="152">
        <f>IF(FN_MC!AP199="","*",FN_MC!AP199)</f>
        <v>0</v>
      </c>
      <c r="N200" s="152" t="str">
        <f>IF(FN_MC!AM199="","*",FN_MC!AM199)</f>
        <v>-</v>
      </c>
      <c r="O200" s="198" t="str">
        <f>IF(FN_MC!BH199="","*",FN_MC!BH199)</f>
        <v>*</v>
      </c>
      <c r="P200" s="99"/>
      <c r="Q200" s="157" t="str">
        <f>IF($A$2=1,IF(FN_MC!BJ199="","*",FN_MC!BJ199),IF(FN_MC!BK199="","*",FN_MC!BK199))</f>
        <v>*</v>
      </c>
    </row>
    <row r="201" spans="1:17" ht="32.25" hidden="1" customHeight="1">
      <c r="A201" s="106" t="str">
        <f>IF(FN_MC!B200="","*",FN_MC!B200)</f>
        <v>*</v>
      </c>
      <c r="B201" s="107" t="str">
        <f>IF(FN_MC!X200="","*",FN_MC!X200)</f>
        <v>*</v>
      </c>
      <c r="C201" s="108" t="str">
        <f>IF(FN_MC!S200="","*",FN_MC!S200)</f>
        <v>-</v>
      </c>
      <c r="D201" s="108" t="str">
        <f>IF(FN_MC!T200="","*",FN_MC!T200)</f>
        <v>-</v>
      </c>
      <c r="E201" s="108" t="str">
        <f>IF(FN_MC!D200="","*",FN_MC!D200)</f>
        <v>*</v>
      </c>
      <c r="F201" s="108" t="str">
        <f>IF(FN_MC!H200="","*",FN_MC!H200)</f>
        <v>*</v>
      </c>
      <c r="G201" s="108" t="str">
        <f>IF(FN_MC!M200="","*",FN_MC!M200)</f>
        <v>-</v>
      </c>
      <c r="H201" s="166" t="str">
        <f>IF(FN_MC!K200="","*",FN_MC!K200)</f>
        <v>*</v>
      </c>
      <c r="I201" s="141" t="str">
        <f>IF(FN_MC!O200="","*",FN_MC!O200)</f>
        <v>*</v>
      </c>
      <c r="J201" s="141" t="str">
        <f>IF(FN_MC!P200="","*",FN_MC!P200)</f>
        <v>*</v>
      </c>
      <c r="K201" s="152">
        <f>IF(FN_MC!AK200="","*",FN_MC!AK200)</f>
        <v>0</v>
      </c>
      <c r="L201" s="152" t="str">
        <f>IF(FN_MC!AM200="","*",FN_MC!AM200)</f>
        <v>-</v>
      </c>
      <c r="M201" s="152">
        <f>IF(FN_MC!AP200="","*",FN_MC!AP200)</f>
        <v>0</v>
      </c>
      <c r="N201" s="152" t="str">
        <f>IF(FN_MC!AM200="","*",FN_MC!AM200)</f>
        <v>-</v>
      </c>
      <c r="O201" s="198" t="str">
        <f>IF(FN_MC!BH200="","*",FN_MC!BH200)</f>
        <v>*</v>
      </c>
      <c r="P201" s="99"/>
      <c r="Q201" s="157" t="str">
        <f>IF($A$2=1,IF(FN_MC!BJ200="","*",FN_MC!BJ200),IF(FN_MC!BK200="","*",FN_MC!BK200))</f>
        <v>*</v>
      </c>
    </row>
    <row r="202" spans="1:17" hidden="1">
      <c r="A202" s="106" t="str">
        <f>IF(FN_MC!B201="","*",FN_MC!B201)</f>
        <v>*</v>
      </c>
      <c r="B202" s="107" t="str">
        <f>IF(FN_MC!X201="","*",FN_MC!X201)</f>
        <v>*</v>
      </c>
      <c r="C202" s="108" t="str">
        <f>IF(FN_MC!S201="","*",FN_MC!S201)</f>
        <v>-</v>
      </c>
      <c r="D202" s="108" t="str">
        <f>IF(FN_MC!T201="","*",FN_MC!T201)</f>
        <v>-</v>
      </c>
      <c r="E202" s="108" t="str">
        <f>IF(FN_MC!D201="","*",FN_MC!D201)</f>
        <v>*</v>
      </c>
      <c r="F202" s="108" t="str">
        <f>IF(FN_MC!H201="","*",FN_MC!H201)</f>
        <v>*</v>
      </c>
      <c r="G202" s="108" t="str">
        <f>IF(FN_MC!M201="","*",FN_MC!M201)</f>
        <v>-</v>
      </c>
      <c r="H202" s="166" t="str">
        <f>IF(FN_MC!K201="","*",FN_MC!K201)</f>
        <v>*</v>
      </c>
      <c r="I202" s="141" t="str">
        <f>IF(FN_MC!O201="","*",FN_MC!O201)</f>
        <v>*</v>
      </c>
      <c r="J202" s="141" t="str">
        <f>IF(FN_MC!P201="","*",FN_MC!P201)</f>
        <v>*</v>
      </c>
      <c r="K202" s="152">
        <f>IF(FN_MC!AK201="","*",FN_MC!AK201)</f>
        <v>0</v>
      </c>
      <c r="L202" s="152" t="str">
        <f>IF(FN_MC!AM201="","*",FN_MC!AM201)</f>
        <v>-</v>
      </c>
      <c r="M202" s="152">
        <f>IF(FN_MC!AP201="","*",FN_MC!AP201)</f>
        <v>0</v>
      </c>
      <c r="N202" s="152" t="str">
        <f>IF(FN_MC!AM201="","*",FN_MC!AM201)</f>
        <v>-</v>
      </c>
      <c r="O202" s="198" t="str">
        <f>IF(FN_MC!BH201="","*",FN_MC!BH201)</f>
        <v>*</v>
      </c>
      <c r="P202" s="99"/>
      <c r="Q202" s="157" t="str">
        <f>IF($A$2=1,IF(FN_MC!BJ201="","*",FN_MC!BJ201),IF(FN_MC!BK201="","*",FN_MC!BK201))</f>
        <v>*</v>
      </c>
    </row>
    <row r="203" spans="1:17" hidden="1">
      <c r="A203" s="106" t="str">
        <f>IF(FN_MC!B202="","*",FN_MC!B202)</f>
        <v>*</v>
      </c>
      <c r="B203" s="107" t="str">
        <f>IF(FN_MC!X202="","*",FN_MC!X202)</f>
        <v>*</v>
      </c>
      <c r="C203" s="108" t="str">
        <f>IF(FN_MC!S202="","*",FN_MC!S202)</f>
        <v>-</v>
      </c>
      <c r="D203" s="108" t="str">
        <f>IF(FN_MC!T202="","*",FN_MC!T202)</f>
        <v>-</v>
      </c>
      <c r="E203" s="108" t="str">
        <f>IF(FN_MC!D202="","*",FN_MC!D202)</f>
        <v>*</v>
      </c>
      <c r="F203" s="108" t="str">
        <f>IF(FN_MC!H202="","*",FN_MC!H202)</f>
        <v>*</v>
      </c>
      <c r="G203" s="108" t="str">
        <f>IF(FN_MC!M202="","*",FN_MC!M202)</f>
        <v>-</v>
      </c>
      <c r="H203" s="166" t="str">
        <f>IF(FN_MC!K202="","*",FN_MC!K202)</f>
        <v>*</v>
      </c>
      <c r="I203" s="141" t="str">
        <f>IF(FN_MC!O202="","*",FN_MC!O202)</f>
        <v>*</v>
      </c>
      <c r="J203" s="141" t="str">
        <f>IF(FN_MC!P202="","*",FN_MC!P202)</f>
        <v>*</v>
      </c>
      <c r="K203" s="152">
        <f>IF(FN_MC!AK202="","*",FN_MC!AK202)</f>
        <v>0</v>
      </c>
      <c r="L203" s="152" t="str">
        <f>IF(FN_MC!AM202="","*",FN_MC!AM202)</f>
        <v>-</v>
      </c>
      <c r="M203" s="152">
        <f>IF(FN_MC!AP202="","*",FN_MC!AP202)</f>
        <v>0</v>
      </c>
      <c r="N203" s="152" t="str">
        <f>IF(FN_MC!AM202="","*",FN_MC!AM202)</f>
        <v>-</v>
      </c>
      <c r="O203" s="198" t="str">
        <f>IF(FN_MC!BH202="","*",FN_MC!BH202)</f>
        <v>*</v>
      </c>
      <c r="P203" s="99"/>
      <c r="Q203" s="157" t="str">
        <f>IF($A$2=1,IF(FN_MC!BJ202="","*",FN_MC!BJ202),IF(FN_MC!BK202="","*",FN_MC!BK202))</f>
        <v>*</v>
      </c>
    </row>
    <row r="204" spans="1:17" hidden="1">
      <c r="A204" s="106" t="str">
        <f>IF(FN_MC!B203="","*",FN_MC!B203)</f>
        <v>*</v>
      </c>
      <c r="B204" s="107" t="str">
        <f>IF(FN_MC!X203="","*",FN_MC!X203)</f>
        <v>*</v>
      </c>
      <c r="C204" s="108" t="str">
        <f>IF(FN_MC!S203="","*",FN_MC!S203)</f>
        <v>-</v>
      </c>
      <c r="D204" s="108" t="str">
        <f>IF(FN_MC!T203="","*",FN_MC!T203)</f>
        <v>-</v>
      </c>
      <c r="E204" s="108" t="str">
        <f>IF(FN_MC!D203="","*",FN_MC!D203)</f>
        <v>*</v>
      </c>
      <c r="F204" s="108" t="str">
        <f>IF(FN_MC!H203="","*",FN_MC!H203)</f>
        <v>*</v>
      </c>
      <c r="G204" s="108" t="str">
        <f>IF(FN_MC!M203="","*",FN_MC!M203)</f>
        <v>-</v>
      </c>
      <c r="H204" s="166" t="str">
        <f>IF(FN_MC!K203="","*",FN_MC!K203)</f>
        <v>*</v>
      </c>
      <c r="I204" s="141" t="str">
        <f>IF(FN_MC!O203="","*",FN_MC!O203)</f>
        <v>*</v>
      </c>
      <c r="J204" s="141" t="str">
        <f>IF(FN_MC!P203="","*",FN_MC!P203)</f>
        <v>*</v>
      </c>
      <c r="K204" s="152">
        <f>IF(FN_MC!AK203="","*",FN_MC!AK203)</f>
        <v>0</v>
      </c>
      <c r="L204" s="152" t="str">
        <f>IF(FN_MC!AM203="","*",FN_MC!AM203)</f>
        <v>-</v>
      </c>
      <c r="M204" s="152">
        <f>IF(FN_MC!AP203="","*",FN_MC!AP203)</f>
        <v>0</v>
      </c>
      <c r="N204" s="152" t="str">
        <f>IF(FN_MC!AM203="","*",FN_MC!AM203)</f>
        <v>-</v>
      </c>
      <c r="O204" s="198" t="str">
        <f>IF(FN_MC!BH203="","*",FN_MC!BH203)</f>
        <v>*</v>
      </c>
      <c r="P204" s="99"/>
      <c r="Q204" s="157" t="str">
        <f>IF($A$2=1,IF(FN_MC!BJ203="","*",FN_MC!BJ203),IF(FN_MC!BK203="","*",FN_MC!BK203))</f>
        <v>*</v>
      </c>
    </row>
    <row r="205" spans="1:17" hidden="1">
      <c r="A205" s="106" t="str">
        <f>IF(FN_MC!B204="","*",FN_MC!B204)</f>
        <v>*</v>
      </c>
      <c r="B205" s="107" t="str">
        <f>IF(FN_MC!X204="","*",FN_MC!X204)</f>
        <v>*</v>
      </c>
      <c r="C205" s="108" t="str">
        <f>IF(FN_MC!S204="","*",FN_MC!S204)</f>
        <v>-</v>
      </c>
      <c r="D205" s="108" t="str">
        <f>IF(FN_MC!T204="","*",FN_MC!T204)</f>
        <v>-</v>
      </c>
      <c r="E205" s="108" t="str">
        <f>IF(FN_MC!D204="","*",FN_MC!D204)</f>
        <v>*</v>
      </c>
      <c r="F205" s="108" t="str">
        <f>IF(FN_MC!H204="","*",FN_MC!H204)</f>
        <v>*</v>
      </c>
      <c r="G205" s="108" t="str">
        <f>IF(FN_MC!M204="","*",FN_MC!M204)</f>
        <v>-</v>
      </c>
      <c r="H205" s="166" t="str">
        <f>IF(FN_MC!K204="","*",FN_MC!K204)</f>
        <v>*</v>
      </c>
      <c r="I205" s="141" t="str">
        <f>IF(FN_MC!O204="","*",FN_MC!O204)</f>
        <v>*</v>
      </c>
      <c r="J205" s="141" t="str">
        <f>IF(FN_MC!P204="","*",FN_MC!P204)</f>
        <v>*</v>
      </c>
      <c r="K205" s="152">
        <f>IF(FN_MC!AK204="","*",FN_MC!AK204)</f>
        <v>0</v>
      </c>
      <c r="L205" s="152" t="str">
        <f>IF(FN_MC!AM204="","*",FN_MC!AM204)</f>
        <v>-</v>
      </c>
      <c r="M205" s="152">
        <f>IF(FN_MC!AP204="","*",FN_MC!AP204)</f>
        <v>0</v>
      </c>
      <c r="N205" s="152" t="str">
        <f>IF(FN_MC!AM204="","*",FN_MC!AM204)</f>
        <v>-</v>
      </c>
      <c r="O205" s="198" t="str">
        <f>IF(FN_MC!BH204="","*",FN_MC!BH204)</f>
        <v>*</v>
      </c>
      <c r="P205" s="99"/>
      <c r="Q205" s="157" t="str">
        <f>IF($A$2=1,IF(FN_MC!BJ204="","*",FN_MC!BJ204),IF(FN_MC!BK204="","*",FN_MC!BK204))</f>
        <v>*</v>
      </c>
    </row>
    <row r="206" spans="1:17" hidden="1">
      <c r="A206" s="106" t="str">
        <f>IF(FN_MC!B205="","*",FN_MC!B205)</f>
        <v>*</v>
      </c>
      <c r="B206" s="107" t="str">
        <f>IF(FN_MC!X205="","*",FN_MC!X205)</f>
        <v>*</v>
      </c>
      <c r="C206" s="108" t="str">
        <f>IF(FN_MC!S205="","*",FN_MC!S205)</f>
        <v>-</v>
      </c>
      <c r="D206" s="108" t="str">
        <f>IF(FN_MC!T205="","*",FN_MC!T205)</f>
        <v>-</v>
      </c>
      <c r="E206" s="108" t="str">
        <f>IF(FN_MC!D205="","*",FN_MC!D205)</f>
        <v>*</v>
      </c>
      <c r="F206" s="108" t="str">
        <f>IF(FN_MC!H205="","*",FN_MC!H205)</f>
        <v>*</v>
      </c>
      <c r="G206" s="108" t="str">
        <f>IF(FN_MC!M205="","*",FN_MC!M205)</f>
        <v>-</v>
      </c>
      <c r="H206" s="166" t="str">
        <f>IF(FN_MC!K205="","*",FN_MC!K205)</f>
        <v>*</v>
      </c>
      <c r="I206" s="141" t="str">
        <f>IF(FN_MC!O205="","*",FN_MC!O205)</f>
        <v>*</v>
      </c>
      <c r="J206" s="141" t="str">
        <f>IF(FN_MC!P205="","*",FN_MC!P205)</f>
        <v>*</v>
      </c>
      <c r="K206" s="152">
        <f>IF(FN_MC!AK205="","*",FN_MC!AK205)</f>
        <v>0</v>
      </c>
      <c r="L206" s="152" t="str">
        <f>IF(FN_MC!AM205="","*",FN_MC!AM205)</f>
        <v>-</v>
      </c>
      <c r="M206" s="152">
        <f>IF(FN_MC!AP205="","*",FN_MC!AP205)</f>
        <v>0</v>
      </c>
      <c r="N206" s="152" t="str">
        <f>IF(FN_MC!AM205="","*",FN_MC!AM205)</f>
        <v>-</v>
      </c>
      <c r="O206" s="198" t="str">
        <f>IF(FN_MC!BH205="","*",FN_MC!BH205)</f>
        <v>*</v>
      </c>
      <c r="P206" s="99"/>
      <c r="Q206" s="157" t="str">
        <f>IF($A$2=1,IF(FN_MC!BJ205="","*",FN_MC!BJ205),IF(FN_MC!BK205="","*",FN_MC!BK205))</f>
        <v>*</v>
      </c>
    </row>
    <row r="207" spans="1:17" hidden="1">
      <c r="A207" s="106" t="str">
        <f>IF(FN_MC!B206="","*",FN_MC!B206)</f>
        <v>*</v>
      </c>
      <c r="B207" s="107" t="str">
        <f>IF(FN_MC!X206="","*",FN_MC!X206)</f>
        <v>*</v>
      </c>
      <c r="C207" s="108" t="str">
        <f>IF(FN_MC!S206="","*",FN_MC!S206)</f>
        <v>-</v>
      </c>
      <c r="D207" s="108" t="str">
        <f>IF(FN_MC!T206="","*",FN_MC!T206)</f>
        <v>-</v>
      </c>
      <c r="E207" s="108" t="str">
        <f>IF(FN_MC!D206="","*",FN_MC!D206)</f>
        <v>*</v>
      </c>
      <c r="F207" s="108" t="str">
        <f>IF(FN_MC!H206="","*",FN_MC!H206)</f>
        <v>*</v>
      </c>
      <c r="G207" s="108" t="str">
        <f>IF(FN_MC!M206="","*",FN_MC!M206)</f>
        <v>-</v>
      </c>
      <c r="H207" s="166" t="str">
        <f>IF(FN_MC!K206="","*",FN_MC!K206)</f>
        <v>*</v>
      </c>
      <c r="I207" s="141" t="str">
        <f>IF(FN_MC!O206="","*",FN_MC!O206)</f>
        <v>*</v>
      </c>
      <c r="J207" s="141" t="str">
        <f>IF(FN_MC!P206="","*",FN_MC!P206)</f>
        <v>*</v>
      </c>
      <c r="K207" s="152">
        <f>IF(FN_MC!AK206="","*",FN_MC!AK206)</f>
        <v>0</v>
      </c>
      <c r="L207" s="152" t="str">
        <f>IF(FN_MC!AM206="","*",FN_MC!AM206)</f>
        <v>-</v>
      </c>
      <c r="M207" s="152">
        <f>IF(FN_MC!AP206="","*",FN_MC!AP206)</f>
        <v>0</v>
      </c>
      <c r="N207" s="152" t="str">
        <f>IF(FN_MC!AM206="","*",FN_MC!AM206)</f>
        <v>-</v>
      </c>
      <c r="O207" s="198" t="str">
        <f>IF(FN_MC!BH206="","*",FN_MC!BH206)</f>
        <v>*</v>
      </c>
      <c r="P207" s="99"/>
      <c r="Q207" s="157" t="str">
        <f>IF($A$2=1,IF(FN_MC!BJ206="","*",FN_MC!BJ206),IF(FN_MC!BK206="","*",FN_MC!BK206))</f>
        <v>*</v>
      </c>
    </row>
    <row r="208" spans="1:17" hidden="1">
      <c r="A208" s="106" t="str">
        <f>IF(FN_MC!B207="","*",FN_MC!B207)</f>
        <v>*</v>
      </c>
      <c r="B208" s="107" t="str">
        <f>IF(FN_MC!X207="","*",FN_MC!X207)</f>
        <v>*</v>
      </c>
      <c r="C208" s="108" t="str">
        <f>IF(FN_MC!S207="","*",FN_MC!S207)</f>
        <v>-</v>
      </c>
      <c r="D208" s="108" t="str">
        <f>IF(FN_MC!T207="","*",FN_MC!T207)</f>
        <v>-</v>
      </c>
      <c r="E208" s="108" t="str">
        <f>IF(FN_MC!D207="","*",FN_MC!D207)</f>
        <v>*</v>
      </c>
      <c r="F208" s="108" t="str">
        <f>IF(FN_MC!H207="","*",FN_MC!H207)</f>
        <v>*</v>
      </c>
      <c r="G208" s="108" t="str">
        <f>IF(FN_MC!M207="","*",FN_MC!M207)</f>
        <v>-</v>
      </c>
      <c r="H208" s="166" t="str">
        <f>IF(FN_MC!K207="","*",FN_MC!K207)</f>
        <v>*</v>
      </c>
      <c r="I208" s="141" t="str">
        <f>IF(FN_MC!O207="","*",FN_MC!O207)</f>
        <v>*</v>
      </c>
      <c r="J208" s="141" t="str">
        <f>IF(FN_MC!P207="","*",FN_MC!P207)</f>
        <v>*</v>
      </c>
      <c r="K208" s="152">
        <f>IF(FN_MC!AK207="","*",FN_MC!AK207)</f>
        <v>0</v>
      </c>
      <c r="L208" s="152" t="str">
        <f>IF(FN_MC!AM207="","*",FN_MC!AM207)</f>
        <v>-</v>
      </c>
      <c r="M208" s="152">
        <f>IF(FN_MC!AP207="","*",FN_MC!AP207)</f>
        <v>0</v>
      </c>
      <c r="N208" s="152" t="str">
        <f>IF(FN_MC!AM207="","*",FN_MC!AM207)</f>
        <v>-</v>
      </c>
      <c r="O208" s="198" t="str">
        <f>IF(FN_MC!BH207="","*",FN_MC!BH207)</f>
        <v>*</v>
      </c>
      <c r="P208" s="99"/>
      <c r="Q208" s="157" t="str">
        <f>IF($A$2=1,IF(FN_MC!BJ207="","*",FN_MC!BJ207),IF(FN_MC!BK207="","*",FN_MC!BK207))</f>
        <v>*</v>
      </c>
    </row>
    <row r="209" spans="1:17" hidden="1">
      <c r="A209" s="106" t="str">
        <f>IF(FN_MC!B208="","*",FN_MC!B208)</f>
        <v>*</v>
      </c>
      <c r="B209" s="107" t="str">
        <f>IF(FN_MC!X208="","*",FN_MC!X208)</f>
        <v>*</v>
      </c>
      <c r="C209" s="108" t="str">
        <f>IF(FN_MC!S208="","*",FN_MC!S208)</f>
        <v>-</v>
      </c>
      <c r="D209" s="108" t="str">
        <f>IF(FN_MC!T208="","*",FN_MC!T208)</f>
        <v>-</v>
      </c>
      <c r="E209" s="108" t="str">
        <f>IF(FN_MC!D208="","*",FN_MC!D208)</f>
        <v>*</v>
      </c>
      <c r="F209" s="108" t="str">
        <f>IF(FN_MC!H208="","*",FN_MC!H208)</f>
        <v>*</v>
      </c>
      <c r="G209" s="108" t="str">
        <f>IF(FN_MC!M208="","*",FN_MC!M208)</f>
        <v>-</v>
      </c>
      <c r="H209" s="166" t="str">
        <f>IF(FN_MC!K208="","*",FN_MC!K208)</f>
        <v>*</v>
      </c>
      <c r="I209" s="141" t="str">
        <f>IF(FN_MC!O208="","*",FN_MC!O208)</f>
        <v>*</v>
      </c>
      <c r="J209" s="141" t="str">
        <f>IF(FN_MC!P208="","*",FN_MC!P208)</f>
        <v>*</v>
      </c>
      <c r="K209" s="152">
        <f>IF(FN_MC!AK208="","*",FN_MC!AK208)</f>
        <v>0</v>
      </c>
      <c r="L209" s="152" t="str">
        <f>IF(FN_MC!AM208="","*",FN_MC!AM208)</f>
        <v>-</v>
      </c>
      <c r="M209" s="152">
        <f>IF(FN_MC!AP208="","*",FN_MC!AP208)</f>
        <v>0</v>
      </c>
      <c r="N209" s="152" t="str">
        <f>IF(FN_MC!AM208="","*",FN_MC!AM208)</f>
        <v>-</v>
      </c>
      <c r="O209" s="198" t="str">
        <f>IF(FN_MC!BH208="","*",FN_MC!BH208)</f>
        <v>*</v>
      </c>
      <c r="P209" s="99"/>
      <c r="Q209" s="157" t="str">
        <f>IF($A$2=1,IF(FN_MC!BJ208="","*",FN_MC!BJ208),IF(FN_MC!BK208="","*",FN_MC!BK208))</f>
        <v>*</v>
      </c>
    </row>
    <row r="210" spans="1:17" hidden="1">
      <c r="A210" s="106" t="str">
        <f>IF(FN_MC!B209="","*",FN_MC!B209)</f>
        <v>*</v>
      </c>
      <c r="B210" s="107" t="str">
        <f>IF(FN_MC!X209="","*",FN_MC!X209)</f>
        <v>*</v>
      </c>
      <c r="C210" s="108" t="str">
        <f>IF(FN_MC!S209="","*",FN_MC!S209)</f>
        <v>-</v>
      </c>
      <c r="D210" s="108" t="str">
        <f>IF(FN_MC!T209="","*",FN_MC!T209)</f>
        <v>-</v>
      </c>
      <c r="E210" s="108" t="str">
        <f>IF(FN_MC!D209="","*",FN_MC!D209)</f>
        <v>*</v>
      </c>
      <c r="F210" s="108" t="str">
        <f>IF(FN_MC!H209="","*",FN_MC!H209)</f>
        <v>*</v>
      </c>
      <c r="G210" s="108" t="str">
        <f>IF(FN_MC!M209="","*",FN_MC!M209)</f>
        <v>-</v>
      </c>
      <c r="H210" s="166" t="str">
        <f>IF(FN_MC!K209="","*",FN_MC!K209)</f>
        <v>*</v>
      </c>
      <c r="I210" s="141" t="str">
        <f>IF(FN_MC!O209="","*",FN_MC!O209)</f>
        <v>*</v>
      </c>
      <c r="J210" s="141" t="str">
        <f>IF(FN_MC!P209="","*",FN_MC!P209)</f>
        <v>*</v>
      </c>
      <c r="K210" s="152">
        <f>IF(FN_MC!AK209="","*",FN_MC!AK209)</f>
        <v>0</v>
      </c>
      <c r="L210" s="152" t="str">
        <f>IF(FN_MC!AM209="","*",FN_MC!AM209)</f>
        <v>-</v>
      </c>
      <c r="M210" s="152">
        <f>IF(FN_MC!AP209="","*",FN_MC!AP209)</f>
        <v>0</v>
      </c>
      <c r="N210" s="152" t="str">
        <f>IF(FN_MC!AM209="","*",FN_MC!AM209)</f>
        <v>-</v>
      </c>
      <c r="O210" s="198" t="str">
        <f>IF(FN_MC!BH209="","*",FN_MC!BH209)</f>
        <v>*</v>
      </c>
      <c r="P210" s="99"/>
      <c r="Q210" s="157" t="str">
        <f>IF($A$2=1,IF(FN_MC!BJ209="","*",FN_MC!BJ209),IF(FN_MC!BK209="","*",FN_MC!BK209))</f>
        <v>*</v>
      </c>
    </row>
    <row r="211" spans="1:17" hidden="1">
      <c r="A211" s="106" t="str">
        <f>IF(FN_MC!B210="","*",FN_MC!B210)</f>
        <v>*</v>
      </c>
      <c r="B211" s="107" t="str">
        <f>IF(FN_MC!X210="","*",FN_MC!X210)</f>
        <v>*</v>
      </c>
      <c r="C211" s="108" t="str">
        <f>IF(FN_MC!S210="","*",FN_MC!S210)</f>
        <v>-</v>
      </c>
      <c r="D211" s="108" t="str">
        <f>IF(FN_MC!T210="","*",FN_MC!T210)</f>
        <v>-</v>
      </c>
      <c r="E211" s="108" t="str">
        <f>IF(FN_MC!D210="","*",FN_MC!D210)</f>
        <v>*</v>
      </c>
      <c r="F211" s="108" t="str">
        <f>IF(FN_MC!H210="","*",FN_MC!H210)</f>
        <v>*</v>
      </c>
      <c r="G211" s="108" t="str">
        <f>IF(FN_MC!M210="","*",FN_MC!M210)</f>
        <v>-</v>
      </c>
      <c r="H211" s="166" t="str">
        <f>IF(FN_MC!K210="","*",FN_MC!K210)</f>
        <v>*</v>
      </c>
      <c r="I211" s="141" t="str">
        <f>IF(FN_MC!O210="","*",FN_MC!O210)</f>
        <v>*</v>
      </c>
      <c r="J211" s="141" t="str">
        <f>IF(FN_MC!P210="","*",FN_MC!P210)</f>
        <v>*</v>
      </c>
      <c r="K211" s="152">
        <f>IF(FN_MC!AK210="","*",FN_MC!AK210)</f>
        <v>0</v>
      </c>
      <c r="L211" s="152" t="str">
        <f>IF(FN_MC!AM210="","*",FN_MC!AM210)</f>
        <v>-</v>
      </c>
      <c r="M211" s="152">
        <f>IF(FN_MC!AP210="","*",FN_MC!AP210)</f>
        <v>0</v>
      </c>
      <c r="N211" s="152" t="str">
        <f>IF(FN_MC!AM210="","*",FN_MC!AM210)</f>
        <v>-</v>
      </c>
      <c r="O211" s="198" t="str">
        <f>IF(FN_MC!BH210="","*",FN_MC!BH210)</f>
        <v>*</v>
      </c>
      <c r="P211" s="99"/>
      <c r="Q211" s="157" t="str">
        <f>IF($A$2=1,IF(FN_MC!BJ210="","*",FN_MC!BJ210),IF(FN_MC!BK210="","*",FN_MC!BK210))</f>
        <v>*</v>
      </c>
    </row>
    <row r="212" spans="1:17" hidden="1">
      <c r="A212" s="106" t="str">
        <f>IF(FN_MC!B211="","*",FN_MC!B211)</f>
        <v>*</v>
      </c>
      <c r="B212" s="107" t="str">
        <f>IF(FN_MC!X211="","*",FN_MC!X211)</f>
        <v>*</v>
      </c>
      <c r="C212" s="108" t="str">
        <f>IF(FN_MC!S211="","*",FN_MC!S211)</f>
        <v>-</v>
      </c>
      <c r="D212" s="108" t="str">
        <f>IF(FN_MC!T211="","*",FN_MC!T211)</f>
        <v>-</v>
      </c>
      <c r="E212" s="108" t="str">
        <f>IF(FN_MC!D211="","*",FN_MC!D211)</f>
        <v>*</v>
      </c>
      <c r="F212" s="108" t="str">
        <f>IF(FN_MC!H211="","*",FN_MC!H211)</f>
        <v>*</v>
      </c>
      <c r="G212" s="108" t="str">
        <f>IF(FN_MC!M211="","*",FN_MC!M211)</f>
        <v>-</v>
      </c>
      <c r="H212" s="166" t="str">
        <f>IF(FN_MC!K211="","*",FN_MC!K211)</f>
        <v>*</v>
      </c>
      <c r="I212" s="141" t="str">
        <f>IF(FN_MC!O211="","*",FN_MC!O211)</f>
        <v>*</v>
      </c>
      <c r="J212" s="141" t="str">
        <f>IF(FN_MC!P211="","*",FN_MC!P211)</f>
        <v>*</v>
      </c>
      <c r="K212" s="152">
        <f>IF(FN_MC!AK211="","*",FN_MC!AK211)</f>
        <v>0</v>
      </c>
      <c r="L212" s="152" t="str">
        <f>IF(FN_MC!AM211="","*",FN_MC!AM211)</f>
        <v>-</v>
      </c>
      <c r="M212" s="152">
        <f>IF(FN_MC!AP211="","*",FN_MC!AP211)</f>
        <v>0</v>
      </c>
      <c r="N212" s="152" t="str">
        <f>IF(FN_MC!AM211="","*",FN_MC!AM211)</f>
        <v>-</v>
      </c>
      <c r="O212" s="198" t="str">
        <f>IF(FN_MC!BH211="","*",FN_MC!BH211)</f>
        <v>*</v>
      </c>
      <c r="P212" s="99"/>
      <c r="Q212" s="157" t="str">
        <f>IF($A$2=1,IF(FN_MC!BJ211="","*",FN_MC!BJ211),IF(FN_MC!BK211="","*",FN_MC!BK211))</f>
        <v>*</v>
      </c>
    </row>
    <row r="213" spans="1:17" hidden="1">
      <c r="A213" s="106" t="str">
        <f>IF(FN_MC!B212="","*",FN_MC!B212)</f>
        <v>*</v>
      </c>
      <c r="B213" s="107" t="str">
        <f>IF(FN_MC!X212="","*",FN_MC!X212)</f>
        <v>*</v>
      </c>
      <c r="C213" s="108" t="str">
        <f>IF(FN_MC!S212="","*",FN_MC!S212)</f>
        <v>-</v>
      </c>
      <c r="D213" s="108" t="str">
        <f>IF(FN_MC!T212="","*",FN_MC!T212)</f>
        <v>-</v>
      </c>
      <c r="E213" s="108" t="str">
        <f>IF(FN_MC!D212="","*",FN_MC!D212)</f>
        <v>*</v>
      </c>
      <c r="F213" s="108" t="str">
        <f>IF(FN_MC!H212="","*",FN_MC!H212)</f>
        <v>*</v>
      </c>
      <c r="G213" s="108" t="str">
        <f>IF(FN_MC!M212="","*",FN_MC!M212)</f>
        <v>-</v>
      </c>
      <c r="H213" s="166" t="str">
        <f>IF(FN_MC!K212="","*",FN_MC!K212)</f>
        <v>*</v>
      </c>
      <c r="I213" s="141" t="str">
        <f>IF(FN_MC!O212="","*",FN_MC!O212)</f>
        <v>*</v>
      </c>
      <c r="J213" s="141" t="str">
        <f>IF(FN_MC!P212="","*",FN_MC!P212)</f>
        <v>*</v>
      </c>
      <c r="K213" s="152">
        <f>IF(FN_MC!AK212="","*",FN_MC!AK212)</f>
        <v>0</v>
      </c>
      <c r="L213" s="152" t="str">
        <f>IF(FN_MC!AM212="","*",FN_MC!AM212)</f>
        <v>-</v>
      </c>
      <c r="M213" s="152">
        <f>IF(FN_MC!AP212="","*",FN_MC!AP212)</f>
        <v>0</v>
      </c>
      <c r="N213" s="152" t="str">
        <f>IF(FN_MC!AM212="","*",FN_MC!AM212)</f>
        <v>-</v>
      </c>
      <c r="O213" s="198" t="str">
        <f>IF(FN_MC!BH212="","*",FN_MC!BH212)</f>
        <v>*</v>
      </c>
      <c r="P213" s="99"/>
      <c r="Q213" s="157" t="str">
        <f>IF($A$2=1,IF(FN_MC!BJ212="","*",FN_MC!BJ212),IF(FN_MC!BK212="","*",FN_MC!BK212))</f>
        <v>*</v>
      </c>
    </row>
    <row r="214" spans="1:17" hidden="1">
      <c r="A214" s="106" t="str">
        <f>IF(FN_MC!B213="","*",FN_MC!B213)</f>
        <v>*</v>
      </c>
      <c r="B214" s="107" t="str">
        <f>IF(FN_MC!X213="","*",FN_MC!X213)</f>
        <v>*</v>
      </c>
      <c r="C214" s="108" t="str">
        <f>IF(FN_MC!S213="","*",FN_MC!S213)</f>
        <v>-</v>
      </c>
      <c r="D214" s="108" t="str">
        <f>IF(FN_MC!T213="","*",FN_MC!T213)</f>
        <v>-</v>
      </c>
      <c r="E214" s="108" t="str">
        <f>IF(FN_MC!D213="","*",FN_MC!D213)</f>
        <v>*</v>
      </c>
      <c r="F214" s="108" t="str">
        <f>IF(FN_MC!H213="","*",FN_MC!H213)</f>
        <v>*</v>
      </c>
      <c r="G214" s="108" t="str">
        <f>IF(FN_MC!M213="","*",FN_MC!M213)</f>
        <v>-</v>
      </c>
      <c r="H214" s="166" t="str">
        <f>IF(FN_MC!K213="","*",FN_MC!K213)</f>
        <v>*</v>
      </c>
      <c r="I214" s="141" t="str">
        <f>IF(FN_MC!O213="","*",FN_MC!O213)</f>
        <v>*</v>
      </c>
      <c r="J214" s="141" t="str">
        <f>IF(FN_MC!P213="","*",FN_MC!P213)</f>
        <v>*</v>
      </c>
      <c r="K214" s="152">
        <f>IF(FN_MC!AK213="","*",FN_MC!AK213)</f>
        <v>0</v>
      </c>
      <c r="L214" s="152" t="str">
        <f>IF(FN_MC!AM213="","*",FN_MC!AM213)</f>
        <v>-</v>
      </c>
      <c r="M214" s="152">
        <f>IF(FN_MC!AP213="","*",FN_MC!AP213)</f>
        <v>0</v>
      </c>
      <c r="N214" s="152" t="str">
        <f>IF(FN_MC!AM213="","*",FN_MC!AM213)</f>
        <v>-</v>
      </c>
      <c r="O214" s="198" t="str">
        <f>IF(FN_MC!BH213="","*",FN_MC!BH213)</f>
        <v>*</v>
      </c>
      <c r="P214" s="99"/>
      <c r="Q214" s="157" t="str">
        <f>IF($A$2=1,IF(FN_MC!BJ213="","*",FN_MC!BJ213),IF(FN_MC!BK213="","*",FN_MC!BK213))</f>
        <v>*</v>
      </c>
    </row>
    <row r="215" spans="1:17" hidden="1">
      <c r="A215" s="106" t="str">
        <f>IF(FN_MC!B214="","*",FN_MC!B214)</f>
        <v>*</v>
      </c>
      <c r="B215" s="107" t="str">
        <f>IF(FN_MC!X214="","*",FN_MC!X214)</f>
        <v>*</v>
      </c>
      <c r="C215" s="108" t="str">
        <f>IF(FN_MC!S214="","*",FN_MC!S214)</f>
        <v>-</v>
      </c>
      <c r="D215" s="108" t="str">
        <f>IF(FN_MC!T214="","*",FN_MC!T214)</f>
        <v>-</v>
      </c>
      <c r="E215" s="108" t="str">
        <f>IF(FN_MC!D214="","*",FN_MC!D214)</f>
        <v>*</v>
      </c>
      <c r="F215" s="108" t="str">
        <f>IF(FN_MC!H214="","*",FN_MC!H214)</f>
        <v>*</v>
      </c>
      <c r="G215" s="108" t="str">
        <f>IF(FN_MC!M214="","*",FN_MC!M214)</f>
        <v>-</v>
      </c>
      <c r="H215" s="166" t="str">
        <f>IF(FN_MC!K214="","*",FN_MC!K214)</f>
        <v>*</v>
      </c>
      <c r="I215" s="141" t="str">
        <f>IF(FN_MC!O214="","*",FN_MC!O214)</f>
        <v>*</v>
      </c>
      <c r="J215" s="141" t="str">
        <f>IF(FN_MC!P214="","*",FN_MC!P214)</f>
        <v>*</v>
      </c>
      <c r="K215" s="152">
        <f>IF(FN_MC!AK214="","*",FN_MC!AK214)</f>
        <v>0</v>
      </c>
      <c r="L215" s="152" t="str">
        <f>IF(FN_MC!AM214="","*",FN_MC!AM214)</f>
        <v>-</v>
      </c>
      <c r="M215" s="152">
        <f>IF(FN_MC!AP214="","*",FN_MC!AP214)</f>
        <v>0</v>
      </c>
      <c r="N215" s="152" t="str">
        <f>IF(FN_MC!AM214="","*",FN_MC!AM214)</f>
        <v>-</v>
      </c>
      <c r="O215" s="198" t="str">
        <f>IF(FN_MC!BH214="","*",FN_MC!BH214)</f>
        <v>*</v>
      </c>
      <c r="P215" s="99"/>
      <c r="Q215" s="157" t="str">
        <f>IF($A$2=1,IF(FN_MC!BJ214="","*",FN_MC!BJ214),IF(FN_MC!BK214="","*",FN_MC!BK214))</f>
        <v>*</v>
      </c>
    </row>
    <row r="216" spans="1:17" hidden="1">
      <c r="A216" s="106" t="str">
        <f>IF(FN_MC!B215="","*",FN_MC!B215)</f>
        <v>*</v>
      </c>
      <c r="B216" s="107" t="str">
        <f>IF(FN_MC!X215="","*",FN_MC!X215)</f>
        <v>*</v>
      </c>
      <c r="C216" s="108" t="str">
        <f>IF(FN_MC!S215="","*",FN_MC!S215)</f>
        <v>-</v>
      </c>
      <c r="D216" s="108" t="str">
        <f>IF(FN_MC!T215="","*",FN_MC!T215)</f>
        <v>-</v>
      </c>
      <c r="E216" s="108" t="str">
        <f>IF(FN_MC!D215="","*",FN_MC!D215)</f>
        <v>*</v>
      </c>
      <c r="F216" s="108" t="str">
        <f>IF(FN_MC!H215="","*",FN_MC!H215)</f>
        <v>*</v>
      </c>
      <c r="G216" s="108" t="str">
        <f>IF(FN_MC!M215="","*",FN_MC!M215)</f>
        <v>-</v>
      </c>
      <c r="H216" s="166" t="str">
        <f>IF(FN_MC!K215="","*",FN_MC!K215)</f>
        <v>*</v>
      </c>
      <c r="I216" s="141" t="str">
        <f>IF(FN_MC!O215="","*",FN_MC!O215)</f>
        <v>*</v>
      </c>
      <c r="J216" s="141" t="str">
        <f>IF(FN_MC!P215="","*",FN_MC!P215)</f>
        <v>*</v>
      </c>
      <c r="K216" s="152">
        <f>IF(FN_MC!AK215="","*",FN_MC!AK215)</f>
        <v>0</v>
      </c>
      <c r="L216" s="152" t="str">
        <f>IF(FN_MC!AM215="","*",FN_MC!AM215)</f>
        <v>-</v>
      </c>
      <c r="M216" s="152">
        <f>IF(FN_MC!AP215="","*",FN_MC!AP215)</f>
        <v>0</v>
      </c>
      <c r="N216" s="152" t="str">
        <f>IF(FN_MC!AM215="","*",FN_MC!AM215)</f>
        <v>-</v>
      </c>
      <c r="O216" s="198" t="str">
        <f>IF(FN_MC!BH215="","*",FN_MC!BH215)</f>
        <v>*</v>
      </c>
      <c r="P216" s="99"/>
      <c r="Q216" s="157" t="str">
        <f>IF($A$2=1,IF(FN_MC!BJ215="","*",FN_MC!BJ215),IF(FN_MC!BK215="","*",FN_MC!BK215))</f>
        <v>*</v>
      </c>
    </row>
    <row r="217" spans="1:17" hidden="1">
      <c r="A217" s="106" t="str">
        <f>IF(FN_MC!B216="","*",FN_MC!B216)</f>
        <v>*</v>
      </c>
      <c r="B217" s="107" t="str">
        <f>IF(FN_MC!X216="","*",FN_MC!X216)</f>
        <v>*</v>
      </c>
      <c r="C217" s="108" t="str">
        <f>IF(FN_MC!S216="","*",FN_MC!S216)</f>
        <v>-</v>
      </c>
      <c r="D217" s="108" t="str">
        <f>IF(FN_MC!T216="","*",FN_MC!T216)</f>
        <v>-</v>
      </c>
      <c r="E217" s="108" t="str">
        <f>IF(FN_MC!D216="","*",FN_MC!D216)</f>
        <v>*</v>
      </c>
      <c r="F217" s="108" t="str">
        <f>IF(FN_MC!H216="","*",FN_MC!H216)</f>
        <v>*</v>
      </c>
      <c r="G217" s="108" t="str">
        <f>IF(FN_MC!M216="","*",FN_MC!M216)</f>
        <v>-</v>
      </c>
      <c r="H217" s="166" t="str">
        <f>IF(FN_MC!K216="","*",FN_MC!K216)</f>
        <v>*</v>
      </c>
      <c r="I217" s="141" t="str">
        <f>IF(FN_MC!O216="","*",FN_MC!O216)</f>
        <v>*</v>
      </c>
      <c r="J217" s="141" t="str">
        <f>IF(FN_MC!P216="","*",FN_MC!P216)</f>
        <v>*</v>
      </c>
      <c r="K217" s="152">
        <f>IF(FN_MC!AK216="","*",FN_MC!AK216)</f>
        <v>0</v>
      </c>
      <c r="L217" s="152" t="str">
        <f>IF(FN_MC!AM216="","*",FN_MC!AM216)</f>
        <v>-</v>
      </c>
      <c r="M217" s="152">
        <f>IF(FN_MC!AP216="","*",FN_MC!AP216)</f>
        <v>0</v>
      </c>
      <c r="N217" s="152" t="str">
        <f>IF(FN_MC!AM216="","*",FN_MC!AM216)</f>
        <v>-</v>
      </c>
      <c r="O217" s="198" t="str">
        <f>IF(FN_MC!BH216="","*",FN_MC!BH216)</f>
        <v>*</v>
      </c>
      <c r="P217" s="99"/>
      <c r="Q217" s="157" t="str">
        <f>IF($A$2=1,IF(FN_MC!BJ216="","*",FN_MC!BJ216),IF(FN_MC!BK216="","*",FN_MC!BK216))</f>
        <v>*</v>
      </c>
    </row>
    <row r="218" spans="1:17" hidden="1">
      <c r="A218" s="106" t="str">
        <f>IF(FN_MC!B217="","*",FN_MC!B217)</f>
        <v>*</v>
      </c>
      <c r="B218" s="107" t="str">
        <f>IF(FN_MC!X217="","*",FN_MC!X217)</f>
        <v>*</v>
      </c>
      <c r="C218" s="108" t="str">
        <f>IF(FN_MC!S217="","*",FN_MC!S217)</f>
        <v>-</v>
      </c>
      <c r="D218" s="108" t="str">
        <f>IF(FN_MC!T217="","*",FN_MC!T217)</f>
        <v>-</v>
      </c>
      <c r="E218" s="108" t="str">
        <f>IF(FN_MC!D217="","*",FN_MC!D217)</f>
        <v>*</v>
      </c>
      <c r="F218" s="108" t="str">
        <f>IF(FN_MC!H217="","*",FN_MC!H217)</f>
        <v>*</v>
      </c>
      <c r="G218" s="108" t="str">
        <f>IF(FN_MC!M217="","*",FN_MC!M217)</f>
        <v>-</v>
      </c>
      <c r="H218" s="166" t="str">
        <f>IF(FN_MC!K217="","*",FN_MC!K217)</f>
        <v>*</v>
      </c>
      <c r="I218" s="141" t="str">
        <f>IF(FN_MC!O217="","*",FN_MC!O217)</f>
        <v>*</v>
      </c>
      <c r="J218" s="141" t="str">
        <f>IF(FN_MC!P217="","*",FN_MC!P217)</f>
        <v>*</v>
      </c>
      <c r="K218" s="152">
        <f>IF(FN_MC!AK217="","*",FN_MC!AK217)</f>
        <v>0</v>
      </c>
      <c r="L218" s="152" t="str">
        <f>IF(FN_MC!AM217="","*",FN_MC!AM217)</f>
        <v>-</v>
      </c>
      <c r="M218" s="152">
        <f>IF(FN_MC!AP217="","*",FN_MC!AP217)</f>
        <v>0</v>
      </c>
      <c r="N218" s="152" t="str">
        <f>IF(FN_MC!AM217="","*",FN_MC!AM217)</f>
        <v>-</v>
      </c>
      <c r="O218" s="198" t="str">
        <f>IF(FN_MC!BH217="","*",FN_MC!BH217)</f>
        <v>*</v>
      </c>
      <c r="P218" s="99"/>
      <c r="Q218" s="157" t="str">
        <f>IF($A$2=1,IF(FN_MC!BJ217="","*",FN_MC!BJ217),IF(FN_MC!BK217="","*",FN_MC!BK217))</f>
        <v>*</v>
      </c>
    </row>
    <row r="219" spans="1:17" hidden="1">
      <c r="A219" s="106" t="str">
        <f>IF(FN_MC!B218="","*",FN_MC!B218)</f>
        <v>*</v>
      </c>
      <c r="B219" s="107" t="str">
        <f>IF(FN_MC!X218="","*",FN_MC!X218)</f>
        <v>*</v>
      </c>
      <c r="C219" s="108" t="str">
        <f>IF(FN_MC!S218="","*",FN_MC!S218)</f>
        <v>-</v>
      </c>
      <c r="D219" s="108" t="str">
        <f>IF(FN_MC!T218="","*",FN_MC!T218)</f>
        <v>-</v>
      </c>
      <c r="E219" s="108" t="str">
        <f>IF(FN_MC!D218="","*",FN_MC!D218)</f>
        <v>*</v>
      </c>
      <c r="F219" s="108" t="str">
        <f>IF(FN_MC!H218="","*",FN_MC!H218)</f>
        <v>*</v>
      </c>
      <c r="G219" s="108" t="str">
        <f>IF(FN_MC!M218="","*",FN_MC!M218)</f>
        <v>-</v>
      </c>
      <c r="H219" s="166" t="str">
        <f>IF(FN_MC!K218="","*",FN_MC!K218)</f>
        <v>*</v>
      </c>
      <c r="I219" s="141" t="str">
        <f>IF(FN_MC!O218="","*",FN_MC!O218)</f>
        <v>*</v>
      </c>
      <c r="J219" s="141" t="str">
        <f>IF(FN_MC!P218="","*",FN_MC!P218)</f>
        <v>*</v>
      </c>
      <c r="K219" s="152">
        <f>IF(FN_MC!AK218="","*",FN_MC!AK218)</f>
        <v>0</v>
      </c>
      <c r="L219" s="152" t="str">
        <f>IF(FN_MC!AM218="","*",FN_MC!AM218)</f>
        <v>-</v>
      </c>
      <c r="M219" s="152">
        <f>IF(FN_MC!AP218="","*",FN_MC!AP218)</f>
        <v>0</v>
      </c>
      <c r="N219" s="152" t="str">
        <f>IF(FN_MC!AM218="","*",FN_MC!AM218)</f>
        <v>-</v>
      </c>
      <c r="O219" s="198" t="str">
        <f>IF(FN_MC!BH218="","*",FN_MC!BH218)</f>
        <v>*</v>
      </c>
      <c r="P219" s="99"/>
      <c r="Q219" s="157" t="str">
        <f>IF($A$2=1,IF(FN_MC!BJ218="","*",FN_MC!BJ218),IF(FN_MC!BK218="","*",FN_MC!BK218))</f>
        <v>*</v>
      </c>
    </row>
    <row r="220" spans="1:17" hidden="1">
      <c r="A220" s="106" t="str">
        <f>IF(FN_MC!B219="","*",FN_MC!B219)</f>
        <v>*</v>
      </c>
      <c r="B220" s="107" t="str">
        <f>IF(FN_MC!X219="","*",FN_MC!X219)</f>
        <v>*</v>
      </c>
      <c r="C220" s="108" t="str">
        <f>IF(FN_MC!S219="","*",FN_MC!S219)</f>
        <v>-</v>
      </c>
      <c r="D220" s="108" t="str">
        <f>IF(FN_MC!T219="","*",FN_MC!T219)</f>
        <v>-</v>
      </c>
      <c r="E220" s="108" t="str">
        <f>IF(FN_MC!D219="","*",FN_MC!D219)</f>
        <v>*</v>
      </c>
      <c r="F220" s="108" t="str">
        <f>IF(FN_MC!H219="","*",FN_MC!H219)</f>
        <v>*</v>
      </c>
      <c r="G220" s="108" t="str">
        <f>IF(FN_MC!M219="","*",FN_MC!M219)</f>
        <v>-</v>
      </c>
      <c r="H220" s="166" t="str">
        <f>IF(FN_MC!K219="","*",FN_MC!K219)</f>
        <v>*</v>
      </c>
      <c r="I220" s="141" t="str">
        <f>IF(FN_MC!O219="","*",FN_MC!O219)</f>
        <v>*</v>
      </c>
      <c r="J220" s="141" t="str">
        <f>IF(FN_MC!P219="","*",FN_MC!P219)</f>
        <v>*</v>
      </c>
      <c r="K220" s="152">
        <f>IF(FN_MC!AK219="","*",FN_MC!AK219)</f>
        <v>0</v>
      </c>
      <c r="L220" s="152" t="str">
        <f>IF(FN_MC!AM219="","*",FN_MC!AM219)</f>
        <v>-</v>
      </c>
      <c r="M220" s="152">
        <f>IF(FN_MC!AP219="","*",FN_MC!AP219)</f>
        <v>0</v>
      </c>
      <c r="N220" s="152" t="str">
        <f>IF(FN_MC!AM219="","*",FN_MC!AM219)</f>
        <v>-</v>
      </c>
      <c r="O220" s="198" t="str">
        <f>IF(FN_MC!BH219="","*",FN_MC!BH219)</f>
        <v>*</v>
      </c>
      <c r="P220" s="99"/>
      <c r="Q220" s="157" t="str">
        <f>IF($A$2=1,IF(FN_MC!BJ219="","*",FN_MC!BJ219),IF(FN_MC!BK219="","*",FN_MC!BK219))</f>
        <v>*</v>
      </c>
    </row>
    <row r="221" spans="1:17" hidden="1">
      <c r="A221" s="106" t="str">
        <f>IF(FN_MC!B220="","*",FN_MC!B220)</f>
        <v>*</v>
      </c>
      <c r="B221" s="107" t="str">
        <f>IF(FN_MC!X220="","*",FN_MC!X220)</f>
        <v>*</v>
      </c>
      <c r="C221" s="108" t="str">
        <f>IF(FN_MC!S220="","*",FN_MC!S220)</f>
        <v>-</v>
      </c>
      <c r="D221" s="108" t="str">
        <f>IF(FN_MC!T220="","*",FN_MC!T220)</f>
        <v>-</v>
      </c>
      <c r="E221" s="108" t="str">
        <f>IF(FN_MC!D220="","*",FN_MC!D220)</f>
        <v>*</v>
      </c>
      <c r="F221" s="108" t="str">
        <f>IF(FN_MC!H220="","*",FN_MC!H220)</f>
        <v>*</v>
      </c>
      <c r="G221" s="108" t="str">
        <f>IF(FN_MC!M220="","*",FN_MC!M220)</f>
        <v>-</v>
      </c>
      <c r="H221" s="166" t="str">
        <f>IF(FN_MC!K220="","*",FN_MC!K220)</f>
        <v>*</v>
      </c>
      <c r="I221" s="141" t="str">
        <f>IF(FN_MC!O220="","*",FN_MC!O220)</f>
        <v>*</v>
      </c>
      <c r="J221" s="141" t="str">
        <f>IF(FN_MC!P220="","*",FN_MC!P220)</f>
        <v>*</v>
      </c>
      <c r="K221" s="152">
        <f>IF(FN_MC!AK220="","*",FN_MC!AK220)</f>
        <v>0</v>
      </c>
      <c r="L221" s="152" t="str">
        <f>IF(FN_MC!AM220="","*",FN_MC!AM220)</f>
        <v>-</v>
      </c>
      <c r="M221" s="152">
        <f>IF(FN_MC!AP220="","*",FN_MC!AP220)</f>
        <v>0</v>
      </c>
      <c r="N221" s="152" t="str">
        <f>IF(FN_MC!AM220="","*",FN_MC!AM220)</f>
        <v>-</v>
      </c>
      <c r="O221" s="198" t="str">
        <f>IF(FN_MC!BH220="","*",FN_MC!BH220)</f>
        <v>*</v>
      </c>
      <c r="P221" s="99"/>
      <c r="Q221" s="157" t="str">
        <f>IF($A$2=1,IF(FN_MC!BJ220="","*",FN_MC!BJ220),IF(FN_MC!BK220="","*",FN_MC!BK220))</f>
        <v>*</v>
      </c>
    </row>
    <row r="222" spans="1:17" hidden="1">
      <c r="A222" s="106" t="str">
        <f>IF(FN_MC!B221="","*",FN_MC!B221)</f>
        <v>*</v>
      </c>
      <c r="B222" s="107" t="str">
        <f>IF(FN_MC!X221="","*",FN_MC!X221)</f>
        <v>*</v>
      </c>
      <c r="C222" s="108" t="str">
        <f>IF(FN_MC!S221="","*",FN_MC!S221)</f>
        <v>-</v>
      </c>
      <c r="D222" s="108" t="str">
        <f>IF(FN_MC!T221="","*",FN_MC!T221)</f>
        <v>-</v>
      </c>
      <c r="E222" s="108" t="str">
        <f>IF(FN_MC!D221="","*",FN_MC!D221)</f>
        <v>*</v>
      </c>
      <c r="F222" s="108" t="str">
        <f>IF(FN_MC!H221="","*",FN_MC!H221)</f>
        <v>*</v>
      </c>
      <c r="G222" s="108" t="str">
        <f>IF(FN_MC!M221="","*",FN_MC!M221)</f>
        <v>-</v>
      </c>
      <c r="H222" s="166" t="str">
        <f>IF(FN_MC!K221="","*",FN_MC!K221)</f>
        <v>*</v>
      </c>
      <c r="I222" s="141" t="str">
        <f>IF(FN_MC!O221="","*",FN_MC!O221)</f>
        <v>*</v>
      </c>
      <c r="J222" s="141" t="str">
        <f>IF(FN_MC!P221="","*",FN_MC!P221)</f>
        <v>*</v>
      </c>
      <c r="K222" s="152">
        <f>IF(FN_MC!AK221="","*",FN_MC!AK221)</f>
        <v>0</v>
      </c>
      <c r="L222" s="152" t="str">
        <f>IF(FN_MC!AM221="","*",FN_MC!AM221)</f>
        <v>-</v>
      </c>
      <c r="M222" s="152">
        <f>IF(FN_MC!AP221="","*",FN_MC!AP221)</f>
        <v>0</v>
      </c>
      <c r="N222" s="152" t="str">
        <f>IF(FN_MC!AM221="","*",FN_MC!AM221)</f>
        <v>-</v>
      </c>
      <c r="O222" s="198" t="str">
        <f>IF(FN_MC!BH221="","*",FN_MC!BH221)</f>
        <v>*</v>
      </c>
      <c r="P222" s="99"/>
      <c r="Q222" s="157" t="str">
        <f>IF($A$2=1,IF(FN_MC!BJ221="","*",FN_MC!BJ221),IF(FN_MC!BK221="","*",FN_MC!BK221))</f>
        <v>*</v>
      </c>
    </row>
    <row r="223" spans="1:17" hidden="1">
      <c r="A223" s="106" t="str">
        <f>IF(FN_MC!B222="","*",FN_MC!B222)</f>
        <v>*</v>
      </c>
      <c r="B223" s="107" t="str">
        <f>IF(FN_MC!X222="","*",FN_MC!X222)</f>
        <v>*</v>
      </c>
      <c r="C223" s="108" t="str">
        <f>IF(FN_MC!S222="","*",FN_MC!S222)</f>
        <v>-</v>
      </c>
      <c r="D223" s="108" t="str">
        <f>IF(FN_MC!T222="","*",FN_MC!T222)</f>
        <v>-</v>
      </c>
      <c r="E223" s="108" t="str">
        <f>IF(FN_MC!D222="","*",FN_MC!D222)</f>
        <v>*</v>
      </c>
      <c r="F223" s="108" t="str">
        <f>IF(FN_MC!H222="","*",FN_MC!H222)</f>
        <v>*</v>
      </c>
      <c r="G223" s="108" t="str">
        <f>IF(FN_MC!M222="","*",FN_MC!M222)</f>
        <v>-</v>
      </c>
      <c r="H223" s="166" t="str">
        <f>IF(FN_MC!K222="","*",FN_MC!K222)</f>
        <v>*</v>
      </c>
      <c r="I223" s="141" t="str">
        <f>IF(FN_MC!O222="","*",FN_MC!O222)</f>
        <v>*</v>
      </c>
      <c r="J223" s="141" t="str">
        <f>IF(FN_MC!P222="","*",FN_MC!P222)</f>
        <v>*</v>
      </c>
      <c r="K223" s="152">
        <f>IF(FN_MC!AK222="","*",FN_MC!AK222)</f>
        <v>0</v>
      </c>
      <c r="L223" s="152" t="str">
        <f>IF(FN_MC!AM222="","*",FN_MC!AM222)</f>
        <v>-</v>
      </c>
      <c r="M223" s="152">
        <f>IF(FN_MC!AP222="","*",FN_MC!AP222)</f>
        <v>0</v>
      </c>
      <c r="N223" s="152" t="str">
        <f>IF(FN_MC!AM222="","*",FN_MC!AM222)</f>
        <v>-</v>
      </c>
      <c r="O223" s="198" t="str">
        <f>IF(FN_MC!BH222="","*",FN_MC!BH222)</f>
        <v>*</v>
      </c>
      <c r="P223" s="99"/>
      <c r="Q223" s="157" t="str">
        <f>IF($A$2=1,IF(FN_MC!BJ222="","*",FN_MC!BJ222),IF(FN_MC!BK222="","*",FN_MC!BK222))</f>
        <v>*</v>
      </c>
    </row>
    <row r="224" spans="1:17" hidden="1">
      <c r="A224" s="106" t="str">
        <f>IF(FN_MC!B223="","*",FN_MC!B223)</f>
        <v>*</v>
      </c>
      <c r="B224" s="107" t="str">
        <f>IF(FN_MC!X223="","*",FN_MC!X223)</f>
        <v>*</v>
      </c>
      <c r="C224" s="108" t="str">
        <f>IF(FN_MC!S223="","*",FN_MC!S223)</f>
        <v>-</v>
      </c>
      <c r="D224" s="108" t="str">
        <f>IF(FN_MC!T223="","*",FN_MC!T223)</f>
        <v>-</v>
      </c>
      <c r="E224" s="108" t="str">
        <f>IF(FN_MC!D223="","*",FN_MC!D223)</f>
        <v>*</v>
      </c>
      <c r="F224" s="108" t="str">
        <f>IF(FN_MC!H223="","*",FN_MC!H223)</f>
        <v>*</v>
      </c>
      <c r="G224" s="108" t="str">
        <f>IF(FN_MC!M223="","*",FN_MC!M223)</f>
        <v>-</v>
      </c>
      <c r="H224" s="166" t="str">
        <f>IF(FN_MC!K223="","*",FN_MC!K223)</f>
        <v>*</v>
      </c>
      <c r="I224" s="141" t="str">
        <f>IF(FN_MC!O223="","*",FN_MC!O223)</f>
        <v>*</v>
      </c>
      <c r="J224" s="141" t="str">
        <f>IF(FN_MC!P223="","*",FN_MC!P223)</f>
        <v>*</v>
      </c>
      <c r="K224" s="152">
        <f>IF(FN_MC!AK223="","*",FN_MC!AK223)</f>
        <v>0</v>
      </c>
      <c r="L224" s="152" t="str">
        <f>IF(FN_MC!AM223="","*",FN_MC!AM223)</f>
        <v>-</v>
      </c>
      <c r="M224" s="152">
        <f>IF(FN_MC!AP223="","*",FN_MC!AP223)</f>
        <v>0</v>
      </c>
      <c r="N224" s="152" t="str">
        <f>IF(FN_MC!AM223="","*",FN_MC!AM223)</f>
        <v>-</v>
      </c>
      <c r="O224" s="198" t="str">
        <f>IF(FN_MC!BH223="","*",FN_MC!BH223)</f>
        <v>*</v>
      </c>
      <c r="P224" s="99"/>
      <c r="Q224" s="157" t="str">
        <f>IF($A$2=1,IF(FN_MC!BJ223="","*",FN_MC!BJ223),IF(FN_MC!BK223="","*",FN_MC!BK223))</f>
        <v>*</v>
      </c>
    </row>
    <row r="225" spans="1:17" ht="17.25" hidden="1" customHeight="1">
      <c r="A225" s="106" t="str">
        <f>IF(FN_MC!B224="","*",FN_MC!B224)</f>
        <v>*</v>
      </c>
      <c r="B225" s="107" t="str">
        <f>IF(FN_MC!X224="","*",FN_MC!X224)</f>
        <v>*</v>
      </c>
      <c r="C225" s="108" t="str">
        <f>IF(FN_MC!S224="","*",FN_MC!S224)</f>
        <v>-</v>
      </c>
      <c r="D225" s="108" t="str">
        <f>IF(FN_MC!T224="","*",FN_MC!T224)</f>
        <v>-</v>
      </c>
      <c r="E225" s="108" t="str">
        <f>IF(FN_MC!D224="","*",FN_MC!D224)</f>
        <v>*</v>
      </c>
      <c r="F225" s="108" t="str">
        <f>IF(FN_MC!H224="","*",FN_MC!H224)</f>
        <v>*</v>
      </c>
      <c r="G225" s="108" t="str">
        <f>IF(FN_MC!M224="","*",FN_MC!M224)</f>
        <v>-</v>
      </c>
      <c r="H225" s="166" t="str">
        <f>IF(FN_MC!K224="","*",FN_MC!K224)</f>
        <v>*</v>
      </c>
      <c r="I225" s="141" t="str">
        <f>IF(FN_MC!O224="","*",FN_MC!O224)</f>
        <v>*</v>
      </c>
      <c r="J225" s="141" t="str">
        <f>IF(FN_MC!P224="","*",FN_MC!P224)</f>
        <v>*</v>
      </c>
      <c r="K225" s="152">
        <f>IF(FN_MC!AK224="","*",FN_MC!AK224)</f>
        <v>0</v>
      </c>
      <c r="L225" s="152" t="str">
        <f>IF(FN_MC!AM224="","*",FN_MC!AM224)</f>
        <v>-</v>
      </c>
      <c r="M225" s="152">
        <f>IF(FN_MC!AP224="","*",FN_MC!AP224)</f>
        <v>0</v>
      </c>
      <c r="N225" s="152" t="str">
        <f>IF(FN_MC!AM224="","*",FN_MC!AM224)</f>
        <v>-</v>
      </c>
      <c r="O225" s="198" t="str">
        <f>IF(FN_MC!BH224="","*",FN_MC!BH224)</f>
        <v>*</v>
      </c>
      <c r="P225" s="99"/>
      <c r="Q225" s="157" t="str">
        <f>IF($A$2=1,IF(FN_MC!BJ224="","*",FN_MC!BJ224),IF(FN_MC!BK224="","*",FN_MC!BK224))</f>
        <v>*</v>
      </c>
    </row>
    <row r="226" spans="1:17" hidden="1">
      <c r="A226" s="106" t="str">
        <f>IF(FN_MC!B225="","*",FN_MC!B225)</f>
        <v>*</v>
      </c>
      <c r="B226" s="107" t="str">
        <f>IF(FN_MC!X225="","*",FN_MC!X225)</f>
        <v>*</v>
      </c>
      <c r="C226" s="108" t="str">
        <f>IF(FN_MC!S225="","*",FN_MC!S225)</f>
        <v>-</v>
      </c>
      <c r="D226" s="108" t="str">
        <f>IF(FN_MC!T225="","*",FN_MC!T225)</f>
        <v>-</v>
      </c>
      <c r="E226" s="108" t="str">
        <f>IF(FN_MC!D225="","*",FN_MC!D225)</f>
        <v>*</v>
      </c>
      <c r="F226" s="108" t="str">
        <f>IF(FN_MC!H225="","*",FN_MC!H225)</f>
        <v>*</v>
      </c>
      <c r="G226" s="108" t="str">
        <f>IF(FN_MC!M225="","*",FN_MC!M225)</f>
        <v>-</v>
      </c>
      <c r="H226" s="166" t="str">
        <f>IF(FN_MC!K225="","*",FN_MC!K225)</f>
        <v>*</v>
      </c>
      <c r="I226" s="141" t="str">
        <f>IF(FN_MC!O225="","*",FN_MC!O225)</f>
        <v>*</v>
      </c>
      <c r="J226" s="141" t="str">
        <f>IF(FN_MC!P225="","*",FN_MC!P225)</f>
        <v>*</v>
      </c>
      <c r="K226" s="152">
        <f>IF(FN_MC!AK225="","*",FN_MC!AK225)</f>
        <v>0</v>
      </c>
      <c r="L226" s="152" t="str">
        <f>IF(FN_MC!AM225="","*",FN_MC!AM225)</f>
        <v>-</v>
      </c>
      <c r="M226" s="152">
        <f>IF(FN_MC!AP225="","*",FN_MC!AP225)</f>
        <v>0</v>
      </c>
      <c r="N226" s="152" t="str">
        <f>IF(FN_MC!AM225="","*",FN_MC!AM225)</f>
        <v>-</v>
      </c>
      <c r="O226" s="198" t="str">
        <f>IF(FN_MC!BH225="","*",FN_MC!BH225)</f>
        <v>*</v>
      </c>
      <c r="P226" s="99"/>
      <c r="Q226" s="157" t="str">
        <f>IF($A$2=1,IF(FN_MC!BJ225="","*",FN_MC!BJ225),IF(FN_MC!BK225="","*",FN_MC!BK225))</f>
        <v>*</v>
      </c>
    </row>
    <row r="227" spans="1:17" ht="20.25" hidden="1" customHeight="1">
      <c r="A227" s="106" t="str">
        <f>IF(FN_MC!B226="","*",FN_MC!B226)</f>
        <v>*</v>
      </c>
      <c r="B227" s="107" t="str">
        <f>IF(FN_MC!X226="","*",FN_MC!X226)</f>
        <v>*</v>
      </c>
      <c r="C227" s="108" t="str">
        <f>IF(FN_MC!S226="","*",FN_MC!S226)</f>
        <v>-</v>
      </c>
      <c r="D227" s="108" t="str">
        <f>IF(FN_MC!T226="","*",FN_MC!T226)</f>
        <v>-</v>
      </c>
      <c r="E227" s="108" t="str">
        <f>IF(FN_MC!D226="","*",FN_MC!D226)</f>
        <v>*</v>
      </c>
      <c r="F227" s="108" t="str">
        <f>IF(FN_MC!H226="","*",FN_MC!H226)</f>
        <v>*</v>
      </c>
      <c r="G227" s="108" t="str">
        <f>IF(FN_MC!M226="","*",FN_MC!M226)</f>
        <v>-</v>
      </c>
      <c r="H227" s="166" t="str">
        <f>IF(FN_MC!K226="","*",FN_MC!K226)</f>
        <v>*</v>
      </c>
      <c r="I227" s="141" t="str">
        <f>IF(FN_MC!O226="","*",FN_MC!O226)</f>
        <v>*</v>
      </c>
      <c r="J227" s="141" t="str">
        <f>IF(FN_MC!P226="","*",FN_MC!P226)</f>
        <v>*</v>
      </c>
      <c r="K227" s="152">
        <f>IF(FN_MC!AK226="","*",FN_MC!AK226)</f>
        <v>0</v>
      </c>
      <c r="L227" s="152" t="str">
        <f>IF(FN_MC!AM226="","*",FN_MC!AM226)</f>
        <v>-</v>
      </c>
      <c r="M227" s="152">
        <f>IF(FN_MC!AP226="","*",FN_MC!AP226)</f>
        <v>0</v>
      </c>
      <c r="N227" s="152" t="str">
        <f>IF(FN_MC!AM226="","*",FN_MC!AM226)</f>
        <v>-</v>
      </c>
      <c r="O227" s="198" t="str">
        <f>IF(FN_MC!BH226="","*",FN_MC!BH226)</f>
        <v>*</v>
      </c>
      <c r="P227" s="99"/>
      <c r="Q227" s="157" t="str">
        <f>IF($A$2=1,IF(FN_MC!BJ226="","*",FN_MC!BJ226),IF(FN_MC!BK226="","*",FN_MC!BK226))</f>
        <v>*</v>
      </c>
    </row>
    <row r="228" spans="1:17" ht="27.75" hidden="1" customHeight="1">
      <c r="A228" s="106" t="str">
        <f>IF(FN_MC!B227="","*",FN_MC!B227)</f>
        <v>*</v>
      </c>
      <c r="B228" s="107" t="str">
        <f>IF(FN_MC!X227="","*",FN_MC!X227)</f>
        <v>*</v>
      </c>
      <c r="C228" s="108" t="str">
        <f>IF(FN_MC!S227="","*",FN_MC!S227)</f>
        <v>-</v>
      </c>
      <c r="D228" s="108" t="str">
        <f>IF(FN_MC!T227="","*",FN_MC!T227)</f>
        <v>-</v>
      </c>
      <c r="E228" s="108" t="str">
        <f>IF(FN_MC!D227="","*",FN_MC!D227)</f>
        <v>*</v>
      </c>
      <c r="F228" s="108" t="str">
        <f>IF(FN_MC!H227="","*",FN_MC!H227)</f>
        <v>*</v>
      </c>
      <c r="G228" s="108" t="str">
        <f>IF(FN_MC!M227="","*",FN_MC!M227)</f>
        <v>-</v>
      </c>
      <c r="H228" s="166" t="str">
        <f>IF(FN_MC!K227="","*",FN_MC!K227)</f>
        <v>*</v>
      </c>
      <c r="I228" s="141" t="str">
        <f>IF(FN_MC!O227="","*",FN_MC!O227)</f>
        <v>*</v>
      </c>
      <c r="J228" s="141" t="str">
        <f>IF(FN_MC!P227="","*",FN_MC!P227)</f>
        <v>*</v>
      </c>
      <c r="K228" s="152">
        <f>IF(FN_MC!AK227="","*",FN_MC!AK227)</f>
        <v>0</v>
      </c>
      <c r="L228" s="152" t="str">
        <f>IF(FN_MC!AM227="","*",FN_MC!AM227)</f>
        <v>-</v>
      </c>
      <c r="M228" s="152">
        <f>IF(FN_MC!AP227="","*",FN_MC!AP227)</f>
        <v>0</v>
      </c>
      <c r="N228" s="152" t="str">
        <f>IF(FN_MC!AM227="","*",FN_MC!AM227)</f>
        <v>-</v>
      </c>
      <c r="O228" s="198" t="str">
        <f>IF(FN_MC!BH227="","*",FN_MC!BH227)</f>
        <v>*</v>
      </c>
      <c r="P228" s="99"/>
      <c r="Q228" s="157" t="str">
        <f>IF($A$2=1,IF(FN_MC!BJ227="","*",FN_MC!BJ227),IF(FN_MC!BK227="","*",FN_MC!BK227))</f>
        <v>*</v>
      </c>
    </row>
    <row r="229" spans="1:17" ht="27" hidden="1" customHeight="1">
      <c r="A229" s="106" t="str">
        <f>IF(FN_MC!B228="","*",FN_MC!B228)</f>
        <v>*</v>
      </c>
      <c r="B229" s="107" t="str">
        <f>IF(FN_MC!X228="","*",FN_MC!X228)</f>
        <v>*</v>
      </c>
      <c r="C229" s="108" t="str">
        <f>IF(FN_MC!S228="","*",FN_MC!S228)</f>
        <v>-</v>
      </c>
      <c r="D229" s="108" t="str">
        <f>IF(FN_MC!T228="","*",FN_MC!T228)</f>
        <v>-</v>
      </c>
      <c r="E229" s="108" t="str">
        <f>IF(FN_MC!D228="","*",FN_MC!D228)</f>
        <v>*</v>
      </c>
      <c r="F229" s="108" t="str">
        <f>IF(FN_MC!H228="","*",FN_MC!H228)</f>
        <v>*</v>
      </c>
      <c r="G229" s="108" t="str">
        <f>IF(FN_MC!M228="","*",FN_MC!M228)</f>
        <v>-</v>
      </c>
      <c r="H229" s="166" t="str">
        <f>IF(FN_MC!K228="","*",FN_MC!K228)</f>
        <v>*</v>
      </c>
      <c r="I229" s="141" t="str">
        <f>IF(FN_MC!O228="","*",FN_MC!O228)</f>
        <v>*</v>
      </c>
      <c r="J229" s="141" t="str">
        <f>IF(FN_MC!P228="","*",FN_MC!P228)</f>
        <v>*</v>
      </c>
      <c r="K229" s="152">
        <f>IF(FN_MC!AK228="","*",FN_MC!AK228)</f>
        <v>0</v>
      </c>
      <c r="L229" s="152" t="str">
        <f>IF(FN_MC!AM228="","*",FN_MC!AM228)</f>
        <v>-</v>
      </c>
      <c r="M229" s="152">
        <f>IF(FN_MC!AP228="","*",FN_MC!AP228)</f>
        <v>0</v>
      </c>
      <c r="N229" s="152" t="str">
        <f>IF(FN_MC!AM228="","*",FN_MC!AM228)</f>
        <v>-</v>
      </c>
      <c r="O229" s="198" t="str">
        <f>IF(FN_MC!BH228="","*",FN_MC!BH228)</f>
        <v>*</v>
      </c>
      <c r="P229" s="99"/>
      <c r="Q229" s="157" t="str">
        <f>IF($A$2=1,IF(FN_MC!BJ228="","*",FN_MC!BJ228),IF(FN_MC!BK228="","*",FN_MC!BK228))</f>
        <v>*</v>
      </c>
    </row>
    <row r="230" spans="1:17" ht="24.75" hidden="1" customHeight="1">
      <c r="A230" s="106" t="str">
        <f>IF(FN_MC!B229="","*",FN_MC!B229)</f>
        <v>*</v>
      </c>
      <c r="B230" s="107" t="str">
        <f>IF(FN_MC!X229="","*",FN_MC!X229)</f>
        <v>*</v>
      </c>
      <c r="C230" s="108" t="str">
        <f>IF(FN_MC!S229="","*",FN_MC!S229)</f>
        <v>-</v>
      </c>
      <c r="D230" s="108" t="str">
        <f>IF(FN_MC!T229="","*",FN_MC!T229)</f>
        <v>-</v>
      </c>
      <c r="E230" s="108" t="str">
        <f>IF(FN_MC!D229="","*",FN_MC!D229)</f>
        <v>*</v>
      </c>
      <c r="F230" s="108" t="str">
        <f>IF(FN_MC!H229="","*",FN_MC!H229)</f>
        <v>*</v>
      </c>
      <c r="G230" s="108" t="str">
        <f>IF(FN_MC!M229="","*",FN_MC!M229)</f>
        <v>-</v>
      </c>
      <c r="H230" s="166" t="str">
        <f>IF(FN_MC!K229="","*",FN_MC!K229)</f>
        <v>*</v>
      </c>
      <c r="I230" s="141" t="str">
        <f>IF(FN_MC!O229="","*",FN_MC!O229)</f>
        <v>*</v>
      </c>
      <c r="J230" s="141" t="str">
        <f>IF(FN_MC!P229="","*",FN_MC!P229)</f>
        <v>*</v>
      </c>
      <c r="K230" s="152">
        <f>IF(FN_MC!AK229="","*",FN_MC!AK229)</f>
        <v>0</v>
      </c>
      <c r="L230" s="152" t="str">
        <f>IF(FN_MC!AM229="","*",FN_MC!AM229)</f>
        <v>-</v>
      </c>
      <c r="M230" s="152">
        <f>IF(FN_MC!AP229="","*",FN_MC!AP229)</f>
        <v>0</v>
      </c>
      <c r="N230" s="152" t="str">
        <f>IF(FN_MC!AM229="","*",FN_MC!AM229)</f>
        <v>-</v>
      </c>
      <c r="O230" s="198" t="str">
        <f>IF(FN_MC!BH229="","*",FN_MC!BH229)</f>
        <v>*</v>
      </c>
      <c r="P230" s="99"/>
      <c r="Q230" s="157" t="str">
        <f>IF($A$2=1,IF(FN_MC!BJ229="","*",FN_MC!BJ229),IF(FN_MC!BK229="","*",FN_MC!BK229))</f>
        <v>*</v>
      </c>
    </row>
    <row r="231" spans="1:17" hidden="1">
      <c r="A231" s="106" t="str">
        <f>IF(FN_MC!B230="","*",FN_MC!B230)</f>
        <v>*</v>
      </c>
      <c r="B231" s="107" t="str">
        <f>IF(FN_MC!X230="","*",FN_MC!X230)</f>
        <v>*</v>
      </c>
      <c r="C231" s="108" t="str">
        <f>IF(FN_MC!S230="","*",FN_MC!S230)</f>
        <v>-</v>
      </c>
      <c r="D231" s="108" t="str">
        <f>IF(FN_MC!T230="","*",FN_MC!T230)</f>
        <v>-</v>
      </c>
      <c r="E231" s="108" t="str">
        <f>IF(FN_MC!D230="","*",FN_MC!D230)</f>
        <v>*</v>
      </c>
      <c r="F231" s="108" t="str">
        <f>IF(FN_MC!H230="","*",FN_MC!H230)</f>
        <v>*</v>
      </c>
      <c r="G231" s="108" t="str">
        <f>IF(FN_MC!M230="","*",FN_MC!M230)</f>
        <v>-</v>
      </c>
      <c r="H231" s="166" t="str">
        <f>IF(FN_MC!K230="","*",FN_MC!K230)</f>
        <v>*</v>
      </c>
      <c r="I231" s="141" t="str">
        <f>IF(FN_MC!O230="","*",FN_MC!O230)</f>
        <v>*</v>
      </c>
      <c r="J231" s="141" t="str">
        <f>IF(FN_MC!P230="","*",FN_MC!P230)</f>
        <v>*</v>
      </c>
      <c r="K231" s="152">
        <f>IF(FN_MC!AK230="","*",FN_MC!AK230)</f>
        <v>0</v>
      </c>
      <c r="L231" s="152" t="str">
        <f>IF(FN_MC!AM230="","*",FN_MC!AM230)</f>
        <v>-</v>
      </c>
      <c r="M231" s="152">
        <f>IF(FN_MC!AP230="","*",FN_MC!AP230)</f>
        <v>0</v>
      </c>
      <c r="N231" s="152" t="str">
        <f>IF(FN_MC!AM230="","*",FN_MC!AM230)</f>
        <v>-</v>
      </c>
      <c r="O231" s="198" t="str">
        <f>IF(FN_MC!BH230="","*",FN_MC!BH230)</f>
        <v>*</v>
      </c>
      <c r="P231" s="99"/>
      <c r="Q231" s="157" t="str">
        <f>IF($A$2=1,IF(FN_MC!BJ230="","*",FN_MC!BJ230),IF(FN_MC!BK230="","*",FN_MC!BK230))</f>
        <v>*</v>
      </c>
    </row>
    <row r="232" spans="1:17" hidden="1">
      <c r="A232" s="106" t="str">
        <f>IF(FN_MC!B231="","*",FN_MC!B231)</f>
        <v>*</v>
      </c>
      <c r="B232" s="107" t="str">
        <f>IF(FN_MC!X231="","*",FN_MC!X231)</f>
        <v>*</v>
      </c>
      <c r="C232" s="108" t="str">
        <f>IF(FN_MC!S231="","*",FN_MC!S231)</f>
        <v>-</v>
      </c>
      <c r="D232" s="108" t="str">
        <f>IF(FN_MC!T231="","*",FN_MC!T231)</f>
        <v>-</v>
      </c>
      <c r="E232" s="108" t="str">
        <f>IF(FN_MC!D231="","*",FN_MC!D231)</f>
        <v>*</v>
      </c>
      <c r="F232" s="108" t="str">
        <f>IF(FN_MC!H231="","*",FN_MC!H231)</f>
        <v>*</v>
      </c>
      <c r="G232" s="108" t="str">
        <f>IF(FN_MC!M231="","*",FN_MC!M231)</f>
        <v>-</v>
      </c>
      <c r="H232" s="166" t="str">
        <f>IF(FN_MC!K231="","*",FN_MC!K231)</f>
        <v>*</v>
      </c>
      <c r="I232" s="141" t="str">
        <f>IF(FN_MC!O231="","*",FN_MC!O231)</f>
        <v>*</v>
      </c>
      <c r="J232" s="141" t="str">
        <f>IF(FN_MC!P231="","*",FN_MC!P231)</f>
        <v>*</v>
      </c>
      <c r="K232" s="152">
        <f>IF(FN_MC!AK231="","*",FN_MC!AK231)</f>
        <v>0</v>
      </c>
      <c r="L232" s="152" t="str">
        <f>IF(FN_MC!AM231="","*",FN_MC!AM231)</f>
        <v>-</v>
      </c>
      <c r="M232" s="152">
        <f>IF(FN_MC!AP231="","*",FN_MC!AP231)</f>
        <v>0</v>
      </c>
      <c r="N232" s="152" t="str">
        <f>IF(FN_MC!AM231="","*",FN_MC!AM231)</f>
        <v>-</v>
      </c>
      <c r="O232" s="198" t="str">
        <f>IF(FN_MC!BH231="","*",FN_MC!BH231)</f>
        <v>*</v>
      </c>
      <c r="P232" s="99"/>
      <c r="Q232" s="157" t="str">
        <f>IF($A$2=1,IF(FN_MC!BJ231="","*",FN_MC!BJ231),IF(FN_MC!BK231="","*",FN_MC!BK231))</f>
        <v>*</v>
      </c>
    </row>
    <row r="233" spans="1:17" hidden="1">
      <c r="A233" s="106" t="str">
        <f>IF(FN_MC!B232="","*",FN_MC!B232)</f>
        <v>*</v>
      </c>
      <c r="B233" s="107" t="str">
        <f>IF(FN_MC!X232="","*",FN_MC!X232)</f>
        <v>*</v>
      </c>
      <c r="C233" s="108" t="str">
        <f>IF(FN_MC!S232="","*",FN_MC!S232)</f>
        <v>-</v>
      </c>
      <c r="D233" s="108" t="str">
        <f>IF(FN_MC!T232="","*",FN_MC!T232)</f>
        <v>-</v>
      </c>
      <c r="E233" s="108" t="str">
        <f>IF(FN_MC!D232="","*",FN_MC!D232)</f>
        <v>*</v>
      </c>
      <c r="F233" s="108" t="str">
        <f>IF(FN_MC!H232="","*",FN_MC!H232)</f>
        <v>*</v>
      </c>
      <c r="G233" s="108" t="str">
        <f>IF(FN_MC!M232="","*",FN_MC!M232)</f>
        <v>-</v>
      </c>
      <c r="H233" s="166" t="str">
        <f>IF(FN_MC!K232="","*",FN_MC!K232)</f>
        <v>*</v>
      </c>
      <c r="I233" s="141" t="str">
        <f>IF(FN_MC!O232="","*",FN_MC!O232)</f>
        <v>*</v>
      </c>
      <c r="J233" s="141" t="str">
        <f>IF(FN_MC!P232="","*",FN_MC!P232)</f>
        <v>*</v>
      </c>
      <c r="K233" s="152">
        <f>IF(FN_MC!AK232="","*",FN_MC!AK232)</f>
        <v>0</v>
      </c>
      <c r="L233" s="152" t="str">
        <f>IF(FN_MC!AM232="","*",FN_MC!AM232)</f>
        <v>-</v>
      </c>
      <c r="M233" s="152">
        <f>IF(FN_MC!AP232="","*",FN_MC!AP232)</f>
        <v>0</v>
      </c>
      <c r="N233" s="152" t="str">
        <f>IF(FN_MC!AM232="","*",FN_MC!AM232)</f>
        <v>-</v>
      </c>
      <c r="O233" s="198" t="str">
        <f>IF(FN_MC!BH232="","*",FN_MC!BH232)</f>
        <v>*</v>
      </c>
      <c r="P233" s="99"/>
      <c r="Q233" s="157" t="str">
        <f>IF($A$2=1,IF(FN_MC!BJ232="","*",FN_MC!BJ232),IF(FN_MC!BK232="","*",FN_MC!BK232))</f>
        <v>*</v>
      </c>
    </row>
    <row r="234" spans="1:17" hidden="1">
      <c r="A234" s="106" t="str">
        <f>IF(FN_MC!B233="","*",FN_MC!B233)</f>
        <v>*</v>
      </c>
      <c r="B234" s="107" t="str">
        <f>IF(FN_MC!X233="","*",FN_MC!X233)</f>
        <v>*</v>
      </c>
      <c r="C234" s="108" t="str">
        <f>IF(FN_MC!S233="","*",FN_MC!S233)</f>
        <v>-</v>
      </c>
      <c r="D234" s="108" t="str">
        <f>IF(FN_MC!T233="","*",FN_MC!T233)</f>
        <v>-</v>
      </c>
      <c r="E234" s="108" t="str">
        <f>IF(FN_MC!D233="","*",FN_MC!D233)</f>
        <v>*</v>
      </c>
      <c r="F234" s="108" t="str">
        <f>IF(FN_MC!H233="","*",FN_MC!H233)</f>
        <v>*</v>
      </c>
      <c r="G234" s="108" t="str">
        <f>IF(FN_MC!M233="","*",FN_MC!M233)</f>
        <v>-</v>
      </c>
      <c r="H234" s="166" t="str">
        <f>IF(FN_MC!K233="","*",FN_MC!K233)</f>
        <v>*</v>
      </c>
      <c r="I234" s="141" t="str">
        <f>IF(FN_MC!O233="","*",FN_MC!O233)</f>
        <v>*</v>
      </c>
      <c r="J234" s="141" t="str">
        <f>IF(FN_MC!P233="","*",FN_MC!P233)</f>
        <v>*</v>
      </c>
      <c r="K234" s="152">
        <f>IF(FN_MC!AK233="","*",FN_MC!AK233)</f>
        <v>0</v>
      </c>
      <c r="L234" s="152" t="str">
        <f>IF(FN_MC!AM233="","*",FN_MC!AM233)</f>
        <v>-</v>
      </c>
      <c r="M234" s="152">
        <f>IF(FN_MC!AP233="","*",FN_MC!AP233)</f>
        <v>0</v>
      </c>
      <c r="N234" s="152" t="str">
        <f>IF(FN_MC!AM233="","*",FN_MC!AM233)</f>
        <v>-</v>
      </c>
      <c r="O234" s="198" t="str">
        <f>IF(FN_MC!BH233="","*",FN_MC!BH233)</f>
        <v>*</v>
      </c>
      <c r="P234" s="99"/>
      <c r="Q234" s="157" t="str">
        <f>IF($A$2=1,IF(FN_MC!BJ233="","*",FN_MC!BJ233),IF(FN_MC!BK233="","*",FN_MC!BK233))</f>
        <v>*</v>
      </c>
    </row>
    <row r="235" spans="1:17" hidden="1">
      <c r="A235" s="106" t="str">
        <f>IF(FN_MC!B234="","*",FN_MC!B234)</f>
        <v>*</v>
      </c>
      <c r="B235" s="107" t="str">
        <f>IF(FN_MC!X234="","*",FN_MC!X234)</f>
        <v>*</v>
      </c>
      <c r="C235" s="108" t="str">
        <f>IF(FN_MC!S234="","*",FN_MC!S234)</f>
        <v>-</v>
      </c>
      <c r="D235" s="108" t="str">
        <f>IF(FN_MC!T234="","*",FN_MC!T234)</f>
        <v>-</v>
      </c>
      <c r="E235" s="108" t="str">
        <f>IF(FN_MC!D234="","*",FN_MC!D234)</f>
        <v>*</v>
      </c>
      <c r="F235" s="108" t="str">
        <f>IF(FN_MC!H234="","*",FN_MC!H234)</f>
        <v>*</v>
      </c>
      <c r="G235" s="108" t="str">
        <f>IF(FN_MC!M234="","*",FN_MC!M234)</f>
        <v>-</v>
      </c>
      <c r="H235" s="166" t="str">
        <f>IF(FN_MC!K234="","*",FN_MC!K234)</f>
        <v>*</v>
      </c>
      <c r="I235" s="141" t="str">
        <f>IF(FN_MC!O234="","*",FN_MC!O234)</f>
        <v>*</v>
      </c>
      <c r="J235" s="141" t="str">
        <f>IF(FN_MC!P234="","*",FN_MC!P234)</f>
        <v>*</v>
      </c>
      <c r="K235" s="152">
        <f>IF(FN_MC!AK234="","*",FN_MC!AK234)</f>
        <v>0</v>
      </c>
      <c r="L235" s="152" t="str">
        <f>IF(FN_MC!AM234="","*",FN_MC!AM234)</f>
        <v>-</v>
      </c>
      <c r="M235" s="152">
        <f>IF(FN_MC!AP234="","*",FN_MC!AP234)</f>
        <v>0</v>
      </c>
      <c r="N235" s="152" t="str">
        <f>IF(FN_MC!AM234="","*",FN_MC!AM234)</f>
        <v>-</v>
      </c>
      <c r="O235" s="198" t="str">
        <f>IF(FN_MC!BH234="","*",FN_MC!BH234)</f>
        <v>*</v>
      </c>
      <c r="P235" s="99"/>
      <c r="Q235" s="157" t="str">
        <f>IF($A$2=1,IF(FN_MC!BJ234="","*",FN_MC!BJ234),IF(FN_MC!BK234="","*",FN_MC!BK234))</f>
        <v>*</v>
      </c>
    </row>
    <row r="236" spans="1:17" ht="29.25" hidden="1" customHeight="1">
      <c r="A236" s="106" t="str">
        <f>IF(FN_MC!B235="","*",FN_MC!B235)</f>
        <v>*</v>
      </c>
      <c r="B236" s="107" t="str">
        <f>IF(FN_MC!X235="","*",FN_MC!X235)</f>
        <v>*</v>
      </c>
      <c r="C236" s="108" t="str">
        <f>IF(FN_MC!S235="","*",FN_MC!S235)</f>
        <v>-</v>
      </c>
      <c r="D236" s="108" t="str">
        <f>IF(FN_MC!T235="","*",FN_MC!T235)</f>
        <v>-</v>
      </c>
      <c r="E236" s="108" t="str">
        <f>IF(FN_MC!D235="","*",FN_MC!D235)</f>
        <v>*</v>
      </c>
      <c r="F236" s="108" t="str">
        <f>IF(FN_MC!H235="","*",FN_MC!H235)</f>
        <v>*</v>
      </c>
      <c r="G236" s="108" t="str">
        <f>IF(FN_MC!M235="","*",FN_MC!M235)</f>
        <v>-</v>
      </c>
      <c r="H236" s="166" t="str">
        <f>IF(FN_MC!K235="","*",FN_MC!K235)</f>
        <v>*</v>
      </c>
      <c r="I236" s="141" t="str">
        <f>IF(FN_MC!O235="","*",FN_MC!O235)</f>
        <v>*</v>
      </c>
      <c r="J236" s="141" t="str">
        <f>IF(FN_MC!P235="","*",FN_MC!P235)</f>
        <v>*</v>
      </c>
      <c r="K236" s="152">
        <f>IF(FN_MC!AK235="","*",FN_MC!AK235)</f>
        <v>0</v>
      </c>
      <c r="L236" s="152" t="str">
        <f>IF(FN_MC!AM235="","*",FN_MC!AM235)</f>
        <v>-</v>
      </c>
      <c r="M236" s="152">
        <f>IF(FN_MC!AP235="","*",FN_MC!AP235)</f>
        <v>0</v>
      </c>
      <c r="N236" s="152" t="str">
        <f>IF(FN_MC!AM235="","*",FN_MC!AM235)</f>
        <v>-</v>
      </c>
      <c r="O236" s="198" t="str">
        <f>IF(FN_MC!BH235="","*",FN_MC!BH235)</f>
        <v>*</v>
      </c>
      <c r="P236" s="99"/>
      <c r="Q236" s="157" t="str">
        <f>IF($A$2=1,IF(FN_MC!BJ235="","*",FN_MC!BJ235),IF(FN_MC!BK235="","*",FN_MC!BK235))</f>
        <v>*</v>
      </c>
    </row>
    <row r="237" spans="1:17" hidden="1">
      <c r="A237" s="106" t="str">
        <f>IF(FN_MC!B236="","*",FN_MC!B236)</f>
        <v>*</v>
      </c>
      <c r="B237" s="107" t="str">
        <f>IF(FN_MC!X236="","*",FN_MC!X236)</f>
        <v>*</v>
      </c>
      <c r="C237" s="108" t="str">
        <f>IF(FN_MC!S236="","*",FN_MC!S236)</f>
        <v>-</v>
      </c>
      <c r="D237" s="108" t="str">
        <f>IF(FN_MC!T236="","*",FN_MC!T236)</f>
        <v>-</v>
      </c>
      <c r="E237" s="108" t="str">
        <f>IF(FN_MC!D236="","*",FN_MC!D236)</f>
        <v>*</v>
      </c>
      <c r="F237" s="108" t="str">
        <f>IF(FN_MC!H236="","*",FN_MC!H236)</f>
        <v>*</v>
      </c>
      <c r="G237" s="108" t="str">
        <f>IF(FN_MC!M236="","*",FN_MC!M236)</f>
        <v>-</v>
      </c>
      <c r="H237" s="166" t="str">
        <f>IF(FN_MC!K236="","*",FN_MC!K236)</f>
        <v>*</v>
      </c>
      <c r="I237" s="141" t="str">
        <f>IF(FN_MC!O236="","*",FN_MC!O236)</f>
        <v>*</v>
      </c>
      <c r="J237" s="141" t="str">
        <f>IF(FN_MC!P236="","*",FN_MC!P236)</f>
        <v>*</v>
      </c>
      <c r="K237" s="152">
        <f>IF(FN_MC!AK236="","*",FN_MC!AK236)</f>
        <v>0</v>
      </c>
      <c r="L237" s="152" t="str">
        <f>IF(FN_MC!AM236="","*",FN_MC!AM236)</f>
        <v>-</v>
      </c>
      <c r="M237" s="152">
        <f>IF(FN_MC!AP236="","*",FN_MC!AP236)</f>
        <v>0</v>
      </c>
      <c r="N237" s="152" t="str">
        <f>IF(FN_MC!AM236="","*",FN_MC!AM236)</f>
        <v>-</v>
      </c>
      <c r="O237" s="198" t="str">
        <f>IF(FN_MC!BH236="","*",FN_MC!BH236)</f>
        <v>*</v>
      </c>
      <c r="P237" s="99"/>
      <c r="Q237" s="157" t="str">
        <f>IF($A$2=1,IF(FN_MC!BJ236="","*",FN_MC!BJ236),IF(FN_MC!BK236="","*",FN_MC!BK236))</f>
        <v>*</v>
      </c>
    </row>
    <row r="238" spans="1:17" hidden="1">
      <c r="A238" s="106" t="str">
        <f>IF(FN_MC!B237="","*",FN_MC!B237)</f>
        <v>*</v>
      </c>
      <c r="B238" s="107" t="str">
        <f>IF(FN_MC!X237="","*",FN_MC!X237)</f>
        <v>*</v>
      </c>
      <c r="C238" s="108" t="str">
        <f>IF(FN_MC!S237="","*",FN_MC!S237)</f>
        <v>-</v>
      </c>
      <c r="D238" s="108" t="str">
        <f>IF(FN_MC!T237="","*",FN_MC!T237)</f>
        <v>-</v>
      </c>
      <c r="E238" s="108" t="str">
        <f>IF(FN_MC!D237="","*",FN_MC!D237)</f>
        <v>*</v>
      </c>
      <c r="F238" s="108" t="str">
        <f>IF(FN_MC!H237="","*",FN_MC!H237)</f>
        <v>*</v>
      </c>
      <c r="G238" s="108" t="str">
        <f>IF(FN_MC!M237="","*",FN_MC!M237)</f>
        <v>-</v>
      </c>
      <c r="H238" s="166" t="str">
        <f>IF(FN_MC!K237="","*",FN_MC!K237)</f>
        <v>*</v>
      </c>
      <c r="I238" s="141" t="str">
        <f>IF(FN_MC!O237="","*",FN_MC!O237)</f>
        <v>*</v>
      </c>
      <c r="J238" s="141" t="str">
        <f>IF(FN_MC!P237="","*",FN_MC!P237)</f>
        <v>*</v>
      </c>
      <c r="K238" s="152">
        <f>IF(FN_MC!AK237="","*",FN_MC!AK237)</f>
        <v>0</v>
      </c>
      <c r="L238" s="152" t="str">
        <f>IF(FN_MC!AM237="","*",FN_MC!AM237)</f>
        <v>-</v>
      </c>
      <c r="M238" s="152">
        <f>IF(FN_MC!AP237="","*",FN_MC!AP237)</f>
        <v>0</v>
      </c>
      <c r="N238" s="152" t="str">
        <f>IF(FN_MC!AM237="","*",FN_MC!AM237)</f>
        <v>-</v>
      </c>
      <c r="O238" s="198" t="str">
        <f>IF(FN_MC!BH237="","*",FN_MC!BH237)</f>
        <v>*</v>
      </c>
      <c r="P238" s="99"/>
      <c r="Q238" s="157" t="str">
        <f>IF($A$2=1,IF(FN_MC!BJ237="","*",FN_MC!BJ237),IF(FN_MC!BK237="","*",FN_MC!BK237))</f>
        <v>*</v>
      </c>
    </row>
    <row r="239" spans="1:17" hidden="1">
      <c r="A239" s="106" t="str">
        <f>IF(FN_MC!B238="","*",FN_MC!B238)</f>
        <v>*</v>
      </c>
      <c r="B239" s="107" t="str">
        <f>IF(FN_MC!X238="","*",FN_MC!X238)</f>
        <v>*</v>
      </c>
      <c r="C239" s="108" t="str">
        <f>IF(FN_MC!S238="","*",FN_MC!S238)</f>
        <v>-</v>
      </c>
      <c r="D239" s="108" t="str">
        <f>IF(FN_MC!T238="","*",FN_MC!T238)</f>
        <v>-</v>
      </c>
      <c r="E239" s="108" t="str">
        <f>IF(FN_MC!D238="","*",FN_MC!D238)</f>
        <v>*</v>
      </c>
      <c r="F239" s="108" t="str">
        <f>IF(FN_MC!H238="","*",FN_MC!H238)</f>
        <v>*</v>
      </c>
      <c r="G239" s="108" t="str">
        <f>IF(FN_MC!M238="","*",FN_MC!M238)</f>
        <v>-</v>
      </c>
      <c r="H239" s="166" t="str">
        <f>IF(FN_MC!K238="","*",FN_MC!K238)</f>
        <v>*</v>
      </c>
      <c r="I239" s="141" t="str">
        <f>IF(FN_MC!O238="","*",FN_MC!O238)</f>
        <v>*</v>
      </c>
      <c r="J239" s="141" t="str">
        <f>IF(FN_MC!P238="","*",FN_MC!P238)</f>
        <v>*</v>
      </c>
      <c r="K239" s="152">
        <f>IF(FN_MC!AK238="","*",FN_MC!AK238)</f>
        <v>0</v>
      </c>
      <c r="L239" s="152" t="str">
        <f>IF(FN_MC!AM238="","*",FN_MC!AM238)</f>
        <v>-</v>
      </c>
      <c r="M239" s="152">
        <f>IF(FN_MC!AP238="","*",FN_MC!AP238)</f>
        <v>0</v>
      </c>
      <c r="N239" s="152" t="str">
        <f>IF(FN_MC!AM238="","*",FN_MC!AM238)</f>
        <v>-</v>
      </c>
      <c r="O239" s="198" t="str">
        <f>IF(FN_MC!BH238="","*",FN_MC!BH238)</f>
        <v>*</v>
      </c>
      <c r="P239" s="99"/>
      <c r="Q239" s="157" t="str">
        <f>IF($A$2=1,IF(FN_MC!BJ238="","*",FN_MC!BJ238),IF(FN_MC!BK238="","*",FN_MC!BK238))</f>
        <v>*</v>
      </c>
    </row>
    <row r="240" spans="1:17" ht="30.75" hidden="1" customHeight="1">
      <c r="A240" s="106" t="str">
        <f>IF(FN_MC!B239="","*",FN_MC!B239)</f>
        <v>*</v>
      </c>
      <c r="B240" s="107" t="str">
        <f>IF(FN_MC!X239="","*",FN_MC!X239)</f>
        <v>*</v>
      </c>
      <c r="C240" s="108" t="str">
        <f>IF(FN_MC!S239="","*",FN_MC!S239)</f>
        <v>-</v>
      </c>
      <c r="D240" s="108" t="str">
        <f>IF(FN_MC!T239="","*",FN_MC!T239)</f>
        <v>-</v>
      </c>
      <c r="E240" s="108" t="str">
        <f>IF(FN_MC!D239="","*",FN_MC!D239)</f>
        <v>*</v>
      </c>
      <c r="F240" s="108" t="str">
        <f>IF(FN_MC!H239="","*",FN_MC!H239)</f>
        <v>*</v>
      </c>
      <c r="G240" s="108" t="str">
        <f>IF(FN_MC!M239="","*",FN_MC!M239)</f>
        <v>-</v>
      </c>
      <c r="H240" s="166" t="str">
        <f>IF(FN_MC!K239="","*",FN_MC!K239)</f>
        <v>*</v>
      </c>
      <c r="I240" s="141" t="str">
        <f>IF(FN_MC!O239="","*",FN_MC!O239)</f>
        <v>*</v>
      </c>
      <c r="J240" s="141" t="str">
        <f>IF(FN_MC!P239="","*",FN_MC!P239)</f>
        <v>*</v>
      </c>
      <c r="K240" s="152">
        <f>IF(FN_MC!AK239="","*",FN_MC!AK239)</f>
        <v>0</v>
      </c>
      <c r="L240" s="152" t="str">
        <f>IF(FN_MC!AM239="","*",FN_MC!AM239)</f>
        <v>-</v>
      </c>
      <c r="M240" s="152">
        <f>IF(FN_MC!AP239="","*",FN_MC!AP239)</f>
        <v>0</v>
      </c>
      <c r="N240" s="152" t="str">
        <f>IF(FN_MC!AM239="","*",FN_MC!AM239)</f>
        <v>-</v>
      </c>
      <c r="O240" s="198" t="str">
        <f>IF(FN_MC!BH239="","*",FN_MC!BH239)</f>
        <v>*</v>
      </c>
      <c r="P240" s="99"/>
      <c r="Q240" s="157" t="str">
        <f>IF($A$2=1,IF(FN_MC!BJ239="","*",FN_MC!BJ239),IF(FN_MC!BK239="","*",FN_MC!BK239))</f>
        <v>*</v>
      </c>
    </row>
    <row r="241" spans="1:17" hidden="1">
      <c r="A241" s="106" t="str">
        <f>IF(FN_MC!B240="","*",FN_MC!B240)</f>
        <v>*</v>
      </c>
      <c r="B241" s="107" t="str">
        <f>IF(FN_MC!X240="","*",FN_MC!X240)</f>
        <v>*</v>
      </c>
      <c r="C241" s="108" t="str">
        <f>IF(FN_MC!S240="","*",FN_MC!S240)</f>
        <v>-</v>
      </c>
      <c r="D241" s="108" t="str">
        <f>IF(FN_MC!T240="","*",FN_MC!T240)</f>
        <v>-</v>
      </c>
      <c r="E241" s="108" t="str">
        <f>IF(FN_MC!D240="","*",FN_MC!D240)</f>
        <v>*</v>
      </c>
      <c r="F241" s="108" t="str">
        <f>IF(FN_MC!H240="","*",FN_MC!H240)</f>
        <v>*</v>
      </c>
      <c r="G241" s="108" t="str">
        <f>IF(FN_MC!M240="","*",FN_MC!M240)</f>
        <v>-</v>
      </c>
      <c r="H241" s="166" t="str">
        <f>IF(FN_MC!K240="","*",FN_MC!K240)</f>
        <v>*</v>
      </c>
      <c r="I241" s="141" t="str">
        <f>IF(FN_MC!O240="","*",FN_MC!O240)</f>
        <v>*</v>
      </c>
      <c r="J241" s="141" t="str">
        <f>IF(FN_MC!P240="","*",FN_MC!P240)</f>
        <v>*</v>
      </c>
      <c r="K241" s="152">
        <f>IF(FN_MC!AK240="","*",FN_MC!AK240)</f>
        <v>0</v>
      </c>
      <c r="L241" s="152" t="str">
        <f>IF(FN_MC!AM240="","*",FN_MC!AM240)</f>
        <v>-</v>
      </c>
      <c r="M241" s="152">
        <f>IF(FN_MC!AP240="","*",FN_MC!AP240)</f>
        <v>0</v>
      </c>
      <c r="N241" s="152" t="str">
        <f>IF(FN_MC!AM240="","*",FN_MC!AM240)</f>
        <v>-</v>
      </c>
      <c r="O241" s="198" t="str">
        <f>IF(FN_MC!BH240="","*",FN_MC!BH240)</f>
        <v>*</v>
      </c>
      <c r="P241" s="99"/>
      <c r="Q241" s="157" t="str">
        <f>IF($A$2=1,IF(FN_MC!BJ240="","*",FN_MC!BJ240),IF(FN_MC!BK240="","*",FN_MC!BK240))</f>
        <v>*</v>
      </c>
    </row>
    <row r="242" spans="1:17" hidden="1">
      <c r="A242" s="106" t="str">
        <f>IF(FN_MC!B241="","*",FN_MC!B241)</f>
        <v>*</v>
      </c>
      <c r="B242" s="107" t="str">
        <f>IF(FN_MC!X241="","*",FN_MC!X241)</f>
        <v>*</v>
      </c>
      <c r="C242" s="108" t="str">
        <f>IF(FN_MC!S241="","*",FN_MC!S241)</f>
        <v>-</v>
      </c>
      <c r="D242" s="108" t="str">
        <f>IF(FN_MC!T241="","*",FN_MC!T241)</f>
        <v>-</v>
      </c>
      <c r="E242" s="108" t="str">
        <f>IF(FN_MC!D241="","*",FN_MC!D241)</f>
        <v>*</v>
      </c>
      <c r="F242" s="108" t="str">
        <f>IF(FN_MC!H241="","*",FN_MC!H241)</f>
        <v>*</v>
      </c>
      <c r="G242" s="108" t="str">
        <f>IF(FN_MC!M241="","*",FN_MC!M241)</f>
        <v>-</v>
      </c>
      <c r="H242" s="166" t="str">
        <f>IF(FN_MC!K241="","*",FN_MC!K241)</f>
        <v>*</v>
      </c>
      <c r="I242" s="141" t="str">
        <f>IF(FN_MC!O241="","*",FN_MC!O241)</f>
        <v>*</v>
      </c>
      <c r="J242" s="141" t="str">
        <f>IF(FN_MC!P241="","*",FN_MC!P241)</f>
        <v>*</v>
      </c>
      <c r="K242" s="152">
        <f>IF(FN_MC!AK241="","*",FN_MC!AK241)</f>
        <v>0</v>
      </c>
      <c r="L242" s="152" t="str">
        <f>IF(FN_MC!AM241="","*",FN_MC!AM241)</f>
        <v>-</v>
      </c>
      <c r="M242" s="152">
        <f>IF(FN_MC!AP241="","*",FN_MC!AP241)</f>
        <v>0</v>
      </c>
      <c r="N242" s="152" t="str">
        <f>IF(FN_MC!AM241="","*",FN_MC!AM241)</f>
        <v>-</v>
      </c>
      <c r="O242" s="198" t="str">
        <f>IF(FN_MC!BH241="","*",FN_MC!BH241)</f>
        <v>*</v>
      </c>
      <c r="P242" s="99"/>
      <c r="Q242" s="157" t="str">
        <f>IF($A$2=1,IF(FN_MC!BJ241="","*",FN_MC!BJ241),IF(FN_MC!BK241="","*",FN_MC!BK241))</f>
        <v>*</v>
      </c>
    </row>
    <row r="243" spans="1:17" hidden="1">
      <c r="A243" s="106" t="str">
        <f>IF(FN_MC!B242="","*",FN_MC!B242)</f>
        <v>*</v>
      </c>
      <c r="B243" s="107" t="str">
        <f>IF(FN_MC!X242="","*",FN_MC!X242)</f>
        <v>*</v>
      </c>
      <c r="C243" s="108" t="str">
        <f>IF(FN_MC!S242="","*",FN_MC!S242)</f>
        <v>-</v>
      </c>
      <c r="D243" s="108" t="str">
        <f>IF(FN_MC!T242="","*",FN_MC!T242)</f>
        <v>-</v>
      </c>
      <c r="E243" s="108" t="str">
        <f>IF(FN_MC!D242="","*",FN_MC!D242)</f>
        <v>*</v>
      </c>
      <c r="F243" s="108" t="str">
        <f>IF(FN_MC!H242="","*",FN_MC!H242)</f>
        <v>*</v>
      </c>
      <c r="G243" s="108" t="str">
        <f>IF(FN_MC!M242="","*",FN_MC!M242)</f>
        <v>-</v>
      </c>
      <c r="H243" s="166" t="str">
        <f>IF(FN_MC!K242="","*",FN_MC!K242)</f>
        <v>*</v>
      </c>
      <c r="I243" s="141" t="str">
        <f>IF(FN_MC!O242="","*",FN_MC!O242)</f>
        <v>*</v>
      </c>
      <c r="J243" s="141" t="str">
        <f>IF(FN_MC!P242="","*",FN_MC!P242)</f>
        <v>*</v>
      </c>
      <c r="K243" s="152">
        <f>IF(FN_MC!AK242="","*",FN_MC!AK242)</f>
        <v>0</v>
      </c>
      <c r="L243" s="152" t="str">
        <f>IF(FN_MC!AM242="","*",FN_MC!AM242)</f>
        <v>-</v>
      </c>
      <c r="M243" s="152">
        <f>IF(FN_MC!AP242="","*",FN_MC!AP242)</f>
        <v>0</v>
      </c>
      <c r="N243" s="152" t="str">
        <f>IF(FN_MC!AM242="","*",FN_MC!AM242)</f>
        <v>-</v>
      </c>
      <c r="O243" s="198" t="str">
        <f>IF(FN_MC!BH242="","*",FN_MC!BH242)</f>
        <v>*</v>
      </c>
      <c r="P243" s="99"/>
      <c r="Q243" s="157" t="str">
        <f>IF($A$2=1,IF(FN_MC!BJ242="","*",FN_MC!BJ242),IF(FN_MC!BK242="","*",FN_MC!BK242))</f>
        <v>*</v>
      </c>
    </row>
    <row r="244" spans="1:17" hidden="1">
      <c r="A244" s="106" t="str">
        <f>IF(FN_MC!B243="","*",FN_MC!B243)</f>
        <v>*</v>
      </c>
      <c r="B244" s="107" t="str">
        <f>IF(FN_MC!X243="","*",FN_MC!X243)</f>
        <v>*</v>
      </c>
      <c r="C244" s="108" t="str">
        <f>IF(FN_MC!S243="","*",FN_MC!S243)</f>
        <v>-</v>
      </c>
      <c r="D244" s="108" t="str">
        <f>IF(FN_MC!T243="","*",FN_MC!T243)</f>
        <v>-</v>
      </c>
      <c r="E244" s="108" t="str">
        <f>IF(FN_MC!D243="","*",FN_MC!D243)</f>
        <v>*</v>
      </c>
      <c r="F244" s="108" t="str">
        <f>IF(FN_MC!H243="","*",FN_MC!H243)</f>
        <v>*</v>
      </c>
      <c r="G244" s="108" t="str">
        <f>IF(FN_MC!M243="","*",FN_MC!M243)</f>
        <v>-</v>
      </c>
      <c r="H244" s="166" t="str">
        <f>IF(FN_MC!K243="","*",FN_MC!K243)</f>
        <v>*</v>
      </c>
      <c r="I244" s="141" t="str">
        <f>IF(FN_MC!O243="","*",FN_MC!O243)</f>
        <v>*</v>
      </c>
      <c r="J244" s="141" t="str">
        <f>IF(FN_MC!P243="","*",FN_MC!P243)</f>
        <v>*</v>
      </c>
      <c r="K244" s="152">
        <f>IF(FN_MC!AK243="","*",FN_MC!AK243)</f>
        <v>0</v>
      </c>
      <c r="L244" s="152" t="str">
        <f>IF(FN_MC!AM243="","*",FN_MC!AM243)</f>
        <v>-</v>
      </c>
      <c r="M244" s="152">
        <f>IF(FN_MC!AP243="","*",FN_MC!AP243)</f>
        <v>0</v>
      </c>
      <c r="N244" s="152" t="str">
        <f>IF(FN_MC!AM243="","*",FN_MC!AM243)</f>
        <v>-</v>
      </c>
      <c r="O244" s="198" t="str">
        <f>IF(FN_MC!BH243="","*",FN_MC!BH243)</f>
        <v>*</v>
      </c>
      <c r="P244" s="99"/>
      <c r="Q244" s="157" t="str">
        <f>IF($A$2=1,IF(FN_MC!BJ243="","*",FN_MC!BJ243),IF(FN_MC!BK243="","*",FN_MC!BK243))</f>
        <v>*</v>
      </c>
    </row>
    <row r="245" spans="1:17" hidden="1">
      <c r="A245" s="106" t="str">
        <f>IF(FN_MC!B244="","*",FN_MC!B244)</f>
        <v>*</v>
      </c>
      <c r="B245" s="107" t="str">
        <f>IF(FN_MC!X244="","*",FN_MC!X244)</f>
        <v>*</v>
      </c>
      <c r="C245" s="108" t="str">
        <f>IF(FN_MC!S244="","*",FN_MC!S244)</f>
        <v>-</v>
      </c>
      <c r="D245" s="108" t="str">
        <f>IF(FN_MC!T244="","*",FN_MC!T244)</f>
        <v>-</v>
      </c>
      <c r="E245" s="108" t="str">
        <f>IF(FN_MC!D244="","*",FN_MC!D244)</f>
        <v>*</v>
      </c>
      <c r="F245" s="108" t="str">
        <f>IF(FN_MC!H244="","*",FN_MC!H244)</f>
        <v>*</v>
      </c>
      <c r="G245" s="108" t="str">
        <f>IF(FN_MC!M244="","*",FN_MC!M244)</f>
        <v>-</v>
      </c>
      <c r="H245" s="166" t="str">
        <f>IF(FN_MC!K244="","*",FN_MC!K244)</f>
        <v>*</v>
      </c>
      <c r="I245" s="141" t="str">
        <f>IF(FN_MC!O244="","*",FN_MC!O244)</f>
        <v>*</v>
      </c>
      <c r="J245" s="141" t="str">
        <f>IF(FN_MC!P244="","*",FN_MC!P244)</f>
        <v>*</v>
      </c>
      <c r="K245" s="152">
        <f>IF(FN_MC!AK244="","*",FN_MC!AK244)</f>
        <v>0</v>
      </c>
      <c r="L245" s="152" t="str">
        <f>IF(FN_MC!AM244="","*",FN_MC!AM244)</f>
        <v>-</v>
      </c>
      <c r="M245" s="152">
        <f>IF(FN_MC!AP244="","*",FN_MC!AP244)</f>
        <v>0</v>
      </c>
      <c r="N245" s="152" t="str">
        <f>IF(FN_MC!AM244="","*",FN_MC!AM244)</f>
        <v>-</v>
      </c>
      <c r="O245" s="198" t="str">
        <f>IF(FN_MC!BH244="","*",FN_MC!BH244)</f>
        <v>*</v>
      </c>
      <c r="P245" s="99"/>
      <c r="Q245" s="157" t="str">
        <f>IF($A$2=1,IF(FN_MC!BJ244="","*",FN_MC!BJ244),IF(FN_MC!BK244="","*",FN_MC!BK244))</f>
        <v>*</v>
      </c>
    </row>
    <row r="246" spans="1:17" hidden="1">
      <c r="A246" s="106" t="str">
        <f>IF(FN_MC!B245="","*",FN_MC!B245)</f>
        <v>*</v>
      </c>
      <c r="B246" s="107" t="str">
        <f>IF(FN_MC!X245="","*",FN_MC!X245)</f>
        <v>*</v>
      </c>
      <c r="C246" s="108" t="str">
        <f>IF(FN_MC!S245="","*",FN_MC!S245)</f>
        <v>-</v>
      </c>
      <c r="D246" s="108" t="str">
        <f>IF(FN_MC!T245="","*",FN_MC!T245)</f>
        <v>-</v>
      </c>
      <c r="E246" s="108" t="str">
        <f>IF(FN_MC!D245="","*",FN_MC!D245)</f>
        <v>*</v>
      </c>
      <c r="F246" s="108" t="str">
        <f>IF(FN_MC!H245="","*",FN_MC!H245)</f>
        <v>*</v>
      </c>
      <c r="G246" s="108" t="str">
        <f>IF(FN_MC!M245="","*",FN_MC!M245)</f>
        <v>-</v>
      </c>
      <c r="H246" s="166" t="str">
        <f>IF(FN_MC!K245="","*",FN_MC!K245)</f>
        <v>*</v>
      </c>
      <c r="I246" s="141" t="str">
        <f>IF(FN_MC!O245="","*",FN_MC!O245)</f>
        <v>*</v>
      </c>
      <c r="J246" s="141" t="str">
        <f>IF(FN_MC!P245="","*",FN_MC!P245)</f>
        <v>*</v>
      </c>
      <c r="K246" s="152">
        <f>IF(FN_MC!AK245="","*",FN_MC!AK245)</f>
        <v>0</v>
      </c>
      <c r="L246" s="152" t="str">
        <f>IF(FN_MC!AM245="","*",FN_MC!AM245)</f>
        <v>-</v>
      </c>
      <c r="M246" s="152">
        <f>IF(FN_MC!AP245="","*",FN_MC!AP245)</f>
        <v>0</v>
      </c>
      <c r="N246" s="152" t="str">
        <f>IF(FN_MC!AM245="","*",FN_MC!AM245)</f>
        <v>-</v>
      </c>
      <c r="O246" s="198" t="str">
        <f>IF(FN_MC!BH245="","*",FN_MC!BH245)</f>
        <v>*</v>
      </c>
      <c r="P246" s="99"/>
      <c r="Q246" s="157" t="str">
        <f>IF($A$2=1,IF(FN_MC!BJ245="","*",FN_MC!BJ245),IF(FN_MC!BK245="","*",FN_MC!BK245))</f>
        <v>*</v>
      </c>
    </row>
    <row r="247" spans="1:17" hidden="1">
      <c r="A247" s="106" t="str">
        <f>IF(FN_MC!B246="","*",FN_MC!B246)</f>
        <v>*</v>
      </c>
      <c r="B247" s="107" t="str">
        <f>IF(FN_MC!X246="","*",FN_MC!X246)</f>
        <v>*</v>
      </c>
      <c r="C247" s="108" t="str">
        <f>IF(FN_MC!S246="","*",FN_MC!S246)</f>
        <v>-</v>
      </c>
      <c r="D247" s="108" t="str">
        <f>IF(FN_MC!T246="","*",FN_MC!T246)</f>
        <v>-</v>
      </c>
      <c r="E247" s="108" t="str">
        <f>IF(FN_MC!D246="","*",FN_MC!D246)</f>
        <v>*</v>
      </c>
      <c r="F247" s="108" t="str">
        <f>IF(FN_MC!H246="","*",FN_MC!H246)</f>
        <v>*</v>
      </c>
      <c r="G247" s="108" t="str">
        <f>IF(FN_MC!M246="","*",FN_MC!M246)</f>
        <v>-</v>
      </c>
      <c r="H247" s="166" t="str">
        <f>IF(FN_MC!K246="","*",FN_MC!K246)</f>
        <v>*</v>
      </c>
      <c r="I247" s="141" t="str">
        <f>IF(FN_MC!O246="","*",FN_MC!O246)</f>
        <v>*</v>
      </c>
      <c r="J247" s="141" t="str">
        <f>IF(FN_MC!P246="","*",FN_MC!P246)</f>
        <v>*</v>
      </c>
      <c r="K247" s="152">
        <f>IF(FN_MC!AK246="","*",FN_MC!AK246)</f>
        <v>0</v>
      </c>
      <c r="L247" s="152" t="str">
        <f>IF(FN_MC!AM246="","*",FN_MC!AM246)</f>
        <v>-</v>
      </c>
      <c r="M247" s="152">
        <f>IF(FN_MC!AP246="","*",FN_MC!AP246)</f>
        <v>0</v>
      </c>
      <c r="N247" s="152" t="str">
        <f>IF(FN_MC!AM246="","*",FN_MC!AM246)</f>
        <v>-</v>
      </c>
      <c r="O247" s="198" t="str">
        <f>IF(FN_MC!BH246="","*",FN_MC!BH246)</f>
        <v>*</v>
      </c>
      <c r="P247" s="99"/>
      <c r="Q247" s="157" t="str">
        <f>IF($A$2=1,IF(FN_MC!BJ246="","*",FN_MC!BJ246),IF(FN_MC!BK246="","*",FN_MC!BK246))</f>
        <v>*</v>
      </c>
    </row>
    <row r="248" spans="1:17" hidden="1">
      <c r="A248" s="106" t="str">
        <f>IF(FN_MC!B247="","*",FN_MC!B247)</f>
        <v>*</v>
      </c>
      <c r="B248" s="107" t="str">
        <f>IF(FN_MC!X247="","*",FN_MC!X247)</f>
        <v>*</v>
      </c>
      <c r="C248" s="108" t="str">
        <f>IF(FN_MC!S247="","*",FN_MC!S247)</f>
        <v>-</v>
      </c>
      <c r="D248" s="108" t="str">
        <f>IF(FN_MC!T247="","*",FN_MC!T247)</f>
        <v>-</v>
      </c>
      <c r="E248" s="108" t="str">
        <f>IF(FN_MC!D247="","*",FN_MC!D247)</f>
        <v>*</v>
      </c>
      <c r="F248" s="108" t="str">
        <f>IF(FN_MC!H247="","*",FN_MC!H247)</f>
        <v>*</v>
      </c>
      <c r="G248" s="108" t="str">
        <f>IF(FN_MC!M247="","*",FN_MC!M247)</f>
        <v>-</v>
      </c>
      <c r="H248" s="166" t="str">
        <f>IF(FN_MC!K247="","*",FN_MC!K247)</f>
        <v>*</v>
      </c>
      <c r="I248" s="141" t="str">
        <f>IF(FN_MC!O247="","*",FN_MC!O247)</f>
        <v>*</v>
      </c>
      <c r="J248" s="141" t="str">
        <f>IF(FN_MC!P247="","*",FN_MC!P247)</f>
        <v>*</v>
      </c>
      <c r="K248" s="152">
        <f>IF(FN_MC!AK247="","*",FN_MC!AK247)</f>
        <v>0</v>
      </c>
      <c r="L248" s="152" t="str">
        <f>IF(FN_MC!AM247="","*",FN_MC!AM247)</f>
        <v>-</v>
      </c>
      <c r="M248" s="152">
        <f>IF(FN_MC!AP247="","*",FN_MC!AP247)</f>
        <v>0</v>
      </c>
      <c r="N248" s="152" t="str">
        <f>IF(FN_MC!AM247="","*",FN_MC!AM247)</f>
        <v>-</v>
      </c>
      <c r="O248" s="198" t="str">
        <f>IF(FN_MC!BH247="","*",FN_MC!BH247)</f>
        <v>*</v>
      </c>
      <c r="P248" s="99"/>
      <c r="Q248" s="157" t="str">
        <f>IF($A$2=1,IF(FN_MC!BJ247="","*",FN_MC!BJ247),IF(FN_MC!BK247="","*",FN_MC!BK247))</f>
        <v>*</v>
      </c>
    </row>
    <row r="249" spans="1:17" ht="27.75" hidden="1" customHeight="1">
      <c r="A249" s="106" t="str">
        <f>IF(FN_MC!B248="","*",FN_MC!B248)</f>
        <v>*</v>
      </c>
      <c r="B249" s="107" t="str">
        <f>IF(FN_MC!X248="","*",FN_MC!X248)</f>
        <v>*</v>
      </c>
      <c r="C249" s="108" t="str">
        <f>IF(FN_MC!S248="","*",FN_MC!S248)</f>
        <v>-</v>
      </c>
      <c r="D249" s="108" t="str">
        <f>IF(FN_MC!T248="","*",FN_MC!T248)</f>
        <v>-</v>
      </c>
      <c r="E249" s="108" t="str">
        <f>IF(FN_MC!D248="","*",FN_MC!D248)</f>
        <v>*</v>
      </c>
      <c r="F249" s="108" t="str">
        <f>IF(FN_MC!H248="","*",FN_MC!H248)</f>
        <v>*</v>
      </c>
      <c r="G249" s="108" t="str">
        <f>IF(FN_MC!M248="","*",FN_MC!M248)</f>
        <v>-</v>
      </c>
      <c r="H249" s="166" t="str">
        <f>IF(FN_MC!K248="","*",FN_MC!K248)</f>
        <v>*</v>
      </c>
      <c r="I249" s="141" t="str">
        <f>IF(FN_MC!O248="","*",FN_MC!O248)</f>
        <v>*</v>
      </c>
      <c r="J249" s="141" t="str">
        <f>IF(FN_MC!P248="","*",FN_MC!P248)</f>
        <v>*</v>
      </c>
      <c r="K249" s="152">
        <f>IF(FN_MC!AK248="","*",FN_MC!AK248)</f>
        <v>0</v>
      </c>
      <c r="L249" s="152" t="str">
        <f>IF(FN_MC!AM248="","*",FN_MC!AM248)</f>
        <v>-</v>
      </c>
      <c r="M249" s="152">
        <f>IF(FN_MC!AP248="","*",FN_MC!AP248)</f>
        <v>0</v>
      </c>
      <c r="N249" s="152" t="str">
        <f>IF(FN_MC!AM248="","*",FN_MC!AM248)</f>
        <v>-</v>
      </c>
      <c r="O249" s="198" t="str">
        <f>IF(FN_MC!BH248="","*",FN_MC!BH248)</f>
        <v>*</v>
      </c>
      <c r="P249" s="99"/>
      <c r="Q249" s="157" t="str">
        <f>IF($A$2=1,IF(FN_MC!BJ248="","*",FN_MC!BJ248),IF(FN_MC!BK248="","*",FN_MC!BK248))</f>
        <v>*</v>
      </c>
    </row>
    <row r="250" spans="1:17" hidden="1">
      <c r="A250" s="106" t="str">
        <f>IF(FN_MC!B249="","*",FN_MC!B249)</f>
        <v>*</v>
      </c>
      <c r="B250" s="107" t="str">
        <f>IF(FN_MC!X249="","*",FN_MC!X249)</f>
        <v>*</v>
      </c>
      <c r="C250" s="108" t="str">
        <f>IF(FN_MC!S249="","*",FN_MC!S249)</f>
        <v>-</v>
      </c>
      <c r="D250" s="108" t="str">
        <f>IF(FN_MC!T249="","*",FN_MC!T249)</f>
        <v>-</v>
      </c>
      <c r="E250" s="108" t="str">
        <f>IF(FN_MC!D249="","*",FN_MC!D249)</f>
        <v>*</v>
      </c>
      <c r="F250" s="108" t="str">
        <f>IF(FN_MC!H249="","*",FN_MC!H249)</f>
        <v>*</v>
      </c>
      <c r="G250" s="108" t="str">
        <f>IF(FN_MC!M249="","*",FN_MC!M249)</f>
        <v>-</v>
      </c>
      <c r="H250" s="166" t="str">
        <f>IF(FN_MC!K249="","*",FN_MC!K249)</f>
        <v>*</v>
      </c>
      <c r="I250" s="141" t="str">
        <f>IF(FN_MC!O249="","*",FN_MC!O249)</f>
        <v>*</v>
      </c>
      <c r="J250" s="141" t="str">
        <f>IF(FN_MC!P249="","*",FN_MC!P249)</f>
        <v>*</v>
      </c>
      <c r="K250" s="152">
        <f>IF(FN_MC!AK249="","*",FN_MC!AK249)</f>
        <v>0</v>
      </c>
      <c r="L250" s="152" t="str">
        <f>IF(FN_MC!AM249="","*",FN_MC!AM249)</f>
        <v>-</v>
      </c>
      <c r="M250" s="152">
        <f>IF(FN_MC!AP249="","*",FN_MC!AP249)</f>
        <v>0</v>
      </c>
      <c r="N250" s="152" t="str">
        <f>IF(FN_MC!AM249="","*",FN_MC!AM249)</f>
        <v>-</v>
      </c>
      <c r="O250" s="198" t="str">
        <f>IF(FN_MC!BH249="","*",FN_MC!BH249)</f>
        <v>*</v>
      </c>
      <c r="P250" s="99"/>
      <c r="Q250" s="157" t="str">
        <f>IF($A$2=1,IF(FN_MC!BJ249="","*",FN_MC!BJ249),IF(FN_MC!BK249="","*",FN_MC!BK249))</f>
        <v>*</v>
      </c>
    </row>
    <row r="251" spans="1:17" hidden="1">
      <c r="A251" s="106" t="str">
        <f>IF(FN_MC!B250="","*",FN_MC!B250)</f>
        <v>*</v>
      </c>
      <c r="B251" s="107" t="str">
        <f>IF(FN_MC!X250="","*",FN_MC!X250)</f>
        <v>*</v>
      </c>
      <c r="C251" s="108" t="str">
        <f>IF(FN_MC!S250="","*",FN_MC!S250)</f>
        <v>-</v>
      </c>
      <c r="D251" s="108" t="str">
        <f>IF(FN_MC!T250="","*",FN_MC!T250)</f>
        <v>-</v>
      </c>
      <c r="E251" s="108" t="str">
        <f>IF(FN_MC!D250="","*",FN_MC!D250)</f>
        <v>*</v>
      </c>
      <c r="F251" s="108" t="str">
        <f>IF(FN_MC!H250="","*",FN_MC!H250)</f>
        <v>*</v>
      </c>
      <c r="G251" s="108" t="str">
        <f>IF(FN_MC!M250="","*",FN_MC!M250)</f>
        <v>-</v>
      </c>
      <c r="H251" s="166" t="str">
        <f>IF(FN_MC!K250="","*",FN_MC!K250)</f>
        <v>*</v>
      </c>
      <c r="I251" s="141" t="str">
        <f>IF(FN_MC!O250="","*",FN_MC!O250)</f>
        <v>*</v>
      </c>
      <c r="J251" s="141" t="str">
        <f>IF(FN_MC!P250="","*",FN_MC!P250)</f>
        <v>*</v>
      </c>
      <c r="K251" s="152">
        <f>IF(FN_MC!AK250="","*",FN_MC!AK250)</f>
        <v>0</v>
      </c>
      <c r="L251" s="152" t="str">
        <f>IF(FN_MC!AM250="","*",FN_MC!AM250)</f>
        <v>-</v>
      </c>
      <c r="M251" s="152">
        <f>IF(FN_MC!AP250="","*",FN_MC!AP250)</f>
        <v>0</v>
      </c>
      <c r="N251" s="152" t="str">
        <f>IF(FN_MC!AM250="","*",FN_MC!AM250)</f>
        <v>-</v>
      </c>
      <c r="O251" s="198" t="str">
        <f>IF(FN_MC!BH250="","*",FN_MC!BH250)</f>
        <v>*</v>
      </c>
      <c r="P251" s="99"/>
      <c r="Q251" s="157" t="str">
        <f>IF($A$2=1,IF(FN_MC!BJ250="","*",FN_MC!BJ250),IF(FN_MC!BK250="","*",FN_MC!BK250))</f>
        <v>*</v>
      </c>
    </row>
    <row r="252" spans="1:17" hidden="1">
      <c r="A252" s="106" t="str">
        <f>IF(FN_MC!B251="","*",FN_MC!B251)</f>
        <v>*</v>
      </c>
      <c r="B252" s="107" t="str">
        <f>IF(FN_MC!X251="","*",FN_MC!X251)</f>
        <v>*</v>
      </c>
      <c r="C252" s="108" t="str">
        <f>IF(FN_MC!S251="","*",FN_MC!S251)</f>
        <v>-</v>
      </c>
      <c r="D252" s="108" t="str">
        <f>IF(FN_MC!T251="","*",FN_MC!T251)</f>
        <v>-</v>
      </c>
      <c r="E252" s="108" t="str">
        <f>IF(FN_MC!D251="","*",FN_MC!D251)</f>
        <v>*</v>
      </c>
      <c r="F252" s="108" t="str">
        <f>IF(FN_MC!H251="","*",FN_MC!H251)</f>
        <v>*</v>
      </c>
      <c r="G252" s="108" t="str">
        <f>IF(FN_MC!M251="","*",FN_MC!M251)</f>
        <v>-</v>
      </c>
      <c r="H252" s="166" t="str">
        <f>IF(FN_MC!K251="","*",FN_MC!K251)</f>
        <v>*</v>
      </c>
      <c r="I252" s="141" t="str">
        <f>IF(FN_MC!O251="","*",FN_MC!O251)</f>
        <v>*</v>
      </c>
      <c r="J252" s="141" t="str">
        <f>IF(FN_MC!P251="","*",FN_MC!P251)</f>
        <v>*</v>
      </c>
      <c r="K252" s="152">
        <f>IF(FN_MC!AK251="","*",FN_MC!AK251)</f>
        <v>0</v>
      </c>
      <c r="L252" s="152" t="str">
        <f>IF(FN_MC!AM251="","*",FN_MC!AM251)</f>
        <v>-</v>
      </c>
      <c r="M252" s="152">
        <f>IF(FN_MC!AP251="","*",FN_MC!AP251)</f>
        <v>0</v>
      </c>
      <c r="N252" s="152" t="str">
        <f>IF(FN_MC!AM251="","*",FN_MC!AM251)</f>
        <v>-</v>
      </c>
      <c r="O252" s="198" t="str">
        <f>IF(FN_MC!BH251="","*",FN_MC!BH251)</f>
        <v>*</v>
      </c>
      <c r="P252" s="99"/>
      <c r="Q252" s="157" t="str">
        <f>IF($A$2=1,IF(FN_MC!BJ251="","*",FN_MC!BJ251),IF(FN_MC!BK251="","*",FN_MC!BK251))</f>
        <v>*</v>
      </c>
    </row>
    <row r="253" spans="1:17" hidden="1">
      <c r="A253" s="106" t="str">
        <f>IF(FN_MC!B252="","*",FN_MC!B252)</f>
        <v>*</v>
      </c>
      <c r="B253" s="107" t="str">
        <f>IF(FN_MC!X252="","*",FN_MC!X252)</f>
        <v>*</v>
      </c>
      <c r="C253" s="108" t="str">
        <f>IF(FN_MC!S252="","*",FN_MC!S252)</f>
        <v>-</v>
      </c>
      <c r="D253" s="108" t="str">
        <f>IF(FN_MC!T252="","*",FN_MC!T252)</f>
        <v>-</v>
      </c>
      <c r="E253" s="108" t="str">
        <f>IF(FN_MC!D252="","*",FN_MC!D252)</f>
        <v>*</v>
      </c>
      <c r="F253" s="108" t="str">
        <f>IF(FN_MC!H252="","*",FN_MC!H252)</f>
        <v>*</v>
      </c>
      <c r="G253" s="108" t="str">
        <f>IF(FN_MC!M252="","*",FN_MC!M252)</f>
        <v>-</v>
      </c>
      <c r="H253" s="166" t="str">
        <f>IF(FN_MC!K252="","*",FN_MC!K252)</f>
        <v>*</v>
      </c>
      <c r="I253" s="141" t="str">
        <f>IF(FN_MC!O252="","*",FN_MC!O252)</f>
        <v>*</v>
      </c>
      <c r="J253" s="141" t="str">
        <f>IF(FN_MC!P252="","*",FN_MC!P252)</f>
        <v>*</v>
      </c>
      <c r="K253" s="152">
        <f>IF(FN_MC!AK252="","*",FN_MC!AK252)</f>
        <v>0</v>
      </c>
      <c r="L253" s="152" t="str">
        <f>IF(FN_MC!AM252="","*",FN_MC!AM252)</f>
        <v>-</v>
      </c>
      <c r="M253" s="152">
        <f>IF(FN_MC!AP252="","*",FN_MC!AP252)</f>
        <v>0</v>
      </c>
      <c r="N253" s="152" t="str">
        <f>IF(FN_MC!AM252="","*",FN_MC!AM252)</f>
        <v>-</v>
      </c>
      <c r="O253" s="198" t="str">
        <f>IF(FN_MC!BH252="","*",FN_MC!BH252)</f>
        <v>*</v>
      </c>
      <c r="P253" s="99"/>
      <c r="Q253" s="157" t="str">
        <f>IF($A$2=1,IF(FN_MC!BJ252="","*",FN_MC!BJ252),IF(FN_MC!BK252="","*",FN_MC!BK252))</f>
        <v>*</v>
      </c>
    </row>
    <row r="254" spans="1:17" hidden="1">
      <c r="A254" s="106" t="str">
        <f>IF(FN_MC!B253="","*",FN_MC!B253)</f>
        <v>*</v>
      </c>
      <c r="B254" s="107" t="str">
        <f>IF(FN_MC!X253="","*",FN_MC!X253)</f>
        <v>*</v>
      </c>
      <c r="C254" s="108" t="str">
        <f>IF(FN_MC!S253="","*",FN_MC!S253)</f>
        <v>-</v>
      </c>
      <c r="D254" s="108" t="str">
        <f>IF(FN_MC!T253="","*",FN_MC!T253)</f>
        <v>-</v>
      </c>
      <c r="E254" s="108" t="str">
        <f>IF(FN_MC!D253="","*",FN_MC!D253)</f>
        <v>*</v>
      </c>
      <c r="F254" s="108" t="str">
        <f>IF(FN_MC!H253="","*",FN_MC!H253)</f>
        <v>*</v>
      </c>
      <c r="G254" s="108" t="str">
        <f>IF(FN_MC!M253="","*",FN_MC!M253)</f>
        <v>-</v>
      </c>
      <c r="H254" s="166" t="str">
        <f>IF(FN_MC!K253="","*",FN_MC!K253)</f>
        <v>*</v>
      </c>
      <c r="I254" s="141" t="str">
        <f>IF(FN_MC!O253="","*",FN_MC!O253)</f>
        <v>*</v>
      </c>
      <c r="J254" s="141" t="str">
        <f>IF(FN_MC!P253="","*",FN_MC!P253)</f>
        <v>*</v>
      </c>
      <c r="K254" s="152">
        <f>IF(FN_MC!AK253="","*",FN_MC!AK253)</f>
        <v>0</v>
      </c>
      <c r="L254" s="152" t="str">
        <f>IF(FN_MC!AM253="","*",FN_MC!AM253)</f>
        <v>-</v>
      </c>
      <c r="M254" s="152">
        <f>IF(FN_MC!AP253="","*",FN_MC!AP253)</f>
        <v>0</v>
      </c>
      <c r="N254" s="152" t="str">
        <f>IF(FN_MC!AM253="","*",FN_MC!AM253)</f>
        <v>-</v>
      </c>
      <c r="O254" s="198" t="str">
        <f>IF(FN_MC!BH253="","*",FN_MC!BH253)</f>
        <v>*</v>
      </c>
      <c r="P254" s="99"/>
      <c r="Q254" s="157" t="str">
        <f>IF($A$2=1,IF(FN_MC!BJ253="","*",FN_MC!BJ253),IF(FN_MC!BK253="","*",FN_MC!BK253))</f>
        <v>*</v>
      </c>
    </row>
    <row r="255" spans="1:17" hidden="1">
      <c r="A255" s="106" t="str">
        <f>IF(FN_MC!B254="","*",FN_MC!B254)</f>
        <v>*</v>
      </c>
      <c r="B255" s="107" t="str">
        <f>IF(FN_MC!X254="","*",FN_MC!X254)</f>
        <v>*</v>
      </c>
      <c r="C255" s="108" t="str">
        <f>IF(FN_MC!S254="","*",FN_MC!S254)</f>
        <v>-</v>
      </c>
      <c r="D255" s="108" t="str">
        <f>IF(FN_MC!T254="","*",FN_MC!T254)</f>
        <v>-</v>
      </c>
      <c r="E255" s="108" t="str">
        <f>IF(FN_MC!D254="","*",FN_MC!D254)</f>
        <v>*</v>
      </c>
      <c r="F255" s="108" t="str">
        <f>IF(FN_MC!H254="","*",FN_MC!H254)</f>
        <v>*</v>
      </c>
      <c r="G255" s="108" t="str">
        <f>IF(FN_MC!M254="","*",FN_MC!M254)</f>
        <v>-</v>
      </c>
      <c r="H255" s="166" t="str">
        <f>IF(FN_MC!K254="","*",FN_MC!K254)</f>
        <v>*</v>
      </c>
      <c r="I255" s="141" t="str">
        <f>IF(FN_MC!O254="","*",FN_MC!O254)</f>
        <v>*</v>
      </c>
      <c r="J255" s="141" t="str">
        <f>IF(FN_MC!P254="","*",FN_MC!P254)</f>
        <v>*</v>
      </c>
      <c r="K255" s="152">
        <f>IF(FN_MC!AK254="","*",FN_MC!AK254)</f>
        <v>0</v>
      </c>
      <c r="L255" s="152" t="str">
        <f>IF(FN_MC!AM254="","*",FN_MC!AM254)</f>
        <v>-</v>
      </c>
      <c r="M255" s="152">
        <f>IF(FN_MC!AP254="","*",FN_MC!AP254)</f>
        <v>0</v>
      </c>
      <c r="N255" s="152" t="str">
        <f>IF(FN_MC!AM254="","*",FN_MC!AM254)</f>
        <v>-</v>
      </c>
      <c r="O255" s="198" t="str">
        <f>IF(FN_MC!BH254="","*",FN_MC!BH254)</f>
        <v>*</v>
      </c>
      <c r="P255" s="99"/>
      <c r="Q255" s="157" t="str">
        <f>IF($A$2=1,IF(FN_MC!BJ254="","*",FN_MC!BJ254),IF(FN_MC!BK254="","*",FN_MC!BK254))</f>
        <v>*</v>
      </c>
    </row>
    <row r="256" spans="1:17" hidden="1">
      <c r="A256" s="106" t="str">
        <f>IF(FN_MC!B255="","*",FN_MC!B255)</f>
        <v>*</v>
      </c>
      <c r="B256" s="107" t="str">
        <f>IF(FN_MC!X255="","*",FN_MC!X255)</f>
        <v>*</v>
      </c>
      <c r="C256" s="108" t="str">
        <f>IF(FN_MC!S255="","*",FN_MC!S255)</f>
        <v>-</v>
      </c>
      <c r="D256" s="108" t="str">
        <f>IF(FN_MC!T255="","*",FN_MC!T255)</f>
        <v>-</v>
      </c>
      <c r="E256" s="108" t="str">
        <f>IF(FN_MC!D255="","*",FN_MC!D255)</f>
        <v>*</v>
      </c>
      <c r="F256" s="108" t="str">
        <f>IF(FN_MC!H255="","*",FN_MC!H255)</f>
        <v>*</v>
      </c>
      <c r="G256" s="108" t="str">
        <f>IF(FN_MC!M255="","*",FN_MC!M255)</f>
        <v>-</v>
      </c>
      <c r="H256" s="166" t="str">
        <f>IF(FN_MC!K255="","*",FN_MC!K255)</f>
        <v>*</v>
      </c>
      <c r="I256" s="141" t="str">
        <f>IF(FN_MC!O255="","*",FN_MC!O255)</f>
        <v>*</v>
      </c>
      <c r="J256" s="141" t="str">
        <f>IF(FN_MC!P255="","*",FN_MC!P255)</f>
        <v>*</v>
      </c>
      <c r="K256" s="152">
        <f>IF(FN_MC!AK255="","*",FN_MC!AK255)</f>
        <v>0</v>
      </c>
      <c r="L256" s="152" t="str">
        <f>IF(FN_MC!AM255="","*",FN_MC!AM255)</f>
        <v>-</v>
      </c>
      <c r="M256" s="152">
        <f>IF(FN_MC!AP255="","*",FN_MC!AP255)</f>
        <v>0</v>
      </c>
      <c r="N256" s="152" t="str">
        <f>IF(FN_MC!AM255="","*",FN_MC!AM255)</f>
        <v>-</v>
      </c>
      <c r="O256" s="198" t="str">
        <f>IF(FN_MC!BH255="","*",FN_MC!BH255)</f>
        <v>*</v>
      </c>
      <c r="P256" s="99"/>
      <c r="Q256" s="157" t="str">
        <f>IF($A$2=1,IF(FN_MC!BJ255="","*",FN_MC!BJ255),IF(FN_MC!BK255="","*",FN_MC!BK255))</f>
        <v>*</v>
      </c>
    </row>
    <row r="257" spans="1:17" hidden="1">
      <c r="A257" s="106" t="str">
        <f>IF(FN_MC!B256="","*",FN_MC!B256)</f>
        <v>*</v>
      </c>
      <c r="B257" s="107" t="str">
        <f>IF(FN_MC!X256="","*",FN_MC!X256)</f>
        <v>*</v>
      </c>
      <c r="C257" s="108" t="str">
        <f>IF(FN_MC!S256="","*",FN_MC!S256)</f>
        <v>-</v>
      </c>
      <c r="D257" s="108" t="str">
        <f>IF(FN_MC!T256="","*",FN_MC!T256)</f>
        <v>-</v>
      </c>
      <c r="E257" s="108" t="str">
        <f>IF(FN_MC!D256="","*",FN_MC!D256)</f>
        <v>*</v>
      </c>
      <c r="F257" s="108" t="str">
        <f>IF(FN_MC!H256="","*",FN_MC!H256)</f>
        <v>*</v>
      </c>
      <c r="G257" s="108" t="str">
        <f>IF(FN_MC!M256="","*",FN_MC!M256)</f>
        <v>-</v>
      </c>
      <c r="H257" s="166" t="str">
        <f>IF(FN_MC!K256="","*",FN_MC!K256)</f>
        <v>*</v>
      </c>
      <c r="I257" s="141" t="str">
        <f>IF(FN_MC!O256="","*",FN_MC!O256)</f>
        <v>*</v>
      </c>
      <c r="J257" s="141" t="str">
        <f>IF(FN_MC!P256="","*",FN_MC!P256)</f>
        <v>*</v>
      </c>
      <c r="K257" s="152">
        <f>IF(FN_MC!AK256="","*",FN_MC!AK256)</f>
        <v>0</v>
      </c>
      <c r="L257" s="152" t="str">
        <f>IF(FN_MC!AM256="","*",FN_MC!AM256)</f>
        <v>-</v>
      </c>
      <c r="M257" s="152">
        <f>IF(FN_MC!AP256="","*",FN_MC!AP256)</f>
        <v>0</v>
      </c>
      <c r="N257" s="152" t="str">
        <f>IF(FN_MC!AM256="","*",FN_MC!AM256)</f>
        <v>-</v>
      </c>
      <c r="O257" s="198" t="str">
        <f>IF(FN_MC!BH256="","*",FN_MC!BH256)</f>
        <v>*</v>
      </c>
      <c r="P257" s="99"/>
      <c r="Q257" s="157" t="str">
        <f>IF($A$2=1,IF(FN_MC!BJ256="","*",FN_MC!BJ256),IF(FN_MC!BK256="","*",FN_MC!BK256))</f>
        <v>*</v>
      </c>
    </row>
    <row r="258" spans="1:17" hidden="1">
      <c r="A258" s="106" t="str">
        <f>IF(FN_MC!B257="","*",FN_MC!B257)</f>
        <v>*</v>
      </c>
      <c r="B258" s="107" t="str">
        <f>IF(FN_MC!X257="","*",FN_MC!X257)</f>
        <v>*</v>
      </c>
      <c r="C258" s="108" t="str">
        <f>IF(FN_MC!S257="","*",FN_MC!S257)</f>
        <v>-</v>
      </c>
      <c r="D258" s="108" t="str">
        <f>IF(FN_MC!T257="","*",FN_MC!T257)</f>
        <v>-</v>
      </c>
      <c r="E258" s="108" t="str">
        <f>IF(FN_MC!D257="","*",FN_MC!D257)</f>
        <v>*</v>
      </c>
      <c r="F258" s="108" t="str">
        <f>IF(FN_MC!H257="","*",FN_MC!H257)</f>
        <v>*</v>
      </c>
      <c r="G258" s="108" t="str">
        <f>IF(FN_MC!M257="","*",FN_MC!M257)</f>
        <v>-</v>
      </c>
      <c r="H258" s="166" t="str">
        <f>IF(FN_MC!K257="","*",FN_MC!K257)</f>
        <v>*</v>
      </c>
      <c r="I258" s="141" t="str">
        <f>IF(FN_MC!O257="","*",FN_MC!O257)</f>
        <v>*</v>
      </c>
      <c r="J258" s="141" t="str">
        <f>IF(FN_MC!P257="","*",FN_MC!P257)</f>
        <v>*</v>
      </c>
      <c r="K258" s="152">
        <f>IF(FN_MC!AK257="","*",FN_MC!AK257)</f>
        <v>0</v>
      </c>
      <c r="L258" s="152" t="str">
        <f>IF(FN_MC!AM257="","*",FN_MC!AM257)</f>
        <v>-</v>
      </c>
      <c r="M258" s="152">
        <f>IF(FN_MC!AP257="","*",FN_MC!AP257)</f>
        <v>0</v>
      </c>
      <c r="N258" s="152" t="str">
        <f>IF(FN_MC!AM257="","*",FN_MC!AM257)</f>
        <v>-</v>
      </c>
      <c r="O258" s="198" t="str">
        <f>IF(FN_MC!BH257="","*",FN_MC!BH257)</f>
        <v>*</v>
      </c>
      <c r="P258" s="99"/>
      <c r="Q258" s="157" t="str">
        <f>IF($A$2=1,IF(FN_MC!BJ257="","*",FN_MC!BJ257),IF(FN_MC!BK257="","*",FN_MC!BK257))</f>
        <v>*</v>
      </c>
    </row>
    <row r="259" spans="1:17" hidden="1">
      <c r="A259" s="106" t="str">
        <f>IF(FN_MC!B258="","*",FN_MC!B258)</f>
        <v>*</v>
      </c>
      <c r="B259" s="107" t="str">
        <f>IF(FN_MC!X258="","*",FN_MC!X258)</f>
        <v>*</v>
      </c>
      <c r="C259" s="108" t="str">
        <f>IF(FN_MC!S258="","*",FN_MC!S258)</f>
        <v>-</v>
      </c>
      <c r="D259" s="108" t="str">
        <f>IF(FN_MC!T258="","*",FN_MC!T258)</f>
        <v>-</v>
      </c>
      <c r="E259" s="108" t="str">
        <f>IF(FN_MC!D258="","*",FN_MC!D258)</f>
        <v>*</v>
      </c>
      <c r="F259" s="108" t="str">
        <f>IF(FN_MC!H258="","*",FN_MC!H258)</f>
        <v>*</v>
      </c>
      <c r="G259" s="108" t="str">
        <f>IF(FN_MC!M258="","*",FN_MC!M258)</f>
        <v>-</v>
      </c>
      <c r="H259" s="166" t="str">
        <f>IF(FN_MC!K258="","*",FN_MC!K258)</f>
        <v>*</v>
      </c>
      <c r="I259" s="141" t="str">
        <f>IF(FN_MC!O258="","*",FN_MC!O258)</f>
        <v>*</v>
      </c>
      <c r="J259" s="141" t="str">
        <f>IF(FN_MC!P258="","*",FN_MC!P258)</f>
        <v>*</v>
      </c>
      <c r="K259" s="152">
        <f>IF(FN_MC!AK258="","*",FN_MC!AK258)</f>
        <v>0</v>
      </c>
      <c r="L259" s="152" t="str">
        <f>IF(FN_MC!AM258="","*",FN_MC!AM258)</f>
        <v>-</v>
      </c>
      <c r="M259" s="152">
        <f>IF(FN_MC!AP258="","*",FN_MC!AP258)</f>
        <v>0</v>
      </c>
      <c r="N259" s="152" t="str">
        <f>IF(FN_MC!AM258="","*",FN_MC!AM258)</f>
        <v>-</v>
      </c>
      <c r="O259" s="198" t="str">
        <f>IF(FN_MC!BH258="","*",FN_MC!BH258)</f>
        <v>*</v>
      </c>
      <c r="P259" s="99"/>
      <c r="Q259" s="157" t="str">
        <f>IF($A$2=1,IF(FN_MC!BJ258="","*",FN_MC!BJ258),IF(FN_MC!BK258="","*",FN_MC!BK258))</f>
        <v>*</v>
      </c>
    </row>
    <row r="260" spans="1:17" hidden="1">
      <c r="A260" s="106" t="str">
        <f>IF(FN_MC!B259="","*",FN_MC!B259)</f>
        <v>*</v>
      </c>
      <c r="B260" s="107" t="str">
        <f>IF(FN_MC!X259="","*",FN_MC!X259)</f>
        <v>*</v>
      </c>
      <c r="C260" s="108" t="str">
        <f>IF(FN_MC!S259="","*",FN_MC!S259)</f>
        <v>-</v>
      </c>
      <c r="D260" s="108" t="str">
        <f>IF(FN_MC!T259="","*",FN_MC!T259)</f>
        <v>-</v>
      </c>
      <c r="E260" s="108" t="str">
        <f>IF(FN_MC!D259="","*",FN_MC!D259)</f>
        <v>*</v>
      </c>
      <c r="F260" s="108" t="str">
        <f>IF(FN_MC!H259="","*",FN_MC!H259)</f>
        <v>*</v>
      </c>
      <c r="G260" s="108" t="str">
        <f>IF(FN_MC!M259="","*",FN_MC!M259)</f>
        <v>-</v>
      </c>
      <c r="H260" s="166" t="str">
        <f>IF(FN_MC!K259="","*",FN_MC!K259)</f>
        <v>*</v>
      </c>
      <c r="I260" s="141" t="str">
        <f>IF(FN_MC!O259="","*",FN_MC!O259)</f>
        <v>*</v>
      </c>
      <c r="J260" s="141" t="str">
        <f>IF(FN_MC!P259="","*",FN_MC!P259)</f>
        <v>*</v>
      </c>
      <c r="K260" s="152">
        <f>IF(FN_MC!AK259="","*",FN_MC!AK259)</f>
        <v>0</v>
      </c>
      <c r="L260" s="152" t="str">
        <f>IF(FN_MC!AM259="","*",FN_MC!AM259)</f>
        <v>-</v>
      </c>
      <c r="M260" s="152">
        <f>IF(FN_MC!AP259="","*",FN_MC!AP259)</f>
        <v>0</v>
      </c>
      <c r="N260" s="152" t="str">
        <f>IF(FN_MC!AM259="","*",FN_MC!AM259)</f>
        <v>-</v>
      </c>
      <c r="O260" s="198" t="str">
        <f>IF(FN_MC!BH259="","*",FN_MC!BH259)</f>
        <v>*</v>
      </c>
      <c r="P260" s="99"/>
      <c r="Q260" s="157" t="str">
        <f>IF($A$2=1,IF(FN_MC!BJ259="","*",FN_MC!BJ259),IF(FN_MC!BK259="","*",FN_MC!BK259))</f>
        <v>*</v>
      </c>
    </row>
    <row r="261" spans="1:17" hidden="1">
      <c r="A261" s="106" t="str">
        <f>IF(FN_MC!B260="","*",FN_MC!B260)</f>
        <v>*</v>
      </c>
      <c r="B261" s="107" t="str">
        <f>IF(FN_MC!X260="","*",FN_MC!X260)</f>
        <v>*</v>
      </c>
      <c r="C261" s="108" t="str">
        <f>IF(FN_MC!S260="","*",FN_MC!S260)</f>
        <v>-</v>
      </c>
      <c r="D261" s="108" t="str">
        <f>IF(FN_MC!T260="","*",FN_MC!T260)</f>
        <v>-</v>
      </c>
      <c r="E261" s="108" t="str">
        <f>IF(FN_MC!D260="","*",FN_MC!D260)</f>
        <v>*</v>
      </c>
      <c r="F261" s="108" t="str">
        <f>IF(FN_MC!H260="","*",FN_MC!H260)</f>
        <v>*</v>
      </c>
      <c r="G261" s="108" t="str">
        <f>IF(FN_MC!M260="","*",FN_MC!M260)</f>
        <v>-</v>
      </c>
      <c r="H261" s="166" t="str">
        <f>IF(FN_MC!K260="","*",FN_MC!K260)</f>
        <v>*</v>
      </c>
      <c r="I261" s="141" t="str">
        <f>IF(FN_MC!O260="","*",FN_MC!O260)</f>
        <v>*</v>
      </c>
      <c r="J261" s="141" t="str">
        <f>IF(FN_MC!P260="","*",FN_MC!P260)</f>
        <v>*</v>
      </c>
      <c r="K261" s="152">
        <f>IF(FN_MC!AK260="","*",FN_MC!AK260)</f>
        <v>0</v>
      </c>
      <c r="L261" s="152" t="str">
        <f>IF(FN_MC!AM260="","*",FN_MC!AM260)</f>
        <v>-</v>
      </c>
      <c r="M261" s="152">
        <f>IF(FN_MC!AP260="","*",FN_MC!AP260)</f>
        <v>0</v>
      </c>
      <c r="N261" s="152" t="str">
        <f>IF(FN_MC!AM260="","*",FN_MC!AM260)</f>
        <v>-</v>
      </c>
      <c r="O261" s="198" t="str">
        <f>IF(FN_MC!BH260="","*",FN_MC!BH260)</f>
        <v>*</v>
      </c>
      <c r="P261" s="99"/>
      <c r="Q261" s="157" t="str">
        <f>IF($A$2=1,IF(FN_MC!BJ260="","*",FN_MC!BJ260),IF(FN_MC!BK260="","*",FN_MC!BK260))</f>
        <v>*</v>
      </c>
    </row>
    <row r="262" spans="1:17" hidden="1">
      <c r="A262" s="106" t="str">
        <f>IF(FN_MC!B261="","*",FN_MC!B261)</f>
        <v>*</v>
      </c>
      <c r="B262" s="107" t="str">
        <f>IF(FN_MC!X261="","*",FN_MC!X261)</f>
        <v>*</v>
      </c>
      <c r="C262" s="108" t="str">
        <f>IF(FN_MC!S261="","*",FN_MC!S261)</f>
        <v>-</v>
      </c>
      <c r="D262" s="108" t="str">
        <f>IF(FN_MC!T261="","*",FN_MC!T261)</f>
        <v>-</v>
      </c>
      <c r="E262" s="108" t="str">
        <f>IF(FN_MC!D261="","*",FN_MC!D261)</f>
        <v>*</v>
      </c>
      <c r="F262" s="108" t="str">
        <f>IF(FN_MC!H261="","*",FN_MC!H261)</f>
        <v>*</v>
      </c>
      <c r="G262" s="108" t="str">
        <f>IF(FN_MC!M261="","*",FN_MC!M261)</f>
        <v>-</v>
      </c>
      <c r="H262" s="166" t="str">
        <f>IF(FN_MC!K261="","*",FN_MC!K261)</f>
        <v>*</v>
      </c>
      <c r="I262" s="141" t="str">
        <f>IF(FN_MC!O261="","*",FN_MC!O261)</f>
        <v>*</v>
      </c>
      <c r="J262" s="141" t="str">
        <f>IF(FN_MC!P261="","*",FN_MC!P261)</f>
        <v>*</v>
      </c>
      <c r="K262" s="152">
        <f>IF(FN_MC!AK261="","*",FN_MC!AK261)</f>
        <v>0</v>
      </c>
      <c r="L262" s="152" t="str">
        <f>IF(FN_MC!AM261="","*",FN_MC!AM261)</f>
        <v>-</v>
      </c>
      <c r="M262" s="152">
        <f>IF(FN_MC!AP261="","*",FN_MC!AP261)</f>
        <v>0</v>
      </c>
      <c r="N262" s="152" t="str">
        <f>IF(FN_MC!AM261="","*",FN_MC!AM261)</f>
        <v>-</v>
      </c>
      <c r="O262" s="198" t="str">
        <f>IF(FN_MC!BH261="","*",FN_MC!BH261)</f>
        <v>*</v>
      </c>
      <c r="P262" s="99"/>
      <c r="Q262" s="157" t="str">
        <f>IF($A$2=1,IF(FN_MC!BJ261="","*",FN_MC!BJ261),IF(FN_MC!BK261="","*",FN_MC!BK261))</f>
        <v>*</v>
      </c>
    </row>
    <row r="263" spans="1:17" hidden="1">
      <c r="A263" s="106" t="str">
        <f>IF(FN_MC!B262="","*",FN_MC!B262)</f>
        <v>*</v>
      </c>
      <c r="B263" s="107" t="str">
        <f>IF(FN_MC!X262="","*",FN_MC!X262)</f>
        <v>*</v>
      </c>
      <c r="C263" s="108" t="str">
        <f>IF(FN_MC!S262="","*",FN_MC!S262)</f>
        <v>-</v>
      </c>
      <c r="D263" s="108" t="str">
        <f>IF(FN_MC!T262="","*",FN_MC!T262)</f>
        <v>-</v>
      </c>
      <c r="E263" s="108" t="str">
        <f>IF(FN_MC!D262="","*",FN_MC!D262)</f>
        <v>*</v>
      </c>
      <c r="F263" s="108" t="str">
        <f>IF(FN_MC!H262="","*",FN_MC!H262)</f>
        <v>*</v>
      </c>
      <c r="G263" s="108" t="str">
        <f>IF(FN_MC!M262="","*",FN_MC!M262)</f>
        <v>-</v>
      </c>
      <c r="H263" s="166" t="str">
        <f>IF(FN_MC!K262="","*",FN_MC!K262)</f>
        <v>*</v>
      </c>
      <c r="I263" s="141" t="str">
        <f>IF(FN_MC!O262="","*",FN_MC!O262)</f>
        <v>*</v>
      </c>
      <c r="J263" s="141" t="str">
        <f>IF(FN_MC!P262="","*",FN_MC!P262)</f>
        <v>*</v>
      </c>
      <c r="K263" s="152">
        <f>IF(FN_MC!AK262="","*",FN_MC!AK262)</f>
        <v>0</v>
      </c>
      <c r="L263" s="152" t="str">
        <f>IF(FN_MC!AM262="","*",FN_MC!AM262)</f>
        <v>-</v>
      </c>
      <c r="M263" s="152">
        <f>IF(FN_MC!AP262="","*",FN_MC!AP262)</f>
        <v>0</v>
      </c>
      <c r="N263" s="152" t="str">
        <f>IF(FN_MC!AM262="","*",FN_MC!AM262)</f>
        <v>-</v>
      </c>
      <c r="O263" s="198" t="str">
        <f>IF(FN_MC!BH262="","*",FN_MC!BH262)</f>
        <v>*</v>
      </c>
      <c r="P263" s="99"/>
      <c r="Q263" s="157" t="str">
        <f>IF($A$2=1,IF(FN_MC!BJ262="","*",FN_MC!BJ262),IF(FN_MC!BK262="","*",FN_MC!BK262))</f>
        <v>*</v>
      </c>
    </row>
    <row r="264" spans="1:17" hidden="1">
      <c r="A264" s="106" t="str">
        <f>IF(FN_MC!B263="","*",FN_MC!B263)</f>
        <v>*</v>
      </c>
      <c r="B264" s="107" t="str">
        <f>IF(FN_MC!X263="","*",FN_MC!X263)</f>
        <v>*</v>
      </c>
      <c r="C264" s="108" t="str">
        <f>IF(FN_MC!S263="","*",FN_MC!S263)</f>
        <v>-</v>
      </c>
      <c r="D264" s="108" t="str">
        <f>IF(FN_MC!T263="","*",FN_MC!T263)</f>
        <v>-</v>
      </c>
      <c r="E264" s="108" t="str">
        <f>IF(FN_MC!D263="","*",FN_MC!D263)</f>
        <v>*</v>
      </c>
      <c r="F264" s="108" t="str">
        <f>IF(FN_MC!H263="","*",FN_MC!H263)</f>
        <v>*</v>
      </c>
      <c r="G264" s="108" t="str">
        <f>IF(FN_MC!M263="","*",FN_MC!M263)</f>
        <v>-</v>
      </c>
      <c r="H264" s="166" t="str">
        <f>IF(FN_MC!K263="","*",FN_MC!K263)</f>
        <v>*</v>
      </c>
      <c r="I264" s="141" t="str">
        <f>IF(FN_MC!O263="","*",FN_MC!O263)</f>
        <v>*</v>
      </c>
      <c r="J264" s="141" t="str">
        <f>IF(FN_MC!P263="","*",FN_MC!P263)</f>
        <v>*</v>
      </c>
      <c r="K264" s="152">
        <f>IF(FN_MC!AK263="","*",FN_MC!AK263)</f>
        <v>0</v>
      </c>
      <c r="L264" s="152" t="str">
        <f>IF(FN_MC!AM263="","*",FN_MC!AM263)</f>
        <v>-</v>
      </c>
      <c r="M264" s="152">
        <f>IF(FN_MC!AP263="","*",FN_MC!AP263)</f>
        <v>0</v>
      </c>
      <c r="N264" s="152" t="str">
        <f>IF(FN_MC!AM263="","*",FN_MC!AM263)</f>
        <v>-</v>
      </c>
      <c r="O264" s="198" t="str">
        <f>IF(FN_MC!BH263="","*",FN_MC!BH263)</f>
        <v>*</v>
      </c>
      <c r="P264" s="99"/>
      <c r="Q264" s="157" t="str">
        <f>IF($A$2=1,IF(FN_MC!BJ263="","*",FN_MC!BJ263),IF(FN_MC!BK263="","*",FN_MC!BK263))</f>
        <v>*</v>
      </c>
    </row>
    <row r="265" spans="1:17" hidden="1">
      <c r="A265" s="106" t="str">
        <f>IF(FN_MC!B264="","*",FN_MC!B264)</f>
        <v>*</v>
      </c>
      <c r="B265" s="107" t="str">
        <f>IF(FN_MC!X264="","*",FN_MC!X264)</f>
        <v>*</v>
      </c>
      <c r="C265" s="108" t="str">
        <f>IF(FN_MC!S264="","*",FN_MC!S264)</f>
        <v>-</v>
      </c>
      <c r="D265" s="108" t="str">
        <f>IF(FN_MC!T264="","*",FN_MC!T264)</f>
        <v>-</v>
      </c>
      <c r="E265" s="108" t="str">
        <f>IF(FN_MC!D264="","*",FN_MC!D264)</f>
        <v>*</v>
      </c>
      <c r="F265" s="108" t="str">
        <f>IF(FN_MC!H264="","*",FN_MC!H264)</f>
        <v>*</v>
      </c>
      <c r="G265" s="108" t="str">
        <f>IF(FN_MC!M264="","*",FN_MC!M264)</f>
        <v>-</v>
      </c>
      <c r="H265" s="166" t="str">
        <f>IF(FN_MC!K264="","*",FN_MC!K264)</f>
        <v>*</v>
      </c>
      <c r="I265" s="141" t="str">
        <f>IF(FN_MC!O264="","*",FN_MC!O264)</f>
        <v>*</v>
      </c>
      <c r="J265" s="141" t="str">
        <f>IF(FN_MC!P264="","*",FN_MC!P264)</f>
        <v>*</v>
      </c>
      <c r="K265" s="152">
        <f>IF(FN_MC!AK264="","*",FN_MC!AK264)</f>
        <v>0</v>
      </c>
      <c r="L265" s="152" t="str">
        <f>IF(FN_MC!AM264="","*",FN_MC!AM264)</f>
        <v>-</v>
      </c>
      <c r="M265" s="152">
        <f>IF(FN_MC!AP264="","*",FN_MC!AP264)</f>
        <v>0</v>
      </c>
      <c r="N265" s="152" t="str">
        <f>IF(FN_MC!AM264="","*",FN_MC!AM264)</f>
        <v>-</v>
      </c>
      <c r="O265" s="198" t="str">
        <f>IF(FN_MC!BH264="","*",FN_MC!BH264)</f>
        <v>*</v>
      </c>
      <c r="P265" s="99"/>
      <c r="Q265" s="157" t="str">
        <f>IF($A$2=1,IF(FN_MC!BJ264="","*",FN_MC!BJ264),IF(FN_MC!BK264="","*",FN_MC!BK264))</f>
        <v>*</v>
      </c>
    </row>
    <row r="266" spans="1:17" hidden="1">
      <c r="A266" s="106" t="str">
        <f>IF(FN_MC!B265="","*",FN_MC!B265)</f>
        <v>*</v>
      </c>
      <c r="B266" s="107" t="str">
        <f>IF(FN_MC!X265="","*",FN_MC!X265)</f>
        <v>*</v>
      </c>
      <c r="C266" s="108" t="str">
        <f>IF(FN_MC!S265="","*",FN_MC!S265)</f>
        <v>-</v>
      </c>
      <c r="D266" s="108" t="str">
        <f>IF(FN_MC!T265="","*",FN_MC!T265)</f>
        <v>-</v>
      </c>
      <c r="E266" s="108" t="str">
        <f>IF(FN_MC!D265="","*",FN_MC!D265)</f>
        <v>*</v>
      </c>
      <c r="F266" s="108" t="str">
        <f>IF(FN_MC!H265="","*",FN_MC!H265)</f>
        <v>*</v>
      </c>
      <c r="G266" s="108" t="str">
        <f>IF(FN_MC!M265="","*",FN_MC!M265)</f>
        <v>-</v>
      </c>
      <c r="H266" s="166" t="str">
        <f>IF(FN_MC!K265="","*",FN_MC!K265)</f>
        <v>*</v>
      </c>
      <c r="I266" s="141" t="str">
        <f>IF(FN_MC!O265="","*",FN_MC!O265)</f>
        <v>*</v>
      </c>
      <c r="J266" s="141" t="str">
        <f>IF(FN_MC!P265="","*",FN_MC!P265)</f>
        <v>*</v>
      </c>
      <c r="K266" s="152">
        <f>IF(FN_MC!AK265="","*",FN_MC!AK265)</f>
        <v>0</v>
      </c>
      <c r="L266" s="152" t="str">
        <f>IF(FN_MC!AM265="","*",FN_MC!AM265)</f>
        <v>-</v>
      </c>
      <c r="M266" s="152">
        <f>IF(FN_MC!AP265="","*",FN_MC!AP265)</f>
        <v>0</v>
      </c>
      <c r="N266" s="152" t="str">
        <f>IF(FN_MC!AM265="","*",FN_MC!AM265)</f>
        <v>-</v>
      </c>
      <c r="O266" s="198" t="str">
        <f>IF(FN_MC!BH265="","*",FN_MC!BH265)</f>
        <v>*</v>
      </c>
      <c r="P266" s="99"/>
      <c r="Q266" s="157" t="str">
        <f>IF($A$2=1,IF(FN_MC!BJ265="","*",FN_MC!BJ265),IF(FN_MC!BK265="","*",FN_MC!BK265))</f>
        <v>*</v>
      </c>
    </row>
    <row r="267" spans="1:17" hidden="1">
      <c r="A267" s="106" t="str">
        <f>IF(FN_MC!B266="","*",FN_MC!B266)</f>
        <v>*</v>
      </c>
      <c r="B267" s="107" t="str">
        <f>IF(FN_MC!X266="","*",FN_MC!X266)</f>
        <v>*</v>
      </c>
      <c r="C267" s="108" t="str">
        <f>IF(FN_MC!S266="","*",FN_MC!S266)</f>
        <v>-</v>
      </c>
      <c r="D267" s="108" t="str">
        <f>IF(FN_MC!T266="","*",FN_MC!T266)</f>
        <v>-</v>
      </c>
      <c r="E267" s="108" t="str">
        <f>IF(FN_MC!D266="","*",FN_MC!D266)</f>
        <v>*</v>
      </c>
      <c r="F267" s="108" t="str">
        <f>IF(FN_MC!H266="","*",FN_MC!H266)</f>
        <v>*</v>
      </c>
      <c r="G267" s="108" t="str">
        <f>IF(FN_MC!M266="","*",FN_MC!M266)</f>
        <v>-</v>
      </c>
      <c r="H267" s="166" t="str">
        <f>IF(FN_MC!K266="","*",FN_MC!K266)</f>
        <v>*</v>
      </c>
      <c r="I267" s="141" t="str">
        <f>IF(FN_MC!O266="","*",FN_MC!O266)</f>
        <v>*</v>
      </c>
      <c r="J267" s="141" t="str">
        <f>IF(FN_MC!P266="","*",FN_MC!P266)</f>
        <v>*</v>
      </c>
      <c r="K267" s="152">
        <f>IF(FN_MC!AK266="","*",FN_MC!AK266)</f>
        <v>0</v>
      </c>
      <c r="L267" s="152" t="str">
        <f>IF(FN_MC!AM266="","*",FN_MC!AM266)</f>
        <v>-</v>
      </c>
      <c r="M267" s="152">
        <f>IF(FN_MC!AP266="","*",FN_MC!AP266)</f>
        <v>0</v>
      </c>
      <c r="N267" s="152" t="str">
        <f>IF(FN_MC!AM266="","*",FN_MC!AM266)</f>
        <v>-</v>
      </c>
      <c r="O267" s="198" t="str">
        <f>IF(FN_MC!BH266="","*",FN_MC!BH266)</f>
        <v>*</v>
      </c>
      <c r="P267" s="99"/>
      <c r="Q267" s="157" t="str">
        <f>IF($A$2=1,IF(FN_MC!BJ266="","*",FN_MC!BJ266),IF(FN_MC!BK266="","*",FN_MC!BK266))</f>
        <v>*</v>
      </c>
    </row>
    <row r="268" spans="1:17" hidden="1">
      <c r="A268" s="106" t="str">
        <f>IF(FN_MC!B267="","*",FN_MC!B267)</f>
        <v>*</v>
      </c>
      <c r="B268" s="107" t="str">
        <f>IF(FN_MC!X267="","*",FN_MC!X267)</f>
        <v>*</v>
      </c>
      <c r="C268" s="108" t="str">
        <f>IF(FN_MC!S267="","*",FN_MC!S267)</f>
        <v>-</v>
      </c>
      <c r="D268" s="108" t="str">
        <f>IF(FN_MC!T267="","*",FN_MC!T267)</f>
        <v>-</v>
      </c>
      <c r="E268" s="108" t="str">
        <f>IF(FN_MC!D267="","*",FN_MC!D267)</f>
        <v>*</v>
      </c>
      <c r="F268" s="108" t="str">
        <f>IF(FN_MC!H267="","*",FN_MC!H267)</f>
        <v>*</v>
      </c>
      <c r="G268" s="108" t="str">
        <f>IF(FN_MC!M267="","*",FN_MC!M267)</f>
        <v>-</v>
      </c>
      <c r="H268" s="166" t="str">
        <f>IF(FN_MC!K267="","*",FN_MC!K267)</f>
        <v>*</v>
      </c>
      <c r="I268" s="141" t="str">
        <f>IF(FN_MC!O267="","*",FN_MC!O267)</f>
        <v>*</v>
      </c>
      <c r="J268" s="141" t="str">
        <f>IF(FN_MC!P267="","*",FN_MC!P267)</f>
        <v>*</v>
      </c>
      <c r="K268" s="152">
        <f>IF(FN_MC!AK267="","*",FN_MC!AK267)</f>
        <v>0</v>
      </c>
      <c r="L268" s="152" t="str">
        <f>IF(FN_MC!AM267="","*",FN_MC!AM267)</f>
        <v>-</v>
      </c>
      <c r="M268" s="152">
        <f>IF(FN_MC!AP267="","*",FN_MC!AP267)</f>
        <v>0</v>
      </c>
      <c r="N268" s="152" t="str">
        <f>IF(FN_MC!AM267="","*",FN_MC!AM267)</f>
        <v>-</v>
      </c>
      <c r="O268" s="198" t="str">
        <f>IF(FN_MC!BH267="","*",FN_MC!BH267)</f>
        <v>*</v>
      </c>
      <c r="P268" s="99"/>
      <c r="Q268" s="157" t="str">
        <f>IF($A$2=1,IF(FN_MC!BJ267="","*",FN_MC!BJ267),IF(FN_MC!BK267="","*",FN_MC!BK267))</f>
        <v>*</v>
      </c>
    </row>
    <row r="269" spans="1:17" hidden="1">
      <c r="A269" s="106" t="str">
        <f>IF(FN_MC!B268="","*",FN_MC!B268)</f>
        <v>*</v>
      </c>
      <c r="B269" s="107" t="str">
        <f>IF(FN_MC!X268="","*",FN_MC!X268)</f>
        <v>*</v>
      </c>
      <c r="C269" s="108" t="str">
        <f>IF(FN_MC!S268="","*",FN_MC!S268)</f>
        <v>-</v>
      </c>
      <c r="D269" s="108" t="str">
        <f>IF(FN_MC!T268="","*",FN_MC!T268)</f>
        <v>-</v>
      </c>
      <c r="E269" s="108" t="str">
        <f>IF(FN_MC!D268="","*",FN_MC!D268)</f>
        <v>*</v>
      </c>
      <c r="F269" s="108" t="str">
        <f>IF(FN_MC!H268="","*",FN_MC!H268)</f>
        <v>*</v>
      </c>
      <c r="G269" s="108" t="str">
        <f>IF(FN_MC!M268="","*",FN_MC!M268)</f>
        <v>-</v>
      </c>
      <c r="H269" s="166" t="str">
        <f>IF(FN_MC!K268="","*",FN_MC!K268)</f>
        <v>*</v>
      </c>
      <c r="I269" s="141" t="str">
        <f>IF(FN_MC!O268="","*",FN_MC!O268)</f>
        <v>*</v>
      </c>
      <c r="J269" s="141" t="str">
        <f>IF(FN_MC!P268="","*",FN_MC!P268)</f>
        <v>*</v>
      </c>
      <c r="K269" s="152">
        <f>IF(FN_MC!AK268="","*",FN_MC!AK268)</f>
        <v>0</v>
      </c>
      <c r="L269" s="152" t="str">
        <f>IF(FN_MC!AM268="","*",FN_MC!AM268)</f>
        <v>-</v>
      </c>
      <c r="M269" s="152">
        <f>IF(FN_MC!AP268="","*",FN_MC!AP268)</f>
        <v>0</v>
      </c>
      <c r="N269" s="152" t="str">
        <f>IF(FN_MC!AM268="","*",FN_MC!AM268)</f>
        <v>-</v>
      </c>
      <c r="O269" s="198" t="str">
        <f>IF(FN_MC!BH268="","*",FN_MC!BH268)</f>
        <v>*</v>
      </c>
      <c r="P269" s="99"/>
      <c r="Q269" s="157" t="str">
        <f>IF($A$2=1,IF(FN_MC!BJ268="","*",FN_MC!BJ268),IF(FN_MC!BK268="","*",FN_MC!BK268))</f>
        <v>*</v>
      </c>
    </row>
    <row r="270" spans="1:17" ht="30" hidden="1" customHeight="1">
      <c r="A270" s="106" t="str">
        <f>IF(FN_MC!B269="","*",FN_MC!B269)</f>
        <v>*</v>
      </c>
      <c r="B270" s="107" t="str">
        <f>IF(FN_MC!X269="","*",FN_MC!X269)</f>
        <v>*</v>
      </c>
      <c r="C270" s="108" t="str">
        <f>IF(FN_MC!S269="","*",FN_MC!S269)</f>
        <v>-</v>
      </c>
      <c r="D270" s="108" t="str">
        <f>IF(FN_MC!T269="","*",FN_MC!T269)</f>
        <v>-</v>
      </c>
      <c r="E270" s="108" t="str">
        <f>IF(FN_MC!D269="","*",FN_MC!D269)</f>
        <v>*</v>
      </c>
      <c r="F270" s="108" t="str">
        <f>IF(FN_MC!H269="","*",FN_MC!H269)</f>
        <v>*</v>
      </c>
      <c r="G270" s="108" t="str">
        <f>IF(FN_MC!M269="","*",FN_MC!M269)</f>
        <v>-</v>
      </c>
      <c r="H270" s="166" t="str">
        <f>IF(FN_MC!K269="","*",FN_MC!K269)</f>
        <v>*</v>
      </c>
      <c r="I270" s="141" t="str">
        <f>IF(FN_MC!O269="","*",FN_MC!O269)</f>
        <v>*</v>
      </c>
      <c r="J270" s="141" t="str">
        <f>IF(FN_MC!P269="","*",FN_MC!P269)</f>
        <v>*</v>
      </c>
      <c r="K270" s="152">
        <f>IF(FN_MC!AK269="","*",FN_MC!AK269)</f>
        <v>0</v>
      </c>
      <c r="L270" s="152" t="str">
        <f>IF(FN_MC!AM269="","*",FN_MC!AM269)</f>
        <v>-</v>
      </c>
      <c r="M270" s="152">
        <f>IF(FN_MC!AP269="","*",FN_MC!AP269)</f>
        <v>0</v>
      </c>
      <c r="N270" s="152" t="str">
        <f>IF(FN_MC!AM269="","*",FN_MC!AM269)</f>
        <v>-</v>
      </c>
      <c r="O270" s="198" t="str">
        <f>IF(FN_MC!BH269="","*",FN_MC!BH269)</f>
        <v>*</v>
      </c>
      <c r="P270" s="99"/>
      <c r="Q270" s="157" t="str">
        <f>IF($A$2=1,IF(FN_MC!BJ269="","*",FN_MC!BJ269),IF(FN_MC!BK269="","*",FN_MC!BK269))</f>
        <v>*</v>
      </c>
    </row>
    <row r="271" spans="1:17" ht="18.75" hidden="1" customHeight="1">
      <c r="A271" s="106" t="str">
        <f>IF(FN_MC!B270="","*",FN_MC!B270)</f>
        <v>*</v>
      </c>
      <c r="B271" s="107" t="str">
        <f>IF(FN_MC!X270="","*",FN_MC!X270)</f>
        <v>*</v>
      </c>
      <c r="C271" s="108" t="str">
        <f>IF(FN_MC!S270="","*",FN_MC!S270)</f>
        <v>-</v>
      </c>
      <c r="D271" s="108" t="str">
        <f>IF(FN_MC!T270="","*",FN_MC!T270)</f>
        <v>-</v>
      </c>
      <c r="E271" s="108" t="str">
        <f>IF(FN_MC!D270="","*",FN_MC!D270)</f>
        <v>*</v>
      </c>
      <c r="F271" s="108" t="str">
        <f>IF(FN_MC!H270="","*",FN_MC!H270)</f>
        <v>*</v>
      </c>
      <c r="G271" s="108" t="str">
        <f>IF(FN_MC!M270="","*",FN_MC!M270)</f>
        <v>-</v>
      </c>
      <c r="H271" s="166" t="str">
        <f>IF(FN_MC!K270="","*",FN_MC!K270)</f>
        <v>*</v>
      </c>
      <c r="I271" s="141" t="str">
        <f>IF(FN_MC!O270="","*",FN_MC!O270)</f>
        <v>*</v>
      </c>
      <c r="J271" s="141" t="str">
        <f>IF(FN_MC!P270="","*",FN_MC!P270)</f>
        <v>*</v>
      </c>
      <c r="K271" s="152">
        <f>IF(FN_MC!AK270="","*",FN_MC!AK270)</f>
        <v>0</v>
      </c>
      <c r="L271" s="152" t="str">
        <f>IF(FN_MC!AM270="","*",FN_MC!AM270)</f>
        <v>-</v>
      </c>
      <c r="M271" s="152">
        <f>IF(FN_MC!AP270="","*",FN_MC!AP270)</f>
        <v>0</v>
      </c>
      <c r="N271" s="152" t="str">
        <f>IF(FN_MC!AM270="","*",FN_MC!AM270)</f>
        <v>-</v>
      </c>
      <c r="O271" s="198" t="str">
        <f>IF(FN_MC!BH270="","*",FN_MC!BH270)</f>
        <v>*</v>
      </c>
      <c r="P271" s="99"/>
      <c r="Q271" s="157" t="str">
        <f>IF($A$2=1,IF(FN_MC!BJ270="","*",FN_MC!BJ270),IF(FN_MC!BK270="","*",FN_MC!BK270))</f>
        <v>*</v>
      </c>
    </row>
    <row r="272" spans="1:17" ht="30" hidden="1" customHeight="1">
      <c r="A272" s="106" t="str">
        <f>IF(FN_MC!B271="","*",FN_MC!B271)</f>
        <v>*</v>
      </c>
      <c r="B272" s="107" t="str">
        <f>IF(FN_MC!X271="","*",FN_MC!X271)</f>
        <v>*</v>
      </c>
      <c r="C272" s="108" t="str">
        <f>IF(FN_MC!S271="","*",FN_MC!S271)</f>
        <v>-</v>
      </c>
      <c r="D272" s="108" t="str">
        <f>IF(FN_MC!T271="","*",FN_MC!T271)</f>
        <v>-</v>
      </c>
      <c r="E272" s="108" t="str">
        <f>IF(FN_MC!D271="","*",FN_MC!D271)</f>
        <v>*</v>
      </c>
      <c r="F272" s="108" t="str">
        <f>IF(FN_MC!H271="","*",FN_MC!H271)</f>
        <v>*</v>
      </c>
      <c r="G272" s="108" t="str">
        <f>IF(FN_MC!M271="","*",FN_MC!M271)</f>
        <v>-</v>
      </c>
      <c r="H272" s="166" t="str">
        <f>IF(FN_MC!K271="","*",FN_MC!K271)</f>
        <v>*</v>
      </c>
      <c r="I272" s="141" t="str">
        <f>IF(FN_MC!O271="","*",FN_MC!O271)</f>
        <v>*</v>
      </c>
      <c r="J272" s="141" t="str">
        <f>IF(FN_MC!P271="","*",FN_MC!P271)</f>
        <v>*</v>
      </c>
      <c r="K272" s="152">
        <f>IF(FN_MC!AK271="","*",FN_MC!AK271)</f>
        <v>0</v>
      </c>
      <c r="L272" s="152" t="str">
        <f>IF(FN_MC!AM271="","*",FN_MC!AM271)</f>
        <v>-</v>
      </c>
      <c r="M272" s="152">
        <f>IF(FN_MC!AP271="","*",FN_MC!AP271)</f>
        <v>0</v>
      </c>
      <c r="N272" s="152" t="str">
        <f>IF(FN_MC!AM271="","*",FN_MC!AM271)</f>
        <v>-</v>
      </c>
      <c r="O272" s="198" t="str">
        <f>IF(FN_MC!BH271="","*",FN_MC!BH271)</f>
        <v>*</v>
      </c>
      <c r="P272" s="99"/>
      <c r="Q272" s="157" t="str">
        <f>IF($A$2=1,IF(FN_MC!BJ271="","*",FN_MC!BJ271),IF(FN_MC!BK271="","*",FN_MC!BK271))</f>
        <v>*</v>
      </c>
    </row>
    <row r="273" spans="1:17" ht="30" hidden="1" customHeight="1">
      <c r="A273" s="106" t="str">
        <f>IF(FN_MC!B272="","*",FN_MC!B272)</f>
        <v>*</v>
      </c>
      <c r="B273" s="107" t="str">
        <f>IF(FN_MC!X272="","*",FN_MC!X272)</f>
        <v>*</v>
      </c>
      <c r="C273" s="108" t="str">
        <f>IF(FN_MC!S272="","*",FN_MC!S272)</f>
        <v>-</v>
      </c>
      <c r="D273" s="108" t="str">
        <f>IF(FN_MC!T272="","*",FN_MC!T272)</f>
        <v>-</v>
      </c>
      <c r="E273" s="108" t="str">
        <f>IF(FN_MC!D272="","*",FN_MC!D272)</f>
        <v>*</v>
      </c>
      <c r="F273" s="108" t="str">
        <f>IF(FN_MC!H272="","*",FN_MC!H272)</f>
        <v>*</v>
      </c>
      <c r="G273" s="108" t="str">
        <f>IF(FN_MC!M272="","*",FN_MC!M272)</f>
        <v>-</v>
      </c>
      <c r="H273" s="166" t="str">
        <f>IF(FN_MC!K272="","*",FN_MC!K272)</f>
        <v>*</v>
      </c>
      <c r="I273" s="141" t="str">
        <f>IF(FN_MC!O272="","*",FN_MC!O272)</f>
        <v>*</v>
      </c>
      <c r="J273" s="141" t="str">
        <f>IF(FN_MC!P272="","*",FN_MC!P272)</f>
        <v>*</v>
      </c>
      <c r="K273" s="152">
        <f>IF(FN_MC!AK272="","*",FN_MC!AK272)</f>
        <v>0</v>
      </c>
      <c r="L273" s="152" t="str">
        <f>IF(FN_MC!AM272="","*",FN_MC!AM272)</f>
        <v>-</v>
      </c>
      <c r="M273" s="152">
        <f>IF(FN_MC!AP272="","*",FN_MC!AP272)</f>
        <v>0</v>
      </c>
      <c r="N273" s="152" t="str">
        <f>IF(FN_MC!AM272="","*",FN_MC!AM272)</f>
        <v>-</v>
      </c>
      <c r="O273" s="198" t="str">
        <f>IF(FN_MC!BH272="","*",FN_MC!BH272)</f>
        <v>*</v>
      </c>
      <c r="P273" s="99"/>
      <c r="Q273" s="157" t="str">
        <f>IF($A$2=1,IF(FN_MC!BJ272="","*",FN_MC!BJ272),IF(FN_MC!BK272="","*",FN_MC!BK272))</f>
        <v>*</v>
      </c>
    </row>
    <row r="274" spans="1:17" hidden="1">
      <c r="A274" s="106" t="str">
        <f>IF(FN_MC!B273="","*",FN_MC!B273)</f>
        <v>*</v>
      </c>
      <c r="B274" s="107" t="str">
        <f>IF(FN_MC!X273="","*",FN_MC!X273)</f>
        <v>*</v>
      </c>
      <c r="C274" s="108" t="str">
        <f>IF(FN_MC!S273="","*",FN_MC!S273)</f>
        <v>-</v>
      </c>
      <c r="D274" s="108" t="str">
        <f>IF(FN_MC!T273="","*",FN_MC!T273)</f>
        <v>-</v>
      </c>
      <c r="E274" s="108" t="str">
        <f>IF(FN_MC!D273="","*",FN_MC!D273)</f>
        <v>*</v>
      </c>
      <c r="F274" s="108" t="str">
        <f>IF(FN_MC!H273="","*",FN_MC!H273)</f>
        <v>*</v>
      </c>
      <c r="G274" s="108" t="str">
        <f>IF(FN_MC!M273="","*",FN_MC!M273)</f>
        <v>-</v>
      </c>
      <c r="H274" s="166" t="str">
        <f>IF(FN_MC!K273="","*",FN_MC!K273)</f>
        <v>*</v>
      </c>
      <c r="I274" s="141" t="str">
        <f>IF(FN_MC!O273="","*",FN_MC!O273)</f>
        <v>*</v>
      </c>
      <c r="J274" s="141" t="str">
        <f>IF(FN_MC!P273="","*",FN_MC!P273)</f>
        <v>*</v>
      </c>
      <c r="K274" s="152">
        <f>IF(FN_MC!AK273="","*",FN_MC!AK273)</f>
        <v>0</v>
      </c>
      <c r="L274" s="152" t="str">
        <f>IF(FN_MC!AM273="","*",FN_MC!AM273)</f>
        <v>-</v>
      </c>
      <c r="M274" s="152">
        <f>IF(FN_MC!AP273="","*",FN_MC!AP273)</f>
        <v>0</v>
      </c>
      <c r="N274" s="152" t="str">
        <f>IF(FN_MC!AM273="","*",FN_MC!AM273)</f>
        <v>-</v>
      </c>
      <c r="O274" s="198" t="str">
        <f>IF(FN_MC!BH273="","*",FN_MC!BH273)</f>
        <v>*</v>
      </c>
      <c r="P274" s="99"/>
      <c r="Q274" s="157" t="str">
        <f>IF($A$2=1,IF(FN_MC!BJ273="","*",FN_MC!BJ273),IF(FN_MC!BK273="","*",FN_MC!BK273))</f>
        <v>*</v>
      </c>
    </row>
    <row r="275" spans="1:17" hidden="1">
      <c r="A275" s="106" t="str">
        <f>IF(FN_MC!B274="","*",FN_MC!B274)</f>
        <v>*</v>
      </c>
      <c r="B275" s="107" t="str">
        <f>IF(FN_MC!X274="","*",FN_MC!X274)</f>
        <v>*</v>
      </c>
      <c r="C275" s="108" t="str">
        <f>IF(FN_MC!S274="","*",FN_MC!S274)</f>
        <v>-</v>
      </c>
      <c r="D275" s="108" t="str">
        <f>IF(FN_MC!T274="","*",FN_MC!T274)</f>
        <v>-</v>
      </c>
      <c r="E275" s="108" t="str">
        <f>IF(FN_MC!D274="","*",FN_MC!D274)</f>
        <v>*</v>
      </c>
      <c r="F275" s="108" t="str">
        <f>IF(FN_MC!H274="","*",FN_MC!H274)</f>
        <v>*</v>
      </c>
      <c r="G275" s="108" t="str">
        <f>IF(FN_MC!M274="","*",FN_MC!M274)</f>
        <v>-</v>
      </c>
      <c r="H275" s="166" t="str">
        <f>IF(FN_MC!K274="","*",FN_MC!K274)</f>
        <v>*</v>
      </c>
      <c r="I275" s="141" t="str">
        <f>IF(FN_MC!O274="","*",FN_MC!O274)</f>
        <v>*</v>
      </c>
      <c r="J275" s="141" t="str">
        <f>IF(FN_MC!P274="","*",FN_MC!P274)</f>
        <v>*</v>
      </c>
      <c r="K275" s="152">
        <f>IF(FN_MC!AK274="","*",FN_MC!AK274)</f>
        <v>0</v>
      </c>
      <c r="L275" s="152" t="str">
        <f>IF(FN_MC!AM274="","*",FN_MC!AM274)</f>
        <v>-</v>
      </c>
      <c r="M275" s="152">
        <f>IF(FN_MC!AP274="","*",FN_MC!AP274)</f>
        <v>0</v>
      </c>
      <c r="N275" s="152" t="str">
        <f>IF(FN_MC!AM274="","*",FN_MC!AM274)</f>
        <v>-</v>
      </c>
      <c r="O275" s="198" t="str">
        <f>IF(FN_MC!BH274="","*",FN_MC!BH274)</f>
        <v>*</v>
      </c>
      <c r="P275" s="99"/>
      <c r="Q275" s="157" t="str">
        <f>IF($A$2=1,IF(FN_MC!BJ274="","*",FN_MC!BJ274),IF(FN_MC!BK274="","*",FN_MC!BK274))</f>
        <v>*</v>
      </c>
    </row>
    <row r="276" spans="1:17" hidden="1">
      <c r="A276" s="106" t="str">
        <f>IF(FN_MC!B275="","*",FN_MC!B275)</f>
        <v>*</v>
      </c>
      <c r="B276" s="107" t="str">
        <f>IF(FN_MC!X275="","*",FN_MC!X275)</f>
        <v>*</v>
      </c>
      <c r="C276" s="108" t="str">
        <f>IF(FN_MC!S275="","*",FN_MC!S275)</f>
        <v>-</v>
      </c>
      <c r="D276" s="108" t="str">
        <f>IF(FN_MC!T275="","*",FN_MC!T275)</f>
        <v>-</v>
      </c>
      <c r="E276" s="108" t="str">
        <f>IF(FN_MC!D275="","*",FN_MC!D275)</f>
        <v>*</v>
      </c>
      <c r="F276" s="108" t="str">
        <f>IF(FN_MC!H275="","*",FN_MC!H275)</f>
        <v>*</v>
      </c>
      <c r="G276" s="108" t="str">
        <f>IF(FN_MC!M275="","*",FN_MC!M275)</f>
        <v>-</v>
      </c>
      <c r="H276" s="166" t="str">
        <f>IF(FN_MC!K275="","*",FN_MC!K275)</f>
        <v>*</v>
      </c>
      <c r="I276" s="141" t="str">
        <f>IF(FN_MC!O275="","*",FN_MC!O275)</f>
        <v>*</v>
      </c>
      <c r="J276" s="141" t="str">
        <f>IF(FN_MC!P275="","*",FN_MC!P275)</f>
        <v>*</v>
      </c>
      <c r="K276" s="152">
        <f>IF(FN_MC!AK275="","*",FN_MC!AK275)</f>
        <v>0</v>
      </c>
      <c r="L276" s="152" t="str">
        <f>IF(FN_MC!AM275="","*",FN_MC!AM275)</f>
        <v>-</v>
      </c>
      <c r="M276" s="152">
        <f>IF(FN_MC!AP275="","*",FN_MC!AP275)</f>
        <v>0</v>
      </c>
      <c r="N276" s="152" t="str">
        <f>IF(FN_MC!AM275="","*",FN_MC!AM275)</f>
        <v>-</v>
      </c>
      <c r="O276" s="198" t="str">
        <f>IF(FN_MC!BH275="","*",FN_MC!BH275)</f>
        <v>*</v>
      </c>
      <c r="P276" s="99"/>
      <c r="Q276" s="157" t="str">
        <f>IF($A$2=1,IF(FN_MC!BJ275="","*",FN_MC!BJ275),IF(FN_MC!BK275="","*",FN_MC!BK275))</f>
        <v>*</v>
      </c>
    </row>
    <row r="277" spans="1:17" hidden="1">
      <c r="A277" s="106" t="str">
        <f>IF(FN_MC!B276="","*",FN_MC!B276)</f>
        <v>*</v>
      </c>
      <c r="B277" s="107" t="str">
        <f>IF(FN_MC!X276="","*",FN_MC!X276)</f>
        <v>*</v>
      </c>
      <c r="C277" s="108" t="str">
        <f>IF(FN_MC!S276="","*",FN_MC!S276)</f>
        <v>-</v>
      </c>
      <c r="D277" s="108" t="str">
        <f>IF(FN_MC!T276="","*",FN_MC!T276)</f>
        <v>-</v>
      </c>
      <c r="E277" s="108" t="str">
        <f>IF(FN_MC!D276="","*",FN_MC!D276)</f>
        <v>*</v>
      </c>
      <c r="F277" s="108" t="str">
        <f>IF(FN_MC!H276="","*",FN_MC!H276)</f>
        <v>*</v>
      </c>
      <c r="G277" s="108" t="str">
        <f>IF(FN_MC!M276="","*",FN_MC!M276)</f>
        <v>-</v>
      </c>
      <c r="H277" s="166" t="str">
        <f>IF(FN_MC!K276="","*",FN_MC!K276)</f>
        <v>*</v>
      </c>
      <c r="I277" s="141" t="str">
        <f>IF(FN_MC!O276="","*",FN_MC!O276)</f>
        <v>*</v>
      </c>
      <c r="J277" s="141" t="str">
        <f>IF(FN_MC!P276="","*",FN_MC!P276)</f>
        <v>*</v>
      </c>
      <c r="K277" s="152">
        <f>IF(FN_MC!AK276="","*",FN_MC!AK276)</f>
        <v>0</v>
      </c>
      <c r="L277" s="152" t="str">
        <f>IF(FN_MC!AM276="","*",FN_MC!AM276)</f>
        <v>-</v>
      </c>
      <c r="M277" s="152">
        <f>IF(FN_MC!AP276="","*",FN_MC!AP276)</f>
        <v>0</v>
      </c>
      <c r="N277" s="152" t="str">
        <f>IF(FN_MC!AM276="","*",FN_MC!AM276)</f>
        <v>-</v>
      </c>
      <c r="O277" s="198" t="str">
        <f>IF(FN_MC!BH276="","*",FN_MC!BH276)</f>
        <v>*</v>
      </c>
      <c r="P277" s="99"/>
      <c r="Q277" s="157" t="str">
        <f>IF($A$2=1,IF(FN_MC!BJ276="","*",FN_MC!BJ276),IF(FN_MC!BK276="","*",FN_MC!BK276))</f>
        <v>*</v>
      </c>
    </row>
    <row r="278" spans="1:17" hidden="1">
      <c r="A278" s="106" t="str">
        <f>IF(FN_MC!B277="","*",FN_MC!B277)</f>
        <v>*</v>
      </c>
      <c r="B278" s="107" t="str">
        <f>IF(FN_MC!X277="","*",FN_MC!X277)</f>
        <v>*</v>
      </c>
      <c r="C278" s="108" t="str">
        <f>IF(FN_MC!S277="","*",FN_MC!S277)</f>
        <v>-</v>
      </c>
      <c r="D278" s="108" t="str">
        <f>IF(FN_MC!T277="","*",FN_MC!T277)</f>
        <v>-</v>
      </c>
      <c r="E278" s="108" t="str">
        <f>IF(FN_MC!D277="","*",FN_MC!D277)</f>
        <v>*</v>
      </c>
      <c r="F278" s="108" t="str">
        <f>IF(FN_MC!H277="","*",FN_MC!H277)</f>
        <v>*</v>
      </c>
      <c r="G278" s="108" t="str">
        <f>IF(FN_MC!M277="","*",FN_MC!M277)</f>
        <v>-</v>
      </c>
      <c r="H278" s="166" t="str">
        <f>IF(FN_MC!K277="","*",FN_MC!K277)</f>
        <v>*</v>
      </c>
      <c r="I278" s="141" t="str">
        <f>IF(FN_MC!O277="","*",FN_MC!O277)</f>
        <v>*</v>
      </c>
      <c r="J278" s="141" t="str">
        <f>IF(FN_MC!P277="","*",FN_MC!P277)</f>
        <v>*</v>
      </c>
      <c r="K278" s="152">
        <f>IF(FN_MC!AK277="","*",FN_MC!AK277)</f>
        <v>0</v>
      </c>
      <c r="L278" s="152" t="str">
        <f>IF(FN_MC!AM277="","*",FN_MC!AM277)</f>
        <v>-</v>
      </c>
      <c r="M278" s="152">
        <f>IF(FN_MC!AP277="","*",FN_MC!AP277)</f>
        <v>0</v>
      </c>
      <c r="N278" s="152" t="str">
        <f>IF(FN_MC!AM277="","*",FN_MC!AM277)</f>
        <v>-</v>
      </c>
      <c r="O278" s="198" t="str">
        <f>IF(FN_MC!BH277="","*",FN_MC!BH277)</f>
        <v>*</v>
      </c>
      <c r="P278" s="99"/>
      <c r="Q278" s="157" t="str">
        <f>IF($A$2=1,IF(FN_MC!BJ277="","*",FN_MC!BJ277),IF(FN_MC!BK277="","*",FN_MC!BK277))</f>
        <v>*</v>
      </c>
    </row>
    <row r="279" spans="1:17" hidden="1">
      <c r="A279" s="106" t="str">
        <f>IF(FN_MC!B278="","*",FN_MC!B278)</f>
        <v>*</v>
      </c>
      <c r="B279" s="107" t="str">
        <f>IF(FN_MC!X278="","*",FN_MC!X278)</f>
        <v>*</v>
      </c>
      <c r="C279" s="108" t="str">
        <f>IF(FN_MC!S278="","*",FN_MC!S278)</f>
        <v>-</v>
      </c>
      <c r="D279" s="108" t="str">
        <f>IF(FN_MC!T278="","*",FN_MC!T278)</f>
        <v>-</v>
      </c>
      <c r="E279" s="108" t="str">
        <f>IF(FN_MC!D278="","*",FN_MC!D278)</f>
        <v>*</v>
      </c>
      <c r="F279" s="108" t="str">
        <f>IF(FN_MC!H278="","*",FN_MC!H278)</f>
        <v>*</v>
      </c>
      <c r="G279" s="108" t="str">
        <f>IF(FN_MC!M278="","*",FN_MC!M278)</f>
        <v>-</v>
      </c>
      <c r="H279" s="166" t="str">
        <f>IF(FN_MC!K278="","*",FN_MC!K278)</f>
        <v>*</v>
      </c>
      <c r="I279" s="141" t="str">
        <f>IF(FN_MC!O278="","*",FN_MC!O278)</f>
        <v>*</v>
      </c>
      <c r="J279" s="141" t="str">
        <f>IF(FN_MC!P278="","*",FN_MC!P278)</f>
        <v>*</v>
      </c>
      <c r="K279" s="152">
        <f>IF(FN_MC!AK278="","*",FN_MC!AK278)</f>
        <v>0</v>
      </c>
      <c r="L279" s="152" t="str">
        <f>IF(FN_MC!AM278="","*",FN_MC!AM278)</f>
        <v>-</v>
      </c>
      <c r="M279" s="152">
        <f>IF(FN_MC!AP278="","*",FN_MC!AP278)</f>
        <v>0</v>
      </c>
      <c r="N279" s="152" t="str">
        <f>IF(FN_MC!AM278="","*",FN_MC!AM278)</f>
        <v>-</v>
      </c>
      <c r="O279" s="198" t="str">
        <f>IF(FN_MC!BH278="","*",FN_MC!BH278)</f>
        <v>*</v>
      </c>
      <c r="P279" s="99"/>
      <c r="Q279" s="157" t="str">
        <f>IF($A$2=1,IF(FN_MC!BJ278="","*",FN_MC!BJ278),IF(FN_MC!BK278="","*",FN_MC!BK278))</f>
        <v>*</v>
      </c>
    </row>
    <row r="280" spans="1:17" hidden="1">
      <c r="A280" s="106" t="str">
        <f>IF(FN_MC!B279="","*",FN_MC!B279)</f>
        <v>*</v>
      </c>
      <c r="B280" s="107" t="str">
        <f>IF(FN_MC!X279="","*",FN_MC!X279)</f>
        <v>*</v>
      </c>
      <c r="C280" s="108" t="str">
        <f>IF(FN_MC!S279="","*",FN_MC!S279)</f>
        <v>-</v>
      </c>
      <c r="D280" s="108" t="str">
        <f>IF(FN_MC!T279="","*",FN_MC!T279)</f>
        <v>-</v>
      </c>
      <c r="E280" s="108" t="str">
        <f>IF(FN_MC!D279="","*",FN_MC!D279)</f>
        <v>*</v>
      </c>
      <c r="F280" s="108" t="str">
        <f>IF(FN_MC!H279="","*",FN_MC!H279)</f>
        <v>*</v>
      </c>
      <c r="G280" s="108" t="str">
        <f>IF(FN_MC!M279="","*",FN_MC!M279)</f>
        <v>-</v>
      </c>
      <c r="H280" s="166" t="str">
        <f>IF(FN_MC!K279="","*",FN_MC!K279)</f>
        <v>*</v>
      </c>
      <c r="I280" s="141" t="str">
        <f>IF(FN_MC!O279="","*",FN_MC!O279)</f>
        <v>*</v>
      </c>
      <c r="J280" s="141" t="str">
        <f>IF(FN_MC!P279="","*",FN_MC!P279)</f>
        <v>*</v>
      </c>
      <c r="K280" s="152">
        <f>IF(FN_MC!AK279="","*",FN_MC!AK279)</f>
        <v>0</v>
      </c>
      <c r="L280" s="152" t="str">
        <f>IF(FN_MC!AM279="","*",FN_MC!AM279)</f>
        <v>-</v>
      </c>
      <c r="M280" s="152">
        <f>IF(FN_MC!AP279="","*",FN_MC!AP279)</f>
        <v>0</v>
      </c>
      <c r="N280" s="152" t="str">
        <f>IF(FN_MC!AM279="","*",FN_MC!AM279)</f>
        <v>-</v>
      </c>
      <c r="O280" s="198" t="str">
        <f>IF(FN_MC!BH279="","*",FN_MC!BH279)</f>
        <v>*</v>
      </c>
      <c r="P280" s="99"/>
      <c r="Q280" s="157" t="str">
        <f>IF($A$2=1,IF(FN_MC!BJ279="","*",FN_MC!BJ279),IF(FN_MC!BK279="","*",FN_MC!BK279))</f>
        <v>*</v>
      </c>
    </row>
    <row r="281" spans="1:17" hidden="1">
      <c r="A281" s="106" t="str">
        <f>IF(FN_MC!B280="","*",FN_MC!B280)</f>
        <v>*</v>
      </c>
      <c r="B281" s="107" t="str">
        <f>IF(FN_MC!X280="","*",FN_MC!X280)</f>
        <v>*</v>
      </c>
      <c r="C281" s="108" t="str">
        <f>IF(FN_MC!S280="","*",FN_MC!S280)</f>
        <v>-</v>
      </c>
      <c r="D281" s="108" t="str">
        <f>IF(FN_MC!T280="","*",FN_MC!T280)</f>
        <v>-</v>
      </c>
      <c r="E281" s="108" t="str">
        <f>IF(FN_MC!D280="","*",FN_MC!D280)</f>
        <v>*</v>
      </c>
      <c r="F281" s="108" t="str">
        <f>IF(FN_MC!H280="","*",FN_MC!H280)</f>
        <v>*</v>
      </c>
      <c r="G281" s="108" t="str">
        <f>IF(FN_MC!M280="","*",FN_MC!M280)</f>
        <v>-</v>
      </c>
      <c r="H281" s="166" t="str">
        <f>IF(FN_MC!K280="","*",FN_MC!K280)</f>
        <v>*</v>
      </c>
      <c r="I281" s="141" t="str">
        <f>IF(FN_MC!O280="","*",FN_MC!O280)</f>
        <v>*</v>
      </c>
      <c r="J281" s="141" t="str">
        <f>IF(FN_MC!P280="","*",FN_MC!P280)</f>
        <v>*</v>
      </c>
      <c r="K281" s="152">
        <f>IF(FN_MC!AK280="","*",FN_MC!AK280)</f>
        <v>0</v>
      </c>
      <c r="L281" s="152" t="str">
        <f>IF(FN_MC!AM280="","*",FN_MC!AM280)</f>
        <v>-</v>
      </c>
      <c r="M281" s="152">
        <f>IF(FN_MC!AP280="","*",FN_MC!AP280)</f>
        <v>0</v>
      </c>
      <c r="N281" s="152" t="str">
        <f>IF(FN_MC!AM280="","*",FN_MC!AM280)</f>
        <v>-</v>
      </c>
      <c r="O281" s="198" t="str">
        <f>IF(FN_MC!BH280="","*",FN_MC!BH280)</f>
        <v>*</v>
      </c>
      <c r="P281" s="99"/>
      <c r="Q281" s="157" t="str">
        <f>IF($A$2=1,IF(FN_MC!BJ280="","*",FN_MC!BJ280),IF(FN_MC!BK280="","*",FN_MC!BK280))</f>
        <v>*</v>
      </c>
    </row>
    <row r="282" spans="1:17" hidden="1">
      <c r="A282" s="106" t="str">
        <f>IF(FN_MC!B281="","*",FN_MC!B281)</f>
        <v>*</v>
      </c>
      <c r="B282" s="107" t="str">
        <f>IF(FN_MC!X281="","*",FN_MC!X281)</f>
        <v>*</v>
      </c>
      <c r="C282" s="108" t="str">
        <f>IF(FN_MC!S281="","*",FN_MC!S281)</f>
        <v>-</v>
      </c>
      <c r="D282" s="108" t="str">
        <f>IF(FN_MC!T281="","*",FN_MC!T281)</f>
        <v>-</v>
      </c>
      <c r="E282" s="108" t="str">
        <f>IF(FN_MC!D281="","*",FN_MC!D281)</f>
        <v>*</v>
      </c>
      <c r="F282" s="108" t="str">
        <f>IF(FN_MC!H281="","*",FN_MC!H281)</f>
        <v>*</v>
      </c>
      <c r="G282" s="108" t="str">
        <f>IF(FN_MC!M281="","*",FN_MC!M281)</f>
        <v>-</v>
      </c>
      <c r="H282" s="166" t="str">
        <f>IF(FN_MC!K281="","*",FN_MC!K281)</f>
        <v>*</v>
      </c>
      <c r="I282" s="141" t="str">
        <f>IF(FN_MC!O281="","*",FN_MC!O281)</f>
        <v>*</v>
      </c>
      <c r="J282" s="141" t="str">
        <f>IF(FN_MC!P281="","*",FN_MC!P281)</f>
        <v>*</v>
      </c>
      <c r="K282" s="152">
        <f>IF(FN_MC!AK281="","*",FN_MC!AK281)</f>
        <v>0</v>
      </c>
      <c r="L282" s="152" t="str">
        <f>IF(FN_MC!AM281="","*",FN_MC!AM281)</f>
        <v>-</v>
      </c>
      <c r="M282" s="152">
        <f>IF(FN_MC!AP281="","*",FN_MC!AP281)</f>
        <v>0</v>
      </c>
      <c r="N282" s="152" t="str">
        <f>IF(FN_MC!AM281="","*",FN_MC!AM281)</f>
        <v>-</v>
      </c>
      <c r="O282" s="198" t="str">
        <f>IF(FN_MC!BH281="","*",FN_MC!BH281)</f>
        <v>*</v>
      </c>
      <c r="P282" s="99"/>
      <c r="Q282" s="157" t="str">
        <f>IF($A$2=1,IF(FN_MC!BJ281="","*",FN_MC!BJ281),IF(FN_MC!BK281="","*",FN_MC!BK281))</f>
        <v>*</v>
      </c>
    </row>
    <row r="283" spans="1:17" hidden="1">
      <c r="A283" s="106" t="str">
        <f>IF(FN_MC!B282="","*",FN_MC!B282)</f>
        <v>*</v>
      </c>
      <c r="B283" s="107" t="str">
        <f>IF(FN_MC!X282="","*",FN_MC!X282)</f>
        <v>*</v>
      </c>
      <c r="C283" s="108" t="str">
        <f>IF(FN_MC!S282="","*",FN_MC!S282)</f>
        <v>-</v>
      </c>
      <c r="D283" s="108" t="str">
        <f>IF(FN_MC!T282="","*",FN_MC!T282)</f>
        <v>-</v>
      </c>
      <c r="E283" s="108" t="str">
        <f>IF(FN_MC!D282="","*",FN_MC!D282)</f>
        <v>*</v>
      </c>
      <c r="F283" s="108" t="str">
        <f>IF(FN_MC!H282="","*",FN_MC!H282)</f>
        <v>*</v>
      </c>
      <c r="G283" s="108" t="str">
        <f>IF(FN_MC!M282="","*",FN_MC!M282)</f>
        <v>-</v>
      </c>
      <c r="H283" s="166" t="str">
        <f>IF(FN_MC!K282="","*",FN_MC!K282)</f>
        <v>*</v>
      </c>
      <c r="I283" s="141" t="str">
        <f>IF(FN_MC!O282="","*",FN_MC!O282)</f>
        <v>*</v>
      </c>
      <c r="J283" s="141" t="str">
        <f>IF(FN_MC!P282="","*",FN_MC!P282)</f>
        <v>*</v>
      </c>
      <c r="K283" s="152">
        <f>IF(FN_MC!AK282="","*",FN_MC!AK282)</f>
        <v>0</v>
      </c>
      <c r="L283" s="152" t="str">
        <f>IF(FN_MC!AM282="","*",FN_MC!AM282)</f>
        <v>-</v>
      </c>
      <c r="M283" s="152">
        <f>IF(FN_MC!AP282="","*",FN_MC!AP282)</f>
        <v>0</v>
      </c>
      <c r="N283" s="152" t="str">
        <f>IF(FN_MC!AM282="","*",FN_MC!AM282)</f>
        <v>-</v>
      </c>
      <c r="O283" s="198" t="str">
        <f>IF(FN_MC!BH282="","*",FN_MC!BH282)</f>
        <v>*</v>
      </c>
      <c r="P283" s="99"/>
      <c r="Q283" s="157" t="str">
        <f>IF($A$2=1,IF(FN_MC!BJ282="","*",FN_MC!BJ282),IF(FN_MC!BK282="","*",FN_MC!BK282))</f>
        <v>*</v>
      </c>
    </row>
    <row r="284" spans="1:17" hidden="1">
      <c r="A284" s="106" t="str">
        <f>IF(FN_MC!B283="","*",FN_MC!B283)</f>
        <v>*</v>
      </c>
      <c r="B284" s="107" t="str">
        <f>IF(FN_MC!X283="","*",FN_MC!X283)</f>
        <v>*</v>
      </c>
      <c r="C284" s="108" t="str">
        <f>IF(FN_MC!S283="","*",FN_MC!S283)</f>
        <v>-</v>
      </c>
      <c r="D284" s="108" t="str">
        <f>IF(FN_MC!T283="","*",FN_MC!T283)</f>
        <v>-</v>
      </c>
      <c r="E284" s="108" t="str">
        <f>IF(FN_MC!D283="","*",FN_MC!D283)</f>
        <v>*</v>
      </c>
      <c r="F284" s="108" t="str">
        <f>IF(FN_MC!H293="","*",FN_MC!H293)</f>
        <v>*</v>
      </c>
      <c r="G284" s="108" t="str">
        <f>IF(FN_MC!M283="","*",FN_MC!M283)</f>
        <v>-</v>
      </c>
      <c r="H284" s="166" t="str">
        <f>IF(FN_MC!K283="","*",FN_MC!K283)</f>
        <v>*</v>
      </c>
      <c r="I284" s="141" t="str">
        <f>IF(FN_MC!O283="","*",FN_MC!O283)</f>
        <v>*</v>
      </c>
      <c r="J284" s="141" t="str">
        <f>IF(FN_MC!P283="","*",FN_MC!P283)</f>
        <v>*</v>
      </c>
      <c r="K284" s="152">
        <f>IF(FN_MC!AK283="","*",FN_MC!AK283)</f>
        <v>0</v>
      </c>
      <c r="L284" s="152" t="str">
        <f>IF(FN_MC!AM283="","*",FN_MC!AM283)</f>
        <v>-</v>
      </c>
      <c r="M284" s="152">
        <f>IF(FN_MC!AP283="","*",FN_MC!AP283)</f>
        <v>0</v>
      </c>
      <c r="N284" s="152" t="str">
        <f>IF(FN_MC!AM283="","*",FN_MC!AM283)</f>
        <v>-</v>
      </c>
      <c r="O284" s="198" t="str">
        <f>IF(FN_MC!BH283="","*",FN_MC!BH283)</f>
        <v>*</v>
      </c>
      <c r="P284" s="99"/>
      <c r="Q284" s="157" t="str">
        <f>IF($A$2=1,IF(FN_MC!BJ283="","*",FN_MC!BJ283),IF(FN_MC!BK283="","*",FN_MC!BK283))</f>
        <v>*</v>
      </c>
    </row>
    <row r="285" spans="1:17" hidden="1">
      <c r="A285" s="106" t="str">
        <f>IF(FN_MC!B284="","*",FN_MC!B284)</f>
        <v>*</v>
      </c>
      <c r="B285" s="107" t="str">
        <f>IF(FN_MC!X284="","*",FN_MC!X284)</f>
        <v>*</v>
      </c>
      <c r="C285" s="108" t="str">
        <f>IF(FN_MC!S284="","*",FN_MC!S284)</f>
        <v>-</v>
      </c>
      <c r="D285" s="108" t="str">
        <f>IF(FN_MC!T284="","*",FN_MC!T284)</f>
        <v>-</v>
      </c>
      <c r="E285" s="108" t="str">
        <f>IF(FN_MC!D284="","*",FN_MC!D284)</f>
        <v>*</v>
      </c>
      <c r="F285" s="108" t="str">
        <f>IF(FN_MC!H284="","*",FN_MC!H284)</f>
        <v>*</v>
      </c>
      <c r="G285" s="108" t="str">
        <f>IF(FN_MC!M284="","*",FN_MC!M284)</f>
        <v>-</v>
      </c>
      <c r="H285" s="166" t="str">
        <f>IF(FN_MC!K284="","*",FN_MC!K284)</f>
        <v>*</v>
      </c>
      <c r="I285" s="141" t="str">
        <f>IF(FN_MC!O284="","*",FN_MC!O284)</f>
        <v>*</v>
      </c>
      <c r="J285" s="141" t="str">
        <f>IF(FN_MC!P284="","*",FN_MC!P284)</f>
        <v>*</v>
      </c>
      <c r="K285" s="152">
        <f>IF(FN_MC!AK284="","*",FN_MC!AK284)</f>
        <v>0</v>
      </c>
      <c r="L285" s="152" t="str">
        <f>IF(FN_MC!AM284="","*",FN_MC!AM284)</f>
        <v>-</v>
      </c>
      <c r="M285" s="152">
        <f>IF(FN_MC!AP284="","*",FN_MC!AP284)</f>
        <v>0</v>
      </c>
      <c r="N285" s="152" t="str">
        <f>IF(FN_MC!AM284="","*",FN_MC!AM284)</f>
        <v>-</v>
      </c>
      <c r="O285" s="198" t="str">
        <f>IF(FN_MC!BH284="","*",FN_MC!BH284)</f>
        <v>*</v>
      </c>
      <c r="P285" s="99"/>
      <c r="Q285" s="157" t="str">
        <f>IF($A$2=1,IF(FN_MC!BJ284="","*",FN_MC!BJ284),IF(FN_MC!BK284="","*",FN_MC!BK284))</f>
        <v>*</v>
      </c>
    </row>
    <row r="286" spans="1:17" hidden="1">
      <c r="A286" s="106" t="str">
        <f>IF(FN_MC!B285="","*",FN_MC!B285)</f>
        <v>*</v>
      </c>
      <c r="B286" s="107" t="str">
        <f>IF(FN_MC!X285="","*",FN_MC!X285)</f>
        <v>*</v>
      </c>
      <c r="C286" s="108" t="str">
        <f>IF(FN_MC!S285="","*",FN_MC!S285)</f>
        <v>-</v>
      </c>
      <c r="D286" s="108" t="str">
        <f>IF(FN_MC!T285="","*",FN_MC!T285)</f>
        <v>-</v>
      </c>
      <c r="E286" s="108" t="str">
        <f>IF(FN_MC!D285="","*",FN_MC!D285)</f>
        <v>*</v>
      </c>
      <c r="F286" s="108" t="str">
        <f>IF(FN_MC!H285="","*",FN_MC!H285)</f>
        <v>*</v>
      </c>
      <c r="G286" s="108" t="str">
        <f>IF(FN_MC!M285="","*",FN_MC!M285)</f>
        <v>-</v>
      </c>
      <c r="H286" s="166" t="str">
        <f>IF(FN_MC!K285="","*",FN_MC!K285)</f>
        <v>*</v>
      </c>
      <c r="I286" s="141" t="str">
        <f>IF(FN_MC!O285="","*",FN_MC!O285)</f>
        <v>*</v>
      </c>
      <c r="J286" s="141" t="str">
        <f>IF(FN_MC!P285="","*",FN_MC!P285)</f>
        <v>*</v>
      </c>
      <c r="K286" s="152">
        <f>IF(FN_MC!AK285="","*",FN_MC!AK285)</f>
        <v>0</v>
      </c>
      <c r="L286" s="152" t="str">
        <f>IF(FN_MC!AM285="","*",FN_MC!AM285)</f>
        <v>-</v>
      </c>
      <c r="M286" s="152">
        <f>IF(FN_MC!AP285="","*",FN_MC!AP285)</f>
        <v>0</v>
      </c>
      <c r="N286" s="152" t="str">
        <f>IF(FN_MC!AM285="","*",FN_MC!AM285)</f>
        <v>-</v>
      </c>
      <c r="O286" s="198" t="str">
        <f>IF(FN_MC!BH285="","*",FN_MC!BH285)</f>
        <v>*</v>
      </c>
      <c r="P286" s="99"/>
      <c r="Q286" s="157" t="str">
        <f>IF($A$2=1,IF(FN_MC!BJ285="","*",FN_MC!BJ285),IF(FN_MC!BK285="","*",FN_MC!BK285))</f>
        <v>*</v>
      </c>
    </row>
    <row r="287" spans="1:17" hidden="1">
      <c r="A287" s="106" t="str">
        <f>IF(FN_MC!B286="","*",FN_MC!B286)</f>
        <v>*</v>
      </c>
      <c r="B287" s="107" t="str">
        <f>IF(FN_MC!X286="","*",FN_MC!X286)</f>
        <v>*</v>
      </c>
      <c r="C287" s="108" t="str">
        <f>IF(FN_MC!S286="","*",FN_MC!S286)</f>
        <v>-</v>
      </c>
      <c r="D287" s="108" t="str">
        <f>IF(FN_MC!T286="","*",FN_MC!T286)</f>
        <v>-</v>
      </c>
      <c r="E287" s="108" t="str">
        <f>IF(FN_MC!D286="","*",FN_MC!D286)</f>
        <v>*</v>
      </c>
      <c r="F287" s="108" t="str">
        <f>IF(FN_MC!H286="","*",FN_MC!H286)</f>
        <v>*</v>
      </c>
      <c r="G287" s="108" t="str">
        <f>IF(FN_MC!M286="","*",FN_MC!M286)</f>
        <v>-</v>
      </c>
      <c r="H287" s="166" t="str">
        <f>IF(FN_MC!K286="","*",FN_MC!K286)</f>
        <v>*</v>
      </c>
      <c r="I287" s="141" t="str">
        <f>IF(FN_MC!O286="","*",FN_MC!O286)</f>
        <v>*</v>
      </c>
      <c r="J287" s="141" t="str">
        <f>IF(FN_MC!P286="","*",FN_MC!P286)</f>
        <v>*</v>
      </c>
      <c r="K287" s="152">
        <f>IF(FN_MC!AK286="","*",FN_MC!AK286)</f>
        <v>0</v>
      </c>
      <c r="L287" s="152" t="str">
        <f>IF(FN_MC!AM286="","*",FN_MC!AM286)</f>
        <v>-</v>
      </c>
      <c r="M287" s="152">
        <f>IF(FN_MC!AP286="","*",FN_MC!AP286)</f>
        <v>0</v>
      </c>
      <c r="N287" s="152" t="str">
        <f>IF(FN_MC!AM286="","*",FN_MC!AM286)</f>
        <v>-</v>
      </c>
      <c r="O287" s="198" t="str">
        <f>IF(FN_MC!BH286="","*",FN_MC!BH286)</f>
        <v>*</v>
      </c>
      <c r="P287" s="99"/>
      <c r="Q287" s="157" t="str">
        <f>IF($A$2=1,IF(FN_MC!BJ286="","*",FN_MC!BJ286),IF(FN_MC!BK286="","*",FN_MC!BK286))</f>
        <v>*</v>
      </c>
    </row>
    <row r="288" spans="1:17" hidden="1">
      <c r="A288" s="106" t="str">
        <f>IF(FN_MC!B287="","*",FN_MC!B287)</f>
        <v>*</v>
      </c>
      <c r="B288" s="107" t="str">
        <f>IF(FN_MC!X287="","*",FN_MC!X287)</f>
        <v>*</v>
      </c>
      <c r="C288" s="108" t="str">
        <f>IF(FN_MC!S287="","*",FN_MC!S287)</f>
        <v>-</v>
      </c>
      <c r="D288" s="108" t="str">
        <f>IF(FN_MC!T287="","*",FN_MC!T287)</f>
        <v>-</v>
      </c>
      <c r="E288" s="108" t="str">
        <f>IF(FN_MC!D287="","*",FN_MC!D287)</f>
        <v>*</v>
      </c>
      <c r="F288" s="108" t="str">
        <f>IF(FN_MC!H287="","*",FN_MC!H287)</f>
        <v>*</v>
      </c>
      <c r="G288" s="108" t="str">
        <f>IF(FN_MC!M287="","*",FN_MC!M287)</f>
        <v>-</v>
      </c>
      <c r="H288" s="166" t="str">
        <f>IF(FN_MC!K287="","*",FN_MC!K287)</f>
        <v>*</v>
      </c>
      <c r="I288" s="141" t="str">
        <f>IF(FN_MC!O287="","*",FN_MC!O287)</f>
        <v>*</v>
      </c>
      <c r="J288" s="141" t="str">
        <f>IF(FN_MC!P287="","*",FN_MC!P287)</f>
        <v>*</v>
      </c>
      <c r="K288" s="152">
        <f>IF(FN_MC!AK287="","*",FN_MC!AK287)</f>
        <v>0</v>
      </c>
      <c r="L288" s="152" t="str">
        <f>IF(FN_MC!AM287="","*",FN_MC!AM287)</f>
        <v>-</v>
      </c>
      <c r="M288" s="152">
        <f>IF(FN_MC!AP287="","*",FN_MC!AP287)</f>
        <v>0</v>
      </c>
      <c r="N288" s="152" t="str">
        <f>IF(FN_MC!AM287="","*",FN_MC!AM287)</f>
        <v>-</v>
      </c>
      <c r="O288" s="198" t="str">
        <f>IF(FN_MC!BH287="","*",FN_MC!BH287)</f>
        <v>*</v>
      </c>
      <c r="P288" s="99"/>
      <c r="Q288" s="157" t="str">
        <f>IF($A$2=1,IF(FN_MC!BJ287="","*",FN_MC!BJ287),IF(FN_MC!BK287="","*",FN_MC!BK287))</f>
        <v>*</v>
      </c>
    </row>
    <row r="289" spans="1:17" hidden="1">
      <c r="A289" s="106" t="str">
        <f>IF(FN_MC!B288="","*",FN_MC!B288)</f>
        <v>*</v>
      </c>
      <c r="B289" s="107" t="str">
        <f>IF(FN_MC!X288="","*",FN_MC!X288)</f>
        <v>*</v>
      </c>
      <c r="C289" s="108" t="str">
        <f>IF(FN_MC!S288="","*",FN_MC!S288)</f>
        <v>-</v>
      </c>
      <c r="D289" s="108" t="str">
        <f>IF(FN_MC!T288="","*",FN_MC!T288)</f>
        <v>-</v>
      </c>
      <c r="E289" s="108" t="str">
        <f>IF(FN_MC!D288="","*",FN_MC!D288)</f>
        <v>*</v>
      </c>
      <c r="F289" s="108" t="str">
        <f>IF(FN_MC!H288="","*",FN_MC!H288)</f>
        <v>*</v>
      </c>
      <c r="G289" s="108" t="str">
        <f>IF(FN_MC!M288="","*",FN_MC!M288)</f>
        <v>-</v>
      </c>
      <c r="H289" s="166" t="str">
        <f>IF(FN_MC!K288="","*",FN_MC!K288)</f>
        <v>*</v>
      </c>
      <c r="I289" s="141" t="str">
        <f>IF(FN_MC!O288="","*",FN_MC!O288)</f>
        <v>*</v>
      </c>
      <c r="J289" s="141" t="str">
        <f>IF(FN_MC!P288="","*",FN_MC!P288)</f>
        <v>*</v>
      </c>
      <c r="K289" s="152">
        <f>IF(FN_MC!AK288="","*",FN_MC!AK288)</f>
        <v>0</v>
      </c>
      <c r="L289" s="152" t="str">
        <f>IF(FN_MC!AM288="","*",FN_MC!AM288)</f>
        <v>-</v>
      </c>
      <c r="M289" s="152">
        <f>IF(FN_MC!AP288="","*",FN_MC!AP288)</f>
        <v>0</v>
      </c>
      <c r="N289" s="152" t="str">
        <f>IF(FN_MC!AM288="","*",FN_MC!AM288)</f>
        <v>-</v>
      </c>
      <c r="O289" s="198" t="str">
        <f>IF(FN_MC!BH288="","*",FN_MC!BH288)</f>
        <v>*</v>
      </c>
      <c r="P289" s="99"/>
      <c r="Q289" s="157" t="str">
        <f>IF($A$2=1,IF(FN_MC!BJ288="","*",FN_MC!BJ288),IF(FN_MC!BK288="","*",FN_MC!BK288))</f>
        <v>*</v>
      </c>
    </row>
    <row r="290" spans="1:17" hidden="1">
      <c r="A290" s="106" t="str">
        <f>IF(FN_MC!B289="","*",FN_MC!B289)</f>
        <v>*</v>
      </c>
      <c r="B290" s="107" t="str">
        <f>IF(FN_MC!X289="","*",FN_MC!X289)</f>
        <v>*</v>
      </c>
      <c r="C290" s="108" t="str">
        <f>IF(FN_MC!S289="","*",FN_MC!S289)</f>
        <v>-</v>
      </c>
      <c r="D290" s="108" t="str">
        <f>IF(FN_MC!T289="","*",FN_MC!T289)</f>
        <v>-</v>
      </c>
      <c r="E290" s="108" t="str">
        <f>IF(FN_MC!D289="","*",FN_MC!D289)</f>
        <v>*</v>
      </c>
      <c r="F290" s="108" t="str">
        <f>IF(FN_MC!H289="","*",FN_MC!H289)</f>
        <v>*</v>
      </c>
      <c r="G290" s="108" t="str">
        <f>IF(FN_MC!M289="","*",FN_MC!M289)</f>
        <v>-</v>
      </c>
      <c r="H290" s="166" t="str">
        <f>IF(FN_MC!K289="","*",FN_MC!K289)</f>
        <v>*</v>
      </c>
      <c r="I290" s="141" t="str">
        <f>IF(FN_MC!O289="","*",FN_MC!O289)</f>
        <v>*</v>
      </c>
      <c r="J290" s="141" t="str">
        <f>IF(FN_MC!P289="","*",FN_MC!P289)</f>
        <v>*</v>
      </c>
      <c r="K290" s="152">
        <f>IF(FN_MC!AK289="","*",FN_MC!AK289)</f>
        <v>0</v>
      </c>
      <c r="L290" s="152" t="str">
        <f>IF(FN_MC!AM289="","*",FN_MC!AM289)</f>
        <v>-</v>
      </c>
      <c r="M290" s="152">
        <f>IF(FN_MC!AP289="","*",FN_MC!AP289)</f>
        <v>0</v>
      </c>
      <c r="N290" s="152" t="str">
        <f>IF(FN_MC!AM289="","*",FN_MC!AM289)</f>
        <v>-</v>
      </c>
      <c r="O290" s="198" t="str">
        <f>IF(FN_MC!BH289="","*",FN_MC!BH289)</f>
        <v>*</v>
      </c>
      <c r="P290" s="99"/>
      <c r="Q290" s="157" t="str">
        <f>IF($A$2=1,IF(FN_MC!BJ289="","*",FN_MC!BJ289),IF(FN_MC!BK289="","*",FN_MC!BK289))</f>
        <v>*</v>
      </c>
    </row>
    <row r="291" spans="1:17" hidden="1">
      <c r="A291" s="106" t="str">
        <f>IF(FN_MC!B290="","*",FN_MC!B290)</f>
        <v>*</v>
      </c>
      <c r="B291" s="107" t="str">
        <f>IF(FN_MC!X290="","*",FN_MC!X290)</f>
        <v>*</v>
      </c>
      <c r="C291" s="108" t="str">
        <f>IF(FN_MC!S290="","*",FN_MC!S290)</f>
        <v>-</v>
      </c>
      <c r="D291" s="108" t="str">
        <f>IF(FN_MC!T290="","*",FN_MC!T290)</f>
        <v>-</v>
      </c>
      <c r="E291" s="108" t="str">
        <f>IF(FN_MC!D290="","*",FN_MC!D290)</f>
        <v>*</v>
      </c>
      <c r="F291" s="108" t="str">
        <f>IF(FN_MC!H290="","*",FN_MC!H290)</f>
        <v>*</v>
      </c>
      <c r="G291" s="108" t="str">
        <f>IF(FN_MC!M290="","*",FN_MC!M290)</f>
        <v>-</v>
      </c>
      <c r="H291" s="166" t="str">
        <f>IF(FN_MC!K290="","*",FN_MC!K290)</f>
        <v>*</v>
      </c>
      <c r="I291" s="141" t="str">
        <f>IF(FN_MC!O290="","*",FN_MC!O290)</f>
        <v>*</v>
      </c>
      <c r="J291" s="141" t="str">
        <f>IF(FN_MC!P290="","*",FN_MC!P290)</f>
        <v>*</v>
      </c>
      <c r="K291" s="152">
        <f>IF(FN_MC!AK290="","*",FN_MC!AK290)</f>
        <v>0</v>
      </c>
      <c r="L291" s="152" t="str">
        <f>IF(FN_MC!AM290="","*",FN_MC!AM290)</f>
        <v>-</v>
      </c>
      <c r="M291" s="152">
        <f>IF(FN_MC!AP290="","*",FN_MC!AP290)</f>
        <v>0</v>
      </c>
      <c r="N291" s="152" t="str">
        <f>IF(FN_MC!AM290="","*",FN_MC!AM290)</f>
        <v>-</v>
      </c>
      <c r="O291" s="198" t="str">
        <f>IF(FN_MC!BH290="","*",FN_MC!BH290)</f>
        <v>*</v>
      </c>
      <c r="P291" s="99"/>
      <c r="Q291" s="157" t="str">
        <f>IF($A$2=1,IF(FN_MC!BJ290="","*",FN_MC!BJ290),IF(FN_MC!BK290="","*",FN_MC!BK290))</f>
        <v>*</v>
      </c>
    </row>
    <row r="292" spans="1:17" hidden="1">
      <c r="A292" s="106" t="str">
        <f>IF(FN_MC!B291="","*",FN_MC!B291)</f>
        <v>*</v>
      </c>
      <c r="B292" s="107" t="str">
        <f>IF(FN_MC!X291="","*",FN_MC!X291)</f>
        <v>*</v>
      </c>
      <c r="C292" s="108" t="str">
        <f>IF(FN_MC!S291="","*",FN_MC!S291)</f>
        <v>-</v>
      </c>
      <c r="D292" s="108" t="str">
        <f>IF(FN_MC!T291="","*",FN_MC!T291)</f>
        <v>-</v>
      </c>
      <c r="E292" s="108" t="str">
        <f>IF(FN_MC!D291="","*",FN_MC!D291)</f>
        <v>*</v>
      </c>
      <c r="F292" s="108" t="str">
        <f>IF(FN_MC!H291="","*",FN_MC!H291)</f>
        <v>*</v>
      </c>
      <c r="G292" s="108" t="str">
        <f>IF(FN_MC!M291="","*",FN_MC!M291)</f>
        <v>-</v>
      </c>
      <c r="H292" s="166" t="str">
        <f>IF(FN_MC!K291="","*",FN_MC!K291)</f>
        <v>*</v>
      </c>
      <c r="I292" s="141" t="str">
        <f>IF(FN_MC!O291="","*",FN_MC!O291)</f>
        <v>*</v>
      </c>
      <c r="J292" s="141" t="str">
        <f>IF(FN_MC!P291="","*",FN_MC!P291)</f>
        <v>*</v>
      </c>
      <c r="K292" s="152">
        <f>IF(FN_MC!AK291="","*",FN_MC!AK291)</f>
        <v>0</v>
      </c>
      <c r="L292" s="152" t="str">
        <f>IF(FN_MC!AM291="","*",FN_MC!AM291)</f>
        <v>-</v>
      </c>
      <c r="M292" s="152">
        <f>IF(FN_MC!AP291="","*",FN_MC!AP291)</f>
        <v>0</v>
      </c>
      <c r="N292" s="152" t="str">
        <f>IF(FN_MC!AM291="","*",FN_MC!AM291)</f>
        <v>-</v>
      </c>
      <c r="O292" s="198" t="str">
        <f>IF(FN_MC!BH291="","*",FN_MC!BH291)</f>
        <v>*</v>
      </c>
      <c r="P292" s="99"/>
      <c r="Q292" s="157" t="str">
        <f>IF($A$2=1,IF(FN_MC!BJ291="","*",FN_MC!BJ291),IF(FN_MC!BK291="","*",FN_MC!BK291))</f>
        <v>*</v>
      </c>
    </row>
    <row r="293" spans="1:17" ht="32.25" hidden="1" customHeight="1">
      <c r="A293" s="106" t="str">
        <f>IF(FN_MC!B292="","*",FN_MC!B292)</f>
        <v>*</v>
      </c>
      <c r="B293" s="107" t="str">
        <f>IF(FN_MC!X292="","*",FN_MC!X292)</f>
        <v>*</v>
      </c>
      <c r="C293" s="108" t="str">
        <f>IF(FN_MC!S292="","*",FN_MC!S292)</f>
        <v>-</v>
      </c>
      <c r="D293" s="108" t="str">
        <f>IF(FN_MC!T292="","*",FN_MC!T292)</f>
        <v>-</v>
      </c>
      <c r="E293" s="108" t="str">
        <f>IF(FN_MC!D292="","*",FN_MC!D292)</f>
        <v>*</v>
      </c>
      <c r="F293" s="108" t="str">
        <f>IF(FN_MC!H292="","*",FN_MC!H292)</f>
        <v>*</v>
      </c>
      <c r="G293" s="108" t="str">
        <f>IF(FN_MC!M292="","*",FN_MC!M292)</f>
        <v>-</v>
      </c>
      <c r="H293" s="166" t="str">
        <f>IF(FN_MC!K292="","*",FN_MC!K292)</f>
        <v>*</v>
      </c>
      <c r="I293" s="141" t="str">
        <f>IF(FN_MC!O292="","*",FN_MC!O292)</f>
        <v>*</v>
      </c>
      <c r="J293" s="141" t="str">
        <f>IF(FN_MC!P292="","*",FN_MC!P292)</f>
        <v>*</v>
      </c>
      <c r="K293" s="152">
        <f>IF(FN_MC!AK292="","*",FN_MC!AK292)</f>
        <v>0</v>
      </c>
      <c r="L293" s="152" t="str">
        <f>IF(FN_MC!AM292="","*",FN_MC!AM292)</f>
        <v>-</v>
      </c>
      <c r="M293" s="152">
        <f>IF(FN_MC!AP292="","*",FN_MC!AP292)</f>
        <v>0</v>
      </c>
      <c r="N293" s="152" t="str">
        <f>IF(FN_MC!AM292="","*",FN_MC!AM292)</f>
        <v>-</v>
      </c>
      <c r="O293" s="198" t="str">
        <f>IF(FN_MC!BH292="","*",FN_MC!BH292)</f>
        <v>*</v>
      </c>
      <c r="P293" s="99"/>
      <c r="Q293" s="157" t="str">
        <f>IF($A$2=1,IF(FN_MC!BJ292="","*",FN_MC!BJ292),IF(FN_MC!BK292="","*",FN_MC!BK292))</f>
        <v>*</v>
      </c>
    </row>
    <row r="294" spans="1:17" hidden="1">
      <c r="A294" s="106" t="str">
        <f>IF(FN_MC!B293="","*",FN_MC!B293)</f>
        <v>*</v>
      </c>
      <c r="B294" s="107" t="str">
        <f>IF(FN_MC!X293="","*",FN_MC!X293)</f>
        <v>*</v>
      </c>
      <c r="C294" s="108" t="str">
        <f>IF(FN_MC!S293="","*",FN_MC!S293)</f>
        <v>-</v>
      </c>
      <c r="D294" s="108" t="str">
        <f>IF(FN_MC!T293="","*",FN_MC!T293)</f>
        <v>-</v>
      </c>
      <c r="E294" s="108" t="str">
        <f>IF(FN_MC!D293="","*",FN_MC!D293)</f>
        <v>*</v>
      </c>
      <c r="F294" s="108" t="str">
        <f>IF(FN_MC!H293="","*",FN_MC!H293)</f>
        <v>*</v>
      </c>
      <c r="G294" s="108" t="str">
        <f>IF(FN_MC!M293="","*",FN_MC!M293)</f>
        <v>-</v>
      </c>
      <c r="H294" s="166" t="str">
        <f>IF(FN_MC!K293="","*",FN_MC!K293)</f>
        <v>*</v>
      </c>
      <c r="I294" s="141" t="str">
        <f>IF(FN_MC!O293="","*",FN_MC!O293)</f>
        <v>*</v>
      </c>
      <c r="J294" s="141" t="str">
        <f>IF(FN_MC!P293="","*",FN_MC!P293)</f>
        <v>*</v>
      </c>
      <c r="K294" s="152">
        <f>IF(FN_MC!AK293="","*",FN_MC!AK293)</f>
        <v>0</v>
      </c>
      <c r="L294" s="152" t="str">
        <f>IF(FN_MC!AM293="","*",FN_MC!AM293)</f>
        <v>-</v>
      </c>
      <c r="M294" s="152">
        <f>IF(FN_MC!AP293="","*",FN_MC!AP293)</f>
        <v>0</v>
      </c>
      <c r="N294" s="152" t="str">
        <f>IF(FN_MC!AM293="","*",FN_MC!AM293)</f>
        <v>-</v>
      </c>
      <c r="O294" s="198" t="str">
        <f>IF(FN_MC!BH293="","*",FN_MC!BH293)</f>
        <v>*</v>
      </c>
      <c r="P294" s="99"/>
      <c r="Q294" s="157" t="str">
        <f>IF($A$2=1,IF(FN_MC!BJ293="","*",FN_MC!BJ293),IF(FN_MC!BK293="","*",FN_MC!BK293))</f>
        <v>*</v>
      </c>
    </row>
    <row r="295" spans="1:17" hidden="1">
      <c r="A295" s="106" t="str">
        <f>IF(FN_MC!B294="","*",FN_MC!B294)</f>
        <v>*</v>
      </c>
      <c r="B295" s="107" t="str">
        <f>IF(FN_MC!X294="","*",FN_MC!X294)</f>
        <v>*</v>
      </c>
      <c r="C295" s="108" t="str">
        <f>IF(FN_MC!S294="","*",FN_MC!S294)</f>
        <v>-</v>
      </c>
      <c r="D295" s="108" t="str">
        <f>IF(FN_MC!T294="","*",FN_MC!T294)</f>
        <v>-</v>
      </c>
      <c r="E295" s="108" t="str">
        <f>IF(FN_MC!D294="","*",FN_MC!D294)</f>
        <v>*</v>
      </c>
      <c r="F295" s="108" t="str">
        <f>IF(FN_MC!H294="","*",FN_MC!H294)</f>
        <v>*</v>
      </c>
      <c r="G295" s="108" t="str">
        <f>IF(FN_MC!M294="","*",FN_MC!M294)</f>
        <v>-</v>
      </c>
      <c r="H295" s="166" t="str">
        <f>IF(FN_MC!K294="","*",FN_MC!K294)</f>
        <v>*</v>
      </c>
      <c r="I295" s="141" t="str">
        <f>IF(FN_MC!O294="","*",FN_MC!O294)</f>
        <v>*</v>
      </c>
      <c r="J295" s="141" t="str">
        <f>IF(FN_MC!P294="","*",FN_MC!P294)</f>
        <v>*</v>
      </c>
      <c r="K295" s="152">
        <f>IF(FN_MC!AK294="","*",FN_MC!AK294)</f>
        <v>0</v>
      </c>
      <c r="L295" s="152" t="str">
        <f>IF(FN_MC!AM294="","*",FN_MC!AM294)</f>
        <v>-</v>
      </c>
      <c r="M295" s="152">
        <f>IF(FN_MC!AP294="","*",FN_MC!AP294)</f>
        <v>0</v>
      </c>
      <c r="N295" s="152" t="str">
        <f>IF(FN_MC!AM294="","*",FN_MC!AM294)</f>
        <v>-</v>
      </c>
      <c r="O295" s="198" t="str">
        <f>IF(FN_MC!BH294="","*",FN_MC!BH294)</f>
        <v>*</v>
      </c>
      <c r="P295" s="99"/>
      <c r="Q295" s="157" t="str">
        <f>IF($A$2=1,IF(FN_MC!BJ294="","*",FN_MC!BJ294),IF(FN_MC!BK294="","*",FN_MC!BK294))</f>
        <v>*</v>
      </c>
    </row>
    <row r="296" spans="1:17" hidden="1">
      <c r="A296" s="106" t="str">
        <f>IF(FN_MC!B295="","*",FN_MC!B295)</f>
        <v>*</v>
      </c>
      <c r="B296" s="107" t="str">
        <f>IF(FN_MC!X295="","*",FN_MC!X295)</f>
        <v>*</v>
      </c>
      <c r="C296" s="108" t="str">
        <f>IF(FN_MC!S295="","*",FN_MC!S295)</f>
        <v>-</v>
      </c>
      <c r="D296" s="108" t="str">
        <f>IF(FN_MC!T295="","*",FN_MC!T295)</f>
        <v>-</v>
      </c>
      <c r="E296" s="108" t="str">
        <f>IF(FN_MC!D295="","*",FN_MC!D295)</f>
        <v>*</v>
      </c>
      <c r="F296" s="108" t="str">
        <f>IF(FN_MC!H295="","*",FN_MC!H295)</f>
        <v>*</v>
      </c>
      <c r="G296" s="108" t="str">
        <f>IF(FN_MC!M295="","*",FN_MC!M295)</f>
        <v>-</v>
      </c>
      <c r="H296" s="166" t="str">
        <f>IF(FN_MC!K295="","*",FN_MC!K295)</f>
        <v>*</v>
      </c>
      <c r="I296" s="141" t="str">
        <f>IF(FN_MC!O295="","*",FN_MC!O295)</f>
        <v>*</v>
      </c>
      <c r="J296" s="141" t="str">
        <f>IF(FN_MC!P295="","*",FN_MC!P295)</f>
        <v>*</v>
      </c>
      <c r="K296" s="152">
        <f>IF(FN_MC!AK295="","*",FN_MC!AK295)</f>
        <v>0</v>
      </c>
      <c r="L296" s="152" t="str">
        <f>IF(FN_MC!AM295="","*",FN_MC!AM295)</f>
        <v>-</v>
      </c>
      <c r="M296" s="152">
        <f>IF(FN_MC!AP295="","*",FN_MC!AP295)</f>
        <v>0</v>
      </c>
      <c r="N296" s="152" t="str">
        <f>IF(FN_MC!AM295="","*",FN_MC!AM295)</f>
        <v>-</v>
      </c>
      <c r="O296" s="198" t="str">
        <f>IF(FN_MC!BH295="","*",FN_MC!BH295)</f>
        <v>*</v>
      </c>
      <c r="P296" s="99"/>
      <c r="Q296" s="157" t="str">
        <f>IF($A$2=1,IF(FN_MC!BJ295="","*",FN_MC!BJ295),IF(FN_MC!BK295="","*",FN_MC!BK295))</f>
        <v>*</v>
      </c>
    </row>
    <row r="297" spans="1:17" hidden="1">
      <c r="A297" s="106" t="str">
        <f>IF(FN_MC!B296="","*",FN_MC!B296)</f>
        <v>*</v>
      </c>
      <c r="B297" s="107" t="str">
        <f>IF(FN_MC!X296="","*",FN_MC!X296)</f>
        <v>*</v>
      </c>
      <c r="C297" s="108" t="str">
        <f>IF(FN_MC!S296="","*",FN_MC!S296)</f>
        <v>-</v>
      </c>
      <c r="D297" s="108" t="str">
        <f>IF(FN_MC!T296="","*",FN_MC!T296)</f>
        <v>-</v>
      </c>
      <c r="E297" s="108" t="str">
        <f>IF(FN_MC!D296="","*",FN_MC!D296)</f>
        <v>*</v>
      </c>
      <c r="F297" s="108" t="str">
        <f>IF(FN_MC!H296="","*",FN_MC!H296)</f>
        <v>*</v>
      </c>
      <c r="G297" s="108" t="str">
        <f>IF(FN_MC!M296="","*",FN_MC!M296)</f>
        <v>-</v>
      </c>
      <c r="H297" s="166" t="str">
        <f>IF(FN_MC!K296="","*",FN_MC!K296)</f>
        <v>*</v>
      </c>
      <c r="I297" s="141" t="str">
        <f>IF(FN_MC!O296="","*",FN_MC!O296)</f>
        <v>*</v>
      </c>
      <c r="J297" s="141" t="str">
        <f>IF(FN_MC!P296="","*",FN_MC!P296)</f>
        <v>*</v>
      </c>
      <c r="K297" s="152">
        <f>IF(FN_MC!AK296="","*",FN_MC!AK296)</f>
        <v>0</v>
      </c>
      <c r="L297" s="152" t="str">
        <f>IF(FN_MC!AM296="","*",FN_MC!AM296)</f>
        <v>-</v>
      </c>
      <c r="M297" s="152">
        <f>IF(FN_MC!AP296="","*",FN_MC!AP296)</f>
        <v>0</v>
      </c>
      <c r="N297" s="152" t="str">
        <f>IF(FN_MC!AM296="","*",FN_MC!AM296)</f>
        <v>-</v>
      </c>
      <c r="O297" s="198" t="str">
        <f>IF(FN_MC!BH296="","*",FN_MC!BH296)</f>
        <v>*</v>
      </c>
      <c r="P297" s="99"/>
      <c r="Q297" s="157" t="str">
        <f>IF($A$2=1,IF(FN_MC!BJ296="","*",FN_MC!BJ296),IF(FN_MC!BK296="","*",FN_MC!BK296))</f>
        <v>*</v>
      </c>
    </row>
    <row r="298" spans="1:17" hidden="1">
      <c r="A298" s="106" t="str">
        <f>IF(FN_MC!B297="","*",FN_MC!B297)</f>
        <v>*</v>
      </c>
      <c r="B298" s="107" t="str">
        <f>IF(FN_MC!X297="","*",FN_MC!X297)</f>
        <v>*</v>
      </c>
      <c r="C298" s="108" t="str">
        <f>IF(FN_MC!S297="","*",FN_MC!S297)</f>
        <v>-</v>
      </c>
      <c r="D298" s="108" t="str">
        <f>IF(FN_MC!T297="","*",FN_MC!T297)</f>
        <v>-</v>
      </c>
      <c r="E298" s="108" t="str">
        <f>IF(FN_MC!D297="","*",FN_MC!D297)</f>
        <v>*</v>
      </c>
      <c r="F298" s="108" t="str">
        <f>IF(FN_MC!H297="","*",FN_MC!H297)</f>
        <v>*</v>
      </c>
      <c r="G298" s="108" t="str">
        <f>IF(FN_MC!M297="","*",FN_MC!M297)</f>
        <v>-</v>
      </c>
      <c r="H298" s="166" t="str">
        <f>IF(FN_MC!K297="","*",FN_MC!K297)</f>
        <v>*</v>
      </c>
      <c r="I298" s="141" t="str">
        <f>IF(FN_MC!O297="","*",FN_MC!O297)</f>
        <v>*</v>
      </c>
      <c r="J298" s="141" t="str">
        <f>IF(FN_MC!P297="","*",FN_MC!P297)</f>
        <v>*</v>
      </c>
      <c r="K298" s="152">
        <f>IF(FN_MC!AK297="","*",FN_MC!AK297)</f>
        <v>0</v>
      </c>
      <c r="L298" s="152" t="str">
        <f>IF(FN_MC!AM297="","*",FN_MC!AM297)</f>
        <v>-</v>
      </c>
      <c r="M298" s="152">
        <f>IF(FN_MC!AP297="","*",FN_MC!AP297)</f>
        <v>0</v>
      </c>
      <c r="N298" s="152" t="str">
        <f>IF(FN_MC!AM297="","*",FN_MC!AM297)</f>
        <v>-</v>
      </c>
      <c r="O298" s="198" t="str">
        <f>IF(FN_MC!BH297="","*",FN_MC!BH297)</f>
        <v>*</v>
      </c>
      <c r="P298" s="99"/>
      <c r="Q298" s="157" t="str">
        <f>IF($A$2=1,IF(FN_MC!BJ297="","*",FN_MC!BJ297),IF(FN_MC!BK297="","*",FN_MC!BK297))</f>
        <v>*</v>
      </c>
    </row>
    <row r="299" spans="1:17" hidden="1">
      <c r="A299" s="106" t="str">
        <f>IF(FN_MC!B298="","*",FN_MC!B298)</f>
        <v>*</v>
      </c>
      <c r="B299" s="107" t="str">
        <f>IF(FN_MC!X298="","*",FN_MC!X298)</f>
        <v>*</v>
      </c>
      <c r="C299" s="108" t="str">
        <f>IF(FN_MC!S298="","*",FN_MC!S298)</f>
        <v>-</v>
      </c>
      <c r="D299" s="108" t="str">
        <f>IF(FN_MC!T298="","*",FN_MC!T298)</f>
        <v>-</v>
      </c>
      <c r="E299" s="108" t="str">
        <f>IF(FN_MC!D298="","*",FN_MC!D298)</f>
        <v>*</v>
      </c>
      <c r="F299" s="108" t="str">
        <f>IF(FN_MC!H298="","*",FN_MC!H298)</f>
        <v>*</v>
      </c>
      <c r="G299" s="108" t="str">
        <f>IF(FN_MC!M298="","*",FN_MC!M298)</f>
        <v>-</v>
      </c>
      <c r="H299" s="166" t="str">
        <f>IF(FN_MC!K298="","*",FN_MC!K298)</f>
        <v>*</v>
      </c>
      <c r="I299" s="141" t="str">
        <f>IF(FN_MC!O298="","*",FN_MC!O298)</f>
        <v>*</v>
      </c>
      <c r="J299" s="141" t="str">
        <f>IF(FN_MC!P298="","*",FN_MC!P298)</f>
        <v>*</v>
      </c>
      <c r="K299" s="152">
        <f>IF(FN_MC!AK298="","*",FN_MC!AK298)</f>
        <v>0</v>
      </c>
      <c r="L299" s="152" t="str">
        <f>IF(FN_MC!AM298="","*",FN_MC!AM298)</f>
        <v>-</v>
      </c>
      <c r="M299" s="152">
        <f>IF(FN_MC!AP298="","*",FN_MC!AP298)</f>
        <v>0</v>
      </c>
      <c r="N299" s="152" t="str">
        <f>IF(FN_MC!AM298="","*",FN_MC!AM298)</f>
        <v>-</v>
      </c>
      <c r="O299" s="198" t="str">
        <f>IF(FN_MC!BH298="","*",FN_MC!BH298)</f>
        <v>*</v>
      </c>
      <c r="P299" s="99"/>
      <c r="Q299" s="157" t="str">
        <f>IF($A$2=1,IF(FN_MC!BJ298="","*",FN_MC!BJ298),IF(FN_MC!BK298="","*",FN_MC!BK298))</f>
        <v>*</v>
      </c>
    </row>
    <row r="300" spans="1:17" hidden="1">
      <c r="A300" s="106" t="str">
        <f>IF(FN_MC!B299="","*",FN_MC!B299)</f>
        <v>*</v>
      </c>
      <c r="B300" s="107" t="str">
        <f>IF(FN_MC!X299="","*",FN_MC!X299)</f>
        <v>*</v>
      </c>
      <c r="C300" s="108" t="str">
        <f>IF(FN_MC!S299="","*",FN_MC!S299)</f>
        <v>-</v>
      </c>
      <c r="D300" s="108" t="str">
        <f>IF(FN_MC!T299="","*",FN_MC!T299)</f>
        <v>-</v>
      </c>
      <c r="E300" s="108" t="str">
        <f>IF(FN_MC!D299="","*",FN_MC!D299)</f>
        <v>*</v>
      </c>
      <c r="F300" s="108" t="str">
        <f>IF(FN_MC!H299="","*",FN_MC!H299)</f>
        <v>*</v>
      </c>
      <c r="G300" s="108" t="str">
        <f>IF(FN_MC!M299="","*",FN_MC!M299)</f>
        <v>-</v>
      </c>
      <c r="H300" s="166" t="str">
        <f>IF(FN_MC!K299="","*",FN_MC!K299)</f>
        <v>*</v>
      </c>
      <c r="I300" s="141" t="str">
        <f>IF(FN_MC!O299="","*",FN_MC!O299)</f>
        <v>*</v>
      </c>
      <c r="J300" s="141" t="str">
        <f>IF(FN_MC!P299="","*",FN_MC!P299)</f>
        <v>*</v>
      </c>
      <c r="K300" s="152">
        <f>IF(FN_MC!AK299="","*",FN_MC!AK299)</f>
        <v>0</v>
      </c>
      <c r="L300" s="152" t="str">
        <f>IF(FN_MC!AM299="","*",FN_MC!AM299)</f>
        <v>-</v>
      </c>
      <c r="M300" s="152">
        <f>IF(FN_MC!AP299="","*",FN_MC!AP299)</f>
        <v>0</v>
      </c>
      <c r="N300" s="152" t="str">
        <f>IF(FN_MC!AM299="","*",FN_MC!AM299)</f>
        <v>-</v>
      </c>
      <c r="O300" s="198" t="str">
        <f>IF(FN_MC!BH299="","*",FN_MC!BH299)</f>
        <v>*</v>
      </c>
      <c r="P300" s="99"/>
      <c r="Q300" s="157" t="str">
        <f>IF($A$2=1,IF(FN_MC!BJ299="","*",FN_MC!BJ299),IF(FN_MC!BK299="","*",FN_MC!BK299))</f>
        <v>*</v>
      </c>
    </row>
    <row r="301" spans="1:17" ht="25.5" hidden="1" customHeight="1">
      <c r="A301" s="106" t="str">
        <f>IF(FN_MC!B300="","*",FN_MC!B300)</f>
        <v>*</v>
      </c>
      <c r="B301" s="107" t="str">
        <f>IF(FN_MC!X300="","*",FN_MC!X300)</f>
        <v>*</v>
      </c>
      <c r="C301" s="108" t="str">
        <f>IF(FN_MC!S300="","*",FN_MC!S300)</f>
        <v>-</v>
      </c>
      <c r="D301" s="108" t="str">
        <f>IF(FN_MC!T300="","*",FN_MC!T300)</f>
        <v>-</v>
      </c>
      <c r="E301" s="108" t="str">
        <f>IF(FN_MC!D300="","*",FN_MC!D300)</f>
        <v>*</v>
      </c>
      <c r="F301" s="108" t="str">
        <f>IF(FN_MC!H300="","*",FN_MC!H300)</f>
        <v>*</v>
      </c>
      <c r="G301" s="108" t="str">
        <f>IF(FN_MC!M300="","*",FN_MC!M300)</f>
        <v>-</v>
      </c>
      <c r="H301" s="166" t="str">
        <f>IF(FN_MC!K300="","*",FN_MC!K300)</f>
        <v>*</v>
      </c>
      <c r="I301" s="141" t="str">
        <f>IF(FN_MC!O300="","*",FN_MC!O300)</f>
        <v>*</v>
      </c>
      <c r="J301" s="141" t="str">
        <f>IF(FN_MC!P300="","*",FN_MC!P300)</f>
        <v>*</v>
      </c>
      <c r="K301" s="152">
        <f>IF(FN_MC!AK300="","*",FN_MC!AK300)</f>
        <v>0</v>
      </c>
      <c r="L301" s="152" t="str">
        <f>IF(FN_MC!AM300="","*",FN_MC!AM300)</f>
        <v>-</v>
      </c>
      <c r="M301" s="152">
        <f>IF(FN_MC!AP300="","*",FN_MC!AP300)</f>
        <v>0</v>
      </c>
      <c r="N301" s="152" t="str">
        <f>IF(FN_MC!AM300="","*",FN_MC!AM300)</f>
        <v>-</v>
      </c>
      <c r="O301" s="198" t="str">
        <f>IF(FN_MC!BH300="","*",FN_MC!BH300)</f>
        <v>*</v>
      </c>
      <c r="P301" s="99"/>
      <c r="Q301" s="157" t="str">
        <f>IF($A$2=1,IF(FN_MC!BJ300="","*",FN_MC!BJ300),IF(FN_MC!BK300="","*",FN_MC!BK300))</f>
        <v>*</v>
      </c>
    </row>
    <row r="302" spans="1:17" ht="27.75" hidden="1" customHeight="1">
      <c r="A302" s="106" t="str">
        <f>IF(FN_MC!B301="","*",FN_MC!B301)</f>
        <v>*</v>
      </c>
      <c r="B302" s="107" t="str">
        <f>IF(FN_MC!X301="","*",FN_MC!X301)</f>
        <v>*</v>
      </c>
      <c r="C302" s="108" t="str">
        <f>IF(FN_MC!S301="","*",FN_MC!S301)</f>
        <v>-</v>
      </c>
      <c r="D302" s="108" t="str">
        <f>IF(FN_MC!T301="","*",FN_MC!T301)</f>
        <v>-</v>
      </c>
      <c r="E302" s="108" t="str">
        <f>IF(FN_MC!D301="","*",FN_MC!D301)</f>
        <v>*</v>
      </c>
      <c r="F302" s="108" t="str">
        <f>IF(FN_MC!H301="","*",FN_MC!H301)</f>
        <v>*</v>
      </c>
      <c r="G302" s="108" t="str">
        <f>IF(FN_MC!M301="","*",FN_MC!M301)</f>
        <v>-</v>
      </c>
      <c r="H302" s="166" t="str">
        <f>IF(FN_MC!K301="","*",FN_MC!K301)</f>
        <v>*</v>
      </c>
      <c r="I302" s="141" t="str">
        <f>IF(FN_MC!O301="","*",FN_MC!O301)</f>
        <v>*</v>
      </c>
      <c r="J302" s="141" t="str">
        <f>IF(FN_MC!P301="","*",FN_MC!P301)</f>
        <v>*</v>
      </c>
      <c r="K302" s="152">
        <f>IF(FN_MC!AK301="","*",FN_MC!AK301)</f>
        <v>0</v>
      </c>
      <c r="L302" s="152" t="str">
        <f>IF(FN_MC!AM301="","*",FN_MC!AM301)</f>
        <v>-</v>
      </c>
      <c r="M302" s="152">
        <f>IF(FN_MC!AP301="","*",FN_MC!AP301)</f>
        <v>0</v>
      </c>
      <c r="N302" s="152" t="str">
        <f>IF(FN_MC!AM301="","*",FN_MC!AM301)</f>
        <v>-</v>
      </c>
      <c r="O302" s="198" t="str">
        <f>IF(FN_MC!BH301="","*",FN_MC!BH301)</f>
        <v>*</v>
      </c>
      <c r="P302" s="99"/>
      <c r="Q302" s="157" t="str">
        <f>IF($A$2=1,IF(FN_MC!BJ301="","*",FN_MC!BJ301),IF(FN_MC!BK301="","*",FN_MC!BK301))</f>
        <v>*</v>
      </c>
    </row>
    <row r="303" spans="1:17" ht="26.25" hidden="1" customHeight="1">
      <c r="A303" s="106" t="str">
        <f>IF(FN_MC!B302="","*",FN_MC!B302)</f>
        <v>*</v>
      </c>
      <c r="B303" s="107" t="str">
        <f>IF(FN_MC!X302="","*",FN_MC!X302)</f>
        <v>*</v>
      </c>
      <c r="C303" s="108" t="str">
        <f>IF(FN_MC!S302="","*",FN_MC!S302)</f>
        <v>-</v>
      </c>
      <c r="D303" s="108" t="str">
        <f>IF(FN_MC!T302="","*",FN_MC!T302)</f>
        <v>-</v>
      </c>
      <c r="E303" s="108" t="str">
        <f>IF(FN_MC!D302="","*",FN_MC!D302)</f>
        <v>*</v>
      </c>
      <c r="F303" s="108" t="str">
        <f>IF(FN_MC!H302="","*",FN_MC!H302)</f>
        <v>*</v>
      </c>
      <c r="G303" s="108" t="str">
        <f>IF(FN_MC!M302="","*",FN_MC!M302)</f>
        <v>-</v>
      </c>
      <c r="H303" s="166" t="str">
        <f>IF(FN_MC!K302="","*",FN_MC!K302)</f>
        <v>*</v>
      </c>
      <c r="I303" s="141" t="str">
        <f>IF(FN_MC!O302="","*",FN_MC!O302)</f>
        <v>*</v>
      </c>
      <c r="J303" s="141" t="str">
        <f>IF(FN_MC!P302="","*",FN_MC!P302)</f>
        <v>*</v>
      </c>
      <c r="K303" s="152">
        <f>IF(FN_MC!AK302="","*",FN_MC!AK302)</f>
        <v>0</v>
      </c>
      <c r="L303" s="152" t="str">
        <f>IF(FN_MC!AM302="","*",FN_MC!AM302)</f>
        <v>-</v>
      </c>
      <c r="M303" s="152">
        <f>IF(FN_MC!AP302="","*",FN_MC!AP302)</f>
        <v>0</v>
      </c>
      <c r="N303" s="152" t="str">
        <f>IF(FN_MC!AM302="","*",FN_MC!AM302)</f>
        <v>-</v>
      </c>
      <c r="O303" s="198" t="str">
        <f>IF(FN_MC!BH302="","*",FN_MC!BH302)</f>
        <v>*</v>
      </c>
      <c r="P303" s="99"/>
      <c r="Q303" s="157" t="str">
        <f>IF($A$2=1,IF(FN_MC!BJ302="","*",FN_MC!BJ302),IF(FN_MC!BK302="","*",FN_MC!BK302))</f>
        <v>*</v>
      </c>
    </row>
    <row r="304" spans="1:17" hidden="1">
      <c r="A304" s="106" t="str">
        <f>IF(FN_MC!B303="","*",FN_MC!B303)</f>
        <v>*</v>
      </c>
      <c r="B304" s="107" t="str">
        <f>IF(FN_MC!X303="","*",FN_MC!X303)</f>
        <v>*</v>
      </c>
      <c r="C304" s="108" t="str">
        <f>IF(FN_MC!S303="","*",FN_MC!S303)</f>
        <v>-</v>
      </c>
      <c r="D304" s="108" t="str">
        <f>IF(FN_MC!T303="","*",FN_MC!T303)</f>
        <v>-</v>
      </c>
      <c r="E304" s="108" t="str">
        <f>IF(FN_MC!D303="","*",FN_MC!D303)</f>
        <v>*</v>
      </c>
      <c r="F304" s="108" t="str">
        <f>IF(FN_MC!H303="","*",FN_MC!H303)</f>
        <v>*</v>
      </c>
      <c r="G304" s="108" t="str">
        <f>IF(FN_MC!M303="","*",FN_MC!M303)</f>
        <v>-</v>
      </c>
      <c r="H304" s="166" t="str">
        <f>IF(FN_MC!K303="","*",FN_MC!K303)</f>
        <v>*</v>
      </c>
      <c r="I304" s="141" t="str">
        <f>IF(FN_MC!O303="","*",FN_MC!O303)</f>
        <v>*</v>
      </c>
      <c r="J304" s="141" t="str">
        <f>IF(FN_MC!P303="","*",FN_MC!P303)</f>
        <v>*</v>
      </c>
      <c r="K304" s="152">
        <f>IF(FN_MC!AK303="","*",FN_MC!AK303)</f>
        <v>0</v>
      </c>
      <c r="L304" s="152" t="str">
        <f>IF(FN_MC!AM303="","*",FN_MC!AM303)</f>
        <v>-</v>
      </c>
      <c r="M304" s="152">
        <f>IF(FN_MC!AP303="","*",FN_MC!AP303)</f>
        <v>0</v>
      </c>
      <c r="N304" s="152" t="str">
        <f>IF(FN_MC!AM303="","*",FN_MC!AM303)</f>
        <v>-</v>
      </c>
      <c r="O304" s="198" t="str">
        <f>IF(FN_MC!BH303="","*",FN_MC!BH303)</f>
        <v>*</v>
      </c>
      <c r="P304" s="99"/>
      <c r="Q304" s="157" t="str">
        <f>IF($A$2=1,IF(FN_MC!BJ303="","*",FN_MC!BJ303),IF(FN_MC!BK303="","*",FN_MC!BK303))</f>
        <v>*</v>
      </c>
    </row>
    <row r="305" spans="1:17" ht="29.25" hidden="1" customHeight="1">
      <c r="A305" s="106" t="str">
        <f>IF(FN_MC!B304="","*",FN_MC!B304)</f>
        <v>*</v>
      </c>
      <c r="B305" s="107" t="str">
        <f>IF(FN_MC!X304="","*",FN_MC!X304)</f>
        <v>*</v>
      </c>
      <c r="C305" s="108" t="str">
        <f>IF(FN_MC!S304="","*",FN_MC!S304)</f>
        <v>-</v>
      </c>
      <c r="D305" s="108" t="str">
        <f>IF(FN_MC!T304="","*",FN_MC!T304)</f>
        <v>-</v>
      </c>
      <c r="E305" s="108" t="str">
        <f>IF(FN_MC!D304="","*",FN_MC!D304)</f>
        <v>*</v>
      </c>
      <c r="F305" s="108" t="str">
        <f>IF(FN_MC!H304="","*",FN_MC!H304)</f>
        <v>*</v>
      </c>
      <c r="G305" s="108" t="str">
        <f>IF(FN_MC!M304="","*",FN_MC!M304)</f>
        <v>-</v>
      </c>
      <c r="H305" s="166" t="str">
        <f>IF(FN_MC!K304="","*",FN_MC!K304)</f>
        <v>*</v>
      </c>
      <c r="I305" s="141" t="str">
        <f>IF(FN_MC!O304="","*",FN_MC!O304)</f>
        <v>*</v>
      </c>
      <c r="J305" s="141" t="str">
        <f>IF(FN_MC!P304="","*",FN_MC!P304)</f>
        <v>*</v>
      </c>
      <c r="K305" s="152">
        <f>IF(FN_MC!AK304="","*",FN_MC!AK304)</f>
        <v>0</v>
      </c>
      <c r="L305" s="152" t="str">
        <f>IF(FN_MC!AM304="","*",FN_MC!AM304)</f>
        <v>-</v>
      </c>
      <c r="M305" s="152">
        <f>IF(FN_MC!AP304="","*",FN_MC!AP304)</f>
        <v>0</v>
      </c>
      <c r="N305" s="152" t="str">
        <f>IF(FN_MC!AM304="","*",FN_MC!AM304)</f>
        <v>-</v>
      </c>
      <c r="O305" s="198" t="str">
        <f>IF(FN_MC!BH304="","*",FN_MC!BH304)</f>
        <v>*</v>
      </c>
      <c r="P305" s="99"/>
      <c r="Q305" s="157" t="str">
        <f>IF($A$2=1,IF(FN_MC!BJ304="","*",FN_MC!BJ304),IF(FN_MC!BK304="","*",FN_MC!BK304))</f>
        <v>*</v>
      </c>
    </row>
    <row r="306" spans="1:17" ht="24.75" hidden="1" customHeight="1">
      <c r="A306" s="106" t="str">
        <f>IF(FN_MC!B305="","*",FN_MC!B305)</f>
        <v>*</v>
      </c>
      <c r="B306" s="107" t="str">
        <f>IF(FN_MC!X305="","*",FN_MC!X305)</f>
        <v>*</v>
      </c>
      <c r="C306" s="108" t="str">
        <f>IF(FN_MC!S305="","*",FN_MC!S305)</f>
        <v>-</v>
      </c>
      <c r="D306" s="108" t="str">
        <f>IF(FN_MC!T305="","*",FN_MC!T305)</f>
        <v>-</v>
      </c>
      <c r="E306" s="108" t="str">
        <f>IF(FN_MC!D305="","*",FN_MC!D305)</f>
        <v>*</v>
      </c>
      <c r="F306" s="108" t="str">
        <f>IF(FN_MC!H305="","*",FN_MC!H305)</f>
        <v>*</v>
      </c>
      <c r="G306" s="108" t="str">
        <f>IF(FN_MC!M305="","*",FN_MC!M305)</f>
        <v>-</v>
      </c>
      <c r="H306" s="166" t="str">
        <f>IF(FN_MC!K305="","*",FN_MC!K305)</f>
        <v>*</v>
      </c>
      <c r="I306" s="141" t="str">
        <f>IF(FN_MC!O305="","*",FN_MC!O305)</f>
        <v>*</v>
      </c>
      <c r="J306" s="141" t="str">
        <f>IF(FN_MC!P305="","*",FN_MC!P305)</f>
        <v>*</v>
      </c>
      <c r="K306" s="152">
        <f>IF(FN_MC!AK305="","*",FN_MC!AK305)</f>
        <v>0</v>
      </c>
      <c r="L306" s="152" t="str">
        <f>IF(FN_MC!AM305="","*",FN_MC!AM305)</f>
        <v>-</v>
      </c>
      <c r="M306" s="152">
        <f>IF(FN_MC!AP305="","*",FN_MC!AP305)</f>
        <v>0</v>
      </c>
      <c r="N306" s="152" t="str">
        <f>IF(FN_MC!AM305="","*",FN_MC!AM305)</f>
        <v>-</v>
      </c>
      <c r="O306" s="198" t="str">
        <f>IF(FN_MC!BH305="","*",FN_MC!BH305)</f>
        <v>*</v>
      </c>
      <c r="P306" s="99"/>
      <c r="Q306" s="157" t="str">
        <f>IF($A$2=1,IF(FN_MC!BJ305="","*",FN_MC!BJ305),IF(FN_MC!BK305="","*",FN_MC!BK305))</f>
        <v>*</v>
      </c>
    </row>
    <row r="307" spans="1:17" hidden="1">
      <c r="A307" s="106" t="str">
        <f>IF(FN_MC!B306="","*",FN_MC!B306)</f>
        <v>*</v>
      </c>
      <c r="B307" s="107" t="str">
        <f>IF(FN_MC!X306="","*",FN_MC!X306)</f>
        <v>*</v>
      </c>
      <c r="C307" s="108" t="str">
        <f>IF(FN_MC!S306="","*",FN_MC!S306)</f>
        <v>-</v>
      </c>
      <c r="D307" s="108" t="str">
        <f>IF(FN_MC!T306="","*",FN_MC!T306)</f>
        <v>-</v>
      </c>
      <c r="E307" s="108" t="str">
        <f>IF(FN_MC!D306="","*",FN_MC!D306)</f>
        <v>*</v>
      </c>
      <c r="F307" s="108" t="str">
        <f>IF(FN_MC!H306="","*",FN_MC!H306)</f>
        <v>*</v>
      </c>
      <c r="G307" s="108" t="str">
        <f>IF(FN_MC!M306="","*",FN_MC!M306)</f>
        <v>-</v>
      </c>
      <c r="H307" s="166" t="str">
        <f>IF(FN_MC!K306="","*",FN_MC!K306)</f>
        <v>*</v>
      </c>
      <c r="I307" s="141" t="str">
        <f>IF(FN_MC!O306="","*",FN_MC!O306)</f>
        <v>*</v>
      </c>
      <c r="J307" s="141" t="str">
        <f>IF(FN_MC!P306="","*",FN_MC!P306)</f>
        <v>*</v>
      </c>
      <c r="K307" s="152">
        <f>IF(FN_MC!AK306="","*",FN_MC!AK306)</f>
        <v>0</v>
      </c>
      <c r="L307" s="152" t="str">
        <f>IF(FN_MC!AM306="","*",FN_MC!AM306)</f>
        <v>-</v>
      </c>
      <c r="M307" s="152">
        <f>IF(FN_MC!AP306="","*",FN_MC!AP306)</f>
        <v>0</v>
      </c>
      <c r="N307" s="152" t="str">
        <f>IF(FN_MC!AM306="","*",FN_MC!AM306)</f>
        <v>-</v>
      </c>
      <c r="O307" s="198" t="str">
        <f>IF(FN_MC!BH306="","*",FN_MC!BH306)</f>
        <v>*</v>
      </c>
      <c r="P307" s="99"/>
      <c r="Q307" s="157" t="str">
        <f>IF($A$2=1,IF(FN_MC!BJ306="","*",FN_MC!BJ306),IF(FN_MC!BK306="","*",FN_MC!BK306))</f>
        <v>*</v>
      </c>
    </row>
    <row r="308" spans="1:17" hidden="1">
      <c r="A308" s="106" t="str">
        <f>IF(FN_MC!B307="","*",FN_MC!B307)</f>
        <v>*</v>
      </c>
      <c r="B308" s="107" t="str">
        <f>IF(FN_MC!X307="","*",FN_MC!X307)</f>
        <v>*</v>
      </c>
      <c r="C308" s="108" t="str">
        <f>IF(FN_MC!S307="","*",FN_MC!S307)</f>
        <v>-</v>
      </c>
      <c r="D308" s="108" t="str">
        <f>IF(FN_MC!T307="","*",FN_MC!T307)</f>
        <v>-</v>
      </c>
      <c r="E308" s="108" t="str">
        <f>IF(FN_MC!D307="","*",FN_MC!D307)</f>
        <v>*</v>
      </c>
      <c r="F308" s="108" t="str">
        <f>IF(FN_MC!H307="","*",FN_MC!H307)</f>
        <v>*</v>
      </c>
      <c r="G308" s="108" t="str">
        <f>IF(FN_MC!M307="","*",FN_MC!M307)</f>
        <v>-</v>
      </c>
      <c r="H308" s="166" t="str">
        <f>IF(FN_MC!K307="","*",FN_MC!K307)</f>
        <v>*</v>
      </c>
      <c r="I308" s="141" t="str">
        <f>IF(FN_MC!O307="","*",FN_MC!O307)</f>
        <v>*</v>
      </c>
      <c r="J308" s="141" t="str">
        <f>IF(FN_MC!P307="","*",FN_MC!P307)</f>
        <v>*</v>
      </c>
      <c r="K308" s="152">
        <f>IF(FN_MC!AK307="","*",FN_MC!AK307)</f>
        <v>0</v>
      </c>
      <c r="L308" s="152" t="str">
        <f>IF(FN_MC!AM307="","*",FN_MC!AM307)</f>
        <v>-</v>
      </c>
      <c r="M308" s="152">
        <f>IF(FN_MC!AP307="","*",FN_MC!AP307)</f>
        <v>0</v>
      </c>
      <c r="N308" s="152" t="str">
        <f>IF(FN_MC!AM307="","*",FN_MC!AM307)</f>
        <v>-</v>
      </c>
      <c r="O308" s="198" t="str">
        <f>IF(FN_MC!BH307="","*",FN_MC!BH307)</f>
        <v>*</v>
      </c>
      <c r="P308" s="99"/>
      <c r="Q308" s="157" t="str">
        <f>IF($A$2=1,IF(FN_MC!BJ307="","*",FN_MC!BJ307),IF(FN_MC!BK307="","*",FN_MC!BK307))</f>
        <v>*</v>
      </c>
    </row>
    <row r="309" spans="1:17" hidden="1">
      <c r="A309" s="106" t="str">
        <f>IF(FN_MC!B308="","*",FN_MC!B308)</f>
        <v>*</v>
      </c>
      <c r="B309" s="107" t="str">
        <f>IF(FN_MC!X308="","*",FN_MC!X308)</f>
        <v>*</v>
      </c>
      <c r="C309" s="108" t="str">
        <f>IF(FN_MC!S308="","*",FN_MC!S308)</f>
        <v>-</v>
      </c>
      <c r="D309" s="108" t="str">
        <f>IF(FN_MC!T308="","*",FN_MC!T308)</f>
        <v>-</v>
      </c>
      <c r="E309" s="108" t="str">
        <f>IF(FN_MC!D308="","*",FN_MC!D308)</f>
        <v>*</v>
      </c>
      <c r="F309" s="108" t="str">
        <f>IF(FN_MC!H308="","*",FN_MC!H308)</f>
        <v>*</v>
      </c>
      <c r="G309" s="108" t="str">
        <f>IF(FN_MC!M308="","*",FN_MC!M308)</f>
        <v>-</v>
      </c>
      <c r="H309" s="166" t="str">
        <f>IF(FN_MC!K308="","*",FN_MC!K308)</f>
        <v>*</v>
      </c>
      <c r="I309" s="141" t="str">
        <f>IF(FN_MC!O308="","*",FN_MC!O308)</f>
        <v>*</v>
      </c>
      <c r="J309" s="141" t="str">
        <f>IF(FN_MC!P308="","*",FN_MC!P308)</f>
        <v>*</v>
      </c>
      <c r="K309" s="152">
        <f>IF(FN_MC!AK308="","*",FN_MC!AK308)</f>
        <v>0</v>
      </c>
      <c r="L309" s="152" t="str">
        <f>IF(FN_MC!AM308="","*",FN_MC!AM308)</f>
        <v>-</v>
      </c>
      <c r="M309" s="152">
        <f>IF(FN_MC!AP308="","*",FN_MC!AP308)</f>
        <v>0</v>
      </c>
      <c r="N309" s="152" t="str">
        <f>IF(FN_MC!AM308="","*",FN_MC!AM308)</f>
        <v>-</v>
      </c>
      <c r="O309" s="198" t="str">
        <f>IF(FN_MC!BH308="","*",FN_MC!BH308)</f>
        <v>*</v>
      </c>
      <c r="P309" s="99"/>
      <c r="Q309" s="157" t="str">
        <f>IF($A$2=1,IF(FN_MC!BJ308="","*",FN_MC!BJ308),IF(FN_MC!BK308="","*",FN_MC!BK308))</f>
        <v>*</v>
      </c>
    </row>
    <row r="310" spans="1:17" hidden="1">
      <c r="A310" s="106" t="str">
        <f>IF(FN_MC!B309="","*",FN_MC!B309)</f>
        <v>*</v>
      </c>
      <c r="B310" s="107" t="str">
        <f>IF(FN_MC!X309="","*",FN_MC!X309)</f>
        <v>*</v>
      </c>
      <c r="C310" s="108" t="str">
        <f>IF(FN_MC!S309="","*",FN_MC!S309)</f>
        <v>-</v>
      </c>
      <c r="D310" s="108" t="str">
        <f>IF(FN_MC!T309="","*",FN_MC!T309)</f>
        <v>-</v>
      </c>
      <c r="E310" s="108" t="str">
        <f>IF(FN_MC!D309="","*",FN_MC!D309)</f>
        <v>*</v>
      </c>
      <c r="F310" s="108" t="str">
        <f>IF(FN_MC!H309="","*",FN_MC!H309)</f>
        <v>*</v>
      </c>
      <c r="G310" s="108" t="str">
        <f>IF(FN_MC!M309="","*",FN_MC!M309)</f>
        <v>-</v>
      </c>
      <c r="H310" s="166" t="str">
        <f>IF(FN_MC!K309="","*",FN_MC!K309)</f>
        <v>*</v>
      </c>
      <c r="I310" s="141" t="str">
        <f>IF(FN_MC!O309="","*",FN_MC!O309)</f>
        <v>*</v>
      </c>
      <c r="J310" s="141" t="str">
        <f>IF(FN_MC!P309="","*",FN_MC!P309)</f>
        <v>*</v>
      </c>
      <c r="K310" s="152">
        <f>IF(FN_MC!AK309="","*",FN_MC!AK309)</f>
        <v>0</v>
      </c>
      <c r="L310" s="152" t="str">
        <f>IF(FN_MC!AM309="","*",FN_MC!AM309)</f>
        <v>-</v>
      </c>
      <c r="M310" s="152">
        <f>IF(FN_MC!AP309="","*",FN_MC!AP309)</f>
        <v>0</v>
      </c>
      <c r="N310" s="152" t="str">
        <f>IF(FN_MC!AM309="","*",FN_MC!AM309)</f>
        <v>-</v>
      </c>
      <c r="O310" s="198" t="str">
        <f>IF(FN_MC!BH309="","*",FN_MC!BH309)</f>
        <v>*</v>
      </c>
      <c r="P310" s="99"/>
      <c r="Q310" s="157" t="str">
        <f>IF($A$2=1,IF(FN_MC!BJ309="","*",FN_MC!BJ309),IF(FN_MC!BK309="","*",FN_MC!BK309))</f>
        <v>*</v>
      </c>
    </row>
    <row r="311" spans="1:17" hidden="1">
      <c r="A311" s="106" t="str">
        <f>IF(FN_MC!B310="","*",FN_MC!B310)</f>
        <v>*</v>
      </c>
      <c r="B311" s="107" t="str">
        <f>IF(FN_MC!X310="","*",FN_MC!X310)</f>
        <v>*</v>
      </c>
      <c r="C311" s="108" t="str">
        <f>IF(FN_MC!S310="","*",FN_MC!S310)</f>
        <v>-</v>
      </c>
      <c r="D311" s="108" t="str">
        <f>IF(FN_MC!T310="","*",FN_MC!T310)</f>
        <v>-</v>
      </c>
      <c r="E311" s="108" t="str">
        <f>IF(FN_MC!D310="","*",FN_MC!D310)</f>
        <v>*</v>
      </c>
      <c r="F311" s="108" t="str">
        <f>IF(FN_MC!H310="","*",FN_MC!H310)</f>
        <v>*</v>
      </c>
      <c r="G311" s="108" t="str">
        <f>IF(FN_MC!M310="","*",FN_MC!M310)</f>
        <v>-</v>
      </c>
      <c r="H311" s="166" t="str">
        <f>IF(FN_MC!K310="","*",FN_MC!K310)</f>
        <v>*</v>
      </c>
      <c r="I311" s="141" t="str">
        <f>IF(FN_MC!O310="","*",FN_MC!O310)</f>
        <v>*</v>
      </c>
      <c r="J311" s="141" t="str">
        <f>IF(FN_MC!P310="","*",FN_MC!P310)</f>
        <v>*</v>
      </c>
      <c r="K311" s="152">
        <f>IF(FN_MC!AK310="","*",FN_MC!AK310)</f>
        <v>0</v>
      </c>
      <c r="L311" s="152" t="str">
        <f>IF(FN_MC!AM310="","*",FN_MC!AM310)</f>
        <v>-</v>
      </c>
      <c r="M311" s="152">
        <f>IF(FN_MC!AP310="","*",FN_MC!AP310)</f>
        <v>0</v>
      </c>
      <c r="N311" s="152" t="str">
        <f>IF(FN_MC!AM310="","*",FN_MC!AM310)</f>
        <v>-</v>
      </c>
      <c r="O311" s="198" t="str">
        <f>IF(FN_MC!BH310="","*",FN_MC!BH310)</f>
        <v>*</v>
      </c>
      <c r="P311" s="99"/>
      <c r="Q311" s="157" t="str">
        <f>IF($A$2=1,IF(FN_MC!BJ310="","*",FN_MC!BJ310),IF(FN_MC!BK310="","*",FN_MC!BK310))</f>
        <v>*</v>
      </c>
    </row>
    <row r="312" spans="1:17" hidden="1">
      <c r="A312" s="106" t="str">
        <f>IF(FN_MC!B311="","*",FN_MC!B311)</f>
        <v>*</v>
      </c>
      <c r="B312" s="107" t="str">
        <f>IF(FN_MC!X311="","*",FN_MC!X311)</f>
        <v>*</v>
      </c>
      <c r="C312" s="108" t="str">
        <f>IF(FN_MC!S311="","*",FN_MC!S311)</f>
        <v>-</v>
      </c>
      <c r="D312" s="108" t="str">
        <f>IF(FN_MC!T311="","*",FN_MC!T311)</f>
        <v>-</v>
      </c>
      <c r="E312" s="108" t="str">
        <f>IF(FN_MC!D311="","*",FN_MC!D311)</f>
        <v>*</v>
      </c>
      <c r="F312" s="108" t="str">
        <f>IF(FN_MC!H311="","*",FN_MC!H311)</f>
        <v>*</v>
      </c>
      <c r="G312" s="108" t="str">
        <f>IF(FN_MC!M311="","*",FN_MC!M311)</f>
        <v>-</v>
      </c>
      <c r="H312" s="166" t="str">
        <f>IF(FN_MC!K311="","*",FN_MC!K311)</f>
        <v>*</v>
      </c>
      <c r="I312" s="141" t="str">
        <f>IF(FN_MC!O311="","*",FN_MC!O311)</f>
        <v>*</v>
      </c>
      <c r="J312" s="141" t="str">
        <f>IF(FN_MC!P311="","*",FN_MC!P311)</f>
        <v>*</v>
      </c>
      <c r="K312" s="152">
        <f>IF(FN_MC!AK311="","*",FN_MC!AK311)</f>
        <v>0</v>
      </c>
      <c r="L312" s="152" t="str">
        <f>IF(FN_MC!AM311="","*",FN_MC!AM311)</f>
        <v>-</v>
      </c>
      <c r="M312" s="152">
        <f>IF(FN_MC!AP311="","*",FN_MC!AP311)</f>
        <v>0</v>
      </c>
      <c r="N312" s="152" t="str">
        <f>IF(FN_MC!AM311="","*",FN_MC!AM311)</f>
        <v>-</v>
      </c>
      <c r="O312" s="198" t="str">
        <f>IF(FN_MC!BH311="","*",FN_MC!BH311)</f>
        <v>*</v>
      </c>
      <c r="P312" s="99"/>
      <c r="Q312" s="157" t="str">
        <f>IF($A$2=1,IF(FN_MC!BJ311="","*",FN_MC!BJ311),IF(FN_MC!BK311="","*",FN_MC!BK311))</f>
        <v>*</v>
      </c>
    </row>
    <row r="313" spans="1:17" hidden="1">
      <c r="A313" s="106" t="str">
        <f>IF(FN_MC!B312="","*",FN_MC!B312)</f>
        <v>*</v>
      </c>
      <c r="B313" s="107" t="str">
        <f>IF(FN_MC!X312="","*",FN_MC!X312)</f>
        <v>*</v>
      </c>
      <c r="C313" s="108" t="str">
        <f>IF(FN_MC!S312="","*",FN_MC!S312)</f>
        <v>-</v>
      </c>
      <c r="D313" s="108" t="str">
        <f>IF(FN_MC!T312="","*",FN_MC!T312)</f>
        <v>-</v>
      </c>
      <c r="E313" s="108" t="str">
        <f>IF(FN_MC!D312="","*",FN_MC!D312)</f>
        <v>*</v>
      </c>
      <c r="F313" s="108" t="str">
        <f>IF(FN_MC!H312="","*",FN_MC!H312)</f>
        <v>*</v>
      </c>
      <c r="G313" s="108" t="str">
        <f>IF(FN_MC!M312="","*",FN_MC!M312)</f>
        <v>-</v>
      </c>
      <c r="H313" s="166" t="str">
        <f>IF(FN_MC!K312="","*",FN_MC!K312)</f>
        <v>*</v>
      </c>
      <c r="I313" s="141" t="str">
        <f>IF(FN_MC!O312="","*",FN_MC!O312)</f>
        <v>*</v>
      </c>
      <c r="J313" s="141" t="str">
        <f>IF(FN_MC!P312="","*",FN_MC!P312)</f>
        <v>*</v>
      </c>
      <c r="K313" s="152">
        <f>IF(FN_MC!AK312="","*",FN_MC!AK312)</f>
        <v>0</v>
      </c>
      <c r="L313" s="152" t="str">
        <f>IF(FN_MC!AM312="","*",FN_MC!AM312)</f>
        <v>-</v>
      </c>
      <c r="M313" s="152">
        <f>IF(FN_MC!AP312="","*",FN_MC!AP312)</f>
        <v>0</v>
      </c>
      <c r="N313" s="152" t="str">
        <f>IF(FN_MC!AM312="","*",FN_MC!AM312)</f>
        <v>-</v>
      </c>
      <c r="O313" s="198" t="str">
        <f>IF(FN_MC!BH312="","*",FN_MC!BH312)</f>
        <v>*</v>
      </c>
      <c r="P313" s="99"/>
      <c r="Q313" s="157" t="str">
        <f>IF($A$2=1,IF(FN_MC!BJ312="","*",FN_MC!BJ312),IF(FN_MC!BK312="","*",FN_MC!BK312))</f>
        <v>*</v>
      </c>
    </row>
    <row r="314" spans="1:17" hidden="1">
      <c r="A314" s="106" t="str">
        <f>IF(FN_MC!B313="","*",FN_MC!B313)</f>
        <v>*</v>
      </c>
      <c r="B314" s="107" t="str">
        <f>IF(FN_MC!X313="","*",FN_MC!X313)</f>
        <v>*</v>
      </c>
      <c r="C314" s="108" t="str">
        <f>IF(FN_MC!S313="","*",FN_MC!S313)</f>
        <v>-</v>
      </c>
      <c r="D314" s="108" t="str">
        <f>IF(FN_MC!T313="","*",FN_MC!T313)</f>
        <v>-</v>
      </c>
      <c r="E314" s="108" t="str">
        <f>IF(FN_MC!D313="","*",FN_MC!D313)</f>
        <v>*</v>
      </c>
      <c r="F314" s="108" t="str">
        <f>IF(FN_MC!H313="","*",FN_MC!H313)</f>
        <v>*</v>
      </c>
      <c r="G314" s="108" t="str">
        <f>IF(FN_MC!M313="","*",FN_MC!M313)</f>
        <v>-</v>
      </c>
      <c r="H314" s="166" t="str">
        <f>IF(FN_MC!K313="","*",FN_MC!K313)</f>
        <v>*</v>
      </c>
      <c r="I314" s="141" t="str">
        <f>IF(FN_MC!O313="","*",FN_MC!O313)</f>
        <v>*</v>
      </c>
      <c r="J314" s="141" t="str">
        <f>IF(FN_MC!P313="","*",FN_MC!P313)</f>
        <v>*</v>
      </c>
      <c r="K314" s="152">
        <f>IF(FN_MC!AK313="","*",FN_MC!AK313)</f>
        <v>0</v>
      </c>
      <c r="L314" s="152" t="str">
        <f>IF(FN_MC!AM313="","*",FN_MC!AM313)</f>
        <v>-</v>
      </c>
      <c r="M314" s="152">
        <f>IF(FN_MC!AP313="","*",FN_MC!AP313)</f>
        <v>0</v>
      </c>
      <c r="N314" s="152" t="str">
        <f>IF(FN_MC!AM313="","*",FN_MC!AM313)</f>
        <v>-</v>
      </c>
      <c r="O314" s="198" t="str">
        <f>IF(FN_MC!BH313="","*",FN_MC!BH313)</f>
        <v>*</v>
      </c>
      <c r="P314" s="99"/>
      <c r="Q314" s="157" t="str">
        <f>IF($A$2=1,IF(FN_MC!BJ313="","*",FN_MC!BJ313),IF(FN_MC!BK313="","*",FN_MC!BK313))</f>
        <v>*</v>
      </c>
    </row>
    <row r="315" spans="1:17" hidden="1">
      <c r="A315" s="106" t="str">
        <f>IF(FN_MC!B314="","*",FN_MC!B314)</f>
        <v>*</v>
      </c>
      <c r="B315" s="107" t="str">
        <f>IF(FN_MC!X314="","*",FN_MC!X314)</f>
        <v>*</v>
      </c>
      <c r="C315" s="108" t="str">
        <f>IF(FN_MC!S314="","*",FN_MC!S314)</f>
        <v>-</v>
      </c>
      <c r="D315" s="108" t="str">
        <f>IF(FN_MC!T314="","*",FN_MC!T314)</f>
        <v>-</v>
      </c>
      <c r="E315" s="108" t="str">
        <f>IF(FN_MC!D314="","*",FN_MC!D314)</f>
        <v>*</v>
      </c>
      <c r="F315" s="108" t="str">
        <f>IF(FN_MC!H314="","*",FN_MC!H314)</f>
        <v>*</v>
      </c>
      <c r="G315" s="108" t="str">
        <f>IF(FN_MC!M314="","*",FN_MC!M314)</f>
        <v>-</v>
      </c>
      <c r="H315" s="166" t="str">
        <f>IF(FN_MC!K314="","*",FN_MC!K314)</f>
        <v>*</v>
      </c>
      <c r="I315" s="141" t="str">
        <f>IF(FN_MC!O314="","*",FN_MC!O314)</f>
        <v>*</v>
      </c>
      <c r="J315" s="141" t="str">
        <f>IF(FN_MC!P314="","*",FN_MC!P314)</f>
        <v>*</v>
      </c>
      <c r="K315" s="152">
        <f>IF(FN_MC!AK314="","*",FN_MC!AK314)</f>
        <v>0</v>
      </c>
      <c r="L315" s="152" t="str">
        <f>IF(FN_MC!AM314="","*",FN_MC!AM314)</f>
        <v>-</v>
      </c>
      <c r="M315" s="152">
        <f>IF(FN_MC!AP314="","*",FN_MC!AP314)</f>
        <v>0</v>
      </c>
      <c r="N315" s="152" t="str">
        <f>IF(FN_MC!AM314="","*",FN_MC!AM314)</f>
        <v>-</v>
      </c>
      <c r="O315" s="198" t="str">
        <f>IF(FN_MC!BH314="","*",FN_MC!BH314)</f>
        <v>*</v>
      </c>
      <c r="P315" s="99"/>
      <c r="Q315" s="157" t="str">
        <f>IF($A$2=1,IF(FN_MC!BJ314="","*",FN_MC!BJ314),IF(FN_MC!BK314="","*",FN_MC!BK314))</f>
        <v>*</v>
      </c>
    </row>
    <row r="316" spans="1:17" ht="27" hidden="1">
      <c r="A316" s="106" t="str">
        <f>IF(FN_MC!B315="","*",FN_MC!B315)</f>
        <v>*</v>
      </c>
      <c r="B316" s="107" t="str">
        <f>IF(FN_MC!X315="","*",FN_MC!X315)</f>
        <v>*</v>
      </c>
      <c r="C316" s="108" t="str">
        <f>IF(FN_MC!S315="","*",FN_MC!S315)</f>
        <v>-</v>
      </c>
      <c r="D316" s="108" t="str">
        <f>IF(FN_MC!T315="","*",FN_MC!T315)</f>
        <v>-</v>
      </c>
      <c r="E316" s="108" t="str">
        <f>IF(FN_MC!D315="","*",FN_MC!D315)</f>
        <v>*</v>
      </c>
      <c r="F316" s="108" t="str">
        <f>IF(FN_MC!H315="","*",FN_MC!H315)</f>
        <v>*</v>
      </c>
      <c r="G316" s="108" t="str">
        <f>IF(FN_MC!M315="","*",FN_MC!M315)</f>
        <v>-</v>
      </c>
      <c r="H316" s="166" t="str">
        <f>IF(FN_MC!K315="","*",FN_MC!K315)</f>
        <v>*</v>
      </c>
      <c r="I316" s="141" t="str">
        <f>IF(FN_MC!O315="","*",FN_MC!O315)</f>
        <v>*</v>
      </c>
      <c r="J316" s="141" t="str">
        <f>IF(FN_MC!P315="","*",FN_MC!P315)</f>
        <v>*</v>
      </c>
      <c r="K316" s="152">
        <f>IF(FN_MC!AK315="","*",FN_MC!AK315)</f>
        <v>0</v>
      </c>
      <c r="L316" s="152" t="str">
        <f>IF(FN_MC!AM315="","*",FN_MC!AM315)</f>
        <v>-</v>
      </c>
      <c r="M316" s="152">
        <f>IF(FN_MC!AP315="","*",FN_MC!AP315)</f>
        <v>0</v>
      </c>
      <c r="N316" s="152" t="str">
        <f>IF(FN_MC!AM315="","*",FN_MC!AM315)</f>
        <v>-</v>
      </c>
      <c r="O316" s="198" t="str">
        <f>IF(FN_MC!BH315="","*",FN_MC!BH315)</f>
        <v>*</v>
      </c>
      <c r="P316" s="99"/>
      <c r="Q316" s="157" t="str">
        <f>IF($A$2=1,IF(FN_MC!BJ315="","*",FN_MC!BJ315),IF(FN_MC!BK315="","*",FN_MC!BK315))</f>
        <v>*</v>
      </c>
    </row>
    <row r="317" spans="1:17" ht="27" hidden="1">
      <c r="A317" s="106" t="str">
        <f>IF(FN_MC!B316="","*",FN_MC!B316)</f>
        <v>*</v>
      </c>
      <c r="B317" s="107" t="str">
        <f>IF(FN_MC!X316="","*",FN_MC!X316)</f>
        <v>*</v>
      </c>
      <c r="C317" s="108" t="str">
        <f>IF(FN_MC!S316="","*",FN_MC!S316)</f>
        <v>-</v>
      </c>
      <c r="D317" s="108" t="str">
        <f>IF(FN_MC!T316="","*",FN_MC!T316)</f>
        <v>-</v>
      </c>
      <c r="E317" s="108" t="str">
        <f>IF(FN_MC!D316="","*",FN_MC!D316)</f>
        <v>*</v>
      </c>
      <c r="F317" s="108" t="str">
        <f>IF(FN_MC!H316="","*",FN_MC!H316)</f>
        <v>*</v>
      </c>
      <c r="G317" s="108" t="str">
        <f>IF(FN_MC!M316="","*",FN_MC!M316)</f>
        <v>-</v>
      </c>
      <c r="H317" s="166" t="str">
        <f>IF(FN_MC!K316="","*",FN_MC!K316)</f>
        <v>*</v>
      </c>
      <c r="I317" s="141" t="str">
        <f>IF(FN_MC!O316="","*",FN_MC!O316)</f>
        <v>*</v>
      </c>
      <c r="J317" s="141" t="str">
        <f>IF(FN_MC!P316="","*",FN_MC!P316)</f>
        <v>*</v>
      </c>
      <c r="K317" s="152">
        <f>IF(FN_MC!AK316="","*",FN_MC!AK316)</f>
        <v>0</v>
      </c>
      <c r="L317" s="152" t="str">
        <f>IF(FN_MC!AM316="","*",FN_MC!AM316)</f>
        <v>-</v>
      </c>
      <c r="M317" s="152">
        <f>IF(FN_MC!AP316="","*",FN_MC!AP316)</f>
        <v>0</v>
      </c>
      <c r="N317" s="152" t="str">
        <f>IF(FN_MC!AM316="","*",FN_MC!AM316)</f>
        <v>-</v>
      </c>
      <c r="O317" s="198" t="str">
        <f>IF(FN_MC!BH316="","*",FN_MC!BH316)</f>
        <v>*</v>
      </c>
      <c r="P317" s="99"/>
      <c r="Q317" s="157" t="str">
        <f>IF($A$2=1,IF(FN_MC!BJ316="","*",FN_MC!BJ316),IF(FN_MC!BK316="","*",FN_MC!BK316))</f>
        <v>*</v>
      </c>
    </row>
    <row r="318" spans="1:17" ht="27" hidden="1">
      <c r="A318" s="106" t="str">
        <f>IF(FN_MC!B317="","*",FN_MC!B317)</f>
        <v>*</v>
      </c>
      <c r="B318" s="107" t="str">
        <f>IF(FN_MC!X317="","*",FN_MC!X317)</f>
        <v>*</v>
      </c>
      <c r="C318" s="108" t="str">
        <f>IF(FN_MC!S317="","*",FN_MC!S317)</f>
        <v>-</v>
      </c>
      <c r="D318" s="108" t="str">
        <f>IF(FN_MC!T317="","*",FN_MC!T317)</f>
        <v>-</v>
      </c>
      <c r="E318" s="108" t="str">
        <f>IF(FN_MC!D317="","*",FN_MC!D317)</f>
        <v>*</v>
      </c>
      <c r="F318" s="108" t="str">
        <f>IF(FN_MC!H317="","*",FN_MC!H317)</f>
        <v>*</v>
      </c>
      <c r="G318" s="108" t="str">
        <f>IF(FN_MC!M317="","*",FN_MC!M317)</f>
        <v>-</v>
      </c>
      <c r="H318" s="166" t="str">
        <f>IF(FN_MC!K317="","*",FN_MC!K317)</f>
        <v>*</v>
      </c>
      <c r="I318" s="141" t="str">
        <f>IF(FN_MC!O317="","*",FN_MC!O317)</f>
        <v>*</v>
      </c>
      <c r="J318" s="141" t="str">
        <f>IF(FN_MC!P317="","*",FN_MC!P317)</f>
        <v>*</v>
      </c>
      <c r="K318" s="152">
        <f>IF(FN_MC!AK317="","*",FN_MC!AK317)</f>
        <v>0</v>
      </c>
      <c r="L318" s="152" t="str">
        <f>IF(FN_MC!AM317="","*",FN_MC!AM317)</f>
        <v>-</v>
      </c>
      <c r="M318" s="152">
        <f>IF(FN_MC!AP317="","*",FN_MC!AP317)</f>
        <v>0</v>
      </c>
      <c r="N318" s="152" t="str">
        <f>IF(FN_MC!AM317="","*",FN_MC!AM317)</f>
        <v>-</v>
      </c>
      <c r="O318" s="198" t="str">
        <f>IF(FN_MC!BH317="","*",FN_MC!BH317)</f>
        <v>*</v>
      </c>
      <c r="P318" s="99"/>
      <c r="Q318" s="157" t="str">
        <f>IF($A$2=1,IF(FN_MC!BJ317="","*",FN_MC!BJ317),IF(FN_MC!BK317="","*",FN_MC!BK317))</f>
        <v>*</v>
      </c>
    </row>
    <row r="319" spans="1:17" hidden="1">
      <c r="A319" s="106" t="str">
        <f>IF(FN_MC!B318="","*",FN_MC!B318)</f>
        <v>*</v>
      </c>
      <c r="B319" s="107" t="str">
        <f>IF(FN_MC!X318="","*",FN_MC!X318)</f>
        <v>*</v>
      </c>
      <c r="C319" s="108" t="str">
        <f>IF(FN_MC!S318="","*",FN_MC!S318)</f>
        <v>-</v>
      </c>
      <c r="D319" s="108" t="str">
        <f>IF(FN_MC!T318="","*",FN_MC!T318)</f>
        <v>-</v>
      </c>
      <c r="E319" s="108" t="str">
        <f>IF(FN_MC!D318="","*",FN_MC!D318)</f>
        <v>*</v>
      </c>
      <c r="F319" s="108" t="str">
        <f>IF(FN_MC!H318="","*",FN_MC!H318)</f>
        <v>*</v>
      </c>
      <c r="G319" s="108" t="str">
        <f>IF(FN_MC!M318="","*",FN_MC!M318)</f>
        <v>-</v>
      </c>
      <c r="H319" s="166" t="str">
        <f>IF(FN_MC!K318="","*",FN_MC!K318)</f>
        <v>*</v>
      </c>
      <c r="I319" s="141" t="str">
        <f>IF(FN_MC!O318="","*",FN_MC!O318)</f>
        <v>*</v>
      </c>
      <c r="J319" s="141" t="str">
        <f>IF(FN_MC!P318="","*",FN_MC!P318)</f>
        <v>*</v>
      </c>
      <c r="K319" s="152">
        <f>IF(FN_MC!AK318="","*",FN_MC!AK318)</f>
        <v>0</v>
      </c>
      <c r="L319" s="152" t="str">
        <f>IF(FN_MC!AM318="","*",FN_MC!AM318)</f>
        <v>-</v>
      </c>
      <c r="M319" s="152">
        <f>IF(FN_MC!AP318="","*",FN_MC!AP318)</f>
        <v>0</v>
      </c>
      <c r="N319" s="152" t="str">
        <f>IF(FN_MC!AM318="","*",FN_MC!AM318)</f>
        <v>-</v>
      </c>
      <c r="O319" s="198" t="str">
        <f>IF(FN_MC!BH318="","*",FN_MC!BH318)</f>
        <v>*</v>
      </c>
      <c r="P319" s="99"/>
      <c r="Q319" s="157" t="str">
        <f>IF($A$2=1,IF(FN_MC!BJ318="","*",FN_MC!BJ318),IF(FN_MC!BK318="","*",FN_MC!BK318))</f>
        <v>*</v>
      </c>
    </row>
    <row r="320" spans="1:17" hidden="1">
      <c r="A320" s="106" t="str">
        <f>IF(FN_MC!B319="","*",FN_MC!B319)</f>
        <v>*</v>
      </c>
      <c r="B320" s="107" t="str">
        <f>IF(FN_MC!X319="","*",FN_MC!X319)</f>
        <v>*</v>
      </c>
      <c r="C320" s="108" t="str">
        <f>IF(FN_MC!S319="","*",FN_MC!S319)</f>
        <v>-</v>
      </c>
      <c r="D320" s="108" t="str">
        <f>IF(FN_MC!T319="","*",FN_MC!T319)</f>
        <v>-</v>
      </c>
      <c r="E320" s="108" t="str">
        <f>IF(FN_MC!D319="","*",FN_MC!D319)</f>
        <v>*</v>
      </c>
      <c r="F320" s="108" t="str">
        <f>IF(FN_MC!H319="","*",FN_MC!H319)</f>
        <v>*</v>
      </c>
      <c r="G320" s="108" t="str">
        <f>IF(FN_MC!M319="","*",FN_MC!M319)</f>
        <v>-</v>
      </c>
      <c r="H320" s="166" t="str">
        <f>IF(FN_MC!K319="","*",FN_MC!K319)</f>
        <v>*</v>
      </c>
      <c r="I320" s="141" t="str">
        <f>IF(FN_MC!O319="","*",FN_MC!O319)</f>
        <v>*</v>
      </c>
      <c r="J320" s="141" t="str">
        <f>IF(FN_MC!P319="","*",FN_MC!P319)</f>
        <v>*</v>
      </c>
      <c r="K320" s="152">
        <f>IF(FN_MC!AK319="","*",FN_MC!AK319)</f>
        <v>0</v>
      </c>
      <c r="L320" s="152" t="str">
        <f>IF(FN_MC!AM319="","*",FN_MC!AM319)</f>
        <v>-</v>
      </c>
      <c r="M320" s="152">
        <f>IF(FN_MC!AP319="","*",FN_MC!AP319)</f>
        <v>0</v>
      </c>
      <c r="N320" s="152" t="str">
        <f>IF(FN_MC!AM319="","*",FN_MC!AM319)</f>
        <v>-</v>
      </c>
      <c r="O320" s="198" t="str">
        <f>IF(FN_MC!BH319="","*",FN_MC!BH319)</f>
        <v>*</v>
      </c>
      <c r="P320" s="99"/>
      <c r="Q320" s="157" t="str">
        <f>IF($A$2=1,IF(FN_MC!BJ319="","*",FN_MC!BJ319),IF(FN_MC!BK319="","*",FN_MC!BK319))</f>
        <v>*</v>
      </c>
    </row>
    <row r="321" spans="1:17" hidden="1">
      <c r="A321" s="106" t="str">
        <f>IF(FN_MC!B320="","*",FN_MC!B320)</f>
        <v>*</v>
      </c>
      <c r="B321" s="107" t="str">
        <f>IF(FN_MC!X320="","*",FN_MC!X320)</f>
        <v>*</v>
      </c>
      <c r="C321" s="108" t="str">
        <f>IF(FN_MC!S320="","*",FN_MC!S320)</f>
        <v>-</v>
      </c>
      <c r="D321" s="108" t="str">
        <f>IF(FN_MC!T320="","*",FN_MC!T320)</f>
        <v>-</v>
      </c>
      <c r="E321" s="108" t="str">
        <f>IF(FN_MC!D320="","*",FN_MC!D320)</f>
        <v>*</v>
      </c>
      <c r="F321" s="108" t="str">
        <f>IF(FN_MC!H320="","*",FN_MC!H320)</f>
        <v>*</v>
      </c>
      <c r="G321" s="108" t="str">
        <f>IF(FN_MC!M320="","*",FN_MC!M320)</f>
        <v>-</v>
      </c>
      <c r="H321" s="166" t="str">
        <f>IF(FN_MC!K320="","*",FN_MC!K320)</f>
        <v>*</v>
      </c>
      <c r="I321" s="141" t="str">
        <f>IF(FN_MC!O320="","*",FN_MC!O320)</f>
        <v>*</v>
      </c>
      <c r="J321" s="141" t="str">
        <f>IF(FN_MC!P320="","*",FN_MC!P320)</f>
        <v>*</v>
      </c>
      <c r="K321" s="152">
        <f>IF(FN_MC!AK320="","*",FN_MC!AK320)</f>
        <v>0</v>
      </c>
      <c r="L321" s="152" t="str">
        <f>IF(FN_MC!AM320="","*",FN_MC!AM320)</f>
        <v>-</v>
      </c>
      <c r="M321" s="152">
        <f>IF(FN_MC!AP320="","*",FN_MC!AP320)</f>
        <v>0</v>
      </c>
      <c r="N321" s="152" t="str">
        <f>IF(FN_MC!AM320="","*",FN_MC!AM320)</f>
        <v>-</v>
      </c>
      <c r="O321" s="198" t="str">
        <f>IF(FN_MC!BH320="","*",FN_MC!BH320)</f>
        <v>*</v>
      </c>
      <c r="P321" s="99"/>
      <c r="Q321" s="157" t="str">
        <f>IF($A$2=1,IF(FN_MC!BJ320="","*",FN_MC!BJ320),IF(FN_MC!BK320="","*",FN_MC!BK320))</f>
        <v>*</v>
      </c>
    </row>
    <row r="322" spans="1:17" hidden="1">
      <c r="A322" s="106" t="str">
        <f>IF(FN_MC!B321="","*",FN_MC!B321)</f>
        <v>*</v>
      </c>
      <c r="B322" s="107" t="str">
        <f>IF(FN_MC!X321="","*",FN_MC!X321)</f>
        <v>*</v>
      </c>
      <c r="C322" s="108" t="str">
        <f>IF(FN_MC!S321="","*",FN_MC!S321)</f>
        <v>-</v>
      </c>
      <c r="D322" s="108" t="str">
        <f>IF(FN_MC!T321="","*",FN_MC!T321)</f>
        <v>-</v>
      </c>
      <c r="E322" s="108" t="str">
        <f>IF(FN_MC!D321="","*",FN_MC!D321)</f>
        <v>*</v>
      </c>
      <c r="F322" s="108" t="str">
        <f>IF(FN_MC!H321="","*",FN_MC!H321)</f>
        <v>*</v>
      </c>
      <c r="G322" s="108" t="str">
        <f>IF(FN_MC!M321="","*",FN_MC!M321)</f>
        <v>-</v>
      </c>
      <c r="H322" s="166" t="str">
        <f>IF(FN_MC!K321="","*",FN_MC!K321)</f>
        <v>*</v>
      </c>
      <c r="I322" s="141" t="str">
        <f>IF(FN_MC!O321="","*",FN_MC!O321)</f>
        <v>*</v>
      </c>
      <c r="J322" s="141" t="str">
        <f>IF(FN_MC!P321="","*",FN_MC!P321)</f>
        <v>*</v>
      </c>
      <c r="K322" s="152">
        <f>IF(FN_MC!AK321="","*",FN_MC!AK321)</f>
        <v>0</v>
      </c>
      <c r="L322" s="152" t="str">
        <f>IF(FN_MC!AM321="","*",FN_MC!AM321)</f>
        <v>-</v>
      </c>
      <c r="M322" s="152">
        <f>IF(FN_MC!AP321="","*",FN_MC!AP321)</f>
        <v>0</v>
      </c>
      <c r="N322" s="152" t="str">
        <f>IF(FN_MC!AM321="","*",FN_MC!AM321)</f>
        <v>-</v>
      </c>
      <c r="O322" s="198" t="str">
        <f>IF(FN_MC!BH321="","*",FN_MC!BH321)</f>
        <v>*</v>
      </c>
      <c r="P322" s="99"/>
      <c r="Q322" s="157" t="str">
        <f>IF($A$2=1,IF(FN_MC!BJ321="","*",FN_MC!BJ321),IF(FN_MC!BK321="","*",FN_MC!BK321))</f>
        <v>*</v>
      </c>
    </row>
    <row r="323" spans="1:17" hidden="1">
      <c r="A323" s="106" t="str">
        <f>IF(FN_MC!B322="","*",FN_MC!B322)</f>
        <v>*</v>
      </c>
      <c r="B323" s="107" t="str">
        <f>IF(FN_MC!X322="","*",FN_MC!X322)</f>
        <v>*</v>
      </c>
      <c r="C323" s="108" t="str">
        <f>IF(FN_MC!S322="","*",FN_MC!S322)</f>
        <v>-</v>
      </c>
      <c r="D323" s="108" t="str">
        <f>IF(FN_MC!T322="","*",FN_MC!T322)</f>
        <v>-</v>
      </c>
      <c r="E323" s="108" t="str">
        <f>IF(FN_MC!D322="","*",FN_MC!D322)</f>
        <v>*</v>
      </c>
      <c r="F323" s="108" t="str">
        <f>IF(FN_MC!H322="","*",FN_MC!H322)</f>
        <v>*</v>
      </c>
      <c r="G323" s="108" t="str">
        <f>IF(FN_MC!M322="","*",FN_MC!M322)</f>
        <v>-</v>
      </c>
      <c r="H323" s="166" t="str">
        <f>IF(FN_MC!K322="","*",FN_MC!K322)</f>
        <v>*</v>
      </c>
      <c r="I323" s="141" t="str">
        <f>IF(FN_MC!O322="","*",FN_MC!O322)</f>
        <v>*</v>
      </c>
      <c r="J323" s="141" t="str">
        <f>IF(FN_MC!P322="","*",FN_MC!P322)</f>
        <v>*</v>
      </c>
      <c r="K323" s="152">
        <f>IF(FN_MC!AK322="","*",FN_MC!AK322)</f>
        <v>0</v>
      </c>
      <c r="L323" s="152" t="str">
        <f>IF(FN_MC!AM322="","*",FN_MC!AM322)</f>
        <v>-</v>
      </c>
      <c r="M323" s="152">
        <f>IF(FN_MC!AP322="","*",FN_MC!AP322)</f>
        <v>0</v>
      </c>
      <c r="N323" s="152" t="str">
        <f>IF(FN_MC!AM322="","*",FN_MC!AM322)</f>
        <v>-</v>
      </c>
      <c r="O323" s="198" t="str">
        <f>IF(FN_MC!BH322="","*",FN_MC!BH322)</f>
        <v>*</v>
      </c>
      <c r="P323" s="99"/>
      <c r="Q323" s="157" t="str">
        <f>IF($A$2=1,IF(FN_MC!BJ322="","*",FN_MC!BJ322),IF(FN_MC!BK322="","*",FN_MC!BK322))</f>
        <v>*</v>
      </c>
    </row>
    <row r="324" spans="1:17" hidden="1">
      <c r="A324" s="106" t="str">
        <f>IF(FN_MC!B323="","*",FN_MC!B323)</f>
        <v>*</v>
      </c>
      <c r="B324" s="107" t="str">
        <f>IF(FN_MC!X323="","*",FN_MC!X323)</f>
        <v>*</v>
      </c>
      <c r="C324" s="108" t="str">
        <f>IF(FN_MC!S323="","*",FN_MC!S323)</f>
        <v>-</v>
      </c>
      <c r="D324" s="108" t="str">
        <f>IF(FN_MC!T323="","*",FN_MC!T323)</f>
        <v>-</v>
      </c>
      <c r="E324" s="108" t="str">
        <f>IF(FN_MC!D323="","*",FN_MC!D323)</f>
        <v>*</v>
      </c>
      <c r="F324" s="108" t="str">
        <f>IF(FN_MC!H323="","*",FN_MC!H323)</f>
        <v>*</v>
      </c>
      <c r="G324" s="108" t="str">
        <f>IF(FN_MC!M323="","*",FN_MC!M323)</f>
        <v>-</v>
      </c>
      <c r="H324" s="166" t="str">
        <f>IF(FN_MC!K323="","*",FN_MC!K323)</f>
        <v>*</v>
      </c>
      <c r="I324" s="141" t="str">
        <f>IF(FN_MC!O323="","*",FN_MC!O323)</f>
        <v>*</v>
      </c>
      <c r="J324" s="141" t="str">
        <f>IF(FN_MC!P323="","*",FN_MC!P323)</f>
        <v>*</v>
      </c>
      <c r="K324" s="152">
        <f>IF(FN_MC!AK323="","*",FN_MC!AK323)</f>
        <v>0</v>
      </c>
      <c r="L324" s="152" t="str">
        <f>IF(FN_MC!AM323="","*",FN_MC!AM323)</f>
        <v>-</v>
      </c>
      <c r="M324" s="152">
        <f>IF(FN_MC!AP323="","*",FN_MC!AP323)</f>
        <v>0</v>
      </c>
      <c r="N324" s="152" t="str">
        <f>IF(FN_MC!AM323="","*",FN_MC!AM323)</f>
        <v>-</v>
      </c>
      <c r="O324" s="198" t="str">
        <f>IF(FN_MC!BH323="","*",FN_MC!BH323)</f>
        <v>*</v>
      </c>
      <c r="P324" s="99"/>
      <c r="Q324" s="157" t="str">
        <f>IF($A$2=1,IF(FN_MC!BJ323="","*",FN_MC!BJ323),IF(FN_MC!BK323="","*",FN_MC!BK323))</f>
        <v>*</v>
      </c>
    </row>
    <row r="325" spans="1:17" hidden="1">
      <c r="A325" s="106" t="str">
        <f>IF(FN_MC!B324="","*",FN_MC!B324)</f>
        <v>*</v>
      </c>
      <c r="B325" s="107" t="str">
        <f>IF(FN_MC!X324="","*",FN_MC!X324)</f>
        <v>*</v>
      </c>
      <c r="C325" s="108" t="str">
        <f>IF(FN_MC!S324="","*",FN_MC!S324)</f>
        <v>-</v>
      </c>
      <c r="D325" s="108" t="str">
        <f>IF(FN_MC!T324="","*",FN_MC!T324)</f>
        <v>-</v>
      </c>
      <c r="E325" s="108" t="str">
        <f>IF(FN_MC!D324="","*",FN_MC!D324)</f>
        <v>*</v>
      </c>
      <c r="F325" s="108" t="str">
        <f>IF(FN_MC!H324="","*",FN_MC!H324)</f>
        <v>*</v>
      </c>
      <c r="G325" s="108" t="str">
        <f>IF(FN_MC!M324="","*",FN_MC!M324)</f>
        <v>-</v>
      </c>
      <c r="H325" s="166" t="str">
        <f>IF(FN_MC!K324="","*",FN_MC!K324)</f>
        <v>*</v>
      </c>
      <c r="I325" s="141" t="str">
        <f>IF(FN_MC!O324="","*",FN_MC!O324)</f>
        <v>*</v>
      </c>
      <c r="J325" s="141" t="str">
        <f>IF(FN_MC!P324="","*",FN_MC!P324)</f>
        <v>*</v>
      </c>
      <c r="K325" s="152">
        <f>IF(FN_MC!AK324="","*",FN_MC!AK324)</f>
        <v>0</v>
      </c>
      <c r="L325" s="152" t="str">
        <f>IF(FN_MC!AM324="","*",FN_MC!AM324)</f>
        <v>-</v>
      </c>
      <c r="M325" s="152">
        <f>IF(FN_MC!AP324="","*",FN_MC!AP324)</f>
        <v>0</v>
      </c>
      <c r="N325" s="152" t="str">
        <f>IF(FN_MC!AM324="","*",FN_MC!AM324)</f>
        <v>-</v>
      </c>
      <c r="O325" s="198" t="str">
        <f>IF(FN_MC!BH324="","*",FN_MC!BH324)</f>
        <v>*</v>
      </c>
      <c r="P325" s="99"/>
      <c r="Q325" s="157" t="str">
        <f>IF($A$2=1,IF(FN_MC!BJ324="","*",FN_MC!BJ324),IF(FN_MC!BK324="","*",FN_MC!BK324))</f>
        <v>*</v>
      </c>
    </row>
    <row r="326" spans="1:17" hidden="1">
      <c r="A326" s="106" t="str">
        <f>IF(FN_MC!B325="","*",FN_MC!B325)</f>
        <v>*</v>
      </c>
      <c r="B326" s="107" t="str">
        <f>IF(FN_MC!X325="","*",FN_MC!X325)</f>
        <v>*</v>
      </c>
      <c r="C326" s="108" t="str">
        <f>IF(FN_MC!S325="","*",FN_MC!S325)</f>
        <v>-</v>
      </c>
      <c r="D326" s="108" t="str">
        <f>IF(FN_MC!T325="","*",FN_MC!T325)</f>
        <v>-</v>
      </c>
      <c r="E326" s="108" t="str">
        <f>IF(FN_MC!D325="","*",FN_MC!D325)</f>
        <v>*</v>
      </c>
      <c r="F326" s="108" t="str">
        <f>IF(FN_MC!H325="","*",FN_MC!H325)</f>
        <v>*</v>
      </c>
      <c r="G326" s="108" t="str">
        <f>IF(FN_MC!M325="","*",FN_MC!M325)</f>
        <v>-</v>
      </c>
      <c r="H326" s="166" t="str">
        <f>IF(FN_MC!K325="","*",FN_MC!K325)</f>
        <v>*</v>
      </c>
      <c r="I326" s="141" t="str">
        <f>IF(FN_MC!O325="","*",FN_MC!O325)</f>
        <v>*</v>
      </c>
      <c r="J326" s="141" t="str">
        <f>IF(FN_MC!P325="","*",FN_MC!P325)</f>
        <v>*</v>
      </c>
      <c r="K326" s="152">
        <f>IF(FN_MC!AK325="","*",FN_MC!AK325)</f>
        <v>0</v>
      </c>
      <c r="L326" s="152" t="str">
        <f>IF(FN_MC!AM325="","*",FN_MC!AM325)</f>
        <v>-</v>
      </c>
      <c r="M326" s="152">
        <f>IF(FN_MC!AP325="","*",FN_MC!AP325)</f>
        <v>0</v>
      </c>
      <c r="N326" s="152" t="str">
        <f>IF(FN_MC!AM325="","*",FN_MC!AM325)</f>
        <v>-</v>
      </c>
      <c r="O326" s="198" t="str">
        <f>IF(FN_MC!BH325="","*",FN_MC!BH325)</f>
        <v>*</v>
      </c>
      <c r="P326" s="99"/>
      <c r="Q326" s="157" t="str">
        <f>IF($A$2=1,IF(FN_MC!BJ325="","*",FN_MC!BJ325),IF(FN_MC!BK325="","*",FN_MC!BK325))</f>
        <v>*</v>
      </c>
    </row>
    <row r="327" spans="1:17" hidden="1">
      <c r="A327" s="106" t="str">
        <f>IF(FN_MC!B326="","*",FN_MC!B326)</f>
        <v>*</v>
      </c>
      <c r="B327" s="107" t="str">
        <f>IF(FN_MC!X326="","*",FN_MC!X326)</f>
        <v>*</v>
      </c>
      <c r="C327" s="108" t="str">
        <f>IF(FN_MC!S326="","*",FN_MC!S326)</f>
        <v>-</v>
      </c>
      <c r="D327" s="108" t="str">
        <f>IF(FN_MC!T326="","*",FN_MC!T326)</f>
        <v>-</v>
      </c>
      <c r="E327" s="108" t="str">
        <f>IF(FN_MC!D326="","*",FN_MC!D326)</f>
        <v>*</v>
      </c>
      <c r="F327" s="108" t="str">
        <f>IF(FN_MC!H326="","*",FN_MC!H326)</f>
        <v>*</v>
      </c>
      <c r="G327" s="108" t="str">
        <f>IF(FN_MC!M326="","*",FN_MC!M326)</f>
        <v>-</v>
      </c>
      <c r="H327" s="166" t="str">
        <f>IF(FN_MC!K326="","*",FN_MC!K326)</f>
        <v>*</v>
      </c>
      <c r="I327" s="141" t="str">
        <f>IF(FN_MC!O326="","*",FN_MC!O326)</f>
        <v>*</v>
      </c>
      <c r="J327" s="141" t="str">
        <f>IF(FN_MC!P326="","*",FN_MC!P326)</f>
        <v>*</v>
      </c>
      <c r="K327" s="152">
        <f>IF(FN_MC!AK326="","*",FN_MC!AK326)</f>
        <v>0</v>
      </c>
      <c r="L327" s="152" t="str">
        <f>IF(FN_MC!AM326="","*",FN_MC!AM326)</f>
        <v>-</v>
      </c>
      <c r="M327" s="152">
        <f>IF(FN_MC!AP326="","*",FN_MC!AP326)</f>
        <v>0</v>
      </c>
      <c r="N327" s="152" t="str">
        <f>IF(FN_MC!AM326="","*",FN_MC!AM326)</f>
        <v>-</v>
      </c>
      <c r="O327" s="198" t="str">
        <f>IF(FN_MC!BH326="","*",FN_MC!BH326)</f>
        <v>*</v>
      </c>
      <c r="P327" s="99"/>
      <c r="Q327" s="157" t="str">
        <f>IF($A$2=1,IF(FN_MC!BJ326="","*",FN_MC!BJ326),IF(FN_MC!BK326="","*",FN_MC!BK326))</f>
        <v>*</v>
      </c>
    </row>
    <row r="328" spans="1:17" hidden="1">
      <c r="A328" s="106" t="str">
        <f>IF(FN_MC!B327="","*",FN_MC!B327)</f>
        <v>*</v>
      </c>
      <c r="B328" s="107" t="str">
        <f>IF(FN_MC!X327="","*",FN_MC!X327)</f>
        <v>*</v>
      </c>
      <c r="C328" s="108" t="str">
        <f>IF(FN_MC!S327="","*",FN_MC!S327)</f>
        <v>-</v>
      </c>
      <c r="D328" s="108" t="str">
        <f>IF(FN_MC!T327="","*",FN_MC!T327)</f>
        <v>-</v>
      </c>
      <c r="E328" s="108" t="str">
        <f>IF(FN_MC!D327="","*",FN_MC!D327)</f>
        <v>*</v>
      </c>
      <c r="F328" s="108" t="str">
        <f>IF(FN_MC!H327="","*",FN_MC!H327)</f>
        <v>*</v>
      </c>
      <c r="G328" s="108" t="str">
        <f>IF(FN_MC!M327="","*",FN_MC!M327)</f>
        <v>-</v>
      </c>
      <c r="H328" s="166" t="str">
        <f>IF(FN_MC!K327="","*",FN_MC!K327)</f>
        <v>*</v>
      </c>
      <c r="I328" s="141" t="str">
        <f>IF(FN_MC!O327="","*",FN_MC!O327)</f>
        <v>*</v>
      </c>
      <c r="J328" s="141" t="str">
        <f>IF(FN_MC!P327="","*",FN_MC!P327)</f>
        <v>*</v>
      </c>
      <c r="K328" s="152">
        <f>IF(FN_MC!AK327="","*",FN_MC!AK327)</f>
        <v>0</v>
      </c>
      <c r="L328" s="152" t="str">
        <f>IF(FN_MC!AM327="","*",FN_MC!AM327)</f>
        <v>-</v>
      </c>
      <c r="M328" s="152">
        <f>IF(FN_MC!AP327="","*",FN_MC!AP327)</f>
        <v>0</v>
      </c>
      <c r="N328" s="152" t="str">
        <f>IF(FN_MC!AM327="","*",FN_MC!AM327)</f>
        <v>-</v>
      </c>
      <c r="O328" s="198" t="str">
        <f>IF(FN_MC!BH327="","*",FN_MC!BH327)</f>
        <v>*</v>
      </c>
      <c r="P328" s="99"/>
      <c r="Q328" s="157" t="str">
        <f>IF($A$2=1,IF(FN_MC!BJ327="","*",FN_MC!BJ327),IF(FN_MC!BK327="","*",FN_MC!BK327))</f>
        <v>*</v>
      </c>
    </row>
    <row r="329" spans="1:17" hidden="1">
      <c r="A329" s="106" t="str">
        <f>IF(FN_MC!B328="","*",FN_MC!B328)</f>
        <v>*</v>
      </c>
      <c r="B329" s="107" t="str">
        <f>IF(FN_MC!X328="","*",FN_MC!X328)</f>
        <v>*</v>
      </c>
      <c r="C329" s="108" t="str">
        <f>IF(FN_MC!S328="","*",FN_MC!S328)</f>
        <v>-</v>
      </c>
      <c r="D329" s="108" t="str">
        <f>IF(FN_MC!T328="","*",FN_MC!T328)</f>
        <v>-</v>
      </c>
      <c r="E329" s="108" t="str">
        <f>IF(FN_MC!D328="","*",FN_MC!D328)</f>
        <v>*</v>
      </c>
      <c r="F329" s="108" t="str">
        <f>IF(FN_MC!H328="","*",FN_MC!H328)</f>
        <v>*</v>
      </c>
      <c r="G329" s="108" t="str">
        <f>IF(FN_MC!M328="","*",FN_MC!M328)</f>
        <v>-</v>
      </c>
      <c r="H329" s="166" t="str">
        <f>IF(FN_MC!K328="","*",FN_MC!K328)</f>
        <v>*</v>
      </c>
      <c r="I329" s="141" t="str">
        <f>IF(FN_MC!O328="","*",FN_MC!O328)</f>
        <v>*</v>
      </c>
      <c r="J329" s="141" t="str">
        <f>IF(FN_MC!P328="","*",FN_MC!P328)</f>
        <v>*</v>
      </c>
      <c r="K329" s="152">
        <f>IF(FN_MC!AK328="","*",FN_MC!AK328)</f>
        <v>0</v>
      </c>
      <c r="L329" s="152" t="str">
        <f>IF(FN_MC!AM328="","*",FN_MC!AM328)</f>
        <v>-</v>
      </c>
      <c r="M329" s="152">
        <f>IF(FN_MC!AP328="","*",FN_MC!AP328)</f>
        <v>0</v>
      </c>
      <c r="N329" s="152" t="str">
        <f>IF(FN_MC!AM328="","*",FN_MC!AM328)</f>
        <v>-</v>
      </c>
      <c r="O329" s="198" t="str">
        <f>IF(FN_MC!BH328="","*",FN_MC!BH328)</f>
        <v>*</v>
      </c>
      <c r="P329" s="99"/>
      <c r="Q329" s="157" t="str">
        <f>IF($A$2=1,IF(FN_MC!BJ328="","*",FN_MC!BJ328),IF(FN_MC!BK328="","*",FN_MC!BK328))</f>
        <v>*</v>
      </c>
    </row>
    <row r="330" spans="1:17" hidden="1">
      <c r="A330" s="106" t="str">
        <f>IF(FN_MC!B329="","*",FN_MC!B329)</f>
        <v>*</v>
      </c>
      <c r="B330" s="107" t="str">
        <f>IF(FN_MC!X329="","*",FN_MC!X329)</f>
        <v>*</v>
      </c>
      <c r="C330" s="108" t="str">
        <f>IF(FN_MC!S329="","*",FN_MC!S329)</f>
        <v>-</v>
      </c>
      <c r="D330" s="108" t="str">
        <f>IF(FN_MC!T329="","*",FN_MC!T329)</f>
        <v>-</v>
      </c>
      <c r="E330" s="108" t="str">
        <f>IF(FN_MC!D329="","*",FN_MC!D329)</f>
        <v>*</v>
      </c>
      <c r="F330" s="108" t="str">
        <f>IF(FN_MC!H329="","*",FN_MC!H329)</f>
        <v>*</v>
      </c>
      <c r="G330" s="108" t="str">
        <f>IF(FN_MC!M329="","*",FN_MC!M329)</f>
        <v>-</v>
      </c>
      <c r="H330" s="166" t="str">
        <f>IF(FN_MC!K329="","*",FN_MC!K329)</f>
        <v>*</v>
      </c>
      <c r="I330" s="141" t="str">
        <f>IF(FN_MC!O329="","*",FN_MC!O329)</f>
        <v>*</v>
      </c>
      <c r="J330" s="141" t="str">
        <f>IF(FN_MC!P329="","*",FN_MC!P329)</f>
        <v>*</v>
      </c>
      <c r="K330" s="152">
        <f>IF(FN_MC!AK329="","*",FN_MC!AK329)</f>
        <v>0</v>
      </c>
      <c r="L330" s="152" t="str">
        <f>IF(FN_MC!AM329="","*",FN_MC!AM329)</f>
        <v>-</v>
      </c>
      <c r="M330" s="152">
        <f>IF(FN_MC!AP329="","*",FN_MC!AP329)</f>
        <v>0</v>
      </c>
      <c r="N330" s="152" t="str">
        <f>IF(FN_MC!AM329="","*",FN_MC!AM329)</f>
        <v>-</v>
      </c>
      <c r="O330" s="198" t="str">
        <f>IF(FN_MC!BH329="","*",FN_MC!BH329)</f>
        <v>*</v>
      </c>
      <c r="P330" s="99"/>
      <c r="Q330" s="157" t="str">
        <f>IF($A$2=1,IF(FN_MC!BJ329="","*",FN_MC!BJ329),IF(FN_MC!BK329="","*",FN_MC!BK329))</f>
        <v>*</v>
      </c>
    </row>
    <row r="331" spans="1:17" hidden="1">
      <c r="A331" s="106" t="str">
        <f>IF(FN_MC!B330="","*",FN_MC!B330)</f>
        <v>*</v>
      </c>
      <c r="B331" s="107" t="str">
        <f>IF(FN_MC!X330="","*",FN_MC!X330)</f>
        <v>*</v>
      </c>
      <c r="C331" s="108" t="str">
        <f>IF(FN_MC!S330="","*",FN_MC!S330)</f>
        <v>-</v>
      </c>
      <c r="D331" s="108" t="str">
        <f>IF(FN_MC!T330="","*",FN_MC!T330)</f>
        <v>-</v>
      </c>
      <c r="E331" s="108" t="str">
        <f>IF(FN_MC!D330="","*",FN_MC!D330)</f>
        <v>*</v>
      </c>
      <c r="F331" s="108" t="str">
        <f>IF(FN_MC!H330="","*",FN_MC!H330)</f>
        <v>*</v>
      </c>
      <c r="G331" s="108" t="str">
        <f>IF(FN_MC!M330="","*",FN_MC!M330)</f>
        <v>-</v>
      </c>
      <c r="H331" s="166" t="str">
        <f>IF(FN_MC!K330="","*",FN_MC!K330)</f>
        <v>*</v>
      </c>
      <c r="I331" s="141" t="str">
        <f>IF(FN_MC!O330="","*",FN_MC!O330)</f>
        <v>*</v>
      </c>
      <c r="J331" s="141" t="str">
        <f>IF(FN_MC!P330="","*",FN_MC!P330)</f>
        <v>*</v>
      </c>
      <c r="K331" s="152">
        <f>IF(FN_MC!AK330="","*",FN_MC!AK330)</f>
        <v>0</v>
      </c>
      <c r="L331" s="152" t="str">
        <f>IF(FN_MC!AM330="","*",FN_MC!AM330)</f>
        <v>-</v>
      </c>
      <c r="M331" s="152">
        <f>IF(FN_MC!AP330="","*",FN_MC!AP330)</f>
        <v>0</v>
      </c>
      <c r="N331" s="152" t="str">
        <f>IF(FN_MC!AM330="","*",FN_MC!AM330)</f>
        <v>-</v>
      </c>
      <c r="O331" s="198" t="str">
        <f>IF(FN_MC!BH330="","*",FN_MC!BH330)</f>
        <v>*</v>
      </c>
      <c r="P331" s="99"/>
      <c r="Q331" s="157" t="str">
        <f>IF($A$2=1,IF(FN_MC!BJ330="","*",FN_MC!BJ330),IF(FN_MC!BK330="","*",FN_MC!BK330))</f>
        <v>*</v>
      </c>
    </row>
    <row r="332" spans="1:17" hidden="1">
      <c r="A332" s="106" t="str">
        <f>IF(FN_MC!B331="","*",FN_MC!B331)</f>
        <v>*</v>
      </c>
      <c r="B332" s="107" t="str">
        <f>IF(FN_MC!X331="","*",FN_MC!X331)</f>
        <v>*</v>
      </c>
      <c r="C332" s="108" t="str">
        <f>IF(FN_MC!S331="","*",FN_MC!S331)</f>
        <v>-</v>
      </c>
      <c r="D332" s="108" t="str">
        <f>IF(FN_MC!T331="","*",FN_MC!T331)</f>
        <v>-</v>
      </c>
      <c r="E332" s="108" t="str">
        <f>IF(FN_MC!D331="","*",FN_MC!D331)</f>
        <v>*</v>
      </c>
      <c r="F332" s="108" t="str">
        <f>IF(FN_MC!H331="","*",FN_MC!H331)</f>
        <v>*</v>
      </c>
      <c r="G332" s="108" t="str">
        <f>IF(FN_MC!M331="","*",FN_MC!M331)</f>
        <v>-</v>
      </c>
      <c r="H332" s="166" t="str">
        <f>IF(FN_MC!K331="","*",FN_MC!K331)</f>
        <v>*</v>
      </c>
      <c r="I332" s="141" t="str">
        <f>IF(FN_MC!O331="","*",FN_MC!O331)</f>
        <v>*</v>
      </c>
      <c r="J332" s="141" t="str">
        <f>IF(FN_MC!P331="","*",FN_MC!P331)</f>
        <v>*</v>
      </c>
      <c r="K332" s="152">
        <f>IF(FN_MC!AK331="","*",FN_MC!AK331)</f>
        <v>0</v>
      </c>
      <c r="L332" s="152" t="str">
        <f>IF(FN_MC!AM331="","*",FN_MC!AM331)</f>
        <v>-</v>
      </c>
      <c r="M332" s="152">
        <f>IF(FN_MC!AP331="","*",FN_MC!AP331)</f>
        <v>0</v>
      </c>
      <c r="N332" s="152" t="str">
        <f>IF(FN_MC!AM331="","*",FN_MC!AM331)</f>
        <v>-</v>
      </c>
      <c r="O332" s="198" t="str">
        <f>IF(FN_MC!BH331="","*",FN_MC!BH331)</f>
        <v>*</v>
      </c>
      <c r="P332" s="99"/>
      <c r="Q332" s="157" t="str">
        <f>IF($A$2=1,IF(FN_MC!BJ331="","*",FN_MC!BJ331),IF(FN_MC!BK331="","*",FN_MC!BK331))</f>
        <v>*</v>
      </c>
    </row>
    <row r="333" spans="1:17" hidden="1">
      <c r="A333" s="106" t="str">
        <f>IF(FN_MC!B332="","*",FN_MC!B332)</f>
        <v>*</v>
      </c>
      <c r="B333" s="107" t="str">
        <f>IF(FN_MC!X332="","*",FN_MC!X332)</f>
        <v>*</v>
      </c>
      <c r="C333" s="108" t="str">
        <f>IF(FN_MC!S332="","*",FN_MC!S332)</f>
        <v>-</v>
      </c>
      <c r="D333" s="108" t="str">
        <f>IF(FN_MC!T332="","*",FN_MC!T332)</f>
        <v>-</v>
      </c>
      <c r="E333" s="108" t="str">
        <f>IF(FN_MC!D332="","*",FN_MC!D332)</f>
        <v>*</v>
      </c>
      <c r="F333" s="108" t="str">
        <f>IF(FN_MC!H332="","*",FN_MC!H332)</f>
        <v>*</v>
      </c>
      <c r="G333" s="108" t="str">
        <f>IF(FN_MC!M332="","*",FN_MC!M332)</f>
        <v>-</v>
      </c>
      <c r="H333" s="166" t="str">
        <f>IF(FN_MC!K332="","*",FN_MC!K332)</f>
        <v>*</v>
      </c>
      <c r="I333" s="141" t="str">
        <f>IF(FN_MC!O332="","*",FN_MC!O332)</f>
        <v>*</v>
      </c>
      <c r="J333" s="141" t="str">
        <f>IF(FN_MC!P332="","*",FN_MC!P332)</f>
        <v>*</v>
      </c>
      <c r="K333" s="152">
        <f>IF(FN_MC!AK332="","*",FN_MC!AK332)</f>
        <v>0</v>
      </c>
      <c r="L333" s="152" t="str">
        <f>IF(FN_MC!AM332="","*",FN_MC!AM332)</f>
        <v>-</v>
      </c>
      <c r="M333" s="152">
        <f>IF(FN_MC!AP332="","*",FN_MC!AP332)</f>
        <v>0</v>
      </c>
      <c r="N333" s="152" t="str">
        <f>IF(FN_MC!AM332="","*",FN_MC!AM332)</f>
        <v>-</v>
      </c>
      <c r="O333" s="198" t="str">
        <f>IF(FN_MC!BH332="","*",FN_MC!BH332)</f>
        <v>*</v>
      </c>
      <c r="P333" s="99"/>
      <c r="Q333" s="157" t="str">
        <f>IF($A$2=1,IF(FN_MC!BJ332="","*",FN_MC!BJ332),IF(FN_MC!BK332="","*",FN_MC!BK332))</f>
        <v>*</v>
      </c>
    </row>
    <row r="334" spans="1:17" hidden="1">
      <c r="A334" s="106" t="str">
        <f>IF(FN_MC!B333="","*",FN_MC!B333)</f>
        <v>*</v>
      </c>
      <c r="B334" s="107" t="str">
        <f>IF(FN_MC!X333="","*",FN_MC!X333)</f>
        <v>*</v>
      </c>
      <c r="C334" s="108" t="str">
        <f>IF(FN_MC!S333="","*",FN_MC!S333)</f>
        <v>-</v>
      </c>
      <c r="D334" s="108" t="str">
        <f>IF(FN_MC!T333="","*",FN_MC!T333)</f>
        <v>-</v>
      </c>
      <c r="E334" s="108" t="str">
        <f>IF(FN_MC!D333="","*",FN_MC!D333)</f>
        <v>*</v>
      </c>
      <c r="F334" s="108" t="str">
        <f>IF(FN_MC!H333="","*",FN_MC!H333)</f>
        <v>*</v>
      </c>
      <c r="G334" s="108" t="str">
        <f>IF(FN_MC!M333="","*",FN_MC!M333)</f>
        <v>-</v>
      </c>
      <c r="H334" s="166" t="str">
        <f>IF(FN_MC!K333="","*",FN_MC!K333)</f>
        <v>*</v>
      </c>
      <c r="I334" s="141" t="str">
        <f>IF(FN_MC!O333="","*",FN_MC!O333)</f>
        <v>*</v>
      </c>
      <c r="J334" s="141" t="str">
        <f>IF(FN_MC!P333="","*",FN_MC!P333)</f>
        <v>*</v>
      </c>
      <c r="K334" s="152">
        <f>IF(FN_MC!AK333="","*",FN_MC!AK333)</f>
        <v>0</v>
      </c>
      <c r="L334" s="152" t="str">
        <f>IF(FN_MC!AM333="","*",FN_MC!AM333)</f>
        <v>-</v>
      </c>
      <c r="M334" s="152">
        <f>IF(FN_MC!AP333="","*",FN_MC!AP333)</f>
        <v>0</v>
      </c>
      <c r="N334" s="152" t="str">
        <f>IF(FN_MC!AM333="","*",FN_MC!AM333)</f>
        <v>-</v>
      </c>
      <c r="O334" s="198" t="str">
        <f>IF(FN_MC!BH333="","*",FN_MC!BH333)</f>
        <v>*</v>
      </c>
      <c r="P334" s="99"/>
      <c r="Q334" s="157" t="str">
        <f>IF($A$2=1,IF(FN_MC!BJ333="","*",FN_MC!BJ333),IF(FN_MC!BK333="","*",FN_MC!BK333))</f>
        <v>*</v>
      </c>
    </row>
    <row r="335" spans="1:17" hidden="1">
      <c r="A335" s="106" t="str">
        <f>IF(FN_MC!B334="","*",FN_MC!B334)</f>
        <v>*</v>
      </c>
      <c r="B335" s="107" t="str">
        <f>IF(FN_MC!X334="","*",FN_MC!X334)</f>
        <v>*</v>
      </c>
      <c r="C335" s="108" t="str">
        <f>IF(FN_MC!S334="","*",FN_MC!S334)</f>
        <v>-</v>
      </c>
      <c r="D335" s="108" t="str">
        <f>IF(FN_MC!T334="","*",FN_MC!T334)</f>
        <v>-</v>
      </c>
      <c r="E335" s="108" t="str">
        <f>IF(FN_MC!D334="","*",FN_MC!D334)</f>
        <v>*</v>
      </c>
      <c r="F335" s="108" t="str">
        <f>IF(FN_MC!H334="","*",FN_MC!H334)</f>
        <v>*</v>
      </c>
      <c r="G335" s="108" t="str">
        <f>IF(FN_MC!M334="","*",FN_MC!M334)</f>
        <v>-</v>
      </c>
      <c r="H335" s="166" t="str">
        <f>IF(FN_MC!K334="","*",FN_MC!K334)</f>
        <v>*</v>
      </c>
      <c r="I335" s="141" t="str">
        <f>IF(FN_MC!O334="","*",FN_MC!O334)</f>
        <v>*</v>
      </c>
      <c r="J335" s="141" t="str">
        <f>IF(FN_MC!P334="","*",FN_MC!P334)</f>
        <v>*</v>
      </c>
      <c r="K335" s="152">
        <f>IF(FN_MC!AK334="","*",FN_MC!AK334)</f>
        <v>0</v>
      </c>
      <c r="L335" s="152" t="str">
        <f>IF(FN_MC!AM334="","*",FN_MC!AM334)</f>
        <v>-</v>
      </c>
      <c r="M335" s="152">
        <f>IF(FN_MC!AP334="","*",FN_MC!AP334)</f>
        <v>0</v>
      </c>
      <c r="N335" s="152" t="str">
        <f>IF(FN_MC!AM334="","*",FN_MC!AM334)</f>
        <v>-</v>
      </c>
      <c r="O335" s="198" t="str">
        <f>IF(FN_MC!BH334="","*",FN_MC!BH334)</f>
        <v>*</v>
      </c>
      <c r="P335" s="99"/>
      <c r="Q335" s="157" t="str">
        <f>IF($A$2=1,IF(FN_MC!BJ334="","*",FN_MC!BJ334),IF(FN_MC!BK334="","*",FN_MC!BK334))</f>
        <v>*</v>
      </c>
    </row>
    <row r="336" spans="1:17" hidden="1">
      <c r="A336" s="106" t="str">
        <f>IF(FN_MC!B335="","*",FN_MC!B335)</f>
        <v>*</v>
      </c>
      <c r="B336" s="107" t="str">
        <f>IF(FN_MC!X335="","*",FN_MC!X335)</f>
        <v>*</v>
      </c>
      <c r="C336" s="108" t="str">
        <f>IF(FN_MC!S335="","*",FN_MC!S335)</f>
        <v>-</v>
      </c>
      <c r="D336" s="108" t="str">
        <f>IF(FN_MC!T335="","*",FN_MC!T335)</f>
        <v>-</v>
      </c>
      <c r="E336" s="108" t="str">
        <f>IF(FN_MC!D335="","*",FN_MC!D335)</f>
        <v>*</v>
      </c>
      <c r="F336" s="108" t="str">
        <f>IF(FN_MC!H335="","*",FN_MC!H335)</f>
        <v>*</v>
      </c>
      <c r="G336" s="108" t="str">
        <f>IF(FN_MC!M335="","*",FN_MC!M335)</f>
        <v>-</v>
      </c>
      <c r="H336" s="166" t="str">
        <f>IF(FN_MC!K335="","*",FN_MC!K335)</f>
        <v>*</v>
      </c>
      <c r="I336" s="141" t="str">
        <f>IF(FN_MC!O335="","*",FN_MC!O335)</f>
        <v>*</v>
      </c>
      <c r="J336" s="141" t="str">
        <f>IF(FN_MC!P335="","*",FN_MC!P335)</f>
        <v>*</v>
      </c>
      <c r="K336" s="152">
        <f>IF(FN_MC!AK335="","*",FN_MC!AK335)</f>
        <v>0</v>
      </c>
      <c r="L336" s="152" t="str">
        <f>IF(FN_MC!AM335="","*",FN_MC!AM335)</f>
        <v>-</v>
      </c>
      <c r="M336" s="152">
        <f>IF(FN_MC!AP335="","*",FN_MC!AP335)</f>
        <v>0</v>
      </c>
      <c r="N336" s="152" t="str">
        <f>IF(FN_MC!AM335="","*",FN_MC!AM335)</f>
        <v>-</v>
      </c>
      <c r="O336" s="198" t="str">
        <f>IF(FN_MC!BH335="","*",FN_MC!BH335)</f>
        <v>*</v>
      </c>
      <c r="P336" s="99"/>
      <c r="Q336" s="157" t="str">
        <f>IF($A$2=1,IF(FN_MC!BJ335="","*",FN_MC!BJ335),IF(FN_MC!BK335="","*",FN_MC!BK335))</f>
        <v>*</v>
      </c>
    </row>
    <row r="337" spans="1:17" hidden="1">
      <c r="A337" s="106" t="str">
        <f>IF(FN_MC!B336="","*",FN_MC!B336)</f>
        <v>*</v>
      </c>
      <c r="B337" s="107" t="str">
        <f>IF(FN_MC!X336="","*",FN_MC!X336)</f>
        <v>*</v>
      </c>
      <c r="C337" s="108" t="str">
        <f>IF(FN_MC!S336="","*",FN_MC!S336)</f>
        <v>-</v>
      </c>
      <c r="D337" s="108" t="str">
        <f>IF(FN_MC!T336="","*",FN_MC!T336)</f>
        <v>-</v>
      </c>
      <c r="E337" s="108" t="str">
        <f>IF(FN_MC!D336="","*",FN_MC!D336)</f>
        <v>*</v>
      </c>
      <c r="F337" s="108" t="str">
        <f>IF(FN_MC!H336="","*",FN_MC!H336)</f>
        <v>*</v>
      </c>
      <c r="G337" s="108" t="str">
        <f>IF(FN_MC!M336="","*",FN_MC!M336)</f>
        <v>-</v>
      </c>
      <c r="H337" s="166" t="str">
        <f>IF(FN_MC!K336="","*",FN_MC!K336)</f>
        <v>*</v>
      </c>
      <c r="I337" s="141" t="str">
        <f>IF(FN_MC!O336="","*",FN_MC!O336)</f>
        <v>*</v>
      </c>
      <c r="J337" s="141" t="str">
        <f>IF(FN_MC!P336="","*",FN_MC!P336)</f>
        <v>*</v>
      </c>
      <c r="K337" s="152">
        <f>IF(FN_MC!AK336="","*",FN_MC!AK336)</f>
        <v>0</v>
      </c>
      <c r="L337" s="152" t="str">
        <f>IF(FN_MC!AM336="","*",FN_MC!AM336)</f>
        <v>-</v>
      </c>
      <c r="M337" s="152">
        <f>IF(FN_MC!AP336="","*",FN_MC!AP336)</f>
        <v>0</v>
      </c>
      <c r="N337" s="152" t="str">
        <f>IF(FN_MC!AM336="","*",FN_MC!AM336)</f>
        <v>-</v>
      </c>
      <c r="O337" s="198" t="str">
        <f>IF(FN_MC!BH336="","*",FN_MC!BH336)</f>
        <v>*</v>
      </c>
      <c r="P337" s="99"/>
      <c r="Q337" s="157" t="str">
        <f>IF($A$2=1,IF(FN_MC!BJ336="","*",FN_MC!BJ336),IF(FN_MC!BK336="","*",FN_MC!BK336))</f>
        <v>*</v>
      </c>
    </row>
    <row r="338" spans="1:17" hidden="1">
      <c r="A338" s="106" t="str">
        <f>IF(FN_MC!B337="","*",FN_MC!B337)</f>
        <v>*</v>
      </c>
      <c r="B338" s="107" t="str">
        <f>IF(FN_MC!X337="","*",FN_MC!X337)</f>
        <v>*</v>
      </c>
      <c r="C338" s="108" t="str">
        <f>IF(FN_MC!S337="","*",FN_MC!S337)</f>
        <v>-</v>
      </c>
      <c r="D338" s="108" t="str">
        <f>IF(FN_MC!T337="","*",FN_MC!T337)</f>
        <v>-</v>
      </c>
      <c r="E338" s="108" t="str">
        <f>IF(FN_MC!D337="","*",FN_MC!D337)</f>
        <v>*</v>
      </c>
      <c r="F338" s="108" t="str">
        <f>IF(FN_MC!H337="","*",FN_MC!H337)</f>
        <v>*</v>
      </c>
      <c r="G338" s="108" t="str">
        <f>IF(FN_MC!M337="","*",FN_MC!M337)</f>
        <v>-</v>
      </c>
      <c r="H338" s="166" t="str">
        <f>IF(FN_MC!K337="","*",FN_MC!K337)</f>
        <v>*</v>
      </c>
      <c r="I338" s="141" t="str">
        <f>IF(FN_MC!O337="","*",FN_MC!O337)</f>
        <v>*</v>
      </c>
      <c r="J338" s="141" t="str">
        <f>IF(FN_MC!P337="","*",FN_MC!P337)</f>
        <v>*</v>
      </c>
      <c r="K338" s="152">
        <f>IF(FN_MC!AK337="","*",FN_MC!AK337)</f>
        <v>0</v>
      </c>
      <c r="L338" s="152" t="str">
        <f>IF(FN_MC!AM337="","*",FN_MC!AM337)</f>
        <v>-</v>
      </c>
      <c r="M338" s="152">
        <f>IF(FN_MC!AP337="","*",FN_MC!AP337)</f>
        <v>0</v>
      </c>
      <c r="N338" s="152" t="str">
        <f>IF(FN_MC!AM337="","*",FN_MC!AM337)</f>
        <v>-</v>
      </c>
      <c r="O338" s="198" t="str">
        <f>IF(FN_MC!BH337="","*",FN_MC!BH337)</f>
        <v>*</v>
      </c>
      <c r="P338" s="99"/>
      <c r="Q338" s="229" t="str">
        <f>IF($A$2=1,IF(FN_MC!BJ337="","*",FN_MC!BJ337),IF(FN_MC!BK337="","*",FN_MC!BK337))</f>
        <v>*</v>
      </c>
    </row>
    <row r="339" spans="1:17" hidden="1">
      <c r="A339" s="106" t="str">
        <f>IF(FN_MC!B338="","*",FN_MC!B338)</f>
        <v>*</v>
      </c>
      <c r="B339" s="107" t="str">
        <f>IF(FN_MC!X338="","*",FN_MC!X338)</f>
        <v>*</v>
      </c>
      <c r="C339" s="108" t="str">
        <f>IF(FN_MC!S338="","*",FN_MC!S338)</f>
        <v>-</v>
      </c>
      <c r="D339" s="108" t="str">
        <f>IF(FN_MC!T338="","*",FN_MC!T338)</f>
        <v>-</v>
      </c>
      <c r="E339" s="108" t="str">
        <f>IF(FN_MC!D338="","*",FN_MC!D338)</f>
        <v>*</v>
      </c>
      <c r="F339" s="108" t="str">
        <f>IF(FN_MC!H338="","*",FN_MC!H338)</f>
        <v>*</v>
      </c>
      <c r="G339" s="108" t="str">
        <f>IF(FN_MC!M338="","*",FN_MC!M338)</f>
        <v>-</v>
      </c>
      <c r="H339" s="166" t="str">
        <f>IF(FN_MC!K338="","*",FN_MC!K338)</f>
        <v>*</v>
      </c>
      <c r="I339" s="141" t="str">
        <f>IF(FN_MC!O338="","*",FN_MC!O338)</f>
        <v>*</v>
      </c>
      <c r="J339" s="141" t="str">
        <f>IF(FN_MC!P338="","*",FN_MC!P338)</f>
        <v>*</v>
      </c>
      <c r="K339" s="152">
        <f>IF(FN_MC!AK338="","*",FN_MC!AK338)</f>
        <v>0</v>
      </c>
      <c r="L339" s="152" t="str">
        <f>IF(FN_MC!AM338="","*",FN_MC!AM338)</f>
        <v>-</v>
      </c>
      <c r="M339" s="152">
        <f>IF(FN_MC!AP338="","*",FN_MC!AP338)</f>
        <v>0</v>
      </c>
      <c r="N339" s="152" t="str">
        <f>IF(FN_MC!AM338="","*",FN_MC!AM338)</f>
        <v>-</v>
      </c>
      <c r="O339" s="198" t="str">
        <f>IF(FN_MC!BH338="","*",FN_MC!BH338)</f>
        <v>*</v>
      </c>
      <c r="P339" s="99"/>
      <c r="Q339" s="229" t="str">
        <f>IF($A$2=1,IF(FN_MC!BJ338="","*",FN_MC!BJ338),IF(FN_MC!BK338="","*",FN_MC!BK338))</f>
        <v>*</v>
      </c>
    </row>
    <row r="340" spans="1:17" hidden="1">
      <c r="A340" s="106" t="str">
        <f>IF(FN_MC!B339="","*",FN_MC!B339)</f>
        <v>*</v>
      </c>
      <c r="B340" s="107" t="str">
        <f>IF(FN_MC!X339="","*",FN_MC!X339)</f>
        <v>*</v>
      </c>
      <c r="C340" s="108" t="str">
        <f>IF(FN_MC!S339="","*",FN_MC!S339)</f>
        <v>-</v>
      </c>
      <c r="D340" s="108" t="str">
        <f>IF(FN_MC!T339="","*",FN_MC!T339)</f>
        <v>-</v>
      </c>
      <c r="E340" s="108" t="str">
        <f>IF(FN_MC!D339="","*",FN_MC!D339)</f>
        <v>*</v>
      </c>
      <c r="F340" s="108" t="str">
        <f>IF(FN_MC!H339="","*",FN_MC!H339)</f>
        <v>*</v>
      </c>
      <c r="G340" s="108" t="str">
        <f>IF(FN_MC!M339="","*",FN_MC!M339)</f>
        <v>-</v>
      </c>
      <c r="H340" s="166" t="str">
        <f>IF(FN_MC!K339="","*",FN_MC!K339)</f>
        <v>*</v>
      </c>
      <c r="I340" s="141" t="str">
        <f>IF(FN_MC!O339="","*",FN_MC!O339)</f>
        <v>*</v>
      </c>
      <c r="J340" s="141" t="str">
        <f>IF(FN_MC!P339="","*",FN_MC!P339)</f>
        <v>*</v>
      </c>
      <c r="K340" s="152">
        <f>IF(FN_MC!AK339="","*",FN_MC!AK339)</f>
        <v>0</v>
      </c>
      <c r="L340" s="152" t="str">
        <f>IF(FN_MC!AM339="","*",FN_MC!AM339)</f>
        <v>-</v>
      </c>
      <c r="M340" s="152">
        <f>IF(FN_MC!AP339="","*",FN_MC!AP339)</f>
        <v>0</v>
      </c>
      <c r="N340" s="152" t="str">
        <f>IF(FN_MC!AM339="","*",FN_MC!AM339)</f>
        <v>-</v>
      </c>
      <c r="O340" s="198" t="str">
        <f>IF(FN_MC!BH339="","*",FN_MC!BH339)</f>
        <v>*</v>
      </c>
      <c r="P340" s="99"/>
      <c r="Q340" s="229" t="str">
        <f>IF($A$2=1,IF(FN_MC!BJ339="","*",FN_MC!BJ339),IF(FN_MC!BK339="","*",FN_MC!BK339))</f>
        <v>*</v>
      </c>
    </row>
    <row r="341" spans="1:17" hidden="1">
      <c r="A341" s="106" t="str">
        <f>IF(FN_MC!B340="","*",FN_MC!B340)</f>
        <v>*</v>
      </c>
      <c r="B341" s="107" t="str">
        <f>IF(FN_MC!X340="","*",FN_MC!X340)</f>
        <v>*</v>
      </c>
      <c r="C341" s="108" t="str">
        <f>IF(FN_MC!S340="","*",FN_MC!S340)</f>
        <v>-</v>
      </c>
      <c r="D341" s="108" t="str">
        <f>IF(FN_MC!T340="","*",FN_MC!T340)</f>
        <v>-</v>
      </c>
      <c r="E341" s="108" t="str">
        <f>IF(FN_MC!D340="","*",FN_MC!D340)</f>
        <v>*</v>
      </c>
      <c r="F341" s="108" t="str">
        <f>IF(FN_MC!H340="","*",FN_MC!H340)</f>
        <v>*</v>
      </c>
      <c r="G341" s="108" t="str">
        <f>IF(FN_MC!M340="","*",FN_MC!M340)</f>
        <v>-</v>
      </c>
      <c r="H341" s="166" t="str">
        <f>IF(FN_MC!K340="","*",FN_MC!K340)</f>
        <v>*</v>
      </c>
      <c r="I341" s="141" t="str">
        <f>IF(FN_MC!O340="","*",FN_MC!O340)</f>
        <v>*</v>
      </c>
      <c r="J341" s="141" t="str">
        <f>IF(FN_MC!P340="","*",FN_MC!P340)</f>
        <v>*</v>
      </c>
      <c r="K341" s="152">
        <f>IF(FN_MC!AK340="","*",FN_MC!AK340)</f>
        <v>0</v>
      </c>
      <c r="L341" s="152" t="str">
        <f>IF(FN_MC!AM340="","*",FN_MC!AM340)</f>
        <v>-</v>
      </c>
      <c r="M341" s="152">
        <f>IF(FN_MC!AP340="","*",FN_MC!AP340)</f>
        <v>0</v>
      </c>
      <c r="N341" s="152" t="str">
        <f>IF(FN_MC!AM340="","*",FN_MC!AM340)</f>
        <v>-</v>
      </c>
      <c r="O341" s="198" t="str">
        <f>IF(FN_MC!BH340="","*",FN_MC!BH340)</f>
        <v>*</v>
      </c>
      <c r="P341" s="99"/>
      <c r="Q341" s="229" t="str">
        <f>IF($A$2=1,IF(FN_MC!BJ340="","*",FN_MC!BJ340),IF(FN_MC!BK340="","*",FN_MC!BK340))</f>
        <v>*</v>
      </c>
    </row>
    <row r="342" spans="1:17" hidden="1">
      <c r="A342" s="106" t="str">
        <f>IF(FN_MC!B341="","*",FN_MC!B341)</f>
        <v>*</v>
      </c>
      <c r="B342" s="107" t="str">
        <f>IF(FN_MC!X341="","*",FN_MC!X341)</f>
        <v>*</v>
      </c>
      <c r="C342" s="108" t="str">
        <f>IF(FN_MC!S341="","*",FN_MC!S341)</f>
        <v>-</v>
      </c>
      <c r="D342" s="108" t="str">
        <f>IF(FN_MC!T341="","*",FN_MC!T341)</f>
        <v>-</v>
      </c>
      <c r="E342" s="108" t="str">
        <f>IF(FN_MC!D341="","*",FN_MC!D341)</f>
        <v>*</v>
      </c>
      <c r="F342" s="108" t="str">
        <f>IF(FN_MC!H341="","*",FN_MC!H341)</f>
        <v>*</v>
      </c>
      <c r="G342" s="108" t="str">
        <f>IF(FN_MC!M341="","*",FN_MC!M341)</f>
        <v>-</v>
      </c>
      <c r="H342" s="166" t="str">
        <f>IF(FN_MC!K341="","*",FN_MC!K341)</f>
        <v>*</v>
      </c>
      <c r="I342" s="141" t="str">
        <f>IF(FN_MC!O341="","*",FN_MC!O341)</f>
        <v>*</v>
      </c>
      <c r="J342" s="141" t="str">
        <f>IF(FN_MC!P341="","*",FN_MC!P341)</f>
        <v>*</v>
      </c>
      <c r="K342" s="152">
        <f>IF(FN_MC!AK341="","*",FN_MC!AK341)</f>
        <v>0</v>
      </c>
      <c r="L342" s="152" t="str">
        <f>IF(FN_MC!AM341="","*",FN_MC!AM341)</f>
        <v>-</v>
      </c>
      <c r="M342" s="152">
        <f>IF(FN_MC!AP341="","*",FN_MC!AP341)</f>
        <v>0</v>
      </c>
      <c r="N342" s="152" t="str">
        <f>IF(FN_MC!AM341="","*",FN_MC!AM341)</f>
        <v>-</v>
      </c>
      <c r="O342" s="198" t="str">
        <f>IF(FN_MC!BH341="","*",FN_MC!BH341)</f>
        <v>*</v>
      </c>
      <c r="P342" s="99"/>
      <c r="Q342" s="229" t="str">
        <f>IF($A$2=1,IF(FN_MC!BJ341="","*",FN_MC!BJ341),IF(FN_MC!BK341="","*",FN_MC!BK341))</f>
        <v>*</v>
      </c>
    </row>
    <row r="343" spans="1:17" hidden="1">
      <c r="A343" s="106" t="str">
        <f>IF(FN_MC!B342="","*",FN_MC!B342)</f>
        <v>*</v>
      </c>
      <c r="B343" s="107" t="str">
        <f>IF(FN_MC!X342="","*",FN_MC!X342)</f>
        <v>*</v>
      </c>
      <c r="C343" s="108" t="str">
        <f>IF(FN_MC!S342="","*",FN_MC!S342)</f>
        <v>-</v>
      </c>
      <c r="D343" s="108" t="str">
        <f>IF(FN_MC!T342="","*",FN_MC!T342)</f>
        <v>-</v>
      </c>
      <c r="E343" s="108" t="str">
        <f>IF(FN_MC!D342="","*",FN_MC!D342)</f>
        <v>*</v>
      </c>
      <c r="F343" s="108" t="str">
        <f>IF(FN_MC!H342="","*",FN_MC!H342)</f>
        <v>*</v>
      </c>
      <c r="G343" s="108" t="str">
        <f>IF(FN_MC!M342="","*",FN_MC!M342)</f>
        <v>-</v>
      </c>
      <c r="H343" s="166" t="str">
        <f>IF(FN_MC!K342="","*",FN_MC!K342)</f>
        <v>*</v>
      </c>
      <c r="I343" s="141" t="str">
        <f>IF(FN_MC!O342="","*",FN_MC!O342)</f>
        <v>*</v>
      </c>
      <c r="J343" s="141" t="str">
        <f>IF(FN_MC!P342="","*",FN_MC!P342)</f>
        <v>*</v>
      </c>
      <c r="K343" s="152">
        <f>IF(FN_MC!AK342="","*",FN_MC!AK342)</f>
        <v>0</v>
      </c>
      <c r="L343" s="152" t="str">
        <f>IF(FN_MC!AM342="","*",FN_MC!AM342)</f>
        <v>-</v>
      </c>
      <c r="M343" s="152">
        <f>IF(FN_MC!AP342="","*",FN_MC!AP342)</f>
        <v>0</v>
      </c>
      <c r="N343" s="152" t="str">
        <f>IF(FN_MC!AM342="","*",FN_MC!AM342)</f>
        <v>-</v>
      </c>
      <c r="O343" s="198" t="str">
        <f>IF(FN_MC!BH342="","*",FN_MC!BH342)</f>
        <v>*</v>
      </c>
      <c r="P343" s="99"/>
      <c r="Q343" s="229" t="str">
        <f>IF($A$2=1,IF(FN_MC!BJ342="","*",FN_MC!BJ342),IF(FN_MC!BK342="","*",FN_MC!BK342))</f>
        <v>*</v>
      </c>
    </row>
    <row r="344" spans="1:17" hidden="1">
      <c r="A344" s="106" t="str">
        <f>IF(FN_MC!B343="","*",FN_MC!B343)</f>
        <v>*</v>
      </c>
      <c r="B344" s="107" t="str">
        <f>IF(FN_MC!X343="","*",FN_MC!X343)</f>
        <v>*</v>
      </c>
      <c r="C344" s="108" t="str">
        <f>IF(FN_MC!S343="","*",FN_MC!S343)</f>
        <v>-</v>
      </c>
      <c r="D344" s="108" t="str">
        <f>IF(FN_MC!T343="","*",FN_MC!T343)</f>
        <v>-</v>
      </c>
      <c r="E344" s="108" t="str">
        <f>IF(FN_MC!D343="","*",FN_MC!D343)</f>
        <v>*</v>
      </c>
      <c r="F344" s="108" t="str">
        <f>IF(FN_MC!H343="","*",FN_MC!H343)</f>
        <v>*</v>
      </c>
      <c r="G344" s="108" t="str">
        <f>IF(FN_MC!M343="","*",FN_MC!M343)</f>
        <v>-</v>
      </c>
      <c r="H344" s="166" t="str">
        <f>IF(FN_MC!K343="","*",FN_MC!K343)</f>
        <v>*</v>
      </c>
      <c r="I344" s="141" t="str">
        <f>IF(FN_MC!O343="","*",FN_MC!O343)</f>
        <v>*</v>
      </c>
      <c r="J344" s="141" t="str">
        <f>IF(FN_MC!P343="","*",FN_MC!P343)</f>
        <v>*</v>
      </c>
      <c r="K344" s="152">
        <f>IF(FN_MC!AK343="","*",FN_MC!AK343)</f>
        <v>0</v>
      </c>
      <c r="L344" s="152" t="str">
        <f>IF(FN_MC!AM343="","*",FN_MC!AM343)</f>
        <v>-</v>
      </c>
      <c r="M344" s="152">
        <f>IF(FN_MC!AP343="","*",FN_MC!AP343)</f>
        <v>0</v>
      </c>
      <c r="N344" s="152" t="str">
        <f>IF(FN_MC!AM343="","*",FN_MC!AM343)</f>
        <v>-</v>
      </c>
      <c r="O344" s="198" t="str">
        <f>IF(FN_MC!BH343="","*",FN_MC!BH343)</f>
        <v>*</v>
      </c>
      <c r="P344" s="99"/>
      <c r="Q344" s="229" t="str">
        <f>IF($A$2=1,IF(FN_MC!BJ343="","*",FN_MC!BJ343),IF(FN_MC!BK343="","*",FN_MC!BK343))</f>
        <v>*</v>
      </c>
    </row>
    <row r="345" spans="1:17" hidden="1">
      <c r="A345" s="106" t="str">
        <f>IF(FN_MC!B344="","*",FN_MC!B344)</f>
        <v>*</v>
      </c>
      <c r="B345" s="107" t="str">
        <f>IF(FN_MC!X344="","*",FN_MC!X344)</f>
        <v>*</v>
      </c>
      <c r="C345" s="108" t="str">
        <f>IF(FN_MC!S344="","*",FN_MC!S344)</f>
        <v>-</v>
      </c>
      <c r="D345" s="108" t="str">
        <f>IF(FN_MC!T344="","*",FN_MC!T344)</f>
        <v>-</v>
      </c>
      <c r="E345" s="108" t="str">
        <f>IF(FN_MC!D344="","*",FN_MC!D344)</f>
        <v>*</v>
      </c>
      <c r="F345" s="108" t="str">
        <f>IF(FN_MC!H344="","*",FN_MC!H344)</f>
        <v>*</v>
      </c>
      <c r="G345" s="108" t="str">
        <f>IF(FN_MC!M344="","*",FN_MC!M344)</f>
        <v>-</v>
      </c>
      <c r="H345" s="166" t="str">
        <f>IF(FN_MC!K344="","*",FN_MC!K344)</f>
        <v>*</v>
      </c>
      <c r="I345" s="141" t="str">
        <f>IF(FN_MC!O344="","*",FN_MC!O344)</f>
        <v>*</v>
      </c>
      <c r="J345" s="141" t="str">
        <f>IF(FN_MC!P344="","*",FN_MC!P344)</f>
        <v>*</v>
      </c>
      <c r="K345" s="152">
        <f>IF(FN_MC!AK344="","*",FN_MC!AK344)</f>
        <v>0</v>
      </c>
      <c r="L345" s="152" t="str">
        <f>IF(FN_MC!AM344="","*",FN_MC!AM344)</f>
        <v>-</v>
      </c>
      <c r="M345" s="152">
        <f>IF(FN_MC!AP344="","*",FN_MC!AP344)</f>
        <v>0</v>
      </c>
      <c r="N345" s="152" t="str">
        <f>IF(FN_MC!AM344="","*",FN_MC!AM344)</f>
        <v>-</v>
      </c>
      <c r="O345" s="198" t="str">
        <f>IF(FN_MC!BH344="","*",FN_MC!BH344)</f>
        <v>*</v>
      </c>
      <c r="P345" s="99"/>
      <c r="Q345" s="229" t="str">
        <f>IF($A$2=1,IF(FN_MC!BJ344="","*",FN_MC!BJ344),IF(FN_MC!BK344="","*",FN_MC!BK344))</f>
        <v>*</v>
      </c>
    </row>
    <row r="346" spans="1:17" hidden="1">
      <c r="A346" s="106" t="str">
        <f>IF(FN_MC!B345="","*",FN_MC!B345)</f>
        <v>*</v>
      </c>
      <c r="B346" s="107" t="str">
        <f>IF(FN_MC!X345="","*",FN_MC!X345)</f>
        <v>*</v>
      </c>
      <c r="C346" s="108" t="str">
        <f>IF(FN_MC!S345="","*",FN_MC!S345)</f>
        <v>-</v>
      </c>
      <c r="D346" s="108" t="str">
        <f>IF(FN_MC!T345="","*",FN_MC!T345)</f>
        <v>-</v>
      </c>
      <c r="E346" s="108" t="str">
        <f>IF(FN_MC!D345="","*",FN_MC!D345)</f>
        <v>*</v>
      </c>
      <c r="F346" s="108" t="str">
        <f>IF(FN_MC!H345="","*",FN_MC!H345)</f>
        <v>*</v>
      </c>
      <c r="G346" s="108" t="str">
        <f>IF(FN_MC!M345="","*",FN_MC!M345)</f>
        <v>-</v>
      </c>
      <c r="H346" s="166" t="str">
        <f>IF(FN_MC!K345="","*",FN_MC!K345)</f>
        <v>*</v>
      </c>
      <c r="I346" s="141" t="str">
        <f>IF(FN_MC!O345="","*",FN_MC!O345)</f>
        <v>*</v>
      </c>
      <c r="J346" s="141" t="str">
        <f>IF(FN_MC!P345="","*",FN_MC!P345)</f>
        <v>*</v>
      </c>
      <c r="K346" s="152">
        <f>IF(FN_MC!AK345="","*",FN_MC!AK345)</f>
        <v>0</v>
      </c>
      <c r="L346" s="152" t="str">
        <f>IF(FN_MC!AM345="","*",FN_MC!AM345)</f>
        <v>-</v>
      </c>
      <c r="M346" s="152">
        <f>IF(FN_MC!AP345="","*",FN_MC!AP345)</f>
        <v>0</v>
      </c>
      <c r="N346" s="152" t="str">
        <f>IF(FN_MC!AM345="","*",FN_MC!AM345)</f>
        <v>-</v>
      </c>
      <c r="O346" s="198" t="str">
        <f>IF(FN_MC!BH345="","*",FN_MC!BH345)</f>
        <v>*</v>
      </c>
      <c r="P346" s="99"/>
      <c r="Q346" s="229" t="str">
        <f>IF($A$2=1,IF(FN_MC!BJ345="","*",FN_MC!BJ345),IF(FN_MC!BK345="","*",FN_MC!BK345))</f>
        <v>*</v>
      </c>
    </row>
    <row r="347" spans="1:17" hidden="1">
      <c r="A347" s="106" t="str">
        <f>IF(FN_MC!B346="","*",FN_MC!B346)</f>
        <v>*</v>
      </c>
      <c r="B347" s="107" t="str">
        <f>IF(FN_MC!X346="","*",FN_MC!X346)</f>
        <v>*</v>
      </c>
      <c r="C347" s="108" t="str">
        <f>IF(FN_MC!S346="","*",FN_MC!S346)</f>
        <v>-</v>
      </c>
      <c r="D347" s="108" t="str">
        <f>IF(FN_MC!T346="","*",FN_MC!T346)</f>
        <v>-</v>
      </c>
      <c r="E347" s="108" t="str">
        <f>IF(FN_MC!D346="","*",FN_MC!D346)</f>
        <v>*</v>
      </c>
      <c r="F347" s="108" t="str">
        <f>IF(FN_MC!H346="","*",FN_MC!H346)</f>
        <v>*</v>
      </c>
      <c r="G347" s="108" t="str">
        <f>IF(FN_MC!M346="","*",FN_MC!M346)</f>
        <v>-</v>
      </c>
      <c r="H347" s="166" t="str">
        <f>IF(FN_MC!K346="","*",FN_MC!K346)</f>
        <v>*</v>
      </c>
      <c r="I347" s="141" t="str">
        <f>IF(FN_MC!O346="","*",FN_MC!O346)</f>
        <v>*</v>
      </c>
      <c r="J347" s="141" t="str">
        <f>IF(FN_MC!P346="","*",FN_MC!P346)</f>
        <v>*</v>
      </c>
      <c r="K347" s="152">
        <f>IF(FN_MC!AK346="","*",FN_MC!AK346)</f>
        <v>0</v>
      </c>
      <c r="L347" s="152" t="str">
        <f>IF(FN_MC!AM346="","*",FN_MC!AM346)</f>
        <v>-</v>
      </c>
      <c r="M347" s="152">
        <f>IF(FN_MC!AP346="","*",FN_MC!AP346)</f>
        <v>0</v>
      </c>
      <c r="N347" s="152" t="str">
        <f>IF(FN_MC!AM346="","*",FN_MC!AM346)</f>
        <v>-</v>
      </c>
      <c r="O347" s="198" t="str">
        <f>IF(FN_MC!BH346="","*",FN_MC!BH346)</f>
        <v>*</v>
      </c>
      <c r="P347" s="99"/>
      <c r="Q347" s="229" t="str">
        <f>IF($A$2=1,IF(FN_MC!BJ346="","*",FN_MC!BJ346),IF(FN_MC!BK346="","*",FN_MC!BK346))</f>
        <v>*</v>
      </c>
    </row>
    <row r="348" spans="1:17" hidden="1">
      <c r="A348" s="106" t="str">
        <f>IF(FN_MC!B347="","*",FN_MC!B347)</f>
        <v>*</v>
      </c>
      <c r="B348" s="107" t="str">
        <f>IF(FN_MC!X347="","*",FN_MC!X347)</f>
        <v>*</v>
      </c>
      <c r="C348" s="108" t="str">
        <f>IF(FN_MC!S347="","*",FN_MC!S347)</f>
        <v>-</v>
      </c>
      <c r="D348" s="108" t="str">
        <f>IF(FN_MC!T347="","*",FN_MC!T347)</f>
        <v>-</v>
      </c>
      <c r="E348" s="108" t="str">
        <f>IF(FN_MC!D347="","*",FN_MC!D347)</f>
        <v>*</v>
      </c>
      <c r="F348" s="108" t="str">
        <f>IF(FN_MC!H347="","*",FN_MC!H347)</f>
        <v>*</v>
      </c>
      <c r="G348" s="108" t="str">
        <f>IF(FN_MC!M347="","*",FN_MC!M347)</f>
        <v>-</v>
      </c>
      <c r="H348" s="166" t="str">
        <f>IF(FN_MC!K347="","*",FN_MC!K347)</f>
        <v>*</v>
      </c>
      <c r="I348" s="141" t="str">
        <f>IF(FN_MC!O347="","*",FN_MC!O347)</f>
        <v>*</v>
      </c>
      <c r="J348" s="141" t="str">
        <f>IF(FN_MC!P347="","*",FN_MC!P347)</f>
        <v>*</v>
      </c>
      <c r="K348" s="152">
        <f>IF(FN_MC!AK347="","*",FN_MC!AK347)</f>
        <v>0</v>
      </c>
      <c r="L348" s="152" t="str">
        <f>IF(FN_MC!AM347="","*",FN_MC!AM347)</f>
        <v>-</v>
      </c>
      <c r="M348" s="152">
        <f>IF(FN_MC!AP347="","*",FN_MC!AP347)</f>
        <v>0</v>
      </c>
      <c r="N348" s="152" t="str">
        <f>IF(FN_MC!AM347="","*",FN_MC!AM347)</f>
        <v>-</v>
      </c>
      <c r="O348" s="198" t="str">
        <f>IF(FN_MC!BH347="","*",FN_MC!BH347)</f>
        <v>*</v>
      </c>
      <c r="P348" s="99"/>
      <c r="Q348" s="229" t="str">
        <f>IF($A$2=1,IF(FN_MC!BJ347="","*",FN_MC!BJ347),IF(FN_MC!BK347="","*",FN_MC!BK347))</f>
        <v>*</v>
      </c>
    </row>
    <row r="349" spans="1:17" hidden="1">
      <c r="A349" s="106" t="str">
        <f>IF(FN_MC!B348="","*",FN_MC!B348)</f>
        <v>*</v>
      </c>
      <c r="B349" s="107" t="str">
        <f>IF(FN_MC!X348="","*",FN_MC!X348)</f>
        <v>*</v>
      </c>
      <c r="C349" s="108" t="str">
        <f>IF(FN_MC!S348="","*",FN_MC!S348)</f>
        <v>-</v>
      </c>
      <c r="D349" s="108" t="str">
        <f>IF(FN_MC!T348="","*",FN_MC!T348)</f>
        <v>-</v>
      </c>
      <c r="E349" s="108" t="str">
        <f>IF(FN_MC!D348="","*",FN_MC!D348)</f>
        <v>*</v>
      </c>
      <c r="F349" s="108" t="str">
        <f>IF(FN_MC!H348="","*",FN_MC!H348)</f>
        <v>*</v>
      </c>
      <c r="G349" s="108" t="str">
        <f>IF(FN_MC!M348="","*",FN_MC!M348)</f>
        <v>-</v>
      </c>
      <c r="H349" s="166" t="str">
        <f>IF(FN_MC!K348="","*",FN_MC!K348)</f>
        <v>*</v>
      </c>
      <c r="I349" s="141" t="str">
        <f>IF(FN_MC!O348="","*",FN_MC!O348)</f>
        <v>*</v>
      </c>
      <c r="J349" s="141" t="str">
        <f>IF(FN_MC!P348="","*",FN_MC!P348)</f>
        <v>*</v>
      </c>
      <c r="K349" s="152">
        <f>IF(FN_MC!AK348="","*",FN_MC!AK348)</f>
        <v>0</v>
      </c>
      <c r="L349" s="152" t="str">
        <f>IF(FN_MC!AM348="","*",FN_MC!AM348)</f>
        <v>-</v>
      </c>
      <c r="M349" s="152">
        <f>IF(FN_MC!AP348="","*",FN_MC!AP348)</f>
        <v>0</v>
      </c>
      <c r="N349" s="152" t="str">
        <f>IF(FN_MC!AM348="","*",FN_MC!AM348)</f>
        <v>-</v>
      </c>
      <c r="O349" s="198" t="str">
        <f>IF(FN_MC!BH348="","*",FN_MC!BH348)</f>
        <v>*</v>
      </c>
      <c r="P349" s="99"/>
      <c r="Q349" s="229" t="str">
        <f>IF($A$2=1,IF(FN_MC!BJ348="","*",FN_MC!BJ348),IF(FN_MC!BK348="","*",FN_MC!BK348))</f>
        <v>*</v>
      </c>
    </row>
    <row r="350" spans="1:17" hidden="1">
      <c r="A350" s="106" t="str">
        <f>IF(FN_MC!B349="","*",FN_MC!B349)</f>
        <v>*</v>
      </c>
      <c r="B350" s="107" t="str">
        <f>IF(FN_MC!X349="","*",FN_MC!X349)</f>
        <v>*</v>
      </c>
      <c r="C350" s="108" t="str">
        <f>IF(FN_MC!S349="","*",FN_MC!S349)</f>
        <v>-</v>
      </c>
      <c r="D350" s="108" t="str">
        <f>IF(FN_MC!T349="","*",FN_MC!T349)</f>
        <v>-</v>
      </c>
      <c r="E350" s="108" t="str">
        <f>IF(FN_MC!D349="","*",FN_MC!D349)</f>
        <v>*</v>
      </c>
      <c r="F350" s="108" t="str">
        <f>IF(FN_MC!H349="","*",FN_MC!H349)</f>
        <v>*</v>
      </c>
      <c r="G350" s="108" t="str">
        <f>IF(FN_MC!M349="","*",FN_MC!M349)</f>
        <v>-</v>
      </c>
      <c r="H350" s="166" t="str">
        <f>IF(FN_MC!K349="","*",FN_MC!K349)</f>
        <v>*</v>
      </c>
      <c r="I350" s="141" t="str">
        <f>IF(FN_MC!O349="","*",FN_MC!O349)</f>
        <v>*</v>
      </c>
      <c r="J350" s="141" t="str">
        <f>IF(FN_MC!P349="","*",FN_MC!P349)</f>
        <v>*</v>
      </c>
      <c r="K350" s="152">
        <f>IF(FN_MC!AK349="","*",FN_MC!AK349)</f>
        <v>0</v>
      </c>
      <c r="L350" s="152" t="str">
        <f>IF(FN_MC!AM349="","*",FN_MC!AM349)</f>
        <v>-</v>
      </c>
      <c r="M350" s="152">
        <f>IF(FN_MC!AP349="","*",FN_MC!AP349)</f>
        <v>0</v>
      </c>
      <c r="N350" s="152" t="str">
        <f>IF(FN_MC!AM349="","*",FN_MC!AM349)</f>
        <v>-</v>
      </c>
      <c r="O350" s="198" t="str">
        <f>IF(FN_MC!BH349="","*",FN_MC!BH349)</f>
        <v>*</v>
      </c>
      <c r="P350" s="99"/>
      <c r="Q350" s="157" t="str">
        <f>IF($A$2=1,IF(FN_MC!BJ349="","*",FN_MC!BJ349),IF(FN_MC!BK349="","*",FN_MC!BK349))</f>
        <v>*</v>
      </c>
    </row>
    <row r="351" spans="1:17" hidden="1">
      <c r="A351" s="106" t="str">
        <f>IF(FN_MC!B350="","*",FN_MC!B350)</f>
        <v>*</v>
      </c>
      <c r="B351" s="107" t="str">
        <f>IF(FN_MC!X350="","*",FN_MC!X350)</f>
        <v>*</v>
      </c>
      <c r="C351" s="108" t="str">
        <f>IF(FN_MC!S350="","*",FN_MC!S350)</f>
        <v>-</v>
      </c>
      <c r="D351" s="108" t="str">
        <f>IF(FN_MC!T350="","*",FN_MC!T350)</f>
        <v>-</v>
      </c>
      <c r="E351" s="108" t="str">
        <f>IF(FN_MC!D350="","*",FN_MC!D350)</f>
        <v>*</v>
      </c>
      <c r="F351" s="108" t="str">
        <f>IF(FN_MC!H350="","*",FN_MC!H350)</f>
        <v>*</v>
      </c>
      <c r="G351" s="108" t="str">
        <f>IF(FN_MC!M350="","*",FN_MC!M350)</f>
        <v>-</v>
      </c>
      <c r="H351" s="166" t="str">
        <f>IF(FN_MC!K350="","*",FN_MC!K350)</f>
        <v>*</v>
      </c>
      <c r="I351" s="141" t="str">
        <f>IF(FN_MC!O350="","*",FN_MC!O350)</f>
        <v>*</v>
      </c>
      <c r="J351" s="141" t="str">
        <f>IF(FN_MC!P350="","*",FN_MC!P350)</f>
        <v>*</v>
      </c>
      <c r="K351" s="152">
        <f>IF(FN_MC!AK350="","*",FN_MC!AK350)</f>
        <v>0</v>
      </c>
      <c r="L351" s="152" t="str">
        <f>IF(FN_MC!AM350="","*",FN_MC!AM350)</f>
        <v>-</v>
      </c>
      <c r="M351" s="152">
        <f>IF(FN_MC!AP350="","*",FN_MC!AP350)</f>
        <v>0</v>
      </c>
      <c r="N351" s="152" t="str">
        <f>IF(FN_MC!AM350="","*",FN_MC!AM350)</f>
        <v>-</v>
      </c>
      <c r="O351" s="198" t="str">
        <f>IF(FN_MC!BH350="","*",FN_MC!BH350)</f>
        <v>*</v>
      </c>
      <c r="P351" s="99"/>
      <c r="Q351" s="157" t="str">
        <f>IF($A$2=1,IF(FN_MC!BJ350="","*",FN_MC!BJ350),IF(FN_MC!BK350="","*",FN_MC!BK350))</f>
        <v>*</v>
      </c>
    </row>
    <row r="352" spans="1:17" hidden="1">
      <c r="A352" s="106" t="str">
        <f>IF(FN_MC!B351="","*",FN_MC!B351)</f>
        <v>*</v>
      </c>
      <c r="B352" s="107" t="str">
        <f>IF(FN_MC!X351="","*",FN_MC!X351)</f>
        <v>*</v>
      </c>
      <c r="C352" s="108" t="str">
        <f>IF(FN_MC!S351="","*",FN_MC!S351)</f>
        <v>-</v>
      </c>
      <c r="D352" s="108" t="str">
        <f>IF(FN_MC!T351="","*",FN_MC!T351)</f>
        <v>-</v>
      </c>
      <c r="E352" s="108" t="str">
        <f>IF(FN_MC!D351="","*",FN_MC!D351)</f>
        <v>*</v>
      </c>
      <c r="F352" s="108" t="str">
        <f>IF(FN_MC!H351="","*",FN_MC!H351)</f>
        <v>*</v>
      </c>
      <c r="G352" s="108" t="str">
        <f>IF(FN_MC!M351="","*",FN_MC!M351)</f>
        <v>-</v>
      </c>
      <c r="H352" s="166" t="str">
        <f>IF(FN_MC!K351="","*",FN_MC!K351)</f>
        <v>*</v>
      </c>
      <c r="I352" s="141" t="str">
        <f>IF(FN_MC!O351="","*",FN_MC!O351)</f>
        <v>*</v>
      </c>
      <c r="J352" s="141" t="str">
        <f>IF(FN_MC!P351="","*",FN_MC!P351)</f>
        <v>*</v>
      </c>
      <c r="K352" s="152">
        <f>IF(FN_MC!AK351="","*",FN_MC!AK351)</f>
        <v>0</v>
      </c>
      <c r="L352" s="152" t="str">
        <f>IF(FN_MC!AM351="","*",FN_MC!AM351)</f>
        <v>-</v>
      </c>
      <c r="M352" s="152">
        <f>IF(FN_MC!AP351="","*",FN_MC!AP351)</f>
        <v>0</v>
      </c>
      <c r="N352" s="152" t="str">
        <f>IF(FN_MC!AM351="","*",FN_MC!AM351)</f>
        <v>-</v>
      </c>
      <c r="O352" s="198" t="str">
        <f>IF(FN_MC!BH351="","*",FN_MC!BH351)</f>
        <v>*</v>
      </c>
      <c r="P352" s="99"/>
      <c r="Q352" s="157" t="str">
        <f>IF($A$2=1,IF(FN_MC!BJ351="","*",FN_MC!BJ351),IF(FN_MC!BK351="","*",FN_MC!BK351))</f>
        <v>*</v>
      </c>
    </row>
    <row r="353" spans="1:17" hidden="1">
      <c r="A353" s="106" t="str">
        <f>IF(FN_MC!B352="","*",FN_MC!B352)</f>
        <v>*</v>
      </c>
      <c r="B353" s="107" t="str">
        <f>IF(FN_MC!X352="","*",FN_MC!X352)</f>
        <v>*</v>
      </c>
      <c r="C353" s="108" t="str">
        <f>IF(FN_MC!S352="","*",FN_MC!S352)</f>
        <v>-</v>
      </c>
      <c r="D353" s="108" t="str">
        <f>IF(FN_MC!T352="","*",FN_MC!T352)</f>
        <v>-</v>
      </c>
      <c r="E353" s="108" t="str">
        <f>IF(FN_MC!D352="","*",FN_MC!D352)</f>
        <v>*</v>
      </c>
      <c r="F353" s="108" t="str">
        <f>IF(FN_MC!H352="","*",FN_MC!H352)</f>
        <v>*</v>
      </c>
      <c r="G353" s="108" t="str">
        <f>IF(FN_MC!M352="","*",FN_MC!M352)</f>
        <v>-</v>
      </c>
      <c r="H353" s="166" t="str">
        <f>IF(FN_MC!K352="","*",FN_MC!K352)</f>
        <v>*</v>
      </c>
      <c r="I353" s="141" t="str">
        <f>IF(FN_MC!O352="","*",FN_MC!O352)</f>
        <v>*</v>
      </c>
      <c r="J353" s="141" t="str">
        <f>IF(FN_MC!P352="","*",FN_MC!P352)</f>
        <v>*</v>
      </c>
      <c r="K353" s="152">
        <f>IF(FN_MC!AK352="","*",FN_MC!AK352)</f>
        <v>0</v>
      </c>
      <c r="L353" s="152" t="str">
        <f>IF(FN_MC!AM352="","*",FN_MC!AM352)</f>
        <v>-</v>
      </c>
      <c r="M353" s="152">
        <f>IF(FN_MC!AP352="","*",FN_MC!AP352)</f>
        <v>0</v>
      </c>
      <c r="N353" s="152" t="str">
        <f>IF(FN_MC!AM352="","*",FN_MC!AM352)</f>
        <v>-</v>
      </c>
      <c r="O353" s="198" t="str">
        <f>IF(FN_MC!BH352="","*",FN_MC!BH352)</f>
        <v>*</v>
      </c>
      <c r="P353" s="99"/>
      <c r="Q353" s="157" t="str">
        <f>IF($A$2=1,IF(FN_MC!BJ352="","*",FN_MC!BJ352),IF(FN_MC!BK352="","*",FN_MC!BK352))</f>
        <v>*</v>
      </c>
    </row>
    <row r="354" spans="1:17" hidden="1">
      <c r="A354" s="106" t="str">
        <f>IF(FN_MC!B353="","*",FN_MC!B353)</f>
        <v>*</v>
      </c>
      <c r="B354" s="107" t="str">
        <f>IF(FN_MC!X353="","*",FN_MC!X353)</f>
        <v>*</v>
      </c>
      <c r="C354" s="108" t="str">
        <f>IF(FN_MC!S353="","*",FN_MC!S353)</f>
        <v>-</v>
      </c>
      <c r="D354" s="108" t="str">
        <f>IF(FN_MC!T353="","*",FN_MC!T353)</f>
        <v>-</v>
      </c>
      <c r="E354" s="108" t="str">
        <f>IF(FN_MC!D353="","*",FN_MC!D353)</f>
        <v>*</v>
      </c>
      <c r="F354" s="108" t="str">
        <f>IF(FN_MC!H353="","*",FN_MC!H353)</f>
        <v>*</v>
      </c>
      <c r="G354" s="108" t="str">
        <f>IF(FN_MC!M353="","*",FN_MC!M353)</f>
        <v>-</v>
      </c>
      <c r="H354" s="166" t="str">
        <f>IF(FN_MC!K353="","*",FN_MC!K353)</f>
        <v>*</v>
      </c>
      <c r="I354" s="141" t="str">
        <f>IF(FN_MC!O353="","*",FN_MC!O353)</f>
        <v>*</v>
      </c>
      <c r="J354" s="141" t="str">
        <f>IF(FN_MC!P353="","*",FN_MC!P353)</f>
        <v>*</v>
      </c>
      <c r="K354" s="152">
        <f>IF(FN_MC!AK353="","*",FN_MC!AK353)</f>
        <v>0</v>
      </c>
      <c r="L354" s="152" t="str">
        <f>IF(FN_MC!AM353="","*",FN_MC!AM353)</f>
        <v>-</v>
      </c>
      <c r="M354" s="152">
        <f>IF(FN_MC!AP353="","*",FN_MC!AP353)</f>
        <v>0</v>
      </c>
      <c r="N354" s="152" t="str">
        <f>IF(FN_MC!AM353="","*",FN_MC!AM353)</f>
        <v>-</v>
      </c>
      <c r="O354" s="198" t="str">
        <f>IF(FN_MC!BH353="","*",FN_MC!BH353)</f>
        <v>*</v>
      </c>
      <c r="P354" s="99"/>
      <c r="Q354" s="157" t="str">
        <f>IF($A$2=1,IF(FN_MC!BJ354="","*",FN_MC!BJ354),IF(FN_MC!BK353="","*",FN_MC!BK353))</f>
        <v>*</v>
      </c>
    </row>
    <row r="355" spans="1:17" hidden="1">
      <c r="A355" s="106" t="str">
        <f>IF(FN_MC!B354="","*",FN_MC!B354)</f>
        <v>*</v>
      </c>
      <c r="B355" s="107" t="str">
        <f>IF(FN_MC!X354="","*",FN_MC!X354)</f>
        <v>*</v>
      </c>
      <c r="C355" s="108" t="str">
        <f>IF(FN_MC!S354="","*",FN_MC!S354)</f>
        <v>-</v>
      </c>
      <c r="D355" s="108" t="str">
        <f>IF(FN_MC!T354="","*",FN_MC!T354)</f>
        <v>-</v>
      </c>
      <c r="E355" s="108" t="str">
        <f>IF(FN_MC!D354="","*",FN_MC!D354)</f>
        <v>*</v>
      </c>
      <c r="F355" s="108" t="str">
        <f>IF(FN_MC!H354="","*",FN_MC!H354)</f>
        <v>*</v>
      </c>
      <c r="G355" s="108" t="str">
        <f>IF(FN_MC!M354="","*",FN_MC!M354)</f>
        <v>-</v>
      </c>
      <c r="H355" s="166" t="str">
        <f>IF(FN_MC!K354="","*",FN_MC!K354)</f>
        <v>*</v>
      </c>
      <c r="I355" s="141" t="str">
        <f>IF(FN_MC!O354="","*",FN_MC!O354)</f>
        <v>*</v>
      </c>
      <c r="J355" s="141" t="str">
        <f>IF(FN_MC!P354="","*",FN_MC!P354)</f>
        <v>*</v>
      </c>
      <c r="K355" s="152">
        <f>IF(FN_MC!AK354="","*",FN_MC!AK354)</f>
        <v>0</v>
      </c>
      <c r="L355" s="152" t="str">
        <f>IF(FN_MC!AM354="","*",FN_MC!AM354)</f>
        <v>-</v>
      </c>
      <c r="M355" s="152">
        <f>IF(FN_MC!AP354="","*",FN_MC!AP354)</f>
        <v>0</v>
      </c>
      <c r="N355" s="152" t="str">
        <f>IF(FN_MC!AM354="","*",FN_MC!AM354)</f>
        <v>-</v>
      </c>
      <c r="O355" s="198" t="str">
        <f>IF(FN_MC!BH354="","*",FN_MC!BH354)</f>
        <v>*</v>
      </c>
      <c r="P355" s="99"/>
      <c r="Q355" s="157" t="str">
        <f>IF($A$2=1,IF(FN_MC!#REF!="","*",FN_MC!#REF!),IF(FN_MC!BK354="","*",FN_MC!BK354))</f>
        <v>*</v>
      </c>
    </row>
    <row r="356" spans="1:17" hidden="1">
      <c r="A356" s="106" t="str">
        <f>IF(FN_MC!B355="","*",FN_MC!B355)</f>
        <v>*</v>
      </c>
      <c r="B356" s="107" t="str">
        <f>IF(FN_MC!X355="","*",FN_MC!X355)</f>
        <v>*</v>
      </c>
      <c r="C356" s="108" t="str">
        <f>IF(FN_MC!S355="","*",FN_MC!S355)</f>
        <v>-</v>
      </c>
      <c r="D356" s="108" t="str">
        <f>IF(FN_MC!T355="","*",FN_MC!T355)</f>
        <v>-</v>
      </c>
      <c r="E356" s="108" t="str">
        <f>IF(FN_MC!D355="","*",FN_MC!D355)</f>
        <v>*</v>
      </c>
      <c r="F356" s="108" t="str">
        <f>IF(FN_MC!H355="","*",FN_MC!H355)</f>
        <v>*</v>
      </c>
      <c r="G356" s="108" t="str">
        <f>IF(FN_MC!M355="","*",FN_MC!M355)</f>
        <v>-</v>
      </c>
      <c r="H356" s="166" t="str">
        <f>IF(FN_MC!K355="","*",FN_MC!K355)</f>
        <v>*</v>
      </c>
      <c r="I356" s="141" t="str">
        <f>IF(FN_MC!O355="","*",FN_MC!O355)</f>
        <v>*</v>
      </c>
      <c r="J356" s="141" t="str">
        <f>IF(FN_MC!P355="","*",FN_MC!P355)</f>
        <v>*</v>
      </c>
      <c r="K356" s="152">
        <f>IF(FN_MC!AK355="","*",FN_MC!AK355)</f>
        <v>0</v>
      </c>
      <c r="L356" s="152" t="str">
        <f>IF(FN_MC!AM355="","*",FN_MC!AM355)</f>
        <v>-</v>
      </c>
      <c r="M356" s="152">
        <f>IF(FN_MC!AP355="","*",FN_MC!AP355)</f>
        <v>0</v>
      </c>
      <c r="N356" s="152" t="str">
        <f>IF(FN_MC!AM355="","*",FN_MC!AM355)</f>
        <v>-</v>
      </c>
      <c r="O356" s="198" t="str">
        <f>IF(FN_MC!BH355="","*",FN_MC!BH355)</f>
        <v>*</v>
      </c>
      <c r="P356" s="99"/>
      <c r="Q356" s="157" t="str">
        <f>IF($A$2=1,IF(FN_MC!BJ355="","*",FN_MC!BJ355),IF(FN_MC!BK355="","*",FN_MC!BK355))</f>
        <v>*</v>
      </c>
    </row>
    <row r="357" spans="1:17" hidden="1">
      <c r="A357" s="106" t="str">
        <f>IF(FN_MC!B356="","*",FN_MC!B356)</f>
        <v>*</v>
      </c>
      <c r="B357" s="107" t="str">
        <f>IF(FN_MC!X356="","*",FN_MC!X356)</f>
        <v>*</v>
      </c>
      <c r="C357" s="108" t="str">
        <f>IF(FN_MC!S356="","*",FN_MC!S356)</f>
        <v>-</v>
      </c>
      <c r="D357" s="108" t="str">
        <f>IF(FN_MC!T356="","*",FN_MC!T356)</f>
        <v>-</v>
      </c>
      <c r="E357" s="108" t="str">
        <f>IF(FN_MC!D356="","*",FN_MC!D356)</f>
        <v>*</v>
      </c>
      <c r="F357" s="108" t="str">
        <f>IF(FN_MC!H356="","*",FN_MC!H356)</f>
        <v>*</v>
      </c>
      <c r="G357" s="108" t="str">
        <f>IF(FN_MC!M356="","*",FN_MC!M356)</f>
        <v>-</v>
      </c>
      <c r="H357" s="166" t="str">
        <f>IF(FN_MC!K356="","*",FN_MC!K356)</f>
        <v>*</v>
      </c>
      <c r="I357" s="141" t="str">
        <f>IF(FN_MC!O356="","*",FN_MC!O356)</f>
        <v>*</v>
      </c>
      <c r="J357" s="141" t="str">
        <f>IF(FN_MC!P356="","*",FN_MC!P356)</f>
        <v>*</v>
      </c>
      <c r="K357" s="152">
        <f>IF(FN_MC!AK356="","*",FN_MC!AK356)</f>
        <v>0</v>
      </c>
      <c r="L357" s="152" t="str">
        <f>IF(FN_MC!AM356="","*",FN_MC!AM356)</f>
        <v>-</v>
      </c>
      <c r="M357" s="152">
        <f>IF(FN_MC!AP356="","*",FN_MC!AP356)</f>
        <v>0</v>
      </c>
      <c r="N357" s="152" t="str">
        <f>IF(FN_MC!AM356="","*",FN_MC!AM356)</f>
        <v>-</v>
      </c>
      <c r="O357" s="198" t="str">
        <f>IF(FN_MC!BH356="","*",FN_MC!BH356)</f>
        <v>*</v>
      </c>
      <c r="P357" s="99"/>
      <c r="Q357" s="157" t="str">
        <f>IF($A$2=1,IF(FN_MC!BJ356="","*",FN_MC!BJ356),IF(FN_MC!BK356="","*",FN_MC!BK356))</f>
        <v>*</v>
      </c>
    </row>
    <row r="358" spans="1:17" hidden="1">
      <c r="A358" s="106" t="str">
        <f>IF(FN_MC!B357="","*",FN_MC!B357)</f>
        <v>*</v>
      </c>
      <c r="B358" s="107" t="str">
        <f>IF(FN_MC!X357="","*",FN_MC!X357)</f>
        <v>*</v>
      </c>
      <c r="C358" s="108" t="str">
        <f>IF(FN_MC!S357="","*",FN_MC!S357)</f>
        <v>-</v>
      </c>
      <c r="D358" s="108" t="str">
        <f>IF(FN_MC!T357="","*",FN_MC!T357)</f>
        <v>-</v>
      </c>
      <c r="E358" s="108" t="str">
        <f>IF(FN_MC!D357="","*",FN_MC!D357)</f>
        <v>*</v>
      </c>
      <c r="F358" s="108" t="str">
        <f>IF(FN_MC!H357="","*",FN_MC!H357)</f>
        <v>*</v>
      </c>
      <c r="G358" s="108" t="str">
        <f>IF(FN_MC!M357="","*",FN_MC!M357)</f>
        <v>-</v>
      </c>
      <c r="H358" s="166" t="str">
        <f>IF(FN_MC!K357="","*",FN_MC!K357)</f>
        <v>*</v>
      </c>
      <c r="I358" s="141" t="str">
        <f>IF(FN_MC!O357="","*",FN_MC!O357)</f>
        <v>*</v>
      </c>
      <c r="J358" s="141" t="str">
        <f>IF(FN_MC!P357="","*",FN_MC!P357)</f>
        <v>*</v>
      </c>
      <c r="K358" s="152">
        <f>IF(FN_MC!AK357="","*",FN_MC!AK357)</f>
        <v>0</v>
      </c>
      <c r="L358" s="152" t="str">
        <f>IF(FN_MC!AM357="","*",FN_MC!AM357)</f>
        <v>-</v>
      </c>
      <c r="M358" s="152">
        <f>IF(FN_MC!AP357="","*",FN_MC!AP357)</f>
        <v>0</v>
      </c>
      <c r="N358" s="152" t="str">
        <f>IF(FN_MC!AM357="","*",FN_MC!AM357)</f>
        <v>-</v>
      </c>
      <c r="O358" s="198" t="str">
        <f>IF(FN_MC!BH357="","*",FN_MC!BH357)</f>
        <v>*</v>
      </c>
      <c r="P358" s="99"/>
      <c r="Q358" s="157" t="str">
        <f>IF($A$2=1,IF(FN_MC!BJ357="","*",FN_MC!BJ357),IF(FN_MC!BK357="","*",FN_MC!BK357))</f>
        <v>*</v>
      </c>
    </row>
    <row r="359" spans="1:17" hidden="1">
      <c r="A359" s="106" t="str">
        <f>IF(FN_MC!B358="","*",FN_MC!B358)</f>
        <v>*</v>
      </c>
      <c r="B359" s="107" t="str">
        <f>IF(FN_MC!X358="","*",FN_MC!X358)</f>
        <v>*</v>
      </c>
      <c r="C359" s="108" t="str">
        <f>IF(FN_MC!S358="","*",FN_MC!S358)</f>
        <v>-</v>
      </c>
      <c r="D359" s="108" t="str">
        <f>IF(FN_MC!T358="","*",FN_MC!T358)</f>
        <v>-</v>
      </c>
      <c r="E359" s="108" t="str">
        <f>IF(FN_MC!D358="","*",FN_MC!D358)</f>
        <v>*</v>
      </c>
      <c r="F359" s="108" t="str">
        <f>IF(FN_MC!H358="","*",FN_MC!H358)</f>
        <v>*</v>
      </c>
      <c r="G359" s="108" t="str">
        <f>IF(FN_MC!M358="","*",FN_MC!M358)</f>
        <v>-</v>
      </c>
      <c r="H359" s="166" t="str">
        <f>IF(FN_MC!K358="","*",FN_MC!K358)</f>
        <v>*</v>
      </c>
      <c r="I359" s="141" t="str">
        <f>IF(FN_MC!O358="","*",FN_MC!O358)</f>
        <v>*</v>
      </c>
      <c r="J359" s="141" t="str">
        <f>IF(FN_MC!P358="","*",FN_MC!P358)</f>
        <v>*</v>
      </c>
      <c r="K359" s="152">
        <f>IF(FN_MC!AK358="","*",FN_MC!AK358)</f>
        <v>0</v>
      </c>
      <c r="L359" s="152" t="str">
        <f>IF(FN_MC!AM358="","*",FN_MC!AM358)</f>
        <v>-</v>
      </c>
      <c r="M359" s="152">
        <f>IF(FN_MC!AP358="","*",FN_MC!AP358)</f>
        <v>0</v>
      </c>
      <c r="N359" s="152" t="str">
        <f>IF(FN_MC!AM358="","*",FN_MC!AM358)</f>
        <v>-</v>
      </c>
      <c r="O359" s="198" t="str">
        <f>IF(FN_MC!BH358="","*",FN_MC!BH358)</f>
        <v>*</v>
      </c>
      <c r="P359" s="99"/>
      <c r="Q359" s="157" t="str">
        <f>IF($A$2=1,IF(FN_MC!BJ358="","*",FN_MC!BJ358),IF(FN_MC!BK358="","*",FN_MC!BK358))</f>
        <v>*</v>
      </c>
    </row>
    <row r="360" spans="1:17" hidden="1">
      <c r="A360" s="106" t="str">
        <f>IF(FN_MC!B359="","*",FN_MC!B359)</f>
        <v>*</v>
      </c>
      <c r="B360" s="107" t="str">
        <f>IF(FN_MC!X359="","*",FN_MC!X359)</f>
        <v>*</v>
      </c>
      <c r="C360" s="108" t="str">
        <f>IF(FN_MC!S359="","*",FN_MC!S359)</f>
        <v>-</v>
      </c>
      <c r="D360" s="108" t="str">
        <f>IF(FN_MC!T359="","*",FN_MC!T359)</f>
        <v>-</v>
      </c>
      <c r="E360" s="108" t="str">
        <f>IF(FN_MC!D359="","*",FN_MC!D359)</f>
        <v>*</v>
      </c>
      <c r="F360" s="108" t="str">
        <f>IF(FN_MC!H359="","*",FN_MC!H359)</f>
        <v>*</v>
      </c>
      <c r="G360" s="108" t="str">
        <f>IF(FN_MC!M359="","*",FN_MC!M359)</f>
        <v>-</v>
      </c>
      <c r="H360" s="166" t="str">
        <f>IF(FN_MC!K359="","*",FN_MC!K359)</f>
        <v>*</v>
      </c>
      <c r="I360" s="141" t="str">
        <f>IF(FN_MC!O359="","*",FN_MC!O359)</f>
        <v>*</v>
      </c>
      <c r="J360" s="141" t="str">
        <f>IF(FN_MC!P359="","*",FN_MC!P359)</f>
        <v>*</v>
      </c>
      <c r="K360" s="152">
        <f>IF(FN_MC!AK359="","*",FN_MC!AK359)</f>
        <v>0</v>
      </c>
      <c r="L360" s="152" t="str">
        <f>IF(FN_MC!AM359="","*",FN_MC!AM359)</f>
        <v>-</v>
      </c>
      <c r="M360" s="152">
        <f>IF(FN_MC!AP359="","*",FN_MC!AP359)</f>
        <v>0</v>
      </c>
      <c r="N360" s="152" t="str">
        <f>IF(FN_MC!AM359="","*",FN_MC!AM359)</f>
        <v>-</v>
      </c>
      <c r="O360" s="198" t="str">
        <f>IF(FN_MC!BH359="","*",FN_MC!BH359)</f>
        <v>*</v>
      </c>
      <c r="P360" s="99"/>
      <c r="Q360" s="157" t="str">
        <f>IF($A$2=1,IF(FN_MC!BJ359="","*",FN_MC!BJ359),IF(FN_MC!BK359="","*",FN_MC!BK359))</f>
        <v>*</v>
      </c>
    </row>
    <row r="361" spans="1:17" hidden="1">
      <c r="A361" s="106" t="str">
        <f>IF(FN_MC!B360="","*",FN_MC!B360)</f>
        <v>*</v>
      </c>
      <c r="B361" s="107" t="str">
        <f>IF(FN_MC!X360="","*",FN_MC!X360)</f>
        <v>*</v>
      </c>
      <c r="C361" s="108" t="str">
        <f>IF(FN_MC!S360="","*",FN_MC!S360)</f>
        <v>-</v>
      </c>
      <c r="D361" s="108" t="str">
        <f>IF(FN_MC!T360="","*",FN_MC!T360)</f>
        <v>-</v>
      </c>
      <c r="E361" s="108" t="str">
        <f>IF(FN_MC!D360="","*",FN_MC!D360)</f>
        <v>*</v>
      </c>
      <c r="F361" s="108" t="str">
        <f>IF(FN_MC!H360="","*",FN_MC!H360)</f>
        <v>*</v>
      </c>
      <c r="G361" s="108" t="str">
        <f>IF(FN_MC!M360="","*",FN_MC!M360)</f>
        <v>-</v>
      </c>
      <c r="H361" s="166" t="str">
        <f>IF(FN_MC!K360="","*",FN_MC!K360)</f>
        <v>*</v>
      </c>
      <c r="I361" s="141" t="str">
        <f>IF(FN_MC!O360="","*",FN_MC!O360)</f>
        <v>*</v>
      </c>
      <c r="J361" s="141" t="str">
        <f>IF(FN_MC!P360="","*",FN_MC!P360)</f>
        <v>*</v>
      </c>
      <c r="K361" s="152">
        <f>IF(FN_MC!AK360="","*",FN_MC!AK360)</f>
        <v>0</v>
      </c>
      <c r="L361" s="152" t="str">
        <f>IF(FN_MC!AM360="","*",FN_MC!AM360)</f>
        <v>-</v>
      </c>
      <c r="M361" s="152">
        <f>IF(FN_MC!AP360="","*",FN_MC!AP360)</f>
        <v>0</v>
      </c>
      <c r="N361" s="152" t="str">
        <f>IF(FN_MC!AM360="","*",FN_MC!AM360)</f>
        <v>-</v>
      </c>
      <c r="O361" s="198" t="str">
        <f>IF(FN_MC!BH360="","*",FN_MC!BH360)</f>
        <v>*</v>
      </c>
      <c r="P361" s="99"/>
      <c r="Q361" s="157" t="str">
        <f>IF($A$2=1,IF(FN_MC!BJ360="","*",FN_MC!BJ360),IF(FN_MC!BK360="","*",FN_MC!BK360))</f>
        <v>*</v>
      </c>
    </row>
    <row r="362" spans="1:17" hidden="1">
      <c r="A362" s="106" t="str">
        <f>IF(FN_MC!B361="","*",FN_MC!B361)</f>
        <v>*</v>
      </c>
      <c r="B362" s="107" t="str">
        <f>IF(FN_MC!X361="","*",FN_MC!X361)</f>
        <v>*</v>
      </c>
      <c r="C362" s="108" t="str">
        <f>IF(FN_MC!S361="","*",FN_MC!S361)</f>
        <v>-</v>
      </c>
      <c r="D362" s="108" t="str">
        <f>IF(FN_MC!T361="","*",FN_MC!T361)</f>
        <v>-</v>
      </c>
      <c r="E362" s="108" t="str">
        <f>IF(FN_MC!D361="","*",FN_MC!D361)</f>
        <v>*</v>
      </c>
      <c r="F362" s="108" t="str">
        <f>IF(FN_MC!H361="","*",FN_MC!H361)</f>
        <v>*</v>
      </c>
      <c r="G362" s="108" t="str">
        <f>IF(FN_MC!M361="","*",FN_MC!M361)</f>
        <v>-</v>
      </c>
      <c r="H362" s="166" t="str">
        <f>IF(FN_MC!K361="","*",FN_MC!K361)</f>
        <v>*</v>
      </c>
      <c r="I362" s="141" t="str">
        <f>IF(FN_MC!O361="","*",FN_MC!O361)</f>
        <v>*</v>
      </c>
      <c r="J362" s="141" t="str">
        <f>IF(FN_MC!P361="","*",FN_MC!P361)</f>
        <v>*</v>
      </c>
      <c r="K362" s="152">
        <f>IF(FN_MC!AK361="","*",FN_MC!AK361)</f>
        <v>0</v>
      </c>
      <c r="L362" s="152" t="str">
        <f>IF(FN_MC!AM361="","*",FN_MC!AM361)</f>
        <v>-</v>
      </c>
      <c r="M362" s="152">
        <f>IF(FN_MC!AP361="","*",FN_MC!AP361)</f>
        <v>0</v>
      </c>
      <c r="N362" s="152" t="str">
        <f>IF(FN_MC!AM361="","*",FN_MC!AM361)</f>
        <v>-</v>
      </c>
      <c r="O362" s="198" t="str">
        <f>IF(FN_MC!BH361="","*",FN_MC!BH361)</f>
        <v>*</v>
      </c>
      <c r="P362" s="99"/>
      <c r="Q362" s="157" t="str">
        <f>IF($A$2=1,IF(FN_MC!BJ361="","*",FN_MC!BJ361),IF(FN_MC!BK361="","*",FN_MC!BK361))</f>
        <v>*</v>
      </c>
    </row>
    <row r="363" spans="1:17" hidden="1">
      <c r="A363" s="106" t="str">
        <f>IF(FN_MC!B362="","*",FN_MC!B362)</f>
        <v>*</v>
      </c>
      <c r="B363" s="107" t="str">
        <f>IF(FN_MC!X362="","*",FN_MC!X362)</f>
        <v>*</v>
      </c>
      <c r="C363" s="108" t="str">
        <f>IF(FN_MC!S362="","*",FN_MC!S362)</f>
        <v>-</v>
      </c>
      <c r="D363" s="108" t="str">
        <f>IF(FN_MC!T362="","*",FN_MC!T362)</f>
        <v>-</v>
      </c>
      <c r="E363" s="108" t="str">
        <f>IF(FN_MC!D362="","*",FN_MC!D362)</f>
        <v>*</v>
      </c>
      <c r="F363" s="108" t="str">
        <f>IF(FN_MC!H362="","*",FN_MC!H362)</f>
        <v>*</v>
      </c>
      <c r="G363" s="108" t="str">
        <f>IF(FN_MC!M362="","*",FN_MC!M362)</f>
        <v>-</v>
      </c>
      <c r="H363" s="166" t="str">
        <f>IF(FN_MC!K362="","*",FN_MC!K362)</f>
        <v>*</v>
      </c>
      <c r="I363" s="141" t="str">
        <f>IF(FN_MC!O362="","*",FN_MC!O362)</f>
        <v>*</v>
      </c>
      <c r="J363" s="141" t="str">
        <f>IF(FN_MC!P362="","*",FN_MC!P362)</f>
        <v>*</v>
      </c>
      <c r="K363" s="152">
        <f>IF(FN_MC!AK362="","*",FN_MC!AK362)</f>
        <v>0</v>
      </c>
      <c r="L363" s="152" t="str">
        <f>IF(FN_MC!AM362="","*",FN_MC!AM362)</f>
        <v>-</v>
      </c>
      <c r="M363" s="152">
        <f>IF(FN_MC!AP362="","*",FN_MC!AP362)</f>
        <v>0</v>
      </c>
      <c r="N363" s="152" t="str">
        <f>IF(FN_MC!AM362="","*",FN_MC!AM362)</f>
        <v>-</v>
      </c>
      <c r="O363" s="198" t="str">
        <f>IF(FN_MC!BH362="","*",FN_MC!BH362)</f>
        <v>*</v>
      </c>
      <c r="P363" s="99"/>
      <c r="Q363" s="157" t="str">
        <f>IF($A$2=1,IF(FN_MC!BJ362="","*",FN_MC!BJ362),IF(FN_MC!BK362="","*",FN_MC!BK362))</f>
        <v>*</v>
      </c>
    </row>
    <row r="364" spans="1:17" hidden="1">
      <c r="A364" s="106" t="str">
        <f>IF(FN_MC!B363="","*",FN_MC!B363)</f>
        <v>*</v>
      </c>
      <c r="B364" s="107" t="str">
        <f>IF(FN_MC!X363="","*",FN_MC!X363)</f>
        <v>*</v>
      </c>
      <c r="C364" s="108" t="str">
        <f>IF(FN_MC!S363="","*",FN_MC!S363)</f>
        <v>-</v>
      </c>
      <c r="D364" s="108" t="str">
        <f>IF(FN_MC!T363="","*",FN_MC!T363)</f>
        <v>-</v>
      </c>
      <c r="E364" s="108" t="str">
        <f>IF(FN_MC!D363="","*",FN_MC!D363)</f>
        <v>*</v>
      </c>
      <c r="F364" s="108" t="str">
        <f>IF(FN_MC!H363="","*",FN_MC!H363)</f>
        <v>*</v>
      </c>
      <c r="G364" s="108" t="str">
        <f>IF(FN_MC!M363="","*",FN_MC!M363)</f>
        <v>-</v>
      </c>
      <c r="H364" s="166" t="str">
        <f>IF(FN_MC!K363="","*",FN_MC!K363)</f>
        <v>*</v>
      </c>
      <c r="I364" s="141" t="str">
        <f>IF(FN_MC!O363="","*",FN_MC!O363)</f>
        <v>*</v>
      </c>
      <c r="J364" s="141" t="str">
        <f>IF(FN_MC!P363="","*",FN_MC!P363)</f>
        <v>*</v>
      </c>
      <c r="K364" s="152">
        <f>IF(FN_MC!AK363="","*",FN_MC!AK363)</f>
        <v>0</v>
      </c>
      <c r="L364" s="152" t="str">
        <f>IF(FN_MC!AM363="","*",FN_MC!AM363)</f>
        <v>-</v>
      </c>
      <c r="M364" s="152">
        <f>IF(FN_MC!AP363="","*",FN_MC!AP363)</f>
        <v>0</v>
      </c>
      <c r="N364" s="152" t="str">
        <f>IF(FN_MC!AM363="","*",FN_MC!AM363)</f>
        <v>-</v>
      </c>
      <c r="O364" s="198" t="str">
        <f>IF(FN_MC!BH363="","*",FN_MC!BH363)</f>
        <v>*</v>
      </c>
      <c r="P364" s="99"/>
      <c r="Q364" s="157" t="str">
        <f>IF($A$2=1,IF(FN_MC!BJ363="","*",FN_MC!BJ363),IF(FN_MC!BK363="","*",FN_MC!BK363))</f>
        <v>*</v>
      </c>
    </row>
    <row r="365" spans="1:17" hidden="1">
      <c r="A365" s="106" t="str">
        <f>IF(FN_MC!B364="","*",FN_MC!B364)</f>
        <v>*</v>
      </c>
      <c r="B365" s="107" t="str">
        <f>IF(FN_MC!X364="","*",FN_MC!X364)</f>
        <v>*</v>
      </c>
      <c r="C365" s="108" t="str">
        <f>IF(FN_MC!S364="","*",FN_MC!S364)</f>
        <v>-</v>
      </c>
      <c r="D365" s="108" t="str">
        <f>IF(FN_MC!T364="","*",FN_MC!T364)</f>
        <v>-</v>
      </c>
      <c r="E365" s="108" t="str">
        <f>IF(FN_MC!D364="","*",FN_MC!D364)</f>
        <v>*</v>
      </c>
      <c r="F365" s="108" t="str">
        <f>IF(FN_MC!H364="","*",FN_MC!H364)</f>
        <v>*</v>
      </c>
      <c r="G365" s="108" t="str">
        <f>IF(FN_MC!M364="","*",FN_MC!M364)</f>
        <v>-</v>
      </c>
      <c r="H365" s="166" t="str">
        <f>IF(FN_MC!K364="","*",FN_MC!K364)</f>
        <v>*</v>
      </c>
      <c r="I365" s="141" t="str">
        <f>IF(FN_MC!O364="","*",FN_MC!O364)</f>
        <v>*</v>
      </c>
      <c r="J365" s="141" t="str">
        <f>IF(FN_MC!P364="","*",FN_MC!P364)</f>
        <v>*</v>
      </c>
      <c r="K365" s="152">
        <f>IF(FN_MC!AK364="","*",FN_MC!AK364)</f>
        <v>0</v>
      </c>
      <c r="L365" s="152" t="str">
        <f>IF(FN_MC!AM364="","*",FN_MC!AM364)</f>
        <v>-</v>
      </c>
      <c r="M365" s="152">
        <f>IF(FN_MC!AP364="","*",FN_MC!AP364)</f>
        <v>0</v>
      </c>
      <c r="N365" s="152" t="str">
        <f>IF(FN_MC!AM364="","*",FN_MC!AM364)</f>
        <v>-</v>
      </c>
      <c r="O365" s="198" t="str">
        <f>IF(FN_MC!BH364="","*",FN_MC!BH364)</f>
        <v>*</v>
      </c>
      <c r="P365" s="99"/>
      <c r="Q365" s="157" t="str">
        <f>IF($A$2=1,IF(FN_MC!BJ364="","*",FN_MC!BJ364),IF(FN_MC!BK364="","*",FN_MC!BK364))</f>
        <v>*</v>
      </c>
    </row>
    <row r="366" spans="1:17" hidden="1">
      <c r="A366" s="106" t="str">
        <f>IF(FN_MC!B365="","*",FN_MC!B365)</f>
        <v>*</v>
      </c>
      <c r="B366" s="107" t="str">
        <f>IF(FN_MC!X365="","*",FN_MC!X365)</f>
        <v>*</v>
      </c>
      <c r="C366" s="108" t="str">
        <f>IF(FN_MC!S365="","*",FN_MC!S365)</f>
        <v>-</v>
      </c>
      <c r="D366" s="108" t="str">
        <f>IF(FN_MC!T365="","*",FN_MC!T365)</f>
        <v>-</v>
      </c>
      <c r="E366" s="108" t="str">
        <f>IF(FN_MC!D365="","*",FN_MC!D365)</f>
        <v>*</v>
      </c>
      <c r="F366" s="108" t="str">
        <f>IF(FN_MC!H365="","*",FN_MC!H365)</f>
        <v>*</v>
      </c>
      <c r="G366" s="108" t="str">
        <f>IF(FN_MC!M365="","*",FN_MC!M365)</f>
        <v>-</v>
      </c>
      <c r="H366" s="166" t="str">
        <f>IF(FN_MC!K365="","*",FN_MC!K365)</f>
        <v>*</v>
      </c>
      <c r="I366" s="141" t="str">
        <f>IF(FN_MC!O365="","*",FN_MC!O365)</f>
        <v>*</v>
      </c>
      <c r="J366" s="141" t="str">
        <f>IF(FN_MC!P365="","*",FN_MC!P365)</f>
        <v>*</v>
      </c>
      <c r="K366" s="152">
        <f>IF(FN_MC!AK365="","*",FN_MC!AK365)</f>
        <v>0</v>
      </c>
      <c r="L366" s="152" t="str">
        <f>IF(FN_MC!AM365="","*",FN_MC!AM365)</f>
        <v>-</v>
      </c>
      <c r="M366" s="152">
        <f>IF(FN_MC!AP365="","*",FN_MC!AP365)</f>
        <v>0</v>
      </c>
      <c r="N366" s="152" t="str">
        <f>IF(FN_MC!AM365="","*",FN_MC!AM365)</f>
        <v>-</v>
      </c>
      <c r="O366" s="198" t="str">
        <f>IF(FN_MC!BH365="","*",FN_MC!BH365)</f>
        <v>*</v>
      </c>
      <c r="P366" s="99"/>
      <c r="Q366" s="157" t="str">
        <f>IF($A$2=1,IF(FN_MC!BJ365="","*",FN_MC!BJ365),IF(FN_MC!BK365="","*",FN_MC!BK365))</f>
        <v>*</v>
      </c>
    </row>
    <row r="367" spans="1:17" hidden="1">
      <c r="A367" s="106" t="str">
        <f>IF(FN_MC!B366="","*",FN_MC!B366)</f>
        <v>*</v>
      </c>
      <c r="B367" s="107" t="str">
        <f>IF(FN_MC!X366="","*",FN_MC!X366)</f>
        <v>*</v>
      </c>
      <c r="C367" s="108" t="str">
        <f>IF(FN_MC!S366="","*",FN_MC!S366)</f>
        <v>-</v>
      </c>
      <c r="D367" s="108" t="str">
        <f>IF(FN_MC!T366="","*",FN_MC!T366)</f>
        <v>-</v>
      </c>
      <c r="E367" s="108" t="str">
        <f>IF(FN_MC!D366="","*",FN_MC!D366)</f>
        <v>*</v>
      </c>
      <c r="F367" s="108" t="str">
        <f>IF(FN_MC!H366="","*",FN_MC!H366)</f>
        <v>*</v>
      </c>
      <c r="G367" s="108" t="str">
        <f>IF(FN_MC!M366="","*",FN_MC!M366)</f>
        <v>-</v>
      </c>
      <c r="H367" s="166" t="str">
        <f>IF(FN_MC!K366="","*",FN_MC!K366)</f>
        <v>*</v>
      </c>
      <c r="I367" s="141" t="str">
        <f>IF(FN_MC!O366="","*",FN_MC!O366)</f>
        <v>*</v>
      </c>
      <c r="J367" s="141" t="str">
        <f>IF(FN_MC!P366="","*",FN_MC!P366)</f>
        <v>*</v>
      </c>
      <c r="K367" s="152">
        <f>IF(FN_MC!AK366="","*",FN_MC!AK366)</f>
        <v>0</v>
      </c>
      <c r="L367" s="152" t="str">
        <f>IF(FN_MC!AM366="","*",FN_MC!AM366)</f>
        <v>-</v>
      </c>
      <c r="M367" s="152">
        <f>IF(FN_MC!AP366="","*",FN_MC!AP366)</f>
        <v>0</v>
      </c>
      <c r="N367" s="152" t="str">
        <f>IF(FN_MC!AM366="","*",FN_MC!AM366)</f>
        <v>-</v>
      </c>
      <c r="O367" s="198" t="str">
        <f>IF(FN_MC!BH366="","*",FN_MC!BH366)</f>
        <v>*</v>
      </c>
      <c r="P367" s="99"/>
      <c r="Q367" s="157" t="str">
        <f>IF($A$2=1,IF(FN_MC!BJ366="","*",FN_MC!BJ366),IF(FN_MC!BK366="","*",FN_MC!BK366))</f>
        <v>*</v>
      </c>
    </row>
    <row r="368" spans="1:17" ht="37.5" hidden="1" customHeight="1">
      <c r="A368" s="106" t="str">
        <f>IF(FN_MC!B367="","*",FN_MC!B367)</f>
        <v>*</v>
      </c>
      <c r="B368" s="107" t="str">
        <f>IF(FN_MC!X367="","*",FN_MC!X367)</f>
        <v>*</v>
      </c>
      <c r="C368" s="108" t="str">
        <f>IF(FN_MC!S367="","*",FN_MC!S367)</f>
        <v>-</v>
      </c>
      <c r="D368" s="108" t="str">
        <f>IF(FN_MC!T367="","*",FN_MC!T367)</f>
        <v>-</v>
      </c>
      <c r="E368" s="108" t="str">
        <f>IF(FN_MC!D367="","*",FN_MC!D367)</f>
        <v>*</v>
      </c>
      <c r="F368" s="108" t="str">
        <f>IF(FN_MC!H367="","*",FN_MC!H367)</f>
        <v>*</v>
      </c>
      <c r="G368" s="108" t="str">
        <f>IF(FN_MC!M367="","*",FN_MC!M367)</f>
        <v>-</v>
      </c>
      <c r="H368" s="166" t="str">
        <f>IF(FN_MC!K367="","*",FN_MC!K367)</f>
        <v>*</v>
      </c>
      <c r="I368" s="141" t="str">
        <f>IF(FN_MC!O367="","*",FN_MC!O367)</f>
        <v>*</v>
      </c>
      <c r="J368" s="141" t="str">
        <f>IF(FN_MC!P367="","*",FN_MC!P367)</f>
        <v>*</v>
      </c>
      <c r="K368" s="152">
        <f>IF(FN_MC!AK367="","*",FN_MC!AK367)</f>
        <v>0</v>
      </c>
      <c r="L368" s="152" t="str">
        <f>IF(FN_MC!AM367="","*",FN_MC!AM367)</f>
        <v>-</v>
      </c>
      <c r="M368" s="152">
        <f>IF(FN_MC!AP367="","*",FN_MC!AP367)</f>
        <v>0</v>
      </c>
      <c r="N368" s="152" t="str">
        <f>IF(FN_MC!AM367="","*",FN_MC!AM367)</f>
        <v>-</v>
      </c>
      <c r="O368" s="198" t="str">
        <f>IF(FN_MC!BH367="","*",FN_MC!BH367)</f>
        <v>*</v>
      </c>
      <c r="P368" s="99"/>
      <c r="Q368" s="157" t="str">
        <f>IF($A$2=1,IF(FN_MC!BJ367="","*",FN_MC!BJ367),IF(FN_MC!BK367="","*",FN_MC!BK367))</f>
        <v>*</v>
      </c>
    </row>
    <row r="369" spans="1:17" hidden="1">
      <c r="A369" s="106" t="str">
        <f>IF(FN_MC!B368="","*",FN_MC!B368)</f>
        <v>*</v>
      </c>
      <c r="B369" s="107" t="str">
        <f>IF(FN_MC!X368="","*",FN_MC!X368)</f>
        <v>*</v>
      </c>
      <c r="C369" s="108" t="str">
        <f>IF(FN_MC!S368="","*",FN_MC!S368)</f>
        <v>-</v>
      </c>
      <c r="D369" s="108" t="str">
        <f>IF(FN_MC!T368="","*",FN_MC!T368)</f>
        <v>-</v>
      </c>
      <c r="E369" s="108" t="str">
        <f>IF(FN_MC!D368="","*",FN_MC!D368)</f>
        <v>*</v>
      </c>
      <c r="F369" s="108" t="str">
        <f>IF(FN_MC!H368="","*",FN_MC!H368)</f>
        <v>*</v>
      </c>
      <c r="G369" s="108" t="str">
        <f>IF(FN_MC!M368="","*",FN_MC!M368)</f>
        <v>-</v>
      </c>
      <c r="H369" s="166" t="str">
        <f>IF(FN_MC!K368="","*",FN_MC!K368)</f>
        <v>*</v>
      </c>
      <c r="I369" s="141" t="str">
        <f>IF(FN_MC!O368="","*",FN_MC!O368)</f>
        <v>*</v>
      </c>
      <c r="J369" s="141" t="str">
        <f>IF(FN_MC!P368="","*",FN_MC!P368)</f>
        <v>*</v>
      </c>
      <c r="K369" s="152">
        <f>IF(FN_MC!AK368="","*",FN_MC!AK368)</f>
        <v>0</v>
      </c>
      <c r="L369" s="152" t="str">
        <f>IF(FN_MC!AM368="","*",FN_MC!AM368)</f>
        <v>-</v>
      </c>
      <c r="M369" s="152">
        <f>IF(FN_MC!AP368="","*",FN_MC!AP368)</f>
        <v>0</v>
      </c>
      <c r="N369" s="152" t="str">
        <f>IF(FN_MC!AM368="","*",FN_MC!AM368)</f>
        <v>-</v>
      </c>
      <c r="O369" s="198" t="str">
        <f>IF(FN_MC!BH368="","*",FN_MC!BH368)</f>
        <v>*</v>
      </c>
      <c r="P369" s="99"/>
      <c r="Q369" s="157" t="str">
        <f>IF($A$2=1,IF(FN_MC!BJ368="","*",FN_MC!BJ368),IF(FN_MC!BK368="","*",FN_MC!BK368))</f>
        <v>*</v>
      </c>
    </row>
    <row r="370" spans="1:17" hidden="1">
      <c r="A370" s="106" t="str">
        <f>IF(FN_MC!B369="","*",FN_MC!B369)</f>
        <v>*</v>
      </c>
      <c r="B370" s="107" t="str">
        <f>IF(FN_MC!X369="","*",FN_MC!X369)</f>
        <v>*</v>
      </c>
      <c r="C370" s="108" t="str">
        <f>IF(FN_MC!S369="","*",FN_MC!S369)</f>
        <v>-</v>
      </c>
      <c r="D370" s="108" t="str">
        <f>IF(FN_MC!T369="","*",FN_MC!T369)</f>
        <v>-</v>
      </c>
      <c r="E370" s="108" t="str">
        <f>IF(FN_MC!D369="","*",FN_MC!D369)</f>
        <v>*</v>
      </c>
      <c r="F370" s="108" t="str">
        <f>IF(FN_MC!H369="","*",FN_MC!H369)</f>
        <v>*</v>
      </c>
      <c r="G370" s="108" t="str">
        <f>IF(FN_MC!M369="","*",FN_MC!M369)</f>
        <v>-</v>
      </c>
      <c r="H370" s="166" t="str">
        <f>IF(FN_MC!K369="","*",FN_MC!K369)</f>
        <v>*</v>
      </c>
      <c r="I370" s="141" t="str">
        <f>IF(FN_MC!O369="","*",FN_MC!O369)</f>
        <v>*</v>
      </c>
      <c r="J370" s="141" t="str">
        <f>IF(FN_MC!P369="","*",FN_MC!P369)</f>
        <v>*</v>
      </c>
      <c r="K370" s="152">
        <f>IF(FN_MC!AK369="","*",FN_MC!AK369)</f>
        <v>0</v>
      </c>
      <c r="L370" s="152" t="str">
        <f>IF(FN_MC!AM369="","*",FN_MC!AM369)</f>
        <v>-</v>
      </c>
      <c r="M370" s="152">
        <f>IF(FN_MC!AP369="","*",FN_MC!AP369)</f>
        <v>0</v>
      </c>
      <c r="N370" s="152" t="str">
        <f>IF(FN_MC!AM369="","*",FN_MC!AM369)</f>
        <v>-</v>
      </c>
      <c r="O370" s="198" t="str">
        <f>IF(FN_MC!BH369="","*",FN_MC!BH369)</f>
        <v>*</v>
      </c>
      <c r="P370" s="99"/>
      <c r="Q370" s="157" t="str">
        <f>IF($A$2=1,IF(FN_MC!BJ369="","*",FN_MC!BJ369),IF(FN_MC!BK369="","*",FN_MC!BK369))</f>
        <v>*</v>
      </c>
    </row>
    <row r="371" spans="1:17" hidden="1">
      <c r="A371" s="106" t="str">
        <f>IF(FN_MC!B370="","*",FN_MC!B370)</f>
        <v>*</v>
      </c>
      <c r="B371" s="107" t="str">
        <f>IF(FN_MC!X370="","*",FN_MC!X370)</f>
        <v>*</v>
      </c>
      <c r="C371" s="108" t="str">
        <f>IF(FN_MC!S370="","*",FN_MC!S370)</f>
        <v>-</v>
      </c>
      <c r="D371" s="108" t="str">
        <f>IF(FN_MC!T370="","*",FN_MC!T370)</f>
        <v>-</v>
      </c>
      <c r="E371" s="108" t="str">
        <f>IF(FN_MC!D370="","*",FN_MC!D370)</f>
        <v>*</v>
      </c>
      <c r="F371" s="108" t="str">
        <f>IF(FN_MC!H370="","*",FN_MC!H370)</f>
        <v>*</v>
      </c>
      <c r="G371" s="108" t="str">
        <f>IF(FN_MC!M370="","*",FN_MC!M370)</f>
        <v>-</v>
      </c>
      <c r="H371" s="166" t="str">
        <f>IF(FN_MC!K370="","*",FN_MC!K370)</f>
        <v>*</v>
      </c>
      <c r="I371" s="141" t="str">
        <f>IF(FN_MC!O370="","*",FN_MC!O370)</f>
        <v>*</v>
      </c>
      <c r="J371" s="141" t="str">
        <f>IF(FN_MC!P370="","*",FN_MC!P370)</f>
        <v>*</v>
      </c>
      <c r="K371" s="152">
        <f>IF(FN_MC!AK370="","*",FN_MC!AK370)</f>
        <v>0</v>
      </c>
      <c r="L371" s="152" t="str">
        <f>IF(FN_MC!AM370="","*",FN_MC!AM370)</f>
        <v>-</v>
      </c>
      <c r="M371" s="152">
        <f>IF(FN_MC!AP370="","*",FN_MC!AP370)</f>
        <v>0</v>
      </c>
      <c r="N371" s="152" t="str">
        <f>IF(FN_MC!AM370="","*",FN_MC!AM370)</f>
        <v>-</v>
      </c>
      <c r="O371" s="198" t="str">
        <f>IF(FN_MC!BH370="","*",FN_MC!BH370)</f>
        <v>*</v>
      </c>
      <c r="P371" s="99"/>
      <c r="Q371" s="157" t="str">
        <f>IF($A$2=1,IF(FN_MC!BJ370="","*",FN_MC!BJ370),IF(FN_MC!BK370="","*",FN_MC!BK370))</f>
        <v>*</v>
      </c>
    </row>
    <row r="372" spans="1:17" hidden="1">
      <c r="A372" s="106" t="str">
        <f>IF(FN_MC!B371="","*",FN_MC!B371)</f>
        <v>*</v>
      </c>
      <c r="B372" s="107" t="str">
        <f>IF(FN_MC!X371="","*",FN_MC!X371)</f>
        <v>*</v>
      </c>
      <c r="C372" s="108" t="str">
        <f>IF(FN_MC!S371="","*",FN_MC!S371)</f>
        <v>-</v>
      </c>
      <c r="D372" s="108" t="str">
        <f>IF(FN_MC!T371="","*",FN_MC!T371)</f>
        <v>-</v>
      </c>
      <c r="E372" s="108" t="str">
        <f>IF(FN_MC!D371="","*",FN_MC!D371)</f>
        <v>*</v>
      </c>
      <c r="F372" s="108" t="str">
        <f>IF(FN_MC!H371="","*",FN_MC!H371)</f>
        <v>*</v>
      </c>
      <c r="G372" s="108" t="str">
        <f>IF(FN_MC!M371="","*",FN_MC!M371)</f>
        <v>-</v>
      </c>
      <c r="H372" s="166" t="str">
        <f>IF(FN_MC!K371="","*",FN_MC!K371)</f>
        <v>*</v>
      </c>
      <c r="I372" s="141" t="str">
        <f>IF(FN_MC!O371="","*",FN_MC!O371)</f>
        <v>*</v>
      </c>
      <c r="J372" s="141" t="str">
        <f>IF(FN_MC!P371="","*",FN_MC!P371)</f>
        <v>*</v>
      </c>
      <c r="K372" s="152">
        <f>IF(FN_MC!AK371="","*",FN_MC!AK371)</f>
        <v>0</v>
      </c>
      <c r="L372" s="152" t="str">
        <f>IF(FN_MC!AM371="","*",FN_MC!AM371)</f>
        <v>-</v>
      </c>
      <c r="M372" s="152">
        <f>IF(FN_MC!AP371="","*",FN_MC!AP371)</f>
        <v>0</v>
      </c>
      <c r="N372" s="152" t="str">
        <f>IF(FN_MC!AM371="","*",FN_MC!AM371)</f>
        <v>-</v>
      </c>
      <c r="O372" s="198" t="str">
        <f>IF(FN_MC!BH371="","*",FN_MC!BH371)</f>
        <v>*</v>
      </c>
      <c r="P372" s="99"/>
      <c r="Q372" s="157" t="str">
        <f>IF($A$2=1,IF(FN_MC!BJ371="","*",FN_MC!BJ371),IF(FN_MC!BK371="","*",FN_MC!BK371))</f>
        <v>*</v>
      </c>
    </row>
    <row r="373" spans="1:17" ht="30" hidden="1" customHeight="1">
      <c r="A373" s="106" t="str">
        <f>IF(FN_MC!B372="","*",FN_MC!B372)</f>
        <v>*</v>
      </c>
      <c r="B373" s="107" t="str">
        <f>IF(FN_MC!X372="","*",FN_MC!X372)</f>
        <v>*</v>
      </c>
      <c r="C373" s="108" t="str">
        <f>IF(FN_MC!S372="","*",FN_MC!S372)</f>
        <v>-</v>
      </c>
      <c r="D373" s="108" t="str">
        <f>IF(FN_MC!T372="","*",FN_MC!T372)</f>
        <v>-</v>
      </c>
      <c r="E373" s="108" t="str">
        <f>IF(FN_MC!D372="","*",FN_MC!D372)</f>
        <v>*</v>
      </c>
      <c r="F373" s="108" t="str">
        <f>IF(FN_MC!H372="","*",FN_MC!H372)</f>
        <v>*</v>
      </c>
      <c r="G373" s="108" t="str">
        <f>IF(FN_MC!M372="","*",FN_MC!M372)</f>
        <v>-</v>
      </c>
      <c r="H373" s="166" t="str">
        <f>IF(FN_MC!K372="","*",FN_MC!K372)</f>
        <v>*</v>
      </c>
      <c r="I373" s="141" t="str">
        <f>IF(FN_MC!O372="","*",FN_MC!O372)</f>
        <v>*</v>
      </c>
      <c r="J373" s="141" t="str">
        <f>IF(FN_MC!P372="","*",FN_MC!P372)</f>
        <v>*</v>
      </c>
      <c r="K373" s="152">
        <f>IF(FN_MC!AK372="","*",FN_MC!AK372)</f>
        <v>0</v>
      </c>
      <c r="L373" s="152" t="str">
        <f>IF(FN_MC!AM372="","*",FN_MC!AM372)</f>
        <v>-</v>
      </c>
      <c r="M373" s="152">
        <f>IF(FN_MC!AP372="","*",FN_MC!AP372)</f>
        <v>0</v>
      </c>
      <c r="N373" s="152" t="str">
        <f>IF(FN_MC!AM372="","*",FN_MC!AM372)</f>
        <v>-</v>
      </c>
      <c r="O373" s="198" t="str">
        <f>IF(FN_MC!BH372="","*",FN_MC!BH372)</f>
        <v>*</v>
      </c>
      <c r="P373" s="99"/>
      <c r="Q373" s="157" t="str">
        <f>IF($A$2=1,IF(FN_MC!BJ372="","*",FN_MC!BJ372),IF(FN_MC!BK372="","*",FN_MC!BK372))</f>
        <v>*</v>
      </c>
    </row>
    <row r="374" spans="1:17" hidden="1">
      <c r="A374" s="106" t="str">
        <f>IF(FN_MC!B373="","*",FN_MC!B373)</f>
        <v>*</v>
      </c>
      <c r="B374" s="107" t="str">
        <f>IF(FN_MC!X373="","*",FN_MC!X373)</f>
        <v>*</v>
      </c>
      <c r="C374" s="108" t="str">
        <f>IF(FN_MC!S373="","*",FN_MC!S373)</f>
        <v>-</v>
      </c>
      <c r="D374" s="108" t="str">
        <f>IF(FN_MC!T373="","*",FN_MC!T373)</f>
        <v>-</v>
      </c>
      <c r="E374" s="108" t="str">
        <f>IF(FN_MC!D373="","*",FN_MC!D373)</f>
        <v>*</v>
      </c>
      <c r="F374" s="108" t="str">
        <f>IF(FN_MC!H373="","*",FN_MC!H373)</f>
        <v>*</v>
      </c>
      <c r="G374" s="108" t="str">
        <f>IF(FN_MC!M373="","*",FN_MC!M373)</f>
        <v>-</v>
      </c>
      <c r="H374" s="166" t="str">
        <f>IF(FN_MC!K373="","*",FN_MC!K373)</f>
        <v>*</v>
      </c>
      <c r="I374" s="141" t="str">
        <f>IF(FN_MC!O373="","*",FN_MC!O373)</f>
        <v>*</v>
      </c>
      <c r="J374" s="141" t="str">
        <f>IF(FN_MC!P373="","*",FN_MC!P373)</f>
        <v>*</v>
      </c>
      <c r="K374" s="152">
        <f>IF(FN_MC!AK373="","*",FN_MC!AK373)</f>
        <v>0</v>
      </c>
      <c r="L374" s="152" t="str">
        <f>IF(FN_MC!AM373="","*",FN_MC!AM373)</f>
        <v>-</v>
      </c>
      <c r="M374" s="152">
        <f>IF(FN_MC!AP373="","*",FN_MC!AP373)</f>
        <v>0</v>
      </c>
      <c r="N374" s="152" t="str">
        <f>IF(FN_MC!AM373="","*",FN_MC!AM373)</f>
        <v>-</v>
      </c>
      <c r="O374" s="198" t="str">
        <f>IF(FN_MC!BH373="","*",FN_MC!BH373)</f>
        <v>*</v>
      </c>
      <c r="P374" s="99"/>
      <c r="Q374" s="157" t="str">
        <f>IF($A$2=1,IF(FN_MC!BJ373="","*",FN_MC!BJ373),IF(FN_MC!BK373="","*",FN_MC!BK373))</f>
        <v>*</v>
      </c>
    </row>
    <row r="375" spans="1:17" hidden="1">
      <c r="A375" s="106" t="str">
        <f>IF(FN_MC!B374="","*",FN_MC!B374)</f>
        <v>*</v>
      </c>
      <c r="B375" s="107" t="str">
        <f>IF(FN_MC!X374="","*",FN_MC!X374)</f>
        <v>*</v>
      </c>
      <c r="C375" s="108" t="str">
        <f>IF(FN_MC!S374="","*",FN_MC!S374)</f>
        <v>-</v>
      </c>
      <c r="D375" s="108" t="str">
        <f>IF(FN_MC!T374="","*",FN_MC!T374)</f>
        <v>-</v>
      </c>
      <c r="E375" s="108" t="str">
        <f>IF(FN_MC!D374="","*",FN_MC!D374)</f>
        <v>*</v>
      </c>
      <c r="F375" s="108" t="str">
        <f>IF(FN_MC!H374="","*",FN_MC!H374)</f>
        <v>*</v>
      </c>
      <c r="G375" s="108" t="str">
        <f>IF(FN_MC!M374="","*",FN_MC!M374)</f>
        <v>-</v>
      </c>
      <c r="H375" s="166" t="str">
        <f>IF(FN_MC!K374="","*",FN_MC!K374)</f>
        <v>*</v>
      </c>
      <c r="I375" s="141" t="str">
        <f>IF(FN_MC!O374="","*",FN_MC!O374)</f>
        <v>*</v>
      </c>
      <c r="J375" s="141" t="str">
        <f>IF(FN_MC!P374="","*",FN_MC!P374)</f>
        <v>*</v>
      </c>
      <c r="K375" s="152">
        <f>IF(FN_MC!AK374="","*",FN_MC!AK374)</f>
        <v>0</v>
      </c>
      <c r="L375" s="152" t="str">
        <f>IF(FN_MC!AM374="","*",FN_MC!AM374)</f>
        <v>-</v>
      </c>
      <c r="M375" s="152">
        <f>IF(FN_MC!AP374="","*",FN_MC!AP374)</f>
        <v>0</v>
      </c>
      <c r="N375" s="152" t="str">
        <f>IF(FN_MC!AM374="","*",FN_MC!AM374)</f>
        <v>-</v>
      </c>
      <c r="O375" s="198" t="str">
        <f>IF(FN_MC!BH374="","*",FN_MC!BH374)</f>
        <v>*</v>
      </c>
      <c r="P375" s="99"/>
      <c r="Q375" s="157" t="str">
        <f>IF($A$2=1,IF(FN_MC!BJ374="","*",FN_MC!BJ374),IF(FN_MC!BK374="","*",FN_MC!BK374))</f>
        <v>*</v>
      </c>
    </row>
    <row r="376" spans="1:17" hidden="1">
      <c r="A376" s="106" t="str">
        <f>IF(FN_MC!B375="","*",FN_MC!B375)</f>
        <v>*</v>
      </c>
      <c r="B376" s="107" t="str">
        <f>IF(FN_MC!X375="","*",FN_MC!X375)</f>
        <v>*</v>
      </c>
      <c r="C376" s="108" t="str">
        <f>IF(FN_MC!S375="","*",FN_MC!S375)</f>
        <v>-</v>
      </c>
      <c r="D376" s="108" t="str">
        <f>IF(FN_MC!T375="","*",FN_MC!T375)</f>
        <v>-</v>
      </c>
      <c r="E376" s="108" t="str">
        <f>IF(FN_MC!D375="","*",FN_MC!D375)</f>
        <v>*</v>
      </c>
      <c r="F376" s="108" t="str">
        <f>IF(FN_MC!H375="","*",FN_MC!H375)</f>
        <v>*</v>
      </c>
      <c r="G376" s="108" t="str">
        <f>IF(FN_MC!M375="","*",FN_MC!M375)</f>
        <v>-</v>
      </c>
      <c r="H376" s="166" t="str">
        <f>IF(FN_MC!K375="","*",FN_MC!K375)</f>
        <v>*</v>
      </c>
      <c r="I376" s="141" t="str">
        <f>IF(FN_MC!O375="","*",FN_MC!O375)</f>
        <v>*</v>
      </c>
      <c r="J376" s="141" t="str">
        <f>IF(FN_MC!P375="","*",FN_MC!P375)</f>
        <v>*</v>
      </c>
      <c r="K376" s="152">
        <f>IF(FN_MC!AK375="","*",FN_MC!AK375)</f>
        <v>0</v>
      </c>
      <c r="L376" s="152" t="str">
        <f>IF(FN_MC!AM375="","*",FN_MC!AM375)</f>
        <v>-</v>
      </c>
      <c r="M376" s="152">
        <f>IF(FN_MC!AP375="","*",FN_MC!AP375)</f>
        <v>0</v>
      </c>
      <c r="N376" s="152" t="str">
        <f>IF(FN_MC!AM375="","*",FN_MC!AM375)</f>
        <v>-</v>
      </c>
      <c r="O376" s="198" t="str">
        <f>IF(FN_MC!BH375="","*",FN_MC!BH375)</f>
        <v>*</v>
      </c>
      <c r="P376" s="99"/>
      <c r="Q376" s="157" t="str">
        <f>IF($A$2=1,IF(FN_MC!BJ375="","*",FN_MC!BJ375),IF(FN_MC!BK375="","*",FN_MC!BK375))</f>
        <v>*</v>
      </c>
    </row>
    <row r="377" spans="1:17" hidden="1">
      <c r="A377" s="106" t="str">
        <f>IF(FN_MC!B376="","*",FN_MC!B376)</f>
        <v>*</v>
      </c>
      <c r="B377" s="107" t="str">
        <f>IF(FN_MC!X376="","*",FN_MC!X376)</f>
        <v>*</v>
      </c>
      <c r="C377" s="108" t="str">
        <f>IF(FN_MC!S376="","*",FN_MC!S376)</f>
        <v>-</v>
      </c>
      <c r="D377" s="108" t="str">
        <f>IF(FN_MC!T376="","*",FN_MC!T376)</f>
        <v>-</v>
      </c>
      <c r="E377" s="108" t="str">
        <f>IF(FN_MC!D376="","*",FN_MC!D376)</f>
        <v>*</v>
      </c>
      <c r="F377" s="108" t="str">
        <f>IF(FN_MC!H376="","*",FN_MC!H376)</f>
        <v>*</v>
      </c>
      <c r="G377" s="108" t="str">
        <f>IF(FN_MC!M376="","*",FN_MC!M376)</f>
        <v>-</v>
      </c>
      <c r="H377" s="166" t="str">
        <f>IF(FN_MC!K376="","*",FN_MC!K376)</f>
        <v>*</v>
      </c>
      <c r="I377" s="141" t="str">
        <f>IF(FN_MC!O376="","*",FN_MC!O376)</f>
        <v>*</v>
      </c>
      <c r="J377" s="141" t="str">
        <f>IF(FN_MC!P376="","*",FN_MC!P376)</f>
        <v>*</v>
      </c>
      <c r="K377" s="152">
        <f>IF(FN_MC!AK376="","*",FN_MC!AK376)</f>
        <v>0</v>
      </c>
      <c r="L377" s="152" t="str">
        <f>IF(FN_MC!AM376="","*",FN_MC!AM376)</f>
        <v>-</v>
      </c>
      <c r="M377" s="152">
        <f>IF(FN_MC!AP376="","*",FN_MC!AP376)</f>
        <v>0</v>
      </c>
      <c r="N377" s="152" t="str">
        <f>IF(FN_MC!AM376="","*",FN_MC!AM376)</f>
        <v>-</v>
      </c>
      <c r="O377" s="198" t="str">
        <f>IF(FN_MC!BH376="","*",FN_MC!BH376)</f>
        <v>*</v>
      </c>
      <c r="P377" s="99"/>
      <c r="Q377" s="157" t="str">
        <f>IF($A$2=1,IF(FN_MC!BJ376="","*",FN_MC!BJ376),IF(FN_MC!BK376="","*",FN_MC!BK376))</f>
        <v>*</v>
      </c>
    </row>
    <row r="378" spans="1:17" hidden="1">
      <c r="A378" s="106" t="str">
        <f>IF(FN_MC!B377="","*",FN_MC!B377)</f>
        <v>*</v>
      </c>
      <c r="B378" s="107" t="str">
        <f>IF(FN_MC!X377="","*",FN_MC!X377)</f>
        <v>*</v>
      </c>
      <c r="C378" s="108" t="str">
        <f>IF(FN_MC!S377="","*",FN_MC!S377)</f>
        <v>-</v>
      </c>
      <c r="D378" s="108" t="str">
        <f>IF(FN_MC!T377="","*",FN_MC!T377)</f>
        <v>-</v>
      </c>
      <c r="E378" s="108" t="str">
        <f>IF(FN_MC!D377="","*",FN_MC!D377)</f>
        <v>*</v>
      </c>
      <c r="F378" s="108" t="str">
        <f>IF(FN_MC!H377="","*",FN_MC!H377)</f>
        <v>*</v>
      </c>
      <c r="G378" s="108" t="str">
        <f>IF(FN_MC!M377="","*",FN_MC!M377)</f>
        <v>-</v>
      </c>
      <c r="H378" s="166" t="str">
        <f>IF(FN_MC!K377="","*",FN_MC!K377)</f>
        <v>*</v>
      </c>
      <c r="I378" s="141" t="str">
        <f>IF(FN_MC!O377="","*",FN_MC!O377)</f>
        <v>*</v>
      </c>
      <c r="J378" s="141" t="str">
        <f>IF(FN_MC!P377="","*",FN_MC!P377)</f>
        <v>*</v>
      </c>
      <c r="K378" s="152">
        <f>IF(FN_MC!AK377="","*",FN_MC!AK377)</f>
        <v>0</v>
      </c>
      <c r="L378" s="152" t="str">
        <f>IF(FN_MC!AM377="","*",FN_MC!AM377)</f>
        <v>-</v>
      </c>
      <c r="M378" s="152">
        <f>IF(FN_MC!AP377="","*",FN_MC!AP377)</f>
        <v>0</v>
      </c>
      <c r="N378" s="152" t="str">
        <f>IF(FN_MC!AM377="","*",FN_MC!AM377)</f>
        <v>-</v>
      </c>
      <c r="O378" s="198" t="str">
        <f>IF(FN_MC!BH377="","*",FN_MC!BH377)</f>
        <v>*</v>
      </c>
      <c r="P378" s="99"/>
      <c r="Q378" s="157" t="str">
        <f>IF($A$2=1,IF(FN_MC!BJ377="","*",FN_MC!BJ377),IF(FN_MC!BK377="","*",FN_MC!BK377))</f>
        <v>*</v>
      </c>
    </row>
    <row r="379" spans="1:17" hidden="1">
      <c r="A379" s="106" t="str">
        <f>IF(FN_MC!B378="","*",FN_MC!B378)</f>
        <v>*</v>
      </c>
      <c r="B379" s="107" t="str">
        <f>IF(FN_MC!X378="","*",FN_MC!X378)</f>
        <v>*</v>
      </c>
      <c r="C379" s="108" t="str">
        <f>IF(FN_MC!S378="","*",FN_MC!S378)</f>
        <v>-</v>
      </c>
      <c r="D379" s="108" t="str">
        <f>IF(FN_MC!T378="","*",FN_MC!T378)</f>
        <v>-</v>
      </c>
      <c r="E379" s="108" t="str">
        <f>IF(FN_MC!D378="","*",FN_MC!D378)</f>
        <v>*</v>
      </c>
      <c r="F379" s="108" t="str">
        <f>IF(FN_MC!H378="","*",FN_MC!H378)</f>
        <v>*</v>
      </c>
      <c r="G379" s="108" t="str">
        <f>IF(FN_MC!M378="","*",FN_MC!M378)</f>
        <v>-</v>
      </c>
      <c r="H379" s="166" t="str">
        <f>IF(FN_MC!K378="","*",FN_MC!K378)</f>
        <v>*</v>
      </c>
      <c r="I379" s="141" t="str">
        <f>IF(FN_MC!O378="","*",FN_MC!O378)</f>
        <v>*</v>
      </c>
      <c r="J379" s="141" t="str">
        <f>IF(FN_MC!P378="","*",FN_MC!P378)</f>
        <v>*</v>
      </c>
      <c r="K379" s="152">
        <f>IF(FN_MC!AK378="","*",FN_MC!AK378)</f>
        <v>0</v>
      </c>
      <c r="L379" s="152" t="str">
        <f>IF(FN_MC!AM378="","*",FN_MC!AM378)</f>
        <v>-</v>
      </c>
      <c r="M379" s="152">
        <f>IF(FN_MC!AP378="","*",FN_MC!AP378)</f>
        <v>0</v>
      </c>
      <c r="N379" s="152" t="str">
        <f>IF(FN_MC!AM378="","*",FN_MC!AM378)</f>
        <v>-</v>
      </c>
      <c r="O379" s="198" t="str">
        <f>IF(FN_MC!BH378="","*",FN_MC!BH378)</f>
        <v>*</v>
      </c>
      <c r="P379" s="99"/>
      <c r="Q379" s="157" t="str">
        <f>IF($A$2=1,IF(FN_MC!BJ378="","*",FN_MC!BJ378),IF(FN_MC!BK378="","*",FN_MC!BK378))</f>
        <v>*</v>
      </c>
    </row>
    <row r="380" spans="1:17" hidden="1">
      <c r="A380" s="106" t="str">
        <f>IF(FN_MC!B380="","*",FN_MC!B380)</f>
        <v>*</v>
      </c>
      <c r="B380" s="107" t="str">
        <f>IF(FN_MC!X380="","*",FN_MC!X380)</f>
        <v>*</v>
      </c>
      <c r="C380" s="108" t="str">
        <f>IF(FN_MC!S380="","*",FN_MC!S380)</f>
        <v>-</v>
      </c>
      <c r="D380" s="108" t="str">
        <f>IF(FN_MC!T380="","*",FN_MC!T380)</f>
        <v>-</v>
      </c>
      <c r="E380" s="108" t="str">
        <f>IF(FN_MC!D380="","*",FN_MC!D380)</f>
        <v>*</v>
      </c>
      <c r="F380" s="108" t="str">
        <f>IF(FN_MC!H380="","*",FN_MC!H380)</f>
        <v>*</v>
      </c>
      <c r="G380" s="108" t="str">
        <f>IF(FN_MC!M380="","*",FN_MC!M380)</f>
        <v>-</v>
      </c>
      <c r="H380" s="166" t="str">
        <f>IF(FN_MC!K380="","*",FN_MC!K380)</f>
        <v>*</v>
      </c>
      <c r="I380" s="141" t="str">
        <f>IF(FN_MC!O380="","*",FN_MC!O380)</f>
        <v>*</v>
      </c>
      <c r="J380" s="141" t="str">
        <f>IF(FN_MC!P380="","*",FN_MC!P380)</f>
        <v>*</v>
      </c>
      <c r="K380" s="152">
        <f>IF(FN_MC!AK380="","*",FN_MC!AK380)</f>
        <v>0</v>
      </c>
      <c r="L380" s="152" t="str">
        <f>IF(FN_MC!AM380="","*",FN_MC!AM380)</f>
        <v>-</v>
      </c>
      <c r="M380" s="152">
        <f>IF(FN_MC!AP380="","*",FN_MC!AP380)</f>
        <v>0</v>
      </c>
      <c r="N380" s="152" t="str">
        <f>IF(FN_MC!AM380="","*",FN_MC!AM380)</f>
        <v>-</v>
      </c>
      <c r="O380" s="198" t="str">
        <f>IF(FN_MC!BH380="","*",FN_MC!BH380)</f>
        <v>*</v>
      </c>
      <c r="P380" s="99"/>
      <c r="Q380" s="157" t="str">
        <f>IF($A$2=1,IF(FN_MC!BJ380="","*",FN_MC!BJ380),IF(FN_MC!BK380="","*",FN_MC!BK380))</f>
        <v>*</v>
      </c>
    </row>
    <row r="381" spans="1:17" ht="32.25" hidden="1" customHeight="1">
      <c r="A381" s="106" t="str">
        <f>IF(FN_MC!B381="","*",FN_MC!B381)</f>
        <v>*</v>
      </c>
      <c r="B381" s="107" t="str">
        <f>IF(FN_MC!X381="","*",FN_MC!X381)</f>
        <v>*</v>
      </c>
      <c r="C381" s="108" t="str">
        <f>IF(FN_MC!S381="","*",FN_MC!S381)</f>
        <v>-</v>
      </c>
      <c r="D381" s="108" t="str">
        <f>IF(FN_MC!T381="","*",FN_MC!T381)</f>
        <v>-</v>
      </c>
      <c r="E381" s="108" t="str">
        <f>IF(FN_MC!D381="","*",FN_MC!D381)</f>
        <v>*</v>
      </c>
      <c r="F381" s="108" t="str">
        <f>IF(FN_MC!H381="","*",FN_MC!H381)</f>
        <v>*</v>
      </c>
      <c r="G381" s="108" t="str">
        <f>IF(FN_MC!M381="","*",FN_MC!M381)</f>
        <v>-</v>
      </c>
      <c r="H381" s="166" t="str">
        <f>IF(FN_MC!K381="","*",FN_MC!K381)</f>
        <v>*</v>
      </c>
      <c r="I381" s="141" t="str">
        <f>IF(FN_MC!O381="","*",FN_MC!O381)</f>
        <v>*</v>
      </c>
      <c r="J381" s="141" t="str">
        <f>IF(FN_MC!P381="","*",FN_MC!P381)</f>
        <v>*</v>
      </c>
      <c r="K381" s="152">
        <f>IF(FN_MC!AK381="","*",FN_MC!AK381)</f>
        <v>0</v>
      </c>
      <c r="L381" s="152" t="str">
        <f>IF(FN_MC!AM381="","*",FN_MC!AM381)</f>
        <v>-</v>
      </c>
      <c r="M381" s="152">
        <f>IF(FN_MC!AP381="","*",FN_MC!AP381)</f>
        <v>0</v>
      </c>
      <c r="N381" s="152" t="str">
        <f>IF(FN_MC!AM381="","*",FN_MC!AM381)</f>
        <v>-</v>
      </c>
      <c r="O381" s="198" t="str">
        <f>IF(FN_MC!BH381="","*",FN_MC!BH381)</f>
        <v>*</v>
      </c>
      <c r="P381" s="99"/>
      <c r="Q381" s="157" t="str">
        <f>IF($A$2=1,IF(FN_MC!BJ381="","*",FN_MC!BJ381),IF(FN_MC!BK381="","*",FN_MC!BK381))</f>
        <v>*</v>
      </c>
    </row>
    <row r="382" spans="1:17" hidden="1">
      <c r="A382" s="106" t="str">
        <f>IF(FN_MC!B382="","*",FN_MC!B382)</f>
        <v>*</v>
      </c>
      <c r="B382" s="107" t="str">
        <f>IF(FN_MC!X382="","*",FN_MC!X382)</f>
        <v>*</v>
      </c>
      <c r="C382" s="108" t="str">
        <f>IF(FN_MC!S382="","*",FN_MC!S382)</f>
        <v>-</v>
      </c>
      <c r="D382" s="108" t="str">
        <f>IF(FN_MC!T382="","*",FN_MC!T382)</f>
        <v>-</v>
      </c>
      <c r="E382" s="108" t="str">
        <f>IF(FN_MC!D382="","*",FN_MC!D382)</f>
        <v>*</v>
      </c>
      <c r="F382" s="108" t="str">
        <f>IF(FN_MC!H382="","*",FN_MC!H382)</f>
        <v>*</v>
      </c>
      <c r="G382" s="108" t="str">
        <f>IF(FN_MC!M382="","*",FN_MC!M382)</f>
        <v>-</v>
      </c>
      <c r="H382" s="166" t="str">
        <f>IF(FN_MC!K382="","*",FN_MC!K382)</f>
        <v>*</v>
      </c>
      <c r="I382" s="141" t="str">
        <f>IF(FN_MC!O382="","*",FN_MC!O382)</f>
        <v>*</v>
      </c>
      <c r="J382" s="141" t="str">
        <f>IF(FN_MC!P382="","*",FN_MC!P382)</f>
        <v>*</v>
      </c>
      <c r="K382" s="152">
        <f>IF(FN_MC!AK382="","*",FN_MC!AK382)</f>
        <v>0</v>
      </c>
      <c r="L382" s="152" t="str">
        <f>IF(FN_MC!AM382="","*",FN_MC!AM382)</f>
        <v>-</v>
      </c>
      <c r="M382" s="152">
        <f>IF(FN_MC!AP382="","*",FN_MC!AP382)</f>
        <v>0</v>
      </c>
      <c r="N382" s="152" t="str">
        <f>IF(FN_MC!AM382="","*",FN_MC!AM382)</f>
        <v>-</v>
      </c>
      <c r="O382" s="198" t="str">
        <f>IF(FN_MC!BH382="","*",FN_MC!BH382)</f>
        <v>*</v>
      </c>
      <c r="P382" s="99"/>
      <c r="Q382" s="157" t="str">
        <f>IF($A$2=1,IF(FN_MC!BJ382="","*",FN_MC!BJ382),IF(FN_MC!BK382="","*",FN_MC!BK382))</f>
        <v>*</v>
      </c>
    </row>
    <row r="383" spans="1:17" hidden="1">
      <c r="A383" s="106" t="str">
        <f>IF(FN_MC!B383="","*",FN_MC!B383)</f>
        <v>*</v>
      </c>
      <c r="B383" s="107" t="str">
        <f>IF(FN_MC!X383="","*",FN_MC!X383)</f>
        <v>*</v>
      </c>
      <c r="C383" s="108" t="str">
        <f>IF(FN_MC!S383="","*",FN_MC!S383)</f>
        <v>-</v>
      </c>
      <c r="D383" s="108" t="str">
        <f>IF(FN_MC!T383="","*",FN_MC!T383)</f>
        <v>-</v>
      </c>
      <c r="E383" s="108" t="str">
        <f>IF(FN_MC!D383="","*",FN_MC!D383)</f>
        <v>*</v>
      </c>
      <c r="F383" s="108" t="str">
        <f>IF(FN_MC!H383="","*",FN_MC!H383)</f>
        <v>*</v>
      </c>
      <c r="G383" s="108" t="str">
        <f>IF(FN_MC!M383="","*",FN_MC!M383)</f>
        <v>-</v>
      </c>
      <c r="H383" s="166" t="str">
        <f>IF(FN_MC!K383="","*",FN_MC!K383)</f>
        <v>*</v>
      </c>
      <c r="I383" s="141" t="str">
        <f>IF(FN_MC!O383="","*",FN_MC!O383)</f>
        <v>*</v>
      </c>
      <c r="J383" s="141" t="str">
        <f>IF(FN_MC!P383="","*",FN_MC!P383)</f>
        <v>*</v>
      </c>
      <c r="K383" s="152">
        <f>IF(FN_MC!AK383="","*",FN_MC!AK383)</f>
        <v>0</v>
      </c>
      <c r="L383" s="152" t="str">
        <f>IF(FN_MC!AM383="","*",FN_MC!AM383)</f>
        <v>-</v>
      </c>
      <c r="M383" s="152">
        <f>IF(FN_MC!AP383="","*",FN_MC!AP383)</f>
        <v>0</v>
      </c>
      <c r="N383" s="152" t="str">
        <f>IF(FN_MC!AM383="","*",FN_MC!AM383)</f>
        <v>-</v>
      </c>
      <c r="O383" s="198" t="str">
        <f>IF(FN_MC!BH383="","*",FN_MC!BH383)</f>
        <v>*</v>
      </c>
      <c r="P383" s="99"/>
      <c r="Q383" s="157" t="str">
        <f>IF($A$2=1,IF(FN_MC!BJ383="","*",FN_MC!BJ383),IF(FN_MC!BK383="","*",FN_MC!BK383))</f>
        <v>*</v>
      </c>
    </row>
    <row r="384" spans="1:17" hidden="1">
      <c r="A384" s="106" t="str">
        <f>IF(FN_MC!B384="","*",FN_MC!B384)</f>
        <v>*</v>
      </c>
      <c r="B384" s="107" t="str">
        <f>IF(FN_MC!X384="","*",FN_MC!X384)</f>
        <v>*</v>
      </c>
      <c r="C384" s="108" t="str">
        <f>IF(FN_MC!S384="","*",FN_MC!S384)</f>
        <v>-</v>
      </c>
      <c r="D384" s="108" t="str">
        <f>IF(FN_MC!T384="","*",FN_MC!T384)</f>
        <v>-</v>
      </c>
      <c r="E384" s="108" t="str">
        <f>IF(FN_MC!D384="","*",FN_MC!D384)</f>
        <v>*</v>
      </c>
      <c r="F384" s="108" t="str">
        <f>IF(FN_MC!H384="","*",FN_MC!H384)</f>
        <v>*</v>
      </c>
      <c r="G384" s="108" t="str">
        <f>IF(FN_MC!M384="","*",FN_MC!M384)</f>
        <v>-</v>
      </c>
      <c r="H384" s="166" t="str">
        <f>IF(FN_MC!K384="","*",FN_MC!K384)</f>
        <v>*</v>
      </c>
      <c r="I384" s="141" t="str">
        <f>IF(FN_MC!O384="","*",FN_MC!O384)</f>
        <v>*</v>
      </c>
      <c r="J384" s="141" t="str">
        <f>IF(FN_MC!P384="","*",FN_MC!P384)</f>
        <v>*</v>
      </c>
      <c r="K384" s="152">
        <f>IF(FN_MC!AK384="","*",FN_MC!AK384)</f>
        <v>0</v>
      </c>
      <c r="L384" s="152" t="str">
        <f>IF(FN_MC!AM384="","*",FN_MC!AM384)</f>
        <v>-</v>
      </c>
      <c r="M384" s="152">
        <f>IF(FN_MC!AP384="","*",FN_MC!AP384)</f>
        <v>0</v>
      </c>
      <c r="N384" s="152" t="str">
        <f>IF(FN_MC!AM384="","*",FN_MC!AM384)</f>
        <v>-</v>
      </c>
      <c r="O384" s="198" t="str">
        <f>IF(FN_MC!BH384="","*",FN_MC!BH384)</f>
        <v>*</v>
      </c>
      <c r="P384" s="99"/>
      <c r="Q384" s="157" t="str">
        <f>IF($A$2=1,IF(FN_MC!BJ384="","*",FN_MC!BJ384),IF(FN_MC!BK384="","*",FN_MC!BK384))</f>
        <v>*</v>
      </c>
    </row>
    <row r="385" spans="1:17" hidden="1">
      <c r="A385" s="106" t="str">
        <f>IF(FN_MC!B385="","*",FN_MC!B385)</f>
        <v>*</v>
      </c>
      <c r="B385" s="107" t="str">
        <f>IF(FN_MC!X385="","*",FN_MC!X385)</f>
        <v>*</v>
      </c>
      <c r="C385" s="108" t="str">
        <f>IF(FN_MC!S385="","*",FN_MC!S385)</f>
        <v>-</v>
      </c>
      <c r="D385" s="108" t="str">
        <f>IF(FN_MC!T385="","*",FN_MC!T385)</f>
        <v>-</v>
      </c>
      <c r="E385" s="108" t="str">
        <f>IF(FN_MC!D385="","*",FN_MC!D385)</f>
        <v>*</v>
      </c>
      <c r="F385" s="108" t="str">
        <f>IF(FN_MC!H385="","*",FN_MC!H385)</f>
        <v>*</v>
      </c>
      <c r="G385" s="108" t="str">
        <f>IF(FN_MC!M385="","*",FN_MC!M385)</f>
        <v>-</v>
      </c>
      <c r="H385" s="166" t="str">
        <f>IF(FN_MC!K385="","*",FN_MC!K385)</f>
        <v>*</v>
      </c>
      <c r="I385" s="141" t="str">
        <f>IF(FN_MC!O385="","*",FN_MC!O385)</f>
        <v>*</v>
      </c>
      <c r="J385" s="141" t="str">
        <f>IF(FN_MC!P385="","*",FN_MC!P385)</f>
        <v>*</v>
      </c>
      <c r="K385" s="152">
        <f>IF(FN_MC!AK385="","*",FN_MC!AK385)</f>
        <v>0</v>
      </c>
      <c r="L385" s="152" t="str">
        <f>IF(FN_MC!AM385="","*",FN_MC!AM385)</f>
        <v>-</v>
      </c>
      <c r="M385" s="152">
        <f>IF(FN_MC!AP385="","*",FN_MC!AP385)</f>
        <v>0</v>
      </c>
      <c r="N385" s="152" t="str">
        <f>IF(FN_MC!AM385="","*",FN_MC!AM385)</f>
        <v>-</v>
      </c>
      <c r="O385" s="198" t="str">
        <f>IF(FN_MC!BH385="","*",FN_MC!BH385)</f>
        <v>*</v>
      </c>
      <c r="P385" s="99"/>
      <c r="Q385" s="157" t="str">
        <f>IF($A$2=1,IF(FN_MC!BJ385="","*",FN_MC!BJ385),IF(FN_MC!BK385="","*",FN_MC!BK385))</f>
        <v>*</v>
      </c>
    </row>
    <row r="386" spans="1:17" hidden="1">
      <c r="A386" s="106" t="str">
        <f>IF(FN_MC!B386="","*",FN_MC!B386)</f>
        <v>*</v>
      </c>
      <c r="B386" s="107" t="str">
        <f>IF(FN_MC!X386="","*",FN_MC!X386)</f>
        <v>*</v>
      </c>
      <c r="C386" s="108" t="str">
        <f>IF(FN_MC!S386="","*",FN_MC!S386)</f>
        <v>-</v>
      </c>
      <c r="D386" s="108" t="str">
        <f>IF(FN_MC!T386="","*",FN_MC!T386)</f>
        <v>-</v>
      </c>
      <c r="E386" s="108" t="str">
        <f>IF(FN_MC!D386="","*",FN_MC!D386)</f>
        <v>*</v>
      </c>
      <c r="F386" s="108" t="str">
        <f>IF(FN_MC!H386="","*",FN_MC!H386)</f>
        <v>*</v>
      </c>
      <c r="G386" s="108" t="str">
        <f>IF(FN_MC!M386="","*",FN_MC!M386)</f>
        <v>-</v>
      </c>
      <c r="H386" s="166" t="str">
        <f>IF(FN_MC!K386="","*",FN_MC!K386)</f>
        <v>*</v>
      </c>
      <c r="I386" s="141" t="str">
        <f>IF(FN_MC!O386="","*",FN_MC!O386)</f>
        <v>*</v>
      </c>
      <c r="J386" s="141" t="str">
        <f>IF(FN_MC!P386="","*",FN_MC!P386)</f>
        <v>*</v>
      </c>
      <c r="K386" s="152">
        <f>IF(FN_MC!AK386="","*",FN_MC!AK386)</f>
        <v>0</v>
      </c>
      <c r="L386" s="152" t="str">
        <f>IF(FN_MC!AM386="","*",FN_MC!AM386)</f>
        <v>-</v>
      </c>
      <c r="M386" s="152">
        <f>IF(FN_MC!AP386="","*",FN_MC!AP386)</f>
        <v>0</v>
      </c>
      <c r="N386" s="152" t="str">
        <f>IF(FN_MC!AM386="","*",FN_MC!AM386)</f>
        <v>-</v>
      </c>
      <c r="O386" s="198" t="str">
        <f>IF(FN_MC!BH386="","*",FN_MC!BH386)</f>
        <v>*</v>
      </c>
      <c r="P386" s="99"/>
      <c r="Q386" s="157" t="str">
        <f>IF($A$2=1,IF(FN_MC!BJ386="","*",FN_MC!BJ386),IF(FN_MC!BK386="","*",FN_MC!BK386))</f>
        <v>*</v>
      </c>
    </row>
    <row r="387" spans="1:17" hidden="1">
      <c r="A387" s="106" t="str">
        <f>IF(FN_MC!B387="","*",FN_MC!B387)</f>
        <v>*</v>
      </c>
      <c r="B387" s="107" t="str">
        <f>IF(FN_MC!X387="","*",FN_MC!X387)</f>
        <v>*</v>
      </c>
      <c r="C387" s="108" t="str">
        <f>IF(FN_MC!S387="","*",FN_MC!S387)</f>
        <v>-</v>
      </c>
      <c r="D387" s="108" t="str">
        <f>IF(FN_MC!T387="","*",FN_MC!T387)</f>
        <v>-</v>
      </c>
      <c r="E387" s="108" t="str">
        <f>IF(FN_MC!D387="","*",FN_MC!D387)</f>
        <v>*</v>
      </c>
      <c r="F387" s="108" t="str">
        <f>IF(FN_MC!H387="","*",FN_MC!H387)</f>
        <v>*</v>
      </c>
      <c r="G387" s="108" t="str">
        <f>IF(FN_MC!M387="","*",FN_MC!M387)</f>
        <v>-</v>
      </c>
      <c r="H387" s="166" t="str">
        <f>IF(FN_MC!K387="","*",FN_MC!K387)</f>
        <v>*</v>
      </c>
      <c r="I387" s="141" t="str">
        <f>IF(FN_MC!O387="","*",FN_MC!O387)</f>
        <v>*</v>
      </c>
      <c r="J387" s="141" t="str">
        <f>IF(FN_MC!P387="","*",FN_MC!P387)</f>
        <v>*</v>
      </c>
      <c r="K387" s="152">
        <f>IF(FN_MC!AK387="","*",FN_MC!AK387)</f>
        <v>0</v>
      </c>
      <c r="L387" s="152" t="str">
        <f>IF(FN_MC!AM387="","*",FN_MC!AM387)</f>
        <v>-</v>
      </c>
      <c r="M387" s="152">
        <f>IF(FN_MC!AP387="","*",FN_MC!AP387)</f>
        <v>0</v>
      </c>
      <c r="N387" s="152" t="str">
        <f>IF(FN_MC!AM387="","*",FN_MC!AM387)</f>
        <v>-</v>
      </c>
      <c r="O387" s="198" t="str">
        <f>IF(FN_MC!BH387="","*",FN_MC!BH387)</f>
        <v>*</v>
      </c>
      <c r="P387" s="99"/>
      <c r="Q387" s="157" t="str">
        <f>IF($A$2=1,IF(FN_MC!BJ387="","*",FN_MC!BJ387),IF(FN_MC!BK387="","*",FN_MC!BK387))</f>
        <v>*</v>
      </c>
    </row>
    <row r="388" spans="1:17" hidden="1">
      <c r="A388" s="106" t="str">
        <f>IF(FN_MC!B388="","*",FN_MC!B388)</f>
        <v>*</v>
      </c>
      <c r="B388" s="107" t="str">
        <f>IF(FN_MC!X388="","*",FN_MC!X388)</f>
        <v>*</v>
      </c>
      <c r="C388" s="108" t="str">
        <f>IF(FN_MC!S388="","*",FN_MC!S388)</f>
        <v>-</v>
      </c>
      <c r="D388" s="108" t="str">
        <f>IF(FN_MC!T388="","*",FN_MC!T388)</f>
        <v>-</v>
      </c>
      <c r="E388" s="108" t="str">
        <f>IF(FN_MC!D388="","*",FN_MC!D388)</f>
        <v>*</v>
      </c>
      <c r="F388" s="108" t="str">
        <f>IF(FN_MC!H388="","*",FN_MC!H388)</f>
        <v>*</v>
      </c>
      <c r="G388" s="108" t="str">
        <f>IF(FN_MC!M388="","*",FN_MC!M388)</f>
        <v>-</v>
      </c>
      <c r="H388" s="166" t="str">
        <f>IF(FN_MC!K388="","*",FN_MC!K388)</f>
        <v>*</v>
      </c>
      <c r="I388" s="141" t="str">
        <f>IF(FN_MC!O388="","*",FN_MC!O388)</f>
        <v>*</v>
      </c>
      <c r="J388" s="141" t="str">
        <f>IF(FN_MC!P388="","*",FN_MC!P388)</f>
        <v>*</v>
      </c>
      <c r="K388" s="152">
        <f>IF(FN_MC!AK388="","*",FN_MC!AK388)</f>
        <v>0</v>
      </c>
      <c r="L388" s="152" t="str">
        <f>IF(FN_MC!AM388="","*",FN_MC!AM388)</f>
        <v>-</v>
      </c>
      <c r="M388" s="152">
        <f>IF(FN_MC!AP388="","*",FN_MC!AP388)</f>
        <v>0</v>
      </c>
      <c r="N388" s="152" t="str">
        <f>IF(FN_MC!AM388="","*",FN_MC!AM388)</f>
        <v>-</v>
      </c>
      <c r="O388" s="198" t="str">
        <f>IF(FN_MC!BH388="","*",FN_MC!BH388)</f>
        <v>*</v>
      </c>
      <c r="P388" s="99"/>
      <c r="Q388" s="157" t="str">
        <f>IF($A$2=1,IF(FN_MC!BJ388="","*",FN_MC!BJ388),IF(FN_MC!BK388="","*",FN_MC!BK388))</f>
        <v>*</v>
      </c>
    </row>
    <row r="389" spans="1:17" hidden="1">
      <c r="A389" s="106" t="str">
        <f>IF(FN_MC!B389="","*",FN_MC!B389)</f>
        <v>*</v>
      </c>
      <c r="B389" s="107" t="str">
        <f>IF(FN_MC!X389="","*",FN_MC!X389)</f>
        <v>*</v>
      </c>
      <c r="C389" s="108" t="str">
        <f>IF(FN_MC!S389="","*",FN_MC!S389)</f>
        <v>-</v>
      </c>
      <c r="D389" s="108" t="str">
        <f>IF(FN_MC!T389="","*",FN_MC!T389)</f>
        <v>-</v>
      </c>
      <c r="E389" s="108" t="str">
        <f>IF(FN_MC!D389="","*",FN_MC!D389)</f>
        <v>*</v>
      </c>
      <c r="F389" s="108" t="str">
        <f>IF(FN_MC!H389="","*",FN_MC!H389)</f>
        <v>*</v>
      </c>
      <c r="G389" s="108" t="str">
        <f>IF(FN_MC!M389="","*",FN_MC!M389)</f>
        <v>-</v>
      </c>
      <c r="H389" s="166" t="str">
        <f>IF(FN_MC!K389="","*",FN_MC!K389)</f>
        <v>*</v>
      </c>
      <c r="I389" s="141" t="str">
        <f>IF(FN_MC!O389="","*",FN_MC!O389)</f>
        <v>*</v>
      </c>
      <c r="J389" s="141" t="str">
        <f>IF(FN_MC!P389="","*",FN_MC!P389)</f>
        <v>*</v>
      </c>
      <c r="K389" s="152">
        <f>IF(FN_MC!AK389="","*",FN_MC!AK389)</f>
        <v>0</v>
      </c>
      <c r="L389" s="152" t="str">
        <f>IF(FN_MC!AM389="","*",FN_MC!AM389)</f>
        <v>-</v>
      </c>
      <c r="M389" s="152">
        <f>IF(FN_MC!AP389="","*",FN_MC!AP389)</f>
        <v>0</v>
      </c>
      <c r="N389" s="152" t="str">
        <f>IF(FN_MC!AM389="","*",FN_MC!AM389)</f>
        <v>-</v>
      </c>
      <c r="O389" s="198" t="str">
        <f>IF(FN_MC!BH389="","*",FN_MC!BH389)</f>
        <v>*</v>
      </c>
      <c r="P389" s="99"/>
      <c r="Q389" s="157" t="str">
        <f>IF($A$2=1,IF(FN_MC!BJ389="","*",FN_MC!BJ389),IF(FN_MC!BK389="","*",FN_MC!BK389))</f>
        <v>*</v>
      </c>
    </row>
    <row r="390" spans="1:17" hidden="1">
      <c r="A390" s="106" t="str">
        <f>IF(FN_MC!B390="","*",FN_MC!B390)</f>
        <v>*</v>
      </c>
      <c r="B390" s="107" t="str">
        <f>IF(FN_MC!X390="","*",FN_MC!X390)</f>
        <v>*</v>
      </c>
      <c r="C390" s="108" t="str">
        <f>IF(FN_MC!S390="","*",FN_MC!S390)</f>
        <v>-</v>
      </c>
      <c r="D390" s="108" t="str">
        <f>IF(FN_MC!T390="","*",FN_MC!T390)</f>
        <v>-</v>
      </c>
      <c r="E390" s="108" t="str">
        <f>IF(FN_MC!D390="","*",FN_MC!D390)</f>
        <v>*</v>
      </c>
      <c r="F390" s="108" t="str">
        <f>IF(FN_MC!H390="","*",FN_MC!H390)</f>
        <v>*</v>
      </c>
      <c r="G390" s="108" t="str">
        <f>IF(FN_MC!M390="","*",FN_MC!M390)</f>
        <v>-</v>
      </c>
      <c r="H390" s="166" t="str">
        <f>IF(FN_MC!K390="","*",FN_MC!K390)</f>
        <v>*</v>
      </c>
      <c r="I390" s="141" t="str">
        <f>IF(FN_MC!O390="","*",FN_MC!O390)</f>
        <v>*</v>
      </c>
      <c r="J390" s="141" t="str">
        <f>IF(FN_MC!P390="","*",FN_MC!P390)</f>
        <v>*</v>
      </c>
      <c r="K390" s="152">
        <f>IF(FN_MC!AK390="","*",FN_MC!AK390)</f>
        <v>0</v>
      </c>
      <c r="L390" s="152" t="str">
        <f>IF(FN_MC!AM390="","*",FN_MC!AM390)</f>
        <v>-</v>
      </c>
      <c r="M390" s="152">
        <f>IF(FN_MC!AP390="","*",FN_MC!AP390)</f>
        <v>0</v>
      </c>
      <c r="N390" s="152" t="str">
        <f>IF(FN_MC!AM390="","*",FN_MC!AM390)</f>
        <v>-</v>
      </c>
      <c r="O390" s="198" t="str">
        <f>IF(FN_MC!BH390="","*",FN_MC!BH390)</f>
        <v>*</v>
      </c>
      <c r="P390" s="99"/>
      <c r="Q390" s="157" t="str">
        <f>IF($A$2=1,IF(FN_MC!BJ390="","*",FN_MC!BJ390),IF(FN_MC!BK390="","*",FN_MC!BK390))</f>
        <v>*</v>
      </c>
    </row>
    <row r="391" spans="1:17" hidden="1">
      <c r="A391" s="106" t="str">
        <f>IF(FN_MC!B391="","*",FN_MC!B391)</f>
        <v>*</v>
      </c>
      <c r="B391" s="107" t="str">
        <f>IF(FN_MC!X391="","*",FN_MC!X391)</f>
        <v>*</v>
      </c>
      <c r="C391" s="108" t="str">
        <f>IF(FN_MC!S391="","*",FN_MC!S391)</f>
        <v>-</v>
      </c>
      <c r="D391" s="108" t="str">
        <f>IF(FN_MC!T391="","*",FN_MC!T391)</f>
        <v>-</v>
      </c>
      <c r="E391" s="108" t="str">
        <f>IF(FN_MC!D391="","*",FN_MC!D391)</f>
        <v>*</v>
      </c>
      <c r="F391" s="108" t="str">
        <f>IF(FN_MC!H391="","*",FN_MC!H391)</f>
        <v>*</v>
      </c>
      <c r="G391" s="108" t="str">
        <f>IF(FN_MC!M391="","*",FN_MC!M391)</f>
        <v>-</v>
      </c>
      <c r="H391" s="166" t="str">
        <f>IF(FN_MC!K391="","*",FN_MC!K391)</f>
        <v>*</v>
      </c>
      <c r="I391" s="141" t="str">
        <f>IF(FN_MC!O391="","*",FN_MC!O391)</f>
        <v>*</v>
      </c>
      <c r="J391" s="141" t="str">
        <f>IF(FN_MC!P391="","*",FN_MC!P391)</f>
        <v>*</v>
      </c>
      <c r="K391" s="152">
        <f>IF(FN_MC!AK391="","*",FN_MC!AK391)</f>
        <v>0</v>
      </c>
      <c r="L391" s="152" t="str">
        <f>IF(FN_MC!AM391="","*",FN_MC!AM391)</f>
        <v>-</v>
      </c>
      <c r="M391" s="152">
        <f>IF(FN_MC!AP391="","*",FN_MC!AP391)</f>
        <v>0</v>
      </c>
      <c r="N391" s="152" t="str">
        <f>IF(FN_MC!AM391="","*",FN_MC!AM391)</f>
        <v>-</v>
      </c>
      <c r="O391" s="198" t="str">
        <f>IF(FN_MC!BH391="","*",FN_MC!BH391)</f>
        <v>*</v>
      </c>
      <c r="P391" s="99"/>
      <c r="Q391" s="157" t="str">
        <f>IF($A$2=1,IF(FN_MC!BJ391="","*",FN_MC!BJ391),IF(FN_MC!BK391="","*",FN_MC!BK391))</f>
        <v>*</v>
      </c>
    </row>
    <row r="392" spans="1:17" hidden="1">
      <c r="A392" s="106" t="str">
        <f>IF(FN_MC!B392="","*",FN_MC!B392)</f>
        <v>*</v>
      </c>
      <c r="B392" s="107" t="str">
        <f>IF(FN_MC!X392="","*",FN_MC!X392)</f>
        <v>*</v>
      </c>
      <c r="C392" s="108" t="str">
        <f>IF(FN_MC!S392="","*",FN_MC!S392)</f>
        <v>-</v>
      </c>
      <c r="D392" s="108" t="str">
        <f>IF(FN_MC!T392="","*",FN_MC!T392)</f>
        <v>-</v>
      </c>
      <c r="E392" s="108" t="str">
        <f>IF(FN_MC!D392="","*",FN_MC!D392)</f>
        <v>*</v>
      </c>
      <c r="F392" s="108" t="str">
        <f>IF(FN_MC!H392="","*",FN_MC!H392)</f>
        <v>*</v>
      </c>
      <c r="G392" s="108" t="str">
        <f>IF(FN_MC!M392="","*",FN_MC!M392)</f>
        <v>-</v>
      </c>
      <c r="H392" s="166" t="str">
        <f>IF(FN_MC!K392="","*",FN_MC!K392)</f>
        <v>*</v>
      </c>
      <c r="I392" s="141" t="str">
        <f>IF(FN_MC!O392="","*",FN_MC!O392)</f>
        <v>*</v>
      </c>
      <c r="J392" s="141" t="str">
        <f>IF(FN_MC!P392="","*",FN_MC!P392)</f>
        <v>*</v>
      </c>
      <c r="K392" s="152">
        <f>IF(FN_MC!AK392="","*",FN_MC!AK392)</f>
        <v>0</v>
      </c>
      <c r="L392" s="152" t="str">
        <f>IF(FN_MC!AM392="","*",FN_MC!AM392)</f>
        <v>-</v>
      </c>
      <c r="M392" s="152">
        <f>IF(FN_MC!AP392="","*",FN_MC!AP392)</f>
        <v>0</v>
      </c>
      <c r="N392" s="152" t="str">
        <f>IF(FN_MC!AM392="","*",FN_MC!AM392)</f>
        <v>-</v>
      </c>
      <c r="O392" s="198" t="str">
        <f>IF(FN_MC!BH392="","*",FN_MC!BH392)</f>
        <v>*</v>
      </c>
      <c r="P392" s="99"/>
      <c r="Q392" s="157" t="str">
        <f>IF($A$2=1,IF(FN_MC!BJ392="","*",FN_MC!BJ392),IF(FN_MC!BK392="","*",FN_MC!BK392))</f>
        <v>*</v>
      </c>
    </row>
    <row r="393" spans="1:17" hidden="1">
      <c r="A393" s="106" t="str">
        <f>IF(FN_MC!B393="","*",FN_MC!B393)</f>
        <v>*</v>
      </c>
      <c r="B393" s="107" t="str">
        <f>IF(FN_MC!X393="","*",FN_MC!X393)</f>
        <v>*</v>
      </c>
      <c r="C393" s="108" t="str">
        <f>IF(FN_MC!S393="","*",FN_MC!S393)</f>
        <v>-</v>
      </c>
      <c r="D393" s="108" t="str">
        <f>IF(FN_MC!T393="","*",FN_MC!T393)</f>
        <v>-</v>
      </c>
      <c r="E393" s="108" t="str">
        <f>IF(FN_MC!D393="","*",FN_MC!D393)</f>
        <v>*</v>
      </c>
      <c r="F393" s="108" t="str">
        <f>IF(FN_MC!H393="","*",FN_MC!H393)</f>
        <v>*</v>
      </c>
      <c r="G393" s="108" t="str">
        <f>IF(FN_MC!M393="","*",FN_MC!M393)</f>
        <v>-</v>
      </c>
      <c r="H393" s="166" t="str">
        <f>IF(FN_MC!K393="","*",FN_MC!K393)</f>
        <v>*</v>
      </c>
      <c r="I393" s="141" t="str">
        <f>IF(FN_MC!O393="","*",FN_MC!O393)</f>
        <v>*</v>
      </c>
      <c r="J393" s="141" t="str">
        <f>IF(FN_MC!P393="","*",FN_MC!P393)</f>
        <v>*</v>
      </c>
      <c r="K393" s="152">
        <f>IF(FN_MC!AK393="","*",FN_MC!AK393)</f>
        <v>0</v>
      </c>
      <c r="L393" s="152" t="str">
        <f>IF(FN_MC!AM393="","*",FN_MC!AM393)</f>
        <v>-</v>
      </c>
      <c r="M393" s="152">
        <f>IF(FN_MC!AP393="","*",FN_MC!AP393)</f>
        <v>0</v>
      </c>
      <c r="N393" s="152" t="str">
        <f>IF(FN_MC!AM393="","*",FN_MC!AM393)</f>
        <v>-</v>
      </c>
      <c r="O393" s="198" t="str">
        <f>IF(FN_MC!BH393="","*",FN_MC!BH393)</f>
        <v>*</v>
      </c>
      <c r="P393" s="99"/>
      <c r="Q393" s="157" t="str">
        <f>IF($A$2=1,IF(FN_MC!BJ393="","*",FN_MC!BJ393),IF(FN_MC!BK393="","*",FN_MC!BK393))</f>
        <v>*</v>
      </c>
    </row>
    <row r="394" spans="1:17" hidden="1">
      <c r="A394" s="106" t="str">
        <f>IF(FN_MC!B394="","*",FN_MC!B394)</f>
        <v>*</v>
      </c>
      <c r="B394" s="107" t="str">
        <f>IF(FN_MC!X394="","*",FN_MC!X394)</f>
        <v>*</v>
      </c>
      <c r="C394" s="108" t="str">
        <f>IF(FN_MC!S394="","*",FN_MC!S394)</f>
        <v>-</v>
      </c>
      <c r="D394" s="108" t="str">
        <f>IF(FN_MC!T394="","*",FN_MC!T394)</f>
        <v>-</v>
      </c>
      <c r="E394" s="108" t="str">
        <f>IF(FN_MC!D394="","*",FN_MC!D394)</f>
        <v>*</v>
      </c>
      <c r="F394" s="108" t="str">
        <f>IF(FN_MC!H394="","*",FN_MC!H394)</f>
        <v>*</v>
      </c>
      <c r="G394" s="108" t="str">
        <f>IF(FN_MC!M394="","*",FN_MC!M394)</f>
        <v>-</v>
      </c>
      <c r="H394" s="166" t="str">
        <f>IF(FN_MC!K394="","*",FN_MC!K394)</f>
        <v>*</v>
      </c>
      <c r="I394" s="141" t="str">
        <f>IF(FN_MC!O394="","*",FN_MC!O394)</f>
        <v>*</v>
      </c>
      <c r="J394" s="141" t="str">
        <f>IF(FN_MC!P394="","*",FN_MC!P394)</f>
        <v>*</v>
      </c>
      <c r="K394" s="152">
        <f>IF(FN_MC!AK394="","*",FN_MC!AK394)</f>
        <v>0</v>
      </c>
      <c r="L394" s="152" t="str">
        <f>IF(FN_MC!AM394="","*",FN_MC!AM394)</f>
        <v>-</v>
      </c>
      <c r="M394" s="152">
        <f>IF(FN_MC!AP394="","*",FN_MC!AP394)</f>
        <v>0</v>
      </c>
      <c r="N394" s="152" t="str">
        <f>IF(FN_MC!AM394="","*",FN_MC!AM394)</f>
        <v>-</v>
      </c>
      <c r="O394" s="198" t="str">
        <f>IF(FN_MC!BH394="","*",FN_MC!BH394)</f>
        <v>*</v>
      </c>
      <c r="P394" s="99"/>
      <c r="Q394" s="157" t="str">
        <f>IF($A$2=1,IF(FN_MC!BJ394="","*",FN_MC!BJ394),IF(FN_MC!BK394="","*",FN_MC!BK394))</f>
        <v>*</v>
      </c>
    </row>
    <row r="395" spans="1:17" hidden="1">
      <c r="A395" s="106" t="str">
        <f>IF(FN_MC!B395="","*",FN_MC!B395)</f>
        <v>*</v>
      </c>
      <c r="B395" s="107" t="str">
        <f>IF(FN_MC!X395="","*",FN_MC!X395)</f>
        <v>*</v>
      </c>
      <c r="C395" s="108" t="str">
        <f>IF(FN_MC!S395="","*",FN_MC!S395)</f>
        <v>-</v>
      </c>
      <c r="D395" s="108" t="str">
        <f>IF(FN_MC!T395="","*",FN_MC!T395)</f>
        <v>-</v>
      </c>
      <c r="E395" s="108" t="str">
        <f>IF(FN_MC!D395="","*",FN_MC!D395)</f>
        <v>*</v>
      </c>
      <c r="F395" s="108" t="str">
        <f>IF(FN_MC!H395="","*",FN_MC!H395)</f>
        <v>*</v>
      </c>
      <c r="G395" s="108" t="str">
        <f>IF(FN_MC!M395="","*",FN_MC!M395)</f>
        <v>-</v>
      </c>
      <c r="H395" s="166" t="str">
        <f>IF(FN_MC!K395="","*",FN_MC!K395)</f>
        <v>*</v>
      </c>
      <c r="I395" s="141" t="str">
        <f>IF(FN_MC!O395="","*",FN_MC!O395)</f>
        <v>*</v>
      </c>
      <c r="J395" s="141" t="str">
        <f>IF(FN_MC!P395="","*",FN_MC!P395)</f>
        <v>*</v>
      </c>
      <c r="K395" s="152">
        <f>IF(FN_MC!AK395="","*",FN_MC!AK395)</f>
        <v>0</v>
      </c>
      <c r="L395" s="152" t="str">
        <f>IF(FN_MC!AM395="","*",FN_MC!AM395)</f>
        <v>-</v>
      </c>
      <c r="M395" s="152">
        <f>IF(FN_MC!AP395="","*",FN_MC!AP395)</f>
        <v>0</v>
      </c>
      <c r="N395" s="152" t="str">
        <f>IF(FN_MC!AM395="","*",FN_MC!AM395)</f>
        <v>-</v>
      </c>
      <c r="O395" s="198" t="str">
        <f>IF(FN_MC!BH395="","*",FN_MC!BH395)</f>
        <v>*</v>
      </c>
      <c r="P395" s="99"/>
      <c r="Q395" s="157" t="str">
        <f>IF($A$2=1,IF(FN_MC!BJ395="","*",FN_MC!BJ395),IF(FN_MC!BK395="","*",FN_MC!BK395))</f>
        <v>*</v>
      </c>
    </row>
    <row r="396" spans="1:17" hidden="1">
      <c r="A396" s="106" t="str">
        <f>IF(FN_MC!B396="","*",FN_MC!B396)</f>
        <v>*</v>
      </c>
      <c r="B396" s="107" t="str">
        <f>IF(FN_MC!X396="","*",FN_MC!X396)</f>
        <v>*</v>
      </c>
      <c r="C396" s="108" t="str">
        <f>IF(FN_MC!S396="","*",FN_MC!S396)</f>
        <v>-</v>
      </c>
      <c r="D396" s="108" t="str">
        <f>IF(FN_MC!T396="","*",FN_MC!T396)</f>
        <v>-</v>
      </c>
      <c r="E396" s="108" t="str">
        <f>IF(FN_MC!D396="","*",FN_MC!D396)</f>
        <v>*</v>
      </c>
      <c r="F396" s="108" t="str">
        <f>IF(FN_MC!H396="","*",FN_MC!H396)</f>
        <v>*</v>
      </c>
      <c r="G396" s="108" t="str">
        <f>IF(FN_MC!M396="","*",FN_MC!M396)</f>
        <v>-</v>
      </c>
      <c r="H396" s="166" t="str">
        <f>IF(FN_MC!K396="","*",FN_MC!K396)</f>
        <v>*</v>
      </c>
      <c r="I396" s="141" t="str">
        <f>IF(FN_MC!O396="","*",FN_MC!O396)</f>
        <v>*</v>
      </c>
      <c r="J396" s="141" t="str">
        <f>IF(FN_MC!P396="","*",FN_MC!P396)</f>
        <v>*</v>
      </c>
      <c r="K396" s="152">
        <f>IF(FN_MC!AK396="","*",FN_MC!AK396)</f>
        <v>0</v>
      </c>
      <c r="L396" s="152" t="str">
        <f>IF(FN_MC!AM396="","*",FN_MC!AM396)</f>
        <v>-</v>
      </c>
      <c r="M396" s="152">
        <f>IF(FN_MC!AP396="","*",FN_MC!AP396)</f>
        <v>0</v>
      </c>
      <c r="N396" s="152" t="str">
        <f>IF(FN_MC!AM396="","*",FN_MC!AM396)</f>
        <v>-</v>
      </c>
      <c r="O396" s="198" t="str">
        <f>IF(FN_MC!BH396="","*",FN_MC!BH396)</f>
        <v>*</v>
      </c>
      <c r="P396" s="99"/>
      <c r="Q396" s="157" t="str">
        <f>IF($A$2=1,IF(FN_MC!BJ396="","*",FN_MC!BJ396),IF(FN_MC!BK396="","*",FN_MC!BK396))</f>
        <v>*</v>
      </c>
    </row>
    <row r="397" spans="1:17" hidden="1">
      <c r="A397" s="106" t="str">
        <f>IF(FN_MC!B397="","*",FN_MC!B397)</f>
        <v>*</v>
      </c>
      <c r="B397" s="107" t="str">
        <f>IF(FN_MC!X397="","*",FN_MC!X397)</f>
        <v>*</v>
      </c>
      <c r="C397" s="108" t="str">
        <f>IF(FN_MC!S397="","*",FN_MC!S397)</f>
        <v>-</v>
      </c>
      <c r="D397" s="108" t="str">
        <f>IF(FN_MC!T397="","*",FN_MC!T397)</f>
        <v>-</v>
      </c>
      <c r="E397" s="108" t="str">
        <f>IF(FN_MC!D397="","*",FN_MC!D397)</f>
        <v>*</v>
      </c>
      <c r="F397" s="108" t="str">
        <f>IF(FN_MC!H397="","*",FN_MC!H397)</f>
        <v>*</v>
      </c>
      <c r="G397" s="108" t="str">
        <f>IF(FN_MC!M397="","*",FN_MC!M397)</f>
        <v>-</v>
      </c>
      <c r="H397" s="166" t="str">
        <f>IF(FN_MC!K397="","*",FN_MC!K397)</f>
        <v>*</v>
      </c>
      <c r="I397" s="141" t="str">
        <f>IF(FN_MC!O397="","*",FN_MC!O397)</f>
        <v>*</v>
      </c>
      <c r="J397" s="141" t="str">
        <f>IF(FN_MC!P397="","*",FN_MC!P397)</f>
        <v>*</v>
      </c>
      <c r="K397" s="152">
        <f>IF(FN_MC!AK397="","*",FN_MC!AK397)</f>
        <v>0</v>
      </c>
      <c r="L397" s="152" t="str">
        <f>IF(FN_MC!AM397="","*",FN_MC!AM397)</f>
        <v>-</v>
      </c>
      <c r="M397" s="152">
        <f>IF(FN_MC!AP397="","*",FN_MC!AP397)</f>
        <v>0</v>
      </c>
      <c r="N397" s="152" t="str">
        <f>IF(FN_MC!AM397="","*",FN_MC!AM397)</f>
        <v>-</v>
      </c>
      <c r="O397" s="198" t="str">
        <f>IF(FN_MC!BH397="","*",FN_MC!BH397)</f>
        <v>*</v>
      </c>
      <c r="P397" s="99"/>
      <c r="Q397" s="157" t="str">
        <f>IF($A$2=1,IF(FN_MC!BJ397="","*",FN_MC!BJ397),IF(FN_MC!BK397="","*",FN_MC!BK397))</f>
        <v>*</v>
      </c>
    </row>
    <row r="398" spans="1:17" hidden="1">
      <c r="A398" s="106" t="str">
        <f>IF(FN_MC!B398="","*",FN_MC!B398)</f>
        <v>*</v>
      </c>
      <c r="B398" s="107" t="str">
        <f>IF(FN_MC!X398="","*",FN_MC!X398)</f>
        <v>*</v>
      </c>
      <c r="C398" s="108" t="str">
        <f>IF(FN_MC!S398="","*",FN_MC!S398)</f>
        <v>-</v>
      </c>
      <c r="D398" s="108" t="str">
        <f>IF(FN_MC!T398="","*",FN_MC!T398)</f>
        <v>-</v>
      </c>
      <c r="E398" s="108" t="str">
        <f>IF(FN_MC!D398="","*",FN_MC!D398)</f>
        <v>*</v>
      </c>
      <c r="F398" s="108" t="str">
        <f>IF(FN_MC!H398="","*",FN_MC!H398)</f>
        <v>*</v>
      </c>
      <c r="G398" s="108" t="str">
        <f>IF(FN_MC!M398="","*",FN_MC!M398)</f>
        <v>-</v>
      </c>
      <c r="H398" s="166" t="str">
        <f>IF(FN_MC!K398="","*",FN_MC!K398)</f>
        <v>*</v>
      </c>
      <c r="I398" s="141" t="str">
        <f>IF(FN_MC!O398="","*",FN_MC!O398)</f>
        <v>*</v>
      </c>
      <c r="J398" s="141" t="str">
        <f>IF(FN_MC!P398="","*",FN_MC!P398)</f>
        <v>*</v>
      </c>
      <c r="K398" s="152">
        <f>IF(FN_MC!AK398="","*",FN_MC!AK398)</f>
        <v>0</v>
      </c>
      <c r="L398" s="152" t="str">
        <f>IF(FN_MC!AM398="","*",FN_MC!AM398)</f>
        <v>-</v>
      </c>
      <c r="M398" s="152">
        <f>IF(FN_MC!AP398="","*",FN_MC!AP398)</f>
        <v>0</v>
      </c>
      <c r="N398" s="152" t="str">
        <f>IF(FN_MC!AM398="","*",FN_MC!AM398)</f>
        <v>-</v>
      </c>
      <c r="O398" s="198" t="str">
        <f>IF(FN_MC!BH398="","*",FN_MC!BH398)</f>
        <v>*</v>
      </c>
      <c r="P398" s="99"/>
      <c r="Q398" s="157" t="str">
        <f>IF($A$2=1,IF(FN_MC!BJ398="","*",FN_MC!BJ398),IF(FN_MC!BK398="","*",FN_MC!BK398))</f>
        <v>*</v>
      </c>
    </row>
    <row r="399" spans="1:17" hidden="1">
      <c r="A399" s="106" t="str">
        <f>IF(FN_MC!B399="","*",FN_MC!B399)</f>
        <v>*</v>
      </c>
      <c r="B399" s="107" t="str">
        <f>IF(FN_MC!X399="","*",FN_MC!X399)</f>
        <v>*</v>
      </c>
      <c r="C399" s="108" t="str">
        <f>IF(FN_MC!S399="","*",FN_MC!S399)</f>
        <v>-</v>
      </c>
      <c r="D399" s="108" t="str">
        <f>IF(FN_MC!T399="","*",FN_MC!T399)</f>
        <v>-</v>
      </c>
      <c r="E399" s="108" t="str">
        <f>IF(FN_MC!D399="","*",FN_MC!D399)</f>
        <v>*</v>
      </c>
      <c r="F399" s="108" t="str">
        <f>IF(FN_MC!H399="","*",FN_MC!H399)</f>
        <v>*</v>
      </c>
      <c r="G399" s="108" t="str">
        <f>IF(FN_MC!M399="","*",FN_MC!M399)</f>
        <v>-</v>
      </c>
      <c r="H399" s="166" t="str">
        <f>IF(FN_MC!K399="","*",FN_MC!K399)</f>
        <v>*</v>
      </c>
      <c r="I399" s="141" t="str">
        <f>IF(FN_MC!O399="","*",FN_MC!O399)</f>
        <v>*</v>
      </c>
      <c r="J399" s="141" t="str">
        <f>IF(FN_MC!P399="","*",FN_MC!P399)</f>
        <v>*</v>
      </c>
      <c r="K399" s="152">
        <f>IF(FN_MC!AK399="","*",FN_MC!AK399)</f>
        <v>0</v>
      </c>
      <c r="L399" s="152" t="str">
        <f>IF(FN_MC!AM399="","*",FN_MC!AM399)</f>
        <v>-</v>
      </c>
      <c r="M399" s="152">
        <f>IF(FN_MC!AP399="","*",FN_MC!AP399)</f>
        <v>0</v>
      </c>
      <c r="N399" s="152" t="str">
        <f>IF(FN_MC!AM399="","*",FN_MC!AM399)</f>
        <v>-</v>
      </c>
      <c r="O399" s="198" t="str">
        <f>IF(FN_MC!BH399="","*",FN_MC!BH399)</f>
        <v>*</v>
      </c>
      <c r="P399" s="99"/>
      <c r="Q399" s="157" t="str">
        <f>IF($A$2=1,IF(FN_MC!BJ399="","*",FN_MC!BJ399),IF(FN_MC!BK399="","*",FN_MC!BK399))</f>
        <v>*</v>
      </c>
    </row>
    <row r="400" spans="1:17" hidden="1">
      <c r="A400" s="106" t="str">
        <f>IF(FN_MC!B400="","*",FN_MC!B400)</f>
        <v>*</v>
      </c>
      <c r="B400" s="107" t="str">
        <f>IF(FN_MC!X400="","*",FN_MC!X400)</f>
        <v>*</v>
      </c>
      <c r="C400" s="108" t="str">
        <f>IF(FN_MC!S400="","*",FN_MC!S400)</f>
        <v>-</v>
      </c>
      <c r="D400" s="108" t="str">
        <f>IF(FN_MC!T400="","*",FN_MC!T400)</f>
        <v>-</v>
      </c>
      <c r="E400" s="108" t="str">
        <f>IF(FN_MC!D400="","*",FN_MC!D400)</f>
        <v>*</v>
      </c>
      <c r="F400" s="108" t="str">
        <f>IF(FN_MC!H400="","*",FN_MC!H400)</f>
        <v>*</v>
      </c>
      <c r="G400" s="108" t="str">
        <f>IF(FN_MC!M400="","*",FN_MC!M400)</f>
        <v>-</v>
      </c>
      <c r="H400" s="166" t="str">
        <f>IF(FN_MC!K400="","*",FN_MC!K400)</f>
        <v>*</v>
      </c>
      <c r="I400" s="141" t="str">
        <f>IF(FN_MC!O400="","*",FN_MC!O400)</f>
        <v>*</v>
      </c>
      <c r="J400" s="141" t="str">
        <f>IF(FN_MC!P400="","*",FN_MC!P400)</f>
        <v>*</v>
      </c>
      <c r="K400" s="152">
        <f>IF(FN_MC!AK400="","*",FN_MC!AK400)</f>
        <v>0</v>
      </c>
      <c r="L400" s="152" t="str">
        <f>IF(FN_MC!AM400="","*",FN_MC!AM400)</f>
        <v>-</v>
      </c>
      <c r="M400" s="152">
        <f>IF(FN_MC!AP400="","*",FN_MC!AP400)</f>
        <v>0</v>
      </c>
      <c r="N400" s="152" t="str">
        <f>IF(FN_MC!AM400="","*",FN_MC!AM400)</f>
        <v>-</v>
      </c>
      <c r="O400" s="198" t="str">
        <f>IF(FN_MC!BH400="","*",FN_MC!BH400)</f>
        <v>*</v>
      </c>
      <c r="P400" s="99"/>
      <c r="Q400" s="157" t="str">
        <f>IF($A$2=1,IF(FN_MC!BJ400="","*",FN_MC!BJ400),IF(FN_MC!BK400="","*",FN_MC!BK400))</f>
        <v>*</v>
      </c>
    </row>
    <row r="401" spans="1:17" hidden="1">
      <c r="A401" s="106" t="str">
        <f>IF(FN_MC!B401="","*",FN_MC!B401)</f>
        <v>*</v>
      </c>
      <c r="B401" s="107" t="str">
        <f>IF(FN_MC!X401="","*",FN_MC!X401)</f>
        <v>*</v>
      </c>
      <c r="C401" s="108" t="str">
        <f>IF(FN_MC!S401="","*",FN_MC!S401)</f>
        <v>-</v>
      </c>
      <c r="D401" s="108" t="str">
        <f>IF(FN_MC!T401="","*",FN_MC!T401)</f>
        <v>-</v>
      </c>
      <c r="E401" s="108" t="str">
        <f>IF(FN_MC!D401="","*",FN_MC!D401)</f>
        <v>*</v>
      </c>
      <c r="F401" s="108" t="str">
        <f>IF(FN_MC!H401="","*",FN_MC!H401)</f>
        <v>*</v>
      </c>
      <c r="G401" s="108" t="str">
        <f>IF(FN_MC!M401="","*",FN_MC!M401)</f>
        <v>-</v>
      </c>
      <c r="H401" s="166" t="str">
        <f>IF(FN_MC!K401="","*",FN_MC!K401)</f>
        <v>*</v>
      </c>
      <c r="I401" s="141" t="str">
        <f>IF(FN_MC!O401="","*",FN_MC!O401)</f>
        <v>*</v>
      </c>
      <c r="J401" s="141" t="str">
        <f>IF(FN_MC!P401="","*",FN_MC!P401)</f>
        <v>*</v>
      </c>
      <c r="K401" s="152">
        <f>IF(FN_MC!AK401="","*",FN_MC!AK401)</f>
        <v>0</v>
      </c>
      <c r="L401" s="152" t="str">
        <f>IF(FN_MC!AM401="","*",FN_MC!AM401)</f>
        <v>-</v>
      </c>
      <c r="M401" s="152">
        <f>IF(FN_MC!AP401="","*",FN_MC!AP401)</f>
        <v>0</v>
      </c>
      <c r="N401" s="152" t="str">
        <f>IF(FN_MC!AM401="","*",FN_MC!AM401)</f>
        <v>-</v>
      </c>
      <c r="O401" s="198" t="str">
        <f>IF(FN_MC!BH401="","*",FN_MC!BH401)</f>
        <v>*</v>
      </c>
      <c r="P401" s="99"/>
      <c r="Q401" s="157" t="str">
        <f>IF($A$2=1,IF(FN_MC!BJ401="","*",FN_MC!BJ401),IF(FN_MC!BK401="","*",FN_MC!BK401))</f>
        <v>*</v>
      </c>
    </row>
    <row r="402" spans="1:17" hidden="1">
      <c r="A402" s="106" t="str">
        <f>IF(FN_MC!B402="","*",FN_MC!B402)</f>
        <v>*</v>
      </c>
      <c r="B402" s="107" t="str">
        <f>IF(FN_MC!X402="","*",FN_MC!X402)</f>
        <v>*</v>
      </c>
      <c r="C402" s="108" t="str">
        <f>IF(FN_MC!S402="","*",FN_MC!S402)</f>
        <v>-</v>
      </c>
      <c r="D402" s="108" t="str">
        <f>IF(FN_MC!T402="","*",FN_MC!T402)</f>
        <v>-</v>
      </c>
      <c r="E402" s="108" t="str">
        <f>IF(FN_MC!D402="","*",FN_MC!D402)</f>
        <v>*</v>
      </c>
      <c r="F402" s="108" t="str">
        <f>IF(FN_MC!H402="","*",FN_MC!H402)</f>
        <v>*</v>
      </c>
      <c r="G402" s="108" t="str">
        <f>IF(FN_MC!M402="","*",FN_MC!M402)</f>
        <v>-</v>
      </c>
      <c r="H402" s="166" t="str">
        <f>IF(FN_MC!K402="","*",FN_MC!K402)</f>
        <v>*</v>
      </c>
      <c r="I402" s="141" t="str">
        <f>IF(FN_MC!O402="","*",FN_MC!O402)</f>
        <v>*</v>
      </c>
      <c r="J402" s="141" t="str">
        <f>IF(FN_MC!P402="","*",FN_MC!P402)</f>
        <v>*</v>
      </c>
      <c r="K402" s="152">
        <f>IF(FN_MC!AK402="","*",FN_MC!AK402)</f>
        <v>0</v>
      </c>
      <c r="L402" s="152" t="str">
        <f>IF(FN_MC!AM402="","*",FN_MC!AM402)</f>
        <v>-</v>
      </c>
      <c r="M402" s="152">
        <f>IF(FN_MC!AP402="","*",FN_MC!AP402)</f>
        <v>0</v>
      </c>
      <c r="N402" s="152" t="str">
        <f>IF(FN_MC!AM402="","*",FN_MC!AM402)</f>
        <v>-</v>
      </c>
      <c r="O402" s="198" t="str">
        <f>IF(FN_MC!BH402="","*",FN_MC!BH402)</f>
        <v>*</v>
      </c>
      <c r="P402" s="99"/>
      <c r="Q402" s="157" t="str">
        <f>IF($A$2=1,IF(FN_MC!BJ402="","*",FN_MC!BJ402),IF(FN_MC!BK402="","*",FN_MC!BK402))</f>
        <v>*</v>
      </c>
    </row>
    <row r="403" spans="1:17" hidden="1">
      <c r="A403" s="106" t="str">
        <f>IF(FN_MC!B403="","*",FN_MC!B403)</f>
        <v>*</v>
      </c>
      <c r="B403" s="107" t="str">
        <f>IF(FN_MC!X403="","*",FN_MC!X403)</f>
        <v>*</v>
      </c>
      <c r="C403" s="108" t="str">
        <f>IF(FN_MC!S403="","*",FN_MC!S403)</f>
        <v>-</v>
      </c>
      <c r="D403" s="108" t="str">
        <f>IF(FN_MC!T403="","*",FN_MC!T403)</f>
        <v>-</v>
      </c>
      <c r="E403" s="108" t="str">
        <f>IF(FN_MC!D403="","*",FN_MC!D403)</f>
        <v>*</v>
      </c>
      <c r="F403" s="108" t="str">
        <f>IF(FN_MC!H403="","*",FN_MC!H403)</f>
        <v>*</v>
      </c>
      <c r="G403" s="108" t="str">
        <f>IF(FN_MC!M403="","*",FN_MC!M403)</f>
        <v>-</v>
      </c>
      <c r="H403" s="166" t="str">
        <f>IF(FN_MC!K403="","*",FN_MC!K403)</f>
        <v>*</v>
      </c>
      <c r="I403" s="141" t="str">
        <f>IF(FN_MC!O403="","*",FN_MC!O403)</f>
        <v>*</v>
      </c>
      <c r="J403" s="141" t="str">
        <f>IF(FN_MC!P403="","*",FN_MC!P403)</f>
        <v>*</v>
      </c>
      <c r="K403" s="152">
        <f>IF(FN_MC!AK403="","*",FN_MC!AK403)</f>
        <v>0</v>
      </c>
      <c r="L403" s="152" t="str">
        <f>IF(FN_MC!AM403="","*",FN_MC!AM403)</f>
        <v>-</v>
      </c>
      <c r="M403" s="152">
        <f>IF(FN_MC!AP403="","*",FN_MC!AP403)</f>
        <v>0</v>
      </c>
      <c r="N403" s="152" t="str">
        <f>IF(FN_MC!AM403="","*",FN_MC!AM403)</f>
        <v>-</v>
      </c>
      <c r="O403" s="198" t="str">
        <f>IF(FN_MC!BH403="","*",FN_MC!BH403)</f>
        <v>*</v>
      </c>
      <c r="P403" s="99"/>
      <c r="Q403" s="157" t="str">
        <f>IF($A$2=1,IF(FN_MC!BJ403="","*",FN_MC!BJ403),IF(FN_MC!BK403="","*",FN_MC!BK403))</f>
        <v>*</v>
      </c>
    </row>
    <row r="404" spans="1:17" hidden="1">
      <c r="A404" s="106" t="str">
        <f>IF(FN_MC!B404="","*",FN_MC!B404)</f>
        <v>*</v>
      </c>
      <c r="B404" s="107" t="str">
        <f>IF(FN_MC!X404="","*",FN_MC!X404)</f>
        <v>*</v>
      </c>
      <c r="C404" s="108" t="str">
        <f>IF(FN_MC!S404="","*",FN_MC!S404)</f>
        <v>-</v>
      </c>
      <c r="D404" s="108" t="str">
        <f>IF(FN_MC!T404="","*",FN_MC!T404)</f>
        <v>-</v>
      </c>
      <c r="E404" s="108" t="str">
        <f>IF(FN_MC!D404="","*",FN_MC!D404)</f>
        <v>*</v>
      </c>
      <c r="F404" s="108" t="str">
        <f>IF(FN_MC!H404="","*",FN_MC!H404)</f>
        <v>*</v>
      </c>
      <c r="G404" s="108" t="str">
        <f>IF(FN_MC!M404="","*",FN_MC!M404)</f>
        <v>-</v>
      </c>
      <c r="H404" s="166" t="str">
        <f>IF(FN_MC!K404="","*",FN_MC!K404)</f>
        <v>*</v>
      </c>
      <c r="I404" s="141" t="str">
        <f>IF(FN_MC!O404="","*",FN_MC!O404)</f>
        <v>*</v>
      </c>
      <c r="J404" s="141" t="str">
        <f>IF(FN_MC!P404="","*",FN_MC!P404)</f>
        <v>*</v>
      </c>
      <c r="K404" s="152">
        <f>IF(FN_MC!AK404="","*",FN_MC!AK404)</f>
        <v>0</v>
      </c>
      <c r="L404" s="152" t="str">
        <f>IF(FN_MC!AM404="","*",FN_MC!AM404)</f>
        <v>-</v>
      </c>
      <c r="M404" s="152">
        <f>IF(FN_MC!AP404="","*",FN_MC!AP404)</f>
        <v>0</v>
      </c>
      <c r="N404" s="152" t="str">
        <f>IF(FN_MC!AM404="","*",FN_MC!AM404)</f>
        <v>-</v>
      </c>
      <c r="O404" s="198" t="str">
        <f>IF(FN_MC!BH404="","*",FN_MC!BH404)</f>
        <v>*</v>
      </c>
      <c r="P404" s="99"/>
      <c r="Q404" s="157" t="str">
        <f>IF($A$2=1,IF(FN_MC!BJ404="","*",FN_MC!BJ404),IF(FN_MC!BK404="","*",FN_MC!BK404))</f>
        <v>*</v>
      </c>
    </row>
    <row r="405" spans="1:17" hidden="1">
      <c r="A405" s="106" t="str">
        <f>IF(FN_MC!B405="","*",FN_MC!B405)</f>
        <v>*</v>
      </c>
      <c r="B405" s="107" t="str">
        <f>IF(FN_MC!X405="","*",FN_MC!X405)</f>
        <v>*</v>
      </c>
      <c r="C405" s="108" t="str">
        <f>IF(FN_MC!S405="","*",FN_MC!S405)</f>
        <v>-</v>
      </c>
      <c r="D405" s="108" t="str">
        <f>IF(FN_MC!T405="","*",FN_MC!T405)</f>
        <v>-</v>
      </c>
      <c r="E405" s="108" t="str">
        <f>IF(FN_MC!D405="","*",FN_MC!D405)</f>
        <v>*</v>
      </c>
      <c r="F405" s="108" t="str">
        <f>IF(FN_MC!H405="","*",FN_MC!H405)</f>
        <v>*</v>
      </c>
      <c r="G405" s="108" t="str">
        <f>IF(FN_MC!M405="","*",FN_MC!M405)</f>
        <v>-</v>
      </c>
      <c r="H405" s="166" t="str">
        <f>IF(FN_MC!K405="","*",FN_MC!K405)</f>
        <v>*</v>
      </c>
      <c r="I405" s="141" t="str">
        <f>IF(FN_MC!O405="","*",FN_MC!O405)</f>
        <v>*</v>
      </c>
      <c r="J405" s="141" t="str">
        <f>IF(FN_MC!P405="","*",FN_MC!P405)</f>
        <v>*</v>
      </c>
      <c r="K405" s="152">
        <f>IF(FN_MC!AK405="","*",FN_MC!AK405)</f>
        <v>0</v>
      </c>
      <c r="L405" s="152" t="str">
        <f>IF(FN_MC!AM405="","*",FN_MC!AM405)</f>
        <v>-</v>
      </c>
      <c r="M405" s="152">
        <f>IF(FN_MC!AP405="","*",FN_MC!AP405)</f>
        <v>0</v>
      </c>
      <c r="N405" s="152" t="str">
        <f>IF(FN_MC!AM405="","*",FN_MC!AM405)</f>
        <v>-</v>
      </c>
      <c r="O405" s="198" t="str">
        <f>IF(FN_MC!BH405="","*",FN_MC!BH405)</f>
        <v>*</v>
      </c>
      <c r="P405" s="99"/>
      <c r="Q405" s="157" t="str">
        <f>IF($A$2=1,IF(FN_MC!BJ405="","*",FN_MC!BJ405),IF(FN_MC!BK405="","*",FN_MC!BK405))</f>
        <v>*</v>
      </c>
    </row>
    <row r="406" spans="1:17" hidden="1">
      <c r="A406" s="106" t="str">
        <f>IF(FN_MC!B406="","*",FN_MC!B406)</f>
        <v>*</v>
      </c>
      <c r="B406" s="107" t="str">
        <f>IF(FN_MC!X406="","*",FN_MC!X406)</f>
        <v>*</v>
      </c>
      <c r="C406" s="108" t="str">
        <f>IF(FN_MC!S406="","*",FN_MC!S406)</f>
        <v>-</v>
      </c>
      <c r="D406" s="108" t="str">
        <f>IF(FN_MC!T406="","*",FN_MC!T406)</f>
        <v>-</v>
      </c>
      <c r="E406" s="108" t="str">
        <f>IF(FN_MC!D406="","*",FN_MC!D406)</f>
        <v>*</v>
      </c>
      <c r="F406" s="108" t="str">
        <f>IF(FN_MC!H406="","*",FN_MC!H406)</f>
        <v>*</v>
      </c>
      <c r="G406" s="108" t="str">
        <f>IF(FN_MC!M406="","*",FN_MC!M406)</f>
        <v>-</v>
      </c>
      <c r="H406" s="166" t="str">
        <f>IF(FN_MC!K406="","*",FN_MC!K406)</f>
        <v>*</v>
      </c>
      <c r="I406" s="141" t="str">
        <f>IF(FN_MC!O406="","*",FN_MC!O406)</f>
        <v>*</v>
      </c>
      <c r="J406" s="141" t="str">
        <f>IF(FN_MC!P406="","*",FN_MC!P406)</f>
        <v>*</v>
      </c>
      <c r="K406" s="152">
        <f>IF(FN_MC!AK406="","*",FN_MC!AK406)</f>
        <v>0</v>
      </c>
      <c r="L406" s="152" t="str">
        <f>IF(FN_MC!AM406="","*",FN_MC!AM406)</f>
        <v>-</v>
      </c>
      <c r="M406" s="152">
        <f>IF(FN_MC!AP406="","*",FN_MC!AP406)</f>
        <v>0</v>
      </c>
      <c r="N406" s="152" t="str">
        <f>IF(FN_MC!AM406="","*",FN_MC!AM406)</f>
        <v>-</v>
      </c>
      <c r="O406" s="198" t="str">
        <f>IF(FN_MC!BH406="","*",FN_MC!BH406)</f>
        <v>*</v>
      </c>
      <c r="P406" s="99"/>
      <c r="Q406" s="157" t="str">
        <f>IF($A$2=1,IF(FN_MC!BJ406="","*",FN_MC!BJ406),IF(FN_MC!BK406="","*",FN_MC!BK406))</f>
        <v>*</v>
      </c>
    </row>
    <row r="407" spans="1:17" hidden="1">
      <c r="A407" s="106" t="str">
        <f>IF(FN_MC!B407="","*",FN_MC!B407)</f>
        <v>*</v>
      </c>
      <c r="B407" s="107" t="str">
        <f>IF(FN_MC!X407="","*",FN_MC!X407)</f>
        <v>*</v>
      </c>
      <c r="C407" s="108" t="str">
        <f>IF(FN_MC!S407="","*",FN_MC!S407)</f>
        <v>-</v>
      </c>
      <c r="D407" s="108" t="str">
        <f>IF(FN_MC!T407="","*",FN_MC!T407)</f>
        <v>-</v>
      </c>
      <c r="E407" s="108" t="str">
        <f>IF(FN_MC!D407="","*",FN_MC!D407)</f>
        <v>*</v>
      </c>
      <c r="F407" s="108" t="str">
        <f>IF(FN_MC!H407="","*",FN_MC!H407)</f>
        <v>*</v>
      </c>
      <c r="G407" s="108" t="str">
        <f>IF(FN_MC!M407="","*",FN_MC!M407)</f>
        <v>-</v>
      </c>
      <c r="H407" s="166" t="str">
        <f>IF(FN_MC!K407="","*",FN_MC!K407)</f>
        <v>*</v>
      </c>
      <c r="I407" s="141" t="str">
        <f>IF(FN_MC!O407="","*",FN_MC!O407)</f>
        <v>*</v>
      </c>
      <c r="J407" s="141" t="str">
        <f>IF(FN_MC!P407="","*",FN_MC!P407)</f>
        <v>*</v>
      </c>
      <c r="K407" s="152">
        <f>IF(FN_MC!AK407="","*",FN_MC!AK407)</f>
        <v>0</v>
      </c>
      <c r="L407" s="152" t="str">
        <f>IF(FN_MC!AM407="","*",FN_MC!AM407)</f>
        <v>-</v>
      </c>
      <c r="M407" s="152">
        <f>IF(FN_MC!AP407="","*",FN_MC!AP407)</f>
        <v>0</v>
      </c>
      <c r="N407" s="152" t="str">
        <f>IF(FN_MC!AM407="","*",FN_MC!AM407)</f>
        <v>-</v>
      </c>
      <c r="O407" s="198" t="str">
        <f>IF(FN_MC!BH407="","*",FN_MC!BH407)</f>
        <v>*</v>
      </c>
      <c r="P407" s="99"/>
      <c r="Q407" s="157" t="str">
        <f>IF($A$2=1,IF(FN_MC!BJ407="","*",FN_MC!BJ407),IF(FN_MC!BK407="","*",FN_MC!BK407))</f>
        <v>*</v>
      </c>
    </row>
    <row r="408" spans="1:17" hidden="1">
      <c r="A408" s="106" t="str">
        <f>IF(FN_MC!B408="","*",FN_MC!B408)</f>
        <v>*</v>
      </c>
      <c r="B408" s="107" t="str">
        <f>IF(FN_MC!X408="","*",FN_MC!X408)</f>
        <v>*</v>
      </c>
      <c r="C408" s="108" t="str">
        <f>IF(FN_MC!S408="","*",FN_MC!S408)</f>
        <v>-</v>
      </c>
      <c r="D408" s="108" t="str">
        <f>IF(FN_MC!T408="","*",FN_MC!T408)</f>
        <v>-</v>
      </c>
      <c r="E408" s="108" t="str">
        <f>IF(FN_MC!D408="","*",FN_MC!D408)</f>
        <v>*</v>
      </c>
      <c r="F408" s="108" t="str">
        <f>IF(FN_MC!H408="","*",FN_MC!H408)</f>
        <v>*</v>
      </c>
      <c r="G408" s="108" t="str">
        <f>IF(FN_MC!M408="","*",FN_MC!M408)</f>
        <v>-</v>
      </c>
      <c r="H408" s="166" t="str">
        <f>IF(FN_MC!K408="","*",FN_MC!K408)</f>
        <v>*</v>
      </c>
      <c r="I408" s="141" t="str">
        <f>IF(FN_MC!O408="","*",FN_MC!O408)</f>
        <v>*</v>
      </c>
      <c r="J408" s="141" t="str">
        <f>IF(FN_MC!P408="","*",FN_MC!P408)</f>
        <v>*</v>
      </c>
      <c r="K408" s="152">
        <f>IF(FN_MC!AK408="","*",FN_MC!AK408)</f>
        <v>0</v>
      </c>
      <c r="L408" s="152" t="str">
        <f>IF(FN_MC!AM408="","*",FN_MC!AM408)</f>
        <v>-</v>
      </c>
      <c r="M408" s="152">
        <f>IF(FN_MC!AP408="","*",FN_MC!AP408)</f>
        <v>0</v>
      </c>
      <c r="N408" s="152" t="str">
        <f>IF(FN_MC!AM408="","*",FN_MC!AM408)</f>
        <v>-</v>
      </c>
      <c r="O408" s="198" t="str">
        <f>IF(FN_MC!BH408="","*",FN_MC!BH408)</f>
        <v>*</v>
      </c>
      <c r="P408" s="99"/>
      <c r="Q408" s="157" t="str">
        <f>IF($A$2=1,IF(FN_MC!BJ408="","*",FN_MC!BJ408),IF(FN_MC!BK408="","*",FN_MC!BK408))</f>
        <v>*</v>
      </c>
    </row>
    <row r="409" spans="1:17" hidden="1">
      <c r="A409" s="106" t="str">
        <f>IF(FN_MC!B409="","*",FN_MC!B409)</f>
        <v>*</v>
      </c>
      <c r="B409" s="107" t="str">
        <f>IF(FN_MC!X409="","*",FN_MC!X409)</f>
        <v>*</v>
      </c>
      <c r="C409" s="108" t="str">
        <f>IF(FN_MC!S409="","*",FN_MC!S409)</f>
        <v>-</v>
      </c>
      <c r="D409" s="108" t="str">
        <f>IF(FN_MC!T409="","*",FN_MC!T409)</f>
        <v>-</v>
      </c>
      <c r="E409" s="108" t="str">
        <f>IF(FN_MC!D409="","*",FN_MC!D409)</f>
        <v>*</v>
      </c>
      <c r="F409" s="108" t="str">
        <f>IF(FN_MC!H409="","*",FN_MC!H409)</f>
        <v>*</v>
      </c>
      <c r="G409" s="108" t="str">
        <f>IF(FN_MC!M409="","*",FN_MC!M409)</f>
        <v>-</v>
      </c>
      <c r="H409" s="166" t="str">
        <f>IF(FN_MC!K409="","*",FN_MC!K409)</f>
        <v>*</v>
      </c>
      <c r="I409" s="141" t="str">
        <f>IF(FN_MC!O409="","*",FN_MC!O409)</f>
        <v>*</v>
      </c>
      <c r="J409" s="141" t="str">
        <f>IF(FN_MC!P409="","*",FN_MC!P409)</f>
        <v>*</v>
      </c>
      <c r="K409" s="152">
        <f>IF(FN_MC!AK409="","*",FN_MC!AK409)</f>
        <v>0</v>
      </c>
      <c r="L409" s="152" t="str">
        <f>IF(FN_MC!AM409="","*",FN_MC!AM409)</f>
        <v>-</v>
      </c>
      <c r="M409" s="152">
        <f>IF(FN_MC!AP409="","*",FN_MC!AP409)</f>
        <v>0</v>
      </c>
      <c r="N409" s="152" t="str">
        <f>IF(FN_MC!AM409="","*",FN_MC!AM409)</f>
        <v>-</v>
      </c>
      <c r="O409" s="198" t="str">
        <f>IF(FN_MC!BH409="","*",FN_MC!BH409)</f>
        <v>*</v>
      </c>
      <c r="P409" s="99"/>
      <c r="Q409" s="157" t="str">
        <f>IF($A$2=1,IF(FN_MC!BJ409="","*",FN_MC!BJ409),IF(FN_MC!BK409="","*",FN_MC!BK409))</f>
        <v>*</v>
      </c>
    </row>
    <row r="410" spans="1:17" hidden="1">
      <c r="A410" s="106" t="str">
        <f>IF(FN_MC!B410="","*",FN_MC!B410)</f>
        <v>*</v>
      </c>
      <c r="B410" s="107" t="str">
        <f>IF(FN_MC!X410="","*",FN_MC!X410)</f>
        <v>*</v>
      </c>
      <c r="C410" s="108" t="str">
        <f>IF(FN_MC!S410="","*",FN_MC!S410)</f>
        <v>-</v>
      </c>
      <c r="D410" s="108" t="str">
        <f>IF(FN_MC!T410="","*",FN_MC!T410)</f>
        <v>-</v>
      </c>
      <c r="E410" s="108" t="str">
        <f>IF(FN_MC!D410="","*",FN_MC!D410)</f>
        <v>*</v>
      </c>
      <c r="F410" s="108" t="str">
        <f>IF(FN_MC!H410="","*",FN_MC!H410)</f>
        <v>*</v>
      </c>
      <c r="G410" s="108" t="str">
        <f>IF(FN_MC!M410="","*",FN_MC!M410)</f>
        <v>-</v>
      </c>
      <c r="H410" s="166" t="str">
        <f>IF(FN_MC!K410="","*",FN_MC!K410)</f>
        <v>*</v>
      </c>
      <c r="I410" s="141" t="str">
        <f>IF(FN_MC!O410="","*",FN_MC!O410)</f>
        <v>*</v>
      </c>
      <c r="J410" s="141" t="str">
        <f>IF(FN_MC!P410="","*",FN_MC!P410)</f>
        <v>*</v>
      </c>
      <c r="K410" s="152">
        <f>IF(FN_MC!AK410="","*",FN_MC!AK410)</f>
        <v>0</v>
      </c>
      <c r="L410" s="152" t="str">
        <f>IF(FN_MC!AM410="","*",FN_MC!AM410)</f>
        <v>-</v>
      </c>
      <c r="M410" s="152">
        <f>IF(FN_MC!AP410="","*",FN_MC!AP410)</f>
        <v>0</v>
      </c>
      <c r="N410" s="152" t="str">
        <f>IF(FN_MC!AM410="","*",FN_MC!AM410)</f>
        <v>-</v>
      </c>
      <c r="O410" s="198" t="str">
        <f>IF(FN_MC!BH410="","*",FN_MC!BH410)</f>
        <v>*</v>
      </c>
      <c r="P410" s="99"/>
      <c r="Q410" s="157" t="str">
        <f>IF($A$2=1,IF(FN_MC!BJ410="","*",FN_MC!BJ410),IF(FN_MC!BK410="","*",FN_MC!BK410))</f>
        <v>*</v>
      </c>
    </row>
    <row r="411" spans="1:17" hidden="1">
      <c r="A411" s="106" t="str">
        <f>IF(FN_MC!B411="","*",FN_MC!B411)</f>
        <v>*</v>
      </c>
      <c r="B411" s="107" t="str">
        <f>IF(FN_MC!X411="","*",FN_MC!X411)</f>
        <v>*</v>
      </c>
      <c r="C411" s="108" t="str">
        <f>IF(FN_MC!S411="","*",FN_MC!S411)</f>
        <v>-</v>
      </c>
      <c r="D411" s="108" t="str">
        <f>IF(FN_MC!T411="","*",FN_MC!T411)</f>
        <v>-</v>
      </c>
      <c r="E411" s="108" t="str">
        <f>IF(FN_MC!D411="","*",FN_MC!D411)</f>
        <v>*</v>
      </c>
      <c r="F411" s="108" t="str">
        <f>IF(FN_MC!H411="","*",FN_MC!H411)</f>
        <v>*</v>
      </c>
      <c r="G411" s="108" t="str">
        <f>IF(FN_MC!M411="","*",FN_MC!M411)</f>
        <v>-</v>
      </c>
      <c r="H411" s="166" t="str">
        <f>IF(FN_MC!K411="","*",FN_MC!K411)</f>
        <v>*</v>
      </c>
      <c r="I411" s="141" t="str">
        <f>IF(FN_MC!O411="","*",FN_MC!O411)</f>
        <v>*</v>
      </c>
      <c r="J411" s="141" t="str">
        <f>IF(FN_MC!P411="","*",FN_MC!P411)</f>
        <v>*</v>
      </c>
      <c r="K411" s="152">
        <f>IF(FN_MC!AK411="","*",FN_MC!AK411)</f>
        <v>0</v>
      </c>
      <c r="L411" s="152" t="str">
        <f>IF(FN_MC!AM411="","*",FN_MC!AM411)</f>
        <v>-</v>
      </c>
      <c r="M411" s="152">
        <f>IF(FN_MC!AP411="","*",FN_MC!AP411)</f>
        <v>0</v>
      </c>
      <c r="N411" s="152" t="str">
        <f>IF(FN_MC!AM411="","*",FN_MC!AM411)</f>
        <v>-</v>
      </c>
      <c r="O411" s="198" t="str">
        <f>IF(FN_MC!BH411="","*",FN_MC!BH411)</f>
        <v>*</v>
      </c>
      <c r="P411" s="99"/>
      <c r="Q411" s="157" t="str">
        <f>IF($A$2=1,IF(FN_MC!BJ411="","*",FN_MC!BJ411),IF(FN_MC!BK411="","*",FN_MC!BK411))</f>
        <v>*</v>
      </c>
    </row>
    <row r="412" spans="1:17" hidden="1">
      <c r="A412" s="106" t="str">
        <f>IF(FN_MC!B413="","*",FN_MC!B413)</f>
        <v>*</v>
      </c>
      <c r="B412" s="107" t="str">
        <f>IF(FN_MC!X413="","*",FN_MC!X413)</f>
        <v>*</v>
      </c>
      <c r="C412" s="108" t="str">
        <f>IF(FN_MC!S413="","*",FN_MC!S413)</f>
        <v>-</v>
      </c>
      <c r="D412" s="108" t="str">
        <f>IF(FN_MC!T413="","*",FN_MC!T413)</f>
        <v>-</v>
      </c>
      <c r="E412" s="108" t="str">
        <f>IF(FN_MC!D413="","*",FN_MC!D413)</f>
        <v>*</v>
      </c>
      <c r="F412" s="108" t="str">
        <f>IF(FN_MC!H413="","*",FN_MC!H413)</f>
        <v>*</v>
      </c>
      <c r="G412" s="108" t="str">
        <f>IF(FN_MC!M413="","*",FN_MC!M413)</f>
        <v>-</v>
      </c>
      <c r="H412" s="166" t="str">
        <f>IF(FN_MC!K413="","*",FN_MC!K413)</f>
        <v>*</v>
      </c>
      <c r="I412" s="141" t="str">
        <f>IF(FN_MC!O413="","*",FN_MC!O413)</f>
        <v>*</v>
      </c>
      <c r="J412" s="141" t="str">
        <f>IF(FN_MC!P413="","*",FN_MC!P413)</f>
        <v>*</v>
      </c>
      <c r="K412" s="152">
        <f>IF(FN_MC!AK413="","*",FN_MC!AK413)</f>
        <v>0</v>
      </c>
      <c r="L412" s="152" t="str">
        <f>IF(FN_MC!AM413="","*",FN_MC!AM413)</f>
        <v>-</v>
      </c>
      <c r="M412" s="152">
        <f>IF(FN_MC!AP413="","*",FN_MC!AP413)</f>
        <v>0</v>
      </c>
      <c r="N412" s="152" t="str">
        <f>IF(FN_MC!AM413="","*",FN_MC!AM413)</f>
        <v>-</v>
      </c>
      <c r="O412" s="198" t="str">
        <f>IF(FN_MC!BH413="","*",FN_MC!BH413)</f>
        <v>*</v>
      </c>
      <c r="P412" s="99"/>
      <c r="Q412" s="157" t="str">
        <f>IF($A$2=1,IF(FN_MC!BJ413="","*",FN_MC!BJ413),IF(FN_MC!BK413="","*",FN_MC!BK413))</f>
        <v>*</v>
      </c>
    </row>
    <row r="413" spans="1:17" hidden="1">
      <c r="A413" s="106" t="str">
        <f>IF(FN_MC!B414="","*",FN_MC!B414)</f>
        <v>*</v>
      </c>
      <c r="B413" s="107" t="str">
        <f>IF(FN_MC!X414="","*",FN_MC!X414)</f>
        <v>*</v>
      </c>
      <c r="C413" s="108" t="str">
        <f>IF(FN_MC!S414="","*",FN_MC!S414)</f>
        <v>-</v>
      </c>
      <c r="D413" s="108" t="str">
        <f>IF(FN_MC!T414="","*",FN_MC!T414)</f>
        <v>-</v>
      </c>
      <c r="E413" s="108" t="str">
        <f>IF(FN_MC!D414="","*",FN_MC!D414)</f>
        <v>*</v>
      </c>
      <c r="F413" s="108" t="str">
        <f>IF(FN_MC!H414="","*",FN_MC!H414)</f>
        <v>*</v>
      </c>
      <c r="G413" s="108" t="str">
        <f>IF(FN_MC!M414="","*",FN_MC!M414)</f>
        <v>-</v>
      </c>
      <c r="H413" s="166" t="str">
        <f>IF(FN_MC!K414="","*",FN_MC!K414)</f>
        <v>*</v>
      </c>
      <c r="I413" s="141" t="str">
        <f>IF(FN_MC!O414="","*",FN_MC!O414)</f>
        <v>*</v>
      </c>
      <c r="J413" s="141" t="str">
        <f>IF(FN_MC!P414="","*",FN_MC!P414)</f>
        <v>*</v>
      </c>
      <c r="K413" s="152">
        <f>IF(FN_MC!AK414="","*",FN_MC!AK414)</f>
        <v>0</v>
      </c>
      <c r="L413" s="152" t="str">
        <f>IF(FN_MC!AM414="","*",FN_MC!AM414)</f>
        <v>-</v>
      </c>
      <c r="M413" s="152">
        <f>IF(FN_MC!AP414="","*",FN_MC!AP414)</f>
        <v>0</v>
      </c>
      <c r="N413" s="152" t="str">
        <f>IF(FN_MC!AM414="","*",FN_MC!AM414)</f>
        <v>-</v>
      </c>
      <c r="O413" s="198" t="str">
        <f>IF(FN_MC!BH414="","*",FN_MC!BH414)</f>
        <v>*</v>
      </c>
      <c r="P413" s="99"/>
      <c r="Q413" s="157" t="str">
        <f>IF($A$2=1,IF(FN_MC!BJ414="","*",FN_MC!BJ414),IF(FN_MC!BK414="","*",FN_MC!BK414))</f>
        <v>*</v>
      </c>
    </row>
    <row r="414" spans="1:17" hidden="1">
      <c r="A414" s="106" t="str">
        <f>IF(FN_MC!B415="","*",FN_MC!B415)</f>
        <v>*</v>
      </c>
      <c r="B414" s="107" t="str">
        <f>IF(FN_MC!X415="","*",FN_MC!X415)</f>
        <v>*</v>
      </c>
      <c r="C414" s="108" t="str">
        <f>IF(FN_MC!S415="","*",FN_MC!S415)</f>
        <v>*</v>
      </c>
      <c r="D414" s="108" t="str">
        <f>IF(FN_MC!T415="","*",FN_MC!T415)</f>
        <v>*</v>
      </c>
      <c r="E414" s="108" t="str">
        <f>IF(FN_MC!D415="","*",FN_MC!D415)</f>
        <v>*</v>
      </c>
      <c r="F414" s="108" t="str">
        <f>IF(FN_MC!H415="","*",FN_MC!H415)</f>
        <v>*</v>
      </c>
      <c r="G414" s="108" t="str">
        <f>IF(FN_MC!M415="","*",FN_MC!M415)</f>
        <v>*</v>
      </c>
      <c r="H414" s="166" t="str">
        <f>IF(FN_MC!K415="","*",FN_MC!K415)</f>
        <v>*</v>
      </c>
      <c r="I414" s="141" t="str">
        <f>IF(FN_MC!O415="","*",FN_MC!O415)</f>
        <v>*</v>
      </c>
      <c r="J414" s="141" t="str">
        <f>IF(FN_MC!P415="","*",FN_MC!P415)</f>
        <v>*</v>
      </c>
      <c r="K414" s="152">
        <f>IF(FN_MC!AK415="","*",FN_MC!AK415)</f>
        <v>0</v>
      </c>
      <c r="L414" s="152">
        <f>IF(FN_MC!AM415="","*",FN_MC!AM415)</f>
        <v>0</v>
      </c>
      <c r="M414" s="152">
        <f>IF(FN_MC!AP415="","*",FN_MC!AP415)</f>
        <v>0</v>
      </c>
      <c r="N414" s="152">
        <f>IF(FN_MC!AM415="","*",FN_MC!AM415)</f>
        <v>0</v>
      </c>
      <c r="O414" s="198" t="str">
        <f>IF(FN_MC!BH415="","*",FN_MC!BH415)</f>
        <v>*</v>
      </c>
      <c r="P414" s="99"/>
      <c r="Q414" s="157" t="str">
        <f>IF($A$2=1,IF(FN_MC!BJ415="","*",FN_MC!BJ415),IF(FN_MC!BK415="","*",FN_MC!BK415))</f>
        <v>*</v>
      </c>
    </row>
    <row r="415" spans="1:17" hidden="1">
      <c r="A415" s="106" t="str">
        <f>IF(FN_MC!B416="","*",FN_MC!B416)</f>
        <v>*</v>
      </c>
      <c r="B415" s="107" t="str">
        <f>IF(FN_MC!X416="","*",FN_MC!X416)</f>
        <v>*</v>
      </c>
      <c r="C415" s="108" t="str">
        <f>IF(FN_MC!S416="","*",FN_MC!S416)</f>
        <v>-</v>
      </c>
      <c r="D415" s="108" t="str">
        <f>IF(FN_MC!T416="","*",FN_MC!T416)</f>
        <v>-</v>
      </c>
      <c r="E415" s="108" t="str">
        <f>IF(FN_MC!D416="","*",FN_MC!D416)</f>
        <v>*</v>
      </c>
      <c r="F415" s="108" t="str">
        <f>IF(FN_MC!H416="","*",FN_MC!H416)</f>
        <v>*</v>
      </c>
      <c r="G415" s="108" t="str">
        <f>IF(FN_MC!M416="","*",FN_MC!M416)</f>
        <v>-</v>
      </c>
      <c r="H415" s="166" t="str">
        <f>IF(FN_MC!K416="","*",FN_MC!K416)</f>
        <v>*</v>
      </c>
      <c r="I415" s="141" t="str">
        <f>IF(FN_MC!O416="","*",FN_MC!O416)</f>
        <v>*</v>
      </c>
      <c r="J415" s="141" t="str">
        <f>IF(FN_MC!P416="","*",FN_MC!P416)</f>
        <v>*</v>
      </c>
      <c r="K415" s="152">
        <f>IF(FN_MC!AK416="","*",FN_MC!AK416)</f>
        <v>0</v>
      </c>
      <c r="L415" s="152" t="str">
        <f>IF(FN_MC!AM416="","*",FN_MC!AM416)</f>
        <v>-</v>
      </c>
      <c r="M415" s="152">
        <f>IF(FN_MC!AP416="","*",FN_MC!AP416)</f>
        <v>0</v>
      </c>
      <c r="N415" s="152" t="str">
        <f>IF(FN_MC!AM416="","*",FN_MC!AM416)</f>
        <v>-</v>
      </c>
      <c r="O415" s="198" t="str">
        <f>IF(FN_MC!BH416="","*",FN_MC!BH416)</f>
        <v>*</v>
      </c>
      <c r="P415" s="99"/>
      <c r="Q415" s="157" t="str">
        <f>IF($A$2=1,IF(FN_MC!BJ416="","*",FN_MC!BJ416),IF(FN_MC!BK416="","*",FN_MC!BK416))</f>
        <v>*</v>
      </c>
    </row>
    <row r="416" spans="1:17" hidden="1">
      <c r="A416" s="106" t="str">
        <f>IF(FN_MC!B417="","*",FN_MC!B417)</f>
        <v>*</v>
      </c>
      <c r="B416" s="107" t="str">
        <f>IF(FN_MC!X417="","*",FN_MC!X417)</f>
        <v>*</v>
      </c>
      <c r="C416" s="108" t="str">
        <f>IF(FN_MC!S417="","*",FN_MC!S417)</f>
        <v>-</v>
      </c>
      <c r="D416" s="108" t="str">
        <f>IF(FN_MC!T417="","*",FN_MC!T417)</f>
        <v>-</v>
      </c>
      <c r="E416" s="108" t="str">
        <f>IF(FN_MC!D417="","*",FN_MC!D417)</f>
        <v>*</v>
      </c>
      <c r="F416" s="108" t="str">
        <f>IF(FN_MC!H417="","*",FN_MC!H417)</f>
        <v>*</v>
      </c>
      <c r="G416" s="108" t="str">
        <f>IF(FN_MC!M417="","*",FN_MC!M417)</f>
        <v>-</v>
      </c>
      <c r="H416" s="166" t="str">
        <f>IF(FN_MC!K417="","*",FN_MC!K417)</f>
        <v>*</v>
      </c>
      <c r="I416" s="141" t="str">
        <f>IF(FN_MC!O417="","*",FN_MC!O417)</f>
        <v>*</v>
      </c>
      <c r="J416" s="141" t="str">
        <f>IF(FN_MC!P417="","*",FN_MC!P417)</f>
        <v>*</v>
      </c>
      <c r="K416" s="152">
        <f>IF(FN_MC!AK417="","*",FN_MC!AK417)</f>
        <v>0</v>
      </c>
      <c r="L416" s="152" t="str">
        <f>IF(FN_MC!AM417="","*",FN_MC!AM417)</f>
        <v>-</v>
      </c>
      <c r="M416" s="152">
        <f>IF(FN_MC!AP417="","*",FN_MC!AP417)</f>
        <v>0</v>
      </c>
      <c r="N416" s="152" t="str">
        <f>IF(FN_MC!AM417="","*",FN_MC!AM417)</f>
        <v>-</v>
      </c>
      <c r="O416" s="198" t="str">
        <f>IF(FN_MC!BH417="","*",FN_MC!BH417)</f>
        <v>*</v>
      </c>
      <c r="P416" s="99"/>
      <c r="Q416" s="157" t="str">
        <f>IF($A$2=1,IF(FN_MC!BJ417="","*",FN_MC!BJ417),IF(FN_MC!BK417="","*",FN_MC!BK417))</f>
        <v>*</v>
      </c>
    </row>
    <row r="417" spans="1:17" hidden="1">
      <c r="A417" s="106" t="str">
        <f>IF(FN_MC!B418="","*",FN_MC!B418)</f>
        <v>*</v>
      </c>
      <c r="B417" s="107" t="str">
        <f>IF(FN_MC!X418="","*",FN_MC!X418)</f>
        <v>*</v>
      </c>
      <c r="C417" s="108" t="str">
        <f>IF(FN_MC!S418="","*",FN_MC!S418)</f>
        <v>-</v>
      </c>
      <c r="D417" s="108" t="str">
        <f>IF(FN_MC!T418="","*",FN_MC!T418)</f>
        <v>-</v>
      </c>
      <c r="E417" s="108" t="str">
        <f>IF(FN_MC!D418="","*",FN_MC!D418)</f>
        <v>*</v>
      </c>
      <c r="F417" s="108" t="str">
        <f>IF(FN_MC!H418="","*",FN_MC!H418)</f>
        <v>*</v>
      </c>
      <c r="G417" s="108" t="str">
        <f>IF(FN_MC!M418="","*",FN_MC!M418)</f>
        <v>-</v>
      </c>
      <c r="H417" s="166" t="str">
        <f>IF(FN_MC!K418="","*",FN_MC!K418)</f>
        <v>*</v>
      </c>
      <c r="I417" s="141" t="str">
        <f>IF(FN_MC!O418="","*",FN_MC!O418)</f>
        <v>*</v>
      </c>
      <c r="J417" s="141" t="str">
        <f>IF(FN_MC!P418="","*",FN_MC!P418)</f>
        <v>*</v>
      </c>
      <c r="K417" s="152">
        <f>IF(FN_MC!AK418="","*",FN_MC!AK418)</f>
        <v>0</v>
      </c>
      <c r="L417" s="152" t="str">
        <f>IF(FN_MC!AM418="","*",FN_MC!AM418)</f>
        <v>-</v>
      </c>
      <c r="M417" s="152">
        <f>IF(FN_MC!AP418="","*",FN_MC!AP418)</f>
        <v>0</v>
      </c>
      <c r="N417" s="152" t="str">
        <f>IF(FN_MC!AM418="","*",FN_MC!AM418)</f>
        <v>-</v>
      </c>
      <c r="O417" s="198" t="str">
        <f>IF(FN_MC!BH418="","*",FN_MC!BH418)</f>
        <v>*</v>
      </c>
      <c r="P417" s="99"/>
      <c r="Q417" s="157" t="str">
        <f>IF($A$2=1,IF(FN_MC!BJ418="","*",FN_MC!BJ418),IF(FN_MC!BK418="","*",FN_MC!BK418))</f>
        <v>*</v>
      </c>
    </row>
    <row r="418" spans="1:17" hidden="1">
      <c r="A418" s="106" t="str">
        <f>IF(FN_MC!B419="","*",FN_MC!B419)</f>
        <v>*</v>
      </c>
      <c r="B418" s="107" t="str">
        <f>IF(FN_MC!X419="","*",FN_MC!X419)</f>
        <v>*</v>
      </c>
      <c r="C418" s="108" t="str">
        <f>IF(FN_MC!S419="","*",FN_MC!S419)</f>
        <v>-</v>
      </c>
      <c r="D418" s="108" t="str">
        <f>IF(FN_MC!T419="","*",FN_MC!T419)</f>
        <v>-</v>
      </c>
      <c r="E418" s="108" t="str">
        <f>IF(FN_MC!D419="","*",FN_MC!D419)</f>
        <v>*</v>
      </c>
      <c r="F418" s="108" t="str">
        <f>IF(FN_MC!H419="","*",FN_MC!H419)</f>
        <v>*</v>
      </c>
      <c r="G418" s="108" t="str">
        <f>IF(FN_MC!M419="","*",FN_MC!M419)</f>
        <v>-</v>
      </c>
      <c r="H418" s="166" t="str">
        <f>IF(FN_MC!K419="","*",FN_MC!K419)</f>
        <v>*</v>
      </c>
      <c r="I418" s="141" t="str">
        <f>IF(FN_MC!O419="","*",FN_MC!O419)</f>
        <v>*</v>
      </c>
      <c r="J418" s="141" t="str">
        <f>IF(FN_MC!P419="","*",FN_MC!P419)</f>
        <v>*</v>
      </c>
      <c r="K418" s="152">
        <f>IF(FN_MC!AK419="","*",FN_MC!AK419)</f>
        <v>0</v>
      </c>
      <c r="L418" s="152" t="str">
        <f>IF(FN_MC!AM419="","*",FN_MC!AM419)</f>
        <v>-</v>
      </c>
      <c r="M418" s="152">
        <f>IF(FN_MC!AP419="","*",FN_MC!AP419)</f>
        <v>0</v>
      </c>
      <c r="N418" s="152" t="str">
        <f>IF(FN_MC!AM419="","*",FN_MC!AM419)</f>
        <v>-</v>
      </c>
      <c r="O418" s="198" t="str">
        <f>IF(FN_MC!BH419="","*",FN_MC!BH419)</f>
        <v>*</v>
      </c>
      <c r="P418" s="99"/>
      <c r="Q418" s="157" t="str">
        <f>IF($A$2=1,IF(FN_MC!BJ419="","*",FN_MC!BJ419),IF(FN_MC!BK419="","*",FN_MC!BK419))</f>
        <v>*</v>
      </c>
    </row>
    <row r="419" spans="1:17" hidden="1">
      <c r="A419" s="106" t="str">
        <f>IF(FN_MC!B420="","*",FN_MC!B420)</f>
        <v>*</v>
      </c>
      <c r="B419" s="107" t="str">
        <f>IF(FN_MC!X420="","*",FN_MC!X420)</f>
        <v>*</v>
      </c>
      <c r="C419" s="108" t="str">
        <f>IF(FN_MC!S420="","*",FN_MC!S420)</f>
        <v>-</v>
      </c>
      <c r="D419" s="108" t="str">
        <f>IF(FN_MC!T420="","*",FN_MC!T420)</f>
        <v>-</v>
      </c>
      <c r="E419" s="108" t="str">
        <f>IF(FN_MC!D420="","*",FN_MC!D420)</f>
        <v>*</v>
      </c>
      <c r="F419" s="108" t="str">
        <f>IF(FN_MC!H420="","*",FN_MC!H420)</f>
        <v>*</v>
      </c>
      <c r="G419" s="108" t="str">
        <f>IF(FN_MC!M420="","*",FN_MC!M420)</f>
        <v>-</v>
      </c>
      <c r="H419" s="166" t="str">
        <f>IF(FN_MC!K420="","*",FN_MC!K420)</f>
        <v>*</v>
      </c>
      <c r="I419" s="141" t="str">
        <f>IF(FN_MC!O420="","*",FN_MC!O420)</f>
        <v>*</v>
      </c>
      <c r="J419" s="141" t="str">
        <f>IF(FN_MC!P420="","*",FN_MC!P420)</f>
        <v>*</v>
      </c>
      <c r="K419" s="152">
        <f>IF(FN_MC!AK420="","*",FN_MC!AK420)</f>
        <v>0</v>
      </c>
      <c r="L419" s="152" t="str">
        <f>IF(FN_MC!AM420="","*",FN_MC!AM420)</f>
        <v>-</v>
      </c>
      <c r="M419" s="152">
        <f>IF(FN_MC!AP420="","*",FN_MC!AP420)</f>
        <v>0</v>
      </c>
      <c r="N419" s="152" t="str">
        <f>IF(FN_MC!AM420="","*",FN_MC!AM420)</f>
        <v>-</v>
      </c>
      <c r="O419" s="198" t="str">
        <f>IF(FN_MC!BH420="","*",FN_MC!BH420)</f>
        <v>*</v>
      </c>
      <c r="P419" s="99"/>
      <c r="Q419" s="157" t="str">
        <f>IF($A$2=1,IF(FN_MC!BJ420="","*",FN_MC!BJ420),IF(FN_MC!BK420="","*",FN_MC!BK420))</f>
        <v>*</v>
      </c>
    </row>
    <row r="420" spans="1:17" hidden="1">
      <c r="A420" s="106" t="str">
        <f>IF(FN_MC!B421="","*",FN_MC!B421)</f>
        <v>*</v>
      </c>
      <c r="B420" s="107" t="str">
        <f>IF(FN_MC!X421="","*",FN_MC!X421)</f>
        <v>*</v>
      </c>
      <c r="C420" s="108" t="str">
        <f>IF(FN_MC!S421="","*",FN_MC!S421)</f>
        <v>-</v>
      </c>
      <c r="D420" s="108" t="str">
        <f>IF(FN_MC!T421="","*",FN_MC!T421)</f>
        <v>-</v>
      </c>
      <c r="E420" s="108" t="str">
        <f>IF(FN_MC!D421="","*",FN_MC!D421)</f>
        <v>*</v>
      </c>
      <c r="F420" s="108" t="str">
        <f>IF(FN_MC!H421="","*",FN_MC!H421)</f>
        <v>*</v>
      </c>
      <c r="G420" s="108" t="str">
        <f>IF(FN_MC!M421="","*",FN_MC!M421)</f>
        <v>-</v>
      </c>
      <c r="H420" s="166" t="str">
        <f>IF(FN_MC!K421="","*",FN_MC!K421)</f>
        <v>*</v>
      </c>
      <c r="I420" s="141" t="str">
        <f>IF(FN_MC!O421="","*",FN_MC!O421)</f>
        <v>*</v>
      </c>
      <c r="J420" s="141" t="str">
        <f>IF(FN_MC!P421="","*",FN_MC!P421)</f>
        <v>*</v>
      </c>
      <c r="K420" s="152">
        <f>IF(FN_MC!AK421="","*",FN_MC!AK421)</f>
        <v>0</v>
      </c>
      <c r="L420" s="152" t="str">
        <f>IF(FN_MC!AM421="","*",FN_MC!AM421)</f>
        <v>-</v>
      </c>
      <c r="M420" s="152">
        <f>IF(FN_MC!AP421="","*",FN_MC!AP421)</f>
        <v>0</v>
      </c>
      <c r="N420" s="152" t="str">
        <f>IF(FN_MC!AM421="","*",FN_MC!AM421)</f>
        <v>-</v>
      </c>
      <c r="O420" s="198" t="str">
        <f>IF(FN_MC!BH421="","*",FN_MC!BH421)</f>
        <v>*</v>
      </c>
      <c r="P420" s="99"/>
      <c r="Q420" s="157" t="str">
        <f>IF($A$2=1,IF(FN_MC!BJ421="","*",FN_MC!BJ421),IF(FN_MC!BK421="","*",FN_MC!BK421))</f>
        <v>*</v>
      </c>
    </row>
    <row r="421" spans="1:17" hidden="1">
      <c r="A421" s="106" t="str">
        <f>IF(FN_MC!B422="","*",FN_MC!B422)</f>
        <v>*</v>
      </c>
      <c r="B421" s="107" t="str">
        <f>IF(FN_MC!X422="","*",FN_MC!X422)</f>
        <v>*</v>
      </c>
      <c r="C421" s="108" t="str">
        <f>IF(FN_MC!S422="","*",FN_MC!S422)</f>
        <v>-</v>
      </c>
      <c r="D421" s="108" t="str">
        <f>IF(FN_MC!T422="","*",FN_MC!T422)</f>
        <v>-</v>
      </c>
      <c r="E421" s="108" t="str">
        <f>IF(FN_MC!D422="","*",FN_MC!D422)</f>
        <v>*</v>
      </c>
      <c r="F421" s="108" t="str">
        <f>IF(FN_MC!H422="","*",FN_MC!H422)</f>
        <v>*</v>
      </c>
      <c r="G421" s="108" t="str">
        <f>IF(FN_MC!M422="","*",FN_MC!M422)</f>
        <v>-</v>
      </c>
      <c r="H421" s="166" t="str">
        <f>IF(FN_MC!K422="","*",FN_MC!K422)</f>
        <v>*</v>
      </c>
      <c r="I421" s="141" t="str">
        <f>IF(FN_MC!O422="","*",FN_MC!O422)</f>
        <v>*</v>
      </c>
      <c r="J421" s="141" t="str">
        <f>IF(FN_MC!P422="","*",FN_MC!P422)</f>
        <v>*</v>
      </c>
      <c r="K421" s="152">
        <f>IF(FN_MC!AK422="","*",FN_MC!AK422)</f>
        <v>0</v>
      </c>
      <c r="L421" s="152" t="str">
        <f>IF(FN_MC!AM422="","*",FN_MC!AM422)</f>
        <v>-</v>
      </c>
      <c r="M421" s="152">
        <f>IF(FN_MC!AP422="","*",FN_MC!AP422)</f>
        <v>0</v>
      </c>
      <c r="N421" s="152" t="str">
        <f>IF(FN_MC!AM422="","*",FN_MC!AM422)</f>
        <v>-</v>
      </c>
      <c r="O421" s="198" t="str">
        <f>IF(FN_MC!BH422="","*",FN_MC!BH422)</f>
        <v>*</v>
      </c>
      <c r="P421" s="99"/>
      <c r="Q421" s="157" t="str">
        <f>IF($A$2=1,IF(FN_MC!BJ422="","*",FN_MC!BJ422),IF(FN_MC!BK422="","*",FN_MC!BK422))</f>
        <v>*</v>
      </c>
    </row>
    <row r="422" spans="1:17" hidden="1">
      <c r="A422" s="106" t="str">
        <f>IF(FN_MC!B423="","*",FN_MC!B423)</f>
        <v>*</v>
      </c>
      <c r="B422" s="107" t="str">
        <f>IF(FN_MC!X423="","*",FN_MC!X423)</f>
        <v>*</v>
      </c>
      <c r="C422" s="108" t="str">
        <f>IF(FN_MC!S423="","*",FN_MC!S423)</f>
        <v>-</v>
      </c>
      <c r="D422" s="108" t="str">
        <f>IF(FN_MC!T423="","*",FN_MC!T423)</f>
        <v>-</v>
      </c>
      <c r="E422" s="108" t="str">
        <f>IF(FN_MC!D423="","*",FN_MC!D423)</f>
        <v>*</v>
      </c>
      <c r="F422" s="108" t="str">
        <f>IF(FN_MC!H423="","*",FN_MC!H423)</f>
        <v>*</v>
      </c>
      <c r="G422" s="108" t="str">
        <f>IF(FN_MC!M423="","*",FN_MC!M423)</f>
        <v>-</v>
      </c>
      <c r="H422" s="166" t="str">
        <f>IF(FN_MC!K423="","*",FN_MC!K423)</f>
        <v>*</v>
      </c>
      <c r="I422" s="141" t="str">
        <f>IF(FN_MC!O423="","*",FN_MC!O423)</f>
        <v>*</v>
      </c>
      <c r="J422" s="141" t="str">
        <f>IF(FN_MC!P423="","*",FN_MC!P423)</f>
        <v>*</v>
      </c>
      <c r="K422" s="152">
        <f>IF(FN_MC!AK423="","*",FN_MC!AK423)</f>
        <v>0</v>
      </c>
      <c r="L422" s="152" t="str">
        <f>IF(FN_MC!AM423="","*",FN_MC!AM423)</f>
        <v>-</v>
      </c>
      <c r="M422" s="152">
        <f>IF(FN_MC!AP423="","*",FN_MC!AP423)</f>
        <v>0</v>
      </c>
      <c r="N422" s="152" t="str">
        <f>IF(FN_MC!AM423="","*",FN_MC!AM423)</f>
        <v>-</v>
      </c>
      <c r="O422" s="198" t="str">
        <f>IF(FN_MC!BH423="","*",FN_MC!BH423)</f>
        <v>*</v>
      </c>
      <c r="P422" s="99"/>
      <c r="Q422" s="157" t="str">
        <f>IF($A$2=1,IF(FN_MC!BJ423="","*",FN_MC!BJ423),IF(FN_MC!BK423="","*",FN_MC!BK423))</f>
        <v>*</v>
      </c>
    </row>
    <row r="423" spans="1:17" hidden="1">
      <c r="A423" s="106" t="str">
        <f>IF(FN_MC!B424="","*",FN_MC!B424)</f>
        <v>*</v>
      </c>
      <c r="B423" s="107" t="str">
        <f>IF(FN_MC!X424="","*",FN_MC!X424)</f>
        <v>*</v>
      </c>
      <c r="C423" s="108" t="str">
        <f>IF(FN_MC!S424="","*",FN_MC!S424)</f>
        <v>-</v>
      </c>
      <c r="D423" s="108" t="str">
        <f>IF(FN_MC!T424="","*",FN_MC!T424)</f>
        <v>-</v>
      </c>
      <c r="E423" s="108" t="str">
        <f>IF(FN_MC!D424="","*",FN_MC!D424)</f>
        <v>*</v>
      </c>
      <c r="F423" s="108" t="str">
        <f>IF(FN_MC!H424="","*",FN_MC!H424)</f>
        <v>*</v>
      </c>
      <c r="G423" s="108" t="str">
        <f>IF(FN_MC!M424="","*",FN_MC!M424)</f>
        <v>-</v>
      </c>
      <c r="H423" s="166" t="str">
        <f>IF(FN_MC!K424="","*",FN_MC!K424)</f>
        <v>*</v>
      </c>
      <c r="I423" s="141" t="str">
        <f>IF(FN_MC!O424="","*",FN_MC!O424)</f>
        <v>*</v>
      </c>
      <c r="J423" s="141" t="str">
        <f>IF(FN_MC!P424="","*",FN_MC!P424)</f>
        <v>*</v>
      </c>
      <c r="K423" s="152">
        <f>IF(FN_MC!AK424="","*",FN_MC!AK424)</f>
        <v>0</v>
      </c>
      <c r="L423" s="152" t="str">
        <f>IF(FN_MC!AM424="","*",FN_MC!AM424)</f>
        <v>-</v>
      </c>
      <c r="M423" s="152">
        <f>IF(FN_MC!AP424="","*",FN_MC!AP424)</f>
        <v>0</v>
      </c>
      <c r="N423" s="152" t="str">
        <f>IF(FN_MC!AM424="","*",FN_MC!AM424)</f>
        <v>-</v>
      </c>
      <c r="O423" s="198" t="str">
        <f>IF(FN_MC!BH424="","*",FN_MC!BH424)</f>
        <v>*</v>
      </c>
      <c r="P423" s="99"/>
      <c r="Q423" s="157" t="str">
        <f>IF($A$2=1,IF(FN_MC!BJ424="","*",FN_MC!BJ424),IF(FN_MC!BK424="","*",FN_MC!BK424))</f>
        <v>*</v>
      </c>
    </row>
    <row r="424" spans="1:17" hidden="1">
      <c r="A424" s="106" t="str">
        <f>IF(FN_MC!B425="","*",FN_MC!B425)</f>
        <v>*</v>
      </c>
      <c r="B424" s="107" t="str">
        <f>IF(FN_MC!X425="","*",FN_MC!X425)</f>
        <v>*</v>
      </c>
      <c r="C424" s="108" t="str">
        <f>IF(FN_MC!S425="","*",FN_MC!S425)</f>
        <v>-</v>
      </c>
      <c r="D424" s="108" t="str">
        <f>IF(FN_MC!T425="","*",FN_MC!T425)</f>
        <v>-</v>
      </c>
      <c r="E424" s="108" t="str">
        <f>IF(FN_MC!D425="","*",FN_MC!D425)</f>
        <v>*</v>
      </c>
      <c r="F424" s="108" t="str">
        <f>IF(FN_MC!H425="","*",FN_MC!H425)</f>
        <v>*</v>
      </c>
      <c r="G424" s="108" t="str">
        <f>IF(FN_MC!M425="","*",FN_MC!M425)</f>
        <v>-</v>
      </c>
      <c r="H424" s="166" t="str">
        <f>IF(FN_MC!K425="","*",FN_MC!K425)</f>
        <v>*</v>
      </c>
      <c r="I424" s="141" t="str">
        <f>IF(FN_MC!O425="","*",FN_MC!O425)</f>
        <v>*</v>
      </c>
      <c r="J424" s="141" t="str">
        <f>IF(FN_MC!P425="","*",FN_MC!P425)</f>
        <v>*</v>
      </c>
      <c r="K424" s="152">
        <f>IF(FN_MC!AK425="","*",FN_MC!AK425)</f>
        <v>0</v>
      </c>
      <c r="L424" s="152" t="str">
        <f>IF(FN_MC!AM425="","*",FN_MC!AM425)</f>
        <v>-</v>
      </c>
      <c r="M424" s="152">
        <f>IF(FN_MC!AP425="","*",FN_MC!AP425)</f>
        <v>0</v>
      </c>
      <c r="N424" s="152" t="str">
        <f>IF(FN_MC!AM425="","*",FN_MC!AM425)</f>
        <v>-</v>
      </c>
      <c r="O424" s="198" t="str">
        <f>IF(FN_MC!BH425="","*",FN_MC!BH425)</f>
        <v>*</v>
      </c>
      <c r="P424" s="99"/>
      <c r="Q424" s="157" t="str">
        <f>IF($A$2=1,IF(FN_MC!BJ425="","*",FN_MC!BJ425),IF(FN_MC!BK425="","*",FN_MC!BK425))</f>
        <v>*</v>
      </c>
    </row>
    <row r="425" spans="1:17" hidden="1">
      <c r="A425" s="106" t="str">
        <f>IF(FN_MC!B426="","*",FN_MC!B426)</f>
        <v>*</v>
      </c>
      <c r="B425" s="107" t="str">
        <f>IF(FN_MC!X426="","*",FN_MC!X426)</f>
        <v>*</v>
      </c>
      <c r="C425" s="108" t="str">
        <f>IF(FN_MC!S426="","*",FN_MC!S426)</f>
        <v>-</v>
      </c>
      <c r="D425" s="108" t="str">
        <f>IF(FN_MC!T426="","*",FN_MC!T426)</f>
        <v>-</v>
      </c>
      <c r="E425" s="108" t="str">
        <f>IF(FN_MC!D426="","*",FN_MC!D426)</f>
        <v>*</v>
      </c>
      <c r="F425" s="108" t="str">
        <f>IF(FN_MC!H426="","*",FN_MC!H426)</f>
        <v>*</v>
      </c>
      <c r="G425" s="108" t="str">
        <f>IF(FN_MC!M426="","*",FN_MC!M426)</f>
        <v>-</v>
      </c>
      <c r="H425" s="166" t="str">
        <f>IF(FN_MC!K426="","*",FN_MC!K426)</f>
        <v>*</v>
      </c>
      <c r="I425" s="141" t="str">
        <f>IF(FN_MC!O426="","*",FN_MC!O426)</f>
        <v>*</v>
      </c>
      <c r="J425" s="141" t="str">
        <f>IF(FN_MC!P426="","*",FN_MC!P426)</f>
        <v>*</v>
      </c>
      <c r="K425" s="152">
        <f>IF(FN_MC!AK426="","*",FN_MC!AK426)</f>
        <v>0</v>
      </c>
      <c r="L425" s="152" t="str">
        <f>IF(FN_MC!AM426="","*",FN_MC!AM426)</f>
        <v>-</v>
      </c>
      <c r="M425" s="152">
        <f>IF(FN_MC!AP426="","*",FN_MC!AP426)</f>
        <v>0</v>
      </c>
      <c r="N425" s="152" t="str">
        <f>IF(FN_MC!AM426="","*",FN_MC!AM426)</f>
        <v>-</v>
      </c>
      <c r="O425" s="198" t="str">
        <f>IF(FN_MC!BH426="","*",FN_MC!BH426)</f>
        <v>*</v>
      </c>
      <c r="P425" s="99"/>
      <c r="Q425" s="157" t="str">
        <f>IF($A$2=1,IF(FN_MC!BJ426="","*",FN_MC!BJ426),IF(FN_MC!BK426="","*",FN_MC!BK426))</f>
        <v>*</v>
      </c>
    </row>
    <row r="426" spans="1:17" hidden="1">
      <c r="A426" s="106" t="str">
        <f>IF(FN_MC!B427="","*",FN_MC!B427)</f>
        <v>*</v>
      </c>
      <c r="B426" s="107" t="str">
        <f>IF(FN_MC!X427="","*",FN_MC!X427)</f>
        <v>*</v>
      </c>
      <c r="C426" s="108" t="str">
        <f>IF(FN_MC!S427="","*",FN_MC!S427)</f>
        <v>-</v>
      </c>
      <c r="D426" s="108" t="str">
        <f>IF(FN_MC!T427="","*",FN_MC!T427)</f>
        <v>-</v>
      </c>
      <c r="E426" s="108" t="str">
        <f>IF(FN_MC!D427="","*",FN_MC!D427)</f>
        <v>*</v>
      </c>
      <c r="F426" s="108" t="str">
        <f>IF(FN_MC!H427="","*",FN_MC!H427)</f>
        <v>*</v>
      </c>
      <c r="G426" s="108" t="str">
        <f>IF(FN_MC!M427="","*",FN_MC!M427)</f>
        <v>-</v>
      </c>
      <c r="H426" s="166" t="str">
        <f>IF(FN_MC!K427="","*",FN_MC!K427)</f>
        <v>*</v>
      </c>
      <c r="I426" s="141" t="str">
        <f>IF(FN_MC!O427="","*",FN_MC!O427)</f>
        <v>*</v>
      </c>
      <c r="J426" s="141" t="str">
        <f>IF(FN_MC!P427="","*",FN_MC!P427)</f>
        <v>*</v>
      </c>
      <c r="K426" s="152">
        <f>IF(FN_MC!AK427="","*",FN_MC!AK427)</f>
        <v>0</v>
      </c>
      <c r="L426" s="152" t="str">
        <f>IF(FN_MC!AM427="","*",FN_MC!AM427)</f>
        <v>-</v>
      </c>
      <c r="M426" s="152">
        <f>IF(FN_MC!AP427="","*",FN_MC!AP427)</f>
        <v>0</v>
      </c>
      <c r="N426" s="152" t="str">
        <f>IF(FN_MC!AM427="","*",FN_MC!AM427)</f>
        <v>-</v>
      </c>
      <c r="O426" s="198" t="str">
        <f>IF(FN_MC!BH427="","*",FN_MC!BH427)</f>
        <v>*</v>
      </c>
      <c r="P426" s="99"/>
      <c r="Q426" s="157" t="str">
        <f>IF($A$2=1,IF(FN_MC!BJ427="","*",FN_MC!BJ427),IF(FN_MC!BK427="","*",FN_MC!BK427))</f>
        <v>*</v>
      </c>
    </row>
    <row r="427" spans="1:17" hidden="1">
      <c r="A427" s="106" t="str">
        <f>IF(FN_MC!B428="","*",FN_MC!B428)</f>
        <v>*</v>
      </c>
      <c r="B427" s="107" t="str">
        <f>IF(FN_MC!X428="","*",FN_MC!X428)</f>
        <v>*</v>
      </c>
      <c r="C427" s="108" t="str">
        <f>IF(FN_MC!S428="","*",FN_MC!S428)</f>
        <v>-</v>
      </c>
      <c r="D427" s="108" t="str">
        <f>IF(FN_MC!T428="","*",FN_MC!T428)</f>
        <v>-</v>
      </c>
      <c r="E427" s="108" t="str">
        <f>IF(FN_MC!D428="","*",FN_MC!D428)</f>
        <v>*</v>
      </c>
      <c r="F427" s="108" t="str">
        <f>IF(FN_MC!H428="","*",FN_MC!H428)</f>
        <v>*</v>
      </c>
      <c r="G427" s="108" t="str">
        <f>IF(FN_MC!M428="","*",FN_MC!M428)</f>
        <v>-</v>
      </c>
      <c r="H427" s="166" t="str">
        <f>IF(FN_MC!K428="","*",FN_MC!K428)</f>
        <v>*</v>
      </c>
      <c r="I427" s="141" t="str">
        <f>IF(FN_MC!O428="","*",FN_MC!O428)</f>
        <v>*</v>
      </c>
      <c r="J427" s="141" t="str">
        <f>IF(FN_MC!P428="","*",FN_MC!P428)</f>
        <v>*</v>
      </c>
      <c r="K427" s="152">
        <f>IF(FN_MC!AK428="","*",FN_MC!AK428)</f>
        <v>0</v>
      </c>
      <c r="L427" s="152" t="str">
        <f>IF(FN_MC!AM428="","*",FN_MC!AM428)</f>
        <v>-</v>
      </c>
      <c r="M427" s="152">
        <f>IF(FN_MC!AP428="","*",FN_MC!AP428)</f>
        <v>0</v>
      </c>
      <c r="N427" s="152" t="str">
        <f>IF(FN_MC!AM428="","*",FN_MC!AM428)</f>
        <v>-</v>
      </c>
      <c r="O427" s="198" t="str">
        <f>IF(FN_MC!BH428="","*",FN_MC!BH428)</f>
        <v>*</v>
      </c>
      <c r="P427" s="99"/>
      <c r="Q427" s="157" t="str">
        <f>IF($A$2=1,IF(FN_MC!BJ428="","*",FN_MC!BJ428),IF(FN_MC!BK428="","*",FN_MC!BK428))</f>
        <v>*</v>
      </c>
    </row>
    <row r="428" spans="1:17" hidden="1">
      <c r="A428" s="106" t="str">
        <f>IF(FN_MC!B429="","*",FN_MC!B429)</f>
        <v>*</v>
      </c>
      <c r="B428" s="107" t="str">
        <f>IF(FN_MC!X429="","*",FN_MC!X429)</f>
        <v>*</v>
      </c>
      <c r="C428" s="108" t="str">
        <f>IF(FN_MC!S429="","*",FN_MC!S429)</f>
        <v>-</v>
      </c>
      <c r="D428" s="108" t="str">
        <f>IF(FN_MC!T429="","*",FN_MC!T429)</f>
        <v>-</v>
      </c>
      <c r="E428" s="108" t="str">
        <f>IF(FN_MC!D429="","*",FN_MC!D429)</f>
        <v>*</v>
      </c>
      <c r="F428" s="108" t="str">
        <f>IF(FN_MC!H429="","*",FN_MC!H429)</f>
        <v>*</v>
      </c>
      <c r="G428" s="108" t="str">
        <f>IF(FN_MC!M429="","*",FN_MC!M429)</f>
        <v>-</v>
      </c>
      <c r="H428" s="166" t="str">
        <f>IF(FN_MC!K429="","*",FN_MC!K429)</f>
        <v>*</v>
      </c>
      <c r="I428" s="141" t="str">
        <f>IF(FN_MC!O429="","*",FN_MC!O429)</f>
        <v>*</v>
      </c>
      <c r="J428" s="141" t="str">
        <f>IF(FN_MC!P429="","*",FN_MC!P429)</f>
        <v>*</v>
      </c>
      <c r="K428" s="152">
        <f>IF(FN_MC!AK429="","*",FN_MC!AK429)</f>
        <v>0</v>
      </c>
      <c r="L428" s="152" t="str">
        <f>IF(FN_MC!AM429="","*",FN_MC!AM429)</f>
        <v>-</v>
      </c>
      <c r="M428" s="152">
        <f>IF(FN_MC!AP429="","*",FN_MC!AP429)</f>
        <v>0</v>
      </c>
      <c r="N428" s="152" t="str">
        <f>IF(FN_MC!AM429="","*",FN_MC!AM429)</f>
        <v>-</v>
      </c>
      <c r="O428" s="198" t="str">
        <f>IF(FN_MC!BH429="","*",FN_MC!BH429)</f>
        <v>*</v>
      </c>
      <c r="P428" s="99"/>
      <c r="Q428" s="157" t="str">
        <f>IF($A$2=1,IF(FN_MC!BJ429="","*",FN_MC!BJ429),IF(FN_MC!BK429="","*",FN_MC!BK429))</f>
        <v>*</v>
      </c>
    </row>
    <row r="429" spans="1:17" hidden="1">
      <c r="A429" s="106" t="str">
        <f>IF(FN_MC!B430="","*",FN_MC!B430)</f>
        <v>*</v>
      </c>
      <c r="B429" s="107" t="str">
        <f>IF(FN_MC!X430="","*",FN_MC!X430)</f>
        <v>*</v>
      </c>
      <c r="C429" s="108" t="str">
        <f>IF(FN_MC!S430="","*",FN_MC!S430)</f>
        <v>-</v>
      </c>
      <c r="D429" s="108" t="str">
        <f>IF(FN_MC!T430="","*",FN_MC!T430)</f>
        <v>-</v>
      </c>
      <c r="E429" s="108" t="str">
        <f>IF(FN_MC!D430="","*",FN_MC!D430)</f>
        <v>*</v>
      </c>
      <c r="F429" s="108" t="str">
        <f>IF(FN_MC!H430="","*",FN_MC!H430)</f>
        <v>*</v>
      </c>
      <c r="G429" s="108" t="str">
        <f>IF(FN_MC!M430="","*",FN_MC!M430)</f>
        <v>-</v>
      </c>
      <c r="H429" s="166" t="str">
        <f>IF(FN_MC!K430="","*",FN_MC!K430)</f>
        <v>*</v>
      </c>
      <c r="I429" s="141" t="str">
        <f>IF(FN_MC!O430="","*",FN_MC!O430)</f>
        <v>*</v>
      </c>
      <c r="J429" s="141" t="str">
        <f>IF(FN_MC!P430="","*",FN_MC!P430)</f>
        <v>*</v>
      </c>
      <c r="K429" s="152">
        <f>IF(FN_MC!AK430="","*",FN_MC!AK430)</f>
        <v>0</v>
      </c>
      <c r="L429" s="152" t="str">
        <f>IF(FN_MC!AM430="","*",FN_MC!AM430)</f>
        <v>-</v>
      </c>
      <c r="M429" s="152">
        <f>IF(FN_MC!AP430="","*",FN_MC!AP430)</f>
        <v>0</v>
      </c>
      <c r="N429" s="152" t="str">
        <f>IF(FN_MC!AM430="","*",FN_MC!AM430)</f>
        <v>-</v>
      </c>
      <c r="O429" s="198" t="str">
        <f>IF(FN_MC!BH430="","*",FN_MC!BH430)</f>
        <v>*</v>
      </c>
      <c r="P429" s="99"/>
      <c r="Q429" s="157" t="str">
        <f>IF($A$2=1,IF(FN_MC!BJ430="","*",FN_MC!BJ430),IF(FN_MC!BK430="","*",FN_MC!BK430))</f>
        <v>*</v>
      </c>
    </row>
    <row r="430" spans="1:17" hidden="1">
      <c r="A430" s="106" t="str">
        <f>IF(FN_MC!B431="","*",FN_MC!B431)</f>
        <v>*</v>
      </c>
      <c r="B430" s="107" t="str">
        <f>IF(FN_MC!X431="","*",FN_MC!X431)</f>
        <v>*</v>
      </c>
      <c r="C430" s="108" t="str">
        <f>IF(FN_MC!S431="","*",FN_MC!S431)</f>
        <v>-</v>
      </c>
      <c r="D430" s="108" t="str">
        <f>IF(FN_MC!T431="","*",FN_MC!T431)</f>
        <v>-</v>
      </c>
      <c r="E430" s="108" t="str">
        <f>IF(FN_MC!D431="","*",FN_MC!D431)</f>
        <v>*</v>
      </c>
      <c r="F430" s="108" t="str">
        <f>IF(FN_MC!H431="","*",FN_MC!H431)</f>
        <v>*</v>
      </c>
      <c r="G430" s="108" t="str">
        <f>IF(FN_MC!M431="","*",FN_MC!M431)</f>
        <v>-</v>
      </c>
      <c r="H430" s="166" t="str">
        <f>IF(FN_MC!K431="","*",FN_MC!K431)</f>
        <v>*</v>
      </c>
      <c r="I430" s="141" t="str">
        <f>IF(FN_MC!O431="","*",FN_MC!O431)</f>
        <v>*</v>
      </c>
      <c r="J430" s="141" t="str">
        <f>IF(FN_MC!P431="","*",FN_MC!P431)</f>
        <v>*</v>
      </c>
      <c r="K430" s="152">
        <f>IF(FN_MC!AK431="","*",FN_MC!AK431)</f>
        <v>0</v>
      </c>
      <c r="L430" s="152" t="str">
        <f>IF(FN_MC!AM431="","*",FN_MC!AM431)</f>
        <v>-</v>
      </c>
      <c r="M430" s="152">
        <f>IF(FN_MC!AP431="","*",FN_MC!AP431)</f>
        <v>0</v>
      </c>
      <c r="N430" s="152" t="str">
        <f>IF(FN_MC!AM431="","*",FN_MC!AM431)</f>
        <v>-</v>
      </c>
      <c r="O430" s="198" t="str">
        <f>IF(FN_MC!BH431="","*",FN_MC!BH431)</f>
        <v>*</v>
      </c>
      <c r="P430" s="99"/>
      <c r="Q430" s="157" t="str">
        <f>IF($A$2=1,IF(FN_MC!BJ431="","*",FN_MC!BJ431),IF(FN_MC!BK431="","*",FN_MC!BK431))</f>
        <v>*</v>
      </c>
    </row>
    <row r="431" spans="1:17" hidden="1">
      <c r="A431" s="106" t="str">
        <f>IF(FN_MC!B432="","*",FN_MC!B432)</f>
        <v>*</v>
      </c>
      <c r="B431" s="107" t="str">
        <f>IF(FN_MC!X432="","*",FN_MC!X432)</f>
        <v>*</v>
      </c>
      <c r="C431" s="108" t="str">
        <f>IF(FN_MC!S432="","*",FN_MC!S432)</f>
        <v>-</v>
      </c>
      <c r="D431" s="108" t="str">
        <f>IF(FN_MC!T432="","*",FN_MC!T432)</f>
        <v>-</v>
      </c>
      <c r="E431" s="108" t="str">
        <f>IF(FN_MC!D432="","*",FN_MC!D432)</f>
        <v>*</v>
      </c>
      <c r="F431" s="108" t="str">
        <f>IF(FN_MC!H432="","*",FN_MC!H432)</f>
        <v>*</v>
      </c>
      <c r="G431" s="108" t="str">
        <f>IF(FN_MC!M432="","*",FN_MC!M432)</f>
        <v>-</v>
      </c>
      <c r="H431" s="166" t="str">
        <f>IF(FN_MC!K432="","*",FN_MC!K432)</f>
        <v>*</v>
      </c>
      <c r="I431" s="141" t="str">
        <f>IF(FN_MC!O432="","*",FN_MC!O432)</f>
        <v>*</v>
      </c>
      <c r="J431" s="141" t="str">
        <f>IF(FN_MC!P432="","*",FN_MC!P432)</f>
        <v>*</v>
      </c>
      <c r="K431" s="152">
        <f>IF(FN_MC!AK432="","*",FN_MC!AK432)</f>
        <v>0</v>
      </c>
      <c r="L431" s="152" t="str">
        <f>IF(FN_MC!AM432="","*",FN_MC!AM432)</f>
        <v>-</v>
      </c>
      <c r="M431" s="152">
        <f>IF(FN_MC!AP432="","*",FN_MC!AP432)</f>
        <v>0</v>
      </c>
      <c r="N431" s="152" t="str">
        <f>IF(FN_MC!AM432="","*",FN_MC!AM432)</f>
        <v>-</v>
      </c>
      <c r="O431" s="198" t="str">
        <f>IF(FN_MC!BH432="","*",FN_MC!BH432)</f>
        <v>*</v>
      </c>
      <c r="P431" s="99"/>
      <c r="Q431" s="157" t="str">
        <f>IF($A$2=1,IF(FN_MC!BJ432="","*",FN_MC!BJ432),IF(FN_MC!BK432="","*",FN_MC!BK432))</f>
        <v>*</v>
      </c>
    </row>
    <row r="432" spans="1:17" hidden="1">
      <c r="A432" s="106" t="str">
        <f>IF(FN_MC!B433="","*",FN_MC!B433)</f>
        <v>*</v>
      </c>
      <c r="B432" s="107" t="str">
        <f>IF(FN_MC!X433="","*",FN_MC!X433)</f>
        <v>*</v>
      </c>
      <c r="C432" s="108" t="str">
        <f>IF(FN_MC!S433="","*",FN_MC!S433)</f>
        <v>-</v>
      </c>
      <c r="D432" s="108" t="str">
        <f>IF(FN_MC!T433="","*",FN_MC!T433)</f>
        <v>-</v>
      </c>
      <c r="E432" s="108" t="str">
        <f>IF(FN_MC!D433="","*",FN_MC!D433)</f>
        <v>*</v>
      </c>
      <c r="F432" s="108" t="str">
        <f>IF(FN_MC!H433="","*",FN_MC!H433)</f>
        <v>*</v>
      </c>
      <c r="G432" s="108" t="str">
        <f>IF(FN_MC!M433="","*",FN_MC!M433)</f>
        <v>-</v>
      </c>
      <c r="H432" s="166" t="str">
        <f>IF(FN_MC!K433="","*",FN_MC!K433)</f>
        <v>*</v>
      </c>
      <c r="I432" s="141" t="str">
        <f>IF(FN_MC!O433="","*",FN_MC!O433)</f>
        <v>*</v>
      </c>
      <c r="J432" s="141" t="str">
        <f>IF(FN_MC!P433="","*",FN_MC!P433)</f>
        <v>*</v>
      </c>
      <c r="K432" s="152">
        <f>IF(FN_MC!AK433="","*",FN_MC!AK433)</f>
        <v>0</v>
      </c>
      <c r="L432" s="152" t="str">
        <f>IF(FN_MC!AM433="","*",FN_MC!AM433)</f>
        <v>-</v>
      </c>
      <c r="M432" s="152">
        <f>IF(FN_MC!AP433="","*",FN_MC!AP433)</f>
        <v>0</v>
      </c>
      <c r="N432" s="152" t="str">
        <f>IF(FN_MC!AM433="","*",FN_MC!AM433)</f>
        <v>-</v>
      </c>
      <c r="O432" s="198" t="str">
        <f>IF(FN_MC!BH433="","*",FN_MC!BH433)</f>
        <v>*</v>
      </c>
      <c r="P432" s="99"/>
      <c r="Q432" s="157" t="str">
        <f>IF($A$2=1,IF(FN_MC!BJ433="","*",FN_MC!BJ433),IF(FN_MC!BK433="","*",FN_MC!BK433))</f>
        <v>*</v>
      </c>
    </row>
    <row r="433" spans="1:17" hidden="1">
      <c r="A433" s="106" t="str">
        <f>IF(FN_MC!B434="","*",FN_MC!B434)</f>
        <v>*</v>
      </c>
      <c r="B433" s="107" t="str">
        <f>IF(FN_MC!X434="","*",FN_MC!X434)</f>
        <v>*</v>
      </c>
      <c r="C433" s="108" t="str">
        <f>IF(FN_MC!S434="","*",FN_MC!S434)</f>
        <v>-</v>
      </c>
      <c r="D433" s="108" t="str">
        <f>IF(FN_MC!T434="","*",FN_MC!T434)</f>
        <v>-</v>
      </c>
      <c r="E433" s="108" t="str">
        <f>IF(FN_MC!D434="","*",FN_MC!D434)</f>
        <v>*</v>
      </c>
      <c r="F433" s="108" t="str">
        <f>IF(FN_MC!H434="","*",FN_MC!H434)</f>
        <v>*</v>
      </c>
      <c r="G433" s="108" t="str">
        <f>IF(FN_MC!M434="","*",FN_MC!M434)</f>
        <v>-</v>
      </c>
      <c r="H433" s="166" t="str">
        <f>IF(FN_MC!K434="","*",FN_MC!K434)</f>
        <v>*</v>
      </c>
      <c r="I433" s="141" t="str">
        <f>IF(FN_MC!O434="","*",FN_MC!O434)</f>
        <v>*</v>
      </c>
      <c r="J433" s="141" t="str">
        <f>IF(FN_MC!P434="","*",FN_MC!P434)</f>
        <v>*</v>
      </c>
      <c r="K433" s="152">
        <f>IF(FN_MC!AK434="","*",FN_MC!AK434)</f>
        <v>0</v>
      </c>
      <c r="L433" s="152" t="str">
        <f>IF(FN_MC!AM434="","*",FN_MC!AM434)</f>
        <v>-</v>
      </c>
      <c r="M433" s="152">
        <f>IF(FN_MC!AP434="","*",FN_MC!AP434)</f>
        <v>0</v>
      </c>
      <c r="N433" s="152" t="str">
        <f>IF(FN_MC!AM434="","*",FN_MC!AM434)</f>
        <v>-</v>
      </c>
      <c r="O433" s="198" t="str">
        <f>IF(FN_MC!BH434="","*",FN_MC!BH434)</f>
        <v>*</v>
      </c>
      <c r="P433" s="99"/>
      <c r="Q433" s="157" t="str">
        <f>IF($A$2=1,IF(FN_MC!BJ434="","*",FN_MC!BJ434),IF(FN_MC!BK434="","*",FN_MC!BK434))</f>
        <v>*</v>
      </c>
    </row>
    <row r="434" spans="1:17" hidden="1">
      <c r="A434" s="106" t="str">
        <f>IF(FN_MC!B435="","*",FN_MC!B435)</f>
        <v>*</v>
      </c>
      <c r="B434" s="107" t="str">
        <f>IF(FN_MC!X435="","*",FN_MC!X435)</f>
        <v>*</v>
      </c>
      <c r="C434" s="108" t="str">
        <f>IF(FN_MC!S435="","*",FN_MC!S435)</f>
        <v>-</v>
      </c>
      <c r="D434" s="108" t="str">
        <f>IF(FN_MC!T435="","*",FN_MC!T435)</f>
        <v>-</v>
      </c>
      <c r="E434" s="108" t="str">
        <f>IF(FN_MC!D435="","*",FN_MC!D435)</f>
        <v>*</v>
      </c>
      <c r="F434" s="108" t="str">
        <f>IF(FN_MC!H435="","*",FN_MC!H435)</f>
        <v>*</v>
      </c>
      <c r="G434" s="108" t="str">
        <f>IF(FN_MC!M435="","*",FN_MC!M435)</f>
        <v>-</v>
      </c>
      <c r="H434" s="166" t="str">
        <f>IF(FN_MC!K435="","*",FN_MC!K435)</f>
        <v>*</v>
      </c>
      <c r="I434" s="141" t="str">
        <f>IF(FN_MC!O435="","*",FN_MC!O435)</f>
        <v>*</v>
      </c>
      <c r="J434" s="141" t="str">
        <f>IF(FN_MC!P435="","*",FN_MC!P435)</f>
        <v>*</v>
      </c>
      <c r="K434" s="152">
        <f>IF(FN_MC!AK435="","*",FN_MC!AK435)</f>
        <v>0</v>
      </c>
      <c r="L434" s="152" t="str">
        <f>IF(FN_MC!AM435="","*",FN_MC!AM435)</f>
        <v>-</v>
      </c>
      <c r="M434" s="152">
        <f>IF(FN_MC!AP435="","*",FN_MC!AP435)</f>
        <v>0</v>
      </c>
      <c r="N434" s="152" t="str">
        <f>IF(FN_MC!AM435="","*",FN_MC!AM435)</f>
        <v>-</v>
      </c>
      <c r="O434" s="198" t="str">
        <f>IF(FN_MC!BH435="","*",FN_MC!BH435)</f>
        <v>*</v>
      </c>
      <c r="P434" s="99"/>
      <c r="Q434" s="157" t="str">
        <f>IF($A$2=1,IF(FN_MC!BJ435="","*",FN_MC!BJ435),IF(FN_MC!BK435="","*",FN_MC!BK435))</f>
        <v>*</v>
      </c>
    </row>
    <row r="435" spans="1:17" hidden="1">
      <c r="A435" s="106" t="str">
        <f>IF(FN_MC!B436="","*",FN_MC!B436)</f>
        <v>*</v>
      </c>
      <c r="B435" s="107" t="str">
        <f>IF(FN_MC!X436="","*",FN_MC!X436)</f>
        <v>*</v>
      </c>
      <c r="C435" s="108" t="str">
        <f>IF(FN_MC!S436="","*",FN_MC!S436)</f>
        <v>-</v>
      </c>
      <c r="D435" s="108" t="str">
        <f>IF(FN_MC!T436="","*",FN_MC!T436)</f>
        <v>-</v>
      </c>
      <c r="E435" s="108" t="str">
        <f>IF(FN_MC!D436="","*",FN_MC!D436)</f>
        <v>*</v>
      </c>
      <c r="F435" s="108" t="str">
        <f>IF(FN_MC!H436="","*",FN_MC!H436)</f>
        <v>*</v>
      </c>
      <c r="G435" s="108" t="str">
        <f>IF(FN_MC!M436="","*",FN_MC!M436)</f>
        <v>-</v>
      </c>
      <c r="H435" s="166" t="str">
        <f>IF(FN_MC!K436="","*",FN_MC!K436)</f>
        <v>*</v>
      </c>
      <c r="I435" s="141" t="str">
        <f>IF(FN_MC!O436="","*",FN_MC!O436)</f>
        <v>*</v>
      </c>
      <c r="J435" s="141" t="str">
        <f>IF(FN_MC!P436="","*",FN_MC!P436)</f>
        <v>*</v>
      </c>
      <c r="K435" s="152">
        <f>IF(FN_MC!AK436="","*",FN_MC!AK436)</f>
        <v>0</v>
      </c>
      <c r="L435" s="152" t="str">
        <f>IF(FN_MC!AM436="","*",FN_MC!AM436)</f>
        <v>-</v>
      </c>
      <c r="M435" s="152">
        <f>IF(FN_MC!AP436="","*",FN_MC!AP436)</f>
        <v>0</v>
      </c>
      <c r="N435" s="152" t="str">
        <f>IF(FN_MC!AM436="","*",FN_MC!AM436)</f>
        <v>-</v>
      </c>
      <c r="O435" s="198" t="str">
        <f>IF(FN_MC!BH436="","*",FN_MC!BH436)</f>
        <v>*</v>
      </c>
      <c r="P435" s="99"/>
      <c r="Q435" s="157" t="str">
        <f>IF($A$2=1,IF(FN_MC!BJ436="","*",FN_MC!BJ436),IF(FN_MC!BK436="","*",FN_MC!BK436))</f>
        <v>*</v>
      </c>
    </row>
    <row r="436" spans="1:17" hidden="1">
      <c r="A436" s="106" t="str">
        <f>IF(FN_MC!B437="","*",FN_MC!B437)</f>
        <v>*</v>
      </c>
      <c r="B436" s="107" t="str">
        <f>IF(FN_MC!X437="","*",FN_MC!X437)</f>
        <v>*</v>
      </c>
      <c r="C436" s="108" t="str">
        <f>IF(FN_MC!S437="","*",FN_MC!S437)</f>
        <v>-</v>
      </c>
      <c r="D436" s="108" t="str">
        <f>IF(FN_MC!T437="","*",FN_MC!T437)</f>
        <v>-</v>
      </c>
      <c r="E436" s="108" t="str">
        <f>IF(FN_MC!D437="","*",FN_MC!D437)</f>
        <v>*</v>
      </c>
      <c r="F436" s="108" t="str">
        <f>IF(FN_MC!H437="","*",FN_MC!H437)</f>
        <v>*</v>
      </c>
      <c r="G436" s="108" t="str">
        <f>IF(FN_MC!M437="","*",FN_MC!M437)</f>
        <v>-</v>
      </c>
      <c r="H436" s="166" t="str">
        <f>IF(FN_MC!K437="","*",FN_MC!K437)</f>
        <v>*</v>
      </c>
      <c r="I436" s="141" t="str">
        <f>IF(FN_MC!O437="","*",FN_MC!O437)</f>
        <v>*</v>
      </c>
      <c r="J436" s="141" t="str">
        <f>IF(FN_MC!P437="","*",FN_MC!P437)</f>
        <v>*</v>
      </c>
      <c r="K436" s="152">
        <f>IF(FN_MC!AK437="","*",FN_MC!AK437)</f>
        <v>0</v>
      </c>
      <c r="L436" s="152" t="str">
        <f>IF(FN_MC!AM437="","*",FN_MC!AM437)</f>
        <v>-</v>
      </c>
      <c r="M436" s="152">
        <f>IF(FN_MC!AP437="","*",FN_MC!AP437)</f>
        <v>0</v>
      </c>
      <c r="N436" s="152" t="str">
        <f>IF(FN_MC!AM437="","*",FN_MC!AM437)</f>
        <v>-</v>
      </c>
      <c r="O436" s="198" t="str">
        <f>IF(FN_MC!BH437="","*",FN_MC!BH437)</f>
        <v>*</v>
      </c>
      <c r="P436" s="99"/>
      <c r="Q436" s="157" t="str">
        <f>IF($A$2=1,IF(FN_MC!BJ437="","*",FN_MC!BJ437),IF(FN_MC!BK437="","*",FN_MC!BK437))</f>
        <v>*</v>
      </c>
    </row>
    <row r="437" spans="1:17" hidden="1">
      <c r="A437" s="106" t="str">
        <f>IF(FN_MC!B438="","*",FN_MC!B438)</f>
        <v>*</v>
      </c>
      <c r="B437" s="107" t="str">
        <f>IF(FN_MC!X438="","*",FN_MC!X438)</f>
        <v>*</v>
      </c>
      <c r="C437" s="108" t="str">
        <f>IF(FN_MC!S438="","*",FN_MC!S438)</f>
        <v>-</v>
      </c>
      <c r="D437" s="108" t="str">
        <f>IF(FN_MC!T438="","*",FN_MC!T438)</f>
        <v>-</v>
      </c>
      <c r="E437" s="108" t="str">
        <f>IF(FN_MC!D438="","*",FN_MC!D438)</f>
        <v>*</v>
      </c>
      <c r="F437" s="108" t="str">
        <f>IF(FN_MC!H438="","*",FN_MC!H438)</f>
        <v>*</v>
      </c>
      <c r="G437" s="108" t="str">
        <f>IF(FN_MC!M438="","*",FN_MC!M438)</f>
        <v>-</v>
      </c>
      <c r="H437" s="166" t="str">
        <f>IF(FN_MC!K438="","*",FN_MC!K438)</f>
        <v>*</v>
      </c>
      <c r="I437" s="141" t="str">
        <f>IF(FN_MC!O438="","*",FN_MC!O438)</f>
        <v>*</v>
      </c>
      <c r="J437" s="141" t="str">
        <f>IF(FN_MC!P438="","*",FN_MC!P438)</f>
        <v>*</v>
      </c>
      <c r="K437" s="152">
        <f>IF(FN_MC!AK438="","*",FN_MC!AK438)</f>
        <v>0</v>
      </c>
      <c r="L437" s="152" t="str">
        <f>IF(FN_MC!AM438="","*",FN_MC!AM438)</f>
        <v>-</v>
      </c>
      <c r="M437" s="152">
        <f>IF(FN_MC!AP438="","*",FN_MC!AP438)</f>
        <v>0</v>
      </c>
      <c r="N437" s="152" t="str">
        <f>IF(FN_MC!AM438="","*",FN_MC!AM438)</f>
        <v>-</v>
      </c>
      <c r="O437" s="198" t="str">
        <f>IF(FN_MC!BH438="","*",FN_MC!BH438)</f>
        <v>*</v>
      </c>
      <c r="P437" s="99"/>
      <c r="Q437" s="157" t="str">
        <f>IF($A$2=1,IF(FN_MC!BJ438="","*",FN_MC!BJ438),IF(FN_MC!BK438="","*",FN_MC!BK438))</f>
        <v>*</v>
      </c>
    </row>
    <row r="438" spans="1:17" hidden="1">
      <c r="A438" s="106" t="str">
        <f>IF(FN_MC!B439="","*",FN_MC!B439)</f>
        <v>*</v>
      </c>
      <c r="B438" s="107" t="str">
        <f>IF(FN_MC!X439="","*",FN_MC!X439)</f>
        <v>*</v>
      </c>
      <c r="C438" s="108" t="str">
        <f>IF(FN_MC!S439="","*",FN_MC!S439)</f>
        <v>-</v>
      </c>
      <c r="D438" s="108" t="str">
        <f>IF(FN_MC!T439="","*",FN_MC!T439)</f>
        <v>-</v>
      </c>
      <c r="E438" s="108" t="str">
        <f>IF(FN_MC!D439="","*",FN_MC!D439)</f>
        <v>*</v>
      </c>
      <c r="F438" s="108" t="str">
        <f>IF(FN_MC!H439="","*",FN_MC!H439)</f>
        <v>*</v>
      </c>
      <c r="G438" s="108" t="str">
        <f>IF(FN_MC!M439="","*",FN_MC!M439)</f>
        <v>-</v>
      </c>
      <c r="H438" s="166" t="str">
        <f>IF(FN_MC!K439="","*",FN_MC!K439)</f>
        <v>*</v>
      </c>
      <c r="I438" s="141" t="str">
        <f>IF(FN_MC!O439="","*",FN_MC!O439)</f>
        <v>*</v>
      </c>
      <c r="J438" s="141" t="str">
        <f>IF(FN_MC!P439="","*",FN_MC!P439)</f>
        <v>*</v>
      </c>
      <c r="K438" s="152">
        <f>IF(FN_MC!AK439="","*",FN_MC!AK439)</f>
        <v>0</v>
      </c>
      <c r="L438" s="152" t="str">
        <f>IF(FN_MC!AM439="","*",FN_MC!AM439)</f>
        <v>-</v>
      </c>
      <c r="M438" s="152">
        <f>IF(FN_MC!AP439="","*",FN_MC!AP439)</f>
        <v>0</v>
      </c>
      <c r="N438" s="152" t="str">
        <f>IF(FN_MC!AM439="","*",FN_MC!AM439)</f>
        <v>-</v>
      </c>
      <c r="O438" s="198" t="str">
        <f>IF(FN_MC!BH439="","*",FN_MC!BH439)</f>
        <v>*</v>
      </c>
      <c r="P438" s="99"/>
      <c r="Q438" s="157" t="str">
        <f>IF($A$2=1,IF(FN_MC!BJ439="","*",FN_MC!BJ439),IF(FN_MC!BK439="","*",FN_MC!BK439))</f>
        <v>*</v>
      </c>
    </row>
    <row r="439" spans="1:17" hidden="1">
      <c r="A439" s="106" t="str">
        <f>IF(FN_MC!B440="","*",FN_MC!B440)</f>
        <v>*</v>
      </c>
      <c r="B439" s="107" t="str">
        <f>IF(FN_MC!X440="","*",FN_MC!X440)</f>
        <v>*</v>
      </c>
      <c r="C439" s="108" t="str">
        <f>IF(FN_MC!S440="","*",FN_MC!S440)</f>
        <v>-</v>
      </c>
      <c r="D439" s="108" t="str">
        <f>IF(FN_MC!T440="","*",FN_MC!T440)</f>
        <v>-</v>
      </c>
      <c r="E439" s="108" t="str">
        <f>IF(FN_MC!D440="","*",FN_MC!D440)</f>
        <v>*</v>
      </c>
      <c r="F439" s="108" t="str">
        <f>IF(FN_MC!H440="","*",FN_MC!H440)</f>
        <v>*</v>
      </c>
      <c r="G439" s="108" t="str">
        <f>IF(FN_MC!M440="","*",FN_MC!M440)</f>
        <v>-</v>
      </c>
      <c r="H439" s="166" t="str">
        <f>IF(FN_MC!K440="","*",FN_MC!K440)</f>
        <v>*</v>
      </c>
      <c r="I439" s="141" t="str">
        <f>IF(FN_MC!O440="","*",FN_MC!O440)</f>
        <v>*</v>
      </c>
      <c r="J439" s="141" t="str">
        <f>IF(FN_MC!P440="","*",FN_MC!P440)</f>
        <v>*</v>
      </c>
      <c r="K439" s="152">
        <f>IF(FN_MC!AK440="","*",FN_MC!AK440)</f>
        <v>0</v>
      </c>
      <c r="L439" s="152" t="str">
        <f>IF(FN_MC!AM440="","*",FN_MC!AM440)</f>
        <v>-</v>
      </c>
      <c r="M439" s="152">
        <f>IF(FN_MC!AP440="","*",FN_MC!AP440)</f>
        <v>0</v>
      </c>
      <c r="N439" s="152" t="str">
        <f>IF(FN_MC!AM440="","*",FN_MC!AM440)</f>
        <v>-</v>
      </c>
      <c r="O439" s="198" t="str">
        <f>IF(FN_MC!BH440="","*",FN_MC!BH440)</f>
        <v>*</v>
      </c>
      <c r="P439" s="99"/>
      <c r="Q439" s="157" t="str">
        <f>IF($A$2=1,IF(FN_MC!BJ440="","*",FN_MC!BJ440),IF(FN_MC!BK440="","*",FN_MC!BK440))</f>
        <v>*</v>
      </c>
    </row>
    <row r="440" spans="1:17" hidden="1">
      <c r="A440" s="106" t="str">
        <f>IF(FN_MC!B441="","*",FN_MC!B441)</f>
        <v>*</v>
      </c>
      <c r="B440" s="107" t="str">
        <f>IF(FN_MC!X441="","*",FN_MC!X441)</f>
        <v>*</v>
      </c>
      <c r="C440" s="108" t="str">
        <f>IF(FN_MC!S441="","*",FN_MC!S441)</f>
        <v>-</v>
      </c>
      <c r="D440" s="108" t="str">
        <f>IF(FN_MC!T441="","*",FN_MC!T441)</f>
        <v>-</v>
      </c>
      <c r="E440" s="108" t="str">
        <f>IF(FN_MC!D441="","*",FN_MC!D441)</f>
        <v>*</v>
      </c>
      <c r="F440" s="108" t="str">
        <f>IF(FN_MC!H441="","*",FN_MC!H441)</f>
        <v>*</v>
      </c>
      <c r="G440" s="108" t="str">
        <f>IF(FN_MC!M441="","*",FN_MC!M441)</f>
        <v>-</v>
      </c>
      <c r="H440" s="166" t="str">
        <f>IF(FN_MC!K441="","*",FN_MC!K441)</f>
        <v>*</v>
      </c>
      <c r="I440" s="141" t="str">
        <f>IF(FN_MC!O441="","*",FN_MC!O441)</f>
        <v>*</v>
      </c>
      <c r="J440" s="141" t="str">
        <f>IF(FN_MC!P441="","*",FN_MC!P441)</f>
        <v>*</v>
      </c>
      <c r="K440" s="152">
        <f>IF(FN_MC!AK441="","*",FN_MC!AK441)</f>
        <v>0</v>
      </c>
      <c r="L440" s="152" t="str">
        <f>IF(FN_MC!AM441="","*",FN_MC!AM441)</f>
        <v>-</v>
      </c>
      <c r="M440" s="152">
        <f>IF(FN_MC!AP441="","*",FN_MC!AP441)</f>
        <v>0</v>
      </c>
      <c r="N440" s="152" t="str">
        <f>IF(FN_MC!AM441="","*",FN_MC!AM441)</f>
        <v>-</v>
      </c>
      <c r="O440" s="198" t="str">
        <f>IF(FN_MC!BH441="","*",FN_MC!BH441)</f>
        <v>*</v>
      </c>
      <c r="P440" s="99"/>
      <c r="Q440" s="157" t="str">
        <f>IF($A$2=1,IF(FN_MC!BJ441="","*",FN_MC!BJ441),IF(FN_MC!BK441="","*",FN_MC!BK441))</f>
        <v>*</v>
      </c>
    </row>
    <row r="441" spans="1:17" hidden="1">
      <c r="A441" s="106" t="str">
        <f>IF(FN_MC!B442="","*",FN_MC!B442)</f>
        <v>*</v>
      </c>
      <c r="B441" s="107" t="str">
        <f>IF(FN_MC!X442="","*",FN_MC!X442)</f>
        <v>*</v>
      </c>
      <c r="C441" s="108" t="str">
        <f>IF(FN_MC!S442="","*",FN_MC!S442)</f>
        <v>-</v>
      </c>
      <c r="D441" s="108" t="str">
        <f>IF(FN_MC!T442="","*",FN_MC!T442)</f>
        <v>-</v>
      </c>
      <c r="E441" s="108" t="str">
        <f>IF(FN_MC!D442="","*",FN_MC!D442)</f>
        <v>*</v>
      </c>
      <c r="F441" s="108" t="str">
        <f>IF(FN_MC!H442="","*",FN_MC!H442)</f>
        <v>*</v>
      </c>
      <c r="G441" s="108" t="str">
        <f>IF(FN_MC!M442="","*",FN_MC!M442)</f>
        <v>-</v>
      </c>
      <c r="H441" s="166" t="str">
        <f>IF(FN_MC!K442="","*",FN_MC!K442)</f>
        <v>*</v>
      </c>
      <c r="I441" s="141" t="str">
        <f>IF(FN_MC!O442="","*",FN_MC!O442)</f>
        <v>*</v>
      </c>
      <c r="J441" s="141" t="str">
        <f>IF(FN_MC!P442="","*",FN_MC!P442)</f>
        <v>*</v>
      </c>
      <c r="K441" s="152">
        <f>IF(FN_MC!AK442="","*",FN_MC!AK442)</f>
        <v>0</v>
      </c>
      <c r="L441" s="152" t="str">
        <f>IF(FN_MC!AM442="","*",FN_MC!AM442)</f>
        <v>-</v>
      </c>
      <c r="M441" s="152">
        <f>IF(FN_MC!AP442="","*",FN_MC!AP442)</f>
        <v>0</v>
      </c>
      <c r="N441" s="152" t="str">
        <f>IF(FN_MC!AM442="","*",FN_MC!AM442)</f>
        <v>-</v>
      </c>
      <c r="O441" s="198" t="str">
        <f>IF(FN_MC!BH442="","*",FN_MC!BH442)</f>
        <v>*</v>
      </c>
      <c r="P441" s="99"/>
      <c r="Q441" s="157" t="str">
        <f>IF($A$2=1,IF(FN_MC!BJ442="","*",FN_MC!BJ442),IF(FN_MC!BK442="","*",FN_MC!BK442))</f>
        <v>*</v>
      </c>
    </row>
    <row r="442" spans="1:17" hidden="1">
      <c r="A442" s="106" t="str">
        <f>IF(FN_MC!B443="","*",FN_MC!B443)</f>
        <v>*</v>
      </c>
      <c r="B442" s="107" t="str">
        <f>IF(FN_MC!X443="","*",FN_MC!X443)</f>
        <v>*</v>
      </c>
      <c r="C442" s="108" t="str">
        <f>IF(FN_MC!S443="","*",FN_MC!S443)</f>
        <v>-</v>
      </c>
      <c r="D442" s="108" t="str">
        <f>IF(FN_MC!T443="","*",FN_MC!T443)</f>
        <v>-</v>
      </c>
      <c r="E442" s="108" t="str">
        <f>IF(FN_MC!D443="","*",FN_MC!D443)</f>
        <v>*</v>
      </c>
      <c r="F442" s="108" t="str">
        <f>IF(FN_MC!H443="","*",FN_MC!H443)</f>
        <v>*</v>
      </c>
      <c r="G442" s="108" t="str">
        <f>IF(FN_MC!M443="","*",FN_MC!M443)</f>
        <v>-</v>
      </c>
      <c r="H442" s="166" t="str">
        <f>IF(FN_MC!K443="","*",FN_MC!K443)</f>
        <v>*</v>
      </c>
      <c r="I442" s="141" t="str">
        <f>IF(FN_MC!O443="","*",FN_MC!O443)</f>
        <v>*</v>
      </c>
      <c r="J442" s="141" t="str">
        <f>IF(FN_MC!P443="","*",FN_MC!P443)</f>
        <v>*</v>
      </c>
      <c r="K442" s="152">
        <f>IF(FN_MC!AK443="","*",FN_MC!AK443)</f>
        <v>0</v>
      </c>
      <c r="L442" s="152" t="str">
        <f>IF(FN_MC!AM443="","*",FN_MC!AM443)</f>
        <v>-</v>
      </c>
      <c r="M442" s="152">
        <f>IF(FN_MC!AP443="","*",FN_MC!AP443)</f>
        <v>0</v>
      </c>
      <c r="N442" s="152" t="str">
        <f>IF(FN_MC!AM443="","*",FN_MC!AM443)</f>
        <v>-</v>
      </c>
      <c r="O442" s="198" t="str">
        <f>IF(FN_MC!BH443="","*",FN_MC!BH443)</f>
        <v>*</v>
      </c>
      <c r="P442" s="99"/>
      <c r="Q442" s="157" t="str">
        <f>IF($A$2=1,IF(FN_MC!BJ443="","*",FN_MC!BJ443),IF(FN_MC!BK443="","*",FN_MC!BK443))</f>
        <v>*</v>
      </c>
    </row>
    <row r="443" spans="1:17" hidden="1">
      <c r="A443" s="106" t="str">
        <f>IF(FN_MC!B444="","*",FN_MC!B444)</f>
        <v>*</v>
      </c>
      <c r="B443" s="107" t="str">
        <f>IF(FN_MC!X444="","*",FN_MC!X444)</f>
        <v>*</v>
      </c>
      <c r="C443" s="108" t="str">
        <f>IF(FN_MC!S444="","*",FN_MC!S444)</f>
        <v>-</v>
      </c>
      <c r="D443" s="108" t="str">
        <f>IF(FN_MC!T444="","*",FN_MC!T444)</f>
        <v>-</v>
      </c>
      <c r="E443" s="108" t="str">
        <f>IF(FN_MC!D444="","*",FN_MC!D444)</f>
        <v>*</v>
      </c>
      <c r="F443" s="108" t="str">
        <f>IF(FN_MC!H444="","*",FN_MC!H444)</f>
        <v>*</v>
      </c>
      <c r="G443" s="108" t="str">
        <f>IF(FN_MC!M444="","*",FN_MC!M444)</f>
        <v>-</v>
      </c>
      <c r="H443" s="166" t="str">
        <f>IF(FN_MC!K444="","*",FN_MC!K444)</f>
        <v>*</v>
      </c>
      <c r="I443" s="141" t="str">
        <f>IF(FN_MC!O444="","*",FN_MC!O444)</f>
        <v>*</v>
      </c>
      <c r="J443" s="141" t="str">
        <f>IF(FN_MC!P444="","*",FN_MC!P444)</f>
        <v>*</v>
      </c>
      <c r="K443" s="152">
        <f>IF(FN_MC!AK444="","*",FN_MC!AK444)</f>
        <v>0</v>
      </c>
      <c r="L443" s="152" t="str">
        <f>IF(FN_MC!AM444="","*",FN_MC!AM444)</f>
        <v>-</v>
      </c>
      <c r="M443" s="152">
        <f>IF(FN_MC!AP444="","*",FN_MC!AP444)</f>
        <v>0</v>
      </c>
      <c r="N443" s="152" t="str">
        <f>IF(FN_MC!AM444="","*",FN_MC!AM444)</f>
        <v>-</v>
      </c>
      <c r="O443" s="198" t="str">
        <f>IF(FN_MC!BH444="","*",FN_MC!BH444)</f>
        <v>*</v>
      </c>
      <c r="P443" s="99"/>
      <c r="Q443" s="157" t="str">
        <f>IF($A$2=1,IF(FN_MC!BJ444="","*",FN_MC!BJ444),IF(FN_MC!BK444="","*",FN_MC!BK444))</f>
        <v>*</v>
      </c>
    </row>
    <row r="444" spans="1:17" hidden="1">
      <c r="A444" s="106" t="str">
        <f>IF(FN_MC!B445="","*",FN_MC!B445)</f>
        <v>*</v>
      </c>
      <c r="B444" s="107" t="str">
        <f>IF(FN_MC!X445="","*",FN_MC!X445)</f>
        <v>*</v>
      </c>
      <c r="C444" s="108" t="str">
        <f>IF(FN_MC!S445="","*",FN_MC!S445)</f>
        <v>-</v>
      </c>
      <c r="D444" s="108" t="str">
        <f>IF(FN_MC!T445="","*",FN_MC!T445)</f>
        <v>-</v>
      </c>
      <c r="E444" s="108" t="str">
        <f>IF(FN_MC!D445="","*",FN_MC!D445)</f>
        <v>*</v>
      </c>
      <c r="F444" s="108" t="str">
        <f>IF(FN_MC!H445="","*",FN_MC!H445)</f>
        <v>*</v>
      </c>
      <c r="G444" s="108" t="str">
        <f>IF(FN_MC!M445="","*",FN_MC!M445)</f>
        <v>-</v>
      </c>
      <c r="H444" s="166" t="str">
        <f>IF(FN_MC!K445="","*",FN_MC!K445)</f>
        <v>*</v>
      </c>
      <c r="I444" s="141" t="str">
        <f>IF(FN_MC!O445="","*",FN_MC!O445)</f>
        <v>*</v>
      </c>
      <c r="J444" s="141" t="str">
        <f>IF(FN_MC!P445="","*",FN_MC!P445)</f>
        <v>*</v>
      </c>
      <c r="K444" s="152">
        <f>IF(FN_MC!AK445="","*",FN_MC!AK445)</f>
        <v>0</v>
      </c>
      <c r="L444" s="152" t="str">
        <f>IF(FN_MC!AM445="","*",FN_MC!AM445)</f>
        <v>-</v>
      </c>
      <c r="M444" s="152">
        <f>IF(FN_MC!AP445="","*",FN_MC!AP445)</f>
        <v>0</v>
      </c>
      <c r="N444" s="152" t="str">
        <f>IF(FN_MC!AM445="","*",FN_MC!AM445)</f>
        <v>-</v>
      </c>
      <c r="O444" s="198" t="str">
        <f>IF(FN_MC!BH445="","*",FN_MC!BH445)</f>
        <v>*</v>
      </c>
      <c r="P444" s="99"/>
      <c r="Q444" s="157" t="str">
        <f>IF($A$2=1,IF(FN_MC!BJ445="","*",FN_MC!BJ445),IF(FN_MC!BK445="","*",FN_MC!BK445))</f>
        <v>*</v>
      </c>
    </row>
    <row r="445" spans="1:17" hidden="1">
      <c r="A445" s="106" t="str">
        <f>IF(FN_MC!B446="","*",FN_MC!B446)</f>
        <v>*</v>
      </c>
      <c r="B445" s="107" t="str">
        <f>IF(FN_MC!X446="","*",FN_MC!X446)</f>
        <v>*</v>
      </c>
      <c r="C445" s="108" t="str">
        <f>IF(FN_MC!S446="","*",FN_MC!S446)</f>
        <v>-</v>
      </c>
      <c r="D445" s="108" t="str">
        <f>IF(FN_MC!T446="","*",FN_MC!T446)</f>
        <v>-</v>
      </c>
      <c r="E445" s="108" t="str">
        <f>IF(FN_MC!D446="","*",FN_MC!D446)</f>
        <v>*</v>
      </c>
      <c r="F445" s="108" t="str">
        <f>IF(FN_MC!H446="","*",FN_MC!H446)</f>
        <v>*</v>
      </c>
      <c r="G445" s="108" t="str">
        <f>IF(FN_MC!M446="","*",FN_MC!M446)</f>
        <v>-</v>
      </c>
      <c r="H445" s="166" t="str">
        <f>IF(FN_MC!K446="","*",FN_MC!K446)</f>
        <v>*</v>
      </c>
      <c r="I445" s="141" t="str">
        <f>IF(FN_MC!O446="","*",FN_MC!O446)</f>
        <v>*</v>
      </c>
      <c r="J445" s="141" t="str">
        <f>IF(FN_MC!P446="","*",FN_MC!P446)</f>
        <v>*</v>
      </c>
      <c r="K445" s="152">
        <f>IF(FN_MC!AK446="","*",FN_MC!AK446)</f>
        <v>0</v>
      </c>
      <c r="L445" s="152" t="str">
        <f>IF(FN_MC!AM446="","*",FN_MC!AM446)</f>
        <v>-</v>
      </c>
      <c r="M445" s="152">
        <f>IF(FN_MC!AP446="","*",FN_MC!AP446)</f>
        <v>0</v>
      </c>
      <c r="N445" s="152" t="str">
        <f>IF(FN_MC!AM446="","*",FN_MC!AM446)</f>
        <v>-</v>
      </c>
      <c r="O445" s="198" t="str">
        <f>IF(FN_MC!BH446="","*",FN_MC!BH446)</f>
        <v>*</v>
      </c>
      <c r="P445" s="99"/>
      <c r="Q445" s="157" t="str">
        <f>IF($A$2=1,IF(FN_MC!BJ446="","*",FN_MC!BJ446),IF(FN_MC!BK446="","*",FN_MC!BK446))</f>
        <v>*</v>
      </c>
    </row>
    <row r="446" spans="1:17" hidden="1">
      <c r="A446" s="106" t="str">
        <f>IF(FN_MC!B447="","*",FN_MC!B447)</f>
        <v>*</v>
      </c>
      <c r="B446" s="107" t="str">
        <f>IF(FN_MC!X447="","*",FN_MC!X447)</f>
        <v>*</v>
      </c>
      <c r="C446" s="108" t="str">
        <f>IF(FN_MC!S447="","*",FN_MC!S447)</f>
        <v>-</v>
      </c>
      <c r="D446" s="108" t="str">
        <f>IF(FN_MC!T447="","*",FN_MC!T447)</f>
        <v>-</v>
      </c>
      <c r="E446" s="108" t="str">
        <f>IF(FN_MC!D447="","*",FN_MC!D447)</f>
        <v>*</v>
      </c>
      <c r="F446" s="108" t="str">
        <f>IF(FN_MC!H447="","*",FN_MC!H447)</f>
        <v>*</v>
      </c>
      <c r="G446" s="108" t="str">
        <f>IF(FN_MC!M447="","*",FN_MC!M447)</f>
        <v>-</v>
      </c>
      <c r="H446" s="166" t="str">
        <f>IF(FN_MC!K447="","*",FN_MC!K447)</f>
        <v>*</v>
      </c>
      <c r="I446" s="141" t="str">
        <f>IF(FN_MC!O447="","*",FN_MC!O447)</f>
        <v>*</v>
      </c>
      <c r="J446" s="141" t="str">
        <f>IF(FN_MC!P447="","*",FN_MC!P447)</f>
        <v>*</v>
      </c>
      <c r="K446" s="152">
        <f>IF(FN_MC!AK447="","*",FN_MC!AK447)</f>
        <v>0</v>
      </c>
      <c r="L446" s="152" t="str">
        <f>IF(FN_MC!AM447="","*",FN_MC!AM447)</f>
        <v>-</v>
      </c>
      <c r="M446" s="152">
        <f>IF(FN_MC!AP447="","*",FN_MC!AP447)</f>
        <v>0</v>
      </c>
      <c r="N446" s="152" t="str">
        <f>IF(FN_MC!AM447="","*",FN_MC!AM447)</f>
        <v>-</v>
      </c>
      <c r="O446" s="198" t="str">
        <f>IF(FN_MC!BH447="","*",FN_MC!BH447)</f>
        <v>*</v>
      </c>
      <c r="P446" s="99"/>
      <c r="Q446" s="157" t="str">
        <f>IF($A$2=1,IF(FN_MC!BJ447="","*",FN_MC!BJ447),IF(FN_MC!BK447="","*",FN_MC!BK447))</f>
        <v>*</v>
      </c>
    </row>
    <row r="447" spans="1:17" hidden="1">
      <c r="A447" s="106" t="str">
        <f>IF(FN_MC!B448="","*",FN_MC!B448)</f>
        <v>*</v>
      </c>
      <c r="B447" s="107" t="str">
        <f>IF(FN_MC!X448="","*",FN_MC!X448)</f>
        <v>*</v>
      </c>
      <c r="C447" s="108" t="str">
        <f>IF(FN_MC!S448="","*",FN_MC!S448)</f>
        <v>-</v>
      </c>
      <c r="D447" s="108" t="str">
        <f>IF(FN_MC!T448="","*",FN_MC!T448)</f>
        <v>-</v>
      </c>
      <c r="E447" s="108" t="str">
        <f>IF(FN_MC!D448="","*",FN_MC!D448)</f>
        <v>*</v>
      </c>
      <c r="F447" s="108" t="str">
        <f>IF(FN_MC!H448="","*",FN_MC!H448)</f>
        <v>*</v>
      </c>
      <c r="G447" s="108" t="str">
        <f>IF(FN_MC!M448="","*",FN_MC!M448)</f>
        <v>-</v>
      </c>
      <c r="H447" s="166" t="str">
        <f>IF(FN_MC!K448="","*",FN_MC!K448)</f>
        <v>*</v>
      </c>
      <c r="I447" s="141" t="str">
        <f>IF(FN_MC!O448="","*",FN_MC!O448)</f>
        <v>*</v>
      </c>
      <c r="J447" s="141" t="str">
        <f>IF(FN_MC!P448="","*",FN_MC!P448)</f>
        <v>*</v>
      </c>
      <c r="K447" s="152">
        <f>IF(FN_MC!AK448="","*",FN_MC!AK448)</f>
        <v>0</v>
      </c>
      <c r="L447" s="152" t="str">
        <f>IF(FN_MC!AM448="","*",FN_MC!AM448)</f>
        <v>-</v>
      </c>
      <c r="M447" s="152">
        <f>IF(FN_MC!AP448="","*",FN_MC!AP448)</f>
        <v>0</v>
      </c>
      <c r="N447" s="152" t="str">
        <f>IF(FN_MC!AM448="","*",FN_MC!AM448)</f>
        <v>-</v>
      </c>
      <c r="O447" s="198" t="str">
        <f>IF(FN_MC!BH448="","*",FN_MC!BH448)</f>
        <v>*</v>
      </c>
      <c r="P447" s="99"/>
      <c r="Q447" s="157" t="str">
        <f>IF($A$2=1,IF(FN_MC!BJ448="","*",FN_MC!BJ448),IF(FN_MC!BK448="","*",FN_MC!BK448))</f>
        <v>*</v>
      </c>
    </row>
    <row r="448" spans="1:17" hidden="1">
      <c r="A448" s="106" t="str">
        <f>IF(FN_MC!B449="","*",FN_MC!B449)</f>
        <v>*</v>
      </c>
      <c r="B448" s="107" t="str">
        <f>IF(FN_MC!X449="","*",FN_MC!X449)</f>
        <v>*</v>
      </c>
      <c r="C448" s="108" t="str">
        <f>IF(FN_MC!S449="","*",FN_MC!S449)</f>
        <v>-</v>
      </c>
      <c r="D448" s="108" t="str">
        <f>IF(FN_MC!T449="","*",FN_MC!T449)</f>
        <v>-</v>
      </c>
      <c r="E448" s="108" t="str">
        <f>IF(FN_MC!D449="","*",FN_MC!D449)</f>
        <v>*</v>
      </c>
      <c r="F448" s="108" t="str">
        <f>IF(FN_MC!H449="","*",FN_MC!H449)</f>
        <v>*</v>
      </c>
      <c r="G448" s="108" t="str">
        <f>IF(FN_MC!M449="","*",FN_MC!M449)</f>
        <v>-</v>
      </c>
      <c r="H448" s="166" t="str">
        <f>IF(FN_MC!K449="","*",FN_MC!K449)</f>
        <v>*</v>
      </c>
      <c r="I448" s="141" t="str">
        <f>IF(FN_MC!O449="","*",FN_MC!O449)</f>
        <v>*</v>
      </c>
      <c r="J448" s="141" t="str">
        <f>IF(FN_MC!P449="","*",FN_MC!P449)</f>
        <v>*</v>
      </c>
      <c r="K448" s="152">
        <f>IF(FN_MC!AK449="","*",FN_MC!AK449)</f>
        <v>0</v>
      </c>
      <c r="L448" s="152" t="str">
        <f>IF(FN_MC!AM449="","*",FN_MC!AM449)</f>
        <v>-</v>
      </c>
      <c r="M448" s="152">
        <f>IF(FN_MC!AP449="","*",FN_MC!AP449)</f>
        <v>0</v>
      </c>
      <c r="N448" s="152" t="str">
        <f>IF(FN_MC!AM449="","*",FN_MC!AM449)</f>
        <v>-</v>
      </c>
      <c r="O448" s="198" t="str">
        <f>IF(FN_MC!BH449="","*",FN_MC!BH449)</f>
        <v>*</v>
      </c>
      <c r="P448" s="99"/>
      <c r="Q448" s="157" t="str">
        <f>IF($A$2=1,IF(FN_MC!BJ449="","*",FN_MC!BJ449),IF(FN_MC!BK449="","*",FN_MC!BK449))</f>
        <v>*</v>
      </c>
    </row>
    <row r="449" spans="1:17" hidden="1">
      <c r="A449" s="106" t="str">
        <f>IF(FN_MC!B450="","*",FN_MC!B450)</f>
        <v>*</v>
      </c>
      <c r="B449" s="107" t="str">
        <f>IF(FN_MC!X450="","*",FN_MC!X450)</f>
        <v>*</v>
      </c>
      <c r="C449" s="108" t="str">
        <f>IF(FN_MC!S450="","*",FN_MC!S450)</f>
        <v>-</v>
      </c>
      <c r="D449" s="108" t="str">
        <f>IF(FN_MC!T450="","*",FN_MC!T450)</f>
        <v>-</v>
      </c>
      <c r="E449" s="108" t="str">
        <f>IF(FN_MC!D450="","*",FN_MC!D450)</f>
        <v>*</v>
      </c>
      <c r="F449" s="108" t="str">
        <f>IF(FN_MC!H450="","*",FN_MC!H450)</f>
        <v>*</v>
      </c>
      <c r="G449" s="108" t="str">
        <f>IF(FN_MC!M450="","*",FN_MC!M450)</f>
        <v>-</v>
      </c>
      <c r="H449" s="166" t="str">
        <f>IF(FN_MC!K450="","*",FN_MC!K450)</f>
        <v>*</v>
      </c>
      <c r="I449" s="141" t="str">
        <f>IF(FN_MC!O450="","*",FN_MC!O450)</f>
        <v>*</v>
      </c>
      <c r="J449" s="141" t="str">
        <f>IF(FN_MC!P450="","*",FN_MC!P450)</f>
        <v>*</v>
      </c>
      <c r="K449" s="152">
        <f>IF(FN_MC!AK450="","*",FN_MC!AK450)</f>
        <v>0</v>
      </c>
      <c r="L449" s="152" t="str">
        <f>IF(FN_MC!AM450="","*",FN_MC!AM450)</f>
        <v>-</v>
      </c>
      <c r="M449" s="152">
        <f>IF(FN_MC!AP450="","*",FN_MC!AP450)</f>
        <v>0</v>
      </c>
      <c r="N449" s="152" t="str">
        <f>IF(FN_MC!AM450="","*",FN_MC!AM450)</f>
        <v>-</v>
      </c>
      <c r="O449" s="198" t="str">
        <f>IF(FN_MC!BH450="","*",FN_MC!BH450)</f>
        <v>*</v>
      </c>
      <c r="P449" s="99"/>
      <c r="Q449" s="157" t="str">
        <f>IF($A$2=1,IF(FN_MC!BJ450="","*",FN_MC!BJ450),IF(FN_MC!BK450="","*",FN_MC!BK450))</f>
        <v>*</v>
      </c>
    </row>
    <row r="450" spans="1:17" hidden="1">
      <c r="A450" s="106" t="str">
        <f>IF(FN_MC!B451="","*",FN_MC!B451)</f>
        <v>*</v>
      </c>
      <c r="B450" s="107" t="str">
        <f>IF(FN_MC!X451="","*",FN_MC!X451)</f>
        <v>*</v>
      </c>
      <c r="C450" s="108" t="str">
        <f>IF(FN_MC!S451="","*",FN_MC!S451)</f>
        <v>-</v>
      </c>
      <c r="D450" s="108" t="str">
        <f>IF(FN_MC!T451="","*",FN_MC!T451)</f>
        <v>-</v>
      </c>
      <c r="E450" s="108" t="str">
        <f>IF(FN_MC!D451="","*",FN_MC!D451)</f>
        <v>*</v>
      </c>
      <c r="F450" s="108" t="str">
        <f>IF(FN_MC!H451="","*",FN_MC!H451)</f>
        <v>*</v>
      </c>
      <c r="G450" s="108" t="str">
        <f>IF(FN_MC!M451="","*",FN_MC!M451)</f>
        <v>-</v>
      </c>
      <c r="H450" s="166" t="str">
        <f>IF(FN_MC!K451="","*",FN_MC!K451)</f>
        <v>*</v>
      </c>
      <c r="I450" s="141" t="str">
        <f>IF(FN_MC!O451="","*",FN_MC!O451)</f>
        <v>*</v>
      </c>
      <c r="J450" s="141" t="str">
        <f>IF(FN_MC!P451="","*",FN_MC!P451)</f>
        <v>*</v>
      </c>
      <c r="K450" s="152">
        <f>IF(FN_MC!AK451="","*",FN_MC!AK451)</f>
        <v>0</v>
      </c>
      <c r="L450" s="152" t="str">
        <f>IF(FN_MC!AM451="","*",FN_MC!AM451)</f>
        <v>-</v>
      </c>
      <c r="M450" s="152">
        <f>IF(FN_MC!AP451="","*",FN_MC!AP451)</f>
        <v>0</v>
      </c>
      <c r="N450" s="152" t="str">
        <f>IF(FN_MC!AM451="","*",FN_MC!AM451)</f>
        <v>-</v>
      </c>
      <c r="O450" s="198" t="str">
        <f>IF(FN_MC!BH451="","*",FN_MC!BH451)</f>
        <v>*</v>
      </c>
      <c r="P450" s="99"/>
      <c r="Q450" s="157" t="str">
        <f>IF($A$2=1,IF(FN_MC!BJ451="","*",FN_MC!BJ451),IF(FN_MC!BK451="","*",FN_MC!BK451))</f>
        <v>*</v>
      </c>
    </row>
    <row r="451" spans="1:17" hidden="1">
      <c r="A451" s="106" t="str">
        <f>IF(FN_MC!B452="","*",FN_MC!B452)</f>
        <v>*</v>
      </c>
      <c r="B451" s="107" t="str">
        <f>IF(FN_MC!X452="","*",FN_MC!X452)</f>
        <v>*</v>
      </c>
      <c r="C451" s="108" t="str">
        <f>IF(FN_MC!S452="","*",FN_MC!S452)</f>
        <v>-</v>
      </c>
      <c r="D451" s="108" t="str">
        <f>IF(FN_MC!T452="","*",FN_MC!T452)</f>
        <v>-</v>
      </c>
      <c r="E451" s="108" t="str">
        <f>IF(FN_MC!D452="","*",FN_MC!D452)</f>
        <v>*</v>
      </c>
      <c r="F451" s="108" t="str">
        <f>IF(FN_MC!H452="","*",FN_MC!H452)</f>
        <v>*</v>
      </c>
      <c r="G451" s="108" t="str">
        <f>IF(FN_MC!M452="","*",FN_MC!M452)</f>
        <v>-</v>
      </c>
      <c r="H451" s="166" t="str">
        <f>IF(FN_MC!K452="","*",FN_MC!K452)</f>
        <v>*</v>
      </c>
      <c r="I451" s="141" t="str">
        <f>IF(FN_MC!O452="","*",FN_MC!O452)</f>
        <v>*</v>
      </c>
      <c r="J451" s="141" t="str">
        <f>IF(FN_MC!P452="","*",FN_MC!P452)</f>
        <v>*</v>
      </c>
      <c r="K451" s="152">
        <f>IF(FN_MC!AK452="","*",FN_MC!AK452)</f>
        <v>0</v>
      </c>
      <c r="L451" s="152" t="str">
        <f>IF(FN_MC!AM452="","*",FN_MC!AM452)</f>
        <v>-</v>
      </c>
      <c r="M451" s="152">
        <f>IF(FN_MC!AP452="","*",FN_MC!AP452)</f>
        <v>0</v>
      </c>
      <c r="N451" s="152" t="str">
        <f>IF(FN_MC!AM452="","*",FN_MC!AM452)</f>
        <v>-</v>
      </c>
      <c r="O451" s="198" t="str">
        <f>IF(FN_MC!BH452="","*",FN_MC!BH452)</f>
        <v>*</v>
      </c>
      <c r="P451" s="99"/>
      <c r="Q451" s="157" t="str">
        <f>IF($A$2=1,IF(FN_MC!BJ452="","*",FN_MC!BJ452),IF(FN_MC!BK452="","*",FN_MC!BK452))</f>
        <v>*</v>
      </c>
    </row>
    <row r="452" spans="1:17" hidden="1">
      <c r="A452" s="106" t="str">
        <f>IF(FN_MC!B453="","*",FN_MC!B453)</f>
        <v>*</v>
      </c>
      <c r="B452" s="107" t="str">
        <f>IF(FN_MC!X453="","*",FN_MC!X453)</f>
        <v>*</v>
      </c>
      <c r="C452" s="108" t="str">
        <f>IF(FN_MC!S453="","*",FN_MC!S453)</f>
        <v>-</v>
      </c>
      <c r="D452" s="108" t="str">
        <f>IF(FN_MC!T453="","*",FN_MC!T453)</f>
        <v>-</v>
      </c>
      <c r="E452" s="108" t="str">
        <f>IF(FN_MC!D453="","*",FN_MC!D453)</f>
        <v>*</v>
      </c>
      <c r="F452" s="108" t="str">
        <f>IF(FN_MC!H453="","*",FN_MC!H453)</f>
        <v>*</v>
      </c>
      <c r="G452" s="108" t="str">
        <f>IF(FN_MC!M453="","*",FN_MC!M453)</f>
        <v>-</v>
      </c>
      <c r="H452" s="166" t="str">
        <f>IF(FN_MC!K453="","*",FN_MC!K453)</f>
        <v>*</v>
      </c>
      <c r="I452" s="141" t="str">
        <f>IF(FN_MC!O453="","*",FN_MC!O453)</f>
        <v>*</v>
      </c>
      <c r="J452" s="141" t="str">
        <f>IF(FN_MC!P453="","*",FN_MC!P453)</f>
        <v>*</v>
      </c>
      <c r="K452" s="152">
        <f>IF(FN_MC!AK453="","*",FN_MC!AK453)</f>
        <v>0</v>
      </c>
      <c r="L452" s="152" t="str">
        <f>IF(FN_MC!AM453="","*",FN_MC!AM453)</f>
        <v>-</v>
      </c>
      <c r="M452" s="152">
        <f>IF(FN_MC!AP453="","*",FN_MC!AP453)</f>
        <v>0</v>
      </c>
      <c r="N452" s="152" t="str">
        <f>IF(FN_MC!AM453="","*",FN_MC!AM453)</f>
        <v>-</v>
      </c>
      <c r="O452" s="198" t="str">
        <f>IF(FN_MC!BH453="","*",FN_MC!BH453)</f>
        <v>*</v>
      </c>
      <c r="P452" s="99"/>
      <c r="Q452" s="157" t="str">
        <f>IF($A$2=1,IF(FN_MC!BJ453="","*",FN_MC!BJ453),IF(FN_MC!BK453="","*",FN_MC!BK453))</f>
        <v>*</v>
      </c>
    </row>
    <row r="453" spans="1:17" hidden="1">
      <c r="A453" s="106" t="str">
        <f>IF(FN_MC!B454="","*",FN_MC!B454)</f>
        <v>*</v>
      </c>
      <c r="B453" s="107" t="str">
        <f>IF(FN_MC!X454="","*",FN_MC!X454)</f>
        <v>*</v>
      </c>
      <c r="C453" s="108" t="str">
        <f>IF(FN_MC!S454="","*",FN_MC!S454)</f>
        <v>-</v>
      </c>
      <c r="D453" s="108" t="str">
        <f>IF(FN_MC!T454="","*",FN_MC!T454)</f>
        <v>-</v>
      </c>
      <c r="E453" s="108" t="str">
        <f>IF(FN_MC!D454="","*",FN_MC!D454)</f>
        <v>*</v>
      </c>
      <c r="F453" s="108" t="str">
        <f>IF(FN_MC!H454="","*",FN_MC!H454)</f>
        <v>*</v>
      </c>
      <c r="G453" s="108" t="str">
        <f>IF(FN_MC!M454="","*",FN_MC!M454)</f>
        <v>-</v>
      </c>
      <c r="H453" s="166" t="str">
        <f>IF(FN_MC!K454="","*",FN_MC!K454)</f>
        <v>*</v>
      </c>
      <c r="I453" s="141" t="str">
        <f>IF(FN_MC!O454="","*",FN_MC!O454)</f>
        <v>*</v>
      </c>
      <c r="J453" s="141" t="str">
        <f>IF(FN_MC!P454="","*",FN_MC!P454)</f>
        <v>*</v>
      </c>
      <c r="K453" s="152">
        <f>IF(FN_MC!AK454="","*",FN_MC!AK454)</f>
        <v>0</v>
      </c>
      <c r="L453" s="152" t="str">
        <f>IF(FN_MC!AM454="","*",FN_MC!AM454)</f>
        <v>-</v>
      </c>
      <c r="M453" s="152">
        <f>IF(FN_MC!AP454="","*",FN_MC!AP454)</f>
        <v>0</v>
      </c>
      <c r="N453" s="152" t="str">
        <f>IF(FN_MC!AM454="","*",FN_MC!AM454)</f>
        <v>-</v>
      </c>
      <c r="O453" s="198" t="str">
        <f>IF(FN_MC!BH454="","*",FN_MC!BH454)</f>
        <v>*</v>
      </c>
      <c r="P453" s="99"/>
      <c r="Q453" s="157" t="str">
        <f>IF($A$2=1,IF(FN_MC!BJ454="","*",FN_MC!BJ454),IF(FN_MC!BK454="","*",FN_MC!BK454))</f>
        <v>*</v>
      </c>
    </row>
    <row r="454" spans="1:17" hidden="1">
      <c r="A454" s="106" t="str">
        <f>IF(FN_MC!B455="","*",FN_MC!B455)</f>
        <v>*</v>
      </c>
      <c r="B454" s="107" t="str">
        <f>IF(FN_MC!X455="","*",FN_MC!X455)</f>
        <v>*</v>
      </c>
      <c r="C454" s="108" t="str">
        <f>IF(FN_MC!S455="","*",FN_MC!S455)</f>
        <v>-</v>
      </c>
      <c r="D454" s="108" t="str">
        <f>IF(FN_MC!T455="","*",FN_MC!T455)</f>
        <v>-</v>
      </c>
      <c r="E454" s="108" t="str">
        <f>IF(FN_MC!D455="","*",FN_MC!D455)</f>
        <v>*</v>
      </c>
      <c r="F454" s="108" t="str">
        <f>IF(FN_MC!H455="","*",FN_MC!H455)</f>
        <v>*</v>
      </c>
      <c r="G454" s="108" t="str">
        <f>IF(FN_MC!M455="","*",FN_MC!M455)</f>
        <v>-</v>
      </c>
      <c r="H454" s="166" t="str">
        <f>IF(FN_MC!K455="","*",FN_MC!K455)</f>
        <v>*</v>
      </c>
      <c r="I454" s="141" t="str">
        <f>IF(FN_MC!O455="","*",FN_MC!O455)</f>
        <v>*</v>
      </c>
      <c r="J454" s="141" t="str">
        <f>IF(FN_MC!P455="","*",FN_MC!P455)</f>
        <v>*</v>
      </c>
      <c r="K454" s="152">
        <f>IF(FN_MC!AK455="","*",FN_MC!AK455)</f>
        <v>0</v>
      </c>
      <c r="L454" s="152" t="str">
        <f>IF(FN_MC!AM455="","*",FN_MC!AM455)</f>
        <v>-</v>
      </c>
      <c r="M454" s="152">
        <f>IF(FN_MC!AP455="","*",FN_MC!AP455)</f>
        <v>0</v>
      </c>
      <c r="N454" s="152" t="str">
        <f>IF(FN_MC!AM455="","*",FN_MC!AM455)</f>
        <v>-</v>
      </c>
      <c r="O454" s="198" t="str">
        <f>IF(FN_MC!BH455="","*",FN_MC!BH455)</f>
        <v>*</v>
      </c>
      <c r="P454" s="99"/>
      <c r="Q454" s="157" t="str">
        <f>IF($A$2=1,IF(FN_MC!BJ455="","*",FN_MC!BJ455),IF(FN_MC!BK455="","*",FN_MC!BK455))</f>
        <v>*</v>
      </c>
    </row>
    <row r="455" spans="1:17" hidden="1">
      <c r="A455" s="106" t="str">
        <f>IF(FN_MC!B456="","*",FN_MC!B456)</f>
        <v>*</v>
      </c>
      <c r="B455" s="107" t="str">
        <f>IF(FN_MC!X456="","*",FN_MC!X456)</f>
        <v>*</v>
      </c>
      <c r="C455" s="108" t="str">
        <f>IF(FN_MC!S456="","*",FN_MC!S456)</f>
        <v>-</v>
      </c>
      <c r="D455" s="108" t="str">
        <f>IF(FN_MC!T456="","*",FN_MC!T456)</f>
        <v>-</v>
      </c>
      <c r="E455" s="108" t="str">
        <f>IF(FN_MC!D456="","*",FN_MC!D456)</f>
        <v>*</v>
      </c>
      <c r="F455" s="108" t="str">
        <f>IF(FN_MC!H456="","*",FN_MC!H456)</f>
        <v>*</v>
      </c>
      <c r="G455" s="108" t="str">
        <f>IF(FN_MC!M456="","*",FN_MC!M456)</f>
        <v>-</v>
      </c>
      <c r="H455" s="166" t="str">
        <f>IF(FN_MC!K456="","*",FN_MC!K456)</f>
        <v>*</v>
      </c>
      <c r="I455" s="141" t="str">
        <f>IF(FN_MC!O456="","*",FN_MC!O456)</f>
        <v>*</v>
      </c>
      <c r="J455" s="141" t="str">
        <f>IF(FN_MC!P456="","*",FN_MC!P456)</f>
        <v>*</v>
      </c>
      <c r="K455" s="152">
        <f>IF(FN_MC!AK456="","*",FN_MC!AK456)</f>
        <v>0</v>
      </c>
      <c r="L455" s="152" t="str">
        <f>IF(FN_MC!AM456="","*",FN_MC!AM456)</f>
        <v>-</v>
      </c>
      <c r="M455" s="152">
        <f>IF(FN_MC!AP456="","*",FN_MC!AP456)</f>
        <v>0</v>
      </c>
      <c r="N455" s="152" t="str">
        <f>IF(FN_MC!AM456="","*",FN_MC!AM456)</f>
        <v>-</v>
      </c>
      <c r="O455" s="198" t="str">
        <f>IF(FN_MC!BH456="","*",FN_MC!BH456)</f>
        <v>*</v>
      </c>
      <c r="P455" s="99"/>
      <c r="Q455" s="157" t="str">
        <f>IF($A$2=1,IF(FN_MC!BJ456="","*",FN_MC!BJ456),IF(FN_MC!BK456="","*",FN_MC!BK456))</f>
        <v>*</v>
      </c>
    </row>
    <row r="456" spans="1:17" hidden="1">
      <c r="A456" s="106" t="str">
        <f>IF(FN_MC!B457="","*",FN_MC!B457)</f>
        <v>*</v>
      </c>
      <c r="B456" s="107" t="str">
        <f>IF(FN_MC!X457="","*",FN_MC!X457)</f>
        <v>*</v>
      </c>
      <c r="C456" s="108" t="str">
        <f>IF(FN_MC!S457="","*",FN_MC!S457)</f>
        <v>-</v>
      </c>
      <c r="D456" s="108" t="str">
        <f>IF(FN_MC!T457="","*",FN_MC!T457)</f>
        <v>-</v>
      </c>
      <c r="E456" s="108" t="str">
        <f>IF(FN_MC!D457="","*",FN_MC!D457)</f>
        <v>*</v>
      </c>
      <c r="F456" s="108" t="str">
        <f>IF(FN_MC!H457="","*",FN_MC!H457)</f>
        <v>*</v>
      </c>
      <c r="G456" s="108" t="str">
        <f>IF(FN_MC!M457="","*",FN_MC!M457)</f>
        <v>-</v>
      </c>
      <c r="H456" s="166" t="str">
        <f>IF(FN_MC!K457="","*",FN_MC!K457)</f>
        <v>*</v>
      </c>
      <c r="I456" s="141" t="str">
        <f>IF(FN_MC!O457="","*",FN_MC!O457)</f>
        <v>*</v>
      </c>
      <c r="J456" s="141" t="str">
        <f>IF(FN_MC!P457="","*",FN_MC!P457)</f>
        <v>*</v>
      </c>
      <c r="K456" s="152">
        <f>IF(FN_MC!AK457="","*",FN_MC!AK457)</f>
        <v>0</v>
      </c>
      <c r="L456" s="152" t="str">
        <f>IF(FN_MC!AM457="","*",FN_MC!AM457)</f>
        <v>-</v>
      </c>
      <c r="M456" s="152">
        <f>IF(FN_MC!AP457="","*",FN_MC!AP457)</f>
        <v>0</v>
      </c>
      <c r="N456" s="152" t="str">
        <f>IF(FN_MC!AM457="","*",FN_MC!AM457)</f>
        <v>-</v>
      </c>
      <c r="O456" s="198" t="str">
        <f>IF(FN_MC!BH457="","*",FN_MC!BH457)</f>
        <v>*</v>
      </c>
      <c r="P456" s="99"/>
      <c r="Q456" s="157" t="str">
        <f>IF($A$2=1,IF(FN_MC!BJ457="","*",FN_MC!BJ457),IF(FN_MC!BK457="","*",FN_MC!BK457))</f>
        <v>*</v>
      </c>
    </row>
    <row r="457" spans="1:17" hidden="1">
      <c r="A457" s="106" t="str">
        <f>IF(FN_MC!B458="","*",FN_MC!B458)</f>
        <v>*</v>
      </c>
      <c r="B457" s="107" t="str">
        <f>IF(FN_MC!X458="","*",FN_MC!X458)</f>
        <v>*</v>
      </c>
      <c r="C457" s="108" t="str">
        <f>IF(FN_MC!S458="","*",FN_MC!S458)</f>
        <v>-</v>
      </c>
      <c r="D457" s="108" t="str">
        <f>IF(FN_MC!T458="","*",FN_MC!T458)</f>
        <v>-</v>
      </c>
      <c r="E457" s="108" t="str">
        <f>IF(FN_MC!D458="","*",FN_MC!D458)</f>
        <v>*</v>
      </c>
      <c r="F457" s="108" t="str">
        <f>IF(FN_MC!H458="","*",FN_MC!H458)</f>
        <v>*</v>
      </c>
      <c r="G457" s="108" t="str">
        <f>IF(FN_MC!M458="","*",FN_MC!M458)</f>
        <v>-</v>
      </c>
      <c r="H457" s="166" t="str">
        <f>IF(FN_MC!K458="","*",FN_MC!K458)</f>
        <v>*</v>
      </c>
      <c r="I457" s="141" t="str">
        <f>IF(FN_MC!O458="","*",FN_MC!O458)</f>
        <v>*</v>
      </c>
      <c r="J457" s="141" t="str">
        <f>IF(FN_MC!P458="","*",FN_MC!P458)</f>
        <v>*</v>
      </c>
      <c r="K457" s="152">
        <f>IF(FN_MC!AK458="","*",FN_MC!AK458)</f>
        <v>0</v>
      </c>
      <c r="L457" s="152" t="str">
        <f>IF(FN_MC!AM458="","*",FN_MC!AM458)</f>
        <v>-</v>
      </c>
      <c r="M457" s="152">
        <f>IF(FN_MC!AP458="","*",FN_MC!AP458)</f>
        <v>0</v>
      </c>
      <c r="N457" s="152" t="str">
        <f>IF(FN_MC!AM458="","*",FN_MC!AM458)</f>
        <v>-</v>
      </c>
      <c r="O457" s="198" t="str">
        <f>IF(FN_MC!BH458="","*",FN_MC!BH458)</f>
        <v>*</v>
      </c>
      <c r="P457" s="99"/>
      <c r="Q457" s="157" t="str">
        <f>IF($A$2=1,IF(FN_MC!BJ458="","*",FN_MC!BJ458),IF(FN_MC!BK458="","*",FN_MC!BK458))</f>
        <v>*</v>
      </c>
    </row>
    <row r="458" spans="1:17" hidden="1">
      <c r="A458" s="106" t="str">
        <f>IF(FN_MC!B459="","*",FN_MC!B459)</f>
        <v>*</v>
      </c>
      <c r="B458" s="107" t="str">
        <f>IF(FN_MC!X459="","*",FN_MC!X459)</f>
        <v>*</v>
      </c>
      <c r="C458" s="108" t="str">
        <f>IF(FN_MC!S459="","*",FN_MC!S459)</f>
        <v>-</v>
      </c>
      <c r="D458" s="108" t="str">
        <f>IF(FN_MC!T459="","*",FN_MC!T459)</f>
        <v>-</v>
      </c>
      <c r="E458" s="108" t="str">
        <f>IF(FN_MC!D459="","*",FN_MC!D459)</f>
        <v>*</v>
      </c>
      <c r="F458" s="108" t="str">
        <f>IF(FN_MC!H459="","*",FN_MC!H459)</f>
        <v>*</v>
      </c>
      <c r="G458" s="108" t="str">
        <f>IF(FN_MC!M459="","*",FN_MC!M459)</f>
        <v>-</v>
      </c>
      <c r="H458" s="166" t="str">
        <f>IF(FN_MC!K459="","*",FN_MC!K459)</f>
        <v>*</v>
      </c>
      <c r="I458" s="141" t="str">
        <f>IF(FN_MC!O459="","*",FN_MC!O459)</f>
        <v>*</v>
      </c>
      <c r="J458" s="141" t="str">
        <f>IF(FN_MC!P459="","*",FN_MC!P459)</f>
        <v>*</v>
      </c>
      <c r="K458" s="152">
        <f>IF(FN_MC!AK459="","*",FN_MC!AK459)</f>
        <v>0</v>
      </c>
      <c r="L458" s="152" t="str">
        <f>IF(FN_MC!AM459="","*",FN_MC!AM459)</f>
        <v>-</v>
      </c>
      <c r="M458" s="152">
        <f>IF(FN_MC!AP459="","*",FN_MC!AP459)</f>
        <v>0</v>
      </c>
      <c r="N458" s="152" t="str">
        <f>IF(FN_MC!AM459="","*",FN_MC!AM459)</f>
        <v>-</v>
      </c>
      <c r="O458" s="198" t="str">
        <f>IF(FN_MC!BH459="","*",FN_MC!BH459)</f>
        <v>*</v>
      </c>
      <c r="P458" s="99"/>
      <c r="Q458" s="157" t="str">
        <f>IF($A$2=1,IF(FN_MC!BJ459="","*",FN_MC!BJ459),IF(FN_MC!BK459="","*",FN_MC!BK459))</f>
        <v>*</v>
      </c>
    </row>
    <row r="459" spans="1:17" hidden="1">
      <c r="A459" s="106" t="str">
        <f>IF(FN_MC!B460="","*",FN_MC!B460)</f>
        <v>*</v>
      </c>
      <c r="B459" s="107" t="str">
        <f>IF(FN_MC!X460="","*",FN_MC!X460)</f>
        <v>*</v>
      </c>
      <c r="C459" s="108" t="str">
        <f>IF(FN_MC!S460="","*",FN_MC!S460)</f>
        <v>-</v>
      </c>
      <c r="D459" s="108" t="str">
        <f>IF(FN_MC!T460="","*",FN_MC!T460)</f>
        <v>-</v>
      </c>
      <c r="E459" s="108" t="str">
        <f>IF(FN_MC!D460="","*",FN_MC!D460)</f>
        <v>*</v>
      </c>
      <c r="F459" s="108" t="str">
        <f>IF(FN_MC!H460="","*",FN_MC!H460)</f>
        <v>*</v>
      </c>
      <c r="G459" s="108" t="str">
        <f>IF(FN_MC!M460="","*",FN_MC!M460)</f>
        <v>-</v>
      </c>
      <c r="H459" s="166" t="str">
        <f>IF(FN_MC!K460="","*",FN_MC!K460)</f>
        <v>*</v>
      </c>
      <c r="I459" s="141" t="str">
        <f>IF(FN_MC!O460="","*",FN_MC!O460)</f>
        <v>*</v>
      </c>
      <c r="J459" s="141" t="str">
        <f>IF(FN_MC!P460="","*",FN_MC!P460)</f>
        <v>*</v>
      </c>
      <c r="K459" s="152">
        <f>IF(FN_MC!AK460="","*",FN_MC!AK460)</f>
        <v>0</v>
      </c>
      <c r="L459" s="152" t="str">
        <f>IF(FN_MC!AM460="","*",FN_MC!AM460)</f>
        <v>-</v>
      </c>
      <c r="M459" s="152">
        <f>IF(FN_MC!AP460="","*",FN_MC!AP460)</f>
        <v>0</v>
      </c>
      <c r="N459" s="152" t="str">
        <f>IF(FN_MC!AM460="","*",FN_MC!AM460)</f>
        <v>-</v>
      </c>
      <c r="O459" s="198" t="str">
        <f>IF(FN_MC!BH460="","*",FN_MC!BH460)</f>
        <v>*</v>
      </c>
      <c r="P459" s="99"/>
      <c r="Q459" s="157" t="str">
        <f>IF($A$2=1,IF(FN_MC!BJ460="","*",FN_MC!BJ460),IF(FN_MC!BK460="","*",FN_MC!BK460))</f>
        <v>*</v>
      </c>
    </row>
    <row r="460" spans="1:17" hidden="1">
      <c r="A460" s="106" t="str">
        <f>IF(FN_MC!B461="","*",FN_MC!B461)</f>
        <v>*</v>
      </c>
      <c r="B460" s="107" t="str">
        <f>IF(FN_MC!X461="","*",FN_MC!X461)</f>
        <v>*</v>
      </c>
      <c r="C460" s="108" t="str">
        <f>IF(FN_MC!S461="","*",FN_MC!S461)</f>
        <v>-</v>
      </c>
      <c r="D460" s="108" t="str">
        <f>IF(FN_MC!T461="","*",FN_MC!T461)</f>
        <v>-</v>
      </c>
      <c r="E460" s="108" t="str">
        <f>IF(FN_MC!D461="","*",FN_MC!D461)</f>
        <v>*</v>
      </c>
      <c r="F460" s="108" t="str">
        <f>IF(FN_MC!H461="","*",FN_MC!H461)</f>
        <v>*</v>
      </c>
      <c r="G460" s="108" t="str">
        <f>IF(FN_MC!M461="","*",FN_MC!M461)</f>
        <v>-</v>
      </c>
      <c r="H460" s="166" t="str">
        <f>IF(FN_MC!K461="","*",FN_MC!K461)</f>
        <v>*</v>
      </c>
      <c r="I460" s="141" t="str">
        <f>IF(FN_MC!O461="","*",FN_MC!O461)</f>
        <v>*</v>
      </c>
      <c r="J460" s="141" t="str">
        <f>IF(FN_MC!P461="","*",FN_MC!P461)</f>
        <v>*</v>
      </c>
      <c r="K460" s="152">
        <f>IF(FN_MC!AK461="","*",FN_MC!AK461)</f>
        <v>0</v>
      </c>
      <c r="L460" s="152" t="str">
        <f>IF(FN_MC!AM461="","*",FN_MC!AM461)</f>
        <v>-</v>
      </c>
      <c r="M460" s="152">
        <f>IF(FN_MC!AP461="","*",FN_MC!AP461)</f>
        <v>0</v>
      </c>
      <c r="N460" s="152" t="str">
        <f>IF(FN_MC!AM461="","*",FN_MC!AM461)</f>
        <v>-</v>
      </c>
      <c r="O460" s="198" t="str">
        <f>IF(FN_MC!BH461="","*",FN_MC!BH461)</f>
        <v>*</v>
      </c>
      <c r="P460" s="99"/>
      <c r="Q460" s="157" t="str">
        <f>IF($A$2=1,IF(FN_MC!BJ461="","*",FN_MC!BJ461),IF(FN_MC!BK461="","*",FN_MC!BK461))</f>
        <v>*</v>
      </c>
    </row>
    <row r="461" spans="1:17" hidden="1">
      <c r="A461" s="106" t="str">
        <f>IF(FN_MC!B462="","*",FN_MC!B462)</f>
        <v>*</v>
      </c>
      <c r="B461" s="107" t="str">
        <f>IF(FN_MC!X462="","*",FN_MC!X462)</f>
        <v>*</v>
      </c>
      <c r="C461" s="108" t="str">
        <f>IF(FN_MC!S462="","*",FN_MC!S462)</f>
        <v>-</v>
      </c>
      <c r="D461" s="108" t="str">
        <f>IF(FN_MC!T462="","*",FN_MC!T462)</f>
        <v>-</v>
      </c>
      <c r="E461" s="108" t="str">
        <f>IF(FN_MC!D462="","*",FN_MC!D462)</f>
        <v>*</v>
      </c>
      <c r="F461" s="108" t="str">
        <f>IF(FN_MC!H462="","*",FN_MC!H462)</f>
        <v>*</v>
      </c>
      <c r="G461" s="108" t="str">
        <f>IF(FN_MC!M462="","*",FN_MC!M462)</f>
        <v>-</v>
      </c>
      <c r="H461" s="166" t="str">
        <f>IF(FN_MC!K462="","*",FN_MC!K462)</f>
        <v>*</v>
      </c>
      <c r="I461" s="141" t="str">
        <f>IF(FN_MC!O462="","*",FN_MC!O462)</f>
        <v>*</v>
      </c>
      <c r="J461" s="141" t="str">
        <f>IF(FN_MC!P462="","*",FN_MC!P462)</f>
        <v>*</v>
      </c>
      <c r="K461" s="152">
        <f>IF(FN_MC!AK462="","*",FN_MC!AK462)</f>
        <v>0</v>
      </c>
      <c r="L461" s="152" t="str">
        <f>IF(FN_MC!AM462="","*",FN_MC!AM462)</f>
        <v>-</v>
      </c>
      <c r="M461" s="152">
        <f>IF(FN_MC!AP462="","*",FN_MC!AP462)</f>
        <v>0</v>
      </c>
      <c r="N461" s="152" t="str">
        <f>IF(FN_MC!AM462="","*",FN_MC!AM462)</f>
        <v>-</v>
      </c>
      <c r="O461" s="198" t="str">
        <f>IF(FN_MC!BH462="","*",FN_MC!BH462)</f>
        <v>*</v>
      </c>
      <c r="P461" s="99"/>
      <c r="Q461" s="157" t="str">
        <f>IF($A$2=1,IF(FN_MC!BJ462="","*",FN_MC!BJ462),IF(FN_MC!BK462="","*",FN_MC!BK462))</f>
        <v>*</v>
      </c>
    </row>
    <row r="462" spans="1:17" hidden="1">
      <c r="A462" s="106" t="str">
        <f>IF(FN_MC!B463="","*",FN_MC!B463)</f>
        <v>*</v>
      </c>
      <c r="B462" s="107" t="str">
        <f>IF(FN_MC!X463="","*",FN_MC!X463)</f>
        <v>*</v>
      </c>
      <c r="C462" s="108" t="str">
        <f>IF(FN_MC!S463="","*",FN_MC!S463)</f>
        <v>-</v>
      </c>
      <c r="D462" s="108" t="str">
        <f>IF(FN_MC!T463="","*",FN_MC!T463)</f>
        <v>-</v>
      </c>
      <c r="E462" s="108" t="str">
        <f>IF(FN_MC!D463="","*",FN_MC!D463)</f>
        <v>*</v>
      </c>
      <c r="F462" s="108" t="str">
        <f>IF(FN_MC!H463="","*",FN_MC!H463)</f>
        <v>*</v>
      </c>
      <c r="G462" s="108" t="str">
        <f>IF(FN_MC!M463="","*",FN_MC!M463)</f>
        <v>-</v>
      </c>
      <c r="H462" s="166" t="str">
        <f>IF(FN_MC!K463="","*",FN_MC!K463)</f>
        <v>*</v>
      </c>
      <c r="I462" s="141" t="str">
        <f>IF(FN_MC!O463="","*",FN_MC!O463)</f>
        <v>*</v>
      </c>
      <c r="J462" s="141" t="str">
        <f>IF(FN_MC!P463="","*",FN_MC!P463)</f>
        <v>*</v>
      </c>
      <c r="K462" s="152">
        <f>IF(FN_MC!AK463="","*",FN_MC!AK463)</f>
        <v>0</v>
      </c>
      <c r="L462" s="152" t="str">
        <f>IF(FN_MC!AM463="","*",FN_MC!AM463)</f>
        <v>-</v>
      </c>
      <c r="M462" s="152">
        <f>IF(FN_MC!AP463="","*",FN_MC!AP463)</f>
        <v>0</v>
      </c>
      <c r="N462" s="152" t="str">
        <f>IF(FN_MC!AM463="","*",FN_MC!AM463)</f>
        <v>-</v>
      </c>
      <c r="O462" s="198" t="str">
        <f>IF(FN_MC!BH463="","*",FN_MC!BH463)</f>
        <v>*</v>
      </c>
      <c r="P462" s="99"/>
      <c r="Q462" s="157" t="str">
        <f>IF($A$2=1,IF(FN_MC!BJ463="","*",FN_MC!BJ463),IF(FN_MC!BK463="","*",FN_MC!BK463))</f>
        <v>*</v>
      </c>
    </row>
    <row r="463" spans="1:17" hidden="1">
      <c r="A463" s="106" t="str">
        <f>IF(FN_MC!B464="","*",FN_MC!B464)</f>
        <v>*</v>
      </c>
      <c r="B463" s="107" t="str">
        <f>IF(FN_MC!X464="","*",FN_MC!X464)</f>
        <v>*</v>
      </c>
      <c r="C463" s="108" t="str">
        <f>IF(FN_MC!S464="","*",FN_MC!S464)</f>
        <v>-</v>
      </c>
      <c r="D463" s="108" t="str">
        <f>IF(FN_MC!T464="","*",FN_MC!T464)</f>
        <v>-</v>
      </c>
      <c r="E463" s="108" t="str">
        <f>IF(FN_MC!D464="","*",FN_MC!D464)</f>
        <v>*</v>
      </c>
      <c r="F463" s="108" t="str">
        <f>IF(FN_MC!H464="","*",FN_MC!H464)</f>
        <v>*</v>
      </c>
      <c r="G463" s="108" t="str">
        <f>IF(FN_MC!M464="","*",FN_MC!M464)</f>
        <v>-</v>
      </c>
      <c r="H463" s="166" t="str">
        <f>IF(FN_MC!K464="","*",FN_MC!K464)</f>
        <v>*</v>
      </c>
      <c r="I463" s="141" t="str">
        <f>IF(FN_MC!O464="","*",FN_MC!O464)</f>
        <v>*</v>
      </c>
      <c r="J463" s="141" t="str">
        <f>IF(FN_MC!P464="","*",FN_MC!P464)</f>
        <v>*</v>
      </c>
      <c r="K463" s="152">
        <f>IF(FN_MC!AK464="","*",FN_MC!AK464)</f>
        <v>0</v>
      </c>
      <c r="L463" s="152" t="str">
        <f>IF(FN_MC!AM464="","*",FN_MC!AM464)</f>
        <v>-</v>
      </c>
      <c r="M463" s="152">
        <f>IF(FN_MC!AP464="","*",FN_MC!AP464)</f>
        <v>0</v>
      </c>
      <c r="N463" s="152" t="str">
        <f>IF(FN_MC!AM464="","*",FN_MC!AM464)</f>
        <v>-</v>
      </c>
      <c r="O463" s="198" t="str">
        <f>IF(FN_MC!BH464="","*",FN_MC!BH464)</f>
        <v>*</v>
      </c>
      <c r="P463" s="99"/>
      <c r="Q463" s="157" t="str">
        <f>IF($A$2=1,IF(FN_MC!BJ464="","*",FN_MC!BJ464),IF(FN_MC!BK464="","*",FN_MC!BK464))</f>
        <v>*</v>
      </c>
    </row>
    <row r="464" spans="1:17" hidden="1">
      <c r="A464" s="106" t="str">
        <f>IF(FN_MC!B465="","*",FN_MC!B465)</f>
        <v>*</v>
      </c>
      <c r="B464" s="107" t="str">
        <f>IF(FN_MC!X465="","*",FN_MC!X465)</f>
        <v>*</v>
      </c>
      <c r="C464" s="108" t="str">
        <f>IF(FN_MC!S465="","*",FN_MC!S465)</f>
        <v>-</v>
      </c>
      <c r="D464" s="108" t="str">
        <f>IF(FN_MC!T465="","*",FN_MC!T465)</f>
        <v>-</v>
      </c>
      <c r="E464" s="108" t="str">
        <f>IF(FN_MC!D465="","*",FN_MC!D465)</f>
        <v>*</v>
      </c>
      <c r="F464" s="108" t="str">
        <f>IF(FN_MC!H465="","*",FN_MC!H465)</f>
        <v>*</v>
      </c>
      <c r="G464" s="108" t="str">
        <f>IF(FN_MC!M465="","*",FN_MC!M465)</f>
        <v>-</v>
      </c>
      <c r="H464" s="166" t="str">
        <f>IF(FN_MC!K465="","*",FN_MC!K465)</f>
        <v>*</v>
      </c>
      <c r="I464" s="141" t="str">
        <f>IF(FN_MC!O465="","*",FN_MC!O465)</f>
        <v>*</v>
      </c>
      <c r="J464" s="141" t="str">
        <f>IF(FN_MC!P465="","*",FN_MC!P465)</f>
        <v>*</v>
      </c>
      <c r="K464" s="152">
        <f>IF(FN_MC!AK465="","*",FN_MC!AK465)</f>
        <v>0</v>
      </c>
      <c r="L464" s="152" t="str">
        <f>IF(FN_MC!AM465="","*",FN_MC!AM465)</f>
        <v>-</v>
      </c>
      <c r="M464" s="152">
        <f>IF(FN_MC!AP465="","*",FN_MC!AP465)</f>
        <v>0</v>
      </c>
      <c r="N464" s="152" t="str">
        <f>IF(FN_MC!AM465="","*",FN_MC!AM465)</f>
        <v>-</v>
      </c>
      <c r="O464" s="198" t="str">
        <f>IF(FN_MC!BH465="","*",FN_MC!BH465)</f>
        <v>*</v>
      </c>
      <c r="P464" s="99"/>
      <c r="Q464" s="157" t="str">
        <f>IF($A$2=1,IF(FN_MC!BJ465="","*",FN_MC!BJ465),IF(FN_MC!BK465="","*",FN_MC!BK465))</f>
        <v>*</v>
      </c>
    </row>
    <row r="465" spans="1:17" hidden="1">
      <c r="A465" s="106" t="str">
        <f>IF(FN_MC!B466="","*",FN_MC!B466)</f>
        <v>*</v>
      </c>
      <c r="B465" s="107" t="str">
        <f>IF(FN_MC!X466="","*",FN_MC!X466)</f>
        <v>*</v>
      </c>
      <c r="C465" s="108" t="str">
        <f>IF(FN_MC!S466="","*",FN_MC!S466)</f>
        <v>-</v>
      </c>
      <c r="D465" s="108" t="str">
        <f>IF(FN_MC!T466="","*",FN_MC!T466)</f>
        <v>-</v>
      </c>
      <c r="E465" s="108" t="str">
        <f>IF(FN_MC!D466="","*",FN_MC!D466)</f>
        <v>*</v>
      </c>
      <c r="F465" s="108" t="str">
        <f>IF(FN_MC!H466="","*",FN_MC!H466)</f>
        <v>*</v>
      </c>
      <c r="G465" s="108" t="str">
        <f>IF(FN_MC!M466="","*",FN_MC!M466)</f>
        <v>-</v>
      </c>
      <c r="H465" s="166" t="str">
        <f>IF(FN_MC!K466="","*",FN_MC!K466)</f>
        <v>*</v>
      </c>
      <c r="I465" s="141" t="str">
        <f>IF(FN_MC!O466="","*",FN_MC!O466)</f>
        <v>*</v>
      </c>
      <c r="J465" s="141" t="str">
        <f>IF(FN_MC!P466="","*",FN_MC!P466)</f>
        <v>*</v>
      </c>
      <c r="K465" s="152">
        <f>IF(FN_MC!AK466="","*",FN_MC!AK466)</f>
        <v>0</v>
      </c>
      <c r="L465" s="152" t="str">
        <f>IF(FN_MC!AM466="","*",FN_MC!AM466)</f>
        <v>-</v>
      </c>
      <c r="M465" s="152">
        <f>IF(FN_MC!AP466="","*",FN_MC!AP466)</f>
        <v>0</v>
      </c>
      <c r="N465" s="152" t="str">
        <f>IF(FN_MC!AM466="","*",FN_MC!AM466)</f>
        <v>-</v>
      </c>
      <c r="O465" s="198" t="str">
        <f>IF(FN_MC!BH466="","*",FN_MC!BH466)</f>
        <v>*</v>
      </c>
      <c r="P465" s="99"/>
      <c r="Q465" s="157" t="str">
        <f>IF($A$2=1,IF(FN_MC!BJ466="","*",FN_MC!BJ466),IF(FN_MC!BK466="","*",FN_MC!BK466))</f>
        <v>*</v>
      </c>
    </row>
    <row r="466" spans="1:17" hidden="1">
      <c r="A466" s="106" t="str">
        <f>IF(FN_MC!B467="","*",FN_MC!B467)</f>
        <v>*</v>
      </c>
      <c r="B466" s="107" t="str">
        <f>IF(FN_MC!X467="","*",FN_MC!X467)</f>
        <v>*</v>
      </c>
      <c r="C466" s="108" t="str">
        <f>IF(FN_MC!S467="","*",FN_MC!S467)</f>
        <v>-</v>
      </c>
      <c r="D466" s="108" t="str">
        <f>IF(FN_MC!T467="","*",FN_MC!T467)</f>
        <v>-</v>
      </c>
      <c r="E466" s="108" t="str">
        <f>IF(FN_MC!D467="","*",FN_MC!D467)</f>
        <v>*</v>
      </c>
      <c r="F466" s="108" t="str">
        <f>IF(FN_MC!H467="","*",FN_MC!H467)</f>
        <v>*</v>
      </c>
      <c r="G466" s="108" t="str">
        <f>IF(FN_MC!M467="","*",FN_MC!M467)</f>
        <v>-</v>
      </c>
      <c r="H466" s="166" t="str">
        <f>IF(FN_MC!K467="","*",FN_MC!K467)</f>
        <v>*</v>
      </c>
      <c r="I466" s="141" t="str">
        <f>IF(FN_MC!O467="","*",FN_MC!O467)</f>
        <v>*</v>
      </c>
      <c r="J466" s="141" t="str">
        <f>IF(FN_MC!P467="","*",FN_MC!P467)</f>
        <v>*</v>
      </c>
      <c r="K466" s="152">
        <f>IF(FN_MC!AK467="","*",FN_MC!AK467)</f>
        <v>0</v>
      </c>
      <c r="L466" s="152" t="str">
        <f>IF(FN_MC!AM467="","*",FN_MC!AM467)</f>
        <v>-</v>
      </c>
      <c r="M466" s="152">
        <f>IF(FN_MC!AP467="","*",FN_MC!AP467)</f>
        <v>0</v>
      </c>
      <c r="N466" s="152" t="str">
        <f>IF(FN_MC!AM467="","*",FN_MC!AM467)</f>
        <v>-</v>
      </c>
      <c r="O466" s="198" t="str">
        <f>IF(FN_MC!BH467="","*",FN_MC!BH467)</f>
        <v>*</v>
      </c>
      <c r="P466" s="99"/>
      <c r="Q466" s="157" t="str">
        <f>IF($A$2=1,IF(FN_MC!BJ467="","*",FN_MC!BJ467),IF(FN_MC!BK467="","*",FN_MC!BK467))</f>
        <v>*</v>
      </c>
    </row>
    <row r="467" spans="1:17" hidden="1">
      <c r="A467" s="106" t="str">
        <f>IF(FN_MC!B468="","*",FN_MC!B468)</f>
        <v>*</v>
      </c>
      <c r="B467" s="107" t="str">
        <f>IF(FN_MC!X468="","*",FN_MC!X468)</f>
        <v>*</v>
      </c>
      <c r="C467" s="108" t="str">
        <f>IF(FN_MC!S468="","*",FN_MC!S468)</f>
        <v>-</v>
      </c>
      <c r="D467" s="108" t="str">
        <f>IF(FN_MC!T468="","*",FN_MC!T468)</f>
        <v>-</v>
      </c>
      <c r="E467" s="108" t="str">
        <f>IF(FN_MC!D468="","*",FN_MC!D468)</f>
        <v>*</v>
      </c>
      <c r="F467" s="108" t="str">
        <f>IF(FN_MC!H468="","*",FN_MC!H468)</f>
        <v>*</v>
      </c>
      <c r="G467" s="108" t="str">
        <f>IF(FN_MC!M468="","*",FN_MC!M468)</f>
        <v>-</v>
      </c>
      <c r="H467" s="166" t="str">
        <f>IF(FN_MC!K468="","*",FN_MC!K468)</f>
        <v>*</v>
      </c>
      <c r="I467" s="141" t="str">
        <f>IF(FN_MC!O468="","*",FN_MC!O468)</f>
        <v>*</v>
      </c>
      <c r="J467" s="141" t="str">
        <f>IF(FN_MC!P468="","*",FN_MC!P468)</f>
        <v>*</v>
      </c>
      <c r="K467" s="152">
        <f>IF(FN_MC!AK468="","*",FN_MC!AK468)</f>
        <v>0</v>
      </c>
      <c r="L467" s="152" t="str">
        <f>IF(FN_MC!AM468="","*",FN_MC!AM468)</f>
        <v>-</v>
      </c>
      <c r="M467" s="152">
        <f>IF(FN_MC!AP468="","*",FN_MC!AP468)</f>
        <v>0</v>
      </c>
      <c r="N467" s="152" t="str">
        <f>IF(FN_MC!AM468="","*",FN_MC!AM468)</f>
        <v>-</v>
      </c>
      <c r="O467" s="198" t="str">
        <f>IF(FN_MC!BH468="","*",FN_MC!BH468)</f>
        <v>*</v>
      </c>
      <c r="P467" s="99"/>
      <c r="Q467" s="157" t="str">
        <f>IF($A$2=1,IF(FN_MC!BJ468="","*",FN_MC!BJ468),IF(FN_MC!BK468="","*",FN_MC!BK468))</f>
        <v>*</v>
      </c>
    </row>
    <row r="468" spans="1:17" hidden="1">
      <c r="A468" s="106" t="str">
        <f>IF(FN_MC!B469="","*",FN_MC!B469)</f>
        <v>*</v>
      </c>
      <c r="B468" s="107" t="str">
        <f>IF(FN_MC!X469="","*",FN_MC!X469)</f>
        <v>*</v>
      </c>
      <c r="C468" s="108" t="str">
        <f>IF(FN_MC!S469="","*",FN_MC!S469)</f>
        <v>-</v>
      </c>
      <c r="D468" s="108" t="str">
        <f>IF(FN_MC!T469="","*",FN_MC!T469)</f>
        <v>-</v>
      </c>
      <c r="E468" s="108" t="str">
        <f>IF(FN_MC!D469="","*",FN_MC!D469)</f>
        <v>*</v>
      </c>
      <c r="F468" s="108" t="str">
        <f>IF(FN_MC!H469="","*",FN_MC!H469)</f>
        <v>*</v>
      </c>
      <c r="G468" s="108" t="str">
        <f>IF(FN_MC!M469="","*",FN_MC!M469)</f>
        <v>-</v>
      </c>
      <c r="H468" s="166" t="str">
        <f>IF(FN_MC!K469="","*",FN_MC!K469)</f>
        <v>*</v>
      </c>
      <c r="I468" s="141" t="str">
        <f>IF(FN_MC!O469="","*",FN_MC!O469)</f>
        <v>*</v>
      </c>
      <c r="J468" s="141" t="str">
        <f>IF(FN_MC!P469="","*",FN_MC!P469)</f>
        <v>*</v>
      </c>
      <c r="K468" s="152">
        <f>IF(FN_MC!AK469="","*",FN_MC!AK469)</f>
        <v>0</v>
      </c>
      <c r="L468" s="152" t="str">
        <f>IF(FN_MC!AM469="","*",FN_MC!AM469)</f>
        <v>-</v>
      </c>
      <c r="M468" s="152">
        <f>IF(FN_MC!AP469="","*",FN_MC!AP469)</f>
        <v>0</v>
      </c>
      <c r="N468" s="152" t="str">
        <f>IF(FN_MC!AM469="","*",FN_MC!AM469)</f>
        <v>-</v>
      </c>
      <c r="O468" s="198" t="str">
        <f>IF(FN_MC!BH469="","*",FN_MC!BH469)</f>
        <v>*</v>
      </c>
      <c r="P468" s="99"/>
      <c r="Q468" s="157" t="str">
        <f>IF($A$2=1,IF(FN_MC!BJ469="","*",FN_MC!BJ469),IF(FN_MC!BK469="","*",FN_MC!BK469))</f>
        <v>*</v>
      </c>
    </row>
    <row r="469" spans="1:17" hidden="1">
      <c r="A469" s="106" t="str">
        <f>IF(FN_MC!B470="","*",FN_MC!B470)</f>
        <v>*</v>
      </c>
      <c r="B469" s="107" t="str">
        <f>IF(FN_MC!X470="","*",FN_MC!X470)</f>
        <v>*</v>
      </c>
      <c r="C469" s="108" t="str">
        <f>IF(FN_MC!S470="","*",FN_MC!S470)</f>
        <v>-</v>
      </c>
      <c r="D469" s="108" t="str">
        <f>IF(FN_MC!T470="","*",FN_MC!T470)</f>
        <v>-</v>
      </c>
      <c r="E469" s="108" t="str">
        <f>IF(FN_MC!D470="","*",FN_MC!D470)</f>
        <v>*</v>
      </c>
      <c r="F469" s="108" t="str">
        <f>IF(FN_MC!H470="","*",FN_MC!H470)</f>
        <v>*</v>
      </c>
      <c r="G469" s="108" t="str">
        <f>IF(FN_MC!M470="","*",FN_MC!M470)</f>
        <v>-</v>
      </c>
      <c r="H469" s="166" t="str">
        <f>IF(FN_MC!K470="","*",FN_MC!K470)</f>
        <v>*</v>
      </c>
      <c r="I469" s="141" t="str">
        <f>IF(FN_MC!O470="","*",FN_MC!O470)</f>
        <v>*</v>
      </c>
      <c r="J469" s="141" t="str">
        <f>IF(FN_MC!P470="","*",FN_MC!P470)</f>
        <v>*</v>
      </c>
      <c r="K469" s="152">
        <f>IF(FN_MC!AK470="","*",FN_MC!AK470)</f>
        <v>0</v>
      </c>
      <c r="L469" s="152" t="str">
        <f>IF(FN_MC!AM470="","*",FN_MC!AM470)</f>
        <v>-</v>
      </c>
      <c r="M469" s="152">
        <f>IF(FN_MC!AP470="","*",FN_MC!AP470)</f>
        <v>0</v>
      </c>
      <c r="N469" s="152" t="str">
        <f>IF(FN_MC!AM470="","*",FN_MC!AM470)</f>
        <v>-</v>
      </c>
      <c r="O469" s="198" t="str">
        <f>IF(FN_MC!BH470="","*",FN_MC!BH470)</f>
        <v>*</v>
      </c>
      <c r="P469" s="99"/>
      <c r="Q469" s="157" t="str">
        <f>IF($A$2=1,IF(FN_MC!BJ470="","*",FN_MC!BJ470),IF(FN_MC!BK470="","*",FN_MC!BK470))</f>
        <v>*</v>
      </c>
    </row>
    <row r="470" spans="1:17" hidden="1">
      <c r="A470" s="106" t="str">
        <f>IF(FN_MC!B471="","*",FN_MC!B471)</f>
        <v>*</v>
      </c>
      <c r="B470" s="107" t="str">
        <f>IF(FN_MC!X471="","*",FN_MC!X471)</f>
        <v>*</v>
      </c>
      <c r="C470" s="108" t="str">
        <f>IF(FN_MC!S471="","*",FN_MC!S471)</f>
        <v>-</v>
      </c>
      <c r="D470" s="108" t="str">
        <f>IF(FN_MC!T471="","*",FN_MC!T471)</f>
        <v>-</v>
      </c>
      <c r="E470" s="108" t="str">
        <f>IF(FN_MC!D471="","*",FN_MC!D471)</f>
        <v>*</v>
      </c>
      <c r="F470" s="108" t="str">
        <f>IF(FN_MC!H471="","*",FN_MC!H471)</f>
        <v>*</v>
      </c>
      <c r="G470" s="108" t="str">
        <f>IF(FN_MC!M471="","*",FN_MC!M471)</f>
        <v>-</v>
      </c>
      <c r="H470" s="166" t="str">
        <f>IF(FN_MC!K471="","*",FN_MC!K471)</f>
        <v>*</v>
      </c>
      <c r="I470" s="141" t="str">
        <f>IF(FN_MC!O471="","*",FN_MC!O471)</f>
        <v>*</v>
      </c>
      <c r="J470" s="141" t="str">
        <f>IF(FN_MC!P471="","*",FN_MC!P471)</f>
        <v>*</v>
      </c>
      <c r="K470" s="152">
        <f>IF(FN_MC!AK471="","*",FN_MC!AK471)</f>
        <v>0</v>
      </c>
      <c r="L470" s="152" t="str">
        <f>IF(FN_MC!AM471="","*",FN_MC!AM471)</f>
        <v>-</v>
      </c>
      <c r="M470" s="152">
        <f>IF(FN_MC!AP471="","*",FN_MC!AP471)</f>
        <v>0</v>
      </c>
      <c r="N470" s="152" t="str">
        <f>IF(FN_MC!AM471="","*",FN_MC!AM471)</f>
        <v>-</v>
      </c>
      <c r="O470" s="198" t="str">
        <f>IF(FN_MC!BH471="","*",FN_MC!BH471)</f>
        <v>*</v>
      </c>
      <c r="P470" s="99"/>
      <c r="Q470" s="157" t="str">
        <f>IF($A$2=1,IF(FN_MC!BJ471="","*",FN_MC!BJ471),IF(FN_MC!BK471="","*",FN_MC!BK471))</f>
        <v>*</v>
      </c>
    </row>
    <row r="471" spans="1:17" hidden="1">
      <c r="A471" s="106" t="str">
        <f>IF(FN_MC!B472="","*",FN_MC!B472)</f>
        <v>*</v>
      </c>
      <c r="B471" s="107" t="str">
        <f>IF(FN_MC!X472="","*",FN_MC!X472)</f>
        <v>*</v>
      </c>
      <c r="C471" s="108" t="str">
        <f>IF(FN_MC!S472="","*",FN_MC!S472)</f>
        <v>-</v>
      </c>
      <c r="D471" s="108" t="str">
        <f>IF(FN_MC!T472="","*",FN_MC!T472)</f>
        <v>-</v>
      </c>
      <c r="E471" s="108" t="str">
        <f>IF(FN_MC!D472="","*",FN_MC!D472)</f>
        <v>*</v>
      </c>
      <c r="F471" s="108" t="str">
        <f>IF(FN_MC!H472="","*",FN_MC!H472)</f>
        <v>*</v>
      </c>
      <c r="G471" s="108" t="str">
        <f>IF(FN_MC!M472="","*",FN_MC!M472)</f>
        <v>-</v>
      </c>
      <c r="H471" s="166" t="str">
        <f>IF(FN_MC!K472="","*",FN_MC!K472)</f>
        <v>*</v>
      </c>
      <c r="I471" s="141" t="str">
        <f>IF(FN_MC!O472="","*",FN_MC!O472)</f>
        <v>*</v>
      </c>
      <c r="J471" s="141" t="str">
        <f>IF(FN_MC!P472="","*",FN_MC!P472)</f>
        <v>*</v>
      </c>
      <c r="K471" s="152">
        <f>IF(FN_MC!AK472="","*",FN_MC!AK472)</f>
        <v>0</v>
      </c>
      <c r="L471" s="152" t="str">
        <f>IF(FN_MC!AM472="","*",FN_MC!AM472)</f>
        <v>-</v>
      </c>
      <c r="M471" s="152">
        <f>IF(FN_MC!AP472="","*",FN_MC!AP472)</f>
        <v>0</v>
      </c>
      <c r="N471" s="152" t="str">
        <f>IF(FN_MC!AM472="","*",FN_MC!AM472)</f>
        <v>-</v>
      </c>
      <c r="O471" s="198" t="str">
        <f>IF(FN_MC!BH472="","*",FN_MC!BH472)</f>
        <v>*</v>
      </c>
      <c r="P471" s="99"/>
      <c r="Q471" s="157" t="str">
        <f>IF($A$2=1,IF(FN_MC!BJ472="","*",FN_MC!BJ472),IF(FN_MC!BK472="","*",FN_MC!BK472))</f>
        <v>*</v>
      </c>
    </row>
    <row r="472" spans="1:17" hidden="1">
      <c r="A472" s="106" t="str">
        <f>IF(FN_MC!B473="","*",FN_MC!B473)</f>
        <v>*</v>
      </c>
      <c r="B472" s="107" t="str">
        <f>IF(FN_MC!X473="","*",FN_MC!X473)</f>
        <v>*</v>
      </c>
      <c r="C472" s="108" t="str">
        <f>IF(FN_MC!S473="","*",FN_MC!S473)</f>
        <v>-</v>
      </c>
      <c r="D472" s="108" t="str">
        <f>IF(FN_MC!T473="","*",FN_MC!T473)</f>
        <v>-</v>
      </c>
      <c r="E472" s="108" t="str">
        <f>IF(FN_MC!D473="","*",FN_MC!D473)</f>
        <v>*</v>
      </c>
      <c r="F472" s="108" t="str">
        <f>IF(FN_MC!H473="","*",FN_MC!H473)</f>
        <v>*</v>
      </c>
      <c r="G472" s="108" t="str">
        <f>IF(FN_MC!M473="","*",FN_MC!M473)</f>
        <v>-</v>
      </c>
      <c r="H472" s="166" t="str">
        <f>IF(FN_MC!K473="","*",FN_MC!K473)</f>
        <v>*</v>
      </c>
      <c r="I472" s="141" t="str">
        <f>IF(FN_MC!O473="","*",FN_MC!O473)</f>
        <v>*</v>
      </c>
      <c r="J472" s="141" t="str">
        <f>IF(FN_MC!P473="","*",FN_MC!P473)</f>
        <v>*</v>
      </c>
      <c r="K472" s="152">
        <f>IF(FN_MC!AK473="","*",FN_MC!AK473)</f>
        <v>0</v>
      </c>
      <c r="L472" s="152" t="str">
        <f>IF(FN_MC!AM473="","*",FN_MC!AM473)</f>
        <v>-</v>
      </c>
      <c r="M472" s="152">
        <f>IF(FN_MC!AP473="","*",FN_MC!AP473)</f>
        <v>0</v>
      </c>
      <c r="N472" s="152" t="str">
        <f>IF(FN_MC!AM473="","*",FN_MC!AM473)</f>
        <v>-</v>
      </c>
      <c r="O472" s="198" t="str">
        <f>IF(FN_MC!BH473="","*",FN_MC!BH473)</f>
        <v>*</v>
      </c>
      <c r="P472" s="99"/>
      <c r="Q472" s="157" t="str">
        <f>IF($A$2=1,IF(FN_MC!BJ473="","*",FN_MC!BJ473),IF(FN_MC!BK473="","*",FN_MC!BK473))</f>
        <v>*</v>
      </c>
    </row>
    <row r="473" spans="1:17" hidden="1">
      <c r="A473" s="106" t="str">
        <f>IF(FN_MC!B474="","*",FN_MC!B474)</f>
        <v>*</v>
      </c>
      <c r="B473" s="107" t="str">
        <f>IF(FN_MC!X474="","*",FN_MC!X474)</f>
        <v>*</v>
      </c>
      <c r="C473" s="108" t="str">
        <f>IF(FN_MC!S474="","*",FN_MC!S474)</f>
        <v>-</v>
      </c>
      <c r="D473" s="108" t="str">
        <f>IF(FN_MC!T474="","*",FN_MC!T474)</f>
        <v>-</v>
      </c>
      <c r="E473" s="108" t="str">
        <f>IF(FN_MC!D474="","*",FN_MC!D474)</f>
        <v>*</v>
      </c>
      <c r="F473" s="108" t="str">
        <f>IF(FN_MC!H474="","*",FN_MC!H474)</f>
        <v>*</v>
      </c>
      <c r="G473" s="108" t="str">
        <f>IF(FN_MC!M474="","*",FN_MC!M474)</f>
        <v>-</v>
      </c>
      <c r="H473" s="166" t="str">
        <f>IF(FN_MC!K474="","*",FN_MC!K474)</f>
        <v>*</v>
      </c>
      <c r="I473" s="141" t="str">
        <f>IF(FN_MC!O474="","*",FN_MC!O474)</f>
        <v>*</v>
      </c>
      <c r="J473" s="141" t="str">
        <f>IF(FN_MC!P474="","*",FN_MC!P474)</f>
        <v>*</v>
      </c>
      <c r="K473" s="152">
        <f>IF(FN_MC!AK474="","*",FN_MC!AK474)</f>
        <v>0</v>
      </c>
      <c r="L473" s="152" t="str">
        <f>IF(FN_MC!AM474="","*",FN_MC!AM474)</f>
        <v>-</v>
      </c>
      <c r="M473" s="152">
        <f>IF(FN_MC!AP474="","*",FN_MC!AP474)</f>
        <v>0</v>
      </c>
      <c r="N473" s="152" t="str">
        <f>IF(FN_MC!AM474="","*",FN_MC!AM474)</f>
        <v>-</v>
      </c>
      <c r="O473" s="198" t="str">
        <f>IF(FN_MC!BH474="","*",FN_MC!BH474)</f>
        <v>*</v>
      </c>
      <c r="P473" s="99"/>
      <c r="Q473" s="157" t="str">
        <f>IF($A$2=1,IF(FN_MC!BJ474="","*",FN_MC!BJ474),IF(FN_MC!BK474="","*",FN_MC!BK474))</f>
        <v>*</v>
      </c>
    </row>
    <row r="474" spans="1:17" hidden="1">
      <c r="A474" s="106" t="str">
        <f>IF(FN_MC!B475="","*",FN_MC!B475)</f>
        <v>*</v>
      </c>
      <c r="B474" s="107" t="str">
        <f>IF(FN_MC!X475="","*",FN_MC!X475)</f>
        <v>*</v>
      </c>
      <c r="C474" s="108" t="str">
        <f>IF(FN_MC!S475="","*",FN_MC!S475)</f>
        <v>-</v>
      </c>
      <c r="D474" s="108" t="str">
        <f>IF(FN_MC!T475="","*",FN_MC!T475)</f>
        <v>-</v>
      </c>
      <c r="E474" s="108" t="str">
        <f>IF(FN_MC!D475="","*",FN_MC!D475)</f>
        <v>*</v>
      </c>
      <c r="F474" s="108" t="str">
        <f>IF(FN_MC!H475="","*",FN_MC!H475)</f>
        <v>*</v>
      </c>
      <c r="G474" s="108" t="str">
        <f>IF(FN_MC!M475="","*",FN_MC!M475)</f>
        <v>-</v>
      </c>
      <c r="H474" s="166" t="str">
        <f>IF(FN_MC!K475="","*",FN_MC!K475)</f>
        <v>*</v>
      </c>
      <c r="I474" s="141" t="str">
        <f>IF(FN_MC!O475="","*",FN_MC!O475)</f>
        <v>*</v>
      </c>
      <c r="J474" s="141" t="str">
        <f>IF(FN_MC!P475="","*",FN_MC!P475)</f>
        <v>*</v>
      </c>
      <c r="K474" s="152">
        <f>IF(FN_MC!AK475="","*",FN_MC!AK475)</f>
        <v>0</v>
      </c>
      <c r="L474" s="152" t="str">
        <f>IF(FN_MC!AM475="","*",FN_MC!AM475)</f>
        <v>-</v>
      </c>
      <c r="M474" s="152">
        <f>IF(FN_MC!AP475="","*",FN_MC!AP475)</f>
        <v>0</v>
      </c>
      <c r="N474" s="152" t="str">
        <f>IF(FN_MC!AM475="","*",FN_MC!AM475)</f>
        <v>-</v>
      </c>
      <c r="O474" s="198" t="str">
        <f>IF(FN_MC!BH475="","*",FN_MC!BH475)</f>
        <v>*</v>
      </c>
      <c r="P474" s="99"/>
      <c r="Q474" s="157" t="str">
        <f>IF($A$2=1,IF(FN_MC!BJ475="","*",FN_MC!BJ475),IF(FN_MC!BK475="","*",FN_MC!BK475))</f>
        <v>*</v>
      </c>
    </row>
    <row r="475" spans="1:17" hidden="1">
      <c r="A475" s="106" t="str">
        <f>IF(FN_MC!B476="","*",FN_MC!B476)</f>
        <v>*</v>
      </c>
      <c r="B475" s="107" t="str">
        <f>IF(FN_MC!X476="","*",FN_MC!X476)</f>
        <v>*</v>
      </c>
      <c r="C475" s="108" t="str">
        <f>IF(FN_MC!S476="","*",FN_MC!S476)</f>
        <v>-</v>
      </c>
      <c r="D475" s="108" t="str">
        <f>IF(FN_MC!T476="","*",FN_MC!T476)</f>
        <v>-</v>
      </c>
      <c r="E475" s="108" t="str">
        <f>IF(FN_MC!D476="","*",FN_MC!D476)</f>
        <v>*</v>
      </c>
      <c r="F475" s="108" t="str">
        <f>IF(FN_MC!H476="","*",FN_MC!H476)</f>
        <v>*</v>
      </c>
      <c r="G475" s="108" t="str">
        <f>IF(FN_MC!M476="","*",FN_MC!M476)</f>
        <v>-</v>
      </c>
      <c r="H475" s="166" t="str">
        <f>IF(FN_MC!K476="","*",FN_MC!K476)</f>
        <v>*</v>
      </c>
      <c r="I475" s="141" t="str">
        <f>IF(FN_MC!O476="","*",FN_MC!O476)</f>
        <v>*</v>
      </c>
      <c r="J475" s="141" t="str">
        <f>IF(FN_MC!P476="","*",FN_MC!P476)</f>
        <v>*</v>
      </c>
      <c r="K475" s="152">
        <f>IF(FN_MC!AK476="","*",FN_MC!AK476)</f>
        <v>0</v>
      </c>
      <c r="L475" s="152" t="str">
        <f>IF(FN_MC!AM476="","*",FN_MC!AM476)</f>
        <v>-</v>
      </c>
      <c r="M475" s="152">
        <f>IF(FN_MC!AP476="","*",FN_MC!AP476)</f>
        <v>0</v>
      </c>
      <c r="N475" s="152" t="str">
        <f>IF(FN_MC!AM476="","*",FN_MC!AM476)</f>
        <v>-</v>
      </c>
      <c r="O475" s="198" t="str">
        <f>IF(FN_MC!BH476="","*",FN_MC!BH476)</f>
        <v>*</v>
      </c>
      <c r="P475" s="99"/>
      <c r="Q475" s="157" t="str">
        <f>IF($A$2=1,IF(FN_MC!BJ476="","*",FN_MC!BJ476),IF(FN_MC!BK476="","*",FN_MC!BK476))</f>
        <v>*</v>
      </c>
    </row>
    <row r="476" spans="1:17" hidden="1">
      <c r="A476" s="106" t="str">
        <f>IF(FN_MC!B477="","*",FN_MC!B477)</f>
        <v>*</v>
      </c>
      <c r="B476" s="107" t="str">
        <f>IF(FN_MC!X477="","*",FN_MC!X477)</f>
        <v>*</v>
      </c>
      <c r="C476" s="108" t="str">
        <f>IF(FN_MC!S477="","*",FN_MC!S477)</f>
        <v>-</v>
      </c>
      <c r="D476" s="108" t="str">
        <f>IF(FN_MC!T477="","*",FN_MC!T477)</f>
        <v>-</v>
      </c>
      <c r="E476" s="108" t="str">
        <f>IF(FN_MC!D477="","*",FN_MC!D477)</f>
        <v>*</v>
      </c>
      <c r="F476" s="108" t="str">
        <f>IF(FN_MC!H477="","*",FN_MC!H477)</f>
        <v>*</v>
      </c>
      <c r="G476" s="108" t="str">
        <f>IF(FN_MC!M477="","*",FN_MC!M477)</f>
        <v>-</v>
      </c>
      <c r="H476" s="166" t="str">
        <f>IF(FN_MC!K477="","*",FN_MC!K477)</f>
        <v>*</v>
      </c>
      <c r="I476" s="141" t="str">
        <f>IF(FN_MC!O477="","*",FN_MC!O477)</f>
        <v>*</v>
      </c>
      <c r="J476" s="141" t="str">
        <f>IF(FN_MC!P477="","*",FN_MC!P477)</f>
        <v>*</v>
      </c>
      <c r="K476" s="152">
        <f>IF(FN_MC!AK477="","*",FN_MC!AK477)</f>
        <v>0</v>
      </c>
      <c r="L476" s="152" t="str">
        <f>IF(FN_MC!AM477="","*",FN_MC!AM477)</f>
        <v>-</v>
      </c>
      <c r="M476" s="152">
        <f>IF(FN_MC!AP477="","*",FN_MC!AP477)</f>
        <v>0</v>
      </c>
      <c r="N476" s="152" t="str">
        <f>IF(FN_MC!AM477="","*",FN_MC!AM477)</f>
        <v>-</v>
      </c>
      <c r="O476" s="198" t="str">
        <f>IF(FN_MC!BH477="","*",FN_MC!BH477)</f>
        <v>*</v>
      </c>
      <c r="P476" s="99"/>
      <c r="Q476" s="157" t="str">
        <f>IF($A$2=1,IF(FN_MC!BJ477="","*",FN_MC!BJ477),IF(FN_MC!BK477="","*",FN_MC!BK477))</f>
        <v>*</v>
      </c>
    </row>
    <row r="477" spans="1:17" hidden="1">
      <c r="A477" s="106" t="str">
        <f>IF(FN_MC!B478="","*",FN_MC!B478)</f>
        <v>*</v>
      </c>
      <c r="B477" s="107" t="str">
        <f>IF(FN_MC!X478="","*",FN_MC!X478)</f>
        <v>*</v>
      </c>
      <c r="C477" s="108" t="str">
        <f>IF(FN_MC!S478="","*",FN_MC!S478)</f>
        <v>-</v>
      </c>
      <c r="D477" s="108" t="str">
        <f>IF(FN_MC!T478="","*",FN_MC!T478)</f>
        <v>-</v>
      </c>
      <c r="E477" s="108" t="str">
        <f>IF(FN_MC!D478="","*",FN_MC!D478)</f>
        <v>*</v>
      </c>
      <c r="F477" s="108" t="str">
        <f>IF(FN_MC!H478="","*",FN_MC!H478)</f>
        <v>*</v>
      </c>
      <c r="G477" s="108" t="str">
        <f>IF(FN_MC!M478="","*",FN_MC!M478)</f>
        <v>-</v>
      </c>
      <c r="H477" s="166" t="str">
        <f>IF(FN_MC!K478="","*",FN_MC!K478)</f>
        <v>*</v>
      </c>
      <c r="I477" s="141" t="str">
        <f>IF(FN_MC!O478="","*",FN_MC!O478)</f>
        <v>*</v>
      </c>
      <c r="J477" s="141" t="str">
        <f>IF(FN_MC!P478="","*",FN_MC!P478)</f>
        <v>*</v>
      </c>
      <c r="K477" s="152">
        <f>IF(FN_MC!AK478="","*",FN_MC!AK478)</f>
        <v>0</v>
      </c>
      <c r="L477" s="152" t="str">
        <f>IF(FN_MC!AM478="","*",FN_MC!AM478)</f>
        <v>-</v>
      </c>
      <c r="M477" s="152">
        <f>IF(FN_MC!AP478="","*",FN_MC!AP478)</f>
        <v>0</v>
      </c>
      <c r="N477" s="152" t="str">
        <f>IF(FN_MC!AM478="","*",FN_MC!AM478)</f>
        <v>-</v>
      </c>
      <c r="O477" s="198" t="str">
        <f>IF(FN_MC!BH478="","*",FN_MC!BH478)</f>
        <v>*</v>
      </c>
      <c r="P477" s="99"/>
      <c r="Q477" s="157" t="str">
        <f>IF($A$2=1,IF(FN_MC!BJ478="","*",FN_MC!BJ478),IF(FN_MC!BK478="","*",FN_MC!BK478))</f>
        <v>*</v>
      </c>
    </row>
    <row r="478" spans="1:17" hidden="1">
      <c r="A478" s="106" t="str">
        <f>IF(FN_MC!B479="","*",FN_MC!B479)</f>
        <v>*</v>
      </c>
      <c r="B478" s="107" t="str">
        <f>IF(FN_MC!X479="","*",FN_MC!X479)</f>
        <v>*</v>
      </c>
      <c r="C478" s="108" t="str">
        <f>IF(FN_MC!S479="","*",FN_MC!S479)</f>
        <v>-</v>
      </c>
      <c r="D478" s="108" t="str">
        <f>IF(FN_MC!T479="","*",FN_MC!T479)</f>
        <v>-</v>
      </c>
      <c r="E478" s="108" t="str">
        <f>IF(FN_MC!D479="","*",FN_MC!D479)</f>
        <v>*</v>
      </c>
      <c r="F478" s="108" t="str">
        <f>IF(FN_MC!H479="","*",FN_MC!H479)</f>
        <v>*</v>
      </c>
      <c r="G478" s="108" t="str">
        <f>IF(FN_MC!M479="","*",FN_MC!M479)</f>
        <v>-</v>
      </c>
      <c r="H478" s="166" t="str">
        <f>IF(FN_MC!K479="","*",FN_MC!K479)</f>
        <v>*</v>
      </c>
      <c r="I478" s="141" t="str">
        <f>IF(FN_MC!O479="","*",FN_MC!O479)</f>
        <v>*</v>
      </c>
      <c r="J478" s="141" t="str">
        <f>IF(FN_MC!P479="","*",FN_MC!P479)</f>
        <v>*</v>
      </c>
      <c r="K478" s="152">
        <f>IF(FN_MC!AK479="","*",FN_MC!AK479)</f>
        <v>0</v>
      </c>
      <c r="L478" s="152" t="str">
        <f>IF(FN_MC!AM479="","*",FN_MC!AM479)</f>
        <v>-</v>
      </c>
      <c r="M478" s="152">
        <f>IF(FN_MC!AP479="","*",FN_MC!AP479)</f>
        <v>0</v>
      </c>
      <c r="N478" s="152" t="str">
        <f>IF(FN_MC!AM479="","*",FN_MC!AM479)</f>
        <v>-</v>
      </c>
      <c r="O478" s="198" t="str">
        <f>IF(FN_MC!BH479="","*",FN_MC!BH479)</f>
        <v>*</v>
      </c>
      <c r="P478" s="99"/>
      <c r="Q478" s="157" t="str">
        <f>IF($A$2=1,IF(FN_MC!BJ479="","*",FN_MC!BJ479),IF(FN_MC!BK479="","*",FN_MC!BK479))</f>
        <v>*</v>
      </c>
    </row>
    <row r="479" spans="1:17" hidden="1">
      <c r="A479" s="106" t="str">
        <f>IF(FN_MC!B480="","*",FN_MC!B480)</f>
        <v>*</v>
      </c>
      <c r="B479" s="107" t="str">
        <f>IF(FN_MC!X480="","*",FN_MC!X480)</f>
        <v>*</v>
      </c>
      <c r="C479" s="108" t="str">
        <f>IF(FN_MC!S480="","*",FN_MC!S480)</f>
        <v>-</v>
      </c>
      <c r="D479" s="108" t="str">
        <f>IF(FN_MC!T480="","*",FN_MC!T480)</f>
        <v>-</v>
      </c>
      <c r="E479" s="108" t="str">
        <f>IF(FN_MC!D480="","*",FN_MC!D480)</f>
        <v>*</v>
      </c>
      <c r="F479" s="108" t="str">
        <f>IF(FN_MC!H480="","*",FN_MC!H480)</f>
        <v>*</v>
      </c>
      <c r="G479" s="108" t="str">
        <f>IF(FN_MC!M480="","*",FN_MC!M480)</f>
        <v>-</v>
      </c>
      <c r="H479" s="166" t="str">
        <f>IF(FN_MC!K480="","*",FN_MC!K480)</f>
        <v>*</v>
      </c>
      <c r="I479" s="141" t="str">
        <f>IF(FN_MC!O480="","*",FN_MC!O480)</f>
        <v>*</v>
      </c>
      <c r="J479" s="141" t="str">
        <f>IF(FN_MC!P480="","*",FN_MC!P480)</f>
        <v>*</v>
      </c>
      <c r="K479" s="152">
        <f>IF(FN_MC!AK480="","*",FN_MC!AK480)</f>
        <v>0</v>
      </c>
      <c r="L479" s="152" t="str">
        <f>IF(FN_MC!AM480="","*",FN_MC!AM480)</f>
        <v>-</v>
      </c>
      <c r="M479" s="152">
        <f>IF(FN_MC!AP480="","*",FN_MC!AP480)</f>
        <v>0</v>
      </c>
      <c r="N479" s="152" t="str">
        <f>IF(FN_MC!AM480="","*",FN_MC!AM480)</f>
        <v>-</v>
      </c>
      <c r="O479" s="198" t="str">
        <f>IF(FN_MC!BH480="","*",FN_MC!BH480)</f>
        <v>*</v>
      </c>
      <c r="P479" s="99"/>
      <c r="Q479" s="157" t="str">
        <f>IF($A$2=1,IF(FN_MC!BJ480="","*",FN_MC!BJ480),IF(FN_MC!BK480="","*",FN_MC!BK480))</f>
        <v>*</v>
      </c>
    </row>
    <row r="480" spans="1:17" hidden="1">
      <c r="A480" s="106" t="str">
        <f>IF(FN_MC!B481="","*",FN_MC!B481)</f>
        <v>*</v>
      </c>
      <c r="B480" s="107" t="str">
        <f>IF(FN_MC!X481="","*",FN_MC!X481)</f>
        <v>*</v>
      </c>
      <c r="C480" s="108" t="str">
        <f>IF(FN_MC!S481="","*",FN_MC!S481)</f>
        <v>-</v>
      </c>
      <c r="D480" s="108" t="str">
        <f>IF(FN_MC!T481="","*",FN_MC!T481)</f>
        <v>-</v>
      </c>
      <c r="E480" s="108" t="str">
        <f>IF(FN_MC!D481="","*",FN_MC!D481)</f>
        <v>*</v>
      </c>
      <c r="F480" s="108" t="str">
        <f>IF(FN_MC!H481="","*",FN_MC!H481)</f>
        <v>*</v>
      </c>
      <c r="G480" s="108" t="str">
        <f>IF(FN_MC!M481="","*",FN_MC!M481)</f>
        <v>-</v>
      </c>
      <c r="H480" s="166" t="str">
        <f>IF(FN_MC!K481="","*",FN_MC!K481)</f>
        <v>*</v>
      </c>
      <c r="I480" s="141" t="str">
        <f>IF(FN_MC!O481="","*",FN_MC!O481)</f>
        <v>*</v>
      </c>
      <c r="J480" s="141" t="str">
        <f>IF(FN_MC!P481="","*",FN_MC!P481)</f>
        <v>*</v>
      </c>
      <c r="K480" s="152">
        <f>IF(FN_MC!AK481="","*",FN_MC!AK481)</f>
        <v>0</v>
      </c>
      <c r="L480" s="152" t="str">
        <f>IF(FN_MC!AM481="","*",FN_MC!AM481)</f>
        <v>-</v>
      </c>
      <c r="M480" s="152">
        <f>IF(FN_MC!AP481="","*",FN_MC!AP481)</f>
        <v>0</v>
      </c>
      <c r="N480" s="152" t="str">
        <f>IF(FN_MC!AM481="","*",FN_MC!AM481)</f>
        <v>-</v>
      </c>
      <c r="O480" s="198" t="str">
        <f>IF(FN_MC!BH481="","*",FN_MC!BH481)</f>
        <v>*</v>
      </c>
      <c r="P480" s="99"/>
      <c r="Q480" s="157" t="str">
        <f>IF($A$2=1,IF(FN_MC!BJ481="","*",FN_MC!BJ481),IF(FN_MC!BK481="","*",FN_MC!BK481))</f>
        <v>*</v>
      </c>
    </row>
    <row r="481" spans="1:17" hidden="1">
      <c r="A481" s="106" t="str">
        <f>IF(FN_MC!B482="","*",FN_MC!B482)</f>
        <v>*</v>
      </c>
      <c r="B481" s="107" t="str">
        <f>IF(FN_MC!X482="","*",FN_MC!X482)</f>
        <v>*</v>
      </c>
      <c r="C481" s="108" t="str">
        <f>IF(FN_MC!S482="","*",FN_MC!S482)</f>
        <v>-</v>
      </c>
      <c r="D481" s="108" t="str">
        <f>IF(FN_MC!T482="","*",FN_MC!T482)</f>
        <v>-</v>
      </c>
      <c r="E481" s="108" t="str">
        <f>IF(FN_MC!D482="","*",FN_MC!D482)</f>
        <v>*</v>
      </c>
      <c r="F481" s="108" t="str">
        <f>IF(FN_MC!H482="","*",FN_MC!H482)</f>
        <v>*</v>
      </c>
      <c r="G481" s="108" t="str">
        <f>IF(FN_MC!M482="","*",FN_MC!M482)</f>
        <v>-</v>
      </c>
      <c r="H481" s="166" t="str">
        <f>IF(FN_MC!K482="","*",FN_MC!K482)</f>
        <v>*</v>
      </c>
      <c r="I481" s="141" t="str">
        <f>IF(FN_MC!O482="","*",FN_MC!O482)</f>
        <v>*</v>
      </c>
      <c r="J481" s="141" t="str">
        <f>IF(FN_MC!P482="","*",FN_MC!P482)</f>
        <v>*</v>
      </c>
      <c r="K481" s="152">
        <f>IF(FN_MC!AK482="","*",FN_MC!AK482)</f>
        <v>0</v>
      </c>
      <c r="L481" s="152" t="str">
        <f>IF(FN_MC!AM482="","*",FN_MC!AM482)</f>
        <v>-</v>
      </c>
      <c r="M481" s="152">
        <f>IF(FN_MC!AP482="","*",FN_MC!AP482)</f>
        <v>0</v>
      </c>
      <c r="N481" s="152" t="str">
        <f>IF(FN_MC!AM482="","*",FN_MC!AM482)</f>
        <v>-</v>
      </c>
      <c r="O481" s="198" t="str">
        <f>IF(FN_MC!BH482="","*",FN_MC!BH482)</f>
        <v>*</v>
      </c>
      <c r="P481" s="99"/>
      <c r="Q481" s="157" t="str">
        <f>IF($A$2=1,IF(FN_MC!BJ482="","*",FN_MC!BJ482),IF(FN_MC!BK482="","*",FN_MC!BK482))</f>
        <v>*</v>
      </c>
    </row>
    <row r="482" spans="1:17" hidden="1">
      <c r="A482" s="106" t="str">
        <f>IF(FN_MC!B483="","*",FN_MC!B483)</f>
        <v>*</v>
      </c>
      <c r="B482" s="107" t="str">
        <f>IF(FN_MC!X483="","*",FN_MC!X483)</f>
        <v>*</v>
      </c>
      <c r="C482" s="108" t="str">
        <f>IF(FN_MC!S483="","*",FN_MC!S483)</f>
        <v>-</v>
      </c>
      <c r="D482" s="108" t="str">
        <f>IF(FN_MC!T483="","*",FN_MC!T483)</f>
        <v>-</v>
      </c>
      <c r="E482" s="108" t="str">
        <f>IF(FN_MC!D483="","*",FN_MC!D483)</f>
        <v>*</v>
      </c>
      <c r="F482" s="108" t="str">
        <f>IF(FN_MC!H483="","*",FN_MC!H483)</f>
        <v>*</v>
      </c>
      <c r="G482" s="108" t="str">
        <f>IF(FN_MC!M483="","*",FN_MC!M483)</f>
        <v>-</v>
      </c>
      <c r="H482" s="166" t="str">
        <f>IF(FN_MC!K483="","*",FN_MC!K483)</f>
        <v>*</v>
      </c>
      <c r="I482" s="141" t="str">
        <f>IF(FN_MC!O483="","*",FN_MC!O483)</f>
        <v>*</v>
      </c>
      <c r="J482" s="141" t="str">
        <f>IF(FN_MC!P483="","*",FN_MC!P483)</f>
        <v>*</v>
      </c>
      <c r="K482" s="152">
        <f>IF(FN_MC!AK483="","*",FN_MC!AK483)</f>
        <v>0</v>
      </c>
      <c r="L482" s="152" t="str">
        <f>IF(FN_MC!AM483="","*",FN_MC!AM483)</f>
        <v>-</v>
      </c>
      <c r="M482" s="152">
        <f>IF(FN_MC!AP483="","*",FN_MC!AP483)</f>
        <v>0</v>
      </c>
      <c r="N482" s="152" t="str">
        <f>IF(FN_MC!AM483="","*",FN_MC!AM483)</f>
        <v>-</v>
      </c>
      <c r="O482" s="198" t="str">
        <f>IF(FN_MC!BH483="","*",FN_MC!BH483)</f>
        <v>*</v>
      </c>
      <c r="P482" s="99"/>
      <c r="Q482" s="157" t="str">
        <f>IF($A$2=1,IF(FN_MC!BJ483="","*",FN_MC!BJ483),IF(FN_MC!BK483="","*",FN_MC!BK483))</f>
        <v>*</v>
      </c>
    </row>
    <row r="483" spans="1:17" hidden="1">
      <c r="A483" s="106" t="str">
        <f>IF(FN_MC!B484="","*",FN_MC!B484)</f>
        <v>*</v>
      </c>
      <c r="B483" s="107" t="str">
        <f>IF(FN_MC!X484="","*",FN_MC!X484)</f>
        <v>*</v>
      </c>
      <c r="C483" s="108" t="str">
        <f>IF(FN_MC!S484="","*",FN_MC!S484)</f>
        <v>-</v>
      </c>
      <c r="D483" s="108" t="str">
        <f>IF(FN_MC!T484="","*",FN_MC!T484)</f>
        <v>-</v>
      </c>
      <c r="E483" s="108" t="str">
        <f>IF(FN_MC!D484="","*",FN_MC!D484)</f>
        <v>*</v>
      </c>
      <c r="F483" s="108" t="str">
        <f>IF(FN_MC!H484="","*",FN_MC!H484)</f>
        <v>*</v>
      </c>
      <c r="G483" s="108" t="str">
        <f>IF(FN_MC!M484="","*",FN_MC!M484)</f>
        <v>-</v>
      </c>
      <c r="H483" s="166" t="str">
        <f>IF(FN_MC!K484="","*",FN_MC!K484)</f>
        <v>*</v>
      </c>
      <c r="I483" s="141" t="str">
        <f>IF(FN_MC!O484="","*",FN_MC!O484)</f>
        <v>*</v>
      </c>
      <c r="J483" s="141" t="str">
        <f>IF(FN_MC!P484="","*",FN_MC!P484)</f>
        <v>*</v>
      </c>
      <c r="K483" s="152">
        <f>IF(FN_MC!AK484="","*",FN_MC!AK484)</f>
        <v>0</v>
      </c>
      <c r="L483" s="152" t="str">
        <f>IF(FN_MC!AM484="","*",FN_MC!AM484)</f>
        <v>-</v>
      </c>
      <c r="M483" s="152">
        <f>IF(FN_MC!AP484="","*",FN_MC!AP484)</f>
        <v>0</v>
      </c>
      <c r="N483" s="152" t="str">
        <f>IF(FN_MC!AM484="","*",FN_MC!AM484)</f>
        <v>-</v>
      </c>
      <c r="O483" s="198" t="str">
        <f>IF(FN_MC!BH484="","*",FN_MC!BH484)</f>
        <v>*</v>
      </c>
      <c r="P483" s="99"/>
      <c r="Q483" s="157" t="str">
        <f>IF($A$2=1,IF(FN_MC!BJ484="","*",FN_MC!BJ484),IF(FN_MC!BK484="","*",FN_MC!BK484))</f>
        <v>*</v>
      </c>
    </row>
    <row r="484" spans="1:17" hidden="1">
      <c r="A484" s="106" t="str">
        <f>IF(FN_MC!B485="","*",FN_MC!B485)</f>
        <v>*</v>
      </c>
      <c r="B484" s="107" t="str">
        <f>IF(FN_MC!X485="","*",FN_MC!X485)</f>
        <v>*</v>
      </c>
      <c r="C484" s="108" t="str">
        <f>IF(FN_MC!S485="","*",FN_MC!S485)</f>
        <v>-</v>
      </c>
      <c r="D484" s="108" t="str">
        <f>IF(FN_MC!T485="","*",FN_MC!T485)</f>
        <v>-</v>
      </c>
      <c r="E484" s="108" t="str">
        <f>IF(FN_MC!D485="","*",FN_MC!D485)</f>
        <v>*</v>
      </c>
      <c r="F484" s="108" t="str">
        <f>IF(FN_MC!H485="","*",FN_MC!H485)</f>
        <v>*</v>
      </c>
      <c r="G484" s="108" t="str">
        <f>IF(FN_MC!M485="","*",FN_MC!M485)</f>
        <v>-</v>
      </c>
      <c r="H484" s="166" t="str">
        <f>IF(FN_MC!K485="","*",FN_MC!K485)</f>
        <v>*</v>
      </c>
      <c r="I484" s="141" t="str">
        <f>IF(FN_MC!O485="","*",FN_MC!O485)</f>
        <v>*</v>
      </c>
      <c r="J484" s="141" t="str">
        <f>IF(FN_MC!P485="","*",FN_MC!P485)</f>
        <v>*</v>
      </c>
      <c r="K484" s="152">
        <f>IF(FN_MC!AK485="","*",FN_MC!AK485)</f>
        <v>0</v>
      </c>
      <c r="L484" s="152" t="str">
        <f>IF(FN_MC!AM485="","*",FN_MC!AM485)</f>
        <v>-</v>
      </c>
      <c r="M484" s="152">
        <f>IF(FN_MC!AP485="","*",FN_MC!AP485)</f>
        <v>0</v>
      </c>
      <c r="N484" s="152" t="str">
        <f>IF(FN_MC!AM485="","*",FN_MC!AM485)</f>
        <v>-</v>
      </c>
      <c r="O484" s="198" t="str">
        <f>IF(FN_MC!BH485="","*",FN_MC!BH485)</f>
        <v>*</v>
      </c>
      <c r="P484" s="99"/>
      <c r="Q484" s="157" t="str">
        <f>IF($A$2=1,IF(FN_MC!BJ485="","*",FN_MC!BJ485),IF(FN_MC!BK485="","*",FN_MC!BK485))</f>
        <v>*</v>
      </c>
    </row>
    <row r="485" spans="1:17" hidden="1">
      <c r="A485" s="106" t="str">
        <f>IF(FN_MC!B486="","*",FN_MC!B486)</f>
        <v>*</v>
      </c>
      <c r="B485" s="107" t="str">
        <f>IF(FN_MC!X486="","*",FN_MC!X486)</f>
        <v>*</v>
      </c>
      <c r="C485" s="108" t="str">
        <f>IF(FN_MC!S486="","*",FN_MC!S486)</f>
        <v>-</v>
      </c>
      <c r="D485" s="108" t="str">
        <f>IF(FN_MC!T486="","*",FN_MC!T486)</f>
        <v>-</v>
      </c>
      <c r="E485" s="108" t="str">
        <f>IF(FN_MC!D486="","*",FN_MC!D486)</f>
        <v>*</v>
      </c>
      <c r="F485" s="108" t="str">
        <f>IF(FN_MC!H486="","*",FN_MC!H486)</f>
        <v>*</v>
      </c>
      <c r="G485" s="108" t="str">
        <f>IF(FN_MC!M486="","*",FN_MC!M486)</f>
        <v>-</v>
      </c>
      <c r="H485" s="166" t="str">
        <f>IF(FN_MC!K486="","*",FN_MC!K486)</f>
        <v>*</v>
      </c>
      <c r="I485" s="141" t="str">
        <f>IF(FN_MC!O486="","*",FN_MC!O486)</f>
        <v>*</v>
      </c>
      <c r="J485" s="141" t="str">
        <f>IF(FN_MC!P486="","*",FN_MC!P486)</f>
        <v>*</v>
      </c>
      <c r="K485" s="152">
        <f>IF(FN_MC!AK486="","*",FN_MC!AK486)</f>
        <v>0</v>
      </c>
      <c r="L485" s="152" t="str">
        <f>IF(FN_MC!AM486="","*",FN_MC!AM486)</f>
        <v>-</v>
      </c>
      <c r="M485" s="152">
        <f>IF(FN_MC!AP486="","*",FN_MC!AP486)</f>
        <v>0</v>
      </c>
      <c r="N485" s="152" t="str">
        <f>IF(FN_MC!AM486="","*",FN_MC!AM486)</f>
        <v>-</v>
      </c>
      <c r="O485" s="198" t="str">
        <f>IF(FN_MC!BH486="","*",FN_MC!BH486)</f>
        <v>*</v>
      </c>
      <c r="P485" s="99"/>
      <c r="Q485" s="157" t="str">
        <f>IF($A$2=1,IF(FN_MC!BJ486="","*",FN_MC!BJ486),IF(FN_MC!BK486="","*",FN_MC!BK486))</f>
        <v>*</v>
      </c>
    </row>
    <row r="486" spans="1:17" hidden="1">
      <c r="A486" s="106" t="str">
        <f>IF(FN_MC!B487="","*",FN_MC!B487)</f>
        <v>*</v>
      </c>
      <c r="B486" s="107" t="str">
        <f>IF(FN_MC!X487="","*",FN_MC!X487)</f>
        <v>*</v>
      </c>
      <c r="C486" s="108" t="str">
        <f>IF(FN_MC!S487="","*",FN_MC!S487)</f>
        <v>-</v>
      </c>
      <c r="D486" s="108" t="str">
        <f>IF(FN_MC!T487="","*",FN_MC!T487)</f>
        <v>-</v>
      </c>
      <c r="E486" s="108" t="str">
        <f>IF(FN_MC!D487="","*",FN_MC!D487)</f>
        <v>*</v>
      </c>
      <c r="F486" s="108" t="str">
        <f>IF(FN_MC!H487="","*",FN_MC!H487)</f>
        <v>*</v>
      </c>
      <c r="G486" s="108" t="str">
        <f>IF(FN_MC!M487="","*",FN_MC!M487)</f>
        <v>-</v>
      </c>
      <c r="H486" s="166" t="str">
        <f>IF(FN_MC!K487="","*",FN_MC!K487)</f>
        <v>*</v>
      </c>
      <c r="I486" s="141" t="str">
        <f>IF(FN_MC!O487="","*",FN_MC!O487)</f>
        <v>*</v>
      </c>
      <c r="J486" s="141" t="str">
        <f>IF(FN_MC!P487="","*",FN_MC!P487)</f>
        <v>*</v>
      </c>
      <c r="K486" s="152">
        <f>IF(FN_MC!AK487="","*",FN_MC!AK487)</f>
        <v>0</v>
      </c>
      <c r="L486" s="152" t="str">
        <f>IF(FN_MC!AM487="","*",FN_MC!AM487)</f>
        <v>-</v>
      </c>
      <c r="M486" s="152">
        <f>IF(FN_MC!AP487="","*",FN_MC!AP487)</f>
        <v>0</v>
      </c>
      <c r="N486" s="152" t="str">
        <f>IF(FN_MC!AM487="","*",FN_MC!AM487)</f>
        <v>-</v>
      </c>
      <c r="O486" s="198" t="str">
        <f>IF(FN_MC!BH487="","*",FN_MC!BH487)</f>
        <v>*</v>
      </c>
      <c r="P486" s="99"/>
      <c r="Q486" s="157" t="str">
        <f>IF($A$2=1,IF(FN_MC!BJ487="","*",FN_MC!BJ487),IF(FN_MC!BK487="","*",FN_MC!BK487))</f>
        <v>*</v>
      </c>
    </row>
    <row r="487" spans="1:17" hidden="1">
      <c r="A487" s="106" t="str">
        <f>IF(FN_MC!B488="","*",FN_MC!B488)</f>
        <v>*</v>
      </c>
      <c r="B487" s="107" t="str">
        <f>IF(FN_MC!X488="","*",FN_MC!X488)</f>
        <v>*</v>
      </c>
      <c r="C487" s="108" t="str">
        <f>IF(FN_MC!S488="","*",FN_MC!S488)</f>
        <v>-</v>
      </c>
      <c r="D487" s="108" t="str">
        <f>IF(FN_MC!T488="","*",FN_MC!T488)</f>
        <v>-</v>
      </c>
      <c r="E487" s="108" t="str">
        <f>IF(FN_MC!D488="","*",FN_MC!D488)</f>
        <v>*</v>
      </c>
      <c r="F487" s="108" t="str">
        <f>IF(FN_MC!H488="","*",FN_MC!H488)</f>
        <v>*</v>
      </c>
      <c r="G487" s="108" t="str">
        <f>IF(FN_MC!M488="","*",FN_MC!M488)</f>
        <v>-</v>
      </c>
      <c r="H487" s="166" t="str">
        <f>IF(FN_MC!K488="","*",FN_MC!K488)</f>
        <v>*</v>
      </c>
      <c r="I487" s="141" t="str">
        <f>IF(FN_MC!O488="","*",FN_MC!O488)</f>
        <v>*</v>
      </c>
      <c r="J487" s="141" t="str">
        <f>IF(FN_MC!P488="","*",FN_MC!P488)</f>
        <v>*</v>
      </c>
      <c r="K487" s="152">
        <f>IF(FN_MC!AK488="","*",FN_MC!AK488)</f>
        <v>0</v>
      </c>
      <c r="L487" s="152" t="str">
        <f>IF(FN_MC!AM488="","*",FN_MC!AM488)</f>
        <v>-</v>
      </c>
      <c r="M487" s="152">
        <f>IF(FN_MC!AP488="","*",FN_MC!AP488)</f>
        <v>0</v>
      </c>
      <c r="N487" s="152" t="str">
        <f>IF(FN_MC!AM488="","*",FN_MC!AM488)</f>
        <v>-</v>
      </c>
      <c r="O487" s="198" t="str">
        <f>IF(FN_MC!BH488="","*",FN_MC!BH488)</f>
        <v>*</v>
      </c>
      <c r="P487" s="99"/>
      <c r="Q487" s="157" t="str">
        <f>IF($A$2=1,IF(FN_MC!BJ488="","*",FN_MC!BJ488),IF(FN_MC!BK488="","*",FN_MC!BK488))</f>
        <v>*</v>
      </c>
    </row>
    <row r="488" spans="1:17" hidden="1">
      <c r="A488" s="106" t="str">
        <f>IF(FN_MC!B489="","*",FN_MC!B489)</f>
        <v>*</v>
      </c>
      <c r="B488" s="107" t="str">
        <f>IF(FN_MC!X489="","*",FN_MC!X489)</f>
        <v>*</v>
      </c>
      <c r="C488" s="108" t="str">
        <f>IF(FN_MC!S489="","*",FN_MC!S489)</f>
        <v>-</v>
      </c>
      <c r="D488" s="108" t="str">
        <f>IF(FN_MC!T489="","*",FN_MC!T489)</f>
        <v>-</v>
      </c>
      <c r="E488" s="108" t="str">
        <f>IF(FN_MC!D489="","*",FN_MC!D489)</f>
        <v>*</v>
      </c>
      <c r="F488" s="108" t="str">
        <f>IF(FN_MC!H489="","*",FN_MC!H489)</f>
        <v>*</v>
      </c>
      <c r="G488" s="108" t="str">
        <f>IF(FN_MC!M489="","*",FN_MC!M489)</f>
        <v>-</v>
      </c>
      <c r="H488" s="166" t="str">
        <f>IF(FN_MC!K489="","*",FN_MC!K489)</f>
        <v>*</v>
      </c>
      <c r="I488" s="141" t="str">
        <f>IF(FN_MC!O489="","*",FN_MC!O489)</f>
        <v>*</v>
      </c>
      <c r="J488" s="141" t="str">
        <f>IF(FN_MC!P489="","*",FN_MC!P489)</f>
        <v>*</v>
      </c>
      <c r="K488" s="152">
        <f>IF(FN_MC!AK489="","*",FN_MC!AK489)</f>
        <v>0</v>
      </c>
      <c r="L488" s="152" t="str">
        <f>IF(FN_MC!AM489="","*",FN_MC!AM489)</f>
        <v>-</v>
      </c>
      <c r="M488" s="152">
        <f>IF(FN_MC!AP489="","*",FN_MC!AP489)</f>
        <v>0</v>
      </c>
      <c r="N488" s="152" t="str">
        <f>IF(FN_MC!AM489="","*",FN_MC!AM489)</f>
        <v>-</v>
      </c>
      <c r="O488" s="198" t="str">
        <f>IF(FN_MC!BH489="","*",FN_MC!BH489)</f>
        <v>*</v>
      </c>
      <c r="P488" s="99"/>
      <c r="Q488" s="157" t="str">
        <f>IF($A$2=1,IF(FN_MC!BJ489="","*",FN_MC!BJ489),IF(FN_MC!BK489="","*",FN_MC!BK489))</f>
        <v>*</v>
      </c>
    </row>
    <row r="489" spans="1:17" hidden="1">
      <c r="A489" s="106" t="str">
        <f>IF(FN_MC!B490="","*",FN_MC!B490)</f>
        <v>*</v>
      </c>
      <c r="B489" s="107" t="str">
        <f>IF(FN_MC!X490="","*",FN_MC!X490)</f>
        <v>*</v>
      </c>
      <c r="C489" s="108" t="str">
        <f>IF(FN_MC!S490="","*",FN_MC!S490)</f>
        <v>-</v>
      </c>
      <c r="D489" s="108" t="str">
        <f>IF(FN_MC!T490="","*",FN_MC!T490)</f>
        <v>-</v>
      </c>
      <c r="E489" s="108" t="str">
        <f>IF(FN_MC!D490="","*",FN_MC!D490)</f>
        <v>*</v>
      </c>
      <c r="F489" s="108" t="str">
        <f>IF(FN_MC!H490="","*",FN_MC!H490)</f>
        <v>*</v>
      </c>
      <c r="G489" s="108" t="str">
        <f>IF(FN_MC!M490="","*",FN_MC!M490)</f>
        <v>-</v>
      </c>
      <c r="H489" s="166" t="str">
        <f>IF(FN_MC!K490="","*",FN_MC!K490)</f>
        <v>*</v>
      </c>
      <c r="I489" s="141" t="str">
        <f>IF(FN_MC!O490="","*",FN_MC!O490)</f>
        <v>*</v>
      </c>
      <c r="J489" s="141" t="str">
        <f>IF(FN_MC!P490="","*",FN_MC!P490)</f>
        <v>*</v>
      </c>
      <c r="K489" s="152">
        <f>IF(FN_MC!AK490="","*",FN_MC!AK490)</f>
        <v>0</v>
      </c>
      <c r="L489" s="152" t="str">
        <f>IF(FN_MC!AM490="","*",FN_MC!AM490)</f>
        <v>-</v>
      </c>
      <c r="M489" s="152">
        <f>IF(FN_MC!AP490="","*",FN_MC!AP490)</f>
        <v>0</v>
      </c>
      <c r="N489" s="152" t="str">
        <f>IF(FN_MC!AM490="","*",FN_MC!AM490)</f>
        <v>-</v>
      </c>
      <c r="O489" s="198" t="str">
        <f>IF(FN_MC!BH490="","*",FN_MC!BH490)</f>
        <v>*</v>
      </c>
      <c r="P489" s="99"/>
      <c r="Q489" s="157" t="str">
        <f>IF($A$2=1,IF(FN_MC!BJ490="","*",FN_MC!BJ490),IF(FN_MC!BK490="","*",FN_MC!BK490))</f>
        <v>*</v>
      </c>
    </row>
    <row r="490" spans="1:17" hidden="1">
      <c r="A490" s="106" t="str">
        <f>IF(FN_MC!B491="","*",FN_MC!B491)</f>
        <v>*</v>
      </c>
      <c r="B490" s="107" t="str">
        <f>IF(FN_MC!X491="","*",FN_MC!X491)</f>
        <v>*</v>
      </c>
      <c r="C490" s="108" t="str">
        <f>IF(FN_MC!S491="","*",FN_MC!S491)</f>
        <v>-</v>
      </c>
      <c r="D490" s="108" t="str">
        <f>IF(FN_MC!T491="","*",FN_MC!T491)</f>
        <v>-</v>
      </c>
      <c r="E490" s="108" t="str">
        <f>IF(FN_MC!D491="","*",FN_MC!D491)</f>
        <v>*</v>
      </c>
      <c r="F490" s="108" t="str">
        <f>IF(FN_MC!H491="","*",FN_MC!H491)</f>
        <v>*</v>
      </c>
      <c r="G490" s="108" t="str">
        <f>IF(FN_MC!M491="","*",FN_MC!M491)</f>
        <v>-</v>
      </c>
      <c r="H490" s="166" t="str">
        <f>IF(FN_MC!K491="","*",FN_MC!K491)</f>
        <v>*</v>
      </c>
      <c r="I490" s="141" t="str">
        <f>IF(FN_MC!O491="","*",FN_MC!O491)</f>
        <v>*</v>
      </c>
      <c r="J490" s="141" t="str">
        <f>IF(FN_MC!P491="","*",FN_MC!P491)</f>
        <v>*</v>
      </c>
      <c r="K490" s="152">
        <f>IF(FN_MC!AK491="","*",FN_MC!AK491)</f>
        <v>0</v>
      </c>
      <c r="L490" s="152" t="str">
        <f>IF(FN_MC!AM491="","*",FN_MC!AM491)</f>
        <v>-</v>
      </c>
      <c r="M490" s="152">
        <f>IF(FN_MC!AP491="","*",FN_MC!AP491)</f>
        <v>0</v>
      </c>
      <c r="N490" s="152" t="str">
        <f>IF(FN_MC!AM491="","*",FN_MC!AM491)</f>
        <v>-</v>
      </c>
      <c r="O490" s="198" t="str">
        <f>IF(FN_MC!BH491="","*",FN_MC!BH491)</f>
        <v>*</v>
      </c>
      <c r="P490" s="99"/>
      <c r="Q490" s="157" t="str">
        <f>IF($A$2=1,IF(FN_MC!BJ491="","*",FN_MC!BJ491),IF(FN_MC!BK491="","*",FN_MC!BK491))</f>
        <v>*</v>
      </c>
    </row>
    <row r="491" spans="1:17" hidden="1">
      <c r="A491" s="106" t="str">
        <f>IF(FN_MC!B492="","*",FN_MC!B492)</f>
        <v>*</v>
      </c>
      <c r="B491" s="107" t="str">
        <f>IF(FN_MC!X492="","*",FN_MC!X492)</f>
        <v>*</v>
      </c>
      <c r="C491" s="108" t="str">
        <f>IF(FN_MC!S492="","*",FN_MC!S492)</f>
        <v>-</v>
      </c>
      <c r="D491" s="108" t="str">
        <f>IF(FN_MC!T492="","*",FN_MC!T492)</f>
        <v>-</v>
      </c>
      <c r="E491" s="108" t="str">
        <f>IF(FN_MC!D492="","*",FN_MC!D492)</f>
        <v>*</v>
      </c>
      <c r="F491" s="108" t="str">
        <f>IF(FN_MC!H492="","*",FN_MC!H492)</f>
        <v>*</v>
      </c>
      <c r="G491" s="108" t="str">
        <f>IF(FN_MC!M492="","*",FN_MC!M492)</f>
        <v>-</v>
      </c>
      <c r="H491" s="166" t="str">
        <f>IF(FN_MC!K492="","*",FN_MC!K492)</f>
        <v>*</v>
      </c>
      <c r="I491" s="141" t="str">
        <f>IF(FN_MC!O492="","*",FN_MC!O492)</f>
        <v>*</v>
      </c>
      <c r="J491" s="141" t="str">
        <f>IF(FN_MC!P492="","*",FN_MC!P492)</f>
        <v>*</v>
      </c>
      <c r="K491" s="152">
        <f>IF(FN_MC!AK492="","*",FN_MC!AK492)</f>
        <v>0</v>
      </c>
      <c r="L491" s="152" t="str">
        <f>IF(FN_MC!AM492="","*",FN_MC!AM492)</f>
        <v>-</v>
      </c>
      <c r="M491" s="152">
        <f>IF(FN_MC!AP492="","*",FN_MC!AP492)</f>
        <v>0</v>
      </c>
      <c r="N491" s="152" t="str">
        <f>IF(FN_MC!AM492="","*",FN_MC!AM492)</f>
        <v>-</v>
      </c>
      <c r="O491" s="198" t="str">
        <f>IF(FN_MC!BH492="","*",FN_MC!BH492)</f>
        <v>*</v>
      </c>
      <c r="P491" s="99"/>
      <c r="Q491" s="157" t="str">
        <f>IF($A$2=1,IF(FN_MC!BJ492="","*",FN_MC!BJ492),IF(FN_MC!BK492="","*",FN_MC!BK492))</f>
        <v>*</v>
      </c>
    </row>
    <row r="492" spans="1:17" hidden="1">
      <c r="A492" s="106" t="str">
        <f>IF(FN_MC!B493="","*",FN_MC!B493)</f>
        <v>*</v>
      </c>
      <c r="B492" s="107" t="str">
        <f>IF(FN_MC!X493="","*",FN_MC!X493)</f>
        <v>*</v>
      </c>
      <c r="C492" s="108" t="str">
        <f>IF(FN_MC!S493="","*",FN_MC!S493)</f>
        <v>-</v>
      </c>
      <c r="D492" s="108" t="str">
        <f>IF(FN_MC!T493="","*",FN_MC!T493)</f>
        <v>-</v>
      </c>
      <c r="E492" s="108" t="str">
        <f>IF(FN_MC!D493="","*",FN_MC!D493)</f>
        <v>*</v>
      </c>
      <c r="F492" s="108" t="str">
        <f>IF(FN_MC!H493="","*",FN_MC!H493)</f>
        <v>*</v>
      </c>
      <c r="G492" s="108" t="str">
        <f>IF(FN_MC!M493="","*",FN_MC!M493)</f>
        <v>-</v>
      </c>
      <c r="H492" s="166" t="str">
        <f>IF(FN_MC!K493="","*",FN_MC!K493)</f>
        <v>*</v>
      </c>
      <c r="I492" s="141" t="str">
        <f>IF(FN_MC!O493="","*",FN_MC!O493)</f>
        <v>*</v>
      </c>
      <c r="J492" s="141" t="str">
        <f>IF(FN_MC!P493="","*",FN_MC!P493)</f>
        <v>*</v>
      </c>
      <c r="K492" s="152">
        <f>IF(FN_MC!AK493="","*",FN_MC!AK493)</f>
        <v>0</v>
      </c>
      <c r="L492" s="152" t="str">
        <f>IF(FN_MC!AM493="","*",FN_MC!AM493)</f>
        <v>-</v>
      </c>
      <c r="M492" s="152">
        <f>IF(FN_MC!AP493="","*",FN_MC!AP493)</f>
        <v>0</v>
      </c>
      <c r="N492" s="152" t="str">
        <f>IF(FN_MC!AM493="","*",FN_MC!AM493)</f>
        <v>-</v>
      </c>
      <c r="O492" s="198" t="str">
        <f>IF(FN_MC!BH493="","*",FN_MC!BH493)</f>
        <v>*</v>
      </c>
      <c r="P492" s="99"/>
      <c r="Q492" s="157" t="str">
        <f>IF($A$2=1,IF(FN_MC!BJ493="","*",FN_MC!BJ493),IF(FN_MC!BK493="","*",FN_MC!BK493))</f>
        <v>*</v>
      </c>
    </row>
    <row r="493" spans="1:17" hidden="1">
      <c r="A493" s="106" t="str">
        <f>IF(FN_MC!B494="","*",FN_MC!B494)</f>
        <v>*</v>
      </c>
      <c r="B493" s="107" t="str">
        <f>IF(FN_MC!X494="","*",FN_MC!X494)</f>
        <v>*</v>
      </c>
      <c r="C493" s="108" t="str">
        <f>IF(FN_MC!S494="","*",FN_MC!S494)</f>
        <v>-</v>
      </c>
      <c r="D493" s="108" t="str">
        <f>IF(FN_MC!T494="","*",FN_MC!T494)</f>
        <v>-</v>
      </c>
      <c r="E493" s="108" t="str">
        <f>IF(FN_MC!D494="","*",FN_MC!D494)</f>
        <v>*</v>
      </c>
      <c r="F493" s="108" t="str">
        <f>IF(FN_MC!H494="","*",FN_MC!H494)</f>
        <v>*</v>
      </c>
      <c r="G493" s="108" t="str">
        <f>IF(FN_MC!M494="","*",FN_MC!M494)</f>
        <v>-</v>
      </c>
      <c r="H493" s="166" t="str">
        <f>IF(FN_MC!K494="","*",FN_MC!K494)</f>
        <v>*</v>
      </c>
      <c r="I493" s="141" t="str">
        <f>IF(FN_MC!O494="","*",FN_MC!O494)</f>
        <v>*</v>
      </c>
      <c r="J493" s="141" t="str">
        <f>IF(FN_MC!P494="","*",FN_MC!P494)</f>
        <v>*</v>
      </c>
      <c r="K493" s="152">
        <f>IF(FN_MC!AK494="","*",FN_MC!AK494)</f>
        <v>0</v>
      </c>
      <c r="L493" s="152" t="str">
        <f>IF(FN_MC!AM494="","*",FN_MC!AM494)</f>
        <v>-</v>
      </c>
      <c r="M493" s="152">
        <f>IF(FN_MC!AP494="","*",FN_MC!AP494)</f>
        <v>0</v>
      </c>
      <c r="N493" s="152" t="str">
        <f>IF(FN_MC!AM494="","*",FN_MC!AM494)</f>
        <v>-</v>
      </c>
      <c r="O493" s="198" t="str">
        <f>IF(FN_MC!BH494="","*",FN_MC!BH494)</f>
        <v>*</v>
      </c>
      <c r="P493" s="99"/>
      <c r="Q493" s="157" t="str">
        <f>IF($A$2=1,IF(FN_MC!BJ494="","*",FN_MC!BJ494),IF(FN_MC!BK494="","*",FN_MC!BK494))</f>
        <v>*</v>
      </c>
    </row>
    <row r="494" spans="1:17" hidden="1">
      <c r="A494" s="106" t="str">
        <f>IF(FN_MC!B495="","*",FN_MC!B495)</f>
        <v>*</v>
      </c>
      <c r="B494" s="107" t="str">
        <f>IF(FN_MC!X495="","*",FN_MC!X495)</f>
        <v>*</v>
      </c>
      <c r="C494" s="108" t="str">
        <f>IF(FN_MC!S495="","*",FN_MC!S495)</f>
        <v>-</v>
      </c>
      <c r="D494" s="108" t="str">
        <f>IF(FN_MC!T495="","*",FN_MC!T495)</f>
        <v>-</v>
      </c>
      <c r="E494" s="108" t="str">
        <f>IF(FN_MC!D495="","*",FN_MC!D495)</f>
        <v>*</v>
      </c>
      <c r="F494" s="108" t="str">
        <f>IF(FN_MC!H495="","*",FN_MC!H495)</f>
        <v>*</v>
      </c>
      <c r="G494" s="108" t="str">
        <f>IF(FN_MC!M495="","*",FN_MC!M495)</f>
        <v>-</v>
      </c>
      <c r="H494" s="166" t="str">
        <f>IF(FN_MC!K495="","*",FN_MC!K495)</f>
        <v>*</v>
      </c>
      <c r="I494" s="141" t="str">
        <f>IF(FN_MC!O495="","*",FN_MC!O495)</f>
        <v>*</v>
      </c>
      <c r="J494" s="141" t="str">
        <f>IF(FN_MC!P495="","*",FN_MC!P495)</f>
        <v>*</v>
      </c>
      <c r="K494" s="152">
        <f>IF(FN_MC!AK495="","*",FN_MC!AK495)</f>
        <v>0</v>
      </c>
      <c r="L494" s="152" t="str">
        <f>IF(FN_MC!AM495="","*",FN_MC!AM495)</f>
        <v>-</v>
      </c>
      <c r="M494" s="152">
        <f>IF(FN_MC!AP495="","*",FN_MC!AP495)</f>
        <v>0</v>
      </c>
      <c r="N494" s="152" t="str">
        <f>IF(FN_MC!AM495="","*",FN_MC!AM495)</f>
        <v>-</v>
      </c>
      <c r="O494" s="198" t="str">
        <f>IF(FN_MC!BH495="","*",FN_MC!BH495)</f>
        <v>*</v>
      </c>
      <c r="P494" s="99"/>
      <c r="Q494" s="157" t="str">
        <f>IF($A$2=1,IF(FN_MC!BJ495="","*",FN_MC!BJ495),IF(FN_MC!BK495="","*",FN_MC!BK495))</f>
        <v>*</v>
      </c>
    </row>
    <row r="495" spans="1:17" hidden="1">
      <c r="A495" s="106" t="str">
        <f>IF(FN_MC!B496="","*",FN_MC!B496)</f>
        <v>*</v>
      </c>
      <c r="B495" s="107" t="str">
        <f>IF(FN_MC!X496="","*",FN_MC!X496)</f>
        <v>*</v>
      </c>
      <c r="C495" s="108" t="str">
        <f>IF(FN_MC!S496="","*",FN_MC!S496)</f>
        <v>-</v>
      </c>
      <c r="D495" s="108" t="str">
        <f>IF(FN_MC!T496="","*",FN_MC!T496)</f>
        <v>-</v>
      </c>
      <c r="E495" s="108" t="str">
        <f>IF(FN_MC!D496="","*",FN_MC!D496)</f>
        <v>*</v>
      </c>
      <c r="F495" s="108" t="str">
        <f>IF(FN_MC!H496="","*",FN_MC!H496)</f>
        <v>*</v>
      </c>
      <c r="G495" s="108" t="str">
        <f>IF(FN_MC!M496="","*",FN_MC!M496)</f>
        <v>-</v>
      </c>
      <c r="H495" s="166" t="str">
        <f>IF(FN_MC!K496="","*",FN_MC!K496)</f>
        <v>*</v>
      </c>
      <c r="I495" s="141" t="str">
        <f>IF(FN_MC!O496="","*",FN_MC!O496)</f>
        <v>*</v>
      </c>
      <c r="J495" s="141" t="str">
        <f>IF(FN_MC!P496="","*",FN_MC!P496)</f>
        <v>*</v>
      </c>
      <c r="K495" s="152">
        <f>IF(FN_MC!AK496="","*",FN_MC!AK496)</f>
        <v>0</v>
      </c>
      <c r="L495" s="152" t="str">
        <f>IF(FN_MC!AM496="","*",FN_MC!AM496)</f>
        <v>-</v>
      </c>
      <c r="M495" s="152">
        <f>IF(FN_MC!AP496="","*",FN_MC!AP496)</f>
        <v>0</v>
      </c>
      <c r="N495" s="152" t="str">
        <f>IF(FN_MC!AM496="","*",FN_MC!AM496)</f>
        <v>-</v>
      </c>
      <c r="O495" s="198" t="str">
        <f>IF(FN_MC!BH496="","*",FN_MC!BH496)</f>
        <v>*</v>
      </c>
      <c r="P495" s="99"/>
      <c r="Q495" s="157" t="str">
        <f>IF($A$2=1,IF(FN_MC!BJ496="","*",FN_MC!BJ496),IF(FN_MC!BK496="","*",FN_MC!BK496))</f>
        <v>*</v>
      </c>
    </row>
    <row r="496" spans="1:17" hidden="1">
      <c r="A496" s="106" t="str">
        <f>IF(FN_MC!B497="","*",FN_MC!B497)</f>
        <v>*</v>
      </c>
      <c r="B496" s="107" t="str">
        <f>IF(FN_MC!X497="","*",FN_MC!X497)</f>
        <v>*</v>
      </c>
      <c r="C496" s="108" t="str">
        <f>IF(FN_MC!S497="","*",FN_MC!S497)</f>
        <v>-</v>
      </c>
      <c r="D496" s="108" t="str">
        <f>IF(FN_MC!T497="","*",FN_MC!T497)</f>
        <v>-</v>
      </c>
      <c r="E496" s="108" t="str">
        <f>IF(FN_MC!D497="","*",FN_MC!D497)</f>
        <v>*</v>
      </c>
      <c r="F496" s="108" t="str">
        <f>IF(FN_MC!H497="","*",FN_MC!H497)</f>
        <v>*</v>
      </c>
      <c r="G496" s="108" t="str">
        <f>IF(FN_MC!M497="","*",FN_MC!M497)</f>
        <v>-</v>
      </c>
      <c r="H496" s="166" t="str">
        <f>IF(FN_MC!K497="","*",FN_MC!K497)</f>
        <v>*</v>
      </c>
      <c r="I496" s="141" t="str">
        <f>IF(FN_MC!O497="","*",FN_MC!O497)</f>
        <v>*</v>
      </c>
      <c r="J496" s="141" t="str">
        <f>IF(FN_MC!P497="","*",FN_MC!P497)</f>
        <v>*</v>
      </c>
      <c r="K496" s="152">
        <f>IF(FN_MC!AK497="","*",FN_MC!AK497)</f>
        <v>0</v>
      </c>
      <c r="L496" s="152" t="str">
        <f>IF(FN_MC!AM497="","*",FN_MC!AM497)</f>
        <v>-</v>
      </c>
      <c r="M496" s="152">
        <f>IF(FN_MC!AP497="","*",FN_MC!AP497)</f>
        <v>0</v>
      </c>
      <c r="N496" s="152" t="str">
        <f>IF(FN_MC!AM497="","*",FN_MC!AM497)</f>
        <v>-</v>
      </c>
      <c r="O496" s="198" t="str">
        <f>IF(FN_MC!BH497="","*",FN_MC!BH497)</f>
        <v>*</v>
      </c>
      <c r="P496" s="99"/>
      <c r="Q496" s="157" t="str">
        <f>IF($A$2=1,IF(FN_MC!BJ497="","*",FN_MC!BJ497),IF(FN_MC!BK497="","*",FN_MC!BK497))</f>
        <v>*</v>
      </c>
    </row>
    <row r="497" spans="1:17" hidden="1">
      <c r="A497" s="106" t="str">
        <f>IF(FN_MC!B498="","*",FN_MC!B498)</f>
        <v>*</v>
      </c>
      <c r="B497" s="107" t="str">
        <f>IF(FN_MC!X498="","*",FN_MC!X498)</f>
        <v>*</v>
      </c>
      <c r="C497" s="108" t="str">
        <f>IF(FN_MC!S498="","*",FN_MC!S498)</f>
        <v>-</v>
      </c>
      <c r="D497" s="108" t="str">
        <f>IF(FN_MC!T498="","*",FN_MC!T498)</f>
        <v>-</v>
      </c>
      <c r="E497" s="108" t="str">
        <f>IF(FN_MC!D498="","*",FN_MC!D498)</f>
        <v>*</v>
      </c>
      <c r="F497" s="108" t="str">
        <f>IF(FN_MC!H498="","*",FN_MC!H498)</f>
        <v>*</v>
      </c>
      <c r="G497" s="108" t="str">
        <f>IF(FN_MC!M498="","*",FN_MC!M498)</f>
        <v>-</v>
      </c>
      <c r="H497" s="166" t="str">
        <f>IF(FN_MC!K498="","*",FN_MC!K498)</f>
        <v>*</v>
      </c>
      <c r="I497" s="141" t="str">
        <f>IF(FN_MC!O498="","*",FN_MC!O498)</f>
        <v>*</v>
      </c>
      <c r="J497" s="141" t="str">
        <f>IF(FN_MC!P498="","*",FN_MC!P498)</f>
        <v>*</v>
      </c>
      <c r="K497" s="152">
        <f>IF(FN_MC!AK498="","*",FN_MC!AK498)</f>
        <v>0</v>
      </c>
      <c r="L497" s="152" t="str">
        <f>IF(FN_MC!AM498="","*",FN_MC!AM498)</f>
        <v>-</v>
      </c>
      <c r="M497" s="152">
        <f>IF(FN_MC!AP498="","*",FN_MC!AP498)</f>
        <v>0</v>
      </c>
      <c r="N497" s="152" t="str">
        <f>IF(FN_MC!AM498="","*",FN_MC!AM498)</f>
        <v>-</v>
      </c>
      <c r="O497" s="198" t="str">
        <f>IF(FN_MC!BH498="","*",FN_MC!BH498)</f>
        <v>*</v>
      </c>
      <c r="P497" s="99"/>
      <c r="Q497" s="157" t="str">
        <f>IF($A$2=1,IF(FN_MC!BJ498="","*",FN_MC!BJ498),IF(FN_MC!BK498="","*",FN_MC!BK498))</f>
        <v>*</v>
      </c>
    </row>
    <row r="498" spans="1:17" hidden="1">
      <c r="A498" s="106" t="str">
        <f>IF(FN_MC!B499="","*",FN_MC!B499)</f>
        <v>*</v>
      </c>
      <c r="B498" s="107" t="str">
        <f>IF(FN_MC!X499="","*",FN_MC!X499)</f>
        <v>*</v>
      </c>
      <c r="C498" s="108" t="str">
        <f>IF(FN_MC!S499="","*",FN_MC!S499)</f>
        <v>-</v>
      </c>
      <c r="D498" s="108" t="str">
        <f>IF(FN_MC!T499="","*",FN_MC!T499)</f>
        <v>-</v>
      </c>
      <c r="E498" s="108" t="str">
        <f>IF(FN_MC!D499="","*",FN_MC!D499)</f>
        <v>*</v>
      </c>
      <c r="F498" s="108" t="str">
        <f>IF(FN_MC!H499="","*",FN_MC!H499)</f>
        <v>*</v>
      </c>
      <c r="G498" s="108" t="str">
        <f>IF(FN_MC!M499="","*",FN_MC!M499)</f>
        <v>-</v>
      </c>
      <c r="H498" s="166" t="str">
        <f>IF(FN_MC!K499="","*",FN_MC!K499)</f>
        <v>*</v>
      </c>
      <c r="I498" s="141" t="str">
        <f>IF(FN_MC!O499="","*",FN_MC!O499)</f>
        <v>*</v>
      </c>
      <c r="J498" s="141" t="str">
        <f>IF(FN_MC!P499="","*",FN_MC!P499)</f>
        <v>*</v>
      </c>
      <c r="K498" s="152">
        <f>IF(FN_MC!AK499="","*",FN_MC!AK499)</f>
        <v>0</v>
      </c>
      <c r="L498" s="152" t="str">
        <f>IF(FN_MC!AM499="","*",FN_MC!AM499)</f>
        <v>-</v>
      </c>
      <c r="M498" s="152">
        <f>IF(FN_MC!AP499="","*",FN_MC!AP499)</f>
        <v>0</v>
      </c>
      <c r="N498" s="152" t="str">
        <f>IF(FN_MC!AM499="","*",FN_MC!AM499)</f>
        <v>-</v>
      </c>
      <c r="O498" s="198" t="str">
        <f>IF(FN_MC!BH499="","*",FN_MC!BH499)</f>
        <v>*</v>
      </c>
      <c r="P498" s="99"/>
      <c r="Q498" s="157" t="str">
        <f>IF($A$2=1,IF(FN_MC!BJ499="","*",FN_MC!BJ499),IF(FN_MC!BK499="","*",FN_MC!BK499))</f>
        <v>*</v>
      </c>
    </row>
    <row r="499" spans="1:17" hidden="1">
      <c r="A499" s="106" t="str">
        <f>IF(FN_MC!B500="","*",FN_MC!B500)</f>
        <v>*</v>
      </c>
      <c r="B499" s="107" t="str">
        <f>IF(FN_MC!X500="","*",FN_MC!X500)</f>
        <v>*</v>
      </c>
      <c r="C499" s="108" t="str">
        <f>IF(FN_MC!S500="","*",FN_MC!S500)</f>
        <v>-</v>
      </c>
      <c r="D499" s="108" t="str">
        <f>IF(FN_MC!T500="","*",FN_MC!T500)</f>
        <v>-</v>
      </c>
      <c r="E499" s="108" t="str">
        <f>IF(FN_MC!D500="","*",FN_MC!D500)</f>
        <v>*</v>
      </c>
      <c r="F499" s="108" t="str">
        <f>IF(FN_MC!H500="","*",FN_MC!H500)</f>
        <v>*</v>
      </c>
      <c r="G499" s="108" t="str">
        <f>IF(FN_MC!M500="","*",FN_MC!M500)</f>
        <v>-</v>
      </c>
      <c r="H499" s="166" t="str">
        <f>IF(FN_MC!K500="","*",FN_MC!K500)</f>
        <v>*</v>
      </c>
      <c r="I499" s="141" t="str">
        <f>IF(FN_MC!O500="","*",FN_MC!O500)</f>
        <v>*</v>
      </c>
      <c r="J499" s="141" t="str">
        <f>IF(FN_MC!P500="","*",FN_MC!P500)</f>
        <v>*</v>
      </c>
      <c r="K499" s="152">
        <f>IF(FN_MC!AK500="","*",FN_MC!AK500)</f>
        <v>0</v>
      </c>
      <c r="L499" s="152" t="str">
        <f>IF(FN_MC!AM500="","*",FN_MC!AM500)</f>
        <v>-</v>
      </c>
      <c r="M499" s="152">
        <f>IF(FN_MC!AP500="","*",FN_MC!AP500)</f>
        <v>0</v>
      </c>
      <c r="N499" s="152" t="str">
        <f>IF(FN_MC!AM500="","*",FN_MC!AM500)</f>
        <v>-</v>
      </c>
      <c r="O499" s="198" t="str">
        <f>IF(FN_MC!BH500="","*",FN_MC!BH500)</f>
        <v>*</v>
      </c>
      <c r="P499" s="99"/>
      <c r="Q499" s="157" t="str">
        <f>IF($A$2=1,IF(FN_MC!BJ500="","*",FN_MC!BJ500),IF(FN_MC!BK500="","*",FN_MC!BK500))</f>
        <v>*</v>
      </c>
    </row>
    <row r="500" spans="1:17" hidden="1">
      <c r="A500" s="106" t="str">
        <f>IF(FN_MC!B501="","*",FN_MC!B501)</f>
        <v>*</v>
      </c>
      <c r="B500" s="107" t="str">
        <f>IF(FN_MC!X501="","*",FN_MC!X501)</f>
        <v>*</v>
      </c>
      <c r="C500" s="108" t="str">
        <f>IF(FN_MC!S501="","*",FN_MC!S501)</f>
        <v>-</v>
      </c>
      <c r="D500" s="108" t="str">
        <f>IF(FN_MC!T501="","*",FN_MC!T501)</f>
        <v>-</v>
      </c>
      <c r="E500" s="108" t="str">
        <f>IF(FN_MC!D501="","*",FN_MC!D501)</f>
        <v>*</v>
      </c>
      <c r="F500" s="108" t="str">
        <f>IF(FN_MC!H501="","*",FN_MC!H501)</f>
        <v>*</v>
      </c>
      <c r="G500" s="108" t="str">
        <f>IF(FN_MC!M501="","*",FN_MC!M501)</f>
        <v>-</v>
      </c>
      <c r="H500" s="166" t="str">
        <f>IF(FN_MC!K501="","*",FN_MC!K501)</f>
        <v>*</v>
      </c>
      <c r="I500" s="141" t="str">
        <f>IF(FN_MC!O501="","*",FN_MC!O501)</f>
        <v>*</v>
      </c>
      <c r="J500" s="141" t="str">
        <f>IF(FN_MC!P501="","*",FN_MC!P501)</f>
        <v>*</v>
      </c>
      <c r="K500" s="152">
        <f>IF(FN_MC!AK501="","*",FN_MC!AK501)</f>
        <v>0</v>
      </c>
      <c r="L500" s="152" t="str">
        <f>IF(FN_MC!AM501="","*",FN_MC!AM501)</f>
        <v>-</v>
      </c>
      <c r="M500" s="152">
        <f>IF(FN_MC!AP501="","*",FN_MC!AP501)</f>
        <v>0</v>
      </c>
      <c r="N500" s="152" t="str">
        <f>IF(FN_MC!AM501="","*",FN_MC!AM501)</f>
        <v>-</v>
      </c>
      <c r="O500" s="198" t="str">
        <f>IF(FN_MC!BH501="","*",FN_MC!BH501)</f>
        <v>*</v>
      </c>
      <c r="P500" s="99"/>
      <c r="Q500" s="157" t="str">
        <f>IF($A$2=1,IF(FN_MC!BJ501="","*",FN_MC!BJ501),IF(FN_MC!BK501="","*",FN_MC!BK501))</f>
        <v>*</v>
      </c>
    </row>
    <row r="501" spans="1:17" hidden="1">
      <c r="A501" s="106" t="str">
        <f>IF(FN_MC!B502="","*",FN_MC!B502)</f>
        <v>*</v>
      </c>
      <c r="B501" s="107" t="str">
        <f>IF(FN_MC!X502="","*",FN_MC!X502)</f>
        <v>*</v>
      </c>
      <c r="C501" s="108" t="str">
        <f>IF(FN_MC!S502="","*",FN_MC!S502)</f>
        <v>-</v>
      </c>
      <c r="D501" s="108" t="str">
        <f>IF(FN_MC!T502="","*",FN_MC!T502)</f>
        <v>-</v>
      </c>
      <c r="E501" s="108" t="str">
        <f>IF(FN_MC!D502="","*",FN_MC!D502)</f>
        <v>*</v>
      </c>
      <c r="F501" s="108" t="str">
        <f>IF(FN_MC!H502="","*",FN_MC!H502)</f>
        <v>*</v>
      </c>
      <c r="G501" s="108" t="str">
        <f>IF(FN_MC!M502="","*",FN_MC!M502)</f>
        <v>-</v>
      </c>
      <c r="H501" s="166" t="str">
        <f>IF(FN_MC!K502="","*",FN_MC!K502)</f>
        <v>*</v>
      </c>
      <c r="I501" s="141" t="str">
        <f>IF(FN_MC!O502="","*",FN_MC!O502)</f>
        <v>*</v>
      </c>
      <c r="J501" s="141" t="str">
        <f>IF(FN_MC!P502="","*",FN_MC!P502)</f>
        <v>*</v>
      </c>
      <c r="K501" s="152">
        <f>IF(FN_MC!AK502="","*",FN_MC!AK502)</f>
        <v>0</v>
      </c>
      <c r="L501" s="152" t="str">
        <f>IF(FN_MC!AM502="","*",FN_MC!AM502)</f>
        <v>-</v>
      </c>
      <c r="M501" s="152">
        <f>IF(FN_MC!AP502="","*",FN_MC!AP502)</f>
        <v>0</v>
      </c>
      <c r="N501" s="152" t="str">
        <f>IF(FN_MC!AM502="","*",FN_MC!AM502)</f>
        <v>-</v>
      </c>
      <c r="O501" s="198" t="str">
        <f>IF(FN_MC!BH502="","*",FN_MC!BH502)</f>
        <v>*</v>
      </c>
      <c r="P501" s="99"/>
      <c r="Q501" s="157" t="str">
        <f>IF($A$2=1,IF(FN_MC!BJ502="","*",FN_MC!BJ502),IF(FN_MC!BK502="","*",FN_MC!BK502))</f>
        <v>*</v>
      </c>
    </row>
    <row r="502" spans="1:17" hidden="1">
      <c r="A502" s="106" t="str">
        <f>IF(FN_MC!B503="","*",FN_MC!B503)</f>
        <v>*</v>
      </c>
      <c r="B502" s="107" t="str">
        <f>IF(FN_MC!X503="","*",FN_MC!X503)</f>
        <v>*</v>
      </c>
      <c r="C502" s="108" t="str">
        <f>IF(FN_MC!S503="","*",FN_MC!S503)</f>
        <v>-</v>
      </c>
      <c r="D502" s="108" t="str">
        <f>IF(FN_MC!T503="","*",FN_MC!T503)</f>
        <v>-</v>
      </c>
      <c r="E502" s="108" t="str">
        <f>IF(FN_MC!D503="","*",FN_MC!D503)</f>
        <v>*</v>
      </c>
      <c r="F502" s="108" t="str">
        <f>IF(FN_MC!H503="","*",FN_MC!H503)</f>
        <v>*</v>
      </c>
      <c r="G502" s="108" t="str">
        <f>IF(FN_MC!M503="","*",FN_MC!M503)</f>
        <v>-</v>
      </c>
      <c r="H502" s="166" t="str">
        <f>IF(FN_MC!K503="","*",FN_MC!K503)</f>
        <v>*</v>
      </c>
      <c r="I502" s="141" t="str">
        <f>IF(FN_MC!O503="","*",FN_MC!O503)</f>
        <v>*</v>
      </c>
      <c r="J502" s="141" t="str">
        <f>IF(FN_MC!P503="","*",FN_MC!P503)</f>
        <v>*</v>
      </c>
      <c r="K502" s="152">
        <f>IF(FN_MC!AK503="","*",FN_MC!AK503)</f>
        <v>0</v>
      </c>
      <c r="L502" s="152" t="str">
        <f>IF(FN_MC!AM503="","*",FN_MC!AM503)</f>
        <v>-</v>
      </c>
      <c r="M502" s="152">
        <f>IF(FN_MC!AP503="","*",FN_MC!AP503)</f>
        <v>0</v>
      </c>
      <c r="N502" s="152" t="str">
        <f>IF(FN_MC!AM503="","*",FN_MC!AM503)</f>
        <v>-</v>
      </c>
      <c r="O502" s="198" t="str">
        <f>IF(FN_MC!BH503="","*",FN_MC!BH503)</f>
        <v>*</v>
      </c>
      <c r="P502" s="99"/>
      <c r="Q502" s="157" t="str">
        <f>IF($A$2=1,IF(FN_MC!BJ503="","*",FN_MC!BJ503),IF(FN_MC!BK503="","*",FN_MC!BK503))</f>
        <v>*</v>
      </c>
    </row>
    <row r="503" spans="1:17" hidden="1">
      <c r="A503" s="106" t="str">
        <f>IF(FN_MC!B504="","*",FN_MC!B504)</f>
        <v>*</v>
      </c>
      <c r="B503" s="107" t="str">
        <f>IF(FN_MC!X504="","*",FN_MC!X504)</f>
        <v>*</v>
      </c>
      <c r="C503" s="108" t="str">
        <f>IF(FN_MC!S504="","*",FN_MC!S504)</f>
        <v>-</v>
      </c>
      <c r="D503" s="108" t="str">
        <f>IF(FN_MC!T504="","*",FN_MC!T504)</f>
        <v>-</v>
      </c>
      <c r="E503" s="108" t="str">
        <f>IF(FN_MC!D504="","*",FN_MC!D504)</f>
        <v>*</v>
      </c>
      <c r="F503" s="108" t="str">
        <f>IF(FN_MC!H504="","*",FN_MC!H504)</f>
        <v>*</v>
      </c>
      <c r="G503" s="108" t="str">
        <f>IF(FN_MC!M504="","*",FN_MC!M504)</f>
        <v>-</v>
      </c>
      <c r="H503" s="166" t="str">
        <f>IF(FN_MC!K504="","*",FN_MC!K504)</f>
        <v>*</v>
      </c>
      <c r="I503" s="141" t="str">
        <f>IF(FN_MC!O504="","*",FN_MC!O504)</f>
        <v>*</v>
      </c>
      <c r="J503" s="141" t="str">
        <f>IF(FN_MC!P504="","*",FN_MC!P504)</f>
        <v>*</v>
      </c>
      <c r="K503" s="152">
        <f>IF(FN_MC!AK504="","*",FN_MC!AK504)</f>
        <v>0</v>
      </c>
      <c r="L503" s="152" t="str">
        <f>IF(FN_MC!AM504="","*",FN_MC!AM504)</f>
        <v>-</v>
      </c>
      <c r="M503" s="152">
        <f>IF(FN_MC!AP504="","*",FN_MC!AP504)</f>
        <v>0</v>
      </c>
      <c r="N503" s="152" t="str">
        <f>IF(FN_MC!AM504="","*",FN_MC!AM504)</f>
        <v>-</v>
      </c>
      <c r="O503" s="198" t="str">
        <f>IF(FN_MC!BH504="","*",FN_MC!BH504)</f>
        <v>*</v>
      </c>
      <c r="P503" s="99"/>
      <c r="Q503" s="157" t="str">
        <f>IF($A$2=1,IF(FN_MC!BJ504="","*",FN_MC!BJ504),IF(FN_MC!BK504="","*",FN_MC!BK504))</f>
        <v>*</v>
      </c>
    </row>
    <row r="504" spans="1:17" hidden="1">
      <c r="A504" s="106" t="str">
        <f>IF(FN_MC!B505="","*",FN_MC!B505)</f>
        <v>*</v>
      </c>
      <c r="B504" s="107" t="str">
        <f>IF(FN_MC!X505="","*",FN_MC!X505)</f>
        <v>*</v>
      </c>
      <c r="C504" s="108" t="str">
        <f>IF(FN_MC!S505="","*",FN_MC!S505)</f>
        <v>-</v>
      </c>
      <c r="D504" s="108" t="str">
        <f>IF(FN_MC!T505="","*",FN_MC!T505)</f>
        <v>-</v>
      </c>
      <c r="E504" s="108" t="str">
        <f>IF(FN_MC!D505="","*",FN_MC!D505)</f>
        <v>*</v>
      </c>
      <c r="F504" s="108" t="str">
        <f>IF(FN_MC!H505="","*",FN_MC!H505)</f>
        <v>*</v>
      </c>
      <c r="G504" s="108" t="str">
        <f>IF(FN_MC!M505="","*",FN_MC!M505)</f>
        <v>-</v>
      </c>
      <c r="H504" s="166" t="str">
        <f>IF(FN_MC!K505="","*",FN_MC!K505)</f>
        <v>*</v>
      </c>
      <c r="I504" s="141" t="str">
        <f>IF(FN_MC!O505="","*",FN_MC!O505)</f>
        <v>*</v>
      </c>
      <c r="J504" s="141" t="str">
        <f>IF(FN_MC!P505="","*",FN_MC!P505)</f>
        <v>*</v>
      </c>
      <c r="K504" s="152">
        <f>IF(FN_MC!AK505="","*",FN_MC!AK505)</f>
        <v>0</v>
      </c>
      <c r="L504" s="152" t="str">
        <f>IF(FN_MC!AM505="","*",FN_MC!AM505)</f>
        <v>-</v>
      </c>
      <c r="M504" s="152">
        <f>IF(FN_MC!AP505="","*",FN_MC!AP505)</f>
        <v>0</v>
      </c>
      <c r="N504" s="152" t="str">
        <f>IF(FN_MC!AM505="","*",FN_MC!AM505)</f>
        <v>-</v>
      </c>
      <c r="O504" s="198" t="str">
        <f>IF(FN_MC!BH505="","*",FN_MC!BH505)</f>
        <v>*</v>
      </c>
      <c r="P504" s="99"/>
      <c r="Q504" s="157" t="str">
        <f>IF($A$2=1,IF(FN_MC!BJ505="","*",FN_MC!BJ505),IF(FN_MC!BK505="","*",FN_MC!BK505))</f>
        <v>*</v>
      </c>
    </row>
    <row r="505" spans="1:17" hidden="1">
      <c r="A505" s="106" t="e">
        <f>IF(FN_MC!#REF!="","*",FN_MC!#REF!)</f>
        <v>#REF!</v>
      </c>
      <c r="B505" s="107" t="e">
        <f>IF(FN_MC!#REF!="","*",FN_MC!#REF!)</f>
        <v>#REF!</v>
      </c>
      <c r="C505" s="108" t="e">
        <f>IF(FN_MC!#REF!="","*",FN_MC!#REF!)</f>
        <v>#REF!</v>
      </c>
      <c r="D505" s="108" t="e">
        <f>IF(FN_MC!#REF!="","*",FN_MC!#REF!)</f>
        <v>#REF!</v>
      </c>
      <c r="E505" s="108" t="e">
        <f>IF(FN_MC!#REF!="","*",FN_MC!#REF!)</f>
        <v>#REF!</v>
      </c>
      <c r="F505" s="108" t="e">
        <f>IF(FN_MC!#REF!="","*",FN_MC!#REF!)</f>
        <v>#REF!</v>
      </c>
      <c r="G505" s="108" t="e">
        <f>IF(FN_MC!#REF!="","*",FN_MC!#REF!)</f>
        <v>#REF!</v>
      </c>
      <c r="H505" s="166" t="e">
        <f>IF(FN_MC!#REF!="","*",FN_MC!#REF!)</f>
        <v>#REF!</v>
      </c>
      <c r="I505" s="141" t="e">
        <f>IF(FN_MC!#REF!="","*",FN_MC!#REF!)</f>
        <v>#REF!</v>
      </c>
      <c r="J505" s="141" t="e">
        <f>IF(FN_MC!#REF!="","*",FN_MC!#REF!)</f>
        <v>#REF!</v>
      </c>
      <c r="K505" s="152" t="e">
        <f>IF(FN_MC!#REF!="","*",FN_MC!#REF!)</f>
        <v>#REF!</v>
      </c>
      <c r="L505" s="152" t="e">
        <f>IF(FN_MC!#REF!="","*",FN_MC!#REF!)</f>
        <v>#REF!</v>
      </c>
      <c r="M505" s="152" t="e">
        <f>IF(FN_MC!#REF!="","*",FN_MC!#REF!)</f>
        <v>#REF!</v>
      </c>
      <c r="N505" s="152" t="e">
        <f>IF(FN_MC!#REF!="","*",FN_MC!#REF!)</f>
        <v>#REF!</v>
      </c>
      <c r="O505" s="198" t="e">
        <f>IF(FN_MC!#REF!="","*",FN_MC!#REF!)</f>
        <v>#REF!</v>
      </c>
      <c r="P505" s="99"/>
      <c r="Q505" s="157" t="e">
        <f>IF($A$2=1,IF(FN_MC!#REF!="","*",FN_MC!#REF!),IF(FN_MC!#REF!="","*",FN_MC!#REF!))</f>
        <v>#REF!</v>
      </c>
    </row>
    <row r="506" spans="1:17" hidden="1">
      <c r="A506" s="106" t="e">
        <f>IF(FN_MC!#REF!="","*",FN_MC!#REF!)</f>
        <v>#REF!</v>
      </c>
      <c r="B506" s="107" t="e">
        <f>IF(FN_MC!#REF!="","*",FN_MC!#REF!)</f>
        <v>#REF!</v>
      </c>
      <c r="C506" s="108" t="e">
        <f>IF(FN_MC!#REF!="","*",FN_MC!#REF!)</f>
        <v>#REF!</v>
      </c>
      <c r="D506" s="108" t="e">
        <f>IF(FN_MC!#REF!="","*",FN_MC!#REF!)</f>
        <v>#REF!</v>
      </c>
      <c r="E506" s="108" t="e">
        <f>IF(FN_MC!#REF!="","*",FN_MC!#REF!)</f>
        <v>#REF!</v>
      </c>
      <c r="F506" s="108" t="e">
        <f>IF(FN_MC!#REF!="","*",FN_MC!#REF!)</f>
        <v>#REF!</v>
      </c>
      <c r="G506" s="108" t="e">
        <f>IF(FN_MC!#REF!="","*",FN_MC!#REF!)</f>
        <v>#REF!</v>
      </c>
      <c r="H506" s="166" t="e">
        <f>IF(FN_MC!#REF!="","*",FN_MC!#REF!)</f>
        <v>#REF!</v>
      </c>
      <c r="I506" s="141" t="e">
        <f>IF(FN_MC!#REF!="","*",FN_MC!#REF!)</f>
        <v>#REF!</v>
      </c>
      <c r="J506" s="141" t="e">
        <f>IF(FN_MC!#REF!="","*",FN_MC!#REF!)</f>
        <v>#REF!</v>
      </c>
      <c r="K506" s="152" t="e">
        <f>IF(FN_MC!#REF!="","*",FN_MC!#REF!)</f>
        <v>#REF!</v>
      </c>
      <c r="L506" s="152" t="e">
        <f>IF(FN_MC!#REF!="","*",FN_MC!#REF!)</f>
        <v>#REF!</v>
      </c>
      <c r="M506" s="152" t="e">
        <f>IF(FN_MC!#REF!="","*",FN_MC!#REF!)</f>
        <v>#REF!</v>
      </c>
      <c r="N506" s="152" t="e">
        <f>IF(FN_MC!#REF!="","*",FN_MC!#REF!)</f>
        <v>#REF!</v>
      </c>
      <c r="O506" s="198" t="e">
        <f>IF(FN_MC!#REF!="","*",FN_MC!#REF!)</f>
        <v>#REF!</v>
      </c>
      <c r="P506" s="99"/>
      <c r="Q506" s="157" t="e">
        <f>IF($A$2=1,IF(FN_MC!#REF!="","*",FN_MC!#REF!),IF(FN_MC!#REF!="","*",FN_MC!#REF!))</f>
        <v>#REF!</v>
      </c>
    </row>
    <row r="507" spans="1:17" hidden="1">
      <c r="A507" s="106" t="e">
        <f>IF(FN_MC!#REF!="","*",FN_MC!#REF!)</f>
        <v>#REF!</v>
      </c>
      <c r="B507" s="107" t="e">
        <f>IF(FN_MC!#REF!="","*",FN_MC!#REF!)</f>
        <v>#REF!</v>
      </c>
      <c r="C507" s="108" t="e">
        <f>IF(FN_MC!#REF!="","*",FN_MC!#REF!)</f>
        <v>#REF!</v>
      </c>
      <c r="D507" s="108" t="e">
        <f>IF(FN_MC!#REF!="","*",FN_MC!#REF!)</f>
        <v>#REF!</v>
      </c>
      <c r="E507" s="108" t="e">
        <f>IF(FN_MC!#REF!="","*",FN_MC!#REF!)</f>
        <v>#REF!</v>
      </c>
      <c r="F507" s="108" t="e">
        <f>IF(FN_MC!#REF!="","*",FN_MC!#REF!)</f>
        <v>#REF!</v>
      </c>
      <c r="G507" s="108" t="e">
        <f>IF(FN_MC!#REF!="","*",FN_MC!#REF!)</f>
        <v>#REF!</v>
      </c>
      <c r="H507" s="166" t="e">
        <f>IF(FN_MC!#REF!="","*",FN_MC!#REF!)</f>
        <v>#REF!</v>
      </c>
      <c r="I507" s="141" t="e">
        <f>IF(FN_MC!#REF!="","*",FN_MC!#REF!)</f>
        <v>#REF!</v>
      </c>
      <c r="J507" s="141" t="e">
        <f>IF(FN_MC!#REF!="","*",FN_MC!#REF!)</f>
        <v>#REF!</v>
      </c>
      <c r="K507" s="152" t="e">
        <f>IF(FN_MC!#REF!="","*",FN_MC!#REF!)</f>
        <v>#REF!</v>
      </c>
      <c r="L507" s="152" t="e">
        <f>IF(FN_MC!#REF!="","*",FN_MC!#REF!)</f>
        <v>#REF!</v>
      </c>
      <c r="M507" s="152" t="e">
        <f>IF(FN_MC!#REF!="","*",FN_MC!#REF!)</f>
        <v>#REF!</v>
      </c>
      <c r="N507" s="152" t="e">
        <f>IF(FN_MC!#REF!="","*",FN_MC!#REF!)</f>
        <v>#REF!</v>
      </c>
      <c r="O507" s="198" t="e">
        <f>IF(FN_MC!#REF!="","*",FN_MC!#REF!)</f>
        <v>#REF!</v>
      </c>
      <c r="P507" s="99"/>
      <c r="Q507" s="157" t="e">
        <f>IF($A$2=1,IF(FN_MC!#REF!="","*",FN_MC!#REF!),IF(FN_MC!#REF!="","*",FN_MC!#REF!))</f>
        <v>#REF!</v>
      </c>
    </row>
    <row r="508" spans="1:17" hidden="1">
      <c r="A508" s="106" t="str">
        <f>IF(FN_MC!B506="","*",FN_MC!B506)</f>
        <v>*</v>
      </c>
      <c r="B508" s="107" t="str">
        <f>IF(FN_MC!X506="","*",FN_MC!X506)</f>
        <v>*</v>
      </c>
      <c r="C508" s="108" t="str">
        <f>IF(FN_MC!S506="","*",FN_MC!S506)</f>
        <v>-</v>
      </c>
      <c r="D508" s="108" t="str">
        <f>IF(FN_MC!T506="","*",FN_MC!T506)</f>
        <v>-</v>
      </c>
      <c r="E508" s="108" t="str">
        <f>IF(FN_MC!D506="","*",FN_MC!D506)</f>
        <v>*</v>
      </c>
      <c r="F508" s="108" t="str">
        <f>IF(FN_MC!H506="","*",FN_MC!H506)</f>
        <v>*</v>
      </c>
      <c r="G508" s="108" t="str">
        <f>IF(FN_MC!M506="","*",FN_MC!M506)</f>
        <v>-</v>
      </c>
      <c r="H508" s="166" t="str">
        <f>IF(FN_MC!K506="","*",FN_MC!K506)</f>
        <v>*</v>
      </c>
      <c r="I508" s="141" t="str">
        <f>IF(FN_MC!O506="","*",FN_MC!O506)</f>
        <v>*</v>
      </c>
      <c r="J508" s="141" t="str">
        <f>IF(FN_MC!P506="","*",FN_MC!P506)</f>
        <v>*</v>
      </c>
      <c r="K508" s="152">
        <f>IF(FN_MC!AK506="","*",FN_MC!AK506)</f>
        <v>0</v>
      </c>
      <c r="L508" s="152" t="str">
        <f>IF(FN_MC!AM506="","*",FN_MC!AM506)</f>
        <v>-</v>
      </c>
      <c r="M508" s="152">
        <f>IF(FN_MC!AP506="","*",FN_MC!AP506)</f>
        <v>0</v>
      </c>
      <c r="N508" s="152" t="str">
        <f>IF(FN_MC!AM506="","*",FN_MC!AM506)</f>
        <v>-</v>
      </c>
      <c r="O508" s="198" t="str">
        <f>IF(FN_MC!BH506="","*",FN_MC!BH506)</f>
        <v>*</v>
      </c>
      <c r="P508" s="99"/>
      <c r="Q508" s="157" t="str">
        <f>IF($A$2=1,IF(FN_MC!BJ506="","*",FN_MC!BJ506),IF(FN_MC!BK506="","*",FN_MC!BK506))</f>
        <v>*</v>
      </c>
    </row>
    <row r="509" spans="1:17" hidden="1">
      <c r="A509" s="106" t="str">
        <f>IF(FN_MC!B507="","*",FN_MC!B507)</f>
        <v>*</v>
      </c>
      <c r="B509" s="107" t="str">
        <f>IF(FN_MC!X507="","*",FN_MC!X507)</f>
        <v>*</v>
      </c>
      <c r="C509" s="108" t="str">
        <f>IF(FN_MC!S507="","*",FN_MC!S507)</f>
        <v>-</v>
      </c>
      <c r="D509" s="108" t="str">
        <f>IF(FN_MC!T507="","*",FN_MC!T507)</f>
        <v>-</v>
      </c>
      <c r="E509" s="108" t="str">
        <f>IF(FN_MC!D507="","*",FN_MC!D507)</f>
        <v>*</v>
      </c>
      <c r="F509" s="108" t="str">
        <f>IF(FN_MC!H507="","*",FN_MC!H507)</f>
        <v>*</v>
      </c>
      <c r="G509" s="108" t="str">
        <f>IF(FN_MC!M507="","*",FN_MC!M507)</f>
        <v>-</v>
      </c>
      <c r="H509" s="166" t="str">
        <f>IF(FN_MC!K507="","*",FN_MC!K507)</f>
        <v>*</v>
      </c>
      <c r="I509" s="141" t="str">
        <f>IF(FN_MC!O507="","*",FN_MC!O507)</f>
        <v>*</v>
      </c>
      <c r="J509" s="141" t="str">
        <f>IF(FN_MC!P507="","*",FN_MC!P507)</f>
        <v>*</v>
      </c>
      <c r="K509" s="152">
        <f>IF(FN_MC!AK507="","*",FN_MC!AK507)</f>
        <v>0</v>
      </c>
      <c r="L509" s="152" t="str">
        <f>IF(FN_MC!AM507="","*",FN_MC!AM507)</f>
        <v>-</v>
      </c>
      <c r="M509" s="152">
        <f>IF(FN_MC!AP507="","*",FN_MC!AP507)</f>
        <v>0</v>
      </c>
      <c r="N509" s="152" t="str">
        <f>IF(FN_MC!AM507="","*",FN_MC!AM507)</f>
        <v>-</v>
      </c>
      <c r="O509" s="198" t="str">
        <f>IF(FN_MC!BH507="","*",FN_MC!BH507)</f>
        <v>*</v>
      </c>
      <c r="P509" s="99"/>
      <c r="Q509" s="157" t="str">
        <f>IF($A$2=1,IF(FN_MC!BJ507="","*",FN_MC!BJ507),IF(FN_MC!BK507="","*",FN_MC!BK507))</f>
        <v>*</v>
      </c>
    </row>
    <row r="510" spans="1:17" hidden="1">
      <c r="A510" s="106" t="str">
        <f>IF(FN_MC!B508="","*",FN_MC!B508)</f>
        <v>*</v>
      </c>
      <c r="B510" s="107" t="str">
        <f>IF(FN_MC!X508="","*",FN_MC!X508)</f>
        <v>*</v>
      </c>
      <c r="C510" s="108" t="str">
        <f>IF(FN_MC!S508="","*",FN_MC!S508)</f>
        <v>-</v>
      </c>
      <c r="D510" s="108" t="str">
        <f>IF(FN_MC!T508="","*",FN_MC!T508)</f>
        <v>-</v>
      </c>
      <c r="E510" s="108" t="str">
        <f>IF(FN_MC!D508="","*",FN_MC!D508)</f>
        <v>*</v>
      </c>
      <c r="F510" s="108" t="str">
        <f>IF(FN_MC!H508="","*",FN_MC!H508)</f>
        <v>*</v>
      </c>
      <c r="G510" s="108" t="str">
        <f>IF(FN_MC!M508="","*",FN_MC!M508)</f>
        <v>-</v>
      </c>
      <c r="H510" s="166" t="str">
        <f>IF(FN_MC!K508="","*",FN_MC!K508)</f>
        <v>*</v>
      </c>
      <c r="I510" s="141" t="str">
        <f>IF(FN_MC!O508="","*",FN_MC!O508)</f>
        <v>*</v>
      </c>
      <c r="J510" s="141" t="str">
        <f>IF(FN_MC!P508="","*",FN_MC!P508)</f>
        <v>*</v>
      </c>
      <c r="K510" s="152">
        <f>IF(FN_MC!AK508="","*",FN_MC!AK508)</f>
        <v>0</v>
      </c>
      <c r="L510" s="152" t="str">
        <f>IF(FN_MC!AM508="","*",FN_MC!AM508)</f>
        <v>-</v>
      </c>
      <c r="M510" s="152">
        <f>IF(FN_MC!AP508="","*",FN_MC!AP508)</f>
        <v>0</v>
      </c>
      <c r="N510" s="152" t="str">
        <f>IF(FN_MC!AM508="","*",FN_MC!AM508)</f>
        <v>-</v>
      </c>
      <c r="O510" s="198" t="str">
        <f>IF(FN_MC!BH508="","*",FN_MC!BH508)</f>
        <v>*</v>
      </c>
      <c r="P510" s="99"/>
      <c r="Q510" s="157" t="str">
        <f>IF($A$2=1,IF(FN_MC!BJ508="","*",FN_MC!BJ508),IF(FN_MC!BK508="","*",FN_MC!BK508))</f>
        <v>*</v>
      </c>
    </row>
    <row r="511" spans="1:17" hidden="1">
      <c r="A511" s="106" t="str">
        <f>IF(FN_MC!B509="","*",FN_MC!B509)</f>
        <v>*</v>
      </c>
      <c r="B511" s="107" t="str">
        <f>IF(FN_MC!X509="","*",FN_MC!X509)</f>
        <v>*</v>
      </c>
      <c r="C511" s="108" t="str">
        <f>IF(FN_MC!S509="","*",FN_MC!S509)</f>
        <v>-</v>
      </c>
      <c r="D511" s="108" t="str">
        <f>IF(FN_MC!T509="","*",FN_MC!T509)</f>
        <v>-</v>
      </c>
      <c r="E511" s="108" t="str">
        <f>IF(FN_MC!D509="","*",FN_MC!D509)</f>
        <v>*</v>
      </c>
      <c r="F511" s="108" t="str">
        <f>IF(FN_MC!H509="","*",FN_MC!H509)</f>
        <v>*</v>
      </c>
      <c r="G511" s="108" t="str">
        <f>IF(FN_MC!M509="","*",FN_MC!M509)</f>
        <v>-</v>
      </c>
      <c r="H511" s="166" t="str">
        <f>IF(FN_MC!K509="","*",FN_MC!K509)</f>
        <v>*</v>
      </c>
      <c r="I511" s="141" t="str">
        <f>IF(FN_MC!O509="","*",FN_MC!O509)</f>
        <v>*</v>
      </c>
      <c r="J511" s="141" t="str">
        <f>IF(FN_MC!P509="","*",FN_MC!P509)</f>
        <v>*</v>
      </c>
      <c r="K511" s="152">
        <f>IF(FN_MC!AK509="","*",FN_MC!AK509)</f>
        <v>0</v>
      </c>
      <c r="L511" s="152" t="str">
        <f>IF(FN_MC!AM509="","*",FN_MC!AM509)</f>
        <v>-</v>
      </c>
      <c r="M511" s="152">
        <f>IF(FN_MC!AP509="","*",FN_MC!AP509)</f>
        <v>0</v>
      </c>
      <c r="N511" s="152" t="str">
        <f>IF(FN_MC!AM509="","*",FN_MC!AM509)</f>
        <v>-</v>
      </c>
      <c r="O511" s="198" t="str">
        <f>IF(FN_MC!BH509="","*",FN_MC!BH509)</f>
        <v>*</v>
      </c>
      <c r="P511" s="99"/>
      <c r="Q511" s="157" t="str">
        <f>IF($A$2=1,IF(FN_MC!BJ509="","*",FN_MC!BJ509),IF(FN_MC!BK509="","*",FN_MC!BK509))</f>
        <v>*</v>
      </c>
    </row>
    <row r="512" spans="1:17" hidden="1">
      <c r="A512" s="106" t="str">
        <f>IF(FN_MC!B510="","*",FN_MC!B510)</f>
        <v>*</v>
      </c>
      <c r="B512" s="107" t="str">
        <f>IF(FN_MC!X510="","*",FN_MC!X510)</f>
        <v>*</v>
      </c>
      <c r="C512" s="108" t="str">
        <f>IF(FN_MC!S510="","*",FN_MC!S510)</f>
        <v>-</v>
      </c>
      <c r="D512" s="108" t="str">
        <f>IF(FN_MC!T510="","*",FN_MC!T510)</f>
        <v>-</v>
      </c>
      <c r="E512" s="108" t="str">
        <f>IF(FN_MC!D510="","*",FN_MC!D510)</f>
        <v>*</v>
      </c>
      <c r="F512" s="108" t="str">
        <f>IF(FN_MC!H510="","*",FN_MC!H510)</f>
        <v>*</v>
      </c>
      <c r="G512" s="108" t="str">
        <f>IF(FN_MC!M510="","*",FN_MC!M510)</f>
        <v>-</v>
      </c>
      <c r="H512" s="166" t="str">
        <f>IF(FN_MC!K510="","*",FN_MC!K510)</f>
        <v>*</v>
      </c>
      <c r="I512" s="141" t="str">
        <f>IF(FN_MC!O510="","*",FN_MC!O510)</f>
        <v>*</v>
      </c>
      <c r="J512" s="141" t="str">
        <f>IF(FN_MC!P510="","*",FN_MC!P510)</f>
        <v>*</v>
      </c>
      <c r="K512" s="152">
        <f>IF(FN_MC!AK510="","*",FN_MC!AK510)</f>
        <v>0</v>
      </c>
      <c r="L512" s="152" t="str">
        <f>IF(FN_MC!AM510="","*",FN_MC!AM510)</f>
        <v>-</v>
      </c>
      <c r="M512" s="152">
        <f>IF(FN_MC!AP510="","*",FN_MC!AP510)</f>
        <v>0</v>
      </c>
      <c r="N512" s="152" t="str">
        <f>IF(FN_MC!AM510="","*",FN_MC!AM510)</f>
        <v>-</v>
      </c>
      <c r="O512" s="198" t="str">
        <f>IF(FN_MC!BH510="","*",FN_MC!BH510)</f>
        <v>*</v>
      </c>
      <c r="P512" s="99"/>
      <c r="Q512" s="157" t="str">
        <f>IF($A$2=1,IF(FN_MC!BJ510="","*",FN_MC!BJ510),IF(FN_MC!BK510="","*",FN_MC!BK510))</f>
        <v>*</v>
      </c>
    </row>
    <row r="513" spans="1:17" hidden="1">
      <c r="A513" s="106" t="str">
        <f>IF(FN_MC!B511="","*",FN_MC!B511)</f>
        <v>*</v>
      </c>
      <c r="B513" s="107" t="str">
        <f>IF(FN_MC!X511="","*",FN_MC!X511)</f>
        <v>*</v>
      </c>
      <c r="C513" s="108" t="str">
        <f>IF(FN_MC!S511="","*",FN_MC!S511)</f>
        <v>-</v>
      </c>
      <c r="D513" s="108" t="str">
        <f>IF(FN_MC!T511="","*",FN_MC!T511)</f>
        <v>-</v>
      </c>
      <c r="E513" s="108" t="str">
        <f>IF(FN_MC!D511="","*",FN_MC!D511)</f>
        <v>*</v>
      </c>
      <c r="F513" s="108" t="str">
        <f>IF(FN_MC!H511="","*",FN_MC!H511)</f>
        <v>*</v>
      </c>
      <c r="G513" s="108" t="str">
        <f>IF(FN_MC!M511="","*",FN_MC!M511)</f>
        <v>-</v>
      </c>
      <c r="H513" s="166" t="str">
        <f>IF(FN_MC!K511="","*",FN_MC!K511)</f>
        <v>*</v>
      </c>
      <c r="I513" s="141" t="str">
        <f>IF(FN_MC!O511="","*",FN_MC!O511)</f>
        <v>*</v>
      </c>
      <c r="J513" s="141" t="str">
        <f>IF(FN_MC!P511="","*",FN_MC!P511)</f>
        <v>*</v>
      </c>
      <c r="K513" s="152">
        <f>IF(FN_MC!AK511="","*",FN_MC!AK511)</f>
        <v>0</v>
      </c>
      <c r="L513" s="152" t="str">
        <f>IF(FN_MC!AM511="","*",FN_MC!AM511)</f>
        <v>-</v>
      </c>
      <c r="M513" s="152">
        <f>IF(FN_MC!AP511="","*",FN_MC!AP511)</f>
        <v>0</v>
      </c>
      <c r="N513" s="152" t="str">
        <f>IF(FN_MC!AM511="","*",FN_MC!AM511)</f>
        <v>-</v>
      </c>
      <c r="O513" s="198" t="str">
        <f>IF(FN_MC!BH511="","*",FN_MC!BH511)</f>
        <v>*</v>
      </c>
      <c r="P513" s="99"/>
      <c r="Q513" s="157" t="str">
        <f>IF($A$2=1,IF(FN_MC!BJ511="","*",FN_MC!BJ511),IF(FN_MC!BK511="","*",FN_MC!BK511))</f>
        <v>*</v>
      </c>
    </row>
    <row r="514" spans="1:17" hidden="1">
      <c r="A514" s="106" t="str">
        <f>IF(FN_MC!B512="","*",FN_MC!B512)</f>
        <v>*</v>
      </c>
      <c r="B514" s="107" t="str">
        <f>IF(FN_MC!X512="","*",FN_MC!X512)</f>
        <v>*</v>
      </c>
      <c r="C514" s="108" t="str">
        <f>IF(FN_MC!S512="","*",FN_MC!S512)</f>
        <v>-</v>
      </c>
      <c r="D514" s="108" t="str">
        <f>IF(FN_MC!T512="","*",FN_MC!T512)</f>
        <v>-</v>
      </c>
      <c r="E514" s="108" t="str">
        <f>IF(FN_MC!D512="","*",FN_MC!D512)</f>
        <v>*</v>
      </c>
      <c r="F514" s="108" t="str">
        <f>IF(FN_MC!H512="","*",FN_MC!H512)</f>
        <v>*</v>
      </c>
      <c r="G514" s="108" t="str">
        <f>IF(FN_MC!M512="","*",FN_MC!M512)</f>
        <v>-</v>
      </c>
      <c r="H514" s="166" t="str">
        <f>IF(FN_MC!K512="","*",FN_MC!K512)</f>
        <v>*</v>
      </c>
      <c r="I514" s="141" t="str">
        <f>IF(FN_MC!O512="","*",FN_MC!O512)</f>
        <v>*</v>
      </c>
      <c r="J514" s="141" t="str">
        <f>IF(FN_MC!P512="","*",FN_MC!P512)</f>
        <v>*</v>
      </c>
      <c r="K514" s="152">
        <f>IF(FN_MC!AK512="","*",FN_MC!AK512)</f>
        <v>0</v>
      </c>
      <c r="L514" s="152" t="str">
        <f>IF(FN_MC!AM512="","*",FN_MC!AM512)</f>
        <v>-</v>
      </c>
      <c r="M514" s="152">
        <f>IF(FN_MC!AP512="","*",FN_MC!AP512)</f>
        <v>0</v>
      </c>
      <c r="N514" s="152" t="str">
        <f>IF(FN_MC!AM512="","*",FN_MC!AM512)</f>
        <v>-</v>
      </c>
      <c r="O514" s="198" t="str">
        <f>IF(FN_MC!BH512="","*",FN_MC!BH512)</f>
        <v>*</v>
      </c>
      <c r="P514" s="99"/>
      <c r="Q514" s="157" t="str">
        <f>IF($A$2=1,IF(FN_MC!BJ512="","*",FN_MC!BJ512),IF(FN_MC!BK512="","*",FN_MC!BK512))</f>
        <v>*</v>
      </c>
    </row>
    <row r="515" spans="1:17" hidden="1">
      <c r="A515" s="106" t="str">
        <f>IF(FN_MC!B513="","*",FN_MC!B513)</f>
        <v>*</v>
      </c>
      <c r="B515" s="107" t="str">
        <f>IF(FN_MC!X513="","*",FN_MC!X513)</f>
        <v>*</v>
      </c>
      <c r="C515" s="108" t="str">
        <f>IF(FN_MC!S513="","*",FN_MC!S513)</f>
        <v>-</v>
      </c>
      <c r="D515" s="108" t="str">
        <f>IF(FN_MC!T513="","*",FN_MC!T513)</f>
        <v>-</v>
      </c>
      <c r="E515" s="108" t="str">
        <f>IF(FN_MC!D513="","*",FN_MC!D513)</f>
        <v>*</v>
      </c>
      <c r="F515" s="108" t="str">
        <f>IF(FN_MC!H513="","*",FN_MC!H513)</f>
        <v>*</v>
      </c>
      <c r="G515" s="108" t="str">
        <f>IF(FN_MC!M513="","*",FN_MC!M513)</f>
        <v>-</v>
      </c>
      <c r="H515" s="166" t="str">
        <f>IF(FN_MC!K513="","*",FN_MC!K513)</f>
        <v>*</v>
      </c>
      <c r="I515" s="141" t="str">
        <f>IF(FN_MC!O513="","*",FN_MC!O513)</f>
        <v>*</v>
      </c>
      <c r="J515" s="141" t="str">
        <f>IF(FN_MC!P513="","*",FN_MC!P513)</f>
        <v>*</v>
      </c>
      <c r="K515" s="152">
        <f>IF(FN_MC!AK513="","*",FN_MC!AK513)</f>
        <v>0</v>
      </c>
      <c r="L515" s="152" t="str">
        <f>IF(FN_MC!AM513="","*",FN_MC!AM513)</f>
        <v>-</v>
      </c>
      <c r="M515" s="152">
        <f>IF(FN_MC!AP513="","*",FN_MC!AP513)</f>
        <v>0</v>
      </c>
      <c r="N515" s="152" t="str">
        <f>IF(FN_MC!AM513="","*",FN_MC!AM513)</f>
        <v>-</v>
      </c>
      <c r="O515" s="198" t="str">
        <f>IF(FN_MC!BH513="","*",FN_MC!BH513)</f>
        <v>*</v>
      </c>
      <c r="P515" s="99"/>
      <c r="Q515" s="157" t="str">
        <f>IF($A$2=1,IF(FN_MC!BJ513="","*",FN_MC!BJ513),IF(FN_MC!BK513="","*",FN_MC!BK513))</f>
        <v>*</v>
      </c>
    </row>
    <row r="516" spans="1:17" hidden="1">
      <c r="A516" s="106" t="str">
        <f>IF(FN_MC!B514="","*",FN_MC!B514)</f>
        <v>*</v>
      </c>
      <c r="B516" s="107" t="str">
        <f>IF(FN_MC!X514="","*",FN_MC!X514)</f>
        <v>*</v>
      </c>
      <c r="C516" s="108" t="str">
        <f>IF(FN_MC!S514="","*",FN_MC!S514)</f>
        <v>-</v>
      </c>
      <c r="D516" s="108" t="str">
        <f>IF(FN_MC!T514="","*",FN_MC!T514)</f>
        <v>-</v>
      </c>
      <c r="E516" s="108" t="str">
        <f>IF(FN_MC!D514="","*",FN_MC!D514)</f>
        <v>*</v>
      </c>
      <c r="F516" s="108" t="str">
        <f>IF(FN_MC!H514="","*",FN_MC!H514)</f>
        <v>*</v>
      </c>
      <c r="G516" s="108" t="str">
        <f>IF(FN_MC!M514="","*",FN_MC!M514)</f>
        <v>-</v>
      </c>
      <c r="H516" s="166" t="str">
        <f>IF(FN_MC!K514="","*",FN_MC!K514)</f>
        <v>*</v>
      </c>
      <c r="I516" s="141" t="str">
        <f>IF(FN_MC!O514="","*",FN_MC!O514)</f>
        <v>*</v>
      </c>
      <c r="J516" s="141" t="str">
        <f>IF(FN_MC!P514="","*",FN_MC!P514)</f>
        <v>*</v>
      </c>
      <c r="K516" s="152">
        <f>IF(FN_MC!AK514="","*",FN_MC!AK514)</f>
        <v>0</v>
      </c>
      <c r="L516" s="152" t="str">
        <f>IF(FN_MC!AM514="","*",FN_MC!AM514)</f>
        <v>-</v>
      </c>
      <c r="M516" s="152">
        <f>IF(FN_MC!AP514="","*",FN_MC!AP514)</f>
        <v>0</v>
      </c>
      <c r="N516" s="152" t="str">
        <f>IF(FN_MC!AM514="","*",FN_MC!AM514)</f>
        <v>-</v>
      </c>
      <c r="O516" s="198" t="str">
        <f>IF(FN_MC!BH514="","*",FN_MC!BH514)</f>
        <v>*</v>
      </c>
      <c r="P516" s="99"/>
      <c r="Q516" s="157" t="str">
        <f>IF($A$2=1,IF(FN_MC!BJ514="","*",FN_MC!BJ514),IF(FN_MC!BK514="","*",FN_MC!BK514))</f>
        <v>*</v>
      </c>
    </row>
    <row r="517" spans="1:17" hidden="1">
      <c r="A517" s="106" t="str">
        <f>IF(FN_MC!B515="","*",FN_MC!B515)</f>
        <v>*</v>
      </c>
      <c r="B517" s="107" t="str">
        <f>IF(FN_MC!X515="","*",FN_MC!X515)</f>
        <v>*</v>
      </c>
      <c r="C517" s="108" t="str">
        <f>IF(FN_MC!S515="","*",FN_MC!S515)</f>
        <v>-</v>
      </c>
      <c r="D517" s="108" t="str">
        <f>IF(FN_MC!T515="","*",FN_MC!T515)</f>
        <v>-</v>
      </c>
      <c r="E517" s="108" t="str">
        <f>IF(FN_MC!D515="","*",FN_MC!D515)</f>
        <v>*</v>
      </c>
      <c r="F517" s="108" t="str">
        <f>IF(FN_MC!H515="","*",FN_MC!H515)</f>
        <v>*</v>
      </c>
      <c r="G517" s="108" t="str">
        <f>IF(FN_MC!M515="","*",FN_MC!M515)</f>
        <v>-</v>
      </c>
      <c r="H517" s="166" t="str">
        <f>IF(FN_MC!K515="","*",FN_MC!K515)</f>
        <v>*</v>
      </c>
      <c r="I517" s="141" t="str">
        <f>IF(FN_MC!O515="","*",FN_MC!O515)</f>
        <v>*</v>
      </c>
      <c r="J517" s="141" t="str">
        <f>IF(FN_MC!P515="","*",FN_MC!P515)</f>
        <v>*</v>
      </c>
      <c r="K517" s="152">
        <f>IF(FN_MC!AK515="","*",FN_MC!AK515)</f>
        <v>0</v>
      </c>
      <c r="L517" s="152" t="str">
        <f>IF(FN_MC!AM515="","*",FN_MC!AM515)</f>
        <v>-</v>
      </c>
      <c r="M517" s="152">
        <f>IF(FN_MC!AP515="","*",FN_MC!AP515)</f>
        <v>0</v>
      </c>
      <c r="N517" s="152" t="str">
        <f>IF(FN_MC!AM515="","*",FN_MC!AM515)</f>
        <v>-</v>
      </c>
      <c r="O517" s="198" t="str">
        <f>IF(FN_MC!BH515="","*",FN_MC!BH515)</f>
        <v>*</v>
      </c>
      <c r="P517" s="99"/>
      <c r="Q517" s="157" t="str">
        <f>IF($A$2=1,IF(FN_MC!BJ515="","*",FN_MC!BJ515),IF(FN_MC!BK515="","*",FN_MC!BK515))</f>
        <v>*</v>
      </c>
    </row>
    <row r="518" spans="1:17" hidden="1">
      <c r="A518" s="106" t="str">
        <f>IF(FN_MC!B516="","*",FN_MC!B516)</f>
        <v>*</v>
      </c>
      <c r="B518" s="107" t="str">
        <f>IF(FN_MC!X516="","*",FN_MC!X516)</f>
        <v>*</v>
      </c>
      <c r="C518" s="108" t="str">
        <f>IF(FN_MC!S516="","*",FN_MC!S516)</f>
        <v>-</v>
      </c>
      <c r="D518" s="108" t="str">
        <f>IF(FN_MC!T516="","*",FN_MC!T516)</f>
        <v>-</v>
      </c>
      <c r="E518" s="108" t="str">
        <f>IF(FN_MC!D516="","*",FN_MC!D516)</f>
        <v>*</v>
      </c>
      <c r="F518" s="108" t="str">
        <f>IF(FN_MC!H516="","*",FN_MC!H516)</f>
        <v>*</v>
      </c>
      <c r="G518" s="108" t="str">
        <f>IF(FN_MC!M516="","*",FN_MC!M516)</f>
        <v>-</v>
      </c>
      <c r="H518" s="166" t="str">
        <f>IF(FN_MC!K516="","*",FN_MC!K516)</f>
        <v>*</v>
      </c>
      <c r="I518" s="141" t="str">
        <f>IF(FN_MC!O516="","*",FN_MC!O516)</f>
        <v>*</v>
      </c>
      <c r="J518" s="141" t="str">
        <f>IF(FN_MC!P516="","*",FN_MC!P516)</f>
        <v>*</v>
      </c>
      <c r="K518" s="152">
        <f>IF(FN_MC!AK516="","*",FN_MC!AK516)</f>
        <v>0</v>
      </c>
      <c r="L518" s="152" t="str">
        <f>IF(FN_MC!AM516="","*",FN_MC!AM516)</f>
        <v>-</v>
      </c>
      <c r="M518" s="152">
        <f>IF(FN_MC!AP516="","*",FN_MC!AP516)</f>
        <v>0</v>
      </c>
      <c r="N518" s="152" t="str">
        <f>IF(FN_MC!AM516="","*",FN_MC!AM516)</f>
        <v>-</v>
      </c>
      <c r="O518" s="198" t="str">
        <f>IF(FN_MC!BH516="","*",FN_MC!BH516)</f>
        <v>*</v>
      </c>
      <c r="P518" s="99"/>
      <c r="Q518" s="157" t="str">
        <f>IF($A$2=1,IF(FN_MC!BJ516="","*",FN_MC!BJ516),IF(FN_MC!BK516="","*",FN_MC!BK516))</f>
        <v>*</v>
      </c>
    </row>
    <row r="519" spans="1:17" hidden="1">
      <c r="A519" s="106" t="str">
        <f>IF(FN_MC!B517="","*",FN_MC!B517)</f>
        <v>*</v>
      </c>
      <c r="B519" s="107" t="str">
        <f>IF(FN_MC!X517="","*",FN_MC!X517)</f>
        <v>*</v>
      </c>
      <c r="C519" s="108" t="str">
        <f>IF(FN_MC!S517="","*",FN_MC!S517)</f>
        <v>-</v>
      </c>
      <c r="D519" s="108" t="str">
        <f>IF(FN_MC!T517="","*",FN_MC!T517)</f>
        <v>-</v>
      </c>
      <c r="E519" s="108" t="str">
        <f>IF(FN_MC!D517="","*",FN_MC!D517)</f>
        <v>*</v>
      </c>
      <c r="F519" s="108" t="str">
        <f>IF(FN_MC!H517="","*",FN_MC!H517)</f>
        <v>*</v>
      </c>
      <c r="G519" s="108" t="str">
        <f>IF(FN_MC!M517="","*",FN_MC!M517)</f>
        <v>-</v>
      </c>
      <c r="H519" s="166" t="str">
        <f>IF(FN_MC!K517="","*",FN_MC!K517)</f>
        <v>*</v>
      </c>
      <c r="I519" s="141" t="str">
        <f>IF(FN_MC!O517="","*",FN_MC!O517)</f>
        <v>*</v>
      </c>
      <c r="J519" s="141" t="str">
        <f>IF(FN_MC!P517="","*",FN_MC!P517)</f>
        <v>*</v>
      </c>
      <c r="K519" s="152">
        <f>IF(FN_MC!AK517="","*",FN_MC!AK517)</f>
        <v>0</v>
      </c>
      <c r="L519" s="152" t="str">
        <f>IF(FN_MC!AM517="","*",FN_MC!AM517)</f>
        <v>-</v>
      </c>
      <c r="M519" s="152">
        <f>IF(FN_MC!AP517="","*",FN_MC!AP517)</f>
        <v>0</v>
      </c>
      <c r="N519" s="152" t="str">
        <f>IF(FN_MC!AM517="","*",FN_MC!AM517)</f>
        <v>-</v>
      </c>
      <c r="O519" s="198" t="str">
        <f>IF(FN_MC!BH517="","*",FN_MC!BH517)</f>
        <v>*</v>
      </c>
      <c r="P519" s="99"/>
      <c r="Q519" s="157" t="str">
        <f>IF($A$2=1,IF(FN_MC!BJ517="","*",FN_MC!BJ517),IF(FN_MC!BK517="","*",FN_MC!BK517))</f>
        <v>*</v>
      </c>
    </row>
    <row r="520" spans="1:17" hidden="1">
      <c r="A520" s="106" t="str">
        <f>IF(FN_MC!B518="","*",FN_MC!B518)</f>
        <v>*</v>
      </c>
      <c r="B520" s="107" t="str">
        <f>IF(FN_MC!X518="","*",FN_MC!X518)</f>
        <v>*</v>
      </c>
      <c r="C520" s="108" t="str">
        <f>IF(FN_MC!S518="","*",FN_MC!S518)</f>
        <v>-</v>
      </c>
      <c r="D520" s="108" t="str">
        <f>IF(FN_MC!T518="","*",FN_MC!T518)</f>
        <v>-</v>
      </c>
      <c r="E520" s="108" t="str">
        <f>IF(FN_MC!D518="","*",FN_MC!D518)</f>
        <v>*</v>
      </c>
      <c r="F520" s="108" t="str">
        <f>IF(FN_MC!H518="","*",FN_MC!H518)</f>
        <v>*</v>
      </c>
      <c r="G520" s="108" t="str">
        <f>IF(FN_MC!M518="","*",FN_MC!M518)</f>
        <v>-</v>
      </c>
      <c r="H520" s="166" t="str">
        <f>IF(FN_MC!K518="","*",FN_MC!K518)</f>
        <v>*</v>
      </c>
      <c r="I520" s="141" t="str">
        <f>IF(FN_MC!O518="","*",FN_MC!O518)</f>
        <v>*</v>
      </c>
      <c r="J520" s="141" t="str">
        <f>IF(FN_MC!P518="","*",FN_MC!P518)</f>
        <v>*</v>
      </c>
      <c r="K520" s="152">
        <f>IF(FN_MC!AK518="","*",FN_MC!AK518)</f>
        <v>0</v>
      </c>
      <c r="L520" s="152" t="str">
        <f>IF(FN_MC!AM518="","*",FN_MC!AM518)</f>
        <v>-</v>
      </c>
      <c r="M520" s="152">
        <f>IF(FN_MC!AP518="","*",FN_MC!AP518)</f>
        <v>0</v>
      </c>
      <c r="N520" s="152" t="str">
        <f>IF(FN_MC!AM518="","*",FN_MC!AM518)</f>
        <v>-</v>
      </c>
      <c r="O520" s="198" t="str">
        <f>IF(FN_MC!BH518="","*",FN_MC!BH518)</f>
        <v>*</v>
      </c>
      <c r="P520" s="99"/>
      <c r="Q520" s="157" t="str">
        <f>IF($A$2=1,IF(FN_MC!BJ518="","*",FN_MC!BJ518),IF(FN_MC!BK518="","*",FN_MC!BK518))</f>
        <v>*</v>
      </c>
    </row>
    <row r="521" spans="1:17" hidden="1">
      <c r="A521" s="106" t="str">
        <f>IF(FN_MC!B519="","*",FN_MC!B519)</f>
        <v>*</v>
      </c>
      <c r="B521" s="107" t="str">
        <f>IF(FN_MC!X519="","*",FN_MC!X519)</f>
        <v>*</v>
      </c>
      <c r="C521" s="108" t="str">
        <f>IF(FN_MC!S519="","*",FN_MC!S519)</f>
        <v>-</v>
      </c>
      <c r="D521" s="108" t="str">
        <f>IF(FN_MC!T519="","*",FN_MC!T519)</f>
        <v>-</v>
      </c>
      <c r="E521" s="108" t="str">
        <f>IF(FN_MC!D519="","*",FN_MC!D519)</f>
        <v>*</v>
      </c>
      <c r="F521" s="108" t="str">
        <f>IF(FN_MC!H519="","*",FN_MC!H519)</f>
        <v>*</v>
      </c>
      <c r="G521" s="108" t="str">
        <f>IF(FN_MC!M519="","*",FN_MC!M519)</f>
        <v>-</v>
      </c>
      <c r="H521" s="166" t="str">
        <f>IF(FN_MC!K519="","*",FN_MC!K519)</f>
        <v>*</v>
      </c>
      <c r="I521" s="141" t="str">
        <f>IF(FN_MC!O519="","*",FN_MC!O519)</f>
        <v>*</v>
      </c>
      <c r="J521" s="141" t="str">
        <f>IF(FN_MC!P519="","*",FN_MC!P519)</f>
        <v>*</v>
      </c>
      <c r="K521" s="152">
        <f>IF(FN_MC!AK519="","*",FN_MC!AK519)</f>
        <v>0</v>
      </c>
      <c r="L521" s="152" t="str">
        <f>IF(FN_MC!AM519="","*",FN_MC!AM519)</f>
        <v>-</v>
      </c>
      <c r="M521" s="152">
        <f>IF(FN_MC!AP519="","*",FN_MC!AP519)</f>
        <v>0</v>
      </c>
      <c r="N521" s="152" t="str">
        <f>IF(FN_MC!AM519="","*",FN_MC!AM519)</f>
        <v>-</v>
      </c>
      <c r="O521" s="198" t="str">
        <f>IF(FN_MC!BH519="","*",FN_MC!BH519)</f>
        <v>*</v>
      </c>
      <c r="P521" s="99"/>
      <c r="Q521" s="157" t="str">
        <f>IF($A$2=1,IF(FN_MC!BJ519="","*",FN_MC!BJ519),IF(FN_MC!BK519="","*",FN_MC!BK519))</f>
        <v>*</v>
      </c>
    </row>
    <row r="522" spans="1:17" hidden="1">
      <c r="A522" s="106" t="str">
        <f>IF(FN_MC!B520="","*",FN_MC!B520)</f>
        <v>*</v>
      </c>
      <c r="B522" s="107" t="str">
        <f>IF(FN_MC!X520="","*",FN_MC!X520)</f>
        <v>*</v>
      </c>
      <c r="C522" s="108" t="str">
        <f>IF(FN_MC!S520="","*",FN_MC!S520)</f>
        <v>-</v>
      </c>
      <c r="D522" s="108" t="str">
        <f>IF(FN_MC!T520="","*",FN_MC!T520)</f>
        <v>-</v>
      </c>
      <c r="E522" s="108" t="str">
        <f>IF(FN_MC!D520="","*",FN_MC!D520)</f>
        <v>*</v>
      </c>
      <c r="F522" s="108" t="str">
        <f>IF(FN_MC!H520="","*",FN_MC!H520)</f>
        <v>*</v>
      </c>
      <c r="G522" s="108" t="str">
        <f>IF(FN_MC!M520="","*",FN_MC!M520)</f>
        <v>-</v>
      </c>
      <c r="H522" s="166" t="str">
        <f>IF(FN_MC!K520="","*",FN_MC!K520)</f>
        <v>*</v>
      </c>
      <c r="I522" s="141" t="str">
        <f>IF(FN_MC!O520="","*",FN_MC!O520)</f>
        <v>*</v>
      </c>
      <c r="J522" s="141" t="str">
        <f>IF(FN_MC!P520="","*",FN_MC!P520)</f>
        <v>*</v>
      </c>
      <c r="K522" s="152">
        <f>IF(FN_MC!AK520="","*",FN_MC!AK520)</f>
        <v>0</v>
      </c>
      <c r="L522" s="152" t="str">
        <f>IF(FN_MC!AM520="","*",FN_MC!AM520)</f>
        <v>-</v>
      </c>
      <c r="M522" s="152">
        <f>IF(FN_MC!AP520="","*",FN_MC!AP520)</f>
        <v>0</v>
      </c>
      <c r="N522" s="152" t="str">
        <f>IF(FN_MC!AM520="","*",FN_MC!AM520)</f>
        <v>-</v>
      </c>
      <c r="O522" s="198" t="str">
        <f>IF(FN_MC!BH520="","*",FN_MC!BH520)</f>
        <v>*</v>
      </c>
      <c r="P522" s="99"/>
      <c r="Q522" s="157" t="str">
        <f>IF($A$2=1,IF(FN_MC!BJ520="","*",FN_MC!BJ520),IF(FN_MC!BK520="","*",FN_MC!BK520))</f>
        <v>*</v>
      </c>
    </row>
    <row r="523" spans="1:17" hidden="1">
      <c r="A523" s="106" t="str">
        <f>IF(FN_MC!B521="","*",FN_MC!B521)</f>
        <v>*</v>
      </c>
      <c r="B523" s="107" t="str">
        <f>IF(FN_MC!X521="","*",FN_MC!X521)</f>
        <v>*</v>
      </c>
      <c r="C523" s="108" t="str">
        <f>IF(FN_MC!S521="","*",FN_MC!S521)</f>
        <v>-</v>
      </c>
      <c r="D523" s="108" t="str">
        <f>IF(FN_MC!T521="","*",FN_MC!T521)</f>
        <v>-</v>
      </c>
      <c r="E523" s="108" t="str">
        <f>IF(FN_MC!D521="","*",FN_MC!D521)</f>
        <v>*</v>
      </c>
      <c r="F523" s="108" t="str">
        <f>IF(FN_MC!H521="","*",FN_MC!H521)</f>
        <v>*</v>
      </c>
      <c r="G523" s="108" t="str">
        <f>IF(FN_MC!M521="","*",FN_MC!M521)</f>
        <v>-</v>
      </c>
      <c r="H523" s="166" t="str">
        <f>IF(FN_MC!K521="","*",FN_MC!K521)</f>
        <v>*</v>
      </c>
      <c r="I523" s="141" t="str">
        <f>IF(FN_MC!O521="","*",FN_MC!O521)</f>
        <v>*</v>
      </c>
      <c r="J523" s="141" t="str">
        <f>IF(FN_MC!P521="","*",FN_MC!P521)</f>
        <v>*</v>
      </c>
      <c r="K523" s="152">
        <f>IF(FN_MC!AK521="","*",FN_MC!AK521)</f>
        <v>0</v>
      </c>
      <c r="L523" s="152" t="str">
        <f>IF(FN_MC!AM521="","*",FN_MC!AM521)</f>
        <v>-</v>
      </c>
      <c r="M523" s="152">
        <f>IF(FN_MC!AP521="","*",FN_MC!AP521)</f>
        <v>0</v>
      </c>
      <c r="N523" s="152" t="str">
        <f>IF(FN_MC!AM521="","*",FN_MC!AM521)</f>
        <v>-</v>
      </c>
      <c r="O523" s="198" t="str">
        <f>IF(FN_MC!BH521="","*",FN_MC!BH521)</f>
        <v>*</v>
      </c>
      <c r="P523" s="99"/>
      <c r="Q523" s="157" t="str">
        <f>IF($A$2=1,IF(FN_MC!BJ521="","*",FN_MC!BJ521),IF(FN_MC!BK521="","*",FN_MC!BK521))</f>
        <v>*</v>
      </c>
    </row>
    <row r="524" spans="1:17" hidden="1">
      <c r="A524" s="106" t="str">
        <f>IF(FN_MC!B522="","*",FN_MC!B522)</f>
        <v>*</v>
      </c>
      <c r="B524" s="107" t="str">
        <f>IF(FN_MC!X522="","*",FN_MC!X522)</f>
        <v>*</v>
      </c>
      <c r="C524" s="108" t="str">
        <f>IF(FN_MC!S522="","*",FN_MC!S522)</f>
        <v>-</v>
      </c>
      <c r="D524" s="108" t="str">
        <f>IF(FN_MC!T522="","*",FN_MC!T522)</f>
        <v>-</v>
      </c>
      <c r="E524" s="108" t="str">
        <f>IF(FN_MC!D522="","*",FN_MC!D522)</f>
        <v>*</v>
      </c>
      <c r="F524" s="108" t="str">
        <f>IF(FN_MC!H522="","*",FN_MC!H522)</f>
        <v>*</v>
      </c>
      <c r="G524" s="108" t="str">
        <f>IF(FN_MC!M522="","*",FN_MC!M522)</f>
        <v>-</v>
      </c>
      <c r="H524" s="166" t="str">
        <f>IF(FN_MC!K522="","*",FN_MC!K522)</f>
        <v>*</v>
      </c>
      <c r="I524" s="141" t="str">
        <f>IF(FN_MC!O522="","*",FN_MC!O522)</f>
        <v>*</v>
      </c>
      <c r="J524" s="141" t="str">
        <f>IF(FN_MC!P522="","*",FN_MC!P522)</f>
        <v>*</v>
      </c>
      <c r="K524" s="152">
        <f>IF(FN_MC!AK522="","*",FN_MC!AK522)</f>
        <v>0</v>
      </c>
      <c r="L524" s="152" t="str">
        <f>IF(FN_MC!AM522="","*",FN_MC!AM522)</f>
        <v>-</v>
      </c>
      <c r="M524" s="152">
        <f>IF(FN_MC!AP522="","*",FN_MC!AP522)</f>
        <v>0</v>
      </c>
      <c r="N524" s="152" t="str">
        <f>IF(FN_MC!AM522="","*",FN_MC!AM522)</f>
        <v>-</v>
      </c>
      <c r="O524" s="198" t="str">
        <f>IF(FN_MC!BH522="","*",FN_MC!BH522)</f>
        <v>*</v>
      </c>
      <c r="P524" s="99"/>
      <c r="Q524" s="157" t="str">
        <f>IF($A$2=1,IF(FN_MC!BJ522="","*",FN_MC!BJ522),IF(FN_MC!BK522="","*",FN_MC!BK522))</f>
        <v>*</v>
      </c>
    </row>
    <row r="525" spans="1:17" hidden="1">
      <c r="A525" s="106" t="str">
        <f>IF(FN_MC!B523="","*",FN_MC!B523)</f>
        <v>*</v>
      </c>
      <c r="B525" s="107" t="str">
        <f>IF(FN_MC!X523="","*",FN_MC!X523)</f>
        <v>*</v>
      </c>
      <c r="C525" s="108" t="str">
        <f>IF(FN_MC!S523="","*",FN_MC!S523)</f>
        <v>-</v>
      </c>
      <c r="D525" s="108" t="str">
        <f>IF(FN_MC!T523="","*",FN_MC!T523)</f>
        <v>-</v>
      </c>
      <c r="E525" s="108" t="str">
        <f>IF(FN_MC!D523="","*",FN_MC!D523)</f>
        <v>*</v>
      </c>
      <c r="F525" s="108" t="str">
        <f>IF(FN_MC!H523="","*",FN_MC!H523)</f>
        <v>*</v>
      </c>
      <c r="G525" s="108" t="str">
        <f>IF(FN_MC!M523="","*",FN_MC!M523)</f>
        <v>-</v>
      </c>
      <c r="H525" s="166" t="str">
        <f>IF(FN_MC!K523="","*",FN_MC!K523)</f>
        <v>*</v>
      </c>
      <c r="I525" s="141" t="str">
        <f>IF(FN_MC!O523="","*",FN_MC!O523)</f>
        <v>*</v>
      </c>
      <c r="J525" s="141" t="str">
        <f>IF(FN_MC!P523="","*",FN_MC!P523)</f>
        <v>*</v>
      </c>
      <c r="K525" s="152">
        <f>IF(FN_MC!AK523="","*",FN_MC!AK523)</f>
        <v>0</v>
      </c>
      <c r="L525" s="152" t="str">
        <f>IF(FN_MC!AM523="","*",FN_MC!AM523)</f>
        <v>-</v>
      </c>
      <c r="M525" s="152">
        <f>IF(FN_MC!AP523="","*",FN_MC!AP523)</f>
        <v>0</v>
      </c>
      <c r="N525" s="152" t="str">
        <f>IF(FN_MC!AM523="","*",FN_MC!AM523)</f>
        <v>-</v>
      </c>
      <c r="O525" s="198" t="str">
        <f>IF(FN_MC!BH523="","*",FN_MC!BH523)</f>
        <v>*</v>
      </c>
      <c r="P525" s="99"/>
      <c r="Q525" s="157" t="str">
        <f>IF($A$2=1,IF(FN_MC!BJ523="","*",FN_MC!BJ523),IF(FN_MC!BK523="","*",FN_MC!BK523))</f>
        <v>*</v>
      </c>
    </row>
    <row r="526" spans="1:17" hidden="1">
      <c r="A526" s="106" t="str">
        <f>IF(FN_MC!B524="","*",FN_MC!B524)</f>
        <v>*</v>
      </c>
      <c r="B526" s="107" t="str">
        <f>IF(FN_MC!X524="","*",FN_MC!X524)</f>
        <v>*</v>
      </c>
      <c r="C526" s="108" t="str">
        <f>IF(FN_MC!S524="","*",FN_MC!S524)</f>
        <v>-</v>
      </c>
      <c r="D526" s="108" t="str">
        <f>IF(FN_MC!T524="","*",FN_MC!T524)</f>
        <v>-</v>
      </c>
      <c r="E526" s="108" t="str">
        <f>IF(FN_MC!D524="","*",FN_MC!D524)</f>
        <v>*</v>
      </c>
      <c r="F526" s="108" t="str">
        <f>IF(FN_MC!H524="","*",FN_MC!H524)</f>
        <v>*</v>
      </c>
      <c r="G526" s="108" t="str">
        <f>IF(FN_MC!M524="","*",FN_MC!M524)</f>
        <v>-</v>
      </c>
      <c r="H526" s="166" t="str">
        <f>IF(FN_MC!K524="","*",FN_MC!K524)</f>
        <v>*</v>
      </c>
      <c r="I526" s="141" t="str">
        <f>IF(FN_MC!O524="","*",FN_MC!O524)</f>
        <v>*</v>
      </c>
      <c r="J526" s="141" t="str">
        <f>IF(FN_MC!P524="","*",FN_MC!P524)</f>
        <v>*</v>
      </c>
      <c r="K526" s="152">
        <f>IF(FN_MC!AK524="","*",FN_MC!AK524)</f>
        <v>0</v>
      </c>
      <c r="L526" s="152" t="str">
        <f>IF(FN_MC!AM524="","*",FN_MC!AM524)</f>
        <v>-</v>
      </c>
      <c r="M526" s="152">
        <f>IF(FN_MC!AP524="","*",FN_MC!AP524)</f>
        <v>0</v>
      </c>
      <c r="N526" s="152" t="str">
        <f>IF(FN_MC!AM524="","*",FN_MC!AM524)</f>
        <v>-</v>
      </c>
      <c r="O526" s="198" t="str">
        <f>IF(FN_MC!BH524="","*",FN_MC!BH524)</f>
        <v>*</v>
      </c>
      <c r="P526" s="99"/>
      <c r="Q526" s="157" t="str">
        <f>IF($A$2=1,IF(FN_MC!BJ524="","*",FN_MC!BJ524),IF(FN_MC!BK524="","*",FN_MC!BK524))</f>
        <v>*</v>
      </c>
    </row>
    <row r="527" spans="1:17" hidden="1">
      <c r="A527" s="106" t="str">
        <f>IF(FN_MC!B525="","*",FN_MC!B525)</f>
        <v>*</v>
      </c>
      <c r="B527" s="107" t="str">
        <f>IF(FN_MC!X525="","*",FN_MC!X525)</f>
        <v>*</v>
      </c>
      <c r="C527" s="108" t="str">
        <f>IF(FN_MC!S525="","*",FN_MC!S525)</f>
        <v>-</v>
      </c>
      <c r="D527" s="108" t="str">
        <f>IF(FN_MC!T525="","*",FN_MC!T525)</f>
        <v>-</v>
      </c>
      <c r="E527" s="108" t="str">
        <f>IF(FN_MC!D525="","*",FN_MC!D525)</f>
        <v>*</v>
      </c>
      <c r="F527" s="108" t="str">
        <f>IF(FN_MC!H525="","*",FN_MC!H525)</f>
        <v>*</v>
      </c>
      <c r="G527" s="108" t="str">
        <f>IF(FN_MC!M525="","*",FN_MC!M525)</f>
        <v>-</v>
      </c>
      <c r="H527" s="166" t="str">
        <f>IF(FN_MC!K525="","*",FN_MC!K525)</f>
        <v>*</v>
      </c>
      <c r="I527" s="141" t="str">
        <f>IF(FN_MC!O525="","*",FN_MC!O525)</f>
        <v>*</v>
      </c>
      <c r="J527" s="141" t="str">
        <f>IF(FN_MC!P525="","*",FN_MC!P525)</f>
        <v>*</v>
      </c>
      <c r="K527" s="152">
        <f>IF(FN_MC!AK525="","*",FN_MC!AK525)</f>
        <v>0</v>
      </c>
      <c r="L527" s="152" t="str">
        <f>IF(FN_MC!AM525="","*",FN_MC!AM525)</f>
        <v>-</v>
      </c>
      <c r="M527" s="152">
        <f>IF(FN_MC!AP525="","*",FN_MC!AP525)</f>
        <v>0</v>
      </c>
      <c r="N527" s="152" t="str">
        <f>IF(FN_MC!AM525="","*",FN_MC!AM525)</f>
        <v>-</v>
      </c>
      <c r="O527" s="198" t="str">
        <f>IF(FN_MC!BH525="","*",FN_MC!BH525)</f>
        <v>*</v>
      </c>
      <c r="P527" s="99"/>
      <c r="Q527" s="157" t="str">
        <f>IF($A$2=1,IF(FN_MC!BJ525="","*",FN_MC!BJ525),IF(FN_MC!BK525="","*",FN_MC!BK525))</f>
        <v>*</v>
      </c>
    </row>
    <row r="528" spans="1:17" hidden="1">
      <c r="A528" s="106" t="str">
        <f>IF(FN_MC!B526="","*",FN_MC!B526)</f>
        <v>*</v>
      </c>
      <c r="B528" s="107" t="str">
        <f>IF(FN_MC!X526="","*",FN_MC!X526)</f>
        <v>*</v>
      </c>
      <c r="C528" s="108" t="str">
        <f>IF(FN_MC!S526="","*",FN_MC!S526)</f>
        <v>-</v>
      </c>
      <c r="D528" s="108" t="str">
        <f>IF(FN_MC!T526="","*",FN_MC!T526)</f>
        <v>-</v>
      </c>
      <c r="E528" s="108" t="str">
        <f>IF(FN_MC!D526="","*",FN_MC!D526)</f>
        <v>*</v>
      </c>
      <c r="F528" s="108" t="str">
        <f>IF(FN_MC!H526="","*",FN_MC!H526)</f>
        <v>*</v>
      </c>
      <c r="G528" s="108" t="str">
        <f>IF(FN_MC!M526="","*",FN_MC!M526)</f>
        <v>-</v>
      </c>
      <c r="H528" s="166" t="str">
        <f>IF(FN_MC!K526="","*",FN_MC!K526)</f>
        <v>*</v>
      </c>
      <c r="I528" s="141" t="str">
        <f>IF(FN_MC!O526="","*",FN_MC!O526)</f>
        <v>*</v>
      </c>
      <c r="J528" s="141" t="str">
        <f>IF(FN_MC!P526="","*",FN_MC!P526)</f>
        <v>*</v>
      </c>
      <c r="K528" s="152">
        <f>IF(FN_MC!AK526="","*",FN_MC!AK526)</f>
        <v>0</v>
      </c>
      <c r="L528" s="152" t="str">
        <f>IF(FN_MC!AM526="","*",FN_MC!AM526)</f>
        <v>-</v>
      </c>
      <c r="M528" s="152">
        <f>IF(FN_MC!AP526="","*",FN_MC!AP526)</f>
        <v>0</v>
      </c>
      <c r="N528" s="152" t="str">
        <f>IF(FN_MC!AM526="","*",FN_MC!AM526)</f>
        <v>-</v>
      </c>
      <c r="O528" s="198" t="str">
        <f>IF(FN_MC!BH526="","*",FN_MC!BH526)</f>
        <v>*</v>
      </c>
      <c r="P528" s="99"/>
      <c r="Q528" s="157" t="str">
        <f>IF($A$2=1,IF(FN_MC!BJ526="","*",FN_MC!BJ526),IF(FN_MC!BK526="","*",FN_MC!BK526))</f>
        <v>*</v>
      </c>
    </row>
    <row r="529" spans="1:17" hidden="1">
      <c r="A529" s="106" t="str">
        <f>IF(FN_MC!B527="","*",FN_MC!B527)</f>
        <v>*</v>
      </c>
      <c r="B529" s="107" t="str">
        <f>IF(FN_MC!X527="","*",FN_MC!X527)</f>
        <v>*</v>
      </c>
      <c r="C529" s="108" t="str">
        <f>IF(FN_MC!S527="","*",FN_MC!S527)</f>
        <v>-</v>
      </c>
      <c r="D529" s="108" t="str">
        <f>IF(FN_MC!T527="","*",FN_MC!T527)</f>
        <v>-</v>
      </c>
      <c r="E529" s="108" t="str">
        <f>IF(FN_MC!D527="","*",FN_MC!D527)</f>
        <v>*</v>
      </c>
      <c r="F529" s="108" t="str">
        <f>IF(FN_MC!H527="","*",FN_MC!H527)</f>
        <v>*</v>
      </c>
      <c r="G529" s="108" t="str">
        <f>IF(FN_MC!M527="","*",FN_MC!M527)</f>
        <v>-</v>
      </c>
      <c r="H529" s="166" t="str">
        <f>IF(FN_MC!K527="","*",FN_MC!K527)</f>
        <v>*</v>
      </c>
      <c r="I529" s="141" t="str">
        <f>IF(FN_MC!O527="","*",FN_MC!O527)</f>
        <v>*</v>
      </c>
      <c r="J529" s="141" t="str">
        <f>IF(FN_MC!P527="","*",FN_MC!P527)</f>
        <v>*</v>
      </c>
      <c r="K529" s="152">
        <f>IF(FN_MC!AK527="","*",FN_MC!AK527)</f>
        <v>0</v>
      </c>
      <c r="L529" s="152" t="str">
        <f>IF(FN_MC!AM527="","*",FN_MC!AM527)</f>
        <v>-</v>
      </c>
      <c r="M529" s="152">
        <f>IF(FN_MC!AP527="","*",FN_MC!AP527)</f>
        <v>0</v>
      </c>
      <c r="N529" s="152" t="str">
        <f>IF(FN_MC!AM527="","*",FN_MC!AM527)</f>
        <v>-</v>
      </c>
      <c r="O529" s="198" t="str">
        <f>IF(FN_MC!BH527="","*",FN_MC!BH527)</f>
        <v>*</v>
      </c>
      <c r="P529" s="99"/>
      <c r="Q529" s="157" t="str">
        <f>IF($A$2=1,IF(FN_MC!BJ527="","*",FN_MC!BJ527),IF(FN_MC!BK527="","*",FN_MC!BK527))</f>
        <v>*</v>
      </c>
    </row>
    <row r="530" spans="1:17" hidden="1">
      <c r="A530" s="106" t="str">
        <f>IF(FN_MC!B528="","*",FN_MC!B528)</f>
        <v>*</v>
      </c>
      <c r="B530" s="107" t="str">
        <f>IF(FN_MC!X528="","*",FN_MC!X528)</f>
        <v>*</v>
      </c>
      <c r="C530" s="108" t="str">
        <f>IF(FN_MC!S528="","*",FN_MC!S528)</f>
        <v>-</v>
      </c>
      <c r="D530" s="108" t="str">
        <f>IF(FN_MC!T528="","*",FN_MC!T528)</f>
        <v>-</v>
      </c>
      <c r="E530" s="108" t="str">
        <f>IF(FN_MC!D528="","*",FN_MC!D528)</f>
        <v>*</v>
      </c>
      <c r="F530" s="108" t="str">
        <f>IF(FN_MC!H528="","*",FN_MC!H528)</f>
        <v>*</v>
      </c>
      <c r="G530" s="108" t="str">
        <f>IF(FN_MC!M528="","*",FN_MC!M528)</f>
        <v>-</v>
      </c>
      <c r="H530" s="166" t="str">
        <f>IF(FN_MC!K528="","*",FN_MC!K528)</f>
        <v>*</v>
      </c>
      <c r="I530" s="141" t="str">
        <f>IF(FN_MC!O528="","*",FN_MC!O528)</f>
        <v>*</v>
      </c>
      <c r="J530" s="141" t="str">
        <f>IF(FN_MC!P528="","*",FN_MC!P528)</f>
        <v>*</v>
      </c>
      <c r="K530" s="152">
        <f>IF(FN_MC!AK528="","*",FN_MC!AK528)</f>
        <v>0</v>
      </c>
      <c r="L530" s="152" t="str">
        <f>IF(FN_MC!AM528="","*",FN_MC!AM528)</f>
        <v>-</v>
      </c>
      <c r="M530" s="152">
        <f>IF(FN_MC!AP528="","*",FN_MC!AP528)</f>
        <v>0</v>
      </c>
      <c r="N530" s="152" t="str">
        <f>IF(FN_MC!AM528="","*",FN_MC!AM528)</f>
        <v>-</v>
      </c>
      <c r="O530" s="198" t="str">
        <f>IF(FN_MC!BH528="","*",FN_MC!BH528)</f>
        <v>*</v>
      </c>
      <c r="P530" s="99"/>
      <c r="Q530" s="157" t="str">
        <f>IF($A$2=1,IF(FN_MC!BJ528="","*",FN_MC!BJ528),IF(FN_MC!BK528="","*",FN_MC!BK528))</f>
        <v>*</v>
      </c>
    </row>
    <row r="531" spans="1:17" hidden="1">
      <c r="A531" s="106" t="str">
        <f>IF(FN_MC!B529="","*",FN_MC!B529)</f>
        <v>*</v>
      </c>
      <c r="B531" s="107" t="str">
        <f>IF(FN_MC!X529="","*",FN_MC!X529)</f>
        <v>*</v>
      </c>
      <c r="C531" s="108" t="str">
        <f>IF(FN_MC!S529="","*",FN_MC!S529)</f>
        <v>-</v>
      </c>
      <c r="D531" s="108" t="str">
        <f>IF(FN_MC!T529="","*",FN_MC!T529)</f>
        <v>-</v>
      </c>
      <c r="E531" s="108" t="str">
        <f>IF(FN_MC!D529="","*",FN_MC!D529)</f>
        <v>*</v>
      </c>
      <c r="F531" s="108" t="str">
        <f>IF(FN_MC!H529="","*",FN_MC!H529)</f>
        <v>*</v>
      </c>
      <c r="G531" s="108" t="str">
        <f>IF(FN_MC!M529="","*",FN_MC!M529)</f>
        <v>-</v>
      </c>
      <c r="H531" s="166" t="str">
        <f>IF(FN_MC!K529="","*",FN_MC!K529)</f>
        <v>*</v>
      </c>
      <c r="I531" s="141" t="str">
        <f>IF(FN_MC!O529="","*",FN_MC!O529)</f>
        <v>*</v>
      </c>
      <c r="J531" s="141" t="str">
        <f>IF(FN_MC!P529="","*",FN_MC!P529)</f>
        <v>*</v>
      </c>
      <c r="K531" s="152">
        <f>IF(FN_MC!AK529="","*",FN_MC!AK529)</f>
        <v>0</v>
      </c>
      <c r="L531" s="152" t="str">
        <f>IF(FN_MC!AM529="","*",FN_MC!AM529)</f>
        <v>-</v>
      </c>
      <c r="M531" s="152">
        <f>IF(FN_MC!AP529="","*",FN_MC!AP529)</f>
        <v>0</v>
      </c>
      <c r="N531" s="152" t="str">
        <f>IF(FN_MC!AM529="","*",FN_MC!AM529)</f>
        <v>-</v>
      </c>
      <c r="O531" s="198" t="str">
        <f>IF(FN_MC!BH529="","*",FN_MC!BH529)</f>
        <v>*</v>
      </c>
      <c r="P531" s="99"/>
      <c r="Q531" s="157" t="str">
        <f>IF($A$2=1,IF(FN_MC!BJ529="","*",FN_MC!BJ529),IF(FN_MC!BK529="","*",FN_MC!BK529))</f>
        <v>*</v>
      </c>
    </row>
    <row r="532" spans="1:17" hidden="1">
      <c r="A532" s="106" t="str">
        <f>IF(FN_MC!B530="","*",FN_MC!B530)</f>
        <v>*</v>
      </c>
      <c r="B532" s="107" t="str">
        <f>IF(FN_MC!X530="","*",FN_MC!X530)</f>
        <v>*</v>
      </c>
      <c r="C532" s="108" t="str">
        <f>IF(FN_MC!S530="","*",FN_MC!S530)</f>
        <v>-</v>
      </c>
      <c r="D532" s="108" t="str">
        <f>IF(FN_MC!T530="","*",FN_MC!T530)</f>
        <v>-</v>
      </c>
      <c r="E532" s="108" t="str">
        <f>IF(FN_MC!D530="","*",FN_MC!D530)</f>
        <v>*</v>
      </c>
      <c r="F532" s="108" t="str">
        <f>IF(FN_MC!H530="","*",FN_MC!H530)</f>
        <v>*</v>
      </c>
      <c r="G532" s="108" t="str">
        <f>IF(FN_MC!M530="","*",FN_MC!M530)</f>
        <v>-</v>
      </c>
      <c r="H532" s="166" t="str">
        <f>IF(FN_MC!K530="","*",FN_MC!K530)</f>
        <v>*</v>
      </c>
      <c r="I532" s="141" t="str">
        <f>IF(FN_MC!O530="","*",FN_MC!O530)</f>
        <v>*</v>
      </c>
      <c r="J532" s="141" t="str">
        <f>IF(FN_MC!P530="","*",FN_MC!P530)</f>
        <v>*</v>
      </c>
      <c r="K532" s="152">
        <f>IF(FN_MC!AK530="","*",FN_MC!AK530)</f>
        <v>0</v>
      </c>
      <c r="L532" s="152" t="str">
        <f>IF(FN_MC!AM530="","*",FN_MC!AM530)</f>
        <v>-</v>
      </c>
      <c r="M532" s="152">
        <f>IF(FN_MC!AP530="","*",FN_MC!AP530)</f>
        <v>0</v>
      </c>
      <c r="N532" s="152" t="str">
        <f>IF(FN_MC!AM530="","*",FN_MC!AM530)</f>
        <v>-</v>
      </c>
      <c r="O532" s="198" t="str">
        <f>IF(FN_MC!BH530="","*",FN_MC!BH530)</f>
        <v>*</v>
      </c>
      <c r="P532" s="99"/>
      <c r="Q532" s="157" t="str">
        <f>IF($A$2=1,IF(FN_MC!BJ530="","*",FN_MC!BJ530),IF(FN_MC!BK530="","*",FN_MC!BK530))</f>
        <v>*</v>
      </c>
    </row>
    <row r="533" spans="1:17" hidden="1">
      <c r="A533" s="106" t="str">
        <f>IF(FN_MC!B531="","*",FN_MC!B531)</f>
        <v>*</v>
      </c>
      <c r="B533" s="107" t="str">
        <f>IF(FN_MC!X531="","*",FN_MC!X531)</f>
        <v>*</v>
      </c>
      <c r="C533" s="108" t="str">
        <f>IF(FN_MC!S531="","*",FN_MC!S531)</f>
        <v>-</v>
      </c>
      <c r="D533" s="108" t="str">
        <f>IF(FN_MC!T531="","*",FN_MC!T531)</f>
        <v>-</v>
      </c>
      <c r="E533" s="108" t="str">
        <f>IF(FN_MC!D531="","*",FN_MC!D531)</f>
        <v>*</v>
      </c>
      <c r="F533" s="108" t="str">
        <f>IF(FN_MC!H531="","*",FN_MC!H531)</f>
        <v>*</v>
      </c>
      <c r="G533" s="108" t="str">
        <f>IF(FN_MC!M531="","*",FN_MC!M531)</f>
        <v>-</v>
      </c>
      <c r="H533" s="166" t="str">
        <f>IF(FN_MC!K531="","*",FN_MC!K531)</f>
        <v>*</v>
      </c>
      <c r="I533" s="141" t="str">
        <f>IF(FN_MC!O531="","*",FN_MC!O531)</f>
        <v>*</v>
      </c>
      <c r="J533" s="141" t="str">
        <f>IF(FN_MC!P531="","*",FN_MC!P531)</f>
        <v>*</v>
      </c>
      <c r="K533" s="152">
        <f>IF(FN_MC!AK531="","*",FN_MC!AK531)</f>
        <v>0</v>
      </c>
      <c r="L533" s="152" t="str">
        <f>IF(FN_MC!AM531="","*",FN_MC!AM531)</f>
        <v>-</v>
      </c>
      <c r="M533" s="152">
        <f>IF(FN_MC!AP531="","*",FN_MC!AP531)</f>
        <v>0</v>
      </c>
      <c r="N533" s="152" t="str">
        <f>IF(FN_MC!AM531="","*",FN_MC!AM531)</f>
        <v>-</v>
      </c>
      <c r="O533" s="198" t="str">
        <f>IF(FN_MC!BH531="","*",FN_MC!BH531)</f>
        <v>*</v>
      </c>
      <c r="P533" s="99"/>
      <c r="Q533" s="157" t="str">
        <f>IF($A$2=1,IF(FN_MC!BJ531="","*",FN_MC!BJ531),IF(FN_MC!BK531="","*",FN_MC!BK531))</f>
        <v>*</v>
      </c>
    </row>
    <row r="534" spans="1:17" hidden="1">
      <c r="A534" s="106" t="str">
        <f>IF(FN_MC!B532="","*",FN_MC!B532)</f>
        <v>*</v>
      </c>
      <c r="B534" s="107" t="str">
        <f>IF(FN_MC!X532="","*",FN_MC!X532)</f>
        <v>*</v>
      </c>
      <c r="C534" s="108" t="str">
        <f>IF(FN_MC!S532="","*",FN_MC!S532)</f>
        <v>-</v>
      </c>
      <c r="D534" s="108" t="str">
        <f>IF(FN_MC!T532="","*",FN_MC!T532)</f>
        <v>-</v>
      </c>
      <c r="E534" s="108" t="str">
        <f>IF(FN_MC!D532="","*",FN_MC!D532)</f>
        <v>*</v>
      </c>
      <c r="F534" s="108" t="str">
        <f>IF(FN_MC!H532="","*",FN_MC!H532)</f>
        <v>*</v>
      </c>
      <c r="G534" s="108" t="str">
        <f>IF(FN_MC!M532="","*",FN_MC!M532)</f>
        <v>-</v>
      </c>
      <c r="H534" s="166" t="str">
        <f>IF(FN_MC!K532="","*",FN_MC!K532)</f>
        <v>*</v>
      </c>
      <c r="I534" s="141" t="str">
        <f>IF(FN_MC!O532="","*",FN_MC!O532)</f>
        <v>*</v>
      </c>
      <c r="J534" s="141" t="str">
        <f>IF(FN_MC!P532="","*",FN_MC!P532)</f>
        <v>*</v>
      </c>
      <c r="K534" s="152">
        <f>IF(FN_MC!AK532="","*",FN_MC!AK532)</f>
        <v>0</v>
      </c>
      <c r="L534" s="152" t="str">
        <f>IF(FN_MC!AM532="","*",FN_MC!AM532)</f>
        <v>-</v>
      </c>
      <c r="M534" s="152">
        <f>IF(FN_MC!AP532="","*",FN_MC!AP532)</f>
        <v>0</v>
      </c>
      <c r="N534" s="152" t="str">
        <f>IF(FN_MC!AM532="","*",FN_MC!AM532)</f>
        <v>-</v>
      </c>
      <c r="O534" s="198" t="str">
        <f>IF(FN_MC!BH532="","*",FN_MC!BH532)</f>
        <v>*</v>
      </c>
      <c r="P534" s="99"/>
      <c r="Q534" s="157" t="str">
        <f>IF($A$2=1,IF(FN_MC!BJ532="","*",FN_MC!BJ532),IF(FN_MC!BK532="","*",FN_MC!BK532))</f>
        <v>*</v>
      </c>
    </row>
    <row r="535" spans="1:17" hidden="1">
      <c r="A535" s="106" t="str">
        <f>IF(FN_MC!B533="","*",FN_MC!B533)</f>
        <v>*</v>
      </c>
      <c r="B535" s="107" t="str">
        <f>IF(FN_MC!X533="","*",FN_MC!X533)</f>
        <v>*</v>
      </c>
      <c r="C535" s="108" t="str">
        <f>IF(FN_MC!S533="","*",FN_MC!S533)</f>
        <v>-</v>
      </c>
      <c r="D535" s="108" t="str">
        <f>IF(FN_MC!T533="","*",FN_MC!T533)</f>
        <v>-</v>
      </c>
      <c r="E535" s="108" t="str">
        <f>IF(FN_MC!D533="","*",FN_MC!D533)</f>
        <v>*</v>
      </c>
      <c r="F535" s="108" t="str">
        <f>IF(FN_MC!H533="","*",FN_MC!H533)</f>
        <v>*</v>
      </c>
      <c r="G535" s="108" t="str">
        <f>IF(FN_MC!M533="","*",FN_MC!M533)</f>
        <v>-</v>
      </c>
      <c r="H535" s="166" t="str">
        <f>IF(FN_MC!K533="","*",FN_MC!K533)</f>
        <v>*</v>
      </c>
      <c r="I535" s="141" t="str">
        <f>IF(FN_MC!O533="","*",FN_MC!O533)</f>
        <v>*</v>
      </c>
      <c r="J535" s="141" t="str">
        <f>IF(FN_MC!P533="","*",FN_MC!P533)</f>
        <v>*</v>
      </c>
      <c r="K535" s="152">
        <f>IF(FN_MC!AK533="","*",FN_MC!AK533)</f>
        <v>0</v>
      </c>
      <c r="L535" s="152" t="str">
        <f>IF(FN_MC!AO534="","*",FN_MC!AO534)</f>
        <v>*</v>
      </c>
      <c r="M535" s="152" t="str">
        <f>IF(FN_MC!AR534="","*",FN_MC!AR534)</f>
        <v>*</v>
      </c>
      <c r="N535" s="152" t="str">
        <f>IF(FN_MC!AO534="","*",FN_MC!AO534)</f>
        <v>*</v>
      </c>
      <c r="O535" s="198" t="str">
        <f>IF(FN_MC!BH533="","*",FN_MC!BH533)</f>
        <v>*</v>
      </c>
      <c r="P535" s="99"/>
      <c r="Q535" s="157" t="str">
        <f>IF($A$2=1,IF(FN_MC!BJ533="","*",FN_MC!BJ533),IF(FN_MC!BK533="","*",FN_MC!BK533))</f>
        <v>*</v>
      </c>
    </row>
    <row r="536" spans="1:17" hidden="1">
      <c r="A536" s="106" t="str">
        <f>IF(FN_MC!B534="","*",FN_MC!B534)</f>
        <v>*</v>
      </c>
      <c r="B536" s="107" t="str">
        <f>IF(FN_MC!X534="","*",FN_MC!X534)</f>
        <v>*</v>
      </c>
      <c r="C536" s="108" t="str">
        <f>IF(FN_MC!S534="","*",FN_MC!S534)</f>
        <v>*</v>
      </c>
      <c r="D536" s="108" t="str">
        <f>IF(FN_MC!T534="","*",FN_MC!T534)</f>
        <v>*</v>
      </c>
      <c r="E536" s="108" t="str">
        <f>IF(FN_MC!D534="","*",FN_MC!D534)</f>
        <v>*</v>
      </c>
      <c r="F536" s="108" t="str">
        <f>IF(FN_MC!H534="","*",FN_MC!H534)</f>
        <v>*</v>
      </c>
      <c r="G536" s="108" t="str">
        <f>IF(FN_MC!M534="","*",FN_MC!M534)</f>
        <v>*</v>
      </c>
      <c r="H536" s="166" t="str">
        <f>IF(FN_MC!K534="","*",FN_MC!K534)</f>
        <v>*</v>
      </c>
      <c r="I536" s="141" t="str">
        <f>IF(FN_MC!O534="","*",FN_MC!O534)</f>
        <v>*</v>
      </c>
      <c r="J536" s="141" t="str">
        <f>IF(FN_MC!P534="","*",FN_MC!P534)</f>
        <v>*</v>
      </c>
      <c r="K536" s="152" t="str">
        <f>IF(FN_MC!AK534="","*",FN_MC!AK534)</f>
        <v>*</v>
      </c>
      <c r="L536" s="152" t="str">
        <f>IF(FN_MC!AO535="","*",FN_MC!AO535)</f>
        <v>*</v>
      </c>
      <c r="M536" s="152" t="str">
        <f>IF(FN_MC!AR535="","*",FN_MC!AR535)</f>
        <v>*</v>
      </c>
      <c r="N536" s="152" t="str">
        <f>IF(FN_MC!AO535="","*",FN_MC!AO535)</f>
        <v>*</v>
      </c>
      <c r="O536" s="198" t="str">
        <f>IF(FN_MC!BH534="","*",FN_MC!BH534)</f>
        <v>*</v>
      </c>
      <c r="P536" s="99"/>
      <c r="Q536" s="157" t="str">
        <f>IF($A$2=1,IF(FN_MC!BJ534="","*",FN_MC!BJ534),IF(FN_MC!BK534="","*",FN_MC!BK534))</f>
        <v>*</v>
      </c>
    </row>
    <row r="537" spans="1:17" hidden="1">
      <c r="A537" s="106" t="str">
        <f>IF(FN_MC!B535="","*",FN_MC!B535)</f>
        <v>*</v>
      </c>
      <c r="B537" s="107" t="str">
        <f>IF(FN_MC!X535="","*",FN_MC!X535)</f>
        <v>*</v>
      </c>
      <c r="C537" s="108" t="str">
        <f>IF(FN_MC!S535="","*",FN_MC!S535)</f>
        <v>*</v>
      </c>
      <c r="D537" s="108" t="str">
        <f>IF(FN_MC!T535="","*",FN_MC!T535)</f>
        <v>*</v>
      </c>
      <c r="E537" s="108" t="str">
        <f>IF(FN_MC!D535="","*",FN_MC!D535)</f>
        <v>*</v>
      </c>
      <c r="F537" s="108" t="str">
        <f>IF(FN_MC!H535="","*",FN_MC!H535)</f>
        <v>*</v>
      </c>
      <c r="G537" s="108" t="str">
        <f>IF(FN_MC!M535="","*",FN_MC!M535)</f>
        <v>*</v>
      </c>
      <c r="H537" s="166" t="str">
        <f>IF(FN_MC!K535="","*",FN_MC!K535)</f>
        <v>*</v>
      </c>
      <c r="I537" s="141" t="str">
        <f>IF(FN_MC!O535="","*",FN_MC!O535)</f>
        <v>*</v>
      </c>
      <c r="J537" s="141" t="str">
        <f>IF(FN_MC!P535="","*",FN_MC!P535)</f>
        <v>*</v>
      </c>
      <c r="K537" s="152" t="str">
        <f>IF(FN_MC!AK535="","*",FN_MC!AK535)</f>
        <v>*</v>
      </c>
      <c r="L537" s="152" t="str">
        <f>IF(FN_MC!AM535="","*",FN_MC!AM535)</f>
        <v>*</v>
      </c>
      <c r="M537" s="152" t="e">
        <f>IF(FN_MC!#REF!="","*",FN_MC!#REF!)</f>
        <v>#REF!</v>
      </c>
      <c r="N537" s="152" t="str">
        <f>IF(FN_MC!AM535="","*",FN_MC!AM535)</f>
        <v>*</v>
      </c>
      <c r="O537" s="198" t="str">
        <f>IF(FN_MC!BH535="","*",FN_MC!BH535)</f>
        <v>*</v>
      </c>
      <c r="P537" s="99"/>
      <c r="Q537" s="157" t="str">
        <f>IF($A$2=1,IF(FN_MC!BJ535="","*",FN_MC!BJ535),IF(FN_MC!BK535="","*",FN_MC!BK535))</f>
        <v>*</v>
      </c>
    </row>
    <row r="538" spans="1:17" hidden="1">
      <c r="A538" s="106" t="str">
        <f>IF(FN_MC!B536="","*",FN_MC!B536)</f>
        <v>*</v>
      </c>
      <c r="B538" s="107" t="str">
        <f>IF(FN_MC!X536="","*",FN_MC!X536)</f>
        <v>*</v>
      </c>
      <c r="C538" s="108" t="str">
        <f>IF(FN_MC!S536="","*",FN_MC!S536)</f>
        <v>*</v>
      </c>
      <c r="D538" s="108" t="str">
        <f>IF(FN_MC!T536="","*",FN_MC!T536)</f>
        <v>*</v>
      </c>
      <c r="E538" s="108" t="str">
        <f>IF(FN_MC!D536="","*",FN_MC!D536)</f>
        <v>*</v>
      </c>
      <c r="F538" s="108" t="str">
        <f>IF(FN_MC!H536="","*",FN_MC!H536)</f>
        <v>*</v>
      </c>
      <c r="G538" s="108" t="str">
        <f>IF(FN_MC!M536="","*",FN_MC!M536)</f>
        <v>*</v>
      </c>
      <c r="H538" s="166" t="str">
        <f>IF(FN_MC!K536="","*",FN_MC!K536)</f>
        <v>*</v>
      </c>
      <c r="I538" s="141" t="str">
        <f>IF(FN_MC!O536="","*",FN_MC!O536)</f>
        <v>*</v>
      </c>
      <c r="J538" s="141" t="str">
        <f>IF(FN_MC!P536="","*",FN_MC!P536)</f>
        <v>*</v>
      </c>
      <c r="K538" s="152" t="str">
        <f>IF(FN_MC!AK536="","*",FN_MC!AK536)</f>
        <v>*</v>
      </c>
      <c r="L538" s="152" t="str">
        <f>IF(FN_MC!AM536="","*",FN_MC!AM536)</f>
        <v>*</v>
      </c>
      <c r="M538" s="152" t="str">
        <f>IF(FN_MC!AP536="","*",FN_MC!AP536)</f>
        <v>*</v>
      </c>
      <c r="N538" s="152" t="str">
        <f>IF(FN_MC!AM536="","*",FN_MC!AM536)</f>
        <v>*</v>
      </c>
      <c r="O538" s="198" t="str">
        <f>IF(FN_MC!BH536="","*",FN_MC!BH536)</f>
        <v>*</v>
      </c>
      <c r="P538" s="99"/>
      <c r="Q538" s="157" t="str">
        <f>IF($A$2=1,IF(FN_MC!BJ536="","*",FN_MC!BJ536),IF(FN_MC!BK536="","*",FN_MC!BK536))</f>
        <v>*</v>
      </c>
    </row>
    <row r="539" spans="1:17" hidden="1">
      <c r="A539" s="106" t="str">
        <f>IF(FN_MC!B537="","*",FN_MC!B537)</f>
        <v>*</v>
      </c>
      <c r="B539" s="107" t="str">
        <f>IF(FN_MC!X537="","*",FN_MC!X537)</f>
        <v>*</v>
      </c>
      <c r="C539" s="108" t="str">
        <f>IF(FN_MC!S537="","*",FN_MC!S537)</f>
        <v>*</v>
      </c>
      <c r="D539" s="108" t="str">
        <f>IF(FN_MC!T537="","*",FN_MC!T537)</f>
        <v>*</v>
      </c>
      <c r="E539" s="108" t="str">
        <f>IF(FN_MC!D537="","*",FN_MC!D537)</f>
        <v>*</v>
      </c>
      <c r="F539" s="108" t="str">
        <f>IF(FN_MC!H537="","*",FN_MC!H537)</f>
        <v>*</v>
      </c>
      <c r="G539" s="108" t="str">
        <f>IF(FN_MC!M537="","*",FN_MC!M537)</f>
        <v>*</v>
      </c>
      <c r="H539" s="166" t="str">
        <f>IF(FN_MC!K537="","*",FN_MC!K537)</f>
        <v>*</v>
      </c>
      <c r="I539" s="141" t="str">
        <f>IF(FN_MC!O537="","*",FN_MC!O537)</f>
        <v>*</v>
      </c>
      <c r="J539" s="141" t="str">
        <f>IF(FN_MC!P537="","*",FN_MC!P537)</f>
        <v>*</v>
      </c>
      <c r="K539" s="152" t="str">
        <f>IF(FN_MC!AK537="","*",FN_MC!AK537)</f>
        <v>*</v>
      </c>
      <c r="L539" s="152" t="str">
        <f>IF(FN_MC!AM537="","*",FN_MC!AM537)</f>
        <v>*</v>
      </c>
      <c r="M539" s="152" t="str">
        <f>IF(FN_MC!AP537="","*",FN_MC!AP537)</f>
        <v>*</v>
      </c>
      <c r="N539" s="152" t="str">
        <f>IF(FN_MC!AM537="","*",FN_MC!AM537)</f>
        <v>*</v>
      </c>
      <c r="O539" s="198" t="str">
        <f>IF(FN_MC!BH537="","*",FN_MC!BH537)</f>
        <v>*</v>
      </c>
      <c r="P539" s="99"/>
      <c r="Q539" s="157" t="str">
        <f>IF($A$2=1,IF(FN_MC!BJ537="","*",FN_MC!BJ537),IF(FN_MC!BK537="","*",FN_MC!BK537))</f>
        <v>*</v>
      </c>
    </row>
    <row r="540" spans="1:17" hidden="1">
      <c r="A540" s="106" t="str">
        <f>IF(FN_MC!B538="","*",FN_MC!B538)</f>
        <v>*</v>
      </c>
      <c r="B540" s="107" t="str">
        <f>IF(FN_MC!X538="","*",FN_MC!X538)</f>
        <v>*</v>
      </c>
      <c r="C540" s="108" t="str">
        <f>IF(FN_MC!S538="","*",FN_MC!S538)</f>
        <v>*</v>
      </c>
      <c r="D540" s="108" t="str">
        <f>IF(FN_MC!T538="","*",FN_MC!T538)</f>
        <v>*</v>
      </c>
      <c r="E540" s="108" t="str">
        <f>IF(FN_MC!D538="","*",FN_MC!D538)</f>
        <v>*</v>
      </c>
      <c r="F540" s="108" t="str">
        <f>IF(FN_MC!H538="","*",FN_MC!H538)</f>
        <v>*</v>
      </c>
      <c r="G540" s="108" t="str">
        <f>IF(FN_MC!M538="","*",FN_MC!M538)</f>
        <v>*</v>
      </c>
      <c r="H540" s="166" t="str">
        <f>IF(FN_MC!K538="","*",FN_MC!K538)</f>
        <v>*</v>
      </c>
      <c r="I540" s="141" t="str">
        <f>IF(FN_MC!O538="","*",FN_MC!O538)</f>
        <v>*</v>
      </c>
      <c r="J540" s="141" t="str">
        <f>IF(FN_MC!P538="","*",FN_MC!P538)</f>
        <v>*</v>
      </c>
      <c r="K540" s="152" t="str">
        <f>IF(FN_MC!AK538="","*",FN_MC!AK538)</f>
        <v>*</v>
      </c>
      <c r="L540" s="152" t="str">
        <f>IF(FN_MC!AM538="","*",FN_MC!AM538)</f>
        <v>*</v>
      </c>
      <c r="M540" s="152" t="str">
        <f>IF(FN_MC!AP538="","*",FN_MC!AP538)</f>
        <v>*</v>
      </c>
      <c r="N540" s="152" t="str">
        <f>IF(FN_MC!AM538="","*",FN_MC!AM538)</f>
        <v>*</v>
      </c>
      <c r="O540" s="198" t="str">
        <f>IF(FN_MC!BH538="","*",FN_MC!BH538)</f>
        <v>*</v>
      </c>
      <c r="P540" s="99"/>
      <c r="Q540" s="157" t="str">
        <f>IF($A$2=1,IF(FN_MC!BJ538="","*",FN_MC!BJ538),IF(FN_MC!BK538="","*",FN_MC!BK538))</f>
        <v>*</v>
      </c>
    </row>
    <row r="541" spans="1:17" hidden="1">
      <c r="A541" s="106" t="str">
        <f>IF(FN_MC!B539="","*",FN_MC!B539)</f>
        <v>*</v>
      </c>
      <c r="B541" s="107" t="str">
        <f>IF(FN_MC!X539="","*",FN_MC!X539)</f>
        <v>*</v>
      </c>
      <c r="C541" s="108" t="str">
        <f>IF(FN_MC!S539="","*",FN_MC!S539)</f>
        <v>*</v>
      </c>
      <c r="D541" s="108" t="str">
        <f>IF(FN_MC!T539="","*",FN_MC!T539)</f>
        <v>*</v>
      </c>
      <c r="E541" s="108" t="str">
        <f>IF(FN_MC!D539="","*",FN_MC!D539)</f>
        <v>*</v>
      </c>
      <c r="F541" s="108" t="str">
        <f>IF(FN_MC!H539="","*",FN_MC!H539)</f>
        <v>*</v>
      </c>
      <c r="G541" s="108" t="str">
        <f>IF(FN_MC!M539="","*",FN_MC!M539)</f>
        <v>*</v>
      </c>
      <c r="H541" s="166" t="str">
        <f>IF(FN_MC!K539="","*",FN_MC!K539)</f>
        <v>*</v>
      </c>
      <c r="I541" s="141" t="str">
        <f>IF(FN_MC!O539="","*",FN_MC!O539)</f>
        <v>*</v>
      </c>
      <c r="J541" s="141" t="str">
        <f>IF(FN_MC!P539="","*",FN_MC!P539)</f>
        <v>*</v>
      </c>
      <c r="K541" s="152" t="str">
        <f>IF(FN_MC!AK539="","*",FN_MC!AK539)</f>
        <v>*</v>
      </c>
      <c r="L541" s="152" t="str">
        <f>IF(FN_MC!AM539="","*",FN_MC!AM539)</f>
        <v>*</v>
      </c>
      <c r="M541" s="152" t="str">
        <f>IF(FN_MC!AP539="","*",FN_MC!AP539)</f>
        <v>*</v>
      </c>
      <c r="N541" s="152" t="str">
        <f>IF(FN_MC!AM539="","*",FN_MC!AM539)</f>
        <v>*</v>
      </c>
      <c r="O541" s="198" t="str">
        <f>IF(FN_MC!BH539="","*",FN_MC!BH539)</f>
        <v>*</v>
      </c>
      <c r="P541" s="99"/>
      <c r="Q541" s="157" t="str">
        <f>IF($A$2=1,IF(FN_MC!BJ539="","*",FN_MC!BJ539),IF(FN_MC!BK539="","*",FN_MC!BK539))</f>
        <v>*</v>
      </c>
    </row>
    <row r="542" spans="1:17" hidden="1">
      <c r="A542" s="106" t="str">
        <f>IF(FN_MC!B540="","*",FN_MC!B540)</f>
        <v>*</v>
      </c>
      <c r="B542" s="107" t="str">
        <f>IF(FN_MC!X540="","*",FN_MC!X540)</f>
        <v>*</v>
      </c>
      <c r="C542" s="108" t="str">
        <f>IF(FN_MC!S540="","*",FN_MC!S540)</f>
        <v>*</v>
      </c>
      <c r="D542" s="108" t="str">
        <f>IF(FN_MC!T540="","*",FN_MC!T540)</f>
        <v>*</v>
      </c>
      <c r="E542" s="108" t="str">
        <f>IF(FN_MC!D540="","*",FN_MC!D540)</f>
        <v>*</v>
      </c>
      <c r="F542" s="108" t="str">
        <f>IF(FN_MC!H540="","*",FN_MC!H540)</f>
        <v>*</v>
      </c>
      <c r="G542" s="108" t="str">
        <f>IF(FN_MC!M540="","*",FN_MC!M540)</f>
        <v>*</v>
      </c>
      <c r="H542" s="166" t="str">
        <f>IF(FN_MC!K540="","*",FN_MC!K540)</f>
        <v>*</v>
      </c>
      <c r="I542" s="141" t="str">
        <f>IF(FN_MC!O540="","*",FN_MC!O540)</f>
        <v>*</v>
      </c>
      <c r="J542" s="141" t="str">
        <f>IF(FN_MC!P540="","*",FN_MC!P540)</f>
        <v>*</v>
      </c>
      <c r="K542" s="152" t="str">
        <f>IF(FN_MC!AK540="","*",FN_MC!AK540)</f>
        <v>*</v>
      </c>
      <c r="L542" s="152" t="str">
        <f>IF(FN_MC!AM540="","*",FN_MC!AM540)</f>
        <v>*</v>
      </c>
      <c r="M542" s="152" t="str">
        <f>IF(FN_MC!AP540="","*",FN_MC!AP540)</f>
        <v>*</v>
      </c>
      <c r="N542" s="152" t="str">
        <f>IF(FN_MC!AM540="","*",FN_MC!AM540)</f>
        <v>*</v>
      </c>
      <c r="O542" s="198" t="str">
        <f>IF(FN_MC!BH540="","*",FN_MC!BH540)</f>
        <v>*</v>
      </c>
      <c r="P542" s="99"/>
      <c r="Q542" s="157" t="str">
        <f>IF($A$2=1,IF(FN_MC!BJ540="","*",FN_MC!BJ540),IF(FN_MC!BK540="","*",FN_MC!BK540))</f>
        <v>*</v>
      </c>
    </row>
    <row r="543" spans="1:17" hidden="1">
      <c r="A543" s="106" t="str">
        <f>IF(FN_MC!B541="","*",FN_MC!B541)</f>
        <v>*</v>
      </c>
      <c r="B543" s="107" t="str">
        <f>IF(FN_MC!X541="","*",FN_MC!X541)</f>
        <v>*</v>
      </c>
      <c r="C543" s="108" t="str">
        <f>IF(FN_MC!S541="","*",FN_MC!S541)</f>
        <v>*</v>
      </c>
      <c r="D543" s="108" t="str">
        <f>IF(FN_MC!T541="","*",FN_MC!T541)</f>
        <v>*</v>
      </c>
      <c r="E543" s="108" t="str">
        <f>IF(FN_MC!D541="","*",FN_MC!D541)</f>
        <v>*</v>
      </c>
      <c r="F543" s="108" t="str">
        <f>IF(FN_MC!H541="","*",FN_MC!H541)</f>
        <v>*</v>
      </c>
      <c r="G543" s="108" t="str">
        <f>IF(FN_MC!M541="","*",FN_MC!M541)</f>
        <v>*</v>
      </c>
      <c r="H543" s="166" t="str">
        <f>IF(FN_MC!K541="","*",FN_MC!K541)</f>
        <v>*</v>
      </c>
      <c r="I543" s="141" t="str">
        <f>IF(FN_MC!O541="","*",FN_MC!O541)</f>
        <v>*</v>
      </c>
      <c r="J543" s="141" t="str">
        <f>IF(FN_MC!P541="","*",FN_MC!P541)</f>
        <v>*</v>
      </c>
      <c r="K543" s="152" t="str">
        <f>IF(FN_MC!AK541="","*",FN_MC!AK541)</f>
        <v>*</v>
      </c>
      <c r="L543" s="152" t="str">
        <f>IF(FN_MC!AM541="","*",FN_MC!AM541)</f>
        <v>*</v>
      </c>
      <c r="M543" s="152" t="str">
        <f>IF(FN_MC!AP541="","*",FN_MC!AP541)</f>
        <v>*</v>
      </c>
      <c r="N543" s="152" t="str">
        <f>IF(FN_MC!AM541="","*",FN_MC!AM541)</f>
        <v>*</v>
      </c>
      <c r="O543" s="198" t="str">
        <f>IF(FN_MC!BH541="","*",FN_MC!BH541)</f>
        <v>*</v>
      </c>
      <c r="P543" s="99"/>
      <c r="Q543" s="157" t="str">
        <f>IF($A$2=1,IF(FN_MC!BJ541="","*",FN_MC!BJ541),IF(FN_MC!BK541="","*",FN_MC!BK541))</f>
        <v>*</v>
      </c>
    </row>
    <row r="544" spans="1:17" hidden="1">
      <c r="A544" s="106" t="str">
        <f>IF(FN_MC!B542="","*",FN_MC!B542)</f>
        <v>*</v>
      </c>
      <c r="B544" s="107" t="str">
        <f>IF(FN_MC!X542="","*",FN_MC!X542)</f>
        <v>*</v>
      </c>
      <c r="C544" s="108" t="str">
        <f>IF(FN_MC!S542="","*",FN_MC!S542)</f>
        <v>*</v>
      </c>
      <c r="D544" s="108" t="str">
        <f>IF(FN_MC!T542="","*",FN_MC!T542)</f>
        <v>*</v>
      </c>
      <c r="E544" s="108" t="str">
        <f>IF(FN_MC!D542="","*",FN_MC!D542)</f>
        <v>*</v>
      </c>
      <c r="F544" s="108" t="str">
        <f>IF(FN_MC!H542="","*",FN_MC!H542)</f>
        <v>*</v>
      </c>
      <c r="G544" s="108" t="str">
        <f>IF(FN_MC!M542="","*",FN_MC!M542)</f>
        <v>*</v>
      </c>
      <c r="H544" s="166" t="str">
        <f>IF(FN_MC!K542="","*",FN_MC!K542)</f>
        <v>*</v>
      </c>
      <c r="I544" s="141" t="str">
        <f>IF(FN_MC!O542="","*",FN_MC!O542)</f>
        <v>*</v>
      </c>
      <c r="J544" s="141" t="str">
        <f>IF(FN_MC!P542="","*",FN_MC!P542)</f>
        <v>*</v>
      </c>
      <c r="K544" s="152" t="str">
        <f>IF(FN_MC!AK542="","*",FN_MC!AK542)</f>
        <v>*</v>
      </c>
      <c r="L544" s="152" t="str">
        <f>IF(FN_MC!AM542="","*",FN_MC!AM542)</f>
        <v>*</v>
      </c>
      <c r="M544" s="152" t="str">
        <f>IF(FN_MC!AP542="","*",FN_MC!AP542)</f>
        <v>*</v>
      </c>
      <c r="N544" s="152" t="str">
        <f>IF(FN_MC!AM542="","*",FN_MC!AM542)</f>
        <v>*</v>
      </c>
      <c r="O544" s="198" t="str">
        <f>IF(FN_MC!BH542="","*",FN_MC!BH542)</f>
        <v>*</v>
      </c>
      <c r="P544" s="99"/>
      <c r="Q544" s="157" t="str">
        <f>IF($A$2=1,IF(FN_MC!BJ542="","*",FN_MC!BJ542),IF(FN_MC!BK542="","*",FN_MC!BK542))</f>
        <v>*</v>
      </c>
    </row>
    <row r="545" spans="1:17" hidden="1">
      <c r="A545" s="106" t="str">
        <f>IF(FN_MC!B543="","*",FN_MC!B543)</f>
        <v>*</v>
      </c>
      <c r="B545" s="107" t="str">
        <f>IF(FN_MC!X543="","*",FN_MC!X543)</f>
        <v>*</v>
      </c>
      <c r="C545" s="108" t="str">
        <f>IF(FN_MC!S543="","*",FN_MC!S543)</f>
        <v>*</v>
      </c>
      <c r="D545" s="108" t="str">
        <f>IF(FN_MC!T543="","*",FN_MC!T543)</f>
        <v>*</v>
      </c>
      <c r="E545" s="108" t="str">
        <f>IF(FN_MC!D543="","*",FN_MC!D543)</f>
        <v>*</v>
      </c>
      <c r="F545" s="108" t="str">
        <f>IF(FN_MC!H543="","*",FN_MC!H543)</f>
        <v>*</v>
      </c>
      <c r="G545" s="108" t="str">
        <f>IF(FN_MC!M543="","*",FN_MC!M543)</f>
        <v>*</v>
      </c>
      <c r="H545" s="166" t="str">
        <f>IF(FN_MC!K543="","*",FN_MC!K543)</f>
        <v>*</v>
      </c>
      <c r="I545" s="141" t="str">
        <f>IF(FN_MC!O543="","*",FN_MC!O543)</f>
        <v>*</v>
      </c>
      <c r="J545" s="141" t="str">
        <f>IF(FN_MC!P543="","*",FN_MC!P543)</f>
        <v>*</v>
      </c>
      <c r="K545" s="152" t="str">
        <f>IF(FN_MC!AK543="","*",FN_MC!AK543)</f>
        <v>*</v>
      </c>
      <c r="L545" s="152" t="str">
        <f>IF(FN_MC!AM543="","*",FN_MC!AM543)</f>
        <v>*</v>
      </c>
      <c r="M545" s="152" t="str">
        <f>IF(FN_MC!AP543="","*",FN_MC!AP543)</f>
        <v>*</v>
      </c>
      <c r="N545" s="152" t="str">
        <f>IF(FN_MC!AM543="","*",FN_MC!AM543)</f>
        <v>*</v>
      </c>
      <c r="O545" s="198" t="str">
        <f>IF(FN_MC!BH543="","*",FN_MC!BH543)</f>
        <v>*</v>
      </c>
      <c r="P545" s="99"/>
      <c r="Q545" s="157" t="str">
        <f>IF($A$2=1,IF(FN_MC!BJ543="","*",FN_MC!BJ543),IF(FN_MC!BK543="","*",FN_MC!BK543))</f>
        <v>*</v>
      </c>
    </row>
    <row r="546" spans="1:17" hidden="1">
      <c r="A546" s="106" t="str">
        <f>IF(FN_MC!B544="","*",FN_MC!B544)</f>
        <v>*</v>
      </c>
      <c r="B546" s="107" t="str">
        <f>IF(FN_MC!X544="","*",FN_MC!X544)</f>
        <v>*</v>
      </c>
      <c r="C546" s="108" t="str">
        <f>IF(FN_MC!S544="","*",FN_MC!S544)</f>
        <v>*</v>
      </c>
      <c r="D546" s="108" t="str">
        <f>IF(FN_MC!T544="","*",FN_MC!T544)</f>
        <v>*</v>
      </c>
      <c r="E546" s="108" t="str">
        <f>IF(FN_MC!D544="","*",FN_MC!D544)</f>
        <v>*</v>
      </c>
      <c r="F546" s="108" t="str">
        <f>IF(FN_MC!H544="","*",FN_MC!H544)</f>
        <v>*</v>
      </c>
      <c r="G546" s="108" t="str">
        <f>IF(FN_MC!M544="","*",FN_MC!M544)</f>
        <v>*</v>
      </c>
      <c r="H546" s="166" t="str">
        <f>IF(FN_MC!K544="","*",FN_MC!K544)</f>
        <v>*</v>
      </c>
      <c r="I546" s="141" t="str">
        <f>IF(FN_MC!O544="","*",FN_MC!O544)</f>
        <v>*</v>
      </c>
      <c r="J546" s="141" t="str">
        <f>IF(FN_MC!P544="","*",FN_MC!P544)</f>
        <v>*</v>
      </c>
      <c r="K546" s="152" t="str">
        <f>IF(FN_MC!AK544="","*",FN_MC!AK544)</f>
        <v>*</v>
      </c>
      <c r="L546" s="152" t="str">
        <f>IF(FN_MC!AM544="","*",FN_MC!AM544)</f>
        <v>*</v>
      </c>
      <c r="M546" s="152" t="str">
        <f>IF(FN_MC!AP544="","*",FN_MC!AP544)</f>
        <v>*</v>
      </c>
      <c r="N546" s="152" t="str">
        <f>IF(FN_MC!AM544="","*",FN_MC!AM544)</f>
        <v>*</v>
      </c>
      <c r="O546" s="198" t="str">
        <f>IF(FN_MC!BH544="","*",FN_MC!BH544)</f>
        <v>*</v>
      </c>
      <c r="P546" s="99"/>
      <c r="Q546" s="157" t="str">
        <f>IF($A$2=1,IF(FN_MC!BJ544="","*",FN_MC!BJ544),IF(FN_MC!BK544="","*",FN_MC!BK544))</f>
        <v>*</v>
      </c>
    </row>
    <row r="547" spans="1:17" hidden="1">
      <c r="A547" s="106" t="str">
        <f>IF(FN_MC!B545="","*",FN_MC!B545)</f>
        <v>*</v>
      </c>
      <c r="B547" s="107" t="str">
        <f>IF(FN_MC!X545="","*",FN_MC!X545)</f>
        <v>*</v>
      </c>
      <c r="C547" s="108" t="str">
        <f>IF(FN_MC!S545="","*",FN_MC!S545)</f>
        <v>*</v>
      </c>
      <c r="D547" s="108" t="str">
        <f>IF(FN_MC!T545="","*",FN_MC!T545)</f>
        <v>*</v>
      </c>
      <c r="E547" s="108" t="str">
        <f>IF(FN_MC!D545="","*",FN_MC!D545)</f>
        <v>*</v>
      </c>
      <c r="F547" s="108" t="str">
        <f>IF(FN_MC!H545="","*",FN_MC!H545)</f>
        <v>*</v>
      </c>
      <c r="G547" s="108" t="str">
        <f>IF(FN_MC!M545="","*",FN_MC!M545)</f>
        <v>*</v>
      </c>
      <c r="H547" s="166" t="str">
        <f>IF(FN_MC!K545="","*",FN_MC!K545)</f>
        <v>*</v>
      </c>
      <c r="I547" s="141" t="str">
        <f>IF(FN_MC!O545="","*",FN_MC!O545)</f>
        <v>*</v>
      </c>
      <c r="J547" s="141" t="str">
        <f>IF(FN_MC!P545="","*",FN_MC!P545)</f>
        <v>*</v>
      </c>
      <c r="K547" s="152" t="str">
        <f>IF(FN_MC!AK545="","*",FN_MC!AK545)</f>
        <v>*</v>
      </c>
      <c r="L547" s="152" t="str">
        <f>IF(FN_MC!AM545="","*",FN_MC!AM545)</f>
        <v>*</v>
      </c>
      <c r="M547" s="152" t="str">
        <f>IF(FN_MC!AP545="","*",FN_MC!AP545)</f>
        <v>*</v>
      </c>
      <c r="N547" s="152" t="str">
        <f>IF(FN_MC!AM545="","*",FN_MC!AM545)</f>
        <v>*</v>
      </c>
      <c r="O547" s="198" t="str">
        <f>IF(FN_MC!BH545="","*",FN_MC!BH545)</f>
        <v>*</v>
      </c>
      <c r="P547" s="99"/>
      <c r="Q547" s="157" t="str">
        <f>IF($A$2=1,IF(FN_MC!BJ545="","*",FN_MC!BJ545),IF(FN_MC!BK545="","*",FN_MC!BK545))</f>
        <v>*</v>
      </c>
    </row>
    <row r="548" spans="1:17" hidden="1">
      <c r="A548" s="106" t="str">
        <f>IF(FN_MC!B546="","*",FN_MC!B546)</f>
        <v>*</v>
      </c>
      <c r="B548" s="107" t="str">
        <f>IF(FN_MC!X546="","*",FN_MC!X546)</f>
        <v>*</v>
      </c>
      <c r="C548" s="108" t="str">
        <f>IF(FN_MC!S546="","*",FN_MC!S546)</f>
        <v>*</v>
      </c>
      <c r="D548" s="108" t="str">
        <f>IF(FN_MC!T546="","*",FN_MC!T546)</f>
        <v>*</v>
      </c>
      <c r="E548" s="108" t="str">
        <f>IF(FN_MC!D546="","*",FN_MC!D546)</f>
        <v>*</v>
      </c>
      <c r="F548" s="108" t="str">
        <f>IF(FN_MC!H546="","*",FN_MC!H546)</f>
        <v>*</v>
      </c>
      <c r="G548" s="108" t="str">
        <f>IF(FN_MC!M546="","*",FN_MC!M546)</f>
        <v>*</v>
      </c>
      <c r="H548" s="166" t="str">
        <f>IF(FN_MC!K546="","*",FN_MC!K546)</f>
        <v>*</v>
      </c>
      <c r="I548" s="141" t="str">
        <f>IF(FN_MC!O546="","*",FN_MC!O546)</f>
        <v>*</v>
      </c>
      <c r="J548" s="141" t="str">
        <f>IF(FN_MC!P546="","*",FN_MC!P546)</f>
        <v>*</v>
      </c>
      <c r="K548" s="152" t="str">
        <f>IF(FN_MC!AK546="","*",FN_MC!AK546)</f>
        <v>*</v>
      </c>
      <c r="L548" s="152" t="str">
        <f>IF(FN_MC!AM546="","*",FN_MC!AM546)</f>
        <v>*</v>
      </c>
      <c r="M548" s="152" t="str">
        <f>IF(FN_MC!AP546="","*",FN_MC!AP546)</f>
        <v>*</v>
      </c>
      <c r="N548" s="152" t="str">
        <f>IF(FN_MC!AM546="","*",FN_MC!AM546)</f>
        <v>*</v>
      </c>
      <c r="O548" s="198" t="str">
        <f>IF(FN_MC!BH546="","*",FN_MC!BH546)</f>
        <v>*</v>
      </c>
      <c r="P548" s="99"/>
      <c r="Q548" s="157" t="str">
        <f>IF($A$2=1,IF(FN_MC!BJ546="","*",FN_MC!BJ546),IF(FN_MC!BK546="","*",FN_MC!BK546))</f>
        <v>*</v>
      </c>
    </row>
    <row r="549" spans="1:17" hidden="1">
      <c r="A549" s="106" t="str">
        <f>IF(FN_MC!B547="","*",FN_MC!B547)</f>
        <v>*</v>
      </c>
      <c r="B549" s="107" t="str">
        <f>IF(FN_MC!X547="","*",FN_MC!X547)</f>
        <v>*</v>
      </c>
      <c r="C549" s="108" t="str">
        <f>IF(FN_MC!S547="","*",FN_MC!S547)</f>
        <v>*</v>
      </c>
      <c r="D549" s="108" t="str">
        <f>IF(FN_MC!T547="","*",FN_MC!T547)</f>
        <v>*</v>
      </c>
      <c r="E549" s="108" t="str">
        <f>IF(FN_MC!D547="","*",FN_MC!D547)</f>
        <v>*</v>
      </c>
      <c r="F549" s="108" t="str">
        <f>IF(FN_MC!H547="","*",FN_MC!H547)</f>
        <v>*</v>
      </c>
      <c r="G549" s="108" t="str">
        <f>IF(FN_MC!M547="","*",FN_MC!M547)</f>
        <v>*</v>
      </c>
      <c r="H549" s="166" t="str">
        <f>IF(FN_MC!K547="","*",FN_MC!K547)</f>
        <v>*</v>
      </c>
      <c r="I549" s="141" t="str">
        <f>IF(FN_MC!O547="","*",FN_MC!O547)</f>
        <v>*</v>
      </c>
      <c r="J549" s="141" t="str">
        <f>IF(FN_MC!P547="","*",FN_MC!P547)</f>
        <v>*</v>
      </c>
      <c r="K549" s="152" t="str">
        <f>IF(FN_MC!AK547="","*",FN_MC!AK547)</f>
        <v>*</v>
      </c>
      <c r="L549" s="152" t="str">
        <f>IF(FN_MC!AM547="","*",FN_MC!AM547)</f>
        <v>*</v>
      </c>
      <c r="M549" s="152" t="str">
        <f>IF(FN_MC!AP547="","*",FN_MC!AP547)</f>
        <v>*</v>
      </c>
      <c r="N549" s="152" t="str">
        <f>IF(FN_MC!AM547="","*",FN_MC!AM547)</f>
        <v>*</v>
      </c>
      <c r="O549" s="198" t="str">
        <f>IF(FN_MC!BH547="","*",FN_MC!BH547)</f>
        <v>*</v>
      </c>
      <c r="P549" s="99"/>
      <c r="Q549" s="157" t="str">
        <f>IF($A$2=1,IF(FN_MC!BJ547="","*",FN_MC!BJ547),IF(FN_MC!BK547="","*",FN_MC!BK547))</f>
        <v>*</v>
      </c>
    </row>
    <row r="550" spans="1:17" hidden="1">
      <c r="A550" s="106" t="str">
        <f>IF(FN_MC!B548="","*",FN_MC!B548)</f>
        <v>*</v>
      </c>
      <c r="B550" s="107" t="str">
        <f>IF(FN_MC!X548="","*",FN_MC!X548)</f>
        <v>*</v>
      </c>
      <c r="C550" s="108" t="str">
        <f>IF(FN_MC!S548="","*",FN_MC!S548)</f>
        <v>*</v>
      </c>
      <c r="D550" s="108" t="str">
        <f>IF(FN_MC!T548="","*",FN_MC!T548)</f>
        <v>*</v>
      </c>
      <c r="E550" s="108" t="str">
        <f>IF(FN_MC!D548="","*",FN_MC!D548)</f>
        <v>*</v>
      </c>
      <c r="F550" s="108" t="str">
        <f>IF(FN_MC!H548="","*",FN_MC!H548)</f>
        <v>*</v>
      </c>
      <c r="G550" s="108" t="str">
        <f>IF(FN_MC!M548="","*",FN_MC!M548)</f>
        <v>*</v>
      </c>
      <c r="H550" s="166" t="str">
        <f>IF(FN_MC!K548="","*",FN_MC!K548)</f>
        <v>*</v>
      </c>
      <c r="I550" s="141" t="str">
        <f>IF(FN_MC!O548="","*",FN_MC!O548)</f>
        <v>*</v>
      </c>
      <c r="J550" s="141" t="str">
        <f>IF(FN_MC!P548="","*",FN_MC!P548)</f>
        <v>*</v>
      </c>
      <c r="K550" s="152" t="str">
        <f>IF(FN_MC!AK548="","*",FN_MC!AK548)</f>
        <v>*</v>
      </c>
      <c r="L550" s="152" t="str">
        <f>IF(FN_MC!AM548="","*",FN_MC!AM548)</f>
        <v>*</v>
      </c>
      <c r="M550" s="152" t="str">
        <f>IF(FN_MC!AP548="","*",FN_MC!AP548)</f>
        <v>*</v>
      </c>
      <c r="N550" s="152" t="str">
        <f>IF(FN_MC!AM548="","*",FN_MC!AM548)</f>
        <v>*</v>
      </c>
      <c r="O550" s="198" t="str">
        <f>IF(FN_MC!BH548="","*",FN_MC!BH548)</f>
        <v>*</v>
      </c>
      <c r="P550" s="99"/>
      <c r="Q550" s="157" t="str">
        <f>IF($A$2=1,IF(FN_MC!BJ548="","*",FN_MC!BJ548),IF(FN_MC!BK548="","*",FN_MC!BK548))</f>
        <v>*</v>
      </c>
    </row>
    <row r="551" spans="1:17" hidden="1">
      <c r="A551" s="106" t="str">
        <f>IF(FN_MC!B549="","*",FN_MC!B549)</f>
        <v>*</v>
      </c>
      <c r="B551" s="107" t="str">
        <f>IF(FN_MC!X549="","*",FN_MC!X549)</f>
        <v>*</v>
      </c>
      <c r="C551" s="108" t="str">
        <f>IF(FN_MC!S549="","*",FN_MC!S549)</f>
        <v>*</v>
      </c>
      <c r="D551" s="108" t="str">
        <f>IF(FN_MC!T549="","*",FN_MC!T549)</f>
        <v>*</v>
      </c>
      <c r="E551" s="108" t="str">
        <f>IF(FN_MC!D549="","*",FN_MC!D549)</f>
        <v>*</v>
      </c>
      <c r="F551" s="108" t="str">
        <f>IF(FN_MC!H549="","*",FN_MC!H549)</f>
        <v>*</v>
      </c>
      <c r="G551" s="108" t="str">
        <f>IF(FN_MC!M549="","*",FN_MC!M549)</f>
        <v>*</v>
      </c>
      <c r="H551" s="166" t="str">
        <f>IF(FN_MC!K549="","*",FN_MC!K549)</f>
        <v>*</v>
      </c>
      <c r="I551" s="141" t="str">
        <f>IF(FN_MC!O549="","*",FN_MC!O549)</f>
        <v>*</v>
      </c>
      <c r="J551" s="141" t="str">
        <f>IF(FN_MC!P549="","*",FN_MC!P549)</f>
        <v>*</v>
      </c>
      <c r="K551" s="152" t="str">
        <f>IF(FN_MC!AK549="","*",FN_MC!AK549)</f>
        <v>*</v>
      </c>
      <c r="L551" s="152" t="str">
        <f>IF(FN_MC!AM549="","*",FN_MC!AM549)</f>
        <v>*</v>
      </c>
      <c r="M551" s="152" t="str">
        <f>IF(FN_MC!AP549="","*",FN_MC!AP549)</f>
        <v>*</v>
      </c>
      <c r="N551" s="152" t="str">
        <f>IF(FN_MC!AM549="","*",FN_MC!AM549)</f>
        <v>*</v>
      </c>
      <c r="O551" s="198" t="str">
        <f>IF(FN_MC!BH549="","*",FN_MC!BH549)</f>
        <v>*</v>
      </c>
      <c r="P551" s="99"/>
      <c r="Q551" s="157" t="str">
        <f>IF($A$2=1,IF(FN_MC!BJ549="","*",FN_MC!BJ549),IF(FN_MC!BK549="","*",FN_MC!BK549))</f>
        <v>*</v>
      </c>
    </row>
    <row r="552" spans="1:17" hidden="1">
      <c r="A552" s="106" t="str">
        <f>IF(FN_MC!B550="","*",FN_MC!B550)</f>
        <v>*</v>
      </c>
      <c r="B552" s="107" t="str">
        <f>IF(FN_MC!X550="","*",FN_MC!X550)</f>
        <v>*</v>
      </c>
      <c r="C552" s="108" t="str">
        <f>IF(FN_MC!S550="","*",FN_MC!S550)</f>
        <v>*</v>
      </c>
      <c r="D552" s="108" t="str">
        <f>IF(FN_MC!T550="","*",FN_MC!T550)</f>
        <v>*</v>
      </c>
      <c r="E552" s="108" t="str">
        <f>IF(FN_MC!D550="","*",FN_MC!D550)</f>
        <v>*</v>
      </c>
      <c r="F552" s="108" t="str">
        <f>IF(FN_MC!H550="","*",FN_MC!H550)</f>
        <v>*</v>
      </c>
      <c r="G552" s="108" t="str">
        <f>IF(FN_MC!M550="","*",FN_MC!M550)</f>
        <v>*</v>
      </c>
      <c r="H552" s="166" t="str">
        <f>IF(FN_MC!K550="","*",FN_MC!K550)</f>
        <v>*</v>
      </c>
      <c r="I552" s="141" t="str">
        <f>IF(FN_MC!O550="","*",FN_MC!O550)</f>
        <v>*</v>
      </c>
      <c r="J552" s="141" t="str">
        <f>IF(FN_MC!P550="","*",FN_MC!P550)</f>
        <v>*</v>
      </c>
      <c r="K552" s="152" t="str">
        <f>IF(FN_MC!AK550="","*",FN_MC!AK550)</f>
        <v>*</v>
      </c>
      <c r="L552" s="152" t="str">
        <f>IF(FN_MC!AM550="","*",FN_MC!AM550)</f>
        <v>*</v>
      </c>
      <c r="M552" s="152" t="str">
        <f>IF(FN_MC!AP550="","*",FN_MC!AP550)</f>
        <v>*</v>
      </c>
      <c r="N552" s="152" t="str">
        <f>IF(FN_MC!AM550="","*",FN_MC!AM550)</f>
        <v>*</v>
      </c>
      <c r="O552" s="198" t="str">
        <f>IF(FN_MC!BH550="","*",FN_MC!BH550)</f>
        <v>*</v>
      </c>
      <c r="P552" s="99"/>
      <c r="Q552" s="157" t="str">
        <f>IF($A$2=1,IF(FN_MC!BJ550="","*",FN_MC!BJ550),IF(FN_MC!BK550="","*",FN_MC!BK550))</f>
        <v>*</v>
      </c>
    </row>
    <row r="553" spans="1:17" hidden="1">
      <c r="A553" s="106" t="str">
        <f>IF(FN_MC!B551="","*",FN_MC!B551)</f>
        <v>*</v>
      </c>
      <c r="B553" s="107" t="str">
        <f>IF(FN_MC!X551="","*",FN_MC!X551)</f>
        <v>*</v>
      </c>
      <c r="C553" s="108" t="str">
        <f>IF(FN_MC!S551="","*",FN_MC!S551)</f>
        <v>*</v>
      </c>
      <c r="D553" s="108" t="str">
        <f>IF(FN_MC!T551="","*",FN_MC!T551)</f>
        <v>*</v>
      </c>
      <c r="E553" s="108" t="str">
        <f>IF(FN_MC!D551="","*",FN_MC!D551)</f>
        <v>*</v>
      </c>
      <c r="F553" s="108" t="str">
        <f>IF(FN_MC!H551="","*",FN_MC!H551)</f>
        <v>*</v>
      </c>
      <c r="G553" s="108" t="str">
        <f>IF(FN_MC!M551="","*",FN_MC!M551)</f>
        <v>*</v>
      </c>
      <c r="H553" s="166" t="str">
        <f>IF(FN_MC!K551="","*",FN_MC!K551)</f>
        <v>*</v>
      </c>
      <c r="I553" s="141" t="str">
        <f>IF(FN_MC!O551="","*",FN_MC!O551)</f>
        <v>*</v>
      </c>
      <c r="J553" s="141" t="str">
        <f>IF(FN_MC!P551="","*",FN_MC!P551)</f>
        <v>*</v>
      </c>
      <c r="K553" s="152" t="str">
        <f>IF(FN_MC!AK551="","*",FN_MC!AK551)</f>
        <v>*</v>
      </c>
      <c r="L553" s="152" t="str">
        <f>IF(FN_MC!AM551="","*",FN_MC!AM551)</f>
        <v>*</v>
      </c>
      <c r="M553" s="152" t="str">
        <f>IF(FN_MC!AP551="","*",FN_MC!AP551)</f>
        <v>*</v>
      </c>
      <c r="N553" s="152" t="str">
        <f>IF(FN_MC!AM551="","*",FN_MC!AM551)</f>
        <v>*</v>
      </c>
      <c r="O553" s="198" t="str">
        <f>IF(FN_MC!BH551="","*",FN_MC!BH551)</f>
        <v>*</v>
      </c>
      <c r="P553" s="99"/>
      <c r="Q553" s="157" t="str">
        <f>IF($A$2=1,IF(FN_MC!BJ551="","*",FN_MC!BJ551),IF(FN_MC!BK551="","*",FN_MC!BK551))</f>
        <v>*</v>
      </c>
    </row>
    <row r="554" spans="1:17" hidden="1">
      <c r="A554" s="106" t="str">
        <f>IF(FN_MC!B552="","*",FN_MC!B552)</f>
        <v>*</v>
      </c>
      <c r="B554" s="107" t="str">
        <f>IF(FN_MC!X552="","*",FN_MC!X552)</f>
        <v>*</v>
      </c>
      <c r="C554" s="108" t="str">
        <f>IF(FN_MC!S552="","*",FN_MC!S552)</f>
        <v>*</v>
      </c>
      <c r="D554" s="108" t="str">
        <f>IF(FN_MC!T552="","*",FN_MC!T552)</f>
        <v>*</v>
      </c>
      <c r="E554" s="108" t="str">
        <f>IF(FN_MC!D552="","*",FN_MC!D552)</f>
        <v>*</v>
      </c>
      <c r="F554" s="108" t="str">
        <f>IF(FN_MC!H552="","*",FN_MC!H552)</f>
        <v>*</v>
      </c>
      <c r="G554" s="108" t="str">
        <f>IF(FN_MC!M552="","*",FN_MC!M552)</f>
        <v>*</v>
      </c>
      <c r="H554" s="166" t="str">
        <f>IF(FN_MC!K552="","*",FN_MC!K552)</f>
        <v>*</v>
      </c>
      <c r="I554" s="141" t="str">
        <f>IF(FN_MC!O552="","*",FN_MC!O552)</f>
        <v>*</v>
      </c>
      <c r="J554" s="141" t="str">
        <f>IF(FN_MC!P552="","*",FN_MC!P552)</f>
        <v>*</v>
      </c>
      <c r="K554" s="152" t="str">
        <f>IF(FN_MC!AK552="","*",FN_MC!AK552)</f>
        <v>*</v>
      </c>
      <c r="L554" s="152" t="str">
        <f>IF(FN_MC!AM552="","*",FN_MC!AM552)</f>
        <v>*</v>
      </c>
      <c r="M554" s="152" t="str">
        <f>IF(FN_MC!AP552="","*",FN_MC!AP552)</f>
        <v>*</v>
      </c>
      <c r="N554" s="152" t="str">
        <f>IF(FN_MC!AM552="","*",FN_MC!AM552)</f>
        <v>*</v>
      </c>
      <c r="O554" s="198" t="str">
        <f>IF(FN_MC!BH552="","*",FN_MC!BH552)</f>
        <v>*</v>
      </c>
      <c r="P554" s="99"/>
      <c r="Q554" s="157" t="str">
        <f>IF($A$2=1,IF(FN_MC!BJ552="","*",FN_MC!BJ552),IF(FN_MC!BK552="","*",FN_MC!BK552))</f>
        <v>*</v>
      </c>
    </row>
    <row r="555" spans="1:17" hidden="1">
      <c r="A555" s="106" t="str">
        <f>IF(FN_MC!B553="","*",FN_MC!B553)</f>
        <v>*</v>
      </c>
      <c r="B555" s="107" t="str">
        <f>IF(FN_MC!X553="","*",FN_MC!X553)</f>
        <v>*</v>
      </c>
      <c r="C555" s="108" t="str">
        <f>IF(FN_MC!S553="","*",FN_MC!S553)</f>
        <v>*</v>
      </c>
      <c r="D555" s="108" t="str">
        <f>IF(FN_MC!T553="","*",FN_MC!T553)</f>
        <v>*</v>
      </c>
      <c r="E555" s="108" t="str">
        <f>IF(FN_MC!D553="","*",FN_MC!D553)</f>
        <v>*</v>
      </c>
      <c r="F555" s="108" t="str">
        <f>IF(FN_MC!H553="","*",FN_MC!H553)</f>
        <v>*</v>
      </c>
      <c r="G555" s="108" t="str">
        <f>IF(FN_MC!M553="","*",FN_MC!M553)</f>
        <v>*</v>
      </c>
      <c r="H555" s="166" t="str">
        <f>IF(FN_MC!K553="","*",FN_MC!K553)</f>
        <v>*</v>
      </c>
      <c r="I555" s="141" t="str">
        <f>IF(FN_MC!O553="","*",FN_MC!O553)</f>
        <v>*</v>
      </c>
      <c r="J555" s="141" t="str">
        <f>IF(FN_MC!P553="","*",FN_MC!P553)</f>
        <v>*</v>
      </c>
      <c r="K555" s="152" t="str">
        <f>IF(FN_MC!AK553="","*",FN_MC!AK553)</f>
        <v>*</v>
      </c>
      <c r="L555" s="152" t="str">
        <f>IF(FN_MC!AM553="","*",FN_MC!AM553)</f>
        <v>*</v>
      </c>
      <c r="M555" s="152" t="str">
        <f>IF(FN_MC!AP553="","*",FN_MC!AP553)</f>
        <v>*</v>
      </c>
      <c r="N555" s="152" t="str">
        <f>IF(FN_MC!AM553="","*",FN_MC!AM553)</f>
        <v>*</v>
      </c>
      <c r="O555" s="198" t="str">
        <f>IF(FN_MC!BH553="","*",FN_MC!BH553)</f>
        <v>*</v>
      </c>
      <c r="P555" s="99"/>
      <c r="Q555" s="157" t="str">
        <f>IF($A$2=1,IF(FN_MC!BJ553="","*",FN_MC!BJ553),IF(FN_MC!BK553="","*",FN_MC!BK553))</f>
        <v>*</v>
      </c>
    </row>
    <row r="556" spans="1:17" hidden="1">
      <c r="A556" s="106" t="str">
        <f>IF(FN_MC!B554="","*",FN_MC!B554)</f>
        <v>*</v>
      </c>
      <c r="B556" s="107" t="str">
        <f>IF(FN_MC!X554="","*",FN_MC!X554)</f>
        <v>*</v>
      </c>
      <c r="C556" s="108" t="str">
        <f>IF(FN_MC!S554="","*",FN_MC!S554)</f>
        <v>*</v>
      </c>
      <c r="D556" s="108" t="str">
        <f>IF(FN_MC!T554="","*",FN_MC!T554)</f>
        <v>*</v>
      </c>
      <c r="E556" s="108" t="str">
        <f>IF(FN_MC!D554="","*",FN_MC!D554)</f>
        <v>*</v>
      </c>
      <c r="F556" s="108" t="str">
        <f>IF(FN_MC!H554="","*",FN_MC!H554)</f>
        <v>*</v>
      </c>
      <c r="G556" s="108" t="str">
        <f>IF(FN_MC!M554="","*",FN_MC!M554)</f>
        <v>*</v>
      </c>
      <c r="H556" s="166" t="str">
        <f>IF(FN_MC!K554="","*",FN_MC!K554)</f>
        <v>*</v>
      </c>
      <c r="I556" s="141" t="str">
        <f>IF(FN_MC!O554="","*",FN_MC!O554)</f>
        <v>*</v>
      </c>
      <c r="J556" s="141" t="str">
        <f>IF(FN_MC!P554="","*",FN_MC!P554)</f>
        <v>*</v>
      </c>
      <c r="K556" s="152" t="str">
        <f>IF(FN_MC!AK554="","*",FN_MC!AK554)</f>
        <v>*</v>
      </c>
      <c r="L556" s="152" t="str">
        <f>IF(FN_MC!AM554="","*",FN_MC!AM554)</f>
        <v>*</v>
      </c>
      <c r="M556" s="152" t="str">
        <f>IF(FN_MC!AP554="","*",FN_MC!AP554)</f>
        <v>*</v>
      </c>
      <c r="N556" s="152" t="str">
        <f>IF(FN_MC!AM554="","*",FN_MC!AM554)</f>
        <v>*</v>
      </c>
      <c r="O556" s="198" t="str">
        <f>IF(FN_MC!BH554="","*",FN_MC!BH554)</f>
        <v>*</v>
      </c>
      <c r="P556" s="99"/>
      <c r="Q556" s="157" t="str">
        <f>IF($A$2=1,IF(FN_MC!BJ554="","*",FN_MC!BJ554),IF(FN_MC!BK554="","*",FN_MC!BK554))</f>
        <v>*</v>
      </c>
    </row>
    <row r="557" spans="1:17" hidden="1">
      <c r="A557" s="106" t="str">
        <f>IF(FN_MC!B555="","*",FN_MC!B555)</f>
        <v>*</v>
      </c>
      <c r="B557" s="107" t="str">
        <f>IF(FN_MC!X555="","*",FN_MC!X555)</f>
        <v>*</v>
      </c>
      <c r="C557" s="108" t="str">
        <f>IF(FN_MC!S555="","*",FN_MC!S555)</f>
        <v>*</v>
      </c>
      <c r="D557" s="108" t="str">
        <f>IF(FN_MC!T555="","*",FN_MC!T555)</f>
        <v>*</v>
      </c>
      <c r="E557" s="108" t="str">
        <f>IF(FN_MC!D555="","*",FN_MC!D555)</f>
        <v>*</v>
      </c>
      <c r="F557" s="108" t="str">
        <f>IF(FN_MC!H555="","*",FN_MC!H555)</f>
        <v>*</v>
      </c>
      <c r="G557" s="108" t="str">
        <f>IF(FN_MC!M555="","*",FN_MC!M555)</f>
        <v>*</v>
      </c>
      <c r="H557" s="166" t="str">
        <f>IF(FN_MC!K555="","*",FN_MC!K555)</f>
        <v>*</v>
      </c>
      <c r="I557" s="141" t="str">
        <f>IF(FN_MC!O555="","*",FN_MC!O555)</f>
        <v>*</v>
      </c>
      <c r="J557" s="141" t="str">
        <f>IF(FN_MC!P555="","*",FN_MC!P555)</f>
        <v>*</v>
      </c>
      <c r="K557" s="152" t="str">
        <f>IF(FN_MC!AK555="","*",FN_MC!AK555)</f>
        <v>*</v>
      </c>
      <c r="L557" s="152" t="str">
        <f>IF(FN_MC!AM555="","*",FN_MC!AM555)</f>
        <v>*</v>
      </c>
      <c r="M557" s="152" t="str">
        <f>IF(FN_MC!AP555="","*",FN_MC!AP555)</f>
        <v>*</v>
      </c>
      <c r="N557" s="152" t="str">
        <f>IF(FN_MC!AM555="","*",FN_MC!AM555)</f>
        <v>*</v>
      </c>
      <c r="O557" s="198" t="str">
        <f>IF(FN_MC!BH555="","*",FN_MC!BH555)</f>
        <v>*</v>
      </c>
      <c r="P557" s="99"/>
      <c r="Q557" s="157" t="str">
        <f>IF($A$2=1,IF(FN_MC!BJ555="","*",FN_MC!BJ555),IF(FN_MC!BK555="","*",FN_MC!BK555))</f>
        <v>*</v>
      </c>
    </row>
    <row r="558" spans="1:17" hidden="1">
      <c r="A558" s="106" t="str">
        <f>IF(FN_MC!B556="","*",FN_MC!B556)</f>
        <v>*</v>
      </c>
      <c r="B558" s="107" t="str">
        <f>IF(FN_MC!X556="","*",FN_MC!X556)</f>
        <v>*</v>
      </c>
      <c r="C558" s="108" t="str">
        <f>IF(FN_MC!S556="","*",FN_MC!S556)</f>
        <v>*</v>
      </c>
      <c r="D558" s="108" t="str">
        <f>IF(FN_MC!T556="","*",FN_MC!T556)</f>
        <v>*</v>
      </c>
      <c r="E558" s="108" t="str">
        <f>IF(FN_MC!D556="","*",FN_MC!D556)</f>
        <v>*</v>
      </c>
      <c r="F558" s="108" t="str">
        <f>IF(FN_MC!H556="","*",FN_MC!H556)</f>
        <v>*</v>
      </c>
      <c r="G558" s="108" t="str">
        <f>IF(FN_MC!M556="","*",FN_MC!M556)</f>
        <v>*</v>
      </c>
      <c r="H558" s="166" t="str">
        <f>IF(FN_MC!K556="","*",FN_MC!K556)</f>
        <v>*</v>
      </c>
      <c r="I558" s="141" t="str">
        <f>IF(FN_MC!O556="","*",FN_MC!O556)</f>
        <v>*</v>
      </c>
      <c r="J558" s="141" t="str">
        <f>IF(FN_MC!P556="","*",FN_MC!P556)</f>
        <v>*</v>
      </c>
      <c r="K558" s="152" t="str">
        <f>IF(FN_MC!AK556="","*",FN_MC!AK556)</f>
        <v>*</v>
      </c>
      <c r="L558" s="152" t="str">
        <f>IF(FN_MC!AM556="","*",FN_MC!AM556)</f>
        <v>*</v>
      </c>
      <c r="M558" s="152" t="str">
        <f>IF(FN_MC!AP556="","*",FN_MC!AP556)</f>
        <v>*</v>
      </c>
      <c r="N558" s="152" t="str">
        <f>IF(FN_MC!AM556="","*",FN_MC!AM556)</f>
        <v>*</v>
      </c>
      <c r="O558" s="198" t="str">
        <f>IF(FN_MC!BH556="","*",FN_MC!BH556)</f>
        <v>*</v>
      </c>
      <c r="P558" s="99"/>
      <c r="Q558" s="157" t="str">
        <f>IF($A$2=1,IF(FN_MC!BJ556="","*",FN_MC!BJ556),IF(FN_MC!BK556="","*",FN_MC!BK556))</f>
        <v>*</v>
      </c>
    </row>
    <row r="559" spans="1:17" hidden="1">
      <c r="A559" s="106" t="str">
        <f>IF(FN_MC!B557="","*",FN_MC!B557)</f>
        <v>*</v>
      </c>
      <c r="B559" s="107" t="str">
        <f>IF(FN_MC!X557="","*",FN_MC!X557)</f>
        <v>*</v>
      </c>
      <c r="C559" s="108" t="str">
        <f>IF(FN_MC!S557="","*",FN_MC!S557)</f>
        <v>*</v>
      </c>
      <c r="D559" s="108" t="str">
        <f>IF(FN_MC!T557="","*",FN_MC!T557)</f>
        <v>*</v>
      </c>
      <c r="E559" s="108" t="str">
        <f>IF(FN_MC!D557="","*",FN_MC!D557)</f>
        <v>*</v>
      </c>
      <c r="F559" s="108" t="str">
        <f>IF(FN_MC!H557="","*",FN_MC!H557)</f>
        <v>*</v>
      </c>
      <c r="G559" s="108" t="str">
        <f>IF(FN_MC!M557="","*",FN_MC!M557)</f>
        <v>*</v>
      </c>
      <c r="H559" s="166" t="str">
        <f>IF(FN_MC!K557="","*",FN_MC!K557)</f>
        <v>*</v>
      </c>
      <c r="I559" s="141" t="str">
        <f>IF(FN_MC!O557="","*",FN_MC!O557)</f>
        <v>*</v>
      </c>
      <c r="J559" s="141" t="str">
        <f>IF(FN_MC!P557="","*",FN_MC!P557)</f>
        <v>*</v>
      </c>
      <c r="K559" s="152" t="str">
        <f>IF(FN_MC!AK557="","*",FN_MC!AK557)</f>
        <v>*</v>
      </c>
      <c r="L559" s="152" t="str">
        <f>IF(FN_MC!AM557="","*",FN_MC!AM557)</f>
        <v>*</v>
      </c>
      <c r="M559" s="152" t="str">
        <f>IF(FN_MC!AP557="","*",FN_MC!AP557)</f>
        <v>*</v>
      </c>
      <c r="N559" s="152" t="str">
        <f>IF(FN_MC!AM557="","*",FN_MC!AM557)</f>
        <v>*</v>
      </c>
      <c r="O559" s="198" t="str">
        <f>IF(FN_MC!BH557="","*",FN_MC!BH557)</f>
        <v>*</v>
      </c>
      <c r="P559" s="99"/>
      <c r="Q559" s="157" t="str">
        <f>IF($A$2=1,IF(FN_MC!BJ557="","*",FN_MC!BJ557),IF(FN_MC!BK557="","*",FN_MC!BK557))</f>
        <v>*</v>
      </c>
    </row>
    <row r="560" spans="1:17" hidden="1">
      <c r="A560" s="106" t="str">
        <f>IF(FN_MC!B558="","*",FN_MC!B558)</f>
        <v>*</v>
      </c>
      <c r="B560" s="107" t="str">
        <f>IF(FN_MC!X558="","*",FN_MC!X558)</f>
        <v>*</v>
      </c>
      <c r="C560" s="108" t="str">
        <f>IF(FN_MC!S558="","*",FN_MC!S558)</f>
        <v>*</v>
      </c>
      <c r="D560" s="108" t="str">
        <f>IF(FN_MC!T558="","*",FN_MC!T558)</f>
        <v>*</v>
      </c>
      <c r="E560" s="108" t="str">
        <f>IF(FN_MC!D558="","*",FN_MC!D558)</f>
        <v>*</v>
      </c>
      <c r="F560" s="108" t="str">
        <f>IF(FN_MC!H558="","*",FN_MC!H558)</f>
        <v>*</v>
      </c>
      <c r="G560" s="108" t="str">
        <f>IF(FN_MC!M558="","*",FN_MC!M558)</f>
        <v>*</v>
      </c>
      <c r="H560" s="166" t="str">
        <f>IF(FN_MC!K558="","*",FN_MC!K558)</f>
        <v>*</v>
      </c>
      <c r="I560" s="141" t="str">
        <f>IF(FN_MC!O558="","*",FN_MC!O558)</f>
        <v>*</v>
      </c>
      <c r="J560" s="141" t="str">
        <f>IF(FN_MC!P558="","*",FN_MC!P558)</f>
        <v>*</v>
      </c>
      <c r="K560" s="152" t="str">
        <f>IF(FN_MC!AK558="","*",FN_MC!AK558)</f>
        <v>*</v>
      </c>
      <c r="L560" s="152" t="str">
        <f>IF(FN_MC!AM558="","*",FN_MC!AM558)</f>
        <v>*</v>
      </c>
      <c r="M560" s="152" t="str">
        <f>IF(FN_MC!AP558="","*",FN_MC!AP558)</f>
        <v>*</v>
      </c>
      <c r="N560" s="152" t="str">
        <f>IF(FN_MC!AM558="","*",FN_MC!AM558)</f>
        <v>*</v>
      </c>
      <c r="O560" s="198" t="str">
        <f>IF(FN_MC!BH558="","*",FN_MC!BH558)</f>
        <v>*</v>
      </c>
      <c r="P560" s="99"/>
      <c r="Q560" s="157" t="str">
        <f>IF($A$2=1,IF(FN_MC!BJ558="","*",FN_MC!BJ558),IF(FN_MC!BK558="","*",FN_MC!BK558))</f>
        <v>*</v>
      </c>
    </row>
    <row r="561" spans="1:17" hidden="1">
      <c r="A561" s="106" t="str">
        <f>IF(FN_MC!B559="","*",FN_MC!B559)</f>
        <v>*</v>
      </c>
      <c r="B561" s="107" t="str">
        <f>IF(FN_MC!X559="","*",FN_MC!X559)</f>
        <v>*</v>
      </c>
      <c r="C561" s="108" t="str">
        <f>IF(FN_MC!S559="","*",FN_MC!S559)</f>
        <v>*</v>
      </c>
      <c r="D561" s="108" t="str">
        <f>IF(FN_MC!T559="","*",FN_MC!T559)</f>
        <v>*</v>
      </c>
      <c r="E561" s="108" t="str">
        <f>IF(FN_MC!D559="","*",FN_MC!D559)</f>
        <v>*</v>
      </c>
      <c r="F561" s="108" t="str">
        <f>IF(FN_MC!H559="","*",FN_MC!H559)</f>
        <v>*</v>
      </c>
      <c r="G561" s="108" t="str">
        <f>IF(FN_MC!M559="","*",FN_MC!M559)</f>
        <v>*</v>
      </c>
      <c r="H561" s="166" t="str">
        <f>IF(FN_MC!K559="","*",FN_MC!K559)</f>
        <v>*</v>
      </c>
      <c r="I561" s="141" t="str">
        <f>IF(FN_MC!O559="","*",FN_MC!O559)</f>
        <v>*</v>
      </c>
      <c r="J561" s="141" t="str">
        <f>IF(FN_MC!P559="","*",FN_MC!P559)</f>
        <v>*</v>
      </c>
      <c r="K561" s="152" t="str">
        <f>IF(FN_MC!AK559="","*",FN_MC!AK559)</f>
        <v>*</v>
      </c>
      <c r="L561" s="152" t="str">
        <f>IF(FN_MC!AM559="","*",FN_MC!AM559)</f>
        <v>*</v>
      </c>
      <c r="M561" s="152" t="str">
        <f>IF(FN_MC!AP559="","*",FN_MC!AP559)</f>
        <v>*</v>
      </c>
      <c r="N561" s="152" t="str">
        <f>IF(FN_MC!AM559="","*",FN_MC!AM559)</f>
        <v>*</v>
      </c>
      <c r="O561" s="198" t="str">
        <f>IF(FN_MC!BH559="","*",FN_MC!BH559)</f>
        <v>*</v>
      </c>
      <c r="P561" s="99"/>
      <c r="Q561" s="157" t="str">
        <f>IF($A$2=1,IF(FN_MC!BJ559="","*",FN_MC!BJ559),IF(FN_MC!BK559="","*",FN_MC!BK559))</f>
        <v>*</v>
      </c>
    </row>
    <row r="562" spans="1:17" hidden="1">
      <c r="A562" s="106" t="str">
        <f>IF(FN_MC!B560="","*",FN_MC!B560)</f>
        <v>*</v>
      </c>
      <c r="B562" s="107" t="str">
        <f>IF(FN_MC!X560="","*",FN_MC!X560)</f>
        <v>*</v>
      </c>
      <c r="C562" s="108" t="str">
        <f>IF(FN_MC!S560="","*",FN_MC!S560)</f>
        <v>*</v>
      </c>
      <c r="D562" s="108" t="str">
        <f>IF(FN_MC!T560="","*",FN_MC!T560)</f>
        <v>*</v>
      </c>
      <c r="E562" s="108" t="str">
        <f>IF(FN_MC!D560="","*",FN_MC!D560)</f>
        <v>*</v>
      </c>
      <c r="F562" s="108" t="str">
        <f>IF(FN_MC!H560="","*",FN_MC!H560)</f>
        <v>*</v>
      </c>
      <c r="G562" s="108" t="str">
        <f>IF(FN_MC!M560="","*",FN_MC!M560)</f>
        <v>*</v>
      </c>
      <c r="H562" s="166" t="str">
        <f>IF(FN_MC!K560="","*",FN_MC!K560)</f>
        <v>*</v>
      </c>
      <c r="I562" s="141" t="str">
        <f>IF(FN_MC!O560="","*",FN_MC!O560)</f>
        <v>*</v>
      </c>
      <c r="J562" s="141" t="str">
        <f>IF(FN_MC!P560="","*",FN_MC!P560)</f>
        <v>*</v>
      </c>
      <c r="K562" s="152" t="str">
        <f>IF(FN_MC!AK560="","*",FN_MC!AK560)</f>
        <v>*</v>
      </c>
      <c r="L562" s="152" t="str">
        <f>IF(FN_MC!AM560="","*",FN_MC!AM560)</f>
        <v>*</v>
      </c>
      <c r="M562" s="152" t="str">
        <f>IF(FN_MC!AP560="","*",FN_MC!AP560)</f>
        <v>*</v>
      </c>
      <c r="N562" s="152" t="str">
        <f>IF(FN_MC!AM560="","*",FN_MC!AM560)</f>
        <v>*</v>
      </c>
      <c r="O562" s="198" t="str">
        <f>IF(FN_MC!BH560="","*",FN_MC!BH560)</f>
        <v>*</v>
      </c>
      <c r="P562" s="99"/>
      <c r="Q562" s="157" t="str">
        <f>IF($A$2=1,IF(FN_MC!BJ560="","*",FN_MC!BJ560),IF(FN_MC!BK560="","*",FN_MC!BK560))</f>
        <v>*</v>
      </c>
    </row>
    <row r="563" spans="1:17" hidden="1">
      <c r="A563" s="106" t="str">
        <f>IF(FN_MC!B561="","*",FN_MC!B561)</f>
        <v>*</v>
      </c>
      <c r="B563" s="107" t="str">
        <f>IF(FN_MC!X561="","*",FN_MC!X561)</f>
        <v>*</v>
      </c>
      <c r="C563" s="108" t="str">
        <f>IF(FN_MC!S561="","*",FN_MC!S561)</f>
        <v>*</v>
      </c>
      <c r="D563" s="108" t="str">
        <f>IF(FN_MC!T561="","*",FN_MC!T561)</f>
        <v>*</v>
      </c>
      <c r="E563" s="108" t="str">
        <f>IF(FN_MC!D561="","*",FN_MC!D561)</f>
        <v>*</v>
      </c>
      <c r="F563" s="108" t="str">
        <f>IF(FN_MC!H561="","*",FN_MC!H561)</f>
        <v>*</v>
      </c>
      <c r="G563" s="108" t="str">
        <f>IF(FN_MC!M561="","*",FN_MC!M561)</f>
        <v>*</v>
      </c>
      <c r="H563" s="166" t="str">
        <f>IF(FN_MC!K561="","*",FN_MC!K561)</f>
        <v>*</v>
      </c>
      <c r="I563" s="141" t="str">
        <f>IF(FN_MC!O561="","*",FN_MC!O561)</f>
        <v>*</v>
      </c>
      <c r="J563" s="141" t="str">
        <f>IF(FN_MC!P561="","*",FN_MC!P561)</f>
        <v>*</v>
      </c>
      <c r="K563" s="152" t="str">
        <f>IF(FN_MC!AK561="","*",FN_MC!AK561)</f>
        <v>*</v>
      </c>
      <c r="L563" s="152" t="str">
        <f>IF(FN_MC!AM561="","*",FN_MC!AM561)</f>
        <v>*</v>
      </c>
      <c r="M563" s="152" t="str">
        <f>IF(FN_MC!AP561="","*",FN_MC!AP561)</f>
        <v>*</v>
      </c>
      <c r="N563" s="152" t="str">
        <f>IF(FN_MC!AM561="","*",FN_MC!AM561)</f>
        <v>*</v>
      </c>
      <c r="O563" s="198" t="str">
        <f>IF(FN_MC!BH561="","*",FN_MC!BH561)</f>
        <v>*</v>
      </c>
      <c r="P563" s="99"/>
      <c r="Q563" s="157" t="str">
        <f>IF($A$2=1,IF(FN_MC!BJ561="","*",FN_MC!BJ561),IF(FN_MC!BK561="","*",FN_MC!BK561))</f>
        <v>*</v>
      </c>
    </row>
    <row r="564" spans="1:17" hidden="1">
      <c r="A564" s="106" t="str">
        <f>IF(FN_MC!B562="","*",FN_MC!B562)</f>
        <v>*</v>
      </c>
      <c r="B564" s="107" t="str">
        <f>IF(FN_MC!X562="","*",FN_MC!X562)</f>
        <v>*</v>
      </c>
      <c r="C564" s="108" t="str">
        <f>IF(FN_MC!S562="","*",FN_MC!S562)</f>
        <v>*</v>
      </c>
      <c r="D564" s="108" t="str">
        <f>IF(FN_MC!T562="","*",FN_MC!T562)</f>
        <v>*</v>
      </c>
      <c r="E564" s="108" t="str">
        <f>IF(FN_MC!D562="","*",FN_MC!D562)</f>
        <v>*</v>
      </c>
      <c r="F564" s="108" t="str">
        <f>IF(FN_MC!H562="","*",FN_MC!H562)</f>
        <v>*</v>
      </c>
      <c r="G564" s="108" t="str">
        <f>IF(FN_MC!M562="","*",FN_MC!M562)</f>
        <v>*</v>
      </c>
      <c r="H564" s="166" t="str">
        <f>IF(FN_MC!K562="","*",FN_MC!K562)</f>
        <v>*</v>
      </c>
      <c r="I564" s="141" t="str">
        <f>IF(FN_MC!O562="","*",FN_MC!O562)</f>
        <v>*</v>
      </c>
      <c r="J564" s="141" t="str">
        <f>IF(FN_MC!P562="","*",FN_MC!P562)</f>
        <v>*</v>
      </c>
      <c r="K564" s="152" t="str">
        <f>IF(FN_MC!AK562="","*",FN_MC!AK562)</f>
        <v>*</v>
      </c>
      <c r="L564" s="152" t="str">
        <f>IF(FN_MC!AM562="","*",FN_MC!AM562)</f>
        <v>*</v>
      </c>
      <c r="M564" s="152" t="str">
        <f>IF(FN_MC!AP562="","*",FN_MC!AP562)</f>
        <v>*</v>
      </c>
      <c r="N564" s="152" t="str">
        <f>IF(FN_MC!AM562="","*",FN_MC!AM562)</f>
        <v>*</v>
      </c>
      <c r="O564" s="198" t="str">
        <f>IF(FN_MC!BH562="","*",FN_MC!BH562)</f>
        <v>*</v>
      </c>
      <c r="P564" s="99"/>
      <c r="Q564" s="157" t="str">
        <f>IF($A$2=1,IF(FN_MC!BJ562="","*",FN_MC!BJ562),IF(FN_MC!BK562="","*",FN_MC!BK562))</f>
        <v>*</v>
      </c>
    </row>
    <row r="565" spans="1:17" hidden="1">
      <c r="A565" s="106" t="str">
        <f>IF(FN_MC!B563="","*",FN_MC!B563)</f>
        <v>*</v>
      </c>
      <c r="B565" s="107" t="str">
        <f>IF(FN_MC!X563="","*",FN_MC!X563)</f>
        <v>*</v>
      </c>
      <c r="C565" s="108" t="str">
        <f>IF(FN_MC!S563="","*",FN_MC!S563)</f>
        <v>*</v>
      </c>
      <c r="D565" s="108" t="str">
        <f>IF(FN_MC!T563="","*",FN_MC!T563)</f>
        <v>*</v>
      </c>
      <c r="E565" s="108" t="str">
        <f>IF(FN_MC!D563="","*",FN_MC!D563)</f>
        <v>*</v>
      </c>
      <c r="F565" s="108" t="str">
        <f>IF(FN_MC!H563="","*",FN_MC!H563)</f>
        <v>*</v>
      </c>
      <c r="G565" s="108" t="str">
        <f>IF(FN_MC!M563="","*",FN_MC!M563)</f>
        <v>*</v>
      </c>
      <c r="H565" s="166" t="str">
        <f>IF(FN_MC!K563="","*",FN_MC!K563)</f>
        <v>*</v>
      </c>
      <c r="I565" s="141" t="str">
        <f>IF(FN_MC!O563="","*",FN_MC!O563)</f>
        <v>*</v>
      </c>
      <c r="J565" s="141" t="str">
        <f>IF(FN_MC!P563="","*",FN_MC!P563)</f>
        <v>*</v>
      </c>
      <c r="K565" s="152" t="str">
        <f>IF(FN_MC!AK563="","*",FN_MC!AK563)</f>
        <v>*</v>
      </c>
      <c r="L565" s="152" t="str">
        <f>IF(FN_MC!AM563="","*",FN_MC!AM563)</f>
        <v>*</v>
      </c>
      <c r="M565" s="152" t="str">
        <f>IF(FN_MC!AP563="","*",FN_MC!AP563)</f>
        <v>*</v>
      </c>
      <c r="N565" s="152" t="str">
        <f>IF(FN_MC!AM563="","*",FN_MC!AM563)</f>
        <v>*</v>
      </c>
      <c r="O565" s="198" t="str">
        <f>IF(FN_MC!BH563="","*",FN_MC!BH563)</f>
        <v>*</v>
      </c>
      <c r="P565" s="99"/>
      <c r="Q565" s="157" t="str">
        <f>IF($A$2=1,IF(FN_MC!BJ563="","*",FN_MC!BJ563),IF(FN_MC!BK563="","*",FN_MC!BK563))</f>
        <v>*</v>
      </c>
    </row>
    <row r="566" spans="1:17" hidden="1">
      <c r="A566" s="106" t="str">
        <f>IF(FN_MC!B564="","*",FN_MC!B564)</f>
        <v>*</v>
      </c>
      <c r="B566" s="107" t="str">
        <f>IF(FN_MC!X564="","*",FN_MC!X564)</f>
        <v>*</v>
      </c>
      <c r="C566" s="108" t="str">
        <f>IF(FN_MC!S564="","*",FN_MC!S564)</f>
        <v>*</v>
      </c>
      <c r="D566" s="108" t="str">
        <f>IF(FN_MC!T564="","*",FN_MC!T564)</f>
        <v>*</v>
      </c>
      <c r="E566" s="108" t="str">
        <f>IF(FN_MC!D564="","*",FN_MC!D564)</f>
        <v>*</v>
      </c>
      <c r="F566" s="108" t="str">
        <f>IF(FN_MC!H564="","*",FN_MC!H564)</f>
        <v>*</v>
      </c>
      <c r="G566" s="108" t="str">
        <f>IF(FN_MC!M564="","*",FN_MC!M564)</f>
        <v>*</v>
      </c>
      <c r="H566" s="166" t="str">
        <f>IF(FN_MC!K564="","*",FN_MC!K564)</f>
        <v>*</v>
      </c>
      <c r="I566" s="141" t="str">
        <f>IF(FN_MC!O564="","*",FN_MC!O564)</f>
        <v>*</v>
      </c>
      <c r="J566" s="141" t="str">
        <f>IF(FN_MC!P564="","*",FN_MC!P564)</f>
        <v>*</v>
      </c>
      <c r="K566" s="152" t="str">
        <f>IF(FN_MC!AK564="","*",FN_MC!AK564)</f>
        <v>*</v>
      </c>
      <c r="L566" s="152" t="str">
        <f>IF(FN_MC!AM564="","*",FN_MC!AM564)</f>
        <v>*</v>
      </c>
      <c r="M566" s="152" t="str">
        <f>IF(FN_MC!AP564="","*",FN_MC!AP564)</f>
        <v>*</v>
      </c>
      <c r="N566" s="152" t="str">
        <f>IF(FN_MC!AM564="","*",FN_MC!AM564)</f>
        <v>*</v>
      </c>
      <c r="O566" s="198" t="str">
        <f>IF(FN_MC!BH564="","*",FN_MC!BH564)</f>
        <v>*</v>
      </c>
      <c r="P566" s="99"/>
      <c r="Q566" s="157" t="str">
        <f>IF($A$2=1,IF(FN_MC!BJ564="","*",FN_MC!BJ564),IF(FN_MC!BK564="","*",FN_MC!BK564))</f>
        <v>*</v>
      </c>
    </row>
    <row r="567" spans="1:17" hidden="1">
      <c r="A567" s="106" t="str">
        <f>IF(FN_MC!B565="","*",FN_MC!B565)</f>
        <v>*</v>
      </c>
      <c r="B567" s="107" t="str">
        <f>IF(FN_MC!X565="","*",FN_MC!X565)</f>
        <v>*</v>
      </c>
      <c r="C567" s="108" t="str">
        <f>IF(FN_MC!S565="","*",FN_MC!S565)</f>
        <v>*</v>
      </c>
      <c r="D567" s="108" t="str">
        <f>IF(FN_MC!T565="","*",FN_MC!T565)</f>
        <v>*</v>
      </c>
      <c r="E567" s="108" t="str">
        <f>IF(FN_MC!D565="","*",FN_MC!D565)</f>
        <v>*</v>
      </c>
      <c r="F567" s="108" t="str">
        <f>IF(FN_MC!H565="","*",FN_MC!H565)</f>
        <v>*</v>
      </c>
      <c r="G567" s="108" t="str">
        <f>IF(FN_MC!M565="","*",FN_MC!M565)</f>
        <v>*</v>
      </c>
      <c r="H567" s="166" t="str">
        <f>IF(FN_MC!K565="","*",FN_MC!K565)</f>
        <v>*</v>
      </c>
      <c r="I567" s="141" t="str">
        <f>IF(FN_MC!O565="","*",FN_MC!O565)</f>
        <v>*</v>
      </c>
      <c r="J567" s="141" t="str">
        <f>IF(FN_MC!P565="","*",FN_MC!P565)</f>
        <v>*</v>
      </c>
      <c r="K567" s="152" t="str">
        <f>IF(FN_MC!AK565="","*",FN_MC!AK565)</f>
        <v>*</v>
      </c>
      <c r="L567" s="152" t="str">
        <f>IF(FN_MC!AM565="","*",FN_MC!AM565)</f>
        <v>*</v>
      </c>
      <c r="M567" s="152" t="str">
        <f>IF(FN_MC!AP565="","*",FN_MC!AP565)</f>
        <v>*</v>
      </c>
      <c r="N567" s="152" t="str">
        <f>IF(FN_MC!AM565="","*",FN_MC!AM565)</f>
        <v>*</v>
      </c>
      <c r="O567" s="198" t="str">
        <f>IF(FN_MC!BH565="","*",FN_MC!BH565)</f>
        <v>*</v>
      </c>
      <c r="P567" s="99"/>
      <c r="Q567" s="157" t="str">
        <f>IF($A$2=1,IF(FN_MC!BJ565="","*",FN_MC!BJ565),IF(FN_MC!BK565="","*",FN_MC!BK565))</f>
        <v>*</v>
      </c>
    </row>
    <row r="568" spans="1:17" hidden="1">
      <c r="A568" s="106" t="str">
        <f>IF(FN_MC!B566="","*",FN_MC!B566)</f>
        <v>*</v>
      </c>
      <c r="B568" s="107" t="str">
        <f>IF(FN_MC!X566="","*",FN_MC!X566)</f>
        <v>*</v>
      </c>
      <c r="C568" s="108" t="str">
        <f>IF(FN_MC!S566="","*",FN_MC!S566)</f>
        <v>*</v>
      </c>
      <c r="D568" s="108" t="str">
        <f>IF(FN_MC!T566="","*",FN_MC!T566)</f>
        <v>*</v>
      </c>
      <c r="E568" s="108" t="str">
        <f>IF(FN_MC!D566="","*",FN_MC!D566)</f>
        <v>*</v>
      </c>
      <c r="F568" s="108" t="str">
        <f>IF(FN_MC!H566="","*",FN_MC!H566)</f>
        <v>*</v>
      </c>
      <c r="G568" s="108" t="str">
        <f>IF(FN_MC!M566="","*",FN_MC!M566)</f>
        <v>*</v>
      </c>
      <c r="H568" s="166" t="str">
        <f>IF(FN_MC!K566="","*",FN_MC!K566)</f>
        <v>*</v>
      </c>
      <c r="I568" s="141" t="str">
        <f>IF(FN_MC!O566="","*",FN_MC!O566)</f>
        <v>*</v>
      </c>
      <c r="J568" s="141" t="str">
        <f>IF(FN_MC!P566="","*",FN_MC!P566)</f>
        <v>*</v>
      </c>
      <c r="K568" s="152" t="str">
        <f>IF(FN_MC!AK566="","*",FN_MC!AK566)</f>
        <v>*</v>
      </c>
      <c r="L568" s="152" t="str">
        <f>IF(FN_MC!AM566="","*",FN_MC!AM566)</f>
        <v>*</v>
      </c>
      <c r="M568" s="152" t="str">
        <f>IF(FN_MC!AP566="","*",FN_MC!AP566)</f>
        <v>*</v>
      </c>
      <c r="N568" s="152" t="str">
        <f>IF(FN_MC!AM566="","*",FN_MC!AM566)</f>
        <v>*</v>
      </c>
      <c r="O568" s="198" t="str">
        <f>IF(FN_MC!BH566="","*",FN_MC!BH566)</f>
        <v>*</v>
      </c>
      <c r="P568" s="99"/>
      <c r="Q568" s="157" t="str">
        <f>IF($A$2=1,IF(FN_MC!BJ566="","*",FN_MC!BJ566),IF(FN_MC!BK566="","*",FN_MC!BK566))</f>
        <v>*</v>
      </c>
    </row>
    <row r="569" spans="1:17" hidden="1">
      <c r="A569" s="106" t="str">
        <f>IF(FN_MC!B567="","*",FN_MC!B567)</f>
        <v>*</v>
      </c>
      <c r="B569" s="107" t="str">
        <f>IF(FN_MC!X567="","*",FN_MC!X567)</f>
        <v>*</v>
      </c>
      <c r="C569" s="108" t="str">
        <f>IF(FN_MC!S567="","*",FN_MC!S567)</f>
        <v>*</v>
      </c>
      <c r="D569" s="108" t="str">
        <f>IF(FN_MC!T567="","*",FN_MC!T567)</f>
        <v>*</v>
      </c>
      <c r="E569" s="108" t="str">
        <f>IF(FN_MC!D567="","*",FN_MC!D567)</f>
        <v>*</v>
      </c>
      <c r="F569" s="108" t="str">
        <f>IF(FN_MC!H567="","*",FN_MC!H567)</f>
        <v>*</v>
      </c>
      <c r="G569" s="108" t="str">
        <f>IF(FN_MC!M567="","*",FN_MC!M567)</f>
        <v>*</v>
      </c>
      <c r="H569" s="166" t="str">
        <f>IF(FN_MC!K567="","*",FN_MC!K567)</f>
        <v>*</v>
      </c>
      <c r="I569" s="141" t="str">
        <f>IF(FN_MC!O567="","*",FN_MC!O567)</f>
        <v>*</v>
      </c>
      <c r="J569" s="141" t="str">
        <f>IF(FN_MC!P567="","*",FN_MC!P567)</f>
        <v>*</v>
      </c>
      <c r="K569" s="152" t="str">
        <f>IF(FN_MC!AK567="","*",FN_MC!AK567)</f>
        <v>*</v>
      </c>
      <c r="L569" s="152" t="str">
        <f>IF(FN_MC!AM567="","*",FN_MC!AM567)</f>
        <v>*</v>
      </c>
      <c r="M569" s="152" t="str">
        <f>IF(FN_MC!AP567="","*",FN_MC!AP567)</f>
        <v>*</v>
      </c>
      <c r="N569" s="152" t="str">
        <f>IF(FN_MC!AM567="","*",FN_MC!AM567)</f>
        <v>*</v>
      </c>
      <c r="O569" s="198" t="str">
        <f>IF(FN_MC!BH567="","*",FN_MC!BH567)</f>
        <v>*</v>
      </c>
      <c r="P569" s="99"/>
      <c r="Q569" s="157" t="str">
        <f>IF($A$2=1,IF(FN_MC!BJ567="","*",FN_MC!BJ567),IF(FN_MC!BK567="","*",FN_MC!BK567))</f>
        <v>*</v>
      </c>
    </row>
    <row r="570" spans="1:17" hidden="1">
      <c r="A570" s="106" t="str">
        <f>IF(FN_MC!B568="","*",FN_MC!B568)</f>
        <v>*</v>
      </c>
      <c r="B570" s="107" t="str">
        <f>IF(FN_MC!X568="","*",FN_MC!X568)</f>
        <v>*</v>
      </c>
      <c r="C570" s="108" t="str">
        <f>IF(FN_MC!S568="","*",FN_MC!S568)</f>
        <v>*</v>
      </c>
      <c r="D570" s="108" t="str">
        <f>IF(FN_MC!T568="","*",FN_MC!T568)</f>
        <v>*</v>
      </c>
      <c r="E570" s="108" t="str">
        <f>IF(FN_MC!D568="","*",FN_MC!D568)</f>
        <v>*</v>
      </c>
      <c r="F570" s="108" t="str">
        <f>IF(FN_MC!H568="","*",FN_MC!H568)</f>
        <v>*</v>
      </c>
      <c r="G570" s="108" t="str">
        <f>IF(FN_MC!M568="","*",FN_MC!M568)</f>
        <v>*</v>
      </c>
      <c r="H570" s="166" t="str">
        <f>IF(FN_MC!K568="","*",FN_MC!K568)</f>
        <v>*</v>
      </c>
      <c r="I570" s="141" t="str">
        <f>IF(FN_MC!O568="","*",FN_MC!O568)</f>
        <v>*</v>
      </c>
      <c r="J570" s="141" t="str">
        <f>IF(FN_MC!P568="","*",FN_MC!P568)</f>
        <v>*</v>
      </c>
      <c r="K570" s="152" t="str">
        <f>IF(FN_MC!AK568="","*",FN_MC!AK568)</f>
        <v>*</v>
      </c>
      <c r="L570" s="152" t="str">
        <f>IF(FN_MC!AM568="","*",FN_MC!AM568)</f>
        <v>*</v>
      </c>
      <c r="M570" s="152" t="str">
        <f>IF(FN_MC!AP568="","*",FN_MC!AP568)</f>
        <v>*</v>
      </c>
      <c r="N570" s="152" t="str">
        <f>IF(FN_MC!AM568="","*",FN_MC!AM568)</f>
        <v>*</v>
      </c>
      <c r="O570" s="198" t="str">
        <f>IF(FN_MC!BH568="","*",FN_MC!BH568)</f>
        <v>*</v>
      </c>
      <c r="P570" s="99"/>
      <c r="Q570" s="157" t="str">
        <f>IF($A$2=1,IF(FN_MC!BJ568="","*",FN_MC!BJ568),IF(FN_MC!BK568="","*",FN_MC!BK568))</f>
        <v>*</v>
      </c>
    </row>
    <row r="571" spans="1:17" hidden="1">
      <c r="A571" s="106" t="str">
        <f>IF(FN_MC!B569="","*",FN_MC!B569)</f>
        <v>*</v>
      </c>
      <c r="B571" s="107" t="str">
        <f>IF(FN_MC!X569="","*",FN_MC!X569)</f>
        <v>*</v>
      </c>
      <c r="C571" s="108" t="str">
        <f>IF(FN_MC!S569="","*",FN_MC!S569)</f>
        <v>*</v>
      </c>
      <c r="D571" s="108" t="str">
        <f>IF(FN_MC!T569="","*",FN_MC!T569)</f>
        <v>*</v>
      </c>
      <c r="E571" s="108" t="str">
        <f>IF(FN_MC!D569="","*",FN_MC!D569)</f>
        <v>*</v>
      </c>
      <c r="F571" s="108" t="str">
        <f>IF(FN_MC!H569="","*",FN_MC!H569)</f>
        <v>*</v>
      </c>
      <c r="G571" s="108" t="str">
        <f>IF(FN_MC!M569="","*",FN_MC!M569)</f>
        <v>*</v>
      </c>
      <c r="H571" s="166" t="str">
        <f>IF(FN_MC!K569="","*",FN_MC!K569)</f>
        <v>*</v>
      </c>
      <c r="I571" s="141" t="str">
        <f>IF(FN_MC!O569="","*",FN_MC!O569)</f>
        <v>*</v>
      </c>
      <c r="J571" s="141" t="str">
        <f>IF(FN_MC!P569="","*",FN_MC!P569)</f>
        <v>*</v>
      </c>
      <c r="K571" s="152" t="str">
        <f>IF(FN_MC!AK569="","*",FN_MC!AK569)</f>
        <v>*</v>
      </c>
      <c r="L571" s="152" t="str">
        <f>IF(FN_MC!AM569="","*",FN_MC!AM569)</f>
        <v>*</v>
      </c>
      <c r="M571" s="152" t="str">
        <f>IF(FN_MC!AP569="","*",FN_MC!AP569)</f>
        <v>*</v>
      </c>
      <c r="N571" s="152" t="str">
        <f>IF(FN_MC!AM569="","*",FN_MC!AM569)</f>
        <v>*</v>
      </c>
      <c r="O571" s="198" t="str">
        <f>IF(FN_MC!BH569="","*",FN_MC!BH569)</f>
        <v>*</v>
      </c>
      <c r="P571" s="99"/>
      <c r="Q571" s="157" t="str">
        <f>IF($A$2=1,IF(FN_MC!BJ569="","*",FN_MC!BJ569),IF(FN_MC!BK569="","*",FN_MC!BK569))</f>
        <v>*</v>
      </c>
    </row>
    <row r="572" spans="1:17" hidden="1">
      <c r="A572" s="106" t="str">
        <f>IF(FN_MC!B570="","*",FN_MC!B570)</f>
        <v>*</v>
      </c>
      <c r="B572" s="107" t="str">
        <f>IF(FN_MC!X570="","*",FN_MC!X570)</f>
        <v>*</v>
      </c>
      <c r="C572" s="108" t="str">
        <f>IF(FN_MC!S570="","*",FN_MC!S570)</f>
        <v>*</v>
      </c>
      <c r="D572" s="108" t="str">
        <f>IF(FN_MC!T570="","*",FN_MC!T570)</f>
        <v>*</v>
      </c>
      <c r="E572" s="108" t="str">
        <f>IF(FN_MC!D570="","*",FN_MC!D570)</f>
        <v>*</v>
      </c>
      <c r="F572" s="108" t="str">
        <f>IF(FN_MC!H570="","*",FN_MC!H570)</f>
        <v>*</v>
      </c>
      <c r="G572" s="108" t="str">
        <f>IF(FN_MC!M570="","*",FN_MC!M570)</f>
        <v>*</v>
      </c>
      <c r="H572" s="166" t="str">
        <f>IF(FN_MC!K570="","*",FN_MC!K570)</f>
        <v>*</v>
      </c>
      <c r="I572" s="141" t="str">
        <f>IF(FN_MC!O570="","*",FN_MC!O570)</f>
        <v>*</v>
      </c>
      <c r="J572" s="141" t="str">
        <f>IF(FN_MC!P570="","*",FN_MC!P570)</f>
        <v>*</v>
      </c>
      <c r="K572" s="152" t="str">
        <f>IF(FN_MC!AK570="","*",FN_MC!AK570)</f>
        <v>*</v>
      </c>
      <c r="L572" s="152" t="str">
        <f>IF(FN_MC!AM570="","*",FN_MC!AM570)</f>
        <v>*</v>
      </c>
      <c r="M572" s="152" t="str">
        <f>IF(FN_MC!AP570="","*",FN_MC!AP570)</f>
        <v>*</v>
      </c>
      <c r="N572" s="152" t="str">
        <f>IF(FN_MC!AM570="","*",FN_MC!AM570)</f>
        <v>*</v>
      </c>
      <c r="O572" s="198" t="str">
        <f>IF(FN_MC!BH570="","*",FN_MC!BH570)</f>
        <v>*</v>
      </c>
      <c r="P572" s="99"/>
      <c r="Q572" s="157" t="str">
        <f>IF($A$2=1,IF(FN_MC!BJ570="","*",FN_MC!BJ570),IF(FN_MC!BK570="","*",FN_MC!BK570))</f>
        <v>*</v>
      </c>
    </row>
    <row r="573" spans="1:17" hidden="1">
      <c r="A573" s="106" t="str">
        <f>IF(FN_MC!B571="","*",FN_MC!B571)</f>
        <v>*</v>
      </c>
      <c r="B573" s="107" t="str">
        <f>IF(FN_MC!X571="","*",FN_MC!X571)</f>
        <v>*</v>
      </c>
      <c r="C573" s="108" t="str">
        <f>IF(FN_MC!S571="","*",FN_MC!S571)</f>
        <v>*</v>
      </c>
      <c r="D573" s="108" t="str">
        <f>IF(FN_MC!T571="","*",FN_MC!T571)</f>
        <v>*</v>
      </c>
      <c r="E573" s="108" t="str">
        <f>IF(FN_MC!D571="","*",FN_MC!D571)</f>
        <v>*</v>
      </c>
      <c r="F573" s="108" t="str">
        <f>IF(FN_MC!H571="","*",FN_MC!H571)</f>
        <v>*</v>
      </c>
      <c r="G573" s="108" t="str">
        <f>IF(FN_MC!M571="","*",FN_MC!M571)</f>
        <v>*</v>
      </c>
      <c r="H573" s="166" t="str">
        <f>IF(FN_MC!K571="","*",FN_MC!K571)</f>
        <v>*</v>
      </c>
      <c r="I573" s="141" t="str">
        <f>IF(FN_MC!O571="","*",FN_MC!O571)</f>
        <v>*</v>
      </c>
      <c r="J573" s="141" t="str">
        <f>IF(FN_MC!P571="","*",FN_MC!P571)</f>
        <v>*</v>
      </c>
      <c r="K573" s="152" t="str">
        <f>IF(FN_MC!AK571="","*",FN_MC!AK571)</f>
        <v>*</v>
      </c>
      <c r="L573" s="152" t="str">
        <f>IF(FN_MC!AM571="","*",FN_MC!AM571)</f>
        <v>*</v>
      </c>
      <c r="M573" s="152" t="str">
        <f>IF(FN_MC!AP571="","*",FN_MC!AP571)</f>
        <v>*</v>
      </c>
      <c r="N573" s="152" t="str">
        <f>IF(FN_MC!AM571="","*",FN_MC!AM571)</f>
        <v>*</v>
      </c>
      <c r="O573" s="198" t="str">
        <f>IF(FN_MC!BH571="","*",FN_MC!BH571)</f>
        <v>*</v>
      </c>
      <c r="P573" s="99"/>
      <c r="Q573" s="157" t="str">
        <f>IF($A$2=1,IF(FN_MC!BJ571="","*",FN_MC!BJ571),IF(FN_MC!BK571="","*",FN_MC!BK571))</f>
        <v>*</v>
      </c>
    </row>
    <row r="574" spans="1:17" hidden="1">
      <c r="A574" s="106" t="str">
        <f>IF(FN_MC!B572="","*",FN_MC!B572)</f>
        <v>*</v>
      </c>
      <c r="B574" s="107" t="str">
        <f>IF(FN_MC!X572="","*",FN_MC!X572)</f>
        <v>*</v>
      </c>
      <c r="C574" s="108" t="str">
        <f>IF(FN_MC!S572="","*",FN_MC!S572)</f>
        <v>*</v>
      </c>
      <c r="D574" s="108" t="str">
        <f>IF(FN_MC!T572="","*",FN_MC!T572)</f>
        <v>*</v>
      </c>
      <c r="E574" s="108" t="str">
        <f>IF(FN_MC!D572="","*",FN_MC!D572)</f>
        <v>*</v>
      </c>
      <c r="F574" s="108" t="str">
        <f>IF(FN_MC!H572="","*",FN_MC!H572)</f>
        <v>*</v>
      </c>
      <c r="G574" s="108" t="str">
        <f>IF(FN_MC!M572="","*",FN_MC!M572)</f>
        <v>*</v>
      </c>
      <c r="H574" s="166" t="str">
        <f>IF(FN_MC!K572="","*",FN_MC!K572)</f>
        <v>*</v>
      </c>
      <c r="I574" s="141" t="str">
        <f>IF(FN_MC!O572="","*",FN_MC!O572)</f>
        <v>*</v>
      </c>
      <c r="J574" s="141" t="str">
        <f>IF(FN_MC!P572="","*",FN_MC!P572)</f>
        <v>*</v>
      </c>
      <c r="K574" s="152" t="str">
        <f>IF(FN_MC!AK572="","*",FN_MC!AK572)</f>
        <v>*</v>
      </c>
      <c r="L574" s="152" t="str">
        <f>IF(FN_MC!AM572="","*",FN_MC!AM572)</f>
        <v>*</v>
      </c>
      <c r="M574" s="152" t="str">
        <f>IF(FN_MC!AP572="","*",FN_MC!AP572)</f>
        <v>*</v>
      </c>
      <c r="N574" s="152" t="str">
        <f>IF(FN_MC!AM572="","*",FN_MC!AM572)</f>
        <v>*</v>
      </c>
      <c r="O574" s="198" t="str">
        <f>IF(FN_MC!BH572="","*",FN_MC!BH572)</f>
        <v>*</v>
      </c>
      <c r="P574" s="99"/>
      <c r="Q574" s="157" t="str">
        <f>IF($A$2=1,IF(FN_MC!BJ572="","*",FN_MC!BJ572),IF(FN_MC!BK572="","*",FN_MC!BK572))</f>
        <v>*</v>
      </c>
    </row>
    <row r="575" spans="1:17" hidden="1">
      <c r="A575" s="106" t="str">
        <f>IF(FN_MC!B573="","*",FN_MC!B573)</f>
        <v>*</v>
      </c>
      <c r="B575" s="107" t="str">
        <f>IF(FN_MC!X573="","*",FN_MC!X573)</f>
        <v>*</v>
      </c>
      <c r="C575" s="108" t="str">
        <f>IF(FN_MC!S573="","*",FN_MC!S573)</f>
        <v>*</v>
      </c>
      <c r="D575" s="108" t="str">
        <f>IF(FN_MC!T573="","*",FN_MC!T573)</f>
        <v>*</v>
      </c>
      <c r="E575" s="108" t="str">
        <f>IF(FN_MC!D573="","*",FN_MC!D573)</f>
        <v>*</v>
      </c>
      <c r="F575" s="108" t="str">
        <f>IF(FN_MC!H573="","*",FN_MC!H573)</f>
        <v>*</v>
      </c>
      <c r="G575" s="108" t="str">
        <f>IF(FN_MC!M573="","*",FN_MC!M573)</f>
        <v>*</v>
      </c>
      <c r="H575" s="166" t="str">
        <f>IF(FN_MC!K573="","*",FN_MC!K573)</f>
        <v>*</v>
      </c>
      <c r="I575" s="141" t="str">
        <f>IF(FN_MC!O573="","*",FN_MC!O573)</f>
        <v>*</v>
      </c>
      <c r="J575" s="141" t="str">
        <f>IF(FN_MC!P573="","*",FN_MC!P573)</f>
        <v>*</v>
      </c>
      <c r="K575" s="152" t="str">
        <f>IF(FN_MC!AK573="","*",FN_MC!AK573)</f>
        <v>*</v>
      </c>
      <c r="L575" s="152" t="str">
        <f>IF(FN_MC!AM573="","*",FN_MC!AM573)</f>
        <v>*</v>
      </c>
      <c r="M575" s="152" t="str">
        <f>IF(FN_MC!AP573="","*",FN_MC!AP573)</f>
        <v>*</v>
      </c>
      <c r="N575" s="152" t="str">
        <f>IF(FN_MC!AM573="","*",FN_MC!AM573)</f>
        <v>*</v>
      </c>
      <c r="O575" s="198" t="str">
        <f>IF(FN_MC!BH573="","*",FN_MC!BH573)</f>
        <v>*</v>
      </c>
      <c r="P575" s="99"/>
      <c r="Q575" s="157" t="str">
        <f>IF($A$2=1,IF(FN_MC!BJ573="","*",FN_MC!BJ573),IF(FN_MC!BK573="","*",FN_MC!BK573))</f>
        <v>*</v>
      </c>
    </row>
    <row r="576" spans="1:17" hidden="1">
      <c r="A576" s="106" t="str">
        <f>IF(FN_MC!B574="","*",FN_MC!B574)</f>
        <v>*</v>
      </c>
      <c r="B576" s="107" t="str">
        <f>IF(FN_MC!X574="","*",FN_MC!X574)</f>
        <v>*</v>
      </c>
      <c r="C576" s="108" t="str">
        <f>IF(FN_MC!S574="","*",FN_MC!S574)</f>
        <v>*</v>
      </c>
      <c r="D576" s="108" t="str">
        <f>IF(FN_MC!T574="","*",FN_MC!T574)</f>
        <v>*</v>
      </c>
      <c r="E576" s="108" t="str">
        <f>IF(FN_MC!D574="","*",FN_MC!D574)</f>
        <v>*</v>
      </c>
      <c r="F576" s="108" t="str">
        <f>IF(FN_MC!H574="","*",FN_MC!H574)</f>
        <v>*</v>
      </c>
      <c r="G576" s="108" t="str">
        <f>IF(FN_MC!M574="","*",FN_MC!M574)</f>
        <v>*</v>
      </c>
      <c r="H576" s="166" t="str">
        <f>IF(FN_MC!K574="","*",FN_MC!K574)</f>
        <v>*</v>
      </c>
      <c r="I576" s="141" t="str">
        <f>IF(FN_MC!O574="","*",FN_MC!O574)</f>
        <v>*</v>
      </c>
      <c r="J576" s="141" t="str">
        <f>IF(FN_MC!P574="","*",FN_MC!P574)</f>
        <v>*</v>
      </c>
      <c r="K576" s="152" t="str">
        <f>IF(FN_MC!AK574="","*",FN_MC!AK574)</f>
        <v>*</v>
      </c>
      <c r="L576" s="152" t="str">
        <f>IF(FN_MC!AM574="","*",FN_MC!AM574)</f>
        <v>*</v>
      </c>
      <c r="M576" s="152" t="str">
        <f>IF(FN_MC!AP574="","*",FN_MC!AP574)</f>
        <v>*</v>
      </c>
      <c r="N576" s="152" t="str">
        <f>IF(FN_MC!AM574="","*",FN_MC!AM574)</f>
        <v>*</v>
      </c>
      <c r="O576" s="198" t="str">
        <f>IF(FN_MC!BH574="","*",FN_MC!BH574)</f>
        <v>*</v>
      </c>
      <c r="P576" s="99"/>
      <c r="Q576" s="157" t="str">
        <f>IF($A$2=1,IF(FN_MC!BJ574="","*",FN_MC!BJ574),IF(FN_MC!BK574="","*",FN_MC!BK574))</f>
        <v>*</v>
      </c>
    </row>
    <row r="577" spans="1:17" hidden="1">
      <c r="A577" s="106" t="str">
        <f>IF(FN_MC!B575="","*",FN_MC!B575)</f>
        <v>*</v>
      </c>
      <c r="B577" s="107" t="str">
        <f>IF(FN_MC!X575="","*",FN_MC!X575)</f>
        <v>*</v>
      </c>
      <c r="C577" s="108" t="str">
        <f>IF(FN_MC!S575="","*",FN_MC!S575)</f>
        <v>*</v>
      </c>
      <c r="D577" s="108" t="str">
        <f>IF(FN_MC!T575="","*",FN_MC!T575)</f>
        <v>*</v>
      </c>
      <c r="E577" s="108" t="str">
        <f>IF(FN_MC!D575="","*",FN_MC!D575)</f>
        <v>*</v>
      </c>
      <c r="F577" s="108" t="str">
        <f>IF(FN_MC!H575="","*",FN_MC!H575)</f>
        <v>*</v>
      </c>
      <c r="G577" s="108" t="str">
        <f>IF(FN_MC!M575="","*",FN_MC!M575)</f>
        <v>*</v>
      </c>
      <c r="H577" s="166" t="str">
        <f>IF(FN_MC!K575="","*",FN_MC!K575)</f>
        <v>*</v>
      </c>
      <c r="I577" s="141" t="str">
        <f>IF(FN_MC!O575="","*",FN_MC!O575)</f>
        <v>*</v>
      </c>
      <c r="J577" s="141" t="str">
        <f>IF(FN_MC!P575="","*",FN_MC!P575)</f>
        <v>*</v>
      </c>
      <c r="K577" s="152" t="str">
        <f>IF(FN_MC!AK575="","*",FN_MC!AK575)</f>
        <v>*</v>
      </c>
      <c r="L577" s="152" t="str">
        <f>IF(FN_MC!AM575="","*",FN_MC!AM575)</f>
        <v>*</v>
      </c>
      <c r="M577" s="152" t="str">
        <f>IF(FN_MC!AP575="","*",FN_MC!AP575)</f>
        <v>*</v>
      </c>
      <c r="N577" s="152" t="str">
        <f>IF(FN_MC!AM575="","*",FN_MC!AM575)</f>
        <v>*</v>
      </c>
      <c r="O577" s="198" t="str">
        <f>IF(FN_MC!BH575="","*",FN_MC!BH575)</f>
        <v>*</v>
      </c>
      <c r="P577" s="99"/>
      <c r="Q577" s="157" t="str">
        <f>IF($A$2=1,IF(FN_MC!BJ575="","*",FN_MC!BJ575),IF(FN_MC!BK575="","*",FN_MC!BK575))</f>
        <v>*</v>
      </c>
    </row>
    <row r="578" spans="1:17" hidden="1">
      <c r="A578" s="106" t="str">
        <f>IF(FN_MC!B576="","*",FN_MC!B576)</f>
        <v>*</v>
      </c>
      <c r="B578" s="107" t="str">
        <f>IF(FN_MC!X576="","*",FN_MC!X576)</f>
        <v>*</v>
      </c>
      <c r="C578" s="108" t="str">
        <f>IF(FN_MC!S576="","*",FN_MC!S576)</f>
        <v>*</v>
      </c>
      <c r="D578" s="108" t="str">
        <f>IF(FN_MC!T576="","*",FN_MC!T576)</f>
        <v>*</v>
      </c>
      <c r="E578" s="108" t="str">
        <f>IF(FN_MC!D576="","*",FN_MC!D576)</f>
        <v>*</v>
      </c>
      <c r="F578" s="108" t="str">
        <f>IF(FN_MC!H576="","*",FN_MC!H576)</f>
        <v>*</v>
      </c>
      <c r="G578" s="108" t="str">
        <f>IF(FN_MC!M576="","*",FN_MC!M576)</f>
        <v>*</v>
      </c>
      <c r="H578" s="166" t="str">
        <f>IF(FN_MC!K576="","*",FN_MC!K576)</f>
        <v>*</v>
      </c>
      <c r="I578" s="141" t="str">
        <f>IF(FN_MC!O576="","*",FN_MC!O576)</f>
        <v>*</v>
      </c>
      <c r="J578" s="141" t="str">
        <f>IF(FN_MC!P576="","*",FN_MC!P576)</f>
        <v>*</v>
      </c>
      <c r="K578" s="152" t="str">
        <f>IF(FN_MC!AK576="","*",FN_MC!AK576)</f>
        <v>*</v>
      </c>
      <c r="L578" s="152" t="str">
        <f>IF(FN_MC!AM576="","*",FN_MC!AM576)</f>
        <v>*</v>
      </c>
      <c r="M578" s="152" t="str">
        <f>IF(FN_MC!AP576="","*",FN_MC!AP576)</f>
        <v>*</v>
      </c>
      <c r="N578" s="152" t="str">
        <f>IF(FN_MC!AM576="","*",FN_MC!AM576)</f>
        <v>*</v>
      </c>
      <c r="O578" s="198" t="str">
        <f>IF(FN_MC!BH576="","*",FN_MC!BH576)</f>
        <v>*</v>
      </c>
      <c r="P578" s="99"/>
      <c r="Q578" s="157" t="str">
        <f>IF($A$2=1,IF(FN_MC!BJ576="","*",FN_MC!BJ576),IF(FN_MC!BK576="","*",FN_MC!BK576))</f>
        <v>*</v>
      </c>
    </row>
    <row r="579" spans="1:17" hidden="1">
      <c r="A579" s="106" t="str">
        <f>IF(FN_MC!B577="","*",FN_MC!B577)</f>
        <v>*</v>
      </c>
      <c r="B579" s="107" t="str">
        <f>IF(FN_MC!X577="","*",FN_MC!X577)</f>
        <v>*</v>
      </c>
      <c r="C579" s="108" t="str">
        <f>IF(FN_MC!S577="","*",FN_MC!S577)</f>
        <v>*</v>
      </c>
      <c r="D579" s="108" t="str">
        <f>IF(FN_MC!T577="","*",FN_MC!T577)</f>
        <v>*</v>
      </c>
      <c r="E579" s="108" t="str">
        <f>IF(FN_MC!D577="","*",FN_MC!D577)</f>
        <v>*</v>
      </c>
      <c r="F579" s="108" t="str">
        <f>IF(FN_MC!H577="","*",FN_MC!H577)</f>
        <v>*</v>
      </c>
      <c r="G579" s="108" t="str">
        <f>IF(FN_MC!M577="","*",FN_MC!M577)</f>
        <v>*</v>
      </c>
      <c r="H579" s="166" t="str">
        <f>IF(FN_MC!K577="","*",FN_MC!K577)</f>
        <v>*</v>
      </c>
      <c r="I579" s="141" t="str">
        <f>IF(FN_MC!O577="","*",FN_MC!O577)</f>
        <v>*</v>
      </c>
      <c r="J579" s="141" t="str">
        <f>IF(FN_MC!P577="","*",FN_MC!P577)</f>
        <v>*</v>
      </c>
      <c r="K579" s="152" t="str">
        <f>IF(FN_MC!AK577="","*",FN_MC!AK577)</f>
        <v>*</v>
      </c>
      <c r="L579" s="152" t="str">
        <f>IF(FN_MC!AM577="","*",FN_MC!AM577)</f>
        <v>*</v>
      </c>
      <c r="M579" s="152" t="str">
        <f>IF(FN_MC!AP577="","*",FN_MC!AP577)</f>
        <v>*</v>
      </c>
      <c r="N579" s="152" t="str">
        <f>IF(FN_MC!AM577="","*",FN_MC!AM577)</f>
        <v>*</v>
      </c>
      <c r="O579" s="198" t="str">
        <f>IF(FN_MC!BH577="","*",FN_MC!BH577)</f>
        <v>*</v>
      </c>
      <c r="P579" s="99"/>
      <c r="Q579" s="157" t="str">
        <f>IF($A$2=1,IF(FN_MC!BJ577="","*",FN_MC!BJ577),IF(FN_MC!BK577="","*",FN_MC!BK577))</f>
        <v>*</v>
      </c>
    </row>
    <row r="580" spans="1:17" hidden="1">
      <c r="A580" s="106" t="str">
        <f>IF(FN_MC!B578="","*",FN_MC!B578)</f>
        <v>*</v>
      </c>
      <c r="B580" s="107" t="str">
        <f>IF(FN_MC!X578="","*",FN_MC!X578)</f>
        <v>*</v>
      </c>
      <c r="C580" s="108" t="str">
        <f>IF(FN_MC!S578="","*",FN_MC!S578)</f>
        <v>*</v>
      </c>
      <c r="D580" s="108" t="str">
        <f>IF(FN_MC!T578="","*",FN_MC!T578)</f>
        <v>*</v>
      </c>
      <c r="E580" s="108" t="str">
        <f>IF(FN_MC!D578="","*",FN_MC!D578)</f>
        <v>*</v>
      </c>
      <c r="F580" s="108" t="str">
        <f>IF(FN_MC!H578="","*",FN_MC!H578)</f>
        <v>*</v>
      </c>
      <c r="G580" s="108" t="str">
        <f>IF(FN_MC!M578="","*",FN_MC!M578)</f>
        <v>*</v>
      </c>
      <c r="H580" s="166" t="str">
        <f>IF(FN_MC!K578="","*",FN_MC!K578)</f>
        <v>*</v>
      </c>
      <c r="I580" s="141" t="str">
        <f>IF(FN_MC!O578="","*",FN_MC!O578)</f>
        <v>*</v>
      </c>
      <c r="J580" s="141" t="str">
        <f>IF(FN_MC!P578="","*",FN_MC!P578)</f>
        <v>*</v>
      </c>
      <c r="K580" s="152" t="str">
        <f>IF(FN_MC!AK578="","*",FN_MC!AK578)</f>
        <v>*</v>
      </c>
      <c r="L580" s="152" t="str">
        <f>IF(FN_MC!AM578="","*",FN_MC!AM578)</f>
        <v>*</v>
      </c>
      <c r="M580" s="152" t="str">
        <f>IF(FN_MC!AP578="","*",FN_MC!AP578)</f>
        <v>*</v>
      </c>
      <c r="N580" s="152" t="str">
        <f>IF(FN_MC!AM578="","*",FN_MC!AM578)</f>
        <v>*</v>
      </c>
      <c r="O580" s="198" t="str">
        <f>IF(FN_MC!BH578="","*",FN_MC!BH578)</f>
        <v>*</v>
      </c>
      <c r="P580" s="99"/>
      <c r="Q580" s="157" t="str">
        <f>IF($A$2=1,IF(FN_MC!BJ578="","*",FN_MC!BJ578),IF(FN_MC!BK578="","*",FN_MC!BK578))</f>
        <v>*</v>
      </c>
    </row>
    <row r="581" spans="1:17" hidden="1">
      <c r="A581" s="106" t="str">
        <f>IF(FN_MC!B579="","*",FN_MC!B579)</f>
        <v>*</v>
      </c>
      <c r="B581" s="107" t="str">
        <f>IF(FN_MC!X579="","*",FN_MC!X579)</f>
        <v>*</v>
      </c>
      <c r="C581" s="108" t="str">
        <f>IF(FN_MC!S579="","*",FN_MC!S579)</f>
        <v>*</v>
      </c>
      <c r="D581" s="108" t="str">
        <f>IF(FN_MC!T579="","*",FN_MC!T579)</f>
        <v>*</v>
      </c>
      <c r="E581" s="108" t="str">
        <f>IF(FN_MC!D579="","*",FN_MC!D579)</f>
        <v>*</v>
      </c>
      <c r="F581" s="108" t="str">
        <f>IF(FN_MC!H579="","*",FN_MC!H579)</f>
        <v>*</v>
      </c>
      <c r="G581" s="108" t="str">
        <f>IF(FN_MC!M579="","*",FN_MC!M579)</f>
        <v>*</v>
      </c>
      <c r="H581" s="166" t="str">
        <f>IF(FN_MC!K579="","*",FN_MC!K579)</f>
        <v>*</v>
      </c>
      <c r="I581" s="141" t="str">
        <f>IF(FN_MC!O579="","*",FN_MC!O579)</f>
        <v>*</v>
      </c>
      <c r="J581" s="141" t="str">
        <f>IF(FN_MC!P579="","*",FN_MC!P579)</f>
        <v>*</v>
      </c>
      <c r="K581" s="152" t="str">
        <f>IF(FN_MC!AK579="","*",FN_MC!AK579)</f>
        <v>*</v>
      </c>
      <c r="L581" s="152" t="str">
        <f>IF(FN_MC!AM579="","*",FN_MC!AM579)</f>
        <v>*</v>
      </c>
      <c r="M581" s="152" t="str">
        <f>IF(FN_MC!AP579="","*",FN_MC!AP579)</f>
        <v>*</v>
      </c>
      <c r="N581" s="152" t="str">
        <f>IF(FN_MC!AM579="","*",FN_MC!AM579)</f>
        <v>*</v>
      </c>
      <c r="O581" s="198" t="str">
        <f>IF(FN_MC!BH579="","*",FN_MC!BH579)</f>
        <v>*</v>
      </c>
      <c r="P581" s="99"/>
      <c r="Q581" s="157" t="str">
        <f>IF($A$2=1,IF(FN_MC!BJ579="","*",FN_MC!BJ579),IF(FN_MC!BK579="","*",FN_MC!BK579))</f>
        <v>*</v>
      </c>
    </row>
    <row r="582" spans="1:17" hidden="1">
      <c r="A582" s="106" t="str">
        <f>IF(FN_MC!B580="","*",FN_MC!B580)</f>
        <v>*</v>
      </c>
      <c r="B582" s="107" t="str">
        <f>IF(FN_MC!X580="","*",FN_MC!X580)</f>
        <v>*</v>
      </c>
      <c r="C582" s="108" t="str">
        <f>IF(FN_MC!S580="","*",FN_MC!S580)</f>
        <v>*</v>
      </c>
      <c r="D582" s="108" t="str">
        <f>IF(FN_MC!T580="","*",FN_MC!T580)</f>
        <v>*</v>
      </c>
      <c r="E582" s="108" t="str">
        <f>IF(FN_MC!D580="","*",FN_MC!D580)</f>
        <v>*</v>
      </c>
      <c r="F582" s="108" t="str">
        <f>IF(FN_MC!H580="","*",FN_MC!H580)</f>
        <v>*</v>
      </c>
      <c r="G582" s="108" t="str">
        <f>IF(FN_MC!M580="","*",FN_MC!M580)</f>
        <v>*</v>
      </c>
      <c r="H582" s="166" t="str">
        <f>IF(FN_MC!K580="","*",FN_MC!K580)</f>
        <v>*</v>
      </c>
      <c r="I582" s="141" t="str">
        <f>IF(FN_MC!O580="","*",FN_MC!O580)</f>
        <v>*</v>
      </c>
      <c r="J582" s="141" t="str">
        <f>IF(FN_MC!P580="","*",FN_MC!P580)</f>
        <v>*</v>
      </c>
      <c r="K582" s="152" t="str">
        <f>IF(FN_MC!AK580="","*",FN_MC!AK580)</f>
        <v>*</v>
      </c>
      <c r="L582" s="152" t="str">
        <f>IF(FN_MC!AM580="","*",FN_MC!AM580)</f>
        <v>*</v>
      </c>
      <c r="M582" s="152" t="str">
        <f>IF(FN_MC!AP580="","*",FN_MC!AP580)</f>
        <v>*</v>
      </c>
      <c r="N582" s="152" t="str">
        <f>IF(FN_MC!AM580="","*",FN_MC!AM580)</f>
        <v>*</v>
      </c>
      <c r="O582" s="198" t="str">
        <f>IF(FN_MC!BH580="","*",FN_MC!BH580)</f>
        <v>*</v>
      </c>
      <c r="P582" s="99"/>
      <c r="Q582" s="157" t="str">
        <f>IF($A$2=1,IF(FN_MC!BJ580="","*",FN_MC!BJ580),IF(FN_MC!BK580="","*",FN_MC!BK580))</f>
        <v>*</v>
      </c>
    </row>
    <row r="583" spans="1:17" hidden="1">
      <c r="A583" s="106" t="str">
        <f>IF(FN_MC!B581="","*",FN_MC!B581)</f>
        <v>*</v>
      </c>
      <c r="B583" s="107" t="str">
        <f>IF(FN_MC!X581="","*",FN_MC!X581)</f>
        <v>*</v>
      </c>
      <c r="C583" s="108" t="str">
        <f>IF(FN_MC!S581="","*",FN_MC!S581)</f>
        <v>*</v>
      </c>
      <c r="D583" s="108" t="str">
        <f>IF(FN_MC!T581="","*",FN_MC!T581)</f>
        <v>*</v>
      </c>
      <c r="E583" s="108" t="str">
        <f>IF(FN_MC!D581="","*",FN_MC!D581)</f>
        <v>*</v>
      </c>
      <c r="F583" s="108" t="str">
        <f>IF(FN_MC!H581="","*",FN_MC!H581)</f>
        <v>*</v>
      </c>
      <c r="G583" s="108" t="str">
        <f>IF(FN_MC!M581="","*",FN_MC!M581)</f>
        <v>*</v>
      </c>
      <c r="H583" s="166" t="str">
        <f>IF(FN_MC!K581="","*",FN_MC!K581)</f>
        <v>*</v>
      </c>
      <c r="I583" s="141" t="str">
        <f>IF(FN_MC!O581="","*",FN_MC!O581)</f>
        <v>*</v>
      </c>
      <c r="J583" s="141" t="str">
        <f>IF(FN_MC!P581="","*",FN_MC!P581)</f>
        <v>*</v>
      </c>
      <c r="K583" s="152" t="str">
        <f>IF(FN_MC!AK581="","*",FN_MC!AK581)</f>
        <v>*</v>
      </c>
      <c r="L583" s="152" t="str">
        <f>IF(FN_MC!AM581="","*",FN_MC!AM581)</f>
        <v>*</v>
      </c>
      <c r="M583" s="152" t="str">
        <f>IF(FN_MC!AP581="","*",FN_MC!AP581)</f>
        <v>*</v>
      </c>
      <c r="N583" s="152" t="str">
        <f>IF(FN_MC!AM581="","*",FN_MC!AM581)</f>
        <v>*</v>
      </c>
      <c r="O583" s="198" t="str">
        <f>IF(FN_MC!BH581="","*",FN_MC!BH581)</f>
        <v>*</v>
      </c>
      <c r="P583" s="99"/>
      <c r="Q583" s="157" t="str">
        <f>IF($A$2=1,IF(FN_MC!BJ581="","*",FN_MC!BJ581),IF(FN_MC!BK581="","*",FN_MC!BK581))</f>
        <v>*</v>
      </c>
    </row>
    <row r="584" spans="1:17" hidden="1">
      <c r="A584" s="106" t="str">
        <f>IF(FN_MC!B582="","*",FN_MC!B582)</f>
        <v>*</v>
      </c>
      <c r="B584" s="107" t="str">
        <f>IF(FN_MC!X582="","*",FN_MC!X582)</f>
        <v>*</v>
      </c>
      <c r="C584" s="108" t="str">
        <f>IF(FN_MC!S582="","*",FN_MC!S582)</f>
        <v>*</v>
      </c>
      <c r="D584" s="108" t="str">
        <f>IF(FN_MC!T582="","*",FN_MC!T582)</f>
        <v>*</v>
      </c>
      <c r="E584" s="108" t="str">
        <f>IF(FN_MC!D582="","*",FN_MC!D582)</f>
        <v>*</v>
      </c>
      <c r="F584" s="108" t="str">
        <f>IF(FN_MC!H582="","*",FN_MC!H582)</f>
        <v>*</v>
      </c>
      <c r="G584" s="108" t="str">
        <f>IF(FN_MC!M582="","*",FN_MC!M582)</f>
        <v>*</v>
      </c>
      <c r="H584" s="166" t="str">
        <f>IF(FN_MC!K582="","*",FN_MC!K582)</f>
        <v>*</v>
      </c>
      <c r="I584" s="141" t="str">
        <f>IF(FN_MC!O582="","*",FN_MC!O582)</f>
        <v>*</v>
      </c>
      <c r="J584" s="141" t="str">
        <f>IF(FN_MC!P582="","*",FN_MC!P582)</f>
        <v>*</v>
      </c>
      <c r="K584" s="152" t="str">
        <f>IF(FN_MC!AK582="","*",FN_MC!AK582)</f>
        <v>*</v>
      </c>
      <c r="L584" s="152" t="str">
        <f>IF(FN_MC!AM582="","*",FN_MC!AM582)</f>
        <v>*</v>
      </c>
      <c r="M584" s="152" t="str">
        <f>IF(FN_MC!AP582="","*",FN_MC!AP582)</f>
        <v>*</v>
      </c>
      <c r="N584" s="152" t="str">
        <f>IF(FN_MC!AM582="","*",FN_MC!AM582)</f>
        <v>*</v>
      </c>
      <c r="O584" s="198" t="str">
        <f>IF(FN_MC!BH582="","*",FN_MC!BH582)</f>
        <v>*</v>
      </c>
      <c r="P584" s="99"/>
      <c r="Q584" s="157" t="str">
        <f>IF($A$2=1,IF(FN_MC!BJ582="","*",FN_MC!BJ582),IF(FN_MC!BK582="","*",FN_MC!BK582))</f>
        <v>*</v>
      </c>
    </row>
    <row r="585" spans="1:17" hidden="1">
      <c r="A585" s="106" t="str">
        <f>IF(FN_MC!B583="","*",FN_MC!B583)</f>
        <v>*</v>
      </c>
      <c r="B585" s="107" t="str">
        <f>IF(FN_MC!X583="","*",FN_MC!X583)</f>
        <v>*</v>
      </c>
      <c r="C585" s="108" t="str">
        <f>IF(FN_MC!S583="","*",FN_MC!S583)</f>
        <v>*</v>
      </c>
      <c r="D585" s="108" t="str">
        <f>IF(FN_MC!T583="","*",FN_MC!T583)</f>
        <v>*</v>
      </c>
      <c r="E585" s="108" t="str">
        <f>IF(FN_MC!D583="","*",FN_MC!D583)</f>
        <v>*</v>
      </c>
      <c r="F585" s="108" t="str">
        <f>IF(FN_MC!H583="","*",FN_MC!H583)</f>
        <v>*</v>
      </c>
      <c r="G585" s="108" t="str">
        <f>IF(FN_MC!M583="","*",FN_MC!M583)</f>
        <v>*</v>
      </c>
      <c r="H585" s="166" t="str">
        <f>IF(FN_MC!K583="","*",FN_MC!K583)</f>
        <v>*</v>
      </c>
      <c r="I585" s="141" t="str">
        <f>IF(FN_MC!O583="","*",FN_MC!O583)</f>
        <v>*</v>
      </c>
      <c r="J585" s="141" t="str">
        <f>IF(FN_MC!P583="","*",FN_MC!P583)</f>
        <v>*</v>
      </c>
      <c r="K585" s="152" t="str">
        <f>IF(FN_MC!AK583="","*",FN_MC!AK583)</f>
        <v>*</v>
      </c>
      <c r="L585" s="152" t="str">
        <f>IF(FN_MC!AM583="","*",FN_MC!AM583)</f>
        <v>*</v>
      </c>
      <c r="M585" s="152" t="str">
        <f>IF(FN_MC!AP583="","*",FN_MC!AP583)</f>
        <v>*</v>
      </c>
      <c r="N585" s="152" t="str">
        <f>IF(FN_MC!AM583="","*",FN_MC!AM583)</f>
        <v>*</v>
      </c>
      <c r="O585" s="198" t="str">
        <f>IF(FN_MC!BH583="","*",FN_MC!BH583)</f>
        <v>*</v>
      </c>
      <c r="P585" s="99"/>
      <c r="Q585" s="157" t="str">
        <f>IF($A$2=1,IF(FN_MC!BJ583="","*",FN_MC!BJ583),IF(FN_MC!BK583="","*",FN_MC!BK583))</f>
        <v>*</v>
      </c>
    </row>
    <row r="586" spans="1:17" hidden="1">
      <c r="A586" s="106" t="str">
        <f>IF(FN_MC!B584="","*",FN_MC!B584)</f>
        <v>*</v>
      </c>
      <c r="B586" s="107" t="str">
        <f>IF(FN_MC!X584="","*",FN_MC!X584)</f>
        <v>*</v>
      </c>
      <c r="C586" s="108" t="str">
        <f>IF(FN_MC!S584="","*",FN_MC!S584)</f>
        <v>*</v>
      </c>
      <c r="D586" s="108" t="str">
        <f>IF(FN_MC!T584="","*",FN_MC!T584)</f>
        <v>*</v>
      </c>
      <c r="E586" s="108" t="str">
        <f>IF(FN_MC!D584="","*",FN_MC!D584)</f>
        <v>*</v>
      </c>
      <c r="F586" s="108" t="str">
        <f>IF(FN_MC!H584="","*",FN_MC!H584)</f>
        <v>*</v>
      </c>
      <c r="G586" s="108" t="str">
        <f>IF(FN_MC!M584="","*",FN_MC!M584)</f>
        <v>*</v>
      </c>
      <c r="H586" s="166" t="str">
        <f>IF(FN_MC!K584="","*",FN_MC!K584)</f>
        <v>*</v>
      </c>
      <c r="I586" s="141" t="str">
        <f>IF(FN_MC!O584="","*",FN_MC!O584)</f>
        <v>*</v>
      </c>
      <c r="J586" s="141" t="str">
        <f>IF(FN_MC!P584="","*",FN_MC!P584)</f>
        <v>*</v>
      </c>
      <c r="K586" s="152" t="str">
        <f>IF(FN_MC!AK584="","*",FN_MC!AK584)</f>
        <v>*</v>
      </c>
      <c r="L586" s="152" t="str">
        <f>IF(FN_MC!AM584="","*",FN_MC!AM584)</f>
        <v>*</v>
      </c>
      <c r="M586" s="152" t="str">
        <f>IF(FN_MC!AP584="","*",FN_MC!AP584)</f>
        <v>*</v>
      </c>
      <c r="N586" s="152" t="str">
        <f>IF(FN_MC!AM584="","*",FN_MC!AM584)</f>
        <v>*</v>
      </c>
      <c r="O586" s="198" t="str">
        <f>IF(FN_MC!BH584="","*",FN_MC!BH584)</f>
        <v>*</v>
      </c>
      <c r="P586" s="99"/>
      <c r="Q586" s="157" t="str">
        <f>IF($A$2=1,IF(FN_MC!BJ584="","*",FN_MC!BJ584),IF(FN_MC!BK584="","*",FN_MC!BK584))</f>
        <v>*</v>
      </c>
    </row>
    <row r="587" spans="1:17" hidden="1">
      <c r="A587" s="106" t="str">
        <f>IF(FN_MC!B585="","*",FN_MC!B585)</f>
        <v>*</v>
      </c>
      <c r="B587" s="107" t="str">
        <f>IF(FN_MC!X585="","*",FN_MC!X585)</f>
        <v>*</v>
      </c>
      <c r="C587" s="108" t="str">
        <f>IF(FN_MC!S585="","*",FN_MC!S585)</f>
        <v>*</v>
      </c>
      <c r="D587" s="108" t="str">
        <f>IF(FN_MC!T585="","*",FN_MC!T585)</f>
        <v>*</v>
      </c>
      <c r="E587" s="108" t="str">
        <f>IF(FN_MC!D585="","*",FN_MC!D585)</f>
        <v>*</v>
      </c>
      <c r="F587" s="108" t="str">
        <f>IF(FN_MC!H585="","*",FN_MC!H585)</f>
        <v>*</v>
      </c>
      <c r="G587" s="108" t="str">
        <f>IF(FN_MC!M585="","*",FN_MC!M585)</f>
        <v>*</v>
      </c>
      <c r="H587" s="166" t="str">
        <f>IF(FN_MC!K585="","*",FN_MC!K585)</f>
        <v>*</v>
      </c>
      <c r="I587" s="141" t="str">
        <f>IF(FN_MC!O585="","*",FN_MC!O585)</f>
        <v>*</v>
      </c>
      <c r="J587" s="141" t="str">
        <f>IF(FN_MC!P585="","*",FN_MC!P585)</f>
        <v>*</v>
      </c>
      <c r="K587" s="152" t="str">
        <f>IF(FN_MC!AK585="","*",FN_MC!AK585)</f>
        <v>*</v>
      </c>
      <c r="L587" s="152" t="str">
        <f>IF(FN_MC!AM585="","*",FN_MC!AM585)</f>
        <v>*</v>
      </c>
      <c r="M587" s="152" t="str">
        <f>IF(FN_MC!AP585="","*",FN_MC!AP585)</f>
        <v>*</v>
      </c>
      <c r="N587" s="152" t="str">
        <f>IF(FN_MC!AM585="","*",FN_MC!AM585)</f>
        <v>*</v>
      </c>
      <c r="O587" s="198" t="str">
        <f>IF(FN_MC!BH585="","*",FN_MC!BH585)</f>
        <v>*</v>
      </c>
      <c r="P587" s="99"/>
      <c r="Q587" s="157" t="str">
        <f>IF($A$2=1,IF(FN_MC!BJ585="","*",FN_MC!BJ585),IF(FN_MC!BK585="","*",FN_MC!BK585))</f>
        <v>*</v>
      </c>
    </row>
    <row r="588" spans="1:17" hidden="1">
      <c r="A588" s="106" t="str">
        <f>IF(FN_MC!B586="","*",FN_MC!B586)</f>
        <v>*</v>
      </c>
      <c r="B588" s="107" t="str">
        <f>IF(FN_MC!X586="","*",FN_MC!X586)</f>
        <v>*</v>
      </c>
      <c r="C588" s="108" t="str">
        <f>IF(FN_MC!S586="","*",FN_MC!S586)</f>
        <v>*</v>
      </c>
      <c r="D588" s="108" t="str">
        <f>IF(FN_MC!T586="","*",FN_MC!T586)</f>
        <v>*</v>
      </c>
      <c r="E588" s="108" t="str">
        <f>IF(FN_MC!D586="","*",FN_MC!D586)</f>
        <v>*</v>
      </c>
      <c r="F588" s="108" t="str">
        <f>IF(FN_MC!H586="","*",FN_MC!H586)</f>
        <v>*</v>
      </c>
      <c r="G588" s="108" t="str">
        <f>IF(FN_MC!M586="","*",FN_MC!M586)</f>
        <v>*</v>
      </c>
      <c r="H588" s="166" t="str">
        <f>IF(FN_MC!K586="","*",FN_MC!K586)</f>
        <v>*</v>
      </c>
      <c r="I588" s="141" t="str">
        <f>IF(FN_MC!O586="","*",FN_MC!O586)</f>
        <v>*</v>
      </c>
      <c r="J588" s="141" t="str">
        <f>IF(FN_MC!P586="","*",FN_MC!P586)</f>
        <v>*</v>
      </c>
      <c r="K588" s="152" t="str">
        <f>IF(FN_MC!AK586="","*",FN_MC!AK586)</f>
        <v>*</v>
      </c>
      <c r="L588" s="152" t="str">
        <f>IF(FN_MC!AM586="","*",FN_MC!AM586)</f>
        <v>*</v>
      </c>
      <c r="M588" s="152" t="str">
        <f>IF(FN_MC!AP586="","*",FN_MC!AP586)</f>
        <v>*</v>
      </c>
      <c r="N588" s="152" t="str">
        <f>IF(FN_MC!AM586="","*",FN_MC!AM586)</f>
        <v>*</v>
      </c>
      <c r="O588" s="198" t="str">
        <f>IF(FN_MC!BH586="","*",FN_MC!BH586)</f>
        <v>*</v>
      </c>
      <c r="P588" s="99"/>
      <c r="Q588" s="157" t="str">
        <f>IF($A$2=1,IF(FN_MC!BJ586="","*",FN_MC!BJ586),IF(FN_MC!BK586="","*",FN_MC!BK586))</f>
        <v>*</v>
      </c>
    </row>
    <row r="589" spans="1:17" hidden="1">
      <c r="A589" s="106" t="str">
        <f>IF(FN_MC!B587="","*",FN_MC!B587)</f>
        <v>*</v>
      </c>
      <c r="B589" s="107" t="str">
        <f>IF(FN_MC!X587="","*",FN_MC!X587)</f>
        <v>*</v>
      </c>
      <c r="C589" s="108" t="str">
        <f>IF(FN_MC!S587="","*",FN_MC!S587)</f>
        <v>*</v>
      </c>
      <c r="D589" s="108" t="str">
        <f>IF(FN_MC!T587="","*",FN_MC!T587)</f>
        <v>*</v>
      </c>
      <c r="E589" s="108" t="str">
        <f>IF(FN_MC!D587="","*",FN_MC!D587)</f>
        <v>*</v>
      </c>
      <c r="F589" s="108" t="str">
        <f>IF(FN_MC!H587="","*",FN_MC!H587)</f>
        <v>*</v>
      </c>
      <c r="G589" s="108" t="str">
        <f>IF(FN_MC!M587="","*",FN_MC!M587)</f>
        <v>*</v>
      </c>
      <c r="H589" s="166" t="str">
        <f>IF(FN_MC!K587="","*",FN_MC!K587)</f>
        <v>*</v>
      </c>
      <c r="I589" s="141" t="str">
        <f>IF(FN_MC!O587="","*",FN_MC!O587)</f>
        <v>*</v>
      </c>
      <c r="J589" s="141" t="str">
        <f>IF(FN_MC!P587="","*",FN_MC!P587)</f>
        <v>*</v>
      </c>
      <c r="K589" s="152" t="str">
        <f>IF(FN_MC!AK587="","*",FN_MC!AK587)</f>
        <v>*</v>
      </c>
      <c r="L589" s="152" t="str">
        <f>IF(FN_MC!AM587="","*",FN_MC!AM587)</f>
        <v>*</v>
      </c>
      <c r="M589" s="152" t="str">
        <f>IF(FN_MC!AP587="","*",FN_MC!AP587)</f>
        <v>*</v>
      </c>
      <c r="N589" s="152" t="str">
        <f>IF(FN_MC!AM587="","*",FN_MC!AM587)</f>
        <v>*</v>
      </c>
      <c r="O589" s="198" t="str">
        <f>IF(FN_MC!BH587="","*",FN_MC!BH587)</f>
        <v>*</v>
      </c>
      <c r="P589" s="99"/>
      <c r="Q589" s="157" t="str">
        <f>IF($A$2=1,IF(FN_MC!BJ587="","*",FN_MC!BJ587),IF(FN_MC!BK587="","*",FN_MC!BK587))</f>
        <v>*</v>
      </c>
    </row>
    <row r="590" spans="1:17" hidden="1">
      <c r="A590" s="106" t="str">
        <f>IF(FN_MC!B588="","*",FN_MC!B588)</f>
        <v>*</v>
      </c>
      <c r="B590" s="107" t="str">
        <f>IF(FN_MC!X588="","*",FN_MC!X588)</f>
        <v>*</v>
      </c>
      <c r="C590" s="108" t="str">
        <f>IF(FN_MC!S588="","*",FN_MC!S588)</f>
        <v>*</v>
      </c>
      <c r="D590" s="108" t="str">
        <f>IF(FN_MC!T588="","*",FN_MC!T588)</f>
        <v>*</v>
      </c>
      <c r="E590" s="108" t="str">
        <f>IF(FN_MC!D588="","*",FN_MC!D588)</f>
        <v>*</v>
      </c>
      <c r="F590" s="108" t="str">
        <f>IF(FN_MC!H588="","*",FN_MC!H588)</f>
        <v>*</v>
      </c>
      <c r="G590" s="108" t="str">
        <f>IF(FN_MC!M588="","*",FN_MC!M588)</f>
        <v>*</v>
      </c>
      <c r="H590" s="166" t="str">
        <f>IF(FN_MC!K588="","*",FN_MC!K588)</f>
        <v>*</v>
      </c>
      <c r="I590" s="141" t="str">
        <f>IF(FN_MC!O588="","*",FN_MC!O588)</f>
        <v>*</v>
      </c>
      <c r="J590" s="141" t="str">
        <f>IF(FN_MC!P588="","*",FN_MC!P588)</f>
        <v>*</v>
      </c>
      <c r="K590" s="152" t="str">
        <f>IF(FN_MC!AK588="","*",FN_MC!AK588)</f>
        <v>*</v>
      </c>
      <c r="L590" s="152" t="str">
        <f>IF(FN_MC!AM588="","*",FN_MC!AM588)</f>
        <v>*</v>
      </c>
      <c r="M590" s="152" t="str">
        <f>IF(FN_MC!AP588="","*",FN_MC!AP588)</f>
        <v>*</v>
      </c>
      <c r="N590" s="152" t="str">
        <f>IF(FN_MC!AM588="","*",FN_MC!AM588)</f>
        <v>*</v>
      </c>
      <c r="O590" s="198" t="str">
        <f>IF(FN_MC!BH588="","*",FN_MC!BH588)</f>
        <v>*</v>
      </c>
      <c r="P590" s="99"/>
      <c r="Q590" s="157" t="str">
        <f>IF($A$2=1,IF(FN_MC!BJ588="","*",FN_MC!BJ588),IF(FN_MC!BK588="","*",FN_MC!BK588))</f>
        <v>*</v>
      </c>
    </row>
    <row r="591" spans="1:17" hidden="1">
      <c r="A591" s="106" t="str">
        <f>IF(FN_MC!B589="","*",FN_MC!B589)</f>
        <v>*</v>
      </c>
      <c r="B591" s="107" t="str">
        <f>IF(FN_MC!X589="","*",FN_MC!X589)</f>
        <v>*</v>
      </c>
      <c r="C591" s="108" t="str">
        <f>IF(FN_MC!S589="","*",FN_MC!S589)</f>
        <v>*</v>
      </c>
      <c r="D591" s="108" t="str">
        <f>IF(FN_MC!T589="","*",FN_MC!T589)</f>
        <v>*</v>
      </c>
      <c r="E591" s="108" t="str">
        <f>IF(FN_MC!D589="","*",FN_MC!D589)</f>
        <v>*</v>
      </c>
      <c r="F591" s="108" t="str">
        <f>IF(FN_MC!H589="","*",FN_MC!H589)</f>
        <v>*</v>
      </c>
      <c r="G591" s="108" t="str">
        <f>IF(FN_MC!M589="","*",FN_MC!M589)</f>
        <v>*</v>
      </c>
      <c r="H591" s="166" t="str">
        <f>IF(FN_MC!K589="","*",FN_MC!K589)</f>
        <v>*</v>
      </c>
      <c r="I591" s="141" t="str">
        <f>IF(FN_MC!O589="","*",FN_MC!O589)</f>
        <v>*</v>
      </c>
      <c r="J591" s="141" t="str">
        <f>IF(FN_MC!P589="","*",FN_MC!P589)</f>
        <v>*</v>
      </c>
      <c r="K591" s="152" t="str">
        <f>IF(FN_MC!AK589="","*",FN_MC!AK589)</f>
        <v>*</v>
      </c>
      <c r="L591" s="152" t="str">
        <f>IF(FN_MC!AM589="","*",FN_MC!AM589)</f>
        <v>*</v>
      </c>
      <c r="M591" s="152" t="str">
        <f>IF(FN_MC!AP589="","*",FN_MC!AP589)</f>
        <v>*</v>
      </c>
      <c r="N591" s="152" t="str">
        <f>IF(FN_MC!AM589="","*",FN_MC!AM589)</f>
        <v>*</v>
      </c>
      <c r="O591" s="198" t="str">
        <f>IF(FN_MC!BH589="","*",FN_MC!BH589)</f>
        <v>*</v>
      </c>
      <c r="P591" s="99"/>
      <c r="Q591" s="157" t="str">
        <f>IF($A$2=1,IF(FN_MC!BJ589="","*",FN_MC!BJ589),IF(FN_MC!BK589="","*",FN_MC!BK589))</f>
        <v>*</v>
      </c>
    </row>
    <row r="592" spans="1:17" hidden="1">
      <c r="A592" s="106" t="str">
        <f>IF(FN_MC!B590="","*",FN_MC!B590)</f>
        <v>*</v>
      </c>
      <c r="B592" s="107" t="str">
        <f>IF(FN_MC!X590="","*",FN_MC!X590)</f>
        <v>*</v>
      </c>
      <c r="C592" s="108" t="str">
        <f>IF(FN_MC!S590="","*",FN_MC!S590)</f>
        <v>*</v>
      </c>
      <c r="D592" s="108" t="str">
        <f>IF(FN_MC!T590="","*",FN_MC!T590)</f>
        <v>*</v>
      </c>
      <c r="E592" s="108" t="str">
        <f>IF(FN_MC!D590="","*",FN_MC!D590)</f>
        <v>*</v>
      </c>
      <c r="F592" s="108" t="str">
        <f>IF(FN_MC!H590="","*",FN_MC!H590)</f>
        <v>*</v>
      </c>
      <c r="G592" s="108" t="str">
        <f>IF(FN_MC!M590="","*",FN_MC!M590)</f>
        <v>*</v>
      </c>
      <c r="H592" s="166" t="str">
        <f>IF(FN_MC!K590="","*",FN_MC!K590)</f>
        <v>*</v>
      </c>
      <c r="I592" s="141" t="str">
        <f>IF(FN_MC!O590="","*",FN_MC!O590)</f>
        <v>*</v>
      </c>
      <c r="J592" s="141" t="str">
        <f>IF(FN_MC!P590="","*",FN_MC!P590)</f>
        <v>*</v>
      </c>
      <c r="K592" s="152" t="str">
        <f>IF(FN_MC!AK590="","*",FN_MC!AK590)</f>
        <v>*</v>
      </c>
      <c r="L592" s="152" t="str">
        <f>IF(FN_MC!AM590="","*",FN_MC!AM590)</f>
        <v>*</v>
      </c>
      <c r="M592" s="152" t="str">
        <f>IF(FN_MC!AP590="","*",FN_MC!AP590)</f>
        <v>*</v>
      </c>
      <c r="N592" s="152" t="str">
        <f>IF(FN_MC!AM590="","*",FN_MC!AM590)</f>
        <v>*</v>
      </c>
      <c r="O592" s="198" t="str">
        <f>IF(FN_MC!BH590="","*",FN_MC!BH590)</f>
        <v>*</v>
      </c>
      <c r="P592" s="99"/>
      <c r="Q592" s="157" t="str">
        <f>IF($A$2=1,IF(FN_MC!BJ590="","*",FN_MC!BJ590),IF(FN_MC!BK590="","*",FN_MC!BK590))</f>
        <v>*</v>
      </c>
    </row>
    <row r="593" spans="1:17" hidden="1">
      <c r="A593" s="106" t="str">
        <f>IF(FN_MC!B591="","*",FN_MC!B591)</f>
        <v>*</v>
      </c>
      <c r="B593" s="107" t="str">
        <f>IF(FN_MC!X591="","*",FN_MC!X591)</f>
        <v>*</v>
      </c>
      <c r="C593" s="108" t="str">
        <f>IF(FN_MC!S591="","*",FN_MC!S591)</f>
        <v>*</v>
      </c>
      <c r="D593" s="108" t="str">
        <f>IF(FN_MC!T591="","*",FN_MC!T591)</f>
        <v>*</v>
      </c>
      <c r="E593" s="108" t="str">
        <f>IF(FN_MC!D591="","*",FN_MC!D591)</f>
        <v>*</v>
      </c>
      <c r="F593" s="108" t="str">
        <f>IF(FN_MC!H591="","*",FN_MC!H591)</f>
        <v>*</v>
      </c>
      <c r="G593" s="108" t="str">
        <f>IF(FN_MC!M591="","*",FN_MC!M591)</f>
        <v>*</v>
      </c>
      <c r="H593" s="166" t="str">
        <f>IF(FN_MC!K591="","*",FN_MC!K591)</f>
        <v>*</v>
      </c>
      <c r="I593" s="141" t="str">
        <f>IF(FN_MC!O591="","*",FN_MC!O591)</f>
        <v>*</v>
      </c>
      <c r="J593" s="141" t="str">
        <f>IF(FN_MC!P591="","*",FN_MC!P591)</f>
        <v>*</v>
      </c>
      <c r="K593" s="152" t="str">
        <f>IF(FN_MC!AK591="","*",FN_MC!AK591)</f>
        <v>*</v>
      </c>
      <c r="L593" s="152" t="str">
        <f>IF(FN_MC!AM591="","*",FN_MC!AM591)</f>
        <v>*</v>
      </c>
      <c r="M593" s="152" t="str">
        <f>IF(FN_MC!AP591="","*",FN_MC!AP591)</f>
        <v>*</v>
      </c>
      <c r="N593" s="152" t="str">
        <f>IF(FN_MC!AM591="","*",FN_MC!AM591)</f>
        <v>*</v>
      </c>
      <c r="O593" s="198" t="str">
        <f>IF(FN_MC!BH591="","*",FN_MC!BH591)</f>
        <v>*</v>
      </c>
      <c r="P593" s="99"/>
      <c r="Q593" s="157" t="str">
        <f>IF($A$2=1,IF(FN_MC!BJ591="","*",FN_MC!BJ591),IF(FN_MC!BK591="","*",FN_MC!BK591))</f>
        <v>*</v>
      </c>
    </row>
    <row r="594" spans="1:17" hidden="1">
      <c r="A594" s="106" t="str">
        <f>IF(FN_MC!B592="","*",FN_MC!B592)</f>
        <v>*</v>
      </c>
      <c r="B594" s="107" t="str">
        <f>IF(FN_MC!X592="","*",FN_MC!X592)</f>
        <v>*</v>
      </c>
      <c r="C594" s="108" t="str">
        <f>IF(FN_MC!S592="","*",FN_MC!S592)</f>
        <v>*</v>
      </c>
      <c r="D594" s="108" t="str">
        <f>IF(FN_MC!T592="","*",FN_MC!T592)</f>
        <v>*</v>
      </c>
      <c r="E594" s="108" t="str">
        <f>IF(FN_MC!D592="","*",FN_MC!D592)</f>
        <v>*</v>
      </c>
      <c r="F594" s="108" t="str">
        <f>IF(FN_MC!H592="","*",FN_MC!H592)</f>
        <v>*</v>
      </c>
      <c r="G594" s="108" t="str">
        <f>IF(FN_MC!M592="","*",FN_MC!M592)</f>
        <v>*</v>
      </c>
      <c r="H594" s="166" t="str">
        <f>IF(FN_MC!K592="","*",FN_MC!K592)</f>
        <v>*</v>
      </c>
      <c r="I594" s="141" t="str">
        <f>IF(FN_MC!O592="","*",FN_MC!O592)</f>
        <v>*</v>
      </c>
      <c r="J594" s="141" t="str">
        <f>IF(FN_MC!P592="","*",FN_MC!P592)</f>
        <v>*</v>
      </c>
      <c r="K594" s="152" t="str">
        <f>IF(FN_MC!AK592="","*",FN_MC!AK592)</f>
        <v>*</v>
      </c>
      <c r="L594" s="152" t="str">
        <f>IF(FN_MC!AM592="","*",FN_MC!AM592)</f>
        <v>*</v>
      </c>
      <c r="M594" s="152" t="str">
        <f>IF(FN_MC!AP592="","*",FN_MC!AP592)</f>
        <v>*</v>
      </c>
      <c r="N594" s="152" t="str">
        <f>IF(FN_MC!AM592="","*",FN_MC!AM592)</f>
        <v>*</v>
      </c>
      <c r="O594" s="198" t="str">
        <f>IF(FN_MC!BH592="","*",FN_MC!BH592)</f>
        <v>*</v>
      </c>
      <c r="P594" s="99"/>
      <c r="Q594" s="157" t="str">
        <f>IF($A$2=1,IF(FN_MC!BJ592="","*",FN_MC!BJ592),IF(FN_MC!BK592="","*",FN_MC!BK592))</f>
        <v>*</v>
      </c>
    </row>
    <row r="595" spans="1:17" hidden="1">
      <c r="A595" s="106" t="str">
        <f>IF(FN_MC!B593="","*",FN_MC!B593)</f>
        <v>*</v>
      </c>
      <c r="B595" s="107" t="str">
        <f>IF(FN_MC!X593="","*",FN_MC!X593)</f>
        <v>*</v>
      </c>
      <c r="C595" s="108" t="str">
        <f>IF(FN_MC!S593="","*",FN_MC!S593)</f>
        <v>*</v>
      </c>
      <c r="D595" s="108" t="str">
        <f>IF(FN_MC!T593="","*",FN_MC!T593)</f>
        <v>*</v>
      </c>
      <c r="E595" s="108" t="str">
        <f>IF(FN_MC!D593="","*",FN_MC!D593)</f>
        <v>*</v>
      </c>
      <c r="F595" s="108" t="str">
        <f>IF(FN_MC!H593="","*",FN_MC!H593)</f>
        <v>*</v>
      </c>
      <c r="G595" s="108" t="str">
        <f>IF(FN_MC!M593="","*",FN_MC!M593)</f>
        <v>*</v>
      </c>
      <c r="H595" s="166" t="str">
        <f>IF(FN_MC!K593="","*",FN_MC!K593)</f>
        <v>*</v>
      </c>
      <c r="I595" s="141" t="str">
        <f>IF(FN_MC!O593="","*",FN_MC!O593)</f>
        <v>*</v>
      </c>
      <c r="J595" s="141" t="str">
        <f>IF(FN_MC!P593="","*",FN_MC!P593)</f>
        <v>*</v>
      </c>
      <c r="K595" s="152" t="str">
        <f>IF(FN_MC!AK593="","*",FN_MC!AK593)</f>
        <v>*</v>
      </c>
      <c r="L595" s="152" t="str">
        <f>IF(FN_MC!AM593="","*",FN_MC!AM593)</f>
        <v>*</v>
      </c>
      <c r="M595" s="152" t="str">
        <f>IF(FN_MC!AP593="","*",FN_MC!AP593)</f>
        <v>*</v>
      </c>
      <c r="N595" s="152" t="str">
        <f>IF(FN_MC!AM593="","*",FN_MC!AM593)</f>
        <v>*</v>
      </c>
      <c r="O595" s="198" t="str">
        <f>IF(FN_MC!BH593="","*",FN_MC!BH593)</f>
        <v>*</v>
      </c>
      <c r="P595" s="99"/>
      <c r="Q595" s="157" t="str">
        <f>IF($A$2=1,IF(FN_MC!BJ593="","*",FN_MC!BJ593),IF(FN_MC!BK593="","*",FN_MC!BK593))</f>
        <v>*</v>
      </c>
    </row>
    <row r="596" spans="1:17" hidden="1">
      <c r="A596" s="106" t="str">
        <f>IF(FN_MC!B594="","*",FN_MC!B594)</f>
        <v>*</v>
      </c>
      <c r="B596" s="107" t="str">
        <f>IF(FN_MC!X594="","*",FN_MC!X594)</f>
        <v>*</v>
      </c>
      <c r="C596" s="108" t="str">
        <f>IF(FN_MC!S594="","*",FN_MC!S594)</f>
        <v>*</v>
      </c>
      <c r="D596" s="108" t="str">
        <f>IF(FN_MC!T594="","*",FN_MC!T594)</f>
        <v>*</v>
      </c>
      <c r="E596" s="108" t="str">
        <f>IF(FN_MC!D594="","*",FN_MC!D594)</f>
        <v>*</v>
      </c>
      <c r="F596" s="108" t="str">
        <f>IF(FN_MC!H594="","*",FN_MC!H594)</f>
        <v>*</v>
      </c>
      <c r="G596" s="108" t="str">
        <f>IF(FN_MC!M594="","*",FN_MC!M594)</f>
        <v>*</v>
      </c>
      <c r="H596" s="166" t="str">
        <f>IF(FN_MC!K594="","*",FN_MC!K594)</f>
        <v>*</v>
      </c>
      <c r="I596" s="141" t="str">
        <f>IF(FN_MC!O594="","*",FN_MC!O594)</f>
        <v>*</v>
      </c>
      <c r="J596" s="141" t="str">
        <f>IF(FN_MC!P594="","*",FN_MC!P594)</f>
        <v>*</v>
      </c>
      <c r="K596" s="152" t="str">
        <f>IF(FN_MC!AK594="","*",FN_MC!AK594)</f>
        <v>*</v>
      </c>
      <c r="L596" s="152" t="str">
        <f>IF(FN_MC!AM594="","*",FN_MC!AM594)</f>
        <v>*</v>
      </c>
      <c r="M596" s="152" t="str">
        <f>IF(FN_MC!AP594="","*",FN_MC!AP594)</f>
        <v>*</v>
      </c>
      <c r="N596" s="152" t="str">
        <f>IF(FN_MC!AM594="","*",FN_MC!AM594)</f>
        <v>*</v>
      </c>
      <c r="O596" s="198" t="str">
        <f>IF(FN_MC!BH594="","*",FN_MC!BH594)</f>
        <v>*</v>
      </c>
      <c r="P596" s="99"/>
      <c r="Q596" s="157" t="str">
        <f>IF($A$2=1,IF(FN_MC!BJ594="","*",FN_MC!BJ594),IF(FN_MC!BK594="","*",FN_MC!BK594))</f>
        <v>*</v>
      </c>
    </row>
    <row r="597" spans="1:17" hidden="1">
      <c r="A597" s="106" t="str">
        <f>IF(FN_MC!B595="","*",FN_MC!B595)</f>
        <v>*</v>
      </c>
      <c r="B597" s="107" t="str">
        <f>IF(FN_MC!X595="","*",FN_MC!X595)</f>
        <v>*</v>
      </c>
      <c r="C597" s="108" t="str">
        <f>IF(FN_MC!S595="","*",FN_MC!S595)</f>
        <v>*</v>
      </c>
      <c r="D597" s="108" t="str">
        <f>IF(FN_MC!T595="","*",FN_MC!T595)</f>
        <v>*</v>
      </c>
      <c r="E597" s="108" t="str">
        <f>IF(FN_MC!D595="","*",FN_MC!D595)</f>
        <v>*</v>
      </c>
      <c r="F597" s="108" t="str">
        <f>IF(FN_MC!H595="","*",FN_MC!H595)</f>
        <v>*</v>
      </c>
      <c r="G597" s="108" t="str">
        <f>IF(FN_MC!M595="","*",FN_MC!M595)</f>
        <v>*</v>
      </c>
      <c r="H597" s="166" t="str">
        <f>IF(FN_MC!K595="","*",FN_MC!K595)</f>
        <v>*</v>
      </c>
      <c r="I597" s="141" t="str">
        <f>IF(FN_MC!O595="","*",FN_MC!O595)</f>
        <v>*</v>
      </c>
      <c r="J597" s="141" t="str">
        <f>IF(FN_MC!P595="","*",FN_MC!P595)</f>
        <v>*</v>
      </c>
      <c r="K597" s="152" t="str">
        <f>IF(FN_MC!AK595="","*",FN_MC!AK595)</f>
        <v>*</v>
      </c>
      <c r="L597" s="152" t="str">
        <f>IF(FN_MC!AM595="","*",FN_MC!AM595)</f>
        <v>*</v>
      </c>
      <c r="M597" s="152" t="str">
        <f>IF(FN_MC!AP595="","*",FN_MC!AP595)</f>
        <v>*</v>
      </c>
      <c r="N597" s="152" t="str">
        <f>IF(FN_MC!AM595="","*",FN_MC!AM595)</f>
        <v>*</v>
      </c>
      <c r="O597" s="198" t="str">
        <f>IF(FN_MC!BH595="","*",FN_MC!BH595)</f>
        <v>*</v>
      </c>
      <c r="P597" s="99"/>
      <c r="Q597" s="157" t="str">
        <f>IF($A$2=1,IF(FN_MC!BJ595="","*",FN_MC!BJ595),IF(FN_MC!BK595="","*",FN_MC!BK595))</f>
        <v>*</v>
      </c>
    </row>
    <row r="598" spans="1:17" hidden="1">
      <c r="A598" s="106" t="str">
        <f>IF(FN_MC!B596="","*",FN_MC!B596)</f>
        <v>*</v>
      </c>
      <c r="B598" s="107" t="str">
        <f>IF(FN_MC!X596="","*",FN_MC!X596)</f>
        <v>*</v>
      </c>
      <c r="C598" s="108" t="str">
        <f>IF(FN_MC!S596="","*",FN_MC!S596)</f>
        <v>*</v>
      </c>
      <c r="D598" s="108" t="str">
        <f>IF(FN_MC!T596="","*",FN_MC!T596)</f>
        <v>*</v>
      </c>
      <c r="E598" s="108" t="str">
        <f>IF(FN_MC!D596="","*",FN_MC!D596)</f>
        <v>*</v>
      </c>
      <c r="F598" s="108" t="str">
        <f>IF(FN_MC!H596="","*",FN_MC!H596)</f>
        <v>*</v>
      </c>
      <c r="G598" s="108" t="str">
        <f>IF(FN_MC!M596="","*",FN_MC!M596)</f>
        <v>*</v>
      </c>
      <c r="H598" s="166" t="str">
        <f>IF(FN_MC!K596="","*",FN_MC!K596)</f>
        <v>*</v>
      </c>
      <c r="I598" s="141" t="str">
        <f>IF(FN_MC!O596="","*",FN_MC!O596)</f>
        <v>*</v>
      </c>
      <c r="J598" s="141" t="str">
        <f>IF(FN_MC!P596="","*",FN_MC!P596)</f>
        <v>*</v>
      </c>
      <c r="K598" s="152" t="str">
        <f>IF(FN_MC!AK596="","*",FN_MC!AK596)</f>
        <v>*</v>
      </c>
      <c r="L598" s="152" t="str">
        <f>IF(FN_MC!AM596="","*",FN_MC!AM596)</f>
        <v>*</v>
      </c>
      <c r="M598" s="152" t="str">
        <f>IF(FN_MC!AP596="","*",FN_MC!AP596)</f>
        <v>*</v>
      </c>
      <c r="N598" s="152" t="str">
        <f>IF(FN_MC!AM596="","*",FN_MC!AM596)</f>
        <v>*</v>
      </c>
      <c r="O598" s="198" t="str">
        <f>IF(FN_MC!BH596="","*",FN_MC!BH596)</f>
        <v>*</v>
      </c>
      <c r="P598" s="99"/>
      <c r="Q598" s="157" t="str">
        <f>IF($A$2=1,IF(FN_MC!BJ596="","*",FN_MC!BJ596),IF(FN_MC!BK596="","*",FN_MC!BK596))</f>
        <v>*</v>
      </c>
    </row>
    <row r="599" spans="1:17" hidden="1">
      <c r="A599" s="106" t="str">
        <f>IF(FN_MC!B597="","*",FN_MC!B597)</f>
        <v>*</v>
      </c>
      <c r="B599" s="107" t="str">
        <f>IF(FN_MC!X597="","*",FN_MC!X597)</f>
        <v>*</v>
      </c>
      <c r="C599" s="108" t="str">
        <f>IF(FN_MC!S597="","*",FN_MC!S597)</f>
        <v>*</v>
      </c>
      <c r="D599" s="108" t="str">
        <f>IF(FN_MC!T597="","*",FN_MC!T597)</f>
        <v>*</v>
      </c>
      <c r="E599" s="108" t="str">
        <f>IF(FN_MC!D597="","*",FN_MC!D597)</f>
        <v>*</v>
      </c>
      <c r="F599" s="108" t="str">
        <f>IF(FN_MC!H597="","*",FN_MC!H597)</f>
        <v>*</v>
      </c>
      <c r="G599" s="108" t="str">
        <f>IF(FN_MC!M597="","*",FN_MC!M597)</f>
        <v>*</v>
      </c>
      <c r="H599" s="166" t="str">
        <f>IF(FN_MC!K597="","*",FN_MC!K597)</f>
        <v>*</v>
      </c>
      <c r="I599" s="141" t="str">
        <f>IF(FN_MC!O597="","*",FN_MC!O597)</f>
        <v>*</v>
      </c>
      <c r="J599" s="141" t="str">
        <f>IF(FN_MC!P597="","*",FN_MC!P597)</f>
        <v>*</v>
      </c>
      <c r="K599" s="152" t="str">
        <f>IF(FN_MC!AK597="","*",FN_MC!AK597)</f>
        <v>*</v>
      </c>
      <c r="L599" s="152" t="str">
        <f>IF(FN_MC!AM597="","*",FN_MC!AM597)</f>
        <v>*</v>
      </c>
      <c r="M599" s="152" t="str">
        <f>IF(FN_MC!AP597="","*",FN_MC!AP597)</f>
        <v>*</v>
      </c>
      <c r="N599" s="152" t="str">
        <f>IF(FN_MC!AM597="","*",FN_MC!AM597)</f>
        <v>*</v>
      </c>
      <c r="O599" s="198" t="str">
        <f>IF(FN_MC!BH597="","*",FN_MC!BH597)</f>
        <v>*</v>
      </c>
      <c r="P599" s="99"/>
      <c r="Q599" s="157" t="str">
        <f>IF($A$2=1,IF(FN_MC!BJ597="","*",FN_MC!BJ597),IF(FN_MC!BK597="","*",FN_MC!BK597))</f>
        <v>*</v>
      </c>
    </row>
    <row r="600" spans="1:17" hidden="1">
      <c r="A600" s="106" t="str">
        <f>IF(FN_MC!B598="","*",FN_MC!B598)</f>
        <v>*</v>
      </c>
      <c r="B600" s="107" t="str">
        <f>IF(FN_MC!X598="","*",FN_MC!X598)</f>
        <v>*</v>
      </c>
      <c r="C600" s="108" t="str">
        <f>IF(FN_MC!S598="","*",FN_MC!S598)</f>
        <v>*</v>
      </c>
      <c r="D600" s="108" t="str">
        <f>IF(FN_MC!T598="","*",FN_MC!T598)</f>
        <v>*</v>
      </c>
      <c r="E600" s="108" t="str">
        <f>IF(FN_MC!D598="","*",FN_MC!D598)</f>
        <v>*</v>
      </c>
      <c r="F600" s="108" t="str">
        <f>IF(FN_MC!H598="","*",FN_MC!H598)</f>
        <v>*</v>
      </c>
      <c r="G600" s="108" t="str">
        <f>IF(FN_MC!M598="","*",FN_MC!M598)</f>
        <v>*</v>
      </c>
      <c r="H600" s="166" t="str">
        <f>IF(FN_MC!K598="","*",FN_MC!K598)</f>
        <v>*</v>
      </c>
      <c r="I600" s="141" t="str">
        <f>IF(FN_MC!O598="","*",FN_MC!O598)</f>
        <v>*</v>
      </c>
      <c r="J600" s="141" t="str">
        <f>IF(FN_MC!P598="","*",FN_MC!P598)</f>
        <v>*</v>
      </c>
      <c r="K600" s="152" t="str">
        <f>IF(FN_MC!AK598="","*",FN_MC!AK598)</f>
        <v>*</v>
      </c>
      <c r="L600" s="152" t="str">
        <f>IF(FN_MC!AM598="","*",FN_MC!AM598)</f>
        <v>*</v>
      </c>
      <c r="M600" s="152" t="str">
        <f>IF(FN_MC!AP598="","*",FN_MC!AP598)</f>
        <v>*</v>
      </c>
      <c r="N600" s="152" t="str">
        <f>IF(FN_MC!AM598="","*",FN_MC!AM598)</f>
        <v>*</v>
      </c>
      <c r="O600" s="198" t="str">
        <f>IF(FN_MC!BH598="","*",FN_MC!BH598)</f>
        <v>*</v>
      </c>
      <c r="P600" s="99"/>
      <c r="Q600" s="157" t="str">
        <f>IF($A$2=1,IF(FN_MC!BJ598="","*",FN_MC!BJ598),IF(FN_MC!BK598="","*",FN_MC!BK598))</f>
        <v>*</v>
      </c>
    </row>
    <row r="601" spans="1:17" hidden="1">
      <c r="A601" s="106" t="str">
        <f>IF(FN_MC!B599="","*",FN_MC!B599)</f>
        <v>*</v>
      </c>
      <c r="B601" s="107" t="str">
        <f>IF(FN_MC!X599="","*",FN_MC!X599)</f>
        <v>*</v>
      </c>
      <c r="C601" s="108" t="str">
        <f>IF(FN_MC!S599="","*",FN_MC!S599)</f>
        <v>*</v>
      </c>
      <c r="D601" s="108" t="str">
        <f>IF(FN_MC!T599="","*",FN_MC!T599)</f>
        <v>*</v>
      </c>
      <c r="E601" s="108" t="str">
        <f>IF(FN_MC!D599="","*",FN_MC!D599)</f>
        <v>*</v>
      </c>
      <c r="F601" s="108" t="str">
        <f>IF(FN_MC!H599="","*",FN_MC!H599)</f>
        <v>*</v>
      </c>
      <c r="G601" s="108" t="str">
        <f>IF(FN_MC!M599="","*",FN_MC!M599)</f>
        <v>*</v>
      </c>
      <c r="H601" s="166" t="str">
        <f>IF(FN_MC!K599="","*",FN_MC!K599)</f>
        <v>*</v>
      </c>
      <c r="I601" s="141" t="str">
        <f>IF(FN_MC!O599="","*",FN_MC!O599)</f>
        <v>*</v>
      </c>
      <c r="J601" s="141" t="str">
        <f>IF(FN_MC!P599="","*",FN_MC!P599)</f>
        <v>*</v>
      </c>
      <c r="K601" s="152" t="str">
        <f>IF(FN_MC!AK599="","*",FN_MC!AK599)</f>
        <v>*</v>
      </c>
      <c r="L601" s="152" t="str">
        <f>IF(FN_MC!AM599="","*",FN_MC!AM599)</f>
        <v>*</v>
      </c>
      <c r="M601" s="152" t="str">
        <f>IF(FN_MC!AP599="","*",FN_MC!AP599)</f>
        <v>*</v>
      </c>
      <c r="N601" s="152" t="str">
        <f>IF(FN_MC!AM599="","*",FN_MC!AM599)</f>
        <v>*</v>
      </c>
      <c r="O601" s="198" t="str">
        <f>IF(FN_MC!BH599="","*",FN_MC!BH599)</f>
        <v>*</v>
      </c>
      <c r="P601" s="99"/>
      <c r="Q601" s="157" t="str">
        <f>IF($A$2=1,IF(FN_MC!BJ599="","*",FN_MC!BJ599),IF(FN_MC!BK599="","*",FN_MC!BK599))</f>
        <v>*</v>
      </c>
    </row>
    <row r="602" spans="1:17" hidden="1">
      <c r="A602" s="106" t="str">
        <f>IF(FN_MC!B600="","*",FN_MC!B600)</f>
        <v>*</v>
      </c>
      <c r="B602" s="107" t="str">
        <f>IF(FN_MC!X600="","*",FN_MC!X600)</f>
        <v>*</v>
      </c>
      <c r="C602" s="108" t="str">
        <f>IF(FN_MC!S600="","*",FN_MC!S600)</f>
        <v>*</v>
      </c>
      <c r="D602" s="108" t="str">
        <f>IF(FN_MC!T600="","*",FN_MC!T600)</f>
        <v>*</v>
      </c>
      <c r="E602" s="108" t="str">
        <f>IF(FN_MC!D600="","*",FN_MC!D600)</f>
        <v>*</v>
      </c>
      <c r="F602" s="108" t="str">
        <f>IF(FN_MC!H600="","*",FN_MC!H600)</f>
        <v>*</v>
      </c>
      <c r="G602" s="108" t="str">
        <f>IF(FN_MC!M600="","*",FN_MC!M600)</f>
        <v>*</v>
      </c>
      <c r="H602" s="166" t="str">
        <f>IF(FN_MC!K600="","*",FN_MC!K600)</f>
        <v>*</v>
      </c>
      <c r="I602" s="141" t="str">
        <f>IF(FN_MC!O600="","*",FN_MC!O600)</f>
        <v>*</v>
      </c>
      <c r="J602" s="141" t="str">
        <f>IF(FN_MC!P600="","*",FN_MC!P600)</f>
        <v>*</v>
      </c>
      <c r="K602" s="152" t="str">
        <f>IF(FN_MC!AK600="","*",FN_MC!AK600)</f>
        <v>*</v>
      </c>
      <c r="L602" s="152" t="str">
        <f>IF(FN_MC!AM600="","*",FN_MC!AM600)</f>
        <v>*</v>
      </c>
      <c r="M602" s="152" t="str">
        <f>IF(FN_MC!AP600="","*",FN_MC!AP600)</f>
        <v>*</v>
      </c>
      <c r="N602" s="152" t="str">
        <f>IF(FN_MC!AM600="","*",FN_MC!AM600)</f>
        <v>*</v>
      </c>
      <c r="O602" s="198" t="str">
        <f>IF(FN_MC!BH600="","*",FN_MC!BH600)</f>
        <v>*</v>
      </c>
      <c r="P602" s="99"/>
      <c r="Q602" s="157" t="str">
        <f>IF($A$2=1,IF(FN_MC!BJ600="","*",FN_MC!BJ600),IF(FN_MC!BK600="","*",FN_MC!BK600))</f>
        <v>*</v>
      </c>
    </row>
    <row r="603" spans="1:17" hidden="1">
      <c r="A603" s="106" t="str">
        <f>IF(FN_MC!B601="","*",FN_MC!B601)</f>
        <v>*</v>
      </c>
      <c r="B603" s="107" t="str">
        <f>IF(FN_MC!X601="","*",FN_MC!X601)</f>
        <v>*</v>
      </c>
      <c r="C603" s="108" t="str">
        <f>IF(FN_MC!S601="","*",FN_MC!S601)</f>
        <v>*</v>
      </c>
      <c r="D603" s="108" t="str">
        <f>IF(FN_MC!T601="","*",FN_MC!T601)</f>
        <v>*</v>
      </c>
      <c r="E603" s="108" t="str">
        <f>IF(FN_MC!D601="","*",FN_MC!D601)</f>
        <v>*</v>
      </c>
      <c r="F603" s="108" t="str">
        <f>IF(FN_MC!H601="","*",FN_MC!H601)</f>
        <v>*</v>
      </c>
      <c r="G603" s="108" t="str">
        <f>IF(FN_MC!M601="","*",FN_MC!M601)</f>
        <v>*</v>
      </c>
      <c r="H603" s="166" t="str">
        <f>IF(FN_MC!K601="","*",FN_MC!K601)</f>
        <v>*</v>
      </c>
      <c r="I603" s="141" t="str">
        <f>IF(FN_MC!O601="","*",FN_MC!O601)</f>
        <v>*</v>
      </c>
      <c r="J603" s="141" t="str">
        <f>IF(FN_MC!P601="","*",FN_MC!P601)</f>
        <v>*</v>
      </c>
      <c r="K603" s="152" t="str">
        <f>IF(FN_MC!AK601="","*",FN_MC!AK601)</f>
        <v>*</v>
      </c>
      <c r="L603" s="152" t="str">
        <f>IF(FN_MC!AM601="","*",FN_MC!AM601)</f>
        <v>*</v>
      </c>
      <c r="M603" s="152" t="str">
        <f>IF(FN_MC!AP601="","*",FN_MC!AP601)</f>
        <v>*</v>
      </c>
      <c r="N603" s="152" t="str">
        <f>IF(FN_MC!AM601="","*",FN_MC!AM601)</f>
        <v>*</v>
      </c>
      <c r="O603" s="198" t="str">
        <f>IF(FN_MC!BH601="","*",FN_MC!BH601)</f>
        <v>*</v>
      </c>
      <c r="P603" s="99"/>
      <c r="Q603" s="157" t="str">
        <f>IF($A$2=1,IF(FN_MC!BJ601="","*",FN_MC!BJ601),IF(FN_MC!BK601="","*",FN_MC!BK601))</f>
        <v>*</v>
      </c>
    </row>
    <row r="604" spans="1:17" hidden="1">
      <c r="A604" s="106" t="str">
        <f>IF(FN_MC!B602="","*",FN_MC!B602)</f>
        <v>*</v>
      </c>
      <c r="B604" s="107" t="str">
        <f>IF(FN_MC!X602="","*",FN_MC!X602)</f>
        <v>*</v>
      </c>
      <c r="C604" s="108" t="str">
        <f>IF(FN_MC!S602="","*",FN_MC!S602)</f>
        <v>*</v>
      </c>
      <c r="D604" s="108" t="str">
        <f>IF(FN_MC!T602="","*",FN_MC!T602)</f>
        <v>*</v>
      </c>
      <c r="E604" s="108" t="str">
        <f>IF(FN_MC!D602="","*",FN_MC!D602)</f>
        <v>*</v>
      </c>
      <c r="F604" s="108" t="str">
        <f>IF(FN_MC!H602="","*",FN_MC!H602)</f>
        <v>*</v>
      </c>
      <c r="G604" s="108" t="str">
        <f>IF(FN_MC!M602="","*",FN_MC!M602)</f>
        <v>*</v>
      </c>
      <c r="H604" s="166" t="str">
        <f>IF(FN_MC!K602="","*",FN_MC!K602)</f>
        <v>*</v>
      </c>
      <c r="I604" s="141" t="str">
        <f>IF(FN_MC!O602="","*",FN_MC!O602)</f>
        <v>*</v>
      </c>
      <c r="J604" s="141" t="str">
        <f>IF(FN_MC!P602="","*",FN_MC!P602)</f>
        <v>*</v>
      </c>
      <c r="K604" s="152" t="str">
        <f>IF(FN_MC!AK602="","*",FN_MC!AK602)</f>
        <v>*</v>
      </c>
      <c r="L604" s="152" t="str">
        <f>IF(FN_MC!AM602="","*",FN_MC!AM602)</f>
        <v>*</v>
      </c>
      <c r="M604" s="152" t="str">
        <f>IF(FN_MC!AP602="","*",FN_MC!AP602)</f>
        <v>*</v>
      </c>
      <c r="N604" s="152" t="str">
        <f>IF(FN_MC!AM602="","*",FN_MC!AM602)</f>
        <v>*</v>
      </c>
      <c r="O604" s="198" t="str">
        <f>IF(FN_MC!BH602="","*",FN_MC!BH602)</f>
        <v>*</v>
      </c>
      <c r="P604" s="99"/>
      <c r="Q604" s="157" t="str">
        <f>IF($A$2=1,IF(FN_MC!BJ602="","*",FN_MC!BJ602),IF(FN_MC!BK602="","*",FN_MC!BK602))</f>
        <v>*</v>
      </c>
    </row>
    <row r="605" spans="1:17" hidden="1">
      <c r="A605" s="106" t="str">
        <f>IF(FN_MC!B603="","*",FN_MC!B603)</f>
        <v>*</v>
      </c>
      <c r="B605" s="107" t="str">
        <f>IF(FN_MC!X603="","*",FN_MC!X603)</f>
        <v>*</v>
      </c>
      <c r="C605" s="108" t="str">
        <f>IF(FN_MC!S603="","*",FN_MC!S603)</f>
        <v>*</v>
      </c>
      <c r="D605" s="108" t="str">
        <f>IF(FN_MC!T603="","*",FN_MC!T603)</f>
        <v>*</v>
      </c>
      <c r="E605" s="108" t="str">
        <f>IF(FN_MC!D603="","*",FN_MC!D603)</f>
        <v>*</v>
      </c>
      <c r="F605" s="108" t="str">
        <f>IF(FN_MC!H603="","*",FN_MC!H603)</f>
        <v>*</v>
      </c>
      <c r="G605" s="108" t="str">
        <f>IF(FN_MC!M603="","*",FN_MC!M603)</f>
        <v>*</v>
      </c>
      <c r="H605" s="166" t="str">
        <f>IF(FN_MC!K603="","*",FN_MC!K603)</f>
        <v>*</v>
      </c>
      <c r="I605" s="141" t="str">
        <f>IF(FN_MC!O603="","*",FN_MC!O603)</f>
        <v>*</v>
      </c>
      <c r="J605" s="141" t="str">
        <f>IF(FN_MC!P603="","*",FN_MC!P603)</f>
        <v>*</v>
      </c>
      <c r="K605" s="152" t="str">
        <f>IF(FN_MC!AK603="","*",FN_MC!AK603)</f>
        <v>*</v>
      </c>
      <c r="L605" s="152" t="str">
        <f>IF(FN_MC!AM603="","*",FN_MC!AM603)</f>
        <v>*</v>
      </c>
      <c r="M605" s="152" t="str">
        <f>IF(FN_MC!AP603="","*",FN_MC!AP603)</f>
        <v>*</v>
      </c>
      <c r="N605" s="152" t="str">
        <f>IF(FN_MC!AM603="","*",FN_MC!AM603)</f>
        <v>*</v>
      </c>
      <c r="O605" s="198" t="str">
        <f>IF(FN_MC!BH603="","*",FN_MC!BH603)</f>
        <v>*</v>
      </c>
      <c r="P605" s="99"/>
      <c r="Q605" s="157" t="str">
        <f>IF($A$2=1,IF(FN_MC!BJ603="","*",FN_MC!BJ603),IF(FN_MC!BK603="","*",FN_MC!BK603))</f>
        <v>*</v>
      </c>
    </row>
    <row r="606" spans="1:17" hidden="1">
      <c r="A606" s="106" t="str">
        <f>IF(FN_MC!B604="","*",FN_MC!B604)</f>
        <v>*</v>
      </c>
      <c r="B606" s="107" t="str">
        <f>IF(FN_MC!X604="","*",FN_MC!X604)</f>
        <v>*</v>
      </c>
      <c r="C606" s="108" t="str">
        <f>IF(FN_MC!S604="","*",FN_MC!S604)</f>
        <v>*</v>
      </c>
      <c r="D606" s="108" t="str">
        <f>IF(FN_MC!T604="","*",FN_MC!T604)</f>
        <v>*</v>
      </c>
      <c r="E606" s="108" t="str">
        <f>IF(FN_MC!D604="","*",FN_MC!D604)</f>
        <v>*</v>
      </c>
      <c r="F606" s="108" t="str">
        <f>IF(FN_MC!H604="","*",FN_MC!H604)</f>
        <v>*</v>
      </c>
      <c r="G606" s="108" t="str">
        <f>IF(FN_MC!M604="","*",FN_MC!M604)</f>
        <v>*</v>
      </c>
      <c r="H606" s="166" t="str">
        <f>IF(FN_MC!K604="","*",FN_MC!K604)</f>
        <v>*</v>
      </c>
      <c r="I606" s="141" t="str">
        <f>IF(FN_MC!O604="","*",FN_MC!O604)</f>
        <v>*</v>
      </c>
      <c r="J606" s="141" t="str">
        <f>IF(FN_MC!P604="","*",FN_MC!P604)</f>
        <v>*</v>
      </c>
      <c r="K606" s="152" t="str">
        <f>IF(FN_MC!AK604="","*",FN_MC!AK604)</f>
        <v>*</v>
      </c>
      <c r="L606" s="152" t="str">
        <f>IF(FN_MC!AM604="","*",FN_MC!AM604)</f>
        <v>*</v>
      </c>
      <c r="M606" s="152" t="str">
        <f>IF(FN_MC!AP604="","*",FN_MC!AP604)</f>
        <v>*</v>
      </c>
      <c r="N606" s="152" t="str">
        <f>IF(FN_MC!AM604="","*",FN_MC!AM604)</f>
        <v>*</v>
      </c>
      <c r="O606" s="198" t="str">
        <f>IF(FN_MC!BH604="","*",FN_MC!BH604)</f>
        <v>*</v>
      </c>
      <c r="P606" s="99"/>
      <c r="Q606" s="157" t="str">
        <f>IF($A$2=1,IF(FN_MC!BJ604="","*",FN_MC!BJ604),IF(FN_MC!BK604="","*",FN_MC!BK604))</f>
        <v>*</v>
      </c>
    </row>
    <row r="607" spans="1:17" hidden="1">
      <c r="A607" s="106" t="str">
        <f>IF(FN_MC!B605="","*",FN_MC!B605)</f>
        <v>*</v>
      </c>
      <c r="B607" s="107" t="str">
        <f>IF(FN_MC!X605="","*",FN_MC!X605)</f>
        <v>*</v>
      </c>
      <c r="C607" s="108" t="str">
        <f>IF(FN_MC!S605="","*",FN_MC!S605)</f>
        <v>*</v>
      </c>
      <c r="D607" s="108" t="str">
        <f>IF(FN_MC!T605="","*",FN_MC!T605)</f>
        <v>*</v>
      </c>
      <c r="E607" s="108" t="str">
        <f>IF(FN_MC!D605="","*",FN_MC!D605)</f>
        <v>*</v>
      </c>
      <c r="F607" s="108" t="str">
        <f>IF(FN_MC!H605="","*",FN_MC!H605)</f>
        <v>*</v>
      </c>
      <c r="G607" s="108" t="str">
        <f>IF(FN_MC!M605="","*",FN_MC!M605)</f>
        <v>*</v>
      </c>
      <c r="H607" s="166" t="str">
        <f>IF(FN_MC!K605="","*",FN_MC!K605)</f>
        <v>*</v>
      </c>
      <c r="I607" s="141" t="str">
        <f>IF(FN_MC!O605="","*",FN_MC!O605)</f>
        <v>*</v>
      </c>
      <c r="J607" s="141" t="str">
        <f>IF(FN_MC!P605="","*",FN_MC!P605)</f>
        <v>*</v>
      </c>
      <c r="K607" s="152" t="str">
        <f>IF(FN_MC!AK605="","*",FN_MC!AK605)</f>
        <v>*</v>
      </c>
      <c r="L607" s="152" t="str">
        <f>IF(FN_MC!AM605="","*",FN_MC!AM605)</f>
        <v>*</v>
      </c>
      <c r="M607" s="152" t="str">
        <f>IF(FN_MC!AP605="","*",FN_MC!AP605)</f>
        <v>*</v>
      </c>
      <c r="N607" s="152" t="str">
        <f>IF(FN_MC!AM605="","*",FN_MC!AM605)</f>
        <v>*</v>
      </c>
      <c r="O607" s="198" t="str">
        <f>IF(FN_MC!BH605="","*",FN_MC!BH605)</f>
        <v>*</v>
      </c>
      <c r="P607" s="99"/>
      <c r="Q607" s="157" t="str">
        <f>IF($A$2=1,IF(FN_MC!BJ605="","*",FN_MC!BJ605),IF(FN_MC!BK605="","*",FN_MC!BK605))</f>
        <v>*</v>
      </c>
    </row>
    <row r="608" spans="1:17" hidden="1">
      <c r="A608" s="106" t="str">
        <f>IF(FN_MC!B606="","*",FN_MC!B606)</f>
        <v>*</v>
      </c>
      <c r="B608" s="107" t="str">
        <f>IF(FN_MC!X606="","*",FN_MC!X606)</f>
        <v>*</v>
      </c>
      <c r="C608" s="108" t="str">
        <f>IF(FN_MC!S606="","*",FN_MC!S606)</f>
        <v>*</v>
      </c>
      <c r="D608" s="108" t="str">
        <f>IF(FN_MC!T606="","*",FN_MC!T606)</f>
        <v>*</v>
      </c>
      <c r="E608" s="108" t="str">
        <f>IF(FN_MC!D606="","*",FN_MC!D606)</f>
        <v>*</v>
      </c>
      <c r="F608" s="108" t="str">
        <f>IF(FN_MC!H606="","*",FN_MC!H606)</f>
        <v>*</v>
      </c>
      <c r="G608" s="108" t="str">
        <f>IF(FN_MC!M606="","*",FN_MC!M606)</f>
        <v>*</v>
      </c>
      <c r="H608" s="166" t="str">
        <f>IF(FN_MC!K606="","*",FN_MC!K606)</f>
        <v>*</v>
      </c>
      <c r="I608" s="141" t="str">
        <f>IF(FN_MC!O606="","*",FN_MC!O606)</f>
        <v>*</v>
      </c>
      <c r="J608" s="141" t="str">
        <f>IF(FN_MC!P606="","*",FN_MC!P606)</f>
        <v>*</v>
      </c>
      <c r="K608" s="152" t="str">
        <f>IF(FN_MC!AK606="","*",FN_MC!AK606)</f>
        <v>*</v>
      </c>
      <c r="L608" s="152" t="str">
        <f>IF(FN_MC!AM606="","*",FN_MC!AM606)</f>
        <v>*</v>
      </c>
      <c r="M608" s="152" t="str">
        <f>IF(FN_MC!AP606="","*",FN_MC!AP606)</f>
        <v>*</v>
      </c>
      <c r="N608" s="152" t="str">
        <f>IF(FN_MC!AM606="","*",FN_MC!AM606)</f>
        <v>*</v>
      </c>
      <c r="O608" s="198" t="str">
        <f>IF(FN_MC!BH606="","*",FN_MC!BH606)</f>
        <v>*</v>
      </c>
      <c r="P608" s="99"/>
      <c r="Q608" s="157" t="str">
        <f>IF($A$2=1,IF(FN_MC!BJ606="","*",FN_MC!BJ606),IF(FN_MC!BK606="","*",FN_MC!BK606))</f>
        <v>*</v>
      </c>
    </row>
    <row r="609" spans="1:17" hidden="1">
      <c r="A609" s="106" t="str">
        <f>IF(FN_MC!B607="","*",FN_MC!B607)</f>
        <v>*</v>
      </c>
      <c r="B609" s="107" t="str">
        <f>IF(FN_MC!X607="","*",FN_MC!X607)</f>
        <v>*</v>
      </c>
      <c r="C609" s="108" t="str">
        <f>IF(FN_MC!S607="","*",FN_MC!S607)</f>
        <v>*</v>
      </c>
      <c r="D609" s="108" t="str">
        <f>IF(FN_MC!T607="","*",FN_MC!T607)</f>
        <v>*</v>
      </c>
      <c r="E609" s="108" t="str">
        <f>IF(FN_MC!D607="","*",FN_MC!D607)</f>
        <v>*</v>
      </c>
      <c r="F609" s="108" t="str">
        <f>IF(FN_MC!H607="","*",FN_MC!H607)</f>
        <v>*</v>
      </c>
      <c r="G609" s="108" t="str">
        <f>IF(FN_MC!M607="","*",FN_MC!M607)</f>
        <v>*</v>
      </c>
      <c r="H609" s="166" t="str">
        <f>IF(FN_MC!K607="","*",FN_MC!K607)</f>
        <v>*</v>
      </c>
      <c r="I609" s="141" t="str">
        <f>IF(FN_MC!O607="","*",FN_MC!O607)</f>
        <v>*</v>
      </c>
      <c r="J609" s="141" t="str">
        <f>IF(FN_MC!P607="","*",FN_MC!P607)</f>
        <v>*</v>
      </c>
      <c r="K609" s="152" t="str">
        <f>IF(FN_MC!AK607="","*",FN_MC!AK607)</f>
        <v>*</v>
      </c>
      <c r="L609" s="152" t="str">
        <f>IF(FN_MC!AM607="","*",FN_MC!AM607)</f>
        <v>*</v>
      </c>
      <c r="M609" s="152" t="str">
        <f>IF(FN_MC!AP607="","*",FN_MC!AP607)</f>
        <v>*</v>
      </c>
      <c r="N609" s="152" t="str">
        <f>IF(FN_MC!AM607="","*",FN_MC!AM607)</f>
        <v>*</v>
      </c>
      <c r="O609" s="198" t="str">
        <f>IF(FN_MC!BH607="","*",FN_MC!BH607)</f>
        <v>*</v>
      </c>
      <c r="P609" s="99"/>
      <c r="Q609" s="157" t="str">
        <f>IF($A$2=1,IF(FN_MC!BJ607="","*",FN_MC!BJ607),IF(FN_MC!BK607="","*",FN_MC!BK607))</f>
        <v>*</v>
      </c>
    </row>
    <row r="610" spans="1:17" hidden="1">
      <c r="A610" s="106" t="str">
        <f>IF(FN_MC!B608="","*",FN_MC!B608)</f>
        <v>*</v>
      </c>
      <c r="B610" s="107" t="str">
        <f>IF(FN_MC!X608="","*",FN_MC!X608)</f>
        <v>*</v>
      </c>
      <c r="C610" s="108" t="str">
        <f>IF(FN_MC!S608="","*",FN_MC!S608)</f>
        <v>*</v>
      </c>
      <c r="D610" s="108" t="str">
        <f>IF(FN_MC!T608="","*",FN_MC!T608)</f>
        <v>*</v>
      </c>
      <c r="E610" s="108" t="str">
        <f>IF(FN_MC!D608="","*",FN_MC!D608)</f>
        <v>*</v>
      </c>
      <c r="F610" s="108" t="str">
        <f>IF(FN_MC!H608="","*",FN_MC!H608)</f>
        <v>*</v>
      </c>
      <c r="G610" s="108" t="str">
        <f>IF(FN_MC!M608="","*",FN_MC!M608)</f>
        <v>*</v>
      </c>
      <c r="H610" s="166" t="str">
        <f>IF(FN_MC!K608="","*",FN_MC!K608)</f>
        <v>*</v>
      </c>
      <c r="I610" s="141" t="str">
        <f>IF(FN_MC!O608="","*",FN_MC!O608)</f>
        <v>*</v>
      </c>
      <c r="J610" s="141" t="str">
        <f>IF(FN_MC!P608="","*",FN_MC!P608)</f>
        <v>*</v>
      </c>
      <c r="K610" s="152" t="str">
        <f>IF(FN_MC!AK608="","*",FN_MC!AK608)</f>
        <v>*</v>
      </c>
      <c r="L610" s="152" t="str">
        <f>IF(FN_MC!AM608="","*",FN_MC!AM608)</f>
        <v>*</v>
      </c>
      <c r="M610" s="152" t="str">
        <f>IF(FN_MC!AP608="","*",FN_MC!AP608)</f>
        <v>*</v>
      </c>
      <c r="N610" s="152" t="str">
        <f>IF(FN_MC!AM608="","*",FN_MC!AM608)</f>
        <v>*</v>
      </c>
      <c r="O610" s="198" t="str">
        <f>IF(FN_MC!BH608="","*",FN_MC!BH608)</f>
        <v>*</v>
      </c>
      <c r="P610" s="99"/>
      <c r="Q610" s="157" t="str">
        <f>IF($A$2=1,IF(FN_MC!BJ608="","*",FN_MC!BJ608),IF(FN_MC!BK608="","*",FN_MC!BK608))</f>
        <v>*</v>
      </c>
    </row>
    <row r="611" spans="1:17" hidden="1">
      <c r="A611" s="106" t="str">
        <f>IF(FN_MC!B609="","*",FN_MC!B609)</f>
        <v>*</v>
      </c>
      <c r="B611" s="107" t="str">
        <f>IF(FN_MC!X609="","*",FN_MC!X609)</f>
        <v>*</v>
      </c>
      <c r="C611" s="108" t="str">
        <f>IF(FN_MC!S609="","*",FN_MC!S609)</f>
        <v>*</v>
      </c>
      <c r="D611" s="108" t="str">
        <f>IF(FN_MC!T609="","*",FN_MC!T609)</f>
        <v>*</v>
      </c>
      <c r="E611" s="108" t="str">
        <f>IF(FN_MC!D609="","*",FN_MC!D609)</f>
        <v>*</v>
      </c>
      <c r="F611" s="108" t="str">
        <f>IF(FN_MC!H609="","*",FN_MC!H609)</f>
        <v>*</v>
      </c>
      <c r="G611" s="108" t="str">
        <f>IF(FN_MC!M609="","*",FN_MC!M609)</f>
        <v>*</v>
      </c>
      <c r="H611" s="166" t="str">
        <f>IF(FN_MC!K609="","*",FN_MC!K609)</f>
        <v>*</v>
      </c>
      <c r="I611" s="141" t="str">
        <f>IF(FN_MC!O609="","*",FN_MC!O609)</f>
        <v>*</v>
      </c>
      <c r="J611" s="141" t="str">
        <f>IF(FN_MC!P609="","*",FN_MC!P609)</f>
        <v>*</v>
      </c>
      <c r="K611" s="152" t="str">
        <f>IF(FN_MC!AK609="","*",FN_MC!AK609)</f>
        <v>*</v>
      </c>
      <c r="L611" s="152" t="str">
        <f>IF(FN_MC!AM609="","*",FN_MC!AM609)</f>
        <v>*</v>
      </c>
      <c r="M611" s="152" t="str">
        <f>IF(FN_MC!AP609="","*",FN_MC!AP609)</f>
        <v>*</v>
      </c>
      <c r="N611" s="152" t="str">
        <f>IF(FN_MC!AM609="","*",FN_MC!AM609)</f>
        <v>*</v>
      </c>
      <c r="O611" s="198" t="str">
        <f>IF(FN_MC!BH609="","*",FN_MC!BH609)</f>
        <v>*</v>
      </c>
      <c r="P611" s="99"/>
      <c r="Q611" s="157" t="str">
        <f>IF($A$2=1,IF(FN_MC!BJ609="","*",FN_MC!BJ609),IF(FN_MC!BK609="","*",FN_MC!BK609))</f>
        <v>*</v>
      </c>
    </row>
    <row r="612" spans="1:17" hidden="1">
      <c r="A612" s="106" t="str">
        <f>IF(FN_MC!B610="","*",FN_MC!B610)</f>
        <v>*</v>
      </c>
      <c r="B612" s="107" t="str">
        <f>IF(FN_MC!X610="","*",FN_MC!X610)</f>
        <v>*</v>
      </c>
      <c r="C612" s="108" t="str">
        <f>IF(FN_MC!S610="","*",FN_MC!S610)</f>
        <v>*</v>
      </c>
      <c r="D612" s="108" t="str">
        <f>IF(FN_MC!T610="","*",FN_MC!T610)</f>
        <v>*</v>
      </c>
      <c r="E612" s="108" t="str">
        <f>IF(FN_MC!D610="","*",FN_MC!D610)</f>
        <v>*</v>
      </c>
      <c r="F612" s="108" t="str">
        <f>IF(FN_MC!H610="","*",FN_MC!H610)</f>
        <v>*</v>
      </c>
      <c r="G612" s="108" t="str">
        <f>IF(FN_MC!M610="","*",FN_MC!M610)</f>
        <v>*</v>
      </c>
      <c r="H612" s="166" t="str">
        <f>IF(FN_MC!K610="","*",FN_MC!K610)</f>
        <v>*</v>
      </c>
      <c r="I612" s="141" t="str">
        <f>IF(FN_MC!O610="","*",FN_MC!O610)</f>
        <v>*</v>
      </c>
      <c r="J612" s="141" t="str">
        <f>IF(FN_MC!P610="","*",FN_MC!P610)</f>
        <v>*</v>
      </c>
      <c r="K612" s="152" t="str">
        <f>IF(FN_MC!AK610="","*",FN_MC!AK610)</f>
        <v>*</v>
      </c>
      <c r="L612" s="152" t="str">
        <f>IF(FN_MC!AM610="","*",FN_MC!AM610)</f>
        <v>*</v>
      </c>
      <c r="M612" s="152" t="str">
        <f>IF(FN_MC!AP610="","*",FN_MC!AP610)</f>
        <v>*</v>
      </c>
      <c r="N612" s="152" t="str">
        <f>IF(FN_MC!AM610="","*",FN_MC!AM610)</f>
        <v>*</v>
      </c>
      <c r="O612" s="198" t="str">
        <f>IF(FN_MC!BH610="","*",FN_MC!BH610)</f>
        <v>*</v>
      </c>
      <c r="P612" s="99"/>
      <c r="Q612" s="157" t="str">
        <f>IF($A$2=1,IF(FN_MC!BJ610="","*",FN_MC!BJ610),IF(FN_MC!BK610="","*",FN_MC!BK610))</f>
        <v>*</v>
      </c>
    </row>
    <row r="613" spans="1:17" hidden="1">
      <c r="A613" s="106" t="str">
        <f>IF(FN_MC!B611="","*",FN_MC!B611)</f>
        <v>*</v>
      </c>
      <c r="B613" s="107" t="str">
        <f>IF(FN_MC!X611="","*",FN_MC!X611)</f>
        <v>*</v>
      </c>
      <c r="C613" s="108" t="str">
        <f>IF(FN_MC!S611="","*",FN_MC!S611)</f>
        <v>*</v>
      </c>
      <c r="D613" s="108" t="str">
        <f>IF(FN_MC!T611="","*",FN_MC!T611)</f>
        <v>*</v>
      </c>
      <c r="E613" s="108" t="str">
        <f>IF(FN_MC!D611="","*",FN_MC!D611)</f>
        <v>*</v>
      </c>
      <c r="F613" s="108" t="str">
        <f>IF(FN_MC!H611="","*",FN_MC!H611)</f>
        <v>*</v>
      </c>
      <c r="G613" s="108" t="str">
        <f>IF(FN_MC!M611="","*",FN_MC!M611)</f>
        <v>*</v>
      </c>
      <c r="H613" s="166" t="str">
        <f>IF(FN_MC!K611="","*",FN_MC!K611)</f>
        <v>*</v>
      </c>
      <c r="I613" s="141" t="str">
        <f>IF(FN_MC!O611="","*",FN_MC!O611)</f>
        <v>*</v>
      </c>
      <c r="J613" s="141" t="str">
        <f>IF(FN_MC!P611="","*",FN_MC!P611)</f>
        <v>*</v>
      </c>
      <c r="K613" s="152" t="str">
        <f>IF(FN_MC!AK611="","*",FN_MC!AK611)</f>
        <v>*</v>
      </c>
      <c r="L613" s="152" t="str">
        <f>IF(FN_MC!AM611="","*",FN_MC!AM611)</f>
        <v>*</v>
      </c>
      <c r="M613" s="152" t="str">
        <f>IF(FN_MC!AP611="","*",FN_MC!AP611)</f>
        <v>*</v>
      </c>
      <c r="N613" s="152" t="str">
        <f>IF(FN_MC!AM611="","*",FN_MC!AM611)</f>
        <v>*</v>
      </c>
      <c r="O613" s="198" t="str">
        <f>IF(FN_MC!BH611="","*",FN_MC!BH611)</f>
        <v>*</v>
      </c>
      <c r="P613" s="99"/>
      <c r="Q613" s="157" t="str">
        <f>IF($A$2=1,IF(FN_MC!BJ611="","*",FN_MC!BJ611),IF(FN_MC!BK611="","*",FN_MC!BK611))</f>
        <v>*</v>
      </c>
    </row>
    <row r="614" spans="1:17" hidden="1">
      <c r="A614" s="106" t="str">
        <f>IF(FN_MC!B612="","*",FN_MC!B612)</f>
        <v>*</v>
      </c>
      <c r="B614" s="107" t="str">
        <f>IF(FN_MC!X612="","*",FN_MC!X612)</f>
        <v>*</v>
      </c>
      <c r="C614" s="108" t="str">
        <f>IF(FN_MC!S612="","*",FN_MC!S612)</f>
        <v>*</v>
      </c>
      <c r="D614" s="108" t="str">
        <f>IF(FN_MC!T612="","*",FN_MC!T612)</f>
        <v>*</v>
      </c>
      <c r="E614" s="108" t="str">
        <f>IF(FN_MC!D612="","*",FN_MC!D612)</f>
        <v>*</v>
      </c>
      <c r="F614" s="108" t="str">
        <f>IF(FN_MC!H612="","*",FN_MC!H612)</f>
        <v>*</v>
      </c>
      <c r="G614" s="108" t="str">
        <f>IF(FN_MC!M612="","*",FN_MC!M612)</f>
        <v>*</v>
      </c>
      <c r="H614" s="166" t="str">
        <f>IF(FN_MC!K612="","*",FN_MC!K612)</f>
        <v>*</v>
      </c>
      <c r="I614" s="141" t="str">
        <f>IF(FN_MC!O612="","*",FN_MC!O612)</f>
        <v>*</v>
      </c>
      <c r="J614" s="141" t="str">
        <f>IF(FN_MC!P612="","*",FN_MC!P612)</f>
        <v>*</v>
      </c>
      <c r="K614" s="152" t="str">
        <f>IF(FN_MC!AK612="","*",FN_MC!AK612)</f>
        <v>*</v>
      </c>
      <c r="L614" s="152" t="str">
        <f>IF(FN_MC!AM612="","*",FN_MC!AM612)</f>
        <v>*</v>
      </c>
      <c r="M614" s="152" t="str">
        <f>IF(FN_MC!AP612="","*",FN_MC!AP612)</f>
        <v>*</v>
      </c>
      <c r="N614" s="152" t="str">
        <f>IF(FN_MC!AM612="","*",FN_MC!AM612)</f>
        <v>*</v>
      </c>
      <c r="O614" s="198" t="str">
        <f>IF(FN_MC!BH612="","*",FN_MC!BH612)</f>
        <v>*</v>
      </c>
      <c r="P614" s="99"/>
      <c r="Q614" s="157" t="str">
        <f>IF($A$2=1,IF(FN_MC!BJ612="","*",FN_MC!BJ612),IF(FN_MC!BK612="","*",FN_MC!BK612))</f>
        <v>*</v>
      </c>
    </row>
    <row r="615" spans="1:17" hidden="1">
      <c r="A615" s="106" t="str">
        <f>IF(FN_MC!B613="","*",FN_MC!B613)</f>
        <v>*</v>
      </c>
      <c r="B615" s="107" t="str">
        <f>IF(FN_MC!X613="","*",FN_MC!X613)</f>
        <v>*</v>
      </c>
      <c r="C615" s="108" t="str">
        <f>IF(FN_MC!S613="","*",FN_MC!S613)</f>
        <v>*</v>
      </c>
      <c r="D615" s="108" t="str">
        <f>IF(FN_MC!T613="","*",FN_MC!T613)</f>
        <v>*</v>
      </c>
      <c r="E615" s="108" t="str">
        <f>IF(FN_MC!D613="","*",FN_MC!D613)</f>
        <v>*</v>
      </c>
      <c r="F615" s="108" t="str">
        <f>IF(FN_MC!H613="","*",FN_MC!H613)</f>
        <v>*</v>
      </c>
      <c r="G615" s="108" t="str">
        <f>IF(FN_MC!M613="","*",FN_MC!M613)</f>
        <v>*</v>
      </c>
      <c r="H615" s="166" t="str">
        <f>IF(FN_MC!K613="","*",FN_MC!K613)</f>
        <v>*</v>
      </c>
      <c r="I615" s="141" t="str">
        <f>IF(FN_MC!O613="","*",FN_MC!O613)</f>
        <v>*</v>
      </c>
      <c r="J615" s="141" t="str">
        <f>IF(FN_MC!P613="","*",FN_MC!P613)</f>
        <v>*</v>
      </c>
      <c r="K615" s="152" t="str">
        <f>IF(FN_MC!AK613="","*",FN_MC!AK613)</f>
        <v>*</v>
      </c>
      <c r="L615" s="152" t="str">
        <f>IF(FN_MC!AM613="","*",FN_MC!AM613)</f>
        <v>*</v>
      </c>
      <c r="M615" s="152" t="str">
        <f>IF(FN_MC!AP613="","*",FN_MC!AP613)</f>
        <v>*</v>
      </c>
      <c r="N615" s="152" t="str">
        <f>IF(FN_MC!AM613="","*",FN_MC!AM613)</f>
        <v>*</v>
      </c>
      <c r="O615" s="198" t="str">
        <f>IF(FN_MC!BH613="","*",FN_MC!BH613)</f>
        <v>*</v>
      </c>
      <c r="P615" s="99"/>
      <c r="Q615" s="157" t="str">
        <f>IF($A$2=1,IF(FN_MC!BJ613="","*",FN_MC!BJ613),IF(FN_MC!BK613="","*",FN_MC!BK613))</f>
        <v>*</v>
      </c>
    </row>
    <row r="616" spans="1:17" hidden="1">
      <c r="A616" s="106" t="str">
        <f>IF(FN_MC!B614="","*",FN_MC!B614)</f>
        <v>*</v>
      </c>
      <c r="B616" s="107" t="str">
        <f>IF(FN_MC!X614="","*",FN_MC!X614)</f>
        <v>*</v>
      </c>
      <c r="C616" s="108" t="str">
        <f>IF(FN_MC!S614="","*",FN_MC!S614)</f>
        <v>*</v>
      </c>
      <c r="D616" s="108" t="str">
        <f>IF(FN_MC!T614="","*",FN_MC!T614)</f>
        <v>*</v>
      </c>
      <c r="E616" s="108" t="str">
        <f>IF(FN_MC!D614="","*",FN_MC!D614)</f>
        <v>*</v>
      </c>
      <c r="F616" s="108" t="str">
        <f>IF(FN_MC!H614="","*",FN_MC!H614)</f>
        <v>*</v>
      </c>
      <c r="G616" s="108" t="str">
        <f>IF(FN_MC!M614="","*",FN_MC!M614)</f>
        <v>*</v>
      </c>
      <c r="H616" s="166" t="str">
        <f>IF(FN_MC!K614="","*",FN_MC!K614)</f>
        <v>*</v>
      </c>
      <c r="I616" s="141" t="str">
        <f>IF(FN_MC!O614="","*",FN_MC!O614)</f>
        <v>*</v>
      </c>
      <c r="J616" s="141" t="str">
        <f>IF(FN_MC!P614="","*",FN_MC!P614)</f>
        <v>*</v>
      </c>
      <c r="K616" s="152" t="str">
        <f>IF(FN_MC!AK614="","*",FN_MC!AK614)</f>
        <v>*</v>
      </c>
      <c r="L616" s="152" t="str">
        <f>IF(FN_MC!AM614="","*",FN_MC!AM614)</f>
        <v>*</v>
      </c>
      <c r="M616" s="152" t="str">
        <f>IF(FN_MC!AP614="","*",FN_MC!AP614)</f>
        <v>*</v>
      </c>
      <c r="N616" s="152" t="str">
        <f>IF(FN_MC!AM614="","*",FN_MC!AM614)</f>
        <v>*</v>
      </c>
      <c r="O616" s="198" t="str">
        <f>IF(FN_MC!BH614="","*",FN_MC!BH614)</f>
        <v>*</v>
      </c>
      <c r="P616" s="99"/>
      <c r="Q616" s="157" t="str">
        <f>IF($A$2=1,IF(FN_MC!BJ614="","*",FN_MC!BJ614),IF(FN_MC!BK614="","*",FN_MC!BK614))</f>
        <v>*</v>
      </c>
    </row>
    <row r="617" spans="1:17" hidden="1">
      <c r="A617" s="106" t="str">
        <f>IF(FN_MC!B615="","*",FN_MC!B615)</f>
        <v>*</v>
      </c>
      <c r="B617" s="107" t="str">
        <f>IF(FN_MC!X615="","*",FN_MC!X615)</f>
        <v>*</v>
      </c>
      <c r="C617" s="108" t="str">
        <f>IF(FN_MC!S615="","*",FN_MC!S615)</f>
        <v>*</v>
      </c>
      <c r="D617" s="108" t="str">
        <f>IF(FN_MC!T615="","*",FN_MC!T615)</f>
        <v>*</v>
      </c>
      <c r="E617" s="108" t="str">
        <f>IF(FN_MC!D615="","*",FN_MC!D615)</f>
        <v>*</v>
      </c>
      <c r="F617" s="108" t="str">
        <f>IF(FN_MC!H615="","*",FN_MC!H615)</f>
        <v>*</v>
      </c>
      <c r="G617" s="108" t="str">
        <f>IF(FN_MC!M615="","*",FN_MC!M615)</f>
        <v>*</v>
      </c>
      <c r="H617" s="166" t="str">
        <f>IF(FN_MC!K615="","*",FN_MC!K615)</f>
        <v>*</v>
      </c>
      <c r="I617" s="141" t="str">
        <f>IF(FN_MC!O615="","*",FN_MC!O615)</f>
        <v>*</v>
      </c>
      <c r="J617" s="141" t="str">
        <f>IF(FN_MC!P615="","*",FN_MC!P615)</f>
        <v>*</v>
      </c>
      <c r="K617" s="152" t="str">
        <f>IF(FN_MC!AK615="","*",FN_MC!AK615)</f>
        <v>*</v>
      </c>
      <c r="L617" s="152" t="str">
        <f>IF(FN_MC!AM615="","*",FN_MC!AM615)</f>
        <v>*</v>
      </c>
      <c r="M617" s="152" t="str">
        <f>IF(FN_MC!AP615="","*",FN_MC!AP615)</f>
        <v>*</v>
      </c>
      <c r="N617" s="152" t="str">
        <f>IF(FN_MC!AM615="","*",FN_MC!AM615)</f>
        <v>*</v>
      </c>
      <c r="O617" s="198" t="str">
        <f>IF(FN_MC!BH615="","*",FN_MC!BH615)</f>
        <v>*</v>
      </c>
      <c r="P617" s="99"/>
      <c r="Q617" s="157" t="str">
        <f>IF($A$2=1,IF(FN_MC!BJ615="","*",FN_MC!BJ615),IF(FN_MC!BK615="","*",FN_MC!BK615))</f>
        <v>*</v>
      </c>
    </row>
    <row r="618" spans="1:17" hidden="1">
      <c r="A618" s="106" t="str">
        <f>IF(FN_MC!B616="","*",FN_MC!B616)</f>
        <v>*</v>
      </c>
      <c r="B618" s="107" t="str">
        <f>IF(FN_MC!X616="","*",FN_MC!X616)</f>
        <v>*</v>
      </c>
      <c r="C618" s="108" t="str">
        <f>IF(FN_MC!S616="","*",FN_MC!S616)</f>
        <v>*</v>
      </c>
      <c r="D618" s="108" t="str">
        <f>IF(FN_MC!T616="","*",FN_MC!T616)</f>
        <v>*</v>
      </c>
      <c r="E618" s="108" t="str">
        <f>IF(FN_MC!D616="","*",FN_MC!D616)</f>
        <v>*</v>
      </c>
      <c r="F618" s="108" t="str">
        <f>IF(FN_MC!H616="","*",FN_MC!H616)</f>
        <v>*</v>
      </c>
      <c r="G618" s="108" t="str">
        <f>IF(FN_MC!M616="","*",FN_MC!M616)</f>
        <v>*</v>
      </c>
      <c r="H618" s="166" t="str">
        <f>IF(FN_MC!K616="","*",FN_MC!K616)</f>
        <v>*</v>
      </c>
      <c r="I618" s="141" t="str">
        <f>IF(FN_MC!O616="","*",FN_MC!O616)</f>
        <v>*</v>
      </c>
      <c r="J618" s="141" t="str">
        <f>IF(FN_MC!P616="","*",FN_MC!P616)</f>
        <v>*</v>
      </c>
      <c r="K618" s="152" t="str">
        <f>IF(FN_MC!AK616="","*",FN_MC!AK616)</f>
        <v>*</v>
      </c>
      <c r="L618" s="152" t="str">
        <f>IF(FN_MC!AM616="","*",FN_MC!AM616)</f>
        <v>*</v>
      </c>
      <c r="M618" s="152" t="str">
        <f>IF(FN_MC!AP616="","*",FN_MC!AP616)</f>
        <v>*</v>
      </c>
      <c r="N618" s="152" t="str">
        <f>IF(FN_MC!AM616="","*",FN_MC!AM616)</f>
        <v>*</v>
      </c>
      <c r="O618" s="198" t="str">
        <f>IF(FN_MC!BH616="","*",FN_MC!BH616)</f>
        <v>*</v>
      </c>
      <c r="P618" s="99"/>
      <c r="Q618" s="157" t="str">
        <f>IF($A$2=1,IF(FN_MC!BJ616="","*",FN_MC!BJ616),IF(FN_MC!BK616="","*",FN_MC!BK616))</f>
        <v>*</v>
      </c>
    </row>
    <row r="619" spans="1:17" hidden="1">
      <c r="A619" s="106" t="str">
        <f>IF(FN_MC!B617="","*",FN_MC!B617)</f>
        <v>*</v>
      </c>
      <c r="B619" s="107" t="str">
        <f>IF(FN_MC!X617="","*",FN_MC!X617)</f>
        <v>*</v>
      </c>
      <c r="C619" s="108" t="str">
        <f>IF(FN_MC!S617="","*",FN_MC!S617)</f>
        <v>*</v>
      </c>
      <c r="D619" s="108" t="str">
        <f>IF(FN_MC!T617="","*",FN_MC!T617)</f>
        <v>*</v>
      </c>
      <c r="E619" s="108" t="str">
        <f>IF(FN_MC!D617="","*",FN_MC!D617)</f>
        <v>*</v>
      </c>
      <c r="F619" s="108" t="str">
        <f>IF(FN_MC!H617="","*",FN_MC!H617)</f>
        <v>*</v>
      </c>
      <c r="G619" s="108" t="str">
        <f>IF(FN_MC!M617="","*",FN_MC!M617)</f>
        <v>*</v>
      </c>
      <c r="H619" s="166" t="str">
        <f>IF(FN_MC!K617="","*",FN_MC!K617)</f>
        <v>*</v>
      </c>
      <c r="I619" s="141" t="str">
        <f>IF(FN_MC!O617="","*",FN_MC!O617)</f>
        <v>*</v>
      </c>
      <c r="J619" s="141" t="str">
        <f>IF(FN_MC!P617="","*",FN_MC!P617)</f>
        <v>*</v>
      </c>
      <c r="K619" s="152" t="str">
        <f>IF(FN_MC!AK617="","*",FN_MC!AK617)</f>
        <v>*</v>
      </c>
      <c r="L619" s="152" t="str">
        <f>IF(FN_MC!AM617="","*",FN_MC!AM617)</f>
        <v>*</v>
      </c>
      <c r="M619" s="152" t="str">
        <f>IF(FN_MC!AP617="","*",FN_MC!AP617)</f>
        <v>*</v>
      </c>
      <c r="N619" s="152" t="str">
        <f>IF(FN_MC!AM617="","*",FN_MC!AM617)</f>
        <v>*</v>
      </c>
      <c r="O619" s="198" t="str">
        <f>IF(FN_MC!BH617="","*",FN_MC!BH617)</f>
        <v>*</v>
      </c>
      <c r="P619" s="99"/>
      <c r="Q619" s="157" t="str">
        <f>IF($A$2=1,IF(FN_MC!BJ617="","*",FN_MC!BJ617),IF(FN_MC!BK617="","*",FN_MC!BK617))</f>
        <v>*</v>
      </c>
    </row>
    <row r="620" spans="1:17" hidden="1">
      <c r="A620" s="106" t="str">
        <f>IF(FN_MC!B618="","*",FN_MC!B618)</f>
        <v>*</v>
      </c>
      <c r="B620" s="107" t="str">
        <f>IF(FN_MC!X618="","*",FN_MC!X618)</f>
        <v>*</v>
      </c>
      <c r="C620" s="108" t="str">
        <f>IF(FN_MC!S618="","*",FN_MC!S618)</f>
        <v>*</v>
      </c>
      <c r="D620" s="108" t="str">
        <f>IF(FN_MC!T618="","*",FN_MC!T618)</f>
        <v>*</v>
      </c>
      <c r="E620" s="108" t="str">
        <f>IF(FN_MC!D618="","*",FN_MC!D618)</f>
        <v>*</v>
      </c>
      <c r="F620" s="108" t="str">
        <f>IF(FN_MC!H618="","*",FN_MC!H618)</f>
        <v>*</v>
      </c>
      <c r="G620" s="108" t="str">
        <f>IF(FN_MC!M618="","*",FN_MC!M618)</f>
        <v>*</v>
      </c>
      <c r="H620" s="166" t="str">
        <f>IF(FN_MC!K618="","*",FN_MC!K618)</f>
        <v>*</v>
      </c>
      <c r="I620" s="141" t="str">
        <f>IF(FN_MC!O618="","*",FN_MC!O618)</f>
        <v>*</v>
      </c>
      <c r="J620" s="141" t="str">
        <f>IF(FN_MC!P618="","*",FN_MC!P618)</f>
        <v>*</v>
      </c>
      <c r="K620" s="152" t="str">
        <f>IF(FN_MC!AK618="","*",FN_MC!AK618)</f>
        <v>*</v>
      </c>
      <c r="L620" s="152" t="str">
        <f>IF(FN_MC!AM618="","*",FN_MC!AM618)</f>
        <v>*</v>
      </c>
      <c r="M620" s="152" t="str">
        <f>IF(FN_MC!AP618="","*",FN_MC!AP618)</f>
        <v>*</v>
      </c>
      <c r="N620" s="152" t="str">
        <f>IF(FN_MC!AM618="","*",FN_MC!AM618)</f>
        <v>*</v>
      </c>
      <c r="O620" s="198" t="str">
        <f>IF(FN_MC!BH618="","*",FN_MC!BH618)</f>
        <v>*</v>
      </c>
      <c r="P620" s="99"/>
      <c r="Q620" s="157" t="str">
        <f>IF($A$2=1,IF(FN_MC!BJ618="","*",FN_MC!BJ618),IF(FN_MC!BK618="","*",FN_MC!BK618))</f>
        <v>*</v>
      </c>
    </row>
    <row r="621" spans="1:17" hidden="1">
      <c r="A621" s="106" t="str">
        <f>IF(FN_MC!B619="","*",FN_MC!B619)</f>
        <v>*</v>
      </c>
      <c r="B621" s="107" t="str">
        <f>IF(FN_MC!X619="","*",FN_MC!X619)</f>
        <v>*</v>
      </c>
      <c r="C621" s="108" t="str">
        <f>IF(FN_MC!S619="","*",FN_MC!S619)</f>
        <v>*</v>
      </c>
      <c r="D621" s="108" t="str">
        <f>IF(FN_MC!T619="","*",FN_MC!T619)</f>
        <v>*</v>
      </c>
      <c r="E621" s="108" t="str">
        <f>IF(FN_MC!D619="","*",FN_MC!D619)</f>
        <v>*</v>
      </c>
      <c r="F621" s="108" t="str">
        <f>IF(FN_MC!H619="","*",FN_MC!H619)</f>
        <v>*</v>
      </c>
      <c r="G621" s="108" t="str">
        <f>IF(FN_MC!M619="","*",FN_MC!M619)</f>
        <v>*</v>
      </c>
      <c r="H621" s="166" t="str">
        <f>IF(FN_MC!K619="","*",FN_MC!K619)</f>
        <v>*</v>
      </c>
      <c r="I621" s="141" t="str">
        <f>IF(FN_MC!O619="","*",FN_MC!O619)</f>
        <v>*</v>
      </c>
      <c r="J621" s="141" t="str">
        <f>IF(FN_MC!P619="","*",FN_MC!P619)</f>
        <v>*</v>
      </c>
      <c r="K621" s="152" t="str">
        <f>IF(FN_MC!AK619="","*",FN_MC!AK619)</f>
        <v>*</v>
      </c>
      <c r="L621" s="152" t="str">
        <f>IF(FN_MC!AM619="","*",FN_MC!AM619)</f>
        <v>*</v>
      </c>
      <c r="M621" s="152" t="str">
        <f>IF(FN_MC!AP619="","*",FN_MC!AP619)</f>
        <v>*</v>
      </c>
      <c r="N621" s="152" t="str">
        <f>IF(FN_MC!AM619="","*",FN_MC!AM619)</f>
        <v>*</v>
      </c>
      <c r="O621" s="198" t="str">
        <f>IF(FN_MC!BH619="","*",FN_MC!BH619)</f>
        <v>*</v>
      </c>
      <c r="P621" s="99"/>
      <c r="Q621" s="157" t="str">
        <f>IF($A$2=1,IF(FN_MC!BJ619="","*",FN_MC!BJ619),IF(FN_MC!BK619="","*",FN_MC!BK619))</f>
        <v>*</v>
      </c>
    </row>
    <row r="622" spans="1:17" hidden="1">
      <c r="A622" s="106" t="str">
        <f>IF(FN_MC!B620="","*",FN_MC!B620)</f>
        <v>*</v>
      </c>
      <c r="B622" s="107" t="str">
        <f>IF(FN_MC!X620="","*",FN_MC!X620)</f>
        <v>*</v>
      </c>
      <c r="C622" s="108" t="str">
        <f>IF(FN_MC!S620="","*",FN_MC!S620)</f>
        <v>*</v>
      </c>
      <c r="D622" s="108" t="str">
        <f>IF(FN_MC!T620="","*",FN_MC!T620)</f>
        <v>*</v>
      </c>
      <c r="E622" s="108" t="str">
        <f>IF(FN_MC!D620="","*",FN_MC!D620)</f>
        <v>*</v>
      </c>
      <c r="F622" s="108" t="str">
        <f>IF(FN_MC!H620="","*",FN_MC!H620)</f>
        <v>*</v>
      </c>
      <c r="G622" s="108" t="str">
        <f>IF(FN_MC!M620="","*",FN_MC!M620)</f>
        <v>*</v>
      </c>
      <c r="H622" s="166" t="str">
        <f>IF(FN_MC!K620="","*",FN_MC!K620)</f>
        <v>*</v>
      </c>
      <c r="I622" s="141" t="str">
        <f>IF(FN_MC!O620="","*",FN_MC!O620)</f>
        <v>*</v>
      </c>
      <c r="J622" s="141" t="str">
        <f>IF(FN_MC!P620="","*",FN_MC!P620)</f>
        <v>*</v>
      </c>
      <c r="K622" s="152" t="str">
        <f>IF(FN_MC!AK620="","*",FN_MC!AK620)</f>
        <v>*</v>
      </c>
      <c r="L622" s="152" t="str">
        <f>IF(FN_MC!AM620="","*",FN_MC!AM620)</f>
        <v>*</v>
      </c>
      <c r="M622" s="152" t="str">
        <f>IF(FN_MC!AP620="","*",FN_MC!AP620)</f>
        <v>*</v>
      </c>
      <c r="N622" s="152" t="str">
        <f>IF(FN_MC!AM620="","*",FN_MC!AM620)</f>
        <v>*</v>
      </c>
      <c r="O622" s="198" t="str">
        <f>IF(FN_MC!BH620="","*",FN_MC!BH620)</f>
        <v>*</v>
      </c>
      <c r="P622" s="99"/>
      <c r="Q622" s="157" t="str">
        <f>IF($A$2=1,IF(FN_MC!BJ620="","*",FN_MC!BJ620),IF(FN_MC!BK620="","*",FN_MC!BK620))</f>
        <v>*</v>
      </c>
    </row>
    <row r="623" spans="1:17" hidden="1">
      <c r="A623" s="106" t="str">
        <f>IF(FN_MC!B621="","*",FN_MC!B621)</f>
        <v>*</v>
      </c>
      <c r="B623" s="107" t="str">
        <f>IF(FN_MC!X621="","*",FN_MC!X621)</f>
        <v>*</v>
      </c>
      <c r="C623" s="108" t="str">
        <f>IF(FN_MC!S621="","*",FN_MC!S621)</f>
        <v>*</v>
      </c>
      <c r="D623" s="108" t="str">
        <f>IF(FN_MC!T621="","*",FN_MC!T621)</f>
        <v>*</v>
      </c>
      <c r="E623" s="108" t="str">
        <f>IF(FN_MC!D621="","*",FN_MC!D621)</f>
        <v>*</v>
      </c>
      <c r="F623" s="108" t="str">
        <f>IF(FN_MC!H621="","*",FN_MC!H621)</f>
        <v>*</v>
      </c>
      <c r="G623" s="108" t="str">
        <f>IF(FN_MC!M621="","*",FN_MC!M621)</f>
        <v>*</v>
      </c>
      <c r="H623" s="166" t="str">
        <f>IF(FN_MC!K621="","*",FN_MC!K621)</f>
        <v>*</v>
      </c>
      <c r="I623" s="141" t="str">
        <f>IF(FN_MC!O621="","*",FN_MC!O621)</f>
        <v>*</v>
      </c>
      <c r="J623" s="141" t="str">
        <f>IF(FN_MC!P621="","*",FN_MC!P621)</f>
        <v>*</v>
      </c>
      <c r="K623" s="152" t="str">
        <f>IF(FN_MC!AK621="","*",FN_MC!AK621)</f>
        <v>*</v>
      </c>
      <c r="L623" s="152" t="str">
        <f>IF(FN_MC!AM621="","*",FN_MC!AM621)</f>
        <v>*</v>
      </c>
      <c r="M623" s="152" t="str">
        <f>IF(FN_MC!AP621="","*",FN_MC!AP621)</f>
        <v>*</v>
      </c>
      <c r="N623" s="152" t="str">
        <f>IF(FN_MC!AM621="","*",FN_MC!AM621)</f>
        <v>*</v>
      </c>
      <c r="O623" s="198" t="str">
        <f>IF(FN_MC!BH621="","*",FN_MC!BH621)</f>
        <v>*</v>
      </c>
      <c r="P623" s="99"/>
      <c r="Q623" s="157" t="str">
        <f>IF($A$2=1,IF(FN_MC!BJ621="","*",FN_MC!BJ621),IF(FN_MC!BK621="","*",FN_MC!BK621))</f>
        <v>*</v>
      </c>
    </row>
    <row r="624" spans="1:17" hidden="1">
      <c r="A624" s="106" t="str">
        <f>IF(FN_MC!B622="","*",FN_MC!B622)</f>
        <v>*</v>
      </c>
      <c r="B624" s="107" t="str">
        <f>IF(FN_MC!X622="","*",FN_MC!X622)</f>
        <v>*</v>
      </c>
      <c r="C624" s="108" t="str">
        <f>IF(FN_MC!S622="","*",FN_MC!S622)</f>
        <v>*</v>
      </c>
      <c r="D624" s="108" t="str">
        <f>IF(FN_MC!T622="","*",FN_MC!T622)</f>
        <v>*</v>
      </c>
      <c r="E624" s="108" t="str">
        <f>IF(FN_MC!D622="","*",FN_MC!D622)</f>
        <v>*</v>
      </c>
      <c r="F624" s="108" t="str">
        <f>IF(FN_MC!H622="","*",FN_MC!H622)</f>
        <v>*</v>
      </c>
      <c r="G624" s="108" t="str">
        <f>IF(FN_MC!M622="","*",FN_MC!M622)</f>
        <v>*</v>
      </c>
      <c r="H624" s="166" t="str">
        <f>IF(FN_MC!K622="","*",FN_MC!K622)</f>
        <v>*</v>
      </c>
      <c r="I624" s="141" t="str">
        <f>IF(FN_MC!O622="","*",FN_MC!O622)</f>
        <v>*</v>
      </c>
      <c r="J624" s="141" t="str">
        <f>IF(FN_MC!P622="","*",FN_MC!P622)</f>
        <v>*</v>
      </c>
      <c r="K624" s="152" t="str">
        <f>IF(FN_MC!AK622="","*",FN_MC!AK622)</f>
        <v>*</v>
      </c>
      <c r="L624" s="152" t="str">
        <f>IF(FN_MC!AM622="","*",FN_MC!AM622)</f>
        <v>*</v>
      </c>
      <c r="M624" s="152" t="str">
        <f>IF(FN_MC!AP622="","*",FN_MC!AP622)</f>
        <v>*</v>
      </c>
      <c r="N624" s="152" t="str">
        <f>IF(FN_MC!AM622="","*",FN_MC!AM622)</f>
        <v>*</v>
      </c>
      <c r="O624" s="198" t="str">
        <f>IF(FN_MC!BH622="","*",FN_MC!BH622)</f>
        <v>*</v>
      </c>
      <c r="P624" s="99"/>
      <c r="Q624" s="157" t="str">
        <f>IF($A$2=1,IF(FN_MC!BJ622="","*",FN_MC!BJ622),IF(FN_MC!BK622="","*",FN_MC!BK622))</f>
        <v>*</v>
      </c>
    </row>
    <row r="625" spans="1:17" hidden="1">
      <c r="A625" s="106" t="str">
        <f>IF(FN_MC!B623="","*",FN_MC!B623)</f>
        <v>*</v>
      </c>
      <c r="B625" s="107" t="str">
        <f>IF(FN_MC!X623="","*",FN_MC!X623)</f>
        <v>*</v>
      </c>
      <c r="C625" s="108" t="str">
        <f>IF(FN_MC!S623="","*",FN_MC!S623)</f>
        <v>*</v>
      </c>
      <c r="D625" s="108" t="str">
        <f>IF(FN_MC!T623="","*",FN_MC!T623)</f>
        <v>*</v>
      </c>
      <c r="E625" s="108" t="str">
        <f>IF(FN_MC!D623="","*",FN_MC!D623)</f>
        <v>*</v>
      </c>
      <c r="F625" s="108" t="str">
        <f>IF(FN_MC!H623="","*",FN_MC!H623)</f>
        <v>*</v>
      </c>
      <c r="G625" s="108" t="str">
        <f>IF(FN_MC!M623="","*",FN_MC!M623)</f>
        <v>*</v>
      </c>
      <c r="H625" s="166" t="str">
        <f>IF(FN_MC!K623="","*",FN_MC!K623)</f>
        <v>*</v>
      </c>
      <c r="I625" s="141" t="str">
        <f>IF(FN_MC!O623="","*",FN_MC!O623)</f>
        <v>*</v>
      </c>
      <c r="J625" s="141" t="str">
        <f>IF(FN_MC!P623="","*",FN_MC!P623)</f>
        <v>*</v>
      </c>
      <c r="K625" s="152" t="str">
        <f>IF(FN_MC!AK623="","*",FN_MC!AK623)</f>
        <v>*</v>
      </c>
      <c r="L625" s="152" t="str">
        <f>IF(FN_MC!AM623="","*",FN_MC!AM623)</f>
        <v>*</v>
      </c>
      <c r="M625" s="152" t="str">
        <f>IF(FN_MC!AP623="","*",FN_MC!AP623)</f>
        <v>*</v>
      </c>
      <c r="N625" s="152" t="str">
        <f>IF(FN_MC!AM623="","*",FN_MC!AM623)</f>
        <v>*</v>
      </c>
      <c r="O625" s="198" t="str">
        <f>IF(FN_MC!BH623="","*",FN_MC!BH623)</f>
        <v>*</v>
      </c>
      <c r="P625" s="99"/>
      <c r="Q625" s="157" t="str">
        <f>IF($A$2=1,IF(FN_MC!BJ623="","*",FN_MC!BJ623),IF(FN_MC!BK623="","*",FN_MC!BK623))</f>
        <v>*</v>
      </c>
    </row>
    <row r="626" spans="1:17" hidden="1">
      <c r="A626" s="106" t="str">
        <f>IF(FN_MC!B624="","*",FN_MC!B624)</f>
        <v>*</v>
      </c>
      <c r="B626" s="107" t="str">
        <f>IF(FN_MC!X624="","*",FN_MC!X624)</f>
        <v>*</v>
      </c>
      <c r="C626" s="108" t="str">
        <f>IF(FN_MC!S624="","*",FN_MC!S624)</f>
        <v>*</v>
      </c>
      <c r="D626" s="108" t="str">
        <f>IF(FN_MC!T624="","*",FN_MC!T624)</f>
        <v>*</v>
      </c>
      <c r="E626" s="108" t="str">
        <f>IF(FN_MC!D624="","*",FN_MC!D624)</f>
        <v>*</v>
      </c>
      <c r="F626" s="108" t="str">
        <f>IF(FN_MC!H624="","*",FN_MC!H624)</f>
        <v>*</v>
      </c>
      <c r="G626" s="108" t="str">
        <f>IF(FN_MC!M624="","*",FN_MC!M624)</f>
        <v>*</v>
      </c>
      <c r="H626" s="166" t="str">
        <f>IF(FN_MC!K624="","*",FN_MC!K624)</f>
        <v>*</v>
      </c>
      <c r="I626" s="141" t="str">
        <f>IF(FN_MC!O624="","*",FN_MC!O624)</f>
        <v>*</v>
      </c>
      <c r="J626" s="141" t="str">
        <f>IF(FN_MC!P624="","*",FN_MC!P624)</f>
        <v>*</v>
      </c>
      <c r="K626" s="152" t="str">
        <f>IF(FN_MC!AK624="","*",FN_MC!AK624)</f>
        <v>*</v>
      </c>
      <c r="L626" s="152" t="str">
        <f>IF(FN_MC!AM624="","*",FN_MC!AM624)</f>
        <v>*</v>
      </c>
      <c r="M626" s="152" t="str">
        <f>IF(FN_MC!AP624="","*",FN_MC!AP624)</f>
        <v>*</v>
      </c>
      <c r="N626" s="152" t="str">
        <f>IF(FN_MC!AM624="","*",FN_MC!AM624)</f>
        <v>*</v>
      </c>
      <c r="O626" s="198" t="str">
        <f>IF(FN_MC!BH624="","*",FN_MC!BH624)</f>
        <v>*</v>
      </c>
      <c r="P626" s="99"/>
      <c r="Q626" s="157" t="str">
        <f>IF($A$2=1,IF(FN_MC!BJ624="","*",FN_MC!BJ624),IF(FN_MC!BK624="","*",FN_MC!BK624))</f>
        <v>*</v>
      </c>
    </row>
    <row r="627" spans="1:17" hidden="1">
      <c r="A627" s="106" t="str">
        <f>IF(FN_MC!B625="","*",FN_MC!B625)</f>
        <v>*</v>
      </c>
      <c r="B627" s="107" t="str">
        <f>IF(FN_MC!X625="","*",FN_MC!X625)</f>
        <v>*</v>
      </c>
      <c r="C627" s="108" t="str">
        <f>IF(FN_MC!S625="","*",FN_MC!S625)</f>
        <v>*</v>
      </c>
      <c r="D627" s="108" t="str">
        <f>IF(FN_MC!T625="","*",FN_MC!T625)</f>
        <v>*</v>
      </c>
      <c r="E627" s="108" t="str">
        <f>IF(FN_MC!D625="","*",FN_MC!D625)</f>
        <v>*</v>
      </c>
      <c r="F627" s="108" t="str">
        <f>IF(FN_MC!H625="","*",FN_MC!H625)</f>
        <v>*</v>
      </c>
      <c r="G627" s="108" t="str">
        <f>IF(FN_MC!M625="","*",FN_MC!M625)</f>
        <v>*</v>
      </c>
      <c r="H627" s="166" t="str">
        <f>IF(FN_MC!K625="","*",FN_MC!K625)</f>
        <v>*</v>
      </c>
      <c r="I627" s="141" t="str">
        <f>IF(FN_MC!O625="","*",FN_MC!O625)</f>
        <v>*</v>
      </c>
      <c r="J627" s="141" t="str">
        <f>IF(FN_MC!P625="","*",FN_MC!P625)</f>
        <v>*</v>
      </c>
      <c r="K627" s="152" t="str">
        <f>IF(FN_MC!AK625="","*",FN_MC!AK625)</f>
        <v>*</v>
      </c>
      <c r="L627" s="152" t="str">
        <f>IF(FN_MC!AM625="","*",FN_MC!AM625)</f>
        <v>*</v>
      </c>
      <c r="M627" s="152" t="str">
        <f>IF(FN_MC!AP625="","*",FN_MC!AP625)</f>
        <v>*</v>
      </c>
      <c r="N627" s="152" t="str">
        <f>IF(FN_MC!AM625="","*",FN_MC!AM625)</f>
        <v>*</v>
      </c>
      <c r="O627" s="198" t="str">
        <f>IF(FN_MC!BH625="","*",FN_MC!BH625)</f>
        <v>*</v>
      </c>
      <c r="P627" s="99"/>
      <c r="Q627" s="157" t="str">
        <f>IF($A$2=1,IF(FN_MC!BJ625="","*",FN_MC!BJ625),IF(FN_MC!BK625="","*",FN_MC!BK625))</f>
        <v>*</v>
      </c>
    </row>
    <row r="628" spans="1:17" hidden="1">
      <c r="A628" s="106" t="str">
        <f>IF(FN_MC!B626="","*",FN_MC!B626)</f>
        <v>*</v>
      </c>
      <c r="B628" s="107" t="str">
        <f>IF(FN_MC!X626="","*",FN_MC!X626)</f>
        <v>*</v>
      </c>
      <c r="C628" s="108" t="str">
        <f>IF(FN_MC!S626="","*",FN_MC!S626)</f>
        <v>*</v>
      </c>
      <c r="D628" s="108" t="str">
        <f>IF(FN_MC!T626="","*",FN_MC!T626)</f>
        <v>*</v>
      </c>
      <c r="E628" s="108" t="str">
        <f>IF(FN_MC!D626="","*",FN_MC!D626)</f>
        <v>*</v>
      </c>
      <c r="F628" s="108" t="str">
        <f>IF(FN_MC!H626="","*",FN_MC!H626)</f>
        <v>*</v>
      </c>
      <c r="G628" s="108" t="str">
        <f>IF(FN_MC!M626="","*",FN_MC!M626)</f>
        <v>*</v>
      </c>
      <c r="H628" s="166" t="str">
        <f>IF(FN_MC!K626="","*",FN_MC!K626)</f>
        <v>*</v>
      </c>
      <c r="I628" s="141" t="str">
        <f>IF(FN_MC!O626="","*",FN_MC!O626)</f>
        <v>*</v>
      </c>
      <c r="J628" s="141" t="str">
        <f>IF(FN_MC!P626="","*",FN_MC!P626)</f>
        <v>*</v>
      </c>
      <c r="K628" s="152" t="str">
        <f>IF(FN_MC!AK626="","*",FN_MC!AK626)</f>
        <v>*</v>
      </c>
      <c r="L628" s="152" t="str">
        <f>IF(FN_MC!AM626="","*",FN_MC!AM626)</f>
        <v>*</v>
      </c>
      <c r="M628" s="152" t="str">
        <f>IF(FN_MC!AP626="","*",FN_MC!AP626)</f>
        <v>*</v>
      </c>
      <c r="N628" s="152" t="str">
        <f>IF(FN_MC!AM626="","*",FN_MC!AM626)</f>
        <v>*</v>
      </c>
      <c r="O628" s="198" t="str">
        <f>IF(FN_MC!BH626="","*",FN_MC!BH626)</f>
        <v>*</v>
      </c>
      <c r="P628" s="99"/>
      <c r="Q628" s="157" t="str">
        <f>IF($A$2=1,IF(FN_MC!BJ626="","*",FN_MC!BJ626),IF(FN_MC!BK626="","*",FN_MC!BK626))</f>
        <v>*</v>
      </c>
    </row>
    <row r="629" spans="1:17" hidden="1">
      <c r="A629" s="106" t="str">
        <f>IF(FN_MC!B627="","*",FN_MC!B627)</f>
        <v>*</v>
      </c>
      <c r="B629" s="107" t="str">
        <f>IF(FN_MC!X627="","*",FN_MC!X627)</f>
        <v>*</v>
      </c>
      <c r="C629" s="108" t="str">
        <f>IF(FN_MC!S627="","*",FN_MC!S627)</f>
        <v>*</v>
      </c>
      <c r="D629" s="108" t="str">
        <f>IF(FN_MC!T627="","*",FN_MC!T627)</f>
        <v>*</v>
      </c>
      <c r="E629" s="108" t="str">
        <f>IF(FN_MC!D627="","*",FN_MC!D627)</f>
        <v>*</v>
      </c>
      <c r="F629" s="108" t="str">
        <f>IF(FN_MC!H627="","*",FN_MC!H627)</f>
        <v>*</v>
      </c>
      <c r="G629" s="108" t="str">
        <f>IF(FN_MC!M627="","*",FN_MC!M627)</f>
        <v>*</v>
      </c>
      <c r="H629" s="166" t="str">
        <f>IF(FN_MC!K627="","*",FN_MC!K627)</f>
        <v>*</v>
      </c>
      <c r="I629" s="141" t="str">
        <f>IF(FN_MC!O627="","*",FN_MC!O627)</f>
        <v>*</v>
      </c>
      <c r="J629" s="141" t="str">
        <f>IF(FN_MC!P627="","*",FN_MC!P627)</f>
        <v>*</v>
      </c>
      <c r="K629" s="152" t="str">
        <f>IF(FN_MC!AK627="","*",FN_MC!AK627)</f>
        <v>*</v>
      </c>
      <c r="L629" s="152" t="str">
        <f>IF(FN_MC!AM627="","*",FN_MC!AM627)</f>
        <v>*</v>
      </c>
      <c r="M629" s="152" t="str">
        <f>IF(FN_MC!AP627="","*",FN_MC!AP627)</f>
        <v>*</v>
      </c>
      <c r="N629" s="152" t="str">
        <f>IF(FN_MC!AM627="","*",FN_MC!AM627)</f>
        <v>*</v>
      </c>
      <c r="O629" s="198" t="str">
        <f>IF(FN_MC!BH627="","*",FN_MC!BH627)</f>
        <v>*</v>
      </c>
      <c r="P629" s="99"/>
      <c r="Q629" s="157" t="str">
        <f>IF($A$2=1,IF(FN_MC!BJ627="","*",FN_MC!BJ627),IF(FN_MC!BK627="","*",FN_MC!BK627))</f>
        <v>*</v>
      </c>
    </row>
    <row r="630" spans="1:17" hidden="1">
      <c r="A630" s="106" t="str">
        <f>IF(FN_MC!B628="","*",FN_MC!B628)</f>
        <v>*</v>
      </c>
      <c r="B630" s="107" t="str">
        <f>IF(FN_MC!X628="","*",FN_MC!X628)</f>
        <v>*</v>
      </c>
      <c r="C630" s="108" t="str">
        <f>IF(FN_MC!S628="","*",FN_MC!S628)</f>
        <v>*</v>
      </c>
      <c r="D630" s="108" t="str">
        <f>IF(FN_MC!T628="","*",FN_MC!T628)</f>
        <v>*</v>
      </c>
      <c r="E630" s="108" t="str">
        <f>IF(FN_MC!D628="","*",FN_MC!D628)</f>
        <v>*</v>
      </c>
      <c r="F630" s="108" t="str">
        <f>IF(FN_MC!H628="","*",FN_MC!H628)</f>
        <v>*</v>
      </c>
      <c r="G630" s="108" t="str">
        <f>IF(FN_MC!M628="","*",FN_MC!M628)</f>
        <v>*</v>
      </c>
      <c r="H630" s="166" t="str">
        <f>IF(FN_MC!K628="","*",FN_MC!K628)</f>
        <v>*</v>
      </c>
      <c r="I630" s="141" t="str">
        <f>IF(FN_MC!O628="","*",FN_MC!O628)</f>
        <v>*</v>
      </c>
      <c r="J630" s="141" t="str">
        <f>IF(FN_MC!P628="","*",FN_MC!P628)</f>
        <v>*</v>
      </c>
      <c r="K630" s="152" t="str">
        <f>IF(FN_MC!AK628="","*",FN_MC!AK628)</f>
        <v>*</v>
      </c>
      <c r="L630" s="152" t="str">
        <f>IF(FN_MC!AM628="","*",FN_MC!AM628)</f>
        <v>*</v>
      </c>
      <c r="M630" s="152" t="str">
        <f>IF(FN_MC!AP628="","*",FN_MC!AP628)</f>
        <v>*</v>
      </c>
      <c r="N630" s="152" t="str">
        <f>IF(FN_MC!AM628="","*",FN_MC!AM628)</f>
        <v>*</v>
      </c>
      <c r="O630" s="198" t="str">
        <f>IF(FN_MC!BH628="","*",FN_MC!BH628)</f>
        <v>*</v>
      </c>
      <c r="P630" s="99"/>
      <c r="Q630" s="157" t="str">
        <f>IF($A$2=1,IF(FN_MC!BJ628="","*",FN_MC!BJ628),IF(FN_MC!BK628="","*",FN_MC!BK628))</f>
        <v>*</v>
      </c>
    </row>
    <row r="631" spans="1:17" hidden="1">
      <c r="A631" s="106" t="str">
        <f>IF(FN_MC!B629="","*",FN_MC!B629)</f>
        <v>*</v>
      </c>
      <c r="B631" s="107" t="str">
        <f>IF(FN_MC!X629="","*",FN_MC!X629)</f>
        <v>*</v>
      </c>
      <c r="C631" s="108" t="str">
        <f>IF(FN_MC!S629="","*",FN_MC!S629)</f>
        <v>*</v>
      </c>
      <c r="D631" s="108" t="str">
        <f>IF(FN_MC!T629="","*",FN_MC!T629)</f>
        <v>*</v>
      </c>
      <c r="E631" s="108" t="str">
        <f>IF(FN_MC!D629="","*",FN_MC!D629)</f>
        <v>*</v>
      </c>
      <c r="F631" s="108" t="str">
        <f>IF(FN_MC!H629="","*",FN_MC!H629)</f>
        <v>*</v>
      </c>
      <c r="G631" s="108" t="str">
        <f>IF(FN_MC!M629="","*",FN_MC!M629)</f>
        <v>*</v>
      </c>
      <c r="H631" s="166" t="str">
        <f>IF(FN_MC!K629="","*",FN_MC!K629)</f>
        <v>*</v>
      </c>
      <c r="I631" s="141" t="str">
        <f>IF(FN_MC!O629="","*",FN_MC!O629)</f>
        <v>*</v>
      </c>
      <c r="J631" s="141" t="str">
        <f>IF(FN_MC!P629="","*",FN_MC!P629)</f>
        <v>*</v>
      </c>
      <c r="K631" s="152" t="str">
        <f>IF(FN_MC!AK629="","*",FN_MC!AK629)</f>
        <v>*</v>
      </c>
      <c r="L631" s="152" t="str">
        <f>IF(FN_MC!AM629="","*",FN_MC!AM629)</f>
        <v>*</v>
      </c>
      <c r="M631" s="152" t="str">
        <f>IF(FN_MC!AP629="","*",FN_MC!AP629)</f>
        <v>*</v>
      </c>
      <c r="N631" s="152" t="str">
        <f>IF(FN_MC!AM629="","*",FN_MC!AM629)</f>
        <v>*</v>
      </c>
      <c r="O631" s="198" t="str">
        <f>IF(FN_MC!BH629="","*",FN_MC!BH629)</f>
        <v>*</v>
      </c>
      <c r="P631" s="99"/>
      <c r="Q631" s="157" t="str">
        <f>IF($A$2=1,IF(FN_MC!BJ629="","*",FN_MC!BJ629),IF(FN_MC!BK629="","*",FN_MC!BK629))</f>
        <v>*</v>
      </c>
    </row>
    <row r="632" spans="1:17" hidden="1">
      <c r="A632" s="106" t="str">
        <f>IF(FN_MC!B630="","*",FN_MC!B630)</f>
        <v>*</v>
      </c>
      <c r="B632" s="107" t="str">
        <f>IF(FN_MC!X630="","*",FN_MC!X630)</f>
        <v>*</v>
      </c>
      <c r="C632" s="108" t="str">
        <f>IF(FN_MC!S630="","*",FN_MC!S630)</f>
        <v>*</v>
      </c>
      <c r="D632" s="108" t="str">
        <f>IF(FN_MC!T630="","*",FN_MC!T630)</f>
        <v>*</v>
      </c>
      <c r="E632" s="108" t="str">
        <f>IF(FN_MC!D630="","*",FN_MC!D630)</f>
        <v>*</v>
      </c>
      <c r="F632" s="108" t="str">
        <f>IF(FN_MC!H630="","*",FN_MC!H630)</f>
        <v>*</v>
      </c>
      <c r="G632" s="108" t="str">
        <f>IF(FN_MC!M630="","*",FN_MC!M630)</f>
        <v>*</v>
      </c>
      <c r="H632" s="166" t="str">
        <f>IF(FN_MC!K630="","*",FN_MC!K630)</f>
        <v>*</v>
      </c>
      <c r="I632" s="141" t="str">
        <f>IF(FN_MC!O630="","*",FN_MC!O630)</f>
        <v>*</v>
      </c>
      <c r="J632" s="141" t="str">
        <f>IF(FN_MC!P630="","*",FN_MC!P630)</f>
        <v>*</v>
      </c>
      <c r="K632" s="152" t="str">
        <f>IF(FN_MC!AK630="","*",FN_MC!AK630)</f>
        <v>*</v>
      </c>
      <c r="L632" s="152" t="str">
        <f>IF(FN_MC!AM630="","*",FN_MC!AM630)</f>
        <v>*</v>
      </c>
      <c r="M632" s="152" t="str">
        <f>IF(FN_MC!AP630="","*",FN_MC!AP630)</f>
        <v>*</v>
      </c>
      <c r="N632" s="152" t="str">
        <f>IF(FN_MC!AM630="","*",FN_MC!AM630)</f>
        <v>*</v>
      </c>
      <c r="O632" s="198" t="str">
        <f>IF(FN_MC!BH630="","*",FN_MC!BH630)</f>
        <v>*</v>
      </c>
      <c r="P632" s="99"/>
      <c r="Q632" s="157" t="str">
        <f>IF($A$2=1,IF(FN_MC!BJ630="","*",FN_MC!BJ630),IF(FN_MC!BK630="","*",FN_MC!BK630))</f>
        <v>*</v>
      </c>
    </row>
    <row r="633" spans="1:17" hidden="1">
      <c r="A633" s="106" t="str">
        <f>IF(FN_MC!B631="","*",FN_MC!B631)</f>
        <v>*</v>
      </c>
      <c r="B633" s="107" t="str">
        <f>IF(FN_MC!X631="","*",FN_MC!X631)</f>
        <v>*</v>
      </c>
      <c r="C633" s="108" t="str">
        <f>IF(FN_MC!S631="","*",FN_MC!S631)</f>
        <v>*</v>
      </c>
      <c r="D633" s="108" t="str">
        <f>IF(FN_MC!T631="","*",FN_MC!T631)</f>
        <v>*</v>
      </c>
      <c r="E633" s="108" t="str">
        <f>IF(FN_MC!D631="","*",FN_MC!D631)</f>
        <v>*</v>
      </c>
      <c r="F633" s="108" t="str">
        <f>IF(FN_MC!H631="","*",FN_MC!H631)</f>
        <v>*</v>
      </c>
      <c r="G633" s="108" t="str">
        <f>IF(FN_MC!M631="","*",FN_MC!M631)</f>
        <v>*</v>
      </c>
      <c r="H633" s="166" t="str">
        <f>IF(FN_MC!K631="","*",FN_MC!K631)</f>
        <v>*</v>
      </c>
      <c r="I633" s="141" t="str">
        <f>IF(FN_MC!O631="","*",FN_MC!O631)</f>
        <v>*</v>
      </c>
      <c r="J633" s="141" t="str">
        <f>IF(FN_MC!P631="","*",FN_MC!P631)</f>
        <v>*</v>
      </c>
      <c r="K633" s="152" t="str">
        <f>IF(FN_MC!AK631="","*",FN_MC!AK631)</f>
        <v>*</v>
      </c>
      <c r="L633" s="152" t="str">
        <f>IF(FN_MC!AM631="","*",FN_MC!AM631)</f>
        <v>*</v>
      </c>
      <c r="M633" s="152" t="str">
        <f>IF(FN_MC!AP631="","*",FN_MC!AP631)</f>
        <v>*</v>
      </c>
      <c r="N633" s="152" t="str">
        <f>IF(FN_MC!AM631="","*",FN_MC!AM631)</f>
        <v>*</v>
      </c>
      <c r="O633" s="198" t="str">
        <f>IF(FN_MC!BH631="","*",FN_MC!BH631)</f>
        <v>*</v>
      </c>
      <c r="P633" s="99"/>
      <c r="Q633" s="157" t="str">
        <f>IF($A$2=1,IF(FN_MC!BJ631="","*",FN_MC!BJ631),IF(FN_MC!BK631="","*",FN_MC!BK631))</f>
        <v>*</v>
      </c>
    </row>
    <row r="634" spans="1:17" hidden="1">
      <c r="A634" s="106" t="str">
        <f>IF(FN_MC!B632="","*",FN_MC!B632)</f>
        <v>*</v>
      </c>
      <c r="B634" s="107" t="str">
        <f>IF(FN_MC!X632="","*",FN_MC!X632)</f>
        <v>*</v>
      </c>
      <c r="C634" s="108" t="str">
        <f>IF(FN_MC!S632="","*",FN_MC!S632)</f>
        <v>*</v>
      </c>
      <c r="D634" s="108" t="str">
        <f>IF(FN_MC!T632="","*",FN_MC!T632)</f>
        <v>*</v>
      </c>
      <c r="E634" s="108" t="str">
        <f>IF(FN_MC!D632="","*",FN_MC!D632)</f>
        <v>*</v>
      </c>
      <c r="F634" s="108" t="str">
        <f>IF(FN_MC!H632="","*",FN_MC!H632)</f>
        <v>*</v>
      </c>
      <c r="G634" s="108" t="str">
        <f>IF(FN_MC!M632="","*",FN_MC!M632)</f>
        <v>*</v>
      </c>
      <c r="H634" s="166" t="str">
        <f>IF(FN_MC!K632="","*",FN_MC!K632)</f>
        <v>*</v>
      </c>
      <c r="I634" s="141" t="str">
        <f>IF(FN_MC!O632="","*",FN_MC!O632)</f>
        <v>*</v>
      </c>
      <c r="J634" s="141" t="str">
        <f>IF(FN_MC!P632="","*",FN_MC!P632)</f>
        <v>*</v>
      </c>
      <c r="K634" s="152" t="str">
        <f>IF(FN_MC!AK632="","*",FN_MC!AK632)</f>
        <v>*</v>
      </c>
      <c r="L634" s="152" t="str">
        <f>IF(FN_MC!AM632="","*",FN_MC!AM632)</f>
        <v>*</v>
      </c>
      <c r="M634" s="152" t="str">
        <f>IF(FN_MC!AP632="","*",FN_MC!AP632)</f>
        <v>*</v>
      </c>
      <c r="N634" s="152" t="str">
        <f>IF(FN_MC!AM632="","*",FN_MC!AM632)</f>
        <v>*</v>
      </c>
      <c r="O634" s="198" t="str">
        <f>IF(FN_MC!BH632="","*",FN_MC!BH632)</f>
        <v>*</v>
      </c>
      <c r="P634" s="99"/>
      <c r="Q634" s="157" t="str">
        <f>IF($A$2=1,IF(FN_MC!BJ632="","*",FN_MC!BJ632),IF(FN_MC!BK632="","*",FN_MC!BK632))</f>
        <v>*</v>
      </c>
    </row>
    <row r="635" spans="1:17" hidden="1">
      <c r="A635" s="106" t="str">
        <f>IF(FN_MC!B633="","*",FN_MC!B633)</f>
        <v>*</v>
      </c>
      <c r="B635" s="107" t="str">
        <f>IF(FN_MC!X633="","*",FN_MC!X633)</f>
        <v>*</v>
      </c>
      <c r="C635" s="108" t="str">
        <f>IF(FN_MC!S633="","*",FN_MC!S633)</f>
        <v>*</v>
      </c>
      <c r="D635" s="108" t="str">
        <f>IF(FN_MC!T633="","*",FN_MC!T633)</f>
        <v>*</v>
      </c>
      <c r="E635" s="108" t="str">
        <f>IF(FN_MC!D633="","*",FN_MC!D633)</f>
        <v>*</v>
      </c>
      <c r="F635" s="108" t="str">
        <f>IF(FN_MC!H633="","*",FN_MC!H633)</f>
        <v>*</v>
      </c>
      <c r="G635" s="108" t="str">
        <f>IF(FN_MC!M633="","*",FN_MC!M633)</f>
        <v>*</v>
      </c>
      <c r="H635" s="166" t="str">
        <f>IF(FN_MC!K633="","*",FN_MC!K633)</f>
        <v>*</v>
      </c>
      <c r="I635" s="141" t="str">
        <f>IF(FN_MC!O633="","*",FN_MC!O633)</f>
        <v>*</v>
      </c>
      <c r="J635" s="141" t="str">
        <f>IF(FN_MC!P633="","*",FN_MC!P633)</f>
        <v>*</v>
      </c>
      <c r="K635" s="152" t="str">
        <f>IF(FN_MC!AK633="","*",FN_MC!AK633)</f>
        <v>*</v>
      </c>
      <c r="L635" s="152" t="str">
        <f>IF(FN_MC!AM633="","*",FN_MC!AM633)</f>
        <v>*</v>
      </c>
      <c r="M635" s="152" t="str">
        <f>IF(FN_MC!AP633="","*",FN_MC!AP633)</f>
        <v>*</v>
      </c>
      <c r="N635" s="152" t="str">
        <f>IF(FN_MC!AM633="","*",FN_MC!AM633)</f>
        <v>*</v>
      </c>
      <c r="O635" s="198" t="str">
        <f>IF(FN_MC!BH633="","*",FN_MC!BH633)</f>
        <v>*</v>
      </c>
      <c r="P635" s="99"/>
      <c r="Q635" s="157" t="str">
        <f>IF($A$2=1,IF(FN_MC!BJ633="","*",FN_MC!BJ633),IF(FN_MC!BK633="","*",FN_MC!BK633))</f>
        <v>*</v>
      </c>
    </row>
    <row r="636" spans="1:17" hidden="1">
      <c r="A636" s="106" t="str">
        <f>IF(FN_MC!B634="","*",FN_MC!B634)</f>
        <v>*</v>
      </c>
      <c r="B636" s="107" t="str">
        <f>IF(FN_MC!X634="","*",FN_MC!X634)</f>
        <v>*</v>
      </c>
      <c r="C636" s="108" t="str">
        <f>IF(FN_MC!S634="","*",FN_MC!S634)</f>
        <v>*</v>
      </c>
      <c r="D636" s="108" t="str">
        <f>IF(FN_MC!T634="","*",FN_MC!T634)</f>
        <v>*</v>
      </c>
      <c r="E636" s="108" t="str">
        <f>IF(FN_MC!D634="","*",FN_MC!D634)</f>
        <v>*</v>
      </c>
      <c r="F636" s="108" t="str">
        <f>IF(FN_MC!H634="","*",FN_MC!H634)</f>
        <v>*</v>
      </c>
      <c r="G636" s="108" t="str">
        <f>IF(FN_MC!M634="","*",FN_MC!M634)</f>
        <v>*</v>
      </c>
      <c r="H636" s="166" t="str">
        <f>IF(FN_MC!K634="","*",FN_MC!K634)</f>
        <v>*</v>
      </c>
      <c r="I636" s="141" t="str">
        <f>IF(FN_MC!O634="","*",FN_MC!O634)</f>
        <v>*</v>
      </c>
      <c r="J636" s="141" t="str">
        <f>IF(FN_MC!P634="","*",FN_MC!P634)</f>
        <v>*</v>
      </c>
      <c r="K636" s="152" t="str">
        <f>IF(FN_MC!AK634="","*",FN_MC!AK634)</f>
        <v>*</v>
      </c>
      <c r="L636" s="152" t="str">
        <f>IF(FN_MC!AM634="","*",FN_MC!AM634)</f>
        <v>*</v>
      </c>
      <c r="M636" s="152" t="str">
        <f>IF(FN_MC!AP634="","*",FN_MC!AP634)</f>
        <v>*</v>
      </c>
      <c r="N636" s="152" t="str">
        <f>IF(FN_MC!AM634="","*",FN_MC!AM634)</f>
        <v>*</v>
      </c>
      <c r="O636" s="198" t="str">
        <f>IF(FN_MC!BH634="","*",FN_MC!BH634)</f>
        <v>*</v>
      </c>
      <c r="P636" s="99"/>
      <c r="Q636" s="157" t="str">
        <f>IF($A$2=1,IF(FN_MC!BJ634="","*",FN_MC!BJ634),IF(FN_MC!BK634="","*",FN_MC!BK634))</f>
        <v>*</v>
      </c>
    </row>
    <row r="637" spans="1:17" hidden="1">
      <c r="A637" s="106" t="str">
        <f>IF(FN_MC!B635="","*",FN_MC!B635)</f>
        <v>*</v>
      </c>
      <c r="B637" s="107" t="str">
        <f>IF(FN_MC!X635="","*",FN_MC!X635)</f>
        <v>*</v>
      </c>
      <c r="C637" s="108" t="str">
        <f>IF(FN_MC!S635="","*",FN_MC!S635)</f>
        <v>*</v>
      </c>
      <c r="D637" s="108" t="str">
        <f>IF(FN_MC!T635="","*",FN_MC!T635)</f>
        <v>*</v>
      </c>
      <c r="E637" s="108" t="str">
        <f>IF(FN_MC!D635="","*",FN_MC!D635)</f>
        <v>*</v>
      </c>
      <c r="F637" s="108" t="str">
        <f>IF(FN_MC!H635="","*",FN_MC!H635)</f>
        <v>*</v>
      </c>
      <c r="G637" s="108" t="str">
        <f>IF(FN_MC!M635="","*",FN_MC!M635)</f>
        <v>*</v>
      </c>
      <c r="H637" s="166" t="str">
        <f>IF(FN_MC!K635="","*",FN_MC!K635)</f>
        <v>*</v>
      </c>
      <c r="I637" s="141" t="str">
        <f>IF(FN_MC!O635="","*",FN_MC!O635)</f>
        <v>*</v>
      </c>
      <c r="J637" s="141" t="str">
        <f>IF(FN_MC!P635="","*",FN_MC!P635)</f>
        <v>*</v>
      </c>
      <c r="K637" s="152" t="str">
        <f>IF(FN_MC!AK635="","*",FN_MC!AK635)</f>
        <v>*</v>
      </c>
      <c r="L637" s="152" t="str">
        <f>IF(FN_MC!AM635="","*",FN_MC!AM635)</f>
        <v>*</v>
      </c>
      <c r="M637" s="152" t="str">
        <f>IF(FN_MC!AP635="","*",FN_MC!AP635)</f>
        <v>*</v>
      </c>
      <c r="N637" s="152" t="str">
        <f>IF(FN_MC!AM635="","*",FN_MC!AM635)</f>
        <v>*</v>
      </c>
      <c r="O637" s="198" t="str">
        <f>IF(FN_MC!BH635="","*",FN_MC!BH635)</f>
        <v>*</v>
      </c>
      <c r="P637" s="99"/>
      <c r="Q637" s="157" t="str">
        <f>IF($A$2=1,IF(FN_MC!BJ635="","*",FN_MC!BJ635),IF(FN_MC!BK635="","*",FN_MC!BK635))</f>
        <v>*</v>
      </c>
    </row>
    <row r="638" spans="1:17" hidden="1">
      <c r="A638" s="106" t="str">
        <f>IF(FN_MC!B636="","*",FN_MC!B636)</f>
        <v>*</v>
      </c>
      <c r="B638" s="107" t="str">
        <f>IF(FN_MC!X636="","*",FN_MC!X636)</f>
        <v>*</v>
      </c>
      <c r="C638" s="108" t="str">
        <f>IF(FN_MC!S636="","*",FN_MC!S636)</f>
        <v>*</v>
      </c>
      <c r="D638" s="108" t="str">
        <f>IF(FN_MC!T636="","*",FN_MC!T636)</f>
        <v>*</v>
      </c>
      <c r="E638" s="108" t="str">
        <f>IF(FN_MC!D636="","*",FN_MC!D636)</f>
        <v>*</v>
      </c>
      <c r="F638" s="108" t="str">
        <f>IF(FN_MC!H636="","*",FN_MC!H636)</f>
        <v>*</v>
      </c>
      <c r="G638" s="108" t="str">
        <f>IF(FN_MC!M636="","*",FN_MC!M636)</f>
        <v>*</v>
      </c>
      <c r="H638" s="166" t="str">
        <f>IF(FN_MC!K636="","*",FN_MC!K636)</f>
        <v>*</v>
      </c>
      <c r="I638" s="141" t="str">
        <f>IF(FN_MC!O636="","*",FN_MC!O636)</f>
        <v>*</v>
      </c>
      <c r="J638" s="141" t="str">
        <f>IF(FN_MC!P636="","*",FN_MC!P636)</f>
        <v>*</v>
      </c>
      <c r="K638" s="152" t="str">
        <f>IF(FN_MC!AK636="","*",FN_MC!AK636)</f>
        <v>*</v>
      </c>
      <c r="L638" s="152" t="str">
        <f>IF(FN_MC!AM636="","*",FN_MC!AM636)</f>
        <v>*</v>
      </c>
      <c r="M638" s="152" t="str">
        <f>IF(FN_MC!AP636="","*",FN_MC!AP636)</f>
        <v>*</v>
      </c>
      <c r="N638" s="152" t="str">
        <f>IF(FN_MC!AM636="","*",FN_MC!AM636)</f>
        <v>*</v>
      </c>
      <c r="O638" s="198" t="str">
        <f>IF(FN_MC!BH636="","*",FN_MC!BH636)</f>
        <v>*</v>
      </c>
      <c r="P638" s="99"/>
      <c r="Q638" s="157" t="str">
        <f>IF($A$2=1,IF(FN_MC!BJ636="","*",FN_MC!BJ636),IF(FN_MC!BK636="","*",FN_MC!BK636))</f>
        <v>*</v>
      </c>
    </row>
    <row r="639" spans="1:17" hidden="1">
      <c r="A639" s="106" t="str">
        <f>IF(FN_MC!B637="","*",FN_MC!B637)</f>
        <v>*</v>
      </c>
      <c r="B639" s="107" t="str">
        <f>IF(FN_MC!X637="","*",FN_MC!X637)</f>
        <v>*</v>
      </c>
      <c r="C639" s="108" t="str">
        <f>IF(FN_MC!S637="","*",FN_MC!S637)</f>
        <v>*</v>
      </c>
      <c r="D639" s="108" t="str">
        <f>IF(FN_MC!T637="","*",FN_MC!T637)</f>
        <v>*</v>
      </c>
      <c r="E639" s="108" t="str">
        <f>IF(FN_MC!D637="","*",FN_MC!D637)</f>
        <v>*</v>
      </c>
      <c r="F639" s="108" t="str">
        <f>IF(FN_MC!H637="","*",FN_MC!H637)</f>
        <v>*</v>
      </c>
      <c r="G639" s="108" t="str">
        <f>IF(FN_MC!M637="","*",FN_MC!M637)</f>
        <v>*</v>
      </c>
      <c r="H639" s="166" t="str">
        <f>IF(FN_MC!K637="","*",FN_MC!K637)</f>
        <v>*</v>
      </c>
      <c r="I639" s="141" t="str">
        <f>IF(FN_MC!O637="","*",FN_MC!O637)</f>
        <v>*</v>
      </c>
      <c r="J639" s="141" t="str">
        <f>IF(FN_MC!P637="","*",FN_MC!P637)</f>
        <v>*</v>
      </c>
      <c r="K639" s="152" t="str">
        <f>IF(FN_MC!AK637="","*",FN_MC!AK637)</f>
        <v>*</v>
      </c>
      <c r="L639" s="152" t="str">
        <f>IF(FN_MC!AM637="","*",FN_MC!AM637)</f>
        <v>*</v>
      </c>
      <c r="M639" s="152" t="str">
        <f>IF(FN_MC!AP637="","*",FN_MC!AP637)</f>
        <v>*</v>
      </c>
      <c r="N639" s="152" t="str">
        <f>IF(FN_MC!AM637="","*",FN_MC!AM637)</f>
        <v>*</v>
      </c>
      <c r="O639" s="198" t="str">
        <f>IF(FN_MC!BH637="","*",FN_MC!BH637)</f>
        <v>*</v>
      </c>
      <c r="P639" s="99"/>
      <c r="Q639" s="157" t="str">
        <f>IF($A$2=1,IF(FN_MC!BJ637="","*",FN_MC!BJ637),IF(FN_MC!BK637="","*",FN_MC!BK637))</f>
        <v>*</v>
      </c>
    </row>
    <row r="640" spans="1:17" hidden="1">
      <c r="A640" s="106" t="str">
        <f>IF(FN_MC!B638="","*",FN_MC!B638)</f>
        <v>*</v>
      </c>
      <c r="B640" s="107" t="str">
        <f>IF(FN_MC!X638="","*",FN_MC!X638)</f>
        <v>*</v>
      </c>
      <c r="C640" s="108" t="str">
        <f>IF(FN_MC!S638="","*",FN_MC!S638)</f>
        <v>*</v>
      </c>
      <c r="D640" s="108" t="str">
        <f>IF(FN_MC!T638="","*",FN_MC!T638)</f>
        <v>*</v>
      </c>
      <c r="E640" s="108" t="str">
        <f>IF(FN_MC!D638="","*",FN_MC!D638)</f>
        <v>*</v>
      </c>
      <c r="F640" s="108" t="str">
        <f>IF(FN_MC!H638="","*",FN_MC!H638)</f>
        <v>*</v>
      </c>
      <c r="G640" s="108" t="str">
        <f>IF(FN_MC!M638="","*",FN_MC!M638)</f>
        <v>*</v>
      </c>
      <c r="H640" s="166" t="str">
        <f>IF(FN_MC!K638="","*",FN_MC!K638)</f>
        <v>*</v>
      </c>
      <c r="I640" s="141" t="str">
        <f>IF(FN_MC!O638="","*",FN_MC!O638)</f>
        <v>*</v>
      </c>
      <c r="J640" s="141" t="str">
        <f>IF(FN_MC!P638="","*",FN_MC!P638)</f>
        <v>*</v>
      </c>
      <c r="K640" s="152" t="str">
        <f>IF(FN_MC!AK638="","*",FN_MC!AK638)</f>
        <v>*</v>
      </c>
      <c r="L640" s="152" t="str">
        <f>IF(FN_MC!AM638="","*",FN_MC!AM638)</f>
        <v>*</v>
      </c>
      <c r="M640" s="152" t="str">
        <f>IF(FN_MC!AP638="","*",FN_MC!AP638)</f>
        <v>*</v>
      </c>
      <c r="N640" s="152" t="str">
        <f>IF(FN_MC!AM638="","*",FN_MC!AM638)</f>
        <v>*</v>
      </c>
      <c r="O640" s="198" t="str">
        <f>IF(FN_MC!BH638="","*",FN_MC!BH638)</f>
        <v>*</v>
      </c>
      <c r="P640" s="99"/>
      <c r="Q640" s="157" t="str">
        <f>IF($A$2=1,IF(FN_MC!BJ638="","*",FN_MC!BJ638),IF(FN_MC!BK638="","*",FN_MC!BK638))</f>
        <v>*</v>
      </c>
    </row>
    <row r="641" spans="1:17" hidden="1">
      <c r="A641" s="106" t="str">
        <f>IF(FN_MC!B639="","*",FN_MC!B639)</f>
        <v>*</v>
      </c>
      <c r="B641" s="107" t="str">
        <f>IF(FN_MC!X639="","*",FN_MC!X639)</f>
        <v>*</v>
      </c>
      <c r="C641" s="108" t="str">
        <f>IF(FN_MC!S639="","*",FN_MC!S639)</f>
        <v>*</v>
      </c>
      <c r="D641" s="108" t="str">
        <f>IF(FN_MC!T639="","*",FN_MC!T639)</f>
        <v>*</v>
      </c>
      <c r="E641" s="108" t="str">
        <f>IF(FN_MC!D639="","*",FN_MC!D639)</f>
        <v>*</v>
      </c>
      <c r="F641" s="108" t="str">
        <f>IF(FN_MC!H639="","*",FN_MC!H639)</f>
        <v>*</v>
      </c>
      <c r="G641" s="108" t="str">
        <f>IF(FN_MC!M639="","*",FN_MC!M639)</f>
        <v>*</v>
      </c>
      <c r="H641" s="166" t="str">
        <f>IF(FN_MC!K639="","*",FN_MC!K639)</f>
        <v>*</v>
      </c>
      <c r="I641" s="141" t="str">
        <f>IF(FN_MC!O639="","*",FN_MC!O639)</f>
        <v>*</v>
      </c>
      <c r="J641" s="141" t="str">
        <f>IF(FN_MC!P639="","*",FN_MC!P639)</f>
        <v>*</v>
      </c>
      <c r="K641" s="152" t="str">
        <f>IF(FN_MC!AK639="","*",FN_MC!AK639)</f>
        <v>*</v>
      </c>
      <c r="L641" s="152" t="str">
        <f>IF(FN_MC!AM639="","*",FN_MC!AM639)</f>
        <v>*</v>
      </c>
      <c r="M641" s="152" t="str">
        <f>IF(FN_MC!AP639="","*",FN_MC!AP639)</f>
        <v>*</v>
      </c>
      <c r="N641" s="152" t="str">
        <f>IF(FN_MC!AM639="","*",FN_MC!AM639)</f>
        <v>*</v>
      </c>
      <c r="O641" s="198" t="str">
        <f>IF(FN_MC!BH639="","*",FN_MC!BH639)</f>
        <v>*</v>
      </c>
      <c r="P641" s="99"/>
      <c r="Q641" s="157" t="str">
        <f>IF($A$2=1,IF(FN_MC!BJ639="","*",FN_MC!BJ639),IF(FN_MC!BK639="","*",FN_MC!BK639))</f>
        <v>*</v>
      </c>
    </row>
    <row r="642" spans="1:17" hidden="1">
      <c r="A642" s="106" t="str">
        <f>IF(FN_MC!B640="","*",FN_MC!B640)</f>
        <v>*</v>
      </c>
      <c r="B642" s="107" t="str">
        <f>IF(FN_MC!X640="","*",FN_MC!X640)</f>
        <v>*</v>
      </c>
      <c r="C642" s="108" t="str">
        <f>IF(FN_MC!S640="","*",FN_MC!S640)</f>
        <v>*</v>
      </c>
      <c r="D642" s="108" t="str">
        <f>IF(FN_MC!T640="","*",FN_MC!T640)</f>
        <v>*</v>
      </c>
      <c r="E642" s="108" t="str">
        <f>IF(FN_MC!D640="","*",FN_MC!D640)</f>
        <v>*</v>
      </c>
      <c r="F642" s="108" t="str">
        <f>IF(FN_MC!H640="","*",FN_MC!H640)</f>
        <v>*</v>
      </c>
      <c r="G642" s="108" t="str">
        <f>IF(FN_MC!M640="","*",FN_MC!M640)</f>
        <v>*</v>
      </c>
      <c r="H642" s="166" t="str">
        <f>IF(FN_MC!K640="","*",FN_MC!K640)</f>
        <v>*</v>
      </c>
      <c r="I642" s="141" t="str">
        <f>IF(FN_MC!O640="","*",FN_MC!O640)</f>
        <v>*</v>
      </c>
      <c r="J642" s="141" t="str">
        <f>IF(FN_MC!P640="","*",FN_MC!P640)</f>
        <v>*</v>
      </c>
      <c r="K642" s="152" t="str">
        <f>IF(FN_MC!AK640="","*",FN_MC!AK640)</f>
        <v>*</v>
      </c>
      <c r="L642" s="152" t="str">
        <f>IF(FN_MC!AM640="","*",FN_MC!AM640)</f>
        <v>*</v>
      </c>
      <c r="M642" s="152" t="str">
        <f>IF(FN_MC!AP640="","*",FN_MC!AP640)</f>
        <v>*</v>
      </c>
      <c r="N642" s="152" t="str">
        <f>IF(FN_MC!AM640="","*",FN_MC!AM640)</f>
        <v>*</v>
      </c>
      <c r="O642" s="198" t="str">
        <f>IF(FN_MC!BH640="","*",FN_MC!BH640)</f>
        <v>*</v>
      </c>
      <c r="P642" s="99"/>
      <c r="Q642" s="157" t="str">
        <f>IF($A$2=1,IF(FN_MC!BJ640="","*",FN_MC!BJ640),IF(FN_MC!BK640="","*",FN_MC!BK640))</f>
        <v>*</v>
      </c>
    </row>
    <row r="643" spans="1:17" hidden="1">
      <c r="A643" s="106" t="str">
        <f>IF(FN_MC!B641="","*",FN_MC!B641)</f>
        <v>*</v>
      </c>
      <c r="B643" s="107" t="str">
        <f>IF(FN_MC!X641="","*",FN_MC!X641)</f>
        <v>*</v>
      </c>
      <c r="C643" s="108" t="str">
        <f>IF(FN_MC!S641="","*",FN_MC!S641)</f>
        <v>*</v>
      </c>
      <c r="D643" s="108" t="str">
        <f>IF(FN_MC!T641="","*",FN_MC!T641)</f>
        <v>*</v>
      </c>
      <c r="E643" s="108" t="str">
        <f>IF(FN_MC!D641="","*",FN_MC!D641)</f>
        <v>*</v>
      </c>
      <c r="F643" s="108" t="str">
        <f>IF(FN_MC!H641="","*",FN_MC!H641)</f>
        <v>*</v>
      </c>
      <c r="G643" s="108" t="str">
        <f>IF(FN_MC!M641="","*",FN_MC!M641)</f>
        <v>*</v>
      </c>
      <c r="H643" s="166" t="str">
        <f>IF(FN_MC!K641="","*",FN_MC!K641)</f>
        <v>*</v>
      </c>
      <c r="I643" s="141" t="str">
        <f>IF(FN_MC!O641="","*",FN_MC!O641)</f>
        <v>*</v>
      </c>
      <c r="J643" s="141" t="str">
        <f>IF(FN_MC!P641="","*",FN_MC!P641)</f>
        <v>*</v>
      </c>
      <c r="K643" s="152" t="str">
        <f>IF(FN_MC!AK641="","*",FN_MC!AK641)</f>
        <v>*</v>
      </c>
      <c r="L643" s="152" t="str">
        <f>IF(FN_MC!AM641="","*",FN_MC!AM641)</f>
        <v>*</v>
      </c>
      <c r="M643" s="152" t="str">
        <f>IF(FN_MC!AP641="","*",FN_MC!AP641)</f>
        <v>*</v>
      </c>
      <c r="N643" s="152" t="str">
        <f>IF(FN_MC!AM641="","*",FN_MC!AM641)</f>
        <v>*</v>
      </c>
      <c r="O643" s="198" t="str">
        <f>IF(FN_MC!BH641="","*",FN_MC!BH641)</f>
        <v>*</v>
      </c>
      <c r="P643" s="99"/>
      <c r="Q643" s="157" t="str">
        <f>IF($A$2=1,IF(FN_MC!BJ641="","*",FN_MC!BJ641),IF(FN_MC!BK641="","*",FN_MC!BK641))</f>
        <v>*</v>
      </c>
    </row>
    <row r="644" spans="1:17" hidden="1">
      <c r="A644" s="106" t="str">
        <f>IF(FN_MC!B642="","*",FN_MC!B642)</f>
        <v>*</v>
      </c>
      <c r="B644" s="107" t="str">
        <f>IF(FN_MC!X642="","*",FN_MC!X642)</f>
        <v>*</v>
      </c>
      <c r="C644" s="108" t="str">
        <f>IF(FN_MC!S642="","*",FN_MC!S642)</f>
        <v>*</v>
      </c>
      <c r="D644" s="108" t="str">
        <f>IF(FN_MC!T642="","*",FN_MC!T642)</f>
        <v>*</v>
      </c>
      <c r="E644" s="108" t="str">
        <f>IF(FN_MC!D642="","*",FN_MC!D642)</f>
        <v>*</v>
      </c>
      <c r="F644" s="108" t="str">
        <f>IF(FN_MC!H642="","*",FN_MC!H642)</f>
        <v>*</v>
      </c>
      <c r="G644" s="108" t="str">
        <f>IF(FN_MC!M642="","*",FN_MC!M642)</f>
        <v>*</v>
      </c>
      <c r="H644" s="166" t="str">
        <f>IF(FN_MC!K642="","*",FN_MC!K642)</f>
        <v>*</v>
      </c>
      <c r="I644" s="141" t="str">
        <f>IF(FN_MC!O642="","*",FN_MC!O642)</f>
        <v>*</v>
      </c>
      <c r="J644" s="141" t="str">
        <f>IF(FN_MC!P642="","*",FN_MC!P642)</f>
        <v>*</v>
      </c>
      <c r="K644" s="152" t="str">
        <f>IF(FN_MC!AK642="","*",FN_MC!AK642)</f>
        <v>*</v>
      </c>
      <c r="L644" s="152" t="str">
        <f>IF(FN_MC!AM642="","*",FN_MC!AM642)</f>
        <v>*</v>
      </c>
      <c r="M644" s="152" t="str">
        <f>IF(FN_MC!AP642="","*",FN_MC!AP642)</f>
        <v>*</v>
      </c>
      <c r="N644" s="152" t="str">
        <f>IF(FN_MC!AM642="","*",FN_MC!AM642)</f>
        <v>*</v>
      </c>
      <c r="O644" s="198" t="str">
        <f>IF(FN_MC!BH642="","*",FN_MC!BH642)</f>
        <v>*</v>
      </c>
      <c r="P644" s="99"/>
      <c r="Q644" s="157" t="str">
        <f>IF($A$2=1,IF(FN_MC!BJ642="","*",FN_MC!BJ642),IF(FN_MC!BK642="","*",FN_MC!BK642))</f>
        <v>*</v>
      </c>
    </row>
    <row r="645" spans="1:17" hidden="1">
      <c r="A645" s="106" t="str">
        <f>IF(FN_MC!B643="","*",FN_MC!B643)</f>
        <v>*</v>
      </c>
      <c r="B645" s="107" t="str">
        <f>IF(FN_MC!X643="","*",FN_MC!X643)</f>
        <v>*</v>
      </c>
      <c r="C645" s="108" t="str">
        <f>IF(FN_MC!S643="","*",FN_MC!S643)</f>
        <v>*</v>
      </c>
      <c r="D645" s="108" t="str">
        <f>IF(FN_MC!T643="","*",FN_MC!T643)</f>
        <v>*</v>
      </c>
      <c r="E645" s="108" t="str">
        <f>IF(FN_MC!D643="","*",FN_MC!D643)</f>
        <v>*</v>
      </c>
      <c r="F645" s="108" t="str">
        <f>IF(FN_MC!H643="","*",FN_MC!H643)</f>
        <v>*</v>
      </c>
      <c r="G645" s="108" t="str">
        <f>IF(FN_MC!M643="","*",FN_MC!M643)</f>
        <v>*</v>
      </c>
      <c r="H645" s="166" t="str">
        <f>IF(FN_MC!K643="","*",FN_MC!K643)</f>
        <v>*</v>
      </c>
      <c r="I645" s="141" t="str">
        <f>IF(FN_MC!O643="","*",FN_MC!O643)</f>
        <v>*</v>
      </c>
      <c r="J645" s="141" t="str">
        <f>IF(FN_MC!P643="","*",FN_MC!P643)</f>
        <v>*</v>
      </c>
      <c r="K645" s="152" t="str">
        <f>IF(FN_MC!AK643="","*",FN_MC!AK643)</f>
        <v>*</v>
      </c>
      <c r="L645" s="152" t="str">
        <f>IF(FN_MC!AM643="","*",FN_MC!AM643)</f>
        <v>*</v>
      </c>
      <c r="M645" s="152" t="str">
        <f>IF(FN_MC!AP643="","*",FN_MC!AP643)</f>
        <v>*</v>
      </c>
      <c r="N645" s="152" t="str">
        <f>IF(FN_MC!AM643="","*",FN_MC!AM643)</f>
        <v>*</v>
      </c>
      <c r="O645" s="198" t="str">
        <f>IF(FN_MC!BH643="","*",FN_MC!BH643)</f>
        <v>*</v>
      </c>
      <c r="P645" s="99"/>
      <c r="Q645" s="157" t="str">
        <f>IF($A$2=1,IF(FN_MC!BJ643="","*",FN_MC!BJ643),IF(FN_MC!BK643="","*",FN_MC!BK643))</f>
        <v>*</v>
      </c>
    </row>
    <row r="646" spans="1:17" hidden="1">
      <c r="A646" s="106" t="str">
        <f>IF(FN_MC!B644="","*",FN_MC!B644)</f>
        <v>*</v>
      </c>
      <c r="B646" s="107" t="str">
        <f>IF(FN_MC!X644="","*",FN_MC!X644)</f>
        <v>*</v>
      </c>
      <c r="C646" s="108" t="str">
        <f>IF(FN_MC!S644="","*",FN_MC!S644)</f>
        <v>*</v>
      </c>
      <c r="D646" s="108" t="str">
        <f>IF(FN_MC!T644="","*",FN_MC!T644)</f>
        <v>*</v>
      </c>
      <c r="E646" s="108" t="str">
        <f>IF(FN_MC!D644="","*",FN_MC!D644)</f>
        <v>*</v>
      </c>
      <c r="F646" s="108" t="str">
        <f>IF(FN_MC!H644="","*",FN_MC!H644)</f>
        <v>*</v>
      </c>
      <c r="G646" s="108" t="str">
        <f>IF(FN_MC!M644="","*",FN_MC!M644)</f>
        <v>*</v>
      </c>
      <c r="H646" s="166" t="str">
        <f>IF(FN_MC!K644="","*",FN_MC!K644)</f>
        <v>*</v>
      </c>
      <c r="I646" s="141" t="str">
        <f>IF(FN_MC!O644="","*",FN_MC!O644)</f>
        <v>*</v>
      </c>
      <c r="J646" s="141" t="str">
        <f>IF(FN_MC!P644="","*",FN_MC!P644)</f>
        <v>*</v>
      </c>
      <c r="K646" s="152" t="str">
        <f>IF(FN_MC!AK644="","*",FN_MC!AK644)</f>
        <v>*</v>
      </c>
      <c r="L646" s="152" t="str">
        <f>IF(FN_MC!AM644="","*",FN_MC!AM644)</f>
        <v>*</v>
      </c>
      <c r="M646" s="152" t="str">
        <f>IF(FN_MC!AP644="","*",FN_MC!AP644)</f>
        <v>*</v>
      </c>
      <c r="N646" s="152" t="str">
        <f>IF(FN_MC!AM644="","*",FN_MC!AM644)</f>
        <v>*</v>
      </c>
      <c r="O646" s="198" t="str">
        <f>IF(FN_MC!BH644="","*",FN_MC!BH644)</f>
        <v>*</v>
      </c>
      <c r="P646" s="99"/>
      <c r="Q646" s="157" t="str">
        <f>IF($A$2=1,IF(FN_MC!BJ644="","*",FN_MC!BJ644),IF(FN_MC!BK644="","*",FN_MC!BK644))</f>
        <v>*</v>
      </c>
    </row>
    <row r="647" spans="1:17" hidden="1">
      <c r="A647" s="106" t="str">
        <f>IF(FN_MC!B645="","*",FN_MC!B645)</f>
        <v>*</v>
      </c>
      <c r="B647" s="107" t="str">
        <f>IF(FN_MC!X645="","*",FN_MC!X645)</f>
        <v>*</v>
      </c>
      <c r="C647" s="108" t="str">
        <f>IF(FN_MC!S645="","*",FN_MC!S645)</f>
        <v>*</v>
      </c>
      <c r="D647" s="108" t="str">
        <f>IF(FN_MC!T645="","*",FN_MC!T645)</f>
        <v>*</v>
      </c>
      <c r="E647" s="108" t="str">
        <f>IF(FN_MC!D645="","*",FN_MC!D645)</f>
        <v>*</v>
      </c>
      <c r="F647" s="108" t="str">
        <f>IF(FN_MC!H645="","*",FN_MC!H645)</f>
        <v>*</v>
      </c>
      <c r="G647" s="108" t="str">
        <f>IF(FN_MC!M645="","*",FN_MC!M645)</f>
        <v>*</v>
      </c>
      <c r="H647" s="166" t="str">
        <f>IF(FN_MC!K645="","*",FN_MC!K645)</f>
        <v>*</v>
      </c>
      <c r="I647" s="141" t="str">
        <f>IF(FN_MC!O645="","*",FN_MC!O645)</f>
        <v>*</v>
      </c>
      <c r="J647" s="141" t="str">
        <f>IF(FN_MC!P645="","*",FN_MC!P645)</f>
        <v>*</v>
      </c>
      <c r="K647" s="152" t="str">
        <f>IF(FN_MC!AK645="","*",FN_MC!AK645)</f>
        <v>*</v>
      </c>
      <c r="L647" s="152" t="str">
        <f>IF(FN_MC!AM645="","*",FN_MC!AM645)</f>
        <v>*</v>
      </c>
      <c r="M647" s="152" t="str">
        <f>IF(FN_MC!AP645="","*",FN_MC!AP645)</f>
        <v>*</v>
      </c>
      <c r="N647" s="152" t="str">
        <f>IF(FN_MC!AM645="","*",FN_MC!AM645)</f>
        <v>*</v>
      </c>
      <c r="O647" s="198" t="str">
        <f>IF(FN_MC!BH645="","*",FN_MC!BH645)</f>
        <v>*</v>
      </c>
      <c r="P647" s="99"/>
      <c r="Q647" s="157" t="str">
        <f>IF($A$2=1,IF(FN_MC!BJ645="","*",FN_MC!BJ645),IF(FN_MC!BK645="","*",FN_MC!BK645))</f>
        <v>*</v>
      </c>
    </row>
    <row r="648" spans="1:17" hidden="1">
      <c r="A648" s="106" t="str">
        <f>IF(FN_MC!B646="","*",FN_MC!B646)</f>
        <v>*</v>
      </c>
      <c r="B648" s="107" t="str">
        <f>IF(FN_MC!X646="","*",FN_MC!X646)</f>
        <v>*</v>
      </c>
      <c r="C648" s="108" t="str">
        <f>IF(FN_MC!S646="","*",FN_MC!S646)</f>
        <v>*</v>
      </c>
      <c r="D648" s="108" t="str">
        <f>IF(FN_MC!T646="","*",FN_MC!T646)</f>
        <v>*</v>
      </c>
      <c r="E648" s="108" t="str">
        <f>IF(FN_MC!D646="","*",FN_MC!D646)</f>
        <v>*</v>
      </c>
      <c r="F648" s="108" t="str">
        <f>IF(FN_MC!H646="","*",FN_MC!H646)</f>
        <v>*</v>
      </c>
      <c r="G648" s="108" t="str">
        <f>IF(FN_MC!M646="","*",FN_MC!M646)</f>
        <v>*</v>
      </c>
      <c r="H648" s="166" t="str">
        <f>IF(FN_MC!K646="","*",FN_MC!K646)</f>
        <v>*</v>
      </c>
      <c r="I648" s="141" t="str">
        <f>IF(FN_MC!O646="","*",FN_MC!O646)</f>
        <v>*</v>
      </c>
      <c r="J648" s="141" t="str">
        <f>IF(FN_MC!P646="","*",FN_MC!P646)</f>
        <v>*</v>
      </c>
      <c r="K648" s="152" t="str">
        <f>IF(FN_MC!AK646="","*",FN_MC!AK646)</f>
        <v>*</v>
      </c>
      <c r="L648" s="152" t="str">
        <f>IF(FN_MC!AM646="","*",FN_MC!AM646)</f>
        <v>*</v>
      </c>
      <c r="M648" s="152" t="str">
        <f>IF(FN_MC!AP646="","*",FN_MC!AP646)</f>
        <v>*</v>
      </c>
      <c r="N648" s="152" t="str">
        <f>IF(FN_MC!AM646="","*",FN_MC!AM646)</f>
        <v>*</v>
      </c>
      <c r="O648" s="198" t="str">
        <f>IF(FN_MC!BH646="","*",FN_MC!BH646)</f>
        <v>*</v>
      </c>
      <c r="P648" s="99"/>
      <c r="Q648" s="157" t="str">
        <f>IF($A$2=1,IF(FN_MC!BJ646="","*",FN_MC!BJ646),IF(FN_MC!BK646="","*",FN_MC!BK646))</f>
        <v>*</v>
      </c>
    </row>
    <row r="649" spans="1:17" hidden="1">
      <c r="A649" s="106" t="str">
        <f>IF(FN_MC!B647="","*",FN_MC!B647)</f>
        <v>*</v>
      </c>
      <c r="B649" s="107" t="str">
        <f>IF(FN_MC!X647="","*",FN_MC!X647)</f>
        <v>*</v>
      </c>
      <c r="C649" s="108" t="str">
        <f>IF(FN_MC!S647="","*",FN_MC!S647)</f>
        <v>*</v>
      </c>
      <c r="D649" s="108" t="str">
        <f>IF(FN_MC!T647="","*",FN_MC!T647)</f>
        <v>*</v>
      </c>
      <c r="E649" s="108" t="str">
        <f>IF(FN_MC!D647="","*",FN_MC!D647)</f>
        <v>*</v>
      </c>
      <c r="F649" s="108" t="str">
        <f>IF(FN_MC!H647="","*",FN_MC!H647)</f>
        <v>*</v>
      </c>
      <c r="G649" s="108" t="str">
        <f>IF(FN_MC!M647="","*",FN_MC!M647)</f>
        <v>*</v>
      </c>
      <c r="H649" s="166" t="str">
        <f>IF(FN_MC!K647="","*",FN_MC!K647)</f>
        <v>*</v>
      </c>
      <c r="I649" s="141" t="str">
        <f>IF(FN_MC!O647="","*",FN_MC!O647)</f>
        <v>*</v>
      </c>
      <c r="J649" s="141" t="str">
        <f>IF(FN_MC!P647="","*",FN_MC!P647)</f>
        <v>*</v>
      </c>
      <c r="K649" s="152" t="str">
        <f>IF(FN_MC!AK647="","*",FN_MC!AK647)</f>
        <v>*</v>
      </c>
      <c r="L649" s="152" t="str">
        <f>IF(FN_MC!AM647="","*",FN_MC!AM647)</f>
        <v>*</v>
      </c>
      <c r="M649" s="152" t="str">
        <f>IF(FN_MC!AP647="","*",FN_MC!AP647)</f>
        <v>*</v>
      </c>
      <c r="N649" s="152" t="str">
        <f>IF(FN_MC!AM647="","*",FN_MC!AM647)</f>
        <v>*</v>
      </c>
      <c r="O649" s="198" t="str">
        <f>IF(FN_MC!BH647="","*",FN_MC!BH647)</f>
        <v>*</v>
      </c>
      <c r="P649" s="99"/>
      <c r="Q649" s="157" t="str">
        <f>IF($A$2=1,IF(FN_MC!BJ647="","*",FN_MC!BJ647),IF(FN_MC!BK647="","*",FN_MC!BK647))</f>
        <v>*</v>
      </c>
    </row>
    <row r="650" spans="1:17" hidden="1">
      <c r="A650" s="106" t="str">
        <f>IF(FN_MC!B648="","*",FN_MC!B648)</f>
        <v>*</v>
      </c>
      <c r="B650" s="107" t="str">
        <f>IF(FN_MC!X648="","*",FN_MC!X648)</f>
        <v>*</v>
      </c>
      <c r="C650" s="108" t="str">
        <f>IF(FN_MC!S648="","*",FN_MC!S648)</f>
        <v>*</v>
      </c>
      <c r="D650" s="108" t="str">
        <f>IF(FN_MC!T648="","*",FN_MC!T648)</f>
        <v>*</v>
      </c>
      <c r="E650" s="108" t="str">
        <f>IF(FN_MC!D648="","*",FN_MC!D648)</f>
        <v>*</v>
      </c>
      <c r="F650" s="108" t="str">
        <f>IF(FN_MC!H648="","*",FN_MC!H648)</f>
        <v>*</v>
      </c>
      <c r="G650" s="108" t="str">
        <f>IF(FN_MC!M648="","*",FN_MC!M648)</f>
        <v>*</v>
      </c>
      <c r="H650" s="166" t="str">
        <f>IF(FN_MC!K648="","*",FN_MC!K648)</f>
        <v>*</v>
      </c>
      <c r="I650" s="141" t="str">
        <f>IF(FN_MC!O648="","*",FN_MC!O648)</f>
        <v>*</v>
      </c>
      <c r="J650" s="141" t="str">
        <f>IF(FN_MC!P648="","*",FN_MC!P648)</f>
        <v>*</v>
      </c>
      <c r="K650" s="152" t="str">
        <f>IF(FN_MC!AK648="","*",FN_MC!AK648)</f>
        <v>*</v>
      </c>
      <c r="L650" s="152" t="str">
        <f>IF(FN_MC!AM648="","*",FN_MC!AM648)</f>
        <v>*</v>
      </c>
      <c r="M650" s="152" t="str">
        <f>IF(FN_MC!AP648="","*",FN_MC!AP648)</f>
        <v>*</v>
      </c>
      <c r="N650" s="152" t="str">
        <f>IF(FN_MC!AM648="","*",FN_MC!AM648)</f>
        <v>*</v>
      </c>
      <c r="O650" s="198" t="str">
        <f>IF(FN_MC!BH648="","*",FN_MC!BH648)</f>
        <v>*</v>
      </c>
      <c r="P650" s="99"/>
      <c r="Q650" s="157" t="str">
        <f>IF($A$2=1,IF(FN_MC!BJ648="","*",FN_MC!BJ648),IF(FN_MC!BK648="","*",FN_MC!BK648))</f>
        <v>*</v>
      </c>
    </row>
    <row r="651" spans="1:17" hidden="1">
      <c r="A651" s="106" t="str">
        <f>IF(FN_MC!B649="","*",FN_MC!B649)</f>
        <v>*</v>
      </c>
      <c r="B651" s="107" t="str">
        <f>IF(FN_MC!X649="","*",FN_MC!X649)</f>
        <v>*</v>
      </c>
      <c r="C651" s="108" t="str">
        <f>IF(FN_MC!S649="","*",FN_MC!S649)</f>
        <v>*</v>
      </c>
      <c r="D651" s="108" t="str">
        <f>IF(FN_MC!T649="","*",FN_MC!T649)</f>
        <v>*</v>
      </c>
      <c r="E651" s="108" t="str">
        <f>IF(FN_MC!D649="","*",FN_MC!D649)</f>
        <v>*</v>
      </c>
      <c r="F651" s="108" t="str">
        <f>IF(FN_MC!H649="","*",FN_MC!H649)</f>
        <v>*</v>
      </c>
      <c r="G651" s="108" t="str">
        <f>IF(FN_MC!M649="","*",FN_MC!M649)</f>
        <v>*</v>
      </c>
      <c r="H651" s="166" t="str">
        <f>IF(FN_MC!K649="","*",FN_MC!K649)</f>
        <v>*</v>
      </c>
      <c r="I651" s="141" t="str">
        <f>IF(FN_MC!O649="","*",FN_MC!O649)</f>
        <v>*</v>
      </c>
      <c r="J651" s="141" t="str">
        <f>IF(FN_MC!P649="","*",FN_MC!P649)</f>
        <v>*</v>
      </c>
      <c r="K651" s="152" t="str">
        <f>IF(FN_MC!AK649="","*",FN_MC!AK649)</f>
        <v>*</v>
      </c>
      <c r="L651" s="152" t="str">
        <f>IF(FN_MC!AM649="","*",FN_MC!AM649)</f>
        <v>*</v>
      </c>
      <c r="M651" s="152" t="str">
        <f>IF(FN_MC!AP649="","*",FN_MC!AP649)</f>
        <v>*</v>
      </c>
      <c r="N651" s="152" t="str">
        <f>IF(FN_MC!AM649="","*",FN_MC!AM649)</f>
        <v>*</v>
      </c>
      <c r="O651" s="198" t="str">
        <f>IF(FN_MC!BH649="","*",FN_MC!BH649)</f>
        <v>*</v>
      </c>
      <c r="P651" s="99"/>
      <c r="Q651" s="157" t="str">
        <f>IF($A$2=1,IF(FN_MC!BJ649="","*",FN_MC!BJ649),IF(FN_MC!BK649="","*",FN_MC!BK649))</f>
        <v>*</v>
      </c>
    </row>
    <row r="652" spans="1:17" hidden="1">
      <c r="A652" s="106" t="str">
        <f>IF(FN_MC!B650="","*",FN_MC!B650)</f>
        <v>*</v>
      </c>
      <c r="B652" s="107" t="str">
        <f>IF(FN_MC!X650="","*",FN_MC!X650)</f>
        <v>*</v>
      </c>
      <c r="C652" s="108" t="str">
        <f>IF(FN_MC!S650="","*",FN_MC!S650)</f>
        <v>*</v>
      </c>
      <c r="D652" s="108" t="str">
        <f>IF(FN_MC!T650="","*",FN_MC!T650)</f>
        <v>*</v>
      </c>
      <c r="E652" s="108" t="str">
        <f>IF(FN_MC!D650="","*",FN_MC!D650)</f>
        <v>*</v>
      </c>
      <c r="F652" s="108" t="str">
        <f>IF(FN_MC!H650="","*",FN_MC!H650)</f>
        <v>*</v>
      </c>
      <c r="G652" s="108" t="str">
        <f>IF(FN_MC!M650="","*",FN_MC!M650)</f>
        <v>*</v>
      </c>
      <c r="H652" s="166" t="str">
        <f>IF(FN_MC!K650="","*",FN_MC!K650)</f>
        <v>*</v>
      </c>
      <c r="I652" s="141" t="str">
        <f>IF(FN_MC!O650="","*",FN_MC!O650)</f>
        <v>*</v>
      </c>
      <c r="J652" s="141" t="str">
        <f>IF(FN_MC!P650="","*",FN_MC!P650)</f>
        <v>*</v>
      </c>
      <c r="K652" s="152" t="str">
        <f>IF(FN_MC!AK650="","*",FN_MC!AK650)</f>
        <v>*</v>
      </c>
      <c r="L652" s="152" t="str">
        <f>IF(FN_MC!AM650="","*",FN_MC!AM650)</f>
        <v>*</v>
      </c>
      <c r="M652" s="152" t="str">
        <f>IF(FN_MC!AP650="","*",FN_MC!AP650)</f>
        <v>*</v>
      </c>
      <c r="N652" s="152" t="str">
        <f>IF(FN_MC!AM650="","*",FN_MC!AM650)</f>
        <v>*</v>
      </c>
      <c r="O652" s="198" t="str">
        <f>IF(FN_MC!BH650="","*",FN_MC!BH650)</f>
        <v>*</v>
      </c>
      <c r="P652" s="99"/>
      <c r="Q652" s="157" t="str">
        <f>IF($A$2=1,IF(FN_MC!BJ650="","*",FN_MC!BJ650),IF(FN_MC!BK650="","*",FN_MC!BK650))</f>
        <v>*</v>
      </c>
    </row>
    <row r="653" spans="1:17" hidden="1">
      <c r="A653" s="106" t="str">
        <f>IF(FN_MC!B651="","*",FN_MC!B651)</f>
        <v>*</v>
      </c>
      <c r="B653" s="107" t="str">
        <f>IF(FN_MC!X651="","*",FN_MC!X651)</f>
        <v>*</v>
      </c>
      <c r="C653" s="108" t="str">
        <f>IF(FN_MC!S651="","*",FN_MC!S651)</f>
        <v>*</v>
      </c>
      <c r="D653" s="108" t="str">
        <f>IF(FN_MC!T651="","*",FN_MC!T651)</f>
        <v>*</v>
      </c>
      <c r="E653" s="108" t="str">
        <f>IF(FN_MC!D651="","*",FN_MC!D651)</f>
        <v>*</v>
      </c>
      <c r="F653" s="108" t="str">
        <f>IF(FN_MC!H651="","*",FN_MC!H651)</f>
        <v>*</v>
      </c>
      <c r="G653" s="108" t="str">
        <f>IF(FN_MC!M651="","*",FN_MC!M651)</f>
        <v>*</v>
      </c>
      <c r="H653" s="166" t="str">
        <f>IF(FN_MC!K651="","*",FN_MC!K651)</f>
        <v>*</v>
      </c>
      <c r="I653" s="141" t="str">
        <f>IF(FN_MC!O651="","*",FN_MC!O651)</f>
        <v>*</v>
      </c>
      <c r="J653" s="141" t="str">
        <f>IF(FN_MC!P651="","*",FN_MC!P651)</f>
        <v>*</v>
      </c>
      <c r="K653" s="152" t="str">
        <f>IF(FN_MC!AK651="","*",FN_MC!AK651)</f>
        <v>*</v>
      </c>
      <c r="L653" s="152" t="str">
        <f>IF(FN_MC!AM651="","*",FN_MC!AM651)</f>
        <v>*</v>
      </c>
      <c r="M653" s="152" t="str">
        <f>IF(FN_MC!AP651="","*",FN_MC!AP651)</f>
        <v>*</v>
      </c>
      <c r="N653" s="152" t="str">
        <f>IF(FN_MC!AM651="","*",FN_MC!AM651)</f>
        <v>*</v>
      </c>
      <c r="O653" s="198" t="str">
        <f>IF(FN_MC!BH651="","*",FN_MC!BH651)</f>
        <v>*</v>
      </c>
      <c r="P653" s="99"/>
      <c r="Q653" s="157" t="str">
        <f>IF($A$2=1,IF(FN_MC!BJ651="","*",FN_MC!BJ651),IF(FN_MC!BK651="","*",FN_MC!BK651))</f>
        <v>*</v>
      </c>
    </row>
    <row r="654" spans="1:17" hidden="1">
      <c r="A654" s="106" t="str">
        <f>IF(FN_MC!B652="","*",FN_MC!B652)</f>
        <v>*</v>
      </c>
      <c r="B654" s="107" t="str">
        <f>IF(FN_MC!X652="","*",FN_MC!X652)</f>
        <v>*</v>
      </c>
      <c r="C654" s="108" t="str">
        <f>IF(FN_MC!S652="","*",FN_MC!S652)</f>
        <v>*</v>
      </c>
      <c r="D654" s="108" t="str">
        <f>IF(FN_MC!T652="","*",FN_MC!T652)</f>
        <v>*</v>
      </c>
      <c r="E654" s="108" t="str">
        <f>IF(FN_MC!D652="","*",FN_MC!D652)</f>
        <v>*</v>
      </c>
      <c r="F654" s="108" t="str">
        <f>IF(FN_MC!H652="","*",FN_MC!H652)</f>
        <v>*</v>
      </c>
      <c r="G654" s="108" t="str">
        <f>IF(FN_MC!M652="","*",FN_MC!M652)</f>
        <v>*</v>
      </c>
      <c r="H654" s="166" t="str">
        <f>IF(FN_MC!K652="","*",FN_MC!K652)</f>
        <v>*</v>
      </c>
      <c r="I654" s="141" t="str">
        <f>IF(FN_MC!O652="","*",FN_MC!O652)</f>
        <v>*</v>
      </c>
      <c r="J654" s="141" t="str">
        <f>IF(FN_MC!P652="","*",FN_MC!P652)</f>
        <v>*</v>
      </c>
      <c r="K654" s="152" t="str">
        <f>IF(FN_MC!AK652="","*",FN_MC!AK652)</f>
        <v>*</v>
      </c>
      <c r="L654" s="152" t="str">
        <f>IF(FN_MC!AM652="","*",FN_MC!AM652)</f>
        <v>*</v>
      </c>
      <c r="M654" s="152" t="str">
        <f>IF(FN_MC!AP652="","*",FN_MC!AP652)</f>
        <v>*</v>
      </c>
      <c r="N654" s="152" t="str">
        <f>IF(FN_MC!AM652="","*",FN_MC!AM652)</f>
        <v>*</v>
      </c>
      <c r="O654" s="198" t="str">
        <f>IF(FN_MC!BH652="","*",FN_MC!BH652)</f>
        <v>*</v>
      </c>
      <c r="P654" s="99"/>
      <c r="Q654" s="157" t="str">
        <f>IF($A$2=1,IF(FN_MC!BJ652="","*",FN_MC!BJ652),IF(FN_MC!BK652="","*",FN_MC!BK652))</f>
        <v>*</v>
      </c>
    </row>
    <row r="655" spans="1:17" hidden="1">
      <c r="A655" s="106" t="str">
        <f>IF(FN_MC!B653="","*",FN_MC!B653)</f>
        <v>*</v>
      </c>
      <c r="B655" s="107" t="str">
        <f>IF(FN_MC!X653="","*",FN_MC!X653)</f>
        <v>*</v>
      </c>
      <c r="C655" s="108" t="str">
        <f>IF(FN_MC!S653="","*",FN_MC!S653)</f>
        <v>*</v>
      </c>
      <c r="D655" s="108" t="str">
        <f>IF(FN_MC!T653="","*",FN_MC!T653)</f>
        <v>*</v>
      </c>
      <c r="E655" s="108" t="str">
        <f>IF(FN_MC!D653="","*",FN_MC!D653)</f>
        <v>*</v>
      </c>
      <c r="F655" s="108" t="str">
        <f>IF(FN_MC!H653="","*",FN_MC!H653)</f>
        <v>*</v>
      </c>
      <c r="G655" s="108" t="str">
        <f>IF(FN_MC!M653="","*",FN_MC!M653)</f>
        <v>*</v>
      </c>
      <c r="H655" s="166" t="str">
        <f>IF(FN_MC!K653="","*",FN_MC!K653)</f>
        <v>*</v>
      </c>
      <c r="I655" s="141" t="str">
        <f>IF(FN_MC!O653="","*",FN_MC!O653)</f>
        <v>*</v>
      </c>
      <c r="J655" s="141" t="str">
        <f>IF(FN_MC!P653="","*",FN_MC!P653)</f>
        <v>*</v>
      </c>
      <c r="K655" s="152" t="str">
        <f>IF(FN_MC!AK653="","*",FN_MC!AK653)</f>
        <v>*</v>
      </c>
      <c r="L655" s="152" t="str">
        <f>IF(FN_MC!AM653="","*",FN_MC!AM653)</f>
        <v>*</v>
      </c>
      <c r="M655" s="152" t="str">
        <f>IF(FN_MC!AP653="","*",FN_MC!AP653)</f>
        <v>*</v>
      </c>
      <c r="N655" s="152" t="str">
        <f>IF(FN_MC!AM653="","*",FN_MC!AM653)</f>
        <v>*</v>
      </c>
      <c r="O655" s="198" t="str">
        <f>IF(FN_MC!BH653="","*",FN_MC!BH653)</f>
        <v>*</v>
      </c>
      <c r="P655" s="99"/>
      <c r="Q655" s="157" t="str">
        <f>IF($A$2=1,IF(FN_MC!BJ653="","*",FN_MC!BJ653),IF(FN_MC!BK653="","*",FN_MC!BK653))</f>
        <v>*</v>
      </c>
    </row>
    <row r="656" spans="1:17" hidden="1">
      <c r="A656" s="106" t="str">
        <f>IF(FN_MC!B654="","*",FN_MC!B654)</f>
        <v>*</v>
      </c>
      <c r="B656" s="107" t="str">
        <f>IF(FN_MC!X654="","*",FN_MC!X654)</f>
        <v>*</v>
      </c>
      <c r="C656" s="108" t="str">
        <f>IF(FN_MC!S654="","*",FN_MC!S654)</f>
        <v>*</v>
      </c>
      <c r="D656" s="108" t="str">
        <f>IF(FN_MC!T654="","*",FN_MC!T654)</f>
        <v>*</v>
      </c>
      <c r="E656" s="108" t="str">
        <f>IF(FN_MC!D654="","*",FN_MC!D654)</f>
        <v>*</v>
      </c>
      <c r="F656" s="108" t="str">
        <f>IF(FN_MC!H654="","*",FN_MC!H654)</f>
        <v>*</v>
      </c>
      <c r="G656" s="108" t="str">
        <f>IF(FN_MC!M654="","*",FN_MC!M654)</f>
        <v>*</v>
      </c>
      <c r="H656" s="166" t="str">
        <f>IF(FN_MC!K654="","*",FN_MC!K654)</f>
        <v>*</v>
      </c>
      <c r="I656" s="141" t="str">
        <f>IF(FN_MC!O654="","*",FN_MC!O654)</f>
        <v>*</v>
      </c>
      <c r="J656" s="141" t="str">
        <f>IF(FN_MC!P654="","*",FN_MC!P654)</f>
        <v>*</v>
      </c>
      <c r="K656" s="152" t="str">
        <f>IF(FN_MC!AK654="","*",FN_MC!AK654)</f>
        <v>*</v>
      </c>
      <c r="L656" s="152" t="str">
        <f>IF(FN_MC!AM654="","*",FN_MC!AM654)</f>
        <v>*</v>
      </c>
      <c r="M656" s="152" t="str">
        <f>IF(FN_MC!AP654="","*",FN_MC!AP654)</f>
        <v>*</v>
      </c>
      <c r="N656" s="152" t="str">
        <f>IF(FN_MC!AM654="","*",FN_MC!AM654)</f>
        <v>*</v>
      </c>
      <c r="O656" s="198" t="str">
        <f>IF(FN_MC!BH654="","*",FN_MC!BH654)</f>
        <v>*</v>
      </c>
      <c r="P656" s="99"/>
      <c r="Q656" s="157" t="str">
        <f>IF($A$2=1,IF(FN_MC!BJ654="","*",FN_MC!BJ654),IF(FN_MC!BK654="","*",FN_MC!BK654))</f>
        <v>*</v>
      </c>
    </row>
    <row r="657" spans="1:17" hidden="1">
      <c r="A657" s="106" t="str">
        <f>IF(FN_MC!B655="","*",FN_MC!B655)</f>
        <v>*</v>
      </c>
      <c r="B657" s="107" t="str">
        <f>IF(FN_MC!X655="","*",FN_MC!X655)</f>
        <v>*</v>
      </c>
      <c r="C657" s="108" t="str">
        <f>IF(FN_MC!S655="","*",FN_MC!S655)</f>
        <v>*</v>
      </c>
      <c r="D657" s="108" t="str">
        <f>IF(FN_MC!T655="","*",FN_MC!T655)</f>
        <v>*</v>
      </c>
      <c r="E657" s="108" t="str">
        <f>IF(FN_MC!D655="","*",FN_MC!D655)</f>
        <v>*</v>
      </c>
      <c r="F657" s="108" t="str">
        <f>IF(FN_MC!H655="","*",FN_MC!H655)</f>
        <v>*</v>
      </c>
      <c r="G657" s="108" t="str">
        <f>IF(FN_MC!M655="","*",FN_MC!M655)</f>
        <v>*</v>
      </c>
      <c r="H657" s="166" t="str">
        <f>IF(FN_MC!K655="","*",FN_MC!K655)</f>
        <v>*</v>
      </c>
      <c r="I657" s="141" t="str">
        <f>IF(FN_MC!O655="","*",FN_MC!O655)</f>
        <v>*</v>
      </c>
      <c r="J657" s="141" t="str">
        <f>IF(FN_MC!P655="","*",FN_MC!P655)</f>
        <v>*</v>
      </c>
      <c r="K657" s="152" t="str">
        <f>IF(FN_MC!AK655="","*",FN_MC!AK655)</f>
        <v>*</v>
      </c>
      <c r="L657" s="152" t="str">
        <f>IF(FN_MC!AM655="","*",FN_MC!AM655)</f>
        <v>*</v>
      </c>
      <c r="M657" s="152" t="str">
        <f>IF(FN_MC!AP655="","*",FN_MC!AP655)</f>
        <v>*</v>
      </c>
      <c r="N657" s="152" t="str">
        <f>IF(FN_MC!AM655="","*",FN_MC!AM655)</f>
        <v>*</v>
      </c>
      <c r="O657" s="198" t="str">
        <f>IF(FN_MC!BH655="","*",FN_MC!BH655)</f>
        <v>*</v>
      </c>
      <c r="P657" s="99"/>
      <c r="Q657" s="157" t="str">
        <f>IF($A$2=1,IF(FN_MC!BJ655="","*",FN_MC!BJ655),IF(FN_MC!BK655="","*",FN_MC!BK655))</f>
        <v>*</v>
      </c>
    </row>
    <row r="658" spans="1:17" hidden="1">
      <c r="A658" s="106" t="str">
        <f>IF(FN_MC!B656="","*",FN_MC!B656)</f>
        <v>*</v>
      </c>
      <c r="B658" s="107" t="str">
        <f>IF(FN_MC!X656="","*",FN_MC!X656)</f>
        <v>*</v>
      </c>
      <c r="C658" s="108" t="str">
        <f>IF(FN_MC!S656="","*",FN_MC!S656)</f>
        <v>*</v>
      </c>
      <c r="D658" s="108" t="str">
        <f>IF(FN_MC!T656="","*",FN_MC!T656)</f>
        <v>*</v>
      </c>
      <c r="E658" s="108" t="str">
        <f>IF(FN_MC!D656="","*",FN_MC!D656)</f>
        <v>*</v>
      </c>
      <c r="F658" s="108" t="str">
        <f>IF(FN_MC!H656="","*",FN_MC!H656)</f>
        <v>*</v>
      </c>
      <c r="G658" s="108" t="str">
        <f>IF(FN_MC!M656="","*",FN_MC!M656)</f>
        <v>*</v>
      </c>
      <c r="H658" s="166" t="str">
        <f>IF(FN_MC!K656="","*",FN_MC!K656)</f>
        <v>*</v>
      </c>
      <c r="I658" s="141" t="str">
        <f>IF(FN_MC!O656="","*",FN_MC!O656)</f>
        <v>*</v>
      </c>
      <c r="J658" s="141" t="str">
        <f>IF(FN_MC!P656="","*",FN_MC!P656)</f>
        <v>*</v>
      </c>
      <c r="K658" s="152" t="str">
        <f>IF(FN_MC!AK656="","*",FN_MC!AK656)</f>
        <v>*</v>
      </c>
      <c r="L658" s="152" t="str">
        <f>IF(FN_MC!AM656="","*",FN_MC!AM656)</f>
        <v>*</v>
      </c>
      <c r="M658" s="152" t="str">
        <f>IF(FN_MC!AP656="","*",FN_MC!AP656)</f>
        <v>*</v>
      </c>
      <c r="N658" s="152" t="str">
        <f>IF(FN_MC!AM656="","*",FN_MC!AM656)</f>
        <v>*</v>
      </c>
      <c r="O658" s="198" t="str">
        <f>IF(FN_MC!BH656="","*",FN_MC!BH656)</f>
        <v>*</v>
      </c>
      <c r="P658" s="99"/>
      <c r="Q658" s="157" t="str">
        <f>IF($A$2=1,IF(FN_MC!BJ656="","*",FN_MC!BJ656),IF(FN_MC!BK656="","*",FN_MC!BK656))</f>
        <v>*</v>
      </c>
    </row>
    <row r="659" spans="1:17" hidden="1">
      <c r="A659" s="106" t="str">
        <f>IF(FN_MC!B657="","*",FN_MC!B657)</f>
        <v>*</v>
      </c>
      <c r="B659" s="107" t="str">
        <f>IF(FN_MC!X657="","*",FN_MC!X657)</f>
        <v>*</v>
      </c>
      <c r="C659" s="108" t="str">
        <f>IF(FN_MC!S657="","*",FN_MC!S657)</f>
        <v>*</v>
      </c>
      <c r="D659" s="108" t="str">
        <f>IF(FN_MC!T657="","*",FN_MC!T657)</f>
        <v>*</v>
      </c>
      <c r="E659" s="108" t="str">
        <f>IF(FN_MC!D657="","*",FN_MC!D657)</f>
        <v>*</v>
      </c>
      <c r="F659" s="108" t="str">
        <f>IF(FN_MC!H657="","*",FN_MC!H657)</f>
        <v>*</v>
      </c>
      <c r="G659" s="108" t="str">
        <f>IF(FN_MC!M657="","*",FN_MC!M657)</f>
        <v>*</v>
      </c>
      <c r="H659" s="166" t="str">
        <f>IF(FN_MC!K657="","*",FN_MC!K657)</f>
        <v>*</v>
      </c>
      <c r="I659" s="141" t="str">
        <f>IF(FN_MC!O657="","*",FN_MC!O657)</f>
        <v>*</v>
      </c>
      <c r="J659" s="141" t="str">
        <f>IF(FN_MC!P657="","*",FN_MC!P657)</f>
        <v>*</v>
      </c>
      <c r="K659" s="152" t="str">
        <f>IF(FN_MC!AK657="","*",FN_MC!AK657)</f>
        <v>*</v>
      </c>
      <c r="L659" s="152" t="str">
        <f>IF(FN_MC!AM657="","*",FN_MC!AM657)</f>
        <v>*</v>
      </c>
      <c r="M659" s="152" t="str">
        <f>IF(FN_MC!AP657="","*",FN_MC!AP657)</f>
        <v>*</v>
      </c>
      <c r="N659" s="152" t="str">
        <f>IF(FN_MC!AM657="","*",FN_MC!AM657)</f>
        <v>*</v>
      </c>
      <c r="O659" s="198" t="str">
        <f>IF(FN_MC!BH657="","*",FN_MC!BH657)</f>
        <v>*</v>
      </c>
      <c r="P659" s="99"/>
      <c r="Q659" s="157" t="str">
        <f>IF($A$2=1,IF(FN_MC!BJ657="","*",FN_MC!BJ657),IF(FN_MC!BK657="","*",FN_MC!BK657))</f>
        <v>*</v>
      </c>
    </row>
    <row r="660" spans="1:17" hidden="1">
      <c r="A660" s="106" t="str">
        <f>IF(FN_MC!B658="","*",FN_MC!B658)</f>
        <v>*</v>
      </c>
      <c r="B660" s="107" t="str">
        <f>IF(FN_MC!X658="","*",FN_MC!X658)</f>
        <v>*</v>
      </c>
      <c r="C660" s="108" t="str">
        <f>IF(FN_MC!S658="","*",FN_MC!S658)</f>
        <v>*</v>
      </c>
      <c r="D660" s="108" t="str">
        <f>IF(FN_MC!T658="","*",FN_MC!T658)</f>
        <v>*</v>
      </c>
      <c r="E660" s="108" t="str">
        <f>IF(FN_MC!D658="","*",FN_MC!D658)</f>
        <v>*</v>
      </c>
      <c r="F660" s="108" t="str">
        <f>IF(FN_MC!H658="","*",FN_MC!H658)</f>
        <v>*</v>
      </c>
      <c r="G660" s="108" t="str">
        <f>IF(FN_MC!M658="","*",FN_MC!M658)</f>
        <v>*</v>
      </c>
      <c r="H660" s="166" t="str">
        <f>IF(FN_MC!K658="","*",FN_MC!K658)</f>
        <v>*</v>
      </c>
      <c r="I660" s="141" t="str">
        <f>IF(FN_MC!O658="","*",FN_MC!O658)</f>
        <v>*</v>
      </c>
      <c r="J660" s="141" t="str">
        <f>IF(FN_MC!P658="","*",FN_MC!P658)</f>
        <v>*</v>
      </c>
      <c r="K660" s="152" t="str">
        <f>IF(FN_MC!AK658="","*",FN_MC!AK658)</f>
        <v>*</v>
      </c>
      <c r="L660" s="152" t="str">
        <f>IF(FN_MC!AM658="","*",FN_MC!AM658)</f>
        <v>*</v>
      </c>
      <c r="M660" s="152" t="str">
        <f>IF(FN_MC!AP658="","*",FN_MC!AP658)</f>
        <v>*</v>
      </c>
      <c r="N660" s="152" t="str">
        <f>IF(FN_MC!AM658="","*",FN_MC!AM658)</f>
        <v>*</v>
      </c>
      <c r="O660" s="198" t="str">
        <f>IF(FN_MC!BH658="","*",FN_MC!BH658)</f>
        <v>*</v>
      </c>
      <c r="P660" s="99"/>
      <c r="Q660" s="157" t="str">
        <f>IF($A$2=1,IF(FN_MC!BJ658="","*",FN_MC!BJ658),IF(FN_MC!BK658="","*",FN_MC!BK658))</f>
        <v>*</v>
      </c>
    </row>
    <row r="661" spans="1:17" hidden="1">
      <c r="A661" s="106" t="str">
        <f>IF(FN_MC!B659="","*",FN_MC!B659)</f>
        <v>*</v>
      </c>
      <c r="B661" s="107" t="str">
        <f>IF(FN_MC!X659="","*",FN_MC!X659)</f>
        <v>*</v>
      </c>
      <c r="C661" s="108" t="str">
        <f>IF(FN_MC!S659="","*",FN_MC!S659)</f>
        <v>*</v>
      </c>
      <c r="D661" s="108" t="str">
        <f>IF(FN_MC!T659="","*",FN_MC!T659)</f>
        <v>*</v>
      </c>
      <c r="E661" s="108" t="str">
        <f>IF(FN_MC!D659="","*",FN_MC!D659)</f>
        <v>*</v>
      </c>
      <c r="F661" s="108" t="str">
        <f>IF(FN_MC!H659="","*",FN_MC!H659)</f>
        <v>*</v>
      </c>
      <c r="G661" s="108" t="str">
        <f>IF(FN_MC!M659="","*",FN_MC!M659)</f>
        <v>*</v>
      </c>
      <c r="H661" s="166" t="str">
        <f>IF(FN_MC!K659="","*",FN_MC!K659)</f>
        <v>*</v>
      </c>
      <c r="I661" s="141" t="str">
        <f>IF(FN_MC!O659="","*",FN_MC!O659)</f>
        <v>*</v>
      </c>
      <c r="J661" s="141" t="str">
        <f>IF(FN_MC!P659="","*",FN_MC!P659)</f>
        <v>*</v>
      </c>
      <c r="K661" s="152" t="str">
        <f>IF(FN_MC!AK659="","*",FN_MC!AK659)</f>
        <v>*</v>
      </c>
      <c r="L661" s="152" t="str">
        <f>IF(FN_MC!AM659="","*",FN_MC!AM659)</f>
        <v>*</v>
      </c>
      <c r="M661" s="152" t="str">
        <f>IF(FN_MC!AP659="","*",FN_MC!AP659)</f>
        <v>*</v>
      </c>
      <c r="N661" s="152" t="str">
        <f>IF(FN_MC!AM659="","*",FN_MC!AM659)</f>
        <v>*</v>
      </c>
      <c r="O661" s="198" t="str">
        <f>IF(FN_MC!BH659="","*",FN_MC!BH659)</f>
        <v>*</v>
      </c>
      <c r="P661" s="99"/>
      <c r="Q661" s="157" t="str">
        <f>IF($A$2=1,IF(FN_MC!BJ659="","*",FN_MC!BJ659),IF(FN_MC!BK659="","*",FN_MC!BK659))</f>
        <v>*</v>
      </c>
    </row>
    <row r="662" spans="1:17" hidden="1">
      <c r="A662" s="106" t="str">
        <f>IF(FN_MC!B660="","*",FN_MC!B660)</f>
        <v>*</v>
      </c>
      <c r="B662" s="107" t="str">
        <f>IF(FN_MC!X660="","*",FN_MC!X660)</f>
        <v>*</v>
      </c>
      <c r="C662" s="108" t="str">
        <f>IF(FN_MC!S660="","*",FN_MC!S660)</f>
        <v>*</v>
      </c>
      <c r="D662" s="108" t="str">
        <f>IF(FN_MC!T660="","*",FN_MC!T660)</f>
        <v>*</v>
      </c>
      <c r="E662" s="108" t="str">
        <f>IF(FN_MC!D660="","*",FN_MC!D660)</f>
        <v>*</v>
      </c>
      <c r="F662" s="108" t="str">
        <f>IF(FN_MC!H660="","*",FN_MC!H660)</f>
        <v>*</v>
      </c>
      <c r="G662" s="108" t="str">
        <f>IF(FN_MC!M660="","*",FN_MC!M660)</f>
        <v>*</v>
      </c>
      <c r="H662" s="166" t="str">
        <f>IF(FN_MC!K660="","*",FN_MC!K660)</f>
        <v>*</v>
      </c>
      <c r="I662" s="141" t="str">
        <f>IF(FN_MC!O660="","*",FN_MC!O660)</f>
        <v>*</v>
      </c>
      <c r="J662" s="141" t="str">
        <f>IF(FN_MC!P660="","*",FN_MC!P660)</f>
        <v>*</v>
      </c>
      <c r="K662" s="152" t="str">
        <f>IF(FN_MC!AK660="","*",FN_MC!AK660)</f>
        <v>*</v>
      </c>
      <c r="L662" s="152" t="str">
        <f>IF(FN_MC!AM660="","*",FN_MC!AM660)</f>
        <v>*</v>
      </c>
      <c r="M662" s="152" t="str">
        <f>IF(FN_MC!AP660="","*",FN_MC!AP660)</f>
        <v>*</v>
      </c>
      <c r="N662" s="152" t="str">
        <f>IF(FN_MC!AM660="","*",FN_MC!AM660)</f>
        <v>*</v>
      </c>
      <c r="O662" s="198" t="str">
        <f>IF(FN_MC!BH660="","*",FN_MC!BH660)</f>
        <v>*</v>
      </c>
      <c r="P662" s="99"/>
      <c r="Q662" s="157" t="str">
        <f>IF($A$2=1,IF(FN_MC!BJ660="","*",FN_MC!BJ660),IF(FN_MC!BK660="","*",FN_MC!BK660))</f>
        <v>*</v>
      </c>
    </row>
    <row r="663" spans="1:17" hidden="1">
      <c r="A663" s="106" t="str">
        <f>IF(FN_MC!B661="","*",FN_MC!B661)</f>
        <v>*</v>
      </c>
      <c r="B663" s="107" t="str">
        <f>IF(FN_MC!X661="","*",FN_MC!X661)</f>
        <v>*</v>
      </c>
      <c r="C663" s="108" t="str">
        <f>IF(FN_MC!S661="","*",FN_MC!S661)</f>
        <v>*</v>
      </c>
      <c r="D663" s="108" t="str">
        <f>IF(FN_MC!T661="","*",FN_MC!T661)</f>
        <v>*</v>
      </c>
      <c r="E663" s="108" t="str">
        <f>IF(FN_MC!D661="","*",FN_MC!D661)</f>
        <v>*</v>
      </c>
      <c r="F663" s="108" t="str">
        <f>IF(FN_MC!H661="","*",FN_MC!H661)</f>
        <v>*</v>
      </c>
      <c r="G663" s="108" t="str">
        <f>IF(FN_MC!M661="","*",FN_MC!M661)</f>
        <v>*</v>
      </c>
      <c r="H663" s="166" t="str">
        <f>IF(FN_MC!K661="","*",FN_MC!K661)</f>
        <v>*</v>
      </c>
      <c r="I663" s="141" t="str">
        <f>IF(FN_MC!O661="","*",FN_MC!O661)</f>
        <v>*</v>
      </c>
      <c r="J663" s="141" t="str">
        <f>IF(FN_MC!P661="","*",FN_MC!P661)</f>
        <v>*</v>
      </c>
      <c r="K663" s="152" t="str">
        <f>IF(FN_MC!AK661="","*",FN_MC!AK661)</f>
        <v>*</v>
      </c>
      <c r="L663" s="152" t="str">
        <f>IF(FN_MC!AM661="","*",FN_MC!AM661)</f>
        <v>*</v>
      </c>
      <c r="M663" s="152" t="str">
        <f>IF(FN_MC!AP661="","*",FN_MC!AP661)</f>
        <v>*</v>
      </c>
      <c r="N663" s="152" t="str">
        <f>IF(FN_MC!AM661="","*",FN_MC!AM661)</f>
        <v>*</v>
      </c>
      <c r="O663" s="198" t="str">
        <f>IF(FN_MC!BH661="","*",FN_MC!BH661)</f>
        <v>*</v>
      </c>
      <c r="P663" s="99"/>
      <c r="Q663" s="157" t="str">
        <f>IF($A$2=1,IF(FN_MC!BJ661="","*",FN_MC!BJ661),IF(FN_MC!BK661="","*",FN_MC!BK661))</f>
        <v>*</v>
      </c>
    </row>
    <row r="664" spans="1:17" hidden="1">
      <c r="A664" s="106" t="str">
        <f>IF(FN_MC!B662="","*",FN_MC!B662)</f>
        <v>*</v>
      </c>
      <c r="B664" s="107" t="str">
        <f>IF(FN_MC!X662="","*",FN_MC!X662)</f>
        <v>*</v>
      </c>
      <c r="C664" s="108" t="str">
        <f>IF(FN_MC!S662="","*",FN_MC!S662)</f>
        <v>*</v>
      </c>
      <c r="D664" s="108" t="str">
        <f>IF(FN_MC!T662="","*",FN_MC!T662)</f>
        <v>*</v>
      </c>
      <c r="E664" s="108" t="str">
        <f>IF(FN_MC!D662="","*",FN_MC!D662)</f>
        <v>*</v>
      </c>
      <c r="F664" s="108" t="str">
        <f>IF(FN_MC!H662="","*",FN_MC!H662)</f>
        <v>*</v>
      </c>
      <c r="G664" s="108" t="str">
        <f>IF(FN_MC!M662="","*",FN_MC!M662)</f>
        <v>*</v>
      </c>
      <c r="H664" s="166" t="str">
        <f>IF(FN_MC!K662="","*",FN_MC!K662)</f>
        <v>*</v>
      </c>
      <c r="I664" s="141" t="str">
        <f>IF(FN_MC!O662="","*",FN_MC!O662)</f>
        <v>*</v>
      </c>
      <c r="J664" s="141" t="str">
        <f>IF(FN_MC!P662="","*",FN_MC!P662)</f>
        <v>*</v>
      </c>
      <c r="K664" s="152" t="str">
        <f>IF(FN_MC!AK662="","*",FN_MC!AK662)</f>
        <v>*</v>
      </c>
      <c r="L664" s="152" t="str">
        <f>IF(FN_MC!AM662="","*",FN_MC!AM662)</f>
        <v>*</v>
      </c>
      <c r="M664" s="152" t="str">
        <f>IF(FN_MC!AP662="","*",FN_MC!AP662)</f>
        <v>*</v>
      </c>
      <c r="N664" s="152" t="str">
        <f>IF(FN_MC!AM662="","*",FN_MC!AM662)</f>
        <v>*</v>
      </c>
      <c r="O664" s="198" t="str">
        <f>IF(FN_MC!BH662="","*",FN_MC!BH662)</f>
        <v>*</v>
      </c>
      <c r="P664" s="99"/>
      <c r="Q664" s="157" t="str">
        <f>IF($A$2=1,IF(FN_MC!BJ662="","*",FN_MC!BJ662),IF(FN_MC!BK662="","*",FN_MC!BK662))</f>
        <v>*</v>
      </c>
    </row>
    <row r="665" spans="1:17" hidden="1">
      <c r="A665" s="106" t="str">
        <f>IF(FN_MC!B663="","*",FN_MC!B663)</f>
        <v>*</v>
      </c>
      <c r="B665" s="107" t="str">
        <f>IF(FN_MC!X663="","*",FN_MC!X663)</f>
        <v>*</v>
      </c>
      <c r="C665" s="108" t="str">
        <f>IF(FN_MC!S663="","*",FN_MC!S663)</f>
        <v>*</v>
      </c>
      <c r="D665" s="108" t="str">
        <f>IF(FN_MC!T663="","*",FN_MC!T663)</f>
        <v>*</v>
      </c>
      <c r="E665" s="108" t="str">
        <f>IF(FN_MC!D663="","*",FN_MC!D663)</f>
        <v>*</v>
      </c>
      <c r="F665" s="108" t="str">
        <f>IF(FN_MC!H663="","*",FN_MC!H663)</f>
        <v>*</v>
      </c>
      <c r="G665" s="108" t="str">
        <f>IF(FN_MC!M663="","*",FN_MC!M663)</f>
        <v>*</v>
      </c>
      <c r="H665" s="166" t="str">
        <f>IF(FN_MC!K663="","*",FN_MC!K663)</f>
        <v>*</v>
      </c>
      <c r="I665" s="141" t="str">
        <f>IF(FN_MC!O663="","*",FN_MC!O663)</f>
        <v>*</v>
      </c>
      <c r="J665" s="141" t="str">
        <f>IF(FN_MC!P663="","*",FN_MC!P663)</f>
        <v>*</v>
      </c>
      <c r="K665" s="152" t="str">
        <f>IF(FN_MC!AK663="","*",FN_MC!AK663)</f>
        <v>*</v>
      </c>
      <c r="L665" s="152" t="str">
        <f>IF(FN_MC!AM663="","*",FN_MC!AM663)</f>
        <v>*</v>
      </c>
      <c r="M665" s="152" t="str">
        <f>IF(FN_MC!AP663="","*",FN_MC!AP663)</f>
        <v>*</v>
      </c>
      <c r="N665" s="152" t="str">
        <f>IF(FN_MC!AM663="","*",FN_MC!AM663)</f>
        <v>*</v>
      </c>
      <c r="O665" s="198" t="str">
        <f>IF(FN_MC!BH663="","*",FN_MC!BH663)</f>
        <v>*</v>
      </c>
      <c r="P665" s="99"/>
      <c r="Q665" s="157" t="str">
        <f>IF($A$2=1,IF(FN_MC!BJ663="","*",FN_MC!BJ663),IF(FN_MC!BK663="","*",FN_MC!BK663))</f>
        <v>*</v>
      </c>
    </row>
    <row r="666" spans="1:17" hidden="1">
      <c r="A666" s="106" t="str">
        <f>IF(FN_MC!B664="","*",FN_MC!B664)</f>
        <v>*</v>
      </c>
      <c r="B666" s="107" t="str">
        <f>IF(FN_MC!X664="","*",FN_MC!X664)</f>
        <v>*</v>
      </c>
      <c r="C666" s="108" t="str">
        <f>IF(FN_MC!S664="","*",FN_MC!S664)</f>
        <v>*</v>
      </c>
      <c r="D666" s="108" t="str">
        <f>IF(FN_MC!T664="","*",FN_MC!T664)</f>
        <v>*</v>
      </c>
      <c r="E666" s="108" t="str">
        <f>IF(FN_MC!D664="","*",FN_MC!D664)</f>
        <v>*</v>
      </c>
      <c r="F666" s="108" t="str">
        <f>IF(FN_MC!H664="","*",FN_MC!H664)</f>
        <v>*</v>
      </c>
      <c r="G666" s="108" t="str">
        <f>IF(FN_MC!M664="","*",FN_MC!M664)</f>
        <v>*</v>
      </c>
      <c r="H666" s="166" t="str">
        <f>IF(FN_MC!K664="","*",FN_MC!K664)</f>
        <v>*</v>
      </c>
      <c r="I666" s="141" t="str">
        <f>IF(FN_MC!O664="","*",FN_MC!O664)</f>
        <v>*</v>
      </c>
      <c r="J666" s="141" t="str">
        <f>IF(FN_MC!P664="","*",FN_MC!P664)</f>
        <v>*</v>
      </c>
      <c r="K666" s="152" t="str">
        <f>IF(FN_MC!AK664="","*",FN_MC!AK664)</f>
        <v>*</v>
      </c>
      <c r="L666" s="152" t="str">
        <f>IF(FN_MC!AM664="","*",FN_MC!AM664)</f>
        <v>*</v>
      </c>
      <c r="M666" s="152" t="str">
        <f>IF(FN_MC!AP664="","*",FN_MC!AP664)</f>
        <v>*</v>
      </c>
      <c r="N666" s="152" t="str">
        <f>IF(FN_MC!AM664="","*",FN_MC!AM664)</f>
        <v>*</v>
      </c>
      <c r="O666" s="198" t="str">
        <f>IF(FN_MC!BH664="","*",FN_MC!BH664)</f>
        <v>*</v>
      </c>
      <c r="P666" s="99"/>
      <c r="Q666" s="157" t="str">
        <f>IF($A$2=1,IF(FN_MC!BJ664="","*",FN_MC!BJ664),IF(FN_MC!BK664="","*",FN_MC!BK664))</f>
        <v>*</v>
      </c>
    </row>
    <row r="667" spans="1:17" hidden="1">
      <c r="A667" s="106" t="str">
        <f>IF(FN_MC!B665="","*",FN_MC!B665)</f>
        <v>*</v>
      </c>
      <c r="B667" s="107" t="str">
        <f>IF(FN_MC!X665="","*",FN_MC!X665)</f>
        <v>*</v>
      </c>
      <c r="C667" s="108" t="str">
        <f>IF(FN_MC!S665="","*",FN_MC!S665)</f>
        <v>*</v>
      </c>
      <c r="D667" s="108" t="str">
        <f>IF(FN_MC!T665="","*",FN_MC!T665)</f>
        <v>*</v>
      </c>
      <c r="E667" s="108" t="str">
        <f>IF(FN_MC!D665="","*",FN_MC!D665)</f>
        <v>*</v>
      </c>
      <c r="F667" s="108" t="str">
        <f>IF(FN_MC!H665="","*",FN_MC!H665)</f>
        <v>*</v>
      </c>
      <c r="G667" s="108" t="str">
        <f>IF(FN_MC!M665="","*",FN_MC!M665)</f>
        <v>*</v>
      </c>
      <c r="H667" s="166" t="str">
        <f>IF(FN_MC!K665="","*",FN_MC!K665)</f>
        <v>*</v>
      </c>
      <c r="I667" s="141" t="str">
        <f>IF(FN_MC!O665="","*",FN_MC!O665)</f>
        <v>*</v>
      </c>
      <c r="J667" s="141" t="str">
        <f>IF(FN_MC!P665="","*",FN_MC!P665)</f>
        <v>*</v>
      </c>
      <c r="K667" s="152" t="str">
        <f>IF(FN_MC!AK665="","*",FN_MC!AK665)</f>
        <v>*</v>
      </c>
      <c r="L667" s="152" t="str">
        <f>IF(FN_MC!AM665="","*",FN_MC!AM665)</f>
        <v>*</v>
      </c>
      <c r="M667" s="152" t="str">
        <f>IF(FN_MC!AP665="","*",FN_MC!AP665)</f>
        <v>*</v>
      </c>
      <c r="N667" s="152" t="str">
        <f>IF(FN_MC!AM665="","*",FN_MC!AM665)</f>
        <v>*</v>
      </c>
      <c r="O667" s="198" t="str">
        <f>IF(FN_MC!BH665="","*",FN_MC!BH665)</f>
        <v>*</v>
      </c>
      <c r="P667" s="99"/>
      <c r="Q667" s="157" t="str">
        <f>IF($A$2=1,IF(FN_MC!BJ665="","*",FN_MC!BJ665),IF(FN_MC!BK665="","*",FN_MC!BK665))</f>
        <v>*</v>
      </c>
    </row>
    <row r="668" spans="1:17" hidden="1">
      <c r="A668" s="106" t="str">
        <f>IF(FN_MC!B666="","*",FN_MC!B666)</f>
        <v>*</v>
      </c>
      <c r="B668" s="107" t="str">
        <f>IF(FN_MC!X666="","*",FN_MC!X666)</f>
        <v>*</v>
      </c>
      <c r="C668" s="108" t="str">
        <f>IF(FN_MC!S666="","*",FN_MC!S666)</f>
        <v>*</v>
      </c>
      <c r="D668" s="108" t="str">
        <f>IF(FN_MC!T666="","*",FN_MC!T666)</f>
        <v>*</v>
      </c>
      <c r="E668" s="108" t="str">
        <f>IF(FN_MC!D666="","*",FN_MC!D666)</f>
        <v>*</v>
      </c>
      <c r="F668" s="108" t="str">
        <f>IF(FN_MC!H666="","*",FN_MC!H666)</f>
        <v>*</v>
      </c>
      <c r="G668" s="108" t="str">
        <f>IF(FN_MC!M666="","*",FN_MC!M666)</f>
        <v>*</v>
      </c>
      <c r="H668" s="166" t="str">
        <f>IF(FN_MC!K666="","*",FN_MC!K666)</f>
        <v>*</v>
      </c>
      <c r="I668" s="141" t="str">
        <f>IF(FN_MC!O666="","*",FN_MC!O666)</f>
        <v>*</v>
      </c>
      <c r="J668" s="141" t="str">
        <f>IF(FN_MC!P666="","*",FN_MC!P666)</f>
        <v>*</v>
      </c>
      <c r="K668" s="152" t="str">
        <f>IF(FN_MC!AK666="","*",FN_MC!AK666)</f>
        <v>*</v>
      </c>
      <c r="L668" s="152" t="str">
        <f>IF(FN_MC!AM666="","*",FN_MC!AM666)</f>
        <v>*</v>
      </c>
      <c r="M668" s="152" t="str">
        <f>IF(FN_MC!AP666="","*",FN_MC!AP666)</f>
        <v>*</v>
      </c>
      <c r="N668" s="152" t="str">
        <f>IF(FN_MC!AM666="","*",FN_MC!AM666)</f>
        <v>*</v>
      </c>
      <c r="O668" s="198" t="str">
        <f>IF(FN_MC!BH666="","*",FN_MC!BH666)</f>
        <v>*</v>
      </c>
      <c r="P668" s="99"/>
      <c r="Q668" s="157" t="str">
        <f>IF($A$2=1,IF(FN_MC!BJ666="","*",FN_MC!BJ666),IF(FN_MC!BK666="","*",FN_MC!BK666))</f>
        <v>*</v>
      </c>
    </row>
    <row r="669" spans="1:17" hidden="1">
      <c r="A669" s="106" t="str">
        <f>IF(FN_MC!B667="","*",FN_MC!B667)</f>
        <v>*</v>
      </c>
      <c r="B669" s="107" t="str">
        <f>IF(FN_MC!X667="","*",FN_MC!X667)</f>
        <v>*</v>
      </c>
      <c r="C669" s="108" t="str">
        <f>IF(FN_MC!S667="","*",FN_MC!S667)</f>
        <v>*</v>
      </c>
      <c r="D669" s="108" t="str">
        <f>IF(FN_MC!T667="","*",FN_MC!T667)</f>
        <v>*</v>
      </c>
      <c r="E669" s="108" t="str">
        <f>IF(FN_MC!D667="","*",FN_MC!D667)</f>
        <v>*</v>
      </c>
      <c r="F669" s="108" t="str">
        <f>IF(FN_MC!H667="","*",FN_MC!H667)</f>
        <v>*</v>
      </c>
      <c r="G669" s="108" t="str">
        <f>IF(FN_MC!M667="","*",FN_MC!M667)</f>
        <v>*</v>
      </c>
      <c r="H669" s="166" t="str">
        <f>IF(FN_MC!K667="","*",FN_MC!K667)</f>
        <v>*</v>
      </c>
      <c r="I669" s="141" t="str">
        <f>IF(FN_MC!O667="","*",FN_MC!O667)</f>
        <v>*</v>
      </c>
      <c r="J669" s="141" t="str">
        <f>IF(FN_MC!P667="","*",FN_MC!P667)</f>
        <v>*</v>
      </c>
      <c r="K669" s="152" t="str">
        <f>IF(FN_MC!AK667="","*",FN_MC!AK667)</f>
        <v>*</v>
      </c>
      <c r="L669" s="152" t="str">
        <f>IF(FN_MC!AM667="","*",FN_MC!AM667)</f>
        <v>*</v>
      </c>
      <c r="M669" s="152" t="str">
        <f>IF(FN_MC!AP667="","*",FN_MC!AP667)</f>
        <v>*</v>
      </c>
      <c r="N669" s="152" t="str">
        <f>IF(FN_MC!AM667="","*",FN_MC!AM667)</f>
        <v>*</v>
      </c>
      <c r="O669" s="198" t="str">
        <f>IF(FN_MC!BH667="","*",FN_MC!BH667)</f>
        <v>*</v>
      </c>
      <c r="P669" s="99"/>
      <c r="Q669" s="157" t="str">
        <f>IF($A$2=1,IF(FN_MC!BJ667="","*",FN_MC!BJ667),IF(FN_MC!BK667="","*",FN_MC!BK667))</f>
        <v>*</v>
      </c>
    </row>
    <row r="670" spans="1:17" hidden="1">
      <c r="A670" s="106" t="str">
        <f>IF(FN_MC!B668="","*",FN_MC!B668)</f>
        <v>*</v>
      </c>
      <c r="B670" s="107" t="str">
        <f>IF(FN_MC!X668="","*",FN_MC!X668)</f>
        <v>*</v>
      </c>
      <c r="C670" s="108" t="str">
        <f>IF(FN_MC!S668="","*",FN_MC!S668)</f>
        <v>*</v>
      </c>
      <c r="D670" s="108" t="str">
        <f>IF(FN_MC!T668="","*",FN_MC!T668)</f>
        <v>*</v>
      </c>
      <c r="E670" s="108" t="str">
        <f>IF(FN_MC!D668="","*",FN_MC!D668)</f>
        <v>*</v>
      </c>
      <c r="F670" s="108" t="str">
        <f>IF(FN_MC!H668="","*",FN_MC!H668)</f>
        <v>*</v>
      </c>
      <c r="G670" s="108" t="str">
        <f>IF(FN_MC!M668="","*",FN_MC!M668)</f>
        <v>*</v>
      </c>
      <c r="H670" s="166" t="str">
        <f>IF(FN_MC!K668="","*",FN_MC!K668)</f>
        <v>*</v>
      </c>
      <c r="I670" s="141" t="str">
        <f>IF(FN_MC!O668="","*",FN_MC!O668)</f>
        <v>*</v>
      </c>
      <c r="J670" s="141" t="str">
        <f>IF(FN_MC!P668="","*",FN_MC!P668)</f>
        <v>*</v>
      </c>
      <c r="K670" s="152" t="str">
        <f>IF(FN_MC!AK668="","*",FN_MC!AK668)</f>
        <v>*</v>
      </c>
      <c r="L670" s="152" t="str">
        <f>IF(FN_MC!AM668="","*",FN_MC!AM668)</f>
        <v>*</v>
      </c>
      <c r="M670" s="152" t="str">
        <f>IF(FN_MC!AP668="","*",FN_MC!AP668)</f>
        <v>*</v>
      </c>
      <c r="N670" s="152" t="str">
        <f>IF(FN_MC!AM668="","*",FN_MC!AM668)</f>
        <v>*</v>
      </c>
      <c r="O670" s="198" t="str">
        <f>IF(FN_MC!BH668="","*",FN_MC!BH668)</f>
        <v>*</v>
      </c>
      <c r="P670" s="99"/>
      <c r="Q670" s="157" t="str">
        <f>IF($A$2=1,IF(FN_MC!BJ668="","*",FN_MC!BJ668),IF(FN_MC!BK668="","*",FN_MC!BK668))</f>
        <v>*</v>
      </c>
    </row>
    <row r="671" spans="1:17" hidden="1">
      <c r="A671" s="106" t="str">
        <f>IF(FN_MC!B669="","*",FN_MC!B669)</f>
        <v>*</v>
      </c>
      <c r="B671" s="107" t="str">
        <f>IF(FN_MC!X669="","*",FN_MC!X669)</f>
        <v>*</v>
      </c>
      <c r="C671" s="108" t="str">
        <f>IF(FN_MC!S669="","*",FN_MC!S669)</f>
        <v>*</v>
      </c>
      <c r="D671" s="108" t="str">
        <f>IF(FN_MC!T669="","*",FN_MC!T669)</f>
        <v>*</v>
      </c>
      <c r="E671" s="108" t="str">
        <f>IF(FN_MC!D669="","*",FN_MC!D669)</f>
        <v>*</v>
      </c>
      <c r="F671" s="108" t="str">
        <f>IF(FN_MC!H669="","*",FN_MC!H669)</f>
        <v>*</v>
      </c>
      <c r="G671" s="108" t="str">
        <f>IF(FN_MC!M669="","*",FN_MC!M669)</f>
        <v>*</v>
      </c>
      <c r="H671" s="166" t="str">
        <f>IF(FN_MC!K669="","*",FN_MC!K669)</f>
        <v>*</v>
      </c>
      <c r="I671" s="141" t="str">
        <f>IF(FN_MC!O669="","*",FN_MC!O669)</f>
        <v>*</v>
      </c>
      <c r="J671" s="141" t="str">
        <f>IF(FN_MC!P669="","*",FN_MC!P669)</f>
        <v>*</v>
      </c>
      <c r="K671" s="152" t="str">
        <f>IF(FN_MC!AK669="","*",FN_MC!AK669)</f>
        <v>*</v>
      </c>
      <c r="L671" s="152" t="str">
        <f>IF(FN_MC!AM669="","*",FN_MC!AM669)</f>
        <v>*</v>
      </c>
      <c r="M671" s="152" t="str">
        <f>IF(FN_MC!AP669="","*",FN_MC!AP669)</f>
        <v>*</v>
      </c>
      <c r="N671" s="152" t="str">
        <f>IF(FN_MC!AM669="","*",FN_MC!AM669)</f>
        <v>*</v>
      </c>
      <c r="O671" s="198" t="str">
        <f>IF(FN_MC!BH669="","*",FN_MC!BH669)</f>
        <v>*</v>
      </c>
      <c r="P671" s="99"/>
      <c r="Q671" s="157" t="str">
        <f>IF($A$2=1,IF(FN_MC!BJ669="","*",FN_MC!BJ669),IF(FN_MC!BK669="","*",FN_MC!BK669))</f>
        <v>*</v>
      </c>
    </row>
    <row r="672" spans="1:17" hidden="1">
      <c r="A672" s="106" t="str">
        <f>IF(FN_MC!B670="","*",FN_MC!B670)</f>
        <v>*</v>
      </c>
      <c r="B672" s="107" t="str">
        <f>IF(FN_MC!X670="","*",FN_MC!X670)</f>
        <v>*</v>
      </c>
      <c r="C672" s="108" t="str">
        <f>IF(FN_MC!S670="","*",FN_MC!S670)</f>
        <v>*</v>
      </c>
      <c r="D672" s="108" t="str">
        <f>IF(FN_MC!T670="","*",FN_MC!T670)</f>
        <v>*</v>
      </c>
      <c r="E672" s="108" t="str">
        <f>IF(FN_MC!D670="","*",FN_MC!D670)</f>
        <v>*</v>
      </c>
      <c r="F672" s="108" t="str">
        <f>IF(FN_MC!H670="","*",FN_MC!H670)</f>
        <v>*</v>
      </c>
      <c r="G672" s="108" t="str">
        <f>IF(FN_MC!M670="","*",FN_MC!M670)</f>
        <v>*</v>
      </c>
      <c r="H672" s="166" t="str">
        <f>IF(FN_MC!K670="","*",FN_MC!K670)</f>
        <v>*</v>
      </c>
      <c r="I672" s="141" t="str">
        <f>IF(FN_MC!O670="","*",FN_MC!O670)</f>
        <v>*</v>
      </c>
      <c r="J672" s="141" t="str">
        <f>IF(FN_MC!P670="","*",FN_MC!P670)</f>
        <v>*</v>
      </c>
      <c r="K672" s="152" t="str">
        <f>IF(FN_MC!AK670="","*",FN_MC!AK670)</f>
        <v>*</v>
      </c>
      <c r="L672" s="152" t="str">
        <f>IF(FN_MC!AM670="","*",FN_MC!AM670)</f>
        <v>*</v>
      </c>
      <c r="M672" s="152" t="str">
        <f>IF(FN_MC!AP670="","*",FN_MC!AP670)</f>
        <v>*</v>
      </c>
      <c r="N672" s="152" t="str">
        <f>IF(FN_MC!AM670="","*",FN_MC!AM670)</f>
        <v>*</v>
      </c>
      <c r="O672" s="198" t="str">
        <f>IF(FN_MC!BH670="","*",FN_MC!BH670)</f>
        <v>*</v>
      </c>
      <c r="P672" s="99"/>
      <c r="Q672" s="157" t="str">
        <f>IF($A$2=1,IF(FN_MC!BJ670="","*",FN_MC!BJ670),IF(FN_MC!BK670="","*",FN_MC!BK670))</f>
        <v>*</v>
      </c>
    </row>
    <row r="673" spans="1:17" hidden="1">
      <c r="A673" s="106" t="str">
        <f>IF(FN_MC!B671="","*",FN_MC!B671)</f>
        <v>*</v>
      </c>
      <c r="B673" s="107" t="str">
        <f>IF(FN_MC!X671="","*",FN_MC!X671)</f>
        <v>*</v>
      </c>
      <c r="C673" s="108" t="str">
        <f>IF(FN_MC!S671="","*",FN_MC!S671)</f>
        <v>*</v>
      </c>
      <c r="D673" s="108" t="str">
        <f>IF(FN_MC!T671="","*",FN_MC!T671)</f>
        <v>*</v>
      </c>
      <c r="E673" s="108" t="str">
        <f>IF(FN_MC!D671="","*",FN_MC!D671)</f>
        <v>*</v>
      </c>
      <c r="F673" s="108" t="str">
        <f>IF(FN_MC!H671="","*",FN_MC!H671)</f>
        <v>*</v>
      </c>
      <c r="G673" s="108" t="str">
        <f>IF(FN_MC!M671="","*",FN_MC!M671)</f>
        <v>*</v>
      </c>
      <c r="H673" s="166" t="str">
        <f>IF(FN_MC!K671="","*",FN_MC!K671)</f>
        <v>*</v>
      </c>
      <c r="I673" s="141" t="str">
        <f>IF(FN_MC!O671="","*",FN_MC!O671)</f>
        <v>*</v>
      </c>
      <c r="J673" s="141" t="str">
        <f>IF(FN_MC!P671="","*",FN_MC!P671)</f>
        <v>*</v>
      </c>
      <c r="K673" s="152" t="str">
        <f>IF(FN_MC!AK671="","*",FN_MC!AK671)</f>
        <v>*</v>
      </c>
      <c r="L673" s="152" t="str">
        <f>IF(FN_MC!AM671="","*",FN_MC!AM671)</f>
        <v>*</v>
      </c>
      <c r="M673" s="152" t="str">
        <f>IF(FN_MC!AP671="","*",FN_MC!AP671)</f>
        <v>*</v>
      </c>
      <c r="N673" s="152" t="str">
        <f>IF(FN_MC!AM671="","*",FN_MC!AM671)</f>
        <v>*</v>
      </c>
      <c r="O673" s="198" t="str">
        <f>IF(FN_MC!BH671="","*",FN_MC!BH671)</f>
        <v>*</v>
      </c>
      <c r="P673" s="99"/>
      <c r="Q673" s="157" t="str">
        <f>IF($A$2=1,IF(FN_MC!BJ671="","*",FN_MC!BJ671),IF(FN_MC!BK671="","*",FN_MC!BK671))</f>
        <v>*</v>
      </c>
    </row>
    <row r="674" spans="1:17" hidden="1">
      <c r="A674" s="106" t="str">
        <f>IF(FN_MC!B672="","*",FN_MC!B672)</f>
        <v>*</v>
      </c>
      <c r="B674" s="107" t="str">
        <f>IF(FN_MC!X672="","*",FN_MC!X672)</f>
        <v>*</v>
      </c>
      <c r="C674" s="108" t="str">
        <f>IF(FN_MC!S672="","*",FN_MC!S672)</f>
        <v>*</v>
      </c>
      <c r="D674" s="108" t="str">
        <f>IF(FN_MC!T672="","*",FN_MC!T672)</f>
        <v>*</v>
      </c>
      <c r="E674" s="108" t="str">
        <f>IF(FN_MC!D672="","*",FN_MC!D672)</f>
        <v>*</v>
      </c>
      <c r="F674" s="108" t="str">
        <f>IF(FN_MC!H672="","*",FN_MC!H672)</f>
        <v>*</v>
      </c>
      <c r="G674" s="108" t="str">
        <f>IF(FN_MC!M672="","*",FN_MC!M672)</f>
        <v>*</v>
      </c>
      <c r="H674" s="166" t="str">
        <f>IF(FN_MC!K672="","*",FN_MC!K672)</f>
        <v>*</v>
      </c>
      <c r="I674" s="141" t="str">
        <f>IF(FN_MC!O672="","*",FN_MC!O672)</f>
        <v>*</v>
      </c>
      <c r="J674" s="141" t="str">
        <f>IF(FN_MC!P672="","*",FN_MC!P672)</f>
        <v>*</v>
      </c>
      <c r="K674" s="152" t="str">
        <f>IF(FN_MC!AK672="","*",FN_MC!AK672)</f>
        <v>*</v>
      </c>
      <c r="L674" s="152" t="str">
        <f>IF(FN_MC!AM672="","*",FN_MC!AM672)</f>
        <v>*</v>
      </c>
      <c r="M674" s="152" t="str">
        <f>IF(FN_MC!AP672="","*",FN_MC!AP672)</f>
        <v>*</v>
      </c>
      <c r="N674" s="152" t="str">
        <f>IF(FN_MC!AM672="","*",FN_MC!AM672)</f>
        <v>*</v>
      </c>
      <c r="O674" s="198" t="str">
        <f>IF(FN_MC!BH672="","*",FN_MC!BH672)</f>
        <v>*</v>
      </c>
      <c r="P674" s="99"/>
      <c r="Q674" s="157" t="str">
        <f>IF($A$2=1,IF(FN_MC!BJ672="","*",FN_MC!BJ672),IF(FN_MC!BK672="","*",FN_MC!BK672))</f>
        <v>*</v>
      </c>
    </row>
    <row r="675" spans="1:17" hidden="1">
      <c r="A675" s="106" t="str">
        <f>IF(FN_MC!B673="","*",FN_MC!B673)</f>
        <v>*</v>
      </c>
      <c r="B675" s="107" t="str">
        <f>IF(FN_MC!X673="","*",FN_MC!X673)</f>
        <v>*</v>
      </c>
      <c r="C675" s="108" t="str">
        <f>IF(FN_MC!S673="","*",FN_MC!S673)</f>
        <v>*</v>
      </c>
      <c r="D675" s="108" t="str">
        <f>IF(FN_MC!T673="","*",FN_MC!T673)</f>
        <v>*</v>
      </c>
      <c r="E675" s="108" t="str">
        <f>IF(FN_MC!D673="","*",FN_MC!D673)</f>
        <v>*</v>
      </c>
      <c r="F675" s="108" t="str">
        <f>IF(FN_MC!H673="","*",FN_MC!H673)</f>
        <v>*</v>
      </c>
      <c r="G675" s="108" t="str">
        <f>IF(FN_MC!M673="","*",FN_MC!M673)</f>
        <v>*</v>
      </c>
      <c r="H675" s="166" t="str">
        <f>IF(FN_MC!K673="","*",FN_MC!K673)</f>
        <v>*</v>
      </c>
      <c r="I675" s="141" t="str">
        <f>IF(FN_MC!O673="","*",FN_MC!O673)</f>
        <v>*</v>
      </c>
      <c r="J675" s="141" t="str">
        <f>IF(FN_MC!P673="","*",FN_MC!P673)</f>
        <v>*</v>
      </c>
      <c r="K675" s="152" t="str">
        <f>IF(FN_MC!AK673="","*",FN_MC!AK673)</f>
        <v>*</v>
      </c>
      <c r="L675" s="152" t="str">
        <f>IF(FN_MC!AM673="","*",FN_MC!AM673)</f>
        <v>*</v>
      </c>
      <c r="M675" s="152" t="str">
        <f>IF(FN_MC!AP673="","*",FN_MC!AP673)</f>
        <v>*</v>
      </c>
      <c r="N675" s="152" t="str">
        <f>IF(FN_MC!AM673="","*",FN_MC!AM673)</f>
        <v>*</v>
      </c>
      <c r="O675" s="198" t="str">
        <f>IF(FN_MC!BH673="","*",FN_MC!BH673)</f>
        <v>*</v>
      </c>
      <c r="P675" s="99"/>
      <c r="Q675" s="157" t="str">
        <f>IF($A$2=1,IF(FN_MC!BJ673="","*",FN_MC!BJ673),IF(FN_MC!BK673="","*",FN_MC!BK673))</f>
        <v>*</v>
      </c>
    </row>
    <row r="676" spans="1:17" hidden="1">
      <c r="A676" s="106" t="str">
        <f>IF(FN_MC!B674="","*",FN_MC!B674)</f>
        <v>*</v>
      </c>
      <c r="B676" s="107" t="str">
        <f>IF(FN_MC!X674="","*",FN_MC!X674)</f>
        <v>*</v>
      </c>
      <c r="C676" s="108" t="str">
        <f>IF(FN_MC!S674="","*",FN_MC!S674)</f>
        <v>*</v>
      </c>
      <c r="D676" s="108" t="str">
        <f>IF(FN_MC!T674="","*",FN_MC!T674)</f>
        <v>*</v>
      </c>
      <c r="E676" s="108" t="str">
        <f>IF(FN_MC!D674="","*",FN_MC!D674)</f>
        <v>*</v>
      </c>
      <c r="F676" s="108" t="str">
        <f>IF(FN_MC!H674="","*",FN_MC!H674)</f>
        <v>*</v>
      </c>
      <c r="G676" s="108" t="str">
        <f>IF(FN_MC!M674="","*",FN_MC!M674)</f>
        <v>*</v>
      </c>
      <c r="H676" s="166" t="str">
        <f>IF(FN_MC!K674="","*",FN_MC!K674)</f>
        <v>*</v>
      </c>
      <c r="I676" s="141" t="str">
        <f>IF(FN_MC!O674="","*",FN_MC!O674)</f>
        <v>*</v>
      </c>
      <c r="J676" s="141" t="str">
        <f>IF(FN_MC!P674="","*",FN_MC!P674)</f>
        <v>*</v>
      </c>
      <c r="K676" s="152" t="str">
        <f>IF(FN_MC!AK674="","*",FN_MC!AK674)</f>
        <v>*</v>
      </c>
      <c r="L676" s="152" t="str">
        <f>IF(FN_MC!AM674="","*",FN_MC!AM674)</f>
        <v>*</v>
      </c>
      <c r="M676" s="152" t="str">
        <f>IF(FN_MC!AP674="","*",FN_MC!AP674)</f>
        <v>*</v>
      </c>
      <c r="N676" s="152" t="str">
        <f>IF(FN_MC!AM674="","*",FN_MC!AM674)</f>
        <v>*</v>
      </c>
      <c r="O676" s="198" t="str">
        <f>IF(FN_MC!BH674="","*",FN_MC!BH674)</f>
        <v>*</v>
      </c>
      <c r="P676" s="99"/>
      <c r="Q676" s="157" t="str">
        <f>IF($A$2=1,IF(FN_MC!BJ674="","*",FN_MC!BJ674),IF(FN_MC!BK674="","*",FN_MC!BK674))</f>
        <v>*</v>
      </c>
    </row>
    <row r="677" spans="1:17" hidden="1">
      <c r="A677" s="106" t="str">
        <f>IF(FN_MC!B675="","*",FN_MC!B675)</f>
        <v>*</v>
      </c>
      <c r="B677" s="107" t="str">
        <f>IF(FN_MC!X675="","*",FN_MC!X675)</f>
        <v>*</v>
      </c>
      <c r="C677" s="108" t="str">
        <f>IF(FN_MC!S675="","*",FN_MC!S675)</f>
        <v>*</v>
      </c>
      <c r="D677" s="108" t="str">
        <f>IF(FN_MC!T675="","*",FN_MC!T675)</f>
        <v>*</v>
      </c>
      <c r="E677" s="108" t="str">
        <f>IF(FN_MC!D675="","*",FN_MC!D675)</f>
        <v>*</v>
      </c>
      <c r="F677" s="108" t="str">
        <f>IF(FN_MC!H675="","*",FN_MC!H675)</f>
        <v>*</v>
      </c>
      <c r="G677" s="108" t="str">
        <f>IF(FN_MC!M675="","*",FN_MC!M675)</f>
        <v>*</v>
      </c>
      <c r="H677" s="166" t="str">
        <f>IF(FN_MC!K675="","*",FN_MC!K675)</f>
        <v>*</v>
      </c>
      <c r="I677" s="141" t="str">
        <f>IF(FN_MC!O675="","*",FN_MC!O675)</f>
        <v>*</v>
      </c>
      <c r="J677" s="141" t="str">
        <f>IF(FN_MC!P675="","*",FN_MC!P675)</f>
        <v>*</v>
      </c>
      <c r="K677" s="152" t="str">
        <f>IF(FN_MC!AK675="","*",FN_MC!AK675)</f>
        <v>*</v>
      </c>
      <c r="L677" s="152" t="str">
        <f>IF(FN_MC!AM675="","*",FN_MC!AM675)</f>
        <v>*</v>
      </c>
      <c r="M677" s="152" t="str">
        <f>IF(FN_MC!AP675="","*",FN_MC!AP675)</f>
        <v>*</v>
      </c>
      <c r="N677" s="152" t="str">
        <f>IF(FN_MC!AM675="","*",FN_MC!AM675)</f>
        <v>*</v>
      </c>
      <c r="O677" s="198" t="str">
        <f>IF(FN_MC!BH675="","*",FN_MC!BH675)</f>
        <v>*</v>
      </c>
      <c r="P677" s="99"/>
      <c r="Q677" s="157" t="str">
        <f>IF($A$2=1,IF(FN_MC!BJ675="","*",FN_MC!BJ675),IF(FN_MC!BK675="","*",FN_MC!BK675))</f>
        <v>*</v>
      </c>
    </row>
    <row r="678" spans="1:17" hidden="1">
      <c r="A678" s="106" t="str">
        <f>IF(FN_MC!B676="","*",FN_MC!B676)</f>
        <v>*</v>
      </c>
      <c r="B678" s="107" t="str">
        <f>IF(FN_MC!X676="","*",FN_MC!X676)</f>
        <v>*</v>
      </c>
      <c r="C678" s="108" t="str">
        <f>IF(FN_MC!S676="","*",FN_MC!S676)</f>
        <v>*</v>
      </c>
      <c r="D678" s="108" t="str">
        <f>IF(FN_MC!T676="","*",FN_MC!T676)</f>
        <v>*</v>
      </c>
      <c r="E678" s="108" t="str">
        <f>IF(FN_MC!D676="","*",FN_MC!D676)</f>
        <v>*</v>
      </c>
      <c r="F678" s="108" t="str">
        <f>IF(FN_MC!H676="","*",FN_MC!H676)</f>
        <v>*</v>
      </c>
      <c r="G678" s="108" t="str">
        <f>IF(FN_MC!M676="","*",FN_MC!M676)</f>
        <v>*</v>
      </c>
      <c r="H678" s="166" t="str">
        <f>IF(FN_MC!K676="","*",FN_MC!K676)</f>
        <v>*</v>
      </c>
      <c r="I678" s="141" t="str">
        <f>IF(FN_MC!O676="","*",FN_MC!O676)</f>
        <v>*</v>
      </c>
      <c r="J678" s="141" t="str">
        <f>IF(FN_MC!P676="","*",FN_MC!P676)</f>
        <v>*</v>
      </c>
      <c r="K678" s="152" t="str">
        <f>IF(FN_MC!AK676="","*",FN_MC!AK676)</f>
        <v>*</v>
      </c>
      <c r="L678" s="152" t="str">
        <f>IF(FN_MC!AM676="","*",FN_MC!AM676)</f>
        <v>*</v>
      </c>
      <c r="M678" s="152" t="str">
        <f>IF(FN_MC!AP676="","*",FN_MC!AP676)</f>
        <v>*</v>
      </c>
      <c r="N678" s="152" t="str">
        <f>IF(FN_MC!AM676="","*",FN_MC!AM676)</f>
        <v>*</v>
      </c>
      <c r="O678" s="198" t="str">
        <f>IF(FN_MC!BH676="","*",FN_MC!BH676)</f>
        <v>*</v>
      </c>
      <c r="P678" s="99"/>
      <c r="Q678" s="157" t="str">
        <f>IF($A$2=1,IF(FN_MC!BJ676="","*",FN_MC!BJ676),IF(FN_MC!BK676="","*",FN_MC!BK676))</f>
        <v>*</v>
      </c>
    </row>
    <row r="679" spans="1:17" hidden="1">
      <c r="A679" s="106" t="str">
        <f>IF(FN_MC!B677="","*",FN_MC!B677)</f>
        <v>*</v>
      </c>
      <c r="B679" s="107" t="str">
        <f>IF(FN_MC!X677="","*",FN_MC!X677)</f>
        <v>*</v>
      </c>
      <c r="C679" s="108" t="str">
        <f>IF(FN_MC!S677="","*",FN_MC!S677)</f>
        <v>*</v>
      </c>
      <c r="D679" s="108" t="str">
        <f>IF(FN_MC!T677="","*",FN_MC!T677)</f>
        <v>*</v>
      </c>
      <c r="E679" s="108" t="str">
        <f>IF(FN_MC!D677="","*",FN_MC!D677)</f>
        <v>*</v>
      </c>
      <c r="F679" s="108" t="str">
        <f>IF(FN_MC!H677="","*",FN_MC!H677)</f>
        <v>*</v>
      </c>
      <c r="G679" s="108" t="str">
        <f>IF(FN_MC!M677="","*",FN_MC!M677)</f>
        <v>*</v>
      </c>
      <c r="H679" s="166" t="str">
        <f>IF(FN_MC!K677="","*",FN_MC!K677)</f>
        <v>*</v>
      </c>
      <c r="I679" s="141" t="str">
        <f>IF(FN_MC!O677="","*",FN_MC!O677)</f>
        <v>*</v>
      </c>
      <c r="J679" s="141" t="str">
        <f>IF(FN_MC!P677="","*",FN_MC!P677)</f>
        <v>*</v>
      </c>
      <c r="K679" s="152" t="str">
        <f>IF(FN_MC!AK677="","*",FN_MC!AK677)</f>
        <v>*</v>
      </c>
      <c r="L679" s="152" t="str">
        <f>IF(FN_MC!AM677="","*",FN_MC!AM677)</f>
        <v>*</v>
      </c>
      <c r="M679" s="152" t="str">
        <f>IF(FN_MC!AP677="","*",FN_MC!AP677)</f>
        <v>*</v>
      </c>
      <c r="N679" s="152" t="str">
        <f>IF(FN_MC!AM677="","*",FN_MC!AM677)</f>
        <v>*</v>
      </c>
      <c r="O679" s="198" t="str">
        <f>IF(FN_MC!BH677="","*",FN_MC!BH677)</f>
        <v>*</v>
      </c>
      <c r="P679" s="99"/>
      <c r="Q679" s="157" t="str">
        <f>IF($A$2=1,IF(FN_MC!BJ677="","*",FN_MC!BJ677),IF(FN_MC!BK677="","*",FN_MC!BK677))</f>
        <v>*</v>
      </c>
    </row>
    <row r="680" spans="1:17" hidden="1">
      <c r="A680" s="106" t="str">
        <f>IF(FN_MC!B678="","*",FN_MC!B678)</f>
        <v>*</v>
      </c>
      <c r="B680" s="107" t="str">
        <f>IF(FN_MC!X678="","*",FN_MC!X678)</f>
        <v>*</v>
      </c>
      <c r="C680" s="108" t="str">
        <f>IF(FN_MC!S678="","*",FN_MC!S678)</f>
        <v>*</v>
      </c>
      <c r="D680" s="108" t="str">
        <f>IF(FN_MC!T678="","*",FN_MC!T678)</f>
        <v>*</v>
      </c>
      <c r="E680" s="108" t="str">
        <f>IF(FN_MC!D678="","*",FN_MC!D678)</f>
        <v>*</v>
      </c>
      <c r="F680" s="108" t="str">
        <f>IF(FN_MC!H678="","*",FN_MC!H678)</f>
        <v>*</v>
      </c>
      <c r="G680" s="108" t="str">
        <f>IF(FN_MC!M678="","*",FN_MC!M678)</f>
        <v>*</v>
      </c>
      <c r="H680" s="166" t="str">
        <f>IF(FN_MC!K678="","*",FN_MC!K678)</f>
        <v>*</v>
      </c>
      <c r="I680" s="141" t="str">
        <f>IF(FN_MC!O678="","*",FN_MC!O678)</f>
        <v>*</v>
      </c>
      <c r="J680" s="141" t="str">
        <f>IF(FN_MC!P678="","*",FN_MC!P678)</f>
        <v>*</v>
      </c>
      <c r="K680" s="152" t="str">
        <f>IF(FN_MC!AK678="","*",FN_MC!AK678)</f>
        <v>*</v>
      </c>
      <c r="L680" s="152" t="str">
        <f>IF(FN_MC!AM678="","*",FN_MC!AM678)</f>
        <v>*</v>
      </c>
      <c r="M680" s="152" t="str">
        <f>IF(FN_MC!AP678="","*",FN_MC!AP678)</f>
        <v>*</v>
      </c>
      <c r="N680" s="152" t="str">
        <f>IF(FN_MC!AM678="","*",FN_MC!AM678)</f>
        <v>*</v>
      </c>
      <c r="O680" s="198" t="str">
        <f>IF(FN_MC!BH678="","*",FN_MC!BH678)</f>
        <v>*</v>
      </c>
      <c r="P680" s="99"/>
      <c r="Q680" s="157" t="str">
        <f>IF($A$2=1,IF(FN_MC!BJ678="","*",FN_MC!BJ678),IF(FN_MC!BK678="","*",FN_MC!BK678))</f>
        <v>*</v>
      </c>
    </row>
    <row r="681" spans="1:17" hidden="1">
      <c r="A681" s="106" t="str">
        <f>IF(FN_MC!B679="","*",FN_MC!B679)</f>
        <v>*</v>
      </c>
      <c r="B681" s="107" t="str">
        <f>IF(FN_MC!X679="","*",FN_MC!X679)</f>
        <v>*</v>
      </c>
      <c r="C681" s="108" t="str">
        <f>IF(FN_MC!S679="","*",FN_MC!S679)</f>
        <v>*</v>
      </c>
      <c r="D681" s="108" t="str">
        <f>IF(FN_MC!T679="","*",FN_MC!T679)</f>
        <v>*</v>
      </c>
      <c r="E681" s="108" t="str">
        <f>IF(FN_MC!D679="","*",FN_MC!D679)</f>
        <v>*</v>
      </c>
      <c r="F681" s="108" t="str">
        <f>IF(FN_MC!H679="","*",FN_MC!H679)</f>
        <v>*</v>
      </c>
      <c r="G681" s="108" t="str">
        <f>IF(FN_MC!M679="","*",FN_MC!M679)</f>
        <v>*</v>
      </c>
      <c r="H681" s="166" t="str">
        <f>IF(FN_MC!K679="","*",FN_MC!K679)</f>
        <v>*</v>
      </c>
      <c r="I681" s="141" t="str">
        <f>IF(FN_MC!O679="","*",FN_MC!O679)</f>
        <v>*</v>
      </c>
      <c r="J681" s="141" t="str">
        <f>IF(FN_MC!P679="","*",FN_MC!P679)</f>
        <v>*</v>
      </c>
      <c r="K681" s="152" t="str">
        <f>IF(FN_MC!AK679="","*",FN_MC!AK679)</f>
        <v>*</v>
      </c>
      <c r="L681" s="152" t="str">
        <f>IF(FN_MC!AM679="","*",FN_MC!AM679)</f>
        <v>*</v>
      </c>
      <c r="M681" s="152" t="str">
        <f>IF(FN_MC!AP679="","*",FN_MC!AP679)</f>
        <v>*</v>
      </c>
      <c r="N681" s="152" t="str">
        <f>IF(FN_MC!AM679="","*",FN_MC!AM679)</f>
        <v>*</v>
      </c>
      <c r="O681" s="198" t="str">
        <f>IF(FN_MC!BH679="","*",FN_MC!BH679)</f>
        <v>*</v>
      </c>
      <c r="P681" s="99"/>
      <c r="Q681" s="157" t="str">
        <f>IF($A$2=1,IF(FN_MC!BJ679="","*",FN_MC!BJ679),IF(FN_MC!BK679="","*",FN_MC!BK679))</f>
        <v>*</v>
      </c>
    </row>
    <row r="682" spans="1:17" hidden="1">
      <c r="A682" s="106" t="str">
        <f>IF(FN_MC!B680="","*",FN_MC!B680)</f>
        <v>*</v>
      </c>
      <c r="B682" s="107" t="str">
        <f>IF(FN_MC!X680="","*",FN_MC!X680)</f>
        <v>*</v>
      </c>
      <c r="C682" s="108" t="str">
        <f>IF(FN_MC!S680="","*",FN_MC!S680)</f>
        <v>*</v>
      </c>
      <c r="D682" s="108" t="str">
        <f>IF(FN_MC!T680="","*",FN_MC!T680)</f>
        <v>*</v>
      </c>
      <c r="E682" s="108" t="str">
        <f>IF(FN_MC!D680="","*",FN_MC!D680)</f>
        <v>*</v>
      </c>
      <c r="F682" s="108" t="str">
        <f>IF(FN_MC!H680="","*",FN_MC!H680)</f>
        <v>*</v>
      </c>
      <c r="G682" s="108" t="str">
        <f>IF(FN_MC!M680="","*",FN_MC!M680)</f>
        <v>*</v>
      </c>
      <c r="H682" s="166" t="str">
        <f>IF(FN_MC!K680="","*",FN_MC!K680)</f>
        <v>*</v>
      </c>
      <c r="I682" s="141" t="str">
        <f>IF(FN_MC!O680="","*",FN_MC!O680)</f>
        <v>*</v>
      </c>
      <c r="J682" s="141" t="str">
        <f>IF(FN_MC!P680="","*",FN_MC!P680)</f>
        <v>*</v>
      </c>
      <c r="K682" s="152" t="str">
        <f>IF(FN_MC!AK680="","*",FN_MC!AK680)</f>
        <v>*</v>
      </c>
      <c r="L682" s="152" t="str">
        <f>IF(FN_MC!AM680="","*",FN_MC!AM680)</f>
        <v>*</v>
      </c>
      <c r="M682" s="152" t="str">
        <f>IF(FN_MC!AP680="","*",FN_MC!AP680)</f>
        <v>*</v>
      </c>
      <c r="N682" s="152" t="str">
        <f>IF(FN_MC!AM680="","*",FN_MC!AM680)</f>
        <v>*</v>
      </c>
      <c r="O682" s="198" t="str">
        <f>IF(FN_MC!BH680="","*",FN_MC!BH680)</f>
        <v>*</v>
      </c>
      <c r="P682" s="99"/>
      <c r="Q682" s="157" t="str">
        <f>IF($A$2=1,IF(FN_MC!BJ680="","*",FN_MC!BJ680),IF(FN_MC!BK680="","*",FN_MC!BK680))</f>
        <v>*</v>
      </c>
    </row>
    <row r="683" spans="1:17" hidden="1">
      <c r="A683" s="106" t="str">
        <f>IF(FN_MC!B681="","*",FN_MC!B681)</f>
        <v>*</v>
      </c>
      <c r="B683" s="107" t="str">
        <f>IF(FN_MC!X681="","*",FN_MC!X681)</f>
        <v>*</v>
      </c>
      <c r="C683" s="108" t="str">
        <f>IF(FN_MC!S681="","*",FN_MC!S681)</f>
        <v>*</v>
      </c>
      <c r="D683" s="108" t="str">
        <f>IF(FN_MC!T681="","*",FN_MC!T681)</f>
        <v>*</v>
      </c>
      <c r="E683" s="108" t="str">
        <f>IF(FN_MC!D681="","*",FN_MC!D681)</f>
        <v>*</v>
      </c>
      <c r="F683" s="108" t="str">
        <f>IF(FN_MC!H681="","*",FN_MC!H681)</f>
        <v>*</v>
      </c>
      <c r="G683" s="108" t="str">
        <f>IF(FN_MC!M681="","*",FN_MC!M681)</f>
        <v>*</v>
      </c>
      <c r="H683" s="166" t="str">
        <f>IF(FN_MC!K681="","*",FN_MC!K681)</f>
        <v>*</v>
      </c>
      <c r="I683" s="141" t="str">
        <f>IF(FN_MC!O681="","*",FN_MC!O681)</f>
        <v>*</v>
      </c>
      <c r="J683" s="141" t="str">
        <f>IF(FN_MC!P681="","*",FN_MC!P681)</f>
        <v>*</v>
      </c>
      <c r="K683" s="152" t="str">
        <f>IF(FN_MC!AK681="","*",FN_MC!AK681)</f>
        <v>*</v>
      </c>
      <c r="L683" s="152" t="str">
        <f>IF(FN_MC!AM681="","*",FN_MC!AM681)</f>
        <v>*</v>
      </c>
      <c r="M683" s="152" t="str">
        <f>IF(FN_MC!AP681="","*",FN_MC!AP681)</f>
        <v>*</v>
      </c>
      <c r="N683" s="152" t="str">
        <f>IF(FN_MC!AM681="","*",FN_MC!AM681)</f>
        <v>*</v>
      </c>
      <c r="O683" s="198" t="str">
        <f>IF(FN_MC!BH681="","*",FN_MC!BH681)</f>
        <v>*</v>
      </c>
      <c r="P683" s="99"/>
      <c r="Q683" s="157" t="str">
        <f>IF($A$2=1,IF(FN_MC!BJ681="","*",FN_MC!BJ681),IF(FN_MC!BK681="","*",FN_MC!BK681))</f>
        <v>*</v>
      </c>
    </row>
    <row r="684" spans="1:17" hidden="1">
      <c r="A684" s="106" t="str">
        <f>IF(FN_MC!B682="","*",FN_MC!B682)</f>
        <v>*</v>
      </c>
      <c r="B684" s="107" t="str">
        <f>IF(FN_MC!X682="","*",FN_MC!X682)</f>
        <v>*</v>
      </c>
      <c r="C684" s="108" t="str">
        <f>IF(FN_MC!S682="","*",FN_MC!S682)</f>
        <v>*</v>
      </c>
      <c r="D684" s="108" t="str">
        <f>IF(FN_MC!T682="","*",FN_MC!T682)</f>
        <v>*</v>
      </c>
      <c r="E684" s="108" t="str">
        <f>IF(FN_MC!D682="","*",FN_MC!D682)</f>
        <v>*</v>
      </c>
      <c r="F684" s="108" t="str">
        <f>IF(FN_MC!H682="","*",FN_MC!H682)</f>
        <v>*</v>
      </c>
      <c r="G684" s="108" t="str">
        <f>IF(FN_MC!M682="","*",FN_MC!M682)</f>
        <v>*</v>
      </c>
      <c r="H684" s="166" t="str">
        <f>IF(FN_MC!K682="","*",FN_MC!K682)</f>
        <v>*</v>
      </c>
      <c r="I684" s="141" t="str">
        <f>IF(FN_MC!O682="","*",FN_MC!O682)</f>
        <v>*</v>
      </c>
      <c r="J684" s="141" t="str">
        <f>IF(FN_MC!P682="","*",FN_MC!P682)</f>
        <v>*</v>
      </c>
      <c r="K684" s="152" t="str">
        <f>IF(FN_MC!AK682="","*",FN_MC!AK682)</f>
        <v>*</v>
      </c>
      <c r="L684" s="152" t="str">
        <f>IF(FN_MC!AM682="","*",FN_MC!AM682)</f>
        <v>*</v>
      </c>
      <c r="M684" s="152" t="str">
        <f>IF(FN_MC!AP682="","*",FN_MC!AP682)</f>
        <v>*</v>
      </c>
      <c r="N684" s="152" t="str">
        <f>IF(FN_MC!AM682="","*",FN_MC!AM682)</f>
        <v>*</v>
      </c>
      <c r="O684" s="198" t="str">
        <f>IF(FN_MC!BH682="","*",FN_MC!BH682)</f>
        <v>*</v>
      </c>
      <c r="P684" s="99"/>
      <c r="Q684" s="157" t="str">
        <f>IF($A$2=1,IF(FN_MC!BJ682="","*",FN_MC!BJ682),IF(FN_MC!BK682="","*",FN_MC!BK682))</f>
        <v>*</v>
      </c>
    </row>
    <row r="685" spans="1:17" hidden="1">
      <c r="A685" s="106" t="str">
        <f>IF(FN_MC!B683="","*",FN_MC!B683)</f>
        <v>*</v>
      </c>
      <c r="B685" s="107" t="str">
        <f>IF(FN_MC!X683="","*",FN_MC!X683)</f>
        <v>*</v>
      </c>
      <c r="C685" s="108" t="str">
        <f>IF(FN_MC!S683="","*",FN_MC!S683)</f>
        <v>*</v>
      </c>
      <c r="D685" s="108" t="str">
        <f>IF(FN_MC!T683="","*",FN_MC!T683)</f>
        <v>*</v>
      </c>
      <c r="E685" s="108" t="str">
        <f>IF(FN_MC!D683="","*",FN_MC!D683)</f>
        <v>*</v>
      </c>
      <c r="F685" s="108" t="str">
        <f>IF(FN_MC!H683="","*",FN_MC!H683)</f>
        <v>*</v>
      </c>
      <c r="G685" s="108" t="str">
        <f>IF(FN_MC!M683="","*",FN_MC!M683)</f>
        <v>*</v>
      </c>
      <c r="H685" s="166" t="str">
        <f>IF(FN_MC!K683="","*",FN_MC!K683)</f>
        <v>*</v>
      </c>
      <c r="I685" s="141" t="str">
        <f>IF(FN_MC!O683="","*",FN_MC!O683)</f>
        <v>*</v>
      </c>
      <c r="J685" s="141" t="str">
        <f>IF(FN_MC!P683="","*",FN_MC!P683)</f>
        <v>*</v>
      </c>
      <c r="K685" s="152" t="str">
        <f>IF(FN_MC!AK683="","*",FN_MC!AK683)</f>
        <v>*</v>
      </c>
      <c r="L685" s="152" t="str">
        <f>IF(FN_MC!AM683="","*",FN_MC!AM683)</f>
        <v>*</v>
      </c>
      <c r="M685" s="152" t="str">
        <f>IF(FN_MC!AP683="","*",FN_MC!AP683)</f>
        <v>*</v>
      </c>
      <c r="N685" s="152" t="str">
        <f>IF(FN_MC!AM683="","*",FN_MC!AM683)</f>
        <v>*</v>
      </c>
      <c r="O685" s="198" t="str">
        <f>IF(FN_MC!BH683="","*",FN_MC!BH683)</f>
        <v>*</v>
      </c>
      <c r="P685" s="99"/>
      <c r="Q685" s="157" t="str">
        <f>IF($A$2=1,IF(FN_MC!BJ683="","*",FN_MC!BJ683),IF(FN_MC!BK683="","*",FN_MC!BK683))</f>
        <v>*</v>
      </c>
    </row>
    <row r="686" spans="1:17" hidden="1">
      <c r="A686" s="106" t="str">
        <f>IF(FN_MC!B684="","*",FN_MC!B684)</f>
        <v>*</v>
      </c>
      <c r="B686" s="107" t="str">
        <f>IF(FN_MC!X684="","*",FN_MC!X684)</f>
        <v>*</v>
      </c>
      <c r="C686" s="108" t="str">
        <f>IF(FN_MC!S684="","*",FN_MC!S684)</f>
        <v>*</v>
      </c>
      <c r="D686" s="108" t="str">
        <f>IF(FN_MC!T684="","*",FN_MC!T684)</f>
        <v>*</v>
      </c>
      <c r="E686" s="108" t="str">
        <f>IF(FN_MC!D684="","*",FN_MC!D684)</f>
        <v>*</v>
      </c>
      <c r="F686" s="108" t="str">
        <f>IF(FN_MC!H684="","*",FN_MC!H684)</f>
        <v>*</v>
      </c>
      <c r="G686" s="108" t="str">
        <f>IF(FN_MC!M684="","*",FN_MC!M684)</f>
        <v>*</v>
      </c>
      <c r="H686" s="166" t="str">
        <f>IF(FN_MC!K684="","*",FN_MC!K684)</f>
        <v>*</v>
      </c>
      <c r="I686" s="141" t="str">
        <f>IF(FN_MC!O684="","*",FN_MC!O684)</f>
        <v>*</v>
      </c>
      <c r="J686" s="141" t="str">
        <f>IF(FN_MC!P684="","*",FN_MC!P684)</f>
        <v>*</v>
      </c>
      <c r="K686" s="152" t="str">
        <f>IF(FN_MC!AK684="","*",FN_MC!AK684)</f>
        <v>*</v>
      </c>
      <c r="L686" s="152" t="str">
        <f>IF(FN_MC!AM684="","*",FN_MC!AM684)</f>
        <v>*</v>
      </c>
      <c r="M686" s="152" t="str">
        <f>IF(FN_MC!AP684="","*",FN_MC!AP684)</f>
        <v>*</v>
      </c>
      <c r="N686" s="152" t="str">
        <f>IF(FN_MC!AM684="","*",FN_MC!AM684)</f>
        <v>*</v>
      </c>
      <c r="O686" s="198" t="str">
        <f>IF(FN_MC!BH684="","*",FN_MC!BH684)</f>
        <v>*</v>
      </c>
      <c r="P686" s="99"/>
      <c r="Q686" s="157" t="str">
        <f>IF($A$2=1,IF(FN_MC!BJ684="","*",FN_MC!BJ684),IF(FN_MC!BK684="","*",FN_MC!BK684))</f>
        <v>*</v>
      </c>
    </row>
    <row r="687" spans="1:17" hidden="1">
      <c r="A687" s="106" t="str">
        <f>IF(FN_MC!B685="","*",FN_MC!B685)</f>
        <v>*</v>
      </c>
      <c r="B687" s="107" t="str">
        <f>IF(FN_MC!X685="","*",FN_MC!X685)</f>
        <v>*</v>
      </c>
      <c r="C687" s="108" t="str">
        <f>IF(FN_MC!S685="","*",FN_MC!S685)</f>
        <v>*</v>
      </c>
      <c r="D687" s="108" t="str">
        <f>IF(FN_MC!T685="","*",FN_MC!T685)</f>
        <v>*</v>
      </c>
      <c r="E687" s="108" t="str">
        <f>IF(FN_MC!D685="","*",FN_MC!D685)</f>
        <v>*</v>
      </c>
      <c r="F687" s="108" t="str">
        <f>IF(FN_MC!H685="","*",FN_MC!H685)</f>
        <v>*</v>
      </c>
      <c r="G687" s="108" t="str">
        <f>IF(FN_MC!M685="","*",FN_MC!M685)</f>
        <v>*</v>
      </c>
      <c r="H687" s="166" t="str">
        <f>IF(FN_MC!K685="","*",FN_MC!K685)</f>
        <v>*</v>
      </c>
      <c r="I687" s="141" t="str">
        <f>IF(FN_MC!O685="","*",FN_MC!O685)</f>
        <v>*</v>
      </c>
      <c r="J687" s="141" t="str">
        <f>IF(FN_MC!P685="","*",FN_MC!P685)</f>
        <v>*</v>
      </c>
      <c r="K687" s="152" t="str">
        <f>IF(FN_MC!AK685="","*",FN_MC!AK685)</f>
        <v>*</v>
      </c>
      <c r="L687" s="152" t="str">
        <f>IF(FN_MC!AM685="","*",FN_MC!AM685)</f>
        <v>*</v>
      </c>
      <c r="M687" s="152" t="str">
        <f>IF(FN_MC!AP685="","*",FN_MC!AP685)</f>
        <v>*</v>
      </c>
      <c r="N687" s="152" t="str">
        <f>IF(FN_MC!AM685="","*",FN_MC!AM685)</f>
        <v>*</v>
      </c>
      <c r="O687" s="198" t="str">
        <f>IF(FN_MC!BH685="","*",FN_MC!BH685)</f>
        <v>*</v>
      </c>
      <c r="P687" s="99"/>
      <c r="Q687" s="157" t="str">
        <f>IF($A$2=1,IF(FN_MC!BJ685="","*",FN_MC!BJ685),IF(FN_MC!BK685="","*",FN_MC!BK685))</f>
        <v>*</v>
      </c>
    </row>
    <row r="688" spans="1:17" hidden="1">
      <c r="A688" s="106" t="str">
        <f>IF(FN_MC!B686="","*",FN_MC!B686)</f>
        <v>*</v>
      </c>
      <c r="B688" s="107" t="str">
        <f>IF(FN_MC!X686="","*",FN_MC!X686)</f>
        <v>*</v>
      </c>
      <c r="C688" s="108" t="str">
        <f>IF(FN_MC!S686="","*",FN_MC!S686)</f>
        <v>*</v>
      </c>
      <c r="D688" s="108" t="str">
        <f>IF(FN_MC!T686="","*",FN_MC!T686)</f>
        <v>*</v>
      </c>
      <c r="E688" s="108" t="str">
        <f>IF(FN_MC!D686="","*",FN_MC!D686)</f>
        <v>*</v>
      </c>
      <c r="F688" s="108" t="str">
        <f>IF(FN_MC!H686="","*",FN_MC!H686)</f>
        <v>*</v>
      </c>
      <c r="G688" s="108" t="str">
        <f>IF(FN_MC!M686="","*",FN_MC!M686)</f>
        <v>*</v>
      </c>
      <c r="H688" s="166" t="str">
        <f>IF(FN_MC!K686="","*",FN_MC!K686)</f>
        <v>*</v>
      </c>
      <c r="I688" s="141" t="str">
        <f>IF(FN_MC!O686="","*",FN_MC!O686)</f>
        <v>*</v>
      </c>
      <c r="J688" s="141" t="str">
        <f>IF(FN_MC!P686="","*",FN_MC!P686)</f>
        <v>*</v>
      </c>
      <c r="K688" s="152" t="str">
        <f>IF(FN_MC!AK686="","*",FN_MC!AK686)</f>
        <v>*</v>
      </c>
      <c r="L688" s="152" t="str">
        <f>IF(FN_MC!AM686="","*",FN_MC!AM686)</f>
        <v>*</v>
      </c>
      <c r="M688" s="152" t="str">
        <f>IF(FN_MC!AP686="","*",FN_MC!AP686)</f>
        <v>*</v>
      </c>
      <c r="N688" s="152" t="str">
        <f>IF(FN_MC!AM686="","*",FN_MC!AM686)</f>
        <v>*</v>
      </c>
      <c r="O688" s="198" t="str">
        <f>IF(FN_MC!BH686="","*",FN_MC!BH686)</f>
        <v>*</v>
      </c>
      <c r="P688" s="99"/>
      <c r="Q688" s="157" t="str">
        <f>IF($A$2=1,IF(FN_MC!BJ686="","*",FN_MC!BJ686),IF(FN_MC!BK686="","*",FN_MC!BK686))</f>
        <v>*</v>
      </c>
    </row>
    <row r="689" spans="1:17" hidden="1">
      <c r="A689" s="106" t="str">
        <f>IF(FN_MC!B687="","*",FN_MC!B687)</f>
        <v>*</v>
      </c>
      <c r="B689" s="107" t="str">
        <f>IF(FN_MC!X687="","*",FN_MC!X687)</f>
        <v>*</v>
      </c>
      <c r="C689" s="108" t="str">
        <f>IF(FN_MC!S687="","*",FN_MC!S687)</f>
        <v>*</v>
      </c>
      <c r="D689" s="108" t="str">
        <f>IF(FN_MC!T687="","*",FN_MC!T687)</f>
        <v>*</v>
      </c>
      <c r="E689" s="108" t="str">
        <f>IF(FN_MC!D687="","*",FN_MC!D687)</f>
        <v>*</v>
      </c>
      <c r="F689" s="108" t="str">
        <f>IF(FN_MC!H687="","*",FN_MC!H687)</f>
        <v>*</v>
      </c>
      <c r="G689" s="108" t="str">
        <f>IF(FN_MC!M687="","*",FN_MC!M687)</f>
        <v>*</v>
      </c>
      <c r="H689" s="166" t="str">
        <f>IF(FN_MC!K687="","*",FN_MC!K687)</f>
        <v>*</v>
      </c>
      <c r="I689" s="141" t="str">
        <f>IF(FN_MC!O687="","*",FN_MC!O687)</f>
        <v>*</v>
      </c>
      <c r="J689" s="141" t="str">
        <f>IF(FN_MC!P687="","*",FN_MC!P687)</f>
        <v>*</v>
      </c>
      <c r="K689" s="152" t="str">
        <f>IF(FN_MC!AK687="","*",FN_MC!AK687)</f>
        <v>*</v>
      </c>
      <c r="L689" s="152" t="str">
        <f>IF(FN_MC!AM687="","*",FN_MC!AM687)</f>
        <v>*</v>
      </c>
      <c r="M689" s="152" t="str">
        <f>IF(FN_MC!AP687="","*",FN_MC!AP687)</f>
        <v>*</v>
      </c>
      <c r="N689" s="152" t="str">
        <f>IF(FN_MC!AM687="","*",FN_MC!AM687)</f>
        <v>*</v>
      </c>
      <c r="O689" s="198" t="str">
        <f>IF(FN_MC!BH687="","*",FN_MC!BH687)</f>
        <v>*</v>
      </c>
      <c r="P689" s="99"/>
      <c r="Q689" s="157" t="str">
        <f>IF($A$2=1,IF(FN_MC!BJ687="","*",FN_MC!BJ687),IF(FN_MC!BK687="","*",FN_MC!BK687))</f>
        <v>*</v>
      </c>
    </row>
    <row r="690" spans="1:17" hidden="1">
      <c r="A690" s="106" t="str">
        <f>IF(FN_MC!B688="","*",FN_MC!B688)</f>
        <v>*</v>
      </c>
      <c r="B690" s="107" t="str">
        <f>IF(FN_MC!X688="","*",FN_MC!X688)</f>
        <v>*</v>
      </c>
      <c r="C690" s="108" t="str">
        <f>IF(FN_MC!S688="","*",FN_MC!S688)</f>
        <v>*</v>
      </c>
      <c r="D690" s="108" t="str">
        <f>IF(FN_MC!T688="","*",FN_MC!T688)</f>
        <v>*</v>
      </c>
      <c r="E690" s="108" t="str">
        <f>IF(FN_MC!D688="","*",FN_MC!D688)</f>
        <v>*</v>
      </c>
      <c r="F690" s="108" t="str">
        <f>IF(FN_MC!H688="","*",FN_MC!H688)</f>
        <v>*</v>
      </c>
      <c r="G690" s="108" t="str">
        <f>IF(FN_MC!M688="","*",FN_MC!M688)</f>
        <v>*</v>
      </c>
      <c r="H690" s="166" t="str">
        <f>IF(FN_MC!K688="","*",FN_MC!K688)</f>
        <v>*</v>
      </c>
      <c r="I690" s="141" t="str">
        <f>IF(FN_MC!O688="","*",FN_MC!O688)</f>
        <v>*</v>
      </c>
      <c r="J690" s="141" t="str">
        <f>IF(FN_MC!P688="","*",FN_MC!P688)</f>
        <v>*</v>
      </c>
      <c r="K690" s="152" t="str">
        <f>IF(FN_MC!AK688="","*",FN_MC!AK688)</f>
        <v>*</v>
      </c>
      <c r="L690" s="152" t="str">
        <f>IF(FN_MC!AM688="","*",FN_MC!AM688)</f>
        <v>*</v>
      </c>
      <c r="M690" s="152" t="str">
        <f>IF(FN_MC!AP688="","*",FN_MC!AP688)</f>
        <v>*</v>
      </c>
      <c r="N690" s="152" t="str">
        <f>IF(FN_MC!AM688="","*",FN_MC!AM688)</f>
        <v>*</v>
      </c>
      <c r="O690" s="198" t="str">
        <f>IF(FN_MC!BH688="","*",FN_MC!BH688)</f>
        <v>*</v>
      </c>
      <c r="P690" s="99"/>
      <c r="Q690" s="157" t="str">
        <f>IF($A$2=1,IF(FN_MC!BJ688="","*",FN_MC!BJ688),IF(FN_MC!BK688="","*",FN_MC!BK688))</f>
        <v>*</v>
      </c>
    </row>
    <row r="691" spans="1:17" hidden="1">
      <c r="A691" s="106" t="str">
        <f>IF(FN_MC!B689="","*",FN_MC!B689)</f>
        <v>*</v>
      </c>
      <c r="B691" s="107" t="str">
        <f>IF(FN_MC!X689="","*",FN_MC!X689)</f>
        <v>*</v>
      </c>
      <c r="C691" s="108" t="str">
        <f>IF(FN_MC!S689="","*",FN_MC!S689)</f>
        <v>*</v>
      </c>
      <c r="D691" s="108" t="str">
        <f>IF(FN_MC!T689="","*",FN_MC!T689)</f>
        <v>*</v>
      </c>
      <c r="E691" s="108" t="str">
        <f>IF(FN_MC!D689="","*",FN_MC!D689)</f>
        <v>*</v>
      </c>
      <c r="F691" s="108" t="str">
        <f>IF(FN_MC!H689="","*",FN_MC!H689)</f>
        <v>*</v>
      </c>
      <c r="G691" s="108" t="str">
        <f>IF(FN_MC!M689="","*",FN_MC!M689)</f>
        <v>*</v>
      </c>
      <c r="H691" s="166" t="str">
        <f>IF(FN_MC!K689="","*",FN_MC!K689)</f>
        <v>*</v>
      </c>
      <c r="I691" s="141" t="str">
        <f>IF(FN_MC!O689="","*",FN_MC!O689)</f>
        <v>*</v>
      </c>
      <c r="J691" s="141" t="str">
        <f>IF(FN_MC!P689="","*",FN_MC!P689)</f>
        <v>*</v>
      </c>
      <c r="K691" s="152" t="str">
        <f>IF(FN_MC!AK689="","*",FN_MC!AK689)</f>
        <v>*</v>
      </c>
      <c r="L691" s="152" t="str">
        <f>IF(FN_MC!AM689="","*",FN_MC!AM689)</f>
        <v>*</v>
      </c>
      <c r="M691" s="152" t="str">
        <f>IF(FN_MC!AP689="","*",FN_MC!AP689)</f>
        <v>*</v>
      </c>
      <c r="N691" s="152" t="str">
        <f>IF(FN_MC!AM689="","*",FN_MC!AM689)</f>
        <v>*</v>
      </c>
      <c r="O691" s="198" t="str">
        <f>IF(FN_MC!BH689="","*",FN_MC!BH689)</f>
        <v>*</v>
      </c>
      <c r="P691" s="99"/>
      <c r="Q691" s="157" t="str">
        <f>IF($A$2=1,IF(FN_MC!BJ689="","*",FN_MC!BJ689),IF(FN_MC!BK689="","*",FN_MC!BK689))</f>
        <v>*</v>
      </c>
    </row>
    <row r="692" spans="1:17" hidden="1">
      <c r="A692" s="106" t="str">
        <f>IF(FN_MC!B690="","*",FN_MC!B690)</f>
        <v>*</v>
      </c>
      <c r="B692" s="107" t="str">
        <f>IF(FN_MC!X690="","*",FN_MC!X690)</f>
        <v>*</v>
      </c>
      <c r="C692" s="108" t="str">
        <f>IF(FN_MC!S690="","*",FN_MC!S690)</f>
        <v>*</v>
      </c>
      <c r="D692" s="108" t="str">
        <f>IF(FN_MC!T690="","*",FN_MC!T690)</f>
        <v>*</v>
      </c>
      <c r="E692" s="108" t="str">
        <f>IF(FN_MC!D690="","*",FN_MC!D690)</f>
        <v>*</v>
      </c>
      <c r="F692" s="108" t="str">
        <f>IF(FN_MC!H690="","*",FN_MC!H690)</f>
        <v>*</v>
      </c>
      <c r="G692" s="108" t="str">
        <f>IF(FN_MC!M690="","*",FN_MC!M690)</f>
        <v>*</v>
      </c>
      <c r="H692" s="166" t="str">
        <f>IF(FN_MC!K690="","*",FN_MC!K690)</f>
        <v>*</v>
      </c>
      <c r="I692" s="141" t="str">
        <f>IF(FN_MC!O690="","*",FN_MC!O690)</f>
        <v>*</v>
      </c>
      <c r="J692" s="141" t="str">
        <f>IF(FN_MC!P690="","*",FN_MC!P690)</f>
        <v>*</v>
      </c>
      <c r="K692" s="152" t="str">
        <f>IF(FN_MC!AK690="","*",FN_MC!AK690)</f>
        <v>*</v>
      </c>
      <c r="L692" s="152" t="str">
        <f>IF(FN_MC!AM690="","*",FN_MC!AM690)</f>
        <v>*</v>
      </c>
      <c r="M692" s="152" t="str">
        <f>IF(FN_MC!AP690="","*",FN_MC!AP690)</f>
        <v>*</v>
      </c>
      <c r="N692" s="152" t="str">
        <f>IF(FN_MC!AM690="","*",FN_MC!AM690)</f>
        <v>*</v>
      </c>
      <c r="O692" s="198" t="str">
        <f>IF(FN_MC!BH690="","*",FN_MC!BH690)</f>
        <v>*</v>
      </c>
      <c r="P692" s="99"/>
      <c r="Q692" s="157" t="str">
        <f>IF($A$2=1,IF(FN_MC!BJ690="","*",FN_MC!BJ690),IF(FN_MC!BK690="","*",FN_MC!BK690))</f>
        <v>*</v>
      </c>
    </row>
    <row r="693" spans="1:17" hidden="1">
      <c r="A693" s="106" t="str">
        <f>IF(FN_MC!B691="","*",FN_MC!B691)</f>
        <v>*</v>
      </c>
      <c r="B693" s="107" t="str">
        <f>IF(FN_MC!X691="","*",FN_MC!X691)</f>
        <v>*</v>
      </c>
      <c r="C693" s="108" t="str">
        <f>IF(FN_MC!S691="","*",FN_MC!S691)</f>
        <v>*</v>
      </c>
      <c r="D693" s="108" t="str">
        <f>IF(FN_MC!T691="","*",FN_MC!T691)</f>
        <v>*</v>
      </c>
      <c r="E693" s="108" t="str">
        <f>IF(FN_MC!D691="","*",FN_MC!D691)</f>
        <v>*</v>
      </c>
      <c r="F693" s="108" t="str">
        <f>IF(FN_MC!H691="","*",FN_MC!H691)</f>
        <v>*</v>
      </c>
      <c r="G693" s="108" t="str">
        <f>IF(FN_MC!M691="","*",FN_MC!M691)</f>
        <v>*</v>
      </c>
      <c r="H693" s="166" t="str">
        <f>IF(FN_MC!K691="","*",FN_MC!K691)</f>
        <v>*</v>
      </c>
      <c r="I693" s="141" t="str">
        <f>IF(FN_MC!O691="","*",FN_MC!O691)</f>
        <v>*</v>
      </c>
      <c r="J693" s="141" t="str">
        <f>IF(FN_MC!P691="","*",FN_MC!P691)</f>
        <v>*</v>
      </c>
      <c r="K693" s="152" t="str">
        <f>IF(FN_MC!AK691="","*",FN_MC!AK691)</f>
        <v>*</v>
      </c>
      <c r="L693" s="152" t="str">
        <f>IF(FN_MC!AM691="","*",FN_MC!AM691)</f>
        <v>*</v>
      </c>
      <c r="M693" s="152" t="str">
        <f>IF(FN_MC!AP691="","*",FN_MC!AP691)</f>
        <v>*</v>
      </c>
      <c r="N693" s="152" t="str">
        <f>IF(FN_MC!AM691="","*",FN_MC!AM691)</f>
        <v>*</v>
      </c>
      <c r="O693" s="198" t="str">
        <f>IF(FN_MC!BH691="","*",FN_MC!BH691)</f>
        <v>*</v>
      </c>
      <c r="P693" s="99"/>
      <c r="Q693" s="157" t="str">
        <f>IF($A$2=1,IF(FN_MC!BJ691="","*",FN_MC!BJ691),IF(FN_MC!BK691="","*",FN_MC!BK691))</f>
        <v>*</v>
      </c>
    </row>
    <row r="694" spans="1:17" hidden="1">
      <c r="A694" s="106" t="str">
        <f>IF(FN_MC!B692="","*",FN_MC!B692)</f>
        <v>*</v>
      </c>
      <c r="B694" s="107" t="str">
        <f>IF(FN_MC!X692="","*",FN_MC!X692)</f>
        <v>*</v>
      </c>
      <c r="C694" s="108" t="str">
        <f>IF(FN_MC!S692="","*",FN_MC!S692)</f>
        <v>*</v>
      </c>
      <c r="D694" s="108" t="str">
        <f>IF(FN_MC!T692="","*",FN_MC!T692)</f>
        <v>*</v>
      </c>
      <c r="E694" s="108" t="str">
        <f>IF(FN_MC!D692="","*",FN_MC!D692)</f>
        <v>*</v>
      </c>
      <c r="F694" s="108" t="str">
        <f>IF(FN_MC!H692="","*",FN_MC!H692)</f>
        <v>*</v>
      </c>
      <c r="G694" s="108" t="str">
        <f>IF(FN_MC!M692="","*",FN_MC!M692)</f>
        <v>*</v>
      </c>
      <c r="H694" s="166" t="str">
        <f>IF(FN_MC!K692="","*",FN_MC!K692)</f>
        <v>*</v>
      </c>
      <c r="I694" s="141" t="str">
        <f>IF(FN_MC!O692="","*",FN_MC!O692)</f>
        <v>*</v>
      </c>
      <c r="J694" s="141" t="str">
        <f>IF(FN_MC!P692="","*",FN_MC!P692)</f>
        <v>*</v>
      </c>
      <c r="K694" s="152" t="str">
        <f>IF(FN_MC!AK692="","*",FN_MC!AK692)</f>
        <v>*</v>
      </c>
      <c r="L694" s="152" t="str">
        <f>IF(FN_MC!AM692="","*",FN_MC!AM692)</f>
        <v>*</v>
      </c>
      <c r="M694" s="152" t="str">
        <f>IF(FN_MC!AP692="","*",FN_MC!AP692)</f>
        <v>*</v>
      </c>
      <c r="N694" s="152" t="str">
        <f>IF(FN_MC!AM692="","*",FN_MC!AM692)</f>
        <v>*</v>
      </c>
      <c r="O694" s="198" t="str">
        <f>IF(FN_MC!BH692="","*",FN_MC!BH692)</f>
        <v>*</v>
      </c>
      <c r="P694" s="99"/>
      <c r="Q694" s="157" t="str">
        <f>IF($A$2=1,IF(FN_MC!BJ692="","*",FN_MC!BJ692),IF(FN_MC!BK692="","*",FN_MC!BK692))</f>
        <v>*</v>
      </c>
    </row>
    <row r="695" spans="1:17" hidden="1">
      <c r="A695" s="106" t="str">
        <f>IF(FN_MC!B693="","*",FN_MC!B693)</f>
        <v>*</v>
      </c>
      <c r="B695" s="107" t="str">
        <f>IF(FN_MC!X693="","*",FN_MC!X693)</f>
        <v>*</v>
      </c>
      <c r="C695" s="108" t="str">
        <f>IF(FN_MC!S693="","*",FN_MC!S693)</f>
        <v>*</v>
      </c>
      <c r="D695" s="108" t="str">
        <f>IF(FN_MC!T693="","*",FN_MC!T693)</f>
        <v>*</v>
      </c>
      <c r="E695" s="108" t="str">
        <f>IF(FN_MC!D693="","*",FN_MC!D693)</f>
        <v>*</v>
      </c>
      <c r="F695" s="108" t="str">
        <f>IF(FN_MC!H693="","*",FN_MC!H693)</f>
        <v>*</v>
      </c>
      <c r="G695" s="108" t="str">
        <f>IF(FN_MC!M693="","*",FN_MC!M693)</f>
        <v>*</v>
      </c>
      <c r="H695" s="166" t="str">
        <f>IF(FN_MC!K693="","*",FN_MC!K693)</f>
        <v>*</v>
      </c>
      <c r="I695" s="141" t="str">
        <f>IF(FN_MC!O693="","*",FN_MC!O693)</f>
        <v>*</v>
      </c>
      <c r="J695" s="141" t="str">
        <f>IF(FN_MC!P693="","*",FN_MC!P693)</f>
        <v>*</v>
      </c>
      <c r="K695" s="152" t="str">
        <f>IF(FN_MC!AK693="","*",FN_MC!AK693)</f>
        <v>*</v>
      </c>
      <c r="L695" s="152" t="str">
        <f>IF(FN_MC!AM693="","*",FN_MC!AM693)</f>
        <v>*</v>
      </c>
      <c r="M695" s="152" t="str">
        <f>IF(FN_MC!AP693="","*",FN_MC!AP693)</f>
        <v>*</v>
      </c>
      <c r="N695" s="152" t="str">
        <f>IF(FN_MC!AM693="","*",FN_MC!AM693)</f>
        <v>*</v>
      </c>
      <c r="O695" s="198" t="str">
        <f>IF(FN_MC!BH693="","*",FN_MC!BH693)</f>
        <v>*</v>
      </c>
      <c r="P695" s="99"/>
      <c r="Q695" s="157" t="str">
        <f>IF($A$2=1,IF(FN_MC!BJ693="","*",FN_MC!BJ693),IF(FN_MC!BK693="","*",FN_MC!BK693))</f>
        <v>*</v>
      </c>
    </row>
    <row r="696" spans="1:17" hidden="1">
      <c r="A696" s="106" t="str">
        <f>IF(FN_MC!B694="","*",FN_MC!B694)</f>
        <v>*</v>
      </c>
      <c r="B696" s="107" t="str">
        <f>IF(FN_MC!X694="","*",FN_MC!X694)</f>
        <v>*</v>
      </c>
      <c r="C696" s="108" t="str">
        <f>IF(FN_MC!S694="","*",FN_MC!S694)</f>
        <v>*</v>
      </c>
      <c r="D696" s="108" t="str">
        <f>IF(FN_MC!T694="","*",FN_MC!T694)</f>
        <v>*</v>
      </c>
      <c r="E696" s="108" t="str">
        <f>IF(FN_MC!D694="","*",FN_MC!D694)</f>
        <v>*</v>
      </c>
      <c r="F696" s="108" t="str">
        <f>IF(FN_MC!H694="","*",FN_MC!H694)</f>
        <v>*</v>
      </c>
      <c r="G696" s="108" t="str">
        <f>IF(FN_MC!M694="","*",FN_MC!M694)</f>
        <v>*</v>
      </c>
      <c r="H696" s="166" t="str">
        <f>IF(FN_MC!K694="","*",FN_MC!K694)</f>
        <v>*</v>
      </c>
      <c r="I696" s="141" t="str">
        <f>IF(FN_MC!O694="","*",FN_MC!O694)</f>
        <v>*</v>
      </c>
      <c r="J696" s="141" t="str">
        <f>IF(FN_MC!P694="","*",FN_MC!P694)</f>
        <v>*</v>
      </c>
      <c r="K696" s="152" t="str">
        <f>IF(FN_MC!AK694="","*",FN_MC!AK694)</f>
        <v>*</v>
      </c>
      <c r="L696" s="152" t="str">
        <f>IF(FN_MC!AM694="","*",FN_MC!AM694)</f>
        <v>*</v>
      </c>
      <c r="M696" s="152" t="str">
        <f>IF(FN_MC!AP694="","*",FN_MC!AP694)</f>
        <v>*</v>
      </c>
      <c r="N696" s="152" t="str">
        <f>IF(FN_MC!AM694="","*",FN_MC!AM694)</f>
        <v>*</v>
      </c>
      <c r="O696" s="198" t="str">
        <f>IF(FN_MC!BH694="","*",FN_MC!BH694)</f>
        <v>*</v>
      </c>
      <c r="P696" s="99"/>
      <c r="Q696" s="157" t="str">
        <f>IF($A$2=1,IF(FN_MC!BJ694="","*",FN_MC!BJ694),IF(FN_MC!BK694="","*",FN_MC!BK694))</f>
        <v>*</v>
      </c>
    </row>
    <row r="697" spans="1:17" hidden="1">
      <c r="A697" s="106" t="str">
        <f>IF(FN_MC!B695="","*",FN_MC!B695)</f>
        <v>*</v>
      </c>
      <c r="B697" s="107" t="str">
        <f>IF(FN_MC!X695="","*",FN_MC!X695)</f>
        <v>*</v>
      </c>
      <c r="C697" s="108" t="str">
        <f>IF(FN_MC!S695="","*",FN_MC!S695)</f>
        <v>*</v>
      </c>
      <c r="D697" s="108" t="str">
        <f>IF(FN_MC!T695="","*",FN_MC!T695)</f>
        <v>*</v>
      </c>
      <c r="E697" s="108" t="str">
        <f>IF(FN_MC!D695="","*",FN_MC!D695)</f>
        <v>*</v>
      </c>
      <c r="F697" s="108" t="str">
        <f>IF(FN_MC!H695="","*",FN_MC!H695)</f>
        <v>*</v>
      </c>
      <c r="G697" s="108" t="str">
        <f>IF(FN_MC!M695="","*",FN_MC!M695)</f>
        <v>*</v>
      </c>
      <c r="H697" s="166" t="str">
        <f>IF(FN_MC!K695="","*",FN_MC!K695)</f>
        <v>*</v>
      </c>
      <c r="I697" s="141" t="str">
        <f>IF(FN_MC!O695="","*",FN_MC!O695)</f>
        <v>*</v>
      </c>
      <c r="J697" s="141" t="str">
        <f>IF(FN_MC!P695="","*",FN_MC!P695)</f>
        <v>*</v>
      </c>
      <c r="K697" s="152" t="str">
        <f>IF(FN_MC!AK695="","*",FN_MC!AK695)</f>
        <v>*</v>
      </c>
      <c r="L697" s="152" t="str">
        <f>IF(FN_MC!AM695="","*",FN_MC!AM695)</f>
        <v>*</v>
      </c>
      <c r="M697" s="152" t="str">
        <f>IF(FN_MC!AP695="","*",FN_MC!AP695)</f>
        <v>*</v>
      </c>
      <c r="N697" s="152" t="str">
        <f>IF(FN_MC!AM695="","*",FN_MC!AM695)</f>
        <v>*</v>
      </c>
      <c r="O697" s="198" t="str">
        <f>IF(FN_MC!BH695="","*",FN_MC!BH695)</f>
        <v>*</v>
      </c>
      <c r="P697" s="99"/>
      <c r="Q697" s="157" t="str">
        <f>IF($A$2=1,IF(FN_MC!BJ695="","*",FN_MC!BJ695),IF(FN_MC!BK695="","*",FN_MC!BK695))</f>
        <v>*</v>
      </c>
    </row>
    <row r="698" spans="1:17" hidden="1">
      <c r="A698" s="106" t="str">
        <f>IF(FN_MC!B696="","*",FN_MC!B696)</f>
        <v>*</v>
      </c>
      <c r="B698" s="107" t="str">
        <f>IF(FN_MC!X696="","*",FN_MC!X696)</f>
        <v>*</v>
      </c>
      <c r="C698" s="108" t="str">
        <f>IF(FN_MC!S696="","*",FN_MC!S696)</f>
        <v>*</v>
      </c>
      <c r="D698" s="108" t="str">
        <f>IF(FN_MC!T696="","*",FN_MC!T696)</f>
        <v>*</v>
      </c>
      <c r="E698" s="108" t="str">
        <f>IF(FN_MC!D696="","*",FN_MC!D696)</f>
        <v>*</v>
      </c>
      <c r="F698" s="108" t="str">
        <f>IF(FN_MC!H696="","*",FN_MC!H696)</f>
        <v>*</v>
      </c>
      <c r="G698" s="108" t="str">
        <f>IF(FN_MC!M696="","*",FN_MC!M696)</f>
        <v>*</v>
      </c>
      <c r="H698" s="166" t="str">
        <f>IF(FN_MC!K696="","*",FN_MC!K696)</f>
        <v>*</v>
      </c>
      <c r="I698" s="141" t="str">
        <f>IF(FN_MC!O696="","*",FN_MC!O696)</f>
        <v>*</v>
      </c>
      <c r="J698" s="141" t="str">
        <f>IF(FN_MC!P696="","*",FN_MC!P696)</f>
        <v>*</v>
      </c>
      <c r="K698" s="152" t="str">
        <f>IF(FN_MC!AK696="","*",FN_MC!AK696)</f>
        <v>*</v>
      </c>
      <c r="L698" s="152" t="str">
        <f>IF(FN_MC!AM696="","*",FN_MC!AM696)</f>
        <v>*</v>
      </c>
      <c r="M698" s="152" t="str">
        <f>IF(FN_MC!AP696="","*",FN_MC!AP696)</f>
        <v>*</v>
      </c>
      <c r="N698" s="152" t="str">
        <f>IF(FN_MC!AM696="","*",FN_MC!AM696)</f>
        <v>*</v>
      </c>
      <c r="O698" s="198" t="str">
        <f>IF(FN_MC!BH696="","*",FN_MC!BH696)</f>
        <v>*</v>
      </c>
      <c r="P698" s="99"/>
      <c r="Q698" s="157" t="str">
        <f>IF($A$2=1,IF(FN_MC!BJ696="","*",FN_MC!BJ696),IF(FN_MC!BK696="","*",FN_MC!BK696))</f>
        <v>*</v>
      </c>
    </row>
    <row r="699" spans="1:17" hidden="1">
      <c r="A699" s="106" t="str">
        <f>IF(FN_MC!B697="","*",FN_MC!B697)</f>
        <v>*</v>
      </c>
      <c r="B699" s="107" t="str">
        <f>IF(FN_MC!X697="","*",FN_MC!X697)</f>
        <v>*</v>
      </c>
      <c r="C699" s="108" t="str">
        <f>IF(FN_MC!S697="","*",FN_MC!S697)</f>
        <v>*</v>
      </c>
      <c r="D699" s="108" t="str">
        <f>IF(FN_MC!T697="","*",FN_MC!T697)</f>
        <v>*</v>
      </c>
      <c r="E699" s="108" t="str">
        <f>IF(FN_MC!D697="","*",FN_MC!D697)</f>
        <v>*</v>
      </c>
      <c r="F699" s="108" t="str">
        <f>IF(FN_MC!H697="","*",FN_MC!H697)</f>
        <v>*</v>
      </c>
      <c r="G699" s="108" t="str">
        <f>IF(FN_MC!M697="","*",FN_MC!M697)</f>
        <v>*</v>
      </c>
      <c r="H699" s="166" t="str">
        <f>IF(FN_MC!K697="","*",FN_MC!K697)</f>
        <v>*</v>
      </c>
      <c r="I699" s="141" t="str">
        <f>IF(FN_MC!O697="","*",FN_MC!O697)</f>
        <v>*</v>
      </c>
      <c r="J699" s="141" t="str">
        <f>IF(FN_MC!P697="","*",FN_MC!P697)</f>
        <v>*</v>
      </c>
      <c r="K699" s="152" t="str">
        <f>IF(FN_MC!AK697="","*",FN_MC!AK697)</f>
        <v>*</v>
      </c>
      <c r="L699" s="152" t="str">
        <f>IF(FN_MC!AM697="","*",FN_MC!AM697)</f>
        <v>*</v>
      </c>
      <c r="M699" s="152" t="str">
        <f>IF(FN_MC!AP697="","*",FN_MC!AP697)</f>
        <v>*</v>
      </c>
      <c r="N699" s="152" t="str">
        <f>IF(FN_MC!AM697="","*",FN_MC!AM697)</f>
        <v>*</v>
      </c>
      <c r="O699" s="198" t="str">
        <f>IF(FN_MC!BH697="","*",FN_MC!BH697)</f>
        <v>*</v>
      </c>
      <c r="P699" s="99"/>
      <c r="Q699" s="157" t="str">
        <f>IF($A$2=1,IF(FN_MC!BJ697="","*",FN_MC!BJ697),IF(FN_MC!BK697="","*",FN_MC!BK697))</f>
        <v>*</v>
      </c>
    </row>
    <row r="700" spans="1:17" hidden="1">
      <c r="A700" s="106" t="str">
        <f>IF(FN_MC!B698="","*",FN_MC!B698)</f>
        <v>*</v>
      </c>
      <c r="B700" s="107" t="str">
        <f>IF(FN_MC!X698="","*",FN_MC!X698)</f>
        <v>*</v>
      </c>
      <c r="C700" s="108" t="str">
        <f>IF(FN_MC!S698="","*",FN_MC!S698)</f>
        <v>*</v>
      </c>
      <c r="D700" s="108" t="str">
        <f>IF(FN_MC!T698="","*",FN_MC!T698)</f>
        <v>*</v>
      </c>
      <c r="E700" s="108" t="str">
        <f>IF(FN_MC!D698="","*",FN_MC!D698)</f>
        <v>*</v>
      </c>
      <c r="F700" s="108" t="str">
        <f>IF(FN_MC!H698="","*",FN_MC!H698)</f>
        <v>*</v>
      </c>
      <c r="G700" s="108" t="str">
        <f>IF(FN_MC!M698="","*",FN_MC!M698)</f>
        <v>*</v>
      </c>
      <c r="H700" s="166" t="str">
        <f>IF(FN_MC!K698="","*",FN_MC!K698)</f>
        <v>*</v>
      </c>
      <c r="I700" s="141" t="str">
        <f>IF(FN_MC!O698="","*",FN_MC!O698)</f>
        <v>*</v>
      </c>
      <c r="J700" s="141" t="str">
        <f>IF(FN_MC!P698="","*",FN_MC!P698)</f>
        <v>*</v>
      </c>
      <c r="K700" s="152" t="str">
        <f>IF(FN_MC!AK698="","*",FN_MC!AK698)</f>
        <v>*</v>
      </c>
      <c r="L700" s="152" t="str">
        <f>IF(FN_MC!AM698="","*",FN_MC!AM698)</f>
        <v>*</v>
      </c>
      <c r="M700" s="152" t="str">
        <f>IF(FN_MC!AP698="","*",FN_MC!AP698)</f>
        <v>*</v>
      </c>
      <c r="N700" s="152" t="str">
        <f>IF(FN_MC!AM698="","*",FN_MC!AM698)</f>
        <v>*</v>
      </c>
      <c r="O700" s="198" t="str">
        <f>IF(FN_MC!BH698="","*",FN_MC!BH698)</f>
        <v>*</v>
      </c>
      <c r="P700" s="99"/>
      <c r="Q700" s="157" t="str">
        <f>IF($A$2=1,IF(FN_MC!BJ698="","*",FN_MC!BJ698),IF(FN_MC!BK698="","*",FN_MC!BK698))</f>
        <v>*</v>
      </c>
    </row>
    <row r="701" spans="1:17" hidden="1">
      <c r="A701" s="106" t="str">
        <f>IF(FN_MC!B699="","*",FN_MC!B699)</f>
        <v>*</v>
      </c>
      <c r="B701" s="107" t="str">
        <f>IF(FN_MC!X699="","*",FN_MC!X699)</f>
        <v>*</v>
      </c>
      <c r="C701" s="108" t="str">
        <f>IF(FN_MC!S699="","*",FN_MC!S699)</f>
        <v>*</v>
      </c>
      <c r="D701" s="108" t="str">
        <f>IF(FN_MC!T699="","*",FN_MC!T699)</f>
        <v>*</v>
      </c>
      <c r="E701" s="108" t="str">
        <f>IF(FN_MC!D699="","*",FN_MC!D699)</f>
        <v>*</v>
      </c>
      <c r="F701" s="108" t="str">
        <f>IF(FN_MC!H699="","*",FN_MC!H699)</f>
        <v>*</v>
      </c>
      <c r="G701" s="108" t="str">
        <f>IF(FN_MC!M699="","*",FN_MC!M699)</f>
        <v>*</v>
      </c>
      <c r="H701" s="166" t="str">
        <f>IF(FN_MC!K699="","*",FN_MC!K699)</f>
        <v>*</v>
      </c>
      <c r="I701" s="141" t="str">
        <f>IF(FN_MC!O699="","*",FN_MC!O699)</f>
        <v>*</v>
      </c>
      <c r="J701" s="141" t="str">
        <f>IF(FN_MC!P699="","*",FN_MC!P699)</f>
        <v>*</v>
      </c>
      <c r="K701" s="152" t="str">
        <f>IF(FN_MC!AK699="","*",FN_MC!AK699)</f>
        <v>*</v>
      </c>
      <c r="L701" s="152" t="str">
        <f>IF(FN_MC!AM699="","*",FN_MC!AM699)</f>
        <v>*</v>
      </c>
      <c r="M701" s="152" t="str">
        <f>IF(FN_MC!AP699="","*",FN_MC!AP699)</f>
        <v>*</v>
      </c>
      <c r="N701" s="152" t="str">
        <f>IF(FN_MC!AM699="","*",FN_MC!AM699)</f>
        <v>*</v>
      </c>
      <c r="O701" s="198" t="str">
        <f>IF(FN_MC!BH699="","*",FN_MC!BH699)</f>
        <v>*</v>
      </c>
      <c r="P701" s="99"/>
      <c r="Q701" s="157" t="str">
        <f>IF($A$2=1,IF(FN_MC!BJ699="","*",FN_MC!BJ699),IF(FN_MC!BK699="","*",FN_MC!BK699))</f>
        <v>*</v>
      </c>
    </row>
    <row r="702" spans="1:17" hidden="1">
      <c r="A702" s="106" t="str">
        <f>IF(FN_MC!B700="","*",FN_MC!B700)</f>
        <v>*</v>
      </c>
      <c r="B702" s="107" t="str">
        <f>IF(FN_MC!X700="","*",FN_MC!X700)</f>
        <v>*</v>
      </c>
      <c r="C702" s="108" t="str">
        <f>IF(FN_MC!S700="","*",FN_MC!S700)</f>
        <v>*</v>
      </c>
      <c r="D702" s="108" t="str">
        <f>IF(FN_MC!T700="","*",FN_MC!T700)</f>
        <v>*</v>
      </c>
      <c r="E702" s="108" t="str">
        <f>IF(FN_MC!D700="","*",FN_MC!D700)</f>
        <v>*</v>
      </c>
      <c r="F702" s="108" t="str">
        <f>IF(FN_MC!H700="","*",FN_MC!H700)</f>
        <v>*</v>
      </c>
      <c r="G702" s="108" t="str">
        <f>IF(FN_MC!M700="","*",FN_MC!M700)</f>
        <v>*</v>
      </c>
      <c r="H702" s="166" t="str">
        <f>IF(FN_MC!K700="","*",FN_MC!K700)</f>
        <v>*</v>
      </c>
      <c r="I702" s="141" t="str">
        <f>IF(FN_MC!O700="","*",FN_MC!O700)</f>
        <v>*</v>
      </c>
      <c r="J702" s="141" t="str">
        <f>IF(FN_MC!P700="","*",FN_MC!P700)</f>
        <v>*</v>
      </c>
      <c r="K702" s="152" t="str">
        <f>IF(FN_MC!AK700="","*",FN_MC!AK700)</f>
        <v>*</v>
      </c>
      <c r="L702" s="152" t="str">
        <f>IF(FN_MC!AM700="","*",FN_MC!AM700)</f>
        <v>*</v>
      </c>
      <c r="M702" s="152" t="str">
        <f>IF(FN_MC!AP700="","*",FN_MC!AP700)</f>
        <v>*</v>
      </c>
      <c r="N702" s="152" t="str">
        <f>IF(FN_MC!AM700="","*",FN_MC!AM700)</f>
        <v>*</v>
      </c>
      <c r="O702" s="198" t="str">
        <f>IF(FN_MC!BH700="","*",FN_MC!BH700)</f>
        <v>*</v>
      </c>
      <c r="P702" s="99"/>
      <c r="Q702" s="157" t="str">
        <f>IF($A$2=1,IF(FN_MC!BJ700="","*",FN_MC!BJ700),IF(FN_MC!BK700="","*",FN_MC!BK700))</f>
        <v>*</v>
      </c>
    </row>
    <row r="703" spans="1:17" hidden="1">
      <c r="A703" s="106" t="str">
        <f>IF(FN_MC!B701="","*",FN_MC!B701)</f>
        <v>*</v>
      </c>
      <c r="B703" s="107" t="str">
        <f>IF(FN_MC!X701="","*",FN_MC!X701)</f>
        <v>*</v>
      </c>
      <c r="C703" s="108" t="str">
        <f>IF(FN_MC!S701="","*",FN_MC!S701)</f>
        <v>*</v>
      </c>
      <c r="D703" s="108" t="str">
        <f>IF(FN_MC!T701="","*",FN_MC!T701)</f>
        <v>*</v>
      </c>
      <c r="E703" s="108" t="str">
        <f>IF(FN_MC!D701="","*",FN_MC!D701)</f>
        <v>*</v>
      </c>
      <c r="F703" s="108" t="str">
        <f>IF(FN_MC!H701="","*",FN_MC!H701)</f>
        <v>*</v>
      </c>
      <c r="G703" s="108" t="str">
        <f>IF(FN_MC!M701="","*",FN_MC!M701)</f>
        <v>*</v>
      </c>
      <c r="H703" s="166" t="str">
        <f>IF(FN_MC!K701="","*",FN_MC!K701)</f>
        <v>*</v>
      </c>
      <c r="I703" s="141" t="str">
        <f>IF(FN_MC!O701="","*",FN_MC!O701)</f>
        <v>*</v>
      </c>
      <c r="J703" s="141" t="str">
        <f>IF(FN_MC!P701="","*",FN_MC!P701)</f>
        <v>*</v>
      </c>
      <c r="K703" s="152" t="str">
        <f>IF(FN_MC!AK701="","*",FN_MC!AK701)</f>
        <v>*</v>
      </c>
      <c r="L703" s="152" t="str">
        <f>IF(FN_MC!AM701="","*",FN_MC!AM701)</f>
        <v>*</v>
      </c>
      <c r="M703" s="152" t="str">
        <f>IF(FN_MC!AP701="","*",FN_MC!AP701)</f>
        <v>*</v>
      </c>
      <c r="N703" s="152" t="str">
        <f>IF(FN_MC!AM701="","*",FN_MC!AM701)</f>
        <v>*</v>
      </c>
      <c r="O703" s="198" t="str">
        <f>IF(FN_MC!BH701="","*",FN_MC!BH701)</f>
        <v>*</v>
      </c>
      <c r="P703" s="99"/>
      <c r="Q703" s="157" t="str">
        <f>IF($A$2=1,IF(FN_MC!BJ701="","*",FN_MC!BJ701),IF(FN_MC!BK701="","*",FN_MC!BK701))</f>
        <v>*</v>
      </c>
    </row>
    <row r="704" spans="1:17" hidden="1">
      <c r="A704" s="106" t="str">
        <f>IF(FN_MC!B702="","*",FN_MC!B702)</f>
        <v>*</v>
      </c>
      <c r="B704" s="107" t="str">
        <f>IF(FN_MC!X702="","*",FN_MC!X702)</f>
        <v>*</v>
      </c>
      <c r="C704" s="108" t="str">
        <f>IF(FN_MC!S702="","*",FN_MC!S702)</f>
        <v>*</v>
      </c>
      <c r="D704" s="108" t="str">
        <f>IF(FN_MC!T702="","*",FN_MC!T702)</f>
        <v>*</v>
      </c>
      <c r="E704" s="108" t="str">
        <f>IF(FN_MC!D702="","*",FN_MC!D702)</f>
        <v>*</v>
      </c>
      <c r="F704" s="108" t="str">
        <f>IF(FN_MC!H702="","*",FN_MC!H702)</f>
        <v>*</v>
      </c>
      <c r="G704" s="108" t="str">
        <f>IF(FN_MC!M702="","*",FN_MC!M702)</f>
        <v>*</v>
      </c>
      <c r="H704" s="166" t="str">
        <f>IF(FN_MC!K702="","*",FN_MC!K702)</f>
        <v>*</v>
      </c>
      <c r="I704" s="141" t="str">
        <f>IF(FN_MC!O702="","*",FN_MC!O702)</f>
        <v>*</v>
      </c>
      <c r="J704" s="141" t="str">
        <f>IF(FN_MC!P702="","*",FN_MC!P702)</f>
        <v>*</v>
      </c>
      <c r="K704" s="152" t="str">
        <f>IF(FN_MC!AK702="","*",FN_MC!AK702)</f>
        <v>*</v>
      </c>
      <c r="L704" s="152" t="str">
        <f>IF(FN_MC!AM702="","*",FN_MC!AM702)</f>
        <v>*</v>
      </c>
      <c r="M704" s="152" t="str">
        <f>IF(FN_MC!AP702="","*",FN_MC!AP702)</f>
        <v>*</v>
      </c>
      <c r="N704" s="152" t="str">
        <f>IF(FN_MC!AM702="","*",FN_MC!AM702)</f>
        <v>*</v>
      </c>
      <c r="O704" s="198" t="str">
        <f>IF(FN_MC!BH702="","*",FN_MC!BH702)</f>
        <v>*</v>
      </c>
      <c r="P704" s="99"/>
      <c r="Q704" s="157" t="str">
        <f>IF($A$2=1,IF(FN_MC!BJ702="","*",FN_MC!BJ702),IF(FN_MC!BK702="","*",FN_MC!BK702))</f>
        <v>*</v>
      </c>
    </row>
    <row r="705" spans="1:17" hidden="1">
      <c r="A705" s="106" t="str">
        <f>IF(FN_MC!B703="","*",FN_MC!B703)</f>
        <v>*</v>
      </c>
      <c r="B705" s="107" t="str">
        <f>IF(FN_MC!X703="","*",FN_MC!X703)</f>
        <v>*</v>
      </c>
      <c r="C705" s="108" t="str">
        <f>IF(FN_MC!S703="","*",FN_MC!S703)</f>
        <v>*</v>
      </c>
      <c r="D705" s="108" t="str">
        <f>IF(FN_MC!T703="","*",FN_MC!T703)</f>
        <v>*</v>
      </c>
      <c r="E705" s="108" t="str">
        <f>IF(FN_MC!D703="","*",FN_MC!D703)</f>
        <v>*</v>
      </c>
      <c r="F705" s="108" t="str">
        <f>IF(FN_MC!H703="","*",FN_MC!H703)</f>
        <v>*</v>
      </c>
      <c r="G705" s="108" t="str">
        <f>IF(FN_MC!M703="","*",FN_MC!M703)</f>
        <v>*</v>
      </c>
      <c r="H705" s="166" t="str">
        <f>IF(FN_MC!K703="","*",FN_MC!K703)</f>
        <v>*</v>
      </c>
      <c r="I705" s="141" t="str">
        <f>IF(FN_MC!O703="","*",FN_MC!O703)</f>
        <v>*</v>
      </c>
      <c r="J705" s="141" t="str">
        <f>IF(FN_MC!P703="","*",FN_MC!P703)</f>
        <v>*</v>
      </c>
      <c r="K705" s="152" t="str">
        <f>IF(FN_MC!AK703="","*",FN_MC!AK703)</f>
        <v>*</v>
      </c>
      <c r="L705" s="152" t="str">
        <f>IF(FN_MC!AM703="","*",FN_MC!AM703)</f>
        <v>*</v>
      </c>
      <c r="M705" s="152" t="str">
        <f>IF(FN_MC!AP703="","*",FN_MC!AP703)</f>
        <v>*</v>
      </c>
      <c r="N705" s="152" t="str">
        <f>IF(FN_MC!AM703="","*",FN_MC!AM703)</f>
        <v>*</v>
      </c>
      <c r="O705" s="198" t="str">
        <f>IF(FN_MC!BH703="","*",FN_MC!BH703)</f>
        <v>*</v>
      </c>
      <c r="P705" s="99"/>
      <c r="Q705" s="157" t="str">
        <f>IF($A$2=1,IF(FN_MC!BJ703="","*",FN_MC!BJ703),IF(FN_MC!BK703="","*",FN_MC!BK703))</f>
        <v>*</v>
      </c>
    </row>
    <row r="706" spans="1:17" hidden="1">
      <c r="A706" s="106" t="str">
        <f>IF(FN_MC!B704="","*",FN_MC!B704)</f>
        <v>*</v>
      </c>
      <c r="B706" s="107" t="str">
        <f>IF(FN_MC!X704="","*",FN_MC!X704)</f>
        <v>*</v>
      </c>
      <c r="C706" s="108" t="str">
        <f>IF(FN_MC!S704="","*",FN_MC!S704)</f>
        <v>*</v>
      </c>
      <c r="D706" s="108" t="str">
        <f>IF(FN_MC!T704="","*",FN_MC!T704)</f>
        <v>*</v>
      </c>
      <c r="E706" s="108" t="str">
        <f>IF(FN_MC!D704="","*",FN_MC!D704)</f>
        <v>*</v>
      </c>
      <c r="F706" s="108" t="str">
        <f>IF(FN_MC!H704="","*",FN_MC!H704)</f>
        <v>*</v>
      </c>
      <c r="G706" s="108" t="str">
        <f>IF(FN_MC!M704="","*",FN_MC!M704)</f>
        <v>*</v>
      </c>
      <c r="H706" s="166" t="str">
        <f>IF(FN_MC!K704="","*",FN_MC!K704)</f>
        <v>*</v>
      </c>
      <c r="I706" s="141" t="str">
        <f>IF(FN_MC!O704="","*",FN_MC!O704)</f>
        <v>*</v>
      </c>
      <c r="J706" s="141" t="str">
        <f>IF(FN_MC!P704="","*",FN_MC!P704)</f>
        <v>*</v>
      </c>
      <c r="K706" s="152" t="str">
        <f>IF(FN_MC!AK704="","*",FN_MC!AK704)</f>
        <v>*</v>
      </c>
      <c r="L706" s="152" t="str">
        <f>IF(FN_MC!AM704="","*",FN_MC!AM704)</f>
        <v>*</v>
      </c>
      <c r="M706" s="152" t="str">
        <f>IF(FN_MC!AP704="","*",FN_MC!AP704)</f>
        <v>*</v>
      </c>
      <c r="N706" s="152" t="str">
        <f>IF(FN_MC!AM704="","*",FN_MC!AM704)</f>
        <v>*</v>
      </c>
      <c r="O706" s="198" t="str">
        <f>IF(FN_MC!BH704="","*",FN_MC!BH704)</f>
        <v>*</v>
      </c>
      <c r="P706" s="99"/>
      <c r="Q706" s="157" t="str">
        <f>IF($A$2=1,IF(FN_MC!BJ704="","*",FN_MC!BJ704),IF(FN_MC!BK704="","*",FN_MC!BK704))</f>
        <v>*</v>
      </c>
    </row>
    <row r="707" spans="1:17" hidden="1">
      <c r="A707" s="106" t="str">
        <f>IF(FN_MC!B705="","*",FN_MC!B705)</f>
        <v>*</v>
      </c>
      <c r="B707" s="107" t="str">
        <f>IF(FN_MC!X705="","*",FN_MC!X705)</f>
        <v>*</v>
      </c>
      <c r="C707" s="108" t="str">
        <f>IF(FN_MC!S705="","*",FN_MC!S705)</f>
        <v>*</v>
      </c>
      <c r="D707" s="108" t="str">
        <f>IF(FN_MC!T705="","*",FN_MC!T705)</f>
        <v>*</v>
      </c>
      <c r="E707" s="108" t="str">
        <f>IF(FN_MC!D705="","*",FN_MC!D705)</f>
        <v>*</v>
      </c>
      <c r="F707" s="108" t="str">
        <f>IF(FN_MC!H705="","*",FN_MC!H705)</f>
        <v>*</v>
      </c>
      <c r="G707" s="108" t="str">
        <f>IF(FN_MC!M705="","*",FN_MC!M705)</f>
        <v>*</v>
      </c>
      <c r="H707" s="166" t="str">
        <f>IF(FN_MC!K705="","*",FN_MC!K705)</f>
        <v>*</v>
      </c>
      <c r="I707" s="141" t="str">
        <f>IF(FN_MC!O705="","*",FN_MC!O705)</f>
        <v>*</v>
      </c>
      <c r="J707" s="141" t="str">
        <f>IF(FN_MC!P705="","*",FN_MC!P705)</f>
        <v>*</v>
      </c>
      <c r="K707" s="152" t="str">
        <f>IF(FN_MC!AK705="","*",FN_MC!AK705)</f>
        <v>*</v>
      </c>
      <c r="L707" s="152" t="str">
        <f>IF(FN_MC!AM705="","*",FN_MC!AM705)</f>
        <v>*</v>
      </c>
      <c r="M707" s="152" t="str">
        <f>IF(FN_MC!AP705="","*",FN_MC!AP705)</f>
        <v>*</v>
      </c>
      <c r="N707" s="152" t="str">
        <f>IF(FN_MC!AM705="","*",FN_MC!AM705)</f>
        <v>*</v>
      </c>
      <c r="O707" s="198" t="str">
        <f>IF(FN_MC!BH705="","*",FN_MC!BH705)</f>
        <v>*</v>
      </c>
      <c r="P707" s="99"/>
      <c r="Q707" s="157" t="str">
        <f>IF($A$2=1,IF(FN_MC!BJ705="","*",FN_MC!BJ705),IF(FN_MC!BK705="","*",FN_MC!BK705))</f>
        <v>*</v>
      </c>
    </row>
    <row r="708" spans="1:17" hidden="1">
      <c r="A708" s="106" t="str">
        <f>IF(FN_MC!B706="","*",FN_MC!B706)</f>
        <v>*</v>
      </c>
      <c r="B708" s="107" t="str">
        <f>IF(FN_MC!X706="","*",FN_MC!X706)</f>
        <v>*</v>
      </c>
      <c r="C708" s="108" t="str">
        <f>IF(FN_MC!S706="","*",FN_MC!S706)</f>
        <v>*</v>
      </c>
      <c r="D708" s="108" t="str">
        <f>IF(FN_MC!T706="","*",FN_MC!T706)</f>
        <v>*</v>
      </c>
      <c r="E708" s="108" t="str">
        <f>IF(FN_MC!D706="","*",FN_MC!D706)</f>
        <v>*</v>
      </c>
      <c r="F708" s="108" t="str">
        <f>IF(FN_MC!H706="","*",FN_MC!H706)</f>
        <v>*</v>
      </c>
      <c r="G708" s="108" t="str">
        <f>IF(FN_MC!M706="","*",FN_MC!M706)</f>
        <v>*</v>
      </c>
      <c r="H708" s="166" t="str">
        <f>IF(FN_MC!K706="","*",FN_MC!K706)</f>
        <v>*</v>
      </c>
      <c r="I708" s="141" t="str">
        <f>IF(FN_MC!O706="","*",FN_MC!O706)</f>
        <v>*</v>
      </c>
      <c r="J708" s="141" t="str">
        <f>IF(FN_MC!P706="","*",FN_MC!P706)</f>
        <v>*</v>
      </c>
      <c r="K708" s="152" t="str">
        <f>IF(FN_MC!AK706="","*",FN_MC!AK706)</f>
        <v>*</v>
      </c>
      <c r="L708" s="152" t="str">
        <f>IF(FN_MC!AM706="","*",FN_MC!AM706)</f>
        <v>*</v>
      </c>
      <c r="M708" s="152" t="str">
        <f>IF(FN_MC!AP706="","*",FN_MC!AP706)</f>
        <v>*</v>
      </c>
      <c r="N708" s="152" t="str">
        <f>IF(FN_MC!AM706="","*",FN_MC!AM706)</f>
        <v>*</v>
      </c>
      <c r="O708" s="198" t="str">
        <f>IF(FN_MC!BH706="","*",FN_MC!BH706)</f>
        <v>*</v>
      </c>
      <c r="P708" s="99"/>
      <c r="Q708" s="157" t="str">
        <f>IF($A$2=1,IF(FN_MC!BJ706="","*",FN_MC!BJ706),IF(FN_MC!BK706="","*",FN_MC!BK706))</f>
        <v>*</v>
      </c>
    </row>
    <row r="709" spans="1:17" hidden="1">
      <c r="A709" s="106" t="str">
        <f>IF(FN_MC!B707="","*",FN_MC!B707)</f>
        <v>*</v>
      </c>
      <c r="B709" s="107" t="str">
        <f>IF(FN_MC!X707="","*",FN_MC!X707)</f>
        <v>*</v>
      </c>
      <c r="C709" s="108" t="str">
        <f>IF(FN_MC!S707="","*",FN_MC!S707)</f>
        <v>*</v>
      </c>
      <c r="D709" s="108" t="str">
        <f>IF(FN_MC!T707="","*",FN_MC!T707)</f>
        <v>*</v>
      </c>
      <c r="E709" s="108" t="str">
        <f>IF(FN_MC!D707="","*",FN_MC!D707)</f>
        <v>*</v>
      </c>
      <c r="F709" s="108" t="str">
        <f>IF(FN_MC!H707="","*",FN_MC!H707)</f>
        <v>*</v>
      </c>
      <c r="G709" s="108" t="str">
        <f>IF(FN_MC!M707="","*",FN_MC!M707)</f>
        <v>*</v>
      </c>
      <c r="H709" s="166" t="str">
        <f>IF(FN_MC!K707="","*",FN_MC!K707)</f>
        <v>*</v>
      </c>
      <c r="I709" s="141" t="str">
        <f>IF(FN_MC!O707="","*",FN_MC!O707)</f>
        <v>*</v>
      </c>
      <c r="J709" s="141" t="str">
        <f>IF(FN_MC!P707="","*",FN_MC!P707)</f>
        <v>*</v>
      </c>
      <c r="K709" s="152" t="str">
        <f>IF(FN_MC!AK707="","*",FN_MC!AK707)</f>
        <v>*</v>
      </c>
      <c r="L709" s="152" t="str">
        <f>IF(FN_MC!AM707="","*",FN_MC!AM707)</f>
        <v>*</v>
      </c>
      <c r="M709" s="152" t="str">
        <f>IF(FN_MC!AP707="","*",FN_MC!AP707)</f>
        <v>*</v>
      </c>
      <c r="N709" s="152" t="str">
        <f>IF(FN_MC!AM707="","*",FN_MC!AM707)</f>
        <v>*</v>
      </c>
      <c r="O709" s="198" t="str">
        <f>IF(FN_MC!BH707="","*",FN_MC!BH707)</f>
        <v>*</v>
      </c>
      <c r="P709" s="99"/>
      <c r="Q709" s="157" t="str">
        <f>IF($A$2=1,IF(FN_MC!BJ707="","*",FN_MC!BJ707),IF(FN_MC!BK707="","*",FN_MC!BK707))</f>
        <v>*</v>
      </c>
    </row>
    <row r="710" spans="1:17" hidden="1">
      <c r="A710" s="106" t="str">
        <f>IF(FN_MC!B708="","*",FN_MC!B708)</f>
        <v>*</v>
      </c>
      <c r="B710" s="107" t="str">
        <f>IF(FN_MC!X708="","*",FN_MC!X708)</f>
        <v>*</v>
      </c>
      <c r="C710" s="108" t="str">
        <f>IF(FN_MC!S708="","*",FN_MC!S708)</f>
        <v>*</v>
      </c>
      <c r="D710" s="108" t="str">
        <f>IF(FN_MC!T708="","*",FN_MC!T708)</f>
        <v>*</v>
      </c>
      <c r="E710" s="108" t="str">
        <f>IF(FN_MC!D708="","*",FN_MC!D708)</f>
        <v>*</v>
      </c>
      <c r="F710" s="108" t="str">
        <f>IF(FN_MC!H708="","*",FN_MC!H708)</f>
        <v>*</v>
      </c>
      <c r="G710" s="108" t="str">
        <f>IF(FN_MC!M708="","*",FN_MC!M708)</f>
        <v>*</v>
      </c>
      <c r="H710" s="166" t="str">
        <f>IF(FN_MC!K708="","*",FN_MC!K708)</f>
        <v>*</v>
      </c>
      <c r="I710" s="141" t="str">
        <f>IF(FN_MC!O708="","*",FN_MC!O708)</f>
        <v>*</v>
      </c>
      <c r="J710" s="141" t="str">
        <f>IF(FN_MC!P708="","*",FN_MC!P708)</f>
        <v>*</v>
      </c>
      <c r="K710" s="152" t="str">
        <f>IF(FN_MC!AK708="","*",FN_MC!AK708)</f>
        <v>*</v>
      </c>
      <c r="L710" s="152" t="str">
        <f>IF(FN_MC!AM708="","*",FN_MC!AM708)</f>
        <v>*</v>
      </c>
      <c r="M710" s="152" t="str">
        <f>IF(FN_MC!AP708="","*",FN_MC!AP708)</f>
        <v>*</v>
      </c>
      <c r="N710" s="152" t="str">
        <f>IF(FN_MC!AM708="","*",FN_MC!AM708)</f>
        <v>*</v>
      </c>
      <c r="O710" s="198" t="str">
        <f>IF(FN_MC!BH708="","*",FN_MC!BH708)</f>
        <v>*</v>
      </c>
      <c r="P710" s="99"/>
      <c r="Q710" s="157" t="str">
        <f>IF($A$2=1,IF(FN_MC!BJ708="","*",FN_MC!BJ708),IF(FN_MC!BK708="","*",FN_MC!BK708))</f>
        <v>*</v>
      </c>
    </row>
    <row r="711" spans="1:17" hidden="1">
      <c r="A711" s="106" t="str">
        <f>IF(FN_MC!B709="","*",FN_MC!B709)</f>
        <v>*</v>
      </c>
      <c r="B711" s="107" t="str">
        <f>IF(FN_MC!X709="","*",FN_MC!X709)</f>
        <v>*</v>
      </c>
      <c r="C711" s="108" t="str">
        <f>IF(FN_MC!S709="","*",FN_MC!S709)</f>
        <v>*</v>
      </c>
      <c r="D711" s="108" t="str">
        <f>IF(FN_MC!T709="","*",FN_MC!T709)</f>
        <v>*</v>
      </c>
      <c r="E711" s="108" t="str">
        <f>IF(FN_MC!D709="","*",FN_MC!D709)</f>
        <v>*</v>
      </c>
      <c r="F711" s="108" t="str">
        <f>IF(FN_MC!H709="","*",FN_MC!H709)</f>
        <v>*</v>
      </c>
      <c r="G711" s="108" t="str">
        <f>IF(FN_MC!M709="","*",FN_MC!M709)</f>
        <v>*</v>
      </c>
      <c r="H711" s="166" t="str">
        <f>IF(FN_MC!K709="","*",FN_MC!K709)</f>
        <v>*</v>
      </c>
      <c r="I711" s="141" t="str">
        <f>IF(FN_MC!O709="","*",FN_MC!O709)</f>
        <v>*</v>
      </c>
      <c r="J711" s="141" t="str">
        <f>IF(FN_MC!P709="","*",FN_MC!P709)</f>
        <v>*</v>
      </c>
      <c r="K711" s="152" t="str">
        <f>IF(FN_MC!AK709="","*",FN_MC!AK709)</f>
        <v>*</v>
      </c>
      <c r="L711" s="152" t="str">
        <f>IF(FN_MC!AM709="","*",FN_MC!AM709)</f>
        <v>*</v>
      </c>
      <c r="M711" s="152" t="str">
        <f>IF(FN_MC!AP709="","*",FN_MC!AP709)</f>
        <v>*</v>
      </c>
      <c r="N711" s="152" t="str">
        <f>IF(FN_MC!AM709="","*",FN_MC!AM709)</f>
        <v>*</v>
      </c>
      <c r="O711" s="198" t="str">
        <f>IF(FN_MC!BH709="","*",FN_MC!BH709)</f>
        <v>*</v>
      </c>
      <c r="P711" s="99"/>
      <c r="Q711" s="157" t="str">
        <f>IF($A$2=1,IF(FN_MC!BJ709="","*",FN_MC!BJ709),IF(FN_MC!BK709="","*",FN_MC!BK709))</f>
        <v>*</v>
      </c>
    </row>
    <row r="712" spans="1:17" hidden="1">
      <c r="A712" s="106" t="str">
        <f>IF(FN_MC!B710="","*",FN_MC!B710)</f>
        <v>*</v>
      </c>
      <c r="B712" s="107" t="str">
        <f>IF(FN_MC!X710="","*",FN_MC!X710)</f>
        <v>*</v>
      </c>
      <c r="C712" s="108" t="str">
        <f>IF(FN_MC!S710="","*",FN_MC!S710)</f>
        <v>*</v>
      </c>
      <c r="D712" s="108" t="str">
        <f>IF(FN_MC!T710="","*",FN_MC!T710)</f>
        <v>*</v>
      </c>
      <c r="E712" s="108" t="str">
        <f>IF(FN_MC!D710="","*",FN_MC!D710)</f>
        <v>*</v>
      </c>
      <c r="F712" s="108" t="str">
        <f>IF(FN_MC!H710="","*",FN_MC!H710)</f>
        <v>*</v>
      </c>
      <c r="G712" s="108" t="str">
        <f>IF(FN_MC!M710="","*",FN_MC!M710)</f>
        <v>*</v>
      </c>
      <c r="H712" s="166" t="str">
        <f>IF(FN_MC!K710="","*",FN_MC!K710)</f>
        <v>*</v>
      </c>
      <c r="I712" s="141" t="str">
        <f>IF(FN_MC!O710="","*",FN_MC!O710)</f>
        <v>*</v>
      </c>
      <c r="J712" s="141" t="str">
        <f>IF(FN_MC!P710="","*",FN_MC!P710)</f>
        <v>*</v>
      </c>
      <c r="K712" s="152" t="str">
        <f>IF(FN_MC!AK710="","*",FN_MC!AK710)</f>
        <v>*</v>
      </c>
      <c r="L712" s="152" t="str">
        <f>IF(FN_MC!AM710="","*",FN_MC!AM710)</f>
        <v>*</v>
      </c>
      <c r="M712" s="152" t="str">
        <f>IF(FN_MC!AP710="","*",FN_MC!AP710)</f>
        <v>*</v>
      </c>
      <c r="N712" s="152" t="str">
        <f>IF(FN_MC!AM710="","*",FN_MC!AM710)</f>
        <v>*</v>
      </c>
      <c r="O712" s="198" t="str">
        <f>IF(FN_MC!BH710="","*",FN_MC!BH710)</f>
        <v>*</v>
      </c>
      <c r="P712" s="99"/>
      <c r="Q712" s="157" t="str">
        <f>IF($A$2=1,IF(FN_MC!BJ710="","*",FN_MC!BJ710),IF(FN_MC!BK710="","*",FN_MC!BK710))</f>
        <v>*</v>
      </c>
    </row>
    <row r="713" spans="1:17" hidden="1">
      <c r="A713" s="106" t="str">
        <f>IF(FN_MC!B711="","*",FN_MC!B711)</f>
        <v>*</v>
      </c>
      <c r="B713" s="107" t="str">
        <f>IF(FN_MC!X711="","*",FN_MC!X711)</f>
        <v>*</v>
      </c>
      <c r="C713" s="108" t="str">
        <f>IF(FN_MC!S711="","*",FN_MC!S711)</f>
        <v>*</v>
      </c>
      <c r="D713" s="108" t="str">
        <f>IF(FN_MC!T711="","*",FN_MC!T711)</f>
        <v>*</v>
      </c>
      <c r="E713" s="108" t="str">
        <f>IF(FN_MC!D711="","*",FN_MC!D711)</f>
        <v>*</v>
      </c>
      <c r="F713" s="108" t="str">
        <f>IF(FN_MC!H711="","*",FN_MC!H711)</f>
        <v>*</v>
      </c>
      <c r="G713" s="108" t="str">
        <f>IF(FN_MC!M711="","*",FN_MC!M711)</f>
        <v>*</v>
      </c>
      <c r="H713" s="166" t="str">
        <f>IF(FN_MC!K711="","*",FN_MC!K711)</f>
        <v>*</v>
      </c>
      <c r="I713" s="141" t="str">
        <f>IF(FN_MC!O711="","*",FN_MC!O711)</f>
        <v>*</v>
      </c>
      <c r="J713" s="141" t="str">
        <f>IF(FN_MC!P711="","*",FN_MC!P711)</f>
        <v>*</v>
      </c>
      <c r="K713" s="152" t="str">
        <f>IF(FN_MC!AK711="","*",FN_MC!AK711)</f>
        <v>*</v>
      </c>
      <c r="L713" s="152" t="str">
        <f>IF(FN_MC!AM711="","*",FN_MC!AM711)</f>
        <v>*</v>
      </c>
      <c r="M713" s="152" t="str">
        <f>IF(FN_MC!AP711="","*",FN_MC!AP711)</f>
        <v>*</v>
      </c>
      <c r="N713" s="152" t="str">
        <f>IF(FN_MC!AM711="","*",FN_MC!AM711)</f>
        <v>*</v>
      </c>
      <c r="O713" s="198" t="str">
        <f>IF(FN_MC!BH711="","*",FN_MC!BH711)</f>
        <v>*</v>
      </c>
      <c r="P713" s="99"/>
      <c r="Q713" s="157" t="str">
        <f>IF($A$2=1,IF(FN_MC!BJ711="","*",FN_MC!BJ711),IF(FN_MC!BK711="","*",FN_MC!BK711))</f>
        <v>*</v>
      </c>
    </row>
    <row r="714" spans="1:17" hidden="1">
      <c r="A714" s="106" t="str">
        <f>IF(FN_MC!B712="","*",FN_MC!B712)</f>
        <v>*</v>
      </c>
      <c r="B714" s="107" t="str">
        <f>IF(FN_MC!X712="","*",FN_MC!X712)</f>
        <v>*</v>
      </c>
      <c r="C714" s="108" t="str">
        <f>IF(FN_MC!S712="","*",FN_MC!S712)</f>
        <v>*</v>
      </c>
      <c r="D714" s="108" t="str">
        <f>IF(FN_MC!T712="","*",FN_MC!T712)</f>
        <v>*</v>
      </c>
      <c r="E714" s="108" t="str">
        <f>IF(FN_MC!D712="","*",FN_MC!D712)</f>
        <v>*</v>
      </c>
      <c r="F714" s="108" t="str">
        <f>IF(FN_MC!H712="","*",FN_MC!H712)</f>
        <v>*</v>
      </c>
      <c r="G714" s="108" t="str">
        <f>IF(FN_MC!M712="","*",FN_MC!M712)</f>
        <v>*</v>
      </c>
      <c r="H714" s="166" t="str">
        <f>IF(FN_MC!K712="","*",FN_MC!K712)</f>
        <v>*</v>
      </c>
      <c r="I714" s="141" t="str">
        <f>IF(FN_MC!O712="","*",FN_MC!O712)</f>
        <v>*</v>
      </c>
      <c r="J714" s="141" t="str">
        <f>IF(FN_MC!P712="","*",FN_MC!P712)</f>
        <v>*</v>
      </c>
      <c r="K714" s="152" t="str">
        <f>IF(FN_MC!AK712="","*",FN_MC!AK712)</f>
        <v>*</v>
      </c>
      <c r="L714" s="152" t="str">
        <f>IF(FN_MC!AM712="","*",FN_MC!AM712)</f>
        <v>*</v>
      </c>
      <c r="M714" s="152" t="str">
        <f>IF(FN_MC!AP712="","*",FN_MC!AP712)</f>
        <v>*</v>
      </c>
      <c r="N714" s="152" t="str">
        <f>IF(FN_MC!AM712="","*",FN_MC!AM712)</f>
        <v>*</v>
      </c>
      <c r="O714" s="198" t="str">
        <f>IF(FN_MC!BH712="","*",FN_MC!BH712)</f>
        <v>*</v>
      </c>
      <c r="P714" s="99"/>
      <c r="Q714" s="157" t="str">
        <f>IF($A$2=1,IF(FN_MC!BJ712="","*",FN_MC!BJ712),IF(FN_MC!BK712="","*",FN_MC!BK712))</f>
        <v>*</v>
      </c>
    </row>
    <row r="715" spans="1:17" hidden="1">
      <c r="A715" s="106" t="str">
        <f>IF(FN_MC!B713="","*",FN_MC!B713)</f>
        <v>*</v>
      </c>
      <c r="B715" s="107" t="str">
        <f>IF(FN_MC!X713="","*",FN_MC!X713)</f>
        <v>*</v>
      </c>
      <c r="C715" s="108" t="str">
        <f>IF(FN_MC!S713="","*",FN_MC!S713)</f>
        <v>*</v>
      </c>
      <c r="D715" s="108" t="str">
        <f>IF(FN_MC!T713="","*",FN_MC!T713)</f>
        <v>*</v>
      </c>
      <c r="E715" s="108" t="str">
        <f>IF(FN_MC!D713="","*",FN_MC!D713)</f>
        <v>*</v>
      </c>
      <c r="F715" s="108" t="str">
        <f>IF(FN_MC!H713="","*",FN_MC!H713)</f>
        <v>*</v>
      </c>
      <c r="G715" s="108" t="str">
        <f>IF(FN_MC!M713="","*",FN_MC!M713)</f>
        <v>*</v>
      </c>
      <c r="H715" s="166" t="str">
        <f>IF(FN_MC!K713="","*",FN_MC!K713)</f>
        <v>*</v>
      </c>
      <c r="I715" s="141" t="str">
        <f>IF(FN_MC!O713="","*",FN_MC!O713)</f>
        <v>*</v>
      </c>
      <c r="J715" s="141" t="str">
        <f>IF(FN_MC!P713="","*",FN_MC!P713)</f>
        <v>*</v>
      </c>
      <c r="K715" s="152" t="str">
        <f>IF(FN_MC!AK713="","*",FN_MC!AK713)</f>
        <v>*</v>
      </c>
      <c r="L715" s="152" t="str">
        <f>IF(FN_MC!AM713="","*",FN_MC!AM713)</f>
        <v>*</v>
      </c>
      <c r="M715" s="152" t="str">
        <f>IF(FN_MC!AP713="","*",FN_MC!AP713)</f>
        <v>*</v>
      </c>
      <c r="N715" s="152" t="str">
        <f>IF(FN_MC!AM713="","*",FN_MC!AM713)</f>
        <v>*</v>
      </c>
      <c r="O715" s="198" t="str">
        <f>IF(FN_MC!BH713="","*",FN_MC!BH713)</f>
        <v>*</v>
      </c>
      <c r="P715" s="99"/>
      <c r="Q715" s="157" t="str">
        <f>IF($A$2=1,IF(FN_MC!BJ713="","*",FN_MC!BJ713),IF(FN_MC!BK713="","*",FN_MC!BK713))</f>
        <v>*</v>
      </c>
    </row>
    <row r="716" spans="1:17" hidden="1">
      <c r="A716" s="106" t="str">
        <f>IF(FN_MC!B714="","*",FN_MC!B714)</f>
        <v>*</v>
      </c>
      <c r="B716" s="107" t="str">
        <f>IF(FN_MC!X714="","*",FN_MC!X714)</f>
        <v>*</v>
      </c>
      <c r="C716" s="108" t="str">
        <f>IF(FN_MC!S714="","*",FN_MC!S714)</f>
        <v>*</v>
      </c>
      <c r="D716" s="108" t="str">
        <f>IF(FN_MC!T714="","*",FN_MC!T714)</f>
        <v>*</v>
      </c>
      <c r="E716" s="108" t="str">
        <f>IF(FN_MC!D714="","*",FN_MC!D714)</f>
        <v>*</v>
      </c>
      <c r="F716" s="108" t="str">
        <f>IF(FN_MC!H714="","*",FN_MC!H714)</f>
        <v>*</v>
      </c>
      <c r="G716" s="108" t="str">
        <f>IF(FN_MC!M714="","*",FN_MC!M714)</f>
        <v>*</v>
      </c>
      <c r="H716" s="166" t="str">
        <f>IF(FN_MC!K714="","*",FN_MC!K714)</f>
        <v>*</v>
      </c>
      <c r="I716" s="141" t="str">
        <f>IF(FN_MC!O714="","*",FN_MC!O714)</f>
        <v>*</v>
      </c>
      <c r="J716" s="141" t="str">
        <f>IF(FN_MC!P714="","*",FN_MC!P714)</f>
        <v>*</v>
      </c>
      <c r="K716" s="152" t="str">
        <f>IF(FN_MC!AK714="","*",FN_MC!AK714)</f>
        <v>*</v>
      </c>
      <c r="L716" s="152" t="str">
        <f>IF(FN_MC!AM714="","*",FN_MC!AM714)</f>
        <v>*</v>
      </c>
      <c r="M716" s="152" t="str">
        <f>IF(FN_MC!AP714="","*",FN_MC!AP714)</f>
        <v>*</v>
      </c>
      <c r="N716" s="152" t="str">
        <f>IF(FN_MC!AM714="","*",FN_MC!AM714)</f>
        <v>*</v>
      </c>
      <c r="O716" s="198" t="str">
        <f>IF(FN_MC!BH714="","*",FN_MC!BH714)</f>
        <v>*</v>
      </c>
      <c r="P716" s="99"/>
      <c r="Q716" s="157" t="str">
        <f>IF($A$2=1,IF(FN_MC!BJ714="","*",FN_MC!BJ714),IF(FN_MC!BK714="","*",FN_MC!BK714))</f>
        <v>*</v>
      </c>
    </row>
    <row r="717" spans="1:17" hidden="1">
      <c r="A717" s="106" t="str">
        <f>IF(FN_MC!B715="","*",FN_MC!B715)</f>
        <v>*</v>
      </c>
      <c r="B717" s="107" t="str">
        <f>IF(FN_MC!X715="","*",FN_MC!X715)</f>
        <v>*</v>
      </c>
      <c r="C717" s="108" t="str">
        <f>IF(FN_MC!S715="","*",FN_MC!S715)</f>
        <v>*</v>
      </c>
      <c r="D717" s="108" t="str">
        <f>IF(FN_MC!T715="","*",FN_MC!T715)</f>
        <v>*</v>
      </c>
      <c r="E717" s="108" t="str">
        <f>IF(FN_MC!D715="","*",FN_MC!D715)</f>
        <v>*</v>
      </c>
      <c r="F717" s="108" t="str">
        <f>IF(FN_MC!H715="","*",FN_MC!H715)</f>
        <v>*</v>
      </c>
      <c r="G717" s="108" t="str">
        <f>IF(FN_MC!M715="","*",FN_MC!M715)</f>
        <v>*</v>
      </c>
      <c r="H717" s="166" t="str">
        <f>IF(FN_MC!K715="","*",FN_MC!K715)</f>
        <v>*</v>
      </c>
      <c r="I717" s="141" t="str">
        <f>IF(FN_MC!O715="","*",FN_MC!O715)</f>
        <v>*</v>
      </c>
      <c r="J717" s="141" t="str">
        <f>IF(FN_MC!P715="","*",FN_MC!P715)</f>
        <v>*</v>
      </c>
      <c r="K717" s="152" t="str">
        <f>IF(FN_MC!AK715="","*",FN_MC!AK715)</f>
        <v>*</v>
      </c>
      <c r="L717" s="152" t="str">
        <f>IF(FN_MC!AM715="","*",FN_MC!AM715)</f>
        <v>*</v>
      </c>
      <c r="M717" s="152" t="str">
        <f>IF(FN_MC!AP715="","*",FN_MC!AP715)</f>
        <v>*</v>
      </c>
      <c r="N717" s="152" t="str">
        <f>IF(FN_MC!AM715="","*",FN_MC!AM715)</f>
        <v>*</v>
      </c>
      <c r="O717" s="198" t="str">
        <f>IF(FN_MC!BH715="","*",FN_MC!BH715)</f>
        <v>*</v>
      </c>
      <c r="P717" s="99"/>
      <c r="Q717" s="157" t="str">
        <f>IF($A$2=1,IF(FN_MC!BJ715="","*",FN_MC!BJ715),IF(FN_MC!BK715="","*",FN_MC!BK715))</f>
        <v>*</v>
      </c>
    </row>
    <row r="718" spans="1:17" hidden="1">
      <c r="A718" s="106" t="str">
        <f>IF(FN_MC!B716="","*",FN_MC!B716)</f>
        <v>*</v>
      </c>
      <c r="B718" s="107" t="str">
        <f>IF(FN_MC!X716="","*",FN_MC!X716)</f>
        <v>*</v>
      </c>
      <c r="C718" s="108" t="str">
        <f>IF(FN_MC!S716="","*",FN_MC!S716)</f>
        <v>*</v>
      </c>
      <c r="D718" s="108" t="str">
        <f>IF(FN_MC!T716="","*",FN_MC!T716)</f>
        <v>*</v>
      </c>
      <c r="E718" s="108" t="str">
        <f>IF(FN_MC!D716="","*",FN_MC!D716)</f>
        <v>*</v>
      </c>
      <c r="F718" s="108" t="str">
        <f>IF(FN_MC!H716="","*",FN_MC!H716)</f>
        <v>*</v>
      </c>
      <c r="G718" s="108" t="str">
        <f>IF(FN_MC!M716="","*",FN_MC!M716)</f>
        <v>*</v>
      </c>
      <c r="H718" s="166" t="str">
        <f>IF(FN_MC!K716="","*",FN_MC!K716)</f>
        <v>*</v>
      </c>
      <c r="I718" s="141" t="str">
        <f>IF(FN_MC!O716="","*",FN_MC!O716)</f>
        <v>*</v>
      </c>
      <c r="J718" s="141" t="str">
        <f>IF(FN_MC!P716="","*",FN_MC!P716)</f>
        <v>*</v>
      </c>
      <c r="K718" s="152" t="str">
        <f>IF(FN_MC!AK716="","*",FN_MC!AK716)</f>
        <v>*</v>
      </c>
      <c r="L718" s="152" t="str">
        <f>IF(FN_MC!AM716="","*",FN_MC!AM716)</f>
        <v>*</v>
      </c>
      <c r="M718" s="152" t="str">
        <f>IF(FN_MC!AP716="","*",FN_MC!AP716)</f>
        <v>*</v>
      </c>
      <c r="N718" s="152" t="str">
        <f>IF(FN_MC!AM716="","*",FN_MC!AM716)</f>
        <v>*</v>
      </c>
      <c r="O718" s="198" t="str">
        <f>IF(FN_MC!BH716="","*",FN_MC!BH716)</f>
        <v>*</v>
      </c>
      <c r="P718" s="99"/>
      <c r="Q718" s="157" t="str">
        <f>IF($A$2=1,IF(FN_MC!BJ716="","*",FN_MC!BJ716),IF(FN_MC!BK716="","*",FN_MC!BK716))</f>
        <v>*</v>
      </c>
    </row>
    <row r="719" spans="1:17" hidden="1">
      <c r="A719" s="106" t="str">
        <f>IF(FN_MC!B717="","*",FN_MC!B717)</f>
        <v>*</v>
      </c>
      <c r="B719" s="107" t="str">
        <f>IF(FN_MC!X717="","*",FN_MC!X717)</f>
        <v>*</v>
      </c>
      <c r="C719" s="108" t="str">
        <f>IF(FN_MC!S717="","*",FN_MC!S717)</f>
        <v>*</v>
      </c>
      <c r="D719" s="108" t="str">
        <f>IF(FN_MC!T717="","*",FN_MC!T717)</f>
        <v>*</v>
      </c>
      <c r="E719" s="108" t="str">
        <f>IF(FN_MC!D717="","*",FN_MC!D717)</f>
        <v>*</v>
      </c>
      <c r="F719" s="108" t="str">
        <f>IF(FN_MC!H717="","*",FN_MC!H717)</f>
        <v>*</v>
      </c>
      <c r="G719" s="108" t="str">
        <f>IF(FN_MC!M717="","*",FN_MC!M717)</f>
        <v>*</v>
      </c>
      <c r="H719" s="166" t="str">
        <f>IF(FN_MC!K717="","*",FN_MC!K717)</f>
        <v>*</v>
      </c>
      <c r="I719" s="141" t="str">
        <f>IF(FN_MC!O717="","*",FN_MC!O717)</f>
        <v>*</v>
      </c>
      <c r="J719" s="141" t="str">
        <f>IF(FN_MC!P717="","*",FN_MC!P717)</f>
        <v>*</v>
      </c>
      <c r="K719" s="152" t="str">
        <f>IF(FN_MC!AK717="","*",FN_MC!AK717)</f>
        <v>*</v>
      </c>
      <c r="L719" s="152" t="str">
        <f>IF(FN_MC!AM717="","*",FN_MC!AM717)</f>
        <v>*</v>
      </c>
      <c r="M719" s="152" t="str">
        <f>IF(FN_MC!AP717="","*",FN_MC!AP717)</f>
        <v>*</v>
      </c>
      <c r="N719" s="152" t="str">
        <f>IF(FN_MC!AM717="","*",FN_MC!AM717)</f>
        <v>*</v>
      </c>
      <c r="O719" s="198" t="str">
        <f>IF(FN_MC!BH717="","*",FN_MC!BH717)</f>
        <v>*</v>
      </c>
      <c r="P719" s="99"/>
      <c r="Q719" s="157" t="str">
        <f>IF($A$2=1,IF(FN_MC!BJ717="","*",FN_MC!BJ717),IF(FN_MC!BK717="","*",FN_MC!BK717))</f>
        <v>*</v>
      </c>
    </row>
    <row r="720" spans="1:17" hidden="1">
      <c r="A720" s="106" t="str">
        <f>IF(FN_MC!B718="","*",FN_MC!B718)</f>
        <v>*</v>
      </c>
      <c r="B720" s="107" t="str">
        <f>IF(FN_MC!X718="","*",FN_MC!X718)</f>
        <v>*</v>
      </c>
      <c r="C720" s="108" t="str">
        <f>IF(FN_MC!S718="","*",FN_MC!S718)</f>
        <v>*</v>
      </c>
      <c r="D720" s="108" t="str">
        <f>IF(FN_MC!T718="","*",FN_MC!T718)</f>
        <v>*</v>
      </c>
      <c r="E720" s="108" t="str">
        <f>IF(FN_MC!D718="","*",FN_MC!D718)</f>
        <v>*</v>
      </c>
      <c r="F720" s="108" t="str">
        <f>IF(FN_MC!H718="","*",FN_MC!H718)</f>
        <v>*</v>
      </c>
      <c r="G720" s="108" t="str">
        <f>IF(FN_MC!M718="","*",FN_MC!M718)</f>
        <v>*</v>
      </c>
      <c r="H720" s="166" t="str">
        <f>IF(FN_MC!K718="","*",FN_MC!K718)</f>
        <v>*</v>
      </c>
      <c r="I720" s="141" t="str">
        <f>IF(FN_MC!O718="","*",FN_MC!O718)</f>
        <v>*</v>
      </c>
      <c r="J720" s="141" t="str">
        <f>IF(FN_MC!P718="","*",FN_MC!P718)</f>
        <v>*</v>
      </c>
      <c r="K720" s="152" t="str">
        <f>IF(FN_MC!AK718="","*",FN_MC!AK718)</f>
        <v>*</v>
      </c>
      <c r="L720" s="152" t="str">
        <f>IF(FN_MC!AM718="","*",FN_MC!AM718)</f>
        <v>*</v>
      </c>
      <c r="M720" s="152" t="str">
        <f>IF(FN_MC!AP718="","*",FN_MC!AP718)</f>
        <v>*</v>
      </c>
      <c r="N720" s="152" t="str">
        <f>IF(FN_MC!AM718="","*",FN_MC!AM718)</f>
        <v>*</v>
      </c>
      <c r="O720" s="198" t="str">
        <f>IF(FN_MC!BH718="","*",FN_MC!BH718)</f>
        <v>*</v>
      </c>
      <c r="P720" s="99"/>
      <c r="Q720" s="157" t="str">
        <f>IF($A$2=1,IF(FN_MC!BJ718="","*",FN_MC!BJ718),IF(FN_MC!BK718="","*",FN_MC!BK718))</f>
        <v>*</v>
      </c>
    </row>
    <row r="721" spans="1:17" hidden="1">
      <c r="A721" s="106" t="str">
        <f>IF(FN_MC!B719="","*",FN_MC!B719)</f>
        <v>*</v>
      </c>
      <c r="B721" s="107" t="str">
        <f>IF(FN_MC!X719="","*",FN_MC!X719)</f>
        <v>*</v>
      </c>
      <c r="C721" s="108" t="str">
        <f>IF(FN_MC!S719="","*",FN_MC!S719)</f>
        <v>*</v>
      </c>
      <c r="D721" s="108" t="str">
        <f>IF(FN_MC!T719="","*",FN_MC!T719)</f>
        <v>*</v>
      </c>
      <c r="E721" s="108" t="str">
        <f>IF(FN_MC!D719="","*",FN_MC!D719)</f>
        <v>*</v>
      </c>
      <c r="F721" s="108" t="str">
        <f>IF(FN_MC!H719="","*",FN_MC!H719)</f>
        <v>*</v>
      </c>
      <c r="G721" s="108" t="str">
        <f>IF(FN_MC!M719="","*",FN_MC!M719)</f>
        <v>*</v>
      </c>
      <c r="H721" s="166" t="str">
        <f>IF(FN_MC!K719="","*",FN_MC!K719)</f>
        <v>*</v>
      </c>
      <c r="I721" s="141" t="str">
        <f>IF(FN_MC!O719="","*",FN_MC!O719)</f>
        <v>*</v>
      </c>
      <c r="J721" s="141" t="str">
        <f>IF(FN_MC!P719="","*",FN_MC!P719)</f>
        <v>*</v>
      </c>
      <c r="K721" s="152" t="str">
        <f>IF(FN_MC!AK719="","*",FN_MC!AK719)</f>
        <v>*</v>
      </c>
      <c r="L721" s="152" t="str">
        <f>IF(FN_MC!AM719="","*",FN_MC!AM719)</f>
        <v>*</v>
      </c>
      <c r="M721" s="152" t="str">
        <f>IF(FN_MC!AP719="","*",FN_MC!AP719)</f>
        <v>*</v>
      </c>
      <c r="N721" s="152" t="str">
        <f>IF(FN_MC!AM719="","*",FN_MC!AM719)</f>
        <v>*</v>
      </c>
      <c r="O721" s="198" t="str">
        <f>IF(FN_MC!BH719="","*",FN_MC!BH719)</f>
        <v>*</v>
      </c>
      <c r="P721" s="99"/>
      <c r="Q721" s="157" t="str">
        <f>IF($A$2=1,IF(FN_MC!BJ719="","*",FN_MC!BJ719),IF(FN_MC!BK719="","*",FN_MC!BK719))</f>
        <v>*</v>
      </c>
    </row>
    <row r="722" spans="1:17" hidden="1">
      <c r="A722" s="106" t="str">
        <f>IF(FN_MC!B720="","*",FN_MC!B720)</f>
        <v>*</v>
      </c>
      <c r="B722" s="107" t="str">
        <f>IF(FN_MC!X720="","*",FN_MC!X720)</f>
        <v>*</v>
      </c>
      <c r="C722" s="108" t="str">
        <f>IF(FN_MC!S720="","*",FN_MC!S720)</f>
        <v>*</v>
      </c>
      <c r="D722" s="108" t="str">
        <f>IF(FN_MC!T720="","*",FN_MC!T720)</f>
        <v>*</v>
      </c>
      <c r="E722" s="108" t="str">
        <f>IF(FN_MC!D720="","*",FN_MC!D720)</f>
        <v>*</v>
      </c>
      <c r="F722" s="108" t="str">
        <f>IF(FN_MC!H720="","*",FN_MC!H720)</f>
        <v>*</v>
      </c>
      <c r="G722" s="108" t="str">
        <f>IF(FN_MC!M720="","*",FN_MC!M720)</f>
        <v>*</v>
      </c>
      <c r="H722" s="166" t="str">
        <f>IF(FN_MC!K720="","*",FN_MC!K720)</f>
        <v>*</v>
      </c>
      <c r="I722" s="141" t="str">
        <f>IF(FN_MC!O720="","*",FN_MC!O720)</f>
        <v>*</v>
      </c>
      <c r="J722" s="141" t="str">
        <f>IF(FN_MC!P720="","*",FN_MC!P720)</f>
        <v>*</v>
      </c>
      <c r="K722" s="152" t="str">
        <f>IF(FN_MC!AK720="","*",FN_MC!AK720)</f>
        <v>*</v>
      </c>
      <c r="L722" s="152" t="str">
        <f>IF(FN_MC!AM720="","*",FN_MC!AM720)</f>
        <v>*</v>
      </c>
      <c r="M722" s="152" t="str">
        <f>IF(FN_MC!AP720="","*",FN_MC!AP720)</f>
        <v>*</v>
      </c>
      <c r="N722" s="152" t="str">
        <f>IF(FN_MC!AM720="","*",FN_MC!AM720)</f>
        <v>*</v>
      </c>
      <c r="O722" s="198" t="str">
        <f>IF(FN_MC!BH720="","*",FN_MC!BH720)</f>
        <v>*</v>
      </c>
      <c r="P722" s="99"/>
      <c r="Q722" s="157" t="str">
        <f>IF($A$2=1,IF(FN_MC!BJ720="","*",FN_MC!BJ720),IF(FN_MC!BK720="","*",FN_MC!BK720))</f>
        <v>*</v>
      </c>
    </row>
    <row r="723" spans="1:17" hidden="1">
      <c r="A723" s="106" t="str">
        <f>IF(FN_MC!B721="","*",FN_MC!B721)</f>
        <v>*</v>
      </c>
      <c r="B723" s="107" t="str">
        <f>IF(FN_MC!X721="","*",FN_MC!X721)</f>
        <v>*</v>
      </c>
      <c r="C723" s="108" t="str">
        <f>IF(FN_MC!S721="","*",FN_MC!S721)</f>
        <v>*</v>
      </c>
      <c r="D723" s="108" t="str">
        <f>IF(FN_MC!T721="","*",FN_MC!T721)</f>
        <v>*</v>
      </c>
      <c r="E723" s="108" t="str">
        <f>IF(FN_MC!D721="","*",FN_MC!D721)</f>
        <v>*</v>
      </c>
      <c r="F723" s="108" t="str">
        <f>IF(FN_MC!H721="","*",FN_MC!H721)</f>
        <v>*</v>
      </c>
      <c r="G723" s="108" t="str">
        <f>IF(FN_MC!M721="","*",FN_MC!M721)</f>
        <v>*</v>
      </c>
      <c r="H723" s="166" t="str">
        <f>IF(FN_MC!K721="","*",FN_MC!K721)</f>
        <v>*</v>
      </c>
      <c r="I723" s="141" t="str">
        <f>IF(FN_MC!O721="","*",FN_MC!O721)</f>
        <v>*</v>
      </c>
      <c r="J723" s="141" t="str">
        <f>IF(FN_MC!P721="","*",FN_MC!P721)</f>
        <v>*</v>
      </c>
      <c r="K723" s="152" t="str">
        <f>IF(FN_MC!AK721="","*",FN_MC!AK721)</f>
        <v>*</v>
      </c>
      <c r="L723" s="152" t="str">
        <f>IF(FN_MC!AM721="","*",FN_MC!AM721)</f>
        <v>*</v>
      </c>
      <c r="M723" s="152" t="str">
        <f>IF(FN_MC!AP721="","*",FN_MC!AP721)</f>
        <v>*</v>
      </c>
      <c r="N723" s="152" t="str">
        <f>IF(FN_MC!AM721="","*",FN_MC!AM721)</f>
        <v>*</v>
      </c>
      <c r="O723" s="198" t="str">
        <f>IF(FN_MC!BH721="","*",FN_MC!BH721)</f>
        <v>*</v>
      </c>
      <c r="P723" s="99"/>
      <c r="Q723" s="157" t="str">
        <f>IF($A$2=1,IF(FN_MC!BJ721="","*",FN_MC!BJ721),IF(FN_MC!BK721="","*",FN_MC!BK721))</f>
        <v>*</v>
      </c>
    </row>
    <row r="724" spans="1:17" hidden="1">
      <c r="A724" s="106" t="str">
        <f>IF(FN_MC!B722="","*",FN_MC!B722)</f>
        <v>*</v>
      </c>
      <c r="B724" s="107" t="str">
        <f>IF(FN_MC!X722="","*",FN_MC!X722)</f>
        <v>*</v>
      </c>
      <c r="C724" s="108" t="str">
        <f>IF(FN_MC!S722="","*",FN_MC!S722)</f>
        <v>*</v>
      </c>
      <c r="D724" s="108" t="str">
        <f>IF(FN_MC!T722="","*",FN_MC!T722)</f>
        <v>*</v>
      </c>
      <c r="E724" s="108" t="str">
        <f>IF(FN_MC!D722="","*",FN_MC!D722)</f>
        <v>*</v>
      </c>
      <c r="F724" s="108" t="str">
        <f>IF(FN_MC!H722="","*",FN_MC!H722)</f>
        <v>*</v>
      </c>
      <c r="G724" s="108" t="str">
        <f>IF(FN_MC!M722="","*",FN_MC!M722)</f>
        <v>*</v>
      </c>
      <c r="H724" s="166" t="str">
        <f>IF(FN_MC!K722="","*",FN_MC!K722)</f>
        <v>*</v>
      </c>
      <c r="I724" s="141" t="str">
        <f>IF(FN_MC!O722="","*",FN_MC!O722)</f>
        <v>*</v>
      </c>
      <c r="J724" s="141" t="str">
        <f>IF(FN_MC!P722="","*",FN_MC!P722)</f>
        <v>*</v>
      </c>
      <c r="K724" s="152" t="str">
        <f>IF(FN_MC!AK722="","*",FN_MC!AK722)</f>
        <v>*</v>
      </c>
      <c r="L724" s="152" t="str">
        <f>IF(FN_MC!AM722="","*",FN_MC!AM722)</f>
        <v>*</v>
      </c>
      <c r="M724" s="152" t="str">
        <f>IF(FN_MC!AP722="","*",FN_MC!AP722)</f>
        <v>*</v>
      </c>
      <c r="N724" s="152" t="str">
        <f>IF(FN_MC!AM722="","*",FN_MC!AM722)</f>
        <v>*</v>
      </c>
      <c r="O724" s="198" t="str">
        <f>IF(FN_MC!BH722="","*",FN_MC!BH722)</f>
        <v>*</v>
      </c>
      <c r="P724" s="99"/>
      <c r="Q724" s="157" t="str">
        <f>IF($A$2=1,IF(FN_MC!BJ722="","*",FN_MC!BJ722),IF(FN_MC!BK722="","*",FN_MC!BK722))</f>
        <v>*</v>
      </c>
    </row>
    <row r="725" spans="1:17" hidden="1">
      <c r="A725" s="106" t="str">
        <f>IF(FN_MC!B723="","*",FN_MC!B723)</f>
        <v>*</v>
      </c>
      <c r="B725" s="107" t="str">
        <f>IF(FN_MC!X723="","*",FN_MC!X723)</f>
        <v>*</v>
      </c>
      <c r="C725" s="108" t="str">
        <f>IF(FN_MC!S723="","*",FN_MC!S723)</f>
        <v>*</v>
      </c>
      <c r="D725" s="108" t="str">
        <f>IF(FN_MC!T723="","*",FN_MC!T723)</f>
        <v>*</v>
      </c>
      <c r="E725" s="108" t="str">
        <f>IF(FN_MC!D723="","*",FN_MC!D723)</f>
        <v>*</v>
      </c>
      <c r="F725" s="108" t="str">
        <f>IF(FN_MC!H723="","*",FN_MC!H723)</f>
        <v>*</v>
      </c>
      <c r="G725" s="108" t="str">
        <f>IF(FN_MC!M723="","*",FN_MC!M723)</f>
        <v>*</v>
      </c>
      <c r="H725" s="166" t="str">
        <f>IF(FN_MC!K723="","*",FN_MC!K723)</f>
        <v>*</v>
      </c>
      <c r="I725" s="141" t="str">
        <f>IF(FN_MC!O723="","*",FN_MC!O723)</f>
        <v>*</v>
      </c>
      <c r="J725" s="141" t="str">
        <f>IF(FN_MC!P723="","*",FN_MC!P723)</f>
        <v>*</v>
      </c>
      <c r="K725" s="152" t="str">
        <f>IF(FN_MC!AK723="","*",FN_MC!AK723)</f>
        <v>*</v>
      </c>
      <c r="L725" s="152" t="str">
        <f>IF(FN_MC!AM723="","*",FN_MC!AM723)</f>
        <v>*</v>
      </c>
      <c r="M725" s="152" t="str">
        <f>IF(FN_MC!AP723="","*",FN_MC!AP723)</f>
        <v>*</v>
      </c>
      <c r="N725" s="152" t="str">
        <f>IF(FN_MC!AM723="","*",FN_MC!AM723)</f>
        <v>*</v>
      </c>
      <c r="O725" s="198" t="str">
        <f>IF(FN_MC!BH723="","*",FN_MC!BH723)</f>
        <v>*</v>
      </c>
      <c r="P725" s="99"/>
      <c r="Q725" s="157" t="str">
        <f>IF($A$2=1,IF(FN_MC!BJ723="","*",FN_MC!BJ723),IF(FN_MC!BK723="","*",FN_MC!BK723))</f>
        <v>*</v>
      </c>
    </row>
    <row r="726" spans="1:17" hidden="1">
      <c r="A726" s="106" t="str">
        <f>IF(FN_MC!B724="","*",FN_MC!B724)</f>
        <v>*</v>
      </c>
      <c r="B726" s="107" t="str">
        <f>IF(FN_MC!X724="","*",FN_MC!X724)</f>
        <v>*</v>
      </c>
      <c r="C726" s="108" t="str">
        <f>IF(FN_MC!S724="","*",FN_MC!S724)</f>
        <v>*</v>
      </c>
      <c r="D726" s="108" t="str">
        <f>IF(FN_MC!T724="","*",FN_MC!T724)</f>
        <v>*</v>
      </c>
      <c r="E726" s="108" t="str">
        <f>IF(FN_MC!D724="","*",FN_MC!D724)</f>
        <v>*</v>
      </c>
      <c r="F726" s="108" t="str">
        <f>IF(FN_MC!H724="","*",FN_MC!H724)</f>
        <v>*</v>
      </c>
      <c r="G726" s="108" t="str">
        <f>IF(FN_MC!M724="","*",FN_MC!M724)</f>
        <v>*</v>
      </c>
      <c r="H726" s="166" t="str">
        <f>IF(FN_MC!K724="","*",FN_MC!K724)</f>
        <v>*</v>
      </c>
      <c r="I726" s="141" t="str">
        <f>IF(FN_MC!O724="","*",FN_MC!O724)</f>
        <v>*</v>
      </c>
      <c r="J726" s="141" t="str">
        <f>IF(FN_MC!P724="","*",FN_MC!P724)</f>
        <v>*</v>
      </c>
      <c r="K726" s="152" t="str">
        <f>IF(FN_MC!AK724="","*",FN_MC!AK724)</f>
        <v>*</v>
      </c>
      <c r="L726" s="152" t="str">
        <f>IF(FN_MC!AM724="","*",FN_MC!AM724)</f>
        <v>*</v>
      </c>
      <c r="M726" s="152" t="str">
        <f>IF(FN_MC!AP724="","*",FN_MC!AP724)</f>
        <v>*</v>
      </c>
      <c r="N726" s="152" t="str">
        <f>IF(FN_MC!AM724="","*",FN_MC!AM724)</f>
        <v>*</v>
      </c>
      <c r="O726" s="198" t="str">
        <f>IF(FN_MC!BH724="","*",FN_MC!BH724)</f>
        <v>*</v>
      </c>
      <c r="P726" s="99"/>
      <c r="Q726" s="157" t="str">
        <f>IF($A$2=1,IF(FN_MC!BJ724="","*",FN_MC!BJ724),IF(FN_MC!BK724="","*",FN_MC!BK724))</f>
        <v>*</v>
      </c>
    </row>
    <row r="727" spans="1:17" hidden="1">
      <c r="A727" s="106" t="str">
        <f>IF(FN_MC!B725="","*",FN_MC!B725)</f>
        <v>*</v>
      </c>
      <c r="B727" s="107" t="str">
        <f>IF(FN_MC!X725="","*",FN_MC!X725)</f>
        <v>*</v>
      </c>
      <c r="C727" s="108" t="str">
        <f>IF(FN_MC!S725="","*",FN_MC!S725)</f>
        <v>*</v>
      </c>
      <c r="D727" s="108" t="str">
        <f>IF(FN_MC!T725="","*",FN_MC!T725)</f>
        <v>*</v>
      </c>
      <c r="E727" s="108" t="str">
        <f>IF(FN_MC!D725="","*",FN_MC!D725)</f>
        <v>*</v>
      </c>
      <c r="F727" s="108" t="str">
        <f>IF(FN_MC!H725="","*",FN_MC!H725)</f>
        <v>*</v>
      </c>
      <c r="G727" s="108" t="str">
        <f>IF(FN_MC!M725="","*",FN_MC!M725)</f>
        <v>*</v>
      </c>
      <c r="H727" s="166" t="str">
        <f>IF(FN_MC!K725="","*",FN_MC!K725)</f>
        <v>*</v>
      </c>
      <c r="I727" s="141" t="str">
        <f>IF(FN_MC!O725="","*",FN_MC!O725)</f>
        <v>*</v>
      </c>
      <c r="J727" s="141" t="str">
        <f>IF(FN_MC!P725="","*",FN_MC!P725)</f>
        <v>*</v>
      </c>
      <c r="K727" s="152" t="str">
        <f>IF(FN_MC!AK725="","*",FN_MC!AK725)</f>
        <v>*</v>
      </c>
      <c r="L727" s="152" t="str">
        <f>IF(FN_MC!AM725="","*",FN_MC!AM725)</f>
        <v>*</v>
      </c>
      <c r="M727" s="152" t="str">
        <f>IF(FN_MC!AP725="","*",FN_MC!AP725)</f>
        <v>*</v>
      </c>
      <c r="N727" s="152" t="str">
        <f>IF(FN_MC!AM725="","*",FN_MC!AM725)</f>
        <v>*</v>
      </c>
      <c r="O727" s="198" t="str">
        <f>IF(FN_MC!BH725="","*",FN_MC!BH725)</f>
        <v>*</v>
      </c>
      <c r="P727" s="99"/>
      <c r="Q727" s="157" t="str">
        <f>IF($A$2=1,IF(FN_MC!BJ725="","*",FN_MC!BJ725),IF(FN_MC!BK725="","*",FN_MC!BK725))</f>
        <v>*</v>
      </c>
    </row>
    <row r="728" spans="1:17" hidden="1">
      <c r="A728" s="106" t="str">
        <f>IF(FN_MC!B726="","*",FN_MC!B726)</f>
        <v>*</v>
      </c>
      <c r="B728" s="107" t="str">
        <f>IF(FN_MC!X726="","*",FN_MC!X726)</f>
        <v>*</v>
      </c>
      <c r="C728" s="108" t="str">
        <f>IF(FN_MC!S726="","*",FN_MC!S726)</f>
        <v>*</v>
      </c>
      <c r="D728" s="108" t="str">
        <f>IF(FN_MC!T726="","*",FN_MC!T726)</f>
        <v>*</v>
      </c>
      <c r="E728" s="108" t="str">
        <f>IF(FN_MC!D726="","*",FN_MC!D726)</f>
        <v>*</v>
      </c>
      <c r="F728" s="108" t="str">
        <f>IF(FN_MC!H726="","*",FN_MC!H726)</f>
        <v>*</v>
      </c>
      <c r="G728" s="108" t="str">
        <f>IF(FN_MC!M726="","*",FN_MC!M726)</f>
        <v>*</v>
      </c>
      <c r="H728" s="166" t="str">
        <f>IF(FN_MC!K726="","*",FN_MC!K726)</f>
        <v>*</v>
      </c>
      <c r="I728" s="141" t="str">
        <f>IF(FN_MC!O726="","*",FN_MC!O726)</f>
        <v>*</v>
      </c>
      <c r="J728" s="141" t="str">
        <f>IF(FN_MC!P726="","*",FN_MC!P726)</f>
        <v>*</v>
      </c>
      <c r="K728" s="152" t="str">
        <f>IF(FN_MC!AK726="","*",FN_MC!AK726)</f>
        <v>*</v>
      </c>
      <c r="L728" s="152" t="str">
        <f>IF(FN_MC!AM726="","*",FN_MC!AM726)</f>
        <v>*</v>
      </c>
      <c r="M728" s="152" t="str">
        <f>IF(FN_MC!AP726="","*",FN_MC!AP726)</f>
        <v>*</v>
      </c>
      <c r="N728" s="152" t="str">
        <f>IF(FN_MC!AM726="","*",FN_MC!AM726)</f>
        <v>*</v>
      </c>
      <c r="O728" s="198" t="str">
        <f>IF(FN_MC!BH726="","*",FN_MC!BH726)</f>
        <v>*</v>
      </c>
      <c r="P728" s="99"/>
      <c r="Q728" s="157" t="str">
        <f>IF($A$2=1,IF(FN_MC!BJ726="","*",FN_MC!BJ726),IF(FN_MC!BK726="","*",FN_MC!BK726))</f>
        <v>*</v>
      </c>
    </row>
    <row r="729" spans="1:17" hidden="1">
      <c r="A729" s="106" t="str">
        <f>IF(FN_MC!B727="","*",FN_MC!B727)</f>
        <v>*</v>
      </c>
      <c r="B729" s="107" t="str">
        <f>IF(FN_MC!X727="","*",FN_MC!X727)</f>
        <v>*</v>
      </c>
      <c r="C729" s="108" t="str">
        <f>IF(FN_MC!S727="","*",FN_MC!S727)</f>
        <v>*</v>
      </c>
      <c r="D729" s="108" t="str">
        <f>IF(FN_MC!T727="","*",FN_MC!T727)</f>
        <v>*</v>
      </c>
      <c r="E729" s="108" t="str">
        <f>IF(FN_MC!D727="","*",FN_MC!D727)</f>
        <v>*</v>
      </c>
      <c r="F729" s="108" t="str">
        <f>IF(FN_MC!H727="","*",FN_MC!H727)</f>
        <v>*</v>
      </c>
      <c r="G729" s="108" t="str">
        <f>IF(FN_MC!M727="","*",FN_MC!M727)</f>
        <v>*</v>
      </c>
      <c r="H729" s="166" t="str">
        <f>IF(FN_MC!K727="","*",FN_MC!K727)</f>
        <v>*</v>
      </c>
      <c r="I729" s="141" t="str">
        <f>IF(FN_MC!O727="","*",FN_MC!O727)</f>
        <v>*</v>
      </c>
      <c r="J729" s="141" t="str">
        <f>IF(FN_MC!P727="","*",FN_MC!P727)</f>
        <v>*</v>
      </c>
      <c r="K729" s="152" t="str">
        <f>IF(FN_MC!AK727="","*",FN_MC!AK727)</f>
        <v>*</v>
      </c>
      <c r="L729" s="152" t="str">
        <f>IF(FN_MC!AM727="","*",FN_MC!AM727)</f>
        <v>*</v>
      </c>
      <c r="M729" s="152" t="str">
        <f>IF(FN_MC!AP727="","*",FN_MC!AP727)</f>
        <v>*</v>
      </c>
      <c r="N729" s="152" t="str">
        <f>IF(FN_MC!AM727="","*",FN_MC!AM727)</f>
        <v>*</v>
      </c>
      <c r="O729" s="198" t="str">
        <f>IF(FN_MC!BH727="","*",FN_MC!BH727)</f>
        <v>*</v>
      </c>
      <c r="P729" s="99"/>
      <c r="Q729" s="157" t="str">
        <f>IF($A$2=1,IF(FN_MC!BJ727="","*",FN_MC!BJ727),IF(FN_MC!BK727="","*",FN_MC!BK727))</f>
        <v>*</v>
      </c>
    </row>
    <row r="730" spans="1:17" hidden="1">
      <c r="A730" s="106" t="str">
        <f>IF(FN_MC!B728="","*",FN_MC!B728)</f>
        <v>*</v>
      </c>
      <c r="B730" s="107" t="str">
        <f>IF(FN_MC!X728="","*",FN_MC!X728)</f>
        <v>*</v>
      </c>
      <c r="C730" s="108" t="str">
        <f>IF(FN_MC!S728="","*",FN_MC!S728)</f>
        <v>*</v>
      </c>
      <c r="D730" s="108" t="str">
        <f>IF(FN_MC!T728="","*",FN_MC!T728)</f>
        <v>*</v>
      </c>
      <c r="E730" s="108" t="str">
        <f>IF(FN_MC!D728="","*",FN_MC!D728)</f>
        <v>*</v>
      </c>
      <c r="F730" s="108" t="str">
        <f>IF(FN_MC!H728="","*",FN_MC!H728)</f>
        <v>*</v>
      </c>
      <c r="G730" s="108" t="str">
        <f>IF(FN_MC!M728="","*",FN_MC!M728)</f>
        <v>*</v>
      </c>
      <c r="H730" s="166" t="str">
        <f>IF(FN_MC!K728="","*",FN_MC!K728)</f>
        <v>*</v>
      </c>
      <c r="I730" s="141" t="str">
        <f>IF(FN_MC!O728="","*",FN_MC!O728)</f>
        <v>*</v>
      </c>
      <c r="J730" s="141" t="str">
        <f>IF(FN_MC!P728="","*",FN_MC!P728)</f>
        <v>*</v>
      </c>
      <c r="K730" s="152" t="str">
        <f>IF(FN_MC!AK728="","*",FN_MC!AK728)</f>
        <v>*</v>
      </c>
      <c r="L730" s="152" t="str">
        <f>IF(FN_MC!AM728="","*",FN_MC!AM728)</f>
        <v>*</v>
      </c>
      <c r="M730" s="152" t="str">
        <f>IF(FN_MC!AP728="","*",FN_MC!AP728)</f>
        <v>*</v>
      </c>
      <c r="N730" s="152" t="str">
        <f>IF(FN_MC!AM728="","*",FN_MC!AM728)</f>
        <v>*</v>
      </c>
      <c r="O730" s="198" t="str">
        <f>IF(FN_MC!BH728="","*",FN_MC!BH728)</f>
        <v>*</v>
      </c>
      <c r="P730" s="99"/>
      <c r="Q730" s="157" t="str">
        <f>IF($A$2=1,IF(FN_MC!BJ728="","*",FN_MC!BJ728),IF(FN_MC!BK728="","*",FN_MC!BK728))</f>
        <v>*</v>
      </c>
    </row>
    <row r="731" spans="1:17" hidden="1">
      <c r="A731" s="106" t="str">
        <f>IF(FN_MC!B729="","*",FN_MC!B729)</f>
        <v>*</v>
      </c>
      <c r="B731" s="107" t="str">
        <f>IF(FN_MC!X729="","*",FN_MC!X729)</f>
        <v>*</v>
      </c>
      <c r="C731" s="108" t="str">
        <f>IF(FN_MC!S729="","*",FN_MC!S729)</f>
        <v>*</v>
      </c>
      <c r="D731" s="108" t="str">
        <f>IF(FN_MC!T729="","*",FN_MC!T729)</f>
        <v>*</v>
      </c>
      <c r="E731" s="108" t="str">
        <f>IF(FN_MC!D729="","*",FN_MC!D729)</f>
        <v>*</v>
      </c>
      <c r="F731" s="108" t="str">
        <f>IF(FN_MC!H729="","*",FN_MC!H729)</f>
        <v>*</v>
      </c>
      <c r="G731" s="108" t="str">
        <f>IF(FN_MC!M729="","*",FN_MC!M729)</f>
        <v>*</v>
      </c>
      <c r="H731" s="166" t="str">
        <f>IF(FN_MC!K729="","*",FN_MC!K729)</f>
        <v>*</v>
      </c>
      <c r="I731" s="141" t="str">
        <f>IF(FN_MC!O729="","*",FN_MC!O729)</f>
        <v>*</v>
      </c>
      <c r="J731" s="141" t="str">
        <f>IF(FN_MC!P729="","*",FN_MC!P729)</f>
        <v>*</v>
      </c>
      <c r="K731" s="152" t="str">
        <f>IF(FN_MC!AK729="","*",FN_MC!AK729)</f>
        <v>*</v>
      </c>
      <c r="L731" s="152" t="str">
        <f>IF(FN_MC!AM729="","*",FN_MC!AM729)</f>
        <v>*</v>
      </c>
      <c r="M731" s="152" t="str">
        <f>IF(FN_MC!AP729="","*",FN_MC!AP729)</f>
        <v>*</v>
      </c>
      <c r="N731" s="152" t="str">
        <f>IF(FN_MC!AM729="","*",FN_MC!AM729)</f>
        <v>*</v>
      </c>
      <c r="O731" s="198" t="str">
        <f>IF(FN_MC!BH729="","*",FN_MC!BH729)</f>
        <v>*</v>
      </c>
      <c r="P731" s="99"/>
      <c r="Q731" s="157" t="str">
        <f>IF($A$2=1,IF(FN_MC!BJ729="","*",FN_MC!BJ729),IF(FN_MC!BK729="","*",FN_MC!BK729))</f>
        <v>*</v>
      </c>
    </row>
    <row r="732" spans="1:17" hidden="1">
      <c r="A732" s="106" t="str">
        <f>IF(FN_MC!B730="","*",FN_MC!B730)</f>
        <v>*</v>
      </c>
      <c r="B732" s="107" t="str">
        <f>IF(FN_MC!X730="","*",FN_MC!X730)</f>
        <v>*</v>
      </c>
      <c r="C732" s="108" t="str">
        <f>IF(FN_MC!S730="","*",FN_MC!S730)</f>
        <v>*</v>
      </c>
      <c r="D732" s="108" t="str">
        <f>IF(FN_MC!T730="","*",FN_MC!T730)</f>
        <v>*</v>
      </c>
      <c r="E732" s="108" t="str">
        <f>IF(FN_MC!D730="","*",FN_MC!D730)</f>
        <v>*</v>
      </c>
      <c r="F732" s="108" t="str">
        <f>IF(FN_MC!H730="","*",FN_MC!H730)</f>
        <v>*</v>
      </c>
      <c r="G732" s="108" t="str">
        <f>IF(FN_MC!M730="","*",FN_MC!M730)</f>
        <v>*</v>
      </c>
      <c r="H732" s="166" t="str">
        <f>IF(FN_MC!K730="","*",FN_MC!K730)</f>
        <v>*</v>
      </c>
      <c r="I732" s="141" t="str">
        <f>IF(FN_MC!O730="","*",FN_MC!O730)</f>
        <v>*</v>
      </c>
      <c r="J732" s="141" t="str">
        <f>IF(FN_MC!P730="","*",FN_MC!P730)</f>
        <v>*</v>
      </c>
      <c r="K732" s="152" t="str">
        <f>IF(FN_MC!AK730="","*",FN_MC!AK730)</f>
        <v>*</v>
      </c>
      <c r="L732" s="152" t="str">
        <f>IF(FN_MC!AM730="","*",FN_MC!AM730)</f>
        <v>*</v>
      </c>
      <c r="M732" s="152" t="str">
        <f>IF(FN_MC!AP730="","*",FN_MC!AP730)</f>
        <v>*</v>
      </c>
      <c r="N732" s="152" t="str">
        <f>IF(FN_MC!AM730="","*",FN_MC!AM730)</f>
        <v>*</v>
      </c>
      <c r="O732" s="198" t="str">
        <f>IF(FN_MC!BH730="","*",FN_MC!BH730)</f>
        <v>*</v>
      </c>
      <c r="P732" s="99"/>
      <c r="Q732" s="157" t="str">
        <f>IF($A$2=1,IF(FN_MC!BJ730="","*",FN_MC!BJ730),IF(FN_MC!BK730="","*",FN_MC!BK730))</f>
        <v>*</v>
      </c>
    </row>
    <row r="733" spans="1:17" hidden="1">
      <c r="A733" s="106" t="str">
        <f>IF(FN_MC!B731="","*",FN_MC!B731)</f>
        <v>*</v>
      </c>
      <c r="B733" s="107" t="str">
        <f>IF(FN_MC!X731="","*",FN_MC!X731)</f>
        <v>*</v>
      </c>
      <c r="C733" s="108" t="str">
        <f>IF(FN_MC!S731="","*",FN_MC!S731)</f>
        <v>*</v>
      </c>
      <c r="D733" s="108" t="str">
        <f>IF(FN_MC!T731="","*",FN_MC!T731)</f>
        <v>*</v>
      </c>
      <c r="E733" s="108" t="str">
        <f>IF(FN_MC!D731="","*",FN_MC!D731)</f>
        <v>*</v>
      </c>
      <c r="F733" s="108" t="str">
        <f>IF(FN_MC!H731="","*",FN_MC!H731)</f>
        <v>*</v>
      </c>
      <c r="G733" s="108" t="str">
        <f>IF(FN_MC!M731="","*",FN_MC!M731)</f>
        <v>*</v>
      </c>
      <c r="H733" s="166" t="str">
        <f>IF(FN_MC!K731="","*",FN_MC!K731)</f>
        <v>*</v>
      </c>
      <c r="I733" s="141" t="str">
        <f>IF(FN_MC!O731="","*",FN_MC!O731)</f>
        <v>*</v>
      </c>
      <c r="J733" s="141" t="str">
        <f>IF(FN_MC!P731="","*",FN_MC!P731)</f>
        <v>*</v>
      </c>
      <c r="K733" s="152" t="str">
        <f>IF(FN_MC!AK731="","*",FN_MC!AK731)</f>
        <v>*</v>
      </c>
      <c r="L733" s="152" t="str">
        <f>IF(FN_MC!AM731="","*",FN_MC!AM731)</f>
        <v>*</v>
      </c>
      <c r="M733" s="152" t="str">
        <f>IF(FN_MC!AP731="","*",FN_MC!AP731)</f>
        <v>*</v>
      </c>
      <c r="N733" s="152" t="str">
        <f>IF(FN_MC!AM731="","*",FN_MC!AM731)</f>
        <v>*</v>
      </c>
      <c r="O733" s="198" t="str">
        <f>IF(FN_MC!BH731="","*",FN_MC!BH731)</f>
        <v>*</v>
      </c>
      <c r="P733" s="99"/>
      <c r="Q733" s="157" t="str">
        <f>IF($A$2=1,IF(FN_MC!BJ731="","*",FN_MC!BJ731),IF(FN_MC!BK731="","*",FN_MC!BK731))</f>
        <v>*</v>
      </c>
    </row>
    <row r="734" spans="1:17" hidden="1">
      <c r="A734" s="106" t="str">
        <f>IF(FN_MC!B732="","*",FN_MC!B732)</f>
        <v>*</v>
      </c>
      <c r="B734" s="107" t="str">
        <f>IF(FN_MC!X732="","*",FN_MC!X732)</f>
        <v>*</v>
      </c>
      <c r="C734" s="108" t="str">
        <f>IF(FN_MC!S732="","*",FN_MC!S732)</f>
        <v>*</v>
      </c>
      <c r="D734" s="108" t="str">
        <f>IF(FN_MC!T732="","*",FN_MC!T732)</f>
        <v>*</v>
      </c>
      <c r="E734" s="108" t="str">
        <f>IF(FN_MC!D732="","*",FN_MC!D732)</f>
        <v>*</v>
      </c>
      <c r="F734" s="108" t="str">
        <f>IF(FN_MC!H732="","*",FN_MC!H732)</f>
        <v>*</v>
      </c>
      <c r="G734" s="108" t="str">
        <f>IF(FN_MC!M732="","*",FN_MC!M732)</f>
        <v>*</v>
      </c>
      <c r="H734" s="166" t="str">
        <f>IF(FN_MC!K732="","*",FN_MC!K732)</f>
        <v>*</v>
      </c>
      <c r="I734" s="141" t="str">
        <f>IF(FN_MC!O732="","*",FN_MC!O732)</f>
        <v>*</v>
      </c>
      <c r="J734" s="141" t="str">
        <f>IF(FN_MC!P732="","*",FN_MC!P732)</f>
        <v>*</v>
      </c>
      <c r="K734" s="152" t="str">
        <f>IF(FN_MC!AK732="","*",FN_MC!AK732)</f>
        <v>*</v>
      </c>
      <c r="L734" s="152" t="str">
        <f>IF(FN_MC!AM732="","*",FN_MC!AM732)</f>
        <v>*</v>
      </c>
      <c r="M734" s="152" t="str">
        <f>IF(FN_MC!AP732="","*",FN_MC!AP732)</f>
        <v>*</v>
      </c>
      <c r="N734" s="152" t="str">
        <f>IF(FN_MC!AM732="","*",FN_MC!AM732)</f>
        <v>*</v>
      </c>
      <c r="O734" s="198" t="str">
        <f>IF(FN_MC!BH732="","*",FN_MC!BH732)</f>
        <v>*</v>
      </c>
      <c r="P734" s="99"/>
      <c r="Q734" s="157" t="str">
        <f>IF($A$2=1,IF(FN_MC!BJ732="","*",FN_MC!BJ732),IF(FN_MC!BK732="","*",FN_MC!BK732))</f>
        <v>*</v>
      </c>
    </row>
    <row r="735" spans="1:17" hidden="1">
      <c r="A735" s="106" t="str">
        <f>IF(FN_MC!B733="","*",FN_MC!B733)</f>
        <v>*</v>
      </c>
      <c r="B735" s="107" t="str">
        <f>IF(FN_MC!X733="","*",FN_MC!X733)</f>
        <v>*</v>
      </c>
      <c r="C735" s="108" t="str">
        <f>IF(FN_MC!S733="","*",FN_MC!S733)</f>
        <v>*</v>
      </c>
      <c r="D735" s="108" t="str">
        <f>IF(FN_MC!T733="","*",FN_MC!T733)</f>
        <v>*</v>
      </c>
      <c r="E735" s="108" t="str">
        <f>IF(FN_MC!D733="","*",FN_MC!D733)</f>
        <v>*</v>
      </c>
      <c r="F735" s="108" t="str">
        <f>IF(FN_MC!H733="","*",FN_MC!H733)</f>
        <v>*</v>
      </c>
      <c r="G735" s="108" t="str">
        <f>IF(FN_MC!M733="","*",FN_MC!M733)</f>
        <v>*</v>
      </c>
      <c r="H735" s="166" t="str">
        <f>IF(FN_MC!K733="","*",FN_MC!K733)</f>
        <v>*</v>
      </c>
      <c r="I735" s="141" t="str">
        <f>IF(FN_MC!O733="","*",FN_MC!O733)</f>
        <v>*</v>
      </c>
      <c r="J735" s="141" t="str">
        <f>IF(FN_MC!P733="","*",FN_MC!P733)</f>
        <v>*</v>
      </c>
      <c r="K735" s="152" t="str">
        <f>IF(FN_MC!AK733="","*",FN_MC!AK733)</f>
        <v>*</v>
      </c>
      <c r="L735" s="152" t="str">
        <f>IF(FN_MC!AM733="","*",FN_MC!AM733)</f>
        <v>*</v>
      </c>
      <c r="M735" s="152" t="str">
        <f>IF(FN_MC!AP733="","*",FN_MC!AP733)</f>
        <v>*</v>
      </c>
      <c r="N735" s="152" t="str">
        <f>IF(FN_MC!AM733="","*",FN_MC!AM733)</f>
        <v>*</v>
      </c>
      <c r="O735" s="198" t="str">
        <f>IF(FN_MC!BH733="","*",FN_MC!BH733)</f>
        <v>*</v>
      </c>
      <c r="P735" s="99"/>
      <c r="Q735" s="157" t="str">
        <f>IF($A$2=1,IF(FN_MC!BJ733="","*",FN_MC!BJ733),IF(FN_MC!BK733="","*",FN_MC!BK733))</f>
        <v>*</v>
      </c>
    </row>
    <row r="736" spans="1:17" hidden="1">
      <c r="A736" s="106" t="str">
        <f>IF(FN_MC!B734="","*",FN_MC!B734)</f>
        <v>*</v>
      </c>
      <c r="B736" s="107" t="str">
        <f>IF(FN_MC!X734="","*",FN_MC!X734)</f>
        <v>*</v>
      </c>
      <c r="C736" s="108" t="str">
        <f>IF(FN_MC!S734="","*",FN_MC!S734)</f>
        <v>*</v>
      </c>
      <c r="D736" s="108" t="str">
        <f>IF(FN_MC!T734="","*",FN_MC!T734)</f>
        <v>*</v>
      </c>
      <c r="E736" s="108" t="str">
        <f>IF(FN_MC!D734="","*",FN_MC!D734)</f>
        <v>*</v>
      </c>
      <c r="F736" s="108" t="str">
        <f>IF(FN_MC!H734="","*",FN_MC!H734)</f>
        <v>*</v>
      </c>
      <c r="G736" s="108" t="str">
        <f>IF(FN_MC!M734="","*",FN_MC!M734)</f>
        <v>*</v>
      </c>
      <c r="H736" s="166" t="str">
        <f>IF(FN_MC!K734="","*",FN_MC!K734)</f>
        <v>*</v>
      </c>
      <c r="I736" s="141" t="str">
        <f>IF(FN_MC!O734="","*",FN_MC!O734)</f>
        <v>*</v>
      </c>
      <c r="J736" s="141" t="str">
        <f>IF(FN_MC!P734="","*",FN_MC!P734)</f>
        <v>*</v>
      </c>
      <c r="K736" s="152" t="str">
        <f>IF(FN_MC!AK734="","*",FN_MC!AK734)</f>
        <v>*</v>
      </c>
      <c r="L736" s="152" t="str">
        <f>IF(FN_MC!AM734="","*",FN_MC!AM734)</f>
        <v>*</v>
      </c>
      <c r="M736" s="152" t="str">
        <f>IF(FN_MC!AP734="","*",FN_MC!AP734)</f>
        <v>*</v>
      </c>
      <c r="N736" s="152" t="str">
        <f>IF(FN_MC!AM734="","*",FN_MC!AM734)</f>
        <v>*</v>
      </c>
      <c r="O736" s="198" t="str">
        <f>IF(FN_MC!BH734="","*",FN_MC!BH734)</f>
        <v>*</v>
      </c>
      <c r="P736" s="99"/>
      <c r="Q736" s="157" t="str">
        <f>IF($A$2=1,IF(FN_MC!BJ734="","*",FN_MC!BJ734),IF(FN_MC!BK734="","*",FN_MC!BK734))</f>
        <v>*</v>
      </c>
    </row>
    <row r="737" spans="1:17" hidden="1">
      <c r="A737" s="106" t="str">
        <f>IF(FN_MC!B735="","*",FN_MC!B735)</f>
        <v>*</v>
      </c>
      <c r="B737" s="107" t="str">
        <f>IF(FN_MC!X735="","*",FN_MC!X735)</f>
        <v>*</v>
      </c>
      <c r="C737" s="108" t="str">
        <f>IF(FN_MC!S735="","*",FN_MC!S735)</f>
        <v>*</v>
      </c>
      <c r="D737" s="108" t="str">
        <f>IF(FN_MC!T735="","*",FN_MC!T735)</f>
        <v>*</v>
      </c>
      <c r="E737" s="108" t="str">
        <f>IF(FN_MC!D735="","*",FN_MC!D735)</f>
        <v>*</v>
      </c>
      <c r="F737" s="108" t="str">
        <f>IF(FN_MC!H735="","*",FN_MC!H735)</f>
        <v>*</v>
      </c>
      <c r="G737" s="108" t="str">
        <f>IF(FN_MC!M735="","*",FN_MC!M735)</f>
        <v>*</v>
      </c>
      <c r="H737" s="166" t="str">
        <f>IF(FN_MC!K735="","*",FN_MC!K735)</f>
        <v>*</v>
      </c>
      <c r="I737" s="141" t="str">
        <f>IF(FN_MC!O735="","*",FN_MC!O735)</f>
        <v>*</v>
      </c>
      <c r="J737" s="141" t="str">
        <f>IF(FN_MC!P735="","*",FN_MC!P735)</f>
        <v>*</v>
      </c>
      <c r="K737" s="152" t="str">
        <f>IF(FN_MC!AK735="","*",FN_MC!AK735)</f>
        <v>*</v>
      </c>
      <c r="L737" s="152" t="str">
        <f>IF(FN_MC!AM735="","*",FN_MC!AM735)</f>
        <v>*</v>
      </c>
      <c r="M737" s="152" t="str">
        <f>IF(FN_MC!AP735="","*",FN_MC!AP735)</f>
        <v>*</v>
      </c>
      <c r="N737" s="152" t="str">
        <f>IF(FN_MC!AM735="","*",FN_MC!AM735)</f>
        <v>*</v>
      </c>
      <c r="O737" s="198" t="str">
        <f>IF(FN_MC!BH735="","*",FN_MC!BH735)</f>
        <v>*</v>
      </c>
      <c r="P737" s="99"/>
      <c r="Q737" s="157" t="str">
        <f>IF($A$2=1,IF(FN_MC!BJ735="","*",FN_MC!BJ735),IF(FN_MC!BK735="","*",FN_MC!BK735))</f>
        <v>*</v>
      </c>
    </row>
    <row r="738" spans="1:17" hidden="1">
      <c r="A738" s="106" t="str">
        <f>IF(FN_MC!B736="","*",FN_MC!B736)</f>
        <v>*</v>
      </c>
      <c r="B738" s="107" t="str">
        <f>IF(FN_MC!X736="","*",FN_MC!X736)</f>
        <v>*</v>
      </c>
      <c r="C738" s="108" t="str">
        <f>IF(FN_MC!S736="","*",FN_MC!S736)</f>
        <v>*</v>
      </c>
      <c r="D738" s="108" t="str">
        <f>IF(FN_MC!T736="","*",FN_MC!T736)</f>
        <v>*</v>
      </c>
      <c r="E738" s="108" t="str">
        <f>IF(FN_MC!D736="","*",FN_MC!D736)</f>
        <v>*</v>
      </c>
      <c r="F738" s="108" t="str">
        <f>IF(FN_MC!H736="","*",FN_MC!H736)</f>
        <v>*</v>
      </c>
      <c r="G738" s="108" t="str">
        <f>IF(FN_MC!M736="","*",FN_MC!M736)</f>
        <v>*</v>
      </c>
      <c r="H738" s="166" t="str">
        <f>IF(FN_MC!K736="","*",FN_MC!K736)</f>
        <v>*</v>
      </c>
      <c r="I738" s="141" t="str">
        <f>IF(FN_MC!O736="","*",FN_MC!O736)</f>
        <v>*</v>
      </c>
      <c r="J738" s="141" t="str">
        <f>IF(FN_MC!P736="","*",FN_MC!P736)</f>
        <v>*</v>
      </c>
      <c r="K738" s="152" t="str">
        <f>IF(FN_MC!AK736="","*",FN_MC!AK736)</f>
        <v>*</v>
      </c>
      <c r="L738" s="152" t="str">
        <f>IF(FN_MC!AM736="","*",FN_MC!AM736)</f>
        <v>*</v>
      </c>
      <c r="M738" s="152" t="str">
        <f>IF(FN_MC!AP736="","*",FN_MC!AP736)</f>
        <v>*</v>
      </c>
      <c r="N738" s="152" t="str">
        <f>IF(FN_MC!AM736="","*",FN_MC!AM736)</f>
        <v>*</v>
      </c>
      <c r="O738" s="198" t="str">
        <f>IF(FN_MC!BH736="","*",FN_MC!BH736)</f>
        <v>*</v>
      </c>
      <c r="P738" s="99"/>
      <c r="Q738" s="157" t="str">
        <f>IF($A$2=1,IF(FN_MC!BJ736="","*",FN_MC!BJ736),IF(FN_MC!BK736="","*",FN_MC!BK736))</f>
        <v>*</v>
      </c>
    </row>
    <row r="739" spans="1:17" hidden="1">
      <c r="A739" s="106" t="str">
        <f>IF(FN_MC!B737="","*",FN_MC!B737)</f>
        <v>*</v>
      </c>
      <c r="B739" s="107" t="str">
        <f>IF(FN_MC!X737="","*",FN_MC!X737)</f>
        <v>*</v>
      </c>
      <c r="C739" s="108" t="str">
        <f>IF(FN_MC!S737="","*",FN_MC!S737)</f>
        <v>*</v>
      </c>
      <c r="D739" s="108" t="str">
        <f>IF(FN_MC!T737="","*",FN_MC!T737)</f>
        <v>*</v>
      </c>
      <c r="E739" s="108" t="str">
        <f>IF(FN_MC!D737="","*",FN_MC!D737)</f>
        <v>*</v>
      </c>
      <c r="F739" s="108" t="str">
        <f>IF(FN_MC!H737="","*",FN_MC!H737)</f>
        <v>*</v>
      </c>
      <c r="G739" s="108" t="str">
        <f>IF(FN_MC!M737="","*",FN_MC!M737)</f>
        <v>*</v>
      </c>
      <c r="H739" s="166" t="str">
        <f>IF(FN_MC!K737="","*",FN_MC!K737)</f>
        <v>*</v>
      </c>
      <c r="I739" s="141" t="str">
        <f>IF(FN_MC!O737="","*",FN_MC!O737)</f>
        <v>*</v>
      </c>
      <c r="J739" s="141" t="str">
        <f>IF(FN_MC!P737="","*",FN_MC!P737)</f>
        <v>*</v>
      </c>
      <c r="K739" s="152" t="str">
        <f>IF(FN_MC!AK737="","*",FN_MC!AK737)</f>
        <v>*</v>
      </c>
      <c r="L739" s="152" t="str">
        <f>IF(FN_MC!AM737="","*",FN_MC!AM737)</f>
        <v>*</v>
      </c>
      <c r="M739" s="152" t="str">
        <f>IF(FN_MC!AP737="","*",FN_MC!AP737)</f>
        <v>*</v>
      </c>
      <c r="N739" s="152" t="str">
        <f>IF(FN_MC!AM737="","*",FN_MC!AM737)</f>
        <v>*</v>
      </c>
      <c r="O739" s="198" t="str">
        <f>IF(FN_MC!BH737="","*",FN_MC!BH737)</f>
        <v>*</v>
      </c>
      <c r="P739" s="99"/>
      <c r="Q739" s="157" t="str">
        <f>IF($A$2=1,IF(FN_MC!BJ737="","*",FN_MC!BJ737),IF(FN_MC!BK737="","*",FN_MC!BK737))</f>
        <v>*</v>
      </c>
    </row>
    <row r="740" spans="1:17" hidden="1">
      <c r="A740" s="106" t="str">
        <f>IF(FN_MC!B738="","*",FN_MC!B738)</f>
        <v>*</v>
      </c>
      <c r="B740" s="107" t="str">
        <f>IF(FN_MC!X738="","*",FN_MC!X738)</f>
        <v>*</v>
      </c>
      <c r="C740" s="108" t="str">
        <f>IF(FN_MC!S738="","*",FN_MC!S738)</f>
        <v>*</v>
      </c>
      <c r="D740" s="108" t="str">
        <f>IF(FN_MC!T738="","*",FN_MC!T738)</f>
        <v>*</v>
      </c>
      <c r="E740" s="108" t="str">
        <f>IF(FN_MC!D738="","*",FN_MC!D738)</f>
        <v>*</v>
      </c>
      <c r="F740" s="108" t="str">
        <f>IF(FN_MC!H738="","*",FN_MC!H738)</f>
        <v>*</v>
      </c>
      <c r="G740" s="108" t="str">
        <f>IF(FN_MC!M738="","*",FN_MC!M738)</f>
        <v>*</v>
      </c>
      <c r="H740" s="166" t="str">
        <f>IF(FN_MC!K738="","*",FN_MC!K738)</f>
        <v>*</v>
      </c>
      <c r="I740" s="141" t="str">
        <f>IF(FN_MC!O738="","*",FN_MC!O738)</f>
        <v>*</v>
      </c>
      <c r="J740" s="141" t="str">
        <f>IF(FN_MC!P738="","*",FN_MC!P738)</f>
        <v>*</v>
      </c>
      <c r="K740" s="152" t="str">
        <f>IF(FN_MC!AK738="","*",FN_MC!AK738)</f>
        <v>*</v>
      </c>
      <c r="L740" s="152" t="str">
        <f>IF(FN_MC!AM738="","*",FN_MC!AM738)</f>
        <v>*</v>
      </c>
      <c r="M740" s="152" t="str">
        <f>IF(FN_MC!AP738="","*",FN_MC!AP738)</f>
        <v>*</v>
      </c>
      <c r="N740" s="152" t="str">
        <f>IF(FN_MC!AM738="","*",FN_MC!AM738)</f>
        <v>*</v>
      </c>
      <c r="O740" s="198" t="str">
        <f>IF(FN_MC!BH738="","*",FN_MC!BH738)</f>
        <v>*</v>
      </c>
      <c r="P740" s="99"/>
      <c r="Q740" s="157" t="str">
        <f>IF($A$2=1,IF(FN_MC!BJ738="","*",FN_MC!BJ738),IF(FN_MC!BK738="","*",FN_MC!BK738))</f>
        <v>*</v>
      </c>
    </row>
    <row r="741" spans="1:17" hidden="1">
      <c r="A741" s="106" t="str">
        <f>IF(FN_MC!B739="","*",FN_MC!B739)</f>
        <v>*</v>
      </c>
      <c r="B741" s="107" t="str">
        <f>IF(FN_MC!X739="","*",FN_MC!X739)</f>
        <v>*</v>
      </c>
      <c r="C741" s="108" t="str">
        <f>IF(FN_MC!S739="","*",FN_MC!S739)</f>
        <v>*</v>
      </c>
      <c r="D741" s="108" t="str">
        <f>IF(FN_MC!T739="","*",FN_MC!T739)</f>
        <v>*</v>
      </c>
      <c r="E741" s="108" t="str">
        <f>IF(FN_MC!D739="","*",FN_MC!D739)</f>
        <v>*</v>
      </c>
      <c r="F741" s="108" t="str">
        <f>IF(FN_MC!H739="","*",FN_MC!H739)</f>
        <v>*</v>
      </c>
      <c r="G741" s="108" t="str">
        <f>IF(FN_MC!M739="","*",FN_MC!M739)</f>
        <v>*</v>
      </c>
      <c r="H741" s="166" t="str">
        <f>IF(FN_MC!K739="","*",FN_MC!K739)</f>
        <v>*</v>
      </c>
      <c r="I741" s="141" t="str">
        <f>IF(FN_MC!O739="","*",FN_MC!O739)</f>
        <v>*</v>
      </c>
      <c r="J741" s="141" t="str">
        <f>IF(FN_MC!P739="","*",FN_MC!P739)</f>
        <v>*</v>
      </c>
      <c r="K741" s="152" t="str">
        <f>IF(FN_MC!AK739="","*",FN_MC!AK739)</f>
        <v>*</v>
      </c>
      <c r="L741" s="152" t="str">
        <f>IF(FN_MC!AM739="","*",FN_MC!AM739)</f>
        <v>*</v>
      </c>
      <c r="M741" s="152" t="str">
        <f>IF(FN_MC!AP739="","*",FN_MC!AP739)</f>
        <v>*</v>
      </c>
      <c r="N741" s="152" t="str">
        <f>IF(FN_MC!AM739="","*",FN_MC!AM739)</f>
        <v>*</v>
      </c>
      <c r="O741" s="198" t="str">
        <f>IF(FN_MC!BH739="","*",FN_MC!BH739)</f>
        <v>*</v>
      </c>
      <c r="P741" s="99"/>
      <c r="Q741" s="157" t="str">
        <f>IF($A$2=1,IF(FN_MC!BJ739="","*",FN_MC!BJ739),IF(FN_MC!BK739="","*",FN_MC!BK739))</f>
        <v>*</v>
      </c>
    </row>
    <row r="742" spans="1:17" hidden="1">
      <c r="A742" s="106" t="str">
        <f>IF(FN_MC!B740="","*",FN_MC!B740)</f>
        <v>*</v>
      </c>
      <c r="B742" s="107" t="str">
        <f>IF(FN_MC!X740="","*",FN_MC!X740)</f>
        <v>*</v>
      </c>
      <c r="C742" s="108" t="str">
        <f>IF(FN_MC!S740="","*",FN_MC!S740)</f>
        <v>*</v>
      </c>
      <c r="D742" s="108" t="str">
        <f>IF(FN_MC!T740="","*",FN_MC!T740)</f>
        <v>*</v>
      </c>
      <c r="E742" s="108" t="str">
        <f>IF(FN_MC!D740="","*",FN_MC!D740)</f>
        <v>*</v>
      </c>
      <c r="F742" s="108" t="str">
        <f>IF(FN_MC!H740="","*",FN_MC!H740)</f>
        <v>*</v>
      </c>
      <c r="G742" s="108" t="str">
        <f>IF(FN_MC!M740="","*",FN_MC!M740)</f>
        <v>*</v>
      </c>
      <c r="H742" s="166" t="str">
        <f>IF(FN_MC!K740="","*",FN_MC!K740)</f>
        <v>*</v>
      </c>
      <c r="I742" s="141" t="str">
        <f>IF(FN_MC!O740="","*",FN_MC!O740)</f>
        <v>*</v>
      </c>
      <c r="J742" s="141" t="str">
        <f>IF(FN_MC!P740="","*",FN_MC!P740)</f>
        <v>*</v>
      </c>
      <c r="K742" s="152" t="str">
        <f>IF(FN_MC!AK740="","*",FN_MC!AK740)</f>
        <v>*</v>
      </c>
      <c r="L742" s="152" t="str">
        <f>IF(FN_MC!AM740="","*",FN_MC!AM740)</f>
        <v>*</v>
      </c>
      <c r="M742" s="152" t="str">
        <f>IF(FN_MC!AP740="","*",FN_MC!AP740)</f>
        <v>*</v>
      </c>
      <c r="N742" s="152" t="str">
        <f>IF(FN_MC!AM740="","*",FN_MC!AM740)</f>
        <v>*</v>
      </c>
      <c r="O742" s="198" t="str">
        <f>IF(FN_MC!BH740="","*",FN_MC!BH740)</f>
        <v>*</v>
      </c>
      <c r="P742" s="99"/>
      <c r="Q742" s="157" t="str">
        <f>IF($A$2=1,IF(FN_MC!BJ740="","*",FN_MC!BJ740),IF(FN_MC!BK740="","*",FN_MC!BK740))</f>
        <v>*</v>
      </c>
    </row>
    <row r="743" spans="1:17" hidden="1">
      <c r="A743" s="106" t="str">
        <f>IF(FN_MC!B741="","*",FN_MC!B741)</f>
        <v>*</v>
      </c>
      <c r="B743" s="107" t="str">
        <f>IF(FN_MC!X741="","*",FN_MC!X741)</f>
        <v>*</v>
      </c>
      <c r="C743" s="108" t="str">
        <f>IF(FN_MC!S741="","*",FN_MC!S741)</f>
        <v>*</v>
      </c>
      <c r="D743" s="108" t="str">
        <f>IF(FN_MC!T741="","*",FN_MC!T741)</f>
        <v>*</v>
      </c>
      <c r="E743" s="108" t="str">
        <f>IF(FN_MC!D741="","*",FN_MC!D741)</f>
        <v>*</v>
      </c>
      <c r="F743" s="108" t="str">
        <f>IF(FN_MC!H741="","*",FN_MC!H741)</f>
        <v>*</v>
      </c>
      <c r="G743" s="108" t="str">
        <f>IF(FN_MC!M741="","*",FN_MC!M741)</f>
        <v>*</v>
      </c>
      <c r="H743" s="166" t="str">
        <f>IF(FN_MC!K741="","*",FN_MC!K741)</f>
        <v>*</v>
      </c>
      <c r="I743" s="141" t="str">
        <f>IF(FN_MC!O741="","*",FN_MC!O741)</f>
        <v>*</v>
      </c>
      <c r="J743" s="141" t="str">
        <f>IF(FN_MC!P741="","*",FN_MC!P741)</f>
        <v>*</v>
      </c>
      <c r="K743" s="152" t="str">
        <f>IF(FN_MC!AK741="","*",FN_MC!AK741)</f>
        <v>*</v>
      </c>
      <c r="L743" s="152" t="str">
        <f>IF(FN_MC!AM741="","*",FN_MC!AM741)</f>
        <v>*</v>
      </c>
      <c r="M743" s="152" t="str">
        <f>IF(FN_MC!AP741="","*",FN_MC!AP741)</f>
        <v>*</v>
      </c>
      <c r="N743" s="152" t="str">
        <f>IF(FN_MC!AM741="","*",FN_MC!AM741)</f>
        <v>*</v>
      </c>
      <c r="O743" s="198" t="str">
        <f>IF(FN_MC!BH741="","*",FN_MC!BH741)</f>
        <v>*</v>
      </c>
      <c r="P743" s="99"/>
      <c r="Q743" s="157" t="str">
        <f>IF($A$2=1,IF(FN_MC!BJ741="","*",FN_MC!BJ741),IF(FN_MC!BK741="","*",FN_MC!BK741))</f>
        <v>*</v>
      </c>
    </row>
    <row r="744" spans="1:17" hidden="1">
      <c r="A744" s="106" t="str">
        <f>IF(FN_MC!B742="","*",FN_MC!B742)</f>
        <v>*</v>
      </c>
      <c r="B744" s="107" t="str">
        <f>IF(FN_MC!X742="","*",FN_MC!X742)</f>
        <v>*</v>
      </c>
      <c r="C744" s="108" t="str">
        <f>IF(FN_MC!S742="","*",FN_MC!S742)</f>
        <v>*</v>
      </c>
      <c r="D744" s="108" t="str">
        <f>IF(FN_MC!T742="","*",FN_MC!T742)</f>
        <v>*</v>
      </c>
      <c r="E744" s="108" t="str">
        <f>IF(FN_MC!D742="","*",FN_MC!D742)</f>
        <v>*</v>
      </c>
      <c r="F744" s="108" t="str">
        <f>IF(FN_MC!H742="","*",FN_MC!H742)</f>
        <v>*</v>
      </c>
      <c r="G744" s="108" t="str">
        <f>IF(FN_MC!M742="","*",FN_MC!M742)</f>
        <v>*</v>
      </c>
      <c r="H744" s="166" t="str">
        <f>IF(FN_MC!K742="","*",FN_MC!K742)</f>
        <v>*</v>
      </c>
      <c r="I744" s="141" t="str">
        <f>IF(FN_MC!O742="","*",FN_MC!O742)</f>
        <v>*</v>
      </c>
      <c r="J744" s="141" t="str">
        <f>IF(FN_MC!P742="","*",FN_MC!P742)</f>
        <v>*</v>
      </c>
      <c r="K744" s="152" t="str">
        <f>IF(FN_MC!AK742="","*",FN_MC!AK742)</f>
        <v>*</v>
      </c>
      <c r="L744" s="152" t="str">
        <f>IF(FN_MC!AM742="","*",FN_MC!AM742)</f>
        <v>*</v>
      </c>
      <c r="M744" s="152" t="str">
        <f>IF(FN_MC!AP742="","*",FN_MC!AP742)</f>
        <v>*</v>
      </c>
      <c r="N744" s="152" t="str">
        <f>IF(FN_MC!AM742="","*",FN_MC!AM742)</f>
        <v>*</v>
      </c>
      <c r="O744" s="198" t="str">
        <f>IF(FN_MC!BH742="","*",FN_MC!BH742)</f>
        <v>*</v>
      </c>
      <c r="P744" s="99"/>
      <c r="Q744" s="157" t="str">
        <f>IF($A$2=1,IF(FN_MC!BJ742="","*",FN_MC!BJ742),IF(FN_MC!BK742="","*",FN_MC!BK742))</f>
        <v>*</v>
      </c>
    </row>
    <row r="745" spans="1:17" hidden="1">
      <c r="A745" s="106" t="str">
        <f>IF(FN_MC!B743="","*",FN_MC!B743)</f>
        <v>*</v>
      </c>
      <c r="B745" s="107" t="str">
        <f>IF(FN_MC!X743="","*",FN_MC!X743)</f>
        <v>*</v>
      </c>
      <c r="C745" s="108" t="str">
        <f>IF(FN_MC!S743="","*",FN_MC!S743)</f>
        <v>*</v>
      </c>
      <c r="D745" s="108" t="str">
        <f>IF(FN_MC!T743="","*",FN_MC!T743)</f>
        <v>*</v>
      </c>
      <c r="E745" s="108" t="str">
        <f>IF(FN_MC!D743="","*",FN_MC!D743)</f>
        <v>*</v>
      </c>
      <c r="F745" s="108" t="str">
        <f>IF(FN_MC!H743="","*",FN_MC!H743)</f>
        <v>*</v>
      </c>
      <c r="G745" s="108" t="str">
        <f>IF(FN_MC!M743="","*",FN_MC!M743)</f>
        <v>*</v>
      </c>
      <c r="H745" s="166" t="str">
        <f>IF(FN_MC!K743="","*",FN_MC!K743)</f>
        <v>*</v>
      </c>
      <c r="I745" s="141" t="str">
        <f>IF(FN_MC!O743="","*",FN_MC!O743)</f>
        <v>*</v>
      </c>
      <c r="J745" s="141" t="str">
        <f>IF(FN_MC!P743="","*",FN_MC!P743)</f>
        <v>*</v>
      </c>
      <c r="K745" s="152" t="str">
        <f>IF(FN_MC!AK743="","*",FN_MC!AK743)</f>
        <v>*</v>
      </c>
      <c r="L745" s="152" t="str">
        <f>IF(FN_MC!AM743="","*",FN_MC!AM743)</f>
        <v>*</v>
      </c>
      <c r="M745" s="152" t="str">
        <f>IF(FN_MC!AP743="","*",FN_MC!AP743)</f>
        <v>*</v>
      </c>
      <c r="N745" s="152" t="str">
        <f>IF(FN_MC!AM743="","*",FN_MC!AM743)</f>
        <v>*</v>
      </c>
      <c r="O745" s="198" t="str">
        <f>IF(FN_MC!BH743="","*",FN_MC!BH743)</f>
        <v>*</v>
      </c>
      <c r="P745" s="99"/>
      <c r="Q745" s="157" t="str">
        <f>IF($A$2=1,IF(FN_MC!BJ743="","*",FN_MC!BJ743),IF(FN_MC!BK743="","*",FN_MC!BK743))</f>
        <v>*</v>
      </c>
    </row>
    <row r="746" spans="1:17" hidden="1">
      <c r="A746" s="106" t="str">
        <f>IF(FN_MC!B744="","*",FN_MC!B744)</f>
        <v>*</v>
      </c>
      <c r="B746" s="107" t="str">
        <f>IF(FN_MC!X744="","*",FN_MC!X744)</f>
        <v>*</v>
      </c>
      <c r="C746" s="108" t="str">
        <f>IF(FN_MC!S744="","*",FN_MC!S744)</f>
        <v>*</v>
      </c>
      <c r="D746" s="108" t="str">
        <f>IF(FN_MC!T744="","*",FN_MC!T744)</f>
        <v>*</v>
      </c>
      <c r="E746" s="108" t="str">
        <f>IF(FN_MC!D744="","*",FN_MC!D744)</f>
        <v>*</v>
      </c>
      <c r="F746" s="108" t="str">
        <f>IF(FN_MC!H744="","*",FN_MC!H744)</f>
        <v>*</v>
      </c>
      <c r="G746" s="108" t="str">
        <f>IF(FN_MC!M744="","*",FN_MC!M744)</f>
        <v>*</v>
      </c>
      <c r="H746" s="166" t="str">
        <f>IF(FN_MC!K744="","*",FN_MC!K744)</f>
        <v>*</v>
      </c>
      <c r="I746" s="141" t="str">
        <f>IF(FN_MC!O744="","*",FN_MC!O744)</f>
        <v>*</v>
      </c>
      <c r="J746" s="141" t="str">
        <f>IF(FN_MC!P744="","*",FN_MC!P744)</f>
        <v>*</v>
      </c>
      <c r="K746" s="152" t="str">
        <f>IF(FN_MC!AK744="","*",FN_MC!AK744)</f>
        <v>*</v>
      </c>
      <c r="L746" s="152" t="str">
        <f>IF(FN_MC!AM744="","*",FN_MC!AM744)</f>
        <v>*</v>
      </c>
      <c r="M746" s="152" t="str">
        <f>IF(FN_MC!AP744="","*",FN_MC!AP744)</f>
        <v>*</v>
      </c>
      <c r="N746" s="152" t="str">
        <f>IF(FN_MC!AM744="","*",FN_MC!AM744)</f>
        <v>*</v>
      </c>
      <c r="O746" s="198" t="str">
        <f>IF(FN_MC!BH744="","*",FN_MC!BH744)</f>
        <v>*</v>
      </c>
      <c r="P746" s="99"/>
      <c r="Q746" s="157" t="str">
        <f>IF($A$2=1,IF(FN_MC!BJ744="","*",FN_MC!BJ744),IF(FN_MC!BK744="","*",FN_MC!BK744))</f>
        <v>*</v>
      </c>
    </row>
    <row r="747" spans="1:17" hidden="1">
      <c r="A747" s="106" t="str">
        <f>IF(FN_MC!B745="","*",FN_MC!B745)</f>
        <v>*</v>
      </c>
      <c r="B747" s="107" t="str">
        <f>IF(FN_MC!X745="","*",FN_MC!X745)</f>
        <v>*</v>
      </c>
      <c r="C747" s="108" t="str">
        <f>IF(FN_MC!S745="","*",FN_MC!S745)</f>
        <v>*</v>
      </c>
      <c r="D747" s="108" t="str">
        <f>IF(FN_MC!T745="","*",FN_MC!T745)</f>
        <v>*</v>
      </c>
      <c r="E747" s="108" t="str">
        <f>IF(FN_MC!D745="","*",FN_MC!D745)</f>
        <v>*</v>
      </c>
      <c r="F747" s="108" t="str">
        <f>IF(FN_MC!H745="","*",FN_MC!H745)</f>
        <v>*</v>
      </c>
      <c r="G747" s="108" t="str">
        <f>IF(FN_MC!M745="","*",FN_MC!M745)</f>
        <v>*</v>
      </c>
      <c r="H747" s="166" t="str">
        <f>IF(FN_MC!K745="","*",FN_MC!K745)</f>
        <v>*</v>
      </c>
      <c r="I747" s="141" t="str">
        <f>IF(FN_MC!O745="","*",FN_MC!O745)</f>
        <v>*</v>
      </c>
      <c r="J747" s="141" t="str">
        <f>IF(FN_MC!P745="","*",FN_MC!P745)</f>
        <v>*</v>
      </c>
      <c r="K747" s="152" t="str">
        <f>IF(FN_MC!AK745="","*",FN_MC!AK745)</f>
        <v>*</v>
      </c>
      <c r="L747" s="152" t="str">
        <f>IF(FN_MC!AM745="","*",FN_MC!AM745)</f>
        <v>*</v>
      </c>
      <c r="M747" s="152" t="str">
        <f>IF(FN_MC!AP745="","*",FN_MC!AP745)</f>
        <v>*</v>
      </c>
      <c r="N747" s="152" t="str">
        <f>IF(FN_MC!AM745="","*",FN_MC!AM745)</f>
        <v>*</v>
      </c>
      <c r="O747" s="198" t="str">
        <f>IF(FN_MC!BH745="","*",FN_MC!BH745)</f>
        <v>*</v>
      </c>
      <c r="P747" s="99"/>
      <c r="Q747" s="157" t="str">
        <f>IF($A$2=1,IF(FN_MC!BJ745="","*",FN_MC!BJ745),IF(FN_MC!BK745="","*",FN_MC!BK745))</f>
        <v>*</v>
      </c>
    </row>
    <row r="748" spans="1:17" hidden="1">
      <c r="A748" s="106" t="str">
        <f>IF(FN_MC!B746="","*",FN_MC!B746)</f>
        <v>*</v>
      </c>
      <c r="B748" s="107" t="str">
        <f>IF(FN_MC!X746="","*",FN_MC!X746)</f>
        <v>*</v>
      </c>
      <c r="C748" s="108" t="str">
        <f>IF(FN_MC!S746="","*",FN_MC!S746)</f>
        <v>*</v>
      </c>
      <c r="D748" s="108" t="str">
        <f>IF(FN_MC!T746="","*",FN_MC!T746)</f>
        <v>*</v>
      </c>
      <c r="E748" s="108" t="str">
        <f>IF(FN_MC!D746="","*",FN_MC!D746)</f>
        <v>*</v>
      </c>
      <c r="F748" s="108" t="str">
        <f>IF(FN_MC!H746="","*",FN_MC!H746)</f>
        <v>*</v>
      </c>
      <c r="G748" s="108" t="str">
        <f>IF(FN_MC!M746="","*",FN_MC!M746)</f>
        <v>*</v>
      </c>
      <c r="H748" s="166" t="str">
        <f>IF(FN_MC!K746="","*",FN_MC!K746)</f>
        <v>*</v>
      </c>
      <c r="I748" s="141" t="str">
        <f>IF(FN_MC!O746="","*",FN_MC!O746)</f>
        <v>*</v>
      </c>
      <c r="J748" s="141" t="str">
        <f>IF(FN_MC!P746="","*",FN_MC!P746)</f>
        <v>*</v>
      </c>
      <c r="K748" s="152" t="str">
        <f>IF(FN_MC!AK746="","*",FN_MC!AK746)</f>
        <v>*</v>
      </c>
      <c r="L748" s="152" t="str">
        <f>IF(FN_MC!AM746="","*",FN_MC!AM746)</f>
        <v>*</v>
      </c>
      <c r="M748" s="152" t="str">
        <f>IF(FN_MC!AP746="","*",FN_MC!AP746)</f>
        <v>*</v>
      </c>
      <c r="N748" s="152" t="str">
        <f>IF(FN_MC!AM746="","*",FN_MC!AM746)</f>
        <v>*</v>
      </c>
      <c r="O748" s="198" t="str">
        <f>IF(FN_MC!BH746="","*",FN_MC!BH746)</f>
        <v>*</v>
      </c>
      <c r="P748" s="99"/>
      <c r="Q748" s="157" t="str">
        <f>IF($A$2=1,IF(FN_MC!BJ746="","*",FN_MC!BJ746),IF(FN_MC!BK746="","*",FN_MC!BK746))</f>
        <v>*</v>
      </c>
    </row>
    <row r="749" spans="1:17" hidden="1">
      <c r="A749" s="106" t="str">
        <f>IF(FN_MC!B747="","*",FN_MC!B747)</f>
        <v>*</v>
      </c>
      <c r="B749" s="107" t="str">
        <f>IF(FN_MC!X747="","*",FN_MC!X747)</f>
        <v>*</v>
      </c>
      <c r="C749" s="108" t="str">
        <f>IF(FN_MC!S747="","*",FN_MC!S747)</f>
        <v>*</v>
      </c>
      <c r="D749" s="108" t="str">
        <f>IF(FN_MC!T747="","*",FN_MC!T747)</f>
        <v>*</v>
      </c>
      <c r="E749" s="108" t="str">
        <f>IF(FN_MC!D747="","*",FN_MC!D747)</f>
        <v>*</v>
      </c>
      <c r="F749" s="108" t="str">
        <f>IF(FN_MC!H747="","*",FN_MC!H747)</f>
        <v>*</v>
      </c>
      <c r="G749" s="108" t="str">
        <f>IF(FN_MC!M747="","*",FN_MC!M747)</f>
        <v>*</v>
      </c>
      <c r="H749" s="166" t="str">
        <f>IF(FN_MC!K747="","*",FN_MC!K747)</f>
        <v>*</v>
      </c>
      <c r="I749" s="141" t="str">
        <f>IF(FN_MC!O747="","*",FN_MC!O747)</f>
        <v>*</v>
      </c>
      <c r="J749" s="141" t="str">
        <f>IF(FN_MC!P747="","*",FN_MC!P747)</f>
        <v>*</v>
      </c>
      <c r="K749" s="152" t="str">
        <f>IF(FN_MC!AK747="","*",FN_MC!AK747)</f>
        <v>*</v>
      </c>
      <c r="L749" s="152" t="str">
        <f>IF(FN_MC!AM747="","*",FN_MC!AM747)</f>
        <v>*</v>
      </c>
      <c r="M749" s="152" t="str">
        <f>IF(FN_MC!AP747="","*",FN_MC!AP747)</f>
        <v>*</v>
      </c>
      <c r="N749" s="152" t="str">
        <f>IF(FN_MC!AM747="","*",FN_MC!AM747)</f>
        <v>*</v>
      </c>
      <c r="O749" s="198" t="str">
        <f>IF(FN_MC!BH747="","*",FN_MC!BH747)</f>
        <v>*</v>
      </c>
      <c r="P749" s="99"/>
      <c r="Q749" s="157" t="str">
        <f>IF($A$2=1,IF(FN_MC!BJ747="","*",FN_MC!BJ747),IF(FN_MC!BK747="","*",FN_MC!BK747))</f>
        <v>*</v>
      </c>
    </row>
    <row r="750" spans="1:17" hidden="1">
      <c r="A750" s="106" t="str">
        <f>IF(FN_MC!B748="","*",FN_MC!B748)</f>
        <v>*</v>
      </c>
      <c r="B750" s="107" t="str">
        <f>IF(FN_MC!X748="","*",FN_MC!X748)</f>
        <v>*</v>
      </c>
      <c r="C750" s="108" t="str">
        <f>IF(FN_MC!S748="","*",FN_MC!S748)</f>
        <v>*</v>
      </c>
      <c r="D750" s="108" t="str">
        <f>IF(FN_MC!T748="","*",FN_MC!T748)</f>
        <v>*</v>
      </c>
      <c r="E750" s="108" t="str">
        <f>IF(FN_MC!D748="","*",FN_MC!D748)</f>
        <v>*</v>
      </c>
      <c r="F750" s="108" t="str">
        <f>IF(FN_MC!H748="","*",FN_MC!H748)</f>
        <v>*</v>
      </c>
      <c r="G750" s="108" t="str">
        <f>IF(FN_MC!M748="","*",FN_MC!M748)</f>
        <v>*</v>
      </c>
      <c r="H750" s="166" t="str">
        <f>IF(FN_MC!K748="","*",FN_MC!K748)</f>
        <v>*</v>
      </c>
      <c r="I750" s="141" t="str">
        <f>IF(FN_MC!O748="","*",FN_MC!O748)</f>
        <v>*</v>
      </c>
      <c r="J750" s="141" t="str">
        <f>IF(FN_MC!P748="","*",FN_MC!P748)</f>
        <v>*</v>
      </c>
      <c r="K750" s="152" t="str">
        <f>IF(FN_MC!AK748="","*",FN_MC!AK748)</f>
        <v>*</v>
      </c>
      <c r="L750" s="152" t="str">
        <f>IF(FN_MC!AM748="","*",FN_MC!AM748)</f>
        <v>*</v>
      </c>
      <c r="M750" s="152" t="str">
        <f>IF(FN_MC!AP748="","*",FN_MC!AP748)</f>
        <v>*</v>
      </c>
      <c r="N750" s="152" t="str">
        <f>IF(FN_MC!AM748="","*",FN_MC!AM748)</f>
        <v>*</v>
      </c>
      <c r="O750" s="198" t="str">
        <f>IF(FN_MC!BH748="","*",FN_MC!BH748)</f>
        <v>*</v>
      </c>
      <c r="P750" s="99"/>
      <c r="Q750" s="157" t="str">
        <f>IF($A$2=1,IF(FN_MC!BJ748="","*",FN_MC!BJ748),IF(FN_MC!BK748="","*",FN_MC!BK748))</f>
        <v>*</v>
      </c>
    </row>
    <row r="751" spans="1:17" hidden="1">
      <c r="A751" s="106" t="str">
        <f>IF(FN_MC!B749="","*",FN_MC!B749)</f>
        <v>*</v>
      </c>
      <c r="B751" s="107" t="str">
        <f>IF(FN_MC!X749="","*",FN_MC!X749)</f>
        <v>*</v>
      </c>
      <c r="C751" s="108" t="str">
        <f>IF(FN_MC!S749="","*",FN_MC!S749)</f>
        <v>*</v>
      </c>
      <c r="D751" s="108" t="str">
        <f>IF(FN_MC!T749="","*",FN_MC!T749)</f>
        <v>*</v>
      </c>
      <c r="E751" s="108" t="str">
        <f>IF(FN_MC!D749="","*",FN_MC!D749)</f>
        <v>*</v>
      </c>
      <c r="F751" s="108" t="str">
        <f>IF(FN_MC!H749="","*",FN_MC!H749)</f>
        <v>*</v>
      </c>
      <c r="G751" s="108" t="str">
        <f>IF(FN_MC!M749="","*",FN_MC!M749)</f>
        <v>*</v>
      </c>
      <c r="H751" s="166" t="str">
        <f>IF(FN_MC!K749="","*",FN_MC!K749)</f>
        <v>*</v>
      </c>
      <c r="I751" s="141" t="str">
        <f>IF(FN_MC!O749="","*",FN_MC!O749)</f>
        <v>*</v>
      </c>
      <c r="J751" s="141" t="str">
        <f>IF(FN_MC!P749="","*",FN_MC!P749)</f>
        <v>*</v>
      </c>
      <c r="K751" s="152" t="str">
        <f>IF(FN_MC!AK749="","*",FN_MC!AK749)</f>
        <v>*</v>
      </c>
      <c r="L751" s="152" t="str">
        <f>IF(FN_MC!AM749="","*",FN_MC!AM749)</f>
        <v>*</v>
      </c>
      <c r="M751" s="152" t="str">
        <f>IF(FN_MC!AP749="","*",FN_MC!AP749)</f>
        <v>*</v>
      </c>
      <c r="N751" s="152" t="str">
        <f>IF(FN_MC!AM749="","*",FN_MC!AM749)</f>
        <v>*</v>
      </c>
      <c r="O751" s="198" t="str">
        <f>IF(FN_MC!BH749="","*",FN_MC!BH749)</f>
        <v>*</v>
      </c>
      <c r="P751" s="99"/>
      <c r="Q751" s="157" t="str">
        <f>IF($A$2=1,IF(FN_MC!BJ749="","*",FN_MC!BJ749),IF(FN_MC!BK749="","*",FN_MC!BK749))</f>
        <v>*</v>
      </c>
    </row>
    <row r="752" spans="1:17" hidden="1">
      <c r="A752" s="106" t="str">
        <f>IF(FN_MC!B750="","*",FN_MC!B750)</f>
        <v>*</v>
      </c>
      <c r="B752" s="107" t="str">
        <f>IF(FN_MC!X750="","*",FN_MC!X750)</f>
        <v>*</v>
      </c>
      <c r="C752" s="108" t="str">
        <f>IF(FN_MC!S750="","*",FN_MC!S750)</f>
        <v>*</v>
      </c>
      <c r="D752" s="108" t="str">
        <f>IF(FN_MC!T750="","*",FN_MC!T750)</f>
        <v>*</v>
      </c>
      <c r="E752" s="108" t="str">
        <f>IF(FN_MC!D750="","*",FN_MC!D750)</f>
        <v>*</v>
      </c>
      <c r="F752" s="108" t="str">
        <f>IF(FN_MC!H750="","*",FN_MC!H750)</f>
        <v>*</v>
      </c>
      <c r="G752" s="108" t="str">
        <f>IF(FN_MC!M750="","*",FN_MC!M750)</f>
        <v>*</v>
      </c>
      <c r="H752" s="166" t="str">
        <f>IF(FN_MC!K750="","*",FN_MC!K750)</f>
        <v>*</v>
      </c>
      <c r="I752" s="141" t="str">
        <f>IF(FN_MC!O750="","*",FN_MC!O750)</f>
        <v>*</v>
      </c>
      <c r="J752" s="141" t="str">
        <f>IF(FN_MC!P750="","*",FN_MC!P750)</f>
        <v>*</v>
      </c>
      <c r="K752" s="152" t="str">
        <f>IF(FN_MC!AK750="","*",FN_MC!AK750)</f>
        <v>*</v>
      </c>
      <c r="L752" s="152" t="str">
        <f>IF(FN_MC!AM750="","*",FN_MC!AM750)</f>
        <v>*</v>
      </c>
      <c r="M752" s="152" t="str">
        <f>IF(FN_MC!AP750="","*",FN_MC!AP750)</f>
        <v>*</v>
      </c>
      <c r="N752" s="152" t="str">
        <f>IF(FN_MC!AM750="","*",FN_MC!AM750)</f>
        <v>*</v>
      </c>
      <c r="O752" s="198" t="str">
        <f>IF(FN_MC!BH750="","*",FN_MC!BH750)</f>
        <v>*</v>
      </c>
      <c r="P752" s="99"/>
      <c r="Q752" s="157" t="str">
        <f>IF($A$2=1,IF(FN_MC!BJ750="","*",FN_MC!BJ750),IF(FN_MC!BK750="","*",FN_MC!BK750))</f>
        <v>*</v>
      </c>
    </row>
    <row r="753" spans="1:17" hidden="1">
      <c r="A753" s="106" t="str">
        <f>IF(FN_MC!B751="","*",FN_MC!B751)</f>
        <v>*</v>
      </c>
      <c r="B753" s="107" t="str">
        <f>IF(FN_MC!X751="","*",FN_MC!X751)</f>
        <v>*</v>
      </c>
      <c r="C753" s="108" t="str">
        <f>IF(FN_MC!S751="","*",FN_MC!S751)</f>
        <v>*</v>
      </c>
      <c r="D753" s="108" t="str">
        <f>IF(FN_MC!T751="","*",FN_MC!T751)</f>
        <v>*</v>
      </c>
      <c r="E753" s="108" t="str">
        <f>IF(FN_MC!D751="","*",FN_MC!D751)</f>
        <v>*</v>
      </c>
      <c r="F753" s="108" t="str">
        <f>IF(FN_MC!H751="","*",FN_MC!H751)</f>
        <v>*</v>
      </c>
      <c r="G753" s="108" t="str">
        <f>IF(FN_MC!M751="","*",FN_MC!M751)</f>
        <v>*</v>
      </c>
      <c r="H753" s="166" t="str">
        <f>IF(FN_MC!K751="","*",FN_MC!K751)</f>
        <v>*</v>
      </c>
      <c r="I753" s="141" t="str">
        <f>IF(FN_MC!O751="","*",FN_MC!O751)</f>
        <v>*</v>
      </c>
      <c r="J753" s="141" t="str">
        <f>IF(FN_MC!P751="","*",FN_MC!P751)</f>
        <v>*</v>
      </c>
      <c r="K753" s="152" t="str">
        <f>IF(FN_MC!AK751="","*",FN_MC!AK751)</f>
        <v>*</v>
      </c>
      <c r="L753" s="152" t="str">
        <f>IF(FN_MC!AM751="","*",FN_MC!AM751)</f>
        <v>*</v>
      </c>
      <c r="M753" s="152" t="str">
        <f>IF(FN_MC!AP751="","*",FN_MC!AP751)</f>
        <v>*</v>
      </c>
      <c r="N753" s="152" t="str">
        <f>IF(FN_MC!AM751="","*",FN_MC!AM751)</f>
        <v>*</v>
      </c>
      <c r="O753" s="198" t="str">
        <f>IF(FN_MC!BH751="","*",FN_MC!BH751)</f>
        <v>*</v>
      </c>
      <c r="P753" s="99"/>
      <c r="Q753" s="157" t="str">
        <f>IF($A$2=1,IF(FN_MC!BJ751="","*",FN_MC!BJ751),IF(FN_MC!BK751="","*",FN_MC!BK751))</f>
        <v>*</v>
      </c>
    </row>
    <row r="754" spans="1:17" hidden="1">
      <c r="A754" s="106" t="str">
        <f>IF(FN_MC!B752="","*",FN_MC!B752)</f>
        <v>*</v>
      </c>
      <c r="B754" s="107" t="str">
        <f>IF(FN_MC!X752="","*",FN_MC!X752)</f>
        <v>*</v>
      </c>
      <c r="C754" s="108" t="str">
        <f>IF(FN_MC!S752="","*",FN_MC!S752)</f>
        <v>*</v>
      </c>
      <c r="D754" s="108" t="str">
        <f>IF(FN_MC!T752="","*",FN_MC!T752)</f>
        <v>*</v>
      </c>
      <c r="E754" s="108" t="str">
        <f>IF(FN_MC!D752="","*",FN_MC!D752)</f>
        <v>*</v>
      </c>
      <c r="F754" s="108" t="str">
        <f>IF(FN_MC!H752="","*",FN_MC!H752)</f>
        <v>*</v>
      </c>
      <c r="G754" s="108" t="str">
        <f>IF(FN_MC!M752="","*",FN_MC!M752)</f>
        <v>*</v>
      </c>
      <c r="H754" s="166" t="str">
        <f>IF(FN_MC!K752="","*",FN_MC!K752)</f>
        <v>*</v>
      </c>
      <c r="I754" s="141" t="str">
        <f>IF(FN_MC!O752="","*",FN_MC!O752)</f>
        <v>*</v>
      </c>
      <c r="J754" s="141" t="str">
        <f>IF(FN_MC!P752="","*",FN_MC!P752)</f>
        <v>*</v>
      </c>
      <c r="K754" s="152" t="str">
        <f>IF(FN_MC!AK752="","*",FN_MC!AK752)</f>
        <v>*</v>
      </c>
      <c r="L754" s="152" t="str">
        <f>IF(FN_MC!AM752="","*",FN_MC!AM752)</f>
        <v>*</v>
      </c>
      <c r="M754" s="152" t="str">
        <f>IF(FN_MC!AP752="","*",FN_MC!AP752)</f>
        <v>*</v>
      </c>
      <c r="N754" s="152" t="str">
        <f>IF(FN_MC!AM752="","*",FN_MC!AM752)</f>
        <v>*</v>
      </c>
      <c r="O754" s="198" t="str">
        <f>IF(FN_MC!BH752="","*",FN_MC!BH752)</f>
        <v>*</v>
      </c>
      <c r="P754" s="99"/>
      <c r="Q754" s="157" t="str">
        <f>IF($A$2=1,IF(FN_MC!BJ752="","*",FN_MC!BJ752),IF(FN_MC!BK752="","*",FN_MC!BK752))</f>
        <v>*</v>
      </c>
    </row>
    <row r="755" spans="1:17" hidden="1">
      <c r="A755" s="106" t="str">
        <f>IF(FN_MC!B753="","*",FN_MC!B753)</f>
        <v>*</v>
      </c>
      <c r="B755" s="107" t="str">
        <f>IF(FN_MC!X753="","*",FN_MC!X753)</f>
        <v>*</v>
      </c>
      <c r="C755" s="108" t="str">
        <f>IF(FN_MC!S753="","*",FN_MC!S753)</f>
        <v>*</v>
      </c>
      <c r="D755" s="108" t="str">
        <f>IF(FN_MC!T753="","*",FN_MC!T753)</f>
        <v>*</v>
      </c>
      <c r="E755" s="108" t="str">
        <f>IF(FN_MC!D753="","*",FN_MC!D753)</f>
        <v>*</v>
      </c>
      <c r="F755" s="108" t="str">
        <f>IF(FN_MC!H753="","*",FN_MC!H753)</f>
        <v>*</v>
      </c>
      <c r="G755" s="108" t="str">
        <f>IF(FN_MC!M753="","*",FN_MC!M753)</f>
        <v>*</v>
      </c>
      <c r="H755" s="166" t="str">
        <f>IF(FN_MC!K753="","*",FN_MC!K753)</f>
        <v>*</v>
      </c>
      <c r="I755" s="141" t="str">
        <f>IF(FN_MC!O753="","*",FN_MC!O753)</f>
        <v>*</v>
      </c>
      <c r="J755" s="141" t="str">
        <f>IF(FN_MC!P753="","*",FN_MC!P753)</f>
        <v>*</v>
      </c>
      <c r="K755" s="152" t="str">
        <f>IF(FN_MC!AK753="","*",FN_MC!AK753)</f>
        <v>*</v>
      </c>
      <c r="L755" s="152" t="str">
        <f>IF(FN_MC!AM753="","*",FN_MC!AM753)</f>
        <v>*</v>
      </c>
      <c r="M755" s="152" t="str">
        <f>IF(FN_MC!AP753="","*",FN_MC!AP753)</f>
        <v>*</v>
      </c>
      <c r="N755" s="152" t="str">
        <f>IF(FN_MC!AM753="","*",FN_MC!AM753)</f>
        <v>*</v>
      </c>
      <c r="O755" s="198" t="str">
        <f>IF(FN_MC!BH753="","*",FN_MC!BH753)</f>
        <v>*</v>
      </c>
      <c r="P755" s="99"/>
      <c r="Q755" s="157" t="str">
        <f>IF($A$2=1,IF(FN_MC!BJ753="","*",FN_MC!BJ753),IF(FN_MC!BK753="","*",FN_MC!BK753))</f>
        <v>*</v>
      </c>
    </row>
    <row r="756" spans="1:17" hidden="1">
      <c r="A756" s="106" t="str">
        <f>IF(FN_MC!B754="","*",FN_MC!B754)</f>
        <v>*</v>
      </c>
      <c r="B756" s="107" t="str">
        <f>IF(FN_MC!X754="","*",FN_MC!X754)</f>
        <v>*</v>
      </c>
      <c r="C756" s="108" t="str">
        <f>IF(FN_MC!S754="","*",FN_MC!S754)</f>
        <v>*</v>
      </c>
      <c r="D756" s="108" t="str">
        <f>IF(FN_MC!T754="","*",FN_MC!T754)</f>
        <v>*</v>
      </c>
      <c r="E756" s="108" t="str">
        <f>IF(FN_MC!D754="","*",FN_MC!D754)</f>
        <v>*</v>
      </c>
      <c r="F756" s="108" t="str">
        <f>IF(FN_MC!H754="","*",FN_MC!H754)</f>
        <v>*</v>
      </c>
      <c r="G756" s="108" t="str">
        <f>IF(FN_MC!M754="","*",FN_MC!M754)</f>
        <v>*</v>
      </c>
      <c r="H756" s="166" t="str">
        <f>IF(FN_MC!K754="","*",FN_MC!K754)</f>
        <v>*</v>
      </c>
      <c r="I756" s="141" t="str">
        <f>IF(FN_MC!O754="","*",FN_MC!O754)</f>
        <v>*</v>
      </c>
      <c r="J756" s="141" t="str">
        <f>IF(FN_MC!P754="","*",FN_MC!P754)</f>
        <v>*</v>
      </c>
      <c r="K756" s="152" t="str">
        <f>IF(FN_MC!AK754="","*",FN_MC!AK754)</f>
        <v>*</v>
      </c>
      <c r="L756" s="152" t="str">
        <f>IF(FN_MC!AM754="","*",FN_MC!AM754)</f>
        <v>*</v>
      </c>
      <c r="M756" s="152" t="str">
        <f>IF(FN_MC!AP754="","*",FN_MC!AP754)</f>
        <v>*</v>
      </c>
      <c r="N756" s="152" t="str">
        <f>IF(FN_MC!AM754="","*",FN_MC!AM754)</f>
        <v>*</v>
      </c>
      <c r="O756" s="198" t="str">
        <f>IF(FN_MC!BH754="","*",FN_MC!BH754)</f>
        <v>*</v>
      </c>
      <c r="P756" s="99"/>
      <c r="Q756" s="157" t="str">
        <f>IF($A$2=1,IF(FN_MC!BJ754="","*",FN_MC!BJ754),IF(FN_MC!BK754="","*",FN_MC!BK754))</f>
        <v>*</v>
      </c>
    </row>
    <row r="757" spans="1:17" hidden="1">
      <c r="A757" s="106" t="str">
        <f>IF(FN_MC!B755="","*",FN_MC!B755)</f>
        <v>*</v>
      </c>
      <c r="B757" s="107" t="str">
        <f>IF(FN_MC!X755="","*",FN_MC!X755)</f>
        <v>*</v>
      </c>
      <c r="C757" s="108" t="str">
        <f>IF(FN_MC!S755="","*",FN_MC!S755)</f>
        <v>*</v>
      </c>
      <c r="D757" s="108" t="str">
        <f>IF(FN_MC!T755="","*",FN_MC!T755)</f>
        <v>*</v>
      </c>
      <c r="E757" s="108" t="str">
        <f>IF(FN_MC!D755="","*",FN_MC!D755)</f>
        <v>*</v>
      </c>
      <c r="F757" s="108" t="str">
        <f>IF(FN_MC!H755="","*",FN_MC!H755)</f>
        <v>*</v>
      </c>
      <c r="G757" s="108" t="str">
        <f>IF(FN_MC!M755="","*",FN_MC!M755)</f>
        <v>*</v>
      </c>
      <c r="H757" s="166" t="str">
        <f>IF(FN_MC!K755="","*",FN_MC!K755)</f>
        <v>*</v>
      </c>
      <c r="I757" s="141" t="str">
        <f>IF(FN_MC!O755="","*",FN_MC!O755)</f>
        <v>*</v>
      </c>
      <c r="J757" s="141" t="str">
        <f>IF(FN_MC!P755="","*",FN_MC!P755)</f>
        <v>*</v>
      </c>
      <c r="K757" s="152" t="str">
        <f>IF(FN_MC!AK755="","*",FN_MC!AK755)</f>
        <v>*</v>
      </c>
      <c r="L757" s="152" t="str">
        <f>IF(FN_MC!AM755="","*",FN_MC!AM755)</f>
        <v>*</v>
      </c>
      <c r="M757" s="152" t="str">
        <f>IF(FN_MC!AP755="","*",FN_MC!AP755)</f>
        <v>*</v>
      </c>
      <c r="N757" s="152" t="str">
        <f>IF(FN_MC!AM755="","*",FN_MC!AM755)</f>
        <v>*</v>
      </c>
      <c r="O757" s="198" t="str">
        <f>IF(FN_MC!BH755="","*",FN_MC!BH755)</f>
        <v>*</v>
      </c>
      <c r="P757" s="99"/>
      <c r="Q757" s="157" t="str">
        <f>IF($A$2=1,IF(FN_MC!BJ755="","*",FN_MC!BJ755),IF(FN_MC!BK755="","*",FN_MC!BK755))</f>
        <v>*</v>
      </c>
    </row>
    <row r="758" spans="1:17" hidden="1">
      <c r="A758" s="106" t="str">
        <f>IF(FN_MC!B756="","*",FN_MC!B756)</f>
        <v>*</v>
      </c>
      <c r="B758" s="107" t="str">
        <f>IF(FN_MC!X756="","*",FN_MC!X756)</f>
        <v>*</v>
      </c>
      <c r="C758" s="108" t="str">
        <f>IF(FN_MC!S756="","*",FN_MC!S756)</f>
        <v>*</v>
      </c>
      <c r="D758" s="108" t="str">
        <f>IF(FN_MC!T756="","*",FN_MC!T756)</f>
        <v>*</v>
      </c>
      <c r="E758" s="108" t="str">
        <f>IF(FN_MC!D756="","*",FN_MC!D756)</f>
        <v>*</v>
      </c>
      <c r="F758" s="108" t="str">
        <f>IF(FN_MC!H756="","*",FN_MC!H756)</f>
        <v>*</v>
      </c>
      <c r="G758" s="108" t="str">
        <f>IF(FN_MC!M756="","*",FN_MC!M756)</f>
        <v>*</v>
      </c>
      <c r="H758" s="166" t="str">
        <f>IF(FN_MC!K756="","*",FN_MC!K756)</f>
        <v>*</v>
      </c>
      <c r="I758" s="141" t="str">
        <f>IF(FN_MC!O756="","*",FN_MC!O756)</f>
        <v>*</v>
      </c>
      <c r="J758" s="141" t="str">
        <f>IF(FN_MC!P756="","*",FN_MC!P756)</f>
        <v>*</v>
      </c>
      <c r="K758" s="152" t="str">
        <f>IF(FN_MC!AK756="","*",FN_MC!AK756)</f>
        <v>*</v>
      </c>
      <c r="L758" s="152" t="str">
        <f>IF(FN_MC!AM756="","*",FN_MC!AM756)</f>
        <v>*</v>
      </c>
      <c r="M758" s="152" t="str">
        <f>IF(FN_MC!AP756="","*",FN_MC!AP756)</f>
        <v>*</v>
      </c>
      <c r="N758" s="152" t="str">
        <f>IF(FN_MC!AM756="","*",FN_MC!AM756)</f>
        <v>*</v>
      </c>
      <c r="O758" s="198" t="str">
        <f>IF(FN_MC!BH756="","*",FN_MC!BH756)</f>
        <v>*</v>
      </c>
      <c r="P758" s="99"/>
      <c r="Q758" s="157" t="str">
        <f>IF($A$2=1,IF(FN_MC!BJ756="","*",FN_MC!BJ756),IF(FN_MC!BK756="","*",FN_MC!BK756))</f>
        <v>*</v>
      </c>
    </row>
    <row r="759" spans="1:17" hidden="1">
      <c r="A759" s="106" t="str">
        <f>IF(FN_MC!B757="","*",FN_MC!B757)</f>
        <v>*</v>
      </c>
      <c r="B759" s="107" t="str">
        <f>IF(FN_MC!X757="","*",FN_MC!X757)</f>
        <v>*</v>
      </c>
      <c r="C759" s="108" t="str">
        <f>IF(FN_MC!S757="","*",FN_MC!S757)</f>
        <v>*</v>
      </c>
      <c r="D759" s="108" t="str">
        <f>IF(FN_MC!T757="","*",FN_MC!T757)</f>
        <v>*</v>
      </c>
      <c r="E759" s="108" t="str">
        <f>IF(FN_MC!D757="","*",FN_MC!D757)</f>
        <v>*</v>
      </c>
      <c r="F759" s="108" t="str">
        <f>IF(FN_MC!H757="","*",FN_MC!H757)</f>
        <v>*</v>
      </c>
      <c r="G759" s="108" t="str">
        <f>IF(FN_MC!M757="","*",FN_MC!M757)</f>
        <v>*</v>
      </c>
      <c r="H759" s="166" t="str">
        <f>IF(FN_MC!K757="","*",FN_MC!K757)</f>
        <v>*</v>
      </c>
      <c r="I759" s="141" t="str">
        <f>IF(FN_MC!O757="","*",FN_MC!O757)</f>
        <v>*</v>
      </c>
      <c r="J759" s="141" t="str">
        <f>IF(FN_MC!P757="","*",FN_MC!P757)</f>
        <v>*</v>
      </c>
      <c r="K759" s="152" t="str">
        <f>IF(FN_MC!AK757="","*",FN_MC!AK757)</f>
        <v>*</v>
      </c>
      <c r="L759" s="152" t="str">
        <f>IF(FN_MC!AM757="","*",FN_MC!AM757)</f>
        <v>*</v>
      </c>
      <c r="M759" s="152" t="str">
        <f>IF(FN_MC!AP757="","*",FN_MC!AP757)</f>
        <v>*</v>
      </c>
      <c r="N759" s="152" t="str">
        <f>IF(FN_MC!AM757="","*",FN_MC!AM757)</f>
        <v>*</v>
      </c>
      <c r="O759" s="198" t="str">
        <f>IF(FN_MC!BH757="","*",FN_MC!BH757)</f>
        <v>*</v>
      </c>
      <c r="P759" s="99"/>
      <c r="Q759" s="157" t="str">
        <f>IF($A$2=1,IF(FN_MC!BJ757="","*",FN_MC!BJ757),IF(FN_MC!BK757="","*",FN_MC!BK757))</f>
        <v>*</v>
      </c>
    </row>
    <row r="760" spans="1:17" hidden="1">
      <c r="A760" s="106" t="str">
        <f>IF(FN_MC!B758="","*",FN_MC!B758)</f>
        <v>*</v>
      </c>
      <c r="B760" s="107" t="str">
        <f>IF(FN_MC!X758="","*",FN_MC!X758)</f>
        <v>*</v>
      </c>
      <c r="C760" s="108" t="str">
        <f>IF(FN_MC!S758="","*",FN_MC!S758)</f>
        <v>*</v>
      </c>
      <c r="D760" s="108" t="str">
        <f>IF(FN_MC!T758="","*",FN_MC!T758)</f>
        <v>*</v>
      </c>
      <c r="E760" s="108" t="str">
        <f>IF(FN_MC!D758="","*",FN_MC!D758)</f>
        <v>*</v>
      </c>
      <c r="F760" s="108" t="str">
        <f>IF(FN_MC!H758="","*",FN_MC!H758)</f>
        <v>*</v>
      </c>
      <c r="G760" s="108" t="str">
        <f>IF(FN_MC!M758="","*",FN_MC!M758)</f>
        <v>*</v>
      </c>
      <c r="H760" s="166" t="str">
        <f>IF(FN_MC!K758="","*",FN_MC!K758)</f>
        <v>*</v>
      </c>
      <c r="I760" s="141" t="str">
        <f>IF(FN_MC!O758="","*",FN_MC!O758)</f>
        <v>*</v>
      </c>
      <c r="J760" s="141" t="str">
        <f>IF(FN_MC!P758="","*",FN_MC!P758)</f>
        <v>*</v>
      </c>
      <c r="K760" s="152" t="str">
        <f>IF(FN_MC!AK758="","*",FN_MC!AK758)</f>
        <v>*</v>
      </c>
      <c r="L760" s="152" t="str">
        <f>IF(FN_MC!AM758="","*",FN_MC!AM758)</f>
        <v>*</v>
      </c>
      <c r="M760" s="152" t="str">
        <f>IF(FN_MC!AP758="","*",FN_MC!AP758)</f>
        <v>*</v>
      </c>
      <c r="N760" s="152" t="str">
        <f>IF(FN_MC!AM758="","*",FN_MC!AM758)</f>
        <v>*</v>
      </c>
      <c r="O760" s="198" t="str">
        <f>IF(FN_MC!BH758="","*",FN_MC!BH758)</f>
        <v>*</v>
      </c>
      <c r="P760" s="99"/>
      <c r="Q760" s="157" t="str">
        <f>IF($A$2=1,IF(FN_MC!BJ758="","*",FN_MC!BJ758),IF(FN_MC!BK758="","*",FN_MC!BK758))</f>
        <v>*</v>
      </c>
    </row>
    <row r="761" spans="1:17" hidden="1">
      <c r="A761" s="106" t="str">
        <f>IF(FN_MC!B759="","*",FN_MC!B759)</f>
        <v>*</v>
      </c>
      <c r="B761" s="107" t="str">
        <f>IF(FN_MC!X759="","*",FN_MC!X759)</f>
        <v>*</v>
      </c>
      <c r="C761" s="108" t="str">
        <f>IF(FN_MC!S759="","*",FN_MC!S759)</f>
        <v>*</v>
      </c>
      <c r="D761" s="108" t="str">
        <f>IF(FN_MC!T759="","*",FN_MC!T759)</f>
        <v>*</v>
      </c>
      <c r="E761" s="108" t="str">
        <f>IF(FN_MC!D759="","*",FN_MC!D759)</f>
        <v>*</v>
      </c>
      <c r="F761" s="108" t="str">
        <f>IF(FN_MC!H759="","*",FN_MC!H759)</f>
        <v>*</v>
      </c>
      <c r="G761" s="108" t="str">
        <f>IF(FN_MC!M759="","*",FN_MC!M759)</f>
        <v>*</v>
      </c>
      <c r="H761" s="166" t="str">
        <f>IF(FN_MC!K759="","*",FN_MC!K759)</f>
        <v>*</v>
      </c>
      <c r="I761" s="141" t="str">
        <f>IF(FN_MC!O759="","*",FN_MC!O759)</f>
        <v>*</v>
      </c>
      <c r="J761" s="141" t="str">
        <f>IF(FN_MC!P759="","*",FN_MC!P759)</f>
        <v>*</v>
      </c>
      <c r="K761" s="152" t="str">
        <f>IF(FN_MC!AK759="","*",FN_MC!AK759)</f>
        <v>*</v>
      </c>
      <c r="L761" s="152" t="str">
        <f>IF(FN_MC!AM759="","*",FN_MC!AM759)</f>
        <v>*</v>
      </c>
      <c r="M761" s="152" t="str">
        <f>IF(FN_MC!AP759="","*",FN_MC!AP759)</f>
        <v>*</v>
      </c>
      <c r="N761" s="152" t="str">
        <f>IF(FN_MC!AM759="","*",FN_MC!AM759)</f>
        <v>*</v>
      </c>
      <c r="O761" s="198" t="str">
        <f>IF(FN_MC!BH759="","*",FN_MC!BH759)</f>
        <v>*</v>
      </c>
      <c r="P761" s="99"/>
      <c r="Q761" s="157" t="str">
        <f>IF($A$2=1,IF(FN_MC!BJ759="","*",FN_MC!BJ759),IF(FN_MC!BK759="","*",FN_MC!BK759))</f>
        <v>*</v>
      </c>
    </row>
    <row r="762" spans="1:17" hidden="1">
      <c r="A762" s="106" t="str">
        <f>IF(FN_MC!B760="","*",FN_MC!B760)</f>
        <v>*</v>
      </c>
      <c r="B762" s="107" t="str">
        <f>IF(FN_MC!X760="","*",FN_MC!X760)</f>
        <v>*</v>
      </c>
      <c r="C762" s="108" t="str">
        <f>IF(FN_MC!S760="","*",FN_MC!S760)</f>
        <v>*</v>
      </c>
      <c r="D762" s="108" t="str">
        <f>IF(FN_MC!T760="","*",FN_MC!T760)</f>
        <v>*</v>
      </c>
      <c r="E762" s="108" t="str">
        <f>IF(FN_MC!D760="","*",FN_MC!D760)</f>
        <v>*</v>
      </c>
      <c r="F762" s="108" t="str">
        <f>IF(FN_MC!H760="","*",FN_MC!H760)</f>
        <v>*</v>
      </c>
      <c r="G762" s="108" t="str">
        <f>IF(FN_MC!M760="","*",FN_MC!M760)</f>
        <v>*</v>
      </c>
      <c r="H762" s="166" t="str">
        <f>IF(FN_MC!K760="","*",FN_MC!K760)</f>
        <v>*</v>
      </c>
      <c r="I762" s="141" t="str">
        <f>IF(FN_MC!O760="","*",FN_MC!O760)</f>
        <v>*</v>
      </c>
      <c r="J762" s="141" t="str">
        <f>IF(FN_MC!P760="","*",FN_MC!P760)</f>
        <v>*</v>
      </c>
      <c r="K762" s="152" t="str">
        <f>IF(FN_MC!AK760="","*",FN_MC!AK760)</f>
        <v>*</v>
      </c>
      <c r="L762" s="152" t="str">
        <f>IF(FN_MC!AM760="","*",FN_MC!AM760)</f>
        <v>*</v>
      </c>
      <c r="M762" s="152" t="str">
        <f>IF(FN_MC!AP760="","*",FN_MC!AP760)</f>
        <v>*</v>
      </c>
      <c r="N762" s="152" t="str">
        <f>IF(FN_MC!AM760="","*",FN_MC!AM760)</f>
        <v>*</v>
      </c>
      <c r="O762" s="198" t="str">
        <f>IF(FN_MC!BH760="","*",FN_MC!BH760)</f>
        <v>*</v>
      </c>
      <c r="P762" s="99"/>
      <c r="Q762" s="157" t="str">
        <f>IF($A$2=1,IF(FN_MC!BJ760="","*",FN_MC!BJ760),IF(FN_MC!BK760="","*",FN_MC!BK760))</f>
        <v>*</v>
      </c>
    </row>
    <row r="763" spans="1:17" hidden="1">
      <c r="A763" s="106" t="str">
        <f>IF(FN_MC!B761="","*",FN_MC!B761)</f>
        <v>*</v>
      </c>
      <c r="B763" s="107" t="str">
        <f>IF(FN_MC!X761="","*",FN_MC!X761)</f>
        <v>*</v>
      </c>
      <c r="C763" s="108" t="str">
        <f>IF(FN_MC!S761="","*",FN_MC!S761)</f>
        <v>*</v>
      </c>
      <c r="D763" s="108" t="str">
        <f>IF(FN_MC!T761="","*",FN_MC!T761)</f>
        <v>*</v>
      </c>
      <c r="E763" s="108" t="str">
        <f>IF(FN_MC!D761="","*",FN_MC!D761)</f>
        <v>*</v>
      </c>
      <c r="F763" s="108" t="str">
        <f>IF(FN_MC!H761="","*",FN_MC!H761)</f>
        <v>*</v>
      </c>
      <c r="G763" s="108" t="str">
        <f>IF(FN_MC!M761="","*",FN_MC!M761)</f>
        <v>*</v>
      </c>
      <c r="H763" s="166" t="str">
        <f>IF(FN_MC!K761="","*",FN_MC!K761)</f>
        <v>*</v>
      </c>
      <c r="I763" s="141" t="str">
        <f>IF(FN_MC!O761="","*",FN_MC!O761)</f>
        <v>*</v>
      </c>
      <c r="J763" s="141" t="str">
        <f>IF(FN_MC!P761="","*",FN_MC!P761)</f>
        <v>*</v>
      </c>
      <c r="K763" s="152" t="str">
        <f>IF(FN_MC!AK761="","*",FN_MC!AK761)</f>
        <v>*</v>
      </c>
      <c r="L763" s="152" t="str">
        <f>IF(FN_MC!AM761="","*",FN_MC!AM761)</f>
        <v>*</v>
      </c>
      <c r="M763" s="152" t="str">
        <f>IF(FN_MC!AP761="","*",FN_MC!AP761)</f>
        <v>*</v>
      </c>
      <c r="N763" s="152" t="str">
        <f>IF(FN_MC!AM761="","*",FN_MC!AM761)</f>
        <v>*</v>
      </c>
      <c r="O763" s="198" t="str">
        <f>IF(FN_MC!BH761="","*",FN_MC!BH761)</f>
        <v>*</v>
      </c>
      <c r="P763" s="99"/>
      <c r="Q763" s="157" t="str">
        <f>IF($A$2=1,IF(FN_MC!BJ761="","*",FN_MC!BJ761),IF(FN_MC!BK761="","*",FN_MC!BK761))</f>
        <v>*</v>
      </c>
    </row>
    <row r="764" spans="1:17" hidden="1">
      <c r="A764" s="106" t="str">
        <f>IF(FN_MC!B762="","*",FN_MC!B762)</f>
        <v>*</v>
      </c>
      <c r="B764" s="107" t="str">
        <f>IF(FN_MC!X762="","*",FN_MC!X762)</f>
        <v>*</v>
      </c>
      <c r="C764" s="108" t="str">
        <f>IF(FN_MC!S762="","*",FN_MC!S762)</f>
        <v>*</v>
      </c>
      <c r="D764" s="108" t="str">
        <f>IF(FN_MC!T762="","*",FN_MC!T762)</f>
        <v>*</v>
      </c>
      <c r="E764" s="108" t="str">
        <f>IF(FN_MC!D762="","*",FN_MC!D762)</f>
        <v>*</v>
      </c>
      <c r="F764" s="108" t="str">
        <f>IF(FN_MC!H762="","*",FN_MC!H762)</f>
        <v>*</v>
      </c>
      <c r="G764" s="108" t="str">
        <f>IF(FN_MC!M762="","*",FN_MC!M762)</f>
        <v>*</v>
      </c>
      <c r="H764" s="166" t="str">
        <f>IF(FN_MC!K762="","*",FN_MC!K762)</f>
        <v>*</v>
      </c>
      <c r="I764" s="141" t="str">
        <f>IF(FN_MC!O762="","*",FN_MC!O762)</f>
        <v>*</v>
      </c>
      <c r="J764" s="141" t="str">
        <f>IF(FN_MC!P762="","*",FN_MC!P762)</f>
        <v>*</v>
      </c>
      <c r="K764" s="152" t="str">
        <f>IF(FN_MC!AK762="","*",FN_MC!AK762)</f>
        <v>*</v>
      </c>
      <c r="L764" s="152" t="str">
        <f>IF(FN_MC!AM762="","*",FN_MC!AM762)</f>
        <v>*</v>
      </c>
      <c r="M764" s="152" t="str">
        <f>IF(FN_MC!AP762="","*",FN_MC!AP762)</f>
        <v>*</v>
      </c>
      <c r="N764" s="152" t="str">
        <f>IF(FN_MC!AM762="","*",FN_MC!AM762)</f>
        <v>*</v>
      </c>
      <c r="O764" s="198" t="str">
        <f>IF(FN_MC!BH762="","*",FN_MC!BH762)</f>
        <v>*</v>
      </c>
      <c r="P764" s="99"/>
      <c r="Q764" s="157" t="str">
        <f>IF($A$2=1,IF(FN_MC!BJ762="","*",FN_MC!BJ762),IF(FN_MC!BK762="","*",FN_MC!BK762))</f>
        <v>*</v>
      </c>
    </row>
    <row r="765" spans="1:17" hidden="1">
      <c r="A765" s="106" t="str">
        <f>IF(FN_MC!B763="","*",FN_MC!B763)</f>
        <v>*</v>
      </c>
      <c r="B765" s="107" t="str">
        <f>IF(FN_MC!X763="","*",FN_MC!X763)</f>
        <v>*</v>
      </c>
      <c r="C765" s="108" t="str">
        <f>IF(FN_MC!S763="","*",FN_MC!S763)</f>
        <v>*</v>
      </c>
      <c r="D765" s="108" t="str">
        <f>IF(FN_MC!T763="","*",FN_MC!T763)</f>
        <v>*</v>
      </c>
      <c r="E765" s="108" t="str">
        <f>IF(FN_MC!D763="","*",FN_MC!D763)</f>
        <v>*</v>
      </c>
      <c r="F765" s="108" t="str">
        <f>IF(FN_MC!H763="","*",FN_MC!H763)</f>
        <v>*</v>
      </c>
      <c r="G765" s="108" t="str">
        <f>IF(FN_MC!M763="","*",FN_MC!M763)</f>
        <v>*</v>
      </c>
      <c r="H765" s="166" t="str">
        <f>IF(FN_MC!K763="","*",FN_MC!K763)</f>
        <v>*</v>
      </c>
      <c r="I765" s="141" t="str">
        <f>IF(FN_MC!O763="","*",FN_MC!O763)</f>
        <v>*</v>
      </c>
      <c r="J765" s="141" t="str">
        <f>IF(FN_MC!P763="","*",FN_MC!P763)</f>
        <v>*</v>
      </c>
      <c r="K765" s="152" t="str">
        <f>IF(FN_MC!AK763="","*",FN_MC!AK763)</f>
        <v>*</v>
      </c>
      <c r="L765" s="152" t="str">
        <f>IF(FN_MC!AM763="","*",FN_MC!AM763)</f>
        <v>*</v>
      </c>
      <c r="M765" s="152" t="str">
        <f>IF(FN_MC!AP763="","*",FN_MC!AP763)</f>
        <v>*</v>
      </c>
      <c r="N765" s="152" t="str">
        <f>IF(FN_MC!AM763="","*",FN_MC!AM763)</f>
        <v>*</v>
      </c>
      <c r="O765" s="198" t="str">
        <f>IF(FN_MC!BH763="","*",FN_MC!BH763)</f>
        <v>*</v>
      </c>
      <c r="P765" s="99"/>
      <c r="Q765" s="157" t="str">
        <f>IF($A$2=1,IF(FN_MC!BJ763="","*",FN_MC!BJ763),IF(FN_MC!BK763="","*",FN_MC!BK763))</f>
        <v>*</v>
      </c>
    </row>
    <row r="766" spans="1:17" hidden="1">
      <c r="A766" s="106" t="str">
        <f>IF(FN_MC!B764="","*",FN_MC!B764)</f>
        <v>*</v>
      </c>
      <c r="B766" s="107" t="str">
        <f>IF(FN_MC!X764="","*",FN_MC!X764)</f>
        <v>*</v>
      </c>
      <c r="C766" s="108" t="str">
        <f>IF(FN_MC!S764="","*",FN_MC!S764)</f>
        <v>*</v>
      </c>
      <c r="D766" s="108" t="str">
        <f>IF(FN_MC!T764="","*",FN_MC!T764)</f>
        <v>*</v>
      </c>
      <c r="E766" s="108" t="str">
        <f>IF(FN_MC!D764="","*",FN_MC!D764)</f>
        <v>*</v>
      </c>
      <c r="F766" s="108" t="str">
        <f>IF(FN_MC!H764="","*",FN_MC!H764)</f>
        <v>*</v>
      </c>
      <c r="G766" s="108" t="str">
        <f>IF(FN_MC!M764="","*",FN_MC!M764)</f>
        <v>*</v>
      </c>
      <c r="H766" s="166" t="str">
        <f>IF(FN_MC!K764="","*",FN_MC!K764)</f>
        <v>*</v>
      </c>
      <c r="I766" s="141" t="str">
        <f>IF(FN_MC!O764="","*",FN_MC!O764)</f>
        <v>*</v>
      </c>
      <c r="J766" s="141" t="str">
        <f>IF(FN_MC!P764="","*",FN_MC!P764)</f>
        <v>*</v>
      </c>
      <c r="K766" s="152" t="str">
        <f>IF(FN_MC!AK764="","*",FN_MC!AK764)</f>
        <v>*</v>
      </c>
      <c r="L766" s="152" t="str">
        <f>IF(FN_MC!AM764="","*",FN_MC!AM764)</f>
        <v>*</v>
      </c>
      <c r="M766" s="152" t="str">
        <f>IF(FN_MC!AP764="","*",FN_MC!AP764)</f>
        <v>*</v>
      </c>
      <c r="N766" s="152" t="str">
        <f>IF(FN_MC!AM764="","*",FN_MC!AM764)</f>
        <v>*</v>
      </c>
      <c r="O766" s="198" t="str">
        <f>IF(FN_MC!BH764="","*",FN_MC!BH764)</f>
        <v>*</v>
      </c>
      <c r="P766" s="99"/>
      <c r="Q766" s="157" t="str">
        <f>IF($A$2=1,IF(FN_MC!BJ764="","*",FN_MC!BJ764),IF(FN_MC!BK764="","*",FN_MC!BK764))</f>
        <v>*</v>
      </c>
    </row>
    <row r="767" spans="1:17" hidden="1">
      <c r="A767" s="106" t="str">
        <f>IF(FN_MC!B765="","*",FN_MC!B765)</f>
        <v>*</v>
      </c>
      <c r="B767" s="107" t="str">
        <f>IF(FN_MC!X765="","*",FN_MC!X765)</f>
        <v>*</v>
      </c>
      <c r="C767" s="108" t="str">
        <f>IF(FN_MC!S765="","*",FN_MC!S765)</f>
        <v>*</v>
      </c>
      <c r="D767" s="108" t="str">
        <f>IF(FN_MC!T765="","*",FN_MC!T765)</f>
        <v>*</v>
      </c>
      <c r="E767" s="108" t="str">
        <f>IF(FN_MC!D765="","*",FN_MC!D765)</f>
        <v>*</v>
      </c>
      <c r="F767" s="108" t="str">
        <f>IF(FN_MC!H765="","*",FN_MC!H765)</f>
        <v>*</v>
      </c>
      <c r="G767" s="108" t="str">
        <f>IF(FN_MC!M765="","*",FN_MC!M765)</f>
        <v>*</v>
      </c>
      <c r="H767" s="166" t="str">
        <f>IF(FN_MC!K765="","*",FN_MC!K765)</f>
        <v>*</v>
      </c>
      <c r="I767" s="141" t="str">
        <f>IF(FN_MC!O765="","*",FN_MC!O765)</f>
        <v>*</v>
      </c>
      <c r="J767" s="141" t="str">
        <f>IF(FN_MC!P765="","*",FN_MC!P765)</f>
        <v>*</v>
      </c>
      <c r="K767" s="152" t="str">
        <f>IF(FN_MC!AK765="","*",FN_MC!AK765)</f>
        <v>*</v>
      </c>
      <c r="L767" s="152" t="str">
        <f>IF(FN_MC!AM765="","*",FN_MC!AM765)</f>
        <v>*</v>
      </c>
      <c r="M767" s="152" t="str">
        <f>IF(FN_MC!AP765="","*",FN_MC!AP765)</f>
        <v>*</v>
      </c>
      <c r="N767" s="152" t="str">
        <f>IF(FN_MC!AM765="","*",FN_MC!AM765)</f>
        <v>*</v>
      </c>
      <c r="O767" s="198" t="str">
        <f>IF(FN_MC!BH765="","*",FN_MC!BH765)</f>
        <v>*</v>
      </c>
      <c r="P767" s="99"/>
      <c r="Q767" s="157" t="str">
        <f>IF($A$2=1,IF(FN_MC!BJ765="","*",FN_MC!BJ765),IF(FN_MC!BK765="","*",FN_MC!BK765))</f>
        <v>*</v>
      </c>
    </row>
    <row r="768" spans="1:17" hidden="1">
      <c r="A768" s="106" t="str">
        <f>IF(FN_MC!B766="","*",FN_MC!B766)</f>
        <v>*</v>
      </c>
      <c r="B768" s="107" t="str">
        <f>IF(FN_MC!X766="","*",FN_MC!X766)</f>
        <v>*</v>
      </c>
      <c r="C768" s="108" t="str">
        <f>IF(FN_MC!S766="","*",FN_MC!S766)</f>
        <v>*</v>
      </c>
      <c r="D768" s="108" t="str">
        <f>IF(FN_MC!T766="","*",FN_MC!T766)</f>
        <v>*</v>
      </c>
      <c r="E768" s="108" t="str">
        <f>IF(FN_MC!D766="","*",FN_MC!D766)</f>
        <v>*</v>
      </c>
      <c r="F768" s="108" t="str">
        <f>IF(FN_MC!H766="","*",FN_MC!H766)</f>
        <v>*</v>
      </c>
      <c r="G768" s="108" t="str">
        <f>IF(FN_MC!M766="","*",FN_MC!M766)</f>
        <v>*</v>
      </c>
      <c r="H768" s="166" t="str">
        <f>IF(FN_MC!K766="","*",FN_MC!K766)</f>
        <v>*</v>
      </c>
      <c r="I768" s="141" t="str">
        <f>IF(FN_MC!O766="","*",FN_MC!O766)</f>
        <v>*</v>
      </c>
      <c r="J768" s="141" t="str">
        <f>IF(FN_MC!P766="","*",FN_MC!P766)</f>
        <v>*</v>
      </c>
      <c r="K768" s="152" t="str">
        <f>IF(FN_MC!AK766="","*",FN_MC!AK766)</f>
        <v>*</v>
      </c>
      <c r="L768" s="152" t="str">
        <f>IF(FN_MC!AM766="","*",FN_MC!AM766)</f>
        <v>*</v>
      </c>
      <c r="M768" s="152" t="str">
        <f>IF(FN_MC!AP766="","*",FN_MC!AP766)</f>
        <v>*</v>
      </c>
      <c r="N768" s="152" t="str">
        <f>IF(FN_MC!AM766="","*",FN_MC!AM766)</f>
        <v>*</v>
      </c>
      <c r="O768" s="198" t="str">
        <f>IF(FN_MC!BH766="","*",FN_MC!BH766)</f>
        <v>*</v>
      </c>
      <c r="P768" s="99"/>
      <c r="Q768" s="157" t="str">
        <f>IF($A$2=1,IF(FN_MC!BJ766="","*",FN_MC!BJ766),IF(FN_MC!BK766="","*",FN_MC!BK766))</f>
        <v>*</v>
      </c>
    </row>
    <row r="769" spans="1:17" hidden="1">
      <c r="A769" s="106" t="str">
        <f>IF(FN_MC!B767="","*",FN_MC!B767)</f>
        <v>*</v>
      </c>
      <c r="B769" s="107" t="str">
        <f>IF(FN_MC!X767="","*",FN_MC!X767)</f>
        <v>*</v>
      </c>
      <c r="C769" s="108" t="str">
        <f>IF(FN_MC!S767="","*",FN_MC!S767)</f>
        <v>*</v>
      </c>
      <c r="D769" s="108" t="str">
        <f>IF(FN_MC!T767="","*",FN_MC!T767)</f>
        <v>*</v>
      </c>
      <c r="E769" s="108" t="str">
        <f>IF(FN_MC!D767="","*",FN_MC!D767)</f>
        <v>*</v>
      </c>
      <c r="F769" s="108" t="str">
        <f>IF(FN_MC!H767="","*",FN_MC!H767)</f>
        <v>*</v>
      </c>
      <c r="G769" s="108" t="str">
        <f>IF(FN_MC!M767="","*",FN_MC!M767)</f>
        <v>*</v>
      </c>
      <c r="H769" s="166" t="str">
        <f>IF(FN_MC!K767="","*",FN_MC!K767)</f>
        <v>*</v>
      </c>
      <c r="I769" s="141" t="str">
        <f>IF(FN_MC!O767="","*",FN_MC!O767)</f>
        <v>*</v>
      </c>
      <c r="J769" s="141" t="str">
        <f>IF(FN_MC!P767="","*",FN_MC!P767)</f>
        <v>*</v>
      </c>
      <c r="K769" s="152" t="str">
        <f>IF(FN_MC!AK767="","*",FN_MC!AK767)</f>
        <v>*</v>
      </c>
      <c r="L769" s="152" t="str">
        <f>IF(FN_MC!AM767="","*",FN_MC!AM767)</f>
        <v>*</v>
      </c>
      <c r="M769" s="152" t="str">
        <f>IF(FN_MC!AP767="","*",FN_MC!AP767)</f>
        <v>*</v>
      </c>
      <c r="N769" s="152" t="str">
        <f>IF(FN_MC!AM767="","*",FN_MC!AM767)</f>
        <v>*</v>
      </c>
      <c r="O769" s="198" t="str">
        <f>IF(FN_MC!BH767="","*",FN_MC!BH767)</f>
        <v>*</v>
      </c>
      <c r="P769" s="99"/>
      <c r="Q769" s="157" t="str">
        <f>IF($A$2=1,IF(FN_MC!BJ767="","*",FN_MC!BJ767),IF(FN_MC!BK767="","*",FN_MC!BK767))</f>
        <v>*</v>
      </c>
    </row>
    <row r="770" spans="1:17" hidden="1">
      <c r="A770" s="106" t="str">
        <f>IF(FN_MC!B768="","*",FN_MC!B768)</f>
        <v>*</v>
      </c>
      <c r="B770" s="107" t="str">
        <f>IF(FN_MC!X768="","*",FN_MC!X768)</f>
        <v>*</v>
      </c>
      <c r="C770" s="108" t="str">
        <f>IF(FN_MC!S768="","*",FN_MC!S768)</f>
        <v>*</v>
      </c>
      <c r="D770" s="108" t="str">
        <f>IF(FN_MC!T768="","*",FN_MC!T768)</f>
        <v>*</v>
      </c>
      <c r="E770" s="108" t="str">
        <f>IF(FN_MC!D768="","*",FN_MC!D768)</f>
        <v>*</v>
      </c>
      <c r="F770" s="108" t="str">
        <f>IF(FN_MC!H768="","*",FN_MC!H768)</f>
        <v>*</v>
      </c>
      <c r="G770" s="108" t="str">
        <f>IF(FN_MC!M768="","*",FN_MC!M768)</f>
        <v>*</v>
      </c>
      <c r="H770" s="166" t="str">
        <f>IF(FN_MC!K768="","*",FN_MC!K768)</f>
        <v>*</v>
      </c>
      <c r="I770" s="141" t="str">
        <f>IF(FN_MC!O768="","*",FN_MC!O768)</f>
        <v>*</v>
      </c>
      <c r="J770" s="141" t="str">
        <f>IF(FN_MC!P768="","*",FN_MC!P768)</f>
        <v>*</v>
      </c>
      <c r="K770" s="152" t="str">
        <f>IF(FN_MC!AK768="","*",FN_MC!AK768)</f>
        <v>*</v>
      </c>
      <c r="L770" s="152" t="str">
        <f>IF(FN_MC!AM768="","*",FN_MC!AM768)</f>
        <v>*</v>
      </c>
      <c r="M770" s="152" t="str">
        <f>IF(FN_MC!AP768="","*",FN_MC!AP768)</f>
        <v>*</v>
      </c>
      <c r="N770" s="152" t="str">
        <f>IF(FN_MC!AM768="","*",FN_MC!AM768)</f>
        <v>*</v>
      </c>
      <c r="O770" s="198" t="str">
        <f>IF(FN_MC!BH768="","*",FN_MC!BH768)</f>
        <v>*</v>
      </c>
      <c r="P770" s="99"/>
      <c r="Q770" s="157" t="str">
        <f>IF($A$2=1,IF(FN_MC!BJ768="","*",FN_MC!BJ768),IF(FN_MC!BK768="","*",FN_MC!BK768))</f>
        <v>*</v>
      </c>
    </row>
    <row r="771" spans="1:17" hidden="1">
      <c r="A771" s="106" t="str">
        <f>IF(FN_MC!B769="","*",FN_MC!B769)</f>
        <v>*</v>
      </c>
      <c r="B771" s="107" t="str">
        <f>IF(FN_MC!X769="","*",FN_MC!X769)</f>
        <v>*</v>
      </c>
      <c r="C771" s="108" t="str">
        <f>IF(FN_MC!S769="","*",FN_MC!S769)</f>
        <v>*</v>
      </c>
      <c r="D771" s="108" t="str">
        <f>IF(FN_MC!T769="","*",FN_MC!T769)</f>
        <v>*</v>
      </c>
      <c r="E771" s="108" t="str">
        <f>IF(FN_MC!D769="","*",FN_MC!D769)</f>
        <v>*</v>
      </c>
      <c r="F771" s="108" t="str">
        <f>IF(FN_MC!H769="","*",FN_MC!H769)</f>
        <v>*</v>
      </c>
      <c r="G771" s="108" t="str">
        <f>IF(FN_MC!M769="","*",FN_MC!M769)</f>
        <v>*</v>
      </c>
      <c r="H771" s="166" t="str">
        <f>IF(FN_MC!K769="","*",FN_MC!K769)</f>
        <v>*</v>
      </c>
      <c r="I771" s="141" t="str">
        <f>IF(FN_MC!O769="","*",FN_MC!O769)</f>
        <v>*</v>
      </c>
      <c r="J771" s="141" t="str">
        <f>IF(FN_MC!P769="","*",FN_MC!P769)</f>
        <v>*</v>
      </c>
      <c r="K771" s="152" t="str">
        <f>IF(FN_MC!AK769="","*",FN_MC!AK769)</f>
        <v>*</v>
      </c>
      <c r="L771" s="152" t="str">
        <f>IF(FN_MC!AM769="","*",FN_MC!AM769)</f>
        <v>*</v>
      </c>
      <c r="M771" s="152" t="str">
        <f>IF(FN_MC!AP769="","*",FN_MC!AP769)</f>
        <v>*</v>
      </c>
      <c r="N771" s="152" t="str">
        <f>IF(FN_MC!AM769="","*",FN_MC!AM769)</f>
        <v>*</v>
      </c>
      <c r="O771" s="198" t="str">
        <f>IF(FN_MC!BH769="","*",FN_MC!BH769)</f>
        <v>*</v>
      </c>
      <c r="P771" s="99"/>
      <c r="Q771" s="157" t="str">
        <f>IF($A$2=1,IF(FN_MC!BJ769="","*",FN_MC!BJ769),IF(FN_MC!BK769="","*",FN_MC!BK769))</f>
        <v>*</v>
      </c>
    </row>
    <row r="772" spans="1:17" hidden="1">
      <c r="A772" s="106" t="str">
        <f>IF(FN_MC!B770="","*",FN_MC!B770)</f>
        <v>*</v>
      </c>
      <c r="B772" s="107" t="str">
        <f>IF(FN_MC!X770="","*",FN_MC!X770)</f>
        <v>*</v>
      </c>
      <c r="C772" s="108" t="str">
        <f>IF(FN_MC!S770="","*",FN_MC!S770)</f>
        <v>*</v>
      </c>
      <c r="D772" s="108" t="str">
        <f>IF(FN_MC!T770="","*",FN_MC!T770)</f>
        <v>*</v>
      </c>
      <c r="E772" s="108" t="str">
        <f>IF(FN_MC!D770="","*",FN_MC!D770)</f>
        <v>*</v>
      </c>
      <c r="F772" s="108" t="str">
        <f>IF(FN_MC!H770="","*",FN_MC!H770)</f>
        <v>*</v>
      </c>
      <c r="G772" s="108" t="str">
        <f>IF(FN_MC!M770="","*",FN_MC!M770)</f>
        <v>*</v>
      </c>
      <c r="H772" s="166" t="str">
        <f>IF(FN_MC!K770="","*",FN_MC!K770)</f>
        <v>*</v>
      </c>
      <c r="I772" s="141" t="str">
        <f>IF(FN_MC!O770="","*",FN_MC!O770)</f>
        <v>*</v>
      </c>
      <c r="J772" s="141" t="str">
        <f>IF(FN_MC!P770="","*",FN_MC!P770)</f>
        <v>*</v>
      </c>
      <c r="K772" s="152" t="str">
        <f>IF(FN_MC!AK770="","*",FN_MC!AK770)</f>
        <v>*</v>
      </c>
      <c r="L772" s="152" t="str">
        <f>IF(FN_MC!AM770="","*",FN_MC!AM770)</f>
        <v>*</v>
      </c>
      <c r="M772" s="152" t="str">
        <f>IF(FN_MC!AP770="","*",FN_MC!AP770)</f>
        <v>*</v>
      </c>
      <c r="N772" s="152" t="str">
        <f>IF(FN_MC!AM770="","*",FN_MC!AM770)</f>
        <v>*</v>
      </c>
      <c r="O772" s="198" t="str">
        <f>IF(FN_MC!BH770="","*",FN_MC!BH770)</f>
        <v>*</v>
      </c>
      <c r="P772" s="99"/>
      <c r="Q772" s="157" t="str">
        <f>IF($A$2=1,IF(FN_MC!BJ770="","*",FN_MC!BJ770),IF(FN_MC!BK770="","*",FN_MC!BK770))</f>
        <v>*</v>
      </c>
    </row>
    <row r="773" spans="1:17" hidden="1">
      <c r="A773" s="106" t="str">
        <f>IF(FN_MC!B771="","*",FN_MC!B771)</f>
        <v>*</v>
      </c>
      <c r="B773" s="107" t="str">
        <f>IF(FN_MC!X771="","*",FN_MC!X771)</f>
        <v>*</v>
      </c>
      <c r="C773" s="108" t="str">
        <f>IF(FN_MC!S771="","*",FN_MC!S771)</f>
        <v>*</v>
      </c>
      <c r="D773" s="108" t="str">
        <f>IF(FN_MC!T771="","*",FN_MC!T771)</f>
        <v>*</v>
      </c>
      <c r="E773" s="108" t="str">
        <f>IF(FN_MC!D771="","*",FN_MC!D771)</f>
        <v>*</v>
      </c>
      <c r="F773" s="108" t="str">
        <f>IF(FN_MC!H771="","*",FN_MC!H771)</f>
        <v>*</v>
      </c>
      <c r="G773" s="108" t="str">
        <f>IF(FN_MC!M771="","*",FN_MC!M771)</f>
        <v>*</v>
      </c>
      <c r="H773" s="166" t="str">
        <f>IF(FN_MC!K771="","*",FN_MC!K771)</f>
        <v>*</v>
      </c>
      <c r="I773" s="141" t="str">
        <f>IF(FN_MC!O771="","*",FN_MC!O771)</f>
        <v>*</v>
      </c>
      <c r="J773" s="141" t="str">
        <f>IF(FN_MC!P771="","*",FN_MC!P771)</f>
        <v>*</v>
      </c>
      <c r="K773" s="152" t="str">
        <f>IF(FN_MC!AK771="","*",FN_MC!AK771)</f>
        <v>*</v>
      </c>
      <c r="L773" s="152" t="str">
        <f>IF(FN_MC!AM771="","*",FN_MC!AM771)</f>
        <v>*</v>
      </c>
      <c r="M773" s="152" t="str">
        <f>IF(FN_MC!AP771="","*",FN_MC!AP771)</f>
        <v>*</v>
      </c>
      <c r="N773" s="152" t="str">
        <f>IF(FN_MC!AM771="","*",FN_MC!AM771)</f>
        <v>*</v>
      </c>
      <c r="O773" s="198" t="str">
        <f>IF(FN_MC!BH771="","*",FN_MC!BH771)</f>
        <v>*</v>
      </c>
      <c r="P773" s="99"/>
      <c r="Q773" s="157" t="str">
        <f>IF($A$2=1,IF(FN_MC!BJ771="","*",FN_MC!BJ771),IF(FN_MC!BK771="","*",FN_MC!BK771))</f>
        <v>*</v>
      </c>
    </row>
    <row r="774" spans="1:17" hidden="1">
      <c r="A774" s="106" t="str">
        <f>IF(FN_MC!B772="","*",FN_MC!B772)</f>
        <v>*</v>
      </c>
      <c r="B774" s="107" t="str">
        <f>IF(FN_MC!X772="","*",FN_MC!X772)</f>
        <v>*</v>
      </c>
      <c r="C774" s="108" t="str">
        <f>IF(FN_MC!S772="","*",FN_MC!S772)</f>
        <v>*</v>
      </c>
      <c r="D774" s="108" t="str">
        <f>IF(FN_MC!T772="","*",FN_MC!T772)</f>
        <v>*</v>
      </c>
      <c r="E774" s="108" t="str">
        <f>IF(FN_MC!D772="","*",FN_MC!D772)</f>
        <v>*</v>
      </c>
      <c r="F774" s="108" t="str">
        <f>IF(FN_MC!H772="","*",FN_MC!H772)</f>
        <v>*</v>
      </c>
      <c r="G774" s="108" t="str">
        <f>IF(FN_MC!M772="","*",FN_MC!M772)</f>
        <v>*</v>
      </c>
      <c r="H774" s="166" t="str">
        <f>IF(FN_MC!K772="","*",FN_MC!K772)</f>
        <v>*</v>
      </c>
      <c r="I774" s="141" t="str">
        <f>IF(FN_MC!O772="","*",FN_MC!O772)</f>
        <v>*</v>
      </c>
      <c r="J774" s="141" t="str">
        <f>IF(FN_MC!P772="","*",FN_MC!P772)</f>
        <v>*</v>
      </c>
      <c r="K774" s="152" t="str">
        <f>IF(FN_MC!AK772="","*",FN_MC!AK772)</f>
        <v>*</v>
      </c>
      <c r="L774" s="152" t="str">
        <f>IF(FN_MC!AM772="","*",FN_MC!AM772)</f>
        <v>*</v>
      </c>
      <c r="M774" s="152" t="str">
        <f>IF(FN_MC!AP772="","*",FN_MC!AP772)</f>
        <v>*</v>
      </c>
      <c r="N774" s="152" t="str">
        <f>IF(FN_MC!AM772="","*",FN_MC!AM772)</f>
        <v>*</v>
      </c>
      <c r="O774" s="198" t="str">
        <f>IF(FN_MC!BH772="","*",FN_MC!BH772)</f>
        <v>*</v>
      </c>
      <c r="P774" s="99"/>
      <c r="Q774" s="157" t="str">
        <f>IF($A$2=1,IF(FN_MC!BJ772="","*",FN_MC!BJ772),IF(FN_MC!BK772="","*",FN_MC!BK772))</f>
        <v>*</v>
      </c>
    </row>
    <row r="775" spans="1:17" hidden="1">
      <c r="A775" s="106" t="str">
        <f>IF(FN_MC!B773="","*",FN_MC!B773)</f>
        <v>*</v>
      </c>
      <c r="B775" s="107" t="str">
        <f>IF(FN_MC!X773="","*",FN_MC!X773)</f>
        <v>*</v>
      </c>
      <c r="C775" s="108" t="str">
        <f>IF(FN_MC!S773="","*",FN_MC!S773)</f>
        <v>*</v>
      </c>
      <c r="D775" s="108" t="str">
        <f>IF(FN_MC!T773="","*",FN_MC!T773)</f>
        <v>*</v>
      </c>
      <c r="E775" s="108" t="str">
        <f>IF(FN_MC!D773="","*",FN_MC!D773)</f>
        <v>*</v>
      </c>
      <c r="F775" s="108" t="str">
        <f>IF(FN_MC!H773="","*",FN_MC!H773)</f>
        <v>*</v>
      </c>
      <c r="G775" s="108" t="str">
        <f>IF(FN_MC!M773="","*",FN_MC!M773)</f>
        <v>*</v>
      </c>
      <c r="H775" s="166" t="str">
        <f>IF(FN_MC!K773="","*",FN_MC!K773)</f>
        <v>*</v>
      </c>
      <c r="I775" s="141" t="str">
        <f>IF(FN_MC!O773="","*",FN_MC!O773)</f>
        <v>*</v>
      </c>
      <c r="J775" s="141" t="str">
        <f>IF(FN_MC!P773="","*",FN_MC!P773)</f>
        <v>*</v>
      </c>
      <c r="K775" s="152" t="str">
        <f>IF(FN_MC!AK773="","*",FN_MC!AK773)</f>
        <v>*</v>
      </c>
      <c r="L775" s="152" t="str">
        <f>IF(FN_MC!AM773="","*",FN_MC!AM773)</f>
        <v>*</v>
      </c>
      <c r="M775" s="152" t="str">
        <f>IF(FN_MC!AP773="","*",FN_MC!AP773)</f>
        <v>*</v>
      </c>
      <c r="N775" s="152" t="str">
        <f>IF(FN_MC!AM773="","*",FN_MC!AM773)</f>
        <v>*</v>
      </c>
      <c r="O775" s="198" t="str">
        <f>IF(FN_MC!BH773="","*",FN_MC!BH773)</f>
        <v>*</v>
      </c>
      <c r="P775" s="99"/>
      <c r="Q775" s="157" t="str">
        <f>IF($A$2=1,IF(FN_MC!BJ773="","*",FN_MC!BJ773),IF(FN_MC!BK773="","*",FN_MC!BK773))</f>
        <v>*</v>
      </c>
    </row>
    <row r="776" spans="1:17" hidden="1">
      <c r="A776" s="106" t="str">
        <f>IF(FN_MC!B774="","*",FN_MC!B774)</f>
        <v>*</v>
      </c>
      <c r="B776" s="107" t="str">
        <f>IF(FN_MC!X774="","*",FN_MC!X774)</f>
        <v>*</v>
      </c>
      <c r="C776" s="108" t="str">
        <f>IF(FN_MC!S774="","*",FN_MC!S774)</f>
        <v>*</v>
      </c>
      <c r="D776" s="108" t="str">
        <f>IF(FN_MC!T774="","*",FN_MC!T774)</f>
        <v>*</v>
      </c>
      <c r="E776" s="108" t="str">
        <f>IF(FN_MC!D774="","*",FN_MC!D774)</f>
        <v>*</v>
      </c>
      <c r="F776" s="108" t="str">
        <f>IF(FN_MC!H774="","*",FN_MC!H774)</f>
        <v>*</v>
      </c>
      <c r="G776" s="108" t="str">
        <f>IF(FN_MC!M774="","*",FN_MC!M774)</f>
        <v>*</v>
      </c>
      <c r="H776" s="166" t="str">
        <f>IF(FN_MC!K774="","*",FN_MC!K774)</f>
        <v>*</v>
      </c>
      <c r="I776" s="141" t="str">
        <f>IF(FN_MC!O774="","*",FN_MC!O774)</f>
        <v>*</v>
      </c>
      <c r="J776" s="141" t="str">
        <f>IF(FN_MC!P774="","*",FN_MC!P774)</f>
        <v>*</v>
      </c>
      <c r="K776" s="152" t="str">
        <f>IF(FN_MC!AK774="","*",FN_MC!AK774)</f>
        <v>*</v>
      </c>
      <c r="L776" s="152" t="str">
        <f>IF(FN_MC!AM774="","*",FN_MC!AM774)</f>
        <v>*</v>
      </c>
      <c r="M776" s="152" t="str">
        <f>IF(FN_MC!AP774="","*",FN_MC!AP774)</f>
        <v>*</v>
      </c>
      <c r="N776" s="152" t="str">
        <f>IF(FN_MC!AM774="","*",FN_MC!AM774)</f>
        <v>*</v>
      </c>
      <c r="O776" s="198" t="str">
        <f>IF(FN_MC!BH774="","*",FN_MC!BH774)</f>
        <v>*</v>
      </c>
      <c r="P776" s="99"/>
      <c r="Q776" s="157" t="str">
        <f>IF($A$2=1,IF(FN_MC!BJ774="","*",FN_MC!BJ774),IF(FN_MC!BK774="","*",FN_MC!BK774))</f>
        <v>*</v>
      </c>
    </row>
    <row r="777" spans="1:17" hidden="1">
      <c r="A777" s="106" t="str">
        <f>IF(FN_MC!B775="","*",FN_MC!B775)</f>
        <v>*</v>
      </c>
      <c r="B777" s="107" t="str">
        <f>IF(FN_MC!X775="","*",FN_MC!X775)</f>
        <v>*</v>
      </c>
      <c r="C777" s="108" t="str">
        <f>IF(FN_MC!S775="","*",FN_MC!S775)</f>
        <v>*</v>
      </c>
      <c r="D777" s="108" t="str">
        <f>IF(FN_MC!T775="","*",FN_MC!T775)</f>
        <v>*</v>
      </c>
      <c r="E777" s="108" t="str">
        <f>IF(FN_MC!D775="","*",FN_MC!D775)</f>
        <v>*</v>
      </c>
      <c r="F777" s="108" t="str">
        <f>IF(FN_MC!H775="","*",FN_MC!H775)</f>
        <v>*</v>
      </c>
      <c r="G777" s="108" t="str">
        <f>IF(FN_MC!M775="","*",FN_MC!M775)</f>
        <v>*</v>
      </c>
      <c r="H777" s="166" t="str">
        <f>IF(FN_MC!K775="","*",FN_MC!K775)</f>
        <v>*</v>
      </c>
      <c r="I777" s="141" t="str">
        <f>IF(FN_MC!O775="","*",FN_MC!O775)</f>
        <v>*</v>
      </c>
      <c r="J777" s="141" t="str">
        <f>IF(FN_MC!P775="","*",FN_MC!P775)</f>
        <v>*</v>
      </c>
      <c r="K777" s="152" t="str">
        <f>IF(FN_MC!AK775="","*",FN_MC!AK775)</f>
        <v>*</v>
      </c>
      <c r="L777" s="152" t="str">
        <f>IF(FN_MC!AM775="","*",FN_MC!AM775)</f>
        <v>*</v>
      </c>
      <c r="M777" s="152" t="str">
        <f>IF(FN_MC!AP775="","*",FN_MC!AP775)</f>
        <v>*</v>
      </c>
      <c r="N777" s="152" t="str">
        <f>IF(FN_MC!AM775="","*",FN_MC!AM775)</f>
        <v>*</v>
      </c>
      <c r="O777" s="198" t="str">
        <f>IF(FN_MC!BH775="","*",FN_MC!BH775)</f>
        <v>*</v>
      </c>
      <c r="P777" s="99"/>
      <c r="Q777" s="157" t="str">
        <f>IF($A$2=1,IF(FN_MC!BJ775="","*",FN_MC!BJ775),IF(FN_MC!BK775="","*",FN_MC!BK775))</f>
        <v>*</v>
      </c>
    </row>
    <row r="778" spans="1:17" hidden="1">
      <c r="A778" s="106" t="str">
        <f>IF(FN_MC!B776="","*",FN_MC!B776)</f>
        <v>*</v>
      </c>
      <c r="B778" s="107" t="str">
        <f>IF(FN_MC!X776="","*",FN_MC!X776)</f>
        <v>*</v>
      </c>
      <c r="C778" s="108" t="str">
        <f>IF(FN_MC!S776="","*",FN_MC!S776)</f>
        <v>*</v>
      </c>
      <c r="D778" s="108" t="str">
        <f>IF(FN_MC!T776="","*",FN_MC!T776)</f>
        <v>*</v>
      </c>
      <c r="E778" s="108" t="str">
        <f>IF(FN_MC!D776="","*",FN_MC!D776)</f>
        <v>*</v>
      </c>
      <c r="F778" s="108" t="str">
        <f>IF(FN_MC!H776="","*",FN_MC!H776)</f>
        <v>*</v>
      </c>
      <c r="G778" s="108" t="str">
        <f>IF(FN_MC!M776="","*",FN_MC!M776)</f>
        <v>*</v>
      </c>
      <c r="H778" s="166" t="str">
        <f>IF(FN_MC!K776="","*",FN_MC!K776)</f>
        <v>*</v>
      </c>
      <c r="I778" s="141" t="str">
        <f>IF(FN_MC!O776="","*",FN_MC!O776)</f>
        <v>*</v>
      </c>
      <c r="J778" s="141" t="str">
        <f>IF(FN_MC!P776="","*",FN_MC!P776)</f>
        <v>*</v>
      </c>
      <c r="K778" s="152" t="str">
        <f>IF(FN_MC!AK776="","*",FN_MC!AK776)</f>
        <v>*</v>
      </c>
      <c r="L778" s="152" t="str">
        <f>IF(FN_MC!AM776="","*",FN_MC!AM776)</f>
        <v>*</v>
      </c>
      <c r="M778" s="152" t="str">
        <f>IF(FN_MC!AP776="","*",FN_MC!AP776)</f>
        <v>*</v>
      </c>
      <c r="N778" s="152" t="str">
        <f>IF(FN_MC!AM776="","*",FN_MC!AM776)</f>
        <v>*</v>
      </c>
      <c r="O778" s="198" t="str">
        <f>IF(FN_MC!BH776="","*",FN_MC!BH776)</f>
        <v>*</v>
      </c>
      <c r="P778" s="99"/>
      <c r="Q778" s="157" t="str">
        <f>IF($A$2=1,IF(FN_MC!BJ776="","*",FN_MC!BJ776),IF(FN_MC!BK776="","*",FN_MC!BK776))</f>
        <v>*</v>
      </c>
    </row>
    <row r="779" spans="1:17" hidden="1">
      <c r="A779" s="106" t="str">
        <f>IF(FN_MC!B777="","*",FN_MC!B777)</f>
        <v>*</v>
      </c>
      <c r="B779" s="107" t="str">
        <f>IF(FN_MC!X777="","*",FN_MC!X777)</f>
        <v>*</v>
      </c>
      <c r="C779" s="108" t="str">
        <f>IF(FN_MC!S777="","*",FN_MC!S777)</f>
        <v>*</v>
      </c>
      <c r="D779" s="108" t="str">
        <f>IF(FN_MC!T777="","*",FN_MC!T777)</f>
        <v>*</v>
      </c>
      <c r="E779" s="108" t="str">
        <f>IF(FN_MC!D777="","*",FN_MC!D777)</f>
        <v>*</v>
      </c>
      <c r="F779" s="108" t="str">
        <f>IF(FN_MC!H777="","*",FN_MC!H777)</f>
        <v>*</v>
      </c>
      <c r="G779" s="108" t="str">
        <f>IF(FN_MC!M777="","*",FN_MC!M777)</f>
        <v>*</v>
      </c>
      <c r="H779" s="166" t="str">
        <f>IF(FN_MC!K777="","*",FN_MC!K777)</f>
        <v>*</v>
      </c>
      <c r="I779" s="141" t="str">
        <f>IF(FN_MC!O777="","*",FN_MC!O777)</f>
        <v>*</v>
      </c>
      <c r="J779" s="141" t="str">
        <f>IF(FN_MC!P777="","*",FN_MC!P777)</f>
        <v>*</v>
      </c>
      <c r="K779" s="152" t="str">
        <f>IF(FN_MC!AK777="","*",FN_MC!AK777)</f>
        <v>*</v>
      </c>
      <c r="L779" s="152" t="str">
        <f>IF(FN_MC!AM777="","*",FN_MC!AM777)</f>
        <v>*</v>
      </c>
      <c r="M779" s="152" t="str">
        <f>IF(FN_MC!AP777="","*",FN_MC!AP777)</f>
        <v>*</v>
      </c>
      <c r="N779" s="152" t="str">
        <f>IF(FN_MC!AM777="","*",FN_MC!AM777)</f>
        <v>*</v>
      </c>
      <c r="O779" s="198" t="str">
        <f>IF(FN_MC!BH777="","*",FN_MC!BH777)</f>
        <v>*</v>
      </c>
      <c r="P779" s="99"/>
      <c r="Q779" s="157" t="str">
        <f>IF($A$2=1,IF(FN_MC!BJ777="","*",FN_MC!BJ777),IF(FN_MC!BK777="","*",FN_MC!BK777))</f>
        <v>*</v>
      </c>
    </row>
    <row r="780" spans="1:17" hidden="1">
      <c r="A780" s="106" t="str">
        <f>IF(FN_MC!B778="","*",FN_MC!B778)</f>
        <v>*</v>
      </c>
      <c r="B780" s="107" t="str">
        <f>IF(FN_MC!X778="","*",FN_MC!X778)</f>
        <v>*</v>
      </c>
      <c r="C780" s="108" t="str">
        <f>IF(FN_MC!S778="","*",FN_MC!S778)</f>
        <v>*</v>
      </c>
      <c r="D780" s="108" t="str">
        <f>IF(FN_MC!T778="","*",FN_MC!T778)</f>
        <v>*</v>
      </c>
      <c r="E780" s="108" t="str">
        <f>IF(FN_MC!D778="","*",FN_MC!D778)</f>
        <v>*</v>
      </c>
      <c r="F780" s="108" t="str">
        <f>IF(FN_MC!H778="","*",FN_MC!H778)</f>
        <v>*</v>
      </c>
      <c r="G780" s="108" t="str">
        <f>IF(FN_MC!M778="","*",FN_MC!M778)</f>
        <v>*</v>
      </c>
      <c r="H780" s="166" t="str">
        <f>IF(FN_MC!K778="","*",FN_MC!K778)</f>
        <v>*</v>
      </c>
      <c r="I780" s="141" t="str">
        <f>IF(FN_MC!O778="","*",FN_MC!O778)</f>
        <v>*</v>
      </c>
      <c r="J780" s="141" t="str">
        <f>IF(FN_MC!P778="","*",FN_MC!P778)</f>
        <v>*</v>
      </c>
      <c r="K780" s="152" t="str">
        <f>IF(FN_MC!AK778="","*",FN_MC!AK778)</f>
        <v>*</v>
      </c>
      <c r="L780" s="152" t="str">
        <f>IF(FN_MC!AM778="","*",FN_MC!AM778)</f>
        <v>*</v>
      </c>
      <c r="M780" s="152" t="str">
        <f>IF(FN_MC!AP778="","*",FN_MC!AP778)</f>
        <v>*</v>
      </c>
      <c r="N780" s="152" t="str">
        <f>IF(FN_MC!AM778="","*",FN_MC!AM778)</f>
        <v>*</v>
      </c>
      <c r="O780" s="198" t="str">
        <f>IF(FN_MC!BH778="","*",FN_MC!BH778)</f>
        <v>*</v>
      </c>
      <c r="P780" s="99"/>
      <c r="Q780" s="157" t="str">
        <f>IF($A$2=1,IF(FN_MC!BJ778="","*",FN_MC!BJ778),IF(FN_MC!BK778="","*",FN_MC!BK778))</f>
        <v>*</v>
      </c>
    </row>
    <row r="781" spans="1:17" hidden="1">
      <c r="A781" s="106" t="str">
        <f>IF(FN_MC!B779="","*",FN_MC!B779)</f>
        <v>*</v>
      </c>
      <c r="B781" s="107" t="str">
        <f>IF(FN_MC!X779="","*",FN_MC!X779)</f>
        <v>*</v>
      </c>
      <c r="C781" s="108" t="str">
        <f>IF(FN_MC!S779="","*",FN_MC!S779)</f>
        <v>*</v>
      </c>
      <c r="D781" s="108" t="str">
        <f>IF(FN_MC!T779="","*",FN_MC!T779)</f>
        <v>*</v>
      </c>
      <c r="E781" s="108" t="str">
        <f>IF(FN_MC!D779="","*",FN_MC!D779)</f>
        <v>*</v>
      </c>
      <c r="F781" s="108" t="str">
        <f>IF(FN_MC!H779="","*",FN_MC!H779)</f>
        <v>*</v>
      </c>
      <c r="G781" s="108" t="str">
        <f>IF(FN_MC!M779="","*",FN_MC!M779)</f>
        <v>*</v>
      </c>
      <c r="H781" s="166" t="str">
        <f>IF(FN_MC!K779="","*",FN_MC!K779)</f>
        <v>*</v>
      </c>
      <c r="I781" s="141" t="str">
        <f>IF(FN_MC!O779="","*",FN_MC!O779)</f>
        <v>*</v>
      </c>
      <c r="J781" s="141" t="str">
        <f>IF(FN_MC!P779="","*",FN_MC!P779)</f>
        <v>*</v>
      </c>
      <c r="K781" s="152" t="str">
        <f>IF(FN_MC!AK779="","*",FN_MC!AK779)</f>
        <v>*</v>
      </c>
      <c r="L781" s="152" t="str">
        <f>IF(FN_MC!AM779="","*",FN_MC!AM779)</f>
        <v>*</v>
      </c>
      <c r="M781" s="152" t="str">
        <f>IF(FN_MC!AP779="","*",FN_MC!AP779)</f>
        <v>*</v>
      </c>
      <c r="N781" s="152" t="str">
        <f>IF(FN_MC!AM779="","*",FN_MC!AM779)</f>
        <v>*</v>
      </c>
      <c r="O781" s="198" t="str">
        <f>IF(FN_MC!BH779="","*",FN_MC!BH779)</f>
        <v>*</v>
      </c>
      <c r="P781" s="99"/>
      <c r="Q781" s="157" t="str">
        <f>IF($A$2=1,IF(FN_MC!BJ779="","*",FN_MC!BJ779),IF(FN_MC!BK779="","*",FN_MC!BK779))</f>
        <v>*</v>
      </c>
    </row>
    <row r="782" spans="1:17" hidden="1">
      <c r="A782" s="106" t="str">
        <f>IF(FN_MC!B780="","*",FN_MC!B780)</f>
        <v>*</v>
      </c>
      <c r="B782" s="107" t="str">
        <f>IF(FN_MC!X780="","*",FN_MC!X780)</f>
        <v>*</v>
      </c>
      <c r="C782" s="108" t="str">
        <f>IF(FN_MC!S780="","*",FN_MC!S780)</f>
        <v>*</v>
      </c>
      <c r="D782" s="108" t="str">
        <f>IF(FN_MC!T780="","*",FN_MC!T780)</f>
        <v>*</v>
      </c>
      <c r="E782" s="108" t="str">
        <f>IF(FN_MC!D780="","*",FN_MC!D780)</f>
        <v>*</v>
      </c>
      <c r="F782" s="108" t="str">
        <f>IF(FN_MC!H780="","*",FN_MC!H780)</f>
        <v>*</v>
      </c>
      <c r="G782" s="108" t="str">
        <f>IF(FN_MC!M780="","*",FN_MC!M780)</f>
        <v>*</v>
      </c>
      <c r="H782" s="166" t="str">
        <f>IF(FN_MC!K780="","*",FN_MC!K780)</f>
        <v>*</v>
      </c>
      <c r="I782" s="141" t="str">
        <f>IF(FN_MC!O780="","*",FN_MC!O780)</f>
        <v>*</v>
      </c>
      <c r="J782" s="141" t="str">
        <f>IF(FN_MC!P780="","*",FN_MC!P780)</f>
        <v>*</v>
      </c>
      <c r="K782" s="152" t="str">
        <f>IF(FN_MC!AK780="","*",FN_MC!AK780)</f>
        <v>*</v>
      </c>
      <c r="L782" s="152" t="str">
        <f>IF(FN_MC!AM780="","*",FN_MC!AM780)</f>
        <v>*</v>
      </c>
      <c r="M782" s="152" t="str">
        <f>IF(FN_MC!AP780="","*",FN_MC!AP780)</f>
        <v>*</v>
      </c>
      <c r="N782" s="152" t="str">
        <f>IF(FN_MC!AM780="","*",FN_MC!AM780)</f>
        <v>*</v>
      </c>
      <c r="O782" s="198" t="str">
        <f>IF(FN_MC!BH780="","*",FN_MC!BH780)</f>
        <v>*</v>
      </c>
      <c r="P782" s="99"/>
      <c r="Q782" s="157" t="str">
        <f>IF($A$2=1,IF(FN_MC!BJ780="","*",FN_MC!BJ780),IF(FN_MC!BK780="","*",FN_MC!BK780))</f>
        <v>*</v>
      </c>
    </row>
    <row r="783" spans="1:17" hidden="1">
      <c r="A783" s="106" t="str">
        <f>IF(FN_MC!B781="","*",FN_MC!B781)</f>
        <v>*</v>
      </c>
      <c r="B783" s="107" t="str">
        <f>IF(FN_MC!X781="","*",FN_MC!X781)</f>
        <v>*</v>
      </c>
      <c r="C783" s="108" t="str">
        <f>IF(FN_MC!S781="","*",FN_MC!S781)</f>
        <v>*</v>
      </c>
      <c r="D783" s="108" t="str">
        <f>IF(FN_MC!T781="","*",FN_MC!T781)</f>
        <v>*</v>
      </c>
      <c r="E783" s="108" t="str">
        <f>IF(FN_MC!D781="","*",FN_MC!D781)</f>
        <v>*</v>
      </c>
      <c r="F783" s="108" t="str">
        <f>IF(FN_MC!H781="","*",FN_MC!H781)</f>
        <v>*</v>
      </c>
      <c r="G783" s="108" t="str">
        <f>IF(FN_MC!M781="","*",FN_MC!M781)</f>
        <v>*</v>
      </c>
      <c r="H783" s="166" t="str">
        <f>IF(FN_MC!K781="","*",FN_MC!K781)</f>
        <v>*</v>
      </c>
      <c r="I783" s="141" t="str">
        <f>IF(FN_MC!O781="","*",FN_MC!O781)</f>
        <v>*</v>
      </c>
      <c r="J783" s="141" t="str">
        <f>IF(FN_MC!P781="","*",FN_MC!P781)</f>
        <v>*</v>
      </c>
      <c r="K783" s="152" t="str">
        <f>IF(FN_MC!AK781="","*",FN_MC!AK781)</f>
        <v>*</v>
      </c>
      <c r="L783" s="152" t="str">
        <f>IF(FN_MC!AM781="","*",FN_MC!AM781)</f>
        <v>*</v>
      </c>
      <c r="M783" s="152" t="str">
        <f>IF(FN_MC!AP781="","*",FN_MC!AP781)</f>
        <v>*</v>
      </c>
      <c r="N783" s="152" t="str">
        <f>IF(FN_MC!AM781="","*",FN_MC!AM781)</f>
        <v>*</v>
      </c>
      <c r="O783" s="198" t="str">
        <f>IF(FN_MC!BH781="","*",FN_MC!BH781)</f>
        <v>*</v>
      </c>
      <c r="P783" s="99"/>
      <c r="Q783" s="157" t="str">
        <f>IF($A$2=1,IF(FN_MC!BJ781="","*",FN_MC!BJ781),IF(FN_MC!BK781="","*",FN_MC!BK781))</f>
        <v>*</v>
      </c>
    </row>
    <row r="784" spans="1:17" hidden="1">
      <c r="A784" s="106" t="str">
        <f>IF(FN_MC!B782="","*",FN_MC!B782)</f>
        <v>*</v>
      </c>
      <c r="B784" s="107" t="str">
        <f>IF(FN_MC!X782="","*",FN_MC!X782)</f>
        <v>*</v>
      </c>
      <c r="C784" s="108" t="str">
        <f>IF(FN_MC!S782="","*",FN_MC!S782)</f>
        <v>*</v>
      </c>
      <c r="D784" s="108" t="str">
        <f>IF(FN_MC!T782="","*",FN_MC!T782)</f>
        <v>*</v>
      </c>
      <c r="E784" s="108" t="str">
        <f>IF(FN_MC!D782="","*",FN_MC!D782)</f>
        <v>*</v>
      </c>
      <c r="F784" s="108" t="str">
        <f>IF(FN_MC!H782="","*",FN_MC!H782)</f>
        <v>*</v>
      </c>
      <c r="G784" s="108" t="str">
        <f>IF(FN_MC!M782="","*",FN_MC!M782)</f>
        <v>*</v>
      </c>
      <c r="H784" s="166" t="str">
        <f>IF(FN_MC!K782="","*",FN_MC!K782)</f>
        <v>*</v>
      </c>
      <c r="I784" s="141" t="str">
        <f>IF(FN_MC!O782="","*",FN_MC!O782)</f>
        <v>*</v>
      </c>
      <c r="J784" s="141" t="str">
        <f>IF(FN_MC!P782="","*",FN_MC!P782)</f>
        <v>*</v>
      </c>
      <c r="K784" s="152" t="str">
        <f>IF(FN_MC!AK782="","*",FN_MC!AK782)</f>
        <v>*</v>
      </c>
      <c r="L784" s="152" t="str">
        <f>IF(FN_MC!AM782="","*",FN_MC!AM782)</f>
        <v>*</v>
      </c>
      <c r="M784" s="152" t="str">
        <f>IF(FN_MC!AP782="","*",FN_MC!AP782)</f>
        <v>*</v>
      </c>
      <c r="N784" s="152" t="str">
        <f>IF(FN_MC!AM782="","*",FN_MC!AM782)</f>
        <v>*</v>
      </c>
      <c r="O784" s="198" t="str">
        <f>IF(FN_MC!BH782="","*",FN_MC!BH782)</f>
        <v>*</v>
      </c>
      <c r="P784" s="99"/>
      <c r="Q784" s="157" t="str">
        <f>IF($A$2=1,IF(FN_MC!BJ782="","*",FN_MC!BJ782),IF(FN_MC!BK782="","*",FN_MC!BK782))</f>
        <v>*</v>
      </c>
    </row>
    <row r="785" spans="1:17" hidden="1">
      <c r="A785" s="106" t="str">
        <f>IF(FN_MC!B783="","*",FN_MC!B783)</f>
        <v>*</v>
      </c>
      <c r="B785" s="107" t="str">
        <f>IF(FN_MC!X783="","*",FN_MC!X783)</f>
        <v>*</v>
      </c>
      <c r="C785" s="108" t="str">
        <f>IF(FN_MC!S783="","*",FN_MC!S783)</f>
        <v>*</v>
      </c>
      <c r="D785" s="108" t="str">
        <f>IF(FN_MC!T783="","*",FN_MC!T783)</f>
        <v>*</v>
      </c>
      <c r="E785" s="108" t="str">
        <f>IF(FN_MC!D783="","*",FN_MC!D783)</f>
        <v>*</v>
      </c>
      <c r="F785" s="108" t="str">
        <f>IF(FN_MC!H783="","*",FN_MC!H783)</f>
        <v>*</v>
      </c>
      <c r="G785" s="108" t="str">
        <f>IF(FN_MC!M783="","*",FN_MC!M783)</f>
        <v>*</v>
      </c>
      <c r="H785" s="166" t="str">
        <f>IF(FN_MC!K783="","*",FN_MC!K783)</f>
        <v>*</v>
      </c>
      <c r="I785" s="141" t="str">
        <f>IF(FN_MC!O783="","*",FN_MC!O783)</f>
        <v>*</v>
      </c>
      <c r="J785" s="141" t="str">
        <f>IF(FN_MC!P783="","*",FN_MC!P783)</f>
        <v>*</v>
      </c>
      <c r="K785" s="152" t="str">
        <f>IF(FN_MC!AK783="","*",FN_MC!AK783)</f>
        <v>*</v>
      </c>
      <c r="L785" s="152" t="str">
        <f>IF(FN_MC!AM783="","*",FN_MC!AM783)</f>
        <v>*</v>
      </c>
      <c r="M785" s="152" t="str">
        <f>IF(FN_MC!AP783="","*",FN_MC!AP783)</f>
        <v>*</v>
      </c>
      <c r="N785" s="152" t="str">
        <f>IF(FN_MC!AM783="","*",FN_MC!AM783)</f>
        <v>*</v>
      </c>
      <c r="O785" s="198" t="str">
        <f>IF(FN_MC!BH783="","*",FN_MC!BH783)</f>
        <v>*</v>
      </c>
      <c r="P785" s="99"/>
      <c r="Q785" s="157" t="str">
        <f>IF($A$2=1,IF(FN_MC!BJ783="","*",FN_MC!BJ783),IF(FN_MC!BK783="","*",FN_MC!BK783))</f>
        <v>*</v>
      </c>
    </row>
    <row r="786" spans="1:17" hidden="1">
      <c r="A786" s="106" t="str">
        <f>IF(FN_MC!B784="","*",FN_MC!B784)</f>
        <v>*</v>
      </c>
      <c r="B786" s="107" t="str">
        <f>IF(FN_MC!X784="","*",FN_MC!X784)</f>
        <v>*</v>
      </c>
      <c r="C786" s="108" t="str">
        <f>IF(FN_MC!S784="","*",FN_MC!S784)</f>
        <v>*</v>
      </c>
      <c r="D786" s="108" t="str">
        <f>IF(FN_MC!T784="","*",FN_MC!T784)</f>
        <v>*</v>
      </c>
      <c r="E786" s="108" t="str">
        <f>IF(FN_MC!D784="","*",FN_MC!D784)</f>
        <v>*</v>
      </c>
      <c r="F786" s="108" t="str">
        <f>IF(FN_MC!H784="","*",FN_MC!H784)</f>
        <v>*</v>
      </c>
      <c r="G786" s="108" t="str">
        <f>IF(FN_MC!M784="","*",FN_MC!M784)</f>
        <v>*</v>
      </c>
      <c r="H786" s="166" t="str">
        <f>IF(FN_MC!K784="","*",FN_MC!K784)</f>
        <v>*</v>
      </c>
      <c r="I786" s="141" t="str">
        <f>IF(FN_MC!O784="","*",FN_MC!O784)</f>
        <v>*</v>
      </c>
      <c r="J786" s="141" t="str">
        <f>IF(FN_MC!P784="","*",FN_MC!P784)</f>
        <v>*</v>
      </c>
      <c r="K786" s="152" t="str">
        <f>IF(FN_MC!AK784="","*",FN_MC!AK784)</f>
        <v>*</v>
      </c>
      <c r="L786" s="152" t="str">
        <f>IF(FN_MC!AM784="","*",FN_MC!AM784)</f>
        <v>*</v>
      </c>
      <c r="M786" s="152" t="str">
        <f>IF(FN_MC!AP784="","*",FN_MC!AP784)</f>
        <v>*</v>
      </c>
      <c r="N786" s="152" t="str">
        <f>IF(FN_MC!AM784="","*",FN_MC!AM784)</f>
        <v>*</v>
      </c>
      <c r="O786" s="198" t="str">
        <f>IF(FN_MC!BH784="","*",FN_MC!BH784)</f>
        <v>*</v>
      </c>
      <c r="P786" s="99"/>
      <c r="Q786" s="157" t="str">
        <f>IF($A$2=1,IF(FN_MC!BJ784="","*",FN_MC!BJ784),IF(FN_MC!BK784="","*",FN_MC!BK784))</f>
        <v>*</v>
      </c>
    </row>
    <row r="787" spans="1:17" hidden="1">
      <c r="A787" s="106" t="str">
        <f>IF(FN_MC!B785="","*",FN_MC!B785)</f>
        <v>*</v>
      </c>
      <c r="B787" s="107" t="str">
        <f>IF(FN_MC!X785="","*",FN_MC!X785)</f>
        <v>*</v>
      </c>
      <c r="C787" s="108" t="str">
        <f>IF(FN_MC!S785="","*",FN_MC!S785)</f>
        <v>*</v>
      </c>
      <c r="D787" s="108" t="str">
        <f>IF(FN_MC!T785="","*",FN_MC!T785)</f>
        <v>*</v>
      </c>
      <c r="E787" s="108" t="str">
        <f>IF(FN_MC!D785="","*",FN_MC!D785)</f>
        <v>*</v>
      </c>
      <c r="F787" s="108" t="str">
        <f>IF(FN_MC!H785="","*",FN_MC!H785)</f>
        <v>*</v>
      </c>
      <c r="G787" s="108" t="str">
        <f>IF(FN_MC!M785="","*",FN_MC!M785)</f>
        <v>*</v>
      </c>
      <c r="H787" s="166" t="str">
        <f>IF(FN_MC!K785="","*",FN_MC!K785)</f>
        <v>*</v>
      </c>
      <c r="I787" s="141" t="str">
        <f>IF(FN_MC!O785="","*",FN_MC!O785)</f>
        <v>*</v>
      </c>
      <c r="J787" s="141" t="str">
        <f>IF(FN_MC!P785="","*",FN_MC!P785)</f>
        <v>*</v>
      </c>
      <c r="K787" s="152" t="str">
        <f>IF(FN_MC!AK785="","*",FN_MC!AK785)</f>
        <v>*</v>
      </c>
      <c r="L787" s="152" t="str">
        <f>IF(FN_MC!AM785="","*",FN_MC!AM785)</f>
        <v>*</v>
      </c>
      <c r="M787" s="152" t="str">
        <f>IF(FN_MC!AP785="","*",FN_MC!AP785)</f>
        <v>*</v>
      </c>
      <c r="N787" s="152" t="str">
        <f>IF(FN_MC!AM785="","*",FN_MC!AM785)</f>
        <v>*</v>
      </c>
      <c r="O787" s="198" t="str">
        <f>IF(FN_MC!BH785="","*",FN_MC!BH785)</f>
        <v>*</v>
      </c>
      <c r="P787" s="99"/>
      <c r="Q787" s="157" t="str">
        <f>IF($A$2=1,IF(FN_MC!BJ785="","*",FN_MC!BJ785),IF(FN_MC!BK785="","*",FN_MC!BK785))</f>
        <v>*</v>
      </c>
    </row>
    <row r="788" spans="1:17" hidden="1">
      <c r="A788" s="106" t="str">
        <f>IF(FN_MC!B786="","*",FN_MC!B786)</f>
        <v>*</v>
      </c>
      <c r="B788" s="107" t="str">
        <f>IF(FN_MC!X786="","*",FN_MC!X786)</f>
        <v>*</v>
      </c>
      <c r="C788" s="108" t="str">
        <f>IF(FN_MC!S786="","*",FN_MC!S786)</f>
        <v>*</v>
      </c>
      <c r="D788" s="108" t="str">
        <f>IF(FN_MC!T786="","*",FN_MC!T786)</f>
        <v>*</v>
      </c>
      <c r="E788" s="108" t="str">
        <f>IF(FN_MC!D786="","*",FN_MC!D786)</f>
        <v>*</v>
      </c>
      <c r="F788" s="108" t="str">
        <f>IF(FN_MC!H786="","*",FN_MC!H786)</f>
        <v>*</v>
      </c>
      <c r="G788" s="108" t="str">
        <f>IF(FN_MC!M786="","*",FN_MC!M786)</f>
        <v>*</v>
      </c>
      <c r="H788" s="166" t="str">
        <f>IF(FN_MC!K786="","*",FN_MC!K786)</f>
        <v>*</v>
      </c>
      <c r="I788" s="141" t="str">
        <f>IF(FN_MC!O786="","*",FN_MC!O786)</f>
        <v>*</v>
      </c>
      <c r="J788" s="141" t="str">
        <f>IF(FN_MC!P786="","*",FN_MC!P786)</f>
        <v>*</v>
      </c>
      <c r="K788" s="152" t="str">
        <f>IF(FN_MC!AK786="","*",FN_MC!AK786)</f>
        <v>*</v>
      </c>
      <c r="L788" s="152" t="str">
        <f>IF(FN_MC!AM786="","*",FN_MC!AM786)</f>
        <v>*</v>
      </c>
      <c r="M788" s="152" t="str">
        <f>IF(FN_MC!AP786="","*",FN_MC!AP786)</f>
        <v>*</v>
      </c>
      <c r="N788" s="152" t="str">
        <f>IF(FN_MC!AM786="","*",FN_MC!AM786)</f>
        <v>*</v>
      </c>
      <c r="O788" s="198" t="str">
        <f>IF(FN_MC!BH786="","*",FN_MC!BH786)</f>
        <v>*</v>
      </c>
      <c r="P788" s="99"/>
      <c r="Q788" s="157" t="str">
        <f>IF($A$2=1,IF(FN_MC!BJ786="","*",FN_MC!BJ786),IF(FN_MC!BK786="","*",FN_MC!BK786))</f>
        <v>*</v>
      </c>
    </row>
    <row r="789" spans="1:17" hidden="1">
      <c r="A789" s="106" t="str">
        <f>IF(FN_MC!B787="","*",FN_MC!B787)</f>
        <v>*</v>
      </c>
      <c r="B789" s="107" t="str">
        <f>IF(FN_MC!X787="","*",FN_MC!X787)</f>
        <v>*</v>
      </c>
      <c r="C789" s="108" t="str">
        <f>IF(FN_MC!S787="","*",FN_MC!S787)</f>
        <v>*</v>
      </c>
      <c r="D789" s="108" t="str">
        <f>IF(FN_MC!T787="","*",FN_MC!T787)</f>
        <v>*</v>
      </c>
      <c r="E789" s="108" t="str">
        <f>IF(FN_MC!D787="","*",FN_MC!D787)</f>
        <v>*</v>
      </c>
      <c r="F789" s="108" t="str">
        <f>IF(FN_MC!H787="","*",FN_MC!H787)</f>
        <v>*</v>
      </c>
      <c r="G789" s="108" t="str">
        <f>IF(FN_MC!M787="","*",FN_MC!M787)</f>
        <v>*</v>
      </c>
      <c r="H789" s="166" t="str">
        <f>IF(FN_MC!K787="","*",FN_MC!K787)</f>
        <v>*</v>
      </c>
      <c r="I789" s="141" t="str">
        <f>IF(FN_MC!O787="","*",FN_MC!O787)</f>
        <v>*</v>
      </c>
      <c r="J789" s="141" t="str">
        <f>IF(FN_MC!P787="","*",FN_MC!P787)</f>
        <v>*</v>
      </c>
      <c r="K789" s="152" t="str">
        <f>IF(FN_MC!AK787="","*",FN_MC!AK787)</f>
        <v>*</v>
      </c>
      <c r="L789" s="152" t="str">
        <f>IF(FN_MC!AM787="","*",FN_MC!AM787)</f>
        <v>*</v>
      </c>
      <c r="M789" s="152" t="str">
        <f>IF(FN_MC!AP787="","*",FN_MC!AP787)</f>
        <v>*</v>
      </c>
      <c r="N789" s="152" t="str">
        <f>IF(FN_MC!AM787="","*",FN_MC!AM787)</f>
        <v>*</v>
      </c>
      <c r="O789" s="198" t="str">
        <f>IF(FN_MC!BH787="","*",FN_MC!BH787)</f>
        <v>*</v>
      </c>
      <c r="P789" s="99"/>
      <c r="Q789" s="157" t="str">
        <f>IF($A$2=1,IF(FN_MC!BJ787="","*",FN_MC!BJ787),IF(FN_MC!BK787="","*",FN_MC!BK787))</f>
        <v>*</v>
      </c>
    </row>
    <row r="790" spans="1:17" hidden="1">
      <c r="A790" s="106" t="str">
        <f>IF(FN_MC!B788="","*",FN_MC!B788)</f>
        <v>*</v>
      </c>
      <c r="B790" s="107" t="str">
        <f>IF(FN_MC!X788="","*",FN_MC!X788)</f>
        <v>*</v>
      </c>
      <c r="C790" s="108" t="str">
        <f>IF(FN_MC!S788="","*",FN_MC!S788)</f>
        <v>*</v>
      </c>
      <c r="D790" s="108" t="str">
        <f>IF(FN_MC!T788="","*",FN_MC!T788)</f>
        <v>*</v>
      </c>
      <c r="E790" s="108" t="str">
        <f>IF(FN_MC!D788="","*",FN_MC!D788)</f>
        <v>*</v>
      </c>
      <c r="F790" s="108" t="str">
        <f>IF(FN_MC!H788="","*",FN_MC!H788)</f>
        <v>*</v>
      </c>
      <c r="G790" s="108" t="str">
        <f>IF(FN_MC!M788="","*",FN_MC!M788)</f>
        <v>*</v>
      </c>
      <c r="H790" s="166" t="str">
        <f>IF(FN_MC!K788="","*",FN_MC!K788)</f>
        <v>*</v>
      </c>
      <c r="I790" s="141" t="str">
        <f>IF(FN_MC!O788="","*",FN_MC!O788)</f>
        <v>*</v>
      </c>
      <c r="J790" s="141" t="str">
        <f>IF(FN_MC!P788="","*",FN_MC!P788)</f>
        <v>*</v>
      </c>
      <c r="K790" s="152" t="str">
        <f>IF(FN_MC!AK788="","*",FN_MC!AK788)</f>
        <v>*</v>
      </c>
      <c r="L790" s="152" t="str">
        <f>IF(FN_MC!AM788="","*",FN_MC!AM788)</f>
        <v>*</v>
      </c>
      <c r="M790" s="152" t="str">
        <f>IF(FN_MC!AP788="","*",FN_MC!AP788)</f>
        <v>*</v>
      </c>
      <c r="N790" s="152" t="str">
        <f>IF(FN_MC!AM788="","*",FN_MC!AM788)</f>
        <v>*</v>
      </c>
      <c r="O790" s="198" t="str">
        <f>IF(FN_MC!BH788="","*",FN_MC!BH788)</f>
        <v>*</v>
      </c>
      <c r="P790" s="99"/>
      <c r="Q790" s="157" t="str">
        <f>IF($A$2=1,IF(FN_MC!BJ788="","*",FN_MC!BJ788),IF(FN_MC!BK788="","*",FN_MC!BK788))</f>
        <v>*</v>
      </c>
    </row>
    <row r="791" spans="1:17" hidden="1">
      <c r="A791" s="106" t="str">
        <f>IF(FN_MC!B789="","*",FN_MC!B789)</f>
        <v>*</v>
      </c>
      <c r="B791" s="107" t="str">
        <f>IF(FN_MC!X789="","*",FN_MC!X789)</f>
        <v>*</v>
      </c>
      <c r="C791" s="108" t="str">
        <f>IF(FN_MC!S789="","*",FN_MC!S789)</f>
        <v>*</v>
      </c>
      <c r="D791" s="108" t="str">
        <f>IF(FN_MC!T789="","*",FN_MC!T789)</f>
        <v>*</v>
      </c>
      <c r="E791" s="108" t="str">
        <f>IF(FN_MC!D789="","*",FN_MC!D789)</f>
        <v>*</v>
      </c>
      <c r="F791" s="108" t="str">
        <f>IF(FN_MC!H789="","*",FN_MC!H789)</f>
        <v>*</v>
      </c>
      <c r="G791" s="108" t="str">
        <f>IF(FN_MC!M789="","*",FN_MC!M789)</f>
        <v>*</v>
      </c>
      <c r="H791" s="166" t="str">
        <f>IF(FN_MC!K789="","*",FN_MC!K789)</f>
        <v>*</v>
      </c>
      <c r="I791" s="141" t="str">
        <f>IF(FN_MC!O789="","*",FN_MC!O789)</f>
        <v>*</v>
      </c>
      <c r="J791" s="141" t="str">
        <f>IF(FN_MC!P789="","*",FN_MC!P789)</f>
        <v>*</v>
      </c>
      <c r="K791" s="152" t="str">
        <f>IF(FN_MC!AK789="","*",FN_MC!AK789)</f>
        <v>*</v>
      </c>
      <c r="L791" s="152" t="str">
        <f>IF(FN_MC!AM789="","*",FN_MC!AM789)</f>
        <v>*</v>
      </c>
      <c r="M791" s="152" t="str">
        <f>IF(FN_MC!AP789="","*",FN_MC!AP789)</f>
        <v>*</v>
      </c>
      <c r="N791" s="152" t="str">
        <f>IF(FN_MC!AM789="","*",FN_MC!AM789)</f>
        <v>*</v>
      </c>
      <c r="O791" s="198" t="str">
        <f>IF(FN_MC!BH789="","*",FN_MC!BH789)</f>
        <v>*</v>
      </c>
      <c r="P791" s="99"/>
      <c r="Q791" s="157" t="str">
        <f>IF($A$2=1,IF(FN_MC!BJ789="","*",FN_MC!BJ789),IF(FN_MC!BK789="","*",FN_MC!BK789))</f>
        <v>*</v>
      </c>
    </row>
    <row r="792" spans="1:17" hidden="1">
      <c r="A792" s="106" t="str">
        <f>IF(FN_MC!B790="","*",FN_MC!B790)</f>
        <v>*</v>
      </c>
      <c r="B792" s="107" t="str">
        <f>IF(FN_MC!X790="","*",FN_MC!X790)</f>
        <v>*</v>
      </c>
      <c r="C792" s="108" t="str">
        <f>IF(FN_MC!S790="","*",FN_MC!S790)</f>
        <v>*</v>
      </c>
      <c r="D792" s="108" t="str">
        <f>IF(FN_MC!T790="","*",FN_MC!T790)</f>
        <v>*</v>
      </c>
      <c r="E792" s="108" t="str">
        <f>IF(FN_MC!D790="","*",FN_MC!D790)</f>
        <v>*</v>
      </c>
      <c r="F792" s="108" t="str">
        <f>IF(FN_MC!H790="","*",FN_MC!H790)</f>
        <v>*</v>
      </c>
      <c r="G792" s="108" t="str">
        <f>IF(FN_MC!M790="","*",FN_MC!M790)</f>
        <v>*</v>
      </c>
      <c r="H792" s="166" t="str">
        <f>IF(FN_MC!K790="","*",FN_MC!K790)</f>
        <v>*</v>
      </c>
      <c r="I792" s="141" t="str">
        <f>IF(FN_MC!O790="","*",FN_MC!O790)</f>
        <v>*</v>
      </c>
      <c r="J792" s="141" t="str">
        <f>IF(FN_MC!P790="","*",FN_MC!P790)</f>
        <v>*</v>
      </c>
      <c r="K792" s="152" t="str">
        <f>IF(FN_MC!AK790="","*",FN_MC!AK790)</f>
        <v>*</v>
      </c>
      <c r="L792" s="152" t="str">
        <f>IF(FN_MC!AM790="","*",FN_MC!AM790)</f>
        <v>*</v>
      </c>
      <c r="M792" s="152" t="str">
        <f>IF(FN_MC!AP790="","*",FN_MC!AP790)</f>
        <v>*</v>
      </c>
      <c r="N792" s="152" t="str">
        <f>IF(FN_MC!AM790="","*",FN_MC!AM790)</f>
        <v>*</v>
      </c>
      <c r="O792" s="198" t="str">
        <f>IF(FN_MC!BH790="","*",FN_MC!BH790)</f>
        <v>*</v>
      </c>
      <c r="P792" s="99"/>
      <c r="Q792" s="157" t="str">
        <f>IF($A$2=1,IF(FN_MC!BJ790="","*",FN_MC!BJ790),IF(FN_MC!BK790="","*",FN_MC!BK790))</f>
        <v>*</v>
      </c>
    </row>
    <row r="793" spans="1:17" hidden="1">
      <c r="A793" s="106" t="str">
        <f>IF(FN_MC!B791="","*",FN_MC!B791)</f>
        <v>*</v>
      </c>
      <c r="B793" s="107" t="str">
        <f>IF(FN_MC!X791="","*",FN_MC!X791)</f>
        <v>*</v>
      </c>
      <c r="C793" s="108" t="str">
        <f>IF(FN_MC!S791="","*",FN_MC!S791)</f>
        <v>*</v>
      </c>
      <c r="D793" s="108" t="str">
        <f>IF(FN_MC!T791="","*",FN_MC!T791)</f>
        <v>*</v>
      </c>
      <c r="E793" s="108" t="str">
        <f>IF(FN_MC!D791="","*",FN_MC!D791)</f>
        <v>*</v>
      </c>
      <c r="F793" s="108" t="str">
        <f>IF(FN_MC!H791="","*",FN_MC!H791)</f>
        <v>*</v>
      </c>
      <c r="G793" s="108" t="str">
        <f>IF(FN_MC!M791="","*",FN_MC!M791)</f>
        <v>*</v>
      </c>
      <c r="H793" s="166" t="str">
        <f>IF(FN_MC!K791="","*",FN_MC!K791)</f>
        <v>*</v>
      </c>
      <c r="I793" s="141" t="str">
        <f>IF(FN_MC!O791="","*",FN_MC!O791)</f>
        <v>*</v>
      </c>
      <c r="J793" s="141" t="str">
        <f>IF(FN_MC!P791="","*",FN_MC!P791)</f>
        <v>*</v>
      </c>
      <c r="K793" s="152" t="str">
        <f>IF(FN_MC!AK791="","*",FN_MC!AK791)</f>
        <v>*</v>
      </c>
      <c r="L793" s="152" t="str">
        <f>IF(FN_MC!AM791="","*",FN_MC!AM791)</f>
        <v>*</v>
      </c>
      <c r="M793" s="152" t="str">
        <f>IF(FN_MC!AP791="","*",FN_MC!AP791)</f>
        <v>*</v>
      </c>
      <c r="N793" s="152" t="str">
        <f>IF(FN_MC!AM791="","*",FN_MC!AM791)</f>
        <v>*</v>
      </c>
      <c r="O793" s="198" t="str">
        <f>IF(FN_MC!BH791="","*",FN_MC!BH791)</f>
        <v>*</v>
      </c>
      <c r="P793" s="99"/>
      <c r="Q793" s="157" t="str">
        <f>IF($A$2=1,IF(FN_MC!BJ791="","*",FN_MC!BJ791),IF(FN_MC!BK791="","*",FN_MC!BK791))</f>
        <v>*</v>
      </c>
    </row>
    <row r="794" spans="1:17" hidden="1">
      <c r="A794" s="106" t="str">
        <f>IF(FN_MC!B792="","*",FN_MC!B792)</f>
        <v>*</v>
      </c>
      <c r="B794" s="107" t="str">
        <f>IF(FN_MC!X792="","*",FN_MC!X792)</f>
        <v>*</v>
      </c>
      <c r="C794" s="108" t="str">
        <f>IF(FN_MC!S792="","*",FN_MC!S792)</f>
        <v>*</v>
      </c>
      <c r="D794" s="108" t="str">
        <f>IF(FN_MC!T792="","*",FN_MC!T792)</f>
        <v>*</v>
      </c>
      <c r="E794" s="108" t="str">
        <f>IF(FN_MC!D792="","*",FN_MC!D792)</f>
        <v>*</v>
      </c>
      <c r="F794" s="108" t="str">
        <f>IF(FN_MC!H792="","*",FN_MC!H792)</f>
        <v>*</v>
      </c>
      <c r="G794" s="108" t="str">
        <f>IF(FN_MC!M792="","*",FN_MC!M792)</f>
        <v>*</v>
      </c>
      <c r="H794" s="166" t="str">
        <f>IF(FN_MC!K792="","*",FN_MC!K792)</f>
        <v>*</v>
      </c>
      <c r="I794" s="141" t="str">
        <f>IF(FN_MC!O792="","*",FN_MC!O792)</f>
        <v>*</v>
      </c>
      <c r="J794" s="141" t="str">
        <f>IF(FN_MC!P792="","*",FN_MC!P792)</f>
        <v>*</v>
      </c>
      <c r="K794" s="152" t="str">
        <f>IF(FN_MC!AK792="","*",FN_MC!AK792)</f>
        <v>*</v>
      </c>
      <c r="L794" s="152" t="str">
        <f>IF(FN_MC!AM792="","*",FN_MC!AM792)</f>
        <v>*</v>
      </c>
      <c r="M794" s="152" t="str">
        <f>IF(FN_MC!AP792="","*",FN_MC!AP792)</f>
        <v>*</v>
      </c>
      <c r="N794" s="152" t="str">
        <f>IF(FN_MC!AM792="","*",FN_MC!AM792)</f>
        <v>*</v>
      </c>
      <c r="O794" s="198" t="str">
        <f>IF(FN_MC!BH792="","*",FN_MC!BH792)</f>
        <v>*</v>
      </c>
      <c r="P794" s="99"/>
      <c r="Q794" s="157" t="str">
        <f>IF($A$2=1,IF(FN_MC!BJ792="","*",FN_MC!BJ792),IF(FN_MC!BK792="","*",FN_MC!BK792))</f>
        <v>*</v>
      </c>
    </row>
    <row r="795" spans="1:17" hidden="1">
      <c r="A795" s="106" t="str">
        <f>IF(FN_MC!B793="","*",FN_MC!B793)</f>
        <v>*</v>
      </c>
      <c r="B795" s="107" t="str">
        <f>IF(FN_MC!X793="","*",FN_MC!X793)</f>
        <v>*</v>
      </c>
      <c r="C795" s="108" t="str">
        <f>IF(FN_MC!S793="","*",FN_MC!S793)</f>
        <v>*</v>
      </c>
      <c r="D795" s="108" t="str">
        <f>IF(FN_MC!T793="","*",FN_MC!T793)</f>
        <v>*</v>
      </c>
      <c r="E795" s="108" t="str">
        <f>IF(FN_MC!D793="","*",FN_MC!D793)</f>
        <v>*</v>
      </c>
      <c r="F795" s="108" t="str">
        <f>IF(FN_MC!H793="","*",FN_MC!H793)</f>
        <v>*</v>
      </c>
      <c r="G795" s="108" t="str">
        <f>IF(FN_MC!M793="","*",FN_MC!M793)</f>
        <v>*</v>
      </c>
      <c r="H795" s="166" t="str">
        <f>IF(FN_MC!K793="","*",FN_MC!K793)</f>
        <v>*</v>
      </c>
      <c r="I795" s="141" t="str">
        <f>IF(FN_MC!O793="","*",FN_MC!O793)</f>
        <v>*</v>
      </c>
      <c r="J795" s="141" t="str">
        <f>IF(FN_MC!P793="","*",FN_MC!P793)</f>
        <v>*</v>
      </c>
      <c r="K795" s="152" t="str">
        <f>IF(FN_MC!AK793="","*",FN_MC!AK793)</f>
        <v>*</v>
      </c>
      <c r="L795" s="152" t="str">
        <f>IF(FN_MC!AM793="","*",FN_MC!AM793)</f>
        <v>*</v>
      </c>
      <c r="M795" s="152" t="str">
        <f>IF(FN_MC!AP793="","*",FN_MC!AP793)</f>
        <v>*</v>
      </c>
      <c r="N795" s="152" t="str">
        <f>IF(FN_MC!AM793="","*",FN_MC!AM793)</f>
        <v>*</v>
      </c>
      <c r="O795" s="198" t="str">
        <f>IF(FN_MC!BH793="","*",FN_MC!BH793)</f>
        <v>*</v>
      </c>
      <c r="P795" s="99"/>
      <c r="Q795" s="157" t="str">
        <f>IF($A$2=1,IF(FN_MC!BJ793="","*",FN_MC!BJ793),IF(FN_MC!BK793="","*",FN_MC!BK793))</f>
        <v>*</v>
      </c>
    </row>
    <row r="796" spans="1:17" hidden="1">
      <c r="A796" s="106" t="str">
        <f>IF(FN_MC!B794="","*",FN_MC!B794)</f>
        <v>*</v>
      </c>
      <c r="B796" s="107" t="str">
        <f>IF(FN_MC!X794="","*",FN_MC!X794)</f>
        <v>*</v>
      </c>
      <c r="C796" s="108" t="str">
        <f>IF(FN_MC!S794="","*",FN_MC!S794)</f>
        <v>*</v>
      </c>
      <c r="D796" s="108" t="str">
        <f>IF(FN_MC!T794="","*",FN_MC!T794)</f>
        <v>*</v>
      </c>
      <c r="E796" s="108" t="str">
        <f>IF(FN_MC!D794="","*",FN_MC!D794)</f>
        <v>*</v>
      </c>
      <c r="F796" s="108" t="str">
        <f>IF(FN_MC!H794="","*",FN_MC!H794)</f>
        <v>*</v>
      </c>
      <c r="G796" s="108" t="str">
        <f>IF(FN_MC!M794="","*",FN_MC!M794)</f>
        <v>*</v>
      </c>
      <c r="H796" s="166" t="str">
        <f>IF(FN_MC!K794="","*",FN_MC!K794)</f>
        <v>*</v>
      </c>
      <c r="I796" s="141" t="str">
        <f>IF(FN_MC!O794="","*",FN_MC!O794)</f>
        <v>*</v>
      </c>
      <c r="J796" s="141" t="str">
        <f>IF(FN_MC!P794="","*",FN_MC!P794)</f>
        <v>*</v>
      </c>
      <c r="K796" s="152" t="str">
        <f>IF(FN_MC!AK794="","*",FN_MC!AK794)</f>
        <v>*</v>
      </c>
      <c r="L796" s="152" t="str">
        <f>IF(FN_MC!AM794="","*",FN_MC!AM794)</f>
        <v>*</v>
      </c>
      <c r="M796" s="152" t="str">
        <f>IF(FN_MC!AP794="","*",FN_MC!AP794)</f>
        <v>*</v>
      </c>
      <c r="N796" s="152" t="str">
        <f>IF(FN_MC!AM794="","*",FN_MC!AM794)</f>
        <v>*</v>
      </c>
      <c r="O796" s="198" t="str">
        <f>IF(FN_MC!BH794="","*",FN_MC!BH794)</f>
        <v>*</v>
      </c>
      <c r="P796" s="99"/>
      <c r="Q796" s="157" t="str">
        <f>IF($A$2=1,IF(FN_MC!BJ794="","*",FN_MC!BJ794),IF(FN_MC!BK794="","*",FN_MC!BK794))</f>
        <v>*</v>
      </c>
    </row>
    <row r="797" spans="1:17" hidden="1">
      <c r="A797" s="106" t="str">
        <f>IF(FN_MC!B795="","*",FN_MC!B795)</f>
        <v>*</v>
      </c>
      <c r="B797" s="107" t="str">
        <f>IF(FN_MC!X795="","*",FN_MC!X795)</f>
        <v>*</v>
      </c>
      <c r="C797" s="108" t="str">
        <f>IF(FN_MC!S795="","*",FN_MC!S795)</f>
        <v>*</v>
      </c>
      <c r="D797" s="108" t="str">
        <f>IF(FN_MC!T795="","*",FN_MC!T795)</f>
        <v>*</v>
      </c>
      <c r="E797" s="108" t="str">
        <f>IF(FN_MC!D795="","*",FN_MC!D795)</f>
        <v>*</v>
      </c>
      <c r="F797" s="108" t="str">
        <f>IF(FN_MC!H795="","*",FN_MC!H795)</f>
        <v>*</v>
      </c>
      <c r="G797" s="108" t="str">
        <f>IF(FN_MC!M795="","*",FN_MC!M795)</f>
        <v>*</v>
      </c>
      <c r="H797" s="166" t="str">
        <f>IF(FN_MC!K795="","*",FN_MC!K795)</f>
        <v>*</v>
      </c>
      <c r="I797" s="141" t="str">
        <f>IF(FN_MC!O795="","*",FN_MC!O795)</f>
        <v>*</v>
      </c>
      <c r="J797" s="141" t="str">
        <f>IF(FN_MC!P795="","*",FN_MC!P795)</f>
        <v>*</v>
      </c>
      <c r="K797" s="152" t="str">
        <f>IF(FN_MC!AK795="","*",FN_MC!AK795)</f>
        <v>*</v>
      </c>
      <c r="L797" s="152" t="str">
        <f>IF(FN_MC!AM795="","*",FN_MC!AM795)</f>
        <v>*</v>
      </c>
      <c r="M797" s="152" t="str">
        <f>IF(FN_MC!AP795="","*",FN_MC!AP795)</f>
        <v>*</v>
      </c>
      <c r="N797" s="152" t="str">
        <f>IF(FN_MC!AM795="","*",FN_MC!AM795)</f>
        <v>*</v>
      </c>
      <c r="O797" s="198" t="str">
        <f>IF(FN_MC!BH795="","*",FN_MC!BH795)</f>
        <v>*</v>
      </c>
      <c r="P797" s="99"/>
      <c r="Q797" s="157" t="str">
        <f>IF($A$2=1,IF(FN_MC!BJ795="","*",FN_MC!BJ795),IF(FN_MC!BK795="","*",FN_MC!BK795))</f>
        <v>*</v>
      </c>
    </row>
    <row r="798" spans="1:17" hidden="1">
      <c r="A798" s="106" t="str">
        <f>IF(FN_MC!B796="","*",FN_MC!B796)</f>
        <v>*</v>
      </c>
      <c r="B798" s="107" t="str">
        <f>IF(FN_MC!X796="","*",FN_MC!X796)</f>
        <v>*</v>
      </c>
      <c r="C798" s="108" t="str">
        <f>IF(FN_MC!S796="","*",FN_MC!S796)</f>
        <v>*</v>
      </c>
      <c r="D798" s="108" t="str">
        <f>IF(FN_MC!T796="","*",FN_MC!T796)</f>
        <v>*</v>
      </c>
      <c r="E798" s="108" t="str">
        <f>IF(FN_MC!D796="","*",FN_MC!D796)</f>
        <v>*</v>
      </c>
      <c r="F798" s="108" t="str">
        <f>IF(FN_MC!H796="","*",FN_MC!H796)</f>
        <v>*</v>
      </c>
      <c r="G798" s="108" t="str">
        <f>IF(FN_MC!M796="","*",FN_MC!M796)</f>
        <v>*</v>
      </c>
      <c r="H798" s="166" t="str">
        <f>IF(FN_MC!K796="","*",FN_MC!K796)</f>
        <v>*</v>
      </c>
      <c r="I798" s="141" t="str">
        <f>IF(FN_MC!O796="","*",FN_MC!O796)</f>
        <v>*</v>
      </c>
      <c r="J798" s="141" t="str">
        <f>IF(FN_MC!P796="","*",FN_MC!P796)</f>
        <v>*</v>
      </c>
      <c r="K798" s="152" t="str">
        <f>IF(FN_MC!AK796="","*",FN_MC!AK796)</f>
        <v>*</v>
      </c>
      <c r="L798" s="152" t="str">
        <f>IF(FN_MC!AM796="","*",FN_MC!AM796)</f>
        <v>*</v>
      </c>
      <c r="M798" s="152" t="str">
        <f>IF(FN_MC!AP796="","*",FN_MC!AP796)</f>
        <v>*</v>
      </c>
      <c r="N798" s="152" t="str">
        <f>IF(FN_MC!AM796="","*",FN_MC!AM796)</f>
        <v>*</v>
      </c>
      <c r="O798" s="198" t="str">
        <f>IF(FN_MC!BH796="","*",FN_MC!BH796)</f>
        <v>*</v>
      </c>
      <c r="P798" s="99"/>
      <c r="Q798" s="157" t="str">
        <f>IF($A$2=1,IF(FN_MC!BJ796="","*",FN_MC!BJ796),IF(FN_MC!BK796="","*",FN_MC!BK796))</f>
        <v>*</v>
      </c>
    </row>
    <row r="799" spans="1:17" hidden="1">
      <c r="A799" s="106" t="str">
        <f>IF(FN_MC!B797="","*",FN_MC!B797)</f>
        <v>*</v>
      </c>
      <c r="B799" s="107" t="str">
        <f>IF(FN_MC!X797="","*",FN_MC!X797)</f>
        <v>*</v>
      </c>
      <c r="C799" s="108" t="str">
        <f>IF(FN_MC!S797="","*",FN_MC!S797)</f>
        <v>*</v>
      </c>
      <c r="D799" s="108" t="str">
        <f>IF(FN_MC!T797="","*",FN_MC!T797)</f>
        <v>*</v>
      </c>
      <c r="E799" s="108" t="str">
        <f>IF(FN_MC!D797="","*",FN_MC!D797)</f>
        <v>*</v>
      </c>
      <c r="F799" s="108" t="str">
        <f>IF(FN_MC!H797="","*",FN_MC!H797)</f>
        <v>*</v>
      </c>
      <c r="G799" s="108" t="str">
        <f>IF(FN_MC!M797="","*",FN_MC!M797)</f>
        <v>*</v>
      </c>
      <c r="H799" s="166" t="str">
        <f>IF(FN_MC!K797="","*",FN_MC!K797)</f>
        <v>*</v>
      </c>
      <c r="I799" s="141" t="str">
        <f>IF(FN_MC!O797="","*",FN_MC!O797)</f>
        <v>*</v>
      </c>
      <c r="J799" s="141" t="str">
        <f>IF(FN_MC!P797="","*",FN_MC!P797)</f>
        <v>*</v>
      </c>
      <c r="K799" s="152" t="str">
        <f>IF(FN_MC!AK797="","*",FN_MC!AK797)</f>
        <v>*</v>
      </c>
      <c r="L799" s="152" t="str">
        <f>IF(FN_MC!AM797="","*",FN_MC!AM797)</f>
        <v>*</v>
      </c>
      <c r="M799" s="152" t="str">
        <f>IF(FN_MC!AP797="","*",FN_MC!AP797)</f>
        <v>*</v>
      </c>
      <c r="N799" s="152" t="str">
        <f>IF(FN_MC!AM797="","*",FN_MC!AM797)</f>
        <v>*</v>
      </c>
      <c r="O799" s="99" t="str">
        <f>IF(FN_MC!BH797="","*",FN_MC!BH797)</f>
        <v>*</v>
      </c>
      <c r="P799" s="99"/>
      <c r="Q799" s="157" t="str">
        <f>IF($A$2=1,IF(FN_MC!BJ797="","*",FN_MC!BJ797),IF(FN_MC!BK797="","*",FN_MC!BK797))</f>
        <v>*</v>
      </c>
    </row>
    <row r="800" spans="1:17" hidden="1">
      <c r="A800" s="106" t="str">
        <f>IF(FN_MC!B798="","*",FN_MC!B798)</f>
        <v>*</v>
      </c>
      <c r="B800" s="107" t="str">
        <f>IF(FN_MC!X798="","*",FN_MC!X798)</f>
        <v>*</v>
      </c>
      <c r="C800" s="108" t="str">
        <f>IF(FN_MC!S798="","*",FN_MC!S798)</f>
        <v>*</v>
      </c>
      <c r="D800" s="108" t="str">
        <f>IF(FN_MC!T798="","*",FN_MC!T798)</f>
        <v>*</v>
      </c>
      <c r="E800" s="108" t="str">
        <f>IF(FN_MC!D798="","*",FN_MC!D798)</f>
        <v>*</v>
      </c>
      <c r="F800" s="108" t="str">
        <f>IF(FN_MC!H798="","*",FN_MC!H798)</f>
        <v>*</v>
      </c>
      <c r="G800" s="108" t="str">
        <f>IF(FN_MC!M798="","*",FN_MC!M798)</f>
        <v>*</v>
      </c>
      <c r="H800" s="166" t="str">
        <f>IF(FN_MC!K798="","*",FN_MC!K798)</f>
        <v>*</v>
      </c>
      <c r="I800" s="141" t="str">
        <f>IF(FN_MC!O798="","*",FN_MC!O798)</f>
        <v>*</v>
      </c>
      <c r="J800" s="141" t="str">
        <f>IF(FN_MC!P798="","*",FN_MC!P798)</f>
        <v>*</v>
      </c>
      <c r="K800" s="152" t="str">
        <f>IF(FN_MC!AK798="","*",FN_MC!AK798)</f>
        <v>*</v>
      </c>
      <c r="L800" s="152" t="str">
        <f>IF(FN_MC!AM798="","*",FN_MC!AM798)</f>
        <v>*</v>
      </c>
      <c r="M800" s="152" t="str">
        <f>IF(FN_MC!AP798="","*",FN_MC!AP798)</f>
        <v>*</v>
      </c>
      <c r="N800" s="152" t="str">
        <f>IF(FN_MC!AM798="","*",FN_MC!AM798)</f>
        <v>*</v>
      </c>
      <c r="O800" s="99" t="str">
        <f>IF(FN_MC!BH798="","*",FN_MC!BH798)</f>
        <v>*</v>
      </c>
      <c r="P800" s="99"/>
      <c r="Q800" s="157" t="str">
        <f>IF($A$2=1,IF(FN_MC!BJ798="","*",FN_MC!BJ798),IF(FN_MC!BK798="","*",FN_MC!BK798))</f>
        <v>*</v>
      </c>
    </row>
    <row r="801" spans="1:17" hidden="1">
      <c r="A801" s="106" t="str">
        <f>IF(FN_MC!B799="","*",FN_MC!B799)</f>
        <v>*</v>
      </c>
      <c r="B801" s="107" t="str">
        <f>IF(FN_MC!X799="","*",FN_MC!X799)</f>
        <v>*</v>
      </c>
      <c r="C801" s="108" t="str">
        <f>IF(FN_MC!S799="","*",FN_MC!S799)</f>
        <v>*</v>
      </c>
      <c r="D801" s="108" t="str">
        <f>IF(FN_MC!T799="","*",FN_MC!T799)</f>
        <v>*</v>
      </c>
      <c r="E801" s="108" t="str">
        <f>IF(FN_MC!D799="","*",FN_MC!D799)</f>
        <v>*</v>
      </c>
      <c r="F801" s="108" t="str">
        <f>IF(FN_MC!H799="","*",FN_MC!H799)</f>
        <v>*</v>
      </c>
      <c r="G801" s="108" t="str">
        <f>IF(FN_MC!M799="","*",FN_MC!M799)</f>
        <v>*</v>
      </c>
      <c r="H801" s="166" t="str">
        <f>IF(FN_MC!K799="","*",FN_MC!K799)</f>
        <v>*</v>
      </c>
      <c r="I801" s="141" t="str">
        <f>IF(FN_MC!O799="","*",FN_MC!O799)</f>
        <v>*</v>
      </c>
      <c r="J801" s="141" t="str">
        <f>IF(FN_MC!P799="","*",FN_MC!P799)</f>
        <v>*</v>
      </c>
      <c r="K801" s="152" t="str">
        <f>IF(FN_MC!AK799="","*",FN_MC!AK799)</f>
        <v>*</v>
      </c>
      <c r="L801" s="152" t="str">
        <f>IF(FN_MC!AM799="","*",FN_MC!AM799)</f>
        <v>*</v>
      </c>
      <c r="M801" s="152" t="str">
        <f>IF(FN_MC!AP799="","*",FN_MC!AP799)</f>
        <v>*</v>
      </c>
      <c r="N801" s="152" t="str">
        <f>IF(FN_MC!AM799="","*",FN_MC!AM799)</f>
        <v>*</v>
      </c>
      <c r="O801" s="99" t="str">
        <f>IF(FN_MC!BH799="","*",FN_MC!BH799)</f>
        <v>*</v>
      </c>
      <c r="P801" s="99"/>
      <c r="Q801" s="157" t="str">
        <f>IF($A$2=1,IF(FN_MC!BJ799="","*",FN_MC!BJ799),IF(FN_MC!BK799="","*",FN_MC!BK799))</f>
        <v>*</v>
      </c>
    </row>
    <row r="802" spans="1:17" hidden="1">
      <c r="A802" s="106" t="str">
        <f>IF(FN_MC!B800="","*",FN_MC!B800)</f>
        <v>*</v>
      </c>
      <c r="B802" s="107" t="str">
        <f>IF(FN_MC!X800="","*",FN_MC!X800)</f>
        <v>*</v>
      </c>
      <c r="C802" s="108" t="str">
        <f>IF(FN_MC!S800="","*",FN_MC!S800)</f>
        <v>*</v>
      </c>
      <c r="D802" s="108" t="str">
        <f>IF(FN_MC!T800="","*",FN_MC!T800)</f>
        <v>*</v>
      </c>
      <c r="E802" s="108" t="str">
        <f>IF(FN_MC!D800="","*",FN_MC!D800)</f>
        <v>*</v>
      </c>
      <c r="F802" s="108" t="str">
        <f>IF(FN_MC!H800="","*",FN_MC!H800)</f>
        <v>*</v>
      </c>
      <c r="G802" s="108" t="str">
        <f>IF(FN_MC!M800="","*",FN_MC!M800)</f>
        <v>*</v>
      </c>
      <c r="H802" s="166" t="str">
        <f>IF(FN_MC!K800="","*",FN_MC!K800)</f>
        <v>*</v>
      </c>
      <c r="I802" s="141" t="str">
        <f>IF(FN_MC!O800="","*",FN_MC!O800)</f>
        <v>*</v>
      </c>
      <c r="J802" s="141" t="str">
        <f>IF(FN_MC!P800="","*",FN_MC!P800)</f>
        <v>*</v>
      </c>
      <c r="K802" s="152" t="str">
        <f>IF(FN_MC!AK800="","*",FN_MC!AK800)</f>
        <v>*</v>
      </c>
      <c r="L802" s="152" t="str">
        <f>IF(FN_MC!AM800="","*",FN_MC!AM800)</f>
        <v>*</v>
      </c>
      <c r="M802" s="152" t="str">
        <f>IF(FN_MC!AP800="","*",FN_MC!AP800)</f>
        <v>*</v>
      </c>
      <c r="N802" s="152" t="str">
        <f>IF(FN_MC!AM800="","*",FN_MC!AM800)</f>
        <v>*</v>
      </c>
      <c r="O802" s="99" t="str">
        <f>IF(FN_MC!BH800="","*",FN_MC!BH800)</f>
        <v>*</v>
      </c>
      <c r="P802" s="99"/>
      <c r="Q802" s="157" t="str">
        <f>IF($A$2=1,IF(FN_MC!BJ800="","*",FN_MC!BJ800),IF(FN_MC!BK800="","*",FN_MC!BK800))</f>
        <v>*</v>
      </c>
    </row>
    <row r="803" spans="1:17" hidden="1">
      <c r="A803" s="106" t="str">
        <f>IF(FN_MC!B801="","*",FN_MC!B801)</f>
        <v>*</v>
      </c>
      <c r="B803" s="107" t="str">
        <f>IF(FN_MC!X801="","*",FN_MC!X801)</f>
        <v>*</v>
      </c>
      <c r="C803" s="108" t="str">
        <f>IF(FN_MC!S801="","*",FN_MC!S801)</f>
        <v>*</v>
      </c>
      <c r="D803" s="108" t="str">
        <f>IF(FN_MC!T801="","*",FN_MC!T801)</f>
        <v>*</v>
      </c>
      <c r="E803" s="108" t="str">
        <f>IF(FN_MC!D801="","*",FN_MC!D801)</f>
        <v>*</v>
      </c>
      <c r="F803" s="108" t="str">
        <f>IF(FN_MC!H801="","*",FN_MC!H801)</f>
        <v>*</v>
      </c>
      <c r="G803" s="108" t="str">
        <f>IF(FN_MC!M801="","*",FN_MC!M801)</f>
        <v>*</v>
      </c>
      <c r="H803" s="166" t="str">
        <f>IF(FN_MC!K801="","*",FN_MC!K801)</f>
        <v>*</v>
      </c>
      <c r="I803" s="141" t="str">
        <f>IF(FN_MC!O801="","*",FN_MC!O801)</f>
        <v>*</v>
      </c>
      <c r="J803" s="141" t="str">
        <f>IF(FN_MC!P801="","*",FN_MC!P801)</f>
        <v>*</v>
      </c>
      <c r="K803" s="152" t="str">
        <f>IF(FN_MC!AK801="","*",FN_MC!AK801)</f>
        <v>*</v>
      </c>
      <c r="L803" s="152" t="str">
        <f>IF(FN_MC!AM801="","*",FN_MC!AM801)</f>
        <v>*</v>
      </c>
      <c r="M803" s="152" t="str">
        <f>IF(FN_MC!AP801="","*",FN_MC!AP801)</f>
        <v>*</v>
      </c>
      <c r="N803" s="152" t="str">
        <f>IF(FN_MC!AM801="","*",FN_MC!AM801)</f>
        <v>*</v>
      </c>
      <c r="O803" s="99" t="str">
        <f>IF(FN_MC!BH801="","*",FN_MC!BH801)</f>
        <v>*</v>
      </c>
      <c r="P803" s="99"/>
      <c r="Q803" s="157" t="str">
        <f>IF($A$2=1,IF(FN_MC!BJ801="","*",FN_MC!BJ801),IF(FN_MC!BK801="","*",FN_MC!BK801))</f>
        <v>*</v>
      </c>
    </row>
    <row r="804" spans="1:17" hidden="1">
      <c r="A804" s="106" t="str">
        <f>IF(FN_MC!B802="","*",FN_MC!B802)</f>
        <v>*</v>
      </c>
      <c r="B804" s="107" t="str">
        <f>IF(FN_MC!X802="","*",FN_MC!X802)</f>
        <v>*</v>
      </c>
      <c r="C804" s="108" t="str">
        <f>IF(FN_MC!S802="","*",FN_MC!S802)</f>
        <v>*</v>
      </c>
      <c r="D804" s="108" t="str">
        <f>IF(FN_MC!T802="","*",FN_MC!T802)</f>
        <v>*</v>
      </c>
      <c r="E804" s="108" t="str">
        <f>IF(FN_MC!D802="","*",FN_MC!D802)</f>
        <v>*</v>
      </c>
      <c r="F804" s="108" t="str">
        <f>IF(FN_MC!H802="","*",FN_MC!H802)</f>
        <v>*</v>
      </c>
      <c r="G804" s="108" t="str">
        <f>IF(FN_MC!M802="","*",FN_MC!M802)</f>
        <v>*</v>
      </c>
      <c r="H804" s="166" t="str">
        <f>IF(FN_MC!K802="","*",FN_MC!K802)</f>
        <v>*</v>
      </c>
      <c r="I804" s="141" t="str">
        <f>IF(FN_MC!O802="","*",FN_MC!O802)</f>
        <v>*</v>
      </c>
      <c r="J804" s="141" t="str">
        <f>IF(FN_MC!P802="","*",FN_MC!P802)</f>
        <v>*</v>
      </c>
      <c r="K804" s="152" t="str">
        <f>IF(FN_MC!AK802="","*",FN_MC!AK802)</f>
        <v>*</v>
      </c>
      <c r="L804" s="152" t="str">
        <f>IF(FN_MC!AM802="","*",FN_MC!AM802)</f>
        <v>*</v>
      </c>
      <c r="M804" s="152" t="str">
        <f>IF(FN_MC!AP802="","*",FN_MC!AP802)</f>
        <v>*</v>
      </c>
      <c r="N804" s="152" t="str">
        <f>IF(FN_MC!AM802="","*",FN_MC!AM802)</f>
        <v>*</v>
      </c>
      <c r="O804" s="99" t="str">
        <f>IF(FN_MC!BH802="","*",FN_MC!BH802)</f>
        <v>*</v>
      </c>
      <c r="P804" s="99"/>
      <c r="Q804" s="157" t="str">
        <f>IF($A$2=1,IF(FN_MC!BJ802="","*",FN_MC!BJ802),IF(FN_MC!BK802="","*",FN_MC!BK802))</f>
        <v>*</v>
      </c>
    </row>
    <row r="805" spans="1:17" hidden="1">
      <c r="A805" s="106" t="str">
        <f>IF(FN_MC!B803="","*",FN_MC!B803)</f>
        <v>*</v>
      </c>
      <c r="B805" s="107" t="str">
        <f>IF(FN_MC!X803="","*",FN_MC!X803)</f>
        <v>*</v>
      </c>
      <c r="C805" s="108" t="str">
        <f>IF(FN_MC!S803="","*",FN_MC!S803)</f>
        <v>*</v>
      </c>
      <c r="D805" s="108" t="str">
        <f>IF(FN_MC!T803="","*",FN_MC!T803)</f>
        <v>*</v>
      </c>
      <c r="E805" s="108" t="str">
        <f>IF(FN_MC!D803="","*",FN_MC!D803)</f>
        <v>*</v>
      </c>
      <c r="F805" s="108" t="str">
        <f>IF(FN_MC!H803="","*",FN_MC!H803)</f>
        <v>*</v>
      </c>
      <c r="G805" s="108" t="str">
        <f>IF(FN_MC!M803="","*",FN_MC!M803)</f>
        <v>*</v>
      </c>
      <c r="H805" s="166" t="str">
        <f>IF(FN_MC!K803="","*",FN_MC!K803)</f>
        <v>*</v>
      </c>
      <c r="I805" s="141" t="str">
        <f>IF(FN_MC!O803="","*",FN_MC!O803)</f>
        <v>*</v>
      </c>
      <c r="J805" s="141" t="str">
        <f>IF(FN_MC!P803="","*",FN_MC!P803)</f>
        <v>*</v>
      </c>
      <c r="K805" s="152" t="str">
        <f>IF(FN_MC!AK803="","*",FN_MC!AK803)</f>
        <v>*</v>
      </c>
      <c r="L805" s="152" t="str">
        <f>IF(FN_MC!AM803="","*",FN_MC!AM803)</f>
        <v>*</v>
      </c>
      <c r="M805" s="152" t="str">
        <f>IF(FN_MC!AP803="","*",FN_MC!AP803)</f>
        <v>*</v>
      </c>
      <c r="N805" s="152" t="str">
        <f>IF(FN_MC!AM803="","*",FN_MC!AM803)</f>
        <v>*</v>
      </c>
      <c r="O805" s="99" t="str">
        <f>IF(FN_MC!BH803="","*",FN_MC!BH803)</f>
        <v>*</v>
      </c>
      <c r="P805" s="99"/>
      <c r="Q805" s="157" t="str">
        <f>IF($A$2=1,IF(FN_MC!BJ803="","*",FN_MC!BJ803),IF(FN_MC!BK803="","*",FN_MC!BK803))</f>
        <v>*</v>
      </c>
    </row>
    <row r="806" spans="1:17" hidden="1">
      <c r="A806" s="106" t="str">
        <f>IF(FN_MC!B804="","*",FN_MC!B804)</f>
        <v>*</v>
      </c>
      <c r="B806" s="107" t="str">
        <f>IF(FN_MC!X804="","*",FN_MC!X804)</f>
        <v>*</v>
      </c>
      <c r="C806" s="108" t="str">
        <f>IF(FN_MC!S804="","*",FN_MC!S804)</f>
        <v>*</v>
      </c>
      <c r="D806" s="108" t="str">
        <f>IF(FN_MC!T804="","*",FN_MC!T804)</f>
        <v>*</v>
      </c>
      <c r="E806" s="108" t="str">
        <f>IF(FN_MC!D804="","*",FN_MC!D804)</f>
        <v>*</v>
      </c>
      <c r="F806" s="108" t="str">
        <f>IF(FN_MC!H804="","*",FN_MC!H804)</f>
        <v>*</v>
      </c>
      <c r="G806" s="108" t="str">
        <f>IF(FN_MC!M804="","*",FN_MC!M804)</f>
        <v>*</v>
      </c>
      <c r="H806" s="166" t="str">
        <f>IF(FN_MC!K804="","*",FN_MC!K804)</f>
        <v>*</v>
      </c>
      <c r="I806" s="141" t="str">
        <f>IF(FN_MC!O804="","*",FN_MC!O804)</f>
        <v>*</v>
      </c>
      <c r="J806" s="141" t="str">
        <f>IF(FN_MC!P804="","*",FN_MC!P804)</f>
        <v>*</v>
      </c>
      <c r="K806" s="152" t="str">
        <f>IF(FN_MC!AK804="","*",FN_MC!AK804)</f>
        <v>*</v>
      </c>
      <c r="L806" s="152" t="str">
        <f>IF(FN_MC!AM804="","*",FN_MC!AM804)</f>
        <v>*</v>
      </c>
      <c r="M806" s="152" t="str">
        <f>IF(FN_MC!AP804="","*",FN_MC!AP804)</f>
        <v>*</v>
      </c>
      <c r="N806" s="152" t="str">
        <f>IF(FN_MC!AM804="","*",FN_MC!AM804)</f>
        <v>*</v>
      </c>
      <c r="O806" s="99" t="str">
        <f>IF(FN_MC!BH804="","*",FN_MC!BH804)</f>
        <v>*</v>
      </c>
      <c r="P806" s="99"/>
      <c r="Q806" s="157" t="str">
        <f>IF($A$2=1,IF(FN_MC!BJ804="","*",FN_MC!BJ804),IF(FN_MC!BK804="","*",FN_MC!BK804))</f>
        <v>*</v>
      </c>
    </row>
    <row r="807" spans="1:17" hidden="1">
      <c r="A807" s="106" t="str">
        <f>IF(FN_MC!B805="","*",FN_MC!B805)</f>
        <v>*</v>
      </c>
      <c r="B807" s="107" t="str">
        <f>IF(FN_MC!X805="","*",FN_MC!X805)</f>
        <v>*</v>
      </c>
      <c r="C807" s="108" t="str">
        <f>IF(FN_MC!S805="","*",FN_MC!S805)</f>
        <v>*</v>
      </c>
      <c r="D807" s="108" t="str">
        <f>IF(FN_MC!T805="","*",FN_MC!T805)</f>
        <v>*</v>
      </c>
      <c r="E807" s="108" t="str">
        <f>IF(FN_MC!D805="","*",FN_MC!D805)</f>
        <v>*</v>
      </c>
      <c r="F807" s="108" t="str">
        <f>IF(FN_MC!H805="","*",FN_MC!H805)</f>
        <v>*</v>
      </c>
      <c r="G807" s="108" t="str">
        <f>IF(FN_MC!M805="","*",FN_MC!M805)</f>
        <v>*</v>
      </c>
      <c r="H807" s="166" t="str">
        <f>IF(FN_MC!K805="","*",FN_MC!K805)</f>
        <v>*</v>
      </c>
      <c r="I807" s="141" t="str">
        <f>IF(FN_MC!O805="","*",FN_MC!O805)</f>
        <v>*</v>
      </c>
      <c r="J807" s="141" t="str">
        <f>IF(FN_MC!P805="","*",FN_MC!P805)</f>
        <v>*</v>
      </c>
      <c r="K807" s="152" t="str">
        <f>IF(FN_MC!AK805="","*",FN_MC!AK805)</f>
        <v>*</v>
      </c>
      <c r="L807" s="152" t="str">
        <f>IF(FN_MC!AM805="","*",FN_MC!AM805)</f>
        <v>*</v>
      </c>
      <c r="M807" s="152" t="str">
        <f>IF(FN_MC!AP805="","*",FN_MC!AP805)</f>
        <v>*</v>
      </c>
      <c r="N807" s="152" t="str">
        <f>IF(FN_MC!AM805="","*",FN_MC!AM805)</f>
        <v>*</v>
      </c>
      <c r="O807" s="99" t="str">
        <f>IF(FN_MC!BH805="","*",FN_MC!BH805)</f>
        <v>*</v>
      </c>
      <c r="P807" s="99"/>
      <c r="Q807" s="157" t="str">
        <f>IF($A$2=1,IF(FN_MC!BJ805="","*",FN_MC!BJ805),IF(FN_MC!BK805="","*",FN_MC!BK805))</f>
        <v>*</v>
      </c>
    </row>
    <row r="808" spans="1:17" hidden="1">
      <c r="A808" s="106" t="str">
        <f>IF(FN_MC!B806="","*",FN_MC!B806)</f>
        <v>*</v>
      </c>
      <c r="B808" s="107" t="str">
        <f>IF(FN_MC!X806="","*",FN_MC!X806)</f>
        <v>*</v>
      </c>
      <c r="C808" s="108" t="str">
        <f>IF(FN_MC!S806="","*",FN_MC!S806)</f>
        <v>*</v>
      </c>
      <c r="D808" s="108" t="str">
        <f>IF(FN_MC!T806="","*",FN_MC!T806)</f>
        <v>*</v>
      </c>
      <c r="E808" s="108" t="str">
        <f>IF(FN_MC!D806="","*",FN_MC!D806)</f>
        <v>*</v>
      </c>
      <c r="F808" s="108" t="str">
        <f>IF(FN_MC!H806="","*",FN_MC!H806)</f>
        <v>*</v>
      </c>
      <c r="G808" s="108" t="str">
        <f>IF(FN_MC!M806="","*",FN_MC!M806)</f>
        <v>*</v>
      </c>
      <c r="H808" s="166" t="str">
        <f>IF(FN_MC!K806="","*",FN_MC!K806)</f>
        <v>*</v>
      </c>
      <c r="I808" s="141" t="str">
        <f>IF(FN_MC!O806="","*",FN_MC!O806)</f>
        <v>*</v>
      </c>
      <c r="J808" s="141" t="str">
        <f>IF(FN_MC!P806="","*",FN_MC!P806)</f>
        <v>*</v>
      </c>
      <c r="K808" s="152" t="str">
        <f>IF(FN_MC!AK806="","*",FN_MC!AK806)</f>
        <v>*</v>
      </c>
      <c r="L808" s="152" t="str">
        <f>IF(FN_MC!AM806="","*",FN_MC!AM806)</f>
        <v>*</v>
      </c>
      <c r="M808" s="152" t="str">
        <f>IF(FN_MC!AP806="","*",FN_MC!AP806)</f>
        <v>*</v>
      </c>
      <c r="N808" s="152" t="str">
        <f>IF(FN_MC!AM806="","*",FN_MC!AM806)</f>
        <v>*</v>
      </c>
      <c r="O808" s="99" t="str">
        <f>IF(FN_MC!BH806="","*",FN_MC!BH806)</f>
        <v>*</v>
      </c>
      <c r="P808" s="99"/>
      <c r="Q808" s="157" t="str">
        <f>IF($A$2=1,IF(FN_MC!BJ806="","*",FN_MC!BJ806),IF(FN_MC!BK806="","*",FN_MC!BK806))</f>
        <v>*</v>
      </c>
    </row>
    <row r="809" spans="1:17" hidden="1">
      <c r="A809" s="106" t="str">
        <f>IF(FN_MC!B807="","*",FN_MC!B807)</f>
        <v>*</v>
      </c>
      <c r="B809" s="107" t="str">
        <f>IF(FN_MC!X807="","*",FN_MC!X807)</f>
        <v>*</v>
      </c>
      <c r="C809" s="108" t="str">
        <f>IF(FN_MC!S807="","*",FN_MC!S807)</f>
        <v>*</v>
      </c>
      <c r="D809" s="108" t="str">
        <f>IF(FN_MC!T807="","*",FN_MC!T807)</f>
        <v>*</v>
      </c>
      <c r="E809" s="108" t="str">
        <f>IF(FN_MC!D807="","*",FN_MC!D807)</f>
        <v>*</v>
      </c>
      <c r="F809" s="108" t="str">
        <f>IF(FN_MC!H807="","*",FN_MC!H807)</f>
        <v>*</v>
      </c>
      <c r="G809" s="108" t="str">
        <f>IF(FN_MC!M807="","*",FN_MC!M807)</f>
        <v>*</v>
      </c>
      <c r="H809" s="166" t="str">
        <f>IF(FN_MC!K807="","*",FN_MC!K807)</f>
        <v>*</v>
      </c>
      <c r="I809" s="141" t="str">
        <f>IF(FN_MC!O807="","*",FN_MC!O807)</f>
        <v>*</v>
      </c>
      <c r="J809" s="141" t="str">
        <f>IF(FN_MC!P807="","*",FN_MC!P807)</f>
        <v>*</v>
      </c>
      <c r="K809" s="152" t="str">
        <f>IF(FN_MC!AK807="","*",FN_MC!AK807)</f>
        <v>*</v>
      </c>
      <c r="L809" s="152" t="str">
        <f>IF(FN_MC!AM807="","*",FN_MC!AM807)</f>
        <v>*</v>
      </c>
      <c r="M809" s="152" t="str">
        <f>IF(FN_MC!AP807="","*",FN_MC!AP807)</f>
        <v>*</v>
      </c>
      <c r="N809" s="152" t="str">
        <f>IF(FN_MC!AM807="","*",FN_MC!AM807)</f>
        <v>*</v>
      </c>
      <c r="O809" s="99" t="str">
        <f>IF(FN_MC!BH807="","*",FN_MC!BH807)</f>
        <v>*</v>
      </c>
      <c r="P809" s="99"/>
      <c r="Q809" s="157" t="str">
        <f>IF($A$2=1,IF(FN_MC!BJ807="","*",FN_MC!BJ807),IF(FN_MC!BK807="","*",FN_MC!BK807))</f>
        <v>*</v>
      </c>
    </row>
    <row r="810" spans="1:17" hidden="1">
      <c r="A810" s="106" t="str">
        <f>IF(FN_MC!B808="","*",FN_MC!B808)</f>
        <v>*</v>
      </c>
      <c r="B810" s="107" t="str">
        <f>IF(FN_MC!X808="","*",FN_MC!X808)</f>
        <v>*</v>
      </c>
      <c r="C810" s="108" t="str">
        <f>IF(FN_MC!S808="","*",FN_MC!S808)</f>
        <v>*</v>
      </c>
      <c r="D810" s="108" t="str">
        <f>IF(FN_MC!T808="","*",FN_MC!T808)</f>
        <v>*</v>
      </c>
      <c r="E810" s="108" t="str">
        <f>IF(FN_MC!D808="","*",FN_MC!D808)</f>
        <v>*</v>
      </c>
      <c r="F810" s="108" t="str">
        <f>IF(FN_MC!H808="","*",FN_MC!H808)</f>
        <v>*</v>
      </c>
      <c r="G810" s="108" t="str">
        <f>IF(FN_MC!M808="","*",FN_MC!M808)</f>
        <v>*</v>
      </c>
      <c r="H810" s="166" t="str">
        <f>IF(FN_MC!K808="","*",FN_MC!K808)</f>
        <v>*</v>
      </c>
      <c r="I810" s="141" t="str">
        <f>IF(FN_MC!O808="","*",FN_MC!O808)</f>
        <v>*</v>
      </c>
      <c r="J810" s="141" t="str">
        <f>IF(FN_MC!P808="","*",FN_MC!P808)</f>
        <v>*</v>
      </c>
      <c r="K810" s="152" t="str">
        <f>IF(FN_MC!AK808="","*",FN_MC!AK808)</f>
        <v>*</v>
      </c>
      <c r="L810" s="152" t="str">
        <f>IF(FN_MC!AM808="","*",FN_MC!AM808)</f>
        <v>*</v>
      </c>
      <c r="M810" s="152" t="str">
        <f>IF(FN_MC!AP808="","*",FN_MC!AP808)</f>
        <v>*</v>
      </c>
      <c r="N810" s="152" t="str">
        <f>IF(FN_MC!AM808="","*",FN_MC!AM808)</f>
        <v>*</v>
      </c>
      <c r="O810" s="99" t="str">
        <f>IF(FN_MC!BH808="","*",FN_MC!BH808)</f>
        <v>*</v>
      </c>
      <c r="P810" s="99"/>
      <c r="Q810" s="157" t="str">
        <f>IF($A$2=1,IF(FN_MC!BJ808="","*",FN_MC!BJ808),IF(FN_MC!BK808="","*",FN_MC!BK808))</f>
        <v>*</v>
      </c>
    </row>
    <row r="811" spans="1:17" hidden="1">
      <c r="A811" s="106" t="str">
        <f>IF(FN_MC!B809="","*",FN_MC!B809)</f>
        <v>*</v>
      </c>
      <c r="B811" s="107" t="str">
        <f>IF(FN_MC!X809="","*",FN_MC!X809)</f>
        <v>*</v>
      </c>
      <c r="C811" s="108" t="str">
        <f>IF(FN_MC!S809="","*",FN_MC!S809)</f>
        <v>*</v>
      </c>
      <c r="D811" s="108" t="str">
        <f>IF(FN_MC!T809="","*",FN_MC!T809)</f>
        <v>*</v>
      </c>
      <c r="E811" s="108" t="str">
        <f>IF(FN_MC!D809="","*",FN_MC!D809)</f>
        <v>*</v>
      </c>
      <c r="F811" s="108" t="str">
        <f>IF(FN_MC!H809="","*",FN_MC!H809)</f>
        <v>*</v>
      </c>
      <c r="G811" s="108" t="str">
        <f>IF(FN_MC!M809="","*",FN_MC!M809)</f>
        <v>*</v>
      </c>
      <c r="H811" s="166" t="str">
        <f>IF(FN_MC!K809="","*",FN_MC!K809)</f>
        <v>*</v>
      </c>
      <c r="I811" s="141" t="str">
        <f>IF(FN_MC!O809="","*",FN_MC!O809)</f>
        <v>*</v>
      </c>
      <c r="J811" s="141" t="str">
        <f>IF(FN_MC!P809="","*",FN_MC!P809)</f>
        <v>*</v>
      </c>
      <c r="K811" s="152" t="str">
        <f>IF(FN_MC!AK809="","*",FN_MC!AK809)</f>
        <v>*</v>
      </c>
      <c r="L811" s="152" t="str">
        <f>IF(FN_MC!AM809="","*",FN_MC!AM809)</f>
        <v>*</v>
      </c>
      <c r="M811" s="152" t="str">
        <f>IF(FN_MC!AP809="","*",FN_MC!AP809)</f>
        <v>*</v>
      </c>
      <c r="N811" s="152" t="str">
        <f>IF(FN_MC!AM809="","*",FN_MC!AM809)</f>
        <v>*</v>
      </c>
      <c r="O811" s="99" t="str">
        <f>IF(FN_MC!BH809="","*",FN_MC!BH809)</f>
        <v>*</v>
      </c>
      <c r="P811" s="99"/>
      <c r="Q811" s="157" t="str">
        <f>IF($A$2=1,IF(FN_MC!BJ809="","*",FN_MC!BJ809),IF(FN_MC!BK809="","*",FN_MC!BK809))</f>
        <v>*</v>
      </c>
    </row>
    <row r="812" spans="1:17" hidden="1">
      <c r="A812" s="106" t="str">
        <f>IF(FN_MC!B810="","*",FN_MC!B810)</f>
        <v>*</v>
      </c>
      <c r="B812" s="107" t="str">
        <f>IF(FN_MC!X810="","*",FN_MC!X810)</f>
        <v>*</v>
      </c>
      <c r="C812" s="108" t="str">
        <f>IF(FN_MC!S810="","*",FN_MC!S810)</f>
        <v>*</v>
      </c>
      <c r="D812" s="108" t="str">
        <f>IF(FN_MC!T810="","*",FN_MC!T810)</f>
        <v>*</v>
      </c>
      <c r="E812" s="108" t="str">
        <f>IF(FN_MC!D810="","*",FN_MC!D810)</f>
        <v>*</v>
      </c>
      <c r="F812" s="108" t="str">
        <f>IF(FN_MC!H810="","*",FN_MC!H810)</f>
        <v>*</v>
      </c>
      <c r="G812" s="108" t="str">
        <f>IF(FN_MC!M810="","*",FN_MC!M810)</f>
        <v>*</v>
      </c>
      <c r="H812" s="166" t="str">
        <f>IF(FN_MC!K810="","*",FN_MC!K810)</f>
        <v>*</v>
      </c>
      <c r="I812" s="141" t="str">
        <f>IF(FN_MC!O810="","*",FN_MC!O810)</f>
        <v>*</v>
      </c>
      <c r="J812" s="141" t="str">
        <f>IF(FN_MC!P810="","*",FN_MC!P810)</f>
        <v>*</v>
      </c>
      <c r="K812" s="152" t="str">
        <f>IF(FN_MC!AK810="","*",FN_MC!AK810)</f>
        <v>*</v>
      </c>
      <c r="L812" s="152" t="str">
        <f>IF(FN_MC!AM810="","*",FN_MC!AM810)</f>
        <v>*</v>
      </c>
      <c r="M812" s="152" t="str">
        <f>IF(FN_MC!AP810="","*",FN_MC!AP810)</f>
        <v>*</v>
      </c>
      <c r="N812" s="152" t="str">
        <f>IF(FN_MC!AM810="","*",FN_MC!AM810)</f>
        <v>*</v>
      </c>
      <c r="O812" s="99" t="str">
        <f>IF(FN_MC!BH810="","*",FN_MC!BH810)</f>
        <v>*</v>
      </c>
      <c r="P812" s="99"/>
      <c r="Q812" s="157" t="str">
        <f>IF($A$2=1,IF(FN_MC!BJ810="","*",FN_MC!BJ810),IF(FN_MC!BK810="","*",FN_MC!BK810))</f>
        <v>*</v>
      </c>
    </row>
    <row r="813" spans="1:17" hidden="1">
      <c r="A813" s="106" t="str">
        <f>IF(FN_MC!B811="","*",FN_MC!B811)</f>
        <v>*</v>
      </c>
      <c r="B813" s="107" t="str">
        <f>IF(FN_MC!X811="","*",FN_MC!X811)</f>
        <v>*</v>
      </c>
      <c r="C813" s="108" t="str">
        <f>IF(FN_MC!S811="","*",FN_MC!S811)</f>
        <v>*</v>
      </c>
      <c r="D813" s="108" t="str">
        <f>IF(FN_MC!T811="","*",FN_MC!T811)</f>
        <v>*</v>
      </c>
      <c r="E813" s="108" t="str">
        <f>IF(FN_MC!D811="","*",FN_MC!D811)</f>
        <v>*</v>
      </c>
      <c r="F813" s="108" t="str">
        <f>IF(FN_MC!H811="","*",FN_MC!H811)</f>
        <v>*</v>
      </c>
      <c r="G813" s="108" t="str">
        <f>IF(FN_MC!M811="","*",FN_MC!M811)</f>
        <v>*</v>
      </c>
      <c r="H813" s="166" t="str">
        <f>IF(FN_MC!K811="","*",FN_MC!K811)</f>
        <v>*</v>
      </c>
      <c r="I813" s="141" t="str">
        <f>IF(FN_MC!O811="","*",FN_MC!O811)</f>
        <v>*</v>
      </c>
      <c r="J813" s="141" t="str">
        <f>IF(FN_MC!P811="","*",FN_MC!P811)</f>
        <v>*</v>
      </c>
      <c r="K813" s="152" t="str">
        <f>IF(FN_MC!AK811="","*",FN_MC!AK811)</f>
        <v>*</v>
      </c>
      <c r="L813" s="152" t="str">
        <f>IF(FN_MC!AM811="","*",FN_MC!AM811)</f>
        <v>*</v>
      </c>
      <c r="M813" s="152" t="str">
        <f>IF(FN_MC!AP811="","*",FN_MC!AP811)</f>
        <v>*</v>
      </c>
      <c r="N813" s="152" t="str">
        <f>IF(FN_MC!AM811="","*",FN_MC!AM811)</f>
        <v>*</v>
      </c>
      <c r="O813" s="99" t="str">
        <f>IF(FN_MC!BH811="","*",FN_MC!BH811)</f>
        <v>*</v>
      </c>
      <c r="P813" s="99"/>
      <c r="Q813" s="157" t="str">
        <f>IF($A$2=1,IF(FN_MC!BJ811="","*",FN_MC!BJ811),IF(FN_MC!BK811="","*",FN_MC!BK811))</f>
        <v>*</v>
      </c>
    </row>
    <row r="814" spans="1:17" hidden="1">
      <c r="A814" s="106" t="str">
        <f>IF(FN_MC!B812="","*",FN_MC!B812)</f>
        <v>*</v>
      </c>
      <c r="B814" s="107" t="str">
        <f>IF(FN_MC!X812="","*",FN_MC!X812)</f>
        <v>*</v>
      </c>
      <c r="C814" s="108" t="str">
        <f>IF(FN_MC!S812="","*",FN_MC!S812)</f>
        <v>*</v>
      </c>
      <c r="D814" s="108" t="str">
        <f>IF(FN_MC!T812="","*",FN_MC!T812)</f>
        <v>*</v>
      </c>
      <c r="E814" s="108" t="str">
        <f>IF(FN_MC!D812="","*",FN_MC!D812)</f>
        <v>*</v>
      </c>
      <c r="F814" s="108" t="str">
        <f>IF(FN_MC!H812="","*",FN_MC!H812)</f>
        <v>*</v>
      </c>
      <c r="G814" s="108" t="str">
        <f>IF(FN_MC!M812="","*",FN_MC!M812)</f>
        <v>*</v>
      </c>
      <c r="H814" s="166" t="str">
        <f>IF(FN_MC!K812="","*",FN_MC!K812)</f>
        <v>*</v>
      </c>
      <c r="I814" s="141" t="str">
        <f>IF(FN_MC!O812="","*",FN_MC!O812)</f>
        <v>*</v>
      </c>
      <c r="J814" s="141" t="str">
        <f>IF(FN_MC!P812="","*",FN_MC!P812)</f>
        <v>*</v>
      </c>
      <c r="K814" s="152" t="str">
        <f>IF(FN_MC!AK812="","*",FN_MC!AK812)</f>
        <v>*</v>
      </c>
      <c r="L814" s="152" t="str">
        <f>IF(FN_MC!AM812="","*",FN_MC!AM812)</f>
        <v>*</v>
      </c>
      <c r="M814" s="152" t="str">
        <f>IF(FN_MC!AP812="","*",FN_MC!AP812)</f>
        <v>*</v>
      </c>
      <c r="N814" s="152" t="str">
        <f>IF(FN_MC!AM812="","*",FN_MC!AM812)</f>
        <v>*</v>
      </c>
      <c r="O814" s="99" t="str">
        <f>IF(FN_MC!BH812="","*",FN_MC!BH812)</f>
        <v>*</v>
      </c>
      <c r="P814" s="99"/>
      <c r="Q814" s="157" t="str">
        <f>IF($A$2=1,IF(FN_MC!BJ812="","*",FN_MC!BJ812),IF(FN_MC!BK812="","*",FN_MC!BK812))</f>
        <v>*</v>
      </c>
    </row>
    <row r="815" spans="1:17" hidden="1">
      <c r="A815" s="106" t="str">
        <f>IF(FN_MC!B813="","*",FN_MC!B813)</f>
        <v>*</v>
      </c>
      <c r="B815" s="107" t="str">
        <f>IF(FN_MC!X813="","*",FN_MC!X813)</f>
        <v>*</v>
      </c>
      <c r="C815" s="108" t="str">
        <f>IF(FN_MC!S813="","*",FN_MC!S813)</f>
        <v>*</v>
      </c>
      <c r="D815" s="108" t="str">
        <f>IF(FN_MC!T813="","*",FN_MC!T813)</f>
        <v>*</v>
      </c>
      <c r="E815" s="108" t="str">
        <f>IF(FN_MC!D813="","*",FN_MC!D813)</f>
        <v>*</v>
      </c>
      <c r="F815" s="108" t="str">
        <f>IF(FN_MC!H813="","*",FN_MC!H813)</f>
        <v>*</v>
      </c>
      <c r="G815" s="108" t="str">
        <f>IF(FN_MC!M813="","*",FN_MC!M813)</f>
        <v>*</v>
      </c>
      <c r="H815" s="166" t="str">
        <f>IF(FN_MC!K813="","*",FN_MC!K813)</f>
        <v>*</v>
      </c>
      <c r="I815" s="141" t="str">
        <f>IF(FN_MC!O813="","*",FN_MC!O813)</f>
        <v>*</v>
      </c>
      <c r="J815" s="141" t="str">
        <f>IF(FN_MC!P813="","*",FN_MC!P813)</f>
        <v>*</v>
      </c>
      <c r="K815" s="152" t="str">
        <f>IF(FN_MC!AK813="","*",FN_MC!AK813)</f>
        <v>*</v>
      </c>
      <c r="L815" s="152" t="str">
        <f>IF(FN_MC!AM813="","*",FN_MC!AM813)</f>
        <v>*</v>
      </c>
      <c r="M815" s="152" t="str">
        <f>IF(FN_MC!AP813="","*",FN_MC!AP813)</f>
        <v>*</v>
      </c>
      <c r="N815" s="152" t="str">
        <f>IF(FN_MC!AM813="","*",FN_MC!AM813)</f>
        <v>*</v>
      </c>
      <c r="O815" s="99" t="str">
        <f>IF(FN_MC!BH813="","*",FN_MC!BH813)</f>
        <v>*</v>
      </c>
      <c r="P815" s="99"/>
      <c r="Q815" s="157" t="str">
        <f>IF($A$2=1,IF(FN_MC!BJ813="","*",FN_MC!BJ813),IF(FN_MC!BK813="","*",FN_MC!BK813))</f>
        <v>*</v>
      </c>
    </row>
    <row r="816" spans="1:17" hidden="1">
      <c r="A816" s="106" t="str">
        <f>IF(FN_MC!B814="","*",FN_MC!B814)</f>
        <v>*</v>
      </c>
      <c r="B816" s="107" t="str">
        <f>IF(FN_MC!X814="","*",FN_MC!X814)</f>
        <v>*</v>
      </c>
      <c r="C816" s="108" t="str">
        <f>IF(FN_MC!S814="","*",FN_MC!S814)</f>
        <v>*</v>
      </c>
      <c r="D816" s="108" t="str">
        <f>IF(FN_MC!T814="","*",FN_MC!T814)</f>
        <v>*</v>
      </c>
      <c r="E816" s="108" t="str">
        <f>IF(FN_MC!D814="","*",FN_MC!D814)</f>
        <v>*</v>
      </c>
      <c r="F816" s="108" t="str">
        <f>IF(FN_MC!H814="","*",FN_MC!H814)</f>
        <v>*</v>
      </c>
      <c r="G816" s="108" t="str">
        <f>IF(FN_MC!M814="","*",FN_MC!M814)</f>
        <v>*</v>
      </c>
      <c r="H816" s="166" t="str">
        <f>IF(FN_MC!K814="","*",FN_MC!K814)</f>
        <v>*</v>
      </c>
      <c r="I816" s="141" t="str">
        <f>IF(FN_MC!O814="","*",FN_MC!O814)</f>
        <v>*</v>
      </c>
      <c r="J816" s="141" t="str">
        <f>IF(FN_MC!P814="","*",FN_MC!P814)</f>
        <v>*</v>
      </c>
      <c r="K816" s="152" t="str">
        <f>IF(FN_MC!AK814="","*",FN_MC!AK814)</f>
        <v>*</v>
      </c>
      <c r="L816" s="152" t="str">
        <f>IF(FN_MC!AM814="","*",FN_MC!AM814)</f>
        <v>*</v>
      </c>
      <c r="M816" s="152" t="str">
        <f>IF(FN_MC!AP814="","*",FN_MC!AP814)</f>
        <v>*</v>
      </c>
      <c r="N816" s="152" t="str">
        <f>IF(FN_MC!AM814="","*",FN_MC!AM814)</f>
        <v>*</v>
      </c>
      <c r="O816" s="99" t="str">
        <f>IF(FN_MC!BH814="","*",FN_MC!BH814)</f>
        <v>*</v>
      </c>
      <c r="P816" s="99"/>
      <c r="Q816" s="157" t="str">
        <f>IF($A$2=1,IF(FN_MC!BJ814="","*",FN_MC!BJ814),IF(FN_MC!BK814="","*",FN_MC!BK814))</f>
        <v>*</v>
      </c>
    </row>
    <row r="817" spans="1:17" hidden="1">
      <c r="A817" s="106" t="str">
        <f>IF(FN_MC!B815="","*",FN_MC!B815)</f>
        <v>*</v>
      </c>
      <c r="B817" s="107" t="str">
        <f>IF(FN_MC!X815="","*",FN_MC!X815)</f>
        <v>*</v>
      </c>
      <c r="C817" s="108" t="str">
        <f>IF(FN_MC!S815="","*",FN_MC!S815)</f>
        <v>*</v>
      </c>
      <c r="D817" s="108" t="str">
        <f>IF(FN_MC!T815="","*",FN_MC!T815)</f>
        <v>*</v>
      </c>
      <c r="E817" s="108" t="str">
        <f>IF(FN_MC!D815="","*",FN_MC!D815)</f>
        <v>*</v>
      </c>
      <c r="F817" s="108" t="str">
        <f>IF(FN_MC!H815="","*",FN_MC!H815)</f>
        <v>*</v>
      </c>
      <c r="G817" s="108" t="str">
        <f>IF(FN_MC!M815="","*",FN_MC!M815)</f>
        <v>*</v>
      </c>
      <c r="H817" s="166" t="str">
        <f>IF(FN_MC!K815="","*",FN_MC!K815)</f>
        <v>*</v>
      </c>
      <c r="I817" s="141" t="str">
        <f>IF(FN_MC!O815="","*",FN_MC!O815)</f>
        <v>*</v>
      </c>
      <c r="J817" s="141" t="str">
        <f>IF(FN_MC!P815="","*",FN_MC!P815)</f>
        <v>*</v>
      </c>
      <c r="K817" s="152" t="str">
        <f>IF(FN_MC!AK815="","*",FN_MC!AK815)</f>
        <v>*</v>
      </c>
      <c r="L817" s="152" t="str">
        <f>IF(FN_MC!AM815="","*",FN_MC!AM815)</f>
        <v>*</v>
      </c>
      <c r="M817" s="152" t="str">
        <f>IF(FN_MC!AP815="","*",FN_MC!AP815)</f>
        <v>*</v>
      </c>
      <c r="N817" s="152" t="str">
        <f>IF(FN_MC!AM815="","*",FN_MC!AM815)</f>
        <v>*</v>
      </c>
      <c r="O817" s="99" t="str">
        <f>IF(FN_MC!BH815="","*",FN_MC!BH815)</f>
        <v>*</v>
      </c>
      <c r="P817" s="99"/>
      <c r="Q817" s="157" t="str">
        <f>IF($A$2=1,IF(FN_MC!BJ815="","*",FN_MC!BJ815),IF(FN_MC!BK815="","*",FN_MC!BK815))</f>
        <v>*</v>
      </c>
    </row>
    <row r="818" spans="1:17" hidden="1">
      <c r="A818" s="106" t="str">
        <f>IF(FN_MC!B816="","*",FN_MC!B816)</f>
        <v>*</v>
      </c>
      <c r="B818" s="107" t="str">
        <f>IF(FN_MC!X816="","*",FN_MC!X816)</f>
        <v>*</v>
      </c>
      <c r="C818" s="108" t="str">
        <f>IF(FN_MC!S816="","*",FN_MC!S816)</f>
        <v>*</v>
      </c>
      <c r="D818" s="108" t="str">
        <f>IF(FN_MC!T816="","*",FN_MC!T816)</f>
        <v>*</v>
      </c>
      <c r="E818" s="108" t="str">
        <f>IF(FN_MC!D816="","*",FN_MC!D816)</f>
        <v>*</v>
      </c>
      <c r="F818" s="108" t="str">
        <f>IF(FN_MC!H816="","*",FN_MC!H816)</f>
        <v>*</v>
      </c>
      <c r="G818" s="108" t="str">
        <f>IF(FN_MC!M816="","*",FN_MC!M816)</f>
        <v>*</v>
      </c>
      <c r="H818" s="166" t="str">
        <f>IF(FN_MC!K816="","*",FN_MC!K816)</f>
        <v>*</v>
      </c>
      <c r="I818" s="141" t="str">
        <f>IF(FN_MC!O816="","*",FN_MC!O816)</f>
        <v>*</v>
      </c>
      <c r="J818" s="141" t="str">
        <f>IF(FN_MC!P816="","*",FN_MC!P816)</f>
        <v>*</v>
      </c>
      <c r="K818" s="152" t="str">
        <f>IF(FN_MC!AK816="","*",FN_MC!AK816)</f>
        <v>*</v>
      </c>
      <c r="L818" s="152" t="str">
        <f>IF(FN_MC!AM816="","*",FN_MC!AM816)</f>
        <v>*</v>
      </c>
      <c r="M818" s="152" t="str">
        <f>IF(FN_MC!AP816="","*",FN_MC!AP816)</f>
        <v>*</v>
      </c>
      <c r="N818" s="152" t="str">
        <f>IF(FN_MC!AM816="","*",FN_MC!AM816)</f>
        <v>*</v>
      </c>
      <c r="O818" s="99" t="str">
        <f>IF(FN_MC!BH816="","*",FN_MC!BH816)</f>
        <v>*</v>
      </c>
      <c r="P818" s="99"/>
      <c r="Q818" s="157" t="str">
        <f>IF($A$2=1,IF(FN_MC!BJ816="","*",FN_MC!BJ816),IF(FN_MC!BK816="","*",FN_MC!BK816))</f>
        <v>*</v>
      </c>
    </row>
    <row r="819" spans="1:17" hidden="1">
      <c r="A819" s="106" t="str">
        <f>IF(FN_MC!B817="","*",FN_MC!B817)</f>
        <v>*</v>
      </c>
      <c r="B819" s="107" t="str">
        <f>IF(FN_MC!X817="","*",FN_MC!X817)</f>
        <v>*</v>
      </c>
      <c r="C819" s="108" t="str">
        <f>IF(FN_MC!S817="","*",FN_MC!S817)</f>
        <v>*</v>
      </c>
      <c r="D819" s="108" t="str">
        <f>IF(FN_MC!T817="","*",FN_MC!T817)</f>
        <v>*</v>
      </c>
      <c r="E819" s="108" t="str">
        <f>IF(FN_MC!D817="","*",FN_MC!D817)</f>
        <v>*</v>
      </c>
      <c r="F819" s="108" t="str">
        <f>IF(FN_MC!H817="","*",FN_MC!H817)</f>
        <v>*</v>
      </c>
      <c r="G819" s="108" t="str">
        <f>IF(FN_MC!M817="","*",FN_MC!M817)</f>
        <v>*</v>
      </c>
      <c r="H819" s="166" t="str">
        <f>IF(FN_MC!K817="","*",FN_MC!K817)</f>
        <v>*</v>
      </c>
      <c r="I819" s="141" t="str">
        <f>IF(FN_MC!O817="","*",FN_MC!O817)</f>
        <v>*</v>
      </c>
      <c r="J819" s="141" t="str">
        <f>IF(FN_MC!P817="","*",FN_MC!P817)</f>
        <v>*</v>
      </c>
      <c r="K819" s="152" t="str">
        <f>IF(FN_MC!AK817="","*",FN_MC!AK817)</f>
        <v>*</v>
      </c>
      <c r="L819" s="152" t="str">
        <f>IF(FN_MC!AM817="","*",FN_MC!AM817)</f>
        <v>*</v>
      </c>
      <c r="M819" s="152" t="str">
        <f>IF(FN_MC!AP817="","*",FN_MC!AP817)</f>
        <v>*</v>
      </c>
      <c r="N819" s="152" t="str">
        <f>IF(FN_MC!AM817="","*",FN_MC!AM817)</f>
        <v>*</v>
      </c>
      <c r="O819" s="99" t="str">
        <f>IF(FN_MC!BH817="","*",FN_MC!BH817)</f>
        <v>*</v>
      </c>
      <c r="P819" s="99"/>
      <c r="Q819" s="157" t="str">
        <f>IF($A$2=1,IF(FN_MC!BJ817="","*",FN_MC!BJ817),IF(FN_MC!BK817="","*",FN_MC!BK817))</f>
        <v>*</v>
      </c>
    </row>
    <row r="820" spans="1:17" hidden="1">
      <c r="A820" s="106" t="str">
        <f>IF(FN_MC!B818="","*",FN_MC!B818)</f>
        <v>*</v>
      </c>
      <c r="B820" s="107" t="str">
        <f>IF(FN_MC!X818="","*",FN_MC!X818)</f>
        <v>*</v>
      </c>
      <c r="C820" s="108" t="str">
        <f>IF(FN_MC!S818="","*",FN_MC!S818)</f>
        <v>*</v>
      </c>
      <c r="D820" s="108" t="str">
        <f>IF(FN_MC!T818="","*",FN_MC!T818)</f>
        <v>*</v>
      </c>
      <c r="E820" s="108" t="str">
        <f>IF(FN_MC!D818="","*",FN_MC!D818)</f>
        <v>*</v>
      </c>
      <c r="F820" s="108" t="str">
        <f>IF(FN_MC!H818="","*",FN_MC!H818)</f>
        <v>*</v>
      </c>
      <c r="G820" s="108" t="str">
        <f>IF(FN_MC!M818="","*",FN_MC!M818)</f>
        <v>*</v>
      </c>
      <c r="H820" s="166" t="str">
        <f>IF(FN_MC!K818="","*",FN_MC!K818)</f>
        <v>*</v>
      </c>
      <c r="I820" s="141" t="str">
        <f>IF(FN_MC!O818="","*",FN_MC!O818)</f>
        <v>*</v>
      </c>
      <c r="J820" s="141" t="str">
        <f>IF(FN_MC!P818="","*",FN_MC!P818)</f>
        <v>*</v>
      </c>
      <c r="K820" s="152" t="str">
        <f>IF(FN_MC!AK818="","*",FN_MC!AK818)</f>
        <v>*</v>
      </c>
      <c r="L820" s="152" t="str">
        <f>IF(FN_MC!AM818="","*",FN_MC!AM818)</f>
        <v>*</v>
      </c>
      <c r="M820" s="152" t="str">
        <f>IF(FN_MC!AP818="","*",FN_MC!AP818)</f>
        <v>*</v>
      </c>
      <c r="N820" s="152" t="str">
        <f>IF(FN_MC!AM818="","*",FN_MC!AM818)</f>
        <v>*</v>
      </c>
      <c r="O820" s="99" t="str">
        <f>IF(FN_MC!BH818="","*",FN_MC!BH818)</f>
        <v>*</v>
      </c>
      <c r="P820" s="99"/>
      <c r="Q820" s="157" t="str">
        <f>IF($A$2=1,IF(FN_MC!BJ818="","*",FN_MC!BJ818),IF(FN_MC!BK818="","*",FN_MC!BK818))</f>
        <v>*</v>
      </c>
    </row>
    <row r="821" spans="1:17" hidden="1">
      <c r="A821" s="106" t="str">
        <f>IF(FN_MC!B819="","*",FN_MC!B819)</f>
        <v>*</v>
      </c>
      <c r="B821" s="107" t="str">
        <f>IF(FN_MC!X819="","*",FN_MC!X819)</f>
        <v>*</v>
      </c>
      <c r="C821" s="108" t="str">
        <f>IF(FN_MC!S819="","*",FN_MC!S819)</f>
        <v>*</v>
      </c>
      <c r="D821" s="108" t="str">
        <f>IF(FN_MC!T819="","*",FN_MC!T819)</f>
        <v>*</v>
      </c>
      <c r="E821" s="108" t="str">
        <f>IF(FN_MC!D819="","*",FN_MC!D819)</f>
        <v>*</v>
      </c>
      <c r="F821" s="108" t="str">
        <f>IF(FN_MC!H819="","*",FN_MC!H819)</f>
        <v>*</v>
      </c>
      <c r="G821" s="108" t="str">
        <f>IF(FN_MC!M819="","*",FN_MC!M819)</f>
        <v>*</v>
      </c>
      <c r="H821" s="166" t="str">
        <f>IF(FN_MC!K819="","*",FN_MC!K819)</f>
        <v>*</v>
      </c>
      <c r="I821" s="141" t="str">
        <f>IF(FN_MC!O819="","*",FN_MC!O819)</f>
        <v>*</v>
      </c>
      <c r="J821" s="141" t="str">
        <f>IF(FN_MC!P819="","*",FN_MC!P819)</f>
        <v>*</v>
      </c>
      <c r="K821" s="152" t="str">
        <f>IF(FN_MC!AK819="","*",FN_MC!AK819)</f>
        <v>*</v>
      </c>
      <c r="L821" s="152" t="str">
        <f>IF(FN_MC!AM819="","*",FN_MC!AM819)</f>
        <v>*</v>
      </c>
      <c r="M821" s="152" t="str">
        <f>IF(FN_MC!AP819="","*",FN_MC!AP819)</f>
        <v>*</v>
      </c>
      <c r="N821" s="152" t="str">
        <f>IF(FN_MC!AM819="","*",FN_MC!AM819)</f>
        <v>*</v>
      </c>
      <c r="O821" s="99" t="str">
        <f>IF(FN_MC!BH819="","*",FN_MC!BH819)</f>
        <v>*</v>
      </c>
      <c r="P821" s="99"/>
      <c r="Q821" s="157" t="str">
        <f>IF($A$2=1,IF(FN_MC!BJ819="","*",FN_MC!BJ819),IF(FN_MC!BK819="","*",FN_MC!BK819))</f>
        <v>*</v>
      </c>
    </row>
    <row r="822" spans="1:17" hidden="1">
      <c r="A822" s="106" t="str">
        <f>IF(FN_MC!B820="","*",FN_MC!B820)</f>
        <v>*</v>
      </c>
      <c r="B822" s="107" t="str">
        <f>IF(FN_MC!X820="","*",FN_MC!X820)</f>
        <v>*</v>
      </c>
      <c r="C822" s="108" t="str">
        <f>IF(FN_MC!S820="","*",FN_MC!S820)</f>
        <v>*</v>
      </c>
      <c r="D822" s="108" t="str">
        <f>IF(FN_MC!T820="","*",FN_MC!T820)</f>
        <v>*</v>
      </c>
      <c r="E822" s="108" t="str">
        <f>IF(FN_MC!D820="","*",FN_MC!D820)</f>
        <v>*</v>
      </c>
      <c r="F822" s="108" t="str">
        <f>IF(FN_MC!H820="","*",FN_MC!H820)</f>
        <v>*</v>
      </c>
      <c r="G822" s="108" t="str">
        <f>IF(FN_MC!M820="","*",FN_MC!M820)</f>
        <v>*</v>
      </c>
      <c r="H822" s="166" t="str">
        <f>IF(FN_MC!K820="","*",FN_MC!K820)</f>
        <v>*</v>
      </c>
      <c r="I822" s="141" t="str">
        <f>IF(FN_MC!O820="","*",FN_MC!O820)</f>
        <v>*</v>
      </c>
      <c r="J822" s="141" t="str">
        <f>IF(FN_MC!P820="","*",FN_MC!P820)</f>
        <v>*</v>
      </c>
      <c r="K822" s="152" t="str">
        <f>IF(FN_MC!AK820="","*",FN_MC!AK820)</f>
        <v>*</v>
      </c>
      <c r="L822" s="152" t="str">
        <f>IF(FN_MC!AM820="","*",FN_MC!AM820)</f>
        <v>*</v>
      </c>
      <c r="M822" s="152" t="str">
        <f>IF(FN_MC!AP820="","*",FN_MC!AP820)</f>
        <v>*</v>
      </c>
      <c r="N822" s="152" t="str">
        <f>IF(FN_MC!AM820="","*",FN_MC!AM820)</f>
        <v>*</v>
      </c>
      <c r="O822" s="99" t="str">
        <f>IF(FN_MC!BH820="","*",FN_MC!BH820)</f>
        <v>*</v>
      </c>
      <c r="P822" s="99"/>
      <c r="Q822" s="157" t="str">
        <f>IF($A$2=1,IF(FN_MC!BJ820="","*",FN_MC!BJ820),IF(FN_MC!BK820="","*",FN_MC!BK820))</f>
        <v>*</v>
      </c>
    </row>
    <row r="823" spans="1:17" hidden="1">
      <c r="A823" s="106" t="str">
        <f>IF(FN_MC!B821="","*",FN_MC!B821)</f>
        <v>*</v>
      </c>
      <c r="B823" s="107" t="str">
        <f>IF(FN_MC!X821="","*",FN_MC!X821)</f>
        <v>*</v>
      </c>
      <c r="C823" s="108" t="str">
        <f>IF(FN_MC!S821="","*",FN_MC!S821)</f>
        <v>*</v>
      </c>
      <c r="D823" s="108" t="str">
        <f>IF(FN_MC!T821="","*",FN_MC!T821)</f>
        <v>*</v>
      </c>
      <c r="E823" s="108" t="str">
        <f>IF(FN_MC!D821="","*",FN_MC!D821)</f>
        <v>*</v>
      </c>
      <c r="F823" s="108" t="str">
        <f>IF(FN_MC!H821="","*",FN_MC!H821)</f>
        <v>*</v>
      </c>
      <c r="G823" s="108" t="str">
        <f>IF(FN_MC!M821="","*",FN_MC!M821)</f>
        <v>*</v>
      </c>
      <c r="H823" s="166" t="str">
        <f>IF(FN_MC!K821="","*",FN_MC!K821)</f>
        <v>*</v>
      </c>
      <c r="I823" s="141" t="str">
        <f>IF(FN_MC!O821="","*",FN_MC!O821)</f>
        <v>*</v>
      </c>
      <c r="J823" s="141" t="str">
        <f>IF(FN_MC!P821="","*",FN_MC!P821)</f>
        <v>*</v>
      </c>
      <c r="K823" s="152" t="str">
        <f>IF(FN_MC!AK821="","*",FN_MC!AK821)</f>
        <v>*</v>
      </c>
      <c r="L823" s="152" t="str">
        <f>IF(FN_MC!AM821="","*",FN_MC!AM821)</f>
        <v>*</v>
      </c>
      <c r="M823" s="152" t="str">
        <f>IF(FN_MC!AP821="","*",FN_MC!AP821)</f>
        <v>*</v>
      </c>
      <c r="N823" s="152" t="str">
        <f>IF(FN_MC!AM821="","*",FN_MC!AM821)</f>
        <v>*</v>
      </c>
      <c r="O823" s="99" t="str">
        <f>IF(FN_MC!BH821="","*",FN_MC!BH821)</f>
        <v>*</v>
      </c>
      <c r="P823" s="99"/>
      <c r="Q823" s="157" t="str">
        <f>IF($A$2=1,IF(FN_MC!BJ821="","*",FN_MC!BJ821),IF(FN_MC!BK821="","*",FN_MC!BK821))</f>
        <v>*</v>
      </c>
    </row>
    <row r="824" spans="1:17" hidden="1">
      <c r="A824" s="106" t="str">
        <f>IF(FN_MC!B822="","*",FN_MC!B822)</f>
        <v>*</v>
      </c>
      <c r="B824" s="107" t="str">
        <f>IF(FN_MC!X822="","*",FN_MC!X822)</f>
        <v>*</v>
      </c>
      <c r="C824" s="108" t="str">
        <f>IF(FN_MC!S822="","*",FN_MC!S822)</f>
        <v>*</v>
      </c>
      <c r="D824" s="108" t="str">
        <f>IF(FN_MC!T822="","*",FN_MC!T822)</f>
        <v>*</v>
      </c>
      <c r="E824" s="108" t="str">
        <f>IF(FN_MC!D822="","*",FN_MC!D822)</f>
        <v>*</v>
      </c>
      <c r="F824" s="108" t="str">
        <f>IF(FN_MC!H822="","*",FN_MC!H822)</f>
        <v>*</v>
      </c>
      <c r="G824" s="108" t="str">
        <f>IF(FN_MC!M822="","*",FN_MC!M822)</f>
        <v>*</v>
      </c>
      <c r="H824" s="166" t="str">
        <f>IF(FN_MC!K822="","*",FN_MC!K822)</f>
        <v>*</v>
      </c>
      <c r="I824" s="141" t="str">
        <f>IF(FN_MC!O822="","*",FN_MC!O822)</f>
        <v>*</v>
      </c>
      <c r="J824" s="141" t="str">
        <f>IF(FN_MC!P822="","*",FN_MC!P822)</f>
        <v>*</v>
      </c>
      <c r="K824" s="152" t="str">
        <f>IF(FN_MC!AK822="","*",FN_MC!AK822)</f>
        <v>*</v>
      </c>
      <c r="L824" s="152" t="str">
        <f>IF(FN_MC!AM822="","*",FN_MC!AM822)</f>
        <v>*</v>
      </c>
      <c r="M824" s="152" t="str">
        <f>IF(FN_MC!AP822="","*",FN_MC!AP822)</f>
        <v>*</v>
      </c>
      <c r="N824" s="152" t="str">
        <f>IF(FN_MC!AM822="","*",FN_MC!AM822)</f>
        <v>*</v>
      </c>
      <c r="O824" s="99" t="str">
        <f>IF(FN_MC!BH822="","*",FN_MC!BH822)</f>
        <v>*</v>
      </c>
      <c r="P824" s="99"/>
      <c r="Q824" s="157" t="str">
        <f>IF($A$2=1,IF(FN_MC!BJ822="","*",FN_MC!BJ822),IF(FN_MC!BK822="","*",FN_MC!BK822))</f>
        <v>*</v>
      </c>
    </row>
    <row r="825" spans="1:17" hidden="1">
      <c r="A825" s="106" t="str">
        <f>IF(FN_MC!B823="","*",FN_MC!B823)</f>
        <v>*</v>
      </c>
      <c r="B825" s="107" t="str">
        <f>IF(FN_MC!X823="","*",FN_MC!X823)</f>
        <v>*</v>
      </c>
      <c r="C825" s="108" t="str">
        <f>IF(FN_MC!S823="","*",FN_MC!S823)</f>
        <v>*</v>
      </c>
      <c r="D825" s="108" t="str">
        <f>IF(FN_MC!T823="","*",FN_MC!T823)</f>
        <v>*</v>
      </c>
      <c r="E825" s="108" t="str">
        <f>IF(FN_MC!D823="","*",FN_MC!D823)</f>
        <v>*</v>
      </c>
      <c r="F825" s="108" t="str">
        <f>IF(FN_MC!H823="","*",FN_MC!H823)</f>
        <v>*</v>
      </c>
      <c r="G825" s="108" t="str">
        <f>IF(FN_MC!M823="","*",FN_MC!M823)</f>
        <v>*</v>
      </c>
      <c r="H825" s="166" t="str">
        <f>IF(FN_MC!K823="","*",FN_MC!K823)</f>
        <v>*</v>
      </c>
      <c r="I825" s="141" t="str">
        <f>IF(FN_MC!O823="","*",FN_MC!O823)</f>
        <v>*</v>
      </c>
      <c r="J825" s="141" t="str">
        <f>IF(FN_MC!P823="","*",FN_MC!P823)</f>
        <v>*</v>
      </c>
      <c r="K825" s="152" t="str">
        <f>IF(FN_MC!AK823="","*",FN_MC!AK823)</f>
        <v>*</v>
      </c>
      <c r="L825" s="152" t="str">
        <f>IF(FN_MC!AM823="","*",FN_MC!AM823)</f>
        <v>*</v>
      </c>
      <c r="M825" s="152" t="str">
        <f>IF(FN_MC!AP823="","*",FN_MC!AP823)</f>
        <v>*</v>
      </c>
      <c r="N825" s="152" t="str">
        <f>IF(FN_MC!AM823="","*",FN_MC!AM823)</f>
        <v>*</v>
      </c>
      <c r="O825" s="99" t="str">
        <f>IF(FN_MC!BH823="","*",FN_MC!BH823)</f>
        <v>*</v>
      </c>
      <c r="P825" s="99"/>
      <c r="Q825" s="157" t="str">
        <f>IF($A$2=1,IF(FN_MC!BJ823="","*",FN_MC!BJ823),IF(FN_MC!BK823="","*",FN_MC!BK823))</f>
        <v>*</v>
      </c>
    </row>
    <row r="826" spans="1:17" hidden="1">
      <c r="A826" s="106" t="str">
        <f>IF(FN_MC!B824="","*",FN_MC!B824)</f>
        <v>*</v>
      </c>
      <c r="B826" s="107" t="str">
        <f>IF(FN_MC!X824="","*",FN_MC!X824)</f>
        <v>*</v>
      </c>
      <c r="C826" s="108" t="str">
        <f>IF(FN_MC!S824="","*",FN_MC!S824)</f>
        <v>*</v>
      </c>
      <c r="D826" s="108" t="str">
        <f>IF(FN_MC!T824="","*",FN_MC!T824)</f>
        <v>*</v>
      </c>
      <c r="E826" s="108" t="str">
        <f>IF(FN_MC!D824="","*",FN_MC!D824)</f>
        <v>*</v>
      </c>
      <c r="F826" s="108" t="str">
        <f>IF(FN_MC!H824="","*",FN_MC!H824)</f>
        <v>*</v>
      </c>
      <c r="G826" s="108" t="str">
        <f>IF(FN_MC!M824="","*",FN_MC!M824)</f>
        <v>*</v>
      </c>
      <c r="H826" s="166" t="str">
        <f>IF(FN_MC!K824="","*",FN_MC!K824)</f>
        <v>*</v>
      </c>
      <c r="I826" s="141" t="str">
        <f>IF(FN_MC!O824="","*",FN_MC!O824)</f>
        <v>*</v>
      </c>
      <c r="J826" s="141" t="str">
        <f>IF(FN_MC!P824="","*",FN_MC!P824)</f>
        <v>*</v>
      </c>
      <c r="K826" s="152" t="str">
        <f>IF(FN_MC!AK824="","*",FN_MC!AK824)</f>
        <v>*</v>
      </c>
      <c r="L826" s="152" t="str">
        <f>IF(FN_MC!AM824="","*",FN_MC!AM824)</f>
        <v>*</v>
      </c>
      <c r="M826" s="152" t="str">
        <f>IF(FN_MC!AP824="","*",FN_MC!AP824)</f>
        <v>*</v>
      </c>
      <c r="N826" s="152" t="str">
        <f>IF(FN_MC!AM824="","*",FN_MC!AM824)</f>
        <v>*</v>
      </c>
      <c r="O826" s="99" t="str">
        <f>IF(FN_MC!BH824="","*",FN_MC!BH824)</f>
        <v>*</v>
      </c>
      <c r="P826" s="99"/>
      <c r="Q826" s="157" t="str">
        <f>IF($A$2=1,IF(FN_MC!BJ824="","*",FN_MC!BJ824),IF(FN_MC!BK824="","*",FN_MC!BK824))</f>
        <v>*</v>
      </c>
    </row>
    <row r="827" spans="1:17" hidden="1">
      <c r="A827" s="106" t="str">
        <f>IF(FN_MC!B825="","*",FN_MC!B825)</f>
        <v>*</v>
      </c>
      <c r="B827" s="107" t="str">
        <f>IF(FN_MC!X825="","*",FN_MC!X825)</f>
        <v>*</v>
      </c>
      <c r="C827" s="108" t="str">
        <f>IF(FN_MC!S825="","*",FN_MC!S825)</f>
        <v>*</v>
      </c>
      <c r="D827" s="108" t="str">
        <f>IF(FN_MC!T825="","*",FN_MC!T825)</f>
        <v>*</v>
      </c>
      <c r="E827" s="108" t="str">
        <f>IF(FN_MC!D825="","*",FN_MC!D825)</f>
        <v>*</v>
      </c>
      <c r="F827" s="108" t="str">
        <f>IF(FN_MC!H825="","*",FN_MC!H825)</f>
        <v>*</v>
      </c>
      <c r="G827" s="108" t="str">
        <f>IF(FN_MC!M825="","*",FN_MC!M825)</f>
        <v>*</v>
      </c>
      <c r="H827" s="166" t="str">
        <f>IF(FN_MC!K825="","*",FN_MC!K825)</f>
        <v>*</v>
      </c>
      <c r="I827" s="141" t="str">
        <f>IF(FN_MC!O825="","*",FN_MC!O825)</f>
        <v>*</v>
      </c>
      <c r="J827" s="141" t="str">
        <f>IF(FN_MC!P825="","*",FN_MC!P825)</f>
        <v>*</v>
      </c>
      <c r="K827" s="152" t="str">
        <f>IF(FN_MC!AK825="","*",FN_MC!AK825)</f>
        <v>*</v>
      </c>
      <c r="L827" s="152" t="str">
        <f>IF(FN_MC!AM825="","*",FN_MC!AM825)</f>
        <v>*</v>
      </c>
      <c r="M827" s="152" t="str">
        <f>IF(FN_MC!AP825="","*",FN_MC!AP825)</f>
        <v>*</v>
      </c>
      <c r="N827" s="152" t="str">
        <f>IF(FN_MC!AM825="","*",FN_MC!AM825)</f>
        <v>*</v>
      </c>
      <c r="O827" s="99" t="str">
        <f>IF(FN_MC!BH825="","*",FN_MC!BH825)</f>
        <v>*</v>
      </c>
      <c r="P827" s="99"/>
      <c r="Q827" s="157" t="str">
        <f>IF($A$2=1,IF(FN_MC!BJ825="","*",FN_MC!BJ825),IF(FN_MC!BK825="","*",FN_MC!BK825))</f>
        <v>*</v>
      </c>
    </row>
    <row r="828" spans="1:17" hidden="1">
      <c r="A828" s="106" t="str">
        <f>IF(FN_MC!B826="","*",FN_MC!B826)</f>
        <v>*</v>
      </c>
      <c r="B828" s="107" t="str">
        <f>IF(FN_MC!X826="","*",FN_MC!X826)</f>
        <v>*</v>
      </c>
      <c r="C828" s="108" t="str">
        <f>IF(FN_MC!S826="","*",FN_MC!S826)</f>
        <v>*</v>
      </c>
      <c r="D828" s="108" t="str">
        <f>IF(FN_MC!T826="","*",FN_MC!T826)</f>
        <v>*</v>
      </c>
      <c r="E828" s="108" t="str">
        <f>IF(FN_MC!D826="","*",FN_MC!D826)</f>
        <v>*</v>
      </c>
      <c r="F828" s="108" t="str">
        <f>IF(FN_MC!H826="","*",FN_MC!H826)</f>
        <v>*</v>
      </c>
      <c r="G828" s="108" t="str">
        <f>IF(FN_MC!M826="","*",FN_MC!M826)</f>
        <v>*</v>
      </c>
      <c r="H828" s="166" t="str">
        <f>IF(FN_MC!K826="","*",FN_MC!K826)</f>
        <v>*</v>
      </c>
      <c r="I828" s="141" t="str">
        <f>IF(FN_MC!O826="","*",FN_MC!O826)</f>
        <v>*</v>
      </c>
      <c r="J828" s="141" t="str">
        <f>IF(FN_MC!P826="","*",FN_MC!P826)</f>
        <v>*</v>
      </c>
      <c r="K828" s="152" t="str">
        <f>IF(FN_MC!AK826="","*",FN_MC!AK826)</f>
        <v>*</v>
      </c>
      <c r="L828" s="152" t="str">
        <f>IF(FN_MC!AM826="","*",FN_MC!AM826)</f>
        <v>*</v>
      </c>
      <c r="M828" s="152" t="str">
        <f>IF(FN_MC!AP826="","*",FN_MC!AP826)</f>
        <v>*</v>
      </c>
      <c r="N828" s="152" t="str">
        <f>IF(FN_MC!AM826="","*",FN_MC!AM826)</f>
        <v>*</v>
      </c>
      <c r="O828" s="99" t="str">
        <f>IF(FN_MC!BH826="","*",FN_MC!BH826)</f>
        <v>*</v>
      </c>
      <c r="P828" s="99"/>
      <c r="Q828" s="157" t="str">
        <f>IF($A$2=1,IF(FN_MC!BJ826="","*",FN_MC!BJ826),IF(FN_MC!BK826="","*",FN_MC!BK826))</f>
        <v>*</v>
      </c>
    </row>
    <row r="829" spans="1:17" hidden="1">
      <c r="A829" s="106" t="str">
        <f>IF(FN_MC!B827="","*",FN_MC!B827)</f>
        <v>*</v>
      </c>
      <c r="B829" s="107" t="str">
        <f>IF(FN_MC!X827="","*",FN_MC!X827)</f>
        <v>*</v>
      </c>
      <c r="C829" s="108" t="str">
        <f>IF(FN_MC!S827="","*",FN_MC!S827)</f>
        <v>*</v>
      </c>
      <c r="D829" s="108" t="str">
        <f>IF(FN_MC!T827="","*",FN_MC!T827)</f>
        <v>*</v>
      </c>
      <c r="E829" s="108" t="str">
        <f>IF(FN_MC!D827="","*",FN_MC!D827)</f>
        <v>*</v>
      </c>
      <c r="F829" s="108" t="str">
        <f>IF(FN_MC!H827="","*",FN_MC!H827)</f>
        <v>*</v>
      </c>
      <c r="G829" s="108" t="str">
        <f>IF(FN_MC!M827="","*",FN_MC!M827)</f>
        <v>*</v>
      </c>
      <c r="H829" s="166" t="str">
        <f>IF(FN_MC!K827="","*",FN_MC!K827)</f>
        <v>*</v>
      </c>
      <c r="I829" s="141" t="str">
        <f>IF(FN_MC!O827="","*",FN_MC!O827)</f>
        <v>*</v>
      </c>
      <c r="J829" s="141" t="str">
        <f>IF(FN_MC!P827="","*",FN_MC!P827)</f>
        <v>*</v>
      </c>
      <c r="K829" s="152" t="str">
        <f>IF(FN_MC!AK827="","*",FN_MC!AK827)</f>
        <v>*</v>
      </c>
      <c r="L829" s="152" t="str">
        <f>IF(FN_MC!AM827="","*",FN_MC!AM827)</f>
        <v>*</v>
      </c>
      <c r="M829" s="152" t="str">
        <f>IF(FN_MC!AP827="","*",FN_MC!AP827)</f>
        <v>*</v>
      </c>
      <c r="N829" s="152" t="str">
        <f>IF(FN_MC!AM827="","*",FN_MC!AM827)</f>
        <v>*</v>
      </c>
      <c r="O829" s="99" t="str">
        <f>IF(FN_MC!BH827="","*",FN_MC!BH827)</f>
        <v>*</v>
      </c>
      <c r="P829" s="99"/>
      <c r="Q829" s="157" t="str">
        <f>IF($A$2=1,IF(FN_MC!BJ827="","*",FN_MC!BJ827),IF(FN_MC!BK827="","*",FN_MC!BK827))</f>
        <v>*</v>
      </c>
    </row>
    <row r="830" spans="1:17" hidden="1">
      <c r="A830" s="106" t="str">
        <f>IF(FN_MC!B828="","*",FN_MC!B828)</f>
        <v>*</v>
      </c>
      <c r="B830" s="107" t="str">
        <f>IF(FN_MC!X828="","*",FN_MC!X828)</f>
        <v>*</v>
      </c>
      <c r="C830" s="108" t="str">
        <f>IF(FN_MC!S828="","*",FN_MC!S828)</f>
        <v>*</v>
      </c>
      <c r="D830" s="108" t="str">
        <f>IF(FN_MC!T828="","*",FN_MC!T828)</f>
        <v>*</v>
      </c>
      <c r="E830" s="108" t="str">
        <f>IF(FN_MC!D828="","*",FN_MC!D828)</f>
        <v>*</v>
      </c>
      <c r="F830" s="108" t="str">
        <f>IF(FN_MC!H828="","*",FN_MC!H828)</f>
        <v>*</v>
      </c>
      <c r="G830" s="108" t="str">
        <f>IF(FN_MC!M828="","*",FN_MC!M828)</f>
        <v>*</v>
      </c>
      <c r="H830" s="166" t="str">
        <f>IF(FN_MC!K828="","*",FN_MC!K828)</f>
        <v>*</v>
      </c>
      <c r="I830" s="141" t="str">
        <f>IF(FN_MC!O828="","*",FN_MC!O828)</f>
        <v>*</v>
      </c>
      <c r="J830" s="141" t="str">
        <f>IF(FN_MC!P828="","*",FN_MC!P828)</f>
        <v>*</v>
      </c>
      <c r="K830" s="152" t="str">
        <f>IF(FN_MC!AK828="","*",FN_MC!AK828)</f>
        <v>*</v>
      </c>
      <c r="L830" s="152" t="str">
        <f>IF(FN_MC!AM828="","*",FN_MC!AM828)</f>
        <v>*</v>
      </c>
      <c r="M830" s="152" t="str">
        <f>IF(FN_MC!AP828="","*",FN_MC!AP828)</f>
        <v>*</v>
      </c>
      <c r="N830" s="152" t="str">
        <f>IF(FN_MC!AM828="","*",FN_MC!AM828)</f>
        <v>*</v>
      </c>
      <c r="O830" s="99" t="str">
        <f>IF(FN_MC!BH828="","*",FN_MC!BH828)</f>
        <v>*</v>
      </c>
      <c r="P830" s="99"/>
      <c r="Q830" s="157" t="str">
        <f>IF($A$2=1,IF(FN_MC!BJ828="","*",FN_MC!BJ828),IF(FN_MC!BK828="","*",FN_MC!BK828))</f>
        <v>*</v>
      </c>
    </row>
    <row r="831" spans="1:17" hidden="1">
      <c r="A831" s="106" t="str">
        <f>IF(FN_MC!B829="","*",FN_MC!B829)</f>
        <v>*</v>
      </c>
      <c r="B831" s="107" t="str">
        <f>IF(FN_MC!X829="","*",FN_MC!X829)</f>
        <v>*</v>
      </c>
      <c r="C831" s="108" t="str">
        <f>IF(FN_MC!S829="","*",FN_MC!S829)</f>
        <v>*</v>
      </c>
      <c r="D831" s="108" t="str">
        <f>IF(FN_MC!T829="","*",FN_MC!T829)</f>
        <v>*</v>
      </c>
      <c r="E831" s="108" t="str">
        <f>IF(FN_MC!D829="","*",FN_MC!D829)</f>
        <v>*</v>
      </c>
      <c r="F831" s="108" t="str">
        <f>IF(FN_MC!H829="","*",FN_MC!H829)</f>
        <v>*</v>
      </c>
      <c r="G831" s="108" t="str">
        <f>IF(FN_MC!M829="","*",FN_MC!M829)</f>
        <v>*</v>
      </c>
      <c r="H831" s="166" t="str">
        <f>IF(FN_MC!K829="","*",FN_MC!K829)</f>
        <v>*</v>
      </c>
      <c r="I831" s="141" t="str">
        <f>IF(FN_MC!O829="","*",FN_MC!O829)</f>
        <v>*</v>
      </c>
      <c r="J831" s="141" t="str">
        <f>IF(FN_MC!P829="","*",FN_MC!P829)</f>
        <v>*</v>
      </c>
      <c r="K831" s="152" t="str">
        <f>IF(FN_MC!AK829="","*",FN_MC!AK829)</f>
        <v>*</v>
      </c>
      <c r="L831" s="152" t="str">
        <f>IF(FN_MC!AM829="","*",FN_MC!AM829)</f>
        <v>*</v>
      </c>
      <c r="M831" s="152" t="str">
        <f>IF(FN_MC!AP829="","*",FN_MC!AP829)</f>
        <v>*</v>
      </c>
      <c r="N831" s="152" t="str">
        <f>IF(FN_MC!AM829="","*",FN_MC!AM829)</f>
        <v>*</v>
      </c>
      <c r="O831" s="99" t="str">
        <f>IF(FN_MC!BH829="","*",FN_MC!BH829)</f>
        <v>*</v>
      </c>
      <c r="P831" s="99"/>
      <c r="Q831" s="157" t="str">
        <f>IF($A$2=1,IF(FN_MC!BJ829="","*",FN_MC!BJ829),IF(FN_MC!BK829="","*",FN_MC!BK829))</f>
        <v>*</v>
      </c>
    </row>
    <row r="832" spans="1:17" hidden="1">
      <c r="A832" s="106" t="str">
        <f>IF(FN_MC!B830="","*",FN_MC!B830)</f>
        <v>*</v>
      </c>
      <c r="B832" s="107" t="str">
        <f>IF(FN_MC!X830="","*",FN_MC!X830)</f>
        <v>*</v>
      </c>
      <c r="C832" s="108" t="str">
        <f>IF(FN_MC!S830="","*",FN_MC!S830)</f>
        <v>*</v>
      </c>
      <c r="D832" s="108" t="str">
        <f>IF(FN_MC!T830="","*",FN_MC!T830)</f>
        <v>*</v>
      </c>
      <c r="E832" s="108" t="str">
        <f>IF(FN_MC!D830="","*",FN_MC!D830)</f>
        <v>*</v>
      </c>
      <c r="F832" s="108" t="str">
        <f>IF(FN_MC!H830="","*",FN_MC!H830)</f>
        <v>*</v>
      </c>
      <c r="G832" s="108" t="str">
        <f>IF(FN_MC!M830="","*",FN_MC!M830)</f>
        <v>*</v>
      </c>
      <c r="H832" s="166" t="str">
        <f>IF(FN_MC!K830="","*",FN_MC!K830)</f>
        <v>*</v>
      </c>
      <c r="I832" s="141" t="str">
        <f>IF(FN_MC!O830="","*",FN_MC!O830)</f>
        <v>*</v>
      </c>
      <c r="J832" s="141" t="str">
        <f>IF(FN_MC!P830="","*",FN_MC!P830)</f>
        <v>*</v>
      </c>
      <c r="K832" s="152" t="str">
        <f>IF(FN_MC!AK830="","*",FN_MC!AK830)</f>
        <v>*</v>
      </c>
      <c r="L832" s="152" t="str">
        <f>IF(FN_MC!AM830="","*",FN_MC!AM830)</f>
        <v>*</v>
      </c>
      <c r="M832" s="152" t="str">
        <f>IF(FN_MC!AP830="","*",FN_MC!AP830)</f>
        <v>*</v>
      </c>
      <c r="N832" s="152" t="str">
        <f>IF(FN_MC!AM830="","*",FN_MC!AM830)</f>
        <v>*</v>
      </c>
      <c r="O832" s="99" t="str">
        <f>IF(FN_MC!BH830="","*",FN_MC!BH830)</f>
        <v>*</v>
      </c>
      <c r="P832" s="99"/>
      <c r="Q832" s="157" t="str">
        <f>IF($A$2=1,IF(FN_MC!BJ830="","*",FN_MC!BJ830),IF(FN_MC!BK830="","*",FN_MC!BK830))</f>
        <v>*</v>
      </c>
    </row>
    <row r="833" spans="1:17" hidden="1">
      <c r="A833" s="106" t="str">
        <f>IF(FN_MC!B831="","*",FN_MC!B831)</f>
        <v>*</v>
      </c>
      <c r="B833" s="107" t="str">
        <f>IF(FN_MC!X831="","*",FN_MC!X831)</f>
        <v>*</v>
      </c>
      <c r="C833" s="108" t="str">
        <f>IF(FN_MC!S831="","*",FN_MC!S831)</f>
        <v>*</v>
      </c>
      <c r="D833" s="108" t="str">
        <f>IF(FN_MC!T831="","*",FN_MC!T831)</f>
        <v>*</v>
      </c>
      <c r="E833" s="108" t="str">
        <f>IF(FN_MC!D831="","*",FN_MC!D831)</f>
        <v>*</v>
      </c>
      <c r="F833" s="108" t="str">
        <f>IF(FN_MC!H831="","*",FN_MC!H831)</f>
        <v>*</v>
      </c>
      <c r="G833" s="108" t="str">
        <f>IF(FN_MC!M831="","*",FN_MC!M831)</f>
        <v>*</v>
      </c>
      <c r="H833" s="166" t="str">
        <f>IF(FN_MC!K831="","*",FN_MC!K831)</f>
        <v>*</v>
      </c>
      <c r="I833" s="141" t="str">
        <f>IF(FN_MC!O831="","*",FN_MC!O831)</f>
        <v>*</v>
      </c>
      <c r="J833" s="141" t="str">
        <f>IF(FN_MC!P831="","*",FN_MC!P831)</f>
        <v>*</v>
      </c>
      <c r="K833" s="152" t="str">
        <f>IF(FN_MC!AK831="","*",FN_MC!AK831)</f>
        <v>*</v>
      </c>
      <c r="L833" s="152" t="str">
        <f>IF(FN_MC!AM831="","*",FN_MC!AM831)</f>
        <v>*</v>
      </c>
      <c r="M833" s="152" t="str">
        <f>IF(FN_MC!AP831="","*",FN_MC!AP831)</f>
        <v>*</v>
      </c>
      <c r="N833" s="152" t="str">
        <f>IF(FN_MC!AM831="","*",FN_MC!AM831)</f>
        <v>*</v>
      </c>
      <c r="O833" s="99" t="str">
        <f>IF(FN_MC!BH831="","*",FN_MC!BH831)</f>
        <v>*</v>
      </c>
      <c r="P833" s="99"/>
      <c r="Q833" s="157" t="str">
        <f>IF($A$2=1,IF(FN_MC!BJ831="","*",FN_MC!BJ831),IF(FN_MC!BK831="","*",FN_MC!BK831))</f>
        <v>*</v>
      </c>
    </row>
    <row r="834" spans="1:17" hidden="1">
      <c r="A834" s="106" t="str">
        <f>IF(FN_MC!B832="","*",FN_MC!B832)</f>
        <v>*</v>
      </c>
      <c r="B834" s="107" t="str">
        <f>IF(FN_MC!X832="","*",FN_MC!X832)</f>
        <v>*</v>
      </c>
      <c r="C834" s="108" t="str">
        <f>IF(FN_MC!S832="","*",FN_MC!S832)</f>
        <v>*</v>
      </c>
      <c r="D834" s="108" t="str">
        <f>IF(FN_MC!T832="","*",FN_MC!T832)</f>
        <v>*</v>
      </c>
      <c r="E834" s="108" t="str">
        <f>IF(FN_MC!D832="","*",FN_MC!D832)</f>
        <v>*</v>
      </c>
      <c r="F834" s="108" t="str">
        <f>IF(FN_MC!H832="","*",FN_MC!H832)</f>
        <v>*</v>
      </c>
      <c r="G834" s="108" t="str">
        <f>IF(FN_MC!M832="","*",FN_MC!M832)</f>
        <v>*</v>
      </c>
      <c r="H834" s="166" t="str">
        <f>IF(FN_MC!K832="","*",FN_MC!K832)</f>
        <v>*</v>
      </c>
      <c r="I834" s="141" t="str">
        <f>IF(FN_MC!O832="","*",FN_MC!O832)</f>
        <v>*</v>
      </c>
      <c r="J834" s="141" t="str">
        <f>IF(FN_MC!P832="","*",FN_MC!P832)</f>
        <v>*</v>
      </c>
      <c r="K834" s="152" t="str">
        <f>IF(FN_MC!AK832="","*",FN_MC!AK832)</f>
        <v>*</v>
      </c>
      <c r="L834" s="152" t="str">
        <f>IF(FN_MC!AM832="","*",FN_MC!AM832)</f>
        <v>*</v>
      </c>
      <c r="M834" s="152" t="str">
        <f>IF(FN_MC!AP832="","*",FN_MC!AP832)</f>
        <v>*</v>
      </c>
      <c r="N834" s="152" t="str">
        <f>IF(FN_MC!AM832="","*",FN_MC!AM832)</f>
        <v>*</v>
      </c>
      <c r="O834" s="99" t="str">
        <f>IF(FN_MC!BH832="","*",FN_MC!BH832)</f>
        <v>*</v>
      </c>
      <c r="P834" s="99"/>
      <c r="Q834" s="157" t="str">
        <f>IF($A$2=1,IF(FN_MC!BJ832="","*",FN_MC!BJ832),IF(FN_MC!BK832="","*",FN_MC!BK832))</f>
        <v>*</v>
      </c>
    </row>
    <row r="835" spans="1:17" hidden="1">
      <c r="A835" s="106" t="str">
        <f>IF(FN_MC!B833="","*",FN_MC!B833)</f>
        <v>*</v>
      </c>
      <c r="B835" s="107" t="str">
        <f>IF(FN_MC!X833="","*",FN_MC!X833)</f>
        <v>*</v>
      </c>
      <c r="C835" s="108" t="str">
        <f>IF(FN_MC!S833="","*",FN_MC!S833)</f>
        <v>*</v>
      </c>
      <c r="D835" s="108" t="str">
        <f>IF(FN_MC!T833="","*",FN_MC!T833)</f>
        <v>*</v>
      </c>
      <c r="E835" s="108" t="str">
        <f>IF(FN_MC!D833="","*",FN_MC!D833)</f>
        <v>*</v>
      </c>
      <c r="F835" s="108" t="str">
        <f>IF(FN_MC!H833="","*",FN_MC!H833)</f>
        <v>*</v>
      </c>
      <c r="G835" s="108" t="str">
        <f>IF(FN_MC!M833="","*",FN_MC!M833)</f>
        <v>*</v>
      </c>
      <c r="H835" s="166" t="str">
        <f>IF(FN_MC!K833="","*",FN_MC!K833)</f>
        <v>*</v>
      </c>
      <c r="I835" s="141" t="str">
        <f>IF(FN_MC!O833="","*",FN_MC!O833)</f>
        <v>*</v>
      </c>
      <c r="J835" s="141" t="str">
        <f>IF(FN_MC!P833="","*",FN_MC!P833)</f>
        <v>*</v>
      </c>
      <c r="K835" s="152" t="str">
        <f>IF(FN_MC!AK833="","*",FN_MC!AK833)</f>
        <v>*</v>
      </c>
      <c r="L835" s="152" t="str">
        <f>IF(FN_MC!AM833="","*",FN_MC!AM833)</f>
        <v>*</v>
      </c>
      <c r="M835" s="152" t="str">
        <f>IF(FN_MC!AP833="","*",FN_MC!AP833)</f>
        <v>*</v>
      </c>
      <c r="N835" s="152" t="str">
        <f>IF(FN_MC!AM833="","*",FN_MC!AM833)</f>
        <v>*</v>
      </c>
      <c r="O835" s="99" t="str">
        <f>IF(FN_MC!BH833="","*",FN_MC!BH833)</f>
        <v>*</v>
      </c>
      <c r="P835" s="99"/>
      <c r="Q835" s="157" t="str">
        <f>IF($A$2=1,IF(FN_MC!BJ833="","*",FN_MC!BJ833),IF(FN_MC!BK833="","*",FN_MC!BK833))</f>
        <v>*</v>
      </c>
    </row>
    <row r="836" spans="1:17" hidden="1">
      <c r="A836" s="106" t="str">
        <f>IF(FN_MC!B834="","*",FN_MC!B834)</f>
        <v>*</v>
      </c>
      <c r="B836" s="107" t="str">
        <f>IF(FN_MC!X834="","*",FN_MC!X834)</f>
        <v>*</v>
      </c>
      <c r="C836" s="108" t="str">
        <f>IF(FN_MC!S834="","*",FN_MC!S834)</f>
        <v>*</v>
      </c>
      <c r="D836" s="108" t="str">
        <f>IF(FN_MC!T834="","*",FN_MC!T834)</f>
        <v>*</v>
      </c>
      <c r="E836" s="108" t="str">
        <f>IF(FN_MC!D834="","*",FN_MC!D834)</f>
        <v>*</v>
      </c>
      <c r="F836" s="108" t="str">
        <f>IF(FN_MC!H834="","*",FN_MC!H834)</f>
        <v>*</v>
      </c>
      <c r="G836" s="108" t="str">
        <f>IF(FN_MC!M834="","*",FN_MC!M834)</f>
        <v>*</v>
      </c>
      <c r="H836" s="166" t="str">
        <f>IF(FN_MC!K834="","*",FN_MC!K834)</f>
        <v>*</v>
      </c>
      <c r="I836" s="141" t="str">
        <f>IF(FN_MC!O834="","*",FN_MC!O834)</f>
        <v>*</v>
      </c>
      <c r="J836" s="141" t="str">
        <f>IF(FN_MC!P834="","*",FN_MC!P834)</f>
        <v>*</v>
      </c>
      <c r="K836" s="152" t="str">
        <f>IF(FN_MC!AK834="","*",FN_MC!AK834)</f>
        <v>*</v>
      </c>
      <c r="L836" s="152" t="str">
        <f>IF(FN_MC!AM834="","*",FN_MC!AM834)</f>
        <v>*</v>
      </c>
      <c r="M836" s="152" t="str">
        <f>IF(FN_MC!AP834="","*",FN_MC!AP834)</f>
        <v>*</v>
      </c>
      <c r="N836" s="152" t="str">
        <f>IF(FN_MC!AM834="","*",FN_MC!AM834)</f>
        <v>*</v>
      </c>
      <c r="O836" s="99" t="str">
        <f>IF(FN_MC!BH834="","*",FN_MC!BH834)</f>
        <v>*</v>
      </c>
      <c r="P836" s="99"/>
      <c r="Q836" s="157" t="str">
        <f>IF($A$2=1,IF(FN_MC!BJ834="","*",FN_MC!BJ834),IF(FN_MC!BK834="","*",FN_MC!BK834))</f>
        <v>*</v>
      </c>
    </row>
    <row r="837" spans="1:17" hidden="1">
      <c r="A837" s="106" t="str">
        <f>IF(FN_MC!B835="","*",FN_MC!B835)</f>
        <v>*</v>
      </c>
      <c r="B837" s="107" t="str">
        <f>IF(FN_MC!X835="","*",FN_MC!X835)</f>
        <v>*</v>
      </c>
      <c r="C837" s="108" t="str">
        <f>IF(FN_MC!S835="","*",FN_MC!S835)</f>
        <v>*</v>
      </c>
      <c r="D837" s="108" t="str">
        <f>IF(FN_MC!T835="","*",FN_MC!T835)</f>
        <v>*</v>
      </c>
      <c r="E837" s="108" t="str">
        <f>IF(FN_MC!D835="","*",FN_MC!D835)</f>
        <v>*</v>
      </c>
      <c r="F837" s="108" t="str">
        <f>IF(FN_MC!H835="","*",FN_MC!H835)</f>
        <v>*</v>
      </c>
      <c r="G837" s="108" t="str">
        <f>IF(FN_MC!M835="","*",FN_MC!M835)</f>
        <v>*</v>
      </c>
      <c r="H837" s="166" t="str">
        <f>IF(FN_MC!K835="","*",FN_MC!K835)</f>
        <v>*</v>
      </c>
      <c r="I837" s="141" t="str">
        <f>IF(FN_MC!O835="","*",FN_MC!O835)</f>
        <v>*</v>
      </c>
      <c r="J837" s="141" t="str">
        <f>IF(FN_MC!P835="","*",FN_MC!P835)</f>
        <v>*</v>
      </c>
      <c r="K837" s="152" t="str">
        <f>IF(FN_MC!AK835="","*",FN_MC!AK835)</f>
        <v>*</v>
      </c>
      <c r="L837" s="152" t="str">
        <f>IF(FN_MC!AM835="","*",FN_MC!AM835)</f>
        <v>*</v>
      </c>
      <c r="M837" s="152" t="str">
        <f>IF(FN_MC!AP835="","*",FN_MC!AP835)</f>
        <v>*</v>
      </c>
      <c r="N837" s="152" t="str">
        <f>IF(FN_MC!AM835="","*",FN_MC!AM835)</f>
        <v>*</v>
      </c>
      <c r="O837" s="99" t="str">
        <f>IF(FN_MC!BH835="","*",FN_MC!BH835)</f>
        <v>*</v>
      </c>
      <c r="P837" s="99"/>
      <c r="Q837" s="157" t="str">
        <f>IF($A$2=1,IF(FN_MC!BJ835="","*",FN_MC!BJ835),IF(FN_MC!BK835="","*",FN_MC!BK835))</f>
        <v>*</v>
      </c>
    </row>
    <row r="838" spans="1:17" hidden="1">
      <c r="A838" s="106" t="str">
        <f>IF(FN_MC!B836="","*",FN_MC!B836)</f>
        <v>*</v>
      </c>
      <c r="B838" s="107" t="str">
        <f>IF(FN_MC!X836="","*",FN_MC!X836)</f>
        <v>*</v>
      </c>
      <c r="C838" s="108" t="str">
        <f>IF(FN_MC!S836="","*",FN_MC!S836)</f>
        <v>*</v>
      </c>
      <c r="D838" s="108" t="str">
        <f>IF(FN_MC!T836="","*",FN_MC!T836)</f>
        <v>*</v>
      </c>
      <c r="E838" s="108" t="str">
        <f>IF(FN_MC!D836="","*",FN_MC!D836)</f>
        <v>*</v>
      </c>
      <c r="F838" s="108" t="str">
        <f>IF(FN_MC!H836="","*",FN_MC!H836)</f>
        <v>*</v>
      </c>
      <c r="G838" s="108" t="str">
        <f>IF(FN_MC!M836="","*",FN_MC!M836)</f>
        <v>*</v>
      </c>
      <c r="H838" s="166" t="str">
        <f>IF(FN_MC!K836="","*",FN_MC!K836)</f>
        <v>*</v>
      </c>
      <c r="I838" s="141" t="str">
        <f>IF(FN_MC!O836="","*",FN_MC!O836)</f>
        <v>*</v>
      </c>
      <c r="J838" s="141" t="str">
        <f>IF(FN_MC!P836="","*",FN_MC!P836)</f>
        <v>*</v>
      </c>
      <c r="K838" s="152" t="str">
        <f>IF(FN_MC!AK836="","*",FN_MC!AK836)</f>
        <v>*</v>
      </c>
      <c r="L838" s="152" t="str">
        <f>IF(FN_MC!AM836="","*",FN_MC!AM836)</f>
        <v>*</v>
      </c>
      <c r="M838" s="152" t="str">
        <f>IF(FN_MC!AP836="","*",FN_MC!AP836)</f>
        <v>*</v>
      </c>
      <c r="N838" s="152" t="str">
        <f>IF(FN_MC!AM836="","*",FN_MC!AM836)</f>
        <v>*</v>
      </c>
      <c r="O838" s="99" t="str">
        <f>IF(FN_MC!BH836="","*",FN_MC!BH836)</f>
        <v>*</v>
      </c>
      <c r="P838" s="99"/>
      <c r="Q838" s="157" t="str">
        <f>IF($A$2=1,IF(FN_MC!BJ836="","*",FN_MC!BJ836),IF(FN_MC!BK836="","*",FN_MC!BK836))</f>
        <v>*</v>
      </c>
    </row>
    <row r="839" spans="1:17" hidden="1">
      <c r="A839" s="106" t="str">
        <f>IF(FN_MC!B837="","*",FN_MC!B837)</f>
        <v>*</v>
      </c>
      <c r="B839" s="107" t="str">
        <f>IF(FN_MC!X837="","*",FN_MC!X837)</f>
        <v>*</v>
      </c>
      <c r="C839" s="108" t="str">
        <f>IF(FN_MC!S837="","*",FN_MC!S837)</f>
        <v>*</v>
      </c>
      <c r="D839" s="108" t="str">
        <f>IF(FN_MC!T837="","*",FN_MC!T837)</f>
        <v>*</v>
      </c>
      <c r="E839" s="108" t="str">
        <f>IF(FN_MC!D837="","*",FN_MC!D837)</f>
        <v>*</v>
      </c>
      <c r="F839" s="108" t="str">
        <f>IF(FN_MC!H837="","*",FN_MC!H837)</f>
        <v>*</v>
      </c>
      <c r="G839" s="108" t="str">
        <f>IF(FN_MC!M837="","*",FN_MC!M837)</f>
        <v>*</v>
      </c>
      <c r="H839" s="166" t="str">
        <f>IF(FN_MC!K837="","*",FN_MC!K837)</f>
        <v>*</v>
      </c>
      <c r="I839" s="141" t="str">
        <f>IF(FN_MC!O837="","*",FN_MC!O837)</f>
        <v>*</v>
      </c>
      <c r="J839" s="141" t="str">
        <f>IF(FN_MC!P837="","*",FN_MC!P837)</f>
        <v>*</v>
      </c>
      <c r="K839" s="152" t="str">
        <f>IF(FN_MC!AK837="","*",FN_MC!AK837)</f>
        <v>*</v>
      </c>
      <c r="L839" s="152" t="str">
        <f>IF(FN_MC!AM837="","*",FN_MC!AM837)</f>
        <v>*</v>
      </c>
      <c r="M839" s="152" t="str">
        <f>IF(FN_MC!AP837="","*",FN_MC!AP837)</f>
        <v>*</v>
      </c>
      <c r="N839" s="152" t="str">
        <f>IF(FN_MC!AM837="","*",FN_MC!AM837)</f>
        <v>*</v>
      </c>
      <c r="O839" s="99" t="str">
        <f>IF(FN_MC!BH837="","*",FN_MC!BH837)</f>
        <v>*</v>
      </c>
      <c r="P839" s="99"/>
      <c r="Q839" s="157" t="str">
        <f>IF($A$2=1,IF(FN_MC!BJ837="","*",FN_MC!BJ837),IF(FN_MC!BK837="","*",FN_MC!BK837))</f>
        <v>*</v>
      </c>
    </row>
    <row r="840" spans="1:17" hidden="1">
      <c r="A840" s="106" t="str">
        <f>IF(FN_MC!B838="","*",FN_MC!B838)</f>
        <v>*</v>
      </c>
      <c r="B840" s="107" t="str">
        <f>IF(FN_MC!X838="","*",FN_MC!X838)</f>
        <v>*</v>
      </c>
      <c r="C840" s="108" t="str">
        <f>IF(FN_MC!S838="","*",FN_MC!S838)</f>
        <v>*</v>
      </c>
      <c r="D840" s="108" t="str">
        <f>IF(FN_MC!T838="","*",FN_MC!T838)</f>
        <v>*</v>
      </c>
      <c r="E840" s="108" t="str">
        <f>IF(FN_MC!D838="","*",FN_MC!D838)</f>
        <v>*</v>
      </c>
      <c r="F840" s="108" t="str">
        <f>IF(FN_MC!H838="","*",FN_MC!H838)</f>
        <v>*</v>
      </c>
      <c r="G840" s="108" t="str">
        <f>IF(FN_MC!M838="","*",FN_MC!M838)</f>
        <v>*</v>
      </c>
      <c r="H840" s="166" t="str">
        <f>IF(FN_MC!K838="","*",FN_MC!K838)</f>
        <v>*</v>
      </c>
      <c r="I840" s="141" t="str">
        <f>IF(FN_MC!O838="","*",FN_MC!O838)</f>
        <v>*</v>
      </c>
      <c r="J840" s="141" t="str">
        <f>IF(FN_MC!P838="","*",FN_MC!P838)</f>
        <v>*</v>
      </c>
      <c r="K840" s="152" t="str">
        <f>IF(FN_MC!AK838="","*",FN_MC!AK838)</f>
        <v>*</v>
      </c>
      <c r="L840" s="152" t="str">
        <f>IF(FN_MC!AM838="","*",FN_MC!AM838)</f>
        <v>*</v>
      </c>
      <c r="M840" s="152" t="str">
        <f>IF(FN_MC!AP838="","*",FN_MC!AP838)</f>
        <v>*</v>
      </c>
      <c r="N840" s="152" t="str">
        <f>IF(FN_MC!AM838="","*",FN_MC!AM838)</f>
        <v>*</v>
      </c>
      <c r="O840" s="99" t="str">
        <f>IF(FN_MC!BH838="","*",FN_MC!BH838)</f>
        <v>*</v>
      </c>
      <c r="P840" s="99"/>
      <c r="Q840" s="157" t="str">
        <f>IF($A$2=1,IF(FN_MC!BJ838="","*",FN_MC!BJ838),IF(FN_MC!BK838="","*",FN_MC!BK838))</f>
        <v>*</v>
      </c>
    </row>
    <row r="841" spans="1:17" hidden="1">
      <c r="A841" s="106" t="str">
        <f>IF(FN_MC!B839="","*",FN_MC!B839)</f>
        <v>*</v>
      </c>
      <c r="B841" s="107" t="str">
        <f>IF(FN_MC!X839="","*",FN_MC!X839)</f>
        <v>*</v>
      </c>
      <c r="C841" s="108" t="str">
        <f>IF(FN_MC!S839="","*",FN_MC!S839)</f>
        <v>*</v>
      </c>
      <c r="D841" s="108" t="str">
        <f>IF(FN_MC!T839="","*",FN_MC!T839)</f>
        <v>*</v>
      </c>
      <c r="E841" s="108" t="str">
        <f>IF(FN_MC!D839="","*",FN_MC!D839)</f>
        <v>*</v>
      </c>
      <c r="F841" s="108" t="str">
        <f>IF(FN_MC!H839="","*",FN_MC!H839)</f>
        <v>*</v>
      </c>
      <c r="G841" s="108" t="str">
        <f>IF(FN_MC!M839="","*",FN_MC!M839)</f>
        <v>*</v>
      </c>
      <c r="H841" s="166" t="str">
        <f>IF(FN_MC!K839="","*",FN_MC!K839)</f>
        <v>*</v>
      </c>
      <c r="I841" s="141" t="str">
        <f>IF(FN_MC!O839="","*",FN_MC!O839)</f>
        <v>*</v>
      </c>
      <c r="J841" s="141" t="str">
        <f>IF(FN_MC!P839="","*",FN_MC!P839)</f>
        <v>*</v>
      </c>
      <c r="K841" s="152" t="str">
        <f>IF(FN_MC!AK839="","*",FN_MC!AK839)</f>
        <v>*</v>
      </c>
      <c r="L841" s="152" t="str">
        <f>IF(FN_MC!AM839="","*",FN_MC!AM839)</f>
        <v>*</v>
      </c>
      <c r="M841" s="152" t="str">
        <f>IF(FN_MC!AP839="","*",FN_MC!AP839)</f>
        <v>*</v>
      </c>
      <c r="N841" s="152" t="str">
        <f>IF(FN_MC!AM839="","*",FN_MC!AM839)</f>
        <v>*</v>
      </c>
      <c r="O841" s="99" t="str">
        <f>IF(FN_MC!BH839="","*",FN_MC!BH839)</f>
        <v>*</v>
      </c>
      <c r="P841" s="99"/>
      <c r="Q841" s="157" t="str">
        <f>IF($A$2=1,IF(FN_MC!BJ839="","*",FN_MC!BJ839),IF(FN_MC!BK839="","*",FN_MC!BK839))</f>
        <v>*</v>
      </c>
    </row>
    <row r="842" spans="1:17" hidden="1">
      <c r="A842" s="106" t="str">
        <f>IF(FN_MC!B840="","*",FN_MC!B840)</f>
        <v>*</v>
      </c>
      <c r="B842" s="107" t="str">
        <f>IF(FN_MC!X840="","*",FN_MC!X840)</f>
        <v>*</v>
      </c>
      <c r="C842" s="108" t="str">
        <f>IF(FN_MC!S840="","*",FN_MC!S840)</f>
        <v>*</v>
      </c>
      <c r="D842" s="108" t="str">
        <f>IF(FN_MC!T840="","*",FN_MC!T840)</f>
        <v>*</v>
      </c>
      <c r="E842" s="108" t="str">
        <f>IF(FN_MC!D840="","*",FN_MC!D840)</f>
        <v>*</v>
      </c>
      <c r="F842" s="108" t="str">
        <f>IF(FN_MC!H840="","*",FN_MC!H840)</f>
        <v>*</v>
      </c>
      <c r="G842" s="108" t="str">
        <f>IF(FN_MC!M840="","*",FN_MC!M840)</f>
        <v>*</v>
      </c>
      <c r="H842" s="166" t="str">
        <f>IF(FN_MC!K840="","*",FN_MC!K840)</f>
        <v>*</v>
      </c>
      <c r="I842" s="141" t="str">
        <f>IF(FN_MC!O840="","*",FN_MC!O840)</f>
        <v>*</v>
      </c>
      <c r="J842" s="141" t="str">
        <f>IF(FN_MC!P840="","*",FN_MC!P840)</f>
        <v>*</v>
      </c>
      <c r="K842" s="152" t="str">
        <f>IF(FN_MC!AK840="","*",FN_MC!AK840)</f>
        <v>*</v>
      </c>
      <c r="L842" s="152" t="str">
        <f>IF(FN_MC!AM840="","*",FN_MC!AM840)</f>
        <v>*</v>
      </c>
      <c r="M842" s="152" t="str">
        <f>IF(FN_MC!AP840="","*",FN_MC!AP840)</f>
        <v>*</v>
      </c>
      <c r="N842" s="152" t="str">
        <f>IF(FN_MC!AM840="","*",FN_MC!AM840)</f>
        <v>*</v>
      </c>
      <c r="O842" s="99" t="str">
        <f>IF(FN_MC!BH840="","*",FN_MC!BH840)</f>
        <v>*</v>
      </c>
      <c r="P842" s="99"/>
      <c r="Q842" s="157" t="str">
        <f>IF($A$2=1,IF(FN_MC!BJ840="","*",FN_MC!BJ840),IF(FN_MC!BK840="","*",FN_MC!BK840))</f>
        <v>*</v>
      </c>
    </row>
    <row r="843" spans="1:17" hidden="1">
      <c r="A843" s="106" t="str">
        <f>IF(FN_MC!B841="","*",FN_MC!B841)</f>
        <v>*</v>
      </c>
      <c r="B843" s="107" t="str">
        <f>IF(FN_MC!X841="","*",FN_MC!X841)</f>
        <v>*</v>
      </c>
      <c r="C843" s="108" t="str">
        <f>IF(FN_MC!S841="","*",FN_MC!S841)</f>
        <v>*</v>
      </c>
      <c r="D843" s="108" t="str">
        <f>IF(FN_MC!T841="","*",FN_MC!T841)</f>
        <v>*</v>
      </c>
      <c r="E843" s="108" t="str">
        <f>IF(FN_MC!D841="","*",FN_MC!D841)</f>
        <v>*</v>
      </c>
      <c r="F843" s="108" t="str">
        <f>IF(FN_MC!H841="","*",FN_MC!H841)</f>
        <v>*</v>
      </c>
      <c r="G843" s="108" t="str">
        <f>IF(FN_MC!M841="","*",FN_MC!M841)</f>
        <v>*</v>
      </c>
      <c r="H843" s="166" t="str">
        <f>IF(FN_MC!K841="","*",FN_MC!K841)</f>
        <v>*</v>
      </c>
      <c r="I843" s="141" t="str">
        <f>IF(FN_MC!O841="","*",FN_MC!O841)</f>
        <v>*</v>
      </c>
      <c r="J843" s="141" t="str">
        <f>IF(FN_MC!P841="","*",FN_MC!P841)</f>
        <v>*</v>
      </c>
      <c r="K843" s="152" t="str">
        <f>IF(FN_MC!AK841="","*",FN_MC!AK841)</f>
        <v>*</v>
      </c>
      <c r="L843" s="152" t="str">
        <f>IF(FN_MC!AM841="","*",FN_MC!AM841)</f>
        <v>*</v>
      </c>
      <c r="M843" s="152" t="str">
        <f>IF(FN_MC!AP841="","*",FN_MC!AP841)</f>
        <v>*</v>
      </c>
      <c r="N843" s="152" t="str">
        <f>IF(FN_MC!AM841="","*",FN_MC!AM841)</f>
        <v>*</v>
      </c>
      <c r="O843" s="99" t="str">
        <f>IF(FN_MC!BH841="","*",FN_MC!BH841)</f>
        <v>*</v>
      </c>
      <c r="P843" s="99"/>
      <c r="Q843" s="157" t="str">
        <f>IF($A$2=1,IF(FN_MC!BJ841="","*",FN_MC!BJ841),IF(FN_MC!BK841="","*",FN_MC!BK841))</f>
        <v>*</v>
      </c>
    </row>
    <row r="844" spans="1:17" hidden="1">
      <c r="A844" s="106" t="str">
        <f>IF(FN_MC!B842="","*",FN_MC!B842)</f>
        <v>*</v>
      </c>
      <c r="B844" s="107" t="str">
        <f>IF(FN_MC!X842="","*",FN_MC!X842)</f>
        <v>*</v>
      </c>
      <c r="C844" s="108" t="str">
        <f>IF(FN_MC!S842="","*",FN_MC!S842)</f>
        <v>*</v>
      </c>
      <c r="D844" s="108" t="str">
        <f>IF(FN_MC!T842="","*",FN_MC!T842)</f>
        <v>*</v>
      </c>
      <c r="E844" s="108" t="str">
        <f>IF(FN_MC!D842="","*",FN_MC!D842)</f>
        <v>*</v>
      </c>
      <c r="F844" s="108" t="str">
        <f>IF(FN_MC!H842="","*",FN_MC!H842)</f>
        <v>*</v>
      </c>
      <c r="G844" s="108" t="str">
        <f>IF(FN_MC!M842="","*",FN_MC!M842)</f>
        <v>*</v>
      </c>
      <c r="H844" s="166" t="str">
        <f>IF(FN_MC!K842="","*",FN_MC!K842)</f>
        <v>*</v>
      </c>
      <c r="I844" s="141" t="str">
        <f>IF(FN_MC!O842="","*",FN_MC!O842)</f>
        <v>*</v>
      </c>
      <c r="J844" s="141" t="str">
        <f>IF(FN_MC!P842="","*",FN_MC!P842)</f>
        <v>*</v>
      </c>
      <c r="K844" s="152" t="str">
        <f>IF(FN_MC!AK842="","*",FN_MC!AK842)</f>
        <v>*</v>
      </c>
      <c r="L844" s="152" t="str">
        <f>IF(FN_MC!AM842="","*",FN_MC!AM842)</f>
        <v>*</v>
      </c>
      <c r="M844" s="152" t="str">
        <f>IF(FN_MC!AP842="","*",FN_MC!AP842)</f>
        <v>*</v>
      </c>
      <c r="N844" s="152" t="str">
        <f>IF(FN_MC!AM842="","*",FN_MC!AM842)</f>
        <v>*</v>
      </c>
      <c r="O844" s="99" t="str">
        <f>IF(FN_MC!BH842="","*",FN_MC!BH842)</f>
        <v>*</v>
      </c>
      <c r="P844" s="99"/>
      <c r="Q844" s="157" t="str">
        <f>IF($A$2=1,IF(FN_MC!BJ842="","*",FN_MC!BJ842),IF(FN_MC!BK842="","*",FN_MC!BK842))</f>
        <v>*</v>
      </c>
    </row>
    <row r="845" spans="1:17" hidden="1">
      <c r="A845" s="106" t="str">
        <f>IF(FN_MC!B843="","*",FN_MC!B843)</f>
        <v>*</v>
      </c>
      <c r="B845" s="107" t="str">
        <f>IF(FN_MC!X843="","*",FN_MC!X843)</f>
        <v>*</v>
      </c>
      <c r="C845" s="108" t="str">
        <f>IF(FN_MC!S843="","*",FN_MC!S843)</f>
        <v>*</v>
      </c>
      <c r="D845" s="108" t="str">
        <f>IF(FN_MC!T843="","*",FN_MC!T843)</f>
        <v>*</v>
      </c>
      <c r="E845" s="108" t="str">
        <f>IF(FN_MC!D843="","*",FN_MC!D843)</f>
        <v>*</v>
      </c>
      <c r="F845" s="108" t="str">
        <f>IF(FN_MC!H843="","*",FN_MC!H843)</f>
        <v>*</v>
      </c>
      <c r="G845" s="108" t="str">
        <f>IF(FN_MC!M843="","*",FN_MC!M843)</f>
        <v>*</v>
      </c>
      <c r="H845" s="166" t="str">
        <f>IF(FN_MC!K843="","*",FN_MC!K843)</f>
        <v>*</v>
      </c>
      <c r="I845" s="141" t="str">
        <f>IF(FN_MC!O843="","*",FN_MC!O843)</f>
        <v>*</v>
      </c>
      <c r="J845" s="141" t="str">
        <f>IF(FN_MC!P843="","*",FN_MC!P843)</f>
        <v>*</v>
      </c>
      <c r="K845" s="152" t="str">
        <f>IF(FN_MC!AK843="","*",FN_MC!AK843)</f>
        <v>*</v>
      </c>
      <c r="L845" s="152" t="str">
        <f>IF(FN_MC!AM843="","*",FN_MC!AM843)</f>
        <v>*</v>
      </c>
      <c r="M845" s="152" t="str">
        <f>IF(FN_MC!AP843="","*",FN_MC!AP843)</f>
        <v>*</v>
      </c>
      <c r="N845" s="152" t="str">
        <f>IF(FN_MC!AM843="","*",FN_MC!AM843)</f>
        <v>*</v>
      </c>
      <c r="O845" s="99" t="str">
        <f>IF(FN_MC!BH843="","*",FN_MC!BH843)</f>
        <v>*</v>
      </c>
      <c r="P845" s="99"/>
      <c r="Q845" s="157" t="str">
        <f>IF($A$2=1,IF(FN_MC!BJ843="","*",FN_MC!BJ843),IF(FN_MC!BK843="","*",FN_MC!BK843))</f>
        <v>*</v>
      </c>
    </row>
    <row r="846" spans="1:17" hidden="1">
      <c r="A846" s="106" t="str">
        <f>IF(FN_MC!B844="","*",FN_MC!B844)</f>
        <v>*</v>
      </c>
      <c r="B846" s="107" t="str">
        <f>IF(FN_MC!X844="","*",FN_MC!X844)</f>
        <v>*</v>
      </c>
      <c r="C846" s="108" t="str">
        <f>IF(FN_MC!S844="","*",FN_MC!S844)</f>
        <v>*</v>
      </c>
      <c r="D846" s="108" t="str">
        <f>IF(FN_MC!T844="","*",FN_MC!T844)</f>
        <v>*</v>
      </c>
      <c r="E846" s="108" t="str">
        <f>IF(FN_MC!D844="","*",FN_MC!D844)</f>
        <v>*</v>
      </c>
      <c r="F846" s="108" t="str">
        <f>IF(FN_MC!H844="","*",FN_MC!H844)</f>
        <v>*</v>
      </c>
      <c r="G846" s="108" t="str">
        <f>IF(FN_MC!M844="","*",FN_MC!M844)</f>
        <v>*</v>
      </c>
      <c r="H846" s="166" t="str">
        <f>IF(FN_MC!K844="","*",FN_MC!K844)</f>
        <v>*</v>
      </c>
      <c r="I846" s="141" t="str">
        <f>IF(FN_MC!O844="","*",FN_MC!O844)</f>
        <v>*</v>
      </c>
      <c r="J846" s="141" t="str">
        <f>IF(FN_MC!P844="","*",FN_MC!P844)</f>
        <v>*</v>
      </c>
      <c r="K846" s="152" t="str">
        <f>IF(FN_MC!AK844="","*",FN_MC!AK844)</f>
        <v>*</v>
      </c>
      <c r="L846" s="152" t="str">
        <f>IF(FN_MC!AM844="","*",FN_MC!AM844)</f>
        <v>*</v>
      </c>
      <c r="M846" s="152" t="str">
        <f>IF(FN_MC!AP844="","*",FN_MC!AP844)</f>
        <v>*</v>
      </c>
      <c r="N846" s="152" t="str">
        <f>IF(FN_MC!AM844="","*",FN_MC!AM844)</f>
        <v>*</v>
      </c>
      <c r="O846" s="99" t="str">
        <f>IF(FN_MC!BH844="","*",FN_MC!BH844)</f>
        <v>*</v>
      </c>
      <c r="P846" s="99"/>
      <c r="Q846" s="157" t="str">
        <f>IF($A$2=1,IF(FN_MC!BJ844="","*",FN_MC!BJ844),IF(FN_MC!BK844="","*",FN_MC!BK844))</f>
        <v>*</v>
      </c>
    </row>
    <row r="847" spans="1:17" hidden="1">
      <c r="A847" s="106" t="str">
        <f>IF(FN_MC!B845="","*",FN_MC!B845)</f>
        <v>*</v>
      </c>
      <c r="B847" s="107" t="str">
        <f>IF(FN_MC!X845="","*",FN_MC!X845)</f>
        <v>*</v>
      </c>
      <c r="C847" s="108" t="str">
        <f>IF(FN_MC!S845="","*",FN_MC!S845)</f>
        <v>*</v>
      </c>
      <c r="D847" s="108" t="str">
        <f>IF(FN_MC!T845="","*",FN_MC!T845)</f>
        <v>*</v>
      </c>
      <c r="E847" s="108" t="str">
        <f>IF(FN_MC!D845="","*",FN_MC!D845)</f>
        <v>*</v>
      </c>
      <c r="F847" s="108" t="str">
        <f>IF(FN_MC!H845="","*",FN_MC!H845)</f>
        <v>*</v>
      </c>
      <c r="G847" s="108" t="str">
        <f>IF(FN_MC!M845="","*",FN_MC!M845)</f>
        <v>*</v>
      </c>
      <c r="H847" s="166" t="str">
        <f>IF(FN_MC!K845="","*",FN_MC!K845)</f>
        <v>*</v>
      </c>
      <c r="I847" s="141" t="str">
        <f>IF(FN_MC!O845="","*",FN_MC!O845)</f>
        <v>*</v>
      </c>
      <c r="J847" s="141" t="str">
        <f>IF(FN_MC!P845="","*",FN_MC!P845)</f>
        <v>*</v>
      </c>
      <c r="K847" s="152" t="str">
        <f>IF(FN_MC!AK845="","*",FN_MC!AK845)</f>
        <v>*</v>
      </c>
      <c r="L847" s="152" t="str">
        <f>IF(FN_MC!AM845="","*",FN_MC!AM845)</f>
        <v>*</v>
      </c>
      <c r="M847" s="152" t="str">
        <f>IF(FN_MC!AP845="","*",FN_MC!AP845)</f>
        <v>*</v>
      </c>
      <c r="N847" s="152" t="str">
        <f>IF(FN_MC!AM845="","*",FN_MC!AM845)</f>
        <v>*</v>
      </c>
      <c r="O847" s="99" t="str">
        <f>IF(FN_MC!BH845="","*",FN_MC!BH845)</f>
        <v>*</v>
      </c>
      <c r="P847" s="99"/>
      <c r="Q847" s="157" t="str">
        <f>IF($A$2=1,IF(FN_MC!BJ845="","*",FN_MC!BJ845),IF(FN_MC!BK845="","*",FN_MC!BK845))</f>
        <v>*</v>
      </c>
    </row>
    <row r="848" spans="1:17" hidden="1">
      <c r="A848" s="106" t="str">
        <f>IF(FN_MC!B846="","*",FN_MC!B846)</f>
        <v>*</v>
      </c>
      <c r="B848" s="107" t="str">
        <f>IF(FN_MC!X846="","*",FN_MC!X846)</f>
        <v>*</v>
      </c>
      <c r="C848" s="108" t="str">
        <f>IF(FN_MC!S846="","*",FN_MC!S846)</f>
        <v>*</v>
      </c>
      <c r="D848" s="108" t="str">
        <f>IF(FN_MC!T846="","*",FN_MC!T846)</f>
        <v>*</v>
      </c>
      <c r="E848" s="108" t="str">
        <f>IF(FN_MC!D846="","*",FN_MC!D846)</f>
        <v>*</v>
      </c>
      <c r="F848" s="108" t="str">
        <f>IF(FN_MC!H846="","*",FN_MC!H846)</f>
        <v>*</v>
      </c>
      <c r="G848" s="108" t="str">
        <f>IF(FN_MC!M846="","*",FN_MC!M846)</f>
        <v>*</v>
      </c>
      <c r="H848" s="166" t="str">
        <f>IF(FN_MC!K846="","*",FN_MC!K846)</f>
        <v>*</v>
      </c>
      <c r="I848" s="141" t="str">
        <f>IF(FN_MC!O846="","*",FN_MC!O846)</f>
        <v>*</v>
      </c>
      <c r="J848" s="141" t="str">
        <f>IF(FN_MC!P846="","*",FN_MC!P846)</f>
        <v>*</v>
      </c>
      <c r="K848" s="152" t="str">
        <f>IF(FN_MC!AK846="","*",FN_MC!AK846)</f>
        <v>*</v>
      </c>
      <c r="L848" s="152" t="str">
        <f>IF(FN_MC!AM846="","*",FN_MC!AM846)</f>
        <v>*</v>
      </c>
      <c r="M848" s="152" t="str">
        <f>IF(FN_MC!AP846="","*",FN_MC!AP846)</f>
        <v>*</v>
      </c>
      <c r="N848" s="152" t="str">
        <f>IF(FN_MC!AM846="","*",FN_MC!AM846)</f>
        <v>*</v>
      </c>
      <c r="O848" s="99" t="str">
        <f>IF(FN_MC!BH846="","*",FN_MC!BH846)</f>
        <v>*</v>
      </c>
      <c r="P848" s="99"/>
      <c r="Q848" s="157" t="str">
        <f>IF($A$2=1,IF(FN_MC!BJ846="","*",FN_MC!BJ846),IF(FN_MC!BK846="","*",FN_MC!BK846))</f>
        <v>*</v>
      </c>
    </row>
    <row r="849" spans="1:17" hidden="1">
      <c r="A849" s="106" t="str">
        <f>IF(FN_MC!B847="","*",FN_MC!B847)</f>
        <v>*</v>
      </c>
      <c r="B849" s="107" t="str">
        <f>IF(FN_MC!X847="","*",FN_MC!X847)</f>
        <v>*</v>
      </c>
      <c r="C849" s="108" t="str">
        <f>IF(FN_MC!S847="","*",FN_MC!S847)</f>
        <v>*</v>
      </c>
      <c r="D849" s="108" t="str">
        <f>IF(FN_MC!T847="","*",FN_MC!T847)</f>
        <v>*</v>
      </c>
      <c r="E849" s="108" t="str">
        <f>IF(FN_MC!D847="","*",FN_MC!D847)</f>
        <v>*</v>
      </c>
      <c r="F849" s="108" t="str">
        <f>IF(FN_MC!H847="","*",FN_MC!H847)</f>
        <v>*</v>
      </c>
      <c r="G849" s="108" t="str">
        <f>IF(FN_MC!M847="","*",FN_MC!M847)</f>
        <v>*</v>
      </c>
      <c r="H849" s="166" t="str">
        <f>IF(FN_MC!K847="","*",FN_MC!K847)</f>
        <v>*</v>
      </c>
      <c r="I849" s="141" t="str">
        <f>IF(FN_MC!O847="","*",FN_MC!O847)</f>
        <v>*</v>
      </c>
      <c r="J849" s="141" t="str">
        <f>IF(FN_MC!P847="","*",FN_MC!P847)</f>
        <v>*</v>
      </c>
      <c r="K849" s="152" t="str">
        <f>IF(FN_MC!AK847="","*",FN_MC!AK847)</f>
        <v>*</v>
      </c>
      <c r="L849" s="152" t="str">
        <f>IF(FN_MC!AM847="","*",FN_MC!AM847)</f>
        <v>*</v>
      </c>
      <c r="M849" s="152" t="str">
        <f>IF(FN_MC!AP847="","*",FN_MC!AP847)</f>
        <v>*</v>
      </c>
      <c r="N849" s="152" t="str">
        <f>IF(FN_MC!AM847="","*",FN_MC!AM847)</f>
        <v>*</v>
      </c>
      <c r="O849" s="99" t="str">
        <f>IF(FN_MC!BH847="","*",FN_MC!BH847)</f>
        <v>*</v>
      </c>
      <c r="P849" s="99"/>
      <c r="Q849" s="157" t="str">
        <f>IF($A$2=1,IF(FN_MC!BJ847="","*",FN_MC!BJ847),IF(FN_MC!BK847="","*",FN_MC!BK847))</f>
        <v>*</v>
      </c>
    </row>
    <row r="850" spans="1:17" hidden="1">
      <c r="A850" s="106" t="str">
        <f>IF(FN_MC!B848="","*",FN_MC!B848)</f>
        <v>*</v>
      </c>
      <c r="B850" s="107" t="str">
        <f>IF(FN_MC!X848="","*",FN_MC!X848)</f>
        <v>*</v>
      </c>
      <c r="C850" s="108" t="str">
        <f>IF(FN_MC!S848="","*",FN_MC!S848)</f>
        <v>*</v>
      </c>
      <c r="D850" s="108" t="str">
        <f>IF(FN_MC!T848="","*",FN_MC!T848)</f>
        <v>*</v>
      </c>
      <c r="E850" s="108" t="str">
        <f>IF(FN_MC!D848="","*",FN_MC!D848)</f>
        <v>*</v>
      </c>
      <c r="F850" s="108" t="str">
        <f>IF(FN_MC!H848="","*",FN_MC!H848)</f>
        <v>*</v>
      </c>
      <c r="G850" s="108" t="str">
        <f>IF(FN_MC!M848="","*",FN_MC!M848)</f>
        <v>*</v>
      </c>
      <c r="H850" s="166" t="str">
        <f>IF(FN_MC!K848="","*",FN_MC!K848)</f>
        <v>*</v>
      </c>
      <c r="I850" s="141" t="str">
        <f>IF(FN_MC!O848="","*",FN_MC!O848)</f>
        <v>*</v>
      </c>
      <c r="J850" s="141" t="str">
        <f>IF(FN_MC!P848="","*",FN_MC!P848)</f>
        <v>*</v>
      </c>
      <c r="K850" s="152" t="str">
        <f>IF(FN_MC!AK848="","*",FN_MC!AK848)</f>
        <v>*</v>
      </c>
      <c r="L850" s="152" t="str">
        <f>IF(FN_MC!AM848="","*",FN_MC!AM848)</f>
        <v>*</v>
      </c>
      <c r="M850" s="152" t="str">
        <f>IF(FN_MC!AP848="","*",FN_MC!AP848)</f>
        <v>*</v>
      </c>
      <c r="N850" s="152" t="str">
        <f>IF(FN_MC!AM848="","*",FN_MC!AM848)</f>
        <v>*</v>
      </c>
      <c r="O850" s="99" t="str">
        <f>IF(FN_MC!BH848="","*",FN_MC!BH848)</f>
        <v>*</v>
      </c>
      <c r="P850" s="99"/>
      <c r="Q850" s="157" t="str">
        <f>IF($A$2=1,IF(FN_MC!BJ848="","*",FN_MC!BJ848),IF(FN_MC!BK848="","*",FN_MC!BK848))</f>
        <v>*</v>
      </c>
    </row>
    <row r="851" spans="1:17" hidden="1">
      <c r="A851" s="106" t="str">
        <f>IF(FN_MC!B849="","*",FN_MC!B849)</f>
        <v>*</v>
      </c>
      <c r="B851" s="107" t="str">
        <f>IF(FN_MC!X849="","*",FN_MC!X849)</f>
        <v>*</v>
      </c>
      <c r="C851" s="108" t="str">
        <f>IF(FN_MC!S849="","*",FN_MC!S849)</f>
        <v>*</v>
      </c>
      <c r="D851" s="108" t="str">
        <f>IF(FN_MC!T849="","*",FN_MC!T849)</f>
        <v>*</v>
      </c>
      <c r="E851" s="108" t="str">
        <f>IF(FN_MC!D849="","*",FN_MC!D849)</f>
        <v>*</v>
      </c>
      <c r="F851" s="108" t="str">
        <f>IF(FN_MC!H849="","*",FN_MC!H849)</f>
        <v>*</v>
      </c>
      <c r="G851" s="108" t="str">
        <f>IF(FN_MC!M849="","*",FN_MC!M849)</f>
        <v>*</v>
      </c>
      <c r="H851" s="166" t="str">
        <f>IF(FN_MC!K849="","*",FN_MC!K849)</f>
        <v>*</v>
      </c>
      <c r="I851" s="141" t="str">
        <f>IF(FN_MC!O849="","*",FN_MC!O849)</f>
        <v>*</v>
      </c>
      <c r="J851" s="141" t="str">
        <f>IF(FN_MC!P849="","*",FN_MC!P849)</f>
        <v>*</v>
      </c>
      <c r="K851" s="152" t="str">
        <f>IF(FN_MC!AK849="","*",FN_MC!AK849)</f>
        <v>*</v>
      </c>
      <c r="L851" s="152" t="str">
        <f>IF(FN_MC!AM849="","*",FN_MC!AM849)</f>
        <v>*</v>
      </c>
      <c r="M851" s="152" t="str">
        <f>IF(FN_MC!AP849="","*",FN_MC!AP849)</f>
        <v>*</v>
      </c>
      <c r="N851" s="152" t="str">
        <f>IF(FN_MC!AM849="","*",FN_MC!AM849)</f>
        <v>*</v>
      </c>
      <c r="O851" s="99" t="str">
        <f>IF(FN_MC!BH849="","*",FN_MC!BH849)</f>
        <v>*</v>
      </c>
      <c r="P851" s="99"/>
      <c r="Q851" s="157" t="str">
        <f>IF($A$2=1,IF(FN_MC!BJ849="","*",FN_MC!BJ849),IF(FN_MC!BK849="","*",FN_MC!BK849))</f>
        <v>*</v>
      </c>
    </row>
    <row r="852" spans="1:17" hidden="1">
      <c r="A852" s="106" t="str">
        <f>IF(FN_MC!B850="","*",FN_MC!B850)</f>
        <v>*</v>
      </c>
      <c r="B852" s="107" t="str">
        <f>IF(FN_MC!X850="","*",FN_MC!X850)</f>
        <v>*</v>
      </c>
      <c r="C852" s="108" t="str">
        <f>IF(FN_MC!S850="","*",FN_MC!S850)</f>
        <v>*</v>
      </c>
      <c r="D852" s="108" t="str">
        <f>IF(FN_MC!T850="","*",FN_MC!T850)</f>
        <v>*</v>
      </c>
      <c r="E852" s="108" t="str">
        <f>IF(FN_MC!D850="","*",FN_MC!D850)</f>
        <v>*</v>
      </c>
      <c r="F852" s="108" t="str">
        <f>IF(FN_MC!H850="","*",FN_MC!H850)</f>
        <v>*</v>
      </c>
      <c r="G852" s="108" t="str">
        <f>IF(FN_MC!M850="","*",FN_MC!M850)</f>
        <v>*</v>
      </c>
      <c r="H852" s="166" t="str">
        <f>IF(FN_MC!K850="","*",FN_MC!K850)</f>
        <v>*</v>
      </c>
      <c r="I852" s="141" t="str">
        <f>IF(FN_MC!O850="","*",FN_MC!O850)</f>
        <v>*</v>
      </c>
      <c r="J852" s="141" t="str">
        <f>IF(FN_MC!P850="","*",FN_MC!P850)</f>
        <v>*</v>
      </c>
      <c r="K852" s="152" t="str">
        <f>IF(FN_MC!AK850="","*",FN_MC!AK850)</f>
        <v>*</v>
      </c>
      <c r="L852" s="152" t="str">
        <f>IF(FN_MC!AM850="","*",FN_MC!AM850)</f>
        <v>*</v>
      </c>
      <c r="M852" s="152" t="str">
        <f>IF(FN_MC!AP850="","*",FN_MC!AP850)</f>
        <v>*</v>
      </c>
      <c r="N852" s="152" t="str">
        <f>IF(FN_MC!AM850="","*",FN_MC!AM850)</f>
        <v>*</v>
      </c>
      <c r="O852" s="99" t="str">
        <f>IF(FN_MC!BH850="","*",FN_MC!BH850)</f>
        <v>*</v>
      </c>
      <c r="P852" s="99"/>
      <c r="Q852" s="157" t="str">
        <f>IF($A$2=1,IF(FN_MC!BJ850="","*",FN_MC!BJ850),IF(FN_MC!BK850="","*",FN_MC!BK850))</f>
        <v>*</v>
      </c>
    </row>
    <row r="853" spans="1:17" hidden="1">
      <c r="A853" s="106" t="str">
        <f>IF(FN_MC!B851="","*",FN_MC!B851)</f>
        <v>*</v>
      </c>
      <c r="B853" s="107" t="str">
        <f>IF(FN_MC!X851="","*",FN_MC!X851)</f>
        <v>*</v>
      </c>
      <c r="C853" s="108" t="str">
        <f>IF(FN_MC!S851="","*",FN_MC!S851)</f>
        <v>*</v>
      </c>
      <c r="D853" s="108" t="str">
        <f>IF(FN_MC!T851="","*",FN_MC!T851)</f>
        <v>*</v>
      </c>
      <c r="E853" s="108" t="str">
        <f>IF(FN_MC!D851="","*",FN_MC!D851)</f>
        <v>*</v>
      </c>
      <c r="F853" s="108" t="str">
        <f>IF(FN_MC!H851="","*",FN_MC!H851)</f>
        <v>*</v>
      </c>
      <c r="G853" s="108" t="str">
        <f>IF(FN_MC!M851="","*",FN_MC!M851)</f>
        <v>*</v>
      </c>
      <c r="H853" s="166" t="str">
        <f>IF(FN_MC!K851="","*",FN_MC!K851)</f>
        <v>*</v>
      </c>
      <c r="I853" s="141" t="str">
        <f>IF(FN_MC!O851="","*",FN_MC!O851)</f>
        <v>*</v>
      </c>
      <c r="J853" s="141" t="str">
        <f>IF(FN_MC!P851="","*",FN_MC!P851)</f>
        <v>*</v>
      </c>
      <c r="K853" s="152" t="str">
        <f>IF(FN_MC!AK851="","*",FN_MC!AK851)</f>
        <v>*</v>
      </c>
      <c r="L853" s="152" t="str">
        <f>IF(FN_MC!AM851="","*",FN_MC!AM851)</f>
        <v>*</v>
      </c>
      <c r="M853" s="152" t="str">
        <f>IF(FN_MC!AP851="","*",FN_MC!AP851)</f>
        <v>*</v>
      </c>
      <c r="N853" s="152" t="str">
        <f>IF(FN_MC!AM851="","*",FN_MC!AM851)</f>
        <v>*</v>
      </c>
      <c r="O853" s="99" t="str">
        <f>IF(FN_MC!BH851="","*",FN_MC!BH851)</f>
        <v>*</v>
      </c>
      <c r="P853" s="99"/>
      <c r="Q853" s="157" t="str">
        <f>IF($A$2=1,IF(FN_MC!BJ851="","*",FN_MC!BJ851),IF(FN_MC!BK851="","*",FN_MC!BK851))</f>
        <v>*</v>
      </c>
    </row>
    <row r="854" spans="1:17" hidden="1">
      <c r="A854" s="106" t="str">
        <f>IF(FN_MC!B852="","*",FN_MC!B852)</f>
        <v>*</v>
      </c>
      <c r="B854" s="107" t="str">
        <f>IF(FN_MC!X852="","*",FN_MC!X852)</f>
        <v>*</v>
      </c>
      <c r="C854" s="108" t="str">
        <f>IF(FN_MC!S852="","*",FN_MC!S852)</f>
        <v>*</v>
      </c>
      <c r="D854" s="108" t="str">
        <f>IF(FN_MC!T852="","*",FN_MC!T852)</f>
        <v>*</v>
      </c>
      <c r="E854" s="108" t="str">
        <f>IF(FN_MC!D852="","*",FN_MC!D852)</f>
        <v>*</v>
      </c>
      <c r="F854" s="108" t="str">
        <f>IF(FN_MC!H852="","*",FN_MC!H852)</f>
        <v>*</v>
      </c>
      <c r="G854" s="108" t="str">
        <f>IF(FN_MC!M852="","*",FN_MC!M852)</f>
        <v>*</v>
      </c>
      <c r="H854" s="166" t="str">
        <f>IF(FN_MC!K852="","*",FN_MC!K852)</f>
        <v>*</v>
      </c>
      <c r="I854" s="141" t="str">
        <f>IF(FN_MC!O852="","*",FN_MC!O852)</f>
        <v>*</v>
      </c>
      <c r="J854" s="141" t="str">
        <f>IF(FN_MC!P852="","*",FN_MC!P852)</f>
        <v>*</v>
      </c>
      <c r="K854" s="152" t="str">
        <f>IF(FN_MC!AK852="","*",FN_MC!AK852)</f>
        <v>*</v>
      </c>
      <c r="L854" s="152" t="str">
        <f>IF(FN_MC!AM852="","*",FN_MC!AM852)</f>
        <v>*</v>
      </c>
      <c r="M854" s="152" t="str">
        <f>IF(FN_MC!AP852="","*",FN_MC!AP852)</f>
        <v>*</v>
      </c>
      <c r="N854" s="152" t="str">
        <f>IF(FN_MC!AM852="","*",FN_MC!AM852)</f>
        <v>*</v>
      </c>
      <c r="O854" s="99" t="str">
        <f>IF(FN_MC!BH852="","*",FN_MC!BH852)</f>
        <v>*</v>
      </c>
      <c r="P854" s="99"/>
      <c r="Q854" s="157" t="str">
        <f>IF($A$2=1,IF(FN_MC!BJ852="","*",FN_MC!BJ852),IF(FN_MC!BK852="","*",FN_MC!BK852))</f>
        <v>*</v>
      </c>
    </row>
    <row r="855" spans="1:17" hidden="1">
      <c r="A855" s="106" t="str">
        <f>IF(FN_MC!B853="","*",FN_MC!B853)</f>
        <v>*</v>
      </c>
      <c r="B855" s="107" t="str">
        <f>IF(FN_MC!X853="","*",FN_MC!X853)</f>
        <v>*</v>
      </c>
      <c r="C855" s="108" t="str">
        <f>IF(FN_MC!S853="","*",FN_MC!S853)</f>
        <v>*</v>
      </c>
      <c r="D855" s="108" t="str">
        <f>IF(FN_MC!T853="","*",FN_MC!T853)</f>
        <v>*</v>
      </c>
      <c r="E855" s="108" t="str">
        <f>IF(FN_MC!D853="","*",FN_MC!D853)</f>
        <v>*</v>
      </c>
      <c r="F855" s="108" t="str">
        <f>IF(FN_MC!H853="","*",FN_MC!H853)</f>
        <v>*</v>
      </c>
      <c r="G855" s="108" t="str">
        <f>IF(FN_MC!M853="","*",FN_MC!M853)</f>
        <v>*</v>
      </c>
      <c r="H855" s="166" t="str">
        <f>IF(FN_MC!K853="","*",FN_MC!K853)</f>
        <v>*</v>
      </c>
      <c r="I855" s="141" t="str">
        <f>IF(FN_MC!O853="","*",FN_MC!O853)</f>
        <v>*</v>
      </c>
      <c r="J855" s="141" t="str">
        <f>IF(FN_MC!P853="","*",FN_MC!P853)</f>
        <v>*</v>
      </c>
      <c r="K855" s="152" t="str">
        <f>IF(FN_MC!AK853="","*",FN_MC!AK853)</f>
        <v>*</v>
      </c>
      <c r="L855" s="152" t="str">
        <f>IF(FN_MC!AM853="","*",FN_MC!AM853)</f>
        <v>*</v>
      </c>
      <c r="M855" s="152" t="str">
        <f>IF(FN_MC!AP853="","*",FN_MC!AP853)</f>
        <v>*</v>
      </c>
      <c r="N855" s="152" t="str">
        <f>IF(FN_MC!AM853="","*",FN_MC!AM853)</f>
        <v>*</v>
      </c>
      <c r="O855" s="99" t="str">
        <f>IF(FN_MC!BH853="","*",FN_MC!BH853)</f>
        <v>*</v>
      </c>
      <c r="P855" s="99"/>
      <c r="Q855" s="157" t="str">
        <f>IF($A$2=1,IF(FN_MC!BJ853="","*",FN_MC!BJ853),IF(FN_MC!BK853="","*",FN_MC!BK853))</f>
        <v>*</v>
      </c>
    </row>
    <row r="856" spans="1:17" hidden="1">
      <c r="A856" s="106" t="str">
        <f>IF(FN_MC!B854="","*",FN_MC!B854)</f>
        <v>*</v>
      </c>
      <c r="B856" s="107" t="str">
        <f>IF(FN_MC!X854="","*",FN_MC!X854)</f>
        <v>*</v>
      </c>
      <c r="C856" s="108" t="str">
        <f>IF(FN_MC!S854="","*",FN_MC!S854)</f>
        <v>*</v>
      </c>
      <c r="D856" s="108" t="str">
        <f>IF(FN_MC!T854="","*",FN_MC!T854)</f>
        <v>*</v>
      </c>
      <c r="E856" s="108" t="str">
        <f>IF(FN_MC!D854="","*",FN_MC!D854)</f>
        <v>*</v>
      </c>
      <c r="F856" s="108" t="str">
        <f>IF(FN_MC!H854="","*",FN_MC!H854)</f>
        <v>*</v>
      </c>
      <c r="G856" s="108" t="str">
        <f>IF(FN_MC!M854="","*",FN_MC!M854)</f>
        <v>*</v>
      </c>
      <c r="H856" s="166" t="str">
        <f>IF(FN_MC!K854="","*",FN_MC!K854)</f>
        <v>*</v>
      </c>
      <c r="I856" s="141" t="str">
        <f>IF(FN_MC!O854="","*",FN_MC!O854)</f>
        <v>*</v>
      </c>
      <c r="J856" s="141" t="str">
        <f>IF(FN_MC!P854="","*",FN_MC!P854)</f>
        <v>*</v>
      </c>
      <c r="K856" s="152" t="str">
        <f>IF(FN_MC!AK854="","*",FN_MC!AK854)</f>
        <v>*</v>
      </c>
      <c r="L856" s="152" t="str">
        <f>IF(FN_MC!AM854="","*",FN_MC!AM854)</f>
        <v>*</v>
      </c>
      <c r="M856" s="152" t="str">
        <f>IF(FN_MC!AP854="","*",FN_MC!AP854)</f>
        <v>*</v>
      </c>
      <c r="N856" s="152" t="str">
        <f>IF(FN_MC!AM854="","*",FN_MC!AM854)</f>
        <v>*</v>
      </c>
      <c r="O856" s="99" t="str">
        <f>IF(FN_MC!BH854="","*",FN_MC!BH854)</f>
        <v>*</v>
      </c>
      <c r="P856" s="99"/>
      <c r="Q856" s="157" t="str">
        <f>IF($A$2=1,IF(FN_MC!BJ854="","*",FN_MC!BJ854),IF(FN_MC!BK854="","*",FN_MC!BK854))</f>
        <v>*</v>
      </c>
    </row>
    <row r="857" spans="1:17" hidden="1">
      <c r="A857" s="106" t="str">
        <f>IF(FN_MC!B855="","*",FN_MC!B855)</f>
        <v>*</v>
      </c>
      <c r="B857" s="107" t="str">
        <f>IF(FN_MC!X855="","*",FN_MC!X855)</f>
        <v>*</v>
      </c>
      <c r="C857" s="108" t="str">
        <f>IF(FN_MC!S855="","*",FN_MC!S855)</f>
        <v>*</v>
      </c>
      <c r="D857" s="108" t="str">
        <f>IF(FN_MC!T855="","*",FN_MC!T855)</f>
        <v>*</v>
      </c>
      <c r="E857" s="108" t="str">
        <f>IF(FN_MC!D855="","*",FN_MC!D855)</f>
        <v>*</v>
      </c>
      <c r="F857" s="108" t="str">
        <f>IF(FN_MC!H855="","*",FN_MC!H855)</f>
        <v>*</v>
      </c>
      <c r="G857" s="108" t="str">
        <f>IF(FN_MC!M855="","*",FN_MC!M855)</f>
        <v>*</v>
      </c>
      <c r="H857" s="166" t="str">
        <f>IF(FN_MC!K855="","*",FN_MC!K855)</f>
        <v>*</v>
      </c>
      <c r="I857" s="141" t="str">
        <f>IF(FN_MC!O855="","*",FN_MC!O855)</f>
        <v>*</v>
      </c>
      <c r="J857" s="141" t="str">
        <f>IF(FN_MC!P855="","*",FN_MC!P855)</f>
        <v>*</v>
      </c>
      <c r="K857" s="152" t="str">
        <f>IF(FN_MC!AK855="","*",FN_MC!AK855)</f>
        <v>*</v>
      </c>
      <c r="L857" s="152" t="str">
        <f>IF(FN_MC!AM855="","*",FN_MC!AM855)</f>
        <v>*</v>
      </c>
      <c r="M857" s="152" t="str">
        <f>IF(FN_MC!AP855="","*",FN_MC!AP855)</f>
        <v>*</v>
      </c>
      <c r="N857" s="152" t="str">
        <f>IF(FN_MC!AM855="","*",FN_MC!AM855)</f>
        <v>*</v>
      </c>
      <c r="O857" s="99" t="str">
        <f>IF(FN_MC!BH855="","*",FN_MC!BH855)</f>
        <v>*</v>
      </c>
      <c r="P857" s="99"/>
      <c r="Q857" s="157" t="str">
        <f>IF($A$2=1,IF(FN_MC!BJ855="","*",FN_MC!BJ855),IF(FN_MC!BK855="","*",FN_MC!BK855))</f>
        <v>*</v>
      </c>
    </row>
    <row r="858" spans="1:17" hidden="1">
      <c r="A858" s="106" t="str">
        <f>IF(FN_MC!B856="","*",FN_MC!B856)</f>
        <v>*</v>
      </c>
      <c r="B858" s="107" t="str">
        <f>IF(FN_MC!X856="","*",FN_MC!X856)</f>
        <v>*</v>
      </c>
      <c r="C858" s="108" t="str">
        <f>IF(FN_MC!S856="","*",FN_MC!S856)</f>
        <v>*</v>
      </c>
      <c r="D858" s="108" t="str">
        <f>IF(FN_MC!T856="","*",FN_MC!T856)</f>
        <v>*</v>
      </c>
      <c r="E858" s="108" t="str">
        <f>IF(FN_MC!D856="","*",FN_MC!D856)</f>
        <v>*</v>
      </c>
      <c r="F858" s="108" t="str">
        <f>IF(FN_MC!H856="","*",FN_MC!H856)</f>
        <v>*</v>
      </c>
      <c r="G858" s="108" t="str">
        <f>IF(FN_MC!M856="","*",FN_MC!M856)</f>
        <v>*</v>
      </c>
      <c r="H858" s="166" t="str">
        <f>IF(FN_MC!K856="","*",FN_MC!K856)</f>
        <v>*</v>
      </c>
      <c r="I858" s="141" t="str">
        <f>IF(FN_MC!O856="","*",FN_MC!O856)</f>
        <v>*</v>
      </c>
      <c r="J858" s="141" t="str">
        <f>IF(FN_MC!P856="","*",FN_MC!P856)</f>
        <v>*</v>
      </c>
      <c r="K858" s="152" t="str">
        <f>IF(FN_MC!AK856="","*",FN_MC!AK856)</f>
        <v>*</v>
      </c>
      <c r="L858" s="152" t="str">
        <f>IF(FN_MC!AM856="","*",FN_MC!AM856)</f>
        <v>*</v>
      </c>
      <c r="M858" s="152" t="str">
        <f>IF(FN_MC!AP856="","*",FN_MC!AP856)</f>
        <v>*</v>
      </c>
      <c r="N858" s="152" t="str">
        <f>IF(FN_MC!AM856="","*",FN_MC!AM856)</f>
        <v>*</v>
      </c>
      <c r="O858" s="99" t="str">
        <f>IF(FN_MC!BH856="","*",FN_MC!BH856)</f>
        <v>*</v>
      </c>
      <c r="P858" s="99"/>
      <c r="Q858" s="157" t="str">
        <f>IF($A$2=1,IF(FN_MC!BJ856="","*",FN_MC!BJ856),IF(FN_MC!BK856="","*",FN_MC!BK856))</f>
        <v>*</v>
      </c>
    </row>
    <row r="859" spans="1:17" hidden="1">
      <c r="A859" s="106" t="str">
        <f>IF(FN_MC!B857="","*",FN_MC!B857)</f>
        <v>*</v>
      </c>
      <c r="B859" s="107" t="str">
        <f>IF(FN_MC!X857="","*",FN_MC!X857)</f>
        <v>*</v>
      </c>
      <c r="C859" s="108" t="str">
        <f>IF(FN_MC!S857="","*",FN_MC!S857)</f>
        <v>*</v>
      </c>
      <c r="D859" s="108" t="str">
        <f>IF(FN_MC!T857="","*",FN_MC!T857)</f>
        <v>*</v>
      </c>
      <c r="E859" s="108" t="str">
        <f>IF(FN_MC!D857="","*",FN_MC!D857)</f>
        <v>*</v>
      </c>
      <c r="F859" s="108" t="str">
        <f>IF(FN_MC!H857="","*",FN_MC!H857)</f>
        <v>*</v>
      </c>
      <c r="G859" s="108" t="str">
        <f>IF(FN_MC!M857="","*",FN_MC!M857)</f>
        <v>*</v>
      </c>
      <c r="H859" s="166" t="str">
        <f>IF(FN_MC!K857="","*",FN_MC!K857)</f>
        <v>*</v>
      </c>
      <c r="I859" s="141" t="str">
        <f>IF(FN_MC!O857="","*",FN_MC!O857)</f>
        <v>*</v>
      </c>
      <c r="J859" s="141" t="str">
        <f>IF(FN_MC!P857="","*",FN_MC!P857)</f>
        <v>*</v>
      </c>
      <c r="K859" s="152" t="str">
        <f>IF(FN_MC!AK857="","*",FN_MC!AK857)</f>
        <v>*</v>
      </c>
      <c r="L859" s="152" t="str">
        <f>IF(FN_MC!AM857="","*",FN_MC!AM857)</f>
        <v>*</v>
      </c>
      <c r="M859" s="152" t="str">
        <f>IF(FN_MC!AP857="","*",FN_MC!AP857)</f>
        <v>*</v>
      </c>
      <c r="N859" s="152" t="str">
        <f>IF(FN_MC!AM857="","*",FN_MC!AM857)</f>
        <v>*</v>
      </c>
      <c r="O859" s="99" t="str">
        <f>IF(FN_MC!BH857="","*",FN_MC!BH857)</f>
        <v>*</v>
      </c>
      <c r="P859" s="99"/>
      <c r="Q859" s="157" t="str">
        <f>IF($A$2=1,IF(FN_MC!BJ857="","*",FN_MC!BJ857),IF(FN_MC!BK857="","*",FN_MC!BK857))</f>
        <v>*</v>
      </c>
    </row>
    <row r="860" spans="1:17" hidden="1">
      <c r="A860" s="106" t="str">
        <f>IF(FN_MC!B858="","*",FN_MC!B858)</f>
        <v>*</v>
      </c>
      <c r="B860" s="107" t="str">
        <f>IF(FN_MC!X858="","*",FN_MC!X858)</f>
        <v>*</v>
      </c>
      <c r="C860" s="108" t="str">
        <f>IF(FN_MC!S858="","*",FN_MC!S858)</f>
        <v>*</v>
      </c>
      <c r="D860" s="108" t="str">
        <f>IF(FN_MC!T858="","*",FN_MC!T858)</f>
        <v>*</v>
      </c>
      <c r="E860" s="108" t="str">
        <f>IF(FN_MC!D858="","*",FN_MC!D858)</f>
        <v>*</v>
      </c>
      <c r="F860" s="108" t="str">
        <f>IF(FN_MC!H858="","*",FN_MC!H858)</f>
        <v>*</v>
      </c>
      <c r="G860" s="108" t="str">
        <f>IF(FN_MC!M858="","*",FN_MC!M858)</f>
        <v>*</v>
      </c>
      <c r="H860" s="166" t="str">
        <f>IF(FN_MC!K858="","*",FN_MC!K858)</f>
        <v>*</v>
      </c>
      <c r="I860" s="141" t="str">
        <f>IF(FN_MC!O858="","*",FN_MC!O858)</f>
        <v>*</v>
      </c>
      <c r="J860" s="141" t="str">
        <f>IF(FN_MC!P858="","*",FN_MC!P858)</f>
        <v>*</v>
      </c>
      <c r="K860" s="152" t="str">
        <f>IF(FN_MC!AK858="","*",FN_MC!AK858)</f>
        <v>*</v>
      </c>
      <c r="L860" s="152" t="str">
        <f>IF(FN_MC!AM858="","*",FN_MC!AM858)</f>
        <v>*</v>
      </c>
      <c r="M860" s="152" t="str">
        <f>IF(FN_MC!AP858="","*",FN_MC!AP858)</f>
        <v>*</v>
      </c>
      <c r="N860" s="152" t="str">
        <f>IF(FN_MC!AM858="","*",FN_MC!AM858)</f>
        <v>*</v>
      </c>
      <c r="O860" s="99" t="str">
        <f>IF(FN_MC!BH858="","*",FN_MC!BH858)</f>
        <v>*</v>
      </c>
      <c r="P860" s="99"/>
      <c r="Q860" s="157" t="str">
        <f>IF($A$2=1,IF(FN_MC!BJ858="","*",FN_MC!BJ858),IF(FN_MC!BK858="","*",FN_MC!BK858))</f>
        <v>*</v>
      </c>
    </row>
    <row r="861" spans="1:17" hidden="1">
      <c r="A861" s="106" t="str">
        <f>IF(FN_MC!B859="","*",FN_MC!B859)</f>
        <v>*</v>
      </c>
      <c r="B861" s="107" t="str">
        <f>IF(FN_MC!X859="","*",FN_MC!X859)</f>
        <v>*</v>
      </c>
      <c r="C861" s="108" t="str">
        <f>IF(FN_MC!S859="","*",FN_MC!S859)</f>
        <v>*</v>
      </c>
      <c r="D861" s="108" t="str">
        <f>IF(FN_MC!T859="","*",FN_MC!T859)</f>
        <v>*</v>
      </c>
      <c r="E861" s="108" t="str">
        <f>IF(FN_MC!D859="","*",FN_MC!D859)</f>
        <v>*</v>
      </c>
      <c r="F861" s="108" t="str">
        <f>IF(FN_MC!H859="","*",FN_MC!H859)</f>
        <v>*</v>
      </c>
      <c r="G861" s="108" t="str">
        <f>IF(FN_MC!M859="","*",FN_MC!M859)</f>
        <v>*</v>
      </c>
      <c r="H861" s="166" t="str">
        <f>IF(FN_MC!K859="","*",FN_MC!K859)</f>
        <v>*</v>
      </c>
      <c r="I861" s="141" t="str">
        <f>IF(FN_MC!O859="","*",FN_MC!O859)</f>
        <v>*</v>
      </c>
      <c r="J861" s="141" t="str">
        <f>IF(FN_MC!P859="","*",FN_MC!P859)</f>
        <v>*</v>
      </c>
      <c r="K861" s="152" t="str">
        <f>IF(FN_MC!AK859="","*",FN_MC!AK859)</f>
        <v>*</v>
      </c>
      <c r="L861" s="152" t="str">
        <f>IF(FN_MC!AM859="","*",FN_MC!AM859)</f>
        <v>*</v>
      </c>
      <c r="M861" s="152" t="str">
        <f>IF(FN_MC!AP859="","*",FN_MC!AP859)</f>
        <v>*</v>
      </c>
      <c r="N861" s="152" t="str">
        <f>IF(FN_MC!AM859="","*",FN_MC!AM859)</f>
        <v>*</v>
      </c>
      <c r="O861" s="99" t="str">
        <f>IF(FN_MC!BH859="","*",FN_MC!BH859)</f>
        <v>*</v>
      </c>
      <c r="P861" s="99"/>
      <c r="Q861" s="157" t="str">
        <f>IF($A$2=1,IF(FN_MC!BJ859="","*",FN_MC!BJ859),IF(FN_MC!BK859="","*",FN_MC!BK859))</f>
        <v>*</v>
      </c>
    </row>
    <row r="862" spans="1:17" hidden="1">
      <c r="A862" s="106" t="str">
        <f>IF(FN_MC!B860="","*",FN_MC!B860)</f>
        <v>*</v>
      </c>
      <c r="B862" s="107" t="str">
        <f>IF(FN_MC!X860="","*",FN_MC!X860)</f>
        <v>*</v>
      </c>
      <c r="C862" s="108" t="str">
        <f>IF(FN_MC!S860="","*",FN_MC!S860)</f>
        <v>*</v>
      </c>
      <c r="D862" s="108" t="str">
        <f>IF(FN_MC!T860="","*",FN_MC!T860)</f>
        <v>*</v>
      </c>
      <c r="E862" s="108" t="str">
        <f>IF(FN_MC!D860="","*",FN_MC!D860)</f>
        <v>*</v>
      </c>
      <c r="F862" s="108" t="str">
        <f>IF(FN_MC!H860="","*",FN_MC!H860)</f>
        <v>*</v>
      </c>
      <c r="G862" s="108" t="str">
        <f>IF(FN_MC!M860="","*",FN_MC!M860)</f>
        <v>*</v>
      </c>
      <c r="H862" s="166" t="str">
        <f>IF(FN_MC!K860="","*",FN_MC!K860)</f>
        <v>*</v>
      </c>
      <c r="I862" s="141" t="str">
        <f>IF(FN_MC!O860="","*",FN_MC!O860)</f>
        <v>*</v>
      </c>
      <c r="J862" s="141" t="str">
        <f>IF(FN_MC!P860="","*",FN_MC!P860)</f>
        <v>*</v>
      </c>
      <c r="K862" s="152" t="str">
        <f>IF(FN_MC!AK860="","*",FN_MC!AK860)</f>
        <v>*</v>
      </c>
      <c r="L862" s="152" t="str">
        <f>IF(FN_MC!AM860="","*",FN_MC!AM860)</f>
        <v>*</v>
      </c>
      <c r="M862" s="152" t="str">
        <f>IF(FN_MC!AP860="","*",FN_MC!AP860)</f>
        <v>*</v>
      </c>
      <c r="N862" s="152" t="str">
        <f>IF(FN_MC!AM860="","*",FN_MC!AM860)</f>
        <v>*</v>
      </c>
      <c r="O862" s="99" t="str">
        <f>IF(FN_MC!BH860="","*",FN_MC!BH860)</f>
        <v>*</v>
      </c>
      <c r="P862" s="99"/>
      <c r="Q862" s="157" t="str">
        <f>IF($A$2=1,IF(FN_MC!BJ860="","*",FN_MC!BJ860),IF(FN_MC!BK860="","*",FN_MC!BK860))</f>
        <v>*</v>
      </c>
    </row>
    <row r="863" spans="1:17" hidden="1">
      <c r="A863" s="106" t="str">
        <f>IF(FN_MC!B861="","*",FN_MC!B861)</f>
        <v>*</v>
      </c>
      <c r="B863" s="107" t="str">
        <f>IF(FN_MC!X861="","*",FN_MC!X861)</f>
        <v>*</v>
      </c>
      <c r="C863" s="108" t="str">
        <f>IF(FN_MC!S861="","*",FN_MC!S861)</f>
        <v>*</v>
      </c>
      <c r="D863" s="108" t="str">
        <f>IF(FN_MC!T861="","*",FN_MC!T861)</f>
        <v>*</v>
      </c>
      <c r="E863" s="108" t="str">
        <f>IF(FN_MC!D861="","*",FN_MC!D861)</f>
        <v>*</v>
      </c>
      <c r="F863" s="108" t="str">
        <f>IF(FN_MC!H861="","*",FN_MC!H861)</f>
        <v>*</v>
      </c>
      <c r="G863" s="108" t="str">
        <f>IF(FN_MC!M861="","*",FN_MC!M861)</f>
        <v>*</v>
      </c>
      <c r="H863" s="166" t="str">
        <f>IF(FN_MC!K861="","*",FN_MC!K861)</f>
        <v>*</v>
      </c>
      <c r="I863" s="141" t="str">
        <f>IF(FN_MC!O861="","*",FN_MC!O861)</f>
        <v>*</v>
      </c>
      <c r="J863" s="141" t="str">
        <f>IF(FN_MC!P861="","*",FN_MC!P861)</f>
        <v>*</v>
      </c>
      <c r="K863" s="152" t="str">
        <f>IF(FN_MC!AK861="","*",FN_MC!AK861)</f>
        <v>*</v>
      </c>
      <c r="L863" s="152" t="str">
        <f>IF(FN_MC!AM861="","*",FN_MC!AM861)</f>
        <v>*</v>
      </c>
      <c r="M863" s="152" t="str">
        <f>IF(FN_MC!AP861="","*",FN_MC!AP861)</f>
        <v>*</v>
      </c>
      <c r="N863" s="152" t="str">
        <f>IF(FN_MC!AM861="","*",FN_MC!AM861)</f>
        <v>*</v>
      </c>
      <c r="O863" s="99" t="str">
        <f>IF(FN_MC!BH861="","*",FN_MC!BH861)</f>
        <v>*</v>
      </c>
      <c r="P863" s="99"/>
      <c r="Q863" s="157" t="str">
        <f>IF($A$2=1,IF(FN_MC!BJ861="","*",FN_MC!BJ861),IF(FN_MC!BK861="","*",FN_MC!BK861))</f>
        <v>*</v>
      </c>
    </row>
    <row r="864" spans="1:17" hidden="1">
      <c r="A864" s="106" t="str">
        <f>IF(FN_MC!B862="","*",FN_MC!B862)</f>
        <v>*</v>
      </c>
      <c r="B864" s="107" t="str">
        <f>IF(FN_MC!X862="","*",FN_MC!X862)</f>
        <v>*</v>
      </c>
      <c r="C864" s="108" t="str">
        <f>IF(FN_MC!S862="","*",FN_MC!S862)</f>
        <v>*</v>
      </c>
      <c r="D864" s="108" t="str">
        <f>IF(FN_MC!T862="","*",FN_MC!T862)</f>
        <v>*</v>
      </c>
      <c r="E864" s="108" t="str">
        <f>IF(FN_MC!D862="","*",FN_MC!D862)</f>
        <v>*</v>
      </c>
      <c r="F864" s="108" t="str">
        <f>IF(FN_MC!H862="","*",FN_MC!H862)</f>
        <v>*</v>
      </c>
      <c r="G864" s="108" t="str">
        <f>IF(FN_MC!M862="","*",FN_MC!M862)</f>
        <v>*</v>
      </c>
      <c r="H864" s="166" t="str">
        <f>IF(FN_MC!K862="","*",FN_MC!K862)</f>
        <v>*</v>
      </c>
      <c r="I864" s="141" t="str">
        <f>IF(FN_MC!O862="","*",FN_MC!O862)</f>
        <v>*</v>
      </c>
      <c r="J864" s="141" t="str">
        <f>IF(FN_MC!P862="","*",FN_MC!P862)</f>
        <v>*</v>
      </c>
      <c r="K864" s="152" t="str">
        <f>IF(FN_MC!AK862="","*",FN_MC!AK862)</f>
        <v>*</v>
      </c>
      <c r="L864" s="152" t="str">
        <f>IF(FN_MC!AM862="","*",FN_MC!AM862)</f>
        <v>*</v>
      </c>
      <c r="M864" s="152" t="str">
        <f>IF(FN_MC!AP862="","*",FN_MC!AP862)</f>
        <v>*</v>
      </c>
      <c r="N864" s="152" t="str">
        <f>IF(FN_MC!AM862="","*",FN_MC!AM862)</f>
        <v>*</v>
      </c>
      <c r="O864" s="99" t="str">
        <f>IF(FN_MC!BH862="","*",FN_MC!BH862)</f>
        <v>*</v>
      </c>
      <c r="P864" s="99"/>
      <c r="Q864" s="157" t="str">
        <f>IF($A$2=1,IF(FN_MC!BJ862="","*",FN_MC!BJ862),IF(FN_MC!BK862="","*",FN_MC!BK862))</f>
        <v>*</v>
      </c>
    </row>
    <row r="865" spans="1:17" hidden="1">
      <c r="A865" s="106" t="str">
        <f>IF(FN_MC!B863="","*",FN_MC!B863)</f>
        <v>*</v>
      </c>
      <c r="B865" s="107" t="str">
        <f>IF(FN_MC!X863="","*",FN_MC!X863)</f>
        <v>*</v>
      </c>
      <c r="C865" s="108" t="str">
        <f>IF(FN_MC!S863="","*",FN_MC!S863)</f>
        <v>*</v>
      </c>
      <c r="D865" s="108" t="str">
        <f>IF(FN_MC!T863="","*",FN_MC!T863)</f>
        <v>*</v>
      </c>
      <c r="E865" s="108" t="str">
        <f>IF(FN_MC!D863="","*",FN_MC!D863)</f>
        <v>*</v>
      </c>
      <c r="F865" s="108" t="str">
        <f>IF(FN_MC!H863="","*",FN_MC!H863)</f>
        <v>*</v>
      </c>
      <c r="G865" s="108" t="str">
        <f>IF(FN_MC!M863="","*",FN_MC!M863)</f>
        <v>*</v>
      </c>
      <c r="H865" s="166" t="str">
        <f>IF(FN_MC!K863="","*",FN_MC!K863)</f>
        <v>*</v>
      </c>
      <c r="I865" s="141" t="str">
        <f>IF(FN_MC!O863="","*",FN_MC!O863)</f>
        <v>*</v>
      </c>
      <c r="J865" s="141" t="str">
        <f>IF(FN_MC!P863="","*",FN_MC!P863)</f>
        <v>*</v>
      </c>
      <c r="K865" s="152" t="str">
        <f>IF(FN_MC!AK863="","*",FN_MC!AK863)</f>
        <v>*</v>
      </c>
      <c r="L865" s="152" t="str">
        <f>IF(FN_MC!AM863="","*",FN_MC!AM863)</f>
        <v>*</v>
      </c>
      <c r="M865" s="152" t="str">
        <f>IF(FN_MC!AP863="","*",FN_MC!AP863)</f>
        <v>*</v>
      </c>
      <c r="N865" s="152" t="str">
        <f>IF(FN_MC!AM863="","*",FN_MC!AM863)</f>
        <v>*</v>
      </c>
      <c r="O865" s="99" t="str">
        <f>IF(FN_MC!BH863="","*",FN_MC!BH863)</f>
        <v>*</v>
      </c>
      <c r="P865" s="99"/>
      <c r="Q865" s="157" t="str">
        <f>IF($A$2=1,IF(FN_MC!BJ863="","*",FN_MC!BJ863),IF(FN_MC!BK863="","*",FN_MC!BK863))</f>
        <v>*</v>
      </c>
    </row>
    <row r="866" spans="1:17" hidden="1">
      <c r="A866" s="106" t="str">
        <f>IF(FN_MC!B864="","*",FN_MC!B864)</f>
        <v>*</v>
      </c>
      <c r="B866" s="107" t="str">
        <f>IF(FN_MC!X864="","*",FN_MC!X864)</f>
        <v>*</v>
      </c>
      <c r="C866" s="108" t="str">
        <f>IF(FN_MC!S864="","*",FN_MC!S864)</f>
        <v>*</v>
      </c>
      <c r="D866" s="108" t="str">
        <f>IF(FN_MC!T864="","*",FN_MC!T864)</f>
        <v>*</v>
      </c>
      <c r="E866" s="108" t="str">
        <f>IF(FN_MC!D864="","*",FN_MC!D864)</f>
        <v>*</v>
      </c>
      <c r="F866" s="108" t="str">
        <f>IF(FN_MC!H864="","*",FN_MC!H864)</f>
        <v>*</v>
      </c>
      <c r="G866" s="108" t="str">
        <f>IF(FN_MC!M864="","*",FN_MC!M864)</f>
        <v>*</v>
      </c>
      <c r="H866" s="166" t="str">
        <f>IF(FN_MC!K864="","*",FN_MC!K864)</f>
        <v>*</v>
      </c>
      <c r="I866" s="141" t="str">
        <f>IF(FN_MC!O864="","*",FN_MC!O864)</f>
        <v>*</v>
      </c>
      <c r="J866" s="141" t="str">
        <f>IF(FN_MC!P864="","*",FN_MC!P864)</f>
        <v>*</v>
      </c>
      <c r="K866" s="152" t="str">
        <f>IF(FN_MC!AK864="","*",FN_MC!AK864)</f>
        <v>*</v>
      </c>
      <c r="L866" s="152" t="str">
        <f>IF(FN_MC!AM864="","*",FN_MC!AM864)</f>
        <v>*</v>
      </c>
      <c r="M866" s="152" t="str">
        <f>IF(FN_MC!AP864="","*",FN_MC!AP864)</f>
        <v>*</v>
      </c>
      <c r="N866" s="152" t="str">
        <f>IF(FN_MC!AM864="","*",FN_MC!AM864)</f>
        <v>*</v>
      </c>
      <c r="O866" s="99" t="str">
        <f>IF(FN_MC!BH864="","*",FN_MC!BH864)</f>
        <v>*</v>
      </c>
      <c r="P866" s="99"/>
      <c r="Q866" s="157" t="str">
        <f>IF($A$2=1,IF(FN_MC!BJ864="","*",FN_MC!BJ864),IF(FN_MC!BK864="","*",FN_MC!BK864))</f>
        <v>*</v>
      </c>
    </row>
    <row r="867" spans="1:17" hidden="1">
      <c r="A867" s="106" t="str">
        <f>IF(FN_MC!B865="","*",FN_MC!B865)</f>
        <v>*</v>
      </c>
      <c r="B867" s="107" t="str">
        <f>IF(FN_MC!X865="","*",FN_MC!X865)</f>
        <v>*</v>
      </c>
      <c r="C867" s="108" t="str">
        <f>IF(FN_MC!S865="","*",FN_MC!S865)</f>
        <v>*</v>
      </c>
      <c r="D867" s="108" t="str">
        <f>IF(FN_MC!T865="","*",FN_MC!T865)</f>
        <v>*</v>
      </c>
      <c r="E867" s="108" t="str">
        <f>IF(FN_MC!D865="","*",FN_MC!D865)</f>
        <v>*</v>
      </c>
      <c r="F867" s="108" t="str">
        <f>IF(FN_MC!H865="","*",FN_MC!H865)</f>
        <v>*</v>
      </c>
      <c r="G867" s="108" t="str">
        <f>IF(FN_MC!M865="","*",FN_MC!M865)</f>
        <v>*</v>
      </c>
      <c r="H867" s="166" t="str">
        <f>IF(FN_MC!K865="","*",FN_MC!K865)</f>
        <v>*</v>
      </c>
      <c r="I867" s="141" t="str">
        <f>IF(FN_MC!O865="","*",FN_MC!O865)</f>
        <v>*</v>
      </c>
      <c r="J867" s="141" t="str">
        <f>IF(FN_MC!P865="","*",FN_MC!P865)</f>
        <v>*</v>
      </c>
      <c r="K867" s="152" t="str">
        <f>IF(FN_MC!AK865="","*",FN_MC!AK865)</f>
        <v>*</v>
      </c>
      <c r="L867" s="152" t="str">
        <f>IF(FN_MC!AM865="","*",FN_MC!AM865)</f>
        <v>*</v>
      </c>
      <c r="M867" s="152" t="str">
        <f>IF(FN_MC!AP865="","*",FN_MC!AP865)</f>
        <v>*</v>
      </c>
      <c r="N867" s="152" t="str">
        <f>IF(FN_MC!AM865="","*",FN_MC!AM865)</f>
        <v>*</v>
      </c>
      <c r="O867" s="99" t="str">
        <f>IF(FN_MC!BH865="","*",FN_MC!BH865)</f>
        <v>*</v>
      </c>
      <c r="P867" s="99"/>
      <c r="Q867" s="157" t="str">
        <f>IF($A$2=1,IF(FN_MC!BJ865="","*",FN_MC!BJ865),IF(FN_MC!BK865="","*",FN_MC!BK865))</f>
        <v>*</v>
      </c>
    </row>
    <row r="868" spans="1:17" hidden="1">
      <c r="A868" s="106" t="str">
        <f>IF(FN_MC!B866="","*",FN_MC!B866)</f>
        <v>*</v>
      </c>
      <c r="B868" s="107" t="str">
        <f>IF(FN_MC!X866="","*",FN_MC!X866)</f>
        <v>*</v>
      </c>
      <c r="C868" s="108" t="str">
        <f>IF(FN_MC!S866="","*",FN_MC!S866)</f>
        <v>*</v>
      </c>
      <c r="D868" s="108" t="str">
        <f>IF(FN_MC!T866="","*",FN_MC!T866)</f>
        <v>*</v>
      </c>
      <c r="E868" s="108" t="str">
        <f>IF(FN_MC!D866="","*",FN_MC!D866)</f>
        <v>*</v>
      </c>
      <c r="F868" s="108" t="str">
        <f>IF(FN_MC!H866="","*",FN_MC!H866)</f>
        <v>*</v>
      </c>
      <c r="G868" s="108" t="str">
        <f>IF(FN_MC!M866="","*",FN_MC!M866)</f>
        <v>*</v>
      </c>
      <c r="H868" s="166" t="str">
        <f>IF(FN_MC!K866="","*",FN_MC!K866)</f>
        <v>*</v>
      </c>
      <c r="I868" s="141" t="str">
        <f>IF(FN_MC!O866="","*",FN_MC!O866)</f>
        <v>*</v>
      </c>
      <c r="J868" s="141" t="str">
        <f>IF(FN_MC!P866="","*",FN_MC!P866)</f>
        <v>*</v>
      </c>
      <c r="K868" s="152" t="str">
        <f>IF(FN_MC!AK866="","*",FN_MC!AK866)</f>
        <v>*</v>
      </c>
      <c r="L868" s="152" t="str">
        <f>IF(FN_MC!AM866="","*",FN_MC!AM866)</f>
        <v>*</v>
      </c>
      <c r="M868" s="152" t="str">
        <f>IF(FN_MC!AP866="","*",FN_MC!AP866)</f>
        <v>*</v>
      </c>
      <c r="N868" s="152" t="str">
        <f>IF(FN_MC!AM866="","*",FN_MC!AM866)</f>
        <v>*</v>
      </c>
      <c r="O868" s="99" t="str">
        <f>IF(FN_MC!BH866="","*",FN_MC!BH866)</f>
        <v>*</v>
      </c>
      <c r="P868" s="99"/>
      <c r="Q868" s="157" t="str">
        <f>IF($A$2=1,IF(FN_MC!BJ866="","*",FN_MC!BJ866),IF(FN_MC!BK866="","*",FN_MC!BK866))</f>
        <v>*</v>
      </c>
    </row>
    <row r="869" spans="1:17" hidden="1">
      <c r="A869" s="106" t="str">
        <f>IF(FN_MC!B867="","*",FN_MC!B867)</f>
        <v>*</v>
      </c>
      <c r="B869" s="107" t="str">
        <f>IF(FN_MC!X867="","*",FN_MC!X867)</f>
        <v>*</v>
      </c>
      <c r="C869" s="108" t="str">
        <f>IF(FN_MC!S867="","*",FN_MC!S867)</f>
        <v>*</v>
      </c>
      <c r="D869" s="108" t="str">
        <f>IF(FN_MC!T867="","*",FN_MC!T867)</f>
        <v>*</v>
      </c>
      <c r="E869" s="108" t="str">
        <f>IF(FN_MC!D867="","*",FN_MC!D867)</f>
        <v>*</v>
      </c>
      <c r="F869" s="108" t="str">
        <f>IF(FN_MC!H867="","*",FN_MC!H867)</f>
        <v>*</v>
      </c>
      <c r="G869" s="108" t="str">
        <f>IF(FN_MC!M867="","*",FN_MC!M867)</f>
        <v>*</v>
      </c>
      <c r="H869" s="166" t="str">
        <f>IF(FN_MC!K867="","*",FN_MC!K867)</f>
        <v>*</v>
      </c>
      <c r="I869" s="141" t="str">
        <f>IF(FN_MC!O867="","*",FN_MC!O867)</f>
        <v>*</v>
      </c>
      <c r="J869" s="141" t="str">
        <f>IF(FN_MC!P867="","*",FN_MC!P867)</f>
        <v>*</v>
      </c>
      <c r="K869" s="152" t="str">
        <f>IF(FN_MC!AK867="","*",FN_MC!AK867)</f>
        <v>*</v>
      </c>
      <c r="L869" s="152" t="str">
        <f>IF(FN_MC!AM867="","*",FN_MC!AM867)</f>
        <v>*</v>
      </c>
      <c r="M869" s="152" t="str">
        <f>IF(FN_MC!AP867="","*",FN_MC!AP867)</f>
        <v>*</v>
      </c>
      <c r="N869" s="152" t="str">
        <f>IF(FN_MC!AM867="","*",FN_MC!AM867)</f>
        <v>*</v>
      </c>
      <c r="O869" s="99" t="str">
        <f>IF(FN_MC!BH867="","*",FN_MC!BH867)</f>
        <v>*</v>
      </c>
      <c r="P869" s="99"/>
      <c r="Q869" s="157" t="str">
        <f>IF($A$2=1,IF(FN_MC!BJ867="","*",FN_MC!BJ867),IF(FN_MC!BK867="","*",FN_MC!BK867))</f>
        <v>*</v>
      </c>
    </row>
    <row r="870" spans="1:17" hidden="1">
      <c r="A870" s="106" t="str">
        <f>IF(FN_MC!B868="","*",FN_MC!B868)</f>
        <v>*</v>
      </c>
      <c r="B870" s="107" t="str">
        <f>IF(FN_MC!X868="","*",FN_MC!X868)</f>
        <v>*</v>
      </c>
      <c r="C870" s="108" t="str">
        <f>IF(FN_MC!S868="","*",FN_MC!S868)</f>
        <v>*</v>
      </c>
      <c r="D870" s="108" t="str">
        <f>IF(FN_MC!T868="","*",FN_MC!T868)</f>
        <v>*</v>
      </c>
      <c r="E870" s="108" t="str">
        <f>IF(FN_MC!D868="","*",FN_MC!D868)</f>
        <v>*</v>
      </c>
      <c r="F870" s="108" t="str">
        <f>IF(FN_MC!H868="","*",FN_MC!H868)</f>
        <v>*</v>
      </c>
      <c r="G870" s="108" t="str">
        <f>IF(FN_MC!M868="","*",FN_MC!M868)</f>
        <v>*</v>
      </c>
      <c r="H870" s="166" t="str">
        <f>IF(FN_MC!K868="","*",FN_MC!K868)</f>
        <v>*</v>
      </c>
      <c r="I870" s="141" t="str">
        <f>IF(FN_MC!O868="","*",FN_MC!O868)</f>
        <v>*</v>
      </c>
      <c r="J870" s="141" t="str">
        <f>IF(FN_MC!P868="","*",FN_MC!P868)</f>
        <v>*</v>
      </c>
      <c r="K870" s="152" t="str">
        <f>IF(FN_MC!AK868="","*",FN_MC!AK868)</f>
        <v>*</v>
      </c>
      <c r="L870" s="152" t="str">
        <f>IF(FN_MC!AM868="","*",FN_MC!AM868)</f>
        <v>*</v>
      </c>
      <c r="M870" s="152" t="str">
        <f>IF(FN_MC!AP868="","*",FN_MC!AP868)</f>
        <v>*</v>
      </c>
      <c r="N870" s="152" t="str">
        <f>IF(FN_MC!AM868="","*",FN_MC!AM868)</f>
        <v>*</v>
      </c>
      <c r="O870" s="99" t="str">
        <f>IF(FN_MC!BH868="","*",FN_MC!BH868)</f>
        <v>*</v>
      </c>
      <c r="P870" s="99"/>
      <c r="Q870" s="157" t="str">
        <f>IF($A$2=1,IF(FN_MC!BJ868="","*",FN_MC!BJ868),IF(FN_MC!BK868="","*",FN_MC!BK868))</f>
        <v>*</v>
      </c>
    </row>
    <row r="871" spans="1:17" hidden="1">
      <c r="A871" s="106" t="str">
        <f>IF(FN_MC!B869="","*",FN_MC!B869)</f>
        <v>*</v>
      </c>
      <c r="B871" s="107" t="str">
        <f>IF(FN_MC!X869="","*",FN_MC!X869)</f>
        <v>*</v>
      </c>
      <c r="C871" s="108" t="str">
        <f>IF(FN_MC!S869="","*",FN_MC!S869)</f>
        <v>*</v>
      </c>
      <c r="D871" s="108" t="str">
        <f>IF(FN_MC!T869="","*",FN_MC!T869)</f>
        <v>*</v>
      </c>
      <c r="E871" s="108" t="str">
        <f>IF(FN_MC!D869="","*",FN_MC!D869)</f>
        <v>*</v>
      </c>
      <c r="F871" s="108" t="str">
        <f>IF(FN_MC!H869="","*",FN_MC!H869)</f>
        <v>*</v>
      </c>
      <c r="G871" s="108" t="str">
        <f>IF(FN_MC!M869="","*",FN_MC!M869)</f>
        <v>*</v>
      </c>
      <c r="H871" s="166" t="str">
        <f>IF(FN_MC!K869="","*",FN_MC!K869)</f>
        <v>*</v>
      </c>
      <c r="I871" s="141" t="str">
        <f>IF(FN_MC!O869="","*",FN_MC!O869)</f>
        <v>*</v>
      </c>
      <c r="J871" s="141" t="str">
        <f>IF(FN_MC!P869="","*",FN_MC!P869)</f>
        <v>*</v>
      </c>
      <c r="K871" s="152" t="str">
        <f>IF(FN_MC!AK869="","*",FN_MC!AK869)</f>
        <v>*</v>
      </c>
      <c r="L871" s="152" t="str">
        <f>IF(FN_MC!AM869="","*",FN_MC!AM869)</f>
        <v>*</v>
      </c>
      <c r="M871" s="152" t="str">
        <f>IF(FN_MC!AP869="","*",FN_MC!AP869)</f>
        <v>*</v>
      </c>
      <c r="N871" s="152" t="str">
        <f>IF(FN_MC!AM869="","*",FN_MC!AM869)</f>
        <v>*</v>
      </c>
      <c r="O871" s="99" t="str">
        <f>IF(FN_MC!BH869="","*",FN_MC!BH869)</f>
        <v>*</v>
      </c>
      <c r="P871" s="99"/>
      <c r="Q871" s="157" t="str">
        <f>IF($A$2=1,IF(FN_MC!BJ869="","*",FN_MC!BJ869),IF(FN_MC!BK869="","*",FN_MC!BK869))</f>
        <v>*</v>
      </c>
    </row>
    <row r="872" spans="1:17" hidden="1">
      <c r="A872" s="106" t="str">
        <f>IF(FN_MC!B870="","*",FN_MC!B870)</f>
        <v>*</v>
      </c>
      <c r="B872" s="107" t="str">
        <f>IF(FN_MC!X870="","*",FN_MC!X870)</f>
        <v>*</v>
      </c>
      <c r="C872" s="108" t="str">
        <f>IF(FN_MC!S870="","*",FN_MC!S870)</f>
        <v>*</v>
      </c>
      <c r="D872" s="108" t="str">
        <f>IF(FN_MC!T870="","*",FN_MC!T870)</f>
        <v>*</v>
      </c>
      <c r="E872" s="108" t="str">
        <f>IF(FN_MC!D870="","*",FN_MC!D870)</f>
        <v>*</v>
      </c>
      <c r="F872" s="108" t="str">
        <f>IF(FN_MC!H870="","*",FN_MC!H870)</f>
        <v>*</v>
      </c>
      <c r="G872" s="108" t="str">
        <f>IF(FN_MC!M870="","*",FN_MC!M870)</f>
        <v>*</v>
      </c>
      <c r="H872" s="166" t="str">
        <f>IF(FN_MC!K870="","*",FN_MC!K870)</f>
        <v>*</v>
      </c>
      <c r="I872" s="141" t="str">
        <f>IF(FN_MC!O870="","*",FN_MC!O870)</f>
        <v>*</v>
      </c>
      <c r="J872" s="141" t="str">
        <f>IF(FN_MC!P870="","*",FN_MC!P870)</f>
        <v>*</v>
      </c>
      <c r="K872" s="152" t="str">
        <f>IF(FN_MC!AK870="","*",FN_MC!AK870)</f>
        <v>*</v>
      </c>
      <c r="L872" s="152" t="str">
        <f>IF(FN_MC!AM870="","*",FN_MC!AM870)</f>
        <v>*</v>
      </c>
      <c r="M872" s="152" t="str">
        <f>IF(FN_MC!AP870="","*",FN_MC!AP870)</f>
        <v>*</v>
      </c>
      <c r="N872" s="152" t="str">
        <f>IF(FN_MC!AM870="","*",FN_MC!AM870)</f>
        <v>*</v>
      </c>
      <c r="O872" s="99" t="str">
        <f>IF(FN_MC!BH870="","*",FN_MC!BH870)</f>
        <v>*</v>
      </c>
      <c r="P872" s="99"/>
      <c r="Q872" s="157" t="str">
        <f>IF($A$2=1,IF(FN_MC!BJ870="","*",FN_MC!BJ870),IF(FN_MC!BK870="","*",FN_MC!BK870))</f>
        <v>*</v>
      </c>
    </row>
    <row r="873" spans="1:17" hidden="1">
      <c r="A873" s="106" t="str">
        <f>IF(FN_MC!B871="","*",FN_MC!B871)</f>
        <v>*</v>
      </c>
      <c r="B873" s="107" t="str">
        <f>IF(FN_MC!X871="","*",FN_MC!X871)</f>
        <v>*</v>
      </c>
      <c r="C873" s="108" t="str">
        <f>IF(FN_MC!S871="","*",FN_MC!S871)</f>
        <v>*</v>
      </c>
      <c r="D873" s="108" t="str">
        <f>IF(FN_MC!T871="","*",FN_MC!T871)</f>
        <v>*</v>
      </c>
      <c r="E873" s="108" t="str">
        <f>IF(FN_MC!D871="","*",FN_MC!D871)</f>
        <v>*</v>
      </c>
      <c r="F873" s="108" t="str">
        <f>IF(FN_MC!H871="","*",FN_MC!H871)</f>
        <v>*</v>
      </c>
      <c r="G873" s="108" t="str">
        <f>IF(FN_MC!M871="","*",FN_MC!M871)</f>
        <v>*</v>
      </c>
      <c r="H873" s="166" t="str">
        <f>IF(FN_MC!K871="","*",FN_MC!K871)</f>
        <v>*</v>
      </c>
      <c r="I873" s="141" t="str">
        <f>IF(FN_MC!O871="","*",FN_MC!O871)</f>
        <v>*</v>
      </c>
      <c r="J873" s="141" t="str">
        <f>IF(FN_MC!P871="","*",FN_MC!P871)</f>
        <v>*</v>
      </c>
      <c r="K873" s="152" t="str">
        <f>IF(FN_MC!AK871="","*",FN_MC!AK871)</f>
        <v>*</v>
      </c>
      <c r="L873" s="152" t="str">
        <f>IF(FN_MC!AM871="","*",FN_MC!AM871)</f>
        <v>*</v>
      </c>
      <c r="M873" s="152" t="str">
        <f>IF(FN_MC!AP871="","*",FN_MC!AP871)</f>
        <v>*</v>
      </c>
      <c r="N873" s="152" t="str">
        <f>IF(FN_MC!AM871="","*",FN_MC!AM871)</f>
        <v>*</v>
      </c>
      <c r="O873" s="99" t="str">
        <f>IF(FN_MC!BH871="","*",FN_MC!BH871)</f>
        <v>*</v>
      </c>
      <c r="P873" s="99"/>
      <c r="Q873" s="157" t="str">
        <f>IF($A$2=1,IF(FN_MC!BJ871="","*",FN_MC!BJ871),IF(FN_MC!BK871="","*",FN_MC!BK871))</f>
        <v>*</v>
      </c>
    </row>
    <row r="874" spans="1:17" hidden="1">
      <c r="A874" s="106" t="str">
        <f>IF(FN_MC!B872="","*",FN_MC!B872)</f>
        <v>*</v>
      </c>
      <c r="B874" s="107" t="str">
        <f>IF(FN_MC!X872="","*",FN_MC!X872)</f>
        <v>*</v>
      </c>
      <c r="C874" s="108" t="str">
        <f>IF(FN_MC!S872="","*",FN_MC!S872)</f>
        <v>*</v>
      </c>
      <c r="D874" s="108" t="str">
        <f>IF(FN_MC!T872="","*",FN_MC!T872)</f>
        <v>*</v>
      </c>
      <c r="E874" s="108" t="str">
        <f>IF(FN_MC!D872="","*",FN_MC!D872)</f>
        <v>*</v>
      </c>
      <c r="F874" s="108" t="str">
        <f>IF(FN_MC!H872="","*",FN_MC!H872)</f>
        <v>*</v>
      </c>
      <c r="G874" s="108" t="str">
        <f>IF(FN_MC!M872="","*",FN_MC!M872)</f>
        <v>*</v>
      </c>
      <c r="H874" s="166" t="str">
        <f>IF(FN_MC!K872="","*",FN_MC!K872)</f>
        <v>*</v>
      </c>
      <c r="I874" s="141" t="str">
        <f>IF(FN_MC!O872="","*",FN_MC!O872)</f>
        <v>*</v>
      </c>
      <c r="J874" s="141" t="str">
        <f>IF(FN_MC!P872="","*",FN_MC!P872)</f>
        <v>*</v>
      </c>
      <c r="K874" s="152" t="str">
        <f>IF(FN_MC!AK872="","*",FN_MC!AK872)</f>
        <v>*</v>
      </c>
      <c r="L874" s="152" t="str">
        <f>IF(FN_MC!AM872="","*",FN_MC!AM872)</f>
        <v>*</v>
      </c>
      <c r="M874" s="152" t="str">
        <f>IF(FN_MC!AP872="","*",FN_MC!AP872)</f>
        <v>*</v>
      </c>
      <c r="N874" s="152" t="str">
        <f>IF(FN_MC!AM872="","*",FN_MC!AM872)</f>
        <v>*</v>
      </c>
      <c r="O874" s="99" t="str">
        <f>IF(FN_MC!BH872="","*",FN_MC!BH872)</f>
        <v>*</v>
      </c>
      <c r="P874" s="99"/>
      <c r="Q874" s="157" t="str">
        <f>IF($A$2=1,IF(FN_MC!BJ872="","*",FN_MC!BJ872),IF(FN_MC!BK872="","*",FN_MC!BK872))</f>
        <v>*</v>
      </c>
    </row>
    <row r="875" spans="1:17" hidden="1">
      <c r="A875" s="106" t="str">
        <f>IF(FN_MC!B873="","*",FN_MC!B873)</f>
        <v>*</v>
      </c>
      <c r="B875" s="107" t="str">
        <f>IF(FN_MC!X873="","*",FN_MC!X873)</f>
        <v>*</v>
      </c>
      <c r="C875" s="108" t="str">
        <f>IF(FN_MC!S873="","*",FN_MC!S873)</f>
        <v>*</v>
      </c>
      <c r="D875" s="108" t="str">
        <f>IF(FN_MC!T873="","*",FN_MC!T873)</f>
        <v>*</v>
      </c>
      <c r="E875" s="108" t="str">
        <f>IF(FN_MC!D873="","*",FN_MC!D873)</f>
        <v>*</v>
      </c>
      <c r="F875" s="108" t="str">
        <f>IF(FN_MC!H873="","*",FN_MC!H873)</f>
        <v>*</v>
      </c>
      <c r="G875" s="108" t="str">
        <f>IF(FN_MC!M873="","*",FN_MC!M873)</f>
        <v>*</v>
      </c>
      <c r="H875" s="166" t="str">
        <f>IF(FN_MC!K873="","*",FN_MC!K873)</f>
        <v>*</v>
      </c>
      <c r="I875" s="141" t="str">
        <f>IF(FN_MC!O873="","*",FN_MC!O873)</f>
        <v>*</v>
      </c>
      <c r="J875" s="141" t="str">
        <f>IF(FN_MC!P873="","*",FN_MC!P873)</f>
        <v>*</v>
      </c>
      <c r="K875" s="152" t="str">
        <f>IF(FN_MC!AK873="","*",FN_MC!AK873)</f>
        <v>*</v>
      </c>
      <c r="L875" s="152" t="str">
        <f>IF(FN_MC!AM873="","*",FN_MC!AM873)</f>
        <v>*</v>
      </c>
      <c r="M875" s="152" t="str">
        <f>IF(FN_MC!AP873="","*",FN_MC!AP873)</f>
        <v>*</v>
      </c>
      <c r="N875" s="152" t="str">
        <f>IF(FN_MC!AM873="","*",FN_MC!AM873)</f>
        <v>*</v>
      </c>
      <c r="O875" s="99" t="str">
        <f>IF(FN_MC!BH873="","*",FN_MC!BH873)</f>
        <v>*</v>
      </c>
      <c r="P875" s="99"/>
      <c r="Q875" s="157" t="str">
        <f>IF($A$2=1,IF(FN_MC!BJ873="","*",FN_MC!BJ873),IF(FN_MC!BK873="","*",FN_MC!BK873))</f>
        <v>*</v>
      </c>
    </row>
    <row r="876" spans="1:17" hidden="1">
      <c r="A876" s="106" t="str">
        <f>IF(FN_MC!B874="","*",FN_MC!B874)</f>
        <v>*</v>
      </c>
      <c r="B876" s="107" t="str">
        <f>IF(FN_MC!X874="","*",FN_MC!X874)</f>
        <v>*</v>
      </c>
      <c r="C876" s="108" t="str">
        <f>IF(FN_MC!S874="","*",FN_MC!S874)</f>
        <v>*</v>
      </c>
      <c r="D876" s="108" t="str">
        <f>IF(FN_MC!T874="","*",FN_MC!T874)</f>
        <v>*</v>
      </c>
      <c r="E876" s="108" t="str">
        <f>IF(FN_MC!D874="","*",FN_MC!D874)</f>
        <v>*</v>
      </c>
      <c r="F876" s="108" t="str">
        <f>IF(FN_MC!H874="","*",FN_MC!H874)</f>
        <v>*</v>
      </c>
      <c r="G876" s="108" t="str">
        <f>IF(FN_MC!M874="","*",FN_MC!M874)</f>
        <v>*</v>
      </c>
      <c r="H876" s="166" t="str">
        <f>IF(FN_MC!K874="","*",FN_MC!K874)</f>
        <v>*</v>
      </c>
      <c r="I876" s="141" t="str">
        <f>IF(FN_MC!O874="","*",FN_MC!O874)</f>
        <v>*</v>
      </c>
      <c r="J876" s="141" t="str">
        <f>IF(FN_MC!P874="","*",FN_MC!P874)</f>
        <v>*</v>
      </c>
      <c r="K876" s="152" t="str">
        <f>IF(FN_MC!AK874="","*",FN_MC!AK874)</f>
        <v>*</v>
      </c>
      <c r="L876" s="152" t="str">
        <f>IF(FN_MC!AM874="","*",FN_MC!AM874)</f>
        <v>*</v>
      </c>
      <c r="M876" s="152" t="str">
        <f>IF(FN_MC!AP874="","*",FN_MC!AP874)</f>
        <v>*</v>
      </c>
      <c r="N876" s="152" t="str">
        <f>IF(FN_MC!AM874="","*",FN_MC!AM874)</f>
        <v>*</v>
      </c>
      <c r="O876" s="99" t="str">
        <f>IF(FN_MC!BH874="","*",FN_MC!BH874)</f>
        <v>*</v>
      </c>
      <c r="P876" s="99"/>
      <c r="Q876" s="157" t="str">
        <f>IF($A$2=1,IF(FN_MC!BJ874="","*",FN_MC!BJ874),IF(FN_MC!BK874="","*",FN_MC!BK874))</f>
        <v>*</v>
      </c>
    </row>
    <row r="877" spans="1:17" hidden="1">
      <c r="A877" s="106" t="str">
        <f>IF(FN_MC!B875="","*",FN_MC!B875)</f>
        <v>*</v>
      </c>
      <c r="B877" s="107" t="str">
        <f>IF(FN_MC!X875="","*",FN_MC!X875)</f>
        <v>*</v>
      </c>
      <c r="C877" s="108" t="str">
        <f>IF(FN_MC!S875="","*",FN_MC!S875)</f>
        <v>*</v>
      </c>
      <c r="D877" s="108" t="str">
        <f>IF(FN_MC!T875="","*",FN_MC!T875)</f>
        <v>*</v>
      </c>
      <c r="E877" s="108" t="str">
        <f>IF(FN_MC!D875="","*",FN_MC!D875)</f>
        <v>*</v>
      </c>
      <c r="F877" s="108" t="str">
        <f>IF(FN_MC!H875="","*",FN_MC!H875)</f>
        <v>*</v>
      </c>
      <c r="G877" s="108" t="str">
        <f>IF(FN_MC!M875="","*",FN_MC!M875)</f>
        <v>*</v>
      </c>
      <c r="H877" s="166" t="str">
        <f>IF(FN_MC!K875="","*",FN_MC!K875)</f>
        <v>*</v>
      </c>
      <c r="I877" s="141" t="str">
        <f>IF(FN_MC!O875="","*",FN_MC!O875)</f>
        <v>*</v>
      </c>
      <c r="J877" s="141" t="str">
        <f>IF(FN_MC!P875="","*",FN_MC!P875)</f>
        <v>*</v>
      </c>
      <c r="K877" s="152" t="str">
        <f>IF(FN_MC!AK875="","*",FN_MC!AK875)</f>
        <v>*</v>
      </c>
      <c r="L877" s="152" t="str">
        <f>IF(FN_MC!AM875="","*",FN_MC!AM875)</f>
        <v>*</v>
      </c>
      <c r="M877" s="152" t="str">
        <f>IF(FN_MC!AP875="","*",FN_MC!AP875)</f>
        <v>*</v>
      </c>
      <c r="N877" s="152" t="str">
        <f>IF(FN_MC!AM875="","*",FN_MC!AM875)</f>
        <v>*</v>
      </c>
      <c r="O877" s="99" t="str">
        <f>IF(FN_MC!BH875="","*",FN_MC!BH875)</f>
        <v>*</v>
      </c>
      <c r="P877" s="99"/>
      <c r="Q877" s="157" t="str">
        <f>IF($A$2=1,IF(FN_MC!BJ875="","*",FN_MC!BJ875),IF(FN_MC!BK875="","*",FN_MC!BK875))</f>
        <v>*</v>
      </c>
    </row>
    <row r="878" spans="1:17" hidden="1">
      <c r="A878" s="106" t="str">
        <f>IF(FN_MC!B876="","*",FN_MC!B876)</f>
        <v>*</v>
      </c>
      <c r="B878" s="107" t="str">
        <f>IF(FN_MC!X876="","*",FN_MC!X876)</f>
        <v>*</v>
      </c>
      <c r="C878" s="108" t="str">
        <f>IF(FN_MC!S876="","*",FN_MC!S876)</f>
        <v>*</v>
      </c>
      <c r="D878" s="108" t="str">
        <f>IF(FN_MC!T876="","*",FN_MC!T876)</f>
        <v>*</v>
      </c>
      <c r="E878" s="108" t="str">
        <f>IF(FN_MC!D876="","*",FN_MC!D876)</f>
        <v>*</v>
      </c>
      <c r="F878" s="108" t="str">
        <f>IF(FN_MC!H876="","*",FN_MC!H876)</f>
        <v>*</v>
      </c>
      <c r="G878" s="108" t="str">
        <f>IF(FN_MC!M876="","*",FN_MC!M876)</f>
        <v>*</v>
      </c>
      <c r="H878" s="166" t="str">
        <f>IF(FN_MC!K876="","*",FN_MC!K876)</f>
        <v>*</v>
      </c>
      <c r="I878" s="141" t="str">
        <f>IF(FN_MC!O876="","*",FN_MC!O876)</f>
        <v>*</v>
      </c>
      <c r="J878" s="141" t="str">
        <f>IF(FN_MC!P876="","*",FN_MC!P876)</f>
        <v>*</v>
      </c>
      <c r="K878" s="152" t="str">
        <f>IF(FN_MC!AK876="","*",FN_MC!AK876)</f>
        <v>*</v>
      </c>
      <c r="L878" s="152" t="str">
        <f>IF(FN_MC!AM876="","*",FN_MC!AM876)</f>
        <v>*</v>
      </c>
      <c r="M878" s="152" t="str">
        <f>IF(FN_MC!AP876="","*",FN_MC!AP876)</f>
        <v>*</v>
      </c>
      <c r="N878" s="152" t="str">
        <f>IF(FN_MC!AM876="","*",FN_MC!AM876)</f>
        <v>*</v>
      </c>
      <c r="O878" s="99" t="str">
        <f>IF(FN_MC!BH876="","*",FN_MC!BH876)</f>
        <v>*</v>
      </c>
      <c r="P878" s="99"/>
      <c r="Q878" s="157" t="str">
        <f>IF($A$2=1,IF(FN_MC!BJ876="","*",FN_MC!BJ876),IF(FN_MC!BK876="","*",FN_MC!BK876))</f>
        <v>*</v>
      </c>
    </row>
    <row r="879" spans="1:17" hidden="1">
      <c r="A879" s="106" t="str">
        <f>IF(FN_MC!B877="","*",FN_MC!B877)</f>
        <v>*</v>
      </c>
      <c r="B879" s="107" t="str">
        <f>IF(FN_MC!X877="","*",FN_MC!X877)</f>
        <v>*</v>
      </c>
      <c r="C879" s="108" t="str">
        <f>IF(FN_MC!S877="","*",FN_MC!S877)</f>
        <v>*</v>
      </c>
      <c r="D879" s="108" t="str">
        <f>IF(FN_MC!T877="","*",FN_MC!T877)</f>
        <v>*</v>
      </c>
      <c r="E879" s="108" t="str">
        <f>IF(FN_MC!D877="","*",FN_MC!D877)</f>
        <v>*</v>
      </c>
      <c r="F879" s="108" t="str">
        <f>IF(FN_MC!H877="","*",FN_MC!H877)</f>
        <v>*</v>
      </c>
      <c r="G879" s="108" t="str">
        <f>IF(FN_MC!M877="","*",FN_MC!M877)</f>
        <v>*</v>
      </c>
      <c r="H879" s="166" t="str">
        <f>IF(FN_MC!K877="","*",FN_MC!K877)</f>
        <v>*</v>
      </c>
      <c r="I879" s="141" t="str">
        <f>IF(FN_MC!O877="","*",FN_MC!O877)</f>
        <v>*</v>
      </c>
      <c r="J879" s="141" t="str">
        <f>IF(FN_MC!P877="","*",FN_MC!P877)</f>
        <v>*</v>
      </c>
      <c r="K879" s="152" t="str">
        <f>IF(FN_MC!AK877="","*",FN_MC!AK877)</f>
        <v>*</v>
      </c>
      <c r="L879" s="152" t="str">
        <f>IF(FN_MC!AM877="","*",FN_MC!AM877)</f>
        <v>*</v>
      </c>
      <c r="M879" s="152" t="str">
        <f>IF(FN_MC!AP877="","*",FN_MC!AP877)</f>
        <v>*</v>
      </c>
      <c r="N879" s="152" t="str">
        <f>IF(FN_MC!AM877="","*",FN_MC!AM877)</f>
        <v>*</v>
      </c>
      <c r="O879" s="99" t="str">
        <f>IF(FN_MC!BH877="","*",FN_MC!BH877)</f>
        <v>*</v>
      </c>
      <c r="P879" s="99"/>
      <c r="Q879" s="157" t="str">
        <f>IF($A$2=1,IF(FN_MC!BJ877="","*",FN_MC!BJ877),IF(FN_MC!BK877="","*",FN_MC!BK877))</f>
        <v>*</v>
      </c>
    </row>
    <row r="880" spans="1:17" hidden="1">
      <c r="A880" s="106" t="str">
        <f>IF(FN_MC!B878="","*",FN_MC!B878)</f>
        <v>*</v>
      </c>
      <c r="B880" s="107" t="str">
        <f>IF(FN_MC!X878="","*",FN_MC!X878)</f>
        <v>*</v>
      </c>
      <c r="C880" s="108" t="str">
        <f>IF(FN_MC!S878="","*",FN_MC!S878)</f>
        <v>*</v>
      </c>
      <c r="D880" s="108" t="str">
        <f>IF(FN_MC!T878="","*",FN_MC!T878)</f>
        <v>*</v>
      </c>
      <c r="E880" s="108" t="str">
        <f>IF(FN_MC!D878="","*",FN_MC!D878)</f>
        <v>*</v>
      </c>
      <c r="F880" s="108" t="str">
        <f>IF(FN_MC!H878="","*",FN_MC!H878)</f>
        <v>*</v>
      </c>
      <c r="G880" s="108" t="str">
        <f>IF(FN_MC!M878="","*",FN_MC!M878)</f>
        <v>*</v>
      </c>
      <c r="H880" s="166" t="str">
        <f>IF(FN_MC!K878="","*",FN_MC!K878)</f>
        <v>*</v>
      </c>
      <c r="I880" s="141" t="str">
        <f>IF(FN_MC!O878="","*",FN_MC!O878)</f>
        <v>*</v>
      </c>
      <c r="J880" s="141" t="str">
        <f>IF(FN_MC!P878="","*",FN_MC!P878)</f>
        <v>*</v>
      </c>
      <c r="K880" s="152" t="str">
        <f>IF(FN_MC!AK878="","*",FN_MC!AK878)</f>
        <v>*</v>
      </c>
      <c r="L880" s="152" t="str">
        <f>IF(FN_MC!AM878="","*",FN_MC!AM878)</f>
        <v>*</v>
      </c>
      <c r="M880" s="152" t="str">
        <f>IF(FN_MC!AP878="","*",FN_MC!AP878)</f>
        <v>*</v>
      </c>
      <c r="N880" s="152" t="str">
        <f>IF(FN_MC!AM878="","*",FN_MC!AM878)</f>
        <v>*</v>
      </c>
      <c r="O880" s="99" t="str">
        <f>IF(FN_MC!BH878="","*",FN_MC!BH878)</f>
        <v>*</v>
      </c>
      <c r="P880" s="99"/>
      <c r="Q880" s="157" t="str">
        <f>IF($A$2=1,IF(FN_MC!BJ878="","*",FN_MC!BJ878),IF(FN_MC!BK878="","*",FN_MC!BK878))</f>
        <v>*</v>
      </c>
    </row>
    <row r="881" spans="1:17" hidden="1">
      <c r="A881" s="106" t="str">
        <f>IF(FN_MC!B879="","*",FN_MC!B879)</f>
        <v>*</v>
      </c>
      <c r="B881" s="107" t="str">
        <f>IF(FN_MC!X879="","*",FN_MC!X879)</f>
        <v>*</v>
      </c>
      <c r="C881" s="108" t="str">
        <f>IF(FN_MC!S879="","*",FN_MC!S879)</f>
        <v>*</v>
      </c>
      <c r="D881" s="108" t="str">
        <f>IF(FN_MC!T879="","*",FN_MC!T879)</f>
        <v>*</v>
      </c>
      <c r="E881" s="108" t="str">
        <f>IF(FN_MC!D879="","*",FN_MC!D879)</f>
        <v>*</v>
      </c>
      <c r="F881" s="108" t="str">
        <f>IF(FN_MC!H879="","*",FN_MC!H879)</f>
        <v>*</v>
      </c>
      <c r="G881" s="108" t="str">
        <f>IF(FN_MC!M879="","*",FN_MC!M879)</f>
        <v>*</v>
      </c>
      <c r="H881" s="166" t="str">
        <f>IF(FN_MC!K879="","*",FN_MC!K879)</f>
        <v>*</v>
      </c>
      <c r="I881" s="141" t="str">
        <f>IF(FN_MC!O879="","*",FN_MC!O879)</f>
        <v>*</v>
      </c>
      <c r="J881" s="141" t="str">
        <f>IF(FN_MC!P879="","*",FN_MC!P879)</f>
        <v>*</v>
      </c>
      <c r="K881" s="152" t="str">
        <f>IF(FN_MC!AK879="","*",FN_MC!AK879)</f>
        <v>*</v>
      </c>
      <c r="L881" s="152" t="str">
        <f>IF(FN_MC!AM879="","*",FN_MC!AM879)</f>
        <v>*</v>
      </c>
      <c r="M881" s="152" t="str">
        <f>IF(FN_MC!AP879="","*",FN_MC!AP879)</f>
        <v>*</v>
      </c>
      <c r="N881" s="152" t="str">
        <f>IF(FN_MC!AM879="","*",FN_MC!AM879)</f>
        <v>*</v>
      </c>
      <c r="O881" s="99" t="str">
        <f>IF(FN_MC!BH879="","*",FN_MC!BH879)</f>
        <v>*</v>
      </c>
      <c r="P881" s="99"/>
      <c r="Q881" s="157" t="str">
        <f>IF($A$2=1,IF(FN_MC!BJ879="","*",FN_MC!BJ879),IF(FN_MC!BK879="","*",FN_MC!BK879))</f>
        <v>*</v>
      </c>
    </row>
    <row r="882" spans="1:17" hidden="1">
      <c r="A882" s="106" t="str">
        <f>IF(FN_MC!B880="","*",FN_MC!B880)</f>
        <v>*</v>
      </c>
      <c r="B882" s="107" t="str">
        <f>IF(FN_MC!X880="","*",FN_MC!X880)</f>
        <v>*</v>
      </c>
      <c r="C882" s="108" t="str">
        <f>IF(FN_MC!S880="","*",FN_MC!S880)</f>
        <v>*</v>
      </c>
      <c r="D882" s="108" t="str">
        <f>IF(FN_MC!T880="","*",FN_MC!T880)</f>
        <v>*</v>
      </c>
      <c r="E882" s="108" t="str">
        <f>IF(FN_MC!D880="","*",FN_MC!D880)</f>
        <v>*</v>
      </c>
      <c r="F882" s="108" t="str">
        <f>IF(FN_MC!H880="","*",FN_MC!H880)</f>
        <v>*</v>
      </c>
      <c r="G882" s="108" t="str">
        <f>IF(FN_MC!M880="","*",FN_MC!M880)</f>
        <v>*</v>
      </c>
      <c r="H882" s="166" t="str">
        <f>IF(FN_MC!K880="","*",FN_MC!K880)</f>
        <v>*</v>
      </c>
      <c r="I882" s="141" t="str">
        <f>IF(FN_MC!O880="","*",FN_MC!O880)</f>
        <v>*</v>
      </c>
      <c r="J882" s="141" t="str">
        <f>IF(FN_MC!P880="","*",FN_MC!P880)</f>
        <v>*</v>
      </c>
      <c r="K882" s="152" t="str">
        <f>IF(FN_MC!AK880="","*",FN_MC!AK880)</f>
        <v>*</v>
      </c>
      <c r="L882" s="152" t="str">
        <f>IF(FN_MC!AM880="","*",FN_MC!AM880)</f>
        <v>*</v>
      </c>
      <c r="M882" s="152" t="str">
        <f>IF(FN_MC!AP880="","*",FN_MC!AP880)</f>
        <v>*</v>
      </c>
      <c r="N882" s="152" t="str">
        <f>IF(FN_MC!AM880="","*",FN_MC!AM880)</f>
        <v>*</v>
      </c>
      <c r="O882" s="99" t="str">
        <f>IF(FN_MC!BH880="","*",FN_MC!BH880)</f>
        <v>*</v>
      </c>
      <c r="P882" s="99"/>
      <c r="Q882" s="157" t="str">
        <f>IF($A$2=1,IF(FN_MC!BJ880="","*",FN_MC!BJ880),IF(FN_MC!BK880="","*",FN_MC!BK880))</f>
        <v>*</v>
      </c>
    </row>
    <row r="883" spans="1:17" hidden="1">
      <c r="A883" s="106" t="str">
        <f>IF(FN_MC!B881="","*",FN_MC!B881)</f>
        <v>*</v>
      </c>
      <c r="B883" s="107" t="str">
        <f>IF(FN_MC!X881="","*",FN_MC!X881)</f>
        <v>*</v>
      </c>
      <c r="C883" s="108" t="str">
        <f>IF(FN_MC!S881="","*",FN_MC!S881)</f>
        <v>*</v>
      </c>
      <c r="D883" s="108" t="str">
        <f>IF(FN_MC!T881="","*",FN_MC!T881)</f>
        <v>*</v>
      </c>
      <c r="E883" s="108" t="str">
        <f>IF(FN_MC!D881="","*",FN_MC!D881)</f>
        <v>*</v>
      </c>
      <c r="F883" s="108" t="str">
        <f>IF(FN_MC!H881="","*",FN_MC!H881)</f>
        <v>*</v>
      </c>
      <c r="G883" s="108" t="str">
        <f>IF(FN_MC!M881="","*",FN_MC!M881)</f>
        <v>*</v>
      </c>
      <c r="H883" s="166" t="str">
        <f>IF(FN_MC!K881="","*",FN_MC!K881)</f>
        <v>*</v>
      </c>
      <c r="I883" s="141" t="str">
        <f>IF(FN_MC!O881="","*",FN_MC!O881)</f>
        <v>*</v>
      </c>
      <c r="J883" s="141" t="str">
        <f>IF(FN_MC!P881="","*",FN_MC!P881)</f>
        <v>*</v>
      </c>
      <c r="K883" s="152" t="str">
        <f>IF(FN_MC!AK881="","*",FN_MC!AK881)</f>
        <v>*</v>
      </c>
      <c r="L883" s="152" t="str">
        <f>IF(FN_MC!AM881="","*",FN_MC!AM881)</f>
        <v>*</v>
      </c>
      <c r="M883" s="152" t="str">
        <f>IF(FN_MC!AP881="","*",FN_MC!AP881)</f>
        <v>*</v>
      </c>
      <c r="N883" s="152" t="str">
        <f>IF(FN_MC!AM881="","*",FN_MC!AM881)</f>
        <v>*</v>
      </c>
      <c r="O883" s="99" t="str">
        <f>IF(FN_MC!BH881="","*",FN_MC!BH881)</f>
        <v>*</v>
      </c>
      <c r="P883" s="99"/>
      <c r="Q883" s="157" t="str">
        <f>IF($A$2=1,IF(FN_MC!BJ881="","*",FN_MC!BJ881),IF(FN_MC!BK881="","*",FN_MC!BK881))</f>
        <v>*</v>
      </c>
    </row>
    <row r="884" spans="1:17" hidden="1">
      <c r="A884" s="106" t="str">
        <f>IF(FN_MC!B882="","*",FN_MC!B882)</f>
        <v>*</v>
      </c>
      <c r="B884" s="107" t="str">
        <f>IF(FN_MC!X882="","*",FN_MC!X882)</f>
        <v>*</v>
      </c>
      <c r="C884" s="108" t="str">
        <f>IF(FN_MC!S882="","*",FN_MC!S882)</f>
        <v>*</v>
      </c>
      <c r="D884" s="108" t="str">
        <f>IF(FN_MC!T882="","*",FN_MC!T882)</f>
        <v>*</v>
      </c>
      <c r="E884" s="108" t="str">
        <f>IF(FN_MC!D882="","*",FN_MC!D882)</f>
        <v>*</v>
      </c>
      <c r="F884" s="108" t="str">
        <f>IF(FN_MC!H882="","*",FN_MC!H882)</f>
        <v>*</v>
      </c>
      <c r="G884" s="108" t="str">
        <f>IF(FN_MC!M882="","*",FN_MC!M882)</f>
        <v>*</v>
      </c>
      <c r="H884" s="166" t="str">
        <f>IF(FN_MC!K882="","*",FN_MC!K882)</f>
        <v>*</v>
      </c>
      <c r="I884" s="141" t="str">
        <f>IF(FN_MC!O882="","*",FN_MC!O882)</f>
        <v>*</v>
      </c>
      <c r="J884" s="141" t="str">
        <f>IF(FN_MC!P882="","*",FN_MC!P882)</f>
        <v>*</v>
      </c>
      <c r="K884" s="152" t="str">
        <f>IF(FN_MC!AK882="","*",FN_MC!AK882)</f>
        <v>*</v>
      </c>
      <c r="L884" s="152" t="str">
        <f>IF(FN_MC!AM882="","*",FN_MC!AM882)</f>
        <v>*</v>
      </c>
      <c r="M884" s="152" t="str">
        <f>IF(FN_MC!AP882="","*",FN_MC!AP882)</f>
        <v>*</v>
      </c>
      <c r="N884" s="152" t="str">
        <f>IF(FN_MC!AM882="","*",FN_MC!AM882)</f>
        <v>*</v>
      </c>
      <c r="O884" s="99" t="str">
        <f>IF(FN_MC!BH882="","*",FN_MC!BH882)</f>
        <v>*</v>
      </c>
      <c r="P884" s="99"/>
      <c r="Q884" s="157" t="str">
        <f>IF($A$2=1,IF(FN_MC!BJ882="","*",FN_MC!BJ882),IF(FN_MC!BK882="","*",FN_MC!BK882))</f>
        <v>*</v>
      </c>
    </row>
    <row r="885" spans="1:17" hidden="1">
      <c r="A885" s="106" t="str">
        <f>IF(FN_MC!B883="","*",FN_MC!B883)</f>
        <v>*</v>
      </c>
      <c r="B885" s="107" t="str">
        <f>IF(FN_MC!X883="","*",FN_MC!X883)</f>
        <v>*</v>
      </c>
      <c r="C885" s="108" t="str">
        <f>IF(FN_MC!S883="","*",FN_MC!S883)</f>
        <v>*</v>
      </c>
      <c r="D885" s="108" t="str">
        <f>IF(FN_MC!T883="","*",FN_MC!T883)</f>
        <v>*</v>
      </c>
      <c r="E885" s="108" t="str">
        <f>IF(FN_MC!D883="","*",FN_MC!D883)</f>
        <v>*</v>
      </c>
      <c r="F885" s="108" t="str">
        <f>IF(FN_MC!H883="","*",FN_MC!H883)</f>
        <v>*</v>
      </c>
      <c r="G885" s="108" t="str">
        <f>IF(FN_MC!M883="","*",FN_MC!M883)</f>
        <v>*</v>
      </c>
      <c r="H885" s="166" t="str">
        <f>IF(FN_MC!K883="","*",FN_MC!K883)</f>
        <v>*</v>
      </c>
      <c r="I885" s="141" t="str">
        <f>IF(FN_MC!O883="","*",FN_MC!O883)</f>
        <v>*</v>
      </c>
      <c r="J885" s="141" t="str">
        <f>IF(FN_MC!P883="","*",FN_MC!P883)</f>
        <v>*</v>
      </c>
      <c r="K885" s="152" t="str">
        <f>IF(FN_MC!AK883="","*",FN_MC!AK883)</f>
        <v>*</v>
      </c>
      <c r="L885" s="152" t="str">
        <f>IF(FN_MC!AM883="","*",FN_MC!AM883)</f>
        <v>*</v>
      </c>
      <c r="M885" s="152" t="str">
        <f>IF(FN_MC!AP883="","*",FN_MC!AP883)</f>
        <v>*</v>
      </c>
      <c r="N885" s="152" t="str">
        <f>IF(FN_MC!AM883="","*",FN_MC!AM883)</f>
        <v>*</v>
      </c>
      <c r="O885" s="99" t="str">
        <f>IF(FN_MC!BH883="","*",FN_MC!BH883)</f>
        <v>*</v>
      </c>
      <c r="P885" s="99"/>
      <c r="Q885" s="157" t="str">
        <f>IF($A$2=1,IF(FN_MC!BJ883="","*",FN_MC!BJ883),IF(FN_MC!BK883="","*",FN_MC!BK883))</f>
        <v>*</v>
      </c>
    </row>
    <row r="886" spans="1:17" hidden="1">
      <c r="A886" s="106" t="str">
        <f>IF(FN_MC!B884="","*",FN_MC!B884)</f>
        <v>*</v>
      </c>
      <c r="B886" s="107" t="str">
        <f>IF(FN_MC!X884="","*",FN_MC!X884)</f>
        <v>*</v>
      </c>
      <c r="C886" s="108" t="str">
        <f>IF(FN_MC!S884="","*",FN_MC!S884)</f>
        <v>*</v>
      </c>
      <c r="D886" s="108" t="str">
        <f>IF(FN_MC!T884="","*",FN_MC!T884)</f>
        <v>*</v>
      </c>
      <c r="E886" s="108" t="str">
        <f>IF(FN_MC!D884="","*",FN_MC!D884)</f>
        <v>*</v>
      </c>
      <c r="F886" s="108" t="str">
        <f>IF(FN_MC!H884="","*",FN_MC!H884)</f>
        <v>*</v>
      </c>
      <c r="G886" s="108" t="str">
        <f>IF(FN_MC!M884="","*",FN_MC!M884)</f>
        <v>*</v>
      </c>
      <c r="H886" s="166" t="str">
        <f>IF(FN_MC!K884="","*",FN_MC!K884)</f>
        <v>*</v>
      </c>
      <c r="I886" s="141" t="str">
        <f>IF(FN_MC!O884="","*",FN_MC!O884)</f>
        <v>*</v>
      </c>
      <c r="J886" s="141" t="str">
        <f>IF(FN_MC!P884="","*",FN_MC!P884)</f>
        <v>*</v>
      </c>
      <c r="K886" s="152" t="str">
        <f>IF(FN_MC!AK884="","*",FN_MC!AK884)</f>
        <v>*</v>
      </c>
      <c r="L886" s="152" t="str">
        <f>IF(FN_MC!AM884="","*",FN_MC!AM884)</f>
        <v>*</v>
      </c>
      <c r="M886" s="152" t="str">
        <f>IF(FN_MC!AP884="","*",FN_MC!AP884)</f>
        <v>*</v>
      </c>
      <c r="N886" s="152" t="str">
        <f>IF(FN_MC!AM884="","*",FN_MC!AM884)</f>
        <v>*</v>
      </c>
      <c r="O886" s="99" t="str">
        <f>IF(FN_MC!BH884="","*",FN_MC!BH884)</f>
        <v>*</v>
      </c>
      <c r="P886" s="99"/>
      <c r="Q886" s="157" t="str">
        <f>IF($A$2=1,IF(FN_MC!BJ884="","*",FN_MC!BJ884),IF(FN_MC!BK884="","*",FN_MC!BK884))</f>
        <v>*</v>
      </c>
    </row>
    <row r="887" spans="1:17" hidden="1">
      <c r="A887" s="106" t="str">
        <f>IF(FN_MC!B885="","*",FN_MC!B885)</f>
        <v>*</v>
      </c>
      <c r="B887" s="107" t="str">
        <f>IF(FN_MC!X885="","*",FN_MC!X885)</f>
        <v>*</v>
      </c>
      <c r="C887" s="108" t="str">
        <f>IF(FN_MC!S885="","*",FN_MC!S885)</f>
        <v>*</v>
      </c>
      <c r="D887" s="108" t="str">
        <f>IF(FN_MC!T885="","*",FN_MC!T885)</f>
        <v>*</v>
      </c>
      <c r="E887" s="108" t="str">
        <f>IF(FN_MC!D885="","*",FN_MC!D885)</f>
        <v>*</v>
      </c>
      <c r="F887" s="108" t="str">
        <f>IF(FN_MC!H885="","*",FN_MC!H885)</f>
        <v>*</v>
      </c>
      <c r="G887" s="108" t="str">
        <f>IF(FN_MC!M885="","*",FN_MC!M885)</f>
        <v>*</v>
      </c>
      <c r="H887" s="166" t="str">
        <f>IF(FN_MC!K885="","*",FN_MC!K885)</f>
        <v>*</v>
      </c>
      <c r="I887" s="141" t="str">
        <f>IF(FN_MC!O885="","*",FN_MC!O885)</f>
        <v>*</v>
      </c>
      <c r="J887" s="141" t="str">
        <f>IF(FN_MC!P885="","*",FN_MC!P885)</f>
        <v>*</v>
      </c>
      <c r="K887" s="152" t="str">
        <f>IF(FN_MC!AK885="","*",FN_MC!AK885)</f>
        <v>*</v>
      </c>
      <c r="L887" s="152" t="str">
        <f>IF(FN_MC!AM885="","*",FN_MC!AM885)</f>
        <v>*</v>
      </c>
      <c r="M887" s="152" t="str">
        <f>IF(FN_MC!AP885="","*",FN_MC!AP885)</f>
        <v>*</v>
      </c>
      <c r="N887" s="152" t="str">
        <f>IF(FN_MC!AM885="","*",FN_MC!AM885)</f>
        <v>*</v>
      </c>
      <c r="O887" s="99" t="str">
        <f>IF(FN_MC!BH885="","*",FN_MC!BH885)</f>
        <v>*</v>
      </c>
      <c r="P887" s="99"/>
      <c r="Q887" s="157" t="str">
        <f>IF($A$2=1,IF(FN_MC!BJ885="","*",FN_MC!BJ885),IF(FN_MC!BK885="","*",FN_MC!BK885))</f>
        <v>*</v>
      </c>
    </row>
    <row r="888" spans="1:17" hidden="1">
      <c r="A888" s="106" t="str">
        <f>IF(FN_MC!B886="","*",FN_MC!B886)</f>
        <v>*</v>
      </c>
      <c r="B888" s="107" t="str">
        <f>IF(FN_MC!X886="","*",FN_MC!X886)</f>
        <v>*</v>
      </c>
      <c r="C888" s="108" t="str">
        <f>IF(FN_MC!S886="","*",FN_MC!S886)</f>
        <v>*</v>
      </c>
      <c r="D888" s="108" t="str">
        <f>IF(FN_MC!T886="","*",FN_MC!T886)</f>
        <v>*</v>
      </c>
      <c r="E888" s="108" t="str">
        <f>IF(FN_MC!D886="","*",FN_MC!D886)</f>
        <v>*</v>
      </c>
      <c r="F888" s="108" t="str">
        <f>IF(FN_MC!H886="","*",FN_MC!H886)</f>
        <v>*</v>
      </c>
      <c r="G888" s="108" t="str">
        <f>IF(FN_MC!M886="","*",FN_MC!M886)</f>
        <v>*</v>
      </c>
      <c r="H888" s="166" t="str">
        <f>IF(FN_MC!K886="","*",FN_MC!K886)</f>
        <v>*</v>
      </c>
      <c r="I888" s="141" t="str">
        <f>IF(FN_MC!O886="","*",FN_MC!O886)</f>
        <v>*</v>
      </c>
      <c r="J888" s="141" t="str">
        <f>IF(FN_MC!P886="","*",FN_MC!P886)</f>
        <v>*</v>
      </c>
      <c r="K888" s="152" t="str">
        <f>IF(FN_MC!AK886="","*",FN_MC!AK886)</f>
        <v>*</v>
      </c>
      <c r="L888" s="152" t="str">
        <f>IF(FN_MC!AM886="","*",FN_MC!AM886)</f>
        <v>*</v>
      </c>
      <c r="M888" s="152" t="str">
        <f>IF(FN_MC!AP886="","*",FN_MC!AP886)</f>
        <v>*</v>
      </c>
      <c r="N888" s="152" t="str">
        <f>IF(FN_MC!AM886="","*",FN_MC!AM886)</f>
        <v>*</v>
      </c>
      <c r="O888" s="99" t="str">
        <f>IF(FN_MC!BH886="","*",FN_MC!BH886)</f>
        <v>*</v>
      </c>
      <c r="P888" s="99"/>
      <c r="Q888" s="157" t="str">
        <f>IF($A$2=1,IF(FN_MC!BJ886="","*",FN_MC!BJ886),IF(FN_MC!BK886="","*",FN_MC!BK886))</f>
        <v>*</v>
      </c>
    </row>
    <row r="889" spans="1:17" hidden="1">
      <c r="A889" s="106" t="str">
        <f>IF(FN_MC!B887="","*",FN_MC!B887)</f>
        <v>*</v>
      </c>
      <c r="B889" s="107" t="str">
        <f>IF(FN_MC!X887="","*",FN_MC!X887)</f>
        <v>*</v>
      </c>
      <c r="C889" s="108" t="str">
        <f>IF(FN_MC!S887="","*",FN_MC!S887)</f>
        <v>*</v>
      </c>
      <c r="D889" s="108" t="str">
        <f>IF(FN_MC!T887="","*",FN_MC!T887)</f>
        <v>*</v>
      </c>
      <c r="E889" s="108" t="str">
        <f>IF(FN_MC!D887="","*",FN_MC!D887)</f>
        <v>*</v>
      </c>
      <c r="F889" s="108" t="str">
        <f>IF(FN_MC!H887="","*",FN_MC!H887)</f>
        <v>*</v>
      </c>
      <c r="G889" s="108" t="str">
        <f>IF(FN_MC!M887="","*",FN_MC!M887)</f>
        <v>*</v>
      </c>
      <c r="H889" s="166" t="str">
        <f>IF(FN_MC!K887="","*",FN_MC!K887)</f>
        <v>*</v>
      </c>
      <c r="I889" s="141" t="str">
        <f>IF(FN_MC!O887="","*",FN_MC!O887)</f>
        <v>*</v>
      </c>
      <c r="J889" s="141" t="str">
        <f>IF(FN_MC!P887="","*",FN_MC!P887)</f>
        <v>*</v>
      </c>
      <c r="K889" s="152" t="str">
        <f>IF(FN_MC!AK887="","*",FN_MC!AK887)</f>
        <v>*</v>
      </c>
      <c r="L889" s="152" t="str">
        <f>IF(FN_MC!AM887="","*",FN_MC!AM887)</f>
        <v>*</v>
      </c>
      <c r="M889" s="152" t="str">
        <f>IF(FN_MC!AP887="","*",FN_MC!AP887)</f>
        <v>*</v>
      </c>
      <c r="N889" s="152" t="str">
        <f>IF(FN_MC!AM887="","*",FN_MC!AM887)</f>
        <v>*</v>
      </c>
      <c r="O889" s="99" t="str">
        <f>IF(FN_MC!BH887="","*",FN_MC!BH887)</f>
        <v>*</v>
      </c>
      <c r="P889" s="99"/>
      <c r="Q889" s="157" t="str">
        <f>IF($A$2=1,IF(FN_MC!BJ887="","*",FN_MC!BJ887),IF(FN_MC!BK887="","*",FN_MC!BK887))</f>
        <v>*</v>
      </c>
    </row>
    <row r="890" spans="1:17" hidden="1">
      <c r="A890" s="106" t="str">
        <f>IF(FN_MC!B888="","*",FN_MC!B888)</f>
        <v>*</v>
      </c>
      <c r="B890" s="107" t="str">
        <f>IF(FN_MC!X888="","*",FN_MC!X888)</f>
        <v>*</v>
      </c>
      <c r="C890" s="108" t="str">
        <f>IF(FN_MC!S888="","*",FN_MC!S888)</f>
        <v>*</v>
      </c>
      <c r="D890" s="108" t="str">
        <f>IF(FN_MC!T888="","*",FN_MC!T888)</f>
        <v>*</v>
      </c>
      <c r="E890" s="108" t="str">
        <f>IF(FN_MC!D888="","*",FN_MC!D888)</f>
        <v>*</v>
      </c>
      <c r="F890" s="108" t="str">
        <f>IF(FN_MC!H888="","*",FN_MC!H888)</f>
        <v>*</v>
      </c>
      <c r="G890" s="108" t="str">
        <f>IF(FN_MC!M888="","*",FN_MC!M888)</f>
        <v>*</v>
      </c>
      <c r="H890" s="166" t="str">
        <f>IF(FN_MC!K888="","*",FN_MC!K888)</f>
        <v>*</v>
      </c>
      <c r="I890" s="141" t="str">
        <f>IF(FN_MC!O888="","*",FN_MC!O888)</f>
        <v>*</v>
      </c>
      <c r="J890" s="141" t="str">
        <f>IF(FN_MC!P888="","*",FN_MC!P888)</f>
        <v>*</v>
      </c>
      <c r="K890" s="152" t="str">
        <f>IF(FN_MC!AK888="","*",FN_MC!AK888)</f>
        <v>*</v>
      </c>
      <c r="L890" s="152" t="str">
        <f>IF(FN_MC!AM888="","*",FN_MC!AM888)</f>
        <v>*</v>
      </c>
      <c r="M890" s="152" t="str">
        <f>IF(FN_MC!AP888="","*",FN_MC!AP888)</f>
        <v>*</v>
      </c>
      <c r="N890" s="152" t="str">
        <f>IF(FN_MC!AM888="","*",FN_MC!AM888)</f>
        <v>*</v>
      </c>
      <c r="O890" s="99" t="str">
        <f>IF(FN_MC!BH888="","*",FN_MC!BH888)</f>
        <v>*</v>
      </c>
      <c r="P890" s="99"/>
      <c r="Q890" s="157" t="str">
        <f>IF($A$2=1,IF(FN_MC!BJ888="","*",FN_MC!BJ888),IF(FN_MC!BK888="","*",FN_MC!BK888))</f>
        <v>*</v>
      </c>
    </row>
    <row r="891" spans="1:17" hidden="1">
      <c r="A891" s="106" t="str">
        <f>IF(FN_MC!B889="","*",FN_MC!B889)</f>
        <v>*</v>
      </c>
      <c r="B891" s="107" t="str">
        <f>IF(FN_MC!X889="","*",FN_MC!X889)</f>
        <v>*</v>
      </c>
      <c r="C891" s="108" t="str">
        <f>IF(FN_MC!S889="","*",FN_MC!S889)</f>
        <v>*</v>
      </c>
      <c r="D891" s="108" t="str">
        <f>IF(FN_MC!T889="","*",FN_MC!T889)</f>
        <v>*</v>
      </c>
      <c r="E891" s="108" t="str">
        <f>IF(FN_MC!D889="","*",FN_MC!D889)</f>
        <v>*</v>
      </c>
      <c r="F891" s="108" t="str">
        <f>IF(FN_MC!H889="","*",FN_MC!H889)</f>
        <v>*</v>
      </c>
      <c r="G891" s="108" t="str">
        <f>IF(FN_MC!M889="","*",FN_MC!M889)</f>
        <v>*</v>
      </c>
      <c r="H891" s="166" t="str">
        <f>IF(FN_MC!K889="","*",FN_MC!K889)</f>
        <v>*</v>
      </c>
      <c r="I891" s="141" t="str">
        <f>IF(FN_MC!O889="","*",FN_MC!O889)</f>
        <v>*</v>
      </c>
      <c r="J891" s="141" t="str">
        <f>IF(FN_MC!P889="","*",FN_MC!P889)</f>
        <v>*</v>
      </c>
      <c r="K891" s="152" t="str">
        <f>IF(FN_MC!AK889="","*",FN_MC!AK889)</f>
        <v>*</v>
      </c>
      <c r="L891" s="152" t="str">
        <f>IF(FN_MC!AM889="","*",FN_MC!AM889)</f>
        <v>*</v>
      </c>
      <c r="M891" s="152" t="str">
        <f>IF(FN_MC!AP889="","*",FN_MC!AP889)</f>
        <v>*</v>
      </c>
      <c r="N891" s="152" t="str">
        <f>IF(FN_MC!AM889="","*",FN_MC!AM889)</f>
        <v>*</v>
      </c>
      <c r="O891" s="99" t="str">
        <f>IF(FN_MC!BH889="","*",FN_MC!BH889)</f>
        <v>*</v>
      </c>
      <c r="P891" s="99"/>
      <c r="Q891" s="157" t="str">
        <f>IF($A$2=1,IF(FN_MC!BJ889="","*",FN_MC!BJ889),IF(FN_MC!BK889="","*",FN_MC!BK889))</f>
        <v>*</v>
      </c>
    </row>
    <row r="892" spans="1:17" hidden="1">
      <c r="A892" s="106" t="str">
        <f>IF(FN_MC!B890="","*",FN_MC!B890)</f>
        <v>*</v>
      </c>
      <c r="B892" s="107" t="str">
        <f>IF(FN_MC!X890="","*",FN_MC!X890)</f>
        <v>*</v>
      </c>
      <c r="C892" s="108" t="str">
        <f>IF(FN_MC!S890="","*",FN_MC!S890)</f>
        <v>*</v>
      </c>
      <c r="D892" s="108" t="str">
        <f>IF(FN_MC!T890="","*",FN_MC!T890)</f>
        <v>*</v>
      </c>
      <c r="E892" s="108" t="str">
        <f>IF(FN_MC!D890="","*",FN_MC!D890)</f>
        <v>*</v>
      </c>
      <c r="F892" s="108" t="str">
        <f>IF(FN_MC!H890="","*",FN_MC!H890)</f>
        <v>*</v>
      </c>
      <c r="G892" s="108" t="str">
        <f>IF(FN_MC!M890="","*",FN_MC!M890)</f>
        <v>*</v>
      </c>
      <c r="H892" s="166" t="str">
        <f>IF(FN_MC!K890="","*",FN_MC!K890)</f>
        <v>*</v>
      </c>
      <c r="I892" s="141" t="str">
        <f>IF(FN_MC!O890="","*",FN_MC!O890)</f>
        <v>*</v>
      </c>
      <c r="J892" s="141" t="str">
        <f>IF(FN_MC!P890="","*",FN_MC!P890)</f>
        <v>*</v>
      </c>
      <c r="K892" s="152" t="str">
        <f>IF(FN_MC!AK890="","*",FN_MC!AK890)</f>
        <v>*</v>
      </c>
      <c r="L892" s="152" t="str">
        <f>IF(FN_MC!AM890="","*",FN_MC!AM890)</f>
        <v>*</v>
      </c>
      <c r="M892" s="152" t="str">
        <f>IF(FN_MC!AP890="","*",FN_MC!AP890)</f>
        <v>*</v>
      </c>
      <c r="N892" s="152" t="str">
        <f>IF(FN_MC!AM890="","*",FN_MC!AM890)</f>
        <v>*</v>
      </c>
      <c r="O892" s="99" t="str">
        <f>IF(FN_MC!BH890="","*",FN_MC!BH890)</f>
        <v>*</v>
      </c>
      <c r="P892" s="99"/>
      <c r="Q892" s="157" t="str">
        <f>IF($A$2=1,IF(FN_MC!BJ890="","*",FN_MC!BJ890),IF(FN_MC!BK890="","*",FN_MC!BK890))</f>
        <v>*</v>
      </c>
    </row>
    <row r="893" spans="1:17" hidden="1">
      <c r="A893" s="106" t="str">
        <f>IF(FN_MC!B891="","*",FN_MC!B891)</f>
        <v>*</v>
      </c>
      <c r="B893" s="107" t="str">
        <f>IF(FN_MC!X891="","*",FN_MC!X891)</f>
        <v>*</v>
      </c>
      <c r="C893" s="108" t="str">
        <f>IF(FN_MC!S891="","*",FN_MC!S891)</f>
        <v>*</v>
      </c>
      <c r="D893" s="108" t="str">
        <f>IF(FN_MC!T891="","*",FN_MC!T891)</f>
        <v>*</v>
      </c>
      <c r="E893" s="108" t="str">
        <f>IF(FN_MC!D891="","*",FN_MC!D891)</f>
        <v>*</v>
      </c>
      <c r="F893" s="108" t="str">
        <f>IF(FN_MC!H891="","*",FN_MC!H891)</f>
        <v>*</v>
      </c>
      <c r="G893" s="108" t="str">
        <f>IF(FN_MC!M891="","*",FN_MC!M891)</f>
        <v>*</v>
      </c>
      <c r="H893" s="166" t="str">
        <f>IF(FN_MC!K891="","*",FN_MC!K891)</f>
        <v>*</v>
      </c>
      <c r="I893" s="141" t="str">
        <f>IF(FN_MC!O891="","*",FN_MC!O891)</f>
        <v>*</v>
      </c>
      <c r="J893" s="141" t="str">
        <f>IF(FN_MC!P891="","*",FN_MC!P891)</f>
        <v>*</v>
      </c>
      <c r="K893" s="152" t="str">
        <f>IF(FN_MC!AK891="","*",FN_MC!AK891)</f>
        <v>*</v>
      </c>
      <c r="L893" s="152" t="str">
        <f>IF(FN_MC!AM891="","*",FN_MC!AM891)</f>
        <v>*</v>
      </c>
      <c r="M893" s="152" t="str">
        <f>IF(FN_MC!AP891="","*",FN_MC!AP891)</f>
        <v>*</v>
      </c>
      <c r="N893" s="152" t="str">
        <f>IF(FN_MC!AM891="","*",FN_MC!AM891)</f>
        <v>*</v>
      </c>
      <c r="O893" s="99" t="str">
        <f>IF(FN_MC!BH891="","*",FN_MC!BH891)</f>
        <v>*</v>
      </c>
      <c r="P893" s="99"/>
      <c r="Q893" s="157" t="str">
        <f>IF($A$2=1,IF(FN_MC!BJ891="","*",FN_MC!BJ891),IF(FN_MC!BK891="","*",FN_MC!BK891))</f>
        <v>*</v>
      </c>
    </row>
    <row r="894" spans="1:17" hidden="1">
      <c r="A894" s="106" t="str">
        <f>IF(FN_MC!B892="","*",FN_MC!B892)</f>
        <v>*</v>
      </c>
      <c r="B894" s="107" t="str">
        <f>IF(FN_MC!X892="","*",FN_MC!X892)</f>
        <v>*</v>
      </c>
      <c r="C894" s="108" t="str">
        <f>IF(FN_MC!S892="","*",FN_MC!S892)</f>
        <v>*</v>
      </c>
      <c r="D894" s="108" t="str">
        <f>IF(FN_MC!T892="","*",FN_MC!T892)</f>
        <v>*</v>
      </c>
      <c r="E894" s="108" t="str">
        <f>IF(FN_MC!D892="","*",FN_MC!D892)</f>
        <v>*</v>
      </c>
      <c r="F894" s="108" t="str">
        <f>IF(FN_MC!H892="","*",FN_MC!H892)</f>
        <v>*</v>
      </c>
      <c r="G894" s="108" t="str">
        <f>IF(FN_MC!M892="","*",FN_MC!M892)</f>
        <v>*</v>
      </c>
      <c r="H894" s="166" t="str">
        <f>IF(FN_MC!K892="","*",FN_MC!K892)</f>
        <v>*</v>
      </c>
      <c r="I894" s="141" t="str">
        <f>IF(FN_MC!O892="","*",FN_MC!O892)</f>
        <v>*</v>
      </c>
      <c r="J894" s="141" t="str">
        <f>IF(FN_MC!P892="","*",FN_MC!P892)</f>
        <v>*</v>
      </c>
      <c r="K894" s="152" t="str">
        <f>IF(FN_MC!AK892="","*",FN_MC!AK892)</f>
        <v>*</v>
      </c>
      <c r="L894" s="152" t="str">
        <f>IF(FN_MC!AM892="","*",FN_MC!AM892)</f>
        <v>*</v>
      </c>
      <c r="M894" s="152" t="str">
        <f>IF(FN_MC!AP892="","*",FN_MC!AP892)</f>
        <v>*</v>
      </c>
      <c r="N894" s="152" t="str">
        <f>IF(FN_MC!AM892="","*",FN_MC!AM892)</f>
        <v>*</v>
      </c>
      <c r="O894" s="99" t="str">
        <f>IF(FN_MC!BH892="","*",FN_MC!BH892)</f>
        <v>*</v>
      </c>
      <c r="P894" s="99"/>
      <c r="Q894" s="157" t="str">
        <f>IF($A$2=1,IF(FN_MC!BJ892="","*",FN_MC!BJ892),IF(FN_MC!BK892="","*",FN_MC!BK892))</f>
        <v>*</v>
      </c>
    </row>
    <row r="895" spans="1:17" hidden="1">
      <c r="A895" s="106" t="str">
        <f>IF(FN_MC!B893="","*",FN_MC!B893)</f>
        <v>*</v>
      </c>
      <c r="B895" s="107" t="str">
        <f>IF(FN_MC!X893="","*",FN_MC!X893)</f>
        <v>*</v>
      </c>
      <c r="C895" s="108" t="str">
        <f>IF(FN_MC!S893="","*",FN_MC!S893)</f>
        <v>*</v>
      </c>
      <c r="D895" s="108" t="str">
        <f>IF(FN_MC!T893="","*",FN_MC!T893)</f>
        <v>*</v>
      </c>
      <c r="E895" s="108" t="str">
        <f>IF(FN_MC!D893="","*",FN_MC!D893)</f>
        <v>*</v>
      </c>
      <c r="F895" s="108" t="str">
        <f>IF(FN_MC!H893="","*",FN_MC!H893)</f>
        <v>*</v>
      </c>
      <c r="G895" s="108" t="str">
        <f>IF(FN_MC!M893="","*",FN_MC!M893)</f>
        <v>*</v>
      </c>
      <c r="H895" s="166" t="str">
        <f>IF(FN_MC!K893="","*",FN_MC!K893)</f>
        <v>*</v>
      </c>
      <c r="I895" s="141" t="str">
        <f>IF(FN_MC!O893="","*",FN_MC!O893)</f>
        <v>*</v>
      </c>
      <c r="J895" s="141" t="str">
        <f>IF(FN_MC!P893="","*",FN_MC!P893)</f>
        <v>*</v>
      </c>
      <c r="K895" s="152" t="str">
        <f>IF(FN_MC!AK893="","*",FN_MC!AK893)</f>
        <v>*</v>
      </c>
      <c r="L895" s="152" t="str">
        <f>IF(FN_MC!AM893="","*",FN_MC!AM893)</f>
        <v>*</v>
      </c>
      <c r="M895" s="152" t="str">
        <f>IF(FN_MC!AP893="","*",FN_MC!AP893)</f>
        <v>*</v>
      </c>
      <c r="N895" s="152" t="str">
        <f>IF(FN_MC!AM893="","*",FN_MC!AM893)</f>
        <v>*</v>
      </c>
      <c r="O895" s="99" t="str">
        <f>IF(FN_MC!BH893="","*",FN_MC!BH893)</f>
        <v>*</v>
      </c>
      <c r="P895" s="99"/>
      <c r="Q895" s="157" t="str">
        <f>IF($A$2=1,IF(FN_MC!BJ893="","*",FN_MC!BJ893),IF(FN_MC!BK893="","*",FN_MC!BK893))</f>
        <v>*</v>
      </c>
    </row>
    <row r="896" spans="1:17" hidden="1">
      <c r="A896" s="106" t="str">
        <f>IF(FN_MC!B894="","*",FN_MC!B894)</f>
        <v>*</v>
      </c>
      <c r="B896" s="107" t="str">
        <f>IF(FN_MC!X894="","*",FN_MC!X894)</f>
        <v>*</v>
      </c>
      <c r="C896" s="108" t="str">
        <f>IF(FN_MC!S894="","*",FN_MC!S894)</f>
        <v>*</v>
      </c>
      <c r="D896" s="108" t="str">
        <f>IF(FN_MC!T894="","*",FN_MC!T894)</f>
        <v>*</v>
      </c>
      <c r="E896" s="108" t="str">
        <f>IF(FN_MC!D894="","*",FN_MC!D894)</f>
        <v>*</v>
      </c>
      <c r="F896" s="108" t="str">
        <f>IF(FN_MC!H894="","*",FN_MC!H894)</f>
        <v>*</v>
      </c>
      <c r="G896" s="108" t="str">
        <f>IF(FN_MC!M894="","*",FN_MC!M894)</f>
        <v>*</v>
      </c>
      <c r="H896" s="166" t="str">
        <f>IF(FN_MC!K894="","*",FN_MC!K894)</f>
        <v>*</v>
      </c>
      <c r="I896" s="141" t="str">
        <f>IF(FN_MC!O894="","*",FN_MC!O894)</f>
        <v>*</v>
      </c>
      <c r="J896" s="141" t="str">
        <f>IF(FN_MC!P894="","*",FN_MC!P894)</f>
        <v>*</v>
      </c>
      <c r="K896" s="152" t="str">
        <f>IF(FN_MC!AK894="","*",FN_MC!AK894)</f>
        <v>*</v>
      </c>
      <c r="L896" s="152" t="str">
        <f>IF(FN_MC!AM894="","*",FN_MC!AM894)</f>
        <v>*</v>
      </c>
      <c r="M896" s="152" t="str">
        <f>IF(FN_MC!AP894="","*",FN_MC!AP894)</f>
        <v>*</v>
      </c>
      <c r="N896" s="152" t="str">
        <f>IF(FN_MC!AM894="","*",FN_MC!AM894)</f>
        <v>*</v>
      </c>
      <c r="O896" s="99" t="str">
        <f>IF(FN_MC!BH894="","*",FN_MC!BH894)</f>
        <v>*</v>
      </c>
      <c r="P896" s="99"/>
      <c r="Q896" s="157" t="str">
        <f>IF($A$2=1,IF(FN_MC!BJ894="","*",FN_MC!BJ894),IF(FN_MC!BK894="","*",FN_MC!BK894))</f>
        <v>*</v>
      </c>
    </row>
    <row r="897" spans="1:17" hidden="1">
      <c r="A897" s="106" t="str">
        <f>IF(FN_MC!B895="","*",FN_MC!B895)</f>
        <v>*</v>
      </c>
      <c r="B897" s="107" t="str">
        <f>IF(FN_MC!X895="","*",FN_MC!X895)</f>
        <v>*</v>
      </c>
      <c r="C897" s="108" t="str">
        <f>IF(FN_MC!S895="","*",FN_MC!S895)</f>
        <v>*</v>
      </c>
      <c r="D897" s="108" t="str">
        <f>IF(FN_MC!T895="","*",FN_MC!T895)</f>
        <v>*</v>
      </c>
      <c r="E897" s="108" t="str">
        <f>IF(FN_MC!D895="","*",FN_MC!D895)</f>
        <v>*</v>
      </c>
      <c r="F897" s="108" t="str">
        <f>IF(FN_MC!H895="","*",FN_MC!H895)</f>
        <v>*</v>
      </c>
      <c r="G897" s="108" t="str">
        <f>IF(FN_MC!M895="","*",FN_MC!M895)</f>
        <v>*</v>
      </c>
      <c r="H897" s="166" t="str">
        <f>IF(FN_MC!K895="","*",FN_MC!K895)</f>
        <v>*</v>
      </c>
      <c r="I897" s="141" t="str">
        <f>IF(FN_MC!O895="","*",FN_MC!O895)</f>
        <v>*</v>
      </c>
      <c r="J897" s="141" t="str">
        <f>IF(FN_MC!P895="","*",FN_MC!P895)</f>
        <v>*</v>
      </c>
      <c r="K897" s="152" t="str">
        <f>IF(FN_MC!AK895="","*",FN_MC!AK895)</f>
        <v>*</v>
      </c>
      <c r="L897" s="152" t="str">
        <f>IF(FN_MC!AM895="","*",FN_MC!AM895)</f>
        <v>*</v>
      </c>
      <c r="M897" s="152" t="str">
        <f>IF(FN_MC!AP895="","*",FN_MC!AP895)</f>
        <v>*</v>
      </c>
      <c r="N897" s="152" t="str">
        <f>IF(FN_MC!AM895="","*",FN_MC!AM895)</f>
        <v>*</v>
      </c>
      <c r="O897" s="99" t="str">
        <f>IF(FN_MC!BH895="","*",FN_MC!BH895)</f>
        <v>*</v>
      </c>
      <c r="P897" s="99"/>
      <c r="Q897" s="157" t="str">
        <f>IF($A$2=1,IF(FN_MC!BJ895="","*",FN_MC!BJ895),IF(FN_MC!BK895="","*",FN_MC!BK895))</f>
        <v>*</v>
      </c>
    </row>
    <row r="898" spans="1:17" hidden="1">
      <c r="A898" s="106" t="str">
        <f>IF(FN_MC!B896="","*",FN_MC!B896)</f>
        <v>*</v>
      </c>
      <c r="B898" s="107" t="str">
        <f>IF(FN_MC!X896="","*",FN_MC!X896)</f>
        <v>*</v>
      </c>
      <c r="C898" s="108" t="str">
        <f>IF(FN_MC!S896="","*",FN_MC!S896)</f>
        <v>*</v>
      </c>
      <c r="D898" s="108" t="str">
        <f>IF(FN_MC!T896="","*",FN_MC!T896)</f>
        <v>*</v>
      </c>
      <c r="E898" s="108" t="str">
        <f>IF(FN_MC!D896="","*",FN_MC!D896)</f>
        <v>*</v>
      </c>
      <c r="F898" s="108" t="str">
        <f>IF(FN_MC!H896="","*",FN_MC!H896)</f>
        <v>*</v>
      </c>
      <c r="G898" s="108" t="str">
        <f>IF(FN_MC!M896="","*",FN_MC!M896)</f>
        <v>*</v>
      </c>
      <c r="H898" s="166" t="str">
        <f>IF(FN_MC!K896="","*",FN_MC!K896)</f>
        <v>*</v>
      </c>
      <c r="I898" s="141" t="str">
        <f>IF(FN_MC!O896="","*",FN_MC!O896)</f>
        <v>*</v>
      </c>
      <c r="J898" s="141" t="str">
        <f>IF(FN_MC!P896="","*",FN_MC!P896)</f>
        <v>*</v>
      </c>
      <c r="K898" s="152" t="str">
        <f>IF(FN_MC!AK896="","*",FN_MC!AK896)</f>
        <v>*</v>
      </c>
      <c r="L898" s="152" t="str">
        <f>IF(FN_MC!AM896="","*",FN_MC!AM896)</f>
        <v>*</v>
      </c>
      <c r="M898" s="152" t="str">
        <f>IF(FN_MC!AP896="","*",FN_MC!AP896)</f>
        <v>*</v>
      </c>
      <c r="N898" s="152" t="str">
        <f>IF(FN_MC!AM896="","*",FN_MC!AM896)</f>
        <v>*</v>
      </c>
      <c r="O898" s="99" t="str">
        <f>IF(FN_MC!BH896="","*",FN_MC!BH896)</f>
        <v>*</v>
      </c>
      <c r="P898" s="99"/>
      <c r="Q898" s="157" t="str">
        <f>IF($A$2=1,IF(FN_MC!BJ896="","*",FN_MC!BJ896),IF(FN_MC!BK896="","*",FN_MC!BK896))</f>
        <v>*</v>
      </c>
    </row>
    <row r="899" spans="1:17" hidden="1">
      <c r="A899" s="106" t="str">
        <f>IF(FN_MC!B897="","*",FN_MC!B897)</f>
        <v>*</v>
      </c>
      <c r="B899" s="107" t="str">
        <f>IF(FN_MC!X897="","*",FN_MC!X897)</f>
        <v>*</v>
      </c>
      <c r="C899" s="108" t="str">
        <f>IF(FN_MC!S897="","*",FN_MC!S897)</f>
        <v>*</v>
      </c>
      <c r="D899" s="108" t="str">
        <f>IF(FN_MC!T897="","*",FN_MC!T897)</f>
        <v>*</v>
      </c>
      <c r="E899" s="108" t="str">
        <f>IF(FN_MC!D897="","*",FN_MC!D897)</f>
        <v>*</v>
      </c>
      <c r="F899" s="108" t="str">
        <f>IF(FN_MC!H897="","*",FN_MC!H897)</f>
        <v>*</v>
      </c>
      <c r="G899" s="108" t="str">
        <f>IF(FN_MC!M897="","*",FN_MC!M897)</f>
        <v>*</v>
      </c>
      <c r="H899" s="166" t="str">
        <f>IF(FN_MC!K897="","*",FN_MC!K897)</f>
        <v>*</v>
      </c>
      <c r="I899" s="141" t="str">
        <f>IF(FN_MC!O897="","*",FN_MC!O897)</f>
        <v>*</v>
      </c>
      <c r="J899" s="141" t="str">
        <f>IF(FN_MC!P897="","*",FN_MC!P897)</f>
        <v>*</v>
      </c>
      <c r="K899" s="152" t="str">
        <f>IF(FN_MC!AK897="","*",FN_MC!AK897)</f>
        <v>*</v>
      </c>
      <c r="L899" s="152" t="str">
        <f>IF(FN_MC!AM897="","*",FN_MC!AM897)</f>
        <v>*</v>
      </c>
      <c r="M899" s="152" t="str">
        <f>IF(FN_MC!AP897="","*",FN_MC!AP897)</f>
        <v>*</v>
      </c>
      <c r="N899" s="152" t="str">
        <f>IF(FN_MC!AM897="","*",FN_MC!AM897)</f>
        <v>*</v>
      </c>
      <c r="O899" s="99" t="str">
        <f>IF(FN_MC!BH897="","*",FN_MC!BH897)</f>
        <v>*</v>
      </c>
      <c r="P899" s="99"/>
      <c r="Q899" s="157" t="str">
        <f>IF($A$2=1,IF(FN_MC!BJ897="","*",FN_MC!BJ897),IF(FN_MC!BK897="","*",FN_MC!BK897))</f>
        <v>*</v>
      </c>
    </row>
    <row r="900" spans="1:17" hidden="1">
      <c r="A900" s="106" t="str">
        <f>IF(FN_MC!B898="","*",FN_MC!B898)</f>
        <v>*</v>
      </c>
      <c r="B900" s="107" t="str">
        <f>IF(FN_MC!X898="","*",FN_MC!X898)</f>
        <v>*</v>
      </c>
      <c r="C900" s="108" t="str">
        <f>IF(FN_MC!S898="","*",FN_MC!S898)</f>
        <v>*</v>
      </c>
      <c r="D900" s="108" t="str">
        <f>IF(FN_MC!T898="","*",FN_MC!T898)</f>
        <v>*</v>
      </c>
      <c r="E900" s="108" t="str">
        <f>IF(FN_MC!D898="","*",FN_MC!D898)</f>
        <v>*</v>
      </c>
      <c r="F900" s="108" t="str">
        <f>IF(FN_MC!H898="","*",FN_MC!H898)</f>
        <v>*</v>
      </c>
      <c r="G900" s="108" t="str">
        <f>IF(FN_MC!M898="","*",FN_MC!M898)</f>
        <v>*</v>
      </c>
      <c r="H900" s="166" t="str">
        <f>IF(FN_MC!K898="","*",FN_MC!K898)</f>
        <v>*</v>
      </c>
      <c r="I900" s="141" t="str">
        <f>IF(FN_MC!O898="","*",FN_MC!O898)</f>
        <v>*</v>
      </c>
      <c r="J900" s="141" t="str">
        <f>IF(FN_MC!P898="","*",FN_MC!P898)</f>
        <v>*</v>
      </c>
      <c r="K900" s="152" t="str">
        <f>IF(FN_MC!AK898="","*",FN_MC!AK898)</f>
        <v>*</v>
      </c>
      <c r="L900" s="152" t="str">
        <f>IF(FN_MC!AM898="","*",FN_MC!AM898)</f>
        <v>*</v>
      </c>
      <c r="M900" s="152" t="str">
        <f>IF(FN_MC!AP898="","*",FN_MC!AP898)</f>
        <v>*</v>
      </c>
      <c r="N900" s="152" t="str">
        <f>IF(FN_MC!AM898="","*",FN_MC!AM898)</f>
        <v>*</v>
      </c>
      <c r="O900" s="99" t="str">
        <f>IF(FN_MC!BH898="","*",FN_MC!BH898)</f>
        <v>*</v>
      </c>
      <c r="P900" s="99"/>
      <c r="Q900" s="157" t="str">
        <f>IF($A$2=1,IF(FN_MC!BJ898="","*",FN_MC!BJ898),IF(FN_MC!BK898="","*",FN_MC!BK898))</f>
        <v>*</v>
      </c>
    </row>
    <row r="901" spans="1:17" hidden="1">
      <c r="A901" s="106" t="str">
        <f>IF(FN_MC!B899="","*",FN_MC!B899)</f>
        <v>*</v>
      </c>
      <c r="B901" s="107" t="str">
        <f>IF(FN_MC!X899="","*",FN_MC!X899)</f>
        <v>*</v>
      </c>
      <c r="C901" s="108" t="str">
        <f>IF(FN_MC!S899="","*",FN_MC!S899)</f>
        <v>*</v>
      </c>
      <c r="D901" s="108" t="str">
        <f>IF(FN_MC!T899="","*",FN_MC!T899)</f>
        <v>*</v>
      </c>
      <c r="E901" s="108" t="str">
        <f>IF(FN_MC!D899="","*",FN_MC!D899)</f>
        <v>*</v>
      </c>
      <c r="F901" s="108" t="str">
        <f>IF(FN_MC!H899="","*",FN_MC!H899)</f>
        <v>*</v>
      </c>
      <c r="G901" s="108" t="str">
        <f>IF(FN_MC!M899="","*",FN_MC!M899)</f>
        <v>*</v>
      </c>
      <c r="H901" s="166" t="str">
        <f>IF(FN_MC!K899="","*",FN_MC!K899)</f>
        <v>*</v>
      </c>
      <c r="I901" s="141" t="str">
        <f>IF(FN_MC!O899="","*",FN_MC!O899)</f>
        <v>*</v>
      </c>
      <c r="J901" s="141" t="str">
        <f>IF(FN_MC!P899="","*",FN_MC!P899)</f>
        <v>*</v>
      </c>
      <c r="K901" s="152" t="str">
        <f>IF(FN_MC!AK899="","*",FN_MC!AK899)</f>
        <v>*</v>
      </c>
      <c r="L901" s="152" t="str">
        <f>IF(FN_MC!AM899="","*",FN_MC!AM899)</f>
        <v>*</v>
      </c>
      <c r="M901" s="152" t="str">
        <f>IF(FN_MC!AP899="","*",FN_MC!AP899)</f>
        <v>*</v>
      </c>
      <c r="N901" s="152" t="str">
        <f>IF(FN_MC!AM899="","*",FN_MC!AM899)</f>
        <v>*</v>
      </c>
      <c r="O901" s="99" t="str">
        <f>IF(FN_MC!BH899="","*",FN_MC!BH899)</f>
        <v>*</v>
      </c>
      <c r="P901" s="99"/>
      <c r="Q901" s="157" t="str">
        <f>IF($A$2=1,IF(FN_MC!BJ899="","*",FN_MC!BJ899),IF(FN_MC!BK899="","*",FN_MC!BK899))</f>
        <v>*</v>
      </c>
    </row>
    <row r="902" spans="1:17" hidden="1">
      <c r="A902" s="106" t="str">
        <f>IF(FN_MC!B900="","*",FN_MC!B900)</f>
        <v>*</v>
      </c>
      <c r="B902" s="107" t="str">
        <f>IF(FN_MC!X900="","*",FN_MC!X900)</f>
        <v>*</v>
      </c>
      <c r="C902" s="108" t="str">
        <f>IF(FN_MC!S900="","*",FN_MC!S900)</f>
        <v>*</v>
      </c>
      <c r="D902" s="108" t="str">
        <f>IF(FN_MC!T900="","*",FN_MC!T900)</f>
        <v>*</v>
      </c>
      <c r="E902" s="108" t="str">
        <f>IF(FN_MC!D900="","*",FN_MC!D900)</f>
        <v>*</v>
      </c>
      <c r="F902" s="108" t="str">
        <f>IF(FN_MC!H900="","*",FN_MC!H900)</f>
        <v>*</v>
      </c>
      <c r="G902" s="108" t="str">
        <f>IF(FN_MC!M900="","*",FN_MC!M900)</f>
        <v>*</v>
      </c>
      <c r="H902" s="166" t="str">
        <f>IF(FN_MC!K900="","*",FN_MC!K900)</f>
        <v>*</v>
      </c>
      <c r="I902" s="141" t="str">
        <f>IF(FN_MC!O900="","*",FN_MC!O900)</f>
        <v>*</v>
      </c>
      <c r="J902" s="141" t="str">
        <f>IF(FN_MC!P900="","*",FN_MC!P900)</f>
        <v>*</v>
      </c>
      <c r="K902" s="152" t="str">
        <f>IF(FN_MC!AK900="","*",FN_MC!AK900)</f>
        <v>*</v>
      </c>
      <c r="L902" s="152" t="str">
        <f>IF(FN_MC!AM900="","*",FN_MC!AM900)</f>
        <v>*</v>
      </c>
      <c r="M902" s="152" t="str">
        <f>IF(FN_MC!AP900="","*",FN_MC!AP900)</f>
        <v>*</v>
      </c>
      <c r="N902" s="152" t="str">
        <f>IF(FN_MC!AM900="","*",FN_MC!AM900)</f>
        <v>*</v>
      </c>
      <c r="O902" s="99" t="str">
        <f>IF(FN_MC!BH900="","*",FN_MC!BH900)</f>
        <v>*</v>
      </c>
      <c r="P902" s="99"/>
      <c r="Q902" s="157" t="str">
        <f>IF($A$2=1,IF(FN_MC!BJ900="","*",FN_MC!BJ900),IF(FN_MC!BK900="","*",FN_MC!BK900))</f>
        <v>*</v>
      </c>
    </row>
    <row r="903" spans="1:17" hidden="1">
      <c r="A903" s="106" t="str">
        <f>IF(FN_MC!B901="","*",FN_MC!B901)</f>
        <v>*</v>
      </c>
      <c r="B903" s="107" t="str">
        <f>IF(FN_MC!X901="","*",FN_MC!X901)</f>
        <v>*</v>
      </c>
      <c r="C903" s="108" t="str">
        <f>IF(FN_MC!S901="","*",FN_MC!S901)</f>
        <v>*</v>
      </c>
      <c r="D903" s="108" t="str">
        <f>IF(FN_MC!T901="","*",FN_MC!T901)</f>
        <v>*</v>
      </c>
      <c r="E903" s="108" t="str">
        <f>IF(FN_MC!D901="","*",FN_MC!D901)</f>
        <v>*</v>
      </c>
      <c r="F903" s="108" t="str">
        <f>IF(FN_MC!H901="","*",FN_MC!H901)</f>
        <v>*</v>
      </c>
      <c r="G903" s="108" t="str">
        <f>IF(FN_MC!M901="","*",FN_MC!M901)</f>
        <v>*</v>
      </c>
      <c r="H903" s="166" t="str">
        <f>IF(FN_MC!K901="","*",FN_MC!K901)</f>
        <v>*</v>
      </c>
      <c r="I903" s="141" t="str">
        <f>IF(FN_MC!O901="","*",FN_MC!O901)</f>
        <v>*</v>
      </c>
      <c r="J903" s="141" t="str">
        <f>IF(FN_MC!P901="","*",FN_MC!P901)</f>
        <v>*</v>
      </c>
      <c r="K903" s="152" t="str">
        <f>IF(FN_MC!AK901="","*",FN_MC!AK901)</f>
        <v>*</v>
      </c>
      <c r="L903" s="152" t="str">
        <f>IF(FN_MC!AM901="","*",FN_MC!AM901)</f>
        <v>*</v>
      </c>
      <c r="M903" s="152" t="str">
        <f>IF(FN_MC!AP901="","*",FN_MC!AP901)</f>
        <v>*</v>
      </c>
      <c r="N903" s="152" t="str">
        <f>IF(FN_MC!AM901="","*",FN_MC!AM901)</f>
        <v>*</v>
      </c>
      <c r="O903" s="99" t="str">
        <f>IF(FN_MC!BH901="","*",FN_MC!BH901)</f>
        <v>*</v>
      </c>
      <c r="P903" s="99"/>
      <c r="Q903" s="157" t="str">
        <f>IF($A$2=1,IF(FN_MC!BJ901="","*",FN_MC!BJ901),IF(FN_MC!BK901="","*",FN_MC!BK901))</f>
        <v>*</v>
      </c>
    </row>
    <row r="904" spans="1:17" hidden="1">
      <c r="A904" s="106" t="str">
        <f>IF(FN_MC!B902="","*",FN_MC!B902)</f>
        <v>*</v>
      </c>
      <c r="B904" s="107" t="str">
        <f>IF(FN_MC!X902="","*",FN_MC!X902)</f>
        <v>*</v>
      </c>
      <c r="C904" s="108" t="str">
        <f>IF(FN_MC!S902="","*",FN_MC!S902)</f>
        <v>*</v>
      </c>
      <c r="D904" s="108" t="str">
        <f>IF(FN_MC!T902="","*",FN_MC!T902)</f>
        <v>*</v>
      </c>
      <c r="E904" s="108" t="str">
        <f>IF(FN_MC!D902="","*",FN_MC!D902)</f>
        <v>*</v>
      </c>
      <c r="F904" s="108" t="str">
        <f>IF(FN_MC!H902="","*",FN_MC!H902)</f>
        <v>*</v>
      </c>
      <c r="G904" s="108" t="str">
        <f>IF(FN_MC!M902="","*",FN_MC!M902)</f>
        <v>*</v>
      </c>
      <c r="H904" s="166" t="str">
        <f>IF(FN_MC!K902="","*",FN_MC!K902)</f>
        <v>*</v>
      </c>
      <c r="I904" s="141" t="str">
        <f>IF(FN_MC!O902="","*",FN_MC!O902)</f>
        <v>*</v>
      </c>
      <c r="J904" s="141" t="str">
        <f>IF(FN_MC!P902="","*",FN_MC!P902)</f>
        <v>*</v>
      </c>
      <c r="K904" s="152" t="str">
        <f>IF(FN_MC!AK902="","*",FN_MC!AK902)</f>
        <v>*</v>
      </c>
      <c r="L904" s="152" t="str">
        <f>IF(FN_MC!AM902="","*",FN_MC!AM902)</f>
        <v>*</v>
      </c>
      <c r="M904" s="152" t="str">
        <f>IF(FN_MC!AP902="","*",FN_MC!AP902)</f>
        <v>*</v>
      </c>
      <c r="N904" s="152" t="str">
        <f>IF(FN_MC!AM902="","*",FN_MC!AM902)</f>
        <v>*</v>
      </c>
      <c r="O904" s="99" t="str">
        <f>IF(FN_MC!BH902="","*",FN_MC!BH902)</f>
        <v>*</v>
      </c>
      <c r="P904" s="99"/>
      <c r="Q904" s="157" t="str">
        <f>IF($A$2=1,IF(FN_MC!BJ902="","*",FN_MC!BJ902),IF(FN_MC!BK902="","*",FN_MC!BK902))</f>
        <v>*</v>
      </c>
    </row>
    <row r="905" spans="1:17" hidden="1">
      <c r="A905" s="106" t="str">
        <f>IF(FN_MC!B903="","*",FN_MC!B903)</f>
        <v>*</v>
      </c>
      <c r="B905" s="107" t="str">
        <f>IF(FN_MC!X903="","*",FN_MC!X903)</f>
        <v>*</v>
      </c>
      <c r="C905" s="108" t="str">
        <f>IF(FN_MC!S903="","*",FN_MC!S903)</f>
        <v>*</v>
      </c>
      <c r="D905" s="108" t="str">
        <f>IF(FN_MC!T903="","*",FN_MC!T903)</f>
        <v>*</v>
      </c>
      <c r="E905" s="108" t="str">
        <f>IF(FN_MC!D903="","*",FN_MC!D903)</f>
        <v>*</v>
      </c>
      <c r="F905" s="108" t="str">
        <f>IF(FN_MC!H903="","*",FN_MC!H903)</f>
        <v>*</v>
      </c>
      <c r="G905" s="108" t="str">
        <f>IF(FN_MC!M903="","*",FN_MC!M903)</f>
        <v>*</v>
      </c>
      <c r="H905" s="166" t="str">
        <f>IF(FN_MC!K903="","*",FN_MC!K903)</f>
        <v>*</v>
      </c>
      <c r="I905" s="141" t="str">
        <f>IF(FN_MC!O903="","*",FN_MC!O903)</f>
        <v>*</v>
      </c>
      <c r="J905" s="141" t="str">
        <f>IF(FN_MC!P903="","*",FN_MC!P903)</f>
        <v>*</v>
      </c>
      <c r="K905" s="152" t="str">
        <f>IF(FN_MC!AK903="","*",FN_MC!AK903)</f>
        <v>*</v>
      </c>
      <c r="L905" s="152" t="str">
        <f>IF(FN_MC!AM903="","*",FN_MC!AM903)</f>
        <v>*</v>
      </c>
      <c r="M905" s="152" t="str">
        <f>IF(FN_MC!AP903="","*",FN_MC!AP903)</f>
        <v>*</v>
      </c>
      <c r="N905" s="152" t="str">
        <f>IF(FN_MC!AM903="","*",FN_MC!AM903)</f>
        <v>*</v>
      </c>
      <c r="O905" s="99" t="str">
        <f>IF(FN_MC!BH903="","*",FN_MC!BH903)</f>
        <v>*</v>
      </c>
      <c r="P905" s="99"/>
      <c r="Q905" s="157" t="str">
        <f>IF($A$2=1,IF(FN_MC!BJ903="","*",FN_MC!BJ903),IF(FN_MC!BK903="","*",FN_MC!BK903))</f>
        <v>*</v>
      </c>
    </row>
    <row r="906" spans="1:17" hidden="1">
      <c r="A906" s="106" t="str">
        <f>IF(FN_MC!B904="","*",FN_MC!B904)</f>
        <v>*</v>
      </c>
      <c r="B906" s="107" t="str">
        <f>IF(FN_MC!X904="","*",FN_MC!X904)</f>
        <v>*</v>
      </c>
      <c r="C906" s="108" t="str">
        <f>IF(FN_MC!S904="","*",FN_MC!S904)</f>
        <v>*</v>
      </c>
      <c r="D906" s="108" t="str">
        <f>IF(FN_MC!T904="","*",FN_MC!T904)</f>
        <v>*</v>
      </c>
      <c r="E906" s="108" t="str">
        <f>IF(FN_MC!D904="","*",FN_MC!D904)</f>
        <v>*</v>
      </c>
      <c r="F906" s="108" t="str">
        <f>IF(FN_MC!H904="","*",FN_MC!H904)</f>
        <v>*</v>
      </c>
      <c r="G906" s="108" t="str">
        <f>IF(FN_MC!M904="","*",FN_MC!M904)</f>
        <v>*</v>
      </c>
      <c r="H906" s="166" t="str">
        <f>IF(FN_MC!K904="","*",FN_MC!K904)</f>
        <v>*</v>
      </c>
      <c r="I906" s="141" t="str">
        <f>IF(FN_MC!O904="","*",FN_MC!O904)</f>
        <v>*</v>
      </c>
      <c r="J906" s="141" t="str">
        <f>IF(FN_MC!P904="","*",FN_MC!P904)</f>
        <v>*</v>
      </c>
      <c r="K906" s="152" t="str">
        <f>IF(FN_MC!AK904="","*",FN_MC!AK904)</f>
        <v>*</v>
      </c>
      <c r="L906" s="152" t="str">
        <f>IF(FN_MC!AM904="","*",FN_MC!AM904)</f>
        <v>*</v>
      </c>
      <c r="M906" s="152" t="str">
        <f>IF(FN_MC!AP904="","*",FN_MC!AP904)</f>
        <v>*</v>
      </c>
      <c r="N906" s="152" t="str">
        <f>IF(FN_MC!AM904="","*",FN_MC!AM904)</f>
        <v>*</v>
      </c>
      <c r="O906" s="99" t="str">
        <f>IF(FN_MC!BH904="","*",FN_MC!BH904)</f>
        <v>*</v>
      </c>
      <c r="P906" s="99"/>
      <c r="Q906" s="157" t="str">
        <f>IF($A$2=1,IF(FN_MC!BJ904="","*",FN_MC!BJ904),IF(FN_MC!BK904="","*",FN_MC!BK904))</f>
        <v>*</v>
      </c>
    </row>
    <row r="907" spans="1:17" hidden="1">
      <c r="A907" s="106" t="str">
        <f>IF(FN_MC!B905="","*",FN_MC!B905)</f>
        <v>*</v>
      </c>
      <c r="B907" s="107" t="str">
        <f>IF(FN_MC!X905="","*",FN_MC!X905)</f>
        <v>*</v>
      </c>
      <c r="C907" s="108" t="str">
        <f>IF(FN_MC!S905="","*",FN_MC!S905)</f>
        <v>*</v>
      </c>
      <c r="D907" s="108" t="str">
        <f>IF(FN_MC!T905="","*",FN_MC!T905)</f>
        <v>*</v>
      </c>
      <c r="E907" s="108" t="str">
        <f>IF(FN_MC!D905="","*",FN_MC!D905)</f>
        <v>*</v>
      </c>
      <c r="F907" s="108" t="str">
        <f>IF(FN_MC!H905="","*",FN_MC!H905)</f>
        <v>*</v>
      </c>
      <c r="G907" s="108" t="str">
        <f>IF(FN_MC!M905="","*",FN_MC!M905)</f>
        <v>*</v>
      </c>
      <c r="H907" s="166" t="str">
        <f>IF(FN_MC!K905="","*",FN_MC!K905)</f>
        <v>*</v>
      </c>
      <c r="I907" s="141" t="str">
        <f>IF(FN_MC!O905="","*",FN_MC!O905)</f>
        <v>*</v>
      </c>
      <c r="J907" s="141" t="str">
        <f>IF(FN_MC!P905="","*",FN_MC!P905)</f>
        <v>*</v>
      </c>
      <c r="K907" s="152" t="str">
        <f>IF(FN_MC!AK905="","*",FN_MC!AK905)</f>
        <v>*</v>
      </c>
      <c r="L907" s="152" t="str">
        <f>IF(FN_MC!AM905="","*",FN_MC!AM905)</f>
        <v>*</v>
      </c>
      <c r="M907" s="152" t="str">
        <f>IF(FN_MC!AP905="","*",FN_MC!AP905)</f>
        <v>*</v>
      </c>
      <c r="N907" s="152" t="str">
        <f>IF(FN_MC!AM905="","*",FN_MC!AM905)</f>
        <v>*</v>
      </c>
      <c r="O907" s="99" t="str">
        <f>IF(FN_MC!BH905="","*",FN_MC!BH905)</f>
        <v>*</v>
      </c>
      <c r="P907" s="99"/>
      <c r="Q907" s="157" t="str">
        <f>IF($A$2=1,IF(FN_MC!BJ905="","*",FN_MC!BJ905),IF(FN_MC!BK905="","*",FN_MC!BK905))</f>
        <v>*</v>
      </c>
    </row>
    <row r="908" spans="1:17" hidden="1">
      <c r="A908" s="106" t="str">
        <f>IF(FN_MC!B906="","*",FN_MC!B906)</f>
        <v>*</v>
      </c>
      <c r="B908" s="107" t="str">
        <f>IF(FN_MC!X906="","*",FN_MC!X906)</f>
        <v>*</v>
      </c>
      <c r="C908" s="108" t="str">
        <f>IF(FN_MC!S906="","*",FN_MC!S906)</f>
        <v>*</v>
      </c>
      <c r="D908" s="108" t="str">
        <f>IF(FN_MC!T906="","*",FN_MC!T906)</f>
        <v>*</v>
      </c>
      <c r="E908" s="108" t="str">
        <f>IF(FN_MC!D906="","*",FN_MC!D906)</f>
        <v>*</v>
      </c>
      <c r="F908" s="108" t="str">
        <f>IF(FN_MC!H906="","*",FN_MC!H906)</f>
        <v>*</v>
      </c>
      <c r="G908" s="108" t="str">
        <f>IF(FN_MC!M906="","*",FN_MC!M906)</f>
        <v>*</v>
      </c>
      <c r="H908" s="166" t="str">
        <f>IF(FN_MC!K906="","*",FN_MC!K906)</f>
        <v>*</v>
      </c>
      <c r="I908" s="141" t="str">
        <f>IF(FN_MC!O906="","*",FN_MC!O906)</f>
        <v>*</v>
      </c>
      <c r="J908" s="141" t="str">
        <f>IF(FN_MC!P906="","*",FN_MC!P906)</f>
        <v>*</v>
      </c>
      <c r="K908" s="152" t="str">
        <f>IF(FN_MC!AK906="","*",FN_MC!AK906)</f>
        <v>*</v>
      </c>
      <c r="L908" s="152" t="str">
        <f>IF(FN_MC!AM906="","*",FN_MC!AM906)</f>
        <v>*</v>
      </c>
      <c r="M908" s="152" t="str">
        <f>IF(FN_MC!AP906="","*",FN_MC!AP906)</f>
        <v>*</v>
      </c>
      <c r="N908" s="152" t="str">
        <f>IF(FN_MC!AM906="","*",FN_MC!AM906)</f>
        <v>*</v>
      </c>
      <c r="O908" s="99" t="str">
        <f>IF(FN_MC!BH906="","*",FN_MC!BH906)</f>
        <v>*</v>
      </c>
      <c r="P908" s="99"/>
      <c r="Q908" s="157" t="str">
        <f>IF($A$2=1,IF(FN_MC!BJ906="","*",FN_MC!BJ906),IF(FN_MC!BK906="","*",FN_MC!BK906))</f>
        <v>*</v>
      </c>
    </row>
    <row r="909" spans="1:17" hidden="1">
      <c r="A909" s="106" t="str">
        <f>IF(FN_MC!B907="","*",FN_MC!B907)</f>
        <v>*</v>
      </c>
      <c r="B909" s="107" t="str">
        <f>IF(FN_MC!X907="","*",FN_MC!X907)</f>
        <v>*</v>
      </c>
      <c r="C909" s="108" t="str">
        <f>IF(FN_MC!S907="","*",FN_MC!S907)</f>
        <v>*</v>
      </c>
      <c r="D909" s="108" t="str">
        <f>IF(FN_MC!T907="","*",FN_MC!T907)</f>
        <v>*</v>
      </c>
      <c r="E909" s="108" t="str">
        <f>IF(FN_MC!D907="","*",FN_MC!D907)</f>
        <v>*</v>
      </c>
      <c r="F909" s="108" t="str">
        <f>IF(FN_MC!H907="","*",FN_MC!H907)</f>
        <v>*</v>
      </c>
      <c r="G909" s="108" t="str">
        <f>IF(FN_MC!M907="","*",FN_MC!M907)</f>
        <v>*</v>
      </c>
      <c r="H909" s="166" t="str">
        <f>IF(FN_MC!K907="","*",FN_MC!K907)</f>
        <v>*</v>
      </c>
      <c r="I909" s="141" t="str">
        <f>IF(FN_MC!O907="","*",FN_MC!O907)</f>
        <v>*</v>
      </c>
      <c r="J909" s="141" t="str">
        <f>IF(FN_MC!P907="","*",FN_MC!P907)</f>
        <v>*</v>
      </c>
      <c r="K909" s="152" t="str">
        <f>IF(FN_MC!AK907="","*",FN_MC!AK907)</f>
        <v>*</v>
      </c>
      <c r="L909" s="152" t="str">
        <f>IF(FN_MC!AM907="","*",FN_MC!AM907)</f>
        <v>*</v>
      </c>
      <c r="M909" s="152" t="str">
        <f>IF(FN_MC!AP907="","*",FN_MC!AP907)</f>
        <v>*</v>
      </c>
      <c r="N909" s="152" t="str">
        <f>IF(FN_MC!AM907="","*",FN_MC!AM907)</f>
        <v>*</v>
      </c>
      <c r="O909" s="99" t="str">
        <f>IF(FN_MC!BH907="","*",FN_MC!BH907)</f>
        <v>*</v>
      </c>
      <c r="P909" s="99"/>
      <c r="Q909" s="157" t="str">
        <f>IF($A$2=1,IF(FN_MC!BJ907="","*",FN_MC!BJ907),IF(FN_MC!BK907="","*",FN_MC!BK907))</f>
        <v>*</v>
      </c>
    </row>
    <row r="910" spans="1:17" hidden="1">
      <c r="A910" s="106" t="str">
        <f>IF(FN_MC!B908="","*",FN_MC!B908)</f>
        <v>*</v>
      </c>
      <c r="B910" s="107" t="str">
        <f>IF(FN_MC!X908="","*",FN_MC!X908)</f>
        <v>*</v>
      </c>
      <c r="C910" s="108" t="str">
        <f>IF(FN_MC!S908="","*",FN_MC!S908)</f>
        <v>*</v>
      </c>
      <c r="D910" s="108" t="str">
        <f>IF(FN_MC!T908="","*",FN_MC!T908)</f>
        <v>*</v>
      </c>
      <c r="E910" s="108" t="str">
        <f>IF(FN_MC!D908="","*",FN_MC!D908)</f>
        <v>*</v>
      </c>
      <c r="F910" s="108" t="str">
        <f>IF(FN_MC!H908="","*",FN_MC!H908)</f>
        <v>*</v>
      </c>
      <c r="G910" s="108" t="str">
        <f>IF(FN_MC!M908="","*",FN_MC!M908)</f>
        <v>*</v>
      </c>
      <c r="H910" s="166" t="str">
        <f>IF(FN_MC!K908="","*",FN_MC!K908)</f>
        <v>*</v>
      </c>
      <c r="I910" s="141" t="str">
        <f>IF(FN_MC!O908="","*",FN_MC!O908)</f>
        <v>*</v>
      </c>
      <c r="J910" s="141" t="str">
        <f>IF(FN_MC!P908="","*",FN_MC!P908)</f>
        <v>*</v>
      </c>
      <c r="K910" s="152" t="str">
        <f>IF(FN_MC!AK908="","*",FN_MC!AK908)</f>
        <v>*</v>
      </c>
      <c r="L910" s="152" t="str">
        <f>IF(FN_MC!AM908="","*",FN_MC!AM908)</f>
        <v>*</v>
      </c>
      <c r="M910" s="152" t="str">
        <f>IF(FN_MC!AP908="","*",FN_MC!AP908)</f>
        <v>*</v>
      </c>
      <c r="N910" s="152" t="str">
        <f>IF(FN_MC!AM908="","*",FN_MC!AM908)</f>
        <v>*</v>
      </c>
      <c r="O910" s="99" t="str">
        <f>IF(FN_MC!BH908="","*",FN_MC!BH908)</f>
        <v>*</v>
      </c>
      <c r="P910" s="99"/>
      <c r="Q910" s="157" t="str">
        <f>IF($A$2=1,IF(FN_MC!BJ908="","*",FN_MC!BJ908),IF(FN_MC!BK908="","*",FN_MC!BK908))</f>
        <v>*</v>
      </c>
    </row>
    <row r="911" spans="1:17" hidden="1">
      <c r="A911" s="106" t="str">
        <f>IF(FN_MC!B909="","*",FN_MC!B909)</f>
        <v>*</v>
      </c>
      <c r="B911" s="107" t="str">
        <f>IF(FN_MC!X909="","*",FN_MC!X909)</f>
        <v>*</v>
      </c>
      <c r="C911" s="108" t="str">
        <f>IF(FN_MC!S909="","*",FN_MC!S909)</f>
        <v>*</v>
      </c>
      <c r="D911" s="108" t="str">
        <f>IF(FN_MC!T909="","*",FN_MC!T909)</f>
        <v>*</v>
      </c>
      <c r="E911" s="108" t="str">
        <f>IF(FN_MC!D909="","*",FN_MC!D909)</f>
        <v>*</v>
      </c>
      <c r="F911" s="108" t="str">
        <f>IF(FN_MC!H909="","*",FN_MC!H909)</f>
        <v>*</v>
      </c>
      <c r="G911" s="108" t="str">
        <f>IF(FN_MC!M909="","*",FN_MC!M909)</f>
        <v>*</v>
      </c>
      <c r="H911" s="166" t="str">
        <f>IF(FN_MC!K909="","*",FN_MC!K909)</f>
        <v>*</v>
      </c>
      <c r="I911" s="141" t="str">
        <f>IF(FN_MC!O909="","*",FN_MC!O909)</f>
        <v>*</v>
      </c>
      <c r="J911" s="141" t="str">
        <f>IF(FN_MC!P909="","*",FN_MC!P909)</f>
        <v>*</v>
      </c>
      <c r="K911" s="152" t="str">
        <f>IF(FN_MC!AK909="","*",FN_MC!AK909)</f>
        <v>*</v>
      </c>
      <c r="L911" s="152" t="str">
        <f>IF(FN_MC!AM909="","*",FN_MC!AM909)</f>
        <v>*</v>
      </c>
      <c r="M911" s="152" t="str">
        <f>IF(FN_MC!AP909="","*",FN_MC!AP909)</f>
        <v>*</v>
      </c>
      <c r="N911" s="152" t="str">
        <f>IF(FN_MC!AM909="","*",FN_MC!AM909)</f>
        <v>*</v>
      </c>
      <c r="O911" s="99" t="str">
        <f>IF(FN_MC!BH909="","*",FN_MC!BH909)</f>
        <v>*</v>
      </c>
      <c r="P911" s="99"/>
      <c r="Q911" s="157" t="str">
        <f>IF($A$2=1,IF(FN_MC!BJ909="","*",FN_MC!BJ909),IF(FN_MC!BK909="","*",FN_MC!BK909))</f>
        <v>*</v>
      </c>
    </row>
    <row r="912" spans="1:17" hidden="1">
      <c r="A912" s="106" t="str">
        <f>IF(FN_MC!B910="","*",FN_MC!B910)</f>
        <v>*</v>
      </c>
      <c r="B912" s="107" t="str">
        <f>IF(FN_MC!X910="","*",FN_MC!X910)</f>
        <v>*</v>
      </c>
      <c r="C912" s="108" t="str">
        <f>IF(FN_MC!S910="","*",FN_MC!S910)</f>
        <v>*</v>
      </c>
      <c r="D912" s="108" t="str">
        <f>IF(FN_MC!T910="","*",FN_MC!T910)</f>
        <v>*</v>
      </c>
      <c r="E912" s="108" t="str">
        <f>IF(FN_MC!D910="","*",FN_MC!D910)</f>
        <v>*</v>
      </c>
      <c r="F912" s="108" t="str">
        <f>IF(FN_MC!H910="","*",FN_MC!H910)</f>
        <v>*</v>
      </c>
      <c r="G912" s="108" t="str">
        <f>IF(FN_MC!M910="","*",FN_MC!M910)</f>
        <v>*</v>
      </c>
      <c r="H912" s="166" t="str">
        <f>IF(FN_MC!K910="","*",FN_MC!K910)</f>
        <v>*</v>
      </c>
      <c r="I912" s="141" t="str">
        <f>IF(FN_MC!O910="","*",FN_MC!O910)</f>
        <v>*</v>
      </c>
      <c r="J912" s="141" t="str">
        <f>IF(FN_MC!P910="","*",FN_MC!P910)</f>
        <v>*</v>
      </c>
      <c r="K912" s="152" t="str">
        <f>IF(FN_MC!AK910="","*",FN_MC!AK910)</f>
        <v>*</v>
      </c>
      <c r="L912" s="152" t="str">
        <f>IF(FN_MC!AM910="","*",FN_MC!AM910)</f>
        <v>*</v>
      </c>
      <c r="M912" s="152" t="str">
        <f>IF(FN_MC!AP910="","*",FN_MC!AP910)</f>
        <v>*</v>
      </c>
      <c r="N912" s="152" t="str">
        <f>IF(FN_MC!AM910="","*",FN_MC!AM910)</f>
        <v>*</v>
      </c>
      <c r="O912" s="99" t="str">
        <f>IF(FN_MC!BH910="","*",FN_MC!BH910)</f>
        <v>*</v>
      </c>
      <c r="P912" s="99"/>
      <c r="Q912" s="157" t="str">
        <f>IF($A$2=1,IF(FN_MC!BJ910="","*",FN_MC!BJ910),IF(FN_MC!BK910="","*",FN_MC!BK910))</f>
        <v>*</v>
      </c>
    </row>
    <row r="913" spans="1:17" hidden="1">
      <c r="A913" s="106" t="str">
        <f>IF(FN_MC!B911="","*",FN_MC!B911)</f>
        <v>*</v>
      </c>
      <c r="B913" s="107" t="str">
        <f>IF(FN_MC!X911="","*",FN_MC!X911)</f>
        <v>*</v>
      </c>
      <c r="C913" s="108" t="str">
        <f>IF(FN_MC!S911="","*",FN_MC!S911)</f>
        <v>*</v>
      </c>
      <c r="D913" s="108" t="str">
        <f>IF(FN_MC!T911="","*",FN_MC!T911)</f>
        <v>*</v>
      </c>
      <c r="E913" s="108" t="str">
        <f>IF(FN_MC!D911="","*",FN_MC!D911)</f>
        <v>*</v>
      </c>
      <c r="F913" s="108" t="str">
        <f>IF(FN_MC!H911="","*",FN_MC!H911)</f>
        <v>*</v>
      </c>
      <c r="G913" s="108" t="str">
        <f>IF(FN_MC!M911="","*",FN_MC!M911)</f>
        <v>*</v>
      </c>
      <c r="H913" s="166" t="str">
        <f>IF(FN_MC!K911="","*",FN_MC!K911)</f>
        <v>*</v>
      </c>
      <c r="I913" s="141" t="str">
        <f>IF(FN_MC!O911="","*",FN_MC!O911)</f>
        <v>*</v>
      </c>
      <c r="J913" s="141" t="str">
        <f>IF(FN_MC!P911="","*",FN_MC!P911)</f>
        <v>*</v>
      </c>
      <c r="K913" s="152" t="str">
        <f>IF(FN_MC!AK911="","*",FN_MC!AK911)</f>
        <v>*</v>
      </c>
      <c r="L913" s="152" t="str">
        <f>IF(FN_MC!AM911="","*",FN_MC!AM911)</f>
        <v>*</v>
      </c>
      <c r="M913" s="152" t="str">
        <f>IF(FN_MC!AP911="","*",FN_MC!AP911)</f>
        <v>*</v>
      </c>
      <c r="N913" s="152" t="str">
        <f>IF(FN_MC!AM911="","*",FN_MC!AM911)</f>
        <v>*</v>
      </c>
      <c r="O913" s="99" t="str">
        <f>IF(FN_MC!BH911="","*",FN_MC!BH911)</f>
        <v>*</v>
      </c>
      <c r="P913" s="99"/>
      <c r="Q913" s="157" t="str">
        <f>IF($A$2=1,IF(FN_MC!BJ911="","*",FN_MC!BJ911),IF(FN_MC!BK911="","*",FN_MC!BK911))</f>
        <v>*</v>
      </c>
    </row>
    <row r="914" spans="1:17" hidden="1">
      <c r="A914" s="106" t="str">
        <f>IF(FN_MC!B912="","*",FN_MC!B912)</f>
        <v>*</v>
      </c>
      <c r="B914" s="107" t="str">
        <f>IF(FN_MC!X912="","*",FN_MC!X912)</f>
        <v>*</v>
      </c>
      <c r="C914" s="108" t="str">
        <f>IF(FN_MC!S912="","*",FN_MC!S912)</f>
        <v>*</v>
      </c>
      <c r="D914" s="108" t="str">
        <f>IF(FN_MC!T912="","*",FN_MC!T912)</f>
        <v>*</v>
      </c>
      <c r="E914" s="108" t="str">
        <f>IF(FN_MC!D912="","*",FN_MC!D912)</f>
        <v>*</v>
      </c>
      <c r="F914" s="108" t="str">
        <f>IF(FN_MC!H912="","*",FN_MC!H912)</f>
        <v>*</v>
      </c>
      <c r="G914" s="108" t="str">
        <f>IF(FN_MC!M912="","*",FN_MC!M912)</f>
        <v>*</v>
      </c>
      <c r="H914" s="166" t="str">
        <f>IF(FN_MC!K912="","*",FN_MC!K912)</f>
        <v>*</v>
      </c>
      <c r="I914" s="141" t="str">
        <f>IF(FN_MC!O912="","*",FN_MC!O912)</f>
        <v>*</v>
      </c>
      <c r="J914" s="141" t="str">
        <f>IF(FN_MC!P912="","*",FN_MC!P912)</f>
        <v>*</v>
      </c>
      <c r="K914" s="152" t="str">
        <f>IF(FN_MC!AK912="","*",FN_MC!AK912)</f>
        <v>*</v>
      </c>
      <c r="L914" s="152" t="str">
        <f>IF(FN_MC!AM912="","*",FN_MC!AM912)</f>
        <v>*</v>
      </c>
      <c r="M914" s="152" t="str">
        <f>IF(FN_MC!AP912="","*",FN_MC!AP912)</f>
        <v>*</v>
      </c>
      <c r="N914" s="152" t="str">
        <f>IF(FN_MC!AM912="","*",FN_MC!AM912)</f>
        <v>*</v>
      </c>
      <c r="O914" s="99" t="str">
        <f>IF(FN_MC!BH912="","*",FN_MC!BH912)</f>
        <v>*</v>
      </c>
      <c r="P914" s="99"/>
      <c r="Q914" s="157" t="str">
        <f>IF($A$2=1,IF(FN_MC!BJ912="","*",FN_MC!BJ912),IF(FN_MC!BK912="","*",FN_MC!BK912))</f>
        <v>*</v>
      </c>
    </row>
    <row r="915" spans="1:17" hidden="1">
      <c r="A915" s="106" t="str">
        <f>IF(FN_MC!B913="","*",FN_MC!B913)</f>
        <v>*</v>
      </c>
      <c r="B915" s="107" t="str">
        <f>IF(FN_MC!X913="","*",FN_MC!X913)</f>
        <v>*</v>
      </c>
      <c r="C915" s="108" t="str">
        <f>IF(FN_MC!S913="","*",FN_MC!S913)</f>
        <v>*</v>
      </c>
      <c r="D915" s="108" t="str">
        <f>IF(FN_MC!T913="","*",FN_MC!T913)</f>
        <v>*</v>
      </c>
      <c r="E915" s="108" t="str">
        <f>IF(FN_MC!D913="","*",FN_MC!D913)</f>
        <v>*</v>
      </c>
      <c r="F915" s="108" t="str">
        <f>IF(FN_MC!H913="","*",FN_MC!H913)</f>
        <v>*</v>
      </c>
      <c r="G915" s="108" t="str">
        <f>IF(FN_MC!M913="","*",FN_MC!M913)</f>
        <v>*</v>
      </c>
      <c r="H915" s="166" t="str">
        <f>IF(FN_MC!K913="","*",FN_MC!K913)</f>
        <v>*</v>
      </c>
      <c r="I915" s="141" t="str">
        <f>IF(FN_MC!O913="","*",FN_MC!O913)</f>
        <v>*</v>
      </c>
      <c r="J915" s="141" t="str">
        <f>IF(FN_MC!P913="","*",FN_MC!P913)</f>
        <v>*</v>
      </c>
      <c r="K915" s="152" t="str">
        <f>IF(FN_MC!AK913="","*",FN_MC!AK913)</f>
        <v>*</v>
      </c>
      <c r="L915" s="152" t="str">
        <f>IF(FN_MC!AM913="","*",FN_MC!AM913)</f>
        <v>*</v>
      </c>
      <c r="M915" s="152" t="str">
        <f>IF(FN_MC!AP913="","*",FN_MC!AP913)</f>
        <v>*</v>
      </c>
      <c r="N915" s="152" t="str">
        <f>IF(FN_MC!AM913="","*",FN_MC!AM913)</f>
        <v>*</v>
      </c>
      <c r="O915" s="99" t="str">
        <f>IF(FN_MC!BH913="","*",FN_MC!BH913)</f>
        <v>*</v>
      </c>
      <c r="P915" s="99"/>
      <c r="Q915" s="157" t="str">
        <f>IF($A$2=1,IF(FN_MC!BJ913="","*",FN_MC!BJ913),IF(FN_MC!BK913="","*",FN_MC!BK913))</f>
        <v>*</v>
      </c>
    </row>
    <row r="916" spans="1:17" hidden="1">
      <c r="A916" s="106" t="str">
        <f>IF(FN_MC!B914="","*",FN_MC!B914)</f>
        <v>*</v>
      </c>
      <c r="B916" s="107" t="str">
        <f>IF(FN_MC!X914="","*",FN_MC!X914)</f>
        <v>*</v>
      </c>
      <c r="C916" s="108" t="str">
        <f>IF(FN_MC!S914="","*",FN_MC!S914)</f>
        <v>*</v>
      </c>
      <c r="D916" s="108"/>
      <c r="E916" s="108"/>
      <c r="F916" s="108"/>
      <c r="G916" s="108"/>
      <c r="H916" s="166"/>
      <c r="I916" s="141"/>
      <c r="J916" s="141"/>
      <c r="K916" s="152"/>
      <c r="L916" s="152"/>
      <c r="M916" s="152"/>
      <c r="N916" s="152"/>
      <c r="O916" s="99"/>
      <c r="P916" s="99"/>
      <c r="Q916" s="157"/>
    </row>
    <row r="917" spans="1:17" hidden="1">
      <c r="A917" s="106" t="str">
        <f>IF(FN_MC!B915="","*",FN_MC!B915)</f>
        <v>*</v>
      </c>
      <c r="B917" s="107" t="str">
        <f>IF(FN_MC!X915="","*",FN_MC!X915)</f>
        <v>*</v>
      </c>
      <c r="C917" s="108" t="str">
        <f>IF(FN_MC!S915="","*",FN_MC!S915)</f>
        <v>*</v>
      </c>
      <c r="D917" s="108"/>
      <c r="E917" s="108"/>
      <c r="F917" s="108"/>
      <c r="G917" s="108"/>
      <c r="H917" s="166"/>
      <c r="I917" s="141"/>
      <c r="J917" s="141"/>
      <c r="K917" s="152"/>
      <c r="L917" s="152"/>
      <c r="M917" s="152"/>
      <c r="N917" s="152"/>
      <c r="O917" s="99"/>
      <c r="P917" s="99"/>
      <c r="Q917" s="157"/>
    </row>
    <row r="918" spans="1:17" hidden="1">
      <c r="A918" s="106" t="str">
        <f>IF(FN_MC!B916="","*",FN_MC!B916)</f>
        <v>*</v>
      </c>
      <c r="B918" s="107" t="str">
        <f>IF(FN_MC!X916="","*",FN_MC!X916)</f>
        <v>*</v>
      </c>
      <c r="C918" s="108" t="str">
        <f>IF(FN_MC!S916="","*",FN_MC!S916)</f>
        <v>*</v>
      </c>
      <c r="D918" s="108"/>
      <c r="E918" s="108"/>
      <c r="F918" s="108"/>
      <c r="G918" s="108"/>
      <c r="H918" s="166"/>
      <c r="I918" s="141"/>
      <c r="J918" s="141"/>
      <c r="K918" s="152"/>
      <c r="L918" s="152"/>
      <c r="M918" s="152"/>
      <c r="N918" s="152"/>
      <c r="O918" s="99"/>
      <c r="P918" s="99"/>
      <c r="Q918" s="157"/>
    </row>
    <row r="919" spans="1:17" hidden="1">
      <c r="A919" s="106" t="str">
        <f>IF(FN_MC!B917="","*",FN_MC!B917)</f>
        <v>*</v>
      </c>
      <c r="B919" s="107" t="str">
        <f>IF(FN_MC!X917="","*",FN_MC!X917)</f>
        <v>*</v>
      </c>
      <c r="C919" s="108" t="str">
        <f>IF(FN_MC!S917="","*",FN_MC!S917)</f>
        <v>*</v>
      </c>
      <c r="D919" s="108"/>
      <c r="E919" s="108"/>
      <c r="F919" s="108"/>
      <c r="G919" s="108"/>
      <c r="H919" s="166"/>
      <c r="I919" s="141"/>
      <c r="J919" s="141"/>
      <c r="K919" s="152"/>
      <c r="L919" s="152"/>
      <c r="M919" s="152"/>
      <c r="N919" s="152"/>
      <c r="O919" s="99"/>
      <c r="P919" s="99"/>
      <c r="Q919" s="157"/>
    </row>
    <row r="920" spans="1:17" hidden="1">
      <c r="A920" s="106" t="str">
        <f>IF(FN_MC!B918="","*",FN_MC!B918)</f>
        <v>*</v>
      </c>
      <c r="B920" s="107" t="str">
        <f>IF(FN_MC!X918="","*",FN_MC!X918)</f>
        <v>*</v>
      </c>
      <c r="C920" s="108" t="str">
        <f>IF(FN_MC!S918="","*",FN_MC!S918)</f>
        <v>*</v>
      </c>
      <c r="D920" s="108"/>
      <c r="E920" s="108"/>
      <c r="F920" s="108"/>
      <c r="G920" s="108"/>
      <c r="H920" s="166"/>
      <c r="I920" s="141"/>
      <c r="J920" s="141"/>
      <c r="K920" s="152"/>
      <c r="L920" s="152"/>
      <c r="M920" s="152"/>
      <c r="N920" s="152"/>
      <c r="O920" s="99"/>
      <c r="P920" s="99"/>
      <c r="Q920" s="157"/>
    </row>
    <row r="921" spans="1:17" hidden="1">
      <c r="A921" s="106" t="str">
        <f>IF(FN_MC!B919="","*",FN_MC!B919)</f>
        <v>*</v>
      </c>
      <c r="B921" s="107" t="str">
        <f>IF(FN_MC!X919="","*",FN_MC!X919)</f>
        <v>*</v>
      </c>
      <c r="C921" s="108" t="str">
        <f>IF(FN_MC!S919="","*",FN_MC!S919)</f>
        <v>*</v>
      </c>
      <c r="D921" s="108"/>
      <c r="E921" s="108"/>
      <c r="F921" s="108"/>
      <c r="G921" s="108"/>
      <c r="H921" s="166"/>
      <c r="I921" s="141"/>
      <c r="J921" s="141"/>
      <c r="K921" s="152"/>
      <c r="L921" s="152"/>
      <c r="M921" s="152"/>
      <c r="N921" s="152"/>
      <c r="O921" s="99"/>
      <c r="P921" s="99"/>
      <c r="Q921" s="157"/>
    </row>
    <row r="922" spans="1:17" hidden="1">
      <c r="A922" s="106" t="str">
        <f>IF(FN_MC!B920="","*",FN_MC!B920)</f>
        <v>*</v>
      </c>
      <c r="B922" s="107" t="str">
        <f>IF(FN_MC!X920="","*",FN_MC!X920)</f>
        <v>*</v>
      </c>
      <c r="C922" s="108" t="str">
        <f>IF(FN_MC!S920="","*",FN_MC!S920)</f>
        <v>*</v>
      </c>
      <c r="D922" s="108"/>
      <c r="E922" s="108"/>
      <c r="F922" s="108"/>
      <c r="G922" s="108"/>
      <c r="H922" s="166"/>
      <c r="I922" s="141"/>
      <c r="J922" s="141"/>
      <c r="K922" s="152"/>
      <c r="L922" s="152"/>
      <c r="M922" s="152"/>
      <c r="N922" s="152"/>
      <c r="O922" s="99"/>
      <c r="P922" s="99"/>
      <c r="Q922" s="157"/>
    </row>
    <row r="923" spans="1:17" hidden="1">
      <c r="A923" s="106" t="str">
        <f>IF(FN_MC!B921="","*",FN_MC!B921)</f>
        <v>*</v>
      </c>
      <c r="B923" s="107" t="str">
        <f>IF(FN_MC!X921="","*",FN_MC!X921)</f>
        <v>*</v>
      </c>
      <c r="C923" s="108" t="str">
        <f>IF(FN_MC!S921="","*",FN_MC!S921)</f>
        <v>*</v>
      </c>
      <c r="D923" s="108"/>
      <c r="E923" s="108"/>
      <c r="F923" s="108"/>
      <c r="G923" s="108"/>
      <c r="H923" s="166"/>
      <c r="I923" s="141"/>
      <c r="J923" s="141"/>
      <c r="K923" s="152"/>
      <c r="L923" s="152"/>
      <c r="M923" s="152"/>
      <c r="N923" s="152"/>
      <c r="O923" s="99"/>
      <c r="P923" s="99"/>
      <c r="Q923" s="157"/>
    </row>
    <row r="924" spans="1:17" hidden="1">
      <c r="A924" s="106" t="str">
        <f>IF(FN_MC!B922="","*",FN_MC!B922)</f>
        <v>*</v>
      </c>
      <c r="B924" s="107" t="str">
        <f>IF(FN_MC!X922="","*",FN_MC!X922)</f>
        <v>*</v>
      </c>
      <c r="C924" s="108" t="str">
        <f>IF(FN_MC!S922="","*",FN_MC!S922)</f>
        <v>*</v>
      </c>
      <c r="D924" s="108"/>
      <c r="E924" s="108"/>
      <c r="F924" s="108"/>
      <c r="G924" s="108"/>
      <c r="H924" s="166"/>
      <c r="I924" s="141"/>
      <c r="J924" s="141"/>
      <c r="K924" s="152"/>
      <c r="L924" s="152"/>
      <c r="M924" s="152"/>
      <c r="N924" s="152"/>
      <c r="O924" s="99"/>
      <c r="P924" s="99"/>
      <c r="Q924" s="157"/>
    </row>
    <row r="925" spans="1:17" hidden="1">
      <c r="A925" s="106" t="str">
        <f>IF(FN_MC!B923="","*",FN_MC!B923)</f>
        <v>*</v>
      </c>
      <c r="B925" s="107" t="str">
        <f>IF(FN_MC!X923="","*",FN_MC!X923)</f>
        <v>*</v>
      </c>
      <c r="C925" s="108" t="str">
        <f>IF(FN_MC!S923="","*",FN_MC!S923)</f>
        <v>*</v>
      </c>
      <c r="D925" s="108"/>
      <c r="E925" s="108"/>
      <c r="F925" s="108"/>
      <c r="G925" s="108"/>
      <c r="H925" s="166"/>
      <c r="I925" s="141"/>
      <c r="J925" s="141"/>
      <c r="K925" s="152"/>
      <c r="L925" s="152"/>
      <c r="M925" s="152"/>
      <c r="N925" s="152"/>
      <c r="O925" s="99"/>
      <c r="P925" s="99"/>
      <c r="Q925" s="157"/>
    </row>
    <row r="926" spans="1:17" hidden="1">
      <c r="A926" s="106" t="str">
        <f>IF(FN_MC!B924="","*",FN_MC!B924)</f>
        <v>*</v>
      </c>
      <c r="B926" s="107" t="str">
        <f>IF(FN_MC!X924="","*",FN_MC!X924)</f>
        <v>*</v>
      </c>
      <c r="C926" s="108" t="str">
        <f>IF(FN_MC!S924="","*",FN_MC!S924)</f>
        <v>*</v>
      </c>
      <c r="D926" s="108"/>
      <c r="E926" s="108"/>
      <c r="F926" s="108"/>
      <c r="G926" s="108"/>
      <c r="H926" s="166"/>
      <c r="I926" s="141"/>
      <c r="J926" s="141"/>
      <c r="K926" s="152"/>
      <c r="L926" s="152"/>
      <c r="M926" s="152"/>
      <c r="N926" s="152"/>
      <c r="O926" s="99"/>
      <c r="P926" s="99"/>
      <c r="Q926" s="157"/>
    </row>
    <row r="927" spans="1:17" hidden="1">
      <c r="A927" s="106" t="str">
        <f>IF(FN_MC!B925="","*",FN_MC!B925)</f>
        <v>*</v>
      </c>
      <c r="B927" s="107" t="str">
        <f>IF(FN_MC!X925="","*",FN_MC!X925)</f>
        <v>*</v>
      </c>
      <c r="C927" s="108" t="str">
        <f>IF(FN_MC!S925="","*",FN_MC!S925)</f>
        <v>*</v>
      </c>
      <c r="D927" s="108"/>
      <c r="E927" s="108"/>
      <c r="F927" s="108"/>
      <c r="G927" s="108"/>
      <c r="H927" s="166"/>
      <c r="I927" s="141"/>
      <c r="J927" s="141"/>
      <c r="K927" s="152"/>
      <c r="L927" s="152"/>
      <c r="M927" s="152"/>
      <c r="N927" s="152"/>
      <c r="O927" s="99"/>
      <c r="P927" s="99"/>
      <c r="Q927" s="157"/>
    </row>
    <row r="928" spans="1:17" hidden="1">
      <c r="A928" s="106" t="str">
        <f>IF(FN_MC!B926="","*",FN_MC!B926)</f>
        <v>*</v>
      </c>
      <c r="B928" s="107" t="str">
        <f>IF(FN_MC!X926="","*",FN_MC!X926)</f>
        <v>*</v>
      </c>
      <c r="C928" s="108" t="str">
        <f>IF(FN_MC!S926="","*",FN_MC!S926)</f>
        <v>*</v>
      </c>
      <c r="D928" s="108"/>
      <c r="E928" s="108"/>
      <c r="F928" s="108"/>
      <c r="G928" s="108"/>
      <c r="H928" s="166"/>
      <c r="I928" s="141"/>
      <c r="J928" s="141"/>
      <c r="K928" s="152"/>
      <c r="L928" s="152"/>
      <c r="M928" s="152"/>
      <c r="N928" s="152"/>
      <c r="O928" s="99"/>
      <c r="P928" s="99"/>
      <c r="Q928" s="157"/>
    </row>
    <row r="929" spans="1:17" hidden="1">
      <c r="A929" s="106" t="str">
        <f>IF(FN_MC!B927="","*",FN_MC!B927)</f>
        <v>*</v>
      </c>
      <c r="B929" s="107" t="str">
        <f>IF(FN_MC!X927="","*",FN_MC!X927)</f>
        <v>*</v>
      </c>
      <c r="C929" s="108" t="str">
        <f>IF(FN_MC!S927="","*",FN_MC!S927)</f>
        <v>*</v>
      </c>
      <c r="D929" s="108"/>
      <c r="E929" s="108"/>
      <c r="F929" s="108"/>
      <c r="G929" s="108"/>
      <c r="H929" s="166"/>
      <c r="I929" s="141"/>
      <c r="J929" s="141"/>
      <c r="K929" s="152"/>
      <c r="L929" s="152"/>
      <c r="M929" s="152"/>
      <c r="N929" s="152"/>
      <c r="O929" s="99"/>
      <c r="P929" s="99"/>
      <c r="Q929" s="157"/>
    </row>
    <row r="930" spans="1:17" hidden="1">
      <c r="A930" s="106" t="str">
        <f>IF(FN_MC!B928="","*",FN_MC!B928)</f>
        <v>*</v>
      </c>
      <c r="B930" s="107" t="str">
        <f>IF(FN_MC!X928="","*",FN_MC!X928)</f>
        <v>*</v>
      </c>
      <c r="C930" s="108" t="str">
        <f>IF(FN_MC!S928="","*",FN_MC!S928)</f>
        <v>*</v>
      </c>
      <c r="D930" s="108"/>
      <c r="E930" s="108"/>
      <c r="F930" s="108"/>
      <c r="G930" s="108"/>
      <c r="H930" s="166"/>
      <c r="I930" s="141"/>
      <c r="J930" s="141"/>
      <c r="K930" s="152"/>
      <c r="L930" s="152"/>
      <c r="M930" s="152"/>
      <c r="N930" s="152"/>
      <c r="O930" s="99"/>
      <c r="P930" s="99"/>
      <c r="Q930" s="157"/>
    </row>
    <row r="931" spans="1:17" hidden="1">
      <c r="A931" s="106" t="str">
        <f>IF(FN_MC!B929="","*",FN_MC!B929)</f>
        <v>*</v>
      </c>
      <c r="B931" s="107" t="str">
        <f>IF(FN_MC!X929="","*",FN_MC!X929)</f>
        <v>*</v>
      </c>
      <c r="C931" s="108" t="str">
        <f>IF(FN_MC!S929="","*",FN_MC!S929)</f>
        <v>*</v>
      </c>
      <c r="D931" s="108"/>
      <c r="E931" s="108"/>
      <c r="F931" s="108"/>
      <c r="G931" s="108"/>
      <c r="H931" s="166"/>
      <c r="I931" s="141"/>
      <c r="J931" s="141"/>
      <c r="K931" s="152"/>
      <c r="L931" s="152"/>
      <c r="M931" s="152"/>
      <c r="N931" s="152"/>
      <c r="O931" s="99"/>
      <c r="P931" s="99"/>
      <c r="Q931" s="157"/>
    </row>
    <row r="932" spans="1:17" hidden="1">
      <c r="A932" s="106" t="str">
        <f>IF(FN_MC!B930="","*",FN_MC!B930)</f>
        <v>*</v>
      </c>
      <c r="B932" s="107" t="str">
        <f>IF(FN_MC!X930="","*",FN_MC!X930)</f>
        <v>*</v>
      </c>
      <c r="C932" s="108" t="str">
        <f>IF(FN_MC!S930="","*",FN_MC!S930)</f>
        <v>*</v>
      </c>
      <c r="D932" s="108"/>
      <c r="E932" s="108"/>
      <c r="F932" s="108"/>
      <c r="G932" s="108"/>
      <c r="H932" s="166"/>
      <c r="I932" s="141"/>
      <c r="J932" s="141"/>
      <c r="K932" s="152"/>
      <c r="L932" s="152"/>
      <c r="M932" s="152"/>
      <c r="N932" s="152"/>
      <c r="O932" s="99"/>
      <c r="P932" s="99"/>
      <c r="Q932" s="157"/>
    </row>
    <row r="933" spans="1:17" hidden="1">
      <c r="A933" s="106" t="str">
        <f>IF(FN_MC!B931="","*",FN_MC!B931)</f>
        <v>*</v>
      </c>
      <c r="B933" s="107" t="str">
        <f>IF(FN_MC!X931="","*",FN_MC!X931)</f>
        <v>*</v>
      </c>
      <c r="C933" s="108" t="str">
        <f>IF(FN_MC!S931="","*",FN_MC!S931)</f>
        <v>*</v>
      </c>
      <c r="D933" s="108"/>
      <c r="E933" s="108"/>
      <c r="F933" s="108"/>
      <c r="G933" s="108"/>
      <c r="H933" s="166"/>
      <c r="I933" s="141"/>
      <c r="J933" s="141"/>
      <c r="K933" s="152"/>
      <c r="L933" s="152"/>
      <c r="M933" s="152"/>
      <c r="N933" s="152"/>
      <c r="O933" s="99"/>
      <c r="P933" s="99"/>
      <c r="Q933" s="157"/>
    </row>
    <row r="934" spans="1:17" hidden="1">
      <c r="A934" s="106" t="str">
        <f>IF(FN_MC!B932="","*",FN_MC!B932)</f>
        <v>*</v>
      </c>
      <c r="B934" s="107" t="str">
        <f>IF(FN_MC!X932="","*",FN_MC!X932)</f>
        <v>*</v>
      </c>
      <c r="C934" s="108" t="str">
        <f>IF(FN_MC!S932="","*",FN_MC!S932)</f>
        <v>*</v>
      </c>
      <c r="D934" s="108"/>
      <c r="E934" s="108"/>
      <c r="F934" s="108"/>
      <c r="G934" s="108"/>
      <c r="H934" s="166"/>
      <c r="I934" s="141"/>
      <c r="J934" s="141"/>
      <c r="K934" s="152"/>
      <c r="L934" s="152"/>
      <c r="M934" s="152"/>
      <c r="N934" s="152"/>
      <c r="O934" s="99"/>
      <c r="P934" s="99"/>
      <c r="Q934" s="157"/>
    </row>
    <row r="935" spans="1:17" hidden="1">
      <c r="A935" s="106" t="str">
        <f>IF(FN_MC!B933="","*",FN_MC!B933)</f>
        <v>*</v>
      </c>
      <c r="B935" s="107" t="str">
        <f>IF(FN_MC!X933="","*",FN_MC!X933)</f>
        <v>*</v>
      </c>
      <c r="C935" s="108" t="str">
        <f>IF(FN_MC!S933="","*",FN_MC!S933)</f>
        <v>*</v>
      </c>
      <c r="D935" s="108"/>
      <c r="E935" s="108"/>
      <c r="F935" s="108"/>
      <c r="G935" s="108"/>
      <c r="H935" s="166"/>
      <c r="I935" s="141"/>
      <c r="J935" s="141"/>
      <c r="K935" s="152"/>
      <c r="L935" s="152"/>
      <c r="M935" s="152"/>
      <c r="N935" s="152"/>
      <c r="O935" s="99"/>
      <c r="P935" s="99"/>
      <c r="Q935" s="157"/>
    </row>
    <row r="936" spans="1:17" hidden="1">
      <c r="A936" s="106" t="str">
        <f>IF(FN_MC!B934="","*",FN_MC!B934)</f>
        <v>*</v>
      </c>
      <c r="B936" s="107" t="str">
        <f>IF(FN_MC!X934="","*",FN_MC!X934)</f>
        <v>*</v>
      </c>
      <c r="C936" s="108" t="str">
        <f>IF(FN_MC!S934="","*",FN_MC!S934)</f>
        <v>*</v>
      </c>
      <c r="D936" s="108"/>
      <c r="E936" s="108"/>
      <c r="F936" s="108"/>
      <c r="G936" s="108"/>
      <c r="H936" s="166"/>
      <c r="I936" s="141"/>
      <c r="J936" s="141"/>
      <c r="K936" s="152"/>
      <c r="L936" s="152"/>
      <c r="M936" s="152"/>
      <c r="N936" s="152"/>
      <c r="O936" s="99"/>
      <c r="P936" s="99"/>
      <c r="Q936" s="157"/>
    </row>
    <row r="937" spans="1:17" hidden="1">
      <c r="A937" s="106" t="str">
        <f>IF(FN_MC!B935="","*",FN_MC!B935)</f>
        <v>*</v>
      </c>
      <c r="B937" s="107" t="str">
        <f>IF(FN_MC!X935="","*",FN_MC!X935)</f>
        <v>*</v>
      </c>
      <c r="C937" s="108" t="str">
        <f>IF(FN_MC!S935="","*",FN_MC!S935)</f>
        <v>*</v>
      </c>
      <c r="D937" s="108"/>
      <c r="E937" s="108"/>
      <c r="F937" s="108"/>
      <c r="G937" s="108"/>
      <c r="H937" s="166"/>
      <c r="I937" s="141"/>
      <c r="J937" s="141"/>
      <c r="K937" s="152"/>
      <c r="L937" s="152"/>
      <c r="M937" s="152"/>
      <c r="N937" s="152"/>
      <c r="O937" s="99"/>
      <c r="P937" s="99"/>
      <c r="Q937" s="157"/>
    </row>
    <row r="938" spans="1:17" hidden="1">
      <c r="A938" s="106" t="str">
        <f>IF(FN_MC!B936="","*",FN_MC!B936)</f>
        <v>*</v>
      </c>
      <c r="B938" s="107" t="str">
        <f>IF(FN_MC!X936="","*",FN_MC!X936)</f>
        <v>*</v>
      </c>
      <c r="C938" s="108" t="str">
        <f>IF(FN_MC!S936="","*",FN_MC!S936)</f>
        <v>*</v>
      </c>
      <c r="D938" s="108"/>
      <c r="E938" s="108"/>
      <c r="F938" s="108"/>
      <c r="G938" s="108"/>
      <c r="H938" s="166"/>
      <c r="I938" s="141"/>
      <c r="J938" s="141"/>
      <c r="K938" s="152"/>
      <c r="L938" s="152"/>
      <c r="M938" s="152"/>
      <c r="N938" s="152"/>
      <c r="O938" s="99"/>
      <c r="P938" s="99"/>
      <c r="Q938" s="157"/>
    </row>
    <row r="939" spans="1:17" hidden="1">
      <c r="A939" s="106" t="str">
        <f>IF(FN_MC!B937="","*",FN_MC!B937)</f>
        <v>*</v>
      </c>
      <c r="B939" s="107" t="str">
        <f>IF(FN_MC!X937="","*",FN_MC!X937)</f>
        <v>*</v>
      </c>
      <c r="C939" s="108" t="str">
        <f>IF(FN_MC!S937="","*",FN_MC!S937)</f>
        <v>*</v>
      </c>
      <c r="D939" s="108"/>
      <c r="E939" s="108"/>
      <c r="F939" s="108"/>
      <c r="G939" s="108"/>
      <c r="H939" s="166"/>
      <c r="I939" s="141"/>
      <c r="J939" s="141"/>
      <c r="K939" s="152"/>
      <c r="L939" s="152"/>
      <c r="M939" s="152"/>
      <c r="N939" s="152"/>
      <c r="O939" s="99"/>
      <c r="P939" s="99"/>
      <c r="Q939" s="157"/>
    </row>
    <row r="940" spans="1:17" hidden="1">
      <c r="A940" s="106" t="str">
        <f>IF(FN_MC!B938="","*",FN_MC!B938)</f>
        <v>*</v>
      </c>
      <c r="B940" s="107" t="str">
        <f>IF(FN_MC!X938="","*",FN_MC!X938)</f>
        <v>*</v>
      </c>
      <c r="C940" s="108" t="str">
        <f>IF(FN_MC!S938="","*",FN_MC!S938)</f>
        <v>*</v>
      </c>
      <c r="D940" s="108"/>
      <c r="E940" s="108"/>
      <c r="F940" s="108"/>
      <c r="G940" s="108"/>
      <c r="H940" s="166"/>
      <c r="I940" s="141"/>
      <c r="J940" s="141"/>
      <c r="K940" s="152"/>
      <c r="L940" s="152"/>
      <c r="M940" s="152"/>
      <c r="N940" s="152"/>
      <c r="O940" s="99"/>
      <c r="P940" s="99"/>
      <c r="Q940" s="157"/>
    </row>
    <row r="941" spans="1:17" hidden="1">
      <c r="A941" s="106" t="str">
        <f>IF(FN_MC!B939="","*",FN_MC!B939)</f>
        <v>*</v>
      </c>
      <c r="B941" s="107" t="str">
        <f>IF(FN_MC!X939="","*",FN_MC!X939)</f>
        <v>*</v>
      </c>
      <c r="C941" s="108" t="str">
        <f>IF(FN_MC!S939="","*",FN_MC!S939)</f>
        <v>*</v>
      </c>
      <c r="D941" s="108"/>
      <c r="E941" s="108"/>
      <c r="F941" s="108"/>
      <c r="G941" s="108"/>
      <c r="H941" s="166"/>
      <c r="I941" s="141"/>
      <c r="J941" s="141"/>
      <c r="K941" s="152"/>
      <c r="L941" s="152"/>
      <c r="M941" s="152"/>
      <c r="N941" s="152"/>
      <c r="O941" s="99"/>
      <c r="P941" s="99"/>
      <c r="Q941" s="157"/>
    </row>
    <row r="942" spans="1:17" hidden="1">
      <c r="A942" s="106" t="str">
        <f>IF(FN_MC!B940="","*",FN_MC!B940)</f>
        <v>*</v>
      </c>
      <c r="B942" s="107" t="str">
        <f>IF(FN_MC!X940="","*",FN_MC!X940)</f>
        <v>*</v>
      </c>
      <c r="C942" s="108" t="str">
        <f>IF(FN_MC!S940="","*",FN_MC!S940)</f>
        <v>*</v>
      </c>
      <c r="D942" s="108"/>
      <c r="E942" s="108"/>
      <c r="F942" s="108"/>
      <c r="G942" s="108"/>
      <c r="H942" s="166"/>
      <c r="I942" s="141"/>
      <c r="J942" s="141"/>
      <c r="K942" s="152"/>
      <c r="L942" s="152"/>
      <c r="M942" s="152"/>
      <c r="N942" s="152"/>
      <c r="O942" s="99"/>
      <c r="P942" s="99"/>
      <c r="Q942" s="157"/>
    </row>
    <row r="943" spans="1:17" hidden="1">
      <c r="A943" s="106" t="str">
        <f>IF(FN_MC!B941="","*",FN_MC!B941)</f>
        <v>*</v>
      </c>
      <c r="B943" s="107" t="str">
        <f>IF(FN_MC!X941="","*",FN_MC!X941)</f>
        <v>*</v>
      </c>
      <c r="C943" s="108" t="str">
        <f>IF(FN_MC!S941="","*",FN_MC!S941)</f>
        <v>*</v>
      </c>
      <c r="D943" s="108"/>
      <c r="E943" s="108"/>
      <c r="F943" s="108"/>
      <c r="G943" s="108"/>
      <c r="H943" s="166"/>
      <c r="I943" s="141"/>
      <c r="J943" s="141"/>
      <c r="K943" s="152"/>
      <c r="L943" s="152"/>
      <c r="M943" s="152"/>
      <c r="N943" s="152"/>
      <c r="O943" s="99"/>
      <c r="P943" s="99"/>
      <c r="Q943" s="157"/>
    </row>
    <row r="944" spans="1:17" hidden="1">
      <c r="A944" s="106" t="str">
        <f>IF(FN_MC!B942="","*",FN_MC!B942)</f>
        <v>*</v>
      </c>
      <c r="B944" s="107" t="str">
        <f>IF(FN_MC!X942="","*",FN_MC!X942)</f>
        <v>*</v>
      </c>
      <c r="C944" s="108" t="str">
        <f>IF(FN_MC!S942="","*",FN_MC!S942)</f>
        <v>*</v>
      </c>
      <c r="D944" s="108"/>
      <c r="E944" s="108"/>
      <c r="F944" s="108"/>
      <c r="G944" s="108"/>
      <c r="H944" s="166"/>
      <c r="I944" s="141"/>
      <c r="J944" s="141"/>
      <c r="K944" s="152"/>
      <c r="L944" s="152"/>
      <c r="M944" s="152"/>
      <c r="N944" s="152"/>
      <c r="O944" s="99"/>
      <c r="P944" s="99"/>
      <c r="Q944" s="157"/>
    </row>
    <row r="945" spans="1:17" hidden="1">
      <c r="A945" s="106" t="str">
        <f>IF(FN_MC!B943="","*",FN_MC!B943)</f>
        <v>*</v>
      </c>
      <c r="B945" s="107" t="str">
        <f>IF(FN_MC!X943="","*",FN_MC!X943)</f>
        <v>*</v>
      </c>
      <c r="C945" s="108" t="str">
        <f>IF(FN_MC!S943="","*",FN_MC!S943)</f>
        <v>*</v>
      </c>
      <c r="D945" s="108"/>
      <c r="E945" s="108"/>
      <c r="F945" s="108"/>
      <c r="G945" s="108"/>
      <c r="H945" s="166"/>
      <c r="I945" s="141"/>
      <c r="J945" s="141"/>
      <c r="K945" s="152"/>
      <c r="L945" s="152"/>
      <c r="M945" s="152"/>
      <c r="N945" s="152"/>
      <c r="O945" s="99"/>
      <c r="P945" s="99"/>
      <c r="Q945" s="157"/>
    </row>
    <row r="946" spans="1:17" hidden="1">
      <c r="A946" s="106" t="str">
        <f>IF(FN_MC!B944="","*",FN_MC!B944)</f>
        <v>*</v>
      </c>
      <c r="B946" s="107" t="str">
        <f>IF(FN_MC!X944="","*",FN_MC!X944)</f>
        <v>*</v>
      </c>
      <c r="C946" s="108" t="str">
        <f>IF(FN_MC!S944="","*",FN_MC!S944)</f>
        <v>*</v>
      </c>
      <c r="D946" s="108"/>
      <c r="E946" s="108"/>
      <c r="F946" s="108"/>
      <c r="G946" s="108"/>
      <c r="H946" s="166"/>
      <c r="I946" s="141"/>
      <c r="J946" s="141"/>
      <c r="K946" s="152"/>
      <c r="L946" s="152"/>
      <c r="M946" s="152"/>
      <c r="N946" s="152"/>
      <c r="O946" s="99"/>
      <c r="P946" s="99"/>
      <c r="Q946" s="157"/>
    </row>
    <row r="947" spans="1:17" hidden="1">
      <c r="A947" s="106" t="str">
        <f>IF(FN_MC!B945="","*",FN_MC!B945)</f>
        <v>*</v>
      </c>
      <c r="B947" s="107" t="str">
        <f>IF(FN_MC!X945="","*",FN_MC!X945)</f>
        <v>*</v>
      </c>
      <c r="C947" s="108" t="str">
        <f>IF(FN_MC!S945="","*",FN_MC!S945)</f>
        <v>*</v>
      </c>
      <c r="D947" s="108"/>
      <c r="E947" s="108"/>
      <c r="F947" s="108"/>
      <c r="G947" s="108"/>
      <c r="H947" s="166"/>
      <c r="I947" s="141"/>
      <c r="J947" s="141"/>
      <c r="K947" s="152"/>
      <c r="L947" s="152"/>
      <c r="M947" s="152"/>
      <c r="N947" s="152"/>
      <c r="O947" s="99"/>
      <c r="P947" s="99"/>
      <c r="Q947" s="157"/>
    </row>
    <row r="948" spans="1:17" hidden="1">
      <c r="A948" s="106" t="str">
        <f>IF(FN_MC!B946="","*",FN_MC!B946)</f>
        <v>*</v>
      </c>
      <c r="B948" s="107" t="str">
        <f>IF(FN_MC!X946="","*",FN_MC!X946)</f>
        <v>*</v>
      </c>
      <c r="C948" s="108" t="str">
        <f>IF(FN_MC!S946="","*",FN_MC!S946)</f>
        <v>*</v>
      </c>
      <c r="D948" s="108"/>
      <c r="E948" s="108"/>
      <c r="F948" s="108"/>
      <c r="G948" s="108"/>
      <c r="H948" s="166"/>
      <c r="I948" s="141"/>
      <c r="J948" s="141"/>
      <c r="K948" s="152"/>
      <c r="L948" s="152"/>
      <c r="M948" s="152"/>
      <c r="N948" s="152"/>
      <c r="O948" s="99"/>
      <c r="P948" s="99"/>
      <c r="Q948" s="157"/>
    </row>
    <row r="949" spans="1:17" hidden="1">
      <c r="A949" s="106" t="str">
        <f>IF(FN_MC!B947="","*",FN_MC!B947)</f>
        <v>*</v>
      </c>
      <c r="B949" s="107" t="str">
        <f>IF(FN_MC!X947="","*",FN_MC!X947)</f>
        <v>*</v>
      </c>
      <c r="C949" s="108" t="str">
        <f>IF(FN_MC!S947="","*",FN_MC!S947)</f>
        <v>*</v>
      </c>
      <c r="D949" s="108"/>
      <c r="E949" s="108"/>
      <c r="F949" s="108"/>
      <c r="G949" s="108"/>
      <c r="H949" s="166"/>
      <c r="I949" s="141"/>
      <c r="J949" s="141"/>
      <c r="K949" s="152"/>
      <c r="L949" s="152"/>
      <c r="M949" s="152"/>
      <c r="N949" s="152"/>
      <c r="O949" s="99"/>
      <c r="P949" s="99"/>
      <c r="Q949" s="157"/>
    </row>
    <row r="950" spans="1:17" hidden="1">
      <c r="A950" s="106" t="str">
        <f>IF(FN_MC!B948="","*",FN_MC!B948)</f>
        <v>*</v>
      </c>
      <c r="B950" s="107" t="str">
        <f>IF(FN_MC!X948="","*",FN_MC!X948)</f>
        <v>*</v>
      </c>
      <c r="C950" s="108" t="str">
        <f>IF(FN_MC!S948="","*",FN_MC!S948)</f>
        <v>*</v>
      </c>
      <c r="D950" s="108"/>
      <c r="E950" s="108"/>
      <c r="F950" s="108"/>
      <c r="G950" s="108"/>
      <c r="H950" s="166"/>
      <c r="I950" s="141"/>
      <c r="J950" s="141"/>
      <c r="K950" s="152"/>
      <c r="L950" s="152"/>
      <c r="M950" s="152"/>
      <c r="N950" s="152"/>
      <c r="O950" s="99"/>
      <c r="P950" s="99"/>
      <c r="Q950" s="157"/>
    </row>
    <row r="951" spans="1:17" hidden="1">
      <c r="A951" s="106" t="str">
        <f>IF(FN_MC!B949="","*",FN_MC!B949)</f>
        <v>*</v>
      </c>
      <c r="B951" s="107" t="str">
        <f>IF(FN_MC!X949="","*",FN_MC!X949)</f>
        <v>*</v>
      </c>
      <c r="C951" s="108" t="str">
        <f>IF(FN_MC!S949="","*",FN_MC!S949)</f>
        <v>*</v>
      </c>
      <c r="D951" s="108"/>
      <c r="E951" s="108"/>
      <c r="F951" s="108"/>
      <c r="G951" s="108"/>
      <c r="H951" s="166"/>
      <c r="I951" s="141"/>
      <c r="J951" s="141"/>
      <c r="K951" s="152"/>
      <c r="L951" s="152"/>
      <c r="M951" s="152"/>
      <c r="N951" s="152"/>
      <c r="O951" s="99"/>
      <c r="P951" s="99"/>
      <c r="Q951" s="157"/>
    </row>
    <row r="952" spans="1:17" hidden="1">
      <c r="A952" s="106" t="str">
        <f>IF(FN_MC!B950="","*",FN_MC!B950)</f>
        <v>*</v>
      </c>
      <c r="B952" s="107" t="str">
        <f>IF(FN_MC!X950="","*",FN_MC!X950)</f>
        <v>*</v>
      </c>
      <c r="C952" s="108" t="str">
        <f>IF(FN_MC!S950="","*",FN_MC!S950)</f>
        <v>*</v>
      </c>
      <c r="D952" s="108"/>
      <c r="E952" s="108"/>
      <c r="F952" s="108"/>
      <c r="G952" s="108"/>
      <c r="H952" s="166"/>
      <c r="I952" s="141"/>
      <c r="J952" s="141"/>
      <c r="K952" s="152"/>
      <c r="L952" s="152"/>
      <c r="M952" s="152"/>
      <c r="N952" s="152"/>
      <c r="O952" s="99"/>
      <c r="P952" s="99"/>
      <c r="Q952" s="157"/>
    </row>
    <row r="953" spans="1:17" hidden="1">
      <c r="A953" s="106" t="str">
        <f>IF(FN_MC!B951="","*",FN_MC!B951)</f>
        <v>*</v>
      </c>
      <c r="B953" s="107" t="str">
        <f>IF(FN_MC!X951="","*",FN_MC!X951)</f>
        <v>*</v>
      </c>
      <c r="C953" s="108" t="str">
        <f>IF(FN_MC!S951="","*",FN_MC!S951)</f>
        <v>*</v>
      </c>
      <c r="D953" s="108"/>
      <c r="E953" s="108"/>
      <c r="F953" s="108"/>
      <c r="G953" s="108"/>
      <c r="H953" s="166"/>
      <c r="I953" s="141"/>
      <c r="J953" s="141"/>
      <c r="K953" s="152"/>
      <c r="L953" s="152"/>
      <c r="M953" s="152"/>
      <c r="N953" s="152"/>
      <c r="O953" s="99"/>
      <c r="P953" s="99"/>
      <c r="Q953" s="157"/>
    </row>
    <row r="954" spans="1:17" hidden="1">
      <c r="A954" s="106" t="str">
        <f>IF(FN_MC!B952="","*",FN_MC!B952)</f>
        <v>*</v>
      </c>
      <c r="B954" s="107" t="str">
        <f>IF(FN_MC!X952="","*",FN_MC!X952)</f>
        <v>*</v>
      </c>
      <c r="C954" s="108" t="str">
        <f>IF(FN_MC!S952="","*",FN_MC!S952)</f>
        <v>*</v>
      </c>
      <c r="D954" s="108"/>
      <c r="E954" s="108"/>
      <c r="F954" s="108"/>
      <c r="G954" s="108"/>
      <c r="H954" s="166"/>
      <c r="I954" s="141"/>
      <c r="J954" s="141"/>
      <c r="K954" s="152"/>
      <c r="L954" s="152"/>
      <c r="M954" s="152"/>
      <c r="N954" s="152"/>
      <c r="O954" s="99"/>
      <c r="P954" s="99"/>
      <c r="Q954" s="157"/>
    </row>
    <row r="955" spans="1:17" hidden="1">
      <c r="A955" s="106" t="str">
        <f>IF(FN_MC!B953="","*",FN_MC!B953)</f>
        <v>*</v>
      </c>
      <c r="B955" s="107" t="str">
        <f>IF(FN_MC!X953="","*",FN_MC!X953)</f>
        <v>*</v>
      </c>
      <c r="C955" s="108" t="str">
        <f>IF(FN_MC!S953="","*",FN_MC!S953)</f>
        <v>*</v>
      </c>
      <c r="D955" s="108"/>
      <c r="E955" s="108"/>
      <c r="F955" s="108"/>
      <c r="G955" s="108"/>
      <c r="H955" s="166"/>
      <c r="I955" s="141"/>
      <c r="J955" s="141"/>
      <c r="K955" s="152"/>
      <c r="L955" s="152"/>
      <c r="M955" s="152"/>
      <c r="N955" s="152"/>
      <c r="O955" s="99"/>
      <c r="P955" s="99"/>
      <c r="Q955" s="157"/>
    </row>
    <row r="956" spans="1:17" hidden="1">
      <c r="A956" s="106" t="str">
        <f>IF(FN_MC!B954="","*",FN_MC!B954)</f>
        <v>*</v>
      </c>
      <c r="B956" s="107" t="str">
        <f>IF(FN_MC!X954="","*",FN_MC!X954)</f>
        <v>*</v>
      </c>
      <c r="C956" s="108" t="str">
        <f>IF(FN_MC!S954="","*",FN_MC!S954)</f>
        <v>*</v>
      </c>
      <c r="D956" s="108"/>
      <c r="E956" s="108"/>
      <c r="F956" s="108"/>
      <c r="G956" s="108"/>
      <c r="H956" s="166"/>
      <c r="I956" s="141"/>
      <c r="J956" s="141"/>
      <c r="K956" s="152"/>
      <c r="L956" s="152"/>
      <c r="M956" s="152"/>
      <c r="N956" s="152"/>
      <c r="O956" s="99"/>
      <c r="P956" s="99"/>
      <c r="Q956" s="157"/>
    </row>
    <row r="957" spans="1:17" hidden="1">
      <c r="A957" s="106" t="str">
        <f>IF(FN_MC!B955="","*",FN_MC!B955)</f>
        <v>*</v>
      </c>
      <c r="B957" s="107" t="str">
        <f>IF(FN_MC!X955="","*",FN_MC!X955)</f>
        <v>*</v>
      </c>
      <c r="C957" s="108" t="str">
        <f>IF(FN_MC!S955="","*",FN_MC!S955)</f>
        <v>*</v>
      </c>
      <c r="D957" s="108"/>
      <c r="E957" s="108"/>
      <c r="F957" s="108"/>
      <c r="G957" s="108"/>
      <c r="H957" s="166"/>
      <c r="I957" s="141"/>
      <c r="J957" s="141"/>
      <c r="K957" s="152"/>
      <c r="L957" s="152"/>
      <c r="M957" s="152"/>
      <c r="N957" s="152"/>
      <c r="O957" s="99"/>
      <c r="P957" s="99"/>
      <c r="Q957" s="157"/>
    </row>
    <row r="958" spans="1:17" hidden="1">
      <c r="A958" s="106" t="str">
        <f>IF(FN_MC!B956="","*",FN_MC!B956)</f>
        <v>*</v>
      </c>
      <c r="B958" s="107" t="str">
        <f>IF(FN_MC!X956="","*",FN_MC!X956)</f>
        <v>*</v>
      </c>
      <c r="C958" s="108" t="str">
        <f>IF(FN_MC!S956="","*",FN_MC!S956)</f>
        <v>*</v>
      </c>
      <c r="D958" s="108"/>
      <c r="E958" s="108"/>
      <c r="F958" s="108"/>
      <c r="G958" s="108"/>
      <c r="H958" s="166"/>
      <c r="I958" s="141"/>
      <c r="J958" s="141"/>
      <c r="K958" s="152"/>
      <c r="L958" s="152"/>
      <c r="M958" s="152"/>
      <c r="N958" s="152"/>
      <c r="O958" s="99"/>
      <c r="P958" s="99"/>
      <c r="Q958" s="157"/>
    </row>
    <row r="959" spans="1:17" hidden="1">
      <c r="A959" s="106" t="str">
        <f>IF(FN_MC!B957="","*",FN_MC!B957)</f>
        <v>*</v>
      </c>
      <c r="B959" s="107" t="str">
        <f>IF(FN_MC!X957="","*",FN_MC!X957)</f>
        <v>*</v>
      </c>
      <c r="C959" s="108" t="str">
        <f>IF(FN_MC!S957="","*",FN_MC!S957)</f>
        <v>*</v>
      </c>
      <c r="D959" s="108"/>
      <c r="E959" s="108"/>
      <c r="F959" s="108"/>
      <c r="G959" s="108"/>
      <c r="H959" s="166"/>
      <c r="I959" s="141"/>
      <c r="J959" s="141"/>
      <c r="K959" s="152"/>
      <c r="L959" s="152"/>
      <c r="M959" s="152"/>
      <c r="N959" s="152"/>
      <c r="O959" s="99"/>
      <c r="P959" s="99"/>
      <c r="Q959" s="157"/>
    </row>
    <row r="960" spans="1:17" hidden="1">
      <c r="A960" s="106" t="str">
        <f>IF(FN_MC!B958="","*",FN_MC!B958)</f>
        <v>*</v>
      </c>
      <c r="B960" s="107" t="str">
        <f>IF(FN_MC!X958="","*",FN_MC!X958)</f>
        <v>*</v>
      </c>
      <c r="C960" s="108" t="str">
        <f>IF(FN_MC!S958="","*",FN_MC!S958)</f>
        <v>*</v>
      </c>
      <c r="D960" s="108"/>
      <c r="E960" s="108"/>
      <c r="F960" s="108"/>
      <c r="G960" s="108"/>
      <c r="H960" s="166"/>
      <c r="I960" s="141"/>
      <c r="J960" s="141"/>
      <c r="K960" s="152"/>
      <c r="L960" s="152"/>
      <c r="M960" s="152"/>
      <c r="N960" s="152"/>
      <c r="O960" s="99"/>
      <c r="P960" s="99"/>
      <c r="Q960" s="157"/>
    </row>
    <row r="961" spans="1:17" hidden="1">
      <c r="A961" s="106" t="str">
        <f>IF(FN_MC!B959="","*",FN_MC!B959)</f>
        <v>*</v>
      </c>
      <c r="B961" s="107" t="str">
        <f>IF(FN_MC!X959="","*",FN_MC!X959)</f>
        <v>*</v>
      </c>
      <c r="C961" s="108" t="str">
        <f>IF(FN_MC!S959="","*",FN_MC!S959)</f>
        <v>*</v>
      </c>
      <c r="D961" s="108"/>
      <c r="E961" s="108"/>
      <c r="F961" s="108"/>
      <c r="G961" s="108"/>
      <c r="H961" s="166"/>
      <c r="I961" s="141"/>
      <c r="J961" s="141"/>
      <c r="K961" s="152"/>
      <c r="L961" s="152"/>
      <c r="M961" s="152"/>
      <c r="N961" s="152"/>
      <c r="O961" s="99"/>
      <c r="P961" s="99"/>
      <c r="Q961" s="157"/>
    </row>
    <row r="962" spans="1:17" hidden="1">
      <c r="A962" s="106" t="str">
        <f>IF(FN_MC!B960="","*",FN_MC!B960)</f>
        <v>*</v>
      </c>
      <c r="B962" s="107" t="str">
        <f>IF(FN_MC!X960="","*",FN_MC!X960)</f>
        <v>*</v>
      </c>
      <c r="C962" s="108" t="str">
        <f>IF(FN_MC!S960="","*",FN_MC!S960)</f>
        <v>*</v>
      </c>
      <c r="D962" s="108"/>
      <c r="E962" s="108"/>
      <c r="F962" s="108"/>
      <c r="G962" s="108"/>
      <c r="H962" s="166"/>
      <c r="I962" s="141"/>
      <c r="J962" s="141"/>
      <c r="K962" s="152"/>
      <c r="L962" s="152"/>
      <c r="M962" s="152"/>
      <c r="N962" s="152"/>
      <c r="O962" s="99"/>
      <c r="P962" s="99"/>
      <c r="Q962" s="157"/>
    </row>
    <row r="963" spans="1:17" hidden="1">
      <c r="A963" s="106" t="str">
        <f>IF(FN_MC!B961="","*",FN_MC!B961)</f>
        <v>*</v>
      </c>
      <c r="B963" s="107" t="str">
        <f>IF(FN_MC!X961="","*",FN_MC!X961)</f>
        <v>*</v>
      </c>
      <c r="C963" s="108" t="str">
        <f>IF(FN_MC!S961="","*",FN_MC!S961)</f>
        <v>*</v>
      </c>
      <c r="D963" s="108"/>
      <c r="E963" s="108"/>
      <c r="F963" s="108"/>
      <c r="G963" s="108"/>
      <c r="H963" s="166"/>
      <c r="I963" s="141"/>
      <c r="J963" s="141"/>
      <c r="K963" s="152"/>
      <c r="L963" s="152"/>
      <c r="M963" s="152"/>
      <c r="N963" s="152"/>
      <c r="O963" s="99"/>
      <c r="P963" s="99"/>
      <c r="Q963" s="157"/>
    </row>
    <row r="964" spans="1:17" hidden="1">
      <c r="A964" s="106" t="str">
        <f>IF(FN_MC!B962="","*",FN_MC!B962)</f>
        <v>*</v>
      </c>
      <c r="B964" s="107" t="str">
        <f>IF(FN_MC!X962="","*",FN_MC!X962)</f>
        <v>*</v>
      </c>
      <c r="C964" s="108" t="str">
        <f>IF(FN_MC!S962="","*",FN_MC!S962)</f>
        <v>*</v>
      </c>
      <c r="D964" s="108"/>
      <c r="E964" s="108"/>
      <c r="F964" s="108"/>
      <c r="G964" s="108"/>
      <c r="H964" s="166"/>
      <c r="I964" s="141"/>
      <c r="J964" s="141"/>
      <c r="K964" s="152"/>
      <c r="L964" s="152"/>
      <c r="M964" s="152"/>
      <c r="N964" s="152"/>
      <c r="O964" s="99"/>
      <c r="P964" s="99"/>
      <c r="Q964" s="157"/>
    </row>
    <row r="965" spans="1:17" hidden="1">
      <c r="A965" s="106" t="str">
        <f>IF(FN_MC!B963="","*",FN_MC!B963)</f>
        <v>*</v>
      </c>
      <c r="B965" s="107" t="str">
        <f>IF(FN_MC!X963="","*",FN_MC!X963)</f>
        <v>*</v>
      </c>
      <c r="C965" s="108" t="str">
        <f>IF(FN_MC!S963="","*",FN_MC!S963)</f>
        <v>*</v>
      </c>
      <c r="D965" s="108"/>
      <c r="E965" s="108"/>
      <c r="F965" s="108"/>
      <c r="G965" s="108"/>
      <c r="H965" s="166"/>
      <c r="I965" s="141"/>
      <c r="J965" s="141"/>
      <c r="K965" s="152"/>
      <c r="L965" s="152"/>
      <c r="M965" s="152"/>
      <c r="N965" s="152"/>
      <c r="O965" s="99"/>
      <c r="P965" s="99"/>
      <c r="Q965" s="157"/>
    </row>
    <row r="966" spans="1:17" hidden="1">
      <c r="A966" s="106" t="str">
        <f>IF(FN_MC!B964="","*",FN_MC!B964)</f>
        <v>*</v>
      </c>
      <c r="B966" s="107" t="str">
        <f>IF(FN_MC!X964="","*",FN_MC!X964)</f>
        <v>*</v>
      </c>
      <c r="C966" s="108" t="str">
        <f>IF(FN_MC!S964="","*",FN_MC!S964)</f>
        <v>*</v>
      </c>
      <c r="D966" s="108"/>
      <c r="E966" s="108"/>
      <c r="F966" s="108"/>
      <c r="G966" s="108"/>
      <c r="H966" s="166"/>
      <c r="I966" s="141"/>
      <c r="J966" s="141"/>
      <c r="K966" s="152"/>
      <c r="L966" s="152"/>
      <c r="M966" s="152"/>
      <c r="N966" s="152"/>
      <c r="O966" s="99"/>
      <c r="P966" s="99"/>
      <c r="Q966" s="157"/>
    </row>
    <row r="967" spans="1:17" hidden="1">
      <c r="A967" s="106" t="str">
        <f>IF(FN_MC!B965="","*",FN_MC!B965)</f>
        <v>*</v>
      </c>
      <c r="B967" s="107" t="str">
        <f>IF(FN_MC!X965="","*",FN_MC!X965)</f>
        <v>*</v>
      </c>
      <c r="C967" s="108" t="str">
        <f>IF(FN_MC!S965="","*",FN_MC!S965)</f>
        <v>*</v>
      </c>
      <c r="D967" s="108"/>
      <c r="E967" s="108"/>
      <c r="F967" s="108"/>
      <c r="G967" s="108"/>
      <c r="H967" s="166"/>
      <c r="I967" s="141"/>
      <c r="J967" s="141"/>
      <c r="K967" s="152"/>
      <c r="L967" s="152"/>
      <c r="M967" s="152"/>
      <c r="N967" s="152"/>
      <c r="O967" s="99"/>
      <c r="P967" s="99"/>
      <c r="Q967" s="157"/>
    </row>
    <row r="968" spans="1:17" hidden="1">
      <c r="A968" s="106" t="str">
        <f>IF(FN_MC!B966="","*",FN_MC!B966)</f>
        <v>*</v>
      </c>
      <c r="B968" s="107" t="str">
        <f>IF(FN_MC!X966="","*",FN_MC!X966)</f>
        <v>*</v>
      </c>
      <c r="C968" s="108" t="str">
        <f>IF(FN_MC!S966="","*",FN_MC!S966)</f>
        <v>*</v>
      </c>
      <c r="D968" s="108"/>
      <c r="E968" s="108"/>
      <c r="F968" s="108"/>
      <c r="G968" s="108"/>
      <c r="H968" s="166"/>
      <c r="I968" s="141"/>
      <c r="J968" s="141"/>
      <c r="K968" s="152"/>
      <c r="L968" s="152"/>
      <c r="M968" s="152"/>
      <c r="N968" s="152"/>
      <c r="O968" s="99"/>
      <c r="P968" s="99"/>
      <c r="Q968" s="157"/>
    </row>
    <row r="969" spans="1:17" hidden="1">
      <c r="A969" s="106" t="str">
        <f>IF(FN_MC!B967="","*",FN_MC!B967)</f>
        <v>*</v>
      </c>
      <c r="B969" s="107" t="str">
        <f>IF(FN_MC!X967="","*",FN_MC!X967)</f>
        <v>*</v>
      </c>
      <c r="C969" s="108" t="str">
        <f>IF(FN_MC!S967="","*",FN_MC!S967)</f>
        <v>*</v>
      </c>
      <c r="D969" s="108"/>
      <c r="E969" s="108"/>
      <c r="F969" s="108"/>
      <c r="G969" s="108"/>
      <c r="H969" s="166"/>
      <c r="I969" s="141"/>
      <c r="J969" s="141"/>
      <c r="K969" s="152"/>
      <c r="L969" s="152"/>
      <c r="M969" s="152"/>
      <c r="N969" s="152"/>
      <c r="O969" s="99"/>
      <c r="P969" s="99"/>
      <c r="Q969" s="157"/>
    </row>
    <row r="970" spans="1:17" hidden="1">
      <c r="A970" s="106" t="str">
        <f>IF(FN_MC!B968="","*",FN_MC!B968)</f>
        <v>*</v>
      </c>
      <c r="B970" s="107" t="str">
        <f>IF(FN_MC!X968="","*",FN_MC!X968)</f>
        <v>*</v>
      </c>
      <c r="C970" s="108" t="str">
        <f>IF(FN_MC!S968="","*",FN_MC!S968)</f>
        <v>*</v>
      </c>
      <c r="D970" s="108"/>
      <c r="E970" s="108"/>
      <c r="F970" s="108"/>
      <c r="G970" s="108"/>
      <c r="H970" s="166"/>
      <c r="I970" s="141"/>
      <c r="J970" s="141"/>
      <c r="K970" s="152"/>
      <c r="L970" s="152"/>
      <c r="M970" s="152"/>
      <c r="N970" s="152"/>
      <c r="O970" s="99"/>
      <c r="P970" s="99"/>
      <c r="Q970" s="157"/>
    </row>
    <row r="971" spans="1:17" hidden="1">
      <c r="A971" s="106" t="str">
        <f>IF(FN_MC!B969="","*",FN_MC!B969)</f>
        <v>*</v>
      </c>
      <c r="B971" s="107" t="str">
        <f>IF(FN_MC!X969="","*",FN_MC!X969)</f>
        <v>*</v>
      </c>
      <c r="C971" s="108" t="str">
        <f>IF(FN_MC!S969="","*",FN_MC!S969)</f>
        <v>*</v>
      </c>
      <c r="D971" s="108"/>
      <c r="E971" s="108"/>
      <c r="F971" s="108"/>
      <c r="G971" s="108"/>
      <c r="H971" s="166"/>
      <c r="I971" s="141"/>
      <c r="J971" s="141"/>
      <c r="K971" s="152"/>
      <c r="L971" s="152"/>
      <c r="M971" s="152"/>
      <c r="N971" s="152"/>
      <c r="O971" s="99"/>
      <c r="P971" s="99"/>
      <c r="Q971" s="157"/>
    </row>
    <row r="972" spans="1:17" hidden="1">
      <c r="A972" s="106" t="str">
        <f>IF(FN_MC!B970="","*",FN_MC!B970)</f>
        <v>*</v>
      </c>
      <c r="B972" s="107" t="str">
        <f>IF(FN_MC!X970="","*",FN_MC!X970)</f>
        <v>*</v>
      </c>
      <c r="C972" s="108" t="str">
        <f>IF(FN_MC!S970="","*",FN_MC!S970)</f>
        <v>*</v>
      </c>
      <c r="D972" s="108"/>
      <c r="E972" s="108"/>
      <c r="F972" s="108"/>
      <c r="G972" s="108"/>
      <c r="H972" s="166"/>
      <c r="I972" s="141"/>
      <c r="J972" s="141"/>
      <c r="K972" s="152"/>
      <c r="L972" s="152"/>
      <c r="M972" s="152"/>
      <c r="N972" s="152"/>
      <c r="O972" s="99"/>
      <c r="P972" s="99"/>
      <c r="Q972" s="157"/>
    </row>
    <row r="973" spans="1:17" hidden="1">
      <c r="A973" s="106" t="str">
        <f>IF(FN_MC!B971="","*",FN_MC!B971)</f>
        <v>*</v>
      </c>
      <c r="B973" s="107" t="str">
        <f>IF(FN_MC!X971="","*",FN_MC!X971)</f>
        <v>*</v>
      </c>
      <c r="C973" s="108" t="str">
        <f>IF(FN_MC!S971="","*",FN_MC!S971)</f>
        <v>*</v>
      </c>
      <c r="D973" s="108"/>
      <c r="E973" s="108"/>
      <c r="F973" s="108"/>
      <c r="G973" s="108"/>
      <c r="H973" s="166"/>
      <c r="I973" s="141"/>
      <c r="J973" s="141"/>
      <c r="K973" s="152"/>
      <c r="L973" s="152"/>
      <c r="M973" s="152"/>
      <c r="N973" s="152"/>
      <c r="O973" s="99"/>
      <c r="P973" s="99"/>
      <c r="Q973" s="157"/>
    </row>
    <row r="974" spans="1:17" hidden="1">
      <c r="A974" s="106" t="str">
        <f>IF(FN_MC!B972="","*",FN_MC!B972)</f>
        <v>*</v>
      </c>
      <c r="B974" s="107" t="str">
        <f>IF(FN_MC!X972="","*",FN_MC!X972)</f>
        <v>*</v>
      </c>
      <c r="C974" s="108" t="str">
        <f>IF(FN_MC!S972="","*",FN_MC!S972)</f>
        <v>*</v>
      </c>
      <c r="D974" s="108"/>
      <c r="E974" s="108"/>
      <c r="F974" s="108"/>
      <c r="G974" s="108"/>
      <c r="H974" s="166"/>
      <c r="I974" s="141"/>
      <c r="J974" s="141"/>
      <c r="K974" s="152"/>
      <c r="L974" s="152"/>
      <c r="M974" s="152"/>
      <c r="N974" s="152"/>
      <c r="O974" s="99"/>
      <c r="P974" s="99"/>
      <c r="Q974" s="157"/>
    </row>
    <row r="975" spans="1:17" hidden="1">
      <c r="A975" s="106" t="str">
        <f>IF(FN_MC!B973="","*",FN_MC!B973)</f>
        <v>*</v>
      </c>
      <c r="B975" s="107" t="str">
        <f>IF(FN_MC!X973="","*",FN_MC!X973)</f>
        <v>*</v>
      </c>
      <c r="C975" s="108" t="str">
        <f>IF(FN_MC!S973="","*",FN_MC!S973)</f>
        <v>*</v>
      </c>
      <c r="D975" s="108"/>
      <c r="E975" s="108"/>
      <c r="F975" s="108"/>
      <c r="G975" s="108"/>
      <c r="H975" s="166"/>
      <c r="I975" s="141"/>
      <c r="J975" s="141"/>
      <c r="K975" s="152"/>
      <c r="L975" s="152"/>
      <c r="M975" s="152"/>
      <c r="N975" s="152"/>
      <c r="O975" s="99"/>
      <c r="P975" s="99"/>
      <c r="Q975" s="157"/>
    </row>
    <row r="976" spans="1:17" hidden="1">
      <c r="A976" s="106" t="str">
        <f>IF(FN_MC!B974="","*",FN_MC!B974)</f>
        <v>*</v>
      </c>
      <c r="B976" s="107" t="str">
        <f>IF(FN_MC!X974="","*",FN_MC!X974)</f>
        <v>*</v>
      </c>
      <c r="C976" s="108" t="str">
        <f>IF(FN_MC!S974="","*",FN_MC!S974)</f>
        <v>*</v>
      </c>
      <c r="D976" s="108"/>
      <c r="E976" s="108"/>
      <c r="F976" s="108"/>
      <c r="G976" s="108"/>
      <c r="H976" s="166"/>
      <c r="I976" s="141"/>
      <c r="J976" s="141"/>
      <c r="K976" s="152"/>
      <c r="L976" s="152"/>
      <c r="M976" s="152"/>
      <c r="N976" s="152"/>
      <c r="O976" s="99"/>
      <c r="P976" s="99"/>
      <c r="Q976" s="157"/>
    </row>
    <row r="977" spans="1:17" hidden="1">
      <c r="A977" s="106" t="str">
        <f>IF(FN_MC!B975="","*",FN_MC!B975)</f>
        <v>*</v>
      </c>
      <c r="B977" s="107" t="str">
        <f>IF(FN_MC!X975="","*",FN_MC!X975)</f>
        <v>*</v>
      </c>
      <c r="C977" s="108" t="str">
        <f>IF(FN_MC!S975="","*",FN_MC!S975)</f>
        <v>*</v>
      </c>
      <c r="D977" s="108"/>
      <c r="E977" s="108"/>
      <c r="F977" s="108"/>
      <c r="G977" s="108"/>
      <c r="H977" s="166"/>
      <c r="I977" s="141"/>
      <c r="J977" s="141"/>
      <c r="K977" s="152"/>
      <c r="L977" s="152"/>
      <c r="M977" s="152"/>
      <c r="N977" s="152"/>
      <c r="O977" s="99"/>
      <c r="P977" s="99"/>
      <c r="Q977" s="157"/>
    </row>
    <row r="978" spans="1:17" hidden="1">
      <c r="A978" s="106" t="str">
        <f>IF(FN_MC!B976="","*",FN_MC!B976)</f>
        <v>*</v>
      </c>
      <c r="B978" s="107" t="str">
        <f>IF(FN_MC!X976="","*",FN_MC!X976)</f>
        <v>*</v>
      </c>
      <c r="C978" s="108" t="str">
        <f>IF(FN_MC!S976="","*",FN_MC!S976)</f>
        <v>*</v>
      </c>
      <c r="D978" s="108"/>
      <c r="E978" s="108"/>
      <c r="F978" s="108"/>
      <c r="G978" s="108"/>
      <c r="H978" s="166"/>
      <c r="I978" s="141"/>
      <c r="J978" s="141"/>
      <c r="K978" s="152"/>
      <c r="L978" s="152"/>
      <c r="M978" s="152"/>
      <c r="N978" s="152"/>
      <c r="O978" s="99"/>
      <c r="P978" s="99"/>
      <c r="Q978" s="157"/>
    </row>
    <row r="979" spans="1:17" hidden="1">
      <c r="A979" s="106" t="str">
        <f>IF(FN_MC!B977="","*",FN_MC!B977)</f>
        <v>*</v>
      </c>
      <c r="B979" s="107" t="str">
        <f>IF(FN_MC!X977="","*",FN_MC!X977)</f>
        <v>*</v>
      </c>
      <c r="C979" s="108" t="str">
        <f>IF(FN_MC!S977="","*",FN_MC!S977)</f>
        <v>*</v>
      </c>
      <c r="D979" s="108"/>
      <c r="E979" s="108"/>
      <c r="F979" s="108"/>
      <c r="G979" s="108"/>
      <c r="H979" s="166"/>
      <c r="I979" s="141"/>
      <c r="J979" s="141"/>
      <c r="K979" s="152"/>
      <c r="L979" s="152"/>
      <c r="M979" s="152"/>
      <c r="N979" s="152"/>
      <c r="O979" s="99"/>
      <c r="P979" s="99"/>
      <c r="Q979" s="157"/>
    </row>
    <row r="980" spans="1:17" hidden="1">
      <c r="A980" s="106" t="str">
        <f>IF(FN_MC!B978="","*",FN_MC!B978)</f>
        <v>*</v>
      </c>
      <c r="B980" s="107" t="str">
        <f>IF(FN_MC!X978="","*",FN_MC!X978)</f>
        <v>*</v>
      </c>
      <c r="C980" s="108" t="str">
        <f>IF(FN_MC!S978="","*",FN_MC!S978)</f>
        <v>*</v>
      </c>
      <c r="D980" s="108"/>
      <c r="E980" s="108"/>
      <c r="F980" s="108"/>
      <c r="G980" s="108"/>
      <c r="H980" s="166"/>
      <c r="I980" s="141"/>
      <c r="J980" s="141"/>
      <c r="K980" s="152"/>
      <c r="L980" s="152"/>
      <c r="M980" s="152"/>
      <c r="N980" s="152"/>
      <c r="O980" s="99"/>
      <c r="P980" s="99"/>
      <c r="Q980" s="157"/>
    </row>
    <row r="981" spans="1:17" hidden="1">
      <c r="A981" s="106" t="str">
        <f>IF(FN_MC!B979="","*",FN_MC!B979)</f>
        <v>*</v>
      </c>
      <c r="B981" s="107" t="str">
        <f>IF(FN_MC!X979="","*",FN_MC!X979)</f>
        <v>*</v>
      </c>
      <c r="C981" s="108" t="str">
        <f>IF(FN_MC!S979="","*",FN_MC!S979)</f>
        <v>*</v>
      </c>
      <c r="D981" s="108"/>
      <c r="E981" s="108"/>
      <c r="F981" s="108"/>
      <c r="G981" s="108"/>
      <c r="H981" s="166"/>
      <c r="I981" s="141"/>
      <c r="J981" s="141"/>
      <c r="K981" s="152"/>
      <c r="L981" s="152"/>
      <c r="M981" s="152"/>
      <c r="N981" s="152"/>
      <c r="O981" s="99"/>
      <c r="P981" s="99"/>
      <c r="Q981" s="157"/>
    </row>
    <row r="982" spans="1:17" hidden="1">
      <c r="A982" s="106" t="str">
        <f>IF(FN_MC!B980="","*",FN_MC!B980)</f>
        <v>*</v>
      </c>
      <c r="B982" s="107" t="str">
        <f>IF(FN_MC!X980="","*",FN_MC!X980)</f>
        <v>*</v>
      </c>
      <c r="C982" s="108" t="str">
        <f>IF(FN_MC!S980="","*",FN_MC!S980)</f>
        <v>*</v>
      </c>
      <c r="D982" s="108"/>
      <c r="E982" s="108"/>
      <c r="F982" s="108"/>
      <c r="G982" s="108"/>
      <c r="H982" s="166"/>
      <c r="I982" s="141"/>
      <c r="J982" s="141"/>
      <c r="K982" s="152"/>
      <c r="L982" s="152"/>
      <c r="M982" s="152"/>
      <c r="N982" s="152"/>
      <c r="O982" s="99"/>
      <c r="P982" s="99"/>
      <c r="Q982" s="157"/>
    </row>
    <row r="983" spans="1:17" hidden="1">
      <c r="A983" s="106" t="str">
        <f>IF(FN_MC!B981="","*",FN_MC!B981)</f>
        <v>*</v>
      </c>
      <c r="B983" s="107" t="str">
        <f>IF(FN_MC!X981="","*",FN_MC!X981)</f>
        <v>*</v>
      </c>
      <c r="C983" s="108" t="str">
        <f>IF(FN_MC!S981="","*",FN_MC!S981)</f>
        <v>*</v>
      </c>
      <c r="D983" s="108"/>
      <c r="E983" s="108"/>
      <c r="F983" s="108"/>
      <c r="G983" s="108"/>
      <c r="H983" s="166"/>
      <c r="I983" s="141"/>
      <c r="J983" s="141"/>
      <c r="K983" s="152"/>
      <c r="L983" s="152"/>
      <c r="M983" s="152"/>
      <c r="N983" s="152"/>
      <c r="O983" s="99"/>
      <c r="P983" s="99"/>
      <c r="Q983" s="157"/>
    </row>
    <row r="984" spans="1:17" hidden="1">
      <c r="A984" s="106" t="str">
        <f>IF(FN_MC!B982="","*",FN_MC!B982)</f>
        <v>*</v>
      </c>
      <c r="B984" s="107" t="str">
        <f>IF(FN_MC!X982="","*",FN_MC!X982)</f>
        <v>*</v>
      </c>
      <c r="C984" s="108" t="str">
        <f>IF(FN_MC!S982="","*",FN_MC!S982)</f>
        <v>*</v>
      </c>
      <c r="D984" s="108"/>
      <c r="E984" s="108"/>
      <c r="F984" s="108"/>
      <c r="G984" s="108"/>
      <c r="H984" s="166"/>
      <c r="I984" s="141"/>
      <c r="J984" s="141"/>
      <c r="K984" s="152"/>
      <c r="L984" s="152"/>
      <c r="M984" s="152"/>
      <c r="N984" s="152"/>
      <c r="O984" s="99"/>
      <c r="P984" s="99"/>
      <c r="Q984" s="157"/>
    </row>
    <row r="985" spans="1:17" hidden="1">
      <c r="A985" s="106" t="str">
        <f>IF(FN_MC!B983="","*",FN_MC!B983)</f>
        <v>*</v>
      </c>
      <c r="B985" s="107" t="str">
        <f>IF(FN_MC!X983="","*",FN_MC!X983)</f>
        <v>*</v>
      </c>
      <c r="C985" s="108" t="str">
        <f>IF(FN_MC!S983="","*",FN_MC!S983)</f>
        <v>*</v>
      </c>
      <c r="D985" s="108"/>
      <c r="E985" s="108"/>
      <c r="F985" s="108"/>
      <c r="G985" s="108"/>
      <c r="H985" s="166"/>
      <c r="I985" s="141"/>
      <c r="J985" s="141"/>
      <c r="K985" s="152"/>
      <c r="L985" s="152"/>
      <c r="M985" s="152"/>
      <c r="N985" s="152"/>
      <c r="O985" s="99"/>
      <c r="P985" s="99"/>
      <c r="Q985" s="157"/>
    </row>
    <row r="986" spans="1:17" hidden="1">
      <c r="A986" s="106" t="str">
        <f>IF(FN_MC!B984="","*",FN_MC!B984)</f>
        <v>*</v>
      </c>
      <c r="B986" s="107" t="str">
        <f>IF(FN_MC!X984="","*",FN_MC!X984)</f>
        <v>*</v>
      </c>
      <c r="C986" s="108" t="str">
        <f>IF(FN_MC!S984="","*",FN_MC!S984)</f>
        <v>*</v>
      </c>
      <c r="D986" s="108"/>
      <c r="E986" s="108"/>
      <c r="F986" s="108"/>
      <c r="G986" s="108"/>
      <c r="H986" s="166"/>
      <c r="I986" s="141"/>
      <c r="J986" s="141"/>
      <c r="K986" s="152"/>
      <c r="L986" s="152"/>
      <c r="M986" s="152"/>
      <c r="N986" s="152"/>
      <c r="O986" s="99"/>
      <c r="P986" s="99"/>
      <c r="Q986" s="157"/>
    </row>
    <row r="987" spans="1:17" hidden="1">
      <c r="A987" s="106" t="str">
        <f>IF(FN_MC!B985="","*",FN_MC!B985)</f>
        <v>*</v>
      </c>
      <c r="B987" s="107" t="str">
        <f>IF(FN_MC!X985="","*",FN_MC!X985)</f>
        <v>*</v>
      </c>
      <c r="C987" s="108" t="str">
        <f>IF(FN_MC!S985="","*",FN_MC!S985)</f>
        <v>*</v>
      </c>
      <c r="D987" s="108"/>
      <c r="E987" s="108"/>
      <c r="F987" s="108"/>
      <c r="G987" s="108"/>
      <c r="H987" s="166"/>
      <c r="I987" s="141"/>
      <c r="J987" s="141"/>
      <c r="K987" s="152"/>
      <c r="L987" s="152"/>
      <c r="M987" s="152"/>
      <c r="N987" s="152"/>
      <c r="O987" s="99"/>
      <c r="P987" s="99"/>
      <c r="Q987" s="157"/>
    </row>
    <row r="988" spans="1:17" hidden="1">
      <c r="A988" s="106" t="str">
        <f>IF(FN_MC!B986="","*",FN_MC!B986)</f>
        <v>*</v>
      </c>
      <c r="B988" s="107" t="str">
        <f>IF(FN_MC!X986="","*",FN_MC!X986)</f>
        <v>*</v>
      </c>
      <c r="C988" s="108" t="str">
        <f>IF(FN_MC!S986="","*",FN_MC!S986)</f>
        <v>*</v>
      </c>
      <c r="D988" s="108"/>
      <c r="E988" s="108"/>
      <c r="F988" s="108"/>
      <c r="G988" s="108"/>
      <c r="H988" s="166"/>
      <c r="I988" s="141"/>
      <c r="J988" s="141"/>
      <c r="K988" s="152"/>
      <c r="L988" s="152"/>
      <c r="M988" s="152"/>
      <c r="N988" s="152"/>
      <c r="O988" s="99"/>
      <c r="P988" s="99"/>
      <c r="Q988" s="157"/>
    </row>
    <row r="989" spans="1:17" hidden="1">
      <c r="A989" s="106" t="str">
        <f>IF(FN_MC!B987="","*",FN_MC!B987)</f>
        <v>*</v>
      </c>
      <c r="B989" s="107" t="str">
        <f>IF(FN_MC!X987="","*",FN_MC!X987)</f>
        <v>*</v>
      </c>
      <c r="C989" s="108" t="str">
        <f>IF(FN_MC!S987="","*",FN_MC!S987)</f>
        <v>*</v>
      </c>
      <c r="D989" s="108"/>
      <c r="E989" s="108"/>
      <c r="F989" s="108"/>
      <c r="G989" s="108"/>
      <c r="H989" s="166"/>
      <c r="I989" s="141"/>
      <c r="J989" s="141"/>
      <c r="K989" s="152"/>
      <c r="L989" s="152"/>
      <c r="M989" s="152"/>
      <c r="N989" s="152"/>
      <c r="O989" s="99"/>
      <c r="P989" s="99"/>
      <c r="Q989" s="157"/>
    </row>
    <row r="990" spans="1:17" hidden="1">
      <c r="A990" s="106" t="str">
        <f>IF(FN_MC!B988="","*",FN_MC!B988)</f>
        <v>*</v>
      </c>
      <c r="B990" s="107" t="str">
        <f>IF(FN_MC!X988="","*",FN_MC!X988)</f>
        <v>*</v>
      </c>
      <c r="C990" s="108" t="str">
        <f>IF(FN_MC!S988="","*",FN_MC!S988)</f>
        <v>*</v>
      </c>
      <c r="D990" s="108"/>
      <c r="E990" s="108"/>
      <c r="F990" s="108"/>
      <c r="G990" s="108"/>
      <c r="H990" s="166"/>
      <c r="I990" s="141"/>
      <c r="J990" s="141"/>
      <c r="K990" s="152"/>
      <c r="L990" s="152"/>
      <c r="M990" s="152"/>
      <c r="N990" s="152"/>
      <c r="O990" s="99"/>
      <c r="P990" s="99"/>
      <c r="Q990" s="157"/>
    </row>
    <row r="991" spans="1:17" hidden="1">
      <c r="A991" s="106" t="str">
        <f>IF(FN_MC!B989="","*",FN_MC!B989)</f>
        <v>*</v>
      </c>
      <c r="B991" s="107" t="str">
        <f>IF(FN_MC!X989="","*",FN_MC!X989)</f>
        <v>*</v>
      </c>
      <c r="C991" s="108" t="str">
        <f>IF(FN_MC!S989="","*",FN_MC!S989)</f>
        <v>*</v>
      </c>
      <c r="D991" s="108"/>
      <c r="E991" s="108"/>
      <c r="F991" s="108"/>
      <c r="G991" s="108"/>
      <c r="H991" s="166"/>
      <c r="I991" s="141"/>
      <c r="J991" s="141"/>
      <c r="K991" s="152"/>
      <c r="L991" s="152"/>
      <c r="M991" s="152"/>
      <c r="N991" s="152"/>
      <c r="O991" s="99"/>
      <c r="P991" s="99"/>
      <c r="Q991" s="157"/>
    </row>
    <row r="992" spans="1:17" hidden="1">
      <c r="A992" s="106" t="str">
        <f>IF(FN_MC!B990="","*",FN_MC!B990)</f>
        <v>*</v>
      </c>
      <c r="B992" s="107" t="str">
        <f>IF(FN_MC!X990="","*",FN_MC!X990)</f>
        <v>*</v>
      </c>
      <c r="C992" s="108" t="str">
        <f>IF(FN_MC!S990="","*",FN_MC!S990)</f>
        <v>*</v>
      </c>
      <c r="D992" s="108"/>
      <c r="E992" s="108"/>
      <c r="F992" s="108"/>
      <c r="G992" s="108"/>
      <c r="H992" s="166"/>
      <c r="I992" s="141"/>
      <c r="J992" s="141"/>
      <c r="K992" s="152"/>
      <c r="L992" s="152"/>
      <c r="M992" s="152"/>
      <c r="N992" s="152"/>
      <c r="O992" s="99"/>
      <c r="P992" s="99"/>
      <c r="Q992" s="157"/>
    </row>
    <row r="993" spans="1:17" hidden="1">
      <c r="A993" s="106" t="str">
        <f>IF(FN_MC!B991="","*",FN_MC!B991)</f>
        <v>*</v>
      </c>
      <c r="B993" s="107" t="str">
        <f>IF(FN_MC!X991="","*",FN_MC!X991)</f>
        <v>*</v>
      </c>
      <c r="C993" s="108" t="str">
        <f>IF(FN_MC!S991="","*",FN_MC!S991)</f>
        <v>*</v>
      </c>
      <c r="D993" s="108"/>
      <c r="E993" s="108"/>
      <c r="F993" s="108"/>
      <c r="G993" s="108"/>
      <c r="H993" s="166"/>
      <c r="I993" s="141"/>
      <c r="J993" s="141"/>
      <c r="K993" s="152"/>
      <c r="L993" s="152"/>
      <c r="M993" s="152"/>
      <c r="N993" s="152"/>
      <c r="O993" s="99"/>
      <c r="P993" s="99"/>
      <c r="Q993" s="157"/>
    </row>
    <row r="994" spans="1:17" hidden="1">
      <c r="A994" s="106" t="str">
        <f>IF(FN_MC!B992="","*",FN_MC!B992)</f>
        <v>*</v>
      </c>
      <c r="B994" s="107" t="str">
        <f>IF(FN_MC!X992="","*",FN_MC!X992)</f>
        <v>*</v>
      </c>
      <c r="C994" s="108" t="str">
        <f>IF(FN_MC!S992="","*",FN_MC!S992)</f>
        <v>*</v>
      </c>
      <c r="D994" s="108"/>
      <c r="E994" s="108"/>
      <c r="F994" s="108"/>
      <c r="G994" s="108"/>
      <c r="H994" s="166"/>
      <c r="I994" s="141"/>
      <c r="J994" s="141"/>
      <c r="K994" s="152"/>
      <c r="L994" s="152"/>
      <c r="M994" s="152"/>
      <c r="N994" s="152"/>
      <c r="O994" s="99"/>
      <c r="P994" s="99"/>
      <c r="Q994" s="157"/>
    </row>
    <row r="995" spans="1:17" hidden="1">
      <c r="A995" s="106" t="str">
        <f>IF(FN_MC!B993="","*",FN_MC!B993)</f>
        <v>*</v>
      </c>
      <c r="B995" s="107" t="str">
        <f>IF(FN_MC!X993="","*",FN_MC!X993)</f>
        <v>*</v>
      </c>
      <c r="C995" s="108" t="str">
        <f>IF(FN_MC!S993="","*",FN_MC!S993)</f>
        <v>*</v>
      </c>
      <c r="D995" s="108"/>
      <c r="E995" s="108"/>
      <c r="F995" s="108"/>
      <c r="G995" s="108"/>
      <c r="H995" s="166"/>
      <c r="I995" s="141"/>
      <c r="J995" s="141"/>
      <c r="K995" s="152"/>
      <c r="L995" s="152"/>
      <c r="M995" s="152"/>
      <c r="N995" s="152"/>
      <c r="O995" s="99"/>
      <c r="P995" s="99"/>
      <c r="Q995" s="157"/>
    </row>
    <row r="996" spans="1:17" hidden="1">
      <c r="A996" s="106" t="str">
        <f>IF(FN_MC!B994="","*",FN_MC!B994)</f>
        <v>*</v>
      </c>
      <c r="B996" s="107" t="str">
        <f>IF(FN_MC!X994="","*",FN_MC!X994)</f>
        <v>*</v>
      </c>
      <c r="C996" s="108" t="str">
        <f>IF(FN_MC!S994="","*",FN_MC!S994)</f>
        <v>*</v>
      </c>
      <c r="D996" s="108"/>
      <c r="E996" s="108"/>
      <c r="F996" s="108"/>
      <c r="G996" s="108"/>
      <c r="H996" s="166"/>
      <c r="I996" s="141"/>
      <c r="J996" s="141"/>
      <c r="K996" s="152"/>
      <c r="L996" s="152"/>
      <c r="M996" s="152"/>
      <c r="N996" s="152"/>
      <c r="O996" s="99"/>
      <c r="P996" s="99"/>
      <c r="Q996" s="157"/>
    </row>
    <row r="997" spans="1:17" hidden="1">
      <c r="A997" s="106" t="str">
        <f>IF(FN_MC!B995="","*",FN_MC!B995)</f>
        <v>*</v>
      </c>
      <c r="B997" s="107" t="str">
        <f>IF(FN_MC!X995="","*",FN_MC!X995)</f>
        <v>*</v>
      </c>
      <c r="C997" s="108" t="str">
        <f>IF(FN_MC!S995="","*",FN_MC!S995)</f>
        <v>*</v>
      </c>
      <c r="D997" s="108"/>
      <c r="E997" s="108"/>
      <c r="F997" s="108"/>
      <c r="G997" s="108"/>
      <c r="H997" s="166"/>
      <c r="I997" s="141"/>
      <c r="J997" s="141"/>
      <c r="K997" s="152"/>
      <c r="L997" s="152"/>
      <c r="M997" s="152"/>
      <c r="N997" s="152"/>
      <c r="O997" s="99"/>
      <c r="P997" s="99"/>
      <c r="Q997" s="157"/>
    </row>
    <row r="998" spans="1:17" hidden="1">
      <c r="A998" s="106" t="str">
        <f>IF(FN_MC!B996="","*",FN_MC!B996)</f>
        <v>*</v>
      </c>
      <c r="B998" s="107" t="str">
        <f>IF(FN_MC!X996="","*",FN_MC!X996)</f>
        <v>*</v>
      </c>
      <c r="C998" s="108" t="str">
        <f>IF(FN_MC!S996="","*",FN_MC!S996)</f>
        <v>*</v>
      </c>
      <c r="D998" s="108"/>
      <c r="E998" s="108"/>
      <c r="F998" s="108"/>
      <c r="G998" s="108"/>
      <c r="H998" s="166"/>
      <c r="I998" s="141"/>
      <c r="J998" s="141"/>
      <c r="K998" s="152"/>
      <c r="L998" s="152"/>
      <c r="M998" s="152"/>
      <c r="N998" s="152"/>
      <c r="O998" s="99"/>
      <c r="P998" s="99"/>
      <c r="Q998" s="157"/>
    </row>
    <row r="999" spans="1:17" hidden="1">
      <c r="A999" s="106" t="str">
        <f>IF(FN_MC!B997="","*",FN_MC!B997)</f>
        <v>*</v>
      </c>
      <c r="B999" s="107" t="str">
        <f>IF(FN_MC!X997="","*",FN_MC!X997)</f>
        <v>*</v>
      </c>
      <c r="C999" s="108" t="str">
        <f>IF(FN_MC!S997="","*",FN_MC!S997)</f>
        <v>*</v>
      </c>
      <c r="D999" s="108"/>
      <c r="E999" s="108"/>
      <c r="F999" s="108"/>
      <c r="G999" s="108"/>
      <c r="H999" s="166"/>
      <c r="I999" s="141"/>
      <c r="J999" s="141"/>
      <c r="K999" s="152"/>
      <c r="L999" s="152"/>
      <c r="M999" s="152"/>
      <c r="N999" s="152"/>
      <c r="O999" s="99"/>
      <c r="P999" s="99"/>
      <c r="Q999" s="157"/>
    </row>
    <row r="1000" spans="1:17" hidden="1">
      <c r="A1000" s="106"/>
      <c r="B1000" s="107"/>
      <c r="C1000" s="108"/>
      <c r="D1000" s="108"/>
      <c r="E1000" s="108" t="str">
        <f>IF(FN_MC!D999="","*",FN_MC!D999)</f>
        <v>*</v>
      </c>
      <c r="F1000" s="108"/>
      <c r="G1000" s="108"/>
      <c r="H1000" s="166"/>
      <c r="I1000" s="141"/>
      <c r="J1000" s="141"/>
      <c r="K1000" s="152"/>
      <c r="L1000" s="152"/>
      <c r="M1000" s="152"/>
      <c r="N1000" s="152"/>
      <c r="O1000" s="99"/>
      <c r="P1000" s="99"/>
      <c r="Q1000" s="157"/>
    </row>
    <row r="1001" spans="1:17">
      <c r="A1001" s="106"/>
      <c r="B1001" s="107"/>
      <c r="C1001" s="108"/>
      <c r="D1001" s="108"/>
      <c r="E1001" s="108"/>
      <c r="F1001" s="108"/>
      <c r="G1001" s="108"/>
      <c r="H1001" s="166"/>
      <c r="I1001" s="141"/>
      <c r="J1001" s="141"/>
      <c r="K1001" s="152"/>
      <c r="L1001" s="152"/>
      <c r="M1001" s="152"/>
      <c r="N1001" s="152"/>
      <c r="O1001" s="99"/>
      <c r="P1001" s="99"/>
      <c r="Q1001" s="157"/>
    </row>
    <row r="1002" spans="1:17">
      <c r="A1002" s="248"/>
      <c r="B1002" s="247"/>
      <c r="C1002" s="246"/>
      <c r="D1002" s="246"/>
      <c r="E1002" s="246"/>
      <c r="F1002" s="246"/>
      <c r="G1002" s="246"/>
      <c r="H1002" s="245"/>
      <c r="I1002" s="244"/>
      <c r="J1002" s="244"/>
      <c r="K1002" s="243"/>
      <c r="L1002" s="243"/>
      <c r="M1002" s="243"/>
      <c r="N1002" s="243"/>
      <c r="O1002" s="242"/>
      <c r="P1002" s="241"/>
      <c r="Q1002" s="157"/>
    </row>
    <row r="1003" spans="1:17">
      <c r="A1003" s="229"/>
      <c r="B1003" s="229"/>
      <c r="C1003" s="229"/>
      <c r="D1003" s="229"/>
      <c r="E1003" s="229"/>
      <c r="F1003" s="229"/>
      <c r="G1003" s="229"/>
      <c r="H1003" s="229"/>
      <c r="I1003" s="229"/>
      <c r="J1003" s="229"/>
      <c r="K1003" s="229"/>
      <c r="L1003" s="229"/>
      <c r="M1003" s="229"/>
      <c r="N1003" s="229"/>
      <c r="O1003" s="229"/>
      <c r="P1003" s="258"/>
      <c r="Q1003" s="157"/>
    </row>
    <row r="1004" spans="1:17">
      <c r="A1004" s="229"/>
      <c r="B1004" s="229"/>
      <c r="C1004" s="229"/>
      <c r="D1004" s="229"/>
      <c r="E1004" s="229"/>
      <c r="F1004" s="229"/>
      <c r="G1004" s="229"/>
      <c r="H1004" s="229"/>
      <c r="I1004" s="229"/>
      <c r="J1004" s="229"/>
      <c r="K1004" s="229"/>
      <c r="L1004" s="229"/>
      <c r="M1004" s="229"/>
      <c r="N1004" s="229"/>
      <c r="O1004" s="229"/>
      <c r="P1004" s="219" t="s">
        <v>1444</v>
      </c>
      <c r="Q1004" s="229"/>
    </row>
    <row r="1005" spans="1:17">
      <c r="A1005" s="248"/>
      <c r="B1005" s="247"/>
      <c r="C1005" s="246"/>
      <c r="D1005" s="246"/>
      <c r="E1005" s="246"/>
      <c r="F1005" s="246"/>
      <c r="G1005" s="246"/>
      <c r="H1005" s="245"/>
      <c r="I1005" s="244"/>
      <c r="J1005" s="244"/>
      <c r="K1005" s="243"/>
      <c r="L1005" s="243"/>
      <c r="M1005" s="243"/>
      <c r="N1005" s="243"/>
      <c r="O1005" s="242"/>
      <c r="P1005" s="242"/>
      <c r="Q1005" s="229"/>
    </row>
    <row r="1006" spans="1:17">
      <c r="A1006" s="248"/>
      <c r="B1006" s="247"/>
      <c r="C1006" s="246"/>
      <c r="D1006" s="246"/>
      <c r="E1006" s="246"/>
      <c r="F1006" s="246"/>
      <c r="G1006" s="246"/>
      <c r="H1006" s="245"/>
      <c r="I1006" s="244"/>
      <c r="J1006" s="244"/>
      <c r="K1006" s="243"/>
      <c r="L1006" s="243"/>
      <c r="M1006" s="243"/>
      <c r="N1006" s="243"/>
      <c r="O1006" s="242"/>
      <c r="P1006" s="242"/>
      <c r="Q1006" s="229"/>
    </row>
    <row r="1007" spans="1:17">
      <c r="A1007" s="248"/>
      <c r="B1007" s="247"/>
      <c r="C1007" s="246"/>
      <c r="D1007" s="246"/>
      <c r="E1007" s="246"/>
      <c r="F1007" s="246"/>
      <c r="G1007" s="246"/>
      <c r="H1007" s="245"/>
      <c r="I1007" s="244"/>
      <c r="J1007" s="244"/>
      <c r="K1007" s="243"/>
      <c r="L1007" s="243"/>
      <c r="M1007" s="243"/>
      <c r="N1007" s="243"/>
      <c r="O1007" s="242"/>
      <c r="P1007" s="242"/>
      <c r="Q1007" s="229"/>
    </row>
    <row r="1008" spans="1:17">
      <c r="A1008" s="248"/>
      <c r="B1008" s="247"/>
      <c r="C1008" s="246"/>
      <c r="D1008" s="246"/>
      <c r="E1008" s="246"/>
      <c r="F1008" s="246"/>
      <c r="G1008" s="246"/>
      <c r="H1008" s="245"/>
      <c r="I1008" s="244"/>
      <c r="J1008" s="244"/>
      <c r="K1008" s="243"/>
      <c r="L1008" s="243"/>
      <c r="M1008" s="243"/>
      <c r="N1008" s="243"/>
      <c r="O1008" s="242"/>
      <c r="P1008" s="242"/>
      <c r="Q1008" s="229"/>
    </row>
    <row r="1009" spans="1:17">
      <c r="A1009" s="248"/>
      <c r="B1009" s="247"/>
      <c r="C1009" s="246"/>
      <c r="D1009" s="246"/>
      <c r="E1009" s="246"/>
      <c r="F1009" s="246"/>
      <c r="G1009" s="246"/>
      <c r="H1009" s="245"/>
      <c r="I1009" s="244"/>
      <c r="J1009" s="244"/>
      <c r="K1009" s="243"/>
      <c r="L1009" s="243"/>
      <c r="M1009" s="243"/>
      <c r="N1009" s="243"/>
      <c r="O1009" s="242"/>
      <c r="P1009" s="242"/>
      <c r="Q1009" s="229"/>
    </row>
    <row r="1010" spans="1:17">
      <c r="A1010" s="248"/>
      <c r="B1010" s="247"/>
      <c r="C1010" s="246"/>
      <c r="D1010" s="246"/>
      <c r="E1010" s="246"/>
      <c r="F1010" s="246"/>
      <c r="G1010" s="246"/>
      <c r="H1010" s="245"/>
      <c r="I1010" s="244"/>
      <c r="J1010" s="244"/>
      <c r="K1010" s="243"/>
      <c r="L1010" s="243"/>
      <c r="M1010" s="243"/>
      <c r="N1010" s="243"/>
      <c r="O1010" s="242"/>
      <c r="P1010" s="242"/>
      <c r="Q1010" s="229"/>
    </row>
    <row r="1011" spans="1:17">
      <c r="A1011" s="248"/>
      <c r="B1011" s="247"/>
      <c r="C1011" s="246"/>
      <c r="D1011" s="246"/>
      <c r="E1011" s="246"/>
      <c r="F1011" s="246"/>
      <c r="G1011" s="246"/>
      <c r="H1011" s="245"/>
      <c r="I1011" s="244"/>
      <c r="J1011" s="244"/>
      <c r="K1011" s="243"/>
      <c r="L1011" s="243"/>
      <c r="M1011" s="243"/>
      <c r="N1011" s="243"/>
      <c r="O1011" s="242"/>
      <c r="P1011" s="242"/>
      <c r="Q1011" s="229"/>
    </row>
    <row r="1012" spans="1:17">
      <c r="A1012" s="248"/>
      <c r="B1012" s="247"/>
      <c r="C1012" s="246"/>
      <c r="D1012" s="246"/>
      <c r="E1012" s="246"/>
      <c r="F1012" s="246"/>
      <c r="G1012" s="246"/>
      <c r="H1012" s="245"/>
      <c r="I1012" s="244"/>
      <c r="J1012" s="244"/>
      <c r="K1012" s="243"/>
      <c r="L1012" s="243"/>
      <c r="M1012" s="243"/>
      <c r="N1012" s="243"/>
      <c r="O1012" s="242"/>
      <c r="P1012" s="242"/>
      <c r="Q1012" s="229"/>
    </row>
    <row r="1013" spans="1:17">
      <c r="A1013" s="248"/>
      <c r="B1013" s="247"/>
      <c r="C1013" s="246"/>
      <c r="D1013" s="246"/>
      <c r="E1013" s="246"/>
      <c r="F1013" s="246"/>
      <c r="G1013" s="246"/>
      <c r="H1013" s="245"/>
      <c r="I1013" s="244"/>
      <c r="J1013" s="244"/>
      <c r="K1013" s="243"/>
      <c r="L1013" s="243"/>
      <c r="M1013" s="243"/>
      <c r="N1013" s="243"/>
      <c r="O1013" s="242"/>
      <c r="P1013" s="242"/>
      <c r="Q1013" s="229"/>
    </row>
    <row r="1014" spans="1:17">
      <c r="A1014" s="106"/>
      <c r="B1014" s="107"/>
      <c r="C1014" s="108"/>
      <c r="D1014" s="108"/>
      <c r="E1014" s="108"/>
      <c r="F1014" s="108"/>
      <c r="G1014" s="108"/>
      <c r="H1014" s="166"/>
      <c r="I1014" s="141"/>
      <c r="J1014" s="141"/>
      <c r="K1014" s="152"/>
      <c r="L1014" s="152"/>
      <c r="M1014" s="152"/>
      <c r="N1014" s="152"/>
      <c r="O1014" s="99"/>
      <c r="P1014" s="99"/>
      <c r="Q1014" s="157"/>
    </row>
    <row r="1015" spans="1:17">
      <c r="A1015" s="106"/>
      <c r="B1015" s="107"/>
      <c r="C1015" s="108"/>
      <c r="D1015" s="108"/>
      <c r="E1015" s="108"/>
      <c r="F1015" s="108"/>
      <c r="G1015" s="108"/>
      <c r="H1015" s="166"/>
      <c r="I1015" s="141"/>
      <c r="J1015" s="141"/>
      <c r="K1015" s="152"/>
      <c r="L1015" s="152"/>
      <c r="M1015" s="152"/>
      <c r="N1015" s="152"/>
      <c r="O1015" s="99"/>
      <c r="P1015" s="99"/>
      <c r="Q1015" s="157"/>
    </row>
    <row r="1016" spans="1:17">
      <c r="A1016" s="106"/>
      <c r="B1016" s="107"/>
      <c r="C1016" s="108"/>
      <c r="D1016" s="108"/>
      <c r="E1016" s="108"/>
      <c r="F1016" s="108"/>
      <c r="G1016" s="108"/>
      <c r="H1016" s="166"/>
      <c r="I1016" s="141"/>
      <c r="J1016" s="141"/>
      <c r="K1016" s="152"/>
      <c r="L1016" s="152"/>
      <c r="M1016" s="152"/>
      <c r="N1016" s="152"/>
      <c r="O1016" s="99"/>
      <c r="P1016" s="99"/>
      <c r="Q1016" s="157"/>
    </row>
    <row r="1017" spans="1:17">
      <c r="A1017" s="106"/>
      <c r="B1017" s="107"/>
      <c r="C1017" s="108"/>
      <c r="D1017" s="108"/>
      <c r="E1017" s="108"/>
      <c r="F1017" s="108"/>
      <c r="G1017" s="108"/>
      <c r="H1017" s="166"/>
      <c r="I1017" s="141"/>
      <c r="J1017" s="141"/>
      <c r="K1017" s="152"/>
      <c r="L1017" s="152"/>
      <c r="M1017" s="152"/>
      <c r="N1017" s="152"/>
      <c r="O1017" s="99"/>
      <c r="P1017" s="99"/>
      <c r="Q1017" s="157"/>
    </row>
    <row r="1018" spans="1:17">
      <c r="A1018" s="106"/>
      <c r="B1018" s="107"/>
      <c r="C1018" s="108"/>
      <c r="D1018" s="108"/>
      <c r="E1018" s="108"/>
      <c r="F1018" s="108"/>
      <c r="G1018" s="108"/>
      <c r="H1018" s="166"/>
      <c r="I1018" s="141"/>
      <c r="J1018" s="141"/>
      <c r="K1018" s="152"/>
      <c r="L1018" s="152"/>
      <c r="M1018" s="152"/>
      <c r="N1018" s="152"/>
      <c r="O1018" s="99"/>
      <c r="P1018" s="99"/>
      <c r="Q1018" s="157"/>
    </row>
    <row r="1019" spans="1:17">
      <c r="A1019" s="106"/>
      <c r="B1019" s="107"/>
      <c r="C1019" s="108"/>
      <c r="D1019" s="108"/>
      <c r="E1019" s="108"/>
      <c r="F1019" s="108"/>
      <c r="G1019" s="108"/>
      <c r="H1019" s="166"/>
      <c r="I1019" s="141"/>
      <c r="J1019" s="141"/>
      <c r="K1019" s="152"/>
      <c r="L1019" s="152"/>
      <c r="M1019" s="152"/>
      <c r="N1019" s="152"/>
      <c r="O1019" s="99"/>
      <c r="P1019" s="99"/>
      <c r="Q1019" s="157"/>
    </row>
    <row r="1020" spans="1:17">
      <c r="A1020" s="106"/>
      <c r="B1020" s="107"/>
      <c r="C1020" s="108"/>
      <c r="D1020" s="108"/>
      <c r="E1020" s="108"/>
      <c r="F1020" s="108"/>
      <c r="G1020" s="108"/>
      <c r="H1020" s="166"/>
      <c r="I1020" s="141"/>
      <c r="J1020" s="141"/>
      <c r="K1020" s="152"/>
      <c r="L1020" s="152"/>
      <c r="M1020" s="152"/>
      <c r="N1020" s="152"/>
      <c r="O1020" s="99"/>
      <c r="P1020" s="99"/>
      <c r="Q1020" s="157"/>
    </row>
    <row r="1021" spans="1:17">
      <c r="A1021" s="106"/>
      <c r="B1021" s="107"/>
      <c r="C1021" s="108"/>
      <c r="D1021" s="108"/>
      <c r="E1021" s="108"/>
      <c r="F1021" s="108"/>
      <c r="G1021" s="108"/>
      <c r="H1021" s="166"/>
      <c r="I1021" s="141"/>
      <c r="J1021" s="141"/>
      <c r="K1021" s="152"/>
      <c r="L1021" s="152"/>
      <c r="M1021" s="152"/>
      <c r="N1021" s="152"/>
      <c r="O1021" s="99"/>
      <c r="P1021" s="99"/>
      <c r="Q1021" s="157"/>
    </row>
    <row r="1022" spans="1:17">
      <c r="A1022" s="106"/>
      <c r="B1022" s="107"/>
      <c r="C1022" s="108"/>
      <c r="D1022" s="108"/>
      <c r="E1022" s="108"/>
      <c r="F1022" s="108"/>
      <c r="G1022" s="108"/>
      <c r="H1022" s="166"/>
      <c r="I1022" s="141"/>
      <c r="J1022" s="141"/>
      <c r="K1022" s="152"/>
      <c r="L1022" s="152"/>
      <c r="M1022" s="152"/>
      <c r="N1022" s="152"/>
      <c r="O1022" s="99"/>
      <c r="P1022" s="99"/>
      <c r="Q1022" s="157"/>
    </row>
    <row r="1023" spans="1:17">
      <c r="A1023" s="106"/>
      <c r="B1023" s="107"/>
      <c r="C1023" s="108"/>
      <c r="D1023" s="108"/>
      <c r="E1023" s="108"/>
      <c r="F1023" s="108"/>
      <c r="G1023" s="108"/>
      <c r="H1023" s="166"/>
      <c r="I1023" s="141"/>
      <c r="J1023" s="141"/>
      <c r="K1023" s="152"/>
      <c r="L1023" s="152"/>
      <c r="M1023" s="152"/>
      <c r="N1023" s="152"/>
      <c r="O1023" s="99"/>
      <c r="P1023" s="99"/>
      <c r="Q1023" s="157"/>
    </row>
    <row r="1024" spans="1:17">
      <c r="A1024" s="106"/>
      <c r="B1024" s="107"/>
      <c r="C1024" s="108"/>
      <c r="D1024" s="108"/>
      <c r="E1024" s="108"/>
      <c r="F1024" s="108"/>
      <c r="G1024" s="108"/>
      <c r="H1024" s="166"/>
      <c r="I1024" s="141"/>
      <c r="J1024" s="141"/>
      <c r="K1024" s="152"/>
      <c r="L1024" s="152"/>
      <c r="M1024" s="152"/>
      <c r="N1024" s="152"/>
      <c r="O1024" s="99"/>
      <c r="P1024" s="99"/>
      <c r="Q1024" s="157"/>
    </row>
    <row r="1025" spans="1:17">
      <c r="A1025" s="106"/>
      <c r="B1025" s="107"/>
      <c r="C1025" s="108"/>
      <c r="D1025" s="108"/>
      <c r="E1025" s="108"/>
      <c r="F1025" s="108"/>
      <c r="G1025" s="108"/>
      <c r="H1025" s="166"/>
      <c r="I1025" s="141"/>
      <c r="J1025" s="141"/>
      <c r="K1025" s="152"/>
      <c r="L1025" s="152"/>
      <c r="M1025" s="152"/>
      <c r="N1025" s="152"/>
      <c r="O1025" s="99"/>
      <c r="P1025" s="99"/>
      <c r="Q1025" s="157"/>
    </row>
    <row r="1026" spans="1:17">
      <c r="A1026" s="106"/>
      <c r="B1026" s="107"/>
      <c r="C1026" s="108"/>
      <c r="D1026" s="108"/>
      <c r="E1026" s="108"/>
      <c r="F1026" s="108"/>
      <c r="G1026" s="108"/>
      <c r="H1026" s="166"/>
      <c r="I1026" s="141"/>
      <c r="J1026" s="141"/>
      <c r="K1026" s="152"/>
      <c r="L1026" s="152"/>
      <c r="M1026" s="152"/>
      <c r="N1026" s="152"/>
      <c r="O1026" s="99"/>
      <c r="P1026" s="99"/>
      <c r="Q1026" s="157"/>
    </row>
    <row r="1027" spans="1:17">
      <c r="A1027" s="106"/>
      <c r="B1027" s="107"/>
      <c r="C1027" s="108"/>
      <c r="D1027" s="108"/>
      <c r="E1027" s="108"/>
      <c r="F1027" s="108"/>
      <c r="G1027" s="108"/>
      <c r="H1027" s="166"/>
      <c r="I1027" s="141"/>
      <c r="J1027" s="141"/>
      <c r="K1027" s="152"/>
      <c r="L1027" s="152"/>
      <c r="M1027" s="152"/>
      <c r="N1027" s="152"/>
      <c r="O1027" s="99"/>
      <c r="P1027" s="99"/>
      <c r="Q1027" s="157"/>
    </row>
    <row r="1028" spans="1:17">
      <c r="A1028" s="106"/>
      <c r="B1028" s="107"/>
      <c r="C1028" s="108"/>
      <c r="D1028" s="108"/>
      <c r="E1028" s="108"/>
      <c r="F1028" s="108"/>
      <c r="G1028" s="108"/>
      <c r="H1028" s="166"/>
      <c r="I1028" s="141"/>
      <c r="J1028" s="141"/>
      <c r="K1028" s="152"/>
      <c r="L1028" s="152"/>
      <c r="M1028" s="152"/>
      <c r="N1028" s="152"/>
      <c r="O1028" s="99"/>
      <c r="P1028" s="99"/>
      <c r="Q1028" s="157"/>
    </row>
    <row r="1029" spans="1:17">
      <c r="A1029" s="106"/>
      <c r="B1029" s="107"/>
      <c r="C1029" s="108"/>
      <c r="D1029" s="108"/>
      <c r="E1029" s="108"/>
      <c r="F1029" s="108"/>
      <c r="G1029" s="108"/>
      <c r="H1029" s="166"/>
      <c r="I1029" s="141"/>
      <c r="J1029" s="141"/>
      <c r="K1029" s="152"/>
      <c r="L1029" s="152"/>
      <c r="M1029" s="152"/>
      <c r="N1029" s="152"/>
      <c r="O1029" s="99"/>
      <c r="P1029" s="99"/>
      <c r="Q1029" s="157"/>
    </row>
    <row r="1030" spans="1:17">
      <c r="A1030" s="106"/>
      <c r="B1030" s="107"/>
      <c r="C1030" s="108"/>
      <c r="D1030" s="108"/>
      <c r="E1030" s="108"/>
      <c r="F1030" s="108"/>
      <c r="G1030" s="108"/>
      <c r="H1030" s="166"/>
      <c r="I1030" s="141"/>
      <c r="J1030" s="141"/>
      <c r="K1030" s="152"/>
      <c r="L1030" s="152"/>
      <c r="M1030" s="152"/>
      <c r="N1030" s="152"/>
      <c r="O1030" s="99"/>
      <c r="P1030" s="99"/>
      <c r="Q1030" s="157"/>
    </row>
    <row r="1031" spans="1:17">
      <c r="A1031" s="106"/>
      <c r="B1031" s="107"/>
      <c r="C1031" s="108"/>
      <c r="D1031" s="108"/>
      <c r="E1031" s="108"/>
      <c r="F1031" s="108"/>
      <c r="G1031" s="108"/>
      <c r="H1031" s="166"/>
      <c r="I1031" s="141"/>
      <c r="J1031" s="141"/>
      <c r="K1031" s="152"/>
      <c r="L1031" s="152"/>
      <c r="M1031" s="152"/>
      <c r="N1031" s="152"/>
      <c r="O1031" s="99"/>
      <c r="P1031" s="99"/>
      <c r="Q1031" s="157"/>
    </row>
    <row r="1032" spans="1:17">
      <c r="A1032" s="106"/>
      <c r="B1032" s="107"/>
      <c r="C1032" s="108"/>
      <c r="D1032" s="108"/>
      <c r="E1032" s="108"/>
      <c r="F1032" s="108"/>
      <c r="G1032" s="108"/>
      <c r="H1032" s="166"/>
      <c r="I1032" s="141"/>
      <c r="J1032" s="141"/>
      <c r="K1032" s="152"/>
      <c r="L1032" s="152"/>
      <c r="M1032" s="152"/>
      <c r="N1032" s="152"/>
      <c r="O1032" s="99"/>
      <c r="P1032" s="99"/>
      <c r="Q1032" s="157"/>
    </row>
    <row r="1033" spans="1:17">
      <c r="A1033" s="106"/>
      <c r="B1033" s="107"/>
      <c r="C1033" s="108"/>
      <c r="D1033" s="108"/>
      <c r="E1033" s="108"/>
      <c r="F1033" s="108"/>
      <c r="G1033" s="108"/>
      <c r="H1033" s="166"/>
      <c r="I1033" s="141"/>
      <c r="J1033" s="141"/>
      <c r="K1033" s="152"/>
      <c r="L1033" s="152"/>
      <c r="M1033" s="152"/>
      <c r="N1033" s="152"/>
      <c r="O1033" s="99"/>
      <c r="P1033" s="99"/>
      <c r="Q1033" s="157"/>
    </row>
    <row r="1034" spans="1:17">
      <c r="A1034" s="106"/>
      <c r="B1034" s="107"/>
      <c r="C1034" s="108"/>
      <c r="D1034" s="108"/>
      <c r="E1034" s="108"/>
      <c r="F1034" s="108"/>
      <c r="G1034" s="108"/>
      <c r="H1034" s="166"/>
      <c r="I1034" s="141"/>
      <c r="J1034" s="141"/>
      <c r="K1034" s="152"/>
      <c r="L1034" s="152"/>
      <c r="M1034" s="152"/>
      <c r="N1034" s="152"/>
      <c r="O1034" s="99"/>
      <c r="P1034" s="99"/>
      <c r="Q1034" s="157"/>
    </row>
    <row r="1035" spans="1:17">
      <c r="A1035" s="106"/>
      <c r="B1035" s="107"/>
      <c r="C1035" s="108"/>
      <c r="D1035" s="108"/>
      <c r="E1035" s="108"/>
      <c r="F1035" s="108"/>
      <c r="G1035" s="108"/>
      <c r="H1035" s="166"/>
      <c r="I1035" s="141"/>
      <c r="J1035" s="141"/>
      <c r="K1035" s="152"/>
      <c r="L1035" s="152"/>
      <c r="M1035" s="152"/>
      <c r="N1035" s="152"/>
      <c r="O1035" s="99"/>
      <c r="P1035" s="99"/>
      <c r="Q1035" s="157"/>
    </row>
    <row r="1036" spans="1:17">
      <c r="A1036" s="106"/>
      <c r="B1036" s="107"/>
      <c r="C1036" s="108"/>
      <c r="D1036" s="108"/>
      <c r="E1036" s="108"/>
      <c r="F1036" s="108"/>
      <c r="G1036" s="108"/>
      <c r="H1036" s="166"/>
      <c r="I1036" s="141"/>
      <c r="J1036" s="141"/>
      <c r="K1036" s="152"/>
      <c r="L1036" s="152"/>
      <c r="M1036" s="152"/>
      <c r="N1036" s="152"/>
      <c r="O1036" s="99"/>
      <c r="P1036" s="99"/>
      <c r="Q1036" s="157"/>
    </row>
    <row r="1037" spans="1:17">
      <c r="A1037" s="106"/>
      <c r="B1037" s="107"/>
      <c r="C1037" s="108"/>
      <c r="D1037" s="108"/>
      <c r="E1037" s="108"/>
      <c r="F1037" s="108"/>
      <c r="G1037" s="108"/>
      <c r="H1037" s="166"/>
      <c r="I1037" s="141"/>
      <c r="J1037" s="141"/>
      <c r="K1037" s="152"/>
      <c r="L1037" s="152"/>
      <c r="M1037" s="152"/>
      <c r="N1037" s="152"/>
      <c r="O1037" s="99"/>
      <c r="P1037" s="99"/>
      <c r="Q1037" s="157"/>
    </row>
    <row r="1038" spans="1:17">
      <c r="A1038" s="106"/>
      <c r="B1038" s="107"/>
      <c r="C1038" s="108"/>
      <c r="D1038" s="108"/>
      <c r="E1038" s="108"/>
      <c r="F1038" s="108"/>
      <c r="G1038" s="108"/>
      <c r="H1038" s="166"/>
      <c r="I1038" s="141"/>
      <c r="J1038" s="141"/>
      <c r="K1038" s="152"/>
      <c r="L1038" s="152"/>
      <c r="M1038" s="152"/>
      <c r="N1038" s="152"/>
      <c r="O1038" s="99"/>
      <c r="P1038" s="99"/>
      <c r="Q1038" s="157"/>
    </row>
    <row r="1039" spans="1:17">
      <c r="A1039" s="106"/>
      <c r="B1039" s="107"/>
      <c r="C1039" s="108"/>
      <c r="D1039" s="108"/>
      <c r="E1039" s="108"/>
      <c r="F1039" s="108"/>
      <c r="G1039" s="108"/>
      <c r="H1039" s="166"/>
      <c r="I1039" s="141"/>
      <c r="J1039" s="141"/>
      <c r="K1039" s="152"/>
      <c r="L1039" s="152"/>
      <c r="M1039" s="152"/>
      <c r="N1039" s="152"/>
      <c r="O1039" s="99"/>
      <c r="P1039" s="99"/>
      <c r="Q1039" s="157"/>
    </row>
    <row r="1040" spans="1:17">
      <c r="A1040" s="106"/>
      <c r="B1040" s="107"/>
      <c r="C1040" s="108"/>
      <c r="D1040" s="108"/>
      <c r="E1040" s="108"/>
      <c r="F1040" s="108"/>
      <c r="G1040" s="108"/>
      <c r="H1040" s="166"/>
      <c r="I1040" s="141"/>
      <c r="J1040" s="141"/>
      <c r="K1040" s="152"/>
      <c r="L1040" s="152"/>
      <c r="M1040" s="152"/>
      <c r="N1040" s="152"/>
      <c r="O1040" s="99"/>
      <c r="P1040" s="99"/>
      <c r="Q1040" s="157"/>
    </row>
    <row r="1041" spans="1:17">
      <c r="A1041" s="106"/>
      <c r="B1041" s="107"/>
      <c r="C1041" s="108"/>
      <c r="D1041" s="108"/>
      <c r="E1041" s="108"/>
      <c r="F1041" s="108"/>
      <c r="G1041" s="108"/>
      <c r="H1041" s="166"/>
      <c r="I1041" s="141"/>
      <c r="J1041" s="141"/>
      <c r="K1041" s="152"/>
      <c r="L1041" s="152"/>
      <c r="M1041" s="152"/>
      <c r="N1041" s="152"/>
      <c r="O1041" s="99"/>
      <c r="P1041" s="99"/>
      <c r="Q1041" s="157"/>
    </row>
    <row r="1042" spans="1:17">
      <c r="A1042" s="106"/>
      <c r="B1042" s="107"/>
      <c r="C1042" s="108"/>
      <c r="D1042" s="108"/>
      <c r="E1042" s="108"/>
      <c r="F1042" s="108"/>
      <c r="G1042" s="108"/>
      <c r="H1042" s="166"/>
      <c r="I1042" s="141"/>
      <c r="J1042" s="141"/>
      <c r="K1042" s="152"/>
      <c r="L1042" s="152"/>
      <c r="M1042" s="152"/>
      <c r="N1042" s="152"/>
      <c r="O1042" s="99"/>
      <c r="P1042" s="99"/>
      <c r="Q1042" s="157"/>
    </row>
    <row r="1043" spans="1:17">
      <c r="A1043" s="106"/>
      <c r="B1043" s="107"/>
      <c r="C1043" s="108"/>
      <c r="D1043" s="108"/>
      <c r="E1043" s="108"/>
      <c r="F1043" s="108"/>
      <c r="G1043" s="108"/>
      <c r="H1043" s="166"/>
      <c r="I1043" s="141"/>
      <c r="J1043" s="141"/>
      <c r="K1043" s="152"/>
      <c r="L1043" s="152"/>
      <c r="M1043" s="152"/>
      <c r="N1043" s="152"/>
      <c r="O1043" s="99"/>
      <c r="P1043" s="99"/>
      <c r="Q1043" s="157"/>
    </row>
    <row r="1044" spans="1:17">
      <c r="A1044" s="106"/>
      <c r="B1044" s="107"/>
      <c r="C1044" s="108"/>
      <c r="D1044" s="108"/>
      <c r="E1044" s="108"/>
      <c r="F1044" s="108"/>
      <c r="G1044" s="108"/>
      <c r="H1044" s="166"/>
      <c r="I1044" s="141"/>
      <c r="J1044" s="141"/>
      <c r="K1044" s="152"/>
      <c r="L1044" s="152"/>
      <c r="M1044" s="152"/>
      <c r="N1044" s="152"/>
      <c r="O1044" s="99"/>
      <c r="P1044" s="99"/>
      <c r="Q1044" s="157"/>
    </row>
    <row r="1045" spans="1:17">
      <c r="A1045" s="106"/>
      <c r="B1045" s="107"/>
      <c r="C1045" s="108"/>
      <c r="D1045" s="108"/>
      <c r="E1045" s="108"/>
      <c r="F1045" s="108"/>
      <c r="G1045" s="108"/>
      <c r="H1045" s="166"/>
      <c r="I1045" s="141"/>
      <c r="J1045" s="141"/>
      <c r="K1045" s="152"/>
      <c r="L1045" s="152"/>
      <c r="M1045" s="152"/>
      <c r="N1045" s="152"/>
      <c r="O1045" s="99"/>
      <c r="P1045" s="99"/>
      <c r="Q1045" s="157"/>
    </row>
    <row r="1046" spans="1:17">
      <c r="A1046" s="106"/>
      <c r="B1046" s="107"/>
      <c r="C1046" s="108"/>
      <c r="D1046" s="108"/>
      <c r="E1046" s="108"/>
      <c r="F1046" s="108"/>
      <c r="G1046" s="108"/>
      <c r="H1046" s="166"/>
      <c r="I1046" s="141"/>
      <c r="J1046" s="141"/>
      <c r="K1046" s="152"/>
      <c r="L1046" s="152"/>
      <c r="M1046" s="152"/>
      <c r="N1046" s="152"/>
      <c r="O1046" s="99"/>
      <c r="P1046" s="99"/>
      <c r="Q1046" s="157"/>
    </row>
    <row r="1047" spans="1:17">
      <c r="A1047" s="106"/>
      <c r="B1047" s="107"/>
      <c r="C1047" s="108"/>
      <c r="D1047" s="108"/>
      <c r="E1047" s="108"/>
      <c r="F1047" s="108"/>
      <c r="G1047" s="108"/>
      <c r="H1047" s="166"/>
      <c r="I1047" s="141"/>
      <c r="J1047" s="141"/>
      <c r="K1047" s="152"/>
      <c r="L1047" s="152"/>
      <c r="M1047" s="152"/>
      <c r="N1047" s="152"/>
      <c r="O1047" s="99"/>
      <c r="P1047" s="99"/>
      <c r="Q1047" s="157"/>
    </row>
    <row r="1048" spans="1:17">
      <c r="A1048" s="106"/>
      <c r="B1048" s="107"/>
      <c r="C1048" s="108"/>
      <c r="D1048" s="108"/>
      <c r="E1048" s="108"/>
      <c r="F1048" s="108"/>
      <c r="G1048" s="108"/>
      <c r="H1048" s="166"/>
      <c r="I1048" s="141"/>
      <c r="J1048" s="141"/>
      <c r="K1048" s="152"/>
      <c r="L1048" s="152"/>
      <c r="M1048" s="152"/>
      <c r="N1048" s="152"/>
      <c r="O1048" s="99"/>
      <c r="P1048" s="99"/>
      <c r="Q1048" s="157"/>
    </row>
    <row r="1049" spans="1:17">
      <c r="A1049" s="106"/>
      <c r="B1049" s="107"/>
      <c r="C1049" s="108"/>
      <c r="D1049" s="108"/>
      <c r="E1049" s="108"/>
      <c r="F1049" s="108"/>
      <c r="G1049" s="108"/>
      <c r="H1049" s="166"/>
      <c r="I1049" s="141"/>
      <c r="J1049" s="141"/>
      <c r="K1049" s="152"/>
      <c r="L1049" s="152"/>
      <c r="M1049" s="152"/>
      <c r="N1049" s="152"/>
      <c r="O1049" s="99"/>
      <c r="P1049" s="99"/>
      <c r="Q1049" s="157"/>
    </row>
    <row r="1050" spans="1:17">
      <c r="A1050" s="106"/>
      <c r="B1050" s="107"/>
      <c r="C1050" s="108"/>
      <c r="D1050" s="108"/>
      <c r="E1050" s="108"/>
      <c r="F1050" s="108"/>
      <c r="G1050" s="108"/>
      <c r="H1050" s="166"/>
      <c r="I1050" s="141"/>
      <c r="J1050" s="141"/>
      <c r="K1050" s="152"/>
      <c r="L1050" s="152"/>
      <c r="M1050" s="152"/>
      <c r="N1050" s="152"/>
      <c r="O1050" s="99"/>
      <c r="P1050" s="99"/>
      <c r="Q1050" s="157"/>
    </row>
    <row r="1051" spans="1:17">
      <c r="A1051" s="106"/>
      <c r="B1051" s="107"/>
      <c r="C1051" s="108"/>
      <c r="D1051" s="108"/>
      <c r="E1051" s="108"/>
      <c r="F1051" s="108"/>
      <c r="G1051" s="108"/>
      <c r="H1051" s="166"/>
      <c r="I1051" s="141"/>
      <c r="J1051" s="141"/>
      <c r="K1051" s="152"/>
      <c r="L1051" s="152"/>
      <c r="M1051" s="152"/>
      <c r="N1051" s="152"/>
      <c r="O1051" s="99"/>
      <c r="P1051" s="99"/>
      <c r="Q1051" s="157"/>
    </row>
    <row r="1052" spans="1:17">
      <c r="A1052" s="106"/>
      <c r="B1052" s="107"/>
      <c r="C1052" s="108"/>
      <c r="D1052" s="108"/>
      <c r="E1052" s="108"/>
      <c r="F1052" s="108"/>
      <c r="G1052" s="108"/>
      <c r="H1052" s="166"/>
      <c r="I1052" s="141"/>
      <c r="J1052" s="141"/>
      <c r="K1052" s="152"/>
      <c r="L1052" s="152"/>
      <c r="M1052" s="152"/>
      <c r="N1052" s="152"/>
      <c r="O1052" s="99"/>
      <c r="P1052" s="99"/>
      <c r="Q1052" s="157"/>
    </row>
    <row r="1053" spans="1:17">
      <c r="A1053" s="106"/>
      <c r="B1053" s="107"/>
      <c r="C1053" s="108"/>
      <c r="D1053" s="108"/>
      <c r="E1053" s="108"/>
      <c r="F1053" s="108"/>
      <c r="G1053" s="108"/>
      <c r="H1053" s="166"/>
      <c r="I1053" s="141"/>
      <c r="J1053" s="141"/>
      <c r="K1053" s="152"/>
      <c r="L1053" s="152"/>
      <c r="M1053" s="152"/>
      <c r="N1053" s="152"/>
      <c r="O1053" s="99"/>
      <c r="P1053" s="99"/>
      <c r="Q1053" s="157"/>
    </row>
    <row r="1054" spans="1:17">
      <c r="A1054" s="106"/>
      <c r="B1054" s="107"/>
      <c r="C1054" s="108"/>
      <c r="D1054" s="108"/>
      <c r="E1054" s="108"/>
      <c r="F1054" s="108"/>
      <c r="G1054" s="108"/>
      <c r="H1054" s="166"/>
      <c r="I1054" s="141"/>
      <c r="J1054" s="141"/>
      <c r="K1054" s="152"/>
      <c r="L1054" s="152"/>
      <c r="M1054" s="152"/>
      <c r="N1054" s="152"/>
      <c r="O1054" s="99"/>
      <c r="P1054" s="99"/>
      <c r="Q1054" s="157"/>
    </row>
    <row r="1055" spans="1:17">
      <c r="A1055" s="106"/>
      <c r="B1055" s="107"/>
      <c r="C1055" s="108"/>
      <c r="D1055" s="108"/>
      <c r="E1055" s="108"/>
      <c r="F1055" s="108"/>
      <c r="G1055" s="108"/>
      <c r="H1055" s="166"/>
      <c r="I1055" s="141"/>
      <c r="J1055" s="141"/>
      <c r="K1055" s="152"/>
      <c r="L1055" s="152"/>
      <c r="M1055" s="152"/>
      <c r="N1055" s="152"/>
      <c r="O1055" s="99"/>
      <c r="P1055" s="99"/>
      <c r="Q1055" s="157"/>
    </row>
    <row r="1056" spans="1:17">
      <c r="A1056" s="106"/>
      <c r="B1056" s="107"/>
      <c r="C1056" s="108"/>
      <c r="D1056" s="108"/>
      <c r="E1056" s="108"/>
      <c r="F1056" s="108"/>
      <c r="G1056" s="108"/>
      <c r="H1056" s="166"/>
      <c r="I1056" s="141"/>
      <c r="J1056" s="141"/>
      <c r="K1056" s="152"/>
      <c r="L1056" s="152"/>
      <c r="M1056" s="152"/>
      <c r="N1056" s="152"/>
      <c r="O1056" s="99"/>
      <c r="P1056" s="99"/>
      <c r="Q1056" s="157"/>
    </row>
    <row r="1057" spans="1:17">
      <c r="A1057" s="106"/>
      <c r="B1057" s="107"/>
      <c r="C1057" s="108"/>
      <c r="D1057" s="108"/>
      <c r="E1057" s="108"/>
      <c r="F1057" s="108"/>
      <c r="G1057" s="108"/>
      <c r="H1057" s="166"/>
      <c r="I1057" s="141"/>
      <c r="J1057" s="141"/>
      <c r="K1057" s="152"/>
      <c r="L1057" s="152"/>
      <c r="M1057" s="152"/>
      <c r="N1057" s="152"/>
      <c r="O1057" s="99"/>
      <c r="P1057" s="99"/>
      <c r="Q1057" s="157"/>
    </row>
    <row r="1058" spans="1:17">
      <c r="A1058" s="106"/>
      <c r="B1058" s="107"/>
      <c r="C1058" s="108"/>
      <c r="D1058" s="108"/>
      <c r="E1058" s="108"/>
      <c r="F1058" s="108"/>
      <c r="G1058" s="108"/>
      <c r="H1058" s="166"/>
      <c r="I1058" s="141"/>
      <c r="J1058" s="141"/>
      <c r="K1058" s="152"/>
      <c r="L1058" s="152"/>
      <c r="M1058" s="152"/>
      <c r="N1058" s="152"/>
      <c r="O1058" s="99"/>
      <c r="P1058" s="99"/>
      <c r="Q1058" s="157"/>
    </row>
    <row r="1059" spans="1:17">
      <c r="A1059" s="106"/>
      <c r="B1059" s="107"/>
      <c r="C1059" s="108"/>
      <c r="D1059" s="108"/>
      <c r="E1059" s="108"/>
      <c r="F1059" s="108"/>
      <c r="G1059" s="108"/>
      <c r="H1059" s="166"/>
      <c r="I1059" s="141"/>
      <c r="J1059" s="141"/>
      <c r="K1059" s="152"/>
      <c r="L1059" s="152"/>
      <c r="M1059" s="152"/>
      <c r="N1059" s="152"/>
      <c r="O1059" s="99"/>
      <c r="P1059" s="99"/>
      <c r="Q1059" s="157"/>
    </row>
    <row r="1060" spans="1:17">
      <c r="A1060" s="106"/>
      <c r="B1060" s="107"/>
      <c r="C1060" s="108"/>
      <c r="D1060" s="108"/>
      <c r="E1060" s="108"/>
      <c r="F1060" s="108"/>
      <c r="G1060" s="108"/>
      <c r="H1060" s="166"/>
      <c r="I1060" s="141"/>
      <c r="J1060" s="141"/>
      <c r="K1060" s="152"/>
      <c r="L1060" s="152"/>
      <c r="M1060" s="152"/>
      <c r="N1060" s="152"/>
      <c r="O1060" s="99"/>
      <c r="P1060" s="99"/>
      <c r="Q1060" s="157"/>
    </row>
    <row r="1061" spans="1:17">
      <c r="A1061" s="106"/>
      <c r="B1061" s="107"/>
      <c r="C1061" s="108"/>
      <c r="D1061" s="108"/>
      <c r="E1061" s="108"/>
      <c r="F1061" s="108"/>
      <c r="G1061" s="108"/>
      <c r="H1061" s="166"/>
      <c r="I1061" s="141"/>
      <c r="J1061" s="141"/>
      <c r="K1061" s="152"/>
      <c r="L1061" s="152"/>
      <c r="M1061" s="152"/>
      <c r="N1061" s="152"/>
      <c r="O1061" s="99"/>
      <c r="P1061" s="99"/>
      <c r="Q1061" s="157"/>
    </row>
    <row r="1062" spans="1:17">
      <c r="A1062" s="106"/>
      <c r="B1062" s="107"/>
      <c r="C1062" s="108"/>
      <c r="D1062" s="108"/>
      <c r="E1062" s="108"/>
      <c r="F1062" s="108"/>
      <c r="G1062" s="108"/>
      <c r="H1062" s="166"/>
      <c r="I1062" s="141"/>
      <c r="J1062" s="141"/>
      <c r="K1062" s="152"/>
      <c r="L1062" s="152"/>
      <c r="M1062" s="152"/>
      <c r="N1062" s="152"/>
      <c r="O1062" s="99"/>
      <c r="P1062" s="99"/>
      <c r="Q1062" s="157"/>
    </row>
    <row r="1063" spans="1:17">
      <c r="A1063" s="106"/>
      <c r="B1063" s="107"/>
      <c r="C1063" s="108"/>
      <c r="D1063" s="108"/>
      <c r="E1063" s="108"/>
      <c r="F1063" s="108"/>
      <c r="G1063" s="108"/>
      <c r="H1063" s="166"/>
      <c r="I1063" s="141"/>
      <c r="J1063" s="141"/>
      <c r="K1063" s="152"/>
      <c r="L1063" s="152"/>
      <c r="M1063" s="152"/>
      <c r="N1063" s="152"/>
      <c r="O1063" s="99"/>
      <c r="P1063" s="99"/>
      <c r="Q1063" s="157"/>
    </row>
    <row r="1064" spans="1:17">
      <c r="A1064" s="106"/>
      <c r="B1064" s="107"/>
      <c r="C1064" s="108"/>
      <c r="D1064" s="108"/>
      <c r="E1064" s="108"/>
      <c r="F1064" s="108"/>
      <c r="G1064" s="108"/>
      <c r="H1064" s="166"/>
      <c r="I1064" s="141"/>
      <c r="J1064" s="141"/>
      <c r="K1064" s="152"/>
      <c r="L1064" s="152"/>
      <c r="M1064" s="152"/>
      <c r="N1064" s="152"/>
      <c r="O1064" s="99"/>
      <c r="P1064" s="99"/>
      <c r="Q1064" s="157"/>
    </row>
    <row r="1065" spans="1:17">
      <c r="A1065" s="106"/>
      <c r="B1065" s="107"/>
      <c r="C1065" s="108"/>
      <c r="D1065" s="108"/>
      <c r="E1065" s="108"/>
      <c r="F1065" s="108"/>
      <c r="G1065" s="108"/>
      <c r="H1065" s="166"/>
      <c r="I1065" s="141"/>
      <c r="J1065" s="141"/>
      <c r="K1065" s="152"/>
      <c r="L1065" s="152"/>
      <c r="M1065" s="152"/>
      <c r="N1065" s="152"/>
      <c r="O1065" s="99"/>
      <c r="P1065" s="99"/>
      <c r="Q1065" s="157"/>
    </row>
    <row r="1066" spans="1:17">
      <c r="A1066" s="106"/>
      <c r="B1066" s="107"/>
      <c r="C1066" s="108"/>
      <c r="D1066" s="108"/>
      <c r="E1066" s="108"/>
      <c r="F1066" s="108"/>
      <c r="G1066" s="108"/>
      <c r="H1066" s="166"/>
      <c r="I1066" s="141"/>
      <c r="J1066" s="141"/>
      <c r="K1066" s="152"/>
      <c r="L1066" s="152"/>
      <c r="M1066" s="152"/>
      <c r="N1066" s="152"/>
      <c r="O1066" s="99"/>
      <c r="P1066" s="99"/>
      <c r="Q1066" s="157"/>
    </row>
    <row r="1067" spans="1:17">
      <c r="A1067" s="106"/>
      <c r="B1067" s="107"/>
      <c r="C1067" s="108"/>
      <c r="D1067" s="108"/>
      <c r="E1067" s="108"/>
      <c r="F1067" s="108"/>
      <c r="G1067" s="108"/>
      <c r="H1067" s="166"/>
      <c r="I1067" s="141"/>
      <c r="J1067" s="141"/>
      <c r="K1067" s="152"/>
      <c r="L1067" s="152"/>
      <c r="M1067" s="152"/>
      <c r="N1067" s="152"/>
      <c r="O1067" s="99"/>
      <c r="P1067" s="99"/>
      <c r="Q1067" s="157"/>
    </row>
    <row r="1068" spans="1:17">
      <c r="A1068" s="106"/>
      <c r="B1068" s="107"/>
      <c r="C1068" s="108"/>
      <c r="D1068" s="108"/>
      <c r="E1068" s="108"/>
      <c r="F1068" s="108"/>
      <c r="G1068" s="108"/>
      <c r="H1068" s="166"/>
      <c r="I1068" s="141"/>
      <c r="J1068" s="141"/>
      <c r="K1068" s="152"/>
      <c r="L1068" s="152"/>
      <c r="M1068" s="152"/>
      <c r="N1068" s="152"/>
      <c r="O1068" s="99"/>
      <c r="P1068" s="99"/>
      <c r="Q1068" s="157"/>
    </row>
    <row r="1069" spans="1:17">
      <c r="A1069" s="106"/>
      <c r="B1069" s="107"/>
      <c r="C1069" s="108"/>
      <c r="D1069" s="108"/>
      <c r="E1069" s="108"/>
      <c r="F1069" s="108"/>
      <c r="G1069" s="108"/>
      <c r="H1069" s="166"/>
      <c r="I1069" s="141"/>
      <c r="J1069" s="141"/>
      <c r="K1069" s="152"/>
      <c r="L1069" s="152"/>
      <c r="M1069" s="152"/>
      <c r="N1069" s="152"/>
      <c r="O1069" s="99"/>
      <c r="P1069" s="99"/>
      <c r="Q1069" s="157"/>
    </row>
    <row r="1070" spans="1:17">
      <c r="A1070" s="106"/>
      <c r="B1070" s="107"/>
      <c r="C1070" s="108"/>
      <c r="D1070" s="108"/>
      <c r="E1070" s="108"/>
      <c r="F1070" s="108"/>
      <c r="G1070" s="108"/>
      <c r="H1070" s="166"/>
      <c r="I1070" s="141"/>
      <c r="J1070" s="141"/>
      <c r="K1070" s="152"/>
      <c r="L1070" s="152"/>
      <c r="M1070" s="152"/>
      <c r="N1070" s="152"/>
      <c r="O1070" s="99"/>
      <c r="P1070" s="99"/>
      <c r="Q1070" s="157"/>
    </row>
    <row r="1071" spans="1:17">
      <c r="A1071" s="106"/>
      <c r="B1071" s="107"/>
      <c r="C1071" s="108"/>
      <c r="D1071" s="108"/>
      <c r="E1071" s="108"/>
      <c r="F1071" s="108"/>
      <c r="G1071" s="108"/>
      <c r="H1071" s="166"/>
      <c r="I1071" s="141"/>
      <c r="J1071" s="141"/>
      <c r="K1071" s="152"/>
      <c r="L1071" s="152"/>
      <c r="M1071" s="152"/>
      <c r="N1071" s="152"/>
      <c r="O1071" s="99"/>
      <c r="P1071" s="99"/>
      <c r="Q1071" s="157"/>
    </row>
    <row r="1072" spans="1:17">
      <c r="A1072" s="106"/>
      <c r="B1072" s="107"/>
      <c r="C1072" s="108"/>
      <c r="D1072" s="108"/>
      <c r="E1072" s="108"/>
      <c r="F1072" s="108"/>
      <c r="G1072" s="108"/>
      <c r="H1072" s="166"/>
      <c r="I1072" s="141"/>
      <c r="J1072" s="141"/>
      <c r="K1072" s="152"/>
      <c r="L1072" s="152"/>
      <c r="M1072" s="152"/>
      <c r="N1072" s="152"/>
      <c r="O1072" s="99"/>
      <c r="P1072" s="99"/>
      <c r="Q1072" s="157"/>
    </row>
    <row r="1073" spans="1:17">
      <c r="A1073" s="106"/>
      <c r="B1073" s="107"/>
      <c r="C1073" s="108"/>
      <c r="D1073" s="108"/>
      <c r="E1073" s="108"/>
      <c r="F1073" s="108"/>
      <c r="G1073" s="108"/>
      <c r="H1073" s="166"/>
      <c r="I1073" s="141"/>
      <c r="J1073" s="141"/>
      <c r="K1073" s="152"/>
      <c r="L1073" s="152"/>
      <c r="M1073" s="152"/>
      <c r="N1073" s="152"/>
      <c r="O1073" s="99"/>
      <c r="P1073" s="99"/>
      <c r="Q1073" s="157"/>
    </row>
    <row r="1074" spans="1:17">
      <c r="A1074" s="106"/>
      <c r="B1074" s="107"/>
      <c r="C1074" s="108"/>
      <c r="D1074" s="108"/>
      <c r="E1074" s="108"/>
      <c r="F1074" s="108"/>
      <c r="G1074" s="108"/>
      <c r="H1074" s="166"/>
      <c r="I1074" s="141"/>
      <c r="J1074" s="141"/>
      <c r="K1074" s="152"/>
      <c r="L1074" s="152"/>
      <c r="M1074" s="152"/>
      <c r="N1074" s="152"/>
      <c r="O1074" s="99"/>
      <c r="P1074" s="99"/>
      <c r="Q1074" s="157"/>
    </row>
    <row r="1075" spans="1:17">
      <c r="A1075" s="106"/>
      <c r="B1075" s="107"/>
      <c r="C1075" s="108"/>
      <c r="D1075" s="108"/>
      <c r="E1075" s="108"/>
      <c r="F1075" s="108"/>
      <c r="G1075" s="108"/>
      <c r="H1075" s="166"/>
      <c r="I1075" s="141"/>
      <c r="J1075" s="141"/>
      <c r="K1075" s="152"/>
      <c r="L1075" s="152"/>
      <c r="M1075" s="152"/>
      <c r="N1075" s="152"/>
      <c r="O1075" s="99"/>
      <c r="P1075" s="99"/>
      <c r="Q1075" s="157"/>
    </row>
    <row r="1076" spans="1:17">
      <c r="A1076" s="106"/>
      <c r="B1076" s="107"/>
      <c r="C1076" s="108"/>
      <c r="D1076" s="108"/>
      <c r="E1076" s="108"/>
      <c r="F1076" s="108"/>
      <c r="G1076" s="108"/>
      <c r="H1076" s="166"/>
      <c r="I1076" s="141"/>
      <c r="J1076" s="141"/>
      <c r="K1076" s="152"/>
      <c r="L1076" s="152"/>
      <c r="M1076" s="152"/>
      <c r="N1076" s="152"/>
      <c r="O1076" s="99"/>
      <c r="P1076" s="99"/>
      <c r="Q1076" s="157"/>
    </row>
    <row r="1077" spans="1:17">
      <c r="A1077" s="106"/>
      <c r="B1077" s="107"/>
      <c r="C1077" s="108"/>
      <c r="D1077" s="108"/>
      <c r="E1077" s="108"/>
      <c r="F1077" s="108"/>
      <c r="G1077" s="108"/>
      <c r="H1077" s="166"/>
      <c r="I1077" s="141"/>
      <c r="J1077" s="141"/>
      <c r="K1077" s="152"/>
      <c r="L1077" s="152"/>
      <c r="M1077" s="152"/>
      <c r="N1077" s="152"/>
      <c r="O1077" s="99"/>
      <c r="P1077" s="99"/>
      <c r="Q1077" s="157"/>
    </row>
    <row r="1078" spans="1:17">
      <c r="A1078" s="106"/>
      <c r="B1078" s="107"/>
      <c r="C1078" s="108"/>
      <c r="D1078" s="108"/>
      <c r="E1078" s="108"/>
      <c r="F1078" s="108"/>
      <c r="G1078" s="108"/>
      <c r="H1078" s="166"/>
      <c r="I1078" s="141"/>
      <c r="J1078" s="141"/>
      <c r="K1078" s="152"/>
      <c r="L1078" s="152"/>
      <c r="M1078" s="152"/>
      <c r="N1078" s="152"/>
      <c r="O1078" s="99"/>
      <c r="P1078" s="99"/>
      <c r="Q1078" s="157"/>
    </row>
    <row r="1079" spans="1:17">
      <c r="A1079" s="106"/>
      <c r="B1079" s="107"/>
      <c r="C1079" s="108"/>
      <c r="D1079" s="108"/>
      <c r="E1079" s="108"/>
      <c r="F1079" s="108"/>
      <c r="G1079" s="108"/>
      <c r="H1079" s="166"/>
      <c r="I1079" s="141"/>
      <c r="J1079" s="141"/>
      <c r="K1079" s="152"/>
      <c r="L1079" s="152"/>
      <c r="M1079" s="152"/>
      <c r="N1079" s="152"/>
      <c r="O1079" s="99"/>
      <c r="P1079" s="99"/>
      <c r="Q1079" s="157"/>
    </row>
    <row r="1080" spans="1:17">
      <c r="A1080" s="106"/>
      <c r="B1080" s="107"/>
      <c r="C1080" s="108"/>
      <c r="D1080" s="108"/>
      <c r="E1080" s="108"/>
      <c r="F1080" s="108"/>
      <c r="G1080" s="108"/>
      <c r="H1080" s="166"/>
      <c r="I1080" s="141"/>
      <c r="J1080" s="141"/>
      <c r="K1080" s="152"/>
      <c r="L1080" s="152"/>
      <c r="M1080" s="152"/>
      <c r="N1080" s="152"/>
      <c r="O1080" s="99"/>
      <c r="P1080" s="99"/>
      <c r="Q1080" s="157"/>
    </row>
    <row r="1081" spans="1:17">
      <c r="A1081" s="106"/>
      <c r="B1081" s="107"/>
      <c r="C1081" s="108"/>
      <c r="D1081" s="108"/>
      <c r="E1081" s="108"/>
      <c r="F1081" s="108"/>
      <c r="G1081" s="108"/>
      <c r="H1081" s="166"/>
      <c r="I1081" s="141"/>
      <c r="J1081" s="141"/>
      <c r="K1081" s="152"/>
      <c r="L1081" s="152"/>
      <c r="M1081" s="152"/>
      <c r="N1081" s="152"/>
      <c r="O1081" s="99"/>
      <c r="P1081" s="99"/>
      <c r="Q1081" s="157"/>
    </row>
    <row r="1082" spans="1:17">
      <c r="A1082" s="106"/>
      <c r="B1082" s="107"/>
      <c r="C1082" s="108"/>
      <c r="D1082" s="108"/>
      <c r="E1082" s="108"/>
      <c r="F1082" s="108"/>
      <c r="G1082" s="108"/>
      <c r="H1082" s="166"/>
      <c r="I1082" s="141"/>
      <c r="J1082" s="141"/>
      <c r="K1082" s="152"/>
      <c r="L1082" s="152"/>
      <c r="M1082" s="152"/>
      <c r="N1082" s="152"/>
      <c r="O1082" s="99"/>
      <c r="P1082" s="99"/>
      <c r="Q1082" s="157"/>
    </row>
    <row r="1083" spans="1:17">
      <c r="A1083" s="106"/>
      <c r="B1083" s="107"/>
      <c r="C1083" s="108"/>
      <c r="D1083" s="108"/>
      <c r="E1083" s="108"/>
      <c r="F1083" s="108"/>
      <c r="G1083" s="108"/>
      <c r="H1083" s="166"/>
      <c r="I1083" s="141"/>
      <c r="J1083" s="141"/>
      <c r="K1083" s="152"/>
      <c r="L1083" s="152"/>
      <c r="M1083" s="152"/>
      <c r="N1083" s="152"/>
      <c r="O1083" s="99"/>
      <c r="P1083" s="99"/>
      <c r="Q1083" s="157"/>
    </row>
    <row r="1084" spans="1:17">
      <c r="A1084" s="106"/>
      <c r="B1084" s="107"/>
      <c r="C1084" s="108"/>
      <c r="D1084" s="108"/>
      <c r="E1084" s="108"/>
      <c r="F1084" s="108"/>
      <c r="G1084" s="108"/>
      <c r="H1084" s="166"/>
      <c r="I1084" s="141"/>
      <c r="J1084" s="141"/>
      <c r="K1084" s="152"/>
      <c r="L1084" s="152"/>
      <c r="M1084" s="152"/>
      <c r="N1084" s="152"/>
      <c r="O1084" s="99"/>
      <c r="P1084" s="99"/>
      <c r="Q1084" s="157"/>
    </row>
    <row r="1085" spans="1:17">
      <c r="A1085" s="106"/>
      <c r="B1085" s="107"/>
      <c r="C1085" s="108"/>
      <c r="D1085" s="108"/>
      <c r="E1085" s="108"/>
      <c r="F1085" s="108"/>
      <c r="G1085" s="108"/>
      <c r="H1085" s="166"/>
      <c r="I1085" s="141"/>
      <c r="J1085" s="141"/>
      <c r="K1085" s="152"/>
      <c r="L1085" s="152"/>
      <c r="M1085" s="152"/>
      <c r="N1085" s="152"/>
      <c r="O1085" s="99"/>
      <c r="P1085" s="99"/>
      <c r="Q1085" s="157"/>
    </row>
    <row r="1086" spans="1:17">
      <c r="A1086" s="106"/>
      <c r="B1086" s="107"/>
      <c r="C1086" s="108"/>
      <c r="D1086" s="108"/>
      <c r="E1086" s="108"/>
      <c r="F1086" s="108"/>
      <c r="G1086" s="108"/>
      <c r="H1086" s="166"/>
      <c r="I1086" s="141"/>
      <c r="J1086" s="141"/>
      <c r="K1086" s="152"/>
      <c r="L1086" s="152"/>
      <c r="M1086" s="152"/>
      <c r="N1086" s="152"/>
      <c r="O1086" s="99"/>
      <c r="P1086" s="99"/>
      <c r="Q1086" s="157"/>
    </row>
    <row r="1087" spans="1:17">
      <c r="A1087" s="106"/>
      <c r="B1087" s="107"/>
      <c r="C1087" s="108"/>
      <c r="D1087" s="108"/>
      <c r="E1087" s="108"/>
      <c r="F1087" s="108"/>
      <c r="G1087" s="108"/>
      <c r="H1087" s="166"/>
      <c r="I1087" s="141"/>
      <c r="J1087" s="141"/>
      <c r="K1087" s="152"/>
      <c r="L1087" s="152"/>
      <c r="M1087" s="152"/>
      <c r="N1087" s="152"/>
      <c r="O1087" s="99"/>
      <c r="P1087" s="99"/>
      <c r="Q1087" s="157"/>
    </row>
    <row r="1088" spans="1:17">
      <c r="A1088" s="106"/>
      <c r="B1088" s="107"/>
      <c r="C1088" s="108"/>
      <c r="D1088" s="108"/>
      <c r="E1088" s="108"/>
      <c r="F1088" s="108"/>
      <c r="G1088" s="108"/>
      <c r="H1088" s="166"/>
      <c r="I1088" s="141"/>
      <c r="J1088" s="141"/>
      <c r="K1088" s="152"/>
      <c r="L1088" s="152"/>
      <c r="M1088" s="152"/>
      <c r="N1088" s="152"/>
      <c r="O1088" s="99"/>
      <c r="P1088" s="99"/>
      <c r="Q1088" s="157"/>
    </row>
    <row r="1089" spans="1:17">
      <c r="A1089" s="106"/>
      <c r="B1089" s="107"/>
      <c r="C1089" s="108"/>
      <c r="D1089" s="108"/>
      <c r="E1089" s="108"/>
      <c r="F1089" s="108"/>
      <c r="G1089" s="108"/>
      <c r="H1089" s="166"/>
      <c r="I1089" s="141"/>
      <c r="J1089" s="141"/>
      <c r="K1089" s="152"/>
      <c r="L1089" s="152"/>
      <c r="M1089" s="152"/>
      <c r="N1089" s="152"/>
      <c r="O1089" s="99"/>
      <c r="P1089" s="99"/>
      <c r="Q1089" s="157"/>
    </row>
    <row r="1090" spans="1:17">
      <c r="A1090" s="106"/>
      <c r="B1090" s="107"/>
      <c r="C1090" s="108"/>
      <c r="D1090" s="108"/>
      <c r="E1090" s="108"/>
      <c r="F1090" s="108"/>
      <c r="G1090" s="108"/>
      <c r="H1090" s="166"/>
      <c r="I1090" s="141"/>
      <c r="J1090" s="141"/>
      <c r="K1090" s="152"/>
      <c r="L1090" s="152"/>
      <c r="M1090" s="152"/>
      <c r="N1090" s="152"/>
      <c r="O1090" s="99"/>
      <c r="P1090" s="99"/>
      <c r="Q1090" s="157"/>
    </row>
    <row r="1091" spans="1:17">
      <c r="A1091" s="106"/>
      <c r="B1091" s="107"/>
      <c r="C1091" s="108"/>
      <c r="D1091" s="108"/>
      <c r="E1091" s="108"/>
      <c r="F1091" s="108"/>
      <c r="G1091" s="108"/>
      <c r="H1091" s="166"/>
      <c r="I1091" s="141"/>
      <c r="J1091" s="141"/>
      <c r="K1091" s="152"/>
      <c r="L1091" s="152"/>
      <c r="M1091" s="152"/>
      <c r="N1091" s="152"/>
      <c r="O1091" s="99"/>
      <c r="P1091" s="99"/>
      <c r="Q1091" s="157"/>
    </row>
    <row r="1092" spans="1:17">
      <c r="A1092" s="106"/>
      <c r="B1092" s="107"/>
      <c r="C1092" s="108"/>
      <c r="D1092" s="108"/>
      <c r="E1092" s="108"/>
      <c r="F1092" s="108"/>
      <c r="G1092" s="108"/>
      <c r="H1092" s="166"/>
      <c r="I1092" s="141"/>
      <c r="J1092" s="141"/>
      <c r="K1092" s="152"/>
      <c r="L1092" s="152"/>
      <c r="M1092" s="152"/>
      <c r="N1092" s="152"/>
      <c r="O1092" s="99"/>
      <c r="P1092" s="99"/>
      <c r="Q1092" s="157"/>
    </row>
    <row r="1093" spans="1:17">
      <c r="A1093" s="106"/>
      <c r="B1093" s="107"/>
      <c r="C1093" s="108"/>
      <c r="D1093" s="108"/>
      <c r="E1093" s="108"/>
      <c r="F1093" s="108"/>
      <c r="G1093" s="108"/>
      <c r="H1093" s="166"/>
      <c r="I1093" s="141"/>
      <c r="J1093" s="141"/>
      <c r="K1093" s="152"/>
      <c r="L1093" s="152"/>
      <c r="M1093" s="152"/>
      <c r="N1093" s="152"/>
      <c r="O1093" s="99"/>
      <c r="P1093" s="99"/>
      <c r="Q1093" s="157"/>
    </row>
    <row r="1094" spans="1:17">
      <c r="A1094" s="106"/>
      <c r="B1094" s="107"/>
      <c r="C1094" s="108"/>
      <c r="D1094" s="108"/>
      <c r="E1094" s="108"/>
      <c r="F1094" s="108"/>
      <c r="G1094" s="108"/>
      <c r="H1094" s="166"/>
      <c r="I1094" s="141"/>
      <c r="J1094" s="141"/>
      <c r="K1094" s="152"/>
      <c r="L1094" s="152"/>
      <c r="M1094" s="152"/>
      <c r="N1094" s="152"/>
      <c r="O1094" s="99"/>
      <c r="P1094" s="99"/>
      <c r="Q1094" s="157"/>
    </row>
    <row r="1095" spans="1:17">
      <c r="A1095" s="106"/>
      <c r="B1095" s="107"/>
      <c r="C1095" s="108"/>
      <c r="D1095" s="108"/>
      <c r="E1095" s="108"/>
      <c r="F1095" s="108"/>
      <c r="G1095" s="108"/>
      <c r="H1095" s="166"/>
      <c r="I1095" s="141"/>
      <c r="J1095" s="141"/>
      <c r="K1095" s="152"/>
      <c r="L1095" s="152"/>
      <c r="M1095" s="152"/>
      <c r="N1095" s="152"/>
      <c r="O1095" s="99"/>
      <c r="P1095" s="99"/>
      <c r="Q1095" s="157"/>
    </row>
    <row r="1096" spans="1:17">
      <c r="A1096" s="106"/>
      <c r="B1096" s="107"/>
      <c r="C1096" s="108"/>
      <c r="D1096" s="108"/>
      <c r="E1096" s="108"/>
      <c r="F1096" s="108"/>
      <c r="G1096" s="108"/>
      <c r="H1096" s="166"/>
      <c r="I1096" s="141"/>
      <c r="J1096" s="141"/>
      <c r="K1096" s="152"/>
      <c r="L1096" s="152"/>
      <c r="M1096" s="152"/>
      <c r="N1096" s="152"/>
      <c r="O1096" s="99"/>
      <c r="P1096" s="99"/>
      <c r="Q1096" s="157"/>
    </row>
    <row r="1097" spans="1:17">
      <c r="A1097" s="106"/>
      <c r="B1097" s="107"/>
      <c r="C1097" s="108"/>
      <c r="D1097" s="108"/>
      <c r="E1097" s="108"/>
      <c r="F1097" s="108"/>
      <c r="G1097" s="108"/>
      <c r="H1097" s="166"/>
      <c r="I1097" s="141"/>
      <c r="J1097" s="141"/>
      <c r="K1097" s="152"/>
      <c r="L1097" s="152"/>
      <c r="M1097" s="152"/>
      <c r="N1097" s="152"/>
      <c r="O1097" s="99"/>
      <c r="P1097" s="99"/>
      <c r="Q1097" s="157"/>
    </row>
    <row r="1098" spans="1:17">
      <c r="A1098" s="106"/>
      <c r="B1098" s="107"/>
      <c r="C1098" s="108"/>
      <c r="D1098" s="108"/>
      <c r="E1098" s="108"/>
      <c r="F1098" s="108"/>
      <c r="G1098" s="108"/>
      <c r="H1098" s="166"/>
      <c r="I1098" s="141"/>
      <c r="J1098" s="141"/>
      <c r="K1098" s="152"/>
      <c r="L1098" s="152"/>
      <c r="M1098" s="152"/>
      <c r="N1098" s="152"/>
      <c r="O1098" s="99"/>
      <c r="P1098" s="99"/>
      <c r="Q1098" s="157"/>
    </row>
    <row r="1099" spans="1:17">
      <c r="A1099" s="106"/>
      <c r="B1099" s="107"/>
      <c r="C1099" s="108"/>
      <c r="D1099" s="108"/>
      <c r="E1099" s="108"/>
      <c r="F1099" s="108"/>
      <c r="G1099" s="108"/>
      <c r="H1099" s="166"/>
      <c r="I1099" s="141"/>
      <c r="J1099" s="141"/>
      <c r="K1099" s="152"/>
      <c r="L1099" s="152"/>
      <c r="M1099" s="152"/>
      <c r="N1099" s="152"/>
      <c r="O1099" s="99"/>
      <c r="P1099" s="99"/>
      <c r="Q1099" s="157"/>
    </row>
    <row r="1100" spans="1:17">
      <c r="A1100" s="106"/>
      <c r="B1100" s="107"/>
      <c r="C1100" s="108"/>
      <c r="D1100" s="108"/>
      <c r="E1100" s="108"/>
      <c r="F1100" s="108"/>
      <c r="G1100" s="108"/>
      <c r="H1100" s="166"/>
      <c r="I1100" s="141"/>
      <c r="J1100" s="141"/>
      <c r="K1100" s="152"/>
      <c r="L1100" s="152"/>
      <c r="M1100" s="152"/>
      <c r="N1100" s="152"/>
      <c r="O1100" s="99"/>
      <c r="P1100" s="99"/>
      <c r="Q1100" s="157"/>
    </row>
    <row r="1101" spans="1:17">
      <c r="A1101" s="106"/>
      <c r="B1101" s="107"/>
      <c r="C1101" s="108"/>
      <c r="D1101" s="108"/>
      <c r="E1101" s="108"/>
      <c r="F1101" s="108"/>
      <c r="G1101" s="108"/>
      <c r="H1101" s="166"/>
      <c r="I1101" s="141"/>
      <c r="J1101" s="141"/>
      <c r="K1101" s="152"/>
      <c r="L1101" s="152"/>
      <c r="M1101" s="152"/>
      <c r="N1101" s="152"/>
      <c r="O1101" s="99"/>
      <c r="P1101" s="99"/>
      <c r="Q1101" s="157"/>
    </row>
    <row r="1102" spans="1:17">
      <c r="A1102" s="106"/>
      <c r="B1102" s="107"/>
      <c r="C1102" s="108"/>
      <c r="D1102" s="108"/>
      <c r="E1102" s="108"/>
      <c r="F1102" s="108"/>
      <c r="G1102" s="108"/>
      <c r="H1102" s="166"/>
      <c r="I1102" s="141"/>
      <c r="J1102" s="141"/>
      <c r="K1102" s="152"/>
      <c r="L1102" s="152"/>
      <c r="M1102" s="152"/>
      <c r="N1102" s="152"/>
      <c r="O1102" s="99"/>
      <c r="P1102" s="99"/>
      <c r="Q1102" s="157"/>
    </row>
    <row r="1103" spans="1:17">
      <c r="A1103" s="106"/>
      <c r="B1103" s="107"/>
      <c r="C1103" s="108"/>
      <c r="D1103" s="108"/>
      <c r="E1103" s="108"/>
      <c r="F1103" s="108"/>
      <c r="G1103" s="108"/>
      <c r="H1103" s="166"/>
      <c r="I1103" s="141"/>
      <c r="J1103" s="141"/>
      <c r="K1103" s="152"/>
      <c r="L1103" s="152"/>
      <c r="M1103" s="152"/>
      <c r="N1103" s="152"/>
      <c r="O1103" s="99"/>
      <c r="P1103" s="99"/>
      <c r="Q1103" s="157"/>
    </row>
    <row r="1104" spans="1:17">
      <c r="A1104" s="106"/>
      <c r="B1104" s="107"/>
      <c r="C1104" s="108"/>
      <c r="D1104" s="108"/>
      <c r="E1104" s="108"/>
      <c r="F1104" s="108"/>
      <c r="G1104" s="108"/>
      <c r="H1104" s="166"/>
      <c r="I1104" s="141"/>
      <c r="J1104" s="141"/>
      <c r="K1104" s="152"/>
      <c r="L1104" s="152"/>
      <c r="M1104" s="152"/>
      <c r="N1104" s="152"/>
      <c r="O1104" s="99"/>
      <c r="P1104" s="99"/>
      <c r="Q1104" s="157"/>
    </row>
    <row r="1105" spans="1:17">
      <c r="A1105" s="106"/>
      <c r="B1105" s="107"/>
      <c r="C1105" s="108"/>
      <c r="D1105" s="108"/>
      <c r="E1105" s="108"/>
      <c r="F1105" s="108"/>
      <c r="G1105" s="108"/>
      <c r="H1105" s="166"/>
      <c r="I1105" s="141"/>
      <c r="J1105" s="141"/>
      <c r="K1105" s="152"/>
      <c r="L1105" s="152"/>
      <c r="M1105" s="152"/>
      <c r="N1105" s="152"/>
      <c r="O1105" s="99"/>
      <c r="P1105" s="99"/>
      <c r="Q1105" s="157"/>
    </row>
    <row r="1106" spans="1:17">
      <c r="A1106" s="106"/>
      <c r="B1106" s="107"/>
      <c r="C1106" s="108"/>
      <c r="D1106" s="108"/>
      <c r="E1106" s="108"/>
      <c r="F1106" s="108"/>
      <c r="G1106" s="108"/>
      <c r="H1106" s="166"/>
      <c r="I1106" s="141"/>
      <c r="J1106" s="141"/>
      <c r="K1106" s="152"/>
      <c r="L1106" s="152"/>
      <c r="M1106" s="152"/>
      <c r="N1106" s="152"/>
      <c r="O1106" s="99"/>
      <c r="P1106" s="99"/>
      <c r="Q1106" s="157"/>
    </row>
    <row r="1107" spans="1:17">
      <c r="A1107" s="106"/>
      <c r="B1107" s="107"/>
      <c r="C1107" s="108"/>
      <c r="D1107" s="108"/>
      <c r="E1107" s="108"/>
      <c r="F1107" s="108"/>
      <c r="G1107" s="108"/>
      <c r="H1107" s="166"/>
      <c r="I1107" s="141"/>
      <c r="J1107" s="141"/>
      <c r="K1107" s="152"/>
      <c r="L1107" s="152"/>
      <c r="M1107" s="152"/>
      <c r="N1107" s="152"/>
      <c r="O1107" s="99"/>
      <c r="P1107" s="99"/>
      <c r="Q1107" s="157"/>
    </row>
    <row r="1108" spans="1:17">
      <c r="A1108" s="106"/>
      <c r="B1108" s="107"/>
      <c r="C1108" s="108"/>
      <c r="D1108" s="108"/>
      <c r="E1108" s="108"/>
      <c r="F1108" s="108"/>
      <c r="G1108" s="108"/>
      <c r="H1108" s="166"/>
      <c r="I1108" s="141"/>
      <c r="J1108" s="141"/>
      <c r="K1108" s="152"/>
      <c r="L1108" s="152"/>
      <c r="M1108" s="152"/>
      <c r="N1108" s="152"/>
      <c r="O1108" s="99"/>
      <c r="P1108" s="99"/>
      <c r="Q1108" s="157"/>
    </row>
    <row r="1109" spans="1:17">
      <c r="A1109" s="106"/>
      <c r="B1109" s="107"/>
      <c r="C1109" s="108"/>
      <c r="D1109" s="108"/>
      <c r="E1109" s="108"/>
      <c r="F1109" s="108"/>
      <c r="G1109" s="108"/>
      <c r="H1109" s="166"/>
      <c r="I1109" s="141"/>
      <c r="J1109" s="141"/>
      <c r="K1109" s="152"/>
      <c r="L1109" s="152"/>
      <c r="M1109" s="152"/>
      <c r="N1109" s="152"/>
      <c r="O1109" s="99"/>
      <c r="P1109" s="99"/>
      <c r="Q1109" s="157"/>
    </row>
    <row r="1110" spans="1:17">
      <c r="A1110" s="106"/>
      <c r="B1110" s="107"/>
      <c r="C1110" s="108"/>
      <c r="D1110" s="108"/>
      <c r="E1110" s="108"/>
      <c r="F1110" s="108"/>
      <c r="G1110" s="108"/>
      <c r="H1110" s="166"/>
      <c r="I1110" s="141"/>
      <c r="J1110" s="141"/>
      <c r="K1110" s="152"/>
      <c r="L1110" s="152"/>
      <c r="M1110" s="152"/>
      <c r="N1110" s="152"/>
      <c r="O1110" s="99"/>
      <c r="P1110" s="99"/>
      <c r="Q1110" s="157"/>
    </row>
    <row r="1111" spans="1:17">
      <c r="A1111" s="106"/>
      <c r="B1111" s="107"/>
      <c r="C1111" s="108"/>
      <c r="D1111" s="108"/>
      <c r="E1111" s="108"/>
      <c r="F1111" s="108"/>
      <c r="G1111" s="108"/>
      <c r="H1111" s="166"/>
      <c r="I1111" s="141"/>
      <c r="J1111" s="141"/>
      <c r="K1111" s="152"/>
      <c r="L1111" s="152"/>
      <c r="M1111" s="152"/>
      <c r="N1111" s="152"/>
      <c r="O1111" s="99"/>
      <c r="P1111" s="99"/>
      <c r="Q1111" s="157"/>
    </row>
    <row r="1112" spans="1:17">
      <c r="A1112" s="106"/>
      <c r="B1112" s="107"/>
      <c r="C1112" s="108"/>
      <c r="D1112" s="108"/>
      <c r="E1112" s="108"/>
      <c r="F1112" s="108"/>
      <c r="G1112" s="108"/>
      <c r="H1112" s="166"/>
      <c r="I1112" s="141"/>
      <c r="J1112" s="141"/>
      <c r="K1112" s="152"/>
      <c r="L1112" s="152"/>
      <c r="M1112" s="152"/>
      <c r="N1112" s="152"/>
      <c r="O1112" s="99"/>
      <c r="P1112" s="99"/>
      <c r="Q1112" s="157"/>
    </row>
    <row r="1113" spans="1:17">
      <c r="A1113" s="106"/>
      <c r="B1113" s="107"/>
      <c r="C1113" s="108"/>
      <c r="D1113" s="108"/>
      <c r="E1113" s="108"/>
      <c r="F1113" s="108"/>
      <c r="G1113" s="108"/>
      <c r="H1113" s="166"/>
      <c r="I1113" s="141"/>
      <c r="J1113" s="141"/>
      <c r="K1113" s="152"/>
      <c r="L1113" s="152"/>
      <c r="M1113" s="152"/>
      <c r="N1113" s="152"/>
      <c r="O1113" s="99"/>
      <c r="P1113" s="99"/>
      <c r="Q1113" s="157"/>
    </row>
    <row r="1114" spans="1:17">
      <c r="A1114" s="106"/>
      <c r="B1114" s="107"/>
      <c r="C1114" s="108"/>
      <c r="D1114" s="108"/>
      <c r="E1114" s="108"/>
      <c r="F1114" s="108"/>
      <c r="G1114" s="108"/>
      <c r="H1114" s="166"/>
      <c r="I1114" s="141"/>
      <c r="J1114" s="141"/>
      <c r="K1114" s="152"/>
      <c r="L1114" s="152"/>
      <c r="M1114" s="152"/>
      <c r="N1114" s="152"/>
      <c r="O1114" s="99"/>
      <c r="P1114" s="99"/>
      <c r="Q1114" s="157"/>
    </row>
    <row r="1115" spans="1:17">
      <c r="A1115" s="106"/>
      <c r="B1115" s="107"/>
      <c r="C1115" s="108"/>
      <c r="D1115" s="108"/>
      <c r="E1115" s="108"/>
      <c r="F1115" s="108"/>
      <c r="G1115" s="108"/>
      <c r="H1115" s="166"/>
      <c r="I1115" s="141"/>
      <c r="J1115" s="141"/>
      <c r="K1115" s="152"/>
      <c r="L1115" s="152"/>
      <c r="M1115" s="152"/>
      <c r="N1115" s="152"/>
      <c r="O1115" s="99"/>
      <c r="P1115" s="99"/>
      <c r="Q1115" s="157"/>
    </row>
    <row r="1116" spans="1:17">
      <c r="A1116" s="106"/>
      <c r="B1116" s="107"/>
      <c r="C1116" s="108"/>
      <c r="D1116" s="108"/>
      <c r="E1116" s="108"/>
      <c r="F1116" s="108"/>
      <c r="G1116" s="108"/>
      <c r="H1116" s="166"/>
      <c r="I1116" s="141"/>
      <c r="J1116" s="141"/>
      <c r="K1116" s="152"/>
      <c r="L1116" s="152"/>
      <c r="M1116" s="152"/>
      <c r="N1116" s="152"/>
      <c r="O1116" s="99"/>
      <c r="P1116" s="99"/>
      <c r="Q1116" s="157"/>
    </row>
    <row r="1117" spans="1:17">
      <c r="A1117" s="106"/>
      <c r="B1117" s="107"/>
      <c r="C1117" s="108"/>
      <c r="D1117" s="108"/>
      <c r="E1117" s="108"/>
      <c r="F1117" s="108"/>
      <c r="G1117" s="108"/>
      <c r="H1117" s="166"/>
      <c r="I1117" s="141"/>
      <c r="J1117" s="141"/>
      <c r="K1117" s="152"/>
      <c r="L1117" s="152"/>
      <c r="M1117" s="152"/>
      <c r="N1117" s="152"/>
      <c r="O1117" s="99"/>
      <c r="P1117" s="99"/>
      <c r="Q1117" s="157"/>
    </row>
    <row r="1118" spans="1:17">
      <c r="A1118" s="106"/>
      <c r="B1118" s="107"/>
      <c r="C1118" s="108"/>
      <c r="D1118" s="108"/>
      <c r="E1118" s="108"/>
      <c r="F1118" s="108"/>
      <c r="G1118" s="108"/>
      <c r="H1118" s="166"/>
      <c r="I1118" s="141"/>
      <c r="J1118" s="141"/>
      <c r="K1118" s="152"/>
      <c r="L1118" s="152"/>
      <c r="M1118" s="152"/>
      <c r="N1118" s="152"/>
      <c r="O1118" s="99"/>
      <c r="P1118" s="99"/>
      <c r="Q1118" s="157"/>
    </row>
    <row r="1119" spans="1:17">
      <c r="A1119" s="106"/>
      <c r="B1119" s="107"/>
      <c r="C1119" s="108"/>
      <c r="D1119" s="108"/>
      <c r="E1119" s="108"/>
      <c r="F1119" s="108"/>
      <c r="G1119" s="108"/>
      <c r="H1119" s="166"/>
      <c r="I1119" s="141"/>
      <c r="J1119" s="141"/>
      <c r="K1119" s="152"/>
      <c r="L1119" s="152"/>
      <c r="M1119" s="152"/>
      <c r="N1119" s="152"/>
      <c r="O1119" s="99"/>
      <c r="P1119" s="99"/>
      <c r="Q1119" s="157"/>
    </row>
    <row r="1120" spans="1:17">
      <c r="A1120" s="106"/>
      <c r="B1120" s="107"/>
      <c r="C1120" s="108"/>
      <c r="D1120" s="108"/>
      <c r="E1120" s="108"/>
      <c r="F1120" s="108"/>
      <c r="G1120" s="108"/>
      <c r="H1120" s="166"/>
      <c r="I1120" s="141"/>
      <c r="J1120" s="141"/>
      <c r="K1120" s="152"/>
      <c r="L1120" s="152"/>
      <c r="M1120" s="152"/>
      <c r="N1120" s="152"/>
      <c r="O1120" s="99"/>
      <c r="P1120" s="99"/>
      <c r="Q1120" s="157"/>
    </row>
    <row r="1121" spans="1:17">
      <c r="A1121" s="106"/>
      <c r="B1121" s="107"/>
      <c r="C1121" s="108"/>
      <c r="D1121" s="108"/>
      <c r="E1121" s="108"/>
      <c r="F1121" s="108"/>
      <c r="G1121" s="108"/>
      <c r="H1121" s="166"/>
      <c r="I1121" s="141"/>
      <c r="J1121" s="141"/>
      <c r="K1121" s="152"/>
      <c r="L1121" s="152"/>
      <c r="M1121" s="152"/>
      <c r="N1121" s="152"/>
      <c r="O1121" s="99"/>
      <c r="P1121" s="99"/>
      <c r="Q1121" s="157"/>
    </row>
    <row r="1122" spans="1:17">
      <c r="A1122" s="106"/>
      <c r="B1122" s="107"/>
      <c r="C1122" s="108"/>
      <c r="D1122" s="108"/>
      <c r="E1122" s="108"/>
      <c r="F1122" s="108"/>
      <c r="G1122" s="108"/>
      <c r="H1122" s="166"/>
      <c r="I1122" s="141"/>
      <c r="J1122" s="141"/>
      <c r="K1122" s="152"/>
      <c r="L1122" s="152"/>
      <c r="M1122" s="152"/>
      <c r="N1122" s="152"/>
      <c r="O1122" s="99"/>
      <c r="P1122" s="99"/>
      <c r="Q1122" s="157"/>
    </row>
    <row r="1123" spans="1:17">
      <c r="A1123" s="106"/>
      <c r="B1123" s="107"/>
      <c r="C1123" s="108"/>
      <c r="D1123" s="108"/>
      <c r="E1123" s="108"/>
      <c r="F1123" s="108"/>
      <c r="G1123" s="108"/>
      <c r="H1123" s="166"/>
      <c r="I1123" s="141"/>
      <c r="J1123" s="141"/>
      <c r="K1123" s="152"/>
      <c r="L1123" s="152"/>
      <c r="M1123" s="152"/>
      <c r="N1123" s="152"/>
      <c r="O1123" s="99"/>
      <c r="P1123" s="99"/>
      <c r="Q1123" s="157"/>
    </row>
    <row r="1124" spans="1:17">
      <c r="A1124" s="106"/>
      <c r="B1124" s="107"/>
      <c r="C1124" s="108"/>
      <c r="D1124" s="108"/>
      <c r="E1124" s="108"/>
      <c r="F1124" s="108"/>
      <c r="G1124" s="108"/>
      <c r="H1124" s="166"/>
      <c r="I1124" s="141"/>
      <c r="J1124" s="141"/>
      <c r="K1124" s="152"/>
      <c r="L1124" s="152"/>
      <c r="M1124" s="152"/>
      <c r="N1124" s="152"/>
      <c r="O1124" s="99"/>
      <c r="P1124" s="99"/>
      <c r="Q1124" s="157"/>
    </row>
    <row r="1125" spans="1:17">
      <c r="A1125" s="106"/>
      <c r="B1125" s="107"/>
      <c r="C1125" s="108"/>
      <c r="D1125" s="108"/>
      <c r="E1125" s="108"/>
      <c r="F1125" s="108"/>
      <c r="G1125" s="108"/>
      <c r="H1125" s="166"/>
      <c r="I1125" s="141"/>
      <c r="J1125" s="141"/>
      <c r="K1125" s="152"/>
      <c r="L1125" s="152"/>
      <c r="M1125" s="152"/>
      <c r="N1125" s="152"/>
      <c r="O1125" s="99"/>
      <c r="P1125" s="99"/>
      <c r="Q1125" s="157"/>
    </row>
    <row r="1126" spans="1:17">
      <c r="A1126" s="106"/>
      <c r="B1126" s="107"/>
      <c r="C1126" s="108"/>
      <c r="D1126" s="108"/>
      <c r="E1126" s="108"/>
      <c r="F1126" s="108"/>
      <c r="G1126" s="108"/>
      <c r="H1126" s="166"/>
      <c r="I1126" s="141"/>
      <c r="J1126" s="141"/>
      <c r="K1126" s="152"/>
      <c r="L1126" s="152"/>
      <c r="M1126" s="152"/>
      <c r="N1126" s="152"/>
      <c r="O1126" s="99"/>
      <c r="P1126" s="99"/>
      <c r="Q1126" s="157"/>
    </row>
    <row r="1127" spans="1:17">
      <c r="A1127" s="106"/>
      <c r="B1127" s="107"/>
      <c r="C1127" s="108"/>
      <c r="D1127" s="108"/>
      <c r="E1127" s="108"/>
      <c r="F1127" s="108"/>
      <c r="G1127" s="108"/>
      <c r="H1127" s="166"/>
      <c r="I1127" s="141"/>
      <c r="J1127" s="141"/>
      <c r="K1127" s="152"/>
      <c r="L1127" s="152"/>
      <c r="M1127" s="152"/>
      <c r="N1127" s="152"/>
      <c r="O1127" s="99"/>
      <c r="P1127" s="99"/>
      <c r="Q1127" s="157"/>
    </row>
    <row r="1128" spans="1:17">
      <c r="A1128" s="106"/>
      <c r="B1128" s="107"/>
      <c r="C1128" s="108"/>
      <c r="D1128" s="108"/>
      <c r="E1128" s="108"/>
      <c r="F1128" s="108"/>
      <c r="G1128" s="108"/>
      <c r="H1128" s="166"/>
      <c r="I1128" s="141"/>
      <c r="J1128" s="141"/>
      <c r="K1128" s="152"/>
      <c r="L1128" s="152"/>
      <c r="M1128" s="152"/>
      <c r="N1128" s="152"/>
      <c r="O1128" s="99"/>
      <c r="P1128" s="99"/>
      <c r="Q1128" s="157"/>
    </row>
    <row r="1129" spans="1:17">
      <c r="A1129" s="106"/>
      <c r="B1129" s="107"/>
      <c r="C1129" s="108"/>
      <c r="D1129" s="108"/>
      <c r="E1129" s="108"/>
      <c r="F1129" s="108"/>
      <c r="G1129" s="108"/>
      <c r="H1129" s="166"/>
      <c r="I1129" s="141"/>
      <c r="J1129" s="141"/>
      <c r="K1129" s="152"/>
      <c r="L1129" s="152"/>
      <c r="M1129" s="152"/>
      <c r="N1129" s="152"/>
      <c r="O1129" s="99"/>
      <c r="P1129" s="99"/>
      <c r="Q1129" s="157"/>
    </row>
    <row r="1130" spans="1:17">
      <c r="A1130" s="106"/>
      <c r="B1130" s="107"/>
      <c r="C1130" s="108"/>
      <c r="D1130" s="108"/>
      <c r="E1130" s="108"/>
      <c r="F1130" s="108"/>
      <c r="G1130" s="108"/>
      <c r="H1130" s="166"/>
      <c r="I1130" s="141"/>
      <c r="J1130" s="141"/>
      <c r="K1130" s="152"/>
      <c r="L1130" s="152"/>
      <c r="M1130" s="152"/>
      <c r="N1130" s="152"/>
      <c r="O1130" s="99"/>
      <c r="P1130" s="99"/>
      <c r="Q1130" s="157"/>
    </row>
    <row r="1131" spans="1:17">
      <c r="A1131" s="106"/>
      <c r="B1131" s="107"/>
      <c r="C1131" s="108"/>
      <c r="D1131" s="108"/>
      <c r="E1131" s="108"/>
      <c r="F1131" s="108"/>
      <c r="G1131" s="108"/>
      <c r="H1131" s="166"/>
      <c r="I1131" s="141"/>
      <c r="J1131" s="141"/>
      <c r="K1131" s="152"/>
      <c r="L1131" s="152"/>
      <c r="M1131" s="152"/>
      <c r="N1131" s="152"/>
      <c r="O1131" s="99"/>
      <c r="P1131" s="99"/>
      <c r="Q1131" s="157"/>
    </row>
    <row r="1132" spans="1:17">
      <c r="A1132" s="106"/>
      <c r="B1132" s="107"/>
      <c r="C1132" s="108"/>
      <c r="D1132" s="108"/>
      <c r="E1132" s="108"/>
      <c r="F1132" s="108"/>
      <c r="G1132" s="108"/>
      <c r="H1132" s="166"/>
      <c r="I1132" s="141"/>
      <c r="J1132" s="141"/>
      <c r="K1132" s="152"/>
      <c r="L1132" s="152"/>
      <c r="M1132" s="152"/>
      <c r="N1132" s="152"/>
      <c r="O1132" s="99"/>
      <c r="P1132" s="99"/>
      <c r="Q1132" s="157"/>
    </row>
    <row r="1133" spans="1:17">
      <c r="A1133" s="106"/>
      <c r="B1133" s="107"/>
      <c r="C1133" s="108"/>
      <c r="D1133" s="108"/>
      <c r="E1133" s="108"/>
      <c r="F1133" s="108"/>
      <c r="G1133" s="108"/>
      <c r="H1133" s="166"/>
      <c r="I1133" s="141"/>
      <c r="J1133" s="141"/>
      <c r="K1133" s="152"/>
      <c r="L1133" s="152"/>
      <c r="M1133" s="152"/>
      <c r="N1133" s="152"/>
      <c r="O1133" s="99"/>
      <c r="P1133" s="99"/>
      <c r="Q1133" s="157"/>
    </row>
    <row r="1134" spans="1:17">
      <c r="A1134" s="106"/>
      <c r="B1134" s="107"/>
      <c r="C1134" s="108"/>
      <c r="D1134" s="108"/>
      <c r="E1134" s="108"/>
      <c r="F1134" s="108"/>
      <c r="G1134" s="108"/>
      <c r="H1134" s="166"/>
      <c r="I1134" s="141"/>
      <c r="J1134" s="141"/>
      <c r="K1134" s="152"/>
      <c r="L1134" s="152"/>
      <c r="M1134" s="152"/>
      <c r="N1134" s="152"/>
      <c r="O1134" s="99"/>
      <c r="P1134" s="99"/>
      <c r="Q1134" s="157"/>
    </row>
    <row r="1135" spans="1:17">
      <c r="A1135" s="106"/>
      <c r="B1135" s="107"/>
      <c r="C1135" s="108"/>
      <c r="D1135" s="108"/>
      <c r="E1135" s="108"/>
      <c r="F1135" s="108"/>
      <c r="G1135" s="108"/>
      <c r="H1135" s="166"/>
      <c r="I1135" s="141"/>
      <c r="J1135" s="141"/>
      <c r="K1135" s="152"/>
      <c r="L1135" s="152"/>
      <c r="M1135" s="152"/>
      <c r="N1135" s="152"/>
      <c r="O1135" s="99"/>
      <c r="P1135" s="99"/>
      <c r="Q1135" s="157"/>
    </row>
    <row r="1136" spans="1:17">
      <c r="A1136" s="106"/>
      <c r="B1136" s="107"/>
      <c r="C1136" s="108"/>
      <c r="D1136" s="108"/>
      <c r="E1136" s="108"/>
      <c r="F1136" s="108"/>
      <c r="G1136" s="108"/>
      <c r="H1136" s="166"/>
      <c r="I1136" s="141"/>
      <c r="J1136" s="141"/>
      <c r="K1136" s="152"/>
      <c r="L1136" s="152"/>
      <c r="M1136" s="152"/>
      <c r="N1136" s="152"/>
      <c r="O1136" s="99"/>
      <c r="P1136" s="99"/>
      <c r="Q1136" s="157"/>
    </row>
    <row r="1137" spans="1:17">
      <c r="A1137" s="106"/>
      <c r="B1137" s="107"/>
      <c r="C1137" s="108"/>
      <c r="D1137" s="108"/>
      <c r="E1137" s="108"/>
      <c r="F1137" s="108"/>
      <c r="G1137" s="108"/>
      <c r="H1137" s="166"/>
      <c r="I1137" s="141"/>
      <c r="J1137" s="141"/>
      <c r="K1137" s="152"/>
      <c r="L1137" s="152"/>
      <c r="M1137" s="152"/>
      <c r="N1137" s="152"/>
      <c r="O1137" s="99"/>
      <c r="P1137" s="99"/>
      <c r="Q1137" s="157"/>
    </row>
    <row r="1138" spans="1:17">
      <c r="A1138" s="106"/>
      <c r="B1138" s="107"/>
      <c r="C1138" s="108"/>
      <c r="D1138" s="108"/>
      <c r="E1138" s="108"/>
      <c r="F1138" s="108"/>
      <c r="G1138" s="108"/>
      <c r="H1138" s="166"/>
      <c r="I1138" s="141"/>
      <c r="J1138" s="141"/>
      <c r="K1138" s="152"/>
      <c r="L1138" s="152"/>
      <c r="M1138" s="152"/>
      <c r="N1138" s="152"/>
      <c r="O1138" s="99"/>
      <c r="P1138" s="99"/>
      <c r="Q1138" s="157"/>
    </row>
    <row r="1139" spans="1:17">
      <c r="A1139" s="106"/>
      <c r="B1139" s="107"/>
      <c r="C1139" s="108"/>
      <c r="D1139" s="108"/>
      <c r="E1139" s="108"/>
      <c r="F1139" s="108"/>
      <c r="G1139" s="108"/>
      <c r="H1139" s="166"/>
      <c r="I1139" s="141"/>
      <c r="J1139" s="141"/>
      <c r="K1139" s="152"/>
      <c r="L1139" s="152"/>
      <c r="M1139" s="152"/>
      <c r="N1139" s="152"/>
      <c r="O1139" s="99"/>
      <c r="P1139" s="99"/>
      <c r="Q1139" s="157"/>
    </row>
    <row r="1140" spans="1:17">
      <c r="A1140" s="106"/>
      <c r="B1140" s="107"/>
      <c r="C1140" s="108"/>
      <c r="D1140" s="108"/>
      <c r="E1140" s="108"/>
      <c r="F1140" s="108"/>
      <c r="G1140" s="108"/>
      <c r="H1140" s="166"/>
      <c r="I1140" s="141"/>
      <c r="J1140" s="141"/>
      <c r="K1140" s="152"/>
      <c r="L1140" s="152"/>
      <c r="M1140" s="152"/>
      <c r="N1140" s="152"/>
      <c r="O1140" s="99"/>
      <c r="P1140" s="99"/>
      <c r="Q1140" s="157"/>
    </row>
    <row r="1141" spans="1:17">
      <c r="A1141" s="106"/>
      <c r="B1141" s="107"/>
      <c r="C1141" s="108"/>
      <c r="D1141" s="108"/>
      <c r="E1141" s="108"/>
      <c r="F1141" s="108"/>
      <c r="G1141" s="108"/>
      <c r="H1141" s="166"/>
      <c r="I1141" s="141"/>
      <c r="J1141" s="141"/>
      <c r="K1141" s="152"/>
      <c r="L1141" s="152"/>
      <c r="M1141" s="152"/>
      <c r="N1141" s="152"/>
      <c r="O1141" s="99"/>
      <c r="P1141" s="99"/>
      <c r="Q1141" s="157"/>
    </row>
    <row r="1142" spans="1:17">
      <c r="A1142" s="106"/>
      <c r="B1142" s="107"/>
      <c r="C1142" s="108"/>
      <c r="D1142" s="108"/>
      <c r="E1142" s="108"/>
      <c r="F1142" s="108"/>
      <c r="G1142" s="108"/>
      <c r="H1142" s="166"/>
      <c r="I1142" s="141"/>
      <c r="J1142" s="141"/>
      <c r="K1142" s="152"/>
      <c r="L1142" s="152"/>
      <c r="M1142" s="152"/>
      <c r="N1142" s="152"/>
      <c r="O1142" s="99"/>
      <c r="P1142" s="99"/>
      <c r="Q1142" s="157"/>
    </row>
    <row r="1143" spans="1:17">
      <c r="A1143" s="106"/>
      <c r="B1143" s="107"/>
      <c r="C1143" s="108"/>
      <c r="D1143" s="108"/>
      <c r="E1143" s="108"/>
      <c r="F1143" s="108"/>
      <c r="G1143" s="108"/>
      <c r="H1143" s="166"/>
      <c r="I1143" s="141"/>
      <c r="J1143" s="141"/>
      <c r="K1143" s="152"/>
      <c r="L1143" s="152"/>
      <c r="M1143" s="152"/>
      <c r="N1143" s="152"/>
      <c r="O1143" s="99"/>
      <c r="P1143" s="99"/>
      <c r="Q1143" s="157"/>
    </row>
    <row r="1144" spans="1:17">
      <c r="A1144" s="106"/>
      <c r="B1144" s="107"/>
      <c r="C1144" s="108"/>
      <c r="D1144" s="108"/>
      <c r="E1144" s="108"/>
      <c r="F1144" s="108"/>
      <c r="G1144" s="108"/>
      <c r="H1144" s="166"/>
      <c r="I1144" s="141"/>
      <c r="J1144" s="141"/>
      <c r="K1144" s="152"/>
      <c r="L1144" s="152"/>
      <c r="M1144" s="152"/>
      <c r="N1144" s="152"/>
      <c r="O1144" s="99"/>
      <c r="P1144" s="99"/>
      <c r="Q1144" s="157"/>
    </row>
    <row r="1145" spans="1:17">
      <c r="A1145" s="106"/>
      <c r="B1145" s="107"/>
      <c r="C1145" s="108"/>
      <c r="D1145" s="108"/>
      <c r="E1145" s="108"/>
      <c r="F1145" s="108"/>
      <c r="G1145" s="108"/>
      <c r="H1145" s="166"/>
      <c r="I1145" s="141"/>
      <c r="J1145" s="141"/>
      <c r="K1145" s="152"/>
      <c r="L1145" s="152"/>
      <c r="M1145" s="152"/>
      <c r="N1145" s="152"/>
      <c r="O1145" s="99"/>
      <c r="P1145" s="99"/>
      <c r="Q1145" s="157"/>
    </row>
    <row r="1146" spans="1:17">
      <c r="A1146" s="106"/>
      <c r="B1146" s="107"/>
      <c r="C1146" s="108"/>
      <c r="D1146" s="108"/>
      <c r="E1146" s="108"/>
      <c r="F1146" s="108"/>
      <c r="G1146" s="108"/>
      <c r="H1146" s="166"/>
      <c r="I1146" s="141"/>
      <c r="J1146" s="141"/>
      <c r="K1146" s="152"/>
      <c r="L1146" s="152"/>
      <c r="M1146" s="152"/>
      <c r="N1146" s="152"/>
      <c r="O1146" s="99"/>
      <c r="P1146" s="99"/>
      <c r="Q1146" s="157"/>
    </row>
    <row r="1147" spans="1:17">
      <c r="A1147" s="106"/>
      <c r="B1147" s="107"/>
      <c r="C1147" s="108"/>
      <c r="D1147" s="108"/>
      <c r="E1147" s="108"/>
      <c r="F1147" s="108"/>
      <c r="G1147" s="108"/>
      <c r="H1147" s="166"/>
      <c r="I1147" s="141"/>
      <c r="J1147" s="141"/>
      <c r="K1147" s="152"/>
      <c r="L1147" s="152"/>
      <c r="M1147" s="152"/>
      <c r="N1147" s="152"/>
      <c r="O1147" s="99"/>
      <c r="P1147" s="99"/>
      <c r="Q1147" s="157"/>
    </row>
    <row r="1148" spans="1:17">
      <c r="A1148" s="106"/>
      <c r="B1148" s="107"/>
      <c r="C1148" s="108"/>
      <c r="D1148" s="108"/>
      <c r="E1148" s="108"/>
      <c r="F1148" s="108"/>
      <c r="G1148" s="108"/>
      <c r="H1148" s="166"/>
      <c r="I1148" s="141"/>
      <c r="J1148" s="141"/>
      <c r="K1148" s="152"/>
      <c r="L1148" s="152"/>
      <c r="M1148" s="152"/>
      <c r="N1148" s="152"/>
      <c r="O1148" s="99"/>
      <c r="P1148" s="99"/>
      <c r="Q1148" s="157"/>
    </row>
    <row r="1149" spans="1:17">
      <c r="A1149" s="106"/>
      <c r="B1149" s="107"/>
      <c r="C1149" s="108"/>
      <c r="D1149" s="108"/>
      <c r="E1149" s="108"/>
      <c r="F1149" s="108"/>
      <c r="G1149" s="108"/>
      <c r="H1149" s="166"/>
      <c r="I1149" s="141"/>
      <c r="J1149" s="141"/>
      <c r="K1149" s="152"/>
      <c r="L1149" s="152"/>
      <c r="M1149" s="152"/>
      <c r="N1149" s="152"/>
      <c r="O1149" s="99"/>
      <c r="P1149" s="99"/>
      <c r="Q1149" s="157"/>
    </row>
    <row r="1150" spans="1:17">
      <c r="A1150" s="106"/>
      <c r="B1150" s="107"/>
      <c r="C1150" s="108"/>
      <c r="D1150" s="108"/>
      <c r="E1150" s="108"/>
      <c r="F1150" s="108"/>
      <c r="G1150" s="108"/>
      <c r="H1150" s="166"/>
      <c r="I1150" s="141"/>
      <c r="J1150" s="141"/>
      <c r="K1150" s="152"/>
      <c r="L1150" s="152"/>
      <c r="M1150" s="152"/>
      <c r="N1150" s="152"/>
      <c r="O1150" s="99"/>
      <c r="P1150" s="99"/>
      <c r="Q1150" s="157"/>
    </row>
    <row r="1151" spans="1:17">
      <c r="A1151" s="106"/>
      <c r="B1151" s="107"/>
      <c r="C1151" s="108"/>
      <c r="D1151" s="108"/>
      <c r="E1151" s="108"/>
      <c r="F1151" s="108"/>
      <c r="G1151" s="108"/>
      <c r="H1151" s="166"/>
      <c r="I1151" s="141"/>
      <c r="J1151" s="141"/>
      <c r="K1151" s="152"/>
      <c r="L1151" s="152"/>
      <c r="M1151" s="152"/>
      <c r="N1151" s="152"/>
      <c r="O1151" s="99"/>
      <c r="P1151" s="99"/>
      <c r="Q1151" s="157"/>
    </row>
    <row r="1152" spans="1:17">
      <c r="A1152" s="106"/>
      <c r="B1152" s="107"/>
      <c r="C1152" s="108"/>
      <c r="D1152" s="108"/>
      <c r="E1152" s="108"/>
      <c r="F1152" s="108"/>
      <c r="G1152" s="108"/>
      <c r="H1152" s="166"/>
      <c r="I1152" s="141"/>
      <c r="J1152" s="141"/>
      <c r="K1152" s="152"/>
      <c r="L1152" s="152"/>
      <c r="M1152" s="152"/>
      <c r="N1152" s="152"/>
      <c r="O1152" s="99"/>
      <c r="P1152" s="99"/>
      <c r="Q1152" s="157"/>
    </row>
    <row r="1153" spans="1:17">
      <c r="A1153" s="106"/>
      <c r="B1153" s="107"/>
      <c r="C1153" s="108"/>
      <c r="D1153" s="108"/>
      <c r="E1153" s="108"/>
      <c r="F1153" s="108"/>
      <c r="G1153" s="108"/>
      <c r="H1153" s="166"/>
      <c r="I1153" s="141"/>
      <c r="J1153" s="141"/>
      <c r="K1153" s="152"/>
      <c r="L1153" s="152"/>
      <c r="M1153" s="152"/>
      <c r="N1153" s="152"/>
      <c r="O1153" s="99"/>
      <c r="P1153" s="99"/>
      <c r="Q1153" s="157"/>
    </row>
    <row r="1154" spans="1:17">
      <c r="A1154" s="106"/>
      <c r="B1154" s="107"/>
      <c r="C1154" s="108"/>
      <c r="D1154" s="108"/>
      <c r="E1154" s="108"/>
      <c r="F1154" s="108"/>
      <c r="G1154" s="108"/>
      <c r="H1154" s="166"/>
      <c r="I1154" s="141"/>
      <c r="J1154" s="141"/>
      <c r="K1154" s="152"/>
      <c r="L1154" s="152"/>
      <c r="M1154" s="152"/>
      <c r="N1154" s="152"/>
      <c r="O1154" s="99"/>
      <c r="P1154" s="99"/>
      <c r="Q1154" s="157"/>
    </row>
    <row r="1155" spans="1:17">
      <c r="A1155" s="106"/>
      <c r="B1155" s="107"/>
      <c r="C1155" s="108"/>
      <c r="D1155" s="108"/>
      <c r="E1155" s="108"/>
      <c r="F1155" s="108"/>
      <c r="G1155" s="108"/>
      <c r="H1155" s="166"/>
      <c r="I1155" s="141"/>
      <c r="J1155" s="141"/>
      <c r="K1155" s="152"/>
      <c r="L1155" s="152"/>
      <c r="M1155" s="152"/>
      <c r="N1155" s="152"/>
      <c r="O1155" s="99"/>
      <c r="P1155" s="99"/>
      <c r="Q1155" s="157"/>
    </row>
    <row r="1156" spans="1:17">
      <c r="A1156" s="106"/>
      <c r="B1156" s="107"/>
      <c r="C1156" s="108"/>
      <c r="D1156" s="108"/>
      <c r="E1156" s="108"/>
      <c r="F1156" s="108"/>
      <c r="G1156" s="108"/>
      <c r="H1156" s="166"/>
      <c r="I1156" s="141"/>
      <c r="J1156" s="141"/>
      <c r="K1156" s="152"/>
      <c r="L1156" s="152"/>
      <c r="M1156" s="152"/>
      <c r="N1156" s="152"/>
      <c r="O1156" s="99"/>
      <c r="P1156" s="99"/>
      <c r="Q1156" s="157"/>
    </row>
    <row r="1157" spans="1:17">
      <c r="A1157" s="106"/>
      <c r="B1157" s="107"/>
      <c r="C1157" s="108"/>
      <c r="D1157" s="108"/>
      <c r="E1157" s="108"/>
      <c r="F1157" s="108"/>
      <c r="G1157" s="108"/>
      <c r="H1157" s="166"/>
      <c r="I1157" s="141"/>
      <c r="J1157" s="141"/>
      <c r="K1157" s="152"/>
      <c r="L1157" s="152"/>
      <c r="M1157" s="152"/>
      <c r="N1157" s="152"/>
      <c r="O1157" s="99"/>
      <c r="P1157" s="99"/>
      <c r="Q1157" s="157"/>
    </row>
    <row r="1158" spans="1:17">
      <c r="A1158" s="106"/>
      <c r="B1158" s="107"/>
      <c r="C1158" s="108"/>
      <c r="D1158" s="108"/>
      <c r="E1158" s="108"/>
      <c r="F1158" s="108"/>
      <c r="G1158" s="108"/>
      <c r="H1158" s="166"/>
      <c r="I1158" s="141"/>
      <c r="J1158" s="141"/>
      <c r="K1158" s="152"/>
      <c r="L1158" s="152"/>
      <c r="M1158" s="152"/>
      <c r="N1158" s="152"/>
      <c r="O1158" s="99"/>
      <c r="P1158" s="99"/>
      <c r="Q1158" s="157"/>
    </row>
    <row r="1159" spans="1:17">
      <c r="A1159" s="106"/>
      <c r="B1159" s="107"/>
      <c r="C1159" s="108"/>
      <c r="D1159" s="108"/>
      <c r="E1159" s="108"/>
      <c r="F1159" s="108"/>
      <c r="G1159" s="108"/>
      <c r="H1159" s="166"/>
      <c r="I1159" s="141"/>
      <c r="J1159" s="141"/>
      <c r="K1159" s="152"/>
      <c r="L1159" s="152"/>
      <c r="M1159" s="152"/>
      <c r="N1159" s="152"/>
      <c r="O1159" s="99"/>
      <c r="P1159" s="99"/>
      <c r="Q1159" s="157"/>
    </row>
    <row r="1160" spans="1:17">
      <c r="A1160" s="106"/>
      <c r="B1160" s="107"/>
      <c r="C1160" s="108"/>
      <c r="D1160" s="108"/>
      <c r="E1160" s="108"/>
      <c r="F1160" s="108"/>
      <c r="G1160" s="108"/>
      <c r="H1160" s="166"/>
      <c r="I1160" s="141"/>
      <c r="J1160" s="141"/>
      <c r="K1160" s="152"/>
      <c r="L1160" s="152"/>
      <c r="M1160" s="152"/>
      <c r="N1160" s="152"/>
      <c r="O1160" s="99"/>
      <c r="P1160" s="99"/>
      <c r="Q1160" s="157"/>
    </row>
    <row r="1161" spans="1:17">
      <c r="A1161" s="106"/>
      <c r="B1161" s="107"/>
      <c r="C1161" s="108"/>
      <c r="D1161" s="108"/>
      <c r="E1161" s="108"/>
      <c r="F1161" s="108"/>
      <c r="G1161" s="108"/>
      <c r="H1161" s="166"/>
      <c r="I1161" s="141"/>
      <c r="J1161" s="141"/>
      <c r="K1161" s="152"/>
      <c r="L1161" s="152"/>
      <c r="M1161" s="152"/>
      <c r="N1161" s="152"/>
      <c r="O1161" s="99"/>
      <c r="P1161" s="99"/>
      <c r="Q1161" s="157"/>
    </row>
    <row r="1162" spans="1:17">
      <c r="A1162" s="106"/>
      <c r="B1162" s="107"/>
      <c r="C1162" s="108"/>
      <c r="D1162" s="108"/>
      <c r="E1162" s="108"/>
      <c r="F1162" s="108"/>
      <c r="G1162" s="108"/>
      <c r="H1162" s="166"/>
      <c r="I1162" s="141"/>
      <c r="J1162" s="141"/>
      <c r="K1162" s="152"/>
      <c r="L1162" s="152"/>
      <c r="M1162" s="152"/>
      <c r="N1162" s="152"/>
      <c r="O1162" s="99"/>
      <c r="P1162" s="99"/>
      <c r="Q1162" s="157"/>
    </row>
    <row r="1163" spans="1:17">
      <c r="A1163" s="106"/>
      <c r="B1163" s="107"/>
      <c r="C1163" s="108"/>
      <c r="D1163" s="108"/>
      <c r="E1163" s="108"/>
      <c r="F1163" s="108"/>
      <c r="G1163" s="108"/>
      <c r="H1163" s="166"/>
      <c r="I1163" s="141"/>
      <c r="J1163" s="141"/>
      <c r="K1163" s="152"/>
      <c r="L1163" s="152"/>
      <c r="M1163" s="152"/>
      <c r="N1163" s="152"/>
      <c r="O1163" s="99"/>
      <c r="P1163" s="99"/>
      <c r="Q1163" s="157"/>
    </row>
    <row r="1164" spans="1:17">
      <c r="A1164" s="106"/>
      <c r="B1164" s="107"/>
      <c r="C1164" s="108"/>
      <c r="D1164" s="108"/>
      <c r="E1164" s="108"/>
      <c r="F1164" s="108"/>
      <c r="G1164" s="108"/>
      <c r="H1164" s="166"/>
      <c r="I1164" s="141"/>
      <c r="J1164" s="141"/>
      <c r="K1164" s="152"/>
      <c r="L1164" s="152"/>
      <c r="M1164" s="152"/>
      <c r="N1164" s="152"/>
      <c r="O1164" s="99"/>
      <c r="P1164" s="99"/>
      <c r="Q1164" s="157"/>
    </row>
    <row r="1165" spans="1:17">
      <c r="A1165" s="106"/>
      <c r="B1165" s="107"/>
      <c r="C1165" s="108"/>
      <c r="D1165" s="108"/>
      <c r="E1165" s="108"/>
      <c r="F1165" s="108"/>
      <c r="G1165" s="108"/>
      <c r="H1165" s="166"/>
      <c r="I1165" s="141"/>
      <c r="J1165" s="141"/>
      <c r="K1165" s="152"/>
      <c r="L1165" s="152"/>
      <c r="M1165" s="152"/>
      <c r="N1165" s="152"/>
      <c r="O1165" s="99"/>
      <c r="P1165" s="99"/>
      <c r="Q1165" s="157"/>
    </row>
    <row r="1166" spans="1:17">
      <c r="A1166" s="106"/>
      <c r="B1166" s="107"/>
      <c r="C1166" s="108"/>
      <c r="D1166" s="108"/>
      <c r="E1166" s="108"/>
      <c r="F1166" s="108"/>
      <c r="G1166" s="108"/>
      <c r="H1166" s="166"/>
      <c r="I1166" s="141"/>
      <c r="J1166" s="141"/>
      <c r="K1166" s="152"/>
      <c r="L1166" s="152"/>
      <c r="M1166" s="152"/>
      <c r="N1166" s="152"/>
      <c r="O1166" s="99"/>
      <c r="P1166" s="99"/>
      <c r="Q1166" s="157"/>
    </row>
    <row r="1167" spans="1:17">
      <c r="A1167" s="106"/>
      <c r="B1167" s="107"/>
      <c r="C1167" s="108"/>
      <c r="D1167" s="108"/>
      <c r="E1167" s="108"/>
      <c r="F1167" s="108"/>
      <c r="G1167" s="108"/>
      <c r="H1167" s="166"/>
      <c r="I1167" s="141"/>
      <c r="J1167" s="141"/>
      <c r="K1167" s="152"/>
      <c r="L1167" s="152"/>
      <c r="M1167" s="152"/>
      <c r="N1167" s="152"/>
      <c r="O1167" s="99"/>
      <c r="P1167" s="99"/>
      <c r="Q1167" s="157"/>
    </row>
    <row r="1168" spans="1:17">
      <c r="A1168" s="106"/>
      <c r="B1168" s="107"/>
      <c r="C1168" s="108"/>
      <c r="D1168" s="108"/>
      <c r="E1168" s="108"/>
      <c r="F1168" s="108"/>
      <c r="G1168" s="108"/>
      <c r="H1168" s="166"/>
      <c r="I1168" s="141"/>
      <c r="J1168" s="141"/>
      <c r="K1168" s="152"/>
      <c r="L1168" s="152"/>
      <c r="M1168" s="152"/>
      <c r="N1168" s="152"/>
      <c r="O1168" s="99"/>
      <c r="P1168" s="99"/>
      <c r="Q1168" s="157"/>
    </row>
    <row r="1169" spans="1:17">
      <c r="A1169" s="106"/>
      <c r="B1169" s="107"/>
      <c r="C1169" s="108"/>
      <c r="D1169" s="108"/>
      <c r="E1169" s="108"/>
      <c r="F1169" s="108"/>
      <c r="G1169" s="108"/>
      <c r="H1169" s="166"/>
      <c r="I1169" s="141"/>
      <c r="J1169" s="141"/>
      <c r="K1169" s="152"/>
      <c r="L1169" s="152"/>
      <c r="M1169" s="152"/>
      <c r="N1169" s="152"/>
      <c r="O1169" s="99"/>
      <c r="P1169" s="99"/>
      <c r="Q1169" s="157"/>
    </row>
    <row r="1170" spans="1:17">
      <c r="A1170" s="106"/>
      <c r="B1170" s="107"/>
      <c r="C1170" s="108"/>
      <c r="D1170" s="108"/>
      <c r="E1170" s="108"/>
      <c r="F1170" s="108"/>
      <c r="G1170" s="108"/>
      <c r="H1170" s="166"/>
      <c r="I1170" s="141"/>
      <c r="J1170" s="141"/>
      <c r="K1170" s="152"/>
      <c r="L1170" s="152"/>
      <c r="M1170" s="152"/>
      <c r="N1170" s="152"/>
      <c r="O1170" s="99"/>
      <c r="P1170" s="99"/>
      <c r="Q1170" s="157"/>
    </row>
    <row r="1171" spans="1:17">
      <c r="A1171" s="106"/>
      <c r="B1171" s="107"/>
      <c r="C1171" s="108"/>
      <c r="D1171" s="108"/>
      <c r="E1171" s="108"/>
      <c r="F1171" s="108"/>
      <c r="G1171" s="108"/>
      <c r="H1171" s="166"/>
      <c r="I1171" s="141"/>
      <c r="J1171" s="141"/>
      <c r="K1171" s="152"/>
      <c r="L1171" s="152"/>
      <c r="M1171" s="152"/>
      <c r="N1171" s="152"/>
      <c r="O1171" s="99"/>
      <c r="P1171" s="99"/>
      <c r="Q1171" s="157"/>
    </row>
    <row r="1172" spans="1:17">
      <c r="A1172" s="106"/>
      <c r="B1172" s="107"/>
      <c r="C1172" s="108"/>
      <c r="D1172" s="108"/>
      <c r="E1172" s="108"/>
      <c r="F1172" s="108"/>
      <c r="G1172" s="108"/>
      <c r="H1172" s="166"/>
      <c r="I1172" s="141"/>
      <c r="J1172" s="141"/>
      <c r="K1172" s="152"/>
      <c r="L1172" s="152"/>
      <c r="M1172" s="152"/>
      <c r="N1172" s="152"/>
      <c r="O1172" s="99"/>
      <c r="P1172" s="99"/>
      <c r="Q1172" s="157"/>
    </row>
    <row r="1173" spans="1:17">
      <c r="A1173" s="106"/>
      <c r="B1173" s="107"/>
      <c r="C1173" s="108"/>
      <c r="D1173" s="108"/>
      <c r="E1173" s="108"/>
      <c r="F1173" s="108"/>
      <c r="G1173" s="108"/>
      <c r="H1173" s="166"/>
      <c r="I1173" s="141"/>
      <c r="J1173" s="141"/>
      <c r="K1173" s="152"/>
      <c r="L1173" s="152"/>
      <c r="M1173" s="152"/>
      <c r="N1173" s="152"/>
      <c r="O1173" s="99"/>
      <c r="P1173" s="99"/>
      <c r="Q1173" s="157"/>
    </row>
    <row r="1174" spans="1:17">
      <c r="A1174" s="106"/>
      <c r="B1174" s="107"/>
      <c r="C1174" s="108"/>
      <c r="D1174" s="108"/>
      <c r="E1174" s="108"/>
      <c r="F1174" s="108"/>
      <c r="G1174" s="108"/>
      <c r="H1174" s="166"/>
      <c r="I1174" s="141"/>
      <c r="J1174" s="141"/>
      <c r="K1174" s="152"/>
      <c r="L1174" s="152"/>
      <c r="M1174" s="152"/>
      <c r="N1174" s="152"/>
      <c r="O1174" s="99"/>
      <c r="P1174" s="99"/>
      <c r="Q1174" s="157"/>
    </row>
    <row r="1175" spans="1:17">
      <c r="A1175" s="106"/>
      <c r="B1175" s="107"/>
      <c r="C1175" s="108"/>
      <c r="D1175" s="108"/>
      <c r="E1175" s="108"/>
      <c r="F1175" s="108"/>
      <c r="G1175" s="108"/>
      <c r="H1175" s="166"/>
      <c r="I1175" s="141"/>
      <c r="J1175" s="141"/>
      <c r="K1175" s="152"/>
      <c r="L1175" s="152"/>
      <c r="M1175" s="152"/>
      <c r="N1175" s="152"/>
      <c r="O1175" s="99"/>
      <c r="P1175" s="99"/>
      <c r="Q1175" s="157"/>
    </row>
    <row r="1176" spans="1:17">
      <c r="A1176" s="106"/>
      <c r="B1176" s="107"/>
      <c r="C1176" s="108"/>
      <c r="D1176" s="108"/>
      <c r="E1176" s="108"/>
      <c r="F1176" s="108"/>
      <c r="G1176" s="108"/>
      <c r="H1176" s="166"/>
      <c r="I1176" s="141"/>
      <c r="J1176" s="141"/>
      <c r="K1176" s="152"/>
      <c r="L1176" s="152"/>
      <c r="M1176" s="152"/>
      <c r="N1176" s="152"/>
      <c r="O1176" s="99"/>
      <c r="P1176" s="99"/>
      <c r="Q1176" s="157"/>
    </row>
    <row r="1177" spans="1:17">
      <c r="A1177" s="106"/>
      <c r="B1177" s="107"/>
      <c r="C1177" s="108"/>
      <c r="D1177" s="108"/>
      <c r="E1177" s="108"/>
      <c r="F1177" s="108"/>
      <c r="G1177" s="108"/>
      <c r="H1177" s="166"/>
      <c r="I1177" s="141"/>
      <c r="J1177" s="141"/>
      <c r="K1177" s="152"/>
      <c r="L1177" s="152"/>
      <c r="M1177" s="152"/>
      <c r="N1177" s="152"/>
      <c r="O1177" s="99"/>
      <c r="P1177" s="99"/>
      <c r="Q1177" s="157"/>
    </row>
    <row r="1178" spans="1:17">
      <c r="A1178" s="106"/>
      <c r="B1178" s="107"/>
      <c r="C1178" s="108"/>
      <c r="D1178" s="108"/>
      <c r="E1178" s="108"/>
      <c r="F1178" s="108"/>
      <c r="G1178" s="108"/>
      <c r="H1178" s="166"/>
      <c r="I1178" s="141"/>
      <c r="J1178" s="141"/>
      <c r="K1178" s="152"/>
      <c r="L1178" s="152"/>
      <c r="M1178" s="152"/>
      <c r="N1178" s="152"/>
      <c r="O1178" s="99"/>
      <c r="P1178" s="99"/>
      <c r="Q1178" s="157"/>
    </row>
    <row r="1179" spans="1:17">
      <c r="A1179" s="106"/>
      <c r="B1179" s="107"/>
      <c r="C1179" s="108"/>
      <c r="D1179" s="108"/>
      <c r="E1179" s="108"/>
      <c r="F1179" s="108"/>
      <c r="G1179" s="108"/>
      <c r="H1179" s="166"/>
      <c r="I1179" s="141"/>
      <c r="J1179" s="141"/>
      <c r="K1179" s="152"/>
      <c r="L1179" s="152"/>
      <c r="M1179" s="152"/>
      <c r="N1179" s="152"/>
      <c r="O1179" s="99"/>
      <c r="P1179" s="99"/>
      <c r="Q1179" s="157"/>
    </row>
    <row r="1180" spans="1:17">
      <c r="A1180" s="106"/>
      <c r="B1180" s="107"/>
      <c r="C1180" s="108"/>
      <c r="D1180" s="108"/>
      <c r="E1180" s="108"/>
      <c r="F1180" s="108"/>
      <c r="G1180" s="108"/>
      <c r="H1180" s="166"/>
      <c r="I1180" s="141"/>
      <c r="J1180" s="141"/>
      <c r="K1180" s="152"/>
      <c r="L1180" s="152"/>
      <c r="M1180" s="152"/>
      <c r="N1180" s="152"/>
      <c r="O1180" s="99"/>
      <c r="P1180" s="99"/>
      <c r="Q1180" s="157"/>
    </row>
    <row r="1181" spans="1:17">
      <c r="A1181" s="106"/>
      <c r="B1181" s="107"/>
      <c r="C1181" s="108"/>
      <c r="D1181" s="108"/>
      <c r="E1181" s="108"/>
      <c r="F1181" s="108"/>
      <c r="G1181" s="108"/>
      <c r="H1181" s="166"/>
      <c r="I1181" s="141"/>
      <c r="J1181" s="141"/>
      <c r="K1181" s="152"/>
      <c r="L1181" s="152"/>
      <c r="M1181" s="152"/>
      <c r="N1181" s="152"/>
      <c r="O1181" s="99"/>
      <c r="P1181" s="99"/>
      <c r="Q1181" s="157"/>
    </row>
    <row r="1182" spans="1:17">
      <c r="A1182" s="106"/>
      <c r="B1182" s="107"/>
      <c r="C1182" s="108"/>
      <c r="D1182" s="108"/>
      <c r="E1182" s="108"/>
      <c r="F1182" s="108"/>
      <c r="G1182" s="108"/>
      <c r="H1182" s="166"/>
      <c r="I1182" s="141"/>
      <c r="J1182" s="141"/>
      <c r="K1182" s="152"/>
      <c r="L1182" s="152"/>
      <c r="M1182" s="152"/>
      <c r="N1182" s="152"/>
      <c r="O1182" s="99"/>
      <c r="P1182" s="99"/>
      <c r="Q1182" s="157"/>
    </row>
    <row r="1183" spans="1:17">
      <c r="A1183" s="106"/>
      <c r="B1183" s="107"/>
      <c r="C1183" s="108"/>
      <c r="D1183" s="108"/>
      <c r="E1183" s="108"/>
      <c r="F1183" s="108"/>
      <c r="G1183" s="108"/>
      <c r="H1183" s="166"/>
      <c r="I1183" s="141"/>
      <c r="J1183" s="141"/>
      <c r="K1183" s="152"/>
      <c r="L1183" s="152"/>
      <c r="M1183" s="152"/>
      <c r="N1183" s="152"/>
      <c r="O1183" s="99"/>
      <c r="P1183" s="99"/>
      <c r="Q1183" s="157"/>
    </row>
    <row r="1184" spans="1:17">
      <c r="A1184" s="106"/>
      <c r="B1184" s="107"/>
      <c r="C1184" s="108"/>
      <c r="D1184" s="108"/>
      <c r="E1184" s="108"/>
      <c r="F1184" s="108"/>
      <c r="G1184" s="108"/>
      <c r="H1184" s="166"/>
      <c r="I1184" s="141"/>
      <c r="J1184" s="141"/>
      <c r="K1184" s="152"/>
      <c r="L1184" s="152"/>
      <c r="M1184" s="152"/>
      <c r="N1184" s="152"/>
      <c r="O1184" s="99"/>
      <c r="P1184" s="99"/>
      <c r="Q1184" s="157"/>
    </row>
    <row r="1185" spans="1:17">
      <c r="A1185" s="106"/>
      <c r="B1185" s="107"/>
      <c r="C1185" s="108"/>
      <c r="D1185" s="108"/>
      <c r="E1185" s="108"/>
      <c r="F1185" s="108"/>
      <c r="G1185" s="108"/>
      <c r="H1185" s="166"/>
      <c r="I1185" s="141"/>
      <c r="J1185" s="141"/>
      <c r="K1185" s="152"/>
      <c r="L1185" s="152"/>
      <c r="M1185" s="152"/>
      <c r="N1185" s="152"/>
      <c r="O1185" s="99"/>
      <c r="P1185" s="99"/>
      <c r="Q1185" s="157"/>
    </row>
    <row r="1186" spans="1:17">
      <c r="A1186" s="106"/>
      <c r="B1186" s="107"/>
      <c r="C1186" s="108"/>
      <c r="D1186" s="108"/>
      <c r="E1186" s="108"/>
      <c r="F1186" s="108"/>
      <c r="G1186" s="108"/>
      <c r="H1186" s="166"/>
      <c r="I1186" s="141"/>
      <c r="J1186" s="141"/>
      <c r="K1186" s="152"/>
      <c r="L1186" s="152"/>
      <c r="M1186" s="152"/>
      <c r="N1186" s="152"/>
      <c r="O1186" s="99"/>
      <c r="P1186" s="99"/>
      <c r="Q1186" s="157"/>
    </row>
    <row r="1187" spans="1:17">
      <c r="A1187" s="106"/>
      <c r="B1187" s="107"/>
      <c r="C1187" s="108"/>
      <c r="D1187" s="108"/>
      <c r="E1187" s="108"/>
      <c r="F1187" s="108"/>
      <c r="G1187" s="108"/>
      <c r="H1187" s="166"/>
      <c r="I1187" s="141"/>
      <c r="J1187" s="141"/>
      <c r="K1187" s="152"/>
      <c r="L1187" s="152"/>
      <c r="M1187" s="152"/>
      <c r="N1187" s="152"/>
      <c r="O1187" s="99"/>
      <c r="P1187" s="99"/>
      <c r="Q1187" s="157"/>
    </row>
    <row r="1188" spans="1:17">
      <c r="A1188" s="106"/>
      <c r="B1188" s="107"/>
      <c r="C1188" s="108"/>
      <c r="D1188" s="108"/>
      <c r="E1188" s="108"/>
      <c r="F1188" s="108"/>
      <c r="G1188" s="108"/>
      <c r="H1188" s="166"/>
      <c r="I1188" s="141"/>
      <c r="J1188" s="141"/>
      <c r="K1188" s="152"/>
      <c r="L1188" s="152"/>
      <c r="M1188" s="152"/>
      <c r="N1188" s="152"/>
      <c r="O1188" s="99"/>
      <c r="P1188" s="99"/>
      <c r="Q1188" s="157"/>
    </row>
    <row r="1189" spans="1:17">
      <c r="A1189" s="106"/>
      <c r="B1189" s="107"/>
      <c r="C1189" s="108"/>
      <c r="D1189" s="108"/>
      <c r="E1189" s="108"/>
      <c r="F1189" s="108"/>
      <c r="G1189" s="108"/>
      <c r="H1189" s="166"/>
      <c r="I1189" s="141"/>
      <c r="J1189" s="141"/>
      <c r="K1189" s="152"/>
      <c r="L1189" s="152"/>
      <c r="M1189" s="152"/>
      <c r="N1189" s="152"/>
      <c r="O1189" s="99"/>
      <c r="P1189" s="99"/>
      <c r="Q1189" s="157"/>
    </row>
    <row r="1190" spans="1:17">
      <c r="A1190" s="106"/>
      <c r="B1190" s="107"/>
      <c r="C1190" s="108"/>
      <c r="D1190" s="108"/>
      <c r="E1190" s="108"/>
      <c r="F1190" s="108"/>
      <c r="G1190" s="108"/>
      <c r="H1190" s="166"/>
      <c r="I1190" s="141"/>
      <c r="J1190" s="141"/>
      <c r="K1190" s="152"/>
      <c r="L1190" s="152"/>
      <c r="M1190" s="152"/>
      <c r="N1190" s="152"/>
      <c r="O1190" s="99"/>
      <c r="P1190" s="99"/>
      <c r="Q1190" s="157"/>
    </row>
    <row r="1191" spans="1:17">
      <c r="A1191" s="106"/>
      <c r="B1191" s="107"/>
      <c r="C1191" s="108"/>
      <c r="D1191" s="108"/>
      <c r="E1191" s="108"/>
      <c r="F1191" s="108"/>
      <c r="G1191" s="108"/>
      <c r="H1191" s="166"/>
      <c r="I1191" s="141"/>
      <c r="J1191" s="141"/>
      <c r="K1191" s="152"/>
      <c r="L1191" s="152"/>
      <c r="M1191" s="152"/>
      <c r="N1191" s="152"/>
      <c r="O1191" s="99"/>
      <c r="P1191" s="99"/>
      <c r="Q1191" s="157"/>
    </row>
    <row r="1192" spans="1:17">
      <c r="A1192" s="106"/>
      <c r="B1192" s="107"/>
      <c r="C1192" s="108"/>
      <c r="D1192" s="108"/>
      <c r="E1192" s="108"/>
      <c r="F1192" s="108"/>
      <c r="G1192" s="108"/>
      <c r="H1192" s="166"/>
      <c r="I1192" s="141"/>
      <c r="J1192" s="141"/>
      <c r="K1192" s="152"/>
      <c r="L1192" s="152"/>
      <c r="M1192" s="152"/>
      <c r="N1192" s="152"/>
      <c r="O1192" s="99"/>
      <c r="P1192" s="99"/>
      <c r="Q1192" s="157"/>
    </row>
    <row r="1193" spans="1:17">
      <c r="A1193" s="106"/>
      <c r="B1193" s="107"/>
      <c r="C1193" s="108"/>
      <c r="D1193" s="108"/>
      <c r="E1193" s="108"/>
      <c r="F1193" s="108"/>
      <c r="G1193" s="108"/>
      <c r="H1193" s="166"/>
      <c r="I1193" s="141"/>
      <c r="J1193" s="141"/>
      <c r="K1193" s="152"/>
      <c r="L1193" s="152"/>
      <c r="M1193" s="152"/>
      <c r="N1193" s="152"/>
      <c r="O1193" s="99"/>
      <c r="P1193" s="99"/>
      <c r="Q1193" s="157"/>
    </row>
    <row r="1194" spans="1:17">
      <c r="A1194" s="106"/>
      <c r="B1194" s="107"/>
      <c r="C1194" s="108"/>
      <c r="D1194" s="108"/>
      <c r="E1194" s="108"/>
      <c r="F1194" s="108"/>
      <c r="G1194" s="108"/>
      <c r="H1194" s="166"/>
      <c r="I1194" s="141"/>
      <c r="J1194" s="141"/>
      <c r="K1194" s="152"/>
      <c r="L1194" s="152"/>
      <c r="M1194" s="152"/>
      <c r="N1194" s="152"/>
      <c r="O1194" s="99"/>
      <c r="P1194" s="99"/>
      <c r="Q1194" s="157"/>
    </row>
    <row r="1195" spans="1:17">
      <c r="A1195" s="106"/>
      <c r="B1195" s="107"/>
      <c r="C1195" s="108"/>
      <c r="D1195" s="108"/>
      <c r="E1195" s="108"/>
      <c r="F1195" s="108"/>
      <c r="G1195" s="108"/>
      <c r="H1195" s="166"/>
      <c r="I1195" s="141"/>
      <c r="J1195" s="141"/>
      <c r="K1195" s="152"/>
      <c r="L1195" s="152"/>
      <c r="M1195" s="152"/>
      <c r="N1195" s="152"/>
      <c r="O1195" s="99"/>
      <c r="P1195" s="99"/>
      <c r="Q1195" s="157"/>
    </row>
    <row r="1196" spans="1:17">
      <c r="A1196" s="106"/>
      <c r="B1196" s="107"/>
      <c r="C1196" s="108"/>
      <c r="D1196" s="108"/>
      <c r="E1196" s="108"/>
      <c r="F1196" s="108"/>
      <c r="G1196" s="108"/>
      <c r="H1196" s="166"/>
      <c r="I1196" s="141"/>
      <c r="J1196" s="141"/>
      <c r="K1196" s="152"/>
      <c r="L1196" s="152"/>
      <c r="M1196" s="152"/>
      <c r="N1196" s="152"/>
      <c r="O1196" s="99"/>
      <c r="P1196" s="99"/>
      <c r="Q1196" s="157"/>
    </row>
    <row r="1197" spans="1:17">
      <c r="A1197" s="106"/>
      <c r="B1197" s="107"/>
      <c r="C1197" s="108"/>
      <c r="D1197" s="108"/>
      <c r="E1197" s="108"/>
      <c r="F1197" s="108"/>
      <c r="G1197" s="108"/>
      <c r="H1197" s="166"/>
      <c r="I1197" s="141"/>
      <c r="J1197" s="141"/>
      <c r="K1197" s="152"/>
      <c r="L1197" s="152"/>
      <c r="M1197" s="152"/>
      <c r="N1197" s="152"/>
      <c r="O1197" s="99"/>
      <c r="P1197" s="99"/>
      <c r="Q1197" s="157"/>
    </row>
    <row r="1198" spans="1:17">
      <c r="A1198" s="106"/>
      <c r="B1198" s="107"/>
      <c r="C1198" s="108"/>
      <c r="D1198" s="108"/>
      <c r="E1198" s="108"/>
      <c r="F1198" s="108"/>
      <c r="G1198" s="108"/>
      <c r="H1198" s="166"/>
      <c r="I1198" s="141"/>
      <c r="J1198" s="141"/>
      <c r="K1198" s="152"/>
      <c r="L1198" s="152"/>
      <c r="M1198" s="152"/>
      <c r="N1198" s="152"/>
      <c r="O1198" s="99"/>
      <c r="P1198" s="99"/>
      <c r="Q1198" s="157"/>
    </row>
    <row r="1199" spans="1:17">
      <c r="A1199" s="106"/>
      <c r="B1199" s="107"/>
      <c r="C1199" s="108"/>
      <c r="D1199" s="108"/>
      <c r="E1199" s="108"/>
      <c r="F1199" s="108"/>
      <c r="G1199" s="108"/>
      <c r="H1199" s="166"/>
      <c r="I1199" s="141"/>
      <c r="J1199" s="141"/>
      <c r="K1199" s="152"/>
      <c r="L1199" s="152"/>
      <c r="M1199" s="152"/>
      <c r="N1199" s="152"/>
      <c r="O1199" s="99"/>
      <c r="P1199" s="99"/>
      <c r="Q1199" s="157"/>
    </row>
    <row r="1200" spans="1:17">
      <c r="A1200" s="106"/>
      <c r="B1200" s="107"/>
      <c r="C1200" s="108"/>
      <c r="D1200" s="108"/>
      <c r="E1200" s="108"/>
      <c r="F1200" s="108"/>
      <c r="G1200" s="108"/>
      <c r="H1200" s="166"/>
      <c r="I1200" s="141"/>
      <c r="J1200" s="141"/>
      <c r="K1200" s="152"/>
      <c r="L1200" s="152"/>
      <c r="M1200" s="152"/>
      <c r="N1200" s="152"/>
      <c r="O1200" s="99"/>
      <c r="P1200" s="99"/>
      <c r="Q1200" s="157"/>
    </row>
    <row r="1201" spans="1:17">
      <c r="A1201" s="106"/>
      <c r="B1201" s="107"/>
      <c r="C1201" s="108"/>
      <c r="D1201" s="108"/>
      <c r="E1201" s="108"/>
      <c r="F1201" s="108"/>
      <c r="G1201" s="108"/>
      <c r="H1201" s="166"/>
      <c r="I1201" s="141"/>
      <c r="J1201" s="141"/>
      <c r="K1201" s="152"/>
      <c r="L1201" s="152"/>
      <c r="M1201" s="152"/>
      <c r="N1201" s="152"/>
      <c r="O1201" s="99"/>
      <c r="P1201" s="99"/>
      <c r="Q1201" s="157"/>
    </row>
    <row r="1202" spans="1:17">
      <c r="A1202" s="106"/>
      <c r="B1202" s="107"/>
      <c r="C1202" s="108"/>
      <c r="D1202" s="108"/>
      <c r="E1202" s="108"/>
      <c r="F1202" s="108"/>
      <c r="G1202" s="108"/>
      <c r="H1202" s="166"/>
      <c r="I1202" s="141"/>
      <c r="J1202" s="141"/>
      <c r="K1202" s="152"/>
      <c r="L1202" s="152"/>
      <c r="M1202" s="152"/>
      <c r="N1202" s="152"/>
      <c r="O1202" s="99"/>
      <c r="P1202" s="99"/>
      <c r="Q1202" s="157"/>
    </row>
    <row r="1203" spans="1:17">
      <c r="A1203" s="106"/>
      <c r="B1203" s="107"/>
      <c r="C1203" s="108"/>
      <c r="D1203" s="108"/>
      <c r="E1203" s="108"/>
      <c r="F1203" s="108"/>
      <c r="G1203" s="108"/>
      <c r="H1203" s="166"/>
      <c r="I1203" s="141"/>
      <c r="J1203" s="141"/>
      <c r="K1203" s="152"/>
      <c r="L1203" s="152"/>
      <c r="M1203" s="152"/>
      <c r="N1203" s="152"/>
      <c r="O1203" s="99"/>
      <c r="P1203" s="99"/>
      <c r="Q1203" s="157"/>
    </row>
    <row r="1204" spans="1:17">
      <c r="A1204" s="106"/>
      <c r="B1204" s="107"/>
      <c r="C1204" s="108"/>
      <c r="D1204" s="108"/>
      <c r="E1204" s="108"/>
      <c r="F1204" s="108"/>
      <c r="G1204" s="108"/>
      <c r="H1204" s="166"/>
      <c r="I1204" s="141"/>
      <c r="J1204" s="141"/>
      <c r="K1204" s="152"/>
      <c r="L1204" s="152"/>
      <c r="M1204" s="152"/>
      <c r="N1204" s="152"/>
      <c r="O1204" s="99"/>
      <c r="P1204" s="99"/>
      <c r="Q1204" s="157"/>
    </row>
    <row r="1205" spans="1:17">
      <c r="A1205" s="106"/>
      <c r="B1205" s="107"/>
      <c r="C1205" s="108"/>
      <c r="D1205" s="108"/>
      <c r="E1205" s="108"/>
      <c r="F1205" s="108"/>
      <c r="G1205" s="108"/>
      <c r="H1205" s="166"/>
      <c r="I1205" s="141"/>
      <c r="J1205" s="141"/>
      <c r="K1205" s="152"/>
      <c r="L1205" s="152"/>
      <c r="M1205" s="152"/>
      <c r="N1205" s="152"/>
      <c r="O1205" s="99"/>
      <c r="P1205" s="99"/>
      <c r="Q1205" s="157"/>
    </row>
    <row r="1206" spans="1:17">
      <c r="A1206" s="106"/>
      <c r="B1206" s="107"/>
      <c r="C1206" s="108"/>
      <c r="D1206" s="108"/>
      <c r="E1206" s="108"/>
      <c r="F1206" s="108"/>
      <c r="G1206" s="108"/>
      <c r="H1206" s="166"/>
      <c r="I1206" s="141"/>
      <c r="J1206" s="141"/>
      <c r="K1206" s="152"/>
      <c r="L1206" s="152"/>
      <c r="M1206" s="152"/>
      <c r="N1206" s="152"/>
      <c r="O1206" s="99"/>
      <c r="P1206" s="99"/>
      <c r="Q1206" s="157"/>
    </row>
    <row r="1207" spans="1:17">
      <c r="A1207" s="106"/>
      <c r="B1207" s="107"/>
      <c r="C1207" s="108"/>
      <c r="D1207" s="108"/>
      <c r="E1207" s="108"/>
      <c r="F1207" s="108"/>
      <c r="G1207" s="108"/>
      <c r="H1207" s="166"/>
      <c r="I1207" s="141"/>
      <c r="J1207" s="141"/>
      <c r="K1207" s="152"/>
      <c r="L1207" s="152"/>
      <c r="M1207" s="152"/>
      <c r="N1207" s="152"/>
      <c r="O1207" s="99"/>
      <c r="P1207" s="99"/>
      <c r="Q1207" s="157"/>
    </row>
    <row r="1208" spans="1:17">
      <c r="A1208" s="106"/>
      <c r="B1208" s="107"/>
      <c r="C1208" s="108"/>
      <c r="D1208" s="108"/>
      <c r="E1208" s="108"/>
      <c r="F1208" s="108"/>
      <c r="G1208" s="108"/>
      <c r="H1208" s="166"/>
      <c r="I1208" s="141"/>
      <c r="J1208" s="141"/>
      <c r="K1208" s="152"/>
      <c r="L1208" s="152"/>
      <c r="M1208" s="152"/>
      <c r="N1208" s="152"/>
      <c r="O1208" s="99"/>
      <c r="P1208" s="99"/>
      <c r="Q1208" s="157"/>
    </row>
    <row r="1209" spans="1:17">
      <c r="A1209" s="106"/>
      <c r="B1209" s="107"/>
      <c r="C1209" s="108"/>
      <c r="D1209" s="108"/>
      <c r="E1209" s="108"/>
      <c r="F1209" s="108"/>
      <c r="G1209" s="108"/>
      <c r="H1209" s="166"/>
      <c r="I1209" s="141"/>
      <c r="J1209" s="141"/>
      <c r="K1209" s="152"/>
      <c r="L1209" s="152"/>
      <c r="M1209" s="152"/>
      <c r="N1209" s="152"/>
      <c r="O1209" s="99"/>
      <c r="P1209" s="99"/>
      <c r="Q1209" s="157"/>
    </row>
    <row r="1210" spans="1:17">
      <c r="A1210" s="106"/>
      <c r="B1210" s="107"/>
      <c r="C1210" s="108"/>
      <c r="D1210" s="108"/>
      <c r="E1210" s="108"/>
      <c r="F1210" s="108"/>
      <c r="G1210" s="108"/>
      <c r="H1210" s="166"/>
      <c r="I1210" s="141"/>
      <c r="J1210" s="141"/>
      <c r="K1210" s="152"/>
      <c r="L1210" s="152"/>
      <c r="M1210" s="152"/>
      <c r="N1210" s="152"/>
      <c r="O1210" s="99"/>
      <c r="P1210" s="99"/>
      <c r="Q1210" s="157"/>
    </row>
    <row r="1211" spans="1:17">
      <c r="A1211" s="106"/>
      <c r="B1211" s="107"/>
      <c r="C1211" s="108"/>
      <c r="D1211" s="108"/>
      <c r="E1211" s="108"/>
      <c r="F1211" s="108"/>
      <c r="G1211" s="108"/>
      <c r="H1211" s="166"/>
      <c r="I1211" s="141"/>
      <c r="J1211" s="141"/>
      <c r="K1211" s="152"/>
      <c r="L1211" s="152"/>
      <c r="M1211" s="152"/>
      <c r="N1211" s="152"/>
      <c r="O1211" s="99"/>
      <c r="P1211" s="99"/>
      <c r="Q1211" s="157"/>
    </row>
    <row r="1212" spans="1:17">
      <c r="A1212" s="106"/>
      <c r="B1212" s="107"/>
      <c r="C1212" s="108"/>
      <c r="D1212" s="108"/>
      <c r="E1212" s="108"/>
      <c r="F1212" s="108"/>
      <c r="G1212" s="108"/>
      <c r="H1212" s="166"/>
      <c r="I1212" s="141"/>
      <c r="J1212" s="141"/>
      <c r="K1212" s="152"/>
      <c r="L1212" s="152"/>
      <c r="M1212" s="152"/>
      <c r="N1212" s="152"/>
      <c r="O1212" s="99"/>
      <c r="P1212" s="99"/>
      <c r="Q1212" s="157"/>
    </row>
    <row r="1213" spans="1:17">
      <c r="A1213" s="106"/>
      <c r="B1213" s="107"/>
      <c r="C1213" s="108"/>
      <c r="D1213" s="108"/>
      <c r="E1213" s="108"/>
      <c r="F1213" s="108"/>
      <c r="G1213" s="108"/>
      <c r="H1213" s="166"/>
      <c r="I1213" s="141"/>
      <c r="J1213" s="141"/>
      <c r="K1213" s="152"/>
      <c r="L1213" s="152"/>
      <c r="M1213" s="152"/>
      <c r="N1213" s="152"/>
      <c r="O1213" s="99"/>
      <c r="P1213" s="99"/>
      <c r="Q1213" s="157"/>
    </row>
    <row r="1214" spans="1:17">
      <c r="A1214" s="106"/>
      <c r="B1214" s="107"/>
      <c r="C1214" s="108"/>
      <c r="D1214" s="108"/>
      <c r="E1214" s="108"/>
      <c r="F1214" s="108"/>
      <c r="G1214" s="108"/>
      <c r="H1214" s="166"/>
      <c r="I1214" s="141"/>
      <c r="J1214" s="141"/>
      <c r="K1214" s="152"/>
      <c r="L1214" s="152"/>
      <c r="M1214" s="152"/>
      <c r="N1214" s="152"/>
      <c r="O1214" s="99"/>
      <c r="P1214" s="99"/>
      <c r="Q1214" s="157"/>
    </row>
    <row r="1215" spans="1:17">
      <c r="A1215" s="106"/>
      <c r="B1215" s="107"/>
      <c r="C1215" s="108"/>
      <c r="D1215" s="108"/>
      <c r="E1215" s="108"/>
      <c r="F1215" s="108"/>
      <c r="G1215" s="108"/>
      <c r="H1215" s="166"/>
      <c r="I1215" s="141"/>
      <c r="J1215" s="141"/>
      <c r="K1215" s="152"/>
      <c r="L1215" s="152"/>
      <c r="M1215" s="152"/>
      <c r="N1215" s="152"/>
      <c r="O1215" s="99"/>
      <c r="P1215" s="99"/>
      <c r="Q1215" s="157"/>
    </row>
    <row r="1216" spans="1:17">
      <c r="A1216" s="106"/>
      <c r="B1216" s="107"/>
      <c r="C1216" s="108"/>
      <c r="D1216" s="108"/>
      <c r="E1216" s="108"/>
      <c r="F1216" s="108"/>
      <c r="G1216" s="108"/>
      <c r="H1216" s="166"/>
      <c r="I1216" s="141"/>
      <c r="J1216" s="141"/>
      <c r="K1216" s="152"/>
      <c r="L1216" s="152"/>
      <c r="M1216" s="152"/>
      <c r="N1216" s="152"/>
      <c r="O1216" s="99"/>
      <c r="P1216" s="99"/>
      <c r="Q1216" s="157"/>
    </row>
    <row r="1217" spans="1:17">
      <c r="A1217" s="106"/>
      <c r="B1217" s="107"/>
      <c r="C1217" s="108"/>
      <c r="D1217" s="108"/>
      <c r="E1217" s="108"/>
      <c r="F1217" s="108"/>
      <c r="G1217" s="108"/>
      <c r="H1217" s="166"/>
      <c r="I1217" s="141"/>
      <c r="J1217" s="141"/>
      <c r="K1217" s="152"/>
      <c r="L1217" s="152"/>
      <c r="M1217" s="152"/>
      <c r="N1217" s="152"/>
      <c r="O1217" s="99"/>
      <c r="P1217" s="99"/>
      <c r="Q1217" s="157"/>
    </row>
    <row r="1218" spans="1:17">
      <c r="A1218" s="106"/>
      <c r="B1218" s="107"/>
      <c r="C1218" s="108"/>
      <c r="D1218" s="108"/>
      <c r="E1218" s="108"/>
      <c r="F1218" s="108"/>
      <c r="G1218" s="108"/>
      <c r="H1218" s="166"/>
      <c r="I1218" s="141"/>
      <c r="J1218" s="141"/>
      <c r="K1218" s="152"/>
      <c r="L1218" s="152"/>
      <c r="M1218" s="152"/>
      <c r="N1218" s="152"/>
      <c r="O1218" s="99"/>
      <c r="P1218" s="99"/>
      <c r="Q1218" s="157"/>
    </row>
    <row r="1219" spans="1:17">
      <c r="A1219" s="106"/>
      <c r="B1219" s="107"/>
      <c r="C1219" s="108"/>
      <c r="D1219" s="108"/>
      <c r="E1219" s="108"/>
      <c r="F1219" s="108"/>
      <c r="G1219" s="108"/>
      <c r="H1219" s="166"/>
      <c r="I1219" s="141"/>
      <c r="J1219" s="141"/>
      <c r="K1219" s="152"/>
      <c r="L1219" s="152"/>
      <c r="M1219" s="152"/>
      <c r="N1219" s="152"/>
      <c r="O1219" s="99"/>
      <c r="P1219" s="99"/>
      <c r="Q1219" s="157"/>
    </row>
    <row r="1220" spans="1:17">
      <c r="A1220" s="106"/>
      <c r="B1220" s="107"/>
      <c r="C1220" s="108"/>
      <c r="D1220" s="108"/>
      <c r="E1220" s="108"/>
      <c r="F1220" s="108"/>
      <c r="G1220" s="108"/>
      <c r="H1220" s="166"/>
      <c r="I1220" s="141"/>
      <c r="J1220" s="141"/>
      <c r="K1220" s="152"/>
      <c r="L1220" s="152"/>
      <c r="M1220" s="152"/>
      <c r="N1220" s="152"/>
      <c r="O1220" s="99"/>
      <c r="P1220" s="99"/>
      <c r="Q1220" s="157"/>
    </row>
    <row r="1221" spans="1:17">
      <c r="A1221" s="106"/>
      <c r="B1221" s="107"/>
      <c r="C1221" s="108"/>
      <c r="D1221" s="108"/>
      <c r="E1221" s="108"/>
      <c r="F1221" s="108"/>
      <c r="G1221" s="108"/>
      <c r="H1221" s="166"/>
      <c r="I1221" s="141"/>
      <c r="J1221" s="141"/>
      <c r="K1221" s="152"/>
      <c r="L1221" s="152"/>
      <c r="M1221" s="152"/>
      <c r="N1221" s="152"/>
      <c r="O1221" s="99"/>
      <c r="P1221" s="99"/>
      <c r="Q1221" s="157"/>
    </row>
    <row r="1222" spans="1:17">
      <c r="A1222" s="106"/>
      <c r="B1222" s="107"/>
      <c r="C1222" s="108"/>
      <c r="D1222" s="108"/>
      <c r="E1222" s="108"/>
      <c r="F1222" s="108"/>
      <c r="G1222" s="108"/>
      <c r="H1222" s="166"/>
      <c r="I1222" s="141"/>
      <c r="J1222" s="141"/>
      <c r="K1222" s="152"/>
      <c r="L1222" s="152"/>
      <c r="M1222" s="152"/>
      <c r="N1222" s="152"/>
      <c r="O1222" s="99"/>
      <c r="P1222" s="99"/>
      <c r="Q1222" s="157"/>
    </row>
    <row r="1223" spans="1:17">
      <c r="A1223" s="106"/>
      <c r="B1223" s="107"/>
      <c r="C1223" s="108"/>
      <c r="D1223" s="108"/>
      <c r="E1223" s="108"/>
      <c r="F1223" s="108"/>
      <c r="G1223" s="108"/>
      <c r="H1223" s="166"/>
      <c r="I1223" s="141"/>
      <c r="J1223" s="141"/>
      <c r="K1223" s="152"/>
      <c r="L1223" s="152"/>
      <c r="M1223" s="152"/>
      <c r="N1223" s="152"/>
      <c r="O1223" s="99"/>
      <c r="P1223" s="99"/>
      <c r="Q1223" s="157"/>
    </row>
    <row r="1224" spans="1:17">
      <c r="A1224" s="106"/>
      <c r="B1224" s="107"/>
      <c r="C1224" s="108"/>
      <c r="D1224" s="108"/>
      <c r="E1224" s="108"/>
      <c r="F1224" s="108"/>
      <c r="G1224" s="108"/>
      <c r="H1224" s="166"/>
      <c r="I1224" s="141"/>
      <c r="J1224" s="141"/>
      <c r="K1224" s="152"/>
      <c r="L1224" s="152"/>
      <c r="M1224" s="152"/>
      <c r="N1224" s="152"/>
      <c r="O1224" s="99"/>
      <c r="P1224" s="99"/>
      <c r="Q1224" s="157"/>
    </row>
    <row r="1225" spans="1:17">
      <c r="A1225" s="106"/>
      <c r="B1225" s="107"/>
      <c r="C1225" s="108"/>
      <c r="D1225" s="108"/>
      <c r="E1225" s="108"/>
      <c r="F1225" s="108"/>
      <c r="G1225" s="108"/>
      <c r="H1225" s="166"/>
      <c r="I1225" s="141"/>
      <c r="J1225" s="141"/>
      <c r="K1225" s="152"/>
      <c r="L1225" s="152"/>
      <c r="M1225" s="152"/>
      <c r="N1225" s="152"/>
      <c r="O1225" s="99"/>
      <c r="P1225" s="99"/>
      <c r="Q1225" s="157"/>
    </row>
    <row r="1226" spans="1:17">
      <c r="A1226" s="106"/>
      <c r="B1226" s="107"/>
      <c r="C1226" s="108"/>
      <c r="D1226" s="108"/>
      <c r="E1226" s="108"/>
      <c r="F1226" s="108"/>
      <c r="G1226" s="108"/>
      <c r="H1226" s="166"/>
      <c r="I1226" s="141"/>
      <c r="J1226" s="141"/>
      <c r="K1226" s="152"/>
      <c r="L1226" s="152"/>
      <c r="M1226" s="152"/>
      <c r="N1226" s="152"/>
      <c r="O1226" s="99"/>
      <c r="P1226" s="99"/>
      <c r="Q1226" s="157"/>
    </row>
    <row r="1227" spans="1:17">
      <c r="A1227" s="106"/>
      <c r="B1227" s="107"/>
      <c r="C1227" s="108"/>
      <c r="D1227" s="108"/>
      <c r="E1227" s="108"/>
      <c r="F1227" s="108"/>
      <c r="G1227" s="108"/>
      <c r="H1227" s="166"/>
      <c r="I1227" s="141"/>
      <c r="J1227" s="141"/>
      <c r="K1227" s="152"/>
      <c r="L1227" s="152"/>
      <c r="M1227" s="152"/>
      <c r="N1227" s="152"/>
      <c r="O1227" s="99"/>
      <c r="P1227" s="99"/>
      <c r="Q1227" s="157"/>
    </row>
    <row r="1228" spans="1:17">
      <c r="A1228" s="106"/>
      <c r="B1228" s="107"/>
      <c r="C1228" s="108"/>
      <c r="D1228" s="108"/>
      <c r="E1228" s="108"/>
      <c r="F1228" s="108"/>
      <c r="G1228" s="108"/>
      <c r="H1228" s="166"/>
      <c r="I1228" s="141"/>
      <c r="J1228" s="141"/>
      <c r="K1228" s="152"/>
      <c r="L1228" s="152"/>
      <c r="M1228" s="152"/>
      <c r="N1228" s="152"/>
      <c r="O1228" s="99"/>
      <c r="P1228" s="99"/>
      <c r="Q1228" s="157"/>
    </row>
    <row r="1229" spans="1:17">
      <c r="A1229" s="106"/>
      <c r="B1229" s="107"/>
      <c r="C1229" s="108"/>
      <c r="D1229" s="108"/>
      <c r="E1229" s="108"/>
      <c r="F1229" s="108"/>
      <c r="G1229" s="108"/>
      <c r="H1229" s="166"/>
      <c r="I1229" s="141"/>
      <c r="J1229" s="141"/>
      <c r="K1229" s="152"/>
      <c r="L1229" s="152"/>
      <c r="M1229" s="152"/>
      <c r="N1229" s="152"/>
      <c r="O1229" s="99"/>
      <c r="P1229" s="99"/>
      <c r="Q1229" s="157"/>
    </row>
    <row r="1230" spans="1:17">
      <c r="A1230" s="106"/>
      <c r="B1230" s="107"/>
      <c r="C1230" s="108"/>
      <c r="D1230" s="108"/>
      <c r="E1230" s="108"/>
      <c r="F1230" s="108"/>
      <c r="G1230" s="108"/>
      <c r="H1230" s="166"/>
      <c r="I1230" s="141"/>
      <c r="J1230" s="141"/>
      <c r="K1230" s="152"/>
      <c r="L1230" s="152"/>
      <c r="M1230" s="152"/>
      <c r="N1230" s="152"/>
      <c r="O1230" s="99"/>
      <c r="P1230" s="99"/>
      <c r="Q1230" s="157"/>
    </row>
    <row r="1231" spans="1:17">
      <c r="A1231" s="106"/>
      <c r="B1231" s="107"/>
      <c r="C1231" s="108"/>
      <c r="D1231" s="108"/>
      <c r="E1231" s="108"/>
      <c r="F1231" s="108"/>
      <c r="G1231" s="108"/>
      <c r="H1231" s="166"/>
      <c r="I1231" s="141"/>
      <c r="J1231" s="141"/>
      <c r="K1231" s="152"/>
      <c r="L1231" s="152"/>
      <c r="M1231" s="152"/>
      <c r="N1231" s="152"/>
      <c r="O1231" s="99"/>
      <c r="P1231" s="99"/>
      <c r="Q1231" s="157"/>
    </row>
    <row r="1232" spans="1:17">
      <c r="A1232" s="106"/>
      <c r="B1232" s="107"/>
      <c r="C1232" s="108"/>
      <c r="D1232" s="108"/>
      <c r="E1232" s="108"/>
      <c r="F1232" s="108"/>
      <c r="G1232" s="108"/>
      <c r="H1232" s="166"/>
      <c r="I1232" s="141"/>
      <c r="J1232" s="141"/>
      <c r="K1232" s="152"/>
      <c r="L1232" s="152"/>
      <c r="M1232" s="152"/>
      <c r="N1232" s="152"/>
      <c r="O1232" s="99"/>
      <c r="P1232" s="99"/>
      <c r="Q1232" s="157"/>
    </row>
    <row r="1233" spans="1:17">
      <c r="A1233" s="106"/>
      <c r="B1233" s="107"/>
      <c r="C1233" s="108"/>
      <c r="D1233" s="108"/>
      <c r="E1233" s="108"/>
      <c r="F1233" s="108"/>
      <c r="G1233" s="108"/>
      <c r="H1233" s="166"/>
      <c r="I1233" s="141"/>
      <c r="J1233" s="141"/>
      <c r="K1233" s="152"/>
      <c r="L1233" s="152"/>
      <c r="M1233" s="152"/>
      <c r="N1233" s="152"/>
      <c r="O1233" s="99"/>
      <c r="P1233" s="99"/>
      <c r="Q1233" s="157"/>
    </row>
    <row r="1234" spans="1:17">
      <c r="A1234" s="106"/>
      <c r="B1234" s="107"/>
      <c r="C1234" s="108"/>
      <c r="D1234" s="108"/>
      <c r="E1234" s="108"/>
      <c r="F1234" s="108"/>
      <c r="G1234" s="108"/>
      <c r="H1234" s="166"/>
      <c r="I1234" s="141"/>
      <c r="J1234" s="141"/>
      <c r="K1234" s="152"/>
      <c r="L1234" s="152"/>
      <c r="M1234" s="152"/>
      <c r="N1234" s="152"/>
      <c r="O1234" s="99"/>
      <c r="P1234" s="99"/>
      <c r="Q1234" s="157"/>
    </row>
    <row r="1235" spans="1:17">
      <c r="A1235" s="106"/>
      <c r="B1235" s="107"/>
      <c r="C1235" s="108"/>
      <c r="D1235" s="108"/>
      <c r="E1235" s="108"/>
      <c r="F1235" s="108"/>
      <c r="G1235" s="108"/>
      <c r="H1235" s="166"/>
      <c r="I1235" s="141"/>
      <c r="J1235" s="141"/>
      <c r="K1235" s="152"/>
      <c r="L1235" s="152"/>
      <c r="M1235" s="152"/>
      <c r="N1235" s="152"/>
      <c r="O1235" s="99"/>
      <c r="P1235" s="99"/>
      <c r="Q1235" s="157"/>
    </row>
    <row r="1236" spans="1:17">
      <c r="A1236" s="106"/>
      <c r="B1236" s="107"/>
      <c r="C1236" s="108"/>
      <c r="D1236" s="108"/>
      <c r="E1236" s="108"/>
      <c r="F1236" s="108"/>
      <c r="G1236" s="108"/>
      <c r="H1236" s="166"/>
      <c r="I1236" s="141"/>
      <c r="J1236" s="141"/>
      <c r="K1236" s="152"/>
      <c r="L1236" s="152"/>
      <c r="M1236" s="152"/>
      <c r="N1236" s="152"/>
      <c r="O1236" s="99"/>
      <c r="P1236" s="99"/>
      <c r="Q1236" s="157"/>
    </row>
    <row r="1237" spans="1:17">
      <c r="A1237" s="106"/>
      <c r="B1237" s="107"/>
      <c r="C1237" s="108"/>
      <c r="D1237" s="108"/>
      <c r="E1237" s="108"/>
      <c r="F1237" s="108"/>
      <c r="G1237" s="108"/>
      <c r="H1237" s="166"/>
      <c r="I1237" s="141"/>
      <c r="J1237" s="141"/>
      <c r="K1237" s="152"/>
      <c r="L1237" s="152"/>
      <c r="M1237" s="152"/>
      <c r="N1237" s="152"/>
      <c r="O1237" s="99"/>
      <c r="P1237" s="99"/>
      <c r="Q1237" s="157"/>
    </row>
    <row r="1238" spans="1:17">
      <c r="A1238" s="106"/>
      <c r="B1238" s="107"/>
      <c r="C1238" s="108"/>
      <c r="D1238" s="108"/>
      <c r="E1238" s="108"/>
      <c r="F1238" s="108"/>
      <c r="G1238" s="108"/>
      <c r="H1238" s="166"/>
      <c r="I1238" s="141"/>
      <c r="J1238" s="141"/>
      <c r="K1238" s="152"/>
      <c r="L1238" s="152"/>
      <c r="M1238" s="152"/>
      <c r="N1238" s="152"/>
      <c r="O1238" s="99"/>
      <c r="P1238" s="99"/>
      <c r="Q1238" s="157"/>
    </row>
    <row r="1239" spans="1:17">
      <c r="A1239" s="106"/>
      <c r="B1239" s="107"/>
      <c r="C1239" s="108"/>
      <c r="D1239" s="108"/>
      <c r="E1239" s="108"/>
      <c r="F1239" s="108"/>
      <c r="G1239" s="108"/>
      <c r="H1239" s="166"/>
      <c r="I1239" s="141"/>
      <c r="J1239" s="141"/>
      <c r="K1239" s="152"/>
      <c r="L1239" s="152"/>
      <c r="M1239" s="152"/>
      <c r="N1239" s="152"/>
      <c r="O1239" s="99"/>
      <c r="P1239" s="99"/>
      <c r="Q1239" s="157"/>
    </row>
    <row r="1240" spans="1:17">
      <c r="A1240" s="106"/>
      <c r="B1240" s="107"/>
      <c r="C1240" s="108"/>
      <c r="D1240" s="108"/>
      <c r="E1240" s="108"/>
      <c r="F1240" s="108"/>
      <c r="G1240" s="108"/>
      <c r="H1240" s="166"/>
      <c r="I1240" s="141"/>
      <c r="J1240" s="141"/>
      <c r="K1240" s="152"/>
      <c r="L1240" s="152"/>
      <c r="M1240" s="152"/>
      <c r="N1240" s="152"/>
      <c r="O1240" s="99"/>
      <c r="P1240" s="99"/>
      <c r="Q1240" s="157"/>
    </row>
    <row r="1241" spans="1:17">
      <c r="A1241" s="106"/>
      <c r="B1241" s="107"/>
      <c r="C1241" s="108"/>
      <c r="D1241" s="108"/>
      <c r="E1241" s="108"/>
      <c r="F1241" s="108"/>
      <c r="G1241" s="108"/>
      <c r="H1241" s="166"/>
      <c r="I1241" s="141"/>
      <c r="J1241" s="141"/>
      <c r="K1241" s="152"/>
      <c r="L1241" s="152"/>
      <c r="M1241" s="152"/>
      <c r="N1241" s="152"/>
      <c r="O1241" s="99"/>
      <c r="P1241" s="99"/>
      <c r="Q1241" s="157"/>
    </row>
    <row r="1242" spans="1:17">
      <c r="A1242" s="106"/>
      <c r="B1242" s="107"/>
      <c r="C1242" s="108"/>
      <c r="D1242" s="108"/>
      <c r="E1242" s="108"/>
      <c r="F1242" s="108"/>
      <c r="G1242" s="108"/>
      <c r="H1242" s="166"/>
      <c r="I1242" s="141"/>
      <c r="J1242" s="141"/>
      <c r="K1242" s="152"/>
      <c r="L1242" s="152"/>
      <c r="M1242" s="152"/>
      <c r="N1242" s="152"/>
      <c r="O1242" s="99"/>
      <c r="P1242" s="99"/>
      <c r="Q1242" s="157"/>
    </row>
    <row r="1243" spans="1:17">
      <c r="A1243" s="106"/>
      <c r="B1243" s="107"/>
      <c r="C1243" s="108"/>
      <c r="D1243" s="108"/>
      <c r="E1243" s="108"/>
      <c r="F1243" s="108"/>
      <c r="G1243" s="108"/>
      <c r="H1243" s="166"/>
      <c r="I1243" s="141"/>
      <c r="J1243" s="141"/>
      <c r="K1243" s="152"/>
      <c r="L1243" s="152"/>
      <c r="M1243" s="152"/>
      <c r="N1243" s="152"/>
      <c r="O1243" s="99"/>
      <c r="P1243" s="99"/>
      <c r="Q1243" s="157"/>
    </row>
    <row r="1244" spans="1:17">
      <c r="A1244" s="106"/>
      <c r="B1244" s="107"/>
      <c r="C1244" s="108"/>
      <c r="D1244" s="108"/>
      <c r="E1244" s="108"/>
      <c r="F1244" s="108"/>
      <c r="G1244" s="108"/>
      <c r="H1244" s="166"/>
      <c r="I1244" s="141"/>
      <c r="J1244" s="141"/>
      <c r="K1244" s="152"/>
      <c r="L1244" s="152"/>
      <c r="M1244" s="152"/>
      <c r="N1244" s="152"/>
      <c r="O1244" s="99"/>
      <c r="P1244" s="99"/>
      <c r="Q1244" s="157"/>
    </row>
    <row r="1245" spans="1:17">
      <c r="A1245" s="106"/>
      <c r="B1245" s="107"/>
      <c r="C1245" s="108"/>
      <c r="D1245" s="108"/>
      <c r="E1245" s="108"/>
      <c r="F1245" s="108"/>
      <c r="G1245" s="108"/>
      <c r="H1245" s="166"/>
      <c r="I1245" s="141"/>
      <c r="J1245" s="141"/>
      <c r="K1245" s="152"/>
      <c r="L1245" s="152"/>
      <c r="M1245" s="152"/>
      <c r="N1245" s="152"/>
      <c r="O1245" s="99"/>
      <c r="P1245" s="99"/>
      <c r="Q1245" s="157"/>
    </row>
    <row r="1246" spans="1:17">
      <c r="A1246" s="106"/>
      <c r="B1246" s="107"/>
      <c r="C1246" s="108"/>
      <c r="D1246" s="108"/>
      <c r="E1246" s="108"/>
      <c r="F1246" s="108"/>
      <c r="G1246" s="108"/>
      <c r="H1246" s="166"/>
      <c r="I1246" s="141"/>
      <c r="J1246" s="141"/>
      <c r="K1246" s="152"/>
      <c r="L1246" s="152"/>
      <c r="M1246" s="152"/>
      <c r="N1246" s="152"/>
      <c r="O1246" s="99"/>
      <c r="P1246" s="99"/>
      <c r="Q1246" s="157"/>
    </row>
    <row r="1247" spans="1:17">
      <c r="A1247" s="106"/>
      <c r="B1247" s="107"/>
      <c r="C1247" s="108"/>
      <c r="D1247" s="108"/>
      <c r="E1247" s="108"/>
      <c r="F1247" s="108"/>
      <c r="G1247" s="108"/>
      <c r="H1247" s="166"/>
      <c r="I1247" s="141"/>
      <c r="J1247" s="141"/>
      <c r="K1247" s="152"/>
      <c r="L1247" s="152"/>
      <c r="M1247" s="152"/>
      <c r="N1247" s="152"/>
      <c r="O1247" s="99"/>
      <c r="P1247" s="99"/>
      <c r="Q1247" s="157"/>
    </row>
    <row r="1248" spans="1:17">
      <c r="A1248" s="106"/>
      <c r="B1248" s="107"/>
      <c r="C1248" s="108"/>
      <c r="D1248" s="108"/>
      <c r="E1248" s="108"/>
      <c r="F1248" s="108"/>
      <c r="G1248" s="108"/>
      <c r="H1248" s="166"/>
      <c r="I1248" s="141"/>
      <c r="J1248" s="141"/>
      <c r="K1248" s="152"/>
      <c r="L1248" s="152"/>
      <c r="M1248" s="152"/>
      <c r="N1248" s="152"/>
      <c r="O1248" s="99"/>
      <c r="P1248" s="99"/>
      <c r="Q1248" s="157"/>
    </row>
    <row r="1249" spans="1:17">
      <c r="A1249" s="106"/>
      <c r="B1249" s="107"/>
      <c r="C1249" s="108"/>
      <c r="D1249" s="108"/>
      <c r="E1249" s="108"/>
      <c r="F1249" s="108"/>
      <c r="G1249" s="108"/>
      <c r="H1249" s="166"/>
      <c r="I1249" s="141"/>
      <c r="J1249" s="141"/>
      <c r="K1249" s="152"/>
      <c r="L1249" s="152"/>
      <c r="M1249" s="152"/>
      <c r="N1249" s="152"/>
      <c r="O1249" s="99"/>
      <c r="P1249" s="99"/>
      <c r="Q1249" s="157"/>
    </row>
    <row r="1250" spans="1:17">
      <c r="A1250" s="106"/>
      <c r="B1250" s="107"/>
      <c r="C1250" s="108"/>
      <c r="D1250" s="108"/>
      <c r="E1250" s="108"/>
      <c r="F1250" s="108"/>
      <c r="G1250" s="108"/>
      <c r="H1250" s="166"/>
      <c r="I1250" s="141"/>
      <c r="J1250" s="141"/>
      <c r="K1250" s="152"/>
      <c r="L1250" s="152"/>
      <c r="M1250" s="152"/>
      <c r="N1250" s="152"/>
      <c r="O1250" s="99"/>
      <c r="P1250" s="99"/>
      <c r="Q1250" s="157"/>
    </row>
    <row r="1251" spans="1:17">
      <c r="A1251" s="106"/>
      <c r="B1251" s="107"/>
      <c r="C1251" s="108"/>
      <c r="D1251" s="108"/>
      <c r="E1251" s="108"/>
      <c r="F1251" s="108"/>
      <c r="G1251" s="108"/>
      <c r="H1251" s="166"/>
      <c r="I1251" s="141"/>
      <c r="J1251" s="141"/>
      <c r="K1251" s="152"/>
      <c r="L1251" s="152"/>
      <c r="M1251" s="152"/>
      <c r="N1251" s="152"/>
      <c r="O1251" s="99"/>
      <c r="P1251" s="99"/>
      <c r="Q1251" s="157"/>
    </row>
    <row r="1252" spans="1:17">
      <c r="A1252" s="106"/>
      <c r="B1252" s="107"/>
      <c r="C1252" s="108"/>
      <c r="D1252" s="108"/>
      <c r="E1252" s="108"/>
      <c r="F1252" s="108"/>
      <c r="G1252" s="108"/>
      <c r="H1252" s="166"/>
      <c r="I1252" s="141"/>
      <c r="J1252" s="141"/>
      <c r="K1252" s="152"/>
      <c r="L1252" s="152"/>
      <c r="M1252" s="152"/>
      <c r="N1252" s="152"/>
      <c r="O1252" s="99"/>
      <c r="P1252" s="99"/>
      <c r="Q1252" s="157"/>
    </row>
    <row r="1253" spans="1:17">
      <c r="A1253" s="106"/>
      <c r="B1253" s="107"/>
      <c r="C1253" s="108"/>
      <c r="D1253" s="108"/>
      <c r="E1253" s="108"/>
      <c r="F1253" s="108"/>
      <c r="G1253" s="108"/>
      <c r="H1253" s="166"/>
      <c r="I1253" s="141"/>
      <c r="J1253" s="141"/>
      <c r="K1253" s="152"/>
      <c r="L1253" s="152"/>
      <c r="M1253" s="152"/>
      <c r="N1253" s="152"/>
      <c r="O1253" s="99"/>
      <c r="P1253" s="99"/>
      <c r="Q1253" s="157"/>
    </row>
    <row r="1254" spans="1:17">
      <c r="A1254" s="106"/>
      <c r="B1254" s="107"/>
      <c r="C1254" s="108"/>
      <c r="D1254" s="108"/>
      <c r="E1254" s="108"/>
      <c r="F1254" s="108"/>
      <c r="G1254" s="108"/>
      <c r="H1254" s="166"/>
      <c r="I1254" s="141"/>
      <c r="J1254" s="141"/>
      <c r="K1254" s="152"/>
      <c r="L1254" s="152"/>
      <c r="M1254" s="152"/>
      <c r="N1254" s="152"/>
      <c r="O1254" s="99"/>
      <c r="P1254" s="99"/>
      <c r="Q1254" s="157"/>
    </row>
    <row r="1255" spans="1:17">
      <c r="A1255" s="106"/>
      <c r="B1255" s="107"/>
      <c r="C1255" s="108"/>
      <c r="D1255" s="108"/>
      <c r="E1255" s="108"/>
      <c r="F1255" s="108"/>
      <c r="G1255" s="108"/>
      <c r="H1255" s="166"/>
      <c r="I1255" s="141"/>
      <c r="J1255" s="141"/>
      <c r="K1255" s="152"/>
      <c r="L1255" s="152"/>
      <c r="M1255" s="152"/>
      <c r="N1255" s="152"/>
      <c r="O1255" s="99"/>
      <c r="P1255" s="99"/>
      <c r="Q1255" s="157"/>
    </row>
    <row r="1256" spans="1:17">
      <c r="A1256" s="106"/>
      <c r="B1256" s="107"/>
      <c r="C1256" s="108"/>
      <c r="D1256" s="108"/>
      <c r="E1256" s="108"/>
      <c r="F1256" s="108"/>
      <c r="G1256" s="108"/>
      <c r="H1256" s="166"/>
      <c r="I1256" s="141"/>
      <c r="J1256" s="141"/>
      <c r="K1256" s="152"/>
      <c r="L1256" s="152"/>
      <c r="M1256" s="152"/>
      <c r="N1256" s="152"/>
      <c r="O1256" s="99"/>
      <c r="P1256" s="99"/>
      <c r="Q1256" s="157"/>
    </row>
    <row r="1257" spans="1:17">
      <c r="A1257" s="106"/>
      <c r="B1257" s="107"/>
      <c r="C1257" s="108"/>
      <c r="D1257" s="108"/>
      <c r="E1257" s="108"/>
      <c r="F1257" s="108"/>
      <c r="G1257" s="108"/>
      <c r="H1257" s="166"/>
      <c r="I1257" s="141"/>
      <c r="J1257" s="141"/>
      <c r="K1257" s="152"/>
      <c r="L1257" s="152"/>
      <c r="M1257" s="152"/>
      <c r="N1257" s="152"/>
      <c r="O1257" s="99"/>
      <c r="P1257" s="99"/>
      <c r="Q1257" s="157"/>
    </row>
    <row r="1258" spans="1:17">
      <c r="A1258" s="106"/>
      <c r="B1258" s="107"/>
      <c r="C1258" s="108"/>
      <c r="D1258" s="108"/>
      <c r="E1258" s="108"/>
      <c r="F1258" s="108"/>
      <c r="G1258" s="108"/>
      <c r="H1258" s="166"/>
      <c r="I1258" s="141"/>
      <c r="J1258" s="141"/>
      <c r="K1258" s="152"/>
      <c r="L1258" s="152"/>
      <c r="M1258" s="152"/>
      <c r="N1258" s="152"/>
      <c r="O1258" s="99"/>
      <c r="P1258" s="99"/>
      <c r="Q1258" s="157"/>
    </row>
    <row r="1259" spans="1:17">
      <c r="A1259" s="106"/>
      <c r="B1259" s="107"/>
      <c r="C1259" s="108"/>
      <c r="D1259" s="108"/>
      <c r="E1259" s="108"/>
      <c r="F1259" s="108"/>
      <c r="G1259" s="108"/>
      <c r="H1259" s="166"/>
      <c r="I1259" s="141"/>
      <c r="J1259" s="141"/>
      <c r="K1259" s="152"/>
      <c r="L1259" s="152"/>
      <c r="M1259" s="152"/>
      <c r="N1259" s="152"/>
      <c r="O1259" s="99"/>
      <c r="P1259" s="99"/>
      <c r="Q1259" s="157"/>
    </row>
    <row r="1260" spans="1:17">
      <c r="A1260" s="106"/>
      <c r="B1260" s="107"/>
      <c r="C1260" s="108"/>
      <c r="D1260" s="108"/>
      <c r="E1260" s="108"/>
      <c r="F1260" s="108"/>
      <c r="G1260" s="108"/>
      <c r="H1260" s="166"/>
      <c r="I1260" s="141"/>
      <c r="J1260" s="141"/>
      <c r="K1260" s="152"/>
      <c r="L1260" s="152"/>
      <c r="M1260" s="152"/>
      <c r="N1260" s="152"/>
      <c r="O1260" s="99"/>
      <c r="P1260" s="99"/>
      <c r="Q1260" s="157"/>
    </row>
    <row r="1261" spans="1:17">
      <c r="A1261" s="106"/>
      <c r="B1261" s="107"/>
      <c r="C1261" s="108"/>
      <c r="D1261" s="108"/>
      <c r="E1261" s="108"/>
      <c r="F1261" s="108"/>
      <c r="G1261" s="108"/>
      <c r="H1261" s="166"/>
      <c r="I1261" s="141"/>
      <c r="J1261" s="141"/>
      <c r="K1261" s="152"/>
      <c r="L1261" s="152"/>
      <c r="M1261" s="152"/>
      <c r="N1261" s="152"/>
      <c r="O1261" s="99"/>
      <c r="P1261" s="99"/>
      <c r="Q1261" s="157"/>
    </row>
    <row r="1262" spans="1:17">
      <c r="A1262" s="106"/>
      <c r="B1262" s="107"/>
      <c r="C1262" s="108"/>
      <c r="D1262" s="108"/>
      <c r="E1262" s="108"/>
      <c r="F1262" s="108"/>
      <c r="G1262" s="108"/>
      <c r="H1262" s="166"/>
      <c r="I1262" s="141"/>
      <c r="J1262" s="141"/>
      <c r="K1262" s="152"/>
      <c r="L1262" s="152"/>
      <c r="M1262" s="152"/>
      <c r="N1262" s="152"/>
      <c r="O1262" s="99"/>
      <c r="P1262" s="99"/>
      <c r="Q1262" s="157"/>
    </row>
    <row r="1263" spans="1:17">
      <c r="A1263" s="106"/>
      <c r="B1263" s="107"/>
      <c r="C1263" s="108"/>
      <c r="D1263" s="108"/>
      <c r="E1263" s="108"/>
      <c r="F1263" s="108"/>
      <c r="G1263" s="108"/>
      <c r="H1263" s="166"/>
      <c r="I1263" s="141"/>
      <c r="J1263" s="141"/>
      <c r="K1263" s="152"/>
      <c r="L1263" s="152"/>
      <c r="M1263" s="152"/>
      <c r="N1263" s="152"/>
      <c r="O1263" s="99"/>
      <c r="P1263" s="99"/>
      <c r="Q1263" s="157"/>
    </row>
    <row r="1264" spans="1:17">
      <c r="A1264" s="106"/>
      <c r="B1264" s="107"/>
      <c r="C1264" s="108"/>
      <c r="D1264" s="108"/>
      <c r="E1264" s="108"/>
      <c r="F1264" s="108"/>
      <c r="G1264" s="108"/>
      <c r="H1264" s="166"/>
      <c r="I1264" s="141"/>
      <c r="J1264" s="141"/>
      <c r="K1264" s="152"/>
      <c r="L1264" s="152"/>
      <c r="M1264" s="152"/>
      <c r="N1264" s="152"/>
      <c r="O1264" s="99"/>
      <c r="P1264" s="99"/>
      <c r="Q1264" s="157"/>
    </row>
    <row r="1265" spans="1:17">
      <c r="A1265" s="106"/>
      <c r="B1265" s="107"/>
      <c r="C1265" s="108"/>
      <c r="D1265" s="108"/>
      <c r="E1265" s="108"/>
      <c r="F1265" s="108"/>
      <c r="G1265" s="108"/>
      <c r="H1265" s="166"/>
      <c r="I1265" s="141"/>
      <c r="J1265" s="141"/>
      <c r="K1265" s="152"/>
      <c r="L1265" s="152"/>
      <c r="M1265" s="152"/>
      <c r="N1265" s="152"/>
      <c r="O1265" s="99"/>
      <c r="P1265" s="99"/>
      <c r="Q1265" s="157"/>
    </row>
    <row r="1266" spans="1:17">
      <c r="A1266" s="106"/>
      <c r="B1266" s="107"/>
      <c r="C1266" s="108"/>
      <c r="D1266" s="108"/>
      <c r="E1266" s="108"/>
      <c r="F1266" s="108"/>
      <c r="G1266" s="108"/>
      <c r="H1266" s="166"/>
      <c r="I1266" s="141"/>
      <c r="J1266" s="141"/>
      <c r="K1266" s="152"/>
      <c r="L1266" s="152"/>
      <c r="M1266" s="152"/>
      <c r="N1266" s="152"/>
      <c r="O1266" s="99"/>
      <c r="P1266" s="99"/>
      <c r="Q1266" s="157"/>
    </row>
    <row r="1267" spans="1:17">
      <c r="A1267" s="106"/>
      <c r="B1267" s="107"/>
      <c r="C1267" s="108"/>
      <c r="D1267" s="108"/>
      <c r="E1267" s="108"/>
      <c r="F1267" s="108"/>
      <c r="G1267" s="108"/>
      <c r="H1267" s="166"/>
      <c r="I1267" s="141"/>
      <c r="J1267" s="141"/>
      <c r="K1267" s="152"/>
      <c r="L1267" s="152"/>
      <c r="M1267" s="152"/>
      <c r="N1267" s="152"/>
      <c r="O1267" s="99"/>
      <c r="P1267" s="99"/>
      <c r="Q1267" s="157"/>
    </row>
    <row r="1268" spans="1:17">
      <c r="A1268" s="106"/>
      <c r="B1268" s="107"/>
      <c r="C1268" s="108"/>
      <c r="D1268" s="108"/>
      <c r="E1268" s="108"/>
      <c r="F1268" s="108"/>
      <c r="G1268" s="108"/>
      <c r="H1268" s="166"/>
      <c r="I1268" s="141"/>
      <c r="J1268" s="141"/>
      <c r="K1268" s="152"/>
      <c r="L1268" s="152"/>
      <c r="M1268" s="152"/>
      <c r="N1268" s="152"/>
      <c r="O1268" s="99"/>
      <c r="P1268" s="99"/>
      <c r="Q1268" s="157"/>
    </row>
    <row r="1269" spans="1:17">
      <c r="A1269" s="106"/>
      <c r="B1269" s="107"/>
      <c r="C1269" s="108"/>
      <c r="D1269" s="108"/>
      <c r="E1269" s="108"/>
      <c r="F1269" s="108"/>
      <c r="G1269" s="108"/>
      <c r="H1269" s="166"/>
      <c r="I1269" s="141"/>
      <c r="J1269" s="141"/>
      <c r="K1269" s="152"/>
      <c r="L1269" s="152"/>
      <c r="M1269" s="152"/>
      <c r="N1269" s="152"/>
      <c r="O1269" s="99"/>
      <c r="P1269" s="99"/>
      <c r="Q1269" s="157"/>
    </row>
    <row r="1270" spans="1:17">
      <c r="A1270" s="106"/>
      <c r="B1270" s="107"/>
      <c r="C1270" s="108"/>
      <c r="D1270" s="108"/>
      <c r="E1270" s="108"/>
      <c r="F1270" s="108"/>
      <c r="G1270" s="108"/>
      <c r="H1270" s="166"/>
      <c r="I1270" s="141"/>
      <c r="J1270" s="141"/>
      <c r="K1270" s="152"/>
      <c r="L1270" s="152"/>
      <c r="M1270" s="152"/>
      <c r="N1270" s="152"/>
      <c r="O1270" s="99"/>
      <c r="P1270" s="99"/>
      <c r="Q1270" s="157"/>
    </row>
    <row r="1271" spans="1:17">
      <c r="A1271" s="106"/>
      <c r="B1271" s="107"/>
      <c r="C1271" s="108"/>
      <c r="D1271" s="108"/>
      <c r="E1271" s="108"/>
      <c r="F1271" s="108"/>
      <c r="G1271" s="108"/>
      <c r="H1271" s="166"/>
      <c r="I1271" s="141"/>
      <c r="J1271" s="141"/>
      <c r="K1271" s="152"/>
      <c r="L1271" s="152"/>
      <c r="M1271" s="152"/>
      <c r="N1271" s="152"/>
      <c r="O1271" s="99"/>
      <c r="P1271" s="99"/>
      <c r="Q1271" s="157"/>
    </row>
    <row r="1272" spans="1:17">
      <c r="A1272" s="106"/>
      <c r="B1272" s="107"/>
      <c r="C1272" s="108"/>
      <c r="D1272" s="108"/>
      <c r="E1272" s="108"/>
      <c r="F1272" s="108"/>
      <c r="G1272" s="108"/>
      <c r="H1272" s="166"/>
      <c r="I1272" s="141"/>
      <c r="J1272" s="141"/>
      <c r="K1272" s="152"/>
      <c r="L1272" s="152"/>
      <c r="M1272" s="152"/>
      <c r="N1272" s="152"/>
      <c r="O1272" s="99"/>
      <c r="P1272" s="99"/>
      <c r="Q1272" s="157"/>
    </row>
    <row r="1273" spans="1:17">
      <c r="A1273" s="106"/>
      <c r="B1273" s="107"/>
      <c r="C1273" s="108"/>
      <c r="D1273" s="108"/>
      <c r="E1273" s="108"/>
      <c r="F1273" s="108"/>
      <c r="G1273" s="108"/>
      <c r="H1273" s="166"/>
      <c r="I1273" s="141"/>
      <c r="J1273" s="141"/>
      <c r="K1273" s="152"/>
      <c r="L1273" s="152"/>
      <c r="M1273" s="152"/>
      <c r="N1273" s="152"/>
      <c r="O1273" s="99"/>
      <c r="P1273" s="99"/>
      <c r="Q1273" s="157"/>
    </row>
    <row r="1274" spans="1:17">
      <c r="A1274" s="106"/>
      <c r="B1274" s="107"/>
      <c r="C1274" s="108"/>
      <c r="D1274" s="108"/>
      <c r="E1274" s="108"/>
      <c r="F1274" s="108"/>
      <c r="G1274" s="108"/>
      <c r="H1274" s="166"/>
      <c r="I1274" s="141"/>
      <c r="J1274" s="141"/>
      <c r="K1274" s="152"/>
      <c r="L1274" s="152"/>
      <c r="M1274" s="152"/>
      <c r="N1274" s="152"/>
      <c r="O1274" s="99"/>
      <c r="P1274" s="99"/>
      <c r="Q1274" s="157"/>
    </row>
    <row r="1275" spans="1:17">
      <c r="A1275" s="106"/>
      <c r="B1275" s="107"/>
      <c r="C1275" s="108"/>
      <c r="D1275" s="108"/>
      <c r="E1275" s="108"/>
      <c r="F1275" s="108"/>
      <c r="G1275" s="108"/>
      <c r="H1275" s="166"/>
      <c r="I1275" s="141"/>
      <c r="J1275" s="141"/>
      <c r="K1275" s="152"/>
      <c r="L1275" s="152"/>
      <c r="M1275" s="152"/>
      <c r="N1275" s="152"/>
      <c r="O1275" s="99"/>
      <c r="P1275" s="99"/>
      <c r="Q1275" s="157"/>
    </row>
    <row r="1276" spans="1:17">
      <c r="A1276" s="106"/>
      <c r="B1276" s="107"/>
      <c r="C1276" s="108"/>
      <c r="D1276" s="108"/>
      <c r="E1276" s="108"/>
      <c r="F1276" s="108"/>
      <c r="G1276" s="108"/>
      <c r="H1276" s="166"/>
      <c r="I1276" s="141"/>
      <c r="J1276" s="141"/>
      <c r="K1276" s="152"/>
      <c r="L1276" s="152"/>
      <c r="M1276" s="152"/>
      <c r="N1276" s="152"/>
      <c r="O1276" s="99"/>
      <c r="P1276" s="99"/>
      <c r="Q1276" s="157"/>
    </row>
    <row r="1277" spans="1:17">
      <c r="A1277" s="106"/>
      <c r="B1277" s="107"/>
      <c r="C1277" s="108"/>
      <c r="D1277" s="108"/>
      <c r="E1277" s="108"/>
      <c r="F1277" s="108"/>
      <c r="G1277" s="108"/>
      <c r="H1277" s="166"/>
      <c r="I1277" s="141"/>
      <c r="J1277" s="141"/>
      <c r="K1277" s="152"/>
      <c r="L1277" s="152"/>
      <c r="M1277" s="152"/>
      <c r="N1277" s="152"/>
      <c r="O1277" s="99"/>
      <c r="P1277" s="99"/>
      <c r="Q1277" s="157"/>
    </row>
    <row r="1278" spans="1:17">
      <c r="A1278" s="106"/>
      <c r="B1278" s="107"/>
      <c r="C1278" s="108"/>
      <c r="D1278" s="108"/>
      <c r="E1278" s="108"/>
      <c r="F1278" s="108"/>
      <c r="G1278" s="108"/>
      <c r="H1278" s="166"/>
      <c r="I1278" s="141"/>
      <c r="J1278" s="141"/>
      <c r="K1278" s="152"/>
      <c r="L1278" s="152"/>
      <c r="M1278" s="152"/>
      <c r="N1278" s="152"/>
      <c r="O1278" s="99"/>
      <c r="P1278" s="99"/>
      <c r="Q1278" s="157"/>
    </row>
    <row r="1279" spans="1:17">
      <c r="A1279" s="106"/>
      <c r="B1279" s="107"/>
      <c r="C1279" s="108"/>
      <c r="D1279" s="108"/>
      <c r="E1279" s="108"/>
      <c r="F1279" s="108"/>
      <c r="G1279" s="108"/>
      <c r="H1279" s="166"/>
      <c r="I1279" s="141"/>
      <c r="J1279" s="141"/>
      <c r="K1279" s="152"/>
      <c r="L1279" s="152"/>
      <c r="M1279" s="152"/>
      <c r="N1279" s="152"/>
      <c r="O1279" s="99"/>
      <c r="P1279" s="99"/>
      <c r="Q1279" s="157"/>
    </row>
    <row r="1280" spans="1:17">
      <c r="A1280" s="106"/>
      <c r="B1280" s="107"/>
      <c r="C1280" s="108"/>
      <c r="D1280" s="108"/>
      <c r="E1280" s="108"/>
      <c r="F1280" s="108"/>
      <c r="G1280" s="108"/>
      <c r="H1280" s="166"/>
      <c r="I1280" s="141"/>
      <c r="J1280" s="141"/>
      <c r="K1280" s="152"/>
      <c r="L1280" s="152"/>
      <c r="M1280" s="152"/>
      <c r="N1280" s="152"/>
      <c r="O1280" s="99"/>
      <c r="P1280" s="99"/>
      <c r="Q1280" s="157"/>
    </row>
    <row r="1281" spans="1:17">
      <c r="A1281" s="106"/>
      <c r="B1281" s="107"/>
      <c r="C1281" s="108"/>
      <c r="D1281" s="108"/>
      <c r="E1281" s="108"/>
      <c r="F1281" s="108"/>
      <c r="G1281" s="108"/>
      <c r="H1281" s="166"/>
      <c r="I1281" s="141"/>
      <c r="J1281" s="141"/>
      <c r="K1281" s="152"/>
      <c r="L1281" s="152"/>
      <c r="M1281" s="152"/>
      <c r="N1281" s="152"/>
      <c r="O1281" s="99"/>
      <c r="P1281" s="99"/>
      <c r="Q1281" s="157"/>
    </row>
    <row r="1282" spans="1:17">
      <c r="A1282" s="106"/>
      <c r="B1282" s="107"/>
      <c r="C1282" s="108"/>
      <c r="D1282" s="108"/>
      <c r="E1282" s="108"/>
      <c r="F1282" s="108"/>
      <c r="G1282" s="108"/>
      <c r="H1282" s="166"/>
      <c r="I1282" s="141"/>
      <c r="J1282" s="141"/>
      <c r="K1282" s="152"/>
      <c r="L1282" s="152"/>
      <c r="M1282" s="152"/>
      <c r="N1282" s="152"/>
      <c r="O1282" s="99"/>
      <c r="P1282" s="99"/>
      <c r="Q1282" s="157"/>
    </row>
    <row r="1283" spans="1:17">
      <c r="A1283" s="106"/>
      <c r="B1283" s="107"/>
      <c r="C1283" s="108"/>
      <c r="D1283" s="108"/>
      <c r="E1283" s="108"/>
      <c r="F1283" s="108"/>
      <c r="G1283" s="108"/>
      <c r="H1283" s="166"/>
      <c r="I1283" s="141"/>
      <c r="J1283" s="141"/>
      <c r="K1283" s="152"/>
      <c r="L1283" s="152"/>
      <c r="M1283" s="152"/>
      <c r="N1283" s="152"/>
      <c r="O1283" s="99"/>
      <c r="P1283" s="99"/>
      <c r="Q1283" s="157"/>
    </row>
    <row r="1284" spans="1:17">
      <c r="A1284" s="106"/>
      <c r="B1284" s="107"/>
      <c r="C1284" s="108"/>
      <c r="D1284" s="108"/>
      <c r="E1284" s="108"/>
      <c r="F1284" s="108"/>
      <c r="G1284" s="108"/>
      <c r="H1284" s="166"/>
      <c r="I1284" s="141"/>
      <c r="J1284" s="141"/>
      <c r="K1284" s="152"/>
      <c r="L1284" s="152"/>
      <c r="M1284" s="152"/>
      <c r="N1284" s="152"/>
      <c r="O1284" s="99"/>
      <c r="P1284" s="99"/>
      <c r="Q1284" s="157"/>
    </row>
    <row r="1285" spans="1:17">
      <c r="A1285" s="106"/>
      <c r="B1285" s="107"/>
      <c r="C1285" s="108"/>
      <c r="D1285" s="108"/>
      <c r="E1285" s="108"/>
      <c r="F1285" s="108"/>
      <c r="G1285" s="108"/>
      <c r="H1285" s="166"/>
      <c r="I1285" s="141"/>
      <c r="J1285" s="141"/>
      <c r="K1285" s="152"/>
      <c r="L1285" s="152"/>
      <c r="M1285" s="152"/>
      <c r="N1285" s="152"/>
      <c r="O1285" s="99"/>
      <c r="P1285" s="99"/>
      <c r="Q1285" s="157"/>
    </row>
    <row r="1286" spans="1:17">
      <c r="A1286" s="106"/>
      <c r="B1286" s="107"/>
      <c r="C1286" s="108"/>
      <c r="D1286" s="108"/>
      <c r="E1286" s="108"/>
      <c r="F1286" s="108"/>
      <c r="G1286" s="108"/>
      <c r="H1286" s="166"/>
      <c r="I1286" s="141"/>
      <c r="J1286" s="141"/>
      <c r="K1286" s="152"/>
      <c r="L1286" s="152"/>
      <c r="M1286" s="152"/>
      <c r="N1286" s="152"/>
      <c r="O1286" s="99"/>
      <c r="P1286" s="99"/>
      <c r="Q1286" s="157"/>
    </row>
    <row r="1287" spans="1:17">
      <c r="A1287" s="106"/>
      <c r="B1287" s="107"/>
      <c r="C1287" s="108"/>
      <c r="D1287" s="108"/>
      <c r="E1287" s="108"/>
      <c r="F1287" s="108"/>
      <c r="G1287" s="108"/>
      <c r="H1287" s="166"/>
      <c r="I1287" s="141"/>
      <c r="J1287" s="141"/>
      <c r="K1287" s="152"/>
      <c r="L1287" s="152"/>
      <c r="M1287" s="152"/>
      <c r="N1287" s="152"/>
      <c r="O1287" s="99"/>
      <c r="P1287" s="99"/>
      <c r="Q1287" s="157"/>
    </row>
    <row r="1288" spans="1:17">
      <c r="A1288" s="106"/>
      <c r="B1288" s="107"/>
      <c r="C1288" s="108"/>
      <c r="D1288" s="108"/>
      <c r="E1288" s="108"/>
      <c r="F1288" s="108"/>
      <c r="G1288" s="108"/>
      <c r="H1288" s="166"/>
      <c r="I1288" s="141"/>
      <c r="J1288" s="141"/>
      <c r="K1288" s="152"/>
      <c r="L1288" s="152"/>
      <c r="M1288" s="152"/>
      <c r="N1288" s="152"/>
      <c r="O1288" s="99"/>
      <c r="P1288" s="99"/>
      <c r="Q1288" s="157"/>
    </row>
    <row r="1289" spans="1:17">
      <c r="A1289" s="106"/>
      <c r="B1289" s="107"/>
      <c r="C1289" s="108"/>
      <c r="D1289" s="108"/>
      <c r="E1289" s="108"/>
      <c r="F1289" s="108"/>
      <c r="G1289" s="108"/>
      <c r="H1289" s="166"/>
      <c r="I1289" s="141"/>
      <c r="J1289" s="141"/>
      <c r="K1289" s="152"/>
      <c r="L1289" s="152"/>
      <c r="M1289" s="152"/>
      <c r="N1289" s="152"/>
      <c r="O1289" s="99"/>
      <c r="P1289" s="99"/>
      <c r="Q1289" s="157"/>
    </row>
    <row r="1290" spans="1:17">
      <c r="A1290" s="106"/>
      <c r="B1290" s="107"/>
      <c r="C1290" s="108"/>
      <c r="D1290" s="108"/>
      <c r="E1290" s="108"/>
      <c r="F1290" s="108"/>
      <c r="G1290" s="108"/>
      <c r="H1290" s="166"/>
      <c r="I1290" s="141"/>
      <c r="J1290" s="141"/>
      <c r="K1290" s="152"/>
      <c r="L1290" s="152"/>
      <c r="M1290" s="152"/>
      <c r="N1290" s="152"/>
      <c r="O1290" s="99"/>
      <c r="P1290" s="99"/>
      <c r="Q1290" s="157"/>
    </row>
    <row r="1291" spans="1:17">
      <c r="A1291" s="106"/>
      <c r="B1291" s="107"/>
      <c r="C1291" s="108"/>
      <c r="D1291" s="108"/>
      <c r="E1291" s="108"/>
      <c r="F1291" s="108"/>
      <c r="G1291" s="108"/>
      <c r="H1291" s="166"/>
      <c r="I1291" s="141"/>
      <c r="J1291" s="141"/>
      <c r="K1291" s="152"/>
      <c r="L1291" s="152"/>
      <c r="M1291" s="152"/>
      <c r="N1291" s="152"/>
      <c r="O1291" s="99"/>
      <c r="P1291" s="99"/>
      <c r="Q1291" s="157"/>
    </row>
    <row r="1292" spans="1:17">
      <c r="A1292" s="106"/>
      <c r="B1292" s="107"/>
      <c r="C1292" s="108"/>
      <c r="D1292" s="108"/>
      <c r="E1292" s="108"/>
      <c r="F1292" s="108"/>
      <c r="G1292" s="108"/>
      <c r="H1292" s="166"/>
      <c r="I1292" s="141"/>
      <c r="J1292" s="141"/>
      <c r="K1292" s="152"/>
      <c r="L1292" s="152"/>
      <c r="M1292" s="152"/>
      <c r="N1292" s="152"/>
      <c r="O1292" s="99"/>
      <c r="P1292" s="99"/>
      <c r="Q1292" s="157"/>
    </row>
    <row r="1293" spans="1:17">
      <c r="A1293" s="106"/>
      <c r="B1293" s="107"/>
      <c r="C1293" s="108"/>
      <c r="D1293" s="108"/>
      <c r="E1293" s="108"/>
      <c r="F1293" s="108"/>
      <c r="G1293" s="108"/>
      <c r="H1293" s="166"/>
      <c r="I1293" s="141"/>
      <c r="J1293" s="141"/>
      <c r="K1293" s="152"/>
      <c r="L1293" s="152"/>
      <c r="M1293" s="152"/>
      <c r="N1293" s="152"/>
      <c r="O1293" s="99"/>
      <c r="P1293" s="99"/>
      <c r="Q1293" s="157"/>
    </row>
    <row r="1294" spans="1:17">
      <c r="A1294" s="106"/>
      <c r="B1294" s="107"/>
      <c r="C1294" s="108"/>
      <c r="D1294" s="108"/>
      <c r="E1294" s="108"/>
      <c r="F1294" s="108"/>
      <c r="G1294" s="108"/>
      <c r="H1294" s="166"/>
      <c r="I1294" s="141"/>
      <c r="J1294" s="141"/>
      <c r="K1294" s="152"/>
      <c r="L1294" s="152"/>
      <c r="M1294" s="152"/>
      <c r="N1294" s="152"/>
      <c r="O1294" s="99"/>
      <c r="P1294" s="99"/>
      <c r="Q1294" s="157"/>
    </row>
    <row r="1295" spans="1:17">
      <c r="A1295" s="106"/>
      <c r="B1295" s="107"/>
      <c r="C1295" s="108"/>
      <c r="D1295" s="108"/>
      <c r="E1295" s="108"/>
      <c r="F1295" s="108"/>
      <c r="G1295" s="108"/>
      <c r="H1295" s="166"/>
      <c r="I1295" s="141"/>
      <c r="J1295" s="141"/>
      <c r="K1295" s="152"/>
      <c r="L1295" s="152"/>
      <c r="M1295" s="152"/>
      <c r="N1295" s="152"/>
      <c r="O1295" s="99"/>
      <c r="P1295" s="99"/>
      <c r="Q1295" s="157"/>
    </row>
    <row r="1296" spans="1:17">
      <c r="A1296" s="106"/>
      <c r="B1296" s="107"/>
      <c r="C1296" s="108"/>
      <c r="D1296" s="108"/>
      <c r="E1296" s="108"/>
      <c r="F1296" s="108"/>
      <c r="G1296" s="108"/>
      <c r="H1296" s="166"/>
      <c r="I1296" s="141"/>
      <c r="J1296" s="141"/>
      <c r="K1296" s="152"/>
      <c r="L1296" s="152"/>
      <c r="M1296" s="152"/>
      <c r="N1296" s="152"/>
      <c r="O1296" s="99"/>
      <c r="P1296" s="99"/>
      <c r="Q1296" s="157"/>
    </row>
    <row r="1297" spans="1:17">
      <c r="A1297" s="106"/>
      <c r="B1297" s="107"/>
      <c r="C1297" s="108"/>
      <c r="D1297" s="108"/>
      <c r="E1297" s="108"/>
      <c r="F1297" s="108"/>
      <c r="G1297" s="108"/>
      <c r="H1297" s="166"/>
      <c r="I1297" s="141"/>
      <c r="J1297" s="141"/>
      <c r="K1297" s="152"/>
      <c r="L1297" s="152"/>
      <c r="M1297" s="152"/>
      <c r="N1297" s="152"/>
      <c r="O1297" s="99"/>
      <c r="P1297" s="99"/>
      <c r="Q1297" s="157"/>
    </row>
    <row r="1298" spans="1:17">
      <c r="A1298" s="106"/>
      <c r="B1298" s="107"/>
      <c r="C1298" s="108"/>
      <c r="D1298" s="108"/>
      <c r="E1298" s="108"/>
      <c r="F1298" s="108"/>
      <c r="G1298" s="108"/>
      <c r="H1298" s="166"/>
      <c r="I1298" s="141"/>
      <c r="J1298" s="141"/>
      <c r="K1298" s="152"/>
      <c r="L1298" s="152"/>
      <c r="M1298" s="152"/>
      <c r="N1298" s="152"/>
      <c r="O1298" s="99"/>
      <c r="P1298" s="99"/>
      <c r="Q1298" s="157"/>
    </row>
    <row r="1299" spans="1:17">
      <c r="A1299" s="106"/>
      <c r="B1299" s="107"/>
      <c r="C1299" s="108"/>
      <c r="D1299" s="108"/>
      <c r="E1299" s="108"/>
      <c r="F1299" s="108"/>
      <c r="G1299" s="108"/>
      <c r="H1299" s="166"/>
      <c r="I1299" s="141"/>
      <c r="J1299" s="141"/>
      <c r="K1299" s="152"/>
      <c r="L1299" s="152"/>
      <c r="M1299" s="152"/>
      <c r="N1299" s="152"/>
      <c r="O1299" s="99"/>
      <c r="P1299" s="99"/>
      <c r="Q1299" s="157"/>
    </row>
    <row r="1300" spans="1:17">
      <c r="A1300" s="106"/>
      <c r="B1300" s="107"/>
      <c r="C1300" s="108"/>
      <c r="D1300" s="108"/>
      <c r="E1300" s="108"/>
      <c r="F1300" s="108"/>
      <c r="G1300" s="108"/>
      <c r="H1300" s="166"/>
      <c r="I1300" s="141"/>
      <c r="J1300" s="141"/>
      <c r="K1300" s="152"/>
      <c r="L1300" s="152"/>
      <c r="M1300" s="152"/>
      <c r="N1300" s="152"/>
      <c r="O1300" s="99"/>
      <c r="P1300" s="99"/>
      <c r="Q1300" s="157"/>
    </row>
    <row r="1301" spans="1:17">
      <c r="A1301" s="106"/>
      <c r="B1301" s="107"/>
      <c r="C1301" s="108"/>
      <c r="D1301" s="108"/>
      <c r="E1301" s="108"/>
      <c r="F1301" s="108"/>
      <c r="G1301" s="108"/>
      <c r="H1301" s="166"/>
      <c r="I1301" s="141"/>
      <c r="J1301" s="141"/>
      <c r="K1301" s="152"/>
      <c r="L1301" s="152"/>
      <c r="M1301" s="152"/>
      <c r="N1301" s="152"/>
      <c r="O1301" s="99"/>
      <c r="P1301" s="99"/>
      <c r="Q1301" s="157"/>
    </row>
    <row r="1302" spans="1:17">
      <c r="A1302" s="106"/>
      <c r="B1302" s="107"/>
      <c r="C1302" s="108"/>
      <c r="D1302" s="108"/>
      <c r="E1302" s="108"/>
      <c r="F1302" s="108"/>
      <c r="G1302" s="108"/>
      <c r="H1302" s="166"/>
      <c r="I1302" s="141"/>
      <c r="J1302" s="141"/>
      <c r="K1302" s="152"/>
      <c r="L1302" s="152"/>
      <c r="M1302" s="152"/>
      <c r="N1302" s="152"/>
      <c r="O1302" s="99"/>
      <c r="P1302" s="99"/>
      <c r="Q1302" s="157"/>
    </row>
    <row r="1303" spans="1:17">
      <c r="A1303" s="106"/>
      <c r="B1303" s="107"/>
      <c r="C1303" s="108"/>
      <c r="D1303" s="108"/>
      <c r="E1303" s="108"/>
      <c r="F1303" s="108"/>
      <c r="G1303" s="108"/>
      <c r="H1303" s="166"/>
      <c r="I1303" s="141"/>
      <c r="J1303" s="141"/>
      <c r="K1303" s="152"/>
      <c r="L1303" s="152"/>
      <c r="M1303" s="152"/>
      <c r="N1303" s="152"/>
      <c r="O1303" s="99"/>
      <c r="P1303" s="99"/>
      <c r="Q1303" s="157"/>
    </row>
    <row r="1304" spans="1:17">
      <c r="A1304" s="106"/>
      <c r="B1304" s="107"/>
      <c r="C1304" s="108"/>
      <c r="D1304" s="108"/>
      <c r="E1304" s="108"/>
      <c r="F1304" s="108"/>
      <c r="G1304" s="108"/>
      <c r="H1304" s="166"/>
      <c r="I1304" s="141"/>
      <c r="J1304" s="141"/>
      <c r="K1304" s="152"/>
      <c r="L1304" s="152"/>
      <c r="M1304" s="152"/>
      <c r="N1304" s="152"/>
      <c r="O1304" s="99"/>
      <c r="P1304" s="99"/>
      <c r="Q1304" s="157"/>
    </row>
    <row r="1305" spans="1:17">
      <c r="A1305" s="106"/>
      <c r="B1305" s="107"/>
      <c r="C1305" s="108"/>
      <c r="D1305" s="108"/>
      <c r="E1305" s="108"/>
      <c r="F1305" s="108"/>
      <c r="G1305" s="108"/>
      <c r="H1305" s="166"/>
      <c r="I1305" s="141"/>
      <c r="J1305" s="141"/>
      <c r="K1305" s="152"/>
      <c r="L1305" s="152"/>
      <c r="M1305" s="152"/>
      <c r="N1305" s="152"/>
      <c r="O1305" s="99"/>
      <c r="P1305" s="99"/>
      <c r="Q1305" s="157"/>
    </row>
    <row r="1306" spans="1:17">
      <c r="A1306" s="106"/>
      <c r="B1306" s="107"/>
      <c r="C1306" s="108"/>
      <c r="D1306" s="108"/>
      <c r="E1306" s="108"/>
      <c r="F1306" s="108"/>
      <c r="G1306" s="108"/>
      <c r="H1306" s="166"/>
      <c r="I1306" s="141"/>
      <c r="J1306" s="141"/>
      <c r="K1306" s="152"/>
      <c r="L1306" s="152"/>
      <c r="M1306" s="152"/>
      <c r="N1306" s="152"/>
      <c r="O1306" s="99"/>
      <c r="P1306" s="99"/>
      <c r="Q1306" s="157"/>
    </row>
    <row r="1307" spans="1:17">
      <c r="A1307" s="106"/>
      <c r="B1307" s="107"/>
      <c r="C1307" s="108"/>
      <c r="D1307" s="108"/>
      <c r="E1307" s="108"/>
      <c r="F1307" s="108"/>
      <c r="G1307" s="108"/>
      <c r="H1307" s="166"/>
      <c r="I1307" s="141"/>
      <c r="J1307" s="141"/>
      <c r="K1307" s="152"/>
      <c r="L1307" s="152"/>
      <c r="M1307" s="152"/>
      <c r="N1307" s="152"/>
      <c r="O1307" s="99"/>
      <c r="P1307" s="99"/>
      <c r="Q1307" s="157"/>
    </row>
    <row r="1308" spans="1:17">
      <c r="A1308" s="106"/>
      <c r="B1308" s="107"/>
      <c r="C1308" s="108"/>
      <c r="D1308" s="108"/>
      <c r="E1308" s="108"/>
      <c r="F1308" s="108"/>
      <c r="G1308" s="108"/>
      <c r="H1308" s="166"/>
      <c r="I1308" s="141"/>
      <c r="J1308" s="141"/>
      <c r="K1308" s="152"/>
      <c r="L1308" s="152"/>
      <c r="M1308" s="152"/>
      <c r="N1308" s="152"/>
      <c r="O1308" s="99"/>
      <c r="P1308" s="99"/>
      <c r="Q1308" s="157"/>
    </row>
    <row r="1309" spans="1:17">
      <c r="A1309" s="106"/>
      <c r="B1309" s="107"/>
      <c r="C1309" s="108"/>
      <c r="D1309" s="108"/>
      <c r="E1309" s="108"/>
      <c r="F1309" s="108"/>
      <c r="G1309" s="108"/>
      <c r="H1309" s="166"/>
      <c r="I1309" s="141"/>
      <c r="J1309" s="141"/>
      <c r="K1309" s="152"/>
      <c r="L1309" s="152"/>
      <c r="M1309" s="152"/>
      <c r="N1309" s="152"/>
      <c r="O1309" s="99"/>
      <c r="P1309" s="99"/>
      <c r="Q1309" s="157"/>
    </row>
    <row r="1310" spans="1:17">
      <c r="A1310" s="106"/>
      <c r="B1310" s="107"/>
      <c r="C1310" s="108"/>
      <c r="D1310" s="108"/>
      <c r="E1310" s="108"/>
      <c r="F1310" s="108"/>
      <c r="G1310" s="108"/>
      <c r="H1310" s="166"/>
      <c r="I1310" s="141"/>
      <c r="J1310" s="141"/>
      <c r="K1310" s="152"/>
      <c r="L1310" s="152"/>
      <c r="M1310" s="152"/>
      <c r="N1310" s="152"/>
      <c r="O1310" s="99"/>
      <c r="P1310" s="99"/>
      <c r="Q1310" s="157"/>
    </row>
    <row r="1311" spans="1:17">
      <c r="A1311" s="106"/>
      <c r="B1311" s="107"/>
      <c r="C1311" s="108"/>
      <c r="D1311" s="108"/>
      <c r="E1311" s="108"/>
      <c r="F1311" s="108"/>
      <c r="G1311" s="108"/>
      <c r="H1311" s="166"/>
      <c r="I1311" s="141"/>
      <c r="J1311" s="141"/>
      <c r="K1311" s="152"/>
      <c r="L1311" s="152"/>
      <c r="M1311" s="152"/>
      <c r="N1311" s="152"/>
      <c r="O1311" s="99"/>
      <c r="P1311" s="99"/>
      <c r="Q1311" s="157"/>
    </row>
    <row r="1312" spans="1:17">
      <c r="A1312" s="106"/>
      <c r="B1312" s="107"/>
      <c r="C1312" s="108"/>
      <c r="D1312" s="108"/>
      <c r="E1312" s="108"/>
      <c r="F1312" s="108"/>
      <c r="G1312" s="108"/>
      <c r="H1312" s="166"/>
      <c r="I1312" s="141"/>
      <c r="J1312" s="141"/>
      <c r="K1312" s="152"/>
      <c r="L1312" s="152"/>
      <c r="M1312" s="152"/>
      <c r="N1312" s="152"/>
      <c r="O1312" s="99"/>
      <c r="P1312" s="99"/>
      <c r="Q1312" s="157"/>
    </row>
    <row r="1313" spans="1:17">
      <c r="A1313" s="106"/>
      <c r="B1313" s="107"/>
      <c r="C1313" s="108"/>
      <c r="D1313" s="108"/>
      <c r="E1313" s="108"/>
      <c r="F1313" s="108"/>
      <c r="G1313" s="108"/>
      <c r="H1313" s="166"/>
      <c r="I1313" s="141"/>
      <c r="J1313" s="141"/>
      <c r="K1313" s="152"/>
      <c r="L1313" s="152"/>
      <c r="M1313" s="152"/>
      <c r="N1313" s="152"/>
      <c r="O1313" s="99"/>
      <c r="P1313" s="99"/>
      <c r="Q1313" s="157"/>
    </row>
    <row r="1314" spans="1:17">
      <c r="A1314" s="106"/>
      <c r="B1314" s="107"/>
      <c r="C1314" s="108"/>
      <c r="D1314" s="108"/>
      <c r="E1314" s="108"/>
      <c r="F1314" s="108"/>
      <c r="G1314" s="108"/>
      <c r="H1314" s="166"/>
      <c r="I1314" s="141"/>
      <c r="J1314" s="141"/>
      <c r="K1314" s="152"/>
      <c r="L1314" s="152"/>
      <c r="M1314" s="152"/>
      <c r="N1314" s="152"/>
      <c r="O1314" s="99"/>
      <c r="P1314" s="99"/>
      <c r="Q1314" s="157"/>
    </row>
    <row r="1315" spans="1:17">
      <c r="A1315" s="106"/>
      <c r="B1315" s="107"/>
      <c r="C1315" s="108"/>
      <c r="D1315" s="108"/>
      <c r="E1315" s="108"/>
      <c r="F1315" s="108"/>
      <c r="G1315" s="108"/>
      <c r="H1315" s="166"/>
      <c r="I1315" s="141"/>
      <c r="J1315" s="141"/>
      <c r="K1315" s="152"/>
      <c r="L1315" s="152"/>
      <c r="M1315" s="152"/>
      <c r="N1315" s="152"/>
      <c r="O1315" s="99"/>
      <c r="P1315" s="99"/>
      <c r="Q1315" s="157"/>
    </row>
    <row r="1316" spans="1:17">
      <c r="A1316" s="106"/>
      <c r="B1316" s="107"/>
      <c r="C1316" s="108"/>
      <c r="D1316" s="108"/>
      <c r="E1316" s="108"/>
      <c r="F1316" s="108"/>
      <c r="G1316" s="108"/>
      <c r="H1316" s="166"/>
      <c r="I1316" s="141"/>
      <c r="J1316" s="141"/>
      <c r="K1316" s="152"/>
      <c r="L1316" s="152"/>
      <c r="M1316" s="152"/>
      <c r="N1316" s="152"/>
      <c r="O1316" s="99"/>
      <c r="P1316" s="99"/>
      <c r="Q1316" s="157"/>
    </row>
    <row r="1317" spans="1:17">
      <c r="A1317" s="106"/>
      <c r="B1317" s="107"/>
      <c r="C1317" s="108"/>
      <c r="D1317" s="108"/>
      <c r="E1317" s="108"/>
      <c r="F1317" s="108"/>
      <c r="G1317" s="108"/>
      <c r="H1317" s="166"/>
      <c r="I1317" s="141"/>
      <c r="J1317" s="141"/>
      <c r="K1317" s="152"/>
      <c r="L1317" s="152"/>
      <c r="M1317" s="152"/>
      <c r="N1317" s="152"/>
      <c r="O1317" s="99"/>
      <c r="P1317" s="99"/>
      <c r="Q1317" s="157"/>
    </row>
    <row r="1318" spans="1:17">
      <c r="A1318" s="106"/>
      <c r="B1318" s="107"/>
      <c r="C1318" s="108"/>
      <c r="D1318" s="108"/>
      <c r="E1318" s="108"/>
      <c r="F1318" s="108"/>
      <c r="G1318" s="108"/>
      <c r="H1318" s="166"/>
      <c r="I1318" s="141"/>
      <c r="J1318" s="141"/>
      <c r="K1318" s="152"/>
      <c r="L1318" s="152"/>
      <c r="M1318" s="152"/>
      <c r="N1318" s="152"/>
      <c r="O1318" s="99"/>
      <c r="P1318" s="99"/>
      <c r="Q1318" s="157"/>
    </row>
    <row r="1319" spans="1:17">
      <c r="A1319" s="106"/>
      <c r="B1319" s="107"/>
      <c r="C1319" s="108"/>
      <c r="D1319" s="108"/>
      <c r="E1319" s="108"/>
      <c r="F1319" s="108"/>
      <c r="G1319" s="108"/>
      <c r="H1319" s="166"/>
      <c r="I1319" s="141"/>
      <c r="J1319" s="141"/>
      <c r="K1319" s="152"/>
      <c r="L1319" s="152"/>
      <c r="M1319" s="152"/>
      <c r="N1319" s="152"/>
      <c r="O1319" s="99"/>
      <c r="P1319" s="99"/>
      <c r="Q1319" s="157"/>
    </row>
    <row r="1320" spans="1:17">
      <c r="A1320" s="106"/>
      <c r="B1320" s="107"/>
      <c r="C1320" s="108"/>
      <c r="D1320" s="108"/>
      <c r="E1320" s="108"/>
      <c r="F1320" s="108"/>
      <c r="G1320" s="108"/>
      <c r="H1320" s="166"/>
      <c r="I1320" s="141"/>
      <c r="J1320" s="141"/>
      <c r="K1320" s="152"/>
      <c r="L1320" s="152"/>
      <c r="M1320" s="152"/>
      <c r="N1320" s="152"/>
      <c r="O1320" s="99"/>
      <c r="P1320" s="99"/>
      <c r="Q1320" s="157"/>
    </row>
    <row r="1321" spans="1:17">
      <c r="A1321" s="106"/>
      <c r="B1321" s="107"/>
      <c r="C1321" s="108"/>
      <c r="D1321" s="108"/>
      <c r="E1321" s="108"/>
      <c r="F1321" s="108"/>
      <c r="G1321" s="108"/>
      <c r="H1321" s="166"/>
      <c r="I1321" s="141"/>
      <c r="J1321" s="141"/>
      <c r="K1321" s="152"/>
      <c r="L1321" s="152"/>
      <c r="M1321" s="152"/>
      <c r="N1321" s="152"/>
      <c r="O1321" s="99"/>
      <c r="P1321" s="99"/>
      <c r="Q1321" s="157"/>
    </row>
    <row r="1322" spans="1:17">
      <c r="A1322" s="106"/>
      <c r="B1322" s="107"/>
      <c r="C1322" s="108"/>
      <c r="D1322" s="108"/>
      <c r="E1322" s="108"/>
      <c r="F1322" s="108"/>
      <c r="G1322" s="108"/>
      <c r="H1322" s="166"/>
      <c r="I1322" s="141"/>
      <c r="J1322" s="141"/>
      <c r="K1322" s="152"/>
      <c r="L1322" s="152"/>
      <c r="M1322" s="152"/>
      <c r="N1322" s="152"/>
      <c r="O1322" s="99"/>
      <c r="P1322" s="99"/>
      <c r="Q1322" s="157"/>
    </row>
    <row r="1323" spans="1:17">
      <c r="A1323" s="106"/>
      <c r="B1323" s="107"/>
      <c r="C1323" s="108"/>
      <c r="D1323" s="108"/>
      <c r="E1323" s="108"/>
      <c r="F1323" s="108"/>
      <c r="G1323" s="108"/>
      <c r="H1323" s="166"/>
      <c r="I1323" s="141"/>
      <c r="J1323" s="141"/>
      <c r="K1323" s="152"/>
      <c r="L1323" s="152"/>
      <c r="M1323" s="152"/>
      <c r="N1323" s="152"/>
      <c r="O1323" s="99"/>
      <c r="P1323" s="99"/>
      <c r="Q1323" s="157"/>
    </row>
    <row r="1324" spans="1:17">
      <c r="A1324" s="106"/>
      <c r="B1324" s="107"/>
      <c r="C1324" s="108"/>
      <c r="D1324" s="108"/>
      <c r="E1324" s="108"/>
      <c r="F1324" s="108"/>
      <c r="G1324" s="108"/>
      <c r="H1324" s="166"/>
      <c r="I1324" s="141"/>
      <c r="J1324" s="141"/>
      <c r="K1324" s="152"/>
      <c r="L1324" s="152"/>
      <c r="M1324" s="152"/>
      <c r="N1324" s="152"/>
      <c r="O1324" s="99"/>
      <c r="P1324" s="99"/>
      <c r="Q1324" s="157"/>
    </row>
    <row r="1325" spans="1:17">
      <c r="A1325" s="106"/>
      <c r="B1325" s="107"/>
      <c r="C1325" s="108"/>
      <c r="D1325" s="108"/>
      <c r="E1325" s="108"/>
      <c r="F1325" s="108"/>
      <c r="G1325" s="108"/>
      <c r="H1325" s="166"/>
      <c r="I1325" s="141"/>
      <c r="J1325" s="141"/>
      <c r="K1325" s="152"/>
      <c r="L1325" s="152"/>
      <c r="M1325" s="152"/>
      <c r="N1325" s="152"/>
      <c r="O1325" s="99"/>
      <c r="P1325" s="99"/>
      <c r="Q1325" s="157"/>
    </row>
    <row r="1326" spans="1:17">
      <c r="A1326" s="106"/>
      <c r="B1326" s="107"/>
      <c r="C1326" s="108"/>
      <c r="D1326" s="108"/>
      <c r="E1326" s="108"/>
      <c r="F1326" s="108"/>
      <c r="G1326" s="108"/>
      <c r="H1326" s="166"/>
      <c r="I1326" s="141"/>
      <c r="J1326" s="141"/>
      <c r="K1326" s="152"/>
      <c r="L1326" s="152"/>
      <c r="M1326" s="152"/>
      <c r="N1326" s="152"/>
      <c r="O1326" s="99"/>
      <c r="P1326" s="99"/>
      <c r="Q1326" s="157"/>
    </row>
    <row r="1327" spans="1:17">
      <c r="A1327" s="106"/>
      <c r="B1327" s="107"/>
      <c r="C1327" s="108"/>
      <c r="D1327" s="108"/>
      <c r="E1327" s="108"/>
      <c r="F1327" s="108"/>
      <c r="G1327" s="108"/>
      <c r="H1327" s="166"/>
      <c r="I1327" s="141"/>
      <c r="J1327" s="141"/>
      <c r="K1327" s="152"/>
      <c r="L1327" s="152"/>
      <c r="M1327" s="152"/>
      <c r="N1327" s="152"/>
      <c r="O1327" s="99"/>
      <c r="P1327" s="99"/>
      <c r="Q1327" s="157"/>
    </row>
    <row r="1328" spans="1:17">
      <c r="A1328" s="106"/>
      <c r="B1328" s="107"/>
      <c r="C1328" s="108"/>
      <c r="D1328" s="108"/>
      <c r="E1328" s="108"/>
      <c r="F1328" s="108"/>
      <c r="G1328" s="108"/>
      <c r="H1328" s="166"/>
      <c r="I1328" s="141"/>
      <c r="J1328" s="141"/>
      <c r="K1328" s="152"/>
      <c r="L1328" s="152"/>
      <c r="M1328" s="152"/>
      <c r="N1328" s="152"/>
      <c r="O1328" s="99"/>
      <c r="P1328" s="99"/>
      <c r="Q1328" s="157"/>
    </row>
    <row r="1329" spans="1:17">
      <c r="A1329" s="106"/>
      <c r="B1329" s="107"/>
      <c r="C1329" s="108"/>
      <c r="D1329" s="108"/>
      <c r="E1329" s="108"/>
      <c r="F1329" s="108"/>
      <c r="G1329" s="108"/>
      <c r="H1329" s="166"/>
      <c r="I1329" s="141"/>
      <c r="J1329" s="141"/>
      <c r="K1329" s="152"/>
      <c r="L1329" s="152"/>
      <c r="M1329" s="152"/>
      <c r="N1329" s="152"/>
      <c r="O1329" s="99"/>
      <c r="P1329" s="99"/>
      <c r="Q1329" s="157"/>
    </row>
    <row r="1330" spans="1:17">
      <c r="A1330" s="106"/>
      <c r="B1330" s="107"/>
      <c r="C1330" s="108"/>
      <c r="D1330" s="108"/>
      <c r="E1330" s="108"/>
      <c r="F1330" s="108"/>
      <c r="G1330" s="108"/>
      <c r="H1330" s="166"/>
      <c r="I1330" s="141"/>
      <c r="J1330" s="141"/>
      <c r="K1330" s="152"/>
      <c r="L1330" s="152"/>
      <c r="M1330" s="152"/>
      <c r="N1330" s="152"/>
      <c r="O1330" s="99"/>
      <c r="P1330" s="99"/>
      <c r="Q1330" s="157"/>
    </row>
    <row r="1331" spans="1:17">
      <c r="A1331" s="106"/>
      <c r="B1331" s="107"/>
      <c r="C1331" s="108"/>
      <c r="D1331" s="108"/>
      <c r="E1331" s="108"/>
      <c r="F1331" s="108"/>
      <c r="G1331" s="108"/>
      <c r="H1331" s="166"/>
      <c r="I1331" s="141"/>
      <c r="J1331" s="141"/>
      <c r="K1331" s="152"/>
      <c r="L1331" s="152"/>
      <c r="M1331" s="152"/>
      <c r="N1331" s="152"/>
      <c r="O1331" s="99"/>
      <c r="P1331" s="99"/>
      <c r="Q1331" s="157"/>
    </row>
    <row r="1332" spans="1:17">
      <c r="A1332" s="106"/>
      <c r="B1332" s="107"/>
      <c r="C1332" s="108"/>
      <c r="D1332" s="108"/>
      <c r="E1332" s="108"/>
      <c r="F1332" s="108"/>
      <c r="G1332" s="108"/>
      <c r="H1332" s="166"/>
      <c r="I1332" s="141"/>
      <c r="J1332" s="141"/>
      <c r="K1332" s="152"/>
      <c r="L1332" s="152"/>
      <c r="M1332" s="152"/>
      <c r="N1332" s="152"/>
      <c r="O1332" s="99"/>
      <c r="P1332" s="99"/>
      <c r="Q1332" s="157"/>
    </row>
    <row r="1333" spans="1:17">
      <c r="A1333" s="106"/>
      <c r="B1333" s="107"/>
      <c r="C1333" s="108"/>
      <c r="D1333" s="108"/>
      <c r="E1333" s="108"/>
      <c r="F1333" s="108"/>
      <c r="G1333" s="108"/>
      <c r="H1333" s="166"/>
      <c r="I1333" s="141"/>
      <c r="J1333" s="141"/>
      <c r="K1333" s="152"/>
      <c r="L1333" s="152"/>
      <c r="M1333" s="152"/>
      <c r="N1333" s="152"/>
      <c r="O1333" s="99"/>
      <c r="P1333" s="99"/>
      <c r="Q1333" s="157"/>
    </row>
    <row r="1334" spans="1:17">
      <c r="A1334" s="106"/>
      <c r="B1334" s="107"/>
      <c r="C1334" s="108"/>
      <c r="D1334" s="108"/>
      <c r="E1334" s="108"/>
      <c r="F1334" s="108"/>
      <c r="G1334" s="108"/>
      <c r="H1334" s="166"/>
      <c r="I1334" s="141"/>
      <c r="J1334" s="141"/>
      <c r="K1334" s="152"/>
      <c r="L1334" s="152"/>
      <c r="M1334" s="152"/>
      <c r="N1334" s="152"/>
      <c r="O1334" s="99"/>
      <c r="P1334" s="99"/>
      <c r="Q1334" s="157"/>
    </row>
    <row r="1335" spans="1:17">
      <c r="A1335" s="106"/>
      <c r="B1335" s="107"/>
      <c r="C1335" s="108"/>
      <c r="D1335" s="108"/>
      <c r="E1335" s="108"/>
      <c r="F1335" s="108"/>
      <c r="G1335" s="108"/>
      <c r="H1335" s="166"/>
      <c r="I1335" s="141"/>
      <c r="J1335" s="141"/>
      <c r="K1335" s="152"/>
      <c r="L1335" s="152"/>
      <c r="M1335" s="152"/>
      <c r="N1335" s="152"/>
      <c r="O1335" s="99"/>
      <c r="P1335" s="99"/>
      <c r="Q1335" s="157"/>
    </row>
    <row r="1336" spans="1:17">
      <c r="A1336" s="106"/>
      <c r="B1336" s="107"/>
      <c r="C1336" s="108"/>
      <c r="D1336" s="108"/>
      <c r="E1336" s="108"/>
      <c r="F1336" s="108"/>
      <c r="G1336" s="108"/>
      <c r="H1336" s="166"/>
      <c r="I1336" s="141"/>
      <c r="J1336" s="141"/>
      <c r="K1336" s="152"/>
      <c r="L1336" s="152"/>
      <c r="M1336" s="152"/>
      <c r="N1336" s="152"/>
      <c r="O1336" s="99"/>
      <c r="P1336" s="99"/>
      <c r="Q1336" s="157"/>
    </row>
    <row r="1337" spans="1:17">
      <c r="A1337" s="106"/>
      <c r="B1337" s="107"/>
      <c r="C1337" s="108"/>
      <c r="D1337" s="108"/>
      <c r="E1337" s="108"/>
      <c r="F1337" s="108"/>
      <c r="G1337" s="108"/>
      <c r="H1337" s="166"/>
      <c r="I1337" s="141"/>
      <c r="J1337" s="141"/>
      <c r="K1337" s="152"/>
      <c r="L1337" s="152"/>
      <c r="M1337" s="152"/>
      <c r="N1337" s="152"/>
      <c r="O1337" s="99"/>
      <c r="P1337" s="99"/>
      <c r="Q1337" s="157"/>
    </row>
    <row r="1338" spans="1:17">
      <c r="A1338" s="106"/>
      <c r="B1338" s="107"/>
      <c r="C1338" s="108"/>
      <c r="D1338" s="108"/>
      <c r="E1338" s="108"/>
      <c r="F1338" s="108"/>
      <c r="G1338" s="108"/>
      <c r="H1338" s="166"/>
      <c r="I1338" s="141"/>
      <c r="J1338" s="141"/>
      <c r="K1338" s="152"/>
      <c r="L1338" s="152"/>
      <c r="M1338" s="152"/>
      <c r="N1338" s="152"/>
      <c r="O1338" s="99"/>
      <c r="P1338" s="99"/>
      <c r="Q1338" s="157"/>
    </row>
    <row r="1339" spans="1:17">
      <c r="A1339" s="106"/>
      <c r="B1339" s="107"/>
      <c r="C1339" s="108"/>
      <c r="D1339" s="108"/>
      <c r="E1339" s="108"/>
      <c r="F1339" s="108"/>
      <c r="G1339" s="108"/>
      <c r="H1339" s="166"/>
      <c r="I1339" s="141"/>
      <c r="J1339" s="141"/>
      <c r="K1339" s="152"/>
      <c r="L1339" s="152"/>
      <c r="M1339" s="152"/>
      <c r="N1339" s="152"/>
      <c r="O1339" s="99"/>
      <c r="P1339" s="99"/>
      <c r="Q1339" s="157"/>
    </row>
    <row r="1340" spans="1:17">
      <c r="A1340" s="106"/>
      <c r="B1340" s="107"/>
      <c r="C1340" s="108"/>
      <c r="D1340" s="108"/>
      <c r="E1340" s="108"/>
      <c r="F1340" s="108"/>
      <c r="G1340" s="108"/>
      <c r="H1340" s="166"/>
      <c r="I1340" s="141"/>
      <c r="J1340" s="141"/>
      <c r="K1340" s="152"/>
      <c r="L1340" s="152"/>
      <c r="M1340" s="152"/>
      <c r="N1340" s="152"/>
      <c r="O1340" s="99"/>
      <c r="P1340" s="99"/>
      <c r="Q1340" s="157"/>
    </row>
    <row r="1341" spans="1:17">
      <c r="A1341" s="106"/>
      <c r="B1341" s="107"/>
      <c r="C1341" s="108"/>
      <c r="D1341" s="108"/>
      <c r="E1341" s="108"/>
      <c r="F1341" s="108"/>
      <c r="G1341" s="108"/>
      <c r="H1341" s="166"/>
      <c r="I1341" s="141"/>
      <c r="J1341" s="141"/>
      <c r="K1341" s="152"/>
      <c r="L1341" s="152"/>
      <c r="M1341" s="152"/>
      <c r="N1341" s="152"/>
      <c r="O1341" s="99"/>
      <c r="P1341" s="99"/>
      <c r="Q1341" s="157"/>
    </row>
    <row r="1342" spans="1:17">
      <c r="A1342" s="106"/>
      <c r="B1342" s="107"/>
      <c r="C1342" s="108"/>
      <c r="D1342" s="108"/>
      <c r="E1342" s="108"/>
      <c r="F1342" s="108"/>
      <c r="G1342" s="108"/>
      <c r="H1342" s="166"/>
      <c r="I1342" s="141"/>
      <c r="J1342" s="141"/>
      <c r="K1342" s="152"/>
      <c r="L1342" s="152"/>
      <c r="M1342" s="152"/>
      <c r="N1342" s="152"/>
      <c r="O1342" s="99"/>
      <c r="P1342" s="99"/>
      <c r="Q1342" s="157"/>
    </row>
    <row r="1343" spans="1:17">
      <c r="A1343" s="106"/>
      <c r="B1343" s="107"/>
      <c r="C1343" s="108"/>
      <c r="D1343" s="108"/>
      <c r="E1343" s="108"/>
      <c r="F1343" s="108"/>
      <c r="G1343" s="108"/>
      <c r="H1343" s="166"/>
      <c r="I1343" s="141"/>
      <c r="J1343" s="141"/>
      <c r="K1343" s="152"/>
      <c r="L1343" s="152"/>
      <c r="M1343" s="152"/>
      <c r="N1343" s="152"/>
      <c r="O1343" s="99"/>
      <c r="P1343" s="99"/>
      <c r="Q1343" s="157"/>
    </row>
    <row r="1344" spans="1:17">
      <c r="A1344" s="106"/>
      <c r="B1344" s="107"/>
      <c r="C1344" s="108"/>
      <c r="D1344" s="108"/>
      <c r="E1344" s="108"/>
      <c r="F1344" s="108"/>
      <c r="G1344" s="108"/>
      <c r="H1344" s="166"/>
      <c r="I1344" s="141"/>
      <c r="J1344" s="141"/>
      <c r="K1344" s="152"/>
      <c r="L1344" s="152"/>
      <c r="M1344" s="152"/>
      <c r="N1344" s="152"/>
      <c r="O1344" s="99"/>
      <c r="P1344" s="99"/>
      <c r="Q1344" s="157"/>
    </row>
    <row r="1345" spans="1:17">
      <c r="A1345" s="106"/>
      <c r="B1345" s="107"/>
      <c r="C1345" s="108"/>
      <c r="D1345" s="108"/>
      <c r="E1345" s="108"/>
      <c r="F1345" s="108"/>
      <c r="G1345" s="108"/>
      <c r="H1345" s="166"/>
      <c r="I1345" s="141"/>
      <c r="J1345" s="141"/>
      <c r="K1345" s="152"/>
      <c r="L1345" s="152"/>
      <c r="M1345" s="152"/>
      <c r="N1345" s="152"/>
      <c r="O1345" s="99"/>
      <c r="P1345" s="99"/>
      <c r="Q1345" s="157"/>
    </row>
    <row r="1346" spans="1:17">
      <c r="A1346" s="106"/>
      <c r="B1346" s="107"/>
      <c r="C1346" s="108"/>
      <c r="D1346" s="108"/>
      <c r="E1346" s="108"/>
      <c r="F1346" s="108"/>
      <c r="G1346" s="108"/>
      <c r="H1346" s="166"/>
      <c r="I1346" s="141"/>
      <c r="J1346" s="141"/>
      <c r="K1346" s="152"/>
      <c r="L1346" s="152"/>
      <c r="M1346" s="152"/>
      <c r="N1346" s="152"/>
      <c r="O1346" s="99"/>
      <c r="P1346" s="99"/>
      <c r="Q1346" s="157"/>
    </row>
    <row r="1347" spans="1:17">
      <c r="A1347" s="106"/>
      <c r="B1347" s="107"/>
      <c r="C1347" s="108"/>
      <c r="D1347" s="108"/>
      <c r="E1347" s="108"/>
      <c r="F1347" s="108"/>
      <c r="G1347" s="108"/>
      <c r="H1347" s="166"/>
      <c r="I1347" s="141"/>
      <c r="J1347" s="141"/>
      <c r="K1347" s="152"/>
      <c r="L1347" s="152"/>
      <c r="M1347" s="152"/>
      <c r="N1347" s="152"/>
      <c r="O1347" s="99"/>
      <c r="P1347" s="99"/>
      <c r="Q1347" s="157"/>
    </row>
    <row r="1348" spans="1:17">
      <c r="A1348" s="106"/>
      <c r="B1348" s="107"/>
      <c r="C1348" s="108"/>
      <c r="D1348" s="108"/>
      <c r="E1348" s="108"/>
      <c r="F1348" s="108"/>
      <c r="G1348" s="108"/>
      <c r="H1348" s="166"/>
      <c r="I1348" s="141"/>
      <c r="J1348" s="141"/>
      <c r="K1348" s="152"/>
      <c r="L1348" s="152"/>
      <c r="M1348" s="152"/>
      <c r="N1348" s="152"/>
      <c r="O1348" s="99"/>
      <c r="P1348" s="99"/>
      <c r="Q1348" s="157"/>
    </row>
    <row r="1349" spans="1:17">
      <c r="A1349" s="106"/>
      <c r="B1349" s="107"/>
      <c r="C1349" s="108"/>
      <c r="D1349" s="108"/>
      <c r="E1349" s="108"/>
      <c r="F1349" s="108"/>
      <c r="G1349" s="108"/>
      <c r="H1349" s="166"/>
      <c r="I1349" s="141"/>
      <c r="J1349" s="141"/>
      <c r="K1349" s="152"/>
      <c r="L1349" s="152"/>
      <c r="M1349" s="152"/>
      <c r="N1349" s="152"/>
      <c r="O1349" s="99"/>
      <c r="P1349" s="99"/>
      <c r="Q1349" s="157"/>
    </row>
    <row r="1350" spans="1:17">
      <c r="A1350" s="106"/>
      <c r="B1350" s="107"/>
      <c r="C1350" s="108"/>
      <c r="D1350" s="108"/>
      <c r="E1350" s="108"/>
      <c r="F1350" s="108"/>
      <c r="G1350" s="108"/>
      <c r="H1350" s="166"/>
      <c r="I1350" s="141"/>
      <c r="J1350" s="141"/>
      <c r="K1350" s="152"/>
      <c r="L1350" s="152"/>
      <c r="M1350" s="152"/>
      <c r="N1350" s="152"/>
      <c r="O1350" s="99"/>
      <c r="P1350" s="99"/>
      <c r="Q1350" s="157"/>
    </row>
    <row r="1351" spans="1:17">
      <c r="A1351" s="106"/>
      <c r="B1351" s="107"/>
      <c r="C1351" s="108"/>
      <c r="D1351" s="108"/>
      <c r="E1351" s="108"/>
      <c r="F1351" s="108"/>
      <c r="G1351" s="108"/>
      <c r="H1351" s="166"/>
      <c r="I1351" s="141"/>
      <c r="J1351" s="141"/>
      <c r="K1351" s="152"/>
      <c r="L1351" s="152"/>
      <c r="M1351" s="152"/>
      <c r="N1351" s="152"/>
      <c r="O1351" s="99"/>
      <c r="P1351" s="99"/>
      <c r="Q1351" s="157"/>
    </row>
    <row r="1352" spans="1:17">
      <c r="A1352" s="106"/>
      <c r="B1352" s="107"/>
      <c r="C1352" s="108"/>
      <c r="D1352" s="108"/>
      <c r="E1352" s="108"/>
      <c r="F1352" s="108"/>
      <c r="G1352" s="108"/>
      <c r="H1352" s="166"/>
      <c r="I1352" s="141"/>
      <c r="J1352" s="141"/>
      <c r="K1352" s="152"/>
      <c r="L1352" s="152"/>
      <c r="M1352" s="152"/>
      <c r="N1352" s="152"/>
      <c r="O1352" s="99"/>
      <c r="P1352" s="99"/>
      <c r="Q1352" s="157"/>
    </row>
    <row r="1353" spans="1:17">
      <c r="A1353" s="106"/>
      <c r="B1353" s="107"/>
      <c r="C1353" s="108"/>
      <c r="D1353" s="108"/>
      <c r="E1353" s="108"/>
      <c r="F1353" s="108"/>
      <c r="G1353" s="108"/>
      <c r="H1353" s="166"/>
      <c r="I1353" s="141"/>
      <c r="J1353" s="141"/>
      <c r="K1353" s="152"/>
      <c r="L1353" s="152"/>
      <c r="M1353" s="152"/>
      <c r="N1353" s="152"/>
      <c r="O1353" s="99"/>
      <c r="P1353" s="99"/>
      <c r="Q1353" s="157"/>
    </row>
    <row r="1354" spans="1:17">
      <c r="A1354" s="106"/>
      <c r="B1354" s="107"/>
      <c r="C1354" s="108"/>
      <c r="D1354" s="108"/>
      <c r="E1354" s="108"/>
      <c r="F1354" s="108"/>
      <c r="G1354" s="108"/>
      <c r="H1354" s="166"/>
      <c r="I1354" s="141"/>
      <c r="J1354" s="141"/>
      <c r="K1354" s="152"/>
      <c r="L1354" s="152"/>
      <c r="M1354" s="152"/>
      <c r="N1354" s="152"/>
      <c r="O1354" s="99"/>
      <c r="P1354" s="99"/>
      <c r="Q1354" s="157"/>
    </row>
    <row r="1355" spans="1:17">
      <c r="A1355" s="106"/>
      <c r="B1355" s="107"/>
      <c r="C1355" s="108"/>
      <c r="D1355" s="108"/>
      <c r="E1355" s="108"/>
      <c r="F1355" s="108"/>
      <c r="G1355" s="108"/>
      <c r="H1355" s="166"/>
      <c r="I1355" s="141"/>
      <c r="J1355" s="141"/>
      <c r="K1355" s="152"/>
      <c r="L1355" s="152"/>
      <c r="M1355" s="152"/>
      <c r="N1355" s="152"/>
      <c r="O1355" s="99"/>
      <c r="P1355" s="99"/>
      <c r="Q1355" s="157"/>
    </row>
    <row r="1356" spans="1:17">
      <c r="A1356" s="106"/>
      <c r="B1356" s="107"/>
      <c r="C1356" s="108"/>
      <c r="D1356" s="108"/>
      <c r="E1356" s="108"/>
      <c r="F1356" s="108"/>
      <c r="G1356" s="108"/>
      <c r="H1356" s="166"/>
      <c r="I1356" s="141"/>
      <c r="J1356" s="141"/>
      <c r="K1356" s="152"/>
      <c r="L1356" s="152"/>
      <c r="M1356" s="152"/>
      <c r="N1356" s="152"/>
      <c r="O1356" s="99"/>
      <c r="P1356" s="99"/>
      <c r="Q1356" s="157"/>
    </row>
    <row r="1357" spans="1:17">
      <c r="A1357" s="106"/>
      <c r="B1357" s="107"/>
      <c r="C1357" s="108"/>
      <c r="D1357" s="108"/>
      <c r="E1357" s="108"/>
      <c r="F1357" s="108"/>
      <c r="G1357" s="108"/>
      <c r="H1357" s="166"/>
      <c r="I1357" s="141"/>
      <c r="J1357" s="141"/>
      <c r="K1357" s="152"/>
      <c r="L1357" s="152"/>
      <c r="M1357" s="152"/>
      <c r="N1357" s="152"/>
      <c r="O1357" s="99"/>
      <c r="P1357" s="99"/>
      <c r="Q1357" s="157"/>
    </row>
    <row r="1358" spans="1:17">
      <c r="A1358" s="106"/>
      <c r="B1358" s="107"/>
      <c r="C1358" s="108"/>
      <c r="D1358" s="108"/>
      <c r="E1358" s="108"/>
      <c r="F1358" s="108"/>
      <c r="G1358" s="108"/>
      <c r="H1358" s="166"/>
      <c r="I1358" s="141"/>
      <c r="J1358" s="141"/>
      <c r="K1358" s="152"/>
      <c r="L1358" s="152"/>
      <c r="M1358" s="152"/>
      <c r="N1358" s="152"/>
      <c r="O1358" s="99"/>
      <c r="P1358" s="99"/>
      <c r="Q1358" s="157"/>
    </row>
    <row r="1359" spans="1:17">
      <c r="A1359" s="106"/>
      <c r="B1359" s="107"/>
      <c r="C1359" s="108"/>
      <c r="D1359" s="108"/>
      <c r="E1359" s="108"/>
      <c r="F1359" s="108"/>
      <c r="G1359" s="108"/>
      <c r="H1359" s="166"/>
      <c r="I1359" s="141"/>
      <c r="J1359" s="141"/>
      <c r="K1359" s="152"/>
      <c r="L1359" s="152"/>
      <c r="M1359" s="152"/>
      <c r="N1359" s="152"/>
      <c r="O1359" s="99"/>
      <c r="P1359" s="99"/>
      <c r="Q1359" s="157"/>
    </row>
    <row r="1360" spans="1:17">
      <c r="A1360" s="106"/>
      <c r="B1360" s="107"/>
      <c r="C1360" s="108"/>
      <c r="D1360" s="108"/>
      <c r="E1360" s="108"/>
      <c r="F1360" s="108"/>
      <c r="G1360" s="108"/>
      <c r="H1360" s="166"/>
      <c r="I1360" s="141"/>
      <c r="J1360" s="141"/>
      <c r="K1360" s="152"/>
      <c r="L1360" s="152"/>
      <c r="M1360" s="152"/>
      <c r="N1360" s="152"/>
      <c r="O1360" s="99"/>
      <c r="P1360" s="99"/>
      <c r="Q1360" s="157"/>
    </row>
    <row r="1361" spans="1:17">
      <c r="A1361" s="106"/>
      <c r="B1361" s="107"/>
      <c r="C1361" s="108"/>
      <c r="D1361" s="108"/>
      <c r="E1361" s="108"/>
      <c r="F1361" s="108"/>
      <c r="G1361" s="108"/>
      <c r="H1361" s="166"/>
      <c r="I1361" s="141"/>
      <c r="J1361" s="141"/>
      <c r="K1361" s="152"/>
      <c r="L1361" s="152"/>
      <c r="M1361" s="152"/>
      <c r="N1361" s="152"/>
      <c r="O1361" s="99"/>
      <c r="P1361" s="99"/>
      <c r="Q1361" s="157"/>
    </row>
    <row r="1362" spans="1:17">
      <c r="A1362" s="106"/>
      <c r="B1362" s="107"/>
      <c r="C1362" s="108"/>
      <c r="D1362" s="108"/>
      <c r="E1362" s="108"/>
      <c r="F1362" s="108"/>
      <c r="G1362" s="108"/>
      <c r="H1362" s="166"/>
      <c r="I1362" s="141"/>
      <c r="J1362" s="141"/>
      <c r="K1362" s="152"/>
      <c r="L1362" s="152"/>
      <c r="M1362" s="152"/>
      <c r="N1362" s="152"/>
      <c r="O1362" s="99"/>
      <c r="P1362" s="99"/>
      <c r="Q1362" s="157"/>
    </row>
    <row r="1363" spans="1:17">
      <c r="A1363" s="106"/>
      <c r="B1363" s="107"/>
      <c r="C1363" s="108"/>
      <c r="D1363" s="108"/>
      <c r="E1363" s="108"/>
      <c r="F1363" s="108"/>
      <c r="G1363" s="108"/>
      <c r="H1363" s="166"/>
      <c r="I1363" s="141"/>
      <c r="J1363" s="141"/>
      <c r="K1363" s="152"/>
      <c r="L1363" s="152"/>
      <c r="M1363" s="152"/>
      <c r="N1363" s="152"/>
      <c r="O1363" s="99"/>
      <c r="P1363" s="99"/>
      <c r="Q1363" s="157"/>
    </row>
    <row r="1364" spans="1:17">
      <c r="A1364" s="106"/>
      <c r="B1364" s="107"/>
      <c r="C1364" s="108"/>
      <c r="D1364" s="108"/>
      <c r="E1364" s="108"/>
      <c r="F1364" s="108"/>
      <c r="G1364" s="108"/>
      <c r="H1364" s="166"/>
      <c r="I1364" s="141"/>
      <c r="J1364" s="141"/>
      <c r="K1364" s="152"/>
      <c r="L1364" s="152"/>
      <c r="M1364" s="152"/>
      <c r="N1364" s="152"/>
      <c r="O1364" s="99"/>
      <c r="P1364" s="99"/>
      <c r="Q1364" s="157"/>
    </row>
    <row r="1365" spans="1:17">
      <c r="A1365" s="106"/>
      <c r="B1365" s="107"/>
      <c r="C1365" s="108"/>
      <c r="D1365" s="108"/>
      <c r="E1365" s="108"/>
      <c r="F1365" s="108"/>
      <c r="G1365" s="108"/>
      <c r="H1365" s="166"/>
      <c r="I1365" s="141"/>
      <c r="J1365" s="141"/>
      <c r="K1365" s="152"/>
      <c r="L1365" s="152"/>
      <c r="M1365" s="152"/>
      <c r="N1365" s="152"/>
      <c r="O1365" s="99"/>
      <c r="P1365" s="99"/>
      <c r="Q1365" s="157"/>
    </row>
    <row r="1366" spans="1:17">
      <c r="A1366" s="106"/>
      <c r="B1366" s="107"/>
      <c r="C1366" s="108"/>
      <c r="D1366" s="108"/>
      <c r="E1366" s="108"/>
      <c r="F1366" s="108"/>
      <c r="G1366" s="108"/>
      <c r="H1366" s="166"/>
      <c r="I1366" s="141"/>
      <c r="J1366" s="141"/>
      <c r="K1366" s="152"/>
      <c r="L1366" s="152"/>
      <c r="M1366" s="152"/>
      <c r="N1366" s="152"/>
      <c r="O1366" s="99"/>
      <c r="P1366" s="99"/>
      <c r="Q1366" s="157"/>
    </row>
    <row r="1367" spans="1:17">
      <c r="A1367" s="106"/>
      <c r="B1367" s="107"/>
      <c r="C1367" s="108"/>
      <c r="D1367" s="108"/>
      <c r="E1367" s="108"/>
      <c r="F1367" s="108"/>
      <c r="G1367" s="108"/>
      <c r="H1367" s="166"/>
      <c r="I1367" s="141"/>
      <c r="J1367" s="141"/>
      <c r="K1367" s="152"/>
      <c r="L1367" s="152"/>
      <c r="M1367" s="152"/>
      <c r="N1367" s="152"/>
      <c r="O1367" s="99"/>
      <c r="P1367" s="99"/>
      <c r="Q1367" s="157"/>
    </row>
    <row r="1368" spans="1:17">
      <c r="A1368" s="106"/>
      <c r="B1368" s="107"/>
      <c r="C1368" s="108"/>
      <c r="D1368" s="108"/>
      <c r="E1368" s="108"/>
      <c r="F1368" s="108"/>
      <c r="G1368" s="108"/>
      <c r="H1368" s="166"/>
      <c r="I1368" s="141"/>
      <c r="J1368" s="141"/>
      <c r="K1368" s="152"/>
      <c r="L1368" s="152"/>
      <c r="M1368" s="152"/>
      <c r="N1368" s="152"/>
      <c r="O1368" s="99"/>
      <c r="P1368" s="99"/>
      <c r="Q1368" s="157"/>
    </row>
    <row r="1369" spans="1:17">
      <c r="A1369" s="106"/>
      <c r="B1369" s="107"/>
      <c r="C1369" s="108"/>
      <c r="D1369" s="108"/>
      <c r="E1369" s="108"/>
      <c r="F1369" s="108"/>
      <c r="G1369" s="108"/>
      <c r="H1369" s="166"/>
      <c r="I1369" s="141"/>
      <c r="J1369" s="141"/>
      <c r="K1369" s="152"/>
      <c r="L1369" s="152"/>
      <c r="M1369" s="152"/>
      <c r="N1369" s="152"/>
      <c r="O1369" s="99"/>
      <c r="P1369" s="99"/>
      <c r="Q1369" s="157"/>
    </row>
    <row r="1370" spans="1:17">
      <c r="A1370" s="106"/>
      <c r="B1370" s="107"/>
      <c r="C1370" s="108"/>
      <c r="D1370" s="108"/>
      <c r="E1370" s="108"/>
      <c r="F1370" s="108"/>
      <c r="G1370" s="108"/>
      <c r="H1370" s="166"/>
      <c r="I1370" s="141"/>
      <c r="J1370" s="141"/>
      <c r="K1370" s="152"/>
      <c r="L1370" s="152"/>
      <c r="M1370" s="152"/>
      <c r="N1370" s="152"/>
      <c r="O1370" s="99"/>
      <c r="P1370" s="99"/>
      <c r="Q1370" s="157"/>
    </row>
    <row r="1371" spans="1:17">
      <c r="A1371" s="106"/>
      <c r="B1371" s="107"/>
      <c r="C1371" s="108"/>
      <c r="D1371" s="108"/>
      <c r="E1371" s="108"/>
      <c r="F1371" s="108"/>
      <c r="G1371" s="108"/>
      <c r="H1371" s="166"/>
      <c r="I1371" s="141"/>
      <c r="J1371" s="141"/>
      <c r="K1371" s="152"/>
      <c r="L1371" s="152"/>
      <c r="M1371" s="152"/>
      <c r="N1371" s="152"/>
      <c r="O1371" s="99"/>
      <c r="P1371" s="99"/>
      <c r="Q1371" s="157"/>
    </row>
    <row r="1372" spans="1:17">
      <c r="A1372" s="106"/>
      <c r="B1372" s="107"/>
      <c r="C1372" s="108"/>
      <c r="D1372" s="108"/>
      <c r="E1372" s="108"/>
      <c r="F1372" s="108"/>
      <c r="G1372" s="108"/>
      <c r="H1372" s="166"/>
      <c r="I1372" s="141"/>
      <c r="J1372" s="141"/>
      <c r="K1372" s="152"/>
      <c r="L1372" s="152"/>
      <c r="M1372" s="152"/>
      <c r="N1372" s="152"/>
      <c r="O1372" s="99"/>
      <c r="P1372" s="99"/>
      <c r="Q1372" s="157"/>
    </row>
    <row r="1373" spans="1:17">
      <c r="A1373" s="106"/>
      <c r="B1373" s="107"/>
      <c r="C1373" s="108"/>
      <c r="D1373" s="108"/>
      <c r="E1373" s="108"/>
      <c r="F1373" s="108"/>
      <c r="G1373" s="108"/>
      <c r="H1373" s="166"/>
      <c r="I1373" s="141"/>
      <c r="J1373" s="141"/>
      <c r="K1373" s="152"/>
      <c r="L1373" s="152"/>
      <c r="M1373" s="152"/>
      <c r="N1373" s="152"/>
      <c r="O1373" s="99"/>
      <c r="P1373" s="99"/>
      <c r="Q1373" s="157"/>
    </row>
    <row r="1374" spans="1:17">
      <c r="A1374" s="106"/>
      <c r="B1374" s="107"/>
      <c r="C1374" s="108"/>
      <c r="D1374" s="108"/>
      <c r="E1374" s="108"/>
      <c r="F1374" s="108"/>
      <c r="G1374" s="108"/>
      <c r="H1374" s="166"/>
      <c r="I1374" s="141"/>
      <c r="J1374" s="141"/>
      <c r="K1374" s="152"/>
      <c r="L1374" s="152"/>
      <c r="M1374" s="152"/>
      <c r="N1374" s="152"/>
      <c r="O1374" s="99"/>
      <c r="P1374" s="99"/>
      <c r="Q1374" s="157"/>
    </row>
    <row r="1375" spans="1:17">
      <c r="A1375" s="106"/>
      <c r="B1375" s="107"/>
      <c r="C1375" s="108"/>
      <c r="D1375" s="108"/>
      <c r="E1375" s="108"/>
      <c r="F1375" s="108"/>
      <c r="G1375" s="108"/>
      <c r="H1375" s="166"/>
      <c r="I1375" s="141"/>
      <c r="J1375" s="141"/>
      <c r="K1375" s="152"/>
      <c r="L1375" s="152"/>
      <c r="M1375" s="152"/>
      <c r="N1375" s="152"/>
      <c r="O1375" s="99"/>
      <c r="P1375" s="99"/>
      <c r="Q1375" s="157"/>
    </row>
    <row r="1376" spans="1:17">
      <c r="A1376" s="106"/>
      <c r="B1376" s="107"/>
      <c r="C1376" s="108"/>
      <c r="D1376" s="108"/>
      <c r="E1376" s="108"/>
      <c r="F1376" s="108"/>
      <c r="G1376" s="108"/>
      <c r="H1376" s="166"/>
      <c r="I1376" s="141"/>
      <c r="J1376" s="141"/>
      <c r="K1376" s="152"/>
      <c r="L1376" s="152"/>
      <c r="M1376" s="152"/>
      <c r="N1376" s="152"/>
      <c r="O1376" s="99"/>
      <c r="P1376" s="99"/>
      <c r="Q1376" s="157"/>
    </row>
    <row r="1377" spans="1:17">
      <c r="A1377" s="106"/>
      <c r="B1377" s="107"/>
      <c r="C1377" s="108"/>
      <c r="D1377" s="108"/>
      <c r="E1377" s="108"/>
      <c r="F1377" s="108"/>
      <c r="G1377" s="108"/>
      <c r="H1377" s="166"/>
      <c r="I1377" s="141"/>
      <c r="J1377" s="141"/>
      <c r="K1377" s="152"/>
      <c r="L1377" s="152"/>
      <c r="M1377" s="152"/>
      <c r="N1377" s="152"/>
      <c r="O1377" s="99"/>
      <c r="P1377" s="99"/>
      <c r="Q1377" s="157"/>
    </row>
    <row r="1378" spans="1:17">
      <c r="A1378" s="106"/>
      <c r="B1378" s="107"/>
      <c r="C1378" s="108"/>
      <c r="D1378" s="108"/>
      <c r="E1378" s="108"/>
      <c r="F1378" s="108"/>
      <c r="G1378" s="108"/>
      <c r="H1378" s="166"/>
      <c r="I1378" s="141"/>
      <c r="J1378" s="141"/>
      <c r="K1378" s="152"/>
      <c r="L1378" s="152"/>
      <c r="M1378" s="152"/>
      <c r="N1378" s="152"/>
      <c r="O1378" s="99"/>
      <c r="P1378" s="99"/>
      <c r="Q1378" s="157"/>
    </row>
    <row r="1379" spans="1:17">
      <c r="A1379" s="106"/>
      <c r="B1379" s="107"/>
      <c r="C1379" s="108"/>
      <c r="D1379" s="108"/>
      <c r="E1379" s="108"/>
      <c r="F1379" s="108"/>
      <c r="G1379" s="108"/>
      <c r="H1379" s="166"/>
      <c r="I1379" s="141"/>
      <c r="J1379" s="141"/>
      <c r="K1379" s="152"/>
      <c r="L1379" s="152"/>
      <c r="M1379" s="152"/>
      <c r="N1379" s="152"/>
      <c r="O1379" s="99"/>
      <c r="P1379" s="99"/>
      <c r="Q1379" s="157"/>
    </row>
    <row r="1380" spans="1:17">
      <c r="A1380" s="106"/>
      <c r="B1380" s="107"/>
      <c r="C1380" s="108"/>
      <c r="D1380" s="108"/>
      <c r="E1380" s="108"/>
      <c r="F1380" s="108"/>
      <c r="G1380" s="108"/>
      <c r="H1380" s="166"/>
      <c r="I1380" s="141"/>
      <c r="J1380" s="141"/>
      <c r="K1380" s="152"/>
      <c r="L1380" s="152"/>
      <c r="M1380" s="152"/>
      <c r="N1380" s="152"/>
      <c r="O1380" s="99"/>
      <c r="P1380" s="99"/>
      <c r="Q1380" s="157"/>
    </row>
    <row r="1381" spans="1:17">
      <c r="A1381" s="106"/>
      <c r="B1381" s="107"/>
      <c r="C1381" s="108"/>
      <c r="D1381" s="108"/>
      <c r="E1381" s="108"/>
      <c r="F1381" s="108"/>
      <c r="G1381" s="108"/>
      <c r="H1381" s="166"/>
      <c r="I1381" s="141"/>
      <c r="J1381" s="141"/>
      <c r="K1381" s="152"/>
      <c r="L1381" s="152"/>
      <c r="M1381" s="152"/>
      <c r="N1381" s="152"/>
      <c r="O1381" s="99"/>
      <c r="P1381" s="99"/>
      <c r="Q1381" s="157"/>
    </row>
    <row r="1382" spans="1:17">
      <c r="A1382" s="106"/>
      <c r="B1382" s="107"/>
      <c r="C1382" s="108"/>
      <c r="D1382" s="108"/>
      <c r="E1382" s="108"/>
      <c r="F1382" s="108"/>
      <c r="G1382" s="108"/>
      <c r="H1382" s="166"/>
      <c r="I1382" s="141"/>
      <c r="J1382" s="141"/>
      <c r="K1382" s="152"/>
      <c r="L1382" s="152"/>
      <c r="M1382" s="152"/>
      <c r="N1382" s="152"/>
      <c r="O1382" s="99"/>
      <c r="P1382" s="99"/>
      <c r="Q1382" s="157"/>
    </row>
    <row r="1383" spans="1:17">
      <c r="A1383" s="106"/>
      <c r="B1383" s="107"/>
      <c r="C1383" s="108"/>
      <c r="D1383" s="108"/>
      <c r="E1383" s="108"/>
      <c r="F1383" s="108"/>
      <c r="G1383" s="108"/>
      <c r="H1383" s="166"/>
      <c r="I1383" s="141"/>
      <c r="J1383" s="141"/>
      <c r="K1383" s="152"/>
      <c r="L1383" s="152"/>
      <c r="M1383" s="152"/>
      <c r="N1383" s="152"/>
      <c r="O1383" s="99"/>
      <c r="P1383" s="99"/>
      <c r="Q1383" s="157"/>
    </row>
    <row r="1384" spans="1:17">
      <c r="A1384" s="106"/>
      <c r="B1384" s="107"/>
      <c r="C1384" s="108"/>
      <c r="D1384" s="108"/>
      <c r="E1384" s="108"/>
      <c r="F1384" s="108"/>
      <c r="G1384" s="108"/>
      <c r="H1384" s="166"/>
      <c r="I1384" s="141"/>
      <c r="J1384" s="141"/>
      <c r="K1384" s="152"/>
      <c r="L1384" s="152"/>
      <c r="M1384" s="152"/>
      <c r="N1384" s="152"/>
      <c r="O1384" s="99"/>
      <c r="P1384" s="99"/>
      <c r="Q1384" s="157"/>
    </row>
    <row r="1385" spans="1:17">
      <c r="A1385" s="106"/>
      <c r="B1385" s="107"/>
      <c r="C1385" s="108"/>
      <c r="D1385" s="108"/>
      <c r="E1385" s="108"/>
      <c r="F1385" s="108"/>
      <c r="G1385" s="108"/>
      <c r="H1385" s="166"/>
      <c r="I1385" s="141"/>
      <c r="J1385" s="141"/>
      <c r="K1385" s="152"/>
      <c r="L1385" s="152"/>
      <c r="M1385" s="152"/>
      <c r="N1385" s="152"/>
      <c r="O1385" s="99"/>
      <c r="P1385" s="99"/>
      <c r="Q1385" s="157"/>
    </row>
    <row r="1386" spans="1:17">
      <c r="A1386" s="106"/>
      <c r="B1386" s="107"/>
      <c r="C1386" s="108"/>
      <c r="D1386" s="108"/>
      <c r="E1386" s="108"/>
      <c r="F1386" s="108"/>
      <c r="G1386" s="108"/>
      <c r="H1386" s="166"/>
      <c r="I1386" s="141"/>
      <c r="J1386" s="141"/>
      <c r="K1386" s="152"/>
      <c r="L1386" s="152"/>
      <c r="M1386" s="152"/>
      <c r="N1386" s="152"/>
      <c r="O1386" s="99"/>
      <c r="P1386" s="99"/>
      <c r="Q1386" s="157"/>
    </row>
    <row r="1387" spans="1:17">
      <c r="A1387" s="106"/>
      <c r="B1387" s="107"/>
      <c r="C1387" s="108"/>
      <c r="D1387" s="108"/>
      <c r="E1387" s="108"/>
      <c r="F1387" s="108"/>
      <c r="G1387" s="108"/>
      <c r="H1387" s="166"/>
      <c r="I1387" s="141"/>
      <c r="J1387" s="141"/>
      <c r="K1387" s="152"/>
      <c r="L1387" s="152"/>
      <c r="M1387" s="152"/>
      <c r="N1387" s="152"/>
      <c r="O1387" s="99"/>
      <c r="P1387" s="99"/>
      <c r="Q1387" s="157"/>
    </row>
    <row r="1388" spans="1:17">
      <c r="A1388" s="106"/>
      <c r="B1388" s="107"/>
      <c r="C1388" s="108"/>
      <c r="D1388" s="108"/>
      <c r="E1388" s="108"/>
      <c r="F1388" s="108"/>
      <c r="G1388" s="108"/>
      <c r="H1388" s="166"/>
      <c r="I1388" s="141"/>
      <c r="J1388" s="141"/>
      <c r="K1388" s="152"/>
      <c r="L1388" s="152"/>
      <c r="M1388" s="152"/>
      <c r="N1388" s="152"/>
      <c r="O1388" s="99"/>
      <c r="P1388" s="99"/>
      <c r="Q1388" s="157"/>
    </row>
    <row r="1389" spans="1:17">
      <c r="A1389" s="106"/>
      <c r="B1389" s="107"/>
      <c r="C1389" s="108"/>
      <c r="D1389" s="108"/>
      <c r="E1389" s="108"/>
      <c r="F1389" s="108"/>
      <c r="G1389" s="108"/>
      <c r="H1389" s="166"/>
      <c r="I1389" s="141"/>
      <c r="J1389" s="141"/>
      <c r="K1389" s="152"/>
      <c r="L1389" s="152"/>
      <c r="M1389" s="152"/>
      <c r="N1389" s="152"/>
      <c r="O1389" s="99"/>
      <c r="P1389" s="99"/>
      <c r="Q1389" s="157"/>
    </row>
    <row r="1390" spans="1:17">
      <c r="A1390" s="106"/>
      <c r="B1390" s="107"/>
      <c r="C1390" s="108"/>
      <c r="D1390" s="108"/>
      <c r="E1390" s="108"/>
      <c r="F1390" s="108"/>
      <c r="G1390" s="108"/>
      <c r="H1390" s="166"/>
      <c r="I1390" s="141"/>
      <c r="J1390" s="141"/>
      <c r="K1390" s="152"/>
      <c r="L1390" s="152"/>
      <c r="M1390" s="152"/>
      <c r="N1390" s="152"/>
      <c r="O1390" s="99"/>
      <c r="P1390" s="99"/>
      <c r="Q1390" s="157"/>
    </row>
    <row r="1391" spans="1:17">
      <c r="A1391" s="106"/>
      <c r="B1391" s="107"/>
      <c r="C1391" s="108"/>
      <c r="D1391" s="108"/>
      <c r="E1391" s="108"/>
      <c r="F1391" s="108"/>
      <c r="G1391" s="108"/>
      <c r="H1391" s="166"/>
      <c r="I1391" s="141"/>
      <c r="J1391" s="141"/>
      <c r="K1391" s="152"/>
      <c r="L1391" s="152"/>
      <c r="M1391" s="152"/>
      <c r="N1391" s="152"/>
      <c r="O1391" s="99"/>
      <c r="P1391" s="99"/>
      <c r="Q1391" s="157"/>
    </row>
    <row r="1392" spans="1:17">
      <c r="A1392" s="106"/>
      <c r="B1392" s="107"/>
      <c r="C1392" s="108"/>
      <c r="D1392" s="108"/>
      <c r="E1392" s="108"/>
      <c r="F1392" s="108"/>
      <c r="G1392" s="108"/>
      <c r="H1392" s="166"/>
      <c r="I1392" s="141"/>
      <c r="J1392" s="141"/>
      <c r="K1392" s="152"/>
      <c r="L1392" s="152"/>
      <c r="M1392" s="152"/>
      <c r="N1392" s="152"/>
      <c r="O1392" s="99"/>
      <c r="P1392" s="99"/>
      <c r="Q1392" s="157"/>
    </row>
    <row r="1393" spans="1:17">
      <c r="A1393" s="106"/>
      <c r="B1393" s="107"/>
      <c r="C1393" s="108"/>
      <c r="D1393" s="108"/>
      <c r="E1393" s="108"/>
      <c r="F1393" s="108"/>
      <c r="G1393" s="108"/>
      <c r="H1393" s="166"/>
      <c r="I1393" s="141"/>
      <c r="J1393" s="141"/>
      <c r="K1393" s="152"/>
      <c r="L1393" s="152"/>
      <c r="M1393" s="152"/>
      <c r="N1393" s="152"/>
      <c r="O1393" s="99"/>
      <c r="P1393" s="99"/>
      <c r="Q1393" s="157"/>
    </row>
    <row r="1394" spans="1:17">
      <c r="A1394" s="106"/>
      <c r="B1394" s="107"/>
      <c r="C1394" s="108"/>
      <c r="D1394" s="108"/>
      <c r="E1394" s="108"/>
      <c r="F1394" s="108"/>
      <c r="G1394" s="108"/>
      <c r="H1394" s="166"/>
      <c r="I1394" s="141"/>
      <c r="J1394" s="141"/>
      <c r="K1394" s="152"/>
      <c r="L1394" s="152"/>
      <c r="M1394" s="152"/>
      <c r="N1394" s="152"/>
      <c r="O1394" s="99"/>
      <c r="P1394" s="99"/>
      <c r="Q1394" s="157"/>
    </row>
    <row r="1395" spans="1:17">
      <c r="A1395" s="106"/>
      <c r="B1395" s="107"/>
      <c r="C1395" s="108"/>
      <c r="D1395" s="108"/>
      <c r="E1395" s="108"/>
      <c r="F1395" s="108"/>
      <c r="G1395" s="108"/>
      <c r="H1395" s="166"/>
      <c r="I1395" s="141"/>
      <c r="J1395" s="141"/>
      <c r="K1395" s="152"/>
      <c r="L1395" s="152"/>
      <c r="M1395" s="152"/>
      <c r="N1395" s="152"/>
      <c r="O1395" s="99"/>
      <c r="P1395" s="99"/>
      <c r="Q1395" s="157"/>
    </row>
    <row r="1396" spans="1:17">
      <c r="A1396" s="106"/>
      <c r="B1396" s="107"/>
      <c r="C1396" s="108"/>
      <c r="D1396" s="108"/>
      <c r="E1396" s="108"/>
      <c r="F1396" s="108"/>
      <c r="G1396" s="108"/>
      <c r="H1396" s="166"/>
      <c r="I1396" s="141"/>
      <c r="J1396" s="141"/>
      <c r="K1396" s="152"/>
      <c r="L1396" s="152"/>
      <c r="M1396" s="152"/>
      <c r="N1396" s="152"/>
      <c r="O1396" s="99"/>
      <c r="P1396" s="99"/>
      <c r="Q1396" s="157"/>
    </row>
    <row r="1397" spans="1:17">
      <c r="A1397" s="106"/>
      <c r="B1397" s="107"/>
      <c r="C1397" s="108"/>
      <c r="D1397" s="108"/>
      <c r="E1397" s="108"/>
      <c r="F1397" s="108"/>
      <c r="G1397" s="108"/>
      <c r="H1397" s="166"/>
      <c r="I1397" s="141"/>
      <c r="J1397" s="141"/>
      <c r="K1397" s="152"/>
      <c r="L1397" s="152"/>
      <c r="M1397" s="152"/>
      <c r="N1397" s="152"/>
      <c r="O1397" s="99"/>
      <c r="P1397" s="99"/>
      <c r="Q1397" s="157"/>
    </row>
    <row r="1398" spans="1:17">
      <c r="A1398" s="106"/>
      <c r="B1398" s="107"/>
      <c r="C1398" s="108"/>
      <c r="D1398" s="108"/>
      <c r="E1398" s="108"/>
      <c r="F1398" s="108"/>
      <c r="G1398" s="108"/>
      <c r="H1398" s="166"/>
      <c r="I1398" s="141"/>
      <c r="J1398" s="141"/>
      <c r="K1398" s="152"/>
      <c r="L1398" s="152"/>
      <c r="M1398" s="152"/>
      <c r="N1398" s="152"/>
      <c r="O1398" s="99"/>
      <c r="P1398" s="99"/>
      <c r="Q1398" s="157"/>
    </row>
    <row r="1399" spans="1:17">
      <c r="A1399" s="106"/>
      <c r="B1399" s="107"/>
      <c r="C1399" s="108"/>
      <c r="D1399" s="108"/>
      <c r="E1399" s="108"/>
      <c r="F1399" s="108"/>
      <c r="G1399" s="108"/>
      <c r="H1399" s="166"/>
      <c r="I1399" s="141"/>
      <c r="J1399" s="141"/>
      <c r="K1399" s="152"/>
      <c r="L1399" s="152"/>
      <c r="M1399" s="152"/>
      <c r="N1399" s="152"/>
      <c r="O1399" s="99"/>
      <c r="P1399" s="99"/>
      <c r="Q1399" s="157"/>
    </row>
    <row r="1400" spans="1:17">
      <c r="A1400" s="106"/>
      <c r="B1400" s="107"/>
      <c r="C1400" s="108"/>
      <c r="D1400" s="108"/>
      <c r="E1400" s="108"/>
      <c r="F1400" s="108"/>
      <c r="G1400" s="108"/>
      <c r="H1400" s="166"/>
      <c r="I1400" s="141"/>
      <c r="J1400" s="141"/>
      <c r="K1400" s="152"/>
      <c r="L1400" s="152"/>
      <c r="M1400" s="152"/>
      <c r="N1400" s="152"/>
      <c r="O1400" s="99"/>
      <c r="P1400" s="99"/>
      <c r="Q1400" s="157"/>
    </row>
    <row r="1401" spans="1:17">
      <c r="A1401" s="106"/>
      <c r="B1401" s="107"/>
      <c r="C1401" s="108"/>
      <c r="D1401" s="108"/>
      <c r="E1401" s="108"/>
      <c r="F1401" s="108"/>
      <c r="G1401" s="108"/>
      <c r="H1401" s="166"/>
      <c r="I1401" s="141"/>
      <c r="J1401" s="141"/>
      <c r="K1401" s="152"/>
      <c r="L1401" s="152"/>
      <c r="M1401" s="152"/>
      <c r="N1401" s="152"/>
      <c r="O1401" s="99"/>
      <c r="P1401" s="99"/>
      <c r="Q1401" s="157"/>
    </row>
    <row r="1402" spans="1:17">
      <c r="A1402" s="106"/>
      <c r="B1402" s="107"/>
      <c r="C1402" s="108"/>
      <c r="D1402" s="108"/>
      <c r="E1402" s="108"/>
      <c r="F1402" s="108"/>
      <c r="G1402" s="108"/>
      <c r="H1402" s="166"/>
      <c r="I1402" s="141"/>
      <c r="J1402" s="141"/>
      <c r="K1402" s="152"/>
      <c r="L1402" s="152"/>
      <c r="M1402" s="152"/>
      <c r="N1402" s="152"/>
      <c r="O1402" s="99"/>
      <c r="P1402" s="99"/>
      <c r="Q1402" s="157"/>
    </row>
    <row r="1403" spans="1:17">
      <c r="A1403" s="106"/>
      <c r="B1403" s="107"/>
      <c r="C1403" s="108"/>
      <c r="D1403" s="108"/>
      <c r="E1403" s="108"/>
      <c r="F1403" s="108"/>
      <c r="G1403" s="108"/>
      <c r="H1403" s="166"/>
      <c r="I1403" s="141"/>
      <c r="J1403" s="141"/>
      <c r="K1403" s="152"/>
      <c r="L1403" s="152"/>
      <c r="M1403" s="152"/>
      <c r="N1403" s="152"/>
      <c r="O1403" s="99"/>
      <c r="P1403" s="99"/>
      <c r="Q1403" s="157"/>
    </row>
    <row r="1404" spans="1:17">
      <c r="A1404" s="106"/>
      <c r="B1404" s="107"/>
      <c r="C1404" s="108"/>
      <c r="D1404" s="108"/>
      <c r="E1404" s="108"/>
      <c r="F1404" s="108"/>
      <c r="G1404" s="108"/>
      <c r="H1404" s="166"/>
      <c r="I1404" s="141"/>
      <c r="J1404" s="141"/>
      <c r="K1404" s="152"/>
      <c r="L1404" s="152"/>
      <c r="M1404" s="152"/>
      <c r="N1404" s="152"/>
      <c r="O1404" s="99"/>
      <c r="P1404" s="99"/>
      <c r="Q1404" s="157"/>
    </row>
    <row r="1405" spans="1:17">
      <c r="A1405" s="106"/>
      <c r="B1405" s="107"/>
      <c r="C1405" s="108"/>
      <c r="D1405" s="108"/>
      <c r="E1405" s="108"/>
      <c r="F1405" s="108"/>
      <c r="G1405" s="108"/>
      <c r="H1405" s="166"/>
      <c r="I1405" s="141"/>
      <c r="J1405" s="141"/>
      <c r="K1405" s="152"/>
      <c r="L1405" s="152"/>
      <c r="M1405" s="152"/>
      <c r="N1405" s="152"/>
      <c r="O1405" s="99"/>
      <c r="P1405" s="99"/>
      <c r="Q1405" s="157"/>
    </row>
    <row r="1406" spans="1:17">
      <c r="A1406" s="106"/>
      <c r="B1406" s="107"/>
      <c r="C1406" s="108"/>
      <c r="D1406" s="108"/>
      <c r="E1406" s="108"/>
      <c r="F1406" s="108"/>
      <c r="G1406" s="108"/>
      <c r="H1406" s="166"/>
      <c r="I1406" s="141"/>
      <c r="J1406" s="141"/>
      <c r="K1406" s="152"/>
      <c r="L1406" s="152"/>
      <c r="M1406" s="152"/>
      <c r="N1406" s="152"/>
      <c r="O1406" s="99"/>
      <c r="P1406" s="99"/>
      <c r="Q1406" s="157"/>
    </row>
    <row r="1407" spans="1:17">
      <c r="A1407" s="106"/>
      <c r="B1407" s="107"/>
      <c r="C1407" s="108"/>
      <c r="D1407" s="108"/>
      <c r="E1407" s="108"/>
      <c r="F1407" s="108"/>
      <c r="G1407" s="108"/>
      <c r="H1407" s="166"/>
      <c r="I1407" s="141"/>
      <c r="J1407" s="141"/>
      <c r="K1407" s="152"/>
      <c r="L1407" s="152"/>
      <c r="M1407" s="152"/>
      <c r="N1407" s="152"/>
      <c r="O1407" s="99"/>
      <c r="P1407" s="99"/>
      <c r="Q1407" s="157"/>
    </row>
    <row r="1408" spans="1:17">
      <c r="A1408" s="106"/>
      <c r="B1408" s="107"/>
      <c r="C1408" s="108"/>
      <c r="D1408" s="108"/>
      <c r="E1408" s="108"/>
      <c r="F1408" s="108"/>
      <c r="G1408" s="108"/>
      <c r="H1408" s="166"/>
      <c r="I1408" s="141"/>
      <c r="J1408" s="141"/>
      <c r="K1408" s="152"/>
      <c r="L1408" s="152"/>
      <c r="M1408" s="152"/>
      <c r="N1408" s="152"/>
      <c r="O1408" s="99"/>
      <c r="P1408" s="99"/>
      <c r="Q1408" s="157"/>
    </row>
    <row r="1409" spans="1:17">
      <c r="A1409" s="106"/>
      <c r="B1409" s="107"/>
      <c r="C1409" s="108"/>
      <c r="D1409" s="108"/>
      <c r="E1409" s="108"/>
      <c r="F1409" s="108"/>
      <c r="G1409" s="108"/>
      <c r="H1409" s="166"/>
      <c r="I1409" s="141"/>
      <c r="J1409" s="141"/>
      <c r="K1409" s="152"/>
      <c r="L1409" s="152"/>
      <c r="M1409" s="152"/>
      <c r="N1409" s="152"/>
      <c r="O1409" s="99"/>
      <c r="P1409" s="99"/>
      <c r="Q1409" s="157"/>
    </row>
    <row r="1410" spans="1:17">
      <c r="A1410" s="106"/>
      <c r="B1410" s="107"/>
      <c r="C1410" s="108"/>
      <c r="D1410" s="108"/>
      <c r="E1410" s="108"/>
      <c r="F1410" s="108"/>
      <c r="G1410" s="108"/>
      <c r="H1410" s="166"/>
      <c r="I1410" s="141"/>
      <c r="J1410" s="141"/>
      <c r="K1410" s="152"/>
      <c r="L1410" s="152"/>
      <c r="M1410" s="152"/>
      <c r="N1410" s="152"/>
      <c r="O1410" s="99"/>
      <c r="P1410" s="99"/>
      <c r="Q1410" s="157"/>
    </row>
    <row r="1411" spans="1:17">
      <c r="A1411" s="106"/>
      <c r="B1411" s="107"/>
      <c r="C1411" s="108"/>
      <c r="D1411" s="108"/>
      <c r="E1411" s="108"/>
      <c r="F1411" s="108"/>
      <c r="G1411" s="108"/>
      <c r="H1411" s="166"/>
      <c r="I1411" s="141"/>
      <c r="J1411" s="141"/>
      <c r="K1411" s="152"/>
      <c r="L1411" s="152"/>
      <c r="M1411" s="152"/>
      <c r="N1411" s="152"/>
      <c r="O1411" s="99"/>
      <c r="P1411" s="99"/>
      <c r="Q1411" s="157"/>
    </row>
    <row r="1412" spans="1:17">
      <c r="A1412" s="106"/>
      <c r="B1412" s="107"/>
      <c r="C1412" s="108"/>
      <c r="D1412" s="108"/>
      <c r="E1412" s="108"/>
      <c r="F1412" s="108"/>
      <c r="G1412" s="108"/>
      <c r="H1412" s="166"/>
      <c r="I1412" s="141"/>
      <c r="J1412" s="141"/>
      <c r="K1412" s="152"/>
      <c r="L1412" s="152"/>
      <c r="M1412" s="152"/>
      <c r="N1412" s="152"/>
      <c r="O1412" s="99"/>
      <c r="P1412" s="99"/>
      <c r="Q1412" s="157"/>
    </row>
    <row r="1413" spans="1:17">
      <c r="A1413" s="106"/>
      <c r="B1413" s="107"/>
      <c r="C1413" s="108"/>
      <c r="D1413" s="108"/>
      <c r="E1413" s="108"/>
      <c r="F1413" s="108"/>
      <c r="G1413" s="108"/>
      <c r="H1413" s="166"/>
      <c r="I1413" s="141"/>
      <c r="J1413" s="141"/>
      <c r="K1413" s="152"/>
      <c r="L1413" s="152"/>
      <c r="M1413" s="152"/>
      <c r="N1413" s="152"/>
      <c r="O1413" s="99"/>
      <c r="P1413" s="99"/>
      <c r="Q1413" s="157"/>
    </row>
    <row r="1414" spans="1:17">
      <c r="A1414" s="106"/>
      <c r="B1414" s="107"/>
      <c r="C1414" s="108"/>
      <c r="D1414" s="108"/>
      <c r="E1414" s="108"/>
      <c r="F1414" s="108"/>
      <c r="G1414" s="108"/>
      <c r="H1414" s="166"/>
      <c r="I1414" s="141"/>
      <c r="J1414" s="141"/>
      <c r="K1414" s="152"/>
      <c r="L1414" s="152"/>
      <c r="M1414" s="152"/>
      <c r="N1414" s="152"/>
      <c r="O1414" s="99"/>
      <c r="P1414" s="99"/>
      <c r="Q1414" s="157"/>
    </row>
    <row r="1415" spans="1:17">
      <c r="A1415" s="106"/>
      <c r="B1415" s="107"/>
      <c r="C1415" s="108"/>
      <c r="D1415" s="108"/>
      <c r="E1415" s="108"/>
      <c r="F1415" s="108"/>
      <c r="G1415" s="108"/>
      <c r="H1415" s="166"/>
      <c r="I1415" s="141"/>
      <c r="J1415" s="141"/>
      <c r="K1415" s="152"/>
      <c r="L1415" s="152"/>
      <c r="M1415" s="152"/>
      <c r="N1415" s="152"/>
      <c r="O1415" s="99"/>
      <c r="P1415" s="99"/>
      <c r="Q1415" s="157"/>
    </row>
    <row r="1416" spans="1:17">
      <c r="A1416" s="106"/>
      <c r="B1416" s="107"/>
      <c r="C1416" s="108"/>
      <c r="D1416" s="108"/>
      <c r="E1416" s="108"/>
      <c r="F1416" s="108"/>
      <c r="G1416" s="108"/>
      <c r="H1416" s="166"/>
      <c r="I1416" s="141"/>
      <c r="J1416" s="141"/>
      <c r="K1416" s="152"/>
      <c r="L1416" s="152"/>
      <c r="M1416" s="152"/>
      <c r="N1416" s="152"/>
      <c r="O1416" s="99"/>
      <c r="P1416" s="99"/>
      <c r="Q1416" s="157"/>
    </row>
    <row r="1417" spans="1:17">
      <c r="A1417" s="106"/>
      <c r="B1417" s="107"/>
      <c r="C1417" s="108"/>
      <c r="D1417" s="108"/>
      <c r="E1417" s="108"/>
      <c r="F1417" s="108"/>
      <c r="G1417" s="108"/>
      <c r="H1417" s="166"/>
      <c r="I1417" s="141"/>
      <c r="J1417" s="141"/>
      <c r="K1417" s="152"/>
      <c r="L1417" s="152"/>
      <c r="M1417" s="152"/>
      <c r="N1417" s="152"/>
      <c r="O1417" s="99"/>
      <c r="P1417" s="99"/>
      <c r="Q1417" s="157"/>
    </row>
    <row r="1418" spans="1:17">
      <c r="A1418" s="106"/>
      <c r="B1418" s="107"/>
      <c r="C1418" s="108"/>
      <c r="D1418" s="108"/>
      <c r="E1418" s="108"/>
      <c r="F1418" s="108"/>
      <c r="G1418" s="108"/>
      <c r="H1418" s="166"/>
      <c r="I1418" s="141"/>
      <c r="J1418" s="141"/>
      <c r="K1418" s="152"/>
      <c r="L1418" s="152"/>
      <c r="M1418" s="152"/>
      <c r="N1418" s="152"/>
      <c r="O1418" s="99"/>
      <c r="P1418" s="99"/>
      <c r="Q1418" s="157"/>
    </row>
    <row r="1419" spans="1:17">
      <c r="A1419" s="106"/>
      <c r="B1419" s="107"/>
      <c r="C1419" s="108"/>
      <c r="D1419" s="108"/>
      <c r="E1419" s="108"/>
      <c r="F1419" s="108"/>
      <c r="G1419" s="108"/>
      <c r="H1419" s="166"/>
      <c r="I1419" s="141"/>
      <c r="J1419" s="141"/>
      <c r="K1419" s="152"/>
      <c r="L1419" s="152"/>
      <c r="M1419" s="152"/>
      <c r="N1419" s="152"/>
      <c r="O1419" s="99"/>
      <c r="P1419" s="99"/>
      <c r="Q1419" s="157"/>
    </row>
    <row r="1420" spans="1:17">
      <c r="A1420" s="106"/>
      <c r="B1420" s="107"/>
      <c r="C1420" s="108"/>
      <c r="D1420" s="108"/>
      <c r="E1420" s="108"/>
      <c r="F1420" s="108"/>
      <c r="G1420" s="108"/>
      <c r="H1420" s="166"/>
      <c r="I1420" s="141"/>
      <c r="J1420" s="141"/>
      <c r="K1420" s="152"/>
      <c r="L1420" s="152"/>
      <c r="M1420" s="152"/>
      <c r="N1420" s="152"/>
      <c r="O1420" s="99"/>
      <c r="P1420" s="99"/>
      <c r="Q1420" s="157"/>
    </row>
    <row r="1421" spans="1:17">
      <c r="A1421" s="106"/>
      <c r="B1421" s="107"/>
      <c r="C1421" s="108"/>
      <c r="D1421" s="108"/>
      <c r="E1421" s="108"/>
      <c r="F1421" s="108"/>
      <c r="G1421" s="108"/>
      <c r="H1421" s="166"/>
      <c r="I1421" s="141"/>
      <c r="J1421" s="141"/>
      <c r="K1421" s="152"/>
      <c r="L1421" s="152"/>
      <c r="M1421" s="152"/>
      <c r="N1421" s="152"/>
      <c r="O1421" s="99"/>
      <c r="P1421" s="99"/>
      <c r="Q1421" s="157"/>
    </row>
    <row r="1422" spans="1:17">
      <c r="A1422" s="106"/>
      <c r="B1422" s="107"/>
      <c r="C1422" s="108"/>
      <c r="D1422" s="108"/>
      <c r="E1422" s="108"/>
      <c r="F1422" s="108"/>
      <c r="G1422" s="108"/>
      <c r="H1422" s="166"/>
      <c r="I1422" s="141"/>
      <c r="J1422" s="141"/>
      <c r="K1422" s="152"/>
      <c r="L1422" s="152"/>
      <c r="M1422" s="152"/>
      <c r="N1422" s="152"/>
      <c r="O1422" s="99"/>
      <c r="P1422" s="99"/>
      <c r="Q1422" s="157"/>
    </row>
    <row r="1423" spans="1:17">
      <c r="A1423" s="106"/>
      <c r="B1423" s="107"/>
      <c r="C1423" s="108"/>
      <c r="D1423" s="108"/>
      <c r="E1423" s="108"/>
      <c r="F1423" s="108"/>
      <c r="G1423" s="108"/>
      <c r="H1423" s="166"/>
      <c r="I1423" s="141"/>
      <c r="J1423" s="141"/>
      <c r="K1423" s="152"/>
      <c r="L1423" s="152"/>
      <c r="M1423" s="152"/>
      <c r="N1423" s="152"/>
      <c r="O1423" s="99"/>
      <c r="P1423" s="99"/>
      <c r="Q1423" s="157"/>
    </row>
    <row r="1424" spans="1:17">
      <c r="A1424" s="106"/>
      <c r="B1424" s="107"/>
      <c r="C1424" s="108"/>
      <c r="D1424" s="108"/>
      <c r="E1424" s="108"/>
      <c r="F1424" s="108"/>
      <c r="G1424" s="108"/>
      <c r="H1424" s="166"/>
      <c r="I1424" s="141"/>
      <c r="J1424" s="141"/>
      <c r="K1424" s="152"/>
      <c r="L1424" s="152"/>
      <c r="M1424" s="152"/>
      <c r="N1424" s="152"/>
      <c r="O1424" s="99"/>
      <c r="P1424" s="99"/>
      <c r="Q1424" s="157"/>
    </row>
    <row r="1425" spans="1:17">
      <c r="A1425" s="106"/>
      <c r="B1425" s="107"/>
      <c r="C1425" s="108"/>
      <c r="D1425" s="108"/>
      <c r="E1425" s="108"/>
      <c r="F1425" s="108"/>
      <c r="G1425" s="108"/>
      <c r="H1425" s="166"/>
      <c r="I1425" s="141"/>
      <c r="J1425" s="141"/>
      <c r="K1425" s="152"/>
      <c r="L1425" s="152"/>
      <c r="M1425" s="152"/>
      <c r="N1425" s="152"/>
      <c r="O1425" s="99"/>
      <c r="P1425" s="99"/>
      <c r="Q1425" s="157"/>
    </row>
    <row r="1426" spans="1:17">
      <c r="A1426" s="106"/>
      <c r="B1426" s="107"/>
      <c r="C1426" s="108"/>
      <c r="D1426" s="108"/>
      <c r="E1426" s="108"/>
      <c r="F1426" s="108"/>
      <c r="G1426" s="108"/>
      <c r="H1426" s="166"/>
      <c r="I1426" s="141"/>
      <c r="J1426" s="141"/>
      <c r="K1426" s="152"/>
      <c r="L1426" s="152"/>
      <c r="M1426" s="152"/>
      <c r="N1426" s="152"/>
      <c r="O1426" s="99"/>
      <c r="P1426" s="99"/>
      <c r="Q1426" s="157"/>
    </row>
    <row r="1427" spans="1:17">
      <c r="A1427" s="106"/>
      <c r="B1427" s="107"/>
      <c r="C1427" s="108"/>
      <c r="D1427" s="108"/>
      <c r="E1427" s="108"/>
      <c r="F1427" s="108"/>
      <c r="G1427" s="108"/>
      <c r="H1427" s="166"/>
      <c r="I1427" s="141"/>
      <c r="J1427" s="141"/>
      <c r="K1427" s="152"/>
      <c r="L1427" s="152"/>
      <c r="M1427" s="152"/>
      <c r="N1427" s="152"/>
      <c r="O1427" s="99"/>
      <c r="P1427" s="99"/>
      <c r="Q1427" s="157"/>
    </row>
    <row r="1428" spans="1:17">
      <c r="A1428" s="106"/>
      <c r="B1428" s="107"/>
      <c r="C1428" s="108"/>
      <c r="D1428" s="108"/>
      <c r="E1428" s="108"/>
      <c r="F1428" s="108"/>
      <c r="G1428" s="108"/>
      <c r="H1428" s="166"/>
      <c r="I1428" s="141"/>
      <c r="J1428" s="141"/>
      <c r="K1428" s="152"/>
      <c r="L1428" s="152"/>
      <c r="M1428" s="152"/>
      <c r="N1428" s="152"/>
      <c r="O1428" s="99"/>
      <c r="P1428" s="99"/>
      <c r="Q1428" s="157"/>
    </row>
    <row r="1429" spans="1:17">
      <c r="A1429" s="106"/>
      <c r="B1429" s="107"/>
      <c r="C1429" s="108"/>
      <c r="D1429" s="108"/>
      <c r="E1429" s="108"/>
      <c r="F1429" s="108"/>
      <c r="G1429" s="108"/>
      <c r="H1429" s="166"/>
      <c r="I1429" s="141"/>
      <c r="J1429" s="141"/>
      <c r="K1429" s="152"/>
      <c r="L1429" s="152"/>
      <c r="M1429" s="152"/>
      <c r="N1429" s="152"/>
      <c r="O1429" s="99"/>
      <c r="P1429" s="99"/>
      <c r="Q1429" s="157"/>
    </row>
    <row r="1430" spans="1:17">
      <c r="A1430" s="106"/>
      <c r="B1430" s="107"/>
      <c r="C1430" s="108"/>
      <c r="D1430" s="108"/>
      <c r="E1430" s="108"/>
      <c r="F1430" s="108"/>
      <c r="G1430" s="108"/>
      <c r="H1430" s="166"/>
      <c r="I1430" s="141"/>
      <c r="J1430" s="141"/>
      <c r="K1430" s="152"/>
      <c r="L1430" s="152"/>
      <c r="M1430" s="152"/>
      <c r="N1430" s="152"/>
      <c r="O1430" s="99"/>
      <c r="P1430" s="99"/>
      <c r="Q1430" s="157"/>
    </row>
    <row r="1431" spans="1:17">
      <c r="A1431" s="106"/>
      <c r="B1431" s="107"/>
      <c r="C1431" s="108"/>
      <c r="D1431" s="108"/>
      <c r="E1431" s="108"/>
      <c r="F1431" s="108"/>
      <c r="G1431" s="108"/>
      <c r="H1431" s="166"/>
      <c r="I1431" s="141"/>
      <c r="J1431" s="141"/>
      <c r="K1431" s="152"/>
      <c r="L1431" s="152"/>
      <c r="M1431" s="152"/>
      <c r="N1431" s="152"/>
      <c r="O1431" s="99"/>
      <c r="P1431" s="99"/>
      <c r="Q1431" s="157"/>
    </row>
    <row r="1432" spans="1:17">
      <c r="A1432" s="106"/>
      <c r="B1432" s="107"/>
      <c r="C1432" s="108"/>
      <c r="D1432" s="108"/>
      <c r="E1432" s="108"/>
      <c r="F1432" s="108"/>
      <c r="G1432" s="108"/>
      <c r="H1432" s="166"/>
      <c r="I1432" s="141"/>
      <c r="J1432" s="141"/>
      <c r="K1432" s="152"/>
      <c r="L1432" s="152"/>
      <c r="M1432" s="152"/>
      <c r="N1432" s="152"/>
      <c r="O1432" s="99"/>
      <c r="P1432" s="99"/>
      <c r="Q1432" s="157"/>
    </row>
    <row r="1433" spans="1:17">
      <c r="A1433" s="106"/>
      <c r="B1433" s="107"/>
      <c r="C1433" s="108"/>
      <c r="D1433" s="108"/>
      <c r="E1433" s="108"/>
      <c r="F1433" s="108"/>
      <c r="G1433" s="108"/>
      <c r="H1433" s="166"/>
      <c r="I1433" s="141"/>
      <c r="J1433" s="141"/>
      <c r="K1433" s="152"/>
      <c r="L1433" s="152"/>
      <c r="M1433" s="152"/>
      <c r="N1433" s="152"/>
      <c r="O1433" s="99"/>
      <c r="P1433" s="99"/>
      <c r="Q1433" s="157"/>
    </row>
    <row r="1434" spans="1:17">
      <c r="A1434" s="106"/>
      <c r="B1434" s="107"/>
      <c r="C1434" s="108"/>
      <c r="D1434" s="108"/>
      <c r="E1434" s="108"/>
      <c r="F1434" s="108"/>
      <c r="G1434" s="108"/>
      <c r="H1434" s="166"/>
      <c r="I1434" s="141"/>
      <c r="J1434" s="141"/>
      <c r="K1434" s="152"/>
      <c r="L1434" s="152"/>
      <c r="M1434" s="152"/>
      <c r="N1434" s="152"/>
      <c r="O1434" s="99"/>
      <c r="P1434" s="99"/>
      <c r="Q1434" s="157"/>
    </row>
    <row r="1435" spans="1:17">
      <c r="A1435" s="106"/>
      <c r="B1435" s="107"/>
      <c r="C1435" s="108"/>
      <c r="D1435" s="108"/>
      <c r="E1435" s="108"/>
      <c r="F1435" s="108"/>
      <c r="G1435" s="108"/>
      <c r="H1435" s="166"/>
      <c r="I1435" s="141"/>
      <c r="J1435" s="141"/>
      <c r="K1435" s="152"/>
      <c r="L1435" s="152"/>
      <c r="M1435" s="152"/>
      <c r="N1435" s="152"/>
      <c r="O1435" s="99"/>
      <c r="P1435" s="99"/>
      <c r="Q1435" s="157"/>
    </row>
    <row r="1436" spans="1:17">
      <c r="A1436" s="106"/>
      <c r="B1436" s="107"/>
      <c r="C1436" s="108"/>
      <c r="D1436" s="108"/>
      <c r="E1436" s="108"/>
      <c r="F1436" s="108"/>
      <c r="G1436" s="108"/>
      <c r="H1436" s="166"/>
      <c r="I1436" s="141"/>
      <c r="J1436" s="141"/>
      <c r="K1436" s="152"/>
      <c r="L1436" s="152"/>
      <c r="M1436" s="152"/>
      <c r="N1436" s="152"/>
      <c r="O1436" s="99"/>
      <c r="P1436" s="99"/>
      <c r="Q1436" s="157"/>
    </row>
    <row r="1437" spans="1:17">
      <c r="A1437" s="106"/>
      <c r="B1437" s="107"/>
      <c r="C1437" s="108"/>
      <c r="D1437" s="108"/>
      <c r="E1437" s="108"/>
      <c r="F1437" s="108"/>
      <c r="G1437" s="108"/>
      <c r="H1437" s="166"/>
      <c r="I1437" s="141"/>
      <c r="J1437" s="141"/>
      <c r="K1437" s="152"/>
      <c r="L1437" s="152"/>
      <c r="M1437" s="152"/>
      <c r="N1437" s="152"/>
      <c r="O1437" s="99"/>
      <c r="P1437" s="99"/>
      <c r="Q1437" s="157"/>
    </row>
    <row r="1438" spans="1:17">
      <c r="A1438" s="106"/>
      <c r="B1438" s="107"/>
      <c r="C1438" s="108"/>
      <c r="D1438" s="108"/>
      <c r="E1438" s="108"/>
      <c r="F1438" s="108"/>
      <c r="G1438" s="108"/>
      <c r="H1438" s="166"/>
      <c r="I1438" s="141"/>
      <c r="J1438" s="141"/>
      <c r="K1438" s="152"/>
      <c r="L1438" s="152"/>
      <c r="M1438" s="152"/>
      <c r="N1438" s="152"/>
      <c r="O1438" s="99"/>
      <c r="P1438" s="99"/>
      <c r="Q1438" s="157"/>
    </row>
    <row r="1439" spans="1:17">
      <c r="A1439" s="106"/>
      <c r="B1439" s="107"/>
      <c r="C1439" s="108"/>
      <c r="D1439" s="108"/>
      <c r="E1439" s="108"/>
      <c r="F1439" s="108"/>
      <c r="G1439" s="108"/>
      <c r="H1439" s="166"/>
      <c r="I1439" s="141"/>
      <c r="J1439" s="141"/>
      <c r="K1439" s="152"/>
      <c r="L1439" s="152"/>
      <c r="M1439" s="152"/>
      <c r="N1439" s="152"/>
      <c r="O1439" s="99"/>
      <c r="P1439" s="99"/>
      <c r="Q1439" s="157"/>
    </row>
    <row r="1440" spans="1:17">
      <c r="A1440" s="106"/>
      <c r="B1440" s="107"/>
      <c r="C1440" s="108"/>
      <c r="D1440" s="108"/>
      <c r="E1440" s="108"/>
      <c r="F1440" s="108"/>
      <c r="G1440" s="108"/>
      <c r="H1440" s="166"/>
      <c r="I1440" s="141"/>
      <c r="J1440" s="141"/>
      <c r="K1440" s="152"/>
      <c r="L1440" s="152"/>
      <c r="M1440" s="152"/>
      <c r="N1440" s="152"/>
      <c r="O1440" s="99"/>
      <c r="P1440" s="99"/>
      <c r="Q1440" s="157"/>
    </row>
    <row r="1441" spans="1:17">
      <c r="A1441" s="106"/>
      <c r="B1441" s="107"/>
      <c r="C1441" s="108"/>
      <c r="D1441" s="108"/>
      <c r="E1441" s="108"/>
      <c r="F1441" s="108"/>
      <c r="G1441" s="108"/>
      <c r="H1441" s="166"/>
      <c r="I1441" s="141"/>
      <c r="J1441" s="141"/>
      <c r="K1441" s="152"/>
      <c r="L1441" s="152"/>
      <c r="M1441" s="152"/>
      <c r="N1441" s="152"/>
      <c r="O1441" s="99"/>
      <c r="P1441" s="99"/>
      <c r="Q1441" s="157"/>
    </row>
    <row r="1442" spans="1:17">
      <c r="A1442" s="106"/>
      <c r="B1442" s="107"/>
      <c r="C1442" s="108"/>
      <c r="D1442" s="108"/>
      <c r="E1442" s="108"/>
      <c r="F1442" s="108"/>
      <c r="G1442" s="108"/>
      <c r="H1442" s="166"/>
      <c r="I1442" s="141"/>
      <c r="J1442" s="141"/>
      <c r="K1442" s="152"/>
      <c r="L1442" s="152"/>
      <c r="M1442" s="152"/>
      <c r="N1442" s="152"/>
      <c r="O1442" s="99"/>
      <c r="P1442" s="99"/>
      <c r="Q1442" s="157"/>
    </row>
    <row r="1443" spans="1:17">
      <c r="A1443" s="106"/>
      <c r="B1443" s="107"/>
      <c r="C1443" s="108"/>
      <c r="D1443" s="108"/>
      <c r="E1443" s="108"/>
      <c r="F1443" s="108"/>
      <c r="G1443" s="108"/>
      <c r="H1443" s="166"/>
      <c r="I1443" s="141"/>
      <c r="J1443" s="141"/>
      <c r="K1443" s="152"/>
      <c r="L1443" s="152"/>
      <c r="M1443" s="152"/>
      <c r="N1443" s="152"/>
      <c r="O1443" s="99"/>
      <c r="P1443" s="99"/>
      <c r="Q1443" s="157"/>
    </row>
    <row r="1444" spans="1:17">
      <c r="A1444" s="106"/>
      <c r="B1444" s="107"/>
      <c r="C1444" s="108"/>
      <c r="D1444" s="108"/>
      <c r="E1444" s="108"/>
      <c r="F1444" s="108"/>
      <c r="G1444" s="108"/>
      <c r="H1444" s="166"/>
      <c r="I1444" s="141"/>
      <c r="J1444" s="141"/>
      <c r="K1444" s="152"/>
      <c r="L1444" s="152"/>
      <c r="M1444" s="152"/>
      <c r="N1444" s="152"/>
      <c r="O1444" s="99"/>
      <c r="P1444" s="99"/>
      <c r="Q1444" s="157"/>
    </row>
    <row r="1445" spans="1:17">
      <c r="A1445" s="106"/>
      <c r="B1445" s="107"/>
      <c r="C1445" s="108"/>
      <c r="D1445" s="108"/>
      <c r="E1445" s="108"/>
      <c r="F1445" s="108"/>
      <c r="G1445" s="108"/>
      <c r="H1445" s="166"/>
      <c r="I1445" s="141"/>
      <c r="J1445" s="141"/>
      <c r="K1445" s="152"/>
      <c r="L1445" s="152"/>
      <c r="M1445" s="152"/>
      <c r="N1445" s="152"/>
      <c r="O1445" s="99"/>
      <c r="P1445" s="99"/>
      <c r="Q1445" s="157"/>
    </row>
    <row r="1446" spans="1:17">
      <c r="A1446" s="106"/>
      <c r="B1446" s="107"/>
      <c r="C1446" s="108"/>
      <c r="D1446" s="108"/>
      <c r="E1446" s="108"/>
      <c r="F1446" s="108"/>
      <c r="G1446" s="108"/>
      <c r="H1446" s="166"/>
      <c r="I1446" s="141"/>
      <c r="J1446" s="141"/>
      <c r="K1446" s="152"/>
      <c r="L1446" s="152"/>
      <c r="M1446" s="152"/>
      <c r="N1446" s="152"/>
      <c r="O1446" s="99"/>
      <c r="P1446" s="99"/>
      <c r="Q1446" s="157"/>
    </row>
    <row r="1447" spans="1:17">
      <c r="A1447" s="106"/>
      <c r="B1447" s="107"/>
      <c r="C1447" s="108"/>
      <c r="D1447" s="108"/>
      <c r="E1447" s="108"/>
      <c r="F1447" s="108"/>
      <c r="G1447" s="108"/>
      <c r="H1447" s="166"/>
      <c r="I1447" s="141"/>
      <c r="J1447" s="141"/>
      <c r="K1447" s="152"/>
      <c r="L1447" s="152"/>
      <c r="M1447" s="152"/>
      <c r="N1447" s="152"/>
      <c r="O1447" s="99"/>
      <c r="P1447" s="99"/>
      <c r="Q1447" s="157"/>
    </row>
    <row r="1448" spans="1:17">
      <c r="A1448" s="106"/>
      <c r="B1448" s="107"/>
      <c r="C1448" s="108"/>
      <c r="D1448" s="108"/>
      <c r="E1448" s="108"/>
      <c r="F1448" s="108"/>
      <c r="G1448" s="108"/>
      <c r="H1448" s="166"/>
      <c r="I1448" s="141"/>
      <c r="J1448" s="141"/>
      <c r="K1448" s="152"/>
      <c r="L1448" s="152"/>
      <c r="M1448" s="152"/>
      <c r="N1448" s="152"/>
      <c r="O1448" s="99"/>
      <c r="P1448" s="99"/>
      <c r="Q1448" s="157"/>
    </row>
    <row r="1449" spans="1:17">
      <c r="A1449" s="106"/>
      <c r="B1449" s="107"/>
      <c r="C1449" s="108"/>
      <c r="D1449" s="108"/>
      <c r="E1449" s="108"/>
      <c r="F1449" s="108"/>
      <c r="G1449" s="108"/>
      <c r="H1449" s="166"/>
      <c r="I1449" s="141"/>
      <c r="J1449" s="141"/>
      <c r="K1449" s="152"/>
      <c r="L1449" s="152"/>
      <c r="M1449" s="152"/>
      <c r="N1449" s="152"/>
      <c r="O1449" s="99"/>
      <c r="P1449" s="99"/>
      <c r="Q1449" s="157"/>
    </row>
    <row r="1450" spans="1:17">
      <c r="A1450" s="106"/>
      <c r="B1450" s="107"/>
      <c r="C1450" s="108"/>
      <c r="D1450" s="108"/>
      <c r="E1450" s="108"/>
      <c r="F1450" s="108"/>
      <c r="G1450" s="108"/>
      <c r="H1450" s="166"/>
      <c r="I1450" s="141"/>
      <c r="J1450" s="141"/>
      <c r="K1450" s="152"/>
      <c r="L1450" s="152"/>
      <c r="M1450" s="152"/>
      <c r="N1450" s="152"/>
      <c r="O1450" s="99"/>
      <c r="P1450" s="99"/>
      <c r="Q1450" s="157"/>
    </row>
    <row r="1451" spans="1:17">
      <c r="A1451" s="106"/>
      <c r="B1451" s="107"/>
      <c r="C1451" s="108"/>
      <c r="D1451" s="108"/>
      <c r="E1451" s="108"/>
      <c r="F1451" s="108"/>
      <c r="G1451" s="108"/>
      <c r="H1451" s="166"/>
      <c r="I1451" s="141"/>
      <c r="J1451" s="141"/>
      <c r="K1451" s="152"/>
      <c r="L1451" s="152"/>
      <c r="M1451" s="152"/>
      <c r="N1451" s="152"/>
      <c r="O1451" s="99"/>
      <c r="P1451" s="99"/>
      <c r="Q1451" s="157"/>
    </row>
    <row r="1452" spans="1:17">
      <c r="A1452" s="106"/>
      <c r="B1452" s="107"/>
      <c r="C1452" s="108"/>
      <c r="D1452" s="108"/>
      <c r="E1452" s="108"/>
      <c r="F1452" s="108"/>
      <c r="G1452" s="108"/>
      <c r="H1452" s="166"/>
      <c r="I1452" s="141"/>
      <c r="J1452" s="141"/>
      <c r="K1452" s="152"/>
      <c r="L1452" s="152"/>
      <c r="M1452" s="152"/>
      <c r="N1452" s="152"/>
      <c r="O1452" s="99"/>
      <c r="P1452" s="99"/>
      <c r="Q1452" s="157"/>
    </row>
    <row r="1453" spans="1:17">
      <c r="A1453" s="106"/>
      <c r="B1453" s="107"/>
      <c r="C1453" s="108"/>
      <c r="D1453" s="108"/>
      <c r="E1453" s="108"/>
      <c r="F1453" s="108"/>
      <c r="G1453" s="108"/>
      <c r="H1453" s="166"/>
      <c r="I1453" s="141"/>
      <c r="J1453" s="141"/>
      <c r="K1453" s="152"/>
      <c r="L1453" s="152"/>
      <c r="M1453" s="152"/>
      <c r="N1453" s="152"/>
      <c r="O1453" s="99"/>
      <c r="P1453" s="99"/>
      <c r="Q1453" s="157"/>
    </row>
    <row r="1454" spans="1:17">
      <c r="A1454" s="106"/>
      <c r="B1454" s="107"/>
      <c r="C1454" s="108"/>
      <c r="D1454" s="108"/>
      <c r="E1454" s="108"/>
      <c r="F1454" s="108"/>
      <c r="G1454" s="108"/>
      <c r="H1454" s="166"/>
      <c r="I1454" s="141"/>
      <c r="J1454" s="141"/>
      <c r="K1454" s="152"/>
      <c r="L1454" s="152"/>
      <c r="M1454" s="152"/>
      <c r="N1454" s="152"/>
      <c r="O1454" s="99"/>
      <c r="P1454" s="99"/>
      <c r="Q1454" s="157"/>
    </row>
    <row r="1455" spans="1:17">
      <c r="A1455" s="106"/>
      <c r="B1455" s="107"/>
      <c r="C1455" s="108"/>
      <c r="D1455" s="108"/>
      <c r="E1455" s="108"/>
      <c r="F1455" s="108"/>
      <c r="G1455" s="108"/>
      <c r="H1455" s="166"/>
      <c r="I1455" s="141"/>
      <c r="J1455" s="141"/>
      <c r="K1455" s="152"/>
      <c r="L1455" s="152"/>
      <c r="M1455" s="152"/>
      <c r="N1455" s="152"/>
      <c r="O1455" s="99"/>
      <c r="P1455" s="99"/>
      <c r="Q1455" s="157"/>
    </row>
    <row r="1456" spans="1:17">
      <c r="A1456" s="106"/>
      <c r="B1456" s="107"/>
      <c r="C1456" s="108"/>
      <c r="D1456" s="108"/>
      <c r="E1456" s="108"/>
      <c r="F1456" s="108"/>
      <c r="G1456" s="108"/>
      <c r="H1456" s="166"/>
      <c r="I1456" s="141"/>
      <c r="J1456" s="141"/>
      <c r="K1456" s="152"/>
      <c r="L1456" s="152"/>
      <c r="M1456" s="152"/>
      <c r="N1456" s="152"/>
      <c r="O1456" s="99"/>
      <c r="P1456" s="99"/>
      <c r="Q1456" s="157"/>
    </row>
    <row r="1457" spans="1:17">
      <c r="A1457" s="106"/>
      <c r="B1457" s="107"/>
      <c r="C1457" s="108"/>
      <c r="D1457" s="108"/>
      <c r="E1457" s="108"/>
      <c r="F1457" s="108"/>
      <c r="G1457" s="108"/>
      <c r="H1457" s="166"/>
      <c r="I1457" s="141"/>
      <c r="J1457" s="141"/>
      <c r="K1457" s="152"/>
      <c r="L1457" s="152"/>
      <c r="M1457" s="152"/>
      <c r="N1457" s="152"/>
      <c r="O1457" s="99"/>
      <c r="P1457" s="99"/>
      <c r="Q1457" s="157"/>
    </row>
    <row r="1458" spans="1:17">
      <c r="A1458" s="106"/>
      <c r="B1458" s="107"/>
      <c r="C1458" s="108"/>
      <c r="D1458" s="108"/>
      <c r="E1458" s="108"/>
      <c r="F1458" s="108"/>
      <c r="G1458" s="108"/>
      <c r="H1458" s="166"/>
      <c r="I1458" s="141"/>
      <c r="J1458" s="141"/>
      <c r="K1458" s="152"/>
      <c r="L1458" s="152"/>
      <c r="M1458" s="152"/>
      <c r="N1458" s="152"/>
      <c r="O1458" s="99"/>
      <c r="P1458" s="99"/>
      <c r="Q1458" s="157"/>
    </row>
    <row r="1459" spans="1:17">
      <c r="A1459" s="106"/>
      <c r="B1459" s="107"/>
      <c r="C1459" s="108"/>
      <c r="D1459" s="108"/>
      <c r="E1459" s="108"/>
      <c r="F1459" s="108"/>
      <c r="G1459" s="108"/>
      <c r="H1459" s="166"/>
      <c r="I1459" s="141"/>
      <c r="J1459" s="141"/>
      <c r="K1459" s="152"/>
      <c r="L1459" s="152"/>
      <c r="M1459" s="152"/>
      <c r="N1459" s="152"/>
      <c r="O1459" s="99"/>
      <c r="P1459" s="99"/>
      <c r="Q1459" s="157"/>
    </row>
    <row r="1460" spans="1:17">
      <c r="A1460" s="106"/>
      <c r="B1460" s="107"/>
      <c r="C1460" s="108"/>
      <c r="D1460" s="108"/>
      <c r="E1460" s="108"/>
      <c r="F1460" s="108"/>
      <c r="G1460" s="108"/>
      <c r="H1460" s="166"/>
      <c r="I1460" s="141"/>
      <c r="J1460" s="141"/>
      <c r="K1460" s="152"/>
      <c r="L1460" s="152"/>
      <c r="M1460" s="152"/>
      <c r="N1460" s="152"/>
      <c r="O1460" s="99"/>
      <c r="P1460" s="99"/>
      <c r="Q1460" s="157"/>
    </row>
    <row r="1461" spans="1:17">
      <c r="A1461" s="106"/>
      <c r="B1461" s="107"/>
      <c r="C1461" s="108"/>
      <c r="D1461" s="108"/>
      <c r="E1461" s="108"/>
      <c r="F1461" s="108"/>
      <c r="G1461" s="108"/>
      <c r="H1461" s="166"/>
      <c r="I1461" s="141"/>
      <c r="J1461" s="141"/>
      <c r="K1461" s="152"/>
      <c r="L1461" s="152"/>
      <c r="M1461" s="152"/>
      <c r="N1461" s="152"/>
      <c r="O1461" s="99"/>
      <c r="P1461" s="99"/>
      <c r="Q1461" s="157"/>
    </row>
    <row r="1462" spans="1:17">
      <c r="A1462" s="106"/>
      <c r="B1462" s="107"/>
      <c r="C1462" s="108"/>
      <c r="D1462" s="108"/>
      <c r="E1462" s="108"/>
      <c r="F1462" s="108"/>
      <c r="G1462" s="108"/>
      <c r="H1462" s="166"/>
      <c r="I1462" s="141"/>
      <c r="J1462" s="141"/>
      <c r="K1462" s="152"/>
      <c r="L1462" s="152"/>
      <c r="M1462" s="152"/>
      <c r="N1462" s="152"/>
      <c r="O1462" s="99"/>
      <c r="P1462" s="99"/>
      <c r="Q1462" s="157"/>
    </row>
    <row r="1463" spans="1:17">
      <c r="A1463" s="106"/>
      <c r="B1463" s="107"/>
      <c r="C1463" s="108"/>
      <c r="D1463" s="108"/>
      <c r="E1463" s="108"/>
      <c r="F1463" s="108"/>
      <c r="G1463" s="108"/>
      <c r="H1463" s="166"/>
      <c r="I1463" s="141"/>
      <c r="J1463" s="141"/>
      <c r="K1463" s="152"/>
      <c r="L1463" s="152"/>
      <c r="M1463" s="152"/>
      <c r="N1463" s="152"/>
      <c r="O1463" s="99"/>
      <c r="P1463" s="99"/>
      <c r="Q1463" s="157"/>
    </row>
    <row r="1464" spans="1:17">
      <c r="A1464" s="106"/>
      <c r="B1464" s="107"/>
      <c r="C1464" s="108"/>
      <c r="D1464" s="108"/>
      <c r="E1464" s="108"/>
      <c r="F1464" s="108"/>
      <c r="G1464" s="108"/>
      <c r="H1464" s="166"/>
      <c r="I1464" s="141"/>
      <c r="J1464" s="141"/>
      <c r="K1464" s="152"/>
      <c r="L1464" s="152"/>
      <c r="M1464" s="152"/>
      <c r="N1464" s="152"/>
      <c r="O1464" s="99"/>
      <c r="P1464" s="99"/>
      <c r="Q1464" s="157"/>
    </row>
    <row r="1465" spans="1:17">
      <c r="A1465" s="106"/>
      <c r="B1465" s="107"/>
      <c r="C1465" s="108"/>
      <c r="D1465" s="108"/>
      <c r="E1465" s="108"/>
      <c r="F1465" s="108"/>
      <c r="G1465" s="108"/>
      <c r="H1465" s="166"/>
      <c r="I1465" s="141"/>
      <c r="J1465" s="141"/>
      <c r="K1465" s="152"/>
      <c r="L1465" s="152"/>
      <c r="M1465" s="152"/>
      <c r="N1465" s="152"/>
      <c r="O1465" s="99"/>
      <c r="P1465" s="99"/>
      <c r="Q1465" s="157"/>
    </row>
    <row r="1466" spans="1:17">
      <c r="A1466" s="106"/>
      <c r="B1466" s="107"/>
      <c r="C1466" s="108"/>
      <c r="D1466" s="108"/>
      <c r="E1466" s="108"/>
      <c r="F1466" s="108"/>
      <c r="G1466" s="108"/>
      <c r="H1466" s="166"/>
      <c r="I1466" s="141"/>
      <c r="J1466" s="141"/>
      <c r="K1466" s="152"/>
      <c r="L1466" s="152"/>
      <c r="M1466" s="152"/>
      <c r="N1466" s="152"/>
      <c r="O1466" s="99"/>
      <c r="P1466" s="99"/>
      <c r="Q1466" s="157"/>
    </row>
    <row r="1467" spans="1:17">
      <c r="A1467" s="106"/>
      <c r="B1467" s="107"/>
      <c r="C1467" s="108"/>
      <c r="D1467" s="108"/>
      <c r="E1467" s="108"/>
      <c r="F1467" s="108"/>
      <c r="G1467" s="108"/>
      <c r="H1467" s="166"/>
      <c r="I1467" s="141"/>
      <c r="J1467" s="141"/>
      <c r="K1467" s="152"/>
      <c r="L1467" s="152"/>
      <c r="M1467" s="152"/>
      <c r="N1467" s="152"/>
      <c r="O1467" s="99"/>
      <c r="P1467" s="99"/>
      <c r="Q1467" s="157"/>
    </row>
    <row r="1468" spans="1:17">
      <c r="A1468" s="106"/>
      <c r="B1468" s="107"/>
      <c r="C1468" s="108"/>
      <c r="D1468" s="108"/>
      <c r="E1468" s="108"/>
      <c r="F1468" s="108"/>
      <c r="G1468" s="108"/>
      <c r="H1468" s="166"/>
      <c r="I1468" s="141"/>
      <c r="J1468" s="141"/>
      <c r="K1468" s="152"/>
      <c r="L1468" s="152"/>
      <c r="M1468" s="152"/>
      <c r="N1468" s="152"/>
      <c r="O1468" s="99"/>
      <c r="P1468" s="99"/>
      <c r="Q1468" s="157"/>
    </row>
    <row r="1469" spans="1:17">
      <c r="A1469" s="106"/>
      <c r="B1469" s="107"/>
      <c r="C1469" s="108"/>
      <c r="D1469" s="108"/>
      <c r="E1469" s="108"/>
      <c r="F1469" s="108"/>
      <c r="G1469" s="108"/>
      <c r="H1469" s="166"/>
      <c r="I1469" s="141"/>
      <c r="J1469" s="141"/>
      <c r="K1469" s="152"/>
      <c r="L1469" s="152"/>
      <c r="M1469" s="152"/>
      <c r="N1469" s="152"/>
      <c r="O1469" s="99"/>
      <c r="P1469" s="99"/>
      <c r="Q1469" s="157"/>
    </row>
    <row r="1470" spans="1:17">
      <c r="A1470" s="106"/>
      <c r="B1470" s="107"/>
      <c r="C1470" s="108"/>
      <c r="D1470" s="108"/>
      <c r="E1470" s="108"/>
      <c r="F1470" s="108"/>
      <c r="G1470" s="108"/>
      <c r="H1470" s="166"/>
      <c r="I1470" s="141"/>
      <c r="J1470" s="141"/>
      <c r="K1470" s="152"/>
      <c r="L1470" s="152"/>
      <c r="M1470" s="152"/>
      <c r="N1470" s="152"/>
      <c r="O1470" s="99"/>
      <c r="P1470" s="99"/>
      <c r="Q1470" s="157"/>
    </row>
    <row r="1471" spans="1:17">
      <c r="A1471" s="106"/>
      <c r="B1471" s="107"/>
      <c r="C1471" s="108"/>
      <c r="D1471" s="108"/>
      <c r="E1471" s="108"/>
      <c r="F1471" s="108"/>
      <c r="G1471" s="108"/>
      <c r="H1471" s="166"/>
      <c r="I1471" s="141"/>
      <c r="J1471" s="141"/>
      <c r="K1471" s="152"/>
      <c r="L1471" s="152"/>
      <c r="M1471" s="152"/>
      <c r="N1471" s="152"/>
      <c r="O1471" s="99"/>
      <c r="P1471" s="99"/>
      <c r="Q1471" s="157"/>
    </row>
    <row r="1472" spans="1:17">
      <c r="A1472" s="106"/>
      <c r="B1472" s="107"/>
      <c r="C1472" s="108"/>
      <c r="D1472" s="108"/>
      <c r="E1472" s="108"/>
      <c r="F1472" s="108"/>
      <c r="G1472" s="108"/>
      <c r="H1472" s="166"/>
      <c r="I1472" s="141"/>
      <c r="J1472" s="141"/>
      <c r="K1472" s="152"/>
      <c r="L1472" s="152"/>
      <c r="M1472" s="152"/>
      <c r="N1472" s="152"/>
      <c r="O1472" s="99"/>
      <c r="P1472" s="99"/>
      <c r="Q1472" s="157"/>
    </row>
    <row r="1473" spans="1:17">
      <c r="A1473" s="106"/>
      <c r="B1473" s="107"/>
      <c r="C1473" s="108"/>
      <c r="D1473" s="108"/>
      <c r="E1473" s="108"/>
      <c r="F1473" s="108"/>
      <c r="G1473" s="108"/>
      <c r="H1473" s="166"/>
      <c r="I1473" s="141"/>
      <c r="J1473" s="141"/>
      <c r="K1473" s="152"/>
      <c r="L1473" s="152"/>
      <c r="M1473" s="152"/>
      <c r="N1473" s="152"/>
      <c r="O1473" s="99"/>
      <c r="P1473" s="99"/>
      <c r="Q1473" s="157"/>
    </row>
    <row r="1474" spans="1:17">
      <c r="A1474" s="106"/>
      <c r="B1474" s="107"/>
      <c r="C1474" s="108"/>
      <c r="D1474" s="108"/>
      <c r="E1474" s="108"/>
      <c r="F1474" s="108"/>
      <c r="G1474" s="108"/>
      <c r="H1474" s="166"/>
      <c r="I1474" s="141"/>
      <c r="J1474" s="141"/>
      <c r="K1474" s="152"/>
      <c r="L1474" s="152"/>
      <c r="M1474" s="152"/>
      <c r="N1474" s="152"/>
      <c r="O1474" s="99"/>
      <c r="P1474" s="99"/>
      <c r="Q1474" s="157"/>
    </row>
    <row r="1475" spans="1:17">
      <c r="A1475" s="106"/>
      <c r="B1475" s="107"/>
      <c r="C1475" s="108"/>
      <c r="D1475" s="108"/>
      <c r="E1475" s="108"/>
      <c r="F1475" s="108"/>
      <c r="G1475" s="108"/>
      <c r="H1475" s="166"/>
      <c r="I1475" s="141"/>
      <c r="J1475" s="141"/>
      <c r="K1475" s="152"/>
      <c r="L1475" s="152"/>
      <c r="M1475" s="152"/>
      <c r="N1475" s="152"/>
      <c r="O1475" s="99"/>
      <c r="P1475" s="99"/>
      <c r="Q1475" s="157"/>
    </row>
    <row r="1476" spans="1:17">
      <c r="A1476" s="106"/>
      <c r="B1476" s="107"/>
      <c r="C1476" s="108"/>
      <c r="D1476" s="108"/>
      <c r="E1476" s="108"/>
      <c r="F1476" s="108"/>
      <c r="G1476" s="108"/>
      <c r="H1476" s="166"/>
      <c r="I1476" s="141"/>
      <c r="J1476" s="141"/>
      <c r="K1476" s="152"/>
      <c r="L1476" s="152"/>
      <c r="M1476" s="152"/>
      <c r="N1476" s="152"/>
      <c r="O1476" s="99"/>
      <c r="P1476" s="99"/>
      <c r="Q1476" s="157"/>
    </row>
    <row r="1477" spans="1:17">
      <c r="A1477" s="106"/>
      <c r="B1477" s="107"/>
      <c r="C1477" s="108"/>
      <c r="D1477" s="108"/>
      <c r="E1477" s="108"/>
      <c r="F1477" s="108"/>
      <c r="G1477" s="108"/>
      <c r="H1477" s="166"/>
      <c r="I1477" s="141"/>
      <c r="J1477" s="141"/>
      <c r="K1477" s="152"/>
      <c r="L1477" s="152"/>
      <c r="M1477" s="152"/>
      <c r="N1477" s="152"/>
      <c r="O1477" s="99"/>
      <c r="P1477" s="99"/>
      <c r="Q1477" s="157"/>
    </row>
    <row r="1478" spans="1:17">
      <c r="A1478" s="106"/>
      <c r="B1478" s="107"/>
      <c r="C1478" s="108"/>
      <c r="D1478" s="108"/>
      <c r="E1478" s="108"/>
      <c r="F1478" s="108"/>
      <c r="G1478" s="108"/>
      <c r="H1478" s="166"/>
      <c r="I1478" s="141"/>
      <c r="J1478" s="141"/>
      <c r="K1478" s="152"/>
      <c r="L1478" s="152"/>
      <c r="M1478" s="152"/>
      <c r="N1478" s="152"/>
      <c r="O1478" s="99"/>
      <c r="P1478" s="99"/>
      <c r="Q1478" s="157"/>
    </row>
    <row r="1479" spans="1:17">
      <c r="A1479" s="106"/>
      <c r="B1479" s="107"/>
      <c r="C1479" s="108"/>
      <c r="D1479" s="108"/>
      <c r="E1479" s="108"/>
      <c r="F1479" s="108"/>
      <c r="G1479" s="108"/>
      <c r="H1479" s="166"/>
      <c r="I1479" s="141"/>
      <c r="J1479" s="141"/>
      <c r="K1479" s="152"/>
      <c r="L1479" s="152"/>
      <c r="M1479" s="152"/>
      <c r="N1479" s="152"/>
      <c r="O1479" s="99"/>
      <c r="P1479" s="99"/>
      <c r="Q1479" s="157"/>
    </row>
    <row r="1480" spans="1:17">
      <c r="A1480" s="106"/>
      <c r="B1480" s="107"/>
      <c r="C1480" s="108"/>
      <c r="D1480" s="108"/>
      <c r="E1480" s="108"/>
      <c r="F1480" s="108"/>
      <c r="G1480" s="108"/>
      <c r="H1480" s="166"/>
      <c r="I1480" s="141"/>
      <c r="J1480" s="141"/>
      <c r="K1480" s="152"/>
      <c r="L1480" s="152"/>
      <c r="M1480" s="152"/>
      <c r="N1480" s="152"/>
      <c r="O1480" s="99"/>
      <c r="P1480" s="99"/>
      <c r="Q1480" s="157"/>
    </row>
    <row r="1481" spans="1:17">
      <c r="A1481" s="106"/>
      <c r="B1481" s="107"/>
      <c r="C1481" s="108"/>
      <c r="D1481" s="108"/>
      <c r="E1481" s="108"/>
      <c r="F1481" s="108"/>
      <c r="G1481" s="108"/>
      <c r="H1481" s="166"/>
      <c r="I1481" s="141"/>
      <c r="J1481" s="141"/>
      <c r="K1481" s="152"/>
      <c r="L1481" s="152"/>
      <c r="M1481" s="152"/>
      <c r="N1481" s="152"/>
      <c r="O1481" s="99"/>
      <c r="P1481" s="99"/>
      <c r="Q1481" s="157"/>
    </row>
    <row r="1482" spans="1:17">
      <c r="A1482" s="106"/>
      <c r="B1482" s="107"/>
      <c r="C1482" s="108"/>
      <c r="D1482" s="108"/>
      <c r="E1482" s="108"/>
      <c r="F1482" s="108"/>
      <c r="G1482" s="108"/>
      <c r="H1482" s="166"/>
      <c r="I1482" s="141"/>
      <c r="J1482" s="141"/>
      <c r="K1482" s="152"/>
      <c r="L1482" s="152"/>
      <c r="M1482" s="152"/>
      <c r="N1482" s="152"/>
      <c r="O1482" s="99"/>
      <c r="P1482" s="99"/>
      <c r="Q1482" s="157"/>
    </row>
    <row r="1483" spans="1:17">
      <c r="A1483" s="106"/>
      <c r="B1483" s="107"/>
      <c r="C1483" s="108"/>
      <c r="D1483" s="108"/>
      <c r="E1483" s="108"/>
      <c r="F1483" s="108"/>
      <c r="G1483" s="108"/>
      <c r="H1483" s="166"/>
      <c r="I1483" s="141"/>
      <c r="J1483" s="141"/>
      <c r="K1483" s="152"/>
      <c r="L1483" s="152"/>
      <c r="M1483" s="152"/>
      <c r="N1483" s="152"/>
      <c r="O1483" s="99"/>
      <c r="P1483" s="99"/>
      <c r="Q1483" s="157"/>
    </row>
    <row r="1484" spans="1:17">
      <c r="A1484" s="106"/>
      <c r="B1484" s="107"/>
      <c r="C1484" s="108"/>
      <c r="D1484" s="108"/>
      <c r="E1484" s="108"/>
      <c r="F1484" s="108"/>
      <c r="G1484" s="108"/>
      <c r="H1484" s="166"/>
      <c r="I1484" s="141"/>
      <c r="J1484" s="141"/>
      <c r="K1484" s="152"/>
      <c r="L1484" s="152"/>
      <c r="M1484" s="152"/>
      <c r="N1484" s="152"/>
      <c r="O1484" s="99"/>
      <c r="P1484" s="99"/>
      <c r="Q1484" s="157"/>
    </row>
    <row r="1485" spans="1:17">
      <c r="A1485" s="106"/>
      <c r="B1485" s="107"/>
      <c r="C1485" s="108"/>
      <c r="D1485" s="108"/>
      <c r="E1485" s="108"/>
      <c r="F1485" s="108"/>
      <c r="G1485" s="108"/>
      <c r="H1485" s="166"/>
      <c r="I1485" s="141"/>
      <c r="J1485" s="141"/>
      <c r="K1485" s="152"/>
      <c r="L1485" s="152"/>
      <c r="M1485" s="152"/>
      <c r="N1485" s="152"/>
      <c r="O1485" s="99"/>
      <c r="P1485" s="99"/>
      <c r="Q1485" s="157"/>
    </row>
    <row r="1486" spans="1:17">
      <c r="A1486" s="106"/>
      <c r="B1486" s="107"/>
      <c r="C1486" s="108"/>
      <c r="D1486" s="108"/>
      <c r="E1486" s="108"/>
      <c r="F1486" s="108"/>
      <c r="G1486" s="108"/>
      <c r="H1486" s="166"/>
      <c r="I1486" s="141"/>
      <c r="J1486" s="141"/>
      <c r="K1486" s="152"/>
      <c r="L1486" s="152"/>
      <c r="M1486" s="152"/>
      <c r="N1486" s="152"/>
      <c r="O1486" s="99"/>
      <c r="P1486" s="99"/>
      <c r="Q1486" s="157"/>
    </row>
    <row r="1487" spans="1:17">
      <c r="A1487" s="106"/>
      <c r="B1487" s="107"/>
      <c r="C1487" s="108"/>
      <c r="D1487" s="108"/>
      <c r="E1487" s="108"/>
      <c r="F1487" s="108"/>
      <c r="G1487" s="108"/>
      <c r="H1487" s="166"/>
      <c r="I1487" s="141"/>
      <c r="J1487" s="141"/>
      <c r="K1487" s="152"/>
      <c r="L1487" s="152"/>
      <c r="M1487" s="152"/>
      <c r="N1487" s="152"/>
      <c r="O1487" s="99"/>
      <c r="P1487" s="99"/>
      <c r="Q1487" s="157"/>
    </row>
    <row r="1488" spans="1:17">
      <c r="A1488" s="106"/>
      <c r="B1488" s="107"/>
      <c r="C1488" s="108"/>
      <c r="D1488" s="108"/>
      <c r="E1488" s="108"/>
      <c r="F1488" s="108"/>
      <c r="G1488" s="108"/>
      <c r="H1488" s="166"/>
      <c r="I1488" s="141"/>
      <c r="J1488" s="141"/>
      <c r="K1488" s="152"/>
      <c r="L1488" s="152"/>
      <c r="M1488" s="152"/>
      <c r="N1488" s="152"/>
      <c r="O1488" s="99"/>
      <c r="P1488" s="99"/>
      <c r="Q1488" s="157"/>
    </row>
    <row r="1489" spans="1:17">
      <c r="A1489" s="106"/>
      <c r="B1489" s="107"/>
      <c r="C1489" s="108"/>
      <c r="D1489" s="108"/>
      <c r="E1489" s="108"/>
      <c r="F1489" s="108"/>
      <c r="G1489" s="108"/>
      <c r="H1489" s="166"/>
      <c r="I1489" s="141"/>
      <c r="J1489" s="141"/>
      <c r="K1489" s="152"/>
      <c r="L1489" s="152"/>
      <c r="M1489" s="152"/>
      <c r="N1489" s="152"/>
      <c r="O1489" s="99"/>
      <c r="P1489" s="99"/>
      <c r="Q1489" s="157"/>
    </row>
    <row r="1490" spans="1:17">
      <c r="A1490" s="106"/>
      <c r="B1490" s="107"/>
      <c r="C1490" s="108"/>
      <c r="D1490" s="108"/>
      <c r="E1490" s="108"/>
      <c r="F1490" s="108"/>
      <c r="G1490" s="108"/>
      <c r="H1490" s="166"/>
      <c r="I1490" s="141"/>
      <c r="J1490" s="141"/>
      <c r="K1490" s="152"/>
      <c r="L1490" s="152"/>
      <c r="M1490" s="152"/>
      <c r="N1490" s="152"/>
      <c r="O1490" s="99"/>
      <c r="P1490" s="99"/>
      <c r="Q1490" s="157"/>
    </row>
    <row r="1491" spans="1:17">
      <c r="A1491" s="106"/>
      <c r="B1491" s="107"/>
      <c r="C1491" s="108"/>
      <c r="D1491" s="108"/>
      <c r="E1491" s="108"/>
      <c r="F1491" s="108"/>
      <c r="G1491" s="108"/>
      <c r="H1491" s="166"/>
      <c r="I1491" s="141"/>
      <c r="J1491" s="141"/>
      <c r="K1491" s="152"/>
      <c r="L1491" s="152"/>
      <c r="M1491" s="152"/>
      <c r="N1491" s="152"/>
      <c r="O1491" s="99"/>
      <c r="P1491" s="99"/>
      <c r="Q1491" s="157"/>
    </row>
    <row r="1492" spans="1:17">
      <c r="A1492" s="106"/>
      <c r="B1492" s="107"/>
      <c r="C1492" s="108"/>
      <c r="D1492" s="108"/>
      <c r="E1492" s="108"/>
      <c r="F1492" s="108"/>
      <c r="G1492" s="108"/>
      <c r="H1492" s="166"/>
      <c r="I1492" s="141"/>
      <c r="J1492" s="141"/>
      <c r="K1492" s="152"/>
      <c r="L1492" s="152"/>
      <c r="M1492" s="152"/>
      <c r="N1492" s="152"/>
      <c r="O1492" s="99"/>
      <c r="P1492" s="99"/>
      <c r="Q1492" s="157"/>
    </row>
    <row r="1493" spans="1:17">
      <c r="A1493" s="106"/>
      <c r="B1493" s="107"/>
      <c r="C1493" s="108"/>
      <c r="D1493" s="108"/>
      <c r="E1493" s="108"/>
      <c r="F1493" s="108"/>
      <c r="G1493" s="108"/>
      <c r="H1493" s="166"/>
      <c r="I1493" s="141"/>
      <c r="J1493" s="141"/>
      <c r="K1493" s="152"/>
      <c r="L1493" s="152"/>
      <c r="M1493" s="152"/>
      <c r="N1493" s="152"/>
      <c r="O1493" s="99"/>
      <c r="P1493" s="99"/>
      <c r="Q1493" s="157"/>
    </row>
    <row r="1494" spans="1:17">
      <c r="A1494" s="106"/>
      <c r="B1494" s="107"/>
      <c r="C1494" s="108"/>
      <c r="D1494" s="108"/>
      <c r="E1494" s="108"/>
      <c r="F1494" s="108"/>
      <c r="G1494" s="108"/>
      <c r="H1494" s="166"/>
      <c r="I1494" s="141"/>
      <c r="J1494" s="141"/>
      <c r="K1494" s="152"/>
      <c r="L1494" s="152"/>
      <c r="M1494" s="152"/>
      <c r="N1494" s="152"/>
      <c r="O1494" s="99"/>
      <c r="P1494" s="99"/>
      <c r="Q1494" s="157"/>
    </row>
    <row r="1495" spans="1:17">
      <c r="A1495" s="106"/>
      <c r="B1495" s="107"/>
      <c r="C1495" s="108"/>
      <c r="D1495" s="108"/>
      <c r="E1495" s="108"/>
      <c r="F1495" s="108"/>
      <c r="G1495" s="108"/>
      <c r="H1495" s="166"/>
      <c r="I1495" s="141"/>
      <c r="J1495" s="141"/>
      <c r="K1495" s="152"/>
      <c r="L1495" s="152"/>
      <c r="M1495" s="152"/>
      <c r="N1495" s="152"/>
      <c r="O1495" s="99"/>
      <c r="P1495" s="99"/>
      <c r="Q1495" s="157"/>
    </row>
    <row r="1496" spans="1:17">
      <c r="A1496" s="106"/>
      <c r="B1496" s="107"/>
      <c r="C1496" s="108"/>
      <c r="D1496" s="108"/>
      <c r="E1496" s="108"/>
      <c r="F1496" s="108"/>
      <c r="G1496" s="108"/>
      <c r="H1496" s="166"/>
      <c r="I1496" s="141"/>
      <c r="J1496" s="141"/>
      <c r="K1496" s="152"/>
      <c r="L1496" s="152"/>
      <c r="M1496" s="152"/>
      <c r="N1496" s="152"/>
      <c r="O1496" s="99"/>
      <c r="P1496" s="99"/>
      <c r="Q1496" s="157"/>
    </row>
    <row r="1497" spans="1:17">
      <c r="A1497" s="106"/>
      <c r="B1497" s="107"/>
      <c r="C1497" s="108"/>
      <c r="D1497" s="108"/>
      <c r="E1497" s="108"/>
      <c r="F1497" s="108"/>
      <c r="G1497" s="108"/>
      <c r="H1497" s="166"/>
      <c r="I1497" s="141"/>
      <c r="J1497" s="141"/>
      <c r="K1497" s="152"/>
      <c r="L1497" s="152"/>
      <c r="M1497" s="152"/>
      <c r="N1497" s="152"/>
      <c r="O1497" s="99"/>
      <c r="P1497" s="99"/>
      <c r="Q1497" s="157"/>
    </row>
    <row r="1498" spans="1:17">
      <c r="A1498" s="106"/>
      <c r="B1498" s="107"/>
      <c r="C1498" s="108"/>
      <c r="D1498" s="108"/>
      <c r="E1498" s="108"/>
      <c r="F1498" s="108"/>
      <c r="G1498" s="108"/>
      <c r="H1498" s="166"/>
      <c r="I1498" s="141"/>
      <c r="J1498" s="141"/>
      <c r="K1498" s="152"/>
      <c r="L1498" s="152"/>
      <c r="M1498" s="152"/>
      <c r="N1498" s="152"/>
      <c r="O1498" s="99"/>
      <c r="P1498" s="99"/>
      <c r="Q1498" s="157"/>
    </row>
    <row r="1499" spans="1:17">
      <c r="A1499" s="106"/>
      <c r="B1499" s="107"/>
      <c r="C1499" s="108"/>
      <c r="D1499" s="108"/>
      <c r="E1499" s="108"/>
      <c r="F1499" s="108"/>
      <c r="G1499" s="108"/>
      <c r="H1499" s="166"/>
      <c r="I1499" s="141"/>
      <c r="J1499" s="141"/>
      <c r="K1499" s="152"/>
      <c r="L1499" s="152"/>
      <c r="M1499" s="152"/>
      <c r="N1499" s="152"/>
      <c r="O1499" s="99"/>
      <c r="P1499" s="99"/>
      <c r="Q1499" s="157"/>
    </row>
    <row r="1500" spans="1:17">
      <c r="A1500" s="106"/>
      <c r="B1500" s="107"/>
      <c r="C1500" s="108"/>
      <c r="D1500" s="108"/>
      <c r="E1500" s="108"/>
      <c r="F1500" s="108"/>
      <c r="G1500" s="108"/>
      <c r="H1500" s="166"/>
      <c r="I1500" s="141"/>
      <c r="J1500" s="141"/>
      <c r="K1500" s="152"/>
      <c r="L1500" s="152"/>
      <c r="M1500" s="152"/>
      <c r="N1500" s="152"/>
      <c r="O1500" s="99"/>
      <c r="P1500" s="99"/>
      <c r="Q1500" s="157"/>
    </row>
    <row r="1501" spans="1:17">
      <c r="A1501" s="106"/>
      <c r="B1501" s="107"/>
      <c r="C1501" s="108"/>
      <c r="D1501" s="108"/>
      <c r="E1501" s="108"/>
      <c r="F1501" s="108"/>
      <c r="G1501" s="108"/>
      <c r="H1501" s="166"/>
      <c r="I1501" s="141"/>
      <c r="J1501" s="141"/>
      <c r="K1501" s="152"/>
      <c r="L1501" s="152"/>
      <c r="M1501" s="152"/>
      <c r="N1501" s="152"/>
      <c r="O1501" s="99"/>
      <c r="P1501" s="99"/>
      <c r="Q1501" s="157"/>
    </row>
    <row r="1502" spans="1:17">
      <c r="A1502" s="106"/>
      <c r="B1502" s="107"/>
      <c r="C1502" s="108"/>
      <c r="D1502" s="108"/>
      <c r="E1502" s="108"/>
      <c r="F1502" s="108"/>
      <c r="G1502" s="108"/>
      <c r="H1502" s="166"/>
      <c r="I1502" s="141"/>
      <c r="J1502" s="141"/>
      <c r="K1502" s="152"/>
      <c r="L1502" s="152"/>
      <c r="M1502" s="152"/>
      <c r="N1502" s="152"/>
      <c r="O1502" s="99"/>
      <c r="P1502" s="99"/>
      <c r="Q1502" s="157"/>
    </row>
    <row r="1503" spans="1:17">
      <c r="A1503" s="106"/>
      <c r="B1503" s="107"/>
      <c r="C1503" s="108"/>
      <c r="D1503" s="108"/>
      <c r="E1503" s="108"/>
      <c r="F1503" s="108"/>
      <c r="G1503" s="108"/>
      <c r="H1503" s="166"/>
      <c r="I1503" s="141"/>
      <c r="J1503" s="141"/>
      <c r="K1503" s="152"/>
      <c r="L1503" s="152"/>
      <c r="M1503" s="152"/>
      <c r="N1503" s="152"/>
      <c r="O1503" s="99"/>
      <c r="P1503" s="99"/>
      <c r="Q1503" s="157"/>
    </row>
    <row r="1504" spans="1:17">
      <c r="A1504" s="106"/>
      <c r="B1504" s="107"/>
      <c r="C1504" s="108"/>
      <c r="D1504" s="108"/>
      <c r="E1504" s="108"/>
      <c r="F1504" s="108"/>
      <c r="G1504" s="108"/>
      <c r="H1504" s="166"/>
      <c r="I1504" s="141"/>
      <c r="J1504" s="141"/>
      <c r="K1504" s="152"/>
      <c r="L1504" s="152"/>
      <c r="M1504" s="152"/>
      <c r="N1504" s="152"/>
      <c r="O1504" s="99"/>
      <c r="P1504" s="99"/>
      <c r="Q1504" s="157"/>
    </row>
    <row r="1505" spans="1:17">
      <c r="A1505" s="106"/>
      <c r="B1505" s="107"/>
      <c r="C1505" s="108"/>
      <c r="D1505" s="108"/>
      <c r="E1505" s="108"/>
      <c r="F1505" s="108"/>
      <c r="G1505" s="108"/>
      <c r="H1505" s="166"/>
      <c r="I1505" s="141"/>
      <c r="J1505" s="141"/>
      <c r="K1505" s="152"/>
      <c r="L1505" s="152"/>
      <c r="M1505" s="152"/>
      <c r="N1505" s="152"/>
      <c r="O1505" s="99"/>
      <c r="P1505" s="99"/>
      <c r="Q1505" s="157"/>
    </row>
    <row r="1506" spans="1:17">
      <c r="A1506" s="106"/>
      <c r="B1506" s="107"/>
      <c r="C1506" s="108"/>
      <c r="D1506" s="108"/>
      <c r="E1506" s="108"/>
      <c r="F1506" s="108"/>
      <c r="G1506" s="108"/>
      <c r="H1506" s="166"/>
      <c r="I1506" s="141"/>
      <c r="J1506" s="141"/>
      <c r="K1506" s="152"/>
      <c r="L1506" s="152"/>
      <c r="M1506" s="152"/>
      <c r="N1506" s="152"/>
      <c r="O1506" s="99"/>
      <c r="P1506" s="99"/>
      <c r="Q1506" s="157"/>
    </row>
    <row r="1507" spans="1:17">
      <c r="A1507" s="106"/>
      <c r="B1507" s="107"/>
      <c r="C1507" s="108"/>
      <c r="D1507" s="108"/>
      <c r="E1507" s="108"/>
      <c r="F1507" s="108"/>
      <c r="G1507" s="108"/>
      <c r="H1507" s="166"/>
      <c r="I1507" s="141"/>
      <c r="J1507" s="141"/>
      <c r="K1507" s="152"/>
      <c r="L1507" s="152"/>
      <c r="M1507" s="152"/>
      <c r="N1507" s="152"/>
      <c r="O1507" s="99"/>
      <c r="P1507" s="99"/>
      <c r="Q1507" s="157"/>
    </row>
    <row r="1508" spans="1:17">
      <c r="A1508" s="106"/>
      <c r="B1508" s="107"/>
      <c r="C1508" s="108"/>
      <c r="D1508" s="108"/>
      <c r="E1508" s="108"/>
      <c r="F1508" s="108"/>
      <c r="G1508" s="108"/>
      <c r="H1508" s="166"/>
      <c r="I1508" s="141"/>
      <c r="J1508" s="141"/>
      <c r="K1508" s="152"/>
      <c r="L1508" s="152"/>
      <c r="M1508" s="152"/>
      <c r="N1508" s="152"/>
      <c r="O1508" s="99"/>
      <c r="P1508" s="99"/>
      <c r="Q1508" s="157"/>
    </row>
    <row r="1509" spans="1:17">
      <c r="A1509" s="106"/>
      <c r="B1509" s="107"/>
      <c r="C1509" s="108"/>
      <c r="D1509" s="108"/>
      <c r="E1509" s="108"/>
      <c r="F1509" s="108"/>
      <c r="G1509" s="108"/>
      <c r="H1509" s="166"/>
      <c r="I1509" s="141"/>
      <c r="J1509" s="141"/>
      <c r="K1509" s="152"/>
      <c r="L1509" s="152"/>
      <c r="M1509" s="152"/>
      <c r="N1509" s="152"/>
      <c r="O1509" s="99"/>
      <c r="P1509" s="99"/>
      <c r="Q1509" s="157"/>
    </row>
    <row r="1510" spans="1:17">
      <c r="A1510" s="106"/>
      <c r="B1510" s="107"/>
      <c r="C1510" s="108"/>
      <c r="D1510" s="108"/>
      <c r="E1510" s="108"/>
      <c r="F1510" s="108"/>
      <c r="G1510" s="108"/>
      <c r="H1510" s="166"/>
      <c r="I1510" s="141"/>
      <c r="J1510" s="141"/>
      <c r="K1510" s="152"/>
      <c r="L1510" s="152"/>
      <c r="M1510" s="152"/>
      <c r="N1510" s="152"/>
      <c r="O1510" s="99"/>
      <c r="P1510" s="99"/>
      <c r="Q1510" s="157"/>
    </row>
    <row r="1511" spans="1:17">
      <c r="A1511" s="106"/>
      <c r="B1511" s="107"/>
      <c r="C1511" s="108"/>
      <c r="D1511" s="108"/>
      <c r="E1511" s="108"/>
      <c r="F1511" s="108"/>
      <c r="G1511" s="108"/>
      <c r="H1511" s="166"/>
      <c r="I1511" s="141"/>
      <c r="J1511" s="141"/>
      <c r="K1511" s="152"/>
      <c r="L1511" s="152"/>
      <c r="M1511" s="152"/>
      <c r="N1511" s="152"/>
      <c r="O1511" s="99"/>
      <c r="P1511" s="99"/>
      <c r="Q1511" s="157"/>
    </row>
    <row r="1512" spans="1:17">
      <c r="A1512" s="106"/>
      <c r="B1512" s="107"/>
      <c r="C1512" s="108"/>
      <c r="D1512" s="108"/>
      <c r="E1512" s="108"/>
      <c r="F1512" s="108"/>
      <c r="G1512" s="108"/>
      <c r="H1512" s="166"/>
      <c r="I1512" s="141"/>
      <c r="J1512" s="141"/>
      <c r="K1512" s="152"/>
      <c r="L1512" s="152"/>
      <c r="M1512" s="152"/>
      <c r="N1512" s="152"/>
      <c r="O1512" s="99"/>
      <c r="P1512" s="99"/>
      <c r="Q1512" s="157"/>
    </row>
    <row r="1513" spans="1:17">
      <c r="A1513" s="106"/>
      <c r="B1513" s="107"/>
      <c r="C1513" s="108"/>
      <c r="D1513" s="108"/>
      <c r="E1513" s="108"/>
      <c r="F1513" s="108"/>
      <c r="G1513" s="108"/>
      <c r="H1513" s="166"/>
      <c r="I1513" s="141"/>
      <c r="J1513" s="141"/>
      <c r="K1513" s="152"/>
      <c r="L1513" s="152"/>
      <c r="M1513" s="152"/>
      <c r="N1513" s="152"/>
      <c r="O1513" s="99"/>
      <c r="P1513" s="99"/>
      <c r="Q1513" s="157"/>
    </row>
    <row r="1514" spans="1:17">
      <c r="A1514" s="106"/>
      <c r="B1514" s="107"/>
      <c r="C1514" s="108"/>
      <c r="D1514" s="108"/>
      <c r="E1514" s="108"/>
      <c r="F1514" s="108"/>
      <c r="G1514" s="108"/>
      <c r="H1514" s="166"/>
      <c r="I1514" s="141"/>
      <c r="J1514" s="141"/>
      <c r="K1514" s="152"/>
      <c r="L1514" s="152"/>
      <c r="M1514" s="152"/>
      <c r="N1514" s="152"/>
      <c r="O1514" s="99"/>
      <c r="P1514" s="99"/>
      <c r="Q1514" s="157"/>
    </row>
    <row r="1515" spans="1:17">
      <c r="A1515" s="106"/>
      <c r="B1515" s="107"/>
      <c r="C1515" s="108"/>
      <c r="D1515" s="108"/>
      <c r="E1515" s="108"/>
      <c r="F1515" s="108"/>
      <c r="G1515" s="108"/>
      <c r="H1515" s="166"/>
      <c r="I1515" s="141"/>
      <c r="J1515" s="141"/>
      <c r="K1515" s="152"/>
      <c r="L1515" s="152"/>
      <c r="M1515" s="152"/>
      <c r="N1515" s="152"/>
      <c r="O1515" s="99"/>
      <c r="P1515" s="99"/>
      <c r="Q1515" s="157"/>
    </row>
    <row r="1516" spans="1:17">
      <c r="A1516" s="106"/>
      <c r="B1516" s="107"/>
      <c r="C1516" s="108"/>
      <c r="D1516" s="108"/>
      <c r="E1516" s="108"/>
      <c r="F1516" s="108"/>
      <c r="G1516" s="108"/>
      <c r="H1516" s="166"/>
      <c r="I1516" s="141"/>
      <c r="J1516" s="141"/>
      <c r="K1516" s="152"/>
      <c r="L1516" s="152"/>
      <c r="M1516" s="152"/>
      <c r="N1516" s="152"/>
      <c r="O1516" s="99"/>
      <c r="P1516" s="99"/>
      <c r="Q1516" s="157"/>
    </row>
    <row r="1517" spans="1:17">
      <c r="A1517" s="106"/>
      <c r="B1517" s="107"/>
      <c r="C1517" s="108"/>
      <c r="D1517" s="108"/>
      <c r="E1517" s="108"/>
      <c r="F1517" s="108"/>
      <c r="G1517" s="108"/>
      <c r="H1517" s="166"/>
      <c r="I1517" s="141"/>
      <c r="J1517" s="141"/>
      <c r="K1517" s="152"/>
      <c r="L1517" s="152"/>
      <c r="M1517" s="152"/>
      <c r="N1517" s="152"/>
      <c r="O1517" s="99"/>
      <c r="P1517" s="99"/>
      <c r="Q1517" s="157"/>
    </row>
    <row r="1518" spans="1:17">
      <c r="A1518" s="106"/>
      <c r="B1518" s="107"/>
      <c r="C1518" s="108"/>
      <c r="D1518" s="108"/>
      <c r="E1518" s="108"/>
      <c r="F1518" s="108"/>
      <c r="G1518" s="108"/>
      <c r="H1518" s="166"/>
      <c r="I1518" s="141"/>
      <c r="J1518" s="141"/>
      <c r="K1518" s="152"/>
      <c r="L1518" s="152"/>
      <c r="M1518" s="152"/>
      <c r="N1518" s="152"/>
      <c r="O1518" s="99"/>
      <c r="P1518" s="99"/>
      <c r="Q1518" s="157"/>
    </row>
    <row r="1519" spans="1:17">
      <c r="A1519" s="106"/>
      <c r="B1519" s="107"/>
      <c r="C1519" s="108"/>
      <c r="D1519" s="108"/>
      <c r="E1519" s="108"/>
      <c r="F1519" s="108"/>
      <c r="G1519" s="108"/>
      <c r="H1519" s="166"/>
      <c r="I1519" s="141"/>
      <c r="J1519" s="141"/>
      <c r="K1519" s="152"/>
      <c r="L1519" s="152"/>
      <c r="M1519" s="152"/>
      <c r="N1519" s="152"/>
      <c r="O1519" s="99"/>
      <c r="P1519" s="99"/>
      <c r="Q1519" s="157"/>
    </row>
    <row r="1520" spans="1:17">
      <c r="A1520" s="106"/>
      <c r="B1520" s="107"/>
      <c r="C1520" s="108"/>
      <c r="D1520" s="108"/>
      <c r="E1520" s="108"/>
      <c r="F1520" s="108"/>
      <c r="G1520" s="108"/>
      <c r="H1520" s="166"/>
      <c r="I1520" s="141"/>
      <c r="J1520" s="141"/>
      <c r="K1520" s="152"/>
      <c r="L1520" s="152"/>
      <c r="M1520" s="152"/>
      <c r="N1520" s="152"/>
      <c r="O1520" s="99"/>
      <c r="P1520" s="99"/>
      <c r="Q1520" s="157"/>
    </row>
    <row r="1521" spans="1:17">
      <c r="A1521" s="106"/>
      <c r="B1521" s="107"/>
      <c r="C1521" s="108"/>
      <c r="D1521" s="108"/>
      <c r="E1521" s="108"/>
      <c r="F1521" s="108"/>
      <c r="G1521" s="108"/>
      <c r="H1521" s="166"/>
      <c r="I1521" s="141"/>
      <c r="J1521" s="141"/>
      <c r="K1521" s="152"/>
      <c r="L1521" s="152"/>
      <c r="M1521" s="152"/>
      <c r="N1521" s="152"/>
      <c r="O1521" s="99"/>
      <c r="P1521" s="99"/>
      <c r="Q1521" s="157"/>
    </row>
    <row r="1522" spans="1:17">
      <c r="A1522" s="106"/>
      <c r="B1522" s="107"/>
      <c r="C1522" s="108"/>
      <c r="D1522" s="108"/>
      <c r="E1522" s="108"/>
      <c r="F1522" s="108"/>
      <c r="G1522" s="108"/>
      <c r="H1522" s="166"/>
      <c r="I1522" s="141"/>
      <c r="J1522" s="141"/>
      <c r="K1522" s="152"/>
      <c r="L1522" s="152"/>
      <c r="M1522" s="152"/>
      <c r="N1522" s="152"/>
      <c r="O1522" s="99"/>
      <c r="P1522" s="99"/>
      <c r="Q1522" s="157"/>
    </row>
    <row r="1523" spans="1:17">
      <c r="A1523" s="106"/>
      <c r="B1523" s="107"/>
      <c r="C1523" s="108"/>
      <c r="D1523" s="108"/>
      <c r="E1523" s="108"/>
      <c r="F1523" s="108"/>
      <c r="G1523" s="108"/>
      <c r="H1523" s="166"/>
      <c r="I1523" s="141"/>
      <c r="J1523" s="141"/>
      <c r="K1523" s="152"/>
      <c r="L1523" s="152"/>
      <c r="M1523" s="152"/>
      <c r="N1523" s="152"/>
      <c r="O1523" s="99"/>
      <c r="P1523" s="99"/>
      <c r="Q1523" s="157"/>
    </row>
    <row r="1524" spans="1:17">
      <c r="A1524" s="106"/>
      <c r="B1524" s="107"/>
      <c r="C1524" s="108"/>
      <c r="D1524" s="108"/>
      <c r="E1524" s="108"/>
      <c r="F1524" s="108"/>
      <c r="G1524" s="108"/>
      <c r="H1524" s="166"/>
      <c r="I1524" s="141"/>
      <c r="J1524" s="141"/>
      <c r="K1524" s="152"/>
      <c r="L1524" s="152"/>
      <c r="M1524" s="152"/>
      <c r="N1524" s="152"/>
      <c r="O1524" s="99"/>
      <c r="P1524" s="99"/>
      <c r="Q1524" s="157"/>
    </row>
    <row r="1525" spans="1:17">
      <c r="A1525" s="106"/>
      <c r="B1525" s="107"/>
      <c r="C1525" s="108"/>
      <c r="D1525" s="108"/>
      <c r="E1525" s="108"/>
      <c r="F1525" s="108"/>
      <c r="G1525" s="108"/>
      <c r="H1525" s="166"/>
      <c r="I1525" s="141"/>
      <c r="J1525" s="141"/>
      <c r="K1525" s="152"/>
      <c r="L1525" s="152"/>
      <c r="M1525" s="152"/>
      <c r="N1525" s="152"/>
      <c r="O1525" s="99"/>
      <c r="P1525" s="99"/>
      <c r="Q1525" s="157"/>
    </row>
    <row r="1526" spans="1:17">
      <c r="A1526" s="106"/>
      <c r="B1526" s="107"/>
      <c r="C1526" s="108"/>
      <c r="D1526" s="108"/>
      <c r="E1526" s="108"/>
      <c r="F1526" s="108"/>
      <c r="G1526" s="108"/>
      <c r="H1526" s="166"/>
      <c r="I1526" s="141"/>
      <c r="J1526" s="141"/>
      <c r="K1526" s="152"/>
      <c r="L1526" s="152"/>
      <c r="M1526" s="152"/>
      <c r="N1526" s="152"/>
      <c r="O1526" s="99"/>
      <c r="P1526" s="99"/>
      <c r="Q1526" s="157"/>
    </row>
    <row r="1527" spans="1:17">
      <c r="A1527" s="106"/>
      <c r="B1527" s="107"/>
      <c r="C1527" s="108"/>
      <c r="D1527" s="108"/>
      <c r="E1527" s="108"/>
      <c r="F1527" s="108"/>
      <c r="G1527" s="108"/>
      <c r="H1527" s="166"/>
      <c r="I1527" s="141"/>
      <c r="J1527" s="141"/>
      <c r="K1527" s="152"/>
      <c r="L1527" s="152"/>
      <c r="M1527" s="152"/>
      <c r="N1527" s="152"/>
      <c r="O1527" s="99"/>
      <c r="P1527" s="99"/>
      <c r="Q1527" s="157"/>
    </row>
    <row r="1528" spans="1:17">
      <c r="A1528" s="106"/>
      <c r="B1528" s="107"/>
      <c r="C1528" s="108"/>
      <c r="D1528" s="108"/>
      <c r="E1528" s="108"/>
      <c r="F1528" s="108"/>
      <c r="G1528" s="108"/>
      <c r="H1528" s="166"/>
      <c r="I1528" s="141"/>
      <c r="J1528" s="141"/>
      <c r="K1528" s="152"/>
      <c r="L1528" s="152"/>
      <c r="M1528" s="152"/>
      <c r="N1528" s="152"/>
      <c r="O1528" s="99"/>
      <c r="P1528" s="99"/>
      <c r="Q1528" s="157"/>
    </row>
    <row r="1529" spans="1:17">
      <c r="A1529" s="106"/>
      <c r="B1529" s="107"/>
      <c r="C1529" s="108"/>
      <c r="D1529" s="108"/>
      <c r="E1529" s="108"/>
      <c r="F1529" s="108"/>
      <c r="G1529" s="108"/>
      <c r="H1529" s="166"/>
      <c r="I1529" s="141"/>
      <c r="J1529" s="141"/>
      <c r="K1529" s="152"/>
      <c r="L1529" s="152"/>
      <c r="M1529" s="152"/>
      <c r="N1529" s="152"/>
      <c r="O1529" s="99"/>
      <c r="P1529" s="99"/>
      <c r="Q1529" s="157"/>
    </row>
    <row r="1530" spans="1:17">
      <c r="A1530" s="106"/>
      <c r="B1530" s="107"/>
      <c r="C1530" s="108"/>
      <c r="D1530" s="108"/>
      <c r="E1530" s="108"/>
      <c r="F1530" s="108"/>
      <c r="G1530" s="108"/>
      <c r="H1530" s="166"/>
      <c r="I1530" s="141"/>
      <c r="J1530" s="141"/>
      <c r="K1530" s="152"/>
      <c r="L1530" s="152"/>
      <c r="M1530" s="152"/>
      <c r="N1530" s="152"/>
      <c r="O1530" s="99"/>
      <c r="P1530" s="99"/>
      <c r="Q1530" s="157"/>
    </row>
    <row r="1531" spans="1:17">
      <c r="A1531" s="106"/>
      <c r="B1531" s="107"/>
      <c r="C1531" s="108"/>
      <c r="D1531" s="108"/>
      <c r="E1531" s="108"/>
      <c r="F1531" s="108"/>
      <c r="G1531" s="108"/>
      <c r="H1531" s="166"/>
      <c r="I1531" s="141"/>
      <c r="J1531" s="141"/>
      <c r="K1531" s="152"/>
      <c r="L1531" s="152"/>
      <c r="M1531" s="152"/>
      <c r="N1531" s="152"/>
      <c r="O1531" s="99"/>
      <c r="P1531" s="99"/>
      <c r="Q1531" s="157"/>
    </row>
    <row r="1532" spans="1:17">
      <c r="A1532" s="106"/>
      <c r="B1532" s="107"/>
      <c r="C1532" s="108"/>
      <c r="D1532" s="108"/>
      <c r="E1532" s="108"/>
      <c r="F1532" s="108"/>
      <c r="G1532" s="108"/>
      <c r="H1532" s="166"/>
      <c r="I1532" s="141"/>
      <c r="J1532" s="141"/>
      <c r="K1532" s="152"/>
      <c r="L1532" s="152"/>
      <c r="M1532" s="152"/>
      <c r="N1532" s="152"/>
      <c r="O1532" s="99"/>
      <c r="P1532" s="99"/>
      <c r="Q1532" s="157"/>
    </row>
    <row r="1533" spans="1:17">
      <c r="A1533" s="106"/>
      <c r="B1533" s="107"/>
      <c r="C1533" s="108"/>
      <c r="D1533" s="108"/>
      <c r="E1533" s="108"/>
      <c r="F1533" s="108"/>
      <c r="G1533" s="108"/>
      <c r="H1533" s="166"/>
      <c r="I1533" s="141"/>
      <c r="J1533" s="141"/>
      <c r="K1533" s="152"/>
      <c r="L1533" s="152"/>
      <c r="M1533" s="152"/>
      <c r="N1533" s="152"/>
      <c r="O1533" s="99"/>
      <c r="P1533" s="99"/>
      <c r="Q1533" s="157"/>
    </row>
    <row r="1534" spans="1:17">
      <c r="A1534" s="106"/>
      <c r="B1534" s="107"/>
      <c r="C1534" s="108"/>
      <c r="D1534" s="108"/>
      <c r="E1534" s="108"/>
      <c r="F1534" s="108"/>
      <c r="G1534" s="108"/>
      <c r="H1534" s="166"/>
      <c r="I1534" s="141"/>
      <c r="J1534" s="141"/>
      <c r="K1534" s="152"/>
      <c r="L1534" s="152"/>
      <c r="M1534" s="152"/>
      <c r="N1534" s="152"/>
      <c r="O1534" s="99"/>
      <c r="P1534" s="99"/>
      <c r="Q1534" s="157"/>
    </row>
    <row r="1535" spans="1:17">
      <c r="A1535" s="106"/>
      <c r="B1535" s="107"/>
      <c r="C1535" s="108"/>
      <c r="D1535" s="108"/>
      <c r="E1535" s="108"/>
      <c r="F1535" s="108"/>
      <c r="G1535" s="108"/>
      <c r="H1535" s="166"/>
      <c r="I1535" s="141"/>
      <c r="J1535" s="141"/>
      <c r="K1535" s="152"/>
      <c r="L1535" s="152"/>
      <c r="M1535" s="152"/>
      <c r="N1535" s="152"/>
      <c r="O1535" s="99"/>
      <c r="P1535" s="99"/>
      <c r="Q1535" s="157"/>
    </row>
    <row r="1536" spans="1:17">
      <c r="A1536" s="106"/>
      <c r="B1536" s="107"/>
      <c r="C1536" s="108"/>
      <c r="D1536" s="108"/>
      <c r="E1536" s="108"/>
      <c r="F1536" s="108"/>
      <c r="G1536" s="108"/>
      <c r="H1536" s="166"/>
      <c r="I1536" s="141"/>
      <c r="J1536" s="141"/>
      <c r="K1536" s="152"/>
      <c r="L1536" s="152"/>
      <c r="M1536" s="152"/>
      <c r="N1536" s="152"/>
      <c r="O1536" s="99"/>
      <c r="P1536" s="99"/>
      <c r="Q1536" s="157"/>
    </row>
    <row r="1537" spans="1:17">
      <c r="A1537" s="106"/>
      <c r="B1537" s="107"/>
      <c r="C1537" s="108"/>
      <c r="D1537" s="108"/>
      <c r="E1537" s="108"/>
      <c r="F1537" s="108"/>
      <c r="G1537" s="108"/>
      <c r="H1537" s="166"/>
      <c r="I1537" s="141"/>
      <c r="J1537" s="141"/>
      <c r="K1537" s="152"/>
      <c r="L1537" s="152"/>
      <c r="M1537" s="152"/>
      <c r="N1537" s="152"/>
      <c r="O1537" s="99"/>
      <c r="P1537" s="99"/>
      <c r="Q1537" s="157"/>
    </row>
    <row r="1538" spans="1:17">
      <c r="A1538" s="106"/>
      <c r="B1538" s="107"/>
      <c r="C1538" s="108"/>
      <c r="D1538" s="108"/>
      <c r="E1538" s="108"/>
      <c r="F1538" s="108"/>
      <c r="G1538" s="108"/>
      <c r="H1538" s="166"/>
      <c r="I1538" s="141"/>
      <c r="J1538" s="141"/>
      <c r="K1538" s="152"/>
      <c r="L1538" s="152"/>
      <c r="M1538" s="152"/>
      <c r="N1538" s="152"/>
      <c r="O1538" s="99"/>
      <c r="P1538" s="99"/>
      <c r="Q1538" s="157"/>
    </row>
    <row r="1539" spans="1:17">
      <c r="A1539" s="106"/>
      <c r="B1539" s="107"/>
      <c r="C1539" s="108"/>
      <c r="D1539" s="108"/>
      <c r="E1539" s="108"/>
      <c r="F1539" s="108"/>
      <c r="G1539" s="108"/>
      <c r="H1539" s="166"/>
      <c r="I1539" s="141"/>
      <c r="J1539" s="141"/>
      <c r="K1539" s="152"/>
      <c r="L1539" s="152"/>
      <c r="M1539" s="152"/>
      <c r="N1539" s="152"/>
      <c r="O1539" s="99"/>
      <c r="P1539" s="99"/>
      <c r="Q1539" s="157"/>
    </row>
    <row r="1540" spans="1:17">
      <c r="A1540" s="106"/>
      <c r="B1540" s="107"/>
      <c r="C1540" s="108"/>
      <c r="D1540" s="108"/>
      <c r="E1540" s="108"/>
      <c r="F1540" s="108"/>
      <c r="G1540" s="108"/>
      <c r="H1540" s="166"/>
      <c r="I1540" s="141"/>
      <c r="J1540" s="141"/>
      <c r="K1540" s="152"/>
      <c r="L1540" s="152"/>
      <c r="M1540" s="152"/>
      <c r="N1540" s="152"/>
      <c r="O1540" s="99"/>
      <c r="P1540" s="99"/>
      <c r="Q1540" s="157"/>
    </row>
    <row r="1541" spans="1:17">
      <c r="A1541" s="106"/>
      <c r="B1541" s="107"/>
      <c r="C1541" s="108"/>
      <c r="D1541" s="108"/>
      <c r="E1541" s="108"/>
      <c r="F1541" s="108"/>
      <c r="G1541" s="108"/>
      <c r="H1541" s="166"/>
      <c r="I1541" s="141"/>
      <c r="J1541" s="141"/>
      <c r="K1541" s="152"/>
      <c r="L1541" s="152"/>
      <c r="M1541" s="152"/>
      <c r="N1541" s="152"/>
      <c r="O1541" s="99"/>
      <c r="P1541" s="99"/>
      <c r="Q1541" s="157"/>
    </row>
    <row r="1542" spans="1:17">
      <c r="A1542" s="106"/>
      <c r="B1542" s="107"/>
      <c r="C1542" s="108"/>
      <c r="D1542" s="108"/>
      <c r="E1542" s="108"/>
      <c r="F1542" s="108"/>
      <c r="G1542" s="108"/>
      <c r="H1542" s="166"/>
      <c r="I1542" s="141"/>
      <c r="J1542" s="141"/>
      <c r="K1542" s="152"/>
      <c r="L1542" s="152"/>
      <c r="M1542" s="152"/>
      <c r="N1542" s="152"/>
      <c r="O1542" s="99"/>
      <c r="P1542" s="99"/>
      <c r="Q1542" s="157"/>
    </row>
    <row r="1543" spans="1:17">
      <c r="A1543" s="106"/>
      <c r="B1543" s="107"/>
      <c r="C1543" s="108"/>
      <c r="D1543" s="108"/>
      <c r="E1543" s="108"/>
      <c r="F1543" s="108"/>
      <c r="G1543" s="108"/>
      <c r="H1543" s="166"/>
      <c r="I1543" s="141"/>
      <c r="J1543" s="141"/>
      <c r="K1543" s="152"/>
      <c r="L1543" s="152"/>
      <c r="M1543" s="152"/>
      <c r="N1543" s="152"/>
      <c r="O1543" s="99"/>
      <c r="P1543" s="99"/>
      <c r="Q1543" s="157"/>
    </row>
    <row r="1544" spans="1:17">
      <c r="A1544" s="106"/>
      <c r="B1544" s="107"/>
      <c r="C1544" s="108"/>
      <c r="D1544" s="108"/>
      <c r="E1544" s="108"/>
      <c r="F1544" s="108"/>
      <c r="G1544" s="108"/>
      <c r="H1544" s="166"/>
      <c r="I1544" s="141"/>
      <c r="J1544" s="141"/>
      <c r="K1544" s="152"/>
      <c r="L1544" s="152"/>
      <c r="M1544" s="152"/>
      <c r="N1544" s="152"/>
      <c r="O1544" s="99"/>
      <c r="P1544" s="99"/>
      <c r="Q1544" s="157"/>
    </row>
    <row r="1545" spans="1:17">
      <c r="A1545" s="106"/>
      <c r="B1545" s="107"/>
      <c r="C1545" s="108"/>
      <c r="D1545" s="108"/>
      <c r="E1545" s="108"/>
      <c r="F1545" s="108"/>
      <c r="G1545" s="108"/>
      <c r="H1545" s="166"/>
      <c r="I1545" s="141"/>
      <c r="J1545" s="141"/>
      <c r="K1545" s="152"/>
      <c r="L1545" s="152"/>
      <c r="M1545" s="152"/>
      <c r="N1545" s="152"/>
      <c r="O1545" s="99"/>
      <c r="P1545" s="99"/>
      <c r="Q1545" s="157"/>
    </row>
    <row r="1546" spans="1:17">
      <c r="A1546" s="106"/>
      <c r="B1546" s="107"/>
      <c r="C1546" s="108"/>
      <c r="D1546" s="108"/>
      <c r="E1546" s="108"/>
      <c r="F1546" s="108"/>
      <c r="G1546" s="108"/>
      <c r="H1546" s="166"/>
      <c r="I1546" s="141"/>
      <c r="J1546" s="141"/>
      <c r="K1546" s="152"/>
      <c r="L1546" s="152"/>
      <c r="M1546" s="152"/>
      <c r="N1546" s="152"/>
      <c r="O1546" s="99"/>
      <c r="P1546" s="99"/>
      <c r="Q1546" s="157"/>
    </row>
    <row r="1547" spans="1:17">
      <c r="A1547" s="106"/>
      <c r="B1547" s="107"/>
      <c r="C1547" s="108"/>
      <c r="D1547" s="108"/>
      <c r="E1547" s="108"/>
      <c r="F1547" s="108"/>
      <c r="G1547" s="108"/>
      <c r="H1547" s="166"/>
      <c r="I1547" s="141"/>
      <c r="J1547" s="141"/>
      <c r="K1547" s="152"/>
      <c r="L1547" s="152"/>
      <c r="M1547" s="152"/>
      <c r="N1547" s="152"/>
      <c r="O1547" s="99"/>
      <c r="P1547" s="99"/>
      <c r="Q1547" s="157"/>
    </row>
    <row r="1548" spans="1:17">
      <c r="A1548" s="106"/>
      <c r="B1548" s="107"/>
      <c r="C1548" s="108"/>
      <c r="D1548" s="108"/>
      <c r="E1548" s="108"/>
      <c r="F1548" s="108"/>
      <c r="G1548" s="108"/>
      <c r="H1548" s="166"/>
      <c r="I1548" s="141"/>
      <c r="J1548" s="141"/>
      <c r="K1548" s="152"/>
      <c r="L1548" s="152"/>
      <c r="M1548" s="152"/>
      <c r="N1548" s="152"/>
      <c r="O1548" s="99"/>
      <c r="P1548" s="99"/>
      <c r="Q1548" s="157"/>
    </row>
    <row r="1549" spans="1:17">
      <c r="A1549" s="106"/>
      <c r="B1549" s="107"/>
      <c r="C1549" s="108"/>
      <c r="D1549" s="108"/>
      <c r="E1549" s="108"/>
      <c r="F1549" s="108"/>
      <c r="G1549" s="108"/>
      <c r="H1549" s="166"/>
      <c r="I1549" s="141"/>
      <c r="J1549" s="141"/>
      <c r="K1549" s="152"/>
      <c r="L1549" s="152"/>
      <c r="M1549" s="152"/>
      <c r="N1549" s="152"/>
      <c r="O1549" s="99"/>
      <c r="P1549" s="99"/>
      <c r="Q1549" s="157"/>
    </row>
    <row r="1550" spans="1:17">
      <c r="A1550" s="106"/>
      <c r="B1550" s="107"/>
      <c r="C1550" s="108"/>
      <c r="D1550" s="108"/>
      <c r="E1550" s="108"/>
      <c r="F1550" s="108"/>
      <c r="G1550" s="108"/>
      <c r="H1550" s="166"/>
      <c r="I1550" s="141"/>
      <c r="J1550" s="141"/>
      <c r="K1550" s="152"/>
      <c r="L1550" s="152"/>
      <c r="M1550" s="152"/>
      <c r="N1550" s="152"/>
      <c r="O1550" s="99"/>
      <c r="P1550" s="99"/>
      <c r="Q1550" s="157"/>
    </row>
    <row r="1551" spans="1:17">
      <c r="A1551" s="106"/>
      <c r="B1551" s="107"/>
      <c r="C1551" s="108"/>
      <c r="D1551" s="108"/>
      <c r="E1551" s="108"/>
      <c r="F1551" s="108"/>
      <c r="G1551" s="108"/>
      <c r="H1551" s="166"/>
      <c r="I1551" s="141"/>
      <c r="J1551" s="141"/>
      <c r="K1551" s="152"/>
      <c r="L1551" s="152"/>
      <c r="M1551" s="152"/>
      <c r="N1551" s="152"/>
      <c r="O1551" s="99"/>
      <c r="P1551" s="99"/>
      <c r="Q1551" s="157"/>
    </row>
    <row r="1552" spans="1:17">
      <c r="A1552" s="106"/>
      <c r="B1552" s="107"/>
      <c r="C1552" s="108"/>
      <c r="D1552" s="108"/>
      <c r="E1552" s="108"/>
      <c r="F1552" s="108"/>
      <c r="G1552" s="108"/>
      <c r="H1552" s="166"/>
      <c r="I1552" s="141"/>
      <c r="J1552" s="141"/>
      <c r="K1552" s="152"/>
      <c r="L1552" s="152"/>
      <c r="M1552" s="152"/>
      <c r="N1552" s="152"/>
      <c r="O1552" s="99"/>
      <c r="P1552" s="99"/>
      <c r="Q1552" s="157"/>
    </row>
    <row r="1553" spans="1:17">
      <c r="A1553" s="106"/>
      <c r="B1553" s="107"/>
      <c r="C1553" s="108"/>
      <c r="D1553" s="108"/>
      <c r="E1553" s="108"/>
      <c r="F1553" s="108"/>
      <c r="G1553" s="108"/>
      <c r="H1553" s="166"/>
      <c r="I1553" s="141"/>
      <c r="J1553" s="141"/>
      <c r="K1553" s="152"/>
      <c r="L1553" s="152"/>
      <c r="M1553" s="152"/>
      <c r="N1553" s="152"/>
      <c r="O1553" s="99"/>
      <c r="P1553" s="99"/>
      <c r="Q1553" s="157"/>
    </row>
    <row r="1554" spans="1:17">
      <c r="A1554" s="106"/>
      <c r="B1554" s="107"/>
      <c r="C1554" s="108"/>
      <c r="D1554" s="108"/>
      <c r="E1554" s="108"/>
      <c r="F1554" s="108"/>
      <c r="G1554" s="108"/>
      <c r="H1554" s="166"/>
      <c r="I1554" s="141"/>
      <c r="J1554" s="141"/>
      <c r="K1554" s="152"/>
      <c r="L1554" s="152"/>
      <c r="M1554" s="152"/>
      <c r="N1554" s="152"/>
      <c r="O1554" s="99"/>
      <c r="P1554" s="99"/>
      <c r="Q1554" s="157"/>
    </row>
    <row r="1555" spans="1:17">
      <c r="A1555" s="106"/>
      <c r="B1555" s="107"/>
      <c r="C1555" s="108"/>
      <c r="D1555" s="108"/>
      <c r="E1555" s="108"/>
      <c r="F1555" s="108"/>
      <c r="G1555" s="108"/>
      <c r="H1555" s="166"/>
      <c r="I1555" s="141"/>
      <c r="J1555" s="141"/>
      <c r="K1555" s="152"/>
      <c r="L1555" s="152"/>
      <c r="M1555" s="152"/>
      <c r="N1555" s="152"/>
      <c r="O1555" s="99"/>
      <c r="P1555" s="99"/>
      <c r="Q1555" s="157"/>
    </row>
    <row r="1556" spans="1:17">
      <c r="A1556" s="106"/>
      <c r="B1556" s="107"/>
      <c r="C1556" s="108"/>
      <c r="D1556" s="108"/>
      <c r="E1556" s="108"/>
      <c r="F1556" s="108"/>
      <c r="G1556" s="108"/>
      <c r="H1556" s="166"/>
      <c r="I1556" s="141"/>
      <c r="J1556" s="141"/>
      <c r="K1556" s="152"/>
      <c r="L1556" s="152"/>
      <c r="M1556" s="152"/>
      <c r="N1556" s="152"/>
      <c r="O1556" s="99"/>
      <c r="P1556" s="99"/>
      <c r="Q1556" s="157"/>
    </row>
    <row r="1557" spans="1:17">
      <c r="A1557" s="106"/>
      <c r="B1557" s="107"/>
      <c r="C1557" s="108"/>
      <c r="D1557" s="108"/>
      <c r="E1557" s="108"/>
      <c r="F1557" s="108"/>
      <c r="G1557" s="108"/>
      <c r="H1557" s="166"/>
      <c r="I1557" s="141"/>
      <c r="J1557" s="141"/>
      <c r="K1557" s="152"/>
      <c r="L1557" s="152"/>
      <c r="M1557" s="152"/>
      <c r="N1557" s="152"/>
      <c r="O1557" s="99"/>
      <c r="P1557" s="99"/>
      <c r="Q1557" s="157"/>
    </row>
    <row r="1558" spans="1:17">
      <c r="A1558" s="106"/>
      <c r="B1558" s="107"/>
      <c r="C1558" s="108"/>
      <c r="D1558" s="108"/>
      <c r="E1558" s="108"/>
      <c r="F1558" s="108"/>
      <c r="G1558" s="108"/>
      <c r="H1558" s="166"/>
      <c r="I1558" s="141"/>
      <c r="J1558" s="141"/>
      <c r="K1558" s="152"/>
      <c r="L1558" s="152"/>
      <c r="M1558" s="152"/>
      <c r="N1558" s="152"/>
      <c r="O1558" s="99"/>
      <c r="P1558" s="99"/>
      <c r="Q1558" s="157"/>
    </row>
    <row r="1559" spans="1:17">
      <c r="A1559" s="106"/>
      <c r="B1559" s="107"/>
      <c r="C1559" s="108"/>
      <c r="D1559" s="108"/>
      <c r="E1559" s="108"/>
      <c r="F1559" s="108"/>
      <c r="G1559" s="108"/>
      <c r="H1559" s="166"/>
      <c r="I1559" s="141"/>
      <c r="J1559" s="141"/>
      <c r="K1559" s="152"/>
      <c r="L1559" s="152"/>
      <c r="M1559" s="152"/>
      <c r="N1559" s="152"/>
      <c r="O1559" s="99"/>
      <c r="P1559" s="99"/>
      <c r="Q1559" s="157"/>
    </row>
    <row r="1560" spans="1:17">
      <c r="A1560" s="106"/>
      <c r="B1560" s="107"/>
      <c r="C1560" s="108"/>
      <c r="D1560" s="108"/>
      <c r="E1560" s="108"/>
      <c r="F1560" s="108"/>
      <c r="G1560" s="108"/>
      <c r="H1560" s="166"/>
      <c r="I1560" s="141"/>
      <c r="J1560" s="141"/>
      <c r="K1560" s="152"/>
      <c r="L1560" s="152"/>
      <c r="M1560" s="152"/>
      <c r="N1560" s="152"/>
      <c r="O1560" s="99"/>
      <c r="P1560" s="99"/>
      <c r="Q1560" s="157"/>
    </row>
    <row r="1561" spans="1:17">
      <c r="A1561" s="106"/>
      <c r="B1561" s="107"/>
      <c r="C1561" s="108"/>
      <c r="D1561" s="108"/>
      <c r="E1561" s="108"/>
      <c r="F1561" s="108"/>
      <c r="G1561" s="108"/>
      <c r="H1561" s="166"/>
      <c r="I1561" s="141"/>
      <c r="J1561" s="141"/>
      <c r="K1561" s="152"/>
      <c r="L1561" s="152"/>
      <c r="M1561" s="152"/>
      <c r="N1561" s="152"/>
      <c r="O1561" s="99"/>
      <c r="P1561" s="99"/>
      <c r="Q1561" s="157"/>
    </row>
    <row r="1562" spans="1:17">
      <c r="A1562" s="106"/>
      <c r="B1562" s="107"/>
      <c r="C1562" s="108"/>
      <c r="D1562" s="108"/>
      <c r="E1562" s="108"/>
      <c r="F1562" s="108"/>
      <c r="G1562" s="108"/>
      <c r="H1562" s="166"/>
      <c r="I1562" s="141"/>
      <c r="J1562" s="141"/>
      <c r="K1562" s="152"/>
      <c r="L1562" s="152"/>
      <c r="M1562" s="152"/>
      <c r="N1562" s="152"/>
      <c r="O1562" s="99"/>
      <c r="P1562" s="99"/>
      <c r="Q1562" s="157"/>
    </row>
    <row r="1563" spans="1:17">
      <c r="A1563" s="106"/>
      <c r="B1563" s="107"/>
      <c r="C1563" s="108"/>
      <c r="D1563" s="108"/>
      <c r="E1563" s="108"/>
      <c r="F1563" s="108"/>
      <c r="G1563" s="108"/>
      <c r="H1563" s="166"/>
      <c r="I1563" s="141"/>
      <c r="J1563" s="141"/>
      <c r="K1563" s="152"/>
      <c r="L1563" s="152"/>
      <c r="M1563" s="152"/>
      <c r="N1563" s="152"/>
      <c r="O1563" s="99"/>
      <c r="P1563" s="99"/>
      <c r="Q1563" s="157"/>
    </row>
    <row r="1564" spans="1:17">
      <c r="A1564" s="106"/>
      <c r="B1564" s="107"/>
      <c r="C1564" s="108"/>
      <c r="D1564" s="108"/>
      <c r="E1564" s="108"/>
      <c r="F1564" s="108"/>
      <c r="G1564" s="108"/>
      <c r="H1564" s="166"/>
      <c r="I1564" s="141"/>
      <c r="J1564" s="141"/>
      <c r="K1564" s="152"/>
      <c r="L1564" s="152"/>
      <c r="M1564" s="152"/>
      <c r="N1564" s="152"/>
      <c r="O1564" s="99"/>
      <c r="P1564" s="99"/>
      <c r="Q1564" s="157"/>
    </row>
    <row r="1565" spans="1:17">
      <c r="A1565" s="106"/>
      <c r="B1565" s="107"/>
      <c r="C1565" s="108"/>
      <c r="D1565" s="108"/>
      <c r="E1565" s="108"/>
      <c r="F1565" s="108"/>
      <c r="G1565" s="108"/>
      <c r="H1565" s="166"/>
      <c r="I1565" s="141"/>
      <c r="J1565" s="141"/>
      <c r="K1565" s="152"/>
      <c r="L1565" s="152"/>
      <c r="M1565" s="152"/>
      <c r="N1565" s="152"/>
      <c r="O1565" s="99"/>
      <c r="P1565" s="99"/>
      <c r="Q1565" s="157"/>
    </row>
    <row r="1566" spans="1:17">
      <c r="A1566" s="106"/>
      <c r="B1566" s="107"/>
      <c r="C1566" s="108"/>
      <c r="D1566" s="108"/>
      <c r="E1566" s="108"/>
      <c r="F1566" s="108"/>
      <c r="G1566" s="108"/>
      <c r="H1566" s="166"/>
      <c r="I1566" s="141"/>
      <c r="J1566" s="141"/>
      <c r="K1566" s="152"/>
      <c r="L1566" s="152"/>
      <c r="M1566" s="152"/>
      <c r="N1566" s="152"/>
      <c r="O1566" s="99"/>
      <c r="P1566" s="99"/>
      <c r="Q1566" s="157"/>
    </row>
    <row r="1567" spans="1:17">
      <c r="A1567" s="106"/>
      <c r="B1567" s="107"/>
      <c r="C1567" s="108"/>
      <c r="D1567" s="108"/>
      <c r="E1567" s="108"/>
      <c r="F1567" s="108"/>
      <c r="G1567" s="108"/>
      <c r="H1567" s="166"/>
      <c r="I1567" s="141"/>
      <c r="J1567" s="141"/>
      <c r="K1567" s="152"/>
      <c r="L1567" s="152"/>
      <c r="M1567" s="152"/>
      <c r="N1567" s="152"/>
      <c r="O1567" s="99"/>
      <c r="P1567" s="99"/>
      <c r="Q1567" s="157"/>
    </row>
    <row r="1568" spans="1:17">
      <c r="A1568" s="106"/>
      <c r="B1568" s="107"/>
      <c r="C1568" s="108"/>
      <c r="D1568" s="108"/>
      <c r="E1568" s="108"/>
      <c r="F1568" s="108"/>
      <c r="G1568" s="108"/>
      <c r="H1568" s="166"/>
      <c r="I1568" s="141"/>
      <c r="J1568" s="141"/>
      <c r="K1568" s="152"/>
      <c r="L1568" s="152"/>
      <c r="M1568" s="152"/>
      <c r="N1568" s="152"/>
      <c r="O1568" s="99"/>
      <c r="P1568" s="99"/>
      <c r="Q1568" s="157"/>
    </row>
    <row r="1569" spans="1:17">
      <c r="A1569" s="106"/>
      <c r="B1569" s="107"/>
      <c r="C1569" s="108"/>
      <c r="D1569" s="108"/>
      <c r="E1569" s="108"/>
      <c r="F1569" s="108"/>
      <c r="G1569" s="108"/>
      <c r="H1569" s="166"/>
      <c r="I1569" s="141"/>
      <c r="J1569" s="141"/>
      <c r="K1569" s="152"/>
      <c r="L1569" s="152"/>
      <c r="M1569" s="152"/>
      <c r="N1569" s="152"/>
      <c r="O1569" s="99"/>
      <c r="P1569" s="99"/>
      <c r="Q1569" s="157"/>
    </row>
    <row r="1570" spans="1:17">
      <c r="A1570" s="106"/>
      <c r="B1570" s="107"/>
      <c r="C1570" s="108"/>
      <c r="D1570" s="108"/>
      <c r="E1570" s="108"/>
      <c r="F1570" s="108"/>
      <c r="G1570" s="108"/>
      <c r="H1570" s="166"/>
      <c r="I1570" s="141"/>
      <c r="J1570" s="141"/>
      <c r="K1570" s="152"/>
      <c r="L1570" s="152"/>
      <c r="M1570" s="152"/>
      <c r="N1570" s="152"/>
      <c r="O1570" s="99"/>
      <c r="P1570" s="99"/>
      <c r="Q1570" s="157"/>
    </row>
    <row r="1571" spans="1:17">
      <c r="A1571" s="106"/>
      <c r="B1571" s="107"/>
      <c r="C1571" s="108"/>
      <c r="D1571" s="108"/>
      <c r="E1571" s="108"/>
      <c r="F1571" s="108"/>
      <c r="G1571" s="108"/>
      <c r="H1571" s="166"/>
      <c r="I1571" s="141"/>
      <c r="J1571" s="141"/>
      <c r="K1571" s="152"/>
      <c r="L1571" s="152"/>
      <c r="M1571" s="152"/>
      <c r="N1571" s="152"/>
      <c r="O1571" s="99"/>
      <c r="P1571" s="99"/>
      <c r="Q1571" s="157"/>
    </row>
    <row r="1572" spans="1:17">
      <c r="A1572" s="106"/>
      <c r="B1572" s="107"/>
      <c r="C1572" s="108"/>
      <c r="D1572" s="108"/>
      <c r="E1572" s="108"/>
      <c r="F1572" s="108"/>
      <c r="G1572" s="108"/>
      <c r="H1572" s="166"/>
      <c r="I1572" s="141"/>
      <c r="J1572" s="141"/>
      <c r="K1572" s="152"/>
      <c r="L1572" s="152"/>
      <c r="M1572" s="152"/>
      <c r="N1572" s="152"/>
      <c r="O1572" s="99"/>
      <c r="P1572" s="99"/>
      <c r="Q1572" s="157"/>
    </row>
    <row r="1573" spans="1:17">
      <c r="A1573" s="106"/>
      <c r="B1573" s="107"/>
      <c r="C1573" s="108"/>
      <c r="D1573" s="108"/>
      <c r="E1573" s="108"/>
      <c r="F1573" s="108"/>
      <c r="G1573" s="108"/>
      <c r="H1573" s="166"/>
      <c r="I1573" s="141"/>
      <c r="J1573" s="141"/>
      <c r="K1573" s="152"/>
      <c r="L1573" s="152"/>
      <c r="M1573" s="152"/>
      <c r="N1573" s="152"/>
      <c r="O1573" s="99"/>
      <c r="P1573" s="99"/>
      <c r="Q1573" s="157"/>
    </row>
    <row r="1574" spans="1:17">
      <c r="A1574" s="106"/>
      <c r="B1574" s="107"/>
      <c r="C1574" s="108"/>
      <c r="D1574" s="108"/>
      <c r="E1574" s="108"/>
      <c r="F1574" s="108"/>
      <c r="G1574" s="108"/>
      <c r="H1574" s="166"/>
      <c r="I1574" s="141"/>
      <c r="J1574" s="141"/>
      <c r="K1574" s="152"/>
      <c r="L1574" s="152"/>
      <c r="M1574" s="152"/>
      <c r="N1574" s="152"/>
      <c r="O1574" s="99"/>
      <c r="P1574" s="99"/>
      <c r="Q1574" s="157"/>
    </row>
    <row r="1575" spans="1:17">
      <c r="A1575" s="106"/>
      <c r="B1575" s="107"/>
      <c r="C1575" s="108"/>
      <c r="D1575" s="108"/>
      <c r="E1575" s="108"/>
      <c r="F1575" s="108"/>
      <c r="G1575" s="108"/>
      <c r="H1575" s="166"/>
      <c r="I1575" s="141"/>
      <c r="J1575" s="141"/>
      <c r="K1575" s="152"/>
      <c r="L1575" s="152"/>
      <c r="M1575" s="152"/>
      <c r="N1575" s="152"/>
      <c r="O1575" s="99"/>
      <c r="P1575" s="99"/>
      <c r="Q1575" s="157"/>
    </row>
    <row r="1576" spans="1:17">
      <c r="A1576" s="106"/>
      <c r="B1576" s="107"/>
      <c r="C1576" s="108"/>
      <c r="D1576" s="108"/>
      <c r="E1576" s="108"/>
      <c r="F1576" s="108"/>
      <c r="G1576" s="108"/>
      <c r="H1576" s="166"/>
      <c r="I1576" s="141"/>
      <c r="J1576" s="141"/>
      <c r="K1576" s="152"/>
      <c r="L1576" s="152"/>
      <c r="M1576" s="152"/>
      <c r="N1576" s="152"/>
      <c r="O1576" s="99"/>
      <c r="P1576" s="99"/>
      <c r="Q1576" s="157"/>
    </row>
    <row r="1577" spans="1:17">
      <c r="A1577" s="106"/>
      <c r="B1577" s="107"/>
      <c r="C1577" s="108"/>
      <c r="D1577" s="108"/>
      <c r="E1577" s="108"/>
      <c r="F1577" s="108"/>
      <c r="G1577" s="108"/>
      <c r="H1577" s="166"/>
      <c r="I1577" s="141"/>
      <c r="J1577" s="141"/>
      <c r="K1577" s="152"/>
      <c r="L1577" s="152"/>
      <c r="M1577" s="152"/>
      <c r="N1577" s="152"/>
      <c r="O1577" s="99"/>
      <c r="P1577" s="99"/>
      <c r="Q1577" s="157"/>
    </row>
    <row r="1578" spans="1:17">
      <c r="A1578" s="106"/>
      <c r="B1578" s="107"/>
      <c r="C1578" s="108"/>
      <c r="D1578" s="108"/>
      <c r="E1578" s="108"/>
      <c r="F1578" s="108"/>
      <c r="G1578" s="108"/>
      <c r="H1578" s="166"/>
      <c r="I1578" s="141"/>
      <c r="J1578" s="141"/>
      <c r="K1578" s="152"/>
      <c r="L1578" s="152"/>
      <c r="M1578" s="152"/>
      <c r="N1578" s="152"/>
      <c r="O1578" s="99"/>
      <c r="P1578" s="99"/>
      <c r="Q1578" s="157"/>
    </row>
    <row r="1579" spans="1:17">
      <c r="A1579" s="106"/>
      <c r="B1579" s="107"/>
      <c r="C1579" s="108"/>
      <c r="D1579" s="108"/>
      <c r="E1579" s="108"/>
      <c r="F1579" s="108"/>
      <c r="G1579" s="108"/>
      <c r="H1579" s="166"/>
      <c r="I1579" s="141"/>
      <c r="J1579" s="141"/>
      <c r="K1579" s="152"/>
      <c r="L1579" s="152"/>
      <c r="M1579" s="152"/>
      <c r="N1579" s="152"/>
      <c r="O1579" s="99"/>
      <c r="P1579" s="99"/>
      <c r="Q1579" s="157"/>
    </row>
    <row r="1580" spans="1:17">
      <c r="A1580" s="106"/>
      <c r="B1580" s="107"/>
      <c r="C1580" s="108"/>
      <c r="D1580" s="108"/>
      <c r="E1580" s="108"/>
      <c r="F1580" s="108"/>
      <c r="G1580" s="108"/>
      <c r="H1580" s="166"/>
      <c r="I1580" s="141"/>
      <c r="J1580" s="141"/>
      <c r="K1580" s="152"/>
      <c r="L1580" s="152"/>
      <c r="M1580" s="152"/>
      <c r="N1580" s="152"/>
      <c r="O1580" s="99"/>
      <c r="P1580" s="99"/>
      <c r="Q1580" s="157"/>
    </row>
    <row r="1581" spans="1:17">
      <c r="A1581" s="106"/>
      <c r="B1581" s="107"/>
      <c r="C1581" s="108"/>
      <c r="D1581" s="108"/>
      <c r="E1581" s="108"/>
      <c r="F1581" s="108"/>
      <c r="G1581" s="108"/>
      <c r="H1581" s="166"/>
      <c r="I1581" s="141"/>
      <c r="J1581" s="141"/>
      <c r="K1581" s="152"/>
      <c r="L1581" s="152"/>
      <c r="M1581" s="152"/>
      <c r="N1581" s="152"/>
      <c r="O1581" s="99"/>
      <c r="P1581" s="99"/>
      <c r="Q1581" s="157"/>
    </row>
    <row r="1582" spans="1:17">
      <c r="A1582" s="106"/>
      <c r="B1582" s="107"/>
      <c r="C1582" s="108"/>
      <c r="D1582" s="108"/>
      <c r="E1582" s="108"/>
      <c r="F1582" s="108"/>
      <c r="G1582" s="108"/>
      <c r="H1582" s="166"/>
      <c r="I1582" s="141"/>
      <c r="J1582" s="141"/>
      <c r="K1582" s="152"/>
      <c r="L1582" s="152"/>
      <c r="M1582" s="152"/>
      <c r="N1582" s="152"/>
      <c r="O1582" s="99"/>
      <c r="P1582" s="99"/>
      <c r="Q1582" s="157"/>
    </row>
    <row r="1583" spans="1:17">
      <c r="A1583" s="106"/>
      <c r="B1583" s="107"/>
      <c r="C1583" s="108"/>
      <c r="D1583" s="108"/>
      <c r="E1583" s="108"/>
      <c r="F1583" s="108"/>
      <c r="G1583" s="108"/>
      <c r="H1583" s="166"/>
      <c r="I1583" s="141"/>
      <c r="J1583" s="141"/>
      <c r="K1583" s="152"/>
      <c r="L1583" s="152"/>
      <c r="M1583" s="152"/>
      <c r="N1583" s="152"/>
      <c r="O1583" s="99"/>
      <c r="P1583" s="99"/>
      <c r="Q1583" s="157"/>
    </row>
    <row r="1584" spans="1:17">
      <c r="A1584" s="106"/>
      <c r="B1584" s="107"/>
      <c r="C1584" s="108"/>
      <c r="D1584" s="108"/>
      <c r="E1584" s="108"/>
      <c r="F1584" s="108"/>
      <c r="G1584" s="108"/>
      <c r="H1584" s="166"/>
      <c r="I1584" s="141"/>
      <c r="J1584" s="141"/>
      <c r="K1584" s="152"/>
      <c r="L1584" s="152"/>
      <c r="M1584" s="152"/>
      <c r="N1584" s="152"/>
      <c r="O1584" s="99"/>
      <c r="P1584" s="99"/>
      <c r="Q1584" s="157"/>
    </row>
    <row r="1585" spans="1:17">
      <c r="A1585" s="106"/>
      <c r="B1585" s="107"/>
      <c r="C1585" s="108"/>
      <c r="D1585" s="108"/>
      <c r="E1585" s="108"/>
      <c r="F1585" s="108"/>
      <c r="G1585" s="108"/>
      <c r="H1585" s="166"/>
      <c r="I1585" s="141"/>
      <c r="J1585" s="141"/>
      <c r="K1585" s="152"/>
      <c r="L1585" s="152"/>
      <c r="M1585" s="152"/>
      <c r="N1585" s="152"/>
      <c r="O1585" s="99"/>
      <c r="P1585" s="99"/>
      <c r="Q1585" s="157"/>
    </row>
    <row r="1586" spans="1:17">
      <c r="A1586" s="106"/>
      <c r="B1586" s="107"/>
      <c r="C1586" s="108"/>
      <c r="D1586" s="108"/>
      <c r="E1586" s="108"/>
      <c r="F1586" s="108"/>
      <c r="G1586" s="108"/>
      <c r="H1586" s="166"/>
      <c r="I1586" s="141"/>
      <c r="J1586" s="141"/>
      <c r="K1586" s="152"/>
      <c r="L1586" s="152"/>
      <c r="M1586" s="152"/>
      <c r="N1586" s="152"/>
      <c r="O1586" s="99"/>
      <c r="P1586" s="99"/>
      <c r="Q1586" s="157"/>
    </row>
    <row r="1587" spans="1:17">
      <c r="A1587" s="106"/>
      <c r="B1587" s="107"/>
      <c r="C1587" s="108"/>
      <c r="D1587" s="108"/>
      <c r="E1587" s="108"/>
      <c r="F1587" s="108"/>
      <c r="G1587" s="108"/>
      <c r="H1587" s="166"/>
      <c r="I1587" s="141"/>
      <c r="J1587" s="141"/>
      <c r="K1587" s="152"/>
      <c r="L1587" s="152"/>
      <c r="M1587" s="152"/>
      <c r="N1587" s="152"/>
      <c r="O1587" s="99"/>
      <c r="P1587" s="99"/>
      <c r="Q1587" s="157"/>
    </row>
    <row r="1588" spans="1:17">
      <c r="A1588" s="106"/>
      <c r="B1588" s="107"/>
      <c r="C1588" s="108"/>
      <c r="D1588" s="108"/>
      <c r="E1588" s="108"/>
      <c r="F1588" s="108"/>
      <c r="G1588" s="108"/>
      <c r="H1588" s="166"/>
      <c r="I1588" s="141"/>
      <c r="J1588" s="141"/>
      <c r="K1588" s="152"/>
      <c r="L1588" s="152"/>
      <c r="M1588" s="152"/>
      <c r="N1588" s="152"/>
      <c r="O1588" s="99"/>
      <c r="P1588" s="99"/>
      <c r="Q1588" s="157"/>
    </row>
    <row r="1589" spans="1:17">
      <c r="A1589" s="106"/>
      <c r="B1589" s="107"/>
      <c r="C1589" s="108"/>
      <c r="D1589" s="108"/>
      <c r="E1589" s="108"/>
      <c r="F1589" s="108"/>
      <c r="G1589" s="108"/>
      <c r="H1589" s="166"/>
      <c r="I1589" s="141"/>
      <c r="J1589" s="141"/>
      <c r="K1589" s="152"/>
      <c r="L1589" s="152"/>
      <c r="M1589" s="152"/>
      <c r="N1589" s="152"/>
      <c r="O1589" s="99"/>
      <c r="P1589" s="99"/>
      <c r="Q1589" s="157"/>
    </row>
    <row r="1590" spans="1:17">
      <c r="A1590" s="106"/>
      <c r="B1590" s="107"/>
      <c r="C1590" s="108"/>
      <c r="D1590" s="108"/>
      <c r="E1590" s="108"/>
      <c r="F1590" s="108"/>
      <c r="G1590" s="108"/>
      <c r="H1590" s="166"/>
      <c r="I1590" s="141"/>
      <c r="J1590" s="141"/>
      <c r="K1590" s="152"/>
      <c r="L1590" s="152"/>
      <c r="M1590" s="152"/>
      <c r="N1590" s="152"/>
      <c r="O1590" s="99"/>
      <c r="P1590" s="99"/>
      <c r="Q1590" s="157"/>
    </row>
    <row r="1591" spans="1:17">
      <c r="A1591" s="106"/>
      <c r="B1591" s="107"/>
      <c r="C1591" s="108"/>
      <c r="D1591" s="108"/>
      <c r="E1591" s="108"/>
      <c r="F1591" s="108"/>
      <c r="G1591" s="108"/>
      <c r="H1591" s="166"/>
      <c r="I1591" s="141"/>
      <c r="J1591" s="141"/>
      <c r="K1591" s="152"/>
      <c r="L1591" s="152"/>
      <c r="M1591" s="152"/>
      <c r="N1591" s="152"/>
      <c r="O1591" s="99"/>
      <c r="P1591" s="99"/>
      <c r="Q1591" s="157"/>
    </row>
    <row r="1592" spans="1:17">
      <c r="A1592" s="106"/>
      <c r="B1592" s="107"/>
      <c r="C1592" s="108"/>
      <c r="D1592" s="108"/>
      <c r="E1592" s="108"/>
      <c r="F1592" s="108"/>
      <c r="G1592" s="108"/>
      <c r="H1592" s="166"/>
      <c r="I1592" s="141"/>
      <c r="J1592" s="141"/>
      <c r="K1592" s="152"/>
      <c r="L1592" s="152"/>
      <c r="M1592" s="152"/>
      <c r="N1592" s="152"/>
      <c r="O1592" s="99"/>
      <c r="P1592" s="99"/>
      <c r="Q1592" s="157"/>
    </row>
    <row r="1593" spans="1:17">
      <c r="A1593" s="106"/>
      <c r="B1593" s="107"/>
      <c r="C1593" s="108"/>
      <c r="D1593" s="108"/>
      <c r="E1593" s="108"/>
      <c r="F1593" s="108"/>
      <c r="G1593" s="108"/>
      <c r="H1593" s="166"/>
      <c r="I1593" s="141"/>
      <c r="J1593" s="141"/>
      <c r="K1593" s="152"/>
      <c r="L1593" s="152"/>
      <c r="M1593" s="152"/>
      <c r="N1593" s="152"/>
      <c r="O1593" s="99"/>
      <c r="P1593" s="99"/>
      <c r="Q1593" s="157"/>
    </row>
    <row r="1594" spans="1:17">
      <c r="A1594" s="106"/>
      <c r="B1594" s="107"/>
      <c r="C1594" s="108"/>
      <c r="D1594" s="108"/>
      <c r="E1594" s="108"/>
      <c r="F1594" s="108"/>
      <c r="G1594" s="108"/>
      <c r="H1594" s="166"/>
      <c r="I1594" s="141"/>
      <c r="J1594" s="141"/>
      <c r="K1594" s="152"/>
      <c r="L1594" s="152"/>
      <c r="M1594" s="152"/>
      <c r="N1594" s="152"/>
      <c r="O1594" s="99"/>
      <c r="P1594" s="99"/>
      <c r="Q1594" s="157"/>
    </row>
    <row r="1595" spans="1:17">
      <c r="A1595" s="106"/>
      <c r="B1595" s="107"/>
      <c r="C1595" s="108"/>
      <c r="D1595" s="108"/>
      <c r="E1595" s="108"/>
      <c r="F1595" s="108"/>
      <c r="G1595" s="108"/>
      <c r="H1595" s="166"/>
      <c r="I1595" s="141"/>
      <c r="J1595" s="141"/>
      <c r="K1595" s="152"/>
      <c r="L1595" s="152"/>
      <c r="M1595" s="152"/>
      <c r="N1595" s="152"/>
      <c r="O1595" s="99"/>
      <c r="P1595" s="99"/>
      <c r="Q1595" s="157"/>
    </row>
    <row r="1596" spans="1:17">
      <c r="A1596" s="106"/>
      <c r="B1596" s="107"/>
      <c r="C1596" s="108"/>
      <c r="D1596" s="108"/>
      <c r="E1596" s="108"/>
      <c r="F1596" s="108"/>
      <c r="G1596" s="108"/>
      <c r="H1596" s="166"/>
      <c r="I1596" s="141"/>
      <c r="J1596" s="141"/>
      <c r="K1596" s="152"/>
      <c r="L1596" s="152"/>
      <c r="M1596" s="152"/>
      <c r="N1596" s="152"/>
      <c r="O1596" s="99"/>
      <c r="P1596" s="99"/>
      <c r="Q1596" s="157"/>
    </row>
    <row r="1597" spans="1:17">
      <c r="A1597" s="106"/>
      <c r="B1597" s="107"/>
      <c r="C1597" s="108"/>
      <c r="D1597" s="108"/>
      <c r="E1597" s="108"/>
      <c r="F1597" s="108"/>
      <c r="G1597" s="108"/>
      <c r="H1597" s="166"/>
      <c r="I1597" s="141"/>
      <c r="J1597" s="141"/>
      <c r="K1597" s="152"/>
      <c r="L1597" s="152"/>
      <c r="M1597" s="152"/>
      <c r="N1597" s="152"/>
      <c r="O1597" s="99"/>
      <c r="P1597" s="99"/>
      <c r="Q1597" s="157"/>
    </row>
    <row r="1598" spans="1:17">
      <c r="A1598" s="106"/>
      <c r="B1598" s="107"/>
      <c r="C1598" s="108"/>
      <c r="D1598" s="108"/>
      <c r="E1598" s="108"/>
      <c r="F1598" s="108"/>
      <c r="G1598" s="108"/>
      <c r="H1598" s="166"/>
      <c r="I1598" s="141"/>
      <c r="J1598" s="141"/>
      <c r="K1598" s="152"/>
      <c r="L1598" s="152"/>
      <c r="M1598" s="152"/>
      <c r="N1598" s="152"/>
      <c r="O1598" s="99"/>
      <c r="P1598" s="99"/>
      <c r="Q1598" s="157"/>
    </row>
    <row r="1599" spans="1:17">
      <c r="A1599" s="106"/>
      <c r="B1599" s="107"/>
      <c r="C1599" s="108"/>
      <c r="D1599" s="108"/>
      <c r="E1599" s="108"/>
      <c r="F1599" s="108"/>
      <c r="G1599" s="108"/>
      <c r="H1599" s="166"/>
      <c r="I1599" s="141"/>
      <c r="J1599" s="141"/>
      <c r="K1599" s="152"/>
      <c r="L1599" s="152"/>
      <c r="M1599" s="152"/>
      <c r="N1599" s="152"/>
      <c r="O1599" s="99"/>
      <c r="P1599" s="99"/>
      <c r="Q1599" s="157"/>
    </row>
    <row r="1600" spans="1:17">
      <c r="A1600" s="106"/>
      <c r="B1600" s="107"/>
      <c r="C1600" s="108"/>
      <c r="D1600" s="108"/>
      <c r="E1600" s="108"/>
      <c r="F1600" s="108"/>
      <c r="G1600" s="108"/>
      <c r="H1600" s="166"/>
      <c r="I1600" s="141"/>
      <c r="J1600" s="141"/>
      <c r="K1600" s="152"/>
      <c r="L1600" s="152"/>
      <c r="M1600" s="152"/>
      <c r="N1600" s="152"/>
      <c r="O1600" s="99"/>
      <c r="P1600" s="99"/>
      <c r="Q1600" s="157"/>
    </row>
    <row r="1601" spans="1:17">
      <c r="A1601" s="106"/>
      <c r="B1601" s="107"/>
      <c r="C1601" s="108"/>
      <c r="D1601" s="108"/>
      <c r="E1601" s="108"/>
      <c r="F1601" s="108"/>
      <c r="G1601" s="108"/>
      <c r="H1601" s="166"/>
      <c r="I1601" s="141"/>
      <c r="J1601" s="141"/>
      <c r="K1601" s="152"/>
      <c r="L1601" s="152"/>
      <c r="M1601" s="152"/>
      <c r="N1601" s="152"/>
      <c r="O1601" s="99"/>
      <c r="P1601" s="99"/>
      <c r="Q1601" s="157"/>
    </row>
    <row r="1602" spans="1:17">
      <c r="A1602" s="106"/>
      <c r="B1602" s="107"/>
      <c r="C1602" s="108"/>
      <c r="D1602" s="108"/>
      <c r="E1602" s="108"/>
      <c r="F1602" s="108"/>
      <c r="G1602" s="108"/>
      <c r="H1602" s="166"/>
      <c r="I1602" s="141"/>
      <c r="J1602" s="141"/>
      <c r="K1602" s="152"/>
      <c r="L1602" s="152"/>
      <c r="M1602" s="152"/>
      <c r="N1602" s="152"/>
      <c r="O1602" s="99"/>
      <c r="P1602" s="99"/>
      <c r="Q1602" s="157"/>
    </row>
    <row r="1603" spans="1:17">
      <c r="A1603" s="106"/>
      <c r="B1603" s="107"/>
      <c r="C1603" s="108"/>
      <c r="D1603" s="108"/>
      <c r="E1603" s="108"/>
      <c r="F1603" s="108"/>
      <c r="G1603" s="108"/>
      <c r="H1603" s="166"/>
      <c r="I1603" s="141"/>
      <c r="J1603" s="141"/>
      <c r="K1603" s="152"/>
      <c r="L1603" s="152"/>
      <c r="M1603" s="152"/>
      <c r="N1603" s="152"/>
      <c r="O1603" s="99"/>
      <c r="P1603" s="99"/>
      <c r="Q1603" s="157"/>
    </row>
    <row r="1604" spans="1:17">
      <c r="A1604" s="106"/>
      <c r="B1604" s="107"/>
      <c r="C1604" s="108"/>
      <c r="D1604" s="108"/>
      <c r="E1604" s="108"/>
      <c r="F1604" s="108"/>
      <c r="G1604" s="108"/>
      <c r="H1604" s="166"/>
      <c r="I1604" s="141"/>
      <c r="J1604" s="141"/>
      <c r="K1604" s="152"/>
      <c r="L1604" s="152"/>
      <c r="M1604" s="152"/>
      <c r="N1604" s="152"/>
      <c r="O1604" s="99"/>
      <c r="P1604" s="99"/>
      <c r="Q1604" s="157"/>
    </row>
    <row r="1605" spans="1:17">
      <c r="A1605" s="106"/>
      <c r="B1605" s="107"/>
      <c r="C1605" s="108"/>
      <c r="D1605" s="108"/>
      <c r="E1605" s="108"/>
      <c r="F1605" s="108"/>
      <c r="G1605" s="108"/>
      <c r="H1605" s="166"/>
      <c r="I1605" s="141"/>
      <c r="J1605" s="141"/>
      <c r="K1605" s="152"/>
      <c r="L1605" s="152"/>
      <c r="M1605" s="152"/>
      <c r="N1605" s="152"/>
      <c r="O1605" s="99"/>
      <c r="P1605" s="99"/>
      <c r="Q1605" s="157"/>
    </row>
    <row r="1606" spans="1:17">
      <c r="A1606" s="106"/>
      <c r="B1606" s="107"/>
      <c r="C1606" s="108"/>
      <c r="D1606" s="108"/>
      <c r="E1606" s="108"/>
      <c r="F1606" s="108"/>
      <c r="G1606" s="108"/>
      <c r="H1606" s="166"/>
      <c r="I1606" s="141"/>
      <c r="J1606" s="141"/>
      <c r="K1606" s="152"/>
      <c r="L1606" s="152"/>
      <c r="M1606" s="152"/>
      <c r="N1606" s="152"/>
      <c r="O1606" s="99"/>
      <c r="P1606" s="99"/>
      <c r="Q1606" s="157"/>
    </row>
    <row r="1607" spans="1:17">
      <c r="A1607" s="106"/>
      <c r="B1607" s="107"/>
      <c r="C1607" s="108"/>
      <c r="D1607" s="108"/>
      <c r="E1607" s="108"/>
      <c r="F1607" s="108"/>
      <c r="G1607" s="108"/>
      <c r="H1607" s="166"/>
      <c r="I1607" s="141"/>
      <c r="J1607" s="141"/>
      <c r="K1607" s="152"/>
      <c r="L1607" s="152"/>
      <c r="M1607" s="152"/>
      <c r="N1607" s="152"/>
      <c r="O1607" s="99"/>
      <c r="P1607" s="99"/>
      <c r="Q1607" s="157"/>
    </row>
    <row r="1608" spans="1:17">
      <c r="A1608" s="106"/>
      <c r="B1608" s="107"/>
      <c r="C1608" s="108"/>
      <c r="D1608" s="108"/>
      <c r="E1608" s="108"/>
      <c r="F1608" s="108"/>
      <c r="G1608" s="108"/>
      <c r="H1608" s="166"/>
      <c r="I1608" s="141"/>
      <c r="J1608" s="141"/>
      <c r="K1608" s="152"/>
      <c r="L1608" s="152"/>
      <c r="M1608" s="152"/>
      <c r="N1608" s="152"/>
      <c r="O1608" s="99"/>
      <c r="P1608" s="99"/>
      <c r="Q1608" s="157"/>
    </row>
    <row r="1609" spans="1:17">
      <c r="A1609" s="106"/>
      <c r="B1609" s="107"/>
      <c r="C1609" s="108"/>
      <c r="D1609" s="108"/>
      <c r="E1609" s="108"/>
      <c r="F1609" s="108"/>
      <c r="G1609" s="108"/>
      <c r="H1609" s="166"/>
      <c r="I1609" s="141"/>
      <c r="J1609" s="141"/>
      <c r="K1609" s="152"/>
      <c r="L1609" s="152"/>
      <c r="M1609" s="152"/>
      <c r="N1609" s="152"/>
      <c r="O1609" s="99"/>
      <c r="P1609" s="99"/>
      <c r="Q1609" s="157"/>
    </row>
    <row r="1610" spans="1:17">
      <c r="A1610" s="106"/>
      <c r="B1610" s="107"/>
      <c r="C1610" s="108"/>
      <c r="D1610" s="108"/>
      <c r="E1610" s="108"/>
      <c r="F1610" s="108"/>
      <c r="G1610" s="108"/>
      <c r="H1610" s="166"/>
      <c r="I1610" s="141"/>
      <c r="J1610" s="141"/>
      <c r="K1610" s="152"/>
      <c r="L1610" s="152"/>
      <c r="M1610" s="152"/>
      <c r="N1610" s="152"/>
      <c r="O1610" s="99"/>
      <c r="P1610" s="99"/>
      <c r="Q1610" s="157"/>
    </row>
    <row r="1611" spans="1:17">
      <c r="A1611" s="106"/>
      <c r="B1611" s="107"/>
      <c r="C1611" s="108"/>
      <c r="D1611" s="108"/>
      <c r="E1611" s="108"/>
      <c r="F1611" s="108"/>
      <c r="G1611" s="108"/>
      <c r="H1611" s="166"/>
      <c r="I1611" s="141"/>
      <c r="J1611" s="141"/>
      <c r="K1611" s="152"/>
      <c r="L1611" s="152"/>
      <c r="M1611" s="152"/>
      <c r="N1611" s="152"/>
      <c r="O1611" s="99"/>
      <c r="P1611" s="99"/>
      <c r="Q1611" s="157"/>
    </row>
    <row r="1612" spans="1:17">
      <c r="A1612" s="106"/>
      <c r="B1612" s="107"/>
      <c r="C1612" s="108"/>
      <c r="D1612" s="108"/>
      <c r="E1612" s="108"/>
      <c r="F1612" s="108"/>
      <c r="G1612" s="108"/>
      <c r="H1612" s="166"/>
      <c r="I1612" s="141"/>
      <c r="J1612" s="141"/>
      <c r="K1612" s="152"/>
      <c r="L1612" s="152"/>
      <c r="M1612" s="152"/>
      <c r="N1612" s="152"/>
      <c r="O1612" s="99"/>
      <c r="P1612" s="99"/>
      <c r="Q1612" s="157"/>
    </row>
    <row r="1613" spans="1:17">
      <c r="A1613" s="106"/>
      <c r="B1613" s="107"/>
      <c r="C1613" s="108"/>
      <c r="D1613" s="108"/>
      <c r="E1613" s="108"/>
      <c r="F1613" s="108"/>
      <c r="G1613" s="108"/>
      <c r="H1613" s="166"/>
      <c r="I1613" s="141"/>
      <c r="J1613" s="141"/>
      <c r="K1613" s="152"/>
      <c r="L1613" s="152"/>
      <c r="M1613" s="152"/>
      <c r="N1613" s="152"/>
      <c r="O1613" s="99"/>
      <c r="P1613" s="99"/>
      <c r="Q1613" s="157"/>
    </row>
    <row r="1614" spans="1:17">
      <c r="A1614" s="106"/>
      <c r="B1614" s="107"/>
      <c r="C1614" s="108"/>
      <c r="D1614" s="108"/>
      <c r="E1614" s="108"/>
      <c r="F1614" s="108"/>
      <c r="G1614" s="108"/>
      <c r="H1614" s="166"/>
      <c r="I1614" s="141"/>
      <c r="J1614" s="141"/>
      <c r="K1614" s="152"/>
      <c r="L1614" s="152"/>
      <c r="M1614" s="152"/>
      <c r="N1614" s="152"/>
      <c r="O1614" s="99"/>
      <c r="P1614" s="99"/>
      <c r="Q1614" s="157"/>
    </row>
    <row r="1615" spans="1:17">
      <c r="A1615" s="106"/>
      <c r="B1615" s="107"/>
      <c r="C1615" s="108"/>
      <c r="D1615" s="108"/>
      <c r="E1615" s="108"/>
      <c r="F1615" s="108"/>
      <c r="G1615" s="108"/>
      <c r="H1615" s="166"/>
      <c r="I1615" s="141"/>
      <c r="J1615" s="141"/>
      <c r="K1615" s="152"/>
      <c r="L1615" s="152"/>
      <c r="M1615" s="152"/>
      <c r="N1615" s="152"/>
      <c r="O1615" s="99"/>
      <c r="P1615" s="99"/>
      <c r="Q1615" s="157"/>
    </row>
    <row r="1616" spans="1:17">
      <c r="A1616" s="106"/>
      <c r="B1616" s="107"/>
      <c r="C1616" s="108"/>
      <c r="D1616" s="108"/>
      <c r="E1616" s="108"/>
      <c r="F1616" s="108"/>
      <c r="G1616" s="108"/>
      <c r="H1616" s="166"/>
      <c r="I1616" s="141"/>
      <c r="J1616" s="141"/>
      <c r="K1616" s="152"/>
      <c r="L1616" s="152"/>
      <c r="M1616" s="152"/>
      <c r="N1616" s="152"/>
      <c r="O1616" s="99"/>
      <c r="P1616" s="99"/>
      <c r="Q1616" s="157"/>
    </row>
    <row r="1617" spans="1:17">
      <c r="A1617" s="106"/>
      <c r="B1617" s="107"/>
      <c r="C1617" s="108"/>
      <c r="D1617" s="108"/>
      <c r="E1617" s="108"/>
      <c r="F1617" s="108"/>
      <c r="G1617" s="108"/>
      <c r="H1617" s="166"/>
      <c r="I1617" s="141"/>
      <c r="J1617" s="141"/>
      <c r="K1617" s="152"/>
      <c r="L1617" s="152"/>
      <c r="M1617" s="152"/>
      <c r="N1617" s="152"/>
      <c r="O1617" s="99"/>
      <c r="P1617" s="99"/>
      <c r="Q1617" s="157"/>
    </row>
    <row r="1618" spans="1:17">
      <c r="A1618" s="106"/>
      <c r="B1618" s="107"/>
      <c r="C1618" s="108"/>
      <c r="D1618" s="108"/>
      <c r="E1618" s="108"/>
      <c r="F1618" s="108"/>
      <c r="G1618" s="108"/>
      <c r="H1618" s="166"/>
      <c r="I1618" s="141"/>
      <c r="J1618" s="141"/>
      <c r="K1618" s="152"/>
      <c r="L1618" s="152"/>
      <c r="M1618" s="152"/>
      <c r="N1618" s="152"/>
      <c r="O1618" s="99"/>
      <c r="P1618" s="99"/>
      <c r="Q1618" s="157"/>
    </row>
    <row r="1619" spans="1:17">
      <c r="A1619" s="106"/>
      <c r="B1619" s="107"/>
      <c r="C1619" s="108"/>
      <c r="D1619" s="108"/>
      <c r="E1619" s="108"/>
      <c r="F1619" s="108"/>
      <c r="G1619" s="108"/>
      <c r="H1619" s="166"/>
      <c r="I1619" s="141"/>
      <c r="J1619" s="141"/>
      <c r="K1619" s="152"/>
      <c r="L1619" s="152"/>
      <c r="M1619" s="152"/>
      <c r="N1619" s="152"/>
      <c r="O1619" s="99"/>
      <c r="P1619" s="99"/>
      <c r="Q1619" s="157"/>
    </row>
    <row r="1620" spans="1:17">
      <c r="A1620" s="106"/>
      <c r="B1620" s="107"/>
      <c r="C1620" s="108"/>
      <c r="D1620" s="108"/>
      <c r="E1620" s="108"/>
      <c r="F1620" s="108"/>
      <c r="G1620" s="108"/>
      <c r="H1620" s="166"/>
      <c r="I1620" s="141"/>
      <c r="J1620" s="141"/>
      <c r="K1620" s="152"/>
      <c r="L1620" s="152"/>
      <c r="M1620" s="152"/>
      <c r="N1620" s="152"/>
      <c r="O1620" s="99"/>
      <c r="P1620" s="99"/>
      <c r="Q1620" s="157"/>
    </row>
    <row r="1621" spans="1:17">
      <c r="A1621" s="106"/>
      <c r="B1621" s="107"/>
      <c r="C1621" s="108"/>
      <c r="D1621" s="108"/>
      <c r="E1621" s="108"/>
      <c r="F1621" s="108"/>
      <c r="G1621" s="108"/>
      <c r="H1621" s="166"/>
      <c r="I1621" s="141"/>
      <c r="J1621" s="141"/>
      <c r="K1621" s="152"/>
      <c r="L1621" s="152"/>
      <c r="M1621" s="152"/>
      <c r="N1621" s="152"/>
      <c r="O1621" s="99"/>
      <c r="P1621" s="99"/>
      <c r="Q1621" s="157"/>
    </row>
    <row r="1622" spans="1:17">
      <c r="A1622" s="106"/>
      <c r="B1622" s="107"/>
      <c r="C1622" s="108"/>
      <c r="D1622" s="108"/>
      <c r="E1622" s="108"/>
      <c r="F1622" s="108"/>
      <c r="G1622" s="108"/>
      <c r="H1622" s="166"/>
      <c r="I1622" s="141"/>
      <c r="J1622" s="141"/>
      <c r="K1622" s="152"/>
      <c r="L1622" s="152"/>
      <c r="M1622" s="152"/>
      <c r="N1622" s="152"/>
      <c r="O1622" s="99"/>
      <c r="P1622" s="99"/>
      <c r="Q1622" s="157"/>
    </row>
    <row r="1623" spans="1:17">
      <c r="A1623" s="106"/>
      <c r="B1623" s="107"/>
      <c r="C1623" s="108"/>
      <c r="D1623" s="108"/>
      <c r="E1623" s="108"/>
      <c r="F1623" s="108"/>
      <c r="G1623" s="108"/>
      <c r="H1623" s="166"/>
      <c r="I1623" s="141"/>
      <c r="J1623" s="141"/>
      <c r="K1623" s="152"/>
      <c r="L1623" s="152"/>
      <c r="M1623" s="152"/>
      <c r="N1623" s="152"/>
      <c r="O1623" s="99"/>
      <c r="P1623" s="99"/>
      <c r="Q1623" s="157"/>
    </row>
    <row r="1624" spans="1:17">
      <c r="A1624" s="106"/>
      <c r="B1624" s="107"/>
      <c r="C1624" s="108"/>
      <c r="D1624" s="108"/>
      <c r="E1624" s="108"/>
      <c r="F1624" s="108"/>
      <c r="G1624" s="108"/>
      <c r="H1624" s="166"/>
      <c r="I1624" s="141"/>
      <c r="J1624" s="141"/>
      <c r="K1624" s="152"/>
      <c r="L1624" s="152"/>
      <c r="M1624" s="152"/>
      <c r="N1624" s="152"/>
      <c r="O1624" s="99"/>
      <c r="P1624" s="99"/>
      <c r="Q1624" s="157"/>
    </row>
    <row r="1625" spans="1:17">
      <c r="A1625" s="106"/>
      <c r="B1625" s="107"/>
      <c r="C1625" s="108"/>
      <c r="D1625" s="108"/>
      <c r="E1625" s="108"/>
      <c r="F1625" s="108"/>
      <c r="G1625" s="108"/>
      <c r="H1625" s="166"/>
      <c r="I1625" s="141"/>
      <c r="J1625" s="141"/>
      <c r="K1625" s="152"/>
      <c r="L1625" s="152"/>
      <c r="M1625" s="152"/>
      <c r="N1625" s="152"/>
      <c r="O1625" s="99"/>
      <c r="P1625" s="99"/>
      <c r="Q1625" s="157"/>
    </row>
    <row r="1626" spans="1:17">
      <c r="A1626" s="106"/>
      <c r="B1626" s="107"/>
      <c r="C1626" s="108"/>
      <c r="D1626" s="108"/>
      <c r="E1626" s="108"/>
      <c r="F1626" s="108"/>
      <c r="G1626" s="108"/>
      <c r="H1626" s="166"/>
      <c r="I1626" s="141"/>
      <c r="J1626" s="141"/>
      <c r="K1626" s="152"/>
      <c r="L1626" s="152"/>
      <c r="M1626" s="152"/>
      <c r="N1626" s="152"/>
      <c r="O1626" s="99"/>
      <c r="P1626" s="99"/>
      <c r="Q1626" s="157"/>
    </row>
    <row r="1627" spans="1:17">
      <c r="A1627" s="106"/>
      <c r="B1627" s="107"/>
      <c r="C1627" s="108"/>
      <c r="D1627" s="108"/>
      <c r="E1627" s="108"/>
      <c r="F1627" s="108"/>
      <c r="G1627" s="108"/>
      <c r="H1627" s="166"/>
      <c r="I1627" s="141"/>
      <c r="J1627" s="141"/>
      <c r="K1627" s="152"/>
      <c r="L1627" s="152"/>
      <c r="M1627" s="152"/>
      <c r="N1627" s="152"/>
      <c r="O1627" s="99"/>
      <c r="P1627" s="99"/>
      <c r="Q1627" s="157"/>
    </row>
    <row r="1628" spans="1:17">
      <c r="A1628" s="106"/>
      <c r="B1628" s="107"/>
      <c r="C1628" s="108"/>
      <c r="D1628" s="108"/>
      <c r="E1628" s="108"/>
      <c r="F1628" s="108"/>
      <c r="G1628" s="108"/>
      <c r="H1628" s="166"/>
      <c r="I1628" s="141"/>
      <c r="J1628" s="141"/>
      <c r="K1628" s="152"/>
      <c r="L1628" s="152"/>
      <c r="M1628" s="152"/>
      <c r="N1628" s="152"/>
      <c r="O1628" s="99"/>
      <c r="P1628" s="99"/>
      <c r="Q1628" s="157"/>
    </row>
    <row r="1629" spans="1:17">
      <c r="A1629" s="106"/>
      <c r="B1629" s="107"/>
      <c r="C1629" s="108"/>
      <c r="D1629" s="108"/>
      <c r="E1629" s="108"/>
      <c r="F1629" s="108"/>
      <c r="G1629" s="108"/>
      <c r="H1629" s="166"/>
      <c r="I1629" s="141"/>
      <c r="J1629" s="141"/>
      <c r="K1629" s="152"/>
      <c r="L1629" s="152"/>
      <c r="M1629" s="152"/>
      <c r="N1629" s="152"/>
      <c r="O1629" s="99"/>
      <c r="P1629" s="99"/>
      <c r="Q1629" s="157"/>
    </row>
    <row r="1630" spans="1:17">
      <c r="A1630" s="106"/>
      <c r="B1630" s="107"/>
      <c r="C1630" s="108"/>
      <c r="D1630" s="108"/>
      <c r="E1630" s="108"/>
      <c r="F1630" s="108"/>
      <c r="G1630" s="108"/>
      <c r="H1630" s="166"/>
      <c r="I1630" s="141"/>
      <c r="J1630" s="141"/>
      <c r="K1630" s="152"/>
      <c r="L1630" s="152"/>
      <c r="M1630" s="152"/>
      <c r="N1630" s="152"/>
      <c r="O1630" s="99"/>
      <c r="P1630" s="99"/>
      <c r="Q1630" s="157"/>
    </row>
    <row r="1631" spans="1:17">
      <c r="A1631" s="106"/>
      <c r="B1631" s="107"/>
      <c r="C1631" s="108"/>
      <c r="D1631" s="108"/>
      <c r="E1631" s="108"/>
      <c r="F1631" s="108"/>
      <c r="G1631" s="108"/>
      <c r="H1631" s="166"/>
      <c r="I1631" s="141"/>
      <c r="J1631" s="141"/>
      <c r="K1631" s="152"/>
      <c r="L1631" s="152"/>
      <c r="M1631" s="152"/>
      <c r="N1631" s="152"/>
      <c r="O1631" s="99"/>
      <c r="P1631" s="99"/>
      <c r="Q1631" s="157"/>
    </row>
    <row r="1632" spans="1:17">
      <c r="A1632" s="106"/>
      <c r="B1632" s="107"/>
      <c r="C1632" s="108"/>
      <c r="D1632" s="108"/>
      <c r="E1632" s="108"/>
      <c r="F1632" s="108"/>
      <c r="G1632" s="108"/>
      <c r="H1632" s="166"/>
      <c r="I1632" s="141"/>
      <c r="J1632" s="141"/>
      <c r="K1632" s="152"/>
      <c r="L1632" s="152"/>
      <c r="M1632" s="152"/>
      <c r="N1632" s="152"/>
      <c r="O1632" s="99"/>
      <c r="P1632" s="99"/>
      <c r="Q1632" s="157"/>
    </row>
    <row r="1633" spans="1:17">
      <c r="A1633" s="106"/>
      <c r="B1633" s="107"/>
      <c r="C1633" s="108"/>
      <c r="D1633" s="108"/>
      <c r="E1633" s="108"/>
      <c r="F1633" s="108"/>
      <c r="G1633" s="108"/>
      <c r="H1633" s="166"/>
      <c r="I1633" s="141"/>
      <c r="J1633" s="141"/>
      <c r="K1633" s="152"/>
      <c r="L1633" s="152"/>
      <c r="M1633" s="152"/>
      <c r="N1633" s="152"/>
      <c r="O1633" s="99"/>
      <c r="P1633" s="99"/>
      <c r="Q1633" s="157"/>
    </row>
    <row r="1634" spans="1:17">
      <c r="A1634" s="106"/>
      <c r="B1634" s="107"/>
      <c r="C1634" s="108"/>
      <c r="D1634" s="108"/>
      <c r="E1634" s="108"/>
      <c r="F1634" s="108"/>
      <c r="G1634" s="108"/>
      <c r="H1634" s="166"/>
      <c r="I1634" s="141"/>
      <c r="J1634" s="141"/>
      <c r="K1634" s="152"/>
      <c r="L1634" s="152"/>
      <c r="M1634" s="152"/>
      <c r="N1634" s="152"/>
      <c r="O1634" s="99"/>
      <c r="P1634" s="99"/>
      <c r="Q1634" s="157"/>
    </row>
    <row r="1635" spans="1:17">
      <c r="A1635" s="106"/>
      <c r="B1635" s="107"/>
      <c r="C1635" s="108"/>
      <c r="D1635" s="108"/>
      <c r="E1635" s="108"/>
      <c r="F1635" s="108"/>
      <c r="G1635" s="108"/>
      <c r="H1635" s="166"/>
      <c r="I1635" s="141"/>
      <c r="J1635" s="141"/>
      <c r="K1635" s="152"/>
      <c r="L1635" s="152"/>
      <c r="M1635" s="152"/>
      <c r="N1635" s="152"/>
      <c r="O1635" s="99"/>
      <c r="P1635" s="99"/>
      <c r="Q1635" s="157"/>
    </row>
    <row r="1636" spans="1:17">
      <c r="A1636" s="106"/>
      <c r="B1636" s="107"/>
      <c r="C1636" s="108"/>
      <c r="D1636" s="108"/>
      <c r="E1636" s="108"/>
      <c r="F1636" s="108"/>
      <c r="G1636" s="108"/>
      <c r="H1636" s="166"/>
      <c r="I1636" s="141"/>
      <c r="J1636" s="141"/>
      <c r="K1636" s="152"/>
      <c r="L1636" s="152"/>
      <c r="M1636" s="152"/>
      <c r="N1636" s="152"/>
      <c r="O1636" s="99"/>
      <c r="P1636" s="99"/>
      <c r="Q1636" s="157"/>
    </row>
    <row r="1637" spans="1:17">
      <c r="A1637" s="106"/>
      <c r="B1637" s="107"/>
      <c r="C1637" s="108"/>
      <c r="D1637" s="108"/>
      <c r="E1637" s="108"/>
      <c r="F1637" s="108"/>
      <c r="G1637" s="108"/>
      <c r="H1637" s="166"/>
      <c r="I1637" s="141"/>
      <c r="J1637" s="141"/>
      <c r="K1637" s="152"/>
      <c r="L1637" s="152"/>
      <c r="M1637" s="152"/>
      <c r="N1637" s="152"/>
      <c r="O1637" s="99"/>
      <c r="P1637" s="99"/>
      <c r="Q1637" s="157"/>
    </row>
    <row r="1638" spans="1:17">
      <c r="A1638" s="106"/>
      <c r="B1638" s="107"/>
      <c r="C1638" s="108"/>
      <c r="D1638" s="108"/>
      <c r="E1638" s="108"/>
      <c r="F1638" s="108"/>
      <c r="G1638" s="108"/>
      <c r="H1638" s="166"/>
      <c r="I1638" s="141"/>
      <c r="J1638" s="141"/>
      <c r="K1638" s="152"/>
      <c r="L1638" s="152"/>
      <c r="M1638" s="152"/>
      <c r="N1638" s="152"/>
      <c r="O1638" s="99"/>
      <c r="P1638" s="99"/>
      <c r="Q1638" s="157"/>
    </row>
    <row r="1639" spans="1:17">
      <c r="A1639" s="106"/>
      <c r="B1639" s="107"/>
      <c r="C1639" s="108"/>
      <c r="D1639" s="108"/>
      <c r="E1639" s="108"/>
      <c r="F1639" s="108"/>
      <c r="G1639" s="108"/>
      <c r="H1639" s="166"/>
      <c r="I1639" s="141"/>
      <c r="J1639" s="141"/>
      <c r="K1639" s="152"/>
      <c r="L1639" s="152"/>
      <c r="M1639" s="152"/>
      <c r="N1639" s="152"/>
      <c r="O1639" s="99"/>
      <c r="P1639" s="99"/>
      <c r="Q1639" s="157"/>
    </row>
    <row r="1640" spans="1:17">
      <c r="A1640" s="106"/>
      <c r="B1640" s="107"/>
      <c r="C1640" s="108"/>
      <c r="D1640" s="108"/>
      <c r="E1640" s="108"/>
      <c r="F1640" s="108"/>
      <c r="G1640" s="108"/>
      <c r="H1640" s="166"/>
      <c r="I1640" s="141"/>
      <c r="J1640" s="141"/>
      <c r="K1640" s="152"/>
      <c r="L1640" s="152"/>
      <c r="M1640" s="152"/>
      <c r="N1640" s="152"/>
      <c r="O1640" s="99"/>
      <c r="P1640" s="99"/>
      <c r="Q1640" s="157"/>
    </row>
    <row r="1641" spans="1:17">
      <c r="A1641" s="106"/>
      <c r="B1641" s="107"/>
      <c r="C1641" s="108"/>
      <c r="D1641" s="108"/>
      <c r="E1641" s="108"/>
      <c r="F1641" s="108"/>
      <c r="G1641" s="108"/>
      <c r="H1641" s="166"/>
      <c r="I1641" s="141"/>
      <c r="J1641" s="141"/>
      <c r="K1641" s="152"/>
      <c r="L1641" s="152"/>
      <c r="M1641" s="152"/>
      <c r="N1641" s="152"/>
      <c r="O1641" s="99"/>
      <c r="P1641" s="99"/>
      <c r="Q1641" s="157"/>
    </row>
    <row r="1642" spans="1:17">
      <c r="A1642" s="106"/>
      <c r="B1642" s="107"/>
      <c r="C1642" s="108"/>
      <c r="D1642" s="108"/>
      <c r="E1642" s="108"/>
      <c r="F1642" s="108"/>
      <c r="G1642" s="108"/>
      <c r="H1642" s="166"/>
      <c r="I1642" s="141"/>
      <c r="J1642" s="141"/>
      <c r="K1642" s="152"/>
      <c r="L1642" s="152"/>
      <c r="M1642" s="152"/>
      <c r="N1642" s="152"/>
      <c r="O1642" s="99"/>
      <c r="P1642" s="99"/>
      <c r="Q1642" s="157"/>
    </row>
    <row r="1643" spans="1:17">
      <c r="A1643" s="106"/>
      <c r="B1643" s="107"/>
      <c r="C1643" s="108"/>
      <c r="D1643" s="108"/>
      <c r="E1643" s="108"/>
      <c r="F1643" s="108"/>
      <c r="G1643" s="108"/>
      <c r="H1643" s="166"/>
      <c r="I1643" s="141"/>
      <c r="J1643" s="141"/>
      <c r="K1643" s="152"/>
      <c r="L1643" s="152"/>
      <c r="M1643" s="152"/>
      <c r="N1643" s="152"/>
      <c r="O1643" s="99"/>
      <c r="P1643" s="99"/>
      <c r="Q1643" s="157"/>
    </row>
    <row r="1644" spans="1:17">
      <c r="A1644" s="106"/>
      <c r="B1644" s="107"/>
      <c r="C1644" s="108"/>
      <c r="D1644" s="108"/>
      <c r="E1644" s="108"/>
      <c r="F1644" s="108"/>
      <c r="G1644" s="108"/>
      <c r="H1644" s="166"/>
      <c r="I1644" s="141"/>
      <c r="J1644" s="141"/>
      <c r="K1644" s="152"/>
      <c r="L1644" s="152"/>
      <c r="M1644" s="152"/>
      <c r="N1644" s="152"/>
      <c r="O1644" s="99"/>
      <c r="P1644" s="99"/>
      <c r="Q1644" s="157"/>
    </row>
    <row r="1645" spans="1:17">
      <c r="A1645" s="106"/>
      <c r="B1645" s="107"/>
      <c r="C1645" s="108"/>
      <c r="D1645" s="108"/>
      <c r="E1645" s="108"/>
      <c r="F1645" s="108"/>
      <c r="G1645" s="108"/>
      <c r="H1645" s="166"/>
      <c r="I1645" s="141"/>
      <c r="J1645" s="141"/>
      <c r="K1645" s="152"/>
      <c r="L1645" s="152"/>
      <c r="M1645" s="152"/>
      <c r="N1645" s="152"/>
      <c r="O1645" s="99"/>
      <c r="P1645" s="99"/>
      <c r="Q1645" s="157"/>
    </row>
    <row r="1646" spans="1:17">
      <c r="A1646" s="106"/>
      <c r="B1646" s="107"/>
      <c r="C1646" s="108"/>
      <c r="D1646" s="108"/>
      <c r="E1646" s="108"/>
      <c r="F1646" s="108"/>
      <c r="G1646" s="108"/>
      <c r="H1646" s="166"/>
      <c r="I1646" s="141"/>
      <c r="J1646" s="141"/>
      <c r="K1646" s="152"/>
      <c r="L1646" s="152"/>
      <c r="M1646" s="152"/>
      <c r="N1646" s="152"/>
      <c r="O1646" s="99"/>
      <c r="P1646" s="99"/>
      <c r="Q1646" s="157"/>
    </row>
    <row r="1647" spans="1:17">
      <c r="A1647" s="106"/>
      <c r="B1647" s="107"/>
      <c r="C1647" s="108"/>
      <c r="D1647" s="108"/>
      <c r="E1647" s="108"/>
      <c r="F1647" s="108"/>
      <c r="G1647" s="108"/>
      <c r="H1647" s="166"/>
      <c r="I1647" s="141"/>
      <c r="J1647" s="141"/>
      <c r="K1647" s="152"/>
      <c r="L1647" s="152"/>
      <c r="M1647" s="152"/>
      <c r="N1647" s="152"/>
      <c r="O1647" s="99"/>
      <c r="P1647" s="99"/>
      <c r="Q1647" s="157"/>
    </row>
    <row r="1648" spans="1:17">
      <c r="A1648" s="106"/>
      <c r="B1648" s="107"/>
      <c r="C1648" s="108"/>
      <c r="D1648" s="108"/>
      <c r="E1648" s="108"/>
      <c r="F1648" s="108"/>
      <c r="G1648" s="108"/>
      <c r="H1648" s="166"/>
      <c r="I1648" s="141"/>
      <c r="J1648" s="141"/>
      <c r="K1648" s="152"/>
      <c r="L1648" s="152"/>
      <c r="M1648" s="152"/>
      <c r="N1648" s="152"/>
      <c r="O1648" s="99"/>
      <c r="P1648" s="99"/>
      <c r="Q1648" s="157"/>
    </row>
    <row r="1649" spans="1:17">
      <c r="A1649" s="106"/>
      <c r="B1649" s="107"/>
      <c r="C1649" s="108"/>
      <c r="D1649" s="108"/>
      <c r="E1649" s="108"/>
      <c r="F1649" s="108"/>
      <c r="G1649" s="108"/>
      <c r="H1649" s="166"/>
      <c r="I1649" s="141"/>
      <c r="J1649" s="141"/>
      <c r="K1649" s="152"/>
      <c r="L1649" s="152"/>
      <c r="M1649" s="152"/>
      <c r="N1649" s="152"/>
      <c r="O1649" s="99"/>
      <c r="P1649" s="99"/>
      <c r="Q1649" s="157"/>
    </row>
    <row r="1650" spans="1:17">
      <c r="A1650" s="106"/>
      <c r="B1650" s="107"/>
      <c r="C1650" s="108"/>
      <c r="D1650" s="108"/>
      <c r="E1650" s="108"/>
      <c r="F1650" s="108"/>
      <c r="G1650" s="108"/>
      <c r="H1650" s="166"/>
      <c r="I1650" s="141"/>
      <c r="J1650" s="141"/>
      <c r="K1650" s="152"/>
      <c r="L1650" s="152"/>
      <c r="M1650" s="152"/>
      <c r="N1650" s="152"/>
      <c r="O1650" s="99"/>
      <c r="P1650" s="99"/>
      <c r="Q1650" s="157"/>
    </row>
    <row r="1651" spans="1:17">
      <c r="A1651" s="106"/>
      <c r="B1651" s="107"/>
      <c r="C1651" s="108"/>
      <c r="D1651" s="108"/>
      <c r="E1651" s="108"/>
      <c r="F1651" s="108"/>
      <c r="G1651" s="108"/>
      <c r="H1651" s="166"/>
      <c r="I1651" s="141"/>
      <c r="J1651" s="141"/>
      <c r="K1651" s="152"/>
      <c r="L1651" s="152"/>
      <c r="M1651" s="152"/>
      <c r="N1651" s="152"/>
      <c r="O1651" s="99"/>
      <c r="P1651" s="99"/>
      <c r="Q1651" s="157"/>
    </row>
    <row r="1652" spans="1:17">
      <c r="A1652" s="106"/>
      <c r="B1652" s="107"/>
      <c r="C1652" s="108"/>
      <c r="D1652" s="108"/>
      <c r="E1652" s="108"/>
      <c r="F1652" s="108"/>
      <c r="G1652" s="108"/>
      <c r="H1652" s="166"/>
      <c r="I1652" s="141"/>
      <c r="J1652" s="141"/>
      <c r="K1652" s="152"/>
      <c r="L1652" s="152"/>
      <c r="M1652" s="152"/>
      <c r="N1652" s="152"/>
      <c r="O1652" s="99"/>
      <c r="P1652" s="99"/>
      <c r="Q1652" s="157"/>
    </row>
    <row r="1653" spans="1:17">
      <c r="A1653" s="106"/>
      <c r="B1653" s="107"/>
      <c r="C1653" s="108"/>
      <c r="D1653" s="108"/>
      <c r="E1653" s="108"/>
      <c r="F1653" s="108"/>
      <c r="G1653" s="108"/>
      <c r="H1653" s="166"/>
      <c r="I1653" s="141"/>
      <c r="J1653" s="141"/>
      <c r="K1653" s="152"/>
      <c r="L1653" s="152"/>
      <c r="M1653" s="152"/>
      <c r="N1653" s="152"/>
      <c r="O1653" s="99"/>
      <c r="P1653" s="99"/>
      <c r="Q1653" s="157"/>
    </row>
    <row r="1654" spans="1:17">
      <c r="A1654" s="106"/>
      <c r="B1654" s="107"/>
      <c r="C1654" s="108"/>
      <c r="D1654" s="108"/>
      <c r="E1654" s="108"/>
      <c r="F1654" s="108"/>
      <c r="G1654" s="108"/>
      <c r="H1654" s="166"/>
      <c r="I1654" s="141"/>
      <c r="J1654" s="141"/>
      <c r="K1654" s="152"/>
      <c r="L1654" s="152"/>
      <c r="M1654" s="152"/>
      <c r="N1654" s="152"/>
      <c r="O1654" s="99"/>
      <c r="P1654" s="99"/>
      <c r="Q1654" s="157"/>
    </row>
    <row r="1655" spans="1:17">
      <c r="A1655" s="106"/>
      <c r="B1655" s="107"/>
      <c r="C1655" s="108"/>
      <c r="D1655" s="108"/>
      <c r="E1655" s="108"/>
      <c r="F1655" s="108"/>
      <c r="G1655" s="108"/>
      <c r="H1655" s="166"/>
      <c r="I1655" s="141"/>
      <c r="J1655" s="141"/>
      <c r="K1655" s="152"/>
      <c r="L1655" s="152"/>
      <c r="M1655" s="152"/>
      <c r="N1655" s="152"/>
      <c r="O1655" s="99"/>
      <c r="P1655" s="99"/>
      <c r="Q1655" s="157"/>
    </row>
    <row r="1656" spans="1:17">
      <c r="A1656" s="106"/>
      <c r="B1656" s="107"/>
      <c r="C1656" s="108"/>
      <c r="D1656" s="108"/>
      <c r="E1656" s="108"/>
      <c r="F1656" s="108"/>
      <c r="G1656" s="108"/>
      <c r="H1656" s="166"/>
      <c r="I1656" s="141"/>
      <c r="J1656" s="141"/>
      <c r="K1656" s="152"/>
      <c r="L1656" s="152"/>
      <c r="M1656" s="152"/>
      <c r="N1656" s="152"/>
      <c r="O1656" s="99"/>
      <c r="P1656" s="99"/>
      <c r="Q1656" s="157"/>
    </row>
    <row r="1657" spans="1:17">
      <c r="A1657" s="106"/>
      <c r="B1657" s="107"/>
      <c r="C1657" s="108"/>
      <c r="D1657" s="108"/>
      <c r="E1657" s="108"/>
      <c r="F1657" s="108"/>
      <c r="G1657" s="108"/>
      <c r="H1657" s="166"/>
      <c r="I1657" s="141"/>
      <c r="J1657" s="141"/>
      <c r="K1657" s="152"/>
      <c r="L1657" s="152"/>
      <c r="M1657" s="152"/>
      <c r="N1657" s="152"/>
      <c r="O1657" s="99"/>
      <c r="P1657" s="99"/>
      <c r="Q1657" s="157"/>
    </row>
    <row r="1658" spans="1:17">
      <c r="A1658" s="106"/>
      <c r="B1658" s="107"/>
      <c r="C1658" s="108"/>
      <c r="D1658" s="108"/>
      <c r="E1658" s="108"/>
      <c r="F1658" s="108"/>
      <c r="G1658" s="108"/>
      <c r="H1658" s="166"/>
      <c r="I1658" s="141"/>
      <c r="J1658" s="141"/>
      <c r="K1658" s="152"/>
      <c r="L1658" s="152"/>
      <c r="M1658" s="152"/>
      <c r="N1658" s="152"/>
      <c r="O1658" s="99"/>
      <c r="P1658" s="99"/>
      <c r="Q1658" s="157"/>
    </row>
    <row r="1659" spans="1:17">
      <c r="A1659" s="106"/>
      <c r="B1659" s="107"/>
      <c r="C1659" s="108"/>
      <c r="D1659" s="108"/>
      <c r="E1659" s="108"/>
      <c r="F1659" s="108"/>
      <c r="G1659" s="108"/>
      <c r="H1659" s="166"/>
      <c r="I1659" s="141"/>
      <c r="J1659" s="141"/>
      <c r="K1659" s="152"/>
      <c r="L1659" s="152"/>
      <c r="M1659" s="152"/>
      <c r="N1659" s="152"/>
      <c r="O1659" s="99"/>
      <c r="P1659" s="99"/>
      <c r="Q1659" s="157"/>
    </row>
    <row r="1660" spans="1:17">
      <c r="A1660" s="106"/>
      <c r="B1660" s="107"/>
      <c r="C1660" s="108"/>
      <c r="D1660" s="108"/>
      <c r="E1660" s="108"/>
      <c r="F1660" s="108"/>
      <c r="G1660" s="108"/>
      <c r="H1660" s="166"/>
      <c r="I1660" s="141"/>
      <c r="J1660" s="141"/>
      <c r="K1660" s="152"/>
      <c r="L1660" s="152"/>
      <c r="M1660" s="152"/>
      <c r="N1660" s="152"/>
      <c r="O1660" s="99"/>
      <c r="P1660" s="99"/>
      <c r="Q1660" s="157"/>
    </row>
    <row r="1661" spans="1:17">
      <c r="A1661" s="106"/>
      <c r="B1661" s="107"/>
      <c r="C1661" s="108"/>
      <c r="D1661" s="108"/>
      <c r="E1661" s="108"/>
      <c r="F1661" s="108"/>
      <c r="G1661" s="108"/>
      <c r="H1661" s="166"/>
      <c r="I1661" s="141"/>
      <c r="J1661" s="141"/>
      <c r="K1661" s="152"/>
      <c r="L1661" s="152"/>
      <c r="M1661" s="152"/>
      <c r="N1661" s="152"/>
      <c r="O1661" s="99"/>
      <c r="P1661" s="99"/>
      <c r="Q1661" s="157"/>
    </row>
    <row r="1662" spans="1:17">
      <c r="A1662" s="106"/>
      <c r="B1662" s="107"/>
      <c r="C1662" s="108"/>
      <c r="D1662" s="108"/>
      <c r="E1662" s="108"/>
      <c r="F1662" s="108"/>
      <c r="G1662" s="108"/>
      <c r="H1662" s="166"/>
      <c r="I1662" s="141"/>
      <c r="J1662" s="141"/>
      <c r="K1662" s="152"/>
      <c r="L1662" s="152"/>
      <c r="M1662" s="152"/>
      <c r="N1662" s="152"/>
      <c r="O1662" s="99"/>
      <c r="P1662" s="99"/>
      <c r="Q1662" s="157"/>
    </row>
    <row r="1663" spans="1:17">
      <c r="A1663" s="106"/>
      <c r="B1663" s="107"/>
      <c r="C1663" s="108"/>
      <c r="D1663" s="108"/>
      <c r="E1663" s="108"/>
      <c r="F1663" s="108"/>
      <c r="G1663" s="108"/>
      <c r="H1663" s="166"/>
      <c r="I1663" s="141"/>
      <c r="J1663" s="141"/>
      <c r="K1663" s="152"/>
      <c r="L1663" s="152"/>
      <c r="M1663" s="152"/>
      <c r="N1663" s="152"/>
      <c r="O1663" s="99"/>
      <c r="P1663" s="99"/>
      <c r="Q1663" s="157"/>
    </row>
    <row r="1664" spans="1:17">
      <c r="A1664" s="106"/>
      <c r="B1664" s="107"/>
      <c r="C1664" s="108"/>
      <c r="D1664" s="108"/>
      <c r="E1664" s="108"/>
      <c r="F1664" s="108"/>
      <c r="G1664" s="108"/>
      <c r="H1664" s="166"/>
      <c r="I1664" s="141"/>
      <c r="J1664" s="141"/>
      <c r="K1664" s="152"/>
      <c r="L1664" s="152"/>
      <c r="M1664" s="152"/>
      <c r="N1664" s="152"/>
      <c r="O1664" s="99"/>
      <c r="P1664" s="99"/>
      <c r="Q1664" s="157"/>
    </row>
    <row r="1665" spans="1:17">
      <c r="A1665" s="106"/>
      <c r="B1665" s="107"/>
      <c r="C1665" s="108"/>
      <c r="D1665" s="108"/>
      <c r="E1665" s="108"/>
      <c r="F1665" s="108"/>
      <c r="G1665" s="108"/>
      <c r="H1665" s="166"/>
      <c r="I1665" s="141"/>
      <c r="J1665" s="141"/>
      <c r="K1665" s="152"/>
      <c r="L1665" s="152"/>
      <c r="M1665" s="152"/>
      <c r="N1665" s="152"/>
      <c r="O1665" s="99"/>
      <c r="P1665" s="99"/>
      <c r="Q1665" s="157"/>
    </row>
    <row r="1666" spans="1:17">
      <c r="A1666" s="106"/>
      <c r="B1666" s="107"/>
      <c r="C1666" s="108"/>
      <c r="D1666" s="108"/>
      <c r="E1666" s="108"/>
      <c r="F1666" s="108"/>
      <c r="G1666" s="108"/>
      <c r="H1666" s="166"/>
      <c r="I1666" s="141"/>
      <c r="J1666" s="141"/>
      <c r="K1666" s="152"/>
      <c r="L1666" s="152"/>
      <c r="M1666" s="152"/>
      <c r="N1666" s="152"/>
      <c r="O1666" s="99"/>
      <c r="P1666" s="99"/>
      <c r="Q1666" s="157"/>
    </row>
    <row r="1667" spans="1:17">
      <c r="A1667" s="106"/>
      <c r="B1667" s="107"/>
      <c r="C1667" s="108"/>
      <c r="D1667" s="108"/>
      <c r="E1667" s="108"/>
      <c r="F1667" s="108"/>
      <c r="G1667" s="108"/>
      <c r="H1667" s="166"/>
      <c r="I1667" s="141"/>
      <c r="J1667" s="141"/>
      <c r="K1667" s="152"/>
      <c r="L1667" s="152"/>
      <c r="M1667" s="152"/>
      <c r="N1667" s="152"/>
      <c r="O1667" s="99"/>
      <c r="P1667" s="99"/>
      <c r="Q1667" s="157"/>
    </row>
    <row r="1668" spans="1:17">
      <c r="A1668" s="106"/>
      <c r="B1668" s="107"/>
      <c r="C1668" s="108"/>
      <c r="D1668" s="108"/>
      <c r="E1668" s="108"/>
      <c r="F1668" s="108"/>
      <c r="G1668" s="108"/>
      <c r="H1668" s="166"/>
      <c r="I1668" s="141"/>
      <c r="J1668" s="141"/>
      <c r="K1668" s="152"/>
      <c r="L1668" s="152"/>
      <c r="M1668" s="152"/>
      <c r="N1668" s="152"/>
      <c r="O1668" s="99"/>
      <c r="P1668" s="99"/>
      <c r="Q1668" s="157"/>
    </row>
    <row r="1669" spans="1:17">
      <c r="A1669" s="106"/>
      <c r="B1669" s="107"/>
      <c r="C1669" s="108"/>
      <c r="D1669" s="108"/>
      <c r="E1669" s="108"/>
      <c r="F1669" s="108"/>
      <c r="G1669" s="108"/>
      <c r="H1669" s="166"/>
      <c r="I1669" s="141"/>
      <c r="J1669" s="141"/>
      <c r="K1669" s="152"/>
      <c r="L1669" s="152"/>
      <c r="M1669" s="152"/>
      <c r="N1669" s="152"/>
      <c r="O1669" s="99"/>
      <c r="P1669" s="99"/>
      <c r="Q1669" s="157"/>
    </row>
    <row r="1670" spans="1:17">
      <c r="A1670" s="106"/>
      <c r="B1670" s="107"/>
      <c r="C1670" s="108"/>
      <c r="D1670" s="108"/>
      <c r="E1670" s="108"/>
      <c r="F1670" s="108"/>
      <c r="G1670" s="108"/>
      <c r="H1670" s="166"/>
      <c r="I1670" s="141"/>
      <c r="J1670" s="141"/>
      <c r="K1670" s="152"/>
      <c r="L1670" s="152"/>
      <c r="M1670" s="152"/>
      <c r="N1670" s="152"/>
      <c r="O1670" s="99"/>
      <c r="P1670" s="99"/>
      <c r="Q1670" s="157"/>
    </row>
    <row r="1671" spans="1:17">
      <c r="A1671" s="106"/>
      <c r="B1671" s="107"/>
      <c r="C1671" s="108"/>
      <c r="D1671" s="108"/>
      <c r="E1671" s="108"/>
      <c r="F1671" s="108"/>
      <c r="G1671" s="108"/>
      <c r="H1671" s="166"/>
      <c r="I1671" s="141"/>
      <c r="J1671" s="141"/>
      <c r="K1671" s="152"/>
      <c r="L1671" s="152"/>
      <c r="M1671" s="152"/>
      <c r="N1671" s="152"/>
      <c r="O1671" s="99"/>
      <c r="P1671" s="99"/>
      <c r="Q1671" s="157"/>
    </row>
    <row r="1672" spans="1:17">
      <c r="A1672" s="106"/>
      <c r="B1672" s="107"/>
      <c r="C1672" s="108"/>
      <c r="D1672" s="108"/>
      <c r="E1672" s="108"/>
      <c r="F1672" s="108"/>
      <c r="G1672" s="108"/>
      <c r="H1672" s="166"/>
      <c r="I1672" s="141"/>
      <c r="J1672" s="141"/>
      <c r="K1672" s="152"/>
      <c r="L1672" s="152"/>
      <c r="M1672" s="152"/>
      <c r="N1672" s="152"/>
      <c r="O1672" s="99"/>
      <c r="P1672" s="99"/>
      <c r="Q1672" s="157"/>
    </row>
    <row r="1673" spans="1:17">
      <c r="A1673" s="106"/>
      <c r="B1673" s="107"/>
      <c r="C1673" s="108"/>
      <c r="D1673" s="108"/>
      <c r="E1673" s="108"/>
      <c r="F1673" s="108"/>
      <c r="G1673" s="108"/>
      <c r="H1673" s="166"/>
      <c r="I1673" s="141"/>
      <c r="J1673" s="141"/>
      <c r="K1673" s="152"/>
      <c r="L1673" s="152"/>
      <c r="M1673" s="152"/>
      <c r="N1673" s="152"/>
      <c r="O1673" s="99"/>
      <c r="P1673" s="99"/>
      <c r="Q1673" s="157"/>
    </row>
    <row r="1674" spans="1:17">
      <c r="A1674" s="106"/>
      <c r="B1674" s="107"/>
      <c r="C1674" s="108"/>
      <c r="D1674" s="108"/>
      <c r="E1674" s="108"/>
      <c r="F1674" s="108"/>
      <c r="G1674" s="108"/>
      <c r="H1674" s="166"/>
      <c r="I1674" s="141"/>
      <c r="J1674" s="141"/>
      <c r="K1674" s="152"/>
      <c r="L1674" s="152"/>
      <c r="M1674" s="152"/>
      <c r="N1674" s="152"/>
      <c r="O1674" s="99"/>
      <c r="P1674" s="99"/>
      <c r="Q1674" s="157"/>
    </row>
    <row r="1675" spans="1:17">
      <c r="A1675" s="106"/>
      <c r="B1675" s="107"/>
      <c r="C1675" s="108"/>
      <c r="D1675" s="108"/>
      <c r="E1675" s="108"/>
      <c r="F1675" s="108"/>
      <c r="G1675" s="108"/>
      <c r="H1675" s="166"/>
      <c r="I1675" s="141"/>
      <c r="J1675" s="141"/>
      <c r="K1675" s="152"/>
      <c r="L1675" s="152"/>
      <c r="M1675" s="152"/>
      <c r="N1675" s="152"/>
      <c r="O1675" s="99"/>
      <c r="P1675" s="99"/>
      <c r="Q1675" s="157"/>
    </row>
    <row r="1676" spans="1:17">
      <c r="A1676" s="106"/>
      <c r="B1676" s="107"/>
      <c r="C1676" s="108"/>
      <c r="D1676" s="108"/>
      <c r="E1676" s="108"/>
      <c r="F1676" s="108"/>
      <c r="G1676" s="108"/>
      <c r="H1676" s="166"/>
      <c r="I1676" s="141"/>
      <c r="J1676" s="141"/>
      <c r="K1676" s="152"/>
      <c r="L1676" s="152"/>
      <c r="M1676" s="152"/>
      <c r="N1676" s="152"/>
      <c r="O1676" s="99"/>
      <c r="P1676" s="99"/>
      <c r="Q1676" s="157"/>
    </row>
    <row r="1677" spans="1:17">
      <c r="A1677" s="106"/>
      <c r="B1677" s="107"/>
      <c r="C1677" s="108"/>
      <c r="D1677" s="108"/>
      <c r="E1677" s="108"/>
      <c r="F1677" s="108"/>
      <c r="G1677" s="108"/>
      <c r="H1677" s="166"/>
      <c r="I1677" s="141"/>
      <c r="J1677" s="141"/>
      <c r="K1677" s="152"/>
      <c r="L1677" s="152"/>
      <c r="M1677" s="152"/>
      <c r="N1677" s="152"/>
      <c r="O1677" s="99"/>
      <c r="P1677" s="99"/>
      <c r="Q1677" s="157"/>
    </row>
    <row r="1678" spans="1:17">
      <c r="A1678" s="106"/>
      <c r="B1678" s="107"/>
      <c r="C1678" s="108"/>
      <c r="D1678" s="108"/>
      <c r="E1678" s="108"/>
      <c r="F1678" s="108"/>
      <c r="G1678" s="108"/>
      <c r="H1678" s="166"/>
      <c r="I1678" s="141"/>
      <c r="J1678" s="141"/>
      <c r="K1678" s="152"/>
      <c r="L1678" s="152"/>
      <c r="M1678" s="152"/>
      <c r="N1678" s="152"/>
      <c r="O1678" s="99"/>
      <c r="P1678" s="99"/>
      <c r="Q1678" s="157"/>
    </row>
    <row r="1679" spans="1:17">
      <c r="A1679" s="106"/>
      <c r="B1679" s="107"/>
      <c r="C1679" s="108"/>
      <c r="D1679" s="108"/>
      <c r="E1679" s="108"/>
      <c r="F1679" s="108"/>
      <c r="G1679" s="108"/>
      <c r="H1679" s="166"/>
      <c r="I1679" s="141"/>
      <c r="J1679" s="141"/>
      <c r="K1679" s="152"/>
      <c r="L1679" s="152"/>
      <c r="M1679" s="152"/>
      <c r="N1679" s="152"/>
      <c r="O1679" s="99"/>
      <c r="P1679" s="99"/>
      <c r="Q1679" s="157"/>
    </row>
    <row r="1680" spans="1:17">
      <c r="A1680" s="106"/>
      <c r="B1680" s="107"/>
      <c r="C1680" s="108"/>
      <c r="D1680" s="108"/>
      <c r="E1680" s="108"/>
      <c r="F1680" s="108"/>
      <c r="G1680" s="108"/>
      <c r="H1680" s="166"/>
      <c r="I1680" s="141"/>
      <c r="J1680" s="141"/>
      <c r="K1680" s="152"/>
      <c r="L1680" s="152"/>
      <c r="M1680" s="152"/>
      <c r="N1680" s="152"/>
      <c r="O1680" s="99"/>
      <c r="P1680" s="99"/>
      <c r="Q1680" s="157"/>
    </row>
    <row r="1681" spans="1:17">
      <c r="A1681" s="106"/>
      <c r="B1681" s="107"/>
      <c r="C1681" s="108"/>
      <c r="D1681" s="108"/>
      <c r="E1681" s="108"/>
      <c r="F1681" s="108"/>
      <c r="G1681" s="108"/>
      <c r="H1681" s="166"/>
      <c r="I1681" s="141"/>
      <c r="J1681" s="141"/>
      <c r="K1681" s="152"/>
      <c r="L1681" s="152"/>
      <c r="M1681" s="152"/>
      <c r="N1681" s="152"/>
      <c r="O1681" s="99"/>
      <c r="P1681" s="99"/>
      <c r="Q1681" s="157"/>
    </row>
    <row r="1682" spans="1:17">
      <c r="A1682" s="106"/>
      <c r="B1682" s="107"/>
      <c r="C1682" s="108"/>
      <c r="D1682" s="108"/>
      <c r="E1682" s="108"/>
      <c r="F1682" s="108"/>
      <c r="G1682" s="108"/>
      <c r="H1682" s="166"/>
      <c r="I1682" s="141"/>
      <c r="J1682" s="141"/>
      <c r="K1682" s="152"/>
      <c r="L1682" s="152"/>
      <c r="M1682" s="152"/>
      <c r="N1682" s="152"/>
      <c r="O1682" s="99"/>
      <c r="P1682" s="99"/>
      <c r="Q1682" s="157"/>
    </row>
    <row r="1683" spans="1:17">
      <c r="A1683" s="106"/>
      <c r="B1683" s="107"/>
      <c r="C1683" s="108"/>
      <c r="D1683" s="108"/>
      <c r="E1683" s="108"/>
      <c r="F1683" s="108"/>
      <c r="G1683" s="108"/>
      <c r="H1683" s="166"/>
      <c r="I1683" s="141"/>
      <c r="J1683" s="141"/>
      <c r="K1683" s="152"/>
      <c r="L1683" s="152"/>
      <c r="M1683" s="152"/>
      <c r="N1683" s="152"/>
      <c r="O1683" s="99"/>
      <c r="P1683" s="99"/>
      <c r="Q1683" s="157"/>
    </row>
    <row r="1684" spans="1:17">
      <c r="A1684" s="106"/>
      <c r="B1684" s="107"/>
      <c r="C1684" s="108"/>
      <c r="D1684" s="108"/>
      <c r="E1684" s="108"/>
      <c r="F1684" s="108"/>
      <c r="G1684" s="108"/>
      <c r="H1684" s="166"/>
      <c r="I1684" s="141"/>
      <c r="J1684" s="141"/>
      <c r="K1684" s="152"/>
      <c r="L1684" s="152"/>
      <c r="M1684" s="152"/>
      <c r="N1684" s="152"/>
      <c r="O1684" s="99"/>
      <c r="P1684" s="99"/>
      <c r="Q1684" s="157"/>
    </row>
    <row r="1685" spans="1:17">
      <c r="A1685" s="106"/>
      <c r="B1685" s="107"/>
      <c r="C1685" s="108"/>
      <c r="D1685" s="108"/>
      <c r="E1685" s="108"/>
      <c r="F1685" s="108"/>
      <c r="G1685" s="108"/>
      <c r="H1685" s="166"/>
      <c r="I1685" s="141"/>
      <c r="J1685" s="141"/>
      <c r="K1685" s="152"/>
      <c r="L1685" s="152"/>
      <c r="M1685" s="152"/>
      <c r="N1685" s="152"/>
      <c r="O1685" s="99"/>
      <c r="P1685" s="99"/>
      <c r="Q1685" s="157"/>
    </row>
    <row r="1686" spans="1:17">
      <c r="A1686" s="106"/>
      <c r="B1686" s="107"/>
      <c r="C1686" s="108"/>
      <c r="D1686" s="108"/>
      <c r="E1686" s="108"/>
      <c r="F1686" s="108"/>
      <c r="G1686" s="108"/>
      <c r="H1686" s="166"/>
      <c r="I1686" s="141"/>
      <c r="J1686" s="141"/>
      <c r="K1686" s="152"/>
      <c r="L1686" s="152"/>
      <c r="M1686" s="152"/>
      <c r="N1686" s="152"/>
      <c r="O1686" s="99"/>
      <c r="P1686" s="99"/>
      <c r="Q1686" s="157"/>
    </row>
    <row r="1687" spans="1:17">
      <c r="A1687" s="106"/>
      <c r="B1687" s="107"/>
      <c r="C1687" s="108"/>
      <c r="D1687" s="108"/>
      <c r="E1687" s="108"/>
      <c r="F1687" s="108"/>
      <c r="G1687" s="108"/>
      <c r="H1687" s="166"/>
      <c r="I1687" s="141"/>
      <c r="J1687" s="141"/>
      <c r="K1687" s="152"/>
      <c r="L1687" s="152"/>
      <c r="M1687" s="152"/>
      <c r="N1687" s="152"/>
      <c r="O1687" s="99"/>
      <c r="P1687" s="99"/>
      <c r="Q1687" s="157"/>
    </row>
    <row r="1688" spans="1:17">
      <c r="A1688" s="106"/>
      <c r="B1688" s="107"/>
      <c r="C1688" s="108"/>
      <c r="D1688" s="108"/>
      <c r="E1688" s="108"/>
      <c r="F1688" s="108"/>
      <c r="G1688" s="108"/>
      <c r="H1688" s="166"/>
      <c r="I1688" s="141"/>
      <c r="J1688" s="141"/>
      <c r="K1688" s="152"/>
      <c r="L1688" s="152"/>
      <c r="M1688" s="152"/>
      <c r="N1688" s="152"/>
      <c r="O1688" s="99"/>
      <c r="P1688" s="99"/>
      <c r="Q1688" s="157"/>
    </row>
    <row r="1689" spans="1:17">
      <c r="A1689" s="106"/>
      <c r="B1689" s="107"/>
      <c r="C1689" s="108"/>
      <c r="D1689" s="108"/>
      <c r="E1689" s="108"/>
      <c r="F1689" s="108"/>
      <c r="G1689" s="108"/>
      <c r="H1689" s="166"/>
      <c r="I1689" s="141"/>
      <c r="J1689" s="141"/>
      <c r="K1689" s="152"/>
      <c r="L1689" s="152"/>
      <c r="M1689" s="152"/>
      <c r="N1689" s="152"/>
      <c r="O1689" s="99"/>
      <c r="P1689" s="99"/>
      <c r="Q1689" s="157"/>
    </row>
    <row r="1690" spans="1:17">
      <c r="A1690" s="106"/>
      <c r="B1690" s="107"/>
      <c r="C1690" s="108"/>
      <c r="D1690" s="108"/>
      <c r="E1690" s="108"/>
      <c r="F1690" s="108"/>
      <c r="G1690" s="108"/>
      <c r="H1690" s="166"/>
      <c r="I1690" s="141"/>
      <c r="J1690" s="141"/>
      <c r="K1690" s="152"/>
      <c r="L1690" s="152"/>
      <c r="M1690" s="152"/>
      <c r="N1690" s="152"/>
      <c r="O1690" s="99"/>
      <c r="P1690" s="99"/>
      <c r="Q1690" s="157"/>
    </row>
    <row r="1691" spans="1:17">
      <c r="A1691" s="106"/>
      <c r="B1691" s="107"/>
      <c r="C1691" s="108"/>
      <c r="D1691" s="108"/>
      <c r="E1691" s="108"/>
      <c r="F1691" s="108"/>
      <c r="G1691" s="108"/>
      <c r="H1691" s="166"/>
      <c r="I1691" s="141"/>
      <c r="J1691" s="141"/>
      <c r="K1691" s="152"/>
      <c r="L1691" s="152"/>
      <c r="M1691" s="152"/>
      <c r="N1691" s="152"/>
      <c r="O1691" s="99"/>
      <c r="P1691" s="99"/>
      <c r="Q1691" s="157"/>
    </row>
    <row r="1692" spans="1:17">
      <c r="A1692" s="106"/>
      <c r="B1692" s="107"/>
      <c r="C1692" s="108"/>
      <c r="D1692" s="108"/>
      <c r="E1692" s="108"/>
      <c r="F1692" s="108"/>
      <c r="G1692" s="108"/>
      <c r="H1692" s="166"/>
      <c r="I1692" s="141"/>
      <c r="J1692" s="141"/>
      <c r="K1692" s="152"/>
      <c r="L1692" s="152"/>
      <c r="M1692" s="152"/>
      <c r="N1692" s="152"/>
      <c r="O1692" s="99"/>
      <c r="P1692" s="99"/>
      <c r="Q1692" s="157"/>
    </row>
    <row r="1693" spans="1:17">
      <c r="A1693" s="106"/>
      <c r="B1693" s="107"/>
      <c r="C1693" s="108"/>
      <c r="D1693" s="108"/>
      <c r="E1693" s="108"/>
      <c r="F1693" s="108"/>
      <c r="G1693" s="108"/>
      <c r="H1693" s="166"/>
      <c r="I1693" s="141"/>
      <c r="J1693" s="141"/>
      <c r="K1693" s="152"/>
      <c r="L1693" s="152"/>
      <c r="M1693" s="152"/>
      <c r="N1693" s="152"/>
      <c r="O1693" s="99"/>
      <c r="P1693" s="99"/>
      <c r="Q1693" s="157"/>
    </row>
    <row r="1694" spans="1:17">
      <c r="A1694" s="106"/>
      <c r="B1694" s="107"/>
      <c r="C1694" s="108"/>
      <c r="D1694" s="108"/>
      <c r="E1694" s="108"/>
      <c r="F1694" s="108"/>
      <c r="G1694" s="108"/>
      <c r="H1694" s="166"/>
      <c r="I1694" s="141"/>
      <c r="J1694" s="141"/>
      <c r="K1694" s="152"/>
      <c r="L1694" s="152"/>
      <c r="M1694" s="152"/>
      <c r="N1694" s="152"/>
      <c r="O1694" s="99"/>
      <c r="P1694" s="99"/>
      <c r="Q1694" s="157"/>
    </row>
    <row r="1695" spans="1:17">
      <c r="A1695" s="106"/>
      <c r="B1695" s="107"/>
      <c r="C1695" s="108"/>
      <c r="D1695" s="108"/>
      <c r="E1695" s="108"/>
      <c r="F1695" s="108"/>
      <c r="G1695" s="108"/>
      <c r="H1695" s="166"/>
      <c r="I1695" s="141"/>
      <c r="J1695" s="141"/>
      <c r="K1695" s="152"/>
      <c r="L1695" s="152"/>
      <c r="M1695" s="152"/>
      <c r="N1695" s="152"/>
      <c r="O1695" s="99"/>
      <c r="P1695" s="99"/>
      <c r="Q1695" s="157"/>
    </row>
    <row r="1696" spans="1:17">
      <c r="A1696" s="106"/>
      <c r="B1696" s="107"/>
      <c r="C1696" s="108"/>
      <c r="D1696" s="108"/>
      <c r="E1696" s="108"/>
      <c r="F1696" s="108"/>
      <c r="G1696" s="108"/>
      <c r="H1696" s="166"/>
      <c r="I1696" s="141"/>
      <c r="J1696" s="141"/>
      <c r="K1696" s="152"/>
      <c r="L1696" s="152"/>
      <c r="M1696" s="152"/>
      <c r="N1696" s="152"/>
      <c r="O1696" s="99"/>
      <c r="P1696" s="99"/>
      <c r="Q1696" s="157"/>
    </row>
    <row r="1697" spans="1:17">
      <c r="A1697" s="106"/>
      <c r="B1697" s="107"/>
      <c r="C1697" s="108"/>
      <c r="D1697" s="108"/>
      <c r="E1697" s="108"/>
      <c r="F1697" s="108"/>
      <c r="G1697" s="108"/>
      <c r="H1697" s="166"/>
      <c r="I1697" s="141"/>
      <c r="J1697" s="141"/>
      <c r="K1697" s="152"/>
      <c r="L1697" s="152"/>
      <c r="M1697" s="152"/>
      <c r="N1697" s="152"/>
      <c r="O1697" s="99"/>
      <c r="P1697" s="99"/>
      <c r="Q1697" s="157"/>
    </row>
    <row r="1698" spans="1:17">
      <c r="A1698" s="106"/>
      <c r="B1698" s="107"/>
      <c r="C1698" s="108"/>
      <c r="D1698" s="108"/>
      <c r="E1698" s="108"/>
      <c r="F1698" s="108"/>
      <c r="G1698" s="108"/>
      <c r="H1698" s="166"/>
      <c r="I1698" s="141"/>
      <c r="J1698" s="141"/>
      <c r="K1698" s="152"/>
      <c r="L1698" s="152"/>
      <c r="M1698" s="152"/>
      <c r="N1698" s="152"/>
      <c r="O1698" s="99"/>
      <c r="P1698" s="99"/>
      <c r="Q1698" s="157"/>
    </row>
    <row r="1699" spans="1:17">
      <c r="A1699" s="106"/>
      <c r="B1699" s="107"/>
      <c r="C1699" s="108"/>
      <c r="D1699" s="108"/>
      <c r="E1699" s="108"/>
      <c r="F1699" s="108"/>
      <c r="G1699" s="108"/>
      <c r="H1699" s="166"/>
      <c r="I1699" s="141"/>
      <c r="J1699" s="141"/>
      <c r="K1699" s="152"/>
      <c r="L1699" s="152"/>
      <c r="M1699" s="152"/>
      <c r="N1699" s="152"/>
      <c r="O1699" s="99"/>
      <c r="P1699" s="99"/>
      <c r="Q1699" s="157"/>
    </row>
    <row r="1700" spans="1:17">
      <c r="A1700" s="106"/>
      <c r="B1700" s="107"/>
      <c r="C1700" s="108"/>
      <c r="D1700" s="108"/>
      <c r="E1700" s="108"/>
      <c r="F1700" s="108"/>
      <c r="G1700" s="108"/>
      <c r="H1700" s="166"/>
      <c r="I1700" s="141"/>
      <c r="J1700" s="141"/>
      <c r="K1700" s="152"/>
      <c r="L1700" s="152"/>
      <c r="M1700" s="152"/>
      <c r="N1700" s="152"/>
      <c r="O1700" s="99"/>
      <c r="P1700" s="99"/>
      <c r="Q1700" s="157"/>
    </row>
    <row r="1701" spans="1:17">
      <c r="A1701" s="106"/>
      <c r="B1701" s="107"/>
      <c r="C1701" s="108"/>
      <c r="D1701" s="108"/>
      <c r="E1701" s="108"/>
      <c r="F1701" s="108"/>
      <c r="G1701" s="108"/>
      <c r="H1701" s="166"/>
      <c r="I1701" s="141"/>
      <c r="J1701" s="141"/>
      <c r="K1701" s="152"/>
      <c r="L1701" s="152"/>
      <c r="M1701" s="152"/>
      <c r="N1701" s="152"/>
      <c r="O1701" s="99"/>
      <c r="P1701" s="99"/>
      <c r="Q1701" s="157"/>
    </row>
    <row r="1702" spans="1:17">
      <c r="A1702" s="106"/>
      <c r="B1702" s="107"/>
      <c r="C1702" s="108"/>
      <c r="D1702" s="108"/>
      <c r="E1702" s="108"/>
      <c r="F1702" s="108"/>
      <c r="G1702" s="108"/>
      <c r="H1702" s="166"/>
      <c r="I1702" s="141"/>
      <c r="J1702" s="141"/>
      <c r="K1702" s="152"/>
      <c r="L1702" s="152"/>
      <c r="M1702" s="152"/>
      <c r="N1702" s="152"/>
      <c r="O1702" s="99"/>
      <c r="P1702" s="99"/>
      <c r="Q1702" s="157"/>
    </row>
    <row r="1703" spans="1:17">
      <c r="A1703" s="106"/>
      <c r="B1703" s="107"/>
      <c r="C1703" s="108"/>
      <c r="D1703" s="108"/>
      <c r="E1703" s="108"/>
      <c r="F1703" s="108"/>
      <c r="G1703" s="108"/>
      <c r="H1703" s="166"/>
      <c r="I1703" s="141"/>
      <c r="J1703" s="141"/>
      <c r="K1703" s="152"/>
      <c r="L1703" s="152"/>
      <c r="M1703" s="152"/>
      <c r="N1703" s="152"/>
      <c r="O1703" s="99"/>
      <c r="P1703" s="99"/>
      <c r="Q1703" s="157"/>
    </row>
    <row r="1704" spans="1:17">
      <c r="A1704" s="106"/>
      <c r="B1704" s="107"/>
      <c r="C1704" s="108"/>
      <c r="D1704" s="108"/>
      <c r="E1704" s="108"/>
      <c r="F1704" s="108"/>
      <c r="G1704" s="108"/>
      <c r="H1704" s="166"/>
      <c r="I1704" s="141"/>
      <c r="J1704" s="141"/>
      <c r="K1704" s="152"/>
      <c r="L1704" s="152"/>
      <c r="M1704" s="152"/>
      <c r="N1704" s="152"/>
      <c r="O1704" s="99"/>
      <c r="P1704" s="99"/>
      <c r="Q1704" s="157"/>
    </row>
    <row r="1705" spans="1:17">
      <c r="A1705" s="106"/>
      <c r="B1705" s="107"/>
      <c r="C1705" s="108"/>
      <c r="D1705" s="108"/>
      <c r="E1705" s="108"/>
      <c r="F1705" s="108"/>
      <c r="G1705" s="108"/>
      <c r="H1705" s="166"/>
      <c r="I1705" s="141"/>
      <c r="J1705" s="141"/>
      <c r="K1705" s="152"/>
      <c r="L1705" s="152"/>
      <c r="M1705" s="152"/>
      <c r="N1705" s="152"/>
      <c r="O1705" s="99"/>
      <c r="P1705" s="99"/>
      <c r="Q1705" s="157"/>
    </row>
    <row r="1706" spans="1:17">
      <c r="A1706" s="106"/>
      <c r="B1706" s="107"/>
      <c r="C1706" s="108"/>
      <c r="D1706" s="108"/>
      <c r="E1706" s="108"/>
      <c r="F1706" s="108"/>
      <c r="G1706" s="108"/>
      <c r="H1706" s="166"/>
      <c r="I1706" s="141"/>
      <c r="J1706" s="141"/>
      <c r="K1706" s="152"/>
      <c r="L1706" s="152"/>
      <c r="M1706" s="152"/>
      <c r="N1706" s="152"/>
      <c r="O1706" s="99"/>
      <c r="P1706" s="99"/>
      <c r="Q1706" s="157"/>
    </row>
    <row r="1707" spans="1:17">
      <c r="A1707" s="106"/>
      <c r="B1707" s="107"/>
      <c r="C1707" s="108"/>
      <c r="D1707" s="108"/>
      <c r="E1707" s="108"/>
      <c r="F1707" s="108"/>
      <c r="G1707" s="108"/>
      <c r="H1707" s="166"/>
      <c r="I1707" s="141"/>
      <c r="J1707" s="141"/>
      <c r="K1707" s="152"/>
      <c r="L1707" s="152"/>
      <c r="M1707" s="152"/>
      <c r="N1707" s="152"/>
      <c r="O1707" s="99"/>
      <c r="P1707" s="99"/>
      <c r="Q1707" s="157"/>
    </row>
    <row r="1708" spans="1:17">
      <c r="A1708" s="106"/>
      <c r="B1708" s="107"/>
      <c r="C1708" s="108"/>
      <c r="D1708" s="108"/>
      <c r="E1708" s="108"/>
      <c r="F1708" s="108"/>
      <c r="G1708" s="108"/>
      <c r="H1708" s="166"/>
      <c r="I1708" s="141"/>
      <c r="J1708" s="141"/>
      <c r="K1708" s="152"/>
      <c r="L1708" s="152"/>
      <c r="M1708" s="152"/>
      <c r="N1708" s="152"/>
      <c r="O1708" s="99"/>
      <c r="P1708" s="99"/>
      <c r="Q1708" s="157"/>
    </row>
    <row r="1709" spans="1:17">
      <c r="A1709" s="106"/>
      <c r="B1709" s="107"/>
      <c r="C1709" s="108"/>
      <c r="D1709" s="108"/>
      <c r="E1709" s="108"/>
      <c r="F1709" s="108"/>
      <c r="G1709" s="108"/>
      <c r="H1709" s="166"/>
      <c r="I1709" s="141"/>
      <c r="J1709" s="141"/>
      <c r="K1709" s="152"/>
      <c r="L1709" s="152"/>
      <c r="M1709" s="152"/>
      <c r="N1709" s="152"/>
      <c r="O1709" s="99"/>
      <c r="P1709" s="99"/>
      <c r="Q1709" s="157"/>
    </row>
    <row r="1710" spans="1:17">
      <c r="A1710" s="106"/>
      <c r="B1710" s="107"/>
      <c r="C1710" s="108"/>
      <c r="D1710" s="108"/>
      <c r="E1710" s="108"/>
      <c r="F1710" s="108"/>
      <c r="G1710" s="108"/>
      <c r="H1710" s="166"/>
      <c r="I1710" s="141"/>
      <c r="J1710" s="141"/>
      <c r="K1710" s="152"/>
      <c r="L1710" s="152"/>
      <c r="M1710" s="152"/>
      <c r="N1710" s="152"/>
      <c r="O1710" s="99"/>
      <c r="P1710" s="99"/>
      <c r="Q1710" s="157"/>
    </row>
    <row r="1711" spans="1:17">
      <c r="A1711" s="106"/>
      <c r="B1711" s="107"/>
      <c r="C1711" s="108"/>
      <c r="D1711" s="108"/>
      <c r="E1711" s="108"/>
      <c r="F1711" s="108"/>
      <c r="G1711" s="108"/>
      <c r="H1711" s="166"/>
      <c r="I1711" s="141"/>
      <c r="J1711" s="141"/>
      <c r="K1711" s="152"/>
      <c r="L1711" s="152"/>
      <c r="M1711" s="152"/>
      <c r="N1711" s="152"/>
      <c r="O1711" s="99"/>
      <c r="P1711" s="99"/>
      <c r="Q1711" s="157"/>
    </row>
    <row r="1712" spans="1:17">
      <c r="A1712" s="106"/>
      <c r="B1712" s="107"/>
      <c r="C1712" s="108"/>
      <c r="D1712" s="108"/>
      <c r="E1712" s="108"/>
      <c r="F1712" s="108"/>
      <c r="G1712" s="108"/>
      <c r="H1712" s="166"/>
      <c r="I1712" s="141"/>
      <c r="J1712" s="141"/>
      <c r="K1712" s="152"/>
      <c r="L1712" s="152"/>
      <c r="M1712" s="152"/>
      <c r="N1712" s="152"/>
      <c r="O1712" s="99"/>
      <c r="P1712" s="99"/>
      <c r="Q1712" s="157"/>
    </row>
    <row r="1713" spans="1:17">
      <c r="A1713" s="106"/>
      <c r="B1713" s="107"/>
      <c r="C1713" s="108"/>
      <c r="D1713" s="108"/>
      <c r="E1713" s="108"/>
      <c r="F1713" s="108"/>
      <c r="G1713" s="108"/>
      <c r="H1713" s="166"/>
      <c r="I1713" s="141"/>
      <c r="J1713" s="141"/>
      <c r="K1713" s="152"/>
      <c r="L1713" s="152"/>
      <c r="M1713" s="152"/>
      <c r="N1713" s="152"/>
      <c r="O1713" s="99"/>
      <c r="P1713" s="99"/>
      <c r="Q1713" s="157"/>
    </row>
    <row r="1714" spans="1:17">
      <c r="A1714" s="106"/>
      <c r="B1714" s="107"/>
      <c r="C1714" s="108"/>
      <c r="D1714" s="108"/>
      <c r="E1714" s="108"/>
      <c r="F1714" s="108"/>
      <c r="G1714" s="108"/>
      <c r="H1714" s="166"/>
      <c r="I1714" s="141"/>
      <c r="J1714" s="141"/>
      <c r="K1714" s="152"/>
      <c r="L1714" s="152"/>
      <c r="M1714" s="152"/>
      <c r="N1714" s="152"/>
      <c r="O1714" s="99"/>
      <c r="P1714" s="99"/>
      <c r="Q1714" s="157"/>
    </row>
    <row r="1715" spans="1:17">
      <c r="A1715" s="106"/>
      <c r="B1715" s="107"/>
      <c r="C1715" s="108"/>
      <c r="D1715" s="108"/>
      <c r="E1715" s="108"/>
      <c r="F1715" s="108"/>
      <c r="G1715" s="108"/>
      <c r="H1715" s="166"/>
      <c r="I1715" s="141"/>
      <c r="J1715" s="141"/>
      <c r="K1715" s="152"/>
      <c r="L1715" s="152"/>
      <c r="M1715" s="152"/>
      <c r="N1715" s="152"/>
      <c r="O1715" s="99"/>
      <c r="P1715" s="99"/>
      <c r="Q1715" s="157"/>
    </row>
    <row r="1716" spans="1:17">
      <c r="A1716" s="106"/>
      <c r="B1716" s="107"/>
      <c r="C1716" s="108"/>
      <c r="D1716" s="108"/>
      <c r="E1716" s="108"/>
      <c r="F1716" s="108"/>
      <c r="G1716" s="108"/>
      <c r="H1716" s="166"/>
      <c r="I1716" s="141"/>
      <c r="J1716" s="141"/>
      <c r="K1716" s="152"/>
      <c r="L1716" s="152"/>
      <c r="M1716" s="152"/>
      <c r="N1716" s="152"/>
      <c r="O1716" s="99"/>
      <c r="P1716" s="99"/>
      <c r="Q1716" s="157"/>
    </row>
    <row r="1717" spans="1:17">
      <c r="A1717" s="106"/>
      <c r="B1717" s="107"/>
      <c r="C1717" s="108"/>
      <c r="D1717" s="108"/>
      <c r="E1717" s="108"/>
      <c r="F1717" s="108"/>
      <c r="G1717" s="108"/>
      <c r="H1717" s="166"/>
      <c r="I1717" s="141"/>
      <c r="J1717" s="141"/>
      <c r="K1717" s="152"/>
      <c r="L1717" s="152"/>
      <c r="M1717" s="152"/>
      <c r="N1717" s="152"/>
      <c r="O1717" s="99"/>
      <c r="P1717" s="99"/>
      <c r="Q1717" s="157"/>
    </row>
    <row r="1718" spans="1:17">
      <c r="A1718" s="106"/>
      <c r="B1718" s="107"/>
      <c r="C1718" s="108"/>
      <c r="D1718" s="108"/>
      <c r="E1718" s="108"/>
      <c r="F1718" s="108"/>
      <c r="G1718" s="108"/>
      <c r="H1718" s="166"/>
      <c r="I1718" s="141"/>
      <c r="J1718" s="141"/>
      <c r="K1718" s="152"/>
      <c r="L1718" s="152"/>
      <c r="M1718" s="152"/>
      <c r="N1718" s="152"/>
      <c r="O1718" s="99"/>
      <c r="P1718" s="99"/>
      <c r="Q1718" s="157"/>
    </row>
    <row r="1719" spans="1:17">
      <c r="A1719" s="106"/>
      <c r="B1719" s="107"/>
      <c r="C1719" s="108"/>
      <c r="D1719" s="108"/>
      <c r="E1719" s="108"/>
      <c r="F1719" s="108"/>
      <c r="G1719" s="108"/>
      <c r="H1719" s="166"/>
      <c r="I1719" s="141"/>
      <c r="J1719" s="141"/>
      <c r="K1719" s="152"/>
      <c r="L1719" s="152"/>
      <c r="M1719" s="152"/>
      <c r="N1719" s="152"/>
      <c r="O1719" s="99"/>
      <c r="P1719" s="99"/>
      <c r="Q1719" s="157"/>
    </row>
    <row r="1720" spans="1:17">
      <c r="A1720" s="106"/>
      <c r="B1720" s="107"/>
      <c r="C1720" s="108"/>
      <c r="D1720" s="108"/>
      <c r="E1720" s="108"/>
      <c r="F1720" s="108"/>
      <c r="G1720" s="108"/>
      <c r="H1720" s="166"/>
      <c r="I1720" s="141"/>
      <c r="J1720" s="141"/>
      <c r="K1720" s="152"/>
      <c r="L1720" s="152"/>
      <c r="M1720" s="152"/>
      <c r="N1720" s="152"/>
      <c r="O1720" s="99"/>
      <c r="P1720" s="99"/>
      <c r="Q1720" s="157"/>
    </row>
    <row r="1721" spans="1:17">
      <c r="A1721" s="106"/>
      <c r="B1721" s="107"/>
      <c r="C1721" s="108"/>
      <c r="D1721" s="108"/>
      <c r="E1721" s="108"/>
      <c r="F1721" s="108"/>
      <c r="G1721" s="108"/>
      <c r="H1721" s="166"/>
      <c r="I1721" s="141"/>
      <c r="J1721" s="141"/>
      <c r="K1721" s="152"/>
      <c r="L1721" s="152"/>
      <c r="M1721" s="152"/>
      <c r="N1721" s="152"/>
      <c r="O1721" s="99"/>
      <c r="P1721" s="99"/>
      <c r="Q1721" s="157"/>
    </row>
    <row r="1722" spans="1:17">
      <c r="A1722" s="106"/>
      <c r="B1722" s="107"/>
      <c r="C1722" s="108"/>
      <c r="D1722" s="108"/>
      <c r="E1722" s="108"/>
      <c r="F1722" s="108"/>
      <c r="G1722" s="108"/>
      <c r="H1722" s="166"/>
      <c r="I1722" s="141"/>
      <c r="J1722" s="141"/>
      <c r="K1722" s="152"/>
      <c r="L1722" s="152"/>
      <c r="M1722" s="152"/>
      <c r="N1722" s="152"/>
      <c r="O1722" s="99"/>
      <c r="P1722" s="99"/>
      <c r="Q1722" s="157"/>
    </row>
    <row r="1723" spans="1:17">
      <c r="A1723" s="106"/>
      <c r="B1723" s="107"/>
      <c r="C1723" s="108"/>
      <c r="D1723" s="108"/>
      <c r="E1723" s="108"/>
      <c r="F1723" s="108"/>
      <c r="G1723" s="108"/>
      <c r="H1723" s="166"/>
      <c r="I1723" s="141"/>
      <c r="J1723" s="141"/>
      <c r="K1723" s="152"/>
      <c r="L1723" s="152"/>
      <c r="M1723" s="152"/>
      <c r="N1723" s="152"/>
      <c r="O1723" s="99"/>
      <c r="P1723" s="99"/>
      <c r="Q1723" s="157"/>
    </row>
    <row r="1724" spans="1:17">
      <c r="A1724" s="106"/>
      <c r="B1724" s="107"/>
      <c r="C1724" s="108"/>
      <c r="D1724" s="108"/>
      <c r="E1724" s="108"/>
      <c r="F1724" s="108"/>
      <c r="G1724" s="108"/>
      <c r="H1724" s="166"/>
      <c r="I1724" s="141"/>
      <c r="J1724" s="141"/>
      <c r="K1724" s="152"/>
      <c r="L1724" s="152"/>
      <c r="M1724" s="152"/>
      <c r="N1724" s="152"/>
      <c r="O1724" s="99"/>
      <c r="P1724" s="99"/>
      <c r="Q1724" s="157"/>
    </row>
    <row r="1725" spans="1:17">
      <c r="A1725" s="106"/>
      <c r="B1725" s="107"/>
      <c r="C1725" s="108"/>
      <c r="D1725" s="108"/>
      <c r="E1725" s="108"/>
      <c r="F1725" s="108"/>
      <c r="G1725" s="108"/>
      <c r="H1725" s="166"/>
      <c r="I1725" s="141"/>
      <c r="J1725" s="141"/>
      <c r="K1725" s="152"/>
      <c r="L1725" s="152"/>
      <c r="M1725" s="152"/>
      <c r="N1725" s="152"/>
      <c r="O1725" s="99"/>
      <c r="P1725" s="99"/>
      <c r="Q1725" s="157"/>
    </row>
    <row r="1726" spans="1:17">
      <c r="A1726" s="106"/>
      <c r="B1726" s="107"/>
      <c r="C1726" s="108"/>
      <c r="D1726" s="108"/>
      <c r="E1726" s="108"/>
      <c r="F1726" s="108"/>
      <c r="G1726" s="108"/>
      <c r="H1726" s="166"/>
      <c r="I1726" s="141"/>
      <c r="J1726" s="141"/>
      <c r="K1726" s="152"/>
      <c r="L1726" s="152"/>
      <c r="M1726" s="152"/>
      <c r="N1726" s="152"/>
      <c r="O1726" s="99"/>
      <c r="P1726" s="99"/>
      <c r="Q1726" s="157"/>
    </row>
    <row r="1727" spans="1:17">
      <c r="A1727" s="106"/>
      <c r="B1727" s="107"/>
      <c r="C1727" s="108"/>
      <c r="D1727" s="108"/>
      <c r="E1727" s="108"/>
      <c r="F1727" s="108"/>
      <c r="G1727" s="108"/>
      <c r="H1727" s="166"/>
      <c r="I1727" s="141"/>
      <c r="J1727" s="141"/>
      <c r="K1727" s="152"/>
      <c r="L1727" s="152"/>
      <c r="M1727" s="152"/>
      <c r="N1727" s="152"/>
      <c r="O1727" s="99"/>
      <c r="P1727" s="99"/>
      <c r="Q1727" s="157"/>
    </row>
    <row r="1728" spans="1:17">
      <c r="A1728" s="106"/>
      <c r="B1728" s="107"/>
      <c r="C1728" s="108"/>
      <c r="D1728" s="108"/>
      <c r="E1728" s="108"/>
      <c r="F1728" s="108"/>
      <c r="G1728" s="108"/>
      <c r="H1728" s="166"/>
      <c r="I1728" s="141"/>
      <c r="J1728" s="141"/>
      <c r="K1728" s="152"/>
      <c r="L1728" s="152"/>
      <c r="M1728" s="152"/>
      <c r="N1728" s="152"/>
      <c r="O1728" s="99"/>
      <c r="P1728" s="99"/>
      <c r="Q1728" s="157"/>
    </row>
    <row r="1729" spans="1:17">
      <c r="A1729" s="106"/>
      <c r="B1729" s="107"/>
      <c r="C1729" s="108"/>
      <c r="D1729" s="108"/>
      <c r="E1729" s="108"/>
      <c r="F1729" s="108"/>
      <c r="G1729" s="108"/>
      <c r="H1729" s="166"/>
      <c r="I1729" s="141"/>
      <c r="J1729" s="141"/>
      <c r="K1729" s="152"/>
      <c r="L1729" s="152"/>
      <c r="M1729" s="152"/>
      <c r="N1729" s="152"/>
      <c r="O1729" s="99"/>
      <c r="P1729" s="99"/>
      <c r="Q1729" s="157"/>
    </row>
    <row r="1730" spans="1:17">
      <c r="A1730" s="106"/>
      <c r="B1730" s="107"/>
      <c r="C1730" s="108"/>
      <c r="D1730" s="108"/>
      <c r="E1730" s="108"/>
      <c r="F1730" s="108"/>
      <c r="G1730" s="108"/>
      <c r="H1730" s="166"/>
      <c r="I1730" s="141"/>
      <c r="J1730" s="141"/>
      <c r="K1730" s="152"/>
      <c r="L1730" s="152"/>
      <c r="M1730" s="152"/>
      <c r="N1730" s="152"/>
      <c r="O1730" s="99"/>
      <c r="P1730" s="99"/>
      <c r="Q1730" s="157"/>
    </row>
    <row r="1731" spans="1:17">
      <c r="A1731" s="106"/>
      <c r="B1731" s="107"/>
      <c r="C1731" s="108"/>
      <c r="D1731" s="108"/>
      <c r="E1731" s="108"/>
      <c r="F1731" s="108"/>
      <c r="G1731" s="108"/>
      <c r="H1731" s="166"/>
      <c r="I1731" s="141"/>
      <c r="J1731" s="141"/>
      <c r="K1731" s="152"/>
      <c r="L1731" s="152"/>
      <c r="M1731" s="152"/>
      <c r="N1731" s="152"/>
      <c r="O1731" s="99"/>
      <c r="P1731" s="99"/>
      <c r="Q1731" s="157"/>
    </row>
    <row r="1732" spans="1:17">
      <c r="A1732" s="106"/>
      <c r="B1732" s="107"/>
      <c r="C1732" s="108"/>
      <c r="D1732" s="108"/>
      <c r="E1732" s="108"/>
      <c r="F1732" s="108"/>
      <c r="G1732" s="108"/>
      <c r="H1732" s="166"/>
      <c r="I1732" s="141"/>
      <c r="J1732" s="141"/>
      <c r="K1732" s="152"/>
      <c r="L1732" s="152"/>
      <c r="M1732" s="152"/>
      <c r="N1732" s="152"/>
      <c r="O1732" s="99"/>
      <c r="P1732" s="99"/>
      <c r="Q1732" s="157"/>
    </row>
    <row r="1733" spans="1:17">
      <c r="A1733" s="106"/>
      <c r="B1733" s="107"/>
      <c r="C1733" s="108"/>
      <c r="D1733" s="108"/>
      <c r="E1733" s="108"/>
      <c r="F1733" s="108"/>
      <c r="G1733" s="108"/>
      <c r="H1733" s="166"/>
      <c r="I1733" s="141"/>
      <c r="J1733" s="141"/>
      <c r="K1733" s="152"/>
      <c r="L1733" s="152"/>
      <c r="M1733" s="152"/>
      <c r="N1733" s="152"/>
      <c r="O1733" s="99"/>
      <c r="P1733" s="99"/>
      <c r="Q1733" s="157"/>
    </row>
    <row r="1734" spans="1:17">
      <c r="A1734" s="106"/>
      <c r="B1734" s="107"/>
      <c r="C1734" s="108"/>
      <c r="D1734" s="108"/>
      <c r="E1734" s="108"/>
      <c r="F1734" s="108"/>
      <c r="G1734" s="108"/>
      <c r="H1734" s="166"/>
      <c r="I1734" s="141"/>
      <c r="J1734" s="141"/>
      <c r="K1734" s="152"/>
      <c r="L1734" s="152"/>
      <c r="M1734" s="152"/>
      <c r="N1734" s="152"/>
      <c r="O1734" s="99"/>
      <c r="P1734" s="99"/>
      <c r="Q1734" s="157"/>
    </row>
    <row r="1735" spans="1:17">
      <c r="A1735" s="106"/>
      <c r="B1735" s="107"/>
      <c r="C1735" s="108"/>
      <c r="D1735" s="108"/>
      <c r="E1735" s="108"/>
      <c r="F1735" s="108"/>
      <c r="G1735" s="108"/>
      <c r="H1735" s="166"/>
      <c r="I1735" s="141"/>
      <c r="J1735" s="141"/>
      <c r="K1735" s="152"/>
      <c r="L1735" s="152"/>
      <c r="M1735" s="152"/>
      <c r="N1735" s="152"/>
      <c r="O1735" s="99"/>
      <c r="P1735" s="99"/>
      <c r="Q1735" s="157"/>
    </row>
    <row r="1736" spans="1:17">
      <c r="A1736" s="106"/>
      <c r="B1736" s="107"/>
      <c r="C1736" s="108"/>
      <c r="D1736" s="108"/>
      <c r="E1736" s="108"/>
      <c r="F1736" s="108"/>
      <c r="G1736" s="108"/>
      <c r="H1736" s="166"/>
      <c r="I1736" s="141"/>
      <c r="J1736" s="141"/>
      <c r="K1736" s="152"/>
      <c r="L1736" s="152"/>
      <c r="M1736" s="152"/>
      <c r="N1736" s="152"/>
      <c r="O1736" s="99"/>
      <c r="P1736" s="99"/>
      <c r="Q1736" s="157"/>
    </row>
    <row r="1737" spans="1:17">
      <c r="A1737" s="106"/>
      <c r="B1737" s="107"/>
      <c r="C1737" s="108"/>
      <c r="D1737" s="108"/>
      <c r="E1737" s="108"/>
      <c r="F1737" s="108"/>
      <c r="G1737" s="108"/>
      <c r="H1737" s="166"/>
      <c r="I1737" s="141"/>
      <c r="J1737" s="141"/>
      <c r="K1737" s="152"/>
      <c r="L1737" s="152"/>
      <c r="M1737" s="152"/>
      <c r="N1737" s="152"/>
      <c r="O1737" s="99"/>
      <c r="P1737" s="99"/>
      <c r="Q1737" s="157"/>
    </row>
    <row r="1738" spans="1:17">
      <c r="A1738" s="106"/>
      <c r="B1738" s="107"/>
      <c r="C1738" s="108"/>
      <c r="D1738" s="108"/>
      <c r="E1738" s="108"/>
      <c r="F1738" s="108"/>
      <c r="G1738" s="108"/>
      <c r="H1738" s="166"/>
      <c r="I1738" s="141"/>
      <c r="J1738" s="141"/>
      <c r="K1738" s="152"/>
      <c r="L1738" s="152"/>
      <c r="M1738" s="152"/>
      <c r="N1738" s="152"/>
      <c r="O1738" s="99"/>
      <c r="P1738" s="99"/>
      <c r="Q1738" s="157"/>
    </row>
    <row r="1739" spans="1:17">
      <c r="A1739" s="106"/>
      <c r="B1739" s="107"/>
      <c r="C1739" s="108"/>
      <c r="D1739" s="108"/>
      <c r="E1739" s="108"/>
      <c r="F1739" s="108"/>
      <c r="G1739" s="108"/>
      <c r="H1739" s="166"/>
      <c r="I1739" s="141"/>
      <c r="J1739" s="141"/>
      <c r="K1739" s="152"/>
      <c r="L1739" s="152"/>
      <c r="M1739" s="152"/>
      <c r="N1739" s="152"/>
      <c r="O1739" s="99"/>
      <c r="P1739" s="99"/>
      <c r="Q1739" s="157"/>
    </row>
    <row r="1740" spans="1:17">
      <c r="A1740" s="106"/>
      <c r="B1740" s="107"/>
      <c r="C1740" s="108"/>
      <c r="D1740" s="108"/>
      <c r="E1740" s="108"/>
      <c r="F1740" s="108"/>
      <c r="G1740" s="108"/>
      <c r="H1740" s="166"/>
      <c r="I1740" s="141"/>
      <c r="J1740" s="141"/>
      <c r="K1740" s="152"/>
      <c r="L1740" s="152"/>
      <c r="M1740" s="152"/>
      <c r="N1740" s="152"/>
      <c r="O1740" s="99"/>
      <c r="P1740" s="99"/>
      <c r="Q1740" s="157"/>
    </row>
    <row r="1741" spans="1:17">
      <c r="A1741" s="106"/>
      <c r="B1741" s="107"/>
      <c r="C1741" s="108"/>
      <c r="D1741" s="108"/>
      <c r="E1741" s="108"/>
      <c r="F1741" s="108"/>
      <c r="G1741" s="108"/>
      <c r="H1741" s="166"/>
      <c r="I1741" s="141"/>
      <c r="J1741" s="141"/>
      <c r="K1741" s="152"/>
      <c r="L1741" s="152"/>
      <c r="M1741" s="152"/>
      <c r="N1741" s="152"/>
      <c r="O1741" s="99"/>
      <c r="P1741" s="99"/>
      <c r="Q1741" s="157"/>
    </row>
    <row r="1742" spans="1:17">
      <c r="A1742" s="106"/>
      <c r="B1742" s="107"/>
      <c r="C1742" s="108"/>
      <c r="D1742" s="108"/>
      <c r="E1742" s="108"/>
      <c r="F1742" s="108"/>
      <c r="G1742" s="108"/>
      <c r="H1742" s="166"/>
      <c r="I1742" s="141"/>
      <c r="J1742" s="141"/>
      <c r="K1742" s="152"/>
      <c r="L1742" s="152"/>
      <c r="M1742" s="152"/>
      <c r="N1742" s="152"/>
      <c r="O1742" s="99"/>
      <c r="P1742" s="99"/>
      <c r="Q1742" s="157"/>
    </row>
    <row r="1743" spans="1:17">
      <c r="A1743" s="106"/>
      <c r="B1743" s="107"/>
      <c r="C1743" s="108"/>
      <c r="D1743" s="108"/>
      <c r="E1743" s="108"/>
      <c r="F1743" s="108"/>
      <c r="G1743" s="108"/>
      <c r="H1743" s="166"/>
      <c r="I1743" s="141"/>
      <c r="J1743" s="141"/>
      <c r="K1743" s="152"/>
      <c r="L1743" s="152"/>
      <c r="M1743" s="152"/>
      <c r="N1743" s="152"/>
      <c r="O1743" s="99"/>
      <c r="P1743" s="99"/>
      <c r="Q1743" s="157"/>
    </row>
    <row r="1744" spans="1:17">
      <c r="A1744" s="106"/>
      <c r="B1744" s="107"/>
      <c r="C1744" s="108"/>
      <c r="D1744" s="108"/>
      <c r="E1744" s="108"/>
      <c r="F1744" s="108"/>
      <c r="G1744" s="108"/>
      <c r="H1744" s="166"/>
      <c r="I1744" s="141"/>
      <c r="J1744" s="141"/>
      <c r="K1744" s="152"/>
      <c r="L1744" s="152"/>
      <c r="M1744" s="152"/>
      <c r="N1744" s="152"/>
      <c r="O1744" s="99"/>
      <c r="P1744" s="99"/>
      <c r="Q1744" s="157"/>
    </row>
    <row r="1745" spans="1:17">
      <c r="A1745" s="106"/>
      <c r="B1745" s="107"/>
      <c r="C1745" s="108"/>
      <c r="D1745" s="108"/>
      <c r="E1745" s="108"/>
      <c r="F1745" s="108"/>
      <c r="G1745" s="108"/>
      <c r="H1745" s="166"/>
      <c r="I1745" s="141"/>
      <c r="J1745" s="141"/>
      <c r="K1745" s="152"/>
      <c r="L1745" s="152"/>
      <c r="M1745" s="152"/>
      <c r="N1745" s="152"/>
      <c r="O1745" s="99"/>
      <c r="P1745" s="99"/>
      <c r="Q1745" s="157"/>
    </row>
    <row r="1746" spans="1:17">
      <c r="A1746" s="106"/>
      <c r="B1746" s="107"/>
      <c r="C1746" s="108"/>
      <c r="D1746" s="108"/>
      <c r="E1746" s="108"/>
      <c r="F1746" s="108"/>
      <c r="G1746" s="108"/>
      <c r="H1746" s="166"/>
      <c r="I1746" s="141"/>
      <c r="J1746" s="141"/>
      <c r="K1746" s="152"/>
      <c r="L1746" s="152"/>
      <c r="M1746" s="152"/>
      <c r="N1746" s="152"/>
      <c r="O1746" s="99"/>
      <c r="P1746" s="99"/>
      <c r="Q1746" s="157"/>
    </row>
    <row r="1747" spans="1:17">
      <c r="A1747" s="106"/>
      <c r="B1747" s="107"/>
      <c r="C1747" s="108"/>
      <c r="D1747" s="108"/>
      <c r="E1747" s="108"/>
      <c r="F1747" s="108"/>
      <c r="G1747" s="108"/>
      <c r="H1747" s="166"/>
      <c r="I1747" s="141"/>
      <c r="J1747" s="141"/>
      <c r="K1747" s="152"/>
      <c r="L1747" s="152"/>
      <c r="M1747" s="152"/>
      <c r="N1747" s="152"/>
      <c r="O1747" s="99"/>
      <c r="P1747" s="99"/>
      <c r="Q1747" s="157"/>
    </row>
    <row r="1748" spans="1:17">
      <c r="A1748" s="106"/>
      <c r="B1748" s="107"/>
      <c r="C1748" s="108"/>
      <c r="D1748" s="108"/>
      <c r="E1748" s="108"/>
      <c r="F1748" s="108"/>
      <c r="G1748" s="108"/>
      <c r="H1748" s="166"/>
      <c r="I1748" s="141"/>
      <c r="J1748" s="141"/>
      <c r="K1748" s="152"/>
      <c r="L1748" s="152"/>
      <c r="M1748" s="152"/>
      <c r="N1748" s="152"/>
      <c r="O1748" s="99"/>
      <c r="P1748" s="99"/>
      <c r="Q1748" s="157"/>
    </row>
    <row r="1749" spans="1:17">
      <c r="A1749" s="106"/>
      <c r="B1749" s="107"/>
      <c r="C1749" s="108"/>
      <c r="D1749" s="108"/>
      <c r="E1749" s="108"/>
      <c r="F1749" s="108"/>
      <c r="G1749" s="108"/>
      <c r="H1749" s="166"/>
      <c r="I1749" s="141"/>
      <c r="J1749" s="141"/>
      <c r="K1749" s="152"/>
      <c r="L1749" s="152"/>
      <c r="M1749" s="152"/>
      <c r="N1749" s="152"/>
      <c r="O1749" s="99"/>
      <c r="P1749" s="99"/>
      <c r="Q1749" s="157"/>
    </row>
    <row r="1750" spans="1:17">
      <c r="A1750" s="106"/>
      <c r="B1750" s="107"/>
      <c r="C1750" s="108"/>
      <c r="D1750" s="108"/>
      <c r="E1750" s="108"/>
      <c r="F1750" s="108"/>
      <c r="G1750" s="108"/>
      <c r="H1750" s="166"/>
      <c r="I1750" s="141"/>
      <c r="J1750" s="141"/>
      <c r="K1750" s="152"/>
      <c r="L1750" s="152"/>
      <c r="M1750" s="152"/>
      <c r="N1750" s="152"/>
      <c r="O1750" s="99"/>
      <c r="P1750" s="99"/>
      <c r="Q1750" s="157"/>
    </row>
    <row r="1751" spans="1:17">
      <c r="A1751" s="106"/>
      <c r="B1751" s="107"/>
      <c r="C1751" s="108"/>
      <c r="D1751" s="108"/>
      <c r="E1751" s="108"/>
      <c r="F1751" s="108"/>
      <c r="G1751" s="108"/>
      <c r="H1751" s="166"/>
      <c r="I1751" s="141"/>
      <c r="J1751" s="141"/>
      <c r="K1751" s="152"/>
      <c r="L1751" s="152"/>
      <c r="M1751" s="152"/>
      <c r="N1751" s="152"/>
      <c r="O1751" s="99"/>
      <c r="P1751" s="99"/>
      <c r="Q1751" s="157"/>
    </row>
    <row r="1752" spans="1:17">
      <c r="A1752" s="106"/>
      <c r="B1752" s="107"/>
      <c r="C1752" s="108"/>
      <c r="D1752" s="108"/>
      <c r="E1752" s="108"/>
      <c r="F1752" s="108"/>
      <c r="G1752" s="108"/>
      <c r="H1752" s="166"/>
      <c r="I1752" s="141"/>
      <c r="J1752" s="141"/>
      <c r="K1752" s="152"/>
      <c r="L1752" s="152"/>
      <c r="M1752" s="152"/>
      <c r="N1752" s="152"/>
      <c r="O1752" s="99"/>
      <c r="P1752" s="99"/>
      <c r="Q1752" s="157"/>
    </row>
    <row r="1753" spans="1:17">
      <c r="A1753" s="106"/>
      <c r="B1753" s="107"/>
      <c r="C1753" s="108"/>
      <c r="D1753" s="108"/>
      <c r="E1753" s="108"/>
      <c r="F1753" s="108"/>
      <c r="G1753" s="108"/>
      <c r="H1753" s="166"/>
      <c r="I1753" s="141"/>
      <c r="J1753" s="141"/>
      <c r="K1753" s="152"/>
      <c r="L1753" s="152"/>
      <c r="M1753" s="152"/>
      <c r="N1753" s="152"/>
      <c r="O1753" s="99"/>
      <c r="P1753" s="99"/>
      <c r="Q1753" s="157"/>
    </row>
    <row r="1754" spans="1:17">
      <c r="A1754" s="106"/>
      <c r="B1754" s="107"/>
      <c r="C1754" s="108"/>
      <c r="D1754" s="108"/>
      <c r="E1754" s="108"/>
      <c r="F1754" s="108"/>
      <c r="G1754" s="108"/>
      <c r="H1754" s="166"/>
      <c r="I1754" s="141"/>
      <c r="J1754" s="141"/>
      <c r="K1754" s="152"/>
      <c r="L1754" s="152"/>
      <c r="M1754" s="152"/>
      <c r="N1754" s="152"/>
      <c r="O1754" s="99"/>
      <c r="P1754" s="99"/>
      <c r="Q1754" s="157"/>
    </row>
    <row r="1755" spans="1:17">
      <c r="A1755" s="106"/>
      <c r="B1755" s="107"/>
      <c r="C1755" s="108"/>
      <c r="D1755" s="108"/>
      <c r="E1755" s="108"/>
      <c r="F1755" s="108"/>
      <c r="G1755" s="108"/>
      <c r="H1755" s="166"/>
      <c r="I1755" s="141"/>
      <c r="J1755" s="141"/>
      <c r="K1755" s="152"/>
      <c r="L1755" s="152"/>
      <c r="M1755" s="152"/>
      <c r="N1755" s="152"/>
      <c r="O1755" s="99"/>
      <c r="P1755" s="99"/>
      <c r="Q1755" s="157"/>
    </row>
    <row r="1756" spans="1:17">
      <c r="A1756" s="106"/>
      <c r="B1756" s="107"/>
      <c r="C1756" s="108"/>
      <c r="D1756" s="108"/>
      <c r="E1756" s="108"/>
      <c r="F1756" s="108"/>
      <c r="G1756" s="108"/>
      <c r="H1756" s="166"/>
      <c r="I1756" s="141"/>
      <c r="J1756" s="141"/>
      <c r="K1756" s="152"/>
      <c r="L1756" s="152"/>
      <c r="M1756" s="152"/>
      <c r="N1756" s="152"/>
      <c r="O1756" s="99"/>
      <c r="P1756" s="99"/>
      <c r="Q1756" s="157"/>
    </row>
    <row r="1757" spans="1:17">
      <c r="A1757" s="106"/>
      <c r="B1757" s="107"/>
      <c r="C1757" s="108"/>
      <c r="D1757" s="108"/>
      <c r="E1757" s="108"/>
      <c r="F1757" s="108"/>
      <c r="G1757" s="108"/>
      <c r="H1757" s="166"/>
      <c r="I1757" s="141"/>
      <c r="J1757" s="141"/>
      <c r="K1757" s="152"/>
      <c r="L1757" s="152"/>
      <c r="M1757" s="152"/>
      <c r="N1757" s="152"/>
      <c r="O1757" s="99"/>
      <c r="P1757" s="99"/>
      <c r="Q1757" s="157"/>
    </row>
    <row r="1758" spans="1:17">
      <c r="A1758" s="106"/>
      <c r="B1758" s="107"/>
      <c r="C1758" s="108"/>
      <c r="D1758" s="108"/>
      <c r="E1758" s="108"/>
      <c r="F1758" s="108"/>
      <c r="G1758" s="108"/>
      <c r="H1758" s="166"/>
      <c r="I1758" s="141"/>
      <c r="J1758" s="141"/>
      <c r="K1758" s="152"/>
      <c r="L1758" s="152"/>
      <c r="M1758" s="152"/>
      <c r="N1758" s="152"/>
      <c r="O1758" s="99"/>
      <c r="P1758" s="99"/>
      <c r="Q1758" s="157"/>
    </row>
    <row r="1759" spans="1:17">
      <c r="A1759" s="106"/>
      <c r="B1759" s="107"/>
      <c r="C1759" s="108"/>
      <c r="D1759" s="108"/>
      <c r="E1759" s="108"/>
      <c r="F1759" s="108"/>
      <c r="G1759" s="108"/>
      <c r="H1759" s="166"/>
      <c r="I1759" s="141"/>
      <c r="J1759" s="141"/>
      <c r="K1759" s="152"/>
      <c r="L1759" s="152"/>
      <c r="M1759" s="152"/>
      <c r="N1759" s="152"/>
      <c r="O1759" s="99"/>
      <c r="P1759" s="99"/>
      <c r="Q1759" s="157"/>
    </row>
    <row r="1760" spans="1:17">
      <c r="A1760" s="106"/>
      <c r="B1760" s="107"/>
      <c r="C1760" s="108"/>
      <c r="D1760" s="108"/>
      <c r="E1760" s="108"/>
      <c r="F1760" s="108"/>
      <c r="G1760" s="108"/>
      <c r="H1760" s="166"/>
      <c r="I1760" s="141"/>
      <c r="J1760" s="141"/>
      <c r="K1760" s="152"/>
      <c r="L1760" s="152"/>
      <c r="M1760" s="152"/>
      <c r="N1760" s="152"/>
      <c r="O1760" s="99"/>
      <c r="P1760" s="99"/>
      <c r="Q1760" s="157"/>
    </row>
    <row r="1761" spans="1:17">
      <c r="A1761" s="106"/>
      <c r="B1761" s="107"/>
      <c r="C1761" s="108"/>
      <c r="D1761" s="108"/>
      <c r="E1761" s="108"/>
      <c r="F1761" s="108"/>
      <c r="G1761" s="108"/>
      <c r="H1761" s="166"/>
      <c r="I1761" s="141"/>
      <c r="J1761" s="141"/>
      <c r="K1761" s="152"/>
      <c r="L1761" s="152"/>
      <c r="M1761" s="152"/>
      <c r="N1761" s="152"/>
      <c r="O1761" s="99"/>
      <c r="P1761" s="99"/>
      <c r="Q1761" s="157"/>
    </row>
    <row r="1762" spans="1:17">
      <c r="A1762" s="106"/>
      <c r="B1762" s="107"/>
      <c r="C1762" s="108"/>
      <c r="D1762" s="108"/>
      <c r="E1762" s="108"/>
      <c r="F1762" s="108"/>
      <c r="G1762" s="108"/>
      <c r="H1762" s="166"/>
      <c r="I1762" s="141"/>
      <c r="J1762" s="141"/>
      <c r="K1762" s="152"/>
      <c r="L1762" s="152"/>
      <c r="M1762" s="152"/>
      <c r="N1762" s="152"/>
      <c r="O1762" s="99"/>
      <c r="P1762" s="99"/>
      <c r="Q1762" s="157"/>
    </row>
    <row r="1763" spans="1:17">
      <c r="A1763" s="106"/>
      <c r="B1763" s="107"/>
      <c r="C1763" s="108"/>
      <c r="D1763" s="108"/>
      <c r="E1763" s="108"/>
      <c r="F1763" s="108"/>
      <c r="G1763" s="108"/>
      <c r="H1763" s="166"/>
      <c r="I1763" s="141"/>
      <c r="J1763" s="141"/>
      <c r="K1763" s="152"/>
      <c r="L1763" s="152"/>
      <c r="M1763" s="152"/>
      <c r="N1763" s="152"/>
      <c r="O1763" s="99"/>
      <c r="P1763" s="99"/>
      <c r="Q1763" s="157"/>
    </row>
    <row r="1764" spans="1:17">
      <c r="A1764" s="106"/>
      <c r="B1764" s="107"/>
      <c r="C1764" s="108"/>
      <c r="D1764" s="108"/>
      <c r="E1764" s="108"/>
      <c r="F1764" s="108"/>
      <c r="G1764" s="108"/>
      <c r="H1764" s="166"/>
      <c r="I1764" s="141"/>
      <c r="J1764" s="141"/>
      <c r="K1764" s="152"/>
      <c r="L1764" s="152"/>
      <c r="M1764" s="152"/>
      <c r="N1764" s="152"/>
      <c r="O1764" s="99"/>
      <c r="P1764" s="99"/>
      <c r="Q1764" s="157"/>
    </row>
    <row r="1765" spans="1:17">
      <c r="A1765" s="106"/>
      <c r="B1765" s="107"/>
      <c r="C1765" s="108"/>
      <c r="D1765" s="108"/>
      <c r="E1765" s="108"/>
      <c r="F1765" s="108"/>
      <c r="G1765" s="108"/>
      <c r="H1765" s="166"/>
      <c r="I1765" s="141"/>
      <c r="J1765" s="141"/>
      <c r="K1765" s="152"/>
      <c r="L1765" s="152"/>
      <c r="M1765" s="152"/>
      <c r="N1765" s="152"/>
      <c r="O1765" s="99"/>
      <c r="P1765" s="99"/>
      <c r="Q1765" s="157"/>
    </row>
    <row r="1766" spans="1:17">
      <c r="A1766" s="106"/>
      <c r="B1766" s="107"/>
      <c r="C1766" s="108"/>
      <c r="D1766" s="108"/>
      <c r="E1766" s="108"/>
      <c r="F1766" s="108"/>
      <c r="G1766" s="108"/>
      <c r="H1766" s="166"/>
      <c r="I1766" s="141"/>
      <c r="J1766" s="141"/>
      <c r="K1766" s="152"/>
      <c r="L1766" s="152"/>
      <c r="M1766" s="152"/>
      <c r="N1766" s="152"/>
      <c r="O1766" s="99"/>
      <c r="P1766" s="99"/>
      <c r="Q1766" s="157"/>
    </row>
    <row r="1767" spans="1:17">
      <c r="A1767" s="106"/>
      <c r="B1767" s="107"/>
      <c r="C1767" s="108"/>
      <c r="D1767" s="108"/>
      <c r="E1767" s="108"/>
      <c r="F1767" s="108"/>
      <c r="G1767" s="108"/>
      <c r="H1767" s="166"/>
      <c r="I1767" s="141"/>
      <c r="J1767" s="141"/>
      <c r="K1767" s="152"/>
      <c r="L1767" s="152"/>
      <c r="M1767" s="152"/>
      <c r="N1767" s="152"/>
      <c r="O1767" s="99"/>
      <c r="P1767" s="99"/>
      <c r="Q1767" s="157"/>
    </row>
    <row r="1768" spans="1:17">
      <c r="A1768" s="106"/>
      <c r="B1768" s="107"/>
      <c r="C1768" s="108"/>
      <c r="D1768" s="108"/>
      <c r="E1768" s="108"/>
      <c r="F1768" s="108"/>
      <c r="G1768" s="108"/>
      <c r="H1768" s="166"/>
      <c r="I1768" s="141"/>
      <c r="J1768" s="141"/>
      <c r="K1768" s="152"/>
      <c r="L1768" s="152"/>
      <c r="M1768" s="152"/>
      <c r="N1768" s="152"/>
      <c r="O1768" s="99"/>
      <c r="P1768" s="99"/>
      <c r="Q1768" s="157"/>
    </row>
    <row r="1769" spans="1:17">
      <c r="A1769" s="106"/>
      <c r="B1769" s="107"/>
      <c r="C1769" s="108"/>
      <c r="D1769" s="108"/>
      <c r="E1769" s="108"/>
      <c r="F1769" s="108"/>
      <c r="G1769" s="108"/>
      <c r="H1769" s="166"/>
      <c r="I1769" s="141"/>
      <c r="J1769" s="141"/>
      <c r="K1769" s="152"/>
      <c r="L1769" s="152"/>
      <c r="M1769" s="152"/>
      <c r="N1769" s="152"/>
      <c r="O1769" s="99"/>
      <c r="P1769" s="99"/>
      <c r="Q1769" s="157"/>
    </row>
    <row r="1770" spans="1:17">
      <c r="A1770" s="106"/>
      <c r="B1770" s="107"/>
      <c r="C1770" s="108"/>
      <c r="D1770" s="108"/>
      <c r="E1770" s="108"/>
      <c r="F1770" s="108"/>
      <c r="G1770" s="108"/>
      <c r="H1770" s="166"/>
      <c r="I1770" s="141"/>
      <c r="J1770" s="141"/>
      <c r="K1770" s="152"/>
      <c r="L1770" s="152"/>
      <c r="M1770" s="152"/>
      <c r="N1770" s="152"/>
      <c r="O1770" s="99"/>
      <c r="P1770" s="99"/>
      <c r="Q1770" s="157"/>
    </row>
    <row r="1771" spans="1:17">
      <c r="A1771" s="106"/>
      <c r="B1771" s="107"/>
      <c r="C1771" s="108"/>
      <c r="D1771" s="108"/>
      <c r="E1771" s="108"/>
      <c r="F1771" s="108"/>
      <c r="G1771" s="108"/>
      <c r="H1771" s="166"/>
      <c r="I1771" s="141"/>
      <c r="J1771" s="141"/>
      <c r="K1771" s="152"/>
      <c r="L1771" s="152"/>
      <c r="M1771" s="152"/>
      <c r="N1771" s="152"/>
      <c r="O1771" s="99"/>
      <c r="P1771" s="99"/>
      <c r="Q1771" s="157"/>
    </row>
    <row r="1772" spans="1:17">
      <c r="A1772" s="106"/>
      <c r="B1772" s="107"/>
      <c r="C1772" s="108"/>
      <c r="D1772" s="108"/>
      <c r="E1772" s="108"/>
      <c r="F1772" s="108"/>
      <c r="G1772" s="108"/>
      <c r="H1772" s="166"/>
      <c r="I1772" s="141"/>
      <c r="J1772" s="141"/>
      <c r="K1772" s="152"/>
      <c r="L1772" s="152"/>
      <c r="M1772" s="152"/>
      <c r="N1772" s="152"/>
      <c r="O1772" s="99"/>
      <c r="P1772" s="99"/>
      <c r="Q1772" s="157"/>
    </row>
    <row r="1773" spans="1:17">
      <c r="A1773" s="106"/>
      <c r="B1773" s="107"/>
      <c r="C1773" s="108"/>
      <c r="D1773" s="108"/>
      <c r="E1773" s="108"/>
      <c r="F1773" s="108"/>
      <c r="G1773" s="108"/>
      <c r="H1773" s="166"/>
      <c r="I1773" s="141"/>
      <c r="J1773" s="141"/>
      <c r="K1773" s="152"/>
      <c r="L1773" s="152"/>
      <c r="M1773" s="152"/>
      <c r="N1773" s="152"/>
      <c r="O1773" s="99"/>
      <c r="P1773" s="99"/>
      <c r="Q1773" s="157"/>
    </row>
    <row r="1774" spans="1:17">
      <c r="A1774" s="106"/>
      <c r="B1774" s="107"/>
      <c r="C1774" s="108"/>
      <c r="D1774" s="108"/>
      <c r="E1774" s="108"/>
      <c r="F1774" s="108"/>
      <c r="G1774" s="108"/>
      <c r="H1774" s="166"/>
      <c r="I1774" s="141"/>
      <c r="J1774" s="141"/>
      <c r="K1774" s="152"/>
      <c r="L1774" s="152"/>
      <c r="M1774" s="152"/>
      <c r="N1774" s="152"/>
      <c r="O1774" s="99"/>
      <c r="P1774" s="99"/>
      <c r="Q1774" s="157"/>
    </row>
    <row r="1775" spans="1:17">
      <c r="A1775" s="106"/>
      <c r="B1775" s="107"/>
      <c r="C1775" s="108"/>
      <c r="D1775" s="108"/>
      <c r="E1775" s="108"/>
      <c r="F1775" s="108"/>
      <c r="G1775" s="108"/>
      <c r="H1775" s="166"/>
      <c r="I1775" s="141"/>
      <c r="J1775" s="141"/>
      <c r="K1775" s="152"/>
      <c r="L1775" s="152"/>
      <c r="M1775" s="152"/>
      <c r="N1775" s="152"/>
      <c r="O1775" s="99"/>
      <c r="P1775" s="99"/>
      <c r="Q1775" s="157"/>
    </row>
    <row r="1776" spans="1:17">
      <c r="A1776" s="106"/>
      <c r="B1776" s="107"/>
      <c r="C1776" s="108"/>
      <c r="D1776" s="108"/>
      <c r="E1776" s="108"/>
      <c r="F1776" s="108"/>
      <c r="G1776" s="108"/>
      <c r="H1776" s="166"/>
      <c r="I1776" s="141"/>
      <c r="J1776" s="141"/>
      <c r="K1776" s="152"/>
      <c r="L1776" s="152"/>
      <c r="M1776" s="152"/>
      <c r="N1776" s="152"/>
      <c r="O1776" s="99"/>
      <c r="P1776" s="99"/>
      <c r="Q1776" s="157"/>
    </row>
    <row r="1777" spans="1:17">
      <c r="A1777" s="106"/>
      <c r="B1777" s="107"/>
      <c r="C1777" s="108"/>
      <c r="D1777" s="108"/>
      <c r="E1777" s="108"/>
      <c r="F1777" s="108"/>
      <c r="G1777" s="108"/>
      <c r="H1777" s="166"/>
      <c r="I1777" s="141"/>
      <c r="J1777" s="141"/>
      <c r="K1777" s="152"/>
      <c r="L1777" s="152"/>
      <c r="M1777" s="152"/>
      <c r="N1777" s="152"/>
      <c r="O1777" s="99"/>
      <c r="P1777" s="99"/>
      <c r="Q1777" s="157"/>
    </row>
    <row r="1778" spans="1:17">
      <c r="A1778" s="106"/>
      <c r="B1778" s="107"/>
      <c r="C1778" s="108"/>
      <c r="D1778" s="108"/>
      <c r="E1778" s="108"/>
      <c r="F1778" s="108"/>
      <c r="G1778" s="108"/>
      <c r="H1778" s="166"/>
      <c r="I1778" s="141"/>
      <c r="J1778" s="141"/>
      <c r="K1778" s="152"/>
      <c r="L1778" s="152"/>
      <c r="M1778" s="152"/>
      <c r="N1778" s="152"/>
      <c r="O1778" s="99"/>
      <c r="P1778" s="99"/>
      <c r="Q1778" s="157"/>
    </row>
    <row r="1779" spans="1:17">
      <c r="A1779" s="106"/>
      <c r="B1779" s="107"/>
      <c r="C1779" s="108"/>
      <c r="D1779" s="108"/>
      <c r="E1779" s="108"/>
      <c r="F1779" s="108"/>
      <c r="G1779" s="108"/>
      <c r="H1779" s="166"/>
      <c r="I1779" s="141"/>
      <c r="J1779" s="141"/>
      <c r="K1779" s="152"/>
      <c r="L1779" s="152"/>
      <c r="M1779" s="152"/>
      <c r="N1779" s="152"/>
      <c r="O1779" s="99"/>
      <c r="P1779" s="99"/>
      <c r="Q1779" s="157"/>
    </row>
    <row r="1780" spans="1:17">
      <c r="A1780" s="106"/>
      <c r="B1780" s="107"/>
      <c r="C1780" s="108"/>
      <c r="D1780" s="108"/>
      <c r="E1780" s="108"/>
      <c r="F1780" s="108"/>
      <c r="G1780" s="108"/>
      <c r="H1780" s="166"/>
      <c r="I1780" s="141"/>
      <c r="J1780" s="141"/>
      <c r="K1780" s="152"/>
      <c r="L1780" s="152"/>
      <c r="M1780" s="152"/>
      <c r="N1780" s="152"/>
      <c r="O1780" s="99"/>
      <c r="P1780" s="99"/>
      <c r="Q1780" s="157"/>
    </row>
    <row r="1781" spans="1:17">
      <c r="A1781" s="106"/>
      <c r="B1781" s="107"/>
      <c r="C1781" s="108"/>
      <c r="D1781" s="108"/>
      <c r="E1781" s="108"/>
      <c r="F1781" s="108"/>
      <c r="G1781" s="108"/>
      <c r="H1781" s="166"/>
      <c r="I1781" s="141"/>
      <c r="J1781" s="141"/>
      <c r="K1781" s="152"/>
      <c r="L1781" s="152"/>
      <c r="M1781" s="152"/>
      <c r="N1781" s="152"/>
      <c r="O1781" s="99"/>
      <c r="P1781" s="99"/>
      <c r="Q1781" s="157"/>
    </row>
    <row r="1782" spans="1:17">
      <c r="A1782" s="106"/>
      <c r="B1782" s="107"/>
      <c r="C1782" s="108"/>
      <c r="D1782" s="108"/>
      <c r="E1782" s="108"/>
      <c r="F1782" s="108"/>
      <c r="G1782" s="108"/>
      <c r="H1782" s="166"/>
      <c r="I1782" s="141"/>
      <c r="J1782" s="141"/>
      <c r="K1782" s="152"/>
      <c r="L1782" s="152"/>
      <c r="M1782" s="152"/>
      <c r="N1782" s="152"/>
      <c r="O1782" s="99"/>
      <c r="P1782" s="99"/>
      <c r="Q1782" s="157"/>
    </row>
    <row r="1783" spans="1:17">
      <c r="A1783" s="106"/>
      <c r="B1783" s="107"/>
      <c r="C1783" s="108"/>
      <c r="D1783" s="108"/>
      <c r="E1783" s="108"/>
      <c r="F1783" s="108"/>
      <c r="G1783" s="108"/>
      <c r="H1783" s="166"/>
      <c r="I1783" s="141"/>
      <c r="J1783" s="141"/>
      <c r="K1783" s="152"/>
      <c r="L1783" s="152"/>
      <c r="M1783" s="152"/>
      <c r="N1783" s="152"/>
      <c r="O1783" s="99"/>
      <c r="P1783" s="99"/>
      <c r="Q1783" s="157"/>
    </row>
    <row r="1784" spans="1:17">
      <c r="A1784" s="106"/>
      <c r="B1784" s="107"/>
      <c r="C1784" s="108"/>
      <c r="D1784" s="108"/>
      <c r="E1784" s="108"/>
      <c r="F1784" s="108"/>
      <c r="G1784" s="108"/>
      <c r="H1784" s="166"/>
      <c r="I1784" s="141"/>
      <c r="J1784" s="141"/>
      <c r="K1784" s="152"/>
      <c r="L1784" s="152"/>
      <c r="M1784" s="152"/>
      <c r="N1784" s="152"/>
      <c r="O1784" s="99"/>
      <c r="P1784" s="99"/>
      <c r="Q1784" s="157"/>
    </row>
    <row r="1785" spans="1:17">
      <c r="A1785" s="106"/>
      <c r="B1785" s="107"/>
      <c r="C1785" s="108"/>
      <c r="D1785" s="108"/>
      <c r="E1785" s="108"/>
      <c r="F1785" s="108"/>
      <c r="G1785" s="108"/>
      <c r="H1785" s="166"/>
      <c r="I1785" s="141"/>
      <c r="J1785" s="141"/>
      <c r="K1785" s="152"/>
      <c r="L1785" s="152"/>
      <c r="M1785" s="152"/>
      <c r="N1785" s="152"/>
      <c r="O1785" s="99"/>
      <c r="P1785" s="99"/>
      <c r="Q1785" s="157"/>
    </row>
    <row r="1786" spans="1:17">
      <c r="A1786" s="106"/>
      <c r="B1786" s="107"/>
      <c r="C1786" s="108"/>
      <c r="D1786" s="108"/>
      <c r="E1786" s="108"/>
      <c r="F1786" s="108"/>
      <c r="G1786" s="108"/>
      <c r="H1786" s="166"/>
      <c r="I1786" s="141"/>
      <c r="J1786" s="141"/>
      <c r="K1786" s="152"/>
      <c r="L1786" s="152"/>
      <c r="M1786" s="152"/>
      <c r="N1786" s="152"/>
      <c r="O1786" s="99"/>
      <c r="P1786" s="99"/>
      <c r="Q1786" s="157"/>
    </row>
    <row r="1787" spans="1:17">
      <c r="A1787" s="106"/>
      <c r="B1787" s="107"/>
      <c r="C1787" s="108"/>
      <c r="D1787" s="108"/>
      <c r="E1787" s="108"/>
      <c r="F1787" s="108"/>
      <c r="G1787" s="108"/>
      <c r="H1787" s="166"/>
      <c r="I1787" s="141"/>
      <c r="J1787" s="141"/>
      <c r="K1787" s="152"/>
      <c r="L1787" s="152"/>
      <c r="M1787" s="152"/>
      <c r="N1787" s="152"/>
      <c r="O1787" s="99"/>
      <c r="P1787" s="99"/>
      <c r="Q1787" s="157"/>
    </row>
    <row r="1788" spans="1:17">
      <c r="A1788" s="106"/>
      <c r="B1788" s="107"/>
      <c r="C1788" s="108"/>
      <c r="D1788" s="108"/>
      <c r="E1788" s="108"/>
      <c r="F1788" s="108"/>
      <c r="G1788" s="108"/>
      <c r="H1788" s="166"/>
      <c r="I1788" s="141"/>
      <c r="J1788" s="141"/>
      <c r="K1788" s="152"/>
      <c r="L1788" s="152"/>
      <c r="M1788" s="152"/>
      <c r="N1788" s="152"/>
      <c r="O1788" s="99"/>
      <c r="P1788" s="99"/>
      <c r="Q1788" s="157"/>
    </row>
    <row r="1789" spans="1:17">
      <c r="A1789" s="106"/>
      <c r="B1789" s="107"/>
      <c r="C1789" s="108"/>
      <c r="D1789" s="108"/>
      <c r="E1789" s="108"/>
      <c r="F1789" s="108"/>
      <c r="G1789" s="108"/>
      <c r="H1789" s="166"/>
      <c r="I1789" s="141"/>
      <c r="J1789" s="141"/>
      <c r="K1789" s="152"/>
      <c r="L1789" s="152"/>
      <c r="M1789" s="152"/>
      <c r="N1789" s="152"/>
      <c r="O1789" s="99"/>
      <c r="P1789" s="99"/>
      <c r="Q1789" s="157"/>
    </row>
    <row r="1790" spans="1:17">
      <c r="A1790" s="106"/>
      <c r="B1790" s="107"/>
      <c r="C1790" s="108"/>
      <c r="D1790" s="108"/>
      <c r="E1790" s="108"/>
      <c r="F1790" s="108"/>
      <c r="G1790" s="108"/>
      <c r="H1790" s="166"/>
      <c r="I1790" s="141"/>
      <c r="J1790" s="141"/>
      <c r="K1790" s="152"/>
      <c r="L1790" s="152"/>
      <c r="M1790" s="152"/>
      <c r="N1790" s="152"/>
      <c r="O1790" s="99"/>
      <c r="P1790" s="99"/>
      <c r="Q1790" s="157"/>
    </row>
    <row r="1791" spans="1:17">
      <c r="A1791" s="106"/>
      <c r="B1791" s="107"/>
      <c r="C1791" s="108"/>
      <c r="D1791" s="108"/>
      <c r="E1791" s="108"/>
      <c r="F1791" s="108"/>
      <c r="G1791" s="108"/>
      <c r="H1791" s="166"/>
      <c r="I1791" s="141"/>
      <c r="J1791" s="141"/>
      <c r="K1791" s="152"/>
      <c r="L1791" s="152"/>
      <c r="M1791" s="152"/>
      <c r="N1791" s="152"/>
      <c r="O1791" s="99"/>
      <c r="P1791" s="99"/>
      <c r="Q1791" s="157"/>
    </row>
    <row r="1792" spans="1:17">
      <c r="A1792" s="106"/>
      <c r="B1792" s="107"/>
      <c r="C1792" s="108"/>
      <c r="D1792" s="108"/>
      <c r="E1792" s="108"/>
      <c r="F1792" s="108"/>
      <c r="G1792" s="108"/>
      <c r="H1792" s="166"/>
      <c r="I1792" s="141"/>
      <c r="J1792" s="141"/>
      <c r="K1792" s="152"/>
      <c r="L1792" s="152"/>
      <c r="M1792" s="152"/>
      <c r="N1792" s="152"/>
      <c r="O1792" s="99"/>
      <c r="P1792" s="99"/>
      <c r="Q1792" s="157"/>
    </row>
    <row r="1793" spans="1:17">
      <c r="A1793" s="106"/>
      <c r="B1793" s="107"/>
      <c r="C1793" s="108"/>
      <c r="D1793" s="108"/>
      <c r="E1793" s="108"/>
      <c r="F1793" s="108"/>
      <c r="G1793" s="108"/>
      <c r="H1793" s="166"/>
      <c r="I1793" s="141"/>
      <c r="J1793" s="141"/>
      <c r="K1793" s="152"/>
      <c r="L1793" s="152"/>
      <c r="M1793" s="152"/>
      <c r="N1793" s="152"/>
      <c r="O1793" s="99"/>
      <c r="P1793" s="99"/>
      <c r="Q1793" s="157"/>
    </row>
    <row r="1794" spans="1:17">
      <c r="A1794" s="106"/>
      <c r="B1794" s="107"/>
      <c r="C1794" s="108"/>
      <c r="D1794" s="108"/>
      <c r="E1794" s="108"/>
      <c r="F1794" s="108"/>
      <c r="G1794" s="108"/>
      <c r="H1794" s="166"/>
      <c r="I1794" s="141"/>
      <c r="J1794" s="141"/>
      <c r="K1794" s="152"/>
      <c r="L1794" s="152"/>
      <c r="M1794" s="152"/>
      <c r="N1794" s="152"/>
      <c r="O1794" s="99"/>
      <c r="P1794" s="99"/>
      <c r="Q1794" s="157"/>
    </row>
    <row r="1795" spans="1:17">
      <c r="A1795" s="106"/>
      <c r="B1795" s="107"/>
      <c r="C1795" s="108"/>
      <c r="D1795" s="108"/>
      <c r="E1795" s="108"/>
      <c r="F1795" s="108"/>
      <c r="G1795" s="108"/>
      <c r="H1795" s="166"/>
      <c r="I1795" s="141"/>
      <c r="J1795" s="141"/>
      <c r="K1795" s="152"/>
      <c r="L1795" s="152"/>
      <c r="M1795" s="152"/>
      <c r="N1795" s="152"/>
      <c r="O1795" s="99"/>
      <c r="P1795" s="99"/>
      <c r="Q1795" s="157"/>
    </row>
    <row r="1796" spans="1:17">
      <c r="A1796" s="106"/>
      <c r="B1796" s="107"/>
      <c r="C1796" s="108"/>
      <c r="D1796" s="108"/>
      <c r="E1796" s="108"/>
      <c r="F1796" s="108"/>
      <c r="G1796" s="108"/>
      <c r="H1796" s="166"/>
      <c r="I1796" s="141"/>
      <c r="J1796" s="141"/>
      <c r="K1796" s="152"/>
      <c r="L1796" s="152"/>
      <c r="M1796" s="152"/>
      <c r="N1796" s="152"/>
      <c r="O1796" s="99"/>
      <c r="P1796" s="99"/>
      <c r="Q1796" s="157"/>
    </row>
    <row r="1797" spans="1:17">
      <c r="A1797" s="106"/>
      <c r="B1797" s="107"/>
      <c r="C1797" s="108"/>
      <c r="D1797" s="108"/>
      <c r="E1797" s="108"/>
      <c r="F1797" s="108"/>
      <c r="G1797" s="108"/>
      <c r="H1797" s="166"/>
      <c r="I1797" s="141"/>
      <c r="J1797" s="141"/>
      <c r="K1797" s="152"/>
      <c r="L1797" s="152"/>
      <c r="M1797" s="152"/>
      <c r="N1797" s="152"/>
      <c r="O1797" s="99"/>
      <c r="P1797" s="99"/>
      <c r="Q1797" s="157"/>
    </row>
    <row r="1798" spans="1:17">
      <c r="A1798" s="106"/>
      <c r="B1798" s="107"/>
      <c r="C1798" s="108"/>
      <c r="D1798" s="108"/>
      <c r="E1798" s="108"/>
      <c r="F1798" s="108"/>
      <c r="G1798" s="108"/>
      <c r="H1798" s="166"/>
      <c r="I1798" s="141"/>
      <c r="J1798" s="141"/>
      <c r="K1798" s="152"/>
      <c r="L1798" s="152"/>
      <c r="M1798" s="152"/>
      <c r="N1798" s="152"/>
      <c r="O1798" s="99"/>
      <c r="P1798" s="99"/>
      <c r="Q1798" s="157"/>
    </row>
    <row r="1799" spans="1:17">
      <c r="A1799" s="106"/>
      <c r="B1799" s="107"/>
      <c r="C1799" s="108"/>
      <c r="D1799" s="108"/>
      <c r="E1799" s="108"/>
      <c r="F1799" s="108"/>
      <c r="G1799" s="108"/>
      <c r="H1799" s="166"/>
      <c r="I1799" s="141"/>
      <c r="J1799" s="141"/>
      <c r="K1799" s="152"/>
      <c r="L1799" s="152"/>
      <c r="M1799" s="152"/>
      <c r="N1799" s="152"/>
      <c r="O1799" s="99"/>
      <c r="P1799" s="99"/>
      <c r="Q1799" s="157"/>
    </row>
    <row r="1800" spans="1:17">
      <c r="A1800" s="106"/>
      <c r="B1800" s="107"/>
      <c r="C1800" s="108"/>
      <c r="D1800" s="108"/>
      <c r="E1800" s="108"/>
      <c r="F1800" s="108"/>
      <c r="G1800" s="108"/>
      <c r="H1800" s="166"/>
      <c r="I1800" s="141"/>
      <c r="J1800" s="141"/>
      <c r="K1800" s="152"/>
      <c r="L1800" s="152"/>
      <c r="M1800" s="152"/>
      <c r="N1800" s="152"/>
      <c r="O1800" s="99"/>
      <c r="P1800" s="99"/>
      <c r="Q1800" s="157"/>
    </row>
    <row r="1801" spans="1:17">
      <c r="A1801" s="106"/>
      <c r="B1801" s="107"/>
      <c r="C1801" s="108"/>
      <c r="D1801" s="108"/>
      <c r="E1801" s="108"/>
      <c r="F1801" s="108"/>
      <c r="G1801" s="108"/>
      <c r="H1801" s="166"/>
      <c r="I1801" s="141"/>
      <c r="J1801" s="141"/>
      <c r="K1801" s="152"/>
      <c r="L1801" s="152"/>
      <c r="M1801" s="152"/>
      <c r="N1801" s="152"/>
      <c r="O1801" s="99"/>
      <c r="P1801" s="99"/>
      <c r="Q1801" s="157"/>
    </row>
    <row r="1802" spans="1:17">
      <c r="A1802" s="106"/>
      <c r="B1802" s="107"/>
      <c r="C1802" s="108"/>
      <c r="D1802" s="108"/>
      <c r="E1802" s="108"/>
      <c r="F1802" s="108"/>
      <c r="G1802" s="108"/>
      <c r="H1802" s="166"/>
      <c r="I1802" s="141"/>
      <c r="J1802" s="141"/>
      <c r="K1802" s="152"/>
      <c r="L1802" s="152"/>
      <c r="M1802" s="152"/>
      <c r="N1802" s="152"/>
      <c r="O1802" s="99"/>
      <c r="P1802" s="99"/>
      <c r="Q1802" s="157"/>
    </row>
    <row r="1803" spans="1:17">
      <c r="A1803" s="106"/>
      <c r="B1803" s="107"/>
      <c r="C1803" s="108"/>
      <c r="D1803" s="108"/>
      <c r="E1803" s="108"/>
      <c r="F1803" s="108"/>
      <c r="G1803" s="108"/>
      <c r="H1803" s="166"/>
      <c r="I1803" s="141"/>
      <c r="J1803" s="141"/>
      <c r="K1803" s="152"/>
      <c r="L1803" s="152"/>
      <c r="M1803" s="152"/>
      <c r="N1803" s="152"/>
      <c r="O1803" s="99"/>
      <c r="P1803" s="99"/>
      <c r="Q1803" s="157"/>
    </row>
    <row r="1804" spans="1:17">
      <c r="A1804" s="106"/>
      <c r="B1804" s="107"/>
      <c r="C1804" s="108"/>
      <c r="D1804" s="108"/>
      <c r="E1804" s="108"/>
      <c r="F1804" s="108"/>
      <c r="G1804" s="108"/>
      <c r="H1804" s="166"/>
      <c r="I1804" s="141"/>
      <c r="J1804" s="141"/>
      <c r="K1804" s="152"/>
      <c r="L1804" s="152"/>
      <c r="M1804" s="152"/>
      <c r="N1804" s="152"/>
      <c r="O1804" s="99"/>
      <c r="P1804" s="99"/>
      <c r="Q1804" s="157"/>
    </row>
    <row r="1805" spans="1:17">
      <c r="A1805" s="106"/>
      <c r="B1805" s="107"/>
      <c r="C1805" s="108"/>
      <c r="D1805" s="108"/>
      <c r="E1805" s="108"/>
      <c r="F1805" s="108"/>
      <c r="G1805" s="108"/>
      <c r="H1805" s="166"/>
      <c r="I1805" s="141"/>
      <c r="J1805" s="141"/>
      <c r="K1805" s="152"/>
      <c r="L1805" s="152"/>
      <c r="M1805" s="152"/>
      <c r="N1805" s="152"/>
      <c r="O1805" s="99"/>
      <c r="P1805" s="99"/>
      <c r="Q1805" s="157"/>
    </row>
    <row r="1806" spans="1:17">
      <c r="A1806" s="106"/>
      <c r="B1806" s="107"/>
      <c r="C1806" s="108"/>
      <c r="D1806" s="108"/>
      <c r="E1806" s="108"/>
      <c r="F1806" s="108"/>
      <c r="G1806" s="108"/>
      <c r="H1806" s="166"/>
      <c r="I1806" s="141"/>
      <c r="J1806" s="141"/>
      <c r="K1806" s="152"/>
      <c r="L1806" s="152"/>
      <c r="M1806" s="152"/>
      <c r="N1806" s="152"/>
      <c r="O1806" s="99"/>
      <c r="P1806" s="99"/>
      <c r="Q1806" s="157"/>
    </row>
    <row r="1807" spans="1:17">
      <c r="A1807" s="106"/>
      <c r="B1807" s="107"/>
      <c r="C1807" s="108"/>
      <c r="D1807" s="108"/>
      <c r="E1807" s="108"/>
      <c r="F1807" s="108"/>
      <c r="G1807" s="108"/>
      <c r="H1807" s="166"/>
      <c r="I1807" s="141"/>
      <c r="J1807" s="141"/>
      <c r="K1807" s="152"/>
      <c r="L1807" s="152"/>
      <c r="M1807" s="152"/>
      <c r="N1807" s="152"/>
      <c r="O1807" s="99"/>
      <c r="P1807" s="99"/>
      <c r="Q1807" s="157"/>
    </row>
    <row r="1808" spans="1:17">
      <c r="A1808" s="106"/>
      <c r="B1808" s="107"/>
      <c r="C1808" s="108"/>
      <c r="D1808" s="108"/>
      <c r="E1808" s="108"/>
      <c r="F1808" s="108"/>
      <c r="G1808" s="108"/>
      <c r="H1808" s="166"/>
      <c r="I1808" s="141"/>
      <c r="J1808" s="141"/>
      <c r="K1808" s="152"/>
      <c r="L1808" s="152"/>
      <c r="M1808" s="152"/>
      <c r="N1808" s="152"/>
      <c r="O1808" s="99"/>
      <c r="P1808" s="99"/>
      <c r="Q1808" s="157"/>
    </row>
    <row r="1809" spans="1:17">
      <c r="A1809" s="106"/>
      <c r="B1809" s="107"/>
      <c r="C1809" s="108"/>
      <c r="D1809" s="108"/>
      <c r="E1809" s="108"/>
      <c r="F1809" s="108"/>
      <c r="G1809" s="108"/>
      <c r="H1809" s="166"/>
      <c r="I1809" s="141"/>
      <c r="J1809" s="141"/>
      <c r="K1809" s="152"/>
      <c r="L1809" s="152"/>
      <c r="M1809" s="152"/>
      <c r="N1809" s="152"/>
      <c r="O1809" s="99"/>
      <c r="P1809" s="99"/>
      <c r="Q1809" s="157"/>
    </row>
    <row r="1810" spans="1:17">
      <c r="A1810" s="106"/>
      <c r="B1810" s="107"/>
      <c r="C1810" s="108"/>
      <c r="D1810" s="108"/>
      <c r="E1810" s="108"/>
      <c r="F1810" s="108"/>
      <c r="G1810" s="108"/>
      <c r="H1810" s="166"/>
      <c r="I1810" s="141"/>
      <c r="J1810" s="141"/>
      <c r="K1810" s="152"/>
      <c r="L1810" s="152"/>
      <c r="M1810" s="152"/>
      <c r="N1810" s="152"/>
      <c r="O1810" s="99"/>
      <c r="P1810" s="99"/>
      <c r="Q1810" s="157"/>
    </row>
    <row r="1811" spans="1:17">
      <c r="A1811" s="106"/>
      <c r="B1811" s="107"/>
      <c r="C1811" s="108"/>
      <c r="D1811" s="108"/>
      <c r="E1811" s="108"/>
      <c r="F1811" s="108"/>
      <c r="G1811" s="108"/>
      <c r="H1811" s="166"/>
      <c r="I1811" s="141"/>
      <c r="J1811" s="141"/>
      <c r="K1811" s="152"/>
      <c r="L1811" s="152"/>
      <c r="M1811" s="152"/>
      <c r="N1811" s="152"/>
      <c r="O1811" s="99"/>
      <c r="P1811" s="99"/>
      <c r="Q1811" s="157"/>
    </row>
    <row r="1812" spans="1:17">
      <c r="A1812" s="106"/>
      <c r="B1812" s="107"/>
      <c r="C1812" s="108"/>
      <c r="D1812" s="108"/>
      <c r="E1812" s="108"/>
      <c r="F1812" s="108"/>
      <c r="G1812" s="108"/>
      <c r="H1812" s="166"/>
      <c r="I1812" s="141"/>
      <c r="J1812" s="141"/>
      <c r="K1812" s="152"/>
      <c r="L1812" s="152"/>
      <c r="M1812" s="152"/>
      <c r="N1812" s="152"/>
      <c r="O1812" s="99"/>
      <c r="P1812" s="99"/>
      <c r="Q1812" s="157"/>
    </row>
    <row r="1813" spans="1:17">
      <c r="A1813" s="106"/>
      <c r="B1813" s="107"/>
      <c r="C1813" s="108"/>
      <c r="D1813" s="108"/>
      <c r="E1813" s="108"/>
      <c r="F1813" s="108"/>
      <c r="G1813" s="108"/>
      <c r="H1813" s="166"/>
      <c r="I1813" s="141"/>
      <c r="J1813" s="141"/>
      <c r="K1813" s="152"/>
      <c r="L1813" s="152"/>
      <c r="M1813" s="152"/>
      <c r="N1813" s="152"/>
      <c r="O1813" s="99"/>
      <c r="P1813" s="99"/>
      <c r="Q1813" s="157"/>
    </row>
    <row r="1814" spans="1:17">
      <c r="A1814" s="106"/>
      <c r="B1814" s="107"/>
      <c r="C1814" s="108"/>
      <c r="D1814" s="108"/>
      <c r="E1814" s="108"/>
      <c r="F1814" s="108"/>
      <c r="G1814" s="108"/>
      <c r="H1814" s="166"/>
      <c r="I1814" s="141"/>
      <c r="J1814" s="141"/>
      <c r="K1814" s="152"/>
      <c r="L1814" s="152"/>
      <c r="M1814" s="152"/>
      <c r="N1814" s="152"/>
      <c r="O1814" s="99"/>
      <c r="P1814" s="99"/>
      <c r="Q1814" s="157"/>
    </row>
    <row r="1815" spans="1:17">
      <c r="A1815" s="106"/>
      <c r="B1815" s="107"/>
      <c r="C1815" s="108"/>
      <c r="D1815" s="108"/>
      <c r="E1815" s="108"/>
      <c r="F1815" s="108"/>
      <c r="G1815" s="108"/>
      <c r="H1815" s="166"/>
      <c r="I1815" s="141"/>
      <c r="J1815" s="141"/>
      <c r="K1815" s="152"/>
      <c r="L1815" s="152"/>
      <c r="M1815" s="152"/>
      <c r="N1815" s="152"/>
      <c r="O1815" s="99"/>
      <c r="P1815" s="99"/>
      <c r="Q1815" s="157"/>
    </row>
    <row r="1816" spans="1:17">
      <c r="A1816" s="106"/>
      <c r="B1816" s="107"/>
      <c r="C1816" s="108"/>
      <c r="D1816" s="108"/>
      <c r="E1816" s="108"/>
      <c r="F1816" s="108"/>
      <c r="G1816" s="108"/>
      <c r="H1816" s="166"/>
      <c r="I1816" s="141"/>
      <c r="J1816" s="141"/>
      <c r="K1816" s="152"/>
      <c r="L1816" s="152"/>
      <c r="M1816" s="152"/>
      <c r="N1816" s="152"/>
      <c r="O1816" s="99"/>
      <c r="P1816" s="99"/>
      <c r="Q1816" s="157"/>
    </row>
    <row r="1817" spans="1:17">
      <c r="A1817" s="106"/>
      <c r="B1817" s="107"/>
      <c r="C1817" s="108"/>
      <c r="D1817" s="108"/>
      <c r="E1817" s="108"/>
      <c r="F1817" s="108"/>
      <c r="G1817" s="108"/>
      <c r="H1817" s="166"/>
      <c r="I1817" s="141"/>
      <c r="J1817" s="141"/>
      <c r="K1817" s="152"/>
      <c r="L1817" s="152"/>
      <c r="M1817" s="152"/>
      <c r="N1817" s="152"/>
      <c r="O1817" s="99"/>
      <c r="P1817" s="99"/>
      <c r="Q1817" s="157"/>
    </row>
    <row r="1818" spans="1:17">
      <c r="A1818" s="106"/>
      <c r="B1818" s="107"/>
      <c r="C1818" s="108"/>
      <c r="D1818" s="108"/>
      <c r="E1818" s="108"/>
      <c r="F1818" s="108"/>
      <c r="G1818" s="108"/>
      <c r="H1818" s="166"/>
      <c r="I1818" s="141"/>
      <c r="J1818" s="141"/>
      <c r="K1818" s="152"/>
      <c r="L1818" s="152"/>
      <c r="M1818" s="152"/>
      <c r="N1818" s="152"/>
      <c r="O1818" s="99"/>
      <c r="P1818" s="99"/>
      <c r="Q1818" s="157"/>
    </row>
    <row r="1819" spans="1:17">
      <c r="A1819" s="106"/>
      <c r="B1819" s="107"/>
      <c r="C1819" s="108"/>
      <c r="D1819" s="108"/>
      <c r="E1819" s="108"/>
      <c r="F1819" s="108"/>
      <c r="G1819" s="108"/>
      <c r="H1819" s="166"/>
      <c r="I1819" s="141"/>
      <c r="J1819" s="141"/>
      <c r="K1819" s="152"/>
      <c r="L1819" s="152"/>
      <c r="M1819" s="152"/>
      <c r="N1819" s="152"/>
      <c r="O1819" s="99"/>
      <c r="P1819" s="99"/>
      <c r="Q1819" s="157"/>
    </row>
    <row r="1820" spans="1:17">
      <c r="A1820" s="106"/>
      <c r="B1820" s="107"/>
      <c r="C1820" s="108"/>
      <c r="D1820" s="108"/>
      <c r="E1820" s="108"/>
      <c r="F1820" s="108"/>
      <c r="G1820" s="108"/>
      <c r="H1820" s="166"/>
      <c r="I1820" s="141"/>
      <c r="J1820" s="141"/>
      <c r="K1820" s="152"/>
      <c r="L1820" s="152"/>
      <c r="M1820" s="152"/>
      <c r="N1820" s="152"/>
      <c r="O1820" s="99"/>
      <c r="P1820" s="99"/>
      <c r="Q1820" s="157"/>
    </row>
    <row r="1821" spans="1:17">
      <c r="A1821" s="106"/>
      <c r="B1821" s="107"/>
      <c r="C1821" s="108"/>
      <c r="D1821" s="108"/>
      <c r="E1821" s="108"/>
      <c r="F1821" s="108"/>
      <c r="G1821" s="108"/>
      <c r="H1821" s="166"/>
      <c r="I1821" s="141"/>
      <c r="J1821" s="141"/>
      <c r="K1821" s="152"/>
      <c r="L1821" s="152"/>
      <c r="M1821" s="152"/>
      <c r="N1821" s="152"/>
      <c r="O1821" s="99"/>
      <c r="P1821" s="99"/>
      <c r="Q1821" s="157"/>
    </row>
    <row r="1822" spans="1:17">
      <c r="A1822" s="106"/>
      <c r="B1822" s="107"/>
      <c r="C1822" s="108"/>
      <c r="D1822" s="108"/>
      <c r="E1822" s="108"/>
      <c r="F1822" s="108"/>
      <c r="G1822" s="108"/>
      <c r="H1822" s="166"/>
      <c r="I1822" s="141"/>
      <c r="J1822" s="141"/>
      <c r="K1822" s="152"/>
      <c r="L1822" s="152"/>
      <c r="M1822" s="152"/>
      <c r="N1822" s="152"/>
      <c r="O1822" s="99"/>
      <c r="P1822" s="99"/>
      <c r="Q1822" s="157"/>
    </row>
    <row r="1823" spans="1:17">
      <c r="A1823" s="106"/>
      <c r="B1823" s="107"/>
      <c r="C1823" s="108"/>
      <c r="D1823" s="108"/>
      <c r="E1823" s="108"/>
      <c r="F1823" s="108"/>
      <c r="G1823" s="108"/>
      <c r="H1823" s="166"/>
      <c r="I1823" s="141"/>
      <c r="J1823" s="141"/>
      <c r="K1823" s="152"/>
      <c r="L1823" s="152"/>
      <c r="M1823" s="152"/>
      <c r="N1823" s="152"/>
      <c r="O1823" s="99"/>
      <c r="P1823" s="99"/>
      <c r="Q1823" s="157"/>
    </row>
    <row r="1824" spans="1:17">
      <c r="A1824" s="106"/>
      <c r="B1824" s="107"/>
      <c r="C1824" s="108"/>
      <c r="D1824" s="108"/>
      <c r="E1824" s="108"/>
      <c r="F1824" s="108"/>
      <c r="G1824" s="108"/>
      <c r="H1824" s="166"/>
      <c r="I1824" s="141"/>
      <c r="J1824" s="141"/>
      <c r="K1824" s="152"/>
      <c r="L1824" s="152"/>
      <c r="M1824" s="152"/>
      <c r="N1824" s="152"/>
      <c r="O1824" s="99"/>
      <c r="P1824" s="99"/>
      <c r="Q1824" s="157"/>
    </row>
    <row r="1825" spans="1:17">
      <c r="A1825" s="106"/>
      <c r="B1825" s="107"/>
      <c r="C1825" s="108"/>
      <c r="D1825" s="108"/>
      <c r="E1825" s="108"/>
      <c r="F1825" s="108"/>
      <c r="G1825" s="108"/>
      <c r="H1825" s="166"/>
      <c r="I1825" s="141"/>
      <c r="J1825" s="141"/>
      <c r="K1825" s="152"/>
      <c r="L1825" s="152"/>
      <c r="M1825" s="152"/>
      <c r="N1825" s="152"/>
      <c r="O1825" s="99"/>
      <c r="P1825" s="99"/>
      <c r="Q1825" s="157"/>
    </row>
    <row r="1826" spans="1:17">
      <c r="A1826" s="106"/>
      <c r="B1826" s="107"/>
      <c r="C1826" s="108"/>
      <c r="D1826" s="108"/>
      <c r="E1826" s="108"/>
      <c r="F1826" s="108"/>
      <c r="G1826" s="108"/>
      <c r="H1826" s="166"/>
      <c r="I1826" s="141"/>
      <c r="J1826" s="141"/>
      <c r="K1826" s="152"/>
      <c r="L1826" s="152"/>
      <c r="M1826" s="152"/>
      <c r="N1826" s="152"/>
      <c r="O1826" s="99"/>
      <c r="P1826" s="99"/>
      <c r="Q1826" s="157"/>
    </row>
    <row r="1827" spans="1:17">
      <c r="A1827" s="106"/>
      <c r="B1827" s="107"/>
      <c r="C1827" s="108"/>
      <c r="D1827" s="108"/>
      <c r="E1827" s="108"/>
      <c r="F1827" s="108"/>
      <c r="G1827" s="108"/>
      <c r="H1827" s="166"/>
      <c r="I1827" s="141"/>
      <c r="J1827" s="141"/>
      <c r="K1827" s="152"/>
      <c r="L1827" s="152"/>
      <c r="M1827" s="152"/>
      <c r="N1827" s="152"/>
      <c r="O1827" s="99"/>
      <c r="P1827" s="99"/>
      <c r="Q1827" s="157"/>
    </row>
    <row r="1828" spans="1:17">
      <c r="A1828" s="106"/>
      <c r="B1828" s="107"/>
      <c r="C1828" s="108"/>
      <c r="D1828" s="108"/>
      <c r="E1828" s="108"/>
      <c r="F1828" s="108"/>
      <c r="G1828" s="108"/>
      <c r="H1828" s="166"/>
      <c r="I1828" s="141"/>
      <c r="J1828" s="141"/>
      <c r="K1828" s="152"/>
      <c r="L1828" s="152"/>
      <c r="M1828" s="152"/>
      <c r="N1828" s="152"/>
      <c r="O1828" s="99"/>
      <c r="P1828" s="99"/>
      <c r="Q1828" s="157"/>
    </row>
    <row r="1829" spans="1:17">
      <c r="A1829" s="106"/>
      <c r="B1829" s="107"/>
      <c r="C1829" s="108"/>
      <c r="D1829" s="108"/>
      <c r="E1829" s="108"/>
      <c r="F1829" s="108"/>
      <c r="G1829" s="108"/>
      <c r="H1829" s="166"/>
      <c r="I1829" s="141"/>
      <c r="J1829" s="141"/>
      <c r="K1829" s="152"/>
      <c r="L1829" s="152"/>
      <c r="M1829" s="152"/>
      <c r="N1829" s="152"/>
      <c r="O1829" s="99"/>
      <c r="P1829" s="99"/>
      <c r="Q1829" s="157"/>
    </row>
    <row r="1830" spans="1:17">
      <c r="A1830" s="106"/>
      <c r="B1830" s="107"/>
      <c r="C1830" s="108"/>
      <c r="D1830" s="108"/>
      <c r="E1830" s="108"/>
      <c r="F1830" s="108"/>
      <c r="G1830" s="108"/>
      <c r="H1830" s="166"/>
      <c r="I1830" s="141"/>
      <c r="J1830" s="141"/>
      <c r="K1830" s="152"/>
      <c r="L1830" s="152"/>
      <c r="M1830" s="152"/>
      <c r="N1830" s="152"/>
      <c r="O1830" s="99"/>
      <c r="P1830" s="99"/>
      <c r="Q1830" s="157"/>
    </row>
    <row r="1831" spans="1:17">
      <c r="A1831" s="106"/>
      <c r="B1831" s="107"/>
      <c r="C1831" s="108"/>
      <c r="D1831" s="108"/>
      <c r="E1831" s="108"/>
      <c r="F1831" s="108"/>
      <c r="G1831" s="108"/>
      <c r="H1831" s="166"/>
      <c r="I1831" s="141"/>
      <c r="J1831" s="141"/>
      <c r="K1831" s="152"/>
      <c r="L1831" s="152"/>
      <c r="M1831" s="152"/>
      <c r="N1831" s="152"/>
      <c r="O1831" s="99"/>
      <c r="P1831" s="99"/>
      <c r="Q1831" s="157"/>
    </row>
    <row r="1832" spans="1:17">
      <c r="A1832" s="106"/>
      <c r="B1832" s="107"/>
      <c r="C1832" s="108"/>
      <c r="D1832" s="108"/>
      <c r="E1832" s="108"/>
      <c r="F1832" s="108"/>
      <c r="G1832" s="108"/>
      <c r="H1832" s="166"/>
      <c r="I1832" s="141"/>
      <c r="J1832" s="141"/>
      <c r="K1832" s="152"/>
      <c r="L1832" s="152"/>
      <c r="M1832" s="152"/>
      <c r="N1832" s="152"/>
      <c r="O1832" s="99"/>
      <c r="P1832" s="99"/>
      <c r="Q1832" s="157"/>
    </row>
    <row r="1833" spans="1:17">
      <c r="A1833" s="106"/>
      <c r="B1833" s="107"/>
      <c r="C1833" s="108"/>
      <c r="D1833" s="108"/>
      <c r="E1833" s="108"/>
      <c r="F1833" s="108"/>
      <c r="G1833" s="108"/>
      <c r="H1833" s="166"/>
      <c r="I1833" s="141"/>
      <c r="J1833" s="141"/>
      <c r="K1833" s="152"/>
      <c r="L1833" s="152"/>
      <c r="M1833" s="152"/>
      <c r="N1833" s="152"/>
      <c r="O1833" s="99"/>
      <c r="P1833" s="99"/>
      <c r="Q1833" s="157"/>
    </row>
    <row r="1834" spans="1:17">
      <c r="A1834" s="106"/>
      <c r="B1834" s="107"/>
      <c r="C1834" s="108"/>
      <c r="D1834" s="108"/>
      <c r="E1834" s="108"/>
      <c r="F1834" s="108"/>
      <c r="G1834" s="108"/>
      <c r="H1834" s="166"/>
      <c r="I1834" s="141"/>
      <c r="J1834" s="141"/>
      <c r="K1834" s="152"/>
      <c r="L1834" s="152"/>
      <c r="M1834" s="152"/>
      <c r="N1834" s="152"/>
      <c r="O1834" s="99"/>
      <c r="P1834" s="99"/>
      <c r="Q1834" s="157"/>
    </row>
    <row r="1835" spans="1:17">
      <c r="A1835" s="106"/>
      <c r="B1835" s="107"/>
      <c r="C1835" s="108"/>
      <c r="D1835" s="108"/>
      <c r="E1835" s="108"/>
      <c r="F1835" s="108"/>
      <c r="G1835" s="108"/>
      <c r="H1835" s="166"/>
      <c r="I1835" s="141"/>
      <c r="J1835" s="141"/>
      <c r="K1835" s="152"/>
      <c r="L1835" s="152"/>
      <c r="M1835" s="152"/>
      <c r="N1835" s="152"/>
      <c r="O1835" s="99"/>
      <c r="P1835" s="99"/>
      <c r="Q1835" s="157"/>
    </row>
    <row r="1836" spans="1:17">
      <c r="A1836" s="106"/>
      <c r="B1836" s="107"/>
      <c r="C1836" s="108"/>
      <c r="D1836" s="108"/>
      <c r="E1836" s="108"/>
      <c r="F1836" s="108"/>
      <c r="G1836" s="108"/>
      <c r="H1836" s="166"/>
      <c r="I1836" s="141"/>
      <c r="J1836" s="141"/>
      <c r="K1836" s="152"/>
      <c r="L1836" s="152"/>
      <c r="M1836" s="152"/>
      <c r="N1836" s="152"/>
      <c r="O1836" s="99"/>
      <c r="P1836" s="99"/>
      <c r="Q1836" s="157"/>
    </row>
    <row r="1837" spans="1:17">
      <c r="A1837" s="106"/>
      <c r="B1837" s="107"/>
      <c r="C1837" s="108"/>
      <c r="D1837" s="108"/>
      <c r="E1837" s="108"/>
      <c r="F1837" s="108"/>
      <c r="G1837" s="108"/>
      <c r="H1837" s="166"/>
      <c r="I1837" s="141"/>
      <c r="J1837" s="141"/>
      <c r="K1837" s="152"/>
      <c r="L1837" s="152"/>
      <c r="M1837" s="152"/>
      <c r="N1837" s="152"/>
      <c r="O1837" s="99"/>
      <c r="P1837" s="99"/>
      <c r="Q1837" s="157"/>
    </row>
    <row r="1838" spans="1:17">
      <c r="A1838" s="106"/>
      <c r="B1838" s="107"/>
      <c r="C1838" s="108"/>
      <c r="D1838" s="108"/>
      <c r="E1838" s="108"/>
      <c r="F1838" s="108"/>
      <c r="G1838" s="108"/>
      <c r="H1838" s="166"/>
      <c r="I1838" s="141"/>
      <c r="J1838" s="141"/>
      <c r="K1838" s="152"/>
      <c r="L1838" s="152"/>
      <c r="M1838" s="152"/>
      <c r="N1838" s="152"/>
      <c r="O1838" s="99"/>
      <c r="P1838" s="99"/>
      <c r="Q1838" s="157"/>
    </row>
    <row r="1839" spans="1:17">
      <c r="A1839" s="106"/>
      <c r="B1839" s="107"/>
      <c r="C1839" s="108"/>
      <c r="D1839" s="108"/>
      <c r="E1839" s="108"/>
      <c r="F1839" s="108"/>
      <c r="G1839" s="108"/>
      <c r="H1839" s="166"/>
      <c r="I1839" s="141"/>
      <c r="J1839" s="141"/>
      <c r="K1839" s="152"/>
      <c r="L1839" s="152"/>
      <c r="M1839" s="152"/>
      <c r="N1839" s="152"/>
      <c r="O1839" s="99"/>
      <c r="P1839" s="99"/>
      <c r="Q1839" s="157"/>
    </row>
    <row r="1840" spans="1:17">
      <c r="A1840" s="106"/>
      <c r="B1840" s="107"/>
      <c r="C1840" s="108"/>
      <c r="D1840" s="108"/>
      <c r="E1840" s="108"/>
      <c r="F1840" s="108"/>
      <c r="G1840" s="108"/>
      <c r="H1840" s="166"/>
      <c r="I1840" s="141"/>
      <c r="J1840" s="141"/>
      <c r="K1840" s="152"/>
      <c r="L1840" s="152"/>
      <c r="M1840" s="152"/>
      <c r="N1840" s="152"/>
      <c r="O1840" s="99"/>
      <c r="P1840" s="99"/>
      <c r="Q1840" s="157"/>
    </row>
    <row r="1841" spans="1:17">
      <c r="A1841" s="106"/>
      <c r="B1841" s="107"/>
      <c r="C1841" s="108"/>
      <c r="D1841" s="108"/>
      <c r="E1841" s="108"/>
      <c r="F1841" s="108"/>
      <c r="G1841" s="108"/>
      <c r="H1841" s="166"/>
      <c r="I1841" s="141"/>
      <c r="J1841" s="141"/>
      <c r="K1841" s="152"/>
      <c r="L1841" s="152"/>
      <c r="M1841" s="152"/>
      <c r="N1841" s="152"/>
      <c r="O1841" s="99"/>
      <c r="P1841" s="99"/>
      <c r="Q1841" s="157"/>
    </row>
    <row r="1842" spans="1:17">
      <c r="A1842" s="106"/>
      <c r="B1842" s="107"/>
      <c r="C1842" s="108"/>
      <c r="D1842" s="108"/>
      <c r="E1842" s="108"/>
      <c r="F1842" s="108"/>
      <c r="G1842" s="108"/>
      <c r="H1842" s="166"/>
      <c r="I1842" s="141"/>
      <c r="J1842" s="141"/>
      <c r="K1842" s="152"/>
      <c r="L1842" s="152"/>
      <c r="M1842" s="152"/>
      <c r="N1842" s="152"/>
      <c r="O1842" s="99"/>
      <c r="P1842" s="99"/>
      <c r="Q1842" s="157"/>
    </row>
    <row r="1843" spans="1:17">
      <c r="A1843" s="106"/>
      <c r="B1843" s="107"/>
      <c r="C1843" s="108"/>
      <c r="D1843" s="108"/>
      <c r="E1843" s="108"/>
      <c r="F1843" s="108"/>
      <c r="G1843" s="108"/>
      <c r="H1843" s="166"/>
      <c r="I1843" s="141"/>
      <c r="J1843" s="141"/>
      <c r="K1843" s="152"/>
      <c r="L1843" s="152"/>
      <c r="M1843" s="152"/>
      <c r="N1843" s="152"/>
      <c r="O1843" s="99"/>
      <c r="P1843" s="99"/>
      <c r="Q1843" s="157"/>
    </row>
    <row r="1844" spans="1:17">
      <c r="A1844" s="106"/>
      <c r="B1844" s="107"/>
      <c r="C1844" s="108"/>
      <c r="D1844" s="108"/>
      <c r="E1844" s="108"/>
      <c r="F1844" s="108"/>
      <c r="G1844" s="108"/>
      <c r="H1844" s="166"/>
      <c r="I1844" s="141"/>
      <c r="J1844" s="141"/>
      <c r="K1844" s="152"/>
      <c r="L1844" s="152"/>
      <c r="M1844" s="152"/>
      <c r="N1844" s="152"/>
      <c r="O1844" s="99"/>
      <c r="P1844" s="99"/>
      <c r="Q1844" s="157"/>
    </row>
    <row r="1845" spans="1:17">
      <c r="A1845" s="106"/>
      <c r="B1845" s="107"/>
      <c r="C1845" s="108"/>
      <c r="D1845" s="108"/>
      <c r="E1845" s="108"/>
      <c r="F1845" s="108"/>
      <c r="G1845" s="108"/>
      <c r="H1845" s="166"/>
      <c r="I1845" s="141"/>
      <c r="J1845" s="141"/>
      <c r="K1845" s="152"/>
      <c r="L1845" s="152"/>
      <c r="M1845" s="152"/>
      <c r="N1845" s="152"/>
      <c r="O1845" s="99"/>
      <c r="P1845" s="99"/>
      <c r="Q1845" s="157"/>
    </row>
    <row r="1846" spans="1:17">
      <c r="A1846" s="106"/>
      <c r="B1846" s="107"/>
      <c r="C1846" s="108"/>
      <c r="D1846" s="108"/>
      <c r="E1846" s="108"/>
      <c r="F1846" s="108"/>
      <c r="G1846" s="108"/>
      <c r="H1846" s="166"/>
      <c r="I1846" s="141"/>
      <c r="J1846" s="141"/>
      <c r="K1846" s="152"/>
      <c r="L1846" s="152"/>
      <c r="M1846" s="152"/>
      <c r="N1846" s="152"/>
      <c r="O1846" s="99"/>
      <c r="P1846" s="99"/>
      <c r="Q1846" s="157"/>
    </row>
    <row r="1847" spans="1:17">
      <c r="A1847" s="106"/>
      <c r="B1847" s="107"/>
      <c r="C1847" s="108"/>
      <c r="D1847" s="108"/>
      <c r="E1847" s="108"/>
      <c r="F1847" s="108"/>
      <c r="G1847" s="108"/>
      <c r="H1847" s="166"/>
      <c r="I1847" s="141"/>
      <c r="J1847" s="141"/>
      <c r="K1847" s="152"/>
      <c r="L1847" s="152"/>
      <c r="M1847" s="152"/>
      <c r="N1847" s="152"/>
      <c r="O1847" s="99"/>
      <c r="P1847" s="99"/>
      <c r="Q1847" s="157"/>
    </row>
    <row r="1848" spans="1:17">
      <c r="A1848" s="106"/>
      <c r="B1848" s="107"/>
      <c r="C1848" s="108"/>
      <c r="D1848" s="108"/>
      <c r="E1848" s="108"/>
      <c r="F1848" s="108"/>
      <c r="G1848" s="108"/>
      <c r="H1848" s="166"/>
      <c r="I1848" s="141"/>
      <c r="J1848" s="141"/>
      <c r="K1848" s="152"/>
      <c r="L1848" s="152"/>
      <c r="M1848" s="152"/>
      <c r="N1848" s="152"/>
      <c r="O1848" s="99"/>
      <c r="P1848" s="99"/>
      <c r="Q1848" s="157"/>
    </row>
    <row r="1849" spans="1:17">
      <c r="A1849" s="106"/>
      <c r="B1849" s="107"/>
      <c r="C1849" s="108"/>
      <c r="D1849" s="108"/>
      <c r="E1849" s="108"/>
      <c r="F1849" s="108"/>
      <c r="G1849" s="108"/>
      <c r="H1849" s="166"/>
      <c r="I1849" s="141"/>
      <c r="J1849" s="141"/>
      <c r="K1849" s="152"/>
      <c r="L1849" s="152"/>
      <c r="M1849" s="152"/>
      <c r="N1849" s="152"/>
      <c r="O1849" s="99"/>
      <c r="P1849" s="99"/>
      <c r="Q1849" s="157"/>
    </row>
    <row r="1850" spans="1:17">
      <c r="A1850" s="106"/>
      <c r="B1850" s="107"/>
      <c r="C1850" s="108"/>
      <c r="D1850" s="108"/>
      <c r="E1850" s="108"/>
      <c r="F1850" s="108"/>
      <c r="G1850" s="108"/>
      <c r="H1850" s="166"/>
      <c r="I1850" s="141"/>
      <c r="J1850" s="141"/>
      <c r="K1850" s="152"/>
      <c r="L1850" s="152"/>
      <c r="M1850" s="152"/>
      <c r="N1850" s="152"/>
      <c r="O1850" s="99"/>
      <c r="P1850" s="99"/>
      <c r="Q1850" s="157"/>
    </row>
    <row r="1851" spans="1:17">
      <c r="A1851" s="106"/>
      <c r="B1851" s="107"/>
      <c r="C1851" s="108"/>
      <c r="D1851" s="108"/>
      <c r="E1851" s="108"/>
      <c r="F1851" s="108"/>
      <c r="G1851" s="108"/>
      <c r="H1851" s="166"/>
      <c r="I1851" s="141"/>
      <c r="J1851" s="141"/>
      <c r="K1851" s="152"/>
      <c r="L1851" s="152"/>
      <c r="M1851" s="152"/>
      <c r="N1851" s="152"/>
      <c r="O1851" s="99"/>
      <c r="P1851" s="99"/>
      <c r="Q1851" s="157"/>
    </row>
    <row r="1852" spans="1:17">
      <c r="A1852" s="106"/>
      <c r="B1852" s="107"/>
      <c r="C1852" s="108"/>
      <c r="D1852" s="108"/>
      <c r="E1852" s="108"/>
      <c r="F1852" s="108"/>
      <c r="G1852" s="108"/>
      <c r="H1852" s="166"/>
      <c r="I1852" s="141"/>
      <c r="J1852" s="141"/>
      <c r="K1852" s="152"/>
      <c r="L1852" s="152"/>
      <c r="M1852" s="152"/>
      <c r="N1852" s="152"/>
      <c r="O1852" s="99"/>
      <c r="P1852" s="99"/>
      <c r="Q1852" s="157"/>
    </row>
    <row r="1853" spans="1:17">
      <c r="A1853" s="106"/>
      <c r="B1853" s="107"/>
      <c r="C1853" s="108"/>
      <c r="D1853" s="108"/>
      <c r="E1853" s="108"/>
      <c r="F1853" s="108"/>
      <c r="G1853" s="108"/>
      <c r="H1853" s="166"/>
      <c r="I1853" s="141"/>
      <c r="J1853" s="141"/>
      <c r="K1853" s="152"/>
      <c r="L1853" s="152"/>
      <c r="M1853" s="152"/>
      <c r="N1853" s="152"/>
      <c r="O1853" s="99"/>
      <c r="P1853" s="99"/>
      <c r="Q1853" s="157"/>
    </row>
    <row r="1854" spans="1:17">
      <c r="A1854" s="106"/>
      <c r="B1854" s="107"/>
      <c r="C1854" s="108"/>
      <c r="D1854" s="108"/>
      <c r="E1854" s="108"/>
      <c r="F1854" s="108"/>
      <c r="G1854" s="108"/>
      <c r="H1854" s="166"/>
      <c r="I1854" s="141"/>
      <c r="J1854" s="141"/>
      <c r="K1854" s="152"/>
      <c r="L1854" s="152"/>
      <c r="M1854" s="152"/>
      <c r="N1854" s="152"/>
      <c r="O1854" s="99"/>
      <c r="P1854" s="99"/>
      <c r="Q1854" s="157"/>
    </row>
    <row r="1855" spans="1:17">
      <c r="A1855" s="106"/>
      <c r="B1855" s="107"/>
      <c r="C1855" s="108"/>
      <c r="D1855" s="108"/>
      <c r="E1855" s="108"/>
      <c r="F1855" s="108"/>
      <c r="G1855" s="108"/>
      <c r="H1855" s="166"/>
      <c r="I1855" s="141"/>
      <c r="J1855" s="141"/>
      <c r="K1855" s="152"/>
      <c r="L1855" s="152"/>
      <c r="M1855" s="152"/>
      <c r="N1855" s="152"/>
      <c r="O1855" s="99"/>
      <c r="P1855" s="99"/>
      <c r="Q1855" s="157"/>
    </row>
    <row r="1856" spans="1:17">
      <c r="A1856" s="106"/>
      <c r="B1856" s="107"/>
      <c r="C1856" s="108"/>
      <c r="D1856" s="108"/>
      <c r="E1856" s="108"/>
      <c r="F1856" s="108"/>
      <c r="G1856" s="108"/>
      <c r="H1856" s="166"/>
      <c r="I1856" s="141"/>
      <c r="J1856" s="141"/>
      <c r="K1856" s="152"/>
      <c r="L1856" s="152"/>
      <c r="M1856" s="152"/>
      <c r="N1856" s="152"/>
      <c r="O1856" s="99"/>
      <c r="P1856" s="99"/>
      <c r="Q1856" s="157"/>
    </row>
    <row r="1857" spans="1:17">
      <c r="A1857" s="106"/>
      <c r="B1857" s="107"/>
      <c r="C1857" s="108"/>
      <c r="D1857" s="108"/>
      <c r="E1857" s="108"/>
      <c r="F1857" s="108"/>
      <c r="G1857" s="108"/>
      <c r="H1857" s="166"/>
      <c r="I1857" s="141"/>
      <c r="J1857" s="141"/>
      <c r="K1857" s="152"/>
      <c r="L1857" s="152"/>
      <c r="M1857" s="152"/>
      <c r="N1857" s="152"/>
      <c r="O1857" s="99"/>
      <c r="P1857" s="99"/>
      <c r="Q1857" s="157"/>
    </row>
    <row r="1858" spans="1:17">
      <c r="A1858" s="106"/>
      <c r="B1858" s="107"/>
      <c r="C1858" s="108"/>
      <c r="D1858" s="108"/>
      <c r="E1858" s="108"/>
      <c r="F1858" s="108"/>
      <c r="G1858" s="108"/>
      <c r="H1858" s="166"/>
      <c r="I1858" s="141"/>
      <c r="J1858" s="141"/>
      <c r="K1858" s="152"/>
      <c r="L1858" s="152"/>
      <c r="M1858" s="152"/>
      <c r="N1858" s="152"/>
      <c r="O1858" s="99"/>
      <c r="P1858" s="99"/>
      <c r="Q1858" s="157"/>
    </row>
    <row r="1859" spans="1:17">
      <c r="A1859" s="106"/>
      <c r="B1859" s="107"/>
      <c r="C1859" s="108"/>
      <c r="D1859" s="108"/>
      <c r="E1859" s="108"/>
      <c r="F1859" s="108"/>
      <c r="G1859" s="108"/>
      <c r="H1859" s="166"/>
      <c r="I1859" s="141"/>
      <c r="J1859" s="141"/>
      <c r="K1859" s="152"/>
      <c r="L1859" s="152"/>
      <c r="M1859" s="152"/>
      <c r="N1859" s="152"/>
      <c r="O1859" s="99"/>
      <c r="P1859" s="99"/>
      <c r="Q1859" s="157"/>
    </row>
    <row r="1860" spans="1:17">
      <c r="A1860" s="106"/>
      <c r="B1860" s="107"/>
      <c r="C1860" s="108"/>
      <c r="D1860" s="108"/>
      <c r="E1860" s="108"/>
      <c r="F1860" s="108"/>
      <c r="G1860" s="108"/>
      <c r="H1860" s="166"/>
      <c r="I1860" s="141"/>
      <c r="J1860" s="141"/>
      <c r="K1860" s="152"/>
      <c r="L1860" s="152"/>
      <c r="M1860" s="152"/>
      <c r="N1860" s="152"/>
      <c r="O1860" s="99"/>
      <c r="P1860" s="99"/>
      <c r="Q1860" s="157"/>
    </row>
    <row r="1861" spans="1:17">
      <c r="A1861" s="106"/>
      <c r="B1861" s="107"/>
      <c r="C1861" s="108"/>
      <c r="D1861" s="108"/>
      <c r="E1861" s="108"/>
      <c r="F1861" s="108"/>
      <c r="G1861" s="108"/>
      <c r="H1861" s="166"/>
      <c r="I1861" s="141"/>
      <c r="J1861" s="141"/>
      <c r="K1861" s="152"/>
      <c r="L1861" s="152"/>
      <c r="M1861" s="152"/>
      <c r="N1861" s="152"/>
      <c r="O1861" s="99"/>
      <c r="P1861" s="99"/>
      <c r="Q1861" s="157"/>
    </row>
    <row r="1862" spans="1:17">
      <c r="A1862" s="106"/>
      <c r="B1862" s="107"/>
      <c r="C1862" s="108"/>
      <c r="D1862" s="108"/>
      <c r="E1862" s="108"/>
      <c r="F1862" s="108"/>
      <c r="G1862" s="108"/>
      <c r="H1862" s="166"/>
      <c r="I1862" s="141"/>
      <c r="J1862" s="141"/>
      <c r="K1862" s="152"/>
      <c r="L1862" s="152"/>
      <c r="M1862" s="152"/>
      <c r="N1862" s="152"/>
      <c r="O1862" s="99"/>
      <c r="P1862" s="99"/>
      <c r="Q1862" s="157"/>
    </row>
    <row r="1863" spans="1:17">
      <c r="A1863" s="106"/>
      <c r="B1863" s="107"/>
      <c r="C1863" s="108"/>
      <c r="D1863" s="108"/>
      <c r="E1863" s="108"/>
      <c r="F1863" s="108"/>
      <c r="G1863" s="108"/>
      <c r="H1863" s="166"/>
      <c r="I1863" s="141"/>
      <c r="J1863" s="141"/>
      <c r="K1863" s="152"/>
      <c r="L1863" s="152"/>
      <c r="M1863" s="152"/>
      <c r="N1863" s="152"/>
      <c r="O1863" s="99"/>
      <c r="P1863" s="99"/>
      <c r="Q1863" s="157"/>
    </row>
    <row r="1864" spans="1:17">
      <c r="A1864" s="106"/>
      <c r="B1864" s="107"/>
      <c r="C1864" s="108"/>
      <c r="D1864" s="108"/>
      <c r="E1864" s="108"/>
      <c r="F1864" s="108"/>
      <c r="G1864" s="108"/>
      <c r="H1864" s="166"/>
      <c r="I1864" s="141"/>
      <c r="J1864" s="141"/>
      <c r="K1864" s="152"/>
      <c r="L1864" s="152"/>
      <c r="M1864" s="152"/>
      <c r="N1864" s="152"/>
      <c r="O1864" s="99"/>
      <c r="P1864" s="99"/>
      <c r="Q1864" s="157"/>
    </row>
    <row r="1865" spans="1:17">
      <c r="A1865" s="106"/>
      <c r="B1865" s="107"/>
      <c r="C1865" s="108"/>
      <c r="D1865" s="108"/>
      <c r="E1865" s="108"/>
      <c r="F1865" s="108"/>
      <c r="G1865" s="108"/>
      <c r="H1865" s="166"/>
      <c r="I1865" s="141"/>
      <c r="J1865" s="141"/>
      <c r="K1865" s="152"/>
      <c r="L1865" s="152"/>
      <c r="M1865" s="152"/>
      <c r="N1865" s="152"/>
      <c r="O1865" s="99"/>
      <c r="P1865" s="99"/>
      <c r="Q1865" s="157"/>
    </row>
    <row r="1866" spans="1:17">
      <c r="A1866" s="106"/>
      <c r="B1866" s="107"/>
      <c r="C1866" s="108"/>
      <c r="D1866" s="108"/>
      <c r="E1866" s="108"/>
      <c r="F1866" s="108"/>
      <c r="G1866" s="108"/>
      <c r="H1866" s="166"/>
      <c r="I1866" s="141"/>
      <c r="J1866" s="141"/>
      <c r="K1866" s="152"/>
      <c r="L1866" s="152"/>
      <c r="M1866" s="152"/>
      <c r="N1866" s="152"/>
      <c r="O1866" s="99"/>
      <c r="P1866" s="99"/>
      <c r="Q1866" s="157"/>
    </row>
    <row r="1867" spans="1:17">
      <c r="A1867" s="106"/>
      <c r="B1867" s="107"/>
      <c r="C1867" s="108"/>
      <c r="D1867" s="108"/>
      <c r="E1867" s="108"/>
      <c r="F1867" s="108"/>
      <c r="G1867" s="108"/>
      <c r="H1867" s="166"/>
      <c r="I1867" s="141"/>
      <c r="J1867" s="141"/>
      <c r="K1867" s="152"/>
      <c r="L1867" s="152"/>
      <c r="M1867" s="152"/>
      <c r="N1867" s="152"/>
      <c r="O1867" s="99"/>
      <c r="P1867" s="99"/>
      <c r="Q1867" s="157"/>
    </row>
    <row r="1868" spans="1:17">
      <c r="A1868" s="106"/>
      <c r="B1868" s="107"/>
      <c r="C1868" s="108"/>
      <c r="D1868" s="108"/>
      <c r="E1868" s="108"/>
      <c r="F1868" s="108"/>
      <c r="G1868" s="108"/>
      <c r="H1868" s="166"/>
      <c r="I1868" s="141"/>
      <c r="J1868" s="141"/>
      <c r="K1868" s="152"/>
      <c r="L1868" s="152"/>
      <c r="M1868" s="152"/>
      <c r="N1868" s="152"/>
      <c r="O1868" s="99"/>
      <c r="P1868" s="99"/>
      <c r="Q1868" s="157"/>
    </row>
    <row r="1869" spans="1:17">
      <c r="A1869" s="106"/>
      <c r="B1869" s="107"/>
      <c r="C1869" s="108"/>
      <c r="D1869" s="108"/>
      <c r="E1869" s="108"/>
      <c r="F1869" s="108"/>
      <c r="G1869" s="108"/>
      <c r="H1869" s="166"/>
      <c r="I1869" s="141"/>
      <c r="J1869" s="141"/>
      <c r="K1869" s="152"/>
      <c r="L1869" s="152"/>
      <c r="M1869" s="152"/>
      <c r="N1869" s="152"/>
      <c r="O1869" s="99"/>
      <c r="P1869" s="99"/>
      <c r="Q1869" s="157"/>
    </row>
    <row r="1870" spans="1:17">
      <c r="A1870" s="106"/>
      <c r="B1870" s="107"/>
      <c r="C1870" s="108"/>
      <c r="D1870" s="108"/>
      <c r="E1870" s="108"/>
      <c r="F1870" s="108"/>
      <c r="G1870" s="108"/>
      <c r="H1870" s="166"/>
      <c r="I1870" s="141"/>
      <c r="J1870" s="141"/>
      <c r="K1870" s="152"/>
      <c r="L1870" s="152"/>
      <c r="M1870" s="152"/>
      <c r="N1870" s="152"/>
      <c r="O1870" s="99"/>
      <c r="P1870" s="99"/>
      <c r="Q1870" s="157"/>
    </row>
    <row r="1871" spans="1:17">
      <c r="A1871" s="106"/>
      <c r="B1871" s="107"/>
      <c r="C1871" s="108"/>
      <c r="D1871" s="108"/>
      <c r="E1871" s="108"/>
      <c r="F1871" s="108"/>
      <c r="G1871" s="108"/>
      <c r="H1871" s="166"/>
      <c r="I1871" s="141"/>
      <c r="J1871" s="141"/>
      <c r="K1871" s="152"/>
      <c r="L1871" s="152"/>
      <c r="M1871" s="152"/>
      <c r="N1871" s="152"/>
      <c r="O1871" s="99"/>
      <c r="P1871" s="99"/>
      <c r="Q1871" s="157"/>
    </row>
    <row r="1872" spans="1:17">
      <c r="A1872" s="106"/>
      <c r="B1872" s="107"/>
      <c r="C1872" s="108"/>
      <c r="D1872" s="108"/>
      <c r="E1872" s="108"/>
      <c r="F1872" s="108"/>
      <c r="G1872" s="108"/>
      <c r="H1872" s="166"/>
      <c r="I1872" s="141"/>
      <c r="J1872" s="141"/>
      <c r="K1872" s="152"/>
      <c r="L1872" s="152"/>
      <c r="M1872" s="152"/>
      <c r="N1872" s="152"/>
      <c r="O1872" s="99"/>
      <c r="P1872" s="99"/>
      <c r="Q1872" s="157"/>
    </row>
    <row r="1873" spans="1:17">
      <c r="A1873" s="106"/>
      <c r="B1873" s="107"/>
      <c r="C1873" s="108"/>
      <c r="D1873" s="108"/>
      <c r="E1873" s="108"/>
      <c r="F1873" s="108"/>
      <c r="G1873" s="108"/>
      <c r="H1873" s="166"/>
      <c r="I1873" s="141"/>
      <c r="J1873" s="141"/>
      <c r="K1873" s="152"/>
      <c r="L1873" s="152"/>
      <c r="M1873" s="152"/>
      <c r="N1873" s="152"/>
      <c r="O1873" s="99"/>
      <c r="P1873" s="99"/>
      <c r="Q1873" s="157"/>
    </row>
    <row r="1874" spans="1:17">
      <c r="A1874" s="106"/>
      <c r="B1874" s="107"/>
      <c r="C1874" s="108"/>
      <c r="D1874" s="108"/>
      <c r="E1874" s="108"/>
      <c r="F1874" s="108"/>
      <c r="G1874" s="108"/>
      <c r="H1874" s="166"/>
      <c r="I1874" s="141"/>
      <c r="J1874" s="141"/>
      <c r="K1874" s="152"/>
      <c r="L1874" s="152"/>
      <c r="M1874" s="152"/>
      <c r="N1874" s="152"/>
      <c r="O1874" s="99"/>
      <c r="P1874" s="99"/>
      <c r="Q1874" s="157"/>
    </row>
    <row r="1875" spans="1:17">
      <c r="A1875" s="106"/>
      <c r="B1875" s="107"/>
      <c r="C1875" s="108"/>
      <c r="D1875" s="108"/>
      <c r="E1875" s="108"/>
      <c r="F1875" s="108"/>
      <c r="G1875" s="108"/>
      <c r="H1875" s="166"/>
      <c r="I1875" s="141"/>
      <c r="J1875" s="141"/>
      <c r="K1875" s="152"/>
      <c r="L1875" s="152"/>
      <c r="M1875" s="152"/>
      <c r="N1875" s="152"/>
      <c r="O1875" s="99"/>
      <c r="P1875" s="99"/>
      <c r="Q1875" s="157"/>
    </row>
    <row r="1876" spans="1:17">
      <c r="A1876" s="106"/>
      <c r="B1876" s="107"/>
      <c r="C1876" s="108"/>
      <c r="D1876" s="108"/>
      <c r="E1876" s="108"/>
      <c r="F1876" s="108"/>
      <c r="G1876" s="108"/>
      <c r="H1876" s="166"/>
      <c r="I1876" s="141"/>
      <c r="J1876" s="141"/>
      <c r="K1876" s="152"/>
      <c r="L1876" s="152"/>
      <c r="M1876" s="152"/>
      <c r="N1876" s="152"/>
      <c r="O1876" s="99"/>
      <c r="P1876" s="99"/>
      <c r="Q1876" s="157"/>
    </row>
    <row r="1877" spans="1:17">
      <c r="A1877" s="106"/>
      <c r="B1877" s="107"/>
      <c r="C1877" s="108"/>
      <c r="D1877" s="108"/>
      <c r="E1877" s="108"/>
      <c r="F1877" s="108"/>
      <c r="G1877" s="108"/>
      <c r="H1877" s="166"/>
      <c r="I1877" s="141"/>
      <c r="J1877" s="141"/>
      <c r="K1877" s="152"/>
      <c r="L1877" s="152"/>
      <c r="M1877" s="152"/>
      <c r="N1877" s="152"/>
      <c r="O1877" s="99"/>
      <c r="P1877" s="99"/>
      <c r="Q1877" s="157"/>
    </row>
    <row r="1878" spans="1:17">
      <c r="A1878" s="106"/>
      <c r="B1878" s="107"/>
      <c r="C1878" s="108"/>
      <c r="D1878" s="108"/>
      <c r="E1878" s="108"/>
      <c r="F1878" s="108"/>
      <c r="G1878" s="108"/>
      <c r="H1878" s="166"/>
      <c r="I1878" s="141"/>
      <c r="J1878" s="141"/>
      <c r="K1878" s="152"/>
      <c r="L1878" s="152"/>
      <c r="M1878" s="152"/>
      <c r="N1878" s="152"/>
      <c r="O1878" s="99"/>
      <c r="P1878" s="99"/>
      <c r="Q1878" s="157"/>
    </row>
    <row r="1879" spans="1:17">
      <c r="A1879" s="106"/>
      <c r="B1879" s="107"/>
      <c r="C1879" s="108"/>
      <c r="D1879" s="108"/>
      <c r="E1879" s="108"/>
      <c r="F1879" s="108"/>
      <c r="G1879" s="108"/>
      <c r="H1879" s="166"/>
      <c r="I1879" s="141"/>
      <c r="J1879" s="141"/>
      <c r="K1879" s="152"/>
      <c r="L1879" s="152"/>
      <c r="M1879" s="152"/>
      <c r="N1879" s="152"/>
      <c r="O1879" s="99"/>
      <c r="P1879" s="99"/>
      <c r="Q1879" s="157"/>
    </row>
    <row r="1880" spans="1:17">
      <c r="A1880" s="106"/>
      <c r="B1880" s="107"/>
      <c r="C1880" s="108"/>
      <c r="D1880" s="108"/>
      <c r="E1880" s="108"/>
      <c r="F1880" s="108"/>
      <c r="G1880" s="108"/>
      <c r="H1880" s="166"/>
      <c r="I1880" s="141"/>
      <c r="J1880" s="141"/>
      <c r="K1880" s="152"/>
      <c r="L1880" s="152"/>
      <c r="M1880" s="152"/>
      <c r="N1880" s="152"/>
      <c r="O1880" s="99"/>
      <c r="P1880" s="99"/>
      <c r="Q1880" s="157"/>
    </row>
    <row r="1881" spans="1:17">
      <c r="A1881" s="106"/>
      <c r="B1881" s="107"/>
      <c r="C1881" s="108"/>
      <c r="D1881" s="108"/>
      <c r="E1881" s="108"/>
      <c r="F1881" s="108"/>
      <c r="G1881" s="108"/>
      <c r="H1881" s="166"/>
      <c r="I1881" s="141"/>
      <c r="J1881" s="141"/>
      <c r="K1881" s="152"/>
      <c r="L1881" s="152"/>
      <c r="M1881" s="152"/>
      <c r="N1881" s="152"/>
      <c r="O1881" s="99"/>
      <c r="P1881" s="99"/>
      <c r="Q1881" s="157"/>
    </row>
    <row r="1882" spans="1:17">
      <c r="A1882" s="106"/>
      <c r="B1882" s="107"/>
      <c r="C1882" s="108"/>
      <c r="D1882" s="108"/>
      <c r="E1882" s="108"/>
      <c r="F1882" s="108"/>
      <c r="G1882" s="108"/>
      <c r="H1882" s="166"/>
      <c r="I1882" s="141"/>
      <c r="J1882" s="141"/>
      <c r="K1882" s="152"/>
      <c r="L1882" s="152"/>
      <c r="M1882" s="152"/>
      <c r="N1882" s="152"/>
      <c r="O1882" s="99"/>
      <c r="P1882" s="99"/>
      <c r="Q1882" s="157"/>
    </row>
    <row r="1883" spans="1:17">
      <c r="A1883" s="106"/>
      <c r="B1883" s="107"/>
      <c r="C1883" s="108"/>
      <c r="D1883" s="108"/>
      <c r="E1883" s="108"/>
      <c r="F1883" s="108"/>
      <c r="G1883" s="108"/>
      <c r="H1883" s="166"/>
      <c r="I1883" s="141"/>
      <c r="J1883" s="141"/>
      <c r="K1883" s="152"/>
      <c r="L1883" s="152"/>
      <c r="M1883" s="152"/>
      <c r="N1883" s="152"/>
      <c r="O1883" s="99"/>
      <c r="P1883" s="99"/>
      <c r="Q1883" s="157"/>
    </row>
    <row r="1884" spans="1:17">
      <c r="A1884" s="106"/>
      <c r="B1884" s="107"/>
      <c r="C1884" s="108"/>
      <c r="D1884" s="108"/>
      <c r="E1884" s="108"/>
      <c r="F1884" s="108"/>
      <c r="G1884" s="108"/>
      <c r="H1884" s="166"/>
      <c r="I1884" s="141"/>
      <c r="J1884" s="141"/>
      <c r="K1884" s="152"/>
      <c r="L1884" s="152"/>
      <c r="M1884" s="152"/>
      <c r="N1884" s="152"/>
      <c r="O1884" s="99"/>
      <c r="P1884" s="99"/>
      <c r="Q1884" s="157"/>
    </row>
    <row r="1885" spans="1:17">
      <c r="A1885" s="106"/>
      <c r="B1885" s="107"/>
      <c r="C1885" s="108"/>
      <c r="D1885" s="108"/>
      <c r="E1885" s="108"/>
      <c r="F1885" s="108"/>
      <c r="G1885" s="108"/>
      <c r="H1885" s="166"/>
      <c r="I1885" s="141"/>
      <c r="J1885" s="141"/>
      <c r="K1885" s="152"/>
      <c r="L1885" s="152"/>
      <c r="M1885" s="152"/>
      <c r="N1885" s="152"/>
      <c r="O1885" s="99"/>
      <c r="P1885" s="99"/>
      <c r="Q1885" s="157"/>
    </row>
    <row r="1886" spans="1:17">
      <c r="A1886" s="106"/>
      <c r="B1886" s="107"/>
      <c r="C1886" s="108"/>
      <c r="D1886" s="108"/>
      <c r="E1886" s="108"/>
      <c r="F1886" s="108"/>
      <c r="G1886" s="108"/>
      <c r="H1886" s="166"/>
      <c r="I1886" s="141"/>
      <c r="J1886" s="141"/>
      <c r="K1886" s="152"/>
      <c r="L1886" s="152"/>
      <c r="M1886" s="152"/>
      <c r="N1886" s="152"/>
      <c r="O1886" s="99"/>
      <c r="P1886" s="99"/>
      <c r="Q1886" s="157"/>
    </row>
    <row r="1887" spans="1:17">
      <c r="A1887" s="106"/>
      <c r="B1887" s="107"/>
      <c r="C1887" s="108"/>
      <c r="D1887" s="108"/>
      <c r="E1887" s="108"/>
      <c r="F1887" s="108"/>
      <c r="G1887" s="108"/>
      <c r="H1887" s="166"/>
      <c r="I1887" s="141"/>
      <c r="J1887" s="141"/>
      <c r="K1887" s="152"/>
      <c r="L1887" s="152"/>
      <c r="M1887" s="152"/>
      <c r="N1887" s="152"/>
      <c r="O1887" s="99"/>
      <c r="P1887" s="99"/>
      <c r="Q1887" s="157"/>
    </row>
    <row r="1888" spans="1:17">
      <c r="A1888" s="106"/>
      <c r="B1888" s="107"/>
      <c r="C1888" s="108"/>
      <c r="D1888" s="108"/>
      <c r="E1888" s="108"/>
      <c r="F1888" s="108"/>
      <c r="G1888" s="108"/>
      <c r="H1888" s="166"/>
      <c r="I1888" s="141"/>
      <c r="J1888" s="141"/>
      <c r="K1888" s="152"/>
      <c r="L1888" s="152"/>
      <c r="M1888" s="152"/>
      <c r="N1888" s="152"/>
      <c r="O1888" s="99"/>
      <c r="P1888" s="99"/>
      <c r="Q1888" s="157"/>
    </row>
    <row r="1889" spans="1:17">
      <c r="A1889" s="106"/>
      <c r="B1889" s="107"/>
      <c r="C1889" s="108"/>
      <c r="D1889" s="108"/>
      <c r="E1889" s="108"/>
      <c r="F1889" s="108"/>
      <c r="G1889" s="108"/>
      <c r="H1889" s="166"/>
      <c r="I1889" s="141"/>
      <c r="J1889" s="141"/>
      <c r="K1889" s="152"/>
      <c r="L1889" s="152"/>
      <c r="M1889" s="152"/>
      <c r="N1889" s="152"/>
      <c r="O1889" s="99"/>
      <c r="P1889" s="99"/>
      <c r="Q1889" s="157"/>
    </row>
    <row r="1890" spans="1:17">
      <c r="A1890" s="106"/>
      <c r="B1890" s="107"/>
      <c r="C1890" s="108"/>
      <c r="D1890" s="108"/>
      <c r="E1890" s="108"/>
      <c r="F1890" s="108"/>
      <c r="G1890" s="108"/>
      <c r="H1890" s="166"/>
      <c r="I1890" s="141"/>
      <c r="J1890" s="141"/>
      <c r="K1890" s="152"/>
      <c r="L1890" s="152"/>
      <c r="M1890" s="152"/>
      <c r="N1890" s="152"/>
      <c r="O1890" s="99"/>
      <c r="P1890" s="99"/>
      <c r="Q1890" s="157"/>
    </row>
    <row r="1891" spans="1:17">
      <c r="A1891" s="106"/>
      <c r="B1891" s="107"/>
      <c r="C1891" s="108"/>
      <c r="D1891" s="108"/>
      <c r="E1891" s="108"/>
      <c r="F1891" s="108"/>
      <c r="G1891" s="108"/>
      <c r="H1891" s="166"/>
      <c r="I1891" s="141"/>
      <c r="J1891" s="141"/>
      <c r="K1891" s="152"/>
      <c r="L1891" s="152"/>
      <c r="M1891" s="152"/>
      <c r="N1891" s="152"/>
      <c r="O1891" s="99"/>
      <c r="P1891" s="99"/>
      <c r="Q1891" s="157"/>
    </row>
    <row r="1892" spans="1:17">
      <c r="A1892" s="106"/>
      <c r="B1892" s="107"/>
      <c r="C1892" s="108"/>
      <c r="D1892" s="108"/>
      <c r="E1892" s="108"/>
      <c r="F1892" s="108"/>
      <c r="G1892" s="108"/>
      <c r="H1892" s="166"/>
      <c r="I1892" s="141"/>
      <c r="J1892" s="141"/>
      <c r="K1892" s="152"/>
      <c r="L1892" s="152"/>
      <c r="M1892" s="152"/>
      <c r="N1892" s="152"/>
      <c r="O1892" s="99"/>
      <c r="P1892" s="99"/>
      <c r="Q1892" s="157"/>
    </row>
    <row r="1893" spans="1:17">
      <c r="A1893" s="106"/>
      <c r="B1893" s="107"/>
      <c r="C1893" s="108"/>
      <c r="D1893" s="108"/>
      <c r="E1893" s="108"/>
      <c r="F1893" s="108"/>
      <c r="G1893" s="108"/>
      <c r="H1893" s="166"/>
      <c r="I1893" s="141"/>
      <c r="J1893" s="141"/>
      <c r="K1893" s="152"/>
      <c r="L1893" s="152"/>
      <c r="M1893" s="152"/>
      <c r="N1893" s="152"/>
      <c r="O1893" s="99"/>
      <c r="P1893" s="99"/>
      <c r="Q1893" s="157"/>
    </row>
    <row r="1894" spans="1:17">
      <c r="A1894" s="106"/>
      <c r="B1894" s="107"/>
      <c r="C1894" s="108"/>
      <c r="D1894" s="108"/>
      <c r="E1894" s="108"/>
      <c r="F1894" s="108"/>
      <c r="G1894" s="108"/>
      <c r="H1894" s="166"/>
      <c r="I1894" s="141"/>
      <c r="J1894" s="141"/>
      <c r="K1894" s="152"/>
      <c r="L1894" s="152"/>
      <c r="M1894" s="152"/>
      <c r="N1894" s="152"/>
      <c r="O1894" s="99"/>
      <c r="P1894" s="99"/>
      <c r="Q1894" s="157"/>
    </row>
    <row r="1895" spans="1:17">
      <c r="A1895" s="106"/>
      <c r="B1895" s="107"/>
      <c r="C1895" s="108"/>
      <c r="D1895" s="108"/>
      <c r="E1895" s="108"/>
      <c r="F1895" s="108"/>
      <c r="G1895" s="108"/>
      <c r="H1895" s="166"/>
      <c r="I1895" s="141"/>
      <c r="J1895" s="141"/>
      <c r="K1895" s="152"/>
      <c r="L1895" s="152"/>
      <c r="M1895" s="152"/>
      <c r="N1895" s="152"/>
      <c r="O1895" s="99"/>
      <c r="P1895" s="99"/>
      <c r="Q1895" s="157"/>
    </row>
    <row r="1896" spans="1:17">
      <c r="A1896" s="106"/>
      <c r="B1896" s="107"/>
      <c r="C1896" s="108"/>
      <c r="D1896" s="108"/>
      <c r="E1896" s="108"/>
      <c r="F1896" s="108"/>
      <c r="G1896" s="108"/>
      <c r="H1896" s="166"/>
      <c r="I1896" s="141"/>
      <c r="J1896" s="141"/>
      <c r="K1896" s="152"/>
      <c r="L1896" s="152"/>
      <c r="M1896" s="152"/>
      <c r="N1896" s="152"/>
      <c r="O1896" s="99"/>
      <c r="P1896" s="99"/>
      <c r="Q1896" s="157"/>
    </row>
    <row r="1897" spans="1:17">
      <c r="A1897" s="106"/>
      <c r="B1897" s="107"/>
      <c r="C1897" s="108"/>
      <c r="D1897" s="108"/>
      <c r="E1897" s="108"/>
      <c r="F1897" s="108"/>
      <c r="G1897" s="108"/>
      <c r="H1897" s="166"/>
      <c r="I1897" s="141"/>
      <c r="J1897" s="141"/>
      <c r="K1897" s="152"/>
      <c r="L1897" s="152"/>
      <c r="M1897" s="152"/>
      <c r="N1897" s="152"/>
      <c r="O1897" s="99"/>
      <c r="P1897" s="99"/>
      <c r="Q1897" s="157"/>
    </row>
    <row r="1898" spans="1:17">
      <c r="A1898" s="106"/>
      <c r="B1898" s="107"/>
      <c r="C1898" s="108"/>
      <c r="D1898" s="108"/>
      <c r="E1898" s="108"/>
      <c r="F1898" s="108"/>
      <c r="G1898" s="108"/>
      <c r="H1898" s="166"/>
      <c r="I1898" s="141"/>
      <c r="J1898" s="141"/>
      <c r="K1898" s="152"/>
      <c r="L1898" s="152"/>
      <c r="M1898" s="152"/>
      <c r="N1898" s="152"/>
      <c r="O1898" s="99"/>
      <c r="P1898" s="99"/>
      <c r="Q1898" s="157"/>
    </row>
    <row r="1899" spans="1:17">
      <c r="A1899" s="106"/>
      <c r="B1899" s="107"/>
      <c r="C1899" s="108"/>
      <c r="D1899" s="108"/>
      <c r="E1899" s="108"/>
      <c r="F1899" s="108"/>
      <c r="G1899" s="108"/>
      <c r="H1899" s="166"/>
      <c r="I1899" s="141"/>
      <c r="J1899" s="141"/>
      <c r="K1899" s="152"/>
      <c r="L1899" s="152"/>
      <c r="M1899" s="152"/>
      <c r="N1899" s="152"/>
      <c r="O1899" s="99"/>
      <c r="P1899" s="99"/>
      <c r="Q1899" s="157"/>
    </row>
    <row r="1900" spans="1:17">
      <c r="A1900" s="106"/>
      <c r="B1900" s="107"/>
      <c r="C1900" s="108"/>
      <c r="D1900" s="108"/>
      <c r="E1900" s="108"/>
      <c r="F1900" s="108"/>
      <c r="G1900" s="108"/>
      <c r="H1900" s="166"/>
      <c r="I1900" s="141"/>
      <c r="J1900" s="141"/>
      <c r="K1900" s="152"/>
      <c r="L1900" s="152"/>
      <c r="M1900" s="152"/>
      <c r="N1900" s="152"/>
      <c r="O1900" s="99"/>
      <c r="P1900" s="99"/>
      <c r="Q1900" s="157"/>
    </row>
    <row r="1901" spans="1:17">
      <c r="A1901" s="106"/>
      <c r="B1901" s="107"/>
      <c r="C1901" s="108"/>
      <c r="D1901" s="108"/>
      <c r="E1901" s="108"/>
      <c r="F1901" s="108"/>
      <c r="G1901" s="108"/>
      <c r="H1901" s="166"/>
      <c r="I1901" s="141"/>
      <c r="J1901" s="141"/>
      <c r="K1901" s="152"/>
      <c r="L1901" s="152"/>
      <c r="M1901" s="152"/>
      <c r="N1901" s="152"/>
      <c r="O1901" s="99"/>
      <c r="P1901" s="99"/>
      <c r="Q1901" s="157"/>
    </row>
    <row r="1902" spans="1:17">
      <c r="A1902" s="106"/>
      <c r="B1902" s="107"/>
      <c r="C1902" s="108"/>
      <c r="D1902" s="108"/>
      <c r="E1902" s="108"/>
      <c r="F1902" s="108"/>
      <c r="G1902" s="108"/>
      <c r="H1902" s="166"/>
      <c r="I1902" s="141"/>
      <c r="J1902" s="141"/>
      <c r="K1902" s="152"/>
      <c r="L1902" s="152"/>
      <c r="M1902" s="152"/>
      <c r="N1902" s="152"/>
      <c r="O1902" s="99"/>
      <c r="P1902" s="99"/>
      <c r="Q1902" s="157"/>
    </row>
    <row r="1903" spans="1:17">
      <c r="A1903" s="106"/>
      <c r="B1903" s="107"/>
      <c r="C1903" s="108"/>
      <c r="D1903" s="108"/>
      <c r="E1903" s="108"/>
      <c r="F1903" s="108"/>
      <c r="G1903" s="108"/>
      <c r="H1903" s="166"/>
      <c r="I1903" s="141"/>
      <c r="J1903" s="141"/>
      <c r="K1903" s="152"/>
      <c r="L1903" s="152"/>
      <c r="M1903" s="152"/>
      <c r="N1903" s="152"/>
      <c r="O1903" s="99"/>
      <c r="P1903" s="99"/>
      <c r="Q1903" s="157"/>
    </row>
    <row r="1904" spans="1:17">
      <c r="A1904" s="106"/>
      <c r="B1904" s="107"/>
      <c r="C1904" s="108"/>
      <c r="D1904" s="108"/>
      <c r="E1904" s="108"/>
      <c r="F1904" s="108"/>
      <c r="G1904" s="108"/>
      <c r="H1904" s="166"/>
      <c r="I1904" s="141"/>
      <c r="J1904" s="141"/>
      <c r="K1904" s="152"/>
      <c r="L1904" s="152"/>
      <c r="M1904" s="152"/>
      <c r="N1904" s="152"/>
      <c r="O1904" s="99"/>
      <c r="P1904" s="99"/>
      <c r="Q1904" s="157"/>
    </row>
    <row r="1905" spans="1:17">
      <c r="A1905" s="106"/>
      <c r="B1905" s="107"/>
      <c r="C1905" s="108"/>
      <c r="D1905" s="108"/>
      <c r="E1905" s="108"/>
      <c r="F1905" s="108"/>
      <c r="G1905" s="108"/>
      <c r="H1905" s="166"/>
      <c r="I1905" s="141"/>
      <c r="J1905" s="141"/>
      <c r="K1905" s="152"/>
      <c r="L1905" s="152"/>
      <c r="M1905" s="152"/>
      <c r="N1905" s="152"/>
      <c r="O1905" s="99"/>
      <c r="P1905" s="99"/>
      <c r="Q1905" s="157"/>
    </row>
    <row r="1906" spans="1:17">
      <c r="A1906" s="106"/>
      <c r="B1906" s="107"/>
      <c r="C1906" s="108"/>
      <c r="D1906" s="108"/>
      <c r="E1906" s="108"/>
      <c r="F1906" s="108"/>
      <c r="G1906" s="108"/>
      <c r="H1906" s="166"/>
      <c r="I1906" s="141"/>
      <c r="J1906" s="141"/>
      <c r="K1906" s="152"/>
      <c r="L1906" s="152"/>
      <c r="M1906" s="152"/>
      <c r="N1906" s="152"/>
      <c r="O1906" s="99"/>
      <c r="P1906" s="99"/>
      <c r="Q1906" s="157"/>
    </row>
    <row r="1907" spans="1:17">
      <c r="A1907" s="106"/>
      <c r="B1907" s="107"/>
      <c r="C1907" s="108"/>
      <c r="D1907" s="108"/>
      <c r="E1907" s="108"/>
      <c r="F1907" s="108"/>
      <c r="G1907" s="108"/>
      <c r="H1907" s="166"/>
      <c r="I1907" s="141"/>
      <c r="J1907" s="141"/>
      <c r="K1907" s="152"/>
      <c r="L1907" s="152"/>
      <c r="M1907" s="152"/>
      <c r="N1907" s="152"/>
      <c r="O1907" s="99"/>
      <c r="P1907" s="99"/>
      <c r="Q1907" s="157"/>
    </row>
    <row r="1908" spans="1:17">
      <c r="A1908" s="106"/>
      <c r="B1908" s="107"/>
      <c r="C1908" s="108"/>
      <c r="D1908" s="108"/>
      <c r="E1908" s="108"/>
      <c r="F1908" s="108"/>
      <c r="G1908" s="108"/>
      <c r="H1908" s="166"/>
      <c r="I1908" s="141"/>
      <c r="J1908" s="141"/>
      <c r="K1908" s="152"/>
      <c r="L1908" s="152"/>
      <c r="M1908" s="152"/>
      <c r="N1908" s="152"/>
      <c r="O1908" s="99"/>
      <c r="P1908" s="99"/>
      <c r="Q1908" s="157"/>
    </row>
    <row r="1909" spans="1:17">
      <c r="A1909" s="106"/>
      <c r="B1909" s="107"/>
      <c r="C1909" s="108"/>
      <c r="D1909" s="108"/>
      <c r="E1909" s="108"/>
      <c r="F1909" s="108"/>
      <c r="G1909" s="108"/>
      <c r="H1909" s="166"/>
      <c r="I1909" s="141"/>
      <c r="J1909" s="141"/>
      <c r="K1909" s="152"/>
      <c r="L1909" s="152"/>
      <c r="M1909" s="152"/>
      <c r="N1909" s="152"/>
      <c r="O1909" s="99"/>
      <c r="P1909" s="99"/>
      <c r="Q1909" s="157"/>
    </row>
    <row r="1910" spans="1:17">
      <c r="A1910" s="106"/>
      <c r="B1910" s="107"/>
      <c r="C1910" s="108"/>
      <c r="D1910" s="108"/>
      <c r="E1910" s="108"/>
      <c r="F1910" s="108"/>
      <c r="G1910" s="108"/>
      <c r="H1910" s="166"/>
      <c r="I1910" s="141"/>
      <c r="J1910" s="141"/>
      <c r="K1910" s="152"/>
      <c r="L1910" s="152"/>
      <c r="M1910" s="152"/>
      <c r="N1910" s="152"/>
      <c r="O1910" s="99"/>
      <c r="P1910" s="99"/>
      <c r="Q1910" s="157"/>
    </row>
    <row r="1911" spans="1:17">
      <c r="A1911" s="106"/>
      <c r="B1911" s="107"/>
      <c r="C1911" s="108"/>
      <c r="D1911" s="108"/>
      <c r="E1911" s="108"/>
      <c r="F1911" s="108"/>
      <c r="G1911" s="108"/>
      <c r="H1911" s="166"/>
      <c r="I1911" s="141"/>
      <c r="J1911" s="141"/>
      <c r="K1911" s="152"/>
      <c r="L1911" s="152"/>
      <c r="M1911" s="152"/>
      <c r="N1911" s="152"/>
      <c r="O1911" s="99"/>
      <c r="P1911" s="99"/>
      <c r="Q1911" s="157"/>
    </row>
    <row r="1912" spans="1:17">
      <c r="A1912" s="106"/>
      <c r="B1912" s="107"/>
      <c r="C1912" s="108"/>
      <c r="D1912" s="108"/>
      <c r="E1912" s="108"/>
      <c r="F1912" s="108"/>
      <c r="G1912" s="108"/>
      <c r="H1912" s="166"/>
      <c r="I1912" s="141"/>
      <c r="J1912" s="141"/>
      <c r="K1912" s="152"/>
      <c r="L1912" s="152"/>
      <c r="M1912" s="152"/>
      <c r="N1912" s="152"/>
      <c r="O1912" s="99"/>
      <c r="P1912" s="99"/>
      <c r="Q1912" s="157"/>
    </row>
    <row r="1913" spans="1:17">
      <c r="A1913" s="106"/>
      <c r="B1913" s="107"/>
      <c r="C1913" s="108"/>
      <c r="D1913" s="108"/>
      <c r="E1913" s="108"/>
      <c r="F1913" s="108"/>
      <c r="G1913" s="108"/>
      <c r="H1913" s="166"/>
      <c r="I1913" s="141"/>
      <c r="J1913" s="141"/>
      <c r="K1913" s="152"/>
      <c r="L1913" s="152"/>
      <c r="M1913" s="152"/>
      <c r="N1913" s="152"/>
      <c r="O1913" s="99"/>
      <c r="P1913" s="99"/>
      <c r="Q1913" s="157"/>
    </row>
    <row r="1914" spans="1:17">
      <c r="A1914" s="106"/>
      <c r="B1914" s="107"/>
      <c r="C1914" s="108"/>
      <c r="D1914" s="108"/>
      <c r="E1914" s="108"/>
      <c r="F1914" s="108"/>
      <c r="G1914" s="108"/>
      <c r="H1914" s="166"/>
      <c r="I1914" s="141"/>
      <c r="J1914" s="141"/>
      <c r="K1914" s="152"/>
      <c r="L1914" s="152"/>
      <c r="M1914" s="152"/>
      <c r="N1914" s="152"/>
      <c r="O1914" s="99"/>
      <c r="P1914" s="99"/>
      <c r="Q1914" s="157"/>
    </row>
    <row r="1915" spans="1:17">
      <c r="A1915" s="106"/>
      <c r="B1915" s="107"/>
      <c r="C1915" s="108"/>
      <c r="D1915" s="108"/>
      <c r="E1915" s="108"/>
      <c r="F1915" s="108"/>
      <c r="G1915" s="108"/>
      <c r="H1915" s="166"/>
      <c r="I1915" s="141"/>
      <c r="J1915" s="141"/>
      <c r="K1915" s="152"/>
      <c r="L1915" s="152"/>
      <c r="M1915" s="152"/>
      <c r="N1915" s="152"/>
      <c r="O1915" s="99"/>
      <c r="P1915" s="99"/>
      <c r="Q1915" s="157"/>
    </row>
    <row r="1916" spans="1:17">
      <c r="A1916" s="106"/>
      <c r="B1916" s="107"/>
      <c r="C1916" s="108"/>
      <c r="D1916" s="108"/>
      <c r="E1916" s="108"/>
      <c r="F1916" s="108"/>
      <c r="G1916" s="108"/>
      <c r="H1916" s="166"/>
      <c r="I1916" s="141"/>
      <c r="J1916" s="141"/>
      <c r="K1916" s="152"/>
      <c r="L1916" s="152"/>
      <c r="M1916" s="152"/>
      <c r="N1916" s="152"/>
      <c r="O1916" s="99"/>
      <c r="P1916" s="99"/>
      <c r="Q1916" s="157"/>
    </row>
    <row r="1917" spans="1:17">
      <c r="A1917" s="106"/>
      <c r="B1917" s="107"/>
      <c r="C1917" s="108"/>
      <c r="D1917" s="108"/>
      <c r="E1917" s="108"/>
      <c r="F1917" s="108"/>
      <c r="G1917" s="108"/>
      <c r="H1917" s="166"/>
      <c r="I1917" s="141"/>
      <c r="J1917" s="141"/>
      <c r="K1917" s="152"/>
      <c r="L1917" s="152"/>
      <c r="M1917" s="152"/>
      <c r="N1917" s="152"/>
      <c r="O1917" s="99"/>
      <c r="P1917" s="99"/>
      <c r="Q1917" s="157"/>
    </row>
    <row r="1918" spans="1:17">
      <c r="A1918" s="106"/>
      <c r="B1918" s="107"/>
      <c r="C1918" s="108"/>
      <c r="D1918" s="108"/>
      <c r="E1918" s="108"/>
      <c r="F1918" s="108"/>
      <c r="G1918" s="108"/>
      <c r="H1918" s="166"/>
      <c r="I1918" s="141"/>
      <c r="J1918" s="141"/>
      <c r="K1918" s="152"/>
      <c r="L1918" s="152"/>
      <c r="M1918" s="152"/>
      <c r="N1918" s="152"/>
      <c r="O1918" s="99"/>
      <c r="P1918" s="99"/>
      <c r="Q1918" s="157"/>
    </row>
    <row r="1919" spans="1:17">
      <c r="A1919" s="106"/>
      <c r="B1919" s="107"/>
      <c r="C1919" s="108"/>
      <c r="D1919" s="108"/>
      <c r="E1919" s="108"/>
      <c r="F1919" s="108"/>
      <c r="G1919" s="108"/>
      <c r="H1919" s="166"/>
      <c r="I1919" s="141"/>
      <c r="J1919" s="141"/>
      <c r="K1919" s="152"/>
      <c r="L1919" s="152"/>
      <c r="M1919" s="152"/>
      <c r="N1919" s="152"/>
      <c r="O1919" s="99"/>
      <c r="P1919" s="99"/>
      <c r="Q1919" s="157"/>
    </row>
    <row r="1920" spans="1:17">
      <c r="A1920" s="106"/>
      <c r="B1920" s="107"/>
      <c r="C1920" s="108"/>
      <c r="D1920" s="108"/>
      <c r="E1920" s="108"/>
      <c r="F1920" s="108"/>
      <c r="G1920" s="108"/>
      <c r="H1920" s="166"/>
      <c r="I1920" s="141"/>
      <c r="J1920" s="141"/>
      <c r="K1920" s="152"/>
      <c r="L1920" s="152"/>
      <c r="M1920" s="152"/>
      <c r="N1920" s="152"/>
      <c r="O1920" s="99"/>
      <c r="P1920" s="99"/>
      <c r="Q1920" s="157"/>
    </row>
    <row r="1921" spans="1:17">
      <c r="A1921" s="106"/>
      <c r="B1921" s="107"/>
      <c r="C1921" s="108"/>
      <c r="D1921" s="108"/>
      <c r="E1921" s="108"/>
      <c r="F1921" s="108"/>
      <c r="G1921" s="108"/>
      <c r="H1921" s="166"/>
      <c r="I1921" s="141"/>
      <c r="J1921" s="141"/>
      <c r="K1921" s="152"/>
      <c r="L1921" s="152"/>
      <c r="M1921" s="152"/>
      <c r="N1921" s="152"/>
      <c r="O1921" s="99"/>
      <c r="P1921" s="99"/>
      <c r="Q1921" s="157"/>
    </row>
    <row r="1922" spans="1:17">
      <c r="A1922" s="106"/>
      <c r="B1922" s="107"/>
      <c r="C1922" s="108"/>
      <c r="D1922" s="108"/>
      <c r="E1922" s="108"/>
      <c r="F1922" s="108"/>
      <c r="G1922" s="108"/>
      <c r="H1922" s="166"/>
      <c r="I1922" s="141"/>
      <c r="J1922" s="141"/>
      <c r="K1922" s="152"/>
      <c r="L1922" s="152"/>
      <c r="M1922" s="152"/>
      <c r="N1922" s="152"/>
      <c r="O1922" s="99"/>
      <c r="P1922" s="99"/>
      <c r="Q1922" s="157"/>
    </row>
    <row r="1923" spans="1:17">
      <c r="A1923" s="106"/>
      <c r="B1923" s="107"/>
      <c r="C1923" s="108"/>
      <c r="D1923" s="108"/>
      <c r="E1923" s="108"/>
      <c r="F1923" s="108"/>
      <c r="G1923" s="108"/>
      <c r="H1923" s="166"/>
      <c r="I1923" s="141"/>
      <c r="J1923" s="141"/>
      <c r="K1923" s="152"/>
      <c r="L1923" s="152"/>
      <c r="M1923" s="152"/>
      <c r="N1923" s="152"/>
      <c r="O1923" s="99"/>
      <c r="P1923" s="99"/>
      <c r="Q1923" s="157"/>
    </row>
    <row r="1924" spans="1:17">
      <c r="A1924" s="106"/>
      <c r="B1924" s="107"/>
      <c r="C1924" s="108"/>
      <c r="D1924" s="108"/>
      <c r="E1924" s="108"/>
      <c r="F1924" s="108"/>
      <c r="G1924" s="108"/>
      <c r="H1924" s="166"/>
      <c r="I1924" s="141"/>
      <c r="J1924" s="141"/>
      <c r="K1924" s="152"/>
      <c r="L1924" s="152"/>
      <c r="M1924" s="152"/>
      <c r="N1924" s="152"/>
      <c r="O1924" s="99"/>
      <c r="P1924" s="99"/>
      <c r="Q1924" s="157"/>
    </row>
    <row r="1925" spans="1:17">
      <c r="A1925" s="106"/>
      <c r="B1925" s="107"/>
      <c r="C1925" s="108"/>
      <c r="D1925" s="108"/>
      <c r="E1925" s="108"/>
      <c r="F1925" s="108"/>
      <c r="G1925" s="108"/>
      <c r="H1925" s="166"/>
      <c r="I1925" s="141"/>
      <c r="J1925" s="141"/>
      <c r="K1925" s="152"/>
      <c r="L1925" s="152"/>
      <c r="M1925" s="152"/>
      <c r="N1925" s="152"/>
      <c r="O1925" s="99"/>
      <c r="P1925" s="99"/>
      <c r="Q1925" s="157"/>
    </row>
    <row r="1926" spans="1:17">
      <c r="A1926" s="106"/>
      <c r="B1926" s="107"/>
      <c r="C1926" s="108"/>
      <c r="D1926" s="108"/>
      <c r="E1926" s="108"/>
      <c r="F1926" s="108"/>
      <c r="G1926" s="108"/>
      <c r="H1926" s="166"/>
      <c r="I1926" s="141"/>
      <c r="J1926" s="141"/>
      <c r="K1926" s="152"/>
      <c r="L1926" s="152"/>
      <c r="M1926" s="152"/>
      <c r="N1926" s="152"/>
      <c r="O1926" s="99"/>
      <c r="P1926" s="99"/>
      <c r="Q1926" s="157"/>
    </row>
    <row r="1927" spans="1:17">
      <c r="A1927" s="106"/>
      <c r="B1927" s="107"/>
      <c r="C1927" s="108"/>
      <c r="D1927" s="108"/>
      <c r="E1927" s="108"/>
      <c r="F1927" s="108"/>
      <c r="G1927" s="108"/>
      <c r="H1927" s="166"/>
      <c r="I1927" s="141"/>
      <c r="J1927" s="141"/>
      <c r="K1927" s="152"/>
      <c r="L1927" s="152"/>
      <c r="M1927" s="152"/>
      <c r="N1927" s="152"/>
      <c r="O1927" s="99"/>
      <c r="P1927" s="99"/>
      <c r="Q1927" s="157"/>
    </row>
    <row r="1928" spans="1:17">
      <c r="A1928" s="106"/>
      <c r="B1928" s="107"/>
      <c r="C1928" s="108"/>
      <c r="D1928" s="108"/>
      <c r="E1928" s="108"/>
      <c r="F1928" s="108"/>
      <c r="G1928" s="108"/>
      <c r="H1928" s="166"/>
      <c r="I1928" s="141"/>
      <c r="J1928" s="141"/>
      <c r="K1928" s="152"/>
      <c r="L1928" s="152"/>
      <c r="M1928" s="152"/>
      <c r="N1928" s="152"/>
      <c r="O1928" s="99"/>
      <c r="P1928" s="99"/>
      <c r="Q1928" s="157"/>
    </row>
    <row r="1929" spans="1:17">
      <c r="A1929" s="106"/>
      <c r="B1929" s="107"/>
      <c r="C1929" s="108"/>
      <c r="D1929" s="108"/>
      <c r="E1929" s="108"/>
      <c r="F1929" s="108"/>
      <c r="G1929" s="108"/>
      <c r="H1929" s="166"/>
      <c r="I1929" s="141"/>
      <c r="J1929" s="141"/>
      <c r="K1929" s="152"/>
      <c r="L1929" s="152"/>
      <c r="M1929" s="152"/>
      <c r="N1929" s="152"/>
      <c r="O1929" s="99"/>
      <c r="P1929" s="99"/>
      <c r="Q1929" s="157"/>
    </row>
    <row r="1930" spans="1:17">
      <c r="A1930" s="106"/>
      <c r="B1930" s="107"/>
      <c r="C1930" s="108"/>
      <c r="D1930" s="108"/>
      <c r="E1930" s="108"/>
      <c r="F1930" s="108"/>
      <c r="G1930" s="108"/>
      <c r="H1930" s="166"/>
      <c r="I1930" s="141"/>
      <c r="J1930" s="141"/>
      <c r="K1930" s="152"/>
      <c r="L1930" s="152"/>
      <c r="M1930" s="152"/>
      <c r="N1930" s="152"/>
      <c r="O1930" s="99"/>
      <c r="P1930" s="99"/>
      <c r="Q1930" s="157"/>
    </row>
    <row r="1931" spans="1:17">
      <c r="A1931" s="106"/>
      <c r="B1931" s="107"/>
      <c r="C1931" s="108"/>
      <c r="D1931" s="108"/>
      <c r="E1931" s="108"/>
      <c r="F1931" s="108"/>
      <c r="G1931" s="108"/>
      <c r="H1931" s="166"/>
      <c r="I1931" s="141"/>
      <c r="J1931" s="141"/>
      <c r="K1931" s="152"/>
      <c r="L1931" s="152"/>
      <c r="M1931" s="152"/>
      <c r="N1931" s="152"/>
      <c r="O1931" s="99"/>
      <c r="P1931" s="99"/>
      <c r="Q1931" s="157"/>
    </row>
    <row r="1932" spans="1:17">
      <c r="A1932" s="106"/>
      <c r="B1932" s="107"/>
      <c r="C1932" s="108"/>
      <c r="D1932" s="108"/>
      <c r="E1932" s="108"/>
      <c r="F1932" s="108"/>
      <c r="G1932" s="108"/>
      <c r="H1932" s="166"/>
      <c r="I1932" s="141"/>
      <c r="J1932" s="141"/>
      <c r="K1932" s="152"/>
      <c r="L1932" s="152"/>
      <c r="M1932" s="152"/>
      <c r="N1932" s="152"/>
      <c r="O1932" s="99"/>
      <c r="P1932" s="99"/>
      <c r="Q1932" s="157"/>
    </row>
    <row r="1933" spans="1:17">
      <c r="A1933" s="106"/>
      <c r="B1933" s="107"/>
      <c r="C1933" s="108"/>
      <c r="D1933" s="108"/>
      <c r="E1933" s="108"/>
      <c r="F1933" s="108"/>
      <c r="G1933" s="108"/>
      <c r="H1933" s="166"/>
      <c r="I1933" s="141"/>
      <c r="J1933" s="141"/>
      <c r="K1933" s="152"/>
      <c r="L1933" s="152"/>
      <c r="M1933" s="152"/>
      <c r="N1933" s="152"/>
      <c r="O1933" s="99"/>
      <c r="P1933" s="99"/>
      <c r="Q1933" s="157"/>
    </row>
    <row r="1934" spans="1:17">
      <c r="A1934" s="106"/>
      <c r="B1934" s="107"/>
      <c r="C1934" s="108"/>
      <c r="D1934" s="108"/>
      <c r="E1934" s="108"/>
      <c r="F1934" s="108"/>
      <c r="G1934" s="108"/>
      <c r="H1934" s="166"/>
      <c r="I1934" s="141"/>
      <c r="J1934" s="141"/>
      <c r="K1934" s="152"/>
      <c r="L1934" s="152"/>
      <c r="M1934" s="152"/>
      <c r="N1934" s="152"/>
      <c r="O1934" s="99"/>
      <c r="P1934" s="99"/>
      <c r="Q1934" s="157"/>
    </row>
    <row r="1935" spans="1:17">
      <c r="A1935" s="106"/>
      <c r="B1935" s="107"/>
      <c r="C1935" s="108"/>
      <c r="D1935" s="108"/>
      <c r="E1935" s="108"/>
      <c r="F1935" s="108"/>
      <c r="G1935" s="108"/>
      <c r="H1935" s="166"/>
      <c r="I1935" s="141"/>
      <c r="J1935" s="141"/>
      <c r="K1935" s="152"/>
      <c r="L1935" s="152"/>
      <c r="M1935" s="152"/>
      <c r="N1935" s="152"/>
      <c r="O1935" s="99"/>
      <c r="P1935" s="99"/>
      <c r="Q1935" s="157"/>
    </row>
    <row r="1936" spans="1:17">
      <c r="A1936" s="106"/>
      <c r="B1936" s="107"/>
      <c r="C1936" s="108"/>
      <c r="D1936" s="108"/>
      <c r="E1936" s="108"/>
      <c r="F1936" s="108"/>
      <c r="G1936" s="108"/>
      <c r="H1936" s="166"/>
      <c r="I1936" s="141"/>
      <c r="J1936" s="141"/>
      <c r="K1936" s="152"/>
      <c r="L1936" s="152"/>
      <c r="M1936" s="152"/>
      <c r="N1936" s="152"/>
      <c r="O1936" s="99"/>
      <c r="P1936" s="99"/>
      <c r="Q1936" s="157"/>
    </row>
    <row r="1937" spans="1:17">
      <c r="A1937" s="106"/>
      <c r="B1937" s="107"/>
      <c r="C1937" s="108"/>
      <c r="D1937" s="108"/>
      <c r="E1937" s="108"/>
      <c r="F1937" s="108"/>
      <c r="G1937" s="108"/>
      <c r="H1937" s="166"/>
      <c r="I1937" s="141"/>
      <c r="J1937" s="141"/>
      <c r="K1937" s="152"/>
      <c r="L1937" s="152"/>
      <c r="M1937" s="152"/>
      <c r="N1937" s="152"/>
      <c r="O1937" s="99"/>
      <c r="P1937" s="99"/>
      <c r="Q1937" s="157"/>
    </row>
    <row r="1938" spans="1:17">
      <c r="A1938" s="106"/>
      <c r="B1938" s="107"/>
      <c r="C1938" s="108"/>
      <c r="D1938" s="108"/>
      <c r="E1938" s="108"/>
      <c r="F1938" s="108"/>
      <c r="G1938" s="108"/>
      <c r="H1938" s="166"/>
      <c r="I1938" s="141"/>
      <c r="J1938" s="141"/>
      <c r="K1938" s="152"/>
      <c r="L1938" s="152"/>
      <c r="M1938" s="152"/>
      <c r="N1938" s="152"/>
      <c r="O1938" s="99"/>
      <c r="P1938" s="99"/>
      <c r="Q1938" s="157"/>
    </row>
    <row r="1939" spans="1:17">
      <c r="A1939" s="106"/>
      <c r="B1939" s="107"/>
      <c r="C1939" s="108"/>
      <c r="D1939" s="108"/>
      <c r="E1939" s="108"/>
      <c r="F1939" s="108"/>
      <c r="G1939" s="108"/>
      <c r="H1939" s="166"/>
      <c r="I1939" s="141"/>
      <c r="J1939" s="141"/>
      <c r="K1939" s="152"/>
      <c r="L1939" s="152"/>
      <c r="M1939" s="152"/>
      <c r="N1939" s="152"/>
      <c r="O1939" s="99"/>
      <c r="P1939" s="99"/>
      <c r="Q1939" s="157"/>
    </row>
    <row r="1940" spans="1:17">
      <c r="A1940" s="106"/>
      <c r="B1940" s="107"/>
      <c r="C1940" s="108"/>
      <c r="D1940" s="108"/>
      <c r="E1940" s="108"/>
      <c r="F1940" s="108"/>
      <c r="G1940" s="108"/>
      <c r="H1940" s="166"/>
      <c r="I1940" s="141"/>
      <c r="J1940" s="141"/>
      <c r="K1940" s="152"/>
      <c r="L1940" s="152"/>
      <c r="M1940" s="152"/>
      <c r="N1940" s="152"/>
      <c r="O1940" s="99"/>
      <c r="P1940" s="99"/>
      <c r="Q1940" s="157"/>
    </row>
    <row r="1941" spans="1:17">
      <c r="A1941" s="106"/>
      <c r="B1941" s="107"/>
      <c r="C1941" s="108"/>
      <c r="D1941" s="108"/>
      <c r="E1941" s="108"/>
      <c r="F1941" s="108"/>
      <c r="G1941" s="108"/>
      <c r="H1941" s="166"/>
      <c r="I1941" s="141"/>
      <c r="J1941" s="141"/>
      <c r="K1941" s="152"/>
      <c r="L1941" s="152"/>
      <c r="M1941" s="152"/>
      <c r="N1941" s="152"/>
      <c r="O1941" s="99"/>
      <c r="P1941" s="99"/>
      <c r="Q1941" s="157"/>
    </row>
    <row r="1942" spans="1:17">
      <c r="A1942" s="106"/>
      <c r="B1942" s="107"/>
      <c r="C1942" s="108"/>
      <c r="D1942" s="108"/>
      <c r="E1942" s="108"/>
      <c r="F1942" s="108"/>
      <c r="G1942" s="108"/>
      <c r="H1942" s="166"/>
      <c r="I1942" s="141"/>
      <c r="J1942" s="141"/>
      <c r="K1942" s="152"/>
      <c r="L1942" s="152"/>
      <c r="M1942" s="152"/>
      <c r="N1942" s="152"/>
      <c r="O1942" s="99"/>
      <c r="P1942" s="99"/>
      <c r="Q1942" s="157"/>
    </row>
    <row r="1943" spans="1:17">
      <c r="A1943" s="106"/>
      <c r="B1943" s="107"/>
      <c r="C1943" s="108"/>
      <c r="D1943" s="108"/>
      <c r="E1943" s="108"/>
      <c r="F1943" s="108"/>
      <c r="G1943" s="108"/>
      <c r="H1943" s="166"/>
      <c r="I1943" s="141"/>
      <c r="J1943" s="141"/>
      <c r="K1943" s="152"/>
      <c r="L1943" s="152"/>
      <c r="M1943" s="152"/>
      <c r="N1943" s="152"/>
      <c r="O1943" s="99"/>
      <c r="P1943" s="99"/>
      <c r="Q1943" s="157"/>
    </row>
    <row r="1944" spans="1:17">
      <c r="A1944" s="106"/>
      <c r="B1944" s="107"/>
      <c r="C1944" s="108"/>
      <c r="D1944" s="108"/>
      <c r="E1944" s="108"/>
      <c r="F1944" s="108"/>
      <c r="G1944" s="108"/>
      <c r="H1944" s="166"/>
      <c r="I1944" s="141"/>
      <c r="J1944" s="141"/>
      <c r="K1944" s="152"/>
      <c r="L1944" s="152"/>
      <c r="M1944" s="152"/>
      <c r="N1944" s="152"/>
      <c r="O1944" s="99"/>
      <c r="P1944" s="99"/>
      <c r="Q1944" s="157"/>
    </row>
    <row r="1945" spans="1:17">
      <c r="A1945" s="106"/>
      <c r="B1945" s="107"/>
      <c r="C1945" s="108"/>
      <c r="D1945" s="108"/>
      <c r="E1945" s="108"/>
      <c r="F1945" s="108"/>
      <c r="G1945" s="108"/>
      <c r="H1945" s="166"/>
      <c r="I1945" s="141"/>
      <c r="J1945" s="141"/>
      <c r="K1945" s="152"/>
      <c r="L1945" s="152"/>
      <c r="M1945" s="152"/>
      <c r="N1945" s="152"/>
      <c r="O1945" s="99"/>
      <c r="P1945" s="99"/>
      <c r="Q1945" s="157"/>
    </row>
    <row r="1946" spans="1:17">
      <c r="A1946" s="106"/>
      <c r="B1946" s="107"/>
      <c r="C1946" s="108"/>
      <c r="D1946" s="108"/>
      <c r="E1946" s="108"/>
      <c r="F1946" s="108"/>
      <c r="G1946" s="108"/>
      <c r="H1946" s="166"/>
      <c r="I1946" s="141"/>
      <c r="J1946" s="141"/>
      <c r="K1946" s="152"/>
      <c r="L1946" s="152"/>
      <c r="M1946" s="152"/>
      <c r="N1946" s="152"/>
      <c r="O1946" s="99"/>
      <c r="P1946" s="99"/>
      <c r="Q1946" s="157"/>
    </row>
    <row r="1947" spans="1:17">
      <c r="A1947" s="106"/>
      <c r="B1947" s="107"/>
      <c r="C1947" s="108"/>
      <c r="D1947" s="108"/>
      <c r="E1947" s="108"/>
      <c r="F1947" s="108"/>
      <c r="G1947" s="108"/>
      <c r="H1947" s="166"/>
      <c r="I1947" s="141"/>
      <c r="J1947" s="141"/>
      <c r="K1947" s="152"/>
      <c r="L1947" s="152"/>
      <c r="M1947" s="152"/>
      <c r="N1947" s="152"/>
      <c r="O1947" s="99"/>
      <c r="P1947" s="99"/>
      <c r="Q1947" s="157"/>
    </row>
    <row r="1948" spans="1:17">
      <c r="A1948" s="106"/>
      <c r="B1948" s="107"/>
      <c r="C1948" s="108"/>
      <c r="D1948" s="108"/>
      <c r="E1948" s="108"/>
      <c r="F1948" s="108"/>
      <c r="G1948" s="108"/>
      <c r="H1948" s="166"/>
      <c r="I1948" s="141"/>
      <c r="J1948" s="141"/>
      <c r="K1948" s="152"/>
      <c r="L1948" s="152"/>
      <c r="M1948" s="152"/>
      <c r="N1948" s="152"/>
      <c r="O1948" s="99"/>
      <c r="P1948" s="99"/>
      <c r="Q1948" s="157"/>
    </row>
    <row r="1949" spans="1:17">
      <c r="A1949" s="106"/>
      <c r="B1949" s="107"/>
      <c r="C1949" s="108"/>
      <c r="D1949" s="108"/>
      <c r="E1949" s="108"/>
      <c r="F1949" s="108"/>
      <c r="G1949" s="108"/>
      <c r="H1949" s="166"/>
      <c r="I1949" s="141"/>
      <c r="J1949" s="141"/>
      <c r="K1949" s="152"/>
      <c r="L1949" s="152"/>
      <c r="M1949" s="152"/>
      <c r="N1949" s="152"/>
      <c r="O1949" s="99"/>
      <c r="P1949" s="99"/>
      <c r="Q1949" s="157"/>
    </row>
    <row r="1950" spans="1:17">
      <c r="A1950" s="106"/>
      <c r="B1950" s="107"/>
      <c r="C1950" s="108"/>
      <c r="D1950" s="108"/>
      <c r="E1950" s="108"/>
      <c r="F1950" s="108"/>
      <c r="G1950" s="108"/>
      <c r="H1950" s="166"/>
      <c r="I1950" s="141"/>
      <c r="J1950" s="141"/>
      <c r="K1950" s="152"/>
      <c r="L1950" s="152"/>
      <c r="M1950" s="152"/>
      <c r="N1950" s="152"/>
      <c r="O1950" s="99"/>
      <c r="P1950" s="99"/>
      <c r="Q1950" s="157"/>
    </row>
    <row r="1951" spans="1:17">
      <c r="A1951" s="106"/>
      <c r="B1951" s="107"/>
      <c r="C1951" s="108"/>
      <c r="D1951" s="108"/>
      <c r="E1951" s="108"/>
      <c r="F1951" s="108"/>
      <c r="G1951" s="108"/>
      <c r="H1951" s="166"/>
      <c r="I1951" s="141"/>
      <c r="J1951" s="141"/>
      <c r="K1951" s="152"/>
      <c r="L1951" s="152"/>
      <c r="M1951" s="152"/>
      <c r="N1951" s="152"/>
      <c r="O1951" s="99"/>
      <c r="P1951" s="99"/>
      <c r="Q1951" s="157"/>
    </row>
    <row r="1952" spans="1:17">
      <c r="A1952" s="106"/>
      <c r="B1952" s="107"/>
      <c r="C1952" s="108"/>
      <c r="D1952" s="108"/>
      <c r="E1952" s="108"/>
      <c r="F1952" s="108"/>
      <c r="G1952" s="108"/>
      <c r="H1952" s="166"/>
      <c r="I1952" s="141"/>
      <c r="J1952" s="141"/>
      <c r="K1952" s="152"/>
      <c r="L1952" s="152"/>
      <c r="M1952" s="152"/>
      <c r="N1952" s="152"/>
      <c r="O1952" s="99"/>
      <c r="P1952" s="99"/>
      <c r="Q1952" s="157"/>
    </row>
    <row r="1953" spans="1:17">
      <c r="A1953" s="106"/>
      <c r="B1953" s="107"/>
      <c r="C1953" s="108"/>
      <c r="D1953" s="108"/>
      <c r="E1953" s="108"/>
      <c r="F1953" s="108"/>
      <c r="G1953" s="108"/>
      <c r="H1953" s="166"/>
      <c r="I1953" s="141"/>
      <c r="J1953" s="141"/>
      <c r="K1953" s="152"/>
      <c r="L1953" s="152"/>
      <c r="M1953" s="152"/>
      <c r="N1953" s="152"/>
      <c r="O1953" s="99"/>
      <c r="P1953" s="99"/>
      <c r="Q1953" s="157"/>
    </row>
    <row r="1954" spans="1:17">
      <c r="A1954" s="106"/>
      <c r="B1954" s="107"/>
      <c r="C1954" s="108"/>
      <c r="D1954" s="108"/>
      <c r="E1954" s="108"/>
      <c r="F1954" s="108"/>
      <c r="G1954" s="108"/>
      <c r="H1954" s="166"/>
      <c r="I1954" s="141"/>
      <c r="J1954" s="141"/>
      <c r="K1954" s="152"/>
      <c r="L1954" s="152"/>
      <c r="M1954" s="152"/>
      <c r="N1954" s="152"/>
      <c r="O1954" s="99"/>
      <c r="P1954" s="99"/>
      <c r="Q1954" s="157"/>
    </row>
    <row r="1955" spans="1:17">
      <c r="A1955" s="106"/>
      <c r="B1955" s="107"/>
      <c r="C1955" s="108"/>
      <c r="D1955" s="108"/>
      <c r="E1955" s="108"/>
      <c r="F1955" s="108"/>
      <c r="G1955" s="108"/>
      <c r="H1955" s="166"/>
      <c r="I1955" s="141"/>
      <c r="J1955" s="141"/>
      <c r="K1955" s="152"/>
      <c r="L1955" s="152"/>
      <c r="M1955" s="152"/>
      <c r="N1955" s="152"/>
      <c r="O1955" s="99"/>
      <c r="P1955" s="99"/>
      <c r="Q1955" s="157"/>
    </row>
    <row r="1956" spans="1:17">
      <c r="A1956" s="106"/>
      <c r="B1956" s="107"/>
      <c r="C1956" s="108"/>
      <c r="D1956" s="108"/>
      <c r="E1956" s="108"/>
      <c r="F1956" s="108"/>
      <c r="G1956" s="108"/>
      <c r="H1956" s="166"/>
      <c r="I1956" s="141"/>
      <c r="J1956" s="141"/>
      <c r="K1956" s="152"/>
      <c r="L1956" s="152"/>
      <c r="M1956" s="152"/>
      <c r="N1956" s="152"/>
      <c r="O1956" s="99"/>
      <c r="P1956" s="99"/>
      <c r="Q1956" s="157"/>
    </row>
    <row r="1957" spans="1:17">
      <c r="A1957" s="106"/>
      <c r="B1957" s="107"/>
      <c r="C1957" s="108"/>
      <c r="D1957" s="108"/>
      <c r="E1957" s="108"/>
      <c r="F1957" s="108"/>
      <c r="G1957" s="108"/>
      <c r="H1957" s="166"/>
      <c r="I1957" s="141"/>
      <c r="J1957" s="141"/>
      <c r="K1957" s="152"/>
      <c r="L1957" s="152"/>
      <c r="M1957" s="152"/>
      <c r="N1957" s="152"/>
      <c r="O1957" s="99"/>
      <c r="P1957" s="99"/>
      <c r="Q1957" s="157"/>
    </row>
    <row r="1958" spans="1:17">
      <c r="A1958" s="106"/>
      <c r="B1958" s="107"/>
      <c r="C1958" s="108"/>
      <c r="D1958" s="108"/>
      <c r="E1958" s="108"/>
      <c r="F1958" s="108"/>
      <c r="G1958" s="108"/>
      <c r="H1958" s="166"/>
      <c r="I1958" s="141"/>
      <c r="J1958" s="141"/>
      <c r="K1958" s="152"/>
      <c r="L1958" s="152"/>
      <c r="M1958" s="152"/>
      <c r="N1958" s="152"/>
      <c r="O1958" s="99"/>
      <c r="P1958" s="99"/>
      <c r="Q1958" s="157"/>
    </row>
    <row r="1959" spans="1:17">
      <c r="A1959" s="106"/>
      <c r="B1959" s="107"/>
      <c r="C1959" s="108"/>
      <c r="D1959" s="108"/>
      <c r="E1959" s="108"/>
      <c r="F1959" s="108"/>
      <c r="G1959" s="108"/>
      <c r="H1959" s="166"/>
      <c r="I1959" s="141"/>
      <c r="J1959" s="141"/>
      <c r="K1959" s="152"/>
      <c r="L1959" s="152"/>
      <c r="M1959" s="152"/>
      <c r="N1959" s="152"/>
      <c r="O1959" s="99"/>
      <c r="P1959" s="99"/>
      <c r="Q1959" s="157"/>
    </row>
    <row r="1960" spans="1:17">
      <c r="A1960" s="106"/>
      <c r="B1960" s="107"/>
      <c r="C1960" s="108"/>
      <c r="D1960" s="108"/>
      <c r="E1960" s="108"/>
      <c r="F1960" s="108"/>
      <c r="G1960" s="108"/>
      <c r="H1960" s="166"/>
      <c r="I1960" s="141"/>
      <c r="J1960" s="141"/>
      <c r="K1960" s="152"/>
      <c r="L1960" s="152"/>
      <c r="M1960" s="152"/>
      <c r="N1960" s="152"/>
      <c r="O1960" s="99"/>
      <c r="P1960" s="99"/>
      <c r="Q1960" s="157"/>
    </row>
    <row r="1961" spans="1:17">
      <c r="A1961" s="106"/>
      <c r="B1961" s="107"/>
      <c r="C1961" s="108"/>
      <c r="D1961" s="108"/>
      <c r="E1961" s="108"/>
      <c r="F1961" s="108"/>
      <c r="G1961" s="108"/>
      <c r="H1961" s="166"/>
      <c r="I1961" s="141"/>
      <c r="J1961" s="141"/>
      <c r="K1961" s="152"/>
      <c r="L1961" s="152"/>
      <c r="M1961" s="152"/>
      <c r="N1961" s="152"/>
      <c r="O1961" s="99"/>
      <c r="P1961" s="99"/>
      <c r="Q1961" s="157"/>
    </row>
    <row r="1962" spans="1:17">
      <c r="A1962" s="106"/>
      <c r="B1962" s="107"/>
      <c r="C1962" s="108"/>
      <c r="D1962" s="108"/>
      <c r="E1962" s="108"/>
      <c r="F1962" s="108"/>
      <c r="G1962" s="108"/>
      <c r="H1962" s="166"/>
      <c r="I1962" s="141"/>
      <c r="J1962" s="141"/>
      <c r="K1962" s="152"/>
      <c r="L1962" s="152"/>
      <c r="M1962" s="152"/>
      <c r="N1962" s="152"/>
      <c r="O1962" s="99"/>
      <c r="P1962" s="99"/>
      <c r="Q1962" s="157"/>
    </row>
    <row r="1963" spans="1:17">
      <c r="A1963" s="106"/>
      <c r="B1963" s="107"/>
      <c r="C1963" s="108"/>
      <c r="D1963" s="108"/>
      <c r="E1963" s="108"/>
      <c r="F1963" s="108"/>
      <c r="G1963" s="108"/>
      <c r="H1963" s="166"/>
      <c r="I1963" s="141"/>
      <c r="J1963" s="141"/>
      <c r="K1963" s="152"/>
      <c r="L1963" s="152"/>
      <c r="M1963" s="152"/>
      <c r="N1963" s="152"/>
      <c r="O1963" s="99"/>
      <c r="P1963" s="99"/>
      <c r="Q1963" s="157"/>
    </row>
    <row r="1964" spans="1:17">
      <c r="A1964" s="106"/>
      <c r="B1964" s="107"/>
      <c r="C1964" s="108"/>
      <c r="D1964" s="108"/>
      <c r="E1964" s="108"/>
      <c r="F1964" s="108"/>
      <c r="G1964" s="108"/>
      <c r="H1964" s="166"/>
      <c r="I1964" s="141"/>
      <c r="J1964" s="141"/>
      <c r="K1964" s="152"/>
      <c r="L1964" s="152"/>
      <c r="M1964" s="152"/>
      <c r="N1964" s="152"/>
      <c r="O1964" s="99"/>
      <c r="P1964" s="99"/>
      <c r="Q1964" s="157"/>
    </row>
    <row r="1965" spans="1:17">
      <c r="A1965" s="106"/>
      <c r="B1965" s="107"/>
      <c r="C1965" s="108"/>
      <c r="D1965" s="108"/>
      <c r="E1965" s="108"/>
      <c r="F1965" s="108"/>
      <c r="G1965" s="108"/>
      <c r="H1965" s="166"/>
      <c r="I1965" s="141"/>
      <c r="J1965" s="141"/>
      <c r="K1965" s="152"/>
      <c r="L1965" s="152"/>
      <c r="M1965" s="152"/>
      <c r="N1965" s="152"/>
      <c r="O1965" s="99"/>
      <c r="P1965" s="99"/>
      <c r="Q1965" s="157"/>
    </row>
    <row r="1966" spans="1:17">
      <c r="A1966" s="106"/>
      <c r="B1966" s="107"/>
      <c r="C1966" s="108"/>
      <c r="D1966" s="108"/>
      <c r="E1966" s="108"/>
      <c r="F1966" s="108"/>
      <c r="G1966" s="108"/>
      <c r="H1966" s="166"/>
      <c r="I1966" s="141"/>
      <c r="J1966" s="141"/>
      <c r="K1966" s="152"/>
      <c r="L1966" s="152"/>
      <c r="M1966" s="152"/>
      <c r="N1966" s="152"/>
      <c r="O1966" s="99"/>
      <c r="P1966" s="99"/>
      <c r="Q1966" s="157"/>
    </row>
    <row r="1967" spans="1:17">
      <c r="A1967" s="106"/>
      <c r="B1967" s="107"/>
      <c r="C1967" s="108"/>
      <c r="D1967" s="108"/>
      <c r="E1967" s="108"/>
      <c r="F1967" s="108"/>
      <c r="G1967" s="108"/>
      <c r="H1967" s="166"/>
      <c r="I1967" s="141"/>
      <c r="J1967" s="141"/>
      <c r="K1967" s="152"/>
      <c r="L1967" s="152"/>
      <c r="M1967" s="152"/>
      <c r="N1967" s="152"/>
      <c r="O1967" s="99"/>
      <c r="P1967" s="99"/>
      <c r="Q1967" s="157"/>
    </row>
    <row r="1968" spans="1:17">
      <c r="A1968" s="106"/>
      <c r="B1968" s="107"/>
      <c r="C1968" s="108"/>
      <c r="D1968" s="108"/>
      <c r="E1968" s="108"/>
      <c r="F1968" s="108"/>
      <c r="G1968" s="108"/>
      <c r="H1968" s="166"/>
      <c r="I1968" s="141"/>
      <c r="J1968" s="141"/>
      <c r="K1968" s="152"/>
      <c r="L1968" s="152"/>
      <c r="M1968" s="152"/>
      <c r="N1968" s="152"/>
      <c r="O1968" s="99"/>
      <c r="P1968" s="99"/>
      <c r="Q1968" s="157"/>
    </row>
    <row r="1969" spans="1:17">
      <c r="A1969" s="106"/>
      <c r="B1969" s="107"/>
      <c r="C1969" s="108"/>
      <c r="D1969" s="108"/>
      <c r="E1969" s="108"/>
      <c r="F1969" s="108"/>
      <c r="G1969" s="108"/>
      <c r="H1969" s="166"/>
      <c r="I1969" s="141"/>
      <c r="J1969" s="141"/>
      <c r="K1969" s="152"/>
      <c r="L1969" s="152"/>
      <c r="M1969" s="152"/>
      <c r="N1969" s="152"/>
      <c r="O1969" s="99"/>
      <c r="P1969" s="99"/>
      <c r="Q1969" s="157"/>
    </row>
    <row r="1970" spans="1:17">
      <c r="A1970" s="106"/>
      <c r="B1970" s="107"/>
      <c r="C1970" s="108"/>
      <c r="D1970" s="108"/>
      <c r="E1970" s="108"/>
      <c r="F1970" s="108"/>
      <c r="G1970" s="108"/>
      <c r="H1970" s="166"/>
      <c r="I1970" s="141"/>
      <c r="J1970" s="141"/>
      <c r="K1970" s="152"/>
      <c r="L1970" s="152"/>
      <c r="M1970" s="152"/>
      <c r="N1970" s="152"/>
      <c r="O1970" s="99"/>
      <c r="P1970" s="99"/>
      <c r="Q1970" s="157"/>
    </row>
    <row r="1971" spans="1:17">
      <c r="A1971" s="106"/>
      <c r="B1971" s="107"/>
      <c r="C1971" s="108"/>
      <c r="D1971" s="108"/>
      <c r="E1971" s="108"/>
      <c r="F1971" s="108"/>
      <c r="G1971" s="108"/>
      <c r="H1971" s="166"/>
      <c r="I1971" s="141"/>
      <c r="J1971" s="141"/>
      <c r="K1971" s="152"/>
      <c r="L1971" s="152"/>
      <c r="M1971" s="152"/>
      <c r="N1971" s="152"/>
      <c r="O1971" s="99"/>
      <c r="P1971" s="99"/>
      <c r="Q1971" s="157"/>
    </row>
    <row r="1972" spans="1:17">
      <c r="A1972" s="106"/>
      <c r="B1972" s="107"/>
      <c r="C1972" s="108"/>
      <c r="D1972" s="108"/>
      <c r="E1972" s="108"/>
      <c r="F1972" s="108"/>
      <c r="G1972" s="108"/>
      <c r="H1972" s="166"/>
      <c r="I1972" s="141"/>
      <c r="J1972" s="141"/>
      <c r="K1972" s="152"/>
      <c r="L1972" s="152"/>
      <c r="M1972" s="152"/>
      <c r="N1972" s="152"/>
      <c r="O1972" s="99"/>
      <c r="P1972" s="99"/>
      <c r="Q1972" s="157"/>
    </row>
    <row r="1973" spans="1:17">
      <c r="A1973" s="106"/>
      <c r="B1973" s="107"/>
      <c r="C1973" s="108"/>
      <c r="D1973" s="108"/>
      <c r="E1973" s="108"/>
      <c r="F1973" s="108"/>
      <c r="G1973" s="108"/>
      <c r="H1973" s="166"/>
      <c r="I1973" s="141"/>
      <c r="J1973" s="141"/>
      <c r="K1973" s="152"/>
      <c r="L1973" s="152"/>
      <c r="M1973" s="152"/>
      <c r="N1973" s="152"/>
      <c r="O1973" s="99"/>
      <c r="P1973" s="99"/>
      <c r="Q1973" s="157"/>
    </row>
    <row r="1974" spans="1:17">
      <c r="A1974" s="106"/>
      <c r="B1974" s="107"/>
      <c r="C1974" s="108"/>
      <c r="D1974" s="108"/>
      <c r="E1974" s="108"/>
      <c r="F1974" s="108"/>
      <c r="G1974" s="108"/>
      <c r="H1974" s="166"/>
      <c r="I1974" s="141"/>
      <c r="J1974" s="141"/>
      <c r="K1974" s="152"/>
      <c r="L1974" s="152"/>
      <c r="M1974" s="152"/>
      <c r="N1974" s="152"/>
      <c r="O1974" s="99"/>
      <c r="P1974" s="99"/>
      <c r="Q1974" s="157"/>
    </row>
    <row r="1975" spans="1:17">
      <c r="A1975" s="106"/>
      <c r="B1975" s="107"/>
      <c r="C1975" s="108"/>
      <c r="D1975" s="108"/>
      <c r="E1975" s="108"/>
      <c r="F1975" s="108"/>
      <c r="G1975" s="108"/>
      <c r="H1975" s="166"/>
      <c r="I1975" s="141"/>
      <c r="J1975" s="141"/>
      <c r="K1975" s="152"/>
      <c r="L1975" s="152"/>
      <c r="M1975" s="152"/>
      <c r="N1975" s="152"/>
      <c r="O1975" s="99"/>
      <c r="P1975" s="99"/>
      <c r="Q1975" s="157"/>
    </row>
    <row r="1976" spans="1:17">
      <c r="A1976" s="106"/>
      <c r="B1976" s="107"/>
      <c r="C1976" s="108"/>
      <c r="D1976" s="108"/>
      <c r="E1976" s="108"/>
      <c r="F1976" s="108"/>
      <c r="G1976" s="108"/>
      <c r="H1976" s="166"/>
      <c r="I1976" s="141"/>
      <c r="J1976" s="141"/>
      <c r="K1976" s="152"/>
      <c r="L1976" s="152"/>
      <c r="M1976" s="152"/>
      <c r="N1976" s="152"/>
      <c r="O1976" s="99"/>
      <c r="P1976" s="99"/>
      <c r="Q1976" s="157"/>
    </row>
    <row r="1977" spans="1:17">
      <c r="A1977" s="106"/>
      <c r="B1977" s="107"/>
      <c r="C1977" s="108"/>
      <c r="D1977" s="108"/>
      <c r="E1977" s="108"/>
      <c r="F1977" s="108"/>
      <c r="G1977" s="108"/>
      <c r="H1977" s="166"/>
      <c r="I1977" s="141"/>
      <c r="J1977" s="141"/>
      <c r="K1977" s="152"/>
      <c r="L1977" s="152"/>
      <c r="M1977" s="152"/>
      <c r="N1977" s="152"/>
      <c r="O1977" s="99"/>
      <c r="P1977" s="99"/>
      <c r="Q1977" s="157"/>
    </row>
    <row r="1978" spans="1:17">
      <c r="A1978" s="106"/>
      <c r="B1978" s="107"/>
      <c r="C1978" s="108"/>
      <c r="D1978" s="108"/>
      <c r="E1978" s="108"/>
      <c r="F1978" s="108"/>
      <c r="G1978" s="108"/>
      <c r="H1978" s="166"/>
      <c r="I1978" s="141"/>
      <c r="J1978" s="141"/>
      <c r="K1978" s="152"/>
      <c r="L1978" s="152"/>
      <c r="M1978" s="152"/>
      <c r="N1978" s="152"/>
      <c r="O1978" s="99"/>
      <c r="P1978" s="99"/>
      <c r="Q1978" s="157"/>
    </row>
    <row r="1979" spans="1:17">
      <c r="A1979" s="106"/>
      <c r="B1979" s="107"/>
      <c r="C1979" s="108"/>
      <c r="D1979" s="108"/>
      <c r="E1979" s="108"/>
      <c r="F1979" s="108"/>
      <c r="G1979" s="108"/>
      <c r="H1979" s="166"/>
      <c r="I1979" s="141"/>
      <c r="J1979" s="141"/>
      <c r="K1979" s="152"/>
      <c r="L1979" s="152"/>
      <c r="M1979" s="152"/>
      <c r="N1979" s="152"/>
      <c r="O1979" s="99"/>
      <c r="P1979" s="99"/>
      <c r="Q1979" s="157"/>
    </row>
    <row r="1980" spans="1:17">
      <c r="A1980" s="106"/>
      <c r="B1980" s="107"/>
      <c r="C1980" s="108"/>
      <c r="D1980" s="108"/>
      <c r="E1980" s="108"/>
      <c r="F1980" s="108"/>
      <c r="G1980" s="108"/>
      <c r="H1980" s="166"/>
      <c r="I1980" s="141"/>
      <c r="J1980" s="141"/>
      <c r="K1980" s="152"/>
      <c r="L1980" s="152"/>
      <c r="M1980" s="152"/>
      <c r="N1980" s="152"/>
      <c r="O1980" s="99"/>
      <c r="P1980" s="99"/>
      <c r="Q1980" s="157"/>
    </row>
    <row r="1981" spans="1:17">
      <c r="A1981" s="106"/>
      <c r="B1981" s="107"/>
      <c r="C1981" s="108"/>
      <c r="D1981" s="108"/>
      <c r="E1981" s="108"/>
      <c r="F1981" s="108"/>
      <c r="G1981" s="108"/>
      <c r="H1981" s="166"/>
      <c r="I1981" s="141"/>
      <c r="J1981" s="141"/>
      <c r="K1981" s="152"/>
      <c r="L1981" s="152"/>
      <c r="M1981" s="152"/>
      <c r="N1981" s="152"/>
      <c r="O1981" s="99"/>
      <c r="P1981" s="99"/>
      <c r="Q1981" s="157"/>
    </row>
    <row r="1982" spans="1:17">
      <c r="A1982" s="106"/>
      <c r="B1982" s="107"/>
      <c r="C1982" s="108"/>
      <c r="D1982" s="108"/>
      <c r="E1982" s="108"/>
      <c r="F1982" s="108"/>
      <c r="G1982" s="108"/>
      <c r="H1982" s="166"/>
      <c r="I1982" s="141"/>
      <c r="J1982" s="141"/>
      <c r="K1982" s="152"/>
      <c r="L1982" s="152"/>
      <c r="M1982" s="152"/>
      <c r="N1982" s="152"/>
      <c r="O1982" s="99"/>
      <c r="P1982" s="99"/>
      <c r="Q1982" s="157"/>
    </row>
    <row r="1983" spans="1:17">
      <c r="A1983" s="106"/>
      <c r="B1983" s="107"/>
      <c r="C1983" s="108"/>
      <c r="D1983" s="108"/>
      <c r="E1983" s="108"/>
      <c r="F1983" s="108"/>
      <c r="G1983" s="108"/>
      <c r="H1983" s="166"/>
      <c r="I1983" s="141"/>
      <c r="J1983" s="141"/>
      <c r="K1983" s="152"/>
      <c r="L1983" s="152"/>
      <c r="M1983" s="152"/>
      <c r="N1983" s="152"/>
      <c r="O1983" s="99"/>
      <c r="P1983" s="99"/>
      <c r="Q1983" s="157"/>
    </row>
    <row r="1984" spans="1:17">
      <c r="A1984" s="106"/>
      <c r="B1984" s="107"/>
      <c r="C1984" s="108"/>
      <c r="D1984" s="108"/>
      <c r="E1984" s="108"/>
      <c r="F1984" s="108"/>
      <c r="G1984" s="108"/>
      <c r="H1984" s="166"/>
      <c r="I1984" s="141"/>
      <c r="J1984" s="141"/>
      <c r="K1984" s="152"/>
      <c r="L1984" s="152"/>
      <c r="M1984" s="152"/>
      <c r="N1984" s="152"/>
      <c r="O1984" s="99"/>
      <c r="P1984" s="99"/>
      <c r="Q1984" s="157"/>
    </row>
    <row r="1985" spans="1:17">
      <c r="A1985" s="106"/>
      <c r="B1985" s="107"/>
      <c r="C1985" s="108"/>
      <c r="D1985" s="108"/>
      <c r="E1985" s="108"/>
      <c r="F1985" s="108"/>
      <c r="G1985" s="108"/>
      <c r="H1985" s="166"/>
      <c r="I1985" s="141"/>
      <c r="J1985" s="141"/>
      <c r="K1985" s="152"/>
      <c r="L1985" s="152"/>
      <c r="M1985" s="152"/>
      <c r="N1985" s="152"/>
      <c r="O1985" s="99"/>
      <c r="P1985" s="99"/>
      <c r="Q1985" s="157"/>
    </row>
    <row r="1986" spans="1:17">
      <c r="A1986" s="106"/>
      <c r="B1986" s="107"/>
      <c r="C1986" s="108"/>
      <c r="D1986" s="108"/>
      <c r="E1986" s="108"/>
      <c r="F1986" s="108"/>
      <c r="G1986" s="108"/>
      <c r="H1986" s="166"/>
      <c r="I1986" s="141"/>
      <c r="J1986" s="141"/>
      <c r="K1986" s="152"/>
      <c r="L1986" s="152"/>
      <c r="M1986" s="152"/>
      <c r="N1986" s="152"/>
      <c r="O1986" s="99"/>
      <c r="P1986" s="99"/>
      <c r="Q1986" s="157"/>
    </row>
    <row r="1987" spans="1:17">
      <c r="A1987" s="106"/>
      <c r="B1987" s="107"/>
      <c r="C1987" s="108"/>
      <c r="D1987" s="108"/>
      <c r="E1987" s="108"/>
      <c r="F1987" s="108"/>
      <c r="G1987" s="108"/>
      <c r="H1987" s="166"/>
      <c r="I1987" s="141"/>
      <c r="J1987" s="141"/>
      <c r="K1987" s="152"/>
      <c r="L1987" s="152"/>
      <c r="M1987" s="152"/>
      <c r="N1987" s="152"/>
      <c r="O1987" s="99"/>
      <c r="P1987" s="99"/>
      <c r="Q1987" s="157"/>
    </row>
    <row r="1988" spans="1:17">
      <c r="A1988" s="106"/>
      <c r="B1988" s="107"/>
      <c r="C1988" s="108"/>
      <c r="D1988" s="108"/>
      <c r="E1988" s="108"/>
      <c r="F1988" s="108"/>
      <c r="G1988" s="108"/>
      <c r="H1988" s="166"/>
      <c r="I1988" s="141"/>
      <c r="J1988" s="141"/>
      <c r="K1988" s="152"/>
      <c r="L1988" s="152"/>
      <c r="M1988" s="152"/>
      <c r="N1988" s="152"/>
      <c r="O1988" s="99"/>
      <c r="P1988" s="99"/>
      <c r="Q1988" s="157"/>
    </row>
    <row r="1989" spans="1:17">
      <c r="A1989" s="106"/>
      <c r="B1989" s="107"/>
      <c r="C1989" s="108"/>
      <c r="D1989" s="108"/>
      <c r="E1989" s="108"/>
      <c r="F1989" s="108"/>
      <c r="G1989" s="108"/>
      <c r="H1989" s="166"/>
      <c r="I1989" s="141"/>
      <c r="J1989" s="141"/>
      <c r="K1989" s="152"/>
      <c r="L1989" s="152"/>
      <c r="M1989" s="152"/>
      <c r="N1989" s="152"/>
      <c r="O1989" s="99"/>
      <c r="P1989" s="99"/>
      <c r="Q1989" s="157"/>
    </row>
    <row r="1990" spans="1:17">
      <c r="A1990" s="106"/>
      <c r="B1990" s="107"/>
      <c r="C1990" s="108"/>
      <c r="D1990" s="108"/>
      <c r="E1990" s="108"/>
      <c r="F1990" s="108"/>
      <c r="G1990" s="108"/>
      <c r="H1990" s="166"/>
      <c r="I1990" s="141"/>
      <c r="J1990" s="141"/>
      <c r="K1990" s="152"/>
      <c r="L1990" s="152"/>
      <c r="M1990" s="152"/>
      <c r="N1990" s="152"/>
      <c r="O1990" s="99"/>
      <c r="P1990" s="99"/>
      <c r="Q1990" s="157"/>
    </row>
    <row r="1991" spans="1:17">
      <c r="A1991" s="106"/>
      <c r="B1991" s="107"/>
      <c r="C1991" s="108"/>
      <c r="D1991" s="108"/>
      <c r="E1991" s="108"/>
      <c r="F1991" s="108"/>
      <c r="G1991" s="108"/>
      <c r="H1991" s="166"/>
      <c r="I1991" s="141"/>
      <c r="J1991" s="141"/>
      <c r="K1991" s="152"/>
      <c r="L1991" s="152"/>
      <c r="M1991" s="152"/>
      <c r="N1991" s="152"/>
      <c r="O1991" s="99"/>
      <c r="P1991" s="99"/>
      <c r="Q1991" s="157"/>
    </row>
    <row r="1992" spans="1:17">
      <c r="A1992" s="106"/>
      <c r="B1992" s="107"/>
      <c r="C1992" s="108"/>
      <c r="D1992" s="108"/>
      <c r="E1992" s="108"/>
      <c r="F1992" s="108"/>
      <c r="G1992" s="108"/>
      <c r="H1992" s="166"/>
      <c r="I1992" s="141"/>
      <c r="J1992" s="141"/>
      <c r="K1992" s="152"/>
      <c r="L1992" s="152"/>
      <c r="M1992" s="152"/>
      <c r="N1992" s="152"/>
      <c r="O1992" s="99"/>
      <c r="P1992" s="99"/>
      <c r="Q1992" s="157"/>
    </row>
    <row r="1993" spans="1:17">
      <c r="A1993" s="106"/>
      <c r="B1993" s="107"/>
      <c r="C1993" s="108"/>
      <c r="D1993" s="108"/>
      <c r="E1993" s="108"/>
      <c r="F1993" s="108"/>
      <c r="G1993" s="108"/>
      <c r="H1993" s="166"/>
      <c r="I1993" s="141"/>
      <c r="J1993" s="141"/>
      <c r="K1993" s="152"/>
      <c r="L1993" s="152"/>
      <c r="M1993" s="152"/>
      <c r="N1993" s="152"/>
      <c r="O1993" s="99"/>
      <c r="P1993" s="99"/>
      <c r="Q1993" s="157"/>
    </row>
    <row r="1994" spans="1:17">
      <c r="A1994" s="106"/>
      <c r="B1994" s="107"/>
      <c r="C1994" s="108"/>
      <c r="D1994" s="108"/>
      <c r="E1994" s="108"/>
      <c r="F1994" s="108"/>
      <c r="G1994" s="108"/>
      <c r="H1994" s="166"/>
      <c r="I1994" s="141"/>
      <c r="J1994" s="141"/>
      <c r="K1994" s="152"/>
      <c r="L1994" s="152"/>
      <c r="M1994" s="152"/>
      <c r="N1994" s="152"/>
      <c r="O1994" s="99"/>
      <c r="P1994" s="99"/>
      <c r="Q1994" s="157"/>
    </row>
    <row r="1995" spans="1:17">
      <c r="A1995" s="106"/>
      <c r="B1995" s="107"/>
      <c r="C1995" s="108"/>
      <c r="D1995" s="108"/>
      <c r="E1995" s="108"/>
      <c r="F1995" s="108"/>
      <c r="G1995" s="108"/>
      <c r="H1995" s="166"/>
      <c r="I1995" s="141"/>
      <c r="J1995" s="141"/>
      <c r="K1995" s="152"/>
      <c r="L1995" s="152"/>
      <c r="M1995" s="152"/>
      <c r="N1995" s="152"/>
      <c r="O1995" s="99"/>
      <c r="P1995" s="99"/>
      <c r="Q1995" s="157"/>
    </row>
    <row r="1996" spans="1:17">
      <c r="A1996" s="106"/>
      <c r="B1996" s="107"/>
      <c r="C1996" s="108"/>
      <c r="D1996" s="108"/>
      <c r="E1996" s="108"/>
      <c r="F1996" s="108"/>
      <c r="G1996" s="108"/>
      <c r="H1996" s="166"/>
      <c r="I1996" s="141"/>
      <c r="J1996" s="141"/>
      <c r="K1996" s="152"/>
      <c r="L1996" s="152"/>
      <c r="M1996" s="152"/>
      <c r="N1996" s="152"/>
      <c r="O1996" s="99"/>
      <c r="P1996" s="99"/>
      <c r="Q1996" s="157"/>
    </row>
    <row r="1997" spans="1:17">
      <c r="A1997" s="106"/>
      <c r="B1997" s="107"/>
      <c r="C1997" s="108"/>
      <c r="D1997" s="108"/>
      <c r="E1997" s="108"/>
      <c r="F1997" s="108"/>
      <c r="G1997" s="108"/>
      <c r="H1997" s="166"/>
      <c r="I1997" s="141"/>
      <c r="J1997" s="141"/>
      <c r="K1997" s="152"/>
      <c r="L1997" s="152"/>
      <c r="M1997" s="152"/>
      <c r="N1997" s="152"/>
      <c r="O1997" s="99"/>
      <c r="P1997" s="99"/>
      <c r="Q1997" s="157"/>
    </row>
    <row r="1998" spans="1:17">
      <c r="A1998" s="106"/>
      <c r="B1998" s="107"/>
      <c r="C1998" s="108"/>
      <c r="D1998" s="108"/>
      <c r="E1998" s="108"/>
      <c r="F1998" s="108"/>
      <c r="G1998" s="108"/>
      <c r="H1998" s="166"/>
      <c r="I1998" s="141"/>
      <c r="J1998" s="141"/>
      <c r="K1998" s="152"/>
      <c r="L1998" s="152"/>
      <c r="M1998" s="152"/>
      <c r="N1998" s="152"/>
      <c r="O1998" s="99"/>
      <c r="P1998" s="99"/>
      <c r="Q1998" s="157"/>
    </row>
    <row r="1999" spans="1:17">
      <c r="A1999" s="106"/>
      <c r="B1999" s="107"/>
      <c r="C1999" s="108"/>
      <c r="D1999" s="108"/>
      <c r="E1999" s="108"/>
      <c r="F1999" s="108"/>
      <c r="G1999" s="108"/>
      <c r="H1999" s="166"/>
      <c r="I1999" s="141"/>
      <c r="J1999" s="141"/>
      <c r="K1999" s="152"/>
      <c r="L1999" s="152"/>
      <c r="M1999" s="152"/>
      <c r="N1999" s="152"/>
      <c r="O1999" s="99"/>
      <c r="P1999" s="99"/>
      <c r="Q1999" s="157"/>
    </row>
    <row r="2000" spans="1:17">
      <c r="A2000" s="106"/>
      <c r="B2000" s="107"/>
      <c r="C2000" s="108"/>
      <c r="D2000" s="108"/>
      <c r="E2000" s="108"/>
      <c r="F2000" s="108"/>
      <c r="G2000" s="108"/>
      <c r="H2000" s="166"/>
      <c r="I2000" s="141"/>
      <c r="J2000" s="141"/>
      <c r="K2000" s="152"/>
      <c r="L2000" s="152"/>
      <c r="M2000" s="152"/>
      <c r="N2000" s="152"/>
      <c r="O2000" s="99"/>
      <c r="P2000" s="99"/>
      <c r="Q2000" s="157"/>
    </row>
    <row r="2001" spans="1:17">
      <c r="A2001" s="106"/>
      <c r="B2001" s="107"/>
      <c r="C2001" s="108"/>
      <c r="D2001" s="108"/>
      <c r="E2001" s="108"/>
      <c r="F2001" s="108"/>
      <c r="G2001" s="108"/>
      <c r="H2001" s="166"/>
      <c r="I2001" s="141"/>
      <c r="J2001" s="141"/>
      <c r="K2001" s="152"/>
      <c r="L2001" s="152"/>
      <c r="M2001" s="152"/>
      <c r="N2001" s="152"/>
      <c r="O2001" s="99"/>
      <c r="P2001" s="99"/>
      <c r="Q2001" s="157"/>
    </row>
    <row r="2002" spans="1:17">
      <c r="A2002" s="106"/>
      <c r="B2002" s="107"/>
      <c r="C2002" s="108"/>
      <c r="D2002" s="108"/>
      <c r="E2002" s="108"/>
      <c r="F2002" s="108"/>
      <c r="G2002" s="108"/>
      <c r="H2002" s="166"/>
      <c r="I2002" s="141"/>
      <c r="J2002" s="141"/>
      <c r="K2002" s="152"/>
      <c r="L2002" s="152"/>
      <c r="M2002" s="152"/>
      <c r="N2002" s="152"/>
      <c r="O2002" s="99"/>
      <c r="P2002" s="99"/>
      <c r="Q2002" s="157"/>
    </row>
    <row r="2003" spans="1:17">
      <c r="A2003" s="106"/>
      <c r="B2003" s="107"/>
      <c r="C2003" s="108"/>
      <c r="D2003" s="108"/>
      <c r="E2003" s="108"/>
      <c r="F2003" s="108"/>
      <c r="G2003" s="108"/>
      <c r="H2003" s="166"/>
      <c r="I2003" s="141"/>
      <c r="J2003" s="141"/>
      <c r="K2003" s="152"/>
      <c r="L2003" s="152"/>
      <c r="M2003" s="152"/>
      <c r="N2003" s="152"/>
      <c r="O2003" s="99"/>
      <c r="P2003" s="99"/>
      <c r="Q2003" s="157"/>
    </row>
    <row r="2004" spans="1:17">
      <c r="A2004" s="106"/>
      <c r="B2004" s="107"/>
      <c r="C2004" s="108"/>
      <c r="D2004" s="108"/>
      <c r="E2004" s="108"/>
      <c r="F2004" s="108"/>
      <c r="G2004" s="108"/>
      <c r="H2004" s="166"/>
      <c r="I2004" s="141"/>
      <c r="J2004" s="141"/>
      <c r="K2004" s="152"/>
      <c r="L2004" s="152"/>
      <c r="M2004" s="152"/>
      <c r="N2004" s="152"/>
      <c r="O2004" s="99"/>
      <c r="P2004" s="99"/>
      <c r="Q2004" s="157"/>
    </row>
    <row r="2005" spans="1:17">
      <c r="A2005" s="106"/>
      <c r="B2005" s="107"/>
      <c r="C2005" s="108"/>
      <c r="D2005" s="108"/>
      <c r="E2005" s="108"/>
      <c r="F2005" s="108"/>
      <c r="G2005" s="108"/>
      <c r="H2005" s="166"/>
      <c r="I2005" s="141"/>
      <c r="J2005" s="141"/>
      <c r="K2005" s="152"/>
      <c r="L2005" s="152"/>
      <c r="M2005" s="152"/>
      <c r="N2005" s="152"/>
      <c r="O2005" s="99"/>
      <c r="P2005" s="99"/>
      <c r="Q2005" s="157"/>
    </row>
    <row r="2006" spans="1:17">
      <c r="A2006" s="106"/>
      <c r="B2006" s="107"/>
      <c r="C2006" s="108"/>
      <c r="D2006" s="108"/>
      <c r="E2006" s="108"/>
      <c r="F2006" s="108"/>
      <c r="G2006" s="108"/>
      <c r="H2006" s="166"/>
      <c r="I2006" s="141"/>
      <c r="J2006" s="141"/>
      <c r="K2006" s="152"/>
      <c r="L2006" s="152"/>
      <c r="M2006" s="152"/>
      <c r="N2006" s="152"/>
      <c r="O2006" s="99"/>
      <c r="P2006" s="99"/>
      <c r="Q2006" s="157"/>
    </row>
    <row r="2007" spans="1:17">
      <c r="A2007" s="106"/>
      <c r="B2007" s="107"/>
      <c r="C2007" s="108"/>
      <c r="D2007" s="108"/>
      <c r="E2007" s="108"/>
      <c r="F2007" s="108"/>
      <c r="G2007" s="108"/>
      <c r="H2007" s="166"/>
      <c r="I2007" s="141"/>
      <c r="J2007" s="141"/>
      <c r="K2007" s="152"/>
      <c r="L2007" s="152"/>
      <c r="M2007" s="152"/>
      <c r="N2007" s="152"/>
      <c r="O2007" s="99"/>
      <c r="P2007" s="99"/>
      <c r="Q2007" s="157"/>
    </row>
    <row r="2008" spans="1:17">
      <c r="A2008" s="106"/>
      <c r="B2008" s="107"/>
      <c r="C2008" s="108"/>
      <c r="D2008" s="108"/>
      <c r="E2008" s="108"/>
      <c r="F2008" s="108"/>
      <c r="G2008" s="108"/>
      <c r="H2008" s="166"/>
      <c r="I2008" s="141"/>
      <c r="J2008" s="141"/>
      <c r="K2008" s="152"/>
      <c r="L2008" s="152"/>
      <c r="M2008" s="152"/>
      <c r="N2008" s="152"/>
      <c r="O2008" s="99"/>
      <c r="P2008" s="99"/>
      <c r="Q2008" s="157"/>
    </row>
    <row r="2009" spans="1:17">
      <c r="A2009" s="106"/>
      <c r="B2009" s="107"/>
      <c r="C2009" s="108"/>
      <c r="D2009" s="108"/>
      <c r="E2009" s="108"/>
      <c r="F2009" s="108"/>
      <c r="G2009" s="108"/>
      <c r="H2009" s="166"/>
      <c r="I2009" s="141"/>
      <c r="J2009" s="141"/>
      <c r="K2009" s="152"/>
      <c r="L2009" s="152"/>
      <c r="M2009" s="152"/>
      <c r="N2009" s="152"/>
      <c r="O2009" s="99"/>
      <c r="P2009" s="99"/>
      <c r="Q2009" s="157"/>
    </row>
    <row r="2010" spans="1:17">
      <c r="A2010" s="106"/>
      <c r="B2010" s="107"/>
      <c r="C2010" s="108"/>
      <c r="D2010" s="108"/>
      <c r="E2010" s="108"/>
      <c r="F2010" s="108"/>
      <c r="G2010" s="108"/>
      <c r="H2010" s="166"/>
      <c r="I2010" s="141"/>
      <c r="J2010" s="141"/>
      <c r="K2010" s="152"/>
      <c r="L2010" s="152"/>
      <c r="M2010" s="152"/>
      <c r="N2010" s="152"/>
      <c r="O2010" s="99"/>
      <c r="P2010" s="99"/>
      <c r="Q2010" s="157"/>
    </row>
    <row r="2011" spans="1:17">
      <c r="A2011" s="106"/>
      <c r="B2011" s="107"/>
      <c r="C2011" s="108"/>
      <c r="D2011" s="108"/>
      <c r="E2011" s="108"/>
      <c r="F2011" s="108"/>
      <c r="G2011" s="108"/>
      <c r="H2011" s="166"/>
      <c r="I2011" s="141"/>
      <c r="J2011" s="141"/>
      <c r="K2011" s="152"/>
      <c r="L2011" s="152"/>
      <c r="M2011" s="152"/>
      <c r="N2011" s="152"/>
      <c r="O2011" s="99"/>
      <c r="P2011" s="99"/>
      <c r="Q2011" s="157"/>
    </row>
    <row r="2012" spans="1:17">
      <c r="A2012" s="106"/>
      <c r="B2012" s="107"/>
      <c r="C2012" s="108"/>
      <c r="D2012" s="108"/>
      <c r="E2012" s="108"/>
      <c r="F2012" s="108"/>
      <c r="G2012" s="108"/>
      <c r="H2012" s="166"/>
      <c r="I2012" s="141"/>
      <c r="J2012" s="141"/>
      <c r="K2012" s="152"/>
      <c r="L2012" s="152"/>
      <c r="M2012" s="152"/>
      <c r="N2012" s="152"/>
      <c r="O2012" s="99"/>
      <c r="P2012" s="99"/>
      <c r="Q2012" s="157"/>
    </row>
    <row r="2013" spans="1:17">
      <c r="A2013" s="106"/>
      <c r="B2013" s="107"/>
      <c r="C2013" s="108"/>
      <c r="D2013" s="108"/>
      <c r="E2013" s="108"/>
      <c r="F2013" s="108"/>
      <c r="G2013" s="108"/>
      <c r="H2013" s="166"/>
      <c r="I2013" s="141"/>
      <c r="J2013" s="141"/>
      <c r="K2013" s="152"/>
      <c r="L2013" s="152"/>
      <c r="M2013" s="152"/>
      <c r="N2013" s="152"/>
      <c r="O2013" s="99"/>
      <c r="P2013" s="99"/>
      <c r="Q2013" s="157"/>
    </row>
    <row r="2014" spans="1:17">
      <c r="A2014" s="106"/>
      <c r="B2014" s="107"/>
      <c r="C2014" s="108"/>
      <c r="D2014" s="108"/>
      <c r="E2014" s="108"/>
      <c r="F2014" s="108"/>
      <c r="G2014" s="108"/>
      <c r="H2014" s="166"/>
      <c r="I2014" s="141"/>
      <c r="J2014" s="141"/>
      <c r="K2014" s="152"/>
      <c r="L2014" s="152"/>
      <c r="M2014" s="152"/>
      <c r="N2014" s="152"/>
      <c r="O2014" s="99"/>
      <c r="P2014" s="99"/>
      <c r="Q2014" s="157"/>
    </row>
    <row r="2015" spans="1:17">
      <c r="A2015" s="106"/>
      <c r="B2015" s="107"/>
      <c r="C2015" s="108"/>
      <c r="D2015" s="108"/>
      <c r="E2015" s="108"/>
      <c r="F2015" s="108"/>
      <c r="G2015" s="108"/>
      <c r="H2015" s="166"/>
      <c r="I2015" s="141"/>
      <c r="J2015" s="141"/>
      <c r="K2015" s="152"/>
      <c r="L2015" s="152"/>
      <c r="M2015" s="152"/>
      <c r="N2015" s="152"/>
      <c r="O2015" s="99"/>
      <c r="P2015" s="99"/>
      <c r="Q2015" s="157"/>
    </row>
    <row r="2016" spans="1:17">
      <c r="A2016" s="106"/>
      <c r="B2016" s="107"/>
      <c r="C2016" s="108"/>
      <c r="D2016" s="108"/>
      <c r="E2016" s="108"/>
      <c r="F2016" s="108"/>
      <c r="G2016" s="108"/>
      <c r="H2016" s="166"/>
      <c r="I2016" s="141"/>
      <c r="J2016" s="141"/>
      <c r="K2016" s="152"/>
      <c r="L2016" s="152"/>
      <c r="M2016" s="152"/>
      <c r="N2016" s="152"/>
      <c r="O2016" s="99"/>
      <c r="P2016" s="99"/>
      <c r="Q2016" s="157"/>
    </row>
    <row r="2017" spans="1:17">
      <c r="A2017" s="106"/>
      <c r="B2017" s="107"/>
      <c r="C2017" s="108"/>
      <c r="D2017" s="108"/>
      <c r="E2017" s="108"/>
      <c r="F2017" s="108"/>
      <c r="G2017" s="108"/>
      <c r="H2017" s="166"/>
      <c r="I2017" s="141"/>
      <c r="J2017" s="141"/>
      <c r="K2017" s="152"/>
      <c r="L2017" s="152"/>
      <c r="M2017" s="152"/>
      <c r="N2017" s="152"/>
      <c r="O2017" s="99"/>
      <c r="P2017" s="99"/>
      <c r="Q2017" s="157"/>
    </row>
    <row r="2018" spans="1:17">
      <c r="A2018" s="106"/>
      <c r="B2018" s="107"/>
      <c r="C2018" s="108"/>
      <c r="D2018" s="108"/>
      <c r="E2018" s="108"/>
      <c r="F2018" s="108"/>
      <c r="G2018" s="108"/>
      <c r="H2018" s="166"/>
      <c r="I2018" s="141"/>
      <c r="J2018" s="141"/>
      <c r="K2018" s="152"/>
      <c r="L2018" s="152"/>
      <c r="M2018" s="152"/>
      <c r="N2018" s="152"/>
      <c r="O2018" s="99"/>
      <c r="P2018" s="99"/>
      <c r="Q2018" s="157"/>
    </row>
    <row r="2019" spans="1:17">
      <c r="A2019" s="106"/>
      <c r="B2019" s="107"/>
      <c r="C2019" s="108"/>
      <c r="D2019" s="108"/>
      <c r="E2019" s="108"/>
      <c r="F2019" s="108"/>
      <c r="G2019" s="108"/>
      <c r="H2019" s="166"/>
      <c r="I2019" s="141"/>
      <c r="J2019" s="141"/>
      <c r="K2019" s="152"/>
      <c r="L2019" s="152"/>
      <c r="M2019" s="152"/>
      <c r="N2019" s="152"/>
      <c r="O2019" s="99"/>
      <c r="P2019" s="99"/>
      <c r="Q2019" s="157"/>
    </row>
    <row r="2020" spans="1:17">
      <c r="A2020" s="106"/>
      <c r="B2020" s="107"/>
      <c r="C2020" s="108"/>
      <c r="D2020" s="108"/>
      <c r="E2020" s="108"/>
      <c r="F2020" s="108"/>
      <c r="G2020" s="108"/>
      <c r="H2020" s="166"/>
      <c r="I2020" s="141"/>
      <c r="J2020" s="141"/>
      <c r="K2020" s="152"/>
      <c r="L2020" s="152"/>
      <c r="M2020" s="152"/>
      <c r="N2020" s="152"/>
      <c r="O2020" s="99"/>
      <c r="P2020" s="99"/>
      <c r="Q2020" s="157"/>
    </row>
    <row r="2021" spans="1:17">
      <c r="A2021" s="106"/>
      <c r="B2021" s="107"/>
      <c r="C2021" s="108"/>
      <c r="D2021" s="108"/>
      <c r="E2021" s="108"/>
      <c r="F2021" s="108"/>
      <c r="G2021" s="108"/>
      <c r="H2021" s="166"/>
      <c r="I2021" s="141"/>
      <c r="J2021" s="141"/>
      <c r="K2021" s="152"/>
      <c r="L2021" s="152"/>
      <c r="M2021" s="152"/>
      <c r="N2021" s="152"/>
      <c r="O2021" s="99"/>
      <c r="P2021" s="99"/>
      <c r="Q2021" s="157"/>
    </row>
    <row r="2022" spans="1:17">
      <c r="A2022" s="106"/>
      <c r="B2022" s="107"/>
      <c r="C2022" s="108"/>
      <c r="D2022" s="108"/>
      <c r="E2022" s="108"/>
      <c r="F2022" s="108"/>
      <c r="G2022" s="108"/>
      <c r="H2022" s="166"/>
      <c r="I2022" s="141"/>
      <c r="J2022" s="141"/>
      <c r="K2022" s="152"/>
      <c r="L2022" s="152"/>
      <c r="M2022" s="152"/>
      <c r="N2022" s="152"/>
      <c r="O2022" s="99"/>
      <c r="P2022" s="99"/>
      <c r="Q2022" s="157"/>
    </row>
    <row r="2023" spans="1:17">
      <c r="A2023" s="106"/>
      <c r="B2023" s="107"/>
      <c r="C2023" s="108"/>
      <c r="D2023" s="108"/>
      <c r="E2023" s="108"/>
      <c r="F2023" s="108"/>
      <c r="G2023" s="108"/>
      <c r="H2023" s="166"/>
      <c r="I2023" s="141"/>
      <c r="J2023" s="141"/>
      <c r="K2023" s="152"/>
      <c r="L2023" s="152"/>
      <c r="M2023" s="152"/>
      <c r="N2023" s="152"/>
      <c r="O2023" s="99"/>
      <c r="P2023" s="99"/>
      <c r="Q2023" s="157"/>
    </row>
    <row r="2024" spans="1:17">
      <c r="A2024" s="106"/>
      <c r="B2024" s="107"/>
      <c r="C2024" s="108"/>
      <c r="D2024" s="108"/>
      <c r="E2024" s="108"/>
      <c r="F2024" s="108"/>
      <c r="G2024" s="108"/>
      <c r="H2024" s="166"/>
      <c r="I2024" s="141"/>
      <c r="J2024" s="141"/>
      <c r="K2024" s="152"/>
      <c r="L2024" s="152"/>
      <c r="M2024" s="152"/>
      <c r="N2024" s="152"/>
      <c r="O2024" s="99"/>
      <c r="P2024" s="99"/>
      <c r="Q2024" s="157"/>
    </row>
    <row r="2025" spans="1:17">
      <c r="A2025" s="106"/>
      <c r="B2025" s="107"/>
      <c r="C2025" s="108"/>
      <c r="D2025" s="108"/>
      <c r="E2025" s="108"/>
      <c r="F2025" s="108"/>
      <c r="G2025" s="108"/>
      <c r="H2025" s="166"/>
      <c r="I2025" s="141"/>
      <c r="J2025" s="141"/>
      <c r="K2025" s="152"/>
      <c r="L2025" s="152"/>
      <c r="M2025" s="152"/>
      <c r="N2025" s="152"/>
      <c r="O2025" s="99"/>
      <c r="P2025" s="99"/>
      <c r="Q2025" s="157"/>
    </row>
    <row r="2026" spans="1:17">
      <c r="A2026" s="106"/>
      <c r="B2026" s="107"/>
      <c r="C2026" s="108"/>
      <c r="D2026" s="108"/>
      <c r="E2026" s="108"/>
      <c r="F2026" s="108"/>
      <c r="G2026" s="108"/>
      <c r="H2026" s="166"/>
      <c r="I2026" s="141"/>
      <c r="J2026" s="141"/>
      <c r="K2026" s="152"/>
      <c r="L2026" s="152"/>
      <c r="M2026" s="152"/>
      <c r="N2026" s="152"/>
      <c r="O2026" s="99"/>
      <c r="P2026" s="99"/>
      <c r="Q2026" s="157"/>
    </row>
    <row r="2027" spans="1:17">
      <c r="A2027" s="106"/>
      <c r="B2027" s="107"/>
      <c r="C2027" s="108"/>
      <c r="D2027" s="108"/>
      <c r="E2027" s="108"/>
      <c r="F2027" s="108"/>
      <c r="G2027" s="108"/>
      <c r="H2027" s="166"/>
      <c r="I2027" s="141"/>
      <c r="J2027" s="141"/>
      <c r="K2027" s="152"/>
      <c r="L2027" s="152"/>
      <c r="M2027" s="152"/>
      <c r="N2027" s="152"/>
      <c r="O2027" s="99"/>
      <c r="P2027" s="99"/>
      <c r="Q2027" s="157"/>
    </row>
    <row r="2028" spans="1:17">
      <c r="A2028" s="106"/>
      <c r="B2028" s="107"/>
      <c r="C2028" s="108"/>
      <c r="D2028" s="108"/>
      <c r="E2028" s="108"/>
      <c r="F2028" s="108"/>
      <c r="G2028" s="108"/>
      <c r="H2028" s="166"/>
      <c r="I2028" s="141"/>
      <c r="J2028" s="141"/>
      <c r="K2028" s="152"/>
      <c r="L2028" s="152"/>
      <c r="M2028" s="152"/>
      <c r="N2028" s="152"/>
      <c r="O2028" s="99"/>
      <c r="P2028" s="99"/>
      <c r="Q2028" s="157"/>
    </row>
    <row r="2029" spans="1:17">
      <c r="A2029" s="106"/>
      <c r="B2029" s="107"/>
      <c r="C2029" s="108"/>
      <c r="D2029" s="108"/>
      <c r="E2029" s="108"/>
      <c r="F2029" s="108"/>
      <c r="G2029" s="108"/>
      <c r="H2029" s="166"/>
      <c r="I2029" s="141"/>
      <c r="J2029" s="141"/>
      <c r="K2029" s="152"/>
      <c r="L2029" s="152"/>
      <c r="M2029" s="152"/>
      <c r="N2029" s="152"/>
      <c r="O2029" s="99"/>
      <c r="P2029" s="99"/>
      <c r="Q2029" s="157"/>
    </row>
    <row r="2030" spans="1:17">
      <c r="A2030" s="106"/>
      <c r="B2030" s="107"/>
      <c r="C2030" s="108"/>
      <c r="D2030" s="108"/>
      <c r="E2030" s="108"/>
      <c r="F2030" s="108"/>
      <c r="G2030" s="108"/>
      <c r="H2030" s="166"/>
      <c r="I2030" s="141"/>
      <c r="J2030" s="141"/>
      <c r="K2030" s="152"/>
      <c r="L2030" s="152"/>
      <c r="M2030" s="152"/>
      <c r="N2030" s="152"/>
      <c r="O2030" s="99"/>
      <c r="P2030" s="99"/>
      <c r="Q2030" s="157"/>
    </row>
    <row r="2031" spans="1:17">
      <c r="A2031" s="106"/>
      <c r="B2031" s="107"/>
      <c r="C2031" s="108"/>
      <c r="D2031" s="108"/>
      <c r="E2031" s="108"/>
      <c r="F2031" s="108"/>
      <c r="G2031" s="108"/>
      <c r="H2031" s="166"/>
      <c r="I2031" s="141"/>
      <c r="J2031" s="141"/>
      <c r="K2031" s="152"/>
      <c r="L2031" s="152"/>
      <c r="M2031" s="152"/>
      <c r="N2031" s="152"/>
      <c r="O2031" s="99"/>
      <c r="P2031" s="99"/>
      <c r="Q2031" s="157"/>
    </row>
    <row r="2032" spans="1:17">
      <c r="A2032" s="106"/>
      <c r="B2032" s="107"/>
      <c r="C2032" s="108"/>
      <c r="D2032" s="108"/>
      <c r="E2032" s="108"/>
      <c r="F2032" s="108"/>
      <c r="G2032" s="108"/>
      <c r="H2032" s="166"/>
      <c r="I2032" s="141"/>
      <c r="J2032" s="141"/>
      <c r="K2032" s="152"/>
      <c r="L2032" s="152"/>
      <c r="M2032" s="152"/>
      <c r="N2032" s="152"/>
      <c r="O2032" s="99"/>
      <c r="P2032" s="99"/>
      <c r="Q2032" s="157"/>
    </row>
    <row r="2033" spans="1:17">
      <c r="A2033" s="106"/>
      <c r="B2033" s="107"/>
      <c r="C2033" s="108"/>
      <c r="D2033" s="108"/>
      <c r="E2033" s="108"/>
      <c r="F2033" s="108"/>
      <c r="G2033" s="108"/>
      <c r="H2033" s="166"/>
      <c r="I2033" s="141"/>
      <c r="J2033" s="141"/>
      <c r="K2033" s="152"/>
      <c r="L2033" s="152"/>
      <c r="M2033" s="152"/>
      <c r="N2033" s="152"/>
      <c r="O2033" s="99"/>
      <c r="P2033" s="99"/>
      <c r="Q2033" s="157"/>
    </row>
    <row r="2034" spans="1:17">
      <c r="A2034" s="106"/>
      <c r="B2034" s="107"/>
      <c r="C2034" s="108"/>
      <c r="D2034" s="108"/>
      <c r="E2034" s="108"/>
      <c r="F2034" s="108"/>
      <c r="G2034" s="108"/>
      <c r="H2034" s="166"/>
      <c r="I2034" s="141"/>
      <c r="J2034" s="141"/>
      <c r="K2034" s="152"/>
      <c r="L2034" s="152"/>
      <c r="M2034" s="152"/>
      <c r="N2034" s="152"/>
      <c r="O2034" s="99"/>
      <c r="P2034" s="99"/>
      <c r="Q2034" s="157"/>
    </row>
    <row r="2035" spans="1:17">
      <c r="A2035" s="106"/>
      <c r="B2035" s="107"/>
      <c r="C2035" s="108"/>
      <c r="D2035" s="108"/>
      <c r="E2035" s="108"/>
      <c r="F2035" s="108"/>
      <c r="G2035" s="108"/>
      <c r="H2035" s="166"/>
      <c r="I2035" s="141"/>
      <c r="J2035" s="141"/>
      <c r="K2035" s="152"/>
      <c r="L2035" s="152"/>
      <c r="M2035" s="152"/>
      <c r="N2035" s="152"/>
      <c r="O2035" s="99"/>
      <c r="P2035" s="99"/>
      <c r="Q2035" s="157"/>
    </row>
    <row r="2036" spans="1:17">
      <c r="A2036" s="106"/>
      <c r="B2036" s="107"/>
      <c r="C2036" s="108"/>
      <c r="D2036" s="108"/>
      <c r="E2036" s="108"/>
      <c r="F2036" s="108"/>
      <c r="G2036" s="108"/>
      <c r="H2036" s="166"/>
      <c r="I2036" s="141"/>
      <c r="J2036" s="141"/>
      <c r="K2036" s="152"/>
      <c r="L2036" s="152"/>
      <c r="M2036" s="152"/>
      <c r="N2036" s="152"/>
      <c r="O2036" s="99"/>
      <c r="P2036" s="99"/>
      <c r="Q2036" s="157"/>
    </row>
    <row r="2037" spans="1:17">
      <c r="A2037" s="106"/>
      <c r="B2037" s="107"/>
      <c r="C2037" s="108"/>
      <c r="D2037" s="108"/>
      <c r="E2037" s="108"/>
      <c r="F2037" s="108"/>
      <c r="G2037" s="108"/>
      <c r="H2037" s="166"/>
      <c r="I2037" s="141"/>
      <c r="J2037" s="141"/>
      <c r="K2037" s="152"/>
      <c r="L2037" s="152"/>
      <c r="M2037" s="152"/>
      <c r="N2037" s="152"/>
      <c r="O2037" s="99"/>
      <c r="P2037" s="99"/>
      <c r="Q2037" s="157"/>
    </row>
    <row r="2038" spans="1:17">
      <c r="A2038" s="106"/>
      <c r="B2038" s="107"/>
      <c r="C2038" s="108"/>
      <c r="D2038" s="108"/>
      <c r="E2038" s="108"/>
      <c r="F2038" s="108"/>
      <c r="G2038" s="108"/>
      <c r="H2038" s="166"/>
      <c r="I2038" s="141"/>
      <c r="J2038" s="141"/>
      <c r="K2038" s="152"/>
      <c r="L2038" s="152"/>
      <c r="M2038" s="152"/>
      <c r="N2038" s="152"/>
      <c r="O2038" s="99"/>
      <c r="P2038" s="99"/>
      <c r="Q2038" s="157"/>
    </row>
    <row r="2039" spans="1:17">
      <c r="A2039" s="106"/>
      <c r="B2039" s="107"/>
      <c r="C2039" s="108"/>
      <c r="D2039" s="108"/>
      <c r="E2039" s="108"/>
      <c r="F2039" s="108"/>
      <c r="G2039" s="108"/>
      <c r="H2039" s="166"/>
      <c r="I2039" s="141"/>
      <c r="J2039" s="141"/>
      <c r="K2039" s="152"/>
      <c r="L2039" s="152"/>
      <c r="M2039" s="152"/>
      <c r="N2039" s="152"/>
      <c r="O2039" s="99"/>
      <c r="P2039" s="99"/>
      <c r="Q2039" s="157"/>
    </row>
    <row r="2040" spans="1:17">
      <c r="A2040" s="106"/>
      <c r="B2040" s="107"/>
      <c r="C2040" s="108"/>
      <c r="D2040" s="108"/>
      <c r="E2040" s="108"/>
      <c r="F2040" s="108"/>
      <c r="G2040" s="108"/>
      <c r="H2040" s="166"/>
      <c r="I2040" s="141"/>
      <c r="J2040" s="141"/>
      <c r="K2040" s="152"/>
      <c r="L2040" s="152"/>
      <c r="M2040" s="152"/>
      <c r="N2040" s="152"/>
      <c r="O2040" s="99"/>
      <c r="P2040" s="99"/>
      <c r="Q2040" s="157"/>
    </row>
    <row r="2041" spans="1:17">
      <c r="A2041" s="106"/>
      <c r="B2041" s="107"/>
      <c r="C2041" s="108"/>
      <c r="D2041" s="108"/>
      <c r="E2041" s="108"/>
      <c r="F2041" s="108"/>
      <c r="G2041" s="108"/>
      <c r="H2041" s="166"/>
      <c r="I2041" s="141"/>
      <c r="J2041" s="141"/>
      <c r="K2041" s="152"/>
      <c r="L2041" s="152"/>
      <c r="M2041" s="152"/>
      <c r="N2041" s="152"/>
      <c r="O2041" s="99"/>
      <c r="P2041" s="99"/>
      <c r="Q2041" s="157"/>
    </row>
    <row r="2042" spans="1:17">
      <c r="A2042" s="106"/>
      <c r="B2042" s="107"/>
      <c r="C2042" s="108"/>
      <c r="D2042" s="108"/>
      <c r="E2042" s="108"/>
      <c r="F2042" s="108"/>
      <c r="G2042" s="108"/>
      <c r="H2042" s="166"/>
      <c r="I2042" s="141"/>
      <c r="J2042" s="141"/>
      <c r="K2042" s="152"/>
      <c r="L2042" s="152"/>
      <c r="M2042" s="152"/>
      <c r="N2042" s="152"/>
      <c r="O2042" s="99"/>
      <c r="P2042" s="99"/>
      <c r="Q2042" s="157"/>
    </row>
    <row r="2043" spans="1:17">
      <c r="A2043" s="106"/>
      <c r="B2043" s="107"/>
      <c r="C2043" s="108"/>
      <c r="D2043" s="108"/>
      <c r="E2043" s="108"/>
      <c r="F2043" s="108"/>
      <c r="G2043" s="108"/>
      <c r="H2043" s="166"/>
      <c r="I2043" s="141"/>
      <c r="J2043" s="141"/>
      <c r="K2043" s="152"/>
      <c r="L2043" s="152"/>
      <c r="M2043" s="152"/>
      <c r="N2043" s="152"/>
      <c r="O2043" s="99"/>
      <c r="P2043" s="99"/>
      <c r="Q2043" s="157"/>
    </row>
    <row r="2044" spans="1:17">
      <c r="A2044" s="106"/>
      <c r="B2044" s="107"/>
      <c r="C2044" s="108"/>
      <c r="D2044" s="108"/>
      <c r="E2044" s="108"/>
      <c r="F2044" s="108"/>
      <c r="G2044" s="108"/>
      <c r="H2044" s="166"/>
      <c r="I2044" s="141"/>
      <c r="J2044" s="141"/>
      <c r="K2044" s="152"/>
      <c r="L2044" s="152"/>
      <c r="M2044" s="152"/>
      <c r="N2044" s="152"/>
      <c r="O2044" s="99"/>
      <c r="P2044" s="99"/>
      <c r="Q2044" s="157"/>
    </row>
    <row r="2045" spans="1:17">
      <c r="A2045" s="106"/>
      <c r="B2045" s="107"/>
      <c r="C2045" s="108"/>
      <c r="D2045" s="108"/>
      <c r="E2045" s="108"/>
      <c r="F2045" s="108"/>
      <c r="G2045" s="108"/>
      <c r="H2045" s="166"/>
      <c r="I2045" s="141"/>
      <c r="J2045" s="141"/>
      <c r="K2045" s="152"/>
      <c r="L2045" s="152"/>
      <c r="M2045" s="152"/>
      <c r="N2045" s="152"/>
      <c r="O2045" s="99"/>
      <c r="P2045" s="99"/>
      <c r="Q2045" s="157"/>
    </row>
    <row r="2046" spans="1:17">
      <c r="A2046" s="106"/>
      <c r="B2046" s="107"/>
      <c r="C2046" s="108"/>
      <c r="D2046" s="108"/>
      <c r="E2046" s="108"/>
      <c r="F2046" s="108"/>
      <c r="G2046" s="108"/>
      <c r="H2046" s="166"/>
      <c r="I2046" s="141"/>
      <c r="J2046" s="141"/>
      <c r="K2046" s="152"/>
      <c r="L2046" s="152"/>
      <c r="M2046" s="152"/>
      <c r="N2046" s="152"/>
      <c r="O2046" s="99"/>
      <c r="P2046" s="99"/>
      <c r="Q2046" s="157"/>
    </row>
    <row r="2047" spans="1:17">
      <c r="A2047" s="106"/>
      <c r="B2047" s="107"/>
      <c r="C2047" s="108"/>
      <c r="D2047" s="108"/>
      <c r="E2047" s="108"/>
      <c r="F2047" s="108"/>
      <c r="G2047" s="108"/>
      <c r="H2047" s="166"/>
      <c r="I2047" s="141"/>
      <c r="J2047" s="141"/>
      <c r="K2047" s="152"/>
      <c r="L2047" s="152"/>
      <c r="M2047" s="152"/>
      <c r="N2047" s="152"/>
      <c r="O2047" s="99"/>
      <c r="P2047" s="99"/>
      <c r="Q2047" s="157"/>
    </row>
    <row r="2048" spans="1:17">
      <c r="A2048" s="106"/>
      <c r="B2048" s="107"/>
      <c r="C2048" s="108"/>
      <c r="D2048" s="108"/>
      <c r="E2048" s="108"/>
      <c r="F2048" s="108"/>
      <c r="G2048" s="108"/>
      <c r="H2048" s="166"/>
      <c r="I2048" s="141"/>
      <c r="J2048" s="141"/>
      <c r="K2048" s="152"/>
      <c r="L2048" s="152"/>
      <c r="M2048" s="152"/>
      <c r="N2048" s="152"/>
      <c r="O2048" s="99"/>
      <c r="P2048" s="99"/>
      <c r="Q2048" s="157"/>
    </row>
    <row r="2049" spans="1:17">
      <c r="A2049" s="106"/>
      <c r="B2049" s="107"/>
      <c r="C2049" s="108"/>
      <c r="D2049" s="108"/>
      <c r="E2049" s="108"/>
      <c r="F2049" s="108"/>
      <c r="G2049" s="108"/>
      <c r="H2049" s="166"/>
      <c r="I2049" s="141"/>
      <c r="J2049" s="141"/>
      <c r="K2049" s="152"/>
      <c r="L2049" s="152"/>
      <c r="M2049" s="152"/>
      <c r="N2049" s="152"/>
      <c r="O2049" s="99"/>
      <c r="P2049" s="99"/>
      <c r="Q2049" s="157"/>
    </row>
    <row r="2050" spans="1:17">
      <c r="A2050" s="106"/>
      <c r="B2050" s="107"/>
      <c r="C2050" s="108"/>
      <c r="D2050" s="108"/>
      <c r="E2050" s="108"/>
      <c r="F2050" s="108"/>
      <c r="G2050" s="108"/>
      <c r="H2050" s="166"/>
      <c r="I2050" s="141"/>
      <c r="J2050" s="141"/>
      <c r="K2050" s="152"/>
      <c r="L2050" s="152"/>
      <c r="M2050" s="152"/>
      <c r="N2050" s="152"/>
      <c r="O2050" s="99"/>
      <c r="P2050" s="99"/>
      <c r="Q2050" s="157"/>
    </row>
    <row r="2051" spans="1:17">
      <c r="A2051" s="106"/>
      <c r="B2051" s="107"/>
      <c r="C2051" s="108"/>
      <c r="D2051" s="108"/>
      <c r="E2051" s="108"/>
      <c r="F2051" s="108"/>
      <c r="G2051" s="108"/>
      <c r="H2051" s="166"/>
      <c r="I2051" s="141"/>
      <c r="J2051" s="141"/>
      <c r="K2051" s="152"/>
      <c r="L2051" s="152"/>
      <c r="M2051" s="152"/>
      <c r="N2051" s="152"/>
      <c r="O2051" s="99"/>
      <c r="P2051" s="99"/>
      <c r="Q2051" s="157"/>
    </row>
    <row r="2052" spans="1:17">
      <c r="A2052" s="106"/>
      <c r="B2052" s="107"/>
      <c r="C2052" s="108"/>
      <c r="D2052" s="108"/>
      <c r="E2052" s="108"/>
      <c r="F2052" s="108"/>
      <c r="G2052" s="108"/>
      <c r="H2052" s="166"/>
      <c r="I2052" s="141"/>
      <c r="J2052" s="141"/>
      <c r="K2052" s="152"/>
      <c r="L2052" s="152"/>
      <c r="M2052" s="152"/>
      <c r="N2052" s="152"/>
      <c r="O2052" s="99"/>
      <c r="P2052" s="99"/>
      <c r="Q2052" s="157"/>
    </row>
    <row r="2053" spans="1:17">
      <c r="A2053" s="106"/>
      <c r="B2053" s="107"/>
      <c r="C2053" s="108"/>
      <c r="D2053" s="108"/>
      <c r="E2053" s="108"/>
      <c r="F2053" s="108"/>
      <c r="G2053" s="108"/>
      <c r="H2053" s="166"/>
      <c r="I2053" s="141"/>
      <c r="J2053" s="141"/>
      <c r="K2053" s="152"/>
      <c r="L2053" s="152"/>
      <c r="M2053" s="152"/>
      <c r="N2053" s="152"/>
      <c r="O2053" s="99"/>
      <c r="P2053" s="99"/>
      <c r="Q2053" s="157"/>
    </row>
    <row r="2054" spans="1:17">
      <c r="A2054" s="106"/>
      <c r="B2054" s="107"/>
      <c r="C2054" s="108"/>
      <c r="D2054" s="108"/>
      <c r="E2054" s="108"/>
      <c r="F2054" s="108"/>
      <c r="G2054" s="108"/>
      <c r="H2054" s="166"/>
      <c r="I2054" s="141"/>
      <c r="J2054" s="141"/>
      <c r="K2054" s="152"/>
      <c r="L2054" s="152"/>
      <c r="M2054" s="152"/>
      <c r="N2054" s="152"/>
      <c r="O2054" s="99"/>
      <c r="P2054" s="99"/>
      <c r="Q2054" s="157"/>
    </row>
    <row r="2055" spans="1:17">
      <c r="A2055" s="106"/>
      <c r="B2055" s="107"/>
      <c r="C2055" s="108"/>
      <c r="D2055" s="108"/>
      <c r="E2055" s="108"/>
      <c r="F2055" s="108"/>
      <c r="G2055" s="108"/>
      <c r="H2055" s="166"/>
      <c r="I2055" s="141"/>
      <c r="J2055" s="141"/>
      <c r="K2055" s="152"/>
      <c r="L2055" s="152"/>
      <c r="M2055" s="152"/>
      <c r="N2055" s="152"/>
      <c r="O2055" s="99"/>
      <c r="P2055" s="99"/>
      <c r="Q2055" s="157"/>
    </row>
    <row r="2056" spans="1:17">
      <c r="A2056" s="106"/>
      <c r="B2056" s="107"/>
      <c r="C2056" s="108"/>
      <c r="D2056" s="108"/>
      <c r="E2056" s="108"/>
      <c r="F2056" s="108"/>
      <c r="G2056" s="108"/>
      <c r="H2056" s="166"/>
      <c r="I2056" s="141"/>
      <c r="J2056" s="141"/>
      <c r="K2056" s="152"/>
      <c r="L2056" s="152"/>
      <c r="M2056" s="152"/>
      <c r="N2056" s="152"/>
      <c r="O2056" s="99"/>
      <c r="P2056" s="99"/>
      <c r="Q2056" s="157"/>
    </row>
    <row r="2057" spans="1:17">
      <c r="A2057" s="106"/>
      <c r="B2057" s="107"/>
      <c r="C2057" s="108"/>
      <c r="D2057" s="108"/>
      <c r="E2057" s="108"/>
      <c r="F2057" s="108"/>
      <c r="G2057" s="108"/>
      <c r="H2057" s="166"/>
      <c r="I2057" s="141"/>
      <c r="J2057" s="141"/>
      <c r="K2057" s="152"/>
      <c r="L2057" s="152"/>
      <c r="M2057" s="152"/>
      <c r="N2057" s="152"/>
      <c r="O2057" s="99"/>
      <c r="P2057" s="99"/>
      <c r="Q2057" s="157"/>
    </row>
    <row r="2058" spans="1:17">
      <c r="A2058" s="106"/>
      <c r="B2058" s="107"/>
      <c r="C2058" s="108"/>
      <c r="D2058" s="108"/>
      <c r="E2058" s="108"/>
      <c r="F2058" s="108"/>
      <c r="G2058" s="108"/>
      <c r="H2058" s="166"/>
      <c r="I2058" s="141"/>
      <c r="J2058" s="141"/>
      <c r="K2058" s="152"/>
      <c r="L2058" s="152"/>
      <c r="M2058" s="152"/>
      <c r="N2058" s="152"/>
      <c r="O2058" s="99"/>
      <c r="P2058" s="99"/>
      <c r="Q2058" s="157"/>
    </row>
    <row r="2059" spans="1:17">
      <c r="A2059" s="106"/>
      <c r="B2059" s="107"/>
      <c r="C2059" s="108"/>
      <c r="D2059" s="108"/>
      <c r="E2059" s="108"/>
      <c r="F2059" s="108"/>
      <c r="G2059" s="108"/>
      <c r="H2059" s="166"/>
      <c r="I2059" s="141"/>
      <c r="J2059" s="141"/>
      <c r="K2059" s="152"/>
      <c r="L2059" s="152"/>
      <c r="M2059" s="152"/>
      <c r="N2059" s="152"/>
      <c r="O2059" s="99"/>
      <c r="P2059" s="99"/>
      <c r="Q2059" s="157"/>
    </row>
    <row r="2060" spans="1:17">
      <c r="A2060" s="106"/>
      <c r="B2060" s="107"/>
      <c r="C2060" s="108"/>
      <c r="D2060" s="108"/>
      <c r="E2060" s="108"/>
      <c r="F2060" s="108"/>
      <c r="G2060" s="108"/>
      <c r="H2060" s="166"/>
      <c r="I2060" s="141"/>
      <c r="J2060" s="141"/>
      <c r="K2060" s="152"/>
      <c r="L2060" s="152"/>
      <c r="M2060" s="152"/>
      <c r="N2060" s="152"/>
      <c r="O2060" s="99"/>
      <c r="P2060" s="99"/>
      <c r="Q2060" s="157"/>
    </row>
    <row r="2061" spans="1:17">
      <c r="A2061" s="106"/>
      <c r="B2061" s="107"/>
      <c r="C2061" s="108"/>
      <c r="D2061" s="108"/>
      <c r="E2061" s="108"/>
      <c r="F2061" s="108"/>
      <c r="G2061" s="108"/>
      <c r="H2061" s="166"/>
      <c r="I2061" s="141"/>
      <c r="J2061" s="141"/>
      <c r="K2061" s="152"/>
      <c r="L2061" s="152"/>
      <c r="M2061" s="152"/>
      <c r="N2061" s="152"/>
      <c r="O2061" s="99"/>
      <c r="P2061" s="99"/>
      <c r="Q2061" s="157"/>
    </row>
    <row r="2062" spans="1:17">
      <c r="A2062" s="106"/>
      <c r="B2062" s="107"/>
      <c r="C2062" s="108"/>
      <c r="D2062" s="108"/>
      <c r="E2062" s="108"/>
      <c r="F2062" s="108"/>
      <c r="G2062" s="108"/>
      <c r="H2062" s="166"/>
      <c r="I2062" s="141"/>
      <c r="J2062" s="141"/>
      <c r="K2062" s="152"/>
      <c r="L2062" s="152"/>
      <c r="M2062" s="152"/>
      <c r="N2062" s="152"/>
      <c r="O2062" s="99"/>
      <c r="P2062" s="99"/>
      <c r="Q2062" s="157"/>
    </row>
    <row r="2063" spans="1:17">
      <c r="A2063" s="106"/>
      <c r="B2063" s="107"/>
      <c r="C2063" s="108"/>
      <c r="D2063" s="108"/>
      <c r="E2063" s="108"/>
      <c r="F2063" s="108"/>
      <c r="G2063" s="108"/>
      <c r="H2063" s="166"/>
      <c r="I2063" s="141"/>
      <c r="J2063" s="141"/>
      <c r="K2063" s="152"/>
      <c r="L2063" s="152"/>
      <c r="M2063" s="152"/>
      <c r="N2063" s="152"/>
      <c r="O2063" s="99"/>
      <c r="P2063" s="99"/>
      <c r="Q2063" s="157"/>
    </row>
    <row r="2064" spans="1:17">
      <c r="A2064" s="106"/>
      <c r="B2064" s="107"/>
      <c r="C2064" s="108"/>
      <c r="D2064" s="108"/>
      <c r="E2064" s="108"/>
      <c r="F2064" s="108"/>
      <c r="G2064" s="108"/>
      <c r="H2064" s="166"/>
      <c r="I2064" s="141"/>
      <c r="J2064" s="141"/>
      <c r="K2064" s="152"/>
      <c r="L2064" s="152"/>
      <c r="M2064" s="152"/>
      <c r="N2064" s="152"/>
      <c r="O2064" s="99"/>
      <c r="P2064" s="99"/>
      <c r="Q2064" s="157"/>
    </row>
    <row r="2065" spans="1:17">
      <c r="A2065" s="106"/>
      <c r="B2065" s="107"/>
      <c r="C2065" s="108"/>
      <c r="D2065" s="108"/>
      <c r="E2065" s="108"/>
      <c r="F2065" s="108"/>
      <c r="G2065" s="108"/>
      <c r="H2065" s="166"/>
      <c r="I2065" s="141"/>
      <c r="J2065" s="141"/>
      <c r="K2065" s="152"/>
      <c r="L2065" s="152"/>
      <c r="M2065" s="152"/>
      <c r="N2065" s="152"/>
      <c r="O2065" s="99"/>
      <c r="P2065" s="99"/>
      <c r="Q2065" s="157"/>
    </row>
    <row r="2066" spans="1:17">
      <c r="A2066" s="106"/>
      <c r="B2066" s="107"/>
      <c r="C2066" s="108"/>
      <c r="D2066" s="108"/>
      <c r="E2066" s="108"/>
      <c r="F2066" s="108"/>
      <c r="G2066" s="108"/>
      <c r="H2066" s="166"/>
      <c r="I2066" s="141"/>
      <c r="J2066" s="141"/>
      <c r="K2066" s="152"/>
      <c r="L2066" s="152"/>
      <c r="M2066" s="152"/>
      <c r="N2066" s="152"/>
      <c r="O2066" s="99"/>
      <c r="P2066" s="99"/>
      <c r="Q2066" s="157"/>
    </row>
    <row r="2067" spans="1:17">
      <c r="A2067" s="106"/>
      <c r="B2067" s="107"/>
      <c r="C2067" s="108"/>
      <c r="D2067" s="108"/>
      <c r="E2067" s="108"/>
      <c r="F2067" s="108"/>
      <c r="G2067" s="108"/>
      <c r="H2067" s="166"/>
      <c r="I2067" s="141"/>
      <c r="J2067" s="141"/>
      <c r="K2067" s="152"/>
      <c r="L2067" s="152"/>
      <c r="M2067" s="152"/>
      <c r="N2067" s="152"/>
      <c r="O2067" s="99"/>
      <c r="P2067" s="99"/>
      <c r="Q2067" s="157"/>
    </row>
    <row r="2068" spans="1:17">
      <c r="A2068" s="106"/>
      <c r="B2068" s="107"/>
      <c r="C2068" s="108"/>
      <c r="D2068" s="108"/>
      <c r="E2068" s="108"/>
      <c r="F2068" s="108"/>
      <c r="G2068" s="108"/>
      <c r="H2068" s="166"/>
      <c r="I2068" s="141"/>
      <c r="J2068" s="141"/>
      <c r="K2068" s="152"/>
      <c r="L2068" s="152"/>
      <c r="M2068" s="152"/>
      <c r="N2068" s="152"/>
      <c r="O2068" s="99"/>
      <c r="P2068" s="99"/>
      <c r="Q2068" s="157"/>
    </row>
    <row r="2069" spans="1:17">
      <c r="A2069" s="106"/>
      <c r="B2069" s="107"/>
      <c r="C2069" s="108"/>
      <c r="D2069" s="108"/>
      <c r="E2069" s="108"/>
      <c r="F2069" s="108"/>
      <c r="G2069" s="108"/>
      <c r="H2069" s="166"/>
      <c r="I2069" s="141"/>
      <c r="J2069" s="141"/>
      <c r="K2069" s="152"/>
      <c r="L2069" s="152"/>
      <c r="M2069" s="152"/>
      <c r="N2069" s="152"/>
      <c r="O2069" s="99"/>
      <c r="P2069" s="99"/>
      <c r="Q2069" s="157"/>
    </row>
    <row r="2070" spans="1:17">
      <c r="A2070" s="106"/>
      <c r="B2070" s="107"/>
      <c r="C2070" s="108"/>
      <c r="D2070" s="108"/>
      <c r="E2070" s="108"/>
      <c r="F2070" s="108"/>
      <c r="G2070" s="108"/>
      <c r="H2070" s="166"/>
      <c r="I2070" s="141"/>
      <c r="J2070" s="141"/>
      <c r="K2070" s="152"/>
      <c r="L2070" s="152"/>
      <c r="M2070" s="152"/>
      <c r="N2070" s="152"/>
      <c r="O2070" s="99"/>
      <c r="P2070" s="99"/>
      <c r="Q2070" s="157"/>
    </row>
    <row r="2071" spans="1:17">
      <c r="A2071" s="106"/>
      <c r="B2071" s="107"/>
      <c r="C2071" s="108"/>
      <c r="D2071" s="108"/>
      <c r="E2071" s="108"/>
      <c r="F2071" s="108"/>
      <c r="G2071" s="108"/>
      <c r="H2071" s="166"/>
      <c r="I2071" s="141"/>
      <c r="J2071" s="141"/>
      <c r="K2071" s="152"/>
      <c r="L2071" s="152"/>
      <c r="M2071" s="152"/>
      <c r="N2071" s="152"/>
      <c r="O2071" s="99"/>
      <c r="P2071" s="99"/>
      <c r="Q2071" s="157"/>
    </row>
    <row r="2072" spans="1:17">
      <c r="A2072" s="106"/>
      <c r="B2072" s="107"/>
      <c r="C2072" s="108"/>
      <c r="D2072" s="108"/>
      <c r="E2072" s="108"/>
      <c r="F2072" s="108"/>
      <c r="G2072" s="108"/>
      <c r="H2072" s="166"/>
      <c r="I2072" s="141"/>
      <c r="J2072" s="141"/>
      <c r="K2072" s="152"/>
      <c r="L2072" s="152"/>
      <c r="M2072" s="152"/>
      <c r="N2072" s="152"/>
      <c r="O2072" s="99"/>
      <c r="P2072" s="99"/>
      <c r="Q2072" s="157"/>
    </row>
    <row r="2073" spans="1:17">
      <c r="A2073" s="106"/>
      <c r="B2073" s="107"/>
      <c r="C2073" s="108"/>
      <c r="D2073" s="108"/>
      <c r="E2073" s="108"/>
      <c r="F2073" s="108"/>
      <c r="G2073" s="108"/>
      <c r="H2073" s="166"/>
      <c r="I2073" s="141"/>
      <c r="J2073" s="141"/>
      <c r="K2073" s="152"/>
      <c r="L2073" s="152"/>
      <c r="M2073" s="152"/>
      <c r="N2073" s="152"/>
      <c r="O2073" s="99"/>
      <c r="P2073" s="99"/>
      <c r="Q2073" s="157"/>
    </row>
    <row r="2074" spans="1:17">
      <c r="A2074" s="106"/>
      <c r="B2074" s="107"/>
      <c r="C2074" s="108"/>
      <c r="D2074" s="108"/>
      <c r="E2074" s="108"/>
      <c r="F2074" s="108"/>
      <c r="G2074" s="108"/>
      <c r="H2074" s="166"/>
      <c r="I2074" s="141"/>
      <c r="J2074" s="141"/>
      <c r="K2074" s="152"/>
      <c r="L2074" s="152"/>
      <c r="M2074" s="152"/>
      <c r="N2074" s="152"/>
      <c r="O2074" s="99"/>
      <c r="P2074" s="99"/>
      <c r="Q2074" s="157"/>
    </row>
    <row r="2075" spans="1:17">
      <c r="A2075" s="106"/>
      <c r="B2075" s="107"/>
      <c r="C2075" s="108"/>
      <c r="D2075" s="108"/>
      <c r="E2075" s="108"/>
      <c r="F2075" s="108"/>
      <c r="G2075" s="108"/>
      <c r="H2075" s="166"/>
      <c r="I2075" s="141"/>
      <c r="J2075" s="141"/>
      <c r="K2075" s="152"/>
      <c r="L2075" s="152"/>
      <c r="M2075" s="152"/>
      <c r="N2075" s="152"/>
      <c r="O2075" s="99"/>
      <c r="P2075" s="99"/>
      <c r="Q2075" s="157"/>
    </row>
    <row r="2076" spans="1:17">
      <c r="A2076" s="106"/>
      <c r="B2076" s="107"/>
      <c r="C2076" s="108"/>
      <c r="D2076" s="108"/>
      <c r="E2076" s="108"/>
      <c r="F2076" s="108"/>
      <c r="G2076" s="108"/>
      <c r="H2076" s="166"/>
      <c r="I2076" s="141"/>
      <c r="J2076" s="141"/>
      <c r="K2076" s="152"/>
      <c r="L2076" s="152"/>
      <c r="M2076" s="152"/>
      <c r="N2076" s="152"/>
      <c r="O2076" s="99"/>
      <c r="P2076" s="99"/>
      <c r="Q2076" s="157"/>
    </row>
    <row r="2077" spans="1:17">
      <c r="A2077" s="106"/>
      <c r="B2077" s="107"/>
      <c r="C2077" s="108"/>
      <c r="D2077" s="108"/>
      <c r="E2077" s="108"/>
      <c r="F2077" s="108"/>
      <c r="G2077" s="108"/>
      <c r="H2077" s="166"/>
      <c r="I2077" s="141"/>
      <c r="J2077" s="141"/>
      <c r="K2077" s="152"/>
      <c r="L2077" s="152"/>
      <c r="M2077" s="152"/>
      <c r="N2077" s="152"/>
      <c r="O2077" s="99"/>
      <c r="P2077" s="99"/>
      <c r="Q2077" s="157"/>
    </row>
    <row r="2078" spans="1:17">
      <c r="A2078" s="106"/>
      <c r="B2078" s="107"/>
      <c r="C2078" s="108"/>
      <c r="D2078" s="108"/>
      <c r="E2078" s="108"/>
      <c r="F2078" s="108"/>
      <c r="G2078" s="108"/>
      <c r="H2078" s="166"/>
      <c r="I2078" s="141"/>
      <c r="J2078" s="141"/>
      <c r="K2078" s="152"/>
      <c r="L2078" s="152"/>
      <c r="M2078" s="152"/>
      <c r="N2078" s="152"/>
      <c r="O2078" s="99"/>
      <c r="P2078" s="99"/>
      <c r="Q2078" s="157"/>
    </row>
    <row r="2079" spans="1:17">
      <c r="A2079" s="106"/>
      <c r="B2079" s="107"/>
      <c r="C2079" s="108"/>
      <c r="D2079" s="108"/>
      <c r="E2079" s="108"/>
      <c r="F2079" s="108"/>
      <c r="G2079" s="108"/>
      <c r="H2079" s="166"/>
      <c r="I2079" s="141"/>
      <c r="J2079" s="141"/>
      <c r="K2079" s="152"/>
      <c r="L2079" s="152"/>
      <c r="M2079" s="152"/>
      <c r="N2079" s="152"/>
      <c r="O2079" s="99"/>
      <c r="P2079" s="99"/>
      <c r="Q2079" s="157"/>
    </row>
    <row r="2080" spans="1:17">
      <c r="A2080" s="106"/>
      <c r="B2080" s="107"/>
      <c r="C2080" s="108"/>
      <c r="D2080" s="108"/>
      <c r="E2080" s="108"/>
      <c r="F2080" s="108"/>
      <c r="G2080" s="108"/>
      <c r="H2080" s="166"/>
      <c r="I2080" s="141"/>
      <c r="J2080" s="141"/>
      <c r="K2080" s="152"/>
      <c r="L2080" s="152"/>
      <c r="M2080" s="152"/>
      <c r="N2080" s="152"/>
      <c r="O2080" s="99"/>
      <c r="P2080" s="99"/>
      <c r="Q2080" s="157"/>
    </row>
    <row r="2081" spans="1:17">
      <c r="A2081" s="106"/>
      <c r="B2081" s="107"/>
      <c r="C2081" s="108"/>
      <c r="D2081" s="108"/>
      <c r="E2081" s="108"/>
      <c r="F2081" s="108"/>
      <c r="G2081" s="108"/>
      <c r="H2081" s="166"/>
      <c r="I2081" s="141"/>
      <c r="J2081" s="141"/>
      <c r="K2081" s="152"/>
      <c r="L2081" s="152"/>
      <c r="M2081" s="152"/>
      <c r="N2081" s="152"/>
      <c r="O2081" s="99"/>
      <c r="P2081" s="99"/>
      <c r="Q2081" s="157"/>
    </row>
    <row r="2082" spans="1:17">
      <c r="A2082" s="106"/>
      <c r="B2082" s="107"/>
      <c r="C2082" s="108"/>
      <c r="D2082" s="108"/>
      <c r="E2082" s="108"/>
      <c r="F2082" s="108"/>
      <c r="G2082" s="108"/>
      <c r="H2082" s="166"/>
      <c r="I2082" s="141"/>
      <c r="J2082" s="141"/>
      <c r="K2082" s="152"/>
      <c r="L2082" s="152"/>
      <c r="M2082" s="152"/>
      <c r="N2082" s="152"/>
      <c r="O2082" s="99"/>
      <c r="P2082" s="99"/>
      <c r="Q2082" s="157"/>
    </row>
    <row r="2083" spans="1:17">
      <c r="A2083" s="106"/>
      <c r="B2083" s="107"/>
      <c r="C2083" s="108"/>
      <c r="D2083" s="108"/>
      <c r="E2083" s="108"/>
      <c r="F2083" s="108"/>
      <c r="G2083" s="108"/>
      <c r="H2083" s="166"/>
      <c r="I2083" s="141"/>
      <c r="J2083" s="141"/>
      <c r="K2083" s="152"/>
      <c r="L2083" s="152"/>
      <c r="M2083" s="152"/>
      <c r="N2083" s="152"/>
      <c r="O2083" s="99"/>
      <c r="P2083" s="99"/>
      <c r="Q2083" s="157"/>
    </row>
    <row r="2084" spans="1:17">
      <c r="A2084" s="106"/>
      <c r="B2084" s="107"/>
      <c r="C2084" s="108"/>
      <c r="D2084" s="108"/>
      <c r="E2084" s="108"/>
      <c r="F2084" s="108"/>
      <c r="G2084" s="108"/>
      <c r="H2084" s="166"/>
      <c r="I2084" s="141"/>
      <c r="J2084" s="141"/>
      <c r="K2084" s="152"/>
      <c r="L2084" s="152"/>
      <c r="M2084" s="152"/>
      <c r="N2084" s="152"/>
      <c r="O2084" s="99"/>
      <c r="P2084" s="99"/>
      <c r="Q2084" s="157"/>
    </row>
    <row r="2085" spans="1:17">
      <c r="A2085" s="106"/>
      <c r="B2085" s="107"/>
      <c r="C2085" s="108"/>
      <c r="D2085" s="108"/>
      <c r="E2085" s="108"/>
      <c r="F2085" s="108"/>
      <c r="G2085" s="108"/>
      <c r="H2085" s="166"/>
      <c r="I2085" s="141"/>
      <c r="J2085" s="141"/>
      <c r="K2085" s="152"/>
      <c r="L2085" s="152"/>
      <c r="M2085" s="152"/>
      <c r="N2085" s="152"/>
      <c r="O2085" s="99"/>
      <c r="P2085" s="99"/>
      <c r="Q2085" s="157"/>
    </row>
    <row r="2086" spans="1:17">
      <c r="A2086" s="106"/>
      <c r="B2086" s="107"/>
      <c r="C2086" s="108"/>
      <c r="D2086" s="108"/>
      <c r="E2086" s="108"/>
      <c r="F2086" s="108"/>
      <c r="G2086" s="108"/>
      <c r="H2086" s="166"/>
      <c r="I2086" s="141"/>
      <c r="J2086" s="141"/>
      <c r="K2086" s="152"/>
      <c r="L2086" s="152"/>
      <c r="M2086" s="152"/>
      <c r="N2086" s="152"/>
      <c r="O2086" s="99"/>
      <c r="P2086" s="99"/>
      <c r="Q2086" s="157"/>
    </row>
    <row r="2087" spans="1:17">
      <c r="A2087" s="106"/>
      <c r="B2087" s="107"/>
      <c r="C2087" s="108"/>
      <c r="D2087" s="108"/>
      <c r="E2087" s="108"/>
      <c r="F2087" s="108"/>
      <c r="G2087" s="108"/>
      <c r="H2087" s="166"/>
      <c r="I2087" s="141"/>
      <c r="J2087" s="141"/>
      <c r="K2087" s="152"/>
      <c r="L2087" s="152"/>
      <c r="M2087" s="152"/>
      <c r="N2087" s="152"/>
      <c r="O2087" s="99"/>
      <c r="P2087" s="99"/>
      <c r="Q2087" s="157"/>
    </row>
    <row r="2088" spans="1:17">
      <c r="A2088" s="106"/>
      <c r="B2088" s="107"/>
      <c r="C2088" s="108"/>
      <c r="D2088" s="108"/>
      <c r="E2088" s="108"/>
      <c r="F2088" s="108"/>
      <c r="G2088" s="108"/>
      <c r="H2088" s="166"/>
      <c r="I2088" s="141"/>
      <c r="J2088" s="141"/>
      <c r="K2088" s="152"/>
      <c r="L2088" s="152"/>
      <c r="M2088" s="152"/>
      <c r="N2088" s="152"/>
      <c r="O2088" s="99"/>
      <c r="P2088" s="99"/>
      <c r="Q2088" s="157"/>
    </row>
    <row r="2089" spans="1:17">
      <c r="A2089" s="106"/>
      <c r="B2089" s="107"/>
      <c r="C2089" s="108"/>
      <c r="D2089" s="108"/>
      <c r="E2089" s="108"/>
      <c r="F2089" s="108"/>
      <c r="G2089" s="108"/>
      <c r="H2089" s="166"/>
      <c r="I2089" s="141"/>
      <c r="J2089" s="141"/>
      <c r="K2089" s="152"/>
      <c r="L2089" s="152"/>
      <c r="M2089" s="152"/>
      <c r="N2089" s="152"/>
      <c r="O2089" s="99"/>
      <c r="P2089" s="99"/>
      <c r="Q2089" s="157"/>
    </row>
    <row r="2090" spans="1:17">
      <c r="A2090" s="106"/>
      <c r="B2090" s="107"/>
      <c r="C2090" s="108"/>
      <c r="D2090" s="108"/>
      <c r="E2090" s="108"/>
      <c r="F2090" s="108"/>
      <c r="G2090" s="108"/>
      <c r="H2090" s="166"/>
      <c r="I2090" s="141"/>
      <c r="J2090" s="141"/>
      <c r="K2090" s="152"/>
      <c r="L2090" s="152"/>
      <c r="M2090" s="152"/>
      <c r="N2090" s="152"/>
      <c r="O2090" s="99"/>
      <c r="P2090" s="99"/>
      <c r="Q2090" s="157"/>
    </row>
    <row r="2091" spans="1:17">
      <c r="A2091" s="106"/>
      <c r="B2091" s="107"/>
      <c r="C2091" s="108"/>
      <c r="D2091" s="108"/>
      <c r="E2091" s="108"/>
      <c r="F2091" s="108"/>
      <c r="G2091" s="108"/>
      <c r="H2091" s="166"/>
      <c r="I2091" s="141"/>
      <c r="J2091" s="141"/>
      <c r="K2091" s="152"/>
      <c r="L2091" s="152"/>
      <c r="M2091" s="152"/>
      <c r="N2091" s="152"/>
      <c r="O2091" s="99"/>
      <c r="P2091" s="99"/>
      <c r="Q2091" s="157"/>
    </row>
    <row r="2092" spans="1:17">
      <c r="A2092" s="106"/>
      <c r="B2092" s="107"/>
      <c r="C2092" s="108"/>
      <c r="D2092" s="108"/>
      <c r="E2092" s="108"/>
      <c r="F2092" s="108"/>
      <c r="G2092" s="108"/>
      <c r="H2092" s="166"/>
      <c r="I2092" s="141"/>
      <c r="J2092" s="141"/>
      <c r="K2092" s="152"/>
      <c r="L2092" s="152"/>
      <c r="M2092" s="152"/>
      <c r="N2092" s="152"/>
      <c r="O2092" s="99"/>
      <c r="P2092" s="99"/>
      <c r="Q2092" s="157"/>
    </row>
    <row r="2093" spans="1:17">
      <c r="A2093" s="106"/>
      <c r="B2093" s="107"/>
      <c r="C2093" s="108"/>
      <c r="D2093" s="108"/>
      <c r="E2093" s="108"/>
      <c r="F2093" s="108"/>
      <c r="G2093" s="108"/>
      <c r="H2093" s="166"/>
      <c r="I2093" s="141"/>
      <c r="J2093" s="141"/>
      <c r="K2093" s="152"/>
      <c r="L2093" s="152"/>
      <c r="M2093" s="152"/>
      <c r="N2093" s="152"/>
      <c r="O2093" s="99"/>
      <c r="P2093" s="99"/>
      <c r="Q2093" s="157"/>
    </row>
    <row r="2094" spans="1:17">
      <c r="A2094" s="106"/>
      <c r="B2094" s="107"/>
      <c r="C2094" s="108"/>
      <c r="D2094" s="108"/>
      <c r="E2094" s="108"/>
      <c r="F2094" s="108"/>
      <c r="G2094" s="108"/>
      <c r="H2094" s="166"/>
      <c r="I2094" s="141"/>
      <c r="J2094" s="141"/>
      <c r="K2094" s="152"/>
      <c r="L2094" s="152"/>
      <c r="M2094" s="152"/>
      <c r="N2094" s="152"/>
      <c r="O2094" s="99"/>
      <c r="P2094" s="99"/>
      <c r="Q2094" s="157"/>
    </row>
    <row r="2095" spans="1:17">
      <c r="A2095" s="106"/>
      <c r="B2095" s="107"/>
      <c r="C2095" s="108"/>
      <c r="D2095" s="108"/>
      <c r="E2095" s="108"/>
      <c r="F2095" s="108"/>
      <c r="G2095" s="108"/>
      <c r="H2095" s="166"/>
      <c r="I2095" s="141"/>
      <c r="J2095" s="141"/>
      <c r="K2095" s="152"/>
      <c r="L2095" s="152"/>
      <c r="M2095" s="152"/>
      <c r="N2095" s="152"/>
      <c r="O2095" s="99"/>
      <c r="P2095" s="99"/>
      <c r="Q2095" s="157"/>
    </row>
    <row r="2096" spans="1:17">
      <c r="A2096" s="106"/>
      <c r="B2096" s="107"/>
      <c r="C2096" s="108"/>
      <c r="D2096" s="108"/>
      <c r="E2096" s="108"/>
      <c r="F2096" s="108"/>
      <c r="G2096" s="108"/>
      <c r="H2096" s="166"/>
      <c r="I2096" s="141"/>
      <c r="J2096" s="141"/>
      <c r="K2096" s="152"/>
      <c r="L2096" s="152"/>
      <c r="M2096" s="152"/>
      <c r="N2096" s="152"/>
      <c r="O2096" s="99"/>
      <c r="P2096" s="99"/>
      <c r="Q2096" s="157"/>
    </row>
    <row r="2097" spans="1:17">
      <c r="A2097" s="106"/>
      <c r="B2097" s="107"/>
      <c r="C2097" s="108"/>
      <c r="D2097" s="108"/>
      <c r="E2097" s="108"/>
      <c r="F2097" s="108"/>
      <c r="G2097" s="108"/>
      <c r="H2097" s="166"/>
      <c r="I2097" s="141"/>
      <c r="J2097" s="141"/>
      <c r="K2097" s="152"/>
      <c r="L2097" s="152"/>
      <c r="M2097" s="152"/>
      <c r="N2097" s="152"/>
      <c r="O2097" s="99"/>
      <c r="P2097" s="99"/>
      <c r="Q2097" s="157"/>
    </row>
    <row r="2098" spans="1:17">
      <c r="A2098" s="106"/>
      <c r="B2098" s="107"/>
      <c r="C2098" s="108"/>
      <c r="D2098" s="108"/>
      <c r="E2098" s="108"/>
      <c r="F2098" s="108"/>
      <c r="G2098" s="108"/>
      <c r="H2098" s="166"/>
      <c r="I2098" s="141"/>
      <c r="J2098" s="141"/>
      <c r="K2098" s="152"/>
      <c r="L2098" s="152"/>
      <c r="M2098" s="152"/>
      <c r="N2098" s="152"/>
      <c r="O2098" s="99"/>
      <c r="P2098" s="99"/>
      <c r="Q2098" s="157"/>
    </row>
    <row r="2099" spans="1:17">
      <c r="A2099" s="106"/>
      <c r="B2099" s="107"/>
      <c r="C2099" s="108"/>
      <c r="D2099" s="108"/>
      <c r="E2099" s="108"/>
      <c r="F2099" s="108"/>
      <c r="G2099" s="108"/>
      <c r="H2099" s="166"/>
      <c r="I2099" s="141"/>
      <c r="J2099" s="141"/>
      <c r="K2099" s="152"/>
      <c r="L2099" s="152"/>
      <c r="M2099" s="152"/>
      <c r="N2099" s="152"/>
      <c r="O2099" s="99"/>
      <c r="P2099" s="99"/>
      <c r="Q2099" s="157"/>
    </row>
    <row r="2100" spans="1:17">
      <c r="A2100" s="106"/>
      <c r="B2100" s="107"/>
      <c r="C2100" s="108"/>
      <c r="D2100" s="108"/>
      <c r="E2100" s="108"/>
      <c r="F2100" s="108"/>
      <c r="G2100" s="108"/>
      <c r="H2100" s="166"/>
      <c r="I2100" s="141"/>
      <c r="J2100" s="141"/>
      <c r="K2100" s="152"/>
      <c r="L2100" s="152"/>
      <c r="M2100" s="152"/>
      <c r="N2100" s="152"/>
      <c r="O2100" s="99"/>
      <c r="P2100" s="99"/>
      <c r="Q2100" s="157"/>
    </row>
    <row r="2101" spans="1:17">
      <c r="A2101" s="106"/>
      <c r="B2101" s="107"/>
      <c r="C2101" s="108"/>
      <c r="D2101" s="108"/>
      <c r="E2101" s="108"/>
      <c r="F2101" s="108"/>
      <c r="G2101" s="108"/>
      <c r="H2101" s="166"/>
      <c r="I2101" s="141"/>
      <c r="J2101" s="141"/>
      <c r="K2101" s="152"/>
      <c r="L2101" s="152"/>
      <c r="M2101" s="152"/>
      <c r="N2101" s="152"/>
      <c r="O2101" s="99"/>
      <c r="P2101" s="99"/>
      <c r="Q2101" s="157"/>
    </row>
    <row r="2102" spans="1:17">
      <c r="A2102" s="106"/>
      <c r="B2102" s="107"/>
      <c r="C2102" s="108"/>
      <c r="D2102" s="108"/>
      <c r="E2102" s="108"/>
      <c r="F2102" s="108"/>
      <c r="G2102" s="108"/>
      <c r="H2102" s="166"/>
      <c r="I2102" s="141"/>
      <c r="J2102" s="141"/>
      <c r="K2102" s="152"/>
      <c r="L2102" s="152"/>
      <c r="M2102" s="152"/>
      <c r="N2102" s="152"/>
      <c r="O2102" s="99"/>
      <c r="P2102" s="99"/>
      <c r="Q2102" s="157"/>
    </row>
    <row r="2103" spans="1:17">
      <c r="A2103" s="106"/>
      <c r="B2103" s="107"/>
      <c r="C2103" s="108"/>
      <c r="D2103" s="108"/>
      <c r="E2103" s="108"/>
      <c r="F2103" s="108"/>
      <c r="G2103" s="108"/>
      <c r="H2103" s="166"/>
      <c r="I2103" s="141"/>
      <c r="J2103" s="141"/>
      <c r="K2103" s="152"/>
      <c r="L2103" s="152"/>
      <c r="M2103" s="152"/>
      <c r="N2103" s="152"/>
      <c r="O2103" s="99"/>
      <c r="P2103" s="99"/>
      <c r="Q2103" s="157"/>
    </row>
    <row r="2104" spans="1:17">
      <c r="A2104" s="106"/>
      <c r="B2104" s="107"/>
      <c r="C2104" s="108"/>
      <c r="D2104" s="108"/>
      <c r="E2104" s="108"/>
      <c r="F2104" s="108"/>
      <c r="G2104" s="108"/>
      <c r="H2104" s="166"/>
      <c r="I2104" s="141"/>
      <c r="J2104" s="141"/>
      <c r="K2104" s="152"/>
      <c r="L2104" s="152"/>
      <c r="M2104" s="152"/>
      <c r="N2104" s="152"/>
      <c r="O2104" s="99"/>
      <c r="P2104" s="99"/>
      <c r="Q2104" s="157"/>
    </row>
    <row r="2105" spans="1:17">
      <c r="A2105" s="106"/>
      <c r="B2105" s="107"/>
      <c r="C2105" s="108"/>
      <c r="D2105" s="108"/>
      <c r="E2105" s="108"/>
      <c r="F2105" s="108"/>
      <c r="G2105" s="108"/>
      <c r="H2105" s="166"/>
      <c r="I2105" s="141"/>
      <c r="J2105" s="141"/>
      <c r="K2105" s="152"/>
      <c r="L2105" s="152"/>
      <c r="M2105" s="152"/>
      <c r="N2105" s="152"/>
      <c r="O2105" s="99"/>
      <c r="P2105" s="99"/>
      <c r="Q2105" s="157"/>
    </row>
    <row r="2106" spans="1:17">
      <c r="A2106" s="106"/>
      <c r="B2106" s="107"/>
      <c r="C2106" s="108"/>
      <c r="D2106" s="108"/>
      <c r="E2106" s="108"/>
      <c r="F2106" s="108"/>
      <c r="G2106" s="108"/>
      <c r="H2106" s="166"/>
      <c r="I2106" s="141"/>
      <c r="J2106" s="141"/>
      <c r="K2106" s="152"/>
      <c r="L2106" s="152"/>
      <c r="M2106" s="152"/>
      <c r="N2106" s="152"/>
      <c r="O2106" s="99"/>
      <c r="P2106" s="99"/>
      <c r="Q2106" s="157"/>
    </row>
    <row r="2107" spans="1:17">
      <c r="A2107" s="106"/>
      <c r="B2107" s="107"/>
      <c r="C2107" s="108"/>
      <c r="D2107" s="108"/>
      <c r="E2107" s="108"/>
      <c r="F2107" s="108"/>
      <c r="G2107" s="108"/>
      <c r="H2107" s="166"/>
      <c r="I2107" s="141"/>
      <c r="J2107" s="141"/>
      <c r="K2107" s="152"/>
      <c r="L2107" s="152"/>
      <c r="M2107" s="152"/>
      <c r="N2107" s="152"/>
      <c r="O2107" s="99"/>
      <c r="P2107" s="99"/>
      <c r="Q2107" s="157"/>
    </row>
    <row r="2108" spans="1:17">
      <c r="A2108" s="106"/>
      <c r="B2108" s="107"/>
      <c r="C2108" s="108"/>
      <c r="D2108" s="108"/>
      <c r="E2108" s="108"/>
      <c r="F2108" s="108"/>
      <c r="G2108" s="108"/>
      <c r="H2108" s="166"/>
      <c r="I2108" s="141"/>
      <c r="J2108" s="141"/>
      <c r="K2108" s="152"/>
      <c r="L2108" s="152"/>
      <c r="M2108" s="152"/>
      <c r="N2108" s="152"/>
      <c r="O2108" s="99"/>
      <c r="P2108" s="99"/>
      <c r="Q2108" s="157"/>
    </row>
    <row r="2109" spans="1:17">
      <c r="A2109" s="106"/>
      <c r="B2109" s="107"/>
      <c r="C2109" s="108"/>
      <c r="D2109" s="108"/>
      <c r="E2109" s="108"/>
      <c r="F2109" s="108"/>
      <c r="G2109" s="108"/>
      <c r="H2109" s="166"/>
      <c r="I2109" s="141"/>
      <c r="J2109" s="141"/>
      <c r="K2109" s="152"/>
      <c r="L2109" s="152"/>
      <c r="M2109" s="152"/>
      <c r="N2109" s="152"/>
      <c r="O2109" s="99"/>
      <c r="P2109" s="99"/>
      <c r="Q2109" s="157"/>
    </row>
    <row r="2110" spans="1:17">
      <c r="A2110" s="106"/>
      <c r="B2110" s="107"/>
      <c r="C2110" s="108"/>
      <c r="D2110" s="108"/>
      <c r="E2110" s="108"/>
      <c r="F2110" s="108"/>
      <c r="G2110" s="108"/>
      <c r="H2110" s="166"/>
      <c r="I2110" s="141"/>
      <c r="J2110" s="141"/>
      <c r="K2110" s="152"/>
      <c r="L2110" s="152"/>
      <c r="M2110" s="152"/>
      <c r="N2110" s="152"/>
      <c r="O2110" s="99"/>
      <c r="P2110" s="99"/>
      <c r="Q2110" s="157"/>
    </row>
    <row r="2111" spans="1:17">
      <c r="A2111" s="106"/>
      <c r="B2111" s="107"/>
      <c r="C2111" s="108"/>
      <c r="D2111" s="108"/>
      <c r="E2111" s="108"/>
      <c r="F2111" s="108"/>
      <c r="G2111" s="108"/>
      <c r="H2111" s="166"/>
      <c r="I2111" s="141"/>
      <c r="J2111" s="141"/>
      <c r="K2111" s="152"/>
      <c r="L2111" s="152"/>
      <c r="M2111" s="152"/>
      <c r="N2111" s="152"/>
      <c r="O2111" s="99"/>
      <c r="P2111" s="99"/>
      <c r="Q2111" s="157"/>
    </row>
    <row r="2112" spans="1:17">
      <c r="A2112" s="106"/>
      <c r="B2112" s="107"/>
      <c r="C2112" s="108"/>
      <c r="D2112" s="108"/>
      <c r="E2112" s="108"/>
      <c r="F2112" s="108"/>
      <c r="G2112" s="108"/>
      <c r="H2112" s="166"/>
      <c r="I2112" s="141"/>
      <c r="J2112" s="141"/>
      <c r="K2112" s="152"/>
      <c r="L2112" s="152"/>
      <c r="M2112" s="152"/>
      <c r="N2112" s="152"/>
      <c r="O2112" s="99"/>
      <c r="P2112" s="99"/>
      <c r="Q2112" s="157"/>
    </row>
    <row r="2113" spans="1:17">
      <c r="A2113" s="106"/>
      <c r="B2113" s="107"/>
      <c r="C2113" s="108"/>
      <c r="D2113" s="108"/>
      <c r="E2113" s="108"/>
      <c r="F2113" s="108"/>
      <c r="G2113" s="108"/>
      <c r="H2113" s="166"/>
      <c r="I2113" s="141"/>
      <c r="J2113" s="141"/>
      <c r="K2113" s="152"/>
      <c r="L2113" s="152"/>
      <c r="M2113" s="152"/>
      <c r="N2113" s="152"/>
      <c r="O2113" s="99"/>
      <c r="P2113" s="99"/>
      <c r="Q2113" s="157"/>
    </row>
    <row r="2114" spans="1:17">
      <c r="A2114" s="106"/>
      <c r="B2114" s="107"/>
      <c r="C2114" s="108"/>
      <c r="D2114" s="108"/>
      <c r="E2114" s="108"/>
      <c r="F2114" s="108"/>
      <c r="G2114" s="108"/>
      <c r="H2114" s="166"/>
      <c r="I2114" s="141"/>
      <c r="J2114" s="141"/>
      <c r="K2114" s="152"/>
      <c r="L2114" s="152"/>
      <c r="M2114" s="152"/>
      <c r="N2114" s="152"/>
      <c r="O2114" s="99"/>
      <c r="P2114" s="99"/>
      <c r="Q2114" s="157"/>
    </row>
    <row r="2115" spans="1:17">
      <c r="A2115" s="106"/>
      <c r="B2115" s="107"/>
      <c r="C2115" s="108"/>
      <c r="D2115" s="108"/>
      <c r="E2115" s="108"/>
      <c r="F2115" s="108"/>
      <c r="G2115" s="108"/>
      <c r="H2115" s="166"/>
      <c r="I2115" s="141"/>
      <c r="J2115" s="141"/>
      <c r="K2115" s="152"/>
      <c r="L2115" s="152"/>
      <c r="M2115" s="152"/>
      <c r="N2115" s="152"/>
      <c r="O2115" s="99"/>
      <c r="P2115" s="99"/>
      <c r="Q2115" s="157"/>
    </row>
    <row r="2116" spans="1:17">
      <c r="A2116" s="106"/>
      <c r="B2116" s="107"/>
      <c r="C2116" s="108"/>
      <c r="D2116" s="108"/>
      <c r="E2116" s="108"/>
      <c r="F2116" s="108"/>
      <c r="G2116" s="108"/>
      <c r="H2116" s="166"/>
      <c r="I2116" s="141"/>
      <c r="J2116" s="141"/>
      <c r="K2116" s="152"/>
      <c r="L2116" s="152"/>
      <c r="M2116" s="152"/>
      <c r="N2116" s="152"/>
      <c r="O2116" s="99"/>
      <c r="P2116" s="99"/>
      <c r="Q2116" s="157"/>
    </row>
    <row r="2117" spans="1:17">
      <c r="A2117" s="106"/>
      <c r="B2117" s="107"/>
      <c r="C2117" s="108"/>
      <c r="D2117" s="108"/>
      <c r="E2117" s="108"/>
      <c r="F2117" s="108"/>
      <c r="G2117" s="108"/>
      <c r="H2117" s="166"/>
      <c r="I2117" s="141"/>
      <c r="J2117" s="141"/>
      <c r="K2117" s="152"/>
      <c r="L2117" s="152"/>
      <c r="M2117" s="152"/>
      <c r="N2117" s="152"/>
      <c r="O2117" s="99"/>
      <c r="P2117" s="99"/>
      <c r="Q2117" s="157"/>
    </row>
    <row r="2118" spans="1:17">
      <c r="A2118" s="106"/>
      <c r="B2118" s="107"/>
      <c r="C2118" s="108"/>
      <c r="D2118" s="108"/>
      <c r="E2118" s="108"/>
      <c r="F2118" s="108"/>
      <c r="G2118" s="108"/>
      <c r="H2118" s="166"/>
      <c r="I2118" s="141"/>
      <c r="J2118" s="141"/>
      <c r="K2118" s="152"/>
      <c r="L2118" s="152"/>
      <c r="M2118" s="152"/>
      <c r="N2118" s="152"/>
      <c r="O2118" s="99"/>
      <c r="P2118" s="99"/>
      <c r="Q2118" s="157"/>
    </row>
    <row r="2119" spans="1:17">
      <c r="A2119" s="106"/>
      <c r="B2119" s="107"/>
      <c r="C2119" s="108"/>
      <c r="D2119" s="108"/>
      <c r="E2119" s="108"/>
      <c r="F2119" s="108"/>
      <c r="G2119" s="108"/>
      <c r="H2119" s="166"/>
      <c r="I2119" s="141"/>
      <c r="J2119" s="141"/>
      <c r="K2119" s="152"/>
      <c r="L2119" s="152"/>
      <c r="M2119" s="152"/>
      <c r="N2119" s="152"/>
      <c r="O2119" s="99"/>
      <c r="P2119" s="99"/>
      <c r="Q2119" s="157"/>
    </row>
    <row r="2120" spans="1:17">
      <c r="A2120" s="106"/>
      <c r="B2120" s="107"/>
      <c r="C2120" s="108"/>
      <c r="D2120" s="108"/>
      <c r="E2120" s="108"/>
      <c r="F2120" s="108"/>
      <c r="G2120" s="108"/>
      <c r="H2120" s="166"/>
      <c r="I2120" s="141"/>
      <c r="J2120" s="141"/>
      <c r="K2120" s="152"/>
      <c r="L2120" s="152"/>
      <c r="M2120" s="152"/>
      <c r="N2120" s="152"/>
      <c r="O2120" s="99"/>
      <c r="P2120" s="99"/>
      <c r="Q2120" s="157"/>
    </row>
    <row r="2121" spans="1:17">
      <c r="A2121" s="106"/>
      <c r="B2121" s="107"/>
      <c r="C2121" s="108"/>
      <c r="D2121" s="108"/>
      <c r="E2121" s="108"/>
      <c r="F2121" s="108"/>
      <c r="G2121" s="108"/>
      <c r="H2121" s="166"/>
      <c r="I2121" s="141"/>
      <c r="J2121" s="141"/>
      <c r="K2121" s="152"/>
      <c r="L2121" s="152"/>
      <c r="M2121" s="152"/>
      <c r="N2121" s="152"/>
      <c r="O2121" s="99"/>
      <c r="P2121" s="99"/>
      <c r="Q2121" s="157"/>
    </row>
    <row r="2122" spans="1:17">
      <c r="A2122" s="106"/>
      <c r="B2122" s="107"/>
      <c r="C2122" s="108"/>
      <c r="D2122" s="108"/>
      <c r="E2122" s="108"/>
      <c r="F2122" s="108"/>
      <c r="G2122" s="108"/>
      <c r="H2122" s="166"/>
      <c r="I2122" s="141"/>
      <c r="J2122" s="141"/>
      <c r="K2122" s="152"/>
      <c r="L2122" s="152"/>
      <c r="M2122" s="152"/>
      <c r="N2122" s="152"/>
      <c r="O2122" s="99"/>
      <c r="P2122" s="99"/>
      <c r="Q2122" s="157"/>
    </row>
    <row r="2123" spans="1:17">
      <c r="A2123" s="106"/>
      <c r="B2123" s="107"/>
      <c r="C2123" s="108"/>
      <c r="D2123" s="108"/>
      <c r="E2123" s="108"/>
      <c r="F2123" s="108"/>
      <c r="G2123" s="108"/>
      <c r="H2123" s="166"/>
      <c r="I2123" s="141"/>
      <c r="J2123" s="141"/>
      <c r="K2123" s="152"/>
      <c r="L2123" s="152"/>
      <c r="M2123" s="152"/>
      <c r="N2123" s="152"/>
      <c r="O2123" s="99"/>
      <c r="P2123" s="99"/>
      <c r="Q2123" s="157"/>
    </row>
    <row r="2124" spans="1:17">
      <c r="A2124" s="106"/>
      <c r="B2124" s="107"/>
      <c r="C2124" s="108"/>
      <c r="D2124" s="108"/>
      <c r="E2124" s="108"/>
      <c r="F2124" s="108"/>
      <c r="G2124" s="108"/>
      <c r="H2124" s="166"/>
      <c r="I2124" s="141"/>
      <c r="J2124" s="141"/>
      <c r="K2124" s="152"/>
      <c r="L2124" s="152"/>
      <c r="M2124" s="152"/>
      <c r="N2124" s="152"/>
      <c r="O2124" s="99"/>
      <c r="P2124" s="99"/>
      <c r="Q2124" s="157"/>
    </row>
    <row r="2125" spans="1:17">
      <c r="A2125" s="106"/>
      <c r="B2125" s="107"/>
      <c r="C2125" s="108"/>
      <c r="D2125" s="108"/>
      <c r="E2125" s="108"/>
      <c r="F2125" s="108"/>
      <c r="G2125" s="108"/>
      <c r="H2125" s="166"/>
      <c r="I2125" s="141"/>
      <c r="J2125" s="141"/>
      <c r="K2125" s="152"/>
      <c r="L2125" s="152"/>
      <c r="M2125" s="152"/>
      <c r="N2125" s="152"/>
      <c r="O2125" s="99"/>
      <c r="P2125" s="99"/>
      <c r="Q2125" s="157"/>
    </row>
    <row r="2126" spans="1:17">
      <c r="A2126" s="106"/>
      <c r="B2126" s="107"/>
      <c r="C2126" s="108"/>
      <c r="D2126" s="108"/>
      <c r="E2126" s="108"/>
      <c r="F2126" s="108"/>
      <c r="G2126" s="108"/>
      <c r="H2126" s="166"/>
      <c r="I2126" s="141"/>
      <c r="J2126" s="141"/>
      <c r="K2126" s="152"/>
      <c r="L2126" s="152"/>
      <c r="M2126" s="152"/>
      <c r="N2126" s="152"/>
      <c r="O2126" s="99"/>
      <c r="P2126" s="99"/>
      <c r="Q2126" s="157"/>
    </row>
    <row r="2127" spans="1:17">
      <c r="A2127" s="106"/>
      <c r="B2127" s="107"/>
      <c r="C2127" s="108"/>
      <c r="D2127" s="108"/>
      <c r="E2127" s="108"/>
      <c r="F2127" s="108"/>
      <c r="G2127" s="108"/>
      <c r="H2127" s="166"/>
      <c r="I2127" s="141"/>
      <c r="J2127" s="141"/>
      <c r="K2127" s="152"/>
      <c r="L2127" s="152"/>
      <c r="M2127" s="152"/>
      <c r="N2127" s="152"/>
      <c r="O2127" s="99"/>
      <c r="P2127" s="99"/>
      <c r="Q2127" s="157"/>
    </row>
    <row r="2128" spans="1:17">
      <c r="A2128" s="106"/>
      <c r="B2128" s="107"/>
      <c r="C2128" s="108"/>
      <c r="D2128" s="108"/>
      <c r="E2128" s="108"/>
      <c r="F2128" s="108"/>
      <c r="G2128" s="108"/>
      <c r="H2128" s="166"/>
      <c r="I2128" s="141"/>
      <c r="J2128" s="141"/>
      <c r="K2128" s="152"/>
      <c r="L2128" s="152"/>
      <c r="M2128" s="152"/>
      <c r="N2128" s="152"/>
      <c r="O2128" s="99"/>
      <c r="P2128" s="99"/>
      <c r="Q2128" s="157"/>
    </row>
    <row r="2129" spans="1:17">
      <c r="A2129" s="106"/>
      <c r="B2129" s="107"/>
      <c r="C2129" s="108"/>
      <c r="D2129" s="108"/>
      <c r="E2129" s="108"/>
      <c r="F2129" s="108"/>
      <c r="G2129" s="108"/>
      <c r="H2129" s="166"/>
      <c r="I2129" s="141"/>
      <c r="J2129" s="141"/>
      <c r="K2129" s="152"/>
      <c r="L2129" s="152"/>
      <c r="M2129" s="152"/>
      <c r="N2129" s="152"/>
      <c r="O2129" s="99"/>
      <c r="P2129" s="99"/>
      <c r="Q2129" s="157"/>
    </row>
    <row r="2130" spans="1:17">
      <c r="A2130" s="106"/>
      <c r="B2130" s="107"/>
      <c r="C2130" s="108"/>
      <c r="D2130" s="108"/>
      <c r="E2130" s="108"/>
      <c r="F2130" s="108"/>
      <c r="G2130" s="108"/>
      <c r="H2130" s="166"/>
      <c r="I2130" s="141"/>
      <c r="J2130" s="141"/>
      <c r="K2130" s="152"/>
      <c r="L2130" s="152"/>
      <c r="M2130" s="152"/>
      <c r="N2130" s="152"/>
      <c r="O2130" s="99"/>
      <c r="P2130" s="99"/>
      <c r="Q2130" s="157"/>
    </row>
    <row r="2131" spans="1:17">
      <c r="A2131" s="106"/>
      <c r="B2131" s="107"/>
      <c r="C2131" s="108"/>
      <c r="D2131" s="108"/>
      <c r="E2131" s="108"/>
      <c r="F2131" s="108"/>
      <c r="G2131" s="108"/>
      <c r="H2131" s="166"/>
      <c r="I2131" s="141"/>
      <c r="J2131" s="141"/>
      <c r="K2131" s="152"/>
      <c r="L2131" s="152"/>
      <c r="M2131" s="152"/>
      <c r="N2131" s="152"/>
      <c r="O2131" s="99"/>
      <c r="P2131" s="99"/>
      <c r="Q2131" s="157"/>
    </row>
    <row r="2132" spans="1:17">
      <c r="A2132" s="106"/>
      <c r="B2132" s="107"/>
      <c r="C2132" s="108"/>
      <c r="D2132" s="108"/>
      <c r="E2132" s="108"/>
      <c r="F2132" s="108"/>
      <c r="G2132" s="108"/>
      <c r="H2132" s="166"/>
      <c r="I2132" s="141"/>
      <c r="J2132" s="141"/>
      <c r="K2132" s="152"/>
      <c r="L2132" s="152"/>
      <c r="M2132" s="152"/>
      <c r="N2132" s="152"/>
      <c r="O2132" s="99"/>
      <c r="P2132" s="99"/>
      <c r="Q2132" s="157"/>
    </row>
    <row r="2133" spans="1:17">
      <c r="A2133" s="106"/>
      <c r="B2133" s="107"/>
      <c r="C2133" s="108"/>
      <c r="D2133" s="108"/>
      <c r="E2133" s="108"/>
      <c r="F2133" s="108"/>
      <c r="G2133" s="108"/>
      <c r="H2133" s="166"/>
      <c r="I2133" s="141"/>
      <c r="J2133" s="141"/>
      <c r="K2133" s="152"/>
      <c r="L2133" s="152"/>
      <c r="M2133" s="152"/>
      <c r="N2133" s="152"/>
      <c r="O2133" s="99"/>
      <c r="P2133" s="99"/>
      <c r="Q2133" s="157"/>
    </row>
    <row r="2134" spans="1:17">
      <c r="A2134" s="106"/>
      <c r="B2134" s="107"/>
      <c r="C2134" s="108"/>
      <c r="D2134" s="108"/>
      <c r="E2134" s="108"/>
      <c r="F2134" s="108"/>
      <c r="G2134" s="108"/>
      <c r="H2134" s="166"/>
      <c r="I2134" s="141"/>
      <c r="J2134" s="141"/>
      <c r="K2134" s="152"/>
      <c r="L2134" s="152"/>
      <c r="M2134" s="152"/>
      <c r="N2134" s="152"/>
      <c r="O2134" s="99"/>
      <c r="P2134" s="99"/>
      <c r="Q2134" s="157"/>
    </row>
    <row r="2135" spans="1:17">
      <c r="A2135" s="106"/>
      <c r="B2135" s="107"/>
      <c r="C2135" s="108"/>
      <c r="D2135" s="108"/>
      <c r="E2135" s="108"/>
      <c r="F2135" s="108"/>
      <c r="G2135" s="108"/>
      <c r="H2135" s="166"/>
      <c r="I2135" s="141"/>
      <c r="J2135" s="141"/>
      <c r="K2135" s="152"/>
      <c r="L2135" s="152"/>
      <c r="M2135" s="152"/>
      <c r="N2135" s="152"/>
      <c r="O2135" s="99"/>
      <c r="P2135" s="99"/>
      <c r="Q2135" s="157"/>
    </row>
    <row r="2136" spans="1:17">
      <c r="A2136" s="106"/>
      <c r="B2136" s="107"/>
      <c r="C2136" s="108"/>
      <c r="D2136" s="108"/>
      <c r="E2136" s="108"/>
      <c r="F2136" s="108"/>
      <c r="G2136" s="108"/>
      <c r="H2136" s="166"/>
      <c r="I2136" s="141"/>
      <c r="J2136" s="141"/>
      <c r="K2136" s="152"/>
      <c r="L2136" s="152"/>
      <c r="M2136" s="152"/>
      <c r="N2136" s="152"/>
      <c r="O2136" s="99"/>
      <c r="P2136" s="99"/>
      <c r="Q2136" s="157"/>
    </row>
    <row r="2137" spans="1:17">
      <c r="A2137" s="106"/>
      <c r="B2137" s="107"/>
      <c r="C2137" s="108"/>
      <c r="D2137" s="108"/>
      <c r="E2137" s="108"/>
      <c r="F2137" s="108"/>
      <c r="G2137" s="108"/>
      <c r="H2137" s="166"/>
      <c r="I2137" s="141"/>
      <c r="J2137" s="141"/>
      <c r="K2137" s="152"/>
      <c r="L2137" s="152"/>
      <c r="M2137" s="152"/>
      <c r="N2137" s="152"/>
      <c r="O2137" s="99"/>
      <c r="P2137" s="99"/>
      <c r="Q2137" s="157"/>
    </row>
    <row r="2138" spans="1:17">
      <c r="A2138" s="106"/>
      <c r="B2138" s="107"/>
      <c r="C2138" s="108"/>
      <c r="D2138" s="108"/>
      <c r="E2138" s="108"/>
      <c r="F2138" s="108"/>
      <c r="G2138" s="108"/>
      <c r="H2138" s="166"/>
      <c r="I2138" s="141"/>
      <c r="J2138" s="141"/>
      <c r="K2138" s="152"/>
      <c r="L2138" s="152"/>
      <c r="M2138" s="152"/>
      <c r="N2138" s="152"/>
      <c r="O2138" s="99"/>
      <c r="P2138" s="99"/>
      <c r="Q2138" s="157"/>
    </row>
    <row r="2139" spans="1:17">
      <c r="A2139" s="106"/>
      <c r="B2139" s="107"/>
      <c r="C2139" s="108"/>
      <c r="D2139" s="108"/>
      <c r="E2139" s="108"/>
      <c r="F2139" s="108"/>
      <c r="G2139" s="108"/>
      <c r="H2139" s="166"/>
      <c r="I2139" s="141"/>
      <c r="J2139" s="141"/>
      <c r="K2139" s="152"/>
      <c r="L2139" s="152"/>
      <c r="M2139" s="152"/>
      <c r="N2139" s="152"/>
      <c r="O2139" s="99"/>
      <c r="P2139" s="99"/>
      <c r="Q2139" s="157"/>
    </row>
    <row r="2140" spans="1:17">
      <c r="A2140" s="106"/>
      <c r="B2140" s="107"/>
      <c r="C2140" s="108"/>
      <c r="D2140" s="108"/>
      <c r="E2140" s="108"/>
      <c r="F2140" s="108"/>
      <c r="G2140" s="108"/>
      <c r="H2140" s="166"/>
      <c r="I2140" s="141"/>
      <c r="J2140" s="141"/>
      <c r="K2140" s="152"/>
      <c r="L2140" s="152"/>
      <c r="M2140" s="152"/>
      <c r="N2140" s="152"/>
      <c r="O2140" s="99"/>
      <c r="P2140" s="99"/>
      <c r="Q2140" s="157"/>
    </row>
    <row r="2141" spans="1:17">
      <c r="A2141" s="106"/>
      <c r="B2141" s="107"/>
      <c r="C2141" s="108"/>
      <c r="D2141" s="108"/>
      <c r="E2141" s="108"/>
      <c r="F2141" s="108"/>
      <c r="G2141" s="108"/>
      <c r="H2141" s="166"/>
      <c r="I2141" s="141"/>
      <c r="J2141" s="141"/>
      <c r="K2141" s="152"/>
      <c r="L2141" s="152"/>
      <c r="M2141" s="152"/>
      <c r="N2141" s="152"/>
      <c r="O2141" s="99"/>
      <c r="P2141" s="99"/>
      <c r="Q2141" s="157"/>
    </row>
    <row r="2142" spans="1:17">
      <c r="A2142" s="106"/>
      <c r="B2142" s="107"/>
      <c r="C2142" s="108"/>
      <c r="D2142" s="108"/>
      <c r="E2142" s="108"/>
      <c r="F2142" s="108"/>
      <c r="G2142" s="108"/>
      <c r="H2142" s="166"/>
      <c r="I2142" s="141"/>
      <c r="J2142" s="141"/>
      <c r="K2142" s="152"/>
      <c r="L2142" s="152"/>
      <c r="M2142" s="152"/>
      <c r="N2142" s="152"/>
      <c r="O2142" s="99"/>
      <c r="P2142" s="99"/>
      <c r="Q2142" s="157"/>
    </row>
    <row r="2143" spans="1:17">
      <c r="A2143" s="106"/>
      <c r="B2143" s="107"/>
      <c r="C2143" s="108"/>
      <c r="D2143" s="108"/>
      <c r="E2143" s="108"/>
      <c r="F2143" s="108"/>
      <c r="G2143" s="108"/>
      <c r="H2143" s="166"/>
      <c r="I2143" s="141"/>
      <c r="J2143" s="141"/>
      <c r="K2143" s="152"/>
      <c r="L2143" s="152"/>
      <c r="M2143" s="152"/>
      <c r="N2143" s="152"/>
      <c r="O2143" s="99"/>
      <c r="P2143" s="99"/>
      <c r="Q2143" s="157"/>
    </row>
    <row r="2144" spans="1:17">
      <c r="A2144" s="106"/>
      <c r="B2144" s="107"/>
      <c r="C2144" s="108"/>
      <c r="D2144" s="108"/>
      <c r="E2144" s="108"/>
      <c r="F2144" s="108"/>
      <c r="G2144" s="108"/>
      <c r="H2144" s="166"/>
      <c r="I2144" s="141"/>
      <c r="J2144" s="141"/>
      <c r="K2144" s="152"/>
      <c r="L2144" s="152"/>
      <c r="M2144" s="152"/>
      <c r="N2144" s="152"/>
      <c r="O2144" s="99"/>
      <c r="P2144" s="99"/>
      <c r="Q2144" s="157"/>
    </row>
    <row r="2145" spans="1:17">
      <c r="A2145" s="106"/>
      <c r="B2145" s="107"/>
      <c r="C2145" s="108"/>
      <c r="D2145" s="108"/>
      <c r="E2145" s="108"/>
      <c r="F2145" s="108"/>
      <c r="G2145" s="108"/>
      <c r="H2145" s="166"/>
      <c r="I2145" s="141"/>
      <c r="J2145" s="141"/>
      <c r="K2145" s="152"/>
      <c r="L2145" s="152"/>
      <c r="M2145" s="152"/>
      <c r="N2145" s="152"/>
      <c r="O2145" s="99"/>
      <c r="P2145" s="99"/>
      <c r="Q2145" s="157"/>
    </row>
    <row r="2146" spans="1:17">
      <c r="A2146" s="106"/>
      <c r="B2146" s="107"/>
      <c r="C2146" s="108"/>
      <c r="D2146" s="108"/>
      <c r="E2146" s="108"/>
      <c r="F2146" s="108"/>
      <c r="G2146" s="108"/>
      <c r="H2146" s="166"/>
      <c r="I2146" s="141"/>
      <c r="J2146" s="141"/>
      <c r="K2146" s="152"/>
      <c r="L2146" s="152"/>
      <c r="M2146" s="152"/>
      <c r="N2146" s="152"/>
      <c r="O2146" s="99"/>
      <c r="P2146" s="99"/>
      <c r="Q2146" s="157"/>
    </row>
    <row r="2147" spans="1:17">
      <c r="A2147" s="106"/>
      <c r="B2147" s="107"/>
      <c r="C2147" s="108"/>
      <c r="D2147" s="108"/>
      <c r="E2147" s="108"/>
      <c r="F2147" s="108"/>
      <c r="G2147" s="108"/>
      <c r="H2147" s="166"/>
      <c r="I2147" s="141"/>
      <c r="J2147" s="141"/>
      <c r="K2147" s="152"/>
      <c r="L2147" s="152"/>
      <c r="M2147" s="152"/>
      <c r="N2147" s="152"/>
      <c r="O2147" s="99"/>
      <c r="P2147" s="99"/>
      <c r="Q2147" s="157"/>
    </row>
    <row r="2148" spans="1:17">
      <c r="A2148" s="106"/>
      <c r="B2148" s="107"/>
      <c r="C2148" s="108"/>
      <c r="D2148" s="108"/>
      <c r="E2148" s="108"/>
      <c r="F2148" s="108"/>
      <c r="G2148" s="108"/>
      <c r="H2148" s="166"/>
      <c r="I2148" s="141"/>
      <c r="J2148" s="141"/>
      <c r="K2148" s="152"/>
      <c r="L2148" s="152"/>
      <c r="M2148" s="152"/>
      <c r="N2148" s="152"/>
      <c r="O2148" s="99"/>
      <c r="P2148" s="99"/>
      <c r="Q2148" s="157"/>
    </row>
    <row r="2149" spans="1:17">
      <c r="A2149" s="106"/>
      <c r="B2149" s="107"/>
      <c r="C2149" s="108"/>
      <c r="D2149" s="108"/>
      <c r="E2149" s="108"/>
      <c r="F2149" s="108"/>
      <c r="G2149" s="108"/>
      <c r="H2149" s="166"/>
      <c r="I2149" s="141"/>
      <c r="J2149" s="141"/>
      <c r="K2149" s="152"/>
      <c r="L2149" s="152"/>
      <c r="M2149" s="152"/>
      <c r="N2149" s="152"/>
      <c r="O2149" s="99"/>
      <c r="P2149" s="99"/>
      <c r="Q2149" s="157"/>
    </row>
    <row r="2150" spans="1:17">
      <c r="A2150" s="106"/>
      <c r="B2150" s="107"/>
      <c r="C2150" s="108"/>
      <c r="D2150" s="108"/>
      <c r="E2150" s="108"/>
      <c r="F2150" s="108"/>
      <c r="G2150" s="108"/>
      <c r="H2150" s="166"/>
      <c r="I2150" s="141"/>
      <c r="J2150" s="141"/>
      <c r="K2150" s="152"/>
      <c r="L2150" s="152"/>
      <c r="M2150" s="152"/>
      <c r="N2150" s="152"/>
      <c r="O2150" s="99"/>
      <c r="P2150" s="99"/>
      <c r="Q2150" s="157"/>
    </row>
    <row r="2151" spans="1:17">
      <c r="A2151" s="106"/>
      <c r="B2151" s="107"/>
      <c r="C2151" s="108"/>
      <c r="D2151" s="108"/>
      <c r="E2151" s="108"/>
      <c r="F2151" s="108"/>
      <c r="G2151" s="108"/>
      <c r="H2151" s="166"/>
      <c r="I2151" s="141"/>
      <c r="J2151" s="141"/>
      <c r="K2151" s="152"/>
      <c r="L2151" s="152"/>
      <c r="M2151" s="152"/>
      <c r="N2151" s="152"/>
      <c r="O2151" s="99"/>
      <c r="P2151" s="99"/>
      <c r="Q2151" s="157"/>
    </row>
    <row r="2152" spans="1:17">
      <c r="A2152" s="106"/>
      <c r="B2152" s="107"/>
      <c r="C2152" s="108"/>
      <c r="D2152" s="108"/>
      <c r="E2152" s="108"/>
      <c r="F2152" s="108"/>
      <c r="G2152" s="108"/>
      <c r="H2152" s="166"/>
      <c r="I2152" s="141"/>
      <c r="J2152" s="141"/>
      <c r="K2152" s="152"/>
      <c r="L2152" s="152"/>
      <c r="M2152" s="152"/>
      <c r="N2152" s="152"/>
      <c r="O2152" s="99"/>
      <c r="P2152" s="99"/>
      <c r="Q2152" s="157"/>
    </row>
    <row r="2153" spans="1:17">
      <c r="A2153" s="106"/>
      <c r="B2153" s="107"/>
      <c r="C2153" s="108"/>
      <c r="D2153" s="108"/>
      <c r="E2153" s="108"/>
      <c r="F2153" s="108"/>
      <c r="G2153" s="108"/>
      <c r="H2153" s="166"/>
      <c r="I2153" s="141"/>
      <c r="J2153" s="141"/>
      <c r="K2153" s="152"/>
      <c r="L2153" s="152"/>
      <c r="M2153" s="152"/>
      <c r="N2153" s="152"/>
      <c r="O2153" s="99"/>
      <c r="P2153" s="99"/>
      <c r="Q2153" s="157"/>
    </row>
    <row r="2154" spans="1:17">
      <c r="A2154" s="106"/>
      <c r="B2154" s="107"/>
      <c r="C2154" s="108"/>
      <c r="D2154" s="108"/>
      <c r="E2154" s="108"/>
      <c r="F2154" s="108"/>
      <c r="G2154" s="108"/>
      <c r="H2154" s="166"/>
      <c r="I2154" s="141"/>
      <c r="J2154" s="141"/>
      <c r="K2154" s="152"/>
      <c r="L2154" s="152"/>
      <c r="M2154" s="152"/>
      <c r="N2154" s="152"/>
      <c r="O2154" s="99"/>
      <c r="P2154" s="99"/>
      <c r="Q2154" s="157"/>
    </row>
    <row r="2155" spans="1:17">
      <c r="A2155" s="106"/>
      <c r="B2155" s="107"/>
      <c r="C2155" s="108"/>
      <c r="D2155" s="108"/>
      <c r="E2155" s="108"/>
      <c r="F2155" s="108"/>
      <c r="G2155" s="108"/>
      <c r="H2155" s="166"/>
      <c r="I2155" s="141"/>
      <c r="J2155" s="141"/>
      <c r="K2155" s="152"/>
      <c r="L2155" s="152"/>
      <c r="M2155" s="152"/>
      <c r="N2155" s="152"/>
      <c r="O2155" s="99"/>
      <c r="P2155" s="99"/>
      <c r="Q2155" s="157"/>
    </row>
    <row r="2156" spans="1:17">
      <c r="A2156" s="106"/>
      <c r="B2156" s="107"/>
      <c r="C2156" s="108"/>
      <c r="D2156" s="108"/>
      <c r="E2156" s="108"/>
      <c r="F2156" s="108"/>
      <c r="G2156" s="108"/>
      <c r="H2156" s="166"/>
      <c r="I2156" s="141"/>
      <c r="J2156" s="141"/>
      <c r="K2156" s="152"/>
      <c r="L2156" s="152"/>
      <c r="M2156" s="152"/>
      <c r="N2156" s="152"/>
      <c r="O2156" s="99"/>
      <c r="P2156" s="99"/>
      <c r="Q2156" s="157"/>
    </row>
    <row r="2157" spans="1:17">
      <c r="A2157" s="106"/>
      <c r="B2157" s="107"/>
      <c r="C2157" s="108"/>
      <c r="D2157" s="108"/>
      <c r="E2157" s="108"/>
      <c r="F2157" s="108"/>
      <c r="G2157" s="108"/>
      <c r="H2157" s="166"/>
      <c r="I2157" s="141"/>
      <c r="J2157" s="141"/>
      <c r="K2157" s="152"/>
      <c r="L2157" s="152"/>
      <c r="M2157" s="152"/>
      <c r="N2157" s="152"/>
      <c r="O2157" s="99"/>
      <c r="P2157" s="99"/>
      <c r="Q2157" s="157"/>
    </row>
    <row r="2158" spans="1:17">
      <c r="A2158" s="106"/>
      <c r="B2158" s="107"/>
      <c r="C2158" s="108"/>
      <c r="D2158" s="108"/>
      <c r="E2158" s="108"/>
      <c r="F2158" s="108"/>
      <c r="G2158" s="108"/>
      <c r="H2158" s="166"/>
      <c r="I2158" s="141"/>
      <c r="J2158" s="141"/>
      <c r="K2158" s="152"/>
      <c r="L2158" s="152"/>
      <c r="M2158" s="152"/>
      <c r="N2158" s="152"/>
      <c r="O2158" s="99"/>
      <c r="P2158" s="99"/>
      <c r="Q2158" s="157"/>
    </row>
    <row r="2159" spans="1:17">
      <c r="A2159" s="106"/>
      <c r="B2159" s="107"/>
      <c r="C2159" s="108"/>
      <c r="D2159" s="108"/>
      <c r="E2159" s="108"/>
      <c r="F2159" s="108"/>
      <c r="G2159" s="108"/>
      <c r="H2159" s="166"/>
      <c r="I2159" s="141"/>
      <c r="J2159" s="141"/>
      <c r="K2159" s="152"/>
      <c r="L2159" s="152"/>
      <c r="M2159" s="152"/>
      <c r="N2159" s="152"/>
      <c r="O2159" s="99"/>
      <c r="P2159" s="99"/>
      <c r="Q2159" s="157"/>
    </row>
    <row r="2160" spans="1:17">
      <c r="A2160" s="106"/>
      <c r="B2160" s="107"/>
      <c r="C2160" s="108"/>
      <c r="D2160" s="108"/>
      <c r="E2160" s="108"/>
      <c r="F2160" s="108"/>
      <c r="G2160" s="108"/>
      <c r="H2160" s="166"/>
      <c r="I2160" s="141"/>
      <c r="J2160" s="141"/>
      <c r="K2160" s="152"/>
      <c r="L2160" s="152"/>
      <c r="M2160" s="152"/>
      <c r="N2160" s="152"/>
      <c r="O2160" s="99"/>
      <c r="P2160" s="99"/>
      <c r="Q2160" s="157"/>
    </row>
    <row r="2161" spans="1:17">
      <c r="A2161" s="106"/>
      <c r="B2161" s="107"/>
      <c r="C2161" s="108"/>
      <c r="D2161" s="108"/>
      <c r="E2161" s="108"/>
      <c r="F2161" s="108"/>
      <c r="G2161" s="108"/>
      <c r="H2161" s="166"/>
      <c r="I2161" s="141"/>
      <c r="J2161" s="141"/>
      <c r="K2161" s="152"/>
      <c r="L2161" s="152"/>
      <c r="M2161" s="152"/>
      <c r="N2161" s="152"/>
      <c r="O2161" s="99"/>
      <c r="P2161" s="99"/>
      <c r="Q2161" s="157"/>
    </row>
    <row r="2162" spans="1:17">
      <c r="A2162" s="106"/>
      <c r="B2162" s="107"/>
      <c r="C2162" s="108"/>
      <c r="D2162" s="108"/>
      <c r="E2162" s="108"/>
      <c r="F2162" s="108"/>
      <c r="G2162" s="108"/>
      <c r="H2162" s="166"/>
      <c r="I2162" s="141"/>
      <c r="J2162" s="141"/>
      <c r="K2162" s="152"/>
      <c r="L2162" s="152"/>
      <c r="M2162" s="152"/>
      <c r="N2162" s="152"/>
      <c r="O2162" s="99"/>
      <c r="P2162" s="99"/>
      <c r="Q2162" s="157"/>
    </row>
    <row r="2163" spans="1:17">
      <c r="A2163" s="106"/>
      <c r="B2163" s="107"/>
      <c r="C2163" s="108"/>
      <c r="D2163" s="108"/>
      <c r="E2163" s="108"/>
      <c r="F2163" s="108"/>
      <c r="G2163" s="108"/>
      <c r="H2163" s="166"/>
      <c r="I2163" s="141"/>
      <c r="J2163" s="141"/>
      <c r="K2163" s="152"/>
      <c r="L2163" s="152"/>
      <c r="M2163" s="152"/>
      <c r="N2163" s="152"/>
      <c r="O2163" s="99"/>
      <c r="P2163" s="99"/>
      <c r="Q2163" s="157"/>
    </row>
    <row r="2164" spans="1:17">
      <c r="A2164" s="106"/>
      <c r="B2164" s="107"/>
      <c r="C2164" s="108"/>
      <c r="D2164" s="108"/>
      <c r="E2164" s="108"/>
      <c r="F2164" s="108"/>
      <c r="G2164" s="108"/>
      <c r="H2164" s="166"/>
      <c r="I2164" s="141"/>
      <c r="J2164" s="141"/>
      <c r="K2164" s="152"/>
      <c r="L2164" s="152"/>
      <c r="M2164" s="152"/>
      <c r="N2164" s="152"/>
      <c r="O2164" s="99"/>
      <c r="P2164" s="99"/>
      <c r="Q2164" s="157"/>
    </row>
    <row r="2165" spans="1:17">
      <c r="A2165" s="106"/>
      <c r="B2165" s="107"/>
      <c r="C2165" s="108"/>
      <c r="D2165" s="108"/>
      <c r="E2165" s="108"/>
      <c r="F2165" s="108"/>
      <c r="G2165" s="108"/>
      <c r="H2165" s="166"/>
      <c r="I2165" s="141"/>
      <c r="J2165" s="141"/>
      <c r="K2165" s="152"/>
      <c r="L2165" s="152"/>
      <c r="M2165" s="152"/>
      <c r="N2165" s="152"/>
      <c r="O2165" s="99"/>
      <c r="P2165" s="99"/>
      <c r="Q2165" s="157"/>
    </row>
    <row r="2166" spans="1:17">
      <c r="A2166" s="106"/>
      <c r="B2166" s="107"/>
      <c r="C2166" s="108"/>
      <c r="D2166" s="108"/>
      <c r="E2166" s="108"/>
      <c r="F2166" s="108"/>
      <c r="G2166" s="108"/>
      <c r="H2166" s="166"/>
      <c r="I2166" s="141"/>
      <c r="J2166" s="141"/>
      <c r="K2166" s="152"/>
      <c r="L2166" s="152"/>
      <c r="M2166" s="152"/>
      <c r="N2166" s="152"/>
      <c r="O2166" s="99"/>
      <c r="P2166" s="99"/>
      <c r="Q2166" s="157"/>
    </row>
    <row r="2167" spans="1:17">
      <c r="A2167" s="106"/>
      <c r="B2167" s="107"/>
      <c r="C2167" s="108"/>
      <c r="D2167" s="108"/>
      <c r="E2167" s="108"/>
      <c r="F2167" s="108"/>
      <c r="G2167" s="108"/>
      <c r="H2167" s="166"/>
      <c r="I2167" s="141"/>
      <c r="J2167" s="141"/>
      <c r="K2167" s="152"/>
      <c r="L2167" s="152"/>
      <c r="M2167" s="152"/>
      <c r="N2167" s="152"/>
      <c r="O2167" s="99"/>
      <c r="P2167" s="99"/>
      <c r="Q2167" s="157"/>
    </row>
    <row r="2168" spans="1:17">
      <c r="A2168" s="106"/>
      <c r="B2168" s="107"/>
      <c r="C2168" s="108"/>
      <c r="D2168" s="108"/>
      <c r="E2168" s="108"/>
      <c r="F2168" s="108"/>
      <c r="G2168" s="108"/>
      <c r="H2168" s="166"/>
      <c r="I2168" s="141"/>
      <c r="J2168" s="141"/>
      <c r="K2168" s="152"/>
      <c r="L2168" s="152"/>
      <c r="M2168" s="152"/>
      <c r="N2168" s="152"/>
      <c r="O2168" s="99"/>
      <c r="P2168" s="99"/>
      <c r="Q2168" s="157"/>
    </row>
    <row r="2169" spans="1:17">
      <c r="A2169" s="106"/>
      <c r="B2169" s="107"/>
      <c r="C2169" s="108"/>
      <c r="D2169" s="108"/>
      <c r="E2169" s="108"/>
      <c r="F2169" s="108"/>
      <c r="G2169" s="108"/>
      <c r="H2169" s="166"/>
      <c r="I2169" s="141"/>
      <c r="J2169" s="141"/>
      <c r="K2169" s="152"/>
      <c r="L2169" s="152"/>
      <c r="M2169" s="152"/>
      <c r="N2169" s="152"/>
      <c r="O2169" s="99"/>
      <c r="P2169" s="99"/>
      <c r="Q2169" s="157"/>
    </row>
    <row r="2170" spans="1:17">
      <c r="A2170" s="106"/>
      <c r="B2170" s="107"/>
      <c r="C2170" s="108"/>
      <c r="D2170" s="108"/>
      <c r="E2170" s="108"/>
      <c r="F2170" s="108"/>
      <c r="G2170" s="108"/>
      <c r="H2170" s="166"/>
      <c r="I2170" s="141"/>
      <c r="J2170" s="141"/>
      <c r="K2170" s="152"/>
      <c r="L2170" s="152"/>
      <c r="M2170" s="152"/>
      <c r="N2170" s="152"/>
      <c r="O2170" s="99"/>
      <c r="P2170" s="99"/>
      <c r="Q2170" s="157"/>
    </row>
    <row r="2171" spans="1:17">
      <c r="A2171" s="106"/>
      <c r="B2171" s="107"/>
      <c r="C2171" s="108"/>
      <c r="D2171" s="108"/>
      <c r="E2171" s="108"/>
      <c r="F2171" s="108"/>
      <c r="G2171" s="108"/>
      <c r="H2171" s="166"/>
      <c r="I2171" s="141"/>
      <c r="J2171" s="141"/>
      <c r="K2171" s="152"/>
      <c r="L2171" s="152"/>
      <c r="M2171" s="152"/>
      <c r="N2171" s="152"/>
      <c r="O2171" s="99"/>
      <c r="P2171" s="99"/>
      <c r="Q2171" s="157"/>
    </row>
    <row r="2172" spans="1:17">
      <c r="A2172" s="106"/>
      <c r="B2172" s="107"/>
      <c r="C2172" s="108"/>
      <c r="D2172" s="108"/>
      <c r="E2172" s="108"/>
      <c r="F2172" s="108"/>
      <c r="G2172" s="108"/>
      <c r="H2172" s="166"/>
      <c r="I2172" s="141"/>
      <c r="J2172" s="141"/>
      <c r="K2172" s="152"/>
      <c r="L2172" s="152"/>
      <c r="M2172" s="152"/>
      <c r="N2172" s="152"/>
      <c r="O2172" s="99"/>
      <c r="P2172" s="99"/>
      <c r="Q2172" s="157"/>
    </row>
    <row r="2173" spans="1:17">
      <c r="A2173" s="106"/>
      <c r="B2173" s="107"/>
      <c r="C2173" s="108"/>
      <c r="D2173" s="108"/>
      <c r="E2173" s="108"/>
      <c r="F2173" s="108"/>
      <c r="G2173" s="108"/>
      <c r="H2173" s="166"/>
      <c r="I2173" s="141"/>
      <c r="J2173" s="141"/>
      <c r="K2173" s="152"/>
      <c r="L2173" s="152"/>
      <c r="M2173" s="152"/>
      <c r="N2173" s="152"/>
      <c r="O2173" s="99"/>
      <c r="P2173" s="99"/>
      <c r="Q2173" s="157"/>
    </row>
    <row r="2174" spans="1:17">
      <c r="A2174" s="106"/>
      <c r="B2174" s="107"/>
      <c r="C2174" s="108"/>
      <c r="D2174" s="108"/>
      <c r="E2174" s="108"/>
      <c r="F2174" s="108"/>
      <c r="G2174" s="108"/>
      <c r="H2174" s="166"/>
      <c r="I2174" s="141"/>
      <c r="J2174" s="141"/>
      <c r="K2174" s="152"/>
      <c r="L2174" s="152"/>
      <c r="M2174" s="152"/>
      <c r="N2174" s="152"/>
      <c r="O2174" s="99"/>
      <c r="P2174" s="99"/>
      <c r="Q2174" s="157"/>
    </row>
    <row r="2175" spans="1:17">
      <c r="A2175" s="106"/>
      <c r="B2175" s="107"/>
      <c r="C2175" s="108"/>
      <c r="D2175" s="108"/>
      <c r="E2175" s="108"/>
      <c r="F2175" s="108"/>
      <c r="G2175" s="108"/>
      <c r="H2175" s="166"/>
      <c r="I2175" s="141"/>
      <c r="J2175" s="141"/>
      <c r="K2175" s="152"/>
      <c r="L2175" s="152"/>
      <c r="M2175" s="152"/>
      <c r="N2175" s="152"/>
      <c r="O2175" s="99"/>
      <c r="P2175" s="99"/>
      <c r="Q2175" s="157"/>
    </row>
    <row r="2176" spans="1:17">
      <c r="A2176" s="106"/>
      <c r="B2176" s="107"/>
      <c r="C2176" s="108"/>
      <c r="D2176" s="108"/>
      <c r="E2176" s="108"/>
      <c r="F2176" s="108"/>
      <c r="G2176" s="108"/>
      <c r="H2176" s="166"/>
      <c r="I2176" s="141"/>
      <c r="J2176" s="141"/>
      <c r="K2176" s="152"/>
      <c r="L2176" s="152"/>
      <c r="M2176" s="152"/>
      <c r="N2176" s="152"/>
      <c r="O2176" s="99"/>
      <c r="P2176" s="99"/>
      <c r="Q2176" s="157"/>
    </row>
    <row r="2177" spans="1:17">
      <c r="A2177" s="106"/>
      <c r="B2177" s="107"/>
      <c r="C2177" s="108"/>
      <c r="D2177" s="108"/>
      <c r="E2177" s="108"/>
      <c r="F2177" s="108"/>
      <c r="G2177" s="108"/>
      <c r="H2177" s="166"/>
      <c r="I2177" s="141"/>
      <c r="J2177" s="141"/>
      <c r="K2177" s="152"/>
      <c r="L2177" s="152"/>
      <c r="M2177" s="152"/>
      <c r="N2177" s="152"/>
      <c r="O2177" s="99"/>
      <c r="P2177" s="99"/>
      <c r="Q2177" s="157"/>
    </row>
    <row r="2178" spans="1:17">
      <c r="A2178" s="106"/>
      <c r="B2178" s="107"/>
      <c r="C2178" s="108"/>
      <c r="D2178" s="108"/>
      <c r="E2178" s="108"/>
      <c r="F2178" s="108"/>
      <c r="G2178" s="108"/>
      <c r="H2178" s="166"/>
      <c r="I2178" s="141"/>
      <c r="J2178" s="141"/>
      <c r="K2178" s="152"/>
      <c r="L2178" s="152"/>
      <c r="M2178" s="152"/>
      <c r="N2178" s="152"/>
      <c r="O2178" s="99"/>
      <c r="P2178" s="99"/>
      <c r="Q2178" s="157"/>
    </row>
    <row r="2179" spans="1:17">
      <c r="A2179" s="106"/>
      <c r="B2179" s="107"/>
      <c r="C2179" s="108"/>
      <c r="D2179" s="108"/>
      <c r="E2179" s="108"/>
      <c r="F2179" s="108"/>
      <c r="G2179" s="108"/>
      <c r="H2179" s="166"/>
      <c r="I2179" s="141"/>
      <c r="J2179" s="141"/>
      <c r="K2179" s="152"/>
      <c r="L2179" s="152"/>
      <c r="M2179" s="152"/>
      <c r="N2179" s="152"/>
      <c r="O2179" s="99"/>
      <c r="P2179" s="99"/>
      <c r="Q2179" s="157"/>
    </row>
    <row r="2180" spans="1:17">
      <c r="A2180" s="106"/>
      <c r="B2180" s="107"/>
      <c r="C2180" s="108"/>
      <c r="D2180" s="108"/>
      <c r="E2180" s="108"/>
      <c r="F2180" s="108"/>
      <c r="G2180" s="108"/>
      <c r="H2180" s="166"/>
      <c r="I2180" s="141"/>
      <c r="J2180" s="141"/>
      <c r="K2180" s="152"/>
      <c r="L2180" s="152"/>
      <c r="M2180" s="152"/>
      <c r="N2180" s="152"/>
      <c r="O2180" s="99"/>
      <c r="P2180" s="99"/>
      <c r="Q2180" s="157"/>
    </row>
    <row r="2181" spans="1:17">
      <c r="A2181" s="106"/>
      <c r="B2181" s="107"/>
      <c r="C2181" s="108"/>
      <c r="D2181" s="108"/>
      <c r="E2181" s="108"/>
      <c r="F2181" s="108"/>
      <c r="G2181" s="108"/>
      <c r="H2181" s="166"/>
      <c r="I2181" s="141"/>
      <c r="J2181" s="141"/>
      <c r="K2181" s="152"/>
      <c r="L2181" s="152"/>
      <c r="M2181" s="152"/>
      <c r="N2181" s="152"/>
      <c r="O2181" s="99"/>
      <c r="P2181" s="99"/>
      <c r="Q2181" s="157"/>
    </row>
    <row r="2182" spans="1:17">
      <c r="A2182" s="106"/>
      <c r="B2182" s="107"/>
      <c r="C2182" s="108"/>
      <c r="D2182" s="108"/>
      <c r="E2182" s="108"/>
      <c r="F2182" s="108"/>
      <c r="G2182" s="108"/>
      <c r="H2182" s="166"/>
      <c r="I2182" s="141"/>
      <c r="J2182" s="141"/>
      <c r="K2182" s="152"/>
      <c r="L2182" s="152"/>
      <c r="M2182" s="152"/>
      <c r="N2182" s="152"/>
      <c r="O2182" s="99"/>
      <c r="P2182" s="99"/>
      <c r="Q2182" s="157"/>
    </row>
    <row r="2183" spans="1:17">
      <c r="A2183" s="106"/>
      <c r="B2183" s="107"/>
      <c r="C2183" s="108"/>
      <c r="D2183" s="108"/>
      <c r="E2183" s="108"/>
      <c r="F2183" s="108"/>
      <c r="G2183" s="108"/>
      <c r="H2183" s="166"/>
      <c r="I2183" s="141"/>
      <c r="J2183" s="141"/>
      <c r="K2183" s="152"/>
      <c r="L2183" s="152"/>
      <c r="M2183" s="152"/>
      <c r="N2183" s="152"/>
      <c r="O2183" s="99"/>
      <c r="P2183" s="99"/>
      <c r="Q2183" s="157"/>
    </row>
    <row r="2184" spans="1:17">
      <c r="A2184" s="106"/>
      <c r="B2184" s="107"/>
      <c r="C2184" s="108"/>
      <c r="D2184" s="108"/>
      <c r="E2184" s="108"/>
      <c r="F2184" s="108"/>
      <c r="G2184" s="108"/>
      <c r="H2184" s="166"/>
      <c r="I2184" s="141"/>
      <c r="J2184" s="141"/>
      <c r="K2184" s="152"/>
      <c r="L2184" s="152"/>
      <c r="M2184" s="152"/>
      <c r="N2184" s="152"/>
      <c r="O2184" s="99"/>
      <c r="P2184" s="99"/>
      <c r="Q2184" s="157"/>
    </row>
    <row r="2185" spans="1:17">
      <c r="A2185" s="106"/>
      <c r="B2185" s="107"/>
      <c r="C2185" s="108"/>
      <c r="D2185" s="108"/>
      <c r="E2185" s="108"/>
      <c r="F2185" s="108"/>
      <c r="G2185" s="108"/>
      <c r="H2185" s="166"/>
      <c r="I2185" s="141"/>
      <c r="J2185" s="141"/>
      <c r="K2185" s="152"/>
      <c r="L2185" s="152"/>
      <c r="M2185" s="152"/>
      <c r="N2185" s="152"/>
      <c r="O2185" s="99"/>
      <c r="P2185" s="99"/>
      <c r="Q2185" s="157"/>
    </row>
    <row r="2186" spans="1:17">
      <c r="A2186" s="106"/>
      <c r="B2186" s="107"/>
      <c r="C2186" s="108"/>
      <c r="D2186" s="108"/>
      <c r="E2186" s="108"/>
      <c r="F2186" s="108"/>
      <c r="G2186" s="108"/>
      <c r="H2186" s="166"/>
      <c r="I2186" s="141"/>
      <c r="J2186" s="141"/>
      <c r="K2186" s="152"/>
      <c r="L2186" s="152"/>
      <c r="M2186" s="152"/>
      <c r="N2186" s="152"/>
      <c r="O2186" s="99"/>
      <c r="P2186" s="99"/>
      <c r="Q2186" s="157"/>
    </row>
    <row r="2187" spans="1:17">
      <c r="A2187" s="106"/>
      <c r="B2187" s="107"/>
      <c r="C2187" s="108"/>
      <c r="D2187" s="108"/>
      <c r="E2187" s="108"/>
      <c r="F2187" s="108"/>
      <c r="G2187" s="108"/>
      <c r="H2187" s="166"/>
      <c r="I2187" s="141"/>
      <c r="J2187" s="141"/>
      <c r="K2187" s="152"/>
      <c r="L2187" s="152"/>
      <c r="M2187" s="152"/>
      <c r="N2187" s="152"/>
      <c r="O2187" s="99"/>
      <c r="P2187" s="99"/>
      <c r="Q2187" s="157"/>
    </row>
    <row r="2188" spans="1:17">
      <c r="A2188" s="106"/>
      <c r="B2188" s="107"/>
      <c r="C2188" s="108"/>
      <c r="D2188" s="108"/>
      <c r="E2188" s="108"/>
      <c r="F2188" s="108"/>
      <c r="G2188" s="108"/>
      <c r="H2188" s="166"/>
      <c r="I2188" s="141"/>
      <c r="J2188" s="141"/>
      <c r="K2188" s="152"/>
      <c r="L2188" s="152"/>
      <c r="M2188" s="152"/>
      <c r="N2188" s="152"/>
      <c r="O2188" s="99"/>
      <c r="P2188" s="99"/>
      <c r="Q2188" s="157"/>
    </row>
    <row r="2189" spans="1:17">
      <c r="A2189" s="106"/>
      <c r="B2189" s="107"/>
      <c r="C2189" s="108"/>
      <c r="D2189" s="108"/>
      <c r="E2189" s="108"/>
      <c r="F2189" s="108"/>
      <c r="G2189" s="108"/>
      <c r="H2189" s="166"/>
      <c r="I2189" s="141"/>
      <c r="J2189" s="141"/>
      <c r="K2189" s="152"/>
      <c r="L2189" s="152"/>
      <c r="M2189" s="152"/>
      <c r="N2189" s="152"/>
      <c r="O2189" s="99"/>
      <c r="P2189" s="99"/>
      <c r="Q2189" s="157"/>
    </row>
    <row r="2190" spans="1:17">
      <c r="A2190" s="106"/>
      <c r="B2190" s="107"/>
      <c r="C2190" s="108"/>
      <c r="D2190" s="108"/>
      <c r="E2190" s="108"/>
      <c r="F2190" s="108"/>
      <c r="G2190" s="108"/>
      <c r="H2190" s="166"/>
      <c r="I2190" s="141"/>
      <c r="J2190" s="141"/>
      <c r="K2190" s="152"/>
      <c r="L2190" s="152"/>
      <c r="M2190" s="152"/>
      <c r="N2190" s="152"/>
      <c r="O2190" s="99"/>
      <c r="P2190" s="99"/>
      <c r="Q2190" s="157"/>
    </row>
    <row r="2191" spans="1:17">
      <c r="A2191" s="106"/>
      <c r="B2191" s="107"/>
      <c r="C2191" s="108"/>
      <c r="D2191" s="108"/>
      <c r="E2191" s="108"/>
      <c r="F2191" s="108"/>
      <c r="G2191" s="108"/>
      <c r="H2191" s="166"/>
      <c r="I2191" s="141"/>
      <c r="J2191" s="141"/>
      <c r="K2191" s="152"/>
      <c r="L2191" s="152"/>
      <c r="M2191" s="152"/>
      <c r="N2191" s="152"/>
      <c r="O2191" s="99"/>
      <c r="P2191" s="99"/>
      <c r="Q2191" s="157"/>
    </row>
    <row r="2192" spans="1:17">
      <c r="A2192" s="106"/>
      <c r="B2192" s="107"/>
      <c r="C2192" s="108"/>
      <c r="D2192" s="108"/>
      <c r="E2192" s="108"/>
      <c r="F2192" s="108"/>
      <c r="G2192" s="108"/>
      <c r="H2192" s="166"/>
      <c r="I2192" s="141"/>
      <c r="J2192" s="141"/>
      <c r="K2192" s="152"/>
      <c r="L2192" s="152"/>
      <c r="M2192" s="152"/>
      <c r="N2192" s="152"/>
      <c r="O2192" s="99"/>
      <c r="P2192" s="99"/>
      <c r="Q2192" s="157"/>
    </row>
    <row r="2193" spans="1:17">
      <c r="A2193" s="106"/>
      <c r="B2193" s="107"/>
      <c r="C2193" s="108"/>
      <c r="D2193" s="108"/>
      <c r="E2193" s="108"/>
      <c r="F2193" s="108"/>
      <c r="G2193" s="108"/>
      <c r="H2193" s="166"/>
      <c r="I2193" s="141"/>
      <c r="J2193" s="141"/>
      <c r="K2193" s="152"/>
      <c r="L2193" s="152"/>
      <c r="M2193" s="152"/>
      <c r="N2193" s="152"/>
      <c r="O2193" s="99"/>
      <c r="P2193" s="99"/>
      <c r="Q2193" s="157"/>
    </row>
    <row r="2194" spans="1:17">
      <c r="A2194" s="106"/>
      <c r="B2194" s="107"/>
      <c r="C2194" s="108"/>
      <c r="D2194" s="108"/>
      <c r="E2194" s="108"/>
      <c r="F2194" s="108"/>
      <c r="G2194" s="108"/>
      <c r="H2194" s="166"/>
      <c r="I2194" s="141"/>
      <c r="J2194" s="141"/>
      <c r="K2194" s="152"/>
      <c r="L2194" s="152"/>
      <c r="M2194" s="152"/>
      <c r="N2194" s="152"/>
      <c r="O2194" s="99"/>
      <c r="P2194" s="99"/>
      <c r="Q2194" s="157"/>
    </row>
    <row r="2195" spans="1:17">
      <c r="A2195" s="106"/>
      <c r="B2195" s="107"/>
      <c r="C2195" s="108"/>
      <c r="D2195" s="108"/>
      <c r="E2195" s="108"/>
      <c r="F2195" s="108"/>
      <c r="G2195" s="108"/>
      <c r="H2195" s="166"/>
      <c r="I2195" s="141"/>
      <c r="J2195" s="141"/>
      <c r="K2195" s="152"/>
      <c r="L2195" s="152"/>
      <c r="M2195" s="152"/>
      <c r="N2195" s="152"/>
      <c r="O2195" s="99"/>
      <c r="P2195" s="99"/>
      <c r="Q2195" s="157"/>
    </row>
    <row r="2196" spans="1:17">
      <c r="A2196" s="106"/>
      <c r="B2196" s="107"/>
      <c r="C2196" s="108"/>
      <c r="D2196" s="108"/>
      <c r="E2196" s="108"/>
      <c r="F2196" s="108"/>
      <c r="G2196" s="108"/>
      <c r="H2196" s="166"/>
      <c r="I2196" s="141"/>
      <c r="J2196" s="141"/>
      <c r="K2196" s="152"/>
      <c r="L2196" s="152"/>
      <c r="M2196" s="152"/>
      <c r="N2196" s="152"/>
      <c r="O2196" s="99"/>
      <c r="P2196" s="99"/>
      <c r="Q2196" s="157"/>
    </row>
    <row r="2197" spans="1:17">
      <c r="A2197" s="106"/>
      <c r="B2197" s="107"/>
      <c r="C2197" s="108"/>
      <c r="D2197" s="108"/>
      <c r="E2197" s="108"/>
      <c r="F2197" s="108"/>
      <c r="G2197" s="108"/>
      <c r="H2197" s="166"/>
      <c r="I2197" s="141"/>
      <c r="J2197" s="141"/>
      <c r="K2197" s="152"/>
      <c r="L2197" s="152"/>
      <c r="M2197" s="152"/>
      <c r="N2197" s="152"/>
      <c r="O2197" s="99"/>
      <c r="P2197" s="99"/>
      <c r="Q2197" s="157"/>
    </row>
    <row r="2198" spans="1:17">
      <c r="A2198" s="106"/>
      <c r="B2198" s="107"/>
      <c r="C2198" s="108"/>
      <c r="D2198" s="108"/>
      <c r="E2198" s="108"/>
      <c r="F2198" s="108"/>
      <c r="G2198" s="108"/>
      <c r="H2198" s="166"/>
      <c r="I2198" s="141"/>
      <c r="J2198" s="141"/>
      <c r="K2198" s="152"/>
      <c r="L2198" s="152"/>
      <c r="M2198" s="152"/>
      <c r="N2198" s="152"/>
      <c r="O2198" s="99"/>
      <c r="P2198" s="99"/>
      <c r="Q2198" s="157"/>
    </row>
    <row r="2199" spans="1:17">
      <c r="A2199" s="106"/>
      <c r="B2199" s="107"/>
      <c r="C2199" s="108"/>
      <c r="D2199" s="108"/>
      <c r="E2199" s="108"/>
      <c r="F2199" s="108"/>
      <c r="G2199" s="108"/>
      <c r="H2199" s="166"/>
      <c r="I2199" s="141"/>
      <c r="J2199" s="141"/>
      <c r="K2199" s="152"/>
      <c r="L2199" s="152"/>
      <c r="M2199" s="152"/>
      <c r="N2199" s="152"/>
      <c r="O2199" s="99"/>
      <c r="P2199" s="99"/>
      <c r="Q2199" s="157"/>
    </row>
    <row r="2200" spans="1:17">
      <c r="A2200" s="106"/>
      <c r="B2200" s="107"/>
      <c r="C2200" s="108"/>
      <c r="D2200" s="108"/>
      <c r="E2200" s="108"/>
      <c r="F2200" s="108"/>
      <c r="G2200" s="108"/>
      <c r="H2200" s="166"/>
      <c r="I2200" s="141"/>
      <c r="J2200" s="141"/>
      <c r="K2200" s="152"/>
      <c r="L2200" s="152"/>
      <c r="M2200" s="152"/>
      <c r="N2200" s="152"/>
      <c r="O2200" s="99"/>
      <c r="P2200" s="99"/>
      <c r="Q2200" s="157"/>
    </row>
    <row r="2201" spans="1:17">
      <c r="A2201" s="106"/>
      <c r="B2201" s="107"/>
      <c r="C2201" s="108"/>
      <c r="D2201" s="108"/>
      <c r="E2201" s="108"/>
      <c r="F2201" s="108"/>
      <c r="G2201" s="108"/>
      <c r="H2201" s="166"/>
      <c r="I2201" s="141"/>
      <c r="J2201" s="141"/>
      <c r="K2201" s="152"/>
      <c r="L2201" s="152"/>
      <c r="M2201" s="152"/>
      <c r="N2201" s="152"/>
      <c r="O2201" s="99"/>
      <c r="P2201" s="99"/>
      <c r="Q2201" s="157"/>
    </row>
    <row r="2202" spans="1:17">
      <c r="A2202" s="106"/>
      <c r="B2202" s="107"/>
      <c r="C2202" s="108"/>
      <c r="D2202" s="108"/>
      <c r="E2202" s="108"/>
      <c r="F2202" s="108"/>
      <c r="G2202" s="108"/>
      <c r="H2202" s="166"/>
      <c r="I2202" s="141"/>
      <c r="J2202" s="141"/>
      <c r="K2202" s="152"/>
      <c r="L2202" s="152"/>
      <c r="M2202" s="152"/>
      <c r="N2202" s="152"/>
      <c r="O2202" s="99"/>
      <c r="P2202" s="99"/>
      <c r="Q2202" s="157"/>
    </row>
    <row r="2203" spans="1:17">
      <c r="A2203" s="106"/>
      <c r="B2203" s="107"/>
      <c r="C2203" s="108"/>
      <c r="D2203" s="108"/>
      <c r="E2203" s="108"/>
      <c r="F2203" s="108"/>
      <c r="G2203" s="108"/>
      <c r="H2203" s="166"/>
      <c r="I2203" s="141"/>
      <c r="J2203" s="141"/>
      <c r="K2203" s="152"/>
      <c r="L2203" s="152"/>
      <c r="M2203" s="152"/>
      <c r="N2203" s="152"/>
      <c r="O2203" s="99"/>
      <c r="P2203" s="99"/>
      <c r="Q2203" s="157"/>
    </row>
    <row r="2204" spans="1:17">
      <c r="A2204" s="106"/>
      <c r="B2204" s="107"/>
      <c r="C2204" s="108"/>
      <c r="D2204" s="108"/>
      <c r="E2204" s="108"/>
      <c r="F2204" s="108"/>
      <c r="G2204" s="108"/>
      <c r="H2204" s="166"/>
      <c r="I2204" s="141"/>
      <c r="J2204" s="141"/>
      <c r="K2204" s="152"/>
      <c r="L2204" s="152"/>
      <c r="M2204" s="152"/>
      <c r="N2204" s="152"/>
      <c r="O2204" s="99"/>
      <c r="P2204" s="99"/>
      <c r="Q2204" s="157"/>
    </row>
    <row r="2205" spans="1:17">
      <c r="A2205" s="106"/>
      <c r="B2205" s="107"/>
      <c r="C2205" s="108"/>
      <c r="D2205" s="108"/>
      <c r="E2205" s="108"/>
      <c r="F2205" s="108"/>
      <c r="G2205" s="108"/>
      <c r="H2205" s="166"/>
      <c r="I2205" s="141"/>
      <c r="J2205" s="141"/>
      <c r="K2205" s="152"/>
      <c r="L2205" s="152"/>
      <c r="M2205" s="152"/>
      <c r="N2205" s="152"/>
      <c r="O2205" s="99"/>
      <c r="P2205" s="99"/>
      <c r="Q2205" s="157"/>
    </row>
    <row r="2206" spans="1:17">
      <c r="A2206" s="106"/>
      <c r="B2206" s="107"/>
      <c r="C2206" s="108"/>
      <c r="D2206" s="108"/>
      <c r="E2206" s="108"/>
      <c r="F2206" s="108"/>
      <c r="G2206" s="108"/>
      <c r="H2206" s="166"/>
      <c r="I2206" s="141"/>
      <c r="J2206" s="141"/>
      <c r="K2206" s="152"/>
      <c r="L2206" s="152"/>
      <c r="M2206" s="152"/>
      <c r="N2206" s="152"/>
      <c r="O2206" s="99"/>
      <c r="P2206" s="99"/>
      <c r="Q2206" s="157"/>
    </row>
    <row r="2207" spans="1:17">
      <c r="A2207" s="106"/>
      <c r="B2207" s="107"/>
      <c r="C2207" s="108"/>
      <c r="D2207" s="108"/>
      <c r="E2207" s="108"/>
      <c r="F2207" s="108"/>
      <c r="G2207" s="108"/>
      <c r="H2207" s="166"/>
      <c r="I2207" s="141"/>
      <c r="J2207" s="141"/>
      <c r="K2207" s="152"/>
      <c r="L2207" s="152"/>
      <c r="M2207" s="152"/>
      <c r="N2207" s="152"/>
      <c r="O2207" s="99"/>
      <c r="P2207" s="99"/>
      <c r="Q2207" s="157"/>
    </row>
    <row r="2208" spans="1:17">
      <c r="A2208" s="106"/>
      <c r="B2208" s="107"/>
      <c r="C2208" s="108"/>
      <c r="D2208" s="108"/>
      <c r="E2208" s="108"/>
      <c r="F2208" s="108"/>
      <c r="G2208" s="108"/>
      <c r="H2208" s="166"/>
      <c r="I2208" s="141"/>
      <c r="J2208" s="141"/>
      <c r="K2208" s="152"/>
      <c r="L2208" s="152"/>
      <c r="M2208" s="152"/>
      <c r="N2208" s="152"/>
      <c r="O2208" s="99"/>
      <c r="P2208" s="99"/>
      <c r="Q2208" s="157"/>
    </row>
    <row r="2209" spans="1:17">
      <c r="A2209" s="106"/>
      <c r="B2209" s="107"/>
      <c r="C2209" s="108"/>
      <c r="D2209" s="108"/>
      <c r="E2209" s="108"/>
      <c r="F2209" s="108"/>
      <c r="G2209" s="108"/>
      <c r="H2209" s="166"/>
      <c r="I2209" s="141"/>
      <c r="J2209" s="141"/>
      <c r="K2209" s="152"/>
      <c r="L2209" s="152"/>
      <c r="M2209" s="152"/>
      <c r="N2209" s="152"/>
      <c r="O2209" s="99"/>
      <c r="P2209" s="99"/>
      <c r="Q2209" s="157"/>
    </row>
    <row r="2210" spans="1:17">
      <c r="A2210" s="106"/>
      <c r="B2210" s="107"/>
      <c r="C2210" s="108"/>
      <c r="D2210" s="108"/>
      <c r="E2210" s="108"/>
      <c r="F2210" s="108"/>
      <c r="G2210" s="108"/>
      <c r="H2210" s="166"/>
      <c r="I2210" s="141"/>
      <c r="J2210" s="141"/>
      <c r="K2210" s="152"/>
      <c r="L2210" s="152"/>
      <c r="M2210" s="152"/>
      <c r="N2210" s="152"/>
      <c r="O2210" s="99"/>
      <c r="P2210" s="99"/>
      <c r="Q2210" s="157"/>
    </row>
    <row r="2211" spans="1:17">
      <c r="A2211" s="106"/>
      <c r="B2211" s="107"/>
      <c r="C2211" s="108"/>
      <c r="D2211" s="108"/>
      <c r="E2211" s="108"/>
      <c r="F2211" s="108"/>
      <c r="G2211" s="108"/>
      <c r="H2211" s="166"/>
      <c r="I2211" s="141"/>
      <c r="J2211" s="141"/>
      <c r="K2211" s="152"/>
      <c r="L2211" s="152"/>
      <c r="M2211" s="152"/>
      <c r="N2211" s="152"/>
      <c r="O2211" s="99"/>
      <c r="P2211" s="99"/>
      <c r="Q2211" s="157"/>
    </row>
    <row r="2212" spans="1:17">
      <c r="A2212" s="106"/>
      <c r="B2212" s="107"/>
      <c r="C2212" s="108"/>
      <c r="D2212" s="108"/>
      <c r="E2212" s="108"/>
      <c r="F2212" s="108"/>
      <c r="G2212" s="108"/>
      <c r="H2212" s="166"/>
      <c r="I2212" s="141"/>
      <c r="J2212" s="141"/>
      <c r="K2212" s="152"/>
      <c r="L2212" s="152"/>
      <c r="M2212" s="152"/>
      <c r="N2212" s="152"/>
      <c r="O2212" s="99"/>
      <c r="P2212" s="99"/>
      <c r="Q2212" s="157"/>
    </row>
    <row r="2213" spans="1:17">
      <c r="A2213" s="106"/>
      <c r="B2213" s="107"/>
      <c r="C2213" s="108"/>
      <c r="D2213" s="108"/>
      <c r="E2213" s="108"/>
      <c r="F2213" s="108"/>
      <c r="G2213" s="108"/>
      <c r="H2213" s="166"/>
      <c r="I2213" s="141"/>
      <c r="J2213" s="141"/>
      <c r="K2213" s="152"/>
      <c r="L2213" s="152"/>
      <c r="M2213" s="152"/>
      <c r="N2213" s="152"/>
      <c r="O2213" s="99"/>
      <c r="P2213" s="99"/>
      <c r="Q2213" s="157"/>
    </row>
    <row r="2214" spans="1:17">
      <c r="A2214" s="106"/>
      <c r="B2214" s="107"/>
      <c r="C2214" s="108"/>
      <c r="D2214" s="108"/>
      <c r="E2214" s="108"/>
      <c r="F2214" s="108"/>
      <c r="G2214" s="108"/>
      <c r="H2214" s="166"/>
      <c r="I2214" s="141"/>
      <c r="J2214" s="141"/>
      <c r="K2214" s="152"/>
      <c r="L2214" s="152"/>
      <c r="M2214" s="152"/>
      <c r="N2214" s="152"/>
      <c r="O2214" s="99"/>
      <c r="P2214" s="99"/>
      <c r="Q2214" s="157"/>
    </row>
    <row r="2215" spans="1:17">
      <c r="A2215" s="106"/>
      <c r="B2215" s="107"/>
      <c r="C2215" s="108"/>
      <c r="D2215" s="108"/>
      <c r="E2215" s="108"/>
      <c r="F2215" s="108"/>
      <c r="G2215" s="108"/>
      <c r="H2215" s="166"/>
      <c r="I2215" s="141"/>
      <c r="J2215" s="141"/>
      <c r="K2215" s="152"/>
      <c r="L2215" s="152"/>
      <c r="M2215" s="152"/>
      <c r="N2215" s="152"/>
      <c r="O2215" s="99"/>
      <c r="P2215" s="99"/>
      <c r="Q2215" s="157"/>
    </row>
    <row r="2216" spans="1:17">
      <c r="A2216" s="106"/>
      <c r="B2216" s="107"/>
      <c r="C2216" s="108"/>
      <c r="D2216" s="108"/>
      <c r="E2216" s="108"/>
      <c r="F2216" s="108"/>
      <c r="G2216" s="108"/>
      <c r="H2216" s="166"/>
      <c r="I2216" s="141"/>
      <c r="J2216" s="141"/>
      <c r="K2216" s="152"/>
      <c r="L2216" s="152"/>
      <c r="M2216" s="152"/>
      <c r="N2216" s="152"/>
      <c r="O2216" s="99"/>
      <c r="P2216" s="99"/>
      <c r="Q2216" s="157"/>
    </row>
    <row r="2217" spans="1:17">
      <c r="A2217" s="106"/>
      <c r="B2217" s="107"/>
      <c r="C2217" s="108"/>
      <c r="D2217" s="108"/>
      <c r="E2217" s="108"/>
      <c r="F2217" s="108"/>
      <c r="G2217" s="108"/>
      <c r="H2217" s="166"/>
      <c r="I2217" s="141"/>
      <c r="J2217" s="141"/>
      <c r="K2217" s="152"/>
      <c r="L2217" s="152"/>
      <c r="M2217" s="152"/>
      <c r="N2217" s="152"/>
      <c r="O2217" s="99"/>
      <c r="P2217" s="99"/>
      <c r="Q2217" s="157"/>
    </row>
    <row r="2218" spans="1:17">
      <c r="A2218" s="106"/>
      <c r="B2218" s="107"/>
      <c r="C2218" s="108"/>
      <c r="D2218" s="108"/>
      <c r="E2218" s="108"/>
      <c r="F2218" s="108"/>
      <c r="G2218" s="108"/>
      <c r="H2218" s="166"/>
      <c r="I2218" s="141"/>
      <c r="J2218" s="141"/>
      <c r="K2218" s="152"/>
      <c r="L2218" s="152"/>
      <c r="M2218" s="152"/>
      <c r="N2218" s="152"/>
      <c r="O2218" s="99"/>
      <c r="P2218" s="99"/>
      <c r="Q2218" s="157"/>
    </row>
    <row r="2219" spans="1:17">
      <c r="A2219" s="106"/>
      <c r="B2219" s="107"/>
      <c r="C2219" s="108"/>
      <c r="D2219" s="108"/>
      <c r="E2219" s="108"/>
      <c r="F2219" s="108"/>
      <c r="G2219" s="108"/>
      <c r="H2219" s="166"/>
      <c r="I2219" s="141"/>
      <c r="J2219" s="141"/>
      <c r="K2219" s="152"/>
      <c r="L2219" s="152"/>
      <c r="M2219" s="152"/>
      <c r="N2219" s="152"/>
      <c r="O2219" s="99"/>
      <c r="P2219" s="99"/>
      <c r="Q2219" s="157"/>
    </row>
    <row r="2220" spans="1:17">
      <c r="A2220" s="106"/>
      <c r="B2220" s="107"/>
      <c r="C2220" s="108"/>
      <c r="D2220" s="108"/>
      <c r="E2220" s="108"/>
      <c r="F2220" s="108"/>
      <c r="G2220" s="108"/>
      <c r="H2220" s="166"/>
      <c r="I2220" s="141"/>
      <c r="J2220" s="141"/>
      <c r="K2220" s="152"/>
      <c r="L2220" s="152"/>
      <c r="M2220" s="152"/>
      <c r="N2220" s="152"/>
      <c r="O2220" s="99"/>
      <c r="P2220" s="99"/>
      <c r="Q2220" s="157"/>
    </row>
    <row r="2221" spans="1:17">
      <c r="A2221" s="106"/>
      <c r="B2221" s="107"/>
      <c r="C2221" s="108"/>
      <c r="D2221" s="108"/>
      <c r="E2221" s="108"/>
      <c r="F2221" s="108"/>
      <c r="G2221" s="108"/>
      <c r="H2221" s="166"/>
      <c r="I2221" s="141"/>
      <c r="J2221" s="141"/>
      <c r="K2221" s="152"/>
      <c r="L2221" s="152"/>
      <c r="M2221" s="152"/>
      <c r="N2221" s="152"/>
      <c r="O2221" s="99"/>
      <c r="P2221" s="99"/>
      <c r="Q2221" s="157"/>
    </row>
    <row r="2222" spans="1:17">
      <c r="A2222" s="106"/>
      <c r="B2222" s="107"/>
      <c r="C2222" s="108"/>
      <c r="D2222" s="108"/>
      <c r="E2222" s="108"/>
      <c r="F2222" s="108"/>
      <c r="G2222" s="108"/>
      <c r="H2222" s="166"/>
      <c r="I2222" s="141"/>
      <c r="J2222" s="141"/>
      <c r="K2222" s="152"/>
      <c r="L2222" s="152"/>
      <c r="M2222" s="152"/>
      <c r="N2222" s="152"/>
      <c r="O2222" s="99"/>
      <c r="P2222" s="99"/>
      <c r="Q2222" s="157"/>
    </row>
    <row r="2223" spans="1:17">
      <c r="A2223" s="106"/>
      <c r="B2223" s="107"/>
      <c r="C2223" s="108"/>
      <c r="D2223" s="108"/>
      <c r="E2223" s="108"/>
      <c r="F2223" s="108"/>
      <c r="G2223" s="108"/>
      <c r="H2223" s="166"/>
      <c r="I2223" s="141"/>
      <c r="J2223" s="141"/>
      <c r="K2223" s="152"/>
      <c r="L2223" s="152"/>
      <c r="M2223" s="152"/>
      <c r="N2223" s="152"/>
      <c r="O2223" s="99"/>
      <c r="P2223" s="99"/>
      <c r="Q2223" s="157"/>
    </row>
    <row r="2224" spans="1:17">
      <c r="A2224" s="106"/>
      <c r="B2224" s="107"/>
      <c r="C2224" s="108"/>
      <c r="D2224" s="108"/>
      <c r="E2224" s="108"/>
      <c r="F2224" s="108"/>
      <c r="G2224" s="108"/>
      <c r="H2224" s="166"/>
      <c r="I2224" s="141"/>
      <c r="J2224" s="141"/>
      <c r="K2224" s="152"/>
      <c r="L2224" s="152"/>
      <c r="M2224" s="152"/>
      <c r="N2224" s="152"/>
      <c r="O2224" s="99"/>
      <c r="P2224" s="99"/>
      <c r="Q2224" s="157"/>
    </row>
    <row r="2225" spans="1:17">
      <c r="A2225" s="106"/>
      <c r="B2225" s="107"/>
      <c r="C2225" s="108"/>
      <c r="D2225" s="108"/>
      <c r="E2225" s="108"/>
      <c r="F2225" s="108"/>
      <c r="G2225" s="108"/>
      <c r="H2225" s="166"/>
      <c r="I2225" s="141"/>
      <c r="J2225" s="141"/>
      <c r="K2225" s="152"/>
      <c r="L2225" s="152"/>
      <c r="M2225" s="152"/>
      <c r="N2225" s="152"/>
      <c r="O2225" s="99"/>
      <c r="P2225" s="99"/>
      <c r="Q2225" s="157"/>
    </row>
    <row r="2226" spans="1:17">
      <c r="A2226" s="106"/>
      <c r="B2226" s="107"/>
      <c r="C2226" s="108"/>
      <c r="D2226" s="108"/>
      <c r="E2226" s="108"/>
      <c r="F2226" s="108"/>
      <c r="G2226" s="108"/>
      <c r="H2226" s="166"/>
      <c r="I2226" s="141"/>
      <c r="J2226" s="141"/>
      <c r="K2226" s="152"/>
      <c r="L2226" s="152"/>
      <c r="M2226" s="152"/>
      <c r="N2226" s="152"/>
      <c r="O2226" s="99"/>
      <c r="P2226" s="99"/>
      <c r="Q2226" s="157"/>
    </row>
    <row r="2227" spans="1:17">
      <c r="A2227" s="106"/>
      <c r="B2227" s="107"/>
      <c r="C2227" s="108"/>
      <c r="D2227" s="108"/>
      <c r="E2227" s="108"/>
      <c r="F2227" s="108"/>
      <c r="G2227" s="108"/>
      <c r="H2227" s="166"/>
      <c r="I2227" s="141"/>
      <c r="J2227" s="141"/>
      <c r="K2227" s="152"/>
      <c r="L2227" s="152"/>
      <c r="M2227" s="152"/>
      <c r="N2227" s="152"/>
      <c r="O2227" s="99"/>
      <c r="P2227" s="99"/>
      <c r="Q2227" s="157"/>
    </row>
    <row r="2228" spans="1:17">
      <c r="A2228" s="106"/>
      <c r="B2228" s="107"/>
      <c r="C2228" s="108"/>
      <c r="D2228" s="108"/>
      <c r="E2228" s="108"/>
      <c r="F2228" s="108"/>
      <c r="G2228" s="108"/>
      <c r="H2228" s="166"/>
      <c r="I2228" s="141"/>
      <c r="J2228" s="141"/>
      <c r="K2228" s="152"/>
      <c r="L2228" s="152"/>
      <c r="M2228" s="152"/>
      <c r="N2228" s="152"/>
      <c r="O2228" s="99"/>
      <c r="P2228" s="99"/>
      <c r="Q2228" s="157"/>
    </row>
    <row r="2229" spans="1:17">
      <c r="A2229" s="106"/>
      <c r="B2229" s="107"/>
      <c r="C2229" s="108"/>
      <c r="D2229" s="108"/>
      <c r="E2229" s="108"/>
      <c r="F2229" s="108"/>
      <c r="G2229" s="108"/>
      <c r="H2229" s="166"/>
      <c r="I2229" s="141"/>
      <c r="J2229" s="141"/>
      <c r="K2229" s="152"/>
      <c r="L2229" s="152"/>
      <c r="M2229" s="152"/>
      <c r="N2229" s="152"/>
      <c r="O2229" s="99"/>
      <c r="P2229" s="99"/>
      <c r="Q2229" s="157"/>
    </row>
    <row r="2230" spans="1:17">
      <c r="A2230" s="106"/>
      <c r="B2230" s="107"/>
      <c r="C2230" s="108"/>
      <c r="D2230" s="108"/>
      <c r="E2230" s="108"/>
      <c r="F2230" s="108"/>
      <c r="G2230" s="108"/>
      <c r="H2230" s="166"/>
      <c r="I2230" s="141"/>
      <c r="J2230" s="141"/>
      <c r="K2230" s="152"/>
      <c r="L2230" s="152"/>
      <c r="M2230" s="152"/>
      <c r="N2230" s="152"/>
      <c r="O2230" s="99"/>
      <c r="P2230" s="99"/>
      <c r="Q2230" s="157"/>
    </row>
    <row r="2231" spans="1:17">
      <c r="A2231" s="106"/>
      <c r="B2231" s="107"/>
      <c r="C2231" s="108"/>
      <c r="D2231" s="108"/>
      <c r="E2231" s="108"/>
      <c r="F2231" s="108"/>
      <c r="G2231" s="108"/>
      <c r="H2231" s="166"/>
      <c r="I2231" s="141"/>
      <c r="J2231" s="141"/>
      <c r="K2231" s="152"/>
      <c r="L2231" s="152"/>
      <c r="M2231" s="152"/>
      <c r="N2231" s="152"/>
      <c r="O2231" s="99"/>
      <c r="P2231" s="99"/>
      <c r="Q2231" s="157"/>
    </row>
    <row r="2232" spans="1:17">
      <c r="A2232" s="106"/>
      <c r="B2232" s="107"/>
      <c r="C2232" s="108"/>
      <c r="D2232" s="108"/>
      <c r="E2232" s="108"/>
      <c r="F2232" s="108"/>
      <c r="G2232" s="108"/>
      <c r="H2232" s="166"/>
      <c r="I2232" s="141"/>
      <c r="J2232" s="141"/>
      <c r="K2232" s="152"/>
      <c r="L2232" s="152"/>
      <c r="M2232" s="152"/>
      <c r="N2232" s="152"/>
      <c r="O2232" s="99"/>
      <c r="P2232" s="99"/>
      <c r="Q2232" s="157"/>
    </row>
    <row r="2233" spans="1:17">
      <c r="A2233" s="106"/>
      <c r="B2233" s="107"/>
      <c r="C2233" s="108"/>
      <c r="D2233" s="108"/>
      <c r="E2233" s="108"/>
      <c r="F2233" s="108"/>
      <c r="G2233" s="108"/>
      <c r="H2233" s="166"/>
      <c r="I2233" s="141"/>
      <c r="J2233" s="141"/>
      <c r="K2233" s="152"/>
      <c r="L2233" s="152"/>
      <c r="M2233" s="152"/>
      <c r="N2233" s="152"/>
      <c r="O2233" s="99"/>
      <c r="P2233" s="99"/>
      <c r="Q2233" s="157"/>
    </row>
    <row r="2234" spans="1:17">
      <c r="A2234" s="106"/>
      <c r="B2234" s="107"/>
      <c r="C2234" s="108"/>
      <c r="D2234" s="108"/>
      <c r="E2234" s="108"/>
      <c r="F2234" s="108"/>
      <c r="G2234" s="108"/>
      <c r="H2234" s="166"/>
      <c r="I2234" s="141"/>
      <c r="J2234" s="141"/>
      <c r="K2234" s="152"/>
      <c r="L2234" s="152"/>
      <c r="M2234" s="152"/>
      <c r="N2234" s="152"/>
      <c r="O2234" s="99"/>
      <c r="P2234" s="99"/>
      <c r="Q2234" s="157"/>
    </row>
    <row r="2235" spans="1:17">
      <c r="A2235" s="106"/>
      <c r="B2235" s="107"/>
      <c r="C2235" s="108"/>
      <c r="D2235" s="108"/>
      <c r="E2235" s="108"/>
      <c r="F2235" s="108"/>
      <c r="G2235" s="108"/>
      <c r="H2235" s="166"/>
      <c r="I2235" s="141"/>
      <c r="J2235" s="141"/>
      <c r="K2235" s="152"/>
      <c r="L2235" s="152"/>
      <c r="M2235" s="152"/>
      <c r="N2235" s="152"/>
      <c r="O2235" s="99"/>
      <c r="P2235" s="99"/>
      <c r="Q2235" s="157"/>
    </row>
    <row r="2236" spans="1:17">
      <c r="A2236" s="106"/>
      <c r="B2236" s="107"/>
      <c r="C2236" s="108"/>
      <c r="D2236" s="108"/>
      <c r="E2236" s="108"/>
      <c r="F2236" s="108"/>
      <c r="G2236" s="108"/>
      <c r="H2236" s="166"/>
      <c r="I2236" s="141"/>
      <c r="J2236" s="141"/>
      <c r="K2236" s="152"/>
      <c r="L2236" s="152"/>
      <c r="M2236" s="152"/>
      <c r="N2236" s="152"/>
      <c r="O2236" s="99"/>
      <c r="P2236" s="99"/>
      <c r="Q2236" s="157"/>
    </row>
    <row r="2237" spans="1:17">
      <c r="A2237" s="106"/>
      <c r="B2237" s="107"/>
      <c r="C2237" s="108"/>
      <c r="D2237" s="108"/>
      <c r="E2237" s="108"/>
      <c r="F2237" s="108"/>
      <c r="G2237" s="108"/>
      <c r="H2237" s="166"/>
      <c r="I2237" s="141"/>
      <c r="J2237" s="141"/>
      <c r="K2237" s="152"/>
      <c r="L2237" s="152"/>
      <c r="M2237" s="152"/>
      <c r="N2237" s="152"/>
      <c r="O2237" s="99"/>
      <c r="P2237" s="99"/>
      <c r="Q2237" s="157"/>
    </row>
    <row r="2238" spans="1:17">
      <c r="A2238" s="106"/>
      <c r="B2238" s="107"/>
      <c r="C2238" s="108"/>
      <c r="D2238" s="108"/>
      <c r="E2238" s="108"/>
      <c r="F2238" s="108"/>
      <c r="G2238" s="108"/>
      <c r="H2238" s="166"/>
      <c r="I2238" s="141"/>
      <c r="J2238" s="141"/>
      <c r="K2238" s="152"/>
      <c r="L2238" s="152"/>
      <c r="M2238" s="152"/>
      <c r="N2238" s="152"/>
      <c r="O2238" s="99"/>
      <c r="P2238" s="99"/>
      <c r="Q2238" s="157"/>
    </row>
    <row r="2239" spans="1:17">
      <c r="A2239" s="106"/>
      <c r="B2239" s="107"/>
      <c r="C2239" s="108"/>
      <c r="D2239" s="108"/>
      <c r="E2239" s="108"/>
      <c r="F2239" s="108"/>
      <c r="G2239" s="108"/>
      <c r="H2239" s="166"/>
      <c r="I2239" s="141"/>
      <c r="J2239" s="141"/>
      <c r="K2239" s="152"/>
      <c r="L2239" s="152"/>
      <c r="M2239" s="152"/>
      <c r="N2239" s="152"/>
      <c r="O2239" s="99"/>
      <c r="P2239" s="99"/>
      <c r="Q2239" s="157"/>
    </row>
    <row r="2240" spans="1:17">
      <c r="A2240" s="106"/>
      <c r="B2240" s="107"/>
      <c r="C2240" s="108"/>
      <c r="D2240" s="108"/>
      <c r="E2240" s="108"/>
      <c r="F2240" s="108"/>
      <c r="G2240" s="108"/>
      <c r="H2240" s="166"/>
      <c r="I2240" s="141"/>
      <c r="J2240" s="141"/>
      <c r="K2240" s="152"/>
      <c r="L2240" s="152"/>
      <c r="M2240" s="152"/>
      <c r="N2240" s="152"/>
      <c r="O2240" s="99"/>
      <c r="P2240" s="99"/>
      <c r="Q2240" s="157"/>
    </row>
    <row r="2241" spans="1:17">
      <c r="A2241" s="106"/>
      <c r="B2241" s="107"/>
      <c r="C2241" s="108"/>
      <c r="D2241" s="108"/>
      <c r="E2241" s="108"/>
      <c r="F2241" s="108"/>
      <c r="G2241" s="108"/>
      <c r="H2241" s="166"/>
      <c r="I2241" s="141"/>
      <c r="J2241" s="141"/>
      <c r="K2241" s="152"/>
      <c r="L2241" s="152"/>
      <c r="M2241" s="152"/>
      <c r="N2241" s="152"/>
      <c r="O2241" s="99"/>
      <c r="P2241" s="99"/>
      <c r="Q2241" s="157"/>
    </row>
    <row r="2242" spans="1:17">
      <c r="A2242" s="106"/>
      <c r="B2242" s="107"/>
      <c r="C2242" s="108"/>
      <c r="D2242" s="108"/>
      <c r="E2242" s="108"/>
      <c r="F2242" s="108"/>
      <c r="G2242" s="108"/>
      <c r="H2242" s="166"/>
      <c r="I2242" s="141"/>
      <c r="J2242" s="141"/>
      <c r="K2242" s="152"/>
      <c r="L2242" s="152"/>
      <c r="M2242" s="152"/>
      <c r="N2242" s="152"/>
      <c r="O2242" s="99"/>
      <c r="P2242" s="99"/>
      <c r="Q2242" s="157"/>
    </row>
    <row r="2243" spans="1:17">
      <c r="A2243" s="106"/>
      <c r="B2243" s="107"/>
      <c r="C2243" s="108"/>
      <c r="D2243" s="108"/>
      <c r="E2243" s="108"/>
      <c r="F2243" s="108"/>
      <c r="G2243" s="108"/>
      <c r="H2243" s="166"/>
      <c r="I2243" s="141"/>
      <c r="J2243" s="141"/>
      <c r="K2243" s="152"/>
      <c r="L2243" s="152"/>
      <c r="M2243" s="152"/>
      <c r="N2243" s="152"/>
      <c r="O2243" s="99"/>
      <c r="P2243" s="99"/>
      <c r="Q2243" s="157"/>
    </row>
    <row r="2244" spans="1:17">
      <c r="A2244" s="106"/>
      <c r="B2244" s="107"/>
      <c r="C2244" s="108"/>
      <c r="D2244" s="108"/>
      <c r="E2244" s="108"/>
      <c r="F2244" s="108"/>
      <c r="G2244" s="108"/>
      <c r="H2244" s="166"/>
      <c r="I2244" s="141"/>
      <c r="J2244" s="141"/>
      <c r="K2244" s="152"/>
      <c r="L2244" s="152"/>
      <c r="M2244" s="152"/>
      <c r="N2244" s="152"/>
      <c r="O2244" s="99"/>
      <c r="P2244" s="99"/>
      <c r="Q2244" s="157"/>
    </row>
    <row r="2245" spans="1:17">
      <c r="A2245" s="106"/>
      <c r="B2245" s="107"/>
      <c r="C2245" s="108"/>
      <c r="D2245" s="108"/>
      <c r="E2245" s="108"/>
      <c r="F2245" s="108"/>
      <c r="G2245" s="108"/>
      <c r="H2245" s="166"/>
      <c r="I2245" s="141"/>
      <c r="J2245" s="141"/>
      <c r="K2245" s="152"/>
      <c r="L2245" s="152"/>
      <c r="M2245" s="152"/>
      <c r="N2245" s="152"/>
      <c r="O2245" s="99"/>
      <c r="P2245" s="99"/>
      <c r="Q2245" s="157"/>
    </row>
    <row r="2246" spans="1:17">
      <c r="A2246" s="106"/>
      <c r="B2246" s="107"/>
      <c r="C2246" s="108"/>
      <c r="D2246" s="108"/>
      <c r="E2246" s="108"/>
      <c r="F2246" s="108"/>
      <c r="G2246" s="108"/>
      <c r="H2246" s="166"/>
      <c r="I2246" s="141"/>
      <c r="J2246" s="141"/>
      <c r="K2246" s="152"/>
      <c r="L2246" s="152"/>
      <c r="M2246" s="152"/>
      <c r="N2246" s="152"/>
      <c r="O2246" s="99"/>
      <c r="P2246" s="99"/>
      <c r="Q2246" s="157"/>
    </row>
    <row r="2247" spans="1:17">
      <c r="A2247" s="106"/>
      <c r="B2247" s="107"/>
      <c r="C2247" s="108"/>
      <c r="D2247" s="108"/>
      <c r="E2247" s="108"/>
      <c r="F2247" s="108"/>
      <c r="G2247" s="108"/>
      <c r="H2247" s="166"/>
      <c r="I2247" s="141"/>
      <c r="J2247" s="141"/>
      <c r="K2247" s="152"/>
      <c r="L2247" s="152"/>
      <c r="M2247" s="152"/>
      <c r="N2247" s="152"/>
      <c r="O2247" s="99"/>
      <c r="P2247" s="99"/>
      <c r="Q2247" s="157"/>
    </row>
    <row r="2248" spans="1:17">
      <c r="A2248" s="106"/>
      <c r="B2248" s="107"/>
      <c r="C2248" s="108"/>
      <c r="D2248" s="108"/>
      <c r="E2248" s="108"/>
      <c r="F2248" s="108"/>
      <c r="G2248" s="108"/>
      <c r="H2248" s="166"/>
      <c r="I2248" s="141"/>
      <c r="J2248" s="141"/>
      <c r="K2248" s="152"/>
      <c r="L2248" s="152"/>
      <c r="M2248" s="152"/>
      <c r="N2248" s="152"/>
      <c r="O2248" s="99"/>
      <c r="P2248" s="99"/>
      <c r="Q2248" s="157"/>
    </row>
    <row r="2249" spans="1:17">
      <c r="A2249" s="106"/>
      <c r="B2249" s="107"/>
      <c r="C2249" s="108"/>
      <c r="D2249" s="108"/>
      <c r="E2249" s="108"/>
      <c r="F2249" s="108"/>
      <c r="G2249" s="108"/>
      <c r="H2249" s="166"/>
      <c r="I2249" s="141"/>
      <c r="J2249" s="141"/>
      <c r="K2249" s="152"/>
      <c r="L2249" s="152"/>
      <c r="M2249" s="152"/>
      <c r="N2249" s="152"/>
      <c r="O2249" s="99"/>
      <c r="P2249" s="99"/>
      <c r="Q2249" s="157"/>
    </row>
    <row r="2250" spans="1:17">
      <c r="A2250" s="106"/>
      <c r="B2250" s="107"/>
      <c r="C2250" s="108"/>
      <c r="D2250" s="108"/>
      <c r="E2250" s="108"/>
      <c r="F2250" s="108"/>
      <c r="G2250" s="108"/>
      <c r="H2250" s="166"/>
      <c r="I2250" s="141"/>
      <c r="J2250" s="141"/>
      <c r="K2250" s="152"/>
      <c r="L2250" s="152"/>
      <c r="M2250" s="152"/>
      <c r="N2250" s="152"/>
      <c r="O2250" s="99"/>
      <c r="P2250" s="99"/>
      <c r="Q2250" s="157"/>
    </row>
    <row r="2251" spans="1:17">
      <c r="A2251" s="106"/>
      <c r="B2251" s="107"/>
      <c r="C2251" s="108"/>
      <c r="D2251" s="108"/>
      <c r="E2251" s="108"/>
      <c r="F2251" s="108"/>
      <c r="G2251" s="108"/>
      <c r="H2251" s="166"/>
      <c r="I2251" s="141"/>
      <c r="J2251" s="141"/>
      <c r="K2251" s="152"/>
      <c r="L2251" s="152"/>
      <c r="M2251" s="152"/>
      <c r="N2251" s="152"/>
      <c r="O2251" s="99"/>
      <c r="P2251" s="99"/>
      <c r="Q2251" s="157"/>
    </row>
    <row r="2252" spans="1:17">
      <c r="A2252" s="106"/>
      <c r="B2252" s="107"/>
      <c r="C2252" s="108"/>
      <c r="D2252" s="108"/>
      <c r="E2252" s="108"/>
      <c r="F2252" s="108"/>
      <c r="G2252" s="108"/>
      <c r="H2252" s="166"/>
      <c r="I2252" s="141"/>
      <c r="J2252" s="141"/>
      <c r="K2252" s="152"/>
      <c r="L2252" s="152"/>
      <c r="M2252" s="152"/>
      <c r="N2252" s="152"/>
      <c r="O2252" s="99"/>
      <c r="P2252" s="99"/>
      <c r="Q2252" s="157"/>
    </row>
    <row r="2253" spans="1:17">
      <c r="A2253" s="106"/>
      <c r="B2253" s="107"/>
      <c r="C2253" s="108"/>
      <c r="D2253" s="108"/>
      <c r="E2253" s="108"/>
      <c r="F2253" s="108"/>
      <c r="G2253" s="108"/>
      <c r="H2253" s="166"/>
      <c r="I2253" s="141"/>
      <c r="J2253" s="141"/>
      <c r="K2253" s="152"/>
      <c r="L2253" s="152"/>
      <c r="M2253" s="152"/>
      <c r="N2253" s="152"/>
      <c r="O2253" s="99"/>
      <c r="P2253" s="99"/>
      <c r="Q2253" s="157"/>
    </row>
    <row r="2254" spans="1:17">
      <c r="A2254" s="106"/>
      <c r="B2254" s="107"/>
      <c r="C2254" s="108"/>
      <c r="D2254" s="108"/>
      <c r="E2254" s="108"/>
      <c r="F2254" s="108"/>
      <c r="G2254" s="108"/>
      <c r="H2254" s="166"/>
      <c r="I2254" s="141"/>
      <c r="J2254" s="141"/>
      <c r="K2254" s="152"/>
      <c r="L2254" s="152"/>
      <c r="M2254" s="152"/>
      <c r="N2254" s="152"/>
      <c r="O2254" s="99"/>
      <c r="P2254" s="99"/>
      <c r="Q2254" s="157"/>
    </row>
    <row r="2255" spans="1:17">
      <c r="A2255" s="106"/>
      <c r="B2255" s="107"/>
      <c r="C2255" s="108"/>
      <c r="D2255" s="108"/>
      <c r="E2255" s="108"/>
      <c r="F2255" s="108"/>
      <c r="G2255" s="108"/>
      <c r="H2255" s="166"/>
      <c r="I2255" s="141"/>
      <c r="J2255" s="141"/>
      <c r="K2255" s="152"/>
      <c r="L2255" s="152"/>
      <c r="M2255" s="152"/>
      <c r="N2255" s="152"/>
      <c r="O2255" s="99"/>
      <c r="P2255" s="99"/>
      <c r="Q2255" s="157"/>
    </row>
    <row r="2256" spans="1:17">
      <c r="A2256" s="106"/>
      <c r="B2256" s="107"/>
      <c r="C2256" s="108"/>
      <c r="D2256" s="108"/>
      <c r="E2256" s="108"/>
      <c r="F2256" s="108"/>
      <c r="G2256" s="108"/>
      <c r="H2256" s="166"/>
      <c r="I2256" s="141"/>
      <c r="J2256" s="141"/>
      <c r="K2256" s="152"/>
      <c r="L2256" s="152"/>
      <c r="M2256" s="152"/>
      <c r="N2256" s="152"/>
      <c r="O2256" s="99"/>
      <c r="P2256" s="99"/>
      <c r="Q2256" s="157"/>
    </row>
    <row r="2257" spans="1:17">
      <c r="A2257" s="106"/>
      <c r="B2257" s="107"/>
      <c r="C2257" s="108"/>
      <c r="D2257" s="108"/>
      <c r="E2257" s="108"/>
      <c r="F2257" s="108"/>
      <c r="G2257" s="108"/>
      <c r="H2257" s="166"/>
      <c r="I2257" s="141"/>
      <c r="J2257" s="141"/>
      <c r="K2257" s="152"/>
      <c r="L2257" s="152"/>
      <c r="M2257" s="152"/>
      <c r="N2257" s="152"/>
      <c r="O2257" s="99"/>
      <c r="P2257" s="99"/>
      <c r="Q2257" s="157"/>
    </row>
    <row r="2258" spans="1:17">
      <c r="A2258" s="106"/>
      <c r="B2258" s="107"/>
      <c r="C2258" s="108"/>
      <c r="D2258" s="108"/>
      <c r="E2258" s="108"/>
      <c r="F2258" s="108"/>
      <c r="G2258" s="108"/>
      <c r="H2258" s="166"/>
      <c r="I2258" s="141"/>
      <c r="J2258" s="141"/>
      <c r="K2258" s="152"/>
      <c r="L2258" s="152"/>
      <c r="M2258" s="152"/>
      <c r="N2258" s="152"/>
      <c r="O2258" s="99"/>
      <c r="P2258" s="99"/>
      <c r="Q2258" s="157"/>
    </row>
    <row r="2259" spans="1:17">
      <c r="A2259" s="106"/>
      <c r="B2259" s="107"/>
      <c r="C2259" s="108"/>
      <c r="D2259" s="108"/>
      <c r="E2259" s="108"/>
      <c r="F2259" s="108"/>
      <c r="G2259" s="108"/>
      <c r="H2259" s="166"/>
      <c r="I2259" s="141"/>
      <c r="J2259" s="141"/>
      <c r="K2259" s="152"/>
      <c r="L2259" s="152"/>
      <c r="M2259" s="152"/>
      <c r="N2259" s="152"/>
      <c r="O2259" s="99"/>
      <c r="P2259" s="99"/>
      <c r="Q2259" s="157"/>
    </row>
    <row r="2260" spans="1:17">
      <c r="A2260" s="106"/>
      <c r="B2260" s="107"/>
      <c r="C2260" s="108"/>
      <c r="D2260" s="108"/>
      <c r="E2260" s="108"/>
      <c r="F2260" s="108"/>
      <c r="G2260" s="108"/>
      <c r="H2260" s="166"/>
      <c r="I2260" s="141"/>
      <c r="J2260" s="141"/>
      <c r="K2260" s="152"/>
      <c r="L2260" s="152"/>
      <c r="M2260" s="152"/>
      <c r="N2260" s="152"/>
      <c r="O2260" s="99"/>
      <c r="P2260" s="99"/>
      <c r="Q2260" s="157"/>
    </row>
    <row r="2261" spans="1:17">
      <c r="A2261" s="106"/>
      <c r="B2261" s="107"/>
      <c r="C2261" s="108"/>
      <c r="D2261" s="108"/>
      <c r="E2261" s="108"/>
      <c r="F2261" s="108"/>
      <c r="G2261" s="108"/>
      <c r="H2261" s="166"/>
      <c r="I2261" s="141"/>
      <c r="J2261" s="141"/>
      <c r="K2261" s="152"/>
      <c r="L2261" s="152"/>
      <c r="M2261" s="152"/>
      <c r="N2261" s="152"/>
      <c r="O2261" s="99"/>
      <c r="P2261" s="99"/>
      <c r="Q2261" s="157"/>
    </row>
    <row r="2262" spans="1:17">
      <c r="A2262" s="106"/>
      <c r="B2262" s="107"/>
      <c r="C2262" s="108"/>
      <c r="D2262" s="108"/>
      <c r="E2262" s="108"/>
      <c r="F2262" s="108"/>
      <c r="G2262" s="108"/>
      <c r="H2262" s="166"/>
      <c r="I2262" s="141"/>
      <c r="J2262" s="141"/>
      <c r="K2262" s="152"/>
      <c r="L2262" s="152"/>
      <c r="M2262" s="152"/>
      <c r="N2262" s="152"/>
      <c r="O2262" s="99"/>
      <c r="P2262" s="99"/>
      <c r="Q2262" s="157"/>
    </row>
    <row r="2263" spans="1:17">
      <c r="A2263" s="106"/>
      <c r="B2263" s="107"/>
      <c r="C2263" s="108"/>
      <c r="D2263" s="108"/>
      <c r="E2263" s="108"/>
      <c r="F2263" s="108"/>
      <c r="G2263" s="108"/>
      <c r="H2263" s="166"/>
      <c r="I2263" s="141"/>
      <c r="J2263" s="141"/>
      <c r="K2263" s="152"/>
      <c r="L2263" s="152"/>
      <c r="M2263" s="152"/>
      <c r="N2263" s="152"/>
      <c r="O2263" s="99"/>
      <c r="P2263" s="99"/>
      <c r="Q2263" s="157"/>
    </row>
    <row r="2264" spans="1:17">
      <c r="A2264" s="106"/>
      <c r="B2264" s="107"/>
      <c r="C2264" s="108"/>
      <c r="D2264" s="108"/>
      <c r="E2264" s="108"/>
      <c r="F2264" s="108"/>
      <c r="G2264" s="108"/>
      <c r="H2264" s="166"/>
      <c r="I2264" s="141"/>
      <c r="J2264" s="141"/>
      <c r="K2264" s="152"/>
      <c r="L2264" s="152"/>
      <c r="M2264" s="152"/>
      <c r="N2264" s="152"/>
      <c r="O2264" s="99"/>
      <c r="P2264" s="99"/>
      <c r="Q2264" s="157"/>
    </row>
    <row r="2265" spans="1:17">
      <c r="A2265" s="106"/>
      <c r="B2265" s="107"/>
      <c r="C2265" s="108"/>
      <c r="D2265" s="108"/>
      <c r="E2265" s="108"/>
      <c r="F2265" s="108"/>
      <c r="G2265" s="108"/>
      <c r="H2265" s="166"/>
      <c r="I2265" s="141"/>
      <c r="J2265" s="141"/>
      <c r="K2265" s="152"/>
      <c r="L2265" s="152"/>
      <c r="M2265" s="152"/>
      <c r="N2265" s="152"/>
      <c r="O2265" s="99"/>
      <c r="P2265" s="99"/>
      <c r="Q2265" s="157"/>
    </row>
    <row r="2266" spans="1:17">
      <c r="A2266" s="106"/>
      <c r="B2266" s="107"/>
      <c r="C2266" s="108"/>
      <c r="D2266" s="108"/>
      <c r="E2266" s="108"/>
      <c r="F2266" s="108"/>
      <c r="G2266" s="108"/>
      <c r="H2266" s="166"/>
      <c r="I2266" s="141"/>
      <c r="J2266" s="141"/>
      <c r="K2266" s="152"/>
      <c r="L2266" s="152"/>
      <c r="M2266" s="152"/>
      <c r="N2266" s="152"/>
      <c r="O2266" s="99"/>
      <c r="P2266" s="99"/>
      <c r="Q2266" s="157"/>
    </row>
    <row r="2267" spans="1:17">
      <c r="A2267" s="106"/>
      <c r="B2267" s="107"/>
      <c r="C2267" s="108"/>
      <c r="D2267" s="108"/>
      <c r="E2267" s="108"/>
      <c r="F2267" s="108"/>
      <c r="G2267" s="108"/>
      <c r="H2267" s="166"/>
      <c r="I2267" s="141"/>
      <c r="J2267" s="141"/>
      <c r="K2267" s="152"/>
      <c r="L2267" s="152"/>
      <c r="M2267" s="152"/>
      <c r="N2267" s="152"/>
      <c r="O2267" s="99"/>
      <c r="P2267" s="99"/>
      <c r="Q2267" s="157"/>
    </row>
    <row r="2268" spans="1:17">
      <c r="A2268" s="106"/>
      <c r="B2268" s="107"/>
      <c r="C2268" s="108"/>
      <c r="D2268" s="108"/>
      <c r="E2268" s="108"/>
      <c r="F2268" s="108"/>
      <c r="G2268" s="108"/>
      <c r="H2268" s="166"/>
      <c r="I2268" s="141"/>
      <c r="J2268" s="141"/>
      <c r="K2268" s="152"/>
      <c r="L2268" s="152"/>
      <c r="M2268" s="152"/>
      <c r="N2268" s="152"/>
      <c r="O2268" s="99"/>
      <c r="P2268" s="99"/>
      <c r="Q2268" s="157"/>
    </row>
    <row r="2269" spans="1:17">
      <c r="A2269" s="106"/>
      <c r="B2269" s="107"/>
      <c r="C2269" s="108"/>
      <c r="D2269" s="108"/>
      <c r="E2269" s="108"/>
      <c r="F2269" s="108"/>
      <c r="G2269" s="108"/>
      <c r="H2269" s="166"/>
      <c r="I2269" s="141"/>
      <c r="J2269" s="141"/>
      <c r="K2269" s="152"/>
      <c r="L2269" s="152"/>
      <c r="M2269" s="152"/>
      <c r="N2269" s="152"/>
      <c r="O2269" s="99"/>
      <c r="P2269" s="99"/>
      <c r="Q2269" s="157"/>
    </row>
    <row r="2270" spans="1:17">
      <c r="A2270" s="106"/>
      <c r="B2270" s="107"/>
      <c r="C2270" s="108"/>
      <c r="D2270" s="108"/>
      <c r="E2270" s="108"/>
      <c r="F2270" s="108"/>
      <c r="G2270" s="108"/>
      <c r="H2270" s="166"/>
      <c r="I2270" s="141"/>
      <c r="J2270" s="141"/>
      <c r="K2270" s="152"/>
      <c r="L2270" s="152"/>
      <c r="M2270" s="152"/>
      <c r="N2270" s="152"/>
      <c r="O2270" s="99"/>
      <c r="P2270" s="99"/>
      <c r="Q2270" s="157"/>
    </row>
    <row r="2271" spans="1:17">
      <c r="A2271" s="106"/>
      <c r="B2271" s="107"/>
      <c r="C2271" s="108"/>
      <c r="D2271" s="108"/>
      <c r="E2271" s="108"/>
      <c r="F2271" s="108"/>
      <c r="G2271" s="108"/>
      <c r="H2271" s="166"/>
      <c r="I2271" s="141"/>
      <c r="J2271" s="141"/>
      <c r="K2271" s="152"/>
      <c r="L2271" s="152"/>
      <c r="M2271" s="152"/>
      <c r="N2271" s="152"/>
      <c r="O2271" s="99"/>
      <c r="P2271" s="99"/>
      <c r="Q2271" s="157"/>
    </row>
    <row r="2272" spans="1:17">
      <c r="A2272" s="106"/>
      <c r="B2272" s="107"/>
      <c r="C2272" s="108"/>
      <c r="D2272" s="108"/>
      <c r="E2272" s="108"/>
      <c r="F2272" s="108"/>
      <c r="G2272" s="108"/>
      <c r="H2272" s="166"/>
      <c r="I2272" s="141"/>
      <c r="J2272" s="141"/>
      <c r="K2272" s="152"/>
      <c r="L2272" s="152"/>
      <c r="M2272" s="152"/>
      <c r="N2272" s="152"/>
      <c r="O2272" s="99"/>
      <c r="P2272" s="99"/>
      <c r="Q2272" s="157"/>
    </row>
    <row r="2273" spans="1:17">
      <c r="A2273" s="106"/>
      <c r="B2273" s="107"/>
      <c r="C2273" s="108"/>
      <c r="D2273" s="108"/>
      <c r="E2273" s="108"/>
      <c r="F2273" s="108"/>
      <c r="G2273" s="108"/>
      <c r="H2273" s="166"/>
      <c r="I2273" s="141"/>
      <c r="J2273" s="141"/>
      <c r="K2273" s="152"/>
      <c r="L2273" s="152"/>
      <c r="M2273" s="152"/>
      <c r="N2273" s="152"/>
      <c r="O2273" s="99"/>
      <c r="P2273" s="99"/>
      <c r="Q2273" s="157"/>
    </row>
    <row r="2274" spans="1:17">
      <c r="A2274" s="106"/>
      <c r="B2274" s="107"/>
      <c r="C2274" s="108"/>
      <c r="D2274" s="108"/>
      <c r="E2274" s="108"/>
      <c r="F2274" s="108"/>
      <c r="G2274" s="108"/>
      <c r="H2274" s="166"/>
      <c r="I2274" s="141"/>
      <c r="J2274" s="141"/>
      <c r="K2274" s="152"/>
      <c r="L2274" s="152"/>
      <c r="M2274" s="152"/>
      <c r="N2274" s="152"/>
      <c r="O2274" s="99"/>
      <c r="P2274" s="99"/>
      <c r="Q2274" s="157"/>
    </row>
    <row r="2275" spans="1:17">
      <c r="A2275" s="106"/>
      <c r="B2275" s="107"/>
      <c r="C2275" s="108"/>
      <c r="D2275" s="108"/>
      <c r="E2275" s="108"/>
      <c r="F2275" s="108"/>
      <c r="G2275" s="108"/>
      <c r="H2275" s="166"/>
      <c r="I2275" s="141"/>
      <c r="J2275" s="141"/>
      <c r="K2275" s="152"/>
      <c r="L2275" s="152"/>
      <c r="M2275" s="152"/>
      <c r="N2275" s="152"/>
      <c r="O2275" s="99"/>
      <c r="P2275" s="99"/>
      <c r="Q2275" s="157"/>
    </row>
    <row r="2276" spans="1:17">
      <c r="A2276" s="106"/>
      <c r="B2276" s="107"/>
      <c r="C2276" s="108"/>
      <c r="D2276" s="108"/>
      <c r="E2276" s="108"/>
      <c r="F2276" s="108"/>
      <c r="G2276" s="108"/>
      <c r="H2276" s="166"/>
      <c r="I2276" s="141"/>
      <c r="J2276" s="141"/>
      <c r="K2276" s="152"/>
      <c r="L2276" s="152"/>
      <c r="M2276" s="152"/>
      <c r="N2276" s="152"/>
      <c r="O2276" s="99"/>
      <c r="P2276" s="99"/>
      <c r="Q2276" s="157"/>
    </row>
    <row r="2277" spans="1:17">
      <c r="A2277" s="106"/>
      <c r="B2277" s="107"/>
      <c r="C2277" s="108"/>
      <c r="D2277" s="108"/>
      <c r="E2277" s="108"/>
      <c r="F2277" s="108"/>
      <c r="G2277" s="108"/>
      <c r="H2277" s="166"/>
      <c r="I2277" s="141"/>
      <c r="J2277" s="141"/>
      <c r="K2277" s="152"/>
      <c r="L2277" s="152"/>
      <c r="M2277" s="152"/>
      <c r="N2277" s="152"/>
      <c r="O2277" s="99"/>
      <c r="P2277" s="99"/>
      <c r="Q2277" s="157"/>
    </row>
    <row r="2278" spans="1:17">
      <c r="A2278" s="106"/>
      <c r="B2278" s="107"/>
      <c r="C2278" s="108"/>
      <c r="D2278" s="108"/>
      <c r="E2278" s="108"/>
      <c r="F2278" s="108"/>
      <c r="G2278" s="108"/>
      <c r="H2278" s="166"/>
      <c r="I2278" s="141"/>
      <c r="J2278" s="141"/>
      <c r="K2278" s="152"/>
      <c r="L2278" s="152"/>
      <c r="M2278" s="152"/>
      <c r="N2278" s="152"/>
      <c r="O2278" s="99"/>
      <c r="P2278" s="99"/>
      <c r="Q2278" s="157"/>
    </row>
    <row r="2279" spans="1:17">
      <c r="A2279" s="106"/>
      <c r="B2279" s="107"/>
      <c r="C2279" s="108"/>
      <c r="D2279" s="108"/>
      <c r="E2279" s="108"/>
      <c r="F2279" s="108"/>
      <c r="G2279" s="108"/>
      <c r="H2279" s="166"/>
      <c r="I2279" s="141"/>
      <c r="J2279" s="141"/>
      <c r="K2279" s="152"/>
      <c r="L2279" s="152"/>
      <c r="M2279" s="152"/>
      <c r="N2279" s="152"/>
      <c r="O2279" s="99"/>
      <c r="P2279" s="99"/>
      <c r="Q2279" s="157"/>
    </row>
    <row r="2280" spans="1:17">
      <c r="A2280" s="106"/>
      <c r="B2280" s="107"/>
      <c r="C2280" s="108"/>
      <c r="D2280" s="108"/>
      <c r="E2280" s="108"/>
      <c r="F2280" s="108"/>
      <c r="G2280" s="108"/>
      <c r="H2280" s="166"/>
      <c r="I2280" s="141"/>
      <c r="J2280" s="141"/>
      <c r="K2280" s="152"/>
      <c r="L2280" s="152"/>
      <c r="M2280" s="152"/>
      <c r="N2280" s="152"/>
      <c r="O2280" s="99"/>
      <c r="P2280" s="99"/>
      <c r="Q2280" s="157"/>
    </row>
    <row r="2281" spans="1:17">
      <c r="A2281" s="106"/>
      <c r="B2281" s="107"/>
      <c r="C2281" s="108"/>
      <c r="D2281" s="108"/>
      <c r="E2281" s="108"/>
      <c r="F2281" s="108"/>
      <c r="G2281" s="108"/>
      <c r="H2281" s="166"/>
      <c r="I2281" s="141"/>
      <c r="J2281" s="141"/>
      <c r="K2281" s="152"/>
      <c r="L2281" s="152"/>
      <c r="M2281" s="152"/>
      <c r="N2281" s="152"/>
      <c r="O2281" s="99"/>
      <c r="P2281" s="99"/>
      <c r="Q2281" s="157"/>
    </row>
    <row r="2282" spans="1:17">
      <c r="A2282" s="106"/>
      <c r="B2282" s="107"/>
      <c r="C2282" s="108"/>
      <c r="D2282" s="108"/>
      <c r="E2282" s="108"/>
      <c r="F2282" s="108"/>
      <c r="G2282" s="108"/>
      <c r="H2282" s="166"/>
      <c r="I2282" s="141"/>
      <c r="J2282" s="141"/>
      <c r="K2282" s="152"/>
      <c r="L2282" s="152"/>
      <c r="M2282" s="152"/>
      <c r="N2282" s="152"/>
      <c r="O2282" s="99"/>
      <c r="P2282" s="99"/>
      <c r="Q2282" s="157"/>
    </row>
    <row r="2283" spans="1:17">
      <c r="A2283" s="106"/>
      <c r="B2283" s="107"/>
      <c r="C2283" s="108"/>
      <c r="D2283" s="108"/>
      <c r="E2283" s="108"/>
      <c r="F2283" s="108"/>
      <c r="G2283" s="108"/>
      <c r="H2283" s="166"/>
      <c r="I2283" s="141"/>
      <c r="J2283" s="141"/>
      <c r="K2283" s="152"/>
      <c r="L2283" s="152"/>
      <c r="M2283" s="152"/>
      <c r="N2283" s="152"/>
      <c r="O2283" s="99"/>
      <c r="P2283" s="99"/>
      <c r="Q2283" s="157"/>
    </row>
    <row r="2284" spans="1:17">
      <c r="A2284" s="106"/>
      <c r="B2284" s="107"/>
      <c r="C2284" s="108"/>
      <c r="D2284" s="108"/>
      <c r="E2284" s="108"/>
      <c r="F2284" s="108"/>
      <c r="G2284" s="108"/>
      <c r="H2284" s="166"/>
      <c r="I2284" s="141"/>
      <c r="J2284" s="141"/>
      <c r="K2284" s="152"/>
      <c r="L2284" s="152"/>
      <c r="M2284" s="152"/>
      <c r="N2284" s="152"/>
      <c r="O2284" s="99"/>
      <c r="P2284" s="99"/>
      <c r="Q2284" s="157"/>
    </row>
    <row r="2285" spans="1:17">
      <c r="A2285" s="106"/>
      <c r="B2285" s="107"/>
      <c r="C2285" s="108"/>
      <c r="D2285" s="108"/>
      <c r="E2285" s="108"/>
      <c r="F2285" s="108"/>
      <c r="G2285" s="108"/>
      <c r="H2285" s="166"/>
      <c r="I2285" s="141"/>
      <c r="J2285" s="141"/>
      <c r="K2285" s="152"/>
      <c r="L2285" s="152"/>
      <c r="M2285" s="152"/>
      <c r="N2285" s="152"/>
      <c r="O2285" s="99"/>
      <c r="P2285" s="99"/>
      <c r="Q2285" s="157"/>
    </row>
    <row r="2286" spans="1:17">
      <c r="A2286" s="106"/>
      <c r="B2286" s="107"/>
      <c r="C2286" s="108"/>
      <c r="D2286" s="108"/>
      <c r="E2286" s="108"/>
      <c r="F2286" s="108"/>
      <c r="G2286" s="108"/>
      <c r="H2286" s="166"/>
      <c r="I2286" s="141"/>
      <c r="J2286" s="141"/>
      <c r="K2286" s="152"/>
      <c r="L2286" s="152"/>
      <c r="M2286" s="152"/>
      <c r="N2286" s="152"/>
      <c r="O2286" s="99"/>
      <c r="P2286" s="99"/>
      <c r="Q2286" s="157"/>
    </row>
    <row r="2287" spans="1:17">
      <c r="A2287" s="106"/>
      <c r="B2287" s="107"/>
      <c r="C2287" s="108"/>
      <c r="D2287" s="108"/>
      <c r="E2287" s="108"/>
      <c r="F2287" s="108"/>
      <c r="G2287" s="108"/>
      <c r="H2287" s="166"/>
      <c r="I2287" s="141"/>
      <c r="J2287" s="141"/>
      <c r="K2287" s="152"/>
      <c r="L2287" s="152"/>
      <c r="M2287" s="152"/>
      <c r="N2287" s="152"/>
      <c r="O2287" s="99"/>
      <c r="P2287" s="99"/>
      <c r="Q2287" s="157"/>
    </row>
    <row r="2288" spans="1:17">
      <c r="A2288" s="106"/>
      <c r="B2288" s="107"/>
      <c r="C2288" s="108"/>
      <c r="D2288" s="108"/>
      <c r="E2288" s="108"/>
      <c r="F2288" s="108"/>
      <c r="G2288" s="108"/>
      <c r="H2288" s="166"/>
      <c r="I2288" s="141"/>
      <c r="J2288" s="141"/>
      <c r="K2288" s="152"/>
      <c r="L2288" s="152"/>
      <c r="M2288" s="152"/>
      <c r="N2288" s="152"/>
      <c r="O2288" s="99"/>
      <c r="P2288" s="99"/>
      <c r="Q2288" s="157"/>
    </row>
    <row r="2289" spans="1:17">
      <c r="A2289" s="106"/>
      <c r="B2289" s="107"/>
      <c r="C2289" s="108"/>
      <c r="D2289" s="108"/>
      <c r="E2289" s="108"/>
      <c r="F2289" s="108"/>
      <c r="G2289" s="108"/>
      <c r="H2289" s="166"/>
      <c r="I2289" s="141"/>
      <c r="J2289" s="141"/>
      <c r="K2289" s="152"/>
      <c r="L2289" s="152"/>
      <c r="M2289" s="152"/>
      <c r="N2289" s="152"/>
      <c r="O2289" s="99"/>
      <c r="P2289" s="99"/>
      <c r="Q2289" s="157"/>
    </row>
    <row r="2290" spans="1:17">
      <c r="A2290" s="106"/>
      <c r="B2290" s="107"/>
      <c r="C2290" s="108"/>
      <c r="D2290" s="108"/>
      <c r="E2290" s="108"/>
      <c r="F2290" s="108"/>
      <c r="G2290" s="108"/>
      <c r="H2290" s="166"/>
      <c r="I2290" s="141"/>
      <c r="J2290" s="141"/>
      <c r="K2290" s="152"/>
      <c r="L2290" s="152"/>
      <c r="M2290" s="152"/>
      <c r="N2290" s="152"/>
      <c r="O2290" s="99"/>
      <c r="P2290" s="99"/>
      <c r="Q2290" s="157"/>
    </row>
    <row r="2291" spans="1:17">
      <c r="A2291" s="106"/>
      <c r="B2291" s="107"/>
      <c r="C2291" s="108"/>
      <c r="D2291" s="108"/>
      <c r="E2291" s="108"/>
      <c r="F2291" s="108"/>
      <c r="G2291" s="108"/>
      <c r="H2291" s="166"/>
      <c r="I2291" s="141"/>
      <c r="J2291" s="141"/>
      <c r="K2291" s="152"/>
      <c r="L2291" s="152"/>
      <c r="M2291" s="152"/>
      <c r="N2291" s="152"/>
      <c r="O2291" s="99"/>
      <c r="P2291" s="99"/>
      <c r="Q2291" s="157"/>
    </row>
    <row r="2292" spans="1:17">
      <c r="A2292" s="106"/>
      <c r="B2292" s="107"/>
      <c r="C2292" s="108"/>
      <c r="D2292" s="108"/>
      <c r="E2292" s="108"/>
      <c r="F2292" s="108"/>
      <c r="G2292" s="108"/>
      <c r="H2292" s="166"/>
      <c r="I2292" s="141"/>
      <c r="J2292" s="141"/>
      <c r="K2292" s="152"/>
      <c r="L2292" s="152"/>
      <c r="M2292" s="152"/>
      <c r="N2292" s="152"/>
      <c r="O2292" s="99"/>
      <c r="P2292" s="99"/>
      <c r="Q2292" s="157"/>
    </row>
    <row r="2293" spans="1:17">
      <c r="A2293" s="106"/>
      <c r="B2293" s="107"/>
      <c r="C2293" s="108"/>
      <c r="D2293" s="108"/>
      <c r="E2293" s="108"/>
      <c r="F2293" s="108"/>
      <c r="G2293" s="108"/>
      <c r="H2293" s="166"/>
      <c r="I2293" s="141"/>
      <c r="J2293" s="141"/>
      <c r="K2293" s="152"/>
      <c r="L2293" s="152"/>
      <c r="M2293" s="152"/>
      <c r="N2293" s="152"/>
      <c r="O2293" s="99"/>
      <c r="P2293" s="99"/>
      <c r="Q2293" s="157"/>
    </row>
    <row r="2294" spans="1:17">
      <c r="A2294" s="106"/>
      <c r="B2294" s="107"/>
      <c r="C2294" s="108"/>
      <c r="D2294" s="108"/>
      <c r="E2294" s="108"/>
      <c r="F2294" s="108"/>
      <c r="G2294" s="108"/>
      <c r="H2294" s="166"/>
      <c r="I2294" s="141"/>
      <c r="J2294" s="141"/>
      <c r="K2294" s="152"/>
      <c r="L2294" s="152"/>
      <c r="M2294" s="152"/>
      <c r="N2294" s="152"/>
      <c r="O2294" s="99"/>
      <c r="P2294" s="99"/>
      <c r="Q2294" s="157"/>
    </row>
    <row r="2295" spans="1:17">
      <c r="A2295" s="106"/>
      <c r="B2295" s="107"/>
      <c r="C2295" s="108"/>
      <c r="D2295" s="108"/>
      <c r="E2295" s="108"/>
      <c r="F2295" s="108"/>
      <c r="G2295" s="108"/>
      <c r="H2295" s="166"/>
      <c r="I2295" s="141"/>
      <c r="J2295" s="141"/>
      <c r="K2295" s="152"/>
      <c r="L2295" s="152"/>
      <c r="M2295" s="152"/>
      <c r="N2295" s="152"/>
      <c r="O2295" s="99"/>
      <c r="P2295" s="99"/>
      <c r="Q2295" s="157"/>
    </row>
    <row r="2296" spans="1:17">
      <c r="A2296" s="106"/>
      <c r="B2296" s="107"/>
      <c r="C2296" s="108"/>
      <c r="D2296" s="108"/>
      <c r="E2296" s="108"/>
      <c r="F2296" s="108"/>
      <c r="G2296" s="108"/>
      <c r="H2296" s="166"/>
      <c r="I2296" s="141"/>
      <c r="J2296" s="141"/>
      <c r="K2296" s="152"/>
      <c r="L2296" s="152"/>
      <c r="M2296" s="152"/>
      <c r="N2296" s="152"/>
      <c r="O2296" s="99"/>
      <c r="P2296" s="99"/>
      <c r="Q2296" s="157"/>
    </row>
    <row r="2297" spans="1:17">
      <c r="A2297" s="106"/>
      <c r="B2297" s="107"/>
      <c r="C2297" s="108"/>
      <c r="D2297" s="108"/>
      <c r="E2297" s="108"/>
      <c r="F2297" s="108"/>
      <c r="G2297" s="108"/>
      <c r="H2297" s="166"/>
      <c r="I2297" s="141"/>
      <c r="J2297" s="141"/>
      <c r="K2297" s="152"/>
      <c r="L2297" s="152"/>
      <c r="M2297" s="152"/>
      <c r="N2297" s="152"/>
      <c r="O2297" s="99"/>
      <c r="P2297" s="99"/>
      <c r="Q2297" s="157"/>
    </row>
    <row r="2298" spans="1:17">
      <c r="A2298" s="106"/>
      <c r="B2298" s="107"/>
      <c r="C2298" s="108"/>
      <c r="D2298" s="108"/>
      <c r="E2298" s="108"/>
      <c r="F2298" s="108"/>
      <c r="G2298" s="108"/>
      <c r="H2298" s="166"/>
      <c r="I2298" s="141"/>
      <c r="J2298" s="141"/>
      <c r="K2298" s="152"/>
      <c r="L2298" s="152"/>
      <c r="M2298" s="152"/>
      <c r="N2298" s="152"/>
      <c r="O2298" s="99"/>
      <c r="P2298" s="99"/>
      <c r="Q2298" s="157"/>
    </row>
    <row r="2299" spans="1:17">
      <c r="A2299" s="106"/>
      <c r="B2299" s="107"/>
      <c r="C2299" s="108"/>
      <c r="D2299" s="108"/>
      <c r="E2299" s="108"/>
      <c r="F2299" s="108"/>
      <c r="G2299" s="108"/>
      <c r="H2299" s="166"/>
      <c r="I2299" s="141"/>
      <c r="J2299" s="141"/>
      <c r="K2299" s="152"/>
      <c r="L2299" s="152"/>
      <c r="M2299" s="152"/>
      <c r="N2299" s="152"/>
      <c r="O2299" s="99"/>
      <c r="P2299" s="99"/>
      <c r="Q2299" s="157"/>
    </row>
    <row r="2300" spans="1:17">
      <c r="A2300" s="106"/>
      <c r="B2300" s="107"/>
      <c r="C2300" s="108"/>
      <c r="D2300" s="108"/>
      <c r="E2300" s="108"/>
      <c r="F2300" s="108"/>
      <c r="G2300" s="108"/>
      <c r="H2300" s="166"/>
      <c r="I2300" s="141"/>
      <c r="J2300" s="141"/>
      <c r="K2300" s="152"/>
      <c r="L2300" s="152"/>
      <c r="M2300" s="152"/>
      <c r="N2300" s="152"/>
      <c r="O2300" s="99"/>
      <c r="P2300" s="99"/>
      <c r="Q2300" s="157"/>
    </row>
    <row r="2301" spans="1:17">
      <c r="A2301" s="106"/>
      <c r="B2301" s="107"/>
      <c r="C2301" s="108"/>
      <c r="D2301" s="108"/>
      <c r="E2301" s="108"/>
      <c r="F2301" s="108"/>
      <c r="G2301" s="108"/>
      <c r="H2301" s="166"/>
      <c r="I2301" s="141"/>
      <c r="J2301" s="141"/>
      <c r="K2301" s="152"/>
      <c r="L2301" s="152"/>
      <c r="M2301" s="152"/>
      <c r="N2301" s="152"/>
      <c r="O2301" s="99"/>
      <c r="P2301" s="99"/>
      <c r="Q2301" s="157"/>
    </row>
    <row r="2302" spans="1:17">
      <c r="A2302" s="106"/>
      <c r="B2302" s="107"/>
      <c r="C2302" s="108"/>
      <c r="D2302" s="108"/>
      <c r="E2302" s="108"/>
      <c r="F2302" s="108"/>
      <c r="G2302" s="108"/>
      <c r="H2302" s="166"/>
      <c r="I2302" s="141"/>
      <c r="J2302" s="141"/>
      <c r="K2302" s="152"/>
      <c r="L2302" s="152"/>
      <c r="M2302" s="152"/>
      <c r="N2302" s="152"/>
      <c r="O2302" s="99"/>
      <c r="P2302" s="99"/>
      <c r="Q2302" s="157"/>
    </row>
    <row r="2303" spans="1:17">
      <c r="A2303" s="106"/>
      <c r="B2303" s="107"/>
      <c r="C2303" s="108"/>
      <c r="D2303" s="108"/>
      <c r="E2303" s="108"/>
      <c r="F2303" s="108"/>
      <c r="G2303" s="108"/>
      <c r="H2303" s="166"/>
      <c r="I2303" s="141"/>
      <c r="J2303" s="141"/>
      <c r="K2303" s="152"/>
      <c r="L2303" s="152"/>
      <c r="M2303" s="152"/>
      <c r="N2303" s="152"/>
      <c r="O2303" s="99"/>
      <c r="P2303" s="99"/>
      <c r="Q2303" s="157"/>
    </row>
    <row r="2304" spans="1:17">
      <c r="A2304" s="106"/>
      <c r="B2304" s="107"/>
      <c r="C2304" s="108"/>
      <c r="D2304" s="108"/>
      <c r="E2304" s="108"/>
      <c r="F2304" s="108"/>
      <c r="G2304" s="108"/>
      <c r="H2304" s="166"/>
      <c r="I2304" s="141"/>
      <c r="J2304" s="141"/>
      <c r="K2304" s="152"/>
      <c r="L2304" s="152"/>
      <c r="M2304" s="152"/>
      <c r="N2304" s="152"/>
      <c r="O2304" s="99"/>
      <c r="P2304" s="99"/>
      <c r="Q2304" s="157"/>
    </row>
    <row r="2305" spans="1:17">
      <c r="A2305" s="106"/>
      <c r="B2305" s="107"/>
      <c r="C2305" s="108"/>
      <c r="D2305" s="108"/>
      <c r="E2305" s="108"/>
      <c r="F2305" s="108"/>
      <c r="G2305" s="108"/>
      <c r="H2305" s="166"/>
      <c r="I2305" s="141"/>
      <c r="J2305" s="141"/>
      <c r="K2305" s="152"/>
      <c r="L2305" s="152"/>
      <c r="M2305" s="152"/>
      <c r="N2305" s="152"/>
      <c r="O2305" s="99"/>
      <c r="P2305" s="99"/>
      <c r="Q2305" s="157"/>
    </row>
    <row r="2306" spans="1:17">
      <c r="A2306" s="106"/>
      <c r="B2306" s="107"/>
      <c r="C2306" s="108"/>
      <c r="D2306" s="108"/>
      <c r="E2306" s="108"/>
      <c r="F2306" s="108"/>
      <c r="G2306" s="108"/>
      <c r="H2306" s="166"/>
      <c r="I2306" s="141"/>
      <c r="J2306" s="141"/>
      <c r="K2306" s="152"/>
      <c r="L2306" s="152"/>
      <c r="M2306" s="152"/>
      <c r="N2306" s="152"/>
      <c r="O2306" s="99"/>
      <c r="P2306" s="99"/>
      <c r="Q2306" s="157"/>
    </row>
    <row r="2307" spans="1:17">
      <c r="A2307" s="106"/>
      <c r="B2307" s="107"/>
      <c r="C2307" s="108"/>
      <c r="D2307" s="108"/>
      <c r="E2307" s="108"/>
      <c r="F2307" s="108"/>
      <c r="G2307" s="108"/>
      <c r="H2307" s="166"/>
      <c r="I2307" s="141"/>
      <c r="J2307" s="141"/>
      <c r="K2307" s="152"/>
      <c r="L2307" s="152"/>
      <c r="M2307" s="152"/>
      <c r="N2307" s="152"/>
      <c r="O2307" s="99"/>
      <c r="P2307" s="99"/>
      <c r="Q2307" s="157"/>
    </row>
    <row r="2308" spans="1:17">
      <c r="A2308" s="106"/>
      <c r="B2308" s="107"/>
      <c r="C2308" s="108"/>
      <c r="D2308" s="108"/>
      <c r="E2308" s="108"/>
      <c r="F2308" s="108"/>
      <c r="G2308" s="108"/>
      <c r="H2308" s="166"/>
      <c r="I2308" s="141"/>
      <c r="J2308" s="141"/>
      <c r="K2308" s="152"/>
      <c r="L2308" s="152"/>
      <c r="M2308" s="152"/>
      <c r="N2308" s="152"/>
      <c r="O2308" s="99"/>
      <c r="P2308" s="99"/>
      <c r="Q2308" s="157"/>
    </row>
    <row r="2309" spans="1:17">
      <c r="A2309" s="106"/>
      <c r="B2309" s="107"/>
      <c r="C2309" s="108"/>
      <c r="D2309" s="108"/>
      <c r="E2309" s="108"/>
      <c r="F2309" s="108"/>
      <c r="G2309" s="108"/>
      <c r="H2309" s="166"/>
      <c r="I2309" s="141"/>
      <c r="J2309" s="141"/>
      <c r="K2309" s="152"/>
      <c r="L2309" s="152"/>
      <c r="M2309" s="152"/>
      <c r="N2309" s="152"/>
      <c r="O2309" s="99"/>
      <c r="P2309" s="99"/>
      <c r="Q2309" s="157"/>
    </row>
    <row r="2310" spans="1:17">
      <c r="A2310" s="106"/>
      <c r="B2310" s="107"/>
      <c r="C2310" s="108"/>
      <c r="D2310" s="108"/>
      <c r="E2310" s="108"/>
      <c r="F2310" s="108"/>
      <c r="G2310" s="108"/>
      <c r="H2310" s="166"/>
      <c r="I2310" s="141"/>
      <c r="J2310" s="141"/>
      <c r="K2310" s="152"/>
      <c r="L2310" s="152"/>
      <c r="M2310" s="152"/>
      <c r="N2310" s="152"/>
      <c r="O2310" s="99"/>
      <c r="P2310" s="99"/>
      <c r="Q2310" s="157"/>
    </row>
    <row r="2311" spans="1:17">
      <c r="A2311" s="106"/>
      <c r="B2311" s="107"/>
      <c r="C2311" s="108"/>
      <c r="D2311" s="108"/>
      <c r="E2311" s="108"/>
      <c r="F2311" s="108"/>
      <c r="G2311" s="108"/>
      <c r="H2311" s="166"/>
      <c r="I2311" s="141"/>
      <c r="J2311" s="141"/>
      <c r="K2311" s="152"/>
      <c r="L2311" s="152"/>
      <c r="M2311" s="152"/>
      <c r="N2311" s="152"/>
      <c r="O2311" s="99"/>
      <c r="P2311" s="99"/>
      <c r="Q2311" s="157"/>
    </row>
    <row r="2312" spans="1:17">
      <c r="A2312" s="106"/>
      <c r="B2312" s="107"/>
      <c r="C2312" s="108"/>
      <c r="D2312" s="108"/>
      <c r="E2312" s="108"/>
      <c r="F2312" s="108"/>
      <c r="G2312" s="108"/>
      <c r="H2312" s="166"/>
      <c r="I2312" s="141"/>
      <c r="J2312" s="141"/>
      <c r="K2312" s="152"/>
      <c r="L2312" s="152"/>
      <c r="M2312" s="152"/>
      <c r="N2312" s="152"/>
      <c r="O2312" s="99"/>
      <c r="P2312" s="99"/>
      <c r="Q2312" s="157"/>
    </row>
    <row r="2313" spans="1:17">
      <c r="A2313" s="106"/>
      <c r="B2313" s="107"/>
      <c r="C2313" s="108"/>
      <c r="D2313" s="108"/>
      <c r="E2313" s="108"/>
      <c r="F2313" s="108"/>
      <c r="G2313" s="108"/>
      <c r="H2313" s="166"/>
      <c r="I2313" s="141"/>
      <c r="J2313" s="141"/>
      <c r="K2313" s="152"/>
      <c r="L2313" s="152"/>
      <c r="M2313" s="152"/>
      <c r="N2313" s="152"/>
      <c r="O2313" s="99"/>
      <c r="P2313" s="99"/>
      <c r="Q2313" s="157"/>
    </row>
    <row r="2314" spans="1:17">
      <c r="A2314" s="106"/>
      <c r="B2314" s="107"/>
      <c r="C2314" s="108"/>
      <c r="D2314" s="108"/>
      <c r="E2314" s="108"/>
      <c r="F2314" s="108"/>
      <c r="G2314" s="108"/>
      <c r="H2314" s="166"/>
      <c r="I2314" s="141"/>
      <c r="J2314" s="141"/>
      <c r="K2314" s="152"/>
      <c r="L2314" s="152"/>
      <c r="M2314" s="152"/>
      <c r="N2314" s="152"/>
      <c r="O2314" s="99"/>
      <c r="P2314" s="99"/>
      <c r="Q2314" s="157"/>
    </row>
    <row r="2315" spans="1:17">
      <c r="A2315" s="106"/>
      <c r="B2315" s="107"/>
      <c r="C2315" s="108"/>
      <c r="D2315" s="108"/>
      <c r="E2315" s="108"/>
      <c r="F2315" s="108"/>
      <c r="G2315" s="108"/>
      <c r="H2315" s="166"/>
      <c r="I2315" s="141"/>
      <c r="J2315" s="141"/>
      <c r="K2315" s="152"/>
      <c r="L2315" s="152"/>
      <c r="M2315" s="152"/>
      <c r="N2315" s="152"/>
      <c r="O2315" s="99"/>
      <c r="P2315" s="99"/>
      <c r="Q2315" s="157"/>
    </row>
    <row r="2316" spans="1:17">
      <c r="A2316" s="106"/>
      <c r="B2316" s="107"/>
      <c r="C2316" s="108"/>
      <c r="D2316" s="108"/>
      <c r="E2316" s="108"/>
      <c r="F2316" s="108"/>
      <c r="G2316" s="108"/>
      <c r="H2316" s="166"/>
      <c r="I2316" s="141"/>
      <c r="J2316" s="141"/>
      <c r="K2316" s="152"/>
      <c r="L2316" s="152"/>
      <c r="M2316" s="152"/>
      <c r="N2316" s="152"/>
      <c r="O2316" s="99"/>
      <c r="P2316" s="99"/>
      <c r="Q2316" s="157"/>
    </row>
    <row r="2317" spans="1:17">
      <c r="A2317" s="106"/>
      <c r="B2317" s="107"/>
      <c r="C2317" s="108"/>
      <c r="D2317" s="108"/>
      <c r="E2317" s="108"/>
      <c r="F2317" s="108"/>
      <c r="G2317" s="108"/>
      <c r="H2317" s="166"/>
      <c r="I2317" s="141"/>
      <c r="J2317" s="141"/>
      <c r="K2317" s="152"/>
      <c r="L2317" s="152"/>
      <c r="M2317" s="152"/>
      <c r="N2317" s="152"/>
      <c r="O2317" s="99"/>
      <c r="P2317" s="99"/>
      <c r="Q2317" s="157"/>
    </row>
    <row r="2318" spans="1:17">
      <c r="A2318" s="106"/>
      <c r="B2318" s="107"/>
      <c r="C2318" s="108"/>
      <c r="D2318" s="108"/>
      <c r="E2318" s="108"/>
      <c r="F2318" s="108"/>
      <c r="G2318" s="108"/>
      <c r="H2318" s="166"/>
      <c r="I2318" s="141"/>
      <c r="J2318" s="141"/>
      <c r="K2318" s="152"/>
      <c r="L2318" s="152"/>
      <c r="M2318" s="152"/>
      <c r="N2318" s="152"/>
      <c r="O2318" s="99"/>
      <c r="P2318" s="99"/>
      <c r="Q2318" s="157"/>
    </row>
    <row r="2319" spans="1:17">
      <c r="A2319" s="106"/>
      <c r="B2319" s="107"/>
      <c r="C2319" s="108"/>
      <c r="D2319" s="108"/>
      <c r="E2319" s="108"/>
      <c r="F2319" s="108"/>
      <c r="G2319" s="108"/>
      <c r="H2319" s="166"/>
      <c r="I2319" s="141"/>
      <c r="J2319" s="141"/>
      <c r="K2319" s="152"/>
      <c r="L2319" s="152"/>
      <c r="M2319" s="152"/>
      <c r="N2319" s="152"/>
      <c r="O2319" s="99"/>
      <c r="P2319" s="99"/>
      <c r="Q2319" s="157"/>
    </row>
    <row r="2320" spans="1:17">
      <c r="A2320" s="106"/>
      <c r="B2320" s="107"/>
      <c r="C2320" s="108"/>
      <c r="D2320" s="108"/>
      <c r="E2320" s="108"/>
      <c r="F2320" s="108"/>
      <c r="G2320" s="108"/>
      <c r="H2320" s="166"/>
      <c r="I2320" s="141"/>
      <c r="J2320" s="141"/>
      <c r="K2320" s="152"/>
      <c r="L2320" s="152"/>
      <c r="M2320" s="152"/>
      <c r="N2320" s="152"/>
      <c r="O2320" s="99"/>
      <c r="P2320" s="99"/>
      <c r="Q2320" s="157"/>
    </row>
    <row r="2321" spans="1:17">
      <c r="A2321" s="106"/>
      <c r="B2321" s="107"/>
      <c r="C2321" s="108"/>
      <c r="D2321" s="108"/>
      <c r="E2321" s="108"/>
      <c r="F2321" s="108"/>
      <c r="G2321" s="108"/>
      <c r="H2321" s="166"/>
      <c r="I2321" s="141"/>
      <c r="J2321" s="141"/>
      <c r="K2321" s="152"/>
      <c r="L2321" s="152"/>
      <c r="M2321" s="152"/>
      <c r="N2321" s="152"/>
      <c r="O2321" s="99"/>
      <c r="P2321" s="99"/>
      <c r="Q2321" s="157"/>
    </row>
    <row r="2322" spans="1:17">
      <c r="A2322" s="106"/>
      <c r="B2322" s="107"/>
      <c r="C2322" s="108"/>
      <c r="D2322" s="108"/>
      <c r="E2322" s="108"/>
      <c r="F2322" s="108"/>
      <c r="G2322" s="108"/>
      <c r="H2322" s="166"/>
      <c r="I2322" s="141"/>
      <c r="J2322" s="141"/>
      <c r="K2322" s="152"/>
      <c r="L2322" s="152"/>
      <c r="M2322" s="152"/>
      <c r="N2322" s="152"/>
      <c r="O2322" s="99"/>
      <c r="P2322" s="99"/>
      <c r="Q2322" s="157"/>
    </row>
    <row r="2323" spans="1:17">
      <c r="A2323" s="106"/>
      <c r="B2323" s="107"/>
      <c r="C2323" s="108"/>
      <c r="D2323" s="108"/>
      <c r="E2323" s="108"/>
      <c r="F2323" s="108"/>
      <c r="G2323" s="108"/>
      <c r="H2323" s="166"/>
      <c r="I2323" s="141"/>
      <c r="J2323" s="141"/>
      <c r="K2323" s="152"/>
      <c r="L2323" s="152"/>
      <c r="M2323" s="152"/>
      <c r="N2323" s="152"/>
      <c r="O2323" s="99"/>
      <c r="P2323" s="99"/>
      <c r="Q2323" s="157"/>
    </row>
    <row r="2324" spans="1:17">
      <c r="A2324" s="106"/>
      <c r="B2324" s="107"/>
      <c r="C2324" s="108"/>
      <c r="D2324" s="108"/>
      <c r="E2324" s="108"/>
      <c r="F2324" s="108"/>
      <c r="G2324" s="108"/>
      <c r="H2324" s="166"/>
      <c r="I2324" s="141"/>
      <c r="J2324" s="141"/>
      <c r="K2324" s="152"/>
      <c r="L2324" s="152"/>
      <c r="M2324" s="152"/>
      <c r="N2324" s="152"/>
      <c r="O2324" s="99"/>
      <c r="P2324" s="99"/>
      <c r="Q2324" s="157"/>
    </row>
    <row r="2325" spans="1:17">
      <c r="A2325" s="106"/>
      <c r="B2325" s="107"/>
      <c r="C2325" s="108"/>
      <c r="D2325" s="108"/>
      <c r="E2325" s="108"/>
      <c r="F2325" s="108"/>
      <c r="G2325" s="108"/>
      <c r="H2325" s="166"/>
      <c r="I2325" s="141"/>
      <c r="J2325" s="141"/>
      <c r="K2325" s="152"/>
      <c r="L2325" s="152"/>
      <c r="M2325" s="152"/>
      <c r="N2325" s="152"/>
      <c r="O2325" s="99"/>
      <c r="P2325" s="99"/>
      <c r="Q2325" s="157"/>
    </row>
    <row r="2326" spans="1:17">
      <c r="A2326" s="106"/>
      <c r="B2326" s="107"/>
      <c r="C2326" s="108"/>
      <c r="D2326" s="108"/>
      <c r="E2326" s="108"/>
      <c r="F2326" s="108"/>
      <c r="G2326" s="108"/>
      <c r="H2326" s="166"/>
      <c r="I2326" s="141"/>
      <c r="J2326" s="141"/>
      <c r="K2326" s="152"/>
      <c r="L2326" s="152"/>
      <c r="M2326" s="152"/>
      <c r="N2326" s="152"/>
      <c r="O2326" s="99"/>
      <c r="P2326" s="99"/>
      <c r="Q2326" s="157"/>
    </row>
    <row r="2327" spans="1:17">
      <c r="A2327" s="106"/>
      <c r="B2327" s="107"/>
      <c r="C2327" s="108"/>
      <c r="D2327" s="108"/>
      <c r="E2327" s="108"/>
      <c r="F2327" s="108"/>
      <c r="G2327" s="108"/>
      <c r="H2327" s="166"/>
      <c r="I2327" s="141"/>
      <c r="J2327" s="141"/>
      <c r="K2327" s="152"/>
      <c r="L2327" s="152"/>
      <c r="M2327" s="152"/>
      <c r="N2327" s="152"/>
      <c r="O2327" s="99"/>
      <c r="P2327" s="99"/>
      <c r="Q2327" s="157"/>
    </row>
    <row r="2328" spans="1:17">
      <c r="A2328" s="106"/>
      <c r="B2328" s="107"/>
      <c r="C2328" s="108"/>
      <c r="D2328" s="108"/>
      <c r="E2328" s="108"/>
      <c r="F2328" s="108"/>
      <c r="G2328" s="108"/>
      <c r="H2328" s="166"/>
      <c r="I2328" s="141"/>
      <c r="J2328" s="141"/>
      <c r="K2328" s="152"/>
      <c r="L2328" s="152"/>
      <c r="M2328" s="152"/>
      <c r="N2328" s="152"/>
      <c r="O2328" s="99"/>
      <c r="P2328" s="99"/>
      <c r="Q2328" s="157"/>
    </row>
    <row r="2329" spans="1:17">
      <c r="A2329" s="106"/>
      <c r="B2329" s="107"/>
      <c r="C2329" s="108"/>
      <c r="D2329" s="108"/>
      <c r="E2329" s="108"/>
      <c r="F2329" s="108"/>
      <c r="G2329" s="108"/>
      <c r="H2329" s="166"/>
      <c r="I2329" s="141"/>
      <c r="J2329" s="141"/>
      <c r="K2329" s="152"/>
      <c r="L2329" s="152"/>
      <c r="M2329" s="152"/>
      <c r="N2329" s="152"/>
      <c r="O2329" s="99"/>
      <c r="P2329" s="99"/>
      <c r="Q2329" s="157"/>
    </row>
    <row r="2330" spans="1:17">
      <c r="A2330" s="106"/>
      <c r="B2330" s="107"/>
      <c r="C2330" s="108"/>
      <c r="D2330" s="108"/>
      <c r="E2330" s="108"/>
      <c r="F2330" s="108"/>
      <c r="G2330" s="108"/>
      <c r="H2330" s="166"/>
      <c r="I2330" s="141"/>
      <c r="J2330" s="141"/>
      <c r="K2330" s="152"/>
      <c r="L2330" s="152"/>
      <c r="M2330" s="152"/>
      <c r="N2330" s="152"/>
      <c r="O2330" s="99"/>
      <c r="P2330" s="99"/>
      <c r="Q2330" s="157"/>
    </row>
    <row r="2331" spans="1:17">
      <c r="A2331" s="106"/>
      <c r="B2331" s="107"/>
      <c r="C2331" s="108"/>
      <c r="D2331" s="108"/>
      <c r="E2331" s="108"/>
      <c r="F2331" s="108"/>
      <c r="G2331" s="108"/>
      <c r="H2331" s="166"/>
      <c r="I2331" s="141"/>
      <c r="J2331" s="141"/>
      <c r="K2331" s="152"/>
      <c r="L2331" s="152"/>
      <c r="M2331" s="152"/>
      <c r="N2331" s="152"/>
      <c r="O2331" s="99"/>
      <c r="P2331" s="99"/>
      <c r="Q2331" s="157"/>
    </row>
    <row r="2332" spans="1:17">
      <c r="A2332" s="106"/>
      <c r="B2332" s="107"/>
      <c r="C2332" s="108"/>
      <c r="D2332" s="108"/>
      <c r="E2332" s="108"/>
      <c r="F2332" s="108"/>
      <c r="G2332" s="108"/>
      <c r="H2332" s="166"/>
      <c r="I2332" s="141"/>
      <c r="J2332" s="141"/>
      <c r="K2332" s="152"/>
      <c r="L2332" s="152"/>
      <c r="M2332" s="152"/>
      <c r="N2332" s="152"/>
      <c r="O2332" s="99"/>
      <c r="P2332" s="99"/>
      <c r="Q2332" s="157"/>
    </row>
    <row r="2333" spans="1:17">
      <c r="A2333" s="106"/>
      <c r="B2333" s="107"/>
      <c r="C2333" s="108"/>
      <c r="D2333" s="108"/>
      <c r="E2333" s="108"/>
      <c r="F2333" s="108"/>
      <c r="G2333" s="108"/>
      <c r="H2333" s="166"/>
      <c r="I2333" s="141"/>
      <c r="J2333" s="141"/>
      <c r="K2333" s="152"/>
      <c r="L2333" s="152"/>
      <c r="M2333" s="152"/>
      <c r="N2333" s="152"/>
      <c r="O2333" s="99"/>
      <c r="P2333" s="99"/>
      <c r="Q2333" s="157"/>
    </row>
    <row r="2334" spans="1:17">
      <c r="A2334" s="106"/>
      <c r="B2334" s="107"/>
      <c r="C2334" s="108"/>
      <c r="D2334" s="108"/>
      <c r="E2334" s="108"/>
      <c r="F2334" s="108"/>
      <c r="G2334" s="108"/>
      <c r="H2334" s="166"/>
      <c r="I2334" s="141"/>
      <c r="J2334" s="141"/>
      <c r="K2334" s="152"/>
      <c r="L2334" s="152"/>
      <c r="M2334" s="152"/>
      <c r="N2334" s="152"/>
      <c r="O2334" s="99"/>
      <c r="P2334" s="99"/>
      <c r="Q2334" s="157"/>
    </row>
    <row r="2335" spans="1:17">
      <c r="A2335" s="106"/>
      <c r="B2335" s="107"/>
      <c r="C2335" s="108"/>
      <c r="D2335" s="108"/>
      <c r="E2335" s="108"/>
      <c r="F2335" s="108"/>
      <c r="G2335" s="108"/>
      <c r="H2335" s="166"/>
      <c r="I2335" s="141"/>
      <c r="J2335" s="141"/>
      <c r="K2335" s="152"/>
      <c r="L2335" s="152"/>
      <c r="M2335" s="152"/>
      <c r="N2335" s="152"/>
      <c r="O2335" s="99"/>
      <c r="P2335" s="99"/>
      <c r="Q2335" s="157"/>
    </row>
    <row r="2336" spans="1:17">
      <c r="A2336" s="106"/>
      <c r="B2336" s="107"/>
      <c r="C2336" s="108"/>
      <c r="D2336" s="108"/>
      <c r="E2336" s="108"/>
      <c r="F2336" s="108"/>
      <c r="G2336" s="108"/>
      <c r="H2336" s="166"/>
      <c r="I2336" s="141"/>
      <c r="J2336" s="141"/>
      <c r="K2336" s="152"/>
      <c r="L2336" s="152"/>
      <c r="M2336" s="152"/>
      <c r="N2336" s="152"/>
      <c r="O2336" s="99"/>
      <c r="P2336" s="99"/>
      <c r="Q2336" s="157"/>
    </row>
    <row r="2337" spans="1:17">
      <c r="A2337" s="106"/>
      <c r="B2337" s="107"/>
      <c r="C2337" s="108"/>
      <c r="D2337" s="108"/>
      <c r="E2337" s="108"/>
      <c r="F2337" s="108"/>
      <c r="G2337" s="108"/>
      <c r="H2337" s="166"/>
      <c r="I2337" s="141"/>
      <c r="J2337" s="141"/>
      <c r="K2337" s="152"/>
      <c r="L2337" s="152"/>
      <c r="M2337" s="152"/>
      <c r="N2337" s="152"/>
      <c r="O2337" s="99"/>
      <c r="P2337" s="99"/>
      <c r="Q2337" s="157"/>
    </row>
    <row r="2338" spans="1:17">
      <c r="A2338" s="106"/>
      <c r="B2338" s="107"/>
      <c r="C2338" s="108"/>
      <c r="D2338" s="108"/>
      <c r="E2338" s="108"/>
      <c r="F2338" s="108"/>
      <c r="G2338" s="108"/>
      <c r="H2338" s="166"/>
      <c r="I2338" s="141"/>
      <c r="J2338" s="141"/>
      <c r="K2338" s="152"/>
      <c r="L2338" s="152"/>
      <c r="M2338" s="152"/>
      <c r="N2338" s="152"/>
      <c r="O2338" s="99"/>
      <c r="P2338" s="99"/>
      <c r="Q2338" s="157"/>
    </row>
    <row r="2339" spans="1:17">
      <c r="A2339" s="106"/>
      <c r="B2339" s="107"/>
      <c r="C2339" s="108"/>
      <c r="D2339" s="108"/>
      <c r="E2339" s="108"/>
      <c r="F2339" s="108"/>
      <c r="G2339" s="108"/>
      <c r="H2339" s="166"/>
      <c r="I2339" s="141"/>
      <c r="J2339" s="141"/>
      <c r="K2339" s="152"/>
      <c r="L2339" s="152"/>
      <c r="M2339" s="152"/>
      <c r="N2339" s="152"/>
      <c r="O2339" s="99"/>
      <c r="P2339" s="99"/>
      <c r="Q2339" s="157"/>
    </row>
    <row r="2340" spans="1:17">
      <c r="A2340" s="106"/>
      <c r="B2340" s="107"/>
      <c r="C2340" s="108"/>
      <c r="D2340" s="108"/>
      <c r="E2340" s="108"/>
      <c r="F2340" s="108"/>
      <c r="G2340" s="108"/>
      <c r="H2340" s="166"/>
      <c r="I2340" s="141"/>
      <c r="J2340" s="141"/>
      <c r="K2340" s="152"/>
      <c r="L2340" s="152"/>
      <c r="M2340" s="152"/>
      <c r="N2340" s="152"/>
      <c r="O2340" s="99"/>
      <c r="P2340" s="99"/>
      <c r="Q2340" s="157"/>
    </row>
    <row r="2341" spans="1:17">
      <c r="A2341" s="106"/>
      <c r="B2341" s="107"/>
      <c r="C2341" s="108"/>
      <c r="D2341" s="108"/>
      <c r="E2341" s="108"/>
      <c r="F2341" s="108"/>
      <c r="G2341" s="108"/>
      <c r="H2341" s="166"/>
      <c r="I2341" s="141"/>
      <c r="J2341" s="141"/>
      <c r="K2341" s="152"/>
      <c r="L2341" s="152"/>
      <c r="M2341" s="152"/>
      <c r="N2341" s="152"/>
      <c r="O2341" s="99"/>
      <c r="P2341" s="99"/>
      <c r="Q2341" s="157"/>
    </row>
    <row r="2342" spans="1:17">
      <c r="A2342" s="106"/>
      <c r="B2342" s="107"/>
      <c r="C2342" s="108"/>
      <c r="D2342" s="108"/>
      <c r="E2342" s="108"/>
      <c r="F2342" s="108"/>
      <c r="G2342" s="108"/>
      <c r="H2342" s="166"/>
      <c r="I2342" s="141"/>
      <c r="J2342" s="141"/>
      <c r="K2342" s="152"/>
      <c r="L2342" s="152"/>
      <c r="M2342" s="152"/>
      <c r="N2342" s="152"/>
      <c r="O2342" s="99"/>
      <c r="P2342" s="99"/>
      <c r="Q2342" s="157"/>
    </row>
    <row r="2343" spans="1:17">
      <c r="A2343" s="106"/>
      <c r="B2343" s="107"/>
      <c r="C2343" s="108"/>
      <c r="D2343" s="108"/>
      <c r="E2343" s="108"/>
      <c r="F2343" s="108"/>
      <c r="G2343" s="108"/>
      <c r="H2343" s="166"/>
      <c r="I2343" s="141"/>
      <c r="J2343" s="141"/>
      <c r="K2343" s="152"/>
      <c r="L2343" s="152"/>
      <c r="M2343" s="152"/>
      <c r="N2343" s="152"/>
      <c r="O2343" s="99"/>
      <c r="P2343" s="99"/>
      <c r="Q2343" s="157"/>
    </row>
    <row r="2344" spans="1:17">
      <c r="A2344" s="106"/>
      <c r="B2344" s="107"/>
      <c r="C2344" s="108"/>
      <c r="D2344" s="108"/>
      <c r="E2344" s="108"/>
      <c r="F2344" s="108"/>
      <c r="G2344" s="108"/>
      <c r="H2344" s="166"/>
      <c r="I2344" s="141"/>
      <c r="J2344" s="141"/>
      <c r="K2344" s="152"/>
      <c r="L2344" s="152"/>
      <c r="M2344" s="152"/>
      <c r="N2344" s="152"/>
      <c r="O2344" s="99"/>
      <c r="P2344" s="99"/>
      <c r="Q2344" s="157"/>
    </row>
    <row r="2345" spans="1:17">
      <c r="A2345" s="106"/>
      <c r="B2345" s="107"/>
      <c r="C2345" s="108"/>
      <c r="D2345" s="108"/>
      <c r="E2345" s="108"/>
      <c r="F2345" s="108"/>
      <c r="G2345" s="108"/>
      <c r="H2345" s="166"/>
      <c r="I2345" s="141"/>
      <c r="J2345" s="141"/>
      <c r="K2345" s="152"/>
      <c r="L2345" s="152"/>
      <c r="M2345" s="152"/>
      <c r="N2345" s="152"/>
      <c r="O2345" s="99"/>
      <c r="P2345" s="99"/>
      <c r="Q2345" s="157"/>
    </row>
    <row r="2346" spans="1:17">
      <c r="A2346" s="106"/>
      <c r="B2346" s="107"/>
      <c r="C2346" s="108"/>
      <c r="D2346" s="108"/>
      <c r="E2346" s="108"/>
      <c r="F2346" s="108"/>
      <c r="G2346" s="108"/>
      <c r="H2346" s="166"/>
      <c r="I2346" s="141"/>
      <c r="J2346" s="141"/>
      <c r="K2346" s="152"/>
      <c r="L2346" s="152"/>
      <c r="M2346" s="152"/>
      <c r="N2346" s="152"/>
      <c r="O2346" s="99"/>
      <c r="P2346" s="99"/>
      <c r="Q2346" s="157"/>
    </row>
    <row r="2347" spans="1:17">
      <c r="A2347" s="106"/>
      <c r="B2347" s="107"/>
      <c r="C2347" s="108"/>
      <c r="D2347" s="108"/>
      <c r="E2347" s="108"/>
      <c r="F2347" s="108"/>
      <c r="G2347" s="108"/>
      <c r="H2347" s="166"/>
      <c r="I2347" s="141"/>
      <c r="J2347" s="141"/>
      <c r="K2347" s="152"/>
      <c r="L2347" s="152"/>
      <c r="M2347" s="152"/>
      <c r="N2347" s="152"/>
      <c r="O2347" s="99"/>
      <c r="P2347" s="99"/>
      <c r="Q2347" s="157"/>
    </row>
    <row r="2348" spans="1:17">
      <c r="A2348" s="106"/>
      <c r="B2348" s="107"/>
      <c r="C2348" s="108"/>
      <c r="D2348" s="108"/>
      <c r="E2348" s="108"/>
      <c r="F2348" s="108"/>
      <c r="G2348" s="108"/>
      <c r="H2348" s="166"/>
      <c r="I2348" s="141"/>
      <c r="J2348" s="141"/>
      <c r="K2348" s="152"/>
      <c r="L2348" s="152"/>
      <c r="M2348" s="152"/>
      <c r="N2348" s="152"/>
      <c r="O2348" s="99"/>
      <c r="P2348" s="99"/>
      <c r="Q2348" s="157"/>
    </row>
    <row r="2349" spans="1:17">
      <c r="A2349" s="106"/>
      <c r="B2349" s="107"/>
      <c r="C2349" s="108"/>
      <c r="D2349" s="108"/>
      <c r="E2349" s="108"/>
      <c r="F2349" s="108"/>
      <c r="G2349" s="108"/>
      <c r="H2349" s="166"/>
      <c r="I2349" s="141"/>
      <c r="J2349" s="141"/>
      <c r="K2349" s="152"/>
      <c r="L2349" s="152"/>
      <c r="M2349" s="152"/>
      <c r="N2349" s="152"/>
      <c r="O2349" s="99"/>
      <c r="P2349" s="99"/>
      <c r="Q2349" s="157"/>
    </row>
    <row r="2350" spans="1:17">
      <c r="A2350" s="106"/>
      <c r="B2350" s="107"/>
      <c r="C2350" s="108"/>
      <c r="D2350" s="108"/>
      <c r="E2350" s="108"/>
      <c r="F2350" s="108"/>
      <c r="G2350" s="108"/>
      <c r="H2350" s="166"/>
      <c r="I2350" s="141"/>
      <c r="J2350" s="141"/>
      <c r="K2350" s="152"/>
      <c r="L2350" s="152"/>
      <c r="M2350" s="152"/>
      <c r="N2350" s="152"/>
      <c r="O2350" s="99"/>
      <c r="P2350" s="99"/>
      <c r="Q2350" s="157"/>
    </row>
    <row r="2351" spans="1:17">
      <c r="A2351" s="106"/>
      <c r="B2351" s="107"/>
      <c r="C2351" s="108"/>
      <c r="D2351" s="108"/>
      <c r="E2351" s="108"/>
      <c r="F2351" s="108"/>
      <c r="G2351" s="108"/>
      <c r="H2351" s="166"/>
      <c r="I2351" s="141"/>
      <c r="J2351" s="141"/>
      <c r="K2351" s="152"/>
      <c r="L2351" s="152"/>
      <c r="M2351" s="152"/>
      <c r="N2351" s="152"/>
      <c r="O2351" s="99"/>
      <c r="P2351" s="99"/>
      <c r="Q2351" s="157"/>
    </row>
    <row r="2352" spans="1:17">
      <c r="A2352" s="106"/>
      <c r="B2352" s="107"/>
      <c r="C2352" s="108"/>
      <c r="D2352" s="108"/>
      <c r="E2352" s="108"/>
      <c r="F2352" s="108"/>
      <c r="G2352" s="108"/>
      <c r="H2352" s="166"/>
      <c r="I2352" s="141"/>
      <c r="J2352" s="141"/>
      <c r="K2352" s="152"/>
      <c r="L2352" s="152"/>
      <c r="M2352" s="152"/>
      <c r="N2352" s="152"/>
      <c r="O2352" s="99"/>
      <c r="P2352" s="99"/>
      <c r="Q2352" s="157"/>
    </row>
    <row r="2353" spans="1:17">
      <c r="A2353" s="106"/>
      <c r="B2353" s="107"/>
      <c r="C2353" s="108"/>
      <c r="D2353" s="108"/>
      <c r="E2353" s="108"/>
      <c r="F2353" s="108"/>
      <c r="G2353" s="108"/>
      <c r="H2353" s="166"/>
      <c r="I2353" s="141"/>
      <c r="J2353" s="141"/>
      <c r="K2353" s="152"/>
      <c r="L2353" s="152"/>
      <c r="M2353" s="152"/>
      <c r="N2353" s="152"/>
      <c r="O2353" s="99"/>
      <c r="P2353" s="99"/>
      <c r="Q2353" s="157"/>
    </row>
    <row r="2354" spans="1:17">
      <c r="A2354" s="106"/>
      <c r="B2354" s="107"/>
      <c r="C2354" s="108"/>
      <c r="D2354" s="108"/>
      <c r="E2354" s="108"/>
      <c r="F2354" s="108"/>
      <c r="G2354" s="108"/>
      <c r="H2354" s="166"/>
      <c r="I2354" s="141"/>
      <c r="J2354" s="141"/>
      <c r="K2354" s="152"/>
      <c r="L2354" s="152"/>
      <c r="M2354" s="152"/>
      <c r="N2354" s="152"/>
      <c r="O2354" s="99"/>
      <c r="P2354" s="99"/>
      <c r="Q2354" s="157"/>
    </row>
    <row r="2355" spans="1:17">
      <c r="A2355" s="106"/>
      <c r="B2355" s="107"/>
      <c r="C2355" s="108"/>
      <c r="D2355" s="108"/>
      <c r="E2355" s="108"/>
      <c r="F2355" s="108"/>
      <c r="G2355" s="108"/>
      <c r="H2355" s="166"/>
      <c r="I2355" s="141"/>
      <c r="J2355" s="141"/>
      <c r="K2355" s="152"/>
      <c r="L2355" s="152"/>
      <c r="M2355" s="152"/>
      <c r="N2355" s="152"/>
      <c r="O2355" s="99"/>
      <c r="P2355" s="99"/>
      <c r="Q2355" s="157"/>
    </row>
    <row r="2356" spans="1:17">
      <c r="A2356" s="106"/>
      <c r="B2356" s="107"/>
      <c r="C2356" s="108"/>
      <c r="D2356" s="108"/>
      <c r="E2356" s="108"/>
      <c r="F2356" s="108"/>
      <c r="G2356" s="108"/>
      <c r="H2356" s="166"/>
      <c r="I2356" s="141"/>
      <c r="J2356" s="141"/>
      <c r="K2356" s="152"/>
      <c r="L2356" s="152"/>
      <c r="M2356" s="152"/>
      <c r="N2356" s="152"/>
      <c r="O2356" s="99"/>
      <c r="P2356" s="99"/>
      <c r="Q2356" s="157"/>
    </row>
    <row r="2357" spans="1:17">
      <c r="A2357" s="106"/>
      <c r="B2357" s="107"/>
      <c r="C2357" s="108"/>
      <c r="D2357" s="108"/>
      <c r="E2357" s="108"/>
      <c r="F2357" s="108"/>
      <c r="G2357" s="108"/>
      <c r="H2357" s="166"/>
      <c r="I2357" s="141"/>
      <c r="J2357" s="141"/>
      <c r="K2357" s="152"/>
      <c r="L2357" s="152"/>
      <c r="M2357" s="152"/>
      <c r="N2357" s="152"/>
      <c r="O2357" s="99"/>
      <c r="P2357" s="99"/>
      <c r="Q2357" s="157"/>
    </row>
    <row r="2358" spans="1:17">
      <c r="A2358" s="106"/>
      <c r="B2358" s="107"/>
      <c r="C2358" s="108"/>
      <c r="D2358" s="108"/>
      <c r="E2358" s="108"/>
      <c r="F2358" s="108"/>
      <c r="G2358" s="108"/>
      <c r="H2358" s="166"/>
      <c r="I2358" s="141"/>
      <c r="J2358" s="141"/>
      <c r="K2358" s="152"/>
      <c r="L2358" s="152"/>
      <c r="M2358" s="152"/>
      <c r="N2358" s="152"/>
      <c r="O2358" s="99"/>
      <c r="P2358" s="99"/>
      <c r="Q2358" s="157"/>
    </row>
    <row r="2359" spans="1:17">
      <c r="A2359" s="106"/>
      <c r="B2359" s="107"/>
      <c r="C2359" s="108"/>
      <c r="D2359" s="108"/>
      <c r="E2359" s="108"/>
      <c r="F2359" s="108"/>
      <c r="G2359" s="108"/>
      <c r="H2359" s="166"/>
      <c r="I2359" s="141"/>
      <c r="J2359" s="141"/>
      <c r="K2359" s="152"/>
      <c r="L2359" s="152"/>
      <c r="M2359" s="152"/>
      <c r="N2359" s="152"/>
      <c r="O2359" s="99"/>
      <c r="P2359" s="99"/>
      <c r="Q2359" s="157"/>
    </row>
    <row r="2360" spans="1:17">
      <c r="A2360" s="106"/>
      <c r="B2360" s="107"/>
      <c r="C2360" s="108"/>
      <c r="D2360" s="108"/>
      <c r="E2360" s="108"/>
      <c r="F2360" s="108"/>
      <c r="G2360" s="108"/>
      <c r="H2360" s="166"/>
      <c r="I2360" s="141"/>
      <c r="J2360" s="141"/>
      <c r="K2360" s="152"/>
      <c r="L2360" s="152"/>
      <c r="M2360" s="152"/>
      <c r="N2360" s="152"/>
      <c r="O2360" s="99"/>
      <c r="P2360" s="99"/>
      <c r="Q2360" s="157"/>
    </row>
    <row r="2361" spans="1:17">
      <c r="A2361" s="106"/>
      <c r="B2361" s="107"/>
      <c r="C2361" s="108"/>
      <c r="D2361" s="108"/>
      <c r="E2361" s="108"/>
      <c r="F2361" s="108"/>
      <c r="G2361" s="108"/>
      <c r="H2361" s="166"/>
      <c r="I2361" s="141"/>
      <c r="J2361" s="141"/>
      <c r="K2361" s="152"/>
      <c r="L2361" s="152"/>
      <c r="M2361" s="152"/>
      <c r="N2361" s="152"/>
      <c r="O2361" s="99"/>
      <c r="P2361" s="99"/>
      <c r="Q2361" s="157"/>
    </row>
    <row r="2362" spans="1:17">
      <c r="A2362" s="106"/>
      <c r="B2362" s="107"/>
      <c r="C2362" s="108"/>
      <c r="D2362" s="108"/>
      <c r="E2362" s="108"/>
      <c r="F2362" s="108"/>
      <c r="G2362" s="108"/>
      <c r="H2362" s="166"/>
      <c r="I2362" s="141"/>
      <c r="J2362" s="141"/>
      <c r="K2362" s="152"/>
      <c r="L2362" s="152"/>
      <c r="M2362" s="152"/>
      <c r="N2362" s="152"/>
      <c r="O2362" s="99"/>
      <c r="P2362" s="99"/>
      <c r="Q2362" s="157"/>
    </row>
    <row r="2363" spans="1:17">
      <c r="A2363" s="106"/>
      <c r="B2363" s="107"/>
      <c r="C2363" s="108"/>
      <c r="D2363" s="108"/>
      <c r="E2363" s="108"/>
      <c r="F2363" s="108"/>
      <c r="G2363" s="108"/>
      <c r="H2363" s="166"/>
      <c r="I2363" s="141"/>
      <c r="J2363" s="141"/>
      <c r="K2363" s="152"/>
      <c r="L2363" s="152"/>
      <c r="M2363" s="152"/>
      <c r="N2363" s="152"/>
      <c r="O2363" s="99"/>
      <c r="P2363" s="99"/>
      <c r="Q2363" s="157"/>
    </row>
    <row r="2364" spans="1:17">
      <c r="A2364" s="106"/>
      <c r="B2364" s="107"/>
      <c r="C2364" s="108"/>
      <c r="D2364" s="108"/>
      <c r="E2364" s="108"/>
      <c r="F2364" s="108"/>
      <c r="G2364" s="108"/>
      <c r="H2364" s="166"/>
      <c r="I2364" s="141"/>
      <c r="J2364" s="141"/>
      <c r="K2364" s="152"/>
      <c r="L2364" s="152"/>
      <c r="M2364" s="152"/>
      <c r="N2364" s="152"/>
      <c r="O2364" s="99"/>
      <c r="P2364" s="99"/>
      <c r="Q2364" s="157"/>
    </row>
    <row r="2365" spans="1:17">
      <c r="A2365" s="106"/>
      <c r="B2365" s="107"/>
      <c r="C2365" s="108"/>
      <c r="D2365" s="108"/>
      <c r="E2365" s="108"/>
      <c r="F2365" s="108"/>
      <c r="G2365" s="108"/>
      <c r="H2365" s="166"/>
      <c r="I2365" s="141"/>
      <c r="J2365" s="141"/>
      <c r="K2365" s="152"/>
      <c r="L2365" s="152"/>
      <c r="M2365" s="152"/>
      <c r="N2365" s="152"/>
      <c r="O2365" s="99"/>
      <c r="P2365" s="99"/>
      <c r="Q2365" s="157"/>
    </row>
    <row r="2366" spans="1:17">
      <c r="A2366" s="106"/>
      <c r="B2366" s="107"/>
      <c r="C2366" s="108"/>
      <c r="D2366" s="108"/>
      <c r="E2366" s="108"/>
      <c r="F2366" s="108"/>
      <c r="G2366" s="108"/>
      <c r="H2366" s="166"/>
      <c r="I2366" s="141"/>
      <c r="J2366" s="141"/>
      <c r="K2366" s="152"/>
      <c r="L2366" s="152"/>
      <c r="M2366" s="152"/>
      <c r="N2366" s="152"/>
      <c r="O2366" s="99"/>
      <c r="P2366" s="99"/>
      <c r="Q2366" s="157"/>
    </row>
    <row r="2367" spans="1:17">
      <c r="A2367" s="106"/>
      <c r="B2367" s="107"/>
      <c r="C2367" s="108"/>
      <c r="D2367" s="108"/>
      <c r="E2367" s="108"/>
      <c r="F2367" s="108"/>
      <c r="G2367" s="108"/>
      <c r="H2367" s="166"/>
      <c r="I2367" s="141"/>
      <c r="J2367" s="141"/>
      <c r="K2367" s="152"/>
      <c r="L2367" s="152"/>
      <c r="M2367" s="152"/>
      <c r="N2367" s="152"/>
      <c r="O2367" s="99"/>
      <c r="P2367" s="99"/>
      <c r="Q2367" s="157"/>
    </row>
    <row r="2368" spans="1:17">
      <c r="A2368" s="106"/>
      <c r="B2368" s="107"/>
      <c r="C2368" s="108"/>
      <c r="D2368" s="108"/>
      <c r="E2368" s="108"/>
      <c r="F2368" s="108"/>
      <c r="G2368" s="108"/>
      <c r="H2368" s="166"/>
      <c r="I2368" s="141"/>
      <c r="J2368" s="141"/>
      <c r="K2368" s="152"/>
      <c r="L2368" s="152"/>
      <c r="M2368" s="152"/>
      <c r="N2368" s="152"/>
      <c r="O2368" s="99"/>
      <c r="P2368" s="99"/>
      <c r="Q2368" s="157"/>
    </row>
    <row r="2369" spans="1:17">
      <c r="A2369" s="106"/>
      <c r="B2369" s="107"/>
      <c r="C2369" s="108"/>
      <c r="D2369" s="108"/>
      <c r="E2369" s="108"/>
      <c r="F2369" s="108"/>
      <c r="G2369" s="108"/>
      <c r="H2369" s="166"/>
      <c r="I2369" s="141"/>
      <c r="J2369" s="141"/>
      <c r="K2369" s="152"/>
      <c r="L2369" s="152"/>
      <c r="M2369" s="152"/>
      <c r="N2369" s="152"/>
      <c r="O2369" s="99"/>
      <c r="P2369" s="99"/>
      <c r="Q2369" s="157"/>
    </row>
    <row r="2370" spans="1:17">
      <c r="A2370" s="106"/>
      <c r="B2370" s="107"/>
      <c r="C2370" s="108"/>
      <c r="D2370" s="108"/>
      <c r="E2370" s="108"/>
      <c r="F2370" s="108"/>
      <c r="G2370" s="108"/>
      <c r="H2370" s="166"/>
      <c r="I2370" s="141"/>
      <c r="J2370" s="141"/>
      <c r="K2370" s="152"/>
      <c r="L2370" s="152"/>
      <c r="M2370" s="152"/>
      <c r="N2370" s="152"/>
      <c r="O2370" s="99"/>
      <c r="P2370" s="99"/>
      <c r="Q2370" s="157"/>
    </row>
    <row r="2371" spans="1:17">
      <c r="A2371" s="106"/>
      <c r="B2371" s="107"/>
      <c r="C2371" s="108"/>
      <c r="D2371" s="108"/>
      <c r="E2371" s="108"/>
      <c r="F2371" s="108"/>
      <c r="G2371" s="108"/>
      <c r="H2371" s="166"/>
      <c r="I2371" s="141"/>
      <c r="J2371" s="141"/>
      <c r="K2371" s="152"/>
      <c r="L2371" s="152"/>
      <c r="M2371" s="152"/>
      <c r="N2371" s="152"/>
      <c r="O2371" s="99"/>
      <c r="P2371" s="99"/>
      <c r="Q2371" s="157"/>
    </row>
    <row r="2372" spans="1:17">
      <c r="A2372" s="106"/>
      <c r="B2372" s="107"/>
      <c r="C2372" s="108"/>
      <c r="D2372" s="108"/>
      <c r="E2372" s="108"/>
      <c r="F2372" s="108"/>
      <c r="G2372" s="108"/>
      <c r="H2372" s="166"/>
      <c r="I2372" s="141"/>
      <c r="J2372" s="141"/>
      <c r="K2372" s="152"/>
      <c r="L2372" s="152"/>
      <c r="M2372" s="152"/>
      <c r="N2372" s="152"/>
      <c r="O2372" s="99"/>
      <c r="P2372" s="99"/>
      <c r="Q2372" s="157"/>
    </row>
    <row r="2373" spans="1:17">
      <c r="A2373" s="106"/>
      <c r="B2373" s="107"/>
      <c r="C2373" s="108"/>
      <c r="D2373" s="108"/>
      <c r="E2373" s="108"/>
      <c r="F2373" s="108"/>
      <c r="G2373" s="108"/>
      <c r="H2373" s="166"/>
      <c r="I2373" s="141"/>
      <c r="J2373" s="141"/>
      <c r="K2373" s="152"/>
      <c r="L2373" s="152"/>
      <c r="M2373" s="152"/>
      <c r="N2373" s="152"/>
      <c r="O2373" s="99"/>
      <c r="P2373" s="99"/>
      <c r="Q2373" s="157"/>
    </row>
    <row r="2374" spans="1:17">
      <c r="A2374" s="106"/>
      <c r="B2374" s="107"/>
      <c r="C2374" s="108"/>
      <c r="D2374" s="108"/>
      <c r="E2374" s="108"/>
      <c r="F2374" s="108"/>
      <c r="G2374" s="108"/>
      <c r="H2374" s="166"/>
      <c r="I2374" s="141"/>
      <c r="J2374" s="141"/>
      <c r="K2374" s="152"/>
      <c r="L2374" s="152"/>
      <c r="M2374" s="152"/>
      <c r="N2374" s="152"/>
      <c r="O2374" s="99"/>
      <c r="P2374" s="99"/>
      <c r="Q2374" s="157"/>
    </row>
    <row r="2375" spans="1:17">
      <c r="A2375" s="106"/>
      <c r="B2375" s="107"/>
      <c r="C2375" s="108"/>
      <c r="D2375" s="108"/>
      <c r="E2375" s="108"/>
      <c r="F2375" s="108"/>
      <c r="G2375" s="108"/>
      <c r="H2375" s="166"/>
      <c r="I2375" s="141"/>
      <c r="J2375" s="141"/>
      <c r="K2375" s="152"/>
      <c r="L2375" s="152"/>
      <c r="M2375" s="152"/>
      <c r="N2375" s="152"/>
      <c r="O2375" s="99"/>
      <c r="P2375" s="99"/>
      <c r="Q2375" s="157"/>
    </row>
    <row r="2376" spans="1:17">
      <c r="A2376" s="106"/>
      <c r="B2376" s="107"/>
      <c r="C2376" s="108"/>
      <c r="D2376" s="108"/>
      <c r="E2376" s="108"/>
      <c r="F2376" s="108"/>
      <c r="G2376" s="108"/>
      <c r="H2376" s="166"/>
      <c r="I2376" s="141"/>
      <c r="J2376" s="141"/>
      <c r="K2376" s="152"/>
      <c r="L2376" s="152"/>
      <c r="M2376" s="152"/>
      <c r="N2376" s="152"/>
      <c r="O2376" s="99"/>
      <c r="P2376" s="99"/>
      <c r="Q2376" s="157"/>
    </row>
    <row r="2377" spans="1:17">
      <c r="A2377" s="106"/>
      <c r="B2377" s="107"/>
      <c r="C2377" s="108"/>
      <c r="D2377" s="108"/>
      <c r="E2377" s="108"/>
      <c r="F2377" s="108"/>
      <c r="G2377" s="108"/>
      <c r="H2377" s="166"/>
      <c r="I2377" s="141"/>
      <c r="J2377" s="141"/>
      <c r="K2377" s="152"/>
      <c r="L2377" s="152"/>
      <c r="M2377" s="152"/>
      <c r="N2377" s="152"/>
      <c r="O2377" s="99"/>
      <c r="P2377" s="99"/>
      <c r="Q2377" s="157"/>
    </row>
    <row r="2378" spans="1:17">
      <c r="A2378" s="106"/>
      <c r="B2378" s="107"/>
      <c r="C2378" s="108"/>
      <c r="D2378" s="108"/>
      <c r="E2378" s="108"/>
      <c r="F2378" s="108"/>
      <c r="G2378" s="108"/>
      <c r="H2378" s="166"/>
      <c r="I2378" s="141"/>
      <c r="J2378" s="141"/>
      <c r="K2378" s="152"/>
      <c r="L2378" s="152"/>
      <c r="M2378" s="152"/>
      <c r="N2378" s="152"/>
      <c r="O2378" s="99"/>
      <c r="P2378" s="99"/>
      <c r="Q2378" s="157"/>
    </row>
    <row r="2379" spans="1:17">
      <c r="A2379" s="106"/>
      <c r="B2379" s="107"/>
      <c r="C2379" s="108"/>
      <c r="D2379" s="108"/>
      <c r="E2379" s="108"/>
      <c r="F2379" s="108"/>
      <c r="G2379" s="108"/>
      <c r="H2379" s="166"/>
      <c r="I2379" s="141"/>
      <c r="J2379" s="141"/>
      <c r="K2379" s="152"/>
      <c r="L2379" s="152"/>
      <c r="M2379" s="152"/>
      <c r="N2379" s="152"/>
      <c r="O2379" s="99"/>
      <c r="P2379" s="99"/>
      <c r="Q2379" s="157"/>
    </row>
    <row r="2380" spans="1:17">
      <c r="A2380" s="106"/>
      <c r="B2380" s="107"/>
      <c r="C2380" s="108"/>
      <c r="D2380" s="108"/>
      <c r="E2380" s="108"/>
      <c r="F2380" s="108"/>
      <c r="G2380" s="108"/>
      <c r="H2380" s="166"/>
      <c r="I2380" s="141"/>
      <c r="J2380" s="141"/>
      <c r="K2380" s="152"/>
      <c r="L2380" s="152"/>
      <c r="M2380" s="152"/>
      <c r="N2380" s="152"/>
      <c r="O2380" s="99"/>
      <c r="P2380" s="99"/>
      <c r="Q2380" s="157"/>
    </row>
    <row r="2381" spans="1:17">
      <c r="A2381" s="106"/>
      <c r="B2381" s="107"/>
      <c r="C2381" s="108"/>
      <c r="D2381" s="108"/>
      <c r="E2381" s="108"/>
      <c r="F2381" s="108"/>
      <c r="G2381" s="108"/>
      <c r="H2381" s="166"/>
      <c r="I2381" s="141"/>
      <c r="J2381" s="141"/>
      <c r="K2381" s="152"/>
      <c r="L2381" s="152"/>
      <c r="M2381" s="152"/>
      <c r="N2381" s="152"/>
      <c r="O2381" s="99"/>
      <c r="P2381" s="99"/>
      <c r="Q2381" s="157"/>
    </row>
    <row r="2382" spans="1:17">
      <c r="A2382" s="106"/>
      <c r="B2382" s="107"/>
      <c r="C2382" s="108"/>
      <c r="D2382" s="108"/>
      <c r="E2382" s="108"/>
      <c r="F2382" s="108"/>
      <c r="G2382" s="108"/>
      <c r="H2382" s="166"/>
      <c r="I2382" s="141"/>
      <c r="J2382" s="141"/>
      <c r="K2382" s="152"/>
      <c r="L2382" s="152"/>
      <c r="M2382" s="152"/>
      <c r="N2382" s="152"/>
      <c r="O2382" s="99"/>
      <c r="P2382" s="99"/>
      <c r="Q2382" s="157"/>
    </row>
    <row r="2383" spans="1:17">
      <c r="A2383" s="106"/>
      <c r="B2383" s="107"/>
      <c r="C2383" s="108"/>
      <c r="D2383" s="108"/>
      <c r="E2383" s="108"/>
      <c r="F2383" s="108"/>
      <c r="G2383" s="108"/>
      <c r="H2383" s="166"/>
      <c r="I2383" s="141"/>
      <c r="J2383" s="141"/>
      <c r="K2383" s="152"/>
      <c r="L2383" s="152"/>
      <c r="M2383" s="152"/>
      <c r="N2383" s="152"/>
      <c r="O2383" s="99"/>
      <c r="P2383" s="99"/>
      <c r="Q2383" s="157"/>
    </row>
    <row r="2384" spans="1:17">
      <c r="A2384" s="106"/>
      <c r="B2384" s="107"/>
      <c r="C2384" s="108"/>
      <c r="D2384" s="108"/>
      <c r="E2384" s="108"/>
      <c r="F2384" s="108"/>
      <c r="G2384" s="108"/>
      <c r="H2384" s="166"/>
      <c r="I2384" s="141"/>
      <c r="J2384" s="141"/>
      <c r="K2384" s="152"/>
      <c r="L2384" s="152"/>
      <c r="M2384" s="152"/>
      <c r="N2384" s="152"/>
      <c r="O2384" s="99"/>
      <c r="P2384" s="99"/>
      <c r="Q2384" s="157"/>
    </row>
    <row r="2385" spans="1:17">
      <c r="A2385" s="106"/>
      <c r="B2385" s="107"/>
      <c r="C2385" s="108"/>
      <c r="D2385" s="108"/>
      <c r="E2385" s="108"/>
      <c r="F2385" s="108"/>
      <c r="G2385" s="108"/>
      <c r="H2385" s="166"/>
      <c r="I2385" s="141"/>
      <c r="J2385" s="141"/>
      <c r="K2385" s="152"/>
      <c r="L2385" s="152"/>
      <c r="M2385" s="152"/>
      <c r="N2385" s="152"/>
      <c r="O2385" s="99"/>
      <c r="P2385" s="99"/>
      <c r="Q2385" s="157"/>
    </row>
    <row r="2386" spans="1:17">
      <c r="A2386" s="106"/>
      <c r="B2386" s="107"/>
      <c r="C2386" s="108"/>
      <c r="D2386" s="108"/>
      <c r="E2386" s="108"/>
      <c r="F2386" s="108"/>
      <c r="G2386" s="108"/>
      <c r="H2386" s="166"/>
      <c r="I2386" s="141"/>
      <c r="J2386" s="141"/>
      <c r="K2386" s="152"/>
      <c r="L2386" s="152"/>
      <c r="M2386" s="152"/>
      <c r="N2386" s="152"/>
      <c r="O2386" s="99"/>
      <c r="P2386" s="99"/>
      <c r="Q2386" s="157"/>
    </row>
    <row r="2387" spans="1:17">
      <c r="A2387" s="106"/>
      <c r="B2387" s="107"/>
      <c r="C2387" s="108"/>
      <c r="D2387" s="108"/>
      <c r="E2387" s="108"/>
      <c r="F2387" s="108"/>
      <c r="G2387" s="108"/>
      <c r="H2387" s="166"/>
      <c r="I2387" s="141"/>
      <c r="J2387" s="141"/>
      <c r="K2387" s="152"/>
      <c r="L2387" s="152"/>
      <c r="M2387" s="152"/>
      <c r="N2387" s="152"/>
      <c r="O2387" s="99"/>
      <c r="P2387" s="99"/>
      <c r="Q2387" s="157"/>
    </row>
    <row r="2388" spans="1:17">
      <c r="A2388" s="106"/>
      <c r="B2388" s="107"/>
      <c r="C2388" s="108"/>
      <c r="D2388" s="108"/>
      <c r="E2388" s="108"/>
      <c r="F2388" s="108"/>
      <c r="G2388" s="108"/>
      <c r="H2388" s="166"/>
      <c r="I2388" s="141"/>
      <c r="J2388" s="141"/>
      <c r="K2388" s="152"/>
      <c r="L2388" s="152"/>
      <c r="M2388" s="152"/>
      <c r="N2388" s="152"/>
      <c r="O2388" s="99"/>
      <c r="P2388" s="99"/>
      <c r="Q2388" s="157"/>
    </row>
    <row r="2389" spans="1:17">
      <c r="A2389" s="106"/>
      <c r="B2389" s="107"/>
      <c r="C2389" s="108"/>
      <c r="D2389" s="108"/>
      <c r="E2389" s="108"/>
      <c r="F2389" s="108"/>
      <c r="G2389" s="108"/>
      <c r="H2389" s="166"/>
      <c r="I2389" s="141"/>
      <c r="J2389" s="141"/>
      <c r="K2389" s="152"/>
      <c r="L2389" s="152"/>
      <c r="M2389" s="152"/>
      <c r="N2389" s="152"/>
      <c r="O2389" s="99"/>
      <c r="P2389" s="99"/>
      <c r="Q2389" s="157"/>
    </row>
    <row r="2390" spans="1:17">
      <c r="A2390" s="106"/>
      <c r="B2390" s="107"/>
      <c r="C2390" s="108"/>
      <c r="D2390" s="108"/>
      <c r="E2390" s="108"/>
      <c r="F2390" s="108"/>
      <c r="G2390" s="108"/>
      <c r="H2390" s="166"/>
      <c r="I2390" s="141"/>
      <c r="J2390" s="141"/>
      <c r="K2390" s="152"/>
      <c r="L2390" s="152"/>
      <c r="M2390" s="152"/>
      <c r="N2390" s="152"/>
      <c r="O2390" s="99"/>
      <c r="P2390" s="99"/>
      <c r="Q2390" s="157"/>
    </row>
    <row r="2391" spans="1:17">
      <c r="A2391" s="106"/>
      <c r="B2391" s="107"/>
      <c r="C2391" s="108"/>
      <c r="D2391" s="108"/>
      <c r="E2391" s="108"/>
      <c r="F2391" s="108"/>
      <c r="G2391" s="108"/>
      <c r="H2391" s="166"/>
      <c r="I2391" s="141"/>
      <c r="J2391" s="141"/>
      <c r="K2391" s="152"/>
      <c r="L2391" s="152"/>
      <c r="M2391" s="152"/>
      <c r="N2391" s="152"/>
      <c r="O2391" s="99"/>
      <c r="P2391" s="99"/>
      <c r="Q2391" s="157"/>
    </row>
    <row r="2392" spans="1:17">
      <c r="A2392" s="106"/>
      <c r="B2392" s="107"/>
      <c r="C2392" s="108"/>
      <c r="D2392" s="108"/>
      <c r="E2392" s="108"/>
      <c r="F2392" s="108"/>
      <c r="G2392" s="108"/>
      <c r="H2392" s="166"/>
      <c r="I2392" s="141"/>
      <c r="J2392" s="141"/>
      <c r="K2392" s="152"/>
      <c r="L2392" s="152"/>
      <c r="M2392" s="152"/>
      <c r="N2392" s="152"/>
      <c r="O2392" s="99"/>
      <c r="P2392" s="99"/>
      <c r="Q2392" s="157"/>
    </row>
    <row r="2393" spans="1:17">
      <c r="A2393" s="106"/>
      <c r="B2393" s="107"/>
      <c r="C2393" s="108"/>
      <c r="D2393" s="108"/>
      <c r="E2393" s="108"/>
      <c r="F2393" s="108"/>
      <c r="G2393" s="108"/>
      <c r="H2393" s="166"/>
      <c r="I2393" s="141"/>
      <c r="J2393" s="141"/>
      <c r="K2393" s="152"/>
      <c r="L2393" s="152"/>
      <c r="M2393" s="152"/>
      <c r="N2393" s="152"/>
      <c r="O2393" s="99"/>
      <c r="P2393" s="99"/>
      <c r="Q2393" s="157"/>
    </row>
    <row r="2394" spans="1:17">
      <c r="A2394" s="106"/>
      <c r="B2394" s="107"/>
      <c r="C2394" s="108"/>
      <c r="D2394" s="108"/>
      <c r="E2394" s="108"/>
      <c r="F2394" s="108"/>
      <c r="G2394" s="108"/>
      <c r="H2394" s="166"/>
      <c r="I2394" s="141"/>
      <c r="J2394" s="141"/>
      <c r="K2394" s="152"/>
      <c r="L2394" s="152"/>
      <c r="M2394" s="152"/>
      <c r="N2394" s="152"/>
      <c r="O2394" s="99"/>
      <c r="P2394" s="99"/>
      <c r="Q2394" s="157"/>
    </row>
    <row r="2395" spans="1:17">
      <c r="A2395" s="106"/>
      <c r="B2395" s="107"/>
      <c r="C2395" s="108"/>
      <c r="D2395" s="108"/>
      <c r="E2395" s="108"/>
      <c r="F2395" s="108"/>
      <c r="G2395" s="108"/>
      <c r="H2395" s="166"/>
      <c r="I2395" s="141"/>
      <c r="J2395" s="141"/>
      <c r="K2395" s="152"/>
      <c r="L2395" s="152"/>
      <c r="M2395" s="152"/>
      <c r="N2395" s="152"/>
      <c r="O2395" s="99"/>
      <c r="P2395" s="99"/>
      <c r="Q2395" s="157"/>
    </row>
    <row r="2396" spans="1:17">
      <c r="A2396" s="106"/>
      <c r="B2396" s="107"/>
      <c r="C2396" s="108"/>
      <c r="D2396" s="108"/>
      <c r="E2396" s="108"/>
      <c r="F2396" s="108"/>
      <c r="G2396" s="108"/>
      <c r="H2396" s="166"/>
      <c r="I2396" s="141"/>
      <c r="J2396" s="141"/>
      <c r="K2396" s="152"/>
      <c r="L2396" s="152"/>
      <c r="M2396" s="152"/>
      <c r="N2396" s="152"/>
      <c r="O2396" s="99"/>
      <c r="P2396" s="99"/>
      <c r="Q2396" s="157"/>
    </row>
    <row r="2397" spans="1:17">
      <c r="A2397" s="106"/>
      <c r="B2397" s="107"/>
      <c r="C2397" s="108"/>
      <c r="D2397" s="108"/>
      <c r="E2397" s="108"/>
      <c r="F2397" s="108"/>
      <c r="G2397" s="108"/>
      <c r="H2397" s="166"/>
      <c r="I2397" s="141"/>
      <c r="J2397" s="141"/>
      <c r="K2397" s="152"/>
      <c r="L2397" s="152"/>
      <c r="M2397" s="152"/>
      <c r="N2397" s="152"/>
      <c r="O2397" s="99"/>
      <c r="P2397" s="99"/>
      <c r="Q2397" s="157"/>
    </row>
    <row r="2398" spans="1:17">
      <c r="A2398" s="106"/>
      <c r="B2398" s="107"/>
      <c r="C2398" s="108"/>
      <c r="D2398" s="108"/>
      <c r="E2398" s="108"/>
      <c r="F2398" s="108"/>
      <c r="G2398" s="108"/>
      <c r="H2398" s="166"/>
      <c r="I2398" s="141"/>
      <c r="J2398" s="141"/>
      <c r="K2398" s="152"/>
      <c r="L2398" s="152"/>
      <c r="M2398" s="152"/>
      <c r="N2398" s="152"/>
      <c r="O2398" s="99"/>
      <c r="P2398" s="99"/>
      <c r="Q2398" s="157"/>
    </row>
    <row r="2399" spans="1:17">
      <c r="A2399" s="106"/>
      <c r="B2399" s="107"/>
      <c r="C2399" s="108"/>
      <c r="D2399" s="108"/>
      <c r="E2399" s="108"/>
      <c r="F2399" s="108"/>
      <c r="G2399" s="108"/>
      <c r="H2399" s="166"/>
      <c r="I2399" s="141"/>
      <c r="J2399" s="141"/>
      <c r="K2399" s="152"/>
      <c r="L2399" s="152"/>
      <c r="M2399" s="152"/>
      <c r="N2399" s="152"/>
      <c r="O2399" s="99"/>
      <c r="P2399" s="99"/>
      <c r="Q2399" s="157"/>
    </row>
    <row r="2400" spans="1:17">
      <c r="A2400" s="106"/>
      <c r="B2400" s="107"/>
      <c r="C2400" s="108"/>
      <c r="D2400" s="108"/>
      <c r="E2400" s="108"/>
      <c r="F2400" s="108"/>
      <c r="G2400" s="108"/>
      <c r="H2400" s="166"/>
      <c r="I2400" s="141"/>
      <c r="J2400" s="141"/>
      <c r="K2400" s="152"/>
      <c r="L2400" s="152"/>
      <c r="M2400" s="152"/>
      <c r="N2400" s="152"/>
      <c r="O2400" s="99"/>
      <c r="P2400" s="99"/>
      <c r="Q2400" s="157"/>
    </row>
    <row r="2401" spans="1:17">
      <c r="A2401" s="106"/>
      <c r="B2401" s="107"/>
      <c r="C2401" s="108"/>
      <c r="D2401" s="108"/>
      <c r="E2401" s="108"/>
      <c r="F2401" s="108"/>
      <c r="G2401" s="108"/>
      <c r="H2401" s="166"/>
      <c r="I2401" s="141"/>
      <c r="J2401" s="141"/>
      <c r="K2401" s="152"/>
      <c r="L2401" s="152"/>
      <c r="M2401" s="152"/>
      <c r="N2401" s="152"/>
      <c r="O2401" s="99"/>
      <c r="P2401" s="99"/>
      <c r="Q2401" s="157"/>
    </row>
    <row r="2402" spans="1:17">
      <c r="A2402" s="106"/>
      <c r="B2402" s="107"/>
      <c r="C2402" s="108"/>
      <c r="D2402" s="108"/>
      <c r="E2402" s="108"/>
      <c r="F2402" s="108"/>
      <c r="G2402" s="108"/>
      <c r="H2402" s="166"/>
      <c r="I2402" s="141"/>
      <c r="J2402" s="141"/>
      <c r="K2402" s="152"/>
      <c r="L2402" s="152"/>
      <c r="M2402" s="152"/>
      <c r="N2402" s="152"/>
      <c r="O2402" s="99"/>
      <c r="P2402" s="99"/>
      <c r="Q2402" s="157"/>
    </row>
    <row r="2403" spans="1:17">
      <c r="A2403" s="106"/>
      <c r="B2403" s="107"/>
      <c r="C2403" s="108"/>
      <c r="D2403" s="108"/>
      <c r="E2403" s="108"/>
      <c r="F2403" s="108"/>
      <c r="G2403" s="108"/>
      <c r="H2403" s="166"/>
      <c r="I2403" s="141"/>
      <c r="J2403" s="141"/>
      <c r="K2403" s="152"/>
      <c r="L2403" s="152"/>
      <c r="M2403" s="152"/>
      <c r="N2403" s="152"/>
      <c r="O2403" s="99"/>
      <c r="P2403" s="99"/>
      <c r="Q2403" s="157"/>
    </row>
    <row r="2404" spans="1:17">
      <c r="A2404" s="106"/>
      <c r="B2404" s="107"/>
      <c r="C2404" s="108"/>
      <c r="D2404" s="108"/>
      <c r="E2404" s="108"/>
      <c r="F2404" s="108"/>
      <c r="G2404" s="108"/>
      <c r="H2404" s="166"/>
      <c r="I2404" s="141"/>
      <c r="J2404" s="141"/>
      <c r="K2404" s="152"/>
      <c r="L2404" s="152"/>
      <c r="M2404" s="152"/>
      <c r="N2404" s="152"/>
      <c r="O2404" s="99"/>
      <c r="P2404" s="99"/>
      <c r="Q2404" s="157"/>
    </row>
    <row r="2405" spans="1:17">
      <c r="A2405" s="106"/>
      <c r="B2405" s="107"/>
      <c r="C2405" s="108"/>
      <c r="D2405" s="108"/>
      <c r="E2405" s="108"/>
      <c r="F2405" s="108"/>
      <c r="G2405" s="108"/>
      <c r="H2405" s="166"/>
      <c r="I2405" s="141"/>
      <c r="J2405" s="141"/>
      <c r="K2405" s="152"/>
      <c r="L2405" s="152"/>
      <c r="M2405" s="152"/>
      <c r="N2405" s="152"/>
      <c r="O2405" s="99"/>
      <c r="P2405" s="99"/>
      <c r="Q2405" s="157"/>
    </row>
    <row r="2406" spans="1:17">
      <c r="A2406" s="106"/>
      <c r="B2406" s="107"/>
      <c r="C2406" s="108"/>
      <c r="D2406" s="108"/>
      <c r="E2406" s="108"/>
      <c r="F2406" s="108"/>
      <c r="G2406" s="108"/>
      <c r="H2406" s="166"/>
      <c r="I2406" s="141"/>
      <c r="J2406" s="141"/>
      <c r="K2406" s="152"/>
      <c r="L2406" s="152"/>
      <c r="M2406" s="152"/>
      <c r="N2406" s="152"/>
      <c r="O2406" s="99"/>
      <c r="P2406" s="99"/>
      <c r="Q2406" s="157"/>
    </row>
    <row r="2407" spans="1:17">
      <c r="A2407" s="106"/>
      <c r="B2407" s="107"/>
      <c r="C2407" s="108"/>
      <c r="D2407" s="108"/>
      <c r="E2407" s="108"/>
      <c r="F2407" s="108"/>
      <c r="G2407" s="108"/>
      <c r="H2407" s="166"/>
      <c r="I2407" s="141"/>
      <c r="J2407" s="141"/>
      <c r="K2407" s="152"/>
      <c r="L2407" s="152"/>
      <c r="M2407" s="152"/>
      <c r="N2407" s="152"/>
      <c r="O2407" s="99"/>
      <c r="P2407" s="99"/>
      <c r="Q2407" s="157"/>
    </row>
    <row r="2408" spans="1:17">
      <c r="A2408" s="106"/>
      <c r="B2408" s="107"/>
      <c r="C2408" s="108"/>
      <c r="D2408" s="108"/>
      <c r="E2408" s="108"/>
      <c r="F2408" s="108"/>
      <c r="G2408" s="108"/>
      <c r="H2408" s="166"/>
      <c r="I2408" s="141"/>
      <c r="J2408" s="141"/>
      <c r="K2408" s="152"/>
      <c r="L2408" s="152"/>
      <c r="M2408" s="152"/>
      <c r="N2408" s="152"/>
      <c r="O2408" s="99"/>
      <c r="P2408" s="99"/>
      <c r="Q2408" s="157"/>
    </row>
    <row r="2409" spans="1:17">
      <c r="A2409" s="106"/>
      <c r="B2409" s="107"/>
      <c r="C2409" s="108"/>
      <c r="D2409" s="108"/>
      <c r="E2409" s="108"/>
      <c r="F2409" s="108"/>
      <c r="G2409" s="108"/>
      <c r="H2409" s="166"/>
      <c r="I2409" s="141"/>
      <c r="J2409" s="141"/>
      <c r="K2409" s="152"/>
      <c r="L2409" s="152"/>
      <c r="M2409" s="152"/>
      <c r="N2409" s="152"/>
      <c r="O2409" s="99"/>
      <c r="P2409" s="99"/>
      <c r="Q2409" s="157"/>
    </row>
    <row r="2410" spans="1:17">
      <c r="A2410" s="106"/>
      <c r="B2410" s="107"/>
      <c r="C2410" s="108"/>
      <c r="D2410" s="108"/>
      <c r="E2410" s="108"/>
      <c r="F2410" s="108"/>
      <c r="G2410" s="108"/>
      <c r="H2410" s="166"/>
      <c r="I2410" s="141"/>
      <c r="J2410" s="141"/>
      <c r="K2410" s="152"/>
      <c r="L2410" s="152"/>
      <c r="M2410" s="152"/>
      <c r="N2410" s="152"/>
      <c r="O2410" s="99"/>
      <c r="P2410" s="99"/>
      <c r="Q2410" s="157"/>
    </row>
    <row r="2411" spans="1:17">
      <c r="A2411" s="106"/>
      <c r="B2411" s="107"/>
      <c r="C2411" s="108"/>
      <c r="D2411" s="108"/>
      <c r="E2411" s="108"/>
      <c r="F2411" s="108"/>
      <c r="G2411" s="108"/>
      <c r="H2411" s="166"/>
      <c r="I2411" s="141"/>
      <c r="J2411" s="141"/>
      <c r="K2411" s="152"/>
      <c r="L2411" s="152"/>
      <c r="M2411" s="152"/>
      <c r="N2411" s="152"/>
      <c r="O2411" s="99"/>
      <c r="P2411" s="99"/>
      <c r="Q2411" s="157"/>
    </row>
    <row r="2412" spans="1:17">
      <c r="A2412" s="106"/>
      <c r="B2412" s="107"/>
      <c r="C2412" s="108"/>
      <c r="D2412" s="108"/>
      <c r="E2412" s="108"/>
      <c r="F2412" s="108"/>
      <c r="G2412" s="108"/>
      <c r="H2412" s="166"/>
      <c r="I2412" s="141"/>
      <c r="J2412" s="141"/>
      <c r="K2412" s="152"/>
      <c r="L2412" s="152"/>
      <c r="M2412" s="152"/>
      <c r="N2412" s="152"/>
      <c r="O2412" s="99"/>
      <c r="P2412" s="99"/>
      <c r="Q2412" s="157"/>
    </row>
    <row r="2413" spans="1:17">
      <c r="A2413" s="106"/>
      <c r="B2413" s="107"/>
      <c r="C2413" s="108"/>
      <c r="D2413" s="108"/>
      <c r="E2413" s="108"/>
      <c r="F2413" s="108"/>
      <c r="G2413" s="108"/>
      <c r="H2413" s="166"/>
      <c r="I2413" s="141"/>
      <c r="J2413" s="141"/>
      <c r="K2413" s="152"/>
      <c r="L2413" s="152"/>
      <c r="M2413" s="152"/>
      <c r="N2413" s="152"/>
      <c r="O2413" s="99"/>
      <c r="P2413" s="99"/>
      <c r="Q2413" s="157"/>
    </row>
    <row r="2414" spans="1:17">
      <c r="A2414" s="106"/>
      <c r="B2414" s="107"/>
      <c r="C2414" s="108"/>
      <c r="D2414" s="108"/>
      <c r="E2414" s="108"/>
      <c r="F2414" s="108"/>
      <c r="G2414" s="108"/>
      <c r="H2414" s="166"/>
      <c r="I2414" s="141"/>
      <c r="J2414" s="141"/>
      <c r="K2414" s="152"/>
      <c r="L2414" s="152"/>
      <c r="M2414" s="152"/>
      <c r="N2414" s="152"/>
      <c r="O2414" s="99"/>
      <c r="P2414" s="99"/>
      <c r="Q2414" s="157"/>
    </row>
    <row r="2415" spans="1:17">
      <c r="A2415" s="106"/>
      <c r="B2415" s="107"/>
      <c r="C2415" s="108"/>
      <c r="D2415" s="108"/>
      <c r="E2415" s="108"/>
      <c r="F2415" s="108"/>
      <c r="G2415" s="108"/>
      <c r="H2415" s="166"/>
      <c r="I2415" s="141"/>
      <c r="J2415" s="141"/>
      <c r="K2415" s="152"/>
      <c r="L2415" s="152"/>
      <c r="M2415" s="152"/>
      <c r="N2415" s="152"/>
      <c r="O2415" s="99"/>
      <c r="P2415" s="99"/>
      <c r="Q2415" s="157"/>
    </row>
    <row r="2416" spans="1:17">
      <c r="A2416" s="106"/>
      <c r="B2416" s="107"/>
      <c r="C2416" s="108"/>
      <c r="D2416" s="108"/>
      <c r="E2416" s="108"/>
      <c r="F2416" s="108"/>
      <c r="G2416" s="108"/>
      <c r="H2416" s="166"/>
      <c r="I2416" s="141"/>
      <c r="J2416" s="141"/>
      <c r="K2416" s="152"/>
      <c r="L2416" s="152"/>
      <c r="M2416" s="152"/>
      <c r="N2416" s="152"/>
      <c r="O2416" s="99"/>
      <c r="P2416" s="99"/>
      <c r="Q2416" s="157"/>
    </row>
    <row r="2417" spans="1:17">
      <c r="A2417" s="106"/>
      <c r="B2417" s="107"/>
      <c r="C2417" s="108"/>
      <c r="D2417" s="108"/>
      <c r="E2417" s="108"/>
      <c r="F2417" s="108"/>
      <c r="G2417" s="108"/>
      <c r="H2417" s="166"/>
      <c r="I2417" s="141"/>
      <c r="J2417" s="141"/>
      <c r="K2417" s="152"/>
      <c r="L2417" s="152"/>
      <c r="M2417" s="152"/>
      <c r="N2417" s="152"/>
      <c r="O2417" s="99"/>
      <c r="P2417" s="99"/>
      <c r="Q2417" s="157"/>
    </row>
    <row r="2418" spans="1:17">
      <c r="A2418" s="106"/>
      <c r="B2418" s="107"/>
      <c r="C2418" s="108"/>
      <c r="D2418" s="108"/>
      <c r="E2418" s="108"/>
      <c r="F2418" s="108"/>
      <c r="G2418" s="108"/>
      <c r="H2418" s="166"/>
      <c r="I2418" s="141"/>
      <c r="J2418" s="141"/>
      <c r="K2418" s="152"/>
      <c r="L2418" s="152"/>
      <c r="M2418" s="152"/>
      <c r="N2418" s="152"/>
      <c r="O2418" s="99"/>
      <c r="P2418" s="99"/>
      <c r="Q2418" s="157"/>
    </row>
    <row r="2419" spans="1:17">
      <c r="A2419" s="106"/>
      <c r="B2419" s="107"/>
      <c r="C2419" s="108"/>
      <c r="D2419" s="108"/>
      <c r="E2419" s="108"/>
      <c r="F2419" s="108"/>
      <c r="G2419" s="108"/>
      <c r="H2419" s="166"/>
      <c r="I2419" s="141"/>
      <c r="J2419" s="141"/>
      <c r="K2419" s="152"/>
      <c r="L2419" s="152"/>
      <c r="M2419" s="152"/>
      <c r="N2419" s="152"/>
      <c r="O2419" s="99"/>
      <c r="P2419" s="99"/>
      <c r="Q2419" s="157"/>
    </row>
    <row r="2420" spans="1:17">
      <c r="A2420" s="106"/>
      <c r="B2420" s="107"/>
      <c r="C2420" s="108"/>
      <c r="D2420" s="108"/>
      <c r="E2420" s="108"/>
      <c r="F2420" s="108"/>
      <c r="G2420" s="108"/>
      <c r="H2420" s="166"/>
      <c r="I2420" s="141"/>
      <c r="J2420" s="141"/>
      <c r="K2420" s="152"/>
      <c r="L2420" s="152"/>
      <c r="M2420" s="152"/>
      <c r="N2420" s="152"/>
      <c r="O2420" s="99"/>
      <c r="P2420" s="99"/>
      <c r="Q2420" s="157"/>
    </row>
    <row r="2421" spans="1:17">
      <c r="A2421" s="106"/>
      <c r="B2421" s="107"/>
      <c r="C2421" s="108"/>
      <c r="D2421" s="108"/>
      <c r="E2421" s="108"/>
      <c r="F2421" s="108"/>
      <c r="G2421" s="108"/>
      <c r="H2421" s="166"/>
      <c r="I2421" s="141"/>
      <c r="J2421" s="141"/>
      <c r="K2421" s="152"/>
      <c r="L2421" s="152"/>
      <c r="M2421" s="152"/>
      <c r="N2421" s="152"/>
      <c r="O2421" s="99"/>
      <c r="P2421" s="99"/>
      <c r="Q2421" s="157"/>
    </row>
    <row r="2422" spans="1:17">
      <c r="A2422" s="106"/>
      <c r="B2422" s="107"/>
      <c r="C2422" s="108"/>
      <c r="D2422" s="108"/>
      <c r="E2422" s="108"/>
      <c r="F2422" s="108"/>
      <c r="G2422" s="108"/>
      <c r="H2422" s="166"/>
      <c r="I2422" s="141"/>
      <c r="J2422" s="141"/>
      <c r="K2422" s="152"/>
      <c r="L2422" s="152"/>
      <c r="M2422" s="152"/>
      <c r="N2422" s="152"/>
      <c r="O2422" s="99"/>
      <c r="P2422" s="99"/>
      <c r="Q2422" s="157"/>
    </row>
    <row r="2423" spans="1:17">
      <c r="A2423" s="106"/>
      <c r="B2423" s="107"/>
      <c r="C2423" s="108"/>
      <c r="D2423" s="108"/>
      <c r="E2423" s="108"/>
      <c r="F2423" s="108"/>
      <c r="G2423" s="108"/>
      <c r="H2423" s="166"/>
      <c r="I2423" s="141"/>
      <c r="J2423" s="141"/>
      <c r="K2423" s="152"/>
      <c r="L2423" s="152"/>
      <c r="M2423" s="152"/>
      <c r="N2423" s="152"/>
      <c r="O2423" s="99"/>
      <c r="P2423" s="99"/>
      <c r="Q2423" s="157"/>
    </row>
    <row r="2424" spans="1:17">
      <c r="A2424" s="106"/>
      <c r="B2424" s="107"/>
      <c r="C2424" s="108"/>
      <c r="D2424" s="108"/>
      <c r="E2424" s="108"/>
      <c r="F2424" s="108"/>
      <c r="G2424" s="108"/>
      <c r="H2424" s="166"/>
      <c r="I2424" s="141"/>
      <c r="J2424" s="141"/>
      <c r="K2424" s="152"/>
      <c r="L2424" s="152"/>
      <c r="M2424" s="152"/>
      <c r="N2424" s="152"/>
      <c r="O2424" s="99"/>
      <c r="P2424" s="99"/>
      <c r="Q2424" s="157"/>
    </row>
    <row r="2425" spans="1:17">
      <c r="A2425" s="106"/>
      <c r="B2425" s="107"/>
      <c r="C2425" s="108"/>
      <c r="D2425" s="108"/>
      <c r="E2425" s="108"/>
      <c r="F2425" s="108"/>
      <c r="G2425" s="108"/>
      <c r="H2425" s="166"/>
      <c r="I2425" s="141"/>
      <c r="J2425" s="141"/>
      <c r="K2425" s="152"/>
      <c r="L2425" s="152"/>
      <c r="M2425" s="152"/>
      <c r="N2425" s="152"/>
      <c r="O2425" s="99"/>
      <c r="P2425" s="99"/>
      <c r="Q2425" s="157"/>
    </row>
    <row r="2426" spans="1:17">
      <c r="A2426" s="106"/>
      <c r="B2426" s="107"/>
      <c r="C2426" s="108"/>
      <c r="D2426" s="108"/>
      <c r="E2426" s="108"/>
      <c r="F2426" s="108"/>
      <c r="G2426" s="108"/>
      <c r="H2426" s="166"/>
      <c r="I2426" s="141"/>
      <c r="J2426" s="141"/>
      <c r="K2426" s="152"/>
      <c r="L2426" s="152"/>
      <c r="M2426" s="152"/>
      <c r="N2426" s="152"/>
      <c r="O2426" s="99"/>
      <c r="P2426" s="99"/>
      <c r="Q2426" s="157"/>
    </row>
    <row r="2427" spans="1:17">
      <c r="A2427" s="106"/>
      <c r="B2427" s="107"/>
      <c r="C2427" s="108"/>
      <c r="D2427" s="108"/>
      <c r="E2427" s="108"/>
      <c r="F2427" s="108"/>
      <c r="G2427" s="108"/>
      <c r="H2427" s="166"/>
      <c r="I2427" s="141"/>
      <c r="J2427" s="141"/>
      <c r="K2427" s="152"/>
      <c r="L2427" s="152"/>
      <c r="M2427" s="152"/>
      <c r="N2427" s="152"/>
      <c r="O2427" s="99"/>
      <c r="P2427" s="99"/>
      <c r="Q2427" s="157"/>
    </row>
    <row r="2428" spans="1:17">
      <c r="A2428" s="106"/>
      <c r="B2428" s="107"/>
      <c r="C2428" s="108"/>
      <c r="D2428" s="108"/>
      <c r="E2428" s="108"/>
      <c r="F2428" s="108"/>
      <c r="G2428" s="108"/>
      <c r="H2428" s="166"/>
      <c r="I2428" s="141"/>
      <c r="J2428" s="141"/>
      <c r="K2428" s="152"/>
      <c r="L2428" s="152"/>
      <c r="M2428" s="152"/>
      <c r="N2428" s="152"/>
      <c r="O2428" s="99"/>
      <c r="P2428" s="99"/>
      <c r="Q2428" s="157"/>
    </row>
    <row r="2429" spans="1:17">
      <c r="A2429" s="106"/>
      <c r="B2429" s="107"/>
      <c r="C2429" s="108"/>
      <c r="D2429" s="108"/>
      <c r="E2429" s="108"/>
      <c r="F2429" s="108"/>
      <c r="G2429" s="108"/>
      <c r="H2429" s="166"/>
      <c r="I2429" s="141"/>
      <c r="J2429" s="141"/>
      <c r="K2429" s="152"/>
      <c r="L2429" s="152"/>
      <c r="M2429" s="152"/>
      <c r="N2429" s="152"/>
      <c r="O2429" s="99"/>
      <c r="P2429" s="99"/>
      <c r="Q2429" s="157"/>
    </row>
    <row r="2430" spans="1:17">
      <c r="A2430" s="106"/>
      <c r="B2430" s="107"/>
      <c r="C2430" s="108"/>
      <c r="D2430" s="108"/>
      <c r="E2430" s="108"/>
      <c r="F2430" s="108"/>
      <c r="G2430" s="108"/>
      <c r="H2430" s="166"/>
      <c r="I2430" s="141"/>
      <c r="J2430" s="141"/>
      <c r="K2430" s="152"/>
      <c r="L2430" s="152"/>
      <c r="M2430" s="152"/>
      <c r="N2430" s="152"/>
      <c r="O2430" s="99"/>
      <c r="P2430" s="99"/>
      <c r="Q2430" s="157"/>
    </row>
    <row r="2431" spans="1:17">
      <c r="A2431" s="106"/>
      <c r="B2431" s="107"/>
      <c r="C2431" s="108"/>
      <c r="D2431" s="108"/>
      <c r="E2431" s="108"/>
      <c r="F2431" s="108"/>
      <c r="G2431" s="108"/>
      <c r="H2431" s="166"/>
      <c r="I2431" s="141"/>
      <c r="J2431" s="141"/>
      <c r="K2431" s="152"/>
      <c r="L2431" s="152"/>
      <c r="M2431" s="152"/>
      <c r="N2431" s="152"/>
      <c r="O2431" s="99"/>
      <c r="P2431" s="99"/>
      <c r="Q2431" s="157"/>
    </row>
    <row r="2432" spans="1:17">
      <c r="A2432" s="106"/>
      <c r="B2432" s="107"/>
      <c r="C2432" s="108"/>
      <c r="D2432" s="108"/>
      <c r="E2432" s="108"/>
      <c r="F2432" s="108"/>
      <c r="G2432" s="108"/>
      <c r="H2432" s="166"/>
      <c r="I2432" s="141"/>
      <c r="J2432" s="141"/>
      <c r="K2432" s="152"/>
      <c r="L2432" s="152"/>
      <c r="M2432" s="152"/>
      <c r="N2432" s="152"/>
      <c r="O2432" s="99"/>
      <c r="P2432" s="99"/>
      <c r="Q2432" s="157"/>
    </row>
    <row r="2433" spans="1:17">
      <c r="A2433" s="106"/>
      <c r="B2433" s="107"/>
      <c r="C2433" s="108"/>
      <c r="D2433" s="108"/>
      <c r="E2433" s="108"/>
      <c r="F2433" s="108"/>
      <c r="G2433" s="108"/>
      <c r="H2433" s="166"/>
      <c r="I2433" s="141"/>
      <c r="J2433" s="141"/>
      <c r="K2433" s="152"/>
      <c r="L2433" s="152"/>
      <c r="M2433" s="152"/>
      <c r="N2433" s="152"/>
      <c r="O2433" s="99"/>
      <c r="P2433" s="99"/>
      <c r="Q2433" s="157"/>
    </row>
    <row r="2434" spans="1:17">
      <c r="A2434" s="106"/>
      <c r="B2434" s="107"/>
      <c r="C2434" s="108"/>
      <c r="D2434" s="108"/>
      <c r="E2434" s="108"/>
      <c r="F2434" s="108"/>
      <c r="G2434" s="108"/>
      <c r="H2434" s="166"/>
      <c r="I2434" s="141"/>
      <c r="J2434" s="141"/>
      <c r="K2434" s="152"/>
      <c r="L2434" s="152"/>
      <c r="M2434" s="152"/>
      <c r="N2434" s="152"/>
      <c r="O2434" s="99"/>
      <c r="P2434" s="99"/>
      <c r="Q2434" s="157"/>
    </row>
    <row r="2435" spans="1:17">
      <c r="A2435" s="106"/>
      <c r="B2435" s="107"/>
      <c r="C2435" s="108"/>
      <c r="D2435" s="108"/>
      <c r="E2435" s="108"/>
      <c r="F2435" s="108"/>
      <c r="G2435" s="108"/>
      <c r="H2435" s="166"/>
      <c r="I2435" s="141"/>
      <c r="J2435" s="141"/>
      <c r="K2435" s="152"/>
      <c r="L2435" s="152"/>
      <c r="M2435" s="152"/>
      <c r="N2435" s="152"/>
      <c r="O2435" s="99"/>
      <c r="P2435" s="99"/>
      <c r="Q2435" s="157"/>
    </row>
    <row r="2436" spans="1:17">
      <c r="A2436" s="106"/>
      <c r="B2436" s="107"/>
      <c r="C2436" s="108"/>
      <c r="D2436" s="108"/>
      <c r="E2436" s="108"/>
      <c r="F2436" s="108"/>
      <c r="G2436" s="108"/>
      <c r="H2436" s="166"/>
      <c r="I2436" s="141"/>
      <c r="J2436" s="141"/>
      <c r="K2436" s="152"/>
      <c r="L2436" s="152"/>
      <c r="M2436" s="152"/>
      <c r="N2436" s="152"/>
      <c r="O2436" s="99"/>
      <c r="P2436" s="99"/>
      <c r="Q2436" s="157"/>
    </row>
    <row r="2437" spans="1:17">
      <c r="A2437" s="106"/>
      <c r="B2437" s="107"/>
      <c r="C2437" s="108"/>
      <c r="D2437" s="108"/>
      <c r="E2437" s="108"/>
      <c r="F2437" s="108"/>
      <c r="G2437" s="108"/>
      <c r="H2437" s="166"/>
      <c r="I2437" s="141"/>
      <c r="J2437" s="141"/>
      <c r="K2437" s="152"/>
      <c r="L2437" s="152"/>
      <c r="M2437" s="152"/>
      <c r="N2437" s="152"/>
      <c r="O2437" s="99"/>
      <c r="P2437" s="99"/>
      <c r="Q2437" s="157"/>
    </row>
    <row r="2438" spans="1:17">
      <c r="A2438" s="106"/>
      <c r="B2438" s="107"/>
      <c r="C2438" s="108"/>
      <c r="D2438" s="108"/>
      <c r="E2438" s="108"/>
      <c r="F2438" s="108"/>
      <c r="G2438" s="108"/>
      <c r="H2438" s="166"/>
      <c r="I2438" s="141"/>
      <c r="J2438" s="141"/>
      <c r="K2438" s="152"/>
      <c r="L2438" s="152"/>
      <c r="M2438" s="152"/>
      <c r="N2438" s="152"/>
      <c r="O2438" s="99"/>
      <c r="P2438" s="99"/>
      <c r="Q2438" s="157"/>
    </row>
    <row r="2439" spans="1:17">
      <c r="A2439" s="106"/>
      <c r="B2439" s="107"/>
      <c r="C2439" s="108"/>
      <c r="D2439" s="108"/>
      <c r="E2439" s="108"/>
      <c r="F2439" s="108"/>
      <c r="G2439" s="108"/>
      <c r="H2439" s="166"/>
      <c r="I2439" s="141"/>
      <c r="J2439" s="141"/>
      <c r="K2439" s="152"/>
      <c r="L2439" s="152"/>
      <c r="M2439" s="152"/>
      <c r="N2439" s="152"/>
      <c r="O2439" s="99"/>
      <c r="P2439" s="99"/>
      <c r="Q2439" s="157"/>
    </row>
    <row r="2440" spans="1:17">
      <c r="A2440" s="106"/>
      <c r="B2440" s="107"/>
      <c r="C2440" s="108"/>
      <c r="D2440" s="108"/>
      <c r="E2440" s="108"/>
      <c r="F2440" s="108"/>
      <c r="G2440" s="108"/>
      <c r="H2440" s="166"/>
      <c r="I2440" s="141"/>
      <c r="J2440" s="141"/>
      <c r="K2440" s="152"/>
      <c r="L2440" s="152"/>
      <c r="M2440" s="152"/>
      <c r="N2440" s="152"/>
      <c r="O2440" s="99"/>
      <c r="P2440" s="99"/>
      <c r="Q2440" s="157"/>
    </row>
    <row r="2441" spans="1:17">
      <c r="A2441" s="106"/>
      <c r="B2441" s="107"/>
      <c r="C2441" s="108"/>
      <c r="D2441" s="108"/>
      <c r="E2441" s="108"/>
      <c r="F2441" s="108"/>
      <c r="G2441" s="108"/>
      <c r="H2441" s="166"/>
      <c r="I2441" s="141"/>
      <c r="J2441" s="141"/>
      <c r="K2441" s="152"/>
      <c r="L2441" s="152"/>
      <c r="M2441" s="152"/>
      <c r="N2441" s="152"/>
      <c r="O2441" s="99"/>
      <c r="P2441" s="99"/>
      <c r="Q2441" s="157"/>
    </row>
    <row r="2442" spans="1:17">
      <c r="A2442" s="106"/>
      <c r="B2442" s="107"/>
      <c r="C2442" s="108"/>
      <c r="D2442" s="108"/>
      <c r="E2442" s="108"/>
      <c r="F2442" s="108"/>
      <c r="G2442" s="108"/>
      <c r="H2442" s="166"/>
      <c r="I2442" s="141"/>
      <c r="J2442" s="141"/>
      <c r="K2442" s="152"/>
      <c r="L2442" s="152"/>
      <c r="M2442" s="152"/>
      <c r="N2442" s="152"/>
      <c r="O2442" s="99"/>
      <c r="P2442" s="99"/>
      <c r="Q2442" s="157"/>
    </row>
    <row r="2443" spans="1:17">
      <c r="A2443" s="106"/>
      <c r="B2443" s="107"/>
      <c r="C2443" s="108"/>
      <c r="D2443" s="108"/>
      <c r="E2443" s="108"/>
      <c r="F2443" s="108"/>
      <c r="G2443" s="108"/>
      <c r="H2443" s="166"/>
      <c r="I2443" s="141"/>
      <c r="J2443" s="141"/>
      <c r="K2443" s="152"/>
      <c r="L2443" s="152"/>
      <c r="M2443" s="152"/>
      <c r="N2443" s="152"/>
      <c r="O2443" s="99"/>
      <c r="P2443" s="99"/>
      <c r="Q2443" s="157"/>
    </row>
    <row r="2444" spans="1:17">
      <c r="A2444" s="106"/>
      <c r="B2444" s="107"/>
      <c r="C2444" s="108"/>
      <c r="D2444" s="108"/>
      <c r="E2444" s="108"/>
      <c r="F2444" s="108"/>
      <c r="G2444" s="108"/>
      <c r="H2444" s="166"/>
      <c r="I2444" s="141"/>
      <c r="J2444" s="141"/>
      <c r="K2444" s="152"/>
      <c r="L2444" s="152"/>
      <c r="M2444" s="152"/>
      <c r="N2444" s="152"/>
      <c r="O2444" s="99"/>
      <c r="P2444" s="99"/>
      <c r="Q2444" s="157"/>
    </row>
    <row r="2445" spans="1:17">
      <c r="A2445" s="106"/>
      <c r="B2445" s="107"/>
      <c r="C2445" s="108"/>
      <c r="D2445" s="108"/>
      <c r="E2445" s="108"/>
      <c r="F2445" s="108"/>
      <c r="G2445" s="108"/>
      <c r="H2445" s="166"/>
      <c r="I2445" s="141"/>
      <c r="J2445" s="141"/>
      <c r="K2445" s="152"/>
      <c r="L2445" s="152"/>
      <c r="M2445" s="152"/>
      <c r="N2445" s="152"/>
      <c r="O2445" s="99"/>
      <c r="P2445" s="99"/>
      <c r="Q2445" s="157"/>
    </row>
    <row r="2446" spans="1:17">
      <c r="A2446" s="106"/>
      <c r="B2446" s="107"/>
      <c r="C2446" s="108"/>
      <c r="D2446" s="108"/>
      <c r="E2446" s="108"/>
      <c r="F2446" s="108"/>
      <c r="G2446" s="108"/>
      <c r="H2446" s="166"/>
      <c r="I2446" s="141"/>
      <c r="J2446" s="141"/>
      <c r="K2446" s="152"/>
      <c r="L2446" s="152"/>
      <c r="M2446" s="152"/>
      <c r="N2446" s="152"/>
      <c r="O2446" s="99"/>
      <c r="P2446" s="99"/>
      <c r="Q2446" s="157"/>
    </row>
    <row r="2447" spans="1:17">
      <c r="A2447" s="106"/>
      <c r="B2447" s="107"/>
      <c r="C2447" s="108"/>
      <c r="D2447" s="108"/>
      <c r="E2447" s="108"/>
      <c r="F2447" s="108"/>
      <c r="G2447" s="108"/>
      <c r="H2447" s="166"/>
      <c r="I2447" s="141"/>
      <c r="J2447" s="141"/>
      <c r="K2447" s="152"/>
      <c r="L2447" s="152"/>
      <c r="M2447" s="152"/>
      <c r="N2447" s="152"/>
      <c r="O2447" s="99"/>
      <c r="P2447" s="99"/>
      <c r="Q2447" s="157"/>
    </row>
    <row r="2448" spans="1:17">
      <c r="A2448" s="106"/>
      <c r="B2448" s="107"/>
      <c r="C2448" s="108"/>
      <c r="D2448" s="108"/>
      <c r="E2448" s="108"/>
      <c r="F2448" s="108"/>
      <c r="G2448" s="108"/>
      <c r="H2448" s="166"/>
      <c r="I2448" s="141"/>
      <c r="J2448" s="141"/>
      <c r="K2448" s="152"/>
      <c r="L2448" s="152"/>
      <c r="M2448" s="152"/>
      <c r="N2448" s="152"/>
      <c r="O2448" s="99"/>
      <c r="P2448" s="99"/>
      <c r="Q2448" s="157"/>
    </row>
    <row r="2449" spans="1:17">
      <c r="A2449" s="106"/>
      <c r="B2449" s="107"/>
      <c r="C2449" s="108"/>
      <c r="D2449" s="108"/>
      <c r="E2449" s="108"/>
      <c r="F2449" s="108"/>
      <c r="G2449" s="108"/>
      <c r="H2449" s="166"/>
      <c r="I2449" s="141"/>
      <c r="J2449" s="141"/>
      <c r="K2449" s="152"/>
      <c r="L2449" s="152"/>
      <c r="M2449" s="152"/>
      <c r="N2449" s="152"/>
      <c r="O2449" s="99"/>
      <c r="P2449" s="99"/>
      <c r="Q2449" s="157"/>
    </row>
    <row r="2450" spans="1:17">
      <c r="A2450" s="106"/>
      <c r="B2450" s="107"/>
      <c r="C2450" s="108"/>
      <c r="D2450" s="108"/>
      <c r="E2450" s="108"/>
      <c r="F2450" s="108"/>
      <c r="G2450" s="108"/>
      <c r="H2450" s="166"/>
      <c r="I2450" s="141"/>
      <c r="J2450" s="141"/>
      <c r="K2450" s="152"/>
      <c r="L2450" s="152"/>
      <c r="M2450" s="152"/>
      <c r="N2450" s="152"/>
      <c r="O2450" s="99"/>
      <c r="P2450" s="99"/>
      <c r="Q2450" s="157"/>
    </row>
    <row r="2451" spans="1:17">
      <c r="A2451" s="106"/>
      <c r="B2451" s="107"/>
      <c r="C2451" s="108"/>
      <c r="D2451" s="108"/>
      <c r="E2451" s="108"/>
      <c r="F2451" s="108"/>
      <c r="G2451" s="108"/>
      <c r="H2451" s="166"/>
      <c r="I2451" s="141"/>
      <c r="J2451" s="141"/>
      <c r="K2451" s="152"/>
      <c r="L2451" s="152"/>
      <c r="M2451" s="152"/>
      <c r="N2451" s="152"/>
      <c r="O2451" s="99"/>
      <c r="P2451" s="99"/>
      <c r="Q2451" s="157"/>
    </row>
    <row r="2452" spans="1:17">
      <c r="A2452" s="106"/>
      <c r="B2452" s="107"/>
      <c r="C2452" s="108"/>
      <c r="D2452" s="108"/>
      <c r="E2452" s="108"/>
      <c r="F2452" s="108"/>
      <c r="G2452" s="108"/>
      <c r="H2452" s="166"/>
      <c r="I2452" s="141"/>
      <c r="J2452" s="141"/>
      <c r="K2452" s="152"/>
      <c r="L2452" s="152"/>
      <c r="M2452" s="152"/>
      <c r="N2452" s="152"/>
      <c r="O2452" s="99"/>
      <c r="P2452" s="99"/>
      <c r="Q2452" s="157"/>
    </row>
    <row r="2453" spans="1:17">
      <c r="A2453" s="106"/>
      <c r="B2453" s="107"/>
      <c r="C2453" s="108"/>
      <c r="D2453" s="108"/>
      <c r="E2453" s="108"/>
      <c r="F2453" s="108"/>
      <c r="G2453" s="108"/>
      <c r="H2453" s="166"/>
      <c r="I2453" s="141"/>
      <c r="J2453" s="141"/>
      <c r="K2453" s="152"/>
      <c r="L2453" s="152"/>
      <c r="M2453" s="152"/>
      <c r="N2453" s="152"/>
      <c r="O2453" s="99"/>
      <c r="P2453" s="99"/>
      <c r="Q2453" s="157"/>
    </row>
    <row r="2454" spans="1:17">
      <c r="A2454" s="106"/>
      <c r="B2454" s="107"/>
      <c r="C2454" s="108"/>
      <c r="D2454" s="108"/>
      <c r="E2454" s="108"/>
      <c r="F2454" s="108"/>
      <c r="G2454" s="108"/>
      <c r="H2454" s="166"/>
      <c r="I2454" s="141"/>
      <c r="J2454" s="141"/>
      <c r="K2454" s="152"/>
      <c r="L2454" s="152"/>
      <c r="M2454" s="152"/>
      <c r="N2454" s="152"/>
      <c r="O2454" s="99"/>
      <c r="P2454" s="99"/>
      <c r="Q2454" s="157"/>
    </row>
    <row r="2455" spans="1:17">
      <c r="A2455" s="106"/>
      <c r="B2455" s="107"/>
      <c r="C2455" s="108"/>
      <c r="D2455" s="108"/>
      <c r="E2455" s="108"/>
      <c r="F2455" s="108"/>
      <c r="G2455" s="108"/>
      <c r="H2455" s="166"/>
      <c r="I2455" s="141"/>
      <c r="J2455" s="141"/>
      <c r="K2455" s="152"/>
      <c r="L2455" s="152"/>
      <c r="M2455" s="152"/>
      <c r="N2455" s="152"/>
      <c r="O2455" s="99"/>
      <c r="P2455" s="99"/>
      <c r="Q2455" s="157"/>
    </row>
    <row r="2456" spans="1:17">
      <c r="A2456" s="106"/>
      <c r="B2456" s="107"/>
      <c r="C2456" s="108"/>
      <c r="D2456" s="108"/>
      <c r="E2456" s="108"/>
      <c r="F2456" s="108"/>
      <c r="G2456" s="108"/>
      <c r="H2456" s="166"/>
      <c r="I2456" s="141"/>
      <c r="J2456" s="141"/>
      <c r="K2456" s="152"/>
      <c r="L2456" s="152"/>
      <c r="M2456" s="152"/>
      <c r="N2456" s="152"/>
      <c r="O2456" s="99"/>
      <c r="P2456" s="99"/>
      <c r="Q2456" s="157"/>
    </row>
    <row r="2457" spans="1:17">
      <c r="A2457" s="106"/>
      <c r="B2457" s="107"/>
      <c r="C2457" s="108"/>
      <c r="D2457" s="108"/>
      <c r="E2457" s="108"/>
      <c r="F2457" s="108"/>
      <c r="G2457" s="108"/>
      <c r="H2457" s="166"/>
      <c r="I2457" s="141"/>
      <c r="J2457" s="141"/>
      <c r="K2457" s="152"/>
      <c r="L2457" s="152"/>
      <c r="M2457" s="152"/>
      <c r="N2457" s="152"/>
      <c r="O2457" s="99"/>
      <c r="P2457" s="99"/>
      <c r="Q2457" s="157"/>
    </row>
    <row r="2458" spans="1:17">
      <c r="A2458" s="106"/>
      <c r="B2458" s="107"/>
      <c r="C2458" s="108"/>
      <c r="D2458" s="108"/>
      <c r="E2458" s="108"/>
      <c r="F2458" s="108"/>
      <c r="G2458" s="108"/>
      <c r="H2458" s="166"/>
      <c r="I2458" s="141"/>
      <c r="J2458" s="141"/>
      <c r="K2458" s="152"/>
      <c r="L2458" s="152"/>
      <c r="M2458" s="152"/>
      <c r="N2458" s="152"/>
      <c r="O2458" s="99"/>
      <c r="P2458" s="99"/>
      <c r="Q2458" s="157"/>
    </row>
    <row r="2459" spans="1:17">
      <c r="A2459" s="106"/>
      <c r="B2459" s="107"/>
      <c r="C2459" s="108"/>
      <c r="D2459" s="108"/>
      <c r="E2459" s="108"/>
      <c r="F2459" s="108"/>
      <c r="G2459" s="108"/>
      <c r="H2459" s="166"/>
      <c r="I2459" s="141"/>
      <c r="J2459" s="141"/>
      <c r="K2459" s="152"/>
      <c r="L2459" s="152"/>
      <c r="M2459" s="152"/>
      <c r="N2459" s="152"/>
      <c r="O2459" s="99"/>
      <c r="P2459" s="99"/>
      <c r="Q2459" s="157"/>
    </row>
    <row r="2460" spans="1:17">
      <c r="A2460" s="106"/>
      <c r="B2460" s="107"/>
      <c r="C2460" s="108"/>
      <c r="D2460" s="108"/>
      <c r="E2460" s="108"/>
      <c r="F2460" s="108"/>
      <c r="G2460" s="108"/>
      <c r="H2460" s="166"/>
      <c r="I2460" s="141"/>
      <c r="J2460" s="141"/>
      <c r="K2460" s="152"/>
      <c r="L2460" s="152"/>
      <c r="M2460" s="152"/>
      <c r="N2460" s="152"/>
      <c r="O2460" s="99"/>
      <c r="P2460" s="99"/>
      <c r="Q2460" s="157"/>
    </row>
    <row r="2461" spans="1:17">
      <c r="A2461" s="106"/>
      <c r="B2461" s="107"/>
      <c r="C2461" s="108"/>
      <c r="D2461" s="108"/>
      <c r="E2461" s="108"/>
      <c r="F2461" s="108"/>
      <c r="G2461" s="108"/>
      <c r="H2461" s="166"/>
      <c r="I2461" s="141"/>
      <c r="J2461" s="141"/>
      <c r="K2461" s="152"/>
      <c r="L2461" s="152"/>
      <c r="M2461" s="152"/>
      <c r="N2461" s="152"/>
      <c r="O2461" s="99"/>
      <c r="P2461" s="99"/>
      <c r="Q2461" s="157"/>
    </row>
    <row r="2462" spans="1:17">
      <c r="A2462" s="106"/>
      <c r="B2462" s="107"/>
      <c r="C2462" s="108"/>
      <c r="D2462" s="108"/>
      <c r="E2462" s="108"/>
      <c r="F2462" s="108"/>
      <c r="G2462" s="108"/>
      <c r="H2462" s="166"/>
      <c r="I2462" s="141"/>
      <c r="J2462" s="141"/>
      <c r="K2462" s="152"/>
      <c r="L2462" s="152"/>
      <c r="M2462" s="152"/>
      <c r="N2462" s="152"/>
      <c r="O2462" s="99"/>
      <c r="P2462" s="99"/>
      <c r="Q2462" s="157"/>
    </row>
    <row r="2463" spans="1:17">
      <c r="A2463" s="106"/>
      <c r="B2463" s="107"/>
      <c r="C2463" s="108"/>
      <c r="D2463" s="108"/>
      <c r="E2463" s="108"/>
      <c r="F2463" s="108"/>
      <c r="G2463" s="108"/>
      <c r="H2463" s="166"/>
      <c r="I2463" s="141"/>
      <c r="J2463" s="141"/>
      <c r="K2463" s="152"/>
      <c r="L2463" s="152"/>
      <c r="M2463" s="152"/>
      <c r="N2463" s="152"/>
      <c r="O2463" s="99"/>
      <c r="P2463" s="99"/>
      <c r="Q2463" s="157"/>
    </row>
    <row r="2464" spans="1:17">
      <c r="A2464" s="106"/>
      <c r="B2464" s="107"/>
      <c r="C2464" s="108"/>
      <c r="D2464" s="108"/>
      <c r="E2464" s="108"/>
      <c r="F2464" s="108"/>
      <c r="G2464" s="108"/>
      <c r="H2464" s="166"/>
      <c r="I2464" s="141"/>
      <c r="J2464" s="141"/>
      <c r="K2464" s="152"/>
      <c r="L2464" s="152"/>
      <c r="M2464" s="152"/>
      <c r="N2464" s="152"/>
      <c r="O2464" s="99"/>
      <c r="P2464" s="99"/>
      <c r="Q2464" s="157"/>
    </row>
    <row r="2465" spans="1:17">
      <c r="A2465" s="106"/>
      <c r="B2465" s="107"/>
      <c r="C2465" s="108"/>
      <c r="D2465" s="108"/>
      <c r="E2465" s="108"/>
      <c r="F2465" s="108"/>
      <c r="G2465" s="108"/>
      <c r="H2465" s="166"/>
      <c r="I2465" s="141"/>
      <c r="J2465" s="141"/>
      <c r="K2465" s="152"/>
      <c r="L2465" s="152"/>
      <c r="M2465" s="152"/>
      <c r="N2465" s="152"/>
      <c r="O2465" s="99"/>
      <c r="P2465" s="99"/>
      <c r="Q2465" s="157"/>
    </row>
    <row r="2466" spans="1:17">
      <c r="A2466" s="106"/>
      <c r="B2466" s="107"/>
      <c r="C2466" s="108"/>
      <c r="D2466" s="108"/>
      <c r="E2466" s="108"/>
      <c r="F2466" s="108"/>
      <c r="G2466" s="108"/>
      <c r="H2466" s="166"/>
      <c r="I2466" s="141"/>
      <c r="J2466" s="141"/>
      <c r="K2466" s="152"/>
      <c r="L2466" s="152"/>
      <c r="M2466" s="152"/>
      <c r="N2466" s="152"/>
      <c r="O2466" s="99"/>
      <c r="P2466" s="99"/>
      <c r="Q2466" s="157"/>
    </row>
    <row r="2467" spans="1:17">
      <c r="A2467" s="106"/>
      <c r="B2467" s="107"/>
      <c r="C2467" s="108"/>
      <c r="D2467" s="108"/>
      <c r="E2467" s="108"/>
      <c r="F2467" s="108"/>
      <c r="G2467" s="108"/>
      <c r="H2467" s="166"/>
      <c r="I2467" s="141"/>
      <c r="J2467" s="141"/>
      <c r="K2467" s="152"/>
      <c r="L2467" s="152"/>
      <c r="M2467" s="152"/>
      <c r="N2467" s="152"/>
      <c r="O2467" s="99"/>
      <c r="P2467" s="99"/>
      <c r="Q2467" s="157"/>
    </row>
    <row r="2468" spans="1:17">
      <c r="A2468" s="106"/>
      <c r="B2468" s="107"/>
      <c r="C2468" s="108"/>
      <c r="D2468" s="108"/>
      <c r="E2468" s="108"/>
      <c r="F2468" s="108"/>
      <c r="G2468" s="108"/>
      <c r="H2468" s="166"/>
      <c r="I2468" s="141"/>
      <c r="J2468" s="141"/>
      <c r="K2468" s="152"/>
      <c r="L2468" s="152"/>
      <c r="M2468" s="152"/>
      <c r="N2468" s="152"/>
      <c r="O2468" s="99"/>
      <c r="P2468" s="99"/>
      <c r="Q2468" s="157"/>
    </row>
    <row r="2469" spans="1:17">
      <c r="A2469" s="106"/>
      <c r="B2469" s="107"/>
      <c r="C2469" s="108"/>
      <c r="D2469" s="108"/>
      <c r="E2469" s="108"/>
      <c r="F2469" s="108"/>
      <c r="G2469" s="108"/>
      <c r="H2469" s="166"/>
      <c r="I2469" s="141"/>
      <c r="J2469" s="141"/>
      <c r="K2469" s="152"/>
      <c r="L2469" s="152"/>
      <c r="M2469" s="152"/>
      <c r="N2469" s="152"/>
      <c r="O2469" s="99"/>
      <c r="P2469" s="99"/>
      <c r="Q2469" s="157"/>
    </row>
    <row r="2470" spans="1:17">
      <c r="A2470" s="106"/>
      <c r="B2470" s="107"/>
      <c r="C2470" s="108"/>
      <c r="D2470" s="108"/>
      <c r="E2470" s="108"/>
      <c r="F2470" s="108"/>
      <c r="G2470" s="108"/>
      <c r="H2470" s="166"/>
      <c r="I2470" s="141"/>
      <c r="J2470" s="141"/>
      <c r="K2470" s="152"/>
      <c r="L2470" s="152"/>
      <c r="M2470" s="152"/>
      <c r="N2470" s="152"/>
      <c r="O2470" s="99"/>
      <c r="P2470" s="99"/>
      <c r="Q2470" s="157"/>
    </row>
    <row r="2471" spans="1:17">
      <c r="A2471" s="106"/>
      <c r="B2471" s="107"/>
      <c r="C2471" s="108"/>
      <c r="D2471" s="108"/>
      <c r="E2471" s="108"/>
      <c r="F2471" s="108"/>
      <c r="G2471" s="108"/>
      <c r="H2471" s="166"/>
      <c r="I2471" s="141"/>
      <c r="J2471" s="141"/>
      <c r="K2471" s="152"/>
      <c r="L2471" s="152"/>
      <c r="M2471" s="152"/>
      <c r="N2471" s="152"/>
      <c r="O2471" s="99"/>
      <c r="P2471" s="99"/>
      <c r="Q2471" s="157"/>
    </row>
    <row r="2472" spans="1:17">
      <c r="A2472" s="106"/>
      <c r="B2472" s="107"/>
      <c r="C2472" s="108"/>
      <c r="D2472" s="108"/>
      <c r="E2472" s="108"/>
      <c r="F2472" s="108"/>
      <c r="G2472" s="108"/>
      <c r="H2472" s="166"/>
      <c r="I2472" s="141"/>
      <c r="J2472" s="141"/>
      <c r="K2472" s="152"/>
      <c r="L2472" s="152"/>
      <c r="M2472" s="152"/>
      <c r="N2472" s="152"/>
      <c r="O2472" s="99"/>
      <c r="P2472" s="99"/>
      <c r="Q2472" s="157"/>
    </row>
    <row r="2473" spans="1:17">
      <c r="A2473" s="106"/>
      <c r="B2473" s="107"/>
      <c r="C2473" s="108"/>
      <c r="D2473" s="108"/>
      <c r="E2473" s="108"/>
      <c r="F2473" s="108"/>
      <c r="G2473" s="108"/>
      <c r="H2473" s="166"/>
      <c r="I2473" s="141"/>
      <c r="J2473" s="141"/>
      <c r="K2473" s="152"/>
      <c r="L2473" s="152"/>
      <c r="M2473" s="152"/>
      <c r="N2473" s="152"/>
      <c r="O2473" s="99"/>
      <c r="P2473" s="99"/>
      <c r="Q2473" s="157"/>
    </row>
    <row r="2474" spans="1:17">
      <c r="A2474" s="106"/>
      <c r="B2474" s="107"/>
      <c r="C2474" s="108"/>
      <c r="D2474" s="108"/>
      <c r="E2474" s="108"/>
      <c r="F2474" s="108"/>
      <c r="G2474" s="108"/>
      <c r="H2474" s="166"/>
      <c r="I2474" s="141"/>
      <c r="J2474" s="141"/>
      <c r="K2474" s="152"/>
      <c r="L2474" s="152"/>
      <c r="M2474" s="152"/>
      <c r="N2474" s="152"/>
      <c r="O2474" s="99"/>
      <c r="P2474" s="99"/>
      <c r="Q2474" s="157"/>
    </row>
    <row r="2475" spans="1:17">
      <c r="A2475" s="106"/>
      <c r="B2475" s="107"/>
      <c r="C2475" s="108"/>
      <c r="D2475" s="108"/>
      <c r="E2475" s="108"/>
      <c r="F2475" s="108"/>
      <c r="G2475" s="108"/>
      <c r="H2475" s="166"/>
      <c r="I2475" s="141"/>
      <c r="J2475" s="141"/>
      <c r="K2475" s="152"/>
      <c r="L2475" s="152"/>
      <c r="M2475" s="152"/>
      <c r="N2475" s="152"/>
      <c r="O2475" s="99"/>
      <c r="P2475" s="99"/>
      <c r="Q2475" s="157"/>
    </row>
    <row r="2476" spans="1:17">
      <c r="A2476" s="106"/>
      <c r="B2476" s="107"/>
      <c r="C2476" s="108"/>
      <c r="D2476" s="108"/>
      <c r="E2476" s="108"/>
      <c r="F2476" s="108"/>
      <c r="G2476" s="108"/>
      <c r="H2476" s="166"/>
      <c r="I2476" s="141"/>
      <c r="J2476" s="141"/>
      <c r="K2476" s="152"/>
      <c r="L2476" s="152"/>
      <c r="M2476" s="152"/>
      <c r="N2476" s="152"/>
      <c r="O2476" s="99"/>
      <c r="P2476" s="99"/>
      <c r="Q2476" s="157"/>
    </row>
    <row r="2477" spans="1:17">
      <c r="A2477" s="106"/>
      <c r="B2477" s="107"/>
      <c r="C2477" s="108"/>
      <c r="D2477" s="108"/>
      <c r="E2477" s="108"/>
      <c r="F2477" s="108"/>
      <c r="G2477" s="108"/>
      <c r="H2477" s="166"/>
      <c r="I2477" s="141"/>
      <c r="J2477" s="141"/>
      <c r="K2477" s="152"/>
      <c r="L2477" s="152"/>
      <c r="M2477" s="152"/>
      <c r="N2477" s="152"/>
      <c r="O2477" s="99"/>
      <c r="P2477" s="99"/>
      <c r="Q2477" s="157"/>
    </row>
    <row r="2478" spans="1:17">
      <c r="A2478" s="106"/>
      <c r="B2478" s="107"/>
      <c r="C2478" s="108"/>
      <c r="D2478" s="108"/>
      <c r="E2478" s="108"/>
      <c r="F2478" s="108"/>
      <c r="G2478" s="108"/>
      <c r="H2478" s="166"/>
      <c r="I2478" s="141"/>
      <c r="J2478" s="141"/>
      <c r="K2478" s="152"/>
      <c r="L2478" s="152"/>
      <c r="M2478" s="152"/>
      <c r="N2478" s="152"/>
      <c r="O2478" s="99"/>
      <c r="P2478" s="99"/>
      <c r="Q2478" s="157"/>
    </row>
    <row r="2479" spans="1:17">
      <c r="A2479" s="106"/>
      <c r="B2479" s="107"/>
      <c r="C2479" s="108"/>
      <c r="D2479" s="108"/>
      <c r="E2479" s="108"/>
      <c r="F2479" s="108"/>
      <c r="G2479" s="108"/>
      <c r="H2479" s="166"/>
      <c r="I2479" s="141"/>
      <c r="J2479" s="141"/>
      <c r="K2479" s="152"/>
      <c r="L2479" s="152"/>
      <c r="M2479" s="152"/>
      <c r="N2479" s="152"/>
      <c r="O2479" s="99"/>
      <c r="P2479" s="99"/>
      <c r="Q2479" s="157"/>
    </row>
    <row r="2480" spans="1:17">
      <c r="A2480" s="106"/>
      <c r="B2480" s="107"/>
      <c r="C2480" s="108"/>
      <c r="D2480" s="108"/>
      <c r="E2480" s="108"/>
      <c r="F2480" s="108"/>
      <c r="G2480" s="108"/>
      <c r="H2480" s="166"/>
      <c r="I2480" s="141"/>
      <c r="J2480" s="141"/>
      <c r="K2480" s="152"/>
      <c r="L2480" s="152"/>
      <c r="M2480" s="152"/>
      <c r="N2480" s="152"/>
      <c r="O2480" s="99"/>
      <c r="P2480" s="99"/>
      <c r="Q2480" s="157"/>
    </row>
    <row r="2481" spans="1:17">
      <c r="A2481" s="106"/>
      <c r="B2481" s="107"/>
      <c r="C2481" s="108"/>
      <c r="D2481" s="108"/>
      <c r="E2481" s="108"/>
      <c r="F2481" s="108"/>
      <c r="G2481" s="108"/>
      <c r="H2481" s="166"/>
      <c r="I2481" s="141"/>
      <c r="J2481" s="141"/>
      <c r="K2481" s="152"/>
      <c r="L2481" s="152"/>
      <c r="M2481" s="152"/>
      <c r="N2481" s="152"/>
      <c r="O2481" s="99"/>
      <c r="P2481" s="99"/>
      <c r="Q2481" s="157"/>
    </row>
    <row r="2482" spans="1:17">
      <c r="A2482" s="106"/>
      <c r="B2482" s="107"/>
      <c r="C2482" s="108"/>
      <c r="D2482" s="108"/>
      <c r="E2482" s="108"/>
      <c r="F2482" s="108"/>
      <c r="G2482" s="108"/>
      <c r="H2482" s="166"/>
      <c r="I2482" s="141"/>
      <c r="J2482" s="141"/>
      <c r="K2482" s="152"/>
      <c r="L2482" s="152"/>
      <c r="M2482" s="152"/>
      <c r="N2482" s="152"/>
      <c r="O2482" s="99"/>
      <c r="P2482" s="99"/>
      <c r="Q2482" s="157"/>
    </row>
    <row r="2483" spans="1:17">
      <c r="A2483" s="106"/>
      <c r="B2483" s="107"/>
      <c r="C2483" s="108"/>
      <c r="D2483" s="108"/>
      <c r="E2483" s="108"/>
      <c r="F2483" s="108"/>
      <c r="G2483" s="108"/>
      <c r="H2483" s="166"/>
      <c r="I2483" s="141"/>
      <c r="J2483" s="141"/>
      <c r="K2483" s="152"/>
      <c r="L2483" s="152"/>
      <c r="M2483" s="152"/>
      <c r="N2483" s="152"/>
      <c r="O2483" s="99"/>
      <c r="P2483" s="99"/>
      <c r="Q2483" s="157"/>
    </row>
    <row r="2484" spans="1:17">
      <c r="A2484" s="106"/>
      <c r="B2484" s="107"/>
      <c r="C2484" s="108"/>
      <c r="D2484" s="108"/>
      <c r="E2484" s="108"/>
      <c r="F2484" s="108"/>
      <c r="G2484" s="108"/>
      <c r="H2484" s="166"/>
      <c r="I2484" s="141"/>
      <c r="J2484" s="141"/>
      <c r="K2484" s="152"/>
      <c r="L2484" s="152"/>
      <c r="M2484" s="152"/>
      <c r="N2484" s="152"/>
      <c r="O2484" s="99"/>
      <c r="P2484" s="99"/>
      <c r="Q2484" s="157"/>
    </row>
    <row r="2485" spans="1:17">
      <c r="A2485" s="106"/>
      <c r="B2485" s="107"/>
      <c r="C2485" s="108"/>
      <c r="D2485" s="108"/>
      <c r="E2485" s="108"/>
      <c r="F2485" s="108"/>
      <c r="G2485" s="108"/>
      <c r="H2485" s="166"/>
      <c r="I2485" s="141"/>
      <c r="J2485" s="141"/>
      <c r="K2485" s="152"/>
      <c r="L2485" s="152"/>
      <c r="M2485" s="152"/>
      <c r="N2485" s="152"/>
      <c r="O2485" s="99"/>
      <c r="P2485" s="99"/>
      <c r="Q2485" s="157"/>
    </row>
    <row r="2486" spans="1:17">
      <c r="A2486" s="106"/>
      <c r="B2486" s="107"/>
      <c r="C2486" s="108"/>
      <c r="D2486" s="108"/>
      <c r="E2486" s="108"/>
      <c r="F2486" s="108"/>
      <c r="G2486" s="108"/>
      <c r="H2486" s="166"/>
      <c r="I2486" s="141"/>
      <c r="J2486" s="141"/>
      <c r="K2486" s="152"/>
      <c r="L2486" s="152"/>
      <c r="M2486" s="152"/>
      <c r="N2486" s="152"/>
      <c r="O2486" s="99"/>
      <c r="P2486" s="99"/>
      <c r="Q2486" s="157"/>
    </row>
    <row r="2487" spans="1:17">
      <c r="A2487" s="106"/>
      <c r="B2487" s="107"/>
      <c r="C2487" s="108"/>
      <c r="D2487" s="108"/>
      <c r="E2487" s="108"/>
      <c r="F2487" s="108"/>
      <c r="G2487" s="108"/>
      <c r="H2487" s="166"/>
      <c r="I2487" s="141"/>
      <c r="J2487" s="141"/>
      <c r="K2487" s="152"/>
      <c r="L2487" s="152"/>
      <c r="M2487" s="152"/>
      <c r="N2487" s="152"/>
      <c r="O2487" s="99"/>
      <c r="P2487" s="99"/>
      <c r="Q2487" s="157"/>
    </row>
    <row r="2488" spans="1:17">
      <c r="A2488" s="106"/>
      <c r="B2488" s="107"/>
      <c r="C2488" s="108"/>
      <c r="D2488" s="108"/>
      <c r="E2488" s="108"/>
      <c r="F2488" s="108"/>
      <c r="G2488" s="108"/>
      <c r="H2488" s="166"/>
      <c r="I2488" s="141"/>
      <c r="J2488" s="141"/>
      <c r="K2488" s="152"/>
      <c r="L2488" s="152"/>
      <c r="M2488" s="152"/>
      <c r="N2488" s="152"/>
      <c r="O2488" s="99"/>
      <c r="P2488" s="99"/>
      <c r="Q2488" s="157"/>
    </row>
    <row r="2489" spans="1:17">
      <c r="A2489" s="106"/>
      <c r="B2489" s="107"/>
      <c r="C2489" s="108"/>
      <c r="D2489" s="108"/>
      <c r="E2489" s="108"/>
      <c r="F2489" s="108"/>
      <c r="G2489" s="108"/>
      <c r="H2489" s="166"/>
      <c r="I2489" s="141"/>
      <c r="J2489" s="141"/>
      <c r="K2489" s="152"/>
      <c r="L2489" s="152"/>
      <c r="M2489" s="152"/>
      <c r="N2489" s="152"/>
      <c r="O2489" s="99"/>
      <c r="P2489" s="99"/>
      <c r="Q2489" s="157"/>
    </row>
    <row r="2490" spans="1:17">
      <c r="A2490" s="106"/>
      <c r="B2490" s="107"/>
      <c r="C2490" s="108"/>
      <c r="D2490" s="108"/>
      <c r="E2490" s="108"/>
      <c r="F2490" s="108"/>
      <c r="G2490" s="108"/>
      <c r="H2490" s="166"/>
      <c r="I2490" s="141"/>
      <c r="J2490" s="141"/>
      <c r="K2490" s="152"/>
      <c r="L2490" s="152"/>
      <c r="M2490" s="152"/>
      <c r="N2490" s="152"/>
      <c r="O2490" s="99"/>
      <c r="P2490" s="99"/>
      <c r="Q2490" s="157"/>
    </row>
    <row r="2491" spans="1:17">
      <c r="A2491" s="106"/>
      <c r="B2491" s="107"/>
      <c r="C2491" s="108"/>
      <c r="D2491" s="108"/>
      <c r="E2491" s="108"/>
      <c r="F2491" s="108"/>
      <c r="G2491" s="108"/>
      <c r="H2491" s="166"/>
      <c r="I2491" s="141"/>
      <c r="J2491" s="141"/>
      <c r="K2491" s="152"/>
      <c r="L2491" s="152"/>
      <c r="M2491" s="152"/>
      <c r="N2491" s="152"/>
      <c r="O2491" s="99"/>
      <c r="P2491" s="99"/>
      <c r="Q2491" s="157"/>
    </row>
    <row r="2492" spans="1:17">
      <c r="A2492" s="106"/>
      <c r="B2492" s="107"/>
      <c r="C2492" s="108"/>
      <c r="D2492" s="108"/>
      <c r="E2492" s="108"/>
      <c r="F2492" s="108"/>
      <c r="G2492" s="108"/>
      <c r="H2492" s="166"/>
      <c r="I2492" s="141"/>
      <c r="J2492" s="141"/>
      <c r="K2492" s="152"/>
      <c r="L2492" s="152"/>
      <c r="M2492" s="152"/>
      <c r="N2492" s="152"/>
      <c r="O2492" s="99"/>
      <c r="P2492" s="99"/>
      <c r="Q2492" s="157"/>
    </row>
    <row r="2493" spans="1:17">
      <c r="A2493" s="106"/>
      <c r="B2493" s="107"/>
      <c r="C2493" s="108"/>
      <c r="D2493" s="108"/>
      <c r="E2493" s="108"/>
      <c r="F2493" s="108"/>
      <c r="G2493" s="108"/>
      <c r="H2493" s="166"/>
      <c r="I2493" s="141"/>
      <c r="J2493" s="141"/>
      <c r="K2493" s="152"/>
      <c r="L2493" s="152"/>
      <c r="M2493" s="152"/>
      <c r="N2493" s="152"/>
      <c r="O2493" s="99"/>
      <c r="P2493" s="99"/>
      <c r="Q2493" s="157"/>
    </row>
    <row r="2494" spans="1:17">
      <c r="A2494" s="106"/>
      <c r="B2494" s="107"/>
      <c r="C2494" s="108"/>
      <c r="D2494" s="108"/>
      <c r="E2494" s="108"/>
      <c r="F2494" s="108"/>
      <c r="G2494" s="108"/>
      <c r="H2494" s="166"/>
      <c r="I2494" s="141"/>
      <c r="J2494" s="141"/>
      <c r="K2494" s="152"/>
      <c r="L2494" s="152"/>
      <c r="M2494" s="152"/>
      <c r="N2494" s="152"/>
      <c r="O2494" s="99"/>
      <c r="P2494" s="99"/>
      <c r="Q2494" s="157"/>
    </row>
    <row r="2495" spans="1:17">
      <c r="A2495" s="106"/>
      <c r="B2495" s="107"/>
      <c r="C2495" s="108"/>
      <c r="D2495" s="108"/>
      <c r="E2495" s="108"/>
      <c r="F2495" s="108"/>
      <c r="G2495" s="108"/>
      <c r="H2495" s="166"/>
      <c r="I2495" s="141"/>
      <c r="J2495" s="141"/>
      <c r="K2495" s="152"/>
      <c r="L2495" s="152"/>
      <c r="M2495" s="152"/>
      <c r="N2495" s="152"/>
      <c r="O2495" s="99"/>
      <c r="P2495" s="99"/>
      <c r="Q2495" s="157"/>
    </row>
    <row r="2496" spans="1:17">
      <c r="A2496" s="106"/>
      <c r="B2496" s="107"/>
      <c r="C2496" s="108"/>
      <c r="D2496" s="108"/>
      <c r="E2496" s="108"/>
      <c r="F2496" s="108"/>
      <c r="G2496" s="108"/>
      <c r="H2496" s="166"/>
      <c r="I2496" s="141"/>
      <c r="J2496" s="141"/>
      <c r="K2496" s="152"/>
      <c r="L2496" s="152"/>
      <c r="M2496" s="152"/>
      <c r="N2496" s="152"/>
      <c r="O2496" s="99"/>
      <c r="P2496" s="99"/>
      <c r="Q2496" s="157"/>
    </row>
    <row r="2497" spans="1:17">
      <c r="A2497" s="106"/>
      <c r="B2497" s="107"/>
      <c r="C2497" s="108"/>
      <c r="D2497" s="108"/>
      <c r="E2497" s="108"/>
      <c r="F2497" s="108"/>
      <c r="G2497" s="108"/>
      <c r="H2497" s="166"/>
      <c r="I2497" s="141"/>
      <c r="J2497" s="141"/>
      <c r="K2497" s="152"/>
      <c r="L2497" s="152"/>
      <c r="M2497" s="152"/>
      <c r="N2497" s="152"/>
      <c r="O2497" s="99"/>
      <c r="P2497" s="99"/>
      <c r="Q2497" s="157"/>
    </row>
    <row r="2498" spans="1:17">
      <c r="A2498" s="106"/>
      <c r="B2498" s="107"/>
      <c r="C2498" s="108"/>
      <c r="D2498" s="108"/>
      <c r="E2498" s="108"/>
      <c r="F2498" s="108"/>
      <c r="G2498" s="108"/>
      <c r="H2498" s="166"/>
      <c r="I2498" s="141"/>
      <c r="J2498" s="141"/>
      <c r="K2498" s="152"/>
      <c r="L2498" s="152"/>
      <c r="M2498" s="152"/>
      <c r="N2498" s="152"/>
      <c r="O2498" s="99"/>
      <c r="P2498" s="99"/>
      <c r="Q2498" s="157"/>
    </row>
    <row r="2499" spans="1:17">
      <c r="A2499" s="106"/>
      <c r="B2499" s="107"/>
      <c r="C2499" s="108"/>
      <c r="D2499" s="108"/>
      <c r="E2499" s="108"/>
      <c r="F2499" s="108"/>
      <c r="G2499" s="108"/>
      <c r="H2499" s="166"/>
      <c r="I2499" s="141"/>
      <c r="J2499" s="141"/>
      <c r="K2499" s="152"/>
      <c r="L2499" s="152"/>
      <c r="M2499" s="152"/>
      <c r="N2499" s="152"/>
      <c r="O2499" s="99"/>
      <c r="P2499" s="99"/>
      <c r="Q2499" s="157"/>
    </row>
    <row r="2500" spans="1:17">
      <c r="A2500" s="106"/>
      <c r="B2500" s="107"/>
      <c r="C2500" s="108"/>
      <c r="D2500" s="108"/>
      <c r="E2500" s="108"/>
      <c r="F2500" s="108"/>
      <c r="G2500" s="108"/>
      <c r="H2500" s="166"/>
      <c r="I2500" s="141"/>
      <c r="J2500" s="141"/>
      <c r="K2500" s="152"/>
      <c r="L2500" s="152"/>
      <c r="M2500" s="152"/>
      <c r="N2500" s="152"/>
      <c r="O2500" s="99"/>
      <c r="P2500" s="99"/>
      <c r="Q2500" s="157"/>
    </row>
    <row r="2501" spans="1:17">
      <c r="A2501" s="106"/>
      <c r="B2501" s="107"/>
      <c r="C2501" s="108"/>
      <c r="D2501" s="108"/>
      <c r="E2501" s="108"/>
      <c r="F2501" s="108"/>
      <c r="G2501" s="108"/>
      <c r="H2501" s="166"/>
      <c r="I2501" s="141"/>
      <c r="J2501" s="141"/>
      <c r="K2501" s="152"/>
      <c r="L2501" s="152"/>
      <c r="M2501" s="152"/>
      <c r="N2501" s="152"/>
      <c r="O2501" s="99"/>
      <c r="P2501" s="99"/>
      <c r="Q2501" s="157"/>
    </row>
    <row r="2502" spans="1:17">
      <c r="A2502" s="106"/>
      <c r="B2502" s="107"/>
      <c r="C2502" s="108"/>
      <c r="D2502" s="108"/>
      <c r="E2502" s="108"/>
      <c r="F2502" s="108"/>
      <c r="G2502" s="108"/>
      <c r="H2502" s="166"/>
      <c r="I2502" s="141"/>
      <c r="J2502" s="141"/>
      <c r="K2502" s="152"/>
      <c r="L2502" s="152"/>
      <c r="M2502" s="152"/>
      <c r="N2502" s="152"/>
      <c r="O2502" s="99"/>
      <c r="P2502" s="99"/>
      <c r="Q2502" s="157"/>
    </row>
    <row r="2503" spans="1:17">
      <c r="A2503" s="106"/>
      <c r="B2503" s="107"/>
      <c r="C2503" s="108"/>
      <c r="D2503" s="108"/>
      <c r="E2503" s="108"/>
      <c r="F2503" s="108"/>
      <c r="G2503" s="108"/>
      <c r="H2503" s="166"/>
      <c r="I2503" s="141"/>
      <c r="J2503" s="141"/>
      <c r="K2503" s="152"/>
      <c r="L2503" s="152"/>
      <c r="M2503" s="152"/>
      <c r="N2503" s="152"/>
      <c r="O2503" s="99"/>
      <c r="P2503" s="99"/>
      <c r="Q2503" s="157"/>
    </row>
    <row r="2504" spans="1:17">
      <c r="A2504" s="106"/>
      <c r="B2504" s="107"/>
      <c r="C2504" s="108"/>
      <c r="D2504" s="108"/>
      <c r="E2504" s="108"/>
      <c r="F2504" s="108"/>
      <c r="G2504" s="108"/>
      <c r="H2504" s="166"/>
      <c r="I2504" s="141"/>
      <c r="J2504" s="141"/>
      <c r="K2504" s="152"/>
      <c r="L2504" s="152"/>
      <c r="M2504" s="152"/>
      <c r="N2504" s="152"/>
      <c r="O2504" s="99"/>
      <c r="P2504" s="99"/>
      <c r="Q2504" s="157"/>
    </row>
    <row r="2505" spans="1:17">
      <c r="A2505" s="106"/>
      <c r="B2505" s="107"/>
      <c r="C2505" s="108"/>
      <c r="D2505" s="108"/>
      <c r="E2505" s="108"/>
      <c r="F2505" s="108"/>
      <c r="G2505" s="108"/>
      <c r="H2505" s="166"/>
      <c r="I2505" s="141"/>
      <c r="J2505" s="141"/>
      <c r="K2505" s="152"/>
      <c r="L2505" s="152"/>
      <c r="M2505" s="152"/>
      <c r="N2505" s="152"/>
      <c r="O2505" s="99"/>
      <c r="P2505" s="99"/>
      <c r="Q2505" s="157"/>
    </row>
    <row r="2506" spans="1:17">
      <c r="A2506" s="106"/>
      <c r="B2506" s="107"/>
      <c r="C2506" s="108"/>
      <c r="D2506" s="108"/>
      <c r="E2506" s="108"/>
      <c r="F2506" s="108"/>
      <c r="G2506" s="108"/>
      <c r="H2506" s="166"/>
      <c r="I2506" s="141"/>
      <c r="J2506" s="141"/>
      <c r="K2506" s="152"/>
      <c r="L2506" s="152"/>
      <c r="M2506" s="152"/>
      <c r="N2506" s="152"/>
      <c r="O2506" s="99"/>
      <c r="P2506" s="99"/>
      <c r="Q2506" s="157"/>
    </row>
    <row r="2507" spans="1:17">
      <c r="A2507" s="106"/>
      <c r="B2507" s="107"/>
      <c r="C2507" s="108"/>
      <c r="D2507" s="108"/>
      <c r="E2507" s="108"/>
      <c r="F2507" s="108"/>
      <c r="G2507" s="108"/>
      <c r="H2507" s="166"/>
      <c r="I2507" s="141"/>
      <c r="J2507" s="141"/>
      <c r="K2507" s="152"/>
      <c r="L2507" s="152"/>
      <c r="M2507" s="152"/>
      <c r="N2507" s="152"/>
      <c r="O2507" s="99"/>
      <c r="P2507" s="99"/>
      <c r="Q2507" s="157"/>
    </row>
    <row r="2508" spans="1:17">
      <c r="A2508" s="106"/>
      <c r="B2508" s="107"/>
      <c r="C2508" s="108"/>
      <c r="D2508" s="108"/>
      <c r="E2508" s="108"/>
      <c r="F2508" s="108"/>
      <c r="G2508" s="108"/>
      <c r="H2508" s="166"/>
      <c r="I2508" s="141"/>
      <c r="J2508" s="141"/>
      <c r="K2508" s="152"/>
      <c r="L2508" s="152"/>
      <c r="M2508" s="152"/>
      <c r="N2508" s="152"/>
      <c r="O2508" s="99"/>
      <c r="P2508" s="99"/>
      <c r="Q2508" s="157"/>
    </row>
    <row r="2509" spans="1:17">
      <c r="A2509" s="106"/>
      <c r="B2509" s="107"/>
      <c r="C2509" s="108"/>
      <c r="D2509" s="108"/>
      <c r="E2509" s="108"/>
      <c r="F2509" s="108"/>
      <c r="G2509" s="108"/>
      <c r="H2509" s="166"/>
      <c r="I2509" s="141"/>
      <c r="J2509" s="141"/>
      <c r="K2509" s="152"/>
      <c r="L2509" s="152"/>
      <c r="M2509" s="152"/>
      <c r="N2509" s="152"/>
      <c r="O2509" s="99"/>
      <c r="P2509" s="99"/>
      <c r="Q2509" s="157"/>
    </row>
    <row r="2510" spans="1:17">
      <c r="A2510" s="106"/>
      <c r="B2510" s="107"/>
      <c r="C2510" s="108"/>
      <c r="D2510" s="108"/>
      <c r="E2510" s="108"/>
      <c r="F2510" s="108"/>
      <c r="G2510" s="108"/>
      <c r="H2510" s="166"/>
      <c r="I2510" s="141"/>
      <c r="J2510" s="141"/>
      <c r="K2510" s="152"/>
      <c r="L2510" s="152"/>
      <c r="M2510" s="152"/>
      <c r="N2510" s="152"/>
      <c r="O2510" s="99"/>
      <c r="P2510" s="99"/>
      <c r="Q2510" s="157"/>
    </row>
    <row r="2511" spans="1:17">
      <c r="A2511" s="106"/>
      <c r="B2511" s="107"/>
      <c r="C2511" s="108"/>
      <c r="D2511" s="108"/>
      <c r="E2511" s="108"/>
      <c r="F2511" s="108"/>
      <c r="G2511" s="108"/>
      <c r="H2511" s="166"/>
      <c r="I2511" s="141"/>
      <c r="J2511" s="141"/>
      <c r="K2511" s="152"/>
      <c r="L2511" s="152"/>
      <c r="M2511" s="152"/>
      <c r="N2511" s="152"/>
      <c r="O2511" s="99"/>
      <c r="P2511" s="99"/>
      <c r="Q2511" s="157"/>
    </row>
    <row r="2512" spans="1:17">
      <c r="A2512" s="106"/>
      <c r="B2512" s="107"/>
      <c r="C2512" s="108"/>
      <c r="D2512" s="108"/>
      <c r="E2512" s="108"/>
      <c r="F2512" s="108"/>
      <c r="G2512" s="108"/>
      <c r="H2512" s="166"/>
      <c r="I2512" s="141"/>
      <c r="J2512" s="141"/>
      <c r="K2512" s="152"/>
      <c r="L2512" s="152"/>
      <c r="M2512" s="152"/>
      <c r="N2512" s="152"/>
      <c r="O2512" s="99"/>
      <c r="P2512" s="99"/>
      <c r="Q2512" s="157"/>
    </row>
    <row r="2513" spans="1:17">
      <c r="A2513" s="106"/>
      <c r="B2513" s="107"/>
      <c r="C2513" s="108"/>
      <c r="D2513" s="108"/>
      <c r="E2513" s="108"/>
      <c r="F2513" s="108"/>
      <c r="G2513" s="108"/>
      <c r="H2513" s="166"/>
      <c r="I2513" s="141"/>
      <c r="J2513" s="141"/>
      <c r="K2513" s="152"/>
      <c r="L2513" s="152"/>
      <c r="M2513" s="152"/>
      <c r="N2513" s="152"/>
      <c r="O2513" s="99"/>
      <c r="P2513" s="99"/>
      <c r="Q2513" s="157"/>
    </row>
    <row r="2514" spans="1:17">
      <c r="A2514" s="106"/>
      <c r="B2514" s="107"/>
      <c r="C2514" s="108"/>
      <c r="D2514" s="108"/>
      <c r="E2514" s="108"/>
      <c r="F2514" s="108"/>
      <c r="G2514" s="108"/>
      <c r="H2514" s="166"/>
      <c r="I2514" s="141"/>
      <c r="J2514" s="141"/>
      <c r="K2514" s="152"/>
      <c r="L2514" s="152"/>
      <c r="M2514" s="152"/>
      <c r="N2514" s="152"/>
      <c r="O2514" s="99"/>
      <c r="P2514" s="99"/>
      <c r="Q2514" s="157"/>
    </row>
    <row r="2515" spans="1:17">
      <c r="A2515" s="106"/>
      <c r="B2515" s="107"/>
      <c r="C2515" s="108"/>
      <c r="D2515" s="108"/>
      <c r="E2515" s="108"/>
      <c r="F2515" s="108"/>
      <c r="G2515" s="108"/>
      <c r="H2515" s="166"/>
      <c r="I2515" s="141"/>
      <c r="J2515" s="141"/>
      <c r="K2515" s="152"/>
      <c r="L2515" s="152"/>
      <c r="M2515" s="152"/>
      <c r="N2515" s="152"/>
      <c r="O2515" s="99"/>
      <c r="P2515" s="99"/>
      <c r="Q2515" s="157"/>
    </row>
    <row r="2516" spans="1:17">
      <c r="A2516" s="106"/>
      <c r="B2516" s="107"/>
      <c r="C2516" s="108"/>
      <c r="D2516" s="108"/>
      <c r="E2516" s="108"/>
      <c r="F2516" s="108"/>
      <c r="G2516" s="108"/>
      <c r="H2516" s="166"/>
      <c r="I2516" s="141"/>
      <c r="J2516" s="141"/>
      <c r="K2516" s="152"/>
      <c r="L2516" s="152"/>
      <c r="M2516" s="152"/>
      <c r="N2516" s="152"/>
      <c r="O2516" s="99"/>
      <c r="P2516" s="99"/>
      <c r="Q2516" s="157"/>
    </row>
    <row r="2517" spans="1:17">
      <c r="A2517" s="106"/>
      <c r="B2517" s="107"/>
      <c r="C2517" s="108"/>
      <c r="D2517" s="108"/>
      <c r="E2517" s="108"/>
      <c r="F2517" s="108"/>
      <c r="G2517" s="108"/>
      <c r="H2517" s="166"/>
      <c r="I2517" s="141"/>
      <c r="J2517" s="141"/>
      <c r="K2517" s="152"/>
      <c r="L2517" s="152"/>
      <c r="M2517" s="152"/>
      <c r="N2517" s="152"/>
      <c r="O2517" s="99"/>
      <c r="P2517" s="99"/>
      <c r="Q2517" s="157"/>
    </row>
    <row r="2518" spans="1:17">
      <c r="A2518" s="106"/>
      <c r="B2518" s="107"/>
      <c r="C2518" s="108"/>
      <c r="D2518" s="108"/>
      <c r="E2518" s="108"/>
      <c r="F2518" s="108"/>
      <c r="G2518" s="108"/>
      <c r="H2518" s="166"/>
      <c r="I2518" s="141"/>
      <c r="J2518" s="141"/>
      <c r="K2518" s="152"/>
      <c r="L2518" s="152"/>
      <c r="M2518" s="152"/>
      <c r="N2518" s="152"/>
      <c r="O2518" s="99"/>
      <c r="P2518" s="99"/>
      <c r="Q2518" s="157"/>
    </row>
    <row r="2519" spans="1:17">
      <c r="A2519" s="106"/>
      <c r="B2519" s="107"/>
      <c r="C2519" s="108"/>
      <c r="D2519" s="108"/>
      <c r="E2519" s="108"/>
      <c r="F2519" s="108"/>
      <c r="G2519" s="108"/>
      <c r="H2519" s="166"/>
      <c r="I2519" s="141"/>
      <c r="J2519" s="141"/>
      <c r="K2519" s="152"/>
      <c r="L2519" s="152"/>
      <c r="M2519" s="152"/>
      <c r="N2519" s="152"/>
      <c r="O2519" s="99"/>
      <c r="P2519" s="99"/>
      <c r="Q2519" s="157"/>
    </row>
    <row r="2520" spans="1:17">
      <c r="A2520" s="106"/>
      <c r="B2520" s="107"/>
      <c r="C2520" s="108"/>
      <c r="D2520" s="108"/>
      <c r="E2520" s="108"/>
      <c r="F2520" s="108"/>
      <c r="G2520" s="108"/>
      <c r="H2520" s="166"/>
      <c r="I2520" s="141"/>
      <c r="J2520" s="141"/>
      <c r="K2520" s="152"/>
      <c r="L2520" s="152"/>
      <c r="M2520" s="152"/>
      <c r="N2520" s="152"/>
      <c r="O2520" s="99"/>
      <c r="P2520" s="99"/>
      <c r="Q2520" s="157"/>
    </row>
    <row r="2521" spans="1:17">
      <c r="A2521" s="106"/>
      <c r="B2521" s="107"/>
      <c r="C2521" s="108"/>
      <c r="D2521" s="108"/>
      <c r="E2521" s="108"/>
      <c r="F2521" s="108"/>
      <c r="G2521" s="108"/>
      <c r="H2521" s="166"/>
      <c r="I2521" s="141"/>
      <c r="J2521" s="141"/>
      <c r="K2521" s="152"/>
      <c r="L2521" s="152"/>
      <c r="M2521" s="152"/>
      <c r="N2521" s="152"/>
      <c r="O2521" s="99"/>
      <c r="P2521" s="99"/>
      <c r="Q2521" s="157"/>
    </row>
    <row r="2522" spans="1:17">
      <c r="A2522" s="106"/>
      <c r="B2522" s="107"/>
      <c r="C2522" s="108"/>
      <c r="D2522" s="108"/>
      <c r="E2522" s="108"/>
      <c r="F2522" s="108"/>
      <c r="G2522" s="108"/>
      <c r="H2522" s="166"/>
      <c r="I2522" s="141"/>
      <c r="J2522" s="141"/>
      <c r="K2522" s="152"/>
      <c r="L2522" s="152"/>
      <c r="M2522" s="152"/>
      <c r="N2522" s="152"/>
      <c r="O2522" s="99"/>
      <c r="P2522" s="99"/>
      <c r="Q2522" s="157"/>
    </row>
    <row r="2523" spans="1:17">
      <c r="A2523" s="106"/>
      <c r="B2523" s="107"/>
      <c r="C2523" s="108"/>
      <c r="D2523" s="108"/>
      <c r="E2523" s="108"/>
      <c r="F2523" s="108"/>
      <c r="G2523" s="108"/>
      <c r="H2523" s="166"/>
      <c r="I2523" s="141"/>
      <c r="J2523" s="141"/>
      <c r="K2523" s="152"/>
      <c r="L2523" s="152"/>
      <c r="M2523" s="152"/>
      <c r="N2523" s="152"/>
      <c r="O2523" s="99"/>
      <c r="P2523" s="99"/>
      <c r="Q2523" s="157"/>
    </row>
    <row r="2524" spans="1:17">
      <c r="A2524" s="106"/>
      <c r="B2524" s="107"/>
      <c r="C2524" s="108"/>
      <c r="D2524" s="108"/>
      <c r="E2524" s="108"/>
      <c r="F2524" s="108"/>
      <c r="G2524" s="108"/>
      <c r="H2524" s="166"/>
      <c r="I2524" s="141"/>
      <c r="J2524" s="141"/>
      <c r="K2524" s="152"/>
      <c r="L2524" s="152"/>
      <c r="M2524" s="152"/>
      <c r="N2524" s="152"/>
      <c r="O2524" s="99"/>
      <c r="P2524" s="99"/>
      <c r="Q2524" s="157"/>
    </row>
    <row r="2525" spans="1:17">
      <c r="A2525" s="106"/>
      <c r="B2525" s="107"/>
      <c r="C2525" s="108"/>
      <c r="D2525" s="108"/>
      <c r="E2525" s="108"/>
      <c r="F2525" s="108"/>
      <c r="G2525" s="108"/>
      <c r="H2525" s="166"/>
      <c r="I2525" s="141"/>
      <c r="J2525" s="141"/>
      <c r="K2525" s="152"/>
      <c r="L2525" s="152"/>
      <c r="M2525" s="152"/>
      <c r="N2525" s="152"/>
      <c r="O2525" s="99"/>
      <c r="P2525" s="99"/>
      <c r="Q2525" s="157"/>
    </row>
    <row r="2526" spans="1:17">
      <c r="A2526" s="106"/>
      <c r="B2526" s="107"/>
      <c r="C2526" s="108"/>
      <c r="D2526" s="108"/>
      <c r="E2526" s="108"/>
      <c r="F2526" s="108"/>
      <c r="G2526" s="108"/>
      <c r="H2526" s="166"/>
      <c r="I2526" s="141"/>
      <c r="J2526" s="141"/>
      <c r="K2526" s="152"/>
      <c r="L2526" s="152"/>
      <c r="M2526" s="152"/>
      <c r="N2526" s="152"/>
      <c r="O2526" s="99"/>
      <c r="P2526" s="99"/>
      <c r="Q2526" s="157"/>
    </row>
    <row r="2527" spans="1:17">
      <c r="A2527" s="106"/>
      <c r="B2527" s="107"/>
      <c r="C2527" s="108"/>
      <c r="D2527" s="108"/>
      <c r="E2527" s="108"/>
      <c r="F2527" s="108"/>
      <c r="G2527" s="108"/>
      <c r="H2527" s="166"/>
      <c r="I2527" s="141"/>
      <c r="J2527" s="141"/>
      <c r="K2527" s="152"/>
      <c r="L2527" s="152"/>
      <c r="M2527" s="152"/>
      <c r="N2527" s="152"/>
      <c r="O2527" s="99"/>
      <c r="P2527" s="99"/>
      <c r="Q2527" s="157"/>
    </row>
    <row r="2528" spans="1:17">
      <c r="A2528" s="106"/>
      <c r="B2528" s="107"/>
      <c r="C2528" s="108"/>
      <c r="D2528" s="108"/>
      <c r="E2528" s="108"/>
      <c r="F2528" s="108"/>
      <c r="G2528" s="108"/>
      <c r="H2528" s="166"/>
      <c r="I2528" s="141"/>
      <c r="J2528" s="141"/>
      <c r="K2528" s="152"/>
      <c r="L2528" s="152"/>
      <c r="M2528" s="152"/>
      <c r="N2528" s="152"/>
      <c r="O2528" s="99"/>
      <c r="P2528" s="99"/>
      <c r="Q2528" s="157"/>
    </row>
    <row r="2529" spans="1:17">
      <c r="A2529" s="106"/>
      <c r="B2529" s="107"/>
      <c r="C2529" s="108"/>
      <c r="D2529" s="108"/>
      <c r="E2529" s="108"/>
      <c r="F2529" s="108"/>
      <c r="G2529" s="108"/>
      <c r="H2529" s="166"/>
      <c r="I2529" s="141"/>
      <c r="J2529" s="141"/>
      <c r="K2529" s="152"/>
      <c r="L2529" s="152"/>
      <c r="M2529" s="152"/>
      <c r="N2529" s="152"/>
      <c r="O2529" s="99"/>
      <c r="P2529" s="99"/>
      <c r="Q2529" s="157"/>
    </row>
    <row r="2530" spans="1:17">
      <c r="A2530" s="106"/>
      <c r="B2530" s="107"/>
      <c r="C2530" s="108"/>
      <c r="D2530" s="108"/>
      <c r="E2530" s="108"/>
      <c r="F2530" s="108"/>
      <c r="G2530" s="108"/>
      <c r="H2530" s="166"/>
      <c r="I2530" s="141"/>
      <c r="J2530" s="141"/>
      <c r="K2530" s="152"/>
      <c r="L2530" s="152"/>
      <c r="M2530" s="152"/>
      <c r="N2530" s="152"/>
      <c r="O2530" s="99"/>
      <c r="P2530" s="99"/>
      <c r="Q2530" s="157"/>
    </row>
    <row r="2531" spans="1:17">
      <c r="A2531" s="106"/>
      <c r="B2531" s="107"/>
      <c r="C2531" s="108"/>
      <c r="D2531" s="108"/>
      <c r="E2531" s="108"/>
      <c r="F2531" s="108"/>
      <c r="G2531" s="108"/>
      <c r="H2531" s="166"/>
      <c r="I2531" s="141"/>
      <c r="J2531" s="141"/>
      <c r="K2531" s="152"/>
      <c r="L2531" s="152"/>
      <c r="M2531" s="152"/>
      <c r="N2531" s="152"/>
      <c r="O2531" s="99"/>
      <c r="P2531" s="99"/>
      <c r="Q2531" s="157"/>
    </row>
    <row r="2532" spans="1:17">
      <c r="A2532" s="106"/>
      <c r="B2532" s="107"/>
      <c r="C2532" s="108"/>
      <c r="D2532" s="108"/>
      <c r="E2532" s="108"/>
      <c r="F2532" s="108"/>
      <c r="G2532" s="108"/>
      <c r="H2532" s="166"/>
      <c r="I2532" s="141"/>
      <c r="J2532" s="141"/>
      <c r="K2532" s="152"/>
      <c r="L2532" s="152"/>
      <c r="M2532" s="152"/>
      <c r="N2532" s="152"/>
      <c r="O2532" s="99"/>
      <c r="P2532" s="99"/>
      <c r="Q2532" s="157"/>
    </row>
    <row r="2533" spans="1:17">
      <c r="A2533" s="106"/>
      <c r="B2533" s="107"/>
      <c r="C2533" s="108"/>
      <c r="D2533" s="108"/>
      <c r="E2533" s="108"/>
      <c r="F2533" s="108"/>
      <c r="G2533" s="108"/>
      <c r="H2533" s="166"/>
      <c r="I2533" s="141"/>
      <c r="J2533" s="141"/>
      <c r="K2533" s="152"/>
      <c r="L2533" s="152"/>
      <c r="M2533" s="152"/>
      <c r="N2533" s="152"/>
      <c r="O2533" s="99"/>
      <c r="P2533" s="99"/>
      <c r="Q2533" s="157"/>
    </row>
    <row r="2534" spans="1:17">
      <c r="A2534" s="106"/>
      <c r="B2534" s="107"/>
      <c r="C2534" s="108"/>
      <c r="D2534" s="108"/>
      <c r="E2534" s="108"/>
      <c r="F2534" s="108"/>
      <c r="G2534" s="108"/>
      <c r="H2534" s="166"/>
      <c r="I2534" s="141"/>
      <c r="J2534" s="141"/>
      <c r="K2534" s="152"/>
      <c r="L2534" s="152"/>
      <c r="M2534" s="152"/>
      <c r="N2534" s="152"/>
      <c r="O2534" s="99"/>
      <c r="P2534" s="99"/>
      <c r="Q2534" s="157"/>
    </row>
    <row r="2535" spans="1:17">
      <c r="A2535" s="106"/>
      <c r="B2535" s="107"/>
      <c r="C2535" s="108"/>
      <c r="D2535" s="108"/>
      <c r="E2535" s="108"/>
      <c r="F2535" s="108"/>
      <c r="G2535" s="108"/>
      <c r="H2535" s="166"/>
      <c r="I2535" s="141"/>
      <c r="J2535" s="141"/>
      <c r="K2535" s="152"/>
      <c r="L2535" s="152"/>
      <c r="M2535" s="152"/>
      <c r="N2535" s="152"/>
      <c r="O2535" s="99"/>
      <c r="P2535" s="99"/>
      <c r="Q2535" s="157"/>
    </row>
    <row r="2536" spans="1:17">
      <c r="A2536" s="106"/>
      <c r="B2536" s="107"/>
      <c r="C2536" s="108"/>
      <c r="D2536" s="108"/>
      <c r="E2536" s="108"/>
      <c r="F2536" s="108"/>
      <c r="G2536" s="108"/>
      <c r="H2536" s="166"/>
      <c r="I2536" s="141"/>
      <c r="J2536" s="141"/>
      <c r="K2536" s="152"/>
      <c r="L2536" s="152"/>
      <c r="M2536" s="152"/>
      <c r="N2536" s="152"/>
      <c r="O2536" s="99"/>
      <c r="P2536" s="99"/>
      <c r="Q2536" s="157"/>
    </row>
    <row r="2537" spans="1:17">
      <c r="A2537" s="106"/>
      <c r="B2537" s="107"/>
      <c r="C2537" s="108"/>
      <c r="D2537" s="108"/>
      <c r="E2537" s="108"/>
      <c r="F2537" s="108"/>
      <c r="G2537" s="108"/>
      <c r="H2537" s="166"/>
      <c r="I2537" s="141"/>
      <c r="J2537" s="141"/>
      <c r="K2537" s="152"/>
      <c r="L2537" s="152"/>
      <c r="M2537" s="152"/>
      <c r="N2537" s="152"/>
      <c r="O2537" s="99"/>
      <c r="P2537" s="99"/>
      <c r="Q2537" s="157"/>
    </row>
    <row r="2538" spans="1:17">
      <c r="A2538" s="106"/>
      <c r="B2538" s="107"/>
      <c r="C2538" s="108"/>
      <c r="D2538" s="108"/>
      <c r="E2538" s="108"/>
      <c r="F2538" s="108"/>
      <c r="G2538" s="108"/>
      <c r="H2538" s="166"/>
      <c r="I2538" s="141"/>
      <c r="J2538" s="141"/>
      <c r="K2538" s="152"/>
      <c r="L2538" s="152"/>
      <c r="M2538" s="152"/>
      <c r="N2538" s="152"/>
      <c r="O2538" s="99"/>
      <c r="P2538" s="99"/>
      <c r="Q2538" s="157"/>
    </row>
    <row r="2539" spans="1:17">
      <c r="A2539" s="106"/>
      <c r="B2539" s="107"/>
      <c r="C2539" s="108"/>
      <c r="D2539" s="108"/>
      <c r="E2539" s="108"/>
      <c r="F2539" s="108"/>
      <c r="G2539" s="108"/>
      <c r="H2539" s="166"/>
      <c r="I2539" s="141"/>
      <c r="J2539" s="141"/>
      <c r="K2539" s="152"/>
      <c r="L2539" s="152"/>
      <c r="M2539" s="152"/>
      <c r="N2539" s="152"/>
      <c r="O2539" s="99"/>
      <c r="P2539" s="99"/>
      <c r="Q2539" s="157"/>
    </row>
    <row r="2540" spans="1:17">
      <c r="A2540" s="106"/>
      <c r="B2540" s="107"/>
      <c r="C2540" s="108"/>
      <c r="D2540" s="108"/>
      <c r="E2540" s="108"/>
      <c r="F2540" s="108"/>
      <c r="G2540" s="108"/>
      <c r="H2540" s="166"/>
      <c r="I2540" s="141"/>
      <c r="J2540" s="141"/>
      <c r="K2540" s="152"/>
      <c r="L2540" s="152"/>
      <c r="M2540" s="152"/>
      <c r="N2540" s="152"/>
      <c r="O2540" s="99"/>
      <c r="P2540" s="99"/>
      <c r="Q2540" s="157"/>
    </row>
    <row r="2541" spans="1:17">
      <c r="A2541" s="106"/>
      <c r="B2541" s="107"/>
      <c r="C2541" s="108"/>
      <c r="D2541" s="108"/>
      <c r="E2541" s="108"/>
      <c r="F2541" s="108"/>
      <c r="G2541" s="108"/>
      <c r="H2541" s="166"/>
      <c r="I2541" s="141"/>
      <c r="J2541" s="141"/>
      <c r="K2541" s="152"/>
      <c r="L2541" s="152"/>
      <c r="M2541" s="152"/>
      <c r="N2541" s="152"/>
      <c r="O2541" s="99"/>
      <c r="P2541" s="99"/>
      <c r="Q2541" s="157"/>
    </row>
    <row r="2542" spans="1:17">
      <c r="A2542" s="106"/>
      <c r="B2542" s="107"/>
      <c r="C2542" s="108"/>
      <c r="D2542" s="108"/>
      <c r="E2542" s="108"/>
      <c r="F2542" s="108"/>
      <c r="G2542" s="108"/>
      <c r="H2542" s="166"/>
      <c r="I2542" s="141"/>
      <c r="J2542" s="141"/>
      <c r="K2542" s="152"/>
      <c r="L2542" s="152"/>
      <c r="M2542" s="152"/>
      <c r="N2542" s="152"/>
      <c r="O2542" s="99"/>
      <c r="P2542" s="99"/>
      <c r="Q2542" s="157"/>
    </row>
    <row r="2543" spans="1:17">
      <c r="A2543" s="106"/>
      <c r="B2543" s="107"/>
      <c r="C2543" s="108"/>
      <c r="D2543" s="108"/>
      <c r="E2543" s="108"/>
      <c r="F2543" s="108"/>
      <c r="G2543" s="108"/>
      <c r="H2543" s="166"/>
      <c r="I2543" s="141"/>
      <c r="J2543" s="141"/>
      <c r="K2543" s="152"/>
      <c r="L2543" s="152"/>
      <c r="M2543" s="152"/>
      <c r="N2543" s="152"/>
      <c r="O2543" s="99"/>
      <c r="P2543" s="99"/>
      <c r="Q2543" s="157"/>
    </row>
    <row r="2544" spans="1:17">
      <c r="A2544" s="106"/>
      <c r="B2544" s="107"/>
      <c r="C2544" s="108"/>
      <c r="D2544" s="108"/>
      <c r="E2544" s="108"/>
      <c r="F2544" s="108"/>
      <c r="G2544" s="108"/>
      <c r="H2544" s="166"/>
      <c r="I2544" s="141"/>
      <c r="J2544" s="141"/>
      <c r="K2544" s="152"/>
      <c r="L2544" s="152"/>
      <c r="M2544" s="152"/>
      <c r="N2544" s="152"/>
      <c r="O2544" s="99"/>
      <c r="P2544" s="99"/>
      <c r="Q2544" s="157"/>
    </row>
    <row r="2545" spans="1:17">
      <c r="A2545" s="106"/>
      <c r="B2545" s="107"/>
      <c r="C2545" s="108"/>
      <c r="D2545" s="108"/>
      <c r="E2545" s="108"/>
      <c r="F2545" s="108"/>
      <c r="G2545" s="108"/>
      <c r="H2545" s="166"/>
      <c r="I2545" s="141"/>
      <c r="J2545" s="141"/>
      <c r="K2545" s="152"/>
      <c r="L2545" s="152"/>
      <c r="M2545" s="152"/>
      <c r="N2545" s="152"/>
      <c r="O2545" s="99"/>
      <c r="P2545" s="99"/>
      <c r="Q2545" s="157"/>
    </row>
    <row r="2546" spans="1:17">
      <c r="A2546" s="106"/>
      <c r="B2546" s="107"/>
      <c r="C2546" s="108"/>
      <c r="D2546" s="108"/>
      <c r="E2546" s="108"/>
      <c r="F2546" s="108"/>
      <c r="G2546" s="108"/>
      <c r="H2546" s="166"/>
      <c r="I2546" s="141"/>
      <c r="J2546" s="141"/>
      <c r="K2546" s="152"/>
      <c r="L2546" s="152"/>
      <c r="M2546" s="152"/>
      <c r="N2546" s="152"/>
      <c r="O2546" s="99"/>
      <c r="P2546" s="99"/>
      <c r="Q2546" s="157"/>
    </row>
    <row r="2547" spans="1:17">
      <c r="A2547" s="106"/>
      <c r="B2547" s="107"/>
      <c r="C2547" s="108"/>
      <c r="D2547" s="108"/>
      <c r="E2547" s="108"/>
      <c r="F2547" s="108"/>
      <c r="G2547" s="108"/>
      <c r="H2547" s="166"/>
      <c r="I2547" s="141"/>
      <c r="J2547" s="141"/>
      <c r="K2547" s="152"/>
      <c r="L2547" s="152"/>
      <c r="M2547" s="152"/>
      <c r="N2547" s="152"/>
      <c r="O2547" s="99"/>
      <c r="P2547" s="99"/>
      <c r="Q2547" s="157"/>
    </row>
    <row r="2548" spans="1:17">
      <c r="A2548" s="106"/>
      <c r="B2548" s="107"/>
      <c r="C2548" s="108"/>
      <c r="D2548" s="108"/>
      <c r="E2548" s="108"/>
      <c r="F2548" s="108"/>
      <c r="G2548" s="108"/>
      <c r="H2548" s="166"/>
      <c r="I2548" s="141"/>
      <c r="J2548" s="141"/>
      <c r="K2548" s="152"/>
      <c r="L2548" s="152"/>
      <c r="M2548" s="152"/>
      <c r="N2548" s="152"/>
      <c r="O2548" s="99"/>
      <c r="P2548" s="99"/>
      <c r="Q2548" s="157"/>
    </row>
    <row r="2549" spans="1:17">
      <c r="A2549" s="106"/>
      <c r="B2549" s="107"/>
      <c r="C2549" s="108"/>
      <c r="D2549" s="108"/>
      <c r="E2549" s="108"/>
      <c r="F2549" s="108"/>
      <c r="G2549" s="108"/>
      <c r="H2549" s="166"/>
      <c r="I2549" s="141"/>
      <c r="J2549" s="141"/>
      <c r="K2549" s="152"/>
      <c r="L2549" s="152"/>
      <c r="M2549" s="152"/>
      <c r="N2549" s="152"/>
      <c r="O2549" s="99"/>
      <c r="P2549" s="99"/>
      <c r="Q2549" s="157"/>
    </row>
    <row r="2550" spans="1:17">
      <c r="A2550" s="106"/>
      <c r="B2550" s="107"/>
      <c r="C2550" s="108"/>
      <c r="D2550" s="108"/>
      <c r="E2550" s="108"/>
      <c r="F2550" s="108"/>
      <c r="G2550" s="108"/>
      <c r="H2550" s="166"/>
      <c r="I2550" s="141"/>
      <c r="J2550" s="141"/>
      <c r="K2550" s="152"/>
      <c r="L2550" s="152"/>
      <c r="M2550" s="152"/>
      <c r="N2550" s="152"/>
      <c r="O2550" s="99"/>
      <c r="P2550" s="99"/>
      <c r="Q2550" s="157"/>
    </row>
    <row r="2551" spans="1:17">
      <c r="A2551" s="106"/>
      <c r="B2551" s="107"/>
      <c r="C2551" s="108"/>
      <c r="D2551" s="108"/>
      <c r="E2551" s="108"/>
      <c r="F2551" s="108"/>
      <c r="G2551" s="108"/>
      <c r="H2551" s="166"/>
      <c r="I2551" s="141"/>
      <c r="J2551" s="141"/>
      <c r="K2551" s="152"/>
      <c r="L2551" s="152"/>
      <c r="M2551" s="152"/>
      <c r="N2551" s="152"/>
      <c r="O2551" s="99"/>
      <c r="P2551" s="99"/>
      <c r="Q2551" s="157"/>
    </row>
    <row r="2552" spans="1:17">
      <c r="A2552" s="106"/>
      <c r="B2552" s="107"/>
      <c r="C2552" s="108"/>
      <c r="D2552" s="108"/>
      <c r="E2552" s="108"/>
      <c r="F2552" s="108"/>
      <c r="G2552" s="108"/>
      <c r="H2552" s="166"/>
      <c r="I2552" s="141"/>
      <c r="J2552" s="141"/>
      <c r="K2552" s="152"/>
      <c r="L2552" s="152"/>
      <c r="M2552" s="152"/>
      <c r="N2552" s="152"/>
      <c r="O2552" s="99"/>
      <c r="P2552" s="99"/>
      <c r="Q2552" s="157"/>
    </row>
    <row r="2553" spans="1:17">
      <c r="A2553" s="106"/>
      <c r="B2553" s="107"/>
      <c r="C2553" s="108"/>
      <c r="D2553" s="108"/>
      <c r="E2553" s="108"/>
      <c r="F2553" s="108"/>
      <c r="G2553" s="108"/>
      <c r="H2553" s="166"/>
      <c r="I2553" s="141"/>
      <c r="J2553" s="141"/>
      <c r="K2553" s="152"/>
      <c r="L2553" s="152"/>
      <c r="M2553" s="152"/>
      <c r="N2553" s="152"/>
      <c r="O2553" s="99"/>
      <c r="P2553" s="99"/>
      <c r="Q2553" s="157"/>
    </row>
    <row r="2554" spans="1:17">
      <c r="A2554" s="106"/>
      <c r="B2554" s="107"/>
      <c r="C2554" s="108"/>
      <c r="D2554" s="108"/>
      <c r="E2554" s="108"/>
      <c r="F2554" s="108"/>
      <c r="G2554" s="108"/>
      <c r="H2554" s="166"/>
      <c r="I2554" s="141"/>
      <c r="J2554" s="141"/>
      <c r="K2554" s="152"/>
      <c r="L2554" s="152"/>
      <c r="M2554" s="152"/>
      <c r="N2554" s="152"/>
      <c r="O2554" s="99"/>
      <c r="P2554" s="99"/>
      <c r="Q2554" s="157"/>
    </row>
    <row r="2555" spans="1:17">
      <c r="A2555" s="106"/>
      <c r="B2555" s="107"/>
      <c r="C2555" s="108"/>
      <c r="D2555" s="108"/>
      <c r="E2555" s="108"/>
      <c r="F2555" s="108"/>
      <c r="G2555" s="108"/>
      <c r="H2555" s="166"/>
      <c r="I2555" s="141"/>
      <c r="J2555" s="141"/>
      <c r="K2555" s="152"/>
      <c r="L2555" s="152"/>
      <c r="M2555" s="152"/>
      <c r="N2555" s="152"/>
      <c r="O2555" s="99"/>
      <c r="P2555" s="99"/>
      <c r="Q2555" s="157"/>
    </row>
    <row r="2556" spans="1:17">
      <c r="A2556" s="106"/>
      <c r="B2556" s="107"/>
      <c r="C2556" s="108"/>
      <c r="D2556" s="108"/>
      <c r="E2556" s="108"/>
      <c r="F2556" s="108"/>
      <c r="G2556" s="108"/>
      <c r="H2556" s="166"/>
      <c r="I2556" s="141"/>
      <c r="J2556" s="141"/>
      <c r="K2556" s="152"/>
      <c r="L2556" s="152"/>
      <c r="M2556" s="152"/>
      <c r="N2556" s="152"/>
      <c r="O2556" s="99"/>
      <c r="P2556" s="99"/>
      <c r="Q2556" s="157"/>
    </row>
    <row r="2557" spans="1:17">
      <c r="A2557" s="106"/>
      <c r="B2557" s="107"/>
      <c r="C2557" s="108"/>
      <c r="D2557" s="108"/>
      <c r="E2557" s="108"/>
      <c r="F2557" s="108"/>
      <c r="G2557" s="108"/>
      <c r="H2557" s="166"/>
      <c r="I2557" s="141"/>
      <c r="J2557" s="141"/>
      <c r="K2557" s="152"/>
      <c r="L2557" s="152"/>
      <c r="M2557" s="152"/>
      <c r="N2557" s="152"/>
      <c r="O2557" s="99"/>
      <c r="P2557" s="99"/>
      <c r="Q2557" s="157"/>
    </row>
    <row r="2558" spans="1:17">
      <c r="A2558" s="106"/>
      <c r="B2558" s="107"/>
      <c r="C2558" s="108"/>
      <c r="D2558" s="108"/>
      <c r="E2558" s="108"/>
      <c r="F2558" s="108"/>
      <c r="G2558" s="108"/>
      <c r="H2558" s="166"/>
      <c r="I2558" s="141"/>
      <c r="J2558" s="141"/>
      <c r="K2558" s="152"/>
      <c r="L2558" s="152"/>
      <c r="M2558" s="152"/>
      <c r="N2558" s="152"/>
      <c r="O2558" s="99"/>
      <c r="P2558" s="99"/>
      <c r="Q2558" s="157"/>
    </row>
    <row r="2559" spans="1:17">
      <c r="A2559" s="106"/>
      <c r="B2559" s="107"/>
      <c r="C2559" s="108"/>
      <c r="D2559" s="108"/>
      <c r="E2559" s="108"/>
      <c r="F2559" s="108"/>
      <c r="G2559" s="108"/>
      <c r="H2559" s="166"/>
      <c r="I2559" s="141"/>
      <c r="J2559" s="141"/>
      <c r="K2559" s="152"/>
      <c r="L2559" s="152"/>
      <c r="M2559" s="152"/>
      <c r="N2559" s="152"/>
      <c r="O2559" s="99"/>
      <c r="P2559" s="99"/>
      <c r="Q2559" s="157"/>
    </row>
    <row r="2560" spans="1:17">
      <c r="A2560" s="106"/>
      <c r="B2560" s="107"/>
      <c r="C2560" s="108"/>
      <c r="D2560" s="108"/>
      <c r="E2560" s="108"/>
      <c r="F2560" s="108"/>
      <c r="G2560" s="108"/>
      <c r="H2560" s="166"/>
      <c r="I2560" s="141"/>
      <c r="J2560" s="141"/>
      <c r="K2560" s="152"/>
      <c r="L2560" s="152"/>
      <c r="M2560" s="152"/>
      <c r="N2560" s="152"/>
      <c r="O2560" s="99"/>
      <c r="P2560" s="99"/>
      <c r="Q2560" s="157"/>
    </row>
    <row r="2561" spans="1:17">
      <c r="A2561" s="106"/>
      <c r="B2561" s="107"/>
      <c r="C2561" s="108"/>
      <c r="D2561" s="108"/>
      <c r="E2561" s="108"/>
      <c r="F2561" s="108"/>
      <c r="G2561" s="108"/>
      <c r="H2561" s="166"/>
      <c r="I2561" s="141"/>
      <c r="J2561" s="141"/>
      <c r="K2561" s="152"/>
      <c r="L2561" s="152"/>
      <c r="M2561" s="152"/>
      <c r="N2561" s="152"/>
      <c r="O2561" s="99"/>
      <c r="P2561" s="99"/>
      <c r="Q2561" s="157"/>
    </row>
    <row r="2562" spans="1:17">
      <c r="A2562" s="106"/>
      <c r="B2562" s="107"/>
      <c r="C2562" s="108"/>
      <c r="D2562" s="108"/>
      <c r="E2562" s="108"/>
      <c r="F2562" s="108"/>
      <c r="G2562" s="108"/>
      <c r="H2562" s="166"/>
      <c r="I2562" s="141"/>
      <c r="J2562" s="141"/>
      <c r="K2562" s="152"/>
      <c r="L2562" s="152"/>
      <c r="M2562" s="152"/>
      <c r="N2562" s="152"/>
      <c r="O2562" s="99"/>
      <c r="P2562" s="99"/>
      <c r="Q2562" s="157"/>
    </row>
    <row r="2563" spans="1:17">
      <c r="A2563" s="106"/>
      <c r="B2563" s="107"/>
      <c r="C2563" s="108"/>
      <c r="D2563" s="108"/>
      <c r="E2563" s="108"/>
      <c r="F2563" s="108"/>
      <c r="G2563" s="108"/>
      <c r="H2563" s="166"/>
      <c r="I2563" s="141"/>
      <c r="J2563" s="141"/>
      <c r="K2563" s="152"/>
      <c r="L2563" s="152"/>
      <c r="M2563" s="152"/>
      <c r="N2563" s="152"/>
      <c r="O2563" s="99"/>
      <c r="P2563" s="99"/>
      <c r="Q2563" s="157"/>
    </row>
    <row r="2564" spans="1:17">
      <c r="A2564" s="106"/>
      <c r="B2564" s="107"/>
      <c r="C2564" s="108"/>
      <c r="D2564" s="108"/>
      <c r="E2564" s="108"/>
      <c r="F2564" s="108"/>
      <c r="G2564" s="108"/>
      <c r="H2564" s="166"/>
      <c r="I2564" s="141"/>
      <c r="J2564" s="141"/>
      <c r="K2564" s="152"/>
      <c r="L2564" s="152"/>
      <c r="M2564" s="152"/>
      <c r="N2564" s="152"/>
      <c r="O2564" s="99"/>
      <c r="P2564" s="99"/>
      <c r="Q2564" s="157"/>
    </row>
    <row r="2565" spans="1:17">
      <c r="A2565" s="106"/>
      <c r="B2565" s="107"/>
      <c r="C2565" s="108"/>
      <c r="D2565" s="108"/>
      <c r="E2565" s="108"/>
      <c r="F2565" s="108"/>
      <c r="G2565" s="108"/>
      <c r="H2565" s="166"/>
      <c r="I2565" s="141"/>
      <c r="J2565" s="141"/>
      <c r="K2565" s="152"/>
      <c r="L2565" s="152"/>
      <c r="M2565" s="152"/>
      <c r="N2565" s="152"/>
      <c r="O2565" s="99"/>
      <c r="P2565" s="99"/>
      <c r="Q2565" s="157"/>
    </row>
    <row r="2566" spans="1:17">
      <c r="A2566" s="106"/>
      <c r="B2566" s="107"/>
      <c r="C2566" s="108"/>
      <c r="D2566" s="108"/>
      <c r="E2566" s="108"/>
      <c r="F2566" s="108"/>
      <c r="G2566" s="108"/>
      <c r="H2566" s="166"/>
      <c r="I2566" s="141"/>
      <c r="J2566" s="141"/>
      <c r="K2566" s="152"/>
      <c r="L2566" s="152"/>
      <c r="M2566" s="152"/>
      <c r="N2566" s="152"/>
      <c r="O2566" s="99"/>
      <c r="P2566" s="99"/>
      <c r="Q2566" s="157"/>
    </row>
    <row r="2567" spans="1:17">
      <c r="A2567" s="106"/>
      <c r="B2567" s="107"/>
      <c r="C2567" s="108"/>
      <c r="D2567" s="108"/>
      <c r="E2567" s="108"/>
      <c r="F2567" s="108"/>
      <c r="G2567" s="108"/>
      <c r="H2567" s="166"/>
      <c r="I2567" s="141"/>
      <c r="J2567" s="141"/>
      <c r="K2567" s="152"/>
      <c r="L2567" s="152"/>
      <c r="M2567" s="152"/>
      <c r="N2567" s="152"/>
      <c r="O2567" s="99"/>
      <c r="P2567" s="99"/>
      <c r="Q2567" s="157"/>
    </row>
    <row r="2568" spans="1:17">
      <c r="A2568" s="106"/>
      <c r="B2568" s="107"/>
      <c r="C2568" s="108"/>
      <c r="D2568" s="108"/>
      <c r="E2568" s="108"/>
      <c r="F2568" s="108"/>
      <c r="G2568" s="108"/>
      <c r="H2568" s="166"/>
      <c r="I2568" s="141"/>
      <c r="J2568" s="141"/>
      <c r="K2568" s="152"/>
      <c r="L2568" s="152"/>
      <c r="M2568" s="152"/>
      <c r="N2568" s="152"/>
      <c r="O2568" s="99"/>
      <c r="P2568" s="99"/>
      <c r="Q2568" s="157"/>
    </row>
    <row r="2569" spans="1:17">
      <c r="A2569" s="106"/>
      <c r="B2569" s="107"/>
      <c r="C2569" s="108"/>
      <c r="D2569" s="108"/>
      <c r="E2569" s="108"/>
      <c r="F2569" s="108"/>
      <c r="G2569" s="108"/>
      <c r="H2569" s="166"/>
      <c r="I2569" s="141"/>
      <c r="J2569" s="141"/>
      <c r="K2569" s="152"/>
      <c r="L2569" s="152"/>
      <c r="M2569" s="152"/>
      <c r="N2569" s="152"/>
      <c r="O2569" s="99"/>
      <c r="P2569" s="99"/>
      <c r="Q2569" s="157"/>
    </row>
    <row r="2570" spans="1:17">
      <c r="A2570" s="106"/>
      <c r="B2570" s="107"/>
      <c r="C2570" s="108"/>
      <c r="D2570" s="108"/>
      <c r="E2570" s="108"/>
      <c r="F2570" s="108"/>
      <c r="G2570" s="108"/>
      <c r="H2570" s="166"/>
      <c r="I2570" s="141"/>
      <c r="J2570" s="141"/>
      <c r="K2570" s="152"/>
      <c r="L2570" s="152"/>
      <c r="M2570" s="152"/>
      <c r="N2570" s="152"/>
      <c r="O2570" s="99"/>
      <c r="P2570" s="99"/>
      <c r="Q2570" s="157"/>
    </row>
    <row r="2571" spans="1:17">
      <c r="A2571" s="106"/>
      <c r="B2571" s="107"/>
      <c r="C2571" s="108"/>
      <c r="D2571" s="108"/>
      <c r="E2571" s="108"/>
      <c r="F2571" s="108"/>
      <c r="G2571" s="108"/>
      <c r="H2571" s="166"/>
      <c r="I2571" s="141"/>
      <c r="J2571" s="141"/>
      <c r="K2571" s="152"/>
      <c r="L2571" s="152"/>
      <c r="M2571" s="152"/>
      <c r="N2571" s="152"/>
      <c r="O2571" s="99"/>
      <c r="P2571" s="99"/>
      <c r="Q2571" s="157"/>
    </row>
    <row r="2572" spans="1:17">
      <c r="A2572" s="106"/>
      <c r="B2572" s="107"/>
      <c r="C2572" s="108"/>
      <c r="D2572" s="108"/>
      <c r="E2572" s="108"/>
      <c r="F2572" s="108"/>
      <c r="G2572" s="108"/>
      <c r="H2572" s="166"/>
      <c r="I2572" s="141"/>
      <c r="J2572" s="141"/>
      <c r="K2572" s="152"/>
      <c r="L2572" s="152"/>
      <c r="M2572" s="152"/>
      <c r="N2572" s="152"/>
      <c r="O2572" s="99"/>
      <c r="P2572" s="99"/>
      <c r="Q2572" s="157"/>
    </row>
    <row r="2573" spans="1:17">
      <c r="A2573" s="106"/>
      <c r="B2573" s="107"/>
      <c r="C2573" s="108"/>
      <c r="D2573" s="108"/>
      <c r="E2573" s="108"/>
      <c r="F2573" s="108"/>
      <c r="G2573" s="108"/>
      <c r="H2573" s="166"/>
      <c r="I2573" s="141"/>
      <c r="J2573" s="141"/>
      <c r="K2573" s="152"/>
      <c r="L2573" s="152"/>
      <c r="M2573" s="152"/>
      <c r="N2573" s="152"/>
      <c r="O2573" s="99"/>
      <c r="P2573" s="99"/>
      <c r="Q2573" s="157"/>
    </row>
    <row r="2574" spans="1:17">
      <c r="A2574" s="106"/>
      <c r="B2574" s="107"/>
      <c r="C2574" s="108"/>
      <c r="D2574" s="108"/>
      <c r="E2574" s="108"/>
      <c r="F2574" s="108"/>
      <c r="G2574" s="108"/>
      <c r="H2574" s="166"/>
      <c r="I2574" s="141"/>
      <c r="J2574" s="141"/>
      <c r="K2574" s="152"/>
      <c r="L2574" s="152"/>
      <c r="M2574" s="152"/>
      <c r="N2574" s="152"/>
      <c r="O2574" s="99"/>
      <c r="P2574" s="99"/>
      <c r="Q2574" s="157"/>
    </row>
    <row r="2575" spans="1:17">
      <c r="A2575" s="106"/>
      <c r="B2575" s="107"/>
      <c r="C2575" s="108"/>
      <c r="D2575" s="108"/>
      <c r="E2575" s="108"/>
      <c r="F2575" s="108"/>
      <c r="G2575" s="108"/>
      <c r="H2575" s="166"/>
      <c r="I2575" s="141"/>
      <c r="J2575" s="141"/>
      <c r="K2575" s="152"/>
      <c r="L2575" s="152"/>
      <c r="M2575" s="152"/>
      <c r="N2575" s="152"/>
      <c r="O2575" s="99"/>
      <c r="P2575" s="99"/>
      <c r="Q2575" s="157"/>
    </row>
    <row r="2576" spans="1:17">
      <c r="A2576" s="106"/>
      <c r="B2576" s="107"/>
      <c r="C2576" s="108"/>
      <c r="D2576" s="108"/>
      <c r="E2576" s="108"/>
      <c r="F2576" s="108"/>
      <c r="G2576" s="108"/>
      <c r="H2576" s="166"/>
      <c r="I2576" s="141"/>
      <c r="J2576" s="141"/>
      <c r="K2576" s="152"/>
      <c r="L2576" s="152"/>
      <c r="M2576" s="152"/>
      <c r="N2576" s="152"/>
      <c r="O2576" s="99"/>
      <c r="P2576" s="99"/>
      <c r="Q2576" s="157"/>
    </row>
    <row r="2577" spans="1:17">
      <c r="A2577" s="106"/>
      <c r="B2577" s="107"/>
      <c r="C2577" s="108"/>
      <c r="D2577" s="108"/>
      <c r="E2577" s="108"/>
      <c r="F2577" s="108"/>
      <c r="G2577" s="108"/>
      <c r="H2577" s="166"/>
      <c r="I2577" s="141"/>
      <c r="J2577" s="141"/>
      <c r="K2577" s="152"/>
      <c r="L2577" s="152"/>
      <c r="M2577" s="152"/>
      <c r="N2577" s="152"/>
      <c r="O2577" s="99"/>
      <c r="P2577" s="99"/>
      <c r="Q2577" s="157"/>
    </row>
    <row r="2578" spans="1:17">
      <c r="A2578" s="106"/>
      <c r="B2578" s="107"/>
      <c r="C2578" s="108"/>
      <c r="D2578" s="108"/>
      <c r="E2578" s="108"/>
      <c r="F2578" s="108"/>
      <c r="G2578" s="108"/>
      <c r="H2578" s="166"/>
      <c r="I2578" s="141"/>
      <c r="J2578" s="141"/>
      <c r="K2578" s="152"/>
      <c r="L2578" s="152"/>
      <c r="M2578" s="152"/>
      <c r="N2578" s="152"/>
      <c r="O2578" s="99"/>
      <c r="P2578" s="99"/>
      <c r="Q2578" s="157"/>
    </row>
    <row r="2579" spans="1:17">
      <c r="A2579" s="106"/>
      <c r="B2579" s="107"/>
      <c r="C2579" s="108"/>
      <c r="D2579" s="108"/>
      <c r="E2579" s="108"/>
      <c r="F2579" s="108"/>
      <c r="G2579" s="108"/>
      <c r="H2579" s="166"/>
      <c r="I2579" s="141"/>
      <c r="J2579" s="141"/>
      <c r="K2579" s="152"/>
      <c r="L2579" s="152"/>
      <c r="M2579" s="152"/>
      <c r="N2579" s="152"/>
      <c r="O2579" s="99"/>
      <c r="P2579" s="99"/>
      <c r="Q2579" s="157"/>
    </row>
    <row r="2580" spans="1:17">
      <c r="A2580" s="106"/>
      <c r="B2580" s="107"/>
      <c r="C2580" s="108"/>
      <c r="D2580" s="108"/>
      <c r="E2580" s="108"/>
      <c r="F2580" s="108"/>
      <c r="G2580" s="108"/>
      <c r="H2580" s="166"/>
      <c r="I2580" s="141"/>
      <c r="J2580" s="141"/>
      <c r="K2580" s="152"/>
      <c r="L2580" s="152"/>
      <c r="M2580" s="152"/>
      <c r="N2580" s="152"/>
      <c r="O2580" s="99"/>
      <c r="P2580" s="99"/>
      <c r="Q2580" s="157"/>
    </row>
    <row r="2581" spans="1:17">
      <c r="A2581" s="106"/>
      <c r="B2581" s="107"/>
      <c r="C2581" s="108"/>
      <c r="D2581" s="108"/>
      <c r="E2581" s="108"/>
      <c r="F2581" s="108"/>
      <c r="G2581" s="108"/>
      <c r="H2581" s="166"/>
      <c r="I2581" s="141"/>
      <c r="J2581" s="141"/>
      <c r="K2581" s="152"/>
      <c r="L2581" s="152"/>
      <c r="M2581" s="152"/>
      <c r="N2581" s="152"/>
      <c r="O2581" s="99"/>
      <c r="P2581" s="99"/>
      <c r="Q2581" s="157"/>
    </row>
    <row r="2582" spans="1:17">
      <c r="A2582" s="106"/>
      <c r="B2582" s="107"/>
      <c r="C2582" s="108"/>
      <c r="D2582" s="108"/>
      <c r="E2582" s="108"/>
      <c r="F2582" s="108"/>
      <c r="G2582" s="108"/>
      <c r="H2582" s="166"/>
      <c r="I2582" s="141"/>
      <c r="J2582" s="141"/>
      <c r="K2582" s="152"/>
      <c r="L2582" s="152"/>
      <c r="M2582" s="152"/>
      <c r="N2582" s="152"/>
      <c r="O2582" s="99"/>
      <c r="P2582" s="99"/>
      <c r="Q2582" s="157"/>
    </row>
    <row r="2583" spans="1:17">
      <c r="A2583" s="106"/>
      <c r="B2583" s="107"/>
      <c r="C2583" s="108"/>
      <c r="D2583" s="108"/>
      <c r="E2583" s="108"/>
      <c r="F2583" s="108"/>
      <c r="G2583" s="108"/>
      <c r="H2583" s="166"/>
      <c r="I2583" s="141"/>
      <c r="J2583" s="141"/>
      <c r="K2583" s="152"/>
      <c r="L2583" s="152"/>
      <c r="M2583" s="152"/>
      <c r="N2583" s="152"/>
      <c r="O2583" s="99"/>
      <c r="P2583" s="99"/>
      <c r="Q2583" s="157"/>
    </row>
    <row r="2584" spans="1:17">
      <c r="A2584" s="106"/>
      <c r="B2584" s="107"/>
      <c r="C2584" s="108"/>
      <c r="D2584" s="108"/>
      <c r="E2584" s="108"/>
      <c r="F2584" s="108"/>
      <c r="G2584" s="108"/>
      <c r="H2584" s="166"/>
      <c r="I2584" s="141"/>
      <c r="J2584" s="141"/>
      <c r="K2584" s="152"/>
      <c r="L2584" s="152"/>
      <c r="M2584" s="152"/>
      <c r="N2584" s="152"/>
      <c r="O2584" s="99"/>
      <c r="P2584" s="99"/>
      <c r="Q2584" s="157"/>
    </row>
    <row r="2585" spans="1:17">
      <c r="A2585" s="106"/>
      <c r="B2585" s="107"/>
      <c r="C2585" s="108"/>
      <c r="D2585" s="108"/>
      <c r="E2585" s="108"/>
      <c r="F2585" s="108"/>
      <c r="G2585" s="108"/>
      <c r="H2585" s="166"/>
      <c r="I2585" s="141"/>
      <c r="J2585" s="141"/>
      <c r="K2585" s="152"/>
      <c r="L2585" s="152"/>
      <c r="M2585" s="152"/>
      <c r="N2585" s="152"/>
      <c r="O2585" s="99"/>
      <c r="P2585" s="99"/>
      <c r="Q2585" s="157"/>
    </row>
    <row r="2586" spans="1:17">
      <c r="A2586" s="106"/>
      <c r="B2586" s="107"/>
      <c r="C2586" s="108"/>
      <c r="D2586" s="108"/>
      <c r="E2586" s="108"/>
      <c r="F2586" s="108"/>
      <c r="G2586" s="108"/>
      <c r="H2586" s="166"/>
      <c r="I2586" s="141"/>
      <c r="J2586" s="141"/>
      <c r="K2586" s="152"/>
      <c r="L2586" s="152"/>
      <c r="M2586" s="152"/>
      <c r="N2586" s="152"/>
      <c r="O2586" s="99"/>
      <c r="P2586" s="99"/>
      <c r="Q2586" s="157"/>
    </row>
    <row r="2587" spans="1:17">
      <c r="A2587" s="106"/>
      <c r="B2587" s="107"/>
      <c r="C2587" s="108"/>
      <c r="D2587" s="108"/>
      <c r="E2587" s="108"/>
      <c r="F2587" s="108"/>
      <c r="G2587" s="108"/>
      <c r="H2587" s="166"/>
      <c r="I2587" s="141"/>
      <c r="J2587" s="141"/>
      <c r="K2587" s="152"/>
      <c r="L2587" s="152"/>
      <c r="M2587" s="152"/>
      <c r="N2587" s="152"/>
      <c r="O2587" s="99"/>
      <c r="P2587" s="99"/>
      <c r="Q2587" s="157"/>
    </row>
    <row r="2588" spans="1:17">
      <c r="A2588" s="106"/>
      <c r="B2588" s="107"/>
      <c r="C2588" s="108"/>
      <c r="D2588" s="108"/>
      <c r="E2588" s="108"/>
      <c r="F2588" s="108"/>
      <c r="G2588" s="108"/>
      <c r="H2588" s="166"/>
      <c r="I2588" s="141"/>
      <c r="J2588" s="141"/>
      <c r="K2588" s="152"/>
      <c r="L2588" s="152"/>
      <c r="M2588" s="152"/>
      <c r="N2588" s="152"/>
      <c r="O2588" s="99"/>
      <c r="P2588" s="99"/>
      <c r="Q2588" s="157"/>
    </row>
    <row r="2589" spans="1:17">
      <c r="A2589" s="106"/>
      <c r="B2589" s="107"/>
      <c r="C2589" s="108"/>
      <c r="D2589" s="108"/>
      <c r="E2589" s="108"/>
      <c r="F2589" s="108"/>
      <c r="G2589" s="108"/>
      <c r="H2589" s="166"/>
      <c r="I2589" s="141"/>
      <c r="J2589" s="141"/>
      <c r="K2589" s="152"/>
      <c r="L2589" s="152"/>
      <c r="M2589" s="152"/>
      <c r="N2589" s="152"/>
      <c r="O2589" s="99"/>
      <c r="P2589" s="99"/>
      <c r="Q2589" s="157"/>
    </row>
    <row r="2590" spans="1:17">
      <c r="A2590" s="106"/>
      <c r="B2590" s="107"/>
      <c r="C2590" s="108"/>
      <c r="D2590" s="108"/>
      <c r="E2590" s="108"/>
      <c r="F2590" s="108"/>
      <c r="G2590" s="108"/>
      <c r="H2590" s="166"/>
      <c r="I2590" s="141"/>
      <c r="J2590" s="141"/>
      <c r="K2590" s="152"/>
      <c r="L2590" s="152"/>
      <c r="M2590" s="152"/>
      <c r="N2590" s="152"/>
      <c r="O2590" s="99"/>
      <c r="P2590" s="99"/>
      <c r="Q2590" s="157"/>
    </row>
    <row r="2591" spans="1:17">
      <c r="A2591" s="106"/>
      <c r="B2591" s="107"/>
      <c r="C2591" s="108"/>
      <c r="D2591" s="108"/>
      <c r="E2591" s="108"/>
      <c r="F2591" s="108"/>
      <c r="G2591" s="108"/>
      <c r="H2591" s="166"/>
      <c r="I2591" s="141"/>
      <c r="J2591" s="141"/>
      <c r="K2591" s="152"/>
      <c r="L2591" s="152"/>
      <c r="M2591" s="152"/>
      <c r="N2591" s="152"/>
      <c r="O2591" s="99"/>
      <c r="P2591" s="99"/>
      <c r="Q2591" s="157"/>
    </row>
    <row r="2592" spans="1:17">
      <c r="A2592" s="106"/>
      <c r="B2592" s="107"/>
      <c r="C2592" s="108"/>
      <c r="D2592" s="108"/>
      <c r="E2592" s="108"/>
      <c r="F2592" s="108"/>
      <c r="G2592" s="108"/>
      <c r="H2592" s="166"/>
      <c r="I2592" s="141"/>
      <c r="J2592" s="141"/>
      <c r="K2592" s="152"/>
      <c r="L2592" s="152"/>
      <c r="M2592" s="152"/>
      <c r="N2592" s="152"/>
      <c r="O2592" s="99"/>
      <c r="P2592" s="99"/>
      <c r="Q2592" s="157"/>
    </row>
    <row r="2593" spans="1:17">
      <c r="A2593" s="106"/>
      <c r="B2593" s="107"/>
      <c r="C2593" s="108"/>
      <c r="D2593" s="108"/>
      <c r="E2593" s="108"/>
      <c r="F2593" s="108"/>
      <c r="G2593" s="108"/>
      <c r="H2593" s="166"/>
      <c r="I2593" s="141"/>
      <c r="J2593" s="141"/>
      <c r="K2593" s="152"/>
      <c r="L2593" s="152"/>
      <c r="M2593" s="152"/>
      <c r="N2593" s="152"/>
      <c r="O2593" s="99"/>
      <c r="P2593" s="99"/>
      <c r="Q2593" s="157"/>
    </row>
    <row r="2594" spans="1:17">
      <c r="A2594" s="106"/>
      <c r="B2594" s="107"/>
      <c r="C2594" s="108"/>
      <c r="D2594" s="108"/>
      <c r="E2594" s="108"/>
      <c r="F2594" s="108"/>
      <c r="G2594" s="108"/>
      <c r="H2594" s="166"/>
      <c r="I2594" s="141"/>
      <c r="J2594" s="141"/>
      <c r="K2594" s="152"/>
      <c r="L2594" s="152"/>
      <c r="M2594" s="152"/>
      <c r="N2594" s="152"/>
      <c r="O2594" s="99"/>
      <c r="P2594" s="99"/>
      <c r="Q2594" s="157"/>
    </row>
    <row r="2595" spans="1:17">
      <c r="A2595" s="106"/>
      <c r="B2595" s="107"/>
      <c r="C2595" s="108"/>
      <c r="D2595" s="108"/>
      <c r="E2595" s="108"/>
      <c r="F2595" s="108"/>
      <c r="G2595" s="108"/>
      <c r="H2595" s="166"/>
      <c r="I2595" s="141"/>
      <c r="J2595" s="141"/>
      <c r="K2595" s="152"/>
      <c r="L2595" s="152"/>
      <c r="M2595" s="152"/>
      <c r="N2595" s="152"/>
      <c r="O2595" s="99"/>
      <c r="P2595" s="99"/>
      <c r="Q2595" s="157"/>
    </row>
    <row r="2596" spans="1:17">
      <c r="A2596" s="106"/>
      <c r="B2596" s="107"/>
      <c r="C2596" s="108"/>
      <c r="D2596" s="108"/>
      <c r="E2596" s="108"/>
      <c r="F2596" s="108"/>
      <c r="G2596" s="108"/>
      <c r="H2596" s="166"/>
      <c r="I2596" s="141"/>
      <c r="J2596" s="141"/>
      <c r="K2596" s="152"/>
      <c r="L2596" s="152"/>
      <c r="M2596" s="152"/>
      <c r="N2596" s="152"/>
      <c r="O2596" s="99"/>
      <c r="P2596" s="99"/>
      <c r="Q2596" s="157"/>
    </row>
    <row r="2597" spans="1:17">
      <c r="A2597" s="106"/>
      <c r="B2597" s="107"/>
      <c r="C2597" s="108"/>
      <c r="D2597" s="108"/>
      <c r="E2597" s="108"/>
      <c r="F2597" s="108"/>
      <c r="G2597" s="108"/>
      <c r="H2597" s="166"/>
      <c r="I2597" s="141"/>
      <c r="J2597" s="141"/>
      <c r="K2597" s="152"/>
      <c r="L2597" s="152"/>
      <c r="M2597" s="152"/>
      <c r="N2597" s="152"/>
      <c r="O2597" s="99"/>
      <c r="P2597" s="99"/>
      <c r="Q2597" s="157"/>
    </row>
    <row r="2598" spans="1:17">
      <c r="A2598" s="106"/>
      <c r="B2598" s="107"/>
      <c r="C2598" s="108"/>
      <c r="D2598" s="108"/>
      <c r="E2598" s="108"/>
      <c r="F2598" s="108"/>
      <c r="G2598" s="108"/>
      <c r="H2598" s="166"/>
      <c r="I2598" s="141"/>
      <c r="J2598" s="141"/>
      <c r="K2598" s="152"/>
      <c r="L2598" s="152"/>
      <c r="M2598" s="152"/>
      <c r="N2598" s="152"/>
      <c r="O2598" s="99"/>
      <c r="P2598" s="99"/>
      <c r="Q2598" s="157"/>
    </row>
    <row r="2599" spans="1:17">
      <c r="A2599" s="106"/>
      <c r="B2599" s="107"/>
      <c r="C2599" s="108"/>
      <c r="D2599" s="108"/>
      <c r="E2599" s="108"/>
      <c r="F2599" s="108"/>
      <c r="G2599" s="108"/>
      <c r="H2599" s="166"/>
      <c r="I2599" s="141"/>
      <c r="J2599" s="141"/>
      <c r="K2599" s="152"/>
      <c r="L2599" s="152"/>
      <c r="M2599" s="152"/>
      <c r="N2599" s="152"/>
      <c r="O2599" s="99"/>
      <c r="P2599" s="99"/>
      <c r="Q2599" s="157"/>
    </row>
    <row r="2600" spans="1:17">
      <c r="A2600" s="106"/>
      <c r="B2600" s="107"/>
      <c r="C2600" s="108"/>
      <c r="D2600" s="108"/>
      <c r="E2600" s="108"/>
      <c r="F2600" s="108"/>
      <c r="G2600" s="108"/>
      <c r="H2600" s="166"/>
      <c r="I2600" s="141"/>
      <c r="J2600" s="141"/>
      <c r="K2600" s="152"/>
      <c r="L2600" s="152"/>
      <c r="M2600" s="152"/>
      <c r="N2600" s="152"/>
      <c r="O2600" s="99"/>
      <c r="P2600" s="99"/>
      <c r="Q2600" s="157"/>
    </row>
    <row r="2601" spans="1:17">
      <c r="A2601" s="106"/>
      <c r="B2601" s="107"/>
      <c r="C2601" s="108"/>
      <c r="D2601" s="108"/>
      <c r="E2601" s="108"/>
      <c r="F2601" s="108"/>
      <c r="G2601" s="108"/>
      <c r="H2601" s="166"/>
      <c r="I2601" s="141"/>
      <c r="J2601" s="141"/>
      <c r="K2601" s="152"/>
      <c r="L2601" s="152"/>
      <c r="M2601" s="152"/>
      <c r="N2601" s="152"/>
      <c r="O2601" s="99"/>
      <c r="P2601" s="99"/>
      <c r="Q2601" s="157"/>
    </row>
    <row r="2602" spans="1:17">
      <c r="A2602" s="106"/>
      <c r="B2602" s="107"/>
      <c r="C2602" s="108"/>
      <c r="D2602" s="108"/>
      <c r="E2602" s="108"/>
      <c r="F2602" s="108"/>
      <c r="G2602" s="108"/>
      <c r="H2602" s="166"/>
      <c r="I2602" s="141"/>
      <c r="J2602" s="141"/>
      <c r="K2602" s="152"/>
      <c r="L2602" s="152"/>
      <c r="M2602" s="152"/>
      <c r="N2602" s="152"/>
      <c r="O2602" s="99"/>
      <c r="P2602" s="99"/>
      <c r="Q2602" s="157"/>
    </row>
    <row r="2603" spans="1:17">
      <c r="A2603" s="106"/>
      <c r="B2603" s="107"/>
      <c r="C2603" s="108"/>
      <c r="D2603" s="108"/>
      <c r="E2603" s="108"/>
      <c r="F2603" s="108"/>
      <c r="G2603" s="108"/>
      <c r="H2603" s="166"/>
      <c r="I2603" s="141"/>
      <c r="J2603" s="141"/>
      <c r="K2603" s="152"/>
      <c r="L2603" s="152"/>
      <c r="M2603" s="152"/>
      <c r="N2603" s="152"/>
      <c r="O2603" s="99"/>
      <c r="P2603" s="99"/>
      <c r="Q2603" s="157"/>
    </row>
    <row r="2604" spans="1:17">
      <c r="A2604" s="106"/>
      <c r="B2604" s="107"/>
      <c r="C2604" s="108"/>
      <c r="D2604" s="108"/>
      <c r="E2604" s="108"/>
      <c r="F2604" s="108"/>
      <c r="G2604" s="108"/>
      <c r="H2604" s="166"/>
      <c r="I2604" s="141"/>
      <c r="J2604" s="141"/>
      <c r="K2604" s="152"/>
      <c r="L2604" s="152"/>
      <c r="M2604" s="152"/>
      <c r="N2604" s="152"/>
      <c r="O2604" s="99"/>
      <c r="P2604" s="99"/>
      <c r="Q2604" s="157"/>
    </row>
    <row r="2605" spans="1:17">
      <c r="A2605" s="106"/>
      <c r="B2605" s="107"/>
      <c r="C2605" s="108"/>
      <c r="D2605" s="108"/>
      <c r="E2605" s="108"/>
      <c r="F2605" s="108"/>
      <c r="G2605" s="108"/>
      <c r="H2605" s="166"/>
      <c r="I2605" s="141"/>
      <c r="J2605" s="141"/>
      <c r="K2605" s="152"/>
      <c r="L2605" s="152"/>
      <c r="M2605" s="152"/>
      <c r="N2605" s="152"/>
      <c r="O2605" s="99"/>
      <c r="P2605" s="99"/>
      <c r="Q2605" s="157"/>
    </row>
    <row r="2606" spans="1:17">
      <c r="A2606" s="106"/>
      <c r="B2606" s="107"/>
      <c r="C2606" s="108"/>
      <c r="D2606" s="108"/>
      <c r="E2606" s="108"/>
      <c r="F2606" s="108"/>
      <c r="G2606" s="108"/>
      <c r="H2606" s="166"/>
      <c r="I2606" s="141"/>
      <c r="J2606" s="141"/>
      <c r="K2606" s="152"/>
      <c r="L2606" s="152"/>
      <c r="M2606" s="152"/>
      <c r="N2606" s="152"/>
      <c r="O2606" s="99"/>
      <c r="P2606" s="99"/>
      <c r="Q2606" s="157"/>
    </row>
    <row r="2607" spans="1:17">
      <c r="A2607" s="106"/>
      <c r="B2607" s="107"/>
      <c r="C2607" s="108"/>
      <c r="D2607" s="108"/>
      <c r="E2607" s="108"/>
      <c r="F2607" s="108"/>
      <c r="G2607" s="108"/>
      <c r="H2607" s="166"/>
      <c r="I2607" s="141"/>
      <c r="J2607" s="141"/>
      <c r="K2607" s="152"/>
      <c r="L2607" s="152"/>
      <c r="M2607" s="152"/>
      <c r="N2607" s="152"/>
      <c r="O2607" s="99"/>
      <c r="P2607" s="99"/>
      <c r="Q2607" s="157"/>
    </row>
    <row r="2608" spans="1:17">
      <c r="A2608" s="106"/>
      <c r="B2608" s="107"/>
      <c r="C2608" s="108"/>
      <c r="D2608" s="108"/>
      <c r="E2608" s="108"/>
      <c r="F2608" s="108"/>
      <c r="G2608" s="108"/>
      <c r="H2608" s="166"/>
      <c r="I2608" s="141"/>
      <c r="J2608" s="141"/>
      <c r="K2608" s="152"/>
      <c r="L2608" s="152"/>
      <c r="M2608" s="152"/>
      <c r="N2608" s="152"/>
      <c r="O2608" s="99"/>
      <c r="P2608" s="99"/>
      <c r="Q2608" s="157"/>
    </row>
    <row r="2609" spans="1:17">
      <c r="A2609" s="106"/>
      <c r="B2609" s="107"/>
      <c r="C2609" s="108"/>
      <c r="D2609" s="108"/>
      <c r="E2609" s="108"/>
      <c r="F2609" s="108"/>
      <c r="G2609" s="108"/>
      <c r="H2609" s="166"/>
      <c r="I2609" s="141"/>
      <c r="J2609" s="141"/>
      <c r="K2609" s="152"/>
      <c r="L2609" s="152"/>
      <c r="M2609" s="152"/>
      <c r="N2609" s="152"/>
      <c r="O2609" s="99"/>
      <c r="P2609" s="99"/>
      <c r="Q2609" s="157"/>
    </row>
    <row r="2610" spans="1:17">
      <c r="A2610" s="106"/>
      <c r="B2610" s="107"/>
      <c r="C2610" s="108"/>
      <c r="D2610" s="108"/>
      <c r="E2610" s="108"/>
      <c r="F2610" s="108"/>
      <c r="G2610" s="108"/>
      <c r="H2610" s="166"/>
      <c r="I2610" s="141"/>
      <c r="J2610" s="141"/>
      <c r="K2610" s="152"/>
      <c r="L2610" s="152"/>
      <c r="M2610" s="152"/>
      <c r="N2610" s="152"/>
      <c r="O2610" s="99"/>
      <c r="P2610" s="99"/>
      <c r="Q2610" s="157"/>
    </row>
    <row r="2611" spans="1:17">
      <c r="A2611" s="106"/>
      <c r="B2611" s="107"/>
      <c r="C2611" s="108"/>
      <c r="D2611" s="108"/>
      <c r="E2611" s="108"/>
      <c r="F2611" s="108"/>
      <c r="G2611" s="108"/>
      <c r="H2611" s="166"/>
      <c r="I2611" s="141"/>
      <c r="J2611" s="141"/>
      <c r="K2611" s="152"/>
      <c r="L2611" s="152"/>
      <c r="M2611" s="152"/>
      <c r="N2611" s="152"/>
      <c r="O2611" s="99"/>
      <c r="P2611" s="99"/>
      <c r="Q2611" s="157"/>
    </row>
    <row r="2612" spans="1:17">
      <c r="A2612" s="106"/>
      <c r="B2612" s="107"/>
      <c r="C2612" s="108"/>
      <c r="D2612" s="108"/>
      <c r="E2612" s="108"/>
      <c r="F2612" s="108"/>
      <c r="G2612" s="108"/>
      <c r="H2612" s="166"/>
      <c r="I2612" s="141"/>
      <c r="J2612" s="141"/>
      <c r="K2612" s="152"/>
      <c r="L2612" s="152"/>
      <c r="M2612" s="152"/>
      <c r="N2612" s="152"/>
      <c r="O2612" s="99"/>
      <c r="P2612" s="99"/>
      <c r="Q2612" s="157"/>
    </row>
    <row r="2613" spans="1:17">
      <c r="A2613" s="106"/>
      <c r="B2613" s="107"/>
      <c r="C2613" s="108"/>
      <c r="D2613" s="108"/>
      <c r="E2613" s="108"/>
      <c r="F2613" s="108"/>
      <c r="G2613" s="108"/>
      <c r="H2613" s="166"/>
      <c r="I2613" s="141"/>
      <c r="J2613" s="141"/>
      <c r="K2613" s="152"/>
      <c r="L2613" s="152"/>
      <c r="M2613" s="152"/>
      <c r="N2613" s="152"/>
      <c r="O2613" s="99"/>
      <c r="P2613" s="99"/>
      <c r="Q2613" s="157"/>
    </row>
    <row r="2614" spans="1:17">
      <c r="A2614" s="106"/>
      <c r="B2614" s="107"/>
      <c r="C2614" s="108"/>
      <c r="D2614" s="108"/>
      <c r="E2614" s="108"/>
      <c r="F2614" s="108"/>
      <c r="G2614" s="108"/>
      <c r="H2614" s="166"/>
      <c r="I2614" s="141"/>
      <c r="J2614" s="141"/>
      <c r="K2614" s="152"/>
      <c r="L2614" s="152"/>
      <c r="M2614" s="152"/>
      <c r="N2614" s="152"/>
      <c r="O2614" s="99"/>
      <c r="P2614" s="99"/>
      <c r="Q2614" s="157"/>
    </row>
    <row r="2615" spans="1:17">
      <c r="A2615" s="106"/>
      <c r="B2615" s="107"/>
      <c r="C2615" s="108"/>
      <c r="D2615" s="108"/>
      <c r="E2615" s="108"/>
      <c r="F2615" s="108"/>
      <c r="G2615" s="108"/>
      <c r="H2615" s="166"/>
      <c r="I2615" s="141"/>
      <c r="J2615" s="141"/>
      <c r="K2615" s="152"/>
      <c r="L2615" s="152"/>
      <c r="M2615" s="152"/>
      <c r="N2615" s="152"/>
      <c r="O2615" s="99"/>
      <c r="P2615" s="99"/>
      <c r="Q2615" s="157"/>
    </row>
    <row r="2616" spans="1:17">
      <c r="A2616" s="106"/>
      <c r="B2616" s="107"/>
      <c r="C2616" s="108"/>
      <c r="D2616" s="108"/>
      <c r="E2616" s="108"/>
      <c r="F2616" s="108"/>
      <c r="G2616" s="108"/>
      <c r="H2616" s="166"/>
      <c r="I2616" s="141"/>
      <c r="J2616" s="141"/>
      <c r="K2616" s="152"/>
      <c r="L2616" s="152"/>
      <c r="M2616" s="152"/>
      <c r="N2616" s="152"/>
      <c r="O2616" s="99"/>
      <c r="P2616" s="99"/>
      <c r="Q2616" s="157"/>
    </row>
    <row r="2617" spans="1:17">
      <c r="A2617" s="106"/>
      <c r="B2617" s="107"/>
      <c r="C2617" s="108"/>
      <c r="D2617" s="108"/>
      <c r="E2617" s="108"/>
      <c r="F2617" s="108"/>
      <c r="G2617" s="108"/>
      <c r="H2617" s="166"/>
      <c r="I2617" s="141"/>
      <c r="J2617" s="141"/>
      <c r="K2617" s="152"/>
      <c r="L2617" s="152"/>
      <c r="M2617" s="152"/>
      <c r="N2617" s="152"/>
      <c r="O2617" s="99"/>
      <c r="P2617" s="99"/>
      <c r="Q2617" s="157"/>
    </row>
    <row r="2618" spans="1:17">
      <c r="A2618" s="106"/>
      <c r="B2618" s="107"/>
      <c r="C2618" s="108"/>
      <c r="D2618" s="108"/>
      <c r="E2618" s="108"/>
      <c r="F2618" s="108"/>
      <c r="G2618" s="108"/>
      <c r="H2618" s="166"/>
      <c r="I2618" s="141"/>
      <c r="J2618" s="141"/>
      <c r="K2618" s="152"/>
      <c r="L2618" s="152"/>
      <c r="M2618" s="152"/>
      <c r="N2618" s="152"/>
      <c r="O2618" s="99"/>
      <c r="P2618" s="99"/>
      <c r="Q2618" s="157"/>
    </row>
    <row r="2619" spans="1:17">
      <c r="A2619" s="106"/>
      <c r="B2619" s="107"/>
      <c r="C2619" s="108"/>
      <c r="D2619" s="108"/>
      <c r="E2619" s="108"/>
      <c r="F2619" s="108"/>
      <c r="G2619" s="108"/>
      <c r="H2619" s="166"/>
      <c r="I2619" s="141"/>
      <c r="J2619" s="141"/>
      <c r="K2619" s="152"/>
      <c r="L2619" s="152"/>
      <c r="M2619" s="152"/>
      <c r="N2619" s="152"/>
      <c r="O2619" s="99"/>
      <c r="P2619" s="99"/>
      <c r="Q2619" s="157"/>
    </row>
    <row r="2620" spans="1:17">
      <c r="A2620" s="106"/>
      <c r="B2620" s="107"/>
      <c r="C2620" s="108"/>
      <c r="D2620" s="108"/>
      <c r="E2620" s="108"/>
      <c r="F2620" s="108"/>
      <c r="G2620" s="108"/>
      <c r="H2620" s="166"/>
      <c r="I2620" s="141"/>
      <c r="J2620" s="141"/>
      <c r="K2620" s="152"/>
      <c r="L2620" s="152"/>
      <c r="M2620" s="152"/>
      <c r="N2620" s="152"/>
      <c r="O2620" s="99"/>
      <c r="P2620" s="99"/>
      <c r="Q2620" s="157"/>
    </row>
    <row r="2621" spans="1:17">
      <c r="A2621" s="106"/>
      <c r="B2621" s="107"/>
      <c r="C2621" s="108"/>
      <c r="D2621" s="108"/>
      <c r="E2621" s="108"/>
      <c r="F2621" s="108"/>
      <c r="G2621" s="108"/>
      <c r="H2621" s="166"/>
      <c r="I2621" s="141"/>
      <c r="J2621" s="141"/>
      <c r="K2621" s="152"/>
      <c r="L2621" s="152"/>
      <c r="M2621" s="152"/>
      <c r="N2621" s="152"/>
      <c r="O2621" s="99"/>
      <c r="P2621" s="99"/>
      <c r="Q2621" s="157"/>
    </row>
    <row r="2622" spans="1:17">
      <c r="A2622" s="106"/>
      <c r="B2622" s="107"/>
      <c r="C2622" s="108"/>
      <c r="D2622" s="108"/>
      <c r="E2622" s="108"/>
      <c r="F2622" s="108"/>
      <c r="G2622" s="108"/>
      <c r="H2622" s="166"/>
      <c r="I2622" s="141"/>
      <c r="J2622" s="141"/>
      <c r="K2622" s="152"/>
      <c r="L2622" s="152"/>
      <c r="M2622" s="152"/>
      <c r="N2622" s="152"/>
      <c r="O2622" s="99"/>
      <c r="P2622" s="99"/>
      <c r="Q2622" s="157"/>
    </row>
    <row r="2623" spans="1:17">
      <c r="A2623" s="106"/>
      <c r="B2623" s="107"/>
      <c r="C2623" s="108"/>
      <c r="D2623" s="108"/>
      <c r="E2623" s="108"/>
      <c r="F2623" s="108"/>
      <c r="G2623" s="108"/>
      <c r="H2623" s="166"/>
      <c r="I2623" s="141"/>
      <c r="J2623" s="141"/>
      <c r="K2623" s="152"/>
      <c r="L2623" s="152"/>
      <c r="M2623" s="152"/>
      <c r="N2623" s="152"/>
      <c r="O2623" s="99"/>
      <c r="P2623" s="99"/>
      <c r="Q2623" s="157"/>
    </row>
    <row r="2624" spans="1:17">
      <c r="A2624" s="106"/>
      <c r="B2624" s="107"/>
      <c r="C2624" s="108"/>
      <c r="D2624" s="108"/>
      <c r="E2624" s="108"/>
      <c r="F2624" s="108"/>
      <c r="G2624" s="108"/>
      <c r="H2624" s="166"/>
      <c r="I2624" s="141"/>
      <c r="J2624" s="141"/>
      <c r="K2624" s="152"/>
      <c r="L2624" s="152"/>
      <c r="M2624" s="152"/>
      <c r="N2624" s="152"/>
      <c r="O2624" s="99"/>
      <c r="P2624" s="99"/>
      <c r="Q2624" s="157"/>
    </row>
    <row r="2625" spans="1:17">
      <c r="A2625" s="106"/>
      <c r="B2625" s="107"/>
      <c r="C2625" s="108"/>
      <c r="D2625" s="108"/>
      <c r="E2625" s="108"/>
      <c r="F2625" s="108"/>
      <c r="G2625" s="108"/>
      <c r="H2625" s="166"/>
      <c r="I2625" s="141"/>
      <c r="J2625" s="141"/>
      <c r="K2625" s="152"/>
      <c r="L2625" s="152"/>
      <c r="M2625" s="152"/>
      <c r="N2625" s="152"/>
      <c r="O2625" s="99"/>
      <c r="P2625" s="99"/>
      <c r="Q2625" s="157"/>
    </row>
    <row r="2626" spans="1:17">
      <c r="A2626" s="106"/>
      <c r="B2626" s="107"/>
      <c r="C2626" s="108"/>
      <c r="D2626" s="108"/>
      <c r="E2626" s="108"/>
      <c r="F2626" s="108"/>
      <c r="G2626" s="108"/>
      <c r="H2626" s="166"/>
      <c r="I2626" s="141"/>
      <c r="J2626" s="141"/>
      <c r="K2626" s="152"/>
      <c r="L2626" s="152"/>
      <c r="M2626" s="152"/>
      <c r="N2626" s="152"/>
      <c r="O2626" s="99"/>
      <c r="P2626" s="99"/>
      <c r="Q2626" s="157"/>
    </row>
    <row r="2627" spans="1:17">
      <c r="A2627" s="106"/>
      <c r="B2627" s="107"/>
      <c r="C2627" s="108"/>
      <c r="D2627" s="108"/>
      <c r="E2627" s="108"/>
      <c r="F2627" s="108"/>
      <c r="G2627" s="108"/>
      <c r="H2627" s="166"/>
      <c r="I2627" s="141"/>
      <c r="J2627" s="141"/>
      <c r="K2627" s="152"/>
      <c r="L2627" s="152"/>
      <c r="M2627" s="152"/>
      <c r="N2627" s="152"/>
      <c r="O2627" s="99"/>
      <c r="P2627" s="99"/>
      <c r="Q2627" s="157"/>
    </row>
    <row r="2628" spans="1:17">
      <c r="A2628" s="106"/>
      <c r="B2628" s="107"/>
      <c r="C2628" s="108"/>
      <c r="D2628" s="108"/>
      <c r="E2628" s="108"/>
      <c r="F2628" s="108"/>
      <c r="G2628" s="108"/>
      <c r="H2628" s="166"/>
      <c r="I2628" s="141"/>
      <c r="J2628" s="141"/>
      <c r="K2628" s="152"/>
      <c r="L2628" s="152"/>
      <c r="M2628" s="152"/>
      <c r="N2628" s="152"/>
      <c r="O2628" s="99"/>
      <c r="P2628" s="99"/>
      <c r="Q2628" s="157"/>
    </row>
    <row r="2629" spans="1:17">
      <c r="A2629" s="106"/>
      <c r="B2629" s="107"/>
      <c r="C2629" s="108"/>
      <c r="D2629" s="108"/>
      <c r="E2629" s="108"/>
      <c r="F2629" s="108"/>
      <c r="G2629" s="108"/>
      <c r="H2629" s="166"/>
      <c r="I2629" s="141"/>
      <c r="J2629" s="141"/>
      <c r="K2629" s="152"/>
      <c r="L2629" s="152"/>
      <c r="M2629" s="152"/>
      <c r="N2629" s="152"/>
      <c r="O2629" s="99"/>
      <c r="P2629" s="99"/>
      <c r="Q2629" s="157"/>
    </row>
    <row r="2630" spans="1:17">
      <c r="A2630" s="106"/>
      <c r="B2630" s="107"/>
      <c r="C2630" s="108"/>
      <c r="D2630" s="108"/>
      <c r="E2630" s="108"/>
      <c r="F2630" s="108"/>
      <c r="G2630" s="108"/>
      <c r="H2630" s="166"/>
      <c r="I2630" s="141"/>
      <c r="J2630" s="141"/>
      <c r="K2630" s="152"/>
      <c r="L2630" s="152"/>
      <c r="M2630" s="152"/>
      <c r="N2630" s="152"/>
      <c r="O2630" s="99"/>
      <c r="P2630" s="99"/>
      <c r="Q2630" s="157"/>
    </row>
    <row r="2631" spans="1:17">
      <c r="A2631" s="106"/>
      <c r="B2631" s="107"/>
      <c r="C2631" s="108"/>
      <c r="D2631" s="108"/>
      <c r="E2631" s="108"/>
      <c r="F2631" s="108"/>
      <c r="G2631" s="108"/>
      <c r="H2631" s="166"/>
      <c r="I2631" s="141"/>
      <c r="J2631" s="141"/>
      <c r="K2631" s="152"/>
      <c r="L2631" s="152"/>
      <c r="M2631" s="152"/>
      <c r="N2631" s="152"/>
      <c r="O2631" s="99"/>
      <c r="P2631" s="99"/>
      <c r="Q2631" s="157"/>
    </row>
    <row r="2632" spans="1:17">
      <c r="A2632" s="106"/>
      <c r="B2632" s="107"/>
      <c r="C2632" s="108"/>
      <c r="D2632" s="108"/>
      <c r="E2632" s="108"/>
      <c r="F2632" s="108"/>
      <c r="G2632" s="108"/>
      <c r="H2632" s="166"/>
      <c r="I2632" s="141"/>
      <c r="J2632" s="141"/>
      <c r="K2632" s="152"/>
      <c r="L2632" s="152"/>
      <c r="M2632" s="152"/>
      <c r="N2632" s="152"/>
      <c r="O2632" s="99"/>
      <c r="P2632" s="99"/>
      <c r="Q2632" s="157"/>
    </row>
    <row r="2633" spans="1:17">
      <c r="A2633" s="106"/>
      <c r="B2633" s="107"/>
      <c r="C2633" s="108"/>
      <c r="D2633" s="108"/>
      <c r="E2633" s="108"/>
      <c r="F2633" s="108"/>
      <c r="G2633" s="108"/>
      <c r="H2633" s="166"/>
      <c r="I2633" s="141"/>
      <c r="J2633" s="141"/>
      <c r="K2633" s="152"/>
      <c r="L2633" s="152"/>
      <c r="M2633" s="152"/>
      <c r="N2633" s="152"/>
      <c r="O2633" s="99"/>
      <c r="P2633" s="99"/>
      <c r="Q2633" s="157"/>
    </row>
    <row r="2634" spans="1:17">
      <c r="A2634" s="106"/>
      <c r="B2634" s="107"/>
      <c r="C2634" s="108"/>
      <c r="D2634" s="108"/>
      <c r="E2634" s="108"/>
      <c r="F2634" s="108"/>
      <c r="G2634" s="108"/>
      <c r="H2634" s="166"/>
      <c r="I2634" s="141"/>
      <c r="J2634" s="141"/>
      <c r="K2634" s="152"/>
      <c r="L2634" s="152"/>
      <c r="M2634" s="152"/>
      <c r="N2634" s="152"/>
      <c r="O2634" s="99"/>
      <c r="P2634" s="99"/>
      <c r="Q2634" s="157"/>
    </row>
    <row r="2635" spans="1:17">
      <c r="A2635" s="106"/>
      <c r="B2635" s="107"/>
      <c r="C2635" s="108"/>
      <c r="D2635" s="108"/>
      <c r="E2635" s="108"/>
      <c r="F2635" s="108"/>
      <c r="G2635" s="108"/>
      <c r="H2635" s="166"/>
      <c r="I2635" s="141"/>
      <c r="J2635" s="141"/>
      <c r="K2635" s="152"/>
      <c r="L2635" s="152"/>
      <c r="M2635" s="152"/>
      <c r="N2635" s="152"/>
      <c r="O2635" s="99"/>
      <c r="P2635" s="99"/>
      <c r="Q2635" s="157"/>
    </row>
    <row r="2636" spans="1:17">
      <c r="A2636" s="106"/>
      <c r="B2636" s="107"/>
      <c r="C2636" s="108"/>
      <c r="D2636" s="108"/>
      <c r="E2636" s="108"/>
      <c r="F2636" s="108"/>
      <c r="G2636" s="108"/>
      <c r="H2636" s="166"/>
      <c r="I2636" s="141"/>
      <c r="J2636" s="141"/>
      <c r="K2636" s="152"/>
      <c r="L2636" s="152"/>
      <c r="M2636" s="152"/>
      <c r="N2636" s="152"/>
      <c r="O2636" s="99"/>
      <c r="P2636" s="99"/>
      <c r="Q2636" s="157"/>
    </row>
    <row r="2637" spans="1:17">
      <c r="A2637" s="106"/>
      <c r="B2637" s="107"/>
      <c r="C2637" s="108"/>
      <c r="D2637" s="108"/>
      <c r="E2637" s="108"/>
      <c r="F2637" s="108"/>
      <c r="G2637" s="108"/>
      <c r="H2637" s="166"/>
      <c r="I2637" s="141"/>
      <c r="J2637" s="141"/>
      <c r="K2637" s="152"/>
      <c r="L2637" s="152"/>
      <c r="M2637" s="152"/>
      <c r="N2637" s="152"/>
      <c r="O2637" s="99"/>
      <c r="P2637" s="99"/>
      <c r="Q2637" s="157"/>
    </row>
    <row r="2638" spans="1:17">
      <c r="A2638" s="106"/>
      <c r="B2638" s="107"/>
      <c r="C2638" s="108"/>
      <c r="D2638" s="108"/>
      <c r="E2638" s="108"/>
      <c r="F2638" s="108"/>
      <c r="G2638" s="108"/>
      <c r="H2638" s="166"/>
      <c r="I2638" s="141"/>
      <c r="J2638" s="141"/>
      <c r="K2638" s="152"/>
      <c r="L2638" s="152"/>
      <c r="M2638" s="152"/>
      <c r="N2638" s="152"/>
      <c r="O2638" s="99"/>
      <c r="P2638" s="99"/>
      <c r="Q2638" s="157"/>
    </row>
    <row r="2639" spans="1:17">
      <c r="A2639" s="106"/>
      <c r="B2639" s="107"/>
      <c r="C2639" s="108"/>
      <c r="D2639" s="108"/>
      <c r="E2639" s="108"/>
      <c r="F2639" s="108"/>
      <c r="G2639" s="108"/>
      <c r="H2639" s="166"/>
      <c r="I2639" s="141"/>
      <c r="J2639" s="141"/>
      <c r="K2639" s="152"/>
      <c r="L2639" s="152"/>
      <c r="M2639" s="152"/>
      <c r="N2639" s="152"/>
      <c r="O2639" s="99"/>
      <c r="P2639" s="99"/>
      <c r="Q2639" s="157"/>
    </row>
    <row r="2640" spans="1:17">
      <c r="A2640" s="106"/>
      <c r="B2640" s="107"/>
      <c r="C2640" s="108"/>
      <c r="D2640" s="108"/>
      <c r="E2640" s="108"/>
      <c r="F2640" s="108"/>
      <c r="G2640" s="108"/>
      <c r="H2640" s="166"/>
      <c r="I2640" s="141"/>
      <c r="J2640" s="141"/>
      <c r="K2640" s="152"/>
      <c r="L2640" s="152"/>
      <c r="M2640" s="152"/>
      <c r="N2640" s="152"/>
      <c r="O2640" s="99"/>
      <c r="P2640" s="99"/>
      <c r="Q2640" s="157"/>
    </row>
    <row r="2641" spans="1:17">
      <c r="A2641" s="106"/>
      <c r="B2641" s="107"/>
      <c r="C2641" s="108"/>
      <c r="D2641" s="108"/>
      <c r="E2641" s="108"/>
      <c r="F2641" s="108"/>
      <c r="G2641" s="108"/>
      <c r="H2641" s="166"/>
      <c r="I2641" s="141"/>
      <c r="J2641" s="141"/>
      <c r="K2641" s="152"/>
      <c r="L2641" s="152"/>
      <c r="M2641" s="152"/>
      <c r="N2641" s="152"/>
      <c r="O2641" s="99"/>
      <c r="P2641" s="99"/>
      <c r="Q2641" s="157"/>
    </row>
    <row r="2642" spans="1:17">
      <c r="A2642" s="106"/>
      <c r="B2642" s="107"/>
      <c r="C2642" s="108"/>
      <c r="D2642" s="108"/>
      <c r="E2642" s="108"/>
      <c r="F2642" s="108"/>
      <c r="G2642" s="108"/>
      <c r="H2642" s="166"/>
      <c r="I2642" s="141"/>
      <c r="J2642" s="141"/>
      <c r="K2642" s="152"/>
      <c r="L2642" s="152"/>
      <c r="M2642" s="152"/>
      <c r="N2642" s="152"/>
      <c r="O2642" s="99"/>
      <c r="P2642" s="99"/>
      <c r="Q2642" s="157"/>
    </row>
    <row r="2643" spans="1:17">
      <c r="A2643" s="106"/>
      <c r="B2643" s="107"/>
      <c r="C2643" s="108"/>
      <c r="D2643" s="108"/>
      <c r="E2643" s="108"/>
      <c r="F2643" s="108"/>
      <c r="G2643" s="108"/>
      <c r="H2643" s="166"/>
      <c r="I2643" s="141"/>
      <c r="J2643" s="141"/>
      <c r="K2643" s="152"/>
      <c r="L2643" s="152"/>
      <c r="M2643" s="152"/>
      <c r="N2643" s="152"/>
      <c r="O2643" s="99"/>
      <c r="P2643" s="99"/>
      <c r="Q2643" s="157"/>
    </row>
    <row r="2644" spans="1:17">
      <c r="A2644" s="106"/>
      <c r="B2644" s="107"/>
      <c r="C2644" s="108"/>
      <c r="D2644" s="108"/>
      <c r="E2644" s="108"/>
      <c r="F2644" s="108"/>
      <c r="G2644" s="108"/>
      <c r="H2644" s="166"/>
      <c r="I2644" s="141"/>
      <c r="J2644" s="141"/>
      <c r="K2644" s="152"/>
      <c r="L2644" s="152"/>
      <c r="M2644" s="152"/>
      <c r="N2644" s="152"/>
      <c r="O2644" s="99"/>
      <c r="P2644" s="99"/>
      <c r="Q2644" s="157"/>
    </row>
    <row r="2645" spans="1:17">
      <c r="A2645" s="106"/>
      <c r="B2645" s="107"/>
      <c r="C2645" s="108"/>
      <c r="D2645" s="108"/>
      <c r="E2645" s="108"/>
      <c r="F2645" s="108"/>
      <c r="G2645" s="108"/>
      <c r="H2645" s="166"/>
      <c r="I2645" s="141"/>
      <c r="J2645" s="141"/>
      <c r="K2645" s="152"/>
      <c r="L2645" s="152"/>
      <c r="M2645" s="152"/>
      <c r="N2645" s="152"/>
      <c r="O2645" s="99"/>
      <c r="P2645" s="99"/>
      <c r="Q2645" s="157"/>
    </row>
    <row r="2646" spans="1:17">
      <c r="A2646" s="106"/>
      <c r="B2646" s="107"/>
      <c r="C2646" s="108"/>
      <c r="D2646" s="108"/>
      <c r="E2646" s="108"/>
      <c r="F2646" s="108"/>
      <c r="G2646" s="108"/>
      <c r="H2646" s="166"/>
      <c r="I2646" s="141"/>
      <c r="J2646" s="141"/>
      <c r="K2646" s="152"/>
      <c r="L2646" s="152"/>
      <c r="M2646" s="152"/>
      <c r="N2646" s="152"/>
      <c r="O2646" s="99"/>
      <c r="P2646" s="99"/>
      <c r="Q2646" s="157"/>
    </row>
    <row r="2647" spans="1:17">
      <c r="A2647" s="106"/>
      <c r="B2647" s="107"/>
      <c r="C2647" s="108"/>
      <c r="D2647" s="108"/>
      <c r="E2647" s="108"/>
      <c r="F2647" s="108"/>
      <c r="G2647" s="108"/>
      <c r="H2647" s="166"/>
      <c r="I2647" s="141"/>
      <c r="J2647" s="141"/>
      <c r="K2647" s="152"/>
      <c r="L2647" s="152"/>
      <c r="M2647" s="152"/>
      <c r="N2647" s="152"/>
      <c r="O2647" s="99"/>
      <c r="P2647" s="99"/>
      <c r="Q2647" s="157"/>
    </row>
    <row r="2648" spans="1:17">
      <c r="A2648" s="106"/>
      <c r="B2648" s="107"/>
      <c r="C2648" s="108"/>
      <c r="D2648" s="108"/>
      <c r="E2648" s="108"/>
      <c r="F2648" s="108"/>
      <c r="G2648" s="108"/>
      <c r="H2648" s="166"/>
      <c r="I2648" s="141"/>
      <c r="J2648" s="141"/>
      <c r="K2648" s="152"/>
      <c r="L2648" s="152"/>
      <c r="M2648" s="152"/>
      <c r="N2648" s="152"/>
      <c r="O2648" s="99"/>
      <c r="P2648" s="99"/>
      <c r="Q2648" s="157"/>
    </row>
    <row r="2649" spans="1:17">
      <c r="A2649" s="106"/>
      <c r="B2649" s="107"/>
      <c r="C2649" s="108"/>
      <c r="D2649" s="108"/>
      <c r="E2649" s="108"/>
      <c r="F2649" s="108"/>
      <c r="G2649" s="108"/>
      <c r="H2649" s="166"/>
      <c r="I2649" s="141"/>
      <c r="J2649" s="141"/>
      <c r="K2649" s="152"/>
      <c r="L2649" s="152"/>
      <c r="M2649" s="152"/>
      <c r="N2649" s="152"/>
      <c r="O2649" s="99"/>
      <c r="P2649" s="99"/>
      <c r="Q2649" s="157"/>
    </row>
    <row r="2650" spans="1:17">
      <c r="A2650" s="106"/>
      <c r="B2650" s="107"/>
      <c r="C2650" s="108"/>
      <c r="D2650" s="108"/>
      <c r="E2650" s="108"/>
      <c r="F2650" s="108"/>
      <c r="G2650" s="108"/>
      <c r="H2650" s="166"/>
      <c r="I2650" s="141"/>
      <c r="J2650" s="141"/>
      <c r="K2650" s="152"/>
      <c r="L2650" s="152"/>
      <c r="M2650" s="152"/>
      <c r="N2650" s="152"/>
      <c r="O2650" s="99"/>
      <c r="P2650" s="99"/>
      <c r="Q2650" s="157"/>
    </row>
    <row r="2651" spans="1:17">
      <c r="A2651" s="106"/>
      <c r="B2651" s="107"/>
      <c r="C2651" s="108"/>
      <c r="D2651" s="108"/>
      <c r="E2651" s="108"/>
      <c r="F2651" s="108"/>
      <c r="G2651" s="108"/>
      <c r="H2651" s="166"/>
      <c r="I2651" s="141"/>
      <c r="J2651" s="141"/>
      <c r="K2651" s="152"/>
      <c r="L2651" s="152"/>
      <c r="M2651" s="152"/>
      <c r="N2651" s="152"/>
      <c r="O2651" s="99"/>
      <c r="P2651" s="99"/>
      <c r="Q2651" s="157"/>
    </row>
    <row r="2652" spans="1:17">
      <c r="A2652" s="106"/>
      <c r="B2652" s="107"/>
      <c r="C2652" s="108"/>
      <c r="D2652" s="108"/>
      <c r="E2652" s="108"/>
      <c r="F2652" s="108"/>
      <c r="G2652" s="108"/>
      <c r="H2652" s="166"/>
      <c r="I2652" s="141"/>
      <c r="J2652" s="141"/>
      <c r="K2652" s="152"/>
      <c r="L2652" s="152"/>
      <c r="M2652" s="152"/>
      <c r="N2652" s="152"/>
      <c r="O2652" s="99"/>
      <c r="P2652" s="99"/>
      <c r="Q2652" s="157"/>
    </row>
    <row r="2653" spans="1:17">
      <c r="A2653" s="106"/>
      <c r="B2653" s="107"/>
      <c r="C2653" s="108"/>
      <c r="D2653" s="108"/>
      <c r="E2653" s="108"/>
      <c r="F2653" s="108"/>
      <c r="G2653" s="108"/>
      <c r="H2653" s="166"/>
      <c r="I2653" s="141"/>
      <c r="J2653" s="141"/>
      <c r="K2653" s="152"/>
      <c r="L2653" s="152"/>
      <c r="M2653" s="152"/>
      <c r="N2653" s="152"/>
      <c r="O2653" s="99"/>
      <c r="P2653" s="99"/>
      <c r="Q2653" s="157"/>
    </row>
    <row r="2654" spans="1:17">
      <c r="A2654" s="106"/>
      <c r="B2654" s="107"/>
      <c r="C2654" s="108"/>
      <c r="D2654" s="108"/>
      <c r="E2654" s="108"/>
      <c r="F2654" s="108"/>
      <c r="G2654" s="108"/>
      <c r="H2654" s="166"/>
      <c r="I2654" s="141"/>
      <c r="J2654" s="141"/>
      <c r="K2654" s="152"/>
      <c r="L2654" s="152"/>
      <c r="M2654" s="152"/>
      <c r="N2654" s="152"/>
      <c r="O2654" s="99"/>
      <c r="P2654" s="99"/>
      <c r="Q2654" s="157"/>
    </row>
    <row r="2655" spans="1:17">
      <c r="A2655" s="106"/>
      <c r="B2655" s="107"/>
      <c r="C2655" s="108"/>
      <c r="D2655" s="108"/>
      <c r="E2655" s="108"/>
      <c r="F2655" s="108"/>
      <c r="G2655" s="108"/>
      <c r="H2655" s="166"/>
      <c r="I2655" s="141"/>
      <c r="J2655" s="141"/>
      <c r="K2655" s="152"/>
      <c r="L2655" s="152"/>
      <c r="M2655" s="152"/>
      <c r="N2655" s="152"/>
      <c r="O2655" s="99"/>
      <c r="P2655" s="99"/>
      <c r="Q2655" s="157"/>
    </row>
    <row r="2656" spans="1:17">
      <c r="A2656" s="106"/>
      <c r="B2656" s="107"/>
      <c r="C2656" s="108"/>
      <c r="D2656" s="108"/>
      <c r="E2656" s="108"/>
      <c r="F2656" s="108"/>
      <c r="G2656" s="108"/>
      <c r="H2656" s="166"/>
      <c r="I2656" s="141"/>
      <c r="J2656" s="141"/>
      <c r="K2656" s="152"/>
      <c r="L2656" s="152"/>
      <c r="M2656" s="152"/>
      <c r="N2656" s="152"/>
      <c r="O2656" s="99"/>
      <c r="P2656" s="99"/>
      <c r="Q2656" s="157"/>
    </row>
    <row r="2657" spans="1:17">
      <c r="A2657" s="106"/>
      <c r="B2657" s="107"/>
      <c r="C2657" s="108"/>
      <c r="D2657" s="108"/>
      <c r="E2657" s="108"/>
      <c r="F2657" s="108"/>
      <c r="G2657" s="108"/>
      <c r="H2657" s="166"/>
      <c r="I2657" s="141"/>
      <c r="J2657" s="141"/>
      <c r="K2657" s="152"/>
      <c r="L2657" s="152"/>
      <c r="M2657" s="152"/>
      <c r="N2657" s="152"/>
      <c r="O2657" s="99"/>
      <c r="P2657" s="99"/>
      <c r="Q2657" s="157"/>
    </row>
    <row r="2658" spans="1:17">
      <c r="A2658" s="106"/>
      <c r="B2658" s="107"/>
      <c r="C2658" s="108"/>
      <c r="D2658" s="108"/>
      <c r="E2658" s="108"/>
      <c r="F2658" s="108"/>
      <c r="G2658" s="108"/>
      <c r="H2658" s="166"/>
      <c r="I2658" s="141"/>
      <c r="J2658" s="141"/>
      <c r="K2658" s="152"/>
      <c r="L2658" s="152"/>
      <c r="M2658" s="152"/>
      <c r="N2658" s="152"/>
      <c r="O2658" s="99"/>
      <c r="P2658" s="99"/>
      <c r="Q2658" s="157"/>
    </row>
    <row r="2659" spans="1:17">
      <c r="A2659" s="106"/>
      <c r="B2659" s="107"/>
      <c r="C2659" s="108"/>
      <c r="D2659" s="108"/>
      <c r="E2659" s="108"/>
      <c r="F2659" s="108"/>
      <c r="G2659" s="108"/>
      <c r="H2659" s="166"/>
      <c r="I2659" s="141"/>
      <c r="J2659" s="141"/>
      <c r="K2659" s="152"/>
      <c r="L2659" s="152"/>
      <c r="M2659" s="152"/>
      <c r="N2659" s="152"/>
      <c r="O2659" s="99"/>
      <c r="P2659" s="99"/>
      <c r="Q2659" s="157"/>
    </row>
    <row r="2660" spans="1:17">
      <c r="A2660" s="106"/>
      <c r="B2660" s="107"/>
      <c r="C2660" s="108"/>
      <c r="D2660" s="108"/>
      <c r="E2660" s="108"/>
      <c r="F2660" s="108"/>
      <c r="G2660" s="108"/>
      <c r="H2660" s="166"/>
      <c r="I2660" s="141"/>
      <c r="J2660" s="141"/>
      <c r="K2660" s="152"/>
      <c r="L2660" s="152"/>
      <c r="M2660" s="152"/>
      <c r="N2660" s="152"/>
      <c r="O2660" s="99"/>
      <c r="P2660" s="99"/>
      <c r="Q2660" s="157"/>
    </row>
    <row r="2661" spans="1:17">
      <c r="A2661" s="106"/>
      <c r="B2661" s="107"/>
      <c r="C2661" s="108"/>
      <c r="D2661" s="108"/>
      <c r="E2661" s="108"/>
      <c r="F2661" s="108"/>
      <c r="G2661" s="108"/>
      <c r="H2661" s="166"/>
      <c r="I2661" s="141"/>
      <c r="J2661" s="141"/>
      <c r="K2661" s="152"/>
      <c r="L2661" s="152"/>
      <c r="M2661" s="152"/>
      <c r="N2661" s="152"/>
      <c r="O2661" s="99"/>
      <c r="P2661" s="99"/>
      <c r="Q2661" s="157"/>
    </row>
    <row r="2662" spans="1:17">
      <c r="A2662" s="106"/>
      <c r="B2662" s="107"/>
      <c r="C2662" s="108"/>
      <c r="D2662" s="108"/>
      <c r="E2662" s="108"/>
      <c r="F2662" s="108"/>
      <c r="G2662" s="108"/>
      <c r="H2662" s="166"/>
      <c r="I2662" s="141"/>
      <c r="J2662" s="141"/>
      <c r="K2662" s="152"/>
      <c r="L2662" s="152"/>
      <c r="M2662" s="152"/>
      <c r="N2662" s="152"/>
      <c r="O2662" s="99"/>
      <c r="P2662" s="99"/>
      <c r="Q2662" s="157"/>
    </row>
    <row r="2663" spans="1:17">
      <c r="A2663" s="106"/>
      <c r="B2663" s="107"/>
      <c r="C2663" s="108"/>
      <c r="D2663" s="108"/>
      <c r="E2663" s="108"/>
      <c r="F2663" s="108"/>
      <c r="G2663" s="108"/>
      <c r="H2663" s="166"/>
      <c r="I2663" s="141"/>
      <c r="J2663" s="141"/>
      <c r="K2663" s="152"/>
      <c r="L2663" s="152"/>
      <c r="M2663" s="152"/>
      <c r="N2663" s="152"/>
      <c r="O2663" s="99"/>
      <c r="P2663" s="99"/>
      <c r="Q2663" s="157"/>
    </row>
    <row r="2664" spans="1:17">
      <c r="A2664" s="106"/>
      <c r="B2664" s="107"/>
      <c r="C2664" s="108"/>
      <c r="D2664" s="108"/>
      <c r="E2664" s="108"/>
      <c r="F2664" s="108"/>
      <c r="G2664" s="108"/>
      <c r="H2664" s="166"/>
      <c r="I2664" s="141"/>
      <c r="J2664" s="141"/>
      <c r="K2664" s="152"/>
      <c r="L2664" s="152"/>
      <c r="M2664" s="152"/>
      <c r="N2664" s="152"/>
      <c r="O2664" s="99"/>
      <c r="P2664" s="99"/>
      <c r="Q2664" s="157"/>
    </row>
    <row r="2665" spans="1:17">
      <c r="A2665" s="106"/>
      <c r="B2665" s="107"/>
      <c r="C2665" s="108"/>
      <c r="D2665" s="108"/>
      <c r="E2665" s="108"/>
      <c r="F2665" s="108"/>
      <c r="G2665" s="108"/>
      <c r="H2665" s="166"/>
      <c r="I2665" s="141"/>
      <c r="J2665" s="141"/>
      <c r="K2665" s="152"/>
      <c r="L2665" s="152"/>
      <c r="M2665" s="152"/>
      <c r="N2665" s="152"/>
      <c r="O2665" s="99"/>
      <c r="P2665" s="99"/>
      <c r="Q2665" s="157"/>
    </row>
    <row r="2666" spans="1:17">
      <c r="A2666" s="106"/>
      <c r="B2666" s="107"/>
      <c r="C2666" s="108"/>
      <c r="D2666" s="108"/>
      <c r="E2666" s="108"/>
      <c r="F2666" s="108"/>
      <c r="G2666" s="108"/>
      <c r="H2666" s="166"/>
      <c r="I2666" s="141"/>
      <c r="J2666" s="141"/>
      <c r="K2666" s="152"/>
      <c r="L2666" s="152"/>
      <c r="M2666" s="152"/>
      <c r="N2666" s="152"/>
      <c r="O2666" s="99"/>
      <c r="P2666" s="99"/>
      <c r="Q2666" s="157"/>
    </row>
    <row r="2667" spans="1:17">
      <c r="A2667" s="106"/>
      <c r="B2667" s="107"/>
      <c r="C2667" s="108"/>
      <c r="D2667" s="108"/>
      <c r="E2667" s="108"/>
      <c r="F2667" s="108"/>
      <c r="G2667" s="108"/>
      <c r="H2667" s="166"/>
      <c r="I2667" s="141"/>
      <c r="J2667" s="141"/>
      <c r="K2667" s="152"/>
      <c r="L2667" s="152"/>
      <c r="M2667" s="152"/>
      <c r="N2667" s="152"/>
      <c r="O2667" s="99"/>
      <c r="P2667" s="99"/>
      <c r="Q2667" s="157"/>
    </row>
    <row r="2668" spans="1:17">
      <c r="A2668" s="106"/>
      <c r="B2668" s="107"/>
      <c r="C2668" s="108"/>
      <c r="D2668" s="108"/>
      <c r="E2668" s="108"/>
      <c r="F2668" s="108"/>
      <c r="G2668" s="108"/>
      <c r="H2668" s="166"/>
      <c r="I2668" s="141"/>
      <c r="J2668" s="141"/>
      <c r="K2668" s="152"/>
      <c r="L2668" s="152"/>
      <c r="M2668" s="152"/>
      <c r="N2668" s="152"/>
      <c r="O2668" s="99"/>
      <c r="P2668" s="99"/>
      <c r="Q2668" s="157"/>
    </row>
    <row r="2669" spans="1:17">
      <c r="A2669" s="106"/>
      <c r="B2669" s="107"/>
      <c r="C2669" s="108"/>
      <c r="D2669" s="108"/>
      <c r="E2669" s="108"/>
      <c r="F2669" s="108"/>
      <c r="G2669" s="108"/>
      <c r="H2669" s="166"/>
      <c r="I2669" s="141"/>
      <c r="J2669" s="141"/>
      <c r="K2669" s="152"/>
      <c r="L2669" s="152"/>
      <c r="M2669" s="152"/>
      <c r="N2669" s="152"/>
      <c r="O2669" s="99"/>
      <c r="P2669" s="99"/>
      <c r="Q2669" s="157"/>
    </row>
    <row r="2670" spans="1:17">
      <c r="A2670" s="106"/>
      <c r="B2670" s="107"/>
      <c r="C2670" s="108"/>
      <c r="D2670" s="108"/>
      <c r="E2670" s="108"/>
      <c r="F2670" s="108"/>
      <c r="G2670" s="108"/>
      <c r="H2670" s="166"/>
      <c r="I2670" s="141"/>
      <c r="J2670" s="141"/>
      <c r="K2670" s="152"/>
      <c r="L2670" s="152"/>
      <c r="M2670" s="152"/>
      <c r="N2670" s="152"/>
      <c r="O2670" s="99"/>
      <c r="P2670" s="99"/>
      <c r="Q2670" s="157"/>
    </row>
    <row r="2671" spans="1:17">
      <c r="A2671" s="106"/>
      <c r="B2671" s="107"/>
      <c r="C2671" s="108"/>
      <c r="D2671" s="108"/>
      <c r="E2671" s="108"/>
      <c r="F2671" s="108"/>
      <c r="G2671" s="108"/>
      <c r="H2671" s="166"/>
      <c r="I2671" s="141"/>
      <c r="J2671" s="141"/>
      <c r="K2671" s="152"/>
      <c r="L2671" s="152"/>
      <c r="M2671" s="152"/>
      <c r="N2671" s="152"/>
      <c r="O2671" s="99"/>
      <c r="P2671" s="99"/>
      <c r="Q2671" s="157"/>
    </row>
    <row r="2672" spans="1:17">
      <c r="A2672" s="106"/>
      <c r="B2672" s="107"/>
      <c r="C2672" s="108"/>
      <c r="D2672" s="108"/>
      <c r="E2672" s="108"/>
      <c r="F2672" s="108"/>
      <c r="G2672" s="108"/>
      <c r="H2672" s="166"/>
      <c r="I2672" s="141"/>
      <c r="J2672" s="141"/>
      <c r="K2672" s="152"/>
      <c r="L2672" s="152"/>
      <c r="M2672" s="152"/>
      <c r="N2672" s="152"/>
      <c r="O2672" s="99"/>
      <c r="P2672" s="99"/>
      <c r="Q2672" s="157"/>
    </row>
    <row r="2673" spans="1:17">
      <c r="A2673" s="106"/>
      <c r="B2673" s="107"/>
      <c r="C2673" s="108"/>
      <c r="D2673" s="108"/>
      <c r="E2673" s="108"/>
      <c r="F2673" s="108"/>
      <c r="G2673" s="108"/>
      <c r="H2673" s="166"/>
      <c r="I2673" s="141"/>
      <c r="J2673" s="141"/>
      <c r="K2673" s="152"/>
      <c r="L2673" s="152"/>
      <c r="M2673" s="152"/>
      <c r="N2673" s="152"/>
      <c r="O2673" s="99"/>
      <c r="P2673" s="99"/>
      <c r="Q2673" s="157"/>
    </row>
    <row r="2674" spans="1:17">
      <c r="A2674" s="106"/>
      <c r="B2674" s="107"/>
      <c r="C2674" s="108"/>
      <c r="D2674" s="108"/>
      <c r="E2674" s="108"/>
      <c r="F2674" s="108"/>
      <c r="G2674" s="108"/>
      <c r="H2674" s="166"/>
      <c r="I2674" s="141"/>
      <c r="J2674" s="141"/>
      <c r="K2674" s="152"/>
      <c r="L2674" s="152"/>
      <c r="M2674" s="152"/>
      <c r="N2674" s="152"/>
      <c r="O2674" s="99"/>
      <c r="P2674" s="99"/>
      <c r="Q2674" s="157"/>
    </row>
    <row r="2675" spans="1:17">
      <c r="A2675" s="106"/>
      <c r="B2675" s="107"/>
      <c r="C2675" s="108"/>
      <c r="D2675" s="108"/>
      <c r="E2675" s="108"/>
      <c r="F2675" s="108"/>
      <c r="G2675" s="108"/>
      <c r="H2675" s="166"/>
      <c r="I2675" s="141"/>
      <c r="J2675" s="141"/>
      <c r="K2675" s="152"/>
      <c r="L2675" s="152"/>
      <c r="M2675" s="152"/>
      <c r="N2675" s="152"/>
      <c r="O2675" s="99"/>
      <c r="P2675" s="99"/>
      <c r="Q2675" s="157"/>
    </row>
    <row r="2676" spans="1:17">
      <c r="A2676" s="106"/>
      <c r="B2676" s="107"/>
      <c r="C2676" s="108"/>
      <c r="D2676" s="108"/>
      <c r="E2676" s="108"/>
      <c r="F2676" s="108"/>
      <c r="G2676" s="108"/>
      <c r="H2676" s="166"/>
      <c r="I2676" s="141"/>
      <c r="J2676" s="141"/>
      <c r="K2676" s="152"/>
      <c r="L2676" s="152"/>
      <c r="M2676" s="152"/>
      <c r="N2676" s="152"/>
      <c r="O2676" s="99"/>
      <c r="P2676" s="99"/>
      <c r="Q2676" s="157"/>
    </row>
    <row r="2677" spans="1:17">
      <c r="A2677" s="106"/>
      <c r="B2677" s="107"/>
      <c r="C2677" s="108"/>
      <c r="D2677" s="108"/>
      <c r="E2677" s="108"/>
      <c r="F2677" s="108"/>
      <c r="G2677" s="108"/>
      <c r="H2677" s="166"/>
      <c r="I2677" s="141"/>
      <c r="J2677" s="141"/>
      <c r="K2677" s="152"/>
      <c r="L2677" s="152"/>
      <c r="M2677" s="152"/>
      <c r="N2677" s="152"/>
      <c r="O2677" s="99"/>
      <c r="P2677" s="99"/>
      <c r="Q2677" s="157"/>
    </row>
    <row r="2678" spans="1:17">
      <c r="A2678" s="106"/>
      <c r="B2678" s="107"/>
      <c r="C2678" s="108"/>
      <c r="D2678" s="108"/>
      <c r="E2678" s="108"/>
      <c r="F2678" s="108"/>
      <c r="G2678" s="108"/>
      <c r="H2678" s="166"/>
      <c r="I2678" s="141"/>
      <c r="J2678" s="141"/>
      <c r="K2678" s="152"/>
      <c r="L2678" s="152"/>
      <c r="M2678" s="152"/>
      <c r="N2678" s="152"/>
      <c r="O2678" s="99"/>
      <c r="P2678" s="99"/>
      <c r="Q2678" s="157"/>
    </row>
    <row r="2679" spans="1:17">
      <c r="A2679" s="106"/>
      <c r="B2679" s="107"/>
      <c r="C2679" s="108"/>
      <c r="D2679" s="108"/>
      <c r="E2679" s="108"/>
      <c r="F2679" s="108"/>
      <c r="G2679" s="108"/>
      <c r="H2679" s="166"/>
      <c r="I2679" s="141"/>
      <c r="J2679" s="141"/>
      <c r="K2679" s="152"/>
      <c r="L2679" s="152"/>
      <c r="M2679" s="152"/>
      <c r="N2679" s="152"/>
      <c r="O2679" s="99"/>
      <c r="P2679" s="99"/>
      <c r="Q2679" s="157"/>
    </row>
    <row r="2680" spans="1:17">
      <c r="A2680" s="106"/>
      <c r="B2680" s="107"/>
      <c r="C2680" s="108"/>
      <c r="D2680" s="108"/>
      <c r="E2680" s="108"/>
      <c r="F2680" s="108"/>
      <c r="G2680" s="108"/>
      <c r="H2680" s="166"/>
      <c r="I2680" s="141"/>
      <c r="J2680" s="141"/>
      <c r="K2680" s="152"/>
      <c r="L2680" s="152"/>
      <c r="M2680" s="152"/>
      <c r="N2680" s="152"/>
      <c r="O2680" s="99"/>
      <c r="P2680" s="99"/>
      <c r="Q2680" s="157"/>
    </row>
    <row r="2681" spans="1:17">
      <c r="A2681" s="106"/>
      <c r="B2681" s="107"/>
      <c r="C2681" s="108"/>
      <c r="D2681" s="108"/>
      <c r="E2681" s="108"/>
      <c r="F2681" s="108"/>
      <c r="G2681" s="108"/>
      <c r="H2681" s="166"/>
      <c r="I2681" s="141"/>
      <c r="J2681" s="141"/>
      <c r="K2681" s="152"/>
      <c r="L2681" s="152"/>
      <c r="M2681" s="152"/>
      <c r="N2681" s="152"/>
      <c r="O2681" s="99"/>
      <c r="P2681" s="99"/>
      <c r="Q2681" s="157"/>
    </row>
    <row r="2682" spans="1:17">
      <c r="A2682" s="106"/>
      <c r="B2682" s="107"/>
      <c r="C2682" s="108"/>
      <c r="D2682" s="108"/>
      <c r="E2682" s="108"/>
      <c r="F2682" s="108"/>
      <c r="G2682" s="108"/>
      <c r="H2682" s="166"/>
      <c r="I2682" s="141"/>
      <c r="J2682" s="141"/>
      <c r="K2682" s="152"/>
      <c r="L2682" s="152"/>
      <c r="M2682" s="152"/>
      <c r="N2682" s="152"/>
      <c r="O2682" s="99"/>
      <c r="P2682" s="99"/>
      <c r="Q2682" s="157"/>
    </row>
    <row r="2683" spans="1:17">
      <c r="A2683" s="106"/>
      <c r="B2683" s="107"/>
      <c r="C2683" s="108"/>
      <c r="D2683" s="108"/>
      <c r="E2683" s="108"/>
      <c r="F2683" s="108"/>
      <c r="G2683" s="108"/>
      <c r="H2683" s="166"/>
      <c r="I2683" s="141"/>
      <c r="J2683" s="141"/>
      <c r="K2683" s="152"/>
      <c r="L2683" s="152"/>
      <c r="M2683" s="152"/>
      <c r="N2683" s="152"/>
      <c r="O2683" s="99"/>
      <c r="P2683" s="99"/>
      <c r="Q2683" s="157"/>
    </row>
    <row r="2684" spans="1:17">
      <c r="A2684" s="106"/>
      <c r="B2684" s="107"/>
      <c r="C2684" s="108"/>
      <c r="D2684" s="108"/>
      <c r="E2684" s="108"/>
      <c r="F2684" s="108"/>
      <c r="G2684" s="108"/>
      <c r="H2684" s="166"/>
      <c r="I2684" s="141"/>
      <c r="J2684" s="141"/>
      <c r="K2684" s="152"/>
      <c r="L2684" s="152"/>
      <c r="M2684" s="152"/>
      <c r="N2684" s="152"/>
      <c r="O2684" s="99"/>
      <c r="P2684" s="99"/>
      <c r="Q2684" s="157"/>
    </row>
    <row r="2685" spans="1:17">
      <c r="A2685" s="106"/>
      <c r="B2685" s="107"/>
      <c r="C2685" s="108"/>
      <c r="D2685" s="108"/>
      <c r="E2685" s="108"/>
      <c r="F2685" s="108"/>
      <c r="G2685" s="108"/>
      <c r="H2685" s="166"/>
      <c r="I2685" s="141"/>
      <c r="J2685" s="141"/>
      <c r="K2685" s="152"/>
      <c r="L2685" s="152"/>
      <c r="M2685" s="152"/>
      <c r="N2685" s="152"/>
      <c r="O2685" s="99"/>
      <c r="P2685" s="99"/>
      <c r="Q2685" s="157"/>
    </row>
    <row r="2686" spans="1:17">
      <c r="A2686" s="106"/>
      <c r="B2686" s="107"/>
      <c r="C2686" s="108"/>
      <c r="D2686" s="108"/>
      <c r="E2686" s="108"/>
      <c r="F2686" s="108"/>
      <c r="G2686" s="108"/>
      <c r="H2686" s="166"/>
      <c r="I2686" s="141"/>
      <c r="J2686" s="141"/>
      <c r="K2686" s="152"/>
      <c r="L2686" s="152"/>
      <c r="M2686" s="152"/>
      <c r="N2686" s="152"/>
      <c r="O2686" s="99"/>
      <c r="P2686" s="99"/>
      <c r="Q2686" s="157"/>
    </row>
    <row r="2687" spans="1:17">
      <c r="A2687" s="106"/>
      <c r="B2687" s="107"/>
      <c r="C2687" s="108"/>
      <c r="D2687" s="108"/>
      <c r="E2687" s="108"/>
      <c r="F2687" s="108"/>
      <c r="G2687" s="108"/>
      <c r="H2687" s="166"/>
      <c r="I2687" s="141"/>
      <c r="J2687" s="141"/>
      <c r="K2687" s="152"/>
      <c r="L2687" s="152"/>
      <c r="M2687" s="152"/>
      <c r="N2687" s="152"/>
      <c r="O2687" s="99"/>
      <c r="P2687" s="99"/>
      <c r="Q2687" s="157"/>
    </row>
    <row r="2688" spans="1:17">
      <c r="A2688" s="106"/>
      <c r="B2688" s="107"/>
      <c r="C2688" s="108"/>
      <c r="D2688" s="108"/>
      <c r="E2688" s="108"/>
      <c r="F2688" s="108"/>
      <c r="G2688" s="108"/>
      <c r="H2688" s="166"/>
      <c r="I2688" s="141"/>
      <c r="J2688" s="141"/>
      <c r="K2688" s="152"/>
      <c r="L2688" s="152"/>
      <c r="M2688" s="152"/>
      <c r="N2688" s="152"/>
      <c r="O2688" s="99"/>
      <c r="P2688" s="99"/>
      <c r="Q2688" s="157"/>
    </row>
    <row r="2689" spans="1:17">
      <c r="A2689" s="106"/>
      <c r="B2689" s="107"/>
      <c r="C2689" s="108"/>
      <c r="D2689" s="108"/>
      <c r="E2689" s="108"/>
      <c r="F2689" s="108"/>
      <c r="G2689" s="108"/>
      <c r="H2689" s="166"/>
      <c r="I2689" s="141"/>
      <c r="J2689" s="141"/>
      <c r="K2689" s="152"/>
      <c r="L2689" s="152"/>
      <c r="M2689" s="152"/>
      <c r="N2689" s="152"/>
      <c r="O2689" s="99"/>
      <c r="P2689" s="99"/>
      <c r="Q2689" s="157"/>
    </row>
    <row r="2690" spans="1:17">
      <c r="A2690" s="106"/>
      <c r="B2690" s="107"/>
      <c r="C2690" s="108"/>
      <c r="D2690" s="108"/>
      <c r="E2690" s="108"/>
      <c r="F2690" s="108"/>
      <c r="G2690" s="108"/>
      <c r="H2690" s="166"/>
      <c r="I2690" s="141"/>
      <c r="J2690" s="141"/>
      <c r="K2690" s="152"/>
      <c r="L2690" s="152"/>
      <c r="M2690" s="152"/>
      <c r="N2690" s="152"/>
      <c r="O2690" s="99"/>
      <c r="P2690" s="99"/>
      <c r="Q2690" s="157"/>
    </row>
    <row r="2691" spans="1:17">
      <c r="A2691" s="106"/>
      <c r="B2691" s="107"/>
      <c r="C2691" s="108"/>
      <c r="D2691" s="108"/>
      <c r="E2691" s="108"/>
      <c r="F2691" s="108"/>
      <c r="G2691" s="108"/>
      <c r="H2691" s="166"/>
      <c r="I2691" s="141"/>
      <c r="J2691" s="141"/>
      <c r="K2691" s="152"/>
      <c r="L2691" s="152"/>
      <c r="M2691" s="152"/>
      <c r="N2691" s="152"/>
      <c r="O2691" s="99"/>
      <c r="P2691" s="99"/>
      <c r="Q2691" s="157"/>
    </row>
    <row r="2692" spans="1:17">
      <c r="A2692" s="106"/>
      <c r="B2692" s="107"/>
      <c r="C2692" s="108"/>
      <c r="D2692" s="108"/>
      <c r="E2692" s="108"/>
      <c r="F2692" s="108"/>
      <c r="G2692" s="108"/>
      <c r="H2692" s="166"/>
      <c r="I2692" s="141"/>
      <c r="J2692" s="141"/>
      <c r="K2692" s="152"/>
      <c r="L2692" s="152"/>
      <c r="M2692" s="152"/>
      <c r="N2692" s="152"/>
      <c r="O2692" s="99"/>
      <c r="P2692" s="99"/>
      <c r="Q2692" s="157"/>
    </row>
    <row r="2693" spans="1:17">
      <c r="A2693" s="106"/>
      <c r="B2693" s="107"/>
      <c r="C2693" s="108"/>
      <c r="D2693" s="108"/>
      <c r="E2693" s="108"/>
      <c r="F2693" s="108"/>
      <c r="G2693" s="108"/>
      <c r="H2693" s="166"/>
      <c r="I2693" s="141"/>
      <c r="J2693" s="141"/>
      <c r="K2693" s="152"/>
      <c r="L2693" s="152"/>
      <c r="M2693" s="152"/>
      <c r="N2693" s="152"/>
      <c r="O2693" s="99"/>
      <c r="P2693" s="99"/>
      <c r="Q2693" s="157"/>
    </row>
    <row r="2694" spans="1:17">
      <c r="A2694" s="106"/>
      <c r="B2694" s="107"/>
      <c r="C2694" s="108"/>
      <c r="D2694" s="108"/>
      <c r="E2694" s="108"/>
      <c r="F2694" s="108"/>
      <c r="G2694" s="108"/>
      <c r="H2694" s="166"/>
      <c r="I2694" s="141"/>
      <c r="J2694" s="141"/>
      <c r="K2694" s="152"/>
      <c r="L2694" s="152"/>
      <c r="M2694" s="152"/>
      <c r="N2694" s="152"/>
      <c r="O2694" s="99"/>
      <c r="P2694" s="99"/>
      <c r="Q2694" s="157"/>
    </row>
    <row r="2695" spans="1:17">
      <c r="A2695" s="106"/>
      <c r="B2695" s="107"/>
      <c r="C2695" s="108"/>
      <c r="D2695" s="108"/>
      <c r="E2695" s="108"/>
      <c r="F2695" s="108"/>
      <c r="G2695" s="108"/>
      <c r="H2695" s="166"/>
      <c r="I2695" s="141"/>
      <c r="J2695" s="141"/>
      <c r="K2695" s="152"/>
      <c r="L2695" s="152"/>
      <c r="M2695" s="152"/>
      <c r="N2695" s="152"/>
      <c r="O2695" s="99"/>
      <c r="P2695" s="99"/>
      <c r="Q2695" s="157"/>
    </row>
    <row r="2696" spans="1:17">
      <c r="A2696" s="106"/>
      <c r="B2696" s="107"/>
      <c r="C2696" s="108"/>
      <c r="D2696" s="108"/>
      <c r="E2696" s="108"/>
      <c r="F2696" s="108"/>
      <c r="G2696" s="108"/>
      <c r="H2696" s="166"/>
      <c r="I2696" s="141"/>
      <c r="J2696" s="141"/>
      <c r="K2696" s="152"/>
      <c r="L2696" s="152"/>
      <c r="M2696" s="152"/>
      <c r="N2696" s="152"/>
      <c r="O2696" s="99"/>
      <c r="P2696" s="99"/>
      <c r="Q2696" s="157"/>
    </row>
    <row r="2697" spans="1:17">
      <c r="A2697" s="106"/>
      <c r="B2697" s="107"/>
      <c r="C2697" s="108"/>
      <c r="D2697" s="108"/>
      <c r="E2697" s="108"/>
      <c r="F2697" s="108"/>
      <c r="G2697" s="108"/>
      <c r="H2697" s="166"/>
      <c r="I2697" s="141"/>
      <c r="J2697" s="141"/>
      <c r="K2697" s="152"/>
      <c r="L2697" s="152"/>
      <c r="M2697" s="152"/>
      <c r="N2697" s="152"/>
      <c r="O2697" s="99"/>
      <c r="P2697" s="99"/>
      <c r="Q2697" s="157"/>
    </row>
    <row r="2698" spans="1:17">
      <c r="A2698" s="106"/>
      <c r="B2698" s="107"/>
      <c r="C2698" s="108"/>
      <c r="D2698" s="108"/>
      <c r="E2698" s="108"/>
      <c r="F2698" s="108"/>
      <c r="G2698" s="108"/>
      <c r="H2698" s="166"/>
      <c r="I2698" s="141"/>
      <c r="J2698" s="141"/>
      <c r="K2698" s="152"/>
      <c r="L2698" s="152"/>
      <c r="M2698" s="152"/>
      <c r="N2698" s="152"/>
      <c r="O2698" s="99"/>
      <c r="P2698" s="99"/>
      <c r="Q2698" s="157"/>
    </row>
    <row r="2699" spans="1:17">
      <c r="A2699" s="106"/>
      <c r="B2699" s="107"/>
      <c r="C2699" s="108"/>
      <c r="D2699" s="108"/>
      <c r="E2699" s="108"/>
      <c r="F2699" s="108"/>
      <c r="G2699" s="108"/>
      <c r="H2699" s="166"/>
      <c r="I2699" s="141"/>
      <c r="J2699" s="141"/>
      <c r="K2699" s="152"/>
      <c r="L2699" s="152"/>
      <c r="M2699" s="152"/>
      <c r="N2699" s="152"/>
      <c r="O2699" s="99"/>
      <c r="P2699" s="99"/>
      <c r="Q2699" s="157"/>
    </row>
    <row r="2700" spans="1:17">
      <c r="A2700" s="106"/>
      <c r="B2700" s="107"/>
      <c r="C2700" s="108"/>
      <c r="D2700" s="108"/>
      <c r="E2700" s="108"/>
      <c r="F2700" s="108"/>
      <c r="G2700" s="108"/>
      <c r="H2700" s="166"/>
      <c r="I2700" s="141"/>
      <c r="J2700" s="141"/>
      <c r="K2700" s="152"/>
      <c r="L2700" s="152"/>
      <c r="M2700" s="152"/>
      <c r="N2700" s="152"/>
      <c r="O2700" s="99"/>
      <c r="P2700" s="99"/>
      <c r="Q2700" s="157"/>
    </row>
    <row r="2701" spans="1:17">
      <c r="A2701" s="106"/>
      <c r="B2701" s="107"/>
      <c r="C2701" s="108"/>
      <c r="D2701" s="108"/>
      <c r="E2701" s="108"/>
      <c r="F2701" s="108"/>
      <c r="G2701" s="108"/>
      <c r="H2701" s="166"/>
      <c r="I2701" s="141"/>
      <c r="J2701" s="141"/>
      <c r="K2701" s="152"/>
      <c r="L2701" s="152"/>
      <c r="M2701" s="152"/>
      <c r="N2701" s="152"/>
      <c r="O2701" s="99"/>
      <c r="P2701" s="99"/>
      <c r="Q2701" s="157"/>
    </row>
    <row r="2702" spans="1:17">
      <c r="A2702" s="106"/>
      <c r="B2702" s="107"/>
      <c r="C2702" s="108"/>
      <c r="D2702" s="108"/>
      <c r="E2702" s="108"/>
      <c r="F2702" s="108"/>
      <c r="G2702" s="108"/>
      <c r="H2702" s="166"/>
      <c r="I2702" s="141"/>
      <c r="J2702" s="141"/>
      <c r="K2702" s="152"/>
      <c r="L2702" s="152"/>
      <c r="M2702" s="152"/>
      <c r="N2702" s="152"/>
      <c r="O2702" s="99"/>
      <c r="P2702" s="99"/>
      <c r="Q2702" s="157"/>
    </row>
    <row r="2703" spans="1:17">
      <c r="A2703" s="106"/>
      <c r="B2703" s="107"/>
      <c r="C2703" s="108"/>
      <c r="D2703" s="108"/>
      <c r="E2703" s="108"/>
      <c r="F2703" s="108"/>
      <c r="G2703" s="108"/>
      <c r="H2703" s="166"/>
      <c r="I2703" s="141"/>
      <c r="J2703" s="141"/>
      <c r="K2703" s="152"/>
      <c r="L2703" s="152"/>
      <c r="M2703" s="152"/>
      <c r="N2703" s="152"/>
      <c r="O2703" s="99"/>
      <c r="P2703" s="99"/>
      <c r="Q2703" s="157"/>
    </row>
    <row r="2704" spans="1:17">
      <c r="A2704" s="106"/>
      <c r="B2704" s="107"/>
      <c r="C2704" s="108"/>
      <c r="D2704" s="108"/>
      <c r="E2704" s="108"/>
      <c r="F2704" s="108"/>
      <c r="G2704" s="108"/>
      <c r="H2704" s="166"/>
      <c r="I2704" s="141"/>
      <c r="J2704" s="141"/>
      <c r="K2704" s="152"/>
      <c r="L2704" s="152"/>
      <c r="M2704" s="152"/>
      <c r="N2704" s="152"/>
      <c r="O2704" s="99"/>
      <c r="P2704" s="99"/>
      <c r="Q2704" s="157"/>
    </row>
    <row r="2705" spans="1:17">
      <c r="A2705" s="106"/>
      <c r="B2705" s="107"/>
      <c r="C2705" s="108"/>
      <c r="D2705" s="108"/>
      <c r="E2705" s="108"/>
      <c r="F2705" s="108"/>
      <c r="G2705" s="108"/>
      <c r="H2705" s="166"/>
      <c r="I2705" s="141"/>
      <c r="J2705" s="141"/>
      <c r="K2705" s="152"/>
      <c r="L2705" s="152"/>
      <c r="M2705" s="152"/>
      <c r="N2705" s="152"/>
      <c r="O2705" s="99"/>
      <c r="P2705" s="99"/>
      <c r="Q2705" s="157"/>
    </row>
    <row r="2706" spans="1:17">
      <c r="A2706" s="106"/>
      <c r="B2706" s="107"/>
      <c r="C2706" s="108"/>
      <c r="D2706" s="108"/>
      <c r="E2706" s="108"/>
      <c r="F2706" s="108"/>
      <c r="G2706" s="108"/>
      <c r="H2706" s="166"/>
      <c r="I2706" s="141"/>
      <c r="J2706" s="141"/>
      <c r="K2706" s="152"/>
      <c r="L2706" s="152"/>
      <c r="M2706" s="152"/>
      <c r="N2706" s="152"/>
      <c r="O2706" s="99"/>
      <c r="P2706" s="99"/>
      <c r="Q2706" s="157"/>
    </row>
    <row r="2707" spans="1:17">
      <c r="A2707" s="106"/>
      <c r="B2707" s="107"/>
      <c r="C2707" s="108"/>
      <c r="D2707" s="108"/>
      <c r="E2707" s="108"/>
      <c r="F2707" s="108"/>
      <c r="G2707" s="108"/>
      <c r="H2707" s="166"/>
      <c r="I2707" s="141"/>
      <c r="J2707" s="141"/>
      <c r="K2707" s="152"/>
      <c r="L2707" s="152"/>
      <c r="M2707" s="152"/>
      <c r="N2707" s="152"/>
      <c r="O2707" s="99"/>
      <c r="P2707" s="99"/>
      <c r="Q2707" s="157"/>
    </row>
    <row r="2708" spans="1:17">
      <c r="A2708" s="106"/>
      <c r="B2708" s="107"/>
      <c r="C2708" s="108"/>
      <c r="D2708" s="108"/>
      <c r="E2708" s="108"/>
      <c r="F2708" s="108"/>
      <c r="G2708" s="108"/>
      <c r="H2708" s="166"/>
      <c r="I2708" s="141"/>
      <c r="J2708" s="141"/>
      <c r="K2708" s="152"/>
      <c r="L2708" s="152"/>
      <c r="M2708" s="152"/>
      <c r="N2708" s="152"/>
      <c r="O2708" s="99"/>
      <c r="P2708" s="99"/>
      <c r="Q2708" s="157"/>
    </row>
    <row r="2709" spans="1:17">
      <c r="A2709" s="106"/>
      <c r="B2709" s="107"/>
      <c r="C2709" s="108"/>
      <c r="D2709" s="108"/>
      <c r="E2709" s="108"/>
      <c r="F2709" s="108"/>
      <c r="G2709" s="108"/>
      <c r="H2709" s="166"/>
      <c r="I2709" s="141"/>
      <c r="J2709" s="141"/>
      <c r="K2709" s="152"/>
      <c r="L2709" s="152"/>
      <c r="M2709" s="152"/>
      <c r="N2709" s="152"/>
      <c r="O2709" s="99"/>
      <c r="P2709" s="99"/>
      <c r="Q2709" s="157"/>
    </row>
    <row r="2710" spans="1:17">
      <c r="A2710" s="106"/>
      <c r="B2710" s="107"/>
      <c r="C2710" s="108"/>
      <c r="D2710" s="108"/>
      <c r="E2710" s="108"/>
      <c r="F2710" s="108"/>
      <c r="G2710" s="108"/>
      <c r="H2710" s="166"/>
      <c r="I2710" s="141"/>
      <c r="J2710" s="141"/>
      <c r="K2710" s="152"/>
      <c r="L2710" s="152"/>
      <c r="M2710" s="152"/>
      <c r="N2710" s="152"/>
      <c r="O2710" s="99"/>
      <c r="P2710" s="99"/>
      <c r="Q2710" s="157"/>
    </row>
    <row r="2711" spans="1:17">
      <c r="A2711" s="106"/>
      <c r="B2711" s="107"/>
      <c r="C2711" s="108"/>
      <c r="D2711" s="108"/>
      <c r="E2711" s="108"/>
      <c r="F2711" s="108"/>
      <c r="G2711" s="108"/>
      <c r="H2711" s="166"/>
      <c r="I2711" s="141"/>
      <c r="J2711" s="141"/>
      <c r="K2711" s="152"/>
      <c r="L2711" s="152"/>
      <c r="M2711" s="152"/>
      <c r="N2711" s="152"/>
      <c r="O2711" s="99"/>
      <c r="P2711" s="99"/>
      <c r="Q2711" s="157"/>
    </row>
    <row r="2712" spans="1:17">
      <c r="A2712" s="106"/>
      <c r="B2712" s="107"/>
      <c r="C2712" s="108"/>
      <c r="D2712" s="108"/>
      <c r="E2712" s="108"/>
      <c r="F2712" s="108"/>
      <c r="G2712" s="108"/>
      <c r="H2712" s="166"/>
      <c r="I2712" s="141"/>
      <c r="J2712" s="141"/>
      <c r="K2712" s="152"/>
      <c r="L2712" s="152"/>
      <c r="M2712" s="152"/>
      <c r="N2712" s="152"/>
      <c r="O2712" s="99"/>
      <c r="P2712" s="99"/>
      <c r="Q2712" s="157"/>
    </row>
    <row r="2713" spans="1:17">
      <c r="A2713" s="106"/>
      <c r="B2713" s="107"/>
      <c r="C2713" s="108"/>
      <c r="D2713" s="108"/>
      <c r="E2713" s="108"/>
      <c r="F2713" s="108"/>
      <c r="G2713" s="108"/>
      <c r="H2713" s="166"/>
      <c r="I2713" s="141"/>
      <c r="J2713" s="141"/>
      <c r="K2713" s="152"/>
      <c r="L2713" s="152"/>
      <c r="M2713" s="152"/>
      <c r="N2713" s="152"/>
      <c r="O2713" s="99"/>
      <c r="P2713" s="99"/>
      <c r="Q2713" s="157"/>
    </row>
    <row r="2714" spans="1:17">
      <c r="A2714" s="106"/>
      <c r="B2714" s="107"/>
      <c r="C2714" s="108"/>
      <c r="D2714" s="108"/>
      <c r="E2714" s="108"/>
      <c r="F2714" s="108"/>
      <c r="G2714" s="108"/>
      <c r="H2714" s="166"/>
      <c r="I2714" s="141"/>
      <c r="J2714" s="141"/>
      <c r="K2714" s="152"/>
      <c r="L2714" s="152"/>
      <c r="M2714" s="152"/>
      <c r="N2714" s="152"/>
      <c r="O2714" s="99"/>
      <c r="P2714" s="99"/>
      <c r="Q2714" s="157"/>
    </row>
    <row r="2715" spans="1:17">
      <c r="A2715" s="106"/>
      <c r="B2715" s="107"/>
      <c r="C2715" s="108"/>
      <c r="D2715" s="108"/>
      <c r="E2715" s="108"/>
      <c r="F2715" s="108"/>
      <c r="G2715" s="108"/>
      <c r="H2715" s="166"/>
      <c r="I2715" s="141"/>
      <c r="J2715" s="141"/>
      <c r="K2715" s="152"/>
      <c r="L2715" s="152"/>
      <c r="M2715" s="152"/>
      <c r="N2715" s="152"/>
      <c r="O2715" s="99"/>
      <c r="P2715" s="99"/>
      <c r="Q2715" s="157"/>
    </row>
    <row r="2716" spans="1:17">
      <c r="A2716" s="106"/>
      <c r="B2716" s="107"/>
      <c r="C2716" s="108"/>
      <c r="D2716" s="108"/>
      <c r="E2716" s="108"/>
      <c r="F2716" s="108"/>
      <c r="G2716" s="108"/>
      <c r="H2716" s="166"/>
      <c r="I2716" s="141"/>
      <c r="J2716" s="141"/>
      <c r="K2716" s="152"/>
      <c r="L2716" s="152"/>
      <c r="M2716" s="152"/>
      <c r="N2716" s="152"/>
      <c r="O2716" s="99"/>
      <c r="P2716" s="99"/>
      <c r="Q2716" s="157"/>
    </row>
    <row r="2717" spans="1:17">
      <c r="A2717" s="106"/>
      <c r="B2717" s="107"/>
      <c r="C2717" s="108"/>
      <c r="D2717" s="108"/>
      <c r="E2717" s="108"/>
      <c r="F2717" s="108"/>
      <c r="G2717" s="108"/>
      <c r="H2717" s="166"/>
      <c r="I2717" s="141"/>
      <c r="J2717" s="141"/>
      <c r="K2717" s="152"/>
      <c r="L2717" s="152"/>
      <c r="M2717" s="152"/>
      <c r="N2717" s="152"/>
      <c r="O2717" s="99"/>
      <c r="P2717" s="99"/>
      <c r="Q2717" s="157"/>
    </row>
    <row r="2718" spans="1:17">
      <c r="A2718" s="106"/>
      <c r="B2718" s="107"/>
      <c r="C2718" s="108"/>
      <c r="D2718" s="108"/>
      <c r="E2718" s="108"/>
      <c r="F2718" s="108"/>
      <c r="G2718" s="108"/>
      <c r="H2718" s="166"/>
      <c r="I2718" s="141"/>
      <c r="J2718" s="141"/>
      <c r="K2718" s="152"/>
      <c r="L2718" s="152"/>
      <c r="M2718" s="152"/>
      <c r="N2718" s="152"/>
      <c r="O2718" s="99"/>
      <c r="P2718" s="99"/>
      <c r="Q2718" s="157"/>
    </row>
    <row r="2719" spans="1:17">
      <c r="A2719" s="106"/>
      <c r="B2719" s="107"/>
      <c r="C2719" s="108"/>
      <c r="D2719" s="108"/>
      <c r="E2719" s="108"/>
      <c r="F2719" s="108"/>
      <c r="G2719" s="108"/>
      <c r="H2719" s="166"/>
      <c r="I2719" s="141"/>
      <c r="J2719" s="141"/>
      <c r="K2719" s="152"/>
      <c r="L2719" s="152"/>
      <c r="M2719" s="152"/>
      <c r="N2719" s="152"/>
      <c r="O2719" s="99"/>
      <c r="P2719" s="99"/>
      <c r="Q2719" s="157"/>
    </row>
    <row r="2720" spans="1:17">
      <c r="A2720" s="106"/>
      <c r="B2720" s="107"/>
      <c r="C2720" s="108"/>
      <c r="D2720" s="108"/>
      <c r="E2720" s="108"/>
      <c r="F2720" s="108"/>
      <c r="G2720" s="108"/>
      <c r="H2720" s="166"/>
      <c r="I2720" s="141"/>
      <c r="J2720" s="141"/>
      <c r="K2720" s="152"/>
      <c r="L2720" s="152"/>
      <c r="M2720" s="152"/>
      <c r="N2720" s="152"/>
      <c r="O2720" s="99"/>
      <c r="P2720" s="99"/>
      <c r="Q2720" s="157"/>
    </row>
    <row r="2721" spans="1:17">
      <c r="A2721" s="106"/>
      <c r="B2721" s="107"/>
      <c r="C2721" s="108"/>
      <c r="D2721" s="108"/>
      <c r="E2721" s="108"/>
      <c r="F2721" s="108"/>
      <c r="G2721" s="108"/>
      <c r="H2721" s="166"/>
      <c r="I2721" s="141"/>
      <c r="J2721" s="141"/>
      <c r="K2721" s="152"/>
      <c r="L2721" s="152"/>
      <c r="M2721" s="152"/>
      <c r="N2721" s="152"/>
      <c r="O2721" s="99"/>
      <c r="P2721" s="99"/>
      <c r="Q2721" s="157"/>
    </row>
    <row r="2722" spans="1:17">
      <c r="A2722" s="106"/>
      <c r="B2722" s="107"/>
      <c r="C2722" s="108"/>
      <c r="D2722" s="108"/>
      <c r="E2722" s="108"/>
      <c r="F2722" s="108"/>
      <c r="G2722" s="108"/>
      <c r="H2722" s="166"/>
      <c r="I2722" s="141"/>
      <c r="J2722" s="141"/>
      <c r="K2722" s="152"/>
      <c r="L2722" s="152"/>
      <c r="M2722" s="152"/>
      <c r="N2722" s="152"/>
      <c r="O2722" s="99"/>
      <c r="P2722" s="99"/>
      <c r="Q2722" s="157"/>
    </row>
    <row r="2723" spans="1:17">
      <c r="A2723" s="106"/>
      <c r="B2723" s="107"/>
      <c r="C2723" s="108"/>
      <c r="D2723" s="108"/>
      <c r="E2723" s="108"/>
      <c r="F2723" s="108"/>
      <c r="G2723" s="108"/>
      <c r="H2723" s="166"/>
      <c r="I2723" s="141"/>
      <c r="J2723" s="141"/>
      <c r="K2723" s="152"/>
      <c r="L2723" s="152"/>
      <c r="M2723" s="152"/>
      <c r="N2723" s="152"/>
      <c r="O2723" s="99"/>
      <c r="P2723" s="99"/>
      <c r="Q2723" s="157"/>
    </row>
    <row r="2724" spans="1:17">
      <c r="A2724" s="106"/>
      <c r="B2724" s="107"/>
      <c r="C2724" s="108"/>
      <c r="D2724" s="108"/>
      <c r="E2724" s="108"/>
      <c r="F2724" s="108"/>
      <c r="G2724" s="108"/>
      <c r="H2724" s="166"/>
      <c r="I2724" s="141"/>
      <c r="J2724" s="141"/>
      <c r="K2724" s="152"/>
      <c r="L2724" s="152"/>
      <c r="M2724" s="152"/>
      <c r="N2724" s="152"/>
      <c r="O2724" s="99"/>
      <c r="P2724" s="99"/>
      <c r="Q2724" s="157"/>
    </row>
    <row r="2725" spans="1:17">
      <c r="A2725" s="106"/>
      <c r="B2725" s="107"/>
      <c r="C2725" s="108"/>
      <c r="D2725" s="108"/>
      <c r="E2725" s="108"/>
      <c r="F2725" s="108"/>
      <c r="G2725" s="108"/>
      <c r="H2725" s="166"/>
      <c r="I2725" s="141"/>
      <c r="J2725" s="141"/>
      <c r="K2725" s="152"/>
      <c r="L2725" s="152"/>
      <c r="M2725" s="152"/>
      <c r="N2725" s="152"/>
      <c r="O2725" s="99"/>
      <c r="P2725" s="99"/>
      <c r="Q2725" s="157"/>
    </row>
    <row r="2726" spans="1:17">
      <c r="A2726" s="106"/>
      <c r="B2726" s="107"/>
      <c r="C2726" s="108"/>
      <c r="D2726" s="108"/>
      <c r="E2726" s="108"/>
      <c r="F2726" s="108"/>
      <c r="G2726" s="108"/>
      <c r="H2726" s="166"/>
      <c r="I2726" s="141"/>
      <c r="J2726" s="141"/>
      <c r="K2726" s="152"/>
      <c r="L2726" s="152"/>
      <c r="M2726" s="152"/>
      <c r="N2726" s="152"/>
      <c r="O2726" s="99"/>
      <c r="P2726" s="99"/>
      <c r="Q2726" s="157"/>
    </row>
    <row r="2727" spans="1:17">
      <c r="A2727" s="106"/>
      <c r="B2727" s="107"/>
      <c r="C2727" s="108"/>
      <c r="D2727" s="108"/>
      <c r="E2727" s="108"/>
      <c r="F2727" s="108"/>
      <c r="G2727" s="108"/>
      <c r="H2727" s="166"/>
      <c r="I2727" s="141"/>
      <c r="J2727" s="141"/>
      <c r="K2727" s="152"/>
      <c r="L2727" s="152"/>
      <c r="M2727" s="152"/>
      <c r="N2727" s="152"/>
      <c r="O2727" s="99"/>
      <c r="P2727" s="99"/>
      <c r="Q2727" s="157"/>
    </row>
    <row r="2728" spans="1:17">
      <c r="A2728" s="106"/>
      <c r="B2728" s="107"/>
      <c r="C2728" s="108"/>
      <c r="D2728" s="108"/>
      <c r="E2728" s="108"/>
      <c r="F2728" s="108"/>
      <c r="G2728" s="108"/>
      <c r="H2728" s="166"/>
      <c r="I2728" s="141"/>
      <c r="J2728" s="141"/>
      <c r="K2728" s="152"/>
      <c r="L2728" s="152"/>
      <c r="M2728" s="152"/>
      <c r="N2728" s="152"/>
      <c r="O2728" s="99"/>
      <c r="P2728" s="99"/>
      <c r="Q2728" s="157"/>
    </row>
    <row r="2729" spans="1:17">
      <c r="A2729" s="106"/>
      <c r="B2729" s="107"/>
      <c r="C2729" s="108"/>
      <c r="D2729" s="108"/>
      <c r="E2729" s="108"/>
      <c r="F2729" s="108"/>
      <c r="G2729" s="108"/>
      <c r="H2729" s="166"/>
      <c r="I2729" s="141"/>
      <c r="J2729" s="141"/>
      <c r="K2729" s="152"/>
      <c r="L2729" s="152"/>
      <c r="M2729" s="152"/>
      <c r="N2729" s="152"/>
      <c r="O2729" s="99"/>
      <c r="P2729" s="99"/>
      <c r="Q2729" s="157"/>
    </row>
    <row r="2730" spans="1:17">
      <c r="A2730" s="106"/>
      <c r="B2730" s="107"/>
      <c r="C2730" s="108"/>
      <c r="D2730" s="108"/>
      <c r="E2730" s="108"/>
      <c r="F2730" s="108"/>
      <c r="G2730" s="108"/>
      <c r="H2730" s="166"/>
      <c r="I2730" s="141"/>
      <c r="J2730" s="141"/>
      <c r="K2730" s="152"/>
      <c r="L2730" s="152"/>
      <c r="M2730" s="152"/>
      <c r="N2730" s="152"/>
      <c r="O2730" s="99"/>
      <c r="P2730" s="99"/>
      <c r="Q2730" s="157"/>
    </row>
    <row r="2731" spans="1:17">
      <c r="A2731" s="106"/>
      <c r="B2731" s="107"/>
      <c r="C2731" s="108"/>
      <c r="D2731" s="108"/>
      <c r="E2731" s="108"/>
      <c r="F2731" s="108"/>
      <c r="G2731" s="108"/>
      <c r="H2731" s="166"/>
      <c r="I2731" s="141"/>
      <c r="J2731" s="141"/>
      <c r="K2731" s="152"/>
      <c r="L2731" s="152"/>
      <c r="M2731" s="152"/>
      <c r="N2731" s="152"/>
      <c r="O2731" s="99"/>
      <c r="P2731" s="99"/>
      <c r="Q2731" s="157"/>
    </row>
    <row r="2732" spans="1:17">
      <c r="A2732" s="106"/>
      <c r="B2732" s="107"/>
      <c r="C2732" s="108"/>
      <c r="D2732" s="108"/>
      <c r="E2732" s="108"/>
      <c r="F2732" s="108"/>
      <c r="G2732" s="108"/>
      <c r="H2732" s="166"/>
      <c r="I2732" s="141"/>
      <c r="J2732" s="141"/>
      <c r="K2732" s="152"/>
      <c r="L2732" s="152"/>
      <c r="M2732" s="152"/>
      <c r="N2732" s="152"/>
      <c r="O2732" s="99"/>
      <c r="P2732" s="99"/>
      <c r="Q2732" s="157"/>
    </row>
    <row r="2733" spans="1:17">
      <c r="A2733" s="106"/>
      <c r="B2733" s="107"/>
      <c r="C2733" s="108"/>
      <c r="D2733" s="108"/>
      <c r="E2733" s="108"/>
      <c r="F2733" s="108"/>
      <c r="G2733" s="108"/>
      <c r="H2733" s="166"/>
      <c r="I2733" s="141"/>
      <c r="J2733" s="141"/>
      <c r="K2733" s="152"/>
      <c r="L2733" s="152"/>
      <c r="M2733" s="152"/>
      <c r="N2733" s="152"/>
      <c r="O2733" s="99"/>
      <c r="P2733" s="99"/>
      <c r="Q2733" s="157"/>
    </row>
    <row r="2734" spans="1:17">
      <c r="A2734" s="106"/>
      <c r="B2734" s="107"/>
      <c r="C2734" s="108"/>
      <c r="D2734" s="108"/>
      <c r="E2734" s="108"/>
      <c r="F2734" s="108"/>
      <c r="G2734" s="108"/>
      <c r="H2734" s="166"/>
      <c r="I2734" s="141"/>
      <c r="J2734" s="141"/>
      <c r="K2734" s="152"/>
      <c r="L2734" s="152"/>
      <c r="M2734" s="152"/>
      <c r="N2734" s="152"/>
      <c r="O2734" s="99"/>
      <c r="P2734" s="99"/>
      <c r="Q2734" s="157"/>
    </row>
    <row r="2735" spans="1:17">
      <c r="A2735" s="106"/>
      <c r="B2735" s="107"/>
      <c r="C2735" s="108"/>
      <c r="D2735" s="108"/>
      <c r="E2735" s="108"/>
      <c r="F2735" s="108"/>
      <c r="G2735" s="108"/>
      <c r="H2735" s="166"/>
      <c r="I2735" s="141"/>
      <c r="J2735" s="141"/>
      <c r="K2735" s="152"/>
      <c r="L2735" s="152"/>
      <c r="M2735" s="152"/>
      <c r="N2735" s="152"/>
      <c r="O2735" s="99"/>
      <c r="P2735" s="99"/>
      <c r="Q2735" s="157"/>
    </row>
    <row r="2736" spans="1:17">
      <c r="A2736" s="106"/>
      <c r="B2736" s="107"/>
      <c r="C2736" s="108"/>
      <c r="D2736" s="108"/>
      <c r="E2736" s="108"/>
      <c r="F2736" s="108"/>
      <c r="G2736" s="108"/>
      <c r="H2736" s="166"/>
      <c r="I2736" s="141"/>
      <c r="J2736" s="141"/>
      <c r="K2736" s="152"/>
      <c r="L2736" s="152"/>
      <c r="M2736" s="152"/>
      <c r="N2736" s="152"/>
      <c r="O2736" s="99"/>
      <c r="P2736" s="99"/>
      <c r="Q2736" s="157"/>
    </row>
    <row r="2737" spans="1:17">
      <c r="A2737" s="106"/>
      <c r="B2737" s="107"/>
      <c r="C2737" s="108"/>
      <c r="D2737" s="108"/>
      <c r="E2737" s="108"/>
      <c r="F2737" s="108"/>
      <c r="G2737" s="108"/>
      <c r="H2737" s="166"/>
      <c r="I2737" s="141"/>
      <c r="J2737" s="141"/>
      <c r="K2737" s="152"/>
      <c r="L2737" s="152"/>
      <c r="M2737" s="152"/>
      <c r="N2737" s="152"/>
      <c r="O2737" s="99"/>
      <c r="P2737" s="99"/>
      <c r="Q2737" s="157"/>
    </row>
    <row r="2738" spans="1:17">
      <c r="A2738" s="106"/>
      <c r="B2738" s="107"/>
      <c r="C2738" s="108"/>
      <c r="D2738" s="108"/>
      <c r="E2738" s="108"/>
      <c r="F2738" s="108"/>
      <c r="G2738" s="108"/>
      <c r="H2738" s="166"/>
      <c r="I2738" s="141"/>
      <c r="J2738" s="141"/>
      <c r="K2738" s="152"/>
      <c r="L2738" s="152"/>
      <c r="M2738" s="152"/>
      <c r="N2738" s="152"/>
      <c r="O2738" s="99"/>
      <c r="P2738" s="99"/>
      <c r="Q2738" s="157"/>
    </row>
    <row r="2739" spans="1:17">
      <c r="A2739" s="106"/>
      <c r="B2739" s="107"/>
      <c r="C2739" s="108"/>
      <c r="D2739" s="108"/>
      <c r="E2739" s="108"/>
      <c r="F2739" s="108"/>
      <c r="G2739" s="108"/>
      <c r="H2739" s="166"/>
      <c r="I2739" s="141"/>
      <c r="J2739" s="141"/>
      <c r="K2739" s="152"/>
      <c r="L2739" s="152"/>
      <c r="M2739" s="152"/>
      <c r="N2739" s="152"/>
      <c r="O2739" s="99"/>
      <c r="P2739" s="99"/>
      <c r="Q2739" s="157"/>
    </row>
    <row r="2740" spans="1:17">
      <c r="A2740" s="106"/>
      <c r="B2740" s="107"/>
      <c r="C2740" s="108"/>
      <c r="D2740" s="108"/>
      <c r="E2740" s="108"/>
      <c r="F2740" s="108"/>
      <c r="G2740" s="108"/>
      <c r="H2740" s="166"/>
      <c r="I2740" s="141"/>
      <c r="J2740" s="141"/>
      <c r="K2740" s="152"/>
      <c r="L2740" s="152"/>
      <c r="M2740" s="152"/>
      <c r="N2740" s="152"/>
      <c r="O2740" s="99"/>
      <c r="P2740" s="99"/>
      <c r="Q2740" s="157"/>
    </row>
    <row r="2741" spans="1:17">
      <c r="A2741" s="106"/>
      <c r="B2741" s="107"/>
      <c r="C2741" s="108"/>
      <c r="D2741" s="108"/>
      <c r="E2741" s="108"/>
      <c r="F2741" s="108"/>
      <c r="G2741" s="108"/>
      <c r="H2741" s="166"/>
      <c r="I2741" s="141"/>
      <c r="J2741" s="141"/>
      <c r="K2741" s="152"/>
      <c r="L2741" s="152"/>
      <c r="M2741" s="152"/>
      <c r="N2741" s="152"/>
      <c r="O2741" s="99"/>
      <c r="P2741" s="99"/>
      <c r="Q2741" s="157"/>
    </row>
    <row r="2742" spans="1:17">
      <c r="A2742" s="106"/>
      <c r="B2742" s="107"/>
      <c r="C2742" s="108"/>
      <c r="D2742" s="108"/>
      <c r="E2742" s="108"/>
      <c r="F2742" s="108"/>
      <c r="G2742" s="108"/>
      <c r="H2742" s="166"/>
      <c r="I2742" s="141"/>
      <c r="J2742" s="141"/>
      <c r="K2742" s="152"/>
      <c r="L2742" s="152"/>
      <c r="M2742" s="152"/>
      <c r="N2742" s="152"/>
      <c r="O2742" s="99"/>
      <c r="P2742" s="99"/>
      <c r="Q2742" s="157"/>
    </row>
    <row r="2743" spans="1:17">
      <c r="A2743" s="106"/>
      <c r="B2743" s="107"/>
      <c r="C2743" s="108"/>
      <c r="D2743" s="108"/>
      <c r="E2743" s="108"/>
      <c r="F2743" s="108"/>
      <c r="G2743" s="108"/>
      <c r="H2743" s="166"/>
      <c r="I2743" s="141"/>
      <c r="J2743" s="141"/>
      <c r="K2743" s="152"/>
      <c r="L2743" s="152"/>
      <c r="M2743" s="152"/>
      <c r="N2743" s="152"/>
      <c r="O2743" s="99"/>
      <c r="P2743" s="99"/>
      <c r="Q2743" s="157"/>
    </row>
    <row r="2744" spans="1:17">
      <c r="A2744" s="106"/>
      <c r="B2744" s="107"/>
      <c r="C2744" s="108"/>
      <c r="D2744" s="108"/>
      <c r="E2744" s="108"/>
      <c r="F2744" s="108"/>
      <c r="G2744" s="108"/>
      <c r="H2744" s="166"/>
      <c r="I2744" s="141"/>
      <c r="J2744" s="141"/>
      <c r="K2744" s="152"/>
      <c r="L2744" s="152"/>
      <c r="M2744" s="152"/>
      <c r="N2744" s="152"/>
      <c r="O2744" s="99"/>
      <c r="P2744" s="99"/>
      <c r="Q2744" s="157"/>
    </row>
    <row r="2745" spans="1:17">
      <c r="A2745" s="106"/>
      <c r="B2745" s="107"/>
      <c r="C2745" s="108"/>
      <c r="D2745" s="108"/>
      <c r="E2745" s="108"/>
      <c r="F2745" s="108"/>
      <c r="G2745" s="108"/>
      <c r="H2745" s="166"/>
      <c r="I2745" s="141"/>
      <c r="J2745" s="141"/>
      <c r="K2745" s="152"/>
      <c r="L2745" s="152"/>
      <c r="M2745" s="152"/>
      <c r="N2745" s="152"/>
      <c r="O2745" s="99"/>
      <c r="P2745" s="99"/>
      <c r="Q2745" s="157"/>
    </row>
    <row r="2746" spans="1:17">
      <c r="A2746" s="106"/>
      <c r="B2746" s="107"/>
      <c r="C2746" s="108"/>
      <c r="D2746" s="108"/>
      <c r="E2746" s="108"/>
      <c r="F2746" s="108"/>
      <c r="G2746" s="108"/>
      <c r="H2746" s="166"/>
      <c r="I2746" s="141"/>
      <c r="J2746" s="141"/>
      <c r="K2746" s="152"/>
      <c r="L2746" s="152"/>
      <c r="M2746" s="152"/>
      <c r="N2746" s="152"/>
      <c r="O2746" s="99"/>
      <c r="P2746" s="99"/>
      <c r="Q2746" s="157"/>
    </row>
    <row r="2747" spans="1:17">
      <c r="A2747" s="106"/>
      <c r="B2747" s="107"/>
      <c r="C2747" s="108"/>
      <c r="D2747" s="108"/>
      <c r="E2747" s="108"/>
      <c r="F2747" s="108"/>
      <c r="G2747" s="108"/>
      <c r="H2747" s="166"/>
      <c r="I2747" s="141"/>
      <c r="J2747" s="141"/>
      <c r="K2747" s="152"/>
      <c r="L2747" s="152"/>
      <c r="M2747" s="152"/>
      <c r="N2747" s="152"/>
      <c r="O2747" s="99"/>
      <c r="P2747" s="99"/>
      <c r="Q2747" s="157"/>
    </row>
    <row r="2748" spans="1:17">
      <c r="A2748" s="106"/>
      <c r="B2748" s="107"/>
      <c r="C2748" s="108"/>
      <c r="D2748" s="108"/>
      <c r="E2748" s="108"/>
      <c r="F2748" s="108"/>
      <c r="G2748" s="108"/>
      <c r="H2748" s="166"/>
      <c r="I2748" s="141"/>
      <c r="J2748" s="141"/>
      <c r="K2748" s="152"/>
      <c r="L2748" s="152"/>
      <c r="M2748" s="152"/>
      <c r="N2748" s="152"/>
      <c r="O2748" s="99"/>
      <c r="P2748" s="99"/>
      <c r="Q2748" s="157"/>
    </row>
    <row r="2749" spans="1:17">
      <c r="A2749" s="106"/>
      <c r="B2749" s="107"/>
      <c r="C2749" s="108"/>
      <c r="D2749" s="108"/>
      <c r="E2749" s="108"/>
      <c r="F2749" s="108"/>
      <c r="G2749" s="108"/>
      <c r="H2749" s="166"/>
      <c r="I2749" s="141"/>
      <c r="J2749" s="141"/>
      <c r="K2749" s="152"/>
      <c r="L2749" s="152"/>
      <c r="M2749" s="152"/>
      <c r="N2749" s="152"/>
      <c r="O2749" s="99"/>
      <c r="P2749" s="99"/>
      <c r="Q2749" s="157"/>
    </row>
    <row r="2750" spans="1:17">
      <c r="A2750" s="106"/>
      <c r="B2750" s="107"/>
      <c r="C2750" s="108"/>
      <c r="D2750" s="108"/>
      <c r="E2750" s="108"/>
      <c r="F2750" s="108"/>
      <c r="G2750" s="108"/>
      <c r="H2750" s="166"/>
      <c r="I2750" s="141"/>
      <c r="J2750" s="141"/>
      <c r="K2750" s="152"/>
      <c r="L2750" s="152"/>
      <c r="M2750" s="152"/>
      <c r="N2750" s="152"/>
      <c r="O2750" s="99"/>
      <c r="P2750" s="99"/>
      <c r="Q2750" s="157"/>
    </row>
    <row r="2751" spans="1:17">
      <c r="A2751" s="106"/>
      <c r="B2751" s="107"/>
      <c r="C2751" s="108"/>
      <c r="D2751" s="108"/>
      <c r="E2751" s="108"/>
      <c r="F2751" s="108"/>
      <c r="G2751" s="108"/>
      <c r="H2751" s="166"/>
      <c r="I2751" s="141"/>
      <c r="J2751" s="141"/>
      <c r="K2751" s="152"/>
      <c r="L2751" s="152"/>
      <c r="M2751" s="152"/>
      <c r="N2751" s="152"/>
      <c r="O2751" s="99"/>
      <c r="P2751" s="99"/>
      <c r="Q2751" s="157"/>
    </row>
    <row r="2752" spans="1:17">
      <c r="A2752" s="106"/>
      <c r="B2752" s="107"/>
      <c r="C2752" s="108"/>
      <c r="D2752" s="108"/>
      <c r="E2752" s="108"/>
      <c r="F2752" s="108"/>
      <c r="G2752" s="108"/>
      <c r="H2752" s="166"/>
      <c r="I2752" s="141"/>
      <c r="J2752" s="141"/>
      <c r="K2752" s="152"/>
      <c r="L2752" s="152"/>
      <c r="M2752" s="152"/>
      <c r="N2752" s="152"/>
      <c r="O2752" s="99"/>
      <c r="P2752" s="99"/>
      <c r="Q2752" s="157"/>
    </row>
    <row r="2753" spans="1:17">
      <c r="A2753" s="106"/>
      <c r="B2753" s="107"/>
      <c r="C2753" s="108"/>
      <c r="D2753" s="108"/>
      <c r="E2753" s="108"/>
      <c r="F2753" s="108"/>
      <c r="G2753" s="108"/>
      <c r="H2753" s="166"/>
      <c r="I2753" s="141"/>
      <c r="J2753" s="141"/>
      <c r="K2753" s="152"/>
      <c r="L2753" s="152"/>
      <c r="M2753" s="152"/>
      <c r="N2753" s="152"/>
      <c r="O2753" s="99"/>
      <c r="P2753" s="99"/>
      <c r="Q2753" s="157"/>
    </row>
    <row r="2754" spans="1:17">
      <c r="A2754" s="106"/>
      <c r="B2754" s="107"/>
      <c r="C2754" s="108"/>
      <c r="D2754" s="108"/>
      <c r="E2754" s="108"/>
      <c r="F2754" s="108"/>
      <c r="G2754" s="108"/>
      <c r="H2754" s="166"/>
      <c r="I2754" s="141"/>
      <c r="J2754" s="141"/>
      <c r="K2754" s="152"/>
      <c r="L2754" s="152"/>
      <c r="M2754" s="152"/>
      <c r="N2754" s="152"/>
      <c r="O2754" s="99"/>
      <c r="P2754" s="99"/>
      <c r="Q2754" s="157"/>
    </row>
    <row r="2755" spans="1:17">
      <c r="A2755" s="106"/>
      <c r="B2755" s="107"/>
      <c r="C2755" s="108"/>
      <c r="D2755" s="108"/>
      <c r="E2755" s="108"/>
      <c r="F2755" s="108"/>
      <c r="G2755" s="108"/>
      <c r="H2755" s="166"/>
      <c r="I2755" s="141"/>
      <c r="J2755" s="141"/>
      <c r="K2755" s="152"/>
      <c r="L2755" s="152"/>
      <c r="M2755" s="152"/>
      <c r="N2755" s="152"/>
      <c r="O2755" s="99"/>
      <c r="P2755" s="99"/>
      <c r="Q2755" s="157"/>
    </row>
    <row r="2756" spans="1:17">
      <c r="A2756" s="106"/>
      <c r="B2756" s="107"/>
      <c r="C2756" s="108"/>
      <c r="D2756" s="108"/>
      <c r="E2756" s="108"/>
      <c r="F2756" s="108"/>
      <c r="G2756" s="108"/>
      <c r="H2756" s="166"/>
      <c r="I2756" s="141"/>
      <c r="J2756" s="141"/>
      <c r="K2756" s="152"/>
      <c r="L2756" s="152"/>
      <c r="M2756" s="152"/>
      <c r="N2756" s="152"/>
      <c r="O2756" s="99"/>
      <c r="P2756" s="99"/>
      <c r="Q2756" s="157"/>
    </row>
    <row r="2757" spans="1:17">
      <c r="A2757" s="106"/>
      <c r="B2757" s="107"/>
      <c r="C2757" s="108"/>
      <c r="D2757" s="108"/>
      <c r="E2757" s="108"/>
      <c r="F2757" s="108"/>
      <c r="G2757" s="108"/>
      <c r="H2757" s="166"/>
      <c r="I2757" s="141"/>
      <c r="J2757" s="141"/>
      <c r="K2757" s="152"/>
      <c r="L2757" s="152"/>
      <c r="M2757" s="152"/>
      <c r="N2757" s="152"/>
      <c r="O2757" s="99"/>
      <c r="P2757" s="99"/>
      <c r="Q2757" s="157"/>
    </row>
    <row r="2758" spans="1:17">
      <c r="A2758" s="106"/>
      <c r="B2758" s="107"/>
      <c r="C2758" s="108"/>
      <c r="D2758" s="108"/>
      <c r="E2758" s="108"/>
      <c r="F2758" s="108"/>
      <c r="G2758" s="108"/>
      <c r="H2758" s="166"/>
      <c r="I2758" s="141"/>
      <c r="J2758" s="141"/>
      <c r="K2758" s="152"/>
      <c r="L2758" s="152"/>
      <c r="M2758" s="152"/>
      <c r="N2758" s="152"/>
      <c r="O2758" s="99"/>
      <c r="P2758" s="99"/>
      <c r="Q2758" s="157"/>
    </row>
    <row r="2759" spans="1:17">
      <c r="A2759" s="106"/>
      <c r="B2759" s="107"/>
      <c r="C2759" s="108"/>
      <c r="D2759" s="108"/>
      <c r="E2759" s="108"/>
      <c r="F2759" s="108"/>
      <c r="G2759" s="108"/>
      <c r="H2759" s="166"/>
      <c r="I2759" s="141"/>
      <c r="J2759" s="141"/>
      <c r="K2759" s="152"/>
      <c r="L2759" s="152"/>
      <c r="M2759" s="152"/>
      <c r="N2759" s="152"/>
      <c r="O2759" s="99"/>
      <c r="P2759" s="99"/>
      <c r="Q2759" s="157"/>
    </row>
    <row r="2760" spans="1:17">
      <c r="A2760" s="106"/>
      <c r="B2760" s="107"/>
      <c r="C2760" s="108"/>
      <c r="D2760" s="108"/>
      <c r="E2760" s="108"/>
      <c r="F2760" s="108"/>
      <c r="G2760" s="108"/>
      <c r="H2760" s="166"/>
      <c r="I2760" s="141"/>
      <c r="J2760" s="141"/>
      <c r="K2760" s="152"/>
      <c r="L2760" s="152"/>
      <c r="M2760" s="152"/>
      <c r="N2760" s="152"/>
      <c r="O2760" s="99"/>
      <c r="P2760" s="99"/>
      <c r="Q2760" s="157"/>
    </row>
    <row r="2761" spans="1:17">
      <c r="A2761" s="106"/>
      <c r="B2761" s="107"/>
      <c r="C2761" s="108"/>
      <c r="D2761" s="108"/>
      <c r="E2761" s="108"/>
      <c r="F2761" s="108"/>
      <c r="G2761" s="108"/>
      <c r="H2761" s="166"/>
      <c r="I2761" s="141"/>
      <c r="J2761" s="141"/>
      <c r="K2761" s="152"/>
      <c r="L2761" s="152"/>
      <c r="M2761" s="152"/>
      <c r="N2761" s="152"/>
      <c r="O2761" s="99"/>
      <c r="P2761" s="99"/>
      <c r="Q2761" s="157"/>
    </row>
    <row r="2762" spans="1:17">
      <c r="A2762" s="106"/>
      <c r="B2762" s="107"/>
      <c r="C2762" s="108"/>
      <c r="D2762" s="108"/>
      <c r="E2762" s="108"/>
      <c r="F2762" s="108"/>
      <c r="G2762" s="108"/>
      <c r="H2762" s="166"/>
      <c r="I2762" s="141"/>
      <c r="J2762" s="141"/>
      <c r="K2762" s="152"/>
      <c r="L2762" s="152"/>
      <c r="M2762" s="152"/>
      <c r="N2762" s="152"/>
      <c r="O2762" s="99"/>
      <c r="P2762" s="99"/>
      <c r="Q2762" s="157"/>
    </row>
    <row r="2763" spans="1:17">
      <c r="A2763" s="106"/>
      <c r="B2763" s="107"/>
      <c r="C2763" s="108"/>
      <c r="D2763" s="108"/>
      <c r="E2763" s="108"/>
      <c r="F2763" s="108"/>
      <c r="G2763" s="108"/>
      <c r="H2763" s="166"/>
      <c r="I2763" s="141"/>
      <c r="J2763" s="141"/>
      <c r="K2763" s="152"/>
      <c r="L2763" s="152"/>
      <c r="M2763" s="152"/>
      <c r="N2763" s="152"/>
      <c r="O2763" s="99"/>
      <c r="P2763" s="99"/>
      <c r="Q2763" s="157"/>
    </row>
    <row r="2764" spans="1:17">
      <c r="A2764" s="106"/>
      <c r="B2764" s="107"/>
      <c r="C2764" s="108"/>
      <c r="D2764" s="108"/>
      <c r="E2764" s="108"/>
      <c r="F2764" s="108"/>
      <c r="G2764" s="108"/>
      <c r="H2764" s="166"/>
      <c r="I2764" s="141"/>
      <c r="J2764" s="141"/>
      <c r="K2764" s="152"/>
      <c r="L2764" s="152"/>
      <c r="M2764" s="152"/>
      <c r="N2764" s="152"/>
      <c r="O2764" s="99"/>
      <c r="P2764" s="99"/>
      <c r="Q2764" s="157"/>
    </row>
    <row r="2765" spans="1:17">
      <c r="A2765" s="106"/>
      <c r="B2765" s="107"/>
      <c r="C2765" s="108"/>
      <c r="D2765" s="108"/>
      <c r="E2765" s="108"/>
      <c r="F2765" s="108"/>
      <c r="G2765" s="108"/>
      <c r="H2765" s="166"/>
      <c r="I2765" s="141"/>
      <c r="J2765" s="141"/>
      <c r="K2765" s="152"/>
      <c r="L2765" s="152"/>
      <c r="M2765" s="152"/>
      <c r="N2765" s="152"/>
      <c r="O2765" s="99"/>
      <c r="P2765" s="99"/>
      <c r="Q2765" s="157"/>
    </row>
    <row r="2766" spans="1:17">
      <c r="A2766" s="106"/>
      <c r="B2766" s="107"/>
      <c r="C2766" s="108"/>
      <c r="D2766" s="108"/>
      <c r="E2766" s="108"/>
      <c r="F2766" s="108"/>
      <c r="G2766" s="108"/>
      <c r="H2766" s="166"/>
      <c r="I2766" s="141"/>
      <c r="J2766" s="141"/>
      <c r="K2766" s="152"/>
      <c r="L2766" s="152"/>
      <c r="M2766" s="152"/>
      <c r="N2766" s="152"/>
      <c r="O2766" s="99"/>
      <c r="P2766" s="99"/>
      <c r="Q2766" s="157"/>
    </row>
    <row r="2767" spans="1:17">
      <c r="A2767" s="106"/>
      <c r="B2767" s="107"/>
      <c r="C2767" s="108"/>
      <c r="D2767" s="108"/>
      <c r="E2767" s="108"/>
      <c r="F2767" s="108"/>
      <c r="G2767" s="108"/>
      <c r="H2767" s="166"/>
      <c r="I2767" s="141"/>
      <c r="J2767" s="141"/>
      <c r="K2767" s="152"/>
      <c r="L2767" s="152"/>
      <c r="M2767" s="152"/>
      <c r="N2767" s="152"/>
      <c r="O2767" s="99"/>
      <c r="P2767" s="99"/>
      <c r="Q2767" s="157"/>
    </row>
    <row r="2768" spans="1:17">
      <c r="A2768" s="106"/>
      <c r="B2768" s="107"/>
      <c r="C2768" s="108"/>
      <c r="D2768" s="108"/>
      <c r="E2768" s="108"/>
      <c r="F2768" s="108"/>
      <c r="G2768" s="108"/>
      <c r="H2768" s="166"/>
      <c r="I2768" s="141"/>
      <c r="J2768" s="141"/>
      <c r="K2768" s="152"/>
      <c r="L2768" s="152"/>
      <c r="M2768" s="152"/>
      <c r="N2768" s="152"/>
      <c r="O2768" s="99"/>
      <c r="P2768" s="99"/>
      <c r="Q2768" s="157"/>
    </row>
    <row r="2769" spans="1:17">
      <c r="A2769" s="106"/>
      <c r="B2769" s="107"/>
      <c r="C2769" s="108"/>
      <c r="D2769" s="108"/>
      <c r="E2769" s="108"/>
      <c r="F2769" s="108"/>
      <c r="G2769" s="108"/>
      <c r="H2769" s="166"/>
      <c r="I2769" s="141"/>
      <c r="J2769" s="141"/>
      <c r="K2769" s="152"/>
      <c r="L2769" s="152"/>
      <c r="M2769" s="152"/>
      <c r="N2769" s="152"/>
      <c r="O2769" s="99"/>
      <c r="P2769" s="99"/>
      <c r="Q2769" s="157"/>
    </row>
    <row r="2770" spans="1:17">
      <c r="A2770" s="106"/>
      <c r="B2770" s="107"/>
      <c r="C2770" s="108"/>
      <c r="D2770" s="108"/>
      <c r="E2770" s="108"/>
      <c r="F2770" s="108"/>
      <c r="G2770" s="108"/>
      <c r="H2770" s="166"/>
      <c r="I2770" s="141"/>
      <c r="J2770" s="141"/>
      <c r="K2770" s="152"/>
      <c r="L2770" s="152"/>
      <c r="M2770" s="152"/>
      <c r="N2770" s="152"/>
      <c r="O2770" s="99"/>
      <c r="P2770" s="99"/>
      <c r="Q2770" s="157"/>
    </row>
    <row r="2771" spans="1:17">
      <c r="A2771" s="106"/>
      <c r="B2771" s="107"/>
      <c r="C2771" s="108"/>
      <c r="D2771" s="108"/>
      <c r="E2771" s="108"/>
      <c r="F2771" s="108"/>
      <c r="G2771" s="108"/>
      <c r="H2771" s="166"/>
      <c r="I2771" s="141"/>
      <c r="J2771" s="141"/>
      <c r="K2771" s="152"/>
      <c r="L2771" s="152"/>
      <c r="M2771" s="152"/>
      <c r="N2771" s="152"/>
      <c r="O2771" s="99"/>
      <c r="P2771" s="99"/>
      <c r="Q2771" s="157"/>
    </row>
    <row r="2772" spans="1:17">
      <c r="A2772" s="106"/>
      <c r="B2772" s="107"/>
      <c r="C2772" s="108"/>
      <c r="D2772" s="108"/>
      <c r="E2772" s="108"/>
      <c r="F2772" s="108"/>
      <c r="G2772" s="108"/>
      <c r="H2772" s="166"/>
      <c r="I2772" s="141"/>
      <c r="J2772" s="141"/>
      <c r="K2772" s="152"/>
      <c r="L2772" s="152"/>
      <c r="M2772" s="152"/>
      <c r="N2772" s="152"/>
      <c r="O2772" s="99"/>
      <c r="P2772" s="99"/>
      <c r="Q2772" s="157"/>
    </row>
    <row r="2773" spans="1:17">
      <c r="A2773" s="106"/>
      <c r="B2773" s="107"/>
      <c r="C2773" s="108"/>
      <c r="D2773" s="108"/>
      <c r="E2773" s="108"/>
      <c r="F2773" s="108"/>
      <c r="G2773" s="108"/>
      <c r="H2773" s="166"/>
      <c r="I2773" s="141"/>
      <c r="J2773" s="141"/>
      <c r="K2773" s="152"/>
      <c r="L2773" s="152"/>
      <c r="M2773" s="152"/>
      <c r="N2773" s="152"/>
      <c r="O2773" s="99"/>
      <c r="P2773" s="99"/>
      <c r="Q2773" s="157"/>
    </row>
    <row r="2774" spans="1:17">
      <c r="A2774" s="106"/>
      <c r="B2774" s="107"/>
      <c r="C2774" s="108"/>
      <c r="D2774" s="108"/>
      <c r="E2774" s="108"/>
      <c r="F2774" s="108"/>
      <c r="G2774" s="108"/>
      <c r="H2774" s="166"/>
      <c r="I2774" s="141"/>
      <c r="J2774" s="141"/>
      <c r="K2774" s="152"/>
      <c r="L2774" s="152"/>
      <c r="M2774" s="152"/>
      <c r="N2774" s="152"/>
      <c r="O2774" s="99"/>
      <c r="P2774" s="99"/>
      <c r="Q2774" s="157"/>
    </row>
    <row r="2775" spans="1:17">
      <c r="A2775" s="106"/>
      <c r="B2775" s="107"/>
      <c r="C2775" s="108"/>
      <c r="D2775" s="108"/>
      <c r="E2775" s="108"/>
      <c r="F2775" s="108"/>
      <c r="G2775" s="108"/>
      <c r="H2775" s="166"/>
      <c r="I2775" s="141"/>
      <c r="J2775" s="141"/>
      <c r="K2775" s="152"/>
      <c r="L2775" s="152"/>
      <c r="M2775" s="152"/>
      <c r="N2775" s="152"/>
      <c r="O2775" s="99"/>
      <c r="P2775" s="99"/>
      <c r="Q2775" s="157"/>
    </row>
    <row r="2776" spans="1:17">
      <c r="A2776" s="106"/>
      <c r="B2776" s="107"/>
      <c r="C2776" s="108"/>
      <c r="D2776" s="108"/>
      <c r="E2776" s="108"/>
      <c r="F2776" s="108"/>
      <c r="G2776" s="108"/>
      <c r="H2776" s="166"/>
      <c r="I2776" s="141"/>
      <c r="J2776" s="141"/>
      <c r="K2776" s="152"/>
      <c r="L2776" s="152"/>
      <c r="M2776" s="152"/>
      <c r="N2776" s="152"/>
      <c r="O2776" s="99"/>
      <c r="P2776" s="99"/>
      <c r="Q2776" s="157"/>
    </row>
    <row r="2777" spans="1:17">
      <c r="A2777" s="106"/>
      <c r="B2777" s="107"/>
      <c r="C2777" s="108"/>
      <c r="D2777" s="108"/>
      <c r="E2777" s="108"/>
      <c r="F2777" s="108"/>
      <c r="G2777" s="108"/>
      <c r="H2777" s="166"/>
      <c r="I2777" s="141"/>
      <c r="J2777" s="141"/>
      <c r="K2777" s="152"/>
      <c r="L2777" s="152"/>
      <c r="M2777" s="152"/>
      <c r="N2777" s="152"/>
      <c r="O2777" s="99"/>
      <c r="P2777" s="99"/>
      <c r="Q2777" s="157"/>
    </row>
    <row r="2778" spans="1:17">
      <c r="A2778" s="106"/>
      <c r="B2778" s="107"/>
      <c r="C2778" s="108"/>
      <c r="D2778" s="108"/>
      <c r="E2778" s="108"/>
      <c r="F2778" s="108"/>
      <c r="G2778" s="108"/>
      <c r="H2778" s="166"/>
      <c r="I2778" s="141"/>
      <c r="J2778" s="141"/>
      <c r="K2778" s="152"/>
      <c r="L2778" s="152"/>
      <c r="M2778" s="152"/>
      <c r="N2778" s="152"/>
      <c r="O2778" s="99"/>
      <c r="P2778" s="99"/>
      <c r="Q2778" s="157"/>
    </row>
    <row r="2779" spans="1:17">
      <c r="A2779" s="106"/>
      <c r="B2779" s="107"/>
      <c r="C2779" s="108"/>
      <c r="D2779" s="108"/>
      <c r="E2779" s="108"/>
      <c r="F2779" s="108"/>
      <c r="G2779" s="108"/>
      <c r="H2779" s="166"/>
      <c r="I2779" s="141"/>
      <c r="J2779" s="141"/>
      <c r="K2779" s="152"/>
      <c r="L2779" s="152"/>
      <c r="M2779" s="152"/>
      <c r="N2779" s="152"/>
      <c r="O2779" s="99"/>
      <c r="P2779" s="99"/>
      <c r="Q2779" s="157"/>
    </row>
    <row r="2780" spans="1:17">
      <c r="A2780" s="106"/>
      <c r="B2780" s="107"/>
      <c r="C2780" s="108"/>
      <c r="D2780" s="108"/>
      <c r="E2780" s="108"/>
      <c r="F2780" s="108"/>
      <c r="G2780" s="108"/>
      <c r="H2780" s="166"/>
      <c r="I2780" s="141"/>
      <c r="J2780" s="141"/>
      <c r="K2780" s="152"/>
      <c r="L2780" s="152"/>
      <c r="M2780" s="152"/>
      <c r="N2780" s="152"/>
      <c r="O2780" s="99"/>
      <c r="P2780" s="99"/>
      <c r="Q2780" s="157"/>
    </row>
    <row r="2781" spans="1:17">
      <c r="A2781" s="106"/>
      <c r="B2781" s="107"/>
      <c r="C2781" s="108"/>
      <c r="D2781" s="108"/>
      <c r="E2781" s="108"/>
      <c r="F2781" s="108"/>
      <c r="G2781" s="108"/>
      <c r="H2781" s="166"/>
      <c r="I2781" s="141"/>
      <c r="J2781" s="141"/>
      <c r="K2781" s="152"/>
      <c r="L2781" s="152"/>
      <c r="M2781" s="152"/>
      <c r="N2781" s="152"/>
      <c r="O2781" s="99"/>
      <c r="P2781" s="99"/>
      <c r="Q2781" s="157"/>
    </row>
    <row r="2782" spans="1:17">
      <c r="A2782" s="106"/>
      <c r="B2782" s="107"/>
      <c r="C2782" s="108"/>
      <c r="D2782" s="108"/>
      <c r="E2782" s="108"/>
      <c r="F2782" s="108"/>
      <c r="G2782" s="108"/>
      <c r="H2782" s="166"/>
      <c r="I2782" s="141"/>
      <c r="J2782" s="141"/>
      <c r="K2782" s="152"/>
      <c r="L2782" s="152"/>
      <c r="M2782" s="152"/>
      <c r="N2782" s="152"/>
      <c r="O2782" s="99"/>
      <c r="P2782" s="99"/>
      <c r="Q2782" s="157"/>
    </row>
    <row r="2783" spans="1:17">
      <c r="A2783" s="106"/>
      <c r="B2783" s="107"/>
      <c r="C2783" s="108"/>
      <c r="D2783" s="108"/>
      <c r="E2783" s="108"/>
      <c r="F2783" s="108"/>
      <c r="G2783" s="108"/>
      <c r="H2783" s="166"/>
      <c r="I2783" s="141"/>
      <c r="J2783" s="141"/>
      <c r="K2783" s="152"/>
      <c r="L2783" s="152"/>
      <c r="M2783" s="152"/>
      <c r="N2783" s="152"/>
      <c r="O2783" s="99"/>
      <c r="P2783" s="99"/>
      <c r="Q2783" s="157"/>
    </row>
    <row r="2784" spans="1:17">
      <c r="A2784" s="106"/>
      <c r="B2784" s="107"/>
      <c r="C2784" s="108"/>
      <c r="D2784" s="108"/>
      <c r="E2784" s="108"/>
      <c r="F2784" s="108"/>
      <c r="G2784" s="108"/>
      <c r="H2784" s="166"/>
      <c r="I2784" s="141"/>
      <c r="J2784" s="141"/>
      <c r="K2784" s="152"/>
      <c r="L2784" s="152"/>
      <c r="M2784" s="152"/>
      <c r="N2784" s="152"/>
      <c r="O2784" s="99"/>
      <c r="P2784" s="99"/>
      <c r="Q2784" s="157"/>
    </row>
    <row r="2785" spans="1:17">
      <c r="A2785" s="106"/>
      <c r="B2785" s="107"/>
      <c r="C2785" s="108"/>
      <c r="D2785" s="108"/>
      <c r="E2785" s="108"/>
      <c r="F2785" s="108"/>
      <c r="G2785" s="108"/>
      <c r="H2785" s="166"/>
      <c r="I2785" s="141"/>
      <c r="J2785" s="141"/>
      <c r="K2785" s="152"/>
      <c r="L2785" s="152"/>
      <c r="M2785" s="152"/>
      <c r="N2785" s="152"/>
      <c r="O2785" s="99"/>
      <c r="P2785" s="99"/>
      <c r="Q2785" s="157"/>
    </row>
    <row r="2786" spans="1:17">
      <c r="A2786" s="106"/>
      <c r="B2786" s="107"/>
      <c r="C2786" s="108"/>
      <c r="D2786" s="108"/>
      <c r="E2786" s="108"/>
      <c r="F2786" s="108"/>
      <c r="G2786" s="108"/>
      <c r="H2786" s="166"/>
      <c r="I2786" s="141"/>
      <c r="J2786" s="141"/>
      <c r="K2786" s="152"/>
      <c r="L2786" s="152"/>
      <c r="M2786" s="152"/>
      <c r="N2786" s="152"/>
      <c r="O2786" s="99"/>
      <c r="P2786" s="99"/>
      <c r="Q2786" s="157"/>
    </row>
    <row r="2787" spans="1:17">
      <c r="A2787" s="106"/>
      <c r="B2787" s="107"/>
      <c r="C2787" s="108"/>
      <c r="D2787" s="108"/>
      <c r="E2787" s="108"/>
      <c r="F2787" s="108"/>
      <c r="G2787" s="108"/>
      <c r="H2787" s="166"/>
      <c r="I2787" s="141"/>
      <c r="J2787" s="141"/>
      <c r="K2787" s="152"/>
      <c r="L2787" s="152"/>
      <c r="M2787" s="152"/>
      <c r="N2787" s="152"/>
      <c r="O2787" s="99"/>
      <c r="P2787" s="99"/>
      <c r="Q2787" s="157"/>
    </row>
    <row r="2788" spans="1:17">
      <c r="A2788" s="106"/>
      <c r="B2788" s="107"/>
      <c r="C2788" s="108"/>
      <c r="D2788" s="108"/>
      <c r="E2788" s="108"/>
      <c r="F2788" s="108"/>
      <c r="G2788" s="108"/>
      <c r="H2788" s="166"/>
      <c r="I2788" s="141"/>
      <c r="J2788" s="141"/>
      <c r="K2788" s="152"/>
      <c r="L2788" s="152"/>
      <c r="M2788" s="152"/>
      <c r="N2788" s="152"/>
      <c r="O2788" s="99"/>
      <c r="P2788" s="99"/>
      <c r="Q2788" s="157"/>
    </row>
    <row r="2789" spans="1:17">
      <c r="A2789" s="106"/>
      <c r="B2789" s="107"/>
      <c r="C2789" s="108"/>
      <c r="D2789" s="108"/>
      <c r="E2789" s="108"/>
      <c r="F2789" s="108"/>
      <c r="G2789" s="108"/>
      <c r="H2789" s="166"/>
      <c r="I2789" s="141"/>
      <c r="J2789" s="141"/>
      <c r="K2789" s="152"/>
      <c r="L2789" s="152"/>
      <c r="M2789" s="152"/>
      <c r="N2789" s="152"/>
      <c r="O2789" s="99"/>
      <c r="P2789" s="99"/>
      <c r="Q2789" s="157"/>
    </row>
    <row r="2790" spans="1:17">
      <c r="A2790" s="106"/>
      <c r="B2790" s="107"/>
      <c r="C2790" s="108"/>
      <c r="D2790" s="108"/>
      <c r="E2790" s="108"/>
      <c r="F2790" s="108"/>
      <c r="G2790" s="108"/>
      <c r="H2790" s="166"/>
      <c r="I2790" s="141"/>
      <c r="J2790" s="141"/>
      <c r="K2790" s="152"/>
      <c r="L2790" s="152"/>
      <c r="M2790" s="152"/>
      <c r="N2790" s="152"/>
      <c r="O2790" s="99"/>
      <c r="P2790" s="99"/>
      <c r="Q2790" s="157"/>
    </row>
    <row r="2791" spans="1:17">
      <c r="A2791" s="106"/>
      <c r="B2791" s="107"/>
      <c r="C2791" s="108"/>
      <c r="D2791" s="108"/>
      <c r="E2791" s="108"/>
      <c r="F2791" s="108"/>
      <c r="G2791" s="108"/>
      <c r="H2791" s="166"/>
      <c r="I2791" s="141"/>
      <c r="J2791" s="141"/>
      <c r="K2791" s="152"/>
      <c r="L2791" s="152"/>
      <c r="M2791" s="152"/>
      <c r="N2791" s="152"/>
      <c r="O2791" s="99"/>
      <c r="P2791" s="99"/>
      <c r="Q2791" s="157"/>
    </row>
    <row r="2792" spans="1:17">
      <c r="A2792" s="106"/>
      <c r="B2792" s="107"/>
      <c r="C2792" s="108"/>
      <c r="D2792" s="108"/>
      <c r="E2792" s="108"/>
      <c r="F2792" s="108"/>
      <c r="G2792" s="108"/>
      <c r="H2792" s="166"/>
      <c r="I2792" s="141"/>
      <c r="J2792" s="141"/>
      <c r="K2792" s="152"/>
      <c r="L2792" s="152"/>
      <c r="M2792" s="152"/>
      <c r="N2792" s="152"/>
      <c r="O2792" s="99"/>
      <c r="P2792" s="99"/>
      <c r="Q2792" s="157"/>
    </row>
    <row r="2793" spans="1:17">
      <c r="A2793" s="106"/>
      <c r="B2793" s="107"/>
      <c r="C2793" s="108"/>
      <c r="D2793" s="108"/>
      <c r="E2793" s="108"/>
      <c r="F2793" s="108"/>
      <c r="G2793" s="108"/>
      <c r="H2793" s="166"/>
      <c r="I2793" s="141"/>
      <c r="J2793" s="141"/>
      <c r="K2793" s="152"/>
      <c r="L2793" s="152"/>
      <c r="M2793" s="152"/>
      <c r="N2793" s="152"/>
      <c r="O2793" s="99"/>
      <c r="P2793" s="99"/>
      <c r="Q2793" s="157"/>
    </row>
    <row r="2794" spans="1:17">
      <c r="A2794" s="106"/>
      <c r="B2794" s="107"/>
      <c r="C2794" s="108"/>
      <c r="D2794" s="108"/>
      <c r="E2794" s="108"/>
      <c r="F2794" s="108"/>
      <c r="G2794" s="108"/>
      <c r="H2794" s="166"/>
      <c r="I2794" s="141"/>
      <c r="J2794" s="141"/>
      <c r="K2794" s="152"/>
      <c r="L2794" s="152"/>
      <c r="M2794" s="152"/>
      <c r="N2794" s="152"/>
      <c r="O2794" s="99"/>
      <c r="P2794" s="99"/>
      <c r="Q2794" s="157"/>
    </row>
    <row r="2795" spans="1:17">
      <c r="A2795" s="106"/>
      <c r="B2795" s="107"/>
      <c r="C2795" s="108"/>
      <c r="D2795" s="108"/>
      <c r="E2795" s="108"/>
      <c r="F2795" s="108"/>
      <c r="G2795" s="108"/>
      <c r="H2795" s="166"/>
      <c r="I2795" s="141"/>
      <c r="J2795" s="141"/>
      <c r="K2795" s="152"/>
      <c r="L2795" s="152"/>
      <c r="M2795" s="152"/>
      <c r="N2795" s="152"/>
      <c r="O2795" s="99"/>
      <c r="P2795" s="99"/>
      <c r="Q2795" s="157"/>
    </row>
    <row r="2796" spans="1:17">
      <c r="A2796" s="106"/>
      <c r="B2796" s="107"/>
      <c r="C2796" s="108"/>
      <c r="D2796" s="108"/>
      <c r="E2796" s="108"/>
      <c r="F2796" s="108"/>
      <c r="G2796" s="108"/>
      <c r="H2796" s="166"/>
      <c r="I2796" s="141"/>
      <c r="J2796" s="141"/>
      <c r="K2796" s="152"/>
      <c r="L2796" s="152"/>
      <c r="M2796" s="152"/>
      <c r="N2796" s="152"/>
      <c r="O2796" s="99"/>
      <c r="P2796" s="99"/>
      <c r="Q2796" s="157"/>
    </row>
    <row r="2797" spans="1:17">
      <c r="A2797" s="106"/>
      <c r="B2797" s="107"/>
      <c r="C2797" s="108"/>
      <c r="D2797" s="108"/>
      <c r="E2797" s="108"/>
      <c r="F2797" s="108"/>
      <c r="G2797" s="108"/>
      <c r="H2797" s="166"/>
      <c r="I2797" s="141"/>
      <c r="J2797" s="141"/>
      <c r="K2797" s="152"/>
      <c r="L2797" s="152"/>
      <c r="M2797" s="152"/>
      <c r="N2797" s="152"/>
      <c r="O2797" s="99"/>
      <c r="P2797" s="99"/>
      <c r="Q2797" s="157"/>
    </row>
    <row r="2798" spans="1:17">
      <c r="A2798" s="106"/>
      <c r="B2798" s="107"/>
      <c r="C2798" s="108"/>
      <c r="D2798" s="108"/>
      <c r="E2798" s="108"/>
      <c r="F2798" s="108"/>
      <c r="G2798" s="108"/>
      <c r="H2798" s="166"/>
      <c r="I2798" s="141"/>
      <c r="J2798" s="141"/>
      <c r="K2798" s="152"/>
      <c r="L2798" s="152"/>
      <c r="M2798" s="152"/>
      <c r="N2798" s="152"/>
      <c r="O2798" s="99"/>
      <c r="P2798" s="99"/>
      <c r="Q2798" s="157"/>
    </row>
    <row r="2799" spans="1:17">
      <c r="A2799" s="106"/>
      <c r="B2799" s="107"/>
      <c r="C2799" s="108"/>
      <c r="D2799" s="108"/>
      <c r="E2799" s="108"/>
      <c r="F2799" s="108"/>
      <c r="G2799" s="108"/>
      <c r="H2799" s="166"/>
      <c r="I2799" s="141"/>
      <c r="J2799" s="141"/>
      <c r="K2799" s="152"/>
      <c r="L2799" s="152"/>
      <c r="M2799" s="152"/>
      <c r="N2799" s="152"/>
      <c r="O2799" s="99"/>
      <c r="P2799" s="99"/>
      <c r="Q2799" s="157"/>
    </row>
    <row r="2800" spans="1:17">
      <c r="A2800" s="106"/>
      <c r="B2800" s="107"/>
      <c r="C2800" s="108"/>
      <c r="D2800" s="108"/>
      <c r="E2800" s="108"/>
      <c r="F2800" s="108"/>
      <c r="G2800" s="108"/>
      <c r="H2800" s="166"/>
      <c r="I2800" s="141"/>
      <c r="J2800" s="141"/>
      <c r="K2800" s="152"/>
      <c r="L2800" s="152"/>
      <c r="M2800" s="152"/>
      <c r="N2800" s="152"/>
      <c r="O2800" s="99"/>
      <c r="P2800" s="99"/>
      <c r="Q2800" s="157"/>
    </row>
    <row r="2801" spans="1:17">
      <c r="A2801" s="106"/>
      <c r="B2801" s="107"/>
      <c r="C2801" s="108"/>
      <c r="D2801" s="108"/>
      <c r="E2801" s="108"/>
      <c r="F2801" s="108"/>
      <c r="G2801" s="108"/>
      <c r="H2801" s="166"/>
      <c r="I2801" s="141"/>
      <c r="J2801" s="141"/>
      <c r="K2801" s="152"/>
      <c r="L2801" s="152"/>
      <c r="M2801" s="152"/>
      <c r="N2801" s="152"/>
      <c r="O2801" s="99"/>
      <c r="P2801" s="99"/>
      <c r="Q2801" s="157"/>
    </row>
    <row r="2802" spans="1:17">
      <c r="A2802" s="106"/>
      <c r="B2802" s="107"/>
      <c r="C2802" s="108"/>
      <c r="D2802" s="108"/>
      <c r="E2802" s="108"/>
      <c r="F2802" s="108"/>
      <c r="G2802" s="108"/>
      <c r="H2802" s="166"/>
      <c r="I2802" s="141"/>
      <c r="J2802" s="141"/>
      <c r="K2802" s="152"/>
      <c r="L2802" s="152"/>
      <c r="M2802" s="152"/>
      <c r="N2802" s="152"/>
      <c r="O2802" s="99"/>
      <c r="P2802" s="99"/>
      <c r="Q2802" s="157"/>
    </row>
    <row r="2803" spans="1:17">
      <c r="A2803" s="106"/>
      <c r="B2803" s="107"/>
      <c r="C2803" s="108"/>
      <c r="D2803" s="108"/>
      <c r="E2803" s="108"/>
      <c r="F2803" s="108"/>
      <c r="G2803" s="108"/>
      <c r="H2803" s="166"/>
      <c r="I2803" s="141"/>
      <c r="J2803" s="141"/>
      <c r="K2803" s="152"/>
      <c r="L2803" s="152"/>
      <c r="M2803" s="152"/>
      <c r="N2803" s="152"/>
      <c r="O2803" s="99"/>
      <c r="P2803" s="99"/>
      <c r="Q2803" s="157"/>
    </row>
    <row r="2804" spans="1:17">
      <c r="A2804" s="106"/>
      <c r="B2804" s="107"/>
      <c r="C2804" s="108"/>
      <c r="D2804" s="108"/>
      <c r="E2804" s="108"/>
      <c r="F2804" s="108"/>
      <c r="G2804" s="108"/>
      <c r="H2804" s="166"/>
      <c r="I2804" s="141"/>
      <c r="J2804" s="141"/>
      <c r="K2804" s="152"/>
      <c r="L2804" s="152"/>
      <c r="M2804" s="152"/>
      <c r="N2804" s="152"/>
      <c r="O2804" s="99"/>
      <c r="P2804" s="99"/>
      <c r="Q2804" s="157"/>
    </row>
    <row r="2805" spans="1:17">
      <c r="A2805" s="106"/>
      <c r="B2805" s="107"/>
      <c r="C2805" s="108"/>
      <c r="D2805" s="108"/>
      <c r="E2805" s="108"/>
      <c r="F2805" s="108"/>
      <c r="G2805" s="108"/>
      <c r="H2805" s="166"/>
      <c r="I2805" s="141"/>
      <c r="J2805" s="141"/>
      <c r="K2805" s="152"/>
      <c r="L2805" s="152"/>
      <c r="M2805" s="152"/>
      <c r="N2805" s="152"/>
      <c r="O2805" s="99"/>
      <c r="P2805" s="99"/>
      <c r="Q2805" s="157"/>
    </row>
    <row r="2806" spans="1:17">
      <c r="A2806" s="106"/>
      <c r="B2806" s="107"/>
      <c r="C2806" s="108"/>
      <c r="D2806" s="108"/>
      <c r="E2806" s="108"/>
      <c r="F2806" s="108"/>
      <c r="G2806" s="108"/>
      <c r="H2806" s="166"/>
      <c r="I2806" s="141"/>
      <c r="J2806" s="141"/>
      <c r="K2806" s="152"/>
      <c r="L2806" s="152"/>
      <c r="M2806" s="152"/>
      <c r="N2806" s="152"/>
      <c r="O2806" s="99"/>
      <c r="P2806" s="99"/>
      <c r="Q2806" s="157"/>
    </row>
    <row r="2807" spans="1:17">
      <c r="A2807" s="106"/>
      <c r="B2807" s="107"/>
      <c r="C2807" s="108"/>
      <c r="D2807" s="108"/>
      <c r="E2807" s="108"/>
      <c r="F2807" s="108"/>
      <c r="G2807" s="108"/>
      <c r="H2807" s="166"/>
      <c r="I2807" s="141"/>
      <c r="J2807" s="141"/>
      <c r="K2807" s="152"/>
      <c r="L2807" s="152"/>
      <c r="M2807" s="152"/>
      <c r="N2807" s="152"/>
      <c r="O2807" s="99"/>
      <c r="P2807" s="99"/>
      <c r="Q2807" s="157"/>
    </row>
    <row r="2808" spans="1:17">
      <c r="A2808" s="106"/>
      <c r="B2808" s="107"/>
      <c r="C2808" s="108"/>
      <c r="D2808" s="108"/>
      <c r="E2808" s="108"/>
      <c r="F2808" s="108"/>
      <c r="G2808" s="108"/>
      <c r="H2808" s="166"/>
      <c r="I2808" s="141"/>
      <c r="J2808" s="141"/>
      <c r="K2808" s="152"/>
      <c r="L2808" s="152"/>
      <c r="M2808" s="152"/>
      <c r="N2808" s="152"/>
      <c r="O2808" s="99"/>
      <c r="P2808" s="99"/>
      <c r="Q2808" s="157"/>
    </row>
    <row r="2809" spans="1:17">
      <c r="A2809" s="106"/>
      <c r="B2809" s="107"/>
      <c r="C2809" s="108"/>
      <c r="D2809" s="108"/>
      <c r="E2809" s="108"/>
      <c r="F2809" s="108"/>
      <c r="G2809" s="108"/>
      <c r="H2809" s="166"/>
      <c r="I2809" s="141"/>
      <c r="J2809" s="141"/>
      <c r="K2809" s="152"/>
      <c r="L2809" s="152"/>
      <c r="M2809" s="152"/>
      <c r="N2809" s="152"/>
      <c r="O2809" s="99"/>
      <c r="P2809" s="99"/>
      <c r="Q2809" s="157"/>
    </row>
    <row r="2810" spans="1:17">
      <c r="A2810" s="106"/>
      <c r="B2810" s="107"/>
      <c r="C2810" s="108"/>
      <c r="D2810" s="108"/>
      <c r="E2810" s="108"/>
      <c r="F2810" s="108"/>
      <c r="G2810" s="108"/>
      <c r="H2810" s="166"/>
      <c r="I2810" s="141"/>
      <c r="J2810" s="141"/>
      <c r="K2810" s="152"/>
      <c r="L2810" s="152"/>
      <c r="M2810" s="152"/>
      <c r="N2810" s="152"/>
      <c r="O2810" s="99"/>
      <c r="P2810" s="99"/>
      <c r="Q2810" s="157"/>
    </row>
    <row r="2811" spans="1:17">
      <c r="A2811" s="106"/>
      <c r="B2811" s="107"/>
      <c r="C2811" s="108"/>
      <c r="D2811" s="108"/>
      <c r="E2811" s="108"/>
      <c r="F2811" s="108"/>
      <c r="G2811" s="108"/>
      <c r="H2811" s="166"/>
      <c r="I2811" s="141"/>
      <c r="J2811" s="141"/>
      <c r="K2811" s="152"/>
      <c r="L2811" s="152"/>
      <c r="M2811" s="152"/>
      <c r="N2811" s="152"/>
      <c r="O2811" s="99"/>
      <c r="P2811" s="99"/>
      <c r="Q2811" s="157"/>
    </row>
    <row r="2812" spans="1:17">
      <c r="A2812" s="106"/>
      <c r="B2812" s="107"/>
      <c r="C2812" s="108"/>
      <c r="D2812" s="108"/>
      <c r="E2812" s="108"/>
      <c r="F2812" s="108"/>
      <c r="G2812" s="108"/>
      <c r="H2812" s="166"/>
      <c r="I2812" s="141"/>
      <c r="J2812" s="141"/>
      <c r="K2812" s="152"/>
      <c r="L2812" s="152"/>
      <c r="M2812" s="152"/>
      <c r="N2812" s="152"/>
      <c r="O2812" s="99"/>
      <c r="P2812" s="99"/>
      <c r="Q2812" s="157"/>
    </row>
    <row r="2813" spans="1:17">
      <c r="A2813" s="106"/>
      <c r="B2813" s="107"/>
      <c r="C2813" s="108"/>
      <c r="D2813" s="108"/>
      <c r="E2813" s="108"/>
      <c r="F2813" s="108"/>
      <c r="G2813" s="108"/>
      <c r="H2813" s="166"/>
      <c r="I2813" s="141"/>
      <c r="J2813" s="141"/>
      <c r="K2813" s="152"/>
      <c r="L2813" s="152"/>
      <c r="M2813" s="152"/>
      <c r="N2813" s="152"/>
      <c r="O2813" s="99"/>
      <c r="P2813" s="99"/>
      <c r="Q2813" s="157"/>
    </row>
    <row r="2814" spans="1:17">
      <c r="A2814" s="106"/>
      <c r="B2814" s="107"/>
      <c r="C2814" s="108"/>
      <c r="D2814" s="108"/>
      <c r="E2814" s="108"/>
      <c r="F2814" s="108"/>
      <c r="G2814" s="108"/>
      <c r="H2814" s="166"/>
      <c r="I2814" s="141"/>
      <c r="J2814" s="141"/>
      <c r="K2814" s="152"/>
      <c r="L2814" s="152"/>
      <c r="M2814" s="152"/>
      <c r="N2814" s="152"/>
      <c r="O2814" s="99"/>
      <c r="P2814" s="99"/>
      <c r="Q2814" s="157"/>
    </row>
    <row r="2815" spans="1:17">
      <c r="A2815" s="106"/>
      <c r="B2815" s="107"/>
      <c r="C2815" s="108"/>
      <c r="D2815" s="108"/>
      <c r="E2815" s="108"/>
      <c r="F2815" s="108"/>
      <c r="G2815" s="108"/>
      <c r="H2815" s="166"/>
      <c r="I2815" s="141"/>
      <c r="J2815" s="141"/>
      <c r="K2815" s="152"/>
      <c r="L2815" s="152"/>
      <c r="M2815" s="152"/>
      <c r="N2815" s="152"/>
      <c r="O2815" s="99"/>
      <c r="P2815" s="99"/>
      <c r="Q2815" s="157"/>
    </row>
    <row r="2816" spans="1:17">
      <c r="A2816" s="106"/>
      <c r="B2816" s="107"/>
      <c r="C2816" s="108"/>
      <c r="D2816" s="108"/>
      <c r="E2816" s="108"/>
      <c r="F2816" s="108"/>
      <c r="G2816" s="108"/>
      <c r="H2816" s="166"/>
      <c r="I2816" s="141"/>
      <c r="J2816" s="141"/>
      <c r="K2816" s="152"/>
      <c r="L2816" s="152"/>
      <c r="M2816" s="152"/>
      <c r="N2816" s="152"/>
      <c r="O2816" s="99"/>
      <c r="P2816" s="99"/>
      <c r="Q2816" s="157"/>
    </row>
    <row r="2817" spans="1:17">
      <c r="A2817" s="106"/>
      <c r="B2817" s="107"/>
      <c r="C2817" s="108"/>
      <c r="D2817" s="108"/>
      <c r="E2817" s="108"/>
      <c r="F2817" s="108"/>
      <c r="G2817" s="108"/>
      <c r="H2817" s="166"/>
      <c r="I2817" s="141"/>
      <c r="J2817" s="141"/>
      <c r="K2817" s="152"/>
      <c r="L2817" s="152"/>
      <c r="M2817" s="152"/>
      <c r="N2817" s="152"/>
      <c r="O2817" s="99"/>
      <c r="P2817" s="99"/>
      <c r="Q2817" s="157"/>
    </row>
    <row r="2818" spans="1:17">
      <c r="A2818" s="106"/>
      <c r="B2818" s="107"/>
      <c r="C2818" s="108"/>
      <c r="D2818" s="108"/>
      <c r="E2818" s="108"/>
      <c r="F2818" s="108"/>
      <c r="G2818" s="108"/>
      <c r="H2818" s="166"/>
      <c r="I2818" s="141"/>
      <c r="J2818" s="141"/>
      <c r="K2818" s="152"/>
      <c r="L2818" s="152"/>
      <c r="M2818" s="152"/>
      <c r="N2818" s="152"/>
      <c r="O2818" s="99"/>
      <c r="P2818" s="99"/>
      <c r="Q2818" s="157"/>
    </row>
    <row r="2819" spans="1:17">
      <c r="A2819" s="106"/>
      <c r="B2819" s="107"/>
      <c r="C2819" s="108"/>
      <c r="D2819" s="108"/>
      <c r="E2819" s="108"/>
      <c r="F2819" s="108"/>
      <c r="G2819" s="108"/>
      <c r="H2819" s="166"/>
      <c r="I2819" s="141"/>
      <c r="J2819" s="141"/>
      <c r="K2819" s="152"/>
      <c r="L2819" s="152"/>
      <c r="M2819" s="152"/>
      <c r="N2819" s="152"/>
      <c r="O2819" s="99"/>
      <c r="P2819" s="99"/>
      <c r="Q2819" s="157"/>
    </row>
    <row r="2820" spans="1:17">
      <c r="A2820" s="106"/>
      <c r="B2820" s="107"/>
      <c r="C2820" s="108"/>
      <c r="D2820" s="108"/>
      <c r="E2820" s="108"/>
      <c r="F2820" s="108"/>
      <c r="G2820" s="108"/>
      <c r="H2820" s="166"/>
      <c r="I2820" s="141"/>
      <c r="J2820" s="141"/>
      <c r="K2820" s="152"/>
      <c r="L2820" s="152"/>
      <c r="M2820" s="152"/>
      <c r="N2820" s="152"/>
      <c r="O2820" s="99"/>
      <c r="P2820" s="99"/>
      <c r="Q2820" s="157"/>
    </row>
    <row r="2821" spans="1:17">
      <c r="A2821" s="106"/>
      <c r="B2821" s="107"/>
      <c r="C2821" s="108"/>
      <c r="D2821" s="108"/>
      <c r="E2821" s="108"/>
      <c r="F2821" s="108"/>
      <c r="G2821" s="108"/>
      <c r="H2821" s="166"/>
      <c r="I2821" s="141"/>
      <c r="J2821" s="141"/>
      <c r="K2821" s="152"/>
      <c r="L2821" s="152"/>
      <c r="M2821" s="152"/>
      <c r="N2821" s="152"/>
      <c r="O2821" s="99"/>
      <c r="P2821" s="99"/>
      <c r="Q2821" s="157"/>
    </row>
    <row r="2822" spans="1:17">
      <c r="A2822" s="106"/>
      <c r="B2822" s="107"/>
      <c r="C2822" s="108"/>
      <c r="D2822" s="108"/>
      <c r="E2822" s="108"/>
      <c r="F2822" s="108"/>
      <c r="G2822" s="108"/>
      <c r="H2822" s="166"/>
      <c r="I2822" s="141"/>
      <c r="J2822" s="141"/>
      <c r="K2822" s="152"/>
      <c r="L2822" s="152"/>
      <c r="M2822" s="152"/>
      <c r="N2822" s="152"/>
      <c r="O2822" s="99"/>
      <c r="P2822" s="99"/>
      <c r="Q2822" s="157"/>
    </row>
    <row r="2823" spans="1:17">
      <c r="A2823" s="106"/>
      <c r="B2823" s="107"/>
      <c r="C2823" s="108"/>
      <c r="D2823" s="108"/>
      <c r="E2823" s="108"/>
      <c r="F2823" s="108"/>
      <c r="G2823" s="108"/>
      <c r="H2823" s="166"/>
      <c r="I2823" s="141"/>
      <c r="J2823" s="141"/>
      <c r="K2823" s="152"/>
      <c r="L2823" s="152"/>
      <c r="M2823" s="152"/>
      <c r="N2823" s="152"/>
      <c r="O2823" s="99"/>
      <c r="P2823" s="99"/>
      <c r="Q2823" s="157"/>
    </row>
    <row r="2824" spans="1:17">
      <c r="A2824" s="106"/>
      <c r="B2824" s="107"/>
      <c r="C2824" s="108"/>
      <c r="D2824" s="108"/>
      <c r="E2824" s="108"/>
      <c r="F2824" s="108"/>
      <c r="G2824" s="108"/>
      <c r="H2824" s="166"/>
      <c r="I2824" s="141"/>
      <c r="J2824" s="141"/>
      <c r="K2824" s="152"/>
      <c r="L2824" s="152"/>
      <c r="M2824" s="152"/>
      <c r="N2824" s="152"/>
      <c r="O2824" s="99"/>
      <c r="P2824" s="99"/>
      <c r="Q2824" s="157"/>
    </row>
    <row r="2825" spans="1:17">
      <c r="A2825" s="106"/>
      <c r="B2825" s="107"/>
      <c r="C2825" s="108"/>
      <c r="D2825" s="108"/>
      <c r="E2825" s="108"/>
      <c r="F2825" s="108"/>
      <c r="G2825" s="108"/>
      <c r="H2825" s="166"/>
      <c r="I2825" s="141"/>
      <c r="J2825" s="141"/>
      <c r="K2825" s="152"/>
      <c r="L2825" s="152"/>
      <c r="M2825" s="152"/>
      <c r="N2825" s="152"/>
      <c r="O2825" s="99"/>
      <c r="P2825" s="99"/>
      <c r="Q2825" s="157"/>
    </row>
    <row r="2826" spans="1:17">
      <c r="A2826" s="106"/>
      <c r="B2826" s="107"/>
      <c r="C2826" s="108"/>
      <c r="D2826" s="108"/>
      <c r="E2826" s="108"/>
      <c r="F2826" s="108"/>
      <c r="G2826" s="108"/>
      <c r="H2826" s="166"/>
      <c r="I2826" s="141"/>
      <c r="J2826" s="141"/>
      <c r="K2826" s="152"/>
      <c r="L2826" s="152"/>
      <c r="M2826" s="152"/>
      <c r="N2826" s="152"/>
      <c r="O2826" s="99"/>
      <c r="P2826" s="99"/>
      <c r="Q2826" s="157"/>
    </row>
    <row r="2827" spans="1:17">
      <c r="A2827" s="106"/>
      <c r="B2827" s="107"/>
      <c r="C2827" s="108"/>
      <c r="D2827" s="108"/>
      <c r="E2827" s="108"/>
      <c r="F2827" s="108"/>
      <c r="G2827" s="108"/>
      <c r="H2827" s="166"/>
      <c r="I2827" s="141"/>
      <c r="J2827" s="141"/>
      <c r="K2827" s="152"/>
      <c r="L2827" s="152"/>
      <c r="M2827" s="152"/>
      <c r="N2827" s="152"/>
      <c r="O2827" s="99"/>
      <c r="P2827" s="99"/>
      <c r="Q2827" s="157"/>
    </row>
    <row r="2828" spans="1:17">
      <c r="A2828" s="106"/>
      <c r="B2828" s="107"/>
      <c r="C2828" s="108"/>
      <c r="D2828" s="108"/>
      <c r="E2828" s="108"/>
      <c r="F2828" s="108"/>
      <c r="G2828" s="108"/>
      <c r="H2828" s="166"/>
      <c r="I2828" s="141"/>
      <c r="J2828" s="141"/>
      <c r="K2828" s="152"/>
      <c r="L2828" s="152"/>
      <c r="M2828" s="152"/>
      <c r="N2828" s="152"/>
      <c r="O2828" s="99"/>
      <c r="P2828" s="99"/>
      <c r="Q2828" s="157"/>
    </row>
    <row r="2829" spans="1:17">
      <c r="A2829" s="106"/>
      <c r="B2829" s="107"/>
      <c r="C2829" s="108"/>
      <c r="D2829" s="108"/>
      <c r="E2829" s="108"/>
      <c r="F2829" s="108"/>
      <c r="G2829" s="108"/>
      <c r="H2829" s="166"/>
      <c r="I2829" s="141"/>
      <c r="J2829" s="141"/>
      <c r="K2829" s="152"/>
      <c r="L2829" s="152"/>
      <c r="M2829" s="152"/>
      <c r="N2829" s="152"/>
      <c r="O2829" s="99"/>
      <c r="P2829" s="99"/>
      <c r="Q2829" s="157"/>
    </row>
    <row r="2830" spans="1:17">
      <c r="A2830" s="106"/>
      <c r="B2830" s="107"/>
      <c r="C2830" s="108"/>
      <c r="D2830" s="108"/>
      <c r="E2830" s="108"/>
      <c r="F2830" s="108"/>
      <c r="G2830" s="108"/>
      <c r="H2830" s="166"/>
      <c r="I2830" s="141"/>
      <c r="J2830" s="141"/>
      <c r="K2830" s="152"/>
      <c r="L2830" s="152"/>
      <c r="M2830" s="152"/>
      <c r="N2830" s="152"/>
      <c r="O2830" s="99"/>
      <c r="P2830" s="99"/>
      <c r="Q2830" s="157"/>
    </row>
    <row r="2831" spans="1:17">
      <c r="A2831" s="106"/>
      <c r="B2831" s="107"/>
      <c r="C2831" s="108"/>
      <c r="D2831" s="108"/>
      <c r="E2831" s="108"/>
      <c r="F2831" s="108"/>
      <c r="G2831" s="108"/>
      <c r="H2831" s="166"/>
      <c r="I2831" s="141"/>
      <c r="J2831" s="141"/>
      <c r="K2831" s="152"/>
      <c r="L2831" s="152"/>
      <c r="M2831" s="152"/>
      <c r="N2831" s="152"/>
      <c r="O2831" s="99"/>
      <c r="P2831" s="99"/>
      <c r="Q2831" s="157"/>
    </row>
    <row r="2832" spans="1:17">
      <c r="A2832" s="106"/>
      <c r="B2832" s="107"/>
      <c r="C2832" s="108"/>
      <c r="D2832" s="108"/>
      <c r="E2832" s="108"/>
      <c r="F2832" s="108"/>
      <c r="G2832" s="108"/>
      <c r="H2832" s="166"/>
      <c r="I2832" s="141"/>
      <c r="J2832" s="141"/>
      <c r="K2832" s="152"/>
      <c r="L2832" s="152"/>
      <c r="M2832" s="152"/>
      <c r="N2832" s="152"/>
      <c r="O2832" s="99"/>
      <c r="P2832" s="99"/>
      <c r="Q2832" s="157"/>
    </row>
    <row r="2833" spans="1:17">
      <c r="A2833" s="106"/>
      <c r="B2833" s="107"/>
      <c r="C2833" s="108"/>
      <c r="D2833" s="108"/>
      <c r="E2833" s="108"/>
      <c r="F2833" s="108"/>
      <c r="G2833" s="108"/>
      <c r="H2833" s="166"/>
      <c r="I2833" s="141"/>
      <c r="J2833" s="141"/>
      <c r="K2833" s="152"/>
      <c r="L2833" s="152"/>
      <c r="M2833" s="152"/>
      <c r="N2833" s="152"/>
      <c r="O2833" s="99"/>
      <c r="P2833" s="99"/>
      <c r="Q2833" s="157"/>
    </row>
    <row r="2834" spans="1:17">
      <c r="A2834" s="106"/>
      <c r="B2834" s="107"/>
      <c r="C2834" s="108"/>
      <c r="D2834" s="108"/>
      <c r="E2834" s="108"/>
      <c r="F2834" s="108"/>
      <c r="G2834" s="108"/>
      <c r="H2834" s="166"/>
      <c r="I2834" s="141"/>
      <c r="J2834" s="141"/>
      <c r="K2834" s="152"/>
      <c r="L2834" s="152"/>
      <c r="M2834" s="152"/>
      <c r="N2834" s="152"/>
      <c r="O2834" s="99"/>
      <c r="P2834" s="99"/>
      <c r="Q2834" s="157"/>
    </row>
    <row r="2835" spans="1:17">
      <c r="A2835" s="106"/>
      <c r="B2835" s="107"/>
      <c r="C2835" s="108"/>
      <c r="D2835" s="108"/>
      <c r="E2835" s="108"/>
      <c r="F2835" s="108"/>
      <c r="G2835" s="108"/>
      <c r="H2835" s="166"/>
      <c r="I2835" s="141"/>
      <c r="J2835" s="141"/>
      <c r="K2835" s="152"/>
      <c r="L2835" s="152"/>
      <c r="M2835" s="152"/>
      <c r="N2835" s="152"/>
      <c r="O2835" s="99"/>
      <c r="P2835" s="99"/>
      <c r="Q2835" s="157"/>
    </row>
    <row r="2836" spans="1:17">
      <c r="A2836" s="106"/>
      <c r="B2836" s="107"/>
      <c r="C2836" s="108"/>
      <c r="D2836" s="108"/>
      <c r="E2836" s="108"/>
      <c r="F2836" s="108"/>
      <c r="G2836" s="108"/>
      <c r="H2836" s="166"/>
      <c r="I2836" s="141"/>
      <c r="J2836" s="141"/>
      <c r="K2836" s="152"/>
      <c r="L2836" s="152"/>
      <c r="M2836" s="152"/>
      <c r="N2836" s="152"/>
      <c r="O2836" s="99"/>
      <c r="P2836" s="99"/>
      <c r="Q2836" s="157"/>
    </row>
    <row r="2837" spans="1:17">
      <c r="A2837" s="106"/>
      <c r="B2837" s="107"/>
      <c r="C2837" s="108"/>
      <c r="D2837" s="108"/>
      <c r="E2837" s="108"/>
      <c r="F2837" s="108"/>
      <c r="G2837" s="108"/>
      <c r="H2837" s="166"/>
      <c r="I2837" s="141"/>
      <c r="J2837" s="141"/>
      <c r="K2837" s="152"/>
      <c r="L2837" s="152"/>
      <c r="M2837" s="152"/>
      <c r="N2837" s="152"/>
      <c r="O2837" s="99"/>
      <c r="P2837" s="99"/>
      <c r="Q2837" s="157"/>
    </row>
    <row r="2838" spans="1:17">
      <c r="A2838" s="106"/>
      <c r="B2838" s="107"/>
      <c r="C2838" s="108"/>
      <c r="D2838" s="108"/>
      <c r="E2838" s="108"/>
      <c r="F2838" s="108"/>
      <c r="G2838" s="108"/>
      <c r="H2838" s="166"/>
      <c r="I2838" s="141"/>
      <c r="J2838" s="141"/>
      <c r="K2838" s="152"/>
      <c r="L2838" s="152"/>
      <c r="M2838" s="152"/>
      <c r="N2838" s="152"/>
      <c r="O2838" s="99"/>
      <c r="P2838" s="99"/>
      <c r="Q2838" s="157"/>
    </row>
    <row r="2839" spans="1:17">
      <c r="A2839" s="106"/>
      <c r="B2839" s="107"/>
      <c r="C2839" s="108"/>
      <c r="D2839" s="108"/>
      <c r="E2839" s="108"/>
      <c r="F2839" s="108"/>
      <c r="G2839" s="108"/>
      <c r="H2839" s="166"/>
      <c r="I2839" s="141"/>
      <c r="J2839" s="141"/>
      <c r="K2839" s="152"/>
      <c r="L2839" s="152"/>
      <c r="M2839" s="152"/>
      <c r="N2839" s="152"/>
      <c r="O2839" s="99"/>
      <c r="P2839" s="99"/>
      <c r="Q2839" s="157"/>
    </row>
    <row r="2840" spans="1:17">
      <c r="A2840" s="106"/>
      <c r="B2840" s="107"/>
      <c r="C2840" s="108"/>
      <c r="D2840" s="108"/>
      <c r="E2840" s="108"/>
      <c r="F2840" s="108"/>
      <c r="G2840" s="108"/>
      <c r="H2840" s="166"/>
      <c r="I2840" s="141"/>
      <c r="J2840" s="141"/>
      <c r="K2840" s="152"/>
      <c r="L2840" s="152"/>
      <c r="M2840" s="152"/>
      <c r="N2840" s="152"/>
      <c r="O2840" s="99"/>
      <c r="P2840" s="99"/>
      <c r="Q2840" s="157"/>
    </row>
    <row r="2841" spans="1:17">
      <c r="A2841" s="106"/>
      <c r="B2841" s="107"/>
      <c r="C2841" s="108"/>
      <c r="D2841" s="108"/>
      <c r="E2841" s="108"/>
      <c r="F2841" s="108"/>
      <c r="G2841" s="108"/>
      <c r="H2841" s="166"/>
      <c r="I2841" s="141"/>
      <c r="J2841" s="141"/>
      <c r="K2841" s="152"/>
      <c r="L2841" s="152"/>
      <c r="M2841" s="152"/>
      <c r="N2841" s="152"/>
      <c r="O2841" s="99"/>
      <c r="P2841" s="99"/>
      <c r="Q2841" s="157"/>
    </row>
    <row r="2842" spans="1:17">
      <c r="A2842" s="106"/>
      <c r="B2842" s="107"/>
      <c r="C2842" s="108"/>
      <c r="D2842" s="108"/>
      <c r="E2842" s="108"/>
      <c r="F2842" s="108"/>
      <c r="G2842" s="108"/>
      <c r="H2842" s="166"/>
      <c r="I2842" s="141"/>
      <c r="J2842" s="141"/>
      <c r="K2842" s="152"/>
      <c r="L2842" s="152"/>
      <c r="M2842" s="152"/>
      <c r="N2842" s="152"/>
      <c r="O2842" s="99"/>
      <c r="P2842" s="99"/>
      <c r="Q2842" s="157"/>
    </row>
    <row r="2843" spans="1:17">
      <c r="A2843" s="106"/>
      <c r="B2843" s="107"/>
      <c r="C2843" s="108"/>
      <c r="D2843" s="108"/>
      <c r="E2843" s="108"/>
      <c r="F2843" s="108"/>
      <c r="G2843" s="108"/>
      <c r="H2843" s="166"/>
      <c r="I2843" s="141"/>
      <c r="J2843" s="141"/>
      <c r="K2843" s="152"/>
      <c r="L2843" s="152"/>
      <c r="M2843" s="152"/>
      <c r="N2843" s="152"/>
      <c r="O2843" s="99"/>
      <c r="P2843" s="99"/>
      <c r="Q2843" s="157"/>
    </row>
    <row r="2844" spans="1:17">
      <c r="A2844" s="106"/>
      <c r="B2844" s="107"/>
      <c r="C2844" s="108"/>
      <c r="D2844" s="108"/>
      <c r="E2844" s="108"/>
      <c r="F2844" s="108"/>
      <c r="G2844" s="108"/>
      <c r="H2844" s="166"/>
      <c r="I2844" s="141"/>
      <c r="J2844" s="141"/>
      <c r="K2844" s="152"/>
      <c r="L2844" s="152"/>
      <c r="M2844" s="152"/>
      <c r="N2844" s="152"/>
      <c r="O2844" s="99"/>
      <c r="P2844" s="99"/>
      <c r="Q2844" s="157"/>
    </row>
    <row r="2845" spans="1:17">
      <c r="A2845" s="106"/>
      <c r="B2845" s="107"/>
      <c r="C2845" s="108"/>
      <c r="D2845" s="108"/>
      <c r="E2845" s="108"/>
      <c r="F2845" s="108"/>
      <c r="G2845" s="108"/>
      <c r="H2845" s="166"/>
      <c r="I2845" s="141"/>
      <c r="J2845" s="141"/>
      <c r="K2845" s="152"/>
      <c r="L2845" s="152"/>
      <c r="M2845" s="152"/>
      <c r="N2845" s="152"/>
      <c r="O2845" s="99"/>
      <c r="P2845" s="99"/>
      <c r="Q2845" s="157"/>
    </row>
    <row r="2846" spans="1:17">
      <c r="A2846" s="106"/>
      <c r="B2846" s="107"/>
      <c r="C2846" s="108"/>
      <c r="D2846" s="108"/>
      <c r="E2846" s="108"/>
      <c r="F2846" s="108"/>
      <c r="G2846" s="108"/>
      <c r="H2846" s="166"/>
      <c r="I2846" s="141"/>
      <c r="J2846" s="141"/>
      <c r="K2846" s="152"/>
      <c r="L2846" s="152"/>
      <c r="M2846" s="152"/>
      <c r="N2846" s="152"/>
      <c r="O2846" s="99"/>
      <c r="P2846" s="99"/>
      <c r="Q2846" s="157"/>
    </row>
    <row r="2847" spans="1:17">
      <c r="A2847" s="106"/>
      <c r="B2847" s="107"/>
      <c r="C2847" s="108"/>
      <c r="D2847" s="108"/>
      <c r="E2847" s="108"/>
      <c r="F2847" s="108"/>
      <c r="G2847" s="108"/>
      <c r="H2847" s="166"/>
      <c r="I2847" s="141"/>
      <c r="J2847" s="141"/>
      <c r="K2847" s="152"/>
      <c r="L2847" s="152"/>
      <c r="M2847" s="152"/>
      <c r="N2847" s="152"/>
      <c r="O2847" s="99"/>
      <c r="P2847" s="99"/>
      <c r="Q2847" s="157"/>
    </row>
    <row r="2848" spans="1:17">
      <c r="A2848" s="106"/>
      <c r="B2848" s="107"/>
      <c r="C2848" s="108"/>
      <c r="D2848" s="108"/>
      <c r="E2848" s="108"/>
      <c r="F2848" s="108"/>
      <c r="G2848" s="108"/>
      <c r="H2848" s="166"/>
      <c r="I2848" s="141"/>
      <c r="J2848" s="141"/>
      <c r="K2848" s="152"/>
      <c r="L2848" s="152"/>
      <c r="M2848" s="152"/>
      <c r="N2848" s="152"/>
      <c r="O2848" s="99"/>
      <c r="P2848" s="99"/>
      <c r="Q2848" s="157"/>
    </row>
    <row r="2849" spans="1:17">
      <c r="A2849" s="106"/>
      <c r="B2849" s="107"/>
      <c r="C2849" s="108"/>
      <c r="D2849" s="108"/>
      <c r="E2849" s="108"/>
      <c r="F2849" s="108"/>
      <c r="G2849" s="108"/>
      <c r="H2849" s="166"/>
      <c r="I2849" s="141"/>
      <c r="J2849" s="141"/>
      <c r="K2849" s="152"/>
      <c r="L2849" s="152"/>
      <c r="M2849" s="152"/>
      <c r="N2849" s="152"/>
      <c r="O2849" s="99"/>
      <c r="P2849" s="99"/>
      <c r="Q2849" s="157"/>
    </row>
    <row r="2850" spans="1:17">
      <c r="A2850" s="106"/>
      <c r="B2850" s="107"/>
      <c r="C2850" s="108"/>
      <c r="D2850" s="108"/>
      <c r="E2850" s="108"/>
      <c r="F2850" s="108"/>
      <c r="G2850" s="108"/>
      <c r="H2850" s="166"/>
      <c r="I2850" s="141"/>
      <c r="J2850" s="141"/>
      <c r="K2850" s="152"/>
      <c r="L2850" s="152"/>
      <c r="M2850" s="152"/>
      <c r="N2850" s="152"/>
      <c r="O2850" s="99"/>
      <c r="P2850" s="99"/>
      <c r="Q2850" s="157"/>
    </row>
    <row r="2851" spans="1:17">
      <c r="A2851" s="106"/>
      <c r="B2851" s="107"/>
      <c r="C2851" s="108"/>
      <c r="D2851" s="108"/>
      <c r="E2851" s="108"/>
      <c r="F2851" s="108"/>
      <c r="G2851" s="108"/>
      <c r="H2851" s="166"/>
      <c r="I2851" s="141"/>
      <c r="J2851" s="141"/>
      <c r="K2851" s="152"/>
      <c r="L2851" s="152"/>
      <c r="M2851" s="152"/>
      <c r="N2851" s="152"/>
      <c r="O2851" s="99"/>
      <c r="P2851" s="99"/>
      <c r="Q2851" s="157"/>
    </row>
    <row r="2852" spans="1:17">
      <c r="A2852" s="106"/>
      <c r="B2852" s="107"/>
      <c r="C2852" s="108"/>
      <c r="D2852" s="108"/>
      <c r="E2852" s="108"/>
      <c r="F2852" s="108"/>
      <c r="G2852" s="108"/>
      <c r="H2852" s="166"/>
      <c r="I2852" s="141"/>
      <c r="J2852" s="141"/>
      <c r="K2852" s="152"/>
      <c r="L2852" s="152"/>
      <c r="M2852" s="152"/>
      <c r="N2852" s="152"/>
      <c r="O2852" s="99"/>
      <c r="P2852" s="99"/>
      <c r="Q2852" s="157"/>
    </row>
    <row r="2853" spans="1:17">
      <c r="A2853" s="106"/>
      <c r="B2853" s="107"/>
      <c r="C2853" s="108"/>
      <c r="D2853" s="108"/>
      <c r="E2853" s="108"/>
      <c r="F2853" s="108"/>
      <c r="G2853" s="108"/>
      <c r="H2853" s="166"/>
      <c r="I2853" s="141"/>
      <c r="J2853" s="141"/>
      <c r="K2853" s="152"/>
      <c r="L2853" s="152"/>
      <c r="M2853" s="152"/>
      <c r="N2853" s="152"/>
      <c r="O2853" s="99"/>
      <c r="P2853" s="99"/>
      <c r="Q2853" s="157"/>
    </row>
    <row r="2854" spans="1:17">
      <c r="A2854" s="106"/>
      <c r="B2854" s="107"/>
      <c r="C2854" s="108"/>
      <c r="D2854" s="108"/>
      <c r="E2854" s="108"/>
      <c r="F2854" s="108"/>
      <c r="G2854" s="108"/>
      <c r="H2854" s="166"/>
      <c r="I2854" s="141"/>
      <c r="J2854" s="141"/>
      <c r="K2854" s="152"/>
      <c r="L2854" s="152"/>
      <c r="M2854" s="152"/>
      <c r="N2854" s="152"/>
      <c r="O2854" s="99"/>
      <c r="P2854" s="99"/>
      <c r="Q2854" s="157"/>
    </row>
    <row r="2855" spans="1:17">
      <c r="A2855" s="106"/>
      <c r="B2855" s="107"/>
      <c r="C2855" s="108"/>
      <c r="D2855" s="108"/>
      <c r="E2855" s="108"/>
      <c r="F2855" s="108"/>
      <c r="G2855" s="108"/>
      <c r="H2855" s="166"/>
      <c r="I2855" s="141"/>
      <c r="J2855" s="141"/>
      <c r="K2855" s="152"/>
      <c r="L2855" s="152"/>
      <c r="M2855" s="152"/>
      <c r="N2855" s="152"/>
      <c r="O2855" s="99"/>
      <c r="P2855" s="99"/>
      <c r="Q2855" s="157"/>
    </row>
    <row r="2856" spans="1:17">
      <c r="A2856" s="106"/>
      <c r="B2856" s="107"/>
      <c r="C2856" s="108"/>
      <c r="D2856" s="108"/>
      <c r="E2856" s="108"/>
      <c r="F2856" s="108"/>
      <c r="G2856" s="108"/>
      <c r="H2856" s="166"/>
      <c r="I2856" s="141"/>
      <c r="J2856" s="141"/>
      <c r="K2856" s="152"/>
      <c r="L2856" s="152"/>
      <c r="M2856" s="152"/>
      <c r="N2856" s="152"/>
      <c r="O2856" s="99"/>
      <c r="P2856" s="99"/>
      <c r="Q2856" s="157"/>
    </row>
    <row r="2857" spans="1:17">
      <c r="A2857" s="106"/>
      <c r="B2857" s="107"/>
      <c r="C2857" s="108"/>
      <c r="D2857" s="108"/>
      <c r="E2857" s="108"/>
      <c r="F2857" s="108"/>
      <c r="G2857" s="108"/>
      <c r="H2857" s="166"/>
      <c r="I2857" s="141"/>
      <c r="J2857" s="141"/>
      <c r="K2857" s="152"/>
      <c r="L2857" s="152"/>
      <c r="M2857" s="152"/>
      <c r="N2857" s="152"/>
      <c r="O2857" s="99"/>
      <c r="P2857" s="99"/>
      <c r="Q2857" s="157"/>
    </row>
    <row r="2858" spans="1:17">
      <c r="A2858" s="106"/>
      <c r="B2858" s="107"/>
      <c r="C2858" s="108"/>
      <c r="D2858" s="108"/>
      <c r="E2858" s="108"/>
      <c r="F2858" s="108"/>
      <c r="G2858" s="108"/>
      <c r="H2858" s="166"/>
      <c r="I2858" s="141"/>
      <c r="J2858" s="141"/>
      <c r="K2858" s="152"/>
      <c r="L2858" s="152"/>
      <c r="M2858" s="152"/>
      <c r="N2858" s="152"/>
      <c r="O2858" s="99"/>
      <c r="P2858" s="99"/>
      <c r="Q2858" s="157"/>
    </row>
    <row r="2859" spans="1:17">
      <c r="A2859" s="106"/>
      <c r="B2859" s="107"/>
      <c r="C2859" s="108"/>
      <c r="D2859" s="108"/>
      <c r="E2859" s="108"/>
      <c r="F2859" s="108"/>
      <c r="G2859" s="108"/>
      <c r="H2859" s="166"/>
      <c r="I2859" s="141"/>
      <c r="J2859" s="141"/>
      <c r="K2859" s="152"/>
      <c r="L2859" s="152"/>
      <c r="M2859" s="152"/>
      <c r="N2859" s="152"/>
      <c r="O2859" s="99"/>
      <c r="P2859" s="99"/>
      <c r="Q2859" s="157"/>
    </row>
    <row r="2860" spans="1:17">
      <c r="A2860" s="106"/>
      <c r="B2860" s="107"/>
      <c r="C2860" s="108"/>
      <c r="D2860" s="108"/>
      <c r="E2860" s="108"/>
      <c r="F2860" s="108"/>
      <c r="G2860" s="108"/>
      <c r="H2860" s="166"/>
      <c r="I2860" s="141"/>
      <c r="J2860" s="141"/>
      <c r="K2860" s="152"/>
      <c r="L2860" s="152"/>
      <c r="M2860" s="152"/>
      <c r="N2860" s="152"/>
      <c r="O2860" s="99"/>
      <c r="P2860" s="99"/>
      <c r="Q2860" s="157"/>
    </row>
    <row r="2861" spans="1:17">
      <c r="A2861" s="106"/>
      <c r="B2861" s="107"/>
      <c r="C2861" s="108"/>
      <c r="D2861" s="108"/>
      <c r="E2861" s="108"/>
      <c r="F2861" s="108"/>
      <c r="G2861" s="108"/>
      <c r="H2861" s="166"/>
      <c r="I2861" s="141"/>
      <c r="J2861" s="141"/>
      <c r="K2861" s="152"/>
      <c r="L2861" s="152"/>
      <c r="M2861" s="152"/>
      <c r="N2861" s="152"/>
      <c r="O2861" s="99"/>
      <c r="P2861" s="99"/>
      <c r="Q2861" s="157"/>
    </row>
    <row r="2862" spans="1:17">
      <c r="A2862" s="106"/>
      <c r="B2862" s="107"/>
      <c r="C2862" s="108"/>
      <c r="D2862" s="108"/>
      <c r="E2862" s="108"/>
      <c r="F2862" s="108"/>
      <c r="G2862" s="108"/>
      <c r="H2862" s="166"/>
      <c r="I2862" s="141"/>
      <c r="J2862" s="141"/>
      <c r="K2862" s="152"/>
      <c r="L2862" s="152"/>
      <c r="M2862" s="152"/>
      <c r="N2862" s="152"/>
      <c r="O2862" s="99"/>
      <c r="P2862" s="99"/>
      <c r="Q2862" s="157"/>
    </row>
    <row r="2863" spans="1:17">
      <c r="A2863" s="106"/>
      <c r="B2863" s="107"/>
      <c r="C2863" s="108"/>
      <c r="D2863" s="108"/>
      <c r="E2863" s="108"/>
      <c r="F2863" s="108"/>
      <c r="G2863" s="108"/>
      <c r="H2863" s="166"/>
      <c r="I2863" s="141"/>
      <c r="J2863" s="141"/>
      <c r="K2863" s="152"/>
      <c r="L2863" s="152"/>
      <c r="M2863" s="152"/>
      <c r="N2863" s="152"/>
      <c r="O2863" s="99"/>
      <c r="P2863" s="99"/>
      <c r="Q2863" s="157"/>
    </row>
    <row r="2864" spans="1:17">
      <c r="A2864" s="106"/>
      <c r="B2864" s="107"/>
      <c r="C2864" s="108"/>
      <c r="D2864" s="108"/>
      <c r="E2864" s="108"/>
      <c r="F2864" s="108"/>
      <c r="G2864" s="108"/>
      <c r="H2864" s="166"/>
      <c r="I2864" s="141"/>
      <c r="J2864" s="141"/>
      <c r="K2864" s="152"/>
      <c r="L2864" s="152"/>
      <c r="M2864" s="152"/>
      <c r="N2864" s="152"/>
      <c r="O2864" s="99"/>
      <c r="P2864" s="99"/>
      <c r="Q2864" s="157"/>
    </row>
    <row r="2865" spans="1:17">
      <c r="A2865" s="106"/>
      <c r="B2865" s="107"/>
      <c r="C2865" s="108"/>
      <c r="D2865" s="108"/>
      <c r="E2865" s="108"/>
      <c r="F2865" s="108"/>
      <c r="G2865" s="108"/>
      <c r="H2865" s="166"/>
      <c r="I2865" s="141"/>
      <c r="J2865" s="141"/>
      <c r="K2865" s="152"/>
      <c r="L2865" s="152"/>
      <c r="M2865" s="152"/>
      <c r="N2865" s="152"/>
      <c r="O2865" s="99"/>
      <c r="P2865" s="99"/>
      <c r="Q2865" s="157"/>
    </row>
    <row r="2866" spans="1:17">
      <c r="A2866" s="106"/>
      <c r="B2866" s="107"/>
      <c r="C2866" s="108"/>
      <c r="D2866" s="108"/>
      <c r="E2866" s="108"/>
      <c r="F2866" s="108"/>
      <c r="G2866" s="108"/>
      <c r="H2866" s="166"/>
      <c r="I2866" s="141"/>
      <c r="J2866" s="141"/>
      <c r="K2866" s="152"/>
      <c r="L2866" s="152"/>
      <c r="M2866" s="152"/>
      <c r="N2866" s="152"/>
      <c r="O2866" s="99"/>
      <c r="P2866" s="99"/>
      <c r="Q2866" s="157"/>
    </row>
    <row r="2867" spans="1:17">
      <c r="A2867" s="106"/>
      <c r="B2867" s="107"/>
      <c r="C2867" s="108"/>
      <c r="D2867" s="108"/>
      <c r="E2867" s="108"/>
      <c r="F2867" s="108"/>
      <c r="G2867" s="108"/>
      <c r="H2867" s="166"/>
      <c r="I2867" s="141"/>
      <c r="J2867" s="141"/>
      <c r="K2867" s="152"/>
      <c r="L2867" s="152"/>
      <c r="M2867" s="152"/>
      <c r="N2867" s="152"/>
      <c r="O2867" s="99"/>
      <c r="P2867" s="99"/>
      <c r="Q2867" s="157"/>
    </row>
    <row r="2868" spans="1:17">
      <c r="A2868" s="106"/>
      <c r="B2868" s="107"/>
      <c r="C2868" s="108"/>
      <c r="D2868" s="108"/>
      <c r="E2868" s="108"/>
      <c r="F2868" s="108"/>
      <c r="G2868" s="108"/>
      <c r="H2868" s="166"/>
      <c r="I2868" s="141"/>
      <c r="J2868" s="141"/>
      <c r="K2868" s="152"/>
      <c r="L2868" s="152"/>
      <c r="M2868" s="152"/>
      <c r="N2868" s="152"/>
      <c r="O2868" s="99"/>
      <c r="P2868" s="99"/>
      <c r="Q2868" s="157"/>
    </row>
    <row r="2869" spans="1:17">
      <c r="A2869" s="106"/>
      <c r="B2869" s="107"/>
      <c r="C2869" s="108"/>
      <c r="D2869" s="108"/>
      <c r="E2869" s="108"/>
      <c r="F2869" s="108"/>
      <c r="G2869" s="108"/>
      <c r="H2869" s="166"/>
      <c r="I2869" s="141"/>
      <c r="J2869" s="141"/>
      <c r="K2869" s="152"/>
      <c r="L2869" s="152"/>
      <c r="M2869" s="152"/>
      <c r="N2869" s="152"/>
      <c r="O2869" s="99"/>
      <c r="P2869" s="99"/>
      <c r="Q2869" s="157"/>
    </row>
    <row r="2870" spans="1:17">
      <c r="A2870" s="106"/>
      <c r="B2870" s="107"/>
      <c r="C2870" s="108"/>
      <c r="D2870" s="108"/>
      <c r="E2870" s="108"/>
      <c r="F2870" s="108"/>
      <c r="G2870" s="108"/>
      <c r="H2870" s="166"/>
      <c r="I2870" s="141"/>
      <c r="J2870" s="141"/>
      <c r="K2870" s="152"/>
      <c r="L2870" s="152"/>
      <c r="M2870" s="152"/>
      <c r="N2870" s="152"/>
      <c r="O2870" s="99"/>
      <c r="P2870" s="99"/>
      <c r="Q2870" s="157"/>
    </row>
    <row r="2871" spans="1:17">
      <c r="A2871" s="106"/>
      <c r="B2871" s="107"/>
      <c r="C2871" s="108"/>
      <c r="D2871" s="108"/>
      <c r="E2871" s="108"/>
      <c r="F2871" s="108"/>
      <c r="G2871" s="108"/>
      <c r="H2871" s="166"/>
      <c r="I2871" s="141"/>
      <c r="J2871" s="141"/>
      <c r="K2871" s="152"/>
      <c r="L2871" s="152"/>
      <c r="M2871" s="152"/>
      <c r="N2871" s="152"/>
      <c r="O2871" s="99"/>
      <c r="P2871" s="99"/>
      <c r="Q2871" s="157"/>
    </row>
    <row r="2872" spans="1:17">
      <c r="A2872" s="106"/>
      <c r="B2872" s="107"/>
      <c r="C2872" s="108"/>
      <c r="D2872" s="108"/>
      <c r="E2872" s="108"/>
      <c r="F2872" s="108"/>
      <c r="G2872" s="108"/>
      <c r="H2872" s="166"/>
      <c r="I2872" s="141"/>
      <c r="J2872" s="141"/>
      <c r="K2872" s="152"/>
      <c r="L2872" s="152"/>
      <c r="M2872" s="152"/>
      <c r="N2872" s="152"/>
      <c r="O2872" s="99"/>
      <c r="P2872" s="99"/>
      <c r="Q2872" s="157"/>
    </row>
    <row r="2873" spans="1:17">
      <c r="A2873" s="106"/>
      <c r="B2873" s="107"/>
      <c r="C2873" s="108"/>
      <c r="D2873" s="108"/>
      <c r="E2873" s="108"/>
      <c r="F2873" s="108"/>
      <c r="G2873" s="108"/>
      <c r="H2873" s="166"/>
      <c r="I2873" s="141"/>
      <c r="J2873" s="141"/>
      <c r="K2873" s="152"/>
      <c r="L2873" s="152"/>
      <c r="M2873" s="152"/>
      <c r="N2873" s="152"/>
      <c r="O2873" s="99"/>
      <c r="P2873" s="99"/>
      <c r="Q2873" s="157"/>
    </row>
    <row r="2874" spans="1:17">
      <c r="A2874" s="106"/>
      <c r="B2874" s="107"/>
      <c r="C2874" s="108"/>
      <c r="D2874" s="108"/>
      <c r="E2874" s="108"/>
      <c r="F2874" s="108"/>
      <c r="G2874" s="108"/>
      <c r="H2874" s="166"/>
      <c r="I2874" s="141"/>
      <c r="J2874" s="141"/>
      <c r="K2874" s="152"/>
      <c r="L2874" s="152"/>
      <c r="M2874" s="152"/>
      <c r="N2874" s="152"/>
      <c r="O2874" s="99"/>
      <c r="P2874" s="99"/>
      <c r="Q2874" s="157"/>
    </row>
    <row r="2875" spans="1:17">
      <c r="A2875" s="106"/>
      <c r="B2875" s="107"/>
      <c r="C2875" s="108"/>
      <c r="D2875" s="108"/>
      <c r="E2875" s="108"/>
      <c r="F2875" s="108"/>
      <c r="G2875" s="108"/>
      <c r="H2875" s="166"/>
      <c r="I2875" s="141"/>
      <c r="J2875" s="141"/>
      <c r="K2875" s="152"/>
      <c r="L2875" s="152"/>
      <c r="M2875" s="152"/>
      <c r="N2875" s="152"/>
      <c r="O2875" s="99"/>
      <c r="P2875" s="99"/>
      <c r="Q2875" s="157"/>
    </row>
    <row r="2876" spans="1:17">
      <c r="A2876" s="106"/>
      <c r="B2876" s="107"/>
      <c r="C2876" s="108"/>
      <c r="D2876" s="108"/>
      <c r="E2876" s="108"/>
      <c r="F2876" s="108"/>
      <c r="G2876" s="108"/>
      <c r="H2876" s="166"/>
      <c r="I2876" s="141"/>
      <c r="J2876" s="141"/>
      <c r="K2876" s="152"/>
      <c r="L2876" s="152"/>
      <c r="M2876" s="152"/>
      <c r="N2876" s="152"/>
      <c r="O2876" s="99"/>
      <c r="P2876" s="99"/>
      <c r="Q2876" s="157"/>
    </row>
    <row r="2877" spans="1:17">
      <c r="A2877" s="106"/>
      <c r="B2877" s="107"/>
      <c r="C2877" s="108"/>
      <c r="D2877" s="108"/>
      <c r="E2877" s="108"/>
      <c r="F2877" s="108"/>
      <c r="G2877" s="108"/>
      <c r="H2877" s="166"/>
      <c r="I2877" s="141"/>
      <c r="J2877" s="141"/>
      <c r="K2877" s="152"/>
      <c r="L2877" s="152"/>
      <c r="M2877" s="152"/>
      <c r="N2877" s="152"/>
      <c r="O2877" s="99"/>
      <c r="P2877" s="99"/>
      <c r="Q2877" s="157"/>
    </row>
    <row r="2878" spans="1:17">
      <c r="A2878" s="106"/>
      <c r="B2878" s="107"/>
      <c r="C2878" s="108"/>
      <c r="D2878" s="108"/>
      <c r="E2878" s="108"/>
      <c r="F2878" s="108"/>
      <c r="G2878" s="108"/>
      <c r="H2878" s="166"/>
      <c r="I2878" s="141"/>
      <c r="J2878" s="141"/>
      <c r="K2878" s="152"/>
      <c r="L2878" s="152"/>
      <c r="M2878" s="152"/>
      <c r="N2878" s="152"/>
      <c r="O2878" s="99"/>
      <c r="P2878" s="99"/>
      <c r="Q2878" s="157"/>
    </row>
    <row r="2879" spans="1:17">
      <c r="A2879" s="106"/>
      <c r="B2879" s="107"/>
      <c r="C2879" s="108"/>
      <c r="D2879" s="108"/>
      <c r="E2879" s="108"/>
      <c r="F2879" s="108"/>
      <c r="G2879" s="108"/>
      <c r="H2879" s="166"/>
      <c r="I2879" s="141"/>
      <c r="J2879" s="141"/>
      <c r="K2879" s="152"/>
      <c r="L2879" s="152"/>
      <c r="M2879" s="152"/>
      <c r="N2879" s="152"/>
      <c r="O2879" s="99"/>
      <c r="P2879" s="99"/>
      <c r="Q2879" s="157"/>
    </row>
    <row r="2880" spans="1:17">
      <c r="A2880" s="106"/>
      <c r="B2880" s="107"/>
      <c r="C2880" s="108"/>
      <c r="D2880" s="108"/>
      <c r="E2880" s="108"/>
      <c r="F2880" s="108"/>
      <c r="G2880" s="108"/>
      <c r="H2880" s="166"/>
      <c r="I2880" s="141"/>
      <c r="J2880" s="141"/>
      <c r="K2880" s="152"/>
      <c r="L2880" s="152"/>
      <c r="M2880" s="152"/>
      <c r="N2880" s="152"/>
      <c r="O2880" s="99"/>
      <c r="P2880" s="99"/>
      <c r="Q2880" s="157"/>
    </row>
    <row r="2881" spans="1:17">
      <c r="A2881" s="106"/>
      <c r="B2881" s="107"/>
      <c r="C2881" s="108"/>
      <c r="D2881" s="108"/>
      <c r="E2881" s="108"/>
      <c r="F2881" s="108"/>
      <c r="G2881" s="108"/>
      <c r="H2881" s="166"/>
      <c r="I2881" s="141"/>
      <c r="J2881" s="141"/>
      <c r="K2881" s="152"/>
      <c r="L2881" s="152"/>
      <c r="M2881" s="152"/>
      <c r="N2881" s="152"/>
      <c r="O2881" s="99"/>
      <c r="P2881" s="99"/>
      <c r="Q2881" s="157"/>
    </row>
    <row r="2882" spans="1:17">
      <c r="A2882" s="106"/>
      <c r="B2882" s="107"/>
      <c r="C2882" s="108"/>
      <c r="D2882" s="108"/>
      <c r="E2882" s="108"/>
      <c r="F2882" s="108"/>
      <c r="G2882" s="108"/>
      <c r="H2882" s="166"/>
      <c r="I2882" s="141"/>
      <c r="J2882" s="141"/>
      <c r="K2882" s="152"/>
      <c r="L2882" s="152"/>
      <c r="M2882" s="152"/>
      <c r="N2882" s="152"/>
      <c r="O2882" s="99"/>
      <c r="P2882" s="99"/>
      <c r="Q2882" s="157"/>
    </row>
    <row r="2883" spans="1:17">
      <c r="A2883" s="106"/>
      <c r="B2883" s="107"/>
      <c r="C2883" s="108"/>
      <c r="D2883" s="108"/>
      <c r="E2883" s="108"/>
      <c r="F2883" s="108"/>
      <c r="G2883" s="108"/>
      <c r="H2883" s="166"/>
      <c r="I2883" s="141"/>
      <c r="J2883" s="141"/>
      <c r="K2883" s="152"/>
      <c r="L2883" s="152"/>
      <c r="M2883" s="152"/>
      <c r="N2883" s="152"/>
      <c r="O2883" s="99"/>
      <c r="P2883" s="99"/>
      <c r="Q2883" s="157"/>
    </row>
    <row r="2884" spans="1:17">
      <c r="A2884" s="106"/>
      <c r="B2884" s="107"/>
      <c r="C2884" s="108"/>
      <c r="D2884" s="108"/>
      <c r="E2884" s="108"/>
      <c r="F2884" s="108"/>
      <c r="G2884" s="108"/>
      <c r="H2884" s="166"/>
      <c r="I2884" s="141"/>
      <c r="J2884" s="141"/>
      <c r="K2884" s="152"/>
      <c r="L2884" s="152"/>
      <c r="M2884" s="152"/>
      <c r="N2884" s="152"/>
      <c r="O2884" s="99"/>
      <c r="P2884" s="99"/>
      <c r="Q2884" s="157"/>
    </row>
    <row r="2885" spans="1:17">
      <c r="A2885" s="106"/>
      <c r="B2885" s="107"/>
      <c r="C2885" s="108"/>
      <c r="D2885" s="108"/>
      <c r="E2885" s="108"/>
      <c r="F2885" s="108"/>
      <c r="G2885" s="108"/>
      <c r="H2885" s="166"/>
      <c r="I2885" s="141"/>
      <c r="J2885" s="141"/>
      <c r="K2885" s="152"/>
      <c r="L2885" s="152"/>
      <c r="M2885" s="152"/>
      <c r="N2885" s="152"/>
      <c r="O2885" s="99"/>
      <c r="P2885" s="99"/>
      <c r="Q2885" s="157"/>
    </row>
    <row r="2886" spans="1:17">
      <c r="A2886" s="106"/>
      <c r="B2886" s="107"/>
      <c r="C2886" s="108"/>
      <c r="D2886" s="108"/>
      <c r="E2886" s="108"/>
      <c r="F2886" s="108"/>
      <c r="G2886" s="108"/>
      <c r="H2886" s="166"/>
      <c r="I2886" s="141"/>
      <c r="J2886" s="141"/>
      <c r="K2886" s="152"/>
      <c r="L2886" s="152"/>
      <c r="M2886" s="152"/>
      <c r="N2886" s="152"/>
      <c r="O2886" s="99"/>
      <c r="P2886" s="99"/>
      <c r="Q2886" s="157"/>
    </row>
    <row r="2887" spans="1:17">
      <c r="A2887" s="106"/>
      <c r="B2887" s="107"/>
      <c r="C2887" s="108"/>
      <c r="D2887" s="108"/>
      <c r="E2887" s="108"/>
      <c r="F2887" s="108"/>
      <c r="G2887" s="108"/>
      <c r="H2887" s="166"/>
      <c r="I2887" s="141"/>
      <c r="J2887" s="141"/>
      <c r="K2887" s="152"/>
      <c r="L2887" s="152"/>
      <c r="M2887" s="152"/>
      <c r="N2887" s="152"/>
      <c r="O2887" s="99"/>
      <c r="P2887" s="99"/>
      <c r="Q2887" s="157"/>
    </row>
    <row r="2888" spans="1:17">
      <c r="A2888" s="106"/>
      <c r="B2888" s="107"/>
      <c r="C2888" s="108"/>
      <c r="D2888" s="108"/>
      <c r="E2888" s="108"/>
      <c r="F2888" s="108"/>
      <c r="G2888" s="108"/>
      <c r="H2888" s="166"/>
      <c r="I2888" s="141"/>
      <c r="J2888" s="141"/>
      <c r="K2888" s="152"/>
      <c r="L2888" s="152"/>
      <c r="M2888" s="152"/>
      <c r="N2888" s="152"/>
      <c r="O2888" s="99"/>
      <c r="P2888" s="99"/>
      <c r="Q2888" s="157"/>
    </row>
    <row r="2889" spans="1:17">
      <c r="A2889" s="106"/>
      <c r="B2889" s="107"/>
      <c r="C2889" s="108"/>
      <c r="D2889" s="108"/>
      <c r="E2889" s="108"/>
      <c r="F2889" s="108"/>
      <c r="G2889" s="108"/>
      <c r="H2889" s="166"/>
      <c r="I2889" s="141"/>
      <c r="J2889" s="141"/>
      <c r="K2889" s="152"/>
      <c r="L2889" s="152"/>
      <c r="M2889" s="152"/>
      <c r="N2889" s="152"/>
      <c r="O2889" s="99"/>
      <c r="P2889" s="99"/>
      <c r="Q2889" s="157"/>
    </row>
    <row r="2890" spans="1:17">
      <c r="A2890" s="106"/>
      <c r="B2890" s="107"/>
      <c r="C2890" s="108"/>
      <c r="D2890" s="108"/>
      <c r="E2890" s="108"/>
      <c r="F2890" s="108"/>
      <c r="G2890" s="108"/>
      <c r="H2890" s="166"/>
      <c r="I2890" s="141"/>
      <c r="J2890" s="141"/>
      <c r="K2890" s="152"/>
      <c r="L2890" s="152"/>
      <c r="M2890" s="152"/>
      <c r="N2890" s="152"/>
      <c r="O2890" s="99"/>
      <c r="P2890" s="99"/>
      <c r="Q2890" s="157"/>
    </row>
    <row r="2891" spans="1:17">
      <c r="A2891" s="106"/>
      <c r="B2891" s="107"/>
      <c r="C2891" s="108"/>
      <c r="D2891" s="108"/>
      <c r="E2891" s="108"/>
      <c r="F2891" s="108"/>
      <c r="G2891" s="108"/>
      <c r="H2891" s="166"/>
      <c r="I2891" s="141"/>
      <c r="J2891" s="141"/>
      <c r="K2891" s="152"/>
      <c r="L2891" s="152"/>
      <c r="M2891" s="152"/>
      <c r="N2891" s="152"/>
      <c r="O2891" s="99"/>
      <c r="P2891" s="99"/>
      <c r="Q2891" s="157"/>
    </row>
    <row r="2892" spans="1:17">
      <c r="A2892" s="106"/>
      <c r="B2892" s="107"/>
      <c r="C2892" s="108"/>
      <c r="D2892" s="108"/>
      <c r="E2892" s="108"/>
      <c r="F2892" s="108"/>
      <c r="G2892" s="108"/>
      <c r="H2892" s="166"/>
      <c r="I2892" s="141"/>
      <c r="J2892" s="141"/>
      <c r="K2892" s="152"/>
      <c r="L2892" s="152"/>
      <c r="M2892" s="152"/>
      <c r="N2892" s="152"/>
      <c r="O2892" s="99"/>
      <c r="P2892" s="99"/>
      <c r="Q2892" s="157"/>
    </row>
    <row r="2893" spans="1:17">
      <c r="A2893" s="106"/>
      <c r="B2893" s="107"/>
      <c r="C2893" s="108"/>
      <c r="D2893" s="108"/>
      <c r="E2893" s="108"/>
      <c r="F2893" s="108"/>
      <c r="G2893" s="108"/>
      <c r="H2893" s="166"/>
      <c r="I2893" s="141"/>
      <c r="J2893" s="141"/>
      <c r="K2893" s="152"/>
      <c r="L2893" s="152"/>
      <c r="M2893" s="152"/>
      <c r="N2893" s="152"/>
      <c r="O2893" s="99"/>
      <c r="P2893" s="99"/>
      <c r="Q2893" s="157"/>
    </row>
    <row r="2894" spans="1:17">
      <c r="A2894" s="106"/>
      <c r="B2894" s="107"/>
      <c r="C2894" s="108"/>
      <c r="D2894" s="108"/>
      <c r="E2894" s="108"/>
      <c r="F2894" s="108"/>
      <c r="G2894" s="108"/>
      <c r="H2894" s="166"/>
      <c r="I2894" s="141"/>
      <c r="J2894" s="141"/>
      <c r="K2894" s="152"/>
      <c r="L2894" s="152"/>
      <c r="M2894" s="152"/>
      <c r="N2894" s="152"/>
      <c r="O2894" s="99"/>
      <c r="P2894" s="99"/>
      <c r="Q2894" s="157"/>
    </row>
    <row r="2895" spans="1:17">
      <c r="A2895" s="106"/>
      <c r="B2895" s="107"/>
      <c r="C2895" s="108"/>
      <c r="D2895" s="108"/>
      <c r="E2895" s="108"/>
      <c r="F2895" s="108"/>
      <c r="G2895" s="108"/>
      <c r="H2895" s="166"/>
      <c r="I2895" s="141"/>
      <c r="J2895" s="141"/>
      <c r="K2895" s="152"/>
      <c r="L2895" s="152"/>
      <c r="M2895" s="152"/>
      <c r="N2895" s="152"/>
      <c r="O2895" s="99"/>
      <c r="P2895" s="99"/>
      <c r="Q2895" s="157"/>
    </row>
    <row r="2896" spans="1:17">
      <c r="A2896" s="106"/>
      <c r="B2896" s="107"/>
      <c r="C2896" s="108"/>
      <c r="D2896" s="108"/>
      <c r="E2896" s="108"/>
      <c r="F2896" s="108"/>
      <c r="G2896" s="108"/>
      <c r="H2896" s="166"/>
      <c r="I2896" s="141"/>
      <c r="J2896" s="141"/>
      <c r="K2896" s="152"/>
      <c r="L2896" s="152"/>
      <c r="M2896" s="152"/>
      <c r="N2896" s="152"/>
      <c r="O2896" s="99"/>
      <c r="P2896" s="99"/>
      <c r="Q2896" s="157"/>
    </row>
    <row r="2897" spans="1:17">
      <c r="A2897" s="106"/>
      <c r="B2897" s="107"/>
      <c r="C2897" s="108"/>
      <c r="D2897" s="108"/>
      <c r="E2897" s="108"/>
      <c r="F2897" s="108"/>
      <c r="G2897" s="108"/>
      <c r="H2897" s="166"/>
      <c r="I2897" s="141"/>
      <c r="J2897" s="141"/>
      <c r="K2897" s="152"/>
      <c r="L2897" s="152"/>
      <c r="M2897" s="152"/>
      <c r="N2897" s="152"/>
      <c r="O2897" s="99"/>
      <c r="P2897" s="99"/>
      <c r="Q2897" s="157"/>
    </row>
    <row r="2898" spans="1:17">
      <c r="A2898" s="106"/>
      <c r="B2898" s="107"/>
      <c r="C2898" s="108"/>
      <c r="D2898" s="108"/>
      <c r="E2898" s="108"/>
      <c r="F2898" s="108"/>
      <c r="G2898" s="108"/>
      <c r="H2898" s="166"/>
      <c r="I2898" s="141"/>
      <c r="J2898" s="141"/>
      <c r="K2898" s="152"/>
      <c r="L2898" s="152"/>
      <c r="M2898" s="152"/>
      <c r="N2898" s="152"/>
      <c r="O2898" s="99"/>
      <c r="P2898" s="99"/>
      <c r="Q2898" s="157"/>
    </row>
    <row r="2899" spans="1:17">
      <c r="A2899" s="106"/>
      <c r="B2899" s="107"/>
      <c r="C2899" s="108"/>
      <c r="D2899" s="108"/>
      <c r="E2899" s="108"/>
      <c r="F2899" s="108"/>
      <c r="G2899" s="108"/>
      <c r="H2899" s="166"/>
      <c r="I2899" s="141"/>
      <c r="J2899" s="141"/>
      <c r="K2899" s="152"/>
      <c r="L2899" s="152"/>
      <c r="M2899" s="152"/>
      <c r="N2899" s="152"/>
      <c r="O2899" s="99"/>
      <c r="P2899" s="99"/>
      <c r="Q2899" s="157"/>
    </row>
    <row r="2900" spans="1:17">
      <c r="A2900" s="106"/>
      <c r="B2900" s="107"/>
      <c r="C2900" s="108"/>
      <c r="D2900" s="108"/>
      <c r="E2900" s="108"/>
      <c r="F2900" s="108"/>
      <c r="G2900" s="108"/>
      <c r="H2900" s="166"/>
      <c r="I2900" s="141"/>
      <c r="J2900" s="141"/>
      <c r="K2900" s="152"/>
      <c r="L2900" s="152"/>
      <c r="M2900" s="152"/>
      <c r="N2900" s="152"/>
      <c r="O2900" s="99"/>
      <c r="P2900" s="99"/>
      <c r="Q2900" s="157"/>
    </row>
    <row r="2901" spans="1:17">
      <c r="A2901" s="106"/>
      <c r="B2901" s="107"/>
      <c r="C2901" s="108"/>
      <c r="D2901" s="108"/>
      <c r="E2901" s="108"/>
      <c r="F2901" s="108"/>
      <c r="G2901" s="108"/>
      <c r="H2901" s="166"/>
      <c r="I2901" s="141"/>
      <c r="J2901" s="141"/>
      <c r="K2901" s="152"/>
      <c r="L2901" s="152"/>
      <c r="M2901" s="152"/>
      <c r="N2901" s="152"/>
      <c r="O2901" s="99"/>
      <c r="P2901" s="99"/>
      <c r="Q2901" s="157"/>
    </row>
    <row r="2902" spans="1:17">
      <c r="A2902" s="106"/>
      <c r="B2902" s="107"/>
      <c r="C2902" s="108"/>
      <c r="D2902" s="108"/>
      <c r="E2902" s="108"/>
      <c r="F2902" s="108"/>
      <c r="G2902" s="108"/>
      <c r="H2902" s="166"/>
      <c r="I2902" s="141"/>
      <c r="J2902" s="141"/>
      <c r="K2902" s="152"/>
      <c r="L2902" s="152"/>
      <c r="M2902" s="152"/>
      <c r="N2902" s="152"/>
      <c r="O2902" s="99"/>
      <c r="P2902" s="99"/>
      <c r="Q2902" s="157"/>
    </row>
    <row r="2903" spans="1:17">
      <c r="A2903" s="106"/>
      <c r="B2903" s="107"/>
      <c r="C2903" s="108"/>
      <c r="D2903" s="108"/>
      <c r="E2903" s="108"/>
      <c r="F2903" s="108"/>
      <c r="G2903" s="108"/>
      <c r="H2903" s="166"/>
      <c r="I2903" s="141"/>
      <c r="J2903" s="141"/>
      <c r="K2903" s="152"/>
      <c r="L2903" s="152"/>
      <c r="M2903" s="152"/>
      <c r="N2903" s="152"/>
      <c r="O2903" s="99"/>
      <c r="P2903" s="99"/>
      <c r="Q2903" s="157"/>
    </row>
    <row r="2904" spans="1:17">
      <c r="A2904" s="106"/>
      <c r="B2904" s="107"/>
      <c r="C2904" s="108"/>
      <c r="D2904" s="108"/>
      <c r="E2904" s="108"/>
      <c r="F2904" s="108"/>
      <c r="G2904" s="108"/>
      <c r="H2904" s="166"/>
      <c r="I2904" s="141"/>
      <c r="J2904" s="141"/>
      <c r="K2904" s="152"/>
      <c r="L2904" s="152"/>
      <c r="M2904" s="152"/>
      <c r="N2904" s="152"/>
      <c r="O2904" s="99"/>
      <c r="P2904" s="99"/>
      <c r="Q2904" s="157"/>
    </row>
    <row r="2905" spans="1:17">
      <c r="A2905" s="106"/>
      <c r="B2905" s="107"/>
      <c r="C2905" s="108"/>
      <c r="D2905" s="108"/>
      <c r="E2905" s="108"/>
      <c r="F2905" s="108"/>
      <c r="G2905" s="108"/>
      <c r="H2905" s="166"/>
      <c r="I2905" s="141"/>
      <c r="J2905" s="141"/>
      <c r="K2905" s="152"/>
      <c r="L2905" s="152"/>
      <c r="M2905" s="152"/>
      <c r="N2905" s="152"/>
      <c r="O2905" s="99"/>
      <c r="P2905" s="99"/>
      <c r="Q2905" s="157"/>
    </row>
    <row r="2906" spans="1:17">
      <c r="A2906" s="106"/>
      <c r="B2906" s="107"/>
      <c r="C2906" s="108"/>
      <c r="D2906" s="108"/>
      <c r="E2906" s="108"/>
      <c r="F2906" s="108"/>
      <c r="G2906" s="108"/>
      <c r="H2906" s="166"/>
      <c r="I2906" s="141"/>
      <c r="J2906" s="141"/>
      <c r="K2906" s="152"/>
      <c r="L2906" s="152"/>
      <c r="M2906" s="152"/>
      <c r="N2906" s="152"/>
      <c r="O2906" s="99"/>
      <c r="P2906" s="99"/>
      <c r="Q2906" s="157"/>
    </row>
    <row r="2907" spans="1:17">
      <c r="A2907" s="106"/>
      <c r="B2907" s="107"/>
      <c r="C2907" s="108"/>
      <c r="D2907" s="108"/>
      <c r="E2907" s="108"/>
      <c r="F2907" s="108"/>
      <c r="G2907" s="108"/>
      <c r="H2907" s="166"/>
      <c r="I2907" s="141"/>
      <c r="J2907" s="141"/>
      <c r="K2907" s="152"/>
      <c r="L2907" s="152"/>
      <c r="M2907" s="152"/>
      <c r="N2907" s="152"/>
      <c r="O2907" s="99"/>
      <c r="P2907" s="99"/>
      <c r="Q2907" s="157"/>
    </row>
    <row r="2908" spans="1:17">
      <c r="A2908" s="106"/>
      <c r="B2908" s="107"/>
      <c r="C2908" s="108"/>
      <c r="D2908" s="108"/>
      <c r="E2908" s="108"/>
      <c r="F2908" s="108"/>
      <c r="G2908" s="108"/>
      <c r="H2908" s="166"/>
      <c r="I2908" s="141"/>
      <c r="J2908" s="141"/>
      <c r="K2908" s="152"/>
      <c r="L2908" s="152"/>
      <c r="M2908" s="152"/>
      <c r="N2908" s="152"/>
      <c r="O2908" s="99"/>
      <c r="P2908" s="99"/>
      <c r="Q2908" s="157"/>
    </row>
    <row r="2909" spans="1:17">
      <c r="A2909" s="106"/>
      <c r="B2909" s="107"/>
      <c r="C2909" s="108"/>
      <c r="D2909" s="108"/>
      <c r="E2909" s="108"/>
      <c r="F2909" s="108"/>
      <c r="G2909" s="108"/>
      <c r="H2909" s="166"/>
      <c r="I2909" s="141"/>
      <c r="J2909" s="141"/>
      <c r="K2909" s="152"/>
      <c r="L2909" s="152"/>
      <c r="M2909" s="152"/>
      <c r="N2909" s="152"/>
      <c r="O2909" s="99"/>
      <c r="P2909" s="99"/>
      <c r="Q2909" s="157"/>
    </row>
    <row r="2910" spans="1:17">
      <c r="A2910" s="106"/>
      <c r="B2910" s="107"/>
      <c r="C2910" s="108"/>
      <c r="D2910" s="108"/>
      <c r="E2910" s="108"/>
      <c r="F2910" s="108"/>
      <c r="G2910" s="108"/>
      <c r="H2910" s="166"/>
      <c r="I2910" s="141"/>
      <c r="J2910" s="141"/>
      <c r="K2910" s="152"/>
      <c r="L2910" s="152"/>
      <c r="M2910" s="152"/>
      <c r="N2910" s="152"/>
      <c r="O2910" s="99"/>
      <c r="P2910" s="99"/>
      <c r="Q2910" s="157"/>
    </row>
    <row r="2911" spans="1:17">
      <c r="A2911" s="106"/>
      <c r="B2911" s="107"/>
      <c r="C2911" s="108"/>
      <c r="D2911" s="108"/>
      <c r="E2911" s="108"/>
      <c r="F2911" s="108"/>
      <c r="G2911" s="108"/>
      <c r="H2911" s="166"/>
      <c r="I2911" s="141"/>
      <c r="J2911" s="141"/>
      <c r="K2911" s="152"/>
      <c r="L2911" s="152"/>
      <c r="M2911" s="152"/>
      <c r="N2911" s="152"/>
      <c r="O2911" s="99"/>
      <c r="P2911" s="99"/>
      <c r="Q2911" s="157"/>
    </row>
    <row r="2912" spans="1:17">
      <c r="A2912" s="106"/>
      <c r="B2912" s="107"/>
      <c r="C2912" s="108"/>
      <c r="D2912" s="108"/>
      <c r="E2912" s="108"/>
      <c r="F2912" s="108"/>
      <c r="G2912" s="108"/>
      <c r="H2912" s="166"/>
      <c r="I2912" s="141"/>
      <c r="J2912" s="141"/>
      <c r="K2912" s="152"/>
      <c r="L2912" s="152"/>
      <c r="M2912" s="152"/>
      <c r="N2912" s="152"/>
      <c r="O2912" s="99"/>
      <c r="P2912" s="99"/>
      <c r="Q2912" s="157"/>
    </row>
    <row r="2913" spans="1:17">
      <c r="A2913" s="106"/>
      <c r="B2913" s="107"/>
      <c r="C2913" s="108"/>
      <c r="D2913" s="108"/>
      <c r="E2913" s="108"/>
      <c r="F2913" s="108"/>
      <c r="G2913" s="108"/>
      <c r="H2913" s="166"/>
      <c r="I2913" s="141"/>
      <c r="J2913" s="141"/>
      <c r="K2913" s="152"/>
      <c r="L2913" s="152"/>
      <c r="M2913" s="152"/>
      <c r="N2913" s="152"/>
      <c r="O2913" s="99"/>
      <c r="P2913" s="99"/>
      <c r="Q2913" s="157"/>
    </row>
    <row r="2914" spans="1:17">
      <c r="A2914" s="106"/>
      <c r="B2914" s="107"/>
      <c r="C2914" s="108"/>
      <c r="D2914" s="108"/>
      <c r="E2914" s="108"/>
      <c r="F2914" s="108"/>
      <c r="G2914" s="108"/>
      <c r="H2914" s="166"/>
      <c r="I2914" s="141"/>
      <c r="J2914" s="141"/>
      <c r="K2914" s="152"/>
      <c r="L2914" s="152"/>
      <c r="M2914" s="152"/>
      <c r="N2914" s="152"/>
      <c r="O2914" s="99"/>
      <c r="P2914" s="99"/>
      <c r="Q2914" s="157"/>
    </row>
    <row r="2915" spans="1:17">
      <c r="A2915" s="106"/>
      <c r="B2915" s="107"/>
      <c r="C2915" s="108"/>
      <c r="D2915" s="108"/>
      <c r="E2915" s="108"/>
      <c r="F2915" s="108"/>
      <c r="G2915" s="108"/>
      <c r="H2915" s="166"/>
      <c r="I2915" s="141"/>
      <c r="J2915" s="141"/>
      <c r="K2915" s="152"/>
      <c r="L2915" s="152"/>
      <c r="M2915" s="152"/>
      <c r="N2915" s="152"/>
      <c r="O2915" s="99"/>
      <c r="P2915" s="99"/>
      <c r="Q2915" s="157"/>
    </row>
    <row r="2916" spans="1:17">
      <c r="A2916" s="106"/>
      <c r="B2916" s="107"/>
      <c r="C2916" s="108"/>
      <c r="D2916" s="108"/>
      <c r="E2916" s="108"/>
      <c r="F2916" s="108"/>
      <c r="G2916" s="108"/>
      <c r="H2916" s="166"/>
      <c r="I2916" s="141"/>
      <c r="J2916" s="141"/>
      <c r="K2916" s="152"/>
      <c r="L2916" s="152"/>
      <c r="M2916" s="152"/>
      <c r="N2916" s="152"/>
      <c r="O2916" s="99"/>
      <c r="P2916" s="99"/>
      <c r="Q2916" s="157"/>
    </row>
    <row r="2917" spans="1:17">
      <c r="A2917" s="106"/>
      <c r="B2917" s="107"/>
      <c r="C2917" s="108"/>
      <c r="D2917" s="108"/>
      <c r="E2917" s="108"/>
      <c r="F2917" s="108"/>
      <c r="G2917" s="108"/>
      <c r="H2917" s="166"/>
      <c r="I2917" s="141"/>
      <c r="J2917" s="141"/>
      <c r="K2917" s="152"/>
      <c r="L2917" s="152"/>
      <c r="M2917" s="152"/>
      <c r="N2917" s="152"/>
      <c r="O2917" s="99"/>
      <c r="P2917" s="99"/>
      <c r="Q2917" s="157"/>
    </row>
    <row r="2918" spans="1:17">
      <c r="A2918" s="106"/>
      <c r="B2918" s="107"/>
      <c r="C2918" s="108"/>
      <c r="D2918" s="108"/>
      <c r="E2918" s="108"/>
      <c r="F2918" s="108"/>
      <c r="G2918" s="108"/>
      <c r="H2918" s="166"/>
      <c r="I2918" s="141"/>
      <c r="J2918" s="141"/>
      <c r="K2918" s="152"/>
      <c r="L2918" s="152"/>
      <c r="M2918" s="152"/>
      <c r="N2918" s="152"/>
      <c r="O2918" s="99"/>
      <c r="P2918" s="99"/>
      <c r="Q2918" s="157"/>
    </row>
    <row r="2919" spans="1:17">
      <c r="A2919" s="106"/>
      <c r="B2919" s="107"/>
      <c r="C2919" s="108"/>
      <c r="D2919" s="108"/>
      <c r="E2919" s="108"/>
      <c r="F2919" s="108"/>
      <c r="G2919" s="108"/>
      <c r="H2919" s="166"/>
      <c r="I2919" s="141"/>
      <c r="J2919" s="141"/>
      <c r="K2919" s="152"/>
      <c r="L2919" s="152"/>
      <c r="M2919" s="152"/>
      <c r="N2919" s="152"/>
      <c r="O2919" s="99"/>
      <c r="P2919" s="99"/>
      <c r="Q2919" s="157"/>
    </row>
    <row r="2920" spans="1:17">
      <c r="A2920" s="106"/>
      <c r="B2920" s="107"/>
      <c r="C2920" s="108"/>
      <c r="D2920" s="108"/>
      <c r="E2920" s="108"/>
      <c r="F2920" s="108"/>
      <c r="G2920" s="108"/>
      <c r="H2920" s="166"/>
      <c r="I2920" s="141"/>
      <c r="J2920" s="141"/>
      <c r="K2920" s="152"/>
      <c r="L2920" s="152"/>
      <c r="M2920" s="152"/>
      <c r="N2920" s="152"/>
      <c r="O2920" s="99"/>
      <c r="P2920" s="99"/>
      <c r="Q2920" s="157"/>
    </row>
    <row r="2921" spans="1:17">
      <c r="A2921" s="106"/>
      <c r="B2921" s="107"/>
      <c r="C2921" s="108"/>
      <c r="D2921" s="108"/>
      <c r="E2921" s="108"/>
      <c r="F2921" s="108"/>
      <c r="G2921" s="108"/>
      <c r="H2921" s="166"/>
      <c r="I2921" s="141"/>
      <c r="J2921" s="141"/>
      <c r="K2921" s="152"/>
      <c r="L2921" s="152"/>
      <c r="M2921" s="152"/>
      <c r="N2921" s="152"/>
      <c r="O2921" s="99"/>
      <c r="P2921" s="99"/>
      <c r="Q2921" s="157"/>
    </row>
    <row r="2922" spans="1:17">
      <c r="A2922" s="106"/>
      <c r="B2922" s="107"/>
      <c r="C2922" s="108"/>
      <c r="D2922" s="108"/>
      <c r="E2922" s="108"/>
      <c r="F2922" s="108"/>
      <c r="G2922" s="108"/>
      <c r="H2922" s="166"/>
      <c r="I2922" s="141"/>
      <c r="J2922" s="141"/>
      <c r="K2922" s="152"/>
      <c r="L2922" s="152"/>
      <c r="M2922" s="152"/>
      <c r="N2922" s="152"/>
      <c r="O2922" s="99"/>
      <c r="P2922" s="99"/>
      <c r="Q2922" s="157"/>
    </row>
    <row r="2923" spans="1:17">
      <c r="A2923" s="106"/>
      <c r="B2923" s="107"/>
      <c r="C2923" s="108"/>
      <c r="D2923" s="108"/>
      <c r="E2923" s="108"/>
      <c r="F2923" s="108"/>
      <c r="G2923" s="108"/>
      <c r="H2923" s="166"/>
      <c r="I2923" s="141"/>
      <c r="J2923" s="141"/>
      <c r="K2923" s="152"/>
      <c r="L2923" s="152"/>
      <c r="M2923" s="152"/>
      <c r="N2923" s="152"/>
      <c r="O2923" s="99"/>
      <c r="P2923" s="99"/>
      <c r="Q2923" s="157"/>
    </row>
    <row r="2924" spans="1:17">
      <c r="A2924" s="106"/>
      <c r="B2924" s="107"/>
      <c r="C2924" s="108"/>
      <c r="D2924" s="108"/>
      <c r="E2924" s="108"/>
      <c r="F2924" s="108"/>
      <c r="G2924" s="108"/>
      <c r="H2924" s="166"/>
      <c r="I2924" s="141"/>
      <c r="J2924" s="141"/>
      <c r="K2924" s="152"/>
      <c r="L2924" s="152"/>
      <c r="M2924" s="152"/>
      <c r="N2924" s="152"/>
      <c r="O2924" s="99"/>
      <c r="P2924" s="99"/>
      <c r="Q2924" s="157"/>
    </row>
    <row r="2925" spans="1:17">
      <c r="A2925" s="106"/>
      <c r="B2925" s="107"/>
      <c r="C2925" s="108"/>
      <c r="D2925" s="108"/>
      <c r="E2925" s="108"/>
      <c r="F2925" s="108"/>
      <c r="G2925" s="108"/>
      <c r="H2925" s="166"/>
      <c r="I2925" s="141"/>
      <c r="J2925" s="141"/>
      <c r="K2925" s="152"/>
      <c r="L2925" s="152"/>
      <c r="M2925" s="152"/>
      <c r="N2925" s="152"/>
      <c r="O2925" s="99"/>
      <c r="P2925" s="99"/>
      <c r="Q2925" s="157"/>
    </row>
    <row r="2926" spans="1:17">
      <c r="A2926" s="106"/>
      <c r="B2926" s="107"/>
      <c r="C2926" s="108"/>
      <c r="D2926" s="108"/>
      <c r="E2926" s="108"/>
      <c r="F2926" s="108"/>
      <c r="G2926" s="108"/>
      <c r="H2926" s="166"/>
      <c r="I2926" s="141"/>
      <c r="J2926" s="141"/>
      <c r="K2926" s="152"/>
      <c r="L2926" s="152"/>
      <c r="M2926" s="152"/>
      <c r="N2926" s="152"/>
      <c r="O2926" s="99"/>
      <c r="P2926" s="99"/>
      <c r="Q2926" s="157"/>
    </row>
    <row r="2927" spans="1:17">
      <c r="A2927" s="106"/>
      <c r="B2927" s="107"/>
      <c r="C2927" s="108"/>
      <c r="D2927" s="108"/>
      <c r="E2927" s="108"/>
      <c r="F2927" s="108"/>
      <c r="G2927" s="108"/>
      <c r="H2927" s="166"/>
      <c r="I2927" s="141"/>
      <c r="J2927" s="141"/>
      <c r="K2927" s="152"/>
      <c r="L2927" s="152"/>
      <c r="M2927" s="152"/>
      <c r="N2927" s="152"/>
      <c r="O2927" s="99"/>
      <c r="P2927" s="99"/>
      <c r="Q2927" s="157"/>
    </row>
    <row r="2928" spans="1:17">
      <c r="A2928" s="106"/>
      <c r="B2928" s="107"/>
      <c r="C2928" s="108"/>
      <c r="D2928" s="108"/>
      <c r="E2928" s="108"/>
      <c r="F2928" s="108"/>
      <c r="G2928" s="108"/>
      <c r="H2928" s="166"/>
      <c r="I2928" s="141"/>
      <c r="J2928" s="141"/>
      <c r="K2928" s="152"/>
      <c r="L2928" s="152"/>
      <c r="M2928" s="152"/>
      <c r="N2928" s="152"/>
      <c r="O2928" s="99"/>
      <c r="P2928" s="99"/>
      <c r="Q2928" s="157"/>
    </row>
    <row r="2929" spans="1:17">
      <c r="A2929" s="106"/>
      <c r="B2929" s="107"/>
      <c r="C2929" s="108"/>
      <c r="D2929" s="108"/>
      <c r="E2929" s="108"/>
      <c r="F2929" s="108"/>
      <c r="G2929" s="108"/>
      <c r="H2929" s="166"/>
      <c r="I2929" s="141"/>
      <c r="J2929" s="141"/>
      <c r="K2929" s="152"/>
      <c r="L2929" s="152"/>
      <c r="M2929" s="152"/>
      <c r="N2929" s="152"/>
      <c r="O2929" s="99"/>
      <c r="P2929" s="99"/>
      <c r="Q2929" s="157"/>
    </row>
    <row r="2930" spans="1:17">
      <c r="A2930" s="106"/>
      <c r="B2930" s="107"/>
      <c r="C2930" s="108"/>
      <c r="D2930" s="108"/>
      <c r="E2930" s="108"/>
      <c r="F2930" s="108"/>
      <c r="G2930" s="108"/>
      <c r="H2930" s="166"/>
      <c r="I2930" s="141"/>
      <c r="J2930" s="141"/>
      <c r="K2930" s="152"/>
      <c r="L2930" s="152"/>
      <c r="M2930" s="152"/>
      <c r="N2930" s="152"/>
      <c r="O2930" s="99"/>
      <c r="P2930" s="99"/>
      <c r="Q2930" s="157"/>
    </row>
    <row r="2931" spans="1:17">
      <c r="A2931" s="106"/>
      <c r="B2931" s="107"/>
      <c r="C2931" s="108"/>
      <c r="D2931" s="108"/>
      <c r="E2931" s="108"/>
      <c r="F2931" s="108"/>
      <c r="G2931" s="108"/>
      <c r="H2931" s="166"/>
      <c r="I2931" s="141"/>
      <c r="J2931" s="141"/>
      <c r="K2931" s="152"/>
      <c r="L2931" s="152"/>
      <c r="M2931" s="152"/>
      <c r="N2931" s="152"/>
      <c r="O2931" s="99"/>
      <c r="P2931" s="99"/>
      <c r="Q2931" s="157"/>
    </row>
    <row r="2932" spans="1:17">
      <c r="A2932" s="106"/>
      <c r="B2932" s="107"/>
      <c r="C2932" s="108"/>
      <c r="D2932" s="108"/>
      <c r="E2932" s="108"/>
      <c r="F2932" s="108"/>
      <c r="G2932" s="108"/>
      <c r="H2932" s="166"/>
      <c r="I2932" s="141"/>
      <c r="J2932" s="141"/>
      <c r="K2932" s="152"/>
      <c r="L2932" s="152"/>
      <c r="M2932" s="152"/>
      <c r="N2932" s="152"/>
      <c r="O2932" s="99"/>
      <c r="P2932" s="99"/>
      <c r="Q2932" s="157"/>
    </row>
    <row r="2933" spans="1:17">
      <c r="A2933" s="106"/>
      <c r="B2933" s="107"/>
      <c r="C2933" s="108"/>
      <c r="D2933" s="108"/>
      <c r="E2933" s="108"/>
      <c r="F2933" s="108"/>
      <c r="G2933" s="108"/>
      <c r="H2933" s="166"/>
      <c r="I2933" s="141"/>
      <c r="J2933" s="141"/>
      <c r="K2933" s="152"/>
      <c r="L2933" s="152"/>
      <c r="M2933" s="152"/>
      <c r="N2933" s="152"/>
      <c r="O2933" s="99"/>
      <c r="P2933" s="99"/>
      <c r="Q2933" s="157"/>
    </row>
    <row r="2934" spans="1:17">
      <c r="A2934" s="106"/>
      <c r="B2934" s="107"/>
      <c r="C2934" s="108"/>
      <c r="D2934" s="108"/>
      <c r="E2934" s="108"/>
      <c r="F2934" s="108"/>
      <c r="G2934" s="108"/>
      <c r="H2934" s="166"/>
      <c r="I2934" s="141"/>
      <c r="J2934" s="141"/>
      <c r="K2934" s="152"/>
      <c r="L2934" s="152"/>
      <c r="M2934" s="152"/>
      <c r="N2934" s="152"/>
      <c r="O2934" s="99"/>
      <c r="P2934" s="99"/>
      <c r="Q2934" s="157"/>
    </row>
    <row r="2935" spans="1:17">
      <c r="A2935" s="106"/>
      <c r="B2935" s="107"/>
      <c r="C2935" s="108"/>
      <c r="D2935" s="108"/>
      <c r="E2935" s="108"/>
      <c r="F2935" s="108"/>
      <c r="G2935" s="108"/>
      <c r="H2935" s="166"/>
      <c r="I2935" s="141"/>
      <c r="J2935" s="141"/>
      <c r="K2935" s="152"/>
      <c r="L2935" s="152"/>
      <c r="M2935" s="152"/>
      <c r="N2935" s="152"/>
      <c r="O2935" s="99"/>
      <c r="P2935" s="99"/>
      <c r="Q2935" s="157"/>
    </row>
    <row r="2936" spans="1:17">
      <c r="A2936" s="106"/>
      <c r="B2936" s="107"/>
      <c r="C2936" s="108"/>
      <c r="D2936" s="108"/>
      <c r="E2936" s="108"/>
      <c r="F2936" s="108"/>
      <c r="G2936" s="108"/>
      <c r="H2936" s="166"/>
      <c r="I2936" s="141"/>
      <c r="J2936" s="141"/>
      <c r="K2936" s="152"/>
      <c r="L2936" s="152"/>
      <c r="M2936" s="152"/>
      <c r="N2936" s="152"/>
      <c r="O2936" s="99"/>
      <c r="P2936" s="99"/>
      <c r="Q2936" s="157"/>
    </row>
    <row r="2937" spans="1:17">
      <c r="A2937" s="106"/>
      <c r="B2937" s="107"/>
      <c r="C2937" s="108"/>
      <c r="D2937" s="108"/>
      <c r="E2937" s="108"/>
      <c r="F2937" s="108"/>
      <c r="G2937" s="108"/>
      <c r="H2937" s="166"/>
      <c r="I2937" s="141"/>
      <c r="J2937" s="141"/>
      <c r="K2937" s="152"/>
      <c r="L2937" s="152"/>
      <c r="M2937" s="152"/>
      <c r="N2937" s="152"/>
      <c r="O2937" s="99"/>
      <c r="P2937" s="99"/>
      <c r="Q2937" s="157"/>
    </row>
    <row r="2938" spans="1:17">
      <c r="A2938" s="106"/>
      <c r="B2938" s="107"/>
      <c r="C2938" s="108"/>
      <c r="D2938" s="108"/>
      <c r="E2938" s="108"/>
      <c r="F2938" s="108"/>
      <c r="G2938" s="108"/>
      <c r="H2938" s="166"/>
      <c r="I2938" s="141"/>
      <c r="J2938" s="141"/>
      <c r="K2938" s="152"/>
      <c r="L2938" s="152"/>
      <c r="M2938" s="152"/>
      <c r="N2938" s="152"/>
      <c r="O2938" s="99"/>
      <c r="P2938" s="99"/>
      <c r="Q2938" s="157"/>
    </row>
    <row r="2939" spans="1:17">
      <c r="A2939" s="106"/>
      <c r="B2939" s="107"/>
      <c r="C2939" s="108"/>
      <c r="D2939" s="108"/>
      <c r="E2939" s="108"/>
      <c r="F2939" s="108"/>
      <c r="G2939" s="108"/>
      <c r="H2939" s="166"/>
      <c r="I2939" s="141"/>
      <c r="J2939" s="141"/>
      <c r="K2939" s="152"/>
      <c r="L2939" s="152"/>
      <c r="M2939" s="152"/>
      <c r="N2939" s="152"/>
      <c r="O2939" s="99"/>
      <c r="P2939" s="99"/>
      <c r="Q2939" s="157"/>
    </row>
    <row r="2940" spans="1:17">
      <c r="A2940" s="106"/>
      <c r="B2940" s="107"/>
      <c r="C2940" s="108"/>
      <c r="D2940" s="108"/>
      <c r="E2940" s="108"/>
      <c r="F2940" s="108"/>
      <c r="G2940" s="108"/>
      <c r="H2940" s="166"/>
      <c r="I2940" s="141"/>
      <c r="J2940" s="141"/>
      <c r="K2940" s="152"/>
      <c r="L2940" s="152"/>
      <c r="M2940" s="152"/>
      <c r="N2940" s="152"/>
      <c r="O2940" s="99"/>
      <c r="P2940" s="99"/>
      <c r="Q2940" s="157"/>
    </row>
    <row r="2941" spans="1:17">
      <c r="A2941" s="106"/>
      <c r="B2941" s="107"/>
      <c r="C2941" s="108"/>
      <c r="D2941" s="108"/>
      <c r="E2941" s="108"/>
      <c r="F2941" s="108"/>
      <c r="G2941" s="108"/>
      <c r="H2941" s="166"/>
      <c r="I2941" s="141"/>
      <c r="J2941" s="141"/>
      <c r="K2941" s="152"/>
      <c r="L2941" s="152"/>
      <c r="M2941" s="152"/>
      <c r="N2941" s="152"/>
      <c r="O2941" s="99"/>
      <c r="P2941" s="99"/>
      <c r="Q2941" s="157"/>
    </row>
    <row r="2942" spans="1:17">
      <c r="A2942" s="106"/>
      <c r="B2942" s="107"/>
      <c r="C2942" s="108"/>
      <c r="D2942" s="108"/>
      <c r="E2942" s="108"/>
      <c r="F2942" s="108"/>
      <c r="G2942" s="108"/>
      <c r="H2942" s="166"/>
      <c r="I2942" s="141"/>
      <c r="J2942" s="141"/>
      <c r="K2942" s="152"/>
      <c r="L2942" s="152"/>
      <c r="M2942" s="152"/>
      <c r="N2942" s="152"/>
      <c r="O2942" s="99"/>
      <c r="P2942" s="99"/>
      <c r="Q2942" s="157"/>
    </row>
    <row r="2943" spans="1:17">
      <c r="A2943" s="106"/>
      <c r="B2943" s="107"/>
      <c r="C2943" s="108"/>
      <c r="D2943" s="108"/>
      <c r="E2943" s="108"/>
      <c r="F2943" s="108"/>
      <c r="G2943" s="108"/>
      <c r="H2943" s="166"/>
      <c r="I2943" s="141"/>
      <c r="J2943" s="141"/>
      <c r="K2943" s="152"/>
      <c r="L2943" s="152"/>
      <c r="M2943" s="152"/>
      <c r="N2943" s="152"/>
      <c r="O2943" s="99"/>
      <c r="P2943" s="99"/>
      <c r="Q2943" s="157"/>
    </row>
    <row r="2944" spans="1:17">
      <c r="A2944" s="106"/>
      <c r="B2944" s="107"/>
      <c r="C2944" s="108"/>
      <c r="D2944" s="108"/>
      <c r="E2944" s="108"/>
      <c r="F2944" s="108"/>
      <c r="G2944" s="108"/>
      <c r="H2944" s="166"/>
      <c r="I2944" s="141"/>
      <c r="J2944" s="141"/>
      <c r="K2944" s="152"/>
      <c r="L2944" s="152"/>
      <c r="M2944" s="152"/>
      <c r="N2944" s="152"/>
      <c r="O2944" s="99"/>
      <c r="P2944" s="99"/>
      <c r="Q2944" s="157"/>
    </row>
    <row r="2945" spans="1:17">
      <c r="A2945" s="106"/>
      <c r="B2945" s="107"/>
      <c r="C2945" s="108"/>
      <c r="D2945" s="108"/>
      <c r="E2945" s="108"/>
      <c r="F2945" s="108"/>
      <c r="G2945" s="108"/>
      <c r="H2945" s="166"/>
      <c r="I2945" s="141"/>
      <c r="J2945" s="141"/>
      <c r="K2945" s="152"/>
      <c r="L2945" s="152"/>
      <c r="M2945" s="152"/>
      <c r="N2945" s="152"/>
      <c r="O2945" s="99"/>
      <c r="P2945" s="99"/>
      <c r="Q2945" s="157"/>
    </row>
    <row r="2946" spans="1:17">
      <c r="A2946" s="106"/>
      <c r="B2946" s="107"/>
      <c r="C2946" s="108"/>
      <c r="D2946" s="108"/>
      <c r="E2946" s="108"/>
      <c r="F2946" s="108"/>
      <c r="G2946" s="108"/>
      <c r="H2946" s="166"/>
      <c r="I2946" s="141"/>
      <c r="J2946" s="141"/>
      <c r="K2946" s="152"/>
      <c r="L2946" s="152"/>
      <c r="M2946" s="152"/>
      <c r="N2946" s="152"/>
      <c r="O2946" s="99"/>
      <c r="P2946" s="99"/>
      <c r="Q2946" s="157"/>
    </row>
    <row r="2947" spans="1:17">
      <c r="A2947" s="106"/>
      <c r="B2947" s="107"/>
      <c r="C2947" s="108"/>
      <c r="D2947" s="108"/>
      <c r="E2947" s="108"/>
      <c r="F2947" s="108"/>
      <c r="G2947" s="108"/>
      <c r="H2947" s="166"/>
      <c r="I2947" s="141"/>
      <c r="J2947" s="141"/>
      <c r="K2947" s="152"/>
      <c r="L2947" s="152"/>
      <c r="M2947" s="152"/>
      <c r="N2947" s="152"/>
      <c r="O2947" s="99"/>
      <c r="P2947" s="99"/>
      <c r="Q2947" s="157"/>
    </row>
    <row r="2948" spans="1:17">
      <c r="A2948" s="106"/>
      <c r="B2948" s="107"/>
      <c r="C2948" s="108"/>
      <c r="D2948" s="108"/>
      <c r="E2948" s="108"/>
      <c r="F2948" s="108"/>
      <c r="G2948" s="108"/>
      <c r="H2948" s="166"/>
      <c r="I2948" s="141"/>
      <c r="J2948" s="141"/>
      <c r="K2948" s="152"/>
      <c r="L2948" s="152"/>
      <c r="M2948" s="152"/>
      <c r="N2948" s="152"/>
      <c r="O2948" s="99"/>
      <c r="P2948" s="99"/>
      <c r="Q2948" s="157"/>
    </row>
    <row r="2949" spans="1:17">
      <c r="A2949" s="106"/>
      <c r="B2949" s="107"/>
      <c r="C2949" s="108"/>
      <c r="D2949" s="108"/>
      <c r="E2949" s="108"/>
      <c r="F2949" s="108"/>
      <c r="G2949" s="108"/>
      <c r="H2949" s="166"/>
      <c r="I2949" s="141"/>
      <c r="J2949" s="141"/>
      <c r="K2949" s="152"/>
      <c r="L2949" s="152"/>
      <c r="M2949" s="152"/>
      <c r="N2949" s="152"/>
      <c r="O2949" s="99"/>
      <c r="P2949" s="99"/>
      <c r="Q2949" s="157"/>
    </row>
    <row r="2950" spans="1:17">
      <c r="A2950" s="106"/>
      <c r="B2950" s="107"/>
      <c r="C2950" s="108"/>
      <c r="D2950" s="108"/>
      <c r="E2950" s="108"/>
      <c r="F2950" s="108"/>
      <c r="G2950" s="108"/>
      <c r="H2950" s="166"/>
      <c r="I2950" s="141"/>
      <c r="J2950" s="141"/>
      <c r="K2950" s="152"/>
      <c r="L2950" s="152"/>
      <c r="M2950" s="152"/>
      <c r="N2950" s="152"/>
      <c r="O2950" s="99"/>
      <c r="P2950" s="99"/>
      <c r="Q2950" s="157"/>
    </row>
    <row r="2951" spans="1:17">
      <c r="A2951" s="106"/>
      <c r="B2951" s="107"/>
      <c r="C2951" s="108"/>
      <c r="D2951" s="108"/>
      <c r="E2951" s="108"/>
      <c r="F2951" s="108"/>
      <c r="G2951" s="108"/>
      <c r="H2951" s="166"/>
      <c r="I2951" s="141"/>
      <c r="J2951" s="141"/>
      <c r="K2951" s="152"/>
      <c r="L2951" s="152"/>
      <c r="M2951" s="152"/>
      <c r="N2951" s="152"/>
      <c r="O2951" s="99"/>
      <c r="P2951" s="99"/>
      <c r="Q2951" s="157"/>
    </row>
    <row r="2952" spans="1:17">
      <c r="A2952" s="106"/>
      <c r="B2952" s="107"/>
      <c r="C2952" s="108"/>
      <c r="D2952" s="108"/>
      <c r="E2952" s="108"/>
      <c r="F2952" s="108"/>
      <c r="G2952" s="108"/>
      <c r="H2952" s="166"/>
      <c r="I2952" s="141"/>
      <c r="J2952" s="141"/>
      <c r="K2952" s="152"/>
      <c r="L2952" s="152"/>
      <c r="M2952" s="152"/>
      <c r="N2952" s="152"/>
      <c r="O2952" s="99"/>
      <c r="P2952" s="99"/>
      <c r="Q2952" s="157"/>
    </row>
    <row r="2953" spans="1:17">
      <c r="A2953" s="106"/>
      <c r="B2953" s="107"/>
      <c r="C2953" s="108"/>
      <c r="D2953" s="108"/>
      <c r="E2953" s="108"/>
      <c r="F2953" s="108"/>
      <c r="G2953" s="108"/>
      <c r="H2953" s="166"/>
      <c r="I2953" s="141"/>
      <c r="J2953" s="141"/>
      <c r="K2953" s="152"/>
      <c r="L2953" s="152"/>
      <c r="M2953" s="152"/>
      <c r="N2953" s="152"/>
      <c r="O2953" s="99"/>
      <c r="P2953" s="99"/>
      <c r="Q2953" s="157"/>
    </row>
    <row r="2954" spans="1:17">
      <c r="A2954" s="106"/>
      <c r="B2954" s="107"/>
      <c r="C2954" s="108"/>
      <c r="D2954" s="108"/>
      <c r="E2954" s="108"/>
      <c r="F2954" s="108"/>
      <c r="G2954" s="108"/>
      <c r="H2954" s="166"/>
      <c r="I2954" s="141"/>
      <c r="J2954" s="141"/>
      <c r="K2954" s="152"/>
      <c r="L2954" s="152"/>
      <c r="M2954" s="152"/>
      <c r="N2954" s="152"/>
      <c r="O2954" s="99"/>
      <c r="P2954" s="99"/>
      <c r="Q2954" s="157"/>
    </row>
    <row r="2955" spans="1:17">
      <c r="A2955" s="106"/>
      <c r="B2955" s="107"/>
      <c r="C2955" s="108"/>
      <c r="D2955" s="108"/>
      <c r="E2955" s="108"/>
      <c r="F2955" s="108"/>
      <c r="G2955" s="108"/>
      <c r="H2955" s="166"/>
      <c r="I2955" s="141"/>
      <c r="J2955" s="141"/>
      <c r="K2955" s="152"/>
      <c r="L2955" s="152"/>
      <c r="M2955" s="152"/>
      <c r="N2955" s="152"/>
      <c r="O2955" s="99"/>
      <c r="P2955" s="99"/>
      <c r="Q2955" s="157"/>
    </row>
    <row r="2956" spans="1:17">
      <c r="A2956" s="106"/>
      <c r="B2956" s="107"/>
      <c r="C2956" s="108"/>
      <c r="D2956" s="108"/>
      <c r="E2956" s="108"/>
      <c r="F2956" s="108"/>
      <c r="G2956" s="108"/>
      <c r="H2956" s="166"/>
      <c r="I2956" s="141"/>
      <c r="J2956" s="141"/>
      <c r="K2956" s="152"/>
      <c r="L2956" s="152"/>
      <c r="M2956" s="152"/>
      <c r="N2956" s="152"/>
      <c r="O2956" s="99"/>
      <c r="P2956" s="99"/>
      <c r="Q2956" s="157"/>
    </row>
    <row r="2957" spans="1:17">
      <c r="A2957" s="106"/>
      <c r="B2957" s="107"/>
      <c r="C2957" s="108"/>
      <c r="D2957" s="108"/>
      <c r="E2957" s="108"/>
      <c r="F2957" s="108"/>
      <c r="G2957" s="108"/>
      <c r="H2957" s="166"/>
      <c r="I2957" s="141"/>
      <c r="J2957" s="141"/>
      <c r="K2957" s="152"/>
      <c r="L2957" s="152"/>
      <c r="M2957" s="152"/>
      <c r="N2957" s="152"/>
      <c r="O2957" s="99"/>
      <c r="P2957" s="99"/>
      <c r="Q2957" s="157"/>
    </row>
    <row r="2958" spans="1:17">
      <c r="A2958" s="106"/>
      <c r="B2958" s="107"/>
      <c r="C2958" s="108"/>
      <c r="D2958" s="108"/>
      <c r="E2958" s="108"/>
      <c r="F2958" s="108"/>
      <c r="G2958" s="108"/>
      <c r="H2958" s="166"/>
      <c r="I2958" s="141"/>
      <c r="J2958" s="141"/>
      <c r="K2958" s="152"/>
      <c r="L2958" s="152"/>
      <c r="M2958" s="152"/>
      <c r="N2958" s="152"/>
      <c r="O2958" s="99"/>
      <c r="P2958" s="99"/>
      <c r="Q2958" s="157"/>
    </row>
    <row r="2959" spans="1:17">
      <c r="A2959" s="106"/>
      <c r="B2959" s="107"/>
      <c r="C2959" s="108"/>
      <c r="D2959" s="108"/>
      <c r="E2959" s="108"/>
      <c r="F2959" s="108"/>
      <c r="G2959" s="108"/>
      <c r="H2959" s="166"/>
      <c r="I2959" s="141"/>
      <c r="J2959" s="141"/>
      <c r="K2959" s="152"/>
      <c r="L2959" s="152"/>
      <c r="M2959" s="152"/>
      <c r="N2959" s="152"/>
      <c r="O2959" s="99"/>
      <c r="P2959" s="99"/>
      <c r="Q2959" s="157"/>
    </row>
    <row r="2960" spans="1:17">
      <c r="A2960" s="106"/>
      <c r="B2960" s="107"/>
      <c r="C2960" s="108"/>
      <c r="D2960" s="108"/>
      <c r="E2960" s="108"/>
      <c r="F2960" s="108"/>
      <c r="G2960" s="108"/>
      <c r="H2960" s="166"/>
      <c r="I2960" s="141"/>
      <c r="J2960" s="141"/>
      <c r="K2960" s="152"/>
      <c r="L2960" s="152"/>
      <c r="M2960" s="152"/>
      <c r="N2960" s="152"/>
      <c r="O2960" s="99"/>
      <c r="P2960" s="99"/>
      <c r="Q2960" s="157"/>
    </row>
    <row r="2961" spans="1:17">
      <c r="A2961" s="106"/>
      <c r="B2961" s="107"/>
      <c r="C2961" s="108"/>
      <c r="D2961" s="108"/>
      <c r="E2961" s="108"/>
      <c r="F2961" s="108"/>
      <c r="G2961" s="108"/>
      <c r="H2961" s="166"/>
      <c r="I2961" s="141"/>
      <c r="J2961" s="141"/>
      <c r="K2961" s="152"/>
      <c r="L2961" s="152"/>
      <c r="M2961" s="152"/>
      <c r="N2961" s="152"/>
      <c r="O2961" s="99"/>
      <c r="P2961" s="99"/>
      <c r="Q2961" s="157"/>
    </row>
    <row r="2962" spans="1:17">
      <c r="A2962" s="106"/>
      <c r="B2962" s="107"/>
      <c r="C2962" s="108"/>
      <c r="D2962" s="108"/>
      <c r="E2962" s="108"/>
      <c r="F2962" s="108"/>
      <c r="G2962" s="108"/>
      <c r="H2962" s="166"/>
      <c r="I2962" s="141"/>
      <c r="J2962" s="141"/>
      <c r="K2962" s="152"/>
      <c r="L2962" s="152"/>
      <c r="M2962" s="152"/>
      <c r="N2962" s="152"/>
      <c r="O2962" s="99"/>
      <c r="P2962" s="99"/>
      <c r="Q2962" s="157"/>
    </row>
    <row r="2963" spans="1:17">
      <c r="A2963" s="106"/>
      <c r="B2963" s="107"/>
      <c r="C2963" s="108"/>
      <c r="D2963" s="108"/>
      <c r="E2963" s="108"/>
      <c r="F2963" s="108"/>
      <c r="G2963" s="108"/>
      <c r="H2963" s="166"/>
      <c r="I2963" s="141"/>
      <c r="J2963" s="141"/>
      <c r="K2963" s="152"/>
      <c r="L2963" s="152"/>
      <c r="M2963" s="152"/>
      <c r="N2963" s="152"/>
      <c r="O2963" s="99"/>
      <c r="P2963" s="99"/>
      <c r="Q2963" s="157"/>
    </row>
    <row r="2964" spans="1:17">
      <c r="A2964" s="106"/>
      <c r="B2964" s="107"/>
      <c r="C2964" s="108"/>
      <c r="D2964" s="108"/>
      <c r="E2964" s="108"/>
      <c r="F2964" s="108"/>
      <c r="G2964" s="108"/>
      <c r="H2964" s="166"/>
      <c r="I2964" s="141"/>
      <c r="J2964" s="141"/>
      <c r="K2964" s="152"/>
      <c r="L2964" s="152"/>
      <c r="M2964" s="152"/>
      <c r="N2964" s="152"/>
      <c r="O2964" s="99"/>
      <c r="P2964" s="99"/>
      <c r="Q2964" s="157"/>
    </row>
    <row r="2965" spans="1:17">
      <c r="A2965" s="106"/>
      <c r="B2965" s="107"/>
      <c r="C2965" s="108"/>
      <c r="D2965" s="108"/>
      <c r="E2965" s="108"/>
      <c r="F2965" s="108"/>
      <c r="G2965" s="108"/>
      <c r="H2965" s="166"/>
      <c r="I2965" s="141"/>
      <c r="J2965" s="141"/>
      <c r="K2965" s="152"/>
      <c r="L2965" s="152"/>
      <c r="M2965" s="152"/>
      <c r="N2965" s="152"/>
      <c r="O2965" s="99"/>
      <c r="P2965" s="99"/>
      <c r="Q2965" s="157"/>
    </row>
    <row r="2966" spans="1:17">
      <c r="A2966" s="106"/>
      <c r="B2966" s="107"/>
      <c r="C2966" s="108"/>
      <c r="D2966" s="108"/>
      <c r="E2966" s="108"/>
      <c r="F2966" s="108"/>
      <c r="G2966" s="108"/>
      <c r="H2966" s="166"/>
      <c r="I2966" s="141"/>
      <c r="J2966" s="141"/>
      <c r="K2966" s="152"/>
      <c r="L2966" s="152"/>
      <c r="M2966" s="152"/>
      <c r="N2966" s="152"/>
      <c r="O2966" s="99"/>
      <c r="P2966" s="99"/>
      <c r="Q2966" s="157"/>
    </row>
    <row r="2967" spans="1:17">
      <c r="A2967" s="106"/>
      <c r="B2967" s="107"/>
      <c r="C2967" s="108"/>
      <c r="D2967" s="108"/>
      <c r="E2967" s="108"/>
      <c r="F2967" s="108"/>
      <c r="G2967" s="108"/>
      <c r="H2967" s="166"/>
      <c r="I2967" s="141"/>
      <c r="J2967" s="141"/>
      <c r="K2967" s="152"/>
      <c r="L2967" s="152"/>
      <c r="M2967" s="152"/>
      <c r="N2967" s="152"/>
      <c r="O2967" s="99"/>
      <c r="P2967" s="99"/>
      <c r="Q2967" s="157"/>
    </row>
    <row r="2968" spans="1:17">
      <c r="A2968" s="106"/>
      <c r="B2968" s="107"/>
      <c r="C2968" s="108"/>
      <c r="D2968" s="108"/>
      <c r="E2968" s="108"/>
      <c r="F2968" s="108"/>
      <c r="G2968" s="108"/>
      <c r="H2968" s="166"/>
      <c r="I2968" s="141"/>
      <c r="J2968" s="141"/>
      <c r="K2968" s="152"/>
      <c r="L2968" s="152"/>
      <c r="M2968" s="152"/>
      <c r="N2968" s="152"/>
      <c r="O2968" s="99"/>
      <c r="P2968" s="99"/>
      <c r="Q2968" s="157"/>
    </row>
    <row r="2969" spans="1:17">
      <c r="A2969" s="106"/>
      <c r="B2969" s="107"/>
      <c r="C2969" s="108"/>
      <c r="D2969" s="108"/>
      <c r="E2969" s="108"/>
      <c r="F2969" s="108"/>
      <c r="G2969" s="108"/>
      <c r="H2969" s="166"/>
      <c r="I2969" s="141"/>
      <c r="J2969" s="141"/>
      <c r="K2969" s="152"/>
      <c r="L2969" s="152"/>
      <c r="M2969" s="152"/>
      <c r="N2969" s="152"/>
      <c r="O2969" s="99"/>
      <c r="P2969" s="99"/>
      <c r="Q2969" s="157"/>
    </row>
    <row r="2970" spans="1:17">
      <c r="A2970" s="106"/>
      <c r="B2970" s="107"/>
      <c r="C2970" s="108"/>
      <c r="D2970" s="108"/>
      <c r="E2970" s="108"/>
      <c r="F2970" s="108"/>
      <c r="G2970" s="108"/>
      <c r="H2970" s="166"/>
      <c r="I2970" s="141"/>
      <c r="J2970" s="141"/>
      <c r="K2970" s="152"/>
      <c r="L2970" s="152"/>
      <c r="M2970" s="152"/>
      <c r="N2970" s="152"/>
      <c r="O2970" s="99"/>
      <c r="P2970" s="99"/>
      <c r="Q2970" s="157"/>
    </row>
    <row r="2971" spans="1:17">
      <c r="A2971" s="106"/>
      <c r="B2971" s="107"/>
      <c r="C2971" s="108"/>
      <c r="D2971" s="108"/>
      <c r="E2971" s="108"/>
      <c r="F2971" s="108"/>
      <c r="G2971" s="108"/>
      <c r="H2971" s="166"/>
      <c r="I2971" s="141"/>
      <c r="J2971" s="141"/>
      <c r="K2971" s="152"/>
      <c r="L2971" s="152"/>
      <c r="M2971" s="152"/>
      <c r="N2971" s="152"/>
      <c r="O2971" s="99"/>
      <c r="P2971" s="99"/>
      <c r="Q2971" s="157"/>
    </row>
    <row r="2972" spans="1:17">
      <c r="A2972" s="106"/>
      <c r="B2972" s="107"/>
      <c r="C2972" s="108"/>
      <c r="D2972" s="108"/>
      <c r="E2972" s="108"/>
      <c r="F2972" s="108"/>
      <c r="G2972" s="108"/>
      <c r="H2972" s="166"/>
      <c r="I2972" s="141"/>
      <c r="J2972" s="141"/>
      <c r="K2972" s="152"/>
      <c r="L2972" s="152"/>
      <c r="M2972" s="152"/>
      <c r="N2972" s="152"/>
      <c r="O2972" s="99"/>
      <c r="P2972" s="99"/>
      <c r="Q2972" s="157"/>
    </row>
    <row r="2973" spans="1:17">
      <c r="A2973" s="106"/>
      <c r="B2973" s="107"/>
      <c r="C2973" s="108"/>
      <c r="D2973" s="108"/>
      <c r="E2973" s="108"/>
      <c r="F2973" s="108"/>
      <c r="G2973" s="108"/>
      <c r="H2973" s="166"/>
      <c r="I2973" s="141"/>
      <c r="J2973" s="141"/>
      <c r="K2973" s="152"/>
      <c r="L2973" s="152"/>
      <c r="M2973" s="152"/>
      <c r="N2973" s="152"/>
      <c r="O2973" s="99"/>
      <c r="P2973" s="99"/>
      <c r="Q2973" s="157"/>
    </row>
    <row r="2974" spans="1:17">
      <c r="A2974" s="106"/>
      <c r="B2974" s="107"/>
      <c r="C2974" s="108"/>
      <c r="D2974" s="108"/>
      <c r="E2974" s="108"/>
      <c r="F2974" s="108"/>
      <c r="G2974" s="108"/>
      <c r="H2974" s="166"/>
      <c r="I2974" s="141"/>
      <c r="J2974" s="141"/>
      <c r="K2974" s="152"/>
      <c r="L2974" s="152"/>
      <c r="M2974" s="152"/>
      <c r="N2974" s="152"/>
      <c r="O2974" s="99"/>
      <c r="P2974" s="99"/>
      <c r="Q2974" s="157"/>
    </row>
    <row r="2975" spans="1:17">
      <c r="A2975" s="106"/>
      <c r="B2975" s="107"/>
      <c r="C2975" s="108"/>
      <c r="D2975" s="108"/>
      <c r="E2975" s="108"/>
      <c r="F2975" s="108"/>
      <c r="G2975" s="108"/>
      <c r="H2975" s="166"/>
      <c r="I2975" s="141"/>
      <c r="J2975" s="141"/>
      <c r="K2975" s="152"/>
      <c r="L2975" s="152"/>
      <c r="M2975" s="152"/>
      <c r="N2975" s="152"/>
      <c r="O2975" s="99"/>
      <c r="P2975" s="99"/>
      <c r="Q2975" s="157"/>
    </row>
    <row r="2976" spans="1:17">
      <c r="A2976" s="106"/>
      <c r="B2976" s="107"/>
      <c r="C2976" s="108"/>
      <c r="D2976" s="108"/>
      <c r="E2976" s="108"/>
      <c r="F2976" s="108"/>
      <c r="G2976" s="108"/>
      <c r="H2976" s="166"/>
      <c r="I2976" s="141"/>
      <c r="J2976" s="141"/>
      <c r="K2976" s="152"/>
      <c r="L2976" s="152"/>
      <c r="M2976" s="152"/>
      <c r="N2976" s="152"/>
      <c r="O2976" s="99"/>
      <c r="P2976" s="99"/>
      <c r="Q2976" s="157"/>
    </row>
    <row r="2977" spans="1:17">
      <c r="A2977" s="106"/>
      <c r="B2977" s="107"/>
      <c r="C2977" s="108"/>
      <c r="D2977" s="108"/>
      <c r="E2977" s="108"/>
      <c r="F2977" s="108"/>
      <c r="G2977" s="108"/>
      <c r="H2977" s="166"/>
      <c r="I2977" s="141"/>
      <c r="J2977" s="141"/>
      <c r="K2977" s="152"/>
      <c r="L2977" s="152"/>
      <c r="M2977" s="152"/>
      <c r="N2977" s="152"/>
      <c r="O2977" s="99"/>
      <c r="P2977" s="99"/>
      <c r="Q2977" s="157"/>
    </row>
    <row r="2978" spans="1:17">
      <c r="A2978" s="106"/>
      <c r="B2978" s="107"/>
      <c r="C2978" s="108"/>
      <c r="D2978" s="108"/>
      <c r="E2978" s="108"/>
      <c r="F2978" s="108"/>
      <c r="G2978" s="108"/>
      <c r="H2978" s="166"/>
      <c r="I2978" s="141"/>
      <c r="J2978" s="141"/>
      <c r="K2978" s="152"/>
      <c r="L2978" s="152"/>
      <c r="M2978" s="152"/>
      <c r="N2978" s="152"/>
      <c r="O2978" s="99"/>
      <c r="P2978" s="99"/>
      <c r="Q2978" s="157"/>
    </row>
    <row r="2979" spans="1:17">
      <c r="A2979" s="106"/>
      <c r="B2979" s="107"/>
      <c r="C2979" s="108"/>
      <c r="D2979" s="108"/>
      <c r="E2979" s="108"/>
      <c r="F2979" s="108"/>
      <c r="G2979" s="108"/>
      <c r="H2979" s="166"/>
      <c r="I2979" s="141"/>
      <c r="J2979" s="141"/>
      <c r="K2979" s="152"/>
      <c r="L2979" s="152"/>
      <c r="M2979" s="152"/>
      <c r="N2979" s="152"/>
      <c r="O2979" s="99"/>
      <c r="P2979" s="99"/>
      <c r="Q2979" s="157"/>
    </row>
    <row r="2980" spans="1:17">
      <c r="A2980" s="106"/>
      <c r="B2980" s="107"/>
      <c r="C2980" s="108"/>
      <c r="D2980" s="108"/>
      <c r="E2980" s="108"/>
      <c r="F2980" s="108"/>
      <c r="G2980" s="108"/>
      <c r="H2980" s="166"/>
      <c r="I2980" s="141"/>
      <c r="J2980" s="141"/>
      <c r="K2980" s="152"/>
      <c r="L2980" s="152"/>
      <c r="M2980" s="152"/>
      <c r="N2980" s="152"/>
      <c r="O2980" s="99"/>
      <c r="P2980" s="99"/>
      <c r="Q2980" s="157"/>
    </row>
    <row r="2981" spans="1:17">
      <c r="A2981" s="106"/>
      <c r="B2981" s="107"/>
      <c r="C2981" s="108"/>
      <c r="D2981" s="108"/>
      <c r="E2981" s="108"/>
      <c r="F2981" s="108"/>
      <c r="G2981" s="108"/>
      <c r="H2981" s="166"/>
      <c r="I2981" s="141"/>
      <c r="J2981" s="141"/>
      <c r="K2981" s="152"/>
      <c r="L2981" s="152"/>
      <c r="M2981" s="152"/>
      <c r="N2981" s="152"/>
      <c r="O2981" s="99"/>
      <c r="P2981" s="99"/>
      <c r="Q2981" s="157"/>
    </row>
    <row r="2982" spans="1:17">
      <c r="A2982" s="106"/>
      <c r="B2982" s="107"/>
      <c r="C2982" s="108"/>
      <c r="D2982" s="108"/>
      <c r="E2982" s="108"/>
      <c r="F2982" s="108"/>
      <c r="G2982" s="108"/>
      <c r="H2982" s="166"/>
      <c r="I2982" s="141"/>
      <c r="J2982" s="141"/>
      <c r="K2982" s="152"/>
      <c r="L2982" s="152"/>
      <c r="M2982" s="152"/>
      <c r="N2982" s="152"/>
      <c r="O2982" s="99"/>
      <c r="P2982" s="99"/>
      <c r="Q2982" s="157"/>
    </row>
    <row r="2983" spans="1:17">
      <c r="A2983" s="106"/>
      <c r="B2983" s="107"/>
      <c r="C2983" s="108"/>
      <c r="D2983" s="108"/>
      <c r="E2983" s="108"/>
      <c r="F2983" s="108"/>
      <c r="G2983" s="108"/>
      <c r="H2983" s="166"/>
      <c r="I2983" s="141"/>
      <c r="J2983" s="141"/>
      <c r="K2983" s="152"/>
      <c r="L2983" s="152"/>
      <c r="M2983" s="152"/>
      <c r="N2983" s="152"/>
      <c r="O2983" s="99"/>
      <c r="P2983" s="99"/>
      <c r="Q2983" s="157"/>
    </row>
    <row r="2984" spans="1:17">
      <c r="A2984" s="106"/>
      <c r="B2984" s="107"/>
      <c r="C2984" s="108"/>
      <c r="D2984" s="108"/>
      <c r="E2984" s="108"/>
      <c r="F2984" s="108"/>
      <c r="G2984" s="108"/>
      <c r="H2984" s="166"/>
      <c r="I2984" s="141"/>
      <c r="J2984" s="141"/>
      <c r="K2984" s="152"/>
      <c r="L2984" s="152"/>
      <c r="M2984" s="152"/>
      <c r="N2984" s="152"/>
      <c r="O2984" s="99"/>
      <c r="P2984" s="99"/>
      <c r="Q2984" s="157"/>
    </row>
    <row r="2985" spans="1:17">
      <c r="A2985" s="106"/>
      <c r="B2985" s="107"/>
      <c r="C2985" s="108"/>
      <c r="D2985" s="108"/>
      <c r="E2985" s="108"/>
      <c r="F2985" s="108"/>
      <c r="G2985" s="108"/>
      <c r="H2985" s="166"/>
      <c r="I2985" s="141"/>
      <c r="J2985" s="141"/>
      <c r="K2985" s="152"/>
      <c r="L2985" s="152"/>
      <c r="M2985" s="152"/>
      <c r="N2985" s="152"/>
      <c r="O2985" s="99"/>
      <c r="P2985" s="99"/>
      <c r="Q2985" s="157"/>
    </row>
    <row r="2986" spans="1:17">
      <c r="A2986" s="106"/>
      <c r="B2986" s="107"/>
      <c r="C2986" s="108"/>
      <c r="D2986" s="108"/>
      <c r="E2986" s="108"/>
      <c r="F2986" s="108"/>
      <c r="G2986" s="108"/>
      <c r="H2986" s="166"/>
      <c r="I2986" s="141"/>
      <c r="J2986" s="141"/>
      <c r="K2986" s="152"/>
      <c r="L2986" s="152"/>
      <c r="M2986" s="152"/>
      <c r="N2986" s="152"/>
      <c r="O2986" s="99"/>
      <c r="P2986" s="99"/>
      <c r="Q2986" s="157"/>
    </row>
    <row r="2987" spans="1:17">
      <c r="A2987" s="106"/>
      <c r="B2987" s="107"/>
      <c r="C2987" s="108"/>
      <c r="D2987" s="108"/>
      <c r="E2987" s="108"/>
      <c r="F2987" s="108"/>
      <c r="G2987" s="108"/>
      <c r="H2987" s="166"/>
      <c r="I2987" s="141"/>
      <c r="J2987" s="141"/>
      <c r="K2987" s="152"/>
      <c r="L2987" s="152"/>
      <c r="M2987" s="152"/>
      <c r="N2987" s="152"/>
      <c r="O2987" s="99"/>
      <c r="P2987" s="99"/>
      <c r="Q2987" s="157"/>
    </row>
    <row r="2988" spans="1:17">
      <c r="A2988" s="106"/>
      <c r="B2988" s="107"/>
      <c r="C2988" s="108"/>
      <c r="D2988" s="108"/>
      <c r="E2988" s="108"/>
      <c r="F2988" s="108"/>
      <c r="G2988" s="108"/>
      <c r="H2988" s="166"/>
      <c r="I2988" s="141"/>
      <c r="J2988" s="141"/>
      <c r="K2988" s="152"/>
      <c r="L2988" s="152"/>
      <c r="M2988" s="152"/>
      <c r="N2988" s="152"/>
      <c r="O2988" s="99"/>
      <c r="P2988" s="99"/>
      <c r="Q2988" s="157"/>
    </row>
    <row r="2989" spans="1:17">
      <c r="A2989" s="106"/>
      <c r="B2989" s="107"/>
      <c r="C2989" s="108"/>
      <c r="D2989" s="108"/>
      <c r="E2989" s="108"/>
      <c r="F2989" s="108"/>
      <c r="G2989" s="108"/>
      <c r="H2989" s="166"/>
      <c r="I2989" s="141"/>
      <c r="J2989" s="141"/>
      <c r="K2989" s="152"/>
      <c r="L2989" s="152"/>
      <c r="M2989" s="152"/>
      <c r="N2989" s="152"/>
      <c r="O2989" s="99"/>
      <c r="P2989" s="99"/>
      <c r="Q2989" s="157"/>
    </row>
    <row r="2990" spans="1:17">
      <c r="A2990" s="106"/>
      <c r="B2990" s="107"/>
      <c r="C2990" s="108"/>
      <c r="D2990" s="108"/>
      <c r="E2990" s="108"/>
      <c r="F2990" s="108"/>
      <c r="G2990" s="108"/>
      <c r="H2990" s="166"/>
      <c r="I2990" s="141"/>
      <c r="J2990" s="141"/>
      <c r="K2990" s="152"/>
      <c r="L2990" s="152"/>
      <c r="M2990" s="152"/>
      <c r="N2990" s="152"/>
      <c r="O2990" s="99"/>
      <c r="P2990" s="99"/>
      <c r="Q2990" s="157"/>
    </row>
    <row r="2991" spans="1:17">
      <c r="A2991" s="106"/>
      <c r="B2991" s="107"/>
      <c r="C2991" s="108"/>
      <c r="D2991" s="108"/>
      <c r="E2991" s="108"/>
      <c r="F2991" s="108"/>
      <c r="G2991" s="108"/>
      <c r="H2991" s="166"/>
      <c r="I2991" s="141"/>
      <c r="J2991" s="141"/>
      <c r="K2991" s="152"/>
      <c r="L2991" s="152"/>
      <c r="M2991" s="152"/>
      <c r="N2991" s="152"/>
      <c r="O2991" s="99"/>
      <c r="P2991" s="99"/>
      <c r="Q2991" s="157"/>
    </row>
    <row r="2992" spans="1:17">
      <c r="A2992" s="106"/>
      <c r="B2992" s="107"/>
      <c r="C2992" s="108"/>
      <c r="D2992" s="108"/>
      <c r="E2992" s="108"/>
      <c r="F2992" s="108"/>
      <c r="G2992" s="108"/>
      <c r="H2992" s="166"/>
      <c r="I2992" s="141"/>
      <c r="J2992" s="141"/>
      <c r="K2992" s="152"/>
      <c r="L2992" s="152"/>
      <c r="M2992" s="152"/>
      <c r="N2992" s="152"/>
      <c r="O2992" s="99"/>
      <c r="P2992" s="99"/>
      <c r="Q2992" s="157"/>
    </row>
    <row r="2993" spans="1:17">
      <c r="A2993" s="106"/>
      <c r="B2993" s="107"/>
      <c r="C2993" s="108"/>
      <c r="D2993" s="108"/>
      <c r="E2993" s="108"/>
      <c r="F2993" s="108"/>
      <c r="G2993" s="108"/>
      <c r="H2993" s="166"/>
      <c r="I2993" s="141"/>
      <c r="J2993" s="141"/>
      <c r="K2993" s="152"/>
      <c r="L2993" s="152"/>
      <c r="M2993" s="152"/>
      <c r="N2993" s="152"/>
      <c r="O2993" s="99"/>
      <c r="P2993" s="99"/>
      <c r="Q2993" s="157"/>
    </row>
    <row r="2994" spans="1:17">
      <c r="A2994" s="106"/>
      <c r="B2994" s="107"/>
      <c r="C2994" s="108"/>
      <c r="D2994" s="108"/>
      <c r="E2994" s="108"/>
      <c r="F2994" s="108"/>
      <c r="G2994" s="108"/>
      <c r="H2994" s="166"/>
      <c r="I2994" s="141"/>
      <c r="J2994" s="141"/>
      <c r="K2994" s="152"/>
      <c r="L2994" s="152"/>
      <c r="M2994" s="152"/>
      <c r="N2994" s="152"/>
      <c r="O2994" s="99"/>
      <c r="P2994" s="99"/>
      <c r="Q2994" s="157"/>
    </row>
    <row r="2995" spans="1:17">
      <c r="A2995" s="106"/>
      <c r="B2995" s="107"/>
      <c r="C2995" s="108"/>
      <c r="D2995" s="108"/>
      <c r="E2995" s="108"/>
      <c r="F2995" s="108"/>
      <c r="G2995" s="108"/>
      <c r="H2995" s="166"/>
      <c r="I2995" s="141"/>
      <c r="J2995" s="141"/>
      <c r="K2995" s="152"/>
      <c r="L2995" s="152"/>
      <c r="M2995" s="152"/>
      <c r="N2995" s="152"/>
      <c r="O2995" s="99"/>
      <c r="P2995" s="99"/>
      <c r="Q2995" s="157"/>
    </row>
    <row r="2996" spans="1:17">
      <c r="A2996" s="106"/>
      <c r="B2996" s="107"/>
      <c r="C2996" s="108"/>
      <c r="D2996" s="108"/>
      <c r="E2996" s="108"/>
      <c r="F2996" s="108"/>
      <c r="G2996" s="108"/>
      <c r="H2996" s="166"/>
      <c r="I2996" s="141"/>
      <c r="J2996" s="141"/>
      <c r="K2996" s="152"/>
      <c r="L2996" s="152"/>
      <c r="M2996" s="152"/>
      <c r="N2996" s="152"/>
      <c r="O2996" s="99"/>
      <c r="P2996" s="99"/>
      <c r="Q2996" s="157"/>
    </row>
    <row r="2997" spans="1:17">
      <c r="A2997" s="106"/>
      <c r="B2997" s="107"/>
      <c r="C2997" s="108"/>
      <c r="D2997" s="108"/>
      <c r="E2997" s="108"/>
      <c r="F2997" s="108"/>
      <c r="G2997" s="108"/>
      <c r="H2997" s="166"/>
      <c r="I2997" s="141"/>
      <c r="J2997" s="141"/>
      <c r="K2997" s="152"/>
      <c r="L2997" s="152"/>
      <c r="M2997" s="152"/>
      <c r="N2997" s="152"/>
      <c r="O2997" s="99"/>
      <c r="P2997" s="99"/>
      <c r="Q2997" s="157"/>
    </row>
    <row r="2998" spans="1:17">
      <c r="A2998" s="106"/>
      <c r="B2998" s="107"/>
      <c r="C2998" s="108"/>
      <c r="D2998" s="108"/>
      <c r="E2998" s="108"/>
      <c r="F2998" s="108"/>
      <c r="G2998" s="108"/>
      <c r="H2998" s="166"/>
      <c r="I2998" s="141"/>
      <c r="J2998" s="141"/>
      <c r="K2998" s="152"/>
      <c r="L2998" s="152"/>
      <c r="M2998" s="152"/>
      <c r="N2998" s="152"/>
      <c r="O2998" s="99"/>
      <c r="P2998" s="99"/>
      <c r="Q2998" s="157"/>
    </row>
    <row r="2999" spans="1:17">
      <c r="A2999" s="106"/>
      <c r="B2999" s="107"/>
      <c r="C2999" s="108"/>
      <c r="D2999" s="108"/>
      <c r="E2999" s="108"/>
      <c r="F2999" s="108"/>
      <c r="G2999" s="108"/>
      <c r="H2999" s="166"/>
      <c r="I2999" s="141"/>
      <c r="J2999" s="141"/>
      <c r="K2999" s="152"/>
      <c r="L2999" s="152"/>
      <c r="M2999" s="152"/>
      <c r="N2999" s="152"/>
      <c r="O2999" s="99"/>
      <c r="P2999" s="99"/>
      <c r="Q2999" s="157"/>
    </row>
    <row r="3000" spans="1:17">
      <c r="A3000" s="106"/>
      <c r="B3000" s="107"/>
      <c r="C3000" s="108"/>
      <c r="D3000" s="108"/>
      <c r="E3000" s="108"/>
      <c r="F3000" s="108"/>
      <c r="G3000" s="108"/>
      <c r="H3000" s="166"/>
      <c r="I3000" s="141"/>
      <c r="J3000" s="141"/>
      <c r="K3000" s="152"/>
      <c r="L3000" s="152"/>
      <c r="M3000" s="152"/>
      <c r="N3000" s="152"/>
      <c r="O3000" s="99"/>
      <c r="P3000" s="99"/>
      <c r="Q3000" s="157"/>
    </row>
  </sheetData>
  <autoFilter ref="A6:R1000" xr:uid="{BE71F736-1B3F-4C3E-BB2A-156CCB8273DD}">
    <filterColumn colId="0">
      <filters>
        <dateGroupItem year="2025" month="10" day="7" dateTimeGrouping="day"/>
      </filters>
    </filterColumn>
  </autoFilter>
  <mergeCells count="3">
    <mergeCell ref="C5:J5"/>
    <mergeCell ref="K5:N5"/>
    <mergeCell ref="O5:Q5"/>
  </mergeCells>
  <conditionalFormatting sqref="A2">
    <cfRule type="iconSet" priority="11">
      <iconSet>
        <cfvo type="percent" val="0"/>
        <cfvo type="percent" val="33"/>
        <cfvo type="percent" val="67"/>
      </iconSet>
    </cfRule>
  </conditionalFormatting>
  <conditionalFormatting sqref="O799:P1001 O1005:P3000 P7:P798">
    <cfRule type="iconSet" priority="10">
      <iconSet>
        <cfvo type="percent" val="0"/>
        <cfvo type="percent" val="33"/>
        <cfvo type="percent" val="67"/>
      </iconSet>
    </cfRule>
  </conditionalFormatting>
  <conditionalFormatting sqref="O1:O6 O799:O1002 O1005:O1048576">
    <cfRule type="iconSet" priority="8">
      <iconSet>
        <cfvo type="percent" val="0"/>
        <cfvo type="percent" val="33"/>
        <cfvo type="percent" val="67"/>
      </iconSet>
    </cfRule>
  </conditionalFormatting>
  <conditionalFormatting sqref="O7:O12 O14:O798">
    <cfRule type="iconSet" priority="4">
      <iconSet showValue="0">
        <cfvo type="percent" val="0"/>
        <cfvo type="num" val="1"/>
        <cfvo type="num" val="1" gte="0"/>
      </iconSet>
    </cfRule>
    <cfRule type="iconSet" priority="5">
      <iconSet showValue="0">
        <cfvo type="percent" val="0"/>
        <cfvo type="num" val="1"/>
        <cfvo type="num" val="1" gte="0"/>
      </iconSet>
    </cfRule>
  </conditionalFormatting>
  <conditionalFormatting sqref="O13">
    <cfRule type="iconSet" priority="2">
      <iconSet showValue="0">
        <cfvo type="percent" val="0"/>
        <cfvo type="num" val="1"/>
        <cfvo type="num" val="1" gte="0"/>
      </iconSet>
    </cfRule>
    <cfRule type="iconSet" priority="3">
      <iconSet showValue="0">
        <cfvo type="percent" val="0"/>
        <cfvo type="num" val="1"/>
        <cfvo type="num" val="1" gte="0"/>
      </iconSet>
    </cfRule>
  </conditionalFormatting>
  <conditionalFormatting sqref="O1002">
    <cfRule type="iconSet" priority="1">
      <iconSet>
        <cfvo type="percent" val="0"/>
        <cfvo type="percent" val="33"/>
        <cfvo type="percent" val="67"/>
      </iconSet>
    </cfRule>
  </conditionalFormatting>
  <dataValidations count="1">
    <dataValidation allowBlank="1" showInputMessage="1" showErrorMessage="1" sqref="A2" xr:uid="{06B66D96-5497-463D-BDCC-E51D84BE9925}"/>
  </dataValidations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26E52-FA3F-4EAC-A720-DDE9797BEFF6}">
  <sheetPr filterMode="1">
    <tabColor rgb="FF0070C0"/>
    <pageSetUpPr fitToPage="1"/>
  </sheetPr>
  <dimension ref="A1:Y3002"/>
  <sheetViews>
    <sheetView showGridLines="0" topLeftCell="L1" workbookViewId="0">
      <selection activeCell="B88" sqref="B88:U97"/>
    </sheetView>
  </sheetViews>
  <sheetFormatPr defaultColWidth="7.5703125" defaultRowHeight="10.5"/>
  <cols>
    <col min="1" max="1" width="13.28515625" style="125" bestFit="1" customWidth="1"/>
    <col min="2" max="2" width="20.5703125" style="125" bestFit="1" customWidth="1"/>
    <col min="3" max="3" width="8.7109375" style="125" customWidth="1"/>
    <col min="4" max="4" width="14.7109375" style="124" customWidth="1"/>
    <col min="5" max="5" width="17.5703125" style="122" customWidth="1"/>
    <col min="6" max="6" width="9.42578125" style="124" bestFit="1" customWidth="1"/>
    <col min="7" max="7" width="14.42578125" style="124" customWidth="1"/>
    <col min="8" max="8" width="18.28515625" style="124" customWidth="1"/>
    <col min="9" max="9" width="8" style="124" customWidth="1"/>
    <col min="10" max="10" width="7.5703125" style="124" customWidth="1"/>
    <col min="11" max="11" width="9.28515625" style="124" customWidth="1"/>
    <col min="12" max="12" width="7.85546875" style="122" bestFit="1" customWidth="1"/>
    <col min="13" max="13" width="6.7109375" style="134" customWidth="1"/>
    <col min="14" max="14" width="6.85546875" style="124" customWidth="1"/>
    <col min="15" max="15" width="6" style="194" customWidth="1"/>
    <col min="16" max="16" width="6" style="124" hidden="1" customWidth="1"/>
    <col min="17" max="17" width="10" style="138" bestFit="1" customWidth="1"/>
    <col min="18" max="18" width="8.28515625" style="138" customWidth="1"/>
    <col min="19" max="19" width="14.85546875" style="124" bestFit="1" customWidth="1"/>
    <col min="20" max="20" width="12.42578125" style="122" customWidth="1"/>
    <col min="21" max="21" width="44.7109375" style="123" customWidth="1"/>
    <col min="22" max="24" width="15" style="126" bestFit="1" customWidth="1"/>
    <col min="25" max="25" width="1.85546875" style="124" customWidth="1"/>
    <col min="26" max="16384" width="7.5703125" style="124"/>
  </cols>
  <sheetData>
    <row r="1" spans="1:25" s="109" customFormat="1" ht="11.25" customHeight="1">
      <c r="A1" s="313"/>
      <c r="B1" s="314"/>
      <c r="C1" s="315"/>
      <c r="L1" s="110"/>
      <c r="M1" s="133"/>
      <c r="O1" s="192"/>
      <c r="P1" s="191"/>
      <c r="Q1" s="316" t="s">
        <v>1214</v>
      </c>
      <c r="R1" s="317"/>
      <c r="U1" s="111"/>
      <c r="V1" s="318" t="s">
        <v>1445</v>
      </c>
      <c r="W1" s="318"/>
      <c r="X1" s="318"/>
      <c r="Y1" s="113"/>
    </row>
    <row r="2" spans="1:25" s="109" customFormat="1" ht="11.25" customHeight="1">
      <c r="A2" s="114" t="s">
        <v>1446</v>
      </c>
      <c r="B2" s="114" t="s">
        <v>1441</v>
      </c>
      <c r="C2" s="114" t="s">
        <v>7</v>
      </c>
      <c r="D2" s="115" t="s">
        <v>1166</v>
      </c>
      <c r="E2" s="115" t="s">
        <v>1167</v>
      </c>
      <c r="F2" s="115" t="s">
        <v>1440</v>
      </c>
      <c r="G2" s="115" t="s">
        <v>406</v>
      </c>
      <c r="H2" s="115" t="s">
        <v>1155</v>
      </c>
      <c r="I2" s="115" t="s">
        <v>1157</v>
      </c>
      <c r="J2" s="115" t="s">
        <v>1158</v>
      </c>
      <c r="K2" s="115" t="s">
        <v>1161</v>
      </c>
      <c r="L2" s="115" t="s">
        <v>527</v>
      </c>
      <c r="M2" s="135" t="s">
        <v>523</v>
      </c>
      <c r="N2" s="115" t="s">
        <v>1159</v>
      </c>
      <c r="O2" s="193" t="s">
        <v>1160</v>
      </c>
      <c r="P2" s="115"/>
      <c r="Q2" s="136" t="s">
        <v>1162</v>
      </c>
      <c r="R2" s="136" t="s">
        <v>1163</v>
      </c>
      <c r="S2" s="116" t="s">
        <v>1164</v>
      </c>
      <c r="T2" s="116" t="s">
        <v>1447</v>
      </c>
      <c r="U2" s="117" t="s">
        <v>1169</v>
      </c>
      <c r="V2" s="112">
        <f ca="1">TODAY()-1</f>
        <v>45936</v>
      </c>
      <c r="W2" s="112">
        <f ca="1">V2-1</f>
        <v>45935</v>
      </c>
      <c r="X2" s="112">
        <f ca="1">W2-1</f>
        <v>45934</v>
      </c>
      <c r="Y2" s="113"/>
    </row>
    <row r="3" spans="1:25" s="122" customFormat="1" hidden="1">
      <c r="A3" s="118" t="str">
        <f>IF(FN_MC!Y6="","*",FN_MC!Y6)</f>
        <v>SIM</v>
      </c>
      <c r="B3" s="118" t="str">
        <f>IF(FN_MC!X6="","*",FN_MC!X6)</f>
        <v>Contrato</v>
      </c>
      <c r="C3" s="118" t="str">
        <f>IF(FN_MC!Z6="","*",FN_MC!Z6)</f>
        <v>P0</v>
      </c>
      <c r="D3" s="119" t="str">
        <f>IF(FN_MC!S6="","*",FN_MC!S6)</f>
        <v>FERRONORTE</v>
      </c>
      <c r="E3" s="119" t="str">
        <f>IF(FN_MC!T6="","*",FN_MC!T6)</f>
        <v>TGR-TRO</v>
      </c>
      <c r="F3" s="119">
        <f>IF(FN_MC!B6="","*",FN_MC!B6)</f>
        <v>45931</v>
      </c>
      <c r="G3" s="119" t="str">
        <f>IF(FN_MC!D6="","*",FN_MC!D6)</f>
        <v>W71</v>
      </c>
      <c r="H3" s="119" t="str">
        <f>IF(FN_MC!F6="","*",FN_MC!F6)</f>
        <v>DESLOCAMENTO</v>
      </c>
      <c r="I3" s="119" t="str">
        <f>IF(FN_MC!H6="","*",FN_MC!H6)</f>
        <v>752RVD</v>
      </c>
      <c r="J3" s="119" t="str">
        <f>IF(FN_MC!I6="","*",FN_MC!I6)</f>
        <v>TGR2</v>
      </c>
      <c r="K3" s="119" t="str">
        <f>IF(FN_MC!M6="","*",FN_MC!M6)</f>
        <v>RVD-TAG</v>
      </c>
      <c r="L3" s="119" t="str">
        <f>IF(FN_MC!N6="","*",FN_MC!N6)</f>
        <v>RVDTAG</v>
      </c>
      <c r="M3" s="120">
        <f>IF(FN_MC!J6="","*",FN_MC!J6)</f>
        <v>98</v>
      </c>
      <c r="N3" s="120">
        <f>IF(FN_MC!K6="","*",FN_MC!K6)</f>
        <v>752.38</v>
      </c>
      <c r="O3" s="120" t="str">
        <f>IF(FN_MC!L6="","*",FN_MC!L6)</f>
        <v>-</v>
      </c>
      <c r="P3" s="120"/>
      <c r="Q3" s="137">
        <f>IF(FN_MC!O6="","*",FN_MC!O6)</f>
        <v>0.79166666666666663</v>
      </c>
      <c r="R3" s="137">
        <f>IF(FN_MC!P6="","*",FN_MC!P6)</f>
        <v>4.1666666666666664E-2</v>
      </c>
      <c r="S3" s="119" t="str">
        <f>IF(FN_MC!Q6="","*",CONCATENATE(FN_MC!Q6," ",FN_MC!R6))</f>
        <v>1 BINÁRIO</v>
      </c>
      <c r="T3" s="119" t="str">
        <f>IF(FN_MC!V6="","*",FN_MC!V6)</f>
        <v xml:space="preserve">Marcelo </v>
      </c>
      <c r="U3" s="119" t="str">
        <f>IF(FN_MC!W6="","*",FN_MC!W6)</f>
        <v xml:space="preserve">Deslocamento </v>
      </c>
      <c r="V3" s="121">
        <f ca="1">_xlfn.XLOOKUP(G3&amp;$V$2,BS_CONTROLE[CHAVE],BS_CONTROLE[Quantidade_11],"-")</f>
        <v>0</v>
      </c>
      <c r="W3" s="121" t="str">
        <f ca="1">_xlfn.XLOOKUP(G3&amp;$W$2,BS_CONTROLE[CHAVE],BS_CONTROLE[Quantidade_11],"-")</f>
        <v>-</v>
      </c>
      <c r="X3" s="121">
        <f ca="1">_xlfn.XLOOKUP(G3&amp;$X$2,BS_CONTROLE[CHAVE],BS_CONTROLE[Quantidade_11],"-")</f>
        <v>28</v>
      </c>
    </row>
    <row r="4" spans="1:25" s="122" customFormat="1" hidden="1">
      <c r="A4" s="118" t="str">
        <f>IF(FN_MC!Y7="","*",FN_MC!Y7)</f>
        <v>OPORTUNIDADE</v>
      </c>
      <c r="B4" s="118" t="str">
        <f>IF(FN_MC!X7="","*",FN_MC!X7)</f>
        <v>Oportunidade</v>
      </c>
      <c r="C4" s="118" t="str">
        <f>IF(FN_MC!Z7="","*",FN_MC!Z7)</f>
        <v>P1</v>
      </c>
      <c r="D4" s="119" t="str">
        <f>IF(FN_MC!S7="","*",FN_MC!S7)</f>
        <v>FERRONORTE</v>
      </c>
      <c r="E4" s="119" t="str">
        <f>IF(FN_MC!T7="","*",FN_MC!T7)</f>
        <v>TGR-TRO</v>
      </c>
      <c r="F4" s="119">
        <f>IF(FN_MC!B7="","*",FN_MC!B7)</f>
        <v>45931</v>
      </c>
      <c r="G4" s="119" t="str">
        <f>IF(FN_MC!D7="","*",FN_MC!D7)</f>
        <v>BRUNO (TF-525)</v>
      </c>
      <c r="H4" s="119" t="str">
        <f>IF(FN_MC!F7="","*",FN_MC!F7)</f>
        <v>PDM - SOLDA</v>
      </c>
      <c r="I4" s="119" t="str">
        <f>IF(FN_MC!H7="","*",FN_MC!H7)</f>
        <v>TMJ1</v>
      </c>
      <c r="J4" s="119" t="str">
        <f>IF(FN_MC!I7="","*",FN_MC!I7)</f>
        <v>-</v>
      </c>
      <c r="K4" s="119" t="str">
        <f>IF(FN_MC!M7="","*",FN_MC!M7)</f>
        <v>TMJ-S</v>
      </c>
      <c r="L4" s="119" t="str">
        <f>IF(FN_MC!N7="","*",FN_MC!N7)</f>
        <v>TMJS</v>
      </c>
      <c r="M4" s="120">
        <f>IF(FN_MC!J7="","*",FN_MC!J7)</f>
        <v>98</v>
      </c>
      <c r="N4" s="120">
        <f>IF(FN_MC!K7="","*",FN_MC!K7)</f>
        <v>596.20000000000005</v>
      </c>
      <c r="O4" s="120" t="str">
        <f>IF(FN_MC!L7="","*",FN_MC!L7)</f>
        <v>-</v>
      </c>
      <c r="P4" s="120"/>
      <c r="Q4" s="137">
        <f>IF(FN_MC!O7="","*",FN_MC!O7)</f>
        <v>0.375</v>
      </c>
      <c r="R4" s="137">
        <f>IF(FN_MC!P7="","*",FN_MC!P7)</f>
        <v>6.25E-2</v>
      </c>
      <c r="S4" s="119" t="str">
        <f>IF(FN_MC!Q7="","*",CONCATENATE(FN_MC!Q7," ",FN_MC!R7))</f>
        <v>1 Nº DE SOLDA</v>
      </c>
      <c r="T4" s="119" t="str">
        <f>IF(FN_MC!V7="","*",FN_MC!V7)</f>
        <v>Bruno</v>
      </c>
      <c r="U4" s="119" t="str">
        <f>IF(FN_MC!W7="","*",FN_MC!W7)</f>
        <v>Execução de soldas - Depende de temperatura  (AMV SUL TMJ)</v>
      </c>
      <c r="V4" s="121">
        <f ca="1">_xlfn.XLOOKUP(G4&amp;$V$2,BS_CONTROLE[CHAVE],BS_CONTROLE[Quantidade_11],"-")</f>
        <v>0</v>
      </c>
      <c r="W4" s="121" t="str">
        <f ca="1">_xlfn.XLOOKUP(G4&amp;$W$2,BS_CONTROLE[CHAVE],BS_CONTROLE[Quantidade_11],"-")</f>
        <v>-</v>
      </c>
      <c r="X4" s="121">
        <f ca="1">_xlfn.XLOOKUP(G4&amp;$X$2,BS_CONTROLE[CHAVE],BS_CONTROLE[Quantidade_11],"-")</f>
        <v>4</v>
      </c>
    </row>
    <row r="5" spans="1:25" s="122" customFormat="1" hidden="1">
      <c r="A5" s="118" t="str">
        <f>IF(FN_MC!Y8="","*",FN_MC!Y8)</f>
        <v>SIM</v>
      </c>
      <c r="B5" s="118" t="str">
        <f>IF(FN_MC!X8="","*",FN_MC!X8)</f>
        <v>Contrato</v>
      </c>
      <c r="C5" s="118" t="str">
        <f>IF(FN_MC!Z8="","*",FN_MC!Z8)</f>
        <v>P0</v>
      </c>
      <c r="D5" s="119" t="str">
        <f>IF(FN_MC!S8="","*",FN_MC!S8)</f>
        <v>FERRONORTE</v>
      </c>
      <c r="E5" s="119" t="str">
        <f>IF(FN_MC!T8="","*",FN_MC!T8)</f>
        <v>TGR-TRO</v>
      </c>
      <c r="F5" s="119">
        <f>IF(FN_MC!B8="","*",FN_MC!B8)</f>
        <v>45931</v>
      </c>
      <c r="G5" s="119" t="str">
        <f>IF(FN_MC!D8="","*",FN_MC!D8)</f>
        <v>W70</v>
      </c>
      <c r="H5" s="119" t="str">
        <f>IF(FN_MC!F8="","*",FN_MC!F8)</f>
        <v>PDM - PEDRA - DESCARGA</v>
      </c>
      <c r="I5" s="119" t="str">
        <f>IF(FN_MC!H8="","*",FN_MC!H8)</f>
        <v>TGR2</v>
      </c>
      <c r="J5" s="119" t="str">
        <f>IF(FN_MC!I8="","*",FN_MC!I8)</f>
        <v>TGR2</v>
      </c>
      <c r="K5" s="119" t="str">
        <f>IF(FN_MC!M8="","*",FN_MC!M8)</f>
        <v>TRM-TEP</v>
      </c>
      <c r="L5" s="119" t="str">
        <f>IF(FN_MC!N8="","*",FN_MC!N8)</f>
        <v>556TEP</v>
      </c>
      <c r="M5" s="120">
        <f>IF(FN_MC!J8="","*",FN_MC!J8)</f>
        <v>98</v>
      </c>
      <c r="N5" s="120">
        <f>IF(FN_MC!K8="","*",FN_MC!K8)</f>
        <v>560</v>
      </c>
      <c r="O5" s="120" t="str">
        <f>IF(FN_MC!L8="","*",FN_MC!L8)</f>
        <v>-</v>
      </c>
      <c r="P5" s="120"/>
      <c r="Q5" s="137">
        <f>IF(FN_MC!O8="","*",FN_MC!O8)</f>
        <v>0.375</v>
      </c>
      <c r="R5" s="137">
        <f>IF(FN_MC!P8="","*",FN_MC!P8)</f>
        <v>6.25E-2</v>
      </c>
      <c r="S5" s="119" t="str">
        <f>IF(FN_MC!Q8="","*",CONCATENATE(FN_MC!Q8," ",FN_MC!R8))</f>
        <v>10 VAGÕES</v>
      </c>
      <c r="T5" s="119" t="str">
        <f>IF(FN_MC!V8="","*",FN_MC!V8)</f>
        <v>Carlos</v>
      </c>
      <c r="U5" s="119" t="str">
        <f>IF(FN_MC!W8="","*",FN_MC!W8)</f>
        <v xml:space="preserve">Descarga de Pedra </v>
      </c>
      <c r="V5" s="121" t="str">
        <f ca="1">_xlfn.XLOOKUP(G5&amp;$V$2,BS_CONTROLE[CHAVE],BS_CONTROLE[Quantidade_11],"-")</f>
        <v>-</v>
      </c>
      <c r="W5" s="121" t="str">
        <f ca="1">_xlfn.XLOOKUP(G5&amp;$W$2,BS_CONTROLE[CHAVE],BS_CONTROLE[Quantidade_11],"-")</f>
        <v>-</v>
      </c>
      <c r="X5" s="121">
        <f ca="1">_xlfn.XLOOKUP(G5&amp;$X$2,BS_CONTROLE[CHAVE],BS_CONTROLE[Quantidade_11],"-")</f>
        <v>1</v>
      </c>
    </row>
    <row r="6" spans="1:25" s="122" customFormat="1" hidden="1">
      <c r="A6" s="118" t="str">
        <f>IF(FN_MC!Y9="","*",FN_MC!Y9)</f>
        <v>SIM</v>
      </c>
      <c r="B6" s="118" t="str">
        <f>IF(FN_MC!X9="","*",FN_MC!X9)</f>
        <v>Contrato</v>
      </c>
      <c r="C6" s="118" t="str">
        <f>IF(FN_MC!Z9="","*",FN_MC!Z9)</f>
        <v>P0</v>
      </c>
      <c r="D6" s="119" t="str">
        <f>IF(FN_MC!S9="","*",FN_MC!S9)</f>
        <v>FERRONORTE</v>
      </c>
      <c r="E6" s="119" t="str">
        <f>IF(FN_MC!T9="","*",FN_MC!T9)</f>
        <v>TCS-TGR</v>
      </c>
      <c r="F6" s="119">
        <f>IF(FN_MC!B9="","*",FN_MC!B9)</f>
        <v>45931</v>
      </c>
      <c r="G6" s="119" t="str">
        <f>IF(FN_MC!D9="","*",FN_MC!D9)</f>
        <v>ELSON (TF-526)</v>
      </c>
      <c r="H6" s="119" t="str">
        <f>IF(FN_MC!F9="","*",FN_MC!F9)</f>
        <v>PDM - SOLDA</v>
      </c>
      <c r="I6" s="119" t="str">
        <f>IF(FN_MC!H9="","*",FN_MC!H9)</f>
        <v>TBR487</v>
      </c>
      <c r="J6" s="119" t="str">
        <f>IF(FN_MC!I9="","*",FN_MC!I9)</f>
        <v>-</v>
      </c>
      <c r="K6" s="119" t="str">
        <f>IF(FN_MC!M9="","*",FN_MC!M9)</f>
        <v>TBR-TGR</v>
      </c>
      <c r="L6" s="119" t="str">
        <f>IF(FN_MC!N9="","*",FN_MC!N9)</f>
        <v>TBR487</v>
      </c>
      <c r="M6" s="120">
        <f>IF(FN_MC!J9="","*",FN_MC!J9)</f>
        <v>74</v>
      </c>
      <c r="N6" s="120">
        <f>IF(FN_MC!K9="","*",FN_MC!K9)</f>
        <v>482</v>
      </c>
      <c r="O6" s="120" t="str">
        <f>IF(FN_MC!L9="","*",FN_MC!L9)</f>
        <v>-</v>
      </c>
      <c r="P6" s="120"/>
      <c r="Q6" s="137">
        <f>IF(FN_MC!O9="","*",FN_MC!O9)</f>
        <v>0.375</v>
      </c>
      <c r="R6" s="137">
        <f>IF(FN_MC!P9="","*",FN_MC!P9)</f>
        <v>0.125</v>
      </c>
      <c r="S6" s="119" t="str">
        <f>IF(FN_MC!Q9="","*",CONCATENATE(FN_MC!Q9," ",FN_MC!R9))</f>
        <v>2 Nº DE SOLDA</v>
      </c>
      <c r="T6" s="119" t="str">
        <f>IF(FN_MC!V9="","*",FN_MC!V9)</f>
        <v>Elson</v>
      </c>
      <c r="U6" s="119" t="str">
        <f>IF(FN_MC!W9="","*",FN_MC!W9)</f>
        <v xml:space="preserve">Execução de soldas - Depende de temperatura (2 soldas + 14m trilhos) </v>
      </c>
      <c r="V6" s="121" t="str">
        <f ca="1">_xlfn.XLOOKUP(G6&amp;$V$2,BS_CONTROLE[CHAVE],BS_CONTROLE[Quantidade_11],"-")</f>
        <v>-</v>
      </c>
      <c r="W6" s="121" t="str">
        <f ca="1">_xlfn.XLOOKUP(G6&amp;$W$2,BS_CONTROLE[CHAVE],BS_CONTROLE[Quantidade_11],"-")</f>
        <v>-</v>
      </c>
      <c r="X6" s="121">
        <f ca="1">_xlfn.XLOOKUP(G6&amp;$X$2,BS_CONTROLE[CHAVE],BS_CONTROLE[Quantidade_11],"-")</f>
        <v>4</v>
      </c>
    </row>
    <row r="7" spans="1:25" s="122" customFormat="1" hidden="1">
      <c r="A7" s="118" t="str">
        <f>IF(FN_MC!Y10="","*",FN_MC!Y10)</f>
        <v>OPORTUNIDADE</v>
      </c>
      <c r="B7" s="118" t="str">
        <f>IF(FN_MC!X10="","*",FN_MC!X10)</f>
        <v>Oportunidade</v>
      </c>
      <c r="C7" s="118" t="str">
        <f>IF(FN_MC!Z10="","*",FN_MC!Z10)</f>
        <v>P1</v>
      </c>
      <c r="D7" s="119" t="str">
        <f>IF(FN_MC!S10="","*",FN_MC!S10)</f>
        <v>FERRONORTE</v>
      </c>
      <c r="E7" s="119" t="str">
        <f>IF(FN_MC!T10="","*",FN_MC!T10)</f>
        <v>TCS-TGR</v>
      </c>
      <c r="F7" s="119">
        <f>IF(FN_MC!B10="","*",FN_MC!B10)</f>
        <v>45931</v>
      </c>
      <c r="G7" s="119" t="str">
        <f>IF(FN_MC!D10="","*",FN_MC!D10)</f>
        <v>E14</v>
      </c>
      <c r="H7" s="119" t="str">
        <f>IF(FN_MC!F10="","*",FN_MC!F10)</f>
        <v>MECANIZAÇÃO - ESMERILHADORA</v>
      </c>
      <c r="I7" s="119" t="str">
        <f>IF(FN_MC!H10="","*",FN_MC!H10)</f>
        <v>TGR2</v>
      </c>
      <c r="J7" s="119" t="str">
        <f>IF(FN_MC!I10="","*",FN_MC!I10)</f>
        <v>TGR</v>
      </c>
      <c r="K7" s="119" t="str">
        <f>IF(FN_MC!M10="","*",FN_MC!M10)</f>
        <v>TVL-TBR</v>
      </c>
      <c r="L7" s="119" t="str">
        <f>IF(FN_MC!N10="","*",FN_MC!N10)</f>
        <v>TVL464</v>
      </c>
      <c r="M7" s="120">
        <f>IF(FN_MC!J10="","*",FN_MC!J10)</f>
        <v>74</v>
      </c>
      <c r="N7" s="120">
        <f>IF(FN_MC!K10="","*",FN_MC!K10)</f>
        <v>463</v>
      </c>
      <c r="O7" s="120">
        <f>IF(FN_MC!L10="","*",FN_MC!L10)</f>
        <v>513</v>
      </c>
      <c r="P7" s="120"/>
      <c r="Q7" s="137">
        <f>IF(FN_MC!O10="","*",FN_MC!O10)</f>
        <v>0.875</v>
      </c>
      <c r="R7" s="137">
        <f>IF(FN_MC!P10="","*",FN_MC!P10)</f>
        <v>4.1666666666666664E-2</v>
      </c>
      <c r="S7" s="119" t="str">
        <f>IF(FN_MC!Q10="","*",CONCATENATE(FN_MC!Q10," ",FN_MC!R10))</f>
        <v>20000 M</v>
      </c>
      <c r="T7" s="119" t="str">
        <f>IF(FN_MC!V10="","*",FN_MC!V10)</f>
        <v>Fernanda</v>
      </c>
      <c r="U7" s="119" t="str">
        <f>IF(FN_MC!W10="","*",FN_MC!W10)</f>
        <v>Serviços com a esmerilhadora</v>
      </c>
      <c r="V7" s="121">
        <f ca="1">_xlfn.XLOOKUP(G7&amp;$V$2,BS_CONTROLE[CHAVE],BS_CONTROLE[Quantidade_11],"-")</f>
        <v>28220</v>
      </c>
      <c r="W7" s="121">
        <f ca="1">_xlfn.XLOOKUP(G7&amp;$W$2,BS_CONTROLE[CHAVE],BS_CONTROLE[Quantidade_11],"-")</f>
        <v>0</v>
      </c>
      <c r="X7" s="121">
        <f ca="1">_xlfn.XLOOKUP(G7&amp;$X$2,BS_CONTROLE[CHAVE],BS_CONTROLE[Quantidade_11],"-")</f>
        <v>54610</v>
      </c>
    </row>
    <row r="8" spans="1:25" s="122" customFormat="1" hidden="1">
      <c r="A8" s="118" t="str">
        <f>IF(FN_MC!Y11="","*",FN_MC!Y11)</f>
        <v>SIM</v>
      </c>
      <c r="B8" s="118" t="str">
        <f>IF(FN_MC!X11="","*",FN_MC!X11)</f>
        <v>Contrato</v>
      </c>
      <c r="C8" s="118" t="str">
        <f>IF(FN_MC!Z11="","*",FN_MC!Z11)</f>
        <v>P0</v>
      </c>
      <c r="D8" s="119" t="str">
        <f>IF(FN_MC!S11="","*",FN_MC!S11)</f>
        <v>FERRONORTE</v>
      </c>
      <c r="E8" s="119" t="str">
        <f>IF(FN_MC!T11="","*",FN_MC!T11)</f>
        <v>TMI-TCS</v>
      </c>
      <c r="F8" s="119">
        <f>IF(FN_MC!B11="","*",FN_MC!B11)</f>
        <v>45931</v>
      </c>
      <c r="G8" s="119" t="str">
        <f>IF(FN_MC!D11="","*",FN_MC!D11)</f>
        <v>V88</v>
      </c>
      <c r="H8" s="119" t="str">
        <f>IF(FN_MC!F11="","*",FN_MC!F11)</f>
        <v>MECANIZAÇÃO - SOCADORA</v>
      </c>
      <c r="I8" s="119" t="str">
        <f>IF(FN_MC!H11="","*",FN_MC!H11)</f>
        <v>TVI2</v>
      </c>
      <c r="J8" s="119" t="str">
        <f>IF(FN_MC!I11="","*",FN_MC!I11)</f>
        <v>TVI2</v>
      </c>
      <c r="K8" s="119" t="str">
        <f>IF(FN_MC!M11="","*",FN_MC!M11)</f>
        <v>TID-TVI</v>
      </c>
      <c r="L8" s="119">
        <f>IF(FN_MC!N11="","*",FN_MC!N11)</f>
        <v>201213</v>
      </c>
      <c r="M8" s="120">
        <f>IF(FN_MC!J11="","*",FN_MC!J11)</f>
        <v>74</v>
      </c>
      <c r="N8" s="120">
        <f>IF(FN_MC!K11="","*",FN_MC!K11)</f>
        <v>209</v>
      </c>
      <c r="O8" s="120">
        <f>IF(FN_MC!L11="","*",FN_MC!L11)</f>
        <v>190</v>
      </c>
      <c r="P8" s="120"/>
      <c r="Q8" s="137">
        <f>IF(FN_MC!O11="","*",FN_MC!O11)</f>
        <v>0.39583333333333331</v>
      </c>
      <c r="R8" s="137">
        <f>IF(FN_MC!P11="","*",FN_MC!P11)</f>
        <v>0.125</v>
      </c>
      <c r="S8" s="119" t="str">
        <f>IF(FN_MC!Q11="","*",CONCATENATE(FN_MC!Q11," ",FN_MC!R11))</f>
        <v>1530 M</v>
      </c>
      <c r="T8" s="119" t="str">
        <f>IF(FN_MC!V11="","*",FN_MC!V11)</f>
        <v>Antonioni</v>
      </c>
      <c r="U8" s="119" t="str">
        <f>IF(FN_MC!W11="","*",FN_MC!W11)</f>
        <v>Socaria mecanizada</v>
      </c>
      <c r="V8" s="121">
        <f ca="1">_xlfn.XLOOKUP(G8&amp;$V$2,BS_CONTROLE[CHAVE],BS_CONTROLE[Quantidade_11],"-")</f>
        <v>1</v>
      </c>
      <c r="W8" s="121">
        <f ca="1">_xlfn.XLOOKUP(G8&amp;$W$2,BS_CONTROLE[CHAVE],BS_CONTROLE[Quantidade_11],"-")</f>
        <v>0</v>
      </c>
      <c r="X8" s="121">
        <f ca="1">_xlfn.XLOOKUP(G8&amp;$X$2,BS_CONTROLE[CHAVE],BS_CONTROLE[Quantidade_11],"-")</f>
        <v>1128</v>
      </c>
    </row>
    <row r="9" spans="1:25" s="122" customFormat="1" hidden="1">
      <c r="A9" s="118" t="str">
        <f>IF(FN_MC!Y12="","*",FN_MC!Y12)</f>
        <v>OPORTUNIDADE</v>
      </c>
      <c r="B9" s="118" t="str">
        <f>IF(FN_MC!X12="","*",FN_MC!X12)</f>
        <v>Oportunidade</v>
      </c>
      <c r="C9" s="118" t="str">
        <f>IF(FN_MC!Z12="","*",FN_MC!Z12)</f>
        <v>P2</v>
      </c>
      <c r="D9" s="119" t="str">
        <f>IF(FN_MC!S12="","*",FN_MC!S12)</f>
        <v>FERRONORTE</v>
      </c>
      <c r="E9" s="119" t="str">
        <f>IF(FN_MC!T12="","*",FN_MC!T12)</f>
        <v>TMI-TCS</v>
      </c>
      <c r="F9" s="119">
        <f>IF(FN_MC!B12="","*",FN_MC!B12)</f>
        <v>45931</v>
      </c>
      <c r="G9" s="119" t="str">
        <f>IF(FN_MC!D12="","*",FN_MC!D12)</f>
        <v>W50</v>
      </c>
      <c r="H9" s="119" t="str">
        <f>IF(FN_MC!F12="","*",FN_MC!F12)</f>
        <v>RECOLHIMENTO DE DORMENTE</v>
      </c>
      <c r="I9" s="119" t="str">
        <f>IF(FN_MC!H12="","*",FN_MC!H12)</f>
        <v>TIN2</v>
      </c>
      <c r="J9" s="119" t="str">
        <f>IF(FN_MC!I12="","*",FN_MC!I12)</f>
        <v>TCS2</v>
      </c>
      <c r="K9" s="119" t="str">
        <f>IF(FN_MC!M12="","*",FN_MC!M12)</f>
        <v>TIN-TCS</v>
      </c>
      <c r="L9" s="119" t="str">
        <f>IF(FN_MC!N12="","*",FN_MC!N12)</f>
        <v>TID2</v>
      </c>
      <c r="M9" s="120">
        <f>IF(FN_MC!J12="","*",FN_MC!J12)</f>
        <v>74</v>
      </c>
      <c r="N9" s="120">
        <f>IF(FN_MC!K12="","*",FN_MC!K12)</f>
        <v>188</v>
      </c>
      <c r="O9" s="120" t="str">
        <f>IF(FN_MC!L12="","*",FN_MC!L12)</f>
        <v>-</v>
      </c>
      <c r="P9" s="120"/>
      <c r="Q9" s="137">
        <f>IF(FN_MC!O12="","*",FN_MC!O12)</f>
        <v>0.375</v>
      </c>
      <c r="R9" s="137">
        <f>IF(FN_MC!P12="","*",FN_MC!P12)</f>
        <v>8.3333333333333329E-2</v>
      </c>
      <c r="S9" s="119" t="str">
        <f>IF(FN_MC!Q12="","*",CONCATENATE(FN_MC!Q12," ",FN_MC!R12))</f>
        <v>50 Nº DE PEÇAS</v>
      </c>
      <c r="T9" s="119" t="str">
        <f>IF(FN_MC!V12="","*",FN_MC!V12)</f>
        <v>Herbert</v>
      </c>
      <c r="U9" s="119" t="str">
        <f>IF(FN_MC!W12="","*",FN_MC!W12)</f>
        <v>Recolhimento de dormentes, após encerrar em TCS</v>
      </c>
      <c r="V9" s="121" t="str">
        <f ca="1">_xlfn.XLOOKUP(G9&amp;$V$2,BS_CONTROLE[CHAVE],BS_CONTROLE[Quantidade_11],"-")</f>
        <v>-</v>
      </c>
      <c r="W9" s="121" t="str">
        <f ca="1">_xlfn.XLOOKUP(G9&amp;$W$2,BS_CONTROLE[CHAVE],BS_CONTROLE[Quantidade_11],"-")</f>
        <v>-</v>
      </c>
      <c r="X9" s="121">
        <f ca="1">_xlfn.XLOOKUP(G9&amp;$X$2,BS_CONTROLE[CHAVE],BS_CONTROLE[Quantidade_11],"-")</f>
        <v>200</v>
      </c>
    </row>
    <row r="10" spans="1:25" s="122" customFormat="1" hidden="1">
      <c r="A10" s="118" t="str">
        <f>IF(FN_MC!Y13="","*",FN_MC!Y13)</f>
        <v>OPORTUNIDADE</v>
      </c>
      <c r="B10" s="118" t="str">
        <f>IF(FN_MC!X13="","*",FN_MC!X13)</f>
        <v>Oportunidade</v>
      </c>
      <c r="C10" s="118" t="str">
        <f>IF(FN_MC!Z13="","*",FN_MC!Z13)</f>
        <v>P1</v>
      </c>
      <c r="D10" s="119" t="str">
        <f>IF(FN_MC!S13="","*",FN_MC!S13)</f>
        <v>MALHA CENTRAL</v>
      </c>
      <c r="E10" s="119" t="str">
        <f>IF(FN_MC!T13="","*",FN_MC!T13)</f>
        <v>RAMAL</v>
      </c>
      <c r="F10" s="119">
        <f>IF(FN_MC!B13="","*",FN_MC!B13)</f>
        <v>45931</v>
      </c>
      <c r="G10" s="119" t="str">
        <f>IF(FN_MC!D13="","*",FN_MC!D13)</f>
        <v>A87</v>
      </c>
      <c r="H10" s="119" t="str">
        <f>IF(FN_MC!F13="","*",FN_MC!F13)</f>
        <v>CAMINHÃO DE SOLDA</v>
      </c>
      <c r="I10" s="119" t="str">
        <f>IF(FN_MC!H13="","*",FN_MC!H13)</f>
        <v>ZTEZVT</v>
      </c>
      <c r="J10" s="119" t="str">
        <f>IF(FN_MC!I13="","*",FN_MC!I13)</f>
        <v>ZTEZVT</v>
      </c>
      <c r="K10" s="119" t="str">
        <f>IF(FN_MC!M13="","*",FN_MC!M13)</f>
        <v>ZTE-ZVT</v>
      </c>
      <c r="L10" s="119" t="str">
        <f>IF(FN_MC!N13="","*",FN_MC!N13)</f>
        <v>ZTEZVT</v>
      </c>
      <c r="M10" s="120">
        <f>IF(FN_MC!J13="","*",FN_MC!J13)</f>
        <v>78</v>
      </c>
      <c r="N10" s="120">
        <f>IF(FN_MC!K13="","*",FN_MC!K13)</f>
        <v>235</v>
      </c>
      <c r="O10" s="120" t="str">
        <f>IF(FN_MC!L13="","*",FN_MC!L13)</f>
        <v>-</v>
      </c>
      <c r="P10" s="120"/>
      <c r="Q10" s="137">
        <f>IF(FN_MC!O13="","*",FN_MC!O13)</f>
        <v>0.35416666666666669</v>
      </c>
      <c r="R10" s="137">
        <f>IF(FN_MC!P13="","*",FN_MC!P13)</f>
        <v>0.125</v>
      </c>
      <c r="S10" s="119" t="str">
        <f>IF(FN_MC!Q13="","*",CONCATENATE(FN_MC!Q13," ",FN_MC!R13))</f>
        <v>2 Nº DE SOLDA</v>
      </c>
      <c r="T10" s="119" t="str">
        <f>IF(FN_MC!V13="","*",FN_MC!V13)</f>
        <v>Francisco</v>
      </c>
      <c r="U10" s="119" t="str">
        <f>IF(FN_MC!W13="","*",FN_MC!W13)</f>
        <v xml:space="preserve">Caminhão de solda </v>
      </c>
      <c r="V10" s="121" t="str">
        <f ca="1">_xlfn.XLOOKUP(G10&amp;$V$2,BS_CONTROLE[CHAVE],BS_CONTROLE[Quantidade_11],"-")</f>
        <v>-</v>
      </c>
      <c r="W10" s="121" t="str">
        <f ca="1">_xlfn.XLOOKUP(G10&amp;$W$2,BS_CONTROLE[CHAVE],BS_CONTROLE[Quantidade_11],"-")</f>
        <v>-</v>
      </c>
      <c r="X10" s="121" t="str">
        <f ca="1">_xlfn.XLOOKUP(G10&amp;$X$2,BS_CONTROLE[CHAVE],BS_CONTROLE[Quantidade_11],"-")</f>
        <v>-</v>
      </c>
    </row>
    <row r="11" spans="1:25" s="122" customFormat="1" hidden="1">
      <c r="A11" s="118" t="str">
        <f>IF(FN_MC!Y14="","*",FN_MC!Y14)</f>
        <v>OPORTUNIDADE</v>
      </c>
      <c r="B11" s="118" t="str">
        <f>IF(FN_MC!X14="","*",FN_MC!X14)</f>
        <v>Oportunidade</v>
      </c>
      <c r="C11" s="118" t="str">
        <f>IF(FN_MC!Z14="","*",FN_MC!Z14)</f>
        <v>P0</v>
      </c>
      <c r="D11" s="119" t="str">
        <f>IF(FN_MC!S14="","*",FN_MC!S14)</f>
        <v>MALHA CENTRAL</v>
      </c>
      <c r="E11" s="119" t="str">
        <f>IF(FN_MC!T14="","*",FN_MC!T14)</f>
        <v>RAMAL</v>
      </c>
      <c r="F11" s="119">
        <f>IF(FN_MC!B14="","*",FN_MC!B14)</f>
        <v>45931</v>
      </c>
      <c r="G11" s="119" t="str">
        <f>IF(FN_MC!D14="","*",FN_MC!D14)</f>
        <v>V42</v>
      </c>
      <c r="H11" s="119" t="str">
        <f>IF(FN_MC!F14="","*",FN_MC!F14)</f>
        <v>MODERNIZAÇÃO - SOCADORA</v>
      </c>
      <c r="I11" s="119" t="str">
        <f>IF(FN_MC!H14="","*",FN_MC!H14)</f>
        <v>ZGT1</v>
      </c>
      <c r="J11" s="119" t="str">
        <f>IF(FN_MC!I14="","*",FN_MC!I14)</f>
        <v>ZGT1</v>
      </c>
      <c r="K11" s="119" t="str">
        <f>IF(FN_MC!M14="","*",FN_MC!M14)</f>
        <v>ZGT-ZXE</v>
      </c>
      <c r="L11" s="119" t="str">
        <f>IF(FN_MC!N14="","*",FN_MC!N14)</f>
        <v>ZGTZXE</v>
      </c>
      <c r="M11" s="120">
        <f>IF(FN_MC!J14="","*",FN_MC!J14)</f>
        <v>72</v>
      </c>
      <c r="N11" s="120">
        <f>IF(FN_MC!K14="","*",FN_MC!K14)</f>
        <v>301</v>
      </c>
      <c r="O11" s="120">
        <f>IF(FN_MC!L14="","*",FN_MC!L14)</f>
        <v>299</v>
      </c>
      <c r="P11" s="120"/>
      <c r="Q11" s="137">
        <f>IF(FN_MC!O14="","*",FN_MC!O14)</f>
        <v>0.375</v>
      </c>
      <c r="R11" s="137">
        <f>IF(FN_MC!P14="","*",FN_MC!P14)</f>
        <v>8.3333333333333329E-2</v>
      </c>
      <c r="S11" s="119" t="str">
        <f>IF(FN_MC!Q14="","*",CONCATENATE(FN_MC!Q14," ",FN_MC!R14))</f>
        <v>200 M</v>
      </c>
      <c r="T11" s="119" t="str">
        <f>IF(FN_MC!V14="","*",FN_MC!V14)</f>
        <v>Augusto</v>
      </c>
      <c r="U11" s="119" t="str">
        <f>IF(FN_MC!W14="","*",FN_MC!W14)</f>
        <v>Socaria mecanizada</v>
      </c>
      <c r="V11" s="121">
        <f ca="1">_xlfn.XLOOKUP(G11&amp;$V$2,BS_CONTROLE[CHAVE],BS_CONTROLE[Quantidade_11],"-")</f>
        <v>0</v>
      </c>
      <c r="W11" s="121" t="str">
        <f ca="1">_xlfn.XLOOKUP(G11&amp;$W$2,BS_CONTROLE[CHAVE],BS_CONTROLE[Quantidade_11],"-")</f>
        <v>-</v>
      </c>
      <c r="X11" s="121" t="str">
        <f ca="1">_xlfn.XLOOKUP(G11&amp;$X$2,BS_CONTROLE[CHAVE],BS_CONTROLE[Quantidade_11],"-")</f>
        <v>-</v>
      </c>
    </row>
    <row r="12" spans="1:25" s="122" customFormat="1" hidden="1">
      <c r="A12" s="118" t="str">
        <f>IF(FN_MC!Y15="","*",FN_MC!Y15)</f>
        <v>OPORTUNIDADE</v>
      </c>
      <c r="B12" s="118" t="str">
        <f>IF(FN_MC!X15="","*",FN_MC!X15)</f>
        <v>Oportunidade</v>
      </c>
      <c r="C12" s="118" t="str">
        <f>IF(FN_MC!Z15="","*",FN_MC!Z15)</f>
        <v>P1</v>
      </c>
      <c r="D12" s="119" t="str">
        <f>IF(FN_MC!S15="","*",FN_MC!S15)</f>
        <v>MALHA CENTRAL</v>
      </c>
      <c r="E12" s="119" t="str">
        <f>IF(FN_MC!T15="","*",FN_MC!T15)</f>
        <v>PRV-POV</v>
      </c>
      <c r="F12" s="119">
        <f>IF(FN_MC!B15="","*",FN_MC!B15)</f>
        <v>45931</v>
      </c>
      <c r="G12" s="119" t="str">
        <f>IF(FN_MC!D15="","*",FN_MC!D15)</f>
        <v>W94</v>
      </c>
      <c r="H12" s="119" t="str">
        <f>IF(FN_MC!F15="","*",FN_MC!F15)</f>
        <v>DESLOCAMENTO</v>
      </c>
      <c r="I12" s="119" t="str">
        <f>IF(FN_MC!H15="","*",FN_MC!H15)</f>
        <v>PSS1</v>
      </c>
      <c r="J12" s="119" t="str">
        <f>IF(FN_MC!I15="","*",FN_MC!I15)</f>
        <v>POA1</v>
      </c>
      <c r="K12" s="119" t="str">
        <f>IF(FN_MC!M15="","*",FN_MC!M15)</f>
        <v>PSS-POA</v>
      </c>
      <c r="L12" s="119" t="str">
        <f>IF(FN_MC!N15="","*",FN_MC!N15)</f>
        <v>PSSPOA</v>
      </c>
      <c r="M12" s="120">
        <f>IF(FN_MC!J15="","*",FN_MC!J15)</f>
        <v>103</v>
      </c>
      <c r="N12" s="120">
        <f>IF(FN_MC!K15="","*",FN_MC!K15)</f>
        <v>2031</v>
      </c>
      <c r="O12" s="120" t="str">
        <f>IF(FN_MC!L15="","*",FN_MC!L15)</f>
        <v>-</v>
      </c>
      <c r="P12" s="120"/>
      <c r="Q12" s="137">
        <f>IF(FN_MC!O15="","*",FN_MC!O15)</f>
        <v>0.375</v>
      </c>
      <c r="R12" s="137">
        <f>IF(FN_MC!P15="","*",FN_MC!P15)</f>
        <v>4.1666666666666664E-2</v>
      </c>
      <c r="S12" s="119" t="str">
        <f>IF(FN_MC!Q15="","*",CONCATENATE(FN_MC!Q15," ",FN_MC!R15))</f>
        <v>1 BINÁRIO</v>
      </c>
      <c r="T12" s="119" t="str">
        <f>IF(FN_MC!V15="","*",FN_MC!V15)</f>
        <v>Fredson</v>
      </c>
      <c r="U12" s="119" t="str">
        <f>IF(FN_MC!W15="","*",FN_MC!W15)</f>
        <v>Deslocamento</v>
      </c>
      <c r="V12" s="121" t="str">
        <f ca="1">_xlfn.XLOOKUP(G12&amp;$V$2,BS_CONTROLE[CHAVE],BS_CONTROLE[Quantidade_11],"-")</f>
        <v>-</v>
      </c>
      <c r="W12" s="121" t="str">
        <f ca="1">_xlfn.XLOOKUP(G12&amp;$W$2,BS_CONTROLE[CHAVE],BS_CONTROLE[Quantidade_11],"-")</f>
        <v>-</v>
      </c>
      <c r="X12" s="121" t="str">
        <f ca="1">_xlfn.XLOOKUP(G12&amp;$X$2,BS_CONTROLE[CHAVE],BS_CONTROLE[Quantidade_11],"-")</f>
        <v>-</v>
      </c>
    </row>
    <row r="13" spans="1:25" s="122" customFormat="1" hidden="1">
      <c r="A13" s="118" t="str">
        <f>IF(FN_MC!Y16="","*",FN_MC!Y16)</f>
        <v>OPORTUNIDADE</v>
      </c>
      <c r="B13" s="118" t="str">
        <f>IF(FN_MC!X16="","*",FN_MC!X16)</f>
        <v>Oportunidade</v>
      </c>
      <c r="C13" s="118" t="str">
        <f>IF(FN_MC!Z16="","*",FN_MC!Z16)</f>
        <v>P0</v>
      </c>
      <c r="D13" s="119" t="str">
        <f>IF(FN_MC!S16="","*",FN_MC!S16)</f>
        <v>MALHA CENTRAL</v>
      </c>
      <c r="E13" s="119" t="str">
        <f>IF(FN_MC!T16="","*",FN_MC!T16)</f>
        <v>PRV-POV</v>
      </c>
      <c r="F13" s="119">
        <f>IF(FN_MC!B16="","*",FN_MC!B16)</f>
        <v>45931</v>
      </c>
      <c r="G13" s="119" t="str">
        <f>IF(FN_MC!D16="","*",FN_MC!D16)</f>
        <v>LEÔNCIO (TF-526)</v>
      </c>
      <c r="H13" s="119" t="str">
        <f>IF(FN_MC!F16="","*",FN_MC!F16)</f>
        <v>PDM - SOLDA</v>
      </c>
      <c r="I13" s="119" t="str">
        <f>IF(FN_MC!H16="","*",FN_MC!H16)</f>
        <v>PUD1</v>
      </c>
      <c r="J13" s="119" t="str">
        <f>IF(FN_MC!I16="","*",FN_MC!I16)</f>
        <v>-</v>
      </c>
      <c r="K13" s="119" t="str">
        <f>IF(FN_MC!M16="","*",FN_MC!M16)</f>
        <v>K96-PUD</v>
      </c>
      <c r="L13" s="119" t="str">
        <f>IF(FN_MC!N16="","*",FN_MC!N16)</f>
        <v>K96PUD</v>
      </c>
      <c r="M13" s="120">
        <f>IF(FN_MC!J16="","*",FN_MC!J16)</f>
        <v>103</v>
      </c>
      <c r="N13" s="120">
        <f>IF(FN_MC!K16="","*",FN_MC!K16)</f>
        <v>2090</v>
      </c>
      <c r="O13" s="120" t="str">
        <f>IF(FN_MC!L16="","*",FN_MC!L16)</f>
        <v>-</v>
      </c>
      <c r="P13" s="120"/>
      <c r="Q13" s="137">
        <f>IF(FN_MC!O16="","*",FN_MC!O16)</f>
        <v>0.375</v>
      </c>
      <c r="R13" s="137">
        <f>IF(FN_MC!P16="","*",FN_MC!P16)</f>
        <v>6.25E-2</v>
      </c>
      <c r="S13" s="119" t="str">
        <f>IF(FN_MC!Q16="","*",CONCATENATE(FN_MC!Q16," ",FN_MC!R16))</f>
        <v>1 Nº DE SOLDA</v>
      </c>
      <c r="T13" s="119" t="str">
        <f>IF(FN_MC!V16="","*",FN_MC!V16)</f>
        <v>Francisco</v>
      </c>
      <c r="U13" s="119" t="str">
        <f>IF(FN_MC!W16="","*",FN_MC!W16)</f>
        <v xml:space="preserve">Solda depende de temperatura </v>
      </c>
      <c r="V13" s="121" t="str">
        <f ca="1">_xlfn.XLOOKUP(G13&amp;$V$2,BS_CONTROLE[CHAVE],BS_CONTROLE[Quantidade_11],"-")</f>
        <v>-</v>
      </c>
      <c r="W13" s="121" t="str">
        <f ca="1">_xlfn.XLOOKUP(G13&amp;$W$2,BS_CONTROLE[CHAVE],BS_CONTROLE[Quantidade_11],"-")</f>
        <v>-</v>
      </c>
      <c r="X13" s="121">
        <f ca="1">_xlfn.XLOOKUP(G13&amp;$X$2,BS_CONTROLE[CHAVE],BS_CONTROLE[Quantidade_11],"-")</f>
        <v>2</v>
      </c>
    </row>
    <row r="14" spans="1:25" s="122" customFormat="1" hidden="1">
      <c r="A14" s="118" t="str">
        <f>IF(FN_MC!Y17="","*",FN_MC!Y17)</f>
        <v>*</v>
      </c>
      <c r="B14" s="118" t="str">
        <f>IF(FN_MC!X17="","*",FN_MC!X17)</f>
        <v>*</v>
      </c>
      <c r="C14" s="118" t="str">
        <f>IF(FN_MC!Z17="","*",FN_MC!Z17)</f>
        <v>*</v>
      </c>
      <c r="D14" s="119" t="str">
        <f>IF(FN_MC!S17="","*",FN_MC!S17)</f>
        <v>-</v>
      </c>
      <c r="E14" s="119" t="str">
        <f>IF(FN_MC!T17="","*",FN_MC!T17)</f>
        <v>-</v>
      </c>
      <c r="F14" s="119" t="str">
        <f>IF(FN_MC!B17="","*",FN_MC!B17)</f>
        <v>*</v>
      </c>
      <c r="G14" s="119" t="str">
        <f>IF(FN_MC!D17="","*",FN_MC!D17)</f>
        <v>*</v>
      </c>
      <c r="H14" s="119" t="str">
        <f>IF(FN_MC!F17="","*",FN_MC!F17)</f>
        <v>*</v>
      </c>
      <c r="I14" s="119" t="str">
        <f>IF(FN_MC!H17="","*",FN_MC!H17)</f>
        <v>*</v>
      </c>
      <c r="J14" s="119" t="str">
        <f>IF(FN_MC!I17="","*",FN_MC!I17)</f>
        <v>*</v>
      </c>
      <c r="K14" s="119" t="str">
        <f>IF(FN_MC!M17="","*",FN_MC!M17)</f>
        <v>-</v>
      </c>
      <c r="L14" s="119" t="str">
        <f>IF(FN_MC!N17="","*",FN_MC!N17)</f>
        <v>-</v>
      </c>
      <c r="M14" s="120" t="str">
        <f>IF(FN_MC!J17="","*",FN_MC!J17)</f>
        <v>*</v>
      </c>
      <c r="N14" s="120" t="str">
        <f>IF(FN_MC!K17="","*",FN_MC!K17)</f>
        <v>*</v>
      </c>
      <c r="O14" s="120" t="str">
        <f>IF(FN_MC!L17="","*",FN_MC!L17)</f>
        <v>*</v>
      </c>
      <c r="P14" s="120"/>
      <c r="Q14" s="137" t="str">
        <f>IF(FN_MC!O17="","*",FN_MC!O17)</f>
        <v>*</v>
      </c>
      <c r="R14" s="137" t="str">
        <f>IF(FN_MC!P17="","*",FN_MC!P17)</f>
        <v>*</v>
      </c>
      <c r="S14" s="119" t="str">
        <f>IF(FN_MC!Q17="","*",CONCATENATE(FN_MC!Q17," ",FN_MC!R17))</f>
        <v>*</v>
      </c>
      <c r="T14" s="119" t="str">
        <f>IF(FN_MC!V17="","*",FN_MC!V17)</f>
        <v>*</v>
      </c>
      <c r="U14" s="119" t="str">
        <f>IF(FN_MC!W17="","*",FN_MC!W17)</f>
        <v>*</v>
      </c>
      <c r="V14" s="121" t="str">
        <f ca="1">_xlfn.XLOOKUP(G14&amp;$V$2,BS_CONTROLE[CHAVE],BS_CONTROLE[Quantidade_11],"-")</f>
        <v>-</v>
      </c>
      <c r="W14" s="121" t="str">
        <f ca="1">_xlfn.XLOOKUP(G14&amp;$W$2,BS_CONTROLE[CHAVE],BS_CONTROLE[Quantidade_11],"-")</f>
        <v>-</v>
      </c>
      <c r="X14" s="121" t="str">
        <f ca="1">_xlfn.XLOOKUP(G14&amp;$X$2,BS_CONTROLE[CHAVE],BS_CONTROLE[Quantidade_11],"-")</f>
        <v>-</v>
      </c>
    </row>
    <row r="15" spans="1:25" s="122" customFormat="1" hidden="1">
      <c r="A15" s="118" t="str">
        <f>IF(FN_MC!Y18="","*",FN_MC!Y18)</f>
        <v>SIM</v>
      </c>
      <c r="B15" s="118" t="str">
        <f>IF(FN_MC!X18="","*",FN_MC!X18)</f>
        <v>Contrato</v>
      </c>
      <c r="C15" s="118" t="str">
        <f>IF(FN_MC!Z18="","*",FN_MC!Z18)</f>
        <v>P0</v>
      </c>
      <c r="D15" s="119" t="str">
        <f>IF(FN_MC!S18="","*",FN_MC!S18)</f>
        <v>FERRONORTE</v>
      </c>
      <c r="E15" s="119" t="str">
        <f>IF(FN_MC!T18="","*",FN_MC!T18)</f>
        <v>TGR-TRO</v>
      </c>
      <c r="F15" s="119">
        <f>IF(FN_MC!B18="","*",FN_MC!B18)</f>
        <v>45932</v>
      </c>
      <c r="G15" s="119" t="str">
        <f>IF(FN_MC!D18="","*",FN_MC!D18)</f>
        <v>W71</v>
      </c>
      <c r="H15" s="119" t="str">
        <f>IF(FN_MC!F18="","*",FN_MC!F18)</f>
        <v>DESLOCAMENTO</v>
      </c>
      <c r="I15" s="119" t="str">
        <f>IF(FN_MC!H18="","*",FN_MC!H18)</f>
        <v>752RVD</v>
      </c>
      <c r="J15" s="119" t="str">
        <f>IF(FN_MC!I18="","*",FN_MC!I18)</f>
        <v>TGR2</v>
      </c>
      <c r="K15" s="119" t="str">
        <f>IF(FN_MC!M18="","*",FN_MC!M18)</f>
        <v>RVD-TAG</v>
      </c>
      <c r="L15" s="119" t="str">
        <f>IF(FN_MC!N18="","*",FN_MC!N18)</f>
        <v>RVDTAG</v>
      </c>
      <c r="M15" s="120">
        <f>IF(FN_MC!J18="","*",FN_MC!J18)</f>
        <v>98</v>
      </c>
      <c r="N15" s="120">
        <f>IF(FN_MC!K18="","*",FN_MC!K18)</f>
        <v>752.38</v>
      </c>
      <c r="O15" s="120" t="str">
        <f>IF(FN_MC!L18="","*",FN_MC!L18)</f>
        <v>-</v>
      </c>
      <c r="P15" s="120"/>
      <c r="Q15" s="137">
        <f>IF(FN_MC!O18="","*",FN_MC!O18)</f>
        <v>0.79166666666666663</v>
      </c>
      <c r="R15" s="137">
        <f>IF(FN_MC!P18="","*",FN_MC!P18)</f>
        <v>4.1666666666666664E-2</v>
      </c>
      <c r="S15" s="119" t="str">
        <f>IF(FN_MC!Q18="","*",CONCATENATE(FN_MC!Q18," ",FN_MC!R18))</f>
        <v>1 BINÁRIO</v>
      </c>
      <c r="T15" s="119" t="str">
        <f>IF(FN_MC!V18="","*",FN_MC!V18)</f>
        <v xml:space="preserve">Marcelo </v>
      </c>
      <c r="U15" s="119" t="str">
        <f>IF(FN_MC!W18="","*",FN_MC!W18)</f>
        <v xml:space="preserve">Deslocamento </v>
      </c>
      <c r="V15" s="121">
        <f ca="1">_xlfn.XLOOKUP(G15&amp;$V$2,BS_CONTROLE[CHAVE],BS_CONTROLE[Quantidade_11],"-")</f>
        <v>0</v>
      </c>
      <c r="W15" s="121" t="str">
        <f ca="1">_xlfn.XLOOKUP(G15&amp;$W$2,BS_CONTROLE[CHAVE],BS_CONTROLE[Quantidade_11],"-")</f>
        <v>-</v>
      </c>
      <c r="X15" s="121">
        <f ca="1">_xlfn.XLOOKUP(G15&amp;$X$2,BS_CONTROLE[CHAVE],BS_CONTROLE[Quantidade_11],"-")</f>
        <v>28</v>
      </c>
    </row>
    <row r="16" spans="1:25" s="122" customFormat="1" hidden="1">
      <c r="A16" s="118" t="str">
        <f>IF(FN_MC!Y19="","*",FN_MC!Y19)</f>
        <v>OPORTUNIDADE</v>
      </c>
      <c r="B16" s="118" t="str">
        <f>IF(FN_MC!X19="","*",FN_MC!X19)</f>
        <v>Oportunidade</v>
      </c>
      <c r="C16" s="118" t="str">
        <f>IF(FN_MC!Z19="","*",FN_MC!Z19)</f>
        <v>P2</v>
      </c>
      <c r="D16" s="119" t="str">
        <f>IF(FN_MC!S19="","*",FN_MC!S19)</f>
        <v>FERRONORTE</v>
      </c>
      <c r="E16" s="119" t="str">
        <f>IF(FN_MC!T19="","*",FN_MC!T19)</f>
        <v>TGR-TRO</v>
      </c>
      <c r="F16" s="119">
        <f>IF(FN_MC!B19="","*",FN_MC!B19)</f>
        <v>45932</v>
      </c>
      <c r="G16" s="119" t="str">
        <f>IF(FN_MC!D19="","*",FN_MC!D19)</f>
        <v>W70</v>
      </c>
      <c r="H16" s="119" t="str">
        <f>IF(FN_MC!F19="","*",FN_MC!F19)</f>
        <v>RECOLHIMENTO DE MATERIAL</v>
      </c>
      <c r="I16" s="119" t="str">
        <f>IF(FN_MC!H19="","*",FN_MC!H19)</f>
        <v>TIQ2</v>
      </c>
      <c r="J16" s="119" t="str">
        <f>IF(FN_MC!I19="","*",FN_MC!I19)</f>
        <v>TIQ2</v>
      </c>
      <c r="K16" s="119" t="str">
        <f>IF(FN_MC!M19="","*",FN_MC!M19)</f>
        <v>TBS-TAL</v>
      </c>
      <c r="L16" s="119" t="str">
        <f>IF(FN_MC!N19="","*",FN_MC!N19)</f>
        <v>TBS671</v>
      </c>
      <c r="M16" s="120">
        <f>IF(FN_MC!J19="","*",FN_MC!J19)</f>
        <v>98</v>
      </c>
      <c r="N16" s="120">
        <f>IF(FN_MC!K19="","*",FN_MC!K19)</f>
        <v>666</v>
      </c>
      <c r="O16" s="120" t="str">
        <f>IF(FN_MC!L19="","*",FN_MC!L19)</f>
        <v>-</v>
      </c>
      <c r="P16" s="120"/>
      <c r="Q16" s="137">
        <f>IF(FN_MC!O19="","*",FN_MC!O19)</f>
        <v>0.375</v>
      </c>
      <c r="R16" s="137">
        <f>IF(FN_MC!P19="","*",FN_MC!P19)</f>
        <v>4.1666666666666664E-2</v>
      </c>
      <c r="S16" s="119" t="str">
        <f>IF(FN_MC!Q19="","*",CONCATENATE(FN_MC!Q19," ",FN_MC!R19))</f>
        <v>1 BINÁRIO</v>
      </c>
      <c r="T16" s="119" t="str">
        <f>IF(FN_MC!V19="","*",FN_MC!V19)</f>
        <v>Carlos</v>
      </c>
      <c r="U16" s="119" t="str">
        <f>IF(FN_MC!W19="","*",FN_MC!W19)</f>
        <v xml:space="preserve">Recolhimento de material </v>
      </c>
      <c r="V16" s="121" t="str">
        <f ca="1">_xlfn.XLOOKUP(G16&amp;$V$2,BS_CONTROLE[CHAVE],BS_CONTROLE[Quantidade_11],"-")</f>
        <v>-</v>
      </c>
      <c r="W16" s="121" t="str">
        <f ca="1">_xlfn.XLOOKUP(G16&amp;$W$2,BS_CONTROLE[CHAVE],BS_CONTROLE[Quantidade_11],"-")</f>
        <v>-</v>
      </c>
      <c r="X16" s="121">
        <f ca="1">_xlfn.XLOOKUP(G16&amp;$X$2,BS_CONTROLE[CHAVE],BS_CONTROLE[Quantidade_11],"-")</f>
        <v>1</v>
      </c>
    </row>
    <row r="17" spans="1:24" s="122" customFormat="1" hidden="1">
      <c r="A17" s="118" t="str">
        <f>IF(FN_MC!Y20="","*",FN_MC!Y20)</f>
        <v>OPORTUNIDADE</v>
      </c>
      <c r="B17" s="118" t="str">
        <f>IF(FN_MC!X20="","*",FN_MC!X20)</f>
        <v>Oportunidade</v>
      </c>
      <c r="C17" s="118" t="str">
        <f>IF(FN_MC!Z20="","*",FN_MC!Z20)</f>
        <v>P1</v>
      </c>
      <c r="D17" s="119" t="str">
        <f>IF(FN_MC!S20="","*",FN_MC!S20)</f>
        <v>FERRONORTE</v>
      </c>
      <c r="E17" s="119" t="str">
        <f>IF(FN_MC!T20="","*",FN_MC!T20)</f>
        <v>TGR-TRO</v>
      </c>
      <c r="F17" s="119">
        <f>IF(FN_MC!B20="","*",FN_MC!B20)</f>
        <v>45932</v>
      </c>
      <c r="G17" s="119" t="str">
        <f>IF(FN_MC!D20="","*",FN_MC!D20)</f>
        <v>BRUNO (TF-525)</v>
      </c>
      <c r="H17" s="119" t="str">
        <f>IF(FN_MC!F20="","*",FN_MC!F20)</f>
        <v>PDM - SOLDA</v>
      </c>
      <c r="I17" s="119" t="str">
        <f>IF(FN_MC!H20="","*",FN_MC!H20)</f>
        <v>TMJ1</v>
      </c>
      <c r="J17" s="119" t="str">
        <f>IF(FN_MC!I20="","*",FN_MC!I20)</f>
        <v>-</v>
      </c>
      <c r="K17" s="119" t="str">
        <f>IF(FN_MC!M20="","*",FN_MC!M20)</f>
        <v>TMJ-S</v>
      </c>
      <c r="L17" s="119" t="str">
        <f>IF(FN_MC!N20="","*",FN_MC!N20)</f>
        <v>TMJS</v>
      </c>
      <c r="M17" s="120">
        <f>IF(FN_MC!J20="","*",FN_MC!J20)</f>
        <v>98</v>
      </c>
      <c r="N17" s="120">
        <f>IF(FN_MC!K20="","*",FN_MC!K20)</f>
        <v>596.28599999999994</v>
      </c>
      <c r="O17" s="120" t="str">
        <f>IF(FN_MC!L20="","*",FN_MC!L20)</f>
        <v>-</v>
      </c>
      <c r="P17" s="120"/>
      <c r="Q17" s="137">
        <f>IF(FN_MC!O20="","*",FN_MC!O20)</f>
        <v>0.375</v>
      </c>
      <c r="R17" s="137">
        <f>IF(FN_MC!P20="","*",FN_MC!P20)</f>
        <v>6.25E-2</v>
      </c>
      <c r="S17" s="119" t="str">
        <f>IF(FN_MC!Q20="","*",CONCATENATE(FN_MC!Q20," ",FN_MC!R20))</f>
        <v>1 Nº DE SOLDA</v>
      </c>
      <c r="T17" s="119" t="str">
        <f>IF(FN_MC!V20="","*",FN_MC!V20)</f>
        <v>Bruno</v>
      </c>
      <c r="U17" s="119" t="str">
        <f>IF(FN_MC!W20="","*",FN_MC!W20)</f>
        <v>Execução de soldas - Depende de temperatura  (AMV SUL TMJ)</v>
      </c>
      <c r="V17" s="121">
        <f ca="1">_xlfn.XLOOKUP(G17&amp;$V$2,BS_CONTROLE[CHAVE],BS_CONTROLE[Quantidade_11],"-")</f>
        <v>0</v>
      </c>
      <c r="W17" s="121" t="str">
        <f ca="1">_xlfn.XLOOKUP(G17&amp;$W$2,BS_CONTROLE[CHAVE],BS_CONTROLE[Quantidade_11],"-")</f>
        <v>-</v>
      </c>
      <c r="X17" s="121">
        <f ca="1">_xlfn.XLOOKUP(G17&amp;$X$2,BS_CONTROLE[CHAVE],BS_CONTROLE[Quantidade_11],"-")</f>
        <v>4</v>
      </c>
    </row>
    <row r="18" spans="1:24" s="122" customFormat="1" hidden="1">
      <c r="A18" s="118" t="str">
        <f>IF(FN_MC!Y21="","*",FN_MC!Y21)</f>
        <v>OPORTUNIDADE</v>
      </c>
      <c r="B18" s="118" t="str">
        <f>IF(FN_MC!X21="","*",FN_MC!X21)</f>
        <v>Oportunidade</v>
      </c>
      <c r="C18" s="118" t="str">
        <f>IF(FN_MC!Z21="","*",FN_MC!Z21)</f>
        <v>P2</v>
      </c>
      <c r="D18" s="119" t="str">
        <f>IF(FN_MC!S21="","*",FN_MC!S21)</f>
        <v>FERRONORTE</v>
      </c>
      <c r="E18" s="119" t="str">
        <f>IF(FN_MC!T21="","*",FN_MC!T21)</f>
        <v>TCS-TGR</v>
      </c>
      <c r="F18" s="119">
        <f>IF(FN_MC!B21="","*",FN_MC!B21)</f>
        <v>45932</v>
      </c>
      <c r="G18" s="119" t="str">
        <f>IF(FN_MC!D21="","*",FN_MC!D21)</f>
        <v>V80</v>
      </c>
      <c r="H18" s="119" t="str">
        <f>IF(FN_MC!F21="","*",FN_MC!F21)</f>
        <v>INSPEÇÃO RIV</v>
      </c>
      <c r="I18" s="119" t="str">
        <f>IF(FN_MC!H21="","*",FN_MC!H21)</f>
        <v>TGR1</v>
      </c>
      <c r="J18" s="119" t="str">
        <f>IF(FN_MC!I21="","*",FN_MC!I21)</f>
        <v>TOM2</v>
      </c>
      <c r="K18" s="119" t="str">
        <f>IF(FN_MC!M21="","*",FN_MC!M21)</f>
        <v>TGR-TOM</v>
      </c>
      <c r="L18" s="119" t="str">
        <f>IF(FN_MC!N21="","*",FN_MC!N21)</f>
        <v>TGRTOM</v>
      </c>
      <c r="M18" s="120">
        <f>IF(FN_MC!J21="","*",FN_MC!J21)</f>
        <v>74</v>
      </c>
      <c r="N18" s="120">
        <f>IF(FN_MC!K21="","*",FN_MC!K21)</f>
        <v>501</v>
      </c>
      <c r="O18" s="120" t="str">
        <f>IF(FN_MC!L21="","*",FN_MC!L21)</f>
        <v>-</v>
      </c>
      <c r="P18" s="120"/>
      <c r="Q18" s="137">
        <f>IF(FN_MC!O21="","*",FN_MC!O21)</f>
        <v>0.54166666666666663</v>
      </c>
      <c r="R18" s="137">
        <f>IF(FN_MC!P21="","*",FN_MC!P21)</f>
        <v>4.1666666666666664E-2</v>
      </c>
      <c r="S18" s="119" t="str">
        <f>IF(FN_MC!Q21="","*",CONCATENATE(FN_MC!Q21," ",FN_MC!R21))</f>
        <v>1 BINÁRIO</v>
      </c>
      <c r="T18" s="119" t="str">
        <f>IF(FN_MC!V21="","*",FN_MC!V21)</f>
        <v xml:space="preserve">Fernanda </v>
      </c>
      <c r="U18" s="119" t="str">
        <f>IF(FN_MC!W21="","*",FN_MC!W21)</f>
        <v>Inspeção RIV</v>
      </c>
      <c r="V18" s="121" t="str">
        <f ca="1">_xlfn.XLOOKUP(G18&amp;$V$2,BS_CONTROLE[CHAVE],BS_CONTROLE[Quantidade_11],"-")</f>
        <v>-</v>
      </c>
      <c r="W18" s="121">
        <f ca="1">_xlfn.XLOOKUP(G18&amp;$W$2,BS_CONTROLE[CHAVE],BS_CONTROLE[Quantidade_11],"-")</f>
        <v>0</v>
      </c>
      <c r="X18" s="121" t="str">
        <f ca="1">_xlfn.XLOOKUP(G18&amp;$X$2,BS_CONTROLE[CHAVE],BS_CONTROLE[Quantidade_11],"-")</f>
        <v>-</v>
      </c>
    </row>
    <row r="19" spans="1:24" s="122" customFormat="1" hidden="1">
      <c r="A19" s="118" t="str">
        <f>IF(FN_MC!Y22="","*",FN_MC!Y22)</f>
        <v>OPORTUNIDADE</v>
      </c>
      <c r="B19" s="118" t="str">
        <f>IF(FN_MC!X22="","*",FN_MC!X22)</f>
        <v>Oportunidade</v>
      </c>
      <c r="C19" s="118" t="str">
        <f>IF(FN_MC!Z22="","*",FN_MC!Z22)</f>
        <v>P1</v>
      </c>
      <c r="D19" s="119" t="str">
        <f>IF(FN_MC!S22="","*",FN_MC!S22)</f>
        <v>FERRONORTE</v>
      </c>
      <c r="E19" s="119" t="str">
        <f>IF(FN_MC!T22="","*",FN_MC!T22)</f>
        <v>TCS-TGR</v>
      </c>
      <c r="F19" s="119">
        <f>IF(FN_MC!B22="","*",FN_MC!B22)</f>
        <v>45932</v>
      </c>
      <c r="G19" s="119" t="str">
        <f>IF(FN_MC!D22="","*",FN_MC!D22)</f>
        <v>E14</v>
      </c>
      <c r="H19" s="119" t="str">
        <f>IF(FN_MC!F22="","*",FN_MC!F22)</f>
        <v>MECANIZAÇÃO - ESMERILHADORA</v>
      </c>
      <c r="I19" s="119" t="str">
        <f>IF(FN_MC!H22="","*",FN_MC!H22)</f>
        <v>TGR2</v>
      </c>
      <c r="J19" s="119" t="str">
        <f>IF(FN_MC!I22="","*",FN_MC!I22)</f>
        <v>TIQ2</v>
      </c>
      <c r="K19" s="119" t="str">
        <f>IF(FN_MC!M22="","*",FN_MC!M22)</f>
        <v>TGR-TIQ</v>
      </c>
      <c r="L19" s="119" t="str">
        <f>IF(FN_MC!N22="","*",FN_MC!N22)</f>
        <v>TGRTEP</v>
      </c>
      <c r="M19" s="120">
        <f>IF(FN_MC!J22="","*",FN_MC!J22)</f>
        <v>74</v>
      </c>
      <c r="N19" s="120">
        <f>IF(FN_MC!K22="","*",FN_MC!K22)</f>
        <v>501</v>
      </c>
      <c r="O19" s="120" t="str">
        <f>IF(FN_MC!L22="","*",FN_MC!L22)</f>
        <v>-</v>
      </c>
      <c r="P19" s="120"/>
      <c r="Q19" s="137">
        <f>IF(FN_MC!O22="","*",FN_MC!O22)</f>
        <v>0.875</v>
      </c>
      <c r="R19" s="137">
        <f>IF(FN_MC!P22="","*",FN_MC!P22)</f>
        <v>4.1666666666666664E-2</v>
      </c>
      <c r="S19" s="119" t="str">
        <f>IF(FN_MC!Q22="","*",CONCATENATE(FN_MC!Q22," ",FN_MC!R22))</f>
        <v>20000 M</v>
      </c>
      <c r="T19" s="119" t="str">
        <f>IF(FN_MC!V22="","*",FN_MC!V22)</f>
        <v>Fernanda</v>
      </c>
      <c r="U19" s="119" t="str">
        <f>IF(FN_MC!W22="","*",FN_MC!W22)</f>
        <v>Serviços com a esmerilhadora</v>
      </c>
      <c r="V19" s="121">
        <f ca="1">_xlfn.XLOOKUP(G19&amp;$V$2,BS_CONTROLE[CHAVE],BS_CONTROLE[Quantidade_11],"-")</f>
        <v>28220</v>
      </c>
      <c r="W19" s="121">
        <f ca="1">_xlfn.XLOOKUP(G19&amp;$W$2,BS_CONTROLE[CHAVE],BS_CONTROLE[Quantidade_11],"-")</f>
        <v>0</v>
      </c>
      <c r="X19" s="121">
        <f ca="1">_xlfn.XLOOKUP(G19&amp;$X$2,BS_CONTROLE[CHAVE],BS_CONTROLE[Quantidade_11],"-")</f>
        <v>54610</v>
      </c>
    </row>
    <row r="20" spans="1:24" s="122" customFormat="1" hidden="1">
      <c r="A20" s="118" t="str">
        <f>IF(FN_MC!Y23="","*",FN_MC!Y23)</f>
        <v>OPORTUNIDADE</v>
      </c>
      <c r="B20" s="118" t="str">
        <f>IF(FN_MC!X23="","*",FN_MC!X23)</f>
        <v>Oportunidade</v>
      </c>
      <c r="C20" s="118" t="str">
        <f>IF(FN_MC!Z23="","*",FN_MC!Z23)</f>
        <v>P1</v>
      </c>
      <c r="D20" s="119" t="str">
        <f>IF(FN_MC!S23="","*",FN_MC!S23)</f>
        <v>FERRONORTE</v>
      </c>
      <c r="E20" s="119" t="str">
        <f>IF(FN_MC!T23="","*",FN_MC!T23)</f>
        <v>TCS-TGR</v>
      </c>
      <c r="F20" s="119">
        <f>IF(FN_MC!B23="","*",FN_MC!B23)</f>
        <v>45932</v>
      </c>
      <c r="G20" s="119" t="str">
        <f>IF(FN_MC!D23="","*",FN_MC!D23)</f>
        <v>ELSON (TF-526)</v>
      </c>
      <c r="H20" s="119" t="str">
        <f>IF(FN_MC!F23="","*",FN_MC!F23)</f>
        <v>PDM - SOLDA</v>
      </c>
      <c r="I20" s="119" t="str">
        <f>IF(FN_MC!H23="","*",FN_MC!H23)</f>
        <v>TBR487</v>
      </c>
      <c r="J20" s="119" t="str">
        <f>IF(FN_MC!I23="","*",FN_MC!I23)</f>
        <v>-</v>
      </c>
      <c r="K20" s="119" t="str">
        <f>IF(FN_MC!M23="","*",FN_MC!M23)</f>
        <v>TBR-TGR</v>
      </c>
      <c r="L20" s="119" t="str">
        <f>IF(FN_MC!N23="","*",FN_MC!N23)</f>
        <v>TBR487</v>
      </c>
      <c r="M20" s="120">
        <f>IF(FN_MC!J23="","*",FN_MC!J23)</f>
        <v>74</v>
      </c>
      <c r="N20" s="120">
        <f>IF(FN_MC!K23="","*",FN_MC!K23)</f>
        <v>482</v>
      </c>
      <c r="O20" s="120" t="str">
        <f>IF(FN_MC!L23="","*",FN_MC!L23)</f>
        <v>-</v>
      </c>
      <c r="P20" s="120"/>
      <c r="Q20" s="137">
        <f>IF(FN_MC!O23="","*",FN_MC!O23)</f>
        <v>0.375</v>
      </c>
      <c r="R20" s="137">
        <f>IF(FN_MC!P23="","*",FN_MC!P23)</f>
        <v>6.25E-2</v>
      </c>
      <c r="S20" s="119" t="str">
        <f>IF(FN_MC!Q23="","*",CONCATENATE(FN_MC!Q23," ",FN_MC!R23))</f>
        <v>1 Nº DE SOLDA</v>
      </c>
      <c r="T20" s="119" t="str">
        <f>IF(FN_MC!V23="","*",FN_MC!V23)</f>
        <v>Elson</v>
      </c>
      <c r="U20" s="119" t="str">
        <f>IF(FN_MC!W23="","*",FN_MC!W23)</f>
        <v xml:space="preserve">Execução de soldas - Depende de temperatura (2 soldas + 14m trilhos) </v>
      </c>
      <c r="V20" s="121" t="str">
        <f ca="1">_xlfn.XLOOKUP(G20&amp;$V$2,BS_CONTROLE[CHAVE],BS_CONTROLE[Quantidade_11],"-")</f>
        <v>-</v>
      </c>
      <c r="W20" s="121" t="str">
        <f ca="1">_xlfn.XLOOKUP(G20&amp;$W$2,BS_CONTROLE[CHAVE],BS_CONTROLE[Quantidade_11],"-")</f>
        <v>-</v>
      </c>
      <c r="X20" s="121">
        <f ca="1">_xlfn.XLOOKUP(G20&amp;$X$2,BS_CONTROLE[CHAVE],BS_CONTROLE[Quantidade_11],"-")</f>
        <v>4</v>
      </c>
    </row>
    <row r="21" spans="1:24" s="122" customFormat="1" hidden="1">
      <c r="A21" s="118" t="str">
        <f>IF(FN_MC!Y24="","*",FN_MC!Y24)</f>
        <v>OPORTUNIDADE</v>
      </c>
      <c r="B21" s="118" t="str">
        <f>IF(FN_MC!X24="","*",FN_MC!X24)</f>
        <v>Oportunidade</v>
      </c>
      <c r="C21" s="118" t="str">
        <f>IF(FN_MC!Z24="","*",FN_MC!Z24)</f>
        <v>P2</v>
      </c>
      <c r="D21" s="119" t="str">
        <f>IF(FN_MC!S24="","*",FN_MC!S24)</f>
        <v>FERRONORTE</v>
      </c>
      <c r="E21" s="119" t="str">
        <f>IF(FN_MC!T24="","*",FN_MC!T24)</f>
        <v>TMI-TCS</v>
      </c>
      <c r="F21" s="119">
        <f>IF(FN_MC!B24="","*",FN_MC!B24)</f>
        <v>45932</v>
      </c>
      <c r="G21" s="119" t="str">
        <f>IF(FN_MC!D24="","*",FN_MC!D24)</f>
        <v>W50</v>
      </c>
      <c r="H21" s="119" t="str">
        <f>IF(FN_MC!F24="","*",FN_MC!F24)</f>
        <v>PDM - PEDRA - CARGA</v>
      </c>
      <c r="I21" s="119" t="str">
        <f>IF(FN_MC!H24="","*",FN_MC!H24)</f>
        <v>TCS2</v>
      </c>
      <c r="J21" s="119" t="str">
        <f>IF(FN_MC!I24="","*",FN_MC!I24)</f>
        <v>TCS2</v>
      </c>
      <c r="K21" s="119" t="str">
        <f>IF(FN_MC!M24="","*",FN_MC!M24)</f>
        <v>TCS</v>
      </c>
      <c r="L21" s="119" t="str">
        <f>IF(FN_MC!N24="","*",FN_MC!N24)</f>
        <v>TCS2</v>
      </c>
      <c r="M21" s="120">
        <f>IF(FN_MC!J24="","*",FN_MC!J24)</f>
        <v>74</v>
      </c>
      <c r="N21" s="120">
        <f>IF(FN_MC!K24="","*",FN_MC!K24)</f>
        <v>290</v>
      </c>
      <c r="O21" s="120" t="str">
        <f>IF(FN_MC!L24="","*",FN_MC!L24)</f>
        <v>*</v>
      </c>
      <c r="P21" s="120"/>
      <c r="Q21" s="137">
        <f>IF(FN_MC!O24="","*",FN_MC!O24)</f>
        <v>0.39583333333333331</v>
      </c>
      <c r="R21" s="137">
        <f>IF(FN_MC!P24="","*",FN_MC!P24)</f>
        <v>4.1666666666666664E-2</v>
      </c>
      <c r="S21" s="119" t="str">
        <f>IF(FN_MC!Q24="","*",CONCATENATE(FN_MC!Q24," ",FN_MC!R24))</f>
        <v>15 VAGÕES</v>
      </c>
      <c r="T21" s="119" t="str">
        <f>IF(FN_MC!V24="","*",FN_MC!V24)</f>
        <v>Herbert</v>
      </c>
      <c r="U21" s="119" t="str">
        <f>IF(FN_MC!W24="","*",FN_MC!W24)</f>
        <v>Carregamento de pedra em TCS</v>
      </c>
      <c r="V21" s="121" t="str">
        <f ca="1">_xlfn.XLOOKUP(G21&amp;$V$2,BS_CONTROLE[CHAVE],BS_CONTROLE[Quantidade_11],"-")</f>
        <v>-</v>
      </c>
      <c r="W21" s="121" t="str">
        <f ca="1">_xlfn.XLOOKUP(G21&amp;$W$2,BS_CONTROLE[CHAVE],BS_CONTROLE[Quantidade_11],"-")</f>
        <v>-</v>
      </c>
      <c r="X21" s="121">
        <f ca="1">_xlfn.XLOOKUP(G21&amp;$X$2,BS_CONTROLE[CHAVE],BS_CONTROLE[Quantidade_11],"-")</f>
        <v>200</v>
      </c>
    </row>
    <row r="22" spans="1:24" s="122" customFormat="1" hidden="1">
      <c r="A22" s="118" t="str">
        <f>IF(FN_MC!Y25="","*",FN_MC!Y25)</f>
        <v>OPORTUNIDADE</v>
      </c>
      <c r="B22" s="118" t="str">
        <f>IF(FN_MC!X25="","*",FN_MC!X25)</f>
        <v>Oportunidade</v>
      </c>
      <c r="C22" s="118" t="str">
        <f>IF(FN_MC!Z25="","*",FN_MC!Z25)</f>
        <v>P0</v>
      </c>
      <c r="D22" s="119" t="str">
        <f>IF(FN_MC!S25="","*",FN_MC!S25)</f>
        <v>FERRONORTE</v>
      </c>
      <c r="E22" s="119" t="str">
        <f>IF(FN_MC!T25="","*",FN_MC!T25)</f>
        <v>TMI-TCS</v>
      </c>
      <c r="F22" s="119">
        <f>IF(FN_MC!B25="","*",FN_MC!B25)</f>
        <v>45932</v>
      </c>
      <c r="G22" s="119" t="str">
        <f>IF(FN_MC!D25="","*",FN_MC!D25)</f>
        <v>V98</v>
      </c>
      <c r="H22" s="119" t="str">
        <f>IF(FN_MC!F25="","*",FN_MC!F25)</f>
        <v>DETECÇÃO - RONDA 7 DIAS</v>
      </c>
      <c r="I22" s="119" t="str">
        <f>IF(FN_MC!H25="","*",FN_MC!H25)</f>
        <v>TCS2</v>
      </c>
      <c r="J22" s="119" t="str">
        <f>IF(FN_MC!I25="","*",FN_MC!I25)</f>
        <v>TMI2</v>
      </c>
      <c r="K22" s="119" t="str">
        <f>IF(FN_MC!M25="","*",FN_MC!M25)</f>
        <v>TCS-TMI</v>
      </c>
      <c r="L22" s="119" t="str">
        <f>IF(FN_MC!N25="","*",FN_MC!N25)</f>
        <v>TCSTMI</v>
      </c>
      <c r="M22" s="120">
        <f>IF(FN_MC!J25="","*",FN_MC!J25)</f>
        <v>74</v>
      </c>
      <c r="N22" s="120">
        <f>IF(FN_MC!K25="","*",FN_MC!K25)</f>
        <v>290</v>
      </c>
      <c r="O22" s="120" t="str">
        <f>IF(FN_MC!L25="","*",FN_MC!L25)</f>
        <v>*</v>
      </c>
      <c r="P22" s="120"/>
      <c r="Q22" s="137">
        <f>IF(FN_MC!O25="","*",FN_MC!O25)</f>
        <v>0.35416666666666669</v>
      </c>
      <c r="R22" s="137">
        <f>IF(FN_MC!P25="","*",FN_MC!P25)</f>
        <v>4.1666666666666664E-2</v>
      </c>
      <c r="S22" s="119" t="str">
        <f>IF(FN_MC!Q25="","*",CONCATENATE(FN_MC!Q25," ",FN_MC!R25))</f>
        <v>290 KM</v>
      </c>
      <c r="T22" s="119" t="str">
        <f>IF(FN_MC!V25="","*",FN_MC!V25)</f>
        <v>Miguel</v>
      </c>
      <c r="U22" s="119" t="str">
        <f>IF(FN_MC!W25="","*",FN_MC!W25)</f>
        <v>Solicita como V98 inspeção R7D</v>
      </c>
      <c r="V22" s="121" t="str">
        <f ca="1">_xlfn.XLOOKUP(G22&amp;$V$2,BS_CONTROLE[CHAVE],BS_CONTROLE[Quantidade_11],"-")</f>
        <v>-</v>
      </c>
      <c r="W22" s="121" t="str">
        <f ca="1">_xlfn.XLOOKUP(G22&amp;$W$2,BS_CONTROLE[CHAVE],BS_CONTROLE[Quantidade_11],"-")</f>
        <v>-</v>
      </c>
      <c r="X22" s="121" t="str">
        <f ca="1">_xlfn.XLOOKUP(G22&amp;$X$2,BS_CONTROLE[CHAVE],BS_CONTROLE[Quantidade_11],"-")</f>
        <v>-</v>
      </c>
    </row>
    <row r="23" spans="1:24" s="122" customFormat="1" hidden="1">
      <c r="A23" s="118" t="str">
        <f>IF(FN_MC!Y26="","*",FN_MC!Y26)</f>
        <v>OPORTUNIDADE</v>
      </c>
      <c r="B23" s="118" t="str">
        <f>IF(FN_MC!X26="","*",FN_MC!X26)</f>
        <v>Oportunidade</v>
      </c>
      <c r="C23" s="118" t="str">
        <f>IF(FN_MC!Z26="","*",FN_MC!Z26)</f>
        <v>P2</v>
      </c>
      <c r="D23" s="119" t="str">
        <f>IF(FN_MC!S26="","*",FN_MC!S26)</f>
        <v>FERRONORTE</v>
      </c>
      <c r="E23" s="119" t="str">
        <f>IF(FN_MC!T26="","*",FN_MC!T26)</f>
        <v>TMI-TCS</v>
      </c>
      <c r="F23" s="119">
        <f>IF(FN_MC!B26="","*",FN_MC!B26)</f>
        <v>45932</v>
      </c>
      <c r="G23" s="119" t="str">
        <f>IF(FN_MC!D26="","*",FN_MC!D26)</f>
        <v>V88</v>
      </c>
      <c r="H23" s="119" t="str">
        <f>IF(FN_MC!F26="","*",FN_MC!F26)</f>
        <v>MECANIZAÇÃO - SOCADORA</v>
      </c>
      <c r="I23" s="119" t="str">
        <f>IF(FN_MC!H26="","*",FN_MC!H26)</f>
        <v>TVI2</v>
      </c>
      <c r="J23" s="119" t="str">
        <f>IF(FN_MC!I26="","*",FN_MC!I26)</f>
        <v>TVI2</v>
      </c>
      <c r="K23" s="119" t="str">
        <f>IF(FN_MC!M26="","*",FN_MC!M26)</f>
        <v>TID-TVI</v>
      </c>
      <c r="L23" s="119" t="str">
        <f>IF(FN_MC!N26="","*",FN_MC!N26)</f>
        <v>TID-TVI</v>
      </c>
      <c r="M23" s="120">
        <f>IF(FN_MC!J26="","*",FN_MC!J26)</f>
        <v>74</v>
      </c>
      <c r="N23" s="120">
        <f>IF(FN_MC!K26="","*",FN_MC!K26)</f>
        <v>209</v>
      </c>
      <c r="O23" s="120">
        <f>IF(FN_MC!L26="","*",FN_MC!L26)</f>
        <v>190</v>
      </c>
      <c r="P23" s="120"/>
      <c r="Q23" s="137">
        <f>IF(FN_MC!O26="","*",FN_MC!O26)</f>
        <v>0.39583333333333331</v>
      </c>
      <c r="R23" s="137">
        <f>IF(FN_MC!P26="","*",FN_MC!P26)</f>
        <v>8.3333333333333329E-2</v>
      </c>
      <c r="S23" s="119" t="str">
        <f>IF(FN_MC!Q26="","*",CONCATENATE(FN_MC!Q26," ",FN_MC!R26))</f>
        <v>1020 M</v>
      </c>
      <c r="T23" s="119" t="str">
        <f>IF(FN_MC!V26="","*",FN_MC!V26)</f>
        <v>Antonioni</v>
      </c>
      <c r="U23" s="119" t="str">
        <f>IF(FN_MC!W26="","*",FN_MC!W26)</f>
        <v>Socaria mecanizada</v>
      </c>
      <c r="V23" s="121">
        <f ca="1">_xlfn.XLOOKUP(G23&amp;$V$2,BS_CONTROLE[CHAVE],BS_CONTROLE[Quantidade_11],"-")</f>
        <v>1</v>
      </c>
      <c r="W23" s="121">
        <f ca="1">_xlfn.XLOOKUP(G23&amp;$W$2,BS_CONTROLE[CHAVE],BS_CONTROLE[Quantidade_11],"-")</f>
        <v>0</v>
      </c>
      <c r="X23" s="121">
        <f ca="1">_xlfn.XLOOKUP(G23&amp;$X$2,BS_CONTROLE[CHAVE],BS_CONTROLE[Quantidade_11],"-")</f>
        <v>1128</v>
      </c>
    </row>
    <row r="24" spans="1:24" s="122" customFormat="1" hidden="1">
      <c r="A24" s="118" t="str">
        <f>IF(FN_MC!Y27="","*",FN_MC!Y27)</f>
        <v>OPORTUNIDADE</v>
      </c>
      <c r="B24" s="118" t="str">
        <f>IF(FN_MC!X27="","*",FN_MC!X27)</f>
        <v>Oportunidade</v>
      </c>
      <c r="C24" s="118" t="str">
        <f>IF(FN_MC!Z27="","*",FN_MC!Z27)</f>
        <v>P2</v>
      </c>
      <c r="D24" s="119" t="str">
        <f>IF(FN_MC!S27="","*",FN_MC!S27)</f>
        <v>MALHA CENTRAL</v>
      </c>
      <c r="E24" s="119" t="str">
        <f>IF(FN_MC!T27="","*",FN_MC!T27)</f>
        <v>RAMAL</v>
      </c>
      <c r="F24" s="119">
        <f>IF(FN_MC!B27="","*",FN_MC!B27)</f>
        <v>45932</v>
      </c>
      <c r="G24" s="119" t="str">
        <f>IF(FN_MC!D27="","*",FN_MC!D27)</f>
        <v>E40</v>
      </c>
      <c r="H24" s="119" t="str">
        <f>IF(FN_MC!F27="","*",FN_MC!F27)</f>
        <v>DESLOCAMENTO</v>
      </c>
      <c r="I24" s="119" t="str">
        <f>IF(FN_MC!H27="","*",FN_MC!H27)</f>
        <v>ZFH2</v>
      </c>
      <c r="J24" s="119" t="str">
        <f>IF(FN_MC!I27="","*",FN_MC!I27)</f>
        <v>ZTO</v>
      </c>
      <c r="K24" s="119" t="str">
        <f>IF(FN_MC!M27="","*",FN_MC!M27)</f>
        <v>ZFH-ZTP</v>
      </c>
      <c r="L24" s="119" t="str">
        <f>IF(FN_MC!N27="","*",FN_MC!N27)</f>
        <v>ZFHZTO</v>
      </c>
      <c r="M24" s="120">
        <f>IF(FN_MC!J27="","*",FN_MC!J27)</f>
        <v>78</v>
      </c>
      <c r="N24" s="120">
        <f>IF(FN_MC!K27="","*",FN_MC!K27)</f>
        <v>190</v>
      </c>
      <c r="O24" s="120" t="str">
        <f>IF(FN_MC!L27="","*",FN_MC!L27)</f>
        <v>-</v>
      </c>
      <c r="P24" s="120"/>
      <c r="Q24" s="137">
        <f>IF(FN_MC!O27="","*",FN_MC!O27)</f>
        <v>0.39583333333333331</v>
      </c>
      <c r="R24" s="137">
        <f>IF(FN_MC!P27="","*",FN_MC!P27)</f>
        <v>4.1666666666666664E-2</v>
      </c>
      <c r="S24" s="119" t="str">
        <f>IF(FN_MC!Q27="","*",CONCATENATE(FN_MC!Q27," ",FN_MC!R27))</f>
        <v>1 BINÁRIO</v>
      </c>
      <c r="T24" s="119" t="str">
        <f>IF(FN_MC!V27="","*",FN_MC!V27)</f>
        <v>PMC</v>
      </c>
      <c r="U24" s="119" t="str">
        <f>IF(FN_MC!W27="","*",FN_MC!W27)</f>
        <v>Deslocamento para ZTO</v>
      </c>
      <c r="V24" s="121" t="str">
        <f ca="1">_xlfn.XLOOKUP(G24&amp;$V$2,BS_CONTROLE[CHAVE],BS_CONTROLE[Quantidade_11],"-")</f>
        <v>-</v>
      </c>
      <c r="W24" s="121" t="str">
        <f ca="1">_xlfn.XLOOKUP(G24&amp;$W$2,BS_CONTROLE[CHAVE],BS_CONTROLE[Quantidade_11],"-")</f>
        <v>-</v>
      </c>
      <c r="X24" s="121" t="str">
        <f ca="1">_xlfn.XLOOKUP(G24&amp;$X$2,BS_CONTROLE[CHAVE],BS_CONTROLE[Quantidade_11],"-")</f>
        <v>-</v>
      </c>
    </row>
    <row r="25" spans="1:24" s="122" customFormat="1" hidden="1">
      <c r="A25" s="118" t="str">
        <f>IF(FN_MC!Y28="","*",FN_MC!Y28)</f>
        <v>OPORTUNIDADE</v>
      </c>
      <c r="B25" s="118" t="str">
        <f>IF(FN_MC!X28="","*",FN_MC!X28)</f>
        <v>Oportunidade</v>
      </c>
      <c r="C25" s="118" t="str">
        <f>IF(FN_MC!Z28="","*",FN_MC!Z28)</f>
        <v>P1</v>
      </c>
      <c r="D25" s="119" t="str">
        <f>IF(FN_MC!S28="","*",FN_MC!S28)</f>
        <v>MALHA CENTRAL</v>
      </c>
      <c r="E25" s="119" t="str">
        <f>IF(FN_MC!T28="","*",FN_MC!T28)</f>
        <v>PRV-POV</v>
      </c>
      <c r="F25" s="119">
        <f>IF(FN_MC!B28="","*",FN_MC!B28)</f>
        <v>45932</v>
      </c>
      <c r="G25" s="119" t="str">
        <f>IF(FN_MC!D28="","*",FN_MC!D28)</f>
        <v>W94</v>
      </c>
      <c r="H25" s="119" t="str">
        <f>IF(FN_MC!F28="","*",FN_MC!F28)</f>
        <v>PDM - PEDRA - CARGA</v>
      </c>
      <c r="I25" s="119" t="str">
        <f>IF(FN_MC!H28="","*",FN_MC!H28)</f>
        <v>PPR2</v>
      </c>
      <c r="J25" s="119" t="str">
        <f>IF(FN_MC!I28="","*",FN_MC!I28)</f>
        <v>PPR2</v>
      </c>
      <c r="K25" s="119" t="str">
        <f>IF(FN_MC!M28="","*",FN_MC!M28)</f>
        <v>PPR-PQI</v>
      </c>
      <c r="L25" s="119" t="str">
        <f>IF(FN_MC!N28="","*",FN_MC!N28)</f>
        <v>PPRPQI</v>
      </c>
      <c r="M25" s="120">
        <f>IF(FN_MC!J28="","*",FN_MC!J28)</f>
        <v>103</v>
      </c>
      <c r="N25" s="120">
        <f>IF(FN_MC!K28="","*",FN_MC!K28)</f>
        <v>1966</v>
      </c>
      <c r="O25" s="120" t="str">
        <f>IF(FN_MC!L28="","*",FN_MC!L28)</f>
        <v>-</v>
      </c>
      <c r="P25" s="120"/>
      <c r="Q25" s="137">
        <f>IF(FN_MC!O28="","*",FN_MC!O28)</f>
        <v>0.375</v>
      </c>
      <c r="R25" s="137">
        <f>IF(FN_MC!P28="","*",FN_MC!P28)</f>
        <v>4.1666666666666664E-2</v>
      </c>
      <c r="S25" s="119" t="str">
        <f>IF(FN_MC!Q28="","*",CONCATENATE(FN_MC!Q28," ",FN_MC!R28))</f>
        <v>13 VAGÕES</v>
      </c>
      <c r="T25" s="119" t="str">
        <f>IF(FN_MC!V28="","*",FN_MC!V28)</f>
        <v>Fredson</v>
      </c>
      <c r="U25" s="119" t="str">
        <f>IF(FN_MC!W28="","*",FN_MC!W28)</f>
        <v>Carga de pedra</v>
      </c>
      <c r="V25" s="121" t="str">
        <f ca="1">_xlfn.XLOOKUP(G25&amp;$V$2,BS_CONTROLE[CHAVE],BS_CONTROLE[Quantidade_11],"-")</f>
        <v>-</v>
      </c>
      <c r="W25" s="121" t="str">
        <f ca="1">_xlfn.XLOOKUP(G25&amp;$W$2,BS_CONTROLE[CHAVE],BS_CONTROLE[Quantidade_11],"-")</f>
        <v>-</v>
      </c>
      <c r="X25" s="121" t="str">
        <f ca="1">_xlfn.XLOOKUP(G25&amp;$X$2,BS_CONTROLE[CHAVE],BS_CONTROLE[Quantidade_11],"-")</f>
        <v>-</v>
      </c>
    </row>
    <row r="26" spans="1:24" s="122" customFormat="1" hidden="1">
      <c r="A26" s="118" t="str">
        <f>IF(FN_MC!Y29="","*",FN_MC!Y29)</f>
        <v>OPORTUNIDADE</v>
      </c>
      <c r="B26" s="118" t="str">
        <f>IF(FN_MC!X29="","*",FN_MC!X29)</f>
        <v>Oportunidade</v>
      </c>
      <c r="C26" s="118" t="str">
        <f>IF(FN_MC!Z29="","*",FN_MC!Z29)</f>
        <v>P0</v>
      </c>
      <c r="D26" s="119" t="str">
        <f>IF(FN_MC!S29="","*",FN_MC!S29)</f>
        <v>MALHA CENTRAL</v>
      </c>
      <c r="E26" s="119" t="str">
        <f>IF(FN_MC!T29="","*",FN_MC!T29)</f>
        <v>PRV-POV</v>
      </c>
      <c r="F26" s="119">
        <f>IF(FN_MC!B29="","*",FN_MC!B29)</f>
        <v>45932</v>
      </c>
      <c r="G26" s="119" t="str">
        <f>IF(FN_MC!D29="","*",FN_MC!D29)</f>
        <v>LEÔNCIO (TF-526)</v>
      </c>
      <c r="H26" s="119" t="str">
        <f>IF(FN_MC!F29="","*",FN_MC!F29)</f>
        <v>PDM - SOLDA</v>
      </c>
      <c r="I26" s="119" t="str">
        <f>IF(FN_MC!H29="","*",FN_MC!H29)</f>
        <v>PUD1</v>
      </c>
      <c r="J26" s="119" t="str">
        <f>IF(FN_MC!I29="","*",FN_MC!I29)</f>
        <v>-</v>
      </c>
      <c r="K26" s="119" t="str">
        <f>IF(FN_MC!M29="","*",FN_MC!M29)</f>
        <v>K96-PUD</v>
      </c>
      <c r="L26" s="119" t="str">
        <f>IF(FN_MC!N29="","*",FN_MC!N29)</f>
        <v>K96PUD</v>
      </c>
      <c r="M26" s="120">
        <f>IF(FN_MC!J29="","*",FN_MC!J29)</f>
        <v>103</v>
      </c>
      <c r="N26" s="120">
        <f>IF(FN_MC!K29="","*",FN_MC!K29)</f>
        <v>2090</v>
      </c>
      <c r="O26" s="120" t="str">
        <f>IF(FN_MC!L29="","*",FN_MC!L29)</f>
        <v>-</v>
      </c>
      <c r="P26" s="120"/>
      <c r="Q26" s="137">
        <f>IF(FN_MC!O29="","*",FN_MC!O29)</f>
        <v>0.375</v>
      </c>
      <c r="R26" s="137">
        <f>IF(FN_MC!P29="","*",FN_MC!P29)</f>
        <v>6.25E-2</v>
      </c>
      <c r="S26" s="119" t="str">
        <f>IF(FN_MC!Q29="","*",CONCATENATE(FN_MC!Q29," ",FN_MC!R29))</f>
        <v>1 Nº DE SOLDA</v>
      </c>
      <c r="T26" s="119" t="str">
        <f>IF(FN_MC!V29="","*",FN_MC!V29)</f>
        <v>Francisco</v>
      </c>
      <c r="U26" s="119" t="str">
        <f>IF(FN_MC!W29="","*",FN_MC!W29)</f>
        <v xml:space="preserve">Solda depende de temperatura </v>
      </c>
      <c r="V26" s="121" t="str">
        <f ca="1">_xlfn.XLOOKUP(G26&amp;$V$2,BS_CONTROLE[CHAVE],BS_CONTROLE[Quantidade_11],"-")</f>
        <v>-</v>
      </c>
      <c r="W26" s="121" t="str">
        <f ca="1">_xlfn.XLOOKUP(G26&amp;$W$2,BS_CONTROLE[CHAVE],BS_CONTROLE[Quantidade_11],"-")</f>
        <v>-</v>
      </c>
      <c r="X26" s="121">
        <f ca="1">_xlfn.XLOOKUP(G26&amp;$X$2,BS_CONTROLE[CHAVE],BS_CONTROLE[Quantidade_11],"-")</f>
        <v>2</v>
      </c>
    </row>
    <row r="27" spans="1:24" s="122" customFormat="1" hidden="1">
      <c r="A27" s="118" t="str">
        <f>IF(FN_MC!Y30="","*",FN_MC!Y30)</f>
        <v>*</v>
      </c>
      <c r="B27" s="118" t="str">
        <f>IF(FN_MC!X30="","*",FN_MC!X30)</f>
        <v>*</v>
      </c>
      <c r="C27" s="118" t="str">
        <f>IF(FN_MC!Z30="","*",FN_MC!Z30)</f>
        <v>*</v>
      </c>
      <c r="D27" s="119" t="str">
        <f>IF(FN_MC!S30="","*",FN_MC!S30)</f>
        <v>-</v>
      </c>
      <c r="E27" s="119" t="str">
        <f>IF(FN_MC!T30="","*",FN_MC!T30)</f>
        <v>-</v>
      </c>
      <c r="F27" s="119" t="str">
        <f>IF(FN_MC!B30="","*",FN_MC!B30)</f>
        <v>*</v>
      </c>
      <c r="G27" s="119" t="str">
        <f>IF(FN_MC!D30="","*",FN_MC!D30)</f>
        <v>*</v>
      </c>
      <c r="H27" s="119" t="str">
        <f>IF(FN_MC!F30="","*",FN_MC!F30)</f>
        <v>*</v>
      </c>
      <c r="I27" s="119" t="str">
        <f>IF(FN_MC!H30="","*",FN_MC!H30)</f>
        <v>*</v>
      </c>
      <c r="J27" s="119" t="str">
        <f>IF(FN_MC!I30="","*",FN_MC!I30)</f>
        <v>*</v>
      </c>
      <c r="K27" s="119" t="str">
        <f>IF(FN_MC!M30="","*",FN_MC!M30)</f>
        <v>-</v>
      </c>
      <c r="L27" s="119" t="str">
        <f>IF(FN_MC!N30="","*",FN_MC!N30)</f>
        <v>-</v>
      </c>
      <c r="M27" s="120" t="str">
        <f>IF(FN_MC!J30="","*",FN_MC!J30)</f>
        <v>*</v>
      </c>
      <c r="N27" s="120" t="str">
        <f>IF(FN_MC!K30="","*",FN_MC!K30)</f>
        <v>*</v>
      </c>
      <c r="O27" s="120" t="str">
        <f>IF(FN_MC!L30="","*",FN_MC!L30)</f>
        <v>*</v>
      </c>
      <c r="P27" s="120"/>
      <c r="Q27" s="137" t="str">
        <f>IF(FN_MC!O30="","*",FN_MC!O30)</f>
        <v>*</v>
      </c>
      <c r="R27" s="137" t="str">
        <f>IF(FN_MC!P30="","*",FN_MC!P30)</f>
        <v>*</v>
      </c>
      <c r="S27" s="119" t="str">
        <f>IF(FN_MC!Q30="","*",CONCATENATE(FN_MC!Q30," ",FN_MC!R30))</f>
        <v>*</v>
      </c>
      <c r="T27" s="119" t="str">
        <f>IF(FN_MC!V30="","*",FN_MC!V30)</f>
        <v>*</v>
      </c>
      <c r="U27" s="119" t="str">
        <f>IF(FN_MC!W30="","*",FN_MC!W30)</f>
        <v>*</v>
      </c>
      <c r="V27" s="121" t="str">
        <f ca="1">_xlfn.XLOOKUP(G27&amp;$V$2,BS_CONTROLE[CHAVE],BS_CONTROLE[Quantidade_11],"-")</f>
        <v>-</v>
      </c>
      <c r="W27" s="121" t="str">
        <f ca="1">_xlfn.XLOOKUP(G27&amp;$W$2,BS_CONTROLE[CHAVE],BS_CONTROLE[Quantidade_11],"-")</f>
        <v>-</v>
      </c>
      <c r="X27" s="121" t="str">
        <f ca="1">_xlfn.XLOOKUP(G27&amp;$X$2,BS_CONTROLE[CHAVE],BS_CONTROLE[Quantidade_11],"-")</f>
        <v>-</v>
      </c>
    </row>
    <row r="28" spans="1:24" s="122" customFormat="1" hidden="1">
      <c r="A28" s="118" t="str">
        <f>IF(FN_MC!Y31="","*",FN_MC!Y31)</f>
        <v>*</v>
      </c>
      <c r="B28" s="118" t="str">
        <f>IF(FN_MC!X31="","*",FN_MC!X31)</f>
        <v>*</v>
      </c>
      <c r="C28" s="118" t="str">
        <f>IF(FN_MC!Z31="","*",FN_MC!Z31)</f>
        <v>*</v>
      </c>
      <c r="D28" s="119" t="str">
        <f>IF(FN_MC!S31="","*",FN_MC!S31)</f>
        <v>-</v>
      </c>
      <c r="E28" s="119" t="str">
        <f>IF(FN_MC!T31="","*",FN_MC!T31)</f>
        <v>-</v>
      </c>
      <c r="F28" s="119" t="str">
        <f>IF(FN_MC!B31="","*",FN_MC!B31)</f>
        <v>*</v>
      </c>
      <c r="G28" s="119" t="str">
        <f>IF(FN_MC!D31="","*",FN_MC!D31)</f>
        <v>*</v>
      </c>
      <c r="H28" s="119" t="str">
        <f>IF(FN_MC!F31="","*",FN_MC!F31)</f>
        <v>*</v>
      </c>
      <c r="I28" s="119" t="str">
        <f>IF(FN_MC!H31="","*",FN_MC!H31)</f>
        <v>*</v>
      </c>
      <c r="J28" s="119" t="str">
        <f>IF(FN_MC!I31="","*",FN_MC!I31)</f>
        <v>*</v>
      </c>
      <c r="K28" s="119" t="str">
        <f>IF(FN_MC!M31="","*",FN_MC!M31)</f>
        <v>-</v>
      </c>
      <c r="L28" s="119" t="str">
        <f>IF(FN_MC!N31="","*",FN_MC!N31)</f>
        <v>-</v>
      </c>
      <c r="M28" s="120" t="str">
        <f>IF(FN_MC!J31="","*",FN_MC!J31)</f>
        <v>*</v>
      </c>
      <c r="N28" s="120" t="str">
        <f>IF(FN_MC!K31="","*",FN_MC!K31)</f>
        <v>*</v>
      </c>
      <c r="O28" s="120" t="str">
        <f>IF(FN_MC!L31="","*",FN_MC!L31)</f>
        <v>*</v>
      </c>
      <c r="P28" s="120"/>
      <c r="Q28" s="137" t="str">
        <f>IF(FN_MC!O31="","*",FN_MC!O31)</f>
        <v>*</v>
      </c>
      <c r="R28" s="137" t="str">
        <f>IF(FN_MC!P31="","*",FN_MC!P31)</f>
        <v>*</v>
      </c>
      <c r="S28" s="119" t="str">
        <f>IF(FN_MC!Q31="","*",CONCATENATE(FN_MC!Q31," ",FN_MC!R31))</f>
        <v>*</v>
      </c>
      <c r="T28" s="119" t="str">
        <f>IF(FN_MC!V31="","*",FN_MC!V31)</f>
        <v>*</v>
      </c>
      <c r="U28" s="119" t="str">
        <f>IF(FN_MC!W31="","*",FN_MC!W31)</f>
        <v>*</v>
      </c>
      <c r="V28" s="121" t="str">
        <f ca="1">_xlfn.XLOOKUP(G28&amp;$V$2,BS_CONTROLE[CHAVE],BS_CONTROLE[Quantidade_11],"-")</f>
        <v>-</v>
      </c>
      <c r="W28" s="121" t="str">
        <f ca="1">_xlfn.XLOOKUP(G28&amp;$W$2,BS_CONTROLE[CHAVE],BS_CONTROLE[Quantidade_11],"-")</f>
        <v>-</v>
      </c>
      <c r="X28" s="121" t="str">
        <f ca="1">_xlfn.XLOOKUP(G28&amp;$X$2,BS_CONTROLE[CHAVE],BS_CONTROLE[Quantidade_11],"-")</f>
        <v>-</v>
      </c>
    </row>
    <row r="29" spans="1:24" s="122" customFormat="1" hidden="1">
      <c r="A29" s="118" t="str">
        <f>IF(FN_MC!Y32="","*",FN_MC!Y32)</f>
        <v>*</v>
      </c>
      <c r="B29" s="118" t="str">
        <f>IF(FN_MC!X32="","*",FN_MC!X32)</f>
        <v>*</v>
      </c>
      <c r="C29" s="118" t="str">
        <f>IF(FN_MC!Z32="","*",FN_MC!Z32)</f>
        <v>*</v>
      </c>
      <c r="D29" s="119" t="str">
        <f>IF(FN_MC!S32="","*",FN_MC!S32)</f>
        <v>-</v>
      </c>
      <c r="E29" s="119" t="str">
        <f>IF(FN_MC!T32="","*",FN_MC!T32)</f>
        <v>-</v>
      </c>
      <c r="F29" s="119" t="str">
        <f>IF(FN_MC!B32="","*",FN_MC!B32)</f>
        <v>*</v>
      </c>
      <c r="G29" s="119" t="str">
        <f>IF(FN_MC!D32="","*",FN_MC!D32)</f>
        <v>*</v>
      </c>
      <c r="H29" s="119" t="str">
        <f>IF(FN_MC!F32="","*",FN_MC!F32)</f>
        <v>*</v>
      </c>
      <c r="I29" s="119" t="str">
        <f>IF(FN_MC!H32="","*",FN_MC!H32)</f>
        <v>*</v>
      </c>
      <c r="J29" s="119" t="str">
        <f>IF(FN_MC!I32="","*",FN_MC!I32)</f>
        <v>*</v>
      </c>
      <c r="K29" s="119" t="str">
        <f>IF(FN_MC!M32="","*",FN_MC!M32)</f>
        <v>-</v>
      </c>
      <c r="L29" s="119" t="str">
        <f>IF(FN_MC!N32="","*",FN_MC!N32)</f>
        <v>-</v>
      </c>
      <c r="M29" s="120" t="str">
        <f>IF(FN_MC!J32="","*",FN_MC!J32)</f>
        <v>*</v>
      </c>
      <c r="N29" s="120" t="str">
        <f>IF(FN_MC!K32="","*",FN_MC!K32)</f>
        <v>*</v>
      </c>
      <c r="O29" s="120" t="str">
        <f>IF(FN_MC!L32="","*",FN_MC!L32)</f>
        <v>*</v>
      </c>
      <c r="P29" s="120"/>
      <c r="Q29" s="137" t="str">
        <f>IF(FN_MC!O32="","*",FN_MC!O32)</f>
        <v>*</v>
      </c>
      <c r="R29" s="137" t="str">
        <f>IF(FN_MC!P32="","*",FN_MC!P32)</f>
        <v>*</v>
      </c>
      <c r="S29" s="119" t="str">
        <f>IF(FN_MC!Q32="","*",CONCATENATE(FN_MC!Q32," ",FN_MC!R32))</f>
        <v>*</v>
      </c>
      <c r="T29" s="119" t="str">
        <f>IF(FN_MC!V32="","*",FN_MC!V32)</f>
        <v>*</v>
      </c>
      <c r="U29" s="119" t="str">
        <f>IF(FN_MC!W32="","*",FN_MC!W32)</f>
        <v>*</v>
      </c>
      <c r="V29" s="121" t="str">
        <f ca="1">_xlfn.XLOOKUP(G29&amp;$V$2,BS_CONTROLE[CHAVE],BS_CONTROLE[Quantidade_11],"-")</f>
        <v>-</v>
      </c>
      <c r="W29" s="121" t="str">
        <f ca="1">_xlfn.XLOOKUP(G29&amp;$W$2,BS_CONTROLE[CHAVE],BS_CONTROLE[Quantidade_11],"-")</f>
        <v>-</v>
      </c>
      <c r="X29" s="121" t="str">
        <f ca="1">_xlfn.XLOOKUP(G29&amp;$X$2,BS_CONTROLE[CHAVE],BS_CONTROLE[Quantidade_11],"-")</f>
        <v>-</v>
      </c>
    </row>
    <row r="30" spans="1:24" s="122" customFormat="1" hidden="1">
      <c r="A30" s="118" t="str">
        <f>IF(FN_MC!Y33="","*",FN_MC!Y33)</f>
        <v>*</v>
      </c>
      <c r="B30" s="118" t="str">
        <f>IF(FN_MC!X33="","*",FN_MC!X33)</f>
        <v>Oportunidade</v>
      </c>
      <c r="C30" s="118" t="str">
        <f>IF(FN_MC!Z33="","*",FN_MC!Z33)</f>
        <v>P2</v>
      </c>
      <c r="D30" s="119" t="str">
        <f>IF(FN_MC!S33="","*",FN_MC!S33)</f>
        <v>FERRONORTE</v>
      </c>
      <c r="E30" s="119" t="str">
        <f>IF(FN_MC!T33="","*",FN_MC!T33)</f>
        <v>TCS-TGR</v>
      </c>
      <c r="F30" s="119">
        <f>IF(FN_MC!B33="","*",FN_MC!B33)</f>
        <v>45933</v>
      </c>
      <c r="G30" s="119" t="str">
        <f>IF(FN_MC!D33="","*",FN_MC!D33)</f>
        <v>SUPER</v>
      </c>
      <c r="H30" s="119" t="str">
        <f>IF(FN_MC!F33="","*",FN_MC!F33)</f>
        <v>PDM - AMV - MEIA CHAVE</v>
      </c>
      <c r="I30" s="119" t="str">
        <f>IF(FN_MC!H33="","*",FN_MC!H33)</f>
        <v>-</v>
      </c>
      <c r="J30" s="119" t="str">
        <f>IF(FN_MC!I33="","*",FN_MC!I33)</f>
        <v>-</v>
      </c>
      <c r="K30" s="119" t="str">
        <f>IF(FN_MC!M33="","*",FN_MC!M33)</f>
        <v>TMR-TLA</v>
      </c>
      <c r="L30" s="119" t="str">
        <f>IF(FN_MC!N33="","*",FN_MC!N33)</f>
        <v>326TLA</v>
      </c>
      <c r="M30" s="120">
        <f>IF(FN_MC!J33="","*",FN_MC!J33)</f>
        <v>74</v>
      </c>
      <c r="N30" s="120">
        <f>IF(FN_MC!K33="","*",FN_MC!K33)</f>
        <v>335</v>
      </c>
      <c r="O30" s="120" t="str">
        <f>IF(FN_MC!L33="","*",FN_MC!L33)</f>
        <v>-</v>
      </c>
      <c r="P30" s="120"/>
      <c r="Q30" s="137">
        <f>IF(FN_MC!O33="","*",FN_MC!O33)</f>
        <v>0.375</v>
      </c>
      <c r="R30" s="137">
        <f>IF(FN_MC!P33="","*",FN_MC!P33)</f>
        <v>6.25E-2</v>
      </c>
      <c r="S30" s="119" t="str">
        <f>IF(FN_MC!Q33="","*",CONCATENATE(FN_MC!Q33," ",FN_MC!R33))</f>
        <v>1 Nº DE PEÇAS</v>
      </c>
      <c r="T30" s="119" t="str">
        <f>IF(FN_MC!V33="","*",FN_MC!V33)</f>
        <v xml:space="preserve">Ronaldo </v>
      </c>
      <c r="U30" s="119" t="str">
        <f>IF(FN_MC!W33="","*",FN_MC!W33)</f>
        <v xml:space="preserve">Troca de meia chave </v>
      </c>
      <c r="V30" s="121" t="str">
        <f ca="1">_xlfn.XLOOKUP(G30&amp;$V$2,BS_CONTROLE[CHAVE],BS_CONTROLE[Quantidade_11],"-")</f>
        <v>-</v>
      </c>
      <c r="W30" s="121" t="str">
        <f ca="1">_xlfn.XLOOKUP(G30&amp;$W$2,BS_CONTROLE[CHAVE],BS_CONTROLE[Quantidade_11],"-")</f>
        <v>-</v>
      </c>
      <c r="X30" s="121" t="str">
        <f ca="1">_xlfn.XLOOKUP(G30&amp;$X$2,BS_CONTROLE[CHAVE],BS_CONTROLE[Quantidade_11],"-")</f>
        <v>-</v>
      </c>
    </row>
    <row r="31" spans="1:24" s="122" customFormat="1" hidden="1">
      <c r="A31" s="118" t="str">
        <f>IF(FN_MC!Y34="","*",FN_MC!Y34)</f>
        <v>SIM</v>
      </c>
      <c r="B31" s="118" t="str">
        <f>IF(FN_MC!X34="","*",FN_MC!X34)</f>
        <v>Contrato</v>
      </c>
      <c r="C31" s="118" t="str">
        <f>IF(FN_MC!Z34="","*",FN_MC!Z34)</f>
        <v>P0</v>
      </c>
      <c r="D31" s="119" t="str">
        <f>IF(FN_MC!S34="","*",FN_MC!S34)</f>
        <v>FERRONORTE</v>
      </c>
      <c r="E31" s="119" t="str">
        <f>IF(FN_MC!T34="","*",FN_MC!T34)</f>
        <v>TGR-TRO</v>
      </c>
      <c r="F31" s="119">
        <f>IF(FN_MC!B34="","*",FN_MC!B34)</f>
        <v>45933</v>
      </c>
      <c r="G31" s="119" t="str">
        <f>IF(FN_MC!D34="","*",FN_MC!D34)</f>
        <v>W70</v>
      </c>
      <c r="H31" s="119" t="str">
        <f>IF(FN_MC!F34="","*",FN_MC!F34)</f>
        <v>RECOLHIMENTO DE MATERIAL</v>
      </c>
      <c r="I31" s="119" t="str">
        <f>IF(FN_MC!H34="","*",FN_MC!H34)</f>
        <v>TIQ2</v>
      </c>
      <c r="J31" s="119" t="str">
        <f>IF(FN_MC!I34="","*",FN_MC!I34)</f>
        <v>TIQ2</v>
      </c>
      <c r="K31" s="119" t="str">
        <f>IF(FN_MC!M34="","*",FN_MC!M34)</f>
        <v>TBS-TAL</v>
      </c>
      <c r="L31" s="119" t="str">
        <f>IF(FN_MC!N34="","*",FN_MC!N34)</f>
        <v>TBS671</v>
      </c>
      <c r="M31" s="120">
        <f>IF(FN_MC!J34="","*",FN_MC!J34)</f>
        <v>98</v>
      </c>
      <c r="N31" s="120">
        <f>IF(FN_MC!K34="","*",FN_MC!K34)</f>
        <v>666</v>
      </c>
      <c r="O31" s="120" t="str">
        <f>IF(FN_MC!L34="","*",FN_MC!L34)</f>
        <v>-</v>
      </c>
      <c r="P31" s="120"/>
      <c r="Q31" s="137">
        <f>IF(FN_MC!O34="","*",FN_MC!O34)</f>
        <v>0.375</v>
      </c>
      <c r="R31" s="137">
        <f>IF(FN_MC!P34="","*",FN_MC!P34)</f>
        <v>0.125</v>
      </c>
      <c r="S31" s="119" t="str">
        <f>IF(FN_MC!Q34="","*",CONCATENATE(FN_MC!Q34," ",FN_MC!R34))</f>
        <v>1 BINÁRIO</v>
      </c>
      <c r="T31" s="119" t="str">
        <f>IF(FN_MC!V34="","*",FN_MC!V34)</f>
        <v>Carlos</v>
      </c>
      <c r="U31" s="119" t="str">
        <f>IF(FN_MC!W34="","*",FN_MC!W34)</f>
        <v xml:space="preserve">Recolhimento de material </v>
      </c>
      <c r="V31" s="121" t="str">
        <f ca="1">_xlfn.XLOOKUP(G31&amp;$V$2,BS_CONTROLE[CHAVE],BS_CONTROLE[Quantidade_11],"-")</f>
        <v>-</v>
      </c>
      <c r="W31" s="121" t="str">
        <f ca="1">_xlfn.XLOOKUP(G31&amp;$W$2,BS_CONTROLE[CHAVE],BS_CONTROLE[Quantidade_11],"-")</f>
        <v>-</v>
      </c>
      <c r="X31" s="121">
        <f ca="1">_xlfn.XLOOKUP(G31&amp;$X$2,BS_CONTROLE[CHAVE],BS_CONTROLE[Quantidade_11],"-")</f>
        <v>1</v>
      </c>
    </row>
    <row r="32" spans="1:24" s="122" customFormat="1" hidden="1">
      <c r="A32" s="118" t="str">
        <f>IF(FN_MC!Y35="","*",FN_MC!Y35)</f>
        <v>OPORTUNIDADE</v>
      </c>
      <c r="B32" s="118" t="str">
        <f>IF(FN_MC!X35="","*",FN_MC!X35)</f>
        <v>Oportunidade</v>
      </c>
      <c r="C32" s="118" t="str">
        <f>IF(FN_MC!Z35="","*",FN_MC!Z35)</f>
        <v>P1</v>
      </c>
      <c r="D32" s="119" t="str">
        <f>IF(FN_MC!S35="","*",FN_MC!S35)</f>
        <v>FERRONORTE</v>
      </c>
      <c r="E32" s="119" t="str">
        <f>IF(FN_MC!T35="","*",FN_MC!T35)</f>
        <v>TGR-TRO</v>
      </c>
      <c r="F32" s="119">
        <f>IF(FN_MC!B35="","*",FN_MC!B35)</f>
        <v>45933</v>
      </c>
      <c r="G32" s="119" t="str">
        <f>IF(FN_MC!D35="","*",FN_MC!D35)</f>
        <v>BRUNO (TF-525)</v>
      </c>
      <c r="H32" s="119" t="str">
        <f>IF(FN_MC!F35="","*",FN_MC!F35)</f>
        <v>PDM - SOLDA</v>
      </c>
      <c r="I32" s="119" t="str">
        <f>IF(FN_MC!H35="","*",FN_MC!H35)</f>
        <v>TMJ1</v>
      </c>
      <c r="J32" s="119" t="str">
        <f>IF(FN_MC!I35="","*",FN_MC!I35)</f>
        <v>-</v>
      </c>
      <c r="K32" s="119" t="str">
        <f>IF(FN_MC!M35="","*",FN_MC!M35)</f>
        <v>TMJ-S</v>
      </c>
      <c r="L32" s="119" t="str">
        <f>IF(FN_MC!N35="","*",FN_MC!N35)</f>
        <v>TMJS</v>
      </c>
      <c r="M32" s="120">
        <f>IF(FN_MC!J35="","*",FN_MC!J35)</f>
        <v>98</v>
      </c>
      <c r="N32" s="120">
        <f>IF(FN_MC!K35="","*",FN_MC!K35)</f>
        <v>596.28599999999994</v>
      </c>
      <c r="O32" s="120" t="str">
        <f>IF(FN_MC!L35="","*",FN_MC!L35)</f>
        <v>-</v>
      </c>
      <c r="P32" s="120"/>
      <c r="Q32" s="137">
        <f>IF(FN_MC!O35="","*",FN_MC!O35)</f>
        <v>0.375</v>
      </c>
      <c r="R32" s="137">
        <f>IF(FN_MC!P35="","*",FN_MC!P35)</f>
        <v>6.25E-2</v>
      </c>
      <c r="S32" s="119" t="str">
        <f>IF(FN_MC!Q35="","*",CONCATENATE(FN_MC!Q35," ",FN_MC!R35))</f>
        <v>1 Nº DE SOLDA</v>
      </c>
      <c r="T32" s="119" t="str">
        <f>IF(FN_MC!V35="","*",FN_MC!V35)</f>
        <v>Bruno</v>
      </c>
      <c r="U32" s="119" t="str">
        <f>IF(FN_MC!W35="","*",FN_MC!W35)</f>
        <v>Execução de soldas - Depende de temperatura  (AMV SUL TMJ)</v>
      </c>
      <c r="V32" s="121">
        <f ca="1">_xlfn.XLOOKUP(G32&amp;$V$2,BS_CONTROLE[CHAVE],BS_CONTROLE[Quantidade_11],"-")</f>
        <v>0</v>
      </c>
      <c r="W32" s="121" t="str">
        <f ca="1">_xlfn.XLOOKUP(G32&amp;$W$2,BS_CONTROLE[CHAVE],BS_CONTROLE[Quantidade_11],"-")</f>
        <v>-</v>
      </c>
      <c r="X32" s="121">
        <f ca="1">_xlfn.XLOOKUP(G32&amp;$X$2,BS_CONTROLE[CHAVE],BS_CONTROLE[Quantidade_11],"-")</f>
        <v>4</v>
      </c>
    </row>
    <row r="33" spans="1:24" s="122" customFormat="1" hidden="1">
      <c r="A33" s="118" t="str">
        <f>IF(FN_MC!Y36="","*",FN_MC!Y36)</f>
        <v>SIM</v>
      </c>
      <c r="B33" s="118" t="str">
        <f>IF(FN_MC!X36="","*",FN_MC!X36)</f>
        <v>Contrato</v>
      </c>
      <c r="C33" s="118" t="str">
        <f>IF(FN_MC!Z36="","*",FN_MC!Z36)</f>
        <v>P1</v>
      </c>
      <c r="D33" s="119" t="str">
        <f>IF(FN_MC!S36="","*",FN_MC!S36)</f>
        <v>FERRONORTE</v>
      </c>
      <c r="E33" s="119" t="str">
        <f>IF(FN_MC!T36="","*",FN_MC!T36)</f>
        <v>TGR-TRO</v>
      </c>
      <c r="F33" s="119">
        <f>IF(FN_MC!B36="","*",FN_MC!B36)</f>
        <v>45933</v>
      </c>
      <c r="G33" s="119" t="str">
        <f>IF(FN_MC!D36="","*",FN_MC!D36)</f>
        <v>W71</v>
      </c>
      <c r="H33" s="119" t="str">
        <f>IF(FN_MC!F36="","*",FN_MC!F36)</f>
        <v>DESLOCAMENTO</v>
      </c>
      <c r="I33" s="119" t="str">
        <f>IF(FN_MC!H36="","*",FN_MC!H36)</f>
        <v>TGR2</v>
      </c>
      <c r="J33" s="119" t="str">
        <f>IF(FN_MC!I36="","*",FN_MC!I36)</f>
        <v>752RVD</v>
      </c>
      <c r="K33" s="119" t="str">
        <f>IF(FN_MC!M36="","*",FN_MC!M36)</f>
        <v>TAG-TRO</v>
      </c>
      <c r="L33" s="119" t="str">
        <f>IF(FN_MC!N36="","*",FN_MC!N36)</f>
        <v>TAGTRO</v>
      </c>
      <c r="M33" s="120">
        <f>IF(FN_MC!J36="","*",FN_MC!J36)</f>
        <v>98</v>
      </c>
      <c r="N33" s="120">
        <f>IF(FN_MC!K36="","*",FN_MC!K36)</f>
        <v>502</v>
      </c>
      <c r="O33" s="120" t="str">
        <f>IF(FN_MC!L36="","*",FN_MC!L36)</f>
        <v>-</v>
      </c>
      <c r="P33" s="120"/>
      <c r="Q33" s="137">
        <f>IF(FN_MC!O36="","*",FN_MC!O36)</f>
        <v>0.79166666666666663</v>
      </c>
      <c r="R33" s="137">
        <f>IF(FN_MC!P36="","*",FN_MC!P36)</f>
        <v>4.1666666666666664E-2</v>
      </c>
      <c r="S33" s="119" t="str">
        <f>IF(FN_MC!Q36="","*",CONCATENATE(FN_MC!Q36," ",FN_MC!R36))</f>
        <v>1 BINÁRIO</v>
      </c>
      <c r="T33" s="119" t="str">
        <f>IF(FN_MC!V36="","*",FN_MC!V36)</f>
        <v xml:space="preserve">Marcelo </v>
      </c>
      <c r="U33" s="119" t="str">
        <f>IF(FN_MC!W36="","*",FN_MC!W36)</f>
        <v xml:space="preserve">Deslocamento </v>
      </c>
      <c r="V33" s="121">
        <f ca="1">_xlfn.XLOOKUP(G33&amp;$V$2,BS_CONTROLE[CHAVE],BS_CONTROLE[Quantidade_11],"-")</f>
        <v>0</v>
      </c>
      <c r="W33" s="121" t="str">
        <f ca="1">_xlfn.XLOOKUP(G33&amp;$W$2,BS_CONTROLE[CHAVE],BS_CONTROLE[Quantidade_11],"-")</f>
        <v>-</v>
      </c>
      <c r="X33" s="121">
        <f ca="1">_xlfn.XLOOKUP(G33&amp;$X$2,BS_CONTROLE[CHAVE],BS_CONTROLE[Quantidade_11],"-")</f>
        <v>28</v>
      </c>
    </row>
    <row r="34" spans="1:24" s="122" customFormat="1" hidden="1">
      <c r="A34" s="118" t="str">
        <f>IF(FN_MC!Y37="","*",FN_MC!Y37)</f>
        <v>OPORTUNIDADE</v>
      </c>
      <c r="B34" s="118" t="str">
        <f>IF(FN_MC!X37="","*",FN_MC!X37)</f>
        <v>Oportunidade</v>
      </c>
      <c r="C34" s="118" t="str">
        <f>IF(FN_MC!Z37="","*",FN_MC!Z37)</f>
        <v>P2</v>
      </c>
      <c r="D34" s="119" t="str">
        <f>IF(FN_MC!S37="","*",FN_MC!S37)</f>
        <v>FERRONORTE</v>
      </c>
      <c r="E34" s="119" t="str">
        <f>IF(FN_MC!T37="","*",FN_MC!T37)</f>
        <v>TCS-TGR</v>
      </c>
      <c r="F34" s="119">
        <f>IF(FN_MC!B37="","*",FN_MC!B37)</f>
        <v>45933</v>
      </c>
      <c r="G34" s="119" t="str">
        <f>IF(FN_MC!D37="","*",FN_MC!D37)</f>
        <v>E14</v>
      </c>
      <c r="H34" s="119" t="str">
        <f>IF(FN_MC!F37="","*",FN_MC!F37)</f>
        <v>MECANIZAÇÃO - ESMERILHADORA</v>
      </c>
      <c r="I34" s="119" t="str">
        <f>IF(FN_MC!H37="","*",FN_MC!H37)</f>
        <v>TGR2</v>
      </c>
      <c r="J34" s="119" t="str">
        <f>IF(FN_MC!I37="","*",FN_MC!I37)</f>
        <v>TIQ2</v>
      </c>
      <c r="K34" s="119" t="str">
        <f>IF(FN_MC!M37="","*",FN_MC!M37)</f>
        <v>TGR-TIQ</v>
      </c>
      <c r="L34" s="119" t="str">
        <f>IF(FN_MC!N37="","*",FN_MC!N37)</f>
        <v>TGRTEP</v>
      </c>
      <c r="M34" s="120">
        <f>IF(FN_MC!J37="","*",FN_MC!J37)</f>
        <v>74</v>
      </c>
      <c r="N34" s="120">
        <f>IF(FN_MC!K37="","*",FN_MC!K37)</f>
        <v>501</v>
      </c>
      <c r="O34" s="120" t="str">
        <f>IF(FN_MC!L37="","*",FN_MC!L37)</f>
        <v>-</v>
      </c>
      <c r="P34" s="120"/>
      <c r="Q34" s="137">
        <f>IF(FN_MC!O37="","*",FN_MC!O37)</f>
        <v>0.875</v>
      </c>
      <c r="R34" s="137">
        <f>IF(FN_MC!P37="","*",FN_MC!P37)</f>
        <v>4.1666666666666664E-2</v>
      </c>
      <c r="S34" s="119" t="str">
        <f>IF(FN_MC!Q37="","*",CONCATENATE(FN_MC!Q37," ",FN_MC!R37))</f>
        <v>20000 M</v>
      </c>
      <c r="T34" s="119" t="str">
        <f>IF(FN_MC!V37="","*",FN_MC!V37)</f>
        <v>Fernanda</v>
      </c>
      <c r="U34" s="119" t="str">
        <f>IF(FN_MC!W37="","*",FN_MC!W37)</f>
        <v>Esmerilhamento à 16 km/h de TGR até TEP, após segue em VMA para TIQ</v>
      </c>
      <c r="V34" s="121">
        <f ca="1">_xlfn.XLOOKUP(G34&amp;$V$2,BS_CONTROLE[CHAVE],BS_CONTROLE[Quantidade_11],"-")</f>
        <v>28220</v>
      </c>
      <c r="W34" s="121">
        <f ca="1">_xlfn.XLOOKUP(G34&amp;$W$2,BS_CONTROLE[CHAVE],BS_CONTROLE[Quantidade_11],"-")</f>
        <v>0</v>
      </c>
      <c r="X34" s="121">
        <f ca="1">_xlfn.XLOOKUP(G34&amp;$X$2,BS_CONTROLE[CHAVE],BS_CONTROLE[Quantidade_11],"-")</f>
        <v>54610</v>
      </c>
    </row>
    <row r="35" spans="1:24" s="122" customFormat="1" hidden="1">
      <c r="A35" s="118" t="str">
        <f>IF(FN_MC!Y38="","*",FN_MC!Y38)</f>
        <v>OPORTUNIDADE</v>
      </c>
      <c r="B35" s="118" t="str">
        <f>IF(FN_MC!X38="","*",FN_MC!X38)</f>
        <v>Contrato</v>
      </c>
      <c r="C35" s="118" t="str">
        <f>IF(FN_MC!Z38="","*",FN_MC!Z38)</f>
        <v>P2</v>
      </c>
      <c r="D35" s="119" t="str">
        <f>IF(FN_MC!S38="","*",FN_MC!S38)</f>
        <v>FERRONORTE</v>
      </c>
      <c r="E35" s="119" t="str">
        <f>IF(FN_MC!T38="","*",FN_MC!T38)</f>
        <v>TCS-TGR</v>
      </c>
      <c r="F35" s="119">
        <f>IF(FN_MC!B38="","*",FN_MC!B38)</f>
        <v>45933</v>
      </c>
      <c r="G35" s="119" t="str">
        <f>IF(FN_MC!D38="","*",FN_MC!D38)</f>
        <v>ELSON (TF-526)</v>
      </c>
      <c r="H35" s="119" t="str">
        <f>IF(FN_MC!F38="","*",FN_MC!F38)</f>
        <v>PDM - SOLDA</v>
      </c>
      <c r="I35" s="119" t="str">
        <f>IF(FN_MC!H38="","*",FN_MC!H38)</f>
        <v>TBR487</v>
      </c>
      <c r="J35" s="119" t="str">
        <f>IF(FN_MC!I38="","*",FN_MC!I38)</f>
        <v>-</v>
      </c>
      <c r="K35" s="119" t="str">
        <f>IF(FN_MC!M38="","*",FN_MC!M38)</f>
        <v>TBR-TGR</v>
      </c>
      <c r="L35" s="119" t="str">
        <f>IF(FN_MC!N38="","*",FN_MC!N38)</f>
        <v>TBR487</v>
      </c>
      <c r="M35" s="120">
        <f>IF(FN_MC!J38="","*",FN_MC!J38)</f>
        <v>74</v>
      </c>
      <c r="N35" s="120">
        <f>IF(FN_MC!K38="","*",FN_MC!K38)</f>
        <v>482</v>
      </c>
      <c r="O35" s="120" t="str">
        <f>IF(FN_MC!L38="","*",FN_MC!L38)</f>
        <v>-</v>
      </c>
      <c r="P35" s="120"/>
      <c r="Q35" s="137">
        <f>IF(FN_MC!O38="","*",FN_MC!O38)</f>
        <v>0.375</v>
      </c>
      <c r="R35" s="137">
        <f>IF(FN_MC!P38="","*",FN_MC!P38)</f>
        <v>0.125</v>
      </c>
      <c r="S35" s="119" t="str">
        <f>IF(FN_MC!Q38="","*",CONCATENATE(FN_MC!Q38," ",FN_MC!R38))</f>
        <v>2 Nº DE SOLDA</v>
      </c>
      <c r="T35" s="119" t="str">
        <f>IF(FN_MC!V38="","*",FN_MC!V38)</f>
        <v>Elson</v>
      </c>
      <c r="U35" s="119" t="str">
        <f>IF(FN_MC!W38="","*",FN_MC!W38)</f>
        <v xml:space="preserve">Execução de soldas - Depende de temperatura </v>
      </c>
      <c r="V35" s="121" t="str">
        <f ca="1">_xlfn.XLOOKUP(G35&amp;$V$2,BS_CONTROLE[CHAVE],BS_CONTROLE[Quantidade_11],"-")</f>
        <v>-</v>
      </c>
      <c r="W35" s="121" t="str">
        <f ca="1">_xlfn.XLOOKUP(G35&amp;$W$2,BS_CONTROLE[CHAVE],BS_CONTROLE[Quantidade_11],"-")</f>
        <v>-</v>
      </c>
      <c r="X35" s="121">
        <f ca="1">_xlfn.XLOOKUP(G35&amp;$X$2,BS_CONTROLE[CHAVE],BS_CONTROLE[Quantidade_11],"-")</f>
        <v>4</v>
      </c>
    </row>
    <row r="36" spans="1:24" s="122" customFormat="1" hidden="1">
      <c r="A36" s="118" t="str">
        <f>IF(FN_MC!Y39="","*",FN_MC!Y39)</f>
        <v>OPORTUNIDADE</v>
      </c>
      <c r="B36" s="118" t="str">
        <f>IF(FN_MC!X39="","*",FN_MC!X39)</f>
        <v>Oportunidade</v>
      </c>
      <c r="C36" s="118" t="str">
        <f>IF(FN_MC!Z39="","*",FN_MC!Z39)</f>
        <v>P2</v>
      </c>
      <c r="D36" s="119" t="str">
        <f>IF(FN_MC!S39="","*",FN_MC!S39)</f>
        <v>FERRONORTE</v>
      </c>
      <c r="E36" s="119" t="str">
        <f>IF(FN_MC!T39="","*",FN_MC!T39)</f>
        <v>TMI-TCS</v>
      </c>
      <c r="F36" s="119">
        <f>IF(FN_MC!B39="","*",FN_MC!B39)</f>
        <v>45933</v>
      </c>
      <c r="G36" s="119" t="str">
        <f>IF(FN_MC!D39="","*",FN_MC!D39)</f>
        <v>V88</v>
      </c>
      <c r="H36" s="119" t="str">
        <f>IF(FN_MC!F39="","*",FN_MC!F39)</f>
        <v>MECANIZAÇÃO - SOCADORA</v>
      </c>
      <c r="I36" s="119" t="str">
        <f>IF(FN_MC!H39="","*",FN_MC!H39)</f>
        <v>TVI2</v>
      </c>
      <c r="J36" s="119" t="str">
        <f>IF(FN_MC!I39="","*",FN_MC!I39)</f>
        <v>TVI2</v>
      </c>
      <c r="K36" s="119" t="str">
        <f>IF(FN_MC!M39="","*",FN_MC!M39)</f>
        <v>TID-TVI</v>
      </c>
      <c r="L36" s="119" t="str">
        <f>IF(FN_MC!N39="","*",FN_MC!N39)</f>
        <v>TID-TVI</v>
      </c>
      <c r="M36" s="120">
        <f>IF(FN_MC!J39="","*",FN_MC!J39)</f>
        <v>74</v>
      </c>
      <c r="N36" s="120">
        <f>IF(FN_MC!K39="","*",FN_MC!K39)</f>
        <v>207.6</v>
      </c>
      <c r="O36" s="120" t="str">
        <f>IF(FN_MC!L39="","*",FN_MC!L39)</f>
        <v>-</v>
      </c>
      <c r="P36" s="120"/>
      <c r="Q36" s="137">
        <f>IF(FN_MC!O39="","*",FN_MC!O39)</f>
        <v>0.70833333333333337</v>
      </c>
      <c r="R36" s="137">
        <f>IF(FN_MC!P39="","*",FN_MC!P39)</f>
        <v>8.3333333333333329E-2</v>
      </c>
      <c r="S36" s="119" t="str">
        <f>IF(FN_MC!Q39="","*",CONCATENATE(FN_MC!Q39," ",FN_MC!R39))</f>
        <v>1020 M</v>
      </c>
      <c r="T36" s="119" t="str">
        <f>IF(FN_MC!V39="","*",FN_MC!V39)</f>
        <v>Antonioni</v>
      </c>
      <c r="U36" s="119" t="str">
        <f>IF(FN_MC!W39="","*",FN_MC!W39)</f>
        <v>Socaria mecanizada</v>
      </c>
      <c r="V36" s="121">
        <f ca="1">_xlfn.XLOOKUP(G36&amp;$V$2,BS_CONTROLE[CHAVE],BS_CONTROLE[Quantidade_11],"-")</f>
        <v>1</v>
      </c>
      <c r="W36" s="121">
        <f ca="1">_xlfn.XLOOKUP(G36&amp;$W$2,BS_CONTROLE[CHAVE],BS_CONTROLE[Quantidade_11],"-")</f>
        <v>0</v>
      </c>
      <c r="X36" s="121">
        <f ca="1">_xlfn.XLOOKUP(G36&amp;$X$2,BS_CONTROLE[CHAVE],BS_CONTROLE[Quantidade_11],"-")</f>
        <v>1128</v>
      </c>
    </row>
    <row r="37" spans="1:24" s="122" customFormat="1" hidden="1">
      <c r="A37" s="118" t="str">
        <f>IF(FN_MC!Y40="","*",FN_MC!Y40)</f>
        <v>SIM</v>
      </c>
      <c r="B37" s="118" t="str">
        <f>IF(FN_MC!X40="","*",FN_MC!X40)</f>
        <v>Contrato</v>
      </c>
      <c r="C37" s="118" t="str">
        <f>IF(FN_MC!Z40="","*",FN_MC!Z40)</f>
        <v>P0</v>
      </c>
      <c r="D37" s="119" t="str">
        <f>IF(FN_MC!S40="","*",FN_MC!S40)</f>
        <v>FERRONORTE</v>
      </c>
      <c r="E37" s="119" t="str">
        <f>IF(FN_MC!T40="","*",FN_MC!T40)</f>
        <v>TMI-TCS</v>
      </c>
      <c r="F37" s="119">
        <f>IF(FN_MC!B40="","*",FN_MC!B40)</f>
        <v>45933</v>
      </c>
      <c r="G37" s="119" t="str">
        <f>IF(FN_MC!D40="","*",FN_MC!D40)</f>
        <v>W50</v>
      </c>
      <c r="H37" s="119" t="str">
        <f>IF(FN_MC!F40="","*",FN_MC!F40)</f>
        <v>PDM - PEDRA - DESCARGA</v>
      </c>
      <c r="I37" s="119" t="str">
        <f>IF(FN_MC!H40="","*",FN_MC!H40)</f>
        <v>TCS2</v>
      </c>
      <c r="J37" s="119" t="str">
        <f>IF(FN_MC!I40="","*",FN_MC!I40)</f>
        <v>TCS2</v>
      </c>
      <c r="K37" s="119" t="str">
        <f>IF(FN_MC!M40="","*",FN_MC!M40)</f>
        <v>TCE-TID</v>
      </c>
      <c r="L37" s="119" t="str">
        <f>IF(FN_MC!N40="","*",FN_MC!N40)</f>
        <v>177TID</v>
      </c>
      <c r="M37" s="120">
        <f>IF(FN_MC!J40="","*",FN_MC!J40)</f>
        <v>74</v>
      </c>
      <c r="N37" s="120">
        <f>IF(FN_MC!K40="","*",FN_MC!K40)</f>
        <v>185</v>
      </c>
      <c r="O37" s="120">
        <f>IF(FN_MC!L40="","*",FN_MC!L40)</f>
        <v>180</v>
      </c>
      <c r="P37" s="120"/>
      <c r="Q37" s="137">
        <f>IF(FN_MC!O40="","*",FN_MC!O40)</f>
        <v>0.33333333333333331</v>
      </c>
      <c r="R37" s="137">
        <f>IF(FN_MC!P40="","*",FN_MC!P40)</f>
        <v>8.3333333333333329E-2</v>
      </c>
      <c r="S37" s="119" t="str">
        <f>IF(FN_MC!Q40="","*",CONCATENATE(FN_MC!Q40," ",FN_MC!R40))</f>
        <v>15 VAGÕES</v>
      </c>
      <c r="T37" s="119" t="str">
        <f>IF(FN_MC!V40="","*",FN_MC!V40)</f>
        <v>Herbert</v>
      </c>
      <c r="U37" s="119" t="str">
        <f>IF(FN_MC!W40="","*",FN_MC!W40)</f>
        <v xml:space="preserve">Dsecarga de pedra </v>
      </c>
      <c r="V37" s="121" t="str">
        <f ca="1">_xlfn.XLOOKUP(G37&amp;$V$2,BS_CONTROLE[CHAVE],BS_CONTROLE[Quantidade_11],"-")</f>
        <v>-</v>
      </c>
      <c r="W37" s="121" t="str">
        <f ca="1">_xlfn.XLOOKUP(G37&amp;$W$2,BS_CONTROLE[CHAVE],BS_CONTROLE[Quantidade_11],"-")</f>
        <v>-</v>
      </c>
      <c r="X37" s="121">
        <f ca="1">_xlfn.XLOOKUP(G37&amp;$X$2,BS_CONTROLE[CHAVE],BS_CONTROLE[Quantidade_11],"-")</f>
        <v>200</v>
      </c>
    </row>
    <row r="38" spans="1:24" s="122" customFormat="1" hidden="1">
      <c r="A38" s="118" t="str">
        <f>IF(FN_MC!Y41="","*",FN_MC!Y41)</f>
        <v>SIM</v>
      </c>
      <c r="B38" s="118" t="str">
        <f>IF(FN_MC!X41="","*",FN_MC!X41)</f>
        <v>Contrato</v>
      </c>
      <c r="C38" s="118" t="str">
        <f>IF(FN_MC!Z41="","*",FN_MC!Z41)</f>
        <v>P1</v>
      </c>
      <c r="D38" s="119" t="str">
        <f>IF(FN_MC!S41="","*",FN_MC!S41)</f>
        <v>FERRONORTE</v>
      </c>
      <c r="E38" s="119" t="str">
        <f>IF(FN_MC!T41="","*",FN_MC!T41)</f>
        <v>TMI-TCS</v>
      </c>
      <c r="F38" s="119">
        <f>IF(FN_MC!B41="","*",FN_MC!B41)</f>
        <v>45933</v>
      </c>
      <c r="G38" s="119" t="str">
        <f>IF(FN_MC!D41="","*",FN_MC!D41)</f>
        <v>V98</v>
      </c>
      <c r="H38" s="119" t="str">
        <f>IF(FN_MC!F41="","*",FN_MC!F41)</f>
        <v>DETECÇÃO - RONDA 7 DIAS</v>
      </c>
      <c r="I38" s="119" t="str">
        <f>IF(FN_MC!H41="","*",FN_MC!H41)</f>
        <v>TIN1</v>
      </c>
      <c r="J38" s="119" t="str">
        <f>IF(FN_MC!I41="","*",FN_MC!I41)</f>
        <v>TMI</v>
      </c>
      <c r="K38" s="119" t="str">
        <f>IF(FN_MC!M41="","*",FN_MC!M41)</f>
        <v>TIN-TMI</v>
      </c>
      <c r="L38" s="119" t="str">
        <f>IF(FN_MC!N41="","*",FN_MC!N41)</f>
        <v>TINTMI</v>
      </c>
      <c r="M38" s="120">
        <f>IF(FN_MC!J41="","*",FN_MC!J41)</f>
        <v>74</v>
      </c>
      <c r="N38" s="120">
        <f>IF(FN_MC!K41="","*",FN_MC!K41)</f>
        <v>111</v>
      </c>
      <c r="O38" s="120" t="str">
        <f>IF(FN_MC!L41="","*",FN_MC!L41)</f>
        <v>-</v>
      </c>
      <c r="P38" s="120"/>
      <c r="Q38" s="137">
        <f>IF(FN_MC!O41="","*",FN_MC!O41)</f>
        <v>0.375</v>
      </c>
      <c r="R38" s="137">
        <f>IF(FN_MC!P41="","*",FN_MC!P41)</f>
        <v>4.1666666666666664E-2</v>
      </c>
      <c r="S38" s="119" t="str">
        <f>IF(FN_MC!Q41="","*",CONCATENATE(FN_MC!Q41," ",FN_MC!R41))</f>
        <v>111 KM</v>
      </c>
      <c r="T38" s="119" t="str">
        <f>IF(FN_MC!V41="","*",FN_MC!V41)</f>
        <v>Miguel</v>
      </c>
      <c r="U38" s="119" t="str">
        <f>IF(FN_MC!W41="","*",FN_MC!W41)</f>
        <v>Solicita como V98 inspeção R7D</v>
      </c>
      <c r="V38" s="121" t="str">
        <f ca="1">_xlfn.XLOOKUP(G38&amp;$V$2,BS_CONTROLE[CHAVE],BS_CONTROLE[Quantidade_11],"-")</f>
        <v>-</v>
      </c>
      <c r="W38" s="121" t="str">
        <f ca="1">_xlfn.XLOOKUP(G38&amp;$W$2,BS_CONTROLE[CHAVE],BS_CONTROLE[Quantidade_11],"-")</f>
        <v>-</v>
      </c>
      <c r="X38" s="121" t="str">
        <f ca="1">_xlfn.XLOOKUP(G38&amp;$X$2,BS_CONTROLE[CHAVE],BS_CONTROLE[Quantidade_11],"-")</f>
        <v>-</v>
      </c>
    </row>
    <row r="39" spans="1:24" s="122" customFormat="1" hidden="1">
      <c r="A39" s="118" t="str">
        <f>IF(FN_MC!Y42="","*",FN_MC!Y42)</f>
        <v>OPORTUNIDADE</v>
      </c>
      <c r="B39" s="118" t="str">
        <f>IF(FN_MC!X42="","*",FN_MC!X42)</f>
        <v>Oportunidade</v>
      </c>
      <c r="C39" s="118" t="str">
        <f>IF(FN_MC!Z42="","*",FN_MC!Z42)</f>
        <v>P0</v>
      </c>
      <c r="D39" s="119" t="str">
        <f>IF(FN_MC!S42="","*",FN_MC!S42)</f>
        <v>MALHA CENTRAL</v>
      </c>
      <c r="E39" s="119" t="str">
        <f>IF(FN_MC!T42="","*",FN_MC!T42)</f>
        <v>RAMAL</v>
      </c>
      <c r="F39" s="119">
        <f>IF(FN_MC!B42="","*",FN_MC!B42)</f>
        <v>45933</v>
      </c>
      <c r="G39" s="119" t="str">
        <f>IF(FN_MC!D42="","*",FN_MC!D42)</f>
        <v>E48</v>
      </c>
      <c r="H39" s="119" t="str">
        <f>IF(FN_MC!F42="","*",FN_MC!F42)</f>
        <v>DESLOCAMENTO</v>
      </c>
      <c r="I39" s="119" t="str">
        <f>IF(FN_MC!H42="","*",FN_MC!H42)</f>
        <v>ZTP1</v>
      </c>
      <c r="J39" s="119" t="str">
        <f>IF(FN_MC!I42="","*",FN_MC!I42)</f>
        <v>ZPG3</v>
      </c>
      <c r="K39" s="119" t="str">
        <f>IF(FN_MC!M42="","*",FN_MC!M42)</f>
        <v>ZTP-ZPG</v>
      </c>
      <c r="L39" s="119" t="str">
        <f>IF(FN_MC!N42="","*",FN_MC!N42)</f>
        <v>ZTPZPG</v>
      </c>
      <c r="M39" s="120">
        <f>IF(FN_MC!J42="","*",FN_MC!J42)</f>
        <v>78</v>
      </c>
      <c r="N39" s="120">
        <f>IF(FN_MC!K42="","*",FN_MC!K42)</f>
        <v>336</v>
      </c>
      <c r="O39" s="120" t="str">
        <f>IF(FN_MC!L42="","*",FN_MC!L42)</f>
        <v>-</v>
      </c>
      <c r="P39" s="120"/>
      <c r="Q39" s="137">
        <f>IF(FN_MC!O42="","*",FN_MC!O42)</f>
        <v>0.70833333333333337</v>
      </c>
      <c r="R39" s="137">
        <f>IF(FN_MC!P42="","*",FN_MC!P42)</f>
        <v>4.1666666666666664E-2</v>
      </c>
      <c r="S39" s="119" t="str">
        <f>IF(FN_MC!Q42="","*",CONCATENATE(FN_MC!Q42," ",FN_MC!R42))</f>
        <v>1 BINÁRIO</v>
      </c>
      <c r="T39" s="119" t="str">
        <f>IF(FN_MC!V42="","*",FN_MC!V42)</f>
        <v>PMC</v>
      </c>
      <c r="U39" s="119" t="str">
        <f>IF(FN_MC!W42="","*",FN_MC!W42)</f>
        <v>Deslocamento para ZPG</v>
      </c>
      <c r="V39" s="121">
        <f ca="1">_xlfn.XLOOKUP(G39&amp;$V$2,BS_CONTROLE[CHAVE],BS_CONTROLE[Quantidade_11],"-")</f>
        <v>1</v>
      </c>
      <c r="W39" s="121" t="str">
        <f ca="1">_xlfn.XLOOKUP(G39&amp;$W$2,BS_CONTROLE[CHAVE],BS_CONTROLE[Quantidade_11],"-")</f>
        <v>-</v>
      </c>
      <c r="X39" s="121" t="str">
        <f ca="1">_xlfn.XLOOKUP(G39&amp;$X$2,BS_CONTROLE[CHAVE],BS_CONTROLE[Quantidade_11],"-")</f>
        <v>-</v>
      </c>
    </row>
    <row r="40" spans="1:24" s="122" customFormat="1" hidden="1">
      <c r="A40" s="118" t="str">
        <f>IF(FN_MC!Y43="","*",FN_MC!Y43)</f>
        <v>OPORTUNIDADE</v>
      </c>
      <c r="B40" s="118" t="str">
        <f>IF(FN_MC!X43="","*",FN_MC!X43)</f>
        <v>Oportunidade</v>
      </c>
      <c r="C40" s="118" t="str">
        <f>IF(FN_MC!Z43="","*",FN_MC!Z43)</f>
        <v>P0</v>
      </c>
      <c r="D40" s="119" t="str">
        <f>IF(FN_MC!S43="","*",FN_MC!S43)</f>
        <v>MALHA CENTRAL</v>
      </c>
      <c r="E40" s="119" t="str">
        <f>IF(FN_MC!T43="","*",FN_MC!T43)</f>
        <v>RAMAL</v>
      </c>
      <c r="F40" s="119">
        <f>IF(FN_MC!B43="","*",FN_MC!B43)</f>
        <v>45933</v>
      </c>
      <c r="G40" s="119" t="str">
        <f>IF(FN_MC!D43="","*",FN_MC!D43)</f>
        <v>V42</v>
      </c>
      <c r="H40" s="119" t="str">
        <f>IF(FN_MC!F43="","*",FN_MC!F43)</f>
        <v>MODERNIZAÇÃO - SOCADORA</v>
      </c>
      <c r="I40" s="119" t="str">
        <f>IF(FN_MC!H43="","*",FN_MC!H43)</f>
        <v>ZGT1</v>
      </c>
      <c r="J40" s="119" t="str">
        <f>IF(FN_MC!I43="","*",FN_MC!I43)</f>
        <v>ZGT1</v>
      </c>
      <c r="K40" s="119" t="str">
        <f>IF(FN_MC!M43="","*",FN_MC!M43)</f>
        <v>ZAX-ZRI</v>
      </c>
      <c r="L40" s="119" t="str">
        <f>IF(FN_MC!N43="","*",FN_MC!N43)</f>
        <v>ZAXZRI</v>
      </c>
      <c r="M40" s="120">
        <f>IF(FN_MC!J43="","*",FN_MC!J43)</f>
        <v>72</v>
      </c>
      <c r="N40" s="120">
        <f>IF(FN_MC!K43="","*",FN_MC!K43)</f>
        <v>268</v>
      </c>
      <c r="O40" s="120">
        <f>IF(FN_MC!L43="","*",FN_MC!L43)</f>
        <v>269</v>
      </c>
      <c r="P40" s="120"/>
      <c r="Q40" s="137">
        <f>IF(FN_MC!O43="","*",FN_MC!O43)</f>
        <v>0.375</v>
      </c>
      <c r="R40" s="137">
        <f>IF(FN_MC!P43="","*",FN_MC!P43)</f>
        <v>4.1666666666666664E-2</v>
      </c>
      <c r="S40" s="119" t="str">
        <f>IF(FN_MC!Q43="","*",CONCATENATE(FN_MC!Q43," ",FN_MC!R43))</f>
        <v>100 M</v>
      </c>
      <c r="T40" s="119" t="str">
        <f>IF(FN_MC!V43="","*",FN_MC!V43)</f>
        <v>Augusto</v>
      </c>
      <c r="U40" s="119" t="str">
        <f>IF(FN_MC!W43="","*",FN_MC!W43)</f>
        <v>Socaria mecanizada</v>
      </c>
      <c r="V40" s="121">
        <f ca="1">_xlfn.XLOOKUP(G40&amp;$V$2,BS_CONTROLE[CHAVE],BS_CONTROLE[Quantidade_11],"-")</f>
        <v>0</v>
      </c>
      <c r="W40" s="121" t="str">
        <f ca="1">_xlfn.XLOOKUP(G40&amp;$W$2,BS_CONTROLE[CHAVE],BS_CONTROLE[Quantidade_11],"-")</f>
        <v>-</v>
      </c>
      <c r="X40" s="121" t="str">
        <f ca="1">_xlfn.XLOOKUP(G40&amp;$X$2,BS_CONTROLE[CHAVE],BS_CONTROLE[Quantidade_11],"-")</f>
        <v>-</v>
      </c>
    </row>
    <row r="41" spans="1:24" s="122" customFormat="1" hidden="1">
      <c r="A41" s="118" t="str">
        <f>IF(FN_MC!Y44="","*",FN_MC!Y44)</f>
        <v>OPORTUNIDADE</v>
      </c>
      <c r="B41" s="118" t="str">
        <f>IF(FN_MC!X44="","*",FN_MC!X44)</f>
        <v>Oportunidade</v>
      </c>
      <c r="C41" s="118" t="str">
        <f>IF(FN_MC!Z44="","*",FN_MC!Z44)</f>
        <v>P0</v>
      </c>
      <c r="D41" s="119" t="str">
        <f>IF(FN_MC!S44="","*",FN_MC!S44)</f>
        <v>MALHA CENTRAL</v>
      </c>
      <c r="E41" s="119" t="str">
        <f>IF(FN_MC!T44="","*",FN_MC!T44)</f>
        <v>PRV-POV</v>
      </c>
      <c r="F41" s="119">
        <f>IF(FN_MC!B44="","*",FN_MC!B44)</f>
        <v>45933</v>
      </c>
      <c r="G41" s="119" t="str">
        <f>IF(FN_MC!D44="","*",FN_MC!D44)</f>
        <v>W94</v>
      </c>
      <c r="H41" s="119" t="str">
        <f>IF(FN_MC!F44="","*",FN_MC!F44)</f>
        <v>DESLOCAMENTO</v>
      </c>
      <c r="I41" s="119" t="str">
        <f>IF(FN_MC!H44="","*",FN_MC!H44)</f>
        <v>PPR2</v>
      </c>
      <c r="J41" s="119" t="str">
        <f>IF(FN_MC!I44="","*",FN_MC!I44)</f>
        <v>PSG2</v>
      </c>
      <c r="K41" s="119" t="str">
        <f>IF(FN_MC!M44="","*",FN_MC!M44)</f>
        <v>PPR-PQI</v>
      </c>
      <c r="L41" s="119" t="str">
        <f>IF(FN_MC!N44="","*",FN_MC!N44)</f>
        <v>PPRPQI</v>
      </c>
      <c r="M41" s="120">
        <f>IF(FN_MC!J44="","*",FN_MC!J44)</f>
        <v>103</v>
      </c>
      <c r="N41" s="120">
        <f>IF(FN_MC!K44="","*",FN_MC!K44)</f>
        <v>1983</v>
      </c>
      <c r="O41" s="120" t="str">
        <f>IF(FN_MC!L44="","*",FN_MC!L44)</f>
        <v>-</v>
      </c>
      <c r="P41" s="120"/>
      <c r="Q41" s="137">
        <f>IF(FN_MC!O44="","*",FN_MC!O44)</f>
        <v>0.375</v>
      </c>
      <c r="R41" s="137">
        <f>IF(FN_MC!P44="","*",FN_MC!P44)</f>
        <v>4.1666666666666664E-2</v>
      </c>
      <c r="S41" s="119" t="str">
        <f>IF(FN_MC!Q44="","*",CONCATENATE(FN_MC!Q44," ",FN_MC!R44))</f>
        <v>1 BINÁRIO</v>
      </c>
      <c r="T41" s="119" t="str">
        <f>IF(FN_MC!V44="","*",FN_MC!V44)</f>
        <v>Fredson</v>
      </c>
      <c r="U41" s="119" t="str">
        <f>IF(FN_MC!W44="","*",FN_MC!W44)</f>
        <v>Deslocamento</v>
      </c>
      <c r="V41" s="121" t="str">
        <f ca="1">_xlfn.XLOOKUP(G41&amp;$V$2,BS_CONTROLE[CHAVE],BS_CONTROLE[Quantidade_11],"-")</f>
        <v>-</v>
      </c>
      <c r="W41" s="121" t="str">
        <f ca="1">_xlfn.XLOOKUP(G41&amp;$W$2,BS_CONTROLE[CHAVE],BS_CONTROLE[Quantidade_11],"-")</f>
        <v>-</v>
      </c>
      <c r="X41" s="121" t="str">
        <f ca="1">_xlfn.XLOOKUP(G41&amp;$X$2,BS_CONTROLE[CHAVE],BS_CONTROLE[Quantidade_11],"-")</f>
        <v>-</v>
      </c>
    </row>
    <row r="42" spans="1:24" s="122" customFormat="1" hidden="1">
      <c r="A42" s="118" t="str">
        <f>IF(FN_MC!Y45="","*",FN_MC!Y45)</f>
        <v>OPORTUNIDADE</v>
      </c>
      <c r="B42" s="118" t="str">
        <f>IF(FN_MC!X45="","*",FN_MC!X45)</f>
        <v>Oportunidade</v>
      </c>
      <c r="C42" s="118" t="str">
        <f>IF(FN_MC!Z45="","*",FN_MC!Z45)</f>
        <v>P0</v>
      </c>
      <c r="D42" s="119" t="str">
        <f>IF(FN_MC!S45="","*",FN_MC!S45)</f>
        <v>MALHA CENTRAL</v>
      </c>
      <c r="E42" s="119" t="str">
        <f>IF(FN_MC!T45="","*",FN_MC!T45)</f>
        <v>PRV-POV</v>
      </c>
      <c r="F42" s="119">
        <f>IF(FN_MC!B45="","*",FN_MC!B45)</f>
        <v>45933</v>
      </c>
      <c r="G42" s="119" t="str">
        <f>IF(FN_MC!D45="","*",FN_MC!D45)</f>
        <v>LEÔNCIO (TF-526)</v>
      </c>
      <c r="H42" s="119" t="str">
        <f>IF(FN_MC!F45="","*",FN_MC!F45)</f>
        <v>PDM - SOLDA</v>
      </c>
      <c r="I42" s="119" t="str">
        <f>IF(FN_MC!H45="","*",FN_MC!H45)</f>
        <v>PIT</v>
      </c>
      <c r="J42" s="119" t="str">
        <f>IF(FN_MC!I45="","*",FN_MC!I45)</f>
        <v>-</v>
      </c>
      <c r="K42" s="119" t="str">
        <f>IF(FN_MC!M45="","*",FN_MC!M45)</f>
        <v>PIT-K97</v>
      </c>
      <c r="L42" s="119" t="str">
        <f>IF(FN_MC!N45="","*",FN_MC!N45)</f>
        <v>PITK96</v>
      </c>
      <c r="M42" s="120">
        <f>IF(FN_MC!J45="","*",FN_MC!J45)</f>
        <v>103</v>
      </c>
      <c r="N42" s="120">
        <f>IF(FN_MC!K45="","*",FN_MC!K45)</f>
        <v>2100</v>
      </c>
      <c r="O42" s="120" t="str">
        <f>IF(FN_MC!L45="","*",FN_MC!L45)</f>
        <v>-</v>
      </c>
      <c r="P42" s="120"/>
      <c r="Q42" s="137">
        <f>IF(FN_MC!O45="","*",FN_MC!O45)</f>
        <v>0.375</v>
      </c>
      <c r="R42" s="137">
        <f>IF(FN_MC!P45="","*",FN_MC!P45)</f>
        <v>6.25E-2</v>
      </c>
      <c r="S42" s="119" t="str">
        <f>IF(FN_MC!Q45="","*",CONCATENATE(FN_MC!Q45," ",FN_MC!R45))</f>
        <v>1 Nº DE SOLDA</v>
      </c>
      <c r="T42" s="119" t="str">
        <f>IF(FN_MC!V45="","*",FN_MC!V45)</f>
        <v>Francisco</v>
      </c>
      <c r="U42" s="119" t="str">
        <f>IF(FN_MC!W45="","*",FN_MC!W45)</f>
        <v xml:space="preserve">Solda depende de temperatura </v>
      </c>
      <c r="V42" s="121" t="str">
        <f ca="1">_xlfn.XLOOKUP(G42&amp;$V$2,BS_CONTROLE[CHAVE],BS_CONTROLE[Quantidade_11],"-")</f>
        <v>-</v>
      </c>
      <c r="W42" s="121" t="str">
        <f ca="1">_xlfn.XLOOKUP(G42&amp;$W$2,BS_CONTROLE[CHAVE],BS_CONTROLE[Quantidade_11],"-")</f>
        <v>-</v>
      </c>
      <c r="X42" s="121">
        <f ca="1">_xlfn.XLOOKUP(G42&amp;$X$2,BS_CONTROLE[CHAVE],BS_CONTROLE[Quantidade_11],"-")</f>
        <v>2</v>
      </c>
    </row>
    <row r="43" spans="1:24" s="122" customFormat="1" hidden="1">
      <c r="A43" s="118" t="str">
        <f>IF(FN_MC!Y46="","*",FN_MC!Y46)</f>
        <v>*</v>
      </c>
      <c r="B43" s="118" t="str">
        <f>IF(FN_MC!X46="","*",FN_MC!X46)</f>
        <v>*</v>
      </c>
      <c r="C43" s="118" t="str">
        <f>IF(FN_MC!Z46="","*",FN_MC!Z46)</f>
        <v>*</v>
      </c>
      <c r="D43" s="119" t="str">
        <f>IF(FN_MC!S46="","*",FN_MC!S46)</f>
        <v>-</v>
      </c>
      <c r="E43" s="119" t="str">
        <f>IF(FN_MC!T46="","*",FN_MC!T46)</f>
        <v>-</v>
      </c>
      <c r="F43" s="119" t="str">
        <f>IF(FN_MC!B46="","*",FN_MC!B46)</f>
        <v>*</v>
      </c>
      <c r="G43" s="119" t="str">
        <f>IF(FN_MC!D46="","*",FN_MC!D46)</f>
        <v>*</v>
      </c>
      <c r="H43" s="119" t="str">
        <f>IF(FN_MC!F46="","*",FN_MC!F46)</f>
        <v>*</v>
      </c>
      <c r="I43" s="119" t="str">
        <f>IF(FN_MC!H46="","*",FN_MC!H46)</f>
        <v>*</v>
      </c>
      <c r="J43" s="119" t="str">
        <f>IF(FN_MC!I46="","*",FN_MC!I46)</f>
        <v>*</v>
      </c>
      <c r="K43" s="119" t="str">
        <f>IF(FN_MC!M46="","*",FN_MC!M46)</f>
        <v>*</v>
      </c>
      <c r="L43" s="119" t="str">
        <f>IF(FN_MC!N46="","*",FN_MC!N46)</f>
        <v>*</v>
      </c>
      <c r="M43" s="120" t="str">
        <f>IF(FN_MC!J46="","*",FN_MC!J46)</f>
        <v>*</v>
      </c>
      <c r="N43" s="120" t="str">
        <f>IF(FN_MC!K46="","*",FN_MC!K46)</f>
        <v>*</v>
      </c>
      <c r="O43" s="120" t="str">
        <f>IF(FN_MC!L46="","*",FN_MC!L46)</f>
        <v>*</v>
      </c>
      <c r="P43" s="120"/>
      <c r="Q43" s="137" t="str">
        <f>IF(FN_MC!O46="","*",FN_MC!O46)</f>
        <v>*</v>
      </c>
      <c r="R43" s="137" t="str">
        <f>IF(FN_MC!P46="","*",FN_MC!P46)</f>
        <v>*</v>
      </c>
      <c r="S43" s="119" t="str">
        <f>IF(FN_MC!Q46="","*",CONCATENATE(FN_MC!Q46," ",FN_MC!R46))</f>
        <v>*</v>
      </c>
      <c r="T43" s="119" t="str">
        <f>IF(FN_MC!V46="","*",FN_MC!V46)</f>
        <v>*</v>
      </c>
      <c r="U43" s="119" t="str">
        <f>IF(FN_MC!W46="","*",FN_MC!W46)</f>
        <v>*</v>
      </c>
      <c r="V43" s="121" t="str">
        <f ca="1">_xlfn.XLOOKUP(G43&amp;$V$2,BS_CONTROLE[CHAVE],BS_CONTROLE[Quantidade_11],"-")</f>
        <v>-</v>
      </c>
      <c r="W43" s="121" t="str">
        <f ca="1">_xlfn.XLOOKUP(G43&amp;$W$2,BS_CONTROLE[CHAVE],BS_CONTROLE[Quantidade_11],"-")</f>
        <v>-</v>
      </c>
      <c r="X43" s="121" t="str">
        <f ca="1">_xlfn.XLOOKUP(G43&amp;$X$2,BS_CONTROLE[CHAVE],BS_CONTROLE[Quantidade_11],"-")</f>
        <v>-</v>
      </c>
    </row>
    <row r="44" spans="1:24" s="122" customFormat="1" hidden="1">
      <c r="A44" s="118" t="str">
        <f>IF(FN_MC!Y47="","*",FN_MC!Y47)</f>
        <v>OPORTUNIDADE</v>
      </c>
      <c r="B44" s="118" t="str">
        <f>IF(FN_MC!X47="","*",FN_MC!X47)</f>
        <v>Oportunidade</v>
      </c>
      <c r="C44" s="118" t="str">
        <f>IF(FN_MC!Z47="","*",FN_MC!Z47)</f>
        <v>P0</v>
      </c>
      <c r="D44" s="119" t="str">
        <f>IF(FN_MC!S47="","*",FN_MC!S47)</f>
        <v>FERRONORTE</v>
      </c>
      <c r="E44" s="119" t="str">
        <f>IF(FN_MC!T47="","*",FN_MC!T47)</f>
        <v>TGR-TRO</v>
      </c>
      <c r="F44" s="119">
        <f>IF(FN_MC!B47="","*",FN_MC!B47)</f>
        <v>45934</v>
      </c>
      <c r="G44" s="119" t="str">
        <f>IF(FN_MC!D47="","*",FN_MC!D47)</f>
        <v>W71</v>
      </c>
      <c r="H44" s="119" t="str">
        <f>IF(FN_MC!F47="","*",FN_MC!F47)</f>
        <v>PDM - PEDRA - DESCARGA</v>
      </c>
      <c r="I44" s="119" t="str">
        <f>IF(FN_MC!H47="","*",FN_MC!H47)</f>
        <v>TRO1</v>
      </c>
      <c r="J44" s="119" t="str">
        <f>IF(FN_MC!I47="","*",FN_MC!I47)</f>
        <v>TAG1</v>
      </c>
      <c r="K44" s="119" t="str">
        <f>IF(FN_MC!M47="","*",FN_MC!M47)</f>
        <v>TSF-TRO</v>
      </c>
      <c r="L44" s="119" t="str">
        <f>IF(FN_MC!N47="","*",FN_MC!N47)</f>
        <v>TEX1</v>
      </c>
      <c r="M44" s="120">
        <f>IF(FN_MC!J47="","*",FN_MC!J47)</f>
        <v>98</v>
      </c>
      <c r="N44" s="120">
        <f>IF(FN_MC!K47="","*",FN_MC!K47)</f>
        <v>754</v>
      </c>
      <c r="O44" s="120">
        <f>IF(FN_MC!L47="","*",FN_MC!L47)</f>
        <v>721</v>
      </c>
      <c r="P44" s="120"/>
      <c r="Q44" s="137">
        <f>IF(FN_MC!O47="","*",FN_MC!O47)</f>
        <v>0.33333333333333331</v>
      </c>
      <c r="R44" s="137">
        <f>IF(FN_MC!P47="","*",FN_MC!P47)</f>
        <v>0.125</v>
      </c>
      <c r="S44" s="119" t="str">
        <f>IF(FN_MC!Q47="","*",CONCATENATE(FN_MC!Q47," ",FN_MC!R47))</f>
        <v>28 VAGÕES</v>
      </c>
      <c r="T44" s="119" t="str">
        <f>IF(FN_MC!V47="","*",FN_MC!V47)</f>
        <v>CARLOS</v>
      </c>
      <c r="U44" s="119" t="str">
        <f>IF(FN_MC!W47="","*",FN_MC!W47)</f>
        <v xml:space="preserve">Descarga de pedra KM 754 ate 721 </v>
      </c>
      <c r="V44" s="121">
        <f ca="1">_xlfn.XLOOKUP(G44&amp;$V$2,BS_CONTROLE[CHAVE],BS_CONTROLE[Quantidade_11],"-")</f>
        <v>0</v>
      </c>
      <c r="W44" s="121" t="str">
        <f ca="1">_xlfn.XLOOKUP(G44&amp;$W$2,BS_CONTROLE[CHAVE],BS_CONTROLE[Quantidade_11],"-")</f>
        <v>-</v>
      </c>
      <c r="X44" s="121">
        <f ca="1">_xlfn.XLOOKUP(G44&amp;$X$2,BS_CONTROLE[CHAVE],BS_CONTROLE[Quantidade_11],"-")</f>
        <v>28</v>
      </c>
    </row>
    <row r="45" spans="1:24" s="122" customFormat="1" hidden="1">
      <c r="A45" s="118" t="str">
        <f>IF(FN_MC!Y48="","*",FN_MC!Y48)</f>
        <v>OPORTUNIDADE</v>
      </c>
      <c r="B45" s="118" t="str">
        <f>IF(FN_MC!X48="","*",FN_MC!X48)</f>
        <v>Oportunidade</v>
      </c>
      <c r="C45" s="118" t="str">
        <f>IF(FN_MC!Z48="","*",FN_MC!Z48)</f>
        <v>P0</v>
      </c>
      <c r="D45" s="119" t="str">
        <f>IF(FN_MC!S48="","*",FN_MC!S48)</f>
        <v>FERRONORTE</v>
      </c>
      <c r="E45" s="119" t="str">
        <f>IF(FN_MC!T48="","*",FN_MC!T48)</f>
        <v>TGR-TRO</v>
      </c>
      <c r="F45" s="119">
        <f>IF(FN_MC!B48="","*",FN_MC!B48)</f>
        <v>45934</v>
      </c>
      <c r="G45" s="119" t="str">
        <f>IF(FN_MC!D48="","*",FN_MC!D48)</f>
        <v>W71</v>
      </c>
      <c r="H45" s="119" t="str">
        <f>IF(FN_MC!F48="","*",FN_MC!F48)</f>
        <v>PDM - PEDRA - DESCARGA</v>
      </c>
      <c r="I45" s="119" t="str">
        <f>IF(FN_MC!H48="","*",FN_MC!H48)</f>
        <v>TRO1</v>
      </c>
      <c r="J45" s="119" t="str">
        <f>IF(FN_MC!I48="","*",FN_MC!I48)</f>
        <v>TAG1</v>
      </c>
      <c r="K45" s="119" t="str">
        <f>IF(FN_MC!M48="","*",FN_MC!M48)</f>
        <v>TAL-TSF</v>
      </c>
      <c r="L45" s="119" t="str">
        <f>IF(FN_MC!N48="","*",FN_MC!N48)</f>
        <v>710TSF</v>
      </c>
      <c r="M45" s="120">
        <f>IF(FN_MC!J48="","*",FN_MC!J48)</f>
        <v>98</v>
      </c>
      <c r="N45" s="120">
        <f>IF(FN_MC!K48="","*",FN_MC!K48)</f>
        <v>716</v>
      </c>
      <c r="O45" s="120" t="str">
        <f>IF(FN_MC!L48="","*",FN_MC!L48)</f>
        <v>-</v>
      </c>
      <c r="P45" s="120"/>
      <c r="Q45" s="137">
        <f>IF(FN_MC!O48="","*",FN_MC!O48)</f>
        <v>0.33333333333333331</v>
      </c>
      <c r="R45" s="137">
        <f>IF(FN_MC!P48="","*",FN_MC!P48)</f>
        <v>4.1666666666666664E-2</v>
      </c>
      <c r="S45" s="119" t="str">
        <f>IF(FN_MC!Q48="","*",CONCATENATE(FN_MC!Q48," ",FN_MC!R48))</f>
        <v>26 VAGÕES</v>
      </c>
      <c r="T45" s="119" t="str">
        <f>IF(FN_MC!V48="","*",FN_MC!V48)</f>
        <v>CARLOS</v>
      </c>
      <c r="U45" s="119" t="str">
        <f>IF(FN_MC!W48="","*",FN_MC!W48)</f>
        <v>Descarga de pedra KM 716</v>
      </c>
      <c r="V45" s="121">
        <f ca="1">_xlfn.XLOOKUP(G45&amp;$V$2,BS_CONTROLE[CHAVE],BS_CONTROLE[Quantidade_11],"-")</f>
        <v>0</v>
      </c>
      <c r="W45" s="121" t="str">
        <f ca="1">_xlfn.XLOOKUP(G45&amp;$W$2,BS_CONTROLE[CHAVE],BS_CONTROLE[Quantidade_11],"-")</f>
        <v>-</v>
      </c>
      <c r="X45" s="121">
        <f ca="1">_xlfn.XLOOKUP(G45&amp;$X$2,BS_CONTROLE[CHAVE],BS_CONTROLE[Quantidade_11],"-")</f>
        <v>28</v>
      </c>
    </row>
    <row r="46" spans="1:24" s="122" customFormat="1" hidden="1">
      <c r="A46" s="118" t="str">
        <f>IF(FN_MC!Y49="","*",FN_MC!Y49)</f>
        <v>OPORTUNIDADE</v>
      </c>
      <c r="B46" s="118" t="str">
        <f>IF(FN_MC!X49="","*",FN_MC!X49)</f>
        <v>Oportunidade</v>
      </c>
      <c r="C46" s="118" t="str">
        <f>IF(FN_MC!Z49="","*",FN_MC!Z49)</f>
        <v>P1</v>
      </c>
      <c r="D46" s="119" t="str">
        <f>IF(FN_MC!S49="","*",FN_MC!S49)</f>
        <v>FERRONORTE</v>
      </c>
      <c r="E46" s="119" t="str">
        <f>IF(FN_MC!T49="","*",FN_MC!T49)</f>
        <v>TGR-TRO</v>
      </c>
      <c r="F46" s="119">
        <f>IF(FN_MC!B49="","*",FN_MC!B49)</f>
        <v>45934</v>
      </c>
      <c r="G46" s="119" t="str">
        <f>IF(FN_MC!D49="","*",FN_MC!D49)</f>
        <v>W70</v>
      </c>
      <c r="H46" s="119" t="str">
        <f>IF(FN_MC!F49="","*",FN_MC!F49)</f>
        <v>RECOLHIMENTO DE MATERIAL</v>
      </c>
      <c r="I46" s="119" t="str">
        <f>IF(FN_MC!H49="","*",FN_MC!H49)</f>
        <v>TIQ2</v>
      </c>
      <c r="J46" s="119" t="str">
        <f>IF(FN_MC!I49="","*",FN_MC!I49)</f>
        <v>TIQ2</v>
      </c>
      <c r="K46" s="119" t="str">
        <f>IF(FN_MC!M49="","*",FN_MC!M49)</f>
        <v>TRM-TEP</v>
      </c>
      <c r="L46" s="119" t="str">
        <f>IF(FN_MC!N49="","*",FN_MC!N49)</f>
        <v>556TEP</v>
      </c>
      <c r="M46" s="120">
        <f>IF(FN_MC!J49="","*",FN_MC!J49)</f>
        <v>98</v>
      </c>
      <c r="N46" s="120">
        <f>IF(FN_MC!K49="","*",FN_MC!K49)</f>
        <v>562</v>
      </c>
      <c r="O46" s="120">
        <f>IF(FN_MC!L49="","*",FN_MC!L49)</f>
        <v>560</v>
      </c>
      <c r="P46" s="120"/>
      <c r="Q46" s="137">
        <f>IF(FN_MC!O49="","*",FN_MC!O49)</f>
        <v>0.375</v>
      </c>
      <c r="R46" s="137">
        <f>IF(FN_MC!P49="","*",FN_MC!P49)</f>
        <v>8.3333333333333329E-2</v>
      </c>
      <c r="S46" s="119" t="str">
        <f>IF(FN_MC!Q49="","*",CONCATENATE(FN_MC!Q49," ",FN_MC!R49))</f>
        <v>1 BINÁRIO</v>
      </c>
      <c r="T46" s="119" t="str">
        <f>IF(FN_MC!V49="","*",FN_MC!V49)</f>
        <v>Carlos</v>
      </c>
      <c r="U46" s="119" t="str">
        <f>IF(FN_MC!W49="","*",FN_MC!W49)</f>
        <v xml:space="preserve">Recolhimento de material </v>
      </c>
      <c r="V46" s="121" t="str">
        <f ca="1">_xlfn.XLOOKUP(G46&amp;$V$2,BS_CONTROLE[CHAVE],BS_CONTROLE[Quantidade_11],"-")</f>
        <v>-</v>
      </c>
      <c r="W46" s="121" t="str">
        <f ca="1">_xlfn.XLOOKUP(G46&amp;$W$2,BS_CONTROLE[CHAVE],BS_CONTROLE[Quantidade_11],"-")</f>
        <v>-</v>
      </c>
      <c r="X46" s="121">
        <f ca="1">_xlfn.XLOOKUP(G46&amp;$X$2,BS_CONTROLE[CHAVE],BS_CONTROLE[Quantidade_11],"-")</f>
        <v>1</v>
      </c>
    </row>
    <row r="47" spans="1:24" s="122" customFormat="1" hidden="1">
      <c r="A47" s="118" t="str">
        <f>IF(FN_MC!Y50="","*",FN_MC!Y50)</f>
        <v>OPORTUNIDADE</v>
      </c>
      <c r="B47" s="118" t="str">
        <f>IF(FN_MC!X50="","*",FN_MC!X50)</f>
        <v>Oportunidade</v>
      </c>
      <c r="C47" s="118" t="str">
        <f>IF(FN_MC!Z50="","*",FN_MC!Z50)</f>
        <v>P3</v>
      </c>
      <c r="D47" s="119" t="str">
        <f>IF(FN_MC!S50="","*",FN_MC!S50)</f>
        <v>FERRONORTE</v>
      </c>
      <c r="E47" s="119" t="str">
        <f>IF(FN_MC!T50="","*",FN_MC!T50)</f>
        <v>TCS-TGR</v>
      </c>
      <c r="F47" s="119">
        <f>IF(FN_MC!B50="","*",FN_MC!B50)</f>
        <v>45934</v>
      </c>
      <c r="G47" s="119" t="str">
        <f>IF(FN_MC!D50="","*",FN_MC!D50)</f>
        <v>E14</v>
      </c>
      <c r="H47" s="119" t="str">
        <f>IF(FN_MC!F50="","*",FN_MC!F50)</f>
        <v>MECANIZAÇÃO - ESMERILHADORA</v>
      </c>
      <c r="I47" s="119" t="str">
        <f>IF(FN_MC!H50="","*",FN_MC!H50)</f>
        <v>TGR2</v>
      </c>
      <c r="J47" s="119" t="str">
        <f>IF(FN_MC!I50="","*",FN_MC!I50)</f>
        <v>TIQ1</v>
      </c>
      <c r="K47" s="119" t="str">
        <f>IF(FN_MC!M50="","*",FN_MC!M50)</f>
        <v>TGR-TIQ</v>
      </c>
      <c r="L47" s="119" t="str">
        <f>IF(FN_MC!N50="","*",FN_MC!N50)</f>
        <v>TGRTEP</v>
      </c>
      <c r="M47" s="120">
        <f>IF(FN_MC!J50="","*",FN_MC!J50)</f>
        <v>74</v>
      </c>
      <c r="N47" s="120">
        <f>IF(FN_MC!K50="","*",FN_MC!K50)</f>
        <v>501</v>
      </c>
      <c r="O47" s="120" t="str">
        <f>IF(FN_MC!L50="","*",FN_MC!L50)</f>
        <v>-</v>
      </c>
      <c r="P47" s="120"/>
      <c r="Q47" s="137">
        <f>IF(FN_MC!O50="","*",FN_MC!O50)</f>
        <v>0.875</v>
      </c>
      <c r="R47" s="137">
        <f>IF(FN_MC!P50="","*",FN_MC!P50)</f>
        <v>4.1666666666666664E-2</v>
      </c>
      <c r="S47" s="119" t="str">
        <f>IF(FN_MC!Q50="","*",CONCATENATE(FN_MC!Q50," ",FN_MC!R50))</f>
        <v>50000 M</v>
      </c>
      <c r="T47" s="119" t="str">
        <f>IF(FN_MC!V50="","*",FN_MC!V50)</f>
        <v>Fernanda</v>
      </c>
      <c r="U47" s="119" t="str">
        <f>IF(FN_MC!W50="","*",FN_MC!W50)</f>
        <v>Esmerilhamento à 16 km/h de TGR até TEP, após segue em VMA para TIQ (Considerando encerrar na L3 da VIA1)</v>
      </c>
      <c r="V47" s="121">
        <f ca="1">_xlfn.XLOOKUP(G47&amp;$V$2,BS_CONTROLE[CHAVE],BS_CONTROLE[Quantidade_11],"-")</f>
        <v>28220</v>
      </c>
      <c r="W47" s="121">
        <f ca="1">_xlfn.XLOOKUP(G47&amp;$W$2,BS_CONTROLE[CHAVE],BS_CONTROLE[Quantidade_11],"-")</f>
        <v>0</v>
      </c>
      <c r="X47" s="121">
        <f ca="1">_xlfn.XLOOKUP(G47&amp;$X$2,BS_CONTROLE[CHAVE],BS_CONTROLE[Quantidade_11],"-")</f>
        <v>54610</v>
      </c>
    </row>
    <row r="48" spans="1:24" s="122" customFormat="1" hidden="1">
      <c r="A48" s="118" t="str">
        <f>IF(FN_MC!Y51="","*",FN_MC!Y51)</f>
        <v>*</v>
      </c>
      <c r="B48" s="118" t="str">
        <f>IF(FN_MC!X51="","*",FN_MC!X51)</f>
        <v>Oportunidade</v>
      </c>
      <c r="C48" s="118" t="str">
        <f>IF(FN_MC!Z51="","*",FN_MC!Z51)</f>
        <v>P2</v>
      </c>
      <c r="D48" s="119" t="str">
        <f>IF(FN_MC!S51="","*",FN_MC!S51)</f>
        <v>FERRONORTE</v>
      </c>
      <c r="E48" s="119" t="str">
        <f>IF(FN_MC!T51="","*",FN_MC!T51)</f>
        <v>TCS-TGR</v>
      </c>
      <c r="F48" s="119" t="str">
        <f>IF(FN_MC!B51="","*",FN_MC!B51)</f>
        <v>*</v>
      </c>
      <c r="G48" s="119" t="str">
        <f>IF(FN_MC!D51="","*",FN_MC!D51)</f>
        <v>V80</v>
      </c>
      <c r="H48" s="119" t="str">
        <f>IF(FN_MC!F51="","*",FN_MC!F51)</f>
        <v>INSPEÇÃO RIV</v>
      </c>
      <c r="I48" s="119" t="str">
        <f>IF(FN_MC!H51="","*",FN_MC!H51)</f>
        <v>TGR1</v>
      </c>
      <c r="J48" s="119" t="str">
        <f>IF(FN_MC!I51="","*",FN_MC!I51)</f>
        <v>TOM2</v>
      </c>
      <c r="K48" s="119" t="str">
        <f>IF(FN_MC!M51="","*",FN_MC!M51)</f>
        <v>TGR-TOM</v>
      </c>
      <c r="L48" s="119" t="str">
        <f>IF(FN_MC!N51="","*",FN_MC!N51)</f>
        <v>TGRTOM</v>
      </c>
      <c r="M48" s="120">
        <f>IF(FN_MC!J51="","*",FN_MC!J51)</f>
        <v>74</v>
      </c>
      <c r="N48" s="120">
        <f>IF(FN_MC!K51="","*",FN_MC!K51)</f>
        <v>501</v>
      </c>
      <c r="O48" s="120" t="str">
        <f>IF(FN_MC!L51="","*",FN_MC!L51)</f>
        <v>-</v>
      </c>
      <c r="P48" s="120"/>
      <c r="Q48" s="137">
        <f>IF(FN_MC!O51="","*",FN_MC!O51)</f>
        <v>0.58333333333333337</v>
      </c>
      <c r="R48" s="137">
        <f>IF(FN_MC!P51="","*",FN_MC!P51)</f>
        <v>4.1666666666666664E-2</v>
      </c>
      <c r="S48" s="119" t="str">
        <f>IF(FN_MC!Q51="","*",CONCATENATE(FN_MC!Q51," ",FN_MC!R51))</f>
        <v>1 BINÁRIO</v>
      </c>
      <c r="T48" s="119" t="str">
        <f>IF(FN_MC!V51="","*",FN_MC!V51)</f>
        <v xml:space="preserve">Fernanda </v>
      </c>
      <c r="U48" s="119" t="str">
        <f>IF(FN_MC!W51="","*",FN_MC!W51)</f>
        <v>Inspeção RIV entre 25 e 35 KM</v>
      </c>
      <c r="V48" s="121" t="str">
        <f ca="1">_xlfn.XLOOKUP(G48&amp;$V$2,BS_CONTROLE[CHAVE],BS_CONTROLE[Quantidade_11],"-")</f>
        <v>-</v>
      </c>
      <c r="W48" s="121">
        <f ca="1">_xlfn.XLOOKUP(G48&amp;$W$2,BS_CONTROLE[CHAVE],BS_CONTROLE[Quantidade_11],"-")</f>
        <v>0</v>
      </c>
      <c r="X48" s="121" t="str">
        <f ca="1">_xlfn.XLOOKUP(G48&amp;$X$2,BS_CONTROLE[CHAVE],BS_CONTROLE[Quantidade_11],"-")</f>
        <v>-</v>
      </c>
    </row>
    <row r="49" spans="1:24" s="122" customFormat="1" hidden="1">
      <c r="A49" s="118" t="str">
        <f>IF(FN_MC!Y52="","*",FN_MC!Y52)</f>
        <v>OPORTUNIDADE</v>
      </c>
      <c r="B49" s="118" t="str">
        <f>IF(FN_MC!X52="","*",FN_MC!X52)</f>
        <v>Oportunidade</v>
      </c>
      <c r="C49" s="118" t="str">
        <f>IF(FN_MC!Z52="","*",FN_MC!Z52)</f>
        <v>P1</v>
      </c>
      <c r="D49" s="119" t="str">
        <f>IF(FN_MC!S52="","*",FN_MC!S52)</f>
        <v>FERRONORTE</v>
      </c>
      <c r="E49" s="119" t="str">
        <f>IF(FN_MC!T52="","*",FN_MC!T52)</f>
        <v>TCS-TGR</v>
      </c>
      <c r="F49" s="119">
        <f>IF(FN_MC!B52="","*",FN_MC!B52)</f>
        <v>45934</v>
      </c>
      <c r="G49" s="119" t="str">
        <f>IF(FN_MC!D52="","*",FN_MC!D52)</f>
        <v>DILL (TF-519)</v>
      </c>
      <c r="H49" s="119" t="str">
        <f>IF(FN_MC!F52="","*",FN_MC!F52)</f>
        <v>PDM - SUBSTITUIÇÃO - TRILHO</v>
      </c>
      <c r="I49" s="119" t="str">
        <f>IF(FN_MC!H52="","*",FN_MC!H52)</f>
        <v>-</v>
      </c>
      <c r="J49" s="119" t="str">
        <f>IF(FN_MC!I52="","*",FN_MC!I52)</f>
        <v>-</v>
      </c>
      <c r="K49" s="119" t="str">
        <f>IF(FN_MC!M52="","*",FN_MC!M52)</f>
        <v>TPC</v>
      </c>
      <c r="L49" s="119" t="str">
        <f>IF(FN_MC!N52="","*",FN_MC!N52)</f>
        <v>TPC1</v>
      </c>
      <c r="M49" s="120">
        <f>IF(FN_MC!J52="","*",FN_MC!J52)</f>
        <v>74</v>
      </c>
      <c r="N49" s="120">
        <f>IF(FN_MC!K52="","*",FN_MC!K52)</f>
        <v>426.85</v>
      </c>
      <c r="O49" s="120" t="str">
        <f>IF(FN_MC!L52="","*",FN_MC!L52)</f>
        <v>-</v>
      </c>
      <c r="P49" s="120"/>
      <c r="Q49" s="137">
        <f>IF(FN_MC!O52="","*",FN_MC!O52)</f>
        <v>0.33333333333333331</v>
      </c>
      <c r="R49" s="137">
        <f>IF(FN_MC!P52="","*",FN_MC!P52)</f>
        <v>8.3333333333333329E-2</v>
      </c>
      <c r="S49" s="119" t="str">
        <f>IF(FN_MC!Q52="","*",CONCATENATE(FN_MC!Q52," ",FN_MC!R52))</f>
        <v>45 M</v>
      </c>
      <c r="T49" s="119" t="str">
        <f>IF(FN_MC!V52="","*",FN_MC!V52)</f>
        <v>Ronaldo</v>
      </c>
      <c r="U49" s="119" t="str">
        <f>IF(FN_MC!W52="","*",FN_MC!W52)</f>
        <v>Substituição de trilho</v>
      </c>
      <c r="V49" s="121" t="str">
        <f ca="1">_xlfn.XLOOKUP(G49&amp;$V$2,BS_CONTROLE[CHAVE],BS_CONTROLE[Quantidade_11],"-")</f>
        <v>-</v>
      </c>
      <c r="W49" s="121" t="str">
        <f ca="1">_xlfn.XLOOKUP(G49&amp;$W$2,BS_CONTROLE[CHAVE],BS_CONTROLE[Quantidade_11],"-")</f>
        <v>-</v>
      </c>
      <c r="X49" s="121">
        <f ca="1">_xlfn.XLOOKUP(G49&amp;$X$2,BS_CONTROLE[CHAVE],BS_CONTROLE[Quantidade_11],"-")</f>
        <v>45</v>
      </c>
    </row>
    <row r="50" spans="1:24" s="122" customFormat="1" hidden="1">
      <c r="A50" s="118" t="str">
        <f>IF(FN_MC!Y53="","*",FN_MC!Y53)</f>
        <v>OPORTUNIDADE</v>
      </c>
      <c r="B50" s="118" t="str">
        <f>IF(FN_MC!X53="","*",FN_MC!X53)</f>
        <v>Oportunidade</v>
      </c>
      <c r="C50" s="118" t="str">
        <f>IF(FN_MC!Z53="","*",FN_MC!Z53)</f>
        <v>P2</v>
      </c>
      <c r="D50" s="119" t="str">
        <f>IF(FN_MC!S53="","*",FN_MC!S53)</f>
        <v>FERRONORTE</v>
      </c>
      <c r="E50" s="119" t="str">
        <f>IF(FN_MC!T53="","*",FN_MC!T53)</f>
        <v>TCS-TGR</v>
      </c>
      <c r="F50" s="119">
        <f>IF(FN_MC!B53="","*",FN_MC!B53)</f>
        <v>45934</v>
      </c>
      <c r="G50" s="119" t="str">
        <f>IF(FN_MC!D53="","*",FN_MC!D53)</f>
        <v>DILL (TF-519)</v>
      </c>
      <c r="H50" s="119" t="str">
        <f>IF(FN_MC!F53="","*",FN_MC!F53)</f>
        <v>PDM - SUBSTITUIÇÃO - TRILHO</v>
      </c>
      <c r="I50" s="119" t="str">
        <f>IF(FN_MC!H53="","*",FN_MC!H53)</f>
        <v>-</v>
      </c>
      <c r="J50" s="119" t="str">
        <f>IF(FN_MC!I53="","*",FN_MC!I53)</f>
        <v>-</v>
      </c>
      <c r="K50" s="119" t="str">
        <f>IF(FN_MC!M53="","*",FN_MC!M53)</f>
        <v>TOM</v>
      </c>
      <c r="L50" s="119" t="str">
        <f>IF(FN_MC!N53="","*",FN_MC!N53)</f>
        <v>TOM1</v>
      </c>
      <c r="M50" s="120">
        <f>IF(FN_MC!J53="","*",FN_MC!J53)</f>
        <v>74</v>
      </c>
      <c r="N50" s="120">
        <f>IF(FN_MC!K53="","*",FN_MC!K53)</f>
        <v>406.1</v>
      </c>
      <c r="O50" s="120" t="str">
        <f>IF(FN_MC!L53="","*",FN_MC!L53)</f>
        <v>-</v>
      </c>
      <c r="P50" s="120"/>
      <c r="Q50" s="137">
        <f>IF(FN_MC!O53="","*",FN_MC!O53)</f>
        <v>0.45833333333333331</v>
      </c>
      <c r="R50" s="137">
        <f>IF(FN_MC!P53="","*",FN_MC!P53)</f>
        <v>6.25E-2</v>
      </c>
      <c r="S50" s="119" t="str">
        <f>IF(FN_MC!Q53="","*",CONCATENATE(FN_MC!Q53," ",FN_MC!R53))</f>
        <v>35 M</v>
      </c>
      <c r="T50" s="119" t="str">
        <f>IF(FN_MC!V53="","*",FN_MC!V53)</f>
        <v>Ronaldo</v>
      </c>
      <c r="U50" s="119" t="str">
        <f>IF(FN_MC!W53="","*",FN_MC!W53)</f>
        <v>Substituição de trilho</v>
      </c>
      <c r="V50" s="121" t="str">
        <f ca="1">_xlfn.XLOOKUP(G50&amp;$V$2,BS_CONTROLE[CHAVE],BS_CONTROLE[Quantidade_11],"-")</f>
        <v>-</v>
      </c>
      <c r="W50" s="121" t="str">
        <f ca="1">_xlfn.XLOOKUP(G50&amp;$W$2,BS_CONTROLE[CHAVE],BS_CONTROLE[Quantidade_11],"-")</f>
        <v>-</v>
      </c>
      <c r="X50" s="121">
        <f ca="1">_xlfn.XLOOKUP(G50&amp;$X$2,BS_CONTROLE[CHAVE],BS_CONTROLE[Quantidade_11],"-")</f>
        <v>45</v>
      </c>
    </row>
    <row r="51" spans="1:24" s="122" customFormat="1" hidden="1">
      <c r="A51" s="118" t="str">
        <f>IF(FN_MC!Y54="","*",FN_MC!Y54)</f>
        <v>OPORTUNIDADE</v>
      </c>
      <c r="B51" s="118" t="str">
        <f>IF(FN_MC!X54="","*",FN_MC!X54)</f>
        <v>Oportunidade</v>
      </c>
      <c r="C51" s="118" t="str">
        <f>IF(FN_MC!Z54="","*",FN_MC!Z54)</f>
        <v>P0</v>
      </c>
      <c r="D51" s="119" t="str">
        <f>IF(FN_MC!S54="","*",FN_MC!S54)</f>
        <v>FERRONORTE</v>
      </c>
      <c r="E51" s="119" t="str">
        <f>IF(FN_MC!T54="","*",FN_MC!T54)</f>
        <v>TCS-TGR</v>
      </c>
      <c r="F51" s="119">
        <f>IF(FN_MC!B54="","*",FN_MC!B54)</f>
        <v>45934</v>
      </c>
      <c r="G51" s="119" t="str">
        <f>IF(FN_MC!D54="","*",FN_MC!D54)</f>
        <v>AMAURI (TF-515)</v>
      </c>
      <c r="H51" s="119" t="str">
        <f>IF(FN_MC!F54="","*",FN_MC!F54)</f>
        <v>PDM - SUBSTITUIÇÃO - TRILHO</v>
      </c>
      <c r="I51" s="119" t="str">
        <f>IF(FN_MC!H54="","*",FN_MC!H54)</f>
        <v>-</v>
      </c>
      <c r="J51" s="119" t="str">
        <f>IF(FN_MC!I54="","*",FN_MC!I54)</f>
        <v>-</v>
      </c>
      <c r="K51" s="119" t="str">
        <f>IF(FN_MC!M54="","*",FN_MC!M54)</f>
        <v>TMR-TLA</v>
      </c>
      <c r="L51" s="119" t="str">
        <f>IF(FN_MC!N54="","*",FN_MC!N54)</f>
        <v>326TLA</v>
      </c>
      <c r="M51" s="120">
        <f>IF(FN_MC!J54="","*",FN_MC!J54)</f>
        <v>74</v>
      </c>
      <c r="N51" s="120">
        <f>IF(FN_MC!K54="","*",FN_MC!K54)</f>
        <v>334</v>
      </c>
      <c r="O51" s="120" t="str">
        <f>IF(FN_MC!L54="","*",FN_MC!L54)</f>
        <v>-</v>
      </c>
      <c r="P51" s="120"/>
      <c r="Q51" s="137">
        <f>IF(FN_MC!O54="","*",FN_MC!O54)</f>
        <v>0.35416666666666669</v>
      </c>
      <c r="R51" s="137">
        <f>IF(FN_MC!P54="","*",FN_MC!P54)</f>
        <v>0.16666666666666666</v>
      </c>
      <c r="S51" s="119" t="str">
        <f>IF(FN_MC!Q54="","*",CONCATENATE(FN_MC!Q54," ",FN_MC!R54))</f>
        <v>70 M</v>
      </c>
      <c r="T51" s="119" t="str">
        <f>IF(FN_MC!V54="","*",FN_MC!V54)</f>
        <v>Ronaldo</v>
      </c>
      <c r="U51" s="119" t="str">
        <f>IF(FN_MC!W54="","*",FN_MC!W54)</f>
        <v>Substituição de trilho</v>
      </c>
      <c r="V51" s="121" t="str">
        <f ca="1">_xlfn.XLOOKUP(G51&amp;$V$2,BS_CONTROLE[CHAVE],BS_CONTROLE[Quantidade_11],"-")</f>
        <v>-</v>
      </c>
      <c r="W51" s="121" t="str">
        <f ca="1">_xlfn.XLOOKUP(G51&amp;$W$2,BS_CONTROLE[CHAVE],BS_CONTROLE[Quantidade_11],"-")</f>
        <v>-</v>
      </c>
      <c r="X51" s="121">
        <f ca="1">_xlfn.XLOOKUP(G51&amp;$X$2,BS_CONTROLE[CHAVE],BS_CONTROLE[Quantidade_11],"-")</f>
        <v>100</v>
      </c>
    </row>
    <row r="52" spans="1:24" s="122" customFormat="1" hidden="1">
      <c r="A52" s="118" t="str">
        <f>IF(FN_MC!Y55="","*",FN_MC!Y55)</f>
        <v>OPORTUNIDADE</v>
      </c>
      <c r="B52" s="118" t="str">
        <f>IF(FN_MC!X55="","*",FN_MC!X55)</f>
        <v>Oportunidade</v>
      </c>
      <c r="C52" s="118" t="str">
        <f>IF(FN_MC!Z55="","*",FN_MC!Z55)</f>
        <v>P0</v>
      </c>
      <c r="D52" s="119" t="str">
        <f>IF(FN_MC!S55="","*",FN_MC!S55)</f>
        <v>FERRONORTE</v>
      </c>
      <c r="E52" s="119" t="str">
        <f>IF(FN_MC!T55="","*",FN_MC!T55)</f>
        <v>TCS-TGR</v>
      </c>
      <c r="F52" s="119">
        <f>IF(FN_MC!B55="","*",FN_MC!B55)</f>
        <v>45934</v>
      </c>
      <c r="G52" s="119" t="str">
        <f>IF(FN_MC!D55="","*",FN_MC!D55)</f>
        <v>BRUNO (TF-525)</v>
      </c>
      <c r="H52" s="119" t="str">
        <f>IF(FN_MC!F55="","*",FN_MC!F55)</f>
        <v>PDM - SOLDA</v>
      </c>
      <c r="I52" s="119" t="str">
        <f>IF(FN_MC!H55="","*",FN_MC!H55)</f>
        <v>326TLA</v>
      </c>
      <c r="J52" s="119" t="str">
        <f>IF(FN_MC!I55="","*",FN_MC!I55)</f>
        <v>-</v>
      </c>
      <c r="K52" s="119" t="str">
        <f>IF(FN_MC!M55="","*",FN_MC!M55)</f>
        <v>TMR-TLA</v>
      </c>
      <c r="L52" s="119" t="str">
        <f>IF(FN_MC!N55="","*",FN_MC!N55)</f>
        <v>326TLA</v>
      </c>
      <c r="M52" s="120">
        <f>IF(FN_MC!J55="","*",FN_MC!J55)</f>
        <v>74</v>
      </c>
      <c r="N52" s="120">
        <f>IF(FN_MC!K55="","*",FN_MC!K55)</f>
        <v>334</v>
      </c>
      <c r="O52" s="120" t="str">
        <f>IF(FN_MC!L55="","*",FN_MC!L55)</f>
        <v>-</v>
      </c>
      <c r="P52" s="120"/>
      <c r="Q52" s="137">
        <f>IF(FN_MC!O55="","*",FN_MC!O55)</f>
        <v>0.35416666666666669</v>
      </c>
      <c r="R52" s="137">
        <f>IF(FN_MC!P55="","*",FN_MC!P55)</f>
        <v>0.16666666666666666</v>
      </c>
      <c r="S52" s="119" t="str">
        <f>IF(FN_MC!Q55="","*",CONCATENATE(FN_MC!Q55," ",FN_MC!R55))</f>
        <v>4 Nº DE SOLDA</v>
      </c>
      <c r="T52" s="119" t="str">
        <f>IF(FN_MC!V55="","*",FN_MC!V55)</f>
        <v>Ronaldo</v>
      </c>
      <c r="U52" s="119" t="str">
        <f>IF(FN_MC!W55="","*",FN_MC!W55)</f>
        <v xml:space="preserve">Execução de soldas - Depende de temperatura </v>
      </c>
      <c r="V52" s="121">
        <f ca="1">_xlfn.XLOOKUP(G52&amp;$V$2,BS_CONTROLE[CHAVE],BS_CONTROLE[Quantidade_11],"-")</f>
        <v>0</v>
      </c>
      <c r="W52" s="121" t="str">
        <f ca="1">_xlfn.XLOOKUP(G52&amp;$W$2,BS_CONTROLE[CHAVE],BS_CONTROLE[Quantidade_11],"-")</f>
        <v>-</v>
      </c>
      <c r="X52" s="121">
        <f ca="1">_xlfn.XLOOKUP(G52&amp;$X$2,BS_CONTROLE[CHAVE],BS_CONTROLE[Quantidade_11],"-")</f>
        <v>4</v>
      </c>
    </row>
    <row r="53" spans="1:24" s="122" customFormat="1" hidden="1">
      <c r="A53" s="118" t="str">
        <f>IF(FN_MC!Y56="","*",FN_MC!Y56)</f>
        <v>OPORTUNIDADE</v>
      </c>
      <c r="B53" s="118" t="str">
        <f>IF(FN_MC!X56="","*",FN_MC!X56)</f>
        <v>Oportunidade</v>
      </c>
      <c r="C53" s="118" t="str">
        <f>IF(FN_MC!Z56="","*",FN_MC!Z56)</f>
        <v>P1</v>
      </c>
      <c r="D53" s="119" t="str">
        <f>IF(FN_MC!S56="","*",FN_MC!S56)</f>
        <v>FERRONORTE</v>
      </c>
      <c r="E53" s="119" t="str">
        <f>IF(FN_MC!T56="","*",FN_MC!T56)</f>
        <v>TMI-TCS</v>
      </c>
      <c r="F53" s="119">
        <f>IF(FN_MC!B56="","*",FN_MC!B56)</f>
        <v>45934</v>
      </c>
      <c r="G53" s="119" t="str">
        <f>IF(FN_MC!D56="","*",FN_MC!D56)</f>
        <v>W50</v>
      </c>
      <c r="H53" s="119" t="str">
        <f>IF(FN_MC!F56="","*",FN_MC!F56)</f>
        <v>RECOLHIMENTO DE DORMENTE</v>
      </c>
      <c r="I53" s="119" t="str">
        <f>IF(FN_MC!H56="","*",FN_MC!H56)</f>
        <v>TCS2</v>
      </c>
      <c r="J53" s="119" t="str">
        <f>IF(FN_MC!I56="","*",FN_MC!I56)</f>
        <v>TCS2</v>
      </c>
      <c r="K53" s="119" t="str">
        <f>IF(FN_MC!M56="","*",FN_MC!M56)</f>
        <v>TVI-TJA</v>
      </c>
      <c r="L53" s="119">
        <f>IF(FN_MC!N56="","*",FN_MC!N56)</f>
        <v>239251</v>
      </c>
      <c r="M53" s="120">
        <f>IF(FN_MC!J56="","*",FN_MC!J56)</f>
        <v>74</v>
      </c>
      <c r="N53" s="120">
        <f>IF(FN_MC!K56="","*",FN_MC!K56)</f>
        <v>250</v>
      </c>
      <c r="O53" s="120">
        <f>IF(FN_MC!L56="","*",FN_MC!L56)</f>
        <v>227</v>
      </c>
      <c r="P53" s="120"/>
      <c r="Q53" s="137">
        <f>IF(FN_MC!O56="","*",FN_MC!O56)</f>
        <v>0.35416666666666669</v>
      </c>
      <c r="R53" s="137">
        <f>IF(FN_MC!P56="","*",FN_MC!P56)</f>
        <v>8.3333333333333329E-2</v>
      </c>
      <c r="S53" s="119" t="str">
        <f>IF(FN_MC!Q56="","*",CONCATENATE(FN_MC!Q56," ",FN_MC!R56))</f>
        <v>200 Nº DE PEÇAS</v>
      </c>
      <c r="T53" s="119" t="str">
        <f>IF(FN_MC!V56="","*",FN_MC!V56)</f>
        <v>Herbert</v>
      </c>
      <c r="U53" s="119" t="str">
        <f>IF(FN_MC!W56="","*",FN_MC!W56)</f>
        <v xml:space="preserve">Recolhimento de dormentes </v>
      </c>
      <c r="V53" s="121" t="str">
        <f ca="1">_xlfn.XLOOKUP(G53&amp;$V$2,BS_CONTROLE[CHAVE],BS_CONTROLE[Quantidade_11],"-")</f>
        <v>-</v>
      </c>
      <c r="W53" s="121" t="str">
        <f ca="1">_xlfn.XLOOKUP(G53&amp;$W$2,BS_CONTROLE[CHAVE],BS_CONTROLE[Quantidade_11],"-")</f>
        <v>-</v>
      </c>
      <c r="X53" s="121">
        <f ca="1">_xlfn.XLOOKUP(G53&amp;$X$2,BS_CONTROLE[CHAVE],BS_CONTROLE[Quantidade_11],"-")</f>
        <v>200</v>
      </c>
    </row>
    <row r="54" spans="1:24" s="122" customFormat="1" hidden="1">
      <c r="A54" s="118" t="str">
        <f>IF(FN_MC!Y57="","*",FN_MC!Y57)</f>
        <v>OPORTUNIDADE</v>
      </c>
      <c r="B54" s="118" t="str">
        <f>IF(FN_MC!X57="","*",FN_MC!X57)</f>
        <v>Oportunidade</v>
      </c>
      <c r="C54" s="118" t="str">
        <f>IF(FN_MC!Z57="","*",FN_MC!Z57)</f>
        <v>P2</v>
      </c>
      <c r="D54" s="119" t="str">
        <f>IF(FN_MC!S57="","*",FN_MC!S57)</f>
        <v>FERRONORTE</v>
      </c>
      <c r="E54" s="119" t="str">
        <f>IF(FN_MC!T57="","*",FN_MC!T57)</f>
        <v>TMI-TCS</v>
      </c>
      <c r="F54" s="119">
        <f>IF(FN_MC!B57="","*",FN_MC!B57)</f>
        <v>45934</v>
      </c>
      <c r="G54" s="119" t="str">
        <f>IF(FN_MC!D57="","*",FN_MC!D57)</f>
        <v>V88</v>
      </c>
      <c r="H54" s="119" t="str">
        <f>IF(FN_MC!F57="","*",FN_MC!F57)</f>
        <v>MECANIZAÇÃO - SOCADORA</v>
      </c>
      <c r="I54" s="119" t="str">
        <f>IF(FN_MC!H57="","*",FN_MC!H57)</f>
        <v>TVI2</v>
      </c>
      <c r="J54" s="119" t="str">
        <f>IF(FN_MC!I57="","*",FN_MC!I57)</f>
        <v>TVI2</v>
      </c>
      <c r="K54" s="119" t="str">
        <f>IF(FN_MC!M57="","*",FN_MC!M57)</f>
        <v>TID-TVI</v>
      </c>
      <c r="L54" s="119" t="str">
        <f>IF(FN_MC!N57="","*",FN_MC!N57)</f>
        <v>TID-TVI</v>
      </c>
      <c r="M54" s="120">
        <f>IF(FN_MC!J57="","*",FN_MC!J57)</f>
        <v>74</v>
      </c>
      <c r="N54" s="120">
        <f>IF(FN_MC!K57="","*",FN_MC!K57)</f>
        <v>207.6</v>
      </c>
      <c r="O54" s="120">
        <f>IF(FN_MC!L57="","*",FN_MC!L57)</f>
        <v>190</v>
      </c>
      <c r="P54" s="120"/>
      <c r="Q54" s="137">
        <f>IF(FN_MC!O57="","*",FN_MC!O57)</f>
        <v>0.54166666666666663</v>
      </c>
      <c r="R54" s="137">
        <f>IF(FN_MC!P57="","*",FN_MC!P57)</f>
        <v>0.125</v>
      </c>
      <c r="S54" s="119" t="str">
        <f>IF(FN_MC!Q57="","*",CONCATENATE(FN_MC!Q57," ",FN_MC!R57))</f>
        <v>1530 M</v>
      </c>
      <c r="T54" s="119" t="str">
        <f>IF(FN_MC!V57="","*",FN_MC!V57)</f>
        <v>Antonioni</v>
      </c>
      <c r="U54" s="119" t="str">
        <f>IF(FN_MC!W57="","*",FN_MC!W57)</f>
        <v>Socaria mecanizada</v>
      </c>
      <c r="V54" s="121">
        <f ca="1">_xlfn.XLOOKUP(G54&amp;$V$2,BS_CONTROLE[CHAVE],BS_CONTROLE[Quantidade_11],"-")</f>
        <v>1</v>
      </c>
      <c r="W54" s="121">
        <f ca="1">_xlfn.XLOOKUP(G54&amp;$W$2,BS_CONTROLE[CHAVE],BS_CONTROLE[Quantidade_11],"-")</f>
        <v>0</v>
      </c>
      <c r="X54" s="121">
        <f ca="1">_xlfn.XLOOKUP(G54&amp;$X$2,BS_CONTROLE[CHAVE],BS_CONTROLE[Quantidade_11],"-")</f>
        <v>1128</v>
      </c>
    </row>
    <row r="55" spans="1:24" s="122" customFormat="1" hidden="1">
      <c r="A55" s="118" t="str">
        <f>IF(FN_MC!Y58="","*",FN_MC!Y58)</f>
        <v>OPORTUNIDADE</v>
      </c>
      <c r="B55" s="118" t="str">
        <f>IF(FN_MC!X58="","*",FN_MC!X58)</f>
        <v>Oportunidade</v>
      </c>
      <c r="C55" s="118" t="str">
        <f>IF(FN_MC!Z58="","*",FN_MC!Z58)</f>
        <v>P0</v>
      </c>
      <c r="D55" s="119" t="str">
        <f>IF(FN_MC!S58="","*",FN_MC!S58)</f>
        <v>FERRONORTE</v>
      </c>
      <c r="E55" s="119" t="str">
        <f>IF(FN_MC!T58="","*",FN_MC!T58)</f>
        <v>TMI-TCS</v>
      </c>
      <c r="F55" s="119">
        <f>IF(FN_MC!B58="","*",FN_MC!B58)</f>
        <v>45934</v>
      </c>
      <c r="G55" s="119" t="str">
        <f>IF(FN_MC!D58="","*",FN_MC!D58)</f>
        <v>ELSON (TF-526)</v>
      </c>
      <c r="H55" s="119" t="str">
        <f>IF(FN_MC!F58="","*",FN_MC!F58)</f>
        <v>PDM - SOLDA</v>
      </c>
      <c r="I55" s="119" t="str">
        <f>IF(FN_MC!H58="","*",FN_MC!H58)</f>
        <v>K97TIN</v>
      </c>
      <c r="J55" s="119" t="str">
        <f>IF(FN_MC!I58="","*",FN_MC!I58)</f>
        <v>-</v>
      </c>
      <c r="K55" s="119" t="str">
        <f>IF(FN_MC!M58="","*",FN_MC!M58)</f>
        <v>TSP-TIN</v>
      </c>
      <c r="L55" s="119" t="str">
        <f>IF(FN_MC!N58="","*",FN_MC!N58)</f>
        <v>K97TIN</v>
      </c>
      <c r="M55" s="120">
        <f>IF(FN_MC!J58="","*",FN_MC!J58)</f>
        <v>74</v>
      </c>
      <c r="N55" s="120">
        <f>IF(FN_MC!K58="","*",FN_MC!K58)</f>
        <v>103</v>
      </c>
      <c r="O55" s="120" t="str">
        <f>IF(FN_MC!L58="","*",FN_MC!L58)</f>
        <v>-</v>
      </c>
      <c r="P55" s="120"/>
      <c r="Q55" s="137">
        <f>IF(FN_MC!O58="","*",FN_MC!O58)</f>
        <v>0.375</v>
      </c>
      <c r="R55" s="137">
        <f>IF(FN_MC!P58="","*",FN_MC!P58)</f>
        <v>0.16666666666666666</v>
      </c>
      <c r="S55" s="119" t="str">
        <f>IF(FN_MC!Q58="","*",CONCATENATE(FN_MC!Q58," ",FN_MC!R58))</f>
        <v>4 Nº DE SOLDA</v>
      </c>
      <c r="T55" s="119" t="str">
        <f>IF(FN_MC!V58="","*",FN_MC!V58)</f>
        <v>Elson</v>
      </c>
      <c r="U55" s="119" t="str">
        <f>IF(FN_MC!W58="","*",FN_MC!W58)</f>
        <v xml:space="preserve">Execução de soldas - Depende de temperatura </v>
      </c>
      <c r="V55" s="121" t="str">
        <f ca="1">_xlfn.XLOOKUP(G55&amp;$V$2,BS_CONTROLE[CHAVE],BS_CONTROLE[Quantidade_11],"-")</f>
        <v>-</v>
      </c>
      <c r="W55" s="121" t="str">
        <f ca="1">_xlfn.XLOOKUP(G55&amp;$W$2,BS_CONTROLE[CHAVE],BS_CONTROLE[Quantidade_11],"-")</f>
        <v>-</v>
      </c>
      <c r="X55" s="121">
        <f ca="1">_xlfn.XLOOKUP(G55&amp;$X$2,BS_CONTROLE[CHAVE],BS_CONTROLE[Quantidade_11],"-")</f>
        <v>4</v>
      </c>
    </row>
    <row r="56" spans="1:24" s="122" customFormat="1" hidden="1">
      <c r="A56" s="118" t="str">
        <f>IF(FN_MC!Y59="","*",FN_MC!Y59)</f>
        <v>OPORTUNIDADE</v>
      </c>
      <c r="B56" s="118" t="str">
        <f>IF(FN_MC!X59="","*",FN_MC!X59)</f>
        <v>Oportunidade</v>
      </c>
      <c r="C56" s="118" t="str">
        <f>IF(FN_MC!Z59="","*",FN_MC!Z59)</f>
        <v>P0</v>
      </c>
      <c r="D56" s="119" t="str">
        <f>IF(FN_MC!S59="","*",FN_MC!S59)</f>
        <v>FERRONORTE</v>
      </c>
      <c r="E56" s="119" t="str">
        <f>IF(FN_MC!T59="","*",FN_MC!T59)</f>
        <v>TMI-TCS</v>
      </c>
      <c r="F56" s="119">
        <f>IF(FN_MC!B59="","*",FN_MC!B59)</f>
        <v>45934</v>
      </c>
      <c r="G56" s="119" t="str">
        <f>IF(FN_MC!D59="","*",FN_MC!D59)</f>
        <v>FRANCENILDO (TF-513)</v>
      </c>
      <c r="H56" s="119" t="str">
        <f>IF(FN_MC!F59="","*",FN_MC!F59)</f>
        <v>PDM - SUBSTITUIÇÃO - TRILHO</v>
      </c>
      <c r="I56" s="119" t="str">
        <f>IF(FN_MC!H59="","*",FN_MC!H59)</f>
        <v>-</v>
      </c>
      <c r="J56" s="119" t="str">
        <f>IF(FN_MC!I59="","*",FN_MC!I59)</f>
        <v>-</v>
      </c>
      <c r="K56" s="119" t="str">
        <f>IF(FN_MC!M59="","*",FN_MC!M59)</f>
        <v>TSP-TIN</v>
      </c>
      <c r="L56" s="119" t="str">
        <f>IF(FN_MC!N59="","*",FN_MC!N59)</f>
        <v>K97TIN</v>
      </c>
      <c r="M56" s="120">
        <f>IF(FN_MC!J59="","*",FN_MC!J59)</f>
        <v>74</v>
      </c>
      <c r="N56" s="120">
        <f>IF(FN_MC!K59="","*",FN_MC!K59)</f>
        <v>103</v>
      </c>
      <c r="O56" s="120" t="str">
        <f>IF(FN_MC!L59="","*",FN_MC!L59)</f>
        <v>-</v>
      </c>
      <c r="P56" s="120"/>
      <c r="Q56" s="137">
        <f>IF(FN_MC!O59="","*",FN_MC!O59)</f>
        <v>0.375</v>
      </c>
      <c r="R56" s="137">
        <f>IF(FN_MC!P59="","*",FN_MC!P59)</f>
        <v>0.16666666666666666</v>
      </c>
      <c r="S56" s="119" t="str">
        <f>IF(FN_MC!Q59="","*",CONCATENATE(FN_MC!Q59," ",FN_MC!R59))</f>
        <v>636 M</v>
      </c>
      <c r="T56" s="119" t="str">
        <f>IF(FN_MC!V59="","*",FN_MC!V59)</f>
        <v>Herbert</v>
      </c>
      <c r="U56" s="119" t="str">
        <f>IF(FN_MC!W59="","*",FN_MC!W59)</f>
        <v>Substituição de trilho</v>
      </c>
      <c r="V56" s="121" t="str">
        <f ca="1">_xlfn.XLOOKUP(G56&amp;$V$2,BS_CONTROLE[CHAVE],BS_CONTROLE[Quantidade_11],"-")</f>
        <v>-</v>
      </c>
      <c r="W56" s="121" t="str">
        <f ca="1">_xlfn.XLOOKUP(G56&amp;$W$2,BS_CONTROLE[CHAVE],BS_CONTROLE[Quantidade_11],"-")</f>
        <v>-</v>
      </c>
      <c r="X56" s="121">
        <f ca="1">_xlfn.XLOOKUP(G56&amp;$X$2,BS_CONTROLE[CHAVE],BS_CONTROLE[Quantidade_11],"-")</f>
        <v>672</v>
      </c>
    </row>
    <row r="57" spans="1:24" s="122" customFormat="1" hidden="1">
      <c r="A57" s="118" t="str">
        <f>IF(FN_MC!Y60="","*",FN_MC!Y60)</f>
        <v>OPORTUNIDADE</v>
      </c>
      <c r="B57" s="118" t="str">
        <f>IF(FN_MC!X60="","*",FN_MC!X60)</f>
        <v>Oportunidade</v>
      </c>
      <c r="C57" s="118" t="str">
        <f>IF(FN_MC!Z60="","*",FN_MC!Z60)</f>
        <v>P1</v>
      </c>
      <c r="D57" s="119" t="str">
        <f>IF(FN_MC!S60="","*",FN_MC!S60)</f>
        <v>MALHA CENTRAL</v>
      </c>
      <c r="E57" s="119" t="str">
        <f>IF(FN_MC!T60="","*",FN_MC!T60)</f>
        <v>PRV-POV</v>
      </c>
      <c r="F57" s="119">
        <f>IF(FN_MC!B60="","*",FN_MC!B60)</f>
        <v>45934</v>
      </c>
      <c r="G57" s="119" t="str">
        <f>IF(FN_MC!D60="","*",FN_MC!D60)</f>
        <v>LEÔNCIO (TF-526)</v>
      </c>
      <c r="H57" s="119" t="str">
        <f>IF(FN_MC!F60="","*",FN_MC!F60)</f>
        <v>PDM - SOLDA</v>
      </c>
      <c r="I57" s="119" t="str">
        <f>IF(FN_MC!H60="","*",FN_MC!H60)</f>
        <v>PUD1</v>
      </c>
      <c r="J57" s="119" t="str">
        <f>IF(FN_MC!I60="","*",FN_MC!I60)</f>
        <v>-</v>
      </c>
      <c r="K57" s="119" t="str">
        <f>IF(FN_MC!M60="","*",FN_MC!M60)</f>
        <v>K96-PUD</v>
      </c>
      <c r="L57" s="119" t="str">
        <f>IF(FN_MC!N60="","*",FN_MC!N60)</f>
        <v>K96PUD</v>
      </c>
      <c r="M57" s="120">
        <f>IF(FN_MC!J60="","*",FN_MC!J60)</f>
        <v>103</v>
      </c>
      <c r="N57" s="120">
        <f>IF(FN_MC!K60="","*",FN_MC!K60)</f>
        <v>2085</v>
      </c>
      <c r="O57" s="120" t="str">
        <f>IF(FN_MC!L60="","*",FN_MC!L60)</f>
        <v>-</v>
      </c>
      <c r="P57" s="120"/>
      <c r="Q57" s="137">
        <f>IF(FN_MC!O60="","*",FN_MC!O60)</f>
        <v>0.375</v>
      </c>
      <c r="R57" s="137">
        <f>IF(FN_MC!P60="","*",FN_MC!P60)</f>
        <v>0.125</v>
      </c>
      <c r="S57" s="119" t="str">
        <f>IF(FN_MC!Q60="","*",CONCATENATE(FN_MC!Q60," ",FN_MC!R60))</f>
        <v>2 Nº DE SOLDA</v>
      </c>
      <c r="T57" s="119" t="str">
        <f>IF(FN_MC!V60="","*",FN_MC!V60)</f>
        <v>Francisco</v>
      </c>
      <c r="U57" s="119" t="str">
        <f>IF(FN_MC!W60="","*",FN_MC!W60)</f>
        <v xml:space="preserve">Solda depende de temperatura </v>
      </c>
      <c r="V57" s="121" t="str">
        <f ca="1">_xlfn.XLOOKUP(G57&amp;$V$2,BS_CONTROLE[CHAVE],BS_CONTROLE[Quantidade_11],"-")</f>
        <v>-</v>
      </c>
      <c r="W57" s="121" t="str">
        <f ca="1">_xlfn.XLOOKUP(G57&amp;$W$2,BS_CONTROLE[CHAVE],BS_CONTROLE[Quantidade_11],"-")</f>
        <v>-</v>
      </c>
      <c r="X57" s="121">
        <f ca="1">_xlfn.XLOOKUP(G57&amp;$X$2,BS_CONTROLE[CHAVE],BS_CONTROLE[Quantidade_11],"-")</f>
        <v>2</v>
      </c>
    </row>
    <row r="58" spans="1:24" s="122" customFormat="1" hidden="1">
      <c r="A58" s="118" t="str">
        <f>IF(FN_MC!Y61="","*",FN_MC!Y61)</f>
        <v>*</v>
      </c>
      <c r="B58" s="118" t="str">
        <f>IF(FN_MC!X61="","*",FN_MC!X61)</f>
        <v>*</v>
      </c>
      <c r="C58" s="118" t="str">
        <f>IF(FN_MC!Z61="","*",FN_MC!Z61)</f>
        <v>*</v>
      </c>
      <c r="D58" s="119" t="str">
        <f>IF(FN_MC!S61="","*",FN_MC!S61)</f>
        <v>-</v>
      </c>
      <c r="E58" s="119" t="str">
        <f>IF(FN_MC!T61="","*",FN_MC!T61)</f>
        <v>-</v>
      </c>
      <c r="F58" s="119" t="str">
        <f>IF(FN_MC!B61="","*",FN_MC!B61)</f>
        <v>*</v>
      </c>
      <c r="G58" s="119" t="str">
        <f>IF(FN_MC!D61="","*",FN_MC!D61)</f>
        <v>*</v>
      </c>
      <c r="H58" s="119" t="str">
        <f>IF(FN_MC!F61="","*",FN_MC!F61)</f>
        <v>*</v>
      </c>
      <c r="I58" s="119" t="str">
        <f>IF(FN_MC!H61="","*",FN_MC!H61)</f>
        <v>*</v>
      </c>
      <c r="J58" s="119" t="str">
        <f>IF(FN_MC!I61="","*",FN_MC!I61)</f>
        <v>*</v>
      </c>
      <c r="K58" s="119" t="str">
        <f>IF(FN_MC!M61="","*",FN_MC!M61)</f>
        <v>-</v>
      </c>
      <c r="L58" s="119" t="str">
        <f>IF(FN_MC!N61="","*",FN_MC!N61)</f>
        <v>-</v>
      </c>
      <c r="M58" s="120" t="str">
        <f>IF(FN_MC!J61="","*",FN_MC!J61)</f>
        <v>*</v>
      </c>
      <c r="N58" s="120" t="str">
        <f>IF(FN_MC!K61="","*",FN_MC!K61)</f>
        <v>*</v>
      </c>
      <c r="O58" s="120" t="str">
        <f>IF(FN_MC!L61="","*",FN_MC!L61)</f>
        <v>*</v>
      </c>
      <c r="P58" s="120"/>
      <c r="Q58" s="137" t="str">
        <f>IF(FN_MC!O61="","*",FN_MC!O61)</f>
        <v>*</v>
      </c>
      <c r="R58" s="137" t="str">
        <f>IF(FN_MC!P61="","*",FN_MC!P61)</f>
        <v>*</v>
      </c>
      <c r="S58" s="119" t="str">
        <f>IF(FN_MC!Q61="","*",CONCATENATE(FN_MC!Q61," ",FN_MC!R61))</f>
        <v>*</v>
      </c>
      <c r="T58" s="119" t="str">
        <f>IF(FN_MC!V61="","*",FN_MC!V61)</f>
        <v>*</v>
      </c>
      <c r="U58" s="119" t="str">
        <f>IF(FN_MC!W61="","*",FN_MC!W61)</f>
        <v>*</v>
      </c>
      <c r="V58" s="121" t="str">
        <f ca="1">_xlfn.XLOOKUP(G58&amp;$V$2,BS_CONTROLE[CHAVE],BS_CONTROLE[Quantidade_11],"-")</f>
        <v>-</v>
      </c>
      <c r="W58" s="121" t="str">
        <f ca="1">_xlfn.XLOOKUP(G58&amp;$W$2,BS_CONTROLE[CHAVE],BS_CONTROLE[Quantidade_11],"-")</f>
        <v>-</v>
      </c>
      <c r="X58" s="121" t="str">
        <f ca="1">_xlfn.XLOOKUP(G58&amp;$X$2,BS_CONTROLE[CHAVE],BS_CONTROLE[Quantidade_11],"-")</f>
        <v>-</v>
      </c>
    </row>
    <row r="59" spans="1:24" s="122" customFormat="1" hidden="1">
      <c r="A59" s="118" t="str">
        <f>IF(FN_MC!Y62="","*",FN_MC!Y62)</f>
        <v>*</v>
      </c>
      <c r="B59" s="118" t="str">
        <f>IF(FN_MC!X62="","*",FN_MC!X62)</f>
        <v>*</v>
      </c>
      <c r="C59" s="118" t="str">
        <f>IF(FN_MC!Z62="","*",FN_MC!Z62)</f>
        <v>*</v>
      </c>
      <c r="D59" s="119" t="str">
        <f>IF(FN_MC!S62="","*",FN_MC!S62)</f>
        <v>-</v>
      </c>
      <c r="E59" s="119" t="str">
        <f>IF(FN_MC!T62="","*",FN_MC!T62)</f>
        <v>-</v>
      </c>
      <c r="F59" s="119" t="str">
        <f>IF(FN_MC!B62="","*",FN_MC!B62)</f>
        <v>*</v>
      </c>
      <c r="G59" s="119" t="str">
        <f>IF(FN_MC!D62="","*",FN_MC!D62)</f>
        <v>*</v>
      </c>
      <c r="H59" s="119" t="str">
        <f>IF(FN_MC!F62="","*",FN_MC!F62)</f>
        <v>*</v>
      </c>
      <c r="I59" s="119" t="str">
        <f>IF(FN_MC!H62="","*",FN_MC!H62)</f>
        <v>*</v>
      </c>
      <c r="J59" s="119" t="str">
        <f>IF(FN_MC!I62="","*",FN_MC!I62)</f>
        <v>*</v>
      </c>
      <c r="K59" s="119" t="str">
        <f>IF(FN_MC!M62="","*",FN_MC!M62)</f>
        <v>-</v>
      </c>
      <c r="L59" s="119" t="str">
        <f>IF(FN_MC!N62="","*",FN_MC!N62)</f>
        <v>-</v>
      </c>
      <c r="M59" s="120" t="str">
        <f>IF(FN_MC!J62="","*",FN_MC!J62)</f>
        <v>*</v>
      </c>
      <c r="N59" s="120" t="str">
        <f>IF(FN_MC!K62="","*",FN_MC!K62)</f>
        <v>*</v>
      </c>
      <c r="O59" s="120" t="str">
        <f>IF(FN_MC!L62="","*",FN_MC!L62)</f>
        <v>*</v>
      </c>
      <c r="P59" s="120"/>
      <c r="Q59" s="137" t="str">
        <f>IF(FN_MC!O62="","*",FN_MC!O62)</f>
        <v>*</v>
      </c>
      <c r="R59" s="137" t="str">
        <f>IF(FN_MC!P62="","*",FN_MC!P62)</f>
        <v>*</v>
      </c>
      <c r="S59" s="119" t="str">
        <f>IF(FN_MC!Q62="","*",CONCATENATE(FN_MC!Q62," ",FN_MC!R62))</f>
        <v>*</v>
      </c>
      <c r="T59" s="119" t="str">
        <f>IF(FN_MC!V62="","*",FN_MC!V62)</f>
        <v>*</v>
      </c>
      <c r="U59" s="119" t="str">
        <f>IF(FN_MC!W62="","*",FN_MC!W62)</f>
        <v>*</v>
      </c>
      <c r="V59" s="121" t="str">
        <f ca="1">_xlfn.XLOOKUP(G59&amp;$V$2,BS_CONTROLE[CHAVE],BS_CONTROLE[Quantidade_11],"-")</f>
        <v>-</v>
      </c>
      <c r="W59" s="121" t="str">
        <f ca="1">_xlfn.XLOOKUP(G59&amp;$W$2,BS_CONTROLE[CHAVE],BS_CONTROLE[Quantidade_11],"-")</f>
        <v>-</v>
      </c>
      <c r="X59" s="121" t="str">
        <f ca="1">_xlfn.XLOOKUP(G59&amp;$X$2,BS_CONTROLE[CHAVE],BS_CONTROLE[Quantidade_11],"-")</f>
        <v>-</v>
      </c>
    </row>
    <row r="60" spans="1:24" s="122" customFormat="1" hidden="1">
      <c r="A60" s="118" t="str">
        <f>IF(FN_MC!Y63="","*",FN_MC!Y63)</f>
        <v>*</v>
      </c>
      <c r="B60" s="118" t="str">
        <f>IF(FN_MC!X63="","*",FN_MC!X63)</f>
        <v>Oportunidade</v>
      </c>
      <c r="C60" s="118" t="str">
        <f>IF(FN_MC!Z63="","*",FN_MC!Z63)</f>
        <v>P5</v>
      </c>
      <c r="D60" s="119" t="str">
        <f>IF(FN_MC!S63="","*",FN_MC!S63)</f>
        <v>FERRONORTE</v>
      </c>
      <c r="E60" s="119" t="str">
        <f>IF(FN_MC!T63="","*",FN_MC!T63)</f>
        <v>TGR-TRO</v>
      </c>
      <c r="F60" s="119">
        <f>IF(FN_MC!B63="","*",FN_MC!B63)</f>
        <v>45936</v>
      </c>
      <c r="G60" s="119" t="str">
        <f>IF(FN_MC!D63="","*",FN_MC!D63)</f>
        <v>A80</v>
      </c>
      <c r="H60" s="119" t="str">
        <f>IF(FN_MC!F63="","*",FN_MC!F63)</f>
        <v>INSPEÇÃO AUTO DE LINHA</v>
      </c>
      <c r="I60" s="119" t="str">
        <f>IF(FN_MC!H63="","*",FN_MC!H63)</f>
        <v xml:space="preserve">TIQ </v>
      </c>
      <c r="J60" s="119" t="str">
        <f>IF(FN_MC!I63="","*",FN_MC!I63)</f>
        <v>TRO</v>
      </c>
      <c r="K60" s="119" t="str">
        <f>IF(FN_MC!M63="","*",FN_MC!M63)</f>
        <v>TIQ-TRO</v>
      </c>
      <c r="L60" s="119" t="str">
        <f>IF(FN_MC!N63="","*",FN_MC!N63)</f>
        <v>TQTRO</v>
      </c>
      <c r="M60" s="120">
        <f>IF(FN_MC!J63="","*",FN_MC!J63)</f>
        <v>98</v>
      </c>
      <c r="N60" s="120">
        <f>IF(FN_MC!K63="","*",FN_MC!K63)</f>
        <v>615</v>
      </c>
      <c r="O60" s="120">
        <f>IF(FN_MC!L63="","*",FN_MC!L63)</f>
        <v>754</v>
      </c>
      <c r="P60" s="120"/>
      <c r="Q60" s="137">
        <f>IF(FN_MC!O63="","*",FN_MC!O63)</f>
        <v>0.375</v>
      </c>
      <c r="R60" s="137">
        <f>IF(FN_MC!P63="","*",FN_MC!P63)</f>
        <v>4.1666666666666664E-2</v>
      </c>
      <c r="S60" s="119" t="str">
        <f>IF(FN_MC!Q63="","*",CONCATENATE(FN_MC!Q63," ",FN_MC!R63))</f>
        <v>1 BINÁRIO</v>
      </c>
      <c r="T60" s="119" t="str">
        <f>IF(FN_MC!V63="","*",FN_MC!V63)</f>
        <v>Carlos</v>
      </c>
      <c r="U60" s="119" t="str">
        <f>IF(FN_MC!W63="","*",FN_MC!W63)</f>
        <v>Inspeção de certificação</v>
      </c>
      <c r="V60" s="121" t="str">
        <f ca="1">_xlfn.XLOOKUP(G60&amp;$V$2,BS_CONTROLE[CHAVE],BS_CONTROLE[Quantidade_11],"-")</f>
        <v>-</v>
      </c>
      <c r="W60" s="121" t="str">
        <f ca="1">_xlfn.XLOOKUP(G60&amp;$W$2,BS_CONTROLE[CHAVE],BS_CONTROLE[Quantidade_11],"-")</f>
        <v>-</v>
      </c>
      <c r="X60" s="121" t="str">
        <f ca="1">_xlfn.XLOOKUP(G60&amp;$X$2,BS_CONTROLE[CHAVE],BS_CONTROLE[Quantidade_11],"-")</f>
        <v>-</v>
      </c>
    </row>
    <row r="61" spans="1:24" s="122" customFormat="1" hidden="1">
      <c r="A61" s="118" t="str">
        <f>IF(FN_MC!Y64="","*",FN_MC!Y64)</f>
        <v>*</v>
      </c>
      <c r="B61" s="118" t="str">
        <f>IF(FN_MC!X64="","*",FN_MC!X64)</f>
        <v>Oportunidade</v>
      </c>
      <c r="C61" s="118" t="str">
        <f>IF(FN_MC!Z64="","*",FN_MC!Z64)</f>
        <v>P2</v>
      </c>
      <c r="D61" s="119" t="str">
        <f>IF(FN_MC!S64="","*",FN_MC!S64)</f>
        <v>FERRONORTE</v>
      </c>
      <c r="E61" s="119" t="str">
        <f>IF(FN_MC!T64="","*",FN_MC!T64)</f>
        <v>TGR-TRO</v>
      </c>
      <c r="F61" s="119">
        <f>IF(FN_MC!B64="","*",FN_MC!B64)</f>
        <v>45935</v>
      </c>
      <c r="G61" s="119" t="str">
        <f>IF(FN_MC!D64="","*",FN_MC!D64)</f>
        <v>E14</v>
      </c>
      <c r="H61" s="119" t="str">
        <f>IF(FN_MC!F64="","*",FN_MC!F64)</f>
        <v>MECANIZAÇÃO - ESMERILHADORA</v>
      </c>
      <c r="I61" s="119" t="str">
        <f>IF(FN_MC!H64="","*",FN_MC!H64)</f>
        <v>TIQ2</v>
      </c>
      <c r="J61" s="119" t="str">
        <f>IF(FN_MC!I64="","*",FN_MC!I64)</f>
        <v>TIQ2</v>
      </c>
      <c r="K61" s="119" t="str">
        <f>IF(FN_MC!M64="","*",FN_MC!M64)</f>
        <v>TEP-TIQ</v>
      </c>
      <c r="L61" s="119" t="str">
        <f>IF(FN_MC!N64="","*",FN_MC!N64)</f>
        <v>TEPTIQ</v>
      </c>
      <c r="M61" s="120">
        <f>IF(FN_MC!J64="","*",FN_MC!J64)</f>
        <v>98</v>
      </c>
      <c r="N61" s="120">
        <f>IF(FN_MC!K64="","*",FN_MC!K64)</f>
        <v>615</v>
      </c>
      <c r="O61" s="120" t="str">
        <f>IF(FN_MC!L64="","*",FN_MC!L64)</f>
        <v>-</v>
      </c>
      <c r="P61" s="120"/>
      <c r="Q61" s="137">
        <f>IF(FN_MC!O64="","*",FN_MC!O64)</f>
        <v>0.875</v>
      </c>
      <c r="R61" s="137">
        <f>IF(FN_MC!P64="","*",FN_MC!P64)</f>
        <v>4.1666666666666664E-2</v>
      </c>
      <c r="S61" s="119" t="str">
        <f>IF(FN_MC!Q64="","*",CONCATENATE(FN_MC!Q64," ",FN_MC!R64))</f>
        <v>20000 M</v>
      </c>
      <c r="T61" s="119" t="str">
        <f>IF(FN_MC!V64="","*",FN_MC!V64)</f>
        <v>Fernanda</v>
      </c>
      <c r="U61" s="119" t="str">
        <f>IF(FN_MC!W64="","*",FN_MC!W64)</f>
        <v>Se desloca de TIQ ate TEP, esmerilha à 16 km/h de TEP até TIQ (Considerando encerrar na L3 da VIA1)</v>
      </c>
      <c r="V61" s="121">
        <f ca="1">_xlfn.XLOOKUP(G61&amp;$V$2,BS_CONTROLE[CHAVE],BS_CONTROLE[Quantidade_11],"-")</f>
        <v>28220</v>
      </c>
      <c r="W61" s="121">
        <f ca="1">_xlfn.XLOOKUP(G61&amp;$W$2,BS_CONTROLE[CHAVE],BS_CONTROLE[Quantidade_11],"-")</f>
        <v>0</v>
      </c>
      <c r="X61" s="121">
        <f ca="1">_xlfn.XLOOKUP(G61&amp;$X$2,BS_CONTROLE[CHAVE],BS_CONTROLE[Quantidade_11],"-")</f>
        <v>54610</v>
      </c>
    </row>
    <row r="62" spans="1:24" s="122" customFormat="1" hidden="1">
      <c r="A62" s="118" t="str">
        <f>IF(FN_MC!Y65="","*",FN_MC!Y65)</f>
        <v>*</v>
      </c>
      <c r="B62" s="118" t="str">
        <f>IF(FN_MC!X65="","*",FN_MC!X65)</f>
        <v>Oportunidade</v>
      </c>
      <c r="C62" s="118" t="str">
        <f>IF(FN_MC!Z65="","*",FN_MC!Z65)</f>
        <v>P2</v>
      </c>
      <c r="D62" s="119" t="str">
        <f>IF(FN_MC!S65="","*",FN_MC!S65)</f>
        <v>FERRONORTE</v>
      </c>
      <c r="E62" s="119" t="str">
        <f>IF(FN_MC!T65="","*",FN_MC!T65)</f>
        <v>TCS-TGR</v>
      </c>
      <c r="F62" s="119">
        <f>IF(FN_MC!B65="","*",FN_MC!B65)</f>
        <v>45935</v>
      </c>
      <c r="G62" s="119" t="str">
        <f>IF(FN_MC!D65="","*",FN_MC!D65)</f>
        <v>V80</v>
      </c>
      <c r="H62" s="119" t="str">
        <f>IF(FN_MC!F65="","*",FN_MC!F65)</f>
        <v>INSPEÇÃO RIV</v>
      </c>
      <c r="I62" s="119" t="str">
        <f>IF(FN_MC!H65="","*",FN_MC!H65)</f>
        <v>TGR1</v>
      </c>
      <c r="J62" s="119" t="str">
        <f>IF(FN_MC!I65="","*",FN_MC!I65)</f>
        <v>TOM2</v>
      </c>
      <c r="K62" s="119" t="str">
        <f>IF(FN_MC!M65="","*",FN_MC!M65)</f>
        <v>TGR-TOM</v>
      </c>
      <c r="L62" s="119" t="str">
        <f>IF(FN_MC!N65="","*",FN_MC!N65)</f>
        <v>TGRTOM</v>
      </c>
      <c r="M62" s="120">
        <f>IF(FN_MC!J65="","*",FN_MC!J65)</f>
        <v>74</v>
      </c>
      <c r="N62" s="120">
        <f>IF(FN_MC!K65="","*",FN_MC!K65)</f>
        <v>501</v>
      </c>
      <c r="O62" s="120" t="str">
        <f>IF(FN_MC!L65="","*",FN_MC!L65)</f>
        <v>-</v>
      </c>
      <c r="P62" s="120"/>
      <c r="Q62" s="137">
        <f>IF(FN_MC!O65="","*",FN_MC!O65)</f>
        <v>0.58333333333333337</v>
      </c>
      <c r="R62" s="137">
        <f>IF(FN_MC!P65="","*",FN_MC!P65)</f>
        <v>4.1666666666666664E-2</v>
      </c>
      <c r="S62" s="119" t="str">
        <f>IF(FN_MC!Q65="","*",CONCATENATE(FN_MC!Q65," ",FN_MC!R65))</f>
        <v>1 BINÁRIO</v>
      </c>
      <c r="T62" s="119" t="str">
        <f>IF(FN_MC!V65="","*",FN_MC!V65)</f>
        <v xml:space="preserve">Fernanda </v>
      </c>
      <c r="U62" s="119" t="str">
        <f>IF(FN_MC!W65="","*",FN_MC!W65)</f>
        <v>Inspeção RIV entre 25 e 35 KM</v>
      </c>
      <c r="V62" s="121" t="str">
        <f ca="1">_xlfn.XLOOKUP(G62&amp;$V$2,BS_CONTROLE[CHAVE],BS_CONTROLE[Quantidade_11],"-")</f>
        <v>-</v>
      </c>
      <c r="W62" s="121">
        <f ca="1">_xlfn.XLOOKUP(G62&amp;$W$2,BS_CONTROLE[CHAVE],BS_CONTROLE[Quantidade_11],"-")</f>
        <v>0</v>
      </c>
      <c r="X62" s="121" t="str">
        <f ca="1">_xlfn.XLOOKUP(G62&amp;$X$2,BS_CONTROLE[CHAVE],BS_CONTROLE[Quantidade_11],"-")</f>
        <v>-</v>
      </c>
    </row>
    <row r="63" spans="1:24" s="122" customFormat="1" hidden="1">
      <c r="A63" s="118" t="str">
        <f>IF(FN_MC!Y66="","*",FN_MC!Y66)</f>
        <v>*</v>
      </c>
      <c r="B63" s="118" t="str">
        <f>IF(FN_MC!X66="","*",FN_MC!X66)</f>
        <v>Oportunidade</v>
      </c>
      <c r="C63" s="118" t="str">
        <f>IF(FN_MC!Z66="","*",FN_MC!Z66)</f>
        <v>P0</v>
      </c>
      <c r="D63" s="119" t="str">
        <f>IF(FN_MC!S66="","*",FN_MC!S66)</f>
        <v>FERRONORTE</v>
      </c>
      <c r="E63" s="119" t="str">
        <f>IF(FN_MC!T66="","*",FN_MC!T66)</f>
        <v>TMI-TCS</v>
      </c>
      <c r="F63" s="119">
        <f>IF(FN_MC!B66="","*",FN_MC!B66)</f>
        <v>45935</v>
      </c>
      <c r="G63" s="119" t="str">
        <f>IF(FN_MC!D66="","*",FN_MC!D66)</f>
        <v>V88</v>
      </c>
      <c r="H63" s="119" t="str">
        <f>IF(FN_MC!F66="","*",FN_MC!F66)</f>
        <v>MECANIZAÇÃO - SOCADORA</v>
      </c>
      <c r="I63" s="119" t="str">
        <f>IF(FN_MC!H66="","*",FN_MC!H66)</f>
        <v>TVI2</v>
      </c>
      <c r="J63" s="119" t="str">
        <f>IF(FN_MC!I66="","*",FN_MC!I66)</f>
        <v>TVI2</v>
      </c>
      <c r="K63" s="119" t="str">
        <f>IF(FN_MC!M66="","*",FN_MC!M66)</f>
        <v>TID-TVI</v>
      </c>
      <c r="L63" s="119" t="str">
        <f>IF(FN_MC!N66="","*",FN_MC!N66)</f>
        <v>TID-TVI</v>
      </c>
      <c r="M63" s="120">
        <f>IF(FN_MC!J66="","*",FN_MC!J66)</f>
        <v>74</v>
      </c>
      <c r="N63" s="120">
        <f>IF(FN_MC!K66="","*",FN_MC!K66)</f>
        <v>207.6</v>
      </c>
      <c r="O63" s="120">
        <f>IF(FN_MC!L66="","*",FN_MC!L66)</f>
        <v>190</v>
      </c>
      <c r="P63" s="120"/>
      <c r="Q63" s="137">
        <f>IF(FN_MC!O66="","*",FN_MC!O66)</f>
        <v>0.375</v>
      </c>
      <c r="R63" s="137">
        <f>IF(FN_MC!P66="","*",FN_MC!P66)</f>
        <v>8.3333333333333329E-2</v>
      </c>
      <c r="S63" s="119" t="str">
        <f>IF(FN_MC!Q66="","*",CONCATENATE(FN_MC!Q66," ",FN_MC!R66))</f>
        <v>1020 M</v>
      </c>
      <c r="T63" s="119" t="str">
        <f>IF(FN_MC!V66="","*",FN_MC!V66)</f>
        <v>Antonioni</v>
      </c>
      <c r="U63" s="119" t="str">
        <f>IF(FN_MC!W66="","*",FN_MC!W66)</f>
        <v>Socaria mecanizada</v>
      </c>
      <c r="V63" s="121">
        <f ca="1">_xlfn.XLOOKUP(G63&amp;$V$2,BS_CONTROLE[CHAVE],BS_CONTROLE[Quantidade_11],"-")</f>
        <v>1</v>
      </c>
      <c r="W63" s="121">
        <f ca="1">_xlfn.XLOOKUP(G63&amp;$W$2,BS_CONTROLE[CHAVE],BS_CONTROLE[Quantidade_11],"-")</f>
        <v>0</v>
      </c>
      <c r="X63" s="121">
        <f ca="1">_xlfn.XLOOKUP(G63&amp;$X$2,BS_CONTROLE[CHAVE],BS_CONTROLE[Quantidade_11],"-")</f>
        <v>1128</v>
      </c>
    </row>
    <row r="64" spans="1:24" s="122" customFormat="1" hidden="1">
      <c r="A64" s="118" t="str">
        <f>IF(FN_MC!Y67="","*",FN_MC!Y67)</f>
        <v>*</v>
      </c>
      <c r="B64" s="118" t="str">
        <f>IF(FN_MC!X67="","*",FN_MC!X67)</f>
        <v>Oportunidade</v>
      </c>
      <c r="C64" s="118" t="str">
        <f>IF(FN_MC!Z67="","*",FN_MC!Z67)</f>
        <v>P3</v>
      </c>
      <c r="D64" s="119" t="str">
        <f>IF(FN_MC!S67="","*",FN_MC!S67)</f>
        <v>FERRONORTE</v>
      </c>
      <c r="E64" s="119" t="str">
        <f>IF(FN_MC!T67="","*",FN_MC!T67)</f>
        <v>TGR-TRO</v>
      </c>
      <c r="F64" s="119">
        <f>IF(FN_MC!B67="","*",FN_MC!B67)</f>
        <v>45936</v>
      </c>
      <c r="G64" s="119" t="str">
        <f>IF(FN_MC!D67="","*",FN_MC!D67)</f>
        <v>E14</v>
      </c>
      <c r="H64" s="119" t="str">
        <f>IF(FN_MC!F67="","*",FN_MC!F67)</f>
        <v>MECANIZAÇÃO - ESMERILHADORA</v>
      </c>
      <c r="I64" s="119" t="str">
        <f>IF(FN_MC!H67="","*",FN_MC!H67)</f>
        <v>TIQ2</v>
      </c>
      <c r="J64" s="119" t="str">
        <f>IF(FN_MC!I67="","*",FN_MC!I67)</f>
        <v>TIQ2</v>
      </c>
      <c r="K64" s="119" t="str">
        <f>IF(FN_MC!M67="","*",FN_MC!M67)</f>
        <v>TEP-TIQ</v>
      </c>
      <c r="L64" s="119" t="str">
        <f>IF(FN_MC!N67="","*",FN_MC!N67)</f>
        <v>TEPTIQ</v>
      </c>
      <c r="M64" s="120">
        <f>IF(FN_MC!J67="","*",FN_MC!J67)</f>
        <v>98</v>
      </c>
      <c r="N64" s="120">
        <f>IF(FN_MC!K67="","*",FN_MC!K67)</f>
        <v>615</v>
      </c>
      <c r="O64" s="120" t="str">
        <f>IF(FN_MC!L67="","*",FN_MC!L67)</f>
        <v>-</v>
      </c>
      <c r="P64" s="120"/>
      <c r="Q64" s="137">
        <f>IF(FN_MC!O67="","*",FN_MC!O67)</f>
        <v>0.875</v>
      </c>
      <c r="R64" s="137">
        <f>IF(FN_MC!P67="","*",FN_MC!P67)</f>
        <v>4.1666666666666664E-2</v>
      </c>
      <c r="S64" s="119" t="str">
        <f>IF(FN_MC!Q67="","*",CONCATENATE(FN_MC!Q67," ",FN_MC!R67))</f>
        <v>20000 M</v>
      </c>
      <c r="T64" s="119" t="str">
        <f>IF(FN_MC!V67="","*",FN_MC!V67)</f>
        <v>Fernanda</v>
      </c>
      <c r="U64" s="119" t="str">
        <f>IF(FN_MC!W67="","*",FN_MC!W67)</f>
        <v>Se desloca de TIQ ate TEP, esmerilha à 16 km/h de TEP até TIQ</v>
      </c>
      <c r="V64" s="121">
        <f ca="1">_xlfn.XLOOKUP(G64&amp;$V$2,BS_CONTROLE[CHAVE],BS_CONTROLE[Quantidade_11],"-")</f>
        <v>28220</v>
      </c>
      <c r="W64" s="121">
        <f ca="1">_xlfn.XLOOKUP(G64&amp;$W$2,BS_CONTROLE[CHAVE],BS_CONTROLE[Quantidade_11],"-")</f>
        <v>0</v>
      </c>
      <c r="X64" s="121">
        <f ca="1">_xlfn.XLOOKUP(G64&amp;$X$2,BS_CONTROLE[CHAVE],BS_CONTROLE[Quantidade_11],"-")</f>
        <v>54610</v>
      </c>
    </row>
    <row r="65" spans="1:24" s="122" customFormat="1" hidden="1">
      <c r="A65" s="118" t="str">
        <f>IF(FN_MC!Y68="","*",FN_MC!Y68)</f>
        <v>*</v>
      </c>
      <c r="B65" s="118" t="str">
        <f>IF(FN_MC!X68="","*",FN_MC!X68)</f>
        <v>Oportunidade</v>
      </c>
      <c r="C65" s="118" t="str">
        <f>IF(FN_MC!Z68="","*",FN_MC!Z68)</f>
        <v>P1</v>
      </c>
      <c r="D65" s="119" t="str">
        <f>IF(FN_MC!S68="","*",FN_MC!S68)</f>
        <v>FERRONORTE</v>
      </c>
      <c r="E65" s="119" t="str">
        <f>IF(FN_MC!T68="","*",FN_MC!T68)</f>
        <v>TGR-TRO</v>
      </c>
      <c r="F65" s="119" t="str">
        <f>IF(FN_MC!B68="","*",FN_MC!B68)</f>
        <v>*</v>
      </c>
      <c r="G65" s="119" t="str">
        <f>IF(FN_MC!D68="","*",FN_MC!D68)</f>
        <v>W70</v>
      </c>
      <c r="H65" s="119" t="str">
        <f>IF(FN_MC!F68="","*",FN_MC!F68)</f>
        <v>DESCARGA DE MATERIAL</v>
      </c>
      <c r="I65" s="119" t="str">
        <f>IF(FN_MC!H68="","*",FN_MC!H68)</f>
        <v>TIQ2</v>
      </c>
      <c r="J65" s="119" t="str">
        <f>IF(FN_MC!I68="","*",FN_MC!I68)</f>
        <v>TIQ2</v>
      </c>
      <c r="K65" s="119" t="str">
        <f>IF(FN_MC!M68="","*",FN_MC!M68)</f>
        <v>TIQ</v>
      </c>
      <c r="L65" s="119" t="str">
        <f>IF(FN_MC!N68="","*",FN_MC!N68)</f>
        <v>TIQ1</v>
      </c>
      <c r="M65" s="120">
        <f>IF(FN_MC!J68="","*",FN_MC!J68)</f>
        <v>98</v>
      </c>
      <c r="N65" s="120">
        <f>IF(FN_MC!K68="","*",FN_MC!K68)</f>
        <v>617</v>
      </c>
      <c r="O65" s="120" t="str">
        <f>IF(FN_MC!L68="","*",FN_MC!L68)</f>
        <v>-</v>
      </c>
      <c r="P65" s="120"/>
      <c r="Q65" s="137">
        <f>IF(FN_MC!O68="","*",FN_MC!O68)</f>
        <v>0.45833333333333331</v>
      </c>
      <c r="R65" s="137">
        <f>IF(FN_MC!P68="","*",FN_MC!P68)</f>
        <v>4.1666666666666664E-2</v>
      </c>
      <c r="S65" s="119" t="str">
        <f>IF(FN_MC!Q68="","*",CONCATENATE(FN_MC!Q68," ",FN_MC!R68))</f>
        <v>1 BINÁRIO</v>
      </c>
      <c r="T65" s="119" t="str">
        <f>IF(FN_MC!V68="","*",FN_MC!V68)</f>
        <v>Carlos</v>
      </c>
      <c r="U65" s="119" t="str">
        <f>IF(FN_MC!W68="","*",FN_MC!W68)</f>
        <v>Descarga de material no Patio TIQ</v>
      </c>
      <c r="V65" s="121" t="str">
        <f ca="1">_xlfn.XLOOKUP(G65&amp;$V$2,BS_CONTROLE[CHAVE],BS_CONTROLE[Quantidade_11],"-")</f>
        <v>-</v>
      </c>
      <c r="W65" s="121" t="str">
        <f ca="1">_xlfn.XLOOKUP(G65&amp;$W$2,BS_CONTROLE[CHAVE],BS_CONTROLE[Quantidade_11],"-")</f>
        <v>-</v>
      </c>
      <c r="X65" s="121">
        <f ca="1">_xlfn.XLOOKUP(G65&amp;$X$2,BS_CONTROLE[CHAVE],BS_CONTROLE[Quantidade_11],"-")</f>
        <v>1</v>
      </c>
    </row>
    <row r="66" spans="1:24" s="122" customFormat="1" hidden="1">
      <c r="A66" s="118" t="str">
        <f>IF(FN_MC!Y69="","*",FN_MC!Y69)</f>
        <v>*</v>
      </c>
      <c r="B66" s="118" t="str">
        <f>IF(FN_MC!X69="","*",FN_MC!X69)</f>
        <v>Contrato</v>
      </c>
      <c r="C66" s="118" t="str">
        <f>IF(FN_MC!Z69="","*",FN_MC!Z69)</f>
        <v>P0</v>
      </c>
      <c r="D66" s="119" t="str">
        <f>IF(FN_MC!S69="","*",FN_MC!S69)</f>
        <v>FERRONORTE</v>
      </c>
      <c r="E66" s="119" t="str">
        <f>IF(FN_MC!T69="","*",FN_MC!T69)</f>
        <v>TGR-TRO</v>
      </c>
      <c r="F66" s="119">
        <f>IF(FN_MC!B69="","*",FN_MC!B69)</f>
        <v>45936</v>
      </c>
      <c r="G66" s="119" t="str">
        <f>IF(FN_MC!D69="","*",FN_MC!D69)</f>
        <v>W71</v>
      </c>
      <c r="H66" s="119" t="str">
        <f>IF(FN_MC!F69="","*",FN_MC!F69)</f>
        <v>PDM - PEDRA - DESCARGA</v>
      </c>
      <c r="I66" s="119" t="str">
        <f>IF(FN_MC!H69="","*",FN_MC!H69)</f>
        <v>TGR2</v>
      </c>
      <c r="J66" s="119" t="str">
        <f>IF(FN_MC!I69="","*",FN_MC!I69)</f>
        <v>752RVD</v>
      </c>
      <c r="K66" s="119" t="str">
        <f>IF(FN_MC!M69="","*",FN_MC!M69)</f>
        <v>TAG-TRO</v>
      </c>
      <c r="L66" s="119" t="str">
        <f>IF(FN_MC!N69="","*",FN_MC!N69)</f>
        <v>TAGTRO</v>
      </c>
      <c r="M66" s="120">
        <f>IF(FN_MC!J69="","*",FN_MC!J69)</f>
        <v>98</v>
      </c>
      <c r="N66" s="120">
        <f>IF(FN_MC!K69="","*",FN_MC!K69)</f>
        <v>502</v>
      </c>
      <c r="O66" s="120" t="str">
        <f>IF(FN_MC!L69="","*",FN_MC!L69)</f>
        <v>-</v>
      </c>
      <c r="P66" s="120"/>
      <c r="Q66" s="137">
        <f>IF(FN_MC!O69="","*",FN_MC!O69)</f>
        <v>0.79166666666666663</v>
      </c>
      <c r="R66" s="137">
        <f>IF(FN_MC!P69="","*",FN_MC!P69)</f>
        <v>4.1666666666666664E-2</v>
      </c>
      <c r="S66" s="119" t="str">
        <f>IF(FN_MC!Q69="","*",CONCATENATE(FN_MC!Q69," ",FN_MC!R69))</f>
        <v>1 VAGÕES</v>
      </c>
      <c r="T66" s="119" t="str">
        <f>IF(FN_MC!V69="","*",FN_MC!V69)</f>
        <v xml:space="preserve">Marcelo </v>
      </c>
      <c r="U66" s="119" t="str">
        <f>IF(FN_MC!W69="","*",FN_MC!W69)</f>
        <v xml:space="preserve">Deslocamento </v>
      </c>
      <c r="V66" s="121">
        <f ca="1">_xlfn.XLOOKUP(G66&amp;$V$2,BS_CONTROLE[CHAVE],BS_CONTROLE[Quantidade_11],"-")</f>
        <v>0</v>
      </c>
      <c r="W66" s="121" t="str">
        <f ca="1">_xlfn.XLOOKUP(G66&amp;$W$2,BS_CONTROLE[CHAVE],BS_CONTROLE[Quantidade_11],"-")</f>
        <v>-</v>
      </c>
      <c r="X66" s="121">
        <f ca="1">_xlfn.XLOOKUP(G66&amp;$X$2,BS_CONTROLE[CHAVE],BS_CONTROLE[Quantidade_11],"-")</f>
        <v>28</v>
      </c>
    </row>
    <row r="67" spans="1:24" s="122" customFormat="1" hidden="1">
      <c r="A67" s="118" t="str">
        <f>IF(FN_MC!Y70="","*",FN_MC!Y70)</f>
        <v>*</v>
      </c>
      <c r="B67" s="118" t="str">
        <f>IF(FN_MC!X70="","*",FN_MC!X70)</f>
        <v>Oportunidade</v>
      </c>
      <c r="C67" s="118" t="str">
        <f>IF(FN_MC!Z70="","*",FN_MC!Z70)</f>
        <v>P2</v>
      </c>
      <c r="D67" s="119" t="str">
        <f>IF(FN_MC!S70="","*",FN_MC!S70)</f>
        <v>FERRONORTE</v>
      </c>
      <c r="E67" s="119" t="str">
        <f>IF(FN_MC!T70="","*",FN_MC!T70)</f>
        <v>TCS-TGR</v>
      </c>
      <c r="F67" s="119">
        <f>IF(FN_MC!B70="","*",FN_MC!B70)</f>
        <v>45936</v>
      </c>
      <c r="G67" s="119" t="str">
        <f>IF(FN_MC!D70="","*",FN_MC!D70)</f>
        <v>BRUNO (TF-525)</v>
      </c>
      <c r="H67" s="119" t="str">
        <f>IF(FN_MC!F70="","*",FN_MC!F70)</f>
        <v>PDM - SOLDA</v>
      </c>
      <c r="I67" s="119" t="str">
        <f>IF(FN_MC!H70="","*",FN_MC!H70)</f>
        <v>TOM416</v>
      </c>
      <c r="J67" s="119" t="str">
        <f>IF(FN_MC!I70="","*",FN_MC!I70)</f>
        <v>-</v>
      </c>
      <c r="K67" s="119" t="str">
        <f>IF(FN_MC!M70="","*",FN_MC!M70)</f>
        <v>TOM-TPC</v>
      </c>
      <c r="L67" s="119" t="str">
        <f>IF(FN_MC!N70="","*",FN_MC!N70)</f>
        <v>TOM416</v>
      </c>
      <c r="M67" s="120">
        <f>IF(FN_MC!J70="","*",FN_MC!J70)</f>
        <v>74</v>
      </c>
      <c r="N67" s="120">
        <f>IF(FN_MC!K70="","*",FN_MC!K70)</f>
        <v>407</v>
      </c>
      <c r="O67" s="120" t="str">
        <f>IF(FN_MC!L70="","*",FN_MC!L70)</f>
        <v>*</v>
      </c>
      <c r="P67" s="120"/>
      <c r="Q67" s="137">
        <f>IF(FN_MC!O70="","*",FN_MC!O70)</f>
        <v>0.45833333333333331</v>
      </c>
      <c r="R67" s="137">
        <f>IF(FN_MC!P70="","*",FN_MC!P70)</f>
        <v>6.25E-2</v>
      </c>
      <c r="S67" s="119" t="str">
        <f>IF(FN_MC!Q70="","*",CONCATENATE(FN_MC!Q70," ",FN_MC!R70))</f>
        <v>1 Nº DE SOLDA</v>
      </c>
      <c r="T67" s="119" t="str">
        <f>IF(FN_MC!V70="","*",FN_MC!V70)</f>
        <v xml:space="preserve">Ronaldo </v>
      </c>
      <c r="U67" s="119" t="str">
        <f>IF(FN_MC!W70="","*",FN_MC!W70)</f>
        <v xml:space="preserve">Solda depende de temperatura </v>
      </c>
      <c r="V67" s="121">
        <f ca="1">_xlfn.XLOOKUP(G67&amp;$V$2,BS_CONTROLE[CHAVE],BS_CONTROLE[Quantidade_11],"-")</f>
        <v>0</v>
      </c>
      <c r="W67" s="121" t="str">
        <f ca="1">_xlfn.XLOOKUP(G67&amp;$W$2,BS_CONTROLE[CHAVE],BS_CONTROLE[Quantidade_11],"-")</f>
        <v>-</v>
      </c>
      <c r="X67" s="121">
        <f ca="1">_xlfn.XLOOKUP(G67&amp;$X$2,BS_CONTROLE[CHAVE],BS_CONTROLE[Quantidade_11],"-")</f>
        <v>4</v>
      </c>
    </row>
    <row r="68" spans="1:24" s="122" customFormat="1" hidden="1">
      <c r="A68" s="118" t="str">
        <f>IF(FN_MC!Y71="","*",FN_MC!Y71)</f>
        <v>*</v>
      </c>
      <c r="B68" s="118" t="str">
        <f>IF(FN_MC!X71="","*",FN_MC!X71)</f>
        <v>Oportunidade</v>
      </c>
      <c r="C68" s="118" t="str">
        <f>IF(FN_MC!Z71="","*",FN_MC!Z71)</f>
        <v>P1</v>
      </c>
      <c r="D68" s="119" t="str">
        <f>IF(FN_MC!S71="","*",FN_MC!S71)</f>
        <v>FERRONORTE</v>
      </c>
      <c r="E68" s="119" t="str">
        <f>IF(FN_MC!T71="","*",FN_MC!T71)</f>
        <v>TCS-TGR</v>
      </c>
      <c r="F68" s="119" t="str">
        <f>IF(FN_MC!B71="","*",FN_MC!B71)</f>
        <v>*</v>
      </c>
      <c r="G68" s="119" t="str">
        <f>IF(FN_MC!D71="","*",FN_MC!D71)</f>
        <v>V80</v>
      </c>
      <c r="H68" s="119" t="str">
        <f>IF(FN_MC!F71="","*",FN_MC!F71)</f>
        <v>INSPEÇÃO RIV</v>
      </c>
      <c r="I68" s="119" t="str">
        <f>IF(FN_MC!H71="","*",FN_MC!H71)</f>
        <v>TOM2</v>
      </c>
      <c r="J68" s="119" t="str">
        <f>IF(FN_MC!I71="","*",FN_MC!I71)</f>
        <v>TCS2</v>
      </c>
      <c r="K68" s="119" t="str">
        <f>IF(FN_MC!M71="","*",FN_MC!M71)</f>
        <v>TOM-TCS</v>
      </c>
      <c r="L68" s="119" t="str">
        <f>IF(FN_MC!N71="","*",FN_MC!N71)</f>
        <v>TOMTCS</v>
      </c>
      <c r="M68" s="120">
        <f>IF(FN_MC!J71="","*",FN_MC!J71)</f>
        <v>74</v>
      </c>
      <c r="N68" s="120">
        <f>IF(FN_MC!K71="","*",FN_MC!K71)</f>
        <v>406</v>
      </c>
      <c r="O68" s="120" t="str">
        <f>IF(FN_MC!L71="","*",FN_MC!L71)</f>
        <v>-</v>
      </c>
      <c r="P68" s="120"/>
      <c r="Q68" s="137">
        <f>IF(FN_MC!O71="","*",FN_MC!O71)</f>
        <v>0.375</v>
      </c>
      <c r="R68" s="137">
        <f>IF(FN_MC!P71="","*",FN_MC!P71)</f>
        <v>4.1666666666666664E-2</v>
      </c>
      <c r="S68" s="119" t="str">
        <f>IF(FN_MC!Q71="","*",CONCATENATE(FN_MC!Q71," ",FN_MC!R71))</f>
        <v>1 BINÁRIO</v>
      </c>
      <c r="T68" s="119" t="str">
        <f>IF(FN_MC!V71="","*",FN_MC!V71)</f>
        <v xml:space="preserve">Fernanda </v>
      </c>
      <c r="U68" s="119" t="str">
        <f>IF(FN_MC!W71="","*",FN_MC!W71)</f>
        <v>Inspeção RIV entre 25 e 35 KM</v>
      </c>
      <c r="V68" s="121" t="str">
        <f ca="1">_xlfn.XLOOKUP(G68&amp;$V$2,BS_CONTROLE[CHAVE],BS_CONTROLE[Quantidade_11],"-")</f>
        <v>-</v>
      </c>
      <c r="W68" s="121">
        <f ca="1">_xlfn.XLOOKUP(G68&amp;$W$2,BS_CONTROLE[CHAVE],BS_CONTROLE[Quantidade_11],"-")</f>
        <v>0</v>
      </c>
      <c r="X68" s="121" t="str">
        <f ca="1">_xlfn.XLOOKUP(G68&amp;$X$2,BS_CONTROLE[CHAVE],BS_CONTROLE[Quantidade_11],"-")</f>
        <v>-</v>
      </c>
    </row>
    <row r="69" spans="1:24" s="122" customFormat="1" hidden="1">
      <c r="A69" s="118" t="str">
        <f>IF(FN_MC!Y72="","*",FN_MC!Y72)</f>
        <v>*</v>
      </c>
      <c r="B69" s="118" t="str">
        <f>IF(FN_MC!X72="","*",FN_MC!X72)</f>
        <v>Oportunidade</v>
      </c>
      <c r="C69" s="118" t="str">
        <f>IF(FN_MC!Z72="","*",FN_MC!Z72)</f>
        <v>P1</v>
      </c>
      <c r="D69" s="119" t="str">
        <f>IF(FN_MC!S72="","*",FN_MC!S72)</f>
        <v>FERRONORTE</v>
      </c>
      <c r="E69" s="119" t="str">
        <f>IF(FN_MC!T72="","*",FN_MC!T72)</f>
        <v>TMI-TCS</v>
      </c>
      <c r="F69" s="119" t="str">
        <f>IF(FN_MC!B72="","*",FN_MC!B72)</f>
        <v>*</v>
      </c>
      <c r="G69" s="119" t="str">
        <f>IF(FN_MC!D72="","*",FN_MC!D72)</f>
        <v>W50</v>
      </c>
      <c r="H69" s="119" t="str">
        <f>IF(FN_MC!F72="","*",FN_MC!F72)</f>
        <v>PDM - PEDRA - CARGA</v>
      </c>
      <c r="I69" s="119" t="str">
        <f>IF(FN_MC!H72="","*",FN_MC!H72)</f>
        <v>TCS2</v>
      </c>
      <c r="J69" s="119" t="str">
        <f>IF(FN_MC!I72="","*",FN_MC!I72)</f>
        <v>TCS2</v>
      </c>
      <c r="K69" s="119" t="str">
        <f>IF(FN_MC!M72="","*",FN_MC!M72)</f>
        <v>TCS</v>
      </c>
      <c r="L69" s="119" t="str">
        <f>IF(FN_MC!N72="","*",FN_MC!N72)</f>
        <v>TCS1</v>
      </c>
      <c r="M69" s="120">
        <f>IF(FN_MC!J72="","*",FN_MC!J72)</f>
        <v>74</v>
      </c>
      <c r="N69" s="120">
        <f>IF(FN_MC!K72="","*",FN_MC!K72)</f>
        <v>290</v>
      </c>
      <c r="O69" s="120" t="str">
        <f>IF(FN_MC!L72="","*",FN_MC!L72)</f>
        <v>*</v>
      </c>
      <c r="P69" s="120"/>
      <c r="Q69" s="137">
        <f>IF(FN_MC!O72="","*",FN_MC!O72)</f>
        <v>0.375</v>
      </c>
      <c r="R69" s="137">
        <f>IF(FN_MC!P72="","*",FN_MC!P72)</f>
        <v>8.3333333333333329E-2</v>
      </c>
      <c r="S69" s="119" t="str">
        <f>IF(FN_MC!Q72="","*",CONCATENATE(FN_MC!Q72," ",FN_MC!R72))</f>
        <v>15 VAGÕES</v>
      </c>
      <c r="T69" s="119" t="str">
        <f>IF(FN_MC!V72="","*",FN_MC!V72)</f>
        <v>Herbert</v>
      </c>
      <c r="U69" s="119" t="str">
        <f>IF(FN_MC!W72="","*",FN_MC!W72)</f>
        <v xml:space="preserve">Carregamento de Pedra </v>
      </c>
      <c r="V69" s="121" t="str">
        <f ca="1">_xlfn.XLOOKUP(G69&amp;$V$2,BS_CONTROLE[CHAVE],BS_CONTROLE[Quantidade_11],"-")</f>
        <v>-</v>
      </c>
      <c r="W69" s="121" t="str">
        <f ca="1">_xlfn.XLOOKUP(G69&amp;$W$2,BS_CONTROLE[CHAVE],BS_CONTROLE[Quantidade_11],"-")</f>
        <v>-</v>
      </c>
      <c r="X69" s="121">
        <f ca="1">_xlfn.XLOOKUP(G69&amp;$X$2,BS_CONTROLE[CHAVE],BS_CONTROLE[Quantidade_11],"-")</f>
        <v>200</v>
      </c>
    </row>
    <row r="70" spans="1:24" s="122" customFormat="1" hidden="1">
      <c r="A70" s="118" t="str">
        <f>IF(FN_MC!Y73="","*",FN_MC!Y73)</f>
        <v>*</v>
      </c>
      <c r="B70" s="118" t="str">
        <f>IF(FN_MC!X73="","*",FN_MC!X73)</f>
        <v>Oportunidade</v>
      </c>
      <c r="C70" s="118" t="str">
        <f>IF(FN_MC!Z73="","*",FN_MC!Z73)</f>
        <v>P0</v>
      </c>
      <c r="D70" s="119" t="str">
        <f>IF(FN_MC!S73="","*",FN_MC!S73)</f>
        <v>FERRONORTE</v>
      </c>
      <c r="E70" s="119" t="str">
        <f>IF(FN_MC!T73="","*",FN_MC!T73)</f>
        <v>TMI-TCS</v>
      </c>
      <c r="F70" s="119">
        <f>IF(FN_MC!B73="","*",FN_MC!B73)</f>
        <v>45936</v>
      </c>
      <c r="G70" s="119" t="str">
        <f>IF(FN_MC!D73="","*",FN_MC!D73)</f>
        <v>A60</v>
      </c>
      <c r="H70" s="119" t="str">
        <f>IF(FN_MC!F73="","*",FN_MC!F73)</f>
        <v>DETECÇÃO - RONDA 7 DIAS</v>
      </c>
      <c r="I70" s="119" t="str">
        <f>IF(FN_MC!H73="","*",FN_MC!H73)</f>
        <v>TCS291</v>
      </c>
      <c r="J70" s="119" t="str">
        <f>IF(FN_MC!I73="","*",FN_MC!I73)</f>
        <v>TMI</v>
      </c>
      <c r="K70" s="119" t="str">
        <f>IF(FN_MC!M73="","*",FN_MC!M73)</f>
        <v>TCS-TMI</v>
      </c>
      <c r="L70" s="119" t="str">
        <f>IF(FN_MC!N73="","*",FN_MC!N73)</f>
        <v>TCSTMI</v>
      </c>
      <c r="M70" s="120">
        <f>IF(FN_MC!J73="","*",FN_MC!J73)</f>
        <v>74</v>
      </c>
      <c r="N70" s="120">
        <f>IF(FN_MC!K73="","*",FN_MC!K73)</f>
        <v>290</v>
      </c>
      <c r="O70" s="120" t="str">
        <f>IF(FN_MC!L73="","*",FN_MC!L73)</f>
        <v>-</v>
      </c>
      <c r="P70" s="120"/>
      <c r="Q70" s="137">
        <f>IF(FN_MC!O73="","*",FN_MC!O73)</f>
        <v>0.33333333333333331</v>
      </c>
      <c r="R70" s="137">
        <f>IF(FN_MC!P73="","*",FN_MC!P73)</f>
        <v>4.1666666666666664E-2</v>
      </c>
      <c r="S70" s="119" t="str">
        <f>IF(FN_MC!Q73="","*",CONCATENATE(FN_MC!Q73," ",FN_MC!R73))</f>
        <v>282 KM</v>
      </c>
      <c r="T70" s="119" t="str">
        <f>IF(FN_MC!V73="","*",FN_MC!V73)</f>
        <v>Miguel</v>
      </c>
      <c r="U70" s="119" t="str">
        <f>IF(FN_MC!W73="","*",FN_MC!W73)</f>
        <v>Inspeção R7D entre TCS-TMI</v>
      </c>
      <c r="V70" s="121">
        <f ca="1">_xlfn.XLOOKUP(G70&amp;$V$2,BS_CONTROLE[CHAVE],BS_CONTROLE[Quantidade_11],"-")</f>
        <v>290</v>
      </c>
      <c r="W70" s="121" t="str">
        <f ca="1">_xlfn.XLOOKUP(G70&amp;$W$2,BS_CONTROLE[CHAVE],BS_CONTROLE[Quantidade_11],"-")</f>
        <v>-</v>
      </c>
      <c r="X70" s="121" t="str">
        <f ca="1">_xlfn.XLOOKUP(G70&amp;$X$2,BS_CONTROLE[CHAVE],BS_CONTROLE[Quantidade_11],"-")</f>
        <v>-</v>
      </c>
    </row>
    <row r="71" spans="1:24" s="122" customFormat="1" hidden="1">
      <c r="A71" s="118" t="str">
        <f>IF(FN_MC!Y74="","*",FN_MC!Y74)</f>
        <v>*</v>
      </c>
      <c r="B71" s="118" t="str">
        <f>IF(FN_MC!X74="","*",FN_MC!X74)</f>
        <v>Contrato</v>
      </c>
      <c r="C71" s="118" t="str">
        <f>IF(FN_MC!Z74="","*",FN_MC!Z74)</f>
        <v>P2</v>
      </c>
      <c r="D71" s="119" t="str">
        <f>IF(FN_MC!S74="","*",FN_MC!S74)</f>
        <v>FERRONORTE</v>
      </c>
      <c r="E71" s="119" t="str">
        <f>IF(FN_MC!T74="","*",FN_MC!T74)</f>
        <v>TMI-TCS</v>
      </c>
      <c r="F71" s="119">
        <f>IF(FN_MC!B74="","*",FN_MC!B74)</f>
        <v>45936</v>
      </c>
      <c r="G71" s="119" t="str">
        <f>IF(FN_MC!D74="","*",FN_MC!D74)</f>
        <v>V88</v>
      </c>
      <c r="H71" s="119" t="str">
        <f>IF(FN_MC!F74="","*",FN_MC!F74)</f>
        <v>MECANIZAÇÃO - SOCADORA</v>
      </c>
      <c r="I71" s="119" t="str">
        <f>IF(FN_MC!H74="","*",FN_MC!H74)</f>
        <v>TVI2</v>
      </c>
      <c r="J71" s="119" t="str">
        <f>IF(FN_MC!I74="","*",FN_MC!I74)</f>
        <v>TVI2</v>
      </c>
      <c r="K71" s="119" t="str">
        <f>IF(FN_MC!M74="","*",FN_MC!M74)</f>
        <v>TID-TVI</v>
      </c>
      <c r="L71" s="119" t="str">
        <f>IF(FN_MC!N74="","*",FN_MC!N74)</f>
        <v>TID-TVI</v>
      </c>
      <c r="M71" s="120">
        <f>IF(FN_MC!J74="","*",FN_MC!J74)</f>
        <v>74</v>
      </c>
      <c r="N71" s="120">
        <f>IF(FN_MC!K74="","*",FN_MC!K74)</f>
        <v>207.6</v>
      </c>
      <c r="O71" s="120">
        <f>IF(FN_MC!L74="","*",FN_MC!L74)</f>
        <v>190</v>
      </c>
      <c r="P71" s="120"/>
      <c r="Q71" s="137">
        <f>IF(FN_MC!O74="","*",FN_MC!O74)</f>
        <v>0.45833333333333331</v>
      </c>
      <c r="R71" s="137">
        <f>IF(FN_MC!P74="","*",FN_MC!P74)</f>
        <v>0.125</v>
      </c>
      <c r="S71" s="119" t="str">
        <f>IF(FN_MC!Q74="","*",CONCATENATE(FN_MC!Q74," ",FN_MC!R74))</f>
        <v>1530 M</v>
      </c>
      <c r="T71" s="119" t="str">
        <f>IF(FN_MC!V74="","*",FN_MC!V74)</f>
        <v>Antonioni</v>
      </c>
      <c r="U71" s="119" t="str">
        <f>IF(FN_MC!W74="","*",FN_MC!W74)</f>
        <v>Socaria mecanizada</v>
      </c>
      <c r="V71" s="121">
        <f ca="1">_xlfn.XLOOKUP(G71&amp;$V$2,BS_CONTROLE[CHAVE],BS_CONTROLE[Quantidade_11],"-")</f>
        <v>1</v>
      </c>
      <c r="W71" s="121">
        <f ca="1">_xlfn.XLOOKUP(G71&amp;$W$2,BS_CONTROLE[CHAVE],BS_CONTROLE[Quantidade_11],"-")</f>
        <v>0</v>
      </c>
      <c r="X71" s="121">
        <f ca="1">_xlfn.XLOOKUP(G71&amp;$X$2,BS_CONTROLE[CHAVE],BS_CONTROLE[Quantidade_11],"-")</f>
        <v>1128</v>
      </c>
    </row>
    <row r="72" spans="1:24" s="122" customFormat="1" hidden="1">
      <c r="A72" s="118" t="str">
        <f>IF(FN_MC!Y75="","*",FN_MC!Y75)</f>
        <v>*</v>
      </c>
      <c r="B72" s="118" t="str">
        <f>IF(FN_MC!X75="","*",FN_MC!X75)</f>
        <v>Oportunidade</v>
      </c>
      <c r="C72" s="118" t="str">
        <f>IF(FN_MC!Z75="","*",FN_MC!Z75)</f>
        <v>P1</v>
      </c>
      <c r="D72" s="119" t="str">
        <f>IF(FN_MC!S75="","*",FN_MC!S75)</f>
        <v>MALHA CENTRAL</v>
      </c>
      <c r="E72" s="119" t="str">
        <f>IF(FN_MC!T75="","*",FN_MC!T75)</f>
        <v>RAMAL</v>
      </c>
      <c r="F72" s="119">
        <f>IF(FN_MC!B75="","*",FN_MC!B75)</f>
        <v>45936</v>
      </c>
      <c r="G72" s="119" t="str">
        <f>IF(FN_MC!D75="","*",FN_MC!D75)</f>
        <v>E48</v>
      </c>
      <c r="H72" s="119" t="str">
        <f>IF(FN_MC!F75="","*",FN_MC!F75)</f>
        <v>DESLOCAMENTO</v>
      </c>
      <c r="I72" s="119" t="str">
        <f>IF(FN_MC!H75="","*",FN_MC!H75)</f>
        <v>ZTP1</v>
      </c>
      <c r="J72" s="119" t="str">
        <f>IF(FN_MC!I75="","*",FN_MC!I75)</f>
        <v>ZPG</v>
      </c>
      <c r="K72" s="119" t="str">
        <f>IF(FN_MC!M75="","*",FN_MC!M75)</f>
        <v>ZTP-ZPG</v>
      </c>
      <c r="L72" s="119" t="str">
        <f>IF(FN_MC!N75="","*",FN_MC!N75)</f>
        <v>ZTPZPG</v>
      </c>
      <c r="M72" s="120">
        <f>IF(FN_MC!J75="","*",FN_MC!J75)</f>
        <v>78</v>
      </c>
      <c r="N72" s="120">
        <f>IF(FN_MC!K75="","*",FN_MC!K75)</f>
        <v>336</v>
      </c>
      <c r="O72" s="120" t="str">
        <f>IF(FN_MC!L75="","*",FN_MC!L75)</f>
        <v>*</v>
      </c>
      <c r="P72" s="120"/>
      <c r="Q72" s="137">
        <f>IF(FN_MC!O75="","*",FN_MC!O75)</f>
        <v>0.41666666666666669</v>
      </c>
      <c r="R72" s="137">
        <f>IF(FN_MC!P75="","*",FN_MC!P75)</f>
        <v>4.1666666666666664E-2</v>
      </c>
      <c r="S72" s="119" t="str">
        <f>IF(FN_MC!Q75="","*",CONCATENATE(FN_MC!Q75," ",FN_MC!R75))</f>
        <v>1 BINÁRIO</v>
      </c>
      <c r="T72" s="119" t="str">
        <f>IF(FN_MC!V75="","*",FN_MC!V75)</f>
        <v>PMC</v>
      </c>
      <c r="U72" s="119" t="str">
        <f>IF(FN_MC!W75="","*",FN_MC!W75)</f>
        <v>Deslocamento para ZPG</v>
      </c>
      <c r="V72" s="121">
        <f ca="1">_xlfn.XLOOKUP(G72&amp;$V$2,BS_CONTROLE[CHAVE],BS_CONTROLE[Quantidade_11],"-")</f>
        <v>1</v>
      </c>
      <c r="W72" s="121" t="str">
        <f ca="1">_xlfn.XLOOKUP(G72&amp;$W$2,BS_CONTROLE[CHAVE],BS_CONTROLE[Quantidade_11],"-")</f>
        <v>-</v>
      </c>
      <c r="X72" s="121" t="str">
        <f ca="1">_xlfn.XLOOKUP(G72&amp;$X$2,BS_CONTROLE[CHAVE],BS_CONTROLE[Quantidade_11],"-")</f>
        <v>-</v>
      </c>
    </row>
    <row r="73" spans="1:24" s="122" customFormat="1" hidden="1">
      <c r="A73" s="118" t="str">
        <f>IF(FN_MC!Y76="","*",FN_MC!Y76)</f>
        <v>*</v>
      </c>
      <c r="B73" s="118" t="str">
        <f>IF(FN_MC!X76="","*",FN_MC!X76)</f>
        <v>Oportunidade</v>
      </c>
      <c r="C73" s="118" t="str">
        <f>IF(FN_MC!Z76="","*",FN_MC!Z76)</f>
        <v>P5</v>
      </c>
      <c r="D73" s="119" t="str">
        <f>IF(FN_MC!S76="","*",FN_MC!S76)</f>
        <v>MALHA CENTRAL</v>
      </c>
      <c r="E73" s="119" t="str">
        <f>IF(FN_MC!T76="","*",FN_MC!T76)</f>
        <v>RAMAL</v>
      </c>
      <c r="F73" s="119">
        <f>IF(FN_MC!B76="","*",FN_MC!B76)</f>
        <v>45936</v>
      </c>
      <c r="G73" s="119" t="str">
        <f>IF(FN_MC!D76="","*",FN_MC!D76)</f>
        <v>V42</v>
      </c>
      <c r="H73" s="119" t="str">
        <f>IF(FN_MC!F76="","*",FN_MC!F76)</f>
        <v>MODERNIZAÇÃO - SOCADORA</v>
      </c>
      <c r="I73" s="119" t="str">
        <f>IF(FN_MC!H76="","*",FN_MC!H76)</f>
        <v>ZGT1</v>
      </c>
      <c r="J73" s="119" t="str">
        <f>IF(FN_MC!I76="","*",FN_MC!I76)</f>
        <v>ZGT1</v>
      </c>
      <c r="K73" s="119" t="str">
        <f>IF(FN_MC!M76="","*",FN_MC!M76)</f>
        <v>ZRI-ZGT</v>
      </c>
      <c r="L73" s="119" t="str">
        <f>IF(FN_MC!N76="","*",FN_MC!N76)</f>
        <v>ZRIZGT</v>
      </c>
      <c r="M73" s="120">
        <f>IF(FN_MC!J76="","*",FN_MC!J76)</f>
        <v>72</v>
      </c>
      <c r="N73" s="120">
        <f>IF(FN_MC!K76="","*",FN_MC!K76)</f>
        <v>295</v>
      </c>
      <c r="O73" s="120" t="str">
        <f>IF(FN_MC!L76="","*",FN_MC!L76)</f>
        <v>-</v>
      </c>
      <c r="P73" s="120"/>
      <c r="Q73" s="137">
        <f>IF(FN_MC!O76="","*",FN_MC!O76)</f>
        <v>0.41666666666666669</v>
      </c>
      <c r="R73" s="137">
        <f>IF(FN_MC!P76="","*",FN_MC!P76)</f>
        <v>8.3333333333333329E-2</v>
      </c>
      <c r="S73" s="119" t="str">
        <f>IF(FN_MC!Q76="","*",CONCATENATE(FN_MC!Q76," ",FN_MC!R76))</f>
        <v>200 M</v>
      </c>
      <c r="T73" s="119" t="str">
        <f>IF(FN_MC!V76="","*",FN_MC!V76)</f>
        <v>Augusto</v>
      </c>
      <c r="U73" s="119" t="str">
        <f>IF(FN_MC!W76="","*",FN_MC!W76)</f>
        <v>Socaria mecanizada</v>
      </c>
      <c r="V73" s="121">
        <f ca="1">_xlfn.XLOOKUP(G73&amp;$V$2,BS_CONTROLE[CHAVE],BS_CONTROLE[Quantidade_11],"-")</f>
        <v>0</v>
      </c>
      <c r="W73" s="121" t="str">
        <f ca="1">_xlfn.XLOOKUP(G73&amp;$W$2,BS_CONTROLE[CHAVE],BS_CONTROLE[Quantidade_11],"-")</f>
        <v>-</v>
      </c>
      <c r="X73" s="121" t="str">
        <f ca="1">_xlfn.XLOOKUP(G73&amp;$X$2,BS_CONTROLE[CHAVE],BS_CONTROLE[Quantidade_11],"-")</f>
        <v>-</v>
      </c>
    </row>
    <row r="74" spans="1:24" s="122" customFormat="1" hidden="1">
      <c r="A74" s="118" t="str">
        <f>IF(FN_MC!Y77="","*",FN_MC!Y77)</f>
        <v>*</v>
      </c>
      <c r="B74" s="118" t="str">
        <f>IF(FN_MC!X77="","*",FN_MC!X77)</f>
        <v>Oportunidade</v>
      </c>
      <c r="C74" s="118" t="str">
        <f>IF(FN_MC!Z77="","*",FN_MC!Z77)</f>
        <v>P5</v>
      </c>
      <c r="D74" s="119" t="str">
        <f>IF(FN_MC!S77="","*",FN_MC!S77)</f>
        <v>MALHA CENTRAL</v>
      </c>
      <c r="E74" s="119" t="str">
        <f>IF(FN_MC!T77="","*",FN_MC!T77)</f>
        <v>PPN-POV</v>
      </c>
      <c r="F74" s="119">
        <f>IF(FN_MC!B77="","*",FN_MC!B77)</f>
        <v>45936</v>
      </c>
      <c r="G74" s="119" t="str">
        <f>IF(FN_MC!D77="","*",FN_MC!D77)</f>
        <v>W53</v>
      </c>
      <c r="H74" s="119" t="str">
        <f>IF(FN_MC!F77="","*",FN_MC!F77)</f>
        <v>RECOLHIMENTO DE DORMENTE</v>
      </c>
      <c r="I74" s="119" t="str">
        <f>IF(FN_MC!H77="","*",FN_MC!H77)</f>
        <v>PJA2</v>
      </c>
      <c r="J74" s="119" t="str">
        <f>IF(FN_MC!I77="","*",FN_MC!I77)</f>
        <v>PJA2</v>
      </c>
      <c r="K74" s="119" t="str">
        <f>IF(FN_MC!M77="","*",FN_MC!M77)</f>
        <v>PJA</v>
      </c>
      <c r="L74" s="119" t="str">
        <f>IF(FN_MC!N77="","*",FN_MC!N77)</f>
        <v>PJA1</v>
      </c>
      <c r="M74" s="120">
        <f>IF(FN_MC!J77="","*",FN_MC!J77)</f>
        <v>101</v>
      </c>
      <c r="N74" s="120">
        <f>IF(FN_MC!K77="","*",FN_MC!K77)</f>
        <v>1472</v>
      </c>
      <c r="O74" s="120" t="str">
        <f>IF(FN_MC!L77="","*",FN_MC!L77)</f>
        <v>-</v>
      </c>
      <c r="P74" s="120"/>
      <c r="Q74" s="137">
        <f>IF(FN_MC!O77="","*",FN_MC!O77)</f>
        <v>0.375</v>
      </c>
      <c r="R74" s="137">
        <f>IF(FN_MC!P77="","*",FN_MC!P77)</f>
        <v>4.1666666666666664E-2</v>
      </c>
      <c r="S74" s="119" t="str">
        <f>IF(FN_MC!Q77="","*",CONCATENATE(FN_MC!Q77," ",FN_MC!R77))</f>
        <v>200 Nº DE PEÇAS</v>
      </c>
      <c r="T74" s="119" t="str">
        <f>IF(FN_MC!V77="","*",FN_MC!V77)</f>
        <v>Francislayne</v>
      </c>
      <c r="U74" s="119" t="str">
        <f>IF(FN_MC!W77="","*",FN_MC!W77)</f>
        <v xml:space="preserve">Recolhimento de dormentes </v>
      </c>
      <c r="V74" s="121">
        <f ca="1">_xlfn.XLOOKUP(G74&amp;$V$2,BS_CONTROLE[CHAVE],BS_CONTROLE[Quantidade_11],"-")</f>
        <v>200</v>
      </c>
      <c r="W74" s="121" t="str">
        <f ca="1">_xlfn.XLOOKUP(G74&amp;$W$2,BS_CONTROLE[CHAVE],BS_CONTROLE[Quantidade_11],"-")</f>
        <v>-</v>
      </c>
      <c r="X74" s="121" t="str">
        <f ca="1">_xlfn.XLOOKUP(G74&amp;$X$2,BS_CONTROLE[CHAVE],BS_CONTROLE[Quantidade_11],"-")</f>
        <v>-</v>
      </c>
    </row>
    <row r="75" spans="1:24" s="122" customFormat="1" hidden="1">
      <c r="A75" s="118" t="str">
        <f>IF(FN_MC!Y78="","*",FN_MC!Y78)</f>
        <v>OPORTUNIDADE</v>
      </c>
      <c r="B75" s="118" t="str">
        <f>IF(FN_MC!X78="","*",FN_MC!X78)</f>
        <v>Oportunidade</v>
      </c>
      <c r="C75" s="118" t="str">
        <f>IF(FN_MC!Z78="","*",FN_MC!Z78)</f>
        <v>P5</v>
      </c>
      <c r="D75" s="119" t="str">
        <f>IF(FN_MC!S78="","*",FN_MC!S78)</f>
        <v>FERRONORTE</v>
      </c>
      <c r="E75" s="119" t="str">
        <f>IF(FN_MC!T78="","*",FN_MC!T78)</f>
        <v>TGR-TRO</v>
      </c>
      <c r="F75" s="119">
        <f>IF(FN_MC!B78="","*",FN_MC!B78)</f>
        <v>45937</v>
      </c>
      <c r="G75" s="119" t="str">
        <f>IF(FN_MC!D78="","*",FN_MC!D78)</f>
        <v>E14</v>
      </c>
      <c r="H75" s="119" t="str">
        <f>IF(FN_MC!F78="","*",FN_MC!F78)</f>
        <v>MECANIZAÇÃO - ESMERILHADORA</v>
      </c>
      <c r="I75" s="119" t="str">
        <f>IF(FN_MC!H78="","*",FN_MC!H78)</f>
        <v>TSF1</v>
      </c>
      <c r="J75" s="119" t="str">
        <f>IF(FN_MC!I78="","*",FN_MC!I78)</f>
        <v>TSF1</v>
      </c>
      <c r="K75" s="119" t="str">
        <f>IF(FN_MC!M78="","*",FN_MC!M78)</f>
        <v>TIQ-TBS</v>
      </c>
      <c r="L75" s="119" t="str">
        <f>IF(FN_MC!N78="","*",FN_MC!N78)</f>
        <v>TIQTBS</v>
      </c>
      <c r="M75" s="120">
        <f>IF(FN_MC!J78="","*",FN_MC!J78)</f>
        <v>98</v>
      </c>
      <c r="N75" s="120">
        <f>IF(FN_MC!K78="","*",FN_MC!K78)</f>
        <v>616</v>
      </c>
      <c r="O75" s="120">
        <f>IF(FN_MC!L78="","*",FN_MC!L78)</f>
        <v>662</v>
      </c>
      <c r="P75" s="120"/>
      <c r="Q75" s="137">
        <f>IF(FN_MC!O78="","*",FN_MC!O78)</f>
        <v>0.875</v>
      </c>
      <c r="R75" s="137">
        <f>IF(FN_MC!P78="","*",FN_MC!P78)</f>
        <v>4.1666666666666664E-2</v>
      </c>
      <c r="S75" s="119" t="str">
        <f>IF(FN_MC!Q78="","*",CONCATENATE(FN_MC!Q78," ",FN_MC!R78))</f>
        <v>50000 M</v>
      </c>
      <c r="T75" s="119" t="str">
        <f>IF(FN_MC!V78="","*",FN_MC!V78)</f>
        <v xml:space="preserve">Fernanda </v>
      </c>
      <c r="U75" s="119" t="str">
        <f>IF(FN_MC!W78="","*",FN_MC!W78)</f>
        <v>Deslocamento de TSF para TIQ, após segue a 16km/h de TIQ a TBS após segue a TSF 30km/h</v>
      </c>
      <c r="V75" s="121">
        <f ca="1">_xlfn.XLOOKUP(G75&amp;$V$2,BS_CONTROLE[CHAVE],BS_CONTROLE[Quantidade_11],"-")</f>
        <v>28220</v>
      </c>
      <c r="W75" s="121">
        <f ca="1">_xlfn.XLOOKUP(G75&amp;$W$2,BS_CONTROLE[CHAVE],BS_CONTROLE[Quantidade_11],"-")</f>
        <v>0</v>
      </c>
      <c r="X75" s="121">
        <f ca="1">_xlfn.XLOOKUP(G75&amp;$X$2,BS_CONTROLE[CHAVE],BS_CONTROLE[Quantidade_11],"-")</f>
        <v>54610</v>
      </c>
    </row>
    <row r="76" spans="1:24" s="122" customFormat="1" hidden="1">
      <c r="A76" s="118" t="str">
        <f>IF(FN_MC!Y79="","*",FN_MC!Y79)</f>
        <v>OPORTUNIDADE</v>
      </c>
      <c r="B76" s="118" t="str">
        <f>IF(FN_MC!X79="","*",FN_MC!X79)</f>
        <v>Contrato</v>
      </c>
      <c r="C76" s="118" t="str">
        <f>IF(FN_MC!Z79="","*",FN_MC!Z79)</f>
        <v>P0</v>
      </c>
      <c r="D76" s="119" t="str">
        <f>IF(FN_MC!S79="","*",FN_MC!S79)</f>
        <v>FERRONORTE</v>
      </c>
      <c r="E76" s="119" t="str">
        <f>IF(FN_MC!T79="","*",FN_MC!T79)</f>
        <v>TGR-TRO</v>
      </c>
      <c r="F76" s="119">
        <f>IF(FN_MC!B79="","*",FN_MC!B79)</f>
        <v>45937</v>
      </c>
      <c r="G76" s="119" t="str">
        <f>IF(FN_MC!D79="","*",FN_MC!D79)</f>
        <v>W70</v>
      </c>
      <c r="H76" s="119" t="str">
        <f>IF(FN_MC!F79="","*",FN_MC!F79)</f>
        <v>OUTRAS ATIVIDADES</v>
      </c>
      <c r="I76" s="119" t="str">
        <f>IF(FN_MC!H79="","*",FN_MC!H79)</f>
        <v>TIQ2</v>
      </c>
      <c r="J76" s="119" t="str">
        <f>IF(FN_MC!I79="","*",FN_MC!I79)</f>
        <v>TGR2</v>
      </c>
      <c r="K76" s="119" t="str">
        <f>IF(FN_MC!M79="","*",FN_MC!M79)</f>
        <v>TBE-S</v>
      </c>
      <c r="L76" s="119" t="str">
        <f>IF(FN_MC!N79="","*",FN_MC!N79)</f>
        <v>TBES</v>
      </c>
      <c r="M76" s="120">
        <f>IF(FN_MC!J79="","*",FN_MC!J79)</f>
        <v>98</v>
      </c>
      <c r="N76" s="120">
        <f>IF(FN_MC!K79="","*",FN_MC!K79)</f>
        <v>529.322</v>
      </c>
      <c r="O76" s="120" t="str">
        <f>IF(FN_MC!L79="","*",FN_MC!L79)</f>
        <v>-</v>
      </c>
      <c r="P76" s="120"/>
      <c r="Q76" s="137">
        <f>IF(FN_MC!O79="","*",FN_MC!O79)</f>
        <v>0.41666666666666669</v>
      </c>
      <c r="R76" s="137">
        <f>IF(FN_MC!P79="","*",FN_MC!P79)</f>
        <v>4.1666666666666664E-2</v>
      </c>
      <c r="S76" s="119" t="str">
        <f>IF(FN_MC!Q79="","*",CONCATENATE(FN_MC!Q79," ",FN_MC!R79))</f>
        <v>1 BINÁRIO</v>
      </c>
      <c r="T76" s="119" t="str">
        <f>IF(FN_MC!V79="","*",FN_MC!V79)</f>
        <v>Carlos</v>
      </c>
      <c r="U76" s="119" t="str">
        <f>IF(FN_MC!W79="","*",FN_MC!W79)</f>
        <v>Descarga de materiais em TBE Sul (meia chave + trilho) considerar 40 min de mnb ocupando via de circulação</v>
      </c>
      <c r="V76" s="121" t="str">
        <f ca="1">_xlfn.XLOOKUP(G76&amp;$V$2,BS_CONTROLE[CHAVE],BS_CONTROLE[Quantidade_11],"-")</f>
        <v>-</v>
      </c>
      <c r="W76" s="121" t="str">
        <f ca="1">_xlfn.XLOOKUP(G76&amp;$W$2,BS_CONTROLE[CHAVE],BS_CONTROLE[Quantidade_11],"-")</f>
        <v>-</v>
      </c>
      <c r="X76" s="121">
        <f ca="1">_xlfn.XLOOKUP(G76&amp;$X$2,BS_CONTROLE[CHAVE],BS_CONTROLE[Quantidade_11],"-")</f>
        <v>1</v>
      </c>
    </row>
    <row r="77" spans="1:24" s="122" customFormat="1" hidden="1">
      <c r="A77" s="118" t="str">
        <f>IF(FN_MC!Y80="","*",FN_MC!Y80)</f>
        <v>OPORTUNIDADE</v>
      </c>
      <c r="B77" s="118" t="str">
        <f>IF(FN_MC!X80="","*",FN_MC!X80)</f>
        <v>Contrato</v>
      </c>
      <c r="C77" s="118" t="str">
        <f>IF(FN_MC!Z80="","*",FN_MC!Z80)</f>
        <v>P1</v>
      </c>
      <c r="D77" s="119" t="str">
        <f>IF(FN_MC!S80="","*",FN_MC!S80)</f>
        <v>FERRONORTE</v>
      </c>
      <c r="E77" s="119" t="str">
        <f>IF(FN_MC!T80="","*",FN_MC!T80)</f>
        <v>TGR-TRO</v>
      </c>
      <c r="F77" s="119">
        <f>IF(FN_MC!B80="","*",FN_MC!B80)</f>
        <v>45937</v>
      </c>
      <c r="G77" s="119" t="str">
        <f>IF(FN_MC!D80="","*",FN_MC!D80)</f>
        <v>W71</v>
      </c>
      <c r="H77" s="119" t="str">
        <f>IF(FN_MC!F80="","*",FN_MC!F80)</f>
        <v>DESLOCAMENTO</v>
      </c>
      <c r="I77" s="119" t="str">
        <f>IF(FN_MC!H80="","*",FN_MC!H80)</f>
        <v>TAG2</v>
      </c>
      <c r="J77" s="119" t="str">
        <f>IF(FN_MC!I80="","*",FN_MC!I80)</f>
        <v>TRO</v>
      </c>
      <c r="K77" s="119" t="str">
        <f>IF(FN_MC!M80="","*",FN_MC!M80)</f>
        <v>TGA-TRO</v>
      </c>
      <c r="L77" s="119" t="str">
        <f>IF(FN_MC!N80="","*",FN_MC!N80)</f>
        <v>TAGTRO</v>
      </c>
      <c r="M77" s="120">
        <f>IF(FN_MC!J80="","*",FN_MC!J80)</f>
        <v>98</v>
      </c>
      <c r="N77" s="120">
        <f>IF(FN_MC!K80="","*",FN_MC!K80)</f>
        <v>502</v>
      </c>
      <c r="O77" s="120" t="str">
        <f>IF(FN_MC!L80="","*",FN_MC!L80)</f>
        <v>-</v>
      </c>
      <c r="P77" s="120"/>
      <c r="Q77" s="137">
        <f>IF(FN_MC!O80="","*",FN_MC!O80)</f>
        <v>0.79166666666666663</v>
      </c>
      <c r="R77" s="137">
        <f>IF(FN_MC!P80="","*",FN_MC!P80)</f>
        <v>4.1666666666666664E-2</v>
      </c>
      <c r="S77" s="119" t="str">
        <f>IF(FN_MC!Q80="","*",CONCATENATE(FN_MC!Q80," ",FN_MC!R80))</f>
        <v>1 BINÁRIO</v>
      </c>
      <c r="T77" s="119" t="str">
        <f>IF(FN_MC!V80="","*",FN_MC!V80)</f>
        <v xml:space="preserve">Marcelo </v>
      </c>
      <c r="U77" s="119" t="str">
        <f>IF(FN_MC!W80="","*",FN_MC!W80)</f>
        <v xml:space="preserve">Deslocamento   </v>
      </c>
      <c r="V77" s="121">
        <f ca="1">_xlfn.XLOOKUP(G77&amp;$V$2,BS_CONTROLE[CHAVE],BS_CONTROLE[Quantidade_11],"-")</f>
        <v>0</v>
      </c>
      <c r="W77" s="121" t="str">
        <f ca="1">_xlfn.XLOOKUP(G77&amp;$W$2,BS_CONTROLE[CHAVE],BS_CONTROLE[Quantidade_11],"-")</f>
        <v>-</v>
      </c>
      <c r="X77" s="121">
        <f ca="1">_xlfn.XLOOKUP(G77&amp;$X$2,BS_CONTROLE[CHAVE],BS_CONTROLE[Quantidade_11],"-")</f>
        <v>28</v>
      </c>
    </row>
    <row r="78" spans="1:24" s="122" customFormat="1" hidden="1">
      <c r="A78" s="118" t="str">
        <f>IF(FN_MC!Y81="","*",FN_MC!Y81)</f>
        <v>OPORTUNIDADE</v>
      </c>
      <c r="B78" s="118" t="str">
        <f>IF(FN_MC!X81="","*",FN_MC!X81)</f>
        <v>Oportunidade</v>
      </c>
      <c r="C78" s="118" t="str">
        <f>IF(FN_MC!Z81="","*",FN_MC!Z81)</f>
        <v>P2</v>
      </c>
      <c r="D78" s="119" t="str">
        <f>IF(FN_MC!S81="","*",FN_MC!S81)</f>
        <v>FERRONORTE</v>
      </c>
      <c r="E78" s="119" t="str">
        <f>IF(FN_MC!T81="","*",FN_MC!T81)</f>
        <v>TCS-TGR</v>
      </c>
      <c r="F78" s="119">
        <f>IF(FN_MC!B81="","*",FN_MC!B81)</f>
        <v>45937</v>
      </c>
      <c r="G78" s="119" t="str">
        <f>IF(FN_MC!D81="","*",FN_MC!D81)</f>
        <v>BRUNO (TF-525)</v>
      </c>
      <c r="H78" s="119" t="str">
        <f>IF(FN_MC!F81="","*",FN_MC!F81)</f>
        <v>PDM - SOLDA</v>
      </c>
      <c r="I78" s="119" t="str">
        <f>IF(FN_MC!H81="","*",FN_MC!H81)</f>
        <v>TOM416</v>
      </c>
      <c r="J78" s="119" t="str">
        <f>IF(FN_MC!I81="","*",FN_MC!I81)</f>
        <v>-</v>
      </c>
      <c r="K78" s="119" t="str">
        <f>IF(FN_MC!M81="","*",FN_MC!M81)</f>
        <v>TOM-TPC</v>
      </c>
      <c r="L78" s="119" t="str">
        <f>IF(FN_MC!N81="","*",FN_MC!N81)</f>
        <v>TOM416</v>
      </c>
      <c r="M78" s="120">
        <f>IF(FN_MC!J81="","*",FN_MC!J81)</f>
        <v>74</v>
      </c>
      <c r="N78" s="120">
        <f>IF(FN_MC!K81="","*",FN_MC!K81)</f>
        <v>407</v>
      </c>
      <c r="O78" s="120" t="str">
        <f>IF(FN_MC!L81="","*",FN_MC!L81)</f>
        <v>-</v>
      </c>
      <c r="P78" s="120"/>
      <c r="Q78" s="137">
        <f>IF(FN_MC!O81="","*",FN_MC!O81)</f>
        <v>0.41666666666666669</v>
      </c>
      <c r="R78" s="137">
        <f>IF(FN_MC!P81="","*",FN_MC!P81)</f>
        <v>6.25E-2</v>
      </c>
      <c r="S78" s="119" t="str">
        <f>IF(FN_MC!Q81="","*",CONCATENATE(FN_MC!Q81," ",FN_MC!R81))</f>
        <v>1 Nº DE SOLDA</v>
      </c>
      <c r="T78" s="119" t="str">
        <f>IF(FN_MC!V81="","*",FN_MC!V81)</f>
        <v xml:space="preserve">Bruno </v>
      </c>
      <c r="U78" s="119" t="str">
        <f>IF(FN_MC!W81="","*",FN_MC!W81)</f>
        <v xml:space="preserve">Solda depende de temperatura </v>
      </c>
      <c r="V78" s="121">
        <f ca="1">_xlfn.XLOOKUP(G78&amp;$V$2,BS_CONTROLE[CHAVE],BS_CONTROLE[Quantidade_11],"-")</f>
        <v>0</v>
      </c>
      <c r="W78" s="121" t="str">
        <f ca="1">_xlfn.XLOOKUP(G78&amp;$W$2,BS_CONTROLE[CHAVE],BS_CONTROLE[Quantidade_11],"-")</f>
        <v>-</v>
      </c>
      <c r="X78" s="121">
        <f ca="1">_xlfn.XLOOKUP(G78&amp;$X$2,BS_CONTROLE[CHAVE],BS_CONTROLE[Quantidade_11],"-")</f>
        <v>4</v>
      </c>
    </row>
    <row r="79" spans="1:24" s="122" customFormat="1" hidden="1">
      <c r="A79" s="118" t="str">
        <f>IF(FN_MC!Y82="","*",FN_MC!Y82)</f>
        <v>OPORTUNIDADE</v>
      </c>
      <c r="B79" s="118" t="str">
        <f>IF(FN_MC!X82="","*",FN_MC!X82)</f>
        <v>Contrato</v>
      </c>
      <c r="C79" s="118" t="str">
        <f>IF(FN_MC!Z82="","*",FN_MC!Z82)</f>
        <v>P0</v>
      </c>
      <c r="D79" s="119" t="str">
        <f>IF(FN_MC!S82="","*",FN_MC!S82)</f>
        <v>FERRONORTE</v>
      </c>
      <c r="E79" s="119" t="str">
        <f>IF(FN_MC!T82="","*",FN_MC!T82)</f>
        <v>TCS-TGR</v>
      </c>
      <c r="F79" s="119">
        <f>IF(FN_MC!B82="","*",FN_MC!B82)</f>
        <v>45937</v>
      </c>
      <c r="G79" s="119" t="str">
        <f>IF(FN_MC!D82="","*",FN_MC!D82)</f>
        <v>W48</v>
      </c>
      <c r="H79" s="119" t="str">
        <f>IF(FN_MC!F82="","*",FN_MC!F82)</f>
        <v>DOL - PEDRA - DESCARGA</v>
      </c>
      <c r="I79" s="119" t="str">
        <f>IF(FN_MC!H82="","*",FN_MC!H82)</f>
        <v>TOM2</v>
      </c>
      <c r="J79" s="119" t="str">
        <f>IF(FN_MC!I82="","*",FN_MC!I82)</f>
        <v>TOM2</v>
      </c>
      <c r="K79" s="119" t="str">
        <f>IF(FN_MC!M82="","*",FN_MC!M82)</f>
        <v>TOM</v>
      </c>
      <c r="L79" s="119" t="str">
        <f>IF(FN_MC!N82="","*",FN_MC!N82)</f>
        <v>TOM1/TMTTOM/TMT1</v>
      </c>
      <c r="M79" s="120">
        <f>IF(FN_MC!J82="","*",FN_MC!J82)</f>
        <v>74</v>
      </c>
      <c r="N79" s="120">
        <f>IF(FN_MC!K82="","*",FN_MC!K82)</f>
        <v>404.08</v>
      </c>
      <c r="O79" s="120">
        <f>IF(FN_MC!L82="","*",FN_MC!L82)</f>
        <v>400.78</v>
      </c>
      <c r="P79" s="120"/>
      <c r="Q79" s="137">
        <f>IF(FN_MC!O82="","*",FN_MC!O82)</f>
        <v>0.375</v>
      </c>
      <c r="R79" s="137">
        <f>IF(FN_MC!P82="","*",FN_MC!P82)</f>
        <v>0.16666666666666666</v>
      </c>
      <c r="S79" s="119" t="str">
        <f>IF(FN_MC!Q82="","*",CONCATENATE(FN_MC!Q82," ",FN_MC!R82))</f>
        <v>2000 VAGÕES</v>
      </c>
      <c r="T79" s="119" t="str">
        <f>IF(FN_MC!V82="","*",FN_MC!V82)</f>
        <v>Rodrigo</v>
      </c>
      <c r="U79" s="119" t="str">
        <f>IF(FN_MC!W82="","*",FN_MC!W82)</f>
        <v>DOL</v>
      </c>
      <c r="V79" s="121" t="str">
        <f ca="1">_xlfn.XLOOKUP(G79&amp;$V$2,BS_CONTROLE[CHAVE],BS_CONTROLE[Quantidade_11],"-")</f>
        <v>-</v>
      </c>
      <c r="W79" s="121" t="str">
        <f ca="1">_xlfn.XLOOKUP(G79&amp;$W$2,BS_CONTROLE[CHAVE],BS_CONTROLE[Quantidade_11],"-")</f>
        <v>-</v>
      </c>
      <c r="X79" s="121" t="str">
        <f ca="1">_xlfn.XLOOKUP(G79&amp;$X$2,BS_CONTROLE[CHAVE],BS_CONTROLE[Quantidade_11],"-")</f>
        <v>-</v>
      </c>
    </row>
    <row r="80" spans="1:24" s="122" customFormat="1" hidden="1">
      <c r="A80" s="118" t="str">
        <f>IF(FN_MC!Y83="","*",FN_MC!Y83)</f>
        <v>OPORTUNIDADE</v>
      </c>
      <c r="B80" s="118" t="str">
        <f>IF(FN_MC!X83="","*",FN_MC!X83)</f>
        <v>Oportunidade</v>
      </c>
      <c r="C80" s="118" t="str">
        <f>IF(FN_MC!Z83="","*",FN_MC!Z83)</f>
        <v>P5</v>
      </c>
      <c r="D80" s="119" t="str">
        <f>IF(FN_MC!S83="","*",FN_MC!S83)</f>
        <v>FERRONORTE</v>
      </c>
      <c r="E80" s="119" t="str">
        <f>IF(FN_MC!T83="","*",FN_MC!T83)</f>
        <v>TCS-TGR</v>
      </c>
      <c r="F80" s="119">
        <f>IF(FN_MC!B83="","*",FN_MC!B83)</f>
        <v>45937</v>
      </c>
      <c r="G80" s="119" t="str">
        <f>IF(FN_MC!D83="","*",FN_MC!D83)</f>
        <v>V80</v>
      </c>
      <c r="H80" s="119" t="str">
        <f>IF(FN_MC!F83="","*",FN_MC!F83)</f>
        <v>INSPEÇÃO RIV</v>
      </c>
      <c r="I80" s="119" t="str">
        <f>IF(FN_MC!H83="","*",FN_MC!H83)</f>
        <v>TBA389</v>
      </c>
      <c r="J80" s="119" t="str">
        <f>IF(FN_MC!I83="","*",FN_MC!I83)</f>
        <v>TCS</v>
      </c>
      <c r="K80" s="119" t="str">
        <f>IF(FN_MC!M83="","*",FN_MC!M83)</f>
        <v>TBA-TCS</v>
      </c>
      <c r="L80" s="119" t="str">
        <f>IF(FN_MC!N83="","*",FN_MC!N83)</f>
        <v>TBATCS</v>
      </c>
      <c r="M80" s="120">
        <f>IF(FN_MC!J83="","*",FN_MC!J83)</f>
        <v>74</v>
      </c>
      <c r="N80" s="120">
        <f>IF(FN_MC!K83="","*",FN_MC!K83)</f>
        <v>380</v>
      </c>
      <c r="O80" s="120" t="str">
        <f>IF(FN_MC!L83="","*",FN_MC!L83)</f>
        <v>-</v>
      </c>
      <c r="P80" s="120"/>
      <c r="Q80" s="137">
        <f>IF(FN_MC!O83="","*",FN_MC!O83)</f>
        <v>0.375</v>
      </c>
      <c r="R80" s="137">
        <f>IF(FN_MC!P83="","*",FN_MC!P83)</f>
        <v>4.1666666666666664E-2</v>
      </c>
      <c r="S80" s="119" t="str">
        <f>IF(FN_MC!Q83="","*",CONCATENATE(FN_MC!Q83," ",FN_MC!R83))</f>
        <v>1 BINÁRIO</v>
      </c>
      <c r="T80" s="119" t="str">
        <f>IF(FN_MC!V83="","*",FN_MC!V83)</f>
        <v xml:space="preserve">Fernanda </v>
      </c>
      <c r="U80" s="119" t="str">
        <f>IF(FN_MC!W83="","*",FN_MC!W83)</f>
        <v>Inspeção RIV</v>
      </c>
      <c r="V80" s="121" t="str">
        <f ca="1">_xlfn.XLOOKUP(G80&amp;$V$2,BS_CONTROLE[CHAVE],BS_CONTROLE[Quantidade_11],"-")</f>
        <v>-</v>
      </c>
      <c r="W80" s="121">
        <f ca="1">_xlfn.XLOOKUP(G80&amp;$W$2,BS_CONTROLE[CHAVE],BS_CONTROLE[Quantidade_11],"-")</f>
        <v>0</v>
      </c>
      <c r="X80" s="121" t="str">
        <f ca="1">_xlfn.XLOOKUP(G80&amp;$X$2,BS_CONTROLE[CHAVE],BS_CONTROLE[Quantidade_11],"-")</f>
        <v>-</v>
      </c>
    </row>
    <row r="81" spans="1:24" s="122" customFormat="1" hidden="1">
      <c r="A81" s="118" t="str">
        <f>IF(FN_MC!Y84="","*",FN_MC!Y84)</f>
        <v>OPORTUNIDADE</v>
      </c>
      <c r="B81" s="118" t="str">
        <f>IF(FN_MC!X84="","*",FN_MC!X84)</f>
        <v>Oportunidade</v>
      </c>
      <c r="C81" s="118" t="str">
        <f>IF(FN_MC!Z84="","*",FN_MC!Z84)</f>
        <v>P0</v>
      </c>
      <c r="D81" s="119" t="str">
        <f>IF(FN_MC!S84="","*",FN_MC!S84)</f>
        <v>FERRONORTE</v>
      </c>
      <c r="E81" s="119" t="str">
        <f>IF(FN_MC!T84="","*",FN_MC!T84)</f>
        <v>TMI-TCS</v>
      </c>
      <c r="F81" s="119">
        <f>IF(FN_MC!B84="","*",FN_MC!B84)</f>
        <v>45937</v>
      </c>
      <c r="G81" s="119" t="str">
        <f>IF(FN_MC!D84="","*",FN_MC!D84)</f>
        <v>ELSON (TF-526)</v>
      </c>
      <c r="H81" s="119" t="str">
        <f>IF(FN_MC!F84="","*",FN_MC!F84)</f>
        <v>PDM - SOLDA</v>
      </c>
      <c r="I81" s="119" t="str">
        <f>IF(FN_MC!H84="","*",FN_MC!H84)</f>
        <v>TSJ135</v>
      </c>
      <c r="J81" s="119" t="str">
        <f>IF(FN_MC!I84="","*",FN_MC!I84)</f>
        <v>-</v>
      </c>
      <c r="K81" s="119" t="str">
        <f>IF(FN_MC!M84="","*",FN_MC!M84)</f>
        <v>TSJ-TMO</v>
      </c>
      <c r="L81" s="119" t="str">
        <f>IF(FN_MC!N84="","*",FN_MC!N84)</f>
        <v>TSJ135</v>
      </c>
      <c r="M81" s="120">
        <f>IF(FN_MC!J84="","*",FN_MC!J84)</f>
        <v>74</v>
      </c>
      <c r="N81" s="120">
        <f>IF(FN_MC!K84="","*",FN_MC!K84)</f>
        <v>134</v>
      </c>
      <c r="O81" s="120" t="str">
        <f>IF(FN_MC!L84="","*",FN_MC!L84)</f>
        <v>-</v>
      </c>
      <c r="P81" s="120"/>
      <c r="Q81" s="137">
        <f>IF(FN_MC!O84="","*",FN_MC!O84)</f>
        <v>0.375</v>
      </c>
      <c r="R81" s="137">
        <f>IF(FN_MC!P84="","*",FN_MC!P84)</f>
        <v>6.25E-2</v>
      </c>
      <c r="S81" s="119" t="str">
        <f>IF(FN_MC!Q84="","*",CONCATENATE(FN_MC!Q84," ",FN_MC!R84))</f>
        <v>1 Nº DE SOLDA</v>
      </c>
      <c r="T81" s="119" t="str">
        <f>IF(FN_MC!V84="","*",FN_MC!V84)</f>
        <v xml:space="preserve">Elson </v>
      </c>
      <c r="U81" s="119" t="str">
        <f>IF(FN_MC!W84="","*",FN_MC!W84)</f>
        <v xml:space="preserve">Solda depende de temperatura </v>
      </c>
      <c r="V81" s="121" t="str">
        <f ca="1">_xlfn.XLOOKUP(G81&amp;$V$2,BS_CONTROLE[CHAVE],BS_CONTROLE[Quantidade_11],"-")</f>
        <v>-</v>
      </c>
      <c r="W81" s="121" t="str">
        <f ca="1">_xlfn.XLOOKUP(G81&amp;$W$2,BS_CONTROLE[CHAVE],BS_CONTROLE[Quantidade_11],"-")</f>
        <v>-</v>
      </c>
      <c r="X81" s="121">
        <f ca="1">_xlfn.XLOOKUP(G81&amp;$X$2,BS_CONTROLE[CHAVE],BS_CONTROLE[Quantidade_11],"-")</f>
        <v>4</v>
      </c>
    </row>
    <row r="82" spans="1:24" s="122" customFormat="1" hidden="1">
      <c r="A82" s="118" t="str">
        <f>IF(FN_MC!Y85="","*",FN_MC!Y85)</f>
        <v>OPORTUNIDADE</v>
      </c>
      <c r="B82" s="118" t="str">
        <f>IF(FN_MC!X85="","*",FN_MC!X85)</f>
        <v>Oportunidade</v>
      </c>
      <c r="C82" s="118" t="str">
        <f>IF(FN_MC!Z85="","*",FN_MC!Z85)</f>
        <v>P1</v>
      </c>
      <c r="D82" s="119" t="str">
        <f>IF(FN_MC!S85="","*",FN_MC!S85)</f>
        <v>FERRONORTE</v>
      </c>
      <c r="E82" s="119" t="str">
        <f>IF(FN_MC!T85="","*",FN_MC!T85)</f>
        <v>TMI-TCS</v>
      </c>
      <c r="F82" s="119">
        <f>IF(FN_MC!B85="","*",FN_MC!B85)</f>
        <v>45937</v>
      </c>
      <c r="G82" s="119" t="str">
        <f>IF(FN_MC!D85="","*",FN_MC!D85)</f>
        <v>ANISIO (TF-514)</v>
      </c>
      <c r="H82" s="119" t="str">
        <f>IF(FN_MC!F85="","*",FN_MC!F85)</f>
        <v>PDM - SUBSTITUIÇÃO - TRILHO</v>
      </c>
      <c r="I82" s="119" t="str">
        <f>IF(FN_MC!H85="","*",FN_MC!H85)</f>
        <v>-</v>
      </c>
      <c r="J82" s="119" t="str">
        <f>IF(FN_MC!I85="","*",FN_MC!I85)</f>
        <v>-</v>
      </c>
      <c r="K82" s="119" t="str">
        <f>IF(FN_MC!M85="","*",FN_MC!M85)</f>
        <v>TRP-TAP</v>
      </c>
      <c r="L82" s="119" t="str">
        <f>IF(FN_MC!N85="","*",FN_MC!N85)</f>
        <v>TRPK12</v>
      </c>
      <c r="M82" s="120">
        <f>IF(FN_MC!J85="","*",FN_MC!J85)</f>
        <v>74</v>
      </c>
      <c r="N82" s="120">
        <f>IF(FN_MC!K85="","*",FN_MC!K85)</f>
        <v>11</v>
      </c>
      <c r="O82" s="120" t="str">
        <f>IF(FN_MC!L85="","*",FN_MC!L85)</f>
        <v>-</v>
      </c>
      <c r="P82" s="120"/>
      <c r="Q82" s="137">
        <f>IF(FN_MC!O85="","*",FN_MC!O85)</f>
        <v>0.41666666666666669</v>
      </c>
      <c r="R82" s="137">
        <f>IF(FN_MC!P85="","*",FN_MC!P85)</f>
        <v>4.1666666666666664E-2</v>
      </c>
      <c r="S82" s="119" t="str">
        <f>IF(FN_MC!Q85="","*",CONCATENATE(FN_MC!Q85," ",FN_MC!R85))</f>
        <v>10 M</v>
      </c>
      <c r="T82" s="119" t="str">
        <f>IF(FN_MC!V85="","*",FN_MC!V85)</f>
        <v>Anisio</v>
      </c>
      <c r="U82" s="119" t="str">
        <f>IF(FN_MC!W85="","*",FN_MC!W85)</f>
        <v>Substituição de trilho</v>
      </c>
      <c r="V82" s="121" t="str">
        <f ca="1">_xlfn.XLOOKUP(G82&amp;$V$2,BS_CONTROLE[CHAVE],BS_CONTROLE[Quantidade_11],"-")</f>
        <v>-</v>
      </c>
      <c r="W82" s="121" t="str">
        <f ca="1">_xlfn.XLOOKUP(G82&amp;$W$2,BS_CONTROLE[CHAVE],BS_CONTROLE[Quantidade_11],"-")</f>
        <v>-</v>
      </c>
      <c r="X82" s="121" t="str">
        <f ca="1">_xlfn.XLOOKUP(G82&amp;$X$2,BS_CONTROLE[CHAVE],BS_CONTROLE[Quantidade_11],"-")</f>
        <v>-</v>
      </c>
    </row>
    <row r="83" spans="1:24" s="122" customFormat="1" hidden="1">
      <c r="A83" s="118" t="str">
        <f>IF(FN_MC!Y86="","*",FN_MC!Y86)</f>
        <v>*</v>
      </c>
      <c r="B83" s="118" t="str">
        <f>IF(FN_MC!X86="","*",FN_MC!X86)</f>
        <v>Oportunidade</v>
      </c>
      <c r="C83" s="118" t="str">
        <f>IF(FN_MC!Z86="","*",FN_MC!Z86)</f>
        <v>*</v>
      </c>
      <c r="D83" s="119" t="str">
        <f>IF(FN_MC!S86="","*",FN_MC!S86)</f>
        <v>FERRONORTE</v>
      </c>
      <c r="E83" s="119" t="str">
        <f>IF(FN_MC!T86="","*",FN_MC!T86)</f>
        <v>TMI-TCS</v>
      </c>
      <c r="F83" s="119">
        <f>IF(FN_MC!B86="","*",FN_MC!B86)</f>
        <v>45937</v>
      </c>
      <c r="G83" s="119" t="str">
        <f>IF(FN_MC!D86="","*",FN_MC!D86)</f>
        <v>W50</v>
      </c>
      <c r="H83" s="119" t="str">
        <f>IF(FN_MC!F86="","*",FN_MC!F86)</f>
        <v>DOL - PEDRA - DESCARGA</v>
      </c>
      <c r="I83" s="119" t="str">
        <f>IF(FN_MC!H86="","*",FN_MC!H86)</f>
        <v>TCS2</v>
      </c>
      <c r="J83" s="119" t="str">
        <f>IF(FN_MC!I86="","*",FN_MC!I86)</f>
        <v>TCS2</v>
      </c>
      <c r="K83" s="119" t="str">
        <f>IF(FN_MC!M86="","*",FN_MC!M86)</f>
        <v>TCE-TID</v>
      </c>
      <c r="L83" s="119" t="str">
        <f>IF(FN_MC!N86="","*",FN_MC!N86)</f>
        <v>177TID</v>
      </c>
      <c r="M83" s="120">
        <f>IF(FN_MC!J86="","*",FN_MC!J86)</f>
        <v>74</v>
      </c>
      <c r="N83" s="120">
        <f>IF(FN_MC!K86="","*",FN_MC!K86)</f>
        <v>183.5</v>
      </c>
      <c r="O83" s="120">
        <f>IF(FN_MC!L86="","*",FN_MC!L86)</f>
        <v>180</v>
      </c>
      <c r="P83" s="120"/>
      <c r="Q83" s="137">
        <f>IF(FN_MC!O86="","*",FN_MC!O86)</f>
        <v>0.33333333333333331</v>
      </c>
      <c r="R83" s="137">
        <f>IF(FN_MC!P86="","*",FN_MC!P86)</f>
        <v>8.3333333333333329E-2</v>
      </c>
      <c r="S83" s="119" t="str">
        <f>IF(FN_MC!Q86="","*",CONCATENATE(FN_MC!Q86," ",FN_MC!R86))</f>
        <v>15 VAGÕES</v>
      </c>
      <c r="T83" s="119" t="str">
        <f>IF(FN_MC!V86="","*",FN_MC!V86)</f>
        <v>Herbert</v>
      </c>
      <c r="U83" s="119" t="str">
        <f>IF(FN_MC!W86="","*",FN_MC!W86)</f>
        <v>Descarga de pedra</v>
      </c>
      <c r="V83" s="121" t="str">
        <f ca="1">_xlfn.XLOOKUP(G83&amp;$V$2,BS_CONTROLE[CHAVE],BS_CONTROLE[Quantidade_11],"-")</f>
        <v>-</v>
      </c>
      <c r="W83" s="121" t="str">
        <f ca="1">_xlfn.XLOOKUP(G83&amp;$W$2,BS_CONTROLE[CHAVE],BS_CONTROLE[Quantidade_11],"-")</f>
        <v>-</v>
      </c>
      <c r="X83" s="121">
        <f ca="1">_xlfn.XLOOKUP(G83&amp;$X$2,BS_CONTROLE[CHAVE],BS_CONTROLE[Quantidade_11],"-")</f>
        <v>200</v>
      </c>
    </row>
    <row r="84" spans="1:24" s="122" customFormat="1" hidden="1">
      <c r="A84" s="118" t="str">
        <f>IF(FN_MC!Y87="","*",FN_MC!Y87)</f>
        <v>OPORTUNIDADE</v>
      </c>
      <c r="B84" s="118" t="str">
        <f>IF(FN_MC!X87="","*",FN_MC!X87)</f>
        <v>Oportunidade</v>
      </c>
      <c r="C84" s="118" t="str">
        <f>IF(FN_MC!Z87="","*",FN_MC!Z87)</f>
        <v>P0</v>
      </c>
      <c r="D84" s="119" t="str">
        <f>IF(FN_MC!S87="","*",FN_MC!S87)</f>
        <v>MALHA CENTRAL</v>
      </c>
      <c r="E84" s="119" t="str">
        <f>IF(FN_MC!T87="","*",FN_MC!T87)</f>
        <v>RAMAL</v>
      </c>
      <c r="F84" s="119">
        <f>IF(FN_MC!B87="","*",FN_MC!B87)</f>
        <v>45937</v>
      </c>
      <c r="G84" s="119" t="str">
        <f>IF(FN_MC!D87="","*",FN_MC!D87)</f>
        <v>V42</v>
      </c>
      <c r="H84" s="119" t="str">
        <f>IF(FN_MC!F87="","*",FN_MC!F87)</f>
        <v>MODERNIZAÇÃO - SOCADORA</v>
      </c>
      <c r="I84" s="119" t="str">
        <f>IF(FN_MC!H87="","*",FN_MC!H87)</f>
        <v>ZGT1</v>
      </c>
      <c r="J84" s="119" t="str">
        <f>IF(FN_MC!I87="","*",FN_MC!I87)</f>
        <v>ZGT1</v>
      </c>
      <c r="K84" s="119" t="str">
        <f>IF(FN_MC!M87="","*",FN_MC!M87)</f>
        <v>ZGT-ZXE</v>
      </c>
      <c r="L84" s="119" t="str">
        <f>IF(FN_MC!N87="","*",FN_MC!N87)</f>
        <v>ZGTZXE</v>
      </c>
      <c r="M84" s="120">
        <f>IF(FN_MC!J87="","*",FN_MC!J87)</f>
        <v>72</v>
      </c>
      <c r="N84" s="120">
        <f>IF(FN_MC!K87="","*",FN_MC!K87)</f>
        <v>301</v>
      </c>
      <c r="O84" s="120">
        <f>IF(FN_MC!L87="","*",FN_MC!L87)</f>
        <v>299</v>
      </c>
      <c r="P84" s="120"/>
      <c r="Q84" s="137">
        <f>IF(FN_MC!O87="","*",FN_MC!O87)</f>
        <v>0.375</v>
      </c>
      <c r="R84" s="137">
        <f>IF(FN_MC!P87="","*",FN_MC!P87)</f>
        <v>8.3333333333333329E-2</v>
      </c>
      <c r="S84" s="119" t="str">
        <f>IF(FN_MC!Q87="","*",CONCATENATE(FN_MC!Q87," ",FN_MC!R87))</f>
        <v>200 M</v>
      </c>
      <c r="T84" s="119" t="str">
        <f>IF(FN_MC!V87="","*",FN_MC!V87)</f>
        <v>Augusto</v>
      </c>
      <c r="U84" s="119" t="str">
        <f>IF(FN_MC!W87="","*",FN_MC!W87)</f>
        <v>Socaria mecanizada</v>
      </c>
      <c r="V84" s="121">
        <f ca="1">_xlfn.XLOOKUP(G84&amp;$V$2,BS_CONTROLE[CHAVE],BS_CONTROLE[Quantidade_11],"-")</f>
        <v>0</v>
      </c>
      <c r="W84" s="121" t="str">
        <f ca="1">_xlfn.XLOOKUP(G84&amp;$W$2,BS_CONTROLE[CHAVE],BS_CONTROLE[Quantidade_11],"-")</f>
        <v>-</v>
      </c>
      <c r="X84" s="121" t="str">
        <f ca="1">_xlfn.XLOOKUP(G84&amp;$X$2,BS_CONTROLE[CHAVE],BS_CONTROLE[Quantidade_11],"-")</f>
        <v>-</v>
      </c>
    </row>
    <row r="85" spans="1:24" s="122" customFormat="1" hidden="1">
      <c r="A85" s="118" t="str">
        <f>IF(FN_MC!Y88="","*",FN_MC!Y88)</f>
        <v>*</v>
      </c>
      <c r="B85" s="118" t="str">
        <f>IF(FN_MC!X88="","*",FN_MC!X88)</f>
        <v>*</v>
      </c>
      <c r="C85" s="118" t="str">
        <f>IF(FN_MC!Z88="","*",FN_MC!Z88)</f>
        <v>*</v>
      </c>
      <c r="D85" s="119" t="str">
        <f>IF(FN_MC!S88="","*",FN_MC!S88)</f>
        <v>-</v>
      </c>
      <c r="E85" s="119" t="str">
        <f>IF(FN_MC!T88="","*",FN_MC!T88)</f>
        <v>-</v>
      </c>
      <c r="F85" s="119" t="str">
        <f>IF(FN_MC!B88="","*",FN_MC!B88)</f>
        <v>*</v>
      </c>
      <c r="G85" s="119" t="str">
        <f>IF(FN_MC!D88="","*",FN_MC!D88)</f>
        <v>*</v>
      </c>
      <c r="H85" s="119" t="str">
        <f>IF(FN_MC!F88="","*",FN_MC!F88)</f>
        <v>*</v>
      </c>
      <c r="I85" s="119" t="str">
        <f>IF(FN_MC!H88="","*",FN_MC!H88)</f>
        <v>*</v>
      </c>
      <c r="J85" s="119" t="str">
        <f>IF(FN_MC!I88="","*",FN_MC!I88)</f>
        <v>*</v>
      </c>
      <c r="K85" s="119" t="str">
        <f>IF(FN_MC!M88="","*",FN_MC!M88)</f>
        <v>-</v>
      </c>
      <c r="L85" s="119" t="str">
        <f>IF(FN_MC!N88="","*",FN_MC!N88)</f>
        <v>-</v>
      </c>
      <c r="M85" s="120" t="str">
        <f>IF(FN_MC!J88="","*",FN_MC!J88)</f>
        <v>*</v>
      </c>
      <c r="N85" s="120" t="str">
        <f>IF(FN_MC!K88="","*",FN_MC!K88)</f>
        <v>*</v>
      </c>
      <c r="O85" s="120" t="str">
        <f>IF(FN_MC!L88="","*",FN_MC!L88)</f>
        <v>*</v>
      </c>
      <c r="P85" s="120"/>
      <c r="Q85" s="137" t="str">
        <f>IF(FN_MC!O88="","*",FN_MC!O88)</f>
        <v>*</v>
      </c>
      <c r="R85" s="137" t="str">
        <f>IF(FN_MC!P88="","*",FN_MC!P88)</f>
        <v>*</v>
      </c>
      <c r="S85" s="119" t="str">
        <f>IF(FN_MC!Q88="","*",CONCATENATE(FN_MC!Q88," ",FN_MC!R88))</f>
        <v>*</v>
      </c>
      <c r="T85" s="119" t="str">
        <f>IF(FN_MC!V88="","*",FN_MC!V88)</f>
        <v>*</v>
      </c>
      <c r="U85" s="119" t="str">
        <f>IF(FN_MC!W88="","*",FN_MC!W88)</f>
        <v>*</v>
      </c>
      <c r="V85" s="121" t="str">
        <f ca="1">_xlfn.XLOOKUP(G85&amp;$V$2,BS_CONTROLE[CHAVE],BS_CONTROLE[Quantidade_11],"-")</f>
        <v>-</v>
      </c>
      <c r="W85" s="121" t="str">
        <f ca="1">_xlfn.XLOOKUP(G85&amp;$W$2,BS_CONTROLE[CHAVE],BS_CONTROLE[Quantidade_11],"-")</f>
        <v>-</v>
      </c>
      <c r="X85" s="121" t="str">
        <f ca="1">_xlfn.XLOOKUP(G85&amp;$X$2,BS_CONTROLE[CHAVE],BS_CONTROLE[Quantidade_11],"-")</f>
        <v>-</v>
      </c>
    </row>
    <row r="86" spans="1:24" s="122" customFormat="1" hidden="1">
      <c r="A86" s="118" t="str">
        <f>IF(FN_MC!Y89="","*",FN_MC!Y89)</f>
        <v>OPORTUNIDADE</v>
      </c>
      <c r="B86" s="118" t="str">
        <f>IF(FN_MC!X89="","*",FN_MC!X89)</f>
        <v>Oportunidade</v>
      </c>
      <c r="C86" s="118" t="str">
        <f>IF(FN_MC!Z89="","*",FN_MC!Z89)</f>
        <v>P0</v>
      </c>
      <c r="D86" s="119" t="str">
        <f>IF(FN_MC!S89="","*",FN_MC!S89)</f>
        <v>MALHA CENTRAL</v>
      </c>
      <c r="E86" s="119" t="str">
        <f>IF(FN_MC!T89="","*",FN_MC!T89)</f>
        <v>PPN-POV</v>
      </c>
      <c r="F86" s="119">
        <f>IF(FN_MC!B89="","*",FN_MC!B89)</f>
        <v>45937</v>
      </c>
      <c r="G86" s="119" t="str">
        <f>IF(FN_MC!D89="","*",FN_MC!D89)</f>
        <v>W53</v>
      </c>
      <c r="H86" s="119" t="str">
        <f>IF(FN_MC!F89="","*",FN_MC!F89)</f>
        <v>RECOLHIMENTO DE DORMENTE</v>
      </c>
      <c r="I86" s="119" t="str">
        <f>IF(FN_MC!H89="","*",FN_MC!H89)</f>
        <v>POV</v>
      </c>
      <c r="J86" s="119" t="str">
        <f>IF(FN_MC!I89="","*",FN_MC!I89)</f>
        <v>PJA</v>
      </c>
      <c r="K86" s="119" t="str">
        <f>IF(FN_MC!M89="","*",FN_MC!M89)</f>
        <v>POV-PJA</v>
      </c>
      <c r="L86" s="119" t="str">
        <f>IF(FN_MC!N89="","*",FN_MC!N89)</f>
        <v>POVPJA</v>
      </c>
      <c r="M86" s="120">
        <f>IF(FN_MC!J89="","*",FN_MC!J89)</f>
        <v>101</v>
      </c>
      <c r="N86" s="120">
        <f>IF(FN_MC!K89="","*",FN_MC!K89)</f>
        <v>1496</v>
      </c>
      <c r="O86" s="120" t="str">
        <f>IF(FN_MC!L89="","*",FN_MC!L89)</f>
        <v>-</v>
      </c>
      <c r="P86" s="120"/>
      <c r="Q86" s="137">
        <f>IF(FN_MC!O89="","*",FN_MC!O89)</f>
        <v>0.375</v>
      </c>
      <c r="R86" s="137">
        <f>IF(FN_MC!P89="","*",FN_MC!P89)</f>
        <v>4.1666666666666664E-2</v>
      </c>
      <c r="S86" s="119" t="str">
        <f>IF(FN_MC!Q89="","*",CONCATENATE(FN_MC!Q89," ",FN_MC!R89))</f>
        <v>500 Nº DE PEÇAS</v>
      </c>
      <c r="T86" s="119" t="str">
        <f>IF(FN_MC!V89="","*",FN_MC!V89)</f>
        <v>Francislayne</v>
      </c>
      <c r="U86" s="119" t="str">
        <f>IF(FN_MC!W89="","*",FN_MC!W89)</f>
        <v xml:space="preserve">Recolhimento de dormentes </v>
      </c>
      <c r="V86" s="121">
        <f ca="1">_xlfn.XLOOKUP(G86&amp;$V$2,BS_CONTROLE[CHAVE],BS_CONTROLE[Quantidade_11],"-")</f>
        <v>200</v>
      </c>
      <c r="W86" s="121" t="str">
        <f ca="1">_xlfn.XLOOKUP(G86&amp;$W$2,BS_CONTROLE[CHAVE],BS_CONTROLE[Quantidade_11],"-")</f>
        <v>-</v>
      </c>
      <c r="X86" s="121" t="str">
        <f ca="1">_xlfn.XLOOKUP(G86&amp;$X$2,BS_CONTROLE[CHAVE],BS_CONTROLE[Quantidade_11],"-")</f>
        <v>-</v>
      </c>
    </row>
    <row r="87" spans="1:24" s="122" customFormat="1" hidden="1">
      <c r="A87" s="118" t="str">
        <f>IF(FN_MC!Y90="","*",FN_MC!Y90)</f>
        <v>*</v>
      </c>
      <c r="B87" s="118" t="str">
        <f>IF(FN_MC!X90="","*",FN_MC!X90)</f>
        <v>*</v>
      </c>
      <c r="C87" s="118" t="str">
        <f>IF(FN_MC!Z90="","*",FN_MC!Z90)</f>
        <v>*</v>
      </c>
      <c r="D87" s="119" t="str">
        <f>IF(FN_MC!S90="","*",FN_MC!S90)</f>
        <v>-</v>
      </c>
      <c r="E87" s="119" t="str">
        <f>IF(FN_MC!T90="","*",FN_MC!T90)</f>
        <v>-</v>
      </c>
      <c r="F87" s="119" t="str">
        <f>IF(FN_MC!B90="","*",FN_MC!B90)</f>
        <v>*</v>
      </c>
      <c r="G87" s="119" t="str">
        <f>IF(FN_MC!D90="","*",FN_MC!D90)</f>
        <v>*</v>
      </c>
      <c r="H87" s="119" t="str">
        <f>IF(FN_MC!F90="","*",FN_MC!F90)</f>
        <v>*</v>
      </c>
      <c r="I87" s="119" t="str">
        <f>IF(FN_MC!H90="","*",FN_MC!H90)</f>
        <v>*</v>
      </c>
      <c r="J87" s="119" t="str">
        <f>IF(FN_MC!I90="","*",FN_MC!I90)</f>
        <v>*</v>
      </c>
      <c r="K87" s="119" t="str">
        <f>IF(FN_MC!M90="","*",FN_MC!M90)</f>
        <v>-</v>
      </c>
      <c r="L87" s="119" t="str">
        <f>IF(FN_MC!N90="","*",FN_MC!N90)</f>
        <v>-</v>
      </c>
      <c r="M87" s="120" t="str">
        <f>IF(FN_MC!J90="","*",FN_MC!J90)</f>
        <v>*</v>
      </c>
      <c r="N87" s="120" t="str">
        <f>IF(FN_MC!K90="","*",FN_MC!K90)</f>
        <v>*</v>
      </c>
      <c r="O87" s="120" t="str">
        <f>IF(FN_MC!L90="","*",FN_MC!L90)</f>
        <v>*</v>
      </c>
      <c r="P87" s="120"/>
      <c r="Q87" s="137" t="str">
        <f>IF(FN_MC!O90="","*",FN_MC!O90)</f>
        <v>*</v>
      </c>
      <c r="R87" s="137" t="str">
        <f>IF(FN_MC!P90="","*",FN_MC!P90)</f>
        <v>*</v>
      </c>
      <c r="S87" s="119" t="str">
        <f>IF(FN_MC!Q90="","*",CONCATENATE(FN_MC!Q90," ",FN_MC!R90))</f>
        <v>*</v>
      </c>
      <c r="T87" s="119" t="str">
        <f>IF(FN_MC!V90="","*",FN_MC!V90)</f>
        <v>*</v>
      </c>
      <c r="U87" s="119" t="str">
        <f>IF(FN_MC!W90="","*",FN_MC!W90)</f>
        <v>*</v>
      </c>
      <c r="V87" s="121" t="str">
        <f ca="1">_xlfn.XLOOKUP(G87&amp;$V$2,BS_CONTROLE[CHAVE],BS_CONTROLE[Quantidade_11],"-")</f>
        <v>-</v>
      </c>
      <c r="W87" s="121" t="str">
        <f ca="1">_xlfn.XLOOKUP(G87&amp;$W$2,BS_CONTROLE[CHAVE],BS_CONTROLE[Quantidade_11],"-")</f>
        <v>-</v>
      </c>
      <c r="X87" s="121" t="str">
        <f ca="1">_xlfn.XLOOKUP(G87&amp;$X$2,BS_CONTROLE[CHAVE],BS_CONTROLE[Quantidade_11],"-")</f>
        <v>-</v>
      </c>
    </row>
    <row r="88" spans="1:24" s="122" customFormat="1">
      <c r="A88" s="118" t="str">
        <f>IF(FN_MC!Y91="","*",FN_MC!Y91)</f>
        <v>*</v>
      </c>
      <c r="B88" s="118" t="str">
        <f>IF(FN_MC!X91="","*",FN_MC!X91)</f>
        <v>Contrato</v>
      </c>
      <c r="C88" s="118" t="str">
        <f>IF(FN_MC!Z91="","*",FN_MC!Z91)</f>
        <v>P0</v>
      </c>
      <c r="D88" s="119" t="str">
        <f>IF(FN_MC!S91="","*",FN_MC!S91)</f>
        <v>FERRONORTE</v>
      </c>
      <c r="E88" s="119" t="str">
        <f>IF(FN_MC!T91="","*",FN_MC!T91)</f>
        <v>TGR-TRO</v>
      </c>
      <c r="F88" s="119">
        <f>IF(FN_MC!B91="","*",FN_MC!B91)</f>
        <v>45938</v>
      </c>
      <c r="G88" s="119" t="str">
        <f>IF(FN_MC!D91="","*",FN_MC!D91)</f>
        <v>W71</v>
      </c>
      <c r="H88" s="119" t="str">
        <f>IF(FN_MC!F91="","*",FN_MC!F91)</f>
        <v>PDM - PEDRA - DESCARGA</v>
      </c>
      <c r="I88" s="119" t="str">
        <f>IF(FN_MC!H91="","*",FN_MC!H91)</f>
        <v>752RVD</v>
      </c>
      <c r="J88" s="119" t="str">
        <f>IF(FN_MC!I91="","*",FN_MC!I91)</f>
        <v>TGR2</v>
      </c>
      <c r="K88" s="119" t="str">
        <f>IF(FN_MC!M91="","*",FN_MC!M91)</f>
        <v>RVD-TAG</v>
      </c>
      <c r="L88" s="119" t="str">
        <f>IF(FN_MC!N91="","*",FN_MC!N91)</f>
        <v>RVDTAG</v>
      </c>
      <c r="M88" s="120">
        <f>IF(FN_MC!J91="","*",FN_MC!J91)</f>
        <v>98</v>
      </c>
      <c r="N88" s="120">
        <f>IF(FN_MC!K91="","*",FN_MC!K91)</f>
        <v>752.38</v>
      </c>
      <c r="O88" s="120" t="str">
        <f>IF(FN_MC!L91="","*",FN_MC!L91)</f>
        <v>-</v>
      </c>
      <c r="P88" s="120"/>
      <c r="Q88" s="137">
        <f>IF(FN_MC!O91="","*",FN_MC!O91)</f>
        <v>0.79166666666666663</v>
      </c>
      <c r="R88" s="137">
        <f>IF(FN_MC!P91="","*",FN_MC!P91)</f>
        <v>4.1666666666666664E-2</v>
      </c>
      <c r="S88" s="119" t="str">
        <f>IF(FN_MC!Q91="","*",CONCATENATE(FN_MC!Q91," ",FN_MC!R91))</f>
        <v>1 VAGÕES</v>
      </c>
      <c r="T88" s="119" t="str">
        <f>IF(FN_MC!V91="","*",FN_MC!V91)</f>
        <v xml:space="preserve">Marcelo </v>
      </c>
      <c r="U88" s="119" t="str">
        <f>IF(FN_MC!W91="","*",FN_MC!W91)</f>
        <v xml:space="preserve">Deslocamento </v>
      </c>
      <c r="V88" s="121">
        <f ca="1">_xlfn.XLOOKUP(G88&amp;$V$2,BS_CONTROLE[CHAVE],BS_CONTROLE[Quantidade_11],"-")</f>
        <v>0</v>
      </c>
      <c r="W88" s="121" t="str">
        <f ca="1">_xlfn.XLOOKUP(G88&amp;$W$2,BS_CONTROLE[CHAVE],BS_CONTROLE[Quantidade_11],"-")</f>
        <v>-</v>
      </c>
      <c r="X88" s="121">
        <f ca="1">_xlfn.XLOOKUP(G88&amp;$X$2,BS_CONTROLE[CHAVE],BS_CONTROLE[Quantidade_11],"-")</f>
        <v>28</v>
      </c>
    </row>
    <row r="89" spans="1:24" s="122" customFormat="1">
      <c r="A89" s="118" t="str">
        <f>IF(FN_MC!Y92="","*",FN_MC!Y92)</f>
        <v>*</v>
      </c>
      <c r="B89" s="118" t="str">
        <f>IF(FN_MC!X92="","*",FN_MC!X92)</f>
        <v>Oportunidade</v>
      </c>
      <c r="C89" s="118" t="str">
        <f>IF(FN_MC!Z92="","*",FN_MC!Z92)</f>
        <v>P3</v>
      </c>
      <c r="D89" s="119" t="str">
        <f>IF(FN_MC!S92="","*",FN_MC!S92)</f>
        <v>FERRONORTE</v>
      </c>
      <c r="E89" s="119" t="str">
        <f>IF(FN_MC!T92="","*",FN_MC!T92)</f>
        <v>TGR-TRO</v>
      </c>
      <c r="F89" s="119">
        <f>IF(FN_MC!B92="","*",FN_MC!B92)</f>
        <v>45938</v>
      </c>
      <c r="G89" s="119" t="str">
        <f>IF(FN_MC!D92="","*",FN_MC!D92)</f>
        <v>E14</v>
      </c>
      <c r="H89" s="119" t="str">
        <f>IF(FN_MC!F92="","*",FN_MC!F92)</f>
        <v>MECANIZAÇÃO - ESMERILHADORA</v>
      </c>
      <c r="I89" s="119" t="str">
        <f>IF(FN_MC!H92="","*",FN_MC!H92)</f>
        <v>TSF1</v>
      </c>
      <c r="J89" s="119" t="str">
        <f>IF(FN_MC!I92="","*",FN_MC!I92)</f>
        <v>TSF1</v>
      </c>
      <c r="K89" s="119" t="str">
        <f>IF(FN_MC!M92="","*",FN_MC!M92)</f>
        <v>TIQ-TBS</v>
      </c>
      <c r="L89" s="119" t="str">
        <f>IF(FN_MC!N92="","*",FN_MC!N92)</f>
        <v>TIQTBS</v>
      </c>
      <c r="M89" s="120">
        <f>IF(FN_MC!J92="","*",FN_MC!J92)</f>
        <v>98</v>
      </c>
      <c r="N89" s="120">
        <f>IF(FN_MC!K92="","*",FN_MC!K92)</f>
        <v>616</v>
      </c>
      <c r="O89" s="120">
        <f>IF(FN_MC!L92="","*",FN_MC!L92)</f>
        <v>662</v>
      </c>
      <c r="P89" s="120"/>
      <c r="Q89" s="137">
        <f>IF(FN_MC!O92="","*",FN_MC!O92)</f>
        <v>0.875</v>
      </c>
      <c r="R89" s="137">
        <f>IF(FN_MC!P92="","*",FN_MC!P92)</f>
        <v>4.1666666666666664E-2</v>
      </c>
      <c r="S89" s="119" t="str">
        <f>IF(FN_MC!Q92="","*",CONCATENATE(FN_MC!Q92," ",FN_MC!R92))</f>
        <v>50000 M</v>
      </c>
      <c r="T89" s="119" t="str">
        <f>IF(FN_MC!V92="","*",FN_MC!V92)</f>
        <v xml:space="preserve">Fernanda </v>
      </c>
      <c r="U89" s="119" t="str">
        <f>IF(FN_MC!W92="","*",FN_MC!W92)</f>
        <v>Deslocamento de TSF para TIQ, após segue a 16km/h de TIQ a TBS após segue a TSF 30km/h</v>
      </c>
      <c r="V89" s="121">
        <f ca="1">_xlfn.XLOOKUP(G89&amp;$V$2,BS_CONTROLE[CHAVE],BS_CONTROLE[Quantidade_11],"-")</f>
        <v>28220</v>
      </c>
      <c r="W89" s="121">
        <f ca="1">_xlfn.XLOOKUP(G89&amp;$W$2,BS_CONTROLE[CHAVE],BS_CONTROLE[Quantidade_11],"-")</f>
        <v>0</v>
      </c>
      <c r="X89" s="121">
        <f ca="1">_xlfn.XLOOKUP(G89&amp;$X$2,BS_CONTROLE[CHAVE],BS_CONTROLE[Quantidade_11],"-")</f>
        <v>54610</v>
      </c>
    </row>
    <row r="90" spans="1:24" s="122" customFormat="1">
      <c r="A90" s="118" t="str">
        <f>IF(FN_MC!Y93="","*",FN_MC!Y93)</f>
        <v>*</v>
      </c>
      <c r="B90" s="118" t="str">
        <f>IF(FN_MC!X93="","*",FN_MC!X93)</f>
        <v>Oportunidade</v>
      </c>
      <c r="C90" s="118" t="str">
        <f>IF(FN_MC!Z93="","*",FN_MC!Z93)</f>
        <v>P3</v>
      </c>
      <c r="D90" s="119" t="str">
        <f>IF(FN_MC!S93="","*",FN_MC!S93)</f>
        <v>FERRONORTE</v>
      </c>
      <c r="E90" s="119" t="str">
        <f>IF(FN_MC!T93="","*",FN_MC!T93)</f>
        <v>TCS-TGR</v>
      </c>
      <c r="F90" s="119">
        <f>IF(FN_MC!B93="","*",FN_MC!B93)</f>
        <v>45938</v>
      </c>
      <c r="G90" s="119" t="str">
        <f>IF(FN_MC!D93="","*",FN_MC!D93)</f>
        <v>W70</v>
      </c>
      <c r="H90" s="119" t="str">
        <f>IF(FN_MC!F93="","*",FN_MC!F93)</f>
        <v>DESLOCAMENTO</v>
      </c>
      <c r="I90" s="119" t="str">
        <f>IF(FN_MC!H93="","*",FN_MC!H93)</f>
        <v>TGR2</v>
      </c>
      <c r="J90" s="119" t="str">
        <f>IF(FN_MC!I93="","*",FN_MC!I93)</f>
        <v>TOM2</v>
      </c>
      <c r="K90" s="119" t="str">
        <f>IF(FN_MC!M93="","*",FN_MC!M93)</f>
        <v>TGR-TOM</v>
      </c>
      <c r="L90" s="119" t="str">
        <f>IF(FN_MC!N93="","*",FN_MC!N93)</f>
        <v>TGRTOM</v>
      </c>
      <c r="M90" s="120">
        <f>IF(FN_MC!J93="","*",FN_MC!J93)</f>
        <v>74</v>
      </c>
      <c r="N90" s="120">
        <f>IF(FN_MC!K93="","*",FN_MC!K93)</f>
        <v>501</v>
      </c>
      <c r="O90" s="120" t="str">
        <f>IF(FN_MC!L93="","*",FN_MC!L93)</f>
        <v>*</v>
      </c>
      <c r="P90" s="120"/>
      <c r="Q90" s="137">
        <f>IF(FN_MC!O93="","*",FN_MC!O93)</f>
        <v>0.375</v>
      </c>
      <c r="R90" s="137">
        <f>IF(FN_MC!P93="","*",FN_MC!P93)</f>
        <v>4.1666666666666664E-2</v>
      </c>
      <c r="S90" s="119" t="str">
        <f>IF(FN_MC!Q93="","*",CONCATENATE(FN_MC!Q93," ",FN_MC!R93))</f>
        <v>1 BINÁRIO</v>
      </c>
      <c r="T90" s="119" t="str">
        <f>IF(FN_MC!V93="","*",FN_MC!V93)</f>
        <v xml:space="preserve">Ronaldo </v>
      </c>
      <c r="U90" s="119" t="str">
        <f>IF(FN_MC!W93="","*",FN_MC!W93)</f>
        <v>Deslocamento de TGR-TOM</v>
      </c>
      <c r="V90" s="121" t="str">
        <f ca="1">_xlfn.XLOOKUP(G90&amp;$V$2,BS_CONTROLE[CHAVE],BS_CONTROLE[Quantidade_11],"-")</f>
        <v>-</v>
      </c>
      <c r="W90" s="121" t="str">
        <f ca="1">_xlfn.XLOOKUP(G90&amp;$W$2,BS_CONTROLE[CHAVE],BS_CONTROLE[Quantidade_11],"-")</f>
        <v>-</v>
      </c>
      <c r="X90" s="121">
        <f ca="1">_xlfn.XLOOKUP(G90&amp;$X$2,BS_CONTROLE[CHAVE],BS_CONTROLE[Quantidade_11],"-")</f>
        <v>1</v>
      </c>
    </row>
    <row r="91" spans="1:24" s="122" customFormat="1">
      <c r="A91" s="118" t="str">
        <f>IF(FN_MC!Y94="","*",FN_MC!Y94)</f>
        <v>*</v>
      </c>
      <c r="B91" s="118" t="str">
        <f>IF(FN_MC!X94="","*",FN_MC!X94)</f>
        <v>Oportunidade</v>
      </c>
      <c r="C91" s="118" t="str">
        <f>IF(FN_MC!Z94="","*",FN_MC!Z94)</f>
        <v>P2</v>
      </c>
      <c r="D91" s="119" t="str">
        <f>IF(FN_MC!S94="","*",FN_MC!S94)</f>
        <v>FERRONORTE</v>
      </c>
      <c r="E91" s="119" t="str">
        <f>IF(FN_MC!T94="","*",FN_MC!T94)</f>
        <v>TCS-TGR</v>
      </c>
      <c r="F91" s="119">
        <f>IF(FN_MC!B94="","*",FN_MC!B94)</f>
        <v>45938</v>
      </c>
      <c r="G91" s="119" t="str">
        <f>IF(FN_MC!D94="","*",FN_MC!D94)</f>
        <v>BRUNO (TF-525)</v>
      </c>
      <c r="H91" s="119" t="str">
        <f>IF(FN_MC!F94="","*",FN_MC!F94)</f>
        <v>PDM - SOLDA</v>
      </c>
      <c r="I91" s="119" t="str">
        <f>IF(FN_MC!H94="","*",FN_MC!H94)</f>
        <v>-</v>
      </c>
      <c r="J91" s="119" t="str">
        <f>IF(FN_MC!I94="","*",FN_MC!I94)</f>
        <v>-</v>
      </c>
      <c r="K91" s="119" t="str">
        <f>IF(FN_MC!M94="","*",FN_MC!M94)</f>
        <v>TOM-TPC</v>
      </c>
      <c r="L91" s="119" t="str">
        <f>IF(FN_MC!N94="","*",FN_MC!N94)</f>
        <v>TOM416</v>
      </c>
      <c r="M91" s="120">
        <f>IF(FN_MC!J94="","*",FN_MC!J94)</f>
        <v>74</v>
      </c>
      <c r="N91" s="120">
        <f>IF(FN_MC!K94="","*",FN_MC!K94)</f>
        <v>407</v>
      </c>
      <c r="O91" s="120" t="str">
        <f>IF(FN_MC!L94="","*",FN_MC!L94)</f>
        <v>-</v>
      </c>
      <c r="P91" s="120"/>
      <c r="Q91" s="137">
        <f>IF(FN_MC!O94="","*",FN_MC!O94)</f>
        <v>0.41666666666666669</v>
      </c>
      <c r="R91" s="137">
        <f>IF(FN_MC!P94="","*",FN_MC!P94)</f>
        <v>6.25E-2</v>
      </c>
      <c r="S91" s="119" t="str">
        <f>IF(FN_MC!Q94="","*",CONCATENATE(FN_MC!Q94," ",FN_MC!R94))</f>
        <v>1 Nº DE SOLDA</v>
      </c>
      <c r="T91" s="119" t="str">
        <f>IF(FN_MC!V94="","*",FN_MC!V94)</f>
        <v xml:space="preserve">Bruno </v>
      </c>
      <c r="U91" s="119" t="str">
        <f>IF(FN_MC!W94="","*",FN_MC!W94)</f>
        <v xml:space="preserve">Solda depende de temperatura </v>
      </c>
      <c r="V91" s="121">
        <f ca="1">_xlfn.XLOOKUP(G91&amp;$V$2,BS_CONTROLE[CHAVE],BS_CONTROLE[Quantidade_11],"-")</f>
        <v>0</v>
      </c>
      <c r="W91" s="121" t="str">
        <f ca="1">_xlfn.XLOOKUP(G91&amp;$W$2,BS_CONTROLE[CHAVE],BS_CONTROLE[Quantidade_11],"-")</f>
        <v>-</v>
      </c>
      <c r="X91" s="121">
        <f ca="1">_xlfn.XLOOKUP(G91&amp;$X$2,BS_CONTROLE[CHAVE],BS_CONTROLE[Quantidade_11],"-")</f>
        <v>4</v>
      </c>
    </row>
    <row r="92" spans="1:24" s="122" customFormat="1">
      <c r="A92" s="118" t="str">
        <f>IF(FN_MC!Y95="","*",FN_MC!Y95)</f>
        <v>*</v>
      </c>
      <c r="B92" s="118" t="str">
        <f>IF(FN_MC!X95="","*",FN_MC!X95)</f>
        <v>Oportunidade</v>
      </c>
      <c r="C92" s="118" t="str">
        <f>IF(FN_MC!Z95="","*",FN_MC!Z95)</f>
        <v>P2</v>
      </c>
      <c r="D92" s="119" t="str">
        <f>IF(FN_MC!S95="","*",FN_MC!S95)</f>
        <v>FERRONORTE</v>
      </c>
      <c r="E92" s="119" t="str">
        <f>IF(FN_MC!T95="","*",FN_MC!T95)</f>
        <v>TCS-TGR</v>
      </c>
      <c r="F92" s="119">
        <f>IF(FN_MC!B95="","*",FN_MC!B95)</f>
        <v>45938</v>
      </c>
      <c r="G92" s="119" t="str">
        <f>IF(FN_MC!D95="","*",FN_MC!D95)</f>
        <v>W48</v>
      </c>
      <c r="H92" s="119" t="str">
        <f>IF(FN_MC!F95="","*",FN_MC!F95)</f>
        <v>MECANIZAÇÃO - DOL</v>
      </c>
      <c r="I92" s="119" t="str">
        <f>IF(FN_MC!H95="","*",FN_MC!H95)</f>
        <v>TOM2</v>
      </c>
      <c r="J92" s="119" t="str">
        <f>IF(FN_MC!I95="","*",FN_MC!I95)</f>
        <v>TOM2</v>
      </c>
      <c r="K92" s="119" t="str">
        <f>IF(FN_MC!M95="","*",FN_MC!M95)</f>
        <v>TOM-TMT</v>
      </c>
      <c r="L92" s="119" t="str">
        <f>IF(FN_MC!N95="","*",FN_MC!N95)</f>
        <v>TMTTOM</v>
      </c>
      <c r="M92" s="120">
        <f>IF(FN_MC!J95="","*",FN_MC!J95)</f>
        <v>74</v>
      </c>
      <c r="N92" s="120">
        <f>IF(FN_MC!K95="","*",FN_MC!K95)</f>
        <v>404.08</v>
      </c>
      <c r="O92" s="120">
        <f>IF(FN_MC!L95="","*",FN_MC!L95)</f>
        <v>400.78</v>
      </c>
      <c r="P92" s="120"/>
      <c r="Q92" s="137">
        <f>IF(FN_MC!O95="","*",FN_MC!O95)</f>
        <v>0.375</v>
      </c>
      <c r="R92" s="137">
        <f>IF(FN_MC!P95="","*",FN_MC!P95)</f>
        <v>8.3333333333333329E-2</v>
      </c>
      <c r="S92" s="119" t="str">
        <f>IF(FN_MC!Q95="","*",CONCATENATE(FN_MC!Q95," ",FN_MC!R95))</f>
        <v>1000 M</v>
      </c>
      <c r="T92" s="119" t="str">
        <f>IF(FN_MC!V95="","*",FN_MC!V95)</f>
        <v>Rodrigo</v>
      </c>
      <c r="U92" s="119" t="str">
        <f>IF(FN_MC!W95="","*",FN_MC!W95)</f>
        <v>DOL</v>
      </c>
      <c r="V92" s="121" t="str">
        <f ca="1">_xlfn.XLOOKUP(G92&amp;$V$2,BS_CONTROLE[CHAVE],BS_CONTROLE[Quantidade_11],"-")</f>
        <v>-</v>
      </c>
      <c r="W92" s="121" t="str">
        <f ca="1">_xlfn.XLOOKUP(G92&amp;$W$2,BS_CONTROLE[CHAVE],BS_CONTROLE[Quantidade_11],"-")</f>
        <v>-</v>
      </c>
      <c r="X92" s="121" t="str">
        <f ca="1">_xlfn.XLOOKUP(G92&amp;$X$2,BS_CONTROLE[CHAVE],BS_CONTROLE[Quantidade_11],"-")</f>
        <v>-</v>
      </c>
    </row>
    <row r="93" spans="1:24" s="122" customFormat="1">
      <c r="A93" s="118" t="str">
        <f>IF(FN_MC!Y96="","*",FN_MC!Y96)</f>
        <v>*</v>
      </c>
      <c r="B93" s="118" t="str">
        <f>IF(FN_MC!X96="","*",FN_MC!X96)</f>
        <v>Oportunidade</v>
      </c>
      <c r="C93" s="118" t="str">
        <f>IF(FN_MC!Z96="","*",FN_MC!Z96)</f>
        <v>P1</v>
      </c>
      <c r="D93" s="119" t="str">
        <f>IF(FN_MC!S96="","*",FN_MC!S96)</f>
        <v>FERRONORTE</v>
      </c>
      <c r="E93" s="119" t="str">
        <f>IF(FN_MC!T96="","*",FN_MC!T96)</f>
        <v>TMI-TCS</v>
      </c>
      <c r="F93" s="119">
        <f>IF(FN_MC!B96="","*",FN_MC!B96)</f>
        <v>45938</v>
      </c>
      <c r="G93" s="119" t="str">
        <f>IF(FN_MC!D96="","*",FN_MC!D96)</f>
        <v>A60</v>
      </c>
      <c r="H93" s="119" t="str">
        <f>IF(FN_MC!F96="","*",FN_MC!F96)</f>
        <v>DETECÇÃO - RONDA 7 DIAS</v>
      </c>
      <c r="I93" s="119" t="str">
        <f>IF(FN_MC!H96="","*",FN_MC!H96)</f>
        <v>TCS</v>
      </c>
      <c r="J93" s="119" t="str">
        <f>IF(FN_MC!I96="","*",FN_MC!I96)</f>
        <v>TGR</v>
      </c>
      <c r="K93" s="119" t="str">
        <f>IF(FN_MC!M96="","*",FN_MC!M96)</f>
        <v>TCS-TGR</v>
      </c>
      <c r="L93" s="119" t="str">
        <f>IF(FN_MC!N96="","*",FN_MC!N96)</f>
        <v>TCSTGR</v>
      </c>
      <c r="M93" s="120">
        <f>IF(FN_MC!J96="","*",FN_MC!J96)</f>
        <v>74</v>
      </c>
      <c r="N93" s="120">
        <f>IF(FN_MC!K96="","*",FN_MC!K96)</f>
        <v>290</v>
      </c>
      <c r="O93" s="120" t="str">
        <f>IF(FN_MC!L96="","*",FN_MC!L96)</f>
        <v>-</v>
      </c>
      <c r="P93" s="120"/>
      <c r="Q93" s="137">
        <f>IF(FN_MC!O96="","*",FN_MC!O96)</f>
        <v>0.33333333333333331</v>
      </c>
      <c r="R93" s="137">
        <f>IF(FN_MC!P96="","*",FN_MC!P96)</f>
        <v>4.1666666666666664E-2</v>
      </c>
      <c r="S93" s="119" t="str">
        <f>IF(FN_MC!Q96="","*",CONCATENATE(FN_MC!Q96," ",FN_MC!R96))</f>
        <v>200 KM</v>
      </c>
      <c r="T93" s="119" t="str">
        <f>IF(FN_MC!V96="","*",FN_MC!V96)</f>
        <v>Miguel</v>
      </c>
      <c r="U93" s="119" t="str">
        <f>IF(FN_MC!W96="","*",FN_MC!W96)</f>
        <v>Ronda 7 dias</v>
      </c>
      <c r="V93" s="121">
        <f ca="1">_xlfn.XLOOKUP(G93&amp;$V$2,BS_CONTROLE[CHAVE],BS_CONTROLE[Quantidade_11],"-")</f>
        <v>290</v>
      </c>
      <c r="W93" s="121" t="str">
        <f ca="1">_xlfn.XLOOKUP(G93&amp;$W$2,BS_CONTROLE[CHAVE],BS_CONTROLE[Quantidade_11],"-")</f>
        <v>-</v>
      </c>
      <c r="X93" s="121" t="str">
        <f ca="1">_xlfn.XLOOKUP(G93&amp;$X$2,BS_CONTROLE[CHAVE],BS_CONTROLE[Quantidade_11],"-")</f>
        <v>-</v>
      </c>
    </row>
    <row r="94" spans="1:24" s="122" customFormat="1">
      <c r="A94" s="118" t="str">
        <f>IF(FN_MC!Y97="","*",FN_MC!Y97)</f>
        <v>*</v>
      </c>
      <c r="B94" s="118" t="str">
        <f>IF(FN_MC!X97="","*",FN_MC!X97)</f>
        <v>Oportunidade</v>
      </c>
      <c r="C94" s="118" t="str">
        <f>IF(FN_MC!Z97="","*",FN_MC!Z97)</f>
        <v>P1</v>
      </c>
      <c r="D94" s="119" t="str">
        <f>IF(FN_MC!S97="","*",FN_MC!S97)</f>
        <v>FERRONORTE</v>
      </c>
      <c r="E94" s="119" t="str">
        <f>IF(FN_MC!T97="","*",FN_MC!T97)</f>
        <v>TMI-TCS</v>
      </c>
      <c r="F94" s="119">
        <f>IF(FN_MC!B97="","*",FN_MC!B97)</f>
        <v>45938</v>
      </c>
      <c r="G94" s="119" t="str">
        <f>IF(FN_MC!D97="","*",FN_MC!D97)</f>
        <v>ELSON (TF-526)</v>
      </c>
      <c r="H94" s="119" t="str">
        <f>IF(FN_MC!F97="","*",FN_MC!F97)</f>
        <v>PDM - SOLDA</v>
      </c>
      <c r="I94" s="119" t="str">
        <f>IF(FN_MC!H97="","*",FN_MC!H97)</f>
        <v>-</v>
      </c>
      <c r="J94" s="119" t="str">
        <f>IF(FN_MC!I97="","*",FN_MC!I97)</f>
        <v>-</v>
      </c>
      <c r="K94" s="119" t="str">
        <f>IF(FN_MC!M97="","*",FN_MC!M97)</f>
        <v>TSJ-TMO</v>
      </c>
      <c r="L94" s="119" t="str">
        <f>IF(FN_MC!N97="","*",FN_MC!N97)</f>
        <v>TSJ135</v>
      </c>
      <c r="M94" s="120">
        <f>IF(FN_MC!J97="","*",FN_MC!J97)</f>
        <v>74</v>
      </c>
      <c r="N94" s="120">
        <f>IF(FN_MC!K97="","*",FN_MC!K97)</f>
        <v>134</v>
      </c>
      <c r="O94" s="120" t="str">
        <f>IF(FN_MC!L97="","*",FN_MC!L97)</f>
        <v>-</v>
      </c>
      <c r="P94" s="120"/>
      <c r="Q94" s="137">
        <f>IF(FN_MC!O97="","*",FN_MC!O97)</f>
        <v>0.375</v>
      </c>
      <c r="R94" s="137">
        <f>IF(FN_MC!P97="","*",FN_MC!P97)</f>
        <v>6.25E-2</v>
      </c>
      <c r="S94" s="119" t="str">
        <f>IF(FN_MC!Q97="","*",CONCATENATE(FN_MC!Q97," ",FN_MC!R97))</f>
        <v>1 Nº DE SOLDA</v>
      </c>
      <c r="T94" s="119" t="str">
        <f>IF(FN_MC!V97="","*",FN_MC!V97)</f>
        <v xml:space="preserve">Elson </v>
      </c>
      <c r="U94" s="119" t="str">
        <f>IF(FN_MC!W97="","*",FN_MC!W97)</f>
        <v xml:space="preserve">Solda depende de temperatura </v>
      </c>
      <c r="V94" s="121" t="str">
        <f ca="1">_xlfn.XLOOKUP(G94&amp;$V$2,BS_CONTROLE[CHAVE],BS_CONTROLE[Quantidade_11],"-")</f>
        <v>-</v>
      </c>
      <c r="W94" s="121" t="str">
        <f ca="1">_xlfn.XLOOKUP(G94&amp;$W$2,BS_CONTROLE[CHAVE],BS_CONTROLE[Quantidade_11],"-")</f>
        <v>-</v>
      </c>
      <c r="X94" s="121">
        <f ca="1">_xlfn.XLOOKUP(G94&amp;$X$2,BS_CONTROLE[CHAVE],BS_CONTROLE[Quantidade_11],"-")</f>
        <v>4</v>
      </c>
    </row>
    <row r="95" spans="1:24" s="122" customFormat="1">
      <c r="A95" s="118" t="str">
        <f>IF(FN_MC!Y98="","*",FN_MC!Y98)</f>
        <v>*</v>
      </c>
      <c r="B95" s="118" t="str">
        <f>IF(FN_MC!X98="","*",FN_MC!X98)</f>
        <v>Oportunidade</v>
      </c>
      <c r="C95" s="118" t="str">
        <f>IF(FN_MC!Z98="","*",FN_MC!Z98)</f>
        <v>P1</v>
      </c>
      <c r="D95" s="119" t="str">
        <f>IF(FN_MC!S98="","*",FN_MC!S98)</f>
        <v>FERRONORTE</v>
      </c>
      <c r="E95" s="119" t="str">
        <f>IF(FN_MC!T98="","*",FN_MC!T98)</f>
        <v>TMI-TCS</v>
      </c>
      <c r="F95" s="119">
        <f>IF(FN_MC!B98="","*",FN_MC!B98)</f>
        <v>45938</v>
      </c>
      <c r="G95" s="119" t="str">
        <f>IF(FN_MC!D98="","*",FN_MC!D98)</f>
        <v>ANISIO (TF-514)</v>
      </c>
      <c r="H95" s="119" t="str">
        <f>IF(FN_MC!F98="","*",FN_MC!F98)</f>
        <v>PDM - SUBSTITUIÇÃO - TRILHO</v>
      </c>
      <c r="I95" s="119" t="str">
        <f>IF(FN_MC!H98="","*",FN_MC!H98)</f>
        <v>-</v>
      </c>
      <c r="J95" s="119" t="str">
        <f>IF(FN_MC!I98="","*",FN_MC!I98)</f>
        <v>-</v>
      </c>
      <c r="K95" s="119" t="str">
        <f>IF(FN_MC!M98="","*",FN_MC!M98)</f>
        <v>TRP-TAP</v>
      </c>
      <c r="L95" s="119" t="str">
        <f>IF(FN_MC!N98="","*",FN_MC!N98)</f>
        <v>TRPK12</v>
      </c>
      <c r="M95" s="120">
        <f>IF(FN_MC!J98="","*",FN_MC!J98)</f>
        <v>74</v>
      </c>
      <c r="N95" s="120">
        <f>IF(FN_MC!K98="","*",FN_MC!K98)</f>
        <v>11</v>
      </c>
      <c r="O95" s="120" t="str">
        <f>IF(FN_MC!L98="","*",FN_MC!L98)</f>
        <v>-</v>
      </c>
      <c r="P95" s="120"/>
      <c r="Q95" s="137">
        <f>IF(FN_MC!O98="","*",FN_MC!O98)</f>
        <v>0.375</v>
      </c>
      <c r="R95" s="137">
        <f>IF(FN_MC!P98="","*",FN_MC!P98)</f>
        <v>4.1666666666666664E-2</v>
      </c>
      <c r="S95" s="119" t="str">
        <f>IF(FN_MC!Q98="","*",CONCATENATE(FN_MC!Q98," ",FN_MC!R98))</f>
        <v>10 M</v>
      </c>
      <c r="T95" s="119" t="str">
        <f>IF(FN_MC!V98="","*",FN_MC!V98)</f>
        <v>Anisio</v>
      </c>
      <c r="U95" s="119" t="str">
        <f>IF(FN_MC!W98="","*",FN_MC!W98)</f>
        <v>Substituição de trilho</v>
      </c>
      <c r="V95" s="121" t="str">
        <f ca="1">_xlfn.XLOOKUP(G95&amp;$V$2,BS_CONTROLE[CHAVE],BS_CONTROLE[Quantidade_11],"-")</f>
        <v>-</v>
      </c>
      <c r="W95" s="121" t="str">
        <f ca="1">_xlfn.XLOOKUP(G95&amp;$W$2,BS_CONTROLE[CHAVE],BS_CONTROLE[Quantidade_11],"-")</f>
        <v>-</v>
      </c>
      <c r="X95" s="121" t="str">
        <f ca="1">_xlfn.XLOOKUP(G95&amp;$X$2,BS_CONTROLE[CHAVE],BS_CONTROLE[Quantidade_11],"-")</f>
        <v>-</v>
      </c>
    </row>
    <row r="96" spans="1:24" s="122" customFormat="1">
      <c r="A96" s="118" t="str">
        <f>IF(FN_MC!Y99="","*",FN_MC!Y99)</f>
        <v>*</v>
      </c>
      <c r="B96" s="118" t="str">
        <f>IF(FN_MC!X99="","*",FN_MC!X99)</f>
        <v>Oportunidade</v>
      </c>
      <c r="C96" s="118" t="str">
        <f>IF(FN_MC!Z99="","*",FN_MC!Z99)</f>
        <v>P2</v>
      </c>
      <c r="D96" s="119" t="str">
        <f>IF(FN_MC!S99="","*",FN_MC!S99)</f>
        <v>MALHA CENTRAL</v>
      </c>
      <c r="E96" s="119" t="str">
        <f>IF(FN_MC!T99="","*",FN_MC!T99)</f>
        <v>PPN-POV</v>
      </c>
      <c r="F96" s="119">
        <f>IF(FN_MC!B99="","*",FN_MC!B99)</f>
        <v>45938</v>
      </c>
      <c r="G96" s="119" t="str">
        <f>IF(FN_MC!D99="","*",FN_MC!D99)</f>
        <v>W53</v>
      </c>
      <c r="H96" s="119" t="str">
        <f>IF(FN_MC!F99="","*",FN_MC!F99)</f>
        <v>RECOLHIMENTO DE DORMENTE</v>
      </c>
      <c r="I96" s="119" t="str">
        <f>IF(FN_MC!H99="","*",FN_MC!H99)</f>
        <v>POV</v>
      </c>
      <c r="J96" s="119" t="str">
        <f>IF(FN_MC!I99="","*",FN_MC!I99)</f>
        <v>PJA</v>
      </c>
      <c r="K96" s="119" t="str">
        <f>IF(FN_MC!M99="","*",FN_MC!M99)</f>
        <v>POV-PJA</v>
      </c>
      <c r="L96" s="119" t="str">
        <f>IF(FN_MC!N99="","*",FN_MC!N99)</f>
        <v>POVPJA</v>
      </c>
      <c r="M96" s="120">
        <f>IF(FN_MC!J99="","*",FN_MC!J99)</f>
        <v>101</v>
      </c>
      <c r="N96" s="120">
        <f>IF(FN_MC!K99="","*",FN_MC!K99)</f>
        <v>1496</v>
      </c>
      <c r="O96" s="120" t="str">
        <f>IF(FN_MC!L99="","*",FN_MC!L99)</f>
        <v>-</v>
      </c>
      <c r="P96" s="120"/>
      <c r="Q96" s="137">
        <f>IF(FN_MC!O99="","*",FN_MC!O99)</f>
        <v>0.375</v>
      </c>
      <c r="R96" s="137">
        <f>IF(FN_MC!P99="","*",FN_MC!P99)</f>
        <v>4.1666666666666664E-2</v>
      </c>
      <c r="S96" s="119" t="str">
        <f>IF(FN_MC!Q99="","*",CONCATENATE(FN_MC!Q99," ",FN_MC!R99))</f>
        <v>300 Nº DE PEÇAS</v>
      </c>
      <c r="T96" s="119" t="str">
        <f>IF(FN_MC!V99="","*",FN_MC!V99)</f>
        <v>Francislayne</v>
      </c>
      <c r="U96" s="119" t="str">
        <f>IF(FN_MC!W99="","*",FN_MC!W99)</f>
        <v xml:space="preserve">Recolhimento de dormentes </v>
      </c>
      <c r="V96" s="121">
        <f ca="1">_xlfn.XLOOKUP(G96&amp;$V$2,BS_CONTROLE[CHAVE],BS_CONTROLE[Quantidade_11],"-")</f>
        <v>200</v>
      </c>
      <c r="W96" s="121" t="str">
        <f ca="1">_xlfn.XLOOKUP(G96&amp;$W$2,BS_CONTROLE[CHAVE],BS_CONTROLE[Quantidade_11],"-")</f>
        <v>-</v>
      </c>
      <c r="X96" s="121" t="str">
        <f ca="1">_xlfn.XLOOKUP(G96&amp;$X$2,BS_CONTROLE[CHAVE],BS_CONTROLE[Quantidade_11],"-")</f>
        <v>-</v>
      </c>
    </row>
    <row r="97" spans="1:24" s="122" customFormat="1">
      <c r="A97" s="118" t="str">
        <f>IF(FN_MC!Y100="","*",FN_MC!Y100)</f>
        <v>*</v>
      </c>
      <c r="B97" s="118" t="str">
        <f>IF(FN_MC!X100="","*",FN_MC!X100)</f>
        <v>Oportunidade</v>
      </c>
      <c r="C97" s="118" t="str">
        <f>IF(FN_MC!Z100="","*",FN_MC!Z100)</f>
        <v>P2</v>
      </c>
      <c r="D97" s="119" t="str">
        <f>IF(FN_MC!S100="","*",FN_MC!S100)</f>
        <v>MALHA CENTRAL</v>
      </c>
      <c r="E97" s="119" t="str">
        <f>IF(FN_MC!T100="","*",FN_MC!T100)</f>
        <v>PRV-POV</v>
      </c>
      <c r="F97" s="119">
        <f>IF(FN_MC!B100="","*",FN_MC!B100)</f>
        <v>45938</v>
      </c>
      <c r="G97" s="119" t="str">
        <f>IF(FN_MC!D100="","*",FN_MC!D100)</f>
        <v>A52</v>
      </c>
      <c r="H97" s="119" t="str">
        <f>IF(FN_MC!F100="","*",FN_MC!F100)</f>
        <v>OUTRAS ATIVIDADES</v>
      </c>
      <c r="I97" s="119" t="str">
        <f>IF(FN_MC!H100="","*",FN_MC!H100)</f>
        <v>PAM</v>
      </c>
      <c r="J97" s="119" t="str">
        <f>IF(FN_MC!I100="","*",FN_MC!I100)</f>
        <v>POA</v>
      </c>
      <c r="K97" s="119" t="str">
        <f>IF(FN_MC!M100="","*",FN_MC!M100)</f>
        <v>POA-PAM</v>
      </c>
      <c r="L97" s="119" t="str">
        <f>IF(FN_MC!N100="","*",FN_MC!N100)</f>
        <v>POAPAM</v>
      </c>
      <c r="M97" s="120">
        <f>IF(FN_MC!J100="","*",FN_MC!J100)</f>
        <v>103</v>
      </c>
      <c r="N97" s="120">
        <f>IF(FN_MC!K100="","*",FN_MC!K100)</f>
        <v>1887</v>
      </c>
      <c r="O97" s="120" t="str">
        <f>IF(FN_MC!L100="","*",FN_MC!L100)</f>
        <v>-</v>
      </c>
      <c r="P97" s="120"/>
      <c r="Q97" s="137">
        <f>IF(FN_MC!O100="","*",FN_MC!O100)</f>
        <v>0.375</v>
      </c>
      <c r="R97" s="137">
        <f>IF(FN_MC!P100="","*",FN_MC!P100)</f>
        <v>4.1666666666666664E-2</v>
      </c>
      <c r="S97" s="119" t="str">
        <f>IF(FN_MC!Q100="","*",CONCATENATE(FN_MC!Q100," ",FN_MC!R100))</f>
        <v>1 BINÁRIO</v>
      </c>
      <c r="T97" s="119" t="str">
        <f>IF(FN_MC!V100="","*",FN_MC!V100)</f>
        <v xml:space="preserve">Lucas </v>
      </c>
      <c r="U97" s="119" t="str">
        <f>IF(FN_MC!W100="","*",FN_MC!W100)</f>
        <v>No km 1867 tecnico da engenharia embarca para aplicação fixação e desembarca no km 1894, e no km 1887 substuição de palmilha (A20) segue em comboio</v>
      </c>
      <c r="V97" s="121" t="str">
        <f ca="1">_xlfn.XLOOKUP(G97&amp;$V$2,BS_CONTROLE[CHAVE],BS_CONTROLE[Quantidade_11],"-")</f>
        <v>-</v>
      </c>
      <c r="W97" s="121" t="str">
        <f ca="1">_xlfn.XLOOKUP(G97&amp;$W$2,BS_CONTROLE[CHAVE],BS_CONTROLE[Quantidade_11],"-")</f>
        <v>-</v>
      </c>
      <c r="X97" s="121" t="str">
        <f ca="1">_xlfn.XLOOKUP(G97&amp;$X$2,BS_CONTROLE[CHAVE],BS_CONTROLE[Quantidade_11],"-")</f>
        <v>-</v>
      </c>
    </row>
    <row r="98" spans="1:24" s="122" customFormat="1" hidden="1">
      <c r="A98" s="118" t="str">
        <f>IF(FN_MC!Y101="","*",FN_MC!Y101)</f>
        <v>*</v>
      </c>
      <c r="B98" s="118" t="str">
        <f>IF(FN_MC!X101="","*",FN_MC!X101)</f>
        <v>*</v>
      </c>
      <c r="C98" s="118" t="str">
        <f>IF(FN_MC!Z101="","*",FN_MC!Z101)</f>
        <v>*</v>
      </c>
      <c r="D98" s="119" t="str">
        <f>IF(FN_MC!S101="","*",FN_MC!S101)</f>
        <v>-</v>
      </c>
      <c r="E98" s="119" t="str">
        <f>IF(FN_MC!T101="","*",FN_MC!T101)</f>
        <v>-</v>
      </c>
      <c r="F98" s="119" t="str">
        <f>IF(FN_MC!B101="","*",FN_MC!B101)</f>
        <v>*</v>
      </c>
      <c r="G98" s="119" t="str">
        <f>IF(FN_MC!D101="","*",FN_MC!D101)</f>
        <v>*</v>
      </c>
      <c r="H98" s="119" t="str">
        <f>IF(FN_MC!F101="","*",FN_MC!F101)</f>
        <v>*</v>
      </c>
      <c r="I98" s="119" t="str">
        <f>IF(FN_MC!H101="","*",FN_MC!H101)</f>
        <v>*</v>
      </c>
      <c r="J98" s="119" t="str">
        <f>IF(FN_MC!I101="","*",FN_MC!I101)</f>
        <v>*</v>
      </c>
      <c r="K98" s="119" t="str">
        <f>IF(FN_MC!M101="","*",FN_MC!M101)</f>
        <v>-</v>
      </c>
      <c r="L98" s="119" t="str">
        <f>IF(FN_MC!N101="","*",FN_MC!N101)</f>
        <v>-</v>
      </c>
      <c r="M98" s="120" t="str">
        <f>IF(FN_MC!J101="","*",FN_MC!J101)</f>
        <v>*</v>
      </c>
      <c r="N98" s="120" t="str">
        <f>IF(FN_MC!K101="","*",FN_MC!K101)</f>
        <v>*</v>
      </c>
      <c r="O98" s="120" t="str">
        <f>IF(FN_MC!L101="","*",FN_MC!L101)</f>
        <v>*</v>
      </c>
      <c r="P98" s="120"/>
      <c r="Q98" s="137" t="str">
        <f>IF(FN_MC!O101="","*",FN_MC!O101)</f>
        <v>*</v>
      </c>
      <c r="R98" s="137" t="str">
        <f>IF(FN_MC!P101="","*",FN_MC!P101)</f>
        <v>*</v>
      </c>
      <c r="S98" s="119" t="str">
        <f>IF(FN_MC!Q101="","*",CONCATENATE(FN_MC!Q101," ",FN_MC!R101))</f>
        <v>*</v>
      </c>
      <c r="T98" s="119" t="str">
        <f>IF(FN_MC!V101="","*",FN_MC!V101)</f>
        <v>*</v>
      </c>
      <c r="U98" s="119" t="str">
        <f>IF(FN_MC!W101="","*",FN_MC!W101)</f>
        <v>*</v>
      </c>
      <c r="V98" s="121" t="str">
        <f ca="1">_xlfn.XLOOKUP(G98&amp;$V$2,BS_CONTROLE[CHAVE],BS_CONTROLE[Quantidade_11],"-")</f>
        <v>-</v>
      </c>
      <c r="W98" s="121" t="str">
        <f ca="1">_xlfn.XLOOKUP(G98&amp;$W$2,BS_CONTROLE[CHAVE],BS_CONTROLE[Quantidade_11],"-")</f>
        <v>-</v>
      </c>
      <c r="X98" s="121" t="str">
        <f ca="1">_xlfn.XLOOKUP(G98&amp;$X$2,BS_CONTROLE[CHAVE],BS_CONTROLE[Quantidade_11],"-")</f>
        <v>-</v>
      </c>
    </row>
    <row r="99" spans="1:24" s="122" customFormat="1" hidden="1">
      <c r="A99" s="118" t="str">
        <f>IF(FN_MC!Y102="","*",FN_MC!Y102)</f>
        <v>*</v>
      </c>
      <c r="B99" s="118" t="str">
        <f>IF(FN_MC!X102="","*",FN_MC!X102)</f>
        <v>*</v>
      </c>
      <c r="C99" s="118" t="str">
        <f>IF(FN_MC!Z102="","*",FN_MC!Z102)</f>
        <v>*</v>
      </c>
      <c r="D99" s="119" t="str">
        <f>IF(FN_MC!S102="","*",FN_MC!S102)</f>
        <v>-</v>
      </c>
      <c r="E99" s="119" t="str">
        <f>IF(FN_MC!T102="","*",FN_MC!T102)</f>
        <v>-</v>
      </c>
      <c r="F99" s="119" t="str">
        <f>IF(FN_MC!B102="","*",FN_MC!B102)</f>
        <v>*</v>
      </c>
      <c r="G99" s="119" t="str">
        <f>IF(FN_MC!D102="","*",FN_MC!D102)</f>
        <v>*</v>
      </c>
      <c r="H99" s="119" t="str">
        <f>IF(FN_MC!F102="","*",FN_MC!F102)</f>
        <v>*</v>
      </c>
      <c r="I99" s="119" t="str">
        <f>IF(FN_MC!H102="","*",FN_MC!H102)</f>
        <v>*</v>
      </c>
      <c r="J99" s="119" t="str">
        <f>IF(FN_MC!I102="","*",FN_MC!I102)</f>
        <v>*</v>
      </c>
      <c r="K99" s="119" t="str">
        <f>IF(FN_MC!M102="","*",FN_MC!M102)</f>
        <v>-</v>
      </c>
      <c r="L99" s="119" t="str">
        <f>IF(FN_MC!N102="","*",FN_MC!N102)</f>
        <v>-</v>
      </c>
      <c r="M99" s="120" t="str">
        <f>IF(FN_MC!J102="","*",FN_MC!J102)</f>
        <v>*</v>
      </c>
      <c r="N99" s="120" t="str">
        <f>IF(FN_MC!K102="","*",FN_MC!K102)</f>
        <v>*</v>
      </c>
      <c r="O99" s="120" t="str">
        <f>IF(FN_MC!L102="","*",FN_MC!L102)</f>
        <v>*</v>
      </c>
      <c r="P99" s="120"/>
      <c r="Q99" s="137" t="str">
        <f>IF(FN_MC!O102="","*",FN_MC!O102)</f>
        <v>*</v>
      </c>
      <c r="R99" s="137" t="str">
        <f>IF(FN_MC!P102="","*",FN_MC!P102)</f>
        <v>*</v>
      </c>
      <c r="S99" s="119" t="str">
        <f>IF(FN_MC!Q102="","*",CONCATENATE(FN_MC!Q102," ",FN_MC!R102))</f>
        <v>*</v>
      </c>
      <c r="T99" s="119" t="str">
        <f>IF(FN_MC!V102="","*",FN_MC!V102)</f>
        <v>*</v>
      </c>
      <c r="U99" s="119" t="str">
        <f>IF(FN_MC!W102="","*",FN_MC!W102)</f>
        <v>*</v>
      </c>
      <c r="V99" s="121" t="str">
        <f ca="1">_xlfn.XLOOKUP(G99&amp;$V$2,BS_CONTROLE[CHAVE],BS_CONTROLE[Quantidade_11],"-")</f>
        <v>-</v>
      </c>
      <c r="W99" s="121" t="str">
        <f ca="1">_xlfn.XLOOKUP(G99&amp;$W$2,BS_CONTROLE[CHAVE],BS_CONTROLE[Quantidade_11],"-")</f>
        <v>-</v>
      </c>
      <c r="X99" s="121" t="str">
        <f ca="1">_xlfn.XLOOKUP(G99&amp;$X$2,BS_CONTROLE[CHAVE],BS_CONTROLE[Quantidade_11],"-")</f>
        <v>-</v>
      </c>
    </row>
    <row r="100" spans="1:24" s="122" customFormat="1" hidden="1">
      <c r="A100" s="118" t="str">
        <f>IF(FN_MC!Y103="","*",FN_MC!Y103)</f>
        <v>*</v>
      </c>
      <c r="B100" s="118" t="str">
        <f>IF(FN_MC!X103="","*",FN_MC!X103)</f>
        <v>*</v>
      </c>
      <c r="C100" s="118" t="str">
        <f>IF(FN_MC!Z103="","*",FN_MC!Z103)</f>
        <v>*</v>
      </c>
      <c r="D100" s="119" t="str">
        <f>IF(FN_MC!S103="","*",FN_MC!S103)</f>
        <v>-</v>
      </c>
      <c r="E100" s="119" t="str">
        <f>IF(FN_MC!T103="","*",FN_MC!T103)</f>
        <v>-</v>
      </c>
      <c r="F100" s="119" t="str">
        <f>IF(FN_MC!B103="","*",FN_MC!B103)</f>
        <v>*</v>
      </c>
      <c r="G100" s="119" t="str">
        <f>IF(FN_MC!D103="","*",FN_MC!D103)</f>
        <v>*</v>
      </c>
      <c r="H100" s="119" t="str">
        <f>IF(FN_MC!F103="","*",FN_MC!F103)</f>
        <v>*</v>
      </c>
      <c r="I100" s="119" t="str">
        <f>IF(FN_MC!H103="","*",FN_MC!H103)</f>
        <v>*</v>
      </c>
      <c r="J100" s="119" t="str">
        <f>IF(FN_MC!I103="","*",FN_MC!I103)</f>
        <v>*</v>
      </c>
      <c r="K100" s="119" t="str">
        <f>IF(FN_MC!M103="","*",FN_MC!M103)</f>
        <v>-</v>
      </c>
      <c r="L100" s="119" t="str">
        <f>IF(FN_MC!N103="","*",FN_MC!N103)</f>
        <v>-</v>
      </c>
      <c r="M100" s="120" t="str">
        <f>IF(FN_MC!J103="","*",FN_MC!J103)</f>
        <v>*</v>
      </c>
      <c r="N100" s="120" t="str">
        <f>IF(FN_MC!K103="","*",FN_MC!K103)</f>
        <v>*</v>
      </c>
      <c r="O100" s="120" t="str">
        <f>IF(FN_MC!L103="","*",FN_MC!L103)</f>
        <v>*</v>
      </c>
      <c r="P100" s="120"/>
      <c r="Q100" s="137" t="str">
        <f>IF(FN_MC!O103="","*",FN_MC!O103)</f>
        <v>*</v>
      </c>
      <c r="R100" s="137" t="str">
        <f>IF(FN_MC!P103="","*",FN_MC!P103)</f>
        <v>*</v>
      </c>
      <c r="S100" s="119" t="str">
        <f>IF(FN_MC!Q103="","*",CONCATENATE(FN_MC!Q103," ",FN_MC!R103))</f>
        <v>*</v>
      </c>
      <c r="T100" s="119" t="str">
        <f>IF(FN_MC!V103="","*",FN_MC!V103)</f>
        <v>*</v>
      </c>
      <c r="U100" s="119" t="str">
        <f>IF(FN_MC!W103="","*",FN_MC!W103)</f>
        <v>*</v>
      </c>
      <c r="V100" s="121" t="str">
        <f ca="1">_xlfn.XLOOKUP(G100&amp;$V$2,BS_CONTROLE[CHAVE],BS_CONTROLE[Quantidade_11],"-")</f>
        <v>-</v>
      </c>
      <c r="W100" s="121" t="str">
        <f ca="1">_xlfn.XLOOKUP(G100&amp;$W$2,BS_CONTROLE[CHAVE],BS_CONTROLE[Quantidade_11],"-")</f>
        <v>-</v>
      </c>
      <c r="X100" s="121" t="str">
        <f ca="1">_xlfn.XLOOKUP(G100&amp;$X$2,BS_CONTROLE[CHAVE],BS_CONTROLE[Quantidade_11],"-")</f>
        <v>-</v>
      </c>
    </row>
    <row r="101" spans="1:24" s="122" customFormat="1" hidden="1">
      <c r="A101" s="118" t="str">
        <f>IF(FN_MC!Y104="","*",FN_MC!Y104)</f>
        <v>*</v>
      </c>
      <c r="B101" s="118" t="str">
        <f>IF(FN_MC!X104="","*",FN_MC!X104)</f>
        <v>*</v>
      </c>
      <c r="C101" s="118" t="str">
        <f>IF(FN_MC!Z104="","*",FN_MC!Z104)</f>
        <v>*</v>
      </c>
      <c r="D101" s="119" t="str">
        <f>IF(FN_MC!S104="","*",FN_MC!S104)</f>
        <v>-</v>
      </c>
      <c r="E101" s="119" t="str">
        <f>IF(FN_MC!T104="","*",FN_MC!T104)</f>
        <v>-</v>
      </c>
      <c r="F101" s="119" t="str">
        <f>IF(FN_MC!B104="","*",FN_MC!B104)</f>
        <v>*</v>
      </c>
      <c r="G101" s="119" t="str">
        <f>IF(FN_MC!D104="","*",FN_MC!D104)</f>
        <v>*</v>
      </c>
      <c r="H101" s="119" t="str">
        <f>IF(FN_MC!F104="","*",FN_MC!F104)</f>
        <v>*</v>
      </c>
      <c r="I101" s="119" t="str">
        <f>IF(FN_MC!H104="","*",FN_MC!H104)</f>
        <v>*</v>
      </c>
      <c r="J101" s="119" t="str">
        <f>IF(FN_MC!I104="","*",FN_MC!I104)</f>
        <v>*</v>
      </c>
      <c r="K101" s="119" t="str">
        <f>IF(FN_MC!M104="","*",FN_MC!M104)</f>
        <v>-</v>
      </c>
      <c r="L101" s="119" t="str">
        <f>IF(FN_MC!N104="","*",FN_MC!N104)</f>
        <v>-</v>
      </c>
      <c r="M101" s="120" t="str">
        <f>IF(FN_MC!J104="","*",FN_MC!J104)</f>
        <v>*</v>
      </c>
      <c r="N101" s="120" t="str">
        <f>IF(FN_MC!K104="","*",FN_MC!K104)</f>
        <v>*</v>
      </c>
      <c r="O101" s="120" t="str">
        <f>IF(FN_MC!L104="","*",FN_MC!L104)</f>
        <v>*</v>
      </c>
      <c r="P101" s="120"/>
      <c r="Q101" s="137" t="str">
        <f>IF(FN_MC!O104="","*",FN_MC!O104)</f>
        <v>*</v>
      </c>
      <c r="R101" s="137" t="str">
        <f>IF(FN_MC!P104="","*",FN_MC!P104)</f>
        <v>*</v>
      </c>
      <c r="S101" s="119" t="str">
        <f>IF(FN_MC!Q104="","*",CONCATENATE(FN_MC!Q104," ",FN_MC!R104))</f>
        <v>*</v>
      </c>
      <c r="T101" s="119" t="str">
        <f>IF(FN_MC!V104="","*",FN_MC!V104)</f>
        <v>*</v>
      </c>
      <c r="U101" s="119" t="str">
        <f>IF(FN_MC!W104="","*",FN_MC!W104)</f>
        <v>*</v>
      </c>
      <c r="V101" s="121" t="str">
        <f ca="1">_xlfn.XLOOKUP(G101&amp;$V$2,BS_CONTROLE[CHAVE],BS_CONTROLE[Quantidade_11],"-")</f>
        <v>-</v>
      </c>
      <c r="W101" s="121" t="str">
        <f ca="1">_xlfn.XLOOKUP(G101&amp;$W$2,BS_CONTROLE[CHAVE],BS_CONTROLE[Quantidade_11],"-")</f>
        <v>-</v>
      </c>
      <c r="X101" s="121" t="str">
        <f ca="1">_xlfn.XLOOKUP(G101&amp;$X$2,BS_CONTROLE[CHAVE],BS_CONTROLE[Quantidade_11],"-")</f>
        <v>-</v>
      </c>
    </row>
    <row r="102" spans="1:24" s="122" customFormat="1" hidden="1">
      <c r="A102" s="118" t="str">
        <f>IF(FN_MC!Y105="","*",FN_MC!Y105)</f>
        <v>*</v>
      </c>
      <c r="B102" s="118" t="str">
        <f>IF(FN_MC!X105="","*",FN_MC!X105)</f>
        <v>*</v>
      </c>
      <c r="C102" s="118" t="str">
        <f>IF(FN_MC!Z105="","*",FN_MC!Z105)</f>
        <v>*</v>
      </c>
      <c r="D102" s="119" t="str">
        <f>IF(FN_MC!S105="","*",FN_MC!S105)</f>
        <v>-</v>
      </c>
      <c r="E102" s="119" t="str">
        <f>IF(FN_MC!T105="","*",FN_MC!T105)</f>
        <v>-</v>
      </c>
      <c r="F102" s="119" t="str">
        <f>IF(FN_MC!B105="","*",FN_MC!B105)</f>
        <v>*</v>
      </c>
      <c r="G102" s="119" t="str">
        <f>IF(FN_MC!D105="","*",FN_MC!D105)</f>
        <v>*</v>
      </c>
      <c r="H102" s="119" t="str">
        <f>IF(FN_MC!F105="","*",FN_MC!F105)</f>
        <v>*</v>
      </c>
      <c r="I102" s="119" t="str">
        <f>IF(FN_MC!H105="","*",FN_MC!H105)</f>
        <v>*</v>
      </c>
      <c r="J102" s="119" t="str">
        <f>IF(FN_MC!I105="","*",FN_MC!I105)</f>
        <v>*</v>
      </c>
      <c r="K102" s="119" t="str">
        <f>IF(FN_MC!M105="","*",FN_MC!M105)</f>
        <v>-</v>
      </c>
      <c r="L102" s="119" t="str">
        <f>IF(FN_MC!N105="","*",FN_MC!N105)</f>
        <v>-</v>
      </c>
      <c r="M102" s="120" t="str">
        <f>IF(FN_MC!J105="","*",FN_MC!J105)</f>
        <v>*</v>
      </c>
      <c r="N102" s="120" t="str">
        <f>IF(FN_MC!K105="","*",FN_MC!K105)</f>
        <v>*</v>
      </c>
      <c r="O102" s="120" t="str">
        <f>IF(FN_MC!L105="","*",FN_MC!L105)</f>
        <v>*</v>
      </c>
      <c r="P102" s="120"/>
      <c r="Q102" s="137" t="str">
        <f>IF(FN_MC!O105="","*",FN_MC!O105)</f>
        <v>*</v>
      </c>
      <c r="R102" s="137" t="str">
        <f>IF(FN_MC!P105="","*",FN_MC!P105)</f>
        <v>*</v>
      </c>
      <c r="S102" s="119" t="str">
        <f>IF(FN_MC!Q105="","*",CONCATENATE(FN_MC!Q105," ",FN_MC!R105))</f>
        <v>*</v>
      </c>
      <c r="T102" s="119" t="str">
        <f>IF(FN_MC!V105="","*",FN_MC!V105)</f>
        <v>*</v>
      </c>
      <c r="U102" s="119" t="str">
        <f>IF(FN_MC!W105="","*",FN_MC!W105)</f>
        <v>*</v>
      </c>
      <c r="V102" s="121" t="str">
        <f ca="1">_xlfn.XLOOKUP(G102&amp;$V$2,BS_CONTROLE[CHAVE],BS_CONTROLE[Quantidade_11],"-")</f>
        <v>-</v>
      </c>
      <c r="W102" s="121" t="str">
        <f ca="1">_xlfn.XLOOKUP(G102&amp;$W$2,BS_CONTROLE[CHAVE],BS_CONTROLE[Quantidade_11],"-")</f>
        <v>-</v>
      </c>
      <c r="X102" s="121" t="str">
        <f ca="1">_xlfn.XLOOKUP(G102&amp;$X$2,BS_CONTROLE[CHAVE],BS_CONTROLE[Quantidade_11],"-")</f>
        <v>-</v>
      </c>
    </row>
    <row r="103" spans="1:24" s="122" customFormat="1" hidden="1">
      <c r="A103" s="118" t="str">
        <f>IF(FN_MC!Y106="","*",FN_MC!Y106)</f>
        <v>*</v>
      </c>
      <c r="B103" s="118" t="str">
        <f>IF(FN_MC!X106="","*",FN_MC!X106)</f>
        <v>*</v>
      </c>
      <c r="C103" s="118" t="str">
        <f>IF(FN_MC!Z106="","*",FN_MC!Z106)</f>
        <v>*</v>
      </c>
      <c r="D103" s="119" t="str">
        <f>IF(FN_MC!S106="","*",FN_MC!S106)</f>
        <v>-</v>
      </c>
      <c r="E103" s="119" t="str">
        <f>IF(FN_MC!T106="","*",FN_MC!T106)</f>
        <v>-</v>
      </c>
      <c r="F103" s="119" t="str">
        <f>IF(FN_MC!B106="","*",FN_MC!B106)</f>
        <v>*</v>
      </c>
      <c r="G103" s="119" t="str">
        <f>IF(FN_MC!D106="","*",FN_MC!D106)</f>
        <v>*</v>
      </c>
      <c r="H103" s="119" t="str">
        <f>IF(FN_MC!F106="","*",FN_MC!F106)</f>
        <v>*</v>
      </c>
      <c r="I103" s="119" t="str">
        <f>IF(FN_MC!H106="","*",FN_MC!H106)</f>
        <v>*</v>
      </c>
      <c r="J103" s="119" t="str">
        <f>IF(FN_MC!I106="","*",FN_MC!I106)</f>
        <v>*</v>
      </c>
      <c r="K103" s="119" t="str">
        <f>IF(FN_MC!M106="","*",FN_MC!M106)</f>
        <v>-</v>
      </c>
      <c r="L103" s="119" t="str">
        <f>IF(FN_MC!N106="","*",FN_MC!N106)</f>
        <v>-</v>
      </c>
      <c r="M103" s="120" t="str">
        <f>IF(FN_MC!J106="","*",FN_MC!J106)</f>
        <v>*</v>
      </c>
      <c r="N103" s="120" t="str">
        <f>IF(FN_MC!K106="","*",FN_MC!K106)</f>
        <v>*</v>
      </c>
      <c r="O103" s="120" t="str">
        <f>IF(FN_MC!L106="","*",FN_MC!L106)</f>
        <v>*</v>
      </c>
      <c r="P103" s="120"/>
      <c r="Q103" s="137" t="str">
        <f>IF(FN_MC!O106="","*",FN_MC!O106)</f>
        <v>*</v>
      </c>
      <c r="R103" s="137" t="str">
        <f>IF(FN_MC!P106="","*",FN_MC!P106)</f>
        <v>*</v>
      </c>
      <c r="S103" s="119" t="str">
        <f>IF(FN_MC!Q106="","*",CONCATENATE(FN_MC!Q106," ",FN_MC!R106))</f>
        <v>*</v>
      </c>
      <c r="T103" s="119" t="str">
        <f>IF(FN_MC!V106="","*",FN_MC!V106)</f>
        <v>*</v>
      </c>
      <c r="U103" s="119" t="str">
        <f>IF(FN_MC!W106="","*",FN_MC!W106)</f>
        <v>*</v>
      </c>
      <c r="V103" s="121" t="str">
        <f ca="1">_xlfn.XLOOKUP(G103&amp;$V$2,BS_CONTROLE[CHAVE],BS_CONTROLE[Quantidade_11],"-")</f>
        <v>-</v>
      </c>
      <c r="W103" s="121" t="str">
        <f ca="1">_xlfn.XLOOKUP(G103&amp;$W$2,BS_CONTROLE[CHAVE],BS_CONTROLE[Quantidade_11],"-")</f>
        <v>-</v>
      </c>
      <c r="X103" s="121" t="str">
        <f ca="1">_xlfn.XLOOKUP(G103&amp;$X$2,BS_CONTROLE[CHAVE],BS_CONTROLE[Quantidade_11],"-")</f>
        <v>-</v>
      </c>
    </row>
    <row r="104" spans="1:24" s="122" customFormat="1" hidden="1">
      <c r="A104" s="118" t="str">
        <f>IF(FN_MC!Y107="","*",FN_MC!Y107)</f>
        <v>*</v>
      </c>
      <c r="B104" s="118" t="str">
        <f>IF(FN_MC!X107="","*",FN_MC!X107)</f>
        <v>*</v>
      </c>
      <c r="C104" s="118" t="str">
        <f>IF(FN_MC!Z107="","*",FN_MC!Z107)</f>
        <v>*</v>
      </c>
      <c r="D104" s="119" t="str">
        <f>IF(FN_MC!S107="","*",FN_MC!S107)</f>
        <v>-</v>
      </c>
      <c r="E104" s="119" t="str">
        <f>IF(FN_MC!T107="","*",FN_MC!T107)</f>
        <v>-</v>
      </c>
      <c r="F104" s="119" t="str">
        <f>IF(FN_MC!B107="","*",FN_MC!B107)</f>
        <v>*</v>
      </c>
      <c r="G104" s="119" t="str">
        <f>IF(FN_MC!D107="","*",FN_MC!D107)</f>
        <v>*</v>
      </c>
      <c r="H104" s="119" t="str">
        <f>IF(FN_MC!F107="","*",FN_MC!F107)</f>
        <v>*</v>
      </c>
      <c r="I104" s="119" t="str">
        <f>IF(FN_MC!H107="","*",FN_MC!H107)</f>
        <v>*</v>
      </c>
      <c r="J104" s="119" t="str">
        <f>IF(FN_MC!I107="","*",FN_MC!I107)</f>
        <v>*</v>
      </c>
      <c r="K104" s="119" t="str">
        <f>IF(FN_MC!M107="","*",FN_MC!M107)</f>
        <v>-</v>
      </c>
      <c r="L104" s="119" t="str">
        <f>IF(FN_MC!N107="","*",FN_MC!N107)</f>
        <v>-</v>
      </c>
      <c r="M104" s="120" t="str">
        <f>IF(FN_MC!J107="","*",FN_MC!J107)</f>
        <v>*</v>
      </c>
      <c r="N104" s="120" t="str">
        <f>IF(FN_MC!K107="","*",FN_MC!K107)</f>
        <v>*</v>
      </c>
      <c r="O104" s="120" t="str">
        <f>IF(FN_MC!L107="","*",FN_MC!L107)</f>
        <v>*</v>
      </c>
      <c r="P104" s="120"/>
      <c r="Q104" s="137" t="str">
        <f>IF(FN_MC!O107="","*",FN_MC!O107)</f>
        <v>*</v>
      </c>
      <c r="R104" s="137" t="str">
        <f>IF(FN_MC!P107="","*",FN_MC!P107)</f>
        <v>*</v>
      </c>
      <c r="S104" s="119" t="str">
        <f>IF(FN_MC!Q107="","*",CONCATENATE(FN_MC!Q107," ",FN_MC!R107))</f>
        <v>*</v>
      </c>
      <c r="T104" s="119" t="str">
        <f>IF(FN_MC!V107="","*",FN_MC!V107)</f>
        <v>*</v>
      </c>
      <c r="U104" s="119" t="str">
        <f>IF(FN_MC!W107="","*",FN_MC!W107)</f>
        <v>*</v>
      </c>
      <c r="V104" s="121" t="str">
        <f ca="1">_xlfn.XLOOKUP(G104&amp;$V$2,BS_CONTROLE[CHAVE],BS_CONTROLE[Quantidade_11],"-")</f>
        <v>-</v>
      </c>
      <c r="W104" s="121" t="str">
        <f ca="1">_xlfn.XLOOKUP(G104&amp;$W$2,BS_CONTROLE[CHAVE],BS_CONTROLE[Quantidade_11],"-")</f>
        <v>-</v>
      </c>
      <c r="X104" s="121" t="str">
        <f ca="1">_xlfn.XLOOKUP(G104&amp;$X$2,BS_CONTROLE[CHAVE],BS_CONTROLE[Quantidade_11],"-")</f>
        <v>-</v>
      </c>
    </row>
    <row r="105" spans="1:24" s="122" customFormat="1" hidden="1">
      <c r="A105" s="118" t="str">
        <f>IF(FN_MC!Y108="","*",FN_MC!Y108)</f>
        <v>*</v>
      </c>
      <c r="B105" s="118" t="str">
        <f>IF(FN_MC!X108="","*",FN_MC!X108)</f>
        <v>*</v>
      </c>
      <c r="C105" s="118" t="str">
        <f>IF(FN_MC!Z108="","*",FN_MC!Z108)</f>
        <v>*</v>
      </c>
      <c r="D105" s="119" t="str">
        <f>IF(FN_MC!S108="","*",FN_MC!S108)</f>
        <v>-</v>
      </c>
      <c r="E105" s="119" t="str">
        <f>IF(FN_MC!T108="","*",FN_MC!T108)</f>
        <v>-</v>
      </c>
      <c r="F105" s="119" t="str">
        <f>IF(FN_MC!B108="","*",FN_MC!B108)</f>
        <v>*</v>
      </c>
      <c r="G105" s="119" t="str">
        <f>IF(FN_MC!D108="","*",FN_MC!D108)</f>
        <v>*</v>
      </c>
      <c r="H105" s="119" t="str">
        <f>IF(FN_MC!F108="","*",FN_MC!F108)</f>
        <v>*</v>
      </c>
      <c r="I105" s="119" t="str">
        <f>IF(FN_MC!H108="","*",FN_MC!H108)</f>
        <v>*</v>
      </c>
      <c r="J105" s="119" t="str">
        <f>IF(FN_MC!I108="","*",FN_MC!I108)</f>
        <v>*</v>
      </c>
      <c r="K105" s="119" t="str">
        <f>IF(FN_MC!M108="","*",FN_MC!M108)</f>
        <v>-</v>
      </c>
      <c r="L105" s="119" t="str">
        <f>IF(FN_MC!N108="","*",FN_MC!N108)</f>
        <v>-</v>
      </c>
      <c r="M105" s="120" t="str">
        <f>IF(FN_MC!J108="","*",FN_MC!J108)</f>
        <v>*</v>
      </c>
      <c r="N105" s="120" t="str">
        <f>IF(FN_MC!K108="","*",FN_MC!K108)</f>
        <v>*</v>
      </c>
      <c r="O105" s="120" t="str">
        <f>IF(FN_MC!L108="","*",FN_MC!L108)</f>
        <v>*</v>
      </c>
      <c r="P105" s="120"/>
      <c r="Q105" s="137" t="str">
        <f>IF(FN_MC!O108="","*",FN_MC!O108)</f>
        <v>*</v>
      </c>
      <c r="R105" s="137" t="str">
        <f>IF(FN_MC!P108="","*",FN_MC!P108)</f>
        <v>*</v>
      </c>
      <c r="S105" s="119" t="str">
        <f>IF(FN_MC!Q108="","*",CONCATENATE(FN_MC!Q108," ",FN_MC!R108))</f>
        <v>*</v>
      </c>
      <c r="T105" s="119" t="str">
        <f>IF(FN_MC!V108="","*",FN_MC!V108)</f>
        <v>*</v>
      </c>
      <c r="U105" s="119" t="str">
        <f>IF(FN_MC!W108="","*",FN_MC!W108)</f>
        <v>*</v>
      </c>
      <c r="V105" s="121" t="str">
        <f ca="1">_xlfn.XLOOKUP(G105&amp;$V$2,BS_CONTROLE[CHAVE],BS_CONTROLE[Quantidade_11],"-")</f>
        <v>-</v>
      </c>
      <c r="W105" s="121" t="str">
        <f ca="1">_xlfn.XLOOKUP(G105&amp;$W$2,BS_CONTROLE[CHAVE],BS_CONTROLE[Quantidade_11],"-")</f>
        <v>-</v>
      </c>
      <c r="X105" s="121" t="str">
        <f ca="1">_xlfn.XLOOKUP(G105&amp;$X$2,BS_CONTROLE[CHAVE],BS_CONTROLE[Quantidade_11],"-")</f>
        <v>-</v>
      </c>
    </row>
    <row r="106" spans="1:24" s="122" customFormat="1" hidden="1">
      <c r="A106" s="118" t="str">
        <f>IF(FN_MC!Y109="","*",FN_MC!Y109)</f>
        <v>*</v>
      </c>
      <c r="B106" s="118" t="str">
        <f>IF(FN_MC!X109="","*",FN_MC!X109)</f>
        <v>*</v>
      </c>
      <c r="C106" s="118" t="str">
        <f>IF(FN_MC!Z109="","*",FN_MC!Z109)</f>
        <v>*</v>
      </c>
      <c r="D106" s="119" t="str">
        <f>IF(FN_MC!S109="","*",FN_MC!S109)</f>
        <v>-</v>
      </c>
      <c r="E106" s="119" t="str">
        <f>IF(FN_MC!T109="","*",FN_MC!T109)</f>
        <v>-</v>
      </c>
      <c r="F106" s="119" t="str">
        <f>IF(FN_MC!B109="","*",FN_MC!B109)</f>
        <v>*</v>
      </c>
      <c r="G106" s="119" t="str">
        <f>IF(FN_MC!D109="","*",FN_MC!D109)</f>
        <v>*</v>
      </c>
      <c r="H106" s="119" t="str">
        <f>IF(FN_MC!F109="","*",FN_MC!F109)</f>
        <v>*</v>
      </c>
      <c r="I106" s="119" t="str">
        <f>IF(FN_MC!H109="","*",FN_MC!H109)</f>
        <v>*</v>
      </c>
      <c r="J106" s="119" t="str">
        <f>IF(FN_MC!I109="","*",FN_MC!I109)</f>
        <v>*</v>
      </c>
      <c r="K106" s="119" t="str">
        <f>IF(FN_MC!M109="","*",FN_MC!M109)</f>
        <v>-</v>
      </c>
      <c r="L106" s="119" t="str">
        <f>IF(FN_MC!N109="","*",FN_MC!N109)</f>
        <v>-</v>
      </c>
      <c r="M106" s="120" t="str">
        <f>IF(FN_MC!J109="","*",FN_MC!J109)</f>
        <v>*</v>
      </c>
      <c r="N106" s="120" t="str">
        <f>IF(FN_MC!K109="","*",FN_MC!K109)</f>
        <v>*</v>
      </c>
      <c r="O106" s="120" t="str">
        <f>IF(FN_MC!L109="","*",FN_MC!L109)</f>
        <v>*</v>
      </c>
      <c r="P106" s="120"/>
      <c r="Q106" s="137" t="str">
        <f>IF(FN_MC!O109="","*",FN_MC!O109)</f>
        <v>*</v>
      </c>
      <c r="R106" s="137" t="str">
        <f>IF(FN_MC!P109="","*",FN_MC!P109)</f>
        <v>*</v>
      </c>
      <c r="S106" s="119" t="str">
        <f>IF(FN_MC!Q109="","*",CONCATENATE(FN_MC!Q109," ",FN_MC!R109))</f>
        <v>*</v>
      </c>
      <c r="T106" s="119" t="str">
        <f>IF(FN_MC!V109="","*",FN_MC!V109)</f>
        <v>*</v>
      </c>
      <c r="U106" s="119" t="str">
        <f>IF(FN_MC!W109="","*",FN_MC!W109)</f>
        <v>*</v>
      </c>
      <c r="V106" s="121" t="str">
        <f ca="1">_xlfn.XLOOKUP(G106&amp;$V$2,BS_CONTROLE[CHAVE],BS_CONTROLE[Quantidade_11],"-")</f>
        <v>-</v>
      </c>
      <c r="W106" s="121" t="str">
        <f ca="1">_xlfn.XLOOKUP(G106&amp;$W$2,BS_CONTROLE[CHAVE],BS_CONTROLE[Quantidade_11],"-")</f>
        <v>-</v>
      </c>
      <c r="X106" s="121" t="str">
        <f ca="1">_xlfn.XLOOKUP(G106&amp;$X$2,BS_CONTROLE[CHAVE],BS_CONTROLE[Quantidade_11],"-")</f>
        <v>-</v>
      </c>
    </row>
    <row r="107" spans="1:24" s="122" customFormat="1" hidden="1">
      <c r="A107" s="118" t="str">
        <f>IF(FN_MC!Y110="","*",FN_MC!Y110)</f>
        <v>*</v>
      </c>
      <c r="B107" s="118" t="str">
        <f>IF(FN_MC!X110="","*",FN_MC!X110)</f>
        <v>*</v>
      </c>
      <c r="C107" s="118" t="str">
        <f>IF(FN_MC!Z110="","*",FN_MC!Z110)</f>
        <v>*</v>
      </c>
      <c r="D107" s="119" t="str">
        <f>IF(FN_MC!S110="","*",FN_MC!S110)</f>
        <v>-</v>
      </c>
      <c r="E107" s="119" t="str">
        <f>IF(FN_MC!T110="","*",FN_MC!T110)</f>
        <v>-</v>
      </c>
      <c r="F107" s="119" t="str">
        <f>IF(FN_MC!B110="","*",FN_MC!B110)</f>
        <v>*</v>
      </c>
      <c r="G107" s="119" t="str">
        <f>IF(FN_MC!D110="","*",FN_MC!D110)</f>
        <v>*</v>
      </c>
      <c r="H107" s="119" t="str">
        <f>IF(FN_MC!F110="","*",FN_MC!F110)</f>
        <v>*</v>
      </c>
      <c r="I107" s="119" t="str">
        <f>IF(FN_MC!H110="","*",FN_MC!H110)</f>
        <v>*</v>
      </c>
      <c r="J107" s="119" t="str">
        <f>IF(FN_MC!I110="","*",FN_MC!I110)</f>
        <v>*</v>
      </c>
      <c r="K107" s="119" t="str">
        <f>IF(FN_MC!M110="","*",FN_MC!M110)</f>
        <v>-</v>
      </c>
      <c r="L107" s="119" t="str">
        <f>IF(FN_MC!N110="","*",FN_MC!N110)</f>
        <v>-</v>
      </c>
      <c r="M107" s="120" t="str">
        <f>IF(FN_MC!J110="","*",FN_MC!J110)</f>
        <v>*</v>
      </c>
      <c r="N107" s="120" t="str">
        <f>IF(FN_MC!K110="","*",FN_MC!K110)</f>
        <v>*</v>
      </c>
      <c r="O107" s="120" t="str">
        <f>IF(FN_MC!L110="","*",FN_MC!L110)</f>
        <v>*</v>
      </c>
      <c r="P107" s="120"/>
      <c r="Q107" s="137" t="str">
        <f>IF(FN_MC!O110="","*",FN_MC!O110)</f>
        <v>*</v>
      </c>
      <c r="R107" s="137" t="str">
        <f>IF(FN_MC!P110="","*",FN_MC!P110)</f>
        <v>*</v>
      </c>
      <c r="S107" s="119" t="str">
        <f>IF(FN_MC!Q110="","*",CONCATENATE(FN_MC!Q110," ",FN_MC!R110))</f>
        <v>*</v>
      </c>
      <c r="T107" s="119" t="str">
        <f>IF(FN_MC!V110="","*",FN_MC!V110)</f>
        <v>*</v>
      </c>
      <c r="U107" s="119" t="str">
        <f>IF(FN_MC!W110="","*",FN_MC!W110)</f>
        <v>*</v>
      </c>
      <c r="V107" s="121" t="str">
        <f ca="1">_xlfn.XLOOKUP(G107&amp;$V$2,BS_CONTROLE[CHAVE],BS_CONTROLE[Quantidade_11],"-")</f>
        <v>-</v>
      </c>
      <c r="W107" s="121" t="str">
        <f ca="1">_xlfn.XLOOKUP(G107&amp;$W$2,BS_CONTROLE[CHAVE],BS_CONTROLE[Quantidade_11],"-")</f>
        <v>-</v>
      </c>
      <c r="X107" s="121" t="str">
        <f ca="1">_xlfn.XLOOKUP(G107&amp;$X$2,BS_CONTROLE[CHAVE],BS_CONTROLE[Quantidade_11],"-")</f>
        <v>-</v>
      </c>
    </row>
    <row r="108" spans="1:24" s="122" customFormat="1" hidden="1">
      <c r="A108" s="118" t="str">
        <f>IF(FN_MC!Y111="","*",FN_MC!Y111)</f>
        <v>*</v>
      </c>
      <c r="B108" s="118" t="str">
        <f>IF(FN_MC!X111="","*",FN_MC!X111)</f>
        <v>*</v>
      </c>
      <c r="C108" s="118" t="str">
        <f>IF(FN_MC!Z111="","*",FN_MC!Z111)</f>
        <v>*</v>
      </c>
      <c r="D108" s="119" t="str">
        <f>IF(FN_MC!S111="","*",FN_MC!S111)</f>
        <v>-</v>
      </c>
      <c r="E108" s="119" t="str">
        <f>IF(FN_MC!T111="","*",FN_MC!T111)</f>
        <v>-</v>
      </c>
      <c r="F108" s="119" t="str">
        <f>IF(FN_MC!B111="","*",FN_MC!B111)</f>
        <v>*</v>
      </c>
      <c r="G108" s="119" t="str">
        <f>IF(FN_MC!D111="","*",FN_MC!D111)</f>
        <v>*</v>
      </c>
      <c r="H108" s="119" t="str">
        <f>IF(FN_MC!F111="","*",FN_MC!F111)</f>
        <v>*</v>
      </c>
      <c r="I108" s="119" t="str">
        <f>IF(FN_MC!H111="","*",FN_MC!H111)</f>
        <v>*</v>
      </c>
      <c r="J108" s="119" t="str">
        <f>IF(FN_MC!I111="","*",FN_MC!I111)</f>
        <v>*</v>
      </c>
      <c r="K108" s="119" t="str">
        <f>IF(FN_MC!M111="","*",FN_MC!M111)</f>
        <v>-</v>
      </c>
      <c r="L108" s="119" t="str">
        <f>IF(FN_MC!N111="","*",FN_MC!N111)</f>
        <v>-</v>
      </c>
      <c r="M108" s="120" t="str">
        <f>IF(FN_MC!J111="","*",FN_MC!J111)</f>
        <v>*</v>
      </c>
      <c r="N108" s="120" t="str">
        <f>IF(FN_MC!K111="","*",FN_MC!K111)</f>
        <v>*</v>
      </c>
      <c r="O108" s="120" t="str">
        <f>IF(FN_MC!L111="","*",FN_MC!L111)</f>
        <v>*</v>
      </c>
      <c r="P108" s="120"/>
      <c r="Q108" s="137" t="str">
        <f>IF(FN_MC!O111="","*",FN_MC!O111)</f>
        <v>*</v>
      </c>
      <c r="R108" s="137" t="str">
        <f>IF(FN_MC!P111="","*",FN_MC!P111)</f>
        <v>*</v>
      </c>
      <c r="S108" s="119" t="str">
        <f>IF(FN_MC!Q111="","*",CONCATENATE(FN_MC!Q111," ",FN_MC!R111))</f>
        <v>*</v>
      </c>
      <c r="T108" s="119" t="str">
        <f>IF(FN_MC!V111="","*",FN_MC!V111)</f>
        <v>*</v>
      </c>
      <c r="U108" s="119" t="str">
        <f>IF(FN_MC!W111="","*",FN_MC!W111)</f>
        <v>*</v>
      </c>
      <c r="V108" s="121" t="str">
        <f ca="1">_xlfn.XLOOKUP(G108&amp;$V$2,BS_CONTROLE[CHAVE],BS_CONTROLE[Quantidade_11],"-")</f>
        <v>-</v>
      </c>
      <c r="W108" s="121" t="str">
        <f ca="1">_xlfn.XLOOKUP(G108&amp;$W$2,BS_CONTROLE[CHAVE],BS_CONTROLE[Quantidade_11],"-")</f>
        <v>-</v>
      </c>
      <c r="X108" s="121" t="str">
        <f ca="1">_xlfn.XLOOKUP(G108&amp;$X$2,BS_CONTROLE[CHAVE],BS_CONTROLE[Quantidade_11],"-")</f>
        <v>-</v>
      </c>
    </row>
    <row r="109" spans="1:24" s="122" customFormat="1" hidden="1">
      <c r="A109" s="118" t="str">
        <f>IF(FN_MC!Y112="","*",FN_MC!Y112)</f>
        <v>*</v>
      </c>
      <c r="B109" s="118" t="str">
        <f>IF(FN_MC!X112="","*",FN_MC!X112)</f>
        <v>*</v>
      </c>
      <c r="C109" s="118" t="str">
        <f>IF(FN_MC!Z112="","*",FN_MC!Z112)</f>
        <v>*</v>
      </c>
      <c r="D109" s="119" t="str">
        <f>IF(FN_MC!S112="","*",FN_MC!S112)</f>
        <v>-</v>
      </c>
      <c r="E109" s="119" t="str">
        <f>IF(FN_MC!T112="","*",FN_MC!T112)</f>
        <v>-</v>
      </c>
      <c r="F109" s="119" t="str">
        <f>IF(FN_MC!B112="","*",FN_MC!B112)</f>
        <v>*</v>
      </c>
      <c r="G109" s="119" t="str">
        <f>IF(FN_MC!D112="","*",FN_MC!D112)</f>
        <v>*</v>
      </c>
      <c r="H109" s="119" t="str">
        <f>IF(FN_MC!F112="","*",FN_MC!F112)</f>
        <v>*</v>
      </c>
      <c r="I109" s="119" t="str">
        <f>IF(FN_MC!H112="","*",FN_MC!H112)</f>
        <v>*</v>
      </c>
      <c r="J109" s="119" t="str">
        <f>IF(FN_MC!I112="","*",FN_MC!I112)</f>
        <v>*</v>
      </c>
      <c r="K109" s="119" t="str">
        <f>IF(FN_MC!M112="","*",FN_MC!M112)</f>
        <v>-</v>
      </c>
      <c r="L109" s="119" t="str">
        <f>IF(FN_MC!N112="","*",FN_MC!N112)</f>
        <v>-</v>
      </c>
      <c r="M109" s="120" t="str">
        <f>IF(FN_MC!J112="","*",FN_MC!J112)</f>
        <v>*</v>
      </c>
      <c r="N109" s="120" t="str">
        <f>IF(FN_MC!K112="","*",FN_MC!K112)</f>
        <v>*</v>
      </c>
      <c r="O109" s="120" t="str">
        <f>IF(FN_MC!L112="","*",FN_MC!L112)</f>
        <v>*</v>
      </c>
      <c r="P109" s="120"/>
      <c r="Q109" s="137" t="str">
        <f>IF(FN_MC!O112="","*",FN_MC!O112)</f>
        <v>*</v>
      </c>
      <c r="R109" s="137" t="str">
        <f>IF(FN_MC!P112="","*",FN_MC!P112)</f>
        <v>*</v>
      </c>
      <c r="S109" s="119" t="str">
        <f>IF(FN_MC!Q112="","*",CONCATENATE(FN_MC!Q112," ",FN_MC!R112))</f>
        <v>*</v>
      </c>
      <c r="T109" s="119" t="str">
        <f>IF(FN_MC!V112="","*",FN_MC!V112)</f>
        <v>*</v>
      </c>
      <c r="U109" s="119" t="str">
        <f>IF(FN_MC!W112="","*",FN_MC!W112)</f>
        <v>*</v>
      </c>
      <c r="V109" s="121" t="str">
        <f ca="1">_xlfn.XLOOKUP(G109&amp;$V$2,BS_CONTROLE[CHAVE],BS_CONTROLE[Quantidade_11],"-")</f>
        <v>-</v>
      </c>
      <c r="W109" s="121" t="str">
        <f ca="1">_xlfn.XLOOKUP(G109&amp;$W$2,BS_CONTROLE[CHAVE],BS_CONTROLE[Quantidade_11],"-")</f>
        <v>-</v>
      </c>
      <c r="X109" s="121" t="str">
        <f ca="1">_xlfn.XLOOKUP(G109&amp;$X$2,BS_CONTROLE[CHAVE],BS_CONTROLE[Quantidade_11],"-")</f>
        <v>-</v>
      </c>
    </row>
    <row r="110" spans="1:24" s="122" customFormat="1" hidden="1">
      <c r="A110" s="118" t="str">
        <f>IF(FN_MC!Y113="","*",FN_MC!Y113)</f>
        <v>*</v>
      </c>
      <c r="B110" s="118" t="str">
        <f>IF(FN_MC!X113="","*",FN_MC!X113)</f>
        <v>*</v>
      </c>
      <c r="C110" s="118" t="str">
        <f>IF(FN_MC!Z113="","*",FN_MC!Z113)</f>
        <v>*</v>
      </c>
      <c r="D110" s="119" t="str">
        <f>IF(FN_MC!S113="","*",FN_MC!S113)</f>
        <v>-</v>
      </c>
      <c r="E110" s="119" t="str">
        <f>IF(FN_MC!T113="","*",FN_MC!T113)</f>
        <v>-</v>
      </c>
      <c r="F110" s="119" t="str">
        <f>IF(FN_MC!B113="","*",FN_MC!B113)</f>
        <v>*</v>
      </c>
      <c r="G110" s="119" t="str">
        <f>IF(FN_MC!D113="","*",FN_MC!D113)</f>
        <v>*</v>
      </c>
      <c r="H110" s="119" t="str">
        <f>IF(FN_MC!F113="","*",FN_MC!F113)</f>
        <v>*</v>
      </c>
      <c r="I110" s="119" t="str">
        <f>IF(FN_MC!H113="","*",FN_MC!H113)</f>
        <v>*</v>
      </c>
      <c r="J110" s="119" t="str">
        <f>IF(FN_MC!I113="","*",FN_MC!I113)</f>
        <v>*</v>
      </c>
      <c r="K110" s="119" t="str">
        <f>IF(FN_MC!M113="","*",FN_MC!M113)</f>
        <v>-</v>
      </c>
      <c r="L110" s="119" t="str">
        <f>IF(FN_MC!N113="","*",FN_MC!N113)</f>
        <v>-</v>
      </c>
      <c r="M110" s="120" t="str">
        <f>IF(FN_MC!J113="","*",FN_MC!J113)</f>
        <v>*</v>
      </c>
      <c r="N110" s="120" t="str">
        <f>IF(FN_MC!K113="","*",FN_MC!K113)</f>
        <v>*</v>
      </c>
      <c r="O110" s="120" t="str">
        <f>IF(FN_MC!L113="","*",FN_MC!L113)</f>
        <v>*</v>
      </c>
      <c r="P110" s="120"/>
      <c r="Q110" s="137" t="str">
        <f>IF(FN_MC!O113="","*",FN_MC!O113)</f>
        <v>*</v>
      </c>
      <c r="R110" s="137" t="str">
        <f>IF(FN_MC!P113="","*",FN_MC!P113)</f>
        <v>*</v>
      </c>
      <c r="S110" s="119" t="str">
        <f>IF(FN_MC!Q113="","*",CONCATENATE(FN_MC!Q113," ",FN_MC!R113))</f>
        <v>*</v>
      </c>
      <c r="T110" s="119" t="str">
        <f>IF(FN_MC!V113="","*",FN_MC!V113)</f>
        <v>*</v>
      </c>
      <c r="U110" s="119" t="str">
        <f>IF(FN_MC!W113="","*",FN_MC!W113)</f>
        <v>*</v>
      </c>
      <c r="V110" s="121" t="str">
        <f ca="1">_xlfn.XLOOKUP(G110&amp;$V$2,BS_CONTROLE[CHAVE],BS_CONTROLE[Quantidade_11],"-")</f>
        <v>-</v>
      </c>
      <c r="W110" s="121" t="str">
        <f ca="1">_xlfn.XLOOKUP(G110&amp;$W$2,BS_CONTROLE[CHAVE],BS_CONTROLE[Quantidade_11],"-")</f>
        <v>-</v>
      </c>
      <c r="X110" s="121" t="str">
        <f ca="1">_xlfn.XLOOKUP(G110&amp;$X$2,BS_CONTROLE[CHAVE],BS_CONTROLE[Quantidade_11],"-")</f>
        <v>-</v>
      </c>
    </row>
    <row r="111" spans="1:24" s="122" customFormat="1" hidden="1">
      <c r="A111" s="118" t="str">
        <f>IF(FN_MC!Y114="","*",FN_MC!Y114)</f>
        <v>*</v>
      </c>
      <c r="B111" s="118" t="str">
        <f>IF(FN_MC!X114="","*",FN_MC!X114)</f>
        <v>*</v>
      </c>
      <c r="C111" s="118" t="str">
        <f>IF(FN_MC!Z114="","*",FN_MC!Z114)</f>
        <v>*</v>
      </c>
      <c r="D111" s="119" t="str">
        <f>IF(FN_MC!S114="","*",FN_MC!S114)</f>
        <v>-</v>
      </c>
      <c r="E111" s="119" t="str">
        <f>IF(FN_MC!T114="","*",FN_MC!T114)</f>
        <v>-</v>
      </c>
      <c r="F111" s="119" t="str">
        <f>IF(FN_MC!B114="","*",FN_MC!B114)</f>
        <v>*</v>
      </c>
      <c r="G111" s="119" t="str">
        <f>IF(FN_MC!D114="","*",FN_MC!D114)</f>
        <v>*</v>
      </c>
      <c r="H111" s="119" t="str">
        <f>IF(FN_MC!F114="","*",FN_MC!F114)</f>
        <v>*</v>
      </c>
      <c r="I111" s="119" t="str">
        <f>IF(FN_MC!H114="","*",FN_MC!H114)</f>
        <v>*</v>
      </c>
      <c r="J111" s="119" t="str">
        <f>IF(FN_MC!I114="","*",FN_MC!I114)</f>
        <v>*</v>
      </c>
      <c r="K111" s="119" t="str">
        <f>IF(FN_MC!M114="","*",FN_MC!M114)</f>
        <v>-</v>
      </c>
      <c r="L111" s="119" t="str">
        <f>IF(FN_MC!N114="","*",FN_MC!N114)</f>
        <v>-</v>
      </c>
      <c r="M111" s="120" t="str">
        <f>IF(FN_MC!J114="","*",FN_MC!J114)</f>
        <v>*</v>
      </c>
      <c r="N111" s="120" t="str">
        <f>IF(FN_MC!K114="","*",FN_MC!K114)</f>
        <v>*</v>
      </c>
      <c r="O111" s="120" t="str">
        <f>IF(FN_MC!L114="","*",FN_MC!L114)</f>
        <v>*</v>
      </c>
      <c r="P111" s="120"/>
      <c r="Q111" s="137" t="str">
        <f>IF(FN_MC!O114="","*",FN_MC!O114)</f>
        <v>*</v>
      </c>
      <c r="R111" s="137" t="str">
        <f>IF(FN_MC!P114="","*",FN_MC!P114)</f>
        <v>*</v>
      </c>
      <c r="S111" s="119" t="str">
        <f>IF(FN_MC!Q114="","*",CONCATENATE(FN_MC!Q114," ",FN_MC!R114))</f>
        <v>*</v>
      </c>
      <c r="T111" s="119" t="str">
        <f>IF(FN_MC!V114="","*",FN_MC!V114)</f>
        <v>*</v>
      </c>
      <c r="U111" s="119" t="str">
        <f>IF(FN_MC!W114="","*",FN_MC!W114)</f>
        <v>*</v>
      </c>
      <c r="V111" s="121" t="str">
        <f ca="1">_xlfn.XLOOKUP(G111&amp;$V$2,BS_CONTROLE[CHAVE],BS_CONTROLE[Quantidade_11],"-")</f>
        <v>-</v>
      </c>
      <c r="W111" s="121" t="str">
        <f ca="1">_xlfn.XLOOKUP(G111&amp;$W$2,BS_CONTROLE[CHAVE],BS_CONTROLE[Quantidade_11],"-")</f>
        <v>-</v>
      </c>
      <c r="X111" s="121" t="str">
        <f ca="1">_xlfn.XLOOKUP(G111&amp;$X$2,BS_CONTROLE[CHAVE],BS_CONTROLE[Quantidade_11],"-")</f>
        <v>-</v>
      </c>
    </row>
    <row r="112" spans="1:24" s="122" customFormat="1" hidden="1">
      <c r="A112" s="118" t="str">
        <f>IF(FN_MC!Y115="","*",FN_MC!Y115)</f>
        <v>*</v>
      </c>
      <c r="B112" s="118" t="str">
        <f>IF(FN_MC!X115="","*",FN_MC!X115)</f>
        <v>*</v>
      </c>
      <c r="C112" s="118" t="str">
        <f>IF(FN_MC!Z115="","*",FN_MC!Z115)</f>
        <v>*</v>
      </c>
      <c r="D112" s="119" t="str">
        <f>IF(FN_MC!S115="","*",FN_MC!S115)</f>
        <v>-</v>
      </c>
      <c r="E112" s="119" t="str">
        <f>IF(FN_MC!T115="","*",FN_MC!T115)</f>
        <v>-</v>
      </c>
      <c r="F112" s="119" t="str">
        <f>IF(FN_MC!B115="","*",FN_MC!B115)</f>
        <v>*</v>
      </c>
      <c r="G112" s="119" t="str">
        <f>IF(FN_MC!D115="","*",FN_MC!D115)</f>
        <v>*</v>
      </c>
      <c r="H112" s="119" t="str">
        <f>IF(FN_MC!F115="","*",FN_MC!F115)</f>
        <v>*</v>
      </c>
      <c r="I112" s="119" t="str">
        <f>IF(FN_MC!H115="","*",FN_MC!H115)</f>
        <v>*</v>
      </c>
      <c r="J112" s="119" t="str">
        <f>IF(FN_MC!I115="","*",FN_MC!I115)</f>
        <v>*</v>
      </c>
      <c r="K112" s="119" t="str">
        <f>IF(FN_MC!M115="","*",FN_MC!M115)</f>
        <v>-</v>
      </c>
      <c r="L112" s="119" t="str">
        <f>IF(FN_MC!N115="","*",FN_MC!N115)</f>
        <v>-</v>
      </c>
      <c r="M112" s="120" t="str">
        <f>IF(FN_MC!J115="","*",FN_MC!J115)</f>
        <v>*</v>
      </c>
      <c r="N112" s="120" t="str">
        <f>IF(FN_MC!K115="","*",FN_MC!K115)</f>
        <v>*</v>
      </c>
      <c r="O112" s="120" t="str">
        <f>IF(FN_MC!L115="","*",FN_MC!L115)</f>
        <v>*</v>
      </c>
      <c r="P112" s="120"/>
      <c r="Q112" s="137" t="str">
        <f>IF(FN_MC!O115="","*",FN_MC!O115)</f>
        <v>*</v>
      </c>
      <c r="R112" s="137" t="str">
        <f>IF(FN_MC!P115="","*",FN_MC!P115)</f>
        <v>*</v>
      </c>
      <c r="S112" s="119" t="str">
        <f>IF(FN_MC!Q115="","*",CONCATENATE(FN_MC!Q115," ",FN_MC!R115))</f>
        <v>*</v>
      </c>
      <c r="T112" s="119" t="str">
        <f>IF(FN_MC!V115="","*",FN_MC!V115)</f>
        <v>*</v>
      </c>
      <c r="U112" s="119" t="str">
        <f>IF(FN_MC!W115="","*",FN_MC!W115)</f>
        <v>*</v>
      </c>
      <c r="V112" s="121" t="str">
        <f ca="1">_xlfn.XLOOKUP(G112&amp;$V$2,BS_CONTROLE[CHAVE],BS_CONTROLE[Quantidade_11],"-")</f>
        <v>-</v>
      </c>
      <c r="W112" s="121" t="str">
        <f ca="1">_xlfn.XLOOKUP(G112&amp;$W$2,BS_CONTROLE[CHAVE],BS_CONTROLE[Quantidade_11],"-")</f>
        <v>-</v>
      </c>
      <c r="X112" s="121" t="str">
        <f ca="1">_xlfn.XLOOKUP(G112&amp;$X$2,BS_CONTROLE[CHAVE],BS_CONTROLE[Quantidade_11],"-")</f>
        <v>-</v>
      </c>
    </row>
    <row r="113" spans="1:24" s="122" customFormat="1" hidden="1">
      <c r="A113" s="118" t="str">
        <f>IF(FN_MC!Y116="","*",FN_MC!Y116)</f>
        <v>*</v>
      </c>
      <c r="B113" s="118" t="str">
        <f>IF(FN_MC!X116="","*",FN_MC!X116)</f>
        <v>*</v>
      </c>
      <c r="C113" s="118" t="str">
        <f>IF(FN_MC!Z116="","*",FN_MC!Z116)</f>
        <v>*</v>
      </c>
      <c r="D113" s="119" t="str">
        <f>IF(FN_MC!S116="","*",FN_MC!S116)</f>
        <v>-</v>
      </c>
      <c r="E113" s="119" t="str">
        <f>IF(FN_MC!T116="","*",FN_MC!T116)</f>
        <v>-</v>
      </c>
      <c r="F113" s="119" t="str">
        <f>IF(FN_MC!B116="","*",FN_MC!B116)</f>
        <v>*</v>
      </c>
      <c r="G113" s="119" t="str">
        <f>IF(FN_MC!D116="","*",FN_MC!D116)</f>
        <v>*</v>
      </c>
      <c r="H113" s="119" t="str">
        <f>IF(FN_MC!F116="","*",FN_MC!F116)</f>
        <v>*</v>
      </c>
      <c r="I113" s="119" t="str">
        <f>IF(FN_MC!H116="","*",FN_MC!H116)</f>
        <v>*</v>
      </c>
      <c r="J113" s="119" t="str">
        <f>IF(FN_MC!I116="","*",FN_MC!I116)</f>
        <v>*</v>
      </c>
      <c r="K113" s="119" t="str">
        <f>IF(FN_MC!M116="","*",FN_MC!M116)</f>
        <v>-</v>
      </c>
      <c r="L113" s="119" t="str">
        <f>IF(FN_MC!N116="","*",FN_MC!N116)</f>
        <v>-</v>
      </c>
      <c r="M113" s="120" t="str">
        <f>IF(FN_MC!J116="","*",FN_MC!J116)</f>
        <v>*</v>
      </c>
      <c r="N113" s="120" t="str">
        <f>IF(FN_MC!K116="","*",FN_MC!K116)</f>
        <v>*</v>
      </c>
      <c r="O113" s="120" t="str">
        <f>IF(FN_MC!L116="","*",FN_MC!L116)</f>
        <v>*</v>
      </c>
      <c r="P113" s="120"/>
      <c r="Q113" s="137" t="str">
        <f>IF(FN_MC!O116="","*",FN_MC!O116)</f>
        <v>*</v>
      </c>
      <c r="R113" s="137" t="str">
        <f>IF(FN_MC!P116="","*",FN_MC!P116)</f>
        <v>*</v>
      </c>
      <c r="S113" s="119" t="str">
        <f>IF(FN_MC!Q116="","*",CONCATENATE(FN_MC!Q116," ",FN_MC!R116))</f>
        <v>*</v>
      </c>
      <c r="T113" s="119" t="str">
        <f>IF(FN_MC!V116="","*",FN_MC!V116)</f>
        <v>*</v>
      </c>
      <c r="U113" s="119" t="str">
        <f>IF(FN_MC!W116="","*",FN_MC!W116)</f>
        <v>*</v>
      </c>
      <c r="V113" s="121" t="str">
        <f ca="1">_xlfn.XLOOKUP(G113&amp;$V$2,BS_CONTROLE[CHAVE],BS_CONTROLE[Quantidade_11],"-")</f>
        <v>-</v>
      </c>
      <c r="W113" s="121" t="str">
        <f ca="1">_xlfn.XLOOKUP(G113&amp;$W$2,BS_CONTROLE[CHAVE],BS_CONTROLE[Quantidade_11],"-")</f>
        <v>-</v>
      </c>
      <c r="X113" s="121" t="str">
        <f ca="1">_xlfn.XLOOKUP(G113&amp;$X$2,BS_CONTROLE[CHAVE],BS_CONTROLE[Quantidade_11],"-")</f>
        <v>-</v>
      </c>
    </row>
    <row r="114" spans="1:24" s="122" customFormat="1" hidden="1">
      <c r="A114" s="118" t="str">
        <f>IF(FN_MC!Y117="","*",FN_MC!Y117)</f>
        <v>*</v>
      </c>
      <c r="B114" s="118" t="str">
        <f>IF(FN_MC!X117="","*",FN_MC!X117)</f>
        <v>*</v>
      </c>
      <c r="C114" s="118" t="str">
        <f>IF(FN_MC!Z117="","*",FN_MC!Z117)</f>
        <v>*</v>
      </c>
      <c r="D114" s="119" t="str">
        <f>IF(FN_MC!S117="","*",FN_MC!S117)</f>
        <v>-</v>
      </c>
      <c r="E114" s="119" t="str">
        <f>IF(FN_MC!T117="","*",FN_MC!T117)</f>
        <v>-</v>
      </c>
      <c r="F114" s="119" t="str">
        <f>IF(FN_MC!B117="","*",FN_MC!B117)</f>
        <v>*</v>
      </c>
      <c r="G114" s="119" t="str">
        <f>IF(FN_MC!D117="","*",FN_MC!D117)</f>
        <v>*</v>
      </c>
      <c r="H114" s="119" t="str">
        <f>IF(FN_MC!F117="","*",FN_MC!F117)</f>
        <v>*</v>
      </c>
      <c r="I114" s="119" t="str">
        <f>IF(FN_MC!H117="","*",FN_MC!H117)</f>
        <v>*</v>
      </c>
      <c r="J114" s="119" t="str">
        <f>IF(FN_MC!I117="","*",FN_MC!I117)</f>
        <v>*</v>
      </c>
      <c r="K114" s="119" t="str">
        <f>IF(FN_MC!M117="","*",FN_MC!M117)</f>
        <v>-</v>
      </c>
      <c r="L114" s="119" t="str">
        <f>IF(FN_MC!N117="","*",FN_MC!N117)</f>
        <v>-</v>
      </c>
      <c r="M114" s="120" t="str">
        <f>IF(FN_MC!J117="","*",FN_MC!J117)</f>
        <v>*</v>
      </c>
      <c r="N114" s="120" t="str">
        <f>IF(FN_MC!K117="","*",FN_MC!K117)</f>
        <v>*</v>
      </c>
      <c r="O114" s="120" t="str">
        <f>IF(FN_MC!L117="","*",FN_MC!L117)</f>
        <v>*</v>
      </c>
      <c r="P114" s="120"/>
      <c r="Q114" s="137" t="str">
        <f>IF(FN_MC!O117="","*",FN_MC!O117)</f>
        <v>*</v>
      </c>
      <c r="R114" s="137" t="str">
        <f>IF(FN_MC!P117="","*",FN_MC!P117)</f>
        <v>*</v>
      </c>
      <c r="S114" s="119" t="str">
        <f>IF(FN_MC!Q117="","*",CONCATENATE(FN_MC!Q117," ",FN_MC!R117))</f>
        <v>*</v>
      </c>
      <c r="T114" s="119" t="str">
        <f>IF(FN_MC!V117="","*",FN_MC!V117)</f>
        <v>*</v>
      </c>
      <c r="U114" s="119" t="str">
        <f>IF(FN_MC!W117="","*",FN_MC!W117)</f>
        <v>*</v>
      </c>
      <c r="V114" s="121" t="str">
        <f ca="1">_xlfn.XLOOKUP(G114&amp;$V$2,BS_CONTROLE[CHAVE],BS_CONTROLE[Quantidade_11],"-")</f>
        <v>-</v>
      </c>
      <c r="W114" s="121" t="str">
        <f ca="1">_xlfn.XLOOKUP(G114&amp;$W$2,BS_CONTROLE[CHAVE],BS_CONTROLE[Quantidade_11],"-")</f>
        <v>-</v>
      </c>
      <c r="X114" s="121" t="str">
        <f ca="1">_xlfn.XLOOKUP(G114&amp;$X$2,BS_CONTROLE[CHAVE],BS_CONTROLE[Quantidade_11],"-")</f>
        <v>-</v>
      </c>
    </row>
    <row r="115" spans="1:24" s="122" customFormat="1" hidden="1">
      <c r="A115" s="118" t="str">
        <f>IF(FN_MC!Y118="","*",FN_MC!Y118)</f>
        <v>*</v>
      </c>
      <c r="B115" s="118" t="str">
        <f>IF(FN_MC!X118="","*",FN_MC!X118)</f>
        <v>*</v>
      </c>
      <c r="C115" s="118" t="str">
        <f>IF(FN_MC!Z118="","*",FN_MC!Z118)</f>
        <v>*</v>
      </c>
      <c r="D115" s="119" t="str">
        <f>IF(FN_MC!S118="","*",FN_MC!S118)</f>
        <v>-</v>
      </c>
      <c r="E115" s="119" t="str">
        <f>IF(FN_MC!T118="","*",FN_MC!T118)</f>
        <v>-</v>
      </c>
      <c r="F115" s="119" t="str">
        <f>IF(FN_MC!B118="","*",FN_MC!B118)</f>
        <v>*</v>
      </c>
      <c r="G115" s="119" t="str">
        <f>IF(FN_MC!D118="","*",FN_MC!D118)</f>
        <v>*</v>
      </c>
      <c r="H115" s="119" t="str">
        <f>IF(FN_MC!F118="","*",FN_MC!F118)</f>
        <v>*</v>
      </c>
      <c r="I115" s="119" t="str">
        <f>IF(FN_MC!H118="","*",FN_MC!H118)</f>
        <v>*</v>
      </c>
      <c r="J115" s="119" t="str">
        <f>IF(FN_MC!I118="","*",FN_MC!I118)</f>
        <v>*</v>
      </c>
      <c r="K115" s="119" t="str">
        <f>IF(FN_MC!M118="","*",FN_MC!M118)</f>
        <v>-</v>
      </c>
      <c r="L115" s="119" t="str">
        <f>IF(FN_MC!N118="","*",FN_MC!N118)</f>
        <v>-</v>
      </c>
      <c r="M115" s="120" t="str">
        <f>IF(FN_MC!J118="","*",FN_MC!J118)</f>
        <v>*</v>
      </c>
      <c r="N115" s="120" t="str">
        <f>IF(FN_MC!K118="","*",FN_MC!K118)</f>
        <v>*</v>
      </c>
      <c r="O115" s="120" t="str">
        <f>IF(FN_MC!L118="","*",FN_MC!L118)</f>
        <v>*</v>
      </c>
      <c r="P115" s="120"/>
      <c r="Q115" s="137" t="str">
        <f>IF(FN_MC!O118="","*",FN_MC!O118)</f>
        <v>*</v>
      </c>
      <c r="R115" s="137" t="str">
        <f>IF(FN_MC!P118="","*",FN_MC!P118)</f>
        <v>*</v>
      </c>
      <c r="S115" s="119" t="str">
        <f>IF(FN_MC!Q118="","*",CONCATENATE(FN_MC!Q118," ",FN_MC!R118))</f>
        <v>*</v>
      </c>
      <c r="T115" s="119" t="str">
        <f>IF(FN_MC!V118="","*",FN_MC!V118)</f>
        <v>*</v>
      </c>
      <c r="U115" s="119" t="str">
        <f>IF(FN_MC!W118="","*",FN_MC!W118)</f>
        <v>*</v>
      </c>
      <c r="V115" s="121" t="str">
        <f ca="1">_xlfn.XLOOKUP(G115&amp;$V$2,BS_CONTROLE[CHAVE],BS_CONTROLE[Quantidade_11],"-")</f>
        <v>-</v>
      </c>
      <c r="W115" s="121" t="str">
        <f ca="1">_xlfn.XLOOKUP(G115&amp;$W$2,BS_CONTROLE[CHAVE],BS_CONTROLE[Quantidade_11],"-")</f>
        <v>-</v>
      </c>
      <c r="X115" s="121" t="str">
        <f ca="1">_xlfn.XLOOKUP(G115&amp;$X$2,BS_CONTROLE[CHAVE],BS_CONTROLE[Quantidade_11],"-")</f>
        <v>-</v>
      </c>
    </row>
    <row r="116" spans="1:24" s="122" customFormat="1" hidden="1">
      <c r="A116" s="118" t="str">
        <f>IF(FN_MC!Y119="","*",FN_MC!Y119)</f>
        <v>*</v>
      </c>
      <c r="B116" s="118" t="str">
        <f>IF(FN_MC!X119="","*",FN_MC!X119)</f>
        <v>*</v>
      </c>
      <c r="C116" s="118" t="str">
        <f>IF(FN_MC!Z119="","*",FN_MC!Z119)</f>
        <v>*</v>
      </c>
      <c r="D116" s="119" t="str">
        <f>IF(FN_MC!S119="","*",FN_MC!S119)</f>
        <v>-</v>
      </c>
      <c r="E116" s="119" t="str">
        <f>IF(FN_MC!T119="","*",FN_MC!T119)</f>
        <v>-</v>
      </c>
      <c r="F116" s="119" t="str">
        <f>IF(FN_MC!B119="","*",FN_MC!B119)</f>
        <v>*</v>
      </c>
      <c r="G116" s="119" t="str">
        <f>IF(FN_MC!D119="","*",FN_MC!D119)</f>
        <v>*</v>
      </c>
      <c r="H116" s="119" t="str">
        <f>IF(FN_MC!F119="","*",FN_MC!F119)</f>
        <v>*</v>
      </c>
      <c r="I116" s="119" t="str">
        <f>IF(FN_MC!H119="","*",FN_MC!H119)</f>
        <v>*</v>
      </c>
      <c r="J116" s="119" t="str">
        <f>IF(FN_MC!I119="","*",FN_MC!I119)</f>
        <v>*</v>
      </c>
      <c r="K116" s="119" t="str">
        <f>IF(FN_MC!M119="","*",FN_MC!M119)</f>
        <v>-</v>
      </c>
      <c r="L116" s="119" t="str">
        <f>IF(FN_MC!N119="","*",FN_MC!N119)</f>
        <v>-</v>
      </c>
      <c r="M116" s="120" t="str">
        <f>IF(FN_MC!J119="","*",FN_MC!J119)</f>
        <v>*</v>
      </c>
      <c r="N116" s="120" t="str">
        <f>IF(FN_MC!K119="","*",FN_MC!K119)</f>
        <v>*</v>
      </c>
      <c r="O116" s="120" t="str">
        <f>IF(FN_MC!L119="","*",FN_MC!L119)</f>
        <v>*</v>
      </c>
      <c r="P116" s="120"/>
      <c r="Q116" s="137" t="str">
        <f>IF(FN_MC!O119="","*",FN_MC!O119)</f>
        <v>*</v>
      </c>
      <c r="R116" s="137" t="str">
        <f>IF(FN_MC!P119="","*",FN_MC!P119)</f>
        <v>*</v>
      </c>
      <c r="S116" s="119" t="str">
        <f>IF(FN_MC!Q119="","*",CONCATENATE(FN_MC!Q119," ",FN_MC!R119))</f>
        <v>*</v>
      </c>
      <c r="T116" s="119" t="str">
        <f>IF(FN_MC!V119="","*",FN_MC!V119)</f>
        <v>*</v>
      </c>
      <c r="U116" s="119" t="str">
        <f>IF(FN_MC!W119="","*",FN_MC!W119)</f>
        <v>*</v>
      </c>
      <c r="V116" s="121" t="str">
        <f ca="1">_xlfn.XLOOKUP(G116&amp;$V$2,BS_CONTROLE[CHAVE],BS_CONTROLE[Quantidade_11],"-")</f>
        <v>-</v>
      </c>
      <c r="W116" s="121" t="str">
        <f ca="1">_xlfn.XLOOKUP(G116&amp;$W$2,BS_CONTROLE[CHAVE],BS_CONTROLE[Quantidade_11],"-")</f>
        <v>-</v>
      </c>
      <c r="X116" s="121" t="str">
        <f ca="1">_xlfn.XLOOKUP(G116&amp;$X$2,BS_CONTROLE[CHAVE],BS_CONTROLE[Quantidade_11],"-")</f>
        <v>-</v>
      </c>
    </row>
    <row r="117" spans="1:24" s="122" customFormat="1" hidden="1">
      <c r="A117" s="118" t="str">
        <f>IF(FN_MC!Y120="","*",FN_MC!Y120)</f>
        <v>*</v>
      </c>
      <c r="B117" s="118" t="str">
        <f>IF(FN_MC!X120="","*",FN_MC!X120)</f>
        <v>*</v>
      </c>
      <c r="C117" s="118" t="str">
        <f>IF(FN_MC!Z120="","*",FN_MC!Z120)</f>
        <v>*</v>
      </c>
      <c r="D117" s="119" t="str">
        <f>IF(FN_MC!S120="","*",FN_MC!S120)</f>
        <v>-</v>
      </c>
      <c r="E117" s="119" t="str">
        <f>IF(FN_MC!T120="","*",FN_MC!T120)</f>
        <v>-</v>
      </c>
      <c r="F117" s="119" t="str">
        <f>IF(FN_MC!B120="","*",FN_MC!B120)</f>
        <v>*</v>
      </c>
      <c r="G117" s="119" t="str">
        <f>IF(FN_MC!D120="","*",FN_MC!D120)</f>
        <v>*</v>
      </c>
      <c r="H117" s="119" t="str">
        <f>IF(FN_MC!F120="","*",FN_MC!F120)</f>
        <v>*</v>
      </c>
      <c r="I117" s="119" t="str">
        <f>IF(FN_MC!H120="","*",FN_MC!H120)</f>
        <v>*</v>
      </c>
      <c r="J117" s="119" t="str">
        <f>IF(FN_MC!I120="","*",FN_MC!I120)</f>
        <v>*</v>
      </c>
      <c r="K117" s="119" t="str">
        <f>IF(FN_MC!M120="","*",FN_MC!M120)</f>
        <v>-</v>
      </c>
      <c r="L117" s="119" t="str">
        <f>IF(FN_MC!N120="","*",FN_MC!N120)</f>
        <v>-</v>
      </c>
      <c r="M117" s="120" t="str">
        <f>IF(FN_MC!J120="","*",FN_MC!J120)</f>
        <v>*</v>
      </c>
      <c r="N117" s="120" t="str">
        <f>IF(FN_MC!K120="","*",FN_MC!K120)</f>
        <v>*</v>
      </c>
      <c r="O117" s="120" t="str">
        <f>IF(FN_MC!L120="","*",FN_MC!L120)</f>
        <v>*</v>
      </c>
      <c r="P117" s="120"/>
      <c r="Q117" s="137" t="str">
        <f>IF(FN_MC!O120="","*",FN_MC!O120)</f>
        <v>*</v>
      </c>
      <c r="R117" s="137" t="str">
        <f>IF(FN_MC!P120="","*",FN_MC!P120)</f>
        <v>*</v>
      </c>
      <c r="S117" s="119" t="str">
        <f>IF(FN_MC!Q120="","*",CONCATENATE(FN_MC!Q120," ",FN_MC!R120))</f>
        <v>*</v>
      </c>
      <c r="T117" s="119" t="str">
        <f>IF(FN_MC!V120="","*",FN_MC!V120)</f>
        <v>*</v>
      </c>
      <c r="U117" s="119" t="str">
        <f>IF(FN_MC!W120="","*",FN_MC!W120)</f>
        <v>*</v>
      </c>
      <c r="V117" s="121" t="str">
        <f ca="1">_xlfn.XLOOKUP(G117&amp;$V$2,BS_CONTROLE[CHAVE],BS_CONTROLE[Quantidade_11],"-")</f>
        <v>-</v>
      </c>
      <c r="W117" s="121" t="str">
        <f ca="1">_xlfn.XLOOKUP(G117&amp;$W$2,BS_CONTROLE[CHAVE],BS_CONTROLE[Quantidade_11],"-")</f>
        <v>-</v>
      </c>
      <c r="X117" s="121" t="str">
        <f ca="1">_xlfn.XLOOKUP(G117&amp;$X$2,BS_CONTROLE[CHAVE],BS_CONTROLE[Quantidade_11],"-")</f>
        <v>-</v>
      </c>
    </row>
    <row r="118" spans="1:24" s="122" customFormat="1" hidden="1">
      <c r="A118" s="118" t="str">
        <f>IF(FN_MC!Y121="","*",FN_MC!Y121)</f>
        <v>*</v>
      </c>
      <c r="B118" s="118" t="str">
        <f>IF(FN_MC!X121="","*",FN_MC!X121)</f>
        <v>*</v>
      </c>
      <c r="C118" s="118" t="str">
        <f>IF(FN_MC!Z121="","*",FN_MC!Z121)</f>
        <v>*</v>
      </c>
      <c r="D118" s="119" t="str">
        <f>IF(FN_MC!S121="","*",FN_MC!S121)</f>
        <v>-</v>
      </c>
      <c r="E118" s="119" t="str">
        <f>IF(FN_MC!T121="","*",FN_MC!T121)</f>
        <v>-</v>
      </c>
      <c r="F118" s="119" t="str">
        <f>IF(FN_MC!B121="","*",FN_MC!B121)</f>
        <v>*</v>
      </c>
      <c r="G118" s="119" t="str">
        <f>IF(FN_MC!D121="","*",FN_MC!D121)</f>
        <v>*</v>
      </c>
      <c r="H118" s="119" t="str">
        <f>IF(FN_MC!F121="","*",FN_MC!F121)</f>
        <v>*</v>
      </c>
      <c r="I118" s="119" t="str">
        <f>IF(FN_MC!H121="","*",FN_MC!H121)</f>
        <v>*</v>
      </c>
      <c r="J118" s="119" t="str">
        <f>IF(FN_MC!I121="","*",FN_MC!I121)</f>
        <v>*</v>
      </c>
      <c r="K118" s="119" t="str">
        <f>IF(FN_MC!M121="","*",FN_MC!M121)</f>
        <v>-</v>
      </c>
      <c r="L118" s="119" t="str">
        <f>IF(FN_MC!N121="","*",FN_MC!N121)</f>
        <v>-</v>
      </c>
      <c r="M118" s="120" t="str">
        <f>IF(FN_MC!J121="","*",FN_MC!J121)</f>
        <v>*</v>
      </c>
      <c r="N118" s="120" t="str">
        <f>IF(FN_MC!K121="","*",FN_MC!K121)</f>
        <v>*</v>
      </c>
      <c r="O118" s="120" t="str">
        <f>IF(FN_MC!L121="","*",FN_MC!L121)</f>
        <v>*</v>
      </c>
      <c r="P118" s="120"/>
      <c r="Q118" s="137" t="str">
        <f>IF(FN_MC!O121="","*",FN_MC!O121)</f>
        <v>*</v>
      </c>
      <c r="R118" s="137" t="str">
        <f>IF(FN_MC!P121="","*",FN_MC!P121)</f>
        <v>*</v>
      </c>
      <c r="S118" s="119" t="str">
        <f>IF(FN_MC!Q121="","*",CONCATENATE(FN_MC!Q121," ",FN_MC!R121))</f>
        <v>*</v>
      </c>
      <c r="T118" s="119" t="str">
        <f>IF(FN_MC!V121="","*",FN_MC!V121)</f>
        <v>*</v>
      </c>
      <c r="U118" s="119" t="str">
        <f>IF(FN_MC!W121="","*",FN_MC!W121)</f>
        <v>*</v>
      </c>
      <c r="V118" s="121" t="str">
        <f ca="1">_xlfn.XLOOKUP(G118&amp;$V$2,BS_CONTROLE[CHAVE],BS_CONTROLE[Quantidade_11],"-")</f>
        <v>-</v>
      </c>
      <c r="W118" s="121" t="str">
        <f ca="1">_xlfn.XLOOKUP(G118&amp;$W$2,BS_CONTROLE[CHAVE],BS_CONTROLE[Quantidade_11],"-")</f>
        <v>-</v>
      </c>
      <c r="X118" s="121" t="str">
        <f ca="1">_xlfn.XLOOKUP(G118&amp;$X$2,BS_CONTROLE[CHAVE],BS_CONTROLE[Quantidade_11],"-")</f>
        <v>-</v>
      </c>
    </row>
    <row r="119" spans="1:24" s="122" customFormat="1" hidden="1">
      <c r="A119" s="118" t="str">
        <f>IF(FN_MC!Y122="","*",FN_MC!Y122)</f>
        <v>*</v>
      </c>
      <c r="B119" s="118" t="str">
        <f>IF(FN_MC!X122="","*",FN_MC!X122)</f>
        <v>*</v>
      </c>
      <c r="C119" s="118" t="str">
        <f>IF(FN_MC!Z122="","*",FN_MC!Z122)</f>
        <v>*</v>
      </c>
      <c r="D119" s="119" t="str">
        <f>IF(FN_MC!S122="","*",FN_MC!S122)</f>
        <v>-</v>
      </c>
      <c r="E119" s="119" t="str">
        <f>IF(FN_MC!T122="","*",FN_MC!T122)</f>
        <v>-</v>
      </c>
      <c r="F119" s="119" t="str">
        <f>IF(FN_MC!B122="","*",FN_MC!B122)</f>
        <v>*</v>
      </c>
      <c r="G119" s="119" t="str">
        <f>IF(FN_MC!D122="","*",FN_MC!D122)</f>
        <v>*</v>
      </c>
      <c r="H119" s="119" t="str">
        <f>IF(FN_MC!F122="","*",FN_MC!F122)</f>
        <v>*</v>
      </c>
      <c r="I119" s="119" t="str">
        <f>IF(FN_MC!H122="","*",FN_MC!H122)</f>
        <v>*</v>
      </c>
      <c r="J119" s="119" t="str">
        <f>IF(FN_MC!I122="","*",FN_MC!I122)</f>
        <v>*</v>
      </c>
      <c r="K119" s="119" t="str">
        <f>IF(FN_MC!M122="","*",FN_MC!M122)</f>
        <v>-</v>
      </c>
      <c r="L119" s="119" t="str">
        <f>IF(FN_MC!N122="","*",FN_MC!N122)</f>
        <v>-</v>
      </c>
      <c r="M119" s="120" t="str">
        <f>IF(FN_MC!J122="","*",FN_MC!J122)</f>
        <v>*</v>
      </c>
      <c r="N119" s="120" t="str">
        <f>IF(FN_MC!K122="","*",FN_MC!K122)</f>
        <v>*</v>
      </c>
      <c r="O119" s="120" t="str">
        <f>IF(FN_MC!L122="","*",FN_MC!L122)</f>
        <v>*</v>
      </c>
      <c r="P119" s="120"/>
      <c r="Q119" s="137" t="str">
        <f>IF(FN_MC!O122="","*",FN_MC!O122)</f>
        <v>*</v>
      </c>
      <c r="R119" s="137" t="str">
        <f>IF(FN_MC!P122="","*",FN_MC!P122)</f>
        <v>*</v>
      </c>
      <c r="S119" s="119" t="str">
        <f>IF(FN_MC!Q122="","*",CONCATENATE(FN_MC!Q122," ",FN_MC!R122))</f>
        <v>*</v>
      </c>
      <c r="T119" s="119" t="str">
        <f>IF(FN_MC!V122="","*",FN_MC!V122)</f>
        <v>*</v>
      </c>
      <c r="U119" s="119" t="str">
        <f>IF(FN_MC!W122="","*",FN_MC!W122)</f>
        <v>*</v>
      </c>
      <c r="V119" s="121" t="str">
        <f ca="1">_xlfn.XLOOKUP(G119&amp;$V$2,BS_CONTROLE[CHAVE],BS_CONTROLE[Quantidade_11],"-")</f>
        <v>-</v>
      </c>
      <c r="W119" s="121" t="str">
        <f ca="1">_xlfn.XLOOKUP(G119&amp;$W$2,BS_CONTROLE[CHAVE],BS_CONTROLE[Quantidade_11],"-")</f>
        <v>-</v>
      </c>
      <c r="X119" s="121" t="str">
        <f ca="1">_xlfn.XLOOKUP(G119&amp;$X$2,BS_CONTROLE[CHAVE],BS_CONTROLE[Quantidade_11],"-")</f>
        <v>-</v>
      </c>
    </row>
    <row r="120" spans="1:24" s="122" customFormat="1" hidden="1">
      <c r="A120" s="118" t="str">
        <f>IF(FN_MC!Y123="","*",FN_MC!Y123)</f>
        <v>*</v>
      </c>
      <c r="B120" s="118" t="str">
        <f>IF(FN_MC!X123="","*",FN_MC!X123)</f>
        <v>*</v>
      </c>
      <c r="C120" s="118" t="str">
        <f>IF(FN_MC!Z123="","*",FN_MC!Z123)</f>
        <v>*</v>
      </c>
      <c r="D120" s="119" t="str">
        <f>IF(FN_MC!S123="","*",FN_MC!S123)</f>
        <v>-</v>
      </c>
      <c r="E120" s="119" t="str">
        <f>IF(FN_MC!T123="","*",FN_MC!T123)</f>
        <v>-</v>
      </c>
      <c r="F120" s="119" t="str">
        <f>IF(FN_MC!B123="","*",FN_MC!B123)</f>
        <v>*</v>
      </c>
      <c r="G120" s="119" t="str">
        <f>IF(FN_MC!D123="","*",FN_MC!D123)</f>
        <v>*</v>
      </c>
      <c r="H120" s="119" t="str">
        <f>IF(FN_MC!F123="","*",FN_MC!F123)</f>
        <v>*</v>
      </c>
      <c r="I120" s="119" t="str">
        <f>IF(FN_MC!H123="","*",FN_MC!H123)</f>
        <v>*</v>
      </c>
      <c r="J120" s="119" t="str">
        <f>IF(FN_MC!I123="","*",FN_MC!I123)</f>
        <v>*</v>
      </c>
      <c r="K120" s="119" t="str">
        <f>IF(FN_MC!M123="","*",FN_MC!M123)</f>
        <v>-</v>
      </c>
      <c r="L120" s="119" t="str">
        <f>IF(FN_MC!N123="","*",FN_MC!N123)</f>
        <v>-</v>
      </c>
      <c r="M120" s="120" t="str">
        <f>IF(FN_MC!J123="","*",FN_MC!J123)</f>
        <v>*</v>
      </c>
      <c r="N120" s="120" t="str">
        <f>IF(FN_MC!K123="","*",FN_MC!K123)</f>
        <v>*</v>
      </c>
      <c r="O120" s="120" t="str">
        <f>IF(FN_MC!L123="","*",FN_MC!L123)</f>
        <v>*</v>
      </c>
      <c r="P120" s="120"/>
      <c r="Q120" s="137" t="str">
        <f>IF(FN_MC!O123="","*",FN_MC!O123)</f>
        <v>*</v>
      </c>
      <c r="R120" s="137" t="str">
        <f>IF(FN_MC!P123="","*",FN_MC!P123)</f>
        <v>*</v>
      </c>
      <c r="S120" s="119" t="str">
        <f>IF(FN_MC!Q123="","*",CONCATENATE(FN_MC!Q123," ",FN_MC!R123))</f>
        <v>*</v>
      </c>
      <c r="T120" s="119" t="str">
        <f>IF(FN_MC!V123="","*",FN_MC!V123)</f>
        <v>*</v>
      </c>
      <c r="U120" s="119" t="str">
        <f>IF(FN_MC!W123="","*",FN_MC!W123)</f>
        <v>*</v>
      </c>
      <c r="V120" s="121" t="str">
        <f ca="1">_xlfn.XLOOKUP(G120&amp;$V$2,BS_CONTROLE[CHAVE],BS_CONTROLE[Quantidade_11],"-")</f>
        <v>-</v>
      </c>
      <c r="W120" s="121" t="str">
        <f ca="1">_xlfn.XLOOKUP(G120&amp;$W$2,BS_CONTROLE[CHAVE],BS_CONTROLE[Quantidade_11],"-")</f>
        <v>-</v>
      </c>
      <c r="X120" s="121" t="str">
        <f ca="1">_xlfn.XLOOKUP(G120&amp;$X$2,BS_CONTROLE[CHAVE],BS_CONTROLE[Quantidade_11],"-")</f>
        <v>-</v>
      </c>
    </row>
    <row r="121" spans="1:24" s="122" customFormat="1" hidden="1">
      <c r="A121" s="118" t="str">
        <f>IF(FN_MC!Y124="","*",FN_MC!Y124)</f>
        <v>*</v>
      </c>
      <c r="B121" s="118" t="str">
        <f>IF(FN_MC!X124="","*",FN_MC!X124)</f>
        <v>*</v>
      </c>
      <c r="C121" s="118" t="str">
        <f>IF(FN_MC!Z124="","*",FN_MC!Z124)</f>
        <v>*</v>
      </c>
      <c r="D121" s="119" t="str">
        <f>IF(FN_MC!S124="","*",FN_MC!S124)</f>
        <v>-</v>
      </c>
      <c r="E121" s="119" t="str">
        <f>IF(FN_MC!T124="","*",FN_MC!T124)</f>
        <v>-</v>
      </c>
      <c r="F121" s="119" t="str">
        <f>IF(FN_MC!B124="","*",FN_MC!B124)</f>
        <v>*</v>
      </c>
      <c r="G121" s="119" t="str">
        <f>IF(FN_MC!D124="","*",FN_MC!D124)</f>
        <v>*</v>
      </c>
      <c r="H121" s="119" t="str">
        <f>IF(FN_MC!F124="","*",FN_MC!F124)</f>
        <v>*</v>
      </c>
      <c r="I121" s="119" t="str">
        <f>IF(FN_MC!H124="","*",FN_MC!H124)</f>
        <v>*</v>
      </c>
      <c r="J121" s="119" t="str">
        <f>IF(FN_MC!I124="","*",FN_MC!I124)</f>
        <v>*</v>
      </c>
      <c r="K121" s="119" t="str">
        <f>IF(FN_MC!M124="","*",FN_MC!M124)</f>
        <v>-</v>
      </c>
      <c r="L121" s="119" t="str">
        <f>IF(FN_MC!N124="","*",FN_MC!N124)</f>
        <v>-</v>
      </c>
      <c r="M121" s="120" t="str">
        <f>IF(FN_MC!J124="","*",FN_MC!J124)</f>
        <v>*</v>
      </c>
      <c r="N121" s="120" t="str">
        <f>IF(FN_MC!K124="","*",FN_MC!K124)</f>
        <v>*</v>
      </c>
      <c r="O121" s="120" t="str">
        <f>IF(FN_MC!L124="","*",FN_MC!L124)</f>
        <v>*</v>
      </c>
      <c r="P121" s="120"/>
      <c r="Q121" s="137" t="str">
        <f>IF(FN_MC!O124="","*",FN_MC!O124)</f>
        <v>*</v>
      </c>
      <c r="R121" s="137" t="str">
        <f>IF(FN_MC!P124="","*",FN_MC!P124)</f>
        <v>*</v>
      </c>
      <c r="S121" s="119" t="str">
        <f>IF(FN_MC!Q124="","*",CONCATENATE(FN_MC!Q124," ",FN_MC!R124))</f>
        <v>*</v>
      </c>
      <c r="T121" s="119" t="str">
        <f>IF(FN_MC!V124="","*",FN_MC!V124)</f>
        <v>*</v>
      </c>
      <c r="U121" s="119" t="str">
        <f>IF(FN_MC!W124="","*",FN_MC!W124)</f>
        <v>*</v>
      </c>
      <c r="V121" s="121" t="str">
        <f ca="1">_xlfn.XLOOKUP(G121&amp;$V$2,BS_CONTROLE[CHAVE],BS_CONTROLE[Quantidade_11],"-")</f>
        <v>-</v>
      </c>
      <c r="W121" s="121" t="str">
        <f ca="1">_xlfn.XLOOKUP(G121&amp;$W$2,BS_CONTROLE[CHAVE],BS_CONTROLE[Quantidade_11],"-")</f>
        <v>-</v>
      </c>
      <c r="X121" s="121" t="str">
        <f ca="1">_xlfn.XLOOKUP(G121&amp;$X$2,BS_CONTROLE[CHAVE],BS_CONTROLE[Quantidade_11],"-")</f>
        <v>-</v>
      </c>
    </row>
    <row r="122" spans="1:24" s="122" customFormat="1" hidden="1">
      <c r="A122" s="118" t="str">
        <f>IF(FN_MC!Y125="","*",FN_MC!Y125)</f>
        <v>*</v>
      </c>
      <c r="B122" s="118" t="str">
        <f>IF(FN_MC!X125="","*",FN_MC!X125)</f>
        <v>*</v>
      </c>
      <c r="C122" s="118" t="str">
        <f>IF(FN_MC!Z125="","*",FN_MC!Z125)</f>
        <v>*</v>
      </c>
      <c r="D122" s="119" t="str">
        <f>IF(FN_MC!S125="","*",FN_MC!S125)</f>
        <v>-</v>
      </c>
      <c r="E122" s="119" t="str">
        <f>IF(FN_MC!T125="","*",FN_MC!T125)</f>
        <v>-</v>
      </c>
      <c r="F122" s="119" t="str">
        <f>IF(FN_MC!B125="","*",FN_MC!B125)</f>
        <v>*</v>
      </c>
      <c r="G122" s="119" t="str">
        <f>IF(FN_MC!D125="","*",FN_MC!D125)</f>
        <v>*</v>
      </c>
      <c r="H122" s="119" t="str">
        <f>IF(FN_MC!F125="","*",FN_MC!F125)</f>
        <v>*</v>
      </c>
      <c r="I122" s="119" t="str">
        <f>IF(FN_MC!H125="","*",FN_MC!H125)</f>
        <v>*</v>
      </c>
      <c r="J122" s="119" t="str">
        <f>IF(FN_MC!I125="","*",FN_MC!I125)</f>
        <v>*</v>
      </c>
      <c r="K122" s="119" t="str">
        <f>IF(FN_MC!M125="","*",FN_MC!M125)</f>
        <v>-</v>
      </c>
      <c r="L122" s="119" t="str">
        <f>IF(FN_MC!N125="","*",FN_MC!N125)</f>
        <v>-</v>
      </c>
      <c r="M122" s="120" t="str">
        <f>IF(FN_MC!J125="","*",FN_MC!J125)</f>
        <v>*</v>
      </c>
      <c r="N122" s="120" t="str">
        <f>IF(FN_MC!K125="","*",FN_MC!K125)</f>
        <v>*</v>
      </c>
      <c r="O122" s="120" t="str">
        <f>IF(FN_MC!L125="","*",FN_MC!L125)</f>
        <v>*</v>
      </c>
      <c r="P122" s="120"/>
      <c r="Q122" s="137" t="str">
        <f>IF(FN_MC!O125="","*",FN_MC!O125)</f>
        <v>*</v>
      </c>
      <c r="R122" s="137" t="str">
        <f>IF(FN_MC!P125="","*",FN_MC!P125)</f>
        <v>*</v>
      </c>
      <c r="S122" s="119" t="str">
        <f>IF(FN_MC!Q125="","*",CONCATENATE(FN_MC!Q125," ",FN_MC!R125))</f>
        <v>*</v>
      </c>
      <c r="T122" s="119" t="str">
        <f>IF(FN_MC!V125="","*",FN_MC!V125)</f>
        <v>*</v>
      </c>
      <c r="U122" s="119" t="str">
        <f>IF(FN_MC!W125="","*",FN_MC!W125)</f>
        <v>*</v>
      </c>
      <c r="V122" s="121" t="str">
        <f ca="1">_xlfn.XLOOKUP(G122&amp;$V$2,BS_CONTROLE[CHAVE],BS_CONTROLE[Quantidade_11],"-")</f>
        <v>-</v>
      </c>
      <c r="W122" s="121" t="str">
        <f ca="1">_xlfn.XLOOKUP(G122&amp;$W$2,BS_CONTROLE[CHAVE],BS_CONTROLE[Quantidade_11],"-")</f>
        <v>-</v>
      </c>
      <c r="X122" s="121" t="str">
        <f ca="1">_xlfn.XLOOKUP(G122&amp;$X$2,BS_CONTROLE[CHAVE],BS_CONTROLE[Quantidade_11],"-")</f>
        <v>-</v>
      </c>
    </row>
    <row r="123" spans="1:24" s="122" customFormat="1" hidden="1">
      <c r="A123" s="118" t="str">
        <f>IF(FN_MC!Y126="","*",FN_MC!Y126)</f>
        <v>*</v>
      </c>
      <c r="B123" s="118" t="str">
        <f>IF(FN_MC!X126="","*",FN_MC!X126)</f>
        <v>*</v>
      </c>
      <c r="C123" s="118" t="str">
        <f>IF(FN_MC!Z126="","*",FN_MC!Z126)</f>
        <v>*</v>
      </c>
      <c r="D123" s="119" t="str">
        <f>IF(FN_MC!S126="","*",FN_MC!S126)</f>
        <v>-</v>
      </c>
      <c r="E123" s="119" t="str">
        <f>IF(FN_MC!T126="","*",FN_MC!T126)</f>
        <v>-</v>
      </c>
      <c r="F123" s="119" t="str">
        <f>IF(FN_MC!B126="","*",FN_MC!B126)</f>
        <v>*</v>
      </c>
      <c r="G123" s="119" t="str">
        <f>IF(FN_MC!D126="","*",FN_MC!D126)</f>
        <v>*</v>
      </c>
      <c r="H123" s="119" t="str">
        <f>IF(FN_MC!F126="","*",FN_MC!F126)</f>
        <v>*</v>
      </c>
      <c r="I123" s="119" t="str">
        <f>IF(FN_MC!H126="","*",FN_MC!H126)</f>
        <v>*</v>
      </c>
      <c r="J123" s="119" t="str">
        <f>IF(FN_MC!I126="","*",FN_MC!I126)</f>
        <v>*</v>
      </c>
      <c r="K123" s="119" t="str">
        <f>IF(FN_MC!M126="","*",FN_MC!M126)</f>
        <v>-</v>
      </c>
      <c r="L123" s="119" t="str">
        <f>IF(FN_MC!N126="","*",FN_MC!N126)</f>
        <v>-</v>
      </c>
      <c r="M123" s="120" t="str">
        <f>IF(FN_MC!J126="","*",FN_MC!J126)</f>
        <v>*</v>
      </c>
      <c r="N123" s="120" t="str">
        <f>IF(FN_MC!K126="","*",FN_MC!K126)</f>
        <v>*</v>
      </c>
      <c r="O123" s="120" t="str">
        <f>IF(FN_MC!L126="","*",FN_MC!L126)</f>
        <v>*</v>
      </c>
      <c r="P123" s="120"/>
      <c r="Q123" s="137" t="str">
        <f>IF(FN_MC!O126="","*",FN_MC!O126)</f>
        <v>*</v>
      </c>
      <c r="R123" s="137" t="str">
        <f>IF(FN_MC!P126="","*",FN_MC!P126)</f>
        <v>*</v>
      </c>
      <c r="S123" s="119" t="str">
        <f>IF(FN_MC!Q126="","*",CONCATENATE(FN_MC!Q126," ",FN_MC!R126))</f>
        <v>*</v>
      </c>
      <c r="T123" s="119" t="str">
        <f>IF(FN_MC!V126="","*",FN_MC!V126)</f>
        <v>*</v>
      </c>
      <c r="U123" s="119" t="str">
        <f>IF(FN_MC!W126="","*",FN_MC!W126)</f>
        <v>*</v>
      </c>
      <c r="V123" s="121" t="str">
        <f ca="1">_xlfn.XLOOKUP(G123&amp;$V$2,BS_CONTROLE[CHAVE],BS_CONTROLE[Quantidade_11],"-")</f>
        <v>-</v>
      </c>
      <c r="W123" s="121" t="str">
        <f ca="1">_xlfn.XLOOKUP(G123&amp;$W$2,BS_CONTROLE[CHAVE],BS_CONTROLE[Quantidade_11],"-")</f>
        <v>-</v>
      </c>
      <c r="X123" s="121" t="str">
        <f ca="1">_xlfn.XLOOKUP(G123&amp;$X$2,BS_CONTROLE[CHAVE],BS_CONTROLE[Quantidade_11],"-")</f>
        <v>-</v>
      </c>
    </row>
    <row r="124" spans="1:24" s="122" customFormat="1" hidden="1">
      <c r="A124" s="118" t="str">
        <f>IF(FN_MC!Y127="","*",FN_MC!Y127)</f>
        <v>*</v>
      </c>
      <c r="B124" s="118" t="str">
        <f>IF(FN_MC!X127="","*",FN_MC!X127)</f>
        <v>*</v>
      </c>
      <c r="C124" s="118" t="str">
        <f>IF(FN_MC!Z127="","*",FN_MC!Z127)</f>
        <v>*</v>
      </c>
      <c r="D124" s="119" t="str">
        <f>IF(FN_MC!S127="","*",FN_MC!S127)</f>
        <v>-</v>
      </c>
      <c r="E124" s="119" t="str">
        <f>IF(FN_MC!T127="","*",FN_MC!T127)</f>
        <v>-</v>
      </c>
      <c r="F124" s="119" t="str">
        <f>IF(FN_MC!B127="","*",FN_MC!B127)</f>
        <v>*</v>
      </c>
      <c r="G124" s="119" t="str">
        <f>IF(FN_MC!D127="","*",FN_MC!D127)</f>
        <v>*</v>
      </c>
      <c r="H124" s="119" t="str">
        <f>IF(FN_MC!F127="","*",FN_MC!F127)</f>
        <v>*</v>
      </c>
      <c r="I124" s="119" t="str">
        <f>IF(FN_MC!H127="","*",FN_MC!H127)</f>
        <v>*</v>
      </c>
      <c r="J124" s="119" t="str">
        <f>IF(FN_MC!I127="","*",FN_MC!I127)</f>
        <v>*</v>
      </c>
      <c r="K124" s="119" t="str">
        <f>IF(FN_MC!M127="","*",FN_MC!M127)</f>
        <v>-</v>
      </c>
      <c r="L124" s="119" t="str">
        <f>IF(FN_MC!N127="","*",FN_MC!N127)</f>
        <v>-</v>
      </c>
      <c r="M124" s="120" t="str">
        <f>IF(FN_MC!J127="","*",FN_MC!J127)</f>
        <v>*</v>
      </c>
      <c r="N124" s="120" t="str">
        <f>IF(FN_MC!K127="","*",FN_MC!K127)</f>
        <v>*</v>
      </c>
      <c r="O124" s="120" t="str">
        <f>IF(FN_MC!L127="","*",FN_MC!L127)</f>
        <v>*</v>
      </c>
      <c r="P124" s="120"/>
      <c r="Q124" s="137" t="str">
        <f>IF(FN_MC!O127="","*",FN_MC!O127)</f>
        <v>*</v>
      </c>
      <c r="R124" s="137" t="str">
        <f>IF(FN_MC!P127="","*",FN_MC!P127)</f>
        <v>*</v>
      </c>
      <c r="S124" s="119" t="str">
        <f>IF(FN_MC!Q127="","*",CONCATENATE(FN_MC!Q127," ",FN_MC!R127))</f>
        <v>*</v>
      </c>
      <c r="T124" s="119" t="str">
        <f>IF(FN_MC!V127="","*",FN_MC!V127)</f>
        <v>*</v>
      </c>
      <c r="U124" s="119" t="str">
        <f>IF(FN_MC!W127="","*",FN_MC!W127)</f>
        <v>*</v>
      </c>
      <c r="V124" s="121" t="str">
        <f ca="1">_xlfn.XLOOKUP(G124&amp;$V$2,BS_CONTROLE[CHAVE],BS_CONTROLE[Quantidade_11],"-")</f>
        <v>-</v>
      </c>
      <c r="W124" s="121" t="str">
        <f ca="1">_xlfn.XLOOKUP(G124&amp;$W$2,BS_CONTROLE[CHAVE],BS_CONTROLE[Quantidade_11],"-")</f>
        <v>-</v>
      </c>
      <c r="X124" s="121" t="str">
        <f ca="1">_xlfn.XLOOKUP(G124&amp;$X$2,BS_CONTROLE[CHAVE],BS_CONTROLE[Quantidade_11],"-")</f>
        <v>-</v>
      </c>
    </row>
    <row r="125" spans="1:24" s="122" customFormat="1" hidden="1">
      <c r="A125" s="118" t="str">
        <f>IF(FN_MC!Y128="","*",FN_MC!Y128)</f>
        <v>*</v>
      </c>
      <c r="B125" s="118" t="str">
        <f>IF(FN_MC!X128="","*",FN_MC!X128)</f>
        <v>*</v>
      </c>
      <c r="C125" s="118" t="str">
        <f>IF(FN_MC!Z128="","*",FN_MC!Z128)</f>
        <v>*</v>
      </c>
      <c r="D125" s="119" t="str">
        <f>IF(FN_MC!S128="","*",FN_MC!S128)</f>
        <v>-</v>
      </c>
      <c r="E125" s="119" t="str">
        <f>IF(FN_MC!T128="","*",FN_MC!T128)</f>
        <v>-</v>
      </c>
      <c r="F125" s="119" t="str">
        <f>IF(FN_MC!B128="","*",FN_MC!B128)</f>
        <v>*</v>
      </c>
      <c r="G125" s="119" t="str">
        <f>IF(FN_MC!D128="","*",FN_MC!D128)</f>
        <v>*</v>
      </c>
      <c r="H125" s="119" t="str">
        <f>IF(FN_MC!F128="","*",FN_MC!F128)</f>
        <v>*</v>
      </c>
      <c r="I125" s="119" t="str">
        <f>IF(FN_MC!H128="","*",FN_MC!H128)</f>
        <v>*</v>
      </c>
      <c r="J125" s="119" t="str">
        <f>IF(FN_MC!I128="","*",FN_MC!I128)</f>
        <v>*</v>
      </c>
      <c r="K125" s="119" t="str">
        <f>IF(FN_MC!M128="","*",FN_MC!M128)</f>
        <v>-</v>
      </c>
      <c r="L125" s="119" t="str">
        <f>IF(FN_MC!N128="","*",FN_MC!N128)</f>
        <v>-</v>
      </c>
      <c r="M125" s="120" t="str">
        <f>IF(FN_MC!J128="","*",FN_MC!J128)</f>
        <v>*</v>
      </c>
      <c r="N125" s="120" t="str">
        <f>IF(FN_MC!K128="","*",FN_MC!K128)</f>
        <v>*</v>
      </c>
      <c r="O125" s="120" t="str">
        <f>IF(FN_MC!L128="","*",FN_MC!L128)</f>
        <v>*</v>
      </c>
      <c r="P125" s="120"/>
      <c r="Q125" s="137" t="str">
        <f>IF(FN_MC!O128="","*",FN_MC!O128)</f>
        <v>*</v>
      </c>
      <c r="R125" s="137" t="str">
        <f>IF(FN_MC!P128="","*",FN_MC!P128)</f>
        <v>*</v>
      </c>
      <c r="S125" s="119" t="str">
        <f>IF(FN_MC!Q128="","*",CONCATENATE(FN_MC!Q128," ",FN_MC!R128))</f>
        <v>*</v>
      </c>
      <c r="T125" s="119" t="str">
        <f>IF(FN_MC!V128="","*",FN_MC!V128)</f>
        <v>*</v>
      </c>
      <c r="U125" s="119" t="str">
        <f>IF(FN_MC!W128="","*",FN_MC!W128)</f>
        <v>*</v>
      </c>
      <c r="V125" s="121" t="str">
        <f ca="1">_xlfn.XLOOKUP(G125&amp;$V$2,BS_CONTROLE[CHAVE],BS_CONTROLE[Quantidade_11],"-")</f>
        <v>-</v>
      </c>
      <c r="W125" s="121" t="str">
        <f ca="1">_xlfn.XLOOKUP(G125&amp;$W$2,BS_CONTROLE[CHAVE],BS_CONTROLE[Quantidade_11],"-")</f>
        <v>-</v>
      </c>
      <c r="X125" s="121" t="str">
        <f ca="1">_xlfn.XLOOKUP(G125&amp;$X$2,BS_CONTROLE[CHAVE],BS_CONTROLE[Quantidade_11],"-")</f>
        <v>-</v>
      </c>
    </row>
    <row r="126" spans="1:24" s="122" customFormat="1" hidden="1">
      <c r="A126" s="118" t="str">
        <f>IF(FN_MC!Y129="","*",FN_MC!Y129)</f>
        <v>*</v>
      </c>
      <c r="B126" s="118" t="str">
        <f>IF(FN_MC!X129="","*",FN_MC!X129)</f>
        <v>*</v>
      </c>
      <c r="C126" s="118" t="str">
        <f>IF(FN_MC!Z129="","*",FN_MC!Z129)</f>
        <v>*</v>
      </c>
      <c r="D126" s="119" t="str">
        <f>IF(FN_MC!S129="","*",FN_MC!S129)</f>
        <v>-</v>
      </c>
      <c r="E126" s="119" t="str">
        <f>IF(FN_MC!T129="","*",FN_MC!T129)</f>
        <v>-</v>
      </c>
      <c r="F126" s="119" t="str">
        <f>IF(FN_MC!B129="","*",FN_MC!B129)</f>
        <v>*</v>
      </c>
      <c r="G126" s="119" t="str">
        <f>IF(FN_MC!D129="","*",FN_MC!D129)</f>
        <v>*</v>
      </c>
      <c r="H126" s="119" t="str">
        <f>IF(FN_MC!F129="","*",FN_MC!F129)</f>
        <v>*</v>
      </c>
      <c r="I126" s="119" t="str">
        <f>IF(FN_MC!H129="","*",FN_MC!H129)</f>
        <v>*</v>
      </c>
      <c r="J126" s="119" t="str">
        <f>IF(FN_MC!I129="","*",FN_MC!I129)</f>
        <v>*</v>
      </c>
      <c r="K126" s="119" t="str">
        <f>IF(FN_MC!M129="","*",FN_MC!M129)</f>
        <v>-</v>
      </c>
      <c r="L126" s="119" t="str">
        <f>IF(FN_MC!N129="","*",FN_MC!N129)</f>
        <v>-</v>
      </c>
      <c r="M126" s="120" t="str">
        <f>IF(FN_MC!J129="","*",FN_MC!J129)</f>
        <v>*</v>
      </c>
      <c r="N126" s="120" t="str">
        <f>IF(FN_MC!K129="","*",FN_MC!K129)</f>
        <v>*</v>
      </c>
      <c r="O126" s="120" t="str">
        <f>IF(FN_MC!L129="","*",FN_MC!L129)</f>
        <v>*</v>
      </c>
      <c r="P126" s="120"/>
      <c r="Q126" s="137" t="str">
        <f>IF(FN_MC!O129="","*",FN_MC!O129)</f>
        <v>*</v>
      </c>
      <c r="R126" s="137" t="str">
        <f>IF(FN_MC!P129="","*",FN_MC!P129)</f>
        <v>*</v>
      </c>
      <c r="S126" s="119" t="str">
        <f>IF(FN_MC!Q129="","*",CONCATENATE(FN_MC!Q129," ",FN_MC!R129))</f>
        <v>*</v>
      </c>
      <c r="T126" s="119" t="str">
        <f>IF(FN_MC!V129="","*",FN_MC!V129)</f>
        <v>*</v>
      </c>
      <c r="U126" s="119" t="str">
        <f>IF(FN_MC!W129="","*",FN_MC!W129)</f>
        <v>*</v>
      </c>
      <c r="V126" s="121" t="str">
        <f ca="1">_xlfn.XLOOKUP(G126&amp;$V$2,BS_CONTROLE[CHAVE],BS_CONTROLE[Quantidade_11],"-")</f>
        <v>-</v>
      </c>
      <c r="W126" s="121" t="str">
        <f ca="1">_xlfn.XLOOKUP(G126&amp;$W$2,BS_CONTROLE[CHAVE],BS_CONTROLE[Quantidade_11],"-")</f>
        <v>-</v>
      </c>
      <c r="X126" s="121" t="str">
        <f ca="1">_xlfn.XLOOKUP(G126&amp;$X$2,BS_CONTROLE[CHAVE],BS_CONTROLE[Quantidade_11],"-")</f>
        <v>-</v>
      </c>
    </row>
    <row r="127" spans="1:24" s="122" customFormat="1" hidden="1">
      <c r="A127" s="118" t="str">
        <f>IF(FN_MC!Y130="","*",FN_MC!Y130)</f>
        <v>*</v>
      </c>
      <c r="B127" s="118" t="str">
        <f>IF(FN_MC!X130="","*",FN_MC!X130)</f>
        <v>*</v>
      </c>
      <c r="C127" s="118" t="str">
        <f>IF(FN_MC!Z130="","*",FN_MC!Z130)</f>
        <v>*</v>
      </c>
      <c r="D127" s="119" t="str">
        <f>IF(FN_MC!S130="","*",FN_MC!S130)</f>
        <v>-</v>
      </c>
      <c r="E127" s="119" t="str">
        <f>IF(FN_MC!T130="","*",FN_MC!T130)</f>
        <v>-</v>
      </c>
      <c r="F127" s="119" t="str">
        <f>IF(FN_MC!B130="","*",FN_MC!B130)</f>
        <v>*</v>
      </c>
      <c r="G127" s="119" t="str">
        <f>IF(FN_MC!D130="","*",FN_MC!D130)</f>
        <v>*</v>
      </c>
      <c r="H127" s="119" t="str">
        <f>IF(FN_MC!F130="","*",FN_MC!F130)</f>
        <v>*</v>
      </c>
      <c r="I127" s="119" t="str">
        <f>IF(FN_MC!H130="","*",FN_MC!H130)</f>
        <v>*</v>
      </c>
      <c r="J127" s="119" t="str">
        <f>IF(FN_MC!I130="","*",FN_MC!I130)</f>
        <v>*</v>
      </c>
      <c r="K127" s="119" t="str">
        <f>IF(FN_MC!M130="","*",FN_MC!M130)</f>
        <v>-</v>
      </c>
      <c r="L127" s="119" t="str">
        <f>IF(FN_MC!N130="","*",FN_MC!N130)</f>
        <v>-</v>
      </c>
      <c r="M127" s="120" t="str">
        <f>IF(FN_MC!J130="","*",FN_MC!J130)</f>
        <v>*</v>
      </c>
      <c r="N127" s="120" t="str">
        <f>IF(FN_MC!K130="","*",FN_MC!K130)</f>
        <v>*</v>
      </c>
      <c r="O127" s="120" t="str">
        <f>IF(FN_MC!L130="","*",FN_MC!L130)</f>
        <v>*</v>
      </c>
      <c r="P127" s="120"/>
      <c r="Q127" s="137" t="str">
        <f>IF(FN_MC!O130="","*",FN_MC!O130)</f>
        <v>*</v>
      </c>
      <c r="R127" s="137" t="str">
        <f>IF(FN_MC!P130="","*",FN_MC!P130)</f>
        <v>*</v>
      </c>
      <c r="S127" s="119" t="str">
        <f>IF(FN_MC!Q130="","*",CONCATENATE(FN_MC!Q130," ",FN_MC!R130))</f>
        <v>*</v>
      </c>
      <c r="T127" s="119" t="str">
        <f>IF(FN_MC!V130="","*",FN_MC!V130)</f>
        <v>*</v>
      </c>
      <c r="U127" s="119" t="str">
        <f>IF(FN_MC!W130="","*",FN_MC!W130)</f>
        <v>*</v>
      </c>
      <c r="V127" s="121" t="str">
        <f ca="1">_xlfn.XLOOKUP(G127&amp;$V$2,BS_CONTROLE[CHAVE],BS_CONTROLE[Quantidade_11],"-")</f>
        <v>-</v>
      </c>
      <c r="W127" s="121" t="str">
        <f ca="1">_xlfn.XLOOKUP(G127&amp;$W$2,BS_CONTROLE[CHAVE],BS_CONTROLE[Quantidade_11],"-")</f>
        <v>-</v>
      </c>
      <c r="X127" s="121" t="str">
        <f ca="1">_xlfn.XLOOKUP(G127&amp;$X$2,BS_CONTROLE[CHAVE],BS_CONTROLE[Quantidade_11],"-")</f>
        <v>-</v>
      </c>
    </row>
    <row r="128" spans="1:24" s="122" customFormat="1" hidden="1">
      <c r="A128" s="118" t="str">
        <f>IF(FN_MC!Y131="","*",FN_MC!Y131)</f>
        <v>*</v>
      </c>
      <c r="B128" s="118" t="str">
        <f>IF(FN_MC!X131="","*",FN_MC!X131)</f>
        <v>*</v>
      </c>
      <c r="C128" s="118" t="str">
        <f>IF(FN_MC!Z131="","*",FN_MC!Z131)</f>
        <v>*</v>
      </c>
      <c r="D128" s="119" t="str">
        <f>IF(FN_MC!S131="","*",FN_MC!S131)</f>
        <v>-</v>
      </c>
      <c r="E128" s="119" t="str">
        <f>IF(FN_MC!T131="","*",FN_MC!T131)</f>
        <v>-</v>
      </c>
      <c r="F128" s="119" t="str">
        <f>IF(FN_MC!B131="","*",FN_MC!B131)</f>
        <v>*</v>
      </c>
      <c r="G128" s="119" t="str">
        <f>IF(FN_MC!D131="","*",FN_MC!D131)</f>
        <v>*</v>
      </c>
      <c r="H128" s="119" t="str">
        <f>IF(FN_MC!F131="","*",FN_MC!F131)</f>
        <v>*</v>
      </c>
      <c r="I128" s="119" t="str">
        <f>IF(FN_MC!H131="","*",FN_MC!H131)</f>
        <v>*</v>
      </c>
      <c r="J128" s="119" t="str">
        <f>IF(FN_MC!I131="","*",FN_MC!I131)</f>
        <v>*</v>
      </c>
      <c r="K128" s="119" t="str">
        <f>IF(FN_MC!M131="","*",FN_MC!M131)</f>
        <v>-</v>
      </c>
      <c r="L128" s="119" t="str">
        <f>IF(FN_MC!N131="","*",FN_MC!N131)</f>
        <v>-</v>
      </c>
      <c r="M128" s="120" t="str">
        <f>IF(FN_MC!J131="","*",FN_MC!J131)</f>
        <v>*</v>
      </c>
      <c r="N128" s="120" t="str">
        <f>IF(FN_MC!K131="","*",FN_MC!K131)</f>
        <v>*</v>
      </c>
      <c r="O128" s="120" t="str">
        <f>IF(FN_MC!L131="","*",FN_MC!L131)</f>
        <v>*</v>
      </c>
      <c r="P128" s="120"/>
      <c r="Q128" s="137" t="str">
        <f>IF(FN_MC!O131="","*",FN_MC!O131)</f>
        <v>*</v>
      </c>
      <c r="R128" s="137" t="str">
        <f>IF(FN_MC!P131="","*",FN_MC!P131)</f>
        <v>*</v>
      </c>
      <c r="S128" s="119" t="str">
        <f>IF(FN_MC!Q131="","*",CONCATENATE(FN_MC!Q131," ",FN_MC!R131))</f>
        <v>*</v>
      </c>
      <c r="T128" s="119" t="str">
        <f>IF(FN_MC!V131="","*",FN_MC!V131)</f>
        <v>*</v>
      </c>
      <c r="U128" s="119" t="str">
        <f>IF(FN_MC!W131="","*",FN_MC!W131)</f>
        <v>*</v>
      </c>
      <c r="V128" s="121" t="str">
        <f ca="1">_xlfn.XLOOKUP(G128&amp;$V$2,BS_CONTROLE[CHAVE],BS_CONTROLE[Quantidade_11],"-")</f>
        <v>-</v>
      </c>
      <c r="W128" s="121" t="str">
        <f ca="1">_xlfn.XLOOKUP(G128&amp;$W$2,BS_CONTROLE[CHAVE],BS_CONTROLE[Quantidade_11],"-")</f>
        <v>-</v>
      </c>
      <c r="X128" s="121" t="str">
        <f ca="1">_xlfn.XLOOKUP(G128&amp;$X$2,BS_CONTROLE[CHAVE],BS_CONTROLE[Quantidade_11],"-")</f>
        <v>-</v>
      </c>
    </row>
    <row r="129" spans="1:24" s="122" customFormat="1" hidden="1">
      <c r="A129" s="118" t="str">
        <f>IF(FN_MC!Y132="","*",FN_MC!Y132)</f>
        <v>*</v>
      </c>
      <c r="B129" s="118" t="str">
        <f>IF(FN_MC!X132="","*",FN_MC!X132)</f>
        <v>*</v>
      </c>
      <c r="C129" s="118" t="str">
        <f>IF(FN_MC!Z132="","*",FN_MC!Z132)</f>
        <v>*</v>
      </c>
      <c r="D129" s="119" t="str">
        <f>IF(FN_MC!S132="","*",FN_MC!S132)</f>
        <v>-</v>
      </c>
      <c r="E129" s="119" t="str">
        <f>IF(FN_MC!T132="","*",FN_MC!T132)</f>
        <v>-</v>
      </c>
      <c r="F129" s="119" t="str">
        <f>IF(FN_MC!B132="","*",FN_MC!B132)</f>
        <v>*</v>
      </c>
      <c r="G129" s="119" t="str">
        <f>IF(FN_MC!D132="","*",FN_MC!D132)</f>
        <v>*</v>
      </c>
      <c r="H129" s="119" t="str">
        <f>IF(FN_MC!F132="","*",FN_MC!F132)</f>
        <v>*</v>
      </c>
      <c r="I129" s="119" t="str">
        <f>IF(FN_MC!H132="","*",FN_MC!H132)</f>
        <v>*</v>
      </c>
      <c r="J129" s="119" t="str">
        <f>IF(FN_MC!I132="","*",FN_MC!I132)</f>
        <v>*</v>
      </c>
      <c r="K129" s="119" t="str">
        <f>IF(FN_MC!M132="","*",FN_MC!M132)</f>
        <v>-</v>
      </c>
      <c r="L129" s="119" t="str">
        <f>IF(FN_MC!N132="","*",FN_MC!N132)</f>
        <v>-</v>
      </c>
      <c r="M129" s="120" t="str">
        <f>IF(FN_MC!J132="","*",FN_MC!J132)</f>
        <v>*</v>
      </c>
      <c r="N129" s="120" t="str">
        <f>IF(FN_MC!K132="","*",FN_MC!K132)</f>
        <v>*</v>
      </c>
      <c r="O129" s="120" t="str">
        <f>IF(FN_MC!L132="","*",FN_MC!L132)</f>
        <v>*</v>
      </c>
      <c r="P129" s="120"/>
      <c r="Q129" s="137" t="str">
        <f>IF(FN_MC!O132="","*",FN_MC!O132)</f>
        <v>*</v>
      </c>
      <c r="R129" s="137" t="str">
        <f>IF(FN_MC!P132="","*",FN_MC!P132)</f>
        <v>*</v>
      </c>
      <c r="S129" s="119" t="str">
        <f>IF(FN_MC!Q132="","*",CONCATENATE(FN_MC!Q132," ",FN_MC!R132))</f>
        <v>*</v>
      </c>
      <c r="T129" s="119" t="str">
        <f>IF(FN_MC!V132="","*",FN_MC!V132)</f>
        <v>*</v>
      </c>
      <c r="U129" s="119" t="str">
        <f>IF(FN_MC!W132="","*",FN_MC!W132)</f>
        <v>*</v>
      </c>
      <c r="V129" s="121" t="str">
        <f ca="1">_xlfn.XLOOKUP(G129&amp;$V$2,BS_CONTROLE[CHAVE],BS_CONTROLE[Quantidade_11],"-")</f>
        <v>-</v>
      </c>
      <c r="W129" s="121" t="str">
        <f ca="1">_xlfn.XLOOKUP(G129&amp;$W$2,BS_CONTROLE[CHAVE],BS_CONTROLE[Quantidade_11],"-")</f>
        <v>-</v>
      </c>
      <c r="X129" s="121" t="str">
        <f ca="1">_xlfn.XLOOKUP(G129&amp;$X$2,BS_CONTROLE[CHAVE],BS_CONTROLE[Quantidade_11],"-")</f>
        <v>-</v>
      </c>
    </row>
    <row r="130" spans="1:24" s="122" customFormat="1" hidden="1">
      <c r="A130" s="118" t="str">
        <f>IF(FN_MC!Y133="","*",FN_MC!Y133)</f>
        <v>*</v>
      </c>
      <c r="B130" s="118" t="str">
        <f>IF(FN_MC!X133="","*",FN_MC!X133)</f>
        <v>*</v>
      </c>
      <c r="C130" s="118" t="str">
        <f>IF(FN_MC!Z133="","*",FN_MC!Z133)</f>
        <v>*</v>
      </c>
      <c r="D130" s="119" t="str">
        <f>IF(FN_MC!S133="","*",FN_MC!S133)</f>
        <v>-</v>
      </c>
      <c r="E130" s="119" t="str">
        <f>IF(FN_MC!T133="","*",FN_MC!T133)</f>
        <v>-</v>
      </c>
      <c r="F130" s="119" t="str">
        <f>IF(FN_MC!B133="","*",FN_MC!B133)</f>
        <v>*</v>
      </c>
      <c r="G130" s="119" t="str">
        <f>IF(FN_MC!D133="","*",FN_MC!D133)</f>
        <v>*</v>
      </c>
      <c r="H130" s="119" t="str">
        <f>IF(FN_MC!F133="","*",FN_MC!F133)</f>
        <v>*</v>
      </c>
      <c r="I130" s="119" t="str">
        <f>IF(FN_MC!H133="","*",FN_MC!H133)</f>
        <v>*</v>
      </c>
      <c r="J130" s="119" t="str">
        <f>IF(FN_MC!I133="","*",FN_MC!I133)</f>
        <v>*</v>
      </c>
      <c r="K130" s="119" t="str">
        <f>IF(FN_MC!M133="","*",FN_MC!M133)</f>
        <v>-</v>
      </c>
      <c r="L130" s="119" t="str">
        <f>IF(FN_MC!N133="","*",FN_MC!N133)</f>
        <v>-</v>
      </c>
      <c r="M130" s="120" t="str">
        <f>IF(FN_MC!J133="","*",FN_MC!J133)</f>
        <v>*</v>
      </c>
      <c r="N130" s="120" t="str">
        <f>IF(FN_MC!K133="","*",FN_MC!K133)</f>
        <v>*</v>
      </c>
      <c r="O130" s="120" t="str">
        <f>IF(FN_MC!L133="","*",FN_MC!L133)</f>
        <v>*</v>
      </c>
      <c r="P130" s="120"/>
      <c r="Q130" s="137" t="str">
        <f>IF(FN_MC!O133="","*",FN_MC!O133)</f>
        <v>*</v>
      </c>
      <c r="R130" s="137" t="str">
        <f>IF(FN_MC!P133="","*",FN_MC!P133)</f>
        <v>*</v>
      </c>
      <c r="S130" s="119" t="str">
        <f>IF(FN_MC!Q133="","*",CONCATENATE(FN_MC!Q133," ",FN_MC!R133))</f>
        <v>*</v>
      </c>
      <c r="T130" s="119" t="str">
        <f>IF(FN_MC!V133="","*",FN_MC!V133)</f>
        <v>*</v>
      </c>
      <c r="U130" s="119" t="str">
        <f>IF(FN_MC!W133="","*",FN_MC!W133)</f>
        <v>*</v>
      </c>
      <c r="V130" s="121" t="str">
        <f ca="1">_xlfn.XLOOKUP(G130&amp;$V$2,BS_CONTROLE[CHAVE],BS_CONTROLE[Quantidade_11],"-")</f>
        <v>-</v>
      </c>
      <c r="W130" s="121" t="str">
        <f ca="1">_xlfn.XLOOKUP(G130&amp;$W$2,BS_CONTROLE[CHAVE],BS_CONTROLE[Quantidade_11],"-")</f>
        <v>-</v>
      </c>
      <c r="X130" s="121" t="str">
        <f ca="1">_xlfn.XLOOKUP(G130&amp;$X$2,BS_CONTROLE[CHAVE],BS_CONTROLE[Quantidade_11],"-")</f>
        <v>-</v>
      </c>
    </row>
    <row r="131" spans="1:24" s="122" customFormat="1" hidden="1">
      <c r="A131" s="118" t="str">
        <f>IF(FN_MC!Y134="","*",FN_MC!Y134)</f>
        <v>*</v>
      </c>
      <c r="B131" s="118" t="str">
        <f>IF(FN_MC!X134="","*",FN_MC!X134)</f>
        <v>*</v>
      </c>
      <c r="C131" s="118" t="str">
        <f>IF(FN_MC!Z134="","*",FN_MC!Z134)</f>
        <v>*</v>
      </c>
      <c r="D131" s="119" t="str">
        <f>IF(FN_MC!S134="","*",FN_MC!S134)</f>
        <v>-</v>
      </c>
      <c r="E131" s="119" t="str">
        <f>IF(FN_MC!T134="","*",FN_MC!T134)</f>
        <v>-</v>
      </c>
      <c r="F131" s="119" t="str">
        <f>IF(FN_MC!B134="","*",FN_MC!B134)</f>
        <v>*</v>
      </c>
      <c r="G131" s="119" t="str">
        <f>IF(FN_MC!D134="","*",FN_MC!D134)</f>
        <v>*</v>
      </c>
      <c r="H131" s="119" t="str">
        <f>IF(FN_MC!F134="","*",FN_MC!F134)</f>
        <v>*</v>
      </c>
      <c r="I131" s="119" t="str">
        <f>IF(FN_MC!H134="","*",FN_MC!H134)</f>
        <v>*</v>
      </c>
      <c r="J131" s="119" t="str">
        <f>IF(FN_MC!I134="","*",FN_MC!I134)</f>
        <v>*</v>
      </c>
      <c r="K131" s="119" t="str">
        <f>IF(FN_MC!M134="","*",FN_MC!M134)</f>
        <v>-</v>
      </c>
      <c r="L131" s="119" t="str">
        <f>IF(FN_MC!N134="","*",FN_MC!N134)</f>
        <v>-</v>
      </c>
      <c r="M131" s="120" t="str">
        <f>IF(FN_MC!J134="","*",FN_MC!J134)</f>
        <v>*</v>
      </c>
      <c r="N131" s="120" t="str">
        <f>IF(FN_MC!K134="","*",FN_MC!K134)</f>
        <v>*</v>
      </c>
      <c r="O131" s="120" t="str">
        <f>IF(FN_MC!L134="","*",FN_MC!L134)</f>
        <v>*</v>
      </c>
      <c r="P131" s="120"/>
      <c r="Q131" s="137" t="str">
        <f>IF(FN_MC!O134="","*",FN_MC!O134)</f>
        <v>*</v>
      </c>
      <c r="R131" s="137" t="str">
        <f>IF(FN_MC!P134="","*",FN_MC!P134)</f>
        <v>*</v>
      </c>
      <c r="S131" s="119" t="str">
        <f>IF(FN_MC!Q134="","*",CONCATENATE(FN_MC!Q134," ",FN_MC!R134))</f>
        <v>*</v>
      </c>
      <c r="T131" s="119" t="str">
        <f>IF(FN_MC!V134="","*",FN_MC!V134)</f>
        <v>*</v>
      </c>
      <c r="U131" s="119" t="str">
        <f>IF(FN_MC!W134="","*",FN_MC!W134)</f>
        <v>*</v>
      </c>
      <c r="V131" s="121" t="str">
        <f ca="1">_xlfn.XLOOKUP(G131&amp;$V$2,BS_CONTROLE[CHAVE],BS_CONTROLE[Quantidade_11],"-")</f>
        <v>-</v>
      </c>
      <c r="W131" s="121" t="str">
        <f ca="1">_xlfn.XLOOKUP(G131&amp;$W$2,BS_CONTROLE[CHAVE],BS_CONTROLE[Quantidade_11],"-")</f>
        <v>-</v>
      </c>
      <c r="X131" s="121" t="str">
        <f ca="1">_xlfn.XLOOKUP(G131&amp;$X$2,BS_CONTROLE[CHAVE],BS_CONTROLE[Quantidade_11],"-")</f>
        <v>-</v>
      </c>
    </row>
    <row r="132" spans="1:24" s="122" customFormat="1" hidden="1">
      <c r="A132" s="118" t="str">
        <f>IF(FN_MC!Y135="","*",FN_MC!Y135)</f>
        <v>*</v>
      </c>
      <c r="B132" s="118" t="str">
        <f>IF(FN_MC!X135="","*",FN_MC!X135)</f>
        <v>*</v>
      </c>
      <c r="C132" s="118" t="str">
        <f>IF(FN_MC!Z135="","*",FN_MC!Z135)</f>
        <v>*</v>
      </c>
      <c r="D132" s="119" t="str">
        <f>IF(FN_MC!S135="","*",FN_MC!S135)</f>
        <v>-</v>
      </c>
      <c r="E132" s="119" t="str">
        <f>IF(FN_MC!T135="","*",FN_MC!T135)</f>
        <v>-</v>
      </c>
      <c r="F132" s="119" t="str">
        <f>IF(FN_MC!B135="","*",FN_MC!B135)</f>
        <v>*</v>
      </c>
      <c r="G132" s="119" t="str">
        <f>IF(FN_MC!D135="","*",FN_MC!D135)</f>
        <v>*</v>
      </c>
      <c r="H132" s="119" t="str">
        <f>IF(FN_MC!F135="","*",FN_MC!F135)</f>
        <v>*</v>
      </c>
      <c r="I132" s="119" t="str">
        <f>IF(FN_MC!H135="","*",FN_MC!H135)</f>
        <v>*</v>
      </c>
      <c r="J132" s="119" t="str">
        <f>IF(FN_MC!I135="","*",FN_MC!I135)</f>
        <v>*</v>
      </c>
      <c r="K132" s="119" t="str">
        <f>IF(FN_MC!M135="","*",FN_MC!M135)</f>
        <v>-</v>
      </c>
      <c r="L132" s="119" t="str">
        <f>IF(FN_MC!N135="","*",FN_MC!N135)</f>
        <v>-</v>
      </c>
      <c r="M132" s="120" t="str">
        <f>IF(FN_MC!J135="","*",FN_MC!J135)</f>
        <v>*</v>
      </c>
      <c r="N132" s="120" t="str">
        <f>IF(FN_MC!K135="","*",FN_MC!K135)</f>
        <v>*</v>
      </c>
      <c r="O132" s="120" t="str">
        <f>IF(FN_MC!L135="","*",FN_MC!L135)</f>
        <v>*</v>
      </c>
      <c r="P132" s="120"/>
      <c r="Q132" s="137" t="str">
        <f>IF(FN_MC!O135="","*",FN_MC!O135)</f>
        <v>*</v>
      </c>
      <c r="R132" s="137" t="str">
        <f>IF(FN_MC!P135="","*",FN_MC!P135)</f>
        <v>*</v>
      </c>
      <c r="S132" s="119" t="str">
        <f>IF(FN_MC!Q135="","*",CONCATENATE(FN_MC!Q135," ",FN_MC!R135))</f>
        <v>*</v>
      </c>
      <c r="T132" s="119" t="str">
        <f>IF(FN_MC!V135="","*",FN_MC!V135)</f>
        <v>*</v>
      </c>
      <c r="U132" s="119" t="str">
        <f>IF(FN_MC!W135="","*",FN_MC!W135)</f>
        <v>*</v>
      </c>
      <c r="V132" s="121" t="str">
        <f ca="1">_xlfn.XLOOKUP(G132&amp;$V$2,BS_CONTROLE[CHAVE],BS_CONTROLE[Quantidade_11],"-")</f>
        <v>-</v>
      </c>
      <c r="W132" s="121" t="str">
        <f ca="1">_xlfn.XLOOKUP(G132&amp;$W$2,BS_CONTROLE[CHAVE],BS_CONTROLE[Quantidade_11],"-")</f>
        <v>-</v>
      </c>
      <c r="X132" s="121" t="str">
        <f ca="1">_xlfn.XLOOKUP(G132&amp;$X$2,BS_CONTROLE[CHAVE],BS_CONTROLE[Quantidade_11],"-")</f>
        <v>-</v>
      </c>
    </row>
    <row r="133" spans="1:24" s="122" customFormat="1" hidden="1">
      <c r="A133" s="118" t="str">
        <f>IF(FN_MC!Y136="","*",FN_MC!Y136)</f>
        <v>*</v>
      </c>
      <c r="B133" s="118" t="str">
        <f>IF(FN_MC!X136="","*",FN_MC!X136)</f>
        <v>*</v>
      </c>
      <c r="C133" s="118" t="str">
        <f>IF(FN_MC!Z136="","*",FN_MC!Z136)</f>
        <v>*</v>
      </c>
      <c r="D133" s="119" t="str">
        <f>IF(FN_MC!S136="","*",FN_MC!S136)</f>
        <v>-</v>
      </c>
      <c r="E133" s="119" t="str">
        <f>IF(FN_MC!T136="","*",FN_MC!T136)</f>
        <v>-</v>
      </c>
      <c r="F133" s="119" t="str">
        <f>IF(FN_MC!B136="","*",FN_MC!B136)</f>
        <v>*</v>
      </c>
      <c r="G133" s="119" t="str">
        <f>IF(FN_MC!D136="","*",FN_MC!D136)</f>
        <v>*</v>
      </c>
      <c r="H133" s="119" t="str">
        <f>IF(FN_MC!F136="","*",FN_MC!F136)</f>
        <v>*</v>
      </c>
      <c r="I133" s="119" t="str">
        <f>IF(FN_MC!H136="","*",FN_MC!H136)</f>
        <v>*</v>
      </c>
      <c r="J133" s="119" t="str">
        <f>IF(FN_MC!I136="","*",FN_MC!I136)</f>
        <v>*</v>
      </c>
      <c r="K133" s="119" t="str">
        <f>IF(FN_MC!M136="","*",FN_MC!M136)</f>
        <v>-</v>
      </c>
      <c r="L133" s="119" t="str">
        <f>IF(FN_MC!N136="","*",FN_MC!N136)</f>
        <v>-</v>
      </c>
      <c r="M133" s="120" t="str">
        <f>IF(FN_MC!J136="","*",FN_MC!J136)</f>
        <v>*</v>
      </c>
      <c r="N133" s="120" t="str">
        <f>IF(FN_MC!K136="","*",FN_MC!K136)</f>
        <v>*</v>
      </c>
      <c r="O133" s="120" t="str">
        <f>IF(FN_MC!L136="","*",FN_MC!L136)</f>
        <v>*</v>
      </c>
      <c r="P133" s="120"/>
      <c r="Q133" s="137" t="str">
        <f>IF(FN_MC!O136="","*",FN_MC!O136)</f>
        <v>*</v>
      </c>
      <c r="R133" s="137" t="str">
        <f>IF(FN_MC!P136="","*",FN_MC!P136)</f>
        <v>*</v>
      </c>
      <c r="S133" s="119" t="str">
        <f>IF(FN_MC!Q136="","*",CONCATENATE(FN_MC!Q136," ",FN_MC!R136))</f>
        <v>*</v>
      </c>
      <c r="T133" s="119" t="str">
        <f>IF(FN_MC!V136="","*",FN_MC!V136)</f>
        <v>*</v>
      </c>
      <c r="U133" s="119" t="str">
        <f>IF(FN_MC!W136="","*",FN_MC!W136)</f>
        <v>*</v>
      </c>
      <c r="V133" s="121" t="str">
        <f ca="1">_xlfn.XLOOKUP(G133&amp;$V$2,BS_CONTROLE[CHAVE],BS_CONTROLE[Quantidade_11],"-")</f>
        <v>-</v>
      </c>
      <c r="W133" s="121" t="str">
        <f ca="1">_xlfn.XLOOKUP(G133&amp;$W$2,BS_CONTROLE[CHAVE],BS_CONTROLE[Quantidade_11],"-")</f>
        <v>-</v>
      </c>
      <c r="X133" s="121" t="str">
        <f ca="1">_xlfn.XLOOKUP(G133&amp;$X$2,BS_CONTROLE[CHAVE],BS_CONTROLE[Quantidade_11],"-")</f>
        <v>-</v>
      </c>
    </row>
    <row r="134" spans="1:24" s="122" customFormat="1" hidden="1">
      <c r="A134" s="118" t="str">
        <f>IF(FN_MC!Y137="","*",FN_MC!Y137)</f>
        <v>*</v>
      </c>
      <c r="B134" s="118" t="str">
        <f>IF(FN_MC!X137="","*",FN_MC!X137)</f>
        <v>*</v>
      </c>
      <c r="C134" s="118" t="str">
        <f>IF(FN_MC!Z137="","*",FN_MC!Z137)</f>
        <v>*</v>
      </c>
      <c r="D134" s="119" t="str">
        <f>IF(FN_MC!S137="","*",FN_MC!S137)</f>
        <v>-</v>
      </c>
      <c r="E134" s="119" t="str">
        <f>IF(FN_MC!T137="","*",FN_MC!T137)</f>
        <v>-</v>
      </c>
      <c r="F134" s="119" t="str">
        <f>IF(FN_MC!B137="","*",FN_MC!B137)</f>
        <v>*</v>
      </c>
      <c r="G134" s="119" t="str">
        <f>IF(FN_MC!D137="","*",FN_MC!D137)</f>
        <v>*</v>
      </c>
      <c r="H134" s="119" t="str">
        <f>IF(FN_MC!F137="","*",FN_MC!F137)</f>
        <v>*</v>
      </c>
      <c r="I134" s="119" t="str">
        <f>IF(FN_MC!H137="","*",FN_MC!H137)</f>
        <v>*</v>
      </c>
      <c r="J134" s="119" t="str">
        <f>IF(FN_MC!I137="","*",FN_MC!I137)</f>
        <v>*</v>
      </c>
      <c r="K134" s="119" t="str">
        <f>IF(FN_MC!M137="","*",FN_MC!M137)</f>
        <v>-</v>
      </c>
      <c r="L134" s="119" t="str">
        <f>IF(FN_MC!N137="","*",FN_MC!N137)</f>
        <v>-</v>
      </c>
      <c r="M134" s="120" t="str">
        <f>IF(FN_MC!J137="","*",FN_MC!J137)</f>
        <v>*</v>
      </c>
      <c r="N134" s="120" t="str">
        <f>IF(FN_MC!K137="","*",FN_MC!K137)</f>
        <v>*</v>
      </c>
      <c r="O134" s="120" t="str">
        <f>IF(FN_MC!L137="","*",FN_MC!L137)</f>
        <v>*</v>
      </c>
      <c r="P134" s="120"/>
      <c r="Q134" s="137" t="str">
        <f>IF(FN_MC!O137="","*",FN_MC!O137)</f>
        <v>*</v>
      </c>
      <c r="R134" s="137" t="str">
        <f>IF(FN_MC!P137="","*",FN_MC!P137)</f>
        <v>*</v>
      </c>
      <c r="S134" s="119" t="str">
        <f>IF(FN_MC!Q137="","*",CONCATENATE(FN_MC!Q137," ",FN_MC!R137))</f>
        <v>*</v>
      </c>
      <c r="T134" s="119" t="str">
        <f>IF(FN_MC!V137="","*",FN_MC!V137)</f>
        <v>*</v>
      </c>
      <c r="U134" s="119" t="str">
        <f>IF(FN_MC!W137="","*",FN_MC!W137)</f>
        <v>*</v>
      </c>
      <c r="V134" s="121" t="str">
        <f ca="1">_xlfn.XLOOKUP(G134&amp;$V$2,BS_CONTROLE[CHAVE],BS_CONTROLE[Quantidade_11],"-")</f>
        <v>-</v>
      </c>
      <c r="W134" s="121" t="str">
        <f ca="1">_xlfn.XLOOKUP(G134&amp;$W$2,BS_CONTROLE[CHAVE],BS_CONTROLE[Quantidade_11],"-")</f>
        <v>-</v>
      </c>
      <c r="X134" s="121" t="str">
        <f ca="1">_xlfn.XLOOKUP(G134&amp;$X$2,BS_CONTROLE[CHAVE],BS_CONTROLE[Quantidade_11],"-")</f>
        <v>-</v>
      </c>
    </row>
    <row r="135" spans="1:24" s="122" customFormat="1" hidden="1">
      <c r="A135" s="118" t="str">
        <f>IF(FN_MC!Y138="","*",FN_MC!Y138)</f>
        <v>*</v>
      </c>
      <c r="B135" s="118" t="str">
        <f>IF(FN_MC!X138="","*",FN_MC!X138)</f>
        <v>*</v>
      </c>
      <c r="C135" s="118" t="str">
        <f>IF(FN_MC!Z138="","*",FN_MC!Z138)</f>
        <v>*</v>
      </c>
      <c r="D135" s="119" t="str">
        <f>IF(FN_MC!S138="","*",FN_MC!S138)</f>
        <v>-</v>
      </c>
      <c r="E135" s="119" t="str">
        <f>IF(FN_MC!T138="","*",FN_MC!T138)</f>
        <v>-</v>
      </c>
      <c r="F135" s="119" t="str">
        <f>IF(FN_MC!B138="","*",FN_MC!B138)</f>
        <v>*</v>
      </c>
      <c r="G135" s="119" t="str">
        <f>IF(FN_MC!D138="","*",FN_MC!D138)</f>
        <v>*</v>
      </c>
      <c r="H135" s="119" t="str">
        <f>IF(FN_MC!F138="","*",FN_MC!F138)</f>
        <v>*</v>
      </c>
      <c r="I135" s="119" t="str">
        <f>IF(FN_MC!H138="","*",FN_MC!H138)</f>
        <v>*</v>
      </c>
      <c r="J135" s="119" t="str">
        <f>IF(FN_MC!I138="","*",FN_MC!I138)</f>
        <v>*</v>
      </c>
      <c r="K135" s="119" t="str">
        <f>IF(FN_MC!M138="","*",FN_MC!M138)</f>
        <v>-</v>
      </c>
      <c r="L135" s="119" t="str">
        <f>IF(FN_MC!N138="","*",FN_MC!N138)</f>
        <v>-</v>
      </c>
      <c r="M135" s="120" t="str">
        <f>IF(FN_MC!J138="","*",FN_MC!J138)</f>
        <v>*</v>
      </c>
      <c r="N135" s="120" t="str">
        <f>IF(FN_MC!K138="","*",FN_MC!K138)</f>
        <v>*</v>
      </c>
      <c r="O135" s="120" t="str">
        <f>IF(FN_MC!L138="","*",FN_MC!L138)</f>
        <v>*</v>
      </c>
      <c r="P135" s="120"/>
      <c r="Q135" s="137" t="str">
        <f>IF(FN_MC!O138="","*",FN_MC!O138)</f>
        <v>*</v>
      </c>
      <c r="R135" s="137" t="str">
        <f>IF(FN_MC!P138="","*",FN_MC!P138)</f>
        <v>*</v>
      </c>
      <c r="S135" s="119" t="str">
        <f>IF(FN_MC!Q138="","*",CONCATENATE(FN_MC!Q138," ",FN_MC!R138))</f>
        <v>*</v>
      </c>
      <c r="T135" s="119" t="str">
        <f>IF(FN_MC!V138="","*",FN_MC!V138)</f>
        <v>*</v>
      </c>
      <c r="U135" s="119" t="str">
        <f>IF(FN_MC!W138="","*",FN_MC!W138)</f>
        <v>*</v>
      </c>
      <c r="V135" s="121" t="str">
        <f ca="1">_xlfn.XLOOKUP(G135&amp;$V$2,BS_CONTROLE[CHAVE],BS_CONTROLE[Quantidade_11],"-")</f>
        <v>-</v>
      </c>
      <c r="W135" s="121" t="str">
        <f ca="1">_xlfn.XLOOKUP(G135&amp;$W$2,BS_CONTROLE[CHAVE],BS_CONTROLE[Quantidade_11],"-")</f>
        <v>-</v>
      </c>
      <c r="X135" s="121" t="str">
        <f ca="1">_xlfn.XLOOKUP(G135&amp;$X$2,BS_CONTROLE[CHAVE],BS_CONTROLE[Quantidade_11],"-")</f>
        <v>-</v>
      </c>
    </row>
    <row r="136" spans="1:24" s="122" customFormat="1" hidden="1">
      <c r="A136" s="118" t="str">
        <f>IF(FN_MC!Y139="","*",FN_MC!Y139)</f>
        <v>*</v>
      </c>
      <c r="B136" s="118" t="str">
        <f>IF(FN_MC!X139="","*",FN_MC!X139)</f>
        <v>*</v>
      </c>
      <c r="C136" s="118" t="str">
        <f>IF(FN_MC!Z139="","*",FN_MC!Z139)</f>
        <v>*</v>
      </c>
      <c r="D136" s="119" t="str">
        <f>IF(FN_MC!S139="","*",FN_MC!S139)</f>
        <v>-</v>
      </c>
      <c r="E136" s="119" t="str">
        <f>IF(FN_MC!T139="","*",FN_MC!T139)</f>
        <v>-</v>
      </c>
      <c r="F136" s="119" t="str">
        <f>IF(FN_MC!B139="","*",FN_MC!B139)</f>
        <v>*</v>
      </c>
      <c r="G136" s="119" t="str">
        <f>IF(FN_MC!D139="","*",FN_MC!D139)</f>
        <v>*</v>
      </c>
      <c r="H136" s="119" t="str">
        <f>IF(FN_MC!F139="","*",FN_MC!F139)</f>
        <v>*</v>
      </c>
      <c r="I136" s="119" t="str">
        <f>IF(FN_MC!H139="","*",FN_MC!H139)</f>
        <v>*</v>
      </c>
      <c r="J136" s="119" t="str">
        <f>IF(FN_MC!I139="","*",FN_MC!I139)</f>
        <v>*</v>
      </c>
      <c r="K136" s="119" t="str">
        <f>IF(FN_MC!M139="","*",FN_MC!M139)</f>
        <v>-</v>
      </c>
      <c r="L136" s="119" t="str">
        <f>IF(FN_MC!N139="","*",FN_MC!N139)</f>
        <v>-</v>
      </c>
      <c r="M136" s="120" t="str">
        <f>IF(FN_MC!J139="","*",FN_MC!J139)</f>
        <v>*</v>
      </c>
      <c r="N136" s="120" t="str">
        <f>IF(FN_MC!K139="","*",FN_MC!K139)</f>
        <v>*</v>
      </c>
      <c r="O136" s="120" t="str">
        <f>IF(FN_MC!L139="","*",FN_MC!L139)</f>
        <v>*</v>
      </c>
      <c r="P136" s="120"/>
      <c r="Q136" s="137" t="str">
        <f>IF(FN_MC!O139="","*",FN_MC!O139)</f>
        <v>*</v>
      </c>
      <c r="R136" s="137" t="str">
        <f>IF(FN_MC!P139="","*",FN_MC!P139)</f>
        <v>*</v>
      </c>
      <c r="S136" s="119" t="str">
        <f>IF(FN_MC!Q139="","*",CONCATENATE(FN_MC!Q139," ",FN_MC!R139))</f>
        <v>*</v>
      </c>
      <c r="T136" s="119" t="str">
        <f>IF(FN_MC!V139="","*",FN_MC!V139)</f>
        <v>*</v>
      </c>
      <c r="U136" s="119" t="str">
        <f>IF(FN_MC!W139="","*",FN_MC!W139)</f>
        <v>*</v>
      </c>
      <c r="V136" s="121" t="str">
        <f ca="1">_xlfn.XLOOKUP(G136&amp;$V$2,BS_CONTROLE[CHAVE],BS_CONTROLE[Quantidade_11],"-")</f>
        <v>-</v>
      </c>
      <c r="W136" s="121" t="str">
        <f ca="1">_xlfn.XLOOKUP(G136&amp;$W$2,BS_CONTROLE[CHAVE],BS_CONTROLE[Quantidade_11],"-")</f>
        <v>-</v>
      </c>
      <c r="X136" s="121" t="str">
        <f ca="1">_xlfn.XLOOKUP(G136&amp;$X$2,BS_CONTROLE[CHAVE],BS_CONTROLE[Quantidade_11],"-")</f>
        <v>-</v>
      </c>
    </row>
    <row r="137" spans="1:24" s="122" customFormat="1" hidden="1">
      <c r="A137" s="118" t="str">
        <f>IF(FN_MC!Y140="","*",FN_MC!Y140)</f>
        <v>*</v>
      </c>
      <c r="B137" s="118" t="str">
        <f>IF(FN_MC!X140="","*",FN_MC!X140)</f>
        <v>*</v>
      </c>
      <c r="C137" s="118" t="str">
        <f>IF(FN_MC!Z140="","*",FN_MC!Z140)</f>
        <v>*</v>
      </c>
      <c r="D137" s="119" t="str">
        <f>IF(FN_MC!S140="","*",FN_MC!S140)</f>
        <v>-</v>
      </c>
      <c r="E137" s="119" t="str">
        <f>IF(FN_MC!T140="","*",FN_MC!T140)</f>
        <v>-</v>
      </c>
      <c r="F137" s="119" t="str">
        <f>IF(FN_MC!B140="","*",FN_MC!B140)</f>
        <v>*</v>
      </c>
      <c r="G137" s="119" t="str">
        <f>IF(FN_MC!D140="","*",FN_MC!D140)</f>
        <v>*</v>
      </c>
      <c r="H137" s="119" t="str">
        <f>IF(FN_MC!F140="","*",FN_MC!F140)</f>
        <v>*</v>
      </c>
      <c r="I137" s="119" t="str">
        <f>IF(FN_MC!H140="","*",FN_MC!H140)</f>
        <v>*</v>
      </c>
      <c r="J137" s="119" t="str">
        <f>IF(FN_MC!I140="","*",FN_MC!I140)</f>
        <v>*</v>
      </c>
      <c r="K137" s="119" t="str">
        <f>IF(FN_MC!M140="","*",FN_MC!M140)</f>
        <v>-</v>
      </c>
      <c r="L137" s="119" t="str">
        <f>IF(FN_MC!N140="","*",FN_MC!N140)</f>
        <v>-</v>
      </c>
      <c r="M137" s="120" t="str">
        <f>IF(FN_MC!J140="","*",FN_MC!J140)</f>
        <v>*</v>
      </c>
      <c r="N137" s="120" t="str">
        <f>IF(FN_MC!K140="","*",FN_MC!K140)</f>
        <v>*</v>
      </c>
      <c r="O137" s="120" t="str">
        <f>IF(FN_MC!L140="","*",FN_MC!L140)</f>
        <v>*</v>
      </c>
      <c r="P137" s="120"/>
      <c r="Q137" s="137" t="str">
        <f>IF(FN_MC!O140="","*",FN_MC!O140)</f>
        <v>*</v>
      </c>
      <c r="R137" s="137" t="str">
        <f>IF(FN_MC!P140="","*",FN_MC!P140)</f>
        <v>*</v>
      </c>
      <c r="S137" s="119" t="str">
        <f>IF(FN_MC!Q140="","*",CONCATENATE(FN_MC!Q140," ",FN_MC!R140))</f>
        <v>*</v>
      </c>
      <c r="T137" s="119" t="str">
        <f>IF(FN_MC!V140="","*",FN_MC!V140)</f>
        <v>*</v>
      </c>
      <c r="U137" s="119" t="str">
        <f>IF(FN_MC!W140="","*",FN_MC!W140)</f>
        <v>*</v>
      </c>
      <c r="V137" s="121" t="str">
        <f ca="1">_xlfn.XLOOKUP(G137&amp;$V$2,BS_CONTROLE[CHAVE],BS_CONTROLE[Quantidade_11],"-")</f>
        <v>-</v>
      </c>
      <c r="W137" s="121" t="str">
        <f ca="1">_xlfn.XLOOKUP(G137&amp;$W$2,BS_CONTROLE[CHAVE],BS_CONTROLE[Quantidade_11],"-")</f>
        <v>-</v>
      </c>
      <c r="X137" s="121" t="str">
        <f ca="1">_xlfn.XLOOKUP(G137&amp;$X$2,BS_CONTROLE[CHAVE],BS_CONTROLE[Quantidade_11],"-")</f>
        <v>-</v>
      </c>
    </row>
    <row r="138" spans="1:24" s="122" customFormat="1" hidden="1">
      <c r="A138" s="118" t="str">
        <f>IF(FN_MC!Y141="","*",FN_MC!Y141)</f>
        <v>*</v>
      </c>
      <c r="B138" s="118" t="str">
        <f>IF(FN_MC!X141="","*",FN_MC!X141)</f>
        <v>*</v>
      </c>
      <c r="C138" s="118" t="str">
        <f>IF(FN_MC!Z141="","*",FN_MC!Z141)</f>
        <v>*</v>
      </c>
      <c r="D138" s="119" t="str">
        <f>IF(FN_MC!S141="","*",FN_MC!S141)</f>
        <v>-</v>
      </c>
      <c r="E138" s="119" t="str">
        <f>IF(FN_MC!T141="","*",FN_MC!T141)</f>
        <v>-</v>
      </c>
      <c r="F138" s="119" t="str">
        <f>IF(FN_MC!B141="","*",FN_MC!B141)</f>
        <v>*</v>
      </c>
      <c r="G138" s="119" t="str">
        <f>IF(FN_MC!D141="","*",FN_MC!D141)</f>
        <v>*</v>
      </c>
      <c r="H138" s="119" t="str">
        <f>IF(FN_MC!F141="","*",FN_MC!F141)</f>
        <v>*</v>
      </c>
      <c r="I138" s="119" t="str">
        <f>IF(FN_MC!H141="","*",FN_MC!H141)</f>
        <v>*</v>
      </c>
      <c r="J138" s="119" t="str">
        <f>IF(FN_MC!I141="","*",FN_MC!I141)</f>
        <v>*</v>
      </c>
      <c r="K138" s="119" t="str">
        <f>IF(FN_MC!M141="","*",FN_MC!M141)</f>
        <v>-</v>
      </c>
      <c r="L138" s="119" t="str">
        <f>IF(FN_MC!N141="","*",FN_MC!N141)</f>
        <v>-</v>
      </c>
      <c r="M138" s="120" t="str">
        <f>IF(FN_MC!J141="","*",FN_MC!J141)</f>
        <v>*</v>
      </c>
      <c r="N138" s="120" t="str">
        <f>IF(FN_MC!K141="","*",FN_MC!K141)</f>
        <v>*</v>
      </c>
      <c r="O138" s="120" t="str">
        <f>IF(FN_MC!L141="","*",FN_MC!L141)</f>
        <v>*</v>
      </c>
      <c r="P138" s="120"/>
      <c r="Q138" s="137" t="str">
        <f>IF(FN_MC!O141="","*",FN_MC!O141)</f>
        <v>*</v>
      </c>
      <c r="R138" s="137" t="str">
        <f>IF(FN_MC!P141="","*",FN_MC!P141)</f>
        <v>*</v>
      </c>
      <c r="S138" s="119" t="str">
        <f>IF(FN_MC!Q141="","*",CONCATENATE(FN_MC!Q141," ",FN_MC!R141))</f>
        <v>*</v>
      </c>
      <c r="T138" s="119" t="str">
        <f>IF(FN_MC!V141="","*",FN_MC!V141)</f>
        <v>*</v>
      </c>
      <c r="U138" s="119" t="str">
        <f>IF(FN_MC!W141="","*",FN_MC!W141)</f>
        <v>*</v>
      </c>
      <c r="V138" s="121" t="str">
        <f ca="1">_xlfn.XLOOKUP(G138&amp;$V$2,BS_CONTROLE[CHAVE],BS_CONTROLE[Quantidade_11],"-")</f>
        <v>-</v>
      </c>
      <c r="W138" s="121" t="str">
        <f ca="1">_xlfn.XLOOKUP(G138&amp;$W$2,BS_CONTROLE[CHAVE],BS_CONTROLE[Quantidade_11],"-")</f>
        <v>-</v>
      </c>
      <c r="X138" s="121" t="str">
        <f ca="1">_xlfn.XLOOKUP(G138&amp;$X$2,BS_CONTROLE[CHAVE],BS_CONTROLE[Quantidade_11],"-")</f>
        <v>-</v>
      </c>
    </row>
    <row r="139" spans="1:24" s="122" customFormat="1" hidden="1">
      <c r="A139" s="118" t="str">
        <f>IF(FN_MC!Y142="","*",FN_MC!Y142)</f>
        <v>*</v>
      </c>
      <c r="B139" s="118" t="str">
        <f>IF(FN_MC!X142="","*",FN_MC!X142)</f>
        <v>*</v>
      </c>
      <c r="C139" s="118" t="str">
        <f>IF(FN_MC!Z142="","*",FN_MC!Z142)</f>
        <v>*</v>
      </c>
      <c r="D139" s="119" t="str">
        <f>IF(FN_MC!S142="","*",FN_MC!S142)</f>
        <v>-</v>
      </c>
      <c r="E139" s="119" t="str">
        <f>IF(FN_MC!T142="","*",FN_MC!T142)</f>
        <v>-</v>
      </c>
      <c r="F139" s="119" t="str">
        <f>IF(FN_MC!B142="","*",FN_MC!B142)</f>
        <v>*</v>
      </c>
      <c r="G139" s="119" t="str">
        <f>IF(FN_MC!D142="","*",FN_MC!D142)</f>
        <v>*</v>
      </c>
      <c r="H139" s="119" t="str">
        <f>IF(FN_MC!F142="","*",FN_MC!F142)</f>
        <v>*</v>
      </c>
      <c r="I139" s="119" t="str">
        <f>IF(FN_MC!H142="","*",FN_MC!H142)</f>
        <v>*</v>
      </c>
      <c r="J139" s="119" t="str">
        <f>IF(FN_MC!I142="","*",FN_MC!I142)</f>
        <v>*</v>
      </c>
      <c r="K139" s="119" t="str">
        <f>IF(FN_MC!M142="","*",FN_MC!M142)</f>
        <v>-</v>
      </c>
      <c r="L139" s="119" t="str">
        <f>IF(FN_MC!N142="","*",FN_MC!N142)</f>
        <v>-</v>
      </c>
      <c r="M139" s="120" t="str">
        <f>IF(FN_MC!J142="","*",FN_MC!J142)</f>
        <v>*</v>
      </c>
      <c r="N139" s="120" t="str">
        <f>IF(FN_MC!K142="","*",FN_MC!K142)</f>
        <v>*</v>
      </c>
      <c r="O139" s="120" t="str">
        <f>IF(FN_MC!L142="","*",FN_MC!L142)</f>
        <v>*</v>
      </c>
      <c r="P139" s="120"/>
      <c r="Q139" s="137" t="str">
        <f>IF(FN_MC!O142="","*",FN_MC!O142)</f>
        <v>*</v>
      </c>
      <c r="R139" s="137" t="str">
        <f>IF(FN_MC!P142="","*",FN_MC!P142)</f>
        <v>*</v>
      </c>
      <c r="S139" s="119" t="str">
        <f>IF(FN_MC!Q142="","*",CONCATENATE(FN_MC!Q142," ",FN_MC!R142))</f>
        <v>*</v>
      </c>
      <c r="T139" s="119" t="str">
        <f>IF(FN_MC!V142="","*",FN_MC!V142)</f>
        <v>*</v>
      </c>
      <c r="U139" s="119" t="str">
        <f>IF(FN_MC!W142="","*",FN_MC!W142)</f>
        <v>*</v>
      </c>
      <c r="V139" s="121" t="str">
        <f ca="1">_xlfn.XLOOKUP(G139&amp;$V$2,BS_CONTROLE[CHAVE],BS_CONTROLE[Quantidade_11],"-")</f>
        <v>-</v>
      </c>
      <c r="W139" s="121" t="str">
        <f ca="1">_xlfn.XLOOKUP(G139&amp;$W$2,BS_CONTROLE[CHAVE],BS_CONTROLE[Quantidade_11],"-")</f>
        <v>-</v>
      </c>
      <c r="X139" s="121" t="str">
        <f ca="1">_xlfn.XLOOKUP(G139&amp;$X$2,BS_CONTROLE[CHAVE],BS_CONTROLE[Quantidade_11],"-")</f>
        <v>-</v>
      </c>
    </row>
    <row r="140" spans="1:24" s="122" customFormat="1" hidden="1">
      <c r="A140" s="118" t="str">
        <f>IF(FN_MC!Y143="","*",FN_MC!Y143)</f>
        <v>*</v>
      </c>
      <c r="B140" s="118" t="str">
        <f>IF(FN_MC!X143="","*",FN_MC!X143)</f>
        <v>*</v>
      </c>
      <c r="C140" s="118" t="str">
        <f>IF(FN_MC!Z143="","*",FN_MC!Z143)</f>
        <v>*</v>
      </c>
      <c r="D140" s="119" t="str">
        <f>IF(FN_MC!S143="","*",FN_MC!S143)</f>
        <v>-</v>
      </c>
      <c r="E140" s="119" t="str">
        <f>IF(FN_MC!T143="","*",FN_MC!T143)</f>
        <v>-</v>
      </c>
      <c r="F140" s="119" t="str">
        <f>IF(FN_MC!B143="","*",FN_MC!B143)</f>
        <v>*</v>
      </c>
      <c r="G140" s="119" t="str">
        <f>IF(FN_MC!D143="","*",FN_MC!D143)</f>
        <v>*</v>
      </c>
      <c r="H140" s="119" t="str">
        <f>IF(FN_MC!F143="","*",FN_MC!F143)</f>
        <v>*</v>
      </c>
      <c r="I140" s="119" t="str">
        <f>IF(FN_MC!H143="","*",FN_MC!H143)</f>
        <v>*</v>
      </c>
      <c r="J140" s="119" t="str">
        <f>IF(FN_MC!I143="","*",FN_MC!I143)</f>
        <v>*</v>
      </c>
      <c r="K140" s="119" t="str">
        <f>IF(FN_MC!M143="","*",FN_MC!M143)</f>
        <v>-</v>
      </c>
      <c r="L140" s="119" t="str">
        <f>IF(FN_MC!N143="","*",FN_MC!N143)</f>
        <v>-</v>
      </c>
      <c r="M140" s="120" t="str">
        <f>IF(FN_MC!J143="","*",FN_MC!J143)</f>
        <v>*</v>
      </c>
      <c r="N140" s="120" t="str">
        <f>IF(FN_MC!K143="","*",FN_MC!K143)</f>
        <v>*</v>
      </c>
      <c r="O140" s="120" t="str">
        <f>IF(FN_MC!L143="","*",FN_MC!L143)</f>
        <v>*</v>
      </c>
      <c r="P140" s="120"/>
      <c r="Q140" s="137" t="str">
        <f>IF(FN_MC!O143="","*",FN_MC!O143)</f>
        <v>*</v>
      </c>
      <c r="R140" s="137" t="str">
        <f>IF(FN_MC!P143="","*",FN_MC!P143)</f>
        <v>*</v>
      </c>
      <c r="S140" s="119" t="str">
        <f>IF(FN_MC!Q143="","*",CONCATENATE(FN_MC!Q143," ",FN_MC!R143))</f>
        <v>*</v>
      </c>
      <c r="T140" s="119" t="str">
        <f>IF(FN_MC!V143="","*",FN_MC!V143)</f>
        <v>*</v>
      </c>
      <c r="U140" s="119" t="str">
        <f>IF(FN_MC!W143="","*",FN_MC!W143)</f>
        <v>*</v>
      </c>
      <c r="V140" s="121" t="str">
        <f ca="1">_xlfn.XLOOKUP(G140&amp;$V$2,BS_CONTROLE[CHAVE],BS_CONTROLE[Quantidade_11],"-")</f>
        <v>-</v>
      </c>
      <c r="W140" s="121" t="str">
        <f ca="1">_xlfn.XLOOKUP(G140&amp;$W$2,BS_CONTROLE[CHAVE],BS_CONTROLE[Quantidade_11],"-")</f>
        <v>-</v>
      </c>
      <c r="X140" s="121" t="str">
        <f ca="1">_xlfn.XLOOKUP(G140&amp;$X$2,BS_CONTROLE[CHAVE],BS_CONTROLE[Quantidade_11],"-")</f>
        <v>-</v>
      </c>
    </row>
    <row r="141" spans="1:24" s="122" customFormat="1" hidden="1">
      <c r="A141" s="118" t="str">
        <f>IF(FN_MC!Y144="","*",FN_MC!Y144)</f>
        <v>*</v>
      </c>
      <c r="B141" s="118" t="str">
        <f>IF(FN_MC!X144="","*",FN_MC!X144)</f>
        <v>*</v>
      </c>
      <c r="C141" s="118" t="str">
        <f>IF(FN_MC!Z144="","*",FN_MC!Z144)</f>
        <v>*</v>
      </c>
      <c r="D141" s="119" t="str">
        <f>IF(FN_MC!S144="","*",FN_MC!S144)</f>
        <v>-</v>
      </c>
      <c r="E141" s="119" t="str">
        <f>IF(FN_MC!T144="","*",FN_MC!T144)</f>
        <v>-</v>
      </c>
      <c r="F141" s="119" t="str">
        <f>IF(FN_MC!B144="","*",FN_MC!B144)</f>
        <v>*</v>
      </c>
      <c r="G141" s="119" t="str">
        <f>IF(FN_MC!D144="","*",FN_MC!D144)</f>
        <v>*</v>
      </c>
      <c r="H141" s="119" t="str">
        <f>IF(FN_MC!F144="","*",FN_MC!F144)</f>
        <v>*</v>
      </c>
      <c r="I141" s="119" t="str">
        <f>IF(FN_MC!H144="","*",FN_MC!H144)</f>
        <v>*</v>
      </c>
      <c r="J141" s="119" t="str">
        <f>IF(FN_MC!I144="","*",FN_MC!I144)</f>
        <v>*</v>
      </c>
      <c r="K141" s="119" t="str">
        <f>IF(FN_MC!M144="","*",FN_MC!M144)</f>
        <v>-</v>
      </c>
      <c r="L141" s="119" t="str">
        <f>IF(FN_MC!N144="","*",FN_MC!N144)</f>
        <v>-</v>
      </c>
      <c r="M141" s="120" t="str">
        <f>IF(FN_MC!J144="","*",FN_MC!J144)</f>
        <v>*</v>
      </c>
      <c r="N141" s="120" t="str">
        <f>IF(FN_MC!K144="","*",FN_MC!K144)</f>
        <v>*</v>
      </c>
      <c r="O141" s="120" t="str">
        <f>IF(FN_MC!L144="","*",FN_MC!L144)</f>
        <v>*</v>
      </c>
      <c r="P141" s="120"/>
      <c r="Q141" s="137" t="str">
        <f>IF(FN_MC!O144="","*",FN_MC!O144)</f>
        <v>*</v>
      </c>
      <c r="R141" s="137" t="str">
        <f>IF(FN_MC!P144="","*",FN_MC!P144)</f>
        <v>*</v>
      </c>
      <c r="S141" s="119" t="str">
        <f>IF(FN_MC!Q144="","*",CONCATENATE(FN_MC!Q144," ",FN_MC!R144))</f>
        <v>*</v>
      </c>
      <c r="T141" s="119" t="str">
        <f>IF(FN_MC!V144="","*",FN_MC!V144)</f>
        <v>*</v>
      </c>
      <c r="U141" s="119" t="str">
        <f>IF(FN_MC!W144="","*",FN_MC!W144)</f>
        <v>*</v>
      </c>
      <c r="V141" s="121" t="str">
        <f ca="1">_xlfn.XLOOKUP(G141&amp;$V$2,BS_CONTROLE[CHAVE],BS_CONTROLE[Quantidade_11],"-")</f>
        <v>-</v>
      </c>
      <c r="W141" s="121" t="str">
        <f ca="1">_xlfn.XLOOKUP(G141&amp;$W$2,BS_CONTROLE[CHAVE],BS_CONTROLE[Quantidade_11],"-")</f>
        <v>-</v>
      </c>
      <c r="X141" s="121" t="str">
        <f ca="1">_xlfn.XLOOKUP(G141&amp;$X$2,BS_CONTROLE[CHAVE],BS_CONTROLE[Quantidade_11],"-")</f>
        <v>-</v>
      </c>
    </row>
    <row r="142" spans="1:24" s="122" customFormat="1" hidden="1">
      <c r="A142" s="118" t="str">
        <f>IF(FN_MC!Y145="","*",FN_MC!Y145)</f>
        <v>*</v>
      </c>
      <c r="B142" s="118" t="str">
        <f>IF(FN_MC!X145="","*",FN_MC!X145)</f>
        <v>*</v>
      </c>
      <c r="C142" s="118" t="str">
        <f>IF(FN_MC!Z145="","*",FN_MC!Z145)</f>
        <v>*</v>
      </c>
      <c r="D142" s="119" t="str">
        <f>IF(FN_MC!S145="","*",FN_MC!S145)</f>
        <v>-</v>
      </c>
      <c r="E142" s="119" t="str">
        <f>IF(FN_MC!T145="","*",FN_MC!T145)</f>
        <v>-</v>
      </c>
      <c r="F142" s="119" t="str">
        <f>IF(FN_MC!B145="","*",FN_MC!B145)</f>
        <v>*</v>
      </c>
      <c r="G142" s="119" t="str">
        <f>IF(FN_MC!D145="","*",FN_MC!D145)</f>
        <v>*</v>
      </c>
      <c r="H142" s="119" t="str">
        <f>IF(FN_MC!F145="","*",FN_MC!F145)</f>
        <v>*</v>
      </c>
      <c r="I142" s="119" t="str">
        <f>IF(FN_MC!H145="","*",FN_MC!H145)</f>
        <v>*</v>
      </c>
      <c r="J142" s="119" t="str">
        <f>IF(FN_MC!I145="","*",FN_MC!I145)</f>
        <v>*</v>
      </c>
      <c r="K142" s="119" t="str">
        <f>IF(FN_MC!M145="","*",FN_MC!M145)</f>
        <v>-</v>
      </c>
      <c r="L142" s="119" t="str">
        <f>IF(FN_MC!N145="","*",FN_MC!N145)</f>
        <v>-</v>
      </c>
      <c r="M142" s="120" t="str">
        <f>IF(FN_MC!J145="","*",FN_MC!J145)</f>
        <v>*</v>
      </c>
      <c r="N142" s="120" t="str">
        <f>IF(FN_MC!K145="","*",FN_MC!K145)</f>
        <v>*</v>
      </c>
      <c r="O142" s="120" t="str">
        <f>IF(FN_MC!L145="","*",FN_MC!L145)</f>
        <v>*</v>
      </c>
      <c r="P142" s="120"/>
      <c r="Q142" s="137" t="str">
        <f>IF(FN_MC!O145="","*",FN_MC!O145)</f>
        <v>*</v>
      </c>
      <c r="R142" s="137" t="str">
        <f>IF(FN_MC!P145="","*",FN_MC!P145)</f>
        <v>*</v>
      </c>
      <c r="S142" s="119" t="str">
        <f>IF(FN_MC!Q145="","*",CONCATENATE(FN_MC!Q145," ",FN_MC!R145))</f>
        <v>*</v>
      </c>
      <c r="T142" s="119" t="str">
        <f>IF(FN_MC!V145="","*",FN_MC!V145)</f>
        <v>*</v>
      </c>
      <c r="U142" s="119" t="str">
        <f>IF(FN_MC!W145="","*",FN_MC!W145)</f>
        <v>*</v>
      </c>
      <c r="V142" s="121" t="str">
        <f ca="1">_xlfn.XLOOKUP(G142&amp;$V$2,BS_CONTROLE[CHAVE],BS_CONTROLE[Quantidade_11],"-")</f>
        <v>-</v>
      </c>
      <c r="W142" s="121" t="str">
        <f ca="1">_xlfn.XLOOKUP(G142&amp;$W$2,BS_CONTROLE[CHAVE],BS_CONTROLE[Quantidade_11],"-")</f>
        <v>-</v>
      </c>
      <c r="X142" s="121" t="str">
        <f ca="1">_xlfn.XLOOKUP(G142&amp;$X$2,BS_CONTROLE[CHAVE],BS_CONTROLE[Quantidade_11],"-")</f>
        <v>-</v>
      </c>
    </row>
    <row r="143" spans="1:24" s="122" customFormat="1" hidden="1">
      <c r="A143" s="118" t="str">
        <f>IF(FN_MC!Y146="","*",FN_MC!Y146)</f>
        <v>*</v>
      </c>
      <c r="B143" s="118" t="str">
        <f>IF(FN_MC!X146="","*",FN_MC!X146)</f>
        <v>*</v>
      </c>
      <c r="C143" s="118" t="str">
        <f>IF(FN_MC!Z146="","*",FN_MC!Z146)</f>
        <v>*</v>
      </c>
      <c r="D143" s="119" t="str">
        <f>IF(FN_MC!S146="","*",FN_MC!S146)</f>
        <v>-</v>
      </c>
      <c r="E143" s="119" t="str">
        <f>IF(FN_MC!T146="","*",FN_MC!T146)</f>
        <v>-</v>
      </c>
      <c r="F143" s="119" t="str">
        <f>IF(FN_MC!B146="","*",FN_MC!B146)</f>
        <v>*</v>
      </c>
      <c r="G143" s="119" t="str">
        <f>IF(FN_MC!D146="","*",FN_MC!D146)</f>
        <v>*</v>
      </c>
      <c r="H143" s="119" t="str">
        <f>IF(FN_MC!F146="","*",FN_MC!F146)</f>
        <v>*</v>
      </c>
      <c r="I143" s="119" t="str">
        <f>IF(FN_MC!H146="","*",FN_MC!H146)</f>
        <v>*</v>
      </c>
      <c r="J143" s="119" t="str">
        <f>IF(FN_MC!I146="","*",FN_MC!I146)</f>
        <v>*</v>
      </c>
      <c r="K143" s="119" t="str">
        <f>IF(FN_MC!M146="","*",FN_MC!M146)</f>
        <v>-</v>
      </c>
      <c r="L143" s="119" t="str">
        <f>IF(FN_MC!N146="","*",FN_MC!N146)</f>
        <v>-</v>
      </c>
      <c r="M143" s="120" t="str">
        <f>IF(FN_MC!J146="","*",FN_MC!J146)</f>
        <v>*</v>
      </c>
      <c r="N143" s="120" t="str">
        <f>IF(FN_MC!K146="","*",FN_MC!K146)</f>
        <v>*</v>
      </c>
      <c r="O143" s="120" t="str">
        <f>IF(FN_MC!L146="","*",FN_MC!L146)</f>
        <v>*</v>
      </c>
      <c r="P143" s="120"/>
      <c r="Q143" s="137" t="str">
        <f>IF(FN_MC!O146="","*",FN_MC!O146)</f>
        <v>*</v>
      </c>
      <c r="R143" s="137" t="str">
        <f>IF(FN_MC!P146="","*",FN_MC!P146)</f>
        <v>*</v>
      </c>
      <c r="S143" s="119" t="str">
        <f>IF(FN_MC!Q146="","*",CONCATENATE(FN_MC!Q146," ",FN_MC!R146))</f>
        <v>*</v>
      </c>
      <c r="T143" s="119" t="str">
        <f>IF(FN_MC!V146="","*",FN_MC!V146)</f>
        <v>*</v>
      </c>
      <c r="U143" s="119" t="str">
        <f>IF(FN_MC!W146="","*",FN_MC!W146)</f>
        <v>*</v>
      </c>
      <c r="V143" s="121" t="str">
        <f ca="1">_xlfn.XLOOKUP(G143&amp;$V$2,BS_CONTROLE[CHAVE],BS_CONTROLE[Quantidade_11],"-")</f>
        <v>-</v>
      </c>
      <c r="W143" s="121" t="str">
        <f ca="1">_xlfn.XLOOKUP(G143&amp;$W$2,BS_CONTROLE[CHAVE],BS_CONTROLE[Quantidade_11],"-")</f>
        <v>-</v>
      </c>
      <c r="X143" s="121" t="str">
        <f ca="1">_xlfn.XLOOKUP(G143&amp;$X$2,BS_CONTROLE[CHAVE],BS_CONTROLE[Quantidade_11],"-")</f>
        <v>-</v>
      </c>
    </row>
    <row r="144" spans="1:24" s="122" customFormat="1" hidden="1">
      <c r="A144" s="118" t="str">
        <f>IF(FN_MC!Y147="","*",FN_MC!Y147)</f>
        <v>*</v>
      </c>
      <c r="B144" s="118" t="str">
        <f>IF(FN_MC!X147="","*",FN_MC!X147)</f>
        <v>*</v>
      </c>
      <c r="C144" s="118" t="str">
        <f>IF(FN_MC!Z147="","*",FN_MC!Z147)</f>
        <v>*</v>
      </c>
      <c r="D144" s="119" t="str">
        <f>IF(FN_MC!S147="","*",FN_MC!S147)</f>
        <v>-</v>
      </c>
      <c r="E144" s="119" t="str">
        <f>IF(FN_MC!T147="","*",FN_MC!T147)</f>
        <v>-</v>
      </c>
      <c r="F144" s="119" t="str">
        <f>IF(FN_MC!B147="","*",FN_MC!B147)</f>
        <v>*</v>
      </c>
      <c r="G144" s="119" t="str">
        <f>IF(FN_MC!D147="","*",FN_MC!D147)</f>
        <v>*</v>
      </c>
      <c r="H144" s="119" t="str">
        <f>IF(FN_MC!F147="","*",FN_MC!F147)</f>
        <v>*</v>
      </c>
      <c r="I144" s="119" t="str">
        <f>IF(FN_MC!H147="","*",FN_MC!H147)</f>
        <v>*</v>
      </c>
      <c r="J144" s="119" t="str">
        <f>IF(FN_MC!I147="","*",FN_MC!I147)</f>
        <v>*</v>
      </c>
      <c r="K144" s="119" t="str">
        <f>IF(FN_MC!M147="","*",FN_MC!M147)</f>
        <v>-</v>
      </c>
      <c r="L144" s="119" t="str">
        <f>IF(FN_MC!N147="","*",FN_MC!N147)</f>
        <v>-</v>
      </c>
      <c r="M144" s="120" t="str">
        <f>IF(FN_MC!J147="","*",FN_MC!J147)</f>
        <v>*</v>
      </c>
      <c r="N144" s="120" t="str">
        <f>IF(FN_MC!K147="","*",FN_MC!K147)</f>
        <v>*</v>
      </c>
      <c r="O144" s="120" t="str">
        <f>IF(FN_MC!L147="","*",FN_MC!L147)</f>
        <v>*</v>
      </c>
      <c r="P144" s="120"/>
      <c r="Q144" s="137" t="str">
        <f>IF(FN_MC!O147="","*",FN_MC!O147)</f>
        <v>*</v>
      </c>
      <c r="R144" s="137" t="str">
        <f>IF(FN_MC!P147="","*",FN_MC!P147)</f>
        <v>*</v>
      </c>
      <c r="S144" s="119" t="str">
        <f>IF(FN_MC!Q147="","*",CONCATENATE(FN_MC!Q147," ",FN_MC!R147))</f>
        <v>*</v>
      </c>
      <c r="T144" s="119" t="str">
        <f>IF(FN_MC!V147="","*",FN_MC!V147)</f>
        <v>*</v>
      </c>
      <c r="U144" s="119" t="str">
        <f>IF(FN_MC!W147="","*",FN_MC!W147)</f>
        <v>*</v>
      </c>
      <c r="V144" s="121" t="str">
        <f ca="1">_xlfn.XLOOKUP(G144&amp;$V$2,BS_CONTROLE[CHAVE],BS_CONTROLE[Quantidade_11],"-")</f>
        <v>-</v>
      </c>
      <c r="W144" s="121" t="str">
        <f ca="1">_xlfn.XLOOKUP(G144&amp;$W$2,BS_CONTROLE[CHAVE],BS_CONTROLE[Quantidade_11],"-")</f>
        <v>-</v>
      </c>
      <c r="X144" s="121" t="str">
        <f ca="1">_xlfn.XLOOKUP(G144&amp;$X$2,BS_CONTROLE[CHAVE],BS_CONTROLE[Quantidade_11],"-")</f>
        <v>-</v>
      </c>
    </row>
    <row r="145" spans="1:24" s="122" customFormat="1" hidden="1">
      <c r="A145" s="118" t="str">
        <f>IF(FN_MC!Y148="","*",FN_MC!Y148)</f>
        <v>*</v>
      </c>
      <c r="B145" s="118" t="str">
        <f>IF(FN_MC!X148="","*",FN_MC!X148)</f>
        <v>*</v>
      </c>
      <c r="C145" s="118" t="str">
        <f>IF(FN_MC!Z148="","*",FN_MC!Z148)</f>
        <v>*</v>
      </c>
      <c r="D145" s="119" t="str">
        <f>IF(FN_MC!S148="","*",FN_MC!S148)</f>
        <v>-</v>
      </c>
      <c r="E145" s="119" t="str">
        <f>IF(FN_MC!T148="","*",FN_MC!T148)</f>
        <v>-</v>
      </c>
      <c r="F145" s="119" t="str">
        <f>IF(FN_MC!B148="","*",FN_MC!B148)</f>
        <v>*</v>
      </c>
      <c r="G145" s="119" t="str">
        <f>IF(FN_MC!D148="","*",FN_MC!D148)</f>
        <v>*</v>
      </c>
      <c r="H145" s="119" t="str">
        <f>IF(FN_MC!F148="","*",FN_MC!F148)</f>
        <v>*</v>
      </c>
      <c r="I145" s="119" t="str">
        <f>IF(FN_MC!H148="","*",FN_MC!H148)</f>
        <v>*</v>
      </c>
      <c r="J145" s="119" t="str">
        <f>IF(FN_MC!I148="","*",FN_MC!I148)</f>
        <v>*</v>
      </c>
      <c r="K145" s="119" t="str">
        <f>IF(FN_MC!M148="","*",FN_MC!M148)</f>
        <v>-</v>
      </c>
      <c r="L145" s="119" t="str">
        <f>IF(FN_MC!N148="","*",FN_MC!N148)</f>
        <v>-</v>
      </c>
      <c r="M145" s="120" t="str">
        <f>IF(FN_MC!J148="","*",FN_MC!J148)</f>
        <v>*</v>
      </c>
      <c r="N145" s="120" t="str">
        <f>IF(FN_MC!K148="","*",FN_MC!K148)</f>
        <v>*</v>
      </c>
      <c r="O145" s="120" t="str">
        <f>IF(FN_MC!L148="","*",FN_MC!L148)</f>
        <v>*</v>
      </c>
      <c r="P145" s="120"/>
      <c r="Q145" s="137" t="str">
        <f>IF(FN_MC!O148="","*",FN_MC!O148)</f>
        <v>*</v>
      </c>
      <c r="R145" s="137" t="str">
        <f>IF(FN_MC!P148="","*",FN_MC!P148)</f>
        <v>*</v>
      </c>
      <c r="S145" s="119" t="str">
        <f>IF(FN_MC!Q148="","*",CONCATENATE(FN_MC!Q148," ",FN_MC!R148))</f>
        <v>*</v>
      </c>
      <c r="T145" s="119" t="str">
        <f>IF(FN_MC!V148="","*",FN_MC!V148)</f>
        <v>*</v>
      </c>
      <c r="U145" s="119" t="str">
        <f>IF(FN_MC!W148="","*",FN_MC!W148)</f>
        <v>*</v>
      </c>
      <c r="V145" s="121" t="str">
        <f ca="1">_xlfn.XLOOKUP(G145&amp;$V$2,BS_CONTROLE[CHAVE],BS_CONTROLE[Quantidade_11],"-")</f>
        <v>-</v>
      </c>
      <c r="W145" s="121" t="str">
        <f ca="1">_xlfn.XLOOKUP(G145&amp;$W$2,BS_CONTROLE[CHAVE],BS_CONTROLE[Quantidade_11],"-")</f>
        <v>-</v>
      </c>
      <c r="X145" s="121" t="str">
        <f ca="1">_xlfn.XLOOKUP(G145&amp;$X$2,BS_CONTROLE[CHAVE],BS_CONTROLE[Quantidade_11],"-")</f>
        <v>-</v>
      </c>
    </row>
    <row r="146" spans="1:24" s="122" customFormat="1" hidden="1">
      <c r="A146" s="118" t="str">
        <f>IF(FN_MC!Y149="","*",FN_MC!Y149)</f>
        <v>*</v>
      </c>
      <c r="B146" s="118" t="str">
        <f>IF(FN_MC!X149="","*",FN_MC!X149)</f>
        <v>*</v>
      </c>
      <c r="C146" s="118" t="str">
        <f>IF(FN_MC!Z149="","*",FN_MC!Z149)</f>
        <v>*</v>
      </c>
      <c r="D146" s="119" t="str">
        <f>IF(FN_MC!S149="","*",FN_MC!S149)</f>
        <v>-</v>
      </c>
      <c r="E146" s="119" t="str">
        <f>IF(FN_MC!T149="","*",FN_MC!T149)</f>
        <v>-</v>
      </c>
      <c r="F146" s="119" t="str">
        <f>IF(FN_MC!B149="","*",FN_MC!B149)</f>
        <v>*</v>
      </c>
      <c r="G146" s="119" t="str">
        <f>IF(FN_MC!D149="","*",FN_MC!D149)</f>
        <v>*</v>
      </c>
      <c r="H146" s="119" t="str">
        <f>IF(FN_MC!F149="","*",FN_MC!F149)</f>
        <v>*</v>
      </c>
      <c r="I146" s="119" t="str">
        <f>IF(FN_MC!H149="","*",FN_MC!H149)</f>
        <v>*</v>
      </c>
      <c r="J146" s="119" t="str">
        <f>IF(FN_MC!I149="","*",FN_MC!I149)</f>
        <v>*</v>
      </c>
      <c r="K146" s="119" t="str">
        <f>IF(FN_MC!M149="","*",FN_MC!M149)</f>
        <v>-</v>
      </c>
      <c r="L146" s="119" t="str">
        <f>IF(FN_MC!N149="","*",FN_MC!N149)</f>
        <v>-</v>
      </c>
      <c r="M146" s="120" t="str">
        <f>IF(FN_MC!J149="","*",FN_MC!J149)</f>
        <v>*</v>
      </c>
      <c r="N146" s="120" t="str">
        <f>IF(FN_MC!K149="","*",FN_MC!K149)</f>
        <v>*</v>
      </c>
      <c r="O146" s="120" t="str">
        <f>IF(FN_MC!L149="","*",FN_MC!L149)</f>
        <v>*</v>
      </c>
      <c r="P146" s="120"/>
      <c r="Q146" s="137" t="str">
        <f>IF(FN_MC!O149="","*",FN_MC!O149)</f>
        <v>*</v>
      </c>
      <c r="R146" s="137" t="str">
        <f>IF(FN_MC!P149="","*",FN_MC!P149)</f>
        <v>*</v>
      </c>
      <c r="S146" s="119" t="str">
        <f>IF(FN_MC!Q149="","*",CONCATENATE(FN_MC!Q149," ",FN_MC!R149))</f>
        <v>*</v>
      </c>
      <c r="T146" s="119" t="str">
        <f>IF(FN_MC!V149="","*",FN_MC!V149)</f>
        <v>*</v>
      </c>
      <c r="U146" s="119" t="str">
        <f>IF(FN_MC!W149="","*",FN_MC!W149)</f>
        <v>*</v>
      </c>
      <c r="V146" s="121" t="str">
        <f ca="1">_xlfn.XLOOKUP(G146&amp;$V$2,BS_CONTROLE[CHAVE],BS_CONTROLE[Quantidade_11],"-")</f>
        <v>-</v>
      </c>
      <c r="W146" s="121" t="str">
        <f ca="1">_xlfn.XLOOKUP(G146&amp;$W$2,BS_CONTROLE[CHAVE],BS_CONTROLE[Quantidade_11],"-")</f>
        <v>-</v>
      </c>
      <c r="X146" s="121" t="str">
        <f ca="1">_xlfn.XLOOKUP(G146&amp;$X$2,BS_CONTROLE[CHAVE],BS_CONTROLE[Quantidade_11],"-")</f>
        <v>-</v>
      </c>
    </row>
    <row r="147" spans="1:24" s="122" customFormat="1" hidden="1">
      <c r="A147" s="118" t="str">
        <f>IF(FN_MC!Y150="","*",FN_MC!Y150)</f>
        <v>*</v>
      </c>
      <c r="B147" s="118" t="str">
        <f>IF(FN_MC!X150="","*",FN_MC!X150)</f>
        <v>*</v>
      </c>
      <c r="C147" s="118" t="str">
        <f>IF(FN_MC!Z150="","*",FN_MC!Z150)</f>
        <v>*</v>
      </c>
      <c r="D147" s="119" t="str">
        <f>IF(FN_MC!S150="","*",FN_MC!S150)</f>
        <v>-</v>
      </c>
      <c r="E147" s="119" t="str">
        <f>IF(FN_MC!T150="","*",FN_MC!T150)</f>
        <v>-</v>
      </c>
      <c r="F147" s="119" t="str">
        <f>IF(FN_MC!B150="","*",FN_MC!B150)</f>
        <v>*</v>
      </c>
      <c r="G147" s="119" t="str">
        <f>IF(FN_MC!D150="","*",FN_MC!D150)</f>
        <v>*</v>
      </c>
      <c r="H147" s="119" t="str">
        <f>IF(FN_MC!F150="","*",FN_MC!F150)</f>
        <v>*</v>
      </c>
      <c r="I147" s="119" t="str">
        <f>IF(FN_MC!H150="","*",FN_MC!H150)</f>
        <v>*</v>
      </c>
      <c r="J147" s="119" t="str">
        <f>IF(FN_MC!I150="","*",FN_MC!I150)</f>
        <v>*</v>
      </c>
      <c r="K147" s="119" t="str">
        <f>IF(FN_MC!M150="","*",FN_MC!M150)</f>
        <v>-</v>
      </c>
      <c r="L147" s="119" t="str">
        <f>IF(FN_MC!N150="","*",FN_MC!N150)</f>
        <v>-</v>
      </c>
      <c r="M147" s="120" t="str">
        <f>IF(FN_MC!J150="","*",FN_MC!J150)</f>
        <v>*</v>
      </c>
      <c r="N147" s="120" t="str">
        <f>IF(FN_MC!K150="","*",FN_MC!K150)</f>
        <v>*</v>
      </c>
      <c r="O147" s="120" t="str">
        <f>IF(FN_MC!L150="","*",FN_MC!L150)</f>
        <v>*</v>
      </c>
      <c r="P147" s="120"/>
      <c r="Q147" s="137" t="str">
        <f>IF(FN_MC!O150="","*",FN_MC!O150)</f>
        <v>*</v>
      </c>
      <c r="R147" s="137" t="str">
        <f>IF(FN_MC!P150="","*",FN_MC!P150)</f>
        <v>*</v>
      </c>
      <c r="S147" s="119" t="str">
        <f>IF(FN_MC!Q150="","*",CONCATENATE(FN_MC!Q150," ",FN_MC!R150))</f>
        <v>*</v>
      </c>
      <c r="T147" s="119" t="str">
        <f>IF(FN_MC!V150="","*",FN_MC!V150)</f>
        <v>*</v>
      </c>
      <c r="U147" s="119" t="str">
        <f>IF(FN_MC!W150="","*",FN_MC!W150)</f>
        <v>*</v>
      </c>
      <c r="V147" s="121" t="str">
        <f ca="1">_xlfn.XLOOKUP(G147&amp;$V$2,BS_CONTROLE[CHAVE],BS_CONTROLE[Quantidade_11],"-")</f>
        <v>-</v>
      </c>
      <c r="W147" s="121" t="str">
        <f ca="1">_xlfn.XLOOKUP(G147&amp;$W$2,BS_CONTROLE[CHAVE],BS_CONTROLE[Quantidade_11],"-")</f>
        <v>-</v>
      </c>
      <c r="X147" s="121" t="str">
        <f ca="1">_xlfn.XLOOKUP(G147&amp;$X$2,BS_CONTROLE[CHAVE],BS_CONTROLE[Quantidade_11],"-")</f>
        <v>-</v>
      </c>
    </row>
    <row r="148" spans="1:24" s="122" customFormat="1" hidden="1">
      <c r="A148" s="118" t="str">
        <f>IF(FN_MC!Y151="","*",FN_MC!Y151)</f>
        <v>*</v>
      </c>
      <c r="B148" s="118" t="str">
        <f>IF(FN_MC!X151="","*",FN_MC!X151)</f>
        <v>*</v>
      </c>
      <c r="C148" s="118" t="str">
        <f>IF(FN_MC!Z151="","*",FN_MC!Z151)</f>
        <v>*</v>
      </c>
      <c r="D148" s="119" t="str">
        <f>IF(FN_MC!S151="","*",FN_MC!S151)</f>
        <v>-</v>
      </c>
      <c r="E148" s="119" t="str">
        <f>IF(FN_MC!T151="","*",FN_MC!T151)</f>
        <v>-</v>
      </c>
      <c r="F148" s="119" t="str">
        <f>IF(FN_MC!B151="","*",FN_MC!B151)</f>
        <v>*</v>
      </c>
      <c r="G148" s="119" t="str">
        <f>IF(FN_MC!D151="","*",FN_MC!D151)</f>
        <v>*</v>
      </c>
      <c r="H148" s="119" t="str">
        <f>IF(FN_MC!F151="","*",FN_MC!F151)</f>
        <v>*</v>
      </c>
      <c r="I148" s="119" t="str">
        <f>IF(FN_MC!H151="","*",FN_MC!H151)</f>
        <v>*</v>
      </c>
      <c r="J148" s="119" t="str">
        <f>IF(FN_MC!I151="","*",FN_MC!I151)</f>
        <v>*</v>
      </c>
      <c r="K148" s="119" t="str">
        <f>IF(FN_MC!M151="","*",FN_MC!M151)</f>
        <v>-</v>
      </c>
      <c r="L148" s="119" t="str">
        <f>IF(FN_MC!N151="","*",FN_MC!N151)</f>
        <v>-</v>
      </c>
      <c r="M148" s="120" t="str">
        <f>IF(FN_MC!J151="","*",FN_MC!J151)</f>
        <v>*</v>
      </c>
      <c r="N148" s="120" t="str">
        <f>IF(FN_MC!K151="","*",FN_MC!K151)</f>
        <v>*</v>
      </c>
      <c r="O148" s="120" t="str">
        <f>IF(FN_MC!L151="","*",FN_MC!L151)</f>
        <v>*</v>
      </c>
      <c r="P148" s="120"/>
      <c r="Q148" s="137" t="str">
        <f>IF(FN_MC!O151="","*",FN_MC!O151)</f>
        <v>*</v>
      </c>
      <c r="R148" s="137" t="str">
        <f>IF(FN_MC!P151="","*",FN_MC!P151)</f>
        <v>*</v>
      </c>
      <c r="S148" s="119" t="str">
        <f>IF(FN_MC!Q151="","*",CONCATENATE(FN_MC!Q151," ",FN_MC!R151))</f>
        <v>*</v>
      </c>
      <c r="T148" s="119" t="str">
        <f>IF(FN_MC!V151="","*",FN_MC!V151)</f>
        <v>*</v>
      </c>
      <c r="U148" s="119" t="str">
        <f>IF(FN_MC!W151="","*",FN_MC!W151)</f>
        <v>*</v>
      </c>
      <c r="V148" s="121" t="str">
        <f ca="1">_xlfn.XLOOKUP(G148&amp;$V$2,BS_CONTROLE[CHAVE],BS_CONTROLE[Quantidade_11],"-")</f>
        <v>-</v>
      </c>
      <c r="W148" s="121" t="str">
        <f ca="1">_xlfn.XLOOKUP(G148&amp;$W$2,BS_CONTROLE[CHAVE],BS_CONTROLE[Quantidade_11],"-")</f>
        <v>-</v>
      </c>
      <c r="X148" s="121" t="str">
        <f ca="1">_xlfn.XLOOKUP(G148&amp;$X$2,BS_CONTROLE[CHAVE],BS_CONTROLE[Quantidade_11],"-")</f>
        <v>-</v>
      </c>
    </row>
    <row r="149" spans="1:24" s="122" customFormat="1" hidden="1">
      <c r="A149" s="118" t="str">
        <f>IF(FN_MC!Y152="","*",FN_MC!Y152)</f>
        <v>*</v>
      </c>
      <c r="B149" s="118" t="str">
        <f>IF(FN_MC!X152="","*",FN_MC!X152)</f>
        <v>*</v>
      </c>
      <c r="C149" s="118" t="str">
        <f>IF(FN_MC!Z152="","*",FN_MC!Z152)</f>
        <v>*</v>
      </c>
      <c r="D149" s="119" t="str">
        <f>IF(FN_MC!S152="","*",FN_MC!S152)</f>
        <v>-</v>
      </c>
      <c r="E149" s="119" t="str">
        <f>IF(FN_MC!T152="","*",FN_MC!T152)</f>
        <v>-</v>
      </c>
      <c r="F149" s="119" t="str">
        <f>IF(FN_MC!B152="","*",FN_MC!B152)</f>
        <v>*</v>
      </c>
      <c r="G149" s="119" t="str">
        <f>IF(FN_MC!D152="","*",FN_MC!D152)</f>
        <v>*</v>
      </c>
      <c r="H149" s="119" t="str">
        <f>IF(FN_MC!F152="","*",FN_MC!F152)</f>
        <v>*</v>
      </c>
      <c r="I149" s="119" t="str">
        <f>IF(FN_MC!H152="","*",FN_MC!H152)</f>
        <v>*</v>
      </c>
      <c r="J149" s="119" t="str">
        <f>IF(FN_MC!I152="","*",FN_MC!I152)</f>
        <v>*</v>
      </c>
      <c r="K149" s="119" t="str">
        <f>IF(FN_MC!M152="","*",FN_MC!M152)</f>
        <v>-</v>
      </c>
      <c r="L149" s="119" t="str">
        <f>IF(FN_MC!N152="","*",FN_MC!N152)</f>
        <v>-</v>
      </c>
      <c r="M149" s="120" t="str">
        <f>IF(FN_MC!J152="","*",FN_MC!J152)</f>
        <v>*</v>
      </c>
      <c r="N149" s="120" t="str">
        <f>IF(FN_MC!K152="","*",FN_MC!K152)</f>
        <v>*</v>
      </c>
      <c r="O149" s="120" t="str">
        <f>IF(FN_MC!L152="","*",FN_MC!L152)</f>
        <v>*</v>
      </c>
      <c r="P149" s="120"/>
      <c r="Q149" s="137" t="str">
        <f>IF(FN_MC!O152="","*",FN_MC!O152)</f>
        <v>*</v>
      </c>
      <c r="R149" s="137" t="str">
        <f>IF(FN_MC!P152="","*",FN_MC!P152)</f>
        <v>*</v>
      </c>
      <c r="S149" s="119" t="str">
        <f>IF(FN_MC!Q152="","*",CONCATENATE(FN_MC!Q152," ",FN_MC!R152))</f>
        <v>*</v>
      </c>
      <c r="T149" s="119" t="str">
        <f>IF(FN_MC!V152="","*",FN_MC!V152)</f>
        <v>*</v>
      </c>
      <c r="U149" s="119" t="str">
        <f>IF(FN_MC!W152="","*",FN_MC!W152)</f>
        <v>*</v>
      </c>
      <c r="V149" s="121" t="str">
        <f ca="1">_xlfn.XLOOKUP(G149&amp;$V$2,BS_CONTROLE[CHAVE],BS_CONTROLE[Quantidade_11],"-")</f>
        <v>-</v>
      </c>
      <c r="W149" s="121" t="str">
        <f ca="1">_xlfn.XLOOKUP(G149&amp;$W$2,BS_CONTROLE[CHAVE],BS_CONTROLE[Quantidade_11],"-")</f>
        <v>-</v>
      </c>
      <c r="X149" s="121" t="str">
        <f ca="1">_xlfn.XLOOKUP(G149&amp;$X$2,BS_CONTROLE[CHAVE],BS_CONTROLE[Quantidade_11],"-")</f>
        <v>-</v>
      </c>
    </row>
    <row r="150" spans="1:24" s="122" customFormat="1" hidden="1">
      <c r="A150" s="118" t="str">
        <f>IF(FN_MC!Y153="","*",FN_MC!Y153)</f>
        <v>*</v>
      </c>
      <c r="B150" s="118" t="str">
        <f>IF(FN_MC!X153="","*",FN_MC!X153)</f>
        <v>*</v>
      </c>
      <c r="C150" s="118" t="str">
        <f>IF(FN_MC!Z153="","*",FN_MC!Z153)</f>
        <v>*</v>
      </c>
      <c r="D150" s="119" t="str">
        <f>IF(FN_MC!S153="","*",FN_MC!S153)</f>
        <v>-</v>
      </c>
      <c r="E150" s="119" t="str">
        <f>IF(FN_MC!T153="","*",FN_MC!T153)</f>
        <v>-</v>
      </c>
      <c r="F150" s="119" t="str">
        <f>IF(FN_MC!B153="","*",FN_MC!B153)</f>
        <v>*</v>
      </c>
      <c r="G150" s="119" t="str">
        <f>IF(FN_MC!D153="","*",FN_MC!D153)</f>
        <v>*</v>
      </c>
      <c r="H150" s="119" t="str">
        <f>IF(FN_MC!F153="","*",FN_MC!F153)</f>
        <v>*</v>
      </c>
      <c r="I150" s="119" t="str">
        <f>IF(FN_MC!H153="","*",FN_MC!H153)</f>
        <v>*</v>
      </c>
      <c r="J150" s="119" t="str">
        <f>IF(FN_MC!I153="","*",FN_MC!I153)</f>
        <v>*</v>
      </c>
      <c r="K150" s="119" t="str">
        <f>IF(FN_MC!M153="","*",FN_MC!M153)</f>
        <v>-</v>
      </c>
      <c r="L150" s="119" t="str">
        <f>IF(FN_MC!N153="","*",FN_MC!N153)</f>
        <v>-</v>
      </c>
      <c r="M150" s="120" t="str">
        <f>IF(FN_MC!J153="","*",FN_MC!J153)</f>
        <v>*</v>
      </c>
      <c r="N150" s="120" t="str">
        <f>IF(FN_MC!K153="","*",FN_MC!K153)</f>
        <v>*</v>
      </c>
      <c r="O150" s="120" t="str">
        <f>IF(FN_MC!L153="","*",FN_MC!L153)</f>
        <v>*</v>
      </c>
      <c r="P150" s="120"/>
      <c r="Q150" s="137" t="str">
        <f>IF(FN_MC!O153="","*",FN_MC!O153)</f>
        <v>*</v>
      </c>
      <c r="R150" s="137" t="str">
        <f>IF(FN_MC!P153="","*",FN_MC!P153)</f>
        <v>*</v>
      </c>
      <c r="S150" s="119" t="str">
        <f>IF(FN_MC!Q153="","*",CONCATENATE(FN_MC!Q153," ",FN_MC!R153))</f>
        <v>*</v>
      </c>
      <c r="T150" s="119" t="str">
        <f>IF(FN_MC!V153="","*",FN_MC!V153)</f>
        <v>*</v>
      </c>
      <c r="U150" s="119" t="str">
        <f>IF(FN_MC!W153="","*",FN_MC!W153)</f>
        <v>*</v>
      </c>
      <c r="V150" s="121" t="str">
        <f ca="1">_xlfn.XLOOKUP(G150&amp;$V$2,BS_CONTROLE[CHAVE],BS_CONTROLE[Quantidade_11],"-")</f>
        <v>-</v>
      </c>
      <c r="W150" s="121" t="str">
        <f ca="1">_xlfn.XLOOKUP(G150&amp;$W$2,BS_CONTROLE[CHAVE],BS_CONTROLE[Quantidade_11],"-")</f>
        <v>-</v>
      </c>
      <c r="X150" s="121" t="str">
        <f ca="1">_xlfn.XLOOKUP(G150&amp;$X$2,BS_CONTROLE[CHAVE],BS_CONTROLE[Quantidade_11],"-")</f>
        <v>-</v>
      </c>
    </row>
    <row r="151" spans="1:24" s="122" customFormat="1" hidden="1">
      <c r="A151" s="118" t="str">
        <f>IF(FN_MC!Y154="","*",FN_MC!Y154)</f>
        <v>*</v>
      </c>
      <c r="B151" s="118" t="str">
        <f>IF(FN_MC!X154="","*",FN_MC!X154)</f>
        <v>*</v>
      </c>
      <c r="C151" s="118" t="str">
        <f>IF(FN_MC!Z154="","*",FN_MC!Z154)</f>
        <v>*</v>
      </c>
      <c r="D151" s="119" t="str">
        <f>IF(FN_MC!S154="","*",FN_MC!S154)</f>
        <v>-</v>
      </c>
      <c r="E151" s="119" t="str">
        <f>IF(FN_MC!T154="","*",FN_MC!T154)</f>
        <v>-</v>
      </c>
      <c r="F151" s="119" t="str">
        <f>IF(FN_MC!B154="","*",FN_MC!B154)</f>
        <v>*</v>
      </c>
      <c r="G151" s="119" t="str">
        <f>IF(FN_MC!D154="","*",FN_MC!D154)</f>
        <v>*</v>
      </c>
      <c r="H151" s="119" t="str">
        <f>IF(FN_MC!F154="","*",FN_MC!F154)</f>
        <v>*</v>
      </c>
      <c r="I151" s="119" t="str">
        <f>IF(FN_MC!H154="","*",FN_MC!H154)</f>
        <v>*</v>
      </c>
      <c r="J151" s="119" t="str">
        <f>IF(FN_MC!I154="","*",FN_MC!I154)</f>
        <v>*</v>
      </c>
      <c r="K151" s="119" t="str">
        <f>IF(FN_MC!M154="","*",FN_MC!M154)</f>
        <v>-</v>
      </c>
      <c r="L151" s="119" t="str">
        <f>IF(FN_MC!N154="","*",FN_MC!N154)</f>
        <v>-</v>
      </c>
      <c r="M151" s="120" t="str">
        <f>IF(FN_MC!J154="","*",FN_MC!J154)</f>
        <v>*</v>
      </c>
      <c r="N151" s="120" t="str">
        <f>IF(FN_MC!K154="","*",FN_MC!K154)</f>
        <v>*</v>
      </c>
      <c r="O151" s="120" t="str">
        <f>IF(FN_MC!L154="","*",FN_MC!L154)</f>
        <v>*</v>
      </c>
      <c r="P151" s="120"/>
      <c r="Q151" s="137" t="str">
        <f>IF(FN_MC!O154="","*",FN_MC!O154)</f>
        <v>*</v>
      </c>
      <c r="R151" s="137" t="str">
        <f>IF(FN_MC!P154="","*",FN_MC!P154)</f>
        <v>*</v>
      </c>
      <c r="S151" s="119" t="str">
        <f>IF(FN_MC!Q154="","*",CONCATENATE(FN_MC!Q154," ",FN_MC!R154))</f>
        <v>*</v>
      </c>
      <c r="T151" s="119" t="str">
        <f>IF(FN_MC!V154="","*",FN_MC!V154)</f>
        <v>*</v>
      </c>
      <c r="U151" s="119" t="str">
        <f>IF(FN_MC!W154="","*",FN_MC!W154)</f>
        <v>*</v>
      </c>
      <c r="V151" s="121" t="str">
        <f ca="1">_xlfn.XLOOKUP(G151&amp;$V$2,BS_CONTROLE[CHAVE],BS_CONTROLE[Quantidade_11],"-")</f>
        <v>-</v>
      </c>
      <c r="W151" s="121" t="str">
        <f ca="1">_xlfn.XLOOKUP(G151&amp;$W$2,BS_CONTROLE[CHAVE],BS_CONTROLE[Quantidade_11],"-")</f>
        <v>-</v>
      </c>
      <c r="X151" s="121" t="str">
        <f ca="1">_xlfn.XLOOKUP(G151&amp;$X$2,BS_CONTROLE[CHAVE],BS_CONTROLE[Quantidade_11],"-")</f>
        <v>-</v>
      </c>
    </row>
    <row r="152" spans="1:24" s="122" customFormat="1" hidden="1">
      <c r="A152" s="118" t="str">
        <f>IF(FN_MC!Y155="","*",FN_MC!Y155)</f>
        <v>*</v>
      </c>
      <c r="B152" s="118" t="str">
        <f>IF(FN_MC!X155="","*",FN_MC!X155)</f>
        <v>*</v>
      </c>
      <c r="C152" s="118" t="str">
        <f>IF(FN_MC!Z155="","*",FN_MC!Z155)</f>
        <v>*</v>
      </c>
      <c r="D152" s="119" t="str">
        <f>IF(FN_MC!S155="","*",FN_MC!S155)</f>
        <v>-</v>
      </c>
      <c r="E152" s="119" t="str">
        <f>IF(FN_MC!T155="","*",FN_MC!T155)</f>
        <v>-</v>
      </c>
      <c r="F152" s="119" t="str">
        <f>IF(FN_MC!B155="","*",FN_MC!B155)</f>
        <v>*</v>
      </c>
      <c r="G152" s="119" t="str">
        <f>IF(FN_MC!D155="","*",FN_MC!D155)</f>
        <v>*</v>
      </c>
      <c r="H152" s="119" t="str">
        <f>IF(FN_MC!F155="","*",FN_MC!F155)</f>
        <v>*</v>
      </c>
      <c r="I152" s="119" t="str">
        <f>IF(FN_MC!H155="","*",FN_MC!H155)</f>
        <v>*</v>
      </c>
      <c r="J152" s="119" t="str">
        <f>IF(FN_MC!I155="","*",FN_MC!I155)</f>
        <v>*</v>
      </c>
      <c r="K152" s="119" t="str">
        <f>IF(FN_MC!M155="","*",FN_MC!M155)</f>
        <v>-</v>
      </c>
      <c r="L152" s="119" t="str">
        <f>IF(FN_MC!N155="","*",FN_MC!N155)</f>
        <v>-</v>
      </c>
      <c r="M152" s="120" t="str">
        <f>IF(FN_MC!J155="","*",FN_MC!J155)</f>
        <v>*</v>
      </c>
      <c r="N152" s="120" t="str">
        <f>IF(FN_MC!K155="","*",FN_MC!K155)</f>
        <v>*</v>
      </c>
      <c r="O152" s="120" t="str">
        <f>IF(FN_MC!L155="","*",FN_MC!L155)</f>
        <v>*</v>
      </c>
      <c r="P152" s="120"/>
      <c r="Q152" s="137" t="str">
        <f>IF(FN_MC!O155="","*",FN_MC!O155)</f>
        <v>*</v>
      </c>
      <c r="R152" s="137" t="str">
        <f>IF(FN_MC!P155="","*",FN_MC!P155)</f>
        <v>*</v>
      </c>
      <c r="S152" s="119" t="str">
        <f>IF(FN_MC!Q155="","*",CONCATENATE(FN_MC!Q155," ",FN_MC!R155))</f>
        <v>*</v>
      </c>
      <c r="T152" s="119" t="str">
        <f>IF(FN_MC!V155="","*",FN_MC!V155)</f>
        <v>*</v>
      </c>
      <c r="U152" s="119" t="str">
        <f>IF(FN_MC!W155="","*",FN_MC!W155)</f>
        <v>*</v>
      </c>
      <c r="V152" s="121" t="str">
        <f ca="1">_xlfn.XLOOKUP(G152&amp;$V$2,BS_CONTROLE[CHAVE],BS_CONTROLE[Quantidade_11],"-")</f>
        <v>-</v>
      </c>
      <c r="W152" s="121" t="str">
        <f ca="1">_xlfn.XLOOKUP(G152&amp;$W$2,BS_CONTROLE[CHAVE],BS_CONTROLE[Quantidade_11],"-")</f>
        <v>-</v>
      </c>
      <c r="X152" s="121" t="str">
        <f ca="1">_xlfn.XLOOKUP(G152&amp;$X$2,BS_CONTROLE[CHAVE],BS_CONTROLE[Quantidade_11],"-")</f>
        <v>-</v>
      </c>
    </row>
    <row r="153" spans="1:24" s="122" customFormat="1" hidden="1">
      <c r="A153" s="118" t="str">
        <f>IF(FN_MC!Y156="","*",FN_MC!Y156)</f>
        <v>*</v>
      </c>
      <c r="B153" s="118" t="str">
        <f>IF(FN_MC!X156="","*",FN_MC!X156)</f>
        <v>*</v>
      </c>
      <c r="C153" s="118" t="str">
        <f>IF(FN_MC!Z156="","*",FN_MC!Z156)</f>
        <v>*</v>
      </c>
      <c r="D153" s="119" t="str">
        <f>IF(FN_MC!S156="","*",FN_MC!S156)</f>
        <v>-</v>
      </c>
      <c r="E153" s="119" t="str">
        <f>IF(FN_MC!T156="","*",FN_MC!T156)</f>
        <v>-</v>
      </c>
      <c r="F153" s="119" t="str">
        <f>IF(FN_MC!B156="","*",FN_MC!B156)</f>
        <v>*</v>
      </c>
      <c r="G153" s="119" t="str">
        <f>IF(FN_MC!D156="","*",FN_MC!D156)</f>
        <v>*</v>
      </c>
      <c r="H153" s="119" t="str">
        <f>IF(FN_MC!F156="","*",FN_MC!F156)</f>
        <v>*</v>
      </c>
      <c r="I153" s="119" t="str">
        <f>IF(FN_MC!H156="","*",FN_MC!H156)</f>
        <v>*</v>
      </c>
      <c r="J153" s="119" t="str">
        <f>IF(FN_MC!I156="","*",FN_MC!I156)</f>
        <v>*</v>
      </c>
      <c r="K153" s="119" t="str">
        <f>IF(FN_MC!M156="","*",FN_MC!M156)</f>
        <v>-</v>
      </c>
      <c r="L153" s="119" t="str">
        <f>IF(FN_MC!N156="","*",FN_MC!N156)</f>
        <v>-</v>
      </c>
      <c r="M153" s="120" t="str">
        <f>IF(FN_MC!J156="","*",FN_MC!J156)</f>
        <v>*</v>
      </c>
      <c r="N153" s="120" t="str">
        <f>IF(FN_MC!K156="","*",FN_MC!K156)</f>
        <v>*</v>
      </c>
      <c r="O153" s="120" t="str">
        <f>IF(FN_MC!L156="","*",FN_MC!L156)</f>
        <v>*</v>
      </c>
      <c r="P153" s="120"/>
      <c r="Q153" s="137" t="str">
        <f>IF(FN_MC!O156="","*",FN_MC!O156)</f>
        <v>*</v>
      </c>
      <c r="R153" s="137" t="str">
        <f>IF(FN_MC!P156="","*",FN_MC!P156)</f>
        <v>*</v>
      </c>
      <c r="S153" s="119" t="str">
        <f>IF(FN_MC!Q156="","*",CONCATENATE(FN_MC!Q156," ",FN_MC!R156))</f>
        <v>*</v>
      </c>
      <c r="T153" s="119" t="str">
        <f>IF(FN_MC!V156="","*",FN_MC!V156)</f>
        <v>*</v>
      </c>
      <c r="U153" s="119" t="str">
        <f>IF(FN_MC!W156="","*",FN_MC!W156)</f>
        <v>*</v>
      </c>
      <c r="V153" s="121" t="str">
        <f ca="1">_xlfn.XLOOKUP(G153&amp;$V$2,BS_CONTROLE[CHAVE],BS_CONTROLE[Quantidade_11],"-")</f>
        <v>-</v>
      </c>
      <c r="W153" s="121" t="str">
        <f ca="1">_xlfn.XLOOKUP(G153&amp;$W$2,BS_CONTROLE[CHAVE],BS_CONTROLE[Quantidade_11],"-")</f>
        <v>-</v>
      </c>
      <c r="X153" s="121" t="str">
        <f ca="1">_xlfn.XLOOKUP(G153&amp;$X$2,BS_CONTROLE[CHAVE],BS_CONTROLE[Quantidade_11],"-")</f>
        <v>-</v>
      </c>
    </row>
    <row r="154" spans="1:24" s="122" customFormat="1" hidden="1">
      <c r="A154" s="118" t="str">
        <f>IF(FN_MC!Y157="","*",FN_MC!Y157)</f>
        <v>*</v>
      </c>
      <c r="B154" s="118" t="str">
        <f>IF(FN_MC!X157="","*",FN_MC!X157)</f>
        <v>*</v>
      </c>
      <c r="C154" s="118" t="str">
        <f>IF(FN_MC!Z157="","*",FN_MC!Z157)</f>
        <v>*</v>
      </c>
      <c r="D154" s="119" t="str">
        <f>IF(FN_MC!S157="","*",FN_MC!S157)</f>
        <v>-</v>
      </c>
      <c r="E154" s="119" t="str">
        <f>IF(FN_MC!T157="","*",FN_MC!T157)</f>
        <v>-</v>
      </c>
      <c r="F154" s="119" t="str">
        <f>IF(FN_MC!B157="","*",FN_MC!B157)</f>
        <v>*</v>
      </c>
      <c r="G154" s="119" t="str">
        <f>IF(FN_MC!D157="","*",FN_MC!D157)</f>
        <v>*</v>
      </c>
      <c r="H154" s="119" t="str">
        <f>IF(FN_MC!F157="","*",FN_MC!F157)</f>
        <v>*</v>
      </c>
      <c r="I154" s="119" t="str">
        <f>IF(FN_MC!H157="","*",FN_MC!H157)</f>
        <v>*</v>
      </c>
      <c r="J154" s="119" t="str">
        <f>IF(FN_MC!I157="","*",FN_MC!I157)</f>
        <v>*</v>
      </c>
      <c r="K154" s="119" t="str">
        <f>IF(FN_MC!M157="","*",FN_MC!M157)</f>
        <v>-</v>
      </c>
      <c r="L154" s="119" t="str">
        <f>IF(FN_MC!N157="","*",FN_MC!N157)</f>
        <v>-</v>
      </c>
      <c r="M154" s="120" t="str">
        <f>IF(FN_MC!J157="","*",FN_MC!J157)</f>
        <v>*</v>
      </c>
      <c r="N154" s="120" t="str">
        <f>IF(FN_MC!K157="","*",FN_MC!K157)</f>
        <v>*</v>
      </c>
      <c r="O154" s="120" t="str">
        <f>IF(FN_MC!L157="","*",FN_MC!L157)</f>
        <v>*</v>
      </c>
      <c r="P154" s="120"/>
      <c r="Q154" s="137" t="str">
        <f>IF(FN_MC!O157="","*",FN_MC!O157)</f>
        <v>*</v>
      </c>
      <c r="R154" s="137" t="str">
        <f>IF(FN_MC!P157="","*",FN_MC!P157)</f>
        <v>*</v>
      </c>
      <c r="S154" s="119" t="str">
        <f>IF(FN_MC!Q157="","*",CONCATENATE(FN_MC!Q157," ",FN_MC!R157))</f>
        <v>*</v>
      </c>
      <c r="T154" s="119" t="str">
        <f>IF(FN_MC!V157="","*",FN_MC!V157)</f>
        <v>*</v>
      </c>
      <c r="U154" s="119" t="str">
        <f>IF(FN_MC!W157="","*",FN_MC!W157)</f>
        <v>*</v>
      </c>
      <c r="V154" s="121" t="str">
        <f ca="1">_xlfn.XLOOKUP(G154&amp;$V$2,BS_CONTROLE[CHAVE],BS_CONTROLE[Quantidade_11],"-")</f>
        <v>-</v>
      </c>
      <c r="W154" s="121" t="str">
        <f ca="1">_xlfn.XLOOKUP(G154&amp;$W$2,BS_CONTROLE[CHAVE],BS_CONTROLE[Quantidade_11],"-")</f>
        <v>-</v>
      </c>
      <c r="X154" s="121" t="str">
        <f ca="1">_xlfn.XLOOKUP(G154&amp;$X$2,BS_CONTROLE[CHAVE],BS_CONTROLE[Quantidade_11],"-")</f>
        <v>-</v>
      </c>
    </row>
    <row r="155" spans="1:24" s="122" customFormat="1" hidden="1">
      <c r="A155" s="118" t="str">
        <f>IF(FN_MC!Y158="","*",FN_MC!Y158)</f>
        <v>*</v>
      </c>
      <c r="B155" s="118" t="str">
        <f>IF(FN_MC!X158="","*",FN_MC!X158)</f>
        <v>*</v>
      </c>
      <c r="C155" s="118" t="str">
        <f>IF(FN_MC!Z158="","*",FN_MC!Z158)</f>
        <v>*</v>
      </c>
      <c r="D155" s="119" t="str">
        <f>IF(FN_MC!S158="","*",FN_MC!S158)</f>
        <v>-</v>
      </c>
      <c r="E155" s="119" t="str">
        <f>IF(FN_MC!T158="","*",FN_MC!T158)</f>
        <v>-</v>
      </c>
      <c r="F155" s="119" t="str">
        <f>IF(FN_MC!B158="","*",FN_MC!B158)</f>
        <v>*</v>
      </c>
      <c r="G155" s="119" t="str">
        <f>IF(FN_MC!D158="","*",FN_MC!D158)</f>
        <v>*</v>
      </c>
      <c r="H155" s="119" t="str">
        <f>IF(FN_MC!F158="","*",FN_MC!F158)</f>
        <v>*</v>
      </c>
      <c r="I155" s="119" t="str">
        <f>IF(FN_MC!H158="","*",FN_MC!H158)</f>
        <v>*</v>
      </c>
      <c r="J155" s="119" t="str">
        <f>IF(FN_MC!I158="","*",FN_MC!I158)</f>
        <v>*</v>
      </c>
      <c r="K155" s="119" t="str">
        <f>IF(FN_MC!M158="","*",FN_MC!M158)</f>
        <v>-</v>
      </c>
      <c r="L155" s="119" t="str">
        <f>IF(FN_MC!N158="","*",FN_MC!N158)</f>
        <v>-</v>
      </c>
      <c r="M155" s="120" t="str">
        <f>IF(FN_MC!J158="","*",FN_MC!J158)</f>
        <v>*</v>
      </c>
      <c r="N155" s="120" t="str">
        <f>IF(FN_MC!K158="","*",FN_MC!K158)</f>
        <v>*</v>
      </c>
      <c r="O155" s="120" t="str">
        <f>IF(FN_MC!L158="","*",FN_MC!L158)</f>
        <v>*</v>
      </c>
      <c r="P155" s="120"/>
      <c r="Q155" s="137" t="str">
        <f>IF(FN_MC!O158="","*",FN_MC!O158)</f>
        <v>*</v>
      </c>
      <c r="R155" s="137" t="str">
        <f>IF(FN_MC!P158="","*",FN_MC!P158)</f>
        <v>*</v>
      </c>
      <c r="S155" s="119" t="str">
        <f>IF(FN_MC!Q158="","*",CONCATENATE(FN_MC!Q158," ",FN_MC!R158))</f>
        <v>*</v>
      </c>
      <c r="T155" s="119" t="str">
        <f>IF(FN_MC!V158="","*",FN_MC!V158)</f>
        <v>*</v>
      </c>
      <c r="U155" s="119" t="str">
        <f>IF(FN_MC!W158="","*",FN_MC!W158)</f>
        <v>*</v>
      </c>
      <c r="V155" s="121" t="str">
        <f ca="1">_xlfn.XLOOKUP(G155&amp;$V$2,BS_CONTROLE[CHAVE],BS_CONTROLE[Quantidade_11],"-")</f>
        <v>-</v>
      </c>
      <c r="W155" s="121" t="str">
        <f ca="1">_xlfn.XLOOKUP(G155&amp;$W$2,BS_CONTROLE[CHAVE],BS_CONTROLE[Quantidade_11],"-")</f>
        <v>-</v>
      </c>
      <c r="X155" s="121" t="str">
        <f ca="1">_xlfn.XLOOKUP(G155&amp;$X$2,BS_CONTROLE[CHAVE],BS_CONTROLE[Quantidade_11],"-")</f>
        <v>-</v>
      </c>
    </row>
    <row r="156" spans="1:24" s="122" customFormat="1" hidden="1">
      <c r="A156" s="118" t="str">
        <f>IF(FN_MC!Y159="","*",FN_MC!Y159)</f>
        <v>*</v>
      </c>
      <c r="B156" s="118" t="str">
        <f>IF(FN_MC!X159="","*",FN_MC!X159)</f>
        <v>*</v>
      </c>
      <c r="C156" s="118" t="str">
        <f>IF(FN_MC!Z159="","*",FN_MC!Z159)</f>
        <v>*</v>
      </c>
      <c r="D156" s="119" t="str">
        <f>IF(FN_MC!S159="","*",FN_MC!S159)</f>
        <v>-</v>
      </c>
      <c r="E156" s="119" t="str">
        <f>IF(FN_MC!T159="","*",FN_MC!T159)</f>
        <v>-</v>
      </c>
      <c r="F156" s="119" t="str">
        <f>IF(FN_MC!B159="","*",FN_MC!B159)</f>
        <v>*</v>
      </c>
      <c r="G156" s="119" t="str">
        <f>IF(FN_MC!D159="","*",FN_MC!D159)</f>
        <v>*</v>
      </c>
      <c r="H156" s="119" t="str">
        <f>IF(FN_MC!F159="","*",FN_MC!F159)</f>
        <v>*</v>
      </c>
      <c r="I156" s="119" t="str">
        <f>IF(FN_MC!H159="","*",FN_MC!H159)</f>
        <v>*</v>
      </c>
      <c r="J156" s="119" t="str">
        <f>IF(FN_MC!I159="","*",FN_MC!I159)</f>
        <v>*</v>
      </c>
      <c r="K156" s="119" t="str">
        <f>IF(FN_MC!M159="","*",FN_MC!M159)</f>
        <v>-</v>
      </c>
      <c r="L156" s="119" t="str">
        <f>IF(FN_MC!N159="","*",FN_MC!N159)</f>
        <v>-</v>
      </c>
      <c r="M156" s="120" t="str">
        <f>IF(FN_MC!J159="","*",FN_MC!J159)</f>
        <v>*</v>
      </c>
      <c r="N156" s="120" t="str">
        <f>IF(FN_MC!K159="","*",FN_MC!K159)</f>
        <v>*</v>
      </c>
      <c r="O156" s="120" t="str">
        <f>IF(FN_MC!L159="","*",FN_MC!L159)</f>
        <v>*</v>
      </c>
      <c r="P156" s="120"/>
      <c r="Q156" s="137" t="str">
        <f>IF(FN_MC!O159="","*",FN_MC!O159)</f>
        <v>*</v>
      </c>
      <c r="R156" s="137" t="str">
        <f>IF(FN_MC!P159="","*",FN_MC!P159)</f>
        <v>*</v>
      </c>
      <c r="S156" s="119" t="str">
        <f>IF(FN_MC!Q159="","*",CONCATENATE(FN_MC!Q159," ",FN_MC!R159))</f>
        <v>*</v>
      </c>
      <c r="T156" s="119" t="str">
        <f>IF(FN_MC!V159="","*",FN_MC!V159)</f>
        <v>*</v>
      </c>
      <c r="U156" s="119" t="str">
        <f>IF(FN_MC!W159="","*",FN_MC!W159)</f>
        <v>*</v>
      </c>
      <c r="V156" s="121" t="str">
        <f ca="1">_xlfn.XLOOKUP(G156&amp;$V$2,BS_CONTROLE[CHAVE],BS_CONTROLE[Quantidade_11],"-")</f>
        <v>-</v>
      </c>
      <c r="W156" s="121" t="str">
        <f ca="1">_xlfn.XLOOKUP(G156&amp;$W$2,BS_CONTROLE[CHAVE],BS_CONTROLE[Quantidade_11],"-")</f>
        <v>-</v>
      </c>
      <c r="X156" s="121" t="str">
        <f ca="1">_xlfn.XLOOKUP(G156&amp;$X$2,BS_CONTROLE[CHAVE],BS_CONTROLE[Quantidade_11],"-")</f>
        <v>-</v>
      </c>
    </row>
    <row r="157" spans="1:24" s="122" customFormat="1" hidden="1">
      <c r="A157" s="118" t="str">
        <f>IF(FN_MC!Y160="","*",FN_MC!Y160)</f>
        <v>*</v>
      </c>
      <c r="B157" s="118" t="str">
        <f>IF(FN_MC!X160="","*",FN_MC!X160)</f>
        <v>*</v>
      </c>
      <c r="C157" s="118" t="str">
        <f>IF(FN_MC!Z160="","*",FN_MC!Z160)</f>
        <v>*</v>
      </c>
      <c r="D157" s="119" t="str">
        <f>IF(FN_MC!S160="","*",FN_MC!S160)</f>
        <v>-</v>
      </c>
      <c r="E157" s="119" t="str">
        <f>IF(FN_MC!T160="","*",FN_MC!T160)</f>
        <v>-</v>
      </c>
      <c r="F157" s="119" t="str">
        <f>IF(FN_MC!B160="","*",FN_MC!B160)</f>
        <v>*</v>
      </c>
      <c r="G157" s="119" t="str">
        <f>IF(FN_MC!D160="","*",FN_MC!D160)</f>
        <v>*</v>
      </c>
      <c r="H157" s="119" t="str">
        <f>IF(FN_MC!F160="","*",FN_MC!F160)</f>
        <v>*</v>
      </c>
      <c r="I157" s="119" t="str">
        <f>IF(FN_MC!H160="","*",FN_MC!H160)</f>
        <v>*</v>
      </c>
      <c r="J157" s="119" t="str">
        <f>IF(FN_MC!I160="","*",FN_MC!I160)</f>
        <v>*</v>
      </c>
      <c r="K157" s="119" t="str">
        <f>IF(FN_MC!M160="","*",FN_MC!M160)</f>
        <v>-</v>
      </c>
      <c r="L157" s="119" t="str">
        <f>IF(FN_MC!N160="","*",FN_MC!N160)</f>
        <v>-</v>
      </c>
      <c r="M157" s="120" t="str">
        <f>IF(FN_MC!J160="","*",FN_MC!J160)</f>
        <v>*</v>
      </c>
      <c r="N157" s="120" t="str">
        <f>IF(FN_MC!K160="","*",FN_MC!K160)</f>
        <v>*</v>
      </c>
      <c r="O157" s="120" t="str">
        <f>IF(FN_MC!L160="","*",FN_MC!L160)</f>
        <v>*</v>
      </c>
      <c r="P157" s="120"/>
      <c r="Q157" s="137" t="str">
        <f>IF(FN_MC!O160="","*",FN_MC!O160)</f>
        <v>*</v>
      </c>
      <c r="R157" s="137" t="str">
        <f>IF(FN_MC!P160="","*",FN_MC!P160)</f>
        <v>*</v>
      </c>
      <c r="S157" s="119" t="str">
        <f>IF(FN_MC!Q160="","*",CONCATENATE(FN_MC!Q160," ",FN_MC!R160))</f>
        <v>*</v>
      </c>
      <c r="T157" s="119" t="str">
        <f>IF(FN_MC!V160="","*",FN_MC!V160)</f>
        <v>*</v>
      </c>
      <c r="U157" s="119" t="str">
        <f>IF(FN_MC!W160="","*",FN_MC!W160)</f>
        <v>*</v>
      </c>
      <c r="V157" s="121" t="str">
        <f ca="1">_xlfn.XLOOKUP(G157&amp;$V$2,BS_CONTROLE[CHAVE],BS_CONTROLE[Quantidade_11],"-")</f>
        <v>-</v>
      </c>
      <c r="W157" s="121" t="str">
        <f ca="1">_xlfn.XLOOKUP(G157&amp;$W$2,BS_CONTROLE[CHAVE],BS_CONTROLE[Quantidade_11],"-")</f>
        <v>-</v>
      </c>
      <c r="X157" s="121" t="str">
        <f ca="1">_xlfn.XLOOKUP(G157&amp;$X$2,BS_CONTROLE[CHAVE],BS_CONTROLE[Quantidade_11],"-")</f>
        <v>-</v>
      </c>
    </row>
    <row r="158" spans="1:24" s="122" customFormat="1" hidden="1">
      <c r="A158" s="118" t="str">
        <f>IF(FN_MC!Y161="","*",FN_MC!Y161)</f>
        <v>*</v>
      </c>
      <c r="B158" s="118" t="str">
        <f>IF(FN_MC!X161="","*",FN_MC!X161)</f>
        <v>*</v>
      </c>
      <c r="C158" s="118" t="str">
        <f>IF(FN_MC!Z161="","*",FN_MC!Z161)</f>
        <v>*</v>
      </c>
      <c r="D158" s="119" t="str">
        <f>IF(FN_MC!S161="","*",FN_MC!S161)</f>
        <v>-</v>
      </c>
      <c r="E158" s="119" t="str">
        <f>IF(FN_MC!T161="","*",FN_MC!T161)</f>
        <v>-</v>
      </c>
      <c r="F158" s="119" t="str">
        <f>IF(FN_MC!B161="","*",FN_MC!B161)</f>
        <v>*</v>
      </c>
      <c r="G158" s="119" t="str">
        <f>IF(FN_MC!D161="","*",FN_MC!D161)</f>
        <v>*</v>
      </c>
      <c r="H158" s="119" t="str">
        <f>IF(FN_MC!F161="","*",FN_MC!F161)</f>
        <v>*</v>
      </c>
      <c r="I158" s="119" t="str">
        <f>IF(FN_MC!H161="","*",FN_MC!H161)</f>
        <v>*</v>
      </c>
      <c r="J158" s="119" t="str">
        <f>IF(FN_MC!I161="","*",FN_MC!I161)</f>
        <v>*</v>
      </c>
      <c r="K158" s="119" t="str">
        <f>IF(FN_MC!M161="","*",FN_MC!M161)</f>
        <v>-</v>
      </c>
      <c r="L158" s="119" t="str">
        <f>IF(FN_MC!N161="","*",FN_MC!N161)</f>
        <v>-</v>
      </c>
      <c r="M158" s="120" t="str">
        <f>IF(FN_MC!J161="","*",FN_MC!J161)</f>
        <v>*</v>
      </c>
      <c r="N158" s="120" t="str">
        <f>IF(FN_MC!K161="","*",FN_MC!K161)</f>
        <v>*</v>
      </c>
      <c r="O158" s="120" t="str">
        <f>IF(FN_MC!L161="","*",FN_MC!L161)</f>
        <v>*</v>
      </c>
      <c r="P158" s="120"/>
      <c r="Q158" s="137" t="str">
        <f>IF(FN_MC!O161="","*",FN_MC!O161)</f>
        <v>*</v>
      </c>
      <c r="R158" s="137" t="str">
        <f>IF(FN_MC!P161="","*",FN_MC!P161)</f>
        <v>*</v>
      </c>
      <c r="S158" s="119" t="str">
        <f>IF(FN_MC!Q161="","*",CONCATENATE(FN_MC!Q161," ",FN_MC!R161))</f>
        <v>*</v>
      </c>
      <c r="T158" s="119" t="str">
        <f>IF(FN_MC!V161="","*",FN_MC!V161)</f>
        <v>*</v>
      </c>
      <c r="U158" s="119" t="str">
        <f>IF(FN_MC!W161="","*",FN_MC!W161)</f>
        <v>*</v>
      </c>
      <c r="V158" s="121" t="str">
        <f ca="1">_xlfn.XLOOKUP(G158&amp;$V$2,BS_CONTROLE[CHAVE],BS_CONTROLE[Quantidade_11],"-")</f>
        <v>-</v>
      </c>
      <c r="W158" s="121" t="str">
        <f ca="1">_xlfn.XLOOKUP(G158&amp;$W$2,BS_CONTROLE[CHAVE],BS_CONTROLE[Quantidade_11],"-")</f>
        <v>-</v>
      </c>
      <c r="X158" s="121" t="str">
        <f ca="1">_xlfn.XLOOKUP(G158&amp;$X$2,BS_CONTROLE[CHAVE],BS_CONTROLE[Quantidade_11],"-")</f>
        <v>-</v>
      </c>
    </row>
    <row r="159" spans="1:24" s="122" customFormat="1" hidden="1">
      <c r="A159" s="118" t="str">
        <f>IF(FN_MC!Y162="","*",FN_MC!Y162)</f>
        <v>*</v>
      </c>
      <c r="B159" s="118" t="str">
        <f>IF(FN_MC!X162="","*",FN_MC!X162)</f>
        <v>*</v>
      </c>
      <c r="C159" s="118" t="str">
        <f>IF(FN_MC!Z162="","*",FN_MC!Z162)</f>
        <v>*</v>
      </c>
      <c r="D159" s="119" t="str">
        <f>IF(FN_MC!S162="","*",FN_MC!S162)</f>
        <v>-</v>
      </c>
      <c r="E159" s="119" t="str">
        <f>IF(FN_MC!T162="","*",FN_MC!T162)</f>
        <v>-</v>
      </c>
      <c r="F159" s="119" t="str">
        <f>IF(FN_MC!B162="","*",FN_MC!B162)</f>
        <v>*</v>
      </c>
      <c r="G159" s="119" t="str">
        <f>IF(FN_MC!D162="","*",FN_MC!D162)</f>
        <v>*</v>
      </c>
      <c r="H159" s="119" t="str">
        <f>IF(FN_MC!F162="","*",FN_MC!F162)</f>
        <v>*</v>
      </c>
      <c r="I159" s="119" t="str">
        <f>IF(FN_MC!H162="","*",FN_MC!H162)</f>
        <v>*</v>
      </c>
      <c r="J159" s="119" t="str">
        <f>IF(FN_MC!I162="","*",FN_MC!I162)</f>
        <v>*</v>
      </c>
      <c r="K159" s="119" t="str">
        <f>IF(FN_MC!M162="","*",FN_MC!M162)</f>
        <v>-</v>
      </c>
      <c r="L159" s="119" t="str">
        <f>IF(FN_MC!N162="","*",FN_MC!N162)</f>
        <v>-</v>
      </c>
      <c r="M159" s="120" t="str">
        <f>IF(FN_MC!J162="","*",FN_MC!J162)</f>
        <v>*</v>
      </c>
      <c r="N159" s="120" t="str">
        <f>IF(FN_MC!K162="","*",FN_MC!K162)</f>
        <v>*</v>
      </c>
      <c r="O159" s="120" t="str">
        <f>IF(FN_MC!L162="","*",FN_MC!L162)</f>
        <v>*</v>
      </c>
      <c r="P159" s="120"/>
      <c r="Q159" s="137" t="str">
        <f>IF(FN_MC!O162="","*",FN_MC!O162)</f>
        <v>*</v>
      </c>
      <c r="R159" s="137" t="str">
        <f>IF(FN_MC!P162="","*",FN_MC!P162)</f>
        <v>*</v>
      </c>
      <c r="S159" s="119" t="str">
        <f>IF(FN_MC!Q162="","*",CONCATENATE(FN_MC!Q162," ",FN_MC!R162))</f>
        <v>*</v>
      </c>
      <c r="T159" s="119" t="str">
        <f>IF(FN_MC!V162="","*",FN_MC!V162)</f>
        <v>*</v>
      </c>
      <c r="U159" s="119" t="str">
        <f>IF(FN_MC!W162="","*",FN_MC!W162)</f>
        <v>*</v>
      </c>
      <c r="V159" s="121" t="str">
        <f ca="1">_xlfn.XLOOKUP(G159&amp;$V$2,BS_CONTROLE[CHAVE],BS_CONTROLE[Quantidade_11],"-")</f>
        <v>-</v>
      </c>
      <c r="W159" s="121" t="str">
        <f ca="1">_xlfn.XLOOKUP(G159&amp;$W$2,BS_CONTROLE[CHAVE],BS_CONTROLE[Quantidade_11],"-")</f>
        <v>-</v>
      </c>
      <c r="X159" s="121" t="str">
        <f ca="1">_xlfn.XLOOKUP(G159&amp;$X$2,BS_CONTROLE[CHAVE],BS_CONTROLE[Quantidade_11],"-")</f>
        <v>-</v>
      </c>
    </row>
    <row r="160" spans="1:24" s="122" customFormat="1" hidden="1">
      <c r="A160" s="118" t="str">
        <f>IF(FN_MC!Y163="","*",FN_MC!Y163)</f>
        <v>*</v>
      </c>
      <c r="B160" s="118" t="str">
        <f>IF(FN_MC!X163="","*",FN_MC!X163)</f>
        <v>*</v>
      </c>
      <c r="C160" s="118" t="str">
        <f>IF(FN_MC!Z163="","*",FN_MC!Z163)</f>
        <v>*</v>
      </c>
      <c r="D160" s="119" t="str">
        <f>IF(FN_MC!S163="","*",FN_MC!S163)</f>
        <v>-</v>
      </c>
      <c r="E160" s="119" t="str">
        <f>IF(FN_MC!T163="","*",FN_MC!T163)</f>
        <v>-</v>
      </c>
      <c r="F160" s="119" t="str">
        <f>IF(FN_MC!B163="","*",FN_MC!B163)</f>
        <v>*</v>
      </c>
      <c r="G160" s="119" t="str">
        <f>IF(FN_MC!D163="","*",FN_MC!D163)</f>
        <v>*</v>
      </c>
      <c r="H160" s="119" t="str">
        <f>IF(FN_MC!F163="","*",FN_MC!F163)</f>
        <v>*</v>
      </c>
      <c r="I160" s="119" t="str">
        <f>IF(FN_MC!H163="","*",FN_MC!H163)</f>
        <v>*</v>
      </c>
      <c r="J160" s="119" t="str">
        <f>IF(FN_MC!I163="","*",FN_MC!I163)</f>
        <v>*</v>
      </c>
      <c r="K160" s="119" t="str">
        <f>IF(FN_MC!M163="","*",FN_MC!M163)</f>
        <v>-</v>
      </c>
      <c r="L160" s="119" t="str">
        <f>IF(FN_MC!N163="","*",FN_MC!N163)</f>
        <v>-</v>
      </c>
      <c r="M160" s="120" t="str">
        <f>IF(FN_MC!J163="","*",FN_MC!J163)</f>
        <v>*</v>
      </c>
      <c r="N160" s="120" t="str">
        <f>IF(FN_MC!K163="","*",FN_MC!K163)</f>
        <v>*</v>
      </c>
      <c r="O160" s="120" t="str">
        <f>IF(FN_MC!L163="","*",FN_MC!L163)</f>
        <v>*</v>
      </c>
      <c r="P160" s="120"/>
      <c r="Q160" s="137" t="str">
        <f>IF(FN_MC!O163="","*",FN_MC!O163)</f>
        <v>*</v>
      </c>
      <c r="R160" s="137" t="str">
        <f>IF(FN_MC!P163="","*",FN_MC!P163)</f>
        <v>*</v>
      </c>
      <c r="S160" s="119" t="str">
        <f>IF(FN_MC!Q163="","*",CONCATENATE(FN_MC!Q163," ",FN_MC!R163))</f>
        <v>*</v>
      </c>
      <c r="T160" s="119" t="str">
        <f>IF(FN_MC!V163="","*",FN_MC!V163)</f>
        <v>*</v>
      </c>
      <c r="U160" s="119" t="str">
        <f>IF(FN_MC!W163="","*",FN_MC!W163)</f>
        <v>*</v>
      </c>
      <c r="V160" s="121" t="str">
        <f ca="1">_xlfn.XLOOKUP(G160&amp;$V$2,BS_CONTROLE[CHAVE],BS_CONTROLE[Quantidade_11],"-")</f>
        <v>-</v>
      </c>
      <c r="W160" s="121" t="str">
        <f ca="1">_xlfn.XLOOKUP(G160&amp;$W$2,BS_CONTROLE[CHAVE],BS_CONTROLE[Quantidade_11],"-")</f>
        <v>-</v>
      </c>
      <c r="X160" s="121" t="str">
        <f ca="1">_xlfn.XLOOKUP(G160&amp;$X$2,BS_CONTROLE[CHAVE],BS_CONTROLE[Quantidade_11],"-")</f>
        <v>-</v>
      </c>
    </row>
    <row r="161" spans="1:24" s="122" customFormat="1" hidden="1">
      <c r="A161" s="118" t="str">
        <f>IF(FN_MC!Y164="","*",FN_MC!Y164)</f>
        <v>*</v>
      </c>
      <c r="B161" s="118" t="str">
        <f>IF(FN_MC!X164="","*",FN_MC!X164)</f>
        <v>*</v>
      </c>
      <c r="C161" s="118" t="str">
        <f>IF(FN_MC!Z164="","*",FN_MC!Z164)</f>
        <v>*</v>
      </c>
      <c r="D161" s="119" t="str">
        <f>IF(FN_MC!S164="","*",FN_MC!S164)</f>
        <v>-</v>
      </c>
      <c r="E161" s="119" t="str">
        <f>IF(FN_MC!T164="","*",FN_MC!T164)</f>
        <v>-</v>
      </c>
      <c r="F161" s="119" t="str">
        <f>IF(FN_MC!B164="","*",FN_MC!B164)</f>
        <v>*</v>
      </c>
      <c r="G161" s="119" t="str">
        <f>IF(FN_MC!D164="","*",FN_MC!D164)</f>
        <v>*</v>
      </c>
      <c r="H161" s="119" t="str">
        <f>IF(FN_MC!F164="","*",FN_MC!F164)</f>
        <v>*</v>
      </c>
      <c r="I161" s="119" t="str">
        <f>IF(FN_MC!H164="","*",FN_MC!H164)</f>
        <v>*</v>
      </c>
      <c r="J161" s="119" t="str">
        <f>IF(FN_MC!I164="","*",FN_MC!I164)</f>
        <v>*</v>
      </c>
      <c r="K161" s="119" t="str">
        <f>IF(FN_MC!M164="","*",FN_MC!M164)</f>
        <v>-</v>
      </c>
      <c r="L161" s="119" t="str">
        <f>IF(FN_MC!N164="","*",FN_MC!N164)</f>
        <v>-</v>
      </c>
      <c r="M161" s="120" t="str">
        <f>IF(FN_MC!J164="","*",FN_MC!J164)</f>
        <v>*</v>
      </c>
      <c r="N161" s="120" t="str">
        <f>IF(FN_MC!K164="","*",FN_MC!K164)</f>
        <v>*</v>
      </c>
      <c r="O161" s="120" t="str">
        <f>IF(FN_MC!L164="","*",FN_MC!L164)</f>
        <v>*</v>
      </c>
      <c r="P161" s="120"/>
      <c r="Q161" s="137" t="str">
        <f>IF(FN_MC!O164="","*",FN_MC!O164)</f>
        <v>*</v>
      </c>
      <c r="R161" s="137" t="str">
        <f>IF(FN_MC!P164="","*",FN_MC!P164)</f>
        <v>*</v>
      </c>
      <c r="S161" s="119" t="str">
        <f>IF(FN_MC!Q164="","*",CONCATENATE(FN_MC!Q164," ",FN_MC!R164))</f>
        <v>*</v>
      </c>
      <c r="T161" s="119" t="str">
        <f>IF(FN_MC!V164="","*",FN_MC!V164)</f>
        <v>*</v>
      </c>
      <c r="U161" s="119" t="str">
        <f>IF(FN_MC!W164="","*",FN_MC!W164)</f>
        <v>*</v>
      </c>
      <c r="V161" s="121" t="str">
        <f ca="1">_xlfn.XLOOKUP(G161&amp;$V$2,BS_CONTROLE[CHAVE],BS_CONTROLE[Quantidade_11],"-")</f>
        <v>-</v>
      </c>
      <c r="W161" s="121" t="str">
        <f ca="1">_xlfn.XLOOKUP(G161&amp;$W$2,BS_CONTROLE[CHAVE],BS_CONTROLE[Quantidade_11],"-")</f>
        <v>-</v>
      </c>
      <c r="X161" s="121" t="str">
        <f ca="1">_xlfn.XLOOKUP(G161&amp;$X$2,BS_CONTROLE[CHAVE],BS_CONTROLE[Quantidade_11],"-")</f>
        <v>-</v>
      </c>
    </row>
    <row r="162" spans="1:24" s="122" customFormat="1" hidden="1">
      <c r="A162" s="118" t="str">
        <f>IF(FN_MC!Y165="","*",FN_MC!Y165)</f>
        <v>*</v>
      </c>
      <c r="B162" s="118" t="str">
        <f>IF(FN_MC!X165="","*",FN_MC!X165)</f>
        <v>*</v>
      </c>
      <c r="C162" s="118" t="str">
        <f>IF(FN_MC!Z165="","*",FN_MC!Z165)</f>
        <v>*</v>
      </c>
      <c r="D162" s="119" t="str">
        <f>IF(FN_MC!S165="","*",FN_MC!S165)</f>
        <v>-</v>
      </c>
      <c r="E162" s="119" t="str">
        <f>IF(FN_MC!T165="","*",FN_MC!T165)</f>
        <v>-</v>
      </c>
      <c r="F162" s="119" t="str">
        <f>IF(FN_MC!B165="","*",FN_MC!B165)</f>
        <v>*</v>
      </c>
      <c r="G162" s="119" t="str">
        <f>IF(FN_MC!D165="","*",FN_MC!D165)</f>
        <v>*</v>
      </c>
      <c r="H162" s="119" t="str">
        <f>IF(FN_MC!F165="","*",FN_MC!F165)</f>
        <v>*</v>
      </c>
      <c r="I162" s="119" t="str">
        <f>IF(FN_MC!H165="","*",FN_MC!H165)</f>
        <v>*</v>
      </c>
      <c r="J162" s="119" t="str">
        <f>IF(FN_MC!I165="","*",FN_MC!I165)</f>
        <v>*</v>
      </c>
      <c r="K162" s="119" t="str">
        <f>IF(FN_MC!M165="","*",FN_MC!M165)</f>
        <v>-</v>
      </c>
      <c r="L162" s="119" t="str">
        <f>IF(FN_MC!N165="","*",FN_MC!N165)</f>
        <v>-</v>
      </c>
      <c r="M162" s="120" t="str">
        <f>IF(FN_MC!J165="","*",FN_MC!J165)</f>
        <v>*</v>
      </c>
      <c r="N162" s="120" t="str">
        <f>IF(FN_MC!K165="","*",FN_MC!K165)</f>
        <v>*</v>
      </c>
      <c r="O162" s="120" t="str">
        <f>IF(FN_MC!L165="","*",FN_MC!L165)</f>
        <v>*</v>
      </c>
      <c r="P162" s="120"/>
      <c r="Q162" s="137" t="str">
        <f>IF(FN_MC!O165="","*",FN_MC!O165)</f>
        <v>*</v>
      </c>
      <c r="R162" s="137" t="str">
        <f>IF(FN_MC!P165="","*",FN_MC!P165)</f>
        <v>*</v>
      </c>
      <c r="S162" s="119" t="str">
        <f>IF(FN_MC!Q165="","*",CONCATENATE(FN_MC!Q165," ",FN_MC!R165))</f>
        <v>*</v>
      </c>
      <c r="T162" s="119" t="str">
        <f>IF(FN_MC!V165="","*",FN_MC!V165)</f>
        <v>*</v>
      </c>
      <c r="U162" s="119" t="str">
        <f>IF(FN_MC!W165="","*",FN_MC!W165)</f>
        <v>*</v>
      </c>
      <c r="V162" s="121" t="str">
        <f ca="1">_xlfn.XLOOKUP(G162&amp;$V$2,BS_CONTROLE[CHAVE],BS_CONTROLE[Quantidade_11],"-")</f>
        <v>-</v>
      </c>
      <c r="W162" s="121" t="str">
        <f ca="1">_xlfn.XLOOKUP(G162&amp;$W$2,BS_CONTROLE[CHAVE],BS_CONTROLE[Quantidade_11],"-")</f>
        <v>-</v>
      </c>
      <c r="X162" s="121" t="str">
        <f ca="1">_xlfn.XLOOKUP(G162&amp;$X$2,BS_CONTROLE[CHAVE],BS_CONTROLE[Quantidade_11],"-")</f>
        <v>-</v>
      </c>
    </row>
    <row r="163" spans="1:24" s="122" customFormat="1" hidden="1">
      <c r="A163" s="118" t="str">
        <f>IF(FN_MC!Y166="","*",FN_MC!Y166)</f>
        <v>*</v>
      </c>
      <c r="B163" s="118" t="str">
        <f>IF(FN_MC!X166="","*",FN_MC!X166)</f>
        <v>*</v>
      </c>
      <c r="C163" s="118" t="str">
        <f>IF(FN_MC!Z166="","*",FN_MC!Z166)</f>
        <v>*</v>
      </c>
      <c r="D163" s="119" t="str">
        <f>IF(FN_MC!S166="","*",FN_MC!S166)</f>
        <v>-</v>
      </c>
      <c r="E163" s="119" t="str">
        <f>IF(FN_MC!T166="","*",FN_MC!T166)</f>
        <v>-</v>
      </c>
      <c r="F163" s="119" t="str">
        <f>IF(FN_MC!B166="","*",FN_MC!B166)</f>
        <v>*</v>
      </c>
      <c r="G163" s="119" t="str">
        <f>IF(FN_MC!D166="","*",FN_MC!D166)</f>
        <v>*</v>
      </c>
      <c r="H163" s="119" t="str">
        <f>IF(FN_MC!F166="","*",FN_MC!F166)</f>
        <v>*</v>
      </c>
      <c r="I163" s="119" t="str">
        <f>IF(FN_MC!H166="","*",FN_MC!H166)</f>
        <v>*</v>
      </c>
      <c r="J163" s="119" t="str">
        <f>IF(FN_MC!I166="","*",FN_MC!I166)</f>
        <v>*</v>
      </c>
      <c r="K163" s="119" t="str">
        <f>IF(FN_MC!M166="","*",FN_MC!M166)</f>
        <v>-</v>
      </c>
      <c r="L163" s="119" t="str">
        <f>IF(FN_MC!N166="","*",FN_MC!N166)</f>
        <v>-</v>
      </c>
      <c r="M163" s="120" t="str">
        <f>IF(FN_MC!J166="","*",FN_MC!J166)</f>
        <v>*</v>
      </c>
      <c r="N163" s="120" t="str">
        <f>IF(FN_MC!K166="","*",FN_MC!K166)</f>
        <v>*</v>
      </c>
      <c r="O163" s="120" t="str">
        <f>IF(FN_MC!L166="","*",FN_MC!L166)</f>
        <v>*</v>
      </c>
      <c r="P163" s="120"/>
      <c r="Q163" s="137" t="str">
        <f>IF(FN_MC!O166="","*",FN_MC!O166)</f>
        <v>*</v>
      </c>
      <c r="R163" s="137" t="str">
        <f>IF(FN_MC!P166="","*",FN_MC!P166)</f>
        <v>*</v>
      </c>
      <c r="S163" s="119" t="str">
        <f>IF(FN_MC!Q166="","*",CONCATENATE(FN_MC!Q166," ",FN_MC!R166))</f>
        <v>*</v>
      </c>
      <c r="T163" s="119" t="str">
        <f>IF(FN_MC!V166="","*",FN_MC!V166)</f>
        <v>*</v>
      </c>
      <c r="U163" s="119" t="str">
        <f>IF(FN_MC!W166="","*",FN_MC!W166)</f>
        <v>*</v>
      </c>
      <c r="V163" s="121" t="str">
        <f ca="1">_xlfn.XLOOKUP(G163&amp;$V$2,BS_CONTROLE[CHAVE],BS_CONTROLE[Quantidade_11],"-")</f>
        <v>-</v>
      </c>
      <c r="W163" s="121" t="str">
        <f ca="1">_xlfn.XLOOKUP(G163&amp;$W$2,BS_CONTROLE[CHAVE],BS_CONTROLE[Quantidade_11],"-")</f>
        <v>-</v>
      </c>
      <c r="X163" s="121" t="str">
        <f ca="1">_xlfn.XLOOKUP(G163&amp;$X$2,BS_CONTROLE[CHAVE],BS_CONTROLE[Quantidade_11],"-")</f>
        <v>-</v>
      </c>
    </row>
    <row r="164" spans="1:24" s="122" customFormat="1" hidden="1">
      <c r="A164" s="118" t="str">
        <f>IF(FN_MC!Y167="","*",FN_MC!Y167)</f>
        <v>*</v>
      </c>
      <c r="B164" s="118" t="str">
        <f>IF(FN_MC!X167="","*",FN_MC!X167)</f>
        <v>*</v>
      </c>
      <c r="C164" s="118" t="str">
        <f>IF(FN_MC!Z167="","*",FN_MC!Z167)</f>
        <v>*</v>
      </c>
      <c r="D164" s="119" t="str">
        <f>IF(FN_MC!S167="","*",FN_MC!S167)</f>
        <v>-</v>
      </c>
      <c r="E164" s="119" t="str">
        <f>IF(FN_MC!T167="","*",FN_MC!T167)</f>
        <v>-</v>
      </c>
      <c r="F164" s="119" t="str">
        <f>IF(FN_MC!B167="","*",FN_MC!B167)</f>
        <v>*</v>
      </c>
      <c r="G164" s="119" t="str">
        <f>IF(FN_MC!D167="","*",FN_MC!D167)</f>
        <v>*</v>
      </c>
      <c r="H164" s="119" t="str">
        <f>IF(FN_MC!F167="","*",FN_MC!F167)</f>
        <v>*</v>
      </c>
      <c r="I164" s="119" t="str">
        <f>IF(FN_MC!H167="","*",FN_MC!H167)</f>
        <v>*</v>
      </c>
      <c r="J164" s="119" t="str">
        <f>IF(FN_MC!I167="","*",FN_MC!I167)</f>
        <v>*</v>
      </c>
      <c r="K164" s="119" t="str">
        <f>IF(FN_MC!M167="","*",FN_MC!M167)</f>
        <v>-</v>
      </c>
      <c r="L164" s="119" t="str">
        <f>IF(FN_MC!N167="","*",FN_MC!N167)</f>
        <v>-</v>
      </c>
      <c r="M164" s="120" t="str">
        <f>IF(FN_MC!J167="","*",FN_MC!J167)</f>
        <v>*</v>
      </c>
      <c r="N164" s="120" t="str">
        <f>IF(FN_MC!K167="","*",FN_MC!K167)</f>
        <v>*</v>
      </c>
      <c r="O164" s="120" t="str">
        <f>IF(FN_MC!L167="","*",FN_MC!L167)</f>
        <v>*</v>
      </c>
      <c r="P164" s="120"/>
      <c r="Q164" s="137" t="str">
        <f>IF(FN_MC!O167="","*",FN_MC!O167)</f>
        <v>*</v>
      </c>
      <c r="R164" s="137" t="str">
        <f>IF(FN_MC!P167="","*",FN_MC!P167)</f>
        <v>*</v>
      </c>
      <c r="S164" s="119" t="str">
        <f>IF(FN_MC!Q167="","*",CONCATENATE(FN_MC!Q167," ",FN_MC!R167))</f>
        <v>*</v>
      </c>
      <c r="T164" s="119" t="str">
        <f>IF(FN_MC!V167="","*",FN_MC!V167)</f>
        <v>*</v>
      </c>
      <c r="U164" s="119" t="str">
        <f>IF(FN_MC!W167="","*",FN_MC!W167)</f>
        <v>*</v>
      </c>
      <c r="V164" s="121" t="str">
        <f ca="1">_xlfn.XLOOKUP(G164&amp;$V$2,BS_CONTROLE[CHAVE],BS_CONTROLE[Quantidade_11],"-")</f>
        <v>-</v>
      </c>
      <c r="W164" s="121" t="str">
        <f ca="1">_xlfn.XLOOKUP(G164&amp;$W$2,BS_CONTROLE[CHAVE],BS_CONTROLE[Quantidade_11],"-")</f>
        <v>-</v>
      </c>
      <c r="X164" s="121" t="str">
        <f ca="1">_xlfn.XLOOKUP(G164&amp;$X$2,BS_CONTROLE[CHAVE],BS_CONTROLE[Quantidade_11],"-")</f>
        <v>-</v>
      </c>
    </row>
    <row r="165" spans="1:24" s="122" customFormat="1" hidden="1">
      <c r="A165" s="118" t="str">
        <f>IF(FN_MC!Y168="","*",FN_MC!Y168)</f>
        <v>*</v>
      </c>
      <c r="B165" s="118" t="str">
        <f>IF(FN_MC!X168="","*",FN_MC!X168)</f>
        <v>*</v>
      </c>
      <c r="C165" s="118" t="str">
        <f>IF(FN_MC!Z168="","*",FN_MC!Z168)</f>
        <v>*</v>
      </c>
      <c r="D165" s="119" t="str">
        <f>IF(FN_MC!S168="","*",FN_MC!S168)</f>
        <v>-</v>
      </c>
      <c r="E165" s="119" t="str">
        <f>IF(FN_MC!T168="","*",FN_MC!T168)</f>
        <v>-</v>
      </c>
      <c r="F165" s="119" t="str">
        <f>IF(FN_MC!B168="","*",FN_MC!B168)</f>
        <v>*</v>
      </c>
      <c r="G165" s="119" t="str">
        <f>IF(FN_MC!D168="","*",FN_MC!D168)</f>
        <v>*</v>
      </c>
      <c r="H165" s="119" t="str">
        <f>IF(FN_MC!F168="","*",FN_MC!F168)</f>
        <v>*</v>
      </c>
      <c r="I165" s="119" t="str">
        <f>IF(FN_MC!H168="","*",FN_MC!H168)</f>
        <v>*</v>
      </c>
      <c r="J165" s="119" t="str">
        <f>IF(FN_MC!I168="","*",FN_MC!I168)</f>
        <v>*</v>
      </c>
      <c r="K165" s="119" t="str">
        <f>IF(FN_MC!M168="","*",FN_MC!M168)</f>
        <v>-</v>
      </c>
      <c r="L165" s="119" t="str">
        <f>IF(FN_MC!N168="","*",FN_MC!N168)</f>
        <v>-</v>
      </c>
      <c r="M165" s="120" t="str">
        <f>IF(FN_MC!J168="","*",FN_MC!J168)</f>
        <v>*</v>
      </c>
      <c r="N165" s="120" t="str">
        <f>IF(FN_MC!K168="","*",FN_MC!K168)</f>
        <v>*</v>
      </c>
      <c r="O165" s="120" t="str">
        <f>IF(FN_MC!L168="","*",FN_MC!L168)</f>
        <v>*</v>
      </c>
      <c r="P165" s="120"/>
      <c r="Q165" s="137" t="str">
        <f>IF(FN_MC!O168="","*",FN_MC!O168)</f>
        <v>*</v>
      </c>
      <c r="R165" s="137" t="str">
        <f>IF(FN_MC!P168="","*",FN_MC!P168)</f>
        <v>*</v>
      </c>
      <c r="S165" s="119" t="str">
        <f>IF(FN_MC!Q168="","*",CONCATENATE(FN_MC!Q168," ",FN_MC!R168))</f>
        <v>*</v>
      </c>
      <c r="T165" s="119" t="str">
        <f>IF(FN_MC!V168="","*",FN_MC!V168)</f>
        <v>*</v>
      </c>
      <c r="U165" s="119" t="str">
        <f>IF(FN_MC!W168="","*",FN_MC!W168)</f>
        <v>*</v>
      </c>
      <c r="V165" s="121" t="str">
        <f ca="1">_xlfn.XLOOKUP(G165&amp;$V$2,BS_CONTROLE[CHAVE],BS_CONTROLE[Quantidade_11],"-")</f>
        <v>-</v>
      </c>
      <c r="W165" s="121" t="str">
        <f ca="1">_xlfn.XLOOKUP(G165&amp;$W$2,BS_CONTROLE[CHAVE],BS_CONTROLE[Quantidade_11],"-")</f>
        <v>-</v>
      </c>
      <c r="X165" s="121" t="str">
        <f ca="1">_xlfn.XLOOKUP(G165&amp;$X$2,BS_CONTROLE[CHAVE],BS_CONTROLE[Quantidade_11],"-")</f>
        <v>-</v>
      </c>
    </row>
    <row r="166" spans="1:24" s="122" customFormat="1" hidden="1">
      <c r="A166" s="118" t="str">
        <f>IF(FN_MC!Y169="","*",FN_MC!Y169)</f>
        <v>*</v>
      </c>
      <c r="B166" s="118" t="str">
        <f>IF(FN_MC!X169="","*",FN_MC!X169)</f>
        <v>*</v>
      </c>
      <c r="C166" s="118" t="str">
        <f>IF(FN_MC!Z169="","*",FN_MC!Z169)</f>
        <v>*</v>
      </c>
      <c r="D166" s="119" t="str">
        <f>IF(FN_MC!S169="","*",FN_MC!S169)</f>
        <v>-</v>
      </c>
      <c r="E166" s="119" t="str">
        <f>IF(FN_MC!T169="","*",FN_MC!T169)</f>
        <v>-</v>
      </c>
      <c r="F166" s="119" t="str">
        <f>IF(FN_MC!B169="","*",FN_MC!B169)</f>
        <v>*</v>
      </c>
      <c r="G166" s="119" t="str">
        <f>IF(FN_MC!D169="","*",FN_MC!D169)</f>
        <v>*</v>
      </c>
      <c r="H166" s="119" t="str">
        <f>IF(FN_MC!F169="","*",FN_MC!F169)</f>
        <v>*</v>
      </c>
      <c r="I166" s="119" t="str">
        <f>IF(FN_MC!H169="","*",FN_MC!H169)</f>
        <v>*</v>
      </c>
      <c r="J166" s="119" t="str">
        <f>IF(FN_MC!I169="","*",FN_MC!I169)</f>
        <v>*</v>
      </c>
      <c r="K166" s="119" t="str">
        <f>IF(FN_MC!M169="","*",FN_MC!M169)</f>
        <v>-</v>
      </c>
      <c r="L166" s="119" t="str">
        <f>IF(FN_MC!N169="","*",FN_MC!N169)</f>
        <v>-</v>
      </c>
      <c r="M166" s="120" t="str">
        <f>IF(FN_MC!J169="","*",FN_MC!J169)</f>
        <v>*</v>
      </c>
      <c r="N166" s="120" t="str">
        <f>IF(FN_MC!K169="","*",FN_MC!K169)</f>
        <v>*</v>
      </c>
      <c r="O166" s="120" t="str">
        <f>IF(FN_MC!L169="","*",FN_MC!L169)</f>
        <v>*</v>
      </c>
      <c r="P166" s="120"/>
      <c r="Q166" s="137" t="str">
        <f>IF(FN_MC!O169="","*",FN_MC!O169)</f>
        <v>*</v>
      </c>
      <c r="R166" s="137" t="str">
        <f>IF(FN_MC!P169="","*",FN_MC!P169)</f>
        <v>*</v>
      </c>
      <c r="S166" s="119" t="str">
        <f>IF(FN_MC!Q169="","*",CONCATENATE(FN_MC!Q169," ",FN_MC!R169))</f>
        <v>*</v>
      </c>
      <c r="T166" s="119" t="str">
        <f>IF(FN_MC!V169="","*",FN_MC!V169)</f>
        <v>*</v>
      </c>
      <c r="U166" s="119" t="str">
        <f>IF(FN_MC!W169="","*",FN_MC!W169)</f>
        <v>*</v>
      </c>
      <c r="V166" s="121" t="str">
        <f ca="1">_xlfn.XLOOKUP(G166&amp;$V$2,BS_CONTROLE[CHAVE],BS_CONTROLE[Quantidade_11],"-")</f>
        <v>-</v>
      </c>
      <c r="W166" s="121" t="str">
        <f ca="1">_xlfn.XLOOKUP(G166&amp;$W$2,BS_CONTROLE[CHAVE],BS_CONTROLE[Quantidade_11],"-")</f>
        <v>-</v>
      </c>
      <c r="X166" s="121" t="str">
        <f ca="1">_xlfn.XLOOKUP(G166&amp;$X$2,BS_CONTROLE[CHAVE],BS_CONTROLE[Quantidade_11],"-")</f>
        <v>-</v>
      </c>
    </row>
    <row r="167" spans="1:24" s="122" customFormat="1" hidden="1">
      <c r="A167" s="118" t="str">
        <f>IF(FN_MC!Y170="","*",FN_MC!Y170)</f>
        <v>*</v>
      </c>
      <c r="B167" s="118" t="str">
        <f>IF(FN_MC!X170="","*",FN_MC!X170)</f>
        <v>*</v>
      </c>
      <c r="C167" s="118" t="str">
        <f>IF(FN_MC!Z170="","*",FN_MC!Z170)</f>
        <v>*</v>
      </c>
      <c r="D167" s="119" t="str">
        <f>IF(FN_MC!S170="","*",FN_MC!S170)</f>
        <v>-</v>
      </c>
      <c r="E167" s="119" t="str">
        <f>IF(FN_MC!T170="","*",FN_MC!T170)</f>
        <v>-</v>
      </c>
      <c r="F167" s="119" t="str">
        <f>IF(FN_MC!B170="","*",FN_MC!B170)</f>
        <v>*</v>
      </c>
      <c r="G167" s="119" t="str">
        <f>IF(FN_MC!D170="","*",FN_MC!D170)</f>
        <v>*</v>
      </c>
      <c r="H167" s="119" t="str">
        <f>IF(FN_MC!F170="","*",FN_MC!F170)</f>
        <v>*</v>
      </c>
      <c r="I167" s="119" t="str">
        <f>IF(FN_MC!H170="","*",FN_MC!H170)</f>
        <v>*</v>
      </c>
      <c r="J167" s="119" t="str">
        <f>IF(FN_MC!I170="","*",FN_MC!I170)</f>
        <v>*</v>
      </c>
      <c r="K167" s="119" t="str">
        <f>IF(FN_MC!M170="","*",FN_MC!M170)</f>
        <v>-</v>
      </c>
      <c r="L167" s="119" t="str">
        <f>IF(FN_MC!N170="","*",FN_MC!N170)</f>
        <v>-</v>
      </c>
      <c r="M167" s="120" t="str">
        <f>IF(FN_MC!J170="","*",FN_MC!J170)</f>
        <v>*</v>
      </c>
      <c r="N167" s="120" t="str">
        <f>IF(FN_MC!K170="","*",FN_MC!K170)</f>
        <v>*</v>
      </c>
      <c r="O167" s="120" t="str">
        <f>IF(FN_MC!L170="","*",FN_MC!L170)</f>
        <v>*</v>
      </c>
      <c r="P167" s="120"/>
      <c r="Q167" s="137" t="str">
        <f>IF(FN_MC!O170="","*",FN_MC!O170)</f>
        <v>*</v>
      </c>
      <c r="R167" s="137" t="str">
        <f>IF(FN_MC!P170="","*",FN_MC!P170)</f>
        <v>*</v>
      </c>
      <c r="S167" s="119" t="str">
        <f>IF(FN_MC!Q170="","*",CONCATENATE(FN_MC!Q170," ",FN_MC!R170))</f>
        <v>*</v>
      </c>
      <c r="T167" s="119" t="str">
        <f>IF(FN_MC!V170="","*",FN_MC!V170)</f>
        <v>*</v>
      </c>
      <c r="U167" s="119" t="str">
        <f>IF(FN_MC!W170="","*",FN_MC!W170)</f>
        <v>*</v>
      </c>
      <c r="V167" s="121" t="str">
        <f ca="1">_xlfn.XLOOKUP(G167&amp;$V$2,BS_CONTROLE[CHAVE],BS_CONTROLE[Quantidade_11],"-")</f>
        <v>-</v>
      </c>
      <c r="W167" s="121" t="str">
        <f ca="1">_xlfn.XLOOKUP(G167&amp;$W$2,BS_CONTROLE[CHAVE],BS_CONTROLE[Quantidade_11],"-")</f>
        <v>-</v>
      </c>
      <c r="X167" s="121" t="str">
        <f ca="1">_xlfn.XLOOKUP(G167&amp;$X$2,BS_CONTROLE[CHAVE],BS_CONTROLE[Quantidade_11],"-")</f>
        <v>-</v>
      </c>
    </row>
    <row r="168" spans="1:24" s="122" customFormat="1" hidden="1">
      <c r="A168" s="118" t="str">
        <f>IF(FN_MC!Y171="","*",FN_MC!Y171)</f>
        <v>*</v>
      </c>
      <c r="B168" s="118" t="str">
        <f>IF(FN_MC!X171="","*",FN_MC!X171)</f>
        <v>*</v>
      </c>
      <c r="C168" s="118" t="str">
        <f>IF(FN_MC!Z171="","*",FN_MC!Z171)</f>
        <v>*</v>
      </c>
      <c r="D168" s="119" t="str">
        <f>IF(FN_MC!S171="","*",FN_MC!S171)</f>
        <v>-</v>
      </c>
      <c r="E168" s="119" t="str">
        <f>IF(FN_MC!T171="","*",FN_MC!T171)</f>
        <v>-</v>
      </c>
      <c r="F168" s="119" t="str">
        <f>IF(FN_MC!B171="","*",FN_MC!B171)</f>
        <v>*</v>
      </c>
      <c r="G168" s="119" t="str">
        <f>IF(FN_MC!D171="","*",FN_MC!D171)</f>
        <v>*</v>
      </c>
      <c r="H168" s="119" t="str">
        <f>IF(FN_MC!F171="","*",FN_MC!F171)</f>
        <v>*</v>
      </c>
      <c r="I168" s="119" t="str">
        <f>IF(FN_MC!H171="","*",FN_MC!H171)</f>
        <v>*</v>
      </c>
      <c r="J168" s="119" t="str">
        <f>IF(FN_MC!I171="","*",FN_MC!I171)</f>
        <v>*</v>
      </c>
      <c r="K168" s="119" t="str">
        <f>IF(FN_MC!M171="","*",FN_MC!M171)</f>
        <v>-</v>
      </c>
      <c r="L168" s="119" t="str">
        <f>IF(FN_MC!N171="","*",FN_MC!N171)</f>
        <v>-</v>
      </c>
      <c r="M168" s="120" t="str">
        <f>IF(FN_MC!J171="","*",FN_MC!J171)</f>
        <v>*</v>
      </c>
      <c r="N168" s="120" t="str">
        <f>IF(FN_MC!K171="","*",FN_MC!K171)</f>
        <v>*</v>
      </c>
      <c r="O168" s="120" t="str">
        <f>IF(FN_MC!L171="","*",FN_MC!L171)</f>
        <v>*</v>
      </c>
      <c r="P168" s="120"/>
      <c r="Q168" s="137" t="str">
        <f>IF(FN_MC!O171="","*",FN_MC!O171)</f>
        <v>*</v>
      </c>
      <c r="R168" s="137" t="str">
        <f>IF(FN_MC!P171="","*",FN_MC!P171)</f>
        <v>*</v>
      </c>
      <c r="S168" s="119" t="str">
        <f>IF(FN_MC!Q171="","*",CONCATENATE(FN_MC!Q171," ",FN_MC!R171))</f>
        <v>*</v>
      </c>
      <c r="T168" s="119" t="str">
        <f>IF(FN_MC!V171="","*",FN_MC!V171)</f>
        <v>*</v>
      </c>
      <c r="U168" s="119" t="str">
        <f>IF(FN_MC!W171="","*",FN_MC!W171)</f>
        <v>*</v>
      </c>
      <c r="V168" s="121" t="str">
        <f ca="1">_xlfn.XLOOKUP(G168&amp;$V$2,BS_CONTROLE[CHAVE],BS_CONTROLE[Quantidade_11],"-")</f>
        <v>-</v>
      </c>
      <c r="W168" s="121" t="str">
        <f ca="1">_xlfn.XLOOKUP(G168&amp;$W$2,BS_CONTROLE[CHAVE],BS_CONTROLE[Quantidade_11],"-")</f>
        <v>-</v>
      </c>
      <c r="X168" s="121" t="str">
        <f ca="1">_xlfn.XLOOKUP(G168&amp;$X$2,BS_CONTROLE[CHAVE],BS_CONTROLE[Quantidade_11],"-")</f>
        <v>-</v>
      </c>
    </row>
    <row r="169" spans="1:24" s="122" customFormat="1" hidden="1">
      <c r="A169" s="118" t="str">
        <f>IF(FN_MC!Y172="","*",FN_MC!Y172)</f>
        <v>*</v>
      </c>
      <c r="B169" s="118" t="str">
        <f>IF(FN_MC!X172="","*",FN_MC!X172)</f>
        <v>*</v>
      </c>
      <c r="C169" s="118" t="str">
        <f>IF(FN_MC!Z172="","*",FN_MC!Z172)</f>
        <v>*</v>
      </c>
      <c r="D169" s="119" t="str">
        <f>IF(FN_MC!S172="","*",FN_MC!S172)</f>
        <v>-</v>
      </c>
      <c r="E169" s="119" t="str">
        <f>IF(FN_MC!T172="","*",FN_MC!T172)</f>
        <v>-</v>
      </c>
      <c r="F169" s="119" t="str">
        <f>IF(FN_MC!B172="","*",FN_MC!B172)</f>
        <v>*</v>
      </c>
      <c r="G169" s="119" t="str">
        <f>IF(FN_MC!D172="","*",FN_MC!D172)</f>
        <v>*</v>
      </c>
      <c r="H169" s="119" t="str">
        <f>IF(FN_MC!F172="","*",FN_MC!F172)</f>
        <v>*</v>
      </c>
      <c r="I169" s="119" t="str">
        <f>IF(FN_MC!H172="","*",FN_MC!H172)</f>
        <v>*</v>
      </c>
      <c r="J169" s="119" t="str">
        <f>IF(FN_MC!I172="","*",FN_MC!I172)</f>
        <v>*</v>
      </c>
      <c r="K169" s="119" t="str">
        <f>IF(FN_MC!M172="","*",FN_MC!M172)</f>
        <v>-</v>
      </c>
      <c r="L169" s="119" t="str">
        <f>IF(FN_MC!N172="","*",FN_MC!N172)</f>
        <v>-</v>
      </c>
      <c r="M169" s="120" t="str">
        <f>IF(FN_MC!J172="","*",FN_MC!J172)</f>
        <v>*</v>
      </c>
      <c r="N169" s="120" t="str">
        <f>IF(FN_MC!K172="","*",FN_MC!K172)</f>
        <v>*</v>
      </c>
      <c r="O169" s="120" t="str">
        <f>IF(FN_MC!L172="","*",FN_MC!L172)</f>
        <v>*</v>
      </c>
      <c r="P169" s="120"/>
      <c r="Q169" s="137" t="str">
        <f>IF(FN_MC!O172="","*",FN_MC!O172)</f>
        <v>*</v>
      </c>
      <c r="R169" s="137" t="str">
        <f>IF(FN_MC!P172="","*",FN_MC!P172)</f>
        <v>*</v>
      </c>
      <c r="S169" s="119" t="str">
        <f>IF(FN_MC!Q172="","*",CONCATENATE(FN_MC!Q172," ",FN_MC!R172))</f>
        <v>*</v>
      </c>
      <c r="T169" s="119" t="str">
        <f>IF(FN_MC!V172="","*",FN_MC!V172)</f>
        <v>*</v>
      </c>
      <c r="U169" s="119" t="str">
        <f>IF(FN_MC!W172="","*",FN_MC!W172)</f>
        <v>*</v>
      </c>
      <c r="V169" s="121" t="str">
        <f ca="1">_xlfn.XLOOKUP(G169&amp;$V$2,BS_CONTROLE[CHAVE],BS_CONTROLE[Quantidade_11],"-")</f>
        <v>-</v>
      </c>
      <c r="W169" s="121" t="str">
        <f ca="1">_xlfn.XLOOKUP(G169&amp;$W$2,BS_CONTROLE[CHAVE],BS_CONTROLE[Quantidade_11],"-")</f>
        <v>-</v>
      </c>
      <c r="X169" s="121" t="str">
        <f ca="1">_xlfn.XLOOKUP(G169&amp;$X$2,BS_CONTROLE[CHAVE],BS_CONTROLE[Quantidade_11],"-")</f>
        <v>-</v>
      </c>
    </row>
    <row r="170" spans="1:24" s="122" customFormat="1" hidden="1">
      <c r="A170" s="118" t="str">
        <f>IF(FN_MC!Y173="","*",FN_MC!Y173)</f>
        <v>*</v>
      </c>
      <c r="B170" s="118" t="str">
        <f>IF(FN_MC!X173="","*",FN_MC!X173)</f>
        <v>*</v>
      </c>
      <c r="C170" s="118" t="str">
        <f>IF(FN_MC!Z173="","*",FN_MC!Z173)</f>
        <v>*</v>
      </c>
      <c r="D170" s="119" t="str">
        <f>IF(FN_MC!S173="","*",FN_MC!S173)</f>
        <v>-</v>
      </c>
      <c r="E170" s="119" t="str">
        <f>IF(FN_MC!T173="","*",FN_MC!T173)</f>
        <v>-</v>
      </c>
      <c r="F170" s="119" t="str">
        <f>IF(FN_MC!B173="","*",FN_MC!B173)</f>
        <v>*</v>
      </c>
      <c r="G170" s="119" t="str">
        <f>IF(FN_MC!D173="","*",FN_MC!D173)</f>
        <v>*</v>
      </c>
      <c r="H170" s="119" t="str">
        <f>IF(FN_MC!F173="","*",FN_MC!F173)</f>
        <v>*</v>
      </c>
      <c r="I170" s="119" t="str">
        <f>IF(FN_MC!H173="","*",FN_MC!H173)</f>
        <v>*</v>
      </c>
      <c r="J170" s="119" t="str">
        <f>IF(FN_MC!I173="","*",FN_MC!I173)</f>
        <v>*</v>
      </c>
      <c r="K170" s="119" t="str">
        <f>IF(FN_MC!M173="","*",FN_MC!M173)</f>
        <v>-</v>
      </c>
      <c r="L170" s="119" t="str">
        <f>IF(FN_MC!N173="","*",FN_MC!N173)</f>
        <v>-</v>
      </c>
      <c r="M170" s="120" t="str">
        <f>IF(FN_MC!J173="","*",FN_MC!J173)</f>
        <v>*</v>
      </c>
      <c r="N170" s="120" t="str">
        <f>IF(FN_MC!K173="","*",FN_MC!K173)</f>
        <v>*</v>
      </c>
      <c r="O170" s="120" t="str">
        <f>IF(FN_MC!L173="","*",FN_MC!L173)</f>
        <v>*</v>
      </c>
      <c r="P170" s="120"/>
      <c r="Q170" s="137" t="str">
        <f>IF(FN_MC!O173="","*",FN_MC!O173)</f>
        <v>*</v>
      </c>
      <c r="R170" s="137" t="str">
        <f>IF(FN_MC!P173="","*",FN_MC!P173)</f>
        <v>*</v>
      </c>
      <c r="S170" s="119" t="str">
        <f>IF(FN_MC!Q173="","*",CONCATENATE(FN_MC!Q173," ",FN_MC!R173))</f>
        <v>*</v>
      </c>
      <c r="T170" s="119" t="str">
        <f>IF(FN_MC!V173="","*",FN_MC!V173)</f>
        <v>*</v>
      </c>
      <c r="U170" s="119" t="str">
        <f>IF(FN_MC!W173="","*",FN_MC!W173)</f>
        <v>*</v>
      </c>
      <c r="V170" s="121" t="str">
        <f ca="1">_xlfn.XLOOKUP(G170&amp;$V$2,BS_CONTROLE[CHAVE],BS_CONTROLE[Quantidade_11],"-")</f>
        <v>-</v>
      </c>
      <c r="W170" s="121" t="str">
        <f ca="1">_xlfn.XLOOKUP(G170&amp;$W$2,BS_CONTROLE[CHAVE],BS_CONTROLE[Quantidade_11],"-")</f>
        <v>-</v>
      </c>
      <c r="X170" s="121" t="str">
        <f ca="1">_xlfn.XLOOKUP(G170&amp;$X$2,BS_CONTROLE[CHAVE],BS_CONTROLE[Quantidade_11],"-")</f>
        <v>-</v>
      </c>
    </row>
    <row r="171" spans="1:24" s="122" customFormat="1" hidden="1">
      <c r="A171" s="118" t="str">
        <f>IF(FN_MC!Y174="","*",FN_MC!Y174)</f>
        <v>*</v>
      </c>
      <c r="B171" s="118" t="str">
        <f>IF(FN_MC!X174="","*",FN_MC!X174)</f>
        <v>*</v>
      </c>
      <c r="C171" s="118" t="str">
        <f>IF(FN_MC!Z174="","*",FN_MC!Z174)</f>
        <v>*</v>
      </c>
      <c r="D171" s="119" t="str">
        <f>IF(FN_MC!S174="","*",FN_MC!S174)</f>
        <v>-</v>
      </c>
      <c r="E171" s="119" t="str">
        <f>IF(FN_MC!T174="","*",FN_MC!T174)</f>
        <v>-</v>
      </c>
      <c r="F171" s="119" t="str">
        <f>IF(FN_MC!B174="","*",FN_MC!B174)</f>
        <v>*</v>
      </c>
      <c r="G171" s="119" t="str">
        <f>IF(FN_MC!D174="","*",FN_MC!D174)</f>
        <v>*</v>
      </c>
      <c r="H171" s="119" t="str">
        <f>IF(FN_MC!F174="","*",FN_MC!F174)</f>
        <v>*</v>
      </c>
      <c r="I171" s="119" t="str">
        <f>IF(FN_MC!H174="","*",FN_MC!H174)</f>
        <v>*</v>
      </c>
      <c r="J171" s="119" t="str">
        <f>IF(FN_MC!I174="","*",FN_MC!I174)</f>
        <v>*</v>
      </c>
      <c r="K171" s="119" t="str">
        <f>IF(FN_MC!M174="","*",FN_MC!M174)</f>
        <v>-</v>
      </c>
      <c r="L171" s="119" t="str">
        <f>IF(FN_MC!N174="","*",FN_MC!N174)</f>
        <v>-</v>
      </c>
      <c r="M171" s="120" t="str">
        <f>IF(FN_MC!J174="","*",FN_MC!J174)</f>
        <v>*</v>
      </c>
      <c r="N171" s="120" t="str">
        <f>IF(FN_MC!K174="","*",FN_MC!K174)</f>
        <v>*</v>
      </c>
      <c r="O171" s="120" t="str">
        <f>IF(FN_MC!L174="","*",FN_MC!L174)</f>
        <v>*</v>
      </c>
      <c r="P171" s="120"/>
      <c r="Q171" s="137" t="str">
        <f>IF(FN_MC!O174="","*",FN_MC!O174)</f>
        <v>*</v>
      </c>
      <c r="R171" s="137" t="str">
        <f>IF(FN_MC!P174="","*",FN_MC!P174)</f>
        <v>*</v>
      </c>
      <c r="S171" s="119" t="str">
        <f>IF(FN_MC!Q174="","*",CONCATENATE(FN_MC!Q174," ",FN_MC!R174))</f>
        <v>*</v>
      </c>
      <c r="T171" s="119" t="str">
        <f>IF(FN_MC!V174="","*",FN_MC!V174)</f>
        <v>*</v>
      </c>
      <c r="U171" s="119" t="str">
        <f>IF(FN_MC!W174="","*",FN_MC!W174)</f>
        <v>*</v>
      </c>
      <c r="V171" s="121" t="str">
        <f ca="1">_xlfn.XLOOKUP(G171&amp;$V$2,BS_CONTROLE[CHAVE],BS_CONTROLE[Quantidade_11],"-")</f>
        <v>-</v>
      </c>
      <c r="W171" s="121" t="str">
        <f ca="1">_xlfn.XLOOKUP(G171&amp;$W$2,BS_CONTROLE[CHAVE],BS_CONTROLE[Quantidade_11],"-")</f>
        <v>-</v>
      </c>
      <c r="X171" s="121" t="str">
        <f ca="1">_xlfn.XLOOKUP(G171&amp;$X$2,BS_CONTROLE[CHAVE],BS_CONTROLE[Quantidade_11],"-")</f>
        <v>-</v>
      </c>
    </row>
    <row r="172" spans="1:24" s="122" customFormat="1" hidden="1">
      <c r="A172" s="118" t="str">
        <f>IF(FN_MC!Y175="","*",FN_MC!Y175)</f>
        <v>*</v>
      </c>
      <c r="B172" s="118" t="str">
        <f>IF(FN_MC!X175="","*",FN_MC!X175)</f>
        <v>*</v>
      </c>
      <c r="C172" s="118" t="str">
        <f>IF(FN_MC!Z175="","*",FN_MC!Z175)</f>
        <v>*</v>
      </c>
      <c r="D172" s="119" t="str">
        <f>IF(FN_MC!S175="","*",FN_MC!S175)</f>
        <v>-</v>
      </c>
      <c r="E172" s="119" t="str">
        <f>IF(FN_MC!T175="","*",FN_MC!T175)</f>
        <v>-</v>
      </c>
      <c r="F172" s="119" t="str">
        <f>IF(FN_MC!B175="","*",FN_MC!B175)</f>
        <v>*</v>
      </c>
      <c r="G172" s="119" t="str">
        <f>IF(FN_MC!D175="","*",FN_MC!D175)</f>
        <v>*</v>
      </c>
      <c r="H172" s="119" t="str">
        <f>IF(FN_MC!F175="","*",FN_MC!F175)</f>
        <v>*</v>
      </c>
      <c r="I172" s="119" t="str">
        <f>IF(FN_MC!H175="","*",FN_MC!H175)</f>
        <v>*</v>
      </c>
      <c r="J172" s="119" t="str">
        <f>IF(FN_MC!I175="","*",FN_MC!I175)</f>
        <v>*</v>
      </c>
      <c r="K172" s="119" t="str">
        <f>IF(FN_MC!M175="","*",FN_MC!M175)</f>
        <v>-</v>
      </c>
      <c r="L172" s="119" t="str">
        <f>IF(FN_MC!N175="","*",FN_MC!N175)</f>
        <v>-</v>
      </c>
      <c r="M172" s="120" t="str">
        <f>IF(FN_MC!J175="","*",FN_MC!J175)</f>
        <v>*</v>
      </c>
      <c r="N172" s="120" t="str">
        <f>IF(FN_MC!K175="","*",FN_MC!K175)</f>
        <v>*</v>
      </c>
      <c r="O172" s="120" t="str">
        <f>IF(FN_MC!L175="","*",FN_MC!L175)</f>
        <v>*</v>
      </c>
      <c r="P172" s="120"/>
      <c r="Q172" s="137" t="str">
        <f>IF(FN_MC!O175="","*",FN_MC!O175)</f>
        <v>*</v>
      </c>
      <c r="R172" s="137" t="str">
        <f>IF(FN_MC!P175="","*",FN_MC!P175)</f>
        <v>*</v>
      </c>
      <c r="S172" s="119" t="str">
        <f>IF(FN_MC!Q175="","*",CONCATENATE(FN_MC!Q175," ",FN_MC!R175))</f>
        <v>*</v>
      </c>
      <c r="T172" s="119" t="str">
        <f>IF(FN_MC!V175="","*",FN_MC!V175)</f>
        <v>*</v>
      </c>
      <c r="U172" s="119" t="str">
        <f>IF(FN_MC!W175="","*",FN_MC!W175)</f>
        <v>*</v>
      </c>
      <c r="V172" s="121" t="str">
        <f ca="1">_xlfn.XLOOKUP(G172&amp;$V$2,BS_CONTROLE[CHAVE],BS_CONTROLE[Quantidade_11],"-")</f>
        <v>-</v>
      </c>
      <c r="W172" s="121" t="str">
        <f ca="1">_xlfn.XLOOKUP(G172&amp;$W$2,BS_CONTROLE[CHAVE],BS_CONTROLE[Quantidade_11],"-")</f>
        <v>-</v>
      </c>
      <c r="X172" s="121" t="str">
        <f ca="1">_xlfn.XLOOKUP(G172&amp;$X$2,BS_CONTROLE[CHAVE],BS_CONTROLE[Quantidade_11],"-")</f>
        <v>-</v>
      </c>
    </row>
    <row r="173" spans="1:24" s="122" customFormat="1" hidden="1">
      <c r="A173" s="118" t="str">
        <f>IF(FN_MC!Y176="","*",FN_MC!Y176)</f>
        <v>*</v>
      </c>
      <c r="B173" s="118" t="str">
        <f>IF(FN_MC!X176="","*",FN_MC!X176)</f>
        <v>*</v>
      </c>
      <c r="C173" s="118" t="str">
        <f>IF(FN_MC!Z176="","*",FN_MC!Z176)</f>
        <v>*</v>
      </c>
      <c r="D173" s="119" t="str">
        <f>IF(FN_MC!S176="","*",FN_MC!S176)</f>
        <v>-</v>
      </c>
      <c r="E173" s="119" t="str">
        <f>IF(FN_MC!T176="","*",FN_MC!T176)</f>
        <v>-</v>
      </c>
      <c r="F173" s="119" t="str">
        <f>IF(FN_MC!B176="","*",FN_MC!B176)</f>
        <v>*</v>
      </c>
      <c r="G173" s="119" t="str">
        <f>IF(FN_MC!D176="","*",FN_MC!D176)</f>
        <v>*</v>
      </c>
      <c r="H173" s="119" t="str">
        <f>IF(FN_MC!F176="","*",FN_MC!F176)</f>
        <v>*</v>
      </c>
      <c r="I173" s="119" t="str">
        <f>IF(FN_MC!H176="","*",FN_MC!H176)</f>
        <v>*</v>
      </c>
      <c r="J173" s="119" t="str">
        <f>IF(FN_MC!I176="","*",FN_MC!I176)</f>
        <v>*</v>
      </c>
      <c r="K173" s="119" t="str">
        <f>IF(FN_MC!M176="","*",FN_MC!M176)</f>
        <v>-</v>
      </c>
      <c r="L173" s="119" t="str">
        <f>IF(FN_MC!N176="","*",FN_MC!N176)</f>
        <v>-</v>
      </c>
      <c r="M173" s="120" t="str">
        <f>IF(FN_MC!J176="","*",FN_MC!J176)</f>
        <v>*</v>
      </c>
      <c r="N173" s="120" t="str">
        <f>IF(FN_MC!K176="","*",FN_MC!K176)</f>
        <v>*</v>
      </c>
      <c r="O173" s="120" t="str">
        <f>IF(FN_MC!L176="","*",FN_MC!L176)</f>
        <v>*</v>
      </c>
      <c r="P173" s="120"/>
      <c r="Q173" s="137" t="str">
        <f>IF(FN_MC!O176="","*",FN_MC!O176)</f>
        <v>*</v>
      </c>
      <c r="R173" s="137" t="str">
        <f>IF(FN_MC!P176="","*",FN_MC!P176)</f>
        <v>*</v>
      </c>
      <c r="S173" s="119" t="str">
        <f>IF(FN_MC!Q176="","*",CONCATENATE(FN_MC!Q176," ",FN_MC!R176))</f>
        <v>*</v>
      </c>
      <c r="T173" s="119" t="str">
        <f>IF(FN_MC!V176="","*",FN_MC!V176)</f>
        <v>*</v>
      </c>
      <c r="U173" s="119" t="str">
        <f>IF(FN_MC!W176="","*",FN_MC!W176)</f>
        <v>*</v>
      </c>
      <c r="V173" s="121" t="str">
        <f ca="1">_xlfn.XLOOKUP(G173&amp;$V$2,BS_CONTROLE[CHAVE],BS_CONTROLE[Quantidade_11],"-")</f>
        <v>-</v>
      </c>
      <c r="W173" s="121" t="str">
        <f ca="1">_xlfn.XLOOKUP(G173&amp;$W$2,BS_CONTROLE[CHAVE],BS_CONTROLE[Quantidade_11],"-")</f>
        <v>-</v>
      </c>
      <c r="X173" s="121" t="str">
        <f ca="1">_xlfn.XLOOKUP(G173&amp;$X$2,BS_CONTROLE[CHAVE],BS_CONTROLE[Quantidade_11],"-")</f>
        <v>-</v>
      </c>
    </row>
    <row r="174" spans="1:24" s="122" customFormat="1" hidden="1">
      <c r="A174" s="118" t="str">
        <f>IF(FN_MC!Y177="","*",FN_MC!Y177)</f>
        <v>*</v>
      </c>
      <c r="B174" s="118" t="str">
        <f>IF(FN_MC!X177="","*",FN_MC!X177)</f>
        <v>*</v>
      </c>
      <c r="C174" s="118" t="str">
        <f>IF(FN_MC!Z177="","*",FN_MC!Z177)</f>
        <v>*</v>
      </c>
      <c r="D174" s="119" t="str">
        <f>IF(FN_MC!S177="","*",FN_MC!S177)</f>
        <v>-</v>
      </c>
      <c r="E174" s="119" t="str">
        <f>IF(FN_MC!T177="","*",FN_MC!T177)</f>
        <v>-</v>
      </c>
      <c r="F174" s="119" t="str">
        <f>IF(FN_MC!B177="","*",FN_MC!B177)</f>
        <v>*</v>
      </c>
      <c r="G174" s="119" t="str">
        <f>IF(FN_MC!D177="","*",FN_MC!D177)</f>
        <v>*</v>
      </c>
      <c r="H174" s="119" t="str">
        <f>IF(FN_MC!F177="","*",FN_MC!F177)</f>
        <v>*</v>
      </c>
      <c r="I174" s="119" t="str">
        <f>IF(FN_MC!H177="","*",FN_MC!H177)</f>
        <v>*</v>
      </c>
      <c r="J174" s="119" t="str">
        <f>IF(FN_MC!I177="","*",FN_MC!I177)</f>
        <v>*</v>
      </c>
      <c r="K174" s="119" t="str">
        <f>IF(FN_MC!M177="","*",FN_MC!M177)</f>
        <v>-</v>
      </c>
      <c r="L174" s="119" t="str">
        <f>IF(FN_MC!N177="","*",FN_MC!N177)</f>
        <v>-</v>
      </c>
      <c r="M174" s="120" t="str">
        <f>IF(FN_MC!J177="","*",FN_MC!J177)</f>
        <v>*</v>
      </c>
      <c r="N174" s="120" t="str">
        <f>IF(FN_MC!K177="","*",FN_MC!K177)</f>
        <v>*</v>
      </c>
      <c r="O174" s="120" t="str">
        <f>IF(FN_MC!L177="","*",FN_MC!L177)</f>
        <v>*</v>
      </c>
      <c r="P174" s="120"/>
      <c r="Q174" s="137" t="str">
        <f>IF(FN_MC!O177="","*",FN_MC!O177)</f>
        <v>*</v>
      </c>
      <c r="R174" s="137" t="str">
        <f>IF(FN_MC!P177="","*",FN_MC!P177)</f>
        <v>*</v>
      </c>
      <c r="S174" s="119" t="str">
        <f>IF(FN_MC!Q177="","*",CONCATENATE(FN_MC!Q177," ",FN_MC!R177))</f>
        <v>*</v>
      </c>
      <c r="T174" s="119" t="str">
        <f>IF(FN_MC!V177="","*",FN_MC!V177)</f>
        <v>*</v>
      </c>
      <c r="U174" s="119" t="str">
        <f>IF(FN_MC!W177="","*",FN_MC!W177)</f>
        <v>*</v>
      </c>
      <c r="V174" s="121" t="str">
        <f ca="1">_xlfn.XLOOKUP(G174&amp;$V$2,BS_CONTROLE[CHAVE],BS_CONTROLE[Quantidade_11],"-")</f>
        <v>-</v>
      </c>
      <c r="W174" s="121" t="str">
        <f ca="1">_xlfn.XLOOKUP(G174&amp;$W$2,BS_CONTROLE[CHAVE],BS_CONTROLE[Quantidade_11],"-")</f>
        <v>-</v>
      </c>
      <c r="X174" s="121" t="str">
        <f ca="1">_xlfn.XLOOKUP(G174&amp;$X$2,BS_CONTROLE[CHAVE],BS_CONTROLE[Quantidade_11],"-")</f>
        <v>-</v>
      </c>
    </row>
    <row r="175" spans="1:24" s="122" customFormat="1" hidden="1">
      <c r="A175" s="118" t="str">
        <f>IF(FN_MC!Y178="","*",FN_MC!Y178)</f>
        <v>*</v>
      </c>
      <c r="B175" s="118" t="str">
        <f>IF(FN_MC!X178="","*",FN_MC!X178)</f>
        <v>*</v>
      </c>
      <c r="C175" s="118" t="str">
        <f>IF(FN_MC!Z178="","*",FN_MC!Z178)</f>
        <v>*</v>
      </c>
      <c r="D175" s="119" t="str">
        <f>IF(FN_MC!S178="","*",FN_MC!S178)</f>
        <v>-</v>
      </c>
      <c r="E175" s="119" t="str">
        <f>IF(FN_MC!T178="","*",FN_MC!T178)</f>
        <v>-</v>
      </c>
      <c r="F175" s="119" t="str">
        <f>IF(FN_MC!B178="","*",FN_MC!B178)</f>
        <v>*</v>
      </c>
      <c r="G175" s="119" t="str">
        <f>IF(FN_MC!D178="","*",FN_MC!D178)</f>
        <v>*</v>
      </c>
      <c r="H175" s="119" t="str">
        <f>IF(FN_MC!F178="","*",FN_MC!F178)</f>
        <v>*</v>
      </c>
      <c r="I175" s="119" t="str">
        <f>IF(FN_MC!H178="","*",FN_MC!H178)</f>
        <v>*</v>
      </c>
      <c r="J175" s="119" t="str">
        <f>IF(FN_MC!I178="","*",FN_MC!I178)</f>
        <v>*</v>
      </c>
      <c r="K175" s="119" t="str">
        <f>IF(FN_MC!M178="","*",FN_MC!M178)</f>
        <v>-</v>
      </c>
      <c r="L175" s="119" t="str">
        <f>IF(FN_MC!N178="","*",FN_MC!N178)</f>
        <v>-</v>
      </c>
      <c r="M175" s="120" t="str">
        <f>IF(FN_MC!J178="","*",FN_MC!J178)</f>
        <v>*</v>
      </c>
      <c r="N175" s="120" t="str">
        <f>IF(FN_MC!K178="","*",FN_MC!K178)</f>
        <v>*</v>
      </c>
      <c r="O175" s="120" t="str">
        <f>IF(FN_MC!L178="","*",FN_MC!L178)</f>
        <v>*</v>
      </c>
      <c r="P175" s="120"/>
      <c r="Q175" s="137" t="str">
        <f>IF(FN_MC!O178="","*",FN_MC!O178)</f>
        <v>*</v>
      </c>
      <c r="R175" s="137" t="str">
        <f>IF(FN_MC!P178="","*",FN_MC!P178)</f>
        <v>*</v>
      </c>
      <c r="S175" s="119" t="str">
        <f>IF(FN_MC!Q178="","*",CONCATENATE(FN_MC!Q178," ",FN_MC!R178))</f>
        <v>*</v>
      </c>
      <c r="T175" s="119" t="str">
        <f>IF(FN_MC!V178="","*",FN_MC!V178)</f>
        <v>*</v>
      </c>
      <c r="U175" s="119" t="str">
        <f>IF(FN_MC!W178="","*",FN_MC!W178)</f>
        <v>*</v>
      </c>
      <c r="V175" s="121" t="str">
        <f ca="1">_xlfn.XLOOKUP(G175&amp;$V$2,BS_CONTROLE[CHAVE],BS_CONTROLE[Quantidade_11],"-")</f>
        <v>-</v>
      </c>
      <c r="W175" s="121" t="str">
        <f ca="1">_xlfn.XLOOKUP(G175&amp;$W$2,BS_CONTROLE[CHAVE],BS_CONTROLE[Quantidade_11],"-")</f>
        <v>-</v>
      </c>
      <c r="X175" s="121" t="str">
        <f ca="1">_xlfn.XLOOKUP(G175&amp;$X$2,BS_CONTROLE[CHAVE],BS_CONTROLE[Quantidade_11],"-")</f>
        <v>-</v>
      </c>
    </row>
    <row r="176" spans="1:24" s="122" customFormat="1" hidden="1">
      <c r="A176" s="118" t="str">
        <f>IF(FN_MC!Y179="","*",FN_MC!Y179)</f>
        <v>*</v>
      </c>
      <c r="B176" s="118" t="str">
        <f>IF(FN_MC!X179="","*",FN_MC!X179)</f>
        <v>*</v>
      </c>
      <c r="C176" s="118" t="str">
        <f>IF(FN_MC!Z179="","*",FN_MC!Z179)</f>
        <v>*</v>
      </c>
      <c r="D176" s="119" t="str">
        <f>IF(FN_MC!S179="","*",FN_MC!S179)</f>
        <v>-</v>
      </c>
      <c r="E176" s="119" t="str">
        <f>IF(FN_MC!T179="","*",FN_MC!T179)</f>
        <v>-</v>
      </c>
      <c r="F176" s="119" t="str">
        <f>IF(FN_MC!B179="","*",FN_MC!B179)</f>
        <v>*</v>
      </c>
      <c r="G176" s="119" t="str">
        <f>IF(FN_MC!D179="","*",FN_MC!D179)</f>
        <v>*</v>
      </c>
      <c r="H176" s="119" t="str">
        <f>IF(FN_MC!F179="","*",FN_MC!F179)</f>
        <v>*</v>
      </c>
      <c r="I176" s="119" t="str">
        <f>IF(FN_MC!H179="","*",FN_MC!H179)</f>
        <v>*</v>
      </c>
      <c r="J176" s="119" t="str">
        <f>IF(FN_MC!I179="","*",FN_MC!I179)</f>
        <v>*</v>
      </c>
      <c r="K176" s="119" t="str">
        <f>IF(FN_MC!M179="","*",FN_MC!M179)</f>
        <v>-</v>
      </c>
      <c r="L176" s="119" t="str">
        <f>IF(FN_MC!N179="","*",FN_MC!N179)</f>
        <v>-</v>
      </c>
      <c r="M176" s="120" t="str">
        <f>IF(FN_MC!J179="","*",FN_MC!J179)</f>
        <v>*</v>
      </c>
      <c r="N176" s="120" t="str">
        <f>IF(FN_MC!K179="","*",FN_MC!K179)</f>
        <v>*</v>
      </c>
      <c r="O176" s="120" t="str">
        <f>IF(FN_MC!L179="","*",FN_MC!L179)</f>
        <v>*</v>
      </c>
      <c r="P176" s="120"/>
      <c r="Q176" s="137" t="str">
        <f>IF(FN_MC!O179="","*",FN_MC!O179)</f>
        <v>*</v>
      </c>
      <c r="R176" s="137" t="str">
        <f>IF(FN_MC!P179="","*",FN_MC!P179)</f>
        <v>*</v>
      </c>
      <c r="S176" s="119" t="str">
        <f>IF(FN_MC!Q179="","*",CONCATENATE(FN_MC!Q179," ",FN_MC!R179))</f>
        <v>*</v>
      </c>
      <c r="T176" s="119" t="str">
        <f>IF(FN_MC!V179="","*",FN_MC!V179)</f>
        <v>*</v>
      </c>
      <c r="U176" s="119" t="str">
        <f>IF(FN_MC!W179="","*",FN_MC!W179)</f>
        <v>*</v>
      </c>
      <c r="V176" s="121" t="str">
        <f ca="1">_xlfn.XLOOKUP(G176&amp;$V$2,BS_CONTROLE[CHAVE],BS_CONTROLE[Quantidade_11],"-")</f>
        <v>-</v>
      </c>
      <c r="W176" s="121" t="str">
        <f ca="1">_xlfn.XLOOKUP(G176&amp;$W$2,BS_CONTROLE[CHAVE],BS_CONTROLE[Quantidade_11],"-")</f>
        <v>-</v>
      </c>
      <c r="X176" s="121" t="str">
        <f ca="1">_xlfn.XLOOKUP(G176&amp;$X$2,BS_CONTROLE[CHAVE],BS_CONTROLE[Quantidade_11],"-")</f>
        <v>-</v>
      </c>
    </row>
    <row r="177" spans="1:24" s="122" customFormat="1" hidden="1">
      <c r="A177" s="118" t="str">
        <f>IF(FN_MC!Y180="","*",FN_MC!Y180)</f>
        <v>*</v>
      </c>
      <c r="B177" s="118" t="str">
        <f>IF(FN_MC!X180="","*",FN_MC!X180)</f>
        <v>*</v>
      </c>
      <c r="C177" s="118" t="str">
        <f>IF(FN_MC!Z180="","*",FN_MC!Z180)</f>
        <v>*</v>
      </c>
      <c r="D177" s="119" t="str">
        <f>IF(FN_MC!S180="","*",FN_MC!S180)</f>
        <v>-</v>
      </c>
      <c r="E177" s="119" t="str">
        <f>IF(FN_MC!T180="","*",FN_MC!T180)</f>
        <v>-</v>
      </c>
      <c r="F177" s="119" t="str">
        <f>IF(FN_MC!B180="","*",FN_MC!B180)</f>
        <v>*</v>
      </c>
      <c r="G177" s="119" t="str">
        <f>IF(FN_MC!D180="","*",FN_MC!D180)</f>
        <v>*</v>
      </c>
      <c r="H177" s="119" t="str">
        <f>IF(FN_MC!F180="","*",FN_MC!F180)</f>
        <v>*</v>
      </c>
      <c r="I177" s="119" t="str">
        <f>IF(FN_MC!H180="","*",FN_MC!H180)</f>
        <v>*</v>
      </c>
      <c r="J177" s="119" t="str">
        <f>IF(FN_MC!I180="","*",FN_MC!I180)</f>
        <v>*</v>
      </c>
      <c r="K177" s="119" t="str">
        <f>IF(FN_MC!M180="","*",FN_MC!M180)</f>
        <v>-</v>
      </c>
      <c r="L177" s="119" t="str">
        <f>IF(FN_MC!N180="","*",FN_MC!N180)</f>
        <v>-</v>
      </c>
      <c r="M177" s="120" t="str">
        <f>IF(FN_MC!J180="","*",FN_MC!J180)</f>
        <v>*</v>
      </c>
      <c r="N177" s="120" t="str">
        <f>IF(FN_MC!K180="","*",FN_MC!K180)</f>
        <v>*</v>
      </c>
      <c r="O177" s="120" t="str">
        <f>IF(FN_MC!L180="","*",FN_MC!L180)</f>
        <v>*</v>
      </c>
      <c r="P177" s="120"/>
      <c r="Q177" s="137" t="str">
        <f>IF(FN_MC!O180="","*",FN_MC!O180)</f>
        <v>*</v>
      </c>
      <c r="R177" s="137" t="str">
        <f>IF(FN_MC!P180="","*",FN_MC!P180)</f>
        <v>*</v>
      </c>
      <c r="S177" s="119" t="str">
        <f>IF(FN_MC!Q180="","*",CONCATENATE(FN_MC!Q180," ",FN_MC!R180))</f>
        <v>*</v>
      </c>
      <c r="T177" s="119" t="str">
        <f>IF(FN_MC!V180="","*",FN_MC!V180)</f>
        <v>*</v>
      </c>
      <c r="U177" s="119" t="str">
        <f>IF(FN_MC!W180="","*",FN_MC!W180)</f>
        <v>*</v>
      </c>
      <c r="V177" s="121" t="str">
        <f ca="1">_xlfn.XLOOKUP(G177&amp;$V$2,BS_CONTROLE[CHAVE],BS_CONTROLE[Quantidade_11],"-")</f>
        <v>-</v>
      </c>
      <c r="W177" s="121" t="str">
        <f ca="1">_xlfn.XLOOKUP(G177&amp;$W$2,BS_CONTROLE[CHAVE],BS_CONTROLE[Quantidade_11],"-")</f>
        <v>-</v>
      </c>
      <c r="X177" s="121" t="str">
        <f ca="1">_xlfn.XLOOKUP(G177&amp;$X$2,BS_CONTROLE[CHAVE],BS_CONTROLE[Quantidade_11],"-")</f>
        <v>-</v>
      </c>
    </row>
    <row r="178" spans="1:24" s="122" customFormat="1" hidden="1">
      <c r="A178" s="118" t="str">
        <f>IF(FN_MC!Y181="","*",FN_MC!Y181)</f>
        <v>*</v>
      </c>
      <c r="B178" s="118" t="str">
        <f>IF(FN_MC!X181="","*",FN_MC!X181)</f>
        <v>*</v>
      </c>
      <c r="C178" s="118" t="str">
        <f>IF(FN_MC!Z181="","*",FN_MC!Z181)</f>
        <v>*</v>
      </c>
      <c r="D178" s="119" t="str">
        <f>IF(FN_MC!S181="","*",FN_MC!S181)</f>
        <v>-</v>
      </c>
      <c r="E178" s="119" t="str">
        <f>IF(FN_MC!T181="","*",FN_MC!T181)</f>
        <v>-</v>
      </c>
      <c r="F178" s="119" t="str">
        <f>IF(FN_MC!B181="","*",FN_MC!B181)</f>
        <v>*</v>
      </c>
      <c r="G178" s="119" t="str">
        <f>IF(FN_MC!D181="","*",FN_MC!D181)</f>
        <v>*</v>
      </c>
      <c r="H178" s="119" t="str">
        <f>IF(FN_MC!F181="","*",FN_MC!F181)</f>
        <v>*</v>
      </c>
      <c r="I178" s="119" t="str">
        <f>IF(FN_MC!H181="","*",FN_MC!H181)</f>
        <v>*</v>
      </c>
      <c r="J178" s="119" t="str">
        <f>IF(FN_MC!I181="","*",FN_MC!I181)</f>
        <v>*</v>
      </c>
      <c r="K178" s="119" t="str">
        <f>IF(FN_MC!M181="","*",FN_MC!M181)</f>
        <v>-</v>
      </c>
      <c r="L178" s="119" t="str">
        <f>IF(FN_MC!N181="","*",FN_MC!N181)</f>
        <v>-</v>
      </c>
      <c r="M178" s="120" t="str">
        <f>IF(FN_MC!J181="","*",FN_MC!J181)</f>
        <v>*</v>
      </c>
      <c r="N178" s="120" t="str">
        <f>IF(FN_MC!K181="","*",FN_MC!K181)</f>
        <v>*</v>
      </c>
      <c r="O178" s="120" t="str">
        <f>IF(FN_MC!L181="","*",FN_MC!L181)</f>
        <v>*</v>
      </c>
      <c r="P178" s="120"/>
      <c r="Q178" s="137" t="str">
        <f>IF(FN_MC!O181="","*",FN_MC!O181)</f>
        <v>*</v>
      </c>
      <c r="R178" s="137" t="str">
        <f>IF(FN_MC!P181="","*",FN_MC!P181)</f>
        <v>*</v>
      </c>
      <c r="S178" s="119" t="str">
        <f>IF(FN_MC!Q181="","*",CONCATENATE(FN_MC!Q181," ",FN_MC!R181))</f>
        <v>*</v>
      </c>
      <c r="T178" s="119" t="str">
        <f>IF(FN_MC!V181="","*",FN_MC!V181)</f>
        <v>*</v>
      </c>
      <c r="U178" s="119" t="str">
        <f>IF(FN_MC!W181="","*",FN_MC!W181)</f>
        <v>*</v>
      </c>
      <c r="V178" s="121" t="str">
        <f ca="1">_xlfn.XLOOKUP(G178&amp;$V$2,BS_CONTROLE[CHAVE],BS_CONTROLE[Quantidade_11],"-")</f>
        <v>-</v>
      </c>
      <c r="W178" s="121" t="str">
        <f ca="1">_xlfn.XLOOKUP(G178&amp;$W$2,BS_CONTROLE[CHAVE],BS_CONTROLE[Quantidade_11],"-")</f>
        <v>-</v>
      </c>
      <c r="X178" s="121" t="str">
        <f ca="1">_xlfn.XLOOKUP(G178&amp;$X$2,BS_CONTROLE[CHAVE],BS_CONTROLE[Quantidade_11],"-")</f>
        <v>-</v>
      </c>
    </row>
    <row r="179" spans="1:24" s="122" customFormat="1" hidden="1">
      <c r="A179" s="118" t="str">
        <f>IF(FN_MC!Y182="","*",FN_MC!Y182)</f>
        <v>*</v>
      </c>
      <c r="B179" s="118" t="str">
        <f>IF(FN_MC!X182="","*",FN_MC!X182)</f>
        <v>*</v>
      </c>
      <c r="C179" s="118" t="str">
        <f>IF(FN_MC!Z182="","*",FN_MC!Z182)</f>
        <v>*</v>
      </c>
      <c r="D179" s="119" t="str">
        <f>IF(FN_MC!S182="","*",FN_MC!S182)</f>
        <v>-</v>
      </c>
      <c r="E179" s="119" t="str">
        <f>IF(FN_MC!T182="","*",FN_MC!T182)</f>
        <v>-</v>
      </c>
      <c r="F179" s="119" t="str">
        <f>IF(FN_MC!B182="","*",FN_MC!B182)</f>
        <v>*</v>
      </c>
      <c r="G179" s="119" t="str">
        <f>IF(FN_MC!D182="","*",FN_MC!D182)</f>
        <v>*</v>
      </c>
      <c r="H179" s="119" t="str">
        <f>IF(FN_MC!F182="","*",FN_MC!F182)</f>
        <v>*</v>
      </c>
      <c r="I179" s="119" t="str">
        <f>IF(FN_MC!H182="","*",FN_MC!H182)</f>
        <v>*</v>
      </c>
      <c r="J179" s="119" t="str">
        <f>IF(FN_MC!I182="","*",FN_MC!I182)</f>
        <v>*</v>
      </c>
      <c r="K179" s="119" t="str">
        <f>IF(FN_MC!M182="","*",FN_MC!M182)</f>
        <v>-</v>
      </c>
      <c r="L179" s="119" t="str">
        <f>IF(FN_MC!N182="","*",FN_MC!N182)</f>
        <v>-</v>
      </c>
      <c r="M179" s="120" t="str">
        <f>IF(FN_MC!J182="","*",FN_MC!J182)</f>
        <v>*</v>
      </c>
      <c r="N179" s="120" t="str">
        <f>IF(FN_MC!K182="","*",FN_MC!K182)</f>
        <v>*</v>
      </c>
      <c r="O179" s="120" t="str">
        <f>IF(FN_MC!L182="","*",FN_MC!L182)</f>
        <v>*</v>
      </c>
      <c r="P179" s="120"/>
      <c r="Q179" s="137" t="str">
        <f>IF(FN_MC!O182="","*",FN_MC!O182)</f>
        <v>*</v>
      </c>
      <c r="R179" s="137" t="str">
        <f>IF(FN_MC!P182="","*",FN_MC!P182)</f>
        <v>*</v>
      </c>
      <c r="S179" s="119" t="str">
        <f>IF(FN_MC!Q182="","*",CONCATENATE(FN_MC!Q182," ",FN_MC!R182))</f>
        <v>*</v>
      </c>
      <c r="T179" s="119" t="str">
        <f>IF(FN_MC!V182="","*",FN_MC!V182)</f>
        <v>*</v>
      </c>
      <c r="U179" s="119" t="str">
        <f>IF(FN_MC!W182="","*",FN_MC!W182)</f>
        <v>*</v>
      </c>
      <c r="V179" s="121" t="str">
        <f ca="1">_xlfn.XLOOKUP(G179&amp;$V$2,BS_CONTROLE[CHAVE],BS_CONTROLE[Quantidade_11],"-")</f>
        <v>-</v>
      </c>
      <c r="W179" s="121" t="str">
        <f ca="1">_xlfn.XLOOKUP(G179&amp;$W$2,BS_CONTROLE[CHAVE],BS_CONTROLE[Quantidade_11],"-")</f>
        <v>-</v>
      </c>
      <c r="X179" s="121" t="str">
        <f ca="1">_xlfn.XLOOKUP(G179&amp;$X$2,BS_CONTROLE[CHAVE],BS_CONTROLE[Quantidade_11],"-")</f>
        <v>-</v>
      </c>
    </row>
    <row r="180" spans="1:24" s="122" customFormat="1" hidden="1">
      <c r="A180" s="118" t="str">
        <f>IF(FN_MC!Y183="","*",FN_MC!Y183)</f>
        <v>*</v>
      </c>
      <c r="B180" s="118" t="str">
        <f>IF(FN_MC!X183="","*",FN_MC!X183)</f>
        <v>*</v>
      </c>
      <c r="C180" s="118" t="str">
        <f>IF(FN_MC!Z183="","*",FN_MC!Z183)</f>
        <v>*</v>
      </c>
      <c r="D180" s="119" t="str">
        <f>IF(FN_MC!S183="","*",FN_MC!S183)</f>
        <v>-</v>
      </c>
      <c r="E180" s="119" t="str">
        <f>IF(FN_MC!T183="","*",FN_MC!T183)</f>
        <v>-</v>
      </c>
      <c r="F180" s="119" t="str">
        <f>IF(FN_MC!B183="","*",FN_MC!B183)</f>
        <v>*</v>
      </c>
      <c r="G180" s="119" t="str">
        <f>IF(FN_MC!D183="","*",FN_MC!D183)</f>
        <v>*</v>
      </c>
      <c r="H180" s="119" t="str">
        <f>IF(FN_MC!F183="","*",FN_MC!F183)</f>
        <v>*</v>
      </c>
      <c r="I180" s="119" t="str">
        <f>IF(FN_MC!H183="","*",FN_MC!H183)</f>
        <v>*</v>
      </c>
      <c r="J180" s="119" t="str">
        <f>IF(FN_MC!I183="","*",FN_MC!I183)</f>
        <v>*</v>
      </c>
      <c r="K180" s="119" t="str">
        <f>IF(FN_MC!M183="","*",FN_MC!M183)</f>
        <v>-</v>
      </c>
      <c r="L180" s="119" t="str">
        <f>IF(FN_MC!N183="","*",FN_MC!N183)</f>
        <v>-</v>
      </c>
      <c r="M180" s="120" t="str">
        <f>IF(FN_MC!J183="","*",FN_MC!J183)</f>
        <v>*</v>
      </c>
      <c r="N180" s="120" t="str">
        <f>IF(FN_MC!K183="","*",FN_MC!K183)</f>
        <v>*</v>
      </c>
      <c r="O180" s="120" t="str">
        <f>IF(FN_MC!L183="","*",FN_MC!L183)</f>
        <v>*</v>
      </c>
      <c r="P180" s="120"/>
      <c r="Q180" s="137" t="str">
        <f>IF(FN_MC!O183="","*",FN_MC!O183)</f>
        <v>*</v>
      </c>
      <c r="R180" s="137" t="str">
        <f>IF(FN_MC!P183="","*",FN_MC!P183)</f>
        <v>*</v>
      </c>
      <c r="S180" s="119" t="str">
        <f>IF(FN_MC!Q183="","*",CONCATENATE(FN_MC!Q183," ",FN_MC!R183))</f>
        <v>*</v>
      </c>
      <c r="T180" s="119" t="str">
        <f>IF(FN_MC!V183="","*",FN_MC!V183)</f>
        <v>*</v>
      </c>
      <c r="U180" s="119" t="str">
        <f>IF(FN_MC!W183="","*",FN_MC!W183)</f>
        <v>*</v>
      </c>
      <c r="V180" s="121" t="str">
        <f ca="1">_xlfn.XLOOKUP(G180&amp;$V$2,BS_CONTROLE[CHAVE],BS_CONTROLE[Quantidade_11],"-")</f>
        <v>-</v>
      </c>
      <c r="W180" s="121" t="str">
        <f ca="1">_xlfn.XLOOKUP(G180&amp;$W$2,BS_CONTROLE[CHAVE],BS_CONTROLE[Quantidade_11],"-")</f>
        <v>-</v>
      </c>
      <c r="X180" s="121" t="str">
        <f ca="1">_xlfn.XLOOKUP(G180&amp;$X$2,BS_CONTROLE[CHAVE],BS_CONTROLE[Quantidade_11],"-")</f>
        <v>-</v>
      </c>
    </row>
    <row r="181" spans="1:24" s="122" customFormat="1" hidden="1">
      <c r="A181" s="118" t="str">
        <f>IF(FN_MC!Y184="","*",FN_MC!Y184)</f>
        <v>*</v>
      </c>
      <c r="B181" s="118" t="str">
        <f>IF(FN_MC!X184="","*",FN_MC!X184)</f>
        <v>*</v>
      </c>
      <c r="C181" s="118" t="str">
        <f>IF(FN_MC!Z184="","*",FN_MC!Z184)</f>
        <v>*</v>
      </c>
      <c r="D181" s="119" t="str">
        <f>IF(FN_MC!S184="","*",FN_MC!S184)</f>
        <v>-</v>
      </c>
      <c r="E181" s="119" t="str">
        <f>IF(FN_MC!T184="","*",FN_MC!T184)</f>
        <v>-</v>
      </c>
      <c r="F181" s="119" t="str">
        <f>IF(FN_MC!B184="","*",FN_MC!B184)</f>
        <v>*</v>
      </c>
      <c r="G181" s="119" t="str">
        <f>IF(FN_MC!D184="","*",FN_MC!D184)</f>
        <v>*</v>
      </c>
      <c r="H181" s="119" t="str">
        <f>IF(FN_MC!F184="","*",FN_MC!F184)</f>
        <v>*</v>
      </c>
      <c r="I181" s="119" t="str">
        <f>IF(FN_MC!H184="","*",FN_MC!H184)</f>
        <v>*</v>
      </c>
      <c r="J181" s="119" t="str">
        <f>IF(FN_MC!I184="","*",FN_MC!I184)</f>
        <v>*</v>
      </c>
      <c r="K181" s="119" t="str">
        <f>IF(FN_MC!M184="","*",FN_MC!M184)</f>
        <v>-</v>
      </c>
      <c r="L181" s="119" t="str">
        <f>IF(FN_MC!N184="","*",FN_MC!N184)</f>
        <v>-</v>
      </c>
      <c r="M181" s="120" t="str">
        <f>IF(FN_MC!J184="","*",FN_MC!J184)</f>
        <v>*</v>
      </c>
      <c r="N181" s="120" t="str">
        <f>IF(FN_MC!K184="","*",FN_MC!K184)</f>
        <v>*</v>
      </c>
      <c r="O181" s="120" t="str">
        <f>IF(FN_MC!L184="","*",FN_MC!L184)</f>
        <v>*</v>
      </c>
      <c r="P181" s="120"/>
      <c r="Q181" s="137" t="str">
        <f>IF(FN_MC!O184="","*",FN_MC!O184)</f>
        <v>*</v>
      </c>
      <c r="R181" s="137" t="str">
        <f>IF(FN_MC!P184="","*",FN_MC!P184)</f>
        <v>*</v>
      </c>
      <c r="S181" s="119" t="str">
        <f>IF(FN_MC!Q184="","*",CONCATENATE(FN_MC!Q184," ",FN_MC!R184))</f>
        <v>*</v>
      </c>
      <c r="T181" s="119" t="str">
        <f>IF(FN_MC!V184="","*",FN_MC!V184)</f>
        <v>*</v>
      </c>
      <c r="U181" s="119" t="str">
        <f>IF(FN_MC!W184="","*",FN_MC!W184)</f>
        <v>*</v>
      </c>
      <c r="V181" s="121" t="str">
        <f ca="1">_xlfn.XLOOKUP(G181&amp;$V$2,BS_CONTROLE[CHAVE],BS_CONTROLE[Quantidade_11],"-")</f>
        <v>-</v>
      </c>
      <c r="W181" s="121" t="str">
        <f ca="1">_xlfn.XLOOKUP(G181&amp;$W$2,BS_CONTROLE[CHAVE],BS_CONTROLE[Quantidade_11],"-")</f>
        <v>-</v>
      </c>
      <c r="X181" s="121" t="str">
        <f ca="1">_xlfn.XLOOKUP(G181&amp;$X$2,BS_CONTROLE[CHAVE],BS_CONTROLE[Quantidade_11],"-")</f>
        <v>-</v>
      </c>
    </row>
    <row r="182" spans="1:24" s="122" customFormat="1" hidden="1">
      <c r="A182" s="118" t="str">
        <f>IF(FN_MC!Y185="","*",FN_MC!Y185)</f>
        <v>*</v>
      </c>
      <c r="B182" s="118" t="str">
        <f>IF(FN_MC!X185="","*",FN_MC!X185)</f>
        <v>*</v>
      </c>
      <c r="C182" s="118" t="str">
        <f>IF(FN_MC!Z185="","*",FN_MC!Z185)</f>
        <v>*</v>
      </c>
      <c r="D182" s="119" t="str">
        <f>IF(FN_MC!S185="","*",FN_MC!S185)</f>
        <v>-</v>
      </c>
      <c r="E182" s="119" t="str">
        <f>IF(FN_MC!T185="","*",FN_MC!T185)</f>
        <v>-</v>
      </c>
      <c r="F182" s="119" t="str">
        <f>IF(FN_MC!B185="","*",FN_MC!B185)</f>
        <v>*</v>
      </c>
      <c r="G182" s="119" t="str">
        <f>IF(FN_MC!D185="","*",FN_MC!D185)</f>
        <v>*</v>
      </c>
      <c r="H182" s="119" t="str">
        <f>IF(FN_MC!F185="","*",FN_MC!F185)</f>
        <v>*</v>
      </c>
      <c r="I182" s="119" t="str">
        <f>IF(FN_MC!H185="","*",FN_MC!H185)</f>
        <v>*</v>
      </c>
      <c r="J182" s="119" t="str">
        <f>IF(FN_MC!I185="","*",FN_MC!I185)</f>
        <v>*</v>
      </c>
      <c r="K182" s="119" t="str">
        <f>IF(FN_MC!M185="","*",FN_MC!M185)</f>
        <v>-</v>
      </c>
      <c r="L182" s="119" t="str">
        <f>IF(FN_MC!N185="","*",FN_MC!N185)</f>
        <v>-</v>
      </c>
      <c r="M182" s="120" t="str">
        <f>IF(FN_MC!J185="","*",FN_MC!J185)</f>
        <v>*</v>
      </c>
      <c r="N182" s="120" t="str">
        <f>IF(FN_MC!K185="","*",FN_MC!K185)</f>
        <v>*</v>
      </c>
      <c r="O182" s="120" t="str">
        <f>IF(FN_MC!L185="","*",FN_MC!L185)</f>
        <v>*</v>
      </c>
      <c r="P182" s="120"/>
      <c r="Q182" s="137" t="str">
        <f>IF(FN_MC!O185="","*",FN_MC!O185)</f>
        <v>*</v>
      </c>
      <c r="R182" s="137" t="str">
        <f>IF(FN_MC!P185="","*",FN_MC!P185)</f>
        <v>*</v>
      </c>
      <c r="S182" s="119" t="str">
        <f>IF(FN_MC!Q185="","*",CONCATENATE(FN_MC!Q185," ",FN_MC!R185))</f>
        <v>*</v>
      </c>
      <c r="T182" s="119" t="str">
        <f>IF(FN_MC!V185="","*",FN_MC!V185)</f>
        <v>*</v>
      </c>
      <c r="U182" s="119" t="str">
        <f>IF(FN_MC!W185="","*",FN_MC!W185)</f>
        <v>*</v>
      </c>
      <c r="V182" s="121" t="str">
        <f ca="1">_xlfn.XLOOKUP(G182&amp;$V$2,BS_CONTROLE[CHAVE],BS_CONTROLE[Quantidade_11],"-")</f>
        <v>-</v>
      </c>
      <c r="W182" s="121" t="str">
        <f ca="1">_xlfn.XLOOKUP(G182&amp;$W$2,BS_CONTROLE[CHAVE],BS_CONTROLE[Quantidade_11],"-")</f>
        <v>-</v>
      </c>
      <c r="X182" s="121" t="str">
        <f ca="1">_xlfn.XLOOKUP(G182&amp;$X$2,BS_CONTROLE[CHAVE],BS_CONTROLE[Quantidade_11],"-")</f>
        <v>-</v>
      </c>
    </row>
    <row r="183" spans="1:24" s="122" customFormat="1" hidden="1">
      <c r="A183" s="118" t="str">
        <f>IF(FN_MC!Y186="","*",FN_MC!Y186)</f>
        <v>*</v>
      </c>
      <c r="B183" s="118" t="str">
        <f>IF(FN_MC!X186="","*",FN_MC!X186)</f>
        <v>*</v>
      </c>
      <c r="C183" s="118" t="str">
        <f>IF(FN_MC!Z186="","*",FN_MC!Z186)</f>
        <v>*</v>
      </c>
      <c r="D183" s="119" t="str">
        <f>IF(FN_MC!S186="","*",FN_MC!S186)</f>
        <v>-</v>
      </c>
      <c r="E183" s="119" t="str">
        <f>IF(FN_MC!T186="","*",FN_MC!T186)</f>
        <v>-</v>
      </c>
      <c r="F183" s="119" t="str">
        <f>IF(FN_MC!B186="","*",FN_MC!B186)</f>
        <v>*</v>
      </c>
      <c r="G183" s="119" t="str">
        <f>IF(FN_MC!D186="","*",FN_MC!D186)</f>
        <v>*</v>
      </c>
      <c r="H183" s="119" t="str">
        <f>IF(FN_MC!F186="","*",FN_MC!F186)</f>
        <v>*</v>
      </c>
      <c r="I183" s="119" t="str">
        <f>IF(FN_MC!H186="","*",FN_MC!H186)</f>
        <v>*</v>
      </c>
      <c r="J183" s="119" t="str">
        <f>IF(FN_MC!I186="","*",FN_MC!I186)</f>
        <v>*</v>
      </c>
      <c r="K183" s="119" t="str">
        <f>IF(FN_MC!M186="","*",FN_MC!M186)</f>
        <v>-</v>
      </c>
      <c r="L183" s="119" t="str">
        <f>IF(FN_MC!N186="","*",FN_MC!N186)</f>
        <v>-</v>
      </c>
      <c r="M183" s="120" t="str">
        <f>IF(FN_MC!J186="","*",FN_MC!J186)</f>
        <v>*</v>
      </c>
      <c r="N183" s="120" t="str">
        <f>IF(FN_MC!K186="","*",FN_MC!K186)</f>
        <v>*</v>
      </c>
      <c r="O183" s="120" t="str">
        <f>IF(FN_MC!L186="","*",FN_MC!L186)</f>
        <v>*</v>
      </c>
      <c r="P183" s="120"/>
      <c r="Q183" s="137" t="str">
        <f>IF(FN_MC!O186="","*",FN_MC!O186)</f>
        <v>*</v>
      </c>
      <c r="R183" s="137" t="str">
        <f>IF(FN_MC!P186="","*",FN_MC!P186)</f>
        <v>*</v>
      </c>
      <c r="S183" s="119" t="str">
        <f>IF(FN_MC!Q186="","*",CONCATENATE(FN_MC!Q186," ",FN_MC!R186))</f>
        <v>*</v>
      </c>
      <c r="T183" s="119" t="str">
        <f>IF(FN_MC!V186="","*",FN_MC!V186)</f>
        <v>*</v>
      </c>
      <c r="U183" s="119" t="str">
        <f>IF(FN_MC!W186="","*",FN_MC!W186)</f>
        <v>*</v>
      </c>
      <c r="V183" s="121" t="str">
        <f ca="1">_xlfn.XLOOKUP(G183&amp;$V$2,BS_CONTROLE[CHAVE],BS_CONTROLE[Quantidade_11],"-")</f>
        <v>-</v>
      </c>
      <c r="W183" s="121" t="str">
        <f ca="1">_xlfn.XLOOKUP(G183&amp;$W$2,BS_CONTROLE[CHAVE],BS_CONTROLE[Quantidade_11],"-")</f>
        <v>-</v>
      </c>
      <c r="X183" s="121" t="str">
        <f ca="1">_xlfn.XLOOKUP(G183&amp;$X$2,BS_CONTROLE[CHAVE],BS_CONTROLE[Quantidade_11],"-")</f>
        <v>-</v>
      </c>
    </row>
    <row r="184" spans="1:24" s="122" customFormat="1" hidden="1">
      <c r="A184" s="118" t="str">
        <f>IF(FN_MC!Y187="","*",FN_MC!Y187)</f>
        <v>*</v>
      </c>
      <c r="B184" s="118" t="str">
        <f>IF(FN_MC!X187="","*",FN_MC!X187)</f>
        <v>*</v>
      </c>
      <c r="C184" s="118" t="str">
        <f>IF(FN_MC!Z187="","*",FN_MC!Z187)</f>
        <v>*</v>
      </c>
      <c r="D184" s="119" t="str">
        <f>IF(FN_MC!S187="","*",FN_MC!S187)</f>
        <v>-</v>
      </c>
      <c r="E184" s="119" t="str">
        <f>IF(FN_MC!T187="","*",FN_MC!T187)</f>
        <v>-</v>
      </c>
      <c r="F184" s="119" t="str">
        <f>IF(FN_MC!B187="","*",FN_MC!B187)</f>
        <v>*</v>
      </c>
      <c r="G184" s="119" t="str">
        <f>IF(FN_MC!D187="","*",FN_MC!D187)</f>
        <v>*</v>
      </c>
      <c r="H184" s="119" t="str">
        <f>IF(FN_MC!F187="","*",FN_MC!F187)</f>
        <v>*</v>
      </c>
      <c r="I184" s="119" t="str">
        <f>IF(FN_MC!H187="","*",FN_MC!H187)</f>
        <v>*</v>
      </c>
      <c r="J184" s="119" t="str">
        <f>IF(FN_MC!I187="","*",FN_MC!I187)</f>
        <v>*</v>
      </c>
      <c r="K184" s="119" t="str">
        <f>IF(FN_MC!M187="","*",FN_MC!M187)</f>
        <v>-</v>
      </c>
      <c r="L184" s="119" t="str">
        <f>IF(FN_MC!N187="","*",FN_MC!N187)</f>
        <v>-</v>
      </c>
      <c r="M184" s="120" t="str">
        <f>IF(FN_MC!J187="","*",FN_MC!J187)</f>
        <v>*</v>
      </c>
      <c r="N184" s="120" t="str">
        <f>IF(FN_MC!K187="","*",FN_MC!K187)</f>
        <v>*</v>
      </c>
      <c r="O184" s="120" t="str">
        <f>IF(FN_MC!L187="","*",FN_MC!L187)</f>
        <v>*</v>
      </c>
      <c r="P184" s="120"/>
      <c r="Q184" s="137" t="str">
        <f>IF(FN_MC!O187="","*",FN_MC!O187)</f>
        <v>*</v>
      </c>
      <c r="R184" s="137" t="str">
        <f>IF(FN_MC!P187="","*",FN_MC!P187)</f>
        <v>*</v>
      </c>
      <c r="S184" s="119" t="str">
        <f>IF(FN_MC!Q187="","*",CONCATENATE(FN_MC!Q187," ",FN_MC!R187))</f>
        <v>*</v>
      </c>
      <c r="T184" s="119" t="str">
        <f>IF(FN_MC!V187="","*",FN_MC!V187)</f>
        <v>*</v>
      </c>
      <c r="U184" s="119" t="str">
        <f>IF(FN_MC!W187="","*",FN_MC!W187)</f>
        <v>*</v>
      </c>
      <c r="V184" s="121" t="str">
        <f ca="1">_xlfn.XLOOKUP(G184&amp;$V$2,BS_CONTROLE[CHAVE],BS_CONTROLE[Quantidade_11],"-")</f>
        <v>-</v>
      </c>
      <c r="W184" s="121" t="str">
        <f ca="1">_xlfn.XLOOKUP(G184&amp;$W$2,BS_CONTROLE[CHAVE],BS_CONTROLE[Quantidade_11],"-")</f>
        <v>-</v>
      </c>
      <c r="X184" s="121" t="str">
        <f ca="1">_xlfn.XLOOKUP(G184&amp;$X$2,BS_CONTROLE[CHAVE],BS_CONTROLE[Quantidade_11],"-")</f>
        <v>-</v>
      </c>
    </row>
    <row r="185" spans="1:24" s="122" customFormat="1" hidden="1">
      <c r="A185" s="118" t="str">
        <f>IF(FN_MC!Y188="","*",FN_MC!Y188)</f>
        <v>*</v>
      </c>
      <c r="B185" s="118" t="str">
        <f>IF(FN_MC!X188="","*",FN_MC!X188)</f>
        <v>*</v>
      </c>
      <c r="C185" s="118" t="str">
        <f>IF(FN_MC!Z188="","*",FN_MC!Z188)</f>
        <v>*</v>
      </c>
      <c r="D185" s="119" t="str">
        <f>IF(FN_MC!S188="","*",FN_MC!S188)</f>
        <v>-</v>
      </c>
      <c r="E185" s="119" t="str">
        <f>IF(FN_MC!T188="","*",FN_MC!T188)</f>
        <v>-</v>
      </c>
      <c r="F185" s="119" t="str">
        <f>IF(FN_MC!B188="","*",FN_MC!B188)</f>
        <v>*</v>
      </c>
      <c r="G185" s="119" t="str">
        <f>IF(FN_MC!D188="","*",FN_MC!D188)</f>
        <v>*</v>
      </c>
      <c r="H185" s="119" t="str">
        <f>IF(FN_MC!F188="","*",FN_MC!F188)</f>
        <v>*</v>
      </c>
      <c r="I185" s="119" t="str">
        <f>IF(FN_MC!H188="","*",FN_MC!H188)</f>
        <v>*</v>
      </c>
      <c r="J185" s="119" t="str">
        <f>IF(FN_MC!I188="","*",FN_MC!I188)</f>
        <v>*</v>
      </c>
      <c r="K185" s="119" t="str">
        <f>IF(FN_MC!M188="","*",FN_MC!M188)</f>
        <v>-</v>
      </c>
      <c r="L185" s="119" t="str">
        <f>IF(FN_MC!N188="","*",FN_MC!N188)</f>
        <v>-</v>
      </c>
      <c r="M185" s="120" t="str">
        <f>IF(FN_MC!J188="","*",FN_MC!J188)</f>
        <v>*</v>
      </c>
      <c r="N185" s="120" t="str">
        <f>IF(FN_MC!K188="","*",FN_MC!K188)</f>
        <v>*</v>
      </c>
      <c r="O185" s="120" t="str">
        <f>IF(FN_MC!L188="","*",FN_MC!L188)</f>
        <v>*</v>
      </c>
      <c r="P185" s="120"/>
      <c r="Q185" s="137" t="str">
        <f>IF(FN_MC!O188="","*",FN_MC!O188)</f>
        <v>*</v>
      </c>
      <c r="R185" s="137" t="str">
        <f>IF(FN_MC!P188="","*",FN_MC!P188)</f>
        <v>*</v>
      </c>
      <c r="S185" s="119" t="str">
        <f>IF(FN_MC!Q188="","*",CONCATENATE(FN_MC!Q188," ",FN_MC!R188))</f>
        <v>*</v>
      </c>
      <c r="T185" s="119" t="str">
        <f>IF(FN_MC!V188="","*",FN_MC!V188)</f>
        <v>*</v>
      </c>
      <c r="U185" s="119" t="str">
        <f>IF(FN_MC!W188="","*",FN_MC!W188)</f>
        <v>*</v>
      </c>
      <c r="V185" s="121" t="str">
        <f ca="1">_xlfn.XLOOKUP(G185&amp;$V$2,BS_CONTROLE[CHAVE],BS_CONTROLE[Quantidade_11],"-")</f>
        <v>-</v>
      </c>
      <c r="W185" s="121" t="str">
        <f ca="1">_xlfn.XLOOKUP(G185&amp;$W$2,BS_CONTROLE[CHAVE],BS_CONTROLE[Quantidade_11],"-")</f>
        <v>-</v>
      </c>
      <c r="X185" s="121" t="str">
        <f ca="1">_xlfn.XLOOKUP(G185&amp;$X$2,BS_CONTROLE[CHAVE],BS_CONTROLE[Quantidade_11],"-")</f>
        <v>-</v>
      </c>
    </row>
    <row r="186" spans="1:24" s="122" customFormat="1" hidden="1">
      <c r="A186" s="118" t="str">
        <f>IF(FN_MC!Y189="","*",FN_MC!Y189)</f>
        <v>*</v>
      </c>
      <c r="B186" s="118" t="str">
        <f>IF(FN_MC!X189="","*",FN_MC!X189)</f>
        <v>*</v>
      </c>
      <c r="C186" s="118" t="str">
        <f>IF(FN_MC!Z189="","*",FN_MC!Z189)</f>
        <v>*</v>
      </c>
      <c r="D186" s="119" t="str">
        <f>IF(FN_MC!S189="","*",FN_MC!S189)</f>
        <v>-</v>
      </c>
      <c r="E186" s="119" t="str">
        <f>IF(FN_MC!T189="","*",FN_MC!T189)</f>
        <v>-</v>
      </c>
      <c r="F186" s="119" t="str">
        <f>IF(FN_MC!B189="","*",FN_MC!B189)</f>
        <v>*</v>
      </c>
      <c r="G186" s="119" t="str">
        <f>IF(FN_MC!D189="","*",FN_MC!D189)</f>
        <v>*</v>
      </c>
      <c r="H186" s="119" t="str">
        <f>IF(FN_MC!F189="","*",FN_MC!F189)</f>
        <v>*</v>
      </c>
      <c r="I186" s="119" t="str">
        <f>IF(FN_MC!H189="","*",FN_MC!H189)</f>
        <v>*</v>
      </c>
      <c r="J186" s="119" t="str">
        <f>IF(FN_MC!I189="","*",FN_MC!I189)</f>
        <v>*</v>
      </c>
      <c r="K186" s="119" t="str">
        <f>IF(FN_MC!M189="","*",FN_MC!M189)</f>
        <v>-</v>
      </c>
      <c r="L186" s="119" t="str">
        <f>IF(FN_MC!N189="","*",FN_MC!N189)</f>
        <v>-</v>
      </c>
      <c r="M186" s="120" t="str">
        <f>IF(FN_MC!J189="","*",FN_MC!J189)</f>
        <v>*</v>
      </c>
      <c r="N186" s="120" t="str">
        <f>IF(FN_MC!K189="","*",FN_MC!K189)</f>
        <v>*</v>
      </c>
      <c r="O186" s="120" t="str">
        <f>IF(FN_MC!L189="","*",FN_MC!L189)</f>
        <v>*</v>
      </c>
      <c r="P186" s="120"/>
      <c r="Q186" s="137" t="str">
        <f>IF(FN_MC!O189="","*",FN_MC!O189)</f>
        <v>*</v>
      </c>
      <c r="R186" s="137" t="str">
        <f>IF(FN_MC!P189="","*",FN_MC!P189)</f>
        <v>*</v>
      </c>
      <c r="S186" s="119" t="str">
        <f>IF(FN_MC!Q189="","*",CONCATENATE(FN_MC!Q189," ",FN_MC!R189))</f>
        <v>*</v>
      </c>
      <c r="T186" s="119" t="str">
        <f>IF(FN_MC!V189="","*",FN_MC!V189)</f>
        <v>*</v>
      </c>
      <c r="U186" s="119" t="str">
        <f>IF(FN_MC!W189="","*",FN_MC!W189)</f>
        <v>*</v>
      </c>
      <c r="V186" s="121" t="str">
        <f ca="1">_xlfn.XLOOKUP(G186&amp;$V$2,BS_CONTROLE[CHAVE],BS_CONTROLE[Quantidade_11],"-")</f>
        <v>-</v>
      </c>
      <c r="W186" s="121" t="str">
        <f ca="1">_xlfn.XLOOKUP(G186&amp;$W$2,BS_CONTROLE[CHAVE],BS_CONTROLE[Quantidade_11],"-")</f>
        <v>-</v>
      </c>
      <c r="X186" s="121" t="str">
        <f ca="1">_xlfn.XLOOKUP(G186&amp;$X$2,BS_CONTROLE[CHAVE],BS_CONTROLE[Quantidade_11],"-")</f>
        <v>-</v>
      </c>
    </row>
    <row r="187" spans="1:24" s="122" customFormat="1" hidden="1">
      <c r="A187" s="118" t="str">
        <f>IF(FN_MC!Y190="","*",FN_MC!Y190)</f>
        <v>*</v>
      </c>
      <c r="B187" s="118" t="str">
        <f>IF(FN_MC!X190="","*",FN_MC!X190)</f>
        <v>*</v>
      </c>
      <c r="C187" s="118" t="str">
        <f>IF(FN_MC!Z190="","*",FN_MC!Z190)</f>
        <v>*</v>
      </c>
      <c r="D187" s="119" t="str">
        <f>IF(FN_MC!S190="","*",FN_MC!S190)</f>
        <v>-</v>
      </c>
      <c r="E187" s="119" t="str">
        <f>IF(FN_MC!T190="","*",FN_MC!T190)</f>
        <v>-</v>
      </c>
      <c r="F187" s="119" t="str">
        <f>IF(FN_MC!B190="","*",FN_MC!B190)</f>
        <v>*</v>
      </c>
      <c r="G187" s="119" t="str">
        <f>IF(FN_MC!D190="","*",FN_MC!D190)</f>
        <v>*</v>
      </c>
      <c r="H187" s="119" t="str">
        <f>IF(FN_MC!F190="","*",FN_MC!F190)</f>
        <v>*</v>
      </c>
      <c r="I187" s="119" t="str">
        <f>IF(FN_MC!H190="","*",FN_MC!H190)</f>
        <v>*</v>
      </c>
      <c r="J187" s="119" t="str">
        <f>IF(FN_MC!I190="","*",FN_MC!I190)</f>
        <v>*</v>
      </c>
      <c r="K187" s="119" t="str">
        <f>IF(FN_MC!M190="","*",FN_MC!M190)</f>
        <v>-</v>
      </c>
      <c r="L187" s="119" t="str">
        <f>IF(FN_MC!N190="","*",FN_MC!N190)</f>
        <v>-</v>
      </c>
      <c r="M187" s="120" t="str">
        <f>IF(FN_MC!J190="","*",FN_MC!J190)</f>
        <v>*</v>
      </c>
      <c r="N187" s="120" t="str">
        <f>IF(FN_MC!K190="","*",FN_MC!K190)</f>
        <v>*</v>
      </c>
      <c r="O187" s="120" t="str">
        <f>IF(FN_MC!L190="","*",FN_MC!L190)</f>
        <v>*</v>
      </c>
      <c r="P187" s="120"/>
      <c r="Q187" s="137" t="str">
        <f>IF(FN_MC!O190="","*",FN_MC!O190)</f>
        <v>*</v>
      </c>
      <c r="R187" s="137" t="str">
        <f>IF(FN_MC!P190="","*",FN_MC!P190)</f>
        <v>*</v>
      </c>
      <c r="S187" s="119" t="str">
        <f>IF(FN_MC!Q190="","*",CONCATENATE(FN_MC!Q190," ",FN_MC!R190))</f>
        <v>*</v>
      </c>
      <c r="T187" s="119" t="str">
        <f>IF(FN_MC!V190="","*",FN_MC!V190)</f>
        <v>*</v>
      </c>
      <c r="U187" s="119" t="str">
        <f>IF(FN_MC!W190="","*",FN_MC!W190)</f>
        <v>*</v>
      </c>
      <c r="V187" s="121" t="str">
        <f ca="1">_xlfn.XLOOKUP(G187&amp;$V$2,BS_CONTROLE[CHAVE],BS_CONTROLE[Quantidade_11],"-")</f>
        <v>-</v>
      </c>
      <c r="W187" s="121" t="str">
        <f ca="1">_xlfn.XLOOKUP(G187&amp;$W$2,BS_CONTROLE[CHAVE],BS_CONTROLE[Quantidade_11],"-")</f>
        <v>-</v>
      </c>
      <c r="X187" s="121" t="str">
        <f ca="1">_xlfn.XLOOKUP(G187&amp;$X$2,BS_CONTROLE[CHAVE],BS_CONTROLE[Quantidade_11],"-")</f>
        <v>-</v>
      </c>
    </row>
    <row r="188" spans="1:24" s="122" customFormat="1" hidden="1">
      <c r="A188" s="118" t="str">
        <f>IF(FN_MC!Y191="","*",FN_MC!Y191)</f>
        <v>*</v>
      </c>
      <c r="B188" s="118" t="str">
        <f>IF(FN_MC!X191="","*",FN_MC!X191)</f>
        <v>*</v>
      </c>
      <c r="C188" s="118" t="str">
        <f>IF(FN_MC!Z191="","*",FN_MC!Z191)</f>
        <v>*</v>
      </c>
      <c r="D188" s="119" t="str">
        <f>IF(FN_MC!S191="","*",FN_MC!S191)</f>
        <v>-</v>
      </c>
      <c r="E188" s="119" t="str">
        <f>IF(FN_MC!T191="","*",FN_MC!T191)</f>
        <v>-</v>
      </c>
      <c r="F188" s="119" t="str">
        <f>IF(FN_MC!B191="","*",FN_MC!B191)</f>
        <v>*</v>
      </c>
      <c r="G188" s="119" t="str">
        <f>IF(FN_MC!D191="","*",FN_MC!D191)</f>
        <v>*</v>
      </c>
      <c r="H188" s="119" t="str">
        <f>IF(FN_MC!F191="","*",FN_MC!F191)</f>
        <v>*</v>
      </c>
      <c r="I188" s="119" t="str">
        <f>IF(FN_MC!H191="","*",FN_MC!H191)</f>
        <v>*</v>
      </c>
      <c r="J188" s="119" t="str">
        <f>IF(FN_MC!I191="","*",FN_MC!I191)</f>
        <v>*</v>
      </c>
      <c r="K188" s="119" t="str">
        <f>IF(FN_MC!M191="","*",FN_MC!M191)</f>
        <v>-</v>
      </c>
      <c r="L188" s="119" t="str">
        <f>IF(FN_MC!N191="","*",FN_MC!N191)</f>
        <v>-</v>
      </c>
      <c r="M188" s="120" t="str">
        <f>IF(FN_MC!J191="","*",FN_MC!J191)</f>
        <v>*</v>
      </c>
      <c r="N188" s="120" t="str">
        <f>IF(FN_MC!K191="","*",FN_MC!K191)</f>
        <v>*</v>
      </c>
      <c r="O188" s="120" t="str">
        <f>IF(FN_MC!L191="","*",FN_MC!L191)</f>
        <v>*</v>
      </c>
      <c r="P188" s="120"/>
      <c r="Q188" s="137" t="str">
        <f>IF(FN_MC!O191="","*",FN_MC!O191)</f>
        <v>*</v>
      </c>
      <c r="R188" s="137" t="str">
        <f>IF(FN_MC!P191="","*",FN_MC!P191)</f>
        <v>*</v>
      </c>
      <c r="S188" s="119" t="str">
        <f>IF(FN_MC!Q191="","*",CONCATENATE(FN_MC!Q191," ",FN_MC!R191))</f>
        <v>*</v>
      </c>
      <c r="T188" s="119" t="str">
        <f>IF(FN_MC!V191="","*",FN_MC!V191)</f>
        <v>*</v>
      </c>
      <c r="U188" s="119" t="str">
        <f>IF(FN_MC!W191="","*",FN_MC!W191)</f>
        <v>*</v>
      </c>
      <c r="V188" s="121" t="str">
        <f ca="1">_xlfn.XLOOKUP(G188&amp;$V$2,BS_CONTROLE[CHAVE],BS_CONTROLE[Quantidade_11],"-")</f>
        <v>-</v>
      </c>
      <c r="W188" s="121" t="str">
        <f ca="1">_xlfn.XLOOKUP(G188&amp;$W$2,BS_CONTROLE[CHAVE],BS_CONTROLE[Quantidade_11],"-")</f>
        <v>-</v>
      </c>
      <c r="X188" s="121" t="str">
        <f ca="1">_xlfn.XLOOKUP(G188&amp;$X$2,BS_CONTROLE[CHAVE],BS_CONTROLE[Quantidade_11],"-")</f>
        <v>-</v>
      </c>
    </row>
    <row r="189" spans="1:24" s="122" customFormat="1" hidden="1">
      <c r="A189" s="118" t="str">
        <f>IF(FN_MC!Y192="","*",FN_MC!Y192)</f>
        <v>*</v>
      </c>
      <c r="B189" s="118" t="str">
        <f>IF(FN_MC!X192="","*",FN_MC!X192)</f>
        <v>*</v>
      </c>
      <c r="C189" s="118" t="str">
        <f>IF(FN_MC!Z192="","*",FN_MC!Z192)</f>
        <v>*</v>
      </c>
      <c r="D189" s="119" t="str">
        <f>IF(FN_MC!S192="","*",FN_MC!S192)</f>
        <v>-</v>
      </c>
      <c r="E189" s="119" t="str">
        <f>IF(FN_MC!T192="","*",FN_MC!T192)</f>
        <v>-</v>
      </c>
      <c r="F189" s="119" t="str">
        <f>IF(FN_MC!B192="","*",FN_MC!B192)</f>
        <v>*</v>
      </c>
      <c r="G189" s="119" t="str">
        <f>IF(FN_MC!D192="","*",FN_MC!D192)</f>
        <v>*</v>
      </c>
      <c r="H189" s="119" t="str">
        <f>IF(FN_MC!F192="","*",FN_MC!F192)</f>
        <v>*</v>
      </c>
      <c r="I189" s="119" t="str">
        <f>IF(FN_MC!H192="","*",FN_MC!H192)</f>
        <v>*</v>
      </c>
      <c r="J189" s="119" t="str">
        <f>IF(FN_MC!I192="","*",FN_MC!I192)</f>
        <v>*</v>
      </c>
      <c r="K189" s="119" t="str">
        <f>IF(FN_MC!M192="","*",FN_MC!M192)</f>
        <v>-</v>
      </c>
      <c r="L189" s="119" t="str">
        <f>IF(FN_MC!N192="","*",FN_MC!N192)</f>
        <v>-</v>
      </c>
      <c r="M189" s="120" t="str">
        <f>IF(FN_MC!J192="","*",FN_MC!J192)</f>
        <v>*</v>
      </c>
      <c r="N189" s="120" t="str">
        <f>IF(FN_MC!K192="","*",FN_MC!K192)</f>
        <v>*</v>
      </c>
      <c r="O189" s="120" t="str">
        <f>IF(FN_MC!L192="","*",FN_MC!L192)</f>
        <v>*</v>
      </c>
      <c r="P189" s="120"/>
      <c r="Q189" s="137" t="str">
        <f>IF(FN_MC!O192="","*",FN_MC!O192)</f>
        <v>*</v>
      </c>
      <c r="R189" s="137" t="str">
        <f>IF(FN_MC!P192="","*",FN_MC!P192)</f>
        <v>*</v>
      </c>
      <c r="S189" s="119" t="str">
        <f>IF(FN_MC!Q192="","*",CONCATENATE(FN_MC!Q192," ",FN_MC!R192))</f>
        <v>*</v>
      </c>
      <c r="T189" s="119" t="str">
        <f>IF(FN_MC!V192="","*",FN_MC!V192)</f>
        <v>*</v>
      </c>
      <c r="U189" s="119" t="str">
        <f>IF(FN_MC!W192="","*",FN_MC!W192)</f>
        <v>*</v>
      </c>
      <c r="V189" s="121" t="str">
        <f ca="1">_xlfn.XLOOKUP(G189&amp;$V$2,BS_CONTROLE[CHAVE],BS_CONTROLE[Quantidade_11],"-")</f>
        <v>-</v>
      </c>
      <c r="W189" s="121" t="str">
        <f ca="1">_xlfn.XLOOKUP(G189&amp;$W$2,BS_CONTROLE[CHAVE],BS_CONTROLE[Quantidade_11],"-")</f>
        <v>-</v>
      </c>
      <c r="X189" s="121" t="str">
        <f ca="1">_xlfn.XLOOKUP(G189&amp;$X$2,BS_CONTROLE[CHAVE],BS_CONTROLE[Quantidade_11],"-")</f>
        <v>-</v>
      </c>
    </row>
    <row r="190" spans="1:24" s="122" customFormat="1" hidden="1">
      <c r="A190" s="118" t="str">
        <f>IF(FN_MC!Y193="","*",FN_MC!Y193)</f>
        <v>*</v>
      </c>
      <c r="B190" s="118" t="str">
        <f>IF(FN_MC!X193="","*",FN_MC!X193)</f>
        <v>*</v>
      </c>
      <c r="C190" s="118" t="str">
        <f>IF(FN_MC!Z193="","*",FN_MC!Z193)</f>
        <v>*</v>
      </c>
      <c r="D190" s="119" t="str">
        <f>IF(FN_MC!S193="","*",FN_MC!S193)</f>
        <v>-</v>
      </c>
      <c r="E190" s="119" t="str">
        <f>IF(FN_MC!T193="","*",FN_MC!T193)</f>
        <v>-</v>
      </c>
      <c r="F190" s="119" t="str">
        <f>IF(FN_MC!B193="","*",FN_MC!B193)</f>
        <v>*</v>
      </c>
      <c r="G190" s="119" t="str">
        <f>IF(FN_MC!D193="","*",FN_MC!D193)</f>
        <v>*</v>
      </c>
      <c r="H190" s="119" t="str">
        <f>IF(FN_MC!F193="","*",FN_MC!F193)</f>
        <v>*</v>
      </c>
      <c r="I190" s="119" t="str">
        <f>IF(FN_MC!H193="","*",FN_MC!H193)</f>
        <v>*</v>
      </c>
      <c r="J190" s="119" t="str">
        <f>IF(FN_MC!I193="","*",FN_MC!I193)</f>
        <v>*</v>
      </c>
      <c r="K190" s="119" t="str">
        <f>IF(FN_MC!M193="","*",FN_MC!M193)</f>
        <v>-</v>
      </c>
      <c r="L190" s="119" t="str">
        <f>IF(FN_MC!N193="","*",FN_MC!N193)</f>
        <v>-</v>
      </c>
      <c r="M190" s="120" t="str">
        <f>IF(FN_MC!J193="","*",FN_MC!J193)</f>
        <v>*</v>
      </c>
      <c r="N190" s="120" t="str">
        <f>IF(FN_MC!K193="","*",FN_MC!K193)</f>
        <v>*</v>
      </c>
      <c r="O190" s="120" t="str">
        <f>IF(FN_MC!L193="","*",FN_MC!L193)</f>
        <v>*</v>
      </c>
      <c r="P190" s="120"/>
      <c r="Q190" s="137" t="str">
        <f>IF(FN_MC!O193="","*",FN_MC!O193)</f>
        <v>*</v>
      </c>
      <c r="R190" s="137" t="str">
        <f>IF(FN_MC!P193="","*",FN_MC!P193)</f>
        <v>*</v>
      </c>
      <c r="S190" s="119" t="str">
        <f>IF(FN_MC!Q193="","*",CONCATENATE(FN_MC!Q193," ",FN_MC!R193))</f>
        <v>*</v>
      </c>
      <c r="T190" s="119" t="str">
        <f>IF(FN_MC!V193="","*",FN_MC!V193)</f>
        <v>*</v>
      </c>
      <c r="U190" s="119" t="str">
        <f>IF(FN_MC!W193="","*",FN_MC!W193)</f>
        <v>*</v>
      </c>
      <c r="V190" s="121" t="str">
        <f ca="1">_xlfn.XLOOKUP(G190&amp;$V$2,BS_CONTROLE[CHAVE],BS_CONTROLE[Quantidade_11],"-")</f>
        <v>-</v>
      </c>
      <c r="W190" s="121" t="str">
        <f ca="1">_xlfn.XLOOKUP(G190&amp;$W$2,BS_CONTROLE[CHAVE],BS_CONTROLE[Quantidade_11],"-")</f>
        <v>-</v>
      </c>
      <c r="X190" s="121" t="str">
        <f ca="1">_xlfn.XLOOKUP(G190&amp;$X$2,BS_CONTROLE[CHAVE],BS_CONTROLE[Quantidade_11],"-")</f>
        <v>-</v>
      </c>
    </row>
    <row r="191" spans="1:24" s="122" customFormat="1" hidden="1">
      <c r="A191" s="118" t="str">
        <f>IF(FN_MC!Y194="","*",FN_MC!Y194)</f>
        <v>*</v>
      </c>
      <c r="B191" s="118" t="str">
        <f>IF(FN_MC!X194="","*",FN_MC!X194)</f>
        <v>*</v>
      </c>
      <c r="C191" s="118" t="str">
        <f>IF(FN_MC!Z194="","*",FN_MC!Z194)</f>
        <v>*</v>
      </c>
      <c r="D191" s="119" t="str">
        <f>IF(FN_MC!S194="","*",FN_MC!S194)</f>
        <v>-</v>
      </c>
      <c r="E191" s="119" t="str">
        <f>IF(FN_MC!T194="","*",FN_MC!T194)</f>
        <v>-</v>
      </c>
      <c r="F191" s="119" t="str">
        <f>IF(FN_MC!B194="","*",FN_MC!B194)</f>
        <v>*</v>
      </c>
      <c r="G191" s="119" t="str">
        <f>IF(FN_MC!D194="","*",FN_MC!D194)</f>
        <v>*</v>
      </c>
      <c r="H191" s="119" t="str">
        <f>IF(FN_MC!F194="","*",FN_MC!F194)</f>
        <v>*</v>
      </c>
      <c r="I191" s="119" t="str">
        <f>IF(FN_MC!H194="","*",FN_MC!H194)</f>
        <v>*</v>
      </c>
      <c r="J191" s="119" t="str">
        <f>IF(FN_MC!I194="","*",FN_MC!I194)</f>
        <v>*</v>
      </c>
      <c r="K191" s="119" t="str">
        <f>IF(FN_MC!M194="","*",FN_MC!M194)</f>
        <v>-</v>
      </c>
      <c r="L191" s="119" t="str">
        <f>IF(FN_MC!N194="","*",FN_MC!N194)</f>
        <v>-</v>
      </c>
      <c r="M191" s="120" t="str">
        <f>IF(FN_MC!J194="","*",FN_MC!J194)</f>
        <v>*</v>
      </c>
      <c r="N191" s="120" t="str">
        <f>IF(FN_MC!K194="","*",FN_MC!K194)</f>
        <v>*</v>
      </c>
      <c r="O191" s="120" t="str">
        <f>IF(FN_MC!L194="","*",FN_MC!L194)</f>
        <v>*</v>
      </c>
      <c r="P191" s="120"/>
      <c r="Q191" s="137" t="str">
        <f>IF(FN_MC!O194="","*",FN_MC!O194)</f>
        <v>*</v>
      </c>
      <c r="R191" s="137" t="str">
        <f>IF(FN_MC!P194="","*",FN_MC!P194)</f>
        <v>*</v>
      </c>
      <c r="S191" s="119" t="str">
        <f>IF(FN_MC!Q194="","*",CONCATENATE(FN_MC!Q194," ",FN_MC!R194))</f>
        <v>*</v>
      </c>
      <c r="T191" s="119" t="str">
        <f>IF(FN_MC!V194="","*",FN_MC!V194)</f>
        <v>*</v>
      </c>
      <c r="U191" s="119" t="str">
        <f>IF(FN_MC!W194="","*",FN_MC!W194)</f>
        <v>*</v>
      </c>
      <c r="V191" s="121" t="str">
        <f ca="1">_xlfn.XLOOKUP(G191&amp;$V$2,BS_CONTROLE[CHAVE],BS_CONTROLE[Quantidade_11],"-")</f>
        <v>-</v>
      </c>
      <c r="W191" s="121" t="str">
        <f ca="1">_xlfn.XLOOKUP(G191&amp;$W$2,BS_CONTROLE[CHAVE],BS_CONTROLE[Quantidade_11],"-")</f>
        <v>-</v>
      </c>
      <c r="X191" s="121" t="str">
        <f ca="1">_xlfn.XLOOKUP(G191&amp;$X$2,BS_CONTROLE[CHAVE],BS_CONTROLE[Quantidade_11],"-")</f>
        <v>-</v>
      </c>
    </row>
    <row r="192" spans="1:24" s="122" customFormat="1" hidden="1">
      <c r="A192" s="118" t="str">
        <f>IF(FN_MC!Y195="","*",FN_MC!Y195)</f>
        <v>*</v>
      </c>
      <c r="B192" s="118" t="str">
        <f>IF(FN_MC!X195="","*",FN_MC!X195)</f>
        <v>*</v>
      </c>
      <c r="C192" s="118" t="str">
        <f>IF(FN_MC!Z195="","*",FN_MC!Z195)</f>
        <v>*</v>
      </c>
      <c r="D192" s="119" t="str">
        <f>IF(FN_MC!S195="","*",FN_MC!S195)</f>
        <v>-</v>
      </c>
      <c r="E192" s="119" t="str">
        <f>IF(FN_MC!T195="","*",FN_MC!T195)</f>
        <v>-</v>
      </c>
      <c r="F192" s="119" t="str">
        <f>IF(FN_MC!B195="","*",FN_MC!B195)</f>
        <v>*</v>
      </c>
      <c r="G192" s="119" t="str">
        <f>IF(FN_MC!D195="","*",FN_MC!D195)</f>
        <v>*</v>
      </c>
      <c r="H192" s="119" t="str">
        <f>IF(FN_MC!F195="","*",FN_MC!F195)</f>
        <v>*</v>
      </c>
      <c r="I192" s="119" t="str">
        <f>IF(FN_MC!H195="","*",FN_MC!H195)</f>
        <v>*</v>
      </c>
      <c r="J192" s="119" t="str">
        <f>IF(FN_MC!I195="","*",FN_MC!I195)</f>
        <v>*</v>
      </c>
      <c r="K192" s="119" t="str">
        <f>IF(FN_MC!M195="","*",FN_MC!M195)</f>
        <v>-</v>
      </c>
      <c r="L192" s="119" t="str">
        <f>IF(FN_MC!N195="","*",FN_MC!N195)</f>
        <v>-</v>
      </c>
      <c r="M192" s="120" t="str">
        <f>IF(FN_MC!J195="","*",FN_MC!J195)</f>
        <v>*</v>
      </c>
      <c r="N192" s="120" t="str">
        <f>IF(FN_MC!K195="","*",FN_MC!K195)</f>
        <v>*</v>
      </c>
      <c r="O192" s="120" t="str">
        <f>IF(FN_MC!L195="","*",FN_MC!L195)</f>
        <v>*</v>
      </c>
      <c r="P192" s="120"/>
      <c r="Q192" s="137" t="str">
        <f>IF(FN_MC!O195="","*",FN_MC!O195)</f>
        <v>*</v>
      </c>
      <c r="R192" s="137" t="str">
        <f>IF(FN_MC!P195="","*",FN_MC!P195)</f>
        <v>*</v>
      </c>
      <c r="S192" s="119" t="str">
        <f>IF(FN_MC!Q195="","*",CONCATENATE(FN_MC!Q195," ",FN_MC!R195))</f>
        <v>*</v>
      </c>
      <c r="T192" s="119" t="str">
        <f>IF(FN_MC!V195="","*",FN_MC!V195)</f>
        <v>*</v>
      </c>
      <c r="U192" s="119" t="str">
        <f>IF(FN_MC!W195="","*",FN_MC!W195)</f>
        <v>*</v>
      </c>
      <c r="V192" s="121" t="str">
        <f ca="1">_xlfn.XLOOKUP(G192&amp;$V$2,BS_CONTROLE[CHAVE],BS_CONTROLE[Quantidade_11],"-")</f>
        <v>-</v>
      </c>
      <c r="W192" s="121" t="str">
        <f ca="1">_xlfn.XLOOKUP(G192&amp;$W$2,BS_CONTROLE[CHAVE],BS_CONTROLE[Quantidade_11],"-")</f>
        <v>-</v>
      </c>
      <c r="X192" s="121" t="str">
        <f ca="1">_xlfn.XLOOKUP(G192&amp;$X$2,BS_CONTROLE[CHAVE],BS_CONTROLE[Quantidade_11],"-")</f>
        <v>-</v>
      </c>
    </row>
    <row r="193" spans="1:24" s="122" customFormat="1" hidden="1">
      <c r="A193" s="118" t="str">
        <f>IF(FN_MC!Y196="","*",FN_MC!Y196)</f>
        <v>*</v>
      </c>
      <c r="B193" s="118" t="str">
        <f>IF(FN_MC!X196="","*",FN_MC!X196)</f>
        <v>*</v>
      </c>
      <c r="C193" s="118" t="str">
        <f>IF(FN_MC!Z196="","*",FN_MC!Z196)</f>
        <v>*</v>
      </c>
      <c r="D193" s="119" t="str">
        <f>IF(FN_MC!S196="","*",FN_MC!S196)</f>
        <v>-</v>
      </c>
      <c r="E193" s="119" t="str">
        <f>IF(FN_MC!T196="","*",FN_MC!T196)</f>
        <v>-</v>
      </c>
      <c r="F193" s="119" t="str">
        <f>IF(FN_MC!B196="","*",FN_MC!B196)</f>
        <v>*</v>
      </c>
      <c r="G193" s="119" t="str">
        <f>IF(FN_MC!D196="","*",FN_MC!D196)</f>
        <v>*</v>
      </c>
      <c r="H193" s="119" t="str">
        <f>IF(FN_MC!F196="","*",FN_MC!F196)</f>
        <v>*</v>
      </c>
      <c r="I193" s="119" t="str">
        <f>IF(FN_MC!H196="","*",FN_MC!H196)</f>
        <v>*</v>
      </c>
      <c r="J193" s="119" t="str">
        <f>IF(FN_MC!I196="","*",FN_MC!I196)</f>
        <v>*</v>
      </c>
      <c r="K193" s="119" t="str">
        <f>IF(FN_MC!M196="","*",FN_MC!M196)</f>
        <v>-</v>
      </c>
      <c r="L193" s="119" t="str">
        <f>IF(FN_MC!N196="","*",FN_MC!N196)</f>
        <v>-</v>
      </c>
      <c r="M193" s="120" t="str">
        <f>IF(FN_MC!J196="","*",FN_MC!J196)</f>
        <v>*</v>
      </c>
      <c r="N193" s="120" t="str">
        <f>IF(FN_MC!K196="","*",FN_MC!K196)</f>
        <v>*</v>
      </c>
      <c r="O193" s="120" t="str">
        <f>IF(FN_MC!L196="","*",FN_MC!L196)</f>
        <v>*</v>
      </c>
      <c r="P193" s="120"/>
      <c r="Q193" s="137" t="str">
        <f>IF(FN_MC!O196="","*",FN_MC!O196)</f>
        <v>*</v>
      </c>
      <c r="R193" s="137" t="str">
        <f>IF(FN_MC!P196="","*",FN_MC!P196)</f>
        <v>*</v>
      </c>
      <c r="S193" s="119" t="str">
        <f>IF(FN_MC!Q196="","*",CONCATENATE(FN_MC!Q196," ",FN_MC!R196))</f>
        <v>*</v>
      </c>
      <c r="T193" s="119" t="str">
        <f>IF(FN_MC!V196="","*",FN_MC!V196)</f>
        <v>*</v>
      </c>
      <c r="U193" s="119" t="str">
        <f>IF(FN_MC!W196="","*",FN_MC!W196)</f>
        <v>*</v>
      </c>
      <c r="V193" s="121" t="str">
        <f ca="1">_xlfn.XLOOKUP(G193&amp;$V$2,BS_CONTROLE[CHAVE],BS_CONTROLE[Quantidade_11],"-")</f>
        <v>-</v>
      </c>
      <c r="W193" s="121" t="str">
        <f ca="1">_xlfn.XLOOKUP(G193&amp;$W$2,BS_CONTROLE[CHAVE],BS_CONTROLE[Quantidade_11],"-")</f>
        <v>-</v>
      </c>
      <c r="X193" s="121" t="str">
        <f ca="1">_xlfn.XLOOKUP(G193&amp;$X$2,BS_CONTROLE[CHAVE],BS_CONTROLE[Quantidade_11],"-")</f>
        <v>-</v>
      </c>
    </row>
    <row r="194" spans="1:24" s="122" customFormat="1" hidden="1">
      <c r="A194" s="118" t="str">
        <f>IF(FN_MC!Y197="","*",FN_MC!Y197)</f>
        <v>*</v>
      </c>
      <c r="B194" s="118" t="str">
        <f>IF(FN_MC!X197="","*",FN_MC!X197)</f>
        <v>*</v>
      </c>
      <c r="C194" s="118" t="str">
        <f>IF(FN_MC!Z197="","*",FN_MC!Z197)</f>
        <v>*</v>
      </c>
      <c r="D194" s="119" t="str">
        <f>IF(FN_MC!S197="","*",FN_MC!S197)</f>
        <v>-</v>
      </c>
      <c r="E194" s="119" t="str">
        <f>IF(FN_MC!T197="","*",FN_MC!T197)</f>
        <v>-</v>
      </c>
      <c r="F194" s="119" t="str">
        <f>IF(FN_MC!B197="","*",FN_MC!B197)</f>
        <v>*</v>
      </c>
      <c r="G194" s="119" t="str">
        <f>IF(FN_MC!D197="","*",FN_MC!D197)</f>
        <v>*</v>
      </c>
      <c r="H194" s="119" t="str">
        <f>IF(FN_MC!F197="","*",FN_MC!F197)</f>
        <v>*</v>
      </c>
      <c r="I194" s="119" t="str">
        <f>IF(FN_MC!H197="","*",FN_MC!H197)</f>
        <v>*</v>
      </c>
      <c r="J194" s="119" t="str">
        <f>IF(FN_MC!I197="","*",FN_MC!I197)</f>
        <v>*</v>
      </c>
      <c r="K194" s="119" t="str">
        <f>IF(FN_MC!M197="","*",FN_MC!M197)</f>
        <v>-</v>
      </c>
      <c r="L194" s="119" t="str">
        <f>IF(FN_MC!N197="","*",FN_MC!N197)</f>
        <v>-</v>
      </c>
      <c r="M194" s="120" t="str">
        <f>IF(FN_MC!J197="","*",FN_MC!J197)</f>
        <v>*</v>
      </c>
      <c r="N194" s="120" t="str">
        <f>IF(FN_MC!K197="","*",FN_MC!K197)</f>
        <v>*</v>
      </c>
      <c r="O194" s="120" t="str">
        <f>IF(FN_MC!L197="","*",FN_MC!L197)</f>
        <v>*</v>
      </c>
      <c r="P194" s="120"/>
      <c r="Q194" s="137" t="str">
        <f>IF(FN_MC!O197="","*",FN_MC!O197)</f>
        <v>*</v>
      </c>
      <c r="R194" s="137" t="str">
        <f>IF(FN_MC!P197="","*",FN_MC!P197)</f>
        <v>*</v>
      </c>
      <c r="S194" s="119" t="str">
        <f>IF(FN_MC!Q197="","*",CONCATENATE(FN_MC!Q197," ",FN_MC!R197))</f>
        <v>*</v>
      </c>
      <c r="T194" s="119" t="str">
        <f>IF(FN_MC!V197="","*",FN_MC!V197)</f>
        <v>*</v>
      </c>
      <c r="U194" s="119" t="str">
        <f>IF(FN_MC!W197="","*",FN_MC!W197)</f>
        <v>*</v>
      </c>
      <c r="V194" s="121" t="str">
        <f ca="1">_xlfn.XLOOKUP(G194&amp;$V$2,BS_CONTROLE[CHAVE],BS_CONTROLE[Quantidade_11],"-")</f>
        <v>-</v>
      </c>
      <c r="W194" s="121" t="str">
        <f ca="1">_xlfn.XLOOKUP(G194&amp;$W$2,BS_CONTROLE[CHAVE],BS_CONTROLE[Quantidade_11],"-")</f>
        <v>-</v>
      </c>
      <c r="X194" s="121" t="str">
        <f ca="1">_xlfn.XLOOKUP(G194&amp;$X$2,BS_CONTROLE[CHAVE],BS_CONTROLE[Quantidade_11],"-")</f>
        <v>-</v>
      </c>
    </row>
    <row r="195" spans="1:24" s="122" customFormat="1" hidden="1">
      <c r="A195" s="118" t="str">
        <f>IF(FN_MC!Y198="","*",FN_MC!Y198)</f>
        <v>*</v>
      </c>
      <c r="B195" s="118" t="str">
        <f>IF(FN_MC!X198="","*",FN_MC!X198)</f>
        <v>*</v>
      </c>
      <c r="C195" s="118" t="str">
        <f>IF(FN_MC!Z198="","*",FN_MC!Z198)</f>
        <v>*</v>
      </c>
      <c r="D195" s="119" t="str">
        <f>IF(FN_MC!S198="","*",FN_MC!S198)</f>
        <v>-</v>
      </c>
      <c r="E195" s="119" t="str">
        <f>IF(FN_MC!T198="","*",FN_MC!T198)</f>
        <v>-</v>
      </c>
      <c r="F195" s="119" t="str">
        <f>IF(FN_MC!B198="","*",FN_MC!B198)</f>
        <v>*</v>
      </c>
      <c r="G195" s="119" t="str">
        <f>IF(FN_MC!D198="","*",FN_MC!D198)</f>
        <v>*</v>
      </c>
      <c r="H195" s="119" t="str">
        <f>IF(FN_MC!F198="","*",FN_MC!F198)</f>
        <v>*</v>
      </c>
      <c r="I195" s="119" t="str">
        <f>IF(FN_MC!H198="","*",FN_MC!H198)</f>
        <v>*</v>
      </c>
      <c r="J195" s="119" t="str">
        <f>IF(FN_MC!I198="","*",FN_MC!I198)</f>
        <v>*</v>
      </c>
      <c r="K195" s="119" t="str">
        <f>IF(FN_MC!M198="","*",FN_MC!M198)</f>
        <v>-</v>
      </c>
      <c r="L195" s="119" t="str">
        <f>IF(FN_MC!N198="","*",FN_MC!N198)</f>
        <v>-</v>
      </c>
      <c r="M195" s="120" t="str">
        <f>IF(FN_MC!J198="","*",FN_MC!J198)</f>
        <v>*</v>
      </c>
      <c r="N195" s="120" t="str">
        <f>IF(FN_MC!K198="","*",FN_MC!K198)</f>
        <v>*</v>
      </c>
      <c r="O195" s="120" t="str">
        <f>IF(FN_MC!L198="","*",FN_MC!L198)</f>
        <v>*</v>
      </c>
      <c r="P195" s="120"/>
      <c r="Q195" s="137" t="str">
        <f>IF(FN_MC!O198="","*",FN_MC!O198)</f>
        <v>*</v>
      </c>
      <c r="R195" s="137" t="str">
        <f>IF(FN_MC!P198="","*",FN_MC!P198)</f>
        <v>*</v>
      </c>
      <c r="S195" s="119" t="str">
        <f>IF(FN_MC!Q198="","*",CONCATENATE(FN_MC!Q198," ",FN_MC!R198))</f>
        <v>*</v>
      </c>
      <c r="T195" s="119" t="str">
        <f>IF(FN_MC!V198="","*",FN_MC!V198)</f>
        <v>*</v>
      </c>
      <c r="U195" s="119" t="str">
        <f>IF(FN_MC!W198="","*",FN_MC!W198)</f>
        <v>*</v>
      </c>
      <c r="V195" s="121" t="str">
        <f ca="1">_xlfn.XLOOKUP(G195&amp;$V$2,BS_CONTROLE[CHAVE],BS_CONTROLE[Quantidade_11],"-")</f>
        <v>-</v>
      </c>
      <c r="W195" s="121" t="str">
        <f ca="1">_xlfn.XLOOKUP(G195&amp;$W$2,BS_CONTROLE[CHAVE],BS_CONTROLE[Quantidade_11],"-")</f>
        <v>-</v>
      </c>
      <c r="X195" s="121" t="str">
        <f ca="1">_xlfn.XLOOKUP(G195&amp;$X$2,BS_CONTROLE[CHAVE],BS_CONTROLE[Quantidade_11],"-")</f>
        <v>-</v>
      </c>
    </row>
    <row r="196" spans="1:24" s="122" customFormat="1" hidden="1">
      <c r="A196" s="118" t="str">
        <f>IF(FN_MC!Y199="","*",FN_MC!Y199)</f>
        <v>*</v>
      </c>
      <c r="B196" s="118" t="str">
        <f>IF(FN_MC!X199="","*",FN_MC!X199)</f>
        <v>*</v>
      </c>
      <c r="C196" s="118" t="str">
        <f>IF(FN_MC!Z199="","*",FN_MC!Z199)</f>
        <v>*</v>
      </c>
      <c r="D196" s="119" t="str">
        <f>IF(FN_MC!S199="","*",FN_MC!S199)</f>
        <v>-</v>
      </c>
      <c r="E196" s="119" t="str">
        <f>IF(FN_MC!T199="","*",FN_MC!T199)</f>
        <v>-</v>
      </c>
      <c r="F196" s="119" t="str">
        <f>IF(FN_MC!B199="","*",FN_MC!B199)</f>
        <v>*</v>
      </c>
      <c r="G196" s="119" t="str">
        <f>IF(FN_MC!D199="","*",FN_MC!D199)</f>
        <v>*</v>
      </c>
      <c r="H196" s="119" t="str">
        <f>IF(FN_MC!F199="","*",FN_MC!F199)</f>
        <v>*</v>
      </c>
      <c r="I196" s="119" t="str">
        <f>IF(FN_MC!H199="","*",FN_MC!H199)</f>
        <v>*</v>
      </c>
      <c r="J196" s="119" t="str">
        <f>IF(FN_MC!I199="","*",FN_MC!I199)</f>
        <v>*</v>
      </c>
      <c r="K196" s="119" t="str">
        <f>IF(FN_MC!M199="","*",FN_MC!M199)</f>
        <v>-</v>
      </c>
      <c r="L196" s="119" t="str">
        <f>IF(FN_MC!N199="","*",FN_MC!N199)</f>
        <v>-</v>
      </c>
      <c r="M196" s="120" t="str">
        <f>IF(FN_MC!J199="","*",FN_MC!J199)</f>
        <v>*</v>
      </c>
      <c r="N196" s="120" t="str">
        <f>IF(FN_MC!K199="","*",FN_MC!K199)</f>
        <v>*</v>
      </c>
      <c r="O196" s="120" t="str">
        <f>IF(FN_MC!L199="","*",FN_MC!L199)</f>
        <v>*</v>
      </c>
      <c r="P196" s="120"/>
      <c r="Q196" s="137" t="str">
        <f>IF(FN_MC!O199="","*",FN_MC!O199)</f>
        <v>*</v>
      </c>
      <c r="R196" s="137" t="str">
        <f>IF(FN_MC!P199="","*",FN_MC!P199)</f>
        <v>*</v>
      </c>
      <c r="S196" s="119" t="str">
        <f>IF(FN_MC!Q199="","*",CONCATENATE(FN_MC!Q199," ",FN_MC!R199))</f>
        <v>*</v>
      </c>
      <c r="T196" s="119" t="str">
        <f>IF(FN_MC!V199="","*",FN_MC!V199)</f>
        <v>*</v>
      </c>
      <c r="U196" s="119" t="str">
        <f>IF(FN_MC!W199="","*",FN_MC!W199)</f>
        <v>*</v>
      </c>
      <c r="V196" s="121" t="str">
        <f ca="1">_xlfn.XLOOKUP(G196&amp;$V$2,BS_CONTROLE[CHAVE],BS_CONTROLE[Quantidade_11],"-")</f>
        <v>-</v>
      </c>
      <c r="W196" s="121" t="str">
        <f ca="1">_xlfn.XLOOKUP(G196&amp;$W$2,BS_CONTROLE[CHAVE],BS_CONTROLE[Quantidade_11],"-")</f>
        <v>-</v>
      </c>
      <c r="X196" s="121" t="str">
        <f ca="1">_xlfn.XLOOKUP(G196&amp;$X$2,BS_CONTROLE[CHAVE],BS_CONTROLE[Quantidade_11],"-")</f>
        <v>-</v>
      </c>
    </row>
    <row r="197" spans="1:24" s="122" customFormat="1" hidden="1">
      <c r="A197" s="118" t="str">
        <f>IF(FN_MC!Y200="","*",FN_MC!Y200)</f>
        <v>*</v>
      </c>
      <c r="B197" s="118" t="str">
        <f>IF(FN_MC!X200="","*",FN_MC!X200)</f>
        <v>*</v>
      </c>
      <c r="C197" s="118" t="str">
        <f>IF(FN_MC!Z200="","*",FN_MC!Z200)</f>
        <v>*</v>
      </c>
      <c r="D197" s="119" t="str">
        <f>IF(FN_MC!S200="","*",FN_MC!S200)</f>
        <v>-</v>
      </c>
      <c r="E197" s="119" t="str">
        <f>IF(FN_MC!T200="","*",FN_MC!T200)</f>
        <v>-</v>
      </c>
      <c r="F197" s="119" t="str">
        <f>IF(FN_MC!B200="","*",FN_MC!B200)</f>
        <v>*</v>
      </c>
      <c r="G197" s="119" t="str">
        <f>IF(FN_MC!D200="","*",FN_MC!D200)</f>
        <v>*</v>
      </c>
      <c r="H197" s="119" t="str">
        <f>IF(FN_MC!F200="","*",FN_MC!F200)</f>
        <v>*</v>
      </c>
      <c r="I197" s="119" t="str">
        <f>IF(FN_MC!H200="","*",FN_MC!H200)</f>
        <v>*</v>
      </c>
      <c r="J197" s="119" t="str">
        <f>IF(FN_MC!I200="","*",FN_MC!I200)</f>
        <v>*</v>
      </c>
      <c r="K197" s="119" t="str">
        <f>IF(FN_MC!M200="","*",FN_MC!M200)</f>
        <v>-</v>
      </c>
      <c r="L197" s="119" t="str">
        <f>IF(FN_MC!N200="","*",FN_MC!N200)</f>
        <v>-</v>
      </c>
      <c r="M197" s="120" t="str">
        <f>IF(FN_MC!J200="","*",FN_MC!J200)</f>
        <v>*</v>
      </c>
      <c r="N197" s="120" t="str">
        <f>IF(FN_MC!K200="","*",FN_MC!K200)</f>
        <v>*</v>
      </c>
      <c r="O197" s="120" t="str">
        <f>IF(FN_MC!L200="","*",FN_MC!L200)</f>
        <v>*</v>
      </c>
      <c r="P197" s="120"/>
      <c r="Q197" s="137" t="str">
        <f>IF(FN_MC!O200="","*",FN_MC!O200)</f>
        <v>*</v>
      </c>
      <c r="R197" s="137" t="str">
        <f>IF(FN_MC!P200="","*",FN_MC!P200)</f>
        <v>*</v>
      </c>
      <c r="S197" s="119" t="str">
        <f>IF(FN_MC!Q200="","*",CONCATENATE(FN_MC!Q200," ",FN_MC!R200))</f>
        <v>*</v>
      </c>
      <c r="T197" s="119" t="str">
        <f>IF(FN_MC!V200="","*",FN_MC!V200)</f>
        <v>*</v>
      </c>
      <c r="U197" s="119" t="str">
        <f>IF(FN_MC!W200="","*",FN_MC!W200)</f>
        <v>*</v>
      </c>
      <c r="V197" s="121" t="str">
        <f ca="1">_xlfn.XLOOKUP(G197&amp;$V$2,BS_CONTROLE[CHAVE],BS_CONTROLE[Quantidade_11],"-")</f>
        <v>-</v>
      </c>
      <c r="W197" s="121" t="str">
        <f ca="1">_xlfn.XLOOKUP(G197&amp;$W$2,BS_CONTROLE[CHAVE],BS_CONTROLE[Quantidade_11],"-")</f>
        <v>-</v>
      </c>
      <c r="X197" s="121" t="str">
        <f ca="1">_xlfn.XLOOKUP(G197&amp;$X$2,BS_CONTROLE[CHAVE],BS_CONTROLE[Quantidade_11],"-")</f>
        <v>-</v>
      </c>
    </row>
    <row r="198" spans="1:24" s="122" customFormat="1" hidden="1">
      <c r="A198" s="118" t="str">
        <f>IF(FN_MC!Y201="","*",FN_MC!Y201)</f>
        <v>*</v>
      </c>
      <c r="B198" s="118" t="str">
        <f>IF(FN_MC!X201="","*",FN_MC!X201)</f>
        <v>*</v>
      </c>
      <c r="C198" s="118" t="str">
        <f>IF(FN_MC!Z201="","*",FN_MC!Z201)</f>
        <v>*</v>
      </c>
      <c r="D198" s="119" t="str">
        <f>IF(FN_MC!S201="","*",FN_MC!S201)</f>
        <v>-</v>
      </c>
      <c r="E198" s="119" t="str">
        <f>IF(FN_MC!T201="","*",FN_MC!T201)</f>
        <v>-</v>
      </c>
      <c r="F198" s="119" t="str">
        <f>IF(FN_MC!B201="","*",FN_MC!B201)</f>
        <v>*</v>
      </c>
      <c r="G198" s="119" t="str">
        <f>IF(FN_MC!D201="","*",FN_MC!D201)</f>
        <v>*</v>
      </c>
      <c r="H198" s="119" t="str">
        <f>IF(FN_MC!F201="","*",FN_MC!F201)</f>
        <v>*</v>
      </c>
      <c r="I198" s="119" t="str">
        <f>IF(FN_MC!H201="","*",FN_MC!H201)</f>
        <v>*</v>
      </c>
      <c r="J198" s="119" t="str">
        <f>IF(FN_MC!I201="","*",FN_MC!I201)</f>
        <v>*</v>
      </c>
      <c r="K198" s="119" t="str">
        <f>IF(FN_MC!M201="","*",FN_MC!M201)</f>
        <v>-</v>
      </c>
      <c r="L198" s="119" t="str">
        <f>IF(FN_MC!N201="","*",FN_MC!N201)</f>
        <v>-</v>
      </c>
      <c r="M198" s="120" t="str">
        <f>IF(FN_MC!J201="","*",FN_MC!J201)</f>
        <v>*</v>
      </c>
      <c r="N198" s="120" t="str">
        <f>IF(FN_MC!K201="","*",FN_MC!K201)</f>
        <v>*</v>
      </c>
      <c r="O198" s="120" t="str">
        <f>IF(FN_MC!L201="","*",FN_MC!L201)</f>
        <v>*</v>
      </c>
      <c r="P198" s="120"/>
      <c r="Q198" s="137" t="str">
        <f>IF(FN_MC!O201="","*",FN_MC!O201)</f>
        <v>*</v>
      </c>
      <c r="R198" s="137" t="str">
        <f>IF(FN_MC!P201="","*",FN_MC!P201)</f>
        <v>*</v>
      </c>
      <c r="S198" s="119" t="str">
        <f>IF(FN_MC!Q201="","*",CONCATENATE(FN_MC!Q201," ",FN_MC!R201))</f>
        <v>*</v>
      </c>
      <c r="T198" s="119" t="str">
        <f>IF(FN_MC!V201="","*",FN_MC!V201)</f>
        <v>*</v>
      </c>
      <c r="U198" s="119" t="str">
        <f>IF(FN_MC!W201="","*",FN_MC!W201)</f>
        <v>*</v>
      </c>
      <c r="V198" s="121" t="str">
        <f ca="1">_xlfn.XLOOKUP(G198&amp;$V$2,BS_CONTROLE[CHAVE],BS_CONTROLE[Quantidade_11],"-")</f>
        <v>-</v>
      </c>
      <c r="W198" s="121" t="str">
        <f ca="1">_xlfn.XLOOKUP(G198&amp;$W$2,BS_CONTROLE[CHAVE],BS_CONTROLE[Quantidade_11],"-")</f>
        <v>-</v>
      </c>
      <c r="X198" s="121" t="str">
        <f ca="1">_xlfn.XLOOKUP(G198&amp;$X$2,BS_CONTROLE[CHAVE],BS_CONTROLE[Quantidade_11],"-")</f>
        <v>-</v>
      </c>
    </row>
    <row r="199" spans="1:24" s="122" customFormat="1" hidden="1">
      <c r="A199" s="118" t="str">
        <f>IF(FN_MC!Y202="","*",FN_MC!Y202)</f>
        <v>*</v>
      </c>
      <c r="B199" s="118" t="str">
        <f>IF(FN_MC!X202="","*",FN_MC!X202)</f>
        <v>*</v>
      </c>
      <c r="C199" s="118" t="str">
        <f>IF(FN_MC!Z202="","*",FN_MC!Z202)</f>
        <v>*</v>
      </c>
      <c r="D199" s="119" t="str">
        <f>IF(FN_MC!S202="","*",FN_MC!S202)</f>
        <v>-</v>
      </c>
      <c r="E199" s="119" t="str">
        <f>IF(FN_MC!T202="","*",FN_MC!T202)</f>
        <v>-</v>
      </c>
      <c r="F199" s="119" t="str">
        <f>IF(FN_MC!B202="","*",FN_MC!B202)</f>
        <v>*</v>
      </c>
      <c r="G199" s="119" t="str">
        <f>IF(FN_MC!D202="","*",FN_MC!D202)</f>
        <v>*</v>
      </c>
      <c r="H199" s="119" t="str">
        <f>IF(FN_MC!F202="","*",FN_MC!F202)</f>
        <v>*</v>
      </c>
      <c r="I199" s="119" t="str">
        <f>IF(FN_MC!H202="","*",FN_MC!H202)</f>
        <v>*</v>
      </c>
      <c r="J199" s="119" t="str">
        <f>IF(FN_MC!I202="","*",FN_MC!I202)</f>
        <v>*</v>
      </c>
      <c r="K199" s="119" t="str">
        <f>IF(FN_MC!M202="","*",FN_MC!M202)</f>
        <v>-</v>
      </c>
      <c r="L199" s="119" t="str">
        <f>IF(FN_MC!N202="","*",FN_MC!N202)</f>
        <v>-</v>
      </c>
      <c r="M199" s="120" t="str">
        <f>IF(FN_MC!J202="","*",FN_MC!J202)</f>
        <v>*</v>
      </c>
      <c r="N199" s="120" t="str">
        <f>IF(FN_MC!K202="","*",FN_MC!K202)</f>
        <v>*</v>
      </c>
      <c r="O199" s="120" t="str">
        <f>IF(FN_MC!L202="","*",FN_MC!L202)</f>
        <v>*</v>
      </c>
      <c r="P199" s="120"/>
      <c r="Q199" s="137" t="str">
        <f>IF(FN_MC!O202="","*",FN_MC!O202)</f>
        <v>*</v>
      </c>
      <c r="R199" s="137" t="str">
        <f>IF(FN_MC!P202="","*",FN_MC!P202)</f>
        <v>*</v>
      </c>
      <c r="S199" s="119" t="str">
        <f>IF(FN_MC!Q202="","*",CONCATENATE(FN_MC!Q202," ",FN_MC!R202))</f>
        <v>*</v>
      </c>
      <c r="T199" s="119" t="str">
        <f>IF(FN_MC!V202="","*",FN_MC!V202)</f>
        <v>*</v>
      </c>
      <c r="U199" s="119" t="str">
        <f>IF(FN_MC!W202="","*",FN_MC!W202)</f>
        <v>*</v>
      </c>
      <c r="V199" s="121" t="str">
        <f ca="1">_xlfn.XLOOKUP(G199&amp;$V$2,BS_CONTROLE[CHAVE],BS_CONTROLE[Quantidade_11],"-")</f>
        <v>-</v>
      </c>
      <c r="W199" s="121" t="str">
        <f ca="1">_xlfn.XLOOKUP(G199&amp;$W$2,BS_CONTROLE[CHAVE],BS_CONTROLE[Quantidade_11],"-")</f>
        <v>-</v>
      </c>
      <c r="X199" s="121" t="str">
        <f ca="1">_xlfn.XLOOKUP(G199&amp;$X$2,BS_CONTROLE[CHAVE],BS_CONTROLE[Quantidade_11],"-")</f>
        <v>-</v>
      </c>
    </row>
    <row r="200" spans="1:24" s="122" customFormat="1" hidden="1">
      <c r="A200" s="118" t="str">
        <f>IF(FN_MC!Y203="","*",FN_MC!Y203)</f>
        <v>*</v>
      </c>
      <c r="B200" s="118" t="str">
        <f>IF(FN_MC!X203="","*",FN_MC!X203)</f>
        <v>*</v>
      </c>
      <c r="C200" s="118" t="str">
        <f>IF(FN_MC!Z203="","*",FN_MC!Z203)</f>
        <v>*</v>
      </c>
      <c r="D200" s="119" t="str">
        <f>IF(FN_MC!S203="","*",FN_MC!S203)</f>
        <v>-</v>
      </c>
      <c r="E200" s="119" t="str">
        <f>IF(FN_MC!T203="","*",FN_MC!T203)</f>
        <v>-</v>
      </c>
      <c r="F200" s="119" t="str">
        <f>IF(FN_MC!B203="","*",FN_MC!B203)</f>
        <v>*</v>
      </c>
      <c r="G200" s="119" t="str">
        <f>IF(FN_MC!D203="","*",FN_MC!D203)</f>
        <v>*</v>
      </c>
      <c r="H200" s="119" t="str">
        <f>IF(FN_MC!F203="","*",FN_MC!F203)</f>
        <v>*</v>
      </c>
      <c r="I200" s="119" t="str">
        <f>IF(FN_MC!H203="","*",FN_MC!H203)</f>
        <v>*</v>
      </c>
      <c r="J200" s="119" t="str">
        <f>IF(FN_MC!I203="","*",FN_MC!I203)</f>
        <v>*</v>
      </c>
      <c r="K200" s="119" t="str">
        <f>IF(FN_MC!M203="","*",FN_MC!M203)</f>
        <v>-</v>
      </c>
      <c r="L200" s="119" t="str">
        <f>IF(FN_MC!N203="","*",FN_MC!N203)</f>
        <v>-</v>
      </c>
      <c r="M200" s="120" t="str">
        <f>IF(FN_MC!J203="","*",FN_MC!J203)</f>
        <v>*</v>
      </c>
      <c r="N200" s="120" t="str">
        <f>IF(FN_MC!K203="","*",FN_MC!K203)</f>
        <v>*</v>
      </c>
      <c r="O200" s="120" t="str">
        <f>IF(FN_MC!L203="","*",FN_MC!L203)</f>
        <v>*</v>
      </c>
      <c r="P200" s="120"/>
      <c r="Q200" s="137" t="str">
        <f>IF(FN_MC!O203="","*",FN_MC!O203)</f>
        <v>*</v>
      </c>
      <c r="R200" s="137" t="str">
        <f>IF(FN_MC!P203="","*",FN_MC!P203)</f>
        <v>*</v>
      </c>
      <c r="S200" s="119" t="str">
        <f>IF(FN_MC!Q203="","*",CONCATENATE(FN_MC!Q203," ",FN_MC!R203))</f>
        <v>*</v>
      </c>
      <c r="T200" s="119" t="str">
        <f>IF(FN_MC!V203="","*",FN_MC!V203)</f>
        <v>*</v>
      </c>
      <c r="U200" s="119" t="str">
        <f>IF(FN_MC!W203="","*",FN_MC!W203)</f>
        <v>*</v>
      </c>
      <c r="V200" s="121" t="str">
        <f ca="1">_xlfn.XLOOKUP(G200&amp;$V$2,BS_CONTROLE[CHAVE],BS_CONTROLE[Quantidade_11],"-")</f>
        <v>-</v>
      </c>
      <c r="W200" s="121" t="str">
        <f ca="1">_xlfn.XLOOKUP(G200&amp;$W$2,BS_CONTROLE[CHAVE],BS_CONTROLE[Quantidade_11],"-")</f>
        <v>-</v>
      </c>
      <c r="X200" s="121" t="str">
        <f ca="1">_xlfn.XLOOKUP(G200&amp;$X$2,BS_CONTROLE[CHAVE],BS_CONTROLE[Quantidade_11],"-")</f>
        <v>-</v>
      </c>
    </row>
    <row r="201" spans="1:24" s="122" customFormat="1" hidden="1">
      <c r="A201" s="118" t="str">
        <f>IF(FN_MC!Y204="","*",FN_MC!Y204)</f>
        <v>*</v>
      </c>
      <c r="B201" s="118" t="str">
        <f>IF(FN_MC!X204="","*",FN_MC!X204)</f>
        <v>*</v>
      </c>
      <c r="C201" s="118" t="str">
        <f>IF(FN_MC!Z204="","*",FN_MC!Z204)</f>
        <v>*</v>
      </c>
      <c r="D201" s="119" t="str">
        <f>IF(FN_MC!S204="","*",FN_MC!S204)</f>
        <v>-</v>
      </c>
      <c r="E201" s="119" t="str">
        <f>IF(FN_MC!T204="","*",FN_MC!T204)</f>
        <v>-</v>
      </c>
      <c r="F201" s="119" t="str">
        <f>IF(FN_MC!B204="","*",FN_MC!B204)</f>
        <v>*</v>
      </c>
      <c r="G201" s="119" t="str">
        <f>IF(FN_MC!D204="","*",FN_MC!D204)</f>
        <v>*</v>
      </c>
      <c r="H201" s="119" t="str">
        <f>IF(FN_MC!F204="","*",FN_MC!F204)</f>
        <v>*</v>
      </c>
      <c r="I201" s="119" t="str">
        <f>IF(FN_MC!H204="","*",FN_MC!H204)</f>
        <v>*</v>
      </c>
      <c r="J201" s="119" t="str">
        <f>IF(FN_MC!I204="","*",FN_MC!I204)</f>
        <v>*</v>
      </c>
      <c r="K201" s="119" t="str">
        <f>IF(FN_MC!M204="","*",FN_MC!M204)</f>
        <v>-</v>
      </c>
      <c r="L201" s="119" t="str">
        <f>IF(FN_MC!N204="","*",FN_MC!N204)</f>
        <v>-</v>
      </c>
      <c r="M201" s="120" t="str">
        <f>IF(FN_MC!J204="","*",FN_MC!J204)</f>
        <v>*</v>
      </c>
      <c r="N201" s="120" t="str">
        <f>IF(FN_MC!K204="","*",FN_MC!K204)</f>
        <v>*</v>
      </c>
      <c r="O201" s="120" t="str">
        <f>IF(FN_MC!L204="","*",FN_MC!L204)</f>
        <v>*</v>
      </c>
      <c r="P201" s="120"/>
      <c r="Q201" s="137" t="str">
        <f>IF(FN_MC!O204="","*",FN_MC!O204)</f>
        <v>*</v>
      </c>
      <c r="R201" s="137" t="str">
        <f>IF(FN_MC!P204="","*",FN_MC!P204)</f>
        <v>*</v>
      </c>
      <c r="S201" s="119" t="str">
        <f>IF(FN_MC!Q204="","*",CONCATENATE(FN_MC!Q204," ",FN_MC!R204))</f>
        <v>*</v>
      </c>
      <c r="T201" s="119" t="str">
        <f>IF(FN_MC!V204="","*",FN_MC!V204)</f>
        <v>*</v>
      </c>
      <c r="U201" s="119" t="str">
        <f>IF(FN_MC!W204="","*",FN_MC!W204)</f>
        <v>*</v>
      </c>
      <c r="V201" s="121" t="str">
        <f ca="1">_xlfn.XLOOKUP(G201&amp;$V$2,BS_CONTROLE[CHAVE],BS_CONTROLE[Quantidade_11],"-")</f>
        <v>-</v>
      </c>
      <c r="W201" s="121" t="str">
        <f ca="1">_xlfn.XLOOKUP(G201&amp;$W$2,BS_CONTROLE[CHAVE],BS_CONTROLE[Quantidade_11],"-")</f>
        <v>-</v>
      </c>
      <c r="X201" s="121" t="str">
        <f ca="1">_xlfn.XLOOKUP(G201&amp;$X$2,BS_CONTROLE[CHAVE],BS_CONTROLE[Quantidade_11],"-")</f>
        <v>-</v>
      </c>
    </row>
    <row r="202" spans="1:24" s="122" customFormat="1" hidden="1">
      <c r="A202" s="118" t="str">
        <f>IF(FN_MC!Y205="","*",FN_MC!Y205)</f>
        <v>*</v>
      </c>
      <c r="B202" s="118" t="str">
        <f>IF(FN_MC!X205="","*",FN_MC!X205)</f>
        <v>*</v>
      </c>
      <c r="C202" s="118" t="str">
        <f>IF(FN_MC!Z205="","*",FN_MC!Z205)</f>
        <v>*</v>
      </c>
      <c r="D202" s="119" t="str">
        <f>IF(FN_MC!S205="","*",FN_MC!S205)</f>
        <v>-</v>
      </c>
      <c r="E202" s="119" t="str">
        <f>IF(FN_MC!T205="","*",FN_MC!T205)</f>
        <v>-</v>
      </c>
      <c r="F202" s="119" t="str">
        <f>IF(FN_MC!B205="","*",FN_MC!B205)</f>
        <v>*</v>
      </c>
      <c r="G202" s="119" t="str">
        <f>IF(FN_MC!D205="","*",FN_MC!D205)</f>
        <v>*</v>
      </c>
      <c r="H202" s="119" t="str">
        <f>IF(FN_MC!F205="","*",FN_MC!F205)</f>
        <v>*</v>
      </c>
      <c r="I202" s="119" t="str">
        <f>IF(FN_MC!H205="","*",FN_MC!H205)</f>
        <v>*</v>
      </c>
      <c r="J202" s="119" t="str">
        <f>IF(FN_MC!I205="","*",FN_MC!I205)</f>
        <v>*</v>
      </c>
      <c r="K202" s="119" t="str">
        <f>IF(FN_MC!M205="","*",FN_MC!M205)</f>
        <v>-</v>
      </c>
      <c r="L202" s="119" t="str">
        <f>IF(FN_MC!N205="","*",FN_MC!N205)</f>
        <v>-</v>
      </c>
      <c r="M202" s="120" t="str">
        <f>IF(FN_MC!J205="","*",FN_MC!J205)</f>
        <v>*</v>
      </c>
      <c r="N202" s="120" t="str">
        <f>IF(FN_MC!K205="","*",FN_MC!K205)</f>
        <v>*</v>
      </c>
      <c r="O202" s="120" t="str">
        <f>IF(FN_MC!L205="","*",FN_MC!L205)</f>
        <v>*</v>
      </c>
      <c r="P202" s="120"/>
      <c r="Q202" s="137" t="str">
        <f>IF(FN_MC!O205="","*",FN_MC!O205)</f>
        <v>*</v>
      </c>
      <c r="R202" s="137" t="str">
        <f>IF(FN_MC!P205="","*",FN_MC!P205)</f>
        <v>*</v>
      </c>
      <c r="S202" s="119" t="str">
        <f>IF(FN_MC!Q205="","*",CONCATENATE(FN_MC!Q205," ",FN_MC!R205))</f>
        <v>*</v>
      </c>
      <c r="T202" s="119" t="str">
        <f>IF(FN_MC!V205="","*",FN_MC!V205)</f>
        <v>*</v>
      </c>
      <c r="U202" s="119" t="str">
        <f>IF(FN_MC!W205="","*",FN_MC!W205)</f>
        <v>*</v>
      </c>
      <c r="V202" s="121" t="str">
        <f ca="1">_xlfn.XLOOKUP(G202&amp;$V$2,BS_CONTROLE[CHAVE],BS_CONTROLE[Quantidade_11],"-")</f>
        <v>-</v>
      </c>
      <c r="W202" s="121" t="str">
        <f ca="1">_xlfn.XLOOKUP(G202&amp;$W$2,BS_CONTROLE[CHAVE],BS_CONTROLE[Quantidade_11],"-")</f>
        <v>-</v>
      </c>
      <c r="X202" s="121" t="str">
        <f ca="1">_xlfn.XLOOKUP(G202&amp;$X$2,BS_CONTROLE[CHAVE],BS_CONTROLE[Quantidade_11],"-")</f>
        <v>-</v>
      </c>
    </row>
    <row r="203" spans="1:24" s="122" customFormat="1" hidden="1">
      <c r="A203" s="118" t="str">
        <f>IF(FN_MC!Y206="","*",FN_MC!Y206)</f>
        <v>*</v>
      </c>
      <c r="B203" s="118" t="str">
        <f>IF(FN_MC!X206="","*",FN_MC!X206)</f>
        <v>*</v>
      </c>
      <c r="C203" s="118" t="str">
        <f>IF(FN_MC!Z206="","*",FN_MC!Z206)</f>
        <v>*</v>
      </c>
      <c r="D203" s="119" t="str">
        <f>IF(FN_MC!S206="","*",FN_MC!S206)</f>
        <v>-</v>
      </c>
      <c r="E203" s="119" t="str">
        <f>IF(FN_MC!T206="","*",FN_MC!T206)</f>
        <v>-</v>
      </c>
      <c r="F203" s="119" t="str">
        <f>IF(FN_MC!B206="","*",FN_MC!B206)</f>
        <v>*</v>
      </c>
      <c r="G203" s="119" t="str">
        <f>IF(FN_MC!D206="","*",FN_MC!D206)</f>
        <v>*</v>
      </c>
      <c r="H203" s="119" t="str">
        <f>IF(FN_MC!F206="","*",FN_MC!F206)</f>
        <v>*</v>
      </c>
      <c r="I203" s="119" t="str">
        <f>IF(FN_MC!H206="","*",FN_MC!H206)</f>
        <v>*</v>
      </c>
      <c r="J203" s="119" t="str">
        <f>IF(FN_MC!I206="","*",FN_MC!I206)</f>
        <v>*</v>
      </c>
      <c r="K203" s="119" t="str">
        <f>IF(FN_MC!M206="","*",FN_MC!M206)</f>
        <v>-</v>
      </c>
      <c r="L203" s="119" t="str">
        <f>IF(FN_MC!N206="","*",FN_MC!N206)</f>
        <v>-</v>
      </c>
      <c r="M203" s="120" t="str">
        <f>IF(FN_MC!J206="","*",FN_MC!J206)</f>
        <v>*</v>
      </c>
      <c r="N203" s="120" t="str">
        <f>IF(FN_MC!K206="","*",FN_MC!K206)</f>
        <v>*</v>
      </c>
      <c r="O203" s="120" t="str">
        <f>IF(FN_MC!L206="","*",FN_MC!L206)</f>
        <v>*</v>
      </c>
      <c r="P203" s="120"/>
      <c r="Q203" s="137" t="str">
        <f>IF(FN_MC!O206="","*",FN_MC!O206)</f>
        <v>*</v>
      </c>
      <c r="R203" s="137" t="str">
        <f>IF(FN_MC!P206="","*",FN_MC!P206)</f>
        <v>*</v>
      </c>
      <c r="S203" s="119" t="str">
        <f>IF(FN_MC!Q206="","*",CONCATENATE(FN_MC!Q206," ",FN_MC!R206))</f>
        <v>*</v>
      </c>
      <c r="T203" s="119" t="str">
        <f>IF(FN_MC!V206="","*",FN_MC!V206)</f>
        <v>*</v>
      </c>
      <c r="U203" s="119" t="str">
        <f>IF(FN_MC!W206="","*",FN_MC!W206)</f>
        <v>*</v>
      </c>
      <c r="V203" s="121" t="str">
        <f ca="1">_xlfn.XLOOKUP(G203&amp;$V$2,BS_CONTROLE[CHAVE],BS_CONTROLE[Quantidade_11],"-")</f>
        <v>-</v>
      </c>
      <c r="W203" s="121" t="str">
        <f ca="1">_xlfn.XLOOKUP(G203&amp;$W$2,BS_CONTROLE[CHAVE],BS_CONTROLE[Quantidade_11],"-")</f>
        <v>-</v>
      </c>
      <c r="X203" s="121" t="str">
        <f ca="1">_xlfn.XLOOKUP(G203&amp;$X$2,BS_CONTROLE[CHAVE],BS_CONTROLE[Quantidade_11],"-")</f>
        <v>-</v>
      </c>
    </row>
    <row r="204" spans="1:24" s="122" customFormat="1" hidden="1">
      <c r="A204" s="118" t="str">
        <f>IF(FN_MC!Y207="","*",FN_MC!Y207)</f>
        <v>*</v>
      </c>
      <c r="B204" s="118" t="str">
        <f>IF(FN_MC!X207="","*",FN_MC!X207)</f>
        <v>*</v>
      </c>
      <c r="C204" s="118" t="str">
        <f>IF(FN_MC!Z207="","*",FN_MC!Z207)</f>
        <v>*</v>
      </c>
      <c r="D204" s="119" t="str">
        <f>IF(FN_MC!S207="","*",FN_MC!S207)</f>
        <v>-</v>
      </c>
      <c r="E204" s="119" t="str">
        <f>IF(FN_MC!T207="","*",FN_MC!T207)</f>
        <v>-</v>
      </c>
      <c r="F204" s="119" t="str">
        <f>IF(FN_MC!B207="","*",FN_MC!B207)</f>
        <v>*</v>
      </c>
      <c r="G204" s="119" t="str">
        <f>IF(FN_MC!D207="","*",FN_MC!D207)</f>
        <v>*</v>
      </c>
      <c r="H204" s="119" t="str">
        <f>IF(FN_MC!F207="","*",FN_MC!F207)</f>
        <v>*</v>
      </c>
      <c r="I204" s="119" t="str">
        <f>IF(FN_MC!H207="","*",FN_MC!H207)</f>
        <v>*</v>
      </c>
      <c r="J204" s="119" t="str">
        <f>IF(FN_MC!I207="","*",FN_MC!I207)</f>
        <v>*</v>
      </c>
      <c r="K204" s="119" t="str">
        <f>IF(FN_MC!M207="","*",FN_MC!M207)</f>
        <v>-</v>
      </c>
      <c r="L204" s="119" t="str">
        <f>IF(FN_MC!N207="","*",FN_MC!N207)</f>
        <v>-</v>
      </c>
      <c r="M204" s="120" t="str">
        <f>IF(FN_MC!J207="","*",FN_MC!J207)</f>
        <v>*</v>
      </c>
      <c r="N204" s="120" t="str">
        <f>IF(FN_MC!K207="","*",FN_MC!K207)</f>
        <v>*</v>
      </c>
      <c r="O204" s="120" t="str">
        <f>IF(FN_MC!L207="","*",FN_MC!L207)</f>
        <v>*</v>
      </c>
      <c r="P204" s="120"/>
      <c r="Q204" s="137" t="str">
        <f>IF(FN_MC!O207="","*",FN_MC!O207)</f>
        <v>*</v>
      </c>
      <c r="R204" s="137" t="str">
        <f>IF(FN_MC!P207="","*",FN_MC!P207)</f>
        <v>*</v>
      </c>
      <c r="S204" s="119" t="str">
        <f>IF(FN_MC!Q207="","*",CONCATENATE(FN_MC!Q207," ",FN_MC!R207))</f>
        <v>*</v>
      </c>
      <c r="T204" s="119" t="str">
        <f>IF(FN_MC!V207="","*",FN_MC!V207)</f>
        <v>*</v>
      </c>
      <c r="U204" s="119" t="str">
        <f>IF(FN_MC!W207="","*",FN_MC!W207)</f>
        <v>*</v>
      </c>
      <c r="V204" s="121" t="str">
        <f ca="1">_xlfn.XLOOKUP(G204&amp;$V$2,BS_CONTROLE[CHAVE],BS_CONTROLE[Quantidade_11],"-")</f>
        <v>-</v>
      </c>
      <c r="W204" s="121" t="str">
        <f ca="1">_xlfn.XLOOKUP(G204&amp;$W$2,BS_CONTROLE[CHAVE],BS_CONTROLE[Quantidade_11],"-")</f>
        <v>-</v>
      </c>
      <c r="X204" s="121" t="str">
        <f ca="1">_xlfn.XLOOKUP(G204&amp;$X$2,BS_CONTROLE[CHAVE],BS_CONTROLE[Quantidade_11],"-")</f>
        <v>-</v>
      </c>
    </row>
    <row r="205" spans="1:24" s="122" customFormat="1" hidden="1">
      <c r="A205" s="118" t="str">
        <f>IF(FN_MC!Y208="","*",FN_MC!Y208)</f>
        <v>*</v>
      </c>
      <c r="B205" s="118" t="str">
        <f>IF(FN_MC!X208="","*",FN_MC!X208)</f>
        <v>*</v>
      </c>
      <c r="C205" s="118" t="str">
        <f>IF(FN_MC!Z208="","*",FN_MC!Z208)</f>
        <v>*</v>
      </c>
      <c r="D205" s="119" t="str">
        <f>IF(FN_MC!S208="","*",FN_MC!S208)</f>
        <v>-</v>
      </c>
      <c r="E205" s="119" t="str">
        <f>IF(FN_MC!T208="","*",FN_MC!T208)</f>
        <v>-</v>
      </c>
      <c r="F205" s="119" t="str">
        <f>IF(FN_MC!B208="","*",FN_MC!B208)</f>
        <v>*</v>
      </c>
      <c r="G205" s="119" t="str">
        <f>IF(FN_MC!D208="","*",FN_MC!D208)</f>
        <v>*</v>
      </c>
      <c r="H205" s="119" t="str">
        <f>IF(FN_MC!F208="","*",FN_MC!F208)</f>
        <v>*</v>
      </c>
      <c r="I205" s="119" t="str">
        <f>IF(FN_MC!H208="","*",FN_MC!H208)</f>
        <v>*</v>
      </c>
      <c r="J205" s="119" t="str">
        <f>IF(FN_MC!I208="","*",FN_MC!I208)</f>
        <v>*</v>
      </c>
      <c r="K205" s="119" t="str">
        <f>IF(FN_MC!M208="","*",FN_MC!M208)</f>
        <v>-</v>
      </c>
      <c r="L205" s="119" t="str">
        <f>IF(FN_MC!N208="","*",FN_MC!N208)</f>
        <v>-</v>
      </c>
      <c r="M205" s="120" t="str">
        <f>IF(FN_MC!J208="","*",FN_MC!J208)</f>
        <v>*</v>
      </c>
      <c r="N205" s="120" t="str">
        <f>IF(FN_MC!K208="","*",FN_MC!K208)</f>
        <v>*</v>
      </c>
      <c r="O205" s="120" t="str">
        <f>IF(FN_MC!L208="","*",FN_MC!L208)</f>
        <v>*</v>
      </c>
      <c r="P205" s="120"/>
      <c r="Q205" s="137" t="str">
        <f>IF(FN_MC!O208="","*",FN_MC!O208)</f>
        <v>*</v>
      </c>
      <c r="R205" s="137" t="str">
        <f>IF(FN_MC!P208="","*",FN_MC!P208)</f>
        <v>*</v>
      </c>
      <c r="S205" s="119" t="str">
        <f>IF(FN_MC!Q208="","*",CONCATENATE(FN_MC!Q208," ",FN_MC!R208))</f>
        <v>*</v>
      </c>
      <c r="T205" s="119" t="str">
        <f>IF(FN_MC!V208="","*",FN_MC!V208)</f>
        <v>*</v>
      </c>
      <c r="U205" s="119" t="str">
        <f>IF(FN_MC!W208="","*",FN_MC!W208)</f>
        <v>*</v>
      </c>
      <c r="V205" s="121" t="str">
        <f ca="1">_xlfn.XLOOKUP(G205&amp;$V$2,BS_CONTROLE[CHAVE],BS_CONTROLE[Quantidade_11],"-")</f>
        <v>-</v>
      </c>
      <c r="W205" s="121" t="str">
        <f ca="1">_xlfn.XLOOKUP(G205&amp;$W$2,BS_CONTROLE[CHAVE],BS_CONTROLE[Quantidade_11],"-")</f>
        <v>-</v>
      </c>
      <c r="X205" s="121" t="str">
        <f ca="1">_xlfn.XLOOKUP(G205&amp;$X$2,BS_CONTROLE[CHAVE],BS_CONTROLE[Quantidade_11],"-")</f>
        <v>-</v>
      </c>
    </row>
    <row r="206" spans="1:24" s="122" customFormat="1" hidden="1">
      <c r="A206" s="118" t="str">
        <f>IF(FN_MC!Y209="","*",FN_MC!Y209)</f>
        <v>*</v>
      </c>
      <c r="B206" s="118" t="str">
        <f>IF(FN_MC!X209="","*",FN_MC!X209)</f>
        <v>*</v>
      </c>
      <c r="C206" s="118" t="str">
        <f>IF(FN_MC!Z209="","*",FN_MC!Z209)</f>
        <v>*</v>
      </c>
      <c r="D206" s="119" t="str">
        <f>IF(FN_MC!S209="","*",FN_MC!S209)</f>
        <v>-</v>
      </c>
      <c r="E206" s="119" t="str">
        <f>IF(FN_MC!T209="","*",FN_MC!T209)</f>
        <v>-</v>
      </c>
      <c r="F206" s="119" t="str">
        <f>IF(FN_MC!B209="","*",FN_MC!B209)</f>
        <v>*</v>
      </c>
      <c r="G206" s="119" t="str">
        <f>IF(FN_MC!D209="","*",FN_MC!D209)</f>
        <v>*</v>
      </c>
      <c r="H206" s="119" t="str">
        <f>IF(FN_MC!F209="","*",FN_MC!F209)</f>
        <v>*</v>
      </c>
      <c r="I206" s="119" t="str">
        <f>IF(FN_MC!H209="","*",FN_MC!H209)</f>
        <v>*</v>
      </c>
      <c r="J206" s="119" t="str">
        <f>IF(FN_MC!I209="","*",FN_MC!I209)</f>
        <v>*</v>
      </c>
      <c r="K206" s="119" t="str">
        <f>IF(FN_MC!M209="","*",FN_MC!M209)</f>
        <v>-</v>
      </c>
      <c r="L206" s="119" t="str">
        <f>IF(FN_MC!N209="","*",FN_MC!N209)</f>
        <v>-</v>
      </c>
      <c r="M206" s="120" t="str">
        <f>IF(FN_MC!J209="","*",FN_MC!J209)</f>
        <v>*</v>
      </c>
      <c r="N206" s="120" t="str">
        <f>IF(FN_MC!K209="","*",FN_MC!K209)</f>
        <v>*</v>
      </c>
      <c r="O206" s="120" t="str">
        <f>IF(FN_MC!L209="","*",FN_MC!L209)</f>
        <v>*</v>
      </c>
      <c r="P206" s="120"/>
      <c r="Q206" s="137" t="str">
        <f>IF(FN_MC!O209="","*",FN_MC!O209)</f>
        <v>*</v>
      </c>
      <c r="R206" s="137" t="str">
        <f>IF(FN_MC!P209="","*",FN_MC!P209)</f>
        <v>*</v>
      </c>
      <c r="S206" s="119" t="str">
        <f>IF(FN_MC!Q209="","*",CONCATENATE(FN_MC!Q209," ",FN_MC!R209))</f>
        <v>*</v>
      </c>
      <c r="T206" s="119" t="str">
        <f>IF(FN_MC!V209="","*",FN_MC!V209)</f>
        <v>*</v>
      </c>
      <c r="U206" s="119" t="str">
        <f>IF(FN_MC!W209="","*",FN_MC!W209)</f>
        <v>*</v>
      </c>
      <c r="V206" s="121" t="str">
        <f ca="1">_xlfn.XLOOKUP(G206&amp;$V$2,BS_CONTROLE[CHAVE],BS_CONTROLE[Quantidade_11],"-")</f>
        <v>-</v>
      </c>
      <c r="W206" s="121" t="str">
        <f ca="1">_xlfn.XLOOKUP(G206&amp;$W$2,BS_CONTROLE[CHAVE],BS_CONTROLE[Quantidade_11],"-")</f>
        <v>-</v>
      </c>
      <c r="X206" s="121" t="str">
        <f ca="1">_xlfn.XLOOKUP(G206&amp;$X$2,BS_CONTROLE[CHAVE],BS_CONTROLE[Quantidade_11],"-")</f>
        <v>-</v>
      </c>
    </row>
    <row r="207" spans="1:24" s="122" customFormat="1" hidden="1">
      <c r="A207" s="118" t="str">
        <f>IF(FN_MC!Y210="","*",FN_MC!Y210)</f>
        <v>*</v>
      </c>
      <c r="B207" s="118" t="str">
        <f>IF(FN_MC!X210="","*",FN_MC!X210)</f>
        <v>*</v>
      </c>
      <c r="C207" s="118" t="str">
        <f>IF(FN_MC!Z210="","*",FN_MC!Z210)</f>
        <v>*</v>
      </c>
      <c r="D207" s="119" t="str">
        <f>IF(FN_MC!S210="","*",FN_MC!S210)</f>
        <v>-</v>
      </c>
      <c r="E207" s="119" t="str">
        <f>IF(FN_MC!T210="","*",FN_MC!T210)</f>
        <v>-</v>
      </c>
      <c r="F207" s="119" t="str">
        <f>IF(FN_MC!B210="","*",FN_MC!B210)</f>
        <v>*</v>
      </c>
      <c r="G207" s="119" t="str">
        <f>IF(FN_MC!D210="","*",FN_MC!D210)</f>
        <v>*</v>
      </c>
      <c r="H207" s="119" t="str">
        <f>IF(FN_MC!F210="","*",FN_MC!F210)</f>
        <v>*</v>
      </c>
      <c r="I207" s="119" t="str">
        <f>IF(FN_MC!H210="","*",FN_MC!H210)</f>
        <v>*</v>
      </c>
      <c r="J207" s="119" t="str">
        <f>IF(FN_MC!I210="","*",FN_MC!I210)</f>
        <v>*</v>
      </c>
      <c r="K207" s="119" t="str">
        <f>IF(FN_MC!M210="","*",FN_MC!M210)</f>
        <v>-</v>
      </c>
      <c r="L207" s="119" t="str">
        <f>IF(FN_MC!N210="","*",FN_MC!N210)</f>
        <v>-</v>
      </c>
      <c r="M207" s="120" t="str">
        <f>IF(FN_MC!J210="","*",FN_MC!J210)</f>
        <v>*</v>
      </c>
      <c r="N207" s="120" t="str">
        <f>IF(FN_MC!K210="","*",FN_MC!K210)</f>
        <v>*</v>
      </c>
      <c r="O207" s="120" t="str">
        <f>IF(FN_MC!L210="","*",FN_MC!L210)</f>
        <v>*</v>
      </c>
      <c r="P207" s="120"/>
      <c r="Q207" s="137" t="str">
        <f>IF(FN_MC!O210="","*",FN_MC!O210)</f>
        <v>*</v>
      </c>
      <c r="R207" s="137" t="str">
        <f>IF(FN_MC!P210="","*",FN_MC!P210)</f>
        <v>*</v>
      </c>
      <c r="S207" s="119" t="str">
        <f>IF(FN_MC!Q210="","*",CONCATENATE(FN_MC!Q210," ",FN_MC!R210))</f>
        <v>*</v>
      </c>
      <c r="T207" s="119" t="str">
        <f>IF(FN_MC!V210="","*",FN_MC!V210)</f>
        <v>*</v>
      </c>
      <c r="U207" s="119" t="str">
        <f>IF(FN_MC!W210="","*",FN_MC!W210)</f>
        <v>*</v>
      </c>
      <c r="V207" s="121" t="str">
        <f ca="1">_xlfn.XLOOKUP(G207&amp;$V$2,BS_CONTROLE[CHAVE],BS_CONTROLE[Quantidade_11],"-")</f>
        <v>-</v>
      </c>
      <c r="W207" s="121" t="str">
        <f ca="1">_xlfn.XLOOKUP(G207&amp;$W$2,BS_CONTROLE[CHAVE],BS_CONTROLE[Quantidade_11],"-")</f>
        <v>-</v>
      </c>
      <c r="X207" s="121" t="str">
        <f ca="1">_xlfn.XLOOKUP(G207&amp;$X$2,BS_CONTROLE[CHAVE],BS_CONTROLE[Quantidade_11],"-")</f>
        <v>-</v>
      </c>
    </row>
    <row r="208" spans="1:24" s="122" customFormat="1" hidden="1">
      <c r="A208" s="118" t="str">
        <f>IF(FN_MC!Y211="","*",FN_MC!Y211)</f>
        <v>*</v>
      </c>
      <c r="B208" s="118" t="str">
        <f>IF(FN_MC!X211="","*",FN_MC!X211)</f>
        <v>*</v>
      </c>
      <c r="C208" s="118" t="str">
        <f>IF(FN_MC!Z211="","*",FN_MC!Z211)</f>
        <v>*</v>
      </c>
      <c r="D208" s="119" t="str">
        <f>IF(FN_MC!S211="","*",FN_MC!S211)</f>
        <v>-</v>
      </c>
      <c r="E208" s="119" t="str">
        <f>IF(FN_MC!T211="","*",FN_MC!T211)</f>
        <v>-</v>
      </c>
      <c r="F208" s="119" t="str">
        <f>IF(FN_MC!B211="","*",FN_MC!B211)</f>
        <v>*</v>
      </c>
      <c r="G208" s="119" t="str">
        <f>IF(FN_MC!D211="","*",FN_MC!D211)</f>
        <v>*</v>
      </c>
      <c r="H208" s="119" t="str">
        <f>IF(FN_MC!F211="","*",FN_MC!F211)</f>
        <v>*</v>
      </c>
      <c r="I208" s="119" t="str">
        <f>IF(FN_MC!H211="","*",FN_MC!H211)</f>
        <v>*</v>
      </c>
      <c r="J208" s="119" t="str">
        <f>IF(FN_MC!I211="","*",FN_MC!I211)</f>
        <v>*</v>
      </c>
      <c r="K208" s="119" t="str">
        <f>IF(FN_MC!M211="","*",FN_MC!M211)</f>
        <v>-</v>
      </c>
      <c r="L208" s="119" t="str">
        <f>IF(FN_MC!N211="","*",FN_MC!N211)</f>
        <v>-</v>
      </c>
      <c r="M208" s="120" t="str">
        <f>IF(FN_MC!J211="","*",FN_MC!J211)</f>
        <v>*</v>
      </c>
      <c r="N208" s="120" t="str">
        <f>IF(FN_MC!K211="","*",FN_MC!K211)</f>
        <v>*</v>
      </c>
      <c r="O208" s="120" t="str">
        <f>IF(FN_MC!L211="","*",FN_MC!L211)</f>
        <v>*</v>
      </c>
      <c r="P208" s="120"/>
      <c r="Q208" s="137" t="str">
        <f>IF(FN_MC!O211="","*",FN_MC!O211)</f>
        <v>*</v>
      </c>
      <c r="R208" s="137" t="str">
        <f>IF(FN_MC!P211="","*",FN_MC!P211)</f>
        <v>*</v>
      </c>
      <c r="S208" s="119" t="str">
        <f>IF(FN_MC!Q211="","*",CONCATENATE(FN_MC!Q211," ",FN_MC!R211))</f>
        <v>*</v>
      </c>
      <c r="T208" s="119" t="str">
        <f>IF(FN_MC!V211="","*",FN_MC!V211)</f>
        <v>*</v>
      </c>
      <c r="U208" s="119" t="str">
        <f>IF(FN_MC!W211="","*",FN_MC!W211)</f>
        <v>*</v>
      </c>
      <c r="V208" s="121" t="str">
        <f ca="1">_xlfn.XLOOKUP(G208&amp;$V$2,BS_CONTROLE[CHAVE],BS_CONTROLE[Quantidade_11],"-")</f>
        <v>-</v>
      </c>
      <c r="W208" s="121" t="str">
        <f ca="1">_xlfn.XLOOKUP(G208&amp;$W$2,BS_CONTROLE[CHAVE],BS_CONTROLE[Quantidade_11],"-")</f>
        <v>-</v>
      </c>
      <c r="X208" s="121" t="str">
        <f ca="1">_xlfn.XLOOKUP(G208&amp;$X$2,BS_CONTROLE[CHAVE],BS_CONTROLE[Quantidade_11],"-")</f>
        <v>-</v>
      </c>
    </row>
    <row r="209" spans="1:24" s="122" customFormat="1" hidden="1">
      <c r="A209" s="118" t="str">
        <f>IF(FN_MC!Y212="","*",FN_MC!Y212)</f>
        <v>*</v>
      </c>
      <c r="B209" s="118" t="str">
        <f>IF(FN_MC!X212="","*",FN_MC!X212)</f>
        <v>*</v>
      </c>
      <c r="C209" s="118" t="str">
        <f>IF(FN_MC!Z212="","*",FN_MC!Z212)</f>
        <v>*</v>
      </c>
      <c r="D209" s="119" t="str">
        <f>IF(FN_MC!S212="","*",FN_MC!S212)</f>
        <v>-</v>
      </c>
      <c r="E209" s="119" t="str">
        <f>IF(FN_MC!T212="","*",FN_MC!T212)</f>
        <v>-</v>
      </c>
      <c r="F209" s="119" t="str">
        <f>IF(FN_MC!B212="","*",FN_MC!B212)</f>
        <v>*</v>
      </c>
      <c r="G209" s="119" t="str">
        <f>IF(FN_MC!D212="","*",FN_MC!D212)</f>
        <v>*</v>
      </c>
      <c r="H209" s="119" t="str">
        <f>IF(FN_MC!F212="","*",FN_MC!F212)</f>
        <v>*</v>
      </c>
      <c r="I209" s="119" t="str">
        <f>IF(FN_MC!H212="","*",FN_MC!H212)</f>
        <v>*</v>
      </c>
      <c r="J209" s="119" t="str">
        <f>IF(FN_MC!I212="","*",FN_MC!I212)</f>
        <v>*</v>
      </c>
      <c r="K209" s="119" t="str">
        <f>IF(FN_MC!M212="","*",FN_MC!M212)</f>
        <v>-</v>
      </c>
      <c r="L209" s="119" t="str">
        <f>IF(FN_MC!N212="","*",FN_MC!N212)</f>
        <v>-</v>
      </c>
      <c r="M209" s="120" t="str">
        <f>IF(FN_MC!J212="","*",FN_MC!J212)</f>
        <v>*</v>
      </c>
      <c r="N209" s="120" t="str">
        <f>IF(FN_MC!K212="","*",FN_MC!K212)</f>
        <v>*</v>
      </c>
      <c r="O209" s="120" t="str">
        <f>IF(FN_MC!L212="","*",FN_MC!L212)</f>
        <v>*</v>
      </c>
      <c r="P209" s="120"/>
      <c r="Q209" s="137" t="str">
        <f>IF(FN_MC!O212="","*",FN_MC!O212)</f>
        <v>*</v>
      </c>
      <c r="R209" s="137" t="str">
        <f>IF(FN_MC!P212="","*",FN_MC!P212)</f>
        <v>*</v>
      </c>
      <c r="S209" s="119" t="str">
        <f>IF(FN_MC!Q212="","*",CONCATENATE(FN_MC!Q212," ",FN_MC!R212))</f>
        <v>*</v>
      </c>
      <c r="T209" s="119" t="str">
        <f>IF(FN_MC!V212="","*",FN_MC!V212)</f>
        <v>*</v>
      </c>
      <c r="U209" s="119" t="str">
        <f>IF(FN_MC!W212="","*",FN_MC!W212)</f>
        <v>*</v>
      </c>
      <c r="V209" s="121" t="str">
        <f ca="1">_xlfn.XLOOKUP(G209&amp;$V$2,BS_CONTROLE[CHAVE],BS_CONTROLE[Quantidade_11],"-")</f>
        <v>-</v>
      </c>
      <c r="W209" s="121" t="str">
        <f ca="1">_xlfn.XLOOKUP(G209&amp;$W$2,BS_CONTROLE[CHAVE],BS_CONTROLE[Quantidade_11],"-")</f>
        <v>-</v>
      </c>
      <c r="X209" s="121" t="str">
        <f ca="1">_xlfn.XLOOKUP(G209&amp;$X$2,BS_CONTROLE[CHAVE],BS_CONTROLE[Quantidade_11],"-")</f>
        <v>-</v>
      </c>
    </row>
    <row r="210" spans="1:24" s="122" customFormat="1" hidden="1">
      <c r="A210" s="118" t="str">
        <f>IF(FN_MC!Y213="","*",FN_MC!Y213)</f>
        <v>*</v>
      </c>
      <c r="B210" s="118" t="str">
        <f>IF(FN_MC!X213="","*",FN_MC!X213)</f>
        <v>*</v>
      </c>
      <c r="C210" s="118" t="str">
        <f>IF(FN_MC!Z213="","*",FN_MC!Z213)</f>
        <v>*</v>
      </c>
      <c r="D210" s="119" t="str">
        <f>IF(FN_MC!S213="","*",FN_MC!S213)</f>
        <v>-</v>
      </c>
      <c r="E210" s="119" t="str">
        <f>IF(FN_MC!T213="","*",FN_MC!T213)</f>
        <v>-</v>
      </c>
      <c r="F210" s="119" t="str">
        <f>IF(FN_MC!B213="","*",FN_MC!B213)</f>
        <v>*</v>
      </c>
      <c r="G210" s="119" t="str">
        <f>IF(FN_MC!D213="","*",FN_MC!D213)</f>
        <v>*</v>
      </c>
      <c r="H210" s="119" t="str">
        <f>IF(FN_MC!F213="","*",FN_MC!F213)</f>
        <v>*</v>
      </c>
      <c r="I210" s="119" t="str">
        <f>IF(FN_MC!H213="","*",FN_MC!H213)</f>
        <v>*</v>
      </c>
      <c r="J210" s="119" t="str">
        <f>IF(FN_MC!I213="","*",FN_MC!I213)</f>
        <v>*</v>
      </c>
      <c r="K210" s="119" t="str">
        <f>IF(FN_MC!M213="","*",FN_MC!M213)</f>
        <v>-</v>
      </c>
      <c r="L210" s="119" t="str">
        <f>IF(FN_MC!N213="","*",FN_MC!N213)</f>
        <v>-</v>
      </c>
      <c r="M210" s="120" t="str">
        <f>IF(FN_MC!J213="","*",FN_MC!J213)</f>
        <v>*</v>
      </c>
      <c r="N210" s="120" t="str">
        <f>IF(FN_MC!K213="","*",FN_MC!K213)</f>
        <v>*</v>
      </c>
      <c r="O210" s="120" t="str">
        <f>IF(FN_MC!L213="","*",FN_MC!L213)</f>
        <v>*</v>
      </c>
      <c r="P210" s="120"/>
      <c r="Q210" s="137" t="str">
        <f>IF(FN_MC!O213="","*",FN_MC!O213)</f>
        <v>*</v>
      </c>
      <c r="R210" s="137" t="str">
        <f>IF(FN_MC!P213="","*",FN_MC!P213)</f>
        <v>*</v>
      </c>
      <c r="S210" s="119" t="str">
        <f>IF(FN_MC!Q213="","*",CONCATENATE(FN_MC!Q213," ",FN_MC!R213))</f>
        <v>*</v>
      </c>
      <c r="T210" s="119" t="str">
        <f>IF(FN_MC!V213="","*",FN_MC!V213)</f>
        <v>*</v>
      </c>
      <c r="U210" s="119" t="str">
        <f>IF(FN_MC!W213="","*",FN_MC!W213)</f>
        <v>*</v>
      </c>
      <c r="V210" s="121" t="str">
        <f ca="1">_xlfn.XLOOKUP(G210&amp;$V$2,BS_CONTROLE[CHAVE],BS_CONTROLE[Quantidade_11],"-")</f>
        <v>-</v>
      </c>
      <c r="W210" s="121" t="str">
        <f ca="1">_xlfn.XLOOKUP(G210&amp;$W$2,BS_CONTROLE[CHAVE],BS_CONTROLE[Quantidade_11],"-")</f>
        <v>-</v>
      </c>
      <c r="X210" s="121" t="str">
        <f ca="1">_xlfn.XLOOKUP(G210&amp;$X$2,BS_CONTROLE[CHAVE],BS_CONTROLE[Quantidade_11],"-")</f>
        <v>-</v>
      </c>
    </row>
    <row r="211" spans="1:24" s="122" customFormat="1" hidden="1">
      <c r="A211" s="118" t="str">
        <f>IF(FN_MC!Y214="","*",FN_MC!Y214)</f>
        <v>*</v>
      </c>
      <c r="B211" s="118" t="str">
        <f>IF(FN_MC!X214="","*",FN_MC!X214)</f>
        <v>*</v>
      </c>
      <c r="C211" s="118" t="str">
        <f>IF(FN_MC!Z214="","*",FN_MC!Z214)</f>
        <v>*</v>
      </c>
      <c r="D211" s="119" t="str">
        <f>IF(FN_MC!S214="","*",FN_MC!S214)</f>
        <v>-</v>
      </c>
      <c r="E211" s="119" t="str">
        <f>IF(FN_MC!T214="","*",FN_MC!T214)</f>
        <v>-</v>
      </c>
      <c r="F211" s="119" t="str">
        <f>IF(FN_MC!B214="","*",FN_MC!B214)</f>
        <v>*</v>
      </c>
      <c r="G211" s="119" t="str">
        <f>IF(FN_MC!D214="","*",FN_MC!D214)</f>
        <v>*</v>
      </c>
      <c r="H211" s="119" t="str">
        <f>IF(FN_MC!F214="","*",FN_MC!F214)</f>
        <v>*</v>
      </c>
      <c r="I211" s="119" t="str">
        <f>IF(FN_MC!H214="","*",FN_MC!H214)</f>
        <v>*</v>
      </c>
      <c r="J211" s="119" t="str">
        <f>IF(FN_MC!I214="","*",FN_MC!I214)</f>
        <v>*</v>
      </c>
      <c r="K211" s="119" t="str">
        <f>IF(FN_MC!M214="","*",FN_MC!M214)</f>
        <v>-</v>
      </c>
      <c r="L211" s="119" t="str">
        <f>IF(FN_MC!N214="","*",FN_MC!N214)</f>
        <v>-</v>
      </c>
      <c r="M211" s="120" t="str">
        <f>IF(FN_MC!J214="","*",FN_MC!J214)</f>
        <v>*</v>
      </c>
      <c r="N211" s="120" t="str">
        <f>IF(FN_MC!K214="","*",FN_MC!K214)</f>
        <v>*</v>
      </c>
      <c r="O211" s="120" t="str">
        <f>IF(FN_MC!L214="","*",FN_MC!L214)</f>
        <v>*</v>
      </c>
      <c r="P211" s="120"/>
      <c r="Q211" s="137" t="str">
        <f>IF(FN_MC!O214="","*",FN_MC!O214)</f>
        <v>*</v>
      </c>
      <c r="R211" s="137" t="str">
        <f>IF(FN_MC!P214="","*",FN_MC!P214)</f>
        <v>*</v>
      </c>
      <c r="S211" s="119" t="str">
        <f>IF(FN_MC!Q214="","*",CONCATENATE(FN_MC!Q214," ",FN_MC!R214))</f>
        <v>*</v>
      </c>
      <c r="T211" s="119" t="str">
        <f>IF(FN_MC!V214="","*",FN_MC!V214)</f>
        <v>*</v>
      </c>
      <c r="U211" s="119" t="str">
        <f>IF(FN_MC!W214="","*",FN_MC!W214)</f>
        <v>*</v>
      </c>
      <c r="V211" s="121" t="str">
        <f ca="1">_xlfn.XLOOKUP(G211&amp;$V$2,BS_CONTROLE[CHAVE],BS_CONTROLE[Quantidade_11],"-")</f>
        <v>-</v>
      </c>
      <c r="W211" s="121" t="str">
        <f ca="1">_xlfn.XLOOKUP(G211&amp;$W$2,BS_CONTROLE[CHAVE],BS_CONTROLE[Quantidade_11],"-")</f>
        <v>-</v>
      </c>
      <c r="X211" s="121" t="str">
        <f ca="1">_xlfn.XLOOKUP(G211&amp;$X$2,BS_CONTROLE[CHAVE],BS_CONTROLE[Quantidade_11],"-")</f>
        <v>-</v>
      </c>
    </row>
    <row r="212" spans="1:24" s="122" customFormat="1" hidden="1">
      <c r="A212" s="118" t="str">
        <f>IF(FN_MC!Y215="","*",FN_MC!Y215)</f>
        <v>*</v>
      </c>
      <c r="B212" s="118" t="str">
        <f>IF(FN_MC!X215="","*",FN_MC!X215)</f>
        <v>*</v>
      </c>
      <c r="C212" s="118" t="str">
        <f>IF(FN_MC!Z215="","*",FN_MC!Z215)</f>
        <v>*</v>
      </c>
      <c r="D212" s="119" t="str">
        <f>IF(FN_MC!S215="","*",FN_MC!S215)</f>
        <v>-</v>
      </c>
      <c r="E212" s="119" t="str">
        <f>IF(FN_MC!T215="","*",FN_MC!T215)</f>
        <v>-</v>
      </c>
      <c r="F212" s="119" t="str">
        <f>IF(FN_MC!B215="","*",FN_MC!B215)</f>
        <v>*</v>
      </c>
      <c r="G212" s="119" t="str">
        <f>IF(FN_MC!D215="","*",FN_MC!D215)</f>
        <v>*</v>
      </c>
      <c r="H212" s="119" t="str">
        <f>IF(FN_MC!F215="","*",FN_MC!F215)</f>
        <v>*</v>
      </c>
      <c r="I212" s="119" t="str">
        <f>IF(FN_MC!H215="","*",FN_MC!H215)</f>
        <v>*</v>
      </c>
      <c r="J212" s="119" t="str">
        <f>IF(FN_MC!I215="","*",FN_MC!I215)</f>
        <v>*</v>
      </c>
      <c r="K212" s="119" t="str">
        <f>IF(FN_MC!M215="","*",FN_MC!M215)</f>
        <v>-</v>
      </c>
      <c r="L212" s="119" t="str">
        <f>IF(FN_MC!N215="","*",FN_MC!N215)</f>
        <v>-</v>
      </c>
      <c r="M212" s="120" t="str">
        <f>IF(FN_MC!J215="","*",FN_MC!J215)</f>
        <v>*</v>
      </c>
      <c r="N212" s="120" t="str">
        <f>IF(FN_MC!K215="","*",FN_MC!K215)</f>
        <v>*</v>
      </c>
      <c r="O212" s="120" t="str">
        <f>IF(FN_MC!L215="","*",FN_MC!L215)</f>
        <v>*</v>
      </c>
      <c r="P212" s="120"/>
      <c r="Q212" s="137" t="str">
        <f>IF(FN_MC!O215="","*",FN_MC!O215)</f>
        <v>*</v>
      </c>
      <c r="R212" s="137" t="str">
        <f>IF(FN_MC!P215="","*",FN_MC!P215)</f>
        <v>*</v>
      </c>
      <c r="S212" s="119" t="str">
        <f>IF(FN_MC!Q215="","*",CONCATENATE(FN_MC!Q215," ",FN_MC!R215))</f>
        <v>*</v>
      </c>
      <c r="T212" s="119" t="str">
        <f>IF(FN_MC!V215="","*",FN_MC!V215)</f>
        <v>*</v>
      </c>
      <c r="U212" s="119" t="str">
        <f>IF(FN_MC!W215="","*",FN_MC!W215)</f>
        <v>*</v>
      </c>
      <c r="V212" s="121" t="str">
        <f ca="1">_xlfn.XLOOKUP(G212&amp;$V$2,BS_CONTROLE[CHAVE],BS_CONTROLE[Quantidade_11],"-")</f>
        <v>-</v>
      </c>
      <c r="W212" s="121" t="str">
        <f ca="1">_xlfn.XLOOKUP(G212&amp;$W$2,BS_CONTROLE[CHAVE],BS_CONTROLE[Quantidade_11],"-")</f>
        <v>-</v>
      </c>
      <c r="X212" s="121" t="str">
        <f ca="1">_xlfn.XLOOKUP(G212&amp;$X$2,BS_CONTROLE[CHAVE],BS_CONTROLE[Quantidade_11],"-")</f>
        <v>-</v>
      </c>
    </row>
    <row r="213" spans="1:24" s="122" customFormat="1" hidden="1">
      <c r="A213" s="118" t="str">
        <f>IF(FN_MC!Y216="","*",FN_MC!Y216)</f>
        <v>*</v>
      </c>
      <c r="B213" s="118" t="str">
        <f>IF(FN_MC!X216="","*",FN_MC!X216)</f>
        <v>*</v>
      </c>
      <c r="C213" s="118" t="str">
        <f>IF(FN_MC!Z216="","*",FN_MC!Z216)</f>
        <v>*</v>
      </c>
      <c r="D213" s="119" t="str">
        <f>IF(FN_MC!S216="","*",FN_MC!S216)</f>
        <v>-</v>
      </c>
      <c r="E213" s="119" t="str">
        <f>IF(FN_MC!T216="","*",FN_MC!T216)</f>
        <v>-</v>
      </c>
      <c r="F213" s="119" t="str">
        <f>IF(FN_MC!B216="","*",FN_MC!B216)</f>
        <v>*</v>
      </c>
      <c r="G213" s="119" t="str">
        <f>IF(FN_MC!D216="","*",FN_MC!D216)</f>
        <v>*</v>
      </c>
      <c r="H213" s="119" t="str">
        <f>IF(FN_MC!F216="","*",FN_MC!F216)</f>
        <v>*</v>
      </c>
      <c r="I213" s="119" t="str">
        <f>IF(FN_MC!H216="","*",FN_MC!H216)</f>
        <v>*</v>
      </c>
      <c r="J213" s="119" t="str">
        <f>IF(FN_MC!I216="","*",FN_MC!I216)</f>
        <v>*</v>
      </c>
      <c r="K213" s="119" t="str">
        <f>IF(FN_MC!M216="","*",FN_MC!M216)</f>
        <v>-</v>
      </c>
      <c r="L213" s="119" t="str">
        <f>IF(FN_MC!N216="","*",FN_MC!N216)</f>
        <v>-</v>
      </c>
      <c r="M213" s="120" t="str">
        <f>IF(FN_MC!J216="","*",FN_MC!J216)</f>
        <v>*</v>
      </c>
      <c r="N213" s="120" t="str">
        <f>IF(FN_MC!K216="","*",FN_MC!K216)</f>
        <v>*</v>
      </c>
      <c r="O213" s="120" t="str">
        <f>IF(FN_MC!L216="","*",FN_MC!L216)</f>
        <v>*</v>
      </c>
      <c r="P213" s="120"/>
      <c r="Q213" s="137" t="str">
        <f>IF(FN_MC!O216="","*",FN_MC!O216)</f>
        <v>*</v>
      </c>
      <c r="R213" s="137" t="str">
        <f>IF(FN_MC!P216="","*",FN_MC!P216)</f>
        <v>*</v>
      </c>
      <c r="S213" s="119" t="str">
        <f>IF(FN_MC!Q216="","*",CONCATENATE(FN_MC!Q216," ",FN_MC!R216))</f>
        <v>*</v>
      </c>
      <c r="T213" s="119" t="str">
        <f>IF(FN_MC!V216="","*",FN_MC!V216)</f>
        <v>*</v>
      </c>
      <c r="U213" s="119" t="str">
        <f>IF(FN_MC!W216="","*",FN_MC!W216)</f>
        <v>*</v>
      </c>
      <c r="V213" s="121" t="str">
        <f ca="1">_xlfn.XLOOKUP(G213&amp;$V$2,BS_CONTROLE[CHAVE],BS_CONTROLE[Quantidade_11],"-")</f>
        <v>-</v>
      </c>
      <c r="W213" s="121" t="str">
        <f ca="1">_xlfn.XLOOKUP(G213&amp;$W$2,BS_CONTROLE[CHAVE],BS_CONTROLE[Quantidade_11],"-")</f>
        <v>-</v>
      </c>
      <c r="X213" s="121" t="str">
        <f ca="1">_xlfn.XLOOKUP(G213&amp;$X$2,BS_CONTROLE[CHAVE],BS_CONTROLE[Quantidade_11],"-")</f>
        <v>-</v>
      </c>
    </row>
    <row r="214" spans="1:24" s="122" customFormat="1" hidden="1">
      <c r="A214" s="118" t="str">
        <f>IF(FN_MC!Y217="","*",FN_MC!Y217)</f>
        <v>*</v>
      </c>
      <c r="B214" s="118" t="str">
        <f>IF(FN_MC!X217="","*",FN_MC!X217)</f>
        <v>*</v>
      </c>
      <c r="C214" s="118" t="str">
        <f>IF(FN_MC!Z217="","*",FN_MC!Z217)</f>
        <v>*</v>
      </c>
      <c r="D214" s="119" t="str">
        <f>IF(FN_MC!S217="","*",FN_MC!S217)</f>
        <v>-</v>
      </c>
      <c r="E214" s="119" t="str">
        <f>IF(FN_MC!T217="","*",FN_MC!T217)</f>
        <v>-</v>
      </c>
      <c r="F214" s="119" t="str">
        <f>IF(FN_MC!B217="","*",FN_MC!B217)</f>
        <v>*</v>
      </c>
      <c r="G214" s="119" t="str">
        <f>IF(FN_MC!D217="","*",FN_MC!D217)</f>
        <v>*</v>
      </c>
      <c r="H214" s="119" t="str">
        <f>IF(FN_MC!F217="","*",FN_MC!F217)</f>
        <v>*</v>
      </c>
      <c r="I214" s="119" t="str">
        <f>IF(FN_MC!H217="","*",FN_MC!H217)</f>
        <v>*</v>
      </c>
      <c r="J214" s="119" t="str">
        <f>IF(FN_MC!I217="","*",FN_MC!I217)</f>
        <v>*</v>
      </c>
      <c r="K214" s="119" t="str">
        <f>IF(FN_MC!M217="","*",FN_MC!M217)</f>
        <v>-</v>
      </c>
      <c r="L214" s="119" t="str">
        <f>IF(FN_MC!N217="","*",FN_MC!N217)</f>
        <v>-</v>
      </c>
      <c r="M214" s="120" t="str">
        <f>IF(FN_MC!J217="","*",FN_MC!J217)</f>
        <v>*</v>
      </c>
      <c r="N214" s="120" t="str">
        <f>IF(FN_MC!K217="","*",FN_MC!K217)</f>
        <v>*</v>
      </c>
      <c r="O214" s="120" t="str">
        <f>IF(FN_MC!L217="","*",FN_MC!L217)</f>
        <v>*</v>
      </c>
      <c r="P214" s="120"/>
      <c r="Q214" s="137" t="str">
        <f>IF(FN_MC!O217="","*",FN_MC!O217)</f>
        <v>*</v>
      </c>
      <c r="R214" s="137" t="str">
        <f>IF(FN_MC!P217="","*",FN_MC!P217)</f>
        <v>*</v>
      </c>
      <c r="S214" s="119" t="str">
        <f>IF(FN_MC!Q217="","*",CONCATENATE(FN_MC!Q217," ",FN_MC!R217))</f>
        <v>*</v>
      </c>
      <c r="T214" s="119" t="str">
        <f>IF(FN_MC!V217="","*",FN_MC!V217)</f>
        <v>*</v>
      </c>
      <c r="U214" s="119" t="str">
        <f>IF(FN_MC!W217="","*",FN_MC!W217)</f>
        <v>*</v>
      </c>
      <c r="V214" s="121" t="str">
        <f ca="1">_xlfn.XLOOKUP(G214&amp;$V$2,BS_CONTROLE[CHAVE],BS_CONTROLE[Quantidade_11],"-")</f>
        <v>-</v>
      </c>
      <c r="W214" s="121" t="str">
        <f ca="1">_xlfn.XLOOKUP(G214&amp;$W$2,BS_CONTROLE[CHAVE],BS_CONTROLE[Quantidade_11],"-")</f>
        <v>-</v>
      </c>
      <c r="X214" s="121" t="str">
        <f ca="1">_xlfn.XLOOKUP(G214&amp;$X$2,BS_CONTROLE[CHAVE],BS_CONTROLE[Quantidade_11],"-")</f>
        <v>-</v>
      </c>
    </row>
    <row r="215" spans="1:24" s="122" customFormat="1" hidden="1">
      <c r="A215" s="118" t="str">
        <f>IF(FN_MC!Y218="","*",FN_MC!Y218)</f>
        <v>*</v>
      </c>
      <c r="B215" s="118" t="str">
        <f>IF(FN_MC!X218="","*",FN_MC!X218)</f>
        <v>*</v>
      </c>
      <c r="C215" s="118" t="str">
        <f>IF(FN_MC!Z218="","*",FN_MC!Z218)</f>
        <v>*</v>
      </c>
      <c r="D215" s="119" t="str">
        <f>IF(FN_MC!S218="","*",FN_MC!S218)</f>
        <v>-</v>
      </c>
      <c r="E215" s="119" t="str">
        <f>IF(FN_MC!T218="","*",FN_MC!T218)</f>
        <v>-</v>
      </c>
      <c r="F215" s="119" t="str">
        <f>IF(FN_MC!B218="","*",FN_MC!B218)</f>
        <v>*</v>
      </c>
      <c r="G215" s="119" t="str">
        <f>IF(FN_MC!D218="","*",FN_MC!D218)</f>
        <v>*</v>
      </c>
      <c r="H215" s="119" t="str">
        <f>IF(FN_MC!F218="","*",FN_MC!F218)</f>
        <v>*</v>
      </c>
      <c r="I215" s="119" t="str">
        <f>IF(FN_MC!H218="","*",FN_MC!H218)</f>
        <v>*</v>
      </c>
      <c r="J215" s="119" t="str">
        <f>IF(FN_MC!I218="","*",FN_MC!I218)</f>
        <v>*</v>
      </c>
      <c r="K215" s="119" t="str">
        <f>IF(FN_MC!M218="","*",FN_MC!M218)</f>
        <v>-</v>
      </c>
      <c r="L215" s="119" t="str">
        <f>IF(FN_MC!N218="","*",FN_MC!N218)</f>
        <v>-</v>
      </c>
      <c r="M215" s="120" t="str">
        <f>IF(FN_MC!J218="","*",FN_MC!J218)</f>
        <v>*</v>
      </c>
      <c r="N215" s="120" t="str">
        <f>IF(FN_MC!K218="","*",FN_MC!K218)</f>
        <v>*</v>
      </c>
      <c r="O215" s="120" t="str">
        <f>IF(FN_MC!L218="","*",FN_MC!L218)</f>
        <v>*</v>
      </c>
      <c r="P215" s="120"/>
      <c r="Q215" s="137" t="str">
        <f>IF(FN_MC!O218="","*",FN_MC!O218)</f>
        <v>*</v>
      </c>
      <c r="R215" s="137" t="str">
        <f>IF(FN_MC!P218="","*",FN_MC!P218)</f>
        <v>*</v>
      </c>
      <c r="S215" s="119" t="str">
        <f>IF(FN_MC!Q218="","*",CONCATENATE(FN_MC!Q218," ",FN_MC!R218))</f>
        <v>*</v>
      </c>
      <c r="T215" s="119" t="str">
        <f>IF(FN_MC!V218="","*",FN_MC!V218)</f>
        <v>*</v>
      </c>
      <c r="U215" s="119" t="str">
        <f>IF(FN_MC!W218="","*",FN_MC!W218)</f>
        <v>*</v>
      </c>
      <c r="V215" s="121" t="str">
        <f ca="1">_xlfn.XLOOKUP(G215&amp;$V$2,BS_CONTROLE[CHAVE],BS_CONTROLE[Quantidade_11],"-")</f>
        <v>-</v>
      </c>
      <c r="W215" s="121" t="str">
        <f ca="1">_xlfn.XLOOKUP(G215&amp;$W$2,BS_CONTROLE[CHAVE],BS_CONTROLE[Quantidade_11],"-")</f>
        <v>-</v>
      </c>
      <c r="X215" s="121" t="str">
        <f ca="1">_xlfn.XLOOKUP(G215&amp;$X$2,BS_CONTROLE[CHAVE],BS_CONTROLE[Quantidade_11],"-")</f>
        <v>-</v>
      </c>
    </row>
    <row r="216" spans="1:24" s="122" customFormat="1" hidden="1">
      <c r="A216" s="118" t="str">
        <f>IF(FN_MC!Y219="","*",FN_MC!Y219)</f>
        <v>*</v>
      </c>
      <c r="B216" s="118" t="str">
        <f>IF(FN_MC!X219="","*",FN_MC!X219)</f>
        <v>*</v>
      </c>
      <c r="C216" s="118" t="str">
        <f>IF(FN_MC!Z219="","*",FN_MC!Z219)</f>
        <v>*</v>
      </c>
      <c r="D216" s="119" t="str">
        <f>IF(FN_MC!S219="","*",FN_MC!S219)</f>
        <v>-</v>
      </c>
      <c r="E216" s="119" t="str">
        <f>IF(FN_MC!T219="","*",FN_MC!T219)</f>
        <v>-</v>
      </c>
      <c r="F216" s="119" t="str">
        <f>IF(FN_MC!B219="","*",FN_MC!B219)</f>
        <v>*</v>
      </c>
      <c r="G216" s="119" t="str">
        <f>IF(FN_MC!D219="","*",FN_MC!D219)</f>
        <v>*</v>
      </c>
      <c r="H216" s="119" t="str">
        <f>IF(FN_MC!F219="","*",FN_MC!F219)</f>
        <v>*</v>
      </c>
      <c r="I216" s="119" t="str">
        <f>IF(FN_MC!H219="","*",FN_MC!H219)</f>
        <v>*</v>
      </c>
      <c r="J216" s="119" t="str">
        <f>IF(FN_MC!I219="","*",FN_MC!I219)</f>
        <v>*</v>
      </c>
      <c r="K216" s="119" t="str">
        <f>IF(FN_MC!M219="","*",FN_MC!M219)</f>
        <v>-</v>
      </c>
      <c r="L216" s="119" t="str">
        <f>IF(FN_MC!N219="","*",FN_MC!N219)</f>
        <v>-</v>
      </c>
      <c r="M216" s="120" t="str">
        <f>IF(FN_MC!J219="","*",FN_MC!J219)</f>
        <v>*</v>
      </c>
      <c r="N216" s="120" t="str">
        <f>IF(FN_MC!K219="","*",FN_MC!K219)</f>
        <v>*</v>
      </c>
      <c r="O216" s="120" t="str">
        <f>IF(FN_MC!L219="","*",FN_MC!L219)</f>
        <v>*</v>
      </c>
      <c r="P216" s="120"/>
      <c r="Q216" s="137" t="str">
        <f>IF(FN_MC!O219="","*",FN_MC!O219)</f>
        <v>*</v>
      </c>
      <c r="R216" s="137" t="str">
        <f>IF(FN_MC!P219="","*",FN_MC!P219)</f>
        <v>*</v>
      </c>
      <c r="S216" s="119" t="str">
        <f>IF(FN_MC!Q219="","*",CONCATENATE(FN_MC!Q219," ",FN_MC!R219))</f>
        <v>*</v>
      </c>
      <c r="T216" s="119" t="str">
        <f>IF(FN_MC!V219="","*",FN_MC!V219)</f>
        <v>*</v>
      </c>
      <c r="U216" s="119" t="str">
        <f>IF(FN_MC!W219="","*",FN_MC!W219)</f>
        <v>*</v>
      </c>
      <c r="V216" s="121" t="str">
        <f ca="1">_xlfn.XLOOKUP(G216&amp;$V$2,BS_CONTROLE[CHAVE],BS_CONTROLE[Quantidade_11],"-")</f>
        <v>-</v>
      </c>
      <c r="W216" s="121" t="str">
        <f ca="1">_xlfn.XLOOKUP(G216&amp;$W$2,BS_CONTROLE[CHAVE],BS_CONTROLE[Quantidade_11],"-")</f>
        <v>-</v>
      </c>
      <c r="X216" s="121" t="str">
        <f ca="1">_xlfn.XLOOKUP(G216&amp;$X$2,BS_CONTROLE[CHAVE],BS_CONTROLE[Quantidade_11],"-")</f>
        <v>-</v>
      </c>
    </row>
    <row r="217" spans="1:24" s="122" customFormat="1" hidden="1">
      <c r="A217" s="118" t="str">
        <f>IF(FN_MC!Y220="","*",FN_MC!Y220)</f>
        <v>*</v>
      </c>
      <c r="B217" s="118" t="str">
        <f>IF(FN_MC!X220="","*",FN_MC!X220)</f>
        <v>*</v>
      </c>
      <c r="C217" s="118" t="str">
        <f>IF(FN_MC!Z220="","*",FN_MC!Z220)</f>
        <v>*</v>
      </c>
      <c r="D217" s="119" t="str">
        <f>IF(FN_MC!S220="","*",FN_MC!S220)</f>
        <v>-</v>
      </c>
      <c r="E217" s="119" t="str">
        <f>IF(FN_MC!T220="","*",FN_MC!T220)</f>
        <v>-</v>
      </c>
      <c r="F217" s="119" t="str">
        <f>IF(FN_MC!B220="","*",FN_MC!B220)</f>
        <v>*</v>
      </c>
      <c r="G217" s="119" t="str">
        <f>IF(FN_MC!D220="","*",FN_MC!D220)</f>
        <v>*</v>
      </c>
      <c r="H217" s="119" t="str">
        <f>IF(FN_MC!F220="","*",FN_MC!F220)</f>
        <v>*</v>
      </c>
      <c r="I217" s="119" t="str">
        <f>IF(FN_MC!H220="","*",FN_MC!H220)</f>
        <v>*</v>
      </c>
      <c r="J217" s="119" t="str">
        <f>IF(FN_MC!I220="","*",FN_MC!I220)</f>
        <v>*</v>
      </c>
      <c r="K217" s="119" t="str">
        <f>IF(FN_MC!M220="","*",FN_MC!M220)</f>
        <v>-</v>
      </c>
      <c r="L217" s="119" t="str">
        <f>IF(FN_MC!N220="","*",FN_MC!N220)</f>
        <v>-</v>
      </c>
      <c r="M217" s="120" t="str">
        <f>IF(FN_MC!J220="","*",FN_MC!J220)</f>
        <v>*</v>
      </c>
      <c r="N217" s="120" t="str">
        <f>IF(FN_MC!K220="","*",FN_MC!K220)</f>
        <v>*</v>
      </c>
      <c r="O217" s="120" t="str">
        <f>IF(FN_MC!L220="","*",FN_MC!L220)</f>
        <v>*</v>
      </c>
      <c r="P217" s="120"/>
      <c r="Q217" s="137" t="str">
        <f>IF(FN_MC!O220="","*",FN_MC!O220)</f>
        <v>*</v>
      </c>
      <c r="R217" s="137" t="str">
        <f>IF(FN_MC!P220="","*",FN_MC!P220)</f>
        <v>*</v>
      </c>
      <c r="S217" s="119" t="str">
        <f>IF(FN_MC!Q220="","*",CONCATENATE(FN_MC!Q220," ",FN_MC!R220))</f>
        <v>*</v>
      </c>
      <c r="T217" s="119" t="str">
        <f>IF(FN_MC!V220="","*",FN_MC!V220)</f>
        <v>*</v>
      </c>
      <c r="U217" s="119" t="str">
        <f>IF(FN_MC!W220="","*",FN_MC!W220)</f>
        <v>*</v>
      </c>
      <c r="V217" s="121" t="str">
        <f ca="1">_xlfn.XLOOKUP(G217&amp;$V$2,BS_CONTROLE[CHAVE],BS_CONTROLE[Quantidade_11],"-")</f>
        <v>-</v>
      </c>
      <c r="W217" s="121" t="str">
        <f ca="1">_xlfn.XLOOKUP(G217&amp;$W$2,BS_CONTROLE[CHAVE],BS_CONTROLE[Quantidade_11],"-")</f>
        <v>-</v>
      </c>
      <c r="X217" s="121" t="str">
        <f ca="1">_xlfn.XLOOKUP(G217&amp;$X$2,BS_CONTROLE[CHAVE],BS_CONTROLE[Quantidade_11],"-")</f>
        <v>-</v>
      </c>
    </row>
    <row r="218" spans="1:24" s="122" customFormat="1" hidden="1">
      <c r="A218" s="118" t="str">
        <f>IF(FN_MC!Y221="","*",FN_MC!Y221)</f>
        <v>*</v>
      </c>
      <c r="B218" s="118" t="str">
        <f>IF(FN_MC!X221="","*",FN_MC!X221)</f>
        <v>*</v>
      </c>
      <c r="C218" s="118" t="str">
        <f>IF(FN_MC!Z221="","*",FN_MC!Z221)</f>
        <v>*</v>
      </c>
      <c r="D218" s="119" t="str">
        <f>IF(FN_MC!S221="","*",FN_MC!S221)</f>
        <v>-</v>
      </c>
      <c r="E218" s="119" t="str">
        <f>IF(FN_MC!T221="","*",FN_MC!T221)</f>
        <v>-</v>
      </c>
      <c r="F218" s="119" t="str">
        <f>IF(FN_MC!B221="","*",FN_MC!B221)</f>
        <v>*</v>
      </c>
      <c r="G218" s="119" t="str">
        <f>IF(FN_MC!D221="","*",FN_MC!D221)</f>
        <v>*</v>
      </c>
      <c r="H218" s="119" t="str">
        <f>IF(FN_MC!F221="","*",FN_MC!F221)</f>
        <v>*</v>
      </c>
      <c r="I218" s="119" t="str">
        <f>IF(FN_MC!H221="","*",FN_MC!H221)</f>
        <v>*</v>
      </c>
      <c r="J218" s="119" t="str">
        <f>IF(FN_MC!I221="","*",FN_MC!I221)</f>
        <v>*</v>
      </c>
      <c r="K218" s="119" t="str">
        <f>IF(FN_MC!M221="","*",FN_MC!M221)</f>
        <v>-</v>
      </c>
      <c r="L218" s="119" t="str">
        <f>IF(FN_MC!N221="","*",FN_MC!N221)</f>
        <v>-</v>
      </c>
      <c r="M218" s="120" t="str">
        <f>IF(FN_MC!J221="","*",FN_MC!J221)</f>
        <v>*</v>
      </c>
      <c r="N218" s="120" t="str">
        <f>IF(FN_MC!K221="","*",FN_MC!K221)</f>
        <v>*</v>
      </c>
      <c r="O218" s="120" t="str">
        <f>IF(FN_MC!L221="","*",FN_MC!L221)</f>
        <v>*</v>
      </c>
      <c r="P218" s="120"/>
      <c r="Q218" s="137" t="str">
        <f>IF(FN_MC!O221="","*",FN_MC!O221)</f>
        <v>*</v>
      </c>
      <c r="R218" s="137" t="str">
        <f>IF(FN_MC!P221="","*",FN_MC!P221)</f>
        <v>*</v>
      </c>
      <c r="S218" s="119" t="str">
        <f>IF(FN_MC!Q221="","*",CONCATENATE(FN_MC!Q221," ",FN_MC!R221))</f>
        <v>*</v>
      </c>
      <c r="T218" s="119" t="str">
        <f>IF(FN_MC!V221="","*",FN_MC!V221)</f>
        <v>*</v>
      </c>
      <c r="U218" s="119" t="str">
        <f>IF(FN_MC!W221="","*",FN_MC!W221)</f>
        <v>*</v>
      </c>
      <c r="V218" s="121" t="str">
        <f ca="1">_xlfn.XLOOKUP(G218&amp;$V$2,BS_CONTROLE[CHAVE],BS_CONTROLE[Quantidade_11],"-")</f>
        <v>-</v>
      </c>
      <c r="W218" s="121" t="str">
        <f ca="1">_xlfn.XLOOKUP(G218&amp;$W$2,BS_CONTROLE[CHAVE],BS_CONTROLE[Quantidade_11],"-")</f>
        <v>-</v>
      </c>
      <c r="X218" s="121" t="str">
        <f ca="1">_xlfn.XLOOKUP(G218&amp;$X$2,BS_CONTROLE[CHAVE],BS_CONTROLE[Quantidade_11],"-")</f>
        <v>-</v>
      </c>
    </row>
    <row r="219" spans="1:24" s="122" customFormat="1" hidden="1">
      <c r="A219" s="118" t="str">
        <f>IF(FN_MC!Y222="","*",FN_MC!Y222)</f>
        <v>*</v>
      </c>
      <c r="B219" s="118" t="str">
        <f>IF(FN_MC!X222="","*",FN_MC!X222)</f>
        <v>*</v>
      </c>
      <c r="C219" s="118" t="str">
        <f>IF(FN_MC!Z222="","*",FN_MC!Z222)</f>
        <v>*</v>
      </c>
      <c r="D219" s="119" t="str">
        <f>IF(FN_MC!S222="","*",FN_MC!S222)</f>
        <v>-</v>
      </c>
      <c r="E219" s="119" t="str">
        <f>IF(FN_MC!T222="","*",FN_MC!T222)</f>
        <v>-</v>
      </c>
      <c r="F219" s="119" t="str">
        <f>IF(FN_MC!B222="","*",FN_MC!B222)</f>
        <v>*</v>
      </c>
      <c r="G219" s="119" t="str">
        <f>IF(FN_MC!D222="","*",FN_MC!D222)</f>
        <v>*</v>
      </c>
      <c r="H219" s="119" t="str">
        <f>IF(FN_MC!F222="","*",FN_MC!F222)</f>
        <v>*</v>
      </c>
      <c r="I219" s="119" t="str">
        <f>IF(FN_MC!H222="","*",FN_MC!H222)</f>
        <v>*</v>
      </c>
      <c r="J219" s="119" t="str">
        <f>IF(FN_MC!I222="","*",FN_MC!I222)</f>
        <v>*</v>
      </c>
      <c r="K219" s="119" t="str">
        <f>IF(FN_MC!M222="","*",FN_MC!M222)</f>
        <v>-</v>
      </c>
      <c r="L219" s="119" t="str">
        <f>IF(FN_MC!N222="","*",FN_MC!N222)</f>
        <v>-</v>
      </c>
      <c r="M219" s="120" t="str">
        <f>IF(FN_MC!J222="","*",FN_MC!J222)</f>
        <v>*</v>
      </c>
      <c r="N219" s="120" t="str">
        <f>IF(FN_MC!K222="","*",FN_MC!K222)</f>
        <v>*</v>
      </c>
      <c r="O219" s="120" t="str">
        <f>IF(FN_MC!L222="","*",FN_MC!L222)</f>
        <v>*</v>
      </c>
      <c r="P219" s="120"/>
      <c r="Q219" s="137" t="str">
        <f>IF(FN_MC!O222="","*",FN_MC!O222)</f>
        <v>*</v>
      </c>
      <c r="R219" s="137" t="str">
        <f>IF(FN_MC!P222="","*",FN_MC!P222)</f>
        <v>*</v>
      </c>
      <c r="S219" s="119" t="str">
        <f>IF(FN_MC!Q222="","*",CONCATENATE(FN_MC!Q222," ",FN_MC!R222))</f>
        <v>*</v>
      </c>
      <c r="T219" s="119" t="str">
        <f>IF(FN_MC!V222="","*",FN_MC!V222)</f>
        <v>*</v>
      </c>
      <c r="U219" s="119" t="str">
        <f>IF(FN_MC!W222="","*",FN_MC!W222)</f>
        <v>*</v>
      </c>
      <c r="V219" s="121" t="str">
        <f ca="1">_xlfn.XLOOKUP(G219&amp;$V$2,BS_CONTROLE[CHAVE],BS_CONTROLE[Quantidade_11],"-")</f>
        <v>-</v>
      </c>
      <c r="W219" s="121" t="str">
        <f ca="1">_xlfn.XLOOKUP(G219&amp;$W$2,BS_CONTROLE[CHAVE],BS_CONTROLE[Quantidade_11],"-")</f>
        <v>-</v>
      </c>
      <c r="X219" s="121" t="str">
        <f ca="1">_xlfn.XLOOKUP(G219&amp;$X$2,BS_CONTROLE[CHAVE],BS_CONTROLE[Quantidade_11],"-")</f>
        <v>-</v>
      </c>
    </row>
    <row r="220" spans="1:24" s="122" customFormat="1" hidden="1">
      <c r="A220" s="118" t="str">
        <f>IF(FN_MC!Y223="","*",FN_MC!Y223)</f>
        <v>*</v>
      </c>
      <c r="B220" s="118" t="str">
        <f>IF(FN_MC!X223="","*",FN_MC!X223)</f>
        <v>*</v>
      </c>
      <c r="C220" s="118" t="str">
        <f>IF(FN_MC!Z223="","*",FN_MC!Z223)</f>
        <v>*</v>
      </c>
      <c r="D220" s="119" t="str">
        <f>IF(FN_MC!S223="","*",FN_MC!S223)</f>
        <v>-</v>
      </c>
      <c r="E220" s="119" t="str">
        <f>IF(FN_MC!T223="","*",FN_MC!T223)</f>
        <v>-</v>
      </c>
      <c r="F220" s="119" t="str">
        <f>IF(FN_MC!B223="","*",FN_MC!B223)</f>
        <v>*</v>
      </c>
      <c r="G220" s="119" t="str">
        <f>IF(FN_MC!D223="","*",FN_MC!D223)</f>
        <v>*</v>
      </c>
      <c r="H220" s="119" t="str">
        <f>IF(FN_MC!F223="","*",FN_MC!F223)</f>
        <v>*</v>
      </c>
      <c r="I220" s="119" t="str">
        <f>IF(FN_MC!H223="","*",FN_MC!H223)</f>
        <v>*</v>
      </c>
      <c r="J220" s="119" t="str">
        <f>IF(FN_MC!I223="","*",FN_MC!I223)</f>
        <v>*</v>
      </c>
      <c r="K220" s="119" t="str">
        <f>IF(FN_MC!M223="","*",FN_MC!M223)</f>
        <v>-</v>
      </c>
      <c r="L220" s="119" t="str">
        <f>IF(FN_MC!N223="","*",FN_MC!N223)</f>
        <v>-</v>
      </c>
      <c r="M220" s="120" t="str">
        <f>IF(FN_MC!J223="","*",FN_MC!J223)</f>
        <v>*</v>
      </c>
      <c r="N220" s="120" t="str">
        <f>IF(FN_MC!K223="","*",FN_MC!K223)</f>
        <v>*</v>
      </c>
      <c r="O220" s="120" t="str">
        <f>IF(FN_MC!L223="","*",FN_MC!L223)</f>
        <v>*</v>
      </c>
      <c r="P220" s="120"/>
      <c r="Q220" s="137" t="str">
        <f>IF(FN_MC!O223="","*",FN_MC!O223)</f>
        <v>*</v>
      </c>
      <c r="R220" s="137" t="str">
        <f>IF(FN_MC!P223="","*",FN_MC!P223)</f>
        <v>*</v>
      </c>
      <c r="S220" s="119" t="str">
        <f>IF(FN_MC!Q223="","*",CONCATENATE(FN_MC!Q223," ",FN_MC!R223))</f>
        <v>*</v>
      </c>
      <c r="T220" s="119" t="str">
        <f>IF(FN_MC!V223="","*",FN_MC!V223)</f>
        <v>*</v>
      </c>
      <c r="U220" s="119" t="str">
        <f>IF(FN_MC!W223="","*",FN_MC!W223)</f>
        <v>*</v>
      </c>
      <c r="V220" s="121" t="str">
        <f ca="1">_xlfn.XLOOKUP(G220&amp;$V$2,BS_CONTROLE[CHAVE],BS_CONTROLE[Quantidade_11],"-")</f>
        <v>-</v>
      </c>
      <c r="W220" s="121" t="str">
        <f ca="1">_xlfn.XLOOKUP(G220&amp;$W$2,BS_CONTROLE[CHAVE],BS_CONTROLE[Quantidade_11],"-")</f>
        <v>-</v>
      </c>
      <c r="X220" s="121" t="str">
        <f ca="1">_xlfn.XLOOKUP(G220&amp;$X$2,BS_CONTROLE[CHAVE],BS_CONTROLE[Quantidade_11],"-")</f>
        <v>-</v>
      </c>
    </row>
    <row r="221" spans="1:24" s="122" customFormat="1" hidden="1">
      <c r="A221" s="118" t="str">
        <f>IF(FN_MC!Y224="","*",FN_MC!Y224)</f>
        <v>*</v>
      </c>
      <c r="B221" s="118" t="str">
        <f>IF(FN_MC!X224="","*",FN_MC!X224)</f>
        <v>*</v>
      </c>
      <c r="C221" s="118" t="str">
        <f>IF(FN_MC!Z224="","*",FN_MC!Z224)</f>
        <v>*</v>
      </c>
      <c r="D221" s="119" t="str">
        <f>IF(FN_MC!S224="","*",FN_MC!S224)</f>
        <v>-</v>
      </c>
      <c r="E221" s="119" t="str">
        <f>IF(FN_MC!T224="","*",FN_MC!T224)</f>
        <v>-</v>
      </c>
      <c r="F221" s="119" t="str">
        <f>IF(FN_MC!B224="","*",FN_MC!B224)</f>
        <v>*</v>
      </c>
      <c r="G221" s="119" t="str">
        <f>IF(FN_MC!D224="","*",FN_MC!D224)</f>
        <v>*</v>
      </c>
      <c r="H221" s="119" t="str">
        <f>IF(FN_MC!F224="","*",FN_MC!F224)</f>
        <v>*</v>
      </c>
      <c r="I221" s="119" t="str">
        <f>IF(FN_MC!H224="","*",FN_MC!H224)</f>
        <v>*</v>
      </c>
      <c r="J221" s="119" t="str">
        <f>IF(FN_MC!I224="","*",FN_MC!I224)</f>
        <v>*</v>
      </c>
      <c r="K221" s="119" t="str">
        <f>IF(FN_MC!M224="","*",FN_MC!M224)</f>
        <v>-</v>
      </c>
      <c r="L221" s="119" t="str">
        <f>IF(FN_MC!N224="","*",FN_MC!N224)</f>
        <v>-</v>
      </c>
      <c r="M221" s="120" t="str">
        <f>IF(FN_MC!J224="","*",FN_MC!J224)</f>
        <v>*</v>
      </c>
      <c r="N221" s="120" t="str">
        <f>IF(FN_MC!K224="","*",FN_MC!K224)</f>
        <v>*</v>
      </c>
      <c r="O221" s="120" t="str">
        <f>IF(FN_MC!L224="","*",FN_MC!L224)</f>
        <v>*</v>
      </c>
      <c r="P221" s="120"/>
      <c r="Q221" s="137" t="str">
        <f>IF(FN_MC!O224="","*",FN_MC!O224)</f>
        <v>*</v>
      </c>
      <c r="R221" s="137" t="str">
        <f>IF(FN_MC!P224="","*",FN_MC!P224)</f>
        <v>*</v>
      </c>
      <c r="S221" s="119" t="str">
        <f>IF(FN_MC!Q224="","*",CONCATENATE(FN_MC!Q224," ",FN_MC!R224))</f>
        <v>*</v>
      </c>
      <c r="T221" s="119" t="str">
        <f>IF(FN_MC!V224="","*",FN_MC!V224)</f>
        <v>*</v>
      </c>
      <c r="U221" s="119" t="str">
        <f>IF(FN_MC!W224="","*",FN_MC!W224)</f>
        <v>*</v>
      </c>
      <c r="V221" s="121" t="str">
        <f ca="1">_xlfn.XLOOKUP(G221&amp;$V$2,BS_CONTROLE[CHAVE],BS_CONTROLE[Quantidade_11],"-")</f>
        <v>-</v>
      </c>
      <c r="W221" s="121" t="str">
        <f ca="1">_xlfn.XLOOKUP(G221&amp;$W$2,BS_CONTROLE[CHAVE],BS_CONTROLE[Quantidade_11],"-")</f>
        <v>-</v>
      </c>
      <c r="X221" s="121" t="str">
        <f ca="1">_xlfn.XLOOKUP(G221&amp;$X$2,BS_CONTROLE[CHAVE],BS_CONTROLE[Quantidade_11],"-")</f>
        <v>-</v>
      </c>
    </row>
    <row r="222" spans="1:24" s="122" customFormat="1" hidden="1">
      <c r="A222" s="118" t="str">
        <f>IF(FN_MC!Y225="","*",FN_MC!Y225)</f>
        <v>*</v>
      </c>
      <c r="B222" s="118" t="str">
        <f>IF(FN_MC!X225="","*",FN_MC!X225)</f>
        <v>*</v>
      </c>
      <c r="C222" s="118" t="str">
        <f>IF(FN_MC!Z225="","*",FN_MC!Z225)</f>
        <v>*</v>
      </c>
      <c r="D222" s="119" t="str">
        <f>IF(FN_MC!S225="","*",FN_MC!S225)</f>
        <v>-</v>
      </c>
      <c r="E222" s="119" t="str">
        <f>IF(FN_MC!T225="","*",FN_MC!T225)</f>
        <v>-</v>
      </c>
      <c r="F222" s="119" t="str">
        <f>IF(FN_MC!B225="","*",FN_MC!B225)</f>
        <v>*</v>
      </c>
      <c r="G222" s="119" t="str">
        <f>IF(FN_MC!D225="","*",FN_MC!D225)</f>
        <v>*</v>
      </c>
      <c r="H222" s="119" t="str">
        <f>IF(FN_MC!F225="","*",FN_MC!F225)</f>
        <v>*</v>
      </c>
      <c r="I222" s="119" t="str">
        <f>IF(FN_MC!H225="","*",FN_MC!H225)</f>
        <v>*</v>
      </c>
      <c r="J222" s="119" t="str">
        <f>IF(FN_MC!I225="","*",FN_MC!I225)</f>
        <v>*</v>
      </c>
      <c r="K222" s="119" t="str">
        <f>IF(FN_MC!M225="","*",FN_MC!M225)</f>
        <v>-</v>
      </c>
      <c r="L222" s="119" t="str">
        <f>IF(FN_MC!N225="","*",FN_MC!N225)</f>
        <v>-</v>
      </c>
      <c r="M222" s="120" t="str">
        <f>IF(FN_MC!J225="","*",FN_MC!J225)</f>
        <v>*</v>
      </c>
      <c r="N222" s="120" t="str">
        <f>IF(FN_MC!K225="","*",FN_MC!K225)</f>
        <v>*</v>
      </c>
      <c r="O222" s="120" t="str">
        <f>IF(FN_MC!L225="","*",FN_MC!L225)</f>
        <v>*</v>
      </c>
      <c r="P222" s="120"/>
      <c r="Q222" s="137" t="str">
        <f>IF(FN_MC!O225="","*",FN_MC!O225)</f>
        <v>*</v>
      </c>
      <c r="R222" s="137" t="str">
        <f>IF(FN_MC!P225="","*",FN_MC!P225)</f>
        <v>*</v>
      </c>
      <c r="S222" s="119" t="str">
        <f>IF(FN_MC!Q225="","*",CONCATENATE(FN_MC!Q225," ",FN_MC!R225))</f>
        <v>*</v>
      </c>
      <c r="T222" s="119" t="str">
        <f>IF(FN_MC!V225="","*",FN_MC!V225)</f>
        <v>*</v>
      </c>
      <c r="U222" s="119" t="str">
        <f>IF(FN_MC!W225="","*",FN_MC!W225)</f>
        <v>*</v>
      </c>
      <c r="V222" s="121" t="str">
        <f ca="1">_xlfn.XLOOKUP(G222&amp;$V$2,BS_CONTROLE[CHAVE],BS_CONTROLE[Quantidade_11],"-")</f>
        <v>-</v>
      </c>
      <c r="W222" s="121" t="str">
        <f ca="1">_xlfn.XLOOKUP(G222&amp;$W$2,BS_CONTROLE[CHAVE],BS_CONTROLE[Quantidade_11],"-")</f>
        <v>-</v>
      </c>
      <c r="X222" s="121" t="str">
        <f ca="1">_xlfn.XLOOKUP(G222&amp;$X$2,BS_CONTROLE[CHAVE],BS_CONTROLE[Quantidade_11],"-")</f>
        <v>-</v>
      </c>
    </row>
    <row r="223" spans="1:24" s="122" customFormat="1" hidden="1">
      <c r="A223" s="118" t="str">
        <f>IF(FN_MC!Y226="","*",FN_MC!Y226)</f>
        <v>*</v>
      </c>
      <c r="B223" s="118" t="str">
        <f>IF(FN_MC!X226="","*",FN_MC!X226)</f>
        <v>*</v>
      </c>
      <c r="C223" s="118" t="str">
        <f>IF(FN_MC!Z226="","*",FN_MC!Z226)</f>
        <v>*</v>
      </c>
      <c r="D223" s="119" t="str">
        <f>IF(FN_MC!S226="","*",FN_MC!S226)</f>
        <v>-</v>
      </c>
      <c r="E223" s="119" t="str">
        <f>IF(FN_MC!T226="","*",FN_MC!T226)</f>
        <v>-</v>
      </c>
      <c r="F223" s="119" t="str">
        <f>IF(FN_MC!B226="","*",FN_MC!B226)</f>
        <v>*</v>
      </c>
      <c r="G223" s="119" t="str">
        <f>IF(FN_MC!D226="","*",FN_MC!D226)</f>
        <v>*</v>
      </c>
      <c r="H223" s="119" t="str">
        <f>IF(FN_MC!F226="","*",FN_MC!F226)</f>
        <v>*</v>
      </c>
      <c r="I223" s="119" t="str">
        <f>IF(FN_MC!H226="","*",FN_MC!H226)</f>
        <v>*</v>
      </c>
      <c r="J223" s="119" t="str">
        <f>IF(FN_MC!I226="","*",FN_MC!I226)</f>
        <v>*</v>
      </c>
      <c r="K223" s="119" t="str">
        <f>IF(FN_MC!M226="","*",FN_MC!M226)</f>
        <v>-</v>
      </c>
      <c r="L223" s="119" t="str">
        <f>IF(FN_MC!N226="","*",FN_MC!N226)</f>
        <v>-</v>
      </c>
      <c r="M223" s="120" t="str">
        <f>IF(FN_MC!J226="","*",FN_MC!J226)</f>
        <v>*</v>
      </c>
      <c r="N223" s="120" t="str">
        <f>IF(FN_MC!K226="","*",FN_MC!K226)</f>
        <v>*</v>
      </c>
      <c r="O223" s="120" t="str">
        <f>IF(FN_MC!L226="","*",FN_MC!L226)</f>
        <v>*</v>
      </c>
      <c r="P223" s="120"/>
      <c r="Q223" s="137" t="str">
        <f>IF(FN_MC!O226="","*",FN_MC!O226)</f>
        <v>*</v>
      </c>
      <c r="R223" s="137" t="str">
        <f>IF(FN_MC!P226="","*",FN_MC!P226)</f>
        <v>*</v>
      </c>
      <c r="S223" s="119" t="str">
        <f>IF(FN_MC!Q226="","*",CONCATENATE(FN_MC!Q226," ",FN_MC!R226))</f>
        <v>*</v>
      </c>
      <c r="T223" s="119" t="str">
        <f>IF(FN_MC!V226="","*",FN_MC!V226)</f>
        <v>*</v>
      </c>
      <c r="U223" s="119" t="str">
        <f>IF(FN_MC!W226="","*",FN_MC!W226)</f>
        <v>*</v>
      </c>
      <c r="V223" s="121" t="str">
        <f ca="1">_xlfn.XLOOKUP(G223&amp;$V$2,BS_CONTROLE[CHAVE],BS_CONTROLE[Quantidade_11],"-")</f>
        <v>-</v>
      </c>
      <c r="W223" s="121" t="str">
        <f ca="1">_xlfn.XLOOKUP(G223&amp;$W$2,BS_CONTROLE[CHAVE],BS_CONTROLE[Quantidade_11],"-")</f>
        <v>-</v>
      </c>
      <c r="X223" s="121" t="str">
        <f ca="1">_xlfn.XLOOKUP(G223&amp;$X$2,BS_CONTROLE[CHAVE],BS_CONTROLE[Quantidade_11],"-")</f>
        <v>-</v>
      </c>
    </row>
    <row r="224" spans="1:24" s="122" customFormat="1" hidden="1">
      <c r="A224" s="118" t="str">
        <f>IF(FN_MC!Y227="","*",FN_MC!Y227)</f>
        <v>*</v>
      </c>
      <c r="B224" s="118" t="str">
        <f>IF(FN_MC!X227="","*",FN_MC!X227)</f>
        <v>*</v>
      </c>
      <c r="C224" s="118" t="str">
        <f>IF(FN_MC!Z227="","*",FN_MC!Z227)</f>
        <v>*</v>
      </c>
      <c r="D224" s="119" t="str">
        <f>IF(FN_MC!S227="","*",FN_MC!S227)</f>
        <v>-</v>
      </c>
      <c r="E224" s="119" t="str">
        <f>IF(FN_MC!T227="","*",FN_MC!T227)</f>
        <v>-</v>
      </c>
      <c r="F224" s="119" t="str">
        <f>IF(FN_MC!B227="","*",FN_MC!B227)</f>
        <v>*</v>
      </c>
      <c r="G224" s="119" t="str">
        <f>IF(FN_MC!D227="","*",FN_MC!D227)</f>
        <v>*</v>
      </c>
      <c r="H224" s="119" t="str">
        <f>IF(FN_MC!F227="","*",FN_MC!F227)</f>
        <v>*</v>
      </c>
      <c r="I224" s="119" t="str">
        <f>IF(FN_MC!H227="","*",FN_MC!H227)</f>
        <v>*</v>
      </c>
      <c r="J224" s="119" t="str">
        <f>IF(FN_MC!I227="","*",FN_MC!I227)</f>
        <v>*</v>
      </c>
      <c r="K224" s="119" t="str">
        <f>IF(FN_MC!M227="","*",FN_MC!M227)</f>
        <v>-</v>
      </c>
      <c r="L224" s="119" t="str">
        <f>IF(FN_MC!N227="","*",FN_MC!N227)</f>
        <v>-</v>
      </c>
      <c r="M224" s="120" t="str">
        <f>IF(FN_MC!J227="","*",FN_MC!J227)</f>
        <v>*</v>
      </c>
      <c r="N224" s="120" t="str">
        <f>IF(FN_MC!K227="","*",FN_MC!K227)</f>
        <v>*</v>
      </c>
      <c r="O224" s="120" t="str">
        <f>IF(FN_MC!L227="","*",FN_MC!L227)</f>
        <v>*</v>
      </c>
      <c r="P224" s="120"/>
      <c r="Q224" s="137" t="str">
        <f>IF(FN_MC!O227="","*",FN_MC!O227)</f>
        <v>*</v>
      </c>
      <c r="R224" s="137" t="str">
        <f>IF(FN_MC!P227="","*",FN_MC!P227)</f>
        <v>*</v>
      </c>
      <c r="S224" s="119" t="str">
        <f>IF(FN_MC!Q227="","*",CONCATENATE(FN_MC!Q227," ",FN_MC!R227))</f>
        <v>*</v>
      </c>
      <c r="T224" s="119" t="str">
        <f>IF(FN_MC!V227="","*",FN_MC!V227)</f>
        <v>*</v>
      </c>
      <c r="U224" s="119" t="str">
        <f>IF(FN_MC!W227="","*",FN_MC!W227)</f>
        <v>*</v>
      </c>
      <c r="V224" s="121" t="str">
        <f ca="1">_xlfn.XLOOKUP(G224&amp;$V$2,BS_CONTROLE[CHAVE],BS_CONTROLE[Quantidade_11],"-")</f>
        <v>-</v>
      </c>
      <c r="W224" s="121" t="str">
        <f ca="1">_xlfn.XLOOKUP(G224&amp;$W$2,BS_CONTROLE[CHAVE],BS_CONTROLE[Quantidade_11],"-")</f>
        <v>-</v>
      </c>
      <c r="X224" s="121" t="str">
        <f ca="1">_xlfn.XLOOKUP(G224&amp;$X$2,BS_CONTROLE[CHAVE],BS_CONTROLE[Quantidade_11],"-")</f>
        <v>-</v>
      </c>
    </row>
    <row r="225" spans="1:24" s="122" customFormat="1" hidden="1">
      <c r="A225" s="118" t="str">
        <f>IF(FN_MC!Y228="","*",FN_MC!Y228)</f>
        <v>*</v>
      </c>
      <c r="B225" s="118" t="str">
        <f>IF(FN_MC!X228="","*",FN_MC!X228)</f>
        <v>*</v>
      </c>
      <c r="C225" s="118" t="str">
        <f>IF(FN_MC!Z228="","*",FN_MC!Z228)</f>
        <v>*</v>
      </c>
      <c r="D225" s="119" t="str">
        <f>IF(FN_MC!S228="","*",FN_MC!S228)</f>
        <v>-</v>
      </c>
      <c r="E225" s="119" t="str">
        <f>IF(FN_MC!T228="","*",FN_MC!T228)</f>
        <v>-</v>
      </c>
      <c r="F225" s="119" t="str">
        <f>IF(FN_MC!B228="","*",FN_MC!B228)</f>
        <v>*</v>
      </c>
      <c r="G225" s="119" t="str">
        <f>IF(FN_MC!D228="","*",FN_MC!D228)</f>
        <v>*</v>
      </c>
      <c r="H225" s="119" t="str">
        <f>IF(FN_MC!F228="","*",FN_MC!F228)</f>
        <v>*</v>
      </c>
      <c r="I225" s="119" t="str">
        <f>IF(FN_MC!H228="","*",FN_MC!H228)</f>
        <v>*</v>
      </c>
      <c r="J225" s="119" t="str">
        <f>IF(FN_MC!I228="","*",FN_MC!I228)</f>
        <v>*</v>
      </c>
      <c r="K225" s="119" t="str">
        <f>IF(FN_MC!M228="","*",FN_MC!M228)</f>
        <v>-</v>
      </c>
      <c r="L225" s="119" t="str">
        <f>IF(FN_MC!N228="","*",FN_MC!N228)</f>
        <v>-</v>
      </c>
      <c r="M225" s="120" t="str">
        <f>IF(FN_MC!J228="","*",FN_MC!J228)</f>
        <v>*</v>
      </c>
      <c r="N225" s="120" t="str">
        <f>IF(FN_MC!K228="","*",FN_MC!K228)</f>
        <v>*</v>
      </c>
      <c r="O225" s="120" t="str">
        <f>IF(FN_MC!L228="","*",FN_MC!L228)</f>
        <v>*</v>
      </c>
      <c r="P225" s="120"/>
      <c r="Q225" s="137" t="str">
        <f>IF(FN_MC!O228="","*",FN_MC!O228)</f>
        <v>*</v>
      </c>
      <c r="R225" s="137" t="str">
        <f>IF(FN_MC!P228="","*",FN_MC!P228)</f>
        <v>*</v>
      </c>
      <c r="S225" s="119" t="str">
        <f>IF(FN_MC!Q228="","*",CONCATENATE(FN_MC!Q228," ",FN_MC!R228))</f>
        <v>*</v>
      </c>
      <c r="T225" s="119" t="str">
        <f>IF(FN_MC!V228="","*",FN_MC!V228)</f>
        <v>*</v>
      </c>
      <c r="U225" s="119" t="str">
        <f>IF(FN_MC!W228="","*",FN_MC!W228)</f>
        <v>*</v>
      </c>
      <c r="V225" s="121" t="str">
        <f ca="1">_xlfn.XLOOKUP(G225&amp;$V$2,BS_CONTROLE[CHAVE],BS_CONTROLE[Quantidade_11],"-")</f>
        <v>-</v>
      </c>
      <c r="W225" s="121" t="str">
        <f ca="1">_xlfn.XLOOKUP(G225&amp;$W$2,BS_CONTROLE[CHAVE],BS_CONTROLE[Quantidade_11],"-")</f>
        <v>-</v>
      </c>
      <c r="X225" s="121" t="str">
        <f ca="1">_xlfn.XLOOKUP(G225&amp;$X$2,BS_CONTROLE[CHAVE],BS_CONTROLE[Quantidade_11],"-")</f>
        <v>-</v>
      </c>
    </row>
    <row r="226" spans="1:24" s="122" customFormat="1" hidden="1">
      <c r="A226" s="118" t="str">
        <f>IF(FN_MC!Y229="","*",FN_MC!Y229)</f>
        <v>*</v>
      </c>
      <c r="B226" s="118" t="str">
        <f>IF(FN_MC!X229="","*",FN_MC!X229)</f>
        <v>*</v>
      </c>
      <c r="C226" s="118" t="str">
        <f>IF(FN_MC!Z229="","*",FN_MC!Z229)</f>
        <v>*</v>
      </c>
      <c r="D226" s="119" t="str">
        <f>IF(FN_MC!S229="","*",FN_MC!S229)</f>
        <v>-</v>
      </c>
      <c r="E226" s="119" t="str">
        <f>IF(FN_MC!T229="","*",FN_MC!T229)</f>
        <v>-</v>
      </c>
      <c r="F226" s="119" t="str">
        <f>IF(FN_MC!B229="","*",FN_MC!B229)</f>
        <v>*</v>
      </c>
      <c r="G226" s="119" t="str">
        <f>IF(FN_MC!D229="","*",FN_MC!D229)</f>
        <v>*</v>
      </c>
      <c r="H226" s="119" t="str">
        <f>IF(FN_MC!F229="","*",FN_MC!F229)</f>
        <v>*</v>
      </c>
      <c r="I226" s="119" t="str">
        <f>IF(FN_MC!H229="","*",FN_MC!H229)</f>
        <v>*</v>
      </c>
      <c r="J226" s="119" t="str">
        <f>IF(FN_MC!I229="","*",FN_MC!I229)</f>
        <v>*</v>
      </c>
      <c r="K226" s="119" t="str">
        <f>IF(FN_MC!M229="","*",FN_MC!M229)</f>
        <v>-</v>
      </c>
      <c r="L226" s="119" t="str">
        <f>IF(FN_MC!N229="","*",FN_MC!N229)</f>
        <v>-</v>
      </c>
      <c r="M226" s="120" t="str">
        <f>IF(FN_MC!J229="","*",FN_MC!J229)</f>
        <v>*</v>
      </c>
      <c r="N226" s="120" t="str">
        <f>IF(FN_MC!K229="","*",FN_MC!K229)</f>
        <v>*</v>
      </c>
      <c r="O226" s="120" t="str">
        <f>IF(FN_MC!L229="","*",FN_MC!L229)</f>
        <v>*</v>
      </c>
      <c r="P226" s="120"/>
      <c r="Q226" s="137" t="str">
        <f>IF(FN_MC!O229="","*",FN_MC!O229)</f>
        <v>*</v>
      </c>
      <c r="R226" s="137" t="str">
        <f>IF(FN_MC!P229="","*",FN_MC!P229)</f>
        <v>*</v>
      </c>
      <c r="S226" s="119" t="str">
        <f>IF(FN_MC!Q229="","*",CONCATENATE(FN_MC!Q229," ",FN_MC!R229))</f>
        <v>*</v>
      </c>
      <c r="T226" s="119" t="str">
        <f>IF(FN_MC!V229="","*",FN_MC!V229)</f>
        <v>*</v>
      </c>
      <c r="U226" s="119" t="str">
        <f>IF(FN_MC!W229="","*",FN_MC!W229)</f>
        <v>*</v>
      </c>
      <c r="V226" s="121" t="str">
        <f ca="1">_xlfn.XLOOKUP(G226&amp;$V$2,BS_CONTROLE[CHAVE],BS_CONTROLE[Quantidade_11],"-")</f>
        <v>-</v>
      </c>
      <c r="W226" s="121" t="str">
        <f ca="1">_xlfn.XLOOKUP(G226&amp;$W$2,BS_CONTROLE[CHAVE],BS_CONTROLE[Quantidade_11],"-")</f>
        <v>-</v>
      </c>
      <c r="X226" s="121" t="str">
        <f ca="1">_xlfn.XLOOKUP(G226&amp;$X$2,BS_CONTROLE[CHAVE],BS_CONTROLE[Quantidade_11],"-")</f>
        <v>-</v>
      </c>
    </row>
    <row r="227" spans="1:24" s="122" customFormat="1" hidden="1">
      <c r="A227" s="118" t="str">
        <f>IF(FN_MC!Y230="","*",FN_MC!Y230)</f>
        <v>*</v>
      </c>
      <c r="B227" s="118" t="str">
        <f>IF(FN_MC!X230="","*",FN_MC!X230)</f>
        <v>*</v>
      </c>
      <c r="C227" s="118" t="str">
        <f>IF(FN_MC!Z230="","*",FN_MC!Z230)</f>
        <v>*</v>
      </c>
      <c r="D227" s="119" t="str">
        <f>IF(FN_MC!S230="","*",FN_MC!S230)</f>
        <v>-</v>
      </c>
      <c r="E227" s="119" t="str">
        <f>IF(FN_MC!T230="","*",FN_MC!T230)</f>
        <v>-</v>
      </c>
      <c r="F227" s="119" t="str">
        <f>IF(FN_MC!B230="","*",FN_MC!B230)</f>
        <v>*</v>
      </c>
      <c r="G227" s="119" t="str">
        <f>IF(FN_MC!D230="","*",FN_MC!D230)</f>
        <v>*</v>
      </c>
      <c r="H227" s="119" t="str">
        <f>IF(FN_MC!F230="","*",FN_MC!F230)</f>
        <v>*</v>
      </c>
      <c r="I227" s="119" t="str">
        <f>IF(FN_MC!H230="","*",FN_MC!H230)</f>
        <v>*</v>
      </c>
      <c r="J227" s="119" t="str">
        <f>IF(FN_MC!I230="","*",FN_MC!I230)</f>
        <v>*</v>
      </c>
      <c r="K227" s="119" t="str">
        <f>IF(FN_MC!M230="","*",FN_MC!M230)</f>
        <v>-</v>
      </c>
      <c r="L227" s="119" t="str">
        <f>IF(FN_MC!N230="","*",FN_MC!N230)</f>
        <v>-</v>
      </c>
      <c r="M227" s="120" t="str">
        <f>IF(FN_MC!J230="","*",FN_MC!J230)</f>
        <v>*</v>
      </c>
      <c r="N227" s="120" t="str">
        <f>IF(FN_MC!K230="","*",FN_MC!K230)</f>
        <v>*</v>
      </c>
      <c r="O227" s="120" t="str">
        <f>IF(FN_MC!L230="","*",FN_MC!L230)</f>
        <v>*</v>
      </c>
      <c r="P227" s="120"/>
      <c r="Q227" s="137" t="str">
        <f>IF(FN_MC!O230="","*",FN_MC!O230)</f>
        <v>*</v>
      </c>
      <c r="R227" s="137" t="str">
        <f>IF(FN_MC!P230="","*",FN_MC!P230)</f>
        <v>*</v>
      </c>
      <c r="S227" s="119" t="str">
        <f>IF(FN_MC!Q230="","*",CONCATENATE(FN_MC!Q230," ",FN_MC!R230))</f>
        <v>*</v>
      </c>
      <c r="T227" s="119" t="str">
        <f>IF(FN_MC!V230="","*",FN_MC!V230)</f>
        <v>*</v>
      </c>
      <c r="U227" s="119" t="str">
        <f>IF(FN_MC!W230="","*",FN_MC!W230)</f>
        <v>*</v>
      </c>
      <c r="V227" s="121" t="str">
        <f ca="1">_xlfn.XLOOKUP(G227&amp;$V$2,BS_CONTROLE[CHAVE],BS_CONTROLE[Quantidade_11],"-")</f>
        <v>-</v>
      </c>
      <c r="W227" s="121" t="str">
        <f ca="1">_xlfn.XLOOKUP(G227&amp;$W$2,BS_CONTROLE[CHAVE],BS_CONTROLE[Quantidade_11],"-")</f>
        <v>-</v>
      </c>
      <c r="X227" s="121" t="str">
        <f ca="1">_xlfn.XLOOKUP(G227&amp;$X$2,BS_CONTROLE[CHAVE],BS_CONTROLE[Quantidade_11],"-")</f>
        <v>-</v>
      </c>
    </row>
    <row r="228" spans="1:24" s="122" customFormat="1" hidden="1">
      <c r="A228" s="118" t="str">
        <f>IF(FN_MC!Y231="","*",FN_MC!Y231)</f>
        <v>*</v>
      </c>
      <c r="B228" s="118" t="str">
        <f>IF(FN_MC!X231="","*",FN_MC!X231)</f>
        <v>*</v>
      </c>
      <c r="C228" s="118" t="str">
        <f>IF(FN_MC!Z231="","*",FN_MC!Z231)</f>
        <v>*</v>
      </c>
      <c r="D228" s="119" t="str">
        <f>IF(FN_MC!S231="","*",FN_MC!S231)</f>
        <v>-</v>
      </c>
      <c r="E228" s="119" t="str">
        <f>IF(FN_MC!T231="","*",FN_MC!T231)</f>
        <v>-</v>
      </c>
      <c r="F228" s="119" t="str">
        <f>IF(FN_MC!B231="","*",FN_MC!B231)</f>
        <v>*</v>
      </c>
      <c r="G228" s="119" t="str">
        <f>IF(FN_MC!D231="","*",FN_MC!D231)</f>
        <v>*</v>
      </c>
      <c r="H228" s="119" t="str">
        <f>IF(FN_MC!F231="","*",FN_MC!F231)</f>
        <v>*</v>
      </c>
      <c r="I228" s="119" t="str">
        <f>IF(FN_MC!H231="","*",FN_MC!H231)</f>
        <v>*</v>
      </c>
      <c r="J228" s="119" t="str">
        <f>IF(FN_MC!I231="","*",FN_MC!I231)</f>
        <v>*</v>
      </c>
      <c r="K228" s="119" t="str">
        <f>IF(FN_MC!M231="","*",FN_MC!M231)</f>
        <v>-</v>
      </c>
      <c r="L228" s="119" t="str">
        <f>IF(FN_MC!N231="","*",FN_MC!N231)</f>
        <v>-</v>
      </c>
      <c r="M228" s="120" t="str">
        <f>IF(FN_MC!J231="","*",FN_MC!J231)</f>
        <v>*</v>
      </c>
      <c r="N228" s="120" t="str">
        <f>IF(FN_MC!K231="","*",FN_MC!K231)</f>
        <v>*</v>
      </c>
      <c r="O228" s="120" t="str">
        <f>IF(FN_MC!L231="","*",FN_MC!L231)</f>
        <v>*</v>
      </c>
      <c r="P228" s="120"/>
      <c r="Q228" s="137" t="str">
        <f>IF(FN_MC!O231="","*",FN_MC!O231)</f>
        <v>*</v>
      </c>
      <c r="R228" s="137" t="str">
        <f>IF(FN_MC!P231="","*",FN_MC!P231)</f>
        <v>*</v>
      </c>
      <c r="S228" s="119" t="str">
        <f>IF(FN_MC!Q231="","*",CONCATENATE(FN_MC!Q231," ",FN_MC!R231))</f>
        <v>*</v>
      </c>
      <c r="T228" s="119" t="str">
        <f>IF(FN_MC!V231="","*",FN_MC!V231)</f>
        <v>*</v>
      </c>
      <c r="U228" s="119" t="str">
        <f>IF(FN_MC!W231="","*",FN_MC!W231)</f>
        <v>*</v>
      </c>
      <c r="V228" s="121" t="str">
        <f ca="1">_xlfn.XLOOKUP(G228&amp;$V$2,BS_CONTROLE[CHAVE],BS_CONTROLE[Quantidade_11],"-")</f>
        <v>-</v>
      </c>
      <c r="W228" s="121" t="str">
        <f ca="1">_xlfn.XLOOKUP(G228&amp;$W$2,BS_CONTROLE[CHAVE],BS_CONTROLE[Quantidade_11],"-")</f>
        <v>-</v>
      </c>
      <c r="X228" s="121" t="str">
        <f ca="1">_xlfn.XLOOKUP(G228&amp;$X$2,BS_CONTROLE[CHAVE],BS_CONTROLE[Quantidade_11],"-")</f>
        <v>-</v>
      </c>
    </row>
    <row r="229" spans="1:24" s="122" customFormat="1" hidden="1">
      <c r="A229" s="118" t="str">
        <f>IF(FN_MC!Y232="","*",FN_MC!Y232)</f>
        <v>*</v>
      </c>
      <c r="B229" s="118" t="str">
        <f>IF(FN_MC!X232="","*",FN_MC!X232)</f>
        <v>*</v>
      </c>
      <c r="C229" s="118" t="str">
        <f>IF(FN_MC!Z232="","*",FN_MC!Z232)</f>
        <v>*</v>
      </c>
      <c r="D229" s="119" t="str">
        <f>IF(FN_MC!S232="","*",FN_MC!S232)</f>
        <v>-</v>
      </c>
      <c r="E229" s="119" t="str">
        <f>IF(FN_MC!T232="","*",FN_MC!T232)</f>
        <v>-</v>
      </c>
      <c r="F229" s="119" t="str">
        <f>IF(FN_MC!B232="","*",FN_MC!B232)</f>
        <v>*</v>
      </c>
      <c r="G229" s="119" t="str">
        <f>IF(FN_MC!D232="","*",FN_MC!D232)</f>
        <v>*</v>
      </c>
      <c r="H229" s="119" t="str">
        <f>IF(FN_MC!F232="","*",FN_MC!F232)</f>
        <v>*</v>
      </c>
      <c r="I229" s="119" t="str">
        <f>IF(FN_MC!H232="","*",FN_MC!H232)</f>
        <v>*</v>
      </c>
      <c r="J229" s="119" t="str">
        <f>IF(FN_MC!I232="","*",FN_MC!I232)</f>
        <v>*</v>
      </c>
      <c r="K229" s="119" t="str">
        <f>IF(FN_MC!M232="","*",FN_MC!M232)</f>
        <v>-</v>
      </c>
      <c r="L229" s="119" t="str">
        <f>IF(FN_MC!N232="","*",FN_MC!N232)</f>
        <v>-</v>
      </c>
      <c r="M229" s="120" t="str">
        <f>IF(FN_MC!J232="","*",FN_MC!J232)</f>
        <v>*</v>
      </c>
      <c r="N229" s="120" t="str">
        <f>IF(FN_MC!K232="","*",FN_MC!K232)</f>
        <v>*</v>
      </c>
      <c r="O229" s="120" t="str">
        <f>IF(FN_MC!L232="","*",FN_MC!L232)</f>
        <v>*</v>
      </c>
      <c r="P229" s="120"/>
      <c r="Q229" s="137" t="str">
        <f>IF(FN_MC!O232="","*",FN_MC!O232)</f>
        <v>*</v>
      </c>
      <c r="R229" s="137" t="str">
        <f>IF(FN_MC!P232="","*",FN_MC!P232)</f>
        <v>*</v>
      </c>
      <c r="S229" s="119" t="str">
        <f>IF(FN_MC!Q232="","*",CONCATENATE(FN_MC!Q232," ",FN_MC!R232))</f>
        <v>*</v>
      </c>
      <c r="T229" s="119" t="str">
        <f>IF(FN_MC!V232="","*",FN_MC!V232)</f>
        <v>*</v>
      </c>
      <c r="U229" s="119" t="str">
        <f>IF(FN_MC!W232="","*",FN_MC!W232)</f>
        <v>*</v>
      </c>
      <c r="V229" s="121" t="str">
        <f ca="1">_xlfn.XLOOKUP(G229&amp;$V$2,BS_CONTROLE[CHAVE],BS_CONTROLE[Quantidade_11],"-")</f>
        <v>-</v>
      </c>
      <c r="W229" s="121" t="str">
        <f ca="1">_xlfn.XLOOKUP(G229&amp;$W$2,BS_CONTROLE[CHAVE],BS_CONTROLE[Quantidade_11],"-")</f>
        <v>-</v>
      </c>
      <c r="X229" s="121" t="str">
        <f ca="1">_xlfn.XLOOKUP(G229&amp;$X$2,BS_CONTROLE[CHAVE],BS_CONTROLE[Quantidade_11],"-")</f>
        <v>-</v>
      </c>
    </row>
    <row r="230" spans="1:24" s="122" customFormat="1" hidden="1">
      <c r="A230" s="118" t="str">
        <f>IF(FN_MC!Y233="","*",FN_MC!Y233)</f>
        <v>*</v>
      </c>
      <c r="B230" s="118" t="str">
        <f>IF(FN_MC!X233="","*",FN_MC!X233)</f>
        <v>*</v>
      </c>
      <c r="C230" s="118" t="str">
        <f>IF(FN_MC!Z233="","*",FN_MC!Z233)</f>
        <v>*</v>
      </c>
      <c r="D230" s="119" t="str">
        <f>IF(FN_MC!S233="","*",FN_MC!S233)</f>
        <v>-</v>
      </c>
      <c r="E230" s="119" t="str">
        <f>IF(FN_MC!T233="","*",FN_MC!T233)</f>
        <v>-</v>
      </c>
      <c r="F230" s="119" t="str">
        <f>IF(FN_MC!B233="","*",FN_MC!B233)</f>
        <v>*</v>
      </c>
      <c r="G230" s="119" t="str">
        <f>IF(FN_MC!D233="","*",FN_MC!D233)</f>
        <v>*</v>
      </c>
      <c r="H230" s="119" t="str">
        <f>IF(FN_MC!F233="","*",FN_MC!F233)</f>
        <v>*</v>
      </c>
      <c r="I230" s="119" t="str">
        <f>IF(FN_MC!H233="","*",FN_MC!H233)</f>
        <v>*</v>
      </c>
      <c r="J230" s="119" t="str">
        <f>IF(FN_MC!I233="","*",FN_MC!I233)</f>
        <v>*</v>
      </c>
      <c r="K230" s="119" t="str">
        <f>IF(FN_MC!M233="","*",FN_MC!M233)</f>
        <v>-</v>
      </c>
      <c r="L230" s="119" t="str">
        <f>IF(FN_MC!N233="","*",FN_MC!N233)</f>
        <v>-</v>
      </c>
      <c r="M230" s="120" t="str">
        <f>IF(FN_MC!J233="","*",FN_MC!J233)</f>
        <v>*</v>
      </c>
      <c r="N230" s="120" t="str">
        <f>IF(FN_MC!K233="","*",FN_MC!K233)</f>
        <v>*</v>
      </c>
      <c r="O230" s="120" t="str">
        <f>IF(FN_MC!L233="","*",FN_MC!L233)</f>
        <v>*</v>
      </c>
      <c r="P230" s="120"/>
      <c r="Q230" s="137" t="str">
        <f>IF(FN_MC!O233="","*",FN_MC!O233)</f>
        <v>*</v>
      </c>
      <c r="R230" s="137" t="str">
        <f>IF(FN_MC!P233="","*",FN_MC!P233)</f>
        <v>*</v>
      </c>
      <c r="S230" s="119" t="str">
        <f>IF(FN_MC!Q233="","*",CONCATENATE(FN_MC!Q233," ",FN_MC!R233))</f>
        <v>*</v>
      </c>
      <c r="T230" s="119" t="str">
        <f>IF(FN_MC!V233="","*",FN_MC!V233)</f>
        <v>*</v>
      </c>
      <c r="U230" s="119" t="str">
        <f>IF(FN_MC!W233="","*",FN_MC!W233)</f>
        <v>*</v>
      </c>
      <c r="V230" s="121" t="str">
        <f ca="1">_xlfn.XLOOKUP(G230&amp;$V$2,BS_CONTROLE[CHAVE],BS_CONTROLE[Quantidade_11],"-")</f>
        <v>-</v>
      </c>
      <c r="W230" s="121" t="str">
        <f ca="1">_xlfn.XLOOKUP(G230&amp;$W$2,BS_CONTROLE[CHAVE],BS_CONTROLE[Quantidade_11],"-")</f>
        <v>-</v>
      </c>
      <c r="X230" s="121" t="str">
        <f ca="1">_xlfn.XLOOKUP(G230&amp;$X$2,BS_CONTROLE[CHAVE],BS_CONTROLE[Quantidade_11],"-")</f>
        <v>-</v>
      </c>
    </row>
    <row r="231" spans="1:24" s="122" customFormat="1" hidden="1">
      <c r="A231" s="118" t="str">
        <f>IF(FN_MC!Y234="","*",FN_MC!Y234)</f>
        <v>*</v>
      </c>
      <c r="B231" s="118" t="str">
        <f>IF(FN_MC!X234="","*",FN_MC!X234)</f>
        <v>*</v>
      </c>
      <c r="C231" s="118" t="str">
        <f>IF(FN_MC!Z234="","*",FN_MC!Z234)</f>
        <v>*</v>
      </c>
      <c r="D231" s="119" t="str">
        <f>IF(FN_MC!S234="","*",FN_MC!S234)</f>
        <v>-</v>
      </c>
      <c r="E231" s="119" t="str">
        <f>IF(FN_MC!T234="","*",FN_MC!T234)</f>
        <v>-</v>
      </c>
      <c r="F231" s="119" t="str">
        <f>IF(FN_MC!B234="","*",FN_MC!B234)</f>
        <v>*</v>
      </c>
      <c r="G231" s="119" t="str">
        <f>IF(FN_MC!D234="","*",FN_MC!D234)</f>
        <v>*</v>
      </c>
      <c r="H231" s="119" t="str">
        <f>IF(FN_MC!F234="","*",FN_MC!F234)</f>
        <v>*</v>
      </c>
      <c r="I231" s="119" t="str">
        <f>IF(FN_MC!H234="","*",FN_MC!H234)</f>
        <v>*</v>
      </c>
      <c r="J231" s="119" t="str">
        <f>IF(FN_MC!I234="","*",FN_MC!I234)</f>
        <v>*</v>
      </c>
      <c r="K231" s="119" t="str">
        <f>IF(FN_MC!M234="","*",FN_MC!M234)</f>
        <v>-</v>
      </c>
      <c r="L231" s="119" t="str">
        <f>IF(FN_MC!N234="","*",FN_MC!N234)</f>
        <v>-</v>
      </c>
      <c r="M231" s="120" t="str">
        <f>IF(FN_MC!J234="","*",FN_MC!J234)</f>
        <v>*</v>
      </c>
      <c r="N231" s="120" t="str">
        <f>IF(FN_MC!K234="","*",FN_MC!K234)</f>
        <v>*</v>
      </c>
      <c r="O231" s="120" t="str">
        <f>IF(FN_MC!L234="","*",FN_MC!L234)</f>
        <v>*</v>
      </c>
      <c r="P231" s="120"/>
      <c r="Q231" s="137" t="str">
        <f>IF(FN_MC!O234="","*",FN_MC!O234)</f>
        <v>*</v>
      </c>
      <c r="R231" s="137" t="str">
        <f>IF(FN_MC!P234="","*",FN_MC!P234)</f>
        <v>*</v>
      </c>
      <c r="S231" s="119" t="str">
        <f>IF(FN_MC!Q234="","*",CONCATENATE(FN_MC!Q234," ",FN_MC!R234))</f>
        <v>*</v>
      </c>
      <c r="T231" s="119" t="str">
        <f>IF(FN_MC!V234="","*",FN_MC!V234)</f>
        <v>*</v>
      </c>
      <c r="U231" s="119" t="str">
        <f>IF(FN_MC!W234="","*",FN_MC!W234)</f>
        <v>*</v>
      </c>
      <c r="V231" s="121" t="str">
        <f ca="1">_xlfn.XLOOKUP(G231&amp;$V$2,BS_CONTROLE[CHAVE],BS_CONTROLE[Quantidade_11],"-")</f>
        <v>-</v>
      </c>
      <c r="W231" s="121" t="str">
        <f ca="1">_xlfn.XLOOKUP(G231&amp;$W$2,BS_CONTROLE[CHAVE],BS_CONTROLE[Quantidade_11],"-")</f>
        <v>-</v>
      </c>
      <c r="X231" s="121" t="str">
        <f ca="1">_xlfn.XLOOKUP(G231&amp;$X$2,BS_CONTROLE[CHAVE],BS_CONTROLE[Quantidade_11],"-")</f>
        <v>-</v>
      </c>
    </row>
    <row r="232" spans="1:24" s="122" customFormat="1" hidden="1">
      <c r="A232" s="118" t="str">
        <f>IF(FN_MC!Y235="","*",FN_MC!Y235)</f>
        <v>*</v>
      </c>
      <c r="B232" s="118" t="str">
        <f>IF(FN_MC!X235="","*",FN_MC!X235)</f>
        <v>*</v>
      </c>
      <c r="C232" s="118" t="str">
        <f>IF(FN_MC!Z235="","*",FN_MC!Z235)</f>
        <v>*</v>
      </c>
      <c r="D232" s="119" t="str">
        <f>IF(FN_MC!S235="","*",FN_MC!S235)</f>
        <v>-</v>
      </c>
      <c r="E232" s="119" t="str">
        <f>IF(FN_MC!T235="","*",FN_MC!T235)</f>
        <v>-</v>
      </c>
      <c r="F232" s="119" t="str">
        <f>IF(FN_MC!B235="","*",FN_MC!B235)</f>
        <v>*</v>
      </c>
      <c r="G232" s="119" t="str">
        <f>IF(FN_MC!D235="","*",FN_MC!D235)</f>
        <v>*</v>
      </c>
      <c r="H232" s="119" t="str">
        <f>IF(FN_MC!F235="","*",FN_MC!F235)</f>
        <v>*</v>
      </c>
      <c r="I232" s="119" t="str">
        <f>IF(FN_MC!H235="","*",FN_MC!H235)</f>
        <v>*</v>
      </c>
      <c r="J232" s="119" t="str">
        <f>IF(FN_MC!I235="","*",FN_MC!I235)</f>
        <v>*</v>
      </c>
      <c r="K232" s="119" t="str">
        <f>IF(FN_MC!M235="","*",FN_MC!M235)</f>
        <v>-</v>
      </c>
      <c r="L232" s="119" t="str">
        <f>IF(FN_MC!N235="","*",FN_MC!N235)</f>
        <v>-</v>
      </c>
      <c r="M232" s="120" t="str">
        <f>IF(FN_MC!J235="","*",FN_MC!J235)</f>
        <v>*</v>
      </c>
      <c r="N232" s="120" t="str">
        <f>IF(FN_MC!K235="","*",FN_MC!K235)</f>
        <v>*</v>
      </c>
      <c r="O232" s="120" t="str">
        <f>IF(FN_MC!L235="","*",FN_MC!L235)</f>
        <v>*</v>
      </c>
      <c r="P232" s="120"/>
      <c r="Q232" s="137" t="str">
        <f>IF(FN_MC!O235="","*",FN_MC!O235)</f>
        <v>*</v>
      </c>
      <c r="R232" s="137" t="str">
        <f>IF(FN_MC!P235="","*",FN_MC!P235)</f>
        <v>*</v>
      </c>
      <c r="S232" s="119" t="str">
        <f>IF(FN_MC!Q235="","*",CONCATENATE(FN_MC!Q235," ",FN_MC!R235))</f>
        <v>*</v>
      </c>
      <c r="T232" s="119" t="str">
        <f>IF(FN_MC!V235="","*",FN_MC!V235)</f>
        <v>*</v>
      </c>
      <c r="U232" s="119" t="str">
        <f>IF(FN_MC!W235="","*",FN_MC!W235)</f>
        <v>*</v>
      </c>
      <c r="V232" s="121" t="str">
        <f ca="1">_xlfn.XLOOKUP(G232&amp;$V$2,BS_CONTROLE[CHAVE],BS_CONTROLE[Quantidade_11],"-")</f>
        <v>-</v>
      </c>
      <c r="W232" s="121" t="str">
        <f ca="1">_xlfn.XLOOKUP(G232&amp;$W$2,BS_CONTROLE[CHAVE],BS_CONTROLE[Quantidade_11],"-")</f>
        <v>-</v>
      </c>
      <c r="X232" s="121" t="str">
        <f ca="1">_xlfn.XLOOKUP(G232&amp;$X$2,BS_CONTROLE[CHAVE],BS_CONTROLE[Quantidade_11],"-")</f>
        <v>-</v>
      </c>
    </row>
    <row r="233" spans="1:24" s="122" customFormat="1" hidden="1">
      <c r="A233" s="118" t="str">
        <f>IF(FN_MC!Y236="","*",FN_MC!Y236)</f>
        <v>*</v>
      </c>
      <c r="B233" s="118" t="str">
        <f>IF(FN_MC!X236="","*",FN_MC!X236)</f>
        <v>*</v>
      </c>
      <c r="C233" s="118" t="str">
        <f>IF(FN_MC!Z236="","*",FN_MC!Z236)</f>
        <v>*</v>
      </c>
      <c r="D233" s="119" t="str">
        <f>IF(FN_MC!S236="","*",FN_MC!S236)</f>
        <v>-</v>
      </c>
      <c r="E233" s="119" t="str">
        <f>IF(FN_MC!T236="","*",FN_MC!T236)</f>
        <v>-</v>
      </c>
      <c r="F233" s="119" t="str">
        <f>IF(FN_MC!B236="","*",FN_MC!B236)</f>
        <v>*</v>
      </c>
      <c r="G233" s="119" t="str">
        <f>IF(FN_MC!D236="","*",FN_MC!D236)</f>
        <v>*</v>
      </c>
      <c r="H233" s="119" t="str">
        <f>IF(FN_MC!F236="","*",FN_MC!F236)</f>
        <v>*</v>
      </c>
      <c r="I233" s="119" t="str">
        <f>IF(FN_MC!H236="","*",FN_MC!H236)</f>
        <v>*</v>
      </c>
      <c r="J233" s="119" t="str">
        <f>IF(FN_MC!I236="","*",FN_MC!I236)</f>
        <v>*</v>
      </c>
      <c r="K233" s="119" t="str">
        <f>IF(FN_MC!M236="","*",FN_MC!M236)</f>
        <v>-</v>
      </c>
      <c r="L233" s="119" t="str">
        <f>IF(FN_MC!N236="","*",FN_MC!N236)</f>
        <v>-</v>
      </c>
      <c r="M233" s="120" t="str">
        <f>IF(FN_MC!J236="","*",FN_MC!J236)</f>
        <v>*</v>
      </c>
      <c r="N233" s="120" t="str">
        <f>IF(FN_MC!K236="","*",FN_MC!K236)</f>
        <v>*</v>
      </c>
      <c r="O233" s="120" t="str">
        <f>IF(FN_MC!L236="","*",FN_MC!L236)</f>
        <v>*</v>
      </c>
      <c r="P233" s="120"/>
      <c r="Q233" s="137" t="str">
        <f>IF(FN_MC!O236="","*",FN_MC!O236)</f>
        <v>*</v>
      </c>
      <c r="R233" s="137" t="str">
        <f>IF(FN_MC!P236="","*",FN_MC!P236)</f>
        <v>*</v>
      </c>
      <c r="S233" s="119" t="str">
        <f>IF(FN_MC!Q236="","*",CONCATENATE(FN_MC!Q236," ",FN_MC!R236))</f>
        <v>*</v>
      </c>
      <c r="T233" s="119" t="str">
        <f>IF(FN_MC!V236="","*",FN_MC!V236)</f>
        <v>*</v>
      </c>
      <c r="U233" s="119" t="str">
        <f>IF(FN_MC!W236="","*",FN_MC!W236)</f>
        <v>*</v>
      </c>
      <c r="V233" s="121" t="str">
        <f ca="1">_xlfn.XLOOKUP(G233&amp;$V$2,BS_CONTROLE[CHAVE],BS_CONTROLE[Quantidade_11],"-")</f>
        <v>-</v>
      </c>
      <c r="W233" s="121" t="str">
        <f ca="1">_xlfn.XLOOKUP(G233&amp;$W$2,BS_CONTROLE[CHAVE],BS_CONTROLE[Quantidade_11],"-")</f>
        <v>-</v>
      </c>
      <c r="X233" s="121" t="str">
        <f ca="1">_xlfn.XLOOKUP(G233&amp;$X$2,BS_CONTROLE[CHAVE],BS_CONTROLE[Quantidade_11],"-")</f>
        <v>-</v>
      </c>
    </row>
    <row r="234" spans="1:24" s="122" customFormat="1" hidden="1">
      <c r="A234" s="118" t="str">
        <f>IF(FN_MC!Y237="","*",FN_MC!Y237)</f>
        <v>*</v>
      </c>
      <c r="B234" s="118" t="str">
        <f>IF(FN_MC!X237="","*",FN_MC!X237)</f>
        <v>*</v>
      </c>
      <c r="C234" s="118" t="str">
        <f>IF(FN_MC!Z237="","*",FN_MC!Z237)</f>
        <v>*</v>
      </c>
      <c r="D234" s="119" t="str">
        <f>IF(FN_MC!S237="","*",FN_MC!S237)</f>
        <v>-</v>
      </c>
      <c r="E234" s="119" t="str">
        <f>IF(FN_MC!T237="","*",FN_MC!T237)</f>
        <v>-</v>
      </c>
      <c r="F234" s="119" t="str">
        <f>IF(FN_MC!B237="","*",FN_MC!B237)</f>
        <v>*</v>
      </c>
      <c r="G234" s="119" t="str">
        <f>IF(FN_MC!D237="","*",FN_MC!D237)</f>
        <v>*</v>
      </c>
      <c r="H234" s="119" t="str">
        <f>IF(FN_MC!F237="","*",FN_MC!F237)</f>
        <v>*</v>
      </c>
      <c r="I234" s="119" t="str">
        <f>IF(FN_MC!H237="","*",FN_MC!H237)</f>
        <v>*</v>
      </c>
      <c r="J234" s="119" t="str">
        <f>IF(FN_MC!I237="","*",FN_MC!I237)</f>
        <v>*</v>
      </c>
      <c r="K234" s="119" t="str">
        <f>IF(FN_MC!M237="","*",FN_MC!M237)</f>
        <v>-</v>
      </c>
      <c r="L234" s="119" t="str">
        <f>IF(FN_MC!N237="","*",FN_MC!N237)</f>
        <v>-</v>
      </c>
      <c r="M234" s="120" t="str">
        <f>IF(FN_MC!J237="","*",FN_MC!J237)</f>
        <v>*</v>
      </c>
      <c r="N234" s="120" t="str">
        <f>IF(FN_MC!K237="","*",FN_MC!K237)</f>
        <v>*</v>
      </c>
      <c r="O234" s="120" t="str">
        <f>IF(FN_MC!L237="","*",FN_MC!L237)</f>
        <v>*</v>
      </c>
      <c r="P234" s="120"/>
      <c r="Q234" s="137" t="str">
        <f>IF(FN_MC!O237="","*",FN_MC!O237)</f>
        <v>*</v>
      </c>
      <c r="R234" s="137" t="str">
        <f>IF(FN_MC!P237="","*",FN_MC!P237)</f>
        <v>*</v>
      </c>
      <c r="S234" s="119" t="str">
        <f>IF(FN_MC!Q237="","*",CONCATENATE(FN_MC!Q237," ",FN_MC!R237))</f>
        <v>*</v>
      </c>
      <c r="T234" s="119" t="str">
        <f>IF(FN_MC!V237="","*",FN_MC!V237)</f>
        <v>*</v>
      </c>
      <c r="U234" s="119" t="str">
        <f>IF(FN_MC!W237="","*",FN_MC!W237)</f>
        <v>*</v>
      </c>
      <c r="V234" s="121" t="str">
        <f ca="1">_xlfn.XLOOKUP(G234&amp;$V$2,BS_CONTROLE[CHAVE],BS_CONTROLE[Quantidade_11],"-")</f>
        <v>-</v>
      </c>
      <c r="W234" s="121" t="str">
        <f ca="1">_xlfn.XLOOKUP(G234&amp;$W$2,BS_CONTROLE[CHAVE],BS_CONTROLE[Quantidade_11],"-")</f>
        <v>-</v>
      </c>
      <c r="X234" s="121" t="str">
        <f ca="1">_xlfn.XLOOKUP(G234&amp;$X$2,BS_CONTROLE[CHAVE],BS_CONTROLE[Quantidade_11],"-")</f>
        <v>-</v>
      </c>
    </row>
    <row r="235" spans="1:24" s="122" customFormat="1" hidden="1">
      <c r="A235" s="118" t="str">
        <f>IF(FN_MC!Y238="","*",FN_MC!Y238)</f>
        <v>*</v>
      </c>
      <c r="B235" s="118" t="str">
        <f>IF(FN_MC!X238="","*",FN_MC!X238)</f>
        <v>*</v>
      </c>
      <c r="C235" s="118" t="str">
        <f>IF(FN_MC!Z238="","*",FN_MC!Z238)</f>
        <v>*</v>
      </c>
      <c r="D235" s="119" t="str">
        <f>IF(FN_MC!S238="","*",FN_MC!S238)</f>
        <v>-</v>
      </c>
      <c r="E235" s="119" t="str">
        <f>IF(FN_MC!T238="","*",FN_MC!T238)</f>
        <v>-</v>
      </c>
      <c r="F235" s="119" t="str">
        <f>IF(FN_MC!B238="","*",FN_MC!B238)</f>
        <v>*</v>
      </c>
      <c r="G235" s="119" t="str">
        <f>IF(FN_MC!D238="","*",FN_MC!D238)</f>
        <v>*</v>
      </c>
      <c r="H235" s="119" t="str">
        <f>IF(FN_MC!F238="","*",FN_MC!F238)</f>
        <v>*</v>
      </c>
      <c r="I235" s="119" t="str">
        <f>IF(FN_MC!H238="","*",FN_MC!H238)</f>
        <v>*</v>
      </c>
      <c r="J235" s="119" t="str">
        <f>IF(FN_MC!I238="","*",FN_MC!I238)</f>
        <v>*</v>
      </c>
      <c r="K235" s="119" t="str">
        <f>IF(FN_MC!M238="","*",FN_MC!M238)</f>
        <v>-</v>
      </c>
      <c r="L235" s="119" t="str">
        <f>IF(FN_MC!N238="","*",FN_MC!N238)</f>
        <v>-</v>
      </c>
      <c r="M235" s="120" t="str">
        <f>IF(FN_MC!J238="","*",FN_MC!J238)</f>
        <v>*</v>
      </c>
      <c r="N235" s="120" t="str">
        <f>IF(FN_MC!K238="","*",FN_MC!K238)</f>
        <v>*</v>
      </c>
      <c r="O235" s="120" t="str">
        <f>IF(FN_MC!L238="","*",FN_MC!L238)</f>
        <v>*</v>
      </c>
      <c r="P235" s="120"/>
      <c r="Q235" s="137" t="str">
        <f>IF(FN_MC!O238="","*",FN_MC!O238)</f>
        <v>*</v>
      </c>
      <c r="R235" s="137" t="str">
        <f>IF(FN_MC!P238="","*",FN_MC!P238)</f>
        <v>*</v>
      </c>
      <c r="S235" s="119" t="str">
        <f>IF(FN_MC!Q238="","*",CONCATENATE(FN_MC!Q238," ",FN_MC!R238))</f>
        <v>*</v>
      </c>
      <c r="T235" s="119" t="str">
        <f>IF(FN_MC!V238="","*",FN_MC!V238)</f>
        <v>*</v>
      </c>
      <c r="U235" s="119" t="str">
        <f>IF(FN_MC!W238="","*",FN_MC!W238)</f>
        <v>*</v>
      </c>
      <c r="V235" s="121" t="str">
        <f ca="1">_xlfn.XLOOKUP(G235&amp;$V$2,BS_CONTROLE[CHAVE],BS_CONTROLE[Quantidade_11],"-")</f>
        <v>-</v>
      </c>
      <c r="W235" s="121" t="str">
        <f ca="1">_xlfn.XLOOKUP(G235&amp;$W$2,BS_CONTROLE[CHAVE],BS_CONTROLE[Quantidade_11],"-")</f>
        <v>-</v>
      </c>
      <c r="X235" s="121" t="str">
        <f ca="1">_xlfn.XLOOKUP(G235&amp;$X$2,BS_CONTROLE[CHAVE],BS_CONTROLE[Quantidade_11],"-")</f>
        <v>-</v>
      </c>
    </row>
    <row r="236" spans="1:24" s="122" customFormat="1" hidden="1">
      <c r="A236" s="118" t="str">
        <f>IF(FN_MC!Y239="","*",FN_MC!Y239)</f>
        <v>*</v>
      </c>
      <c r="B236" s="118" t="str">
        <f>IF(FN_MC!X239="","*",FN_MC!X239)</f>
        <v>*</v>
      </c>
      <c r="C236" s="118" t="str">
        <f>IF(FN_MC!Z239="","*",FN_MC!Z239)</f>
        <v>*</v>
      </c>
      <c r="D236" s="119" t="str">
        <f>IF(FN_MC!S239="","*",FN_MC!S239)</f>
        <v>-</v>
      </c>
      <c r="E236" s="119" t="str">
        <f>IF(FN_MC!T239="","*",FN_MC!T239)</f>
        <v>-</v>
      </c>
      <c r="F236" s="119" t="str">
        <f>IF(FN_MC!B239="","*",FN_MC!B239)</f>
        <v>*</v>
      </c>
      <c r="G236" s="119" t="str">
        <f>IF(FN_MC!D239="","*",FN_MC!D239)</f>
        <v>*</v>
      </c>
      <c r="H236" s="119" t="str">
        <f>IF(FN_MC!F239="","*",FN_MC!F239)</f>
        <v>*</v>
      </c>
      <c r="I236" s="119" t="str">
        <f>IF(FN_MC!H239="","*",FN_MC!H239)</f>
        <v>*</v>
      </c>
      <c r="J236" s="119" t="str">
        <f>IF(FN_MC!I239="","*",FN_MC!I239)</f>
        <v>*</v>
      </c>
      <c r="K236" s="119" t="str">
        <f>IF(FN_MC!M239="","*",FN_MC!M239)</f>
        <v>-</v>
      </c>
      <c r="L236" s="119" t="str">
        <f>IF(FN_MC!N239="","*",FN_MC!N239)</f>
        <v>-</v>
      </c>
      <c r="M236" s="120" t="str">
        <f>IF(FN_MC!J239="","*",FN_MC!J239)</f>
        <v>*</v>
      </c>
      <c r="N236" s="120" t="str">
        <f>IF(FN_MC!K239="","*",FN_MC!K239)</f>
        <v>*</v>
      </c>
      <c r="O236" s="120" t="str">
        <f>IF(FN_MC!L239="","*",FN_MC!L239)</f>
        <v>*</v>
      </c>
      <c r="P236" s="120"/>
      <c r="Q236" s="137" t="str">
        <f>IF(FN_MC!O239="","*",FN_MC!O239)</f>
        <v>*</v>
      </c>
      <c r="R236" s="137" t="str">
        <f>IF(FN_MC!P239="","*",FN_MC!P239)</f>
        <v>*</v>
      </c>
      <c r="S236" s="119" t="str">
        <f>IF(FN_MC!Q239="","*",CONCATENATE(FN_MC!Q239," ",FN_MC!R239))</f>
        <v>*</v>
      </c>
      <c r="T236" s="119" t="str">
        <f>IF(FN_MC!V239="","*",FN_MC!V239)</f>
        <v>*</v>
      </c>
      <c r="U236" s="119" t="str">
        <f>IF(FN_MC!W239="","*",FN_MC!W239)</f>
        <v>*</v>
      </c>
      <c r="V236" s="121" t="str">
        <f ca="1">_xlfn.XLOOKUP(G236&amp;$V$2,BS_CONTROLE[CHAVE],BS_CONTROLE[Quantidade_11],"-")</f>
        <v>-</v>
      </c>
      <c r="W236" s="121" t="str">
        <f ca="1">_xlfn.XLOOKUP(G236&amp;$W$2,BS_CONTROLE[CHAVE],BS_CONTROLE[Quantidade_11],"-")</f>
        <v>-</v>
      </c>
      <c r="X236" s="121" t="str">
        <f ca="1">_xlfn.XLOOKUP(G236&amp;$X$2,BS_CONTROLE[CHAVE],BS_CONTROLE[Quantidade_11],"-")</f>
        <v>-</v>
      </c>
    </row>
    <row r="237" spans="1:24" s="122" customFormat="1" hidden="1">
      <c r="A237" s="118" t="str">
        <f>IF(FN_MC!Y240="","*",FN_MC!Y240)</f>
        <v>*</v>
      </c>
      <c r="B237" s="118" t="str">
        <f>IF(FN_MC!X240="","*",FN_MC!X240)</f>
        <v>*</v>
      </c>
      <c r="C237" s="118" t="str">
        <f>IF(FN_MC!Z240="","*",FN_MC!Z240)</f>
        <v>*</v>
      </c>
      <c r="D237" s="119" t="str">
        <f>IF(FN_MC!S240="","*",FN_MC!S240)</f>
        <v>-</v>
      </c>
      <c r="E237" s="119" t="str">
        <f>IF(FN_MC!T240="","*",FN_MC!T240)</f>
        <v>-</v>
      </c>
      <c r="F237" s="119" t="str">
        <f>IF(FN_MC!B240="","*",FN_MC!B240)</f>
        <v>*</v>
      </c>
      <c r="G237" s="119" t="str">
        <f>IF(FN_MC!D240="","*",FN_MC!D240)</f>
        <v>*</v>
      </c>
      <c r="H237" s="119" t="str">
        <f>IF(FN_MC!F240="","*",FN_MC!F240)</f>
        <v>*</v>
      </c>
      <c r="I237" s="119" t="str">
        <f>IF(FN_MC!H240="","*",FN_MC!H240)</f>
        <v>*</v>
      </c>
      <c r="J237" s="119" t="str">
        <f>IF(FN_MC!I240="","*",FN_MC!I240)</f>
        <v>*</v>
      </c>
      <c r="K237" s="119" t="str">
        <f>IF(FN_MC!M240="","*",FN_MC!M240)</f>
        <v>-</v>
      </c>
      <c r="L237" s="119" t="str">
        <f>IF(FN_MC!N240="","*",FN_MC!N240)</f>
        <v>-</v>
      </c>
      <c r="M237" s="120" t="str">
        <f>IF(FN_MC!J240="","*",FN_MC!J240)</f>
        <v>*</v>
      </c>
      <c r="N237" s="120" t="str">
        <f>IF(FN_MC!K240="","*",FN_MC!K240)</f>
        <v>*</v>
      </c>
      <c r="O237" s="120" t="str">
        <f>IF(FN_MC!L240="","*",FN_MC!L240)</f>
        <v>*</v>
      </c>
      <c r="P237" s="120"/>
      <c r="Q237" s="137" t="str">
        <f>IF(FN_MC!O240="","*",FN_MC!O240)</f>
        <v>*</v>
      </c>
      <c r="R237" s="137" t="str">
        <f>IF(FN_MC!P240="","*",FN_MC!P240)</f>
        <v>*</v>
      </c>
      <c r="S237" s="119" t="str">
        <f>IF(FN_MC!Q240="","*",CONCATENATE(FN_MC!Q240," ",FN_MC!R240))</f>
        <v>*</v>
      </c>
      <c r="T237" s="119" t="str">
        <f>IF(FN_MC!V240="","*",FN_MC!V240)</f>
        <v>*</v>
      </c>
      <c r="U237" s="119" t="str">
        <f>IF(FN_MC!W240="","*",FN_MC!W240)</f>
        <v>*</v>
      </c>
      <c r="V237" s="121" t="str">
        <f ca="1">_xlfn.XLOOKUP(G237&amp;$V$2,BS_CONTROLE[CHAVE],BS_CONTROLE[Quantidade_11],"-")</f>
        <v>-</v>
      </c>
      <c r="W237" s="121" t="str">
        <f ca="1">_xlfn.XLOOKUP(G237&amp;$W$2,BS_CONTROLE[CHAVE],BS_CONTROLE[Quantidade_11],"-")</f>
        <v>-</v>
      </c>
      <c r="X237" s="121" t="str">
        <f ca="1">_xlfn.XLOOKUP(G237&amp;$X$2,BS_CONTROLE[CHAVE],BS_CONTROLE[Quantidade_11],"-")</f>
        <v>-</v>
      </c>
    </row>
    <row r="238" spans="1:24" s="122" customFormat="1" hidden="1">
      <c r="A238" s="118" t="str">
        <f>IF(FN_MC!Y241="","*",FN_MC!Y241)</f>
        <v>*</v>
      </c>
      <c r="B238" s="118" t="str">
        <f>IF(FN_MC!X241="","*",FN_MC!X241)</f>
        <v>*</v>
      </c>
      <c r="C238" s="118" t="str">
        <f>IF(FN_MC!Z241="","*",FN_MC!Z241)</f>
        <v>*</v>
      </c>
      <c r="D238" s="119" t="str">
        <f>IF(FN_MC!S241="","*",FN_MC!S241)</f>
        <v>-</v>
      </c>
      <c r="E238" s="119" t="str">
        <f>IF(FN_MC!T241="","*",FN_MC!T241)</f>
        <v>-</v>
      </c>
      <c r="F238" s="119" t="str">
        <f>IF(FN_MC!B241="","*",FN_MC!B241)</f>
        <v>*</v>
      </c>
      <c r="G238" s="119" t="str">
        <f>IF(FN_MC!D241="","*",FN_MC!D241)</f>
        <v>*</v>
      </c>
      <c r="H238" s="119" t="str">
        <f>IF(FN_MC!F241="","*",FN_MC!F241)</f>
        <v>*</v>
      </c>
      <c r="I238" s="119" t="str">
        <f>IF(FN_MC!H241="","*",FN_MC!H241)</f>
        <v>*</v>
      </c>
      <c r="J238" s="119" t="str">
        <f>IF(FN_MC!I241="","*",FN_MC!I241)</f>
        <v>*</v>
      </c>
      <c r="K238" s="119" t="str">
        <f>IF(FN_MC!M241="","*",FN_MC!M241)</f>
        <v>-</v>
      </c>
      <c r="L238" s="119" t="str">
        <f>IF(FN_MC!N241="","*",FN_MC!N241)</f>
        <v>-</v>
      </c>
      <c r="M238" s="120" t="str">
        <f>IF(FN_MC!J241="","*",FN_MC!J241)</f>
        <v>*</v>
      </c>
      <c r="N238" s="120" t="str">
        <f>IF(FN_MC!K241="","*",FN_MC!K241)</f>
        <v>*</v>
      </c>
      <c r="O238" s="120" t="str">
        <f>IF(FN_MC!L241="","*",FN_MC!L241)</f>
        <v>*</v>
      </c>
      <c r="P238" s="120"/>
      <c r="Q238" s="137" t="str">
        <f>IF(FN_MC!O241="","*",FN_MC!O241)</f>
        <v>*</v>
      </c>
      <c r="R238" s="137" t="str">
        <f>IF(FN_MC!P241="","*",FN_MC!P241)</f>
        <v>*</v>
      </c>
      <c r="S238" s="119" t="str">
        <f>IF(FN_MC!Q241="","*",CONCATENATE(FN_MC!Q241," ",FN_MC!R241))</f>
        <v>*</v>
      </c>
      <c r="T238" s="119" t="str">
        <f>IF(FN_MC!V241="","*",FN_MC!V241)</f>
        <v>*</v>
      </c>
      <c r="U238" s="119" t="str">
        <f>IF(FN_MC!W241="","*",FN_MC!W241)</f>
        <v>*</v>
      </c>
      <c r="V238" s="121" t="str">
        <f ca="1">_xlfn.XLOOKUP(G238&amp;$V$2,BS_CONTROLE[CHAVE],BS_CONTROLE[Quantidade_11],"-")</f>
        <v>-</v>
      </c>
      <c r="W238" s="121" t="str">
        <f ca="1">_xlfn.XLOOKUP(G238&amp;$W$2,BS_CONTROLE[CHAVE],BS_CONTROLE[Quantidade_11],"-")</f>
        <v>-</v>
      </c>
      <c r="X238" s="121" t="str">
        <f ca="1">_xlfn.XLOOKUP(G238&amp;$X$2,BS_CONTROLE[CHAVE],BS_CONTROLE[Quantidade_11],"-")</f>
        <v>-</v>
      </c>
    </row>
    <row r="239" spans="1:24" s="122" customFormat="1" hidden="1">
      <c r="A239" s="118" t="str">
        <f>IF(FN_MC!Y242="","*",FN_MC!Y242)</f>
        <v>*</v>
      </c>
      <c r="B239" s="118" t="str">
        <f>IF(FN_MC!X242="","*",FN_MC!X242)</f>
        <v>*</v>
      </c>
      <c r="C239" s="118" t="str">
        <f>IF(FN_MC!Z242="","*",FN_MC!Z242)</f>
        <v>*</v>
      </c>
      <c r="D239" s="119" t="str">
        <f>IF(FN_MC!S242="","*",FN_MC!S242)</f>
        <v>-</v>
      </c>
      <c r="E239" s="119" t="str">
        <f>IF(FN_MC!T242="","*",FN_MC!T242)</f>
        <v>-</v>
      </c>
      <c r="F239" s="119" t="str">
        <f>IF(FN_MC!B242="","*",FN_MC!B242)</f>
        <v>*</v>
      </c>
      <c r="G239" s="119" t="str">
        <f>IF(FN_MC!D242="","*",FN_MC!D242)</f>
        <v>*</v>
      </c>
      <c r="H239" s="119" t="str">
        <f>IF(FN_MC!F242="","*",FN_MC!F242)</f>
        <v>*</v>
      </c>
      <c r="I239" s="119" t="str">
        <f>IF(FN_MC!H242="","*",FN_MC!H242)</f>
        <v>*</v>
      </c>
      <c r="J239" s="119" t="str">
        <f>IF(FN_MC!I242="","*",FN_MC!I242)</f>
        <v>*</v>
      </c>
      <c r="K239" s="119" t="str">
        <f>IF(FN_MC!M242="","*",FN_MC!M242)</f>
        <v>-</v>
      </c>
      <c r="L239" s="119" t="str">
        <f>IF(FN_MC!N242="","*",FN_MC!N242)</f>
        <v>-</v>
      </c>
      <c r="M239" s="120" t="str">
        <f>IF(FN_MC!J242="","*",FN_MC!J242)</f>
        <v>*</v>
      </c>
      <c r="N239" s="120" t="str">
        <f>IF(FN_MC!K242="","*",FN_MC!K242)</f>
        <v>*</v>
      </c>
      <c r="O239" s="120" t="str">
        <f>IF(FN_MC!L242="","*",FN_MC!L242)</f>
        <v>*</v>
      </c>
      <c r="P239" s="120"/>
      <c r="Q239" s="137" t="str">
        <f>IF(FN_MC!O242="","*",FN_MC!O242)</f>
        <v>*</v>
      </c>
      <c r="R239" s="137" t="str">
        <f>IF(FN_MC!P242="","*",FN_MC!P242)</f>
        <v>*</v>
      </c>
      <c r="S239" s="119" t="str">
        <f>IF(FN_MC!Q242="","*",CONCATENATE(FN_MC!Q242," ",FN_MC!R242))</f>
        <v>*</v>
      </c>
      <c r="T239" s="119" t="str">
        <f>IF(FN_MC!V242="","*",FN_MC!V242)</f>
        <v>*</v>
      </c>
      <c r="U239" s="119" t="str">
        <f>IF(FN_MC!W242="","*",FN_MC!W242)</f>
        <v>*</v>
      </c>
      <c r="V239" s="121" t="str">
        <f ca="1">_xlfn.XLOOKUP(G239&amp;$V$2,BS_CONTROLE[CHAVE],BS_CONTROLE[Quantidade_11],"-")</f>
        <v>-</v>
      </c>
      <c r="W239" s="121" t="str">
        <f ca="1">_xlfn.XLOOKUP(G239&amp;$W$2,BS_CONTROLE[CHAVE],BS_CONTROLE[Quantidade_11],"-")</f>
        <v>-</v>
      </c>
      <c r="X239" s="121" t="str">
        <f ca="1">_xlfn.XLOOKUP(G239&amp;$X$2,BS_CONTROLE[CHAVE],BS_CONTROLE[Quantidade_11],"-")</f>
        <v>-</v>
      </c>
    </row>
    <row r="240" spans="1:24" s="122" customFormat="1" hidden="1">
      <c r="A240" s="118" t="str">
        <f>IF(FN_MC!Y243="","*",FN_MC!Y243)</f>
        <v>*</v>
      </c>
      <c r="B240" s="118" t="str">
        <f>IF(FN_MC!X243="","*",FN_MC!X243)</f>
        <v>*</v>
      </c>
      <c r="C240" s="118" t="str">
        <f>IF(FN_MC!Z243="","*",FN_MC!Z243)</f>
        <v>*</v>
      </c>
      <c r="D240" s="119" t="str">
        <f>IF(FN_MC!S243="","*",FN_MC!S243)</f>
        <v>-</v>
      </c>
      <c r="E240" s="119" t="str">
        <f>IF(FN_MC!T243="","*",FN_MC!T243)</f>
        <v>-</v>
      </c>
      <c r="F240" s="119" t="str">
        <f>IF(FN_MC!B243="","*",FN_MC!B243)</f>
        <v>*</v>
      </c>
      <c r="G240" s="119" t="str">
        <f>IF(FN_MC!D243="","*",FN_MC!D243)</f>
        <v>*</v>
      </c>
      <c r="H240" s="119" t="str">
        <f>IF(FN_MC!F243="","*",FN_MC!F243)</f>
        <v>*</v>
      </c>
      <c r="I240" s="119" t="str">
        <f>IF(FN_MC!H243="","*",FN_MC!H243)</f>
        <v>*</v>
      </c>
      <c r="J240" s="119" t="str">
        <f>IF(FN_MC!I243="","*",FN_MC!I243)</f>
        <v>*</v>
      </c>
      <c r="K240" s="119" t="str">
        <f>IF(FN_MC!M243="","*",FN_MC!M243)</f>
        <v>-</v>
      </c>
      <c r="L240" s="119" t="str">
        <f>IF(FN_MC!N243="","*",FN_MC!N243)</f>
        <v>-</v>
      </c>
      <c r="M240" s="120" t="str">
        <f>IF(FN_MC!J243="","*",FN_MC!J243)</f>
        <v>*</v>
      </c>
      <c r="N240" s="120" t="str">
        <f>IF(FN_MC!K243="","*",FN_MC!K243)</f>
        <v>*</v>
      </c>
      <c r="O240" s="120" t="str">
        <f>IF(FN_MC!L243="","*",FN_MC!L243)</f>
        <v>*</v>
      </c>
      <c r="P240" s="120"/>
      <c r="Q240" s="137" t="str">
        <f>IF(FN_MC!O243="","*",FN_MC!O243)</f>
        <v>*</v>
      </c>
      <c r="R240" s="137" t="str">
        <f>IF(FN_MC!P243="","*",FN_MC!P243)</f>
        <v>*</v>
      </c>
      <c r="S240" s="119" t="str">
        <f>IF(FN_MC!Q243="","*",CONCATENATE(FN_MC!Q243," ",FN_MC!R243))</f>
        <v>*</v>
      </c>
      <c r="T240" s="119" t="str">
        <f>IF(FN_MC!V243="","*",FN_MC!V243)</f>
        <v>*</v>
      </c>
      <c r="U240" s="119" t="str">
        <f>IF(FN_MC!W243="","*",FN_MC!W243)</f>
        <v>*</v>
      </c>
      <c r="V240" s="121" t="str">
        <f ca="1">_xlfn.XLOOKUP(G240&amp;$V$2,BS_CONTROLE[CHAVE],BS_CONTROLE[Quantidade_11],"-")</f>
        <v>-</v>
      </c>
      <c r="W240" s="121" t="str">
        <f ca="1">_xlfn.XLOOKUP(G240&amp;$W$2,BS_CONTROLE[CHAVE],BS_CONTROLE[Quantidade_11],"-")</f>
        <v>-</v>
      </c>
      <c r="X240" s="121" t="str">
        <f ca="1">_xlfn.XLOOKUP(G240&amp;$X$2,BS_CONTROLE[CHAVE],BS_CONTROLE[Quantidade_11],"-")</f>
        <v>-</v>
      </c>
    </row>
    <row r="241" spans="1:24" s="122" customFormat="1" hidden="1">
      <c r="A241" s="118" t="str">
        <f>IF(FN_MC!Y244="","*",FN_MC!Y244)</f>
        <v>*</v>
      </c>
      <c r="B241" s="118" t="str">
        <f>IF(FN_MC!X244="","*",FN_MC!X244)</f>
        <v>*</v>
      </c>
      <c r="C241" s="118" t="str">
        <f>IF(FN_MC!Z244="","*",FN_MC!Z244)</f>
        <v>*</v>
      </c>
      <c r="D241" s="119" t="str">
        <f>IF(FN_MC!S244="","*",FN_MC!S244)</f>
        <v>-</v>
      </c>
      <c r="E241" s="119" t="str">
        <f>IF(FN_MC!T244="","*",FN_MC!T244)</f>
        <v>-</v>
      </c>
      <c r="F241" s="119" t="str">
        <f>IF(FN_MC!B244="","*",FN_MC!B244)</f>
        <v>*</v>
      </c>
      <c r="G241" s="119" t="str">
        <f>IF(FN_MC!D244="","*",FN_MC!D244)</f>
        <v>*</v>
      </c>
      <c r="H241" s="119" t="str">
        <f>IF(FN_MC!F244="","*",FN_MC!F244)</f>
        <v>*</v>
      </c>
      <c r="I241" s="119" t="str">
        <f>IF(FN_MC!H244="","*",FN_MC!H244)</f>
        <v>*</v>
      </c>
      <c r="J241" s="119" t="str">
        <f>IF(FN_MC!I244="","*",FN_MC!I244)</f>
        <v>*</v>
      </c>
      <c r="K241" s="119" t="str">
        <f>IF(FN_MC!M244="","*",FN_MC!M244)</f>
        <v>-</v>
      </c>
      <c r="L241" s="119" t="str">
        <f>IF(FN_MC!N244="","*",FN_MC!N244)</f>
        <v>-</v>
      </c>
      <c r="M241" s="120" t="str">
        <f>IF(FN_MC!J244="","*",FN_MC!J244)</f>
        <v>*</v>
      </c>
      <c r="N241" s="120" t="str">
        <f>IF(FN_MC!K244="","*",FN_MC!K244)</f>
        <v>*</v>
      </c>
      <c r="O241" s="120" t="str">
        <f>IF(FN_MC!L244="","*",FN_MC!L244)</f>
        <v>*</v>
      </c>
      <c r="P241" s="120"/>
      <c r="Q241" s="137" t="str">
        <f>IF(FN_MC!O244="","*",FN_MC!O244)</f>
        <v>*</v>
      </c>
      <c r="R241" s="137" t="str">
        <f>IF(FN_MC!P244="","*",FN_MC!P244)</f>
        <v>*</v>
      </c>
      <c r="S241" s="119" t="str">
        <f>IF(FN_MC!Q244="","*",CONCATENATE(FN_MC!Q244," ",FN_MC!R244))</f>
        <v>*</v>
      </c>
      <c r="T241" s="119" t="str">
        <f>IF(FN_MC!V244="","*",FN_MC!V244)</f>
        <v>*</v>
      </c>
      <c r="U241" s="119" t="str">
        <f>IF(FN_MC!W244="","*",FN_MC!W244)</f>
        <v>*</v>
      </c>
      <c r="V241" s="121" t="str">
        <f ca="1">_xlfn.XLOOKUP(G241&amp;$V$2,BS_CONTROLE[CHAVE],BS_CONTROLE[Quantidade_11],"-")</f>
        <v>-</v>
      </c>
      <c r="W241" s="121" t="str">
        <f ca="1">_xlfn.XLOOKUP(G241&amp;$W$2,BS_CONTROLE[CHAVE],BS_CONTROLE[Quantidade_11],"-")</f>
        <v>-</v>
      </c>
      <c r="X241" s="121" t="str">
        <f ca="1">_xlfn.XLOOKUP(G241&amp;$X$2,BS_CONTROLE[CHAVE],BS_CONTROLE[Quantidade_11],"-")</f>
        <v>-</v>
      </c>
    </row>
    <row r="242" spans="1:24" s="122" customFormat="1" hidden="1">
      <c r="A242" s="118" t="str">
        <f>IF(FN_MC!Y245="","*",FN_MC!Y245)</f>
        <v>*</v>
      </c>
      <c r="B242" s="118" t="str">
        <f>IF(FN_MC!X245="","*",FN_MC!X245)</f>
        <v>*</v>
      </c>
      <c r="C242" s="118" t="str">
        <f>IF(FN_MC!Z245="","*",FN_MC!Z245)</f>
        <v>*</v>
      </c>
      <c r="D242" s="119" t="str">
        <f>IF(FN_MC!S245="","*",FN_MC!S245)</f>
        <v>-</v>
      </c>
      <c r="E242" s="119" t="str">
        <f>IF(FN_MC!T245="","*",FN_MC!T245)</f>
        <v>-</v>
      </c>
      <c r="F242" s="119" t="str">
        <f>IF(FN_MC!B245="","*",FN_MC!B245)</f>
        <v>*</v>
      </c>
      <c r="G242" s="119" t="str">
        <f>IF(FN_MC!D245="","*",FN_MC!D245)</f>
        <v>*</v>
      </c>
      <c r="H242" s="119" t="str">
        <f>IF(FN_MC!F245="","*",FN_MC!F245)</f>
        <v>*</v>
      </c>
      <c r="I242" s="119" t="str">
        <f>IF(FN_MC!H245="","*",FN_MC!H245)</f>
        <v>*</v>
      </c>
      <c r="J242" s="119" t="str">
        <f>IF(FN_MC!I245="","*",FN_MC!I245)</f>
        <v>*</v>
      </c>
      <c r="K242" s="119" t="str">
        <f>IF(FN_MC!M245="","*",FN_MC!M245)</f>
        <v>-</v>
      </c>
      <c r="L242" s="119" t="str">
        <f>IF(FN_MC!N245="","*",FN_MC!N245)</f>
        <v>-</v>
      </c>
      <c r="M242" s="120" t="str">
        <f>IF(FN_MC!J245="","*",FN_MC!J245)</f>
        <v>*</v>
      </c>
      <c r="N242" s="120" t="str">
        <f>IF(FN_MC!K245="","*",FN_MC!K245)</f>
        <v>*</v>
      </c>
      <c r="O242" s="120" t="str">
        <f>IF(FN_MC!L245="","*",FN_MC!L245)</f>
        <v>*</v>
      </c>
      <c r="P242" s="120"/>
      <c r="Q242" s="137" t="str">
        <f>IF(FN_MC!O245="","*",FN_MC!O245)</f>
        <v>*</v>
      </c>
      <c r="R242" s="137" t="str">
        <f>IF(FN_MC!P245="","*",FN_MC!P245)</f>
        <v>*</v>
      </c>
      <c r="S242" s="119" t="str">
        <f>IF(FN_MC!Q245="","*",CONCATENATE(FN_MC!Q245," ",FN_MC!R245))</f>
        <v>*</v>
      </c>
      <c r="T242" s="119" t="str">
        <f>IF(FN_MC!V245="","*",FN_MC!V245)</f>
        <v>*</v>
      </c>
      <c r="U242" s="119" t="str">
        <f>IF(FN_MC!W245="","*",FN_MC!W245)</f>
        <v>*</v>
      </c>
      <c r="V242" s="121" t="str">
        <f ca="1">_xlfn.XLOOKUP(G242&amp;$V$2,BS_CONTROLE[CHAVE],BS_CONTROLE[Quantidade_11],"-")</f>
        <v>-</v>
      </c>
      <c r="W242" s="121" t="str">
        <f ca="1">_xlfn.XLOOKUP(G242&amp;$W$2,BS_CONTROLE[CHAVE],BS_CONTROLE[Quantidade_11],"-")</f>
        <v>-</v>
      </c>
      <c r="X242" s="121" t="str">
        <f ca="1">_xlfn.XLOOKUP(G242&amp;$X$2,BS_CONTROLE[CHAVE],BS_CONTROLE[Quantidade_11],"-")</f>
        <v>-</v>
      </c>
    </row>
    <row r="243" spans="1:24" s="122" customFormat="1" hidden="1">
      <c r="A243" s="118" t="str">
        <f>IF(FN_MC!Y246="","*",FN_MC!Y246)</f>
        <v>*</v>
      </c>
      <c r="B243" s="118" t="str">
        <f>IF(FN_MC!X246="","*",FN_MC!X246)</f>
        <v>*</v>
      </c>
      <c r="C243" s="118" t="str">
        <f>IF(FN_MC!Z246="","*",FN_MC!Z246)</f>
        <v>*</v>
      </c>
      <c r="D243" s="119" t="str">
        <f>IF(FN_MC!S246="","*",FN_MC!S246)</f>
        <v>-</v>
      </c>
      <c r="E243" s="119" t="str">
        <f>IF(FN_MC!T246="","*",FN_MC!T246)</f>
        <v>-</v>
      </c>
      <c r="F243" s="119" t="str">
        <f>IF(FN_MC!B246="","*",FN_MC!B246)</f>
        <v>*</v>
      </c>
      <c r="G243" s="119" t="str">
        <f>IF(FN_MC!D246="","*",FN_MC!D246)</f>
        <v>*</v>
      </c>
      <c r="H243" s="119" t="str">
        <f>IF(FN_MC!F246="","*",FN_MC!F246)</f>
        <v>*</v>
      </c>
      <c r="I243" s="119" t="str">
        <f>IF(FN_MC!H246="","*",FN_MC!H246)</f>
        <v>*</v>
      </c>
      <c r="J243" s="119" t="str">
        <f>IF(FN_MC!I246="","*",FN_MC!I246)</f>
        <v>*</v>
      </c>
      <c r="K243" s="119" t="str">
        <f>IF(FN_MC!M246="","*",FN_MC!M246)</f>
        <v>-</v>
      </c>
      <c r="L243" s="119" t="str">
        <f>IF(FN_MC!N246="","*",FN_MC!N246)</f>
        <v>-</v>
      </c>
      <c r="M243" s="120" t="str">
        <f>IF(FN_MC!J246="","*",FN_MC!J246)</f>
        <v>*</v>
      </c>
      <c r="N243" s="120" t="str">
        <f>IF(FN_MC!K246="","*",FN_MC!K246)</f>
        <v>*</v>
      </c>
      <c r="O243" s="120" t="str">
        <f>IF(FN_MC!L246="","*",FN_MC!L246)</f>
        <v>*</v>
      </c>
      <c r="P243" s="120"/>
      <c r="Q243" s="137" t="str">
        <f>IF(FN_MC!O246="","*",FN_MC!O246)</f>
        <v>*</v>
      </c>
      <c r="R243" s="137" t="str">
        <f>IF(FN_MC!P246="","*",FN_MC!P246)</f>
        <v>*</v>
      </c>
      <c r="S243" s="119" t="str">
        <f>IF(FN_MC!Q246="","*",CONCATENATE(FN_MC!Q246," ",FN_MC!R246))</f>
        <v>*</v>
      </c>
      <c r="T243" s="119" t="str">
        <f>IF(FN_MC!V246="","*",FN_MC!V246)</f>
        <v>*</v>
      </c>
      <c r="U243" s="119" t="str">
        <f>IF(FN_MC!W246="","*",FN_MC!W246)</f>
        <v>*</v>
      </c>
      <c r="V243" s="121" t="str">
        <f ca="1">_xlfn.XLOOKUP(G243&amp;$V$2,BS_CONTROLE[CHAVE],BS_CONTROLE[Quantidade_11],"-")</f>
        <v>-</v>
      </c>
      <c r="W243" s="121" t="str">
        <f ca="1">_xlfn.XLOOKUP(G243&amp;$W$2,BS_CONTROLE[CHAVE],BS_CONTROLE[Quantidade_11],"-")</f>
        <v>-</v>
      </c>
      <c r="X243" s="121" t="str">
        <f ca="1">_xlfn.XLOOKUP(G243&amp;$X$2,BS_CONTROLE[CHAVE],BS_CONTROLE[Quantidade_11],"-")</f>
        <v>-</v>
      </c>
    </row>
    <row r="244" spans="1:24" s="122" customFormat="1" hidden="1">
      <c r="A244" s="118" t="str">
        <f>IF(FN_MC!Y247="","*",FN_MC!Y247)</f>
        <v>*</v>
      </c>
      <c r="B244" s="118" t="str">
        <f>IF(FN_MC!X247="","*",FN_MC!X247)</f>
        <v>*</v>
      </c>
      <c r="C244" s="118" t="str">
        <f>IF(FN_MC!Z247="","*",FN_MC!Z247)</f>
        <v>*</v>
      </c>
      <c r="D244" s="119" t="str">
        <f>IF(FN_MC!S247="","*",FN_MC!S247)</f>
        <v>-</v>
      </c>
      <c r="E244" s="119" t="str">
        <f>IF(FN_MC!T247="","*",FN_MC!T247)</f>
        <v>-</v>
      </c>
      <c r="F244" s="119" t="str">
        <f>IF(FN_MC!B247="","*",FN_MC!B247)</f>
        <v>*</v>
      </c>
      <c r="G244" s="119" t="str">
        <f>IF(FN_MC!D247="","*",FN_MC!D247)</f>
        <v>*</v>
      </c>
      <c r="H244" s="119" t="str">
        <f>IF(FN_MC!F247="","*",FN_MC!F247)</f>
        <v>*</v>
      </c>
      <c r="I244" s="119" t="str">
        <f>IF(FN_MC!H247="","*",FN_MC!H247)</f>
        <v>*</v>
      </c>
      <c r="J244" s="119" t="str">
        <f>IF(FN_MC!I247="","*",FN_MC!I247)</f>
        <v>*</v>
      </c>
      <c r="K244" s="119" t="str">
        <f>IF(FN_MC!M247="","*",FN_MC!M247)</f>
        <v>-</v>
      </c>
      <c r="L244" s="119" t="str">
        <f>IF(FN_MC!N247="","*",FN_MC!N247)</f>
        <v>-</v>
      </c>
      <c r="M244" s="120" t="str">
        <f>IF(FN_MC!J247="","*",FN_MC!J247)</f>
        <v>*</v>
      </c>
      <c r="N244" s="120" t="str">
        <f>IF(FN_MC!K247="","*",FN_MC!K247)</f>
        <v>*</v>
      </c>
      <c r="O244" s="120" t="str">
        <f>IF(FN_MC!L247="","*",FN_MC!L247)</f>
        <v>*</v>
      </c>
      <c r="P244" s="120"/>
      <c r="Q244" s="137" t="str">
        <f>IF(FN_MC!O247="","*",FN_MC!O247)</f>
        <v>*</v>
      </c>
      <c r="R244" s="137" t="str">
        <f>IF(FN_MC!P247="","*",FN_MC!P247)</f>
        <v>*</v>
      </c>
      <c r="S244" s="119" t="str">
        <f>IF(FN_MC!Q247="","*",CONCATENATE(FN_MC!Q247," ",FN_MC!R247))</f>
        <v>*</v>
      </c>
      <c r="T244" s="119" t="str">
        <f>IF(FN_MC!V247="","*",FN_MC!V247)</f>
        <v>*</v>
      </c>
      <c r="U244" s="119" t="str">
        <f>IF(FN_MC!W247="","*",FN_MC!W247)</f>
        <v>*</v>
      </c>
      <c r="V244" s="121" t="str">
        <f ca="1">_xlfn.XLOOKUP(G244&amp;$V$2,BS_CONTROLE[CHAVE],BS_CONTROLE[Quantidade_11],"-")</f>
        <v>-</v>
      </c>
      <c r="W244" s="121" t="str">
        <f ca="1">_xlfn.XLOOKUP(G244&amp;$W$2,BS_CONTROLE[CHAVE],BS_CONTROLE[Quantidade_11],"-")</f>
        <v>-</v>
      </c>
      <c r="X244" s="121" t="str">
        <f ca="1">_xlfn.XLOOKUP(G244&amp;$X$2,BS_CONTROLE[CHAVE],BS_CONTROLE[Quantidade_11],"-")</f>
        <v>-</v>
      </c>
    </row>
    <row r="245" spans="1:24" s="122" customFormat="1" hidden="1">
      <c r="A245" s="118" t="str">
        <f>IF(FN_MC!Y248="","*",FN_MC!Y248)</f>
        <v>*</v>
      </c>
      <c r="B245" s="118" t="str">
        <f>IF(FN_MC!X248="","*",FN_MC!X248)</f>
        <v>*</v>
      </c>
      <c r="C245" s="118" t="str">
        <f>IF(FN_MC!Z248="","*",FN_MC!Z248)</f>
        <v>*</v>
      </c>
      <c r="D245" s="119" t="str">
        <f>IF(FN_MC!S248="","*",FN_MC!S248)</f>
        <v>-</v>
      </c>
      <c r="E245" s="119" t="str">
        <f>IF(FN_MC!T248="","*",FN_MC!T248)</f>
        <v>-</v>
      </c>
      <c r="F245" s="119" t="str">
        <f>IF(FN_MC!B248="","*",FN_MC!B248)</f>
        <v>*</v>
      </c>
      <c r="G245" s="119" t="str">
        <f>IF(FN_MC!D248="","*",FN_MC!D248)</f>
        <v>*</v>
      </c>
      <c r="H245" s="119" t="str">
        <f>IF(FN_MC!F248="","*",FN_MC!F248)</f>
        <v>*</v>
      </c>
      <c r="I245" s="119" t="str">
        <f>IF(FN_MC!H248="","*",FN_MC!H248)</f>
        <v>*</v>
      </c>
      <c r="J245" s="119" t="str">
        <f>IF(FN_MC!I248="","*",FN_MC!I248)</f>
        <v>*</v>
      </c>
      <c r="K245" s="119" t="str">
        <f>IF(FN_MC!M248="","*",FN_MC!M248)</f>
        <v>-</v>
      </c>
      <c r="L245" s="119" t="str">
        <f>IF(FN_MC!N248="","*",FN_MC!N248)</f>
        <v>-</v>
      </c>
      <c r="M245" s="120" t="str">
        <f>IF(FN_MC!J248="","*",FN_MC!J248)</f>
        <v>*</v>
      </c>
      <c r="N245" s="120" t="str">
        <f>IF(FN_MC!K248="","*",FN_MC!K248)</f>
        <v>*</v>
      </c>
      <c r="O245" s="120" t="str">
        <f>IF(FN_MC!L248="","*",FN_MC!L248)</f>
        <v>*</v>
      </c>
      <c r="P245" s="120"/>
      <c r="Q245" s="137" t="str">
        <f>IF(FN_MC!O248="","*",FN_MC!O248)</f>
        <v>*</v>
      </c>
      <c r="R245" s="137" t="str">
        <f>IF(FN_MC!P248="","*",FN_MC!P248)</f>
        <v>*</v>
      </c>
      <c r="S245" s="119" t="str">
        <f>IF(FN_MC!Q248="","*",CONCATENATE(FN_MC!Q248," ",FN_MC!R248))</f>
        <v>*</v>
      </c>
      <c r="T245" s="119" t="str">
        <f>IF(FN_MC!V248="","*",FN_MC!V248)</f>
        <v>*</v>
      </c>
      <c r="U245" s="119" t="str">
        <f>IF(FN_MC!W248="","*",FN_MC!W248)</f>
        <v>*</v>
      </c>
      <c r="V245" s="121" t="str">
        <f ca="1">_xlfn.XLOOKUP(G245&amp;$V$2,BS_CONTROLE[CHAVE],BS_CONTROLE[Quantidade_11],"-")</f>
        <v>-</v>
      </c>
      <c r="W245" s="121" t="str">
        <f ca="1">_xlfn.XLOOKUP(G245&amp;$W$2,BS_CONTROLE[CHAVE],BS_CONTROLE[Quantidade_11],"-")</f>
        <v>-</v>
      </c>
      <c r="X245" s="121" t="str">
        <f ca="1">_xlfn.XLOOKUP(G245&amp;$X$2,BS_CONTROLE[CHAVE],BS_CONTROLE[Quantidade_11],"-")</f>
        <v>-</v>
      </c>
    </row>
    <row r="246" spans="1:24" s="122" customFormat="1" hidden="1">
      <c r="A246" s="118" t="str">
        <f>IF(FN_MC!Y249="","*",FN_MC!Y249)</f>
        <v>*</v>
      </c>
      <c r="B246" s="118" t="str">
        <f>IF(FN_MC!X249="","*",FN_MC!X249)</f>
        <v>*</v>
      </c>
      <c r="C246" s="118" t="str">
        <f>IF(FN_MC!Z249="","*",FN_MC!Z249)</f>
        <v>*</v>
      </c>
      <c r="D246" s="119" t="str">
        <f>IF(FN_MC!S249="","*",FN_MC!S249)</f>
        <v>-</v>
      </c>
      <c r="E246" s="119" t="str">
        <f>IF(FN_MC!T249="","*",FN_MC!T249)</f>
        <v>-</v>
      </c>
      <c r="F246" s="119" t="str">
        <f>IF(FN_MC!B249="","*",FN_MC!B249)</f>
        <v>*</v>
      </c>
      <c r="G246" s="119" t="str">
        <f>IF(FN_MC!D249="","*",FN_MC!D249)</f>
        <v>*</v>
      </c>
      <c r="H246" s="119" t="str">
        <f>IF(FN_MC!F249="","*",FN_MC!F249)</f>
        <v>*</v>
      </c>
      <c r="I246" s="119" t="str">
        <f>IF(FN_MC!H249="","*",FN_MC!H249)</f>
        <v>*</v>
      </c>
      <c r="J246" s="119" t="str">
        <f>IF(FN_MC!I249="","*",FN_MC!I249)</f>
        <v>*</v>
      </c>
      <c r="K246" s="119" t="str">
        <f>IF(FN_MC!M249="","*",FN_MC!M249)</f>
        <v>-</v>
      </c>
      <c r="L246" s="119" t="str">
        <f>IF(FN_MC!N249="","*",FN_MC!N249)</f>
        <v>-</v>
      </c>
      <c r="M246" s="120" t="str">
        <f>IF(FN_MC!J249="","*",FN_MC!J249)</f>
        <v>*</v>
      </c>
      <c r="N246" s="120" t="str">
        <f>IF(FN_MC!K249="","*",FN_MC!K249)</f>
        <v>*</v>
      </c>
      <c r="O246" s="120" t="str">
        <f>IF(FN_MC!L249="","*",FN_MC!L249)</f>
        <v>*</v>
      </c>
      <c r="P246" s="120"/>
      <c r="Q246" s="137" t="str">
        <f>IF(FN_MC!O249="","*",FN_MC!O249)</f>
        <v>*</v>
      </c>
      <c r="R246" s="137" t="str">
        <f>IF(FN_MC!P249="","*",FN_MC!P249)</f>
        <v>*</v>
      </c>
      <c r="S246" s="119" t="str">
        <f>IF(FN_MC!Q249="","*",CONCATENATE(FN_MC!Q249," ",FN_MC!R249))</f>
        <v>*</v>
      </c>
      <c r="T246" s="119" t="str">
        <f>IF(FN_MC!V249="","*",FN_MC!V249)</f>
        <v>*</v>
      </c>
      <c r="U246" s="119" t="str">
        <f>IF(FN_MC!W249="","*",FN_MC!W249)</f>
        <v>*</v>
      </c>
      <c r="V246" s="121" t="str">
        <f ca="1">_xlfn.XLOOKUP(G246&amp;$V$2,BS_CONTROLE[CHAVE],BS_CONTROLE[Quantidade_11],"-")</f>
        <v>-</v>
      </c>
      <c r="W246" s="121" t="str">
        <f ca="1">_xlfn.XLOOKUP(G246&amp;$W$2,BS_CONTROLE[CHAVE],BS_CONTROLE[Quantidade_11],"-")</f>
        <v>-</v>
      </c>
      <c r="X246" s="121" t="str">
        <f ca="1">_xlfn.XLOOKUP(G246&amp;$X$2,BS_CONTROLE[CHAVE],BS_CONTROLE[Quantidade_11],"-")</f>
        <v>-</v>
      </c>
    </row>
    <row r="247" spans="1:24" s="122" customFormat="1" hidden="1">
      <c r="A247" s="118" t="str">
        <f>IF(FN_MC!Y250="","*",FN_MC!Y250)</f>
        <v>*</v>
      </c>
      <c r="B247" s="118" t="str">
        <f>IF(FN_MC!X250="","*",FN_MC!X250)</f>
        <v>*</v>
      </c>
      <c r="C247" s="118" t="str">
        <f>IF(FN_MC!Z250="","*",FN_MC!Z250)</f>
        <v>*</v>
      </c>
      <c r="D247" s="119" t="str">
        <f>IF(FN_MC!S250="","*",FN_MC!S250)</f>
        <v>-</v>
      </c>
      <c r="E247" s="119" t="str">
        <f>IF(FN_MC!T250="","*",FN_MC!T250)</f>
        <v>-</v>
      </c>
      <c r="F247" s="119" t="str">
        <f>IF(FN_MC!B250="","*",FN_MC!B250)</f>
        <v>*</v>
      </c>
      <c r="G247" s="119" t="str">
        <f>IF(FN_MC!D250="","*",FN_MC!D250)</f>
        <v>*</v>
      </c>
      <c r="H247" s="119" t="str">
        <f>IF(FN_MC!F250="","*",FN_MC!F250)</f>
        <v>*</v>
      </c>
      <c r="I247" s="119" t="str">
        <f>IF(FN_MC!H250="","*",FN_MC!H250)</f>
        <v>*</v>
      </c>
      <c r="J247" s="119" t="str">
        <f>IF(FN_MC!I250="","*",FN_MC!I250)</f>
        <v>*</v>
      </c>
      <c r="K247" s="119" t="str">
        <f>IF(FN_MC!M250="","*",FN_MC!M250)</f>
        <v>-</v>
      </c>
      <c r="L247" s="119" t="str">
        <f>IF(FN_MC!N250="","*",FN_MC!N250)</f>
        <v>-</v>
      </c>
      <c r="M247" s="120" t="str">
        <f>IF(FN_MC!J250="","*",FN_MC!J250)</f>
        <v>*</v>
      </c>
      <c r="N247" s="120" t="str">
        <f>IF(FN_MC!K250="","*",FN_MC!K250)</f>
        <v>*</v>
      </c>
      <c r="O247" s="120" t="str">
        <f>IF(FN_MC!L250="","*",FN_MC!L250)</f>
        <v>*</v>
      </c>
      <c r="P247" s="120"/>
      <c r="Q247" s="137" t="str">
        <f>IF(FN_MC!O250="","*",FN_MC!O250)</f>
        <v>*</v>
      </c>
      <c r="R247" s="137" t="str">
        <f>IF(FN_MC!P250="","*",FN_MC!P250)</f>
        <v>*</v>
      </c>
      <c r="S247" s="119" t="str">
        <f>IF(FN_MC!Q250="","*",CONCATENATE(FN_MC!Q250," ",FN_MC!R250))</f>
        <v>*</v>
      </c>
      <c r="T247" s="119" t="str">
        <f>IF(FN_MC!V250="","*",FN_MC!V250)</f>
        <v>*</v>
      </c>
      <c r="U247" s="119" t="str">
        <f>IF(FN_MC!W250="","*",FN_MC!W250)</f>
        <v>*</v>
      </c>
      <c r="V247" s="121" t="str">
        <f ca="1">_xlfn.XLOOKUP(G247&amp;$V$2,BS_CONTROLE[CHAVE],BS_CONTROLE[Quantidade_11],"-")</f>
        <v>-</v>
      </c>
      <c r="W247" s="121" t="str">
        <f ca="1">_xlfn.XLOOKUP(G247&amp;$W$2,BS_CONTROLE[CHAVE],BS_CONTROLE[Quantidade_11],"-")</f>
        <v>-</v>
      </c>
      <c r="X247" s="121" t="str">
        <f ca="1">_xlfn.XLOOKUP(G247&amp;$X$2,BS_CONTROLE[CHAVE],BS_CONTROLE[Quantidade_11],"-")</f>
        <v>-</v>
      </c>
    </row>
    <row r="248" spans="1:24" s="122" customFormat="1" hidden="1">
      <c r="A248" s="118" t="str">
        <f>IF(FN_MC!Y251="","*",FN_MC!Y251)</f>
        <v>*</v>
      </c>
      <c r="B248" s="118" t="str">
        <f>IF(FN_MC!X251="","*",FN_MC!X251)</f>
        <v>*</v>
      </c>
      <c r="C248" s="118" t="str">
        <f>IF(FN_MC!Z251="","*",FN_MC!Z251)</f>
        <v>*</v>
      </c>
      <c r="D248" s="119" t="str">
        <f>IF(FN_MC!S251="","*",FN_MC!S251)</f>
        <v>-</v>
      </c>
      <c r="E248" s="119" t="str">
        <f>IF(FN_MC!T251="","*",FN_MC!T251)</f>
        <v>-</v>
      </c>
      <c r="F248" s="119" t="str">
        <f>IF(FN_MC!B251="","*",FN_MC!B251)</f>
        <v>*</v>
      </c>
      <c r="G248" s="119" t="str">
        <f>IF(FN_MC!D251="","*",FN_MC!D251)</f>
        <v>*</v>
      </c>
      <c r="H248" s="119" t="str">
        <f>IF(FN_MC!F251="","*",FN_MC!F251)</f>
        <v>*</v>
      </c>
      <c r="I248" s="119" t="str">
        <f>IF(FN_MC!H251="","*",FN_MC!H251)</f>
        <v>*</v>
      </c>
      <c r="J248" s="119" t="str">
        <f>IF(FN_MC!I251="","*",FN_MC!I251)</f>
        <v>*</v>
      </c>
      <c r="K248" s="119" t="str">
        <f>IF(FN_MC!M251="","*",FN_MC!M251)</f>
        <v>-</v>
      </c>
      <c r="L248" s="119" t="str">
        <f>IF(FN_MC!N251="","*",FN_MC!N251)</f>
        <v>-</v>
      </c>
      <c r="M248" s="120" t="str">
        <f>IF(FN_MC!J251="","*",FN_MC!J251)</f>
        <v>*</v>
      </c>
      <c r="N248" s="120" t="str">
        <f>IF(FN_MC!K251="","*",FN_MC!K251)</f>
        <v>*</v>
      </c>
      <c r="O248" s="120" t="str">
        <f>IF(FN_MC!L251="","*",FN_MC!L251)</f>
        <v>*</v>
      </c>
      <c r="P248" s="120"/>
      <c r="Q248" s="137" t="str">
        <f>IF(FN_MC!O251="","*",FN_MC!O251)</f>
        <v>*</v>
      </c>
      <c r="R248" s="137" t="str">
        <f>IF(FN_MC!P251="","*",FN_MC!P251)</f>
        <v>*</v>
      </c>
      <c r="S248" s="119" t="str">
        <f>IF(FN_MC!Q251="","*",CONCATENATE(FN_MC!Q251," ",FN_MC!R251))</f>
        <v>*</v>
      </c>
      <c r="T248" s="119" t="str">
        <f>IF(FN_MC!V251="","*",FN_MC!V251)</f>
        <v>*</v>
      </c>
      <c r="U248" s="119" t="str">
        <f>IF(FN_MC!W251="","*",FN_MC!W251)</f>
        <v>*</v>
      </c>
      <c r="V248" s="121" t="str">
        <f ca="1">_xlfn.XLOOKUP(G248&amp;$V$2,BS_CONTROLE[CHAVE],BS_CONTROLE[Quantidade_11],"-")</f>
        <v>-</v>
      </c>
      <c r="W248" s="121" t="str">
        <f ca="1">_xlfn.XLOOKUP(G248&amp;$W$2,BS_CONTROLE[CHAVE],BS_CONTROLE[Quantidade_11],"-")</f>
        <v>-</v>
      </c>
      <c r="X248" s="121" t="str">
        <f ca="1">_xlfn.XLOOKUP(G248&amp;$X$2,BS_CONTROLE[CHAVE],BS_CONTROLE[Quantidade_11],"-")</f>
        <v>-</v>
      </c>
    </row>
    <row r="249" spans="1:24" s="122" customFormat="1" hidden="1">
      <c r="A249" s="118" t="str">
        <f>IF(FN_MC!Y252="","*",FN_MC!Y252)</f>
        <v>*</v>
      </c>
      <c r="B249" s="118" t="str">
        <f>IF(FN_MC!X252="","*",FN_MC!X252)</f>
        <v>*</v>
      </c>
      <c r="C249" s="118" t="str">
        <f>IF(FN_MC!Z252="","*",FN_MC!Z252)</f>
        <v>*</v>
      </c>
      <c r="D249" s="119" t="str">
        <f>IF(FN_MC!S252="","*",FN_MC!S252)</f>
        <v>-</v>
      </c>
      <c r="E249" s="119" t="str">
        <f>IF(FN_MC!T252="","*",FN_MC!T252)</f>
        <v>-</v>
      </c>
      <c r="F249" s="119" t="str">
        <f>IF(FN_MC!B252="","*",FN_MC!B252)</f>
        <v>*</v>
      </c>
      <c r="G249" s="119" t="str">
        <f>IF(FN_MC!D252="","*",FN_MC!D252)</f>
        <v>*</v>
      </c>
      <c r="H249" s="119" t="str">
        <f>IF(FN_MC!F252="","*",FN_MC!F252)</f>
        <v>*</v>
      </c>
      <c r="I249" s="119" t="str">
        <f>IF(FN_MC!H252="","*",FN_MC!H252)</f>
        <v>*</v>
      </c>
      <c r="J249" s="119" t="str">
        <f>IF(FN_MC!I252="","*",FN_MC!I252)</f>
        <v>*</v>
      </c>
      <c r="K249" s="119" t="str">
        <f>IF(FN_MC!M252="","*",FN_MC!M252)</f>
        <v>-</v>
      </c>
      <c r="L249" s="119" t="str">
        <f>IF(FN_MC!N252="","*",FN_MC!N252)</f>
        <v>-</v>
      </c>
      <c r="M249" s="120" t="str">
        <f>IF(FN_MC!J252="","*",FN_MC!J252)</f>
        <v>*</v>
      </c>
      <c r="N249" s="120" t="str">
        <f>IF(FN_MC!K252="","*",FN_MC!K252)</f>
        <v>*</v>
      </c>
      <c r="O249" s="120" t="str">
        <f>IF(FN_MC!L252="","*",FN_MC!L252)</f>
        <v>*</v>
      </c>
      <c r="P249" s="120"/>
      <c r="Q249" s="137" t="str">
        <f>IF(FN_MC!O252="","*",FN_MC!O252)</f>
        <v>*</v>
      </c>
      <c r="R249" s="137" t="str">
        <f>IF(FN_MC!P252="","*",FN_MC!P252)</f>
        <v>*</v>
      </c>
      <c r="S249" s="119" t="str">
        <f>IF(FN_MC!Q252="","*",CONCATENATE(FN_MC!Q252," ",FN_MC!R252))</f>
        <v>*</v>
      </c>
      <c r="T249" s="119" t="str">
        <f>IF(FN_MC!V252="","*",FN_MC!V252)</f>
        <v>*</v>
      </c>
      <c r="U249" s="119" t="str">
        <f>IF(FN_MC!W252="","*",FN_MC!W252)</f>
        <v>*</v>
      </c>
      <c r="V249" s="121" t="str">
        <f ca="1">_xlfn.XLOOKUP(G249&amp;$V$2,BS_CONTROLE[CHAVE],BS_CONTROLE[Quantidade_11],"-")</f>
        <v>-</v>
      </c>
      <c r="W249" s="121" t="str">
        <f ca="1">_xlfn.XLOOKUP(G249&amp;$W$2,BS_CONTROLE[CHAVE],BS_CONTROLE[Quantidade_11],"-")</f>
        <v>-</v>
      </c>
      <c r="X249" s="121" t="str">
        <f ca="1">_xlfn.XLOOKUP(G249&amp;$X$2,BS_CONTROLE[CHAVE],BS_CONTROLE[Quantidade_11],"-")</f>
        <v>-</v>
      </c>
    </row>
    <row r="250" spans="1:24" s="122" customFormat="1" hidden="1">
      <c r="A250" s="118" t="str">
        <f>IF(FN_MC!Y253="","*",FN_MC!Y253)</f>
        <v>*</v>
      </c>
      <c r="B250" s="118" t="str">
        <f>IF(FN_MC!X253="","*",FN_MC!X253)</f>
        <v>*</v>
      </c>
      <c r="C250" s="118" t="str">
        <f>IF(FN_MC!Z253="","*",FN_MC!Z253)</f>
        <v>*</v>
      </c>
      <c r="D250" s="119" t="str">
        <f>IF(FN_MC!S253="","*",FN_MC!S253)</f>
        <v>-</v>
      </c>
      <c r="E250" s="119" t="str">
        <f>IF(FN_MC!T253="","*",FN_MC!T253)</f>
        <v>-</v>
      </c>
      <c r="F250" s="119" t="str">
        <f>IF(FN_MC!B253="","*",FN_MC!B253)</f>
        <v>*</v>
      </c>
      <c r="G250" s="119" t="str">
        <f>IF(FN_MC!D253="","*",FN_MC!D253)</f>
        <v>*</v>
      </c>
      <c r="H250" s="119" t="str">
        <f>IF(FN_MC!F253="","*",FN_MC!F253)</f>
        <v>*</v>
      </c>
      <c r="I250" s="119" t="str">
        <f>IF(FN_MC!H253="","*",FN_MC!H253)</f>
        <v>*</v>
      </c>
      <c r="J250" s="119" t="str">
        <f>IF(FN_MC!I253="","*",FN_MC!I253)</f>
        <v>*</v>
      </c>
      <c r="K250" s="119" t="str">
        <f>IF(FN_MC!M253="","*",FN_MC!M253)</f>
        <v>-</v>
      </c>
      <c r="L250" s="119" t="str">
        <f>IF(FN_MC!N253="","*",FN_MC!N253)</f>
        <v>-</v>
      </c>
      <c r="M250" s="120" t="str">
        <f>IF(FN_MC!J253="","*",FN_MC!J253)</f>
        <v>*</v>
      </c>
      <c r="N250" s="120" t="str">
        <f>IF(FN_MC!K253="","*",FN_MC!K253)</f>
        <v>*</v>
      </c>
      <c r="O250" s="120" t="str">
        <f>IF(FN_MC!L253="","*",FN_MC!L253)</f>
        <v>*</v>
      </c>
      <c r="P250" s="120"/>
      <c r="Q250" s="137" t="str">
        <f>IF(FN_MC!O253="","*",FN_MC!O253)</f>
        <v>*</v>
      </c>
      <c r="R250" s="137" t="str">
        <f>IF(FN_MC!P253="","*",FN_MC!P253)</f>
        <v>*</v>
      </c>
      <c r="S250" s="119" t="str">
        <f>IF(FN_MC!Q253="","*",CONCATENATE(FN_MC!Q253," ",FN_MC!R253))</f>
        <v>*</v>
      </c>
      <c r="T250" s="119" t="str">
        <f>IF(FN_MC!V253="","*",FN_MC!V253)</f>
        <v>*</v>
      </c>
      <c r="U250" s="119" t="str">
        <f>IF(FN_MC!W253="","*",FN_MC!W253)</f>
        <v>*</v>
      </c>
      <c r="V250" s="121" t="str">
        <f ca="1">_xlfn.XLOOKUP(G250&amp;$V$2,BS_CONTROLE[CHAVE],BS_CONTROLE[Quantidade_11],"-")</f>
        <v>-</v>
      </c>
      <c r="W250" s="121" t="str">
        <f ca="1">_xlfn.XLOOKUP(G250&amp;$W$2,BS_CONTROLE[CHAVE],BS_CONTROLE[Quantidade_11],"-")</f>
        <v>-</v>
      </c>
      <c r="X250" s="121" t="str">
        <f ca="1">_xlfn.XLOOKUP(G250&amp;$X$2,BS_CONTROLE[CHAVE],BS_CONTROLE[Quantidade_11],"-")</f>
        <v>-</v>
      </c>
    </row>
    <row r="251" spans="1:24" s="122" customFormat="1" hidden="1">
      <c r="A251" s="118" t="str">
        <f>IF(FN_MC!Y254="","*",FN_MC!Y254)</f>
        <v>*</v>
      </c>
      <c r="B251" s="118" t="str">
        <f>IF(FN_MC!X254="","*",FN_MC!X254)</f>
        <v>*</v>
      </c>
      <c r="C251" s="118" t="str">
        <f>IF(FN_MC!Z254="","*",FN_MC!Z254)</f>
        <v>*</v>
      </c>
      <c r="D251" s="119" t="str">
        <f>IF(FN_MC!S254="","*",FN_MC!S254)</f>
        <v>-</v>
      </c>
      <c r="E251" s="119" t="str">
        <f>IF(FN_MC!T254="","*",FN_MC!T254)</f>
        <v>-</v>
      </c>
      <c r="F251" s="119" t="str">
        <f>IF(FN_MC!B254="","*",FN_MC!B254)</f>
        <v>*</v>
      </c>
      <c r="G251" s="119" t="str">
        <f>IF(FN_MC!D254="","*",FN_MC!D254)</f>
        <v>*</v>
      </c>
      <c r="H251" s="119" t="str">
        <f>IF(FN_MC!F254="","*",FN_MC!F254)</f>
        <v>*</v>
      </c>
      <c r="I251" s="119" t="str">
        <f>IF(FN_MC!H254="","*",FN_MC!H254)</f>
        <v>*</v>
      </c>
      <c r="J251" s="119" t="str">
        <f>IF(FN_MC!I254="","*",FN_MC!I254)</f>
        <v>*</v>
      </c>
      <c r="K251" s="119" t="str">
        <f>IF(FN_MC!M254="","*",FN_MC!M254)</f>
        <v>-</v>
      </c>
      <c r="L251" s="119" t="str">
        <f>IF(FN_MC!N254="","*",FN_MC!N254)</f>
        <v>-</v>
      </c>
      <c r="M251" s="120" t="str">
        <f>IF(FN_MC!J254="","*",FN_MC!J254)</f>
        <v>*</v>
      </c>
      <c r="N251" s="120" t="str">
        <f>IF(FN_MC!K254="","*",FN_MC!K254)</f>
        <v>*</v>
      </c>
      <c r="O251" s="120" t="str">
        <f>IF(FN_MC!L254="","*",FN_MC!L254)</f>
        <v>*</v>
      </c>
      <c r="P251" s="120"/>
      <c r="Q251" s="137" t="str">
        <f>IF(FN_MC!O254="","*",FN_MC!O254)</f>
        <v>*</v>
      </c>
      <c r="R251" s="137" t="str">
        <f>IF(FN_MC!P254="","*",FN_MC!P254)</f>
        <v>*</v>
      </c>
      <c r="S251" s="119" t="str">
        <f>IF(FN_MC!Q254="","*",CONCATENATE(FN_MC!Q254," ",FN_MC!R254))</f>
        <v>*</v>
      </c>
      <c r="T251" s="119" t="str">
        <f>IF(FN_MC!V254="","*",FN_MC!V254)</f>
        <v>*</v>
      </c>
      <c r="U251" s="119" t="str">
        <f>IF(FN_MC!W254="","*",FN_MC!W254)</f>
        <v>*</v>
      </c>
      <c r="V251" s="121" t="str">
        <f ca="1">_xlfn.XLOOKUP(G251&amp;$V$2,BS_CONTROLE[CHAVE],BS_CONTROLE[Quantidade_11],"-")</f>
        <v>-</v>
      </c>
      <c r="W251" s="121" t="str">
        <f ca="1">_xlfn.XLOOKUP(G251&amp;$W$2,BS_CONTROLE[CHAVE],BS_CONTROLE[Quantidade_11],"-")</f>
        <v>-</v>
      </c>
      <c r="X251" s="121" t="str">
        <f ca="1">_xlfn.XLOOKUP(G251&amp;$X$2,BS_CONTROLE[CHAVE],BS_CONTROLE[Quantidade_11],"-")</f>
        <v>-</v>
      </c>
    </row>
    <row r="252" spans="1:24" s="122" customFormat="1" hidden="1">
      <c r="A252" s="118" t="str">
        <f>IF(FN_MC!Y255="","*",FN_MC!Y255)</f>
        <v>*</v>
      </c>
      <c r="B252" s="118" t="str">
        <f>IF(FN_MC!X255="","*",FN_MC!X255)</f>
        <v>*</v>
      </c>
      <c r="C252" s="118" t="str">
        <f>IF(FN_MC!Z255="","*",FN_MC!Z255)</f>
        <v>*</v>
      </c>
      <c r="D252" s="119" t="str">
        <f>IF(FN_MC!S255="","*",FN_MC!S255)</f>
        <v>-</v>
      </c>
      <c r="E252" s="119" t="str">
        <f>IF(FN_MC!T255="","*",FN_MC!T255)</f>
        <v>-</v>
      </c>
      <c r="F252" s="119" t="str">
        <f>IF(FN_MC!B255="","*",FN_MC!B255)</f>
        <v>*</v>
      </c>
      <c r="G252" s="119" t="str">
        <f>IF(FN_MC!D255="","*",FN_MC!D255)</f>
        <v>*</v>
      </c>
      <c r="H252" s="119" t="str">
        <f>IF(FN_MC!F255="","*",FN_MC!F255)</f>
        <v>*</v>
      </c>
      <c r="I252" s="119" t="str">
        <f>IF(FN_MC!H255="","*",FN_MC!H255)</f>
        <v>*</v>
      </c>
      <c r="J252" s="119" t="str">
        <f>IF(FN_MC!I255="","*",FN_MC!I255)</f>
        <v>*</v>
      </c>
      <c r="K252" s="119" t="str">
        <f>IF(FN_MC!M255="","*",FN_MC!M255)</f>
        <v>-</v>
      </c>
      <c r="L252" s="119" t="str">
        <f>IF(FN_MC!N255="","*",FN_MC!N255)</f>
        <v>-</v>
      </c>
      <c r="M252" s="120" t="str">
        <f>IF(FN_MC!J255="","*",FN_MC!J255)</f>
        <v>*</v>
      </c>
      <c r="N252" s="120" t="str">
        <f>IF(FN_MC!K255="","*",FN_MC!K255)</f>
        <v>*</v>
      </c>
      <c r="O252" s="120" t="str">
        <f>IF(FN_MC!L255="","*",FN_MC!L255)</f>
        <v>*</v>
      </c>
      <c r="P252" s="120"/>
      <c r="Q252" s="137" t="str">
        <f>IF(FN_MC!O255="","*",FN_MC!O255)</f>
        <v>*</v>
      </c>
      <c r="R252" s="137" t="str">
        <f>IF(FN_MC!P255="","*",FN_MC!P255)</f>
        <v>*</v>
      </c>
      <c r="S252" s="119" t="str">
        <f>IF(FN_MC!Q255="","*",CONCATENATE(FN_MC!Q255," ",FN_MC!R255))</f>
        <v>*</v>
      </c>
      <c r="T252" s="119" t="str">
        <f>IF(FN_MC!V255="","*",FN_MC!V255)</f>
        <v>*</v>
      </c>
      <c r="U252" s="119" t="str">
        <f>IF(FN_MC!W255="","*",FN_MC!W255)</f>
        <v>*</v>
      </c>
      <c r="V252" s="121" t="str">
        <f ca="1">_xlfn.XLOOKUP(G252&amp;$V$2,BS_CONTROLE[CHAVE],BS_CONTROLE[Quantidade_11],"-")</f>
        <v>-</v>
      </c>
      <c r="W252" s="121" t="str">
        <f ca="1">_xlfn.XLOOKUP(G252&amp;$W$2,BS_CONTROLE[CHAVE],BS_CONTROLE[Quantidade_11],"-")</f>
        <v>-</v>
      </c>
      <c r="X252" s="121" t="str">
        <f ca="1">_xlfn.XLOOKUP(G252&amp;$X$2,BS_CONTROLE[CHAVE],BS_CONTROLE[Quantidade_11],"-")</f>
        <v>-</v>
      </c>
    </row>
    <row r="253" spans="1:24" s="122" customFormat="1" hidden="1">
      <c r="A253" s="118" t="str">
        <f>IF(FN_MC!Y256="","*",FN_MC!Y256)</f>
        <v>*</v>
      </c>
      <c r="B253" s="118" t="str">
        <f>IF(FN_MC!X256="","*",FN_MC!X256)</f>
        <v>*</v>
      </c>
      <c r="C253" s="118" t="str">
        <f>IF(FN_MC!Z256="","*",FN_MC!Z256)</f>
        <v>*</v>
      </c>
      <c r="D253" s="119" t="str">
        <f>IF(FN_MC!S256="","*",FN_MC!S256)</f>
        <v>-</v>
      </c>
      <c r="E253" s="119" t="str">
        <f>IF(FN_MC!T256="","*",FN_MC!T256)</f>
        <v>-</v>
      </c>
      <c r="F253" s="119" t="str">
        <f>IF(FN_MC!B256="","*",FN_MC!B256)</f>
        <v>*</v>
      </c>
      <c r="G253" s="119" t="str">
        <f>IF(FN_MC!D256="","*",FN_MC!D256)</f>
        <v>*</v>
      </c>
      <c r="H253" s="119" t="str">
        <f>IF(FN_MC!F256="","*",FN_MC!F256)</f>
        <v>*</v>
      </c>
      <c r="I253" s="119" t="str">
        <f>IF(FN_MC!H256="","*",FN_MC!H256)</f>
        <v>*</v>
      </c>
      <c r="J253" s="119" t="str">
        <f>IF(FN_MC!I256="","*",FN_MC!I256)</f>
        <v>*</v>
      </c>
      <c r="K253" s="119" t="str">
        <f>IF(FN_MC!M256="","*",FN_MC!M256)</f>
        <v>-</v>
      </c>
      <c r="L253" s="119" t="str">
        <f>IF(FN_MC!N256="","*",FN_MC!N256)</f>
        <v>-</v>
      </c>
      <c r="M253" s="120" t="str">
        <f>IF(FN_MC!J256="","*",FN_MC!J256)</f>
        <v>*</v>
      </c>
      <c r="N253" s="120" t="str">
        <f>IF(FN_MC!K256="","*",FN_MC!K256)</f>
        <v>*</v>
      </c>
      <c r="O253" s="120" t="str">
        <f>IF(FN_MC!L256="","*",FN_MC!L256)</f>
        <v>*</v>
      </c>
      <c r="P253" s="120"/>
      <c r="Q253" s="137" t="str">
        <f>IF(FN_MC!O256="","*",FN_MC!O256)</f>
        <v>*</v>
      </c>
      <c r="R253" s="137" t="str">
        <f>IF(FN_MC!P256="","*",FN_MC!P256)</f>
        <v>*</v>
      </c>
      <c r="S253" s="119" t="str">
        <f>IF(FN_MC!Q256="","*",CONCATENATE(FN_MC!Q256," ",FN_MC!R256))</f>
        <v>*</v>
      </c>
      <c r="T253" s="119" t="str">
        <f>IF(FN_MC!V256="","*",FN_MC!V256)</f>
        <v>*</v>
      </c>
      <c r="U253" s="119" t="str">
        <f>IF(FN_MC!W256="","*",FN_MC!W256)</f>
        <v>*</v>
      </c>
      <c r="V253" s="121" t="str">
        <f ca="1">_xlfn.XLOOKUP(G253&amp;$V$2,BS_CONTROLE[CHAVE],BS_CONTROLE[Quantidade_11],"-")</f>
        <v>-</v>
      </c>
      <c r="W253" s="121" t="str">
        <f ca="1">_xlfn.XLOOKUP(G253&amp;$W$2,BS_CONTROLE[CHAVE],BS_CONTROLE[Quantidade_11],"-")</f>
        <v>-</v>
      </c>
      <c r="X253" s="121" t="str">
        <f ca="1">_xlfn.XLOOKUP(G253&amp;$X$2,BS_CONTROLE[CHAVE],BS_CONTROLE[Quantidade_11],"-")</f>
        <v>-</v>
      </c>
    </row>
    <row r="254" spans="1:24" s="122" customFormat="1" hidden="1">
      <c r="A254" s="118" t="str">
        <f>IF(FN_MC!Y257="","*",FN_MC!Y257)</f>
        <v>*</v>
      </c>
      <c r="B254" s="118" t="str">
        <f>IF(FN_MC!X257="","*",FN_MC!X257)</f>
        <v>*</v>
      </c>
      <c r="C254" s="118" t="str">
        <f>IF(FN_MC!Z257="","*",FN_MC!Z257)</f>
        <v>*</v>
      </c>
      <c r="D254" s="119" t="str">
        <f>IF(FN_MC!S257="","*",FN_MC!S257)</f>
        <v>-</v>
      </c>
      <c r="E254" s="119" t="str">
        <f>IF(FN_MC!T257="","*",FN_MC!T257)</f>
        <v>-</v>
      </c>
      <c r="F254" s="119" t="str">
        <f>IF(FN_MC!B257="","*",FN_MC!B257)</f>
        <v>*</v>
      </c>
      <c r="G254" s="119" t="str">
        <f>IF(FN_MC!D257="","*",FN_MC!D257)</f>
        <v>*</v>
      </c>
      <c r="H254" s="119" t="str">
        <f>IF(FN_MC!F257="","*",FN_MC!F257)</f>
        <v>*</v>
      </c>
      <c r="I254" s="119" t="str">
        <f>IF(FN_MC!H257="","*",FN_MC!H257)</f>
        <v>*</v>
      </c>
      <c r="J254" s="119" t="str">
        <f>IF(FN_MC!I257="","*",FN_MC!I257)</f>
        <v>*</v>
      </c>
      <c r="K254" s="119" t="str">
        <f>IF(FN_MC!M257="","*",FN_MC!M257)</f>
        <v>-</v>
      </c>
      <c r="L254" s="119" t="str">
        <f>IF(FN_MC!N257="","*",FN_MC!N257)</f>
        <v>-</v>
      </c>
      <c r="M254" s="120" t="str">
        <f>IF(FN_MC!J257="","*",FN_MC!J257)</f>
        <v>*</v>
      </c>
      <c r="N254" s="120" t="str">
        <f>IF(FN_MC!K257="","*",FN_MC!K257)</f>
        <v>*</v>
      </c>
      <c r="O254" s="120" t="str">
        <f>IF(FN_MC!L257="","*",FN_MC!L257)</f>
        <v>*</v>
      </c>
      <c r="P254" s="120"/>
      <c r="Q254" s="137" t="str">
        <f>IF(FN_MC!O257="","*",FN_MC!O257)</f>
        <v>*</v>
      </c>
      <c r="R254" s="137" t="str">
        <f>IF(FN_MC!P257="","*",FN_MC!P257)</f>
        <v>*</v>
      </c>
      <c r="S254" s="119" t="str">
        <f>IF(FN_MC!Q257="","*",CONCATENATE(FN_MC!Q257," ",FN_MC!R257))</f>
        <v>*</v>
      </c>
      <c r="T254" s="119" t="str">
        <f>IF(FN_MC!V257="","*",FN_MC!V257)</f>
        <v>*</v>
      </c>
      <c r="U254" s="119" t="str">
        <f>IF(FN_MC!W257="","*",FN_MC!W257)</f>
        <v>*</v>
      </c>
      <c r="V254" s="121" t="str">
        <f ca="1">_xlfn.XLOOKUP(G254&amp;$V$2,BS_CONTROLE[CHAVE],BS_CONTROLE[Quantidade_11],"-")</f>
        <v>-</v>
      </c>
      <c r="W254" s="121" t="str">
        <f ca="1">_xlfn.XLOOKUP(G254&amp;$W$2,BS_CONTROLE[CHAVE],BS_CONTROLE[Quantidade_11],"-")</f>
        <v>-</v>
      </c>
      <c r="X254" s="121" t="str">
        <f ca="1">_xlfn.XLOOKUP(G254&amp;$X$2,BS_CONTROLE[CHAVE],BS_CONTROLE[Quantidade_11],"-")</f>
        <v>-</v>
      </c>
    </row>
    <row r="255" spans="1:24" s="122" customFormat="1" hidden="1">
      <c r="A255" s="118" t="str">
        <f>IF(FN_MC!Y258="","*",FN_MC!Y258)</f>
        <v>*</v>
      </c>
      <c r="B255" s="118" t="str">
        <f>IF(FN_MC!X258="","*",FN_MC!X258)</f>
        <v>*</v>
      </c>
      <c r="C255" s="118" t="str">
        <f>IF(FN_MC!Z258="","*",FN_MC!Z258)</f>
        <v>*</v>
      </c>
      <c r="D255" s="119" t="str">
        <f>IF(FN_MC!S258="","*",FN_MC!S258)</f>
        <v>-</v>
      </c>
      <c r="E255" s="119" t="str">
        <f>IF(FN_MC!T258="","*",FN_MC!T258)</f>
        <v>-</v>
      </c>
      <c r="F255" s="119" t="str">
        <f>IF(FN_MC!B258="","*",FN_MC!B258)</f>
        <v>*</v>
      </c>
      <c r="G255" s="119" t="str">
        <f>IF(FN_MC!D258="","*",FN_MC!D258)</f>
        <v>*</v>
      </c>
      <c r="H255" s="119" t="str">
        <f>IF(FN_MC!F258="","*",FN_MC!F258)</f>
        <v>*</v>
      </c>
      <c r="I255" s="119" t="str">
        <f>IF(FN_MC!H258="","*",FN_MC!H258)</f>
        <v>*</v>
      </c>
      <c r="J255" s="119" t="str">
        <f>IF(FN_MC!I258="","*",FN_MC!I258)</f>
        <v>*</v>
      </c>
      <c r="K255" s="119" t="str">
        <f>IF(FN_MC!M258="","*",FN_MC!M258)</f>
        <v>-</v>
      </c>
      <c r="L255" s="119" t="str">
        <f>IF(FN_MC!N258="","*",FN_MC!N258)</f>
        <v>-</v>
      </c>
      <c r="M255" s="120" t="str">
        <f>IF(FN_MC!J258="","*",FN_MC!J258)</f>
        <v>*</v>
      </c>
      <c r="N255" s="120" t="str">
        <f>IF(FN_MC!K258="","*",FN_MC!K258)</f>
        <v>*</v>
      </c>
      <c r="O255" s="120" t="str">
        <f>IF(FN_MC!L258="","*",FN_MC!L258)</f>
        <v>*</v>
      </c>
      <c r="P255" s="120"/>
      <c r="Q255" s="137" t="str">
        <f>IF(FN_MC!O258="","*",FN_MC!O258)</f>
        <v>*</v>
      </c>
      <c r="R255" s="137" t="str">
        <f>IF(FN_MC!P258="","*",FN_MC!P258)</f>
        <v>*</v>
      </c>
      <c r="S255" s="119" t="str">
        <f>IF(FN_MC!Q258="","*",CONCATENATE(FN_MC!Q258," ",FN_MC!R258))</f>
        <v>*</v>
      </c>
      <c r="T255" s="119" t="str">
        <f>IF(FN_MC!V258="","*",FN_MC!V258)</f>
        <v>*</v>
      </c>
      <c r="U255" s="119" t="str">
        <f>IF(FN_MC!W258="","*",FN_MC!W258)</f>
        <v>*</v>
      </c>
      <c r="V255" s="121" t="str">
        <f ca="1">_xlfn.XLOOKUP(G255&amp;$V$2,BS_CONTROLE[CHAVE],BS_CONTROLE[Quantidade_11],"-")</f>
        <v>-</v>
      </c>
      <c r="W255" s="121" t="str">
        <f ca="1">_xlfn.XLOOKUP(G255&amp;$W$2,BS_CONTROLE[CHAVE],BS_CONTROLE[Quantidade_11],"-")</f>
        <v>-</v>
      </c>
      <c r="X255" s="121" t="str">
        <f ca="1">_xlfn.XLOOKUP(G255&amp;$X$2,BS_CONTROLE[CHAVE],BS_CONTROLE[Quantidade_11],"-")</f>
        <v>-</v>
      </c>
    </row>
    <row r="256" spans="1:24" s="122" customFormat="1" hidden="1">
      <c r="A256" s="118" t="str">
        <f>IF(FN_MC!Y259="","*",FN_MC!Y259)</f>
        <v>*</v>
      </c>
      <c r="B256" s="118" t="str">
        <f>IF(FN_MC!X259="","*",FN_MC!X259)</f>
        <v>*</v>
      </c>
      <c r="C256" s="118" t="str">
        <f>IF(FN_MC!Z259="","*",FN_MC!Z259)</f>
        <v>*</v>
      </c>
      <c r="D256" s="119" t="str">
        <f>IF(FN_MC!S259="","*",FN_MC!S259)</f>
        <v>-</v>
      </c>
      <c r="E256" s="119" t="str">
        <f>IF(FN_MC!T259="","*",FN_MC!T259)</f>
        <v>-</v>
      </c>
      <c r="F256" s="119" t="str">
        <f>IF(FN_MC!B259="","*",FN_MC!B259)</f>
        <v>*</v>
      </c>
      <c r="G256" s="119" t="str">
        <f>IF(FN_MC!D259="","*",FN_MC!D259)</f>
        <v>*</v>
      </c>
      <c r="H256" s="119" t="str">
        <f>IF(FN_MC!F259="","*",FN_MC!F259)</f>
        <v>*</v>
      </c>
      <c r="I256" s="119" t="str">
        <f>IF(FN_MC!H259="","*",FN_MC!H259)</f>
        <v>*</v>
      </c>
      <c r="J256" s="119" t="str">
        <f>IF(FN_MC!I259="","*",FN_MC!I259)</f>
        <v>*</v>
      </c>
      <c r="K256" s="119" t="str">
        <f>IF(FN_MC!M259="","*",FN_MC!M259)</f>
        <v>-</v>
      </c>
      <c r="L256" s="119" t="str">
        <f>IF(FN_MC!N259="","*",FN_MC!N259)</f>
        <v>-</v>
      </c>
      <c r="M256" s="120" t="str">
        <f>IF(FN_MC!J259="","*",FN_MC!J259)</f>
        <v>*</v>
      </c>
      <c r="N256" s="120" t="str">
        <f>IF(FN_MC!K259="","*",FN_MC!K259)</f>
        <v>*</v>
      </c>
      <c r="O256" s="120" t="str">
        <f>IF(FN_MC!L259="","*",FN_MC!L259)</f>
        <v>*</v>
      </c>
      <c r="P256" s="120"/>
      <c r="Q256" s="137" t="str">
        <f>IF(FN_MC!O259="","*",FN_MC!O259)</f>
        <v>*</v>
      </c>
      <c r="R256" s="137" t="str">
        <f>IF(FN_MC!P259="","*",FN_MC!P259)</f>
        <v>*</v>
      </c>
      <c r="S256" s="119" t="str">
        <f>IF(FN_MC!Q259="","*",CONCATENATE(FN_MC!Q259," ",FN_MC!R259))</f>
        <v>*</v>
      </c>
      <c r="T256" s="119" t="str">
        <f>IF(FN_MC!V259="","*",FN_MC!V259)</f>
        <v>*</v>
      </c>
      <c r="U256" s="119" t="str">
        <f>IF(FN_MC!W259="","*",FN_MC!W259)</f>
        <v>*</v>
      </c>
      <c r="V256" s="121" t="str">
        <f ca="1">_xlfn.XLOOKUP(G256&amp;$V$2,BS_CONTROLE[CHAVE],BS_CONTROLE[Quantidade_11],"-")</f>
        <v>-</v>
      </c>
      <c r="W256" s="121" t="str">
        <f ca="1">_xlfn.XLOOKUP(G256&amp;$W$2,BS_CONTROLE[CHAVE],BS_CONTROLE[Quantidade_11],"-")</f>
        <v>-</v>
      </c>
      <c r="X256" s="121" t="str">
        <f ca="1">_xlfn.XLOOKUP(G256&amp;$X$2,BS_CONTROLE[CHAVE],BS_CONTROLE[Quantidade_11],"-")</f>
        <v>-</v>
      </c>
    </row>
    <row r="257" spans="1:24" s="122" customFormat="1" hidden="1">
      <c r="A257" s="118" t="str">
        <f>IF(FN_MC!Y260="","*",FN_MC!Y260)</f>
        <v>*</v>
      </c>
      <c r="B257" s="118" t="str">
        <f>IF(FN_MC!X260="","*",FN_MC!X260)</f>
        <v>*</v>
      </c>
      <c r="C257" s="118" t="str">
        <f>IF(FN_MC!Z260="","*",FN_MC!Z260)</f>
        <v>*</v>
      </c>
      <c r="D257" s="119" t="str">
        <f>IF(FN_MC!S260="","*",FN_MC!S260)</f>
        <v>-</v>
      </c>
      <c r="E257" s="119" t="str">
        <f>IF(FN_MC!T260="","*",FN_MC!T260)</f>
        <v>-</v>
      </c>
      <c r="F257" s="119" t="str">
        <f>IF(FN_MC!B260="","*",FN_MC!B260)</f>
        <v>*</v>
      </c>
      <c r="G257" s="119" t="str">
        <f>IF(FN_MC!D260="","*",FN_MC!D260)</f>
        <v>*</v>
      </c>
      <c r="H257" s="119" t="str">
        <f>IF(FN_MC!F260="","*",FN_MC!F260)</f>
        <v>*</v>
      </c>
      <c r="I257" s="119" t="str">
        <f>IF(FN_MC!H260="","*",FN_MC!H260)</f>
        <v>*</v>
      </c>
      <c r="J257" s="119" t="str">
        <f>IF(FN_MC!I260="","*",FN_MC!I260)</f>
        <v>*</v>
      </c>
      <c r="K257" s="119" t="str">
        <f>IF(FN_MC!M260="","*",FN_MC!M260)</f>
        <v>-</v>
      </c>
      <c r="L257" s="119" t="str">
        <f>IF(FN_MC!N260="","*",FN_MC!N260)</f>
        <v>-</v>
      </c>
      <c r="M257" s="120" t="str">
        <f>IF(FN_MC!J260="","*",FN_MC!J260)</f>
        <v>*</v>
      </c>
      <c r="N257" s="120" t="str">
        <f>IF(FN_MC!K260="","*",FN_MC!K260)</f>
        <v>*</v>
      </c>
      <c r="O257" s="120" t="str">
        <f>IF(FN_MC!L260="","*",FN_MC!L260)</f>
        <v>*</v>
      </c>
      <c r="P257" s="120"/>
      <c r="Q257" s="137" t="str">
        <f>IF(FN_MC!O260="","*",FN_MC!O260)</f>
        <v>*</v>
      </c>
      <c r="R257" s="137" t="str">
        <f>IF(FN_MC!P260="","*",FN_MC!P260)</f>
        <v>*</v>
      </c>
      <c r="S257" s="119" t="str">
        <f>IF(FN_MC!Q260="","*",CONCATENATE(FN_MC!Q260," ",FN_MC!R260))</f>
        <v>*</v>
      </c>
      <c r="T257" s="119" t="str">
        <f>IF(FN_MC!V260="","*",FN_MC!V260)</f>
        <v>*</v>
      </c>
      <c r="U257" s="119" t="str">
        <f>IF(FN_MC!W260="","*",FN_MC!W260)</f>
        <v>*</v>
      </c>
      <c r="V257" s="121" t="str">
        <f ca="1">_xlfn.XLOOKUP(G257&amp;$V$2,BS_CONTROLE[CHAVE],BS_CONTROLE[Quantidade_11],"-")</f>
        <v>-</v>
      </c>
      <c r="W257" s="121" t="str">
        <f ca="1">_xlfn.XLOOKUP(G257&amp;$W$2,BS_CONTROLE[CHAVE],BS_CONTROLE[Quantidade_11],"-")</f>
        <v>-</v>
      </c>
      <c r="X257" s="121" t="str">
        <f ca="1">_xlfn.XLOOKUP(G257&amp;$X$2,BS_CONTROLE[CHAVE],BS_CONTROLE[Quantidade_11],"-")</f>
        <v>-</v>
      </c>
    </row>
    <row r="258" spans="1:24" s="122" customFormat="1" hidden="1">
      <c r="A258" s="118" t="str">
        <f>IF(FN_MC!Y261="","*",FN_MC!Y261)</f>
        <v>*</v>
      </c>
      <c r="B258" s="118" t="str">
        <f>IF(FN_MC!X261="","*",FN_MC!X261)</f>
        <v>*</v>
      </c>
      <c r="C258" s="118" t="str">
        <f>IF(FN_MC!Z261="","*",FN_MC!Z261)</f>
        <v>*</v>
      </c>
      <c r="D258" s="119" t="str">
        <f>IF(FN_MC!S261="","*",FN_MC!S261)</f>
        <v>-</v>
      </c>
      <c r="E258" s="119" t="str">
        <f>IF(FN_MC!T261="","*",FN_MC!T261)</f>
        <v>-</v>
      </c>
      <c r="F258" s="119" t="str">
        <f>IF(FN_MC!B261="","*",FN_MC!B261)</f>
        <v>*</v>
      </c>
      <c r="G258" s="119" t="str">
        <f>IF(FN_MC!D261="","*",FN_MC!D261)</f>
        <v>*</v>
      </c>
      <c r="H258" s="119" t="str">
        <f>IF(FN_MC!F261="","*",FN_MC!F261)</f>
        <v>*</v>
      </c>
      <c r="I258" s="119" t="str">
        <f>IF(FN_MC!H261="","*",FN_MC!H261)</f>
        <v>*</v>
      </c>
      <c r="J258" s="119" t="str">
        <f>IF(FN_MC!I261="","*",FN_MC!I261)</f>
        <v>*</v>
      </c>
      <c r="K258" s="119" t="str">
        <f>IF(FN_MC!M261="","*",FN_MC!M261)</f>
        <v>-</v>
      </c>
      <c r="L258" s="119" t="str">
        <f>IF(FN_MC!N261="","*",FN_MC!N261)</f>
        <v>-</v>
      </c>
      <c r="M258" s="120" t="str">
        <f>IF(FN_MC!J261="","*",FN_MC!J261)</f>
        <v>*</v>
      </c>
      <c r="N258" s="120" t="str">
        <f>IF(FN_MC!K261="","*",FN_MC!K261)</f>
        <v>*</v>
      </c>
      <c r="O258" s="120" t="str">
        <f>IF(FN_MC!L261="","*",FN_MC!L261)</f>
        <v>*</v>
      </c>
      <c r="P258" s="120"/>
      <c r="Q258" s="137" t="str">
        <f>IF(FN_MC!O261="","*",FN_MC!O261)</f>
        <v>*</v>
      </c>
      <c r="R258" s="137" t="str">
        <f>IF(FN_MC!P261="","*",FN_MC!P261)</f>
        <v>*</v>
      </c>
      <c r="S258" s="119" t="str">
        <f>IF(FN_MC!Q261="","*",CONCATENATE(FN_MC!Q261," ",FN_MC!R261))</f>
        <v>*</v>
      </c>
      <c r="T258" s="119" t="str">
        <f>IF(FN_MC!V261="","*",FN_MC!V261)</f>
        <v>*</v>
      </c>
      <c r="U258" s="119" t="str">
        <f>IF(FN_MC!W261="","*",FN_MC!W261)</f>
        <v>*</v>
      </c>
      <c r="V258" s="121" t="str">
        <f ca="1">_xlfn.XLOOKUP(G258&amp;$V$2,BS_CONTROLE[CHAVE],BS_CONTROLE[Quantidade_11],"-")</f>
        <v>-</v>
      </c>
      <c r="W258" s="121" t="str">
        <f ca="1">_xlfn.XLOOKUP(G258&amp;$W$2,BS_CONTROLE[CHAVE],BS_CONTROLE[Quantidade_11],"-")</f>
        <v>-</v>
      </c>
      <c r="X258" s="121" t="str">
        <f ca="1">_xlfn.XLOOKUP(G258&amp;$X$2,BS_CONTROLE[CHAVE],BS_CONTROLE[Quantidade_11],"-")</f>
        <v>-</v>
      </c>
    </row>
    <row r="259" spans="1:24" s="122" customFormat="1" hidden="1">
      <c r="A259" s="118" t="str">
        <f>IF(FN_MC!Y262="","*",FN_MC!Y262)</f>
        <v>*</v>
      </c>
      <c r="B259" s="118" t="str">
        <f>IF(FN_MC!X262="","*",FN_MC!X262)</f>
        <v>*</v>
      </c>
      <c r="C259" s="118" t="str">
        <f>IF(FN_MC!Z262="","*",FN_MC!Z262)</f>
        <v>*</v>
      </c>
      <c r="D259" s="119" t="str">
        <f>IF(FN_MC!S262="","*",FN_MC!S262)</f>
        <v>-</v>
      </c>
      <c r="E259" s="119" t="str">
        <f>IF(FN_MC!T262="","*",FN_MC!T262)</f>
        <v>-</v>
      </c>
      <c r="F259" s="119" t="str">
        <f>IF(FN_MC!B262="","*",FN_MC!B262)</f>
        <v>*</v>
      </c>
      <c r="G259" s="119" t="str">
        <f>IF(FN_MC!D262="","*",FN_MC!D262)</f>
        <v>*</v>
      </c>
      <c r="H259" s="119" t="str">
        <f>IF(FN_MC!F262="","*",FN_MC!F262)</f>
        <v>*</v>
      </c>
      <c r="I259" s="119" t="str">
        <f>IF(FN_MC!H262="","*",FN_MC!H262)</f>
        <v>*</v>
      </c>
      <c r="J259" s="119" t="str">
        <f>IF(FN_MC!I262="","*",FN_MC!I262)</f>
        <v>*</v>
      </c>
      <c r="K259" s="119" t="str">
        <f>IF(FN_MC!M262="","*",FN_MC!M262)</f>
        <v>-</v>
      </c>
      <c r="L259" s="119" t="str">
        <f>IF(FN_MC!N262="","*",FN_MC!N262)</f>
        <v>-</v>
      </c>
      <c r="M259" s="120" t="str">
        <f>IF(FN_MC!J262="","*",FN_MC!J262)</f>
        <v>*</v>
      </c>
      <c r="N259" s="120" t="str">
        <f>IF(FN_MC!K262="","*",FN_MC!K262)</f>
        <v>*</v>
      </c>
      <c r="O259" s="120" t="str">
        <f>IF(FN_MC!L262="","*",FN_MC!L262)</f>
        <v>*</v>
      </c>
      <c r="P259" s="120"/>
      <c r="Q259" s="137" t="str">
        <f>IF(FN_MC!O262="","*",FN_MC!O262)</f>
        <v>*</v>
      </c>
      <c r="R259" s="137" t="str">
        <f>IF(FN_MC!P262="","*",FN_MC!P262)</f>
        <v>*</v>
      </c>
      <c r="S259" s="119" t="str">
        <f>IF(FN_MC!Q262="","*",CONCATENATE(FN_MC!Q262," ",FN_MC!R262))</f>
        <v>*</v>
      </c>
      <c r="T259" s="119" t="str">
        <f>IF(FN_MC!V262="","*",FN_MC!V262)</f>
        <v>*</v>
      </c>
      <c r="U259" s="119" t="str">
        <f>IF(FN_MC!W262="","*",FN_MC!W262)</f>
        <v>*</v>
      </c>
      <c r="V259" s="121" t="str">
        <f ca="1">_xlfn.XLOOKUP(G259&amp;$V$2,BS_CONTROLE[CHAVE],BS_CONTROLE[Quantidade_11],"-")</f>
        <v>-</v>
      </c>
      <c r="W259" s="121" t="str">
        <f ca="1">_xlfn.XLOOKUP(G259&amp;$W$2,BS_CONTROLE[CHAVE],BS_CONTROLE[Quantidade_11],"-")</f>
        <v>-</v>
      </c>
      <c r="X259" s="121" t="str">
        <f ca="1">_xlfn.XLOOKUP(G259&amp;$X$2,BS_CONTROLE[CHAVE],BS_CONTROLE[Quantidade_11],"-")</f>
        <v>-</v>
      </c>
    </row>
    <row r="260" spans="1:24" s="122" customFormat="1" hidden="1">
      <c r="A260" s="118" t="str">
        <f>IF(FN_MC!Y263="","*",FN_MC!Y263)</f>
        <v>*</v>
      </c>
      <c r="B260" s="118" t="str">
        <f>IF(FN_MC!X263="","*",FN_MC!X263)</f>
        <v>*</v>
      </c>
      <c r="C260" s="118" t="str">
        <f>IF(FN_MC!Z263="","*",FN_MC!Z263)</f>
        <v>*</v>
      </c>
      <c r="D260" s="119" t="str">
        <f>IF(FN_MC!S263="","*",FN_MC!S263)</f>
        <v>-</v>
      </c>
      <c r="E260" s="119" t="str">
        <f>IF(FN_MC!T263="","*",FN_MC!T263)</f>
        <v>-</v>
      </c>
      <c r="F260" s="119" t="str">
        <f>IF(FN_MC!B263="","*",FN_MC!B263)</f>
        <v>*</v>
      </c>
      <c r="G260" s="119" t="str">
        <f>IF(FN_MC!D263="","*",FN_MC!D263)</f>
        <v>*</v>
      </c>
      <c r="H260" s="119" t="str">
        <f>IF(FN_MC!F263="","*",FN_MC!F263)</f>
        <v>*</v>
      </c>
      <c r="I260" s="119" t="str">
        <f>IF(FN_MC!H263="","*",FN_MC!H263)</f>
        <v>*</v>
      </c>
      <c r="J260" s="119" t="str">
        <f>IF(FN_MC!I263="","*",FN_MC!I263)</f>
        <v>*</v>
      </c>
      <c r="K260" s="119" t="str">
        <f>IF(FN_MC!M263="","*",FN_MC!M263)</f>
        <v>-</v>
      </c>
      <c r="L260" s="119" t="str">
        <f>IF(FN_MC!N263="","*",FN_MC!N263)</f>
        <v>-</v>
      </c>
      <c r="M260" s="120" t="str">
        <f>IF(FN_MC!J263="","*",FN_MC!J263)</f>
        <v>*</v>
      </c>
      <c r="N260" s="120" t="str">
        <f>IF(FN_MC!K263="","*",FN_MC!K263)</f>
        <v>*</v>
      </c>
      <c r="O260" s="120" t="str">
        <f>IF(FN_MC!L263="","*",FN_MC!L263)</f>
        <v>*</v>
      </c>
      <c r="P260" s="120"/>
      <c r="Q260" s="137" t="str">
        <f>IF(FN_MC!O263="","*",FN_MC!O263)</f>
        <v>*</v>
      </c>
      <c r="R260" s="137" t="str">
        <f>IF(FN_MC!P263="","*",FN_MC!P263)</f>
        <v>*</v>
      </c>
      <c r="S260" s="119" t="str">
        <f>IF(FN_MC!Q263="","*",CONCATENATE(FN_MC!Q263," ",FN_MC!R263))</f>
        <v>*</v>
      </c>
      <c r="T260" s="119" t="str">
        <f>IF(FN_MC!V263="","*",FN_MC!V263)</f>
        <v>*</v>
      </c>
      <c r="U260" s="119" t="str">
        <f>IF(FN_MC!W263="","*",FN_MC!W263)</f>
        <v>*</v>
      </c>
      <c r="V260" s="121" t="str">
        <f ca="1">_xlfn.XLOOKUP(G260&amp;$V$2,BS_CONTROLE[CHAVE],BS_CONTROLE[Quantidade_11],"-")</f>
        <v>-</v>
      </c>
      <c r="W260" s="121" t="str">
        <f ca="1">_xlfn.XLOOKUP(G260&amp;$W$2,BS_CONTROLE[CHAVE],BS_CONTROLE[Quantidade_11],"-")</f>
        <v>-</v>
      </c>
      <c r="X260" s="121" t="str">
        <f ca="1">_xlfn.XLOOKUP(G260&amp;$X$2,BS_CONTROLE[CHAVE],BS_CONTROLE[Quantidade_11],"-")</f>
        <v>-</v>
      </c>
    </row>
    <row r="261" spans="1:24" s="122" customFormat="1" hidden="1">
      <c r="A261" s="118" t="str">
        <f>IF(FN_MC!Y264="","*",FN_MC!Y264)</f>
        <v>*</v>
      </c>
      <c r="B261" s="118" t="str">
        <f>IF(FN_MC!X264="","*",FN_MC!X264)</f>
        <v>*</v>
      </c>
      <c r="C261" s="118" t="str">
        <f>IF(FN_MC!Z264="","*",FN_MC!Z264)</f>
        <v>*</v>
      </c>
      <c r="D261" s="119" t="str">
        <f>IF(FN_MC!S264="","*",FN_MC!S264)</f>
        <v>-</v>
      </c>
      <c r="E261" s="119" t="str">
        <f>IF(FN_MC!T264="","*",FN_MC!T264)</f>
        <v>-</v>
      </c>
      <c r="F261" s="119" t="str">
        <f>IF(FN_MC!B264="","*",FN_MC!B264)</f>
        <v>*</v>
      </c>
      <c r="G261" s="119" t="str">
        <f>IF(FN_MC!D264="","*",FN_MC!D264)</f>
        <v>*</v>
      </c>
      <c r="H261" s="119" t="str">
        <f>IF(FN_MC!F264="","*",FN_MC!F264)</f>
        <v>*</v>
      </c>
      <c r="I261" s="119" t="str">
        <f>IF(FN_MC!H264="","*",FN_MC!H264)</f>
        <v>*</v>
      </c>
      <c r="J261" s="119" t="str">
        <f>IF(FN_MC!I264="","*",FN_MC!I264)</f>
        <v>*</v>
      </c>
      <c r="K261" s="119" t="str">
        <f>IF(FN_MC!M264="","*",FN_MC!M264)</f>
        <v>-</v>
      </c>
      <c r="L261" s="119" t="str">
        <f>IF(FN_MC!N264="","*",FN_MC!N264)</f>
        <v>-</v>
      </c>
      <c r="M261" s="120" t="str">
        <f>IF(FN_MC!J264="","*",FN_MC!J264)</f>
        <v>*</v>
      </c>
      <c r="N261" s="120" t="str">
        <f>IF(FN_MC!K264="","*",FN_MC!K264)</f>
        <v>*</v>
      </c>
      <c r="O261" s="120" t="str">
        <f>IF(FN_MC!L264="","*",FN_MC!L264)</f>
        <v>*</v>
      </c>
      <c r="P261" s="120"/>
      <c r="Q261" s="137" t="str">
        <f>IF(FN_MC!O264="","*",FN_MC!O264)</f>
        <v>*</v>
      </c>
      <c r="R261" s="137" t="str">
        <f>IF(FN_MC!P264="","*",FN_MC!P264)</f>
        <v>*</v>
      </c>
      <c r="S261" s="119" t="str">
        <f>IF(FN_MC!Q264="","*",CONCATENATE(FN_MC!Q264," ",FN_MC!R264))</f>
        <v>*</v>
      </c>
      <c r="T261" s="119" t="str">
        <f>IF(FN_MC!V264="","*",FN_MC!V264)</f>
        <v>*</v>
      </c>
      <c r="U261" s="119" t="str">
        <f>IF(FN_MC!W264="","*",FN_MC!W264)</f>
        <v>*</v>
      </c>
      <c r="V261" s="121" t="str">
        <f ca="1">_xlfn.XLOOKUP(G261&amp;$V$2,BS_CONTROLE[CHAVE],BS_CONTROLE[Quantidade_11],"-")</f>
        <v>-</v>
      </c>
      <c r="W261" s="121" t="str">
        <f ca="1">_xlfn.XLOOKUP(G261&amp;$W$2,BS_CONTROLE[CHAVE],BS_CONTROLE[Quantidade_11],"-")</f>
        <v>-</v>
      </c>
      <c r="X261" s="121" t="str">
        <f ca="1">_xlfn.XLOOKUP(G261&amp;$X$2,BS_CONTROLE[CHAVE],BS_CONTROLE[Quantidade_11],"-")</f>
        <v>-</v>
      </c>
    </row>
    <row r="262" spans="1:24" s="122" customFormat="1" hidden="1">
      <c r="A262" s="118" t="str">
        <f>IF(FN_MC!Y265="","*",FN_MC!Y265)</f>
        <v>*</v>
      </c>
      <c r="B262" s="118" t="str">
        <f>IF(FN_MC!X265="","*",FN_MC!X265)</f>
        <v>*</v>
      </c>
      <c r="C262" s="118" t="str">
        <f>IF(FN_MC!Z265="","*",FN_MC!Z265)</f>
        <v>*</v>
      </c>
      <c r="D262" s="119" t="str">
        <f>IF(FN_MC!S265="","*",FN_MC!S265)</f>
        <v>-</v>
      </c>
      <c r="E262" s="119" t="str">
        <f>IF(FN_MC!T265="","*",FN_MC!T265)</f>
        <v>-</v>
      </c>
      <c r="F262" s="119" t="str">
        <f>IF(FN_MC!B265="","*",FN_MC!B265)</f>
        <v>*</v>
      </c>
      <c r="G262" s="119" t="str">
        <f>IF(FN_MC!D265="","*",FN_MC!D265)</f>
        <v>*</v>
      </c>
      <c r="H262" s="119" t="str">
        <f>IF(FN_MC!F265="","*",FN_MC!F265)</f>
        <v>*</v>
      </c>
      <c r="I262" s="119" t="str">
        <f>IF(FN_MC!H265="","*",FN_MC!H265)</f>
        <v>*</v>
      </c>
      <c r="J262" s="119" t="str">
        <f>IF(FN_MC!I265="","*",FN_MC!I265)</f>
        <v>*</v>
      </c>
      <c r="K262" s="119" t="str">
        <f>IF(FN_MC!M265="","*",FN_MC!M265)</f>
        <v>-</v>
      </c>
      <c r="L262" s="119" t="str">
        <f>IF(FN_MC!N265="","*",FN_MC!N265)</f>
        <v>-</v>
      </c>
      <c r="M262" s="120" t="str">
        <f>IF(FN_MC!J265="","*",FN_MC!J265)</f>
        <v>*</v>
      </c>
      <c r="N262" s="120" t="str">
        <f>IF(FN_MC!K265="","*",FN_MC!K265)</f>
        <v>*</v>
      </c>
      <c r="O262" s="120" t="str">
        <f>IF(FN_MC!L265="","*",FN_MC!L265)</f>
        <v>*</v>
      </c>
      <c r="P262" s="120"/>
      <c r="Q262" s="137" t="str">
        <f>IF(FN_MC!O265="","*",FN_MC!O265)</f>
        <v>*</v>
      </c>
      <c r="R262" s="137" t="str">
        <f>IF(FN_MC!P265="","*",FN_MC!P265)</f>
        <v>*</v>
      </c>
      <c r="S262" s="119" t="str">
        <f>IF(FN_MC!Q265="","*",CONCATENATE(FN_MC!Q265," ",FN_MC!R265))</f>
        <v>*</v>
      </c>
      <c r="T262" s="119" t="str">
        <f>IF(FN_MC!V265="","*",FN_MC!V265)</f>
        <v>*</v>
      </c>
      <c r="U262" s="119" t="str">
        <f>IF(FN_MC!W265="","*",FN_MC!W265)</f>
        <v>*</v>
      </c>
      <c r="V262" s="121" t="str">
        <f ca="1">_xlfn.XLOOKUP(G262&amp;$V$2,BS_CONTROLE[CHAVE],BS_CONTROLE[Quantidade_11],"-")</f>
        <v>-</v>
      </c>
      <c r="W262" s="121" t="str">
        <f ca="1">_xlfn.XLOOKUP(G262&amp;$W$2,BS_CONTROLE[CHAVE],BS_CONTROLE[Quantidade_11],"-")</f>
        <v>-</v>
      </c>
      <c r="X262" s="121" t="str">
        <f ca="1">_xlfn.XLOOKUP(G262&amp;$X$2,BS_CONTROLE[CHAVE],BS_CONTROLE[Quantidade_11],"-")</f>
        <v>-</v>
      </c>
    </row>
    <row r="263" spans="1:24" s="122" customFormat="1" hidden="1">
      <c r="A263" s="118" t="str">
        <f>IF(FN_MC!Y266="","*",FN_MC!Y266)</f>
        <v>*</v>
      </c>
      <c r="B263" s="118" t="str">
        <f>IF(FN_MC!X266="","*",FN_MC!X266)</f>
        <v>*</v>
      </c>
      <c r="C263" s="118" t="str">
        <f>IF(FN_MC!Z266="","*",FN_MC!Z266)</f>
        <v>*</v>
      </c>
      <c r="D263" s="119" t="str">
        <f>IF(FN_MC!S266="","*",FN_MC!S266)</f>
        <v>-</v>
      </c>
      <c r="E263" s="119" t="str">
        <f>IF(FN_MC!T266="","*",FN_MC!T266)</f>
        <v>-</v>
      </c>
      <c r="F263" s="119" t="str">
        <f>IF(FN_MC!B266="","*",FN_MC!B266)</f>
        <v>*</v>
      </c>
      <c r="G263" s="119" t="str">
        <f>IF(FN_MC!D266="","*",FN_MC!D266)</f>
        <v>*</v>
      </c>
      <c r="H263" s="119" t="str">
        <f>IF(FN_MC!F266="","*",FN_MC!F266)</f>
        <v>*</v>
      </c>
      <c r="I263" s="119" t="str">
        <f>IF(FN_MC!H266="","*",FN_MC!H266)</f>
        <v>*</v>
      </c>
      <c r="J263" s="119" t="str">
        <f>IF(FN_MC!I266="","*",FN_MC!I266)</f>
        <v>*</v>
      </c>
      <c r="K263" s="119" t="str">
        <f>IF(FN_MC!M266="","*",FN_MC!M266)</f>
        <v>-</v>
      </c>
      <c r="L263" s="119" t="str">
        <f>IF(FN_MC!N266="","*",FN_MC!N266)</f>
        <v>-</v>
      </c>
      <c r="M263" s="120" t="str">
        <f>IF(FN_MC!J266="","*",FN_MC!J266)</f>
        <v>*</v>
      </c>
      <c r="N263" s="120" t="str">
        <f>IF(FN_MC!K266="","*",FN_MC!K266)</f>
        <v>*</v>
      </c>
      <c r="O263" s="120" t="str">
        <f>IF(FN_MC!L266="","*",FN_MC!L266)</f>
        <v>*</v>
      </c>
      <c r="P263" s="120"/>
      <c r="Q263" s="137" t="str">
        <f>IF(FN_MC!O266="","*",FN_MC!O266)</f>
        <v>*</v>
      </c>
      <c r="R263" s="137" t="str">
        <f>IF(FN_MC!P266="","*",FN_MC!P266)</f>
        <v>*</v>
      </c>
      <c r="S263" s="119" t="str">
        <f>IF(FN_MC!Q266="","*",CONCATENATE(FN_MC!Q266," ",FN_MC!R266))</f>
        <v>*</v>
      </c>
      <c r="T263" s="119" t="str">
        <f>IF(FN_MC!V266="","*",FN_MC!V266)</f>
        <v>*</v>
      </c>
      <c r="U263" s="119" t="str">
        <f>IF(FN_MC!W266="","*",FN_MC!W266)</f>
        <v>*</v>
      </c>
      <c r="V263" s="121" t="str">
        <f ca="1">_xlfn.XLOOKUP(G263&amp;$V$2,BS_CONTROLE[CHAVE],BS_CONTROLE[Quantidade_11],"-")</f>
        <v>-</v>
      </c>
      <c r="W263" s="121" t="str">
        <f ca="1">_xlfn.XLOOKUP(G263&amp;$W$2,BS_CONTROLE[CHAVE],BS_CONTROLE[Quantidade_11],"-")</f>
        <v>-</v>
      </c>
      <c r="X263" s="121" t="str">
        <f ca="1">_xlfn.XLOOKUP(G263&amp;$X$2,BS_CONTROLE[CHAVE],BS_CONTROLE[Quantidade_11],"-")</f>
        <v>-</v>
      </c>
    </row>
    <row r="264" spans="1:24" s="122" customFormat="1" hidden="1">
      <c r="A264" s="118" t="str">
        <f>IF(FN_MC!Y267="","*",FN_MC!Y267)</f>
        <v>*</v>
      </c>
      <c r="B264" s="118" t="str">
        <f>IF(FN_MC!X267="","*",FN_MC!X267)</f>
        <v>*</v>
      </c>
      <c r="C264" s="118" t="str">
        <f>IF(FN_MC!Z267="","*",FN_MC!Z267)</f>
        <v>*</v>
      </c>
      <c r="D264" s="119" t="str">
        <f>IF(FN_MC!S267="","*",FN_MC!S267)</f>
        <v>-</v>
      </c>
      <c r="E264" s="119" t="str">
        <f>IF(FN_MC!T267="","*",FN_MC!T267)</f>
        <v>-</v>
      </c>
      <c r="F264" s="119" t="str">
        <f>IF(FN_MC!B267="","*",FN_MC!B267)</f>
        <v>*</v>
      </c>
      <c r="G264" s="119" t="str">
        <f>IF(FN_MC!D267="","*",FN_MC!D267)</f>
        <v>*</v>
      </c>
      <c r="H264" s="119" t="str">
        <f>IF(FN_MC!F267="","*",FN_MC!F267)</f>
        <v>*</v>
      </c>
      <c r="I264" s="119" t="str">
        <f>IF(FN_MC!H267="","*",FN_MC!H267)</f>
        <v>*</v>
      </c>
      <c r="J264" s="119" t="str">
        <f>IF(FN_MC!I267="","*",FN_MC!I267)</f>
        <v>*</v>
      </c>
      <c r="K264" s="119" t="str">
        <f>IF(FN_MC!M267="","*",FN_MC!M267)</f>
        <v>-</v>
      </c>
      <c r="L264" s="119" t="str">
        <f>IF(FN_MC!N267="","*",FN_MC!N267)</f>
        <v>-</v>
      </c>
      <c r="M264" s="120" t="str">
        <f>IF(FN_MC!J267="","*",FN_MC!J267)</f>
        <v>*</v>
      </c>
      <c r="N264" s="120" t="str">
        <f>IF(FN_MC!K267="","*",FN_MC!K267)</f>
        <v>*</v>
      </c>
      <c r="O264" s="120" t="str">
        <f>IF(FN_MC!L267="","*",FN_MC!L267)</f>
        <v>*</v>
      </c>
      <c r="P264" s="120"/>
      <c r="Q264" s="137" t="str">
        <f>IF(FN_MC!O267="","*",FN_MC!O267)</f>
        <v>*</v>
      </c>
      <c r="R264" s="137" t="str">
        <f>IF(FN_MC!P267="","*",FN_MC!P267)</f>
        <v>*</v>
      </c>
      <c r="S264" s="119" t="str">
        <f>IF(FN_MC!Q267="","*",CONCATENATE(FN_MC!Q267," ",FN_MC!R267))</f>
        <v>*</v>
      </c>
      <c r="T264" s="119" t="str">
        <f>IF(FN_MC!V267="","*",FN_MC!V267)</f>
        <v>*</v>
      </c>
      <c r="U264" s="119" t="str">
        <f>IF(FN_MC!W267="","*",FN_MC!W267)</f>
        <v>*</v>
      </c>
      <c r="V264" s="121" t="str">
        <f ca="1">_xlfn.XLOOKUP(G264&amp;$V$2,BS_CONTROLE[CHAVE],BS_CONTROLE[Quantidade_11],"-")</f>
        <v>-</v>
      </c>
      <c r="W264" s="121" t="str">
        <f ca="1">_xlfn.XLOOKUP(G264&amp;$W$2,BS_CONTROLE[CHAVE],BS_CONTROLE[Quantidade_11],"-")</f>
        <v>-</v>
      </c>
      <c r="X264" s="121" t="str">
        <f ca="1">_xlfn.XLOOKUP(G264&amp;$X$2,BS_CONTROLE[CHAVE],BS_CONTROLE[Quantidade_11],"-")</f>
        <v>-</v>
      </c>
    </row>
    <row r="265" spans="1:24" s="122" customFormat="1" hidden="1">
      <c r="A265" s="118" t="str">
        <f>IF(FN_MC!Y268="","*",FN_MC!Y268)</f>
        <v>*</v>
      </c>
      <c r="B265" s="118" t="str">
        <f>IF(FN_MC!X268="","*",FN_MC!X268)</f>
        <v>*</v>
      </c>
      <c r="C265" s="118" t="str">
        <f>IF(FN_MC!Z268="","*",FN_MC!Z268)</f>
        <v>*</v>
      </c>
      <c r="D265" s="119" t="str">
        <f>IF(FN_MC!S268="","*",FN_MC!S268)</f>
        <v>-</v>
      </c>
      <c r="E265" s="119" t="str">
        <f>IF(FN_MC!T268="","*",FN_MC!T268)</f>
        <v>-</v>
      </c>
      <c r="F265" s="119" t="str">
        <f>IF(FN_MC!B268="","*",FN_MC!B268)</f>
        <v>*</v>
      </c>
      <c r="G265" s="119" t="str">
        <f>IF(FN_MC!D268="","*",FN_MC!D268)</f>
        <v>*</v>
      </c>
      <c r="H265" s="119" t="str">
        <f>IF(FN_MC!F268="","*",FN_MC!F268)</f>
        <v>*</v>
      </c>
      <c r="I265" s="119" t="str">
        <f>IF(FN_MC!H268="","*",FN_MC!H268)</f>
        <v>*</v>
      </c>
      <c r="J265" s="119" t="str">
        <f>IF(FN_MC!I268="","*",FN_MC!I268)</f>
        <v>*</v>
      </c>
      <c r="K265" s="119" t="str">
        <f>IF(FN_MC!M268="","*",FN_MC!M268)</f>
        <v>-</v>
      </c>
      <c r="L265" s="119" t="str">
        <f>IF(FN_MC!N268="","*",FN_MC!N268)</f>
        <v>-</v>
      </c>
      <c r="M265" s="120" t="str">
        <f>IF(FN_MC!J268="","*",FN_MC!J268)</f>
        <v>*</v>
      </c>
      <c r="N265" s="120" t="str">
        <f>IF(FN_MC!K268="","*",FN_MC!K268)</f>
        <v>*</v>
      </c>
      <c r="O265" s="120" t="str">
        <f>IF(FN_MC!L268="","*",FN_MC!L268)</f>
        <v>*</v>
      </c>
      <c r="P265" s="120"/>
      <c r="Q265" s="137" t="str">
        <f>IF(FN_MC!O268="","*",FN_MC!O268)</f>
        <v>*</v>
      </c>
      <c r="R265" s="137" t="str">
        <f>IF(FN_MC!P268="","*",FN_MC!P268)</f>
        <v>*</v>
      </c>
      <c r="S265" s="119" t="str">
        <f>IF(FN_MC!Q268="","*",CONCATENATE(FN_MC!Q268," ",FN_MC!R268))</f>
        <v>*</v>
      </c>
      <c r="T265" s="119" t="str">
        <f>IF(FN_MC!V268="","*",FN_MC!V268)</f>
        <v>*</v>
      </c>
      <c r="U265" s="119" t="str">
        <f>IF(FN_MC!W268="","*",FN_MC!W268)</f>
        <v>*</v>
      </c>
      <c r="V265" s="121" t="str">
        <f ca="1">_xlfn.XLOOKUP(G265&amp;$V$2,BS_CONTROLE[CHAVE],BS_CONTROLE[Quantidade_11],"-")</f>
        <v>-</v>
      </c>
      <c r="W265" s="121" t="str">
        <f ca="1">_xlfn.XLOOKUP(G265&amp;$W$2,BS_CONTROLE[CHAVE],BS_CONTROLE[Quantidade_11],"-")</f>
        <v>-</v>
      </c>
      <c r="X265" s="121" t="str">
        <f ca="1">_xlfn.XLOOKUP(G265&amp;$X$2,BS_CONTROLE[CHAVE],BS_CONTROLE[Quantidade_11],"-")</f>
        <v>-</v>
      </c>
    </row>
    <row r="266" spans="1:24" s="122" customFormat="1" hidden="1">
      <c r="A266" s="118" t="str">
        <f>IF(FN_MC!Y269="","*",FN_MC!Y269)</f>
        <v>*</v>
      </c>
      <c r="B266" s="118" t="str">
        <f>IF(FN_MC!X269="","*",FN_MC!X269)</f>
        <v>*</v>
      </c>
      <c r="C266" s="118" t="str">
        <f>IF(FN_MC!Z269="","*",FN_MC!Z269)</f>
        <v>*</v>
      </c>
      <c r="D266" s="119" t="str">
        <f>IF(FN_MC!S269="","*",FN_MC!S269)</f>
        <v>-</v>
      </c>
      <c r="E266" s="119" t="str">
        <f>IF(FN_MC!T269="","*",FN_MC!T269)</f>
        <v>-</v>
      </c>
      <c r="F266" s="119" t="str">
        <f>IF(FN_MC!B269="","*",FN_MC!B269)</f>
        <v>*</v>
      </c>
      <c r="G266" s="119" t="str">
        <f>IF(FN_MC!D269="","*",FN_MC!D269)</f>
        <v>*</v>
      </c>
      <c r="H266" s="119" t="str">
        <f>IF(FN_MC!F269="","*",FN_MC!F269)</f>
        <v>*</v>
      </c>
      <c r="I266" s="119" t="str">
        <f>IF(FN_MC!H269="","*",FN_MC!H269)</f>
        <v>*</v>
      </c>
      <c r="J266" s="119" t="str">
        <f>IF(FN_MC!I269="","*",FN_MC!I269)</f>
        <v>*</v>
      </c>
      <c r="K266" s="119" t="str">
        <f>IF(FN_MC!M269="","*",FN_MC!M269)</f>
        <v>-</v>
      </c>
      <c r="L266" s="119" t="str">
        <f>IF(FN_MC!N269="","*",FN_MC!N269)</f>
        <v>-</v>
      </c>
      <c r="M266" s="120" t="str">
        <f>IF(FN_MC!J269="","*",FN_MC!J269)</f>
        <v>*</v>
      </c>
      <c r="N266" s="120" t="str">
        <f>IF(FN_MC!K269="","*",FN_MC!K269)</f>
        <v>*</v>
      </c>
      <c r="O266" s="120" t="str">
        <f>IF(FN_MC!L269="","*",FN_MC!L269)</f>
        <v>*</v>
      </c>
      <c r="P266" s="120"/>
      <c r="Q266" s="137" t="str">
        <f>IF(FN_MC!O269="","*",FN_MC!O269)</f>
        <v>*</v>
      </c>
      <c r="R266" s="137" t="str">
        <f>IF(FN_MC!P269="","*",FN_MC!P269)</f>
        <v>*</v>
      </c>
      <c r="S266" s="119" t="str">
        <f>IF(FN_MC!Q269="","*",CONCATENATE(FN_MC!Q269," ",FN_MC!R269))</f>
        <v>*</v>
      </c>
      <c r="T266" s="119" t="str">
        <f>IF(FN_MC!V269="","*",FN_MC!V269)</f>
        <v>*</v>
      </c>
      <c r="U266" s="119" t="str">
        <f>IF(FN_MC!W269="","*",FN_MC!W269)</f>
        <v>*</v>
      </c>
      <c r="V266" s="121" t="str">
        <f ca="1">_xlfn.XLOOKUP(G266&amp;$V$2,BS_CONTROLE[CHAVE],BS_CONTROLE[Quantidade_11],"-")</f>
        <v>-</v>
      </c>
      <c r="W266" s="121" t="str">
        <f ca="1">_xlfn.XLOOKUP(G266&amp;$W$2,BS_CONTROLE[CHAVE],BS_CONTROLE[Quantidade_11],"-")</f>
        <v>-</v>
      </c>
      <c r="X266" s="121" t="str">
        <f ca="1">_xlfn.XLOOKUP(G266&amp;$X$2,BS_CONTROLE[CHAVE],BS_CONTROLE[Quantidade_11],"-")</f>
        <v>-</v>
      </c>
    </row>
    <row r="267" spans="1:24" s="122" customFormat="1" hidden="1">
      <c r="A267" s="118" t="str">
        <f>IF(FN_MC!Y270="","*",FN_MC!Y270)</f>
        <v>*</v>
      </c>
      <c r="B267" s="118" t="str">
        <f>IF(FN_MC!X270="","*",FN_MC!X270)</f>
        <v>*</v>
      </c>
      <c r="C267" s="118" t="str">
        <f>IF(FN_MC!Z270="","*",FN_MC!Z270)</f>
        <v>*</v>
      </c>
      <c r="D267" s="119" t="str">
        <f>IF(FN_MC!S270="","*",FN_MC!S270)</f>
        <v>-</v>
      </c>
      <c r="E267" s="119" t="str">
        <f>IF(FN_MC!T270="","*",FN_MC!T270)</f>
        <v>-</v>
      </c>
      <c r="F267" s="119" t="str">
        <f>IF(FN_MC!B270="","*",FN_MC!B270)</f>
        <v>*</v>
      </c>
      <c r="G267" s="119" t="str">
        <f>IF(FN_MC!D270="","*",FN_MC!D270)</f>
        <v>*</v>
      </c>
      <c r="H267" s="119" t="str">
        <f>IF(FN_MC!F270="","*",FN_MC!F270)</f>
        <v>*</v>
      </c>
      <c r="I267" s="119" t="str">
        <f>IF(FN_MC!H270="","*",FN_MC!H270)</f>
        <v>*</v>
      </c>
      <c r="J267" s="119" t="str">
        <f>IF(FN_MC!I270="","*",FN_MC!I270)</f>
        <v>*</v>
      </c>
      <c r="K267" s="119" t="str">
        <f>IF(FN_MC!M270="","*",FN_MC!M270)</f>
        <v>-</v>
      </c>
      <c r="L267" s="119" t="str">
        <f>IF(FN_MC!N270="","*",FN_MC!N270)</f>
        <v>-</v>
      </c>
      <c r="M267" s="120" t="str">
        <f>IF(FN_MC!J270="","*",FN_MC!J270)</f>
        <v>*</v>
      </c>
      <c r="N267" s="120" t="str">
        <f>IF(FN_MC!K270="","*",FN_MC!K270)</f>
        <v>*</v>
      </c>
      <c r="O267" s="120" t="str">
        <f>IF(FN_MC!L270="","*",FN_MC!L270)</f>
        <v>*</v>
      </c>
      <c r="P267" s="120"/>
      <c r="Q267" s="137" t="str">
        <f>IF(FN_MC!O270="","*",FN_MC!O270)</f>
        <v>*</v>
      </c>
      <c r="R267" s="137" t="str">
        <f>IF(FN_MC!P270="","*",FN_MC!P270)</f>
        <v>*</v>
      </c>
      <c r="S267" s="119" t="str">
        <f>IF(FN_MC!Q270="","*",CONCATENATE(FN_MC!Q270," ",FN_MC!R270))</f>
        <v>*</v>
      </c>
      <c r="T267" s="119" t="str">
        <f>IF(FN_MC!V270="","*",FN_MC!V270)</f>
        <v>*</v>
      </c>
      <c r="U267" s="119" t="str">
        <f>IF(FN_MC!W270="","*",FN_MC!W270)</f>
        <v>*</v>
      </c>
      <c r="V267" s="121" t="str">
        <f ca="1">_xlfn.XLOOKUP(G267&amp;$V$2,BS_CONTROLE[CHAVE],BS_CONTROLE[Quantidade_11],"-")</f>
        <v>-</v>
      </c>
      <c r="W267" s="121" t="str">
        <f ca="1">_xlfn.XLOOKUP(G267&amp;$W$2,BS_CONTROLE[CHAVE],BS_CONTROLE[Quantidade_11],"-")</f>
        <v>-</v>
      </c>
      <c r="X267" s="121" t="str">
        <f ca="1">_xlfn.XLOOKUP(G267&amp;$X$2,BS_CONTROLE[CHAVE],BS_CONTROLE[Quantidade_11],"-")</f>
        <v>-</v>
      </c>
    </row>
    <row r="268" spans="1:24" s="122" customFormat="1" hidden="1">
      <c r="A268" s="118" t="str">
        <f>IF(FN_MC!Y271="","*",FN_MC!Y271)</f>
        <v>*</v>
      </c>
      <c r="B268" s="118" t="str">
        <f>IF(FN_MC!X271="","*",FN_MC!X271)</f>
        <v>*</v>
      </c>
      <c r="C268" s="118" t="str">
        <f>IF(FN_MC!Z271="","*",FN_MC!Z271)</f>
        <v>*</v>
      </c>
      <c r="D268" s="119" t="str">
        <f>IF(FN_MC!S271="","*",FN_MC!S271)</f>
        <v>-</v>
      </c>
      <c r="E268" s="119" t="str">
        <f>IF(FN_MC!T271="","*",FN_MC!T271)</f>
        <v>-</v>
      </c>
      <c r="F268" s="119" t="str">
        <f>IF(FN_MC!B271="","*",FN_MC!B271)</f>
        <v>*</v>
      </c>
      <c r="G268" s="119" t="str">
        <f>IF(FN_MC!D271="","*",FN_MC!D271)</f>
        <v>*</v>
      </c>
      <c r="H268" s="119" t="str">
        <f>IF(FN_MC!F271="","*",FN_MC!F271)</f>
        <v>*</v>
      </c>
      <c r="I268" s="119" t="str">
        <f>IF(FN_MC!H271="","*",FN_MC!H271)</f>
        <v>*</v>
      </c>
      <c r="J268" s="119" t="str">
        <f>IF(FN_MC!I271="","*",FN_MC!I271)</f>
        <v>*</v>
      </c>
      <c r="K268" s="119" t="str">
        <f>IF(FN_MC!M271="","*",FN_MC!M271)</f>
        <v>-</v>
      </c>
      <c r="L268" s="119" t="str">
        <f>IF(FN_MC!N271="","*",FN_MC!N271)</f>
        <v>-</v>
      </c>
      <c r="M268" s="120" t="str">
        <f>IF(FN_MC!J271="","*",FN_MC!J271)</f>
        <v>*</v>
      </c>
      <c r="N268" s="120" t="str">
        <f>IF(FN_MC!K271="","*",FN_MC!K271)</f>
        <v>*</v>
      </c>
      <c r="O268" s="120" t="str">
        <f>IF(FN_MC!L271="","*",FN_MC!L271)</f>
        <v>*</v>
      </c>
      <c r="P268" s="120"/>
      <c r="Q268" s="137" t="str">
        <f>IF(FN_MC!O271="","*",FN_MC!O271)</f>
        <v>*</v>
      </c>
      <c r="R268" s="137" t="str">
        <f>IF(FN_MC!P271="","*",FN_MC!P271)</f>
        <v>*</v>
      </c>
      <c r="S268" s="119" t="str">
        <f>IF(FN_MC!Q271="","*",CONCATENATE(FN_MC!Q271," ",FN_MC!R271))</f>
        <v>*</v>
      </c>
      <c r="T268" s="119" t="str">
        <f>IF(FN_MC!V271="","*",FN_MC!V271)</f>
        <v>*</v>
      </c>
      <c r="U268" s="119" t="str">
        <f>IF(FN_MC!W271="","*",FN_MC!W271)</f>
        <v>*</v>
      </c>
      <c r="V268" s="121" t="str">
        <f ca="1">_xlfn.XLOOKUP(G268&amp;$V$2,BS_CONTROLE[CHAVE],BS_CONTROLE[Quantidade_11],"-")</f>
        <v>-</v>
      </c>
      <c r="W268" s="121" t="str">
        <f ca="1">_xlfn.XLOOKUP(G268&amp;$W$2,BS_CONTROLE[CHAVE],BS_CONTROLE[Quantidade_11],"-")</f>
        <v>-</v>
      </c>
      <c r="X268" s="121" t="str">
        <f ca="1">_xlfn.XLOOKUP(G268&amp;$X$2,BS_CONTROLE[CHAVE],BS_CONTROLE[Quantidade_11],"-")</f>
        <v>-</v>
      </c>
    </row>
    <row r="269" spans="1:24" s="122" customFormat="1" hidden="1">
      <c r="A269" s="118" t="str">
        <f>IF(FN_MC!Y272="","*",FN_MC!Y272)</f>
        <v>*</v>
      </c>
      <c r="B269" s="118" t="str">
        <f>IF(FN_MC!X272="","*",FN_MC!X272)</f>
        <v>*</v>
      </c>
      <c r="C269" s="118" t="str">
        <f>IF(FN_MC!Z272="","*",FN_MC!Z272)</f>
        <v>*</v>
      </c>
      <c r="D269" s="119" t="str">
        <f>IF(FN_MC!S272="","*",FN_MC!S272)</f>
        <v>-</v>
      </c>
      <c r="E269" s="119" t="str">
        <f>IF(FN_MC!T272="","*",FN_MC!T272)</f>
        <v>-</v>
      </c>
      <c r="F269" s="119" t="str">
        <f>IF(FN_MC!B272="","*",FN_MC!B272)</f>
        <v>*</v>
      </c>
      <c r="G269" s="119" t="str">
        <f>IF(FN_MC!D272="","*",FN_MC!D272)</f>
        <v>*</v>
      </c>
      <c r="H269" s="119" t="str">
        <f>IF(FN_MC!F272="","*",FN_MC!F272)</f>
        <v>*</v>
      </c>
      <c r="I269" s="119" t="str">
        <f>IF(FN_MC!H272="","*",FN_MC!H272)</f>
        <v>*</v>
      </c>
      <c r="J269" s="119" t="str">
        <f>IF(FN_MC!I272="","*",FN_MC!I272)</f>
        <v>*</v>
      </c>
      <c r="K269" s="119" t="str">
        <f>IF(FN_MC!M272="","*",FN_MC!M272)</f>
        <v>-</v>
      </c>
      <c r="L269" s="119" t="str">
        <f>IF(FN_MC!N272="","*",FN_MC!N272)</f>
        <v>-</v>
      </c>
      <c r="M269" s="120" t="str">
        <f>IF(FN_MC!J272="","*",FN_MC!J272)</f>
        <v>*</v>
      </c>
      <c r="N269" s="120" t="str">
        <f>IF(FN_MC!K272="","*",FN_MC!K272)</f>
        <v>*</v>
      </c>
      <c r="O269" s="120" t="str">
        <f>IF(FN_MC!L272="","*",FN_MC!L272)</f>
        <v>*</v>
      </c>
      <c r="P269" s="120"/>
      <c r="Q269" s="137" t="str">
        <f>IF(FN_MC!O272="","*",FN_MC!O272)</f>
        <v>*</v>
      </c>
      <c r="R269" s="137" t="str">
        <f>IF(FN_MC!P272="","*",FN_MC!P272)</f>
        <v>*</v>
      </c>
      <c r="S269" s="119" t="str">
        <f>IF(FN_MC!Q272="","*",CONCATENATE(FN_MC!Q272," ",FN_MC!R272))</f>
        <v>*</v>
      </c>
      <c r="T269" s="119" t="str">
        <f>IF(FN_MC!V272="","*",FN_MC!V272)</f>
        <v>*</v>
      </c>
      <c r="U269" s="119" t="str">
        <f>IF(FN_MC!W272="","*",FN_MC!W272)</f>
        <v>*</v>
      </c>
      <c r="V269" s="121" t="str">
        <f ca="1">_xlfn.XLOOKUP(G269&amp;$V$2,BS_CONTROLE[CHAVE],BS_CONTROLE[Quantidade_11],"-")</f>
        <v>-</v>
      </c>
      <c r="W269" s="121" t="str">
        <f ca="1">_xlfn.XLOOKUP(G269&amp;$W$2,BS_CONTROLE[CHAVE],BS_CONTROLE[Quantidade_11],"-")</f>
        <v>-</v>
      </c>
      <c r="X269" s="121" t="str">
        <f ca="1">_xlfn.XLOOKUP(G269&amp;$X$2,BS_CONTROLE[CHAVE],BS_CONTROLE[Quantidade_11],"-")</f>
        <v>-</v>
      </c>
    </row>
    <row r="270" spans="1:24" s="122" customFormat="1" hidden="1">
      <c r="A270" s="118" t="str">
        <f>IF(FN_MC!Y273="","*",FN_MC!Y273)</f>
        <v>*</v>
      </c>
      <c r="B270" s="118" t="str">
        <f>IF(FN_MC!X273="","*",FN_MC!X273)</f>
        <v>*</v>
      </c>
      <c r="C270" s="118" t="str">
        <f>IF(FN_MC!Z273="","*",FN_MC!Z273)</f>
        <v>*</v>
      </c>
      <c r="D270" s="119" t="str">
        <f>IF(FN_MC!S273="","*",FN_MC!S273)</f>
        <v>-</v>
      </c>
      <c r="E270" s="119" t="str">
        <f>IF(FN_MC!T273="","*",FN_MC!T273)</f>
        <v>-</v>
      </c>
      <c r="F270" s="119" t="str">
        <f>IF(FN_MC!B273="","*",FN_MC!B273)</f>
        <v>*</v>
      </c>
      <c r="G270" s="119" t="str">
        <f>IF(FN_MC!D273="","*",FN_MC!D273)</f>
        <v>*</v>
      </c>
      <c r="H270" s="119" t="str">
        <f>IF(FN_MC!F273="","*",FN_MC!F273)</f>
        <v>*</v>
      </c>
      <c r="I270" s="119" t="str">
        <f>IF(FN_MC!H273="","*",FN_MC!H273)</f>
        <v>*</v>
      </c>
      <c r="J270" s="119" t="str">
        <f>IF(FN_MC!I273="","*",FN_MC!I273)</f>
        <v>*</v>
      </c>
      <c r="K270" s="119" t="str">
        <f>IF(FN_MC!M273="","*",FN_MC!M273)</f>
        <v>-</v>
      </c>
      <c r="L270" s="119" t="str">
        <f>IF(FN_MC!N273="","*",FN_MC!N273)</f>
        <v>-</v>
      </c>
      <c r="M270" s="120" t="str">
        <f>IF(FN_MC!J273="","*",FN_MC!J273)</f>
        <v>*</v>
      </c>
      <c r="N270" s="120" t="str">
        <f>IF(FN_MC!K273="","*",FN_MC!K273)</f>
        <v>*</v>
      </c>
      <c r="O270" s="120" t="str">
        <f>IF(FN_MC!L273="","*",FN_MC!L273)</f>
        <v>*</v>
      </c>
      <c r="P270" s="120"/>
      <c r="Q270" s="137" t="str">
        <f>IF(FN_MC!O273="","*",FN_MC!O273)</f>
        <v>*</v>
      </c>
      <c r="R270" s="137" t="str">
        <f>IF(FN_MC!P273="","*",FN_MC!P273)</f>
        <v>*</v>
      </c>
      <c r="S270" s="119" t="str">
        <f>IF(FN_MC!Q273="","*",CONCATENATE(FN_MC!Q273," ",FN_MC!R273))</f>
        <v>*</v>
      </c>
      <c r="T270" s="119" t="str">
        <f>IF(FN_MC!V273="","*",FN_MC!V273)</f>
        <v>*</v>
      </c>
      <c r="U270" s="119" t="str">
        <f>IF(FN_MC!W273="","*",FN_MC!W273)</f>
        <v>*</v>
      </c>
      <c r="V270" s="121" t="str">
        <f ca="1">_xlfn.XLOOKUP(G270&amp;$V$2,BS_CONTROLE[CHAVE],BS_CONTROLE[Quantidade_11],"-")</f>
        <v>-</v>
      </c>
      <c r="W270" s="121" t="str">
        <f ca="1">_xlfn.XLOOKUP(G270&amp;$W$2,BS_CONTROLE[CHAVE],BS_CONTROLE[Quantidade_11],"-")</f>
        <v>-</v>
      </c>
      <c r="X270" s="121" t="str">
        <f ca="1">_xlfn.XLOOKUP(G270&amp;$X$2,BS_CONTROLE[CHAVE],BS_CONTROLE[Quantidade_11],"-")</f>
        <v>-</v>
      </c>
    </row>
    <row r="271" spans="1:24" s="122" customFormat="1" hidden="1">
      <c r="A271" s="118" t="str">
        <f>IF(FN_MC!Y274="","*",FN_MC!Y274)</f>
        <v>*</v>
      </c>
      <c r="B271" s="118" t="str">
        <f>IF(FN_MC!X274="","*",FN_MC!X274)</f>
        <v>*</v>
      </c>
      <c r="C271" s="118" t="str">
        <f>IF(FN_MC!Z274="","*",FN_MC!Z274)</f>
        <v>*</v>
      </c>
      <c r="D271" s="119" t="str">
        <f>IF(FN_MC!S274="","*",FN_MC!S274)</f>
        <v>-</v>
      </c>
      <c r="E271" s="119" t="str">
        <f>IF(FN_MC!T274="","*",FN_MC!T274)</f>
        <v>-</v>
      </c>
      <c r="F271" s="119" t="str">
        <f>IF(FN_MC!B274="","*",FN_MC!B274)</f>
        <v>*</v>
      </c>
      <c r="G271" s="119" t="str">
        <f>IF(FN_MC!D274="","*",FN_MC!D274)</f>
        <v>*</v>
      </c>
      <c r="H271" s="119" t="str">
        <f>IF(FN_MC!F274="","*",FN_MC!F274)</f>
        <v>*</v>
      </c>
      <c r="I271" s="119" t="str">
        <f>IF(FN_MC!H274="","*",FN_MC!H274)</f>
        <v>*</v>
      </c>
      <c r="J271" s="119" t="str">
        <f>IF(FN_MC!I274="","*",FN_MC!I274)</f>
        <v>*</v>
      </c>
      <c r="K271" s="119" t="str">
        <f>IF(FN_MC!M274="","*",FN_MC!M274)</f>
        <v>-</v>
      </c>
      <c r="L271" s="119" t="str">
        <f>IF(FN_MC!N274="","*",FN_MC!N274)</f>
        <v>-</v>
      </c>
      <c r="M271" s="120" t="str">
        <f>IF(FN_MC!J274="","*",FN_MC!J274)</f>
        <v>*</v>
      </c>
      <c r="N271" s="120" t="str">
        <f>IF(FN_MC!K274="","*",FN_MC!K274)</f>
        <v>*</v>
      </c>
      <c r="O271" s="120" t="str">
        <f>IF(FN_MC!L274="","*",FN_MC!L274)</f>
        <v>*</v>
      </c>
      <c r="P271" s="120"/>
      <c r="Q271" s="137" t="str">
        <f>IF(FN_MC!O274="","*",FN_MC!O274)</f>
        <v>*</v>
      </c>
      <c r="R271" s="137" t="str">
        <f>IF(FN_MC!P274="","*",FN_MC!P274)</f>
        <v>*</v>
      </c>
      <c r="S271" s="119" t="str">
        <f>IF(FN_MC!Q274="","*",CONCATENATE(FN_MC!Q274," ",FN_MC!R274))</f>
        <v>*</v>
      </c>
      <c r="T271" s="119" t="str">
        <f>IF(FN_MC!V274="","*",FN_MC!V274)</f>
        <v>*</v>
      </c>
      <c r="U271" s="119" t="str">
        <f>IF(FN_MC!W274="","*",FN_MC!W274)</f>
        <v>*</v>
      </c>
      <c r="V271" s="121" t="str">
        <f ca="1">_xlfn.XLOOKUP(G271&amp;$V$2,BS_CONTROLE[CHAVE],BS_CONTROLE[Quantidade_11],"-")</f>
        <v>-</v>
      </c>
      <c r="W271" s="121" t="str">
        <f ca="1">_xlfn.XLOOKUP(G271&amp;$W$2,BS_CONTROLE[CHAVE],BS_CONTROLE[Quantidade_11],"-")</f>
        <v>-</v>
      </c>
      <c r="X271" s="121" t="str">
        <f ca="1">_xlfn.XLOOKUP(G271&amp;$X$2,BS_CONTROLE[CHAVE],BS_CONTROLE[Quantidade_11],"-")</f>
        <v>-</v>
      </c>
    </row>
    <row r="272" spans="1:24" s="122" customFormat="1" hidden="1">
      <c r="A272" s="118" t="str">
        <f>IF(FN_MC!Y275="","*",FN_MC!Y275)</f>
        <v>*</v>
      </c>
      <c r="B272" s="118" t="str">
        <f>IF(FN_MC!X275="","*",FN_MC!X275)</f>
        <v>*</v>
      </c>
      <c r="C272" s="118" t="str">
        <f>IF(FN_MC!Z275="","*",FN_MC!Z275)</f>
        <v>*</v>
      </c>
      <c r="D272" s="119" t="str">
        <f>IF(FN_MC!S275="","*",FN_MC!S275)</f>
        <v>-</v>
      </c>
      <c r="E272" s="119" t="str">
        <f>IF(FN_MC!T275="","*",FN_MC!T275)</f>
        <v>-</v>
      </c>
      <c r="F272" s="119" t="str">
        <f>IF(FN_MC!B275="","*",FN_MC!B275)</f>
        <v>*</v>
      </c>
      <c r="G272" s="119" t="str">
        <f>IF(FN_MC!D275="","*",FN_MC!D275)</f>
        <v>*</v>
      </c>
      <c r="H272" s="119" t="str">
        <f>IF(FN_MC!F275="","*",FN_MC!F275)</f>
        <v>*</v>
      </c>
      <c r="I272" s="119" t="str">
        <f>IF(FN_MC!H275="","*",FN_MC!H275)</f>
        <v>*</v>
      </c>
      <c r="J272" s="119" t="str">
        <f>IF(FN_MC!I275="","*",FN_MC!I275)</f>
        <v>*</v>
      </c>
      <c r="K272" s="119" t="str">
        <f>IF(FN_MC!M275="","*",FN_MC!M275)</f>
        <v>-</v>
      </c>
      <c r="L272" s="119" t="str">
        <f>IF(FN_MC!N275="","*",FN_MC!N275)</f>
        <v>-</v>
      </c>
      <c r="M272" s="120" t="str">
        <f>IF(FN_MC!J275="","*",FN_MC!J275)</f>
        <v>*</v>
      </c>
      <c r="N272" s="120" t="str">
        <f>IF(FN_MC!K275="","*",FN_MC!K275)</f>
        <v>*</v>
      </c>
      <c r="O272" s="120" t="str">
        <f>IF(FN_MC!L275="","*",FN_MC!L275)</f>
        <v>*</v>
      </c>
      <c r="P272" s="120"/>
      <c r="Q272" s="137" t="str">
        <f>IF(FN_MC!O275="","*",FN_MC!O275)</f>
        <v>*</v>
      </c>
      <c r="R272" s="137" t="str">
        <f>IF(FN_MC!P275="","*",FN_MC!P275)</f>
        <v>*</v>
      </c>
      <c r="S272" s="119" t="str">
        <f>IF(FN_MC!Q275="","*",CONCATENATE(FN_MC!Q275," ",FN_MC!R275))</f>
        <v>*</v>
      </c>
      <c r="T272" s="119" t="str">
        <f>IF(FN_MC!V275="","*",FN_MC!V275)</f>
        <v>*</v>
      </c>
      <c r="U272" s="119" t="str">
        <f>IF(FN_MC!W275="","*",FN_MC!W275)</f>
        <v>*</v>
      </c>
      <c r="V272" s="121" t="str">
        <f ca="1">_xlfn.XLOOKUP(G272&amp;$V$2,BS_CONTROLE[CHAVE],BS_CONTROLE[Quantidade_11],"-")</f>
        <v>-</v>
      </c>
      <c r="W272" s="121" t="str">
        <f ca="1">_xlfn.XLOOKUP(G272&amp;$W$2,BS_CONTROLE[CHAVE],BS_CONTROLE[Quantidade_11],"-")</f>
        <v>-</v>
      </c>
      <c r="X272" s="121" t="str">
        <f ca="1">_xlfn.XLOOKUP(G272&amp;$X$2,BS_CONTROLE[CHAVE],BS_CONTROLE[Quantidade_11],"-")</f>
        <v>-</v>
      </c>
    </row>
    <row r="273" spans="1:24" s="122" customFormat="1" hidden="1">
      <c r="A273" s="118" t="str">
        <f>IF(FN_MC!Y276="","*",FN_MC!Y276)</f>
        <v>*</v>
      </c>
      <c r="B273" s="118" t="str">
        <f>IF(FN_MC!X276="","*",FN_MC!X276)</f>
        <v>*</v>
      </c>
      <c r="C273" s="118" t="str">
        <f>IF(FN_MC!Z276="","*",FN_MC!Z276)</f>
        <v>*</v>
      </c>
      <c r="D273" s="119" t="str">
        <f>IF(FN_MC!S276="","*",FN_MC!S276)</f>
        <v>-</v>
      </c>
      <c r="E273" s="119" t="str">
        <f>IF(FN_MC!T276="","*",FN_MC!T276)</f>
        <v>-</v>
      </c>
      <c r="F273" s="119" t="str">
        <f>IF(FN_MC!B276="","*",FN_MC!B276)</f>
        <v>*</v>
      </c>
      <c r="G273" s="119" t="str">
        <f>IF(FN_MC!D276="","*",FN_MC!D276)</f>
        <v>*</v>
      </c>
      <c r="H273" s="119" t="str">
        <f>IF(FN_MC!F276="","*",FN_MC!F276)</f>
        <v>*</v>
      </c>
      <c r="I273" s="119" t="str">
        <f>IF(FN_MC!H276="","*",FN_MC!H276)</f>
        <v>*</v>
      </c>
      <c r="J273" s="119" t="str">
        <f>IF(FN_MC!I276="","*",FN_MC!I276)</f>
        <v>*</v>
      </c>
      <c r="K273" s="119" t="str">
        <f>IF(FN_MC!M276="","*",FN_MC!M276)</f>
        <v>-</v>
      </c>
      <c r="L273" s="119" t="str">
        <f>IF(FN_MC!N276="","*",FN_MC!N276)</f>
        <v>-</v>
      </c>
      <c r="M273" s="120" t="str">
        <f>IF(FN_MC!J276="","*",FN_MC!J276)</f>
        <v>*</v>
      </c>
      <c r="N273" s="120" t="str">
        <f>IF(FN_MC!K276="","*",FN_MC!K276)</f>
        <v>*</v>
      </c>
      <c r="O273" s="120" t="str">
        <f>IF(FN_MC!L276="","*",FN_MC!L276)</f>
        <v>*</v>
      </c>
      <c r="P273" s="120"/>
      <c r="Q273" s="137" t="str">
        <f>IF(FN_MC!O276="","*",FN_MC!O276)</f>
        <v>*</v>
      </c>
      <c r="R273" s="137" t="str">
        <f>IF(FN_MC!P276="","*",FN_MC!P276)</f>
        <v>*</v>
      </c>
      <c r="S273" s="119" t="str">
        <f>IF(FN_MC!Q276="","*",CONCATENATE(FN_MC!Q276," ",FN_MC!R276))</f>
        <v>*</v>
      </c>
      <c r="T273" s="119" t="str">
        <f>IF(FN_MC!V276="","*",FN_MC!V276)</f>
        <v>*</v>
      </c>
      <c r="U273" s="119" t="str">
        <f>IF(FN_MC!W276="","*",FN_MC!W276)</f>
        <v>*</v>
      </c>
      <c r="V273" s="121" t="str">
        <f ca="1">_xlfn.XLOOKUP(G273&amp;$V$2,BS_CONTROLE[CHAVE],BS_CONTROLE[Quantidade_11],"-")</f>
        <v>-</v>
      </c>
      <c r="W273" s="121" t="str">
        <f ca="1">_xlfn.XLOOKUP(G273&amp;$W$2,BS_CONTROLE[CHAVE],BS_CONTROLE[Quantidade_11],"-")</f>
        <v>-</v>
      </c>
      <c r="X273" s="121" t="str">
        <f ca="1">_xlfn.XLOOKUP(G273&amp;$X$2,BS_CONTROLE[CHAVE],BS_CONTROLE[Quantidade_11],"-")</f>
        <v>-</v>
      </c>
    </row>
    <row r="274" spans="1:24" s="122" customFormat="1" hidden="1">
      <c r="A274" s="118" t="str">
        <f>IF(FN_MC!Y277="","*",FN_MC!Y277)</f>
        <v>*</v>
      </c>
      <c r="B274" s="118" t="str">
        <f>IF(FN_MC!X277="","*",FN_MC!X277)</f>
        <v>*</v>
      </c>
      <c r="C274" s="118" t="str">
        <f>IF(FN_MC!Z277="","*",FN_MC!Z277)</f>
        <v>*</v>
      </c>
      <c r="D274" s="119" t="str">
        <f>IF(FN_MC!S277="","*",FN_MC!S277)</f>
        <v>-</v>
      </c>
      <c r="E274" s="119" t="str">
        <f>IF(FN_MC!T277="","*",FN_MC!T277)</f>
        <v>-</v>
      </c>
      <c r="F274" s="119" t="str">
        <f>IF(FN_MC!B277="","*",FN_MC!B277)</f>
        <v>*</v>
      </c>
      <c r="G274" s="119" t="str">
        <f>IF(FN_MC!D277="","*",FN_MC!D277)</f>
        <v>*</v>
      </c>
      <c r="H274" s="119" t="str">
        <f>IF(FN_MC!F277="","*",FN_MC!F277)</f>
        <v>*</v>
      </c>
      <c r="I274" s="119" t="str">
        <f>IF(FN_MC!H277="","*",FN_MC!H277)</f>
        <v>*</v>
      </c>
      <c r="J274" s="119" t="str">
        <f>IF(FN_MC!I277="","*",FN_MC!I277)</f>
        <v>*</v>
      </c>
      <c r="K274" s="119" t="str">
        <f>IF(FN_MC!M277="","*",FN_MC!M277)</f>
        <v>-</v>
      </c>
      <c r="L274" s="119" t="str">
        <f>IF(FN_MC!N277="","*",FN_MC!N277)</f>
        <v>-</v>
      </c>
      <c r="M274" s="120" t="str">
        <f>IF(FN_MC!J277="","*",FN_MC!J277)</f>
        <v>*</v>
      </c>
      <c r="N274" s="120" t="str">
        <f>IF(FN_MC!K277="","*",FN_MC!K277)</f>
        <v>*</v>
      </c>
      <c r="O274" s="120" t="str">
        <f>IF(FN_MC!L277="","*",FN_MC!L277)</f>
        <v>*</v>
      </c>
      <c r="P274" s="120"/>
      <c r="Q274" s="137" t="str">
        <f>IF(FN_MC!O277="","*",FN_MC!O277)</f>
        <v>*</v>
      </c>
      <c r="R274" s="137" t="str">
        <f>IF(FN_MC!P277="","*",FN_MC!P277)</f>
        <v>*</v>
      </c>
      <c r="S274" s="119" t="str">
        <f>IF(FN_MC!Q277="","*",CONCATENATE(FN_MC!Q277," ",FN_MC!R277))</f>
        <v>*</v>
      </c>
      <c r="T274" s="119" t="str">
        <f>IF(FN_MC!V277="","*",FN_MC!V277)</f>
        <v>*</v>
      </c>
      <c r="U274" s="119" t="str">
        <f>IF(FN_MC!W277="","*",FN_MC!W277)</f>
        <v>*</v>
      </c>
      <c r="V274" s="121" t="str">
        <f ca="1">_xlfn.XLOOKUP(G274&amp;$V$2,BS_CONTROLE[CHAVE],BS_CONTROLE[Quantidade_11],"-")</f>
        <v>-</v>
      </c>
      <c r="W274" s="121" t="str">
        <f ca="1">_xlfn.XLOOKUP(G274&amp;$W$2,BS_CONTROLE[CHAVE],BS_CONTROLE[Quantidade_11],"-")</f>
        <v>-</v>
      </c>
      <c r="X274" s="121" t="str">
        <f ca="1">_xlfn.XLOOKUP(G274&amp;$X$2,BS_CONTROLE[CHAVE],BS_CONTROLE[Quantidade_11],"-")</f>
        <v>-</v>
      </c>
    </row>
    <row r="275" spans="1:24" s="122" customFormat="1" hidden="1">
      <c r="A275" s="118" t="str">
        <f>IF(FN_MC!Y278="","*",FN_MC!Y278)</f>
        <v>*</v>
      </c>
      <c r="B275" s="118" t="str">
        <f>IF(FN_MC!X278="","*",FN_MC!X278)</f>
        <v>*</v>
      </c>
      <c r="C275" s="118" t="str">
        <f>IF(FN_MC!Z278="","*",FN_MC!Z278)</f>
        <v>*</v>
      </c>
      <c r="D275" s="119" t="str">
        <f>IF(FN_MC!S278="","*",FN_MC!S278)</f>
        <v>-</v>
      </c>
      <c r="E275" s="119" t="str">
        <f>IF(FN_MC!T278="","*",FN_MC!T278)</f>
        <v>-</v>
      </c>
      <c r="F275" s="119" t="str">
        <f>IF(FN_MC!B278="","*",FN_MC!B278)</f>
        <v>*</v>
      </c>
      <c r="G275" s="119" t="str">
        <f>IF(FN_MC!D278="","*",FN_MC!D278)</f>
        <v>*</v>
      </c>
      <c r="H275" s="119" t="str">
        <f>IF(FN_MC!F278="","*",FN_MC!F278)</f>
        <v>*</v>
      </c>
      <c r="I275" s="119" t="str">
        <f>IF(FN_MC!H278="","*",FN_MC!H278)</f>
        <v>*</v>
      </c>
      <c r="J275" s="119" t="str">
        <f>IF(FN_MC!I278="","*",FN_MC!I278)</f>
        <v>*</v>
      </c>
      <c r="K275" s="119" t="str">
        <f>IF(FN_MC!M278="","*",FN_MC!M278)</f>
        <v>-</v>
      </c>
      <c r="L275" s="119" t="str">
        <f>IF(FN_MC!N278="","*",FN_MC!N278)</f>
        <v>-</v>
      </c>
      <c r="M275" s="120" t="str">
        <f>IF(FN_MC!J278="","*",FN_MC!J278)</f>
        <v>*</v>
      </c>
      <c r="N275" s="120" t="str">
        <f>IF(FN_MC!K278="","*",FN_MC!K278)</f>
        <v>*</v>
      </c>
      <c r="O275" s="120" t="str">
        <f>IF(FN_MC!L278="","*",FN_MC!L278)</f>
        <v>*</v>
      </c>
      <c r="P275" s="120"/>
      <c r="Q275" s="137" t="str">
        <f>IF(FN_MC!O278="","*",FN_MC!O278)</f>
        <v>*</v>
      </c>
      <c r="R275" s="137" t="str">
        <f>IF(FN_MC!P278="","*",FN_MC!P278)</f>
        <v>*</v>
      </c>
      <c r="S275" s="119" t="str">
        <f>IF(FN_MC!Q278="","*",CONCATENATE(FN_MC!Q278," ",FN_MC!R278))</f>
        <v>*</v>
      </c>
      <c r="T275" s="119" t="str">
        <f>IF(FN_MC!V278="","*",FN_MC!V278)</f>
        <v>*</v>
      </c>
      <c r="U275" s="119" t="str">
        <f>IF(FN_MC!W278="","*",FN_MC!W278)</f>
        <v>*</v>
      </c>
      <c r="V275" s="121" t="str">
        <f ca="1">_xlfn.XLOOKUP(G275&amp;$V$2,BS_CONTROLE[CHAVE],BS_CONTROLE[Quantidade_11],"-")</f>
        <v>-</v>
      </c>
      <c r="W275" s="121" t="str">
        <f ca="1">_xlfn.XLOOKUP(G275&amp;$W$2,BS_CONTROLE[CHAVE],BS_CONTROLE[Quantidade_11],"-")</f>
        <v>-</v>
      </c>
      <c r="X275" s="121" t="str">
        <f ca="1">_xlfn.XLOOKUP(G275&amp;$X$2,BS_CONTROLE[CHAVE],BS_CONTROLE[Quantidade_11],"-")</f>
        <v>-</v>
      </c>
    </row>
    <row r="276" spans="1:24" s="122" customFormat="1" hidden="1">
      <c r="A276" s="118" t="str">
        <f>IF(FN_MC!Y279="","*",FN_MC!Y279)</f>
        <v>*</v>
      </c>
      <c r="B276" s="118" t="str">
        <f>IF(FN_MC!X279="","*",FN_MC!X279)</f>
        <v>*</v>
      </c>
      <c r="C276" s="118" t="str">
        <f>IF(FN_MC!Z279="","*",FN_MC!Z279)</f>
        <v>*</v>
      </c>
      <c r="D276" s="119" t="str">
        <f>IF(FN_MC!S279="","*",FN_MC!S279)</f>
        <v>-</v>
      </c>
      <c r="E276" s="119" t="str">
        <f>IF(FN_MC!T279="","*",FN_MC!T279)</f>
        <v>-</v>
      </c>
      <c r="F276" s="119" t="str">
        <f>IF(FN_MC!B279="","*",FN_MC!B279)</f>
        <v>*</v>
      </c>
      <c r="G276" s="119" t="str">
        <f>IF(FN_MC!D279="","*",FN_MC!D279)</f>
        <v>*</v>
      </c>
      <c r="H276" s="119" t="str">
        <f>IF(FN_MC!F279="","*",FN_MC!F279)</f>
        <v>*</v>
      </c>
      <c r="I276" s="119" t="str">
        <f>IF(FN_MC!H279="","*",FN_MC!H279)</f>
        <v>*</v>
      </c>
      <c r="J276" s="119" t="str">
        <f>IF(FN_MC!I279="","*",FN_MC!I279)</f>
        <v>*</v>
      </c>
      <c r="K276" s="119" t="str">
        <f>IF(FN_MC!M279="","*",FN_MC!M279)</f>
        <v>-</v>
      </c>
      <c r="L276" s="119" t="str">
        <f>IF(FN_MC!N279="","*",FN_MC!N279)</f>
        <v>-</v>
      </c>
      <c r="M276" s="120" t="str">
        <f>IF(FN_MC!J279="","*",FN_MC!J279)</f>
        <v>*</v>
      </c>
      <c r="N276" s="120" t="str">
        <f>IF(FN_MC!K279="","*",FN_MC!K279)</f>
        <v>*</v>
      </c>
      <c r="O276" s="120" t="str">
        <f>IF(FN_MC!L279="","*",FN_MC!L279)</f>
        <v>*</v>
      </c>
      <c r="P276" s="120"/>
      <c r="Q276" s="137" t="str">
        <f>IF(FN_MC!O279="","*",FN_MC!O279)</f>
        <v>*</v>
      </c>
      <c r="R276" s="137" t="str">
        <f>IF(FN_MC!P279="","*",FN_MC!P279)</f>
        <v>*</v>
      </c>
      <c r="S276" s="119" t="str">
        <f>IF(FN_MC!Q279="","*",CONCATENATE(FN_MC!Q279," ",FN_MC!R279))</f>
        <v>*</v>
      </c>
      <c r="T276" s="119" t="str">
        <f>IF(FN_MC!V279="","*",FN_MC!V279)</f>
        <v>*</v>
      </c>
      <c r="U276" s="119" t="str">
        <f>IF(FN_MC!W279="","*",FN_MC!W279)</f>
        <v>*</v>
      </c>
      <c r="V276" s="121" t="str">
        <f ca="1">_xlfn.XLOOKUP(G276&amp;$V$2,BS_CONTROLE[CHAVE],BS_CONTROLE[Quantidade_11],"-")</f>
        <v>-</v>
      </c>
      <c r="W276" s="121" t="str">
        <f ca="1">_xlfn.XLOOKUP(G276&amp;$W$2,BS_CONTROLE[CHAVE],BS_CONTROLE[Quantidade_11],"-")</f>
        <v>-</v>
      </c>
      <c r="X276" s="121" t="str">
        <f ca="1">_xlfn.XLOOKUP(G276&amp;$X$2,BS_CONTROLE[CHAVE],BS_CONTROLE[Quantidade_11],"-")</f>
        <v>-</v>
      </c>
    </row>
    <row r="277" spans="1:24" s="122" customFormat="1" hidden="1">
      <c r="A277" s="118" t="str">
        <f>IF(FN_MC!Y280="","*",FN_MC!Y280)</f>
        <v>*</v>
      </c>
      <c r="B277" s="118" t="str">
        <f>IF(FN_MC!X280="","*",FN_MC!X280)</f>
        <v>*</v>
      </c>
      <c r="C277" s="118" t="str">
        <f>IF(FN_MC!Z280="","*",FN_MC!Z280)</f>
        <v>*</v>
      </c>
      <c r="D277" s="119" t="str">
        <f>IF(FN_MC!S280="","*",FN_MC!S280)</f>
        <v>-</v>
      </c>
      <c r="E277" s="119" t="str">
        <f>IF(FN_MC!T280="","*",FN_MC!T280)</f>
        <v>-</v>
      </c>
      <c r="F277" s="119" t="str">
        <f>IF(FN_MC!B280="","*",FN_MC!B280)</f>
        <v>*</v>
      </c>
      <c r="G277" s="119" t="str">
        <f>IF(FN_MC!D280="","*",FN_MC!D280)</f>
        <v>*</v>
      </c>
      <c r="H277" s="119" t="str">
        <f>IF(FN_MC!F280="","*",FN_MC!F280)</f>
        <v>*</v>
      </c>
      <c r="I277" s="119" t="str">
        <f>IF(FN_MC!H280="","*",FN_MC!H280)</f>
        <v>*</v>
      </c>
      <c r="J277" s="119" t="str">
        <f>IF(FN_MC!I280="","*",FN_MC!I280)</f>
        <v>*</v>
      </c>
      <c r="K277" s="119" t="str">
        <f>IF(FN_MC!M280="","*",FN_MC!M280)</f>
        <v>-</v>
      </c>
      <c r="L277" s="119" t="str">
        <f>IF(FN_MC!N280="","*",FN_MC!N280)</f>
        <v>-</v>
      </c>
      <c r="M277" s="120" t="str">
        <f>IF(FN_MC!J280="","*",FN_MC!J280)</f>
        <v>*</v>
      </c>
      <c r="N277" s="120" t="str">
        <f>IF(FN_MC!K280="","*",FN_MC!K280)</f>
        <v>*</v>
      </c>
      <c r="O277" s="120" t="str">
        <f>IF(FN_MC!L280="","*",FN_MC!L280)</f>
        <v>*</v>
      </c>
      <c r="P277" s="120"/>
      <c r="Q277" s="137" t="str">
        <f>IF(FN_MC!O280="","*",FN_MC!O280)</f>
        <v>*</v>
      </c>
      <c r="R277" s="137" t="str">
        <f>IF(FN_MC!P280="","*",FN_MC!P280)</f>
        <v>*</v>
      </c>
      <c r="S277" s="119" t="str">
        <f>IF(FN_MC!Q280="","*",CONCATENATE(FN_MC!Q280," ",FN_MC!R280))</f>
        <v>*</v>
      </c>
      <c r="T277" s="119" t="str">
        <f>IF(FN_MC!V280="","*",FN_MC!V280)</f>
        <v>*</v>
      </c>
      <c r="U277" s="119" t="str">
        <f>IF(FN_MC!W280="","*",FN_MC!W280)</f>
        <v>*</v>
      </c>
      <c r="V277" s="121" t="str">
        <f ca="1">_xlfn.XLOOKUP(G277&amp;$V$2,BS_CONTROLE[CHAVE],BS_CONTROLE[Quantidade_11],"-")</f>
        <v>-</v>
      </c>
      <c r="W277" s="121" t="str">
        <f ca="1">_xlfn.XLOOKUP(G277&amp;$W$2,BS_CONTROLE[CHAVE],BS_CONTROLE[Quantidade_11],"-")</f>
        <v>-</v>
      </c>
      <c r="X277" s="121" t="str">
        <f ca="1">_xlfn.XLOOKUP(G277&amp;$X$2,BS_CONTROLE[CHAVE],BS_CONTROLE[Quantidade_11],"-")</f>
        <v>-</v>
      </c>
    </row>
    <row r="278" spans="1:24" s="122" customFormat="1" hidden="1">
      <c r="A278" s="118" t="str">
        <f>IF(FN_MC!Y281="","*",FN_MC!Y281)</f>
        <v>*</v>
      </c>
      <c r="B278" s="118" t="str">
        <f>IF(FN_MC!X281="","*",FN_MC!X281)</f>
        <v>*</v>
      </c>
      <c r="C278" s="118" t="str">
        <f>IF(FN_MC!Z281="","*",FN_MC!Z281)</f>
        <v>*</v>
      </c>
      <c r="D278" s="119" t="str">
        <f>IF(FN_MC!S281="","*",FN_MC!S281)</f>
        <v>-</v>
      </c>
      <c r="E278" s="119" t="str">
        <f>IF(FN_MC!T281="","*",FN_MC!T281)</f>
        <v>-</v>
      </c>
      <c r="F278" s="119" t="str">
        <f>IF(FN_MC!B281="","*",FN_MC!B281)</f>
        <v>*</v>
      </c>
      <c r="G278" s="119" t="str">
        <f>IF(FN_MC!D281="","*",FN_MC!D281)</f>
        <v>*</v>
      </c>
      <c r="H278" s="119" t="str">
        <f>IF(FN_MC!F281="","*",FN_MC!F281)</f>
        <v>*</v>
      </c>
      <c r="I278" s="119" t="str">
        <f>IF(FN_MC!H281="","*",FN_MC!H281)</f>
        <v>*</v>
      </c>
      <c r="J278" s="119" t="str">
        <f>IF(FN_MC!I281="","*",FN_MC!I281)</f>
        <v>*</v>
      </c>
      <c r="K278" s="119" t="str">
        <f>IF(FN_MC!M281="","*",FN_MC!M281)</f>
        <v>-</v>
      </c>
      <c r="L278" s="119" t="str">
        <f>IF(FN_MC!N281="","*",FN_MC!N281)</f>
        <v>-</v>
      </c>
      <c r="M278" s="120" t="str">
        <f>IF(FN_MC!J281="","*",FN_MC!J281)</f>
        <v>*</v>
      </c>
      <c r="N278" s="120" t="str">
        <f>IF(FN_MC!K281="","*",FN_MC!K281)</f>
        <v>*</v>
      </c>
      <c r="O278" s="120" t="str">
        <f>IF(FN_MC!L281="","*",FN_MC!L281)</f>
        <v>*</v>
      </c>
      <c r="P278" s="120"/>
      <c r="Q278" s="137" t="str">
        <f>IF(FN_MC!O281="","*",FN_MC!O281)</f>
        <v>*</v>
      </c>
      <c r="R278" s="137" t="str">
        <f>IF(FN_MC!P281="","*",FN_MC!P281)</f>
        <v>*</v>
      </c>
      <c r="S278" s="119" t="str">
        <f>IF(FN_MC!Q281="","*",CONCATENATE(FN_MC!Q281," ",FN_MC!R281))</f>
        <v>*</v>
      </c>
      <c r="T278" s="119" t="str">
        <f>IF(FN_MC!V281="","*",FN_MC!V281)</f>
        <v>*</v>
      </c>
      <c r="U278" s="119" t="str">
        <f>IF(FN_MC!W281="","*",FN_MC!W281)</f>
        <v>*</v>
      </c>
      <c r="V278" s="121" t="str">
        <f ca="1">_xlfn.XLOOKUP(G278&amp;$V$2,BS_CONTROLE[CHAVE],BS_CONTROLE[Quantidade_11],"-")</f>
        <v>-</v>
      </c>
      <c r="W278" s="121" t="str">
        <f ca="1">_xlfn.XLOOKUP(G278&amp;$W$2,BS_CONTROLE[CHAVE],BS_CONTROLE[Quantidade_11],"-")</f>
        <v>-</v>
      </c>
      <c r="X278" s="121" t="str">
        <f ca="1">_xlfn.XLOOKUP(G278&amp;$X$2,BS_CONTROLE[CHAVE],BS_CONTROLE[Quantidade_11],"-")</f>
        <v>-</v>
      </c>
    </row>
    <row r="279" spans="1:24" s="122" customFormat="1" hidden="1">
      <c r="A279" s="118" t="str">
        <f>IF(FN_MC!Y282="","*",FN_MC!Y282)</f>
        <v>*</v>
      </c>
      <c r="B279" s="118" t="str">
        <f>IF(FN_MC!X282="","*",FN_MC!X282)</f>
        <v>*</v>
      </c>
      <c r="C279" s="118" t="str">
        <f>IF(FN_MC!Z282="","*",FN_MC!Z282)</f>
        <v>*</v>
      </c>
      <c r="D279" s="119" t="str">
        <f>IF(FN_MC!S282="","*",FN_MC!S282)</f>
        <v>-</v>
      </c>
      <c r="E279" s="119" t="str">
        <f>IF(FN_MC!T282="","*",FN_MC!T282)</f>
        <v>-</v>
      </c>
      <c r="F279" s="119" t="str">
        <f>IF(FN_MC!B282="","*",FN_MC!B282)</f>
        <v>*</v>
      </c>
      <c r="G279" s="119" t="str">
        <f>IF(FN_MC!D282="","*",FN_MC!D282)</f>
        <v>*</v>
      </c>
      <c r="H279" s="119" t="str">
        <f>IF(FN_MC!F282="","*",FN_MC!F282)</f>
        <v>*</v>
      </c>
      <c r="I279" s="119" t="str">
        <f>IF(FN_MC!H282="","*",FN_MC!H282)</f>
        <v>*</v>
      </c>
      <c r="J279" s="119" t="str">
        <f>IF(FN_MC!I282="","*",FN_MC!I282)</f>
        <v>*</v>
      </c>
      <c r="K279" s="119" t="str">
        <f>IF(FN_MC!M282="","*",FN_MC!M282)</f>
        <v>-</v>
      </c>
      <c r="L279" s="119" t="str">
        <f>IF(FN_MC!N282="","*",FN_MC!N282)</f>
        <v>-</v>
      </c>
      <c r="M279" s="120" t="str">
        <f>IF(FN_MC!J282="","*",FN_MC!J282)</f>
        <v>*</v>
      </c>
      <c r="N279" s="120" t="str">
        <f>IF(FN_MC!K282="","*",FN_MC!K282)</f>
        <v>*</v>
      </c>
      <c r="O279" s="120" t="str">
        <f>IF(FN_MC!L282="","*",FN_MC!L282)</f>
        <v>*</v>
      </c>
      <c r="P279" s="120"/>
      <c r="Q279" s="137" t="str">
        <f>IF(FN_MC!O282="","*",FN_MC!O282)</f>
        <v>*</v>
      </c>
      <c r="R279" s="137" t="str">
        <f>IF(FN_MC!P282="","*",FN_MC!P282)</f>
        <v>*</v>
      </c>
      <c r="S279" s="119" t="str">
        <f>IF(FN_MC!Q282="","*",CONCATENATE(FN_MC!Q282," ",FN_MC!R282))</f>
        <v>*</v>
      </c>
      <c r="T279" s="119" t="str">
        <f>IF(FN_MC!V282="","*",FN_MC!V282)</f>
        <v>*</v>
      </c>
      <c r="U279" s="119" t="str">
        <f>IF(FN_MC!W282="","*",FN_MC!W282)</f>
        <v>*</v>
      </c>
      <c r="V279" s="121" t="str">
        <f ca="1">_xlfn.XLOOKUP(G279&amp;$V$2,BS_CONTROLE[CHAVE],BS_CONTROLE[Quantidade_11],"-")</f>
        <v>-</v>
      </c>
      <c r="W279" s="121" t="str">
        <f ca="1">_xlfn.XLOOKUP(G279&amp;$W$2,BS_CONTROLE[CHAVE],BS_CONTROLE[Quantidade_11],"-")</f>
        <v>-</v>
      </c>
      <c r="X279" s="121" t="str">
        <f ca="1">_xlfn.XLOOKUP(G279&amp;$X$2,BS_CONTROLE[CHAVE],BS_CONTROLE[Quantidade_11],"-")</f>
        <v>-</v>
      </c>
    </row>
    <row r="280" spans="1:24" s="122" customFormat="1" hidden="1">
      <c r="A280" s="118" t="str">
        <f>IF(FN_MC!Y283="","*",FN_MC!Y283)</f>
        <v>*</v>
      </c>
      <c r="B280" s="118" t="str">
        <f>IF(FN_MC!X283="","*",FN_MC!X283)</f>
        <v>*</v>
      </c>
      <c r="C280" s="118" t="str">
        <f>IF(FN_MC!Z283="","*",FN_MC!Z283)</f>
        <v>*</v>
      </c>
      <c r="D280" s="119" t="str">
        <f>IF(FN_MC!S283="","*",FN_MC!S283)</f>
        <v>-</v>
      </c>
      <c r="E280" s="119" t="str">
        <f>IF(FN_MC!T283="","*",FN_MC!T283)</f>
        <v>-</v>
      </c>
      <c r="F280" s="119" t="str">
        <f>IF(FN_MC!B283="","*",FN_MC!B283)</f>
        <v>*</v>
      </c>
      <c r="G280" s="119" t="str">
        <f>IF(FN_MC!D283="","*",FN_MC!D283)</f>
        <v>*</v>
      </c>
      <c r="H280" s="119" t="str">
        <f>IF(FN_MC!F283="","*",FN_MC!F283)</f>
        <v>*</v>
      </c>
      <c r="I280" s="119" t="str">
        <f>IF(FN_MC!H283="","*",FN_MC!H283)</f>
        <v>*</v>
      </c>
      <c r="J280" s="119" t="str">
        <f>IF(FN_MC!I283="","*",FN_MC!I283)</f>
        <v>*</v>
      </c>
      <c r="K280" s="119" t="str">
        <f>IF(FN_MC!M283="","*",FN_MC!M283)</f>
        <v>-</v>
      </c>
      <c r="L280" s="119" t="str">
        <f>IF(FN_MC!N283="","*",FN_MC!N283)</f>
        <v>-</v>
      </c>
      <c r="M280" s="120" t="str">
        <f>IF(FN_MC!J283="","*",FN_MC!J283)</f>
        <v>*</v>
      </c>
      <c r="N280" s="120" t="str">
        <f>IF(FN_MC!K283="","*",FN_MC!K283)</f>
        <v>*</v>
      </c>
      <c r="O280" s="120" t="str">
        <f>IF(FN_MC!L283="","*",FN_MC!L283)</f>
        <v>*</v>
      </c>
      <c r="P280" s="120"/>
      <c r="Q280" s="137" t="str">
        <f>IF(FN_MC!O283="","*",FN_MC!O283)</f>
        <v>*</v>
      </c>
      <c r="R280" s="137" t="str">
        <f>IF(FN_MC!P283="","*",FN_MC!P283)</f>
        <v>*</v>
      </c>
      <c r="S280" s="119" t="str">
        <f>IF(FN_MC!Q283="","*",CONCATENATE(FN_MC!Q283," ",FN_MC!R283))</f>
        <v>*</v>
      </c>
      <c r="T280" s="119" t="str">
        <f>IF(FN_MC!V283="","*",FN_MC!V283)</f>
        <v>*</v>
      </c>
      <c r="U280" s="119" t="str">
        <f>IF(FN_MC!W283="","*",FN_MC!W283)</f>
        <v>*</v>
      </c>
      <c r="V280" s="121" t="str">
        <f ca="1">_xlfn.XLOOKUP(G280&amp;$V$2,BS_CONTROLE[CHAVE],BS_CONTROLE[Quantidade_11],"-")</f>
        <v>-</v>
      </c>
      <c r="W280" s="121" t="str">
        <f ca="1">_xlfn.XLOOKUP(G280&amp;$W$2,BS_CONTROLE[CHAVE],BS_CONTROLE[Quantidade_11],"-")</f>
        <v>-</v>
      </c>
      <c r="X280" s="121" t="str">
        <f ca="1">_xlfn.XLOOKUP(G280&amp;$X$2,BS_CONTROLE[CHAVE],BS_CONTROLE[Quantidade_11],"-")</f>
        <v>-</v>
      </c>
    </row>
    <row r="281" spans="1:24" s="122" customFormat="1" hidden="1">
      <c r="A281" s="118" t="str">
        <f>IF(FN_MC!Y284="","*",FN_MC!Y284)</f>
        <v>*</v>
      </c>
      <c r="B281" s="118" t="str">
        <f>IF(FN_MC!X284="","*",FN_MC!X284)</f>
        <v>*</v>
      </c>
      <c r="C281" s="118" t="str">
        <f>IF(FN_MC!Z284="","*",FN_MC!Z284)</f>
        <v>*</v>
      </c>
      <c r="D281" s="119" t="str">
        <f>IF(FN_MC!S284="","*",FN_MC!S284)</f>
        <v>-</v>
      </c>
      <c r="E281" s="119" t="str">
        <f>IF(FN_MC!T284="","*",FN_MC!T284)</f>
        <v>-</v>
      </c>
      <c r="F281" s="119" t="str">
        <f>IF(FN_MC!B284="","*",FN_MC!B284)</f>
        <v>*</v>
      </c>
      <c r="G281" s="119" t="str">
        <f>IF(FN_MC!D284="","*",FN_MC!D284)</f>
        <v>*</v>
      </c>
      <c r="H281" s="119" t="str">
        <f>IF(FN_MC!F284="","*",FN_MC!F284)</f>
        <v>*</v>
      </c>
      <c r="I281" s="119" t="str">
        <f>IF(FN_MC!H284="","*",FN_MC!H284)</f>
        <v>*</v>
      </c>
      <c r="J281" s="119" t="str">
        <f>IF(FN_MC!I284="","*",FN_MC!I284)</f>
        <v>*</v>
      </c>
      <c r="K281" s="119" t="str">
        <f>IF(FN_MC!M284="","*",FN_MC!M284)</f>
        <v>-</v>
      </c>
      <c r="L281" s="119" t="str">
        <f>IF(FN_MC!N284="","*",FN_MC!N284)</f>
        <v>-</v>
      </c>
      <c r="M281" s="120" t="str">
        <f>IF(FN_MC!J284="","*",FN_MC!J284)</f>
        <v>*</v>
      </c>
      <c r="N281" s="120" t="str">
        <f>IF(FN_MC!K284="","*",FN_MC!K284)</f>
        <v>*</v>
      </c>
      <c r="O281" s="120" t="str">
        <f>IF(FN_MC!L284="","*",FN_MC!L284)</f>
        <v>*</v>
      </c>
      <c r="P281" s="120"/>
      <c r="Q281" s="137" t="str">
        <f>IF(FN_MC!O284="","*",FN_MC!O284)</f>
        <v>*</v>
      </c>
      <c r="R281" s="137" t="str">
        <f>IF(FN_MC!P284="","*",FN_MC!P284)</f>
        <v>*</v>
      </c>
      <c r="S281" s="119" t="str">
        <f>IF(FN_MC!Q284="","*",CONCATENATE(FN_MC!Q284," ",FN_MC!R284))</f>
        <v>*</v>
      </c>
      <c r="T281" s="119" t="str">
        <f>IF(FN_MC!V284="","*",FN_MC!V284)</f>
        <v>*</v>
      </c>
      <c r="U281" s="119" t="str">
        <f>IF(FN_MC!W284="","*",FN_MC!W284)</f>
        <v>*</v>
      </c>
      <c r="V281" s="121" t="str">
        <f ca="1">_xlfn.XLOOKUP(G281&amp;$V$2,BS_CONTROLE[CHAVE],BS_CONTROLE[Quantidade_11],"-")</f>
        <v>-</v>
      </c>
      <c r="W281" s="121" t="str">
        <f ca="1">_xlfn.XLOOKUP(G281&amp;$W$2,BS_CONTROLE[CHAVE],BS_CONTROLE[Quantidade_11],"-")</f>
        <v>-</v>
      </c>
      <c r="X281" s="121" t="str">
        <f ca="1">_xlfn.XLOOKUP(G281&amp;$X$2,BS_CONTROLE[CHAVE],BS_CONTROLE[Quantidade_11],"-")</f>
        <v>-</v>
      </c>
    </row>
    <row r="282" spans="1:24" s="122" customFormat="1" hidden="1">
      <c r="A282" s="118" t="str">
        <f>IF(FN_MC!Y285="","*",FN_MC!Y285)</f>
        <v>*</v>
      </c>
      <c r="B282" s="118" t="str">
        <f>IF(FN_MC!X285="","*",FN_MC!X285)</f>
        <v>*</v>
      </c>
      <c r="C282" s="118" t="str">
        <f>IF(FN_MC!Z285="","*",FN_MC!Z285)</f>
        <v>*</v>
      </c>
      <c r="D282" s="119" t="str">
        <f>IF(FN_MC!S285="","*",FN_MC!S285)</f>
        <v>-</v>
      </c>
      <c r="E282" s="119" t="str">
        <f>IF(FN_MC!T285="","*",FN_MC!T285)</f>
        <v>-</v>
      </c>
      <c r="F282" s="119" t="str">
        <f>IF(FN_MC!B285="","*",FN_MC!B285)</f>
        <v>*</v>
      </c>
      <c r="G282" s="119" t="str">
        <f>IF(FN_MC!D285="","*",FN_MC!D285)</f>
        <v>*</v>
      </c>
      <c r="H282" s="119" t="str">
        <f>IF(FN_MC!F285="","*",FN_MC!F285)</f>
        <v>*</v>
      </c>
      <c r="I282" s="119" t="str">
        <f>IF(FN_MC!H285="","*",FN_MC!H285)</f>
        <v>*</v>
      </c>
      <c r="J282" s="119" t="str">
        <f>IF(FN_MC!I285="","*",FN_MC!I285)</f>
        <v>*</v>
      </c>
      <c r="K282" s="119" t="str">
        <f>IF(FN_MC!M285="","*",FN_MC!M285)</f>
        <v>-</v>
      </c>
      <c r="L282" s="119" t="str">
        <f>IF(FN_MC!N285="","*",FN_MC!N285)</f>
        <v>-</v>
      </c>
      <c r="M282" s="120" t="str">
        <f>IF(FN_MC!J285="","*",FN_MC!J285)</f>
        <v>*</v>
      </c>
      <c r="N282" s="120" t="str">
        <f>IF(FN_MC!K285="","*",FN_MC!K285)</f>
        <v>*</v>
      </c>
      <c r="O282" s="120" t="str">
        <f>IF(FN_MC!L285="","*",FN_MC!L285)</f>
        <v>*</v>
      </c>
      <c r="P282" s="120"/>
      <c r="Q282" s="137" t="str">
        <f>IF(FN_MC!O285="","*",FN_MC!O285)</f>
        <v>*</v>
      </c>
      <c r="R282" s="137" t="str">
        <f>IF(FN_MC!P285="","*",FN_MC!P285)</f>
        <v>*</v>
      </c>
      <c r="S282" s="119" t="str">
        <f>IF(FN_MC!Q285="","*",CONCATENATE(FN_MC!Q285," ",FN_MC!R285))</f>
        <v>*</v>
      </c>
      <c r="T282" s="119" t="str">
        <f>IF(FN_MC!V285="","*",FN_MC!V285)</f>
        <v>*</v>
      </c>
      <c r="U282" s="119" t="str">
        <f>IF(FN_MC!W285="","*",FN_MC!W285)</f>
        <v>*</v>
      </c>
      <c r="V282" s="121" t="str">
        <f ca="1">_xlfn.XLOOKUP(G282&amp;$V$2,BS_CONTROLE[CHAVE],BS_CONTROLE[Quantidade_11],"-")</f>
        <v>-</v>
      </c>
      <c r="W282" s="121" t="str">
        <f ca="1">_xlfn.XLOOKUP(G282&amp;$W$2,BS_CONTROLE[CHAVE],BS_CONTROLE[Quantidade_11],"-")</f>
        <v>-</v>
      </c>
      <c r="X282" s="121" t="str">
        <f ca="1">_xlfn.XLOOKUP(G282&amp;$X$2,BS_CONTROLE[CHAVE],BS_CONTROLE[Quantidade_11],"-")</f>
        <v>-</v>
      </c>
    </row>
    <row r="283" spans="1:24" s="122" customFormat="1" hidden="1">
      <c r="A283" s="118" t="str">
        <f>IF(FN_MC!Y286="","*",FN_MC!Y286)</f>
        <v>*</v>
      </c>
      <c r="B283" s="118" t="str">
        <f>IF(FN_MC!X286="","*",FN_MC!X286)</f>
        <v>*</v>
      </c>
      <c r="C283" s="118" t="str">
        <f>IF(FN_MC!Z286="","*",FN_MC!Z286)</f>
        <v>*</v>
      </c>
      <c r="D283" s="119" t="str">
        <f>IF(FN_MC!S286="","*",FN_MC!S286)</f>
        <v>-</v>
      </c>
      <c r="E283" s="119" t="str">
        <f>IF(FN_MC!T286="","*",FN_MC!T286)</f>
        <v>-</v>
      </c>
      <c r="F283" s="119" t="str">
        <f>IF(FN_MC!B286="","*",FN_MC!B286)</f>
        <v>*</v>
      </c>
      <c r="G283" s="119" t="str">
        <f>IF(FN_MC!D286="","*",FN_MC!D286)</f>
        <v>*</v>
      </c>
      <c r="H283" s="119" t="str">
        <f>IF(FN_MC!F286="","*",FN_MC!F286)</f>
        <v>*</v>
      </c>
      <c r="I283" s="119" t="str">
        <f>IF(FN_MC!H286="","*",FN_MC!H286)</f>
        <v>*</v>
      </c>
      <c r="J283" s="119" t="str">
        <f>IF(FN_MC!I286="","*",FN_MC!I286)</f>
        <v>*</v>
      </c>
      <c r="K283" s="119" t="str">
        <f>IF(FN_MC!M286="","*",FN_MC!M286)</f>
        <v>-</v>
      </c>
      <c r="L283" s="119" t="str">
        <f>IF(FN_MC!N286="","*",FN_MC!N286)</f>
        <v>-</v>
      </c>
      <c r="M283" s="120" t="str">
        <f>IF(FN_MC!J286="","*",FN_MC!J286)</f>
        <v>*</v>
      </c>
      <c r="N283" s="120" t="str">
        <f>IF(FN_MC!K286="","*",FN_MC!K286)</f>
        <v>*</v>
      </c>
      <c r="O283" s="120" t="str">
        <f>IF(FN_MC!L286="","*",FN_MC!L286)</f>
        <v>*</v>
      </c>
      <c r="P283" s="120"/>
      <c r="Q283" s="137" t="str">
        <f>IF(FN_MC!O286="","*",FN_MC!O286)</f>
        <v>*</v>
      </c>
      <c r="R283" s="137" t="str">
        <f>IF(FN_MC!P286="","*",FN_MC!P286)</f>
        <v>*</v>
      </c>
      <c r="S283" s="119" t="str">
        <f>IF(FN_MC!Q286="","*",CONCATENATE(FN_MC!Q286," ",FN_MC!R286))</f>
        <v>*</v>
      </c>
      <c r="T283" s="119" t="str">
        <f>IF(FN_MC!V286="","*",FN_MC!V286)</f>
        <v>*</v>
      </c>
      <c r="U283" s="119" t="str">
        <f>IF(FN_MC!W286="","*",FN_MC!W286)</f>
        <v>*</v>
      </c>
      <c r="V283" s="121" t="str">
        <f ca="1">_xlfn.XLOOKUP(G283&amp;$V$2,BS_CONTROLE[CHAVE],BS_CONTROLE[Quantidade_11],"-")</f>
        <v>-</v>
      </c>
      <c r="W283" s="121" t="str">
        <f ca="1">_xlfn.XLOOKUP(G283&amp;$W$2,BS_CONTROLE[CHAVE],BS_CONTROLE[Quantidade_11],"-")</f>
        <v>-</v>
      </c>
      <c r="X283" s="121" t="str">
        <f ca="1">_xlfn.XLOOKUP(G283&amp;$X$2,BS_CONTROLE[CHAVE],BS_CONTROLE[Quantidade_11],"-")</f>
        <v>-</v>
      </c>
    </row>
    <row r="284" spans="1:24" s="122" customFormat="1" hidden="1">
      <c r="A284" s="118" t="str">
        <f>IF(FN_MC!Y287="","*",FN_MC!Y287)</f>
        <v>*</v>
      </c>
      <c r="B284" s="118" t="str">
        <f>IF(FN_MC!X287="","*",FN_MC!X287)</f>
        <v>*</v>
      </c>
      <c r="C284" s="118" t="str">
        <f>IF(FN_MC!Z287="","*",FN_MC!Z287)</f>
        <v>*</v>
      </c>
      <c r="D284" s="119" t="str">
        <f>IF(FN_MC!S287="","*",FN_MC!S287)</f>
        <v>-</v>
      </c>
      <c r="E284" s="119" t="str">
        <f>IF(FN_MC!T287="","*",FN_MC!T287)</f>
        <v>-</v>
      </c>
      <c r="F284" s="119" t="str">
        <f>IF(FN_MC!B287="","*",FN_MC!B287)</f>
        <v>*</v>
      </c>
      <c r="G284" s="119" t="str">
        <f>IF(FN_MC!D287="","*",FN_MC!D287)</f>
        <v>*</v>
      </c>
      <c r="H284" s="119" t="str">
        <f>IF(FN_MC!F287="","*",FN_MC!F287)</f>
        <v>*</v>
      </c>
      <c r="I284" s="119" t="str">
        <f>IF(FN_MC!H287="","*",FN_MC!H287)</f>
        <v>*</v>
      </c>
      <c r="J284" s="119" t="str">
        <f>IF(FN_MC!I287="","*",FN_MC!I287)</f>
        <v>*</v>
      </c>
      <c r="K284" s="119" t="str">
        <f>IF(FN_MC!M287="","*",FN_MC!M287)</f>
        <v>-</v>
      </c>
      <c r="L284" s="119" t="str">
        <f>IF(FN_MC!N287="","*",FN_MC!N287)</f>
        <v>-</v>
      </c>
      <c r="M284" s="120" t="str">
        <f>IF(FN_MC!J287="","*",FN_MC!J287)</f>
        <v>*</v>
      </c>
      <c r="N284" s="120" t="str">
        <f>IF(FN_MC!K287="","*",FN_MC!K287)</f>
        <v>*</v>
      </c>
      <c r="O284" s="120" t="str">
        <f>IF(FN_MC!L287="","*",FN_MC!L287)</f>
        <v>*</v>
      </c>
      <c r="P284" s="120"/>
      <c r="Q284" s="137" t="str">
        <f>IF(FN_MC!O287="","*",FN_MC!O287)</f>
        <v>*</v>
      </c>
      <c r="R284" s="137" t="str">
        <f>IF(FN_MC!P287="","*",FN_MC!P287)</f>
        <v>*</v>
      </c>
      <c r="S284" s="119" t="str">
        <f>IF(FN_MC!Q287="","*",CONCATENATE(FN_MC!Q287," ",FN_MC!R287))</f>
        <v>*</v>
      </c>
      <c r="T284" s="119" t="str">
        <f>IF(FN_MC!V287="","*",FN_MC!V287)</f>
        <v>*</v>
      </c>
      <c r="U284" s="119" t="str">
        <f>IF(FN_MC!W287="","*",FN_MC!W287)</f>
        <v>*</v>
      </c>
      <c r="V284" s="121" t="str">
        <f ca="1">_xlfn.XLOOKUP(G284&amp;$V$2,BS_CONTROLE[CHAVE],BS_CONTROLE[Quantidade_11],"-")</f>
        <v>-</v>
      </c>
      <c r="W284" s="121" t="str">
        <f ca="1">_xlfn.XLOOKUP(G284&amp;$W$2,BS_CONTROLE[CHAVE],BS_CONTROLE[Quantidade_11],"-")</f>
        <v>-</v>
      </c>
      <c r="X284" s="121" t="str">
        <f ca="1">_xlfn.XLOOKUP(G284&amp;$X$2,BS_CONTROLE[CHAVE],BS_CONTROLE[Quantidade_11],"-")</f>
        <v>-</v>
      </c>
    </row>
    <row r="285" spans="1:24" s="122" customFormat="1" hidden="1">
      <c r="A285" s="118" t="str">
        <f>IF(FN_MC!Y288="","*",FN_MC!Y288)</f>
        <v>*</v>
      </c>
      <c r="B285" s="118" t="str">
        <f>IF(FN_MC!X288="","*",FN_MC!X288)</f>
        <v>*</v>
      </c>
      <c r="C285" s="118" t="str">
        <f>IF(FN_MC!Z288="","*",FN_MC!Z288)</f>
        <v>*</v>
      </c>
      <c r="D285" s="119" t="str">
        <f>IF(FN_MC!S288="","*",FN_MC!S288)</f>
        <v>-</v>
      </c>
      <c r="E285" s="119" t="str">
        <f>IF(FN_MC!T288="","*",FN_MC!T288)</f>
        <v>-</v>
      </c>
      <c r="F285" s="119" t="str">
        <f>IF(FN_MC!B288="","*",FN_MC!B288)</f>
        <v>*</v>
      </c>
      <c r="G285" s="119" t="str">
        <f>IF(FN_MC!D288="","*",FN_MC!D288)</f>
        <v>*</v>
      </c>
      <c r="H285" s="119" t="str">
        <f>IF(FN_MC!F288="","*",FN_MC!F288)</f>
        <v>*</v>
      </c>
      <c r="I285" s="119" t="str">
        <f>IF(FN_MC!H288="","*",FN_MC!H288)</f>
        <v>*</v>
      </c>
      <c r="J285" s="119" t="str">
        <f>IF(FN_MC!I288="","*",FN_MC!I288)</f>
        <v>*</v>
      </c>
      <c r="K285" s="119" t="str">
        <f>IF(FN_MC!M288="","*",FN_MC!M288)</f>
        <v>-</v>
      </c>
      <c r="L285" s="119" t="str">
        <f>IF(FN_MC!N288="","*",FN_MC!N288)</f>
        <v>-</v>
      </c>
      <c r="M285" s="120" t="str">
        <f>IF(FN_MC!J288="","*",FN_MC!J288)</f>
        <v>*</v>
      </c>
      <c r="N285" s="120" t="str">
        <f>IF(FN_MC!K288="","*",FN_MC!K288)</f>
        <v>*</v>
      </c>
      <c r="O285" s="120" t="str">
        <f>IF(FN_MC!L288="","*",FN_MC!L288)</f>
        <v>*</v>
      </c>
      <c r="P285" s="120"/>
      <c r="Q285" s="137" t="str">
        <f>IF(FN_MC!O288="","*",FN_MC!O288)</f>
        <v>*</v>
      </c>
      <c r="R285" s="137" t="str">
        <f>IF(FN_MC!P288="","*",FN_MC!P288)</f>
        <v>*</v>
      </c>
      <c r="S285" s="119" t="str">
        <f>IF(FN_MC!Q288="","*",CONCATENATE(FN_MC!Q288," ",FN_MC!R288))</f>
        <v>*</v>
      </c>
      <c r="T285" s="119" t="str">
        <f>IF(FN_MC!V288="","*",FN_MC!V288)</f>
        <v>*</v>
      </c>
      <c r="U285" s="119" t="str">
        <f>IF(FN_MC!W288="","*",FN_MC!W288)</f>
        <v>*</v>
      </c>
      <c r="V285" s="121" t="str">
        <f ca="1">_xlfn.XLOOKUP(G285&amp;$V$2,BS_CONTROLE[CHAVE],BS_CONTROLE[Quantidade_11],"-")</f>
        <v>-</v>
      </c>
      <c r="W285" s="121" t="str">
        <f ca="1">_xlfn.XLOOKUP(G285&amp;$W$2,BS_CONTROLE[CHAVE],BS_CONTROLE[Quantidade_11],"-")</f>
        <v>-</v>
      </c>
      <c r="X285" s="121" t="str">
        <f ca="1">_xlfn.XLOOKUP(G285&amp;$X$2,BS_CONTROLE[CHAVE],BS_CONTROLE[Quantidade_11],"-")</f>
        <v>-</v>
      </c>
    </row>
    <row r="286" spans="1:24" s="122" customFormat="1" hidden="1">
      <c r="A286" s="118" t="str">
        <f>IF(FN_MC!Y289="","*",FN_MC!Y289)</f>
        <v>*</v>
      </c>
      <c r="B286" s="118" t="str">
        <f>IF(FN_MC!X289="","*",FN_MC!X289)</f>
        <v>*</v>
      </c>
      <c r="C286" s="118" t="str">
        <f>IF(FN_MC!Z289="","*",FN_MC!Z289)</f>
        <v>*</v>
      </c>
      <c r="D286" s="119" t="str">
        <f>IF(FN_MC!S289="","*",FN_MC!S289)</f>
        <v>-</v>
      </c>
      <c r="E286" s="119" t="str">
        <f>IF(FN_MC!T289="","*",FN_MC!T289)</f>
        <v>-</v>
      </c>
      <c r="F286" s="119" t="str">
        <f>IF(FN_MC!B289="","*",FN_MC!B289)</f>
        <v>*</v>
      </c>
      <c r="G286" s="119" t="str">
        <f>IF(FN_MC!D289="","*",FN_MC!D289)</f>
        <v>*</v>
      </c>
      <c r="H286" s="119" t="str">
        <f>IF(FN_MC!F289="","*",FN_MC!F289)</f>
        <v>*</v>
      </c>
      <c r="I286" s="119" t="str">
        <f>IF(FN_MC!H289="","*",FN_MC!H289)</f>
        <v>*</v>
      </c>
      <c r="J286" s="119" t="str">
        <f>IF(FN_MC!I289="","*",FN_MC!I289)</f>
        <v>*</v>
      </c>
      <c r="K286" s="119" t="str">
        <f>IF(FN_MC!M289="","*",FN_MC!M289)</f>
        <v>-</v>
      </c>
      <c r="L286" s="119" t="str">
        <f>IF(FN_MC!N289="","*",FN_MC!N289)</f>
        <v>-</v>
      </c>
      <c r="M286" s="120" t="str">
        <f>IF(FN_MC!J289="","*",FN_MC!J289)</f>
        <v>*</v>
      </c>
      <c r="N286" s="120" t="str">
        <f>IF(FN_MC!K289="","*",FN_MC!K289)</f>
        <v>*</v>
      </c>
      <c r="O286" s="120" t="str">
        <f>IF(FN_MC!L289="","*",FN_MC!L289)</f>
        <v>*</v>
      </c>
      <c r="P286" s="120"/>
      <c r="Q286" s="137" t="str">
        <f>IF(FN_MC!O289="","*",FN_MC!O289)</f>
        <v>*</v>
      </c>
      <c r="R286" s="137" t="str">
        <f>IF(FN_MC!P289="","*",FN_MC!P289)</f>
        <v>*</v>
      </c>
      <c r="S286" s="119" t="str">
        <f>IF(FN_MC!Q289="","*",CONCATENATE(FN_MC!Q289," ",FN_MC!R289))</f>
        <v>*</v>
      </c>
      <c r="T286" s="119" t="str">
        <f>IF(FN_MC!V289="","*",FN_MC!V289)</f>
        <v>*</v>
      </c>
      <c r="U286" s="119" t="str">
        <f>IF(FN_MC!W289="","*",FN_MC!W289)</f>
        <v>*</v>
      </c>
      <c r="V286" s="121" t="str">
        <f ca="1">_xlfn.XLOOKUP(G286&amp;$V$2,BS_CONTROLE[CHAVE],BS_CONTROLE[Quantidade_11],"-")</f>
        <v>-</v>
      </c>
      <c r="W286" s="121" t="str">
        <f ca="1">_xlfn.XLOOKUP(G286&amp;$W$2,BS_CONTROLE[CHAVE],BS_CONTROLE[Quantidade_11],"-")</f>
        <v>-</v>
      </c>
      <c r="X286" s="121" t="str">
        <f ca="1">_xlfn.XLOOKUP(G286&amp;$X$2,BS_CONTROLE[CHAVE],BS_CONTROLE[Quantidade_11],"-")</f>
        <v>-</v>
      </c>
    </row>
    <row r="287" spans="1:24" s="122" customFormat="1" hidden="1">
      <c r="A287" s="118" t="str">
        <f>IF(FN_MC!Y290="","*",FN_MC!Y290)</f>
        <v>*</v>
      </c>
      <c r="B287" s="118" t="str">
        <f>IF(FN_MC!X290="","*",FN_MC!X290)</f>
        <v>*</v>
      </c>
      <c r="C287" s="118" t="str">
        <f>IF(FN_MC!Z290="","*",FN_MC!Z290)</f>
        <v>*</v>
      </c>
      <c r="D287" s="119" t="str">
        <f>IF(FN_MC!S290="","*",FN_MC!S290)</f>
        <v>-</v>
      </c>
      <c r="E287" s="119" t="str">
        <f>IF(FN_MC!T290="","*",FN_MC!T290)</f>
        <v>-</v>
      </c>
      <c r="F287" s="119" t="str">
        <f>IF(FN_MC!B290="","*",FN_MC!B290)</f>
        <v>*</v>
      </c>
      <c r="G287" s="119" t="str">
        <f>IF(FN_MC!D290="","*",FN_MC!D290)</f>
        <v>*</v>
      </c>
      <c r="H287" s="119" t="str">
        <f>IF(FN_MC!F290="","*",FN_MC!F290)</f>
        <v>*</v>
      </c>
      <c r="I287" s="119" t="str">
        <f>IF(FN_MC!H290="","*",FN_MC!H290)</f>
        <v>*</v>
      </c>
      <c r="J287" s="119" t="str">
        <f>IF(FN_MC!I290="","*",FN_MC!I290)</f>
        <v>*</v>
      </c>
      <c r="K287" s="119" t="str">
        <f>IF(FN_MC!M290="","*",FN_MC!M290)</f>
        <v>-</v>
      </c>
      <c r="L287" s="119" t="str">
        <f>IF(FN_MC!N290="","*",FN_MC!N290)</f>
        <v>-</v>
      </c>
      <c r="M287" s="120" t="str">
        <f>IF(FN_MC!J290="","*",FN_MC!J290)</f>
        <v>*</v>
      </c>
      <c r="N287" s="120" t="str">
        <f>IF(FN_MC!K290="","*",FN_MC!K290)</f>
        <v>*</v>
      </c>
      <c r="O287" s="120" t="str">
        <f>IF(FN_MC!L290="","*",FN_MC!L290)</f>
        <v>*</v>
      </c>
      <c r="P287" s="120"/>
      <c r="Q287" s="137" t="str">
        <f>IF(FN_MC!O290="","*",FN_MC!O290)</f>
        <v>*</v>
      </c>
      <c r="R287" s="137" t="str">
        <f>IF(FN_MC!P290="","*",FN_MC!P290)</f>
        <v>*</v>
      </c>
      <c r="S287" s="119" t="str">
        <f>IF(FN_MC!Q290="","*",CONCATENATE(FN_MC!Q290," ",FN_MC!R290))</f>
        <v>*</v>
      </c>
      <c r="T287" s="119" t="str">
        <f>IF(FN_MC!V290="","*",FN_MC!V290)</f>
        <v>*</v>
      </c>
      <c r="U287" s="119" t="str">
        <f>IF(FN_MC!W290="","*",FN_MC!W290)</f>
        <v>*</v>
      </c>
      <c r="V287" s="121" t="str">
        <f ca="1">_xlfn.XLOOKUP(G287&amp;$V$2,BS_CONTROLE[CHAVE],BS_CONTROLE[Quantidade_11],"-")</f>
        <v>-</v>
      </c>
      <c r="W287" s="121" t="str">
        <f ca="1">_xlfn.XLOOKUP(G287&amp;$W$2,BS_CONTROLE[CHAVE],BS_CONTROLE[Quantidade_11],"-")</f>
        <v>-</v>
      </c>
      <c r="X287" s="121" t="str">
        <f ca="1">_xlfn.XLOOKUP(G287&amp;$X$2,BS_CONTROLE[CHAVE],BS_CONTROLE[Quantidade_11],"-")</f>
        <v>-</v>
      </c>
    </row>
    <row r="288" spans="1:24" s="122" customFormat="1" hidden="1">
      <c r="A288" s="118" t="str">
        <f>IF(FN_MC!Y291="","*",FN_MC!Y291)</f>
        <v>*</v>
      </c>
      <c r="B288" s="118" t="str">
        <f>IF(FN_MC!X291="","*",FN_MC!X291)</f>
        <v>*</v>
      </c>
      <c r="C288" s="118" t="str">
        <f>IF(FN_MC!Z291="","*",FN_MC!Z291)</f>
        <v>*</v>
      </c>
      <c r="D288" s="119" t="str">
        <f>IF(FN_MC!S291="","*",FN_MC!S291)</f>
        <v>-</v>
      </c>
      <c r="E288" s="119" t="str">
        <f>IF(FN_MC!T291="","*",FN_MC!T291)</f>
        <v>-</v>
      </c>
      <c r="F288" s="119" t="str">
        <f>IF(FN_MC!B291="","*",FN_MC!B291)</f>
        <v>*</v>
      </c>
      <c r="G288" s="119" t="str">
        <f>IF(FN_MC!D291="","*",FN_MC!D291)</f>
        <v>*</v>
      </c>
      <c r="H288" s="119" t="str">
        <f>IF(FN_MC!F291="","*",FN_MC!F291)</f>
        <v>*</v>
      </c>
      <c r="I288" s="119" t="str">
        <f>IF(FN_MC!H291="","*",FN_MC!H291)</f>
        <v>*</v>
      </c>
      <c r="J288" s="119" t="str">
        <f>IF(FN_MC!I291="","*",FN_MC!I291)</f>
        <v>*</v>
      </c>
      <c r="K288" s="119" t="str">
        <f>IF(FN_MC!M291="","*",FN_MC!M291)</f>
        <v>-</v>
      </c>
      <c r="L288" s="119" t="str">
        <f>IF(FN_MC!N291="","*",FN_MC!N291)</f>
        <v>-</v>
      </c>
      <c r="M288" s="120" t="str">
        <f>IF(FN_MC!J291="","*",FN_MC!J291)</f>
        <v>*</v>
      </c>
      <c r="N288" s="120" t="str">
        <f>IF(FN_MC!K291="","*",FN_MC!K291)</f>
        <v>*</v>
      </c>
      <c r="O288" s="120" t="str">
        <f>IF(FN_MC!L291="","*",FN_MC!L291)</f>
        <v>*</v>
      </c>
      <c r="P288" s="120"/>
      <c r="Q288" s="137" t="str">
        <f>IF(FN_MC!O291="","*",FN_MC!O291)</f>
        <v>*</v>
      </c>
      <c r="R288" s="137" t="str">
        <f>IF(FN_MC!P291="","*",FN_MC!P291)</f>
        <v>*</v>
      </c>
      <c r="S288" s="119" t="str">
        <f>IF(FN_MC!Q291="","*",CONCATENATE(FN_MC!Q291," ",FN_MC!R291))</f>
        <v>*</v>
      </c>
      <c r="T288" s="119" t="str">
        <f>IF(FN_MC!V291="","*",FN_MC!V291)</f>
        <v>*</v>
      </c>
      <c r="U288" s="119" t="str">
        <f>IF(FN_MC!W291="","*",FN_MC!W291)</f>
        <v>*</v>
      </c>
      <c r="V288" s="121" t="str">
        <f ca="1">_xlfn.XLOOKUP(G288&amp;$V$2,BS_CONTROLE[CHAVE],BS_CONTROLE[Quantidade_11],"-")</f>
        <v>-</v>
      </c>
      <c r="W288" s="121" t="str">
        <f ca="1">_xlfn.XLOOKUP(G288&amp;$W$2,BS_CONTROLE[CHAVE],BS_CONTROLE[Quantidade_11],"-")</f>
        <v>-</v>
      </c>
      <c r="X288" s="121" t="str">
        <f ca="1">_xlfn.XLOOKUP(G288&amp;$X$2,BS_CONTROLE[CHAVE],BS_CONTROLE[Quantidade_11],"-")</f>
        <v>-</v>
      </c>
    </row>
    <row r="289" spans="1:24" s="122" customFormat="1" hidden="1">
      <c r="A289" s="118" t="str">
        <f>IF(FN_MC!Y292="","*",FN_MC!Y292)</f>
        <v>*</v>
      </c>
      <c r="B289" s="118" t="str">
        <f>IF(FN_MC!X292="","*",FN_MC!X292)</f>
        <v>*</v>
      </c>
      <c r="C289" s="118" t="str">
        <f>IF(FN_MC!Z292="","*",FN_MC!Z292)</f>
        <v>*</v>
      </c>
      <c r="D289" s="119" t="str">
        <f>IF(FN_MC!S292="","*",FN_MC!S292)</f>
        <v>-</v>
      </c>
      <c r="E289" s="119" t="str">
        <f>IF(FN_MC!T292="","*",FN_MC!T292)</f>
        <v>-</v>
      </c>
      <c r="F289" s="119" t="str">
        <f>IF(FN_MC!B292="","*",FN_MC!B292)</f>
        <v>*</v>
      </c>
      <c r="G289" s="119" t="str">
        <f>IF(FN_MC!D292="","*",FN_MC!D292)</f>
        <v>*</v>
      </c>
      <c r="H289" s="119" t="str">
        <f>IF(FN_MC!F292="","*",FN_MC!F292)</f>
        <v>*</v>
      </c>
      <c r="I289" s="119" t="str">
        <f>IF(FN_MC!H292="","*",FN_MC!H292)</f>
        <v>*</v>
      </c>
      <c r="J289" s="119" t="str">
        <f>IF(FN_MC!I292="","*",FN_MC!I292)</f>
        <v>*</v>
      </c>
      <c r="K289" s="119" t="str">
        <f>IF(FN_MC!M292="","*",FN_MC!M292)</f>
        <v>-</v>
      </c>
      <c r="L289" s="119" t="str">
        <f>IF(FN_MC!N292="","*",FN_MC!N292)</f>
        <v>-</v>
      </c>
      <c r="M289" s="120" t="str">
        <f>IF(FN_MC!J292="","*",FN_MC!J292)</f>
        <v>*</v>
      </c>
      <c r="N289" s="120" t="str">
        <f>IF(FN_MC!K292="","*",FN_MC!K292)</f>
        <v>*</v>
      </c>
      <c r="O289" s="120" t="str">
        <f>IF(FN_MC!L292="","*",FN_MC!L292)</f>
        <v>*</v>
      </c>
      <c r="P289" s="120"/>
      <c r="Q289" s="137" t="str">
        <f>IF(FN_MC!O292="","*",FN_MC!O292)</f>
        <v>*</v>
      </c>
      <c r="R289" s="137" t="str">
        <f>IF(FN_MC!P292="","*",FN_MC!P292)</f>
        <v>*</v>
      </c>
      <c r="S289" s="119" t="str">
        <f>IF(FN_MC!Q292="","*",CONCATENATE(FN_MC!Q292," ",FN_MC!R292))</f>
        <v>*</v>
      </c>
      <c r="T289" s="119" t="str">
        <f>IF(FN_MC!V292="","*",FN_MC!V292)</f>
        <v>*</v>
      </c>
      <c r="U289" s="119" t="str">
        <f>IF(FN_MC!W292="","*",FN_MC!W292)</f>
        <v>*</v>
      </c>
      <c r="V289" s="121" t="str">
        <f ca="1">_xlfn.XLOOKUP(G289&amp;$V$2,BS_CONTROLE[CHAVE],BS_CONTROLE[Quantidade_11],"-")</f>
        <v>-</v>
      </c>
      <c r="W289" s="121" t="str">
        <f ca="1">_xlfn.XLOOKUP(G289&amp;$W$2,BS_CONTROLE[CHAVE],BS_CONTROLE[Quantidade_11],"-")</f>
        <v>-</v>
      </c>
      <c r="X289" s="121" t="str">
        <f ca="1">_xlfn.XLOOKUP(G289&amp;$X$2,BS_CONTROLE[CHAVE],BS_CONTROLE[Quantidade_11],"-")</f>
        <v>-</v>
      </c>
    </row>
    <row r="290" spans="1:24" s="122" customFormat="1" hidden="1">
      <c r="A290" s="118" t="str">
        <f>IF(FN_MC!Y293="","*",FN_MC!Y293)</f>
        <v>*</v>
      </c>
      <c r="B290" s="118" t="str">
        <f>IF(FN_MC!X293="","*",FN_MC!X293)</f>
        <v>*</v>
      </c>
      <c r="C290" s="118" t="str">
        <f>IF(FN_MC!Z293="","*",FN_MC!Z293)</f>
        <v>*</v>
      </c>
      <c r="D290" s="119" t="str">
        <f>IF(FN_MC!S293="","*",FN_MC!S293)</f>
        <v>-</v>
      </c>
      <c r="E290" s="119" t="str">
        <f>IF(FN_MC!T293="","*",FN_MC!T293)</f>
        <v>-</v>
      </c>
      <c r="F290" s="119" t="str">
        <f>IF(FN_MC!B293="","*",FN_MC!B293)</f>
        <v>*</v>
      </c>
      <c r="G290" s="119" t="str">
        <f>IF(FN_MC!D293="","*",FN_MC!D293)</f>
        <v>*</v>
      </c>
      <c r="H290" s="119" t="str">
        <f>IF(FN_MC!F293="","*",FN_MC!F293)</f>
        <v>*</v>
      </c>
      <c r="I290" s="119" t="str">
        <f>IF(FN_MC!H293="","*",FN_MC!H293)</f>
        <v>*</v>
      </c>
      <c r="J290" s="119" t="str">
        <f>IF(FN_MC!I293="","*",FN_MC!I293)</f>
        <v>*</v>
      </c>
      <c r="K290" s="119" t="str">
        <f>IF(FN_MC!M293="","*",FN_MC!M293)</f>
        <v>-</v>
      </c>
      <c r="L290" s="119" t="str">
        <f>IF(FN_MC!N293="","*",FN_MC!N293)</f>
        <v>-</v>
      </c>
      <c r="M290" s="120" t="str">
        <f>IF(FN_MC!J293="","*",FN_MC!J293)</f>
        <v>*</v>
      </c>
      <c r="N290" s="120" t="str">
        <f>IF(FN_MC!K293="","*",FN_MC!K293)</f>
        <v>*</v>
      </c>
      <c r="O290" s="120" t="str">
        <f>IF(FN_MC!L293="","*",FN_MC!L293)</f>
        <v>*</v>
      </c>
      <c r="P290" s="120"/>
      <c r="Q290" s="137" t="str">
        <f>IF(FN_MC!O293="","*",FN_MC!O293)</f>
        <v>*</v>
      </c>
      <c r="R290" s="137" t="str">
        <f>IF(FN_MC!P293="","*",FN_MC!P293)</f>
        <v>*</v>
      </c>
      <c r="S290" s="119" t="str">
        <f>IF(FN_MC!Q293="","*",CONCATENATE(FN_MC!Q293," ",FN_MC!R293))</f>
        <v>*</v>
      </c>
      <c r="T290" s="119" t="str">
        <f>IF(FN_MC!V293="","*",FN_MC!V293)</f>
        <v>*</v>
      </c>
      <c r="U290" s="119" t="str">
        <f>IF(FN_MC!W293="","*",FN_MC!W293)</f>
        <v>*</v>
      </c>
      <c r="V290" s="121" t="str">
        <f ca="1">_xlfn.XLOOKUP(G290&amp;$V$2,BS_CONTROLE[CHAVE],BS_CONTROLE[Quantidade_11],"-")</f>
        <v>-</v>
      </c>
      <c r="W290" s="121" t="str">
        <f ca="1">_xlfn.XLOOKUP(G290&amp;$W$2,BS_CONTROLE[CHAVE],BS_CONTROLE[Quantidade_11],"-")</f>
        <v>-</v>
      </c>
      <c r="X290" s="121" t="str">
        <f ca="1">_xlfn.XLOOKUP(G290&amp;$X$2,BS_CONTROLE[CHAVE],BS_CONTROLE[Quantidade_11],"-")</f>
        <v>-</v>
      </c>
    </row>
    <row r="291" spans="1:24" s="122" customFormat="1" hidden="1">
      <c r="A291" s="118" t="str">
        <f>IF(FN_MC!Y294="","*",FN_MC!Y294)</f>
        <v>*</v>
      </c>
      <c r="B291" s="118" t="str">
        <f>IF(FN_MC!X294="","*",FN_MC!X294)</f>
        <v>*</v>
      </c>
      <c r="C291" s="118" t="str">
        <f>IF(FN_MC!Z294="","*",FN_MC!Z294)</f>
        <v>*</v>
      </c>
      <c r="D291" s="119" t="str">
        <f>IF(FN_MC!S294="","*",FN_MC!S294)</f>
        <v>-</v>
      </c>
      <c r="E291" s="119" t="str">
        <f>IF(FN_MC!T294="","*",FN_MC!T294)</f>
        <v>-</v>
      </c>
      <c r="F291" s="119" t="str">
        <f>IF(FN_MC!B294="","*",FN_MC!B294)</f>
        <v>*</v>
      </c>
      <c r="G291" s="119" t="str">
        <f>IF(FN_MC!D294="","*",FN_MC!D294)</f>
        <v>*</v>
      </c>
      <c r="H291" s="119" t="str">
        <f>IF(FN_MC!F294="","*",FN_MC!F294)</f>
        <v>*</v>
      </c>
      <c r="I291" s="119" t="str">
        <f>IF(FN_MC!H294="","*",FN_MC!H294)</f>
        <v>*</v>
      </c>
      <c r="J291" s="119" t="str">
        <f>IF(FN_MC!I294="","*",FN_MC!I294)</f>
        <v>*</v>
      </c>
      <c r="K291" s="119" t="str">
        <f>IF(FN_MC!M294="","*",FN_MC!M294)</f>
        <v>-</v>
      </c>
      <c r="L291" s="119" t="str">
        <f>IF(FN_MC!N294="","*",FN_MC!N294)</f>
        <v>-</v>
      </c>
      <c r="M291" s="120" t="str">
        <f>IF(FN_MC!J294="","*",FN_MC!J294)</f>
        <v>*</v>
      </c>
      <c r="N291" s="120" t="str">
        <f>IF(FN_MC!K294="","*",FN_MC!K294)</f>
        <v>*</v>
      </c>
      <c r="O291" s="120" t="str">
        <f>IF(FN_MC!L294="","*",FN_MC!L294)</f>
        <v>*</v>
      </c>
      <c r="P291" s="120"/>
      <c r="Q291" s="137" t="str">
        <f>IF(FN_MC!O294="","*",FN_MC!O294)</f>
        <v>*</v>
      </c>
      <c r="R291" s="137" t="str">
        <f>IF(FN_MC!P294="","*",FN_MC!P294)</f>
        <v>*</v>
      </c>
      <c r="S291" s="119" t="str">
        <f>IF(FN_MC!Q294="","*",CONCATENATE(FN_MC!Q294," ",FN_MC!R294))</f>
        <v>*</v>
      </c>
      <c r="T291" s="119" t="str">
        <f>IF(FN_MC!V294="","*",FN_MC!V294)</f>
        <v>*</v>
      </c>
      <c r="U291" s="119" t="str">
        <f>IF(FN_MC!W294="","*",FN_MC!W294)</f>
        <v>*</v>
      </c>
      <c r="V291" s="121" t="str">
        <f ca="1">_xlfn.XLOOKUP(G291&amp;$V$2,BS_CONTROLE[CHAVE],BS_CONTROLE[Quantidade_11],"-")</f>
        <v>-</v>
      </c>
      <c r="W291" s="121" t="str">
        <f ca="1">_xlfn.XLOOKUP(G291&amp;$W$2,BS_CONTROLE[CHAVE],BS_CONTROLE[Quantidade_11],"-")</f>
        <v>-</v>
      </c>
      <c r="X291" s="121" t="str">
        <f ca="1">_xlfn.XLOOKUP(G291&amp;$X$2,BS_CONTROLE[CHAVE],BS_CONTROLE[Quantidade_11],"-")</f>
        <v>-</v>
      </c>
    </row>
    <row r="292" spans="1:24" s="122" customFormat="1" hidden="1">
      <c r="A292" s="118" t="str">
        <f>IF(FN_MC!Y295="","*",FN_MC!Y295)</f>
        <v>*</v>
      </c>
      <c r="B292" s="118" t="str">
        <f>IF(FN_MC!X295="","*",FN_MC!X295)</f>
        <v>*</v>
      </c>
      <c r="C292" s="118" t="str">
        <f>IF(FN_MC!Z295="","*",FN_MC!Z295)</f>
        <v>*</v>
      </c>
      <c r="D292" s="119" t="str">
        <f>IF(FN_MC!S295="","*",FN_MC!S295)</f>
        <v>-</v>
      </c>
      <c r="E292" s="119" t="str">
        <f>IF(FN_MC!T295="","*",FN_MC!T295)</f>
        <v>-</v>
      </c>
      <c r="F292" s="119" t="str">
        <f>IF(FN_MC!B295="","*",FN_MC!B295)</f>
        <v>*</v>
      </c>
      <c r="G292" s="119" t="str">
        <f>IF(FN_MC!D295="","*",FN_MC!D295)</f>
        <v>*</v>
      </c>
      <c r="H292" s="119" t="str">
        <f>IF(FN_MC!F295="","*",FN_MC!F295)</f>
        <v>*</v>
      </c>
      <c r="I292" s="119" t="str">
        <f>IF(FN_MC!H295="","*",FN_MC!H295)</f>
        <v>*</v>
      </c>
      <c r="J292" s="119" t="str">
        <f>IF(FN_MC!I295="","*",FN_MC!I295)</f>
        <v>*</v>
      </c>
      <c r="K292" s="119" t="str">
        <f>IF(FN_MC!M295="","*",FN_MC!M295)</f>
        <v>-</v>
      </c>
      <c r="L292" s="119" t="str">
        <f>IF(FN_MC!N295="","*",FN_MC!N295)</f>
        <v>-</v>
      </c>
      <c r="M292" s="120" t="str">
        <f>IF(FN_MC!J295="","*",FN_MC!J295)</f>
        <v>*</v>
      </c>
      <c r="N292" s="120" t="str">
        <f>IF(FN_MC!K295="","*",FN_MC!K295)</f>
        <v>*</v>
      </c>
      <c r="O292" s="120" t="str">
        <f>IF(FN_MC!L295="","*",FN_MC!L295)</f>
        <v>*</v>
      </c>
      <c r="P292" s="120"/>
      <c r="Q292" s="137" t="str">
        <f>IF(FN_MC!O295="","*",FN_MC!O295)</f>
        <v>*</v>
      </c>
      <c r="R292" s="137" t="str">
        <f>IF(FN_MC!P295="","*",FN_MC!P295)</f>
        <v>*</v>
      </c>
      <c r="S292" s="119" t="str">
        <f>IF(FN_MC!Q295="","*",CONCATENATE(FN_MC!Q295," ",FN_MC!R295))</f>
        <v>*</v>
      </c>
      <c r="T292" s="119" t="str">
        <f>IF(FN_MC!V295="","*",FN_MC!V295)</f>
        <v>*</v>
      </c>
      <c r="U292" s="119" t="str">
        <f>IF(FN_MC!W295="","*",FN_MC!W295)</f>
        <v>*</v>
      </c>
      <c r="V292" s="121" t="str">
        <f ca="1">_xlfn.XLOOKUP(G292&amp;$V$2,BS_CONTROLE[CHAVE],BS_CONTROLE[Quantidade_11],"-")</f>
        <v>-</v>
      </c>
      <c r="W292" s="121" t="str">
        <f ca="1">_xlfn.XLOOKUP(G292&amp;$W$2,BS_CONTROLE[CHAVE],BS_CONTROLE[Quantidade_11],"-")</f>
        <v>-</v>
      </c>
      <c r="X292" s="121" t="str">
        <f ca="1">_xlfn.XLOOKUP(G292&amp;$X$2,BS_CONTROLE[CHAVE],BS_CONTROLE[Quantidade_11],"-")</f>
        <v>-</v>
      </c>
    </row>
    <row r="293" spans="1:24" s="122" customFormat="1" hidden="1">
      <c r="A293" s="118" t="str">
        <f>IF(FN_MC!Y296="","*",FN_MC!Y296)</f>
        <v>*</v>
      </c>
      <c r="B293" s="118" t="str">
        <f>IF(FN_MC!X296="","*",FN_MC!X296)</f>
        <v>*</v>
      </c>
      <c r="C293" s="118" t="str">
        <f>IF(FN_MC!Z296="","*",FN_MC!Z296)</f>
        <v>*</v>
      </c>
      <c r="D293" s="119" t="str">
        <f>IF(FN_MC!S296="","*",FN_MC!S296)</f>
        <v>-</v>
      </c>
      <c r="E293" s="119" t="str">
        <f>IF(FN_MC!T296="","*",FN_MC!T296)</f>
        <v>-</v>
      </c>
      <c r="F293" s="119" t="str">
        <f>IF(FN_MC!B296="","*",FN_MC!B296)</f>
        <v>*</v>
      </c>
      <c r="G293" s="119" t="str">
        <f>IF(FN_MC!D296="","*",FN_MC!D296)</f>
        <v>*</v>
      </c>
      <c r="H293" s="119" t="str">
        <f>IF(FN_MC!F296="","*",FN_MC!F296)</f>
        <v>*</v>
      </c>
      <c r="I293" s="119" t="str">
        <f>IF(FN_MC!H296="","*",FN_MC!H296)</f>
        <v>*</v>
      </c>
      <c r="J293" s="119" t="str">
        <f>IF(FN_MC!I296="","*",FN_MC!I296)</f>
        <v>*</v>
      </c>
      <c r="K293" s="119" t="str">
        <f>IF(FN_MC!M296="","*",FN_MC!M296)</f>
        <v>-</v>
      </c>
      <c r="L293" s="119" t="str">
        <f>IF(FN_MC!N296="","*",FN_MC!N296)</f>
        <v>-</v>
      </c>
      <c r="M293" s="120" t="str">
        <f>IF(FN_MC!J296="","*",FN_MC!J296)</f>
        <v>*</v>
      </c>
      <c r="N293" s="120" t="str">
        <f>IF(FN_MC!K296="","*",FN_MC!K296)</f>
        <v>*</v>
      </c>
      <c r="O293" s="120" t="str">
        <f>IF(FN_MC!L296="","*",FN_MC!L296)</f>
        <v>*</v>
      </c>
      <c r="P293" s="120"/>
      <c r="Q293" s="137" t="str">
        <f>IF(FN_MC!O296="","*",FN_MC!O296)</f>
        <v>*</v>
      </c>
      <c r="R293" s="137" t="str">
        <f>IF(FN_MC!P296="","*",FN_MC!P296)</f>
        <v>*</v>
      </c>
      <c r="S293" s="119" t="str">
        <f>IF(FN_MC!Q296="","*",CONCATENATE(FN_MC!Q296," ",FN_MC!R296))</f>
        <v>*</v>
      </c>
      <c r="T293" s="119" t="str">
        <f>IF(FN_MC!V296="","*",FN_MC!V296)</f>
        <v>*</v>
      </c>
      <c r="U293" s="119" t="str">
        <f>IF(FN_MC!W296="","*",FN_MC!W296)</f>
        <v>*</v>
      </c>
      <c r="V293" s="121" t="str">
        <f ca="1">_xlfn.XLOOKUP(G293&amp;$V$2,BS_CONTROLE[CHAVE],BS_CONTROLE[Quantidade_11],"-")</f>
        <v>-</v>
      </c>
      <c r="W293" s="121" t="str">
        <f ca="1">_xlfn.XLOOKUP(G293&amp;$W$2,BS_CONTROLE[CHAVE],BS_CONTROLE[Quantidade_11],"-")</f>
        <v>-</v>
      </c>
      <c r="X293" s="121" t="str">
        <f ca="1">_xlfn.XLOOKUP(G293&amp;$X$2,BS_CONTROLE[CHAVE],BS_CONTROLE[Quantidade_11],"-")</f>
        <v>-</v>
      </c>
    </row>
    <row r="294" spans="1:24" s="122" customFormat="1" hidden="1">
      <c r="A294" s="118" t="str">
        <f>IF(FN_MC!Y297="","*",FN_MC!Y297)</f>
        <v>*</v>
      </c>
      <c r="B294" s="118" t="str">
        <f>IF(FN_MC!X297="","*",FN_MC!X297)</f>
        <v>*</v>
      </c>
      <c r="C294" s="118" t="str">
        <f>IF(FN_MC!Z297="","*",FN_MC!Z297)</f>
        <v>*</v>
      </c>
      <c r="D294" s="119" t="str">
        <f>IF(FN_MC!S297="","*",FN_MC!S297)</f>
        <v>-</v>
      </c>
      <c r="E294" s="119" t="str">
        <f>IF(FN_MC!T297="","*",FN_MC!T297)</f>
        <v>-</v>
      </c>
      <c r="F294" s="119" t="str">
        <f>IF(FN_MC!B297="","*",FN_MC!B297)</f>
        <v>*</v>
      </c>
      <c r="G294" s="119" t="str">
        <f>IF(FN_MC!D297="","*",FN_MC!D297)</f>
        <v>*</v>
      </c>
      <c r="H294" s="119" t="str">
        <f>IF(FN_MC!F297="","*",FN_MC!F297)</f>
        <v>*</v>
      </c>
      <c r="I294" s="119" t="str">
        <f>IF(FN_MC!H297="","*",FN_MC!H297)</f>
        <v>*</v>
      </c>
      <c r="J294" s="119" t="str">
        <f>IF(FN_MC!I297="","*",FN_MC!I297)</f>
        <v>*</v>
      </c>
      <c r="K294" s="119" t="str">
        <f>IF(FN_MC!M297="","*",FN_MC!M297)</f>
        <v>-</v>
      </c>
      <c r="L294" s="119" t="str">
        <f>IF(FN_MC!N297="","*",FN_MC!N297)</f>
        <v>-</v>
      </c>
      <c r="M294" s="120" t="str">
        <f>IF(FN_MC!J297="","*",FN_MC!J297)</f>
        <v>*</v>
      </c>
      <c r="N294" s="120" t="str">
        <f>IF(FN_MC!K297="","*",FN_MC!K297)</f>
        <v>*</v>
      </c>
      <c r="O294" s="120" t="str">
        <f>IF(FN_MC!L297="","*",FN_MC!L297)</f>
        <v>*</v>
      </c>
      <c r="P294" s="120"/>
      <c r="Q294" s="137" t="str">
        <f>IF(FN_MC!O297="","*",FN_MC!O297)</f>
        <v>*</v>
      </c>
      <c r="R294" s="137" t="str">
        <f>IF(FN_MC!P297="","*",FN_MC!P297)</f>
        <v>*</v>
      </c>
      <c r="S294" s="119" t="str">
        <f>IF(FN_MC!Q297="","*",CONCATENATE(FN_MC!Q297," ",FN_MC!R297))</f>
        <v>*</v>
      </c>
      <c r="T294" s="119" t="str">
        <f>IF(FN_MC!V297="","*",FN_MC!V297)</f>
        <v>*</v>
      </c>
      <c r="U294" s="119" t="str">
        <f>IF(FN_MC!W297="","*",FN_MC!W297)</f>
        <v>*</v>
      </c>
      <c r="V294" s="121" t="str">
        <f ca="1">_xlfn.XLOOKUP(G294&amp;$V$2,BS_CONTROLE[CHAVE],BS_CONTROLE[Quantidade_11],"-")</f>
        <v>-</v>
      </c>
      <c r="W294" s="121" t="str">
        <f ca="1">_xlfn.XLOOKUP(G294&amp;$W$2,BS_CONTROLE[CHAVE],BS_CONTROLE[Quantidade_11],"-")</f>
        <v>-</v>
      </c>
      <c r="X294" s="121" t="str">
        <f ca="1">_xlfn.XLOOKUP(G294&amp;$X$2,BS_CONTROLE[CHAVE],BS_CONTROLE[Quantidade_11],"-")</f>
        <v>-</v>
      </c>
    </row>
    <row r="295" spans="1:24" s="122" customFormat="1" hidden="1">
      <c r="A295" s="118" t="str">
        <f>IF(FN_MC!Y298="","*",FN_MC!Y298)</f>
        <v>*</v>
      </c>
      <c r="B295" s="118" t="str">
        <f>IF(FN_MC!X298="","*",FN_MC!X298)</f>
        <v>*</v>
      </c>
      <c r="C295" s="118" t="str">
        <f>IF(FN_MC!Z298="","*",FN_MC!Z298)</f>
        <v>*</v>
      </c>
      <c r="D295" s="119" t="str">
        <f>IF(FN_MC!S298="","*",FN_MC!S298)</f>
        <v>-</v>
      </c>
      <c r="E295" s="119" t="str">
        <f>IF(FN_MC!T298="","*",FN_MC!T298)</f>
        <v>-</v>
      </c>
      <c r="F295" s="119" t="str">
        <f>IF(FN_MC!B298="","*",FN_MC!B298)</f>
        <v>*</v>
      </c>
      <c r="G295" s="119" t="str">
        <f>IF(FN_MC!D298="","*",FN_MC!D298)</f>
        <v>*</v>
      </c>
      <c r="H295" s="119" t="str">
        <f>IF(FN_MC!F298="","*",FN_MC!F298)</f>
        <v>*</v>
      </c>
      <c r="I295" s="119" t="str">
        <f>IF(FN_MC!H298="","*",FN_MC!H298)</f>
        <v>*</v>
      </c>
      <c r="J295" s="119" t="str">
        <f>IF(FN_MC!I298="","*",FN_MC!I298)</f>
        <v>*</v>
      </c>
      <c r="K295" s="119" t="str">
        <f>IF(FN_MC!M298="","*",FN_MC!M298)</f>
        <v>-</v>
      </c>
      <c r="L295" s="119" t="str">
        <f>IF(FN_MC!N298="","*",FN_MC!N298)</f>
        <v>-</v>
      </c>
      <c r="M295" s="120" t="str">
        <f>IF(FN_MC!J298="","*",FN_MC!J298)</f>
        <v>*</v>
      </c>
      <c r="N295" s="120" t="str">
        <f>IF(FN_MC!K298="","*",FN_MC!K298)</f>
        <v>*</v>
      </c>
      <c r="O295" s="120" t="str">
        <f>IF(FN_MC!L298="","*",FN_MC!L298)</f>
        <v>*</v>
      </c>
      <c r="P295" s="120"/>
      <c r="Q295" s="137" t="str">
        <f>IF(FN_MC!O298="","*",FN_MC!O298)</f>
        <v>*</v>
      </c>
      <c r="R295" s="137" t="str">
        <f>IF(FN_MC!P298="","*",FN_MC!P298)</f>
        <v>*</v>
      </c>
      <c r="S295" s="119" t="str">
        <f>IF(FN_MC!Q298="","*",CONCATENATE(FN_MC!Q298," ",FN_MC!R298))</f>
        <v>*</v>
      </c>
      <c r="T295" s="119" t="str">
        <f>IF(FN_MC!V298="","*",FN_MC!V298)</f>
        <v>*</v>
      </c>
      <c r="U295" s="119" t="str">
        <f>IF(FN_MC!W298="","*",FN_MC!W298)</f>
        <v>*</v>
      </c>
      <c r="V295" s="121" t="str">
        <f ca="1">_xlfn.XLOOKUP(G295&amp;$V$2,BS_CONTROLE[CHAVE],BS_CONTROLE[Quantidade_11],"-")</f>
        <v>-</v>
      </c>
      <c r="W295" s="121" t="str">
        <f ca="1">_xlfn.XLOOKUP(G295&amp;$W$2,BS_CONTROLE[CHAVE],BS_CONTROLE[Quantidade_11],"-")</f>
        <v>-</v>
      </c>
      <c r="X295" s="121" t="str">
        <f ca="1">_xlfn.XLOOKUP(G295&amp;$X$2,BS_CONTROLE[CHAVE],BS_CONTROLE[Quantidade_11],"-")</f>
        <v>-</v>
      </c>
    </row>
    <row r="296" spans="1:24" s="122" customFormat="1" hidden="1">
      <c r="A296" s="118" t="str">
        <f>IF(FN_MC!Y299="","*",FN_MC!Y299)</f>
        <v>*</v>
      </c>
      <c r="B296" s="118" t="str">
        <f>IF(FN_MC!X299="","*",FN_MC!X299)</f>
        <v>*</v>
      </c>
      <c r="C296" s="118" t="str">
        <f>IF(FN_MC!Z299="","*",FN_MC!Z299)</f>
        <v>*</v>
      </c>
      <c r="D296" s="119" t="str">
        <f>IF(FN_MC!S299="","*",FN_MC!S299)</f>
        <v>-</v>
      </c>
      <c r="E296" s="119" t="str">
        <f>IF(FN_MC!T299="","*",FN_MC!T299)</f>
        <v>-</v>
      </c>
      <c r="F296" s="119" t="str">
        <f>IF(FN_MC!B299="","*",FN_MC!B299)</f>
        <v>*</v>
      </c>
      <c r="G296" s="119" t="str">
        <f>IF(FN_MC!D299="","*",FN_MC!D299)</f>
        <v>*</v>
      </c>
      <c r="H296" s="119" t="str">
        <f>IF(FN_MC!F299="","*",FN_MC!F299)</f>
        <v>*</v>
      </c>
      <c r="I296" s="119" t="str">
        <f>IF(FN_MC!H299="","*",FN_MC!H299)</f>
        <v>*</v>
      </c>
      <c r="J296" s="119" t="str">
        <f>IF(FN_MC!I299="","*",FN_MC!I299)</f>
        <v>*</v>
      </c>
      <c r="K296" s="119" t="str">
        <f>IF(FN_MC!M299="","*",FN_MC!M299)</f>
        <v>-</v>
      </c>
      <c r="L296" s="119" t="str">
        <f>IF(FN_MC!N299="","*",FN_MC!N299)</f>
        <v>-</v>
      </c>
      <c r="M296" s="120" t="str">
        <f>IF(FN_MC!J299="","*",FN_MC!J299)</f>
        <v>*</v>
      </c>
      <c r="N296" s="120" t="str">
        <f>IF(FN_MC!K299="","*",FN_MC!K299)</f>
        <v>*</v>
      </c>
      <c r="O296" s="120" t="str">
        <f>IF(FN_MC!L299="","*",FN_MC!L299)</f>
        <v>*</v>
      </c>
      <c r="P296" s="120"/>
      <c r="Q296" s="137" t="str">
        <f>IF(FN_MC!O299="","*",FN_MC!O299)</f>
        <v>*</v>
      </c>
      <c r="R296" s="137" t="str">
        <f>IF(FN_MC!P299="","*",FN_MC!P299)</f>
        <v>*</v>
      </c>
      <c r="S296" s="119" t="str">
        <f>IF(FN_MC!Q299="","*",CONCATENATE(FN_MC!Q299," ",FN_MC!R299))</f>
        <v>*</v>
      </c>
      <c r="T296" s="119" t="str">
        <f>IF(FN_MC!V299="","*",FN_MC!V299)</f>
        <v>*</v>
      </c>
      <c r="U296" s="119" t="str">
        <f>IF(FN_MC!W299="","*",FN_MC!W299)</f>
        <v>*</v>
      </c>
      <c r="V296" s="121" t="str">
        <f ca="1">_xlfn.XLOOKUP(G296&amp;$V$2,BS_CONTROLE[CHAVE],BS_CONTROLE[Quantidade_11],"-")</f>
        <v>-</v>
      </c>
      <c r="W296" s="121" t="str">
        <f ca="1">_xlfn.XLOOKUP(G296&amp;$W$2,BS_CONTROLE[CHAVE],BS_CONTROLE[Quantidade_11],"-")</f>
        <v>-</v>
      </c>
      <c r="X296" s="121" t="str">
        <f ca="1">_xlfn.XLOOKUP(G296&amp;$X$2,BS_CONTROLE[CHAVE],BS_CONTROLE[Quantidade_11],"-")</f>
        <v>-</v>
      </c>
    </row>
    <row r="297" spans="1:24" s="122" customFormat="1" hidden="1">
      <c r="A297" s="118" t="str">
        <f>IF(FN_MC!Y300="","*",FN_MC!Y300)</f>
        <v>*</v>
      </c>
      <c r="B297" s="118" t="str">
        <f>IF(FN_MC!X300="","*",FN_MC!X300)</f>
        <v>*</v>
      </c>
      <c r="C297" s="118" t="str">
        <f>IF(FN_MC!Z300="","*",FN_MC!Z300)</f>
        <v>*</v>
      </c>
      <c r="D297" s="119" t="str">
        <f>IF(FN_MC!S300="","*",FN_MC!S300)</f>
        <v>-</v>
      </c>
      <c r="E297" s="119" t="str">
        <f>IF(FN_MC!T300="","*",FN_MC!T300)</f>
        <v>-</v>
      </c>
      <c r="F297" s="119" t="str">
        <f>IF(FN_MC!B300="","*",FN_MC!B300)</f>
        <v>*</v>
      </c>
      <c r="G297" s="119" t="str">
        <f>IF(FN_MC!D300="","*",FN_MC!D300)</f>
        <v>*</v>
      </c>
      <c r="H297" s="119" t="str">
        <f>IF(FN_MC!F300="","*",FN_MC!F300)</f>
        <v>*</v>
      </c>
      <c r="I297" s="119" t="str">
        <f>IF(FN_MC!H300="","*",FN_MC!H300)</f>
        <v>*</v>
      </c>
      <c r="J297" s="119" t="str">
        <f>IF(FN_MC!I300="","*",FN_MC!I300)</f>
        <v>*</v>
      </c>
      <c r="K297" s="119" t="str">
        <f>IF(FN_MC!M300="","*",FN_MC!M300)</f>
        <v>-</v>
      </c>
      <c r="L297" s="119" t="str">
        <f>IF(FN_MC!N300="","*",FN_MC!N300)</f>
        <v>-</v>
      </c>
      <c r="M297" s="120" t="str">
        <f>IF(FN_MC!J300="","*",FN_MC!J300)</f>
        <v>*</v>
      </c>
      <c r="N297" s="120" t="str">
        <f>IF(FN_MC!K300="","*",FN_MC!K300)</f>
        <v>*</v>
      </c>
      <c r="O297" s="120" t="str">
        <f>IF(FN_MC!L300="","*",FN_MC!L300)</f>
        <v>*</v>
      </c>
      <c r="P297" s="120"/>
      <c r="Q297" s="137" t="str">
        <f>IF(FN_MC!O300="","*",FN_MC!O300)</f>
        <v>*</v>
      </c>
      <c r="R297" s="137" t="str">
        <f>IF(FN_MC!P300="","*",FN_MC!P300)</f>
        <v>*</v>
      </c>
      <c r="S297" s="119" t="str">
        <f>IF(FN_MC!Q300="","*",CONCATENATE(FN_MC!Q300," ",FN_MC!R300))</f>
        <v>*</v>
      </c>
      <c r="T297" s="119" t="str">
        <f>IF(FN_MC!V300="","*",FN_MC!V300)</f>
        <v>*</v>
      </c>
      <c r="U297" s="119" t="str">
        <f>IF(FN_MC!W300="","*",FN_MC!W300)</f>
        <v>*</v>
      </c>
      <c r="V297" s="121" t="str">
        <f ca="1">_xlfn.XLOOKUP(G297&amp;$V$2,BS_CONTROLE[CHAVE],BS_CONTROLE[Quantidade_11],"-")</f>
        <v>-</v>
      </c>
      <c r="W297" s="121" t="str">
        <f ca="1">_xlfn.XLOOKUP(G297&amp;$W$2,BS_CONTROLE[CHAVE],BS_CONTROLE[Quantidade_11],"-")</f>
        <v>-</v>
      </c>
      <c r="X297" s="121" t="str">
        <f ca="1">_xlfn.XLOOKUP(G297&amp;$X$2,BS_CONTROLE[CHAVE],BS_CONTROLE[Quantidade_11],"-")</f>
        <v>-</v>
      </c>
    </row>
    <row r="298" spans="1:24" s="122" customFormat="1" hidden="1">
      <c r="A298" s="118" t="str">
        <f>IF(FN_MC!Y301="","*",FN_MC!Y301)</f>
        <v>*</v>
      </c>
      <c r="B298" s="118" t="str">
        <f>IF(FN_MC!X301="","*",FN_MC!X301)</f>
        <v>*</v>
      </c>
      <c r="C298" s="118" t="str">
        <f>IF(FN_MC!Z301="","*",FN_MC!Z301)</f>
        <v>*</v>
      </c>
      <c r="D298" s="119" t="str">
        <f>IF(FN_MC!S301="","*",FN_MC!S301)</f>
        <v>-</v>
      </c>
      <c r="E298" s="119" t="str">
        <f>IF(FN_MC!T301="","*",FN_MC!T301)</f>
        <v>-</v>
      </c>
      <c r="F298" s="119" t="str">
        <f>IF(FN_MC!B301="","*",FN_MC!B301)</f>
        <v>*</v>
      </c>
      <c r="G298" s="119" t="str">
        <f>IF(FN_MC!D301="","*",FN_MC!D301)</f>
        <v>*</v>
      </c>
      <c r="H298" s="119" t="str">
        <f>IF(FN_MC!F301="","*",FN_MC!F301)</f>
        <v>*</v>
      </c>
      <c r="I298" s="119" t="str">
        <f>IF(FN_MC!H301="","*",FN_MC!H301)</f>
        <v>*</v>
      </c>
      <c r="J298" s="119" t="str">
        <f>IF(FN_MC!I301="","*",FN_MC!I301)</f>
        <v>*</v>
      </c>
      <c r="K298" s="119" t="str">
        <f>IF(FN_MC!M301="","*",FN_MC!M301)</f>
        <v>-</v>
      </c>
      <c r="L298" s="119" t="str">
        <f>IF(FN_MC!N301="","*",FN_MC!N301)</f>
        <v>-</v>
      </c>
      <c r="M298" s="120" t="str">
        <f>IF(FN_MC!J301="","*",FN_MC!J301)</f>
        <v>*</v>
      </c>
      <c r="N298" s="120" t="str">
        <f>IF(FN_MC!K301="","*",FN_MC!K301)</f>
        <v>*</v>
      </c>
      <c r="O298" s="120" t="str">
        <f>IF(FN_MC!L301="","*",FN_MC!L301)</f>
        <v>*</v>
      </c>
      <c r="P298" s="120"/>
      <c r="Q298" s="137" t="str">
        <f>IF(FN_MC!O301="","*",FN_MC!O301)</f>
        <v>*</v>
      </c>
      <c r="R298" s="137" t="str">
        <f>IF(FN_MC!P301="","*",FN_MC!P301)</f>
        <v>*</v>
      </c>
      <c r="S298" s="119" t="str">
        <f>IF(FN_MC!Q301="","*",CONCATENATE(FN_MC!Q301," ",FN_MC!R301))</f>
        <v>*</v>
      </c>
      <c r="T298" s="119" t="str">
        <f>IF(FN_MC!V301="","*",FN_MC!V301)</f>
        <v>*</v>
      </c>
      <c r="U298" s="119" t="str">
        <f>IF(FN_MC!W301="","*",FN_MC!W301)</f>
        <v>*</v>
      </c>
      <c r="V298" s="121" t="str">
        <f ca="1">_xlfn.XLOOKUP(G298&amp;$V$2,BS_CONTROLE[CHAVE],BS_CONTROLE[Quantidade_11],"-")</f>
        <v>-</v>
      </c>
      <c r="W298" s="121" t="str">
        <f ca="1">_xlfn.XLOOKUP(G298&amp;$W$2,BS_CONTROLE[CHAVE],BS_CONTROLE[Quantidade_11],"-")</f>
        <v>-</v>
      </c>
      <c r="X298" s="121" t="str">
        <f ca="1">_xlfn.XLOOKUP(G298&amp;$X$2,BS_CONTROLE[CHAVE],BS_CONTROLE[Quantidade_11],"-")</f>
        <v>-</v>
      </c>
    </row>
    <row r="299" spans="1:24" s="122" customFormat="1" hidden="1">
      <c r="A299" s="118" t="str">
        <f>IF(FN_MC!Y302="","*",FN_MC!Y302)</f>
        <v>*</v>
      </c>
      <c r="B299" s="118" t="str">
        <f>IF(FN_MC!X302="","*",FN_MC!X302)</f>
        <v>*</v>
      </c>
      <c r="C299" s="118" t="str">
        <f>IF(FN_MC!Z302="","*",FN_MC!Z302)</f>
        <v>*</v>
      </c>
      <c r="D299" s="119" t="str">
        <f>IF(FN_MC!S302="","*",FN_MC!S302)</f>
        <v>-</v>
      </c>
      <c r="E299" s="119" t="str">
        <f>IF(FN_MC!T302="","*",FN_MC!T302)</f>
        <v>-</v>
      </c>
      <c r="F299" s="119" t="str">
        <f>IF(FN_MC!B302="","*",FN_MC!B302)</f>
        <v>*</v>
      </c>
      <c r="G299" s="119" t="str">
        <f>IF(FN_MC!D302="","*",FN_MC!D302)</f>
        <v>*</v>
      </c>
      <c r="H299" s="119" t="str">
        <f>IF(FN_MC!F302="","*",FN_MC!F302)</f>
        <v>*</v>
      </c>
      <c r="I299" s="119" t="str">
        <f>IF(FN_MC!H302="","*",FN_MC!H302)</f>
        <v>*</v>
      </c>
      <c r="J299" s="119" t="str">
        <f>IF(FN_MC!I302="","*",FN_MC!I302)</f>
        <v>*</v>
      </c>
      <c r="K299" s="119" t="str">
        <f>IF(FN_MC!M302="","*",FN_MC!M302)</f>
        <v>-</v>
      </c>
      <c r="L299" s="119" t="str">
        <f>IF(FN_MC!N302="","*",FN_MC!N302)</f>
        <v>-</v>
      </c>
      <c r="M299" s="120" t="str">
        <f>IF(FN_MC!J302="","*",FN_MC!J302)</f>
        <v>*</v>
      </c>
      <c r="N299" s="120" t="str">
        <f>IF(FN_MC!K302="","*",FN_MC!K302)</f>
        <v>*</v>
      </c>
      <c r="O299" s="120" t="str">
        <f>IF(FN_MC!L302="","*",FN_MC!L302)</f>
        <v>*</v>
      </c>
      <c r="P299" s="120"/>
      <c r="Q299" s="137" t="str">
        <f>IF(FN_MC!O302="","*",FN_MC!O302)</f>
        <v>*</v>
      </c>
      <c r="R299" s="137" t="str">
        <f>IF(FN_MC!P302="","*",FN_MC!P302)</f>
        <v>*</v>
      </c>
      <c r="S299" s="119" t="str">
        <f>IF(FN_MC!Q302="","*",CONCATENATE(FN_MC!Q302," ",FN_MC!R302))</f>
        <v>*</v>
      </c>
      <c r="T299" s="119" t="str">
        <f>IF(FN_MC!V302="","*",FN_MC!V302)</f>
        <v>*</v>
      </c>
      <c r="U299" s="119" t="str">
        <f>IF(FN_MC!W302="","*",FN_MC!W302)</f>
        <v>*</v>
      </c>
      <c r="V299" s="121" t="str">
        <f ca="1">_xlfn.XLOOKUP(G299&amp;$V$2,BS_CONTROLE[CHAVE],BS_CONTROLE[Quantidade_11],"-")</f>
        <v>-</v>
      </c>
      <c r="W299" s="121" t="str">
        <f ca="1">_xlfn.XLOOKUP(G299&amp;$W$2,BS_CONTROLE[CHAVE],BS_CONTROLE[Quantidade_11],"-")</f>
        <v>-</v>
      </c>
      <c r="X299" s="121" t="str">
        <f ca="1">_xlfn.XLOOKUP(G299&amp;$X$2,BS_CONTROLE[CHAVE],BS_CONTROLE[Quantidade_11],"-")</f>
        <v>-</v>
      </c>
    </row>
    <row r="300" spans="1:24" s="122" customFormat="1" hidden="1">
      <c r="A300" s="118" t="str">
        <f>IF(FN_MC!Y303="","*",FN_MC!Y303)</f>
        <v>*</v>
      </c>
      <c r="B300" s="118" t="str">
        <f>IF(FN_MC!X303="","*",FN_MC!X303)</f>
        <v>*</v>
      </c>
      <c r="C300" s="118" t="str">
        <f>IF(FN_MC!Z303="","*",FN_MC!Z303)</f>
        <v>*</v>
      </c>
      <c r="D300" s="119" t="str">
        <f>IF(FN_MC!S303="","*",FN_MC!S303)</f>
        <v>-</v>
      </c>
      <c r="E300" s="119" t="str">
        <f>IF(FN_MC!T303="","*",FN_MC!T303)</f>
        <v>-</v>
      </c>
      <c r="F300" s="119" t="str">
        <f>IF(FN_MC!B303="","*",FN_MC!B303)</f>
        <v>*</v>
      </c>
      <c r="G300" s="119" t="str">
        <f>IF(FN_MC!D303="","*",FN_MC!D303)</f>
        <v>*</v>
      </c>
      <c r="H300" s="119" t="str">
        <f>IF(FN_MC!F303="","*",FN_MC!F303)</f>
        <v>*</v>
      </c>
      <c r="I300" s="119" t="str">
        <f>IF(FN_MC!H303="","*",FN_MC!H303)</f>
        <v>*</v>
      </c>
      <c r="J300" s="119" t="str">
        <f>IF(FN_MC!I303="","*",FN_MC!I303)</f>
        <v>*</v>
      </c>
      <c r="K300" s="119" t="str">
        <f>IF(FN_MC!M303="","*",FN_MC!M303)</f>
        <v>-</v>
      </c>
      <c r="L300" s="119" t="str">
        <f>IF(FN_MC!N303="","*",FN_MC!N303)</f>
        <v>-</v>
      </c>
      <c r="M300" s="120" t="str">
        <f>IF(FN_MC!J303="","*",FN_MC!J303)</f>
        <v>*</v>
      </c>
      <c r="N300" s="120" t="str">
        <f>IF(FN_MC!K303="","*",FN_MC!K303)</f>
        <v>*</v>
      </c>
      <c r="O300" s="120" t="str">
        <f>IF(FN_MC!L303="","*",FN_MC!L303)</f>
        <v>*</v>
      </c>
      <c r="P300" s="120"/>
      <c r="Q300" s="137" t="str">
        <f>IF(FN_MC!O303="","*",FN_MC!O303)</f>
        <v>*</v>
      </c>
      <c r="R300" s="137" t="str">
        <f>IF(FN_MC!P303="","*",FN_MC!P303)</f>
        <v>*</v>
      </c>
      <c r="S300" s="119" t="str">
        <f>IF(FN_MC!Q303="","*",CONCATENATE(FN_MC!Q303," ",FN_MC!R303))</f>
        <v>*</v>
      </c>
      <c r="T300" s="119" t="str">
        <f>IF(FN_MC!V303="","*",FN_MC!V303)</f>
        <v>*</v>
      </c>
      <c r="U300" s="119" t="str">
        <f>IF(FN_MC!W303="","*",FN_MC!W303)</f>
        <v>*</v>
      </c>
      <c r="V300" s="121" t="str">
        <f ca="1">_xlfn.XLOOKUP(G300&amp;$V$2,BS_CONTROLE[CHAVE],BS_CONTROLE[Quantidade_11],"-")</f>
        <v>-</v>
      </c>
      <c r="W300" s="121" t="str">
        <f ca="1">_xlfn.XLOOKUP(G300&amp;$W$2,BS_CONTROLE[CHAVE],BS_CONTROLE[Quantidade_11],"-")</f>
        <v>-</v>
      </c>
      <c r="X300" s="121" t="str">
        <f ca="1">_xlfn.XLOOKUP(G300&amp;$X$2,BS_CONTROLE[CHAVE],BS_CONTROLE[Quantidade_11],"-")</f>
        <v>-</v>
      </c>
    </row>
    <row r="301" spans="1:24" s="122" customFormat="1" hidden="1">
      <c r="A301" s="118" t="str">
        <f>IF(FN_MC!Y304="","*",FN_MC!Y304)</f>
        <v>*</v>
      </c>
      <c r="B301" s="118" t="str">
        <f>IF(FN_MC!X304="","*",FN_MC!X304)</f>
        <v>*</v>
      </c>
      <c r="C301" s="118" t="str">
        <f>IF(FN_MC!Z304="","*",FN_MC!Z304)</f>
        <v>*</v>
      </c>
      <c r="D301" s="119" t="str">
        <f>IF(FN_MC!S304="","*",FN_MC!S304)</f>
        <v>-</v>
      </c>
      <c r="E301" s="119" t="str">
        <f>IF(FN_MC!T304="","*",FN_MC!T304)</f>
        <v>-</v>
      </c>
      <c r="F301" s="119" t="str">
        <f>IF(FN_MC!B304="","*",FN_MC!B304)</f>
        <v>*</v>
      </c>
      <c r="G301" s="119" t="str">
        <f>IF(FN_MC!D304="","*",FN_MC!D304)</f>
        <v>*</v>
      </c>
      <c r="H301" s="119" t="str">
        <f>IF(FN_MC!F304="","*",FN_MC!F304)</f>
        <v>*</v>
      </c>
      <c r="I301" s="119" t="str">
        <f>IF(FN_MC!H304="","*",FN_MC!H304)</f>
        <v>*</v>
      </c>
      <c r="J301" s="119" t="str">
        <f>IF(FN_MC!I304="","*",FN_MC!I304)</f>
        <v>*</v>
      </c>
      <c r="K301" s="119" t="str">
        <f>IF(FN_MC!M304="","*",FN_MC!M304)</f>
        <v>-</v>
      </c>
      <c r="L301" s="119" t="str">
        <f>IF(FN_MC!N304="","*",FN_MC!N304)</f>
        <v>-</v>
      </c>
      <c r="M301" s="120" t="str">
        <f>IF(FN_MC!J304="","*",FN_MC!J304)</f>
        <v>*</v>
      </c>
      <c r="N301" s="120" t="str">
        <f>IF(FN_MC!K304="","*",FN_MC!K304)</f>
        <v>*</v>
      </c>
      <c r="O301" s="120" t="str">
        <f>IF(FN_MC!L304="","*",FN_MC!L304)</f>
        <v>*</v>
      </c>
      <c r="P301" s="120"/>
      <c r="Q301" s="137" t="str">
        <f>IF(FN_MC!O304="","*",FN_MC!O304)</f>
        <v>*</v>
      </c>
      <c r="R301" s="137" t="str">
        <f>IF(FN_MC!P304="","*",FN_MC!P304)</f>
        <v>*</v>
      </c>
      <c r="S301" s="119" t="str">
        <f>IF(FN_MC!Q304="","*",CONCATENATE(FN_MC!Q304," ",FN_MC!R304))</f>
        <v>*</v>
      </c>
      <c r="T301" s="119" t="str">
        <f>IF(FN_MC!V304="","*",FN_MC!V304)</f>
        <v>*</v>
      </c>
      <c r="U301" s="119" t="str">
        <f>IF(FN_MC!W304="","*",FN_MC!W304)</f>
        <v>*</v>
      </c>
      <c r="V301" s="121" t="str">
        <f ca="1">_xlfn.XLOOKUP(G301&amp;$V$2,BS_CONTROLE[CHAVE],BS_CONTROLE[Quantidade_11],"-")</f>
        <v>-</v>
      </c>
      <c r="W301" s="121" t="str">
        <f ca="1">_xlfn.XLOOKUP(G301&amp;$W$2,BS_CONTROLE[CHAVE],BS_CONTROLE[Quantidade_11],"-")</f>
        <v>-</v>
      </c>
      <c r="X301" s="121" t="str">
        <f ca="1">_xlfn.XLOOKUP(G301&amp;$X$2,BS_CONTROLE[CHAVE],BS_CONTROLE[Quantidade_11],"-")</f>
        <v>-</v>
      </c>
    </row>
    <row r="302" spans="1:24" s="122" customFormat="1" hidden="1">
      <c r="A302" s="118" t="str">
        <f>IF(FN_MC!Y305="","*",FN_MC!Y305)</f>
        <v>*</v>
      </c>
      <c r="B302" s="118" t="str">
        <f>IF(FN_MC!X305="","*",FN_MC!X305)</f>
        <v>*</v>
      </c>
      <c r="C302" s="118" t="str">
        <f>IF(FN_MC!Z305="","*",FN_MC!Z305)</f>
        <v>*</v>
      </c>
      <c r="D302" s="119" t="str">
        <f>IF(FN_MC!S305="","*",FN_MC!S305)</f>
        <v>-</v>
      </c>
      <c r="E302" s="119" t="str">
        <f>IF(FN_MC!T305="","*",FN_MC!T305)</f>
        <v>-</v>
      </c>
      <c r="F302" s="119" t="str">
        <f>IF(FN_MC!B305="","*",FN_MC!B305)</f>
        <v>*</v>
      </c>
      <c r="G302" s="119" t="str">
        <f>IF(FN_MC!D305="","*",FN_MC!D305)</f>
        <v>*</v>
      </c>
      <c r="H302" s="119" t="str">
        <f>IF(FN_MC!F305="","*",FN_MC!F305)</f>
        <v>*</v>
      </c>
      <c r="I302" s="119" t="str">
        <f>IF(FN_MC!H305="","*",FN_MC!H305)</f>
        <v>*</v>
      </c>
      <c r="J302" s="119" t="str">
        <f>IF(FN_MC!I305="","*",FN_MC!I305)</f>
        <v>*</v>
      </c>
      <c r="K302" s="119" t="str">
        <f>IF(FN_MC!M305="","*",FN_MC!M305)</f>
        <v>-</v>
      </c>
      <c r="L302" s="119" t="str">
        <f>IF(FN_MC!N305="","*",FN_MC!N305)</f>
        <v>-</v>
      </c>
      <c r="M302" s="120" t="str">
        <f>IF(FN_MC!J305="","*",FN_MC!J305)</f>
        <v>*</v>
      </c>
      <c r="N302" s="120" t="str">
        <f>IF(FN_MC!K305="","*",FN_MC!K305)</f>
        <v>*</v>
      </c>
      <c r="O302" s="120" t="str">
        <f>IF(FN_MC!L305="","*",FN_MC!L305)</f>
        <v>*</v>
      </c>
      <c r="P302" s="120"/>
      <c r="Q302" s="137" t="str">
        <f>IF(FN_MC!O305="","*",FN_MC!O305)</f>
        <v>*</v>
      </c>
      <c r="R302" s="137" t="str">
        <f>IF(FN_MC!P305="","*",FN_MC!P305)</f>
        <v>*</v>
      </c>
      <c r="S302" s="119" t="str">
        <f>IF(FN_MC!Q305="","*",CONCATENATE(FN_MC!Q305," ",FN_MC!R305))</f>
        <v>*</v>
      </c>
      <c r="T302" s="119" t="str">
        <f>IF(FN_MC!V305="","*",FN_MC!V305)</f>
        <v>*</v>
      </c>
      <c r="U302" s="119" t="str">
        <f>IF(FN_MC!W305="","*",FN_MC!W305)</f>
        <v>*</v>
      </c>
      <c r="V302" s="121" t="str">
        <f ca="1">_xlfn.XLOOKUP(G302&amp;$V$2,BS_CONTROLE[CHAVE],BS_CONTROLE[Quantidade_11],"-")</f>
        <v>-</v>
      </c>
      <c r="W302" s="121" t="str">
        <f ca="1">_xlfn.XLOOKUP(G302&amp;$W$2,BS_CONTROLE[CHAVE],BS_CONTROLE[Quantidade_11],"-")</f>
        <v>-</v>
      </c>
      <c r="X302" s="121" t="str">
        <f ca="1">_xlfn.XLOOKUP(G302&amp;$X$2,BS_CONTROLE[CHAVE],BS_CONTROLE[Quantidade_11],"-")</f>
        <v>-</v>
      </c>
    </row>
    <row r="303" spans="1:24" s="122" customFormat="1" hidden="1">
      <c r="A303" s="118" t="str">
        <f>IF(FN_MC!Y306="","*",FN_MC!Y306)</f>
        <v>*</v>
      </c>
      <c r="B303" s="118" t="str">
        <f>IF(FN_MC!X306="","*",FN_MC!X306)</f>
        <v>*</v>
      </c>
      <c r="C303" s="118" t="str">
        <f>IF(FN_MC!Z306="","*",FN_MC!Z306)</f>
        <v>*</v>
      </c>
      <c r="D303" s="119" t="str">
        <f>IF(FN_MC!S306="","*",FN_MC!S306)</f>
        <v>-</v>
      </c>
      <c r="E303" s="119" t="str">
        <f>IF(FN_MC!T306="","*",FN_MC!T306)</f>
        <v>-</v>
      </c>
      <c r="F303" s="119" t="str">
        <f>IF(FN_MC!B306="","*",FN_MC!B306)</f>
        <v>*</v>
      </c>
      <c r="G303" s="119" t="str">
        <f>IF(FN_MC!D306="","*",FN_MC!D306)</f>
        <v>*</v>
      </c>
      <c r="H303" s="119" t="str">
        <f>IF(FN_MC!F306="","*",FN_MC!F306)</f>
        <v>*</v>
      </c>
      <c r="I303" s="119" t="str">
        <f>IF(FN_MC!H306="","*",FN_MC!H306)</f>
        <v>*</v>
      </c>
      <c r="J303" s="119" t="str">
        <f>IF(FN_MC!I306="","*",FN_MC!I306)</f>
        <v>*</v>
      </c>
      <c r="K303" s="119" t="str">
        <f>IF(FN_MC!M306="","*",FN_MC!M306)</f>
        <v>-</v>
      </c>
      <c r="L303" s="119" t="str">
        <f>IF(FN_MC!N306="","*",FN_MC!N306)</f>
        <v>-</v>
      </c>
      <c r="M303" s="120" t="str">
        <f>IF(FN_MC!J306="","*",FN_MC!J306)</f>
        <v>*</v>
      </c>
      <c r="N303" s="120" t="str">
        <f>IF(FN_MC!K306="","*",FN_MC!K306)</f>
        <v>*</v>
      </c>
      <c r="O303" s="120" t="str">
        <f>IF(FN_MC!L306="","*",FN_MC!L306)</f>
        <v>*</v>
      </c>
      <c r="P303" s="120"/>
      <c r="Q303" s="137" t="str">
        <f>IF(FN_MC!O306="","*",FN_MC!O306)</f>
        <v>*</v>
      </c>
      <c r="R303" s="137" t="str">
        <f>IF(FN_MC!P306="","*",FN_MC!P306)</f>
        <v>*</v>
      </c>
      <c r="S303" s="119" t="str">
        <f>IF(FN_MC!Q306="","*",CONCATENATE(FN_MC!Q306," ",FN_MC!R306))</f>
        <v>*</v>
      </c>
      <c r="T303" s="119" t="str">
        <f>IF(FN_MC!V306="","*",FN_MC!V306)</f>
        <v>*</v>
      </c>
      <c r="U303" s="119" t="str">
        <f>IF(FN_MC!W306="","*",FN_MC!W306)</f>
        <v>*</v>
      </c>
      <c r="V303" s="121" t="str">
        <f ca="1">_xlfn.XLOOKUP(G303&amp;$V$2,BS_CONTROLE[CHAVE],BS_CONTROLE[Quantidade_11],"-")</f>
        <v>-</v>
      </c>
      <c r="W303" s="121" t="str">
        <f ca="1">_xlfn.XLOOKUP(G303&amp;$W$2,BS_CONTROLE[CHAVE],BS_CONTROLE[Quantidade_11],"-")</f>
        <v>-</v>
      </c>
      <c r="X303" s="121" t="str">
        <f ca="1">_xlfn.XLOOKUP(G303&amp;$X$2,BS_CONTROLE[CHAVE],BS_CONTROLE[Quantidade_11],"-")</f>
        <v>-</v>
      </c>
    </row>
    <row r="304" spans="1:24" s="122" customFormat="1" hidden="1">
      <c r="A304" s="118" t="str">
        <f>IF(FN_MC!Y307="","*",FN_MC!Y307)</f>
        <v>*</v>
      </c>
      <c r="B304" s="118" t="str">
        <f>IF(FN_MC!X307="","*",FN_MC!X307)</f>
        <v>*</v>
      </c>
      <c r="C304" s="118" t="str">
        <f>IF(FN_MC!Z307="","*",FN_MC!Z307)</f>
        <v>*</v>
      </c>
      <c r="D304" s="119" t="str">
        <f>IF(FN_MC!S307="","*",FN_MC!S307)</f>
        <v>-</v>
      </c>
      <c r="E304" s="119" t="str">
        <f>IF(FN_MC!T307="","*",FN_MC!T307)</f>
        <v>-</v>
      </c>
      <c r="F304" s="119" t="str">
        <f>IF(FN_MC!B307="","*",FN_MC!B307)</f>
        <v>*</v>
      </c>
      <c r="G304" s="119" t="str">
        <f>IF(FN_MC!D307="","*",FN_MC!D307)</f>
        <v>*</v>
      </c>
      <c r="H304" s="119" t="str">
        <f>IF(FN_MC!F307="","*",FN_MC!F307)</f>
        <v>*</v>
      </c>
      <c r="I304" s="119" t="str">
        <f>IF(FN_MC!H307="","*",FN_MC!H307)</f>
        <v>*</v>
      </c>
      <c r="J304" s="119" t="str">
        <f>IF(FN_MC!I307="","*",FN_MC!I307)</f>
        <v>*</v>
      </c>
      <c r="K304" s="119" t="str">
        <f>IF(FN_MC!M307="","*",FN_MC!M307)</f>
        <v>-</v>
      </c>
      <c r="L304" s="119" t="str">
        <f>IF(FN_MC!N307="","*",FN_MC!N307)</f>
        <v>-</v>
      </c>
      <c r="M304" s="120" t="str">
        <f>IF(FN_MC!J307="","*",FN_MC!J307)</f>
        <v>*</v>
      </c>
      <c r="N304" s="120" t="str">
        <f>IF(FN_MC!K307="","*",FN_MC!K307)</f>
        <v>*</v>
      </c>
      <c r="O304" s="120" t="str">
        <f>IF(FN_MC!L307="","*",FN_MC!L307)</f>
        <v>*</v>
      </c>
      <c r="P304" s="120"/>
      <c r="Q304" s="137" t="str">
        <f>IF(FN_MC!O307="","*",FN_MC!O307)</f>
        <v>*</v>
      </c>
      <c r="R304" s="137" t="str">
        <f>IF(FN_MC!P307="","*",FN_MC!P307)</f>
        <v>*</v>
      </c>
      <c r="S304" s="119" t="str">
        <f>IF(FN_MC!Q307="","*",CONCATENATE(FN_MC!Q307," ",FN_MC!R307))</f>
        <v>*</v>
      </c>
      <c r="T304" s="119" t="str">
        <f>IF(FN_MC!V307="","*",FN_MC!V307)</f>
        <v>*</v>
      </c>
      <c r="U304" s="119" t="str">
        <f>IF(FN_MC!W307="","*",FN_MC!W307)</f>
        <v>*</v>
      </c>
      <c r="V304" s="121" t="str">
        <f ca="1">_xlfn.XLOOKUP(G304&amp;$V$2,BS_CONTROLE[CHAVE],BS_CONTROLE[Quantidade_11],"-")</f>
        <v>-</v>
      </c>
      <c r="W304" s="121" t="str">
        <f ca="1">_xlfn.XLOOKUP(G304&amp;$W$2,BS_CONTROLE[CHAVE],BS_CONTROLE[Quantidade_11],"-")</f>
        <v>-</v>
      </c>
      <c r="X304" s="121" t="str">
        <f ca="1">_xlfn.XLOOKUP(G304&amp;$X$2,BS_CONTROLE[CHAVE],BS_CONTROLE[Quantidade_11],"-")</f>
        <v>-</v>
      </c>
    </row>
    <row r="305" spans="1:24" s="122" customFormat="1" hidden="1">
      <c r="A305" s="118" t="str">
        <f>IF(FN_MC!Y308="","*",FN_MC!Y308)</f>
        <v>*</v>
      </c>
      <c r="B305" s="118" t="str">
        <f>IF(FN_MC!X308="","*",FN_MC!X308)</f>
        <v>*</v>
      </c>
      <c r="C305" s="118" t="str">
        <f>IF(FN_MC!Z308="","*",FN_MC!Z308)</f>
        <v>*</v>
      </c>
      <c r="D305" s="119" t="str">
        <f>IF(FN_MC!S308="","*",FN_MC!S308)</f>
        <v>-</v>
      </c>
      <c r="E305" s="119" t="str">
        <f>IF(FN_MC!T308="","*",FN_MC!T308)</f>
        <v>-</v>
      </c>
      <c r="F305" s="119" t="str">
        <f>IF(FN_MC!B308="","*",FN_MC!B308)</f>
        <v>*</v>
      </c>
      <c r="G305" s="119" t="str">
        <f>IF(FN_MC!D308="","*",FN_MC!D308)</f>
        <v>*</v>
      </c>
      <c r="H305" s="119" t="str">
        <f>IF(FN_MC!F308="","*",FN_MC!F308)</f>
        <v>*</v>
      </c>
      <c r="I305" s="119" t="str">
        <f>IF(FN_MC!H308="","*",FN_MC!H308)</f>
        <v>*</v>
      </c>
      <c r="J305" s="119" t="str">
        <f>IF(FN_MC!I308="","*",FN_MC!I308)</f>
        <v>*</v>
      </c>
      <c r="K305" s="119" t="str">
        <f>IF(FN_MC!M308="","*",FN_MC!M308)</f>
        <v>-</v>
      </c>
      <c r="L305" s="119" t="str">
        <f>IF(FN_MC!N308="","*",FN_MC!N308)</f>
        <v>-</v>
      </c>
      <c r="M305" s="120" t="str">
        <f>IF(FN_MC!J308="","*",FN_MC!J308)</f>
        <v>*</v>
      </c>
      <c r="N305" s="120" t="str">
        <f>IF(FN_MC!K308="","*",FN_MC!K308)</f>
        <v>*</v>
      </c>
      <c r="O305" s="120" t="str">
        <f>IF(FN_MC!L308="","*",FN_MC!L308)</f>
        <v>*</v>
      </c>
      <c r="P305" s="120"/>
      <c r="Q305" s="137" t="str">
        <f>IF(FN_MC!O308="","*",FN_MC!O308)</f>
        <v>*</v>
      </c>
      <c r="R305" s="137" t="str">
        <f>IF(FN_MC!P308="","*",FN_MC!P308)</f>
        <v>*</v>
      </c>
      <c r="S305" s="119" t="str">
        <f>IF(FN_MC!Q308="","*",CONCATENATE(FN_MC!Q308," ",FN_MC!R308))</f>
        <v>*</v>
      </c>
      <c r="T305" s="119" t="str">
        <f>IF(FN_MC!V308="","*",FN_MC!V308)</f>
        <v>*</v>
      </c>
      <c r="U305" s="119" t="str">
        <f>IF(FN_MC!W308="","*",FN_MC!W308)</f>
        <v>*</v>
      </c>
      <c r="V305" s="121" t="str">
        <f ca="1">_xlfn.XLOOKUP(G305&amp;$V$2,BS_CONTROLE[CHAVE],BS_CONTROLE[Quantidade_11],"-")</f>
        <v>-</v>
      </c>
      <c r="W305" s="121" t="str">
        <f ca="1">_xlfn.XLOOKUP(G305&amp;$W$2,BS_CONTROLE[CHAVE],BS_CONTROLE[Quantidade_11],"-")</f>
        <v>-</v>
      </c>
      <c r="X305" s="121" t="str">
        <f ca="1">_xlfn.XLOOKUP(G305&amp;$X$2,BS_CONTROLE[CHAVE],BS_CONTROLE[Quantidade_11],"-")</f>
        <v>-</v>
      </c>
    </row>
    <row r="306" spans="1:24" s="122" customFormat="1" hidden="1">
      <c r="A306" s="118" t="str">
        <f>IF(FN_MC!Y309="","*",FN_MC!Y309)</f>
        <v>*</v>
      </c>
      <c r="B306" s="118" t="str">
        <f>IF(FN_MC!X309="","*",FN_MC!X309)</f>
        <v>*</v>
      </c>
      <c r="C306" s="118" t="str">
        <f>IF(FN_MC!Z309="","*",FN_MC!Z309)</f>
        <v>*</v>
      </c>
      <c r="D306" s="119" t="str">
        <f>IF(FN_MC!S309="","*",FN_MC!S309)</f>
        <v>-</v>
      </c>
      <c r="E306" s="119" t="str">
        <f>IF(FN_MC!T309="","*",FN_MC!T309)</f>
        <v>-</v>
      </c>
      <c r="F306" s="119" t="str">
        <f>IF(FN_MC!B309="","*",FN_MC!B309)</f>
        <v>*</v>
      </c>
      <c r="G306" s="119" t="str">
        <f>IF(FN_MC!D309="","*",FN_MC!D309)</f>
        <v>*</v>
      </c>
      <c r="H306" s="119" t="str">
        <f>IF(FN_MC!F309="","*",FN_MC!F309)</f>
        <v>*</v>
      </c>
      <c r="I306" s="119" t="str">
        <f>IF(FN_MC!H309="","*",FN_MC!H309)</f>
        <v>*</v>
      </c>
      <c r="J306" s="119" t="str">
        <f>IF(FN_MC!I309="","*",FN_MC!I309)</f>
        <v>*</v>
      </c>
      <c r="K306" s="119" t="str">
        <f>IF(FN_MC!M309="","*",FN_MC!M309)</f>
        <v>-</v>
      </c>
      <c r="L306" s="119" t="str">
        <f>IF(FN_MC!N309="","*",FN_MC!N309)</f>
        <v>-</v>
      </c>
      <c r="M306" s="120" t="str">
        <f>IF(FN_MC!J309="","*",FN_MC!J309)</f>
        <v>*</v>
      </c>
      <c r="N306" s="120" t="str">
        <f>IF(FN_MC!K309="","*",FN_MC!K309)</f>
        <v>*</v>
      </c>
      <c r="O306" s="120" t="str">
        <f>IF(FN_MC!L309="","*",FN_MC!L309)</f>
        <v>*</v>
      </c>
      <c r="P306" s="120"/>
      <c r="Q306" s="137" t="str">
        <f>IF(FN_MC!O309="","*",FN_MC!O309)</f>
        <v>*</v>
      </c>
      <c r="R306" s="137" t="str">
        <f>IF(FN_MC!P309="","*",FN_MC!P309)</f>
        <v>*</v>
      </c>
      <c r="S306" s="119" t="str">
        <f>IF(FN_MC!Q309="","*",CONCATENATE(FN_MC!Q309," ",FN_MC!R309))</f>
        <v>*</v>
      </c>
      <c r="T306" s="119" t="str">
        <f>IF(FN_MC!V309="","*",FN_MC!V309)</f>
        <v>*</v>
      </c>
      <c r="U306" s="119" t="str">
        <f>IF(FN_MC!W309="","*",FN_MC!W309)</f>
        <v>*</v>
      </c>
      <c r="V306" s="121" t="str">
        <f ca="1">_xlfn.XLOOKUP(G306&amp;$V$2,BS_CONTROLE[CHAVE],BS_CONTROLE[Quantidade_11],"-")</f>
        <v>-</v>
      </c>
      <c r="W306" s="121" t="str">
        <f ca="1">_xlfn.XLOOKUP(G306&amp;$W$2,BS_CONTROLE[CHAVE],BS_CONTROLE[Quantidade_11],"-")</f>
        <v>-</v>
      </c>
      <c r="X306" s="121" t="str">
        <f ca="1">_xlfn.XLOOKUP(G306&amp;$X$2,BS_CONTROLE[CHAVE],BS_CONTROLE[Quantidade_11],"-")</f>
        <v>-</v>
      </c>
    </row>
    <row r="307" spans="1:24" s="122" customFormat="1" hidden="1">
      <c r="A307" s="118" t="str">
        <f>IF(FN_MC!Y310="","*",FN_MC!Y310)</f>
        <v>*</v>
      </c>
      <c r="B307" s="118" t="str">
        <f>IF(FN_MC!X310="","*",FN_MC!X310)</f>
        <v>*</v>
      </c>
      <c r="C307" s="118" t="str">
        <f>IF(FN_MC!Z310="","*",FN_MC!Z310)</f>
        <v>*</v>
      </c>
      <c r="D307" s="119" t="str">
        <f>IF(FN_MC!S310="","*",FN_MC!S310)</f>
        <v>-</v>
      </c>
      <c r="E307" s="119" t="str">
        <f>IF(FN_MC!T310="","*",FN_MC!T310)</f>
        <v>-</v>
      </c>
      <c r="F307" s="119" t="str">
        <f>IF(FN_MC!B310="","*",FN_MC!B310)</f>
        <v>*</v>
      </c>
      <c r="G307" s="119" t="str">
        <f>IF(FN_MC!D310="","*",FN_MC!D310)</f>
        <v>*</v>
      </c>
      <c r="H307" s="119" t="str">
        <f>IF(FN_MC!F310="","*",FN_MC!F310)</f>
        <v>*</v>
      </c>
      <c r="I307" s="119" t="str">
        <f>IF(FN_MC!H310="","*",FN_MC!H310)</f>
        <v>*</v>
      </c>
      <c r="J307" s="119" t="str">
        <f>IF(FN_MC!I310="","*",FN_MC!I310)</f>
        <v>*</v>
      </c>
      <c r="K307" s="119" t="str">
        <f>IF(FN_MC!M310="","*",FN_MC!M310)</f>
        <v>-</v>
      </c>
      <c r="L307" s="119" t="str">
        <f>IF(FN_MC!N310="","*",FN_MC!N310)</f>
        <v>-</v>
      </c>
      <c r="M307" s="120" t="str">
        <f>IF(FN_MC!J310="","*",FN_MC!J310)</f>
        <v>*</v>
      </c>
      <c r="N307" s="120" t="str">
        <f>IF(FN_MC!K310="","*",FN_MC!K310)</f>
        <v>*</v>
      </c>
      <c r="O307" s="120" t="str">
        <f>IF(FN_MC!L310="","*",FN_MC!L310)</f>
        <v>*</v>
      </c>
      <c r="P307" s="120"/>
      <c r="Q307" s="137" t="str">
        <f>IF(FN_MC!O310="","*",FN_MC!O310)</f>
        <v>*</v>
      </c>
      <c r="R307" s="137" t="str">
        <f>IF(FN_MC!P310="","*",FN_MC!P310)</f>
        <v>*</v>
      </c>
      <c r="S307" s="119" t="str">
        <f>IF(FN_MC!Q310="","*",CONCATENATE(FN_MC!Q310," ",FN_MC!R310))</f>
        <v>*</v>
      </c>
      <c r="T307" s="119" t="str">
        <f>IF(FN_MC!V310="","*",FN_MC!V310)</f>
        <v>*</v>
      </c>
      <c r="U307" s="119" t="str">
        <f>IF(FN_MC!W310="","*",FN_MC!W310)</f>
        <v>*</v>
      </c>
      <c r="V307" s="121" t="str">
        <f ca="1">_xlfn.XLOOKUP(G307&amp;$V$2,BS_CONTROLE[CHAVE],BS_CONTROLE[Quantidade_11],"-")</f>
        <v>-</v>
      </c>
      <c r="W307" s="121" t="str">
        <f ca="1">_xlfn.XLOOKUP(G307&amp;$W$2,BS_CONTROLE[CHAVE],BS_CONTROLE[Quantidade_11],"-")</f>
        <v>-</v>
      </c>
      <c r="X307" s="121" t="str">
        <f ca="1">_xlfn.XLOOKUP(G307&amp;$X$2,BS_CONTROLE[CHAVE],BS_CONTROLE[Quantidade_11],"-")</f>
        <v>-</v>
      </c>
    </row>
    <row r="308" spans="1:24" s="122" customFormat="1" hidden="1">
      <c r="A308" s="118" t="str">
        <f>IF(FN_MC!Y311="","*",FN_MC!Y311)</f>
        <v>*</v>
      </c>
      <c r="B308" s="118" t="str">
        <f>IF(FN_MC!X311="","*",FN_MC!X311)</f>
        <v>*</v>
      </c>
      <c r="C308" s="118" t="str">
        <f>IF(FN_MC!Z311="","*",FN_MC!Z311)</f>
        <v>*</v>
      </c>
      <c r="D308" s="119" t="str">
        <f>IF(FN_MC!S311="","*",FN_MC!S311)</f>
        <v>-</v>
      </c>
      <c r="E308" s="119" t="str">
        <f>IF(FN_MC!T311="","*",FN_MC!T311)</f>
        <v>-</v>
      </c>
      <c r="F308" s="119" t="str">
        <f>IF(FN_MC!B311="","*",FN_MC!B311)</f>
        <v>*</v>
      </c>
      <c r="G308" s="119" t="str">
        <f>IF(FN_MC!D311="","*",FN_MC!D311)</f>
        <v>*</v>
      </c>
      <c r="H308" s="119" t="str">
        <f>IF(FN_MC!F311="","*",FN_MC!F311)</f>
        <v>*</v>
      </c>
      <c r="I308" s="119" t="str">
        <f>IF(FN_MC!H311="","*",FN_MC!H311)</f>
        <v>*</v>
      </c>
      <c r="J308" s="119" t="str">
        <f>IF(FN_MC!I311="","*",FN_MC!I311)</f>
        <v>*</v>
      </c>
      <c r="K308" s="119" t="str">
        <f>IF(FN_MC!M311="","*",FN_MC!M311)</f>
        <v>-</v>
      </c>
      <c r="L308" s="119" t="str">
        <f>IF(FN_MC!N311="","*",FN_MC!N311)</f>
        <v>-</v>
      </c>
      <c r="M308" s="120" t="str">
        <f>IF(FN_MC!J311="","*",FN_MC!J311)</f>
        <v>*</v>
      </c>
      <c r="N308" s="120" t="str">
        <f>IF(FN_MC!K311="","*",FN_MC!K311)</f>
        <v>*</v>
      </c>
      <c r="O308" s="120" t="str">
        <f>IF(FN_MC!L311="","*",FN_MC!L311)</f>
        <v>*</v>
      </c>
      <c r="P308" s="120"/>
      <c r="Q308" s="137" t="str">
        <f>IF(FN_MC!O311="","*",FN_MC!O311)</f>
        <v>*</v>
      </c>
      <c r="R308" s="137" t="str">
        <f>IF(FN_MC!P311="","*",FN_MC!P311)</f>
        <v>*</v>
      </c>
      <c r="S308" s="119" t="str">
        <f>IF(FN_MC!Q311="","*",CONCATENATE(FN_MC!Q311," ",FN_MC!R311))</f>
        <v>*</v>
      </c>
      <c r="T308" s="119" t="str">
        <f>IF(FN_MC!V311="","*",FN_MC!V311)</f>
        <v>*</v>
      </c>
      <c r="U308" s="119" t="str">
        <f>IF(FN_MC!W311="","*",FN_MC!W311)</f>
        <v>*</v>
      </c>
      <c r="V308" s="121" t="str">
        <f ca="1">_xlfn.XLOOKUP(G308&amp;$V$2,BS_CONTROLE[CHAVE],BS_CONTROLE[Quantidade_11],"-")</f>
        <v>-</v>
      </c>
      <c r="W308" s="121" t="str">
        <f ca="1">_xlfn.XLOOKUP(G308&amp;$W$2,BS_CONTROLE[CHAVE],BS_CONTROLE[Quantidade_11],"-")</f>
        <v>-</v>
      </c>
      <c r="X308" s="121" t="str">
        <f ca="1">_xlfn.XLOOKUP(G308&amp;$X$2,BS_CONTROLE[CHAVE],BS_CONTROLE[Quantidade_11],"-")</f>
        <v>-</v>
      </c>
    </row>
    <row r="309" spans="1:24" s="122" customFormat="1" hidden="1">
      <c r="A309" s="118" t="str">
        <f>IF(FN_MC!Y312="","*",FN_MC!Y312)</f>
        <v>*</v>
      </c>
      <c r="B309" s="118" t="str">
        <f>IF(FN_MC!X312="","*",FN_MC!X312)</f>
        <v>*</v>
      </c>
      <c r="C309" s="118" t="str">
        <f>IF(FN_MC!Z312="","*",FN_MC!Z312)</f>
        <v>*</v>
      </c>
      <c r="D309" s="119" t="str">
        <f>IF(FN_MC!S312="","*",FN_MC!S312)</f>
        <v>-</v>
      </c>
      <c r="E309" s="119" t="str">
        <f>IF(FN_MC!T312="","*",FN_MC!T312)</f>
        <v>-</v>
      </c>
      <c r="F309" s="119" t="str">
        <f>IF(FN_MC!B312="","*",FN_MC!B312)</f>
        <v>*</v>
      </c>
      <c r="G309" s="119" t="str">
        <f>IF(FN_MC!D312="","*",FN_MC!D312)</f>
        <v>*</v>
      </c>
      <c r="H309" s="119" t="str">
        <f>IF(FN_MC!F312="","*",FN_MC!F312)</f>
        <v>*</v>
      </c>
      <c r="I309" s="119" t="str">
        <f>IF(FN_MC!H312="","*",FN_MC!H312)</f>
        <v>*</v>
      </c>
      <c r="J309" s="119" t="str">
        <f>IF(FN_MC!I312="","*",FN_MC!I312)</f>
        <v>*</v>
      </c>
      <c r="K309" s="119" t="str">
        <f>IF(FN_MC!M312="","*",FN_MC!M312)</f>
        <v>-</v>
      </c>
      <c r="L309" s="119" t="str">
        <f>IF(FN_MC!N312="","*",FN_MC!N312)</f>
        <v>-</v>
      </c>
      <c r="M309" s="120" t="str">
        <f>IF(FN_MC!J312="","*",FN_MC!J312)</f>
        <v>*</v>
      </c>
      <c r="N309" s="120" t="str">
        <f>IF(FN_MC!K312="","*",FN_MC!K312)</f>
        <v>*</v>
      </c>
      <c r="O309" s="120" t="str">
        <f>IF(FN_MC!L312="","*",FN_MC!L312)</f>
        <v>*</v>
      </c>
      <c r="P309" s="120"/>
      <c r="Q309" s="137" t="str">
        <f>IF(FN_MC!O312="","*",FN_MC!O312)</f>
        <v>*</v>
      </c>
      <c r="R309" s="137" t="str">
        <f>IF(FN_MC!P312="","*",FN_MC!P312)</f>
        <v>*</v>
      </c>
      <c r="S309" s="119" t="str">
        <f>IF(FN_MC!Q312="","*",CONCATENATE(FN_MC!Q312," ",FN_MC!R312))</f>
        <v>*</v>
      </c>
      <c r="T309" s="119" t="str">
        <f>IF(FN_MC!V312="","*",FN_MC!V312)</f>
        <v>*</v>
      </c>
      <c r="U309" s="119" t="str">
        <f>IF(FN_MC!W312="","*",FN_MC!W312)</f>
        <v>*</v>
      </c>
      <c r="V309" s="121" t="str">
        <f ca="1">_xlfn.XLOOKUP(G309&amp;$V$2,BS_CONTROLE[CHAVE],BS_CONTROLE[Quantidade_11],"-")</f>
        <v>-</v>
      </c>
      <c r="W309" s="121" t="str">
        <f ca="1">_xlfn.XLOOKUP(G309&amp;$W$2,BS_CONTROLE[CHAVE],BS_CONTROLE[Quantidade_11],"-")</f>
        <v>-</v>
      </c>
      <c r="X309" s="121" t="str">
        <f ca="1">_xlfn.XLOOKUP(G309&amp;$X$2,BS_CONTROLE[CHAVE],BS_CONTROLE[Quantidade_11],"-")</f>
        <v>-</v>
      </c>
    </row>
    <row r="310" spans="1:24" s="122" customFormat="1" hidden="1">
      <c r="A310" s="118" t="str">
        <f>IF(FN_MC!Y313="","*",FN_MC!Y313)</f>
        <v>*</v>
      </c>
      <c r="B310" s="118" t="str">
        <f>IF(FN_MC!X313="","*",FN_MC!X313)</f>
        <v>*</v>
      </c>
      <c r="C310" s="118" t="str">
        <f>IF(FN_MC!Z313="","*",FN_MC!Z313)</f>
        <v>*</v>
      </c>
      <c r="D310" s="119" t="str">
        <f>IF(FN_MC!S313="","*",FN_MC!S313)</f>
        <v>-</v>
      </c>
      <c r="E310" s="119" t="str">
        <f>IF(FN_MC!T313="","*",FN_MC!T313)</f>
        <v>-</v>
      </c>
      <c r="F310" s="119" t="str">
        <f>IF(FN_MC!B313="","*",FN_MC!B313)</f>
        <v>*</v>
      </c>
      <c r="G310" s="119" t="str">
        <f>IF(FN_MC!D313="","*",FN_MC!D313)</f>
        <v>*</v>
      </c>
      <c r="H310" s="119" t="str">
        <f>IF(FN_MC!F313="","*",FN_MC!F313)</f>
        <v>*</v>
      </c>
      <c r="I310" s="119" t="str">
        <f>IF(FN_MC!H313="","*",FN_MC!H313)</f>
        <v>*</v>
      </c>
      <c r="J310" s="119" t="str">
        <f>IF(FN_MC!I313="","*",FN_MC!I313)</f>
        <v>*</v>
      </c>
      <c r="K310" s="119" t="str">
        <f>IF(FN_MC!M313="","*",FN_MC!M313)</f>
        <v>-</v>
      </c>
      <c r="L310" s="119" t="str">
        <f>IF(FN_MC!N313="","*",FN_MC!N313)</f>
        <v>-</v>
      </c>
      <c r="M310" s="120" t="str">
        <f>IF(FN_MC!J313="","*",FN_MC!J313)</f>
        <v>*</v>
      </c>
      <c r="N310" s="120" t="str">
        <f>IF(FN_MC!K313="","*",FN_MC!K313)</f>
        <v>*</v>
      </c>
      <c r="O310" s="120" t="str">
        <f>IF(FN_MC!L313="","*",FN_MC!L313)</f>
        <v>*</v>
      </c>
      <c r="P310" s="120"/>
      <c r="Q310" s="137" t="str">
        <f>IF(FN_MC!O313="","*",FN_MC!O313)</f>
        <v>*</v>
      </c>
      <c r="R310" s="137" t="str">
        <f>IF(FN_MC!P313="","*",FN_MC!P313)</f>
        <v>*</v>
      </c>
      <c r="S310" s="119" t="str">
        <f>IF(FN_MC!Q313="","*",CONCATENATE(FN_MC!Q313," ",FN_MC!R313))</f>
        <v>*</v>
      </c>
      <c r="T310" s="119" t="str">
        <f>IF(FN_MC!V313="","*",FN_MC!V313)</f>
        <v>*</v>
      </c>
      <c r="U310" s="119" t="str">
        <f>IF(FN_MC!W313="","*",FN_MC!W313)</f>
        <v>*</v>
      </c>
      <c r="V310" s="121" t="str">
        <f ca="1">_xlfn.XLOOKUP(G310&amp;$V$2,BS_CONTROLE[CHAVE],BS_CONTROLE[Quantidade_11],"-")</f>
        <v>-</v>
      </c>
      <c r="W310" s="121" t="str">
        <f ca="1">_xlfn.XLOOKUP(G310&amp;$W$2,BS_CONTROLE[CHAVE],BS_CONTROLE[Quantidade_11],"-")</f>
        <v>-</v>
      </c>
      <c r="X310" s="121" t="str">
        <f ca="1">_xlfn.XLOOKUP(G310&amp;$X$2,BS_CONTROLE[CHAVE],BS_CONTROLE[Quantidade_11],"-")</f>
        <v>-</v>
      </c>
    </row>
    <row r="311" spans="1:24" s="122" customFormat="1" hidden="1">
      <c r="A311" s="118" t="str">
        <f>IF(FN_MC!Y314="","*",FN_MC!Y314)</f>
        <v>*</v>
      </c>
      <c r="B311" s="118" t="str">
        <f>IF(FN_MC!X314="","*",FN_MC!X314)</f>
        <v>*</v>
      </c>
      <c r="C311" s="118" t="str">
        <f>IF(FN_MC!Z314="","*",FN_MC!Z314)</f>
        <v>*</v>
      </c>
      <c r="D311" s="119" t="str">
        <f>IF(FN_MC!S314="","*",FN_MC!S314)</f>
        <v>-</v>
      </c>
      <c r="E311" s="119" t="str">
        <f>IF(FN_MC!T314="","*",FN_MC!T314)</f>
        <v>-</v>
      </c>
      <c r="F311" s="119" t="str">
        <f>IF(FN_MC!B314="","*",FN_MC!B314)</f>
        <v>*</v>
      </c>
      <c r="G311" s="119" t="str">
        <f>IF(FN_MC!D314="","*",FN_MC!D314)</f>
        <v>*</v>
      </c>
      <c r="H311" s="119" t="str">
        <f>IF(FN_MC!F314="","*",FN_MC!F314)</f>
        <v>*</v>
      </c>
      <c r="I311" s="119" t="str">
        <f>IF(FN_MC!H314="","*",FN_MC!H314)</f>
        <v>*</v>
      </c>
      <c r="J311" s="119" t="str">
        <f>IF(FN_MC!I314="","*",FN_MC!I314)</f>
        <v>*</v>
      </c>
      <c r="K311" s="119" t="str">
        <f>IF(FN_MC!M314="","*",FN_MC!M314)</f>
        <v>-</v>
      </c>
      <c r="L311" s="119" t="str">
        <f>IF(FN_MC!N314="","*",FN_MC!N314)</f>
        <v>-</v>
      </c>
      <c r="M311" s="120" t="str">
        <f>IF(FN_MC!J314="","*",FN_MC!J314)</f>
        <v>*</v>
      </c>
      <c r="N311" s="120" t="str">
        <f>IF(FN_MC!K314="","*",FN_MC!K314)</f>
        <v>*</v>
      </c>
      <c r="O311" s="120" t="str">
        <f>IF(FN_MC!L314="","*",FN_MC!L314)</f>
        <v>*</v>
      </c>
      <c r="P311" s="120"/>
      <c r="Q311" s="137" t="str">
        <f>IF(FN_MC!O314="","*",FN_MC!O314)</f>
        <v>*</v>
      </c>
      <c r="R311" s="137" t="str">
        <f>IF(FN_MC!P314="","*",FN_MC!P314)</f>
        <v>*</v>
      </c>
      <c r="S311" s="119" t="str">
        <f>IF(FN_MC!Q314="","*",CONCATENATE(FN_MC!Q314," ",FN_MC!R314))</f>
        <v>*</v>
      </c>
      <c r="T311" s="119" t="str">
        <f>IF(FN_MC!V314="","*",FN_MC!V314)</f>
        <v>*</v>
      </c>
      <c r="U311" s="119" t="str">
        <f>IF(FN_MC!W314="","*",FN_MC!W314)</f>
        <v>*</v>
      </c>
      <c r="V311" s="121" t="str">
        <f ca="1">_xlfn.XLOOKUP(G311&amp;$V$2,BS_CONTROLE[CHAVE],BS_CONTROLE[Quantidade_11],"-")</f>
        <v>-</v>
      </c>
      <c r="W311" s="121" t="str">
        <f ca="1">_xlfn.XLOOKUP(G311&amp;$W$2,BS_CONTROLE[CHAVE],BS_CONTROLE[Quantidade_11],"-")</f>
        <v>-</v>
      </c>
      <c r="X311" s="121" t="str">
        <f ca="1">_xlfn.XLOOKUP(G311&amp;$X$2,BS_CONTROLE[CHAVE],BS_CONTROLE[Quantidade_11],"-")</f>
        <v>-</v>
      </c>
    </row>
    <row r="312" spans="1:24" s="122" customFormat="1" hidden="1">
      <c r="A312" s="118" t="str">
        <f>IF(FN_MC!Y315="","*",FN_MC!Y315)</f>
        <v>*</v>
      </c>
      <c r="B312" s="118" t="str">
        <f>IF(FN_MC!X315="","*",FN_MC!X315)</f>
        <v>*</v>
      </c>
      <c r="C312" s="118" t="str">
        <f>IF(FN_MC!Z315="","*",FN_MC!Z315)</f>
        <v>*</v>
      </c>
      <c r="D312" s="119" t="str">
        <f>IF(FN_MC!S315="","*",FN_MC!S315)</f>
        <v>-</v>
      </c>
      <c r="E312" s="119" t="str">
        <f>IF(FN_MC!T315="","*",FN_MC!T315)</f>
        <v>-</v>
      </c>
      <c r="F312" s="119" t="str">
        <f>IF(FN_MC!B315="","*",FN_MC!B315)</f>
        <v>*</v>
      </c>
      <c r="G312" s="119" t="str">
        <f>IF(FN_MC!D315="","*",FN_MC!D315)</f>
        <v>*</v>
      </c>
      <c r="H312" s="119" t="str">
        <f>IF(FN_MC!F315="","*",FN_MC!F315)</f>
        <v>*</v>
      </c>
      <c r="I312" s="119" t="str">
        <f>IF(FN_MC!H315="","*",FN_MC!H315)</f>
        <v>*</v>
      </c>
      <c r="J312" s="119" t="str">
        <f>IF(FN_MC!I315="","*",FN_MC!I315)</f>
        <v>*</v>
      </c>
      <c r="K312" s="119" t="str">
        <f>IF(FN_MC!M315="","*",FN_MC!M315)</f>
        <v>-</v>
      </c>
      <c r="L312" s="119" t="str">
        <f>IF(FN_MC!N315="","*",FN_MC!N315)</f>
        <v>-</v>
      </c>
      <c r="M312" s="120" t="str">
        <f>IF(FN_MC!J315="","*",FN_MC!J315)</f>
        <v>*</v>
      </c>
      <c r="N312" s="120" t="str">
        <f>IF(FN_MC!K315="","*",FN_MC!K315)</f>
        <v>*</v>
      </c>
      <c r="O312" s="120" t="str">
        <f>IF(FN_MC!L315="","*",FN_MC!L315)</f>
        <v>*</v>
      </c>
      <c r="P312" s="120"/>
      <c r="Q312" s="137" t="str">
        <f>IF(FN_MC!O315="","*",FN_MC!O315)</f>
        <v>*</v>
      </c>
      <c r="R312" s="137" t="str">
        <f>IF(FN_MC!P315="","*",FN_MC!P315)</f>
        <v>*</v>
      </c>
      <c r="S312" s="119" t="str">
        <f>IF(FN_MC!Q315="","*",CONCATENATE(FN_MC!Q315," ",FN_MC!R315))</f>
        <v>*</v>
      </c>
      <c r="T312" s="119" t="str">
        <f>IF(FN_MC!V315="","*",FN_MC!V315)</f>
        <v>*</v>
      </c>
      <c r="U312" s="119" t="str">
        <f>IF(FN_MC!W315="","*",FN_MC!W315)</f>
        <v>*</v>
      </c>
      <c r="V312" s="121" t="str">
        <f ca="1">_xlfn.XLOOKUP(G312&amp;$V$2,BS_CONTROLE[CHAVE],BS_CONTROLE[Quantidade_11],"-")</f>
        <v>-</v>
      </c>
      <c r="W312" s="121" t="str">
        <f ca="1">_xlfn.XLOOKUP(G312&amp;$W$2,BS_CONTROLE[CHAVE],BS_CONTROLE[Quantidade_11],"-")</f>
        <v>-</v>
      </c>
      <c r="X312" s="121" t="str">
        <f ca="1">_xlfn.XLOOKUP(G312&amp;$X$2,BS_CONTROLE[CHAVE],BS_CONTROLE[Quantidade_11],"-")</f>
        <v>-</v>
      </c>
    </row>
    <row r="313" spans="1:24" s="122" customFormat="1" hidden="1">
      <c r="A313" s="118" t="str">
        <f>IF(FN_MC!Y316="","*",FN_MC!Y316)</f>
        <v>*</v>
      </c>
      <c r="B313" s="118" t="str">
        <f>IF(FN_MC!X316="","*",FN_MC!X316)</f>
        <v>*</v>
      </c>
      <c r="C313" s="118" t="str">
        <f>IF(FN_MC!Z316="","*",FN_MC!Z316)</f>
        <v>*</v>
      </c>
      <c r="D313" s="119" t="str">
        <f>IF(FN_MC!S316="","*",FN_MC!S316)</f>
        <v>-</v>
      </c>
      <c r="E313" s="119" t="str">
        <f>IF(FN_MC!T316="","*",FN_MC!T316)</f>
        <v>-</v>
      </c>
      <c r="F313" s="119" t="str">
        <f>IF(FN_MC!B316="","*",FN_MC!B316)</f>
        <v>*</v>
      </c>
      <c r="G313" s="119" t="str">
        <f>IF(FN_MC!D316="","*",FN_MC!D316)</f>
        <v>*</v>
      </c>
      <c r="H313" s="119" t="str">
        <f>IF(FN_MC!F316="","*",FN_MC!F316)</f>
        <v>*</v>
      </c>
      <c r="I313" s="119" t="str">
        <f>IF(FN_MC!H316="","*",FN_MC!H316)</f>
        <v>*</v>
      </c>
      <c r="J313" s="119" t="str">
        <f>IF(FN_MC!I316="","*",FN_MC!I316)</f>
        <v>*</v>
      </c>
      <c r="K313" s="119" t="str">
        <f>IF(FN_MC!M316="","*",FN_MC!M316)</f>
        <v>-</v>
      </c>
      <c r="L313" s="119" t="str">
        <f>IF(FN_MC!N316="","*",FN_MC!N316)</f>
        <v>-</v>
      </c>
      <c r="M313" s="120" t="str">
        <f>IF(FN_MC!J316="","*",FN_MC!J316)</f>
        <v>*</v>
      </c>
      <c r="N313" s="120" t="str">
        <f>IF(FN_MC!K316="","*",FN_MC!K316)</f>
        <v>*</v>
      </c>
      <c r="O313" s="120" t="str">
        <f>IF(FN_MC!L316="","*",FN_MC!L316)</f>
        <v>*</v>
      </c>
      <c r="P313" s="120"/>
      <c r="Q313" s="137" t="str">
        <f>IF(FN_MC!O316="","*",FN_MC!O316)</f>
        <v>*</v>
      </c>
      <c r="R313" s="137" t="str">
        <f>IF(FN_MC!P316="","*",FN_MC!P316)</f>
        <v>*</v>
      </c>
      <c r="S313" s="119" t="str">
        <f>IF(FN_MC!Q316="","*",CONCATENATE(FN_MC!Q316," ",FN_MC!R316))</f>
        <v>*</v>
      </c>
      <c r="T313" s="119" t="str">
        <f>IF(FN_MC!V316="","*",FN_MC!V316)</f>
        <v>*</v>
      </c>
      <c r="U313" s="119" t="str">
        <f>IF(FN_MC!W316="","*",FN_MC!W316)</f>
        <v>*</v>
      </c>
      <c r="V313" s="121" t="str">
        <f ca="1">_xlfn.XLOOKUP(G313&amp;$V$2,BS_CONTROLE[CHAVE],BS_CONTROLE[Quantidade_11],"-")</f>
        <v>-</v>
      </c>
      <c r="W313" s="121" t="str">
        <f ca="1">_xlfn.XLOOKUP(G313&amp;$W$2,BS_CONTROLE[CHAVE],BS_CONTROLE[Quantidade_11],"-")</f>
        <v>-</v>
      </c>
      <c r="X313" s="121" t="str">
        <f ca="1">_xlfn.XLOOKUP(G313&amp;$X$2,BS_CONTROLE[CHAVE],BS_CONTROLE[Quantidade_11],"-")</f>
        <v>-</v>
      </c>
    </row>
    <row r="314" spans="1:24" s="122" customFormat="1" hidden="1">
      <c r="A314" s="118" t="str">
        <f>IF(FN_MC!Y317="","*",FN_MC!Y317)</f>
        <v>*</v>
      </c>
      <c r="B314" s="118" t="str">
        <f>IF(FN_MC!X317="","*",FN_MC!X317)</f>
        <v>*</v>
      </c>
      <c r="C314" s="118" t="str">
        <f>IF(FN_MC!Z317="","*",FN_MC!Z317)</f>
        <v>*</v>
      </c>
      <c r="D314" s="119" t="str">
        <f>IF(FN_MC!S317="","*",FN_MC!S317)</f>
        <v>-</v>
      </c>
      <c r="E314" s="119" t="str">
        <f>IF(FN_MC!T317="","*",FN_MC!T317)</f>
        <v>-</v>
      </c>
      <c r="F314" s="119" t="str">
        <f>IF(FN_MC!B317="","*",FN_MC!B317)</f>
        <v>*</v>
      </c>
      <c r="G314" s="119" t="str">
        <f>IF(FN_MC!D317="","*",FN_MC!D317)</f>
        <v>*</v>
      </c>
      <c r="H314" s="119" t="str">
        <f>IF(FN_MC!F317="","*",FN_MC!F317)</f>
        <v>*</v>
      </c>
      <c r="I314" s="119" t="str">
        <f>IF(FN_MC!H317="","*",FN_MC!H317)</f>
        <v>*</v>
      </c>
      <c r="J314" s="119" t="str">
        <f>IF(FN_MC!I317="","*",FN_MC!I317)</f>
        <v>*</v>
      </c>
      <c r="K314" s="119" t="str">
        <f>IF(FN_MC!M317="","*",FN_MC!M317)</f>
        <v>-</v>
      </c>
      <c r="L314" s="119" t="str">
        <f>IF(FN_MC!N317="","*",FN_MC!N317)</f>
        <v>-</v>
      </c>
      <c r="M314" s="120" t="str">
        <f>IF(FN_MC!J317="","*",FN_MC!J317)</f>
        <v>*</v>
      </c>
      <c r="N314" s="120" t="str">
        <f>IF(FN_MC!K317="","*",FN_MC!K317)</f>
        <v>*</v>
      </c>
      <c r="O314" s="120" t="str">
        <f>IF(FN_MC!L317="","*",FN_MC!L317)</f>
        <v>*</v>
      </c>
      <c r="P314" s="120"/>
      <c r="Q314" s="137" t="str">
        <f>IF(FN_MC!O317="","*",FN_MC!O317)</f>
        <v>*</v>
      </c>
      <c r="R314" s="137" t="str">
        <f>IF(FN_MC!P317="","*",FN_MC!P317)</f>
        <v>*</v>
      </c>
      <c r="S314" s="119" t="str">
        <f>IF(FN_MC!Q317="","*",CONCATENATE(FN_MC!Q317," ",FN_MC!R317))</f>
        <v>*</v>
      </c>
      <c r="T314" s="119" t="str">
        <f>IF(FN_MC!V317="","*",FN_MC!V317)</f>
        <v>*</v>
      </c>
      <c r="U314" s="119" t="str">
        <f>IF(FN_MC!W317="","*",FN_MC!W317)</f>
        <v>*</v>
      </c>
      <c r="V314" s="121" t="str">
        <f ca="1">_xlfn.XLOOKUP(G314&amp;$V$2,BS_CONTROLE[CHAVE],BS_CONTROLE[Quantidade_11],"-")</f>
        <v>-</v>
      </c>
      <c r="W314" s="121" t="str">
        <f ca="1">_xlfn.XLOOKUP(G314&amp;$W$2,BS_CONTROLE[CHAVE],BS_CONTROLE[Quantidade_11],"-")</f>
        <v>-</v>
      </c>
      <c r="X314" s="121" t="str">
        <f ca="1">_xlfn.XLOOKUP(G314&amp;$X$2,BS_CONTROLE[CHAVE],BS_CONTROLE[Quantidade_11],"-")</f>
        <v>-</v>
      </c>
    </row>
    <row r="315" spans="1:24" s="122" customFormat="1" hidden="1">
      <c r="A315" s="118" t="str">
        <f>IF(FN_MC!Y318="","*",FN_MC!Y318)</f>
        <v>*</v>
      </c>
      <c r="B315" s="118" t="str">
        <f>IF(FN_MC!X318="","*",FN_MC!X318)</f>
        <v>*</v>
      </c>
      <c r="C315" s="118" t="str">
        <f>IF(FN_MC!Z318="","*",FN_MC!Z318)</f>
        <v>*</v>
      </c>
      <c r="D315" s="119" t="str">
        <f>IF(FN_MC!S318="","*",FN_MC!S318)</f>
        <v>-</v>
      </c>
      <c r="E315" s="119" t="str">
        <f>IF(FN_MC!T318="","*",FN_MC!T318)</f>
        <v>-</v>
      </c>
      <c r="F315" s="119" t="str">
        <f>IF(FN_MC!B318="","*",FN_MC!B318)</f>
        <v>*</v>
      </c>
      <c r="G315" s="119" t="str">
        <f>IF(FN_MC!D318="","*",FN_MC!D318)</f>
        <v>*</v>
      </c>
      <c r="H315" s="119" t="str">
        <f>IF(FN_MC!F318="","*",FN_MC!F318)</f>
        <v>*</v>
      </c>
      <c r="I315" s="119" t="str">
        <f>IF(FN_MC!H318="","*",FN_MC!H318)</f>
        <v>*</v>
      </c>
      <c r="J315" s="119" t="str">
        <f>IF(FN_MC!I318="","*",FN_MC!I318)</f>
        <v>*</v>
      </c>
      <c r="K315" s="119" t="str">
        <f>IF(FN_MC!M318="","*",FN_MC!M318)</f>
        <v>-</v>
      </c>
      <c r="L315" s="119" t="str">
        <f>IF(FN_MC!N318="","*",FN_MC!N318)</f>
        <v>-</v>
      </c>
      <c r="M315" s="120" t="str">
        <f>IF(FN_MC!J318="","*",FN_MC!J318)</f>
        <v>*</v>
      </c>
      <c r="N315" s="120" t="str">
        <f>IF(FN_MC!K318="","*",FN_MC!K318)</f>
        <v>*</v>
      </c>
      <c r="O315" s="120" t="str">
        <f>IF(FN_MC!L318="","*",FN_MC!L318)</f>
        <v>*</v>
      </c>
      <c r="P315" s="120"/>
      <c r="Q315" s="137" t="str">
        <f>IF(FN_MC!O318="","*",FN_MC!O318)</f>
        <v>*</v>
      </c>
      <c r="R315" s="137" t="str">
        <f>IF(FN_MC!P318="","*",FN_MC!P318)</f>
        <v>*</v>
      </c>
      <c r="S315" s="119" t="str">
        <f>IF(FN_MC!Q318="","*",CONCATENATE(FN_MC!Q318," ",FN_MC!R318))</f>
        <v>*</v>
      </c>
      <c r="T315" s="119" t="str">
        <f>IF(FN_MC!V318="","*",FN_MC!V318)</f>
        <v>*</v>
      </c>
      <c r="U315" s="119" t="str">
        <f>IF(FN_MC!W318="","*",FN_MC!W318)</f>
        <v>*</v>
      </c>
      <c r="V315" s="121" t="str">
        <f ca="1">_xlfn.XLOOKUP(G315&amp;$V$2,BS_CONTROLE[CHAVE],BS_CONTROLE[Quantidade_11],"-")</f>
        <v>-</v>
      </c>
      <c r="W315" s="121" t="str">
        <f ca="1">_xlfn.XLOOKUP(G315&amp;$W$2,BS_CONTROLE[CHAVE],BS_CONTROLE[Quantidade_11],"-")</f>
        <v>-</v>
      </c>
      <c r="X315" s="121" t="str">
        <f ca="1">_xlfn.XLOOKUP(G315&amp;$X$2,BS_CONTROLE[CHAVE],BS_CONTROLE[Quantidade_11],"-")</f>
        <v>-</v>
      </c>
    </row>
    <row r="316" spans="1:24" s="122" customFormat="1" hidden="1">
      <c r="A316" s="118" t="str">
        <f>IF(FN_MC!Y319="","*",FN_MC!Y319)</f>
        <v>*</v>
      </c>
      <c r="B316" s="118" t="str">
        <f>IF(FN_MC!X319="","*",FN_MC!X319)</f>
        <v>*</v>
      </c>
      <c r="C316" s="118" t="str">
        <f>IF(FN_MC!Z319="","*",FN_MC!Z319)</f>
        <v>*</v>
      </c>
      <c r="D316" s="119" t="str">
        <f>IF(FN_MC!S319="","*",FN_MC!S319)</f>
        <v>-</v>
      </c>
      <c r="E316" s="119" t="str">
        <f>IF(FN_MC!T319="","*",FN_MC!T319)</f>
        <v>-</v>
      </c>
      <c r="F316" s="119" t="str">
        <f>IF(FN_MC!B319="","*",FN_MC!B319)</f>
        <v>*</v>
      </c>
      <c r="G316" s="119" t="str">
        <f>IF(FN_MC!D319="","*",FN_MC!D319)</f>
        <v>*</v>
      </c>
      <c r="H316" s="119" t="str">
        <f>IF(FN_MC!F319="","*",FN_MC!F319)</f>
        <v>*</v>
      </c>
      <c r="I316" s="119" t="str">
        <f>IF(FN_MC!H319="","*",FN_MC!H319)</f>
        <v>*</v>
      </c>
      <c r="J316" s="119" t="str">
        <f>IF(FN_MC!I319="","*",FN_MC!I319)</f>
        <v>*</v>
      </c>
      <c r="K316" s="119" t="str">
        <f>IF(FN_MC!M319="","*",FN_MC!M319)</f>
        <v>-</v>
      </c>
      <c r="L316" s="119" t="str">
        <f>IF(FN_MC!N319="","*",FN_MC!N319)</f>
        <v>-</v>
      </c>
      <c r="M316" s="120" t="str">
        <f>IF(FN_MC!J319="","*",FN_MC!J319)</f>
        <v>*</v>
      </c>
      <c r="N316" s="120" t="str">
        <f>IF(FN_MC!K319="","*",FN_MC!K319)</f>
        <v>*</v>
      </c>
      <c r="O316" s="120" t="str">
        <f>IF(FN_MC!L319="","*",FN_MC!L319)</f>
        <v>*</v>
      </c>
      <c r="P316" s="120"/>
      <c r="Q316" s="137" t="str">
        <f>IF(FN_MC!O319="","*",FN_MC!O319)</f>
        <v>*</v>
      </c>
      <c r="R316" s="137" t="str">
        <f>IF(FN_MC!P319="","*",FN_MC!P319)</f>
        <v>*</v>
      </c>
      <c r="S316" s="119" t="str">
        <f>IF(FN_MC!Q319="","*",CONCATENATE(FN_MC!Q319," ",FN_MC!R319))</f>
        <v>*</v>
      </c>
      <c r="T316" s="119" t="str">
        <f>IF(FN_MC!V319="","*",FN_MC!V319)</f>
        <v>*</v>
      </c>
      <c r="U316" s="119" t="str">
        <f>IF(FN_MC!W319="","*",FN_MC!W319)</f>
        <v>*</v>
      </c>
      <c r="V316" s="121" t="str">
        <f ca="1">_xlfn.XLOOKUP(G316&amp;$V$2,BS_CONTROLE[CHAVE],BS_CONTROLE[Quantidade_11],"-")</f>
        <v>-</v>
      </c>
      <c r="W316" s="121" t="str">
        <f ca="1">_xlfn.XLOOKUP(G316&amp;$W$2,BS_CONTROLE[CHAVE],BS_CONTROLE[Quantidade_11],"-")</f>
        <v>-</v>
      </c>
      <c r="X316" s="121" t="str">
        <f ca="1">_xlfn.XLOOKUP(G316&amp;$X$2,BS_CONTROLE[CHAVE],BS_CONTROLE[Quantidade_11],"-")</f>
        <v>-</v>
      </c>
    </row>
    <row r="317" spans="1:24" s="122" customFormat="1" hidden="1">
      <c r="A317" s="118" t="str">
        <f>IF(FN_MC!Y320="","*",FN_MC!Y320)</f>
        <v>*</v>
      </c>
      <c r="B317" s="118" t="str">
        <f>IF(FN_MC!X320="","*",FN_MC!X320)</f>
        <v>*</v>
      </c>
      <c r="C317" s="118" t="str">
        <f>IF(FN_MC!Z320="","*",FN_MC!Z320)</f>
        <v>*</v>
      </c>
      <c r="D317" s="119" t="str">
        <f>IF(FN_MC!S320="","*",FN_MC!S320)</f>
        <v>-</v>
      </c>
      <c r="E317" s="119" t="str">
        <f>IF(FN_MC!T320="","*",FN_MC!T320)</f>
        <v>-</v>
      </c>
      <c r="F317" s="119" t="str">
        <f>IF(FN_MC!B320="","*",FN_MC!B320)</f>
        <v>*</v>
      </c>
      <c r="G317" s="119" t="str">
        <f>IF(FN_MC!D320="","*",FN_MC!D320)</f>
        <v>*</v>
      </c>
      <c r="H317" s="119" t="str">
        <f>IF(FN_MC!F320="","*",FN_MC!F320)</f>
        <v>*</v>
      </c>
      <c r="I317" s="119" t="str">
        <f>IF(FN_MC!H320="","*",FN_MC!H320)</f>
        <v>*</v>
      </c>
      <c r="J317" s="119" t="str">
        <f>IF(FN_MC!I320="","*",FN_MC!I320)</f>
        <v>*</v>
      </c>
      <c r="K317" s="119" t="str">
        <f>IF(FN_MC!M320="","*",FN_MC!M320)</f>
        <v>-</v>
      </c>
      <c r="L317" s="119" t="str">
        <f>IF(FN_MC!N320="","*",FN_MC!N320)</f>
        <v>-</v>
      </c>
      <c r="M317" s="120" t="str">
        <f>IF(FN_MC!J320="","*",FN_MC!J320)</f>
        <v>*</v>
      </c>
      <c r="N317" s="120" t="str">
        <f>IF(FN_MC!K320="","*",FN_MC!K320)</f>
        <v>*</v>
      </c>
      <c r="O317" s="120" t="str">
        <f>IF(FN_MC!L320="","*",FN_MC!L320)</f>
        <v>*</v>
      </c>
      <c r="P317" s="120"/>
      <c r="Q317" s="137" t="str">
        <f>IF(FN_MC!O320="","*",FN_MC!O320)</f>
        <v>*</v>
      </c>
      <c r="R317" s="137" t="str">
        <f>IF(FN_MC!P320="","*",FN_MC!P320)</f>
        <v>*</v>
      </c>
      <c r="S317" s="119" t="str">
        <f>IF(FN_MC!Q320="","*",CONCATENATE(FN_MC!Q320," ",FN_MC!R320))</f>
        <v>*</v>
      </c>
      <c r="T317" s="119" t="str">
        <f>IF(FN_MC!V320="","*",FN_MC!V320)</f>
        <v>*</v>
      </c>
      <c r="U317" s="119" t="str">
        <f>IF(FN_MC!W320="","*",FN_MC!W320)</f>
        <v>*</v>
      </c>
      <c r="V317" s="121" t="str">
        <f ca="1">_xlfn.XLOOKUP(G317&amp;$V$2,BS_CONTROLE[CHAVE],BS_CONTROLE[Quantidade_11],"-")</f>
        <v>-</v>
      </c>
      <c r="W317" s="121" t="str">
        <f ca="1">_xlfn.XLOOKUP(G317&amp;$W$2,BS_CONTROLE[CHAVE],BS_CONTROLE[Quantidade_11],"-")</f>
        <v>-</v>
      </c>
      <c r="X317" s="121" t="str">
        <f ca="1">_xlfn.XLOOKUP(G317&amp;$X$2,BS_CONTROLE[CHAVE],BS_CONTROLE[Quantidade_11],"-")</f>
        <v>-</v>
      </c>
    </row>
    <row r="318" spans="1:24" s="122" customFormat="1" hidden="1">
      <c r="A318" s="118" t="str">
        <f>IF(FN_MC!Y321="","*",FN_MC!Y321)</f>
        <v>*</v>
      </c>
      <c r="B318" s="118" t="str">
        <f>IF(FN_MC!X321="","*",FN_MC!X321)</f>
        <v>*</v>
      </c>
      <c r="C318" s="118" t="str">
        <f>IF(FN_MC!Z321="","*",FN_MC!Z321)</f>
        <v>*</v>
      </c>
      <c r="D318" s="119" t="str">
        <f>IF(FN_MC!S321="","*",FN_MC!S321)</f>
        <v>-</v>
      </c>
      <c r="E318" s="119" t="str">
        <f>IF(FN_MC!T321="","*",FN_MC!T321)</f>
        <v>-</v>
      </c>
      <c r="F318" s="119" t="str">
        <f>IF(FN_MC!B321="","*",FN_MC!B321)</f>
        <v>*</v>
      </c>
      <c r="G318" s="119" t="str">
        <f>IF(FN_MC!D321="","*",FN_MC!D321)</f>
        <v>*</v>
      </c>
      <c r="H318" s="119" t="str">
        <f>IF(FN_MC!F321="","*",FN_MC!F321)</f>
        <v>*</v>
      </c>
      <c r="I318" s="119" t="str">
        <f>IF(FN_MC!H321="","*",FN_MC!H321)</f>
        <v>*</v>
      </c>
      <c r="J318" s="119" t="str">
        <f>IF(FN_MC!I321="","*",FN_MC!I321)</f>
        <v>*</v>
      </c>
      <c r="K318" s="119" t="str">
        <f>IF(FN_MC!M321="","*",FN_MC!M321)</f>
        <v>-</v>
      </c>
      <c r="L318" s="119" t="str">
        <f>IF(FN_MC!N321="","*",FN_MC!N321)</f>
        <v>-</v>
      </c>
      <c r="M318" s="120" t="str">
        <f>IF(FN_MC!J321="","*",FN_MC!J321)</f>
        <v>*</v>
      </c>
      <c r="N318" s="120" t="str">
        <f>IF(FN_MC!K321="","*",FN_MC!K321)</f>
        <v>*</v>
      </c>
      <c r="O318" s="120" t="str">
        <f>IF(FN_MC!L321="","*",FN_MC!L321)</f>
        <v>*</v>
      </c>
      <c r="P318" s="120"/>
      <c r="Q318" s="137" t="str">
        <f>IF(FN_MC!O321="","*",FN_MC!O321)</f>
        <v>*</v>
      </c>
      <c r="R318" s="137" t="str">
        <f>IF(FN_MC!P321="","*",FN_MC!P321)</f>
        <v>*</v>
      </c>
      <c r="S318" s="119" t="str">
        <f>IF(FN_MC!Q321="","*",CONCATENATE(FN_MC!Q321," ",FN_MC!R321))</f>
        <v>*</v>
      </c>
      <c r="T318" s="119" t="str">
        <f>IF(FN_MC!V321="","*",FN_MC!V321)</f>
        <v>*</v>
      </c>
      <c r="U318" s="119" t="str">
        <f>IF(FN_MC!W321="","*",FN_MC!W321)</f>
        <v>*</v>
      </c>
      <c r="V318" s="121" t="str">
        <f ca="1">_xlfn.XLOOKUP(G318&amp;$V$2,BS_CONTROLE[CHAVE],BS_CONTROLE[Quantidade_11],"-")</f>
        <v>-</v>
      </c>
      <c r="W318" s="121" t="str">
        <f ca="1">_xlfn.XLOOKUP(G318&amp;$W$2,BS_CONTROLE[CHAVE],BS_CONTROLE[Quantidade_11],"-")</f>
        <v>-</v>
      </c>
      <c r="X318" s="121" t="str">
        <f ca="1">_xlfn.XLOOKUP(G318&amp;$X$2,BS_CONTROLE[CHAVE],BS_CONTROLE[Quantidade_11],"-")</f>
        <v>-</v>
      </c>
    </row>
    <row r="319" spans="1:24" s="122" customFormat="1" hidden="1">
      <c r="A319" s="118" t="str">
        <f>IF(FN_MC!Y322="","*",FN_MC!Y322)</f>
        <v>*</v>
      </c>
      <c r="B319" s="118" t="str">
        <f>IF(FN_MC!X322="","*",FN_MC!X322)</f>
        <v>*</v>
      </c>
      <c r="C319" s="118" t="str">
        <f>IF(FN_MC!Z322="","*",FN_MC!Z322)</f>
        <v>*</v>
      </c>
      <c r="D319" s="119" t="str">
        <f>IF(FN_MC!S322="","*",FN_MC!S322)</f>
        <v>-</v>
      </c>
      <c r="E319" s="119" t="str">
        <f>IF(FN_MC!T322="","*",FN_MC!T322)</f>
        <v>-</v>
      </c>
      <c r="F319" s="119" t="str">
        <f>IF(FN_MC!B322="","*",FN_MC!B322)</f>
        <v>*</v>
      </c>
      <c r="G319" s="119" t="str">
        <f>IF(FN_MC!D322="","*",FN_MC!D322)</f>
        <v>*</v>
      </c>
      <c r="H319" s="119" t="str">
        <f>IF(FN_MC!F322="","*",FN_MC!F322)</f>
        <v>*</v>
      </c>
      <c r="I319" s="119" t="str">
        <f>IF(FN_MC!H322="","*",FN_MC!H322)</f>
        <v>*</v>
      </c>
      <c r="J319" s="119" t="str">
        <f>IF(FN_MC!I322="","*",FN_MC!I322)</f>
        <v>*</v>
      </c>
      <c r="K319" s="119" t="str">
        <f>IF(FN_MC!M322="","*",FN_MC!M322)</f>
        <v>-</v>
      </c>
      <c r="L319" s="119" t="str">
        <f>IF(FN_MC!N322="","*",FN_MC!N322)</f>
        <v>-</v>
      </c>
      <c r="M319" s="120" t="str">
        <f>IF(FN_MC!J322="","*",FN_MC!J322)</f>
        <v>*</v>
      </c>
      <c r="N319" s="120" t="str">
        <f>IF(FN_MC!K322="","*",FN_MC!K322)</f>
        <v>*</v>
      </c>
      <c r="O319" s="120" t="str">
        <f>IF(FN_MC!L322="","*",FN_MC!L322)</f>
        <v>*</v>
      </c>
      <c r="P319" s="120"/>
      <c r="Q319" s="137" t="str">
        <f>IF(FN_MC!O322="","*",FN_MC!O322)</f>
        <v>*</v>
      </c>
      <c r="R319" s="137" t="str">
        <f>IF(FN_MC!P322="","*",FN_MC!P322)</f>
        <v>*</v>
      </c>
      <c r="S319" s="119" t="str">
        <f>IF(FN_MC!Q322="","*",CONCATENATE(FN_MC!Q322," ",FN_MC!R322))</f>
        <v>*</v>
      </c>
      <c r="T319" s="119" t="str">
        <f>IF(FN_MC!V322="","*",FN_MC!V322)</f>
        <v>*</v>
      </c>
      <c r="U319" s="119" t="str">
        <f>IF(FN_MC!W322="","*",FN_MC!W322)</f>
        <v>*</v>
      </c>
      <c r="V319" s="121" t="str">
        <f ca="1">_xlfn.XLOOKUP(G319&amp;$V$2,BS_CONTROLE[CHAVE],BS_CONTROLE[Quantidade_11],"-")</f>
        <v>-</v>
      </c>
      <c r="W319" s="121" t="str">
        <f ca="1">_xlfn.XLOOKUP(G319&amp;$W$2,BS_CONTROLE[CHAVE],BS_CONTROLE[Quantidade_11],"-")</f>
        <v>-</v>
      </c>
      <c r="X319" s="121" t="str">
        <f ca="1">_xlfn.XLOOKUP(G319&amp;$X$2,BS_CONTROLE[CHAVE],BS_CONTROLE[Quantidade_11],"-")</f>
        <v>-</v>
      </c>
    </row>
    <row r="320" spans="1:24" s="122" customFormat="1" hidden="1">
      <c r="A320" s="118" t="str">
        <f>IF(FN_MC!Y323="","*",FN_MC!Y323)</f>
        <v>*</v>
      </c>
      <c r="B320" s="118" t="str">
        <f>IF(FN_MC!X323="","*",FN_MC!X323)</f>
        <v>*</v>
      </c>
      <c r="C320" s="118" t="str">
        <f>IF(FN_MC!Z323="","*",FN_MC!Z323)</f>
        <v>*</v>
      </c>
      <c r="D320" s="119" t="str">
        <f>IF(FN_MC!S323="","*",FN_MC!S323)</f>
        <v>-</v>
      </c>
      <c r="E320" s="119" t="str">
        <f>IF(FN_MC!T323="","*",FN_MC!T323)</f>
        <v>-</v>
      </c>
      <c r="F320" s="119" t="str">
        <f>IF(FN_MC!B323="","*",FN_MC!B323)</f>
        <v>*</v>
      </c>
      <c r="G320" s="119" t="str">
        <f>IF(FN_MC!D323="","*",FN_MC!D323)</f>
        <v>*</v>
      </c>
      <c r="H320" s="119" t="str">
        <f>IF(FN_MC!F323="","*",FN_MC!F323)</f>
        <v>*</v>
      </c>
      <c r="I320" s="119" t="str">
        <f>IF(FN_MC!H323="","*",FN_MC!H323)</f>
        <v>*</v>
      </c>
      <c r="J320" s="119" t="str">
        <f>IF(FN_MC!I323="","*",FN_MC!I323)</f>
        <v>*</v>
      </c>
      <c r="K320" s="119" t="str">
        <f>IF(FN_MC!M323="","*",FN_MC!M323)</f>
        <v>-</v>
      </c>
      <c r="L320" s="119" t="str">
        <f>IF(FN_MC!N323="","*",FN_MC!N323)</f>
        <v>-</v>
      </c>
      <c r="M320" s="120" t="str">
        <f>IF(FN_MC!J323="","*",FN_MC!J323)</f>
        <v>*</v>
      </c>
      <c r="N320" s="120" t="str">
        <f>IF(FN_MC!K323="","*",FN_MC!K323)</f>
        <v>*</v>
      </c>
      <c r="O320" s="120" t="str">
        <f>IF(FN_MC!L323="","*",FN_MC!L323)</f>
        <v>*</v>
      </c>
      <c r="P320" s="120"/>
      <c r="Q320" s="137" t="str">
        <f>IF(FN_MC!O323="","*",FN_MC!O323)</f>
        <v>*</v>
      </c>
      <c r="R320" s="137" t="str">
        <f>IF(FN_MC!P323="","*",FN_MC!P323)</f>
        <v>*</v>
      </c>
      <c r="S320" s="119" t="str">
        <f>IF(FN_MC!Q323="","*",CONCATENATE(FN_MC!Q323," ",FN_MC!R323))</f>
        <v>*</v>
      </c>
      <c r="T320" s="119" t="str">
        <f>IF(FN_MC!V323="","*",FN_MC!V323)</f>
        <v>*</v>
      </c>
      <c r="U320" s="119" t="str">
        <f>IF(FN_MC!W323="","*",FN_MC!W323)</f>
        <v>*</v>
      </c>
      <c r="V320" s="121" t="str">
        <f ca="1">_xlfn.XLOOKUP(G320&amp;$V$2,BS_CONTROLE[CHAVE],BS_CONTROLE[Quantidade_11],"-")</f>
        <v>-</v>
      </c>
      <c r="W320" s="121" t="str">
        <f ca="1">_xlfn.XLOOKUP(G320&amp;$W$2,BS_CONTROLE[CHAVE],BS_CONTROLE[Quantidade_11],"-")</f>
        <v>-</v>
      </c>
      <c r="X320" s="121" t="str">
        <f ca="1">_xlfn.XLOOKUP(G320&amp;$X$2,BS_CONTROLE[CHAVE],BS_CONTROLE[Quantidade_11],"-")</f>
        <v>-</v>
      </c>
    </row>
    <row r="321" spans="1:24" s="122" customFormat="1" hidden="1">
      <c r="A321" s="118" t="str">
        <f>IF(FN_MC!Y324="","*",FN_MC!Y324)</f>
        <v>*</v>
      </c>
      <c r="B321" s="118" t="str">
        <f>IF(FN_MC!X324="","*",FN_MC!X324)</f>
        <v>*</v>
      </c>
      <c r="C321" s="118" t="str">
        <f>IF(FN_MC!Z324="","*",FN_MC!Z324)</f>
        <v>*</v>
      </c>
      <c r="D321" s="119" t="str">
        <f>IF(FN_MC!S324="","*",FN_MC!S324)</f>
        <v>-</v>
      </c>
      <c r="E321" s="119" t="str">
        <f>IF(FN_MC!T324="","*",FN_MC!T324)</f>
        <v>-</v>
      </c>
      <c r="F321" s="119" t="str">
        <f>IF(FN_MC!B324="","*",FN_MC!B324)</f>
        <v>*</v>
      </c>
      <c r="G321" s="119" t="str">
        <f>IF(FN_MC!D324="","*",FN_MC!D324)</f>
        <v>*</v>
      </c>
      <c r="H321" s="119" t="str">
        <f>IF(FN_MC!F324="","*",FN_MC!F324)</f>
        <v>*</v>
      </c>
      <c r="I321" s="119" t="str">
        <f>IF(FN_MC!H324="","*",FN_MC!H324)</f>
        <v>*</v>
      </c>
      <c r="J321" s="119" t="str">
        <f>IF(FN_MC!I324="","*",FN_MC!I324)</f>
        <v>*</v>
      </c>
      <c r="K321" s="119" t="str">
        <f>IF(FN_MC!M324="","*",FN_MC!M324)</f>
        <v>-</v>
      </c>
      <c r="L321" s="119" t="str">
        <f>IF(FN_MC!N324="","*",FN_MC!N324)</f>
        <v>-</v>
      </c>
      <c r="M321" s="120" t="str">
        <f>IF(FN_MC!J324="","*",FN_MC!J324)</f>
        <v>*</v>
      </c>
      <c r="N321" s="120" t="str">
        <f>IF(FN_MC!K324="","*",FN_MC!K324)</f>
        <v>*</v>
      </c>
      <c r="O321" s="120" t="str">
        <f>IF(FN_MC!L324="","*",FN_MC!L324)</f>
        <v>*</v>
      </c>
      <c r="P321" s="120"/>
      <c r="Q321" s="137" t="str">
        <f>IF(FN_MC!O324="","*",FN_MC!O324)</f>
        <v>*</v>
      </c>
      <c r="R321" s="137" t="str">
        <f>IF(FN_MC!P324="","*",FN_MC!P324)</f>
        <v>*</v>
      </c>
      <c r="S321" s="119" t="str">
        <f>IF(FN_MC!Q324="","*",CONCATENATE(FN_MC!Q324," ",FN_MC!R324))</f>
        <v>*</v>
      </c>
      <c r="T321" s="119" t="str">
        <f>IF(FN_MC!V324="","*",FN_MC!V324)</f>
        <v>*</v>
      </c>
      <c r="U321" s="119" t="str">
        <f>IF(FN_MC!W324="","*",FN_MC!W324)</f>
        <v>*</v>
      </c>
      <c r="V321" s="121" t="str">
        <f ca="1">_xlfn.XLOOKUP(G321&amp;$V$2,BS_CONTROLE[CHAVE],BS_CONTROLE[Quantidade_11],"-")</f>
        <v>-</v>
      </c>
      <c r="W321" s="121" t="str">
        <f ca="1">_xlfn.XLOOKUP(G321&amp;$W$2,BS_CONTROLE[CHAVE],BS_CONTROLE[Quantidade_11],"-")</f>
        <v>-</v>
      </c>
      <c r="X321" s="121" t="str">
        <f ca="1">_xlfn.XLOOKUP(G321&amp;$X$2,BS_CONTROLE[CHAVE],BS_CONTROLE[Quantidade_11],"-")</f>
        <v>-</v>
      </c>
    </row>
    <row r="322" spans="1:24" s="122" customFormat="1" hidden="1">
      <c r="A322" s="118" t="str">
        <f>IF(FN_MC!Y325="","*",FN_MC!Y325)</f>
        <v>*</v>
      </c>
      <c r="B322" s="118" t="str">
        <f>IF(FN_MC!X325="","*",FN_MC!X325)</f>
        <v>*</v>
      </c>
      <c r="C322" s="118" t="str">
        <f>IF(FN_MC!Z325="","*",FN_MC!Z325)</f>
        <v>*</v>
      </c>
      <c r="D322" s="119" t="str">
        <f>IF(FN_MC!S325="","*",FN_MC!S325)</f>
        <v>-</v>
      </c>
      <c r="E322" s="119" t="str">
        <f>IF(FN_MC!T325="","*",FN_MC!T325)</f>
        <v>-</v>
      </c>
      <c r="F322" s="119" t="str">
        <f>IF(FN_MC!B325="","*",FN_MC!B325)</f>
        <v>*</v>
      </c>
      <c r="G322" s="119" t="str">
        <f>IF(FN_MC!D325="","*",FN_MC!D325)</f>
        <v>*</v>
      </c>
      <c r="H322" s="119" t="str">
        <f>IF(FN_MC!F325="","*",FN_MC!F325)</f>
        <v>*</v>
      </c>
      <c r="I322" s="119" t="str">
        <f>IF(FN_MC!H325="","*",FN_MC!H325)</f>
        <v>*</v>
      </c>
      <c r="J322" s="119" t="str">
        <f>IF(FN_MC!I325="","*",FN_MC!I325)</f>
        <v>*</v>
      </c>
      <c r="K322" s="119" t="str">
        <f>IF(FN_MC!M325="","*",FN_MC!M325)</f>
        <v>-</v>
      </c>
      <c r="L322" s="119" t="str">
        <f>IF(FN_MC!N325="","*",FN_MC!N325)</f>
        <v>-</v>
      </c>
      <c r="M322" s="120" t="str">
        <f>IF(FN_MC!J325="","*",FN_MC!J325)</f>
        <v>*</v>
      </c>
      <c r="N322" s="120" t="str">
        <f>IF(FN_MC!K325="","*",FN_MC!K325)</f>
        <v>*</v>
      </c>
      <c r="O322" s="120" t="str">
        <f>IF(FN_MC!L325="","*",FN_MC!L325)</f>
        <v>*</v>
      </c>
      <c r="P322" s="120"/>
      <c r="Q322" s="137" t="str">
        <f>IF(FN_MC!O325="","*",FN_MC!O325)</f>
        <v>*</v>
      </c>
      <c r="R322" s="137" t="str">
        <f>IF(FN_MC!P325="","*",FN_MC!P325)</f>
        <v>*</v>
      </c>
      <c r="S322" s="119" t="str">
        <f>IF(FN_MC!Q325="","*",CONCATENATE(FN_MC!Q325," ",FN_MC!R325))</f>
        <v>*</v>
      </c>
      <c r="T322" s="119" t="str">
        <f>IF(FN_MC!V325="","*",FN_MC!V325)</f>
        <v>*</v>
      </c>
      <c r="U322" s="119" t="str">
        <f>IF(FN_MC!W325="","*",FN_MC!W325)</f>
        <v>*</v>
      </c>
      <c r="V322" s="121" t="str">
        <f ca="1">_xlfn.XLOOKUP(G322&amp;$V$2,BS_CONTROLE[CHAVE],BS_CONTROLE[Quantidade_11],"-")</f>
        <v>-</v>
      </c>
      <c r="W322" s="121" t="str">
        <f ca="1">_xlfn.XLOOKUP(G322&amp;$W$2,BS_CONTROLE[CHAVE],BS_CONTROLE[Quantidade_11],"-")</f>
        <v>-</v>
      </c>
      <c r="X322" s="121" t="str">
        <f ca="1">_xlfn.XLOOKUP(G322&amp;$X$2,BS_CONTROLE[CHAVE],BS_CONTROLE[Quantidade_11],"-")</f>
        <v>-</v>
      </c>
    </row>
    <row r="323" spans="1:24" s="122" customFormat="1" hidden="1">
      <c r="A323" s="118" t="str">
        <f>IF(FN_MC!Y326="","*",FN_MC!Y326)</f>
        <v>*</v>
      </c>
      <c r="B323" s="118" t="str">
        <f>IF(FN_MC!X326="","*",FN_MC!X326)</f>
        <v>*</v>
      </c>
      <c r="C323" s="118" t="str">
        <f>IF(FN_MC!Z326="","*",FN_MC!Z326)</f>
        <v>*</v>
      </c>
      <c r="D323" s="119" t="str">
        <f>IF(FN_MC!S326="","*",FN_MC!S326)</f>
        <v>-</v>
      </c>
      <c r="E323" s="119" t="str">
        <f>IF(FN_MC!T326="","*",FN_MC!T326)</f>
        <v>-</v>
      </c>
      <c r="F323" s="119" t="str">
        <f>IF(FN_MC!B326="","*",FN_MC!B326)</f>
        <v>*</v>
      </c>
      <c r="G323" s="119" t="str">
        <f>IF(FN_MC!D326="","*",FN_MC!D326)</f>
        <v>*</v>
      </c>
      <c r="H323" s="119" t="str">
        <f>IF(FN_MC!F326="","*",FN_MC!F326)</f>
        <v>*</v>
      </c>
      <c r="I323" s="119" t="str">
        <f>IF(FN_MC!H326="","*",FN_MC!H326)</f>
        <v>*</v>
      </c>
      <c r="J323" s="119" t="str">
        <f>IF(FN_MC!I326="","*",FN_MC!I326)</f>
        <v>*</v>
      </c>
      <c r="K323" s="119" t="str">
        <f>IF(FN_MC!M326="","*",FN_MC!M326)</f>
        <v>-</v>
      </c>
      <c r="L323" s="119" t="str">
        <f>IF(FN_MC!N326="","*",FN_MC!N326)</f>
        <v>-</v>
      </c>
      <c r="M323" s="120" t="str">
        <f>IF(FN_MC!J326="","*",FN_MC!J326)</f>
        <v>*</v>
      </c>
      <c r="N323" s="120" t="str">
        <f>IF(FN_MC!K326="","*",FN_MC!K326)</f>
        <v>*</v>
      </c>
      <c r="O323" s="120" t="str">
        <f>IF(FN_MC!L326="","*",FN_MC!L326)</f>
        <v>*</v>
      </c>
      <c r="P323" s="120"/>
      <c r="Q323" s="137" t="str">
        <f>IF(FN_MC!O326="","*",FN_MC!O326)</f>
        <v>*</v>
      </c>
      <c r="R323" s="137" t="str">
        <f>IF(FN_MC!P326="","*",FN_MC!P326)</f>
        <v>*</v>
      </c>
      <c r="S323" s="119" t="str">
        <f>IF(FN_MC!Q326="","*",CONCATENATE(FN_MC!Q326," ",FN_MC!R326))</f>
        <v>*</v>
      </c>
      <c r="T323" s="119" t="str">
        <f>IF(FN_MC!V326="","*",FN_MC!V326)</f>
        <v>*</v>
      </c>
      <c r="U323" s="119" t="str">
        <f>IF(FN_MC!W326="","*",FN_MC!W326)</f>
        <v>*</v>
      </c>
      <c r="V323" s="121" t="str">
        <f ca="1">_xlfn.XLOOKUP(G323&amp;$V$2,BS_CONTROLE[CHAVE],BS_CONTROLE[Quantidade_11],"-")</f>
        <v>-</v>
      </c>
      <c r="W323" s="121" t="str">
        <f ca="1">_xlfn.XLOOKUP(G323&amp;$W$2,BS_CONTROLE[CHAVE],BS_CONTROLE[Quantidade_11],"-")</f>
        <v>-</v>
      </c>
      <c r="X323" s="121" t="str">
        <f ca="1">_xlfn.XLOOKUP(G323&amp;$X$2,BS_CONTROLE[CHAVE],BS_CONTROLE[Quantidade_11],"-")</f>
        <v>-</v>
      </c>
    </row>
    <row r="324" spans="1:24" s="122" customFormat="1" hidden="1">
      <c r="A324" s="118" t="str">
        <f>IF(FN_MC!Y327="","*",FN_MC!Y327)</f>
        <v>*</v>
      </c>
      <c r="B324" s="118" t="str">
        <f>IF(FN_MC!X327="","*",FN_MC!X327)</f>
        <v>*</v>
      </c>
      <c r="C324" s="118" t="str">
        <f>IF(FN_MC!Z327="","*",FN_MC!Z327)</f>
        <v>*</v>
      </c>
      <c r="D324" s="119" t="str">
        <f>IF(FN_MC!S327="","*",FN_MC!S327)</f>
        <v>-</v>
      </c>
      <c r="E324" s="119" t="str">
        <f>IF(FN_MC!T327="","*",FN_MC!T327)</f>
        <v>-</v>
      </c>
      <c r="F324" s="119" t="str">
        <f>IF(FN_MC!B327="","*",FN_MC!B327)</f>
        <v>*</v>
      </c>
      <c r="G324" s="119" t="str">
        <f>IF(FN_MC!D327="","*",FN_MC!D327)</f>
        <v>*</v>
      </c>
      <c r="H324" s="119" t="str">
        <f>IF(FN_MC!F327="","*",FN_MC!F327)</f>
        <v>*</v>
      </c>
      <c r="I324" s="119" t="str">
        <f>IF(FN_MC!H327="","*",FN_MC!H327)</f>
        <v>*</v>
      </c>
      <c r="J324" s="119" t="str">
        <f>IF(FN_MC!I327="","*",FN_MC!I327)</f>
        <v>*</v>
      </c>
      <c r="K324" s="119" t="str">
        <f>IF(FN_MC!M327="","*",FN_MC!M327)</f>
        <v>-</v>
      </c>
      <c r="L324" s="119" t="str">
        <f>IF(FN_MC!N327="","*",FN_MC!N327)</f>
        <v>-</v>
      </c>
      <c r="M324" s="120" t="str">
        <f>IF(FN_MC!J327="","*",FN_MC!J327)</f>
        <v>*</v>
      </c>
      <c r="N324" s="120" t="str">
        <f>IF(FN_MC!K327="","*",FN_MC!K327)</f>
        <v>*</v>
      </c>
      <c r="O324" s="120" t="str">
        <f>IF(FN_MC!L327="","*",FN_MC!L327)</f>
        <v>*</v>
      </c>
      <c r="P324" s="120"/>
      <c r="Q324" s="137" t="str">
        <f>IF(FN_MC!O327="","*",FN_MC!O327)</f>
        <v>*</v>
      </c>
      <c r="R324" s="137" t="str">
        <f>IF(FN_MC!P327="","*",FN_MC!P327)</f>
        <v>*</v>
      </c>
      <c r="S324" s="119" t="str">
        <f>IF(FN_MC!Q327="","*",CONCATENATE(FN_MC!Q327," ",FN_MC!R327))</f>
        <v>*</v>
      </c>
      <c r="T324" s="119" t="str">
        <f>IF(FN_MC!V327="","*",FN_MC!V327)</f>
        <v>*</v>
      </c>
      <c r="U324" s="119" t="str">
        <f>IF(FN_MC!W327="","*",FN_MC!W327)</f>
        <v>*</v>
      </c>
      <c r="V324" s="121" t="str">
        <f ca="1">_xlfn.XLOOKUP(G324&amp;$V$2,BS_CONTROLE[CHAVE],BS_CONTROLE[Quantidade_11],"-")</f>
        <v>-</v>
      </c>
      <c r="W324" s="121" t="str">
        <f ca="1">_xlfn.XLOOKUP(G324&amp;$W$2,BS_CONTROLE[CHAVE],BS_CONTROLE[Quantidade_11],"-")</f>
        <v>-</v>
      </c>
      <c r="X324" s="121" t="str">
        <f ca="1">_xlfn.XLOOKUP(G324&amp;$X$2,BS_CONTROLE[CHAVE],BS_CONTROLE[Quantidade_11],"-")</f>
        <v>-</v>
      </c>
    </row>
    <row r="325" spans="1:24" s="122" customFormat="1" hidden="1">
      <c r="A325" s="118" t="str">
        <f>IF(FN_MC!Y328="","*",FN_MC!Y328)</f>
        <v>*</v>
      </c>
      <c r="B325" s="118" t="str">
        <f>IF(FN_MC!X328="","*",FN_MC!X328)</f>
        <v>*</v>
      </c>
      <c r="C325" s="118" t="str">
        <f>IF(FN_MC!Z328="","*",FN_MC!Z328)</f>
        <v>*</v>
      </c>
      <c r="D325" s="119" t="str">
        <f>IF(FN_MC!S328="","*",FN_MC!S328)</f>
        <v>-</v>
      </c>
      <c r="E325" s="119" t="str">
        <f>IF(FN_MC!T328="","*",FN_MC!T328)</f>
        <v>-</v>
      </c>
      <c r="F325" s="119" t="str">
        <f>IF(FN_MC!B328="","*",FN_MC!B328)</f>
        <v>*</v>
      </c>
      <c r="G325" s="119" t="str">
        <f>IF(FN_MC!D328="","*",FN_MC!D328)</f>
        <v>*</v>
      </c>
      <c r="H325" s="119" t="str">
        <f>IF(FN_MC!F328="","*",FN_MC!F328)</f>
        <v>*</v>
      </c>
      <c r="I325" s="119" t="str">
        <f>IF(FN_MC!H328="","*",FN_MC!H328)</f>
        <v>*</v>
      </c>
      <c r="J325" s="119" t="str">
        <f>IF(FN_MC!I328="","*",FN_MC!I328)</f>
        <v>*</v>
      </c>
      <c r="K325" s="119" t="str">
        <f>IF(FN_MC!M328="","*",FN_MC!M328)</f>
        <v>-</v>
      </c>
      <c r="L325" s="119" t="str">
        <f>IF(FN_MC!N328="","*",FN_MC!N328)</f>
        <v>-</v>
      </c>
      <c r="M325" s="120" t="str">
        <f>IF(FN_MC!J328="","*",FN_MC!J328)</f>
        <v>*</v>
      </c>
      <c r="N325" s="120" t="str">
        <f>IF(FN_MC!K328="","*",FN_MC!K328)</f>
        <v>*</v>
      </c>
      <c r="O325" s="120" t="str">
        <f>IF(FN_MC!L328="","*",FN_MC!L328)</f>
        <v>*</v>
      </c>
      <c r="P325" s="120"/>
      <c r="Q325" s="137" t="str">
        <f>IF(FN_MC!O328="","*",FN_MC!O328)</f>
        <v>*</v>
      </c>
      <c r="R325" s="137" t="str">
        <f>IF(FN_MC!P328="","*",FN_MC!P328)</f>
        <v>*</v>
      </c>
      <c r="S325" s="119" t="str">
        <f>IF(FN_MC!Q328="","*",CONCATENATE(FN_MC!Q328," ",FN_MC!R328))</f>
        <v>*</v>
      </c>
      <c r="T325" s="119" t="str">
        <f>IF(FN_MC!V328="","*",FN_MC!V328)</f>
        <v>*</v>
      </c>
      <c r="U325" s="119" t="str">
        <f>IF(FN_MC!W328="","*",FN_MC!W328)</f>
        <v>*</v>
      </c>
      <c r="V325" s="121" t="str">
        <f ca="1">_xlfn.XLOOKUP(G325&amp;$V$2,BS_CONTROLE[CHAVE],BS_CONTROLE[Quantidade_11],"-")</f>
        <v>-</v>
      </c>
      <c r="W325" s="121" t="str">
        <f ca="1">_xlfn.XLOOKUP(G325&amp;$W$2,BS_CONTROLE[CHAVE],BS_CONTROLE[Quantidade_11],"-")</f>
        <v>-</v>
      </c>
      <c r="X325" s="121" t="str">
        <f ca="1">_xlfn.XLOOKUP(G325&amp;$X$2,BS_CONTROLE[CHAVE],BS_CONTROLE[Quantidade_11],"-")</f>
        <v>-</v>
      </c>
    </row>
    <row r="326" spans="1:24" s="122" customFormat="1" hidden="1">
      <c r="A326" s="118" t="str">
        <f>IF(FN_MC!Y329="","*",FN_MC!Y329)</f>
        <v>*</v>
      </c>
      <c r="B326" s="118" t="str">
        <f>IF(FN_MC!X329="","*",FN_MC!X329)</f>
        <v>*</v>
      </c>
      <c r="C326" s="118" t="str">
        <f>IF(FN_MC!Z329="","*",FN_MC!Z329)</f>
        <v>*</v>
      </c>
      <c r="D326" s="119" t="str">
        <f>IF(FN_MC!S329="","*",FN_MC!S329)</f>
        <v>-</v>
      </c>
      <c r="E326" s="119" t="str">
        <f>IF(FN_MC!T329="","*",FN_MC!T329)</f>
        <v>-</v>
      </c>
      <c r="F326" s="119" t="str">
        <f>IF(FN_MC!B329="","*",FN_MC!B329)</f>
        <v>*</v>
      </c>
      <c r="G326" s="119" t="str">
        <f>IF(FN_MC!D329="","*",FN_MC!D329)</f>
        <v>*</v>
      </c>
      <c r="H326" s="119" t="str">
        <f>IF(FN_MC!F329="","*",FN_MC!F329)</f>
        <v>*</v>
      </c>
      <c r="I326" s="119" t="str">
        <f>IF(FN_MC!H329="","*",FN_MC!H329)</f>
        <v>*</v>
      </c>
      <c r="J326" s="119" t="str">
        <f>IF(FN_MC!I329="","*",FN_MC!I329)</f>
        <v>*</v>
      </c>
      <c r="K326" s="119" t="str">
        <f>IF(FN_MC!M329="","*",FN_MC!M329)</f>
        <v>-</v>
      </c>
      <c r="L326" s="119" t="str">
        <f>IF(FN_MC!N329="","*",FN_MC!N329)</f>
        <v>-</v>
      </c>
      <c r="M326" s="120" t="str">
        <f>IF(FN_MC!J329="","*",FN_MC!J329)</f>
        <v>*</v>
      </c>
      <c r="N326" s="120" t="str">
        <f>IF(FN_MC!K329="","*",FN_MC!K329)</f>
        <v>*</v>
      </c>
      <c r="O326" s="120" t="str">
        <f>IF(FN_MC!L329="","*",FN_MC!L329)</f>
        <v>*</v>
      </c>
      <c r="P326" s="120"/>
      <c r="Q326" s="137" t="str">
        <f>IF(FN_MC!O329="","*",FN_MC!O329)</f>
        <v>*</v>
      </c>
      <c r="R326" s="137" t="str">
        <f>IF(FN_MC!P329="","*",FN_MC!P329)</f>
        <v>*</v>
      </c>
      <c r="S326" s="119" t="str">
        <f>IF(FN_MC!Q329="","*",CONCATENATE(FN_MC!Q329," ",FN_MC!R329))</f>
        <v>*</v>
      </c>
      <c r="T326" s="119" t="str">
        <f>IF(FN_MC!V329="","*",FN_MC!V329)</f>
        <v>*</v>
      </c>
      <c r="U326" s="119" t="str">
        <f>IF(FN_MC!W329="","*",FN_MC!W329)</f>
        <v>*</v>
      </c>
      <c r="V326" s="121" t="str">
        <f ca="1">_xlfn.XLOOKUP(G326&amp;$V$2,BS_CONTROLE[CHAVE],BS_CONTROLE[Quantidade_11],"-")</f>
        <v>-</v>
      </c>
      <c r="W326" s="121" t="str">
        <f ca="1">_xlfn.XLOOKUP(G326&amp;$W$2,BS_CONTROLE[CHAVE],BS_CONTROLE[Quantidade_11],"-")</f>
        <v>-</v>
      </c>
      <c r="X326" s="121" t="str">
        <f ca="1">_xlfn.XLOOKUP(G326&amp;$X$2,BS_CONTROLE[CHAVE],BS_CONTROLE[Quantidade_11],"-")</f>
        <v>-</v>
      </c>
    </row>
    <row r="327" spans="1:24" s="122" customFormat="1" hidden="1">
      <c r="A327" s="118" t="str">
        <f>IF(FN_MC!Y330="","*",FN_MC!Y330)</f>
        <v>*</v>
      </c>
      <c r="B327" s="118" t="str">
        <f>IF(FN_MC!X330="","*",FN_MC!X330)</f>
        <v>*</v>
      </c>
      <c r="C327" s="118" t="str">
        <f>IF(FN_MC!Z330="","*",FN_MC!Z330)</f>
        <v>*</v>
      </c>
      <c r="D327" s="119" t="str">
        <f>IF(FN_MC!S330="","*",FN_MC!S330)</f>
        <v>-</v>
      </c>
      <c r="E327" s="119" t="str">
        <f>IF(FN_MC!T330="","*",FN_MC!T330)</f>
        <v>-</v>
      </c>
      <c r="F327" s="119" t="str">
        <f>IF(FN_MC!B330="","*",FN_MC!B330)</f>
        <v>*</v>
      </c>
      <c r="G327" s="119" t="str">
        <f>IF(FN_MC!D330="","*",FN_MC!D330)</f>
        <v>*</v>
      </c>
      <c r="H327" s="119" t="str">
        <f>IF(FN_MC!F330="","*",FN_MC!F330)</f>
        <v>*</v>
      </c>
      <c r="I327" s="119" t="str">
        <f>IF(FN_MC!H330="","*",FN_MC!H330)</f>
        <v>*</v>
      </c>
      <c r="J327" s="119" t="str">
        <f>IF(FN_MC!I330="","*",FN_MC!I330)</f>
        <v>*</v>
      </c>
      <c r="K327" s="119" t="str">
        <f>IF(FN_MC!M330="","*",FN_MC!M330)</f>
        <v>-</v>
      </c>
      <c r="L327" s="119" t="str">
        <f>IF(FN_MC!N330="","*",FN_MC!N330)</f>
        <v>-</v>
      </c>
      <c r="M327" s="120" t="str">
        <f>IF(FN_MC!J330="","*",FN_MC!J330)</f>
        <v>*</v>
      </c>
      <c r="N327" s="120" t="str">
        <f>IF(FN_MC!K330="","*",FN_MC!K330)</f>
        <v>*</v>
      </c>
      <c r="O327" s="120" t="str">
        <f>IF(FN_MC!L330="","*",FN_MC!L330)</f>
        <v>*</v>
      </c>
      <c r="P327" s="120"/>
      <c r="Q327" s="137" t="str">
        <f>IF(FN_MC!O330="","*",FN_MC!O330)</f>
        <v>*</v>
      </c>
      <c r="R327" s="137" t="str">
        <f>IF(FN_MC!P330="","*",FN_MC!P330)</f>
        <v>*</v>
      </c>
      <c r="S327" s="119" t="str">
        <f>IF(FN_MC!Q330="","*",CONCATENATE(FN_MC!Q330," ",FN_MC!R330))</f>
        <v>*</v>
      </c>
      <c r="T327" s="119" t="str">
        <f>IF(FN_MC!V330="","*",FN_MC!V330)</f>
        <v>*</v>
      </c>
      <c r="U327" s="119" t="str">
        <f>IF(FN_MC!W330="","*",FN_MC!W330)</f>
        <v>*</v>
      </c>
      <c r="V327" s="121" t="str">
        <f ca="1">_xlfn.XLOOKUP(G327&amp;$V$2,BS_CONTROLE[CHAVE],BS_CONTROLE[Quantidade_11],"-")</f>
        <v>-</v>
      </c>
      <c r="W327" s="121" t="str">
        <f ca="1">_xlfn.XLOOKUP(G327&amp;$W$2,BS_CONTROLE[CHAVE],BS_CONTROLE[Quantidade_11],"-")</f>
        <v>-</v>
      </c>
      <c r="X327" s="121" t="str">
        <f ca="1">_xlfn.XLOOKUP(G327&amp;$X$2,BS_CONTROLE[CHAVE],BS_CONTROLE[Quantidade_11],"-")</f>
        <v>-</v>
      </c>
    </row>
    <row r="328" spans="1:24" s="122" customFormat="1" hidden="1">
      <c r="A328" s="118" t="str">
        <f>IF(FN_MC!Y331="","*",FN_MC!Y331)</f>
        <v>*</v>
      </c>
      <c r="B328" s="118" t="str">
        <f>IF(FN_MC!X331="","*",FN_MC!X331)</f>
        <v>*</v>
      </c>
      <c r="C328" s="118" t="str">
        <f>IF(FN_MC!Z331="","*",FN_MC!Z331)</f>
        <v>*</v>
      </c>
      <c r="D328" s="119" t="str">
        <f>IF(FN_MC!S331="","*",FN_MC!S331)</f>
        <v>-</v>
      </c>
      <c r="E328" s="119" t="str">
        <f>IF(FN_MC!T331="","*",FN_MC!T331)</f>
        <v>-</v>
      </c>
      <c r="F328" s="119" t="str">
        <f>IF(FN_MC!B331="","*",FN_MC!B331)</f>
        <v>*</v>
      </c>
      <c r="G328" s="119" t="str">
        <f>IF(FN_MC!D331="","*",FN_MC!D331)</f>
        <v>*</v>
      </c>
      <c r="H328" s="119" t="str">
        <f>IF(FN_MC!F331="","*",FN_MC!F331)</f>
        <v>*</v>
      </c>
      <c r="I328" s="119" t="str">
        <f>IF(FN_MC!H331="","*",FN_MC!H331)</f>
        <v>*</v>
      </c>
      <c r="J328" s="119" t="str">
        <f>IF(FN_MC!I331="","*",FN_MC!I331)</f>
        <v>*</v>
      </c>
      <c r="K328" s="119" t="str">
        <f>IF(FN_MC!M331="","*",FN_MC!M331)</f>
        <v>-</v>
      </c>
      <c r="L328" s="119" t="str">
        <f>IF(FN_MC!N331="","*",FN_MC!N331)</f>
        <v>-</v>
      </c>
      <c r="M328" s="120" t="str">
        <f>IF(FN_MC!J331="","*",FN_MC!J331)</f>
        <v>*</v>
      </c>
      <c r="N328" s="120" t="str">
        <f>IF(FN_MC!K331="","*",FN_MC!K331)</f>
        <v>*</v>
      </c>
      <c r="O328" s="120" t="str">
        <f>IF(FN_MC!L331="","*",FN_MC!L331)</f>
        <v>*</v>
      </c>
      <c r="P328" s="120"/>
      <c r="Q328" s="137" t="str">
        <f>IF(FN_MC!O331="","*",FN_MC!O331)</f>
        <v>*</v>
      </c>
      <c r="R328" s="137" t="str">
        <f>IF(FN_MC!P331="","*",FN_MC!P331)</f>
        <v>*</v>
      </c>
      <c r="S328" s="119" t="str">
        <f>IF(FN_MC!Q331="","*",CONCATENATE(FN_MC!Q331," ",FN_MC!R331))</f>
        <v>*</v>
      </c>
      <c r="T328" s="119" t="str">
        <f>IF(FN_MC!V331="","*",FN_MC!V331)</f>
        <v>*</v>
      </c>
      <c r="U328" s="119" t="str">
        <f>IF(FN_MC!W331="","*",FN_MC!W331)</f>
        <v>*</v>
      </c>
      <c r="V328" s="121" t="str">
        <f ca="1">_xlfn.XLOOKUP(G328&amp;$V$2,BS_CONTROLE[CHAVE],BS_CONTROLE[Quantidade_11],"-")</f>
        <v>-</v>
      </c>
      <c r="W328" s="121" t="str">
        <f ca="1">_xlfn.XLOOKUP(G328&amp;$W$2,BS_CONTROLE[CHAVE],BS_CONTROLE[Quantidade_11],"-")</f>
        <v>-</v>
      </c>
      <c r="X328" s="121" t="str">
        <f ca="1">_xlfn.XLOOKUP(G328&amp;$X$2,BS_CONTROLE[CHAVE],BS_CONTROLE[Quantidade_11],"-")</f>
        <v>-</v>
      </c>
    </row>
    <row r="329" spans="1:24" s="122" customFormat="1" hidden="1">
      <c r="A329" s="118" t="str">
        <f>IF(FN_MC!Y332="","*",FN_MC!Y332)</f>
        <v>*</v>
      </c>
      <c r="B329" s="118" t="str">
        <f>IF(FN_MC!X332="","*",FN_MC!X332)</f>
        <v>*</v>
      </c>
      <c r="C329" s="118" t="str">
        <f>IF(FN_MC!Z332="","*",FN_MC!Z332)</f>
        <v>*</v>
      </c>
      <c r="D329" s="119" t="str">
        <f>IF(FN_MC!S332="","*",FN_MC!S332)</f>
        <v>-</v>
      </c>
      <c r="E329" s="119" t="str">
        <f>IF(FN_MC!T332="","*",FN_MC!T332)</f>
        <v>-</v>
      </c>
      <c r="F329" s="119" t="str">
        <f>IF(FN_MC!B332="","*",FN_MC!B332)</f>
        <v>*</v>
      </c>
      <c r="G329" s="119" t="str">
        <f>IF(FN_MC!D332="","*",FN_MC!D332)</f>
        <v>*</v>
      </c>
      <c r="H329" s="119" t="str">
        <f>IF(FN_MC!F332="","*",FN_MC!F332)</f>
        <v>*</v>
      </c>
      <c r="I329" s="119" t="str">
        <f>IF(FN_MC!H332="","*",FN_MC!H332)</f>
        <v>*</v>
      </c>
      <c r="J329" s="119" t="str">
        <f>IF(FN_MC!I332="","*",FN_MC!I332)</f>
        <v>*</v>
      </c>
      <c r="K329" s="119" t="str">
        <f>IF(FN_MC!M332="","*",FN_MC!M332)</f>
        <v>-</v>
      </c>
      <c r="L329" s="119" t="str">
        <f>IF(FN_MC!N332="","*",FN_MC!N332)</f>
        <v>-</v>
      </c>
      <c r="M329" s="120" t="str">
        <f>IF(FN_MC!J332="","*",FN_MC!J332)</f>
        <v>*</v>
      </c>
      <c r="N329" s="120" t="str">
        <f>IF(FN_MC!K332="","*",FN_MC!K332)</f>
        <v>*</v>
      </c>
      <c r="O329" s="120" t="str">
        <f>IF(FN_MC!L332="","*",FN_MC!L332)</f>
        <v>*</v>
      </c>
      <c r="P329" s="120"/>
      <c r="Q329" s="137" t="str">
        <f>IF(FN_MC!O332="","*",FN_MC!O332)</f>
        <v>*</v>
      </c>
      <c r="R329" s="137" t="str">
        <f>IF(FN_MC!P332="","*",FN_MC!P332)</f>
        <v>*</v>
      </c>
      <c r="S329" s="119" t="str">
        <f>IF(FN_MC!Q332="","*",CONCATENATE(FN_MC!Q332," ",FN_MC!R332))</f>
        <v>*</v>
      </c>
      <c r="T329" s="119" t="str">
        <f>IF(FN_MC!V332="","*",FN_MC!V332)</f>
        <v>*</v>
      </c>
      <c r="U329" s="119" t="str">
        <f>IF(FN_MC!W332="","*",FN_MC!W332)</f>
        <v>*</v>
      </c>
      <c r="V329" s="121" t="str">
        <f ca="1">_xlfn.XLOOKUP(G329&amp;$V$2,BS_CONTROLE[CHAVE],BS_CONTROLE[Quantidade_11],"-")</f>
        <v>-</v>
      </c>
      <c r="W329" s="121" t="str">
        <f ca="1">_xlfn.XLOOKUP(G329&amp;$W$2,BS_CONTROLE[CHAVE],BS_CONTROLE[Quantidade_11],"-")</f>
        <v>-</v>
      </c>
      <c r="X329" s="121" t="str">
        <f ca="1">_xlfn.XLOOKUP(G329&amp;$X$2,BS_CONTROLE[CHAVE],BS_CONTROLE[Quantidade_11],"-")</f>
        <v>-</v>
      </c>
    </row>
    <row r="330" spans="1:24" s="122" customFormat="1" hidden="1">
      <c r="A330" s="118" t="str">
        <f>IF(FN_MC!Y333="","*",FN_MC!Y333)</f>
        <v>*</v>
      </c>
      <c r="B330" s="118" t="str">
        <f>IF(FN_MC!X333="","*",FN_MC!X333)</f>
        <v>*</v>
      </c>
      <c r="C330" s="118" t="str">
        <f>IF(FN_MC!Z333="","*",FN_MC!Z333)</f>
        <v>*</v>
      </c>
      <c r="D330" s="119" t="str">
        <f>IF(FN_MC!S333="","*",FN_MC!S333)</f>
        <v>-</v>
      </c>
      <c r="E330" s="119" t="str">
        <f>IF(FN_MC!T333="","*",FN_MC!T333)</f>
        <v>-</v>
      </c>
      <c r="F330" s="119" t="str">
        <f>IF(FN_MC!B333="","*",FN_MC!B333)</f>
        <v>*</v>
      </c>
      <c r="G330" s="119" t="str">
        <f>IF(FN_MC!D333="","*",FN_MC!D333)</f>
        <v>*</v>
      </c>
      <c r="H330" s="119" t="str">
        <f>IF(FN_MC!F333="","*",FN_MC!F333)</f>
        <v>*</v>
      </c>
      <c r="I330" s="119" t="str">
        <f>IF(FN_MC!H333="","*",FN_MC!H333)</f>
        <v>*</v>
      </c>
      <c r="J330" s="119" t="str">
        <f>IF(FN_MC!I333="","*",FN_MC!I333)</f>
        <v>*</v>
      </c>
      <c r="K330" s="119" t="str">
        <f>IF(FN_MC!M333="","*",FN_MC!M333)</f>
        <v>-</v>
      </c>
      <c r="L330" s="119" t="str">
        <f>IF(FN_MC!N333="","*",FN_MC!N333)</f>
        <v>-</v>
      </c>
      <c r="M330" s="120" t="str">
        <f>IF(FN_MC!J333="","*",FN_MC!J333)</f>
        <v>*</v>
      </c>
      <c r="N330" s="120" t="str">
        <f>IF(FN_MC!K333="","*",FN_MC!K333)</f>
        <v>*</v>
      </c>
      <c r="O330" s="120" t="str">
        <f>IF(FN_MC!L333="","*",FN_MC!L333)</f>
        <v>*</v>
      </c>
      <c r="P330" s="120"/>
      <c r="Q330" s="137" t="str">
        <f>IF(FN_MC!O333="","*",FN_MC!O333)</f>
        <v>*</v>
      </c>
      <c r="R330" s="137" t="str">
        <f>IF(FN_MC!P333="","*",FN_MC!P333)</f>
        <v>*</v>
      </c>
      <c r="S330" s="119" t="str">
        <f>IF(FN_MC!Q333="","*",CONCATENATE(FN_MC!Q333," ",FN_MC!R333))</f>
        <v>*</v>
      </c>
      <c r="T330" s="119" t="str">
        <f>IF(FN_MC!V333="","*",FN_MC!V333)</f>
        <v>*</v>
      </c>
      <c r="U330" s="119" t="str">
        <f>IF(FN_MC!W333="","*",FN_MC!W333)</f>
        <v>*</v>
      </c>
      <c r="V330" s="121" t="str">
        <f ca="1">_xlfn.XLOOKUP(G330&amp;$V$2,BS_CONTROLE[CHAVE],BS_CONTROLE[Quantidade_11],"-")</f>
        <v>-</v>
      </c>
      <c r="W330" s="121" t="str">
        <f ca="1">_xlfn.XLOOKUP(G330&amp;$W$2,BS_CONTROLE[CHAVE],BS_CONTROLE[Quantidade_11],"-")</f>
        <v>-</v>
      </c>
      <c r="X330" s="121" t="str">
        <f ca="1">_xlfn.XLOOKUP(G330&amp;$X$2,BS_CONTROLE[CHAVE],BS_CONTROLE[Quantidade_11],"-")</f>
        <v>-</v>
      </c>
    </row>
    <row r="331" spans="1:24" s="122" customFormat="1" hidden="1">
      <c r="A331" s="118" t="str">
        <f>IF(FN_MC!Y334="","*",FN_MC!Y334)</f>
        <v>*</v>
      </c>
      <c r="B331" s="118" t="str">
        <f>IF(FN_MC!X334="","*",FN_MC!X334)</f>
        <v>*</v>
      </c>
      <c r="C331" s="118" t="str">
        <f>IF(FN_MC!Z334="","*",FN_MC!Z334)</f>
        <v>*</v>
      </c>
      <c r="D331" s="119" t="str">
        <f>IF(FN_MC!S334="","*",FN_MC!S334)</f>
        <v>-</v>
      </c>
      <c r="E331" s="119" t="str">
        <f>IF(FN_MC!T334="","*",FN_MC!T334)</f>
        <v>-</v>
      </c>
      <c r="F331" s="119" t="str">
        <f>IF(FN_MC!B334="","*",FN_MC!B334)</f>
        <v>*</v>
      </c>
      <c r="G331" s="119" t="str">
        <f>IF(FN_MC!D334="","*",FN_MC!D334)</f>
        <v>*</v>
      </c>
      <c r="H331" s="119" t="str">
        <f>IF(FN_MC!F334="","*",FN_MC!F334)</f>
        <v>*</v>
      </c>
      <c r="I331" s="119" t="str">
        <f>IF(FN_MC!H334="","*",FN_MC!H334)</f>
        <v>*</v>
      </c>
      <c r="J331" s="119" t="str">
        <f>IF(FN_MC!I334="","*",FN_MC!I334)</f>
        <v>*</v>
      </c>
      <c r="K331" s="119" t="str">
        <f>IF(FN_MC!M334="","*",FN_MC!M334)</f>
        <v>-</v>
      </c>
      <c r="L331" s="119" t="str">
        <f>IF(FN_MC!N334="","*",FN_MC!N334)</f>
        <v>-</v>
      </c>
      <c r="M331" s="120" t="str">
        <f>IF(FN_MC!J334="","*",FN_MC!J334)</f>
        <v>*</v>
      </c>
      <c r="N331" s="120" t="str">
        <f>IF(FN_MC!K334="","*",FN_MC!K334)</f>
        <v>*</v>
      </c>
      <c r="O331" s="120" t="str">
        <f>IF(FN_MC!L334="","*",FN_MC!L334)</f>
        <v>*</v>
      </c>
      <c r="P331" s="120"/>
      <c r="Q331" s="137" t="str">
        <f>IF(FN_MC!O334="","*",FN_MC!O334)</f>
        <v>*</v>
      </c>
      <c r="R331" s="137" t="str">
        <f>IF(FN_MC!P334="","*",FN_MC!P334)</f>
        <v>*</v>
      </c>
      <c r="S331" s="119" t="str">
        <f>IF(FN_MC!Q334="","*",CONCATENATE(FN_MC!Q334," ",FN_MC!R334))</f>
        <v>*</v>
      </c>
      <c r="T331" s="119" t="str">
        <f>IF(FN_MC!V334="","*",FN_MC!V334)</f>
        <v>*</v>
      </c>
      <c r="U331" s="119" t="str">
        <f>IF(FN_MC!W334="","*",FN_MC!W334)</f>
        <v>*</v>
      </c>
      <c r="V331" s="121" t="str">
        <f ca="1">_xlfn.XLOOKUP(G331&amp;$V$2,BS_CONTROLE[CHAVE],BS_CONTROLE[Quantidade_11],"-")</f>
        <v>-</v>
      </c>
      <c r="W331" s="121" t="str">
        <f ca="1">_xlfn.XLOOKUP(G331&amp;$W$2,BS_CONTROLE[CHAVE],BS_CONTROLE[Quantidade_11],"-")</f>
        <v>-</v>
      </c>
      <c r="X331" s="121" t="str">
        <f ca="1">_xlfn.XLOOKUP(G331&amp;$X$2,BS_CONTROLE[CHAVE],BS_CONTROLE[Quantidade_11],"-")</f>
        <v>-</v>
      </c>
    </row>
    <row r="332" spans="1:24" s="122" customFormat="1" hidden="1">
      <c r="A332" s="118" t="str">
        <f>IF(FN_MC!Y335="","*",FN_MC!Y335)</f>
        <v>*</v>
      </c>
      <c r="B332" s="118" t="str">
        <f>IF(FN_MC!X335="","*",FN_MC!X335)</f>
        <v>*</v>
      </c>
      <c r="C332" s="118" t="str">
        <f>IF(FN_MC!Z335="","*",FN_MC!Z335)</f>
        <v>*</v>
      </c>
      <c r="D332" s="119" t="str">
        <f>IF(FN_MC!S335="","*",FN_MC!S335)</f>
        <v>-</v>
      </c>
      <c r="E332" s="119" t="str">
        <f>IF(FN_MC!T335="","*",FN_MC!T335)</f>
        <v>-</v>
      </c>
      <c r="F332" s="119" t="str">
        <f>IF(FN_MC!B335="","*",FN_MC!B335)</f>
        <v>*</v>
      </c>
      <c r="G332" s="119" t="str">
        <f>IF(FN_MC!D335="","*",FN_MC!D335)</f>
        <v>*</v>
      </c>
      <c r="H332" s="119" t="str">
        <f>IF(FN_MC!F335="","*",FN_MC!F335)</f>
        <v>*</v>
      </c>
      <c r="I332" s="119" t="str">
        <f>IF(FN_MC!H335="","*",FN_MC!H335)</f>
        <v>*</v>
      </c>
      <c r="J332" s="119" t="str">
        <f>IF(FN_MC!I335="","*",FN_MC!I335)</f>
        <v>*</v>
      </c>
      <c r="K332" s="119" t="str">
        <f>IF(FN_MC!M335="","*",FN_MC!M335)</f>
        <v>-</v>
      </c>
      <c r="L332" s="119" t="str">
        <f>IF(FN_MC!N335="","*",FN_MC!N335)</f>
        <v>-</v>
      </c>
      <c r="M332" s="120" t="str">
        <f>IF(FN_MC!J335="","*",FN_MC!J335)</f>
        <v>*</v>
      </c>
      <c r="N332" s="120" t="str">
        <f>IF(FN_MC!K335="","*",FN_MC!K335)</f>
        <v>*</v>
      </c>
      <c r="O332" s="120" t="str">
        <f>IF(FN_MC!L335="","*",FN_MC!L335)</f>
        <v>*</v>
      </c>
      <c r="P332" s="120"/>
      <c r="Q332" s="137" t="str">
        <f>IF(FN_MC!O335="","*",FN_MC!O335)</f>
        <v>*</v>
      </c>
      <c r="R332" s="137" t="str">
        <f>IF(FN_MC!P335="","*",FN_MC!P335)</f>
        <v>*</v>
      </c>
      <c r="S332" s="119" t="str">
        <f>IF(FN_MC!Q335="","*",CONCATENATE(FN_MC!Q335," ",FN_MC!R335))</f>
        <v>*</v>
      </c>
      <c r="T332" s="119" t="str">
        <f>IF(FN_MC!V335="","*",FN_MC!V335)</f>
        <v>*</v>
      </c>
      <c r="U332" s="119" t="str">
        <f>IF(FN_MC!W335="","*",FN_MC!W335)</f>
        <v>*</v>
      </c>
      <c r="V332" s="121" t="str">
        <f ca="1">_xlfn.XLOOKUP(G332&amp;$V$2,BS_CONTROLE[CHAVE],BS_CONTROLE[Quantidade_11],"-")</f>
        <v>-</v>
      </c>
      <c r="W332" s="121" t="str">
        <f ca="1">_xlfn.XLOOKUP(G332&amp;$W$2,BS_CONTROLE[CHAVE],BS_CONTROLE[Quantidade_11],"-")</f>
        <v>-</v>
      </c>
      <c r="X332" s="121" t="str">
        <f ca="1">_xlfn.XLOOKUP(G332&amp;$X$2,BS_CONTROLE[CHAVE],BS_CONTROLE[Quantidade_11],"-")</f>
        <v>-</v>
      </c>
    </row>
    <row r="333" spans="1:24" s="122" customFormat="1" hidden="1">
      <c r="A333" s="118" t="str">
        <f>IF(FN_MC!Y336="","*",FN_MC!Y336)</f>
        <v>*</v>
      </c>
      <c r="B333" s="118" t="str">
        <f>IF(FN_MC!X336="","*",FN_MC!X336)</f>
        <v>*</v>
      </c>
      <c r="C333" s="118" t="str">
        <f>IF(FN_MC!Z336="","*",FN_MC!Z336)</f>
        <v>*</v>
      </c>
      <c r="D333" s="119" t="str">
        <f>IF(FN_MC!S336="","*",FN_MC!S336)</f>
        <v>-</v>
      </c>
      <c r="E333" s="119" t="str">
        <f>IF(FN_MC!T336="","*",FN_MC!T336)</f>
        <v>-</v>
      </c>
      <c r="F333" s="119" t="str">
        <f>IF(FN_MC!B336="","*",FN_MC!B336)</f>
        <v>*</v>
      </c>
      <c r="G333" s="119" t="str">
        <f>IF(FN_MC!D336="","*",FN_MC!D336)</f>
        <v>*</v>
      </c>
      <c r="H333" s="119" t="str">
        <f>IF(FN_MC!F336="","*",FN_MC!F336)</f>
        <v>*</v>
      </c>
      <c r="I333" s="119" t="str">
        <f>IF(FN_MC!H336="","*",FN_MC!H336)</f>
        <v>*</v>
      </c>
      <c r="J333" s="119" t="str">
        <f>IF(FN_MC!I336="","*",FN_MC!I336)</f>
        <v>*</v>
      </c>
      <c r="K333" s="119" t="str">
        <f>IF(FN_MC!M336="","*",FN_MC!M336)</f>
        <v>-</v>
      </c>
      <c r="L333" s="119" t="str">
        <f>IF(FN_MC!N336="","*",FN_MC!N336)</f>
        <v>-</v>
      </c>
      <c r="M333" s="120" t="str">
        <f>IF(FN_MC!J336="","*",FN_MC!J336)</f>
        <v>*</v>
      </c>
      <c r="N333" s="120" t="str">
        <f>IF(FN_MC!K336="","*",FN_MC!K336)</f>
        <v>*</v>
      </c>
      <c r="O333" s="120" t="str">
        <f>IF(FN_MC!L336="","*",FN_MC!L336)</f>
        <v>*</v>
      </c>
      <c r="P333" s="120"/>
      <c r="Q333" s="137" t="str">
        <f>IF(FN_MC!O336="","*",FN_MC!O336)</f>
        <v>*</v>
      </c>
      <c r="R333" s="137" t="str">
        <f>IF(FN_MC!P336="","*",FN_MC!P336)</f>
        <v>*</v>
      </c>
      <c r="S333" s="119" t="str">
        <f>IF(FN_MC!Q336="","*",CONCATENATE(FN_MC!Q336," ",FN_MC!R336))</f>
        <v>*</v>
      </c>
      <c r="T333" s="119" t="str">
        <f>IF(FN_MC!V336="","*",FN_MC!V336)</f>
        <v>*</v>
      </c>
      <c r="U333" s="119" t="str">
        <f>IF(FN_MC!W336="","*",FN_MC!W336)</f>
        <v>*</v>
      </c>
      <c r="V333" s="121" t="str">
        <f ca="1">_xlfn.XLOOKUP(G333&amp;$V$2,BS_CONTROLE[CHAVE],BS_CONTROLE[Quantidade_11],"-")</f>
        <v>-</v>
      </c>
      <c r="W333" s="121" t="str">
        <f ca="1">_xlfn.XLOOKUP(G333&amp;$W$2,BS_CONTROLE[CHAVE],BS_CONTROLE[Quantidade_11],"-")</f>
        <v>-</v>
      </c>
      <c r="X333" s="121" t="str">
        <f ca="1">_xlfn.XLOOKUP(G333&amp;$X$2,BS_CONTROLE[CHAVE],BS_CONTROLE[Quantidade_11],"-")</f>
        <v>-</v>
      </c>
    </row>
    <row r="334" spans="1:24" s="122" customFormat="1" hidden="1">
      <c r="A334" s="118" t="str">
        <f>IF(FN_MC!Y337="","*",FN_MC!Y337)</f>
        <v>*</v>
      </c>
      <c r="B334" s="118" t="str">
        <f>IF(FN_MC!X337="","*",FN_MC!X337)</f>
        <v>*</v>
      </c>
      <c r="C334" s="118" t="str">
        <f>IF(FN_MC!Z337="","*",FN_MC!Z337)</f>
        <v>*</v>
      </c>
      <c r="D334" s="119" t="str">
        <f>IF(FN_MC!S337="","*",FN_MC!S337)</f>
        <v>-</v>
      </c>
      <c r="E334" s="119" t="str">
        <f>IF(FN_MC!T337="","*",FN_MC!T337)</f>
        <v>-</v>
      </c>
      <c r="F334" s="119" t="str">
        <f>IF(FN_MC!B337="","*",FN_MC!B337)</f>
        <v>*</v>
      </c>
      <c r="G334" s="119" t="str">
        <f>IF(FN_MC!D337="","*",FN_MC!D337)</f>
        <v>*</v>
      </c>
      <c r="H334" s="119" t="str">
        <f>IF(FN_MC!F337="","*",FN_MC!F337)</f>
        <v>*</v>
      </c>
      <c r="I334" s="119" t="str">
        <f>IF(FN_MC!H337="","*",FN_MC!H337)</f>
        <v>*</v>
      </c>
      <c r="J334" s="119" t="str">
        <f>IF(FN_MC!I337="","*",FN_MC!I337)</f>
        <v>*</v>
      </c>
      <c r="K334" s="119" t="str">
        <f>IF(FN_MC!M337="","*",FN_MC!M337)</f>
        <v>-</v>
      </c>
      <c r="L334" s="119" t="str">
        <f>IF(FN_MC!N337="","*",FN_MC!N337)</f>
        <v>-</v>
      </c>
      <c r="M334" s="120" t="str">
        <f>IF(FN_MC!J337="","*",FN_MC!J337)</f>
        <v>*</v>
      </c>
      <c r="N334" s="120" t="str">
        <f>IF(FN_MC!K337="","*",FN_MC!K337)</f>
        <v>*</v>
      </c>
      <c r="O334" s="120" t="str">
        <f>IF(FN_MC!L337="","*",FN_MC!L337)</f>
        <v>*</v>
      </c>
      <c r="P334" s="120"/>
      <c r="Q334" s="137" t="str">
        <f>IF(FN_MC!O337="","*",FN_MC!O337)</f>
        <v>*</v>
      </c>
      <c r="R334" s="137" t="str">
        <f>IF(FN_MC!P337="","*",FN_MC!P337)</f>
        <v>*</v>
      </c>
      <c r="S334" s="119" t="str">
        <f>IF(FN_MC!Q337="","*",CONCATENATE(FN_MC!Q337," ",FN_MC!R337))</f>
        <v>*</v>
      </c>
      <c r="T334" s="119" t="str">
        <f>IF(FN_MC!V337="","*",FN_MC!V337)</f>
        <v>*</v>
      </c>
      <c r="U334" s="119" t="str">
        <f>IF(FN_MC!W337="","*",FN_MC!W337)</f>
        <v>*</v>
      </c>
      <c r="V334" s="121" t="str">
        <f ca="1">_xlfn.XLOOKUP(G334&amp;$V$2,BS_CONTROLE[CHAVE],BS_CONTROLE[Quantidade_11],"-")</f>
        <v>-</v>
      </c>
      <c r="W334" s="121" t="str">
        <f ca="1">_xlfn.XLOOKUP(G334&amp;$W$2,BS_CONTROLE[CHAVE],BS_CONTROLE[Quantidade_11],"-")</f>
        <v>-</v>
      </c>
      <c r="X334" s="121" t="str">
        <f ca="1">_xlfn.XLOOKUP(G334&amp;$X$2,BS_CONTROLE[CHAVE],BS_CONTROLE[Quantidade_11],"-")</f>
        <v>-</v>
      </c>
    </row>
    <row r="335" spans="1:24" s="122" customFormat="1" hidden="1">
      <c r="A335" s="118" t="str">
        <f>IF(FN_MC!Y338="","*",FN_MC!Y338)</f>
        <v>*</v>
      </c>
      <c r="B335" s="118" t="str">
        <f>IF(FN_MC!X338="","*",FN_MC!X338)</f>
        <v>*</v>
      </c>
      <c r="C335" s="118" t="str">
        <f>IF(FN_MC!Z338="","*",FN_MC!Z338)</f>
        <v>*</v>
      </c>
      <c r="D335" s="119" t="str">
        <f>IF(FN_MC!S338="","*",FN_MC!S338)</f>
        <v>-</v>
      </c>
      <c r="E335" s="119" t="str">
        <f>IF(FN_MC!T338="","*",FN_MC!T338)</f>
        <v>-</v>
      </c>
      <c r="F335" s="119" t="str">
        <f>IF(FN_MC!B338="","*",FN_MC!B338)</f>
        <v>*</v>
      </c>
      <c r="G335" s="119" t="str">
        <f>IF(FN_MC!D338="","*",FN_MC!D338)</f>
        <v>*</v>
      </c>
      <c r="H335" s="119" t="str">
        <f>IF(FN_MC!F338="","*",FN_MC!F338)</f>
        <v>*</v>
      </c>
      <c r="I335" s="119" t="str">
        <f>IF(FN_MC!H338="","*",FN_MC!H338)</f>
        <v>*</v>
      </c>
      <c r="J335" s="119" t="str">
        <f>IF(FN_MC!I338="","*",FN_MC!I338)</f>
        <v>*</v>
      </c>
      <c r="K335" s="119" t="str">
        <f>IF(FN_MC!M338="","*",FN_MC!M338)</f>
        <v>-</v>
      </c>
      <c r="L335" s="119" t="str">
        <f>IF(FN_MC!N338="","*",FN_MC!N338)</f>
        <v>-</v>
      </c>
      <c r="M335" s="120" t="str">
        <f>IF(FN_MC!J338="","*",FN_MC!J338)</f>
        <v>*</v>
      </c>
      <c r="N335" s="120" t="str">
        <f>IF(FN_MC!K338="","*",FN_MC!K338)</f>
        <v>*</v>
      </c>
      <c r="O335" s="120" t="str">
        <f>IF(FN_MC!L338="","*",FN_MC!L338)</f>
        <v>*</v>
      </c>
      <c r="P335" s="120"/>
      <c r="Q335" s="137" t="str">
        <f>IF(FN_MC!O338="","*",FN_MC!O338)</f>
        <v>*</v>
      </c>
      <c r="R335" s="137" t="str">
        <f>IF(FN_MC!P338="","*",FN_MC!P338)</f>
        <v>*</v>
      </c>
      <c r="S335" s="119" t="str">
        <f>IF(FN_MC!Q338="","*",CONCATENATE(FN_MC!Q338," ",FN_MC!R338))</f>
        <v>*</v>
      </c>
      <c r="T335" s="119" t="str">
        <f>IF(FN_MC!V338="","*",FN_MC!V338)</f>
        <v>*</v>
      </c>
      <c r="U335" s="119" t="str">
        <f>IF(FN_MC!W338="","*",FN_MC!W338)</f>
        <v>*</v>
      </c>
      <c r="V335" s="121" t="str">
        <f ca="1">_xlfn.XLOOKUP(G335&amp;$V$2,BS_CONTROLE[CHAVE],BS_CONTROLE[Quantidade_11],"-")</f>
        <v>-</v>
      </c>
      <c r="W335" s="121" t="str">
        <f ca="1">_xlfn.XLOOKUP(G335&amp;$W$2,BS_CONTROLE[CHAVE],BS_CONTROLE[Quantidade_11],"-")</f>
        <v>-</v>
      </c>
      <c r="X335" s="121" t="str">
        <f ca="1">_xlfn.XLOOKUP(G335&amp;$X$2,BS_CONTROLE[CHAVE],BS_CONTROLE[Quantidade_11],"-")</f>
        <v>-</v>
      </c>
    </row>
    <row r="336" spans="1:24" s="122" customFormat="1" hidden="1">
      <c r="A336" s="118" t="str">
        <f>IF(FN_MC!Y339="","*",FN_MC!Y339)</f>
        <v>*</v>
      </c>
      <c r="B336" s="118" t="str">
        <f>IF(FN_MC!X339="","*",FN_MC!X339)</f>
        <v>*</v>
      </c>
      <c r="C336" s="118" t="str">
        <f>IF(FN_MC!Z339="","*",FN_MC!Z339)</f>
        <v>*</v>
      </c>
      <c r="D336" s="119" t="str">
        <f>IF(FN_MC!S339="","*",FN_MC!S339)</f>
        <v>-</v>
      </c>
      <c r="E336" s="119" t="str">
        <f>IF(FN_MC!T339="","*",FN_MC!T339)</f>
        <v>-</v>
      </c>
      <c r="F336" s="119" t="str">
        <f>IF(FN_MC!B339="","*",FN_MC!B339)</f>
        <v>*</v>
      </c>
      <c r="G336" s="119" t="str">
        <f>IF(FN_MC!D339="","*",FN_MC!D339)</f>
        <v>*</v>
      </c>
      <c r="H336" s="119" t="str">
        <f>IF(FN_MC!F339="","*",FN_MC!F339)</f>
        <v>*</v>
      </c>
      <c r="I336" s="119" t="str">
        <f>IF(FN_MC!H339="","*",FN_MC!H339)</f>
        <v>*</v>
      </c>
      <c r="J336" s="119" t="str">
        <f>IF(FN_MC!I339="","*",FN_MC!I339)</f>
        <v>*</v>
      </c>
      <c r="K336" s="119" t="str">
        <f>IF(FN_MC!M339="","*",FN_MC!M339)</f>
        <v>-</v>
      </c>
      <c r="L336" s="119" t="str">
        <f>IF(FN_MC!N339="","*",FN_MC!N339)</f>
        <v>-</v>
      </c>
      <c r="M336" s="120" t="str">
        <f>IF(FN_MC!J339="","*",FN_MC!J339)</f>
        <v>*</v>
      </c>
      <c r="N336" s="120" t="str">
        <f>IF(FN_MC!K339="","*",FN_MC!K339)</f>
        <v>*</v>
      </c>
      <c r="O336" s="120" t="str">
        <f>IF(FN_MC!L339="","*",FN_MC!L339)</f>
        <v>*</v>
      </c>
      <c r="P336" s="120"/>
      <c r="Q336" s="137" t="str">
        <f>IF(FN_MC!O339="","*",FN_MC!O339)</f>
        <v>*</v>
      </c>
      <c r="R336" s="137" t="str">
        <f>IF(FN_MC!P339="","*",FN_MC!P339)</f>
        <v>*</v>
      </c>
      <c r="S336" s="119" t="str">
        <f>IF(FN_MC!Q339="","*",CONCATENATE(FN_MC!Q339," ",FN_MC!R339))</f>
        <v>*</v>
      </c>
      <c r="T336" s="119" t="str">
        <f>IF(FN_MC!V339="","*",FN_MC!V339)</f>
        <v>*</v>
      </c>
      <c r="U336" s="119" t="str">
        <f>IF(FN_MC!W339="","*",FN_MC!W339)</f>
        <v>*</v>
      </c>
      <c r="V336" s="121" t="str">
        <f ca="1">_xlfn.XLOOKUP(G336&amp;$V$2,BS_CONTROLE[CHAVE],BS_CONTROLE[Quantidade_11],"-")</f>
        <v>-</v>
      </c>
      <c r="W336" s="121" t="str">
        <f ca="1">_xlfn.XLOOKUP(G336&amp;$W$2,BS_CONTROLE[CHAVE],BS_CONTROLE[Quantidade_11],"-")</f>
        <v>-</v>
      </c>
      <c r="X336" s="121" t="str">
        <f ca="1">_xlfn.XLOOKUP(G336&amp;$X$2,BS_CONTROLE[CHAVE],BS_CONTROLE[Quantidade_11],"-")</f>
        <v>-</v>
      </c>
    </row>
    <row r="337" spans="1:24" s="122" customFormat="1" hidden="1">
      <c r="A337" s="118" t="str">
        <f>IF(FN_MC!Y340="","*",FN_MC!Y340)</f>
        <v>*</v>
      </c>
      <c r="B337" s="118" t="str">
        <f>IF(FN_MC!X340="","*",FN_MC!X340)</f>
        <v>*</v>
      </c>
      <c r="C337" s="118" t="str">
        <f>IF(FN_MC!Z340="","*",FN_MC!Z340)</f>
        <v>*</v>
      </c>
      <c r="D337" s="119" t="str">
        <f>IF(FN_MC!S340="","*",FN_MC!S340)</f>
        <v>-</v>
      </c>
      <c r="E337" s="119" t="str">
        <f>IF(FN_MC!T340="","*",FN_MC!T340)</f>
        <v>-</v>
      </c>
      <c r="F337" s="119" t="str">
        <f>IF(FN_MC!B340="","*",FN_MC!B340)</f>
        <v>*</v>
      </c>
      <c r="G337" s="119" t="str">
        <f>IF(FN_MC!D340="","*",FN_MC!D340)</f>
        <v>*</v>
      </c>
      <c r="H337" s="119" t="str">
        <f>IF(FN_MC!F340="","*",FN_MC!F340)</f>
        <v>*</v>
      </c>
      <c r="I337" s="119" t="str">
        <f>IF(FN_MC!H340="","*",FN_MC!H340)</f>
        <v>*</v>
      </c>
      <c r="J337" s="119" t="str">
        <f>IF(FN_MC!I340="","*",FN_MC!I340)</f>
        <v>*</v>
      </c>
      <c r="K337" s="119" t="str">
        <f>IF(FN_MC!M340="","*",FN_MC!M340)</f>
        <v>-</v>
      </c>
      <c r="L337" s="119" t="str">
        <f>IF(FN_MC!N340="","*",FN_MC!N340)</f>
        <v>-</v>
      </c>
      <c r="M337" s="120" t="str">
        <f>IF(FN_MC!J340="","*",FN_MC!J340)</f>
        <v>*</v>
      </c>
      <c r="N337" s="120" t="str">
        <f>IF(FN_MC!K340="","*",FN_MC!K340)</f>
        <v>*</v>
      </c>
      <c r="O337" s="120" t="str">
        <f>IF(FN_MC!L340="","*",FN_MC!L340)</f>
        <v>*</v>
      </c>
      <c r="P337" s="120"/>
      <c r="Q337" s="137" t="str">
        <f>IF(FN_MC!O340="","*",FN_MC!O340)</f>
        <v>*</v>
      </c>
      <c r="R337" s="137" t="str">
        <f>IF(FN_MC!P340="","*",FN_MC!P340)</f>
        <v>*</v>
      </c>
      <c r="S337" s="119" t="str">
        <f>IF(FN_MC!Q340="","*",CONCATENATE(FN_MC!Q340," ",FN_MC!R340))</f>
        <v>*</v>
      </c>
      <c r="T337" s="119" t="str">
        <f>IF(FN_MC!V340="","*",FN_MC!V340)</f>
        <v>*</v>
      </c>
      <c r="U337" s="119" t="str">
        <f>IF(FN_MC!W340="","*",FN_MC!W340)</f>
        <v>*</v>
      </c>
      <c r="V337" s="121" t="str">
        <f ca="1">_xlfn.XLOOKUP(G337&amp;$V$2,BS_CONTROLE[CHAVE],BS_CONTROLE[Quantidade_11],"-")</f>
        <v>-</v>
      </c>
      <c r="W337" s="121" t="str">
        <f ca="1">_xlfn.XLOOKUP(G337&amp;$W$2,BS_CONTROLE[CHAVE],BS_CONTROLE[Quantidade_11],"-")</f>
        <v>-</v>
      </c>
      <c r="X337" s="121" t="str">
        <f ca="1">_xlfn.XLOOKUP(G337&amp;$X$2,BS_CONTROLE[CHAVE],BS_CONTROLE[Quantidade_11],"-")</f>
        <v>-</v>
      </c>
    </row>
    <row r="338" spans="1:24" s="122" customFormat="1" hidden="1">
      <c r="A338" s="118" t="str">
        <f>IF(FN_MC!Y341="","*",FN_MC!Y341)</f>
        <v>*</v>
      </c>
      <c r="B338" s="118" t="str">
        <f>IF(FN_MC!X341="","*",FN_MC!X341)</f>
        <v>*</v>
      </c>
      <c r="C338" s="118" t="str">
        <f>IF(FN_MC!Z341="","*",FN_MC!Z341)</f>
        <v>*</v>
      </c>
      <c r="D338" s="119" t="str">
        <f>IF(FN_MC!S341="","*",FN_MC!S341)</f>
        <v>-</v>
      </c>
      <c r="E338" s="119" t="str">
        <f>IF(FN_MC!T341="","*",FN_MC!T341)</f>
        <v>-</v>
      </c>
      <c r="F338" s="119" t="str">
        <f>IF(FN_MC!B341="","*",FN_MC!B341)</f>
        <v>*</v>
      </c>
      <c r="G338" s="119" t="str">
        <f>IF(FN_MC!D341="","*",FN_MC!D341)</f>
        <v>*</v>
      </c>
      <c r="H338" s="119" t="str">
        <f>IF(FN_MC!F341="","*",FN_MC!F341)</f>
        <v>*</v>
      </c>
      <c r="I338" s="119" t="str">
        <f>IF(FN_MC!H341="","*",FN_MC!H341)</f>
        <v>*</v>
      </c>
      <c r="J338" s="119" t="str">
        <f>IF(FN_MC!I341="","*",FN_MC!I341)</f>
        <v>*</v>
      </c>
      <c r="K338" s="119" t="str">
        <f>IF(FN_MC!M341="","*",FN_MC!M341)</f>
        <v>-</v>
      </c>
      <c r="L338" s="119" t="str">
        <f>IF(FN_MC!N341="","*",FN_MC!N341)</f>
        <v>-</v>
      </c>
      <c r="M338" s="120" t="str">
        <f>IF(FN_MC!J341="","*",FN_MC!J341)</f>
        <v>*</v>
      </c>
      <c r="N338" s="120" t="str">
        <f>IF(FN_MC!K341="","*",FN_MC!K341)</f>
        <v>*</v>
      </c>
      <c r="O338" s="120" t="str">
        <f>IF(FN_MC!L341="","*",FN_MC!L341)</f>
        <v>*</v>
      </c>
      <c r="P338" s="120"/>
      <c r="Q338" s="137" t="str">
        <f>IF(FN_MC!O341="","*",FN_MC!O341)</f>
        <v>*</v>
      </c>
      <c r="R338" s="137" t="str">
        <f>IF(FN_MC!P341="","*",FN_MC!P341)</f>
        <v>*</v>
      </c>
      <c r="S338" s="119" t="str">
        <f>IF(FN_MC!Q341="","*",CONCATENATE(FN_MC!Q341," ",FN_MC!R341))</f>
        <v>*</v>
      </c>
      <c r="T338" s="119" t="str">
        <f>IF(FN_MC!V341="","*",FN_MC!V341)</f>
        <v>*</v>
      </c>
      <c r="U338" s="119" t="str">
        <f>IF(FN_MC!W341="","*",FN_MC!W341)</f>
        <v>*</v>
      </c>
      <c r="V338" s="121" t="str">
        <f ca="1">_xlfn.XLOOKUP(G338&amp;$V$2,BS_CONTROLE[CHAVE],BS_CONTROLE[Quantidade_11],"-")</f>
        <v>-</v>
      </c>
      <c r="W338" s="121" t="str">
        <f ca="1">_xlfn.XLOOKUP(G338&amp;$W$2,BS_CONTROLE[CHAVE],BS_CONTROLE[Quantidade_11],"-")</f>
        <v>-</v>
      </c>
      <c r="X338" s="121" t="str">
        <f ca="1">_xlfn.XLOOKUP(G338&amp;$X$2,BS_CONTROLE[CHAVE],BS_CONTROLE[Quantidade_11],"-")</f>
        <v>-</v>
      </c>
    </row>
    <row r="339" spans="1:24" s="122" customFormat="1" hidden="1">
      <c r="A339" s="118" t="str">
        <f>IF(FN_MC!Y342="","*",FN_MC!Y342)</f>
        <v>*</v>
      </c>
      <c r="B339" s="118" t="str">
        <f>IF(FN_MC!X342="","*",FN_MC!X342)</f>
        <v>*</v>
      </c>
      <c r="C339" s="118" t="str">
        <f>IF(FN_MC!Z342="","*",FN_MC!Z342)</f>
        <v>*</v>
      </c>
      <c r="D339" s="119" t="str">
        <f>IF(FN_MC!S342="","*",FN_MC!S342)</f>
        <v>-</v>
      </c>
      <c r="E339" s="119" t="str">
        <f>IF(FN_MC!T342="","*",FN_MC!T342)</f>
        <v>-</v>
      </c>
      <c r="F339" s="119" t="str">
        <f>IF(FN_MC!B342="","*",FN_MC!B342)</f>
        <v>*</v>
      </c>
      <c r="G339" s="119" t="str">
        <f>IF(FN_MC!D342="","*",FN_MC!D342)</f>
        <v>*</v>
      </c>
      <c r="H339" s="119" t="str">
        <f>IF(FN_MC!F342="","*",FN_MC!F342)</f>
        <v>*</v>
      </c>
      <c r="I339" s="119" t="str">
        <f>IF(FN_MC!H342="","*",FN_MC!H342)</f>
        <v>*</v>
      </c>
      <c r="J339" s="119" t="str">
        <f>IF(FN_MC!I342="","*",FN_MC!I342)</f>
        <v>*</v>
      </c>
      <c r="K339" s="119" t="str">
        <f>IF(FN_MC!M342="","*",FN_MC!M342)</f>
        <v>-</v>
      </c>
      <c r="L339" s="119" t="str">
        <f>IF(FN_MC!N342="","*",FN_MC!N342)</f>
        <v>-</v>
      </c>
      <c r="M339" s="120" t="str">
        <f>IF(FN_MC!J342="","*",FN_MC!J342)</f>
        <v>*</v>
      </c>
      <c r="N339" s="120" t="str">
        <f>IF(FN_MC!K342="","*",FN_MC!K342)</f>
        <v>*</v>
      </c>
      <c r="O339" s="120" t="str">
        <f>IF(FN_MC!L342="","*",FN_MC!L342)</f>
        <v>*</v>
      </c>
      <c r="P339" s="120"/>
      <c r="Q339" s="137" t="str">
        <f>IF(FN_MC!O342="","*",FN_MC!O342)</f>
        <v>*</v>
      </c>
      <c r="R339" s="137" t="str">
        <f>IF(FN_MC!P342="","*",FN_MC!P342)</f>
        <v>*</v>
      </c>
      <c r="S339" s="119" t="str">
        <f>IF(FN_MC!Q342="","*",CONCATENATE(FN_MC!Q342," ",FN_MC!R342))</f>
        <v>*</v>
      </c>
      <c r="T339" s="119" t="str">
        <f>IF(FN_MC!V342="","*",FN_MC!V342)</f>
        <v>*</v>
      </c>
      <c r="U339" s="119" t="str">
        <f>IF(FN_MC!W342="","*",FN_MC!W342)</f>
        <v>*</v>
      </c>
      <c r="V339" s="121" t="str">
        <f ca="1">_xlfn.XLOOKUP(G339&amp;$V$2,BS_CONTROLE[CHAVE],BS_CONTROLE[Quantidade_11],"-")</f>
        <v>-</v>
      </c>
      <c r="W339" s="121" t="str">
        <f ca="1">_xlfn.XLOOKUP(G339&amp;$W$2,BS_CONTROLE[CHAVE],BS_CONTROLE[Quantidade_11],"-")</f>
        <v>-</v>
      </c>
      <c r="X339" s="121" t="str">
        <f ca="1">_xlfn.XLOOKUP(G339&amp;$X$2,BS_CONTROLE[CHAVE],BS_CONTROLE[Quantidade_11],"-")</f>
        <v>-</v>
      </c>
    </row>
    <row r="340" spans="1:24" s="122" customFormat="1" hidden="1">
      <c r="A340" s="118" t="str">
        <f>IF(FN_MC!Y343="","*",FN_MC!Y343)</f>
        <v>*</v>
      </c>
      <c r="B340" s="118" t="str">
        <f>IF(FN_MC!X343="","*",FN_MC!X343)</f>
        <v>*</v>
      </c>
      <c r="C340" s="118" t="str">
        <f>IF(FN_MC!Z343="","*",FN_MC!Z343)</f>
        <v>*</v>
      </c>
      <c r="D340" s="119" t="str">
        <f>IF(FN_MC!S343="","*",FN_MC!S343)</f>
        <v>-</v>
      </c>
      <c r="E340" s="119" t="str">
        <f>IF(FN_MC!T343="","*",FN_MC!T343)</f>
        <v>-</v>
      </c>
      <c r="F340" s="119" t="str">
        <f>IF(FN_MC!B343="","*",FN_MC!B343)</f>
        <v>*</v>
      </c>
      <c r="G340" s="119" t="str">
        <f>IF(FN_MC!D343="","*",FN_MC!D343)</f>
        <v>*</v>
      </c>
      <c r="H340" s="119" t="str">
        <f>IF(FN_MC!F343="","*",FN_MC!F343)</f>
        <v>*</v>
      </c>
      <c r="I340" s="119" t="str">
        <f>IF(FN_MC!H343="","*",FN_MC!H343)</f>
        <v>*</v>
      </c>
      <c r="J340" s="119" t="str">
        <f>IF(FN_MC!I343="","*",FN_MC!I343)</f>
        <v>*</v>
      </c>
      <c r="K340" s="119" t="str">
        <f>IF(FN_MC!M343="","*",FN_MC!M343)</f>
        <v>-</v>
      </c>
      <c r="L340" s="119" t="str">
        <f>IF(FN_MC!N343="","*",FN_MC!N343)</f>
        <v>-</v>
      </c>
      <c r="M340" s="120" t="str">
        <f>IF(FN_MC!J343="","*",FN_MC!J343)</f>
        <v>*</v>
      </c>
      <c r="N340" s="120" t="str">
        <f>IF(FN_MC!K343="","*",FN_MC!K343)</f>
        <v>*</v>
      </c>
      <c r="O340" s="120" t="str">
        <f>IF(FN_MC!L343="","*",FN_MC!L343)</f>
        <v>*</v>
      </c>
      <c r="P340" s="120"/>
      <c r="Q340" s="137" t="str">
        <f>IF(FN_MC!O343="","*",FN_MC!O343)</f>
        <v>*</v>
      </c>
      <c r="R340" s="137" t="str">
        <f>IF(FN_MC!P343="","*",FN_MC!P343)</f>
        <v>*</v>
      </c>
      <c r="S340" s="119" t="str">
        <f>IF(FN_MC!Q343="","*",CONCATENATE(FN_MC!Q343," ",FN_MC!R343))</f>
        <v>*</v>
      </c>
      <c r="T340" s="119" t="str">
        <f>IF(FN_MC!V343="","*",FN_MC!V343)</f>
        <v>*</v>
      </c>
      <c r="U340" s="119" t="str">
        <f>IF(FN_MC!W343="","*",FN_MC!W343)</f>
        <v>*</v>
      </c>
      <c r="V340" s="121" t="str">
        <f ca="1">_xlfn.XLOOKUP(G340&amp;$V$2,BS_CONTROLE[CHAVE],BS_CONTROLE[Quantidade_11],"-")</f>
        <v>-</v>
      </c>
      <c r="W340" s="121" t="str">
        <f ca="1">_xlfn.XLOOKUP(G340&amp;$W$2,BS_CONTROLE[CHAVE],BS_CONTROLE[Quantidade_11],"-")</f>
        <v>-</v>
      </c>
      <c r="X340" s="121" t="str">
        <f ca="1">_xlfn.XLOOKUP(G340&amp;$X$2,BS_CONTROLE[CHAVE],BS_CONTROLE[Quantidade_11],"-")</f>
        <v>-</v>
      </c>
    </row>
    <row r="341" spans="1:24" s="122" customFormat="1" hidden="1">
      <c r="A341" s="118" t="str">
        <f>IF(FN_MC!Y344="","*",FN_MC!Y344)</f>
        <v>*</v>
      </c>
      <c r="B341" s="118" t="str">
        <f>IF(FN_MC!X344="","*",FN_MC!X344)</f>
        <v>*</v>
      </c>
      <c r="C341" s="118" t="str">
        <f>IF(FN_MC!Z344="","*",FN_MC!Z344)</f>
        <v>*</v>
      </c>
      <c r="D341" s="119" t="str">
        <f>IF(FN_MC!S344="","*",FN_MC!S344)</f>
        <v>-</v>
      </c>
      <c r="E341" s="119" t="str">
        <f>IF(FN_MC!T344="","*",FN_MC!T344)</f>
        <v>-</v>
      </c>
      <c r="F341" s="119" t="str">
        <f>IF(FN_MC!B344="","*",FN_MC!B344)</f>
        <v>*</v>
      </c>
      <c r="G341" s="119" t="str">
        <f>IF(FN_MC!D344="","*",FN_MC!D344)</f>
        <v>*</v>
      </c>
      <c r="H341" s="119" t="str">
        <f>IF(FN_MC!F344="","*",FN_MC!F344)</f>
        <v>*</v>
      </c>
      <c r="I341" s="119" t="str">
        <f>IF(FN_MC!H344="","*",FN_MC!H344)</f>
        <v>*</v>
      </c>
      <c r="J341" s="119" t="str">
        <f>IF(FN_MC!I344="","*",FN_MC!I344)</f>
        <v>*</v>
      </c>
      <c r="K341" s="119" t="str">
        <f>IF(FN_MC!M344="","*",FN_MC!M344)</f>
        <v>-</v>
      </c>
      <c r="L341" s="119" t="str">
        <f>IF(FN_MC!N344="","*",FN_MC!N344)</f>
        <v>-</v>
      </c>
      <c r="M341" s="120" t="str">
        <f>IF(FN_MC!J344="","*",FN_MC!J344)</f>
        <v>*</v>
      </c>
      <c r="N341" s="120" t="str">
        <f>IF(FN_MC!K344="","*",FN_MC!K344)</f>
        <v>*</v>
      </c>
      <c r="O341" s="120" t="str">
        <f>IF(FN_MC!L344="","*",FN_MC!L344)</f>
        <v>*</v>
      </c>
      <c r="P341" s="120"/>
      <c r="Q341" s="137" t="str">
        <f>IF(FN_MC!O344="","*",FN_MC!O344)</f>
        <v>*</v>
      </c>
      <c r="R341" s="137" t="str">
        <f>IF(FN_MC!P344="","*",FN_MC!P344)</f>
        <v>*</v>
      </c>
      <c r="S341" s="119" t="str">
        <f>IF(FN_MC!Q344="","*",CONCATENATE(FN_MC!Q344," ",FN_MC!R344))</f>
        <v>*</v>
      </c>
      <c r="T341" s="119" t="str">
        <f>IF(FN_MC!V344="","*",FN_MC!V344)</f>
        <v>*</v>
      </c>
      <c r="U341" s="119" t="str">
        <f>IF(FN_MC!W344="","*",FN_MC!W344)</f>
        <v>*</v>
      </c>
      <c r="V341" s="121" t="str">
        <f ca="1">_xlfn.XLOOKUP(G341&amp;$V$2,BS_CONTROLE[CHAVE],BS_CONTROLE[Quantidade_11],"-")</f>
        <v>-</v>
      </c>
      <c r="W341" s="121" t="str">
        <f ca="1">_xlfn.XLOOKUP(G341&amp;$W$2,BS_CONTROLE[CHAVE],BS_CONTROLE[Quantidade_11],"-")</f>
        <v>-</v>
      </c>
      <c r="X341" s="121" t="str">
        <f ca="1">_xlfn.XLOOKUP(G341&amp;$X$2,BS_CONTROLE[CHAVE],BS_CONTROLE[Quantidade_11],"-")</f>
        <v>-</v>
      </c>
    </row>
    <row r="342" spans="1:24" s="122" customFormat="1" hidden="1">
      <c r="A342" s="118" t="str">
        <f>IF(FN_MC!Y345="","*",FN_MC!Y345)</f>
        <v>*</v>
      </c>
      <c r="B342" s="118" t="str">
        <f>IF(FN_MC!X345="","*",FN_MC!X345)</f>
        <v>*</v>
      </c>
      <c r="C342" s="118" t="str">
        <f>IF(FN_MC!Z345="","*",FN_MC!Z345)</f>
        <v>*</v>
      </c>
      <c r="D342" s="119" t="str">
        <f>IF(FN_MC!S345="","*",FN_MC!S345)</f>
        <v>-</v>
      </c>
      <c r="E342" s="119" t="str">
        <f>IF(FN_MC!T345="","*",FN_MC!T345)</f>
        <v>-</v>
      </c>
      <c r="F342" s="119" t="str">
        <f>IF(FN_MC!B345="","*",FN_MC!B345)</f>
        <v>*</v>
      </c>
      <c r="G342" s="119" t="str">
        <f>IF(FN_MC!D345="","*",FN_MC!D345)</f>
        <v>*</v>
      </c>
      <c r="H342" s="119" t="str">
        <f>IF(FN_MC!F345="","*",FN_MC!F345)</f>
        <v>*</v>
      </c>
      <c r="I342" s="119" t="str">
        <f>IF(FN_MC!H345="","*",FN_MC!H345)</f>
        <v>*</v>
      </c>
      <c r="J342" s="119" t="str">
        <f>IF(FN_MC!I345="","*",FN_MC!I345)</f>
        <v>*</v>
      </c>
      <c r="K342" s="119" t="str">
        <f>IF(FN_MC!M345="","*",FN_MC!M345)</f>
        <v>-</v>
      </c>
      <c r="L342" s="119" t="str">
        <f>IF(FN_MC!N345="","*",FN_MC!N345)</f>
        <v>-</v>
      </c>
      <c r="M342" s="120" t="str">
        <f>IF(FN_MC!J345="","*",FN_MC!J345)</f>
        <v>*</v>
      </c>
      <c r="N342" s="120" t="str">
        <f>IF(FN_MC!K345="","*",FN_MC!K345)</f>
        <v>*</v>
      </c>
      <c r="O342" s="120" t="str">
        <f>IF(FN_MC!L345="","*",FN_MC!L345)</f>
        <v>*</v>
      </c>
      <c r="P342" s="120"/>
      <c r="Q342" s="137" t="str">
        <f>IF(FN_MC!O345="","*",FN_MC!O345)</f>
        <v>*</v>
      </c>
      <c r="R342" s="137" t="str">
        <f>IF(FN_MC!P345="","*",FN_MC!P345)</f>
        <v>*</v>
      </c>
      <c r="S342" s="119" t="str">
        <f>IF(FN_MC!Q345="","*",CONCATENATE(FN_MC!Q345," ",FN_MC!R345))</f>
        <v>*</v>
      </c>
      <c r="T342" s="119" t="str">
        <f>IF(FN_MC!V345="","*",FN_MC!V345)</f>
        <v>*</v>
      </c>
      <c r="U342" s="119" t="str">
        <f>IF(FN_MC!W345="","*",FN_MC!W345)</f>
        <v>*</v>
      </c>
      <c r="V342" s="121" t="str">
        <f ca="1">_xlfn.XLOOKUP(G342&amp;$V$2,BS_CONTROLE[CHAVE],BS_CONTROLE[Quantidade_11],"-")</f>
        <v>-</v>
      </c>
      <c r="W342" s="121" t="str">
        <f ca="1">_xlfn.XLOOKUP(G342&amp;$W$2,BS_CONTROLE[CHAVE],BS_CONTROLE[Quantidade_11],"-")</f>
        <v>-</v>
      </c>
      <c r="X342" s="121" t="str">
        <f ca="1">_xlfn.XLOOKUP(G342&amp;$X$2,BS_CONTROLE[CHAVE],BS_CONTROLE[Quantidade_11],"-")</f>
        <v>-</v>
      </c>
    </row>
    <row r="343" spans="1:24" s="122" customFormat="1" hidden="1">
      <c r="A343" s="118" t="str">
        <f>IF(FN_MC!Y346="","*",FN_MC!Y346)</f>
        <v>*</v>
      </c>
      <c r="B343" s="118" t="str">
        <f>IF(FN_MC!X346="","*",FN_MC!X346)</f>
        <v>*</v>
      </c>
      <c r="C343" s="118" t="str">
        <f>IF(FN_MC!Z346="","*",FN_MC!Z346)</f>
        <v>*</v>
      </c>
      <c r="D343" s="119" t="str">
        <f>IF(FN_MC!S346="","*",FN_MC!S346)</f>
        <v>-</v>
      </c>
      <c r="E343" s="119" t="str">
        <f>IF(FN_MC!T346="","*",FN_MC!T346)</f>
        <v>-</v>
      </c>
      <c r="F343" s="119" t="str">
        <f>IF(FN_MC!B346="","*",FN_MC!B346)</f>
        <v>*</v>
      </c>
      <c r="G343" s="119" t="str">
        <f>IF(FN_MC!D346="","*",FN_MC!D346)</f>
        <v>*</v>
      </c>
      <c r="H343" s="119" t="str">
        <f>IF(FN_MC!F346="","*",FN_MC!F346)</f>
        <v>*</v>
      </c>
      <c r="I343" s="119" t="str">
        <f>IF(FN_MC!H346="","*",FN_MC!H346)</f>
        <v>*</v>
      </c>
      <c r="J343" s="119" t="str">
        <f>IF(FN_MC!I346="","*",FN_MC!I346)</f>
        <v>*</v>
      </c>
      <c r="K343" s="119" t="str">
        <f>IF(FN_MC!M346="","*",FN_MC!M346)</f>
        <v>-</v>
      </c>
      <c r="L343" s="119" t="str">
        <f>IF(FN_MC!N346="","*",FN_MC!N346)</f>
        <v>-</v>
      </c>
      <c r="M343" s="120" t="str">
        <f>IF(FN_MC!J346="","*",FN_MC!J346)</f>
        <v>*</v>
      </c>
      <c r="N343" s="120" t="str">
        <f>IF(FN_MC!K346="","*",FN_MC!K346)</f>
        <v>*</v>
      </c>
      <c r="O343" s="120" t="str">
        <f>IF(FN_MC!L346="","*",FN_MC!L346)</f>
        <v>*</v>
      </c>
      <c r="P343" s="120"/>
      <c r="Q343" s="137" t="str">
        <f>IF(FN_MC!O346="","*",FN_MC!O346)</f>
        <v>*</v>
      </c>
      <c r="R343" s="137" t="str">
        <f>IF(FN_MC!P346="","*",FN_MC!P346)</f>
        <v>*</v>
      </c>
      <c r="S343" s="119" t="str">
        <f>IF(FN_MC!Q346="","*",CONCATENATE(FN_MC!Q346," ",FN_MC!R346))</f>
        <v>*</v>
      </c>
      <c r="T343" s="119" t="str">
        <f>IF(FN_MC!V346="","*",FN_MC!V346)</f>
        <v>*</v>
      </c>
      <c r="U343" s="119" t="str">
        <f>IF(FN_MC!W346="","*",FN_MC!W346)</f>
        <v>*</v>
      </c>
      <c r="V343" s="121" t="str">
        <f ca="1">_xlfn.XLOOKUP(G343&amp;$V$2,BS_CONTROLE[CHAVE],BS_CONTROLE[Quantidade_11],"-")</f>
        <v>-</v>
      </c>
      <c r="W343" s="121" t="str">
        <f ca="1">_xlfn.XLOOKUP(G343&amp;$W$2,BS_CONTROLE[CHAVE],BS_CONTROLE[Quantidade_11],"-")</f>
        <v>-</v>
      </c>
      <c r="X343" s="121" t="str">
        <f ca="1">_xlfn.XLOOKUP(G343&amp;$X$2,BS_CONTROLE[CHAVE],BS_CONTROLE[Quantidade_11],"-")</f>
        <v>-</v>
      </c>
    </row>
    <row r="344" spans="1:24" s="122" customFormat="1" hidden="1">
      <c r="A344" s="118" t="str">
        <f>IF(FN_MC!Y347="","*",FN_MC!Y347)</f>
        <v>*</v>
      </c>
      <c r="B344" s="118" t="str">
        <f>IF(FN_MC!X347="","*",FN_MC!X347)</f>
        <v>*</v>
      </c>
      <c r="C344" s="118" t="str">
        <f>IF(FN_MC!Z347="","*",FN_MC!Z347)</f>
        <v>*</v>
      </c>
      <c r="D344" s="119" t="str">
        <f>IF(FN_MC!S347="","*",FN_MC!S347)</f>
        <v>-</v>
      </c>
      <c r="E344" s="119" t="str">
        <f>IF(FN_MC!T347="","*",FN_MC!T347)</f>
        <v>-</v>
      </c>
      <c r="F344" s="119" t="str">
        <f>IF(FN_MC!B347="","*",FN_MC!B347)</f>
        <v>*</v>
      </c>
      <c r="G344" s="119" t="str">
        <f>IF(FN_MC!D347="","*",FN_MC!D347)</f>
        <v>*</v>
      </c>
      <c r="H344" s="119" t="str">
        <f>IF(FN_MC!F347="","*",FN_MC!F347)</f>
        <v>*</v>
      </c>
      <c r="I344" s="119" t="str">
        <f>IF(FN_MC!H347="","*",FN_MC!H347)</f>
        <v>*</v>
      </c>
      <c r="J344" s="119" t="str">
        <f>IF(FN_MC!I347="","*",FN_MC!I347)</f>
        <v>*</v>
      </c>
      <c r="K344" s="119" t="str">
        <f>IF(FN_MC!M347="","*",FN_MC!M347)</f>
        <v>-</v>
      </c>
      <c r="L344" s="119" t="str">
        <f>IF(FN_MC!N347="","*",FN_MC!N347)</f>
        <v>-</v>
      </c>
      <c r="M344" s="120" t="str">
        <f>IF(FN_MC!J347="","*",FN_MC!J347)</f>
        <v>*</v>
      </c>
      <c r="N344" s="120" t="str">
        <f>IF(FN_MC!K347="","*",FN_MC!K347)</f>
        <v>*</v>
      </c>
      <c r="O344" s="120" t="str">
        <f>IF(FN_MC!L347="","*",FN_MC!L347)</f>
        <v>*</v>
      </c>
      <c r="P344" s="120"/>
      <c r="Q344" s="137" t="str">
        <f>IF(FN_MC!O347="","*",FN_MC!O347)</f>
        <v>*</v>
      </c>
      <c r="R344" s="137" t="str">
        <f>IF(FN_MC!P347="","*",FN_MC!P347)</f>
        <v>*</v>
      </c>
      <c r="S344" s="119" t="str">
        <f>IF(FN_MC!Q347="","*",CONCATENATE(FN_MC!Q347," ",FN_MC!R347))</f>
        <v>*</v>
      </c>
      <c r="T344" s="119" t="str">
        <f>IF(FN_MC!V347="","*",FN_MC!V347)</f>
        <v>*</v>
      </c>
      <c r="U344" s="119" t="str">
        <f>IF(FN_MC!W347="","*",FN_MC!W347)</f>
        <v>*</v>
      </c>
      <c r="V344" s="121" t="str">
        <f ca="1">_xlfn.XLOOKUP(G344&amp;$V$2,BS_CONTROLE[CHAVE],BS_CONTROLE[Quantidade_11],"-")</f>
        <v>-</v>
      </c>
      <c r="W344" s="121" t="str">
        <f ca="1">_xlfn.XLOOKUP(G344&amp;$W$2,BS_CONTROLE[CHAVE],BS_CONTROLE[Quantidade_11],"-")</f>
        <v>-</v>
      </c>
      <c r="X344" s="121" t="str">
        <f ca="1">_xlfn.XLOOKUP(G344&amp;$X$2,BS_CONTROLE[CHAVE],BS_CONTROLE[Quantidade_11],"-")</f>
        <v>-</v>
      </c>
    </row>
    <row r="345" spans="1:24" s="122" customFormat="1" hidden="1">
      <c r="A345" s="118" t="str">
        <f>IF(FN_MC!Y348="","*",FN_MC!Y348)</f>
        <v>*</v>
      </c>
      <c r="B345" s="118" t="str">
        <f>IF(FN_MC!X348="","*",FN_MC!X348)</f>
        <v>*</v>
      </c>
      <c r="C345" s="118" t="str">
        <f>IF(FN_MC!Z348="","*",FN_MC!Z348)</f>
        <v>*</v>
      </c>
      <c r="D345" s="119" t="str">
        <f>IF(FN_MC!S348="","*",FN_MC!S348)</f>
        <v>-</v>
      </c>
      <c r="E345" s="119" t="str">
        <f>IF(FN_MC!T348="","*",FN_MC!T348)</f>
        <v>-</v>
      </c>
      <c r="F345" s="119" t="str">
        <f>IF(FN_MC!B348="","*",FN_MC!B348)</f>
        <v>*</v>
      </c>
      <c r="G345" s="119" t="str">
        <f>IF(FN_MC!D348="","*",FN_MC!D348)</f>
        <v>*</v>
      </c>
      <c r="H345" s="119" t="str">
        <f>IF(FN_MC!F348="","*",FN_MC!F348)</f>
        <v>*</v>
      </c>
      <c r="I345" s="119" t="str">
        <f>IF(FN_MC!H348="","*",FN_MC!H348)</f>
        <v>*</v>
      </c>
      <c r="J345" s="119" t="str">
        <f>IF(FN_MC!I348="","*",FN_MC!I348)</f>
        <v>*</v>
      </c>
      <c r="K345" s="119" t="str">
        <f>IF(FN_MC!M348="","*",FN_MC!M348)</f>
        <v>-</v>
      </c>
      <c r="L345" s="119" t="str">
        <f>IF(FN_MC!N348="","*",FN_MC!N348)</f>
        <v>-</v>
      </c>
      <c r="M345" s="120" t="str">
        <f>IF(FN_MC!J348="","*",FN_MC!J348)</f>
        <v>*</v>
      </c>
      <c r="N345" s="120" t="str">
        <f>IF(FN_MC!K348="","*",FN_MC!K348)</f>
        <v>*</v>
      </c>
      <c r="O345" s="120" t="str">
        <f>IF(FN_MC!L348="","*",FN_MC!L348)</f>
        <v>*</v>
      </c>
      <c r="P345" s="120"/>
      <c r="Q345" s="137" t="str">
        <f>IF(FN_MC!O348="","*",FN_MC!O348)</f>
        <v>*</v>
      </c>
      <c r="R345" s="137" t="str">
        <f>IF(FN_MC!P348="","*",FN_MC!P348)</f>
        <v>*</v>
      </c>
      <c r="S345" s="119" t="str">
        <f>IF(FN_MC!Q348="","*",CONCATENATE(FN_MC!Q348," ",FN_MC!R348))</f>
        <v>*</v>
      </c>
      <c r="T345" s="119" t="str">
        <f>IF(FN_MC!V348="","*",FN_MC!V348)</f>
        <v>*</v>
      </c>
      <c r="U345" s="119" t="str">
        <f>IF(FN_MC!W348="","*",FN_MC!W348)</f>
        <v>*</v>
      </c>
      <c r="V345" s="121" t="str">
        <f ca="1">_xlfn.XLOOKUP(G345&amp;$V$2,BS_CONTROLE[CHAVE],BS_CONTROLE[Quantidade_11],"-")</f>
        <v>-</v>
      </c>
      <c r="W345" s="121" t="str">
        <f ca="1">_xlfn.XLOOKUP(G345&amp;$W$2,BS_CONTROLE[CHAVE],BS_CONTROLE[Quantidade_11],"-")</f>
        <v>-</v>
      </c>
      <c r="X345" s="121" t="str">
        <f ca="1">_xlfn.XLOOKUP(G345&amp;$X$2,BS_CONTROLE[CHAVE],BS_CONTROLE[Quantidade_11],"-")</f>
        <v>-</v>
      </c>
    </row>
    <row r="346" spans="1:24" s="122" customFormat="1" hidden="1">
      <c r="A346" s="118" t="str">
        <f>IF(FN_MC!Y349="","*",FN_MC!Y349)</f>
        <v>*</v>
      </c>
      <c r="B346" s="118" t="str">
        <f>IF(FN_MC!X349="","*",FN_MC!X349)</f>
        <v>*</v>
      </c>
      <c r="C346" s="118" t="str">
        <f>IF(FN_MC!Z349="","*",FN_MC!Z349)</f>
        <v>*</v>
      </c>
      <c r="D346" s="119" t="str">
        <f>IF(FN_MC!S349="","*",FN_MC!S349)</f>
        <v>-</v>
      </c>
      <c r="E346" s="119" t="str">
        <f>IF(FN_MC!T349="","*",FN_MC!T349)</f>
        <v>-</v>
      </c>
      <c r="F346" s="119" t="str">
        <f>IF(FN_MC!B349="","*",FN_MC!B349)</f>
        <v>*</v>
      </c>
      <c r="G346" s="119" t="str">
        <f>IF(FN_MC!D349="","*",FN_MC!D349)</f>
        <v>*</v>
      </c>
      <c r="H346" s="119" t="str">
        <f>IF(FN_MC!F349="","*",FN_MC!F349)</f>
        <v>*</v>
      </c>
      <c r="I346" s="119" t="str">
        <f>IF(FN_MC!H349="","*",FN_MC!H349)</f>
        <v>*</v>
      </c>
      <c r="J346" s="119" t="str">
        <f>IF(FN_MC!I349="","*",FN_MC!I349)</f>
        <v>*</v>
      </c>
      <c r="K346" s="119" t="str">
        <f>IF(FN_MC!M349="","*",FN_MC!M349)</f>
        <v>-</v>
      </c>
      <c r="L346" s="119" t="str">
        <f>IF(FN_MC!N349="","*",FN_MC!N349)</f>
        <v>-</v>
      </c>
      <c r="M346" s="120" t="str">
        <f>IF(FN_MC!J349="","*",FN_MC!J349)</f>
        <v>*</v>
      </c>
      <c r="N346" s="120" t="str">
        <f>IF(FN_MC!K349="","*",FN_MC!K349)</f>
        <v>*</v>
      </c>
      <c r="O346" s="120" t="str">
        <f>IF(FN_MC!L349="","*",FN_MC!L349)</f>
        <v>*</v>
      </c>
      <c r="P346" s="120"/>
      <c r="Q346" s="137" t="str">
        <f>IF(FN_MC!O349="","*",FN_MC!O349)</f>
        <v>*</v>
      </c>
      <c r="R346" s="137" t="str">
        <f>IF(FN_MC!P349="","*",FN_MC!P349)</f>
        <v>*</v>
      </c>
      <c r="S346" s="119" t="str">
        <f>IF(FN_MC!Q349="","*",CONCATENATE(FN_MC!Q349," ",FN_MC!R349))</f>
        <v>*</v>
      </c>
      <c r="T346" s="119" t="str">
        <f>IF(FN_MC!V349="","*",FN_MC!V349)</f>
        <v>*</v>
      </c>
      <c r="U346" s="119" t="str">
        <f>IF(FN_MC!W349="","*",FN_MC!W349)</f>
        <v>*</v>
      </c>
      <c r="V346" s="121" t="str">
        <f ca="1">_xlfn.XLOOKUP(G346&amp;$V$2,BS_CONTROLE[CHAVE],BS_CONTROLE[Quantidade_11],"-")</f>
        <v>-</v>
      </c>
      <c r="W346" s="121" t="str">
        <f ca="1">_xlfn.XLOOKUP(G346&amp;$W$2,BS_CONTROLE[CHAVE],BS_CONTROLE[Quantidade_11],"-")</f>
        <v>-</v>
      </c>
      <c r="X346" s="121" t="str">
        <f ca="1">_xlfn.XLOOKUP(G346&amp;$X$2,BS_CONTROLE[CHAVE],BS_CONTROLE[Quantidade_11],"-")</f>
        <v>-</v>
      </c>
    </row>
    <row r="347" spans="1:24" s="122" customFormat="1" hidden="1">
      <c r="A347" s="118" t="str">
        <f>IF(FN_MC!Y350="","*",FN_MC!Y350)</f>
        <v>*</v>
      </c>
      <c r="B347" s="118" t="str">
        <f>IF(FN_MC!X350="","*",FN_MC!X350)</f>
        <v>*</v>
      </c>
      <c r="C347" s="118" t="str">
        <f>IF(FN_MC!Z350="","*",FN_MC!Z350)</f>
        <v>*</v>
      </c>
      <c r="D347" s="119" t="str">
        <f>IF(FN_MC!S350="","*",FN_MC!S350)</f>
        <v>-</v>
      </c>
      <c r="E347" s="119" t="str">
        <f>IF(FN_MC!T350="","*",FN_MC!T350)</f>
        <v>-</v>
      </c>
      <c r="F347" s="119" t="str">
        <f>IF(FN_MC!B350="","*",FN_MC!B350)</f>
        <v>*</v>
      </c>
      <c r="G347" s="119" t="str">
        <f>IF(FN_MC!D350="","*",FN_MC!D350)</f>
        <v>*</v>
      </c>
      <c r="H347" s="119" t="str">
        <f>IF(FN_MC!F350="","*",FN_MC!F350)</f>
        <v>*</v>
      </c>
      <c r="I347" s="119" t="str">
        <f>IF(FN_MC!H350="","*",FN_MC!H350)</f>
        <v>*</v>
      </c>
      <c r="J347" s="119" t="str">
        <f>IF(FN_MC!I350="","*",FN_MC!I350)</f>
        <v>*</v>
      </c>
      <c r="K347" s="119" t="str">
        <f>IF(FN_MC!M350="","*",FN_MC!M350)</f>
        <v>-</v>
      </c>
      <c r="L347" s="119" t="str">
        <f>IF(FN_MC!N350="","*",FN_MC!N350)</f>
        <v>-</v>
      </c>
      <c r="M347" s="120" t="str">
        <f>IF(FN_MC!J350="","*",FN_MC!J350)</f>
        <v>*</v>
      </c>
      <c r="N347" s="120" t="str">
        <f>IF(FN_MC!K350="","*",FN_MC!K350)</f>
        <v>*</v>
      </c>
      <c r="O347" s="120" t="str">
        <f>IF(FN_MC!L350="","*",FN_MC!L350)</f>
        <v>*</v>
      </c>
      <c r="P347" s="120"/>
      <c r="Q347" s="137" t="str">
        <f>IF(FN_MC!O350="","*",FN_MC!O350)</f>
        <v>*</v>
      </c>
      <c r="R347" s="137" t="str">
        <f>IF(FN_MC!P350="","*",FN_MC!P350)</f>
        <v>*</v>
      </c>
      <c r="S347" s="119" t="str">
        <f>IF(FN_MC!Q350="","*",CONCATENATE(FN_MC!Q350," ",FN_MC!R350))</f>
        <v>*</v>
      </c>
      <c r="T347" s="119" t="str">
        <f>IF(FN_MC!V350="","*",FN_MC!V350)</f>
        <v>*</v>
      </c>
      <c r="U347" s="119" t="str">
        <f>IF(FN_MC!W350="","*",FN_MC!W350)</f>
        <v>*</v>
      </c>
      <c r="V347" s="121" t="str">
        <f ca="1">_xlfn.XLOOKUP(G347&amp;$V$2,BS_CONTROLE[CHAVE],BS_CONTROLE[Quantidade_11],"-")</f>
        <v>-</v>
      </c>
      <c r="W347" s="121" t="str">
        <f ca="1">_xlfn.XLOOKUP(G347&amp;$W$2,BS_CONTROLE[CHAVE],BS_CONTROLE[Quantidade_11],"-")</f>
        <v>-</v>
      </c>
      <c r="X347" s="121" t="str">
        <f ca="1">_xlfn.XLOOKUP(G347&amp;$X$2,BS_CONTROLE[CHAVE],BS_CONTROLE[Quantidade_11],"-")</f>
        <v>-</v>
      </c>
    </row>
    <row r="348" spans="1:24" s="122" customFormat="1" hidden="1">
      <c r="A348" s="118" t="str">
        <f>IF(FN_MC!Y351="","*",FN_MC!Y351)</f>
        <v>*</v>
      </c>
      <c r="B348" s="118" t="str">
        <f>IF(FN_MC!X351="","*",FN_MC!X351)</f>
        <v>*</v>
      </c>
      <c r="C348" s="118" t="str">
        <f>IF(FN_MC!Z351="","*",FN_MC!Z351)</f>
        <v>*</v>
      </c>
      <c r="D348" s="119" t="str">
        <f>IF(FN_MC!S351="","*",FN_MC!S351)</f>
        <v>-</v>
      </c>
      <c r="E348" s="119" t="str">
        <f>IF(FN_MC!T351="","*",FN_MC!T351)</f>
        <v>-</v>
      </c>
      <c r="F348" s="119" t="str">
        <f>IF(FN_MC!B351="","*",FN_MC!B351)</f>
        <v>*</v>
      </c>
      <c r="G348" s="119" t="str">
        <f>IF(FN_MC!D351="","*",FN_MC!D351)</f>
        <v>*</v>
      </c>
      <c r="H348" s="119" t="str">
        <f>IF(FN_MC!F351="","*",FN_MC!F351)</f>
        <v>*</v>
      </c>
      <c r="I348" s="119" t="str">
        <f>IF(FN_MC!H351="","*",FN_MC!H351)</f>
        <v>*</v>
      </c>
      <c r="J348" s="119" t="str">
        <f>IF(FN_MC!I351="","*",FN_MC!I351)</f>
        <v>*</v>
      </c>
      <c r="K348" s="119" t="str">
        <f>IF(FN_MC!M351="","*",FN_MC!M351)</f>
        <v>-</v>
      </c>
      <c r="L348" s="119" t="str">
        <f>IF(FN_MC!N351="","*",FN_MC!N351)</f>
        <v>-</v>
      </c>
      <c r="M348" s="120" t="str">
        <f>IF(FN_MC!J351="","*",FN_MC!J351)</f>
        <v>*</v>
      </c>
      <c r="N348" s="120" t="str">
        <f>IF(FN_MC!K351="","*",FN_MC!K351)</f>
        <v>*</v>
      </c>
      <c r="O348" s="120" t="str">
        <f>IF(FN_MC!L351="","*",FN_MC!L351)</f>
        <v>*</v>
      </c>
      <c r="P348" s="120"/>
      <c r="Q348" s="137" t="str">
        <f>IF(FN_MC!O351="","*",FN_MC!O351)</f>
        <v>*</v>
      </c>
      <c r="R348" s="137" t="str">
        <f>IF(FN_MC!P351="","*",FN_MC!P351)</f>
        <v>*</v>
      </c>
      <c r="S348" s="119" t="str">
        <f>IF(FN_MC!Q351="","*",CONCATENATE(FN_MC!Q351," ",FN_MC!R351))</f>
        <v>*</v>
      </c>
      <c r="T348" s="119" t="str">
        <f>IF(FN_MC!V351="","*",FN_MC!V351)</f>
        <v>*</v>
      </c>
      <c r="U348" s="119" t="str">
        <f>IF(FN_MC!W351="","*",FN_MC!W351)</f>
        <v>*</v>
      </c>
      <c r="V348" s="121" t="str">
        <f ca="1">_xlfn.XLOOKUP(G348&amp;$V$2,BS_CONTROLE[CHAVE],BS_CONTROLE[Quantidade_11],"-")</f>
        <v>-</v>
      </c>
      <c r="W348" s="121" t="str">
        <f ca="1">_xlfn.XLOOKUP(G348&amp;$W$2,BS_CONTROLE[CHAVE],BS_CONTROLE[Quantidade_11],"-")</f>
        <v>-</v>
      </c>
      <c r="X348" s="121" t="str">
        <f ca="1">_xlfn.XLOOKUP(G348&amp;$X$2,BS_CONTROLE[CHAVE],BS_CONTROLE[Quantidade_11],"-")</f>
        <v>-</v>
      </c>
    </row>
    <row r="349" spans="1:24" s="122" customFormat="1" hidden="1">
      <c r="A349" s="118" t="str">
        <f>IF(FN_MC!Y352="","*",FN_MC!Y352)</f>
        <v>*</v>
      </c>
      <c r="B349" s="118" t="str">
        <f>IF(FN_MC!X352="","*",FN_MC!X352)</f>
        <v>*</v>
      </c>
      <c r="C349" s="118" t="str">
        <f>IF(FN_MC!Z352="","*",FN_MC!Z352)</f>
        <v>*</v>
      </c>
      <c r="D349" s="119" t="str">
        <f>IF(FN_MC!S352="","*",FN_MC!S352)</f>
        <v>-</v>
      </c>
      <c r="E349" s="119" t="str">
        <f>IF(FN_MC!T352="","*",FN_MC!T352)</f>
        <v>-</v>
      </c>
      <c r="F349" s="119" t="str">
        <f>IF(FN_MC!B352="","*",FN_MC!B352)</f>
        <v>*</v>
      </c>
      <c r="G349" s="119" t="str">
        <f>IF(FN_MC!D352="","*",FN_MC!D352)</f>
        <v>*</v>
      </c>
      <c r="H349" s="119" t="str">
        <f>IF(FN_MC!F352="","*",FN_MC!F352)</f>
        <v>*</v>
      </c>
      <c r="I349" s="119" t="str">
        <f>IF(FN_MC!H352="","*",FN_MC!H352)</f>
        <v>*</v>
      </c>
      <c r="J349" s="119" t="str">
        <f>IF(FN_MC!I352="","*",FN_MC!I352)</f>
        <v>*</v>
      </c>
      <c r="K349" s="119" t="str">
        <f>IF(FN_MC!M352="","*",FN_MC!M352)</f>
        <v>-</v>
      </c>
      <c r="L349" s="119" t="str">
        <f>IF(FN_MC!N352="","*",FN_MC!N352)</f>
        <v>-</v>
      </c>
      <c r="M349" s="120" t="str">
        <f>IF(FN_MC!J352="","*",FN_MC!J352)</f>
        <v>*</v>
      </c>
      <c r="N349" s="120" t="str">
        <f>IF(FN_MC!K352="","*",FN_MC!K352)</f>
        <v>*</v>
      </c>
      <c r="O349" s="120" t="str">
        <f>IF(FN_MC!L352="","*",FN_MC!L352)</f>
        <v>*</v>
      </c>
      <c r="P349" s="120"/>
      <c r="Q349" s="137" t="str">
        <f>IF(FN_MC!O352="","*",FN_MC!O352)</f>
        <v>*</v>
      </c>
      <c r="R349" s="137" t="str">
        <f>IF(FN_MC!P352="","*",FN_MC!P352)</f>
        <v>*</v>
      </c>
      <c r="S349" s="119" t="str">
        <f>IF(FN_MC!Q352="","*",CONCATENATE(FN_MC!Q352," ",FN_MC!R352))</f>
        <v>*</v>
      </c>
      <c r="T349" s="119" t="str">
        <f>IF(FN_MC!V352="","*",FN_MC!V352)</f>
        <v>*</v>
      </c>
      <c r="U349" s="119" t="str">
        <f>IF(FN_MC!W352="","*",FN_MC!W352)</f>
        <v>*</v>
      </c>
      <c r="V349" s="121" t="str">
        <f ca="1">_xlfn.XLOOKUP(G349&amp;$V$2,BS_CONTROLE[CHAVE],BS_CONTROLE[Quantidade_11],"-")</f>
        <v>-</v>
      </c>
      <c r="W349" s="121" t="str">
        <f ca="1">_xlfn.XLOOKUP(G349&amp;$W$2,BS_CONTROLE[CHAVE],BS_CONTROLE[Quantidade_11],"-")</f>
        <v>-</v>
      </c>
      <c r="X349" s="121" t="str">
        <f ca="1">_xlfn.XLOOKUP(G349&amp;$X$2,BS_CONTROLE[CHAVE],BS_CONTROLE[Quantidade_11],"-")</f>
        <v>-</v>
      </c>
    </row>
    <row r="350" spans="1:24" s="122" customFormat="1" hidden="1">
      <c r="A350" s="118" t="str">
        <f>IF(FN_MC!Y353="","*",FN_MC!Y353)</f>
        <v>*</v>
      </c>
      <c r="B350" s="118" t="str">
        <f>IF(FN_MC!X353="","*",FN_MC!X353)</f>
        <v>*</v>
      </c>
      <c r="C350" s="118" t="str">
        <f>IF(FN_MC!Z353="","*",FN_MC!Z353)</f>
        <v>*</v>
      </c>
      <c r="D350" s="119" t="str">
        <f>IF(FN_MC!S353="","*",FN_MC!S353)</f>
        <v>-</v>
      </c>
      <c r="E350" s="119" t="str">
        <f>IF(FN_MC!T353="","*",FN_MC!T353)</f>
        <v>-</v>
      </c>
      <c r="F350" s="119" t="str">
        <f>IF(FN_MC!B353="","*",FN_MC!B353)</f>
        <v>*</v>
      </c>
      <c r="G350" s="119" t="str">
        <f>IF(FN_MC!D353="","*",FN_MC!D353)</f>
        <v>*</v>
      </c>
      <c r="H350" s="119" t="str">
        <f>IF(FN_MC!F353="","*",FN_MC!F353)</f>
        <v>*</v>
      </c>
      <c r="I350" s="119" t="str">
        <f>IF(FN_MC!H353="","*",FN_MC!H353)</f>
        <v>*</v>
      </c>
      <c r="J350" s="119" t="str">
        <f>IF(FN_MC!I353="","*",FN_MC!I353)</f>
        <v>*</v>
      </c>
      <c r="K350" s="119" t="str">
        <f>IF(FN_MC!M353="","*",FN_MC!M353)</f>
        <v>-</v>
      </c>
      <c r="L350" s="119" t="str">
        <f>IF(FN_MC!N353="","*",FN_MC!N353)</f>
        <v>-</v>
      </c>
      <c r="M350" s="120" t="str">
        <f>IF(FN_MC!J353="","*",FN_MC!J353)</f>
        <v>*</v>
      </c>
      <c r="N350" s="120" t="str">
        <f>IF(FN_MC!K353="","*",FN_MC!K353)</f>
        <v>*</v>
      </c>
      <c r="O350" s="120" t="str">
        <f>IF(FN_MC!L353="","*",FN_MC!L353)</f>
        <v>*</v>
      </c>
      <c r="P350" s="120"/>
      <c r="Q350" s="137" t="str">
        <f>IF(FN_MC!O353="","*",FN_MC!O353)</f>
        <v>*</v>
      </c>
      <c r="R350" s="137" t="str">
        <f>IF(FN_MC!P353="","*",FN_MC!P353)</f>
        <v>*</v>
      </c>
      <c r="S350" s="119" t="str">
        <f>IF(FN_MC!Q353="","*",CONCATENATE(FN_MC!Q353," ",FN_MC!R353))</f>
        <v>*</v>
      </c>
      <c r="T350" s="119" t="str">
        <f>IF(FN_MC!V353="","*",FN_MC!V353)</f>
        <v>*</v>
      </c>
      <c r="U350" s="119" t="str">
        <f>IF(FN_MC!W353="","*",FN_MC!W353)</f>
        <v>*</v>
      </c>
      <c r="V350" s="121" t="str">
        <f ca="1">_xlfn.XLOOKUP(G350&amp;$V$2,BS_CONTROLE[CHAVE],BS_CONTROLE[Quantidade_11],"-")</f>
        <v>-</v>
      </c>
      <c r="W350" s="121" t="str">
        <f ca="1">_xlfn.XLOOKUP(G350&amp;$W$2,BS_CONTROLE[CHAVE],BS_CONTROLE[Quantidade_11],"-")</f>
        <v>-</v>
      </c>
      <c r="X350" s="121" t="str">
        <f ca="1">_xlfn.XLOOKUP(G350&amp;$X$2,BS_CONTROLE[CHAVE],BS_CONTROLE[Quantidade_11],"-")</f>
        <v>-</v>
      </c>
    </row>
    <row r="351" spans="1:24" s="122" customFormat="1" hidden="1">
      <c r="A351" s="118" t="str">
        <f>IF(FN_MC!Y354="","*",FN_MC!Y354)</f>
        <v>*</v>
      </c>
      <c r="B351" s="118" t="str">
        <f>IF(FN_MC!X354="","*",FN_MC!X354)</f>
        <v>*</v>
      </c>
      <c r="C351" s="118" t="str">
        <f>IF(FN_MC!Z354="","*",FN_MC!Z354)</f>
        <v>*</v>
      </c>
      <c r="D351" s="119" t="str">
        <f>IF(FN_MC!S354="","*",FN_MC!S354)</f>
        <v>-</v>
      </c>
      <c r="E351" s="119" t="str">
        <f>IF(FN_MC!T354="","*",FN_MC!T354)</f>
        <v>-</v>
      </c>
      <c r="F351" s="119" t="str">
        <f>IF(FN_MC!B354="","*",FN_MC!B354)</f>
        <v>*</v>
      </c>
      <c r="G351" s="119" t="str">
        <f>IF(FN_MC!D354="","*",FN_MC!D354)</f>
        <v>*</v>
      </c>
      <c r="H351" s="119" t="str">
        <f>IF(FN_MC!F354="","*",FN_MC!F354)</f>
        <v>*</v>
      </c>
      <c r="I351" s="119" t="str">
        <f>IF(FN_MC!H354="","*",FN_MC!H354)</f>
        <v>*</v>
      </c>
      <c r="J351" s="119" t="str">
        <f>IF(FN_MC!I354="","*",FN_MC!I354)</f>
        <v>*</v>
      </c>
      <c r="K351" s="119" t="str">
        <f>IF(FN_MC!M354="","*",FN_MC!M354)</f>
        <v>-</v>
      </c>
      <c r="L351" s="119" t="str">
        <f>IF(FN_MC!N354="","*",FN_MC!N354)</f>
        <v>-</v>
      </c>
      <c r="M351" s="120" t="str">
        <f>IF(FN_MC!J354="","*",FN_MC!J354)</f>
        <v>*</v>
      </c>
      <c r="N351" s="120" t="str">
        <f>IF(FN_MC!K354="","*",FN_MC!K354)</f>
        <v>*</v>
      </c>
      <c r="O351" s="120" t="str">
        <f>IF(FN_MC!L354="","*",FN_MC!L354)</f>
        <v>*</v>
      </c>
      <c r="P351" s="120"/>
      <c r="Q351" s="137" t="str">
        <f>IF(FN_MC!O354="","*",FN_MC!O354)</f>
        <v>*</v>
      </c>
      <c r="R351" s="137" t="str">
        <f>IF(FN_MC!P354="","*",FN_MC!P354)</f>
        <v>*</v>
      </c>
      <c r="S351" s="119" t="str">
        <f>IF(FN_MC!Q354="","*",CONCATENATE(FN_MC!Q354," ",FN_MC!R354))</f>
        <v>*</v>
      </c>
      <c r="T351" s="119" t="str">
        <f>IF(FN_MC!V354="","*",FN_MC!V354)</f>
        <v>*</v>
      </c>
      <c r="U351" s="119" t="str">
        <f>IF(FN_MC!W354="","*",FN_MC!W354)</f>
        <v>*</v>
      </c>
      <c r="V351" s="121" t="str">
        <f ca="1">_xlfn.XLOOKUP(G351&amp;$V$2,BS_CONTROLE[CHAVE],BS_CONTROLE[Quantidade_11],"-")</f>
        <v>-</v>
      </c>
      <c r="W351" s="121" t="str">
        <f ca="1">_xlfn.XLOOKUP(G351&amp;$W$2,BS_CONTROLE[CHAVE],BS_CONTROLE[Quantidade_11],"-")</f>
        <v>-</v>
      </c>
      <c r="X351" s="121" t="str">
        <f ca="1">_xlfn.XLOOKUP(G351&amp;$X$2,BS_CONTROLE[CHAVE],BS_CONTROLE[Quantidade_11],"-")</f>
        <v>-</v>
      </c>
    </row>
    <row r="352" spans="1:24" s="122" customFormat="1" hidden="1">
      <c r="A352" s="118" t="str">
        <f>IF(FN_MC!Y355="","*",FN_MC!Y355)</f>
        <v>*</v>
      </c>
      <c r="B352" s="118" t="str">
        <f>IF(FN_MC!X355="","*",FN_MC!X355)</f>
        <v>*</v>
      </c>
      <c r="C352" s="118" t="str">
        <f>IF(FN_MC!Z355="","*",FN_MC!Z355)</f>
        <v>*</v>
      </c>
      <c r="D352" s="119" t="str">
        <f>IF(FN_MC!S355="","*",FN_MC!S355)</f>
        <v>-</v>
      </c>
      <c r="E352" s="119" t="str">
        <f>IF(FN_MC!T355="","*",FN_MC!T355)</f>
        <v>-</v>
      </c>
      <c r="F352" s="119" t="str">
        <f>IF(FN_MC!B355="","*",FN_MC!B355)</f>
        <v>*</v>
      </c>
      <c r="G352" s="119" t="str">
        <f>IF(FN_MC!D355="","*",FN_MC!D355)</f>
        <v>*</v>
      </c>
      <c r="H352" s="119" t="str">
        <f>IF(FN_MC!F355="","*",FN_MC!F355)</f>
        <v>*</v>
      </c>
      <c r="I352" s="119" t="str">
        <f>IF(FN_MC!H355="","*",FN_MC!H355)</f>
        <v>*</v>
      </c>
      <c r="J352" s="119" t="str">
        <f>IF(FN_MC!I355="","*",FN_MC!I355)</f>
        <v>*</v>
      </c>
      <c r="K352" s="119" t="str">
        <f>IF(FN_MC!M355="","*",FN_MC!M355)</f>
        <v>-</v>
      </c>
      <c r="L352" s="119" t="str">
        <f>IF(FN_MC!N355="","*",FN_MC!N355)</f>
        <v>-</v>
      </c>
      <c r="M352" s="120" t="str">
        <f>IF(FN_MC!J355="","*",FN_MC!J355)</f>
        <v>*</v>
      </c>
      <c r="N352" s="120" t="str">
        <f>IF(FN_MC!K355="","*",FN_MC!K355)</f>
        <v>*</v>
      </c>
      <c r="O352" s="120" t="str">
        <f>IF(FN_MC!L355="","*",FN_MC!L355)</f>
        <v>*</v>
      </c>
      <c r="P352" s="120"/>
      <c r="Q352" s="137" t="str">
        <f>IF(FN_MC!O355="","*",FN_MC!O355)</f>
        <v>*</v>
      </c>
      <c r="R352" s="137" t="str">
        <f>IF(FN_MC!P355="","*",FN_MC!P355)</f>
        <v>*</v>
      </c>
      <c r="S352" s="119" t="str">
        <f>IF(FN_MC!Q355="","*",CONCATENATE(FN_MC!Q355," ",FN_MC!R355))</f>
        <v>*</v>
      </c>
      <c r="T352" s="119" t="str">
        <f>IF(FN_MC!V355="","*",FN_MC!V355)</f>
        <v>*</v>
      </c>
      <c r="U352" s="119" t="str">
        <f>IF(FN_MC!W355="","*",FN_MC!W355)</f>
        <v>*</v>
      </c>
      <c r="V352" s="121" t="str">
        <f ca="1">_xlfn.XLOOKUP(G352&amp;$V$2,BS_CONTROLE[CHAVE],BS_CONTROLE[Quantidade_11],"-")</f>
        <v>-</v>
      </c>
      <c r="W352" s="121" t="str">
        <f ca="1">_xlfn.XLOOKUP(G352&amp;$W$2,BS_CONTROLE[CHAVE],BS_CONTROLE[Quantidade_11],"-")</f>
        <v>-</v>
      </c>
      <c r="X352" s="121" t="str">
        <f ca="1">_xlfn.XLOOKUP(G352&amp;$X$2,BS_CONTROLE[CHAVE],BS_CONTROLE[Quantidade_11],"-")</f>
        <v>-</v>
      </c>
    </row>
    <row r="353" spans="1:24" s="122" customFormat="1" hidden="1">
      <c r="A353" s="118" t="str">
        <f>IF(FN_MC!Y356="","*",FN_MC!Y356)</f>
        <v>*</v>
      </c>
      <c r="B353" s="118" t="str">
        <f>IF(FN_MC!X356="","*",FN_MC!X356)</f>
        <v>*</v>
      </c>
      <c r="C353" s="118" t="str">
        <f>IF(FN_MC!Z356="","*",FN_MC!Z356)</f>
        <v>*</v>
      </c>
      <c r="D353" s="119" t="str">
        <f>IF(FN_MC!S356="","*",FN_MC!S356)</f>
        <v>-</v>
      </c>
      <c r="E353" s="119" t="str">
        <f>IF(FN_MC!T356="","*",FN_MC!T356)</f>
        <v>-</v>
      </c>
      <c r="F353" s="119" t="str">
        <f>IF(FN_MC!B356="","*",FN_MC!B356)</f>
        <v>*</v>
      </c>
      <c r="G353" s="119" t="str">
        <f>IF(FN_MC!D356="","*",FN_MC!D356)</f>
        <v>*</v>
      </c>
      <c r="H353" s="119" t="str">
        <f>IF(FN_MC!F356="","*",FN_MC!F356)</f>
        <v>*</v>
      </c>
      <c r="I353" s="119" t="str">
        <f>IF(FN_MC!H356="","*",FN_MC!H356)</f>
        <v>*</v>
      </c>
      <c r="J353" s="119" t="str">
        <f>IF(FN_MC!I356="","*",FN_MC!I356)</f>
        <v>*</v>
      </c>
      <c r="K353" s="119" t="str">
        <f>IF(FN_MC!M356="","*",FN_MC!M356)</f>
        <v>-</v>
      </c>
      <c r="L353" s="119" t="str">
        <f>IF(FN_MC!N356="","*",FN_MC!N356)</f>
        <v>-</v>
      </c>
      <c r="M353" s="120" t="str">
        <f>IF(FN_MC!J356="","*",FN_MC!J356)</f>
        <v>*</v>
      </c>
      <c r="N353" s="120" t="str">
        <f>IF(FN_MC!K356="","*",FN_MC!K356)</f>
        <v>*</v>
      </c>
      <c r="O353" s="120" t="str">
        <f>IF(FN_MC!L356="","*",FN_MC!L356)</f>
        <v>*</v>
      </c>
      <c r="P353" s="120"/>
      <c r="Q353" s="137" t="str">
        <f>IF(FN_MC!O356="","*",FN_MC!O356)</f>
        <v>*</v>
      </c>
      <c r="R353" s="137" t="str">
        <f>IF(FN_MC!P356="","*",FN_MC!P356)</f>
        <v>*</v>
      </c>
      <c r="S353" s="119" t="str">
        <f>IF(FN_MC!Q356="","*",CONCATENATE(FN_MC!Q356," ",FN_MC!R356))</f>
        <v>*</v>
      </c>
      <c r="T353" s="119" t="str">
        <f>IF(FN_MC!V356="","*",FN_MC!V356)</f>
        <v>*</v>
      </c>
      <c r="U353" s="119" t="str">
        <f>IF(FN_MC!W356="","*",FN_MC!W356)</f>
        <v>*</v>
      </c>
      <c r="V353" s="121" t="str">
        <f ca="1">_xlfn.XLOOKUP(G353&amp;$V$2,BS_CONTROLE[CHAVE],BS_CONTROLE[Quantidade_11],"-")</f>
        <v>-</v>
      </c>
      <c r="W353" s="121" t="str">
        <f ca="1">_xlfn.XLOOKUP(G353&amp;$W$2,BS_CONTROLE[CHAVE],BS_CONTROLE[Quantidade_11],"-")</f>
        <v>-</v>
      </c>
      <c r="X353" s="121" t="str">
        <f ca="1">_xlfn.XLOOKUP(G353&amp;$X$2,BS_CONTROLE[CHAVE],BS_CONTROLE[Quantidade_11],"-")</f>
        <v>-</v>
      </c>
    </row>
    <row r="354" spans="1:24" s="122" customFormat="1" hidden="1">
      <c r="A354" s="118" t="str">
        <f>IF(FN_MC!Y357="","*",FN_MC!Y357)</f>
        <v>*</v>
      </c>
      <c r="B354" s="118" t="str">
        <f>IF(FN_MC!X357="","*",FN_MC!X357)</f>
        <v>*</v>
      </c>
      <c r="C354" s="118" t="str">
        <f>IF(FN_MC!Z357="","*",FN_MC!Z357)</f>
        <v>*</v>
      </c>
      <c r="D354" s="119" t="str">
        <f>IF(FN_MC!S357="","*",FN_MC!S357)</f>
        <v>-</v>
      </c>
      <c r="E354" s="119" t="str">
        <f>IF(FN_MC!T357="","*",FN_MC!T357)</f>
        <v>-</v>
      </c>
      <c r="F354" s="119" t="str">
        <f>IF(FN_MC!B357="","*",FN_MC!B357)</f>
        <v>*</v>
      </c>
      <c r="G354" s="119" t="str">
        <f>IF(FN_MC!D357="","*",FN_MC!D357)</f>
        <v>*</v>
      </c>
      <c r="H354" s="119" t="str">
        <f>IF(FN_MC!F357="","*",FN_MC!F357)</f>
        <v>*</v>
      </c>
      <c r="I354" s="119" t="str">
        <f>IF(FN_MC!H357="","*",FN_MC!H357)</f>
        <v>*</v>
      </c>
      <c r="J354" s="119" t="str">
        <f>IF(FN_MC!I357="","*",FN_MC!I357)</f>
        <v>*</v>
      </c>
      <c r="K354" s="119" t="str">
        <f>IF(FN_MC!M357="","*",FN_MC!M357)</f>
        <v>-</v>
      </c>
      <c r="L354" s="119" t="str">
        <f>IF(FN_MC!N357="","*",FN_MC!N357)</f>
        <v>-</v>
      </c>
      <c r="M354" s="120" t="str">
        <f>IF(FN_MC!J357="","*",FN_MC!J357)</f>
        <v>*</v>
      </c>
      <c r="N354" s="120" t="str">
        <f>IF(FN_MC!K357="","*",FN_MC!K357)</f>
        <v>*</v>
      </c>
      <c r="O354" s="120" t="str">
        <f>IF(FN_MC!L357="","*",FN_MC!L357)</f>
        <v>*</v>
      </c>
      <c r="P354" s="120"/>
      <c r="Q354" s="137" t="str">
        <f>IF(FN_MC!O357="","*",FN_MC!O357)</f>
        <v>*</v>
      </c>
      <c r="R354" s="137" t="str">
        <f>IF(FN_MC!P357="","*",FN_MC!P357)</f>
        <v>*</v>
      </c>
      <c r="S354" s="119" t="str">
        <f>IF(FN_MC!Q357="","*",CONCATENATE(FN_MC!Q357," ",FN_MC!R357))</f>
        <v>*</v>
      </c>
      <c r="T354" s="119" t="str">
        <f>IF(FN_MC!V357="","*",FN_MC!V357)</f>
        <v>*</v>
      </c>
      <c r="U354" s="119" t="str">
        <f>IF(FN_MC!W357="","*",FN_MC!W357)</f>
        <v>*</v>
      </c>
      <c r="V354" s="121" t="str">
        <f ca="1">_xlfn.XLOOKUP(G354&amp;$V$2,BS_CONTROLE[CHAVE],BS_CONTROLE[Quantidade_11],"-")</f>
        <v>-</v>
      </c>
      <c r="W354" s="121" t="str">
        <f ca="1">_xlfn.XLOOKUP(G354&amp;$W$2,BS_CONTROLE[CHAVE],BS_CONTROLE[Quantidade_11],"-")</f>
        <v>-</v>
      </c>
      <c r="X354" s="121" t="str">
        <f ca="1">_xlfn.XLOOKUP(G354&amp;$X$2,BS_CONTROLE[CHAVE],BS_CONTROLE[Quantidade_11],"-")</f>
        <v>-</v>
      </c>
    </row>
    <row r="355" spans="1:24" s="122" customFormat="1" hidden="1">
      <c r="A355" s="118" t="str">
        <f>IF(FN_MC!Y358="","*",FN_MC!Y358)</f>
        <v>*</v>
      </c>
      <c r="B355" s="118" t="str">
        <f>IF(FN_MC!X358="","*",FN_MC!X358)</f>
        <v>*</v>
      </c>
      <c r="C355" s="118" t="str">
        <f>IF(FN_MC!Z358="","*",FN_MC!Z358)</f>
        <v>*</v>
      </c>
      <c r="D355" s="119" t="str">
        <f>IF(FN_MC!S358="","*",FN_MC!S358)</f>
        <v>-</v>
      </c>
      <c r="E355" s="119" t="str">
        <f>IF(FN_MC!T358="","*",FN_MC!T358)</f>
        <v>-</v>
      </c>
      <c r="F355" s="119" t="str">
        <f>IF(FN_MC!B358="","*",FN_MC!B358)</f>
        <v>*</v>
      </c>
      <c r="G355" s="119" t="str">
        <f>IF(FN_MC!D358="","*",FN_MC!D358)</f>
        <v>*</v>
      </c>
      <c r="H355" s="119" t="str">
        <f>IF(FN_MC!F358="","*",FN_MC!F358)</f>
        <v>*</v>
      </c>
      <c r="I355" s="119" t="str">
        <f>IF(FN_MC!H358="","*",FN_MC!H358)</f>
        <v>*</v>
      </c>
      <c r="J355" s="119" t="str">
        <f>IF(FN_MC!I358="","*",FN_MC!I358)</f>
        <v>*</v>
      </c>
      <c r="K355" s="119" t="str">
        <f>IF(FN_MC!M358="","*",FN_MC!M358)</f>
        <v>-</v>
      </c>
      <c r="L355" s="119" t="str">
        <f>IF(FN_MC!N358="","*",FN_MC!N358)</f>
        <v>-</v>
      </c>
      <c r="M355" s="120" t="str">
        <f>IF(FN_MC!J358="","*",FN_MC!J358)</f>
        <v>*</v>
      </c>
      <c r="N355" s="120" t="str">
        <f>IF(FN_MC!K358="","*",FN_MC!K358)</f>
        <v>*</v>
      </c>
      <c r="O355" s="120" t="str">
        <f>IF(FN_MC!L358="","*",FN_MC!L358)</f>
        <v>*</v>
      </c>
      <c r="P355" s="120"/>
      <c r="Q355" s="137" t="str">
        <f>IF(FN_MC!O358="","*",FN_MC!O358)</f>
        <v>*</v>
      </c>
      <c r="R355" s="137" t="str">
        <f>IF(FN_MC!P358="","*",FN_MC!P358)</f>
        <v>*</v>
      </c>
      <c r="S355" s="119" t="str">
        <f>IF(FN_MC!Q358="","*",CONCATENATE(FN_MC!Q358," ",FN_MC!R358))</f>
        <v>*</v>
      </c>
      <c r="T355" s="119" t="str">
        <f>IF(FN_MC!V358="","*",FN_MC!V358)</f>
        <v>*</v>
      </c>
      <c r="U355" s="119" t="str">
        <f>IF(FN_MC!W358="","*",FN_MC!W358)</f>
        <v>*</v>
      </c>
      <c r="V355" s="121" t="str">
        <f ca="1">_xlfn.XLOOKUP(G355&amp;$V$2,BS_CONTROLE[CHAVE],BS_CONTROLE[Quantidade_11],"-")</f>
        <v>-</v>
      </c>
      <c r="W355" s="121" t="str">
        <f ca="1">_xlfn.XLOOKUP(G355&amp;$W$2,BS_CONTROLE[CHAVE],BS_CONTROLE[Quantidade_11],"-")</f>
        <v>-</v>
      </c>
      <c r="X355" s="121" t="str">
        <f ca="1">_xlfn.XLOOKUP(G355&amp;$X$2,BS_CONTROLE[CHAVE],BS_CONTROLE[Quantidade_11],"-")</f>
        <v>-</v>
      </c>
    </row>
    <row r="356" spans="1:24" s="122" customFormat="1" hidden="1">
      <c r="A356" s="118" t="str">
        <f>IF(FN_MC!Y359="","*",FN_MC!Y359)</f>
        <v>*</v>
      </c>
      <c r="B356" s="118" t="str">
        <f>IF(FN_MC!X359="","*",FN_MC!X359)</f>
        <v>*</v>
      </c>
      <c r="C356" s="118" t="str">
        <f>IF(FN_MC!Z359="","*",FN_MC!Z359)</f>
        <v>*</v>
      </c>
      <c r="D356" s="119" t="str">
        <f>IF(FN_MC!S359="","*",FN_MC!S359)</f>
        <v>-</v>
      </c>
      <c r="E356" s="119" t="str">
        <f>IF(FN_MC!T359="","*",FN_MC!T359)</f>
        <v>-</v>
      </c>
      <c r="F356" s="119" t="str">
        <f>IF(FN_MC!B359="","*",FN_MC!B359)</f>
        <v>*</v>
      </c>
      <c r="G356" s="119" t="str">
        <f>IF(FN_MC!D359="","*",FN_MC!D359)</f>
        <v>*</v>
      </c>
      <c r="H356" s="119" t="str">
        <f>IF(FN_MC!F359="","*",FN_MC!F359)</f>
        <v>*</v>
      </c>
      <c r="I356" s="119" t="str">
        <f>IF(FN_MC!H359="","*",FN_MC!H359)</f>
        <v>*</v>
      </c>
      <c r="J356" s="119" t="str">
        <f>IF(FN_MC!I359="","*",FN_MC!I359)</f>
        <v>*</v>
      </c>
      <c r="K356" s="119" t="str">
        <f>IF(FN_MC!M359="","*",FN_MC!M359)</f>
        <v>-</v>
      </c>
      <c r="L356" s="119" t="str">
        <f>IF(FN_MC!N359="","*",FN_MC!N359)</f>
        <v>-</v>
      </c>
      <c r="M356" s="120" t="str">
        <f>IF(FN_MC!J359="","*",FN_MC!J359)</f>
        <v>*</v>
      </c>
      <c r="N356" s="120" t="str">
        <f>IF(FN_MC!K359="","*",FN_MC!K359)</f>
        <v>*</v>
      </c>
      <c r="O356" s="120" t="str">
        <f>IF(FN_MC!L359="","*",FN_MC!L359)</f>
        <v>*</v>
      </c>
      <c r="P356" s="120"/>
      <c r="Q356" s="137" t="str">
        <f>IF(FN_MC!O359="","*",FN_MC!O359)</f>
        <v>*</v>
      </c>
      <c r="R356" s="137" t="str">
        <f>IF(FN_MC!P359="","*",FN_MC!P359)</f>
        <v>*</v>
      </c>
      <c r="S356" s="119" t="str">
        <f>IF(FN_MC!Q359="","*",CONCATENATE(FN_MC!Q359," ",FN_MC!R359))</f>
        <v>*</v>
      </c>
      <c r="T356" s="119" t="str">
        <f>IF(FN_MC!V359="","*",FN_MC!V359)</f>
        <v>*</v>
      </c>
      <c r="U356" s="119" t="str">
        <f>IF(FN_MC!W359="","*",FN_MC!W359)</f>
        <v>*</v>
      </c>
      <c r="V356" s="121" t="str">
        <f ca="1">_xlfn.XLOOKUP(G356&amp;$V$2,BS_CONTROLE[CHAVE],BS_CONTROLE[Quantidade_11],"-")</f>
        <v>-</v>
      </c>
      <c r="W356" s="121" t="str">
        <f ca="1">_xlfn.XLOOKUP(G356&amp;$W$2,BS_CONTROLE[CHAVE],BS_CONTROLE[Quantidade_11],"-")</f>
        <v>-</v>
      </c>
      <c r="X356" s="121" t="str">
        <f ca="1">_xlfn.XLOOKUP(G356&amp;$X$2,BS_CONTROLE[CHAVE],BS_CONTROLE[Quantidade_11],"-")</f>
        <v>-</v>
      </c>
    </row>
    <row r="357" spans="1:24" s="122" customFormat="1" hidden="1">
      <c r="A357" s="118" t="str">
        <f>IF(FN_MC!Y360="","*",FN_MC!Y360)</f>
        <v>*</v>
      </c>
      <c r="B357" s="118" t="str">
        <f>IF(FN_MC!X360="","*",FN_MC!X360)</f>
        <v>*</v>
      </c>
      <c r="C357" s="118" t="str">
        <f>IF(FN_MC!Z360="","*",FN_MC!Z360)</f>
        <v>*</v>
      </c>
      <c r="D357" s="119" t="str">
        <f>IF(FN_MC!S360="","*",FN_MC!S360)</f>
        <v>-</v>
      </c>
      <c r="E357" s="119" t="str">
        <f>IF(FN_MC!T360="","*",FN_MC!T360)</f>
        <v>-</v>
      </c>
      <c r="F357" s="119" t="str">
        <f>IF(FN_MC!B360="","*",FN_MC!B360)</f>
        <v>*</v>
      </c>
      <c r="G357" s="119" t="str">
        <f>IF(FN_MC!D360="","*",FN_MC!D360)</f>
        <v>*</v>
      </c>
      <c r="H357" s="119" t="str">
        <f>IF(FN_MC!F360="","*",FN_MC!F360)</f>
        <v>*</v>
      </c>
      <c r="I357" s="119" t="str">
        <f>IF(FN_MC!H360="","*",FN_MC!H360)</f>
        <v>*</v>
      </c>
      <c r="J357" s="119" t="str">
        <f>IF(FN_MC!I360="","*",FN_MC!I360)</f>
        <v>*</v>
      </c>
      <c r="K357" s="119" t="str">
        <f>IF(FN_MC!M360="","*",FN_MC!M360)</f>
        <v>-</v>
      </c>
      <c r="L357" s="119" t="str">
        <f>IF(FN_MC!N360="","*",FN_MC!N360)</f>
        <v>-</v>
      </c>
      <c r="M357" s="120" t="str">
        <f>IF(FN_MC!J360="","*",FN_MC!J360)</f>
        <v>*</v>
      </c>
      <c r="N357" s="120" t="str">
        <f>IF(FN_MC!K360="","*",FN_MC!K360)</f>
        <v>*</v>
      </c>
      <c r="O357" s="120" t="str">
        <f>IF(FN_MC!L360="","*",FN_MC!L360)</f>
        <v>*</v>
      </c>
      <c r="P357" s="120"/>
      <c r="Q357" s="137" t="str">
        <f>IF(FN_MC!O360="","*",FN_MC!O360)</f>
        <v>*</v>
      </c>
      <c r="R357" s="137" t="str">
        <f>IF(FN_MC!P360="","*",FN_MC!P360)</f>
        <v>*</v>
      </c>
      <c r="S357" s="119" t="str">
        <f>IF(FN_MC!Q360="","*",CONCATENATE(FN_MC!Q360," ",FN_MC!R360))</f>
        <v>*</v>
      </c>
      <c r="T357" s="119" t="str">
        <f>IF(FN_MC!V360="","*",FN_MC!V360)</f>
        <v>*</v>
      </c>
      <c r="U357" s="119" t="str">
        <f>IF(FN_MC!W360="","*",FN_MC!W360)</f>
        <v>*</v>
      </c>
      <c r="V357" s="121" t="str">
        <f ca="1">_xlfn.XLOOKUP(G357&amp;$V$2,BS_CONTROLE[CHAVE],BS_CONTROLE[Quantidade_11],"-")</f>
        <v>-</v>
      </c>
      <c r="W357" s="121" t="str">
        <f ca="1">_xlfn.XLOOKUP(G357&amp;$W$2,BS_CONTROLE[CHAVE],BS_CONTROLE[Quantidade_11],"-")</f>
        <v>-</v>
      </c>
      <c r="X357" s="121" t="str">
        <f ca="1">_xlfn.XLOOKUP(G357&amp;$X$2,BS_CONTROLE[CHAVE],BS_CONTROLE[Quantidade_11],"-")</f>
        <v>-</v>
      </c>
    </row>
    <row r="358" spans="1:24" s="122" customFormat="1" hidden="1">
      <c r="A358" s="118" t="str">
        <f>IF(FN_MC!Y361="","*",FN_MC!Y361)</f>
        <v>*</v>
      </c>
      <c r="B358" s="118" t="str">
        <f>IF(FN_MC!X361="","*",FN_MC!X361)</f>
        <v>*</v>
      </c>
      <c r="C358" s="118" t="str">
        <f>IF(FN_MC!Z361="","*",FN_MC!Z361)</f>
        <v>*</v>
      </c>
      <c r="D358" s="119" t="str">
        <f>IF(FN_MC!S361="","*",FN_MC!S361)</f>
        <v>-</v>
      </c>
      <c r="E358" s="119" t="str">
        <f>IF(FN_MC!T361="","*",FN_MC!T361)</f>
        <v>-</v>
      </c>
      <c r="F358" s="119" t="str">
        <f>IF(FN_MC!B361="","*",FN_MC!B361)</f>
        <v>*</v>
      </c>
      <c r="G358" s="119" t="str">
        <f>IF(FN_MC!D361="","*",FN_MC!D361)</f>
        <v>*</v>
      </c>
      <c r="H358" s="119" t="str">
        <f>IF(FN_MC!F361="","*",FN_MC!F361)</f>
        <v>*</v>
      </c>
      <c r="I358" s="119" t="str">
        <f>IF(FN_MC!H361="","*",FN_MC!H361)</f>
        <v>*</v>
      </c>
      <c r="J358" s="119" t="str">
        <f>IF(FN_MC!I361="","*",FN_MC!I361)</f>
        <v>*</v>
      </c>
      <c r="K358" s="119" t="str">
        <f>IF(FN_MC!M361="","*",FN_MC!M361)</f>
        <v>-</v>
      </c>
      <c r="L358" s="119" t="str">
        <f>IF(FN_MC!N361="","*",FN_MC!N361)</f>
        <v>-</v>
      </c>
      <c r="M358" s="120" t="str">
        <f>IF(FN_MC!J361="","*",FN_MC!J361)</f>
        <v>*</v>
      </c>
      <c r="N358" s="120" t="str">
        <f>IF(FN_MC!K361="","*",FN_MC!K361)</f>
        <v>*</v>
      </c>
      <c r="O358" s="120" t="str">
        <f>IF(FN_MC!L361="","*",FN_MC!L361)</f>
        <v>*</v>
      </c>
      <c r="P358" s="120"/>
      <c r="Q358" s="137" t="str">
        <f>IF(FN_MC!O361="","*",FN_MC!O361)</f>
        <v>*</v>
      </c>
      <c r="R358" s="137" t="str">
        <f>IF(FN_MC!P361="","*",FN_MC!P361)</f>
        <v>*</v>
      </c>
      <c r="S358" s="119" t="str">
        <f>IF(FN_MC!Q361="","*",CONCATENATE(FN_MC!Q361," ",FN_MC!R361))</f>
        <v>*</v>
      </c>
      <c r="T358" s="119" t="str">
        <f>IF(FN_MC!V361="","*",FN_MC!V361)</f>
        <v>*</v>
      </c>
      <c r="U358" s="119" t="str">
        <f>IF(FN_MC!W361="","*",FN_MC!W361)</f>
        <v>*</v>
      </c>
      <c r="V358" s="121" t="str">
        <f ca="1">_xlfn.XLOOKUP(G358&amp;$V$2,BS_CONTROLE[CHAVE],BS_CONTROLE[Quantidade_11],"-")</f>
        <v>-</v>
      </c>
      <c r="W358" s="121" t="str">
        <f ca="1">_xlfn.XLOOKUP(G358&amp;$W$2,BS_CONTROLE[CHAVE],BS_CONTROLE[Quantidade_11],"-")</f>
        <v>-</v>
      </c>
      <c r="X358" s="121" t="str">
        <f ca="1">_xlfn.XLOOKUP(G358&amp;$X$2,BS_CONTROLE[CHAVE],BS_CONTROLE[Quantidade_11],"-")</f>
        <v>-</v>
      </c>
    </row>
    <row r="359" spans="1:24" s="122" customFormat="1" hidden="1">
      <c r="A359" s="118" t="str">
        <f>IF(FN_MC!Y362="","*",FN_MC!Y362)</f>
        <v>*</v>
      </c>
      <c r="B359" s="118" t="str">
        <f>IF(FN_MC!X362="","*",FN_MC!X362)</f>
        <v>*</v>
      </c>
      <c r="C359" s="118" t="str">
        <f>IF(FN_MC!Z362="","*",FN_MC!Z362)</f>
        <v>*</v>
      </c>
      <c r="D359" s="119" t="str">
        <f>IF(FN_MC!S362="","*",FN_MC!S362)</f>
        <v>-</v>
      </c>
      <c r="E359" s="119" t="str">
        <f>IF(FN_MC!T362="","*",FN_MC!T362)</f>
        <v>-</v>
      </c>
      <c r="F359" s="119" t="str">
        <f>IF(FN_MC!B362="","*",FN_MC!B362)</f>
        <v>*</v>
      </c>
      <c r="G359" s="119" t="str">
        <f>IF(FN_MC!D362="","*",FN_MC!D362)</f>
        <v>*</v>
      </c>
      <c r="H359" s="119" t="str">
        <f>IF(FN_MC!F362="","*",FN_MC!F362)</f>
        <v>*</v>
      </c>
      <c r="I359" s="119" t="str">
        <f>IF(FN_MC!H362="","*",FN_MC!H362)</f>
        <v>*</v>
      </c>
      <c r="J359" s="119" t="str">
        <f>IF(FN_MC!I362="","*",FN_MC!I362)</f>
        <v>*</v>
      </c>
      <c r="K359" s="119" t="str">
        <f>IF(FN_MC!M362="","*",FN_MC!M362)</f>
        <v>-</v>
      </c>
      <c r="L359" s="119" t="str">
        <f>IF(FN_MC!N362="","*",FN_MC!N362)</f>
        <v>-</v>
      </c>
      <c r="M359" s="120" t="str">
        <f>IF(FN_MC!J362="","*",FN_MC!J362)</f>
        <v>*</v>
      </c>
      <c r="N359" s="120" t="str">
        <f>IF(FN_MC!K362="","*",FN_MC!K362)</f>
        <v>*</v>
      </c>
      <c r="O359" s="120" t="str">
        <f>IF(FN_MC!L362="","*",FN_MC!L362)</f>
        <v>*</v>
      </c>
      <c r="P359" s="120"/>
      <c r="Q359" s="137" t="str">
        <f>IF(FN_MC!O362="","*",FN_MC!O362)</f>
        <v>*</v>
      </c>
      <c r="R359" s="137" t="str">
        <f>IF(FN_MC!P362="","*",FN_MC!P362)</f>
        <v>*</v>
      </c>
      <c r="S359" s="119" t="str">
        <f>IF(FN_MC!Q362="","*",CONCATENATE(FN_MC!Q362," ",FN_MC!R362))</f>
        <v>*</v>
      </c>
      <c r="T359" s="119" t="str">
        <f>IF(FN_MC!V362="","*",FN_MC!V362)</f>
        <v>*</v>
      </c>
      <c r="U359" s="119" t="str">
        <f>IF(FN_MC!W362="","*",FN_MC!W362)</f>
        <v>*</v>
      </c>
      <c r="V359" s="121" t="str">
        <f ca="1">_xlfn.XLOOKUP(G359&amp;$V$2,BS_CONTROLE[CHAVE],BS_CONTROLE[Quantidade_11],"-")</f>
        <v>-</v>
      </c>
      <c r="W359" s="121" t="str">
        <f ca="1">_xlfn.XLOOKUP(G359&amp;$W$2,BS_CONTROLE[CHAVE],BS_CONTROLE[Quantidade_11],"-")</f>
        <v>-</v>
      </c>
      <c r="X359" s="121" t="str">
        <f ca="1">_xlfn.XLOOKUP(G359&amp;$X$2,BS_CONTROLE[CHAVE],BS_CONTROLE[Quantidade_11],"-")</f>
        <v>-</v>
      </c>
    </row>
    <row r="360" spans="1:24" s="122" customFormat="1" hidden="1">
      <c r="A360" s="118" t="str">
        <f>IF(FN_MC!Y363="","*",FN_MC!Y363)</f>
        <v>*</v>
      </c>
      <c r="B360" s="118" t="str">
        <f>IF(FN_MC!X363="","*",FN_MC!X363)</f>
        <v>*</v>
      </c>
      <c r="C360" s="118" t="str">
        <f>IF(FN_MC!Z363="","*",FN_MC!Z363)</f>
        <v>*</v>
      </c>
      <c r="D360" s="119" t="str">
        <f>IF(FN_MC!S363="","*",FN_MC!S363)</f>
        <v>-</v>
      </c>
      <c r="E360" s="119" t="str">
        <f>IF(FN_MC!T363="","*",FN_MC!T363)</f>
        <v>-</v>
      </c>
      <c r="F360" s="119" t="str">
        <f>IF(FN_MC!B363="","*",FN_MC!B363)</f>
        <v>*</v>
      </c>
      <c r="G360" s="119" t="str">
        <f>IF(FN_MC!D363="","*",FN_MC!D363)</f>
        <v>*</v>
      </c>
      <c r="H360" s="119" t="str">
        <f>IF(FN_MC!F363="","*",FN_MC!F363)</f>
        <v>*</v>
      </c>
      <c r="I360" s="119" t="str">
        <f>IF(FN_MC!H363="","*",FN_MC!H363)</f>
        <v>*</v>
      </c>
      <c r="J360" s="119" t="str">
        <f>IF(FN_MC!I363="","*",FN_MC!I363)</f>
        <v>*</v>
      </c>
      <c r="K360" s="119" t="str">
        <f>IF(FN_MC!M363="","*",FN_MC!M363)</f>
        <v>-</v>
      </c>
      <c r="L360" s="119" t="str">
        <f>IF(FN_MC!N363="","*",FN_MC!N363)</f>
        <v>-</v>
      </c>
      <c r="M360" s="120" t="str">
        <f>IF(FN_MC!J363="","*",FN_MC!J363)</f>
        <v>*</v>
      </c>
      <c r="N360" s="120" t="str">
        <f>IF(FN_MC!K363="","*",FN_MC!K363)</f>
        <v>*</v>
      </c>
      <c r="O360" s="120" t="str">
        <f>IF(FN_MC!L363="","*",FN_MC!L363)</f>
        <v>*</v>
      </c>
      <c r="P360" s="120"/>
      <c r="Q360" s="137" t="str">
        <f>IF(FN_MC!O363="","*",FN_MC!O363)</f>
        <v>*</v>
      </c>
      <c r="R360" s="137" t="str">
        <f>IF(FN_MC!P363="","*",FN_MC!P363)</f>
        <v>*</v>
      </c>
      <c r="S360" s="119" t="str">
        <f>IF(FN_MC!Q363="","*",CONCATENATE(FN_MC!Q363," ",FN_MC!R363))</f>
        <v>*</v>
      </c>
      <c r="T360" s="119" t="str">
        <f>IF(FN_MC!V363="","*",FN_MC!V363)</f>
        <v>*</v>
      </c>
      <c r="U360" s="119" t="str">
        <f>IF(FN_MC!W363="","*",FN_MC!W363)</f>
        <v>*</v>
      </c>
      <c r="V360" s="121" t="str">
        <f ca="1">_xlfn.XLOOKUP(G360&amp;$V$2,BS_CONTROLE[CHAVE],BS_CONTROLE[Quantidade_11],"-")</f>
        <v>-</v>
      </c>
      <c r="W360" s="121" t="str">
        <f ca="1">_xlfn.XLOOKUP(G360&amp;$W$2,BS_CONTROLE[CHAVE],BS_CONTROLE[Quantidade_11],"-")</f>
        <v>-</v>
      </c>
      <c r="X360" s="121" t="str">
        <f ca="1">_xlfn.XLOOKUP(G360&amp;$X$2,BS_CONTROLE[CHAVE],BS_CONTROLE[Quantidade_11],"-")</f>
        <v>-</v>
      </c>
    </row>
    <row r="361" spans="1:24" s="122" customFormat="1" hidden="1">
      <c r="A361" s="118" t="str">
        <f>IF(FN_MC!Y364="","*",FN_MC!Y364)</f>
        <v>*</v>
      </c>
      <c r="B361" s="118" t="str">
        <f>IF(FN_MC!X364="","*",FN_MC!X364)</f>
        <v>*</v>
      </c>
      <c r="C361" s="118" t="str">
        <f>IF(FN_MC!Z364="","*",FN_MC!Z364)</f>
        <v>*</v>
      </c>
      <c r="D361" s="119" t="str">
        <f>IF(FN_MC!S364="","*",FN_MC!S364)</f>
        <v>-</v>
      </c>
      <c r="E361" s="119" t="str">
        <f>IF(FN_MC!T364="","*",FN_MC!T364)</f>
        <v>-</v>
      </c>
      <c r="F361" s="119" t="str">
        <f>IF(FN_MC!B364="","*",FN_MC!B364)</f>
        <v>*</v>
      </c>
      <c r="G361" s="119" t="str">
        <f>IF(FN_MC!D364="","*",FN_MC!D364)</f>
        <v>*</v>
      </c>
      <c r="H361" s="119" t="str">
        <f>IF(FN_MC!F364="","*",FN_MC!F364)</f>
        <v>*</v>
      </c>
      <c r="I361" s="119" t="str">
        <f>IF(FN_MC!H364="","*",FN_MC!H364)</f>
        <v>*</v>
      </c>
      <c r="J361" s="119" t="str">
        <f>IF(FN_MC!I364="","*",FN_MC!I364)</f>
        <v>*</v>
      </c>
      <c r="K361" s="119" t="str">
        <f>IF(FN_MC!M364="","*",FN_MC!M364)</f>
        <v>-</v>
      </c>
      <c r="L361" s="119" t="str">
        <f>IF(FN_MC!N364="","*",FN_MC!N364)</f>
        <v>-</v>
      </c>
      <c r="M361" s="120" t="str">
        <f>IF(FN_MC!J364="","*",FN_MC!J364)</f>
        <v>*</v>
      </c>
      <c r="N361" s="120" t="str">
        <f>IF(FN_MC!K364="","*",FN_MC!K364)</f>
        <v>*</v>
      </c>
      <c r="O361" s="120" t="str">
        <f>IF(FN_MC!L364="","*",FN_MC!L364)</f>
        <v>*</v>
      </c>
      <c r="P361" s="120"/>
      <c r="Q361" s="137" t="str">
        <f>IF(FN_MC!O364="","*",FN_MC!O364)</f>
        <v>*</v>
      </c>
      <c r="R361" s="137" t="str">
        <f>IF(FN_MC!P364="","*",FN_MC!P364)</f>
        <v>*</v>
      </c>
      <c r="S361" s="119" t="str">
        <f>IF(FN_MC!Q364="","*",CONCATENATE(FN_MC!Q364," ",FN_MC!R364))</f>
        <v>*</v>
      </c>
      <c r="T361" s="119" t="str">
        <f>IF(FN_MC!V364="","*",FN_MC!V364)</f>
        <v>*</v>
      </c>
      <c r="U361" s="119" t="str">
        <f>IF(FN_MC!W364="","*",FN_MC!W364)</f>
        <v>*</v>
      </c>
      <c r="V361" s="121" t="str">
        <f ca="1">_xlfn.XLOOKUP(G361&amp;$V$2,BS_CONTROLE[CHAVE],BS_CONTROLE[Quantidade_11],"-")</f>
        <v>-</v>
      </c>
      <c r="W361" s="121" t="str">
        <f ca="1">_xlfn.XLOOKUP(G361&amp;$W$2,BS_CONTROLE[CHAVE],BS_CONTROLE[Quantidade_11],"-")</f>
        <v>-</v>
      </c>
      <c r="X361" s="121" t="str">
        <f ca="1">_xlfn.XLOOKUP(G361&amp;$X$2,BS_CONTROLE[CHAVE],BS_CONTROLE[Quantidade_11],"-")</f>
        <v>-</v>
      </c>
    </row>
    <row r="362" spans="1:24" s="122" customFormat="1" hidden="1">
      <c r="A362" s="118" t="str">
        <f>IF(FN_MC!Y365="","*",FN_MC!Y365)</f>
        <v>*</v>
      </c>
      <c r="B362" s="118" t="str">
        <f>IF(FN_MC!X365="","*",FN_MC!X365)</f>
        <v>*</v>
      </c>
      <c r="C362" s="118" t="str">
        <f>IF(FN_MC!Z365="","*",FN_MC!Z365)</f>
        <v>*</v>
      </c>
      <c r="D362" s="119" t="str">
        <f>IF(FN_MC!S365="","*",FN_MC!S365)</f>
        <v>-</v>
      </c>
      <c r="E362" s="119" t="str">
        <f>IF(FN_MC!T365="","*",FN_MC!T365)</f>
        <v>-</v>
      </c>
      <c r="F362" s="119" t="str">
        <f>IF(FN_MC!B365="","*",FN_MC!B365)</f>
        <v>*</v>
      </c>
      <c r="G362" s="119" t="str">
        <f>IF(FN_MC!D365="","*",FN_MC!D365)</f>
        <v>*</v>
      </c>
      <c r="H362" s="119" t="str">
        <f>IF(FN_MC!F365="","*",FN_MC!F365)</f>
        <v>*</v>
      </c>
      <c r="I362" s="119" t="str">
        <f>IF(FN_MC!H365="","*",FN_MC!H365)</f>
        <v>*</v>
      </c>
      <c r="J362" s="119" t="str">
        <f>IF(FN_MC!I365="","*",FN_MC!I365)</f>
        <v>*</v>
      </c>
      <c r="K362" s="119" t="str">
        <f>IF(FN_MC!M365="","*",FN_MC!M365)</f>
        <v>-</v>
      </c>
      <c r="L362" s="119" t="str">
        <f>IF(FN_MC!N365="","*",FN_MC!N365)</f>
        <v>-</v>
      </c>
      <c r="M362" s="120" t="str">
        <f>IF(FN_MC!J365="","*",FN_MC!J365)</f>
        <v>*</v>
      </c>
      <c r="N362" s="120" t="str">
        <f>IF(FN_MC!K365="","*",FN_MC!K365)</f>
        <v>*</v>
      </c>
      <c r="O362" s="120" t="str">
        <f>IF(FN_MC!L365="","*",FN_MC!L365)</f>
        <v>*</v>
      </c>
      <c r="P362" s="120"/>
      <c r="Q362" s="137" t="str">
        <f>IF(FN_MC!O365="","*",FN_MC!O365)</f>
        <v>*</v>
      </c>
      <c r="R362" s="137" t="str">
        <f>IF(FN_MC!P365="","*",FN_MC!P365)</f>
        <v>*</v>
      </c>
      <c r="S362" s="119" t="str">
        <f>IF(FN_MC!Q365="","*",CONCATENATE(FN_MC!Q365," ",FN_MC!R365))</f>
        <v>*</v>
      </c>
      <c r="T362" s="119" t="str">
        <f>IF(FN_MC!V365="","*",FN_MC!V365)</f>
        <v>*</v>
      </c>
      <c r="U362" s="119" t="str">
        <f>IF(FN_MC!W365="","*",FN_MC!W365)</f>
        <v>*</v>
      </c>
      <c r="V362" s="121" t="str">
        <f ca="1">_xlfn.XLOOKUP(G362&amp;$V$2,BS_CONTROLE[CHAVE],BS_CONTROLE[Quantidade_11],"-")</f>
        <v>-</v>
      </c>
      <c r="W362" s="121" t="str">
        <f ca="1">_xlfn.XLOOKUP(G362&amp;$W$2,BS_CONTROLE[CHAVE],BS_CONTROLE[Quantidade_11],"-")</f>
        <v>-</v>
      </c>
      <c r="X362" s="121" t="str">
        <f ca="1">_xlfn.XLOOKUP(G362&amp;$X$2,BS_CONTROLE[CHAVE],BS_CONTROLE[Quantidade_11],"-")</f>
        <v>-</v>
      </c>
    </row>
    <row r="363" spans="1:24" s="122" customFormat="1" hidden="1">
      <c r="A363" s="118" t="str">
        <f>IF(FN_MC!Y366="","*",FN_MC!Y366)</f>
        <v>*</v>
      </c>
      <c r="B363" s="118" t="str">
        <f>IF(FN_MC!X366="","*",FN_MC!X366)</f>
        <v>*</v>
      </c>
      <c r="C363" s="118" t="str">
        <f>IF(FN_MC!Z366="","*",FN_MC!Z366)</f>
        <v>*</v>
      </c>
      <c r="D363" s="119" t="str">
        <f>IF(FN_MC!S366="","*",FN_MC!S366)</f>
        <v>-</v>
      </c>
      <c r="E363" s="119" t="str">
        <f>IF(FN_MC!T366="","*",FN_MC!T366)</f>
        <v>-</v>
      </c>
      <c r="F363" s="119" t="str">
        <f>IF(FN_MC!B366="","*",FN_MC!B366)</f>
        <v>*</v>
      </c>
      <c r="G363" s="119" t="str">
        <f>IF(FN_MC!D366="","*",FN_MC!D366)</f>
        <v>*</v>
      </c>
      <c r="H363" s="119" t="str">
        <f>IF(FN_MC!F366="","*",FN_MC!F366)</f>
        <v>*</v>
      </c>
      <c r="I363" s="119" t="str">
        <f>IF(FN_MC!H366="","*",FN_MC!H366)</f>
        <v>*</v>
      </c>
      <c r="J363" s="119" t="str">
        <f>IF(FN_MC!I366="","*",FN_MC!I366)</f>
        <v>*</v>
      </c>
      <c r="K363" s="119" t="str">
        <f>IF(FN_MC!M366="","*",FN_MC!M366)</f>
        <v>-</v>
      </c>
      <c r="L363" s="119" t="str">
        <f>IF(FN_MC!N366="","*",FN_MC!N366)</f>
        <v>-</v>
      </c>
      <c r="M363" s="120" t="str">
        <f>IF(FN_MC!J366="","*",FN_MC!J366)</f>
        <v>*</v>
      </c>
      <c r="N363" s="120" t="str">
        <f>IF(FN_MC!K366="","*",FN_MC!K366)</f>
        <v>*</v>
      </c>
      <c r="O363" s="120" t="str">
        <f>IF(FN_MC!L366="","*",FN_MC!L366)</f>
        <v>*</v>
      </c>
      <c r="P363" s="120"/>
      <c r="Q363" s="137" t="str">
        <f>IF(FN_MC!O366="","*",FN_MC!O366)</f>
        <v>*</v>
      </c>
      <c r="R363" s="137" t="str">
        <f>IF(FN_MC!P366="","*",FN_MC!P366)</f>
        <v>*</v>
      </c>
      <c r="S363" s="119" t="str">
        <f>IF(FN_MC!Q366="","*",CONCATENATE(FN_MC!Q366," ",FN_MC!R366))</f>
        <v>*</v>
      </c>
      <c r="T363" s="119" t="str">
        <f>IF(FN_MC!V366="","*",FN_MC!V366)</f>
        <v>*</v>
      </c>
      <c r="U363" s="119" t="str">
        <f>IF(FN_MC!W366="","*",FN_MC!W366)</f>
        <v>*</v>
      </c>
      <c r="V363" s="121" t="str">
        <f ca="1">_xlfn.XLOOKUP(G363&amp;$V$2,BS_CONTROLE[CHAVE],BS_CONTROLE[Quantidade_11],"-")</f>
        <v>-</v>
      </c>
      <c r="W363" s="121" t="str">
        <f ca="1">_xlfn.XLOOKUP(G363&amp;$W$2,BS_CONTROLE[CHAVE],BS_CONTROLE[Quantidade_11],"-")</f>
        <v>-</v>
      </c>
      <c r="X363" s="121" t="str">
        <f ca="1">_xlfn.XLOOKUP(G363&amp;$X$2,BS_CONTROLE[CHAVE],BS_CONTROLE[Quantidade_11],"-")</f>
        <v>-</v>
      </c>
    </row>
    <row r="364" spans="1:24" s="122" customFormat="1" hidden="1">
      <c r="A364" s="118" t="str">
        <f>IF(FN_MC!Y367="","*",FN_MC!Y367)</f>
        <v>*</v>
      </c>
      <c r="B364" s="118" t="str">
        <f>IF(FN_MC!X367="","*",FN_MC!X367)</f>
        <v>*</v>
      </c>
      <c r="C364" s="118" t="str">
        <f>IF(FN_MC!Z367="","*",FN_MC!Z367)</f>
        <v>*</v>
      </c>
      <c r="D364" s="119" t="str">
        <f>IF(FN_MC!S367="","*",FN_MC!S367)</f>
        <v>-</v>
      </c>
      <c r="E364" s="119" t="str">
        <f>IF(FN_MC!T367="","*",FN_MC!T367)</f>
        <v>-</v>
      </c>
      <c r="F364" s="119" t="str">
        <f>IF(FN_MC!B367="","*",FN_MC!B367)</f>
        <v>*</v>
      </c>
      <c r="G364" s="119" t="str">
        <f>IF(FN_MC!D367="","*",FN_MC!D367)</f>
        <v>*</v>
      </c>
      <c r="H364" s="119" t="str">
        <f>IF(FN_MC!F367="","*",FN_MC!F367)</f>
        <v>*</v>
      </c>
      <c r="I364" s="119" t="str">
        <f>IF(FN_MC!H367="","*",FN_MC!H367)</f>
        <v>*</v>
      </c>
      <c r="J364" s="119" t="str">
        <f>IF(FN_MC!I367="","*",FN_MC!I367)</f>
        <v>*</v>
      </c>
      <c r="K364" s="119" t="str">
        <f>IF(FN_MC!M367="","*",FN_MC!M367)</f>
        <v>-</v>
      </c>
      <c r="L364" s="119" t="str">
        <f>IF(FN_MC!N367="","*",FN_MC!N367)</f>
        <v>-</v>
      </c>
      <c r="M364" s="120" t="str">
        <f>IF(FN_MC!J367="","*",FN_MC!J367)</f>
        <v>*</v>
      </c>
      <c r="N364" s="120" t="str">
        <f>IF(FN_MC!K367="","*",FN_MC!K367)</f>
        <v>*</v>
      </c>
      <c r="O364" s="120" t="str">
        <f>IF(FN_MC!L367="","*",FN_MC!L367)</f>
        <v>*</v>
      </c>
      <c r="P364" s="120"/>
      <c r="Q364" s="137" t="str">
        <f>IF(FN_MC!O367="","*",FN_MC!O367)</f>
        <v>*</v>
      </c>
      <c r="R364" s="137" t="str">
        <f>IF(FN_MC!P367="","*",FN_MC!P367)</f>
        <v>*</v>
      </c>
      <c r="S364" s="119" t="str">
        <f>IF(FN_MC!Q367="","*",CONCATENATE(FN_MC!Q367," ",FN_MC!R367))</f>
        <v>*</v>
      </c>
      <c r="T364" s="119" t="str">
        <f>IF(FN_MC!V367="","*",FN_MC!V367)</f>
        <v>*</v>
      </c>
      <c r="U364" s="119" t="str">
        <f>IF(FN_MC!W367="","*",FN_MC!W367)</f>
        <v>*</v>
      </c>
      <c r="V364" s="121" t="str">
        <f ca="1">_xlfn.XLOOKUP(G364&amp;$V$2,BS_CONTROLE[CHAVE],BS_CONTROLE[Quantidade_11],"-")</f>
        <v>-</v>
      </c>
      <c r="W364" s="121" t="str">
        <f ca="1">_xlfn.XLOOKUP(G364&amp;$W$2,BS_CONTROLE[CHAVE],BS_CONTROLE[Quantidade_11],"-")</f>
        <v>-</v>
      </c>
      <c r="X364" s="121" t="str">
        <f ca="1">_xlfn.XLOOKUP(G364&amp;$X$2,BS_CONTROLE[CHAVE],BS_CONTROLE[Quantidade_11],"-")</f>
        <v>-</v>
      </c>
    </row>
    <row r="365" spans="1:24" s="122" customFormat="1" hidden="1">
      <c r="A365" s="118" t="str">
        <f>IF(FN_MC!Y368="","*",FN_MC!Y368)</f>
        <v>*</v>
      </c>
      <c r="B365" s="118" t="str">
        <f>IF(FN_MC!X368="","*",FN_MC!X368)</f>
        <v>*</v>
      </c>
      <c r="C365" s="118" t="str">
        <f>IF(FN_MC!Z368="","*",FN_MC!Z368)</f>
        <v>*</v>
      </c>
      <c r="D365" s="119" t="str">
        <f>IF(FN_MC!S368="","*",FN_MC!S368)</f>
        <v>-</v>
      </c>
      <c r="E365" s="119" t="str">
        <f>IF(FN_MC!T368="","*",FN_MC!T368)</f>
        <v>-</v>
      </c>
      <c r="F365" s="119" t="str">
        <f>IF(FN_MC!B368="","*",FN_MC!B368)</f>
        <v>*</v>
      </c>
      <c r="G365" s="119" t="str">
        <f>IF(FN_MC!D368="","*",FN_MC!D368)</f>
        <v>*</v>
      </c>
      <c r="H365" s="119" t="str">
        <f>IF(FN_MC!F368="","*",FN_MC!F368)</f>
        <v>*</v>
      </c>
      <c r="I365" s="119" t="str">
        <f>IF(FN_MC!H368="","*",FN_MC!H368)</f>
        <v>*</v>
      </c>
      <c r="J365" s="119" t="str">
        <f>IF(FN_MC!I368="","*",FN_MC!I368)</f>
        <v>*</v>
      </c>
      <c r="K365" s="119" t="str">
        <f>IF(FN_MC!M368="","*",FN_MC!M368)</f>
        <v>-</v>
      </c>
      <c r="L365" s="119" t="str">
        <f>IF(FN_MC!N368="","*",FN_MC!N368)</f>
        <v>-</v>
      </c>
      <c r="M365" s="120" t="str">
        <f>IF(FN_MC!J368="","*",FN_MC!J368)</f>
        <v>*</v>
      </c>
      <c r="N365" s="120" t="str">
        <f>IF(FN_MC!K368="","*",FN_MC!K368)</f>
        <v>*</v>
      </c>
      <c r="O365" s="120" t="str">
        <f>IF(FN_MC!L368="","*",FN_MC!L368)</f>
        <v>*</v>
      </c>
      <c r="P365" s="120"/>
      <c r="Q365" s="137" t="str">
        <f>IF(FN_MC!O368="","*",FN_MC!O368)</f>
        <v>*</v>
      </c>
      <c r="R365" s="137" t="str">
        <f>IF(FN_MC!P368="","*",FN_MC!P368)</f>
        <v>*</v>
      </c>
      <c r="S365" s="119" t="str">
        <f>IF(FN_MC!Q368="","*",CONCATENATE(FN_MC!Q368," ",FN_MC!R368))</f>
        <v>*</v>
      </c>
      <c r="T365" s="119" t="str">
        <f>IF(FN_MC!V368="","*",FN_MC!V368)</f>
        <v>*</v>
      </c>
      <c r="U365" s="119" t="str">
        <f>IF(FN_MC!W368="","*",FN_MC!W368)</f>
        <v>*</v>
      </c>
      <c r="V365" s="121" t="str">
        <f ca="1">_xlfn.XLOOKUP(G365&amp;$V$2,BS_CONTROLE[CHAVE],BS_CONTROLE[Quantidade_11],"-")</f>
        <v>-</v>
      </c>
      <c r="W365" s="121" t="str">
        <f ca="1">_xlfn.XLOOKUP(G365&amp;$W$2,BS_CONTROLE[CHAVE],BS_CONTROLE[Quantidade_11],"-")</f>
        <v>-</v>
      </c>
      <c r="X365" s="121" t="str">
        <f ca="1">_xlfn.XLOOKUP(G365&amp;$X$2,BS_CONTROLE[CHAVE],BS_CONTROLE[Quantidade_11],"-")</f>
        <v>-</v>
      </c>
    </row>
    <row r="366" spans="1:24" s="122" customFormat="1" hidden="1">
      <c r="A366" s="118" t="str">
        <f>IF(FN_MC!Y369="","*",FN_MC!Y369)</f>
        <v>*</v>
      </c>
      <c r="B366" s="118" t="str">
        <f>IF(FN_MC!X369="","*",FN_MC!X369)</f>
        <v>*</v>
      </c>
      <c r="C366" s="118" t="str">
        <f>IF(FN_MC!Z369="","*",FN_MC!Z369)</f>
        <v>*</v>
      </c>
      <c r="D366" s="119" t="str">
        <f>IF(FN_MC!S369="","*",FN_MC!S369)</f>
        <v>-</v>
      </c>
      <c r="E366" s="119" t="str">
        <f>IF(FN_MC!T369="","*",FN_MC!T369)</f>
        <v>-</v>
      </c>
      <c r="F366" s="119" t="str">
        <f>IF(FN_MC!B369="","*",FN_MC!B369)</f>
        <v>*</v>
      </c>
      <c r="G366" s="119" t="str">
        <f>IF(FN_MC!D369="","*",FN_MC!D369)</f>
        <v>*</v>
      </c>
      <c r="H366" s="119" t="str">
        <f>IF(FN_MC!F369="","*",FN_MC!F369)</f>
        <v>*</v>
      </c>
      <c r="I366" s="119" t="str">
        <f>IF(FN_MC!H369="","*",FN_MC!H369)</f>
        <v>*</v>
      </c>
      <c r="J366" s="119" t="str">
        <f>IF(FN_MC!I369="","*",FN_MC!I369)</f>
        <v>*</v>
      </c>
      <c r="K366" s="119" t="str">
        <f>IF(FN_MC!M369="","*",FN_MC!M369)</f>
        <v>-</v>
      </c>
      <c r="L366" s="119" t="str">
        <f>IF(FN_MC!N369="","*",FN_MC!N369)</f>
        <v>-</v>
      </c>
      <c r="M366" s="120" t="str">
        <f>IF(FN_MC!J369="","*",FN_MC!J369)</f>
        <v>*</v>
      </c>
      <c r="N366" s="120" t="str">
        <f>IF(FN_MC!K369="","*",FN_MC!K369)</f>
        <v>*</v>
      </c>
      <c r="O366" s="120" t="str">
        <f>IF(FN_MC!L369="","*",FN_MC!L369)</f>
        <v>*</v>
      </c>
      <c r="P366" s="120"/>
      <c r="Q366" s="137" t="str">
        <f>IF(FN_MC!O369="","*",FN_MC!O369)</f>
        <v>*</v>
      </c>
      <c r="R366" s="137" t="str">
        <f>IF(FN_MC!P369="","*",FN_MC!P369)</f>
        <v>*</v>
      </c>
      <c r="S366" s="119" t="str">
        <f>IF(FN_MC!Q369="","*",CONCATENATE(FN_MC!Q369," ",FN_MC!R369))</f>
        <v>*</v>
      </c>
      <c r="T366" s="119" t="str">
        <f>IF(FN_MC!V369="","*",FN_MC!V369)</f>
        <v>*</v>
      </c>
      <c r="U366" s="119" t="str">
        <f>IF(FN_MC!W369="","*",FN_MC!W369)</f>
        <v>*</v>
      </c>
      <c r="V366" s="121" t="str">
        <f ca="1">_xlfn.XLOOKUP(G366&amp;$V$2,BS_CONTROLE[CHAVE],BS_CONTROLE[Quantidade_11],"-")</f>
        <v>-</v>
      </c>
      <c r="W366" s="121" t="str">
        <f ca="1">_xlfn.XLOOKUP(G366&amp;$W$2,BS_CONTROLE[CHAVE],BS_CONTROLE[Quantidade_11],"-")</f>
        <v>-</v>
      </c>
      <c r="X366" s="121" t="str">
        <f ca="1">_xlfn.XLOOKUP(G366&amp;$X$2,BS_CONTROLE[CHAVE],BS_CONTROLE[Quantidade_11],"-")</f>
        <v>-</v>
      </c>
    </row>
    <row r="367" spans="1:24" s="122" customFormat="1" hidden="1">
      <c r="A367" s="118" t="str">
        <f>IF(FN_MC!Y370="","*",FN_MC!Y370)</f>
        <v>*</v>
      </c>
      <c r="B367" s="118" t="str">
        <f>IF(FN_MC!X370="","*",FN_MC!X370)</f>
        <v>*</v>
      </c>
      <c r="C367" s="118" t="str">
        <f>IF(FN_MC!Z370="","*",FN_MC!Z370)</f>
        <v>*</v>
      </c>
      <c r="D367" s="119" t="str">
        <f>IF(FN_MC!S370="","*",FN_MC!S370)</f>
        <v>-</v>
      </c>
      <c r="E367" s="119" t="str">
        <f>IF(FN_MC!T370="","*",FN_MC!T370)</f>
        <v>-</v>
      </c>
      <c r="F367" s="119" t="str">
        <f>IF(FN_MC!B370="","*",FN_MC!B370)</f>
        <v>*</v>
      </c>
      <c r="G367" s="119" t="str">
        <f>IF(FN_MC!D370="","*",FN_MC!D370)</f>
        <v>*</v>
      </c>
      <c r="H367" s="119" t="str">
        <f>IF(FN_MC!F370="","*",FN_MC!F370)</f>
        <v>*</v>
      </c>
      <c r="I367" s="119" t="str">
        <f>IF(FN_MC!H370="","*",FN_MC!H370)</f>
        <v>*</v>
      </c>
      <c r="J367" s="119" t="str">
        <f>IF(FN_MC!I370="","*",FN_MC!I370)</f>
        <v>*</v>
      </c>
      <c r="K367" s="119" t="str">
        <f>IF(FN_MC!M370="","*",FN_MC!M370)</f>
        <v>-</v>
      </c>
      <c r="L367" s="119" t="str">
        <f>IF(FN_MC!N370="","*",FN_MC!N370)</f>
        <v>-</v>
      </c>
      <c r="M367" s="120" t="str">
        <f>IF(FN_MC!J370="","*",FN_MC!J370)</f>
        <v>*</v>
      </c>
      <c r="N367" s="120" t="str">
        <f>IF(FN_MC!K370="","*",FN_MC!K370)</f>
        <v>*</v>
      </c>
      <c r="O367" s="120" t="str">
        <f>IF(FN_MC!L370="","*",FN_MC!L370)</f>
        <v>*</v>
      </c>
      <c r="P367" s="120"/>
      <c r="Q367" s="137" t="str">
        <f>IF(FN_MC!O370="","*",FN_MC!O370)</f>
        <v>*</v>
      </c>
      <c r="R367" s="137" t="str">
        <f>IF(FN_MC!P370="","*",FN_MC!P370)</f>
        <v>*</v>
      </c>
      <c r="S367" s="119" t="str">
        <f>IF(FN_MC!Q370="","*",CONCATENATE(FN_MC!Q370," ",FN_MC!R370))</f>
        <v>*</v>
      </c>
      <c r="T367" s="119" t="str">
        <f>IF(FN_MC!V370="","*",FN_MC!V370)</f>
        <v>*</v>
      </c>
      <c r="U367" s="119" t="str">
        <f>IF(FN_MC!W370="","*",FN_MC!W370)</f>
        <v>*</v>
      </c>
      <c r="V367" s="121" t="str">
        <f ca="1">_xlfn.XLOOKUP(G367&amp;$V$2,BS_CONTROLE[CHAVE],BS_CONTROLE[Quantidade_11],"-")</f>
        <v>-</v>
      </c>
      <c r="W367" s="121" t="str">
        <f ca="1">_xlfn.XLOOKUP(G367&amp;$W$2,BS_CONTROLE[CHAVE],BS_CONTROLE[Quantidade_11],"-")</f>
        <v>-</v>
      </c>
      <c r="X367" s="121" t="str">
        <f ca="1">_xlfn.XLOOKUP(G367&amp;$X$2,BS_CONTROLE[CHAVE],BS_CONTROLE[Quantidade_11],"-")</f>
        <v>-</v>
      </c>
    </row>
    <row r="368" spans="1:24" s="122" customFormat="1" hidden="1">
      <c r="A368" s="118" t="str">
        <f>IF(FN_MC!Y371="","*",FN_MC!Y371)</f>
        <v>*</v>
      </c>
      <c r="B368" s="118" t="str">
        <f>IF(FN_MC!X371="","*",FN_MC!X371)</f>
        <v>*</v>
      </c>
      <c r="C368" s="118" t="str">
        <f>IF(FN_MC!Z371="","*",FN_MC!Z371)</f>
        <v>*</v>
      </c>
      <c r="D368" s="119" t="str">
        <f>IF(FN_MC!S371="","*",FN_MC!S371)</f>
        <v>-</v>
      </c>
      <c r="E368" s="119" t="str">
        <f>IF(FN_MC!T371="","*",FN_MC!T371)</f>
        <v>-</v>
      </c>
      <c r="F368" s="119" t="str">
        <f>IF(FN_MC!B371="","*",FN_MC!B371)</f>
        <v>*</v>
      </c>
      <c r="G368" s="119" t="str">
        <f>IF(FN_MC!D371="","*",FN_MC!D371)</f>
        <v>*</v>
      </c>
      <c r="H368" s="119" t="str">
        <f>IF(FN_MC!F371="","*",FN_MC!F371)</f>
        <v>*</v>
      </c>
      <c r="I368" s="119" t="str">
        <f>IF(FN_MC!H371="","*",FN_MC!H371)</f>
        <v>*</v>
      </c>
      <c r="J368" s="119" t="str">
        <f>IF(FN_MC!I371="","*",FN_MC!I371)</f>
        <v>*</v>
      </c>
      <c r="K368" s="119" t="str">
        <f>IF(FN_MC!M371="","*",FN_MC!M371)</f>
        <v>-</v>
      </c>
      <c r="L368" s="119" t="str">
        <f>IF(FN_MC!N371="","*",FN_MC!N371)</f>
        <v>-</v>
      </c>
      <c r="M368" s="120" t="str">
        <f>IF(FN_MC!J371="","*",FN_MC!J371)</f>
        <v>*</v>
      </c>
      <c r="N368" s="120" t="str">
        <f>IF(FN_MC!K371="","*",FN_MC!K371)</f>
        <v>*</v>
      </c>
      <c r="O368" s="120" t="str">
        <f>IF(FN_MC!L371="","*",FN_MC!L371)</f>
        <v>*</v>
      </c>
      <c r="P368" s="120"/>
      <c r="Q368" s="137" t="str">
        <f>IF(FN_MC!O371="","*",FN_MC!O371)</f>
        <v>*</v>
      </c>
      <c r="R368" s="137" t="str">
        <f>IF(FN_MC!P371="","*",FN_MC!P371)</f>
        <v>*</v>
      </c>
      <c r="S368" s="119" t="str">
        <f>IF(FN_MC!Q371="","*",CONCATENATE(FN_MC!Q371," ",FN_MC!R371))</f>
        <v>*</v>
      </c>
      <c r="T368" s="119" t="str">
        <f>IF(FN_MC!V371="","*",FN_MC!V371)</f>
        <v>*</v>
      </c>
      <c r="U368" s="119" t="str">
        <f>IF(FN_MC!W371="","*",FN_MC!W371)</f>
        <v>*</v>
      </c>
      <c r="V368" s="121" t="str">
        <f ca="1">_xlfn.XLOOKUP(G368&amp;$V$2,BS_CONTROLE[CHAVE],BS_CONTROLE[Quantidade_11],"-")</f>
        <v>-</v>
      </c>
      <c r="W368" s="121" t="str">
        <f ca="1">_xlfn.XLOOKUP(G368&amp;$W$2,BS_CONTROLE[CHAVE],BS_CONTROLE[Quantidade_11],"-")</f>
        <v>-</v>
      </c>
      <c r="X368" s="121" t="str">
        <f ca="1">_xlfn.XLOOKUP(G368&amp;$X$2,BS_CONTROLE[CHAVE],BS_CONTROLE[Quantidade_11],"-")</f>
        <v>-</v>
      </c>
    </row>
    <row r="369" spans="1:24" s="122" customFormat="1" hidden="1">
      <c r="A369" s="118" t="str">
        <f>IF(FN_MC!Y372="","*",FN_MC!Y372)</f>
        <v>*</v>
      </c>
      <c r="B369" s="118" t="str">
        <f>IF(FN_MC!X372="","*",FN_MC!X372)</f>
        <v>*</v>
      </c>
      <c r="C369" s="118" t="str">
        <f>IF(FN_MC!Z372="","*",FN_MC!Z372)</f>
        <v>*</v>
      </c>
      <c r="D369" s="119" t="str">
        <f>IF(FN_MC!S372="","*",FN_MC!S372)</f>
        <v>-</v>
      </c>
      <c r="E369" s="119" t="str">
        <f>IF(FN_MC!T372="","*",FN_MC!T372)</f>
        <v>-</v>
      </c>
      <c r="F369" s="119" t="str">
        <f>IF(FN_MC!B372="","*",FN_MC!B372)</f>
        <v>*</v>
      </c>
      <c r="G369" s="119" t="str">
        <f>IF(FN_MC!D372="","*",FN_MC!D372)</f>
        <v>*</v>
      </c>
      <c r="H369" s="119" t="str">
        <f>IF(FN_MC!F372="","*",FN_MC!F372)</f>
        <v>*</v>
      </c>
      <c r="I369" s="119" t="str">
        <f>IF(FN_MC!H372="","*",FN_MC!H372)</f>
        <v>*</v>
      </c>
      <c r="J369" s="119" t="str">
        <f>IF(FN_MC!I372="","*",FN_MC!I372)</f>
        <v>*</v>
      </c>
      <c r="K369" s="119" t="str">
        <f>IF(FN_MC!M372="","*",FN_MC!M372)</f>
        <v>-</v>
      </c>
      <c r="L369" s="119" t="str">
        <f>IF(FN_MC!N372="","*",FN_MC!N372)</f>
        <v>-</v>
      </c>
      <c r="M369" s="120" t="str">
        <f>IF(FN_MC!J372="","*",FN_MC!J372)</f>
        <v>*</v>
      </c>
      <c r="N369" s="120" t="str">
        <f>IF(FN_MC!K372="","*",FN_MC!K372)</f>
        <v>*</v>
      </c>
      <c r="O369" s="120" t="str">
        <f>IF(FN_MC!L372="","*",FN_MC!L372)</f>
        <v>*</v>
      </c>
      <c r="P369" s="120"/>
      <c r="Q369" s="137" t="str">
        <f>IF(FN_MC!O372="","*",FN_MC!O372)</f>
        <v>*</v>
      </c>
      <c r="R369" s="137" t="str">
        <f>IF(FN_MC!P372="","*",FN_MC!P372)</f>
        <v>*</v>
      </c>
      <c r="S369" s="119" t="str">
        <f>IF(FN_MC!Q372="","*",CONCATENATE(FN_MC!Q372," ",FN_MC!R372))</f>
        <v>*</v>
      </c>
      <c r="T369" s="119" t="str">
        <f>IF(FN_MC!V372="","*",FN_MC!V372)</f>
        <v>*</v>
      </c>
      <c r="U369" s="119" t="str">
        <f>IF(FN_MC!W372="","*",FN_MC!W372)</f>
        <v>*</v>
      </c>
      <c r="V369" s="121" t="str">
        <f ca="1">_xlfn.XLOOKUP(G369&amp;$V$2,BS_CONTROLE[CHAVE],BS_CONTROLE[Quantidade_11],"-")</f>
        <v>-</v>
      </c>
      <c r="W369" s="121" t="str">
        <f ca="1">_xlfn.XLOOKUP(G369&amp;$W$2,BS_CONTROLE[CHAVE],BS_CONTROLE[Quantidade_11],"-")</f>
        <v>-</v>
      </c>
      <c r="X369" s="121" t="str">
        <f ca="1">_xlfn.XLOOKUP(G369&amp;$X$2,BS_CONTROLE[CHAVE],BS_CONTROLE[Quantidade_11],"-")</f>
        <v>-</v>
      </c>
    </row>
    <row r="370" spans="1:24" s="122" customFormat="1" hidden="1">
      <c r="A370" s="118" t="str">
        <f>IF(FN_MC!Y373="","*",FN_MC!Y373)</f>
        <v>*</v>
      </c>
      <c r="B370" s="118" t="str">
        <f>IF(FN_MC!X373="","*",FN_MC!X373)</f>
        <v>*</v>
      </c>
      <c r="C370" s="118" t="str">
        <f>IF(FN_MC!Z373="","*",FN_MC!Z373)</f>
        <v>*</v>
      </c>
      <c r="D370" s="119" t="str">
        <f>IF(FN_MC!S373="","*",FN_MC!S373)</f>
        <v>-</v>
      </c>
      <c r="E370" s="119" t="str">
        <f>IF(FN_MC!T373="","*",FN_MC!T373)</f>
        <v>-</v>
      </c>
      <c r="F370" s="119" t="str">
        <f>IF(FN_MC!B373="","*",FN_MC!B373)</f>
        <v>*</v>
      </c>
      <c r="G370" s="119" t="str">
        <f>IF(FN_MC!D373="","*",FN_MC!D373)</f>
        <v>*</v>
      </c>
      <c r="H370" s="119" t="str">
        <f>IF(FN_MC!F373="","*",FN_MC!F373)</f>
        <v>*</v>
      </c>
      <c r="I370" s="119" t="str">
        <f>IF(FN_MC!H373="","*",FN_MC!H373)</f>
        <v>*</v>
      </c>
      <c r="J370" s="119" t="str">
        <f>IF(FN_MC!I373="","*",FN_MC!I373)</f>
        <v>*</v>
      </c>
      <c r="K370" s="119" t="str">
        <f>IF(FN_MC!M373="","*",FN_MC!M373)</f>
        <v>-</v>
      </c>
      <c r="L370" s="119" t="str">
        <f>IF(FN_MC!N373="","*",FN_MC!N373)</f>
        <v>-</v>
      </c>
      <c r="M370" s="120" t="str">
        <f>IF(FN_MC!J373="","*",FN_MC!J373)</f>
        <v>*</v>
      </c>
      <c r="N370" s="120" t="str">
        <f>IF(FN_MC!K373="","*",FN_MC!K373)</f>
        <v>*</v>
      </c>
      <c r="O370" s="120" t="str">
        <f>IF(FN_MC!L373="","*",FN_MC!L373)</f>
        <v>*</v>
      </c>
      <c r="P370" s="120"/>
      <c r="Q370" s="137" t="str">
        <f>IF(FN_MC!O373="","*",FN_MC!O373)</f>
        <v>*</v>
      </c>
      <c r="R370" s="137" t="str">
        <f>IF(FN_MC!P373="","*",FN_MC!P373)</f>
        <v>*</v>
      </c>
      <c r="S370" s="119" t="str">
        <f>IF(FN_MC!Q373="","*",CONCATENATE(FN_MC!Q373," ",FN_MC!R373))</f>
        <v>*</v>
      </c>
      <c r="T370" s="119" t="str">
        <f>IF(FN_MC!V373="","*",FN_MC!V373)</f>
        <v>*</v>
      </c>
      <c r="U370" s="119" t="str">
        <f>IF(FN_MC!W373="","*",FN_MC!W373)</f>
        <v>*</v>
      </c>
      <c r="V370" s="121" t="str">
        <f ca="1">_xlfn.XLOOKUP(G370&amp;$V$2,BS_CONTROLE[CHAVE],BS_CONTROLE[Quantidade_11],"-")</f>
        <v>-</v>
      </c>
      <c r="W370" s="121" t="str">
        <f ca="1">_xlfn.XLOOKUP(G370&amp;$W$2,BS_CONTROLE[CHAVE],BS_CONTROLE[Quantidade_11],"-")</f>
        <v>-</v>
      </c>
      <c r="X370" s="121" t="str">
        <f ca="1">_xlfn.XLOOKUP(G370&amp;$X$2,BS_CONTROLE[CHAVE],BS_CONTROLE[Quantidade_11],"-")</f>
        <v>-</v>
      </c>
    </row>
    <row r="371" spans="1:24" s="122" customFormat="1" hidden="1">
      <c r="A371" s="118" t="str">
        <f>IF(FN_MC!Y374="","*",FN_MC!Y374)</f>
        <v>*</v>
      </c>
      <c r="B371" s="118" t="str">
        <f>IF(FN_MC!X374="","*",FN_MC!X374)</f>
        <v>*</v>
      </c>
      <c r="C371" s="118" t="str">
        <f>IF(FN_MC!Z374="","*",FN_MC!Z374)</f>
        <v>*</v>
      </c>
      <c r="D371" s="119" t="str">
        <f>IF(FN_MC!S374="","*",FN_MC!S374)</f>
        <v>-</v>
      </c>
      <c r="E371" s="119" t="str">
        <f>IF(FN_MC!T374="","*",FN_MC!T374)</f>
        <v>-</v>
      </c>
      <c r="F371" s="119" t="str">
        <f>IF(FN_MC!B374="","*",FN_MC!B374)</f>
        <v>*</v>
      </c>
      <c r="G371" s="119" t="str">
        <f>IF(FN_MC!D374="","*",FN_MC!D374)</f>
        <v>*</v>
      </c>
      <c r="H371" s="119" t="str">
        <f>IF(FN_MC!F374="","*",FN_MC!F374)</f>
        <v>*</v>
      </c>
      <c r="I371" s="119" t="str">
        <f>IF(FN_MC!H374="","*",FN_MC!H374)</f>
        <v>*</v>
      </c>
      <c r="J371" s="119" t="str">
        <f>IF(FN_MC!I374="","*",FN_MC!I374)</f>
        <v>*</v>
      </c>
      <c r="K371" s="119" t="str">
        <f>IF(FN_MC!M374="","*",FN_MC!M374)</f>
        <v>-</v>
      </c>
      <c r="L371" s="119" t="str">
        <f>IF(FN_MC!N374="","*",FN_MC!N374)</f>
        <v>-</v>
      </c>
      <c r="M371" s="120" t="str">
        <f>IF(FN_MC!J374="","*",FN_MC!J374)</f>
        <v>*</v>
      </c>
      <c r="N371" s="120" t="str">
        <f>IF(FN_MC!K374="","*",FN_MC!K374)</f>
        <v>*</v>
      </c>
      <c r="O371" s="120" t="str">
        <f>IF(FN_MC!L374="","*",FN_MC!L374)</f>
        <v>*</v>
      </c>
      <c r="P371" s="120"/>
      <c r="Q371" s="137" t="str">
        <f>IF(FN_MC!O374="","*",FN_MC!O374)</f>
        <v>*</v>
      </c>
      <c r="R371" s="137" t="str">
        <f>IF(FN_MC!P374="","*",FN_MC!P374)</f>
        <v>*</v>
      </c>
      <c r="S371" s="119" t="str">
        <f>IF(FN_MC!Q374="","*",CONCATENATE(FN_MC!Q374," ",FN_MC!R374))</f>
        <v>*</v>
      </c>
      <c r="T371" s="119" t="str">
        <f>IF(FN_MC!V374="","*",FN_MC!V374)</f>
        <v>*</v>
      </c>
      <c r="U371" s="119" t="str">
        <f>IF(FN_MC!W374="","*",FN_MC!W374)</f>
        <v>*</v>
      </c>
      <c r="V371" s="121" t="str">
        <f ca="1">_xlfn.XLOOKUP(G371&amp;$V$2,BS_CONTROLE[CHAVE],BS_CONTROLE[Quantidade_11],"-")</f>
        <v>-</v>
      </c>
      <c r="W371" s="121" t="str">
        <f ca="1">_xlfn.XLOOKUP(G371&amp;$W$2,BS_CONTROLE[CHAVE],BS_CONTROLE[Quantidade_11],"-")</f>
        <v>-</v>
      </c>
      <c r="X371" s="121" t="str">
        <f ca="1">_xlfn.XLOOKUP(G371&amp;$X$2,BS_CONTROLE[CHAVE],BS_CONTROLE[Quantidade_11],"-")</f>
        <v>-</v>
      </c>
    </row>
    <row r="372" spans="1:24" s="122" customFormat="1" hidden="1">
      <c r="A372" s="118" t="str">
        <f>IF(FN_MC!Y375="","*",FN_MC!Y375)</f>
        <v>*</v>
      </c>
      <c r="B372" s="118" t="str">
        <f>IF(FN_MC!X375="","*",FN_MC!X375)</f>
        <v>*</v>
      </c>
      <c r="C372" s="118" t="str">
        <f>IF(FN_MC!Z375="","*",FN_MC!Z375)</f>
        <v>*</v>
      </c>
      <c r="D372" s="119" t="str">
        <f>IF(FN_MC!S375="","*",FN_MC!S375)</f>
        <v>-</v>
      </c>
      <c r="E372" s="119" t="str">
        <f>IF(FN_MC!T375="","*",FN_MC!T375)</f>
        <v>-</v>
      </c>
      <c r="F372" s="119" t="str">
        <f>IF(FN_MC!B375="","*",FN_MC!B375)</f>
        <v>*</v>
      </c>
      <c r="G372" s="119" t="str">
        <f>IF(FN_MC!D375="","*",FN_MC!D375)</f>
        <v>*</v>
      </c>
      <c r="H372" s="119" t="str">
        <f>IF(FN_MC!F375="","*",FN_MC!F375)</f>
        <v>*</v>
      </c>
      <c r="I372" s="119" t="str">
        <f>IF(FN_MC!H375="","*",FN_MC!H375)</f>
        <v>*</v>
      </c>
      <c r="J372" s="119" t="str">
        <f>IF(FN_MC!I375="","*",FN_MC!I375)</f>
        <v>*</v>
      </c>
      <c r="K372" s="119" t="str">
        <f>IF(FN_MC!M375="","*",FN_MC!M375)</f>
        <v>-</v>
      </c>
      <c r="L372" s="119" t="str">
        <f>IF(FN_MC!N375="","*",FN_MC!N375)</f>
        <v>-</v>
      </c>
      <c r="M372" s="120" t="str">
        <f>IF(FN_MC!J375="","*",FN_MC!J375)</f>
        <v>*</v>
      </c>
      <c r="N372" s="120" t="str">
        <f>IF(FN_MC!K375="","*",FN_MC!K375)</f>
        <v>*</v>
      </c>
      <c r="O372" s="120" t="str">
        <f>IF(FN_MC!L375="","*",FN_MC!L375)</f>
        <v>*</v>
      </c>
      <c r="P372" s="120"/>
      <c r="Q372" s="137" t="str">
        <f>IF(FN_MC!O375="","*",FN_MC!O375)</f>
        <v>*</v>
      </c>
      <c r="R372" s="137" t="str">
        <f>IF(FN_MC!P375="","*",FN_MC!P375)</f>
        <v>*</v>
      </c>
      <c r="S372" s="119" t="str">
        <f>IF(FN_MC!Q375="","*",CONCATENATE(FN_MC!Q375," ",FN_MC!R375))</f>
        <v>*</v>
      </c>
      <c r="T372" s="119" t="str">
        <f>IF(FN_MC!V375="","*",FN_MC!V375)</f>
        <v>*</v>
      </c>
      <c r="U372" s="119" t="str">
        <f>IF(FN_MC!W375="","*",FN_MC!W375)</f>
        <v>*</v>
      </c>
      <c r="V372" s="121" t="str">
        <f ca="1">_xlfn.XLOOKUP(G372&amp;$V$2,BS_CONTROLE[CHAVE],BS_CONTROLE[Quantidade_11],"-")</f>
        <v>-</v>
      </c>
      <c r="W372" s="121" t="str">
        <f ca="1">_xlfn.XLOOKUP(G372&amp;$W$2,BS_CONTROLE[CHAVE],BS_CONTROLE[Quantidade_11],"-")</f>
        <v>-</v>
      </c>
      <c r="X372" s="121" t="str">
        <f ca="1">_xlfn.XLOOKUP(G372&amp;$X$2,BS_CONTROLE[CHAVE],BS_CONTROLE[Quantidade_11],"-")</f>
        <v>-</v>
      </c>
    </row>
    <row r="373" spans="1:24" s="122" customFormat="1" hidden="1">
      <c r="A373" s="118" t="str">
        <f>IF(FN_MC!Y376="","*",FN_MC!Y376)</f>
        <v>*</v>
      </c>
      <c r="B373" s="118" t="str">
        <f>IF(FN_MC!X376="","*",FN_MC!X376)</f>
        <v>*</v>
      </c>
      <c r="C373" s="118" t="str">
        <f>IF(FN_MC!Z376="","*",FN_MC!Z376)</f>
        <v>*</v>
      </c>
      <c r="D373" s="119" t="str">
        <f>IF(FN_MC!S376="","*",FN_MC!S376)</f>
        <v>-</v>
      </c>
      <c r="E373" s="119" t="str">
        <f>IF(FN_MC!T376="","*",FN_MC!T376)</f>
        <v>-</v>
      </c>
      <c r="F373" s="119" t="str">
        <f>IF(FN_MC!B376="","*",FN_MC!B376)</f>
        <v>*</v>
      </c>
      <c r="G373" s="119" t="str">
        <f>IF(FN_MC!D376="","*",FN_MC!D376)</f>
        <v>*</v>
      </c>
      <c r="H373" s="119" t="str">
        <f>IF(FN_MC!F376="","*",FN_MC!F376)</f>
        <v>*</v>
      </c>
      <c r="I373" s="119" t="str">
        <f>IF(FN_MC!H376="","*",FN_MC!H376)</f>
        <v>*</v>
      </c>
      <c r="J373" s="119" t="str">
        <f>IF(FN_MC!I376="","*",FN_MC!I376)</f>
        <v>*</v>
      </c>
      <c r="K373" s="119" t="str">
        <f>IF(FN_MC!M376="","*",FN_MC!M376)</f>
        <v>-</v>
      </c>
      <c r="L373" s="119" t="str">
        <f>IF(FN_MC!N376="","*",FN_MC!N376)</f>
        <v>-</v>
      </c>
      <c r="M373" s="120" t="str">
        <f>IF(FN_MC!J376="","*",FN_MC!J376)</f>
        <v>*</v>
      </c>
      <c r="N373" s="120" t="str">
        <f>IF(FN_MC!K376="","*",FN_MC!K376)</f>
        <v>*</v>
      </c>
      <c r="O373" s="120" t="str">
        <f>IF(FN_MC!L376="","*",FN_MC!L376)</f>
        <v>*</v>
      </c>
      <c r="P373" s="120"/>
      <c r="Q373" s="137" t="str">
        <f>IF(FN_MC!O376="","*",FN_MC!O376)</f>
        <v>*</v>
      </c>
      <c r="R373" s="137" t="str">
        <f>IF(FN_MC!P376="","*",FN_MC!P376)</f>
        <v>*</v>
      </c>
      <c r="S373" s="119" t="str">
        <f>IF(FN_MC!Q376="","*",CONCATENATE(FN_MC!Q376," ",FN_MC!R376))</f>
        <v>*</v>
      </c>
      <c r="T373" s="119" t="str">
        <f>IF(FN_MC!V376="","*",FN_MC!V376)</f>
        <v>*</v>
      </c>
      <c r="U373" s="119" t="str">
        <f>IF(FN_MC!W376="","*",FN_MC!W376)</f>
        <v>*</v>
      </c>
      <c r="V373" s="121" t="str">
        <f ca="1">_xlfn.XLOOKUP(G373&amp;$V$2,BS_CONTROLE[CHAVE],BS_CONTROLE[Quantidade_11],"-")</f>
        <v>-</v>
      </c>
      <c r="W373" s="121" t="str">
        <f ca="1">_xlfn.XLOOKUP(G373&amp;$W$2,BS_CONTROLE[CHAVE],BS_CONTROLE[Quantidade_11],"-")</f>
        <v>-</v>
      </c>
      <c r="X373" s="121" t="str">
        <f ca="1">_xlfn.XLOOKUP(G373&amp;$X$2,BS_CONTROLE[CHAVE],BS_CONTROLE[Quantidade_11],"-")</f>
        <v>-</v>
      </c>
    </row>
    <row r="374" spans="1:24" s="122" customFormat="1" hidden="1">
      <c r="A374" s="118" t="str">
        <f>IF(FN_MC!Y377="","*",FN_MC!Y377)</f>
        <v>*</v>
      </c>
      <c r="B374" s="118" t="str">
        <f>IF(FN_MC!X377="","*",FN_MC!X377)</f>
        <v>*</v>
      </c>
      <c r="C374" s="118" t="str">
        <f>IF(FN_MC!Z377="","*",FN_MC!Z377)</f>
        <v>*</v>
      </c>
      <c r="D374" s="119" t="str">
        <f>IF(FN_MC!S377="","*",FN_MC!S377)</f>
        <v>-</v>
      </c>
      <c r="E374" s="119" t="str">
        <f>IF(FN_MC!T377="","*",FN_MC!T377)</f>
        <v>-</v>
      </c>
      <c r="F374" s="119" t="str">
        <f>IF(FN_MC!B377="","*",FN_MC!B377)</f>
        <v>*</v>
      </c>
      <c r="G374" s="119" t="str">
        <f>IF(FN_MC!D377="","*",FN_MC!D377)</f>
        <v>*</v>
      </c>
      <c r="H374" s="119" t="str">
        <f>IF(FN_MC!F377="","*",FN_MC!F377)</f>
        <v>*</v>
      </c>
      <c r="I374" s="119" t="str">
        <f>IF(FN_MC!H377="","*",FN_MC!H377)</f>
        <v>*</v>
      </c>
      <c r="J374" s="119" t="str">
        <f>IF(FN_MC!I377="","*",FN_MC!I377)</f>
        <v>*</v>
      </c>
      <c r="K374" s="119" t="str">
        <f>IF(FN_MC!M377="","*",FN_MC!M377)</f>
        <v>-</v>
      </c>
      <c r="L374" s="119" t="str">
        <f>IF(FN_MC!N377="","*",FN_MC!N377)</f>
        <v>-</v>
      </c>
      <c r="M374" s="120" t="str">
        <f>IF(FN_MC!J377="","*",FN_MC!J377)</f>
        <v>*</v>
      </c>
      <c r="N374" s="120" t="str">
        <f>IF(FN_MC!K377="","*",FN_MC!K377)</f>
        <v>*</v>
      </c>
      <c r="O374" s="120" t="str">
        <f>IF(FN_MC!L377="","*",FN_MC!L377)</f>
        <v>*</v>
      </c>
      <c r="P374" s="120"/>
      <c r="Q374" s="137" t="str">
        <f>IF(FN_MC!O377="","*",FN_MC!O377)</f>
        <v>*</v>
      </c>
      <c r="R374" s="137" t="str">
        <f>IF(FN_MC!P377="","*",FN_MC!P377)</f>
        <v>*</v>
      </c>
      <c r="S374" s="119" t="str">
        <f>IF(FN_MC!Q377="","*",CONCATENATE(FN_MC!Q377," ",FN_MC!R377))</f>
        <v>*</v>
      </c>
      <c r="T374" s="119" t="str">
        <f>IF(FN_MC!V377="","*",FN_MC!V377)</f>
        <v>*</v>
      </c>
      <c r="U374" s="119" t="str">
        <f>IF(FN_MC!W377="","*",FN_MC!W377)</f>
        <v>*</v>
      </c>
      <c r="V374" s="121" t="str">
        <f ca="1">_xlfn.XLOOKUP(G374&amp;$V$2,BS_CONTROLE[CHAVE],BS_CONTROLE[Quantidade_11],"-")</f>
        <v>-</v>
      </c>
      <c r="W374" s="121" t="str">
        <f ca="1">_xlfn.XLOOKUP(G374&amp;$W$2,BS_CONTROLE[CHAVE],BS_CONTROLE[Quantidade_11],"-")</f>
        <v>-</v>
      </c>
      <c r="X374" s="121" t="str">
        <f ca="1">_xlfn.XLOOKUP(G374&amp;$X$2,BS_CONTROLE[CHAVE],BS_CONTROLE[Quantidade_11],"-")</f>
        <v>-</v>
      </c>
    </row>
    <row r="375" spans="1:24" s="122" customFormat="1" hidden="1">
      <c r="A375" s="118" t="str">
        <f>IF(FN_MC!Y378="","*",FN_MC!Y378)</f>
        <v>*</v>
      </c>
      <c r="B375" s="118" t="str">
        <f>IF(FN_MC!X378="","*",FN_MC!X378)</f>
        <v>*</v>
      </c>
      <c r="C375" s="118" t="str">
        <f>IF(FN_MC!Z378="","*",FN_MC!Z378)</f>
        <v>*</v>
      </c>
      <c r="D375" s="119" t="str">
        <f>IF(FN_MC!S378="","*",FN_MC!S378)</f>
        <v>-</v>
      </c>
      <c r="E375" s="119" t="str">
        <f>IF(FN_MC!T378="","*",FN_MC!T378)</f>
        <v>-</v>
      </c>
      <c r="F375" s="119" t="str">
        <f>IF(FN_MC!B378="","*",FN_MC!B378)</f>
        <v>*</v>
      </c>
      <c r="G375" s="119" t="str">
        <f>IF(FN_MC!D378="","*",FN_MC!D378)</f>
        <v>*</v>
      </c>
      <c r="H375" s="119" t="str">
        <f>IF(FN_MC!F378="","*",FN_MC!F378)</f>
        <v>*</v>
      </c>
      <c r="I375" s="119" t="str">
        <f>IF(FN_MC!H378="","*",FN_MC!H378)</f>
        <v>*</v>
      </c>
      <c r="J375" s="119" t="str">
        <f>IF(FN_MC!I378="","*",FN_MC!I378)</f>
        <v>*</v>
      </c>
      <c r="K375" s="119" t="str">
        <f>IF(FN_MC!M378="","*",FN_MC!M378)</f>
        <v>-</v>
      </c>
      <c r="L375" s="119" t="str">
        <f>IF(FN_MC!N378="","*",FN_MC!N378)</f>
        <v>-</v>
      </c>
      <c r="M375" s="120" t="str">
        <f>IF(FN_MC!J378="","*",FN_MC!J378)</f>
        <v>*</v>
      </c>
      <c r="N375" s="120" t="str">
        <f>IF(FN_MC!K378="","*",FN_MC!K378)</f>
        <v>*</v>
      </c>
      <c r="O375" s="120" t="str">
        <f>IF(FN_MC!L378="","*",FN_MC!L378)</f>
        <v>*</v>
      </c>
      <c r="P375" s="120"/>
      <c r="Q375" s="137" t="str">
        <f>IF(FN_MC!O378="","*",FN_MC!O378)</f>
        <v>*</v>
      </c>
      <c r="R375" s="137" t="str">
        <f>IF(FN_MC!P378="","*",FN_MC!P378)</f>
        <v>*</v>
      </c>
      <c r="S375" s="119" t="str">
        <f>IF(FN_MC!Q378="","*",CONCATENATE(FN_MC!Q378," ",FN_MC!R378))</f>
        <v>*</v>
      </c>
      <c r="T375" s="119" t="str">
        <f>IF(FN_MC!V378="","*",FN_MC!V378)</f>
        <v>*</v>
      </c>
      <c r="U375" s="119" t="str">
        <f>IF(FN_MC!W378="","*",FN_MC!W378)</f>
        <v>*</v>
      </c>
      <c r="V375" s="121" t="str">
        <f ca="1">_xlfn.XLOOKUP(G375&amp;$V$2,BS_CONTROLE[CHAVE],BS_CONTROLE[Quantidade_11],"-")</f>
        <v>-</v>
      </c>
      <c r="W375" s="121" t="str">
        <f ca="1">_xlfn.XLOOKUP(G375&amp;$W$2,BS_CONTROLE[CHAVE],BS_CONTROLE[Quantidade_11],"-")</f>
        <v>-</v>
      </c>
      <c r="X375" s="121" t="str">
        <f ca="1">_xlfn.XLOOKUP(G375&amp;$X$2,BS_CONTROLE[CHAVE],BS_CONTROLE[Quantidade_11],"-")</f>
        <v>-</v>
      </c>
    </row>
    <row r="376" spans="1:24" s="122" customFormat="1" hidden="1">
      <c r="A376" s="118" t="str">
        <f>IF(FN_MC!Y379="","*",FN_MC!Y379)</f>
        <v>*</v>
      </c>
      <c r="B376" s="118" t="str">
        <f>IF(FN_MC!X379="","*",FN_MC!X379)</f>
        <v>*</v>
      </c>
      <c r="C376" s="118" t="str">
        <f>IF(FN_MC!Z379="","*",FN_MC!Z379)</f>
        <v>*</v>
      </c>
      <c r="D376" s="119" t="str">
        <f>IF(FN_MC!S379="","*",FN_MC!S379)</f>
        <v>-</v>
      </c>
      <c r="E376" s="119" t="str">
        <f>IF(FN_MC!T379="","*",FN_MC!T379)</f>
        <v>-</v>
      </c>
      <c r="F376" s="119" t="str">
        <f>IF(FN_MC!B379="","*",FN_MC!B379)</f>
        <v>*</v>
      </c>
      <c r="G376" s="119" t="str">
        <f>IF(FN_MC!D379="","*",FN_MC!D379)</f>
        <v>*</v>
      </c>
      <c r="H376" s="119" t="str">
        <f>IF(FN_MC!F379="","*",FN_MC!F379)</f>
        <v>*</v>
      </c>
      <c r="I376" s="119" t="str">
        <f>IF(FN_MC!H379="","*",FN_MC!H379)</f>
        <v>*</v>
      </c>
      <c r="J376" s="119" t="str">
        <f>IF(FN_MC!I379="","*",FN_MC!I379)</f>
        <v>*</v>
      </c>
      <c r="K376" s="119" t="str">
        <f>IF(FN_MC!M379="","*",FN_MC!M379)</f>
        <v>-</v>
      </c>
      <c r="L376" s="119" t="str">
        <f>IF(FN_MC!N379="","*",FN_MC!N379)</f>
        <v>-</v>
      </c>
      <c r="M376" s="120" t="str">
        <f>IF(FN_MC!J379="","*",FN_MC!J379)</f>
        <v>*</v>
      </c>
      <c r="N376" s="120" t="str">
        <f>IF(FN_MC!K379="","*",FN_MC!K379)</f>
        <v>*</v>
      </c>
      <c r="O376" s="120" t="str">
        <f>IF(FN_MC!L379="","*",FN_MC!L379)</f>
        <v>*</v>
      </c>
      <c r="P376" s="120"/>
      <c r="Q376" s="137" t="str">
        <f>IF(FN_MC!O379="","*",FN_MC!O379)</f>
        <v>*</v>
      </c>
      <c r="R376" s="137" t="str">
        <f>IF(FN_MC!P379="","*",FN_MC!P379)</f>
        <v>*</v>
      </c>
      <c r="S376" s="119" t="str">
        <f>IF(FN_MC!Q379="","*",CONCATENATE(FN_MC!Q379," ",FN_MC!R379))</f>
        <v>*</v>
      </c>
      <c r="T376" s="119" t="str">
        <f>IF(FN_MC!V379="","*",FN_MC!V379)</f>
        <v>*</v>
      </c>
      <c r="U376" s="119" t="str">
        <f>IF(FN_MC!W379="","*",FN_MC!W379)</f>
        <v>*</v>
      </c>
      <c r="V376" s="121" t="str">
        <f ca="1">_xlfn.XLOOKUP(G376&amp;$V$2,BS_CONTROLE[CHAVE],BS_CONTROLE[Quantidade_11],"-")</f>
        <v>-</v>
      </c>
      <c r="W376" s="121" t="str">
        <f ca="1">_xlfn.XLOOKUP(G376&amp;$W$2,BS_CONTROLE[CHAVE],BS_CONTROLE[Quantidade_11],"-")</f>
        <v>-</v>
      </c>
      <c r="X376" s="121" t="str">
        <f ca="1">_xlfn.XLOOKUP(G376&amp;$X$2,BS_CONTROLE[CHAVE],BS_CONTROLE[Quantidade_11],"-")</f>
        <v>-</v>
      </c>
    </row>
    <row r="377" spans="1:24" s="122" customFormat="1" hidden="1">
      <c r="A377" s="118" t="str">
        <f>IF(FN_MC!Y380="","*",FN_MC!Y380)</f>
        <v>*</v>
      </c>
      <c r="B377" s="118" t="str">
        <f>IF(FN_MC!X380="","*",FN_MC!X380)</f>
        <v>*</v>
      </c>
      <c r="C377" s="118" t="str">
        <f>IF(FN_MC!Z380="","*",FN_MC!Z380)</f>
        <v>*</v>
      </c>
      <c r="D377" s="119" t="str">
        <f>IF(FN_MC!S380="","*",FN_MC!S380)</f>
        <v>-</v>
      </c>
      <c r="E377" s="119" t="str">
        <f>IF(FN_MC!T380="","*",FN_MC!T380)</f>
        <v>-</v>
      </c>
      <c r="F377" s="119" t="str">
        <f>IF(FN_MC!B380="","*",FN_MC!B380)</f>
        <v>*</v>
      </c>
      <c r="G377" s="119" t="str">
        <f>IF(FN_MC!D380="","*",FN_MC!D380)</f>
        <v>*</v>
      </c>
      <c r="H377" s="119" t="str">
        <f>IF(FN_MC!F380="","*",FN_MC!F380)</f>
        <v>*</v>
      </c>
      <c r="I377" s="119" t="str">
        <f>IF(FN_MC!H380="","*",FN_MC!H380)</f>
        <v>*</v>
      </c>
      <c r="J377" s="119" t="str">
        <f>IF(FN_MC!I380="","*",FN_MC!I380)</f>
        <v>*</v>
      </c>
      <c r="K377" s="119" t="str">
        <f>IF(FN_MC!M380="","*",FN_MC!M380)</f>
        <v>-</v>
      </c>
      <c r="L377" s="119" t="str">
        <f>IF(FN_MC!N380="","*",FN_MC!N380)</f>
        <v>-</v>
      </c>
      <c r="M377" s="120" t="str">
        <f>IF(FN_MC!J380="","*",FN_MC!J380)</f>
        <v>*</v>
      </c>
      <c r="N377" s="120" t="str">
        <f>IF(FN_MC!K380="","*",FN_MC!K380)</f>
        <v>*</v>
      </c>
      <c r="O377" s="120" t="str">
        <f>IF(FN_MC!L380="","*",FN_MC!L380)</f>
        <v>*</v>
      </c>
      <c r="P377" s="120"/>
      <c r="Q377" s="137" t="str">
        <f>IF(FN_MC!O380="","*",FN_MC!O380)</f>
        <v>*</v>
      </c>
      <c r="R377" s="137" t="str">
        <f>IF(FN_MC!P380="","*",FN_MC!P380)</f>
        <v>*</v>
      </c>
      <c r="S377" s="119" t="str">
        <f>IF(FN_MC!Q380="","*",CONCATENATE(FN_MC!Q380," ",FN_MC!R380))</f>
        <v>*</v>
      </c>
      <c r="T377" s="119" t="str">
        <f>IF(FN_MC!V380="","*",FN_MC!V380)</f>
        <v>*</v>
      </c>
      <c r="U377" s="119" t="str">
        <f>IF(FN_MC!W380="","*",FN_MC!W380)</f>
        <v>*</v>
      </c>
      <c r="V377" s="121" t="str">
        <f ca="1">_xlfn.XLOOKUP(G377&amp;$V$2,BS_CONTROLE[CHAVE],BS_CONTROLE[Quantidade_11],"-")</f>
        <v>-</v>
      </c>
      <c r="W377" s="121" t="str">
        <f ca="1">_xlfn.XLOOKUP(G377&amp;$W$2,BS_CONTROLE[CHAVE],BS_CONTROLE[Quantidade_11],"-")</f>
        <v>-</v>
      </c>
      <c r="X377" s="121" t="str">
        <f ca="1">_xlfn.XLOOKUP(G377&amp;$X$2,BS_CONTROLE[CHAVE],BS_CONTROLE[Quantidade_11],"-")</f>
        <v>-</v>
      </c>
    </row>
    <row r="378" spans="1:24" s="122" customFormat="1" hidden="1">
      <c r="A378" s="118" t="str">
        <f>IF(FN_MC!Y381="","*",FN_MC!Y381)</f>
        <v>*</v>
      </c>
      <c r="B378" s="118" t="str">
        <f>IF(FN_MC!X381="","*",FN_MC!X381)</f>
        <v>*</v>
      </c>
      <c r="C378" s="118" t="str">
        <f>IF(FN_MC!Z381="","*",FN_MC!Z381)</f>
        <v>*</v>
      </c>
      <c r="D378" s="119" t="str">
        <f>IF(FN_MC!S381="","*",FN_MC!S381)</f>
        <v>-</v>
      </c>
      <c r="E378" s="119" t="str">
        <f>IF(FN_MC!T381="","*",FN_MC!T381)</f>
        <v>-</v>
      </c>
      <c r="F378" s="119" t="str">
        <f>IF(FN_MC!B381="","*",FN_MC!B381)</f>
        <v>*</v>
      </c>
      <c r="G378" s="119" t="str">
        <f>IF(FN_MC!D381="","*",FN_MC!D381)</f>
        <v>*</v>
      </c>
      <c r="H378" s="119" t="str">
        <f>IF(FN_MC!F381="","*",FN_MC!F381)</f>
        <v>*</v>
      </c>
      <c r="I378" s="119" t="str">
        <f>IF(FN_MC!H381="","*",FN_MC!H381)</f>
        <v>*</v>
      </c>
      <c r="J378" s="119" t="str">
        <f>IF(FN_MC!I381="","*",FN_MC!I381)</f>
        <v>*</v>
      </c>
      <c r="K378" s="119" t="str">
        <f>IF(FN_MC!M381="","*",FN_MC!M381)</f>
        <v>-</v>
      </c>
      <c r="L378" s="119" t="str">
        <f>IF(FN_MC!N381="","*",FN_MC!N381)</f>
        <v>-</v>
      </c>
      <c r="M378" s="120" t="str">
        <f>IF(FN_MC!J381="","*",FN_MC!J381)</f>
        <v>*</v>
      </c>
      <c r="N378" s="120" t="str">
        <f>IF(FN_MC!K381="","*",FN_MC!K381)</f>
        <v>*</v>
      </c>
      <c r="O378" s="120" t="str">
        <f>IF(FN_MC!L381="","*",FN_MC!L381)</f>
        <v>*</v>
      </c>
      <c r="P378" s="120"/>
      <c r="Q378" s="137" t="str">
        <f>IF(FN_MC!O381="","*",FN_MC!O381)</f>
        <v>*</v>
      </c>
      <c r="R378" s="137" t="str">
        <f>IF(FN_MC!P381="","*",FN_MC!P381)</f>
        <v>*</v>
      </c>
      <c r="S378" s="119" t="str">
        <f>IF(FN_MC!Q381="","*",CONCATENATE(FN_MC!Q381," ",FN_MC!R381))</f>
        <v>*</v>
      </c>
      <c r="T378" s="119" t="str">
        <f>IF(FN_MC!V381="","*",FN_MC!V381)</f>
        <v>*</v>
      </c>
      <c r="U378" s="119" t="str">
        <f>IF(FN_MC!W381="","*",FN_MC!W381)</f>
        <v>*</v>
      </c>
      <c r="V378" s="121" t="str">
        <f ca="1">_xlfn.XLOOKUP(G378&amp;$V$2,BS_CONTROLE[CHAVE],BS_CONTROLE[Quantidade_11],"-")</f>
        <v>-</v>
      </c>
      <c r="W378" s="121" t="str">
        <f ca="1">_xlfn.XLOOKUP(G378&amp;$W$2,BS_CONTROLE[CHAVE],BS_CONTROLE[Quantidade_11],"-")</f>
        <v>-</v>
      </c>
      <c r="X378" s="121" t="str">
        <f ca="1">_xlfn.XLOOKUP(G378&amp;$X$2,BS_CONTROLE[CHAVE],BS_CONTROLE[Quantidade_11],"-")</f>
        <v>-</v>
      </c>
    </row>
    <row r="379" spans="1:24" s="122" customFormat="1" hidden="1">
      <c r="A379" s="118" t="str">
        <f>IF(FN_MC!Y382="","*",FN_MC!Y382)</f>
        <v>*</v>
      </c>
      <c r="B379" s="118" t="str">
        <f>IF(FN_MC!X382="","*",FN_MC!X382)</f>
        <v>*</v>
      </c>
      <c r="C379" s="118" t="str">
        <f>IF(FN_MC!Z382="","*",FN_MC!Z382)</f>
        <v>*</v>
      </c>
      <c r="D379" s="119" t="str">
        <f>IF(FN_MC!S382="","*",FN_MC!S382)</f>
        <v>-</v>
      </c>
      <c r="E379" s="119" t="str">
        <f>IF(FN_MC!T382="","*",FN_MC!T382)</f>
        <v>-</v>
      </c>
      <c r="F379" s="119" t="str">
        <f>IF(FN_MC!B382="","*",FN_MC!B382)</f>
        <v>*</v>
      </c>
      <c r="G379" s="119" t="str">
        <f>IF(FN_MC!D382="","*",FN_MC!D382)</f>
        <v>*</v>
      </c>
      <c r="H379" s="119" t="str">
        <f>IF(FN_MC!F382="","*",FN_MC!F382)</f>
        <v>*</v>
      </c>
      <c r="I379" s="119" t="str">
        <f>IF(FN_MC!H382="","*",FN_MC!H382)</f>
        <v>*</v>
      </c>
      <c r="J379" s="119" t="str">
        <f>IF(FN_MC!I382="","*",FN_MC!I382)</f>
        <v>*</v>
      </c>
      <c r="K379" s="119" t="str">
        <f>IF(FN_MC!M382="","*",FN_MC!M382)</f>
        <v>-</v>
      </c>
      <c r="L379" s="119" t="str">
        <f>IF(FN_MC!N382="","*",FN_MC!N382)</f>
        <v>-</v>
      </c>
      <c r="M379" s="120" t="str">
        <f>IF(FN_MC!J382="","*",FN_MC!J382)</f>
        <v>*</v>
      </c>
      <c r="N379" s="120" t="str">
        <f>IF(FN_MC!K382="","*",FN_MC!K382)</f>
        <v>*</v>
      </c>
      <c r="O379" s="120" t="str">
        <f>IF(FN_MC!L382="","*",FN_MC!L382)</f>
        <v>*</v>
      </c>
      <c r="P379" s="120"/>
      <c r="Q379" s="137" t="str">
        <f>IF(FN_MC!O382="","*",FN_MC!O382)</f>
        <v>*</v>
      </c>
      <c r="R379" s="137" t="str">
        <f>IF(FN_MC!P382="","*",FN_MC!P382)</f>
        <v>*</v>
      </c>
      <c r="S379" s="119" t="str">
        <f>IF(FN_MC!Q382="","*",CONCATENATE(FN_MC!Q382," ",FN_MC!R382))</f>
        <v>*</v>
      </c>
      <c r="T379" s="119" t="str">
        <f>IF(FN_MC!V382="","*",FN_MC!V382)</f>
        <v>*</v>
      </c>
      <c r="U379" s="119" t="str">
        <f>IF(FN_MC!W382="","*",FN_MC!W382)</f>
        <v>*</v>
      </c>
      <c r="V379" s="121" t="str">
        <f ca="1">_xlfn.XLOOKUP(G379&amp;$V$2,BS_CONTROLE[CHAVE],BS_CONTROLE[Quantidade_11],"-")</f>
        <v>-</v>
      </c>
      <c r="W379" s="121" t="str">
        <f ca="1">_xlfn.XLOOKUP(G379&amp;$W$2,BS_CONTROLE[CHAVE],BS_CONTROLE[Quantidade_11],"-")</f>
        <v>-</v>
      </c>
      <c r="X379" s="121" t="str">
        <f ca="1">_xlfn.XLOOKUP(G379&amp;$X$2,BS_CONTROLE[CHAVE],BS_CONTROLE[Quantidade_11],"-")</f>
        <v>-</v>
      </c>
    </row>
    <row r="380" spans="1:24" s="122" customFormat="1" hidden="1">
      <c r="A380" s="118" t="str">
        <f>IF(FN_MC!Y383="","*",FN_MC!Y383)</f>
        <v>*</v>
      </c>
      <c r="B380" s="118" t="str">
        <f>IF(FN_MC!X383="","*",FN_MC!X383)</f>
        <v>*</v>
      </c>
      <c r="C380" s="118" t="str">
        <f>IF(FN_MC!Z383="","*",FN_MC!Z383)</f>
        <v>*</v>
      </c>
      <c r="D380" s="119" t="str">
        <f>IF(FN_MC!S383="","*",FN_MC!S383)</f>
        <v>-</v>
      </c>
      <c r="E380" s="119" t="str">
        <f>IF(FN_MC!T383="","*",FN_MC!T383)</f>
        <v>-</v>
      </c>
      <c r="F380" s="119" t="str">
        <f>IF(FN_MC!B383="","*",FN_MC!B383)</f>
        <v>*</v>
      </c>
      <c r="G380" s="119" t="str">
        <f>IF(FN_MC!D383="","*",FN_MC!D383)</f>
        <v>*</v>
      </c>
      <c r="H380" s="119" t="str">
        <f>IF(FN_MC!F383="","*",FN_MC!F383)</f>
        <v>*</v>
      </c>
      <c r="I380" s="119" t="str">
        <f>IF(FN_MC!H383="","*",FN_MC!H383)</f>
        <v>*</v>
      </c>
      <c r="J380" s="119" t="str">
        <f>IF(FN_MC!I383="","*",FN_MC!I383)</f>
        <v>*</v>
      </c>
      <c r="K380" s="119" t="str">
        <f>IF(FN_MC!M383="","*",FN_MC!M383)</f>
        <v>-</v>
      </c>
      <c r="L380" s="119" t="str">
        <f>IF(FN_MC!N383="","*",FN_MC!N383)</f>
        <v>-</v>
      </c>
      <c r="M380" s="120" t="str">
        <f>IF(FN_MC!J383="","*",FN_MC!J383)</f>
        <v>*</v>
      </c>
      <c r="N380" s="120" t="str">
        <f>IF(FN_MC!K383="","*",FN_MC!K383)</f>
        <v>*</v>
      </c>
      <c r="O380" s="120" t="str">
        <f>IF(FN_MC!L383="","*",FN_MC!L383)</f>
        <v>*</v>
      </c>
      <c r="P380" s="120"/>
      <c r="Q380" s="137" t="str">
        <f>IF(FN_MC!O383="","*",FN_MC!O383)</f>
        <v>*</v>
      </c>
      <c r="R380" s="137" t="str">
        <f>IF(FN_MC!P383="","*",FN_MC!P383)</f>
        <v>*</v>
      </c>
      <c r="S380" s="119" t="str">
        <f>IF(FN_MC!Q383="","*",CONCATENATE(FN_MC!Q383," ",FN_MC!R383))</f>
        <v>*</v>
      </c>
      <c r="T380" s="119" t="str">
        <f>IF(FN_MC!V383="","*",FN_MC!V383)</f>
        <v>*</v>
      </c>
      <c r="U380" s="119" t="str">
        <f>IF(FN_MC!W383="","*",FN_MC!W383)</f>
        <v>*</v>
      </c>
      <c r="V380" s="121" t="str">
        <f ca="1">_xlfn.XLOOKUP(G380&amp;$V$2,BS_CONTROLE[CHAVE],BS_CONTROLE[Quantidade_11],"-")</f>
        <v>-</v>
      </c>
      <c r="W380" s="121" t="str">
        <f ca="1">_xlfn.XLOOKUP(G380&amp;$W$2,BS_CONTROLE[CHAVE],BS_CONTROLE[Quantidade_11],"-")</f>
        <v>-</v>
      </c>
      <c r="X380" s="121" t="str">
        <f ca="1">_xlfn.XLOOKUP(G380&amp;$X$2,BS_CONTROLE[CHAVE],BS_CONTROLE[Quantidade_11],"-")</f>
        <v>-</v>
      </c>
    </row>
    <row r="381" spans="1:24" s="122" customFormat="1" hidden="1">
      <c r="A381" s="118" t="str">
        <f>IF(FN_MC!Y384="","*",FN_MC!Y384)</f>
        <v>*</v>
      </c>
      <c r="B381" s="118" t="str">
        <f>IF(FN_MC!X384="","*",FN_MC!X384)</f>
        <v>*</v>
      </c>
      <c r="C381" s="118" t="str">
        <f>IF(FN_MC!Z384="","*",FN_MC!Z384)</f>
        <v>*</v>
      </c>
      <c r="D381" s="119" t="str">
        <f>IF(FN_MC!S384="","*",FN_MC!S384)</f>
        <v>-</v>
      </c>
      <c r="E381" s="119" t="str">
        <f>IF(FN_MC!T384="","*",FN_MC!T384)</f>
        <v>-</v>
      </c>
      <c r="F381" s="119" t="str">
        <f>IF(FN_MC!B384="","*",FN_MC!B384)</f>
        <v>*</v>
      </c>
      <c r="G381" s="119" t="str">
        <f>IF(FN_MC!D384="","*",FN_MC!D384)</f>
        <v>*</v>
      </c>
      <c r="H381" s="119" t="str">
        <f>IF(FN_MC!F384="","*",FN_MC!F384)</f>
        <v>*</v>
      </c>
      <c r="I381" s="119" t="str">
        <f>IF(FN_MC!H384="","*",FN_MC!H384)</f>
        <v>*</v>
      </c>
      <c r="J381" s="119" t="str">
        <f>IF(FN_MC!I384="","*",FN_MC!I384)</f>
        <v>*</v>
      </c>
      <c r="K381" s="119" t="str">
        <f>IF(FN_MC!M384="","*",FN_MC!M384)</f>
        <v>-</v>
      </c>
      <c r="L381" s="119" t="str">
        <f>IF(FN_MC!N384="","*",FN_MC!N384)</f>
        <v>-</v>
      </c>
      <c r="M381" s="120" t="str">
        <f>IF(FN_MC!J384="","*",FN_MC!J384)</f>
        <v>*</v>
      </c>
      <c r="N381" s="120" t="str">
        <f>IF(FN_MC!K384="","*",FN_MC!K384)</f>
        <v>*</v>
      </c>
      <c r="O381" s="120" t="str">
        <f>IF(FN_MC!L384="","*",FN_MC!L384)</f>
        <v>*</v>
      </c>
      <c r="P381" s="120"/>
      <c r="Q381" s="137" t="str">
        <f>IF(FN_MC!O384="","*",FN_MC!O384)</f>
        <v>*</v>
      </c>
      <c r="R381" s="137" t="str">
        <f>IF(FN_MC!P384="","*",FN_MC!P384)</f>
        <v>*</v>
      </c>
      <c r="S381" s="119" t="str">
        <f>IF(FN_MC!Q384="","*",CONCATENATE(FN_MC!Q384," ",FN_MC!R384))</f>
        <v>*</v>
      </c>
      <c r="T381" s="119" t="str">
        <f>IF(FN_MC!V384="","*",FN_MC!V384)</f>
        <v>*</v>
      </c>
      <c r="U381" s="119" t="str">
        <f>IF(FN_MC!W384="","*",FN_MC!W384)</f>
        <v>*</v>
      </c>
      <c r="V381" s="121" t="str">
        <f ca="1">_xlfn.XLOOKUP(G381&amp;$V$2,BS_CONTROLE[CHAVE],BS_CONTROLE[Quantidade_11],"-")</f>
        <v>-</v>
      </c>
      <c r="W381" s="121" t="str">
        <f ca="1">_xlfn.XLOOKUP(G381&amp;$W$2,BS_CONTROLE[CHAVE],BS_CONTROLE[Quantidade_11],"-")</f>
        <v>-</v>
      </c>
      <c r="X381" s="121" t="str">
        <f ca="1">_xlfn.XLOOKUP(G381&amp;$X$2,BS_CONTROLE[CHAVE],BS_CONTROLE[Quantidade_11],"-")</f>
        <v>-</v>
      </c>
    </row>
    <row r="382" spans="1:24" s="122" customFormat="1" hidden="1">
      <c r="A382" s="118" t="str">
        <f>IF(FN_MC!Y385="","*",FN_MC!Y385)</f>
        <v>*</v>
      </c>
      <c r="B382" s="118" t="str">
        <f>IF(FN_MC!X385="","*",FN_MC!X385)</f>
        <v>*</v>
      </c>
      <c r="C382" s="118" t="str">
        <f>IF(FN_MC!Z385="","*",FN_MC!Z385)</f>
        <v>*</v>
      </c>
      <c r="D382" s="119" t="str">
        <f>IF(FN_MC!S385="","*",FN_MC!S385)</f>
        <v>-</v>
      </c>
      <c r="E382" s="119" t="str">
        <f>IF(FN_MC!T385="","*",FN_MC!T385)</f>
        <v>-</v>
      </c>
      <c r="F382" s="119" t="str">
        <f>IF(FN_MC!B385="","*",FN_MC!B385)</f>
        <v>*</v>
      </c>
      <c r="G382" s="119" t="str">
        <f>IF(FN_MC!D385="","*",FN_MC!D385)</f>
        <v>*</v>
      </c>
      <c r="H382" s="119" t="str">
        <f>IF(FN_MC!F385="","*",FN_MC!F385)</f>
        <v>*</v>
      </c>
      <c r="I382" s="119" t="str">
        <f>IF(FN_MC!H385="","*",FN_MC!H385)</f>
        <v>*</v>
      </c>
      <c r="J382" s="119" t="str">
        <f>IF(FN_MC!I385="","*",FN_MC!I385)</f>
        <v>*</v>
      </c>
      <c r="K382" s="119" t="str">
        <f>IF(FN_MC!M385="","*",FN_MC!M385)</f>
        <v>-</v>
      </c>
      <c r="L382" s="119" t="str">
        <f>IF(FN_MC!N385="","*",FN_MC!N385)</f>
        <v>-</v>
      </c>
      <c r="M382" s="120" t="str">
        <f>IF(FN_MC!J385="","*",FN_MC!J385)</f>
        <v>*</v>
      </c>
      <c r="N382" s="120" t="str">
        <f>IF(FN_MC!K385="","*",FN_MC!K385)</f>
        <v>*</v>
      </c>
      <c r="O382" s="120" t="str">
        <f>IF(FN_MC!L385="","*",FN_MC!L385)</f>
        <v>*</v>
      </c>
      <c r="P382" s="120"/>
      <c r="Q382" s="137" t="str">
        <f>IF(FN_MC!O385="","*",FN_MC!O385)</f>
        <v>*</v>
      </c>
      <c r="R382" s="137" t="str">
        <f>IF(FN_MC!P385="","*",FN_MC!P385)</f>
        <v>*</v>
      </c>
      <c r="S382" s="119" t="str">
        <f>IF(FN_MC!Q385="","*",CONCATENATE(FN_MC!Q385," ",FN_MC!R385))</f>
        <v>*</v>
      </c>
      <c r="T382" s="119" t="str">
        <f>IF(FN_MC!V385="","*",FN_MC!V385)</f>
        <v>*</v>
      </c>
      <c r="U382" s="119" t="str">
        <f>IF(FN_MC!W385="","*",FN_MC!W385)</f>
        <v>*</v>
      </c>
      <c r="V382" s="121" t="str">
        <f ca="1">_xlfn.XLOOKUP(G382&amp;$V$2,BS_CONTROLE[CHAVE],BS_CONTROLE[Quantidade_11],"-")</f>
        <v>-</v>
      </c>
      <c r="W382" s="121" t="str">
        <f ca="1">_xlfn.XLOOKUP(G382&amp;$W$2,BS_CONTROLE[CHAVE],BS_CONTROLE[Quantidade_11],"-")</f>
        <v>-</v>
      </c>
      <c r="X382" s="121" t="str">
        <f ca="1">_xlfn.XLOOKUP(G382&amp;$X$2,BS_CONTROLE[CHAVE],BS_CONTROLE[Quantidade_11],"-")</f>
        <v>-</v>
      </c>
    </row>
    <row r="383" spans="1:24" s="122" customFormat="1" hidden="1">
      <c r="A383" s="118" t="str">
        <f>IF(FN_MC!Y386="","*",FN_MC!Y386)</f>
        <v>*</v>
      </c>
      <c r="B383" s="118" t="str">
        <f>IF(FN_MC!X386="","*",FN_MC!X386)</f>
        <v>*</v>
      </c>
      <c r="C383" s="118" t="str">
        <f>IF(FN_MC!Z386="","*",FN_MC!Z386)</f>
        <v>*</v>
      </c>
      <c r="D383" s="119" t="str">
        <f>IF(FN_MC!S386="","*",FN_MC!S386)</f>
        <v>-</v>
      </c>
      <c r="E383" s="119" t="str">
        <f>IF(FN_MC!T386="","*",FN_MC!T386)</f>
        <v>-</v>
      </c>
      <c r="F383" s="119" t="str">
        <f>IF(FN_MC!B386="","*",FN_MC!B386)</f>
        <v>*</v>
      </c>
      <c r="G383" s="119" t="str">
        <f>IF(FN_MC!D386="","*",FN_MC!D386)</f>
        <v>*</v>
      </c>
      <c r="H383" s="119" t="str">
        <f>IF(FN_MC!F386="","*",FN_MC!F386)</f>
        <v>*</v>
      </c>
      <c r="I383" s="119" t="str">
        <f>IF(FN_MC!H386="","*",FN_MC!H386)</f>
        <v>*</v>
      </c>
      <c r="J383" s="119" t="str">
        <f>IF(FN_MC!I386="","*",FN_MC!I386)</f>
        <v>*</v>
      </c>
      <c r="K383" s="119" t="str">
        <f>IF(FN_MC!M386="","*",FN_MC!M386)</f>
        <v>-</v>
      </c>
      <c r="L383" s="119" t="str">
        <f>IF(FN_MC!N386="","*",FN_MC!N386)</f>
        <v>-</v>
      </c>
      <c r="M383" s="120" t="str">
        <f>IF(FN_MC!J386="","*",FN_MC!J386)</f>
        <v>*</v>
      </c>
      <c r="N383" s="120" t="str">
        <f>IF(FN_MC!K386="","*",FN_MC!K386)</f>
        <v>*</v>
      </c>
      <c r="O383" s="120" t="str">
        <f>IF(FN_MC!L386="","*",FN_MC!L386)</f>
        <v>*</v>
      </c>
      <c r="P383" s="120"/>
      <c r="Q383" s="137" t="str">
        <f>IF(FN_MC!O386="","*",FN_MC!O386)</f>
        <v>*</v>
      </c>
      <c r="R383" s="137" t="str">
        <f>IF(FN_MC!P386="","*",FN_MC!P386)</f>
        <v>*</v>
      </c>
      <c r="S383" s="119" t="str">
        <f>IF(FN_MC!Q386="","*",CONCATENATE(FN_MC!Q386," ",FN_MC!R386))</f>
        <v>*</v>
      </c>
      <c r="T383" s="119" t="str">
        <f>IF(FN_MC!V386="","*",FN_MC!V386)</f>
        <v>*</v>
      </c>
      <c r="U383" s="119" t="str">
        <f>IF(FN_MC!W386="","*",FN_MC!W386)</f>
        <v>*</v>
      </c>
      <c r="V383" s="121" t="str">
        <f ca="1">_xlfn.XLOOKUP(G383&amp;$V$2,BS_CONTROLE[CHAVE],BS_CONTROLE[Quantidade_11],"-")</f>
        <v>-</v>
      </c>
      <c r="W383" s="121" t="str">
        <f ca="1">_xlfn.XLOOKUP(G383&amp;$W$2,BS_CONTROLE[CHAVE],BS_CONTROLE[Quantidade_11],"-")</f>
        <v>-</v>
      </c>
      <c r="X383" s="121" t="str">
        <f ca="1">_xlfn.XLOOKUP(G383&amp;$X$2,BS_CONTROLE[CHAVE],BS_CONTROLE[Quantidade_11],"-")</f>
        <v>-</v>
      </c>
    </row>
    <row r="384" spans="1:24" s="122" customFormat="1" hidden="1">
      <c r="A384" s="118" t="str">
        <f>IF(FN_MC!Y387="","*",FN_MC!Y387)</f>
        <v>*</v>
      </c>
      <c r="B384" s="118" t="str">
        <f>IF(FN_MC!X387="","*",FN_MC!X387)</f>
        <v>*</v>
      </c>
      <c r="C384" s="118" t="str">
        <f>IF(FN_MC!Z387="","*",FN_MC!Z387)</f>
        <v>*</v>
      </c>
      <c r="D384" s="119" t="str">
        <f>IF(FN_MC!S387="","*",FN_MC!S387)</f>
        <v>-</v>
      </c>
      <c r="E384" s="119" t="str">
        <f>IF(FN_MC!T387="","*",FN_MC!T387)</f>
        <v>-</v>
      </c>
      <c r="F384" s="119" t="str">
        <f>IF(FN_MC!B387="","*",FN_MC!B387)</f>
        <v>*</v>
      </c>
      <c r="G384" s="119" t="str">
        <f>IF(FN_MC!D387="","*",FN_MC!D387)</f>
        <v>*</v>
      </c>
      <c r="H384" s="119" t="str">
        <f>IF(FN_MC!F387="","*",FN_MC!F387)</f>
        <v>*</v>
      </c>
      <c r="I384" s="119" t="str">
        <f>IF(FN_MC!H387="","*",FN_MC!H387)</f>
        <v>*</v>
      </c>
      <c r="J384" s="119" t="str">
        <f>IF(FN_MC!I387="","*",FN_MC!I387)</f>
        <v>*</v>
      </c>
      <c r="K384" s="119" t="str">
        <f>IF(FN_MC!M387="","*",FN_MC!M387)</f>
        <v>-</v>
      </c>
      <c r="L384" s="119" t="str">
        <f>IF(FN_MC!N387="","*",FN_MC!N387)</f>
        <v>-</v>
      </c>
      <c r="M384" s="120" t="str">
        <f>IF(FN_MC!J387="","*",FN_MC!J387)</f>
        <v>*</v>
      </c>
      <c r="N384" s="120" t="str">
        <f>IF(FN_MC!K387="","*",FN_MC!K387)</f>
        <v>*</v>
      </c>
      <c r="O384" s="120" t="str">
        <f>IF(FN_MC!L387="","*",FN_MC!L387)</f>
        <v>*</v>
      </c>
      <c r="P384" s="120"/>
      <c r="Q384" s="137" t="str">
        <f>IF(FN_MC!O387="","*",FN_MC!O387)</f>
        <v>*</v>
      </c>
      <c r="R384" s="137" t="str">
        <f>IF(FN_MC!P387="","*",FN_MC!P387)</f>
        <v>*</v>
      </c>
      <c r="S384" s="119" t="str">
        <f>IF(FN_MC!Q387="","*",CONCATENATE(FN_MC!Q387," ",FN_MC!R387))</f>
        <v>*</v>
      </c>
      <c r="T384" s="119" t="str">
        <f>IF(FN_MC!V387="","*",FN_MC!V387)</f>
        <v>*</v>
      </c>
      <c r="U384" s="119" t="str">
        <f>IF(FN_MC!W387="","*",FN_MC!W387)</f>
        <v>*</v>
      </c>
      <c r="V384" s="121" t="str">
        <f ca="1">_xlfn.XLOOKUP(G384&amp;$V$2,BS_CONTROLE[CHAVE],BS_CONTROLE[Quantidade_11],"-")</f>
        <v>-</v>
      </c>
      <c r="W384" s="121" t="str">
        <f ca="1">_xlfn.XLOOKUP(G384&amp;$W$2,BS_CONTROLE[CHAVE],BS_CONTROLE[Quantidade_11],"-")</f>
        <v>-</v>
      </c>
      <c r="X384" s="121" t="str">
        <f ca="1">_xlfn.XLOOKUP(G384&amp;$X$2,BS_CONTROLE[CHAVE],BS_CONTROLE[Quantidade_11],"-")</f>
        <v>-</v>
      </c>
    </row>
    <row r="385" spans="1:24" s="122" customFormat="1" hidden="1">
      <c r="A385" s="118" t="str">
        <f>IF(FN_MC!Y388="","*",FN_MC!Y388)</f>
        <v>*</v>
      </c>
      <c r="B385" s="118" t="str">
        <f>IF(FN_MC!X388="","*",FN_MC!X388)</f>
        <v>*</v>
      </c>
      <c r="C385" s="118" t="str">
        <f>IF(FN_MC!Z388="","*",FN_MC!Z388)</f>
        <v>*</v>
      </c>
      <c r="D385" s="119" t="str">
        <f>IF(FN_MC!S388="","*",FN_MC!S388)</f>
        <v>-</v>
      </c>
      <c r="E385" s="119" t="str">
        <f>IF(FN_MC!T388="","*",FN_MC!T388)</f>
        <v>-</v>
      </c>
      <c r="F385" s="119" t="str">
        <f>IF(FN_MC!B388="","*",FN_MC!B388)</f>
        <v>*</v>
      </c>
      <c r="G385" s="119" t="str">
        <f>IF(FN_MC!D388="","*",FN_MC!D388)</f>
        <v>*</v>
      </c>
      <c r="H385" s="119" t="str">
        <f>IF(FN_MC!F388="","*",FN_MC!F388)</f>
        <v>*</v>
      </c>
      <c r="I385" s="119" t="str">
        <f>IF(FN_MC!H388="","*",FN_MC!H388)</f>
        <v>*</v>
      </c>
      <c r="J385" s="119" t="str">
        <f>IF(FN_MC!I388="","*",FN_MC!I388)</f>
        <v>*</v>
      </c>
      <c r="K385" s="119" t="str">
        <f>IF(FN_MC!M388="","*",FN_MC!M388)</f>
        <v>-</v>
      </c>
      <c r="L385" s="119" t="str">
        <f>IF(FN_MC!N388="","*",FN_MC!N388)</f>
        <v>-</v>
      </c>
      <c r="M385" s="120" t="str">
        <f>IF(FN_MC!J388="","*",FN_MC!J388)</f>
        <v>*</v>
      </c>
      <c r="N385" s="120" t="str">
        <f>IF(FN_MC!K388="","*",FN_MC!K388)</f>
        <v>*</v>
      </c>
      <c r="O385" s="120" t="str">
        <f>IF(FN_MC!L388="","*",FN_MC!L388)</f>
        <v>*</v>
      </c>
      <c r="P385" s="120"/>
      <c r="Q385" s="137" t="str">
        <f>IF(FN_MC!O388="","*",FN_MC!O388)</f>
        <v>*</v>
      </c>
      <c r="R385" s="137" t="str">
        <f>IF(FN_MC!P388="","*",FN_MC!P388)</f>
        <v>*</v>
      </c>
      <c r="S385" s="119" t="str">
        <f>IF(FN_MC!Q388="","*",CONCATENATE(FN_MC!Q388," ",FN_MC!R388))</f>
        <v>*</v>
      </c>
      <c r="T385" s="119" t="str">
        <f>IF(FN_MC!V388="","*",FN_MC!V388)</f>
        <v>*</v>
      </c>
      <c r="U385" s="119" t="str">
        <f>IF(FN_MC!W388="","*",FN_MC!W388)</f>
        <v>*</v>
      </c>
      <c r="V385" s="121" t="str">
        <f ca="1">_xlfn.XLOOKUP(G385&amp;$V$2,BS_CONTROLE[CHAVE],BS_CONTROLE[Quantidade_11],"-")</f>
        <v>-</v>
      </c>
      <c r="W385" s="121" t="str">
        <f ca="1">_xlfn.XLOOKUP(G385&amp;$W$2,BS_CONTROLE[CHAVE],BS_CONTROLE[Quantidade_11],"-")</f>
        <v>-</v>
      </c>
      <c r="X385" s="121" t="str">
        <f ca="1">_xlfn.XLOOKUP(G385&amp;$X$2,BS_CONTROLE[CHAVE],BS_CONTROLE[Quantidade_11],"-")</f>
        <v>-</v>
      </c>
    </row>
    <row r="386" spans="1:24" s="122" customFormat="1" hidden="1">
      <c r="A386" s="118" t="str">
        <f>IF(FN_MC!Y389="","*",FN_MC!Y389)</f>
        <v>*</v>
      </c>
      <c r="B386" s="118" t="str">
        <f>IF(FN_MC!X389="","*",FN_MC!X389)</f>
        <v>*</v>
      </c>
      <c r="C386" s="118" t="str">
        <f>IF(FN_MC!Z389="","*",FN_MC!Z389)</f>
        <v>*</v>
      </c>
      <c r="D386" s="119" t="str">
        <f>IF(FN_MC!S389="","*",FN_MC!S389)</f>
        <v>-</v>
      </c>
      <c r="E386" s="119" t="str">
        <f>IF(FN_MC!T389="","*",FN_MC!T389)</f>
        <v>-</v>
      </c>
      <c r="F386" s="119" t="str">
        <f>IF(FN_MC!B389="","*",FN_MC!B389)</f>
        <v>*</v>
      </c>
      <c r="G386" s="119" t="str">
        <f>IF(FN_MC!D389="","*",FN_MC!D389)</f>
        <v>*</v>
      </c>
      <c r="H386" s="119" t="str">
        <f>IF(FN_MC!F389="","*",FN_MC!F389)</f>
        <v>*</v>
      </c>
      <c r="I386" s="119" t="str">
        <f>IF(FN_MC!H389="","*",FN_MC!H389)</f>
        <v>*</v>
      </c>
      <c r="J386" s="119" t="str">
        <f>IF(FN_MC!I389="","*",FN_MC!I389)</f>
        <v>*</v>
      </c>
      <c r="K386" s="119" t="str">
        <f>IF(FN_MC!M389="","*",FN_MC!M389)</f>
        <v>-</v>
      </c>
      <c r="L386" s="119" t="str">
        <f>IF(FN_MC!N389="","*",FN_MC!N389)</f>
        <v>-</v>
      </c>
      <c r="M386" s="120" t="str">
        <f>IF(FN_MC!J389="","*",FN_MC!J389)</f>
        <v>*</v>
      </c>
      <c r="N386" s="120" t="str">
        <f>IF(FN_MC!K389="","*",FN_MC!K389)</f>
        <v>*</v>
      </c>
      <c r="O386" s="120" t="str">
        <f>IF(FN_MC!L389="","*",FN_MC!L389)</f>
        <v>*</v>
      </c>
      <c r="P386" s="120"/>
      <c r="Q386" s="137" t="str">
        <f>IF(FN_MC!O389="","*",FN_MC!O389)</f>
        <v>*</v>
      </c>
      <c r="R386" s="137" t="str">
        <f>IF(FN_MC!P389="","*",FN_MC!P389)</f>
        <v>*</v>
      </c>
      <c r="S386" s="119" t="str">
        <f>IF(FN_MC!Q389="","*",CONCATENATE(FN_MC!Q389," ",FN_MC!R389))</f>
        <v>*</v>
      </c>
      <c r="T386" s="119" t="str">
        <f>IF(FN_MC!V389="","*",FN_MC!V389)</f>
        <v>*</v>
      </c>
      <c r="U386" s="119" t="str">
        <f>IF(FN_MC!W389="","*",FN_MC!W389)</f>
        <v>*</v>
      </c>
      <c r="V386" s="121" t="str">
        <f ca="1">_xlfn.XLOOKUP(G386&amp;$V$2,BS_CONTROLE[CHAVE],BS_CONTROLE[Quantidade_11],"-")</f>
        <v>-</v>
      </c>
      <c r="W386" s="121" t="str">
        <f ca="1">_xlfn.XLOOKUP(G386&amp;$W$2,BS_CONTROLE[CHAVE],BS_CONTROLE[Quantidade_11],"-")</f>
        <v>-</v>
      </c>
      <c r="X386" s="121" t="str">
        <f ca="1">_xlfn.XLOOKUP(G386&amp;$X$2,BS_CONTROLE[CHAVE],BS_CONTROLE[Quantidade_11],"-")</f>
        <v>-</v>
      </c>
    </row>
    <row r="387" spans="1:24" s="122" customFormat="1" hidden="1">
      <c r="A387" s="118" t="str">
        <f>IF(FN_MC!Y390="","*",FN_MC!Y390)</f>
        <v>*</v>
      </c>
      <c r="B387" s="118" t="str">
        <f>IF(FN_MC!X390="","*",FN_MC!X390)</f>
        <v>*</v>
      </c>
      <c r="C387" s="118" t="str">
        <f>IF(FN_MC!Z390="","*",FN_MC!Z390)</f>
        <v>*</v>
      </c>
      <c r="D387" s="119" t="str">
        <f>IF(FN_MC!S390="","*",FN_MC!S390)</f>
        <v>-</v>
      </c>
      <c r="E387" s="119" t="str">
        <f>IF(FN_MC!T390="","*",FN_MC!T390)</f>
        <v>-</v>
      </c>
      <c r="F387" s="119" t="str">
        <f>IF(FN_MC!B390="","*",FN_MC!B390)</f>
        <v>*</v>
      </c>
      <c r="G387" s="119" t="str">
        <f>IF(FN_MC!D390="","*",FN_MC!D390)</f>
        <v>*</v>
      </c>
      <c r="H387" s="119" t="str">
        <f>IF(FN_MC!F390="","*",FN_MC!F390)</f>
        <v>*</v>
      </c>
      <c r="I387" s="119" t="str">
        <f>IF(FN_MC!H390="","*",FN_MC!H390)</f>
        <v>*</v>
      </c>
      <c r="J387" s="119" t="str">
        <f>IF(FN_MC!I390="","*",FN_MC!I390)</f>
        <v>*</v>
      </c>
      <c r="K387" s="119" t="str">
        <f>IF(FN_MC!M390="","*",FN_MC!M390)</f>
        <v>-</v>
      </c>
      <c r="L387" s="119" t="str">
        <f>IF(FN_MC!N390="","*",FN_MC!N390)</f>
        <v>-</v>
      </c>
      <c r="M387" s="120" t="str">
        <f>IF(FN_MC!J390="","*",FN_MC!J390)</f>
        <v>*</v>
      </c>
      <c r="N387" s="120" t="str">
        <f>IF(FN_MC!K390="","*",FN_MC!K390)</f>
        <v>*</v>
      </c>
      <c r="O387" s="120" t="str">
        <f>IF(FN_MC!L390="","*",FN_MC!L390)</f>
        <v>*</v>
      </c>
      <c r="P387" s="120"/>
      <c r="Q387" s="137" t="str">
        <f>IF(FN_MC!O390="","*",FN_MC!O390)</f>
        <v>*</v>
      </c>
      <c r="R387" s="137" t="str">
        <f>IF(FN_MC!P390="","*",FN_MC!P390)</f>
        <v>*</v>
      </c>
      <c r="S387" s="119" t="str">
        <f>IF(FN_MC!Q390="","*",CONCATENATE(FN_MC!Q390," ",FN_MC!R390))</f>
        <v>*</v>
      </c>
      <c r="T387" s="119" t="str">
        <f>IF(FN_MC!V390="","*",FN_MC!V390)</f>
        <v>*</v>
      </c>
      <c r="U387" s="119" t="str">
        <f>IF(FN_MC!W390="","*",FN_MC!W390)</f>
        <v>*</v>
      </c>
      <c r="V387" s="121" t="str">
        <f ca="1">_xlfn.XLOOKUP(G387&amp;$V$2,BS_CONTROLE[CHAVE],BS_CONTROLE[Quantidade_11],"-")</f>
        <v>-</v>
      </c>
      <c r="W387" s="121" t="str">
        <f ca="1">_xlfn.XLOOKUP(G387&amp;$W$2,BS_CONTROLE[CHAVE],BS_CONTROLE[Quantidade_11],"-")</f>
        <v>-</v>
      </c>
      <c r="X387" s="121" t="str">
        <f ca="1">_xlfn.XLOOKUP(G387&amp;$X$2,BS_CONTROLE[CHAVE],BS_CONTROLE[Quantidade_11],"-")</f>
        <v>-</v>
      </c>
    </row>
    <row r="388" spans="1:24" s="122" customFormat="1" hidden="1">
      <c r="A388" s="118" t="str">
        <f>IF(FN_MC!Y391="","*",FN_MC!Y391)</f>
        <v>*</v>
      </c>
      <c r="B388" s="118" t="str">
        <f>IF(FN_MC!X391="","*",FN_MC!X391)</f>
        <v>*</v>
      </c>
      <c r="C388" s="118" t="str">
        <f>IF(FN_MC!Z391="","*",FN_MC!Z391)</f>
        <v>*</v>
      </c>
      <c r="D388" s="119" t="str">
        <f>IF(FN_MC!S391="","*",FN_MC!S391)</f>
        <v>-</v>
      </c>
      <c r="E388" s="119" t="str">
        <f>IF(FN_MC!T391="","*",FN_MC!T391)</f>
        <v>-</v>
      </c>
      <c r="F388" s="119" t="str">
        <f>IF(FN_MC!B391="","*",FN_MC!B391)</f>
        <v>*</v>
      </c>
      <c r="G388" s="119" t="str">
        <f>IF(FN_MC!D391="","*",FN_MC!D391)</f>
        <v>*</v>
      </c>
      <c r="H388" s="119" t="str">
        <f>IF(FN_MC!F391="","*",FN_MC!F391)</f>
        <v>*</v>
      </c>
      <c r="I388" s="119" t="str">
        <f>IF(FN_MC!H391="","*",FN_MC!H391)</f>
        <v>*</v>
      </c>
      <c r="J388" s="119" t="str">
        <f>IF(FN_MC!I391="","*",FN_MC!I391)</f>
        <v>*</v>
      </c>
      <c r="K388" s="119" t="str">
        <f>IF(FN_MC!M391="","*",FN_MC!M391)</f>
        <v>-</v>
      </c>
      <c r="L388" s="119" t="str">
        <f>IF(FN_MC!N391="","*",FN_MC!N391)</f>
        <v>-</v>
      </c>
      <c r="M388" s="120" t="str">
        <f>IF(FN_MC!J391="","*",FN_MC!J391)</f>
        <v>*</v>
      </c>
      <c r="N388" s="120" t="str">
        <f>IF(FN_MC!K391="","*",FN_MC!K391)</f>
        <v>*</v>
      </c>
      <c r="O388" s="120" t="str">
        <f>IF(FN_MC!L391="","*",FN_MC!L391)</f>
        <v>*</v>
      </c>
      <c r="P388" s="120"/>
      <c r="Q388" s="137" t="str">
        <f>IF(FN_MC!O391="","*",FN_MC!O391)</f>
        <v>*</v>
      </c>
      <c r="R388" s="137" t="str">
        <f>IF(FN_MC!P391="","*",FN_MC!P391)</f>
        <v>*</v>
      </c>
      <c r="S388" s="119" t="str">
        <f>IF(FN_MC!Q391="","*",CONCATENATE(FN_MC!Q391," ",FN_MC!R391))</f>
        <v>*</v>
      </c>
      <c r="T388" s="119" t="str">
        <f>IF(FN_MC!V391="","*",FN_MC!V391)</f>
        <v>*</v>
      </c>
      <c r="U388" s="119" t="str">
        <f>IF(FN_MC!W391="","*",FN_MC!W391)</f>
        <v>*</v>
      </c>
      <c r="V388" s="121" t="str">
        <f ca="1">_xlfn.XLOOKUP(G388&amp;$V$2,BS_CONTROLE[CHAVE],BS_CONTROLE[Quantidade_11],"-")</f>
        <v>-</v>
      </c>
      <c r="W388" s="121" t="str">
        <f ca="1">_xlfn.XLOOKUP(G388&amp;$W$2,BS_CONTROLE[CHAVE],BS_CONTROLE[Quantidade_11],"-")</f>
        <v>-</v>
      </c>
      <c r="X388" s="121" t="str">
        <f ca="1">_xlfn.XLOOKUP(G388&amp;$X$2,BS_CONTROLE[CHAVE],BS_CONTROLE[Quantidade_11],"-")</f>
        <v>-</v>
      </c>
    </row>
    <row r="389" spans="1:24" s="122" customFormat="1" hidden="1">
      <c r="A389" s="118" t="str">
        <f>IF(FN_MC!Y392="","*",FN_MC!Y392)</f>
        <v>*</v>
      </c>
      <c r="B389" s="118" t="str">
        <f>IF(FN_MC!X392="","*",FN_MC!X392)</f>
        <v>*</v>
      </c>
      <c r="C389" s="118" t="str">
        <f>IF(FN_MC!Z392="","*",FN_MC!Z392)</f>
        <v>*</v>
      </c>
      <c r="D389" s="119" t="str">
        <f>IF(FN_MC!S392="","*",FN_MC!S392)</f>
        <v>-</v>
      </c>
      <c r="E389" s="119" t="str">
        <f>IF(FN_MC!T392="","*",FN_MC!T392)</f>
        <v>-</v>
      </c>
      <c r="F389" s="119" t="str">
        <f>IF(FN_MC!B392="","*",FN_MC!B392)</f>
        <v>*</v>
      </c>
      <c r="G389" s="119" t="str">
        <f>IF(FN_MC!D392="","*",FN_MC!D392)</f>
        <v>*</v>
      </c>
      <c r="H389" s="119" t="str">
        <f>IF(FN_MC!F392="","*",FN_MC!F392)</f>
        <v>*</v>
      </c>
      <c r="I389" s="119" t="str">
        <f>IF(FN_MC!H392="","*",FN_MC!H392)</f>
        <v>*</v>
      </c>
      <c r="J389" s="119" t="str">
        <f>IF(FN_MC!I392="","*",FN_MC!I392)</f>
        <v>*</v>
      </c>
      <c r="K389" s="119" t="str">
        <f>IF(FN_MC!M392="","*",FN_MC!M392)</f>
        <v>-</v>
      </c>
      <c r="L389" s="119" t="str">
        <f>IF(FN_MC!N392="","*",FN_MC!N392)</f>
        <v>-</v>
      </c>
      <c r="M389" s="120" t="str">
        <f>IF(FN_MC!J392="","*",FN_MC!J392)</f>
        <v>*</v>
      </c>
      <c r="N389" s="120" t="str">
        <f>IF(FN_MC!K392="","*",FN_MC!K392)</f>
        <v>*</v>
      </c>
      <c r="O389" s="120" t="str">
        <f>IF(FN_MC!L392="","*",FN_MC!L392)</f>
        <v>*</v>
      </c>
      <c r="P389" s="120"/>
      <c r="Q389" s="137" t="str">
        <f>IF(FN_MC!O392="","*",FN_MC!O392)</f>
        <v>*</v>
      </c>
      <c r="R389" s="137" t="str">
        <f>IF(FN_MC!P392="","*",FN_MC!P392)</f>
        <v>*</v>
      </c>
      <c r="S389" s="119" t="str">
        <f>IF(FN_MC!Q392="","*",CONCATENATE(FN_MC!Q392," ",FN_MC!R392))</f>
        <v>*</v>
      </c>
      <c r="T389" s="119" t="str">
        <f>IF(FN_MC!V392="","*",FN_MC!V392)</f>
        <v>*</v>
      </c>
      <c r="U389" s="119" t="str">
        <f>IF(FN_MC!W392="","*",FN_MC!W392)</f>
        <v>*</v>
      </c>
      <c r="V389" s="121" t="str">
        <f ca="1">_xlfn.XLOOKUP(G389&amp;$V$2,BS_CONTROLE[CHAVE],BS_CONTROLE[Quantidade_11],"-")</f>
        <v>-</v>
      </c>
      <c r="W389" s="121" t="str">
        <f ca="1">_xlfn.XLOOKUP(G389&amp;$W$2,BS_CONTROLE[CHAVE],BS_CONTROLE[Quantidade_11],"-")</f>
        <v>-</v>
      </c>
      <c r="X389" s="121" t="str">
        <f ca="1">_xlfn.XLOOKUP(G389&amp;$X$2,BS_CONTROLE[CHAVE],BS_CONTROLE[Quantidade_11],"-")</f>
        <v>-</v>
      </c>
    </row>
    <row r="390" spans="1:24" s="122" customFormat="1" hidden="1">
      <c r="A390" s="118" t="str">
        <f>IF(FN_MC!Y393="","*",FN_MC!Y393)</f>
        <v>*</v>
      </c>
      <c r="B390" s="118" t="str">
        <f>IF(FN_MC!X393="","*",FN_MC!X393)</f>
        <v>*</v>
      </c>
      <c r="C390" s="118" t="str">
        <f>IF(FN_MC!Z393="","*",FN_MC!Z393)</f>
        <v>*</v>
      </c>
      <c r="D390" s="119" t="str">
        <f>IF(FN_MC!S393="","*",FN_MC!S393)</f>
        <v>-</v>
      </c>
      <c r="E390" s="119" t="str">
        <f>IF(FN_MC!T393="","*",FN_MC!T393)</f>
        <v>-</v>
      </c>
      <c r="F390" s="119" t="str">
        <f>IF(FN_MC!B393="","*",FN_MC!B393)</f>
        <v>*</v>
      </c>
      <c r="G390" s="119" t="str">
        <f>IF(FN_MC!D393="","*",FN_MC!D393)</f>
        <v>*</v>
      </c>
      <c r="H390" s="119" t="str">
        <f>IF(FN_MC!F393="","*",FN_MC!F393)</f>
        <v>*</v>
      </c>
      <c r="I390" s="119" t="str">
        <f>IF(FN_MC!H393="","*",FN_MC!H393)</f>
        <v>*</v>
      </c>
      <c r="J390" s="119" t="str">
        <f>IF(FN_MC!I393="","*",FN_MC!I393)</f>
        <v>*</v>
      </c>
      <c r="K390" s="119" t="str">
        <f>IF(FN_MC!M393="","*",FN_MC!M393)</f>
        <v>-</v>
      </c>
      <c r="L390" s="119" t="str">
        <f>IF(FN_MC!N393="","*",FN_MC!N393)</f>
        <v>-</v>
      </c>
      <c r="M390" s="120" t="str">
        <f>IF(FN_MC!J393="","*",FN_MC!J393)</f>
        <v>*</v>
      </c>
      <c r="N390" s="120" t="str">
        <f>IF(FN_MC!K393="","*",FN_MC!K393)</f>
        <v>*</v>
      </c>
      <c r="O390" s="120" t="str">
        <f>IF(FN_MC!L393="","*",FN_MC!L393)</f>
        <v>*</v>
      </c>
      <c r="P390" s="120"/>
      <c r="Q390" s="137" t="str">
        <f>IF(FN_MC!O393="","*",FN_MC!O393)</f>
        <v>*</v>
      </c>
      <c r="R390" s="137" t="str">
        <f>IF(FN_MC!P393="","*",FN_MC!P393)</f>
        <v>*</v>
      </c>
      <c r="S390" s="119" t="str">
        <f>IF(FN_MC!Q393="","*",CONCATENATE(FN_MC!Q393," ",FN_MC!R393))</f>
        <v>*</v>
      </c>
      <c r="T390" s="119" t="str">
        <f>IF(FN_MC!V393="","*",FN_MC!V393)</f>
        <v>*</v>
      </c>
      <c r="U390" s="119" t="str">
        <f>IF(FN_MC!W393="","*",FN_MC!W393)</f>
        <v>*</v>
      </c>
      <c r="V390" s="121" t="str">
        <f ca="1">_xlfn.XLOOKUP(G390&amp;$V$2,BS_CONTROLE[CHAVE],BS_CONTROLE[Quantidade_11],"-")</f>
        <v>-</v>
      </c>
      <c r="W390" s="121" t="str">
        <f ca="1">_xlfn.XLOOKUP(G390&amp;$W$2,BS_CONTROLE[CHAVE],BS_CONTROLE[Quantidade_11],"-")</f>
        <v>-</v>
      </c>
      <c r="X390" s="121" t="str">
        <f ca="1">_xlfn.XLOOKUP(G390&amp;$X$2,BS_CONTROLE[CHAVE],BS_CONTROLE[Quantidade_11],"-")</f>
        <v>-</v>
      </c>
    </row>
    <row r="391" spans="1:24" s="122" customFormat="1" hidden="1">
      <c r="A391" s="118" t="str">
        <f>IF(FN_MC!Y394="","*",FN_MC!Y394)</f>
        <v>*</v>
      </c>
      <c r="B391" s="118" t="str">
        <f>IF(FN_MC!X394="","*",FN_MC!X394)</f>
        <v>*</v>
      </c>
      <c r="C391" s="118" t="str">
        <f>IF(FN_MC!Z394="","*",FN_MC!Z394)</f>
        <v>*</v>
      </c>
      <c r="D391" s="119" t="str">
        <f>IF(FN_MC!S394="","*",FN_MC!S394)</f>
        <v>-</v>
      </c>
      <c r="E391" s="119" t="str">
        <f>IF(FN_MC!T394="","*",FN_MC!T394)</f>
        <v>-</v>
      </c>
      <c r="F391" s="119" t="str">
        <f>IF(FN_MC!B394="","*",FN_MC!B394)</f>
        <v>*</v>
      </c>
      <c r="G391" s="119" t="str">
        <f>IF(FN_MC!D394="","*",FN_MC!D394)</f>
        <v>*</v>
      </c>
      <c r="H391" s="119" t="str">
        <f>IF(FN_MC!F394="","*",FN_MC!F394)</f>
        <v>*</v>
      </c>
      <c r="I391" s="119" t="str">
        <f>IF(FN_MC!H394="","*",FN_MC!H394)</f>
        <v>*</v>
      </c>
      <c r="J391" s="119" t="str">
        <f>IF(FN_MC!I394="","*",FN_MC!I394)</f>
        <v>*</v>
      </c>
      <c r="K391" s="119" t="str">
        <f>IF(FN_MC!M394="","*",FN_MC!M394)</f>
        <v>-</v>
      </c>
      <c r="L391" s="119" t="str">
        <f>IF(FN_MC!N394="","*",FN_MC!N394)</f>
        <v>-</v>
      </c>
      <c r="M391" s="120" t="str">
        <f>IF(FN_MC!J394="","*",FN_MC!J394)</f>
        <v>*</v>
      </c>
      <c r="N391" s="120" t="str">
        <f>IF(FN_MC!K394="","*",FN_MC!K394)</f>
        <v>*</v>
      </c>
      <c r="O391" s="120" t="str">
        <f>IF(FN_MC!L394="","*",FN_MC!L394)</f>
        <v>*</v>
      </c>
      <c r="P391" s="120"/>
      <c r="Q391" s="137" t="str">
        <f>IF(FN_MC!O394="","*",FN_MC!O394)</f>
        <v>*</v>
      </c>
      <c r="R391" s="137" t="str">
        <f>IF(FN_MC!P394="","*",FN_MC!P394)</f>
        <v>*</v>
      </c>
      <c r="S391" s="119" t="str">
        <f>IF(FN_MC!Q394="","*",CONCATENATE(FN_MC!Q394," ",FN_MC!R394))</f>
        <v>*</v>
      </c>
      <c r="T391" s="119" t="str">
        <f>IF(FN_MC!V394="","*",FN_MC!V394)</f>
        <v>*</v>
      </c>
      <c r="U391" s="119" t="str">
        <f>IF(FN_MC!W394="","*",FN_MC!W394)</f>
        <v>*</v>
      </c>
      <c r="V391" s="121" t="str">
        <f ca="1">_xlfn.XLOOKUP(G391&amp;$V$2,BS_CONTROLE[CHAVE],BS_CONTROLE[Quantidade_11],"-")</f>
        <v>-</v>
      </c>
      <c r="W391" s="121" t="str">
        <f ca="1">_xlfn.XLOOKUP(G391&amp;$W$2,BS_CONTROLE[CHAVE],BS_CONTROLE[Quantidade_11],"-")</f>
        <v>-</v>
      </c>
      <c r="X391" s="121" t="str">
        <f ca="1">_xlfn.XLOOKUP(G391&amp;$X$2,BS_CONTROLE[CHAVE],BS_CONTROLE[Quantidade_11],"-")</f>
        <v>-</v>
      </c>
    </row>
    <row r="392" spans="1:24" s="122" customFormat="1" hidden="1">
      <c r="A392" s="118" t="str">
        <f>IF(FN_MC!Y395="","*",FN_MC!Y395)</f>
        <v>*</v>
      </c>
      <c r="B392" s="118" t="str">
        <f>IF(FN_MC!X395="","*",FN_MC!X395)</f>
        <v>*</v>
      </c>
      <c r="C392" s="118" t="str">
        <f>IF(FN_MC!Z395="","*",FN_MC!Z395)</f>
        <v>*</v>
      </c>
      <c r="D392" s="119" t="str">
        <f>IF(FN_MC!S395="","*",FN_MC!S395)</f>
        <v>-</v>
      </c>
      <c r="E392" s="119" t="str">
        <f>IF(FN_MC!T395="","*",FN_MC!T395)</f>
        <v>-</v>
      </c>
      <c r="F392" s="119" t="str">
        <f>IF(FN_MC!B395="","*",FN_MC!B395)</f>
        <v>*</v>
      </c>
      <c r="G392" s="119" t="str">
        <f>IF(FN_MC!D395="","*",FN_MC!D395)</f>
        <v>*</v>
      </c>
      <c r="H392" s="119" t="str">
        <f>IF(FN_MC!F395="","*",FN_MC!F395)</f>
        <v>*</v>
      </c>
      <c r="I392" s="119" t="str">
        <f>IF(FN_MC!H395="","*",FN_MC!H395)</f>
        <v>*</v>
      </c>
      <c r="J392" s="119" t="str">
        <f>IF(FN_MC!I395="","*",FN_MC!I395)</f>
        <v>*</v>
      </c>
      <c r="K392" s="119" t="str">
        <f>IF(FN_MC!M395="","*",FN_MC!M395)</f>
        <v>-</v>
      </c>
      <c r="L392" s="119" t="str">
        <f>IF(FN_MC!N395="","*",FN_MC!N395)</f>
        <v>-</v>
      </c>
      <c r="M392" s="120" t="str">
        <f>IF(FN_MC!J395="","*",FN_MC!J395)</f>
        <v>*</v>
      </c>
      <c r="N392" s="120" t="str">
        <f>IF(FN_MC!K395="","*",FN_MC!K395)</f>
        <v>*</v>
      </c>
      <c r="O392" s="120" t="str">
        <f>IF(FN_MC!L395="","*",FN_MC!L395)</f>
        <v>*</v>
      </c>
      <c r="P392" s="120"/>
      <c r="Q392" s="137" t="str">
        <f>IF(FN_MC!O395="","*",FN_MC!O395)</f>
        <v>*</v>
      </c>
      <c r="R392" s="137" t="str">
        <f>IF(FN_MC!P395="","*",FN_MC!P395)</f>
        <v>*</v>
      </c>
      <c r="S392" s="119" t="str">
        <f>IF(FN_MC!Q395="","*",CONCATENATE(FN_MC!Q395," ",FN_MC!R395))</f>
        <v>*</v>
      </c>
      <c r="T392" s="119" t="str">
        <f>IF(FN_MC!V395="","*",FN_MC!V395)</f>
        <v>*</v>
      </c>
      <c r="U392" s="119" t="str">
        <f>IF(FN_MC!W395="","*",FN_MC!W395)</f>
        <v>*</v>
      </c>
      <c r="V392" s="121" t="str">
        <f ca="1">_xlfn.XLOOKUP(G392&amp;$V$2,BS_CONTROLE[CHAVE],BS_CONTROLE[Quantidade_11],"-")</f>
        <v>-</v>
      </c>
      <c r="W392" s="121" t="str">
        <f ca="1">_xlfn.XLOOKUP(G392&amp;$W$2,BS_CONTROLE[CHAVE],BS_CONTROLE[Quantidade_11],"-")</f>
        <v>-</v>
      </c>
      <c r="X392" s="121" t="str">
        <f ca="1">_xlfn.XLOOKUP(G392&amp;$X$2,BS_CONTROLE[CHAVE],BS_CONTROLE[Quantidade_11],"-")</f>
        <v>-</v>
      </c>
    </row>
    <row r="393" spans="1:24" s="122" customFormat="1" hidden="1">
      <c r="A393" s="118" t="str">
        <f>IF(FN_MC!Y396="","*",FN_MC!Y396)</f>
        <v>*</v>
      </c>
      <c r="B393" s="118" t="str">
        <f>IF(FN_MC!X396="","*",FN_MC!X396)</f>
        <v>*</v>
      </c>
      <c r="C393" s="118" t="str">
        <f>IF(FN_MC!Z396="","*",FN_MC!Z396)</f>
        <v>*</v>
      </c>
      <c r="D393" s="119" t="str">
        <f>IF(FN_MC!S396="","*",FN_MC!S396)</f>
        <v>-</v>
      </c>
      <c r="E393" s="119" t="str">
        <f>IF(FN_MC!T396="","*",FN_MC!T396)</f>
        <v>-</v>
      </c>
      <c r="F393" s="119" t="str">
        <f>IF(FN_MC!B396="","*",FN_MC!B396)</f>
        <v>*</v>
      </c>
      <c r="G393" s="119" t="str">
        <f>IF(FN_MC!D396="","*",FN_MC!D396)</f>
        <v>*</v>
      </c>
      <c r="H393" s="119" t="str">
        <f>IF(FN_MC!F396="","*",FN_MC!F396)</f>
        <v>*</v>
      </c>
      <c r="I393" s="119" t="str">
        <f>IF(FN_MC!H396="","*",FN_MC!H396)</f>
        <v>*</v>
      </c>
      <c r="J393" s="119" t="str">
        <f>IF(FN_MC!I396="","*",FN_MC!I396)</f>
        <v>*</v>
      </c>
      <c r="K393" s="119" t="str">
        <f>IF(FN_MC!M396="","*",FN_MC!M396)</f>
        <v>-</v>
      </c>
      <c r="L393" s="119" t="str">
        <f>IF(FN_MC!N396="","*",FN_MC!N396)</f>
        <v>-</v>
      </c>
      <c r="M393" s="120" t="str">
        <f>IF(FN_MC!J396="","*",FN_MC!J396)</f>
        <v>*</v>
      </c>
      <c r="N393" s="120" t="str">
        <f>IF(FN_MC!K396="","*",FN_MC!K396)</f>
        <v>*</v>
      </c>
      <c r="O393" s="120" t="str">
        <f>IF(FN_MC!L396="","*",FN_MC!L396)</f>
        <v>*</v>
      </c>
      <c r="P393" s="120"/>
      <c r="Q393" s="137" t="str">
        <f>IF(FN_MC!O396="","*",FN_MC!O396)</f>
        <v>*</v>
      </c>
      <c r="R393" s="137" t="str">
        <f>IF(FN_MC!P396="","*",FN_MC!P396)</f>
        <v>*</v>
      </c>
      <c r="S393" s="119" t="str">
        <f>IF(FN_MC!Q396="","*",CONCATENATE(FN_MC!Q396," ",FN_MC!R396))</f>
        <v>*</v>
      </c>
      <c r="T393" s="119" t="str">
        <f>IF(FN_MC!V396="","*",FN_MC!V396)</f>
        <v>*</v>
      </c>
      <c r="U393" s="119" t="str">
        <f>IF(FN_MC!W396="","*",FN_MC!W396)</f>
        <v>*</v>
      </c>
      <c r="V393" s="121" t="str">
        <f ca="1">_xlfn.XLOOKUP(G393&amp;$V$2,BS_CONTROLE[CHAVE],BS_CONTROLE[Quantidade_11],"-")</f>
        <v>-</v>
      </c>
      <c r="W393" s="121" t="str">
        <f ca="1">_xlfn.XLOOKUP(G393&amp;$W$2,BS_CONTROLE[CHAVE],BS_CONTROLE[Quantidade_11],"-")</f>
        <v>-</v>
      </c>
      <c r="X393" s="121" t="str">
        <f ca="1">_xlfn.XLOOKUP(G393&amp;$X$2,BS_CONTROLE[CHAVE],BS_CONTROLE[Quantidade_11],"-")</f>
        <v>-</v>
      </c>
    </row>
    <row r="394" spans="1:24" s="122" customFormat="1" hidden="1">
      <c r="A394" s="118" t="str">
        <f>IF(FN_MC!Y397="","*",FN_MC!Y397)</f>
        <v>*</v>
      </c>
      <c r="B394" s="118" t="str">
        <f>IF(FN_MC!X397="","*",FN_MC!X397)</f>
        <v>*</v>
      </c>
      <c r="C394" s="118" t="str">
        <f>IF(FN_MC!Z397="","*",FN_MC!Z397)</f>
        <v>*</v>
      </c>
      <c r="D394" s="119" t="str">
        <f>IF(FN_MC!S397="","*",FN_MC!S397)</f>
        <v>-</v>
      </c>
      <c r="E394" s="119" t="str">
        <f>IF(FN_MC!T397="","*",FN_MC!T397)</f>
        <v>-</v>
      </c>
      <c r="F394" s="119" t="str">
        <f>IF(FN_MC!B397="","*",FN_MC!B397)</f>
        <v>*</v>
      </c>
      <c r="G394" s="119" t="str">
        <f>IF(FN_MC!D397="","*",FN_MC!D397)</f>
        <v>*</v>
      </c>
      <c r="H394" s="119" t="str">
        <f>IF(FN_MC!F397="","*",FN_MC!F397)</f>
        <v>*</v>
      </c>
      <c r="I394" s="119" t="str">
        <f>IF(FN_MC!H397="","*",FN_MC!H397)</f>
        <v>*</v>
      </c>
      <c r="J394" s="119" t="str">
        <f>IF(FN_MC!I397="","*",FN_MC!I397)</f>
        <v>*</v>
      </c>
      <c r="K394" s="119" t="str">
        <f>IF(FN_MC!M397="","*",FN_MC!M397)</f>
        <v>-</v>
      </c>
      <c r="L394" s="119" t="str">
        <f>IF(FN_MC!N397="","*",FN_MC!N397)</f>
        <v>-</v>
      </c>
      <c r="M394" s="120" t="str">
        <f>IF(FN_MC!J397="","*",FN_MC!J397)</f>
        <v>*</v>
      </c>
      <c r="N394" s="120" t="str">
        <f>IF(FN_MC!K397="","*",FN_MC!K397)</f>
        <v>*</v>
      </c>
      <c r="O394" s="120" t="str">
        <f>IF(FN_MC!L397="","*",FN_MC!L397)</f>
        <v>*</v>
      </c>
      <c r="P394" s="120"/>
      <c r="Q394" s="137" t="str">
        <f>IF(FN_MC!O397="","*",FN_MC!O397)</f>
        <v>*</v>
      </c>
      <c r="R394" s="137" t="str">
        <f>IF(FN_MC!P397="","*",FN_MC!P397)</f>
        <v>*</v>
      </c>
      <c r="S394" s="119" t="str">
        <f>IF(FN_MC!Q397="","*",CONCATENATE(FN_MC!Q397," ",FN_MC!R397))</f>
        <v>*</v>
      </c>
      <c r="T394" s="119" t="str">
        <f>IF(FN_MC!V397="","*",FN_MC!V397)</f>
        <v>*</v>
      </c>
      <c r="U394" s="119" t="str">
        <f>IF(FN_MC!W397="","*",FN_MC!W397)</f>
        <v>*</v>
      </c>
      <c r="V394" s="121" t="str">
        <f ca="1">_xlfn.XLOOKUP(G394&amp;$V$2,BS_CONTROLE[CHAVE],BS_CONTROLE[Quantidade_11],"-")</f>
        <v>-</v>
      </c>
      <c r="W394" s="121" t="str">
        <f ca="1">_xlfn.XLOOKUP(G394&amp;$W$2,BS_CONTROLE[CHAVE],BS_CONTROLE[Quantidade_11],"-")</f>
        <v>-</v>
      </c>
      <c r="X394" s="121" t="str">
        <f ca="1">_xlfn.XLOOKUP(G394&amp;$X$2,BS_CONTROLE[CHAVE],BS_CONTROLE[Quantidade_11],"-")</f>
        <v>-</v>
      </c>
    </row>
    <row r="395" spans="1:24" s="122" customFormat="1" hidden="1">
      <c r="A395" s="118" t="str">
        <f>IF(FN_MC!Y398="","*",FN_MC!Y398)</f>
        <v>*</v>
      </c>
      <c r="B395" s="118" t="str">
        <f>IF(FN_MC!X398="","*",FN_MC!X398)</f>
        <v>*</v>
      </c>
      <c r="C395" s="118" t="str">
        <f>IF(FN_MC!Z398="","*",FN_MC!Z398)</f>
        <v>*</v>
      </c>
      <c r="D395" s="119" t="str">
        <f>IF(FN_MC!S398="","*",FN_MC!S398)</f>
        <v>-</v>
      </c>
      <c r="E395" s="119" t="str">
        <f>IF(FN_MC!T398="","*",FN_MC!T398)</f>
        <v>-</v>
      </c>
      <c r="F395" s="119" t="str">
        <f>IF(FN_MC!B398="","*",FN_MC!B398)</f>
        <v>*</v>
      </c>
      <c r="G395" s="119" t="str">
        <f>IF(FN_MC!D398="","*",FN_MC!D398)</f>
        <v>*</v>
      </c>
      <c r="H395" s="119" t="str">
        <f>IF(FN_MC!F398="","*",FN_MC!F398)</f>
        <v>*</v>
      </c>
      <c r="I395" s="119" t="str">
        <f>IF(FN_MC!H398="","*",FN_MC!H398)</f>
        <v>*</v>
      </c>
      <c r="J395" s="119" t="str">
        <f>IF(FN_MC!I398="","*",FN_MC!I398)</f>
        <v>*</v>
      </c>
      <c r="K395" s="119" t="str">
        <f>IF(FN_MC!M398="","*",FN_MC!M398)</f>
        <v>-</v>
      </c>
      <c r="L395" s="119" t="str">
        <f>IF(FN_MC!N398="","*",FN_MC!N398)</f>
        <v>-</v>
      </c>
      <c r="M395" s="120" t="str">
        <f>IF(FN_MC!J398="","*",FN_MC!J398)</f>
        <v>*</v>
      </c>
      <c r="N395" s="120" t="str">
        <f>IF(FN_MC!K398="","*",FN_MC!K398)</f>
        <v>*</v>
      </c>
      <c r="O395" s="120" t="str">
        <f>IF(FN_MC!L398="","*",FN_MC!L398)</f>
        <v>*</v>
      </c>
      <c r="P395" s="120"/>
      <c r="Q395" s="137" t="str">
        <f>IF(FN_MC!O398="","*",FN_MC!O398)</f>
        <v>*</v>
      </c>
      <c r="R395" s="137" t="str">
        <f>IF(FN_MC!P398="","*",FN_MC!P398)</f>
        <v>*</v>
      </c>
      <c r="S395" s="119" t="str">
        <f>IF(FN_MC!Q398="","*",CONCATENATE(FN_MC!Q398," ",FN_MC!R398))</f>
        <v>*</v>
      </c>
      <c r="T395" s="119" t="str">
        <f>IF(FN_MC!V398="","*",FN_MC!V398)</f>
        <v>*</v>
      </c>
      <c r="U395" s="119" t="str">
        <f>IF(FN_MC!W398="","*",FN_MC!W398)</f>
        <v>*</v>
      </c>
      <c r="V395" s="121" t="str">
        <f ca="1">_xlfn.XLOOKUP(G395&amp;$V$2,BS_CONTROLE[CHAVE],BS_CONTROLE[Quantidade_11],"-")</f>
        <v>-</v>
      </c>
      <c r="W395" s="121" t="str">
        <f ca="1">_xlfn.XLOOKUP(G395&amp;$W$2,BS_CONTROLE[CHAVE],BS_CONTROLE[Quantidade_11],"-")</f>
        <v>-</v>
      </c>
      <c r="X395" s="121" t="str">
        <f ca="1">_xlfn.XLOOKUP(G395&amp;$X$2,BS_CONTROLE[CHAVE],BS_CONTROLE[Quantidade_11],"-")</f>
        <v>-</v>
      </c>
    </row>
    <row r="396" spans="1:24" s="122" customFormat="1" hidden="1">
      <c r="A396" s="118" t="str">
        <f>IF(FN_MC!Y399="","*",FN_MC!Y399)</f>
        <v>*</v>
      </c>
      <c r="B396" s="118" t="str">
        <f>IF(FN_MC!X399="","*",FN_MC!X399)</f>
        <v>*</v>
      </c>
      <c r="C396" s="118" t="str">
        <f>IF(FN_MC!Z399="","*",FN_MC!Z399)</f>
        <v>*</v>
      </c>
      <c r="D396" s="119" t="str">
        <f>IF(FN_MC!S399="","*",FN_MC!S399)</f>
        <v>-</v>
      </c>
      <c r="E396" s="119" t="str">
        <f>IF(FN_MC!T399="","*",FN_MC!T399)</f>
        <v>-</v>
      </c>
      <c r="F396" s="119" t="str">
        <f>IF(FN_MC!B399="","*",FN_MC!B399)</f>
        <v>*</v>
      </c>
      <c r="G396" s="119" t="str">
        <f>IF(FN_MC!D399="","*",FN_MC!D399)</f>
        <v>*</v>
      </c>
      <c r="H396" s="119" t="str">
        <f>IF(FN_MC!F399="","*",FN_MC!F399)</f>
        <v>*</v>
      </c>
      <c r="I396" s="119" t="str">
        <f>IF(FN_MC!H399="","*",FN_MC!H399)</f>
        <v>*</v>
      </c>
      <c r="J396" s="119" t="str">
        <f>IF(FN_MC!I399="","*",FN_MC!I399)</f>
        <v>*</v>
      </c>
      <c r="K396" s="119" t="str">
        <f>IF(FN_MC!M399="","*",FN_MC!M399)</f>
        <v>-</v>
      </c>
      <c r="L396" s="119" t="str">
        <f>IF(FN_MC!N399="","*",FN_MC!N399)</f>
        <v>-</v>
      </c>
      <c r="M396" s="120" t="str">
        <f>IF(FN_MC!J399="","*",FN_MC!J399)</f>
        <v>*</v>
      </c>
      <c r="N396" s="120" t="str">
        <f>IF(FN_MC!K399="","*",FN_MC!K399)</f>
        <v>*</v>
      </c>
      <c r="O396" s="120" t="str">
        <f>IF(FN_MC!L399="","*",FN_MC!L399)</f>
        <v>*</v>
      </c>
      <c r="P396" s="120"/>
      <c r="Q396" s="137" t="str">
        <f>IF(FN_MC!O399="","*",FN_MC!O399)</f>
        <v>*</v>
      </c>
      <c r="R396" s="137" t="str">
        <f>IF(FN_MC!P399="","*",FN_MC!P399)</f>
        <v>*</v>
      </c>
      <c r="S396" s="119" t="str">
        <f>IF(FN_MC!Q399="","*",CONCATENATE(FN_MC!Q399," ",FN_MC!R399))</f>
        <v>*</v>
      </c>
      <c r="T396" s="119" t="str">
        <f>IF(FN_MC!V399="","*",FN_MC!V399)</f>
        <v>*</v>
      </c>
      <c r="U396" s="119" t="str">
        <f>IF(FN_MC!W399="","*",FN_MC!W399)</f>
        <v>*</v>
      </c>
      <c r="V396" s="121" t="str">
        <f ca="1">_xlfn.XLOOKUP(G396&amp;$V$2,BS_CONTROLE[CHAVE],BS_CONTROLE[Quantidade_11],"-")</f>
        <v>-</v>
      </c>
      <c r="W396" s="121" t="str">
        <f ca="1">_xlfn.XLOOKUP(G396&amp;$W$2,BS_CONTROLE[CHAVE],BS_CONTROLE[Quantidade_11],"-")</f>
        <v>-</v>
      </c>
      <c r="X396" s="121" t="str">
        <f ca="1">_xlfn.XLOOKUP(G396&amp;$X$2,BS_CONTROLE[CHAVE],BS_CONTROLE[Quantidade_11],"-")</f>
        <v>-</v>
      </c>
    </row>
    <row r="397" spans="1:24" s="122" customFormat="1" hidden="1">
      <c r="A397" s="118" t="str">
        <f>IF(FN_MC!Y400="","*",FN_MC!Y400)</f>
        <v>*</v>
      </c>
      <c r="B397" s="118" t="str">
        <f>IF(FN_MC!X400="","*",FN_MC!X400)</f>
        <v>*</v>
      </c>
      <c r="C397" s="118" t="str">
        <f>IF(FN_MC!Z400="","*",FN_MC!Z400)</f>
        <v>*</v>
      </c>
      <c r="D397" s="119" t="str">
        <f>IF(FN_MC!S400="","*",FN_MC!S400)</f>
        <v>-</v>
      </c>
      <c r="E397" s="119" t="str">
        <f>IF(FN_MC!T400="","*",FN_MC!T400)</f>
        <v>-</v>
      </c>
      <c r="F397" s="119" t="str">
        <f>IF(FN_MC!B400="","*",FN_MC!B400)</f>
        <v>*</v>
      </c>
      <c r="G397" s="119" t="str">
        <f>IF(FN_MC!D400="","*",FN_MC!D400)</f>
        <v>*</v>
      </c>
      <c r="H397" s="119" t="str">
        <f>IF(FN_MC!F400="","*",FN_MC!F400)</f>
        <v>*</v>
      </c>
      <c r="I397" s="119" t="str">
        <f>IF(FN_MC!H400="","*",FN_MC!H400)</f>
        <v>*</v>
      </c>
      <c r="J397" s="119" t="str">
        <f>IF(FN_MC!I400="","*",FN_MC!I400)</f>
        <v>*</v>
      </c>
      <c r="K397" s="119" t="str">
        <f>IF(FN_MC!M400="","*",FN_MC!M400)</f>
        <v>-</v>
      </c>
      <c r="L397" s="119" t="str">
        <f>IF(FN_MC!N400="","*",FN_MC!N400)</f>
        <v>-</v>
      </c>
      <c r="M397" s="120" t="str">
        <f>IF(FN_MC!J400="","*",FN_MC!J400)</f>
        <v>*</v>
      </c>
      <c r="N397" s="120" t="str">
        <f>IF(FN_MC!K400="","*",FN_MC!K400)</f>
        <v>*</v>
      </c>
      <c r="O397" s="120" t="str">
        <f>IF(FN_MC!L400="","*",FN_MC!L400)</f>
        <v>*</v>
      </c>
      <c r="P397" s="120"/>
      <c r="Q397" s="137" t="str">
        <f>IF(FN_MC!O400="","*",FN_MC!O400)</f>
        <v>*</v>
      </c>
      <c r="R397" s="137" t="str">
        <f>IF(FN_MC!P400="","*",FN_MC!P400)</f>
        <v>*</v>
      </c>
      <c r="S397" s="119" t="str">
        <f>IF(FN_MC!Q400="","*",CONCATENATE(FN_MC!Q400," ",FN_MC!R400))</f>
        <v>*</v>
      </c>
      <c r="T397" s="119" t="str">
        <f>IF(FN_MC!V400="","*",FN_MC!V400)</f>
        <v>*</v>
      </c>
      <c r="U397" s="119" t="str">
        <f>IF(FN_MC!W400="","*",FN_MC!W400)</f>
        <v>*</v>
      </c>
      <c r="V397" s="121" t="str">
        <f ca="1">_xlfn.XLOOKUP(G397&amp;$V$2,BS_CONTROLE[CHAVE],BS_CONTROLE[Quantidade_11],"-")</f>
        <v>-</v>
      </c>
      <c r="W397" s="121" t="str">
        <f ca="1">_xlfn.XLOOKUP(G397&amp;$W$2,BS_CONTROLE[CHAVE],BS_CONTROLE[Quantidade_11],"-")</f>
        <v>-</v>
      </c>
      <c r="X397" s="121" t="str">
        <f ca="1">_xlfn.XLOOKUP(G397&amp;$X$2,BS_CONTROLE[CHAVE],BS_CONTROLE[Quantidade_11],"-")</f>
        <v>-</v>
      </c>
    </row>
    <row r="398" spans="1:24" s="122" customFormat="1" hidden="1">
      <c r="A398" s="118" t="str">
        <f>IF(FN_MC!Y401="","*",FN_MC!Y401)</f>
        <v>*</v>
      </c>
      <c r="B398" s="118" t="str">
        <f>IF(FN_MC!X401="","*",FN_MC!X401)</f>
        <v>*</v>
      </c>
      <c r="C398" s="118" t="str">
        <f>IF(FN_MC!Z401="","*",FN_MC!Z401)</f>
        <v>*</v>
      </c>
      <c r="D398" s="119" t="str">
        <f>IF(FN_MC!S401="","*",FN_MC!S401)</f>
        <v>-</v>
      </c>
      <c r="E398" s="119" t="str">
        <f>IF(FN_MC!T401="","*",FN_MC!T401)</f>
        <v>-</v>
      </c>
      <c r="F398" s="119" t="str">
        <f>IF(FN_MC!B401="","*",FN_MC!B401)</f>
        <v>*</v>
      </c>
      <c r="G398" s="119" t="str">
        <f>IF(FN_MC!D401="","*",FN_MC!D401)</f>
        <v>*</v>
      </c>
      <c r="H398" s="119" t="str">
        <f>IF(FN_MC!F401="","*",FN_MC!F401)</f>
        <v>*</v>
      </c>
      <c r="I398" s="119" t="str">
        <f>IF(FN_MC!H401="","*",FN_MC!H401)</f>
        <v>*</v>
      </c>
      <c r="J398" s="119" t="str">
        <f>IF(FN_MC!I401="","*",FN_MC!I401)</f>
        <v>*</v>
      </c>
      <c r="K398" s="119" t="str">
        <f>IF(FN_MC!M401="","*",FN_MC!M401)</f>
        <v>-</v>
      </c>
      <c r="L398" s="119" t="str">
        <f>IF(FN_MC!N401="","*",FN_MC!N401)</f>
        <v>-</v>
      </c>
      <c r="M398" s="120" t="str">
        <f>IF(FN_MC!J401="","*",FN_MC!J401)</f>
        <v>*</v>
      </c>
      <c r="N398" s="120" t="str">
        <f>IF(FN_MC!K401="","*",FN_MC!K401)</f>
        <v>*</v>
      </c>
      <c r="O398" s="120" t="str">
        <f>IF(FN_MC!L401="","*",FN_MC!L401)</f>
        <v>*</v>
      </c>
      <c r="P398" s="120"/>
      <c r="Q398" s="137" t="str">
        <f>IF(FN_MC!O401="","*",FN_MC!O401)</f>
        <v>*</v>
      </c>
      <c r="R398" s="137" t="str">
        <f>IF(FN_MC!P401="","*",FN_MC!P401)</f>
        <v>*</v>
      </c>
      <c r="S398" s="119" t="str">
        <f>IF(FN_MC!Q401="","*",CONCATENATE(FN_MC!Q401," ",FN_MC!R401))</f>
        <v>*</v>
      </c>
      <c r="T398" s="119" t="str">
        <f>IF(FN_MC!V401="","*",FN_MC!V401)</f>
        <v>*</v>
      </c>
      <c r="U398" s="119" t="str">
        <f>IF(FN_MC!W401="","*",FN_MC!W401)</f>
        <v>*</v>
      </c>
      <c r="V398" s="121" t="str">
        <f ca="1">_xlfn.XLOOKUP(G398&amp;$V$2,BS_CONTROLE[CHAVE],BS_CONTROLE[Quantidade_11],"-")</f>
        <v>-</v>
      </c>
      <c r="W398" s="121" t="str">
        <f ca="1">_xlfn.XLOOKUP(G398&amp;$W$2,BS_CONTROLE[CHAVE],BS_CONTROLE[Quantidade_11],"-")</f>
        <v>-</v>
      </c>
      <c r="X398" s="121" t="str">
        <f ca="1">_xlfn.XLOOKUP(G398&amp;$X$2,BS_CONTROLE[CHAVE],BS_CONTROLE[Quantidade_11],"-")</f>
        <v>-</v>
      </c>
    </row>
    <row r="399" spans="1:24" s="122" customFormat="1" hidden="1">
      <c r="A399" s="118" t="str">
        <f>IF(FN_MC!Y402="","*",FN_MC!Y402)</f>
        <v>*</v>
      </c>
      <c r="B399" s="118" t="str">
        <f>IF(FN_MC!X402="","*",FN_MC!X402)</f>
        <v>*</v>
      </c>
      <c r="C399" s="118" t="str">
        <f>IF(FN_MC!Z402="","*",FN_MC!Z402)</f>
        <v>*</v>
      </c>
      <c r="D399" s="119" t="str">
        <f>IF(FN_MC!S402="","*",FN_MC!S402)</f>
        <v>-</v>
      </c>
      <c r="E399" s="119" t="str">
        <f>IF(FN_MC!T402="","*",FN_MC!T402)</f>
        <v>-</v>
      </c>
      <c r="F399" s="119" t="str">
        <f>IF(FN_MC!B402="","*",FN_MC!B402)</f>
        <v>*</v>
      </c>
      <c r="G399" s="119" t="str">
        <f>IF(FN_MC!D402="","*",FN_MC!D402)</f>
        <v>*</v>
      </c>
      <c r="H399" s="119" t="str">
        <f>IF(FN_MC!F402="","*",FN_MC!F402)</f>
        <v>*</v>
      </c>
      <c r="I399" s="119" t="str">
        <f>IF(FN_MC!H402="","*",FN_MC!H402)</f>
        <v>*</v>
      </c>
      <c r="J399" s="119" t="str">
        <f>IF(FN_MC!I402="","*",FN_MC!I402)</f>
        <v>*</v>
      </c>
      <c r="K399" s="119" t="str">
        <f>IF(FN_MC!M402="","*",FN_MC!M402)</f>
        <v>-</v>
      </c>
      <c r="L399" s="119" t="str">
        <f>IF(FN_MC!N402="","*",FN_MC!N402)</f>
        <v>-</v>
      </c>
      <c r="M399" s="120" t="str">
        <f>IF(FN_MC!J402="","*",FN_MC!J402)</f>
        <v>*</v>
      </c>
      <c r="N399" s="120" t="str">
        <f>IF(FN_MC!K402="","*",FN_MC!K402)</f>
        <v>*</v>
      </c>
      <c r="O399" s="120" t="str">
        <f>IF(FN_MC!L402="","*",FN_MC!L402)</f>
        <v>*</v>
      </c>
      <c r="P399" s="120"/>
      <c r="Q399" s="137" t="str">
        <f>IF(FN_MC!O402="","*",FN_MC!O402)</f>
        <v>*</v>
      </c>
      <c r="R399" s="137" t="str">
        <f>IF(FN_MC!P402="","*",FN_MC!P402)</f>
        <v>*</v>
      </c>
      <c r="S399" s="119" t="str">
        <f>IF(FN_MC!Q402="","*",CONCATENATE(FN_MC!Q402," ",FN_MC!R402))</f>
        <v>*</v>
      </c>
      <c r="T399" s="119" t="str">
        <f>IF(FN_MC!V402="","*",FN_MC!V402)</f>
        <v>*</v>
      </c>
      <c r="U399" s="119" t="str">
        <f>IF(FN_MC!W402="","*",FN_MC!W402)</f>
        <v>*</v>
      </c>
      <c r="V399" s="121" t="str">
        <f ca="1">_xlfn.XLOOKUP(G399&amp;$V$2,BS_CONTROLE[CHAVE],BS_CONTROLE[Quantidade_11],"-")</f>
        <v>-</v>
      </c>
      <c r="W399" s="121" t="str">
        <f ca="1">_xlfn.XLOOKUP(G399&amp;$W$2,BS_CONTROLE[CHAVE],BS_CONTROLE[Quantidade_11],"-")</f>
        <v>-</v>
      </c>
      <c r="X399" s="121" t="str">
        <f ca="1">_xlfn.XLOOKUP(G399&amp;$X$2,BS_CONTROLE[CHAVE],BS_CONTROLE[Quantidade_11],"-")</f>
        <v>-</v>
      </c>
    </row>
    <row r="400" spans="1:24" s="122" customFormat="1" hidden="1">
      <c r="A400" s="118" t="str">
        <f>IF(FN_MC!Y403="","*",FN_MC!Y403)</f>
        <v>*</v>
      </c>
      <c r="B400" s="118" t="str">
        <f>IF(FN_MC!X403="","*",FN_MC!X403)</f>
        <v>*</v>
      </c>
      <c r="C400" s="118" t="str">
        <f>IF(FN_MC!Z403="","*",FN_MC!Z403)</f>
        <v>*</v>
      </c>
      <c r="D400" s="119" t="str">
        <f>IF(FN_MC!S403="","*",FN_MC!S403)</f>
        <v>-</v>
      </c>
      <c r="E400" s="119" t="str">
        <f>IF(FN_MC!T403="","*",FN_MC!T403)</f>
        <v>-</v>
      </c>
      <c r="F400" s="119" t="str">
        <f>IF(FN_MC!B403="","*",FN_MC!B403)</f>
        <v>*</v>
      </c>
      <c r="G400" s="119" t="str">
        <f>IF(FN_MC!D403="","*",FN_MC!D403)</f>
        <v>*</v>
      </c>
      <c r="H400" s="119" t="str">
        <f>IF(FN_MC!F403="","*",FN_MC!F403)</f>
        <v>*</v>
      </c>
      <c r="I400" s="119" t="str">
        <f>IF(FN_MC!H403="","*",FN_MC!H403)</f>
        <v>*</v>
      </c>
      <c r="J400" s="119" t="str">
        <f>IF(FN_MC!I403="","*",FN_MC!I403)</f>
        <v>*</v>
      </c>
      <c r="K400" s="119" t="str">
        <f>IF(FN_MC!M403="","*",FN_MC!M403)</f>
        <v>-</v>
      </c>
      <c r="L400" s="119" t="str">
        <f>IF(FN_MC!N403="","*",FN_MC!N403)</f>
        <v>-</v>
      </c>
      <c r="M400" s="120" t="str">
        <f>IF(FN_MC!J403="","*",FN_MC!J403)</f>
        <v>*</v>
      </c>
      <c r="N400" s="120" t="str">
        <f>IF(FN_MC!K403="","*",FN_MC!K403)</f>
        <v>*</v>
      </c>
      <c r="O400" s="120" t="str">
        <f>IF(FN_MC!L403="","*",FN_MC!L403)</f>
        <v>*</v>
      </c>
      <c r="P400" s="120"/>
      <c r="Q400" s="137" t="str">
        <f>IF(FN_MC!O403="","*",FN_MC!O403)</f>
        <v>*</v>
      </c>
      <c r="R400" s="137" t="str">
        <f>IF(FN_MC!P403="","*",FN_MC!P403)</f>
        <v>*</v>
      </c>
      <c r="S400" s="119" t="str">
        <f>IF(FN_MC!Q403="","*",CONCATENATE(FN_MC!Q403," ",FN_MC!R403))</f>
        <v>*</v>
      </c>
      <c r="T400" s="119" t="str">
        <f>IF(FN_MC!V403="","*",FN_MC!V403)</f>
        <v>*</v>
      </c>
      <c r="U400" s="119" t="str">
        <f>IF(FN_MC!W403="","*",FN_MC!W403)</f>
        <v>*</v>
      </c>
      <c r="V400" s="121" t="str">
        <f ca="1">_xlfn.XLOOKUP(G400&amp;$V$2,BS_CONTROLE[CHAVE],BS_CONTROLE[Quantidade_11],"-")</f>
        <v>-</v>
      </c>
      <c r="W400" s="121" t="str">
        <f ca="1">_xlfn.XLOOKUP(G400&amp;$W$2,BS_CONTROLE[CHAVE],BS_CONTROLE[Quantidade_11],"-")</f>
        <v>-</v>
      </c>
      <c r="X400" s="121" t="str">
        <f ca="1">_xlfn.XLOOKUP(G400&amp;$X$2,BS_CONTROLE[CHAVE],BS_CONTROLE[Quantidade_11],"-")</f>
        <v>-</v>
      </c>
    </row>
    <row r="401" spans="1:24" s="122" customFormat="1" hidden="1">
      <c r="A401" s="118" t="str">
        <f>IF(FN_MC!Y404="","*",FN_MC!Y404)</f>
        <v>*</v>
      </c>
      <c r="B401" s="118" t="str">
        <f>IF(FN_MC!X404="","*",FN_MC!X404)</f>
        <v>*</v>
      </c>
      <c r="C401" s="118" t="str">
        <f>IF(FN_MC!Z404="","*",FN_MC!Z404)</f>
        <v>*</v>
      </c>
      <c r="D401" s="119" t="str">
        <f>IF(FN_MC!S404="","*",FN_MC!S404)</f>
        <v>-</v>
      </c>
      <c r="E401" s="119" t="str">
        <f>IF(FN_MC!T404="","*",FN_MC!T404)</f>
        <v>-</v>
      </c>
      <c r="F401" s="119" t="str">
        <f>IF(FN_MC!B404="","*",FN_MC!B404)</f>
        <v>*</v>
      </c>
      <c r="G401" s="119" t="str">
        <f>IF(FN_MC!D404="","*",FN_MC!D404)</f>
        <v>*</v>
      </c>
      <c r="H401" s="119" t="str">
        <f>IF(FN_MC!F404="","*",FN_MC!F404)</f>
        <v>*</v>
      </c>
      <c r="I401" s="119" t="str">
        <f>IF(FN_MC!H404="","*",FN_MC!H404)</f>
        <v>*</v>
      </c>
      <c r="J401" s="119" t="str">
        <f>IF(FN_MC!I404="","*",FN_MC!I404)</f>
        <v>*</v>
      </c>
      <c r="K401" s="119" t="str">
        <f>IF(FN_MC!M404="","*",FN_MC!M404)</f>
        <v>-</v>
      </c>
      <c r="L401" s="119" t="str">
        <f>IF(FN_MC!N404="","*",FN_MC!N404)</f>
        <v>-</v>
      </c>
      <c r="M401" s="120" t="str">
        <f>IF(FN_MC!J404="","*",FN_MC!J404)</f>
        <v>*</v>
      </c>
      <c r="N401" s="120" t="str">
        <f>IF(FN_MC!K404="","*",FN_MC!K404)</f>
        <v>*</v>
      </c>
      <c r="O401" s="120" t="str">
        <f>IF(FN_MC!L404="","*",FN_MC!L404)</f>
        <v>*</v>
      </c>
      <c r="P401" s="120"/>
      <c r="Q401" s="137" t="str">
        <f>IF(FN_MC!O404="","*",FN_MC!O404)</f>
        <v>*</v>
      </c>
      <c r="R401" s="137" t="str">
        <f>IF(FN_MC!P404="","*",FN_MC!P404)</f>
        <v>*</v>
      </c>
      <c r="S401" s="119" t="str">
        <f>IF(FN_MC!Q404="","*",CONCATENATE(FN_MC!Q404," ",FN_MC!R404))</f>
        <v>*</v>
      </c>
      <c r="T401" s="119" t="str">
        <f>IF(FN_MC!V404="","*",FN_MC!V404)</f>
        <v>*</v>
      </c>
      <c r="U401" s="119" t="str">
        <f>IF(FN_MC!W404="","*",FN_MC!W404)</f>
        <v>*</v>
      </c>
      <c r="V401" s="121" t="str">
        <f ca="1">_xlfn.XLOOKUP(G401&amp;$V$2,BS_CONTROLE[CHAVE],BS_CONTROLE[Quantidade_11],"-")</f>
        <v>-</v>
      </c>
      <c r="W401" s="121" t="str">
        <f ca="1">_xlfn.XLOOKUP(G401&amp;$W$2,BS_CONTROLE[CHAVE],BS_CONTROLE[Quantidade_11],"-")</f>
        <v>-</v>
      </c>
      <c r="X401" s="121" t="str">
        <f ca="1">_xlfn.XLOOKUP(G401&amp;$X$2,BS_CONTROLE[CHAVE],BS_CONTROLE[Quantidade_11],"-")</f>
        <v>-</v>
      </c>
    </row>
    <row r="402" spans="1:24" s="122" customFormat="1" hidden="1">
      <c r="A402" s="118" t="str">
        <f>IF(FN_MC!Y405="","*",FN_MC!Y405)</f>
        <v>*</v>
      </c>
      <c r="B402" s="118" t="str">
        <f>IF(FN_MC!X405="","*",FN_MC!X405)</f>
        <v>*</v>
      </c>
      <c r="C402" s="118" t="str">
        <f>IF(FN_MC!Z405="","*",FN_MC!Z405)</f>
        <v>*</v>
      </c>
      <c r="D402" s="119" t="str">
        <f>IF(FN_MC!S405="","*",FN_MC!S405)</f>
        <v>-</v>
      </c>
      <c r="E402" s="119" t="str">
        <f>IF(FN_MC!T405="","*",FN_MC!T405)</f>
        <v>-</v>
      </c>
      <c r="F402" s="119" t="str">
        <f>IF(FN_MC!B405="","*",FN_MC!B405)</f>
        <v>*</v>
      </c>
      <c r="G402" s="119" t="str">
        <f>IF(FN_MC!D405="","*",FN_MC!D405)</f>
        <v>*</v>
      </c>
      <c r="H402" s="119" t="str">
        <f>IF(FN_MC!F405="","*",FN_MC!F405)</f>
        <v>*</v>
      </c>
      <c r="I402" s="119" t="str">
        <f>IF(FN_MC!H405="","*",FN_MC!H405)</f>
        <v>*</v>
      </c>
      <c r="J402" s="119" t="str">
        <f>IF(FN_MC!I405="","*",FN_MC!I405)</f>
        <v>*</v>
      </c>
      <c r="K402" s="119" t="str">
        <f>IF(FN_MC!M405="","*",FN_MC!M405)</f>
        <v>-</v>
      </c>
      <c r="L402" s="119" t="str">
        <f>IF(FN_MC!N405="","*",FN_MC!N405)</f>
        <v>-</v>
      </c>
      <c r="M402" s="120" t="str">
        <f>IF(FN_MC!J405="","*",FN_MC!J405)</f>
        <v>*</v>
      </c>
      <c r="N402" s="120" t="str">
        <f>IF(FN_MC!K405="","*",FN_MC!K405)</f>
        <v>*</v>
      </c>
      <c r="O402" s="120" t="str">
        <f>IF(FN_MC!L405="","*",FN_MC!L405)</f>
        <v>*</v>
      </c>
      <c r="P402" s="120"/>
      <c r="Q402" s="137" t="str">
        <f>IF(FN_MC!O405="","*",FN_MC!O405)</f>
        <v>*</v>
      </c>
      <c r="R402" s="137" t="str">
        <f>IF(FN_MC!P405="","*",FN_MC!P405)</f>
        <v>*</v>
      </c>
      <c r="S402" s="119" t="str">
        <f>IF(FN_MC!Q405="","*",CONCATENATE(FN_MC!Q405," ",FN_MC!R405))</f>
        <v>*</v>
      </c>
      <c r="T402" s="119" t="str">
        <f>IF(FN_MC!V405="","*",FN_MC!V405)</f>
        <v>*</v>
      </c>
      <c r="U402" s="119" t="str">
        <f>IF(FN_MC!W405="","*",FN_MC!W405)</f>
        <v>*</v>
      </c>
      <c r="V402" s="121" t="str">
        <f ca="1">_xlfn.XLOOKUP(G402&amp;$V$2,BS_CONTROLE[CHAVE],BS_CONTROLE[Quantidade_11],"-")</f>
        <v>-</v>
      </c>
      <c r="W402" s="121" t="str">
        <f ca="1">_xlfn.XLOOKUP(G402&amp;$W$2,BS_CONTROLE[CHAVE],BS_CONTROLE[Quantidade_11],"-")</f>
        <v>-</v>
      </c>
      <c r="X402" s="121" t="str">
        <f ca="1">_xlfn.XLOOKUP(G402&amp;$X$2,BS_CONTROLE[CHAVE],BS_CONTROLE[Quantidade_11],"-")</f>
        <v>-</v>
      </c>
    </row>
    <row r="403" spans="1:24" s="122" customFormat="1" hidden="1">
      <c r="A403" s="118" t="str">
        <f>IF(FN_MC!Y406="","*",FN_MC!Y406)</f>
        <v>*</v>
      </c>
      <c r="B403" s="118" t="str">
        <f>IF(FN_MC!X406="","*",FN_MC!X406)</f>
        <v>*</v>
      </c>
      <c r="C403" s="118" t="str">
        <f>IF(FN_MC!Z406="","*",FN_MC!Z406)</f>
        <v>*</v>
      </c>
      <c r="D403" s="119" t="str">
        <f>IF(FN_MC!S406="","*",FN_MC!S406)</f>
        <v>-</v>
      </c>
      <c r="E403" s="119" t="str">
        <f>IF(FN_MC!T406="","*",FN_MC!T406)</f>
        <v>-</v>
      </c>
      <c r="F403" s="119" t="str">
        <f>IF(FN_MC!B406="","*",FN_MC!B406)</f>
        <v>*</v>
      </c>
      <c r="G403" s="119" t="str">
        <f>IF(FN_MC!D406="","*",FN_MC!D406)</f>
        <v>*</v>
      </c>
      <c r="H403" s="119" t="str">
        <f>IF(FN_MC!F406="","*",FN_MC!F406)</f>
        <v>*</v>
      </c>
      <c r="I403" s="119" t="str">
        <f>IF(FN_MC!H406="","*",FN_MC!H406)</f>
        <v>*</v>
      </c>
      <c r="J403" s="119" t="str">
        <f>IF(FN_MC!I406="","*",FN_MC!I406)</f>
        <v>*</v>
      </c>
      <c r="K403" s="119" t="str">
        <f>IF(FN_MC!M406="","*",FN_MC!M406)</f>
        <v>-</v>
      </c>
      <c r="L403" s="119" t="str">
        <f>IF(FN_MC!N406="","*",FN_MC!N406)</f>
        <v>-</v>
      </c>
      <c r="M403" s="120" t="str">
        <f>IF(FN_MC!J406="","*",FN_MC!J406)</f>
        <v>*</v>
      </c>
      <c r="N403" s="120" t="str">
        <f>IF(FN_MC!K406="","*",FN_MC!K406)</f>
        <v>*</v>
      </c>
      <c r="O403" s="120" t="str">
        <f>IF(FN_MC!L406="","*",FN_MC!L406)</f>
        <v>*</v>
      </c>
      <c r="P403" s="120"/>
      <c r="Q403" s="137" t="str">
        <f>IF(FN_MC!O406="","*",FN_MC!O406)</f>
        <v>*</v>
      </c>
      <c r="R403" s="137" t="str">
        <f>IF(FN_MC!P406="","*",FN_MC!P406)</f>
        <v>*</v>
      </c>
      <c r="S403" s="119" t="str">
        <f>IF(FN_MC!Q406="","*",CONCATENATE(FN_MC!Q406," ",FN_MC!R406))</f>
        <v>*</v>
      </c>
      <c r="T403" s="119" t="str">
        <f>IF(FN_MC!V406="","*",FN_MC!V406)</f>
        <v>*</v>
      </c>
      <c r="U403" s="119" t="str">
        <f>IF(FN_MC!W406="","*",FN_MC!W406)</f>
        <v>*</v>
      </c>
      <c r="V403" s="121" t="str">
        <f ca="1">_xlfn.XLOOKUP(G403&amp;$V$2,BS_CONTROLE[CHAVE],BS_CONTROLE[Quantidade_11],"-")</f>
        <v>-</v>
      </c>
      <c r="W403" s="121" t="str">
        <f ca="1">_xlfn.XLOOKUP(G403&amp;$W$2,BS_CONTROLE[CHAVE],BS_CONTROLE[Quantidade_11],"-")</f>
        <v>-</v>
      </c>
      <c r="X403" s="121" t="str">
        <f ca="1">_xlfn.XLOOKUP(G403&amp;$X$2,BS_CONTROLE[CHAVE],BS_CONTROLE[Quantidade_11],"-")</f>
        <v>-</v>
      </c>
    </row>
    <row r="404" spans="1:24" s="122" customFormat="1" hidden="1">
      <c r="A404" s="118" t="str">
        <f>IF(FN_MC!Y407="","*",FN_MC!Y407)</f>
        <v>*</v>
      </c>
      <c r="B404" s="118" t="str">
        <f>IF(FN_MC!X407="","*",FN_MC!X407)</f>
        <v>*</v>
      </c>
      <c r="C404" s="118" t="str">
        <f>IF(FN_MC!Z407="","*",FN_MC!Z407)</f>
        <v>*</v>
      </c>
      <c r="D404" s="119" t="str">
        <f>IF(FN_MC!S407="","*",FN_MC!S407)</f>
        <v>-</v>
      </c>
      <c r="E404" s="119" t="str">
        <f>IF(FN_MC!T407="","*",FN_MC!T407)</f>
        <v>-</v>
      </c>
      <c r="F404" s="119" t="str">
        <f>IF(FN_MC!B407="","*",FN_MC!B407)</f>
        <v>*</v>
      </c>
      <c r="G404" s="119" t="str">
        <f>IF(FN_MC!D407="","*",FN_MC!D407)</f>
        <v>*</v>
      </c>
      <c r="H404" s="119" t="str">
        <f>IF(FN_MC!F407="","*",FN_MC!F407)</f>
        <v>*</v>
      </c>
      <c r="I404" s="119" t="str">
        <f>IF(FN_MC!H407="","*",FN_MC!H407)</f>
        <v>*</v>
      </c>
      <c r="J404" s="119" t="str">
        <f>IF(FN_MC!I407="","*",FN_MC!I407)</f>
        <v>*</v>
      </c>
      <c r="K404" s="119" t="str">
        <f>IF(FN_MC!M407="","*",FN_MC!M407)</f>
        <v>-</v>
      </c>
      <c r="L404" s="119" t="str">
        <f>IF(FN_MC!N407="","*",FN_MC!N407)</f>
        <v>-</v>
      </c>
      <c r="M404" s="120" t="str">
        <f>IF(FN_MC!J407="","*",FN_MC!J407)</f>
        <v>*</v>
      </c>
      <c r="N404" s="120" t="str">
        <f>IF(FN_MC!K407="","*",FN_MC!K407)</f>
        <v>*</v>
      </c>
      <c r="O404" s="120" t="str">
        <f>IF(FN_MC!L407="","*",FN_MC!L407)</f>
        <v>*</v>
      </c>
      <c r="P404" s="120"/>
      <c r="Q404" s="137" t="str">
        <f>IF(FN_MC!O407="","*",FN_MC!O407)</f>
        <v>*</v>
      </c>
      <c r="R404" s="137" t="str">
        <f>IF(FN_MC!P407="","*",FN_MC!P407)</f>
        <v>*</v>
      </c>
      <c r="S404" s="119" t="str">
        <f>IF(FN_MC!Q407="","*",CONCATENATE(FN_MC!Q407," ",FN_MC!R407))</f>
        <v>*</v>
      </c>
      <c r="T404" s="119" t="str">
        <f>IF(FN_MC!V407="","*",FN_MC!V407)</f>
        <v>*</v>
      </c>
      <c r="U404" s="119" t="str">
        <f>IF(FN_MC!W407="","*",FN_MC!W407)</f>
        <v>*</v>
      </c>
      <c r="V404" s="121" t="str">
        <f ca="1">_xlfn.XLOOKUP(G404&amp;$V$2,BS_CONTROLE[CHAVE],BS_CONTROLE[Quantidade_11],"-")</f>
        <v>-</v>
      </c>
      <c r="W404" s="121" t="str">
        <f ca="1">_xlfn.XLOOKUP(G404&amp;$W$2,BS_CONTROLE[CHAVE],BS_CONTROLE[Quantidade_11],"-")</f>
        <v>-</v>
      </c>
      <c r="X404" s="121" t="str">
        <f ca="1">_xlfn.XLOOKUP(G404&amp;$X$2,BS_CONTROLE[CHAVE],BS_CONTROLE[Quantidade_11],"-")</f>
        <v>-</v>
      </c>
    </row>
    <row r="405" spans="1:24" s="122" customFormat="1" hidden="1">
      <c r="A405" s="118" t="str">
        <f>IF(FN_MC!Y408="","*",FN_MC!Y408)</f>
        <v>*</v>
      </c>
      <c r="B405" s="118" t="str">
        <f>IF(FN_MC!X408="","*",FN_MC!X408)</f>
        <v>*</v>
      </c>
      <c r="C405" s="118" t="str">
        <f>IF(FN_MC!Z408="","*",FN_MC!Z408)</f>
        <v>*</v>
      </c>
      <c r="D405" s="119" t="str">
        <f>IF(FN_MC!S408="","*",FN_MC!S408)</f>
        <v>-</v>
      </c>
      <c r="E405" s="119" t="str">
        <f>IF(FN_MC!T408="","*",FN_MC!T408)</f>
        <v>-</v>
      </c>
      <c r="F405" s="119" t="str">
        <f>IF(FN_MC!B408="","*",FN_MC!B408)</f>
        <v>*</v>
      </c>
      <c r="G405" s="119" t="str">
        <f>IF(FN_MC!D408="","*",FN_MC!D408)</f>
        <v>*</v>
      </c>
      <c r="H405" s="119" t="str">
        <f>IF(FN_MC!F408="","*",FN_MC!F408)</f>
        <v>*</v>
      </c>
      <c r="I405" s="119" t="str">
        <f>IF(FN_MC!H408="","*",FN_MC!H408)</f>
        <v>*</v>
      </c>
      <c r="J405" s="119" t="str">
        <f>IF(FN_MC!I408="","*",FN_MC!I408)</f>
        <v>*</v>
      </c>
      <c r="K405" s="119" t="str">
        <f>IF(FN_MC!M408="","*",FN_MC!M408)</f>
        <v>-</v>
      </c>
      <c r="L405" s="119" t="str">
        <f>IF(FN_MC!N408="","*",FN_MC!N408)</f>
        <v>-</v>
      </c>
      <c r="M405" s="120" t="str">
        <f>IF(FN_MC!J408="","*",FN_MC!J408)</f>
        <v>*</v>
      </c>
      <c r="N405" s="120" t="str">
        <f>IF(FN_MC!K408="","*",FN_MC!K408)</f>
        <v>*</v>
      </c>
      <c r="O405" s="120" t="str">
        <f>IF(FN_MC!L408="","*",FN_MC!L408)</f>
        <v>*</v>
      </c>
      <c r="P405" s="120"/>
      <c r="Q405" s="137" t="str">
        <f>IF(FN_MC!O408="","*",FN_MC!O408)</f>
        <v>*</v>
      </c>
      <c r="R405" s="137" t="str">
        <f>IF(FN_MC!P408="","*",FN_MC!P408)</f>
        <v>*</v>
      </c>
      <c r="S405" s="119" t="str">
        <f>IF(FN_MC!Q408="","*",CONCATENATE(FN_MC!Q408," ",FN_MC!R408))</f>
        <v>*</v>
      </c>
      <c r="T405" s="119" t="str">
        <f>IF(FN_MC!V408="","*",FN_MC!V408)</f>
        <v>*</v>
      </c>
      <c r="U405" s="119" t="str">
        <f>IF(FN_MC!W408="","*",FN_MC!W408)</f>
        <v>*</v>
      </c>
      <c r="V405" s="121" t="str">
        <f ca="1">_xlfn.XLOOKUP(G405&amp;$V$2,BS_CONTROLE[CHAVE],BS_CONTROLE[Quantidade_11],"-")</f>
        <v>-</v>
      </c>
      <c r="W405" s="121" t="str">
        <f ca="1">_xlfn.XLOOKUP(G405&amp;$W$2,BS_CONTROLE[CHAVE],BS_CONTROLE[Quantidade_11],"-")</f>
        <v>-</v>
      </c>
      <c r="X405" s="121" t="str">
        <f ca="1">_xlfn.XLOOKUP(G405&amp;$X$2,BS_CONTROLE[CHAVE],BS_CONTROLE[Quantidade_11],"-")</f>
        <v>-</v>
      </c>
    </row>
    <row r="406" spans="1:24" s="122" customFormat="1" hidden="1">
      <c r="A406" s="118" t="str">
        <f>IF(FN_MC!Y409="","*",FN_MC!Y409)</f>
        <v>*</v>
      </c>
      <c r="B406" s="118" t="str">
        <f>IF(FN_MC!X409="","*",FN_MC!X409)</f>
        <v>*</v>
      </c>
      <c r="C406" s="118" t="str">
        <f>IF(FN_MC!Z409="","*",FN_MC!Z409)</f>
        <v>*</v>
      </c>
      <c r="D406" s="119" t="str">
        <f>IF(FN_MC!S409="","*",FN_MC!S409)</f>
        <v>-</v>
      </c>
      <c r="E406" s="119" t="str">
        <f>IF(FN_MC!T409="","*",FN_MC!T409)</f>
        <v>-</v>
      </c>
      <c r="F406" s="119" t="str">
        <f>IF(FN_MC!B409="","*",FN_MC!B409)</f>
        <v>*</v>
      </c>
      <c r="G406" s="119" t="str">
        <f>IF(FN_MC!D409="","*",FN_MC!D409)</f>
        <v>*</v>
      </c>
      <c r="H406" s="119" t="str">
        <f>IF(FN_MC!F409="","*",FN_MC!F409)</f>
        <v>*</v>
      </c>
      <c r="I406" s="119" t="str">
        <f>IF(FN_MC!H409="","*",FN_MC!H409)</f>
        <v>*</v>
      </c>
      <c r="J406" s="119" t="str">
        <f>IF(FN_MC!I409="","*",FN_MC!I409)</f>
        <v>*</v>
      </c>
      <c r="K406" s="119" t="str">
        <f>IF(FN_MC!M409="","*",FN_MC!M409)</f>
        <v>-</v>
      </c>
      <c r="L406" s="119" t="str">
        <f>IF(FN_MC!N409="","*",FN_MC!N409)</f>
        <v>-</v>
      </c>
      <c r="M406" s="120" t="str">
        <f>IF(FN_MC!J409="","*",FN_MC!J409)</f>
        <v>*</v>
      </c>
      <c r="N406" s="120" t="str">
        <f>IF(FN_MC!K409="","*",FN_MC!K409)</f>
        <v>*</v>
      </c>
      <c r="O406" s="120" t="str">
        <f>IF(FN_MC!L409="","*",FN_MC!L409)</f>
        <v>*</v>
      </c>
      <c r="P406" s="120"/>
      <c r="Q406" s="137" t="str">
        <f>IF(FN_MC!O409="","*",FN_MC!O409)</f>
        <v>*</v>
      </c>
      <c r="R406" s="137" t="str">
        <f>IF(FN_MC!P409="","*",FN_MC!P409)</f>
        <v>*</v>
      </c>
      <c r="S406" s="119" t="str">
        <f>IF(FN_MC!Q409="","*",CONCATENATE(FN_MC!Q409," ",FN_MC!R409))</f>
        <v>*</v>
      </c>
      <c r="T406" s="119" t="str">
        <f>IF(FN_MC!V409="","*",FN_MC!V409)</f>
        <v>*</v>
      </c>
      <c r="U406" s="119" t="str">
        <f>IF(FN_MC!W409="","*",FN_MC!W409)</f>
        <v>*</v>
      </c>
      <c r="V406" s="121" t="str">
        <f ca="1">_xlfn.XLOOKUP(G406&amp;$V$2,BS_CONTROLE[CHAVE],BS_CONTROLE[Quantidade_11],"-")</f>
        <v>-</v>
      </c>
      <c r="W406" s="121" t="str">
        <f ca="1">_xlfn.XLOOKUP(G406&amp;$W$2,BS_CONTROLE[CHAVE],BS_CONTROLE[Quantidade_11],"-")</f>
        <v>-</v>
      </c>
      <c r="X406" s="121" t="str">
        <f ca="1">_xlfn.XLOOKUP(G406&amp;$X$2,BS_CONTROLE[CHAVE],BS_CONTROLE[Quantidade_11],"-")</f>
        <v>-</v>
      </c>
    </row>
    <row r="407" spans="1:24" s="122" customFormat="1" hidden="1">
      <c r="A407" s="118" t="str">
        <f>IF(FN_MC!Y410="","*",FN_MC!Y410)</f>
        <v>*</v>
      </c>
      <c r="B407" s="118" t="str">
        <f>IF(FN_MC!X410="","*",FN_MC!X410)</f>
        <v>*</v>
      </c>
      <c r="C407" s="118" t="str">
        <f>IF(FN_MC!Z410="","*",FN_MC!Z410)</f>
        <v>*</v>
      </c>
      <c r="D407" s="119" t="str">
        <f>IF(FN_MC!S410="","*",FN_MC!S410)</f>
        <v>-</v>
      </c>
      <c r="E407" s="119" t="str">
        <f>IF(FN_MC!T410="","*",FN_MC!T410)</f>
        <v>-</v>
      </c>
      <c r="F407" s="119" t="str">
        <f>IF(FN_MC!B410="","*",FN_MC!B410)</f>
        <v>*</v>
      </c>
      <c r="G407" s="119" t="str">
        <f>IF(FN_MC!D410="","*",FN_MC!D410)</f>
        <v>*</v>
      </c>
      <c r="H407" s="119" t="str">
        <f>IF(FN_MC!F410="","*",FN_MC!F410)</f>
        <v>*</v>
      </c>
      <c r="I407" s="119" t="str">
        <f>IF(FN_MC!H410="","*",FN_MC!H410)</f>
        <v>*</v>
      </c>
      <c r="J407" s="119" t="str">
        <f>IF(FN_MC!I410="","*",FN_MC!I410)</f>
        <v>*</v>
      </c>
      <c r="K407" s="119" t="str">
        <f>IF(FN_MC!M410="","*",FN_MC!M410)</f>
        <v>-</v>
      </c>
      <c r="L407" s="119" t="str">
        <f>IF(FN_MC!N410="","*",FN_MC!N410)</f>
        <v>-</v>
      </c>
      <c r="M407" s="120" t="str">
        <f>IF(FN_MC!J410="","*",FN_MC!J410)</f>
        <v>*</v>
      </c>
      <c r="N407" s="120" t="str">
        <f>IF(FN_MC!K410="","*",FN_MC!K410)</f>
        <v>*</v>
      </c>
      <c r="O407" s="120" t="str">
        <f>IF(FN_MC!L410="","*",FN_MC!L410)</f>
        <v>*</v>
      </c>
      <c r="P407" s="120"/>
      <c r="Q407" s="137" t="str">
        <f>IF(FN_MC!O410="","*",FN_MC!O410)</f>
        <v>*</v>
      </c>
      <c r="R407" s="137" t="str">
        <f>IF(FN_MC!P410="","*",FN_MC!P410)</f>
        <v>*</v>
      </c>
      <c r="S407" s="119" t="str">
        <f>IF(FN_MC!Q410="","*",CONCATENATE(FN_MC!Q410," ",FN_MC!R410))</f>
        <v>*</v>
      </c>
      <c r="T407" s="119" t="str">
        <f>IF(FN_MC!V410="","*",FN_MC!V410)</f>
        <v>*</v>
      </c>
      <c r="U407" s="119" t="str">
        <f>IF(FN_MC!W410="","*",FN_MC!W410)</f>
        <v>*</v>
      </c>
      <c r="V407" s="121" t="str">
        <f ca="1">_xlfn.XLOOKUP(G407&amp;$V$2,BS_CONTROLE[CHAVE],BS_CONTROLE[Quantidade_11],"-")</f>
        <v>-</v>
      </c>
      <c r="W407" s="121" t="str">
        <f ca="1">_xlfn.XLOOKUP(G407&amp;$W$2,BS_CONTROLE[CHAVE],BS_CONTROLE[Quantidade_11],"-")</f>
        <v>-</v>
      </c>
      <c r="X407" s="121" t="str">
        <f ca="1">_xlfn.XLOOKUP(G407&amp;$X$2,BS_CONTROLE[CHAVE],BS_CONTROLE[Quantidade_11],"-")</f>
        <v>-</v>
      </c>
    </row>
    <row r="408" spans="1:24" s="122" customFormat="1" hidden="1">
      <c r="A408" s="118" t="str">
        <f>IF(FN_MC!Y411="","*",FN_MC!Y411)</f>
        <v>*</v>
      </c>
      <c r="B408" s="118" t="str">
        <f>IF(FN_MC!X411="","*",FN_MC!X411)</f>
        <v>*</v>
      </c>
      <c r="C408" s="118" t="str">
        <f>IF(FN_MC!Z411="","*",FN_MC!Z411)</f>
        <v>*</v>
      </c>
      <c r="D408" s="119" t="str">
        <f>IF(FN_MC!S411="","*",FN_MC!S411)</f>
        <v>-</v>
      </c>
      <c r="E408" s="119" t="str">
        <f>IF(FN_MC!T411="","*",FN_MC!T411)</f>
        <v>-</v>
      </c>
      <c r="F408" s="119" t="str">
        <f>IF(FN_MC!B411="","*",FN_MC!B411)</f>
        <v>*</v>
      </c>
      <c r="G408" s="119" t="str">
        <f>IF(FN_MC!D411="","*",FN_MC!D411)</f>
        <v>*</v>
      </c>
      <c r="H408" s="119" t="str">
        <f>IF(FN_MC!F411="","*",FN_MC!F411)</f>
        <v>*</v>
      </c>
      <c r="I408" s="119" t="str">
        <f>IF(FN_MC!H411="","*",FN_MC!H411)</f>
        <v>*</v>
      </c>
      <c r="J408" s="119" t="str">
        <f>IF(FN_MC!I411="","*",FN_MC!I411)</f>
        <v>*</v>
      </c>
      <c r="K408" s="119" t="str">
        <f>IF(FN_MC!M411="","*",FN_MC!M411)</f>
        <v>-</v>
      </c>
      <c r="L408" s="119" t="str">
        <f>IF(FN_MC!N411="","*",FN_MC!N411)</f>
        <v>-</v>
      </c>
      <c r="M408" s="120" t="str">
        <f>IF(FN_MC!J411="","*",FN_MC!J411)</f>
        <v>*</v>
      </c>
      <c r="N408" s="120" t="str">
        <f>IF(FN_MC!K411="","*",FN_MC!K411)</f>
        <v>*</v>
      </c>
      <c r="O408" s="120" t="str">
        <f>IF(FN_MC!L411="","*",FN_MC!L411)</f>
        <v>*</v>
      </c>
      <c r="P408" s="120"/>
      <c r="Q408" s="137" t="str">
        <f>IF(FN_MC!O411="","*",FN_MC!O411)</f>
        <v>*</v>
      </c>
      <c r="R408" s="137" t="str">
        <f>IF(FN_MC!P411="","*",FN_MC!P411)</f>
        <v>*</v>
      </c>
      <c r="S408" s="119" t="str">
        <f>IF(FN_MC!Q411="","*",CONCATENATE(FN_MC!Q411," ",FN_MC!R411))</f>
        <v>*</v>
      </c>
      <c r="T408" s="119" t="str">
        <f>IF(FN_MC!V411="","*",FN_MC!V411)</f>
        <v>*</v>
      </c>
      <c r="U408" s="119" t="str">
        <f>IF(FN_MC!W411="","*",FN_MC!W411)</f>
        <v>*</v>
      </c>
      <c r="V408" s="121" t="str">
        <f ca="1">_xlfn.XLOOKUP(G408&amp;$V$2,BS_CONTROLE[CHAVE],BS_CONTROLE[Quantidade_11],"-")</f>
        <v>-</v>
      </c>
      <c r="W408" s="121" t="str">
        <f ca="1">_xlfn.XLOOKUP(G408&amp;$W$2,BS_CONTROLE[CHAVE],BS_CONTROLE[Quantidade_11],"-")</f>
        <v>-</v>
      </c>
      <c r="X408" s="121" t="str">
        <f ca="1">_xlfn.XLOOKUP(G408&amp;$X$2,BS_CONTROLE[CHAVE],BS_CONTROLE[Quantidade_11],"-")</f>
        <v>-</v>
      </c>
    </row>
    <row r="409" spans="1:24" s="122" customFormat="1" hidden="1">
      <c r="A409" s="118" t="str">
        <f>IF(FN_MC!Y412="","*",FN_MC!Y412)</f>
        <v>*</v>
      </c>
      <c r="B409" s="118" t="str">
        <f>IF(FN_MC!X412="","*",FN_MC!X412)</f>
        <v>*</v>
      </c>
      <c r="C409" s="118" t="str">
        <f>IF(FN_MC!Z412="","*",FN_MC!Z412)</f>
        <v>*</v>
      </c>
      <c r="D409" s="119" t="str">
        <f>IF(FN_MC!S412="","*",FN_MC!S412)</f>
        <v>-</v>
      </c>
      <c r="E409" s="119" t="str">
        <f>IF(FN_MC!T412="","*",FN_MC!T412)</f>
        <v>-</v>
      </c>
      <c r="F409" s="119" t="str">
        <f>IF(FN_MC!B412="","*",FN_MC!B412)</f>
        <v>*</v>
      </c>
      <c r="G409" s="119" t="str">
        <f>IF(FN_MC!D412="","*",FN_MC!D412)</f>
        <v>*</v>
      </c>
      <c r="H409" s="119" t="str">
        <f>IF(FN_MC!F412="","*",FN_MC!F412)</f>
        <v>*</v>
      </c>
      <c r="I409" s="119" t="str">
        <f>IF(FN_MC!H412="","*",FN_MC!H412)</f>
        <v>*</v>
      </c>
      <c r="J409" s="119" t="str">
        <f>IF(FN_MC!I412="","*",FN_MC!I412)</f>
        <v>*</v>
      </c>
      <c r="K409" s="119" t="str">
        <f>IF(FN_MC!M412="","*",FN_MC!M412)</f>
        <v>-</v>
      </c>
      <c r="L409" s="119" t="str">
        <f>IF(FN_MC!N412="","*",FN_MC!N412)</f>
        <v>-</v>
      </c>
      <c r="M409" s="120" t="str">
        <f>IF(FN_MC!J412="","*",FN_MC!J412)</f>
        <v>*</v>
      </c>
      <c r="N409" s="120" t="str">
        <f>IF(FN_MC!K412="","*",FN_MC!K412)</f>
        <v>*</v>
      </c>
      <c r="O409" s="120" t="str">
        <f>IF(FN_MC!L412="","*",FN_MC!L412)</f>
        <v>*</v>
      </c>
      <c r="P409" s="120"/>
      <c r="Q409" s="137" t="str">
        <f>IF(FN_MC!O412="","*",FN_MC!O412)</f>
        <v>*</v>
      </c>
      <c r="R409" s="137" t="str">
        <f>IF(FN_MC!P412="","*",FN_MC!P412)</f>
        <v>*</v>
      </c>
      <c r="S409" s="119" t="str">
        <f>IF(FN_MC!Q412="","*",CONCATENATE(FN_MC!Q412," ",FN_MC!R412))</f>
        <v>*</v>
      </c>
      <c r="T409" s="119" t="str">
        <f>IF(FN_MC!V412="","*",FN_MC!V412)</f>
        <v>*</v>
      </c>
      <c r="U409" s="119" t="str">
        <f>IF(FN_MC!W412="","*",FN_MC!W412)</f>
        <v>*</v>
      </c>
      <c r="V409" s="121" t="str">
        <f ca="1">_xlfn.XLOOKUP(G409&amp;$V$2,BS_CONTROLE[CHAVE],BS_CONTROLE[Quantidade_11],"-")</f>
        <v>-</v>
      </c>
      <c r="W409" s="121" t="str">
        <f ca="1">_xlfn.XLOOKUP(G409&amp;$W$2,BS_CONTROLE[CHAVE],BS_CONTROLE[Quantidade_11],"-")</f>
        <v>-</v>
      </c>
      <c r="X409" s="121" t="str">
        <f ca="1">_xlfn.XLOOKUP(G409&amp;$X$2,BS_CONTROLE[CHAVE],BS_CONTROLE[Quantidade_11],"-")</f>
        <v>-</v>
      </c>
    </row>
    <row r="410" spans="1:24" s="122" customFormat="1" hidden="1">
      <c r="A410" s="118" t="str">
        <f>IF(FN_MC!Y413="","*",FN_MC!Y413)</f>
        <v>*</v>
      </c>
      <c r="B410" s="118" t="str">
        <f>IF(FN_MC!X413="","*",FN_MC!X413)</f>
        <v>*</v>
      </c>
      <c r="C410" s="118" t="str">
        <f>IF(FN_MC!Z413="","*",FN_MC!Z413)</f>
        <v>*</v>
      </c>
      <c r="D410" s="119" t="str">
        <f>IF(FN_MC!S413="","*",FN_MC!S413)</f>
        <v>-</v>
      </c>
      <c r="E410" s="119" t="str">
        <f>IF(FN_MC!T413="","*",FN_MC!T413)</f>
        <v>-</v>
      </c>
      <c r="F410" s="119" t="str">
        <f>IF(FN_MC!B413="","*",FN_MC!B413)</f>
        <v>*</v>
      </c>
      <c r="G410" s="119" t="str">
        <f>IF(FN_MC!D413="","*",FN_MC!D413)</f>
        <v>*</v>
      </c>
      <c r="H410" s="119" t="str">
        <f>IF(FN_MC!F413="","*",FN_MC!F413)</f>
        <v>*</v>
      </c>
      <c r="I410" s="119" t="str">
        <f>IF(FN_MC!H413="","*",FN_MC!H413)</f>
        <v>*</v>
      </c>
      <c r="J410" s="119" t="str">
        <f>IF(FN_MC!I413="","*",FN_MC!I413)</f>
        <v>*</v>
      </c>
      <c r="K410" s="119" t="str">
        <f>IF(FN_MC!M413="","*",FN_MC!M413)</f>
        <v>-</v>
      </c>
      <c r="L410" s="119" t="str">
        <f>IF(FN_MC!N413="","*",FN_MC!N413)</f>
        <v>-</v>
      </c>
      <c r="M410" s="120" t="str">
        <f>IF(FN_MC!J413="","*",FN_MC!J413)</f>
        <v>*</v>
      </c>
      <c r="N410" s="120" t="str">
        <f>IF(FN_MC!K413="","*",FN_MC!K413)</f>
        <v>*</v>
      </c>
      <c r="O410" s="120" t="str">
        <f>IF(FN_MC!L413="","*",FN_MC!L413)</f>
        <v>*</v>
      </c>
      <c r="P410" s="120"/>
      <c r="Q410" s="137" t="str">
        <f>IF(FN_MC!O413="","*",FN_MC!O413)</f>
        <v>*</v>
      </c>
      <c r="R410" s="137" t="str">
        <f>IF(FN_MC!P413="","*",FN_MC!P413)</f>
        <v>*</v>
      </c>
      <c r="S410" s="119" t="str">
        <f>IF(FN_MC!Q413="","*",CONCATENATE(FN_MC!Q413," ",FN_MC!R413))</f>
        <v>*</v>
      </c>
      <c r="T410" s="119" t="str">
        <f>IF(FN_MC!V413="","*",FN_MC!V413)</f>
        <v>*</v>
      </c>
      <c r="U410" s="119" t="str">
        <f>IF(FN_MC!W413="","*",FN_MC!W413)</f>
        <v>*</v>
      </c>
      <c r="V410" s="121" t="str">
        <f ca="1">_xlfn.XLOOKUP(G410&amp;$V$2,BS_CONTROLE[CHAVE],BS_CONTROLE[Quantidade_11],"-")</f>
        <v>-</v>
      </c>
      <c r="W410" s="121" t="str">
        <f ca="1">_xlfn.XLOOKUP(G410&amp;$W$2,BS_CONTROLE[CHAVE],BS_CONTROLE[Quantidade_11],"-")</f>
        <v>-</v>
      </c>
      <c r="X410" s="121" t="str">
        <f ca="1">_xlfn.XLOOKUP(G410&amp;$X$2,BS_CONTROLE[CHAVE],BS_CONTROLE[Quantidade_11],"-")</f>
        <v>-</v>
      </c>
    </row>
    <row r="411" spans="1:24" s="122" customFormat="1" hidden="1">
      <c r="A411" s="118" t="str">
        <f>IF(FN_MC!Y414="","*",FN_MC!Y414)</f>
        <v>*</v>
      </c>
      <c r="B411" s="118" t="str">
        <f>IF(FN_MC!X414="","*",FN_MC!X414)</f>
        <v>*</v>
      </c>
      <c r="C411" s="118" t="str">
        <f>IF(FN_MC!Z414="","*",FN_MC!Z414)</f>
        <v>*</v>
      </c>
      <c r="D411" s="119" t="str">
        <f>IF(FN_MC!S414="","*",FN_MC!S414)</f>
        <v>-</v>
      </c>
      <c r="E411" s="119" t="str">
        <f>IF(FN_MC!T414="","*",FN_MC!T414)</f>
        <v>-</v>
      </c>
      <c r="F411" s="119" t="str">
        <f>IF(FN_MC!B414="","*",FN_MC!B414)</f>
        <v>*</v>
      </c>
      <c r="G411" s="119" t="str">
        <f>IF(FN_MC!D414="","*",FN_MC!D414)</f>
        <v>*</v>
      </c>
      <c r="H411" s="119" t="str">
        <f>IF(FN_MC!F414="","*",FN_MC!F414)</f>
        <v>*</v>
      </c>
      <c r="I411" s="119" t="str">
        <f>IF(FN_MC!H414="","*",FN_MC!H414)</f>
        <v>*</v>
      </c>
      <c r="J411" s="119" t="str">
        <f>IF(FN_MC!I414="","*",FN_MC!I414)</f>
        <v>*</v>
      </c>
      <c r="K411" s="119" t="str">
        <f>IF(FN_MC!M414="","*",FN_MC!M414)</f>
        <v>-</v>
      </c>
      <c r="L411" s="119" t="str">
        <f>IF(FN_MC!N414="","*",FN_MC!N414)</f>
        <v>-</v>
      </c>
      <c r="M411" s="120" t="str">
        <f>IF(FN_MC!J414="","*",FN_MC!J414)</f>
        <v>*</v>
      </c>
      <c r="N411" s="120" t="str">
        <f>IF(FN_MC!K414="","*",FN_MC!K414)</f>
        <v>*</v>
      </c>
      <c r="O411" s="120" t="str">
        <f>IF(FN_MC!L414="","*",FN_MC!L414)</f>
        <v>*</v>
      </c>
      <c r="P411" s="120"/>
      <c r="Q411" s="137" t="str">
        <f>IF(FN_MC!O414="","*",FN_MC!O414)</f>
        <v>*</v>
      </c>
      <c r="R411" s="137" t="str">
        <f>IF(FN_MC!P414="","*",FN_MC!P414)</f>
        <v>*</v>
      </c>
      <c r="S411" s="119" t="str">
        <f>IF(FN_MC!Q414="","*",CONCATENATE(FN_MC!Q414," ",FN_MC!R414))</f>
        <v>*</v>
      </c>
      <c r="T411" s="119" t="str">
        <f>IF(FN_MC!V414="","*",FN_MC!V414)</f>
        <v>*</v>
      </c>
      <c r="U411" s="119" t="str">
        <f>IF(FN_MC!W414="","*",FN_MC!W414)</f>
        <v>*</v>
      </c>
      <c r="V411" s="121" t="str">
        <f ca="1">_xlfn.XLOOKUP(G411&amp;$V$2,BS_CONTROLE[CHAVE],BS_CONTROLE[Quantidade_11],"-")</f>
        <v>-</v>
      </c>
      <c r="W411" s="121" t="str">
        <f ca="1">_xlfn.XLOOKUP(G411&amp;$W$2,BS_CONTROLE[CHAVE],BS_CONTROLE[Quantidade_11],"-")</f>
        <v>-</v>
      </c>
      <c r="X411" s="121" t="str">
        <f ca="1">_xlfn.XLOOKUP(G411&amp;$X$2,BS_CONTROLE[CHAVE],BS_CONTROLE[Quantidade_11],"-")</f>
        <v>-</v>
      </c>
    </row>
    <row r="412" spans="1:24" s="122" customFormat="1" hidden="1">
      <c r="A412" s="118" t="str">
        <f>IF(FN_MC!Y415="","*",FN_MC!Y415)</f>
        <v>*</v>
      </c>
      <c r="B412" s="118" t="str">
        <f>IF(FN_MC!X415="","*",FN_MC!X415)</f>
        <v>*</v>
      </c>
      <c r="C412" s="118" t="str">
        <f>IF(FN_MC!Z415="","*",FN_MC!Z415)</f>
        <v>*</v>
      </c>
      <c r="D412" s="119" t="str">
        <f>IF(FN_MC!S415="","*",FN_MC!S415)</f>
        <v>*</v>
      </c>
      <c r="E412" s="119" t="str">
        <f>IF(FN_MC!T415="","*",FN_MC!T415)</f>
        <v>*</v>
      </c>
      <c r="F412" s="119" t="str">
        <f>IF(FN_MC!B415="","*",FN_MC!B415)</f>
        <v>*</v>
      </c>
      <c r="G412" s="119" t="str">
        <f>IF(FN_MC!D415="","*",FN_MC!D415)</f>
        <v>*</v>
      </c>
      <c r="H412" s="119" t="str">
        <f>IF(FN_MC!F415="","*",FN_MC!F415)</f>
        <v>*</v>
      </c>
      <c r="I412" s="119" t="str">
        <f>IF(FN_MC!H415="","*",FN_MC!H415)</f>
        <v>*</v>
      </c>
      <c r="J412" s="119" t="str">
        <f>IF(FN_MC!I415="","*",FN_MC!I415)</f>
        <v>*</v>
      </c>
      <c r="K412" s="119" t="str">
        <f>IF(FN_MC!M415="","*",FN_MC!M415)</f>
        <v>*</v>
      </c>
      <c r="L412" s="119" t="str">
        <f>IF(FN_MC!N415="","*",FN_MC!N415)</f>
        <v>*</v>
      </c>
      <c r="M412" s="120" t="str">
        <f>IF(FN_MC!J415="","*",FN_MC!J415)</f>
        <v>*</v>
      </c>
      <c r="N412" s="120" t="str">
        <f>IF(FN_MC!K415="","*",FN_MC!K415)</f>
        <v>*</v>
      </c>
      <c r="O412" s="120" t="str">
        <f>IF(FN_MC!L415="","*",FN_MC!L415)</f>
        <v>*</v>
      </c>
      <c r="P412" s="120"/>
      <c r="Q412" s="137" t="str">
        <f>IF(FN_MC!O415="","*",FN_MC!O415)</f>
        <v>*</v>
      </c>
      <c r="R412" s="137" t="str">
        <f>IF(FN_MC!P415="","*",FN_MC!P415)</f>
        <v>*</v>
      </c>
      <c r="S412" s="119" t="str">
        <f>IF(FN_MC!Q415="","*",CONCATENATE(FN_MC!Q415," ",FN_MC!R415))</f>
        <v>*</v>
      </c>
      <c r="T412" s="119" t="str">
        <f>IF(FN_MC!V415="","*",FN_MC!V415)</f>
        <v>*</v>
      </c>
      <c r="U412" s="119" t="str">
        <f>IF(FN_MC!W415="","*",FN_MC!W415)</f>
        <v>*</v>
      </c>
      <c r="V412" s="121" t="str">
        <f ca="1">_xlfn.XLOOKUP(G412&amp;$V$2,BS_CONTROLE[CHAVE],BS_CONTROLE[Quantidade_11],"-")</f>
        <v>-</v>
      </c>
      <c r="W412" s="121" t="str">
        <f ca="1">_xlfn.XLOOKUP(G412&amp;$W$2,BS_CONTROLE[CHAVE],BS_CONTROLE[Quantidade_11],"-")</f>
        <v>-</v>
      </c>
      <c r="X412" s="121" t="str">
        <f ca="1">_xlfn.XLOOKUP(G412&amp;$X$2,BS_CONTROLE[CHAVE],BS_CONTROLE[Quantidade_11],"-")</f>
        <v>-</v>
      </c>
    </row>
    <row r="413" spans="1:24" s="122" customFormat="1" hidden="1">
      <c r="A413" s="118" t="str">
        <f>IF(FN_MC!Y416="","*",FN_MC!Y416)</f>
        <v>*</v>
      </c>
      <c r="B413" s="118" t="str">
        <f>IF(FN_MC!X416="","*",FN_MC!X416)</f>
        <v>*</v>
      </c>
      <c r="C413" s="118" t="str">
        <f>IF(FN_MC!Z416="","*",FN_MC!Z416)</f>
        <v>*</v>
      </c>
      <c r="D413" s="119" t="str">
        <f>IF(FN_MC!S416="","*",FN_MC!S416)</f>
        <v>-</v>
      </c>
      <c r="E413" s="119" t="str">
        <f>IF(FN_MC!T416="","*",FN_MC!T416)</f>
        <v>-</v>
      </c>
      <c r="F413" s="119" t="str">
        <f>IF(FN_MC!B416="","*",FN_MC!B416)</f>
        <v>*</v>
      </c>
      <c r="G413" s="119" t="str">
        <f>IF(FN_MC!D416="","*",FN_MC!D416)</f>
        <v>*</v>
      </c>
      <c r="H413" s="119" t="str">
        <f>IF(FN_MC!F416="","*",FN_MC!F416)</f>
        <v>*</v>
      </c>
      <c r="I413" s="119" t="str">
        <f>IF(FN_MC!H416="","*",FN_MC!H416)</f>
        <v>*</v>
      </c>
      <c r="J413" s="119" t="str">
        <f>IF(FN_MC!I416="","*",FN_MC!I416)</f>
        <v>*</v>
      </c>
      <c r="K413" s="119" t="str">
        <f>IF(FN_MC!M416="","*",FN_MC!M416)</f>
        <v>-</v>
      </c>
      <c r="L413" s="119" t="str">
        <f>IF(FN_MC!N416="","*",FN_MC!N416)</f>
        <v>-</v>
      </c>
      <c r="M413" s="120" t="str">
        <f>IF(FN_MC!J416="","*",FN_MC!J416)</f>
        <v>*</v>
      </c>
      <c r="N413" s="120" t="str">
        <f>IF(FN_MC!K416="","*",FN_MC!K416)</f>
        <v>*</v>
      </c>
      <c r="O413" s="120" t="str">
        <f>IF(FN_MC!L416="","*",FN_MC!L416)</f>
        <v>*</v>
      </c>
      <c r="P413" s="120"/>
      <c r="Q413" s="137" t="str">
        <f>IF(FN_MC!O416="","*",FN_MC!O416)</f>
        <v>*</v>
      </c>
      <c r="R413" s="137" t="str">
        <f>IF(FN_MC!P416="","*",FN_MC!P416)</f>
        <v>*</v>
      </c>
      <c r="S413" s="119" t="str">
        <f>IF(FN_MC!Q416="","*",CONCATENATE(FN_MC!Q416," ",FN_MC!R416))</f>
        <v>*</v>
      </c>
      <c r="T413" s="119" t="str">
        <f>IF(FN_MC!V416="","*",FN_MC!V416)</f>
        <v>*</v>
      </c>
      <c r="U413" s="119" t="str">
        <f>IF(FN_MC!W416="","*",FN_MC!W416)</f>
        <v>*</v>
      </c>
      <c r="V413" s="121" t="str">
        <f ca="1">_xlfn.XLOOKUP(G413&amp;$V$2,BS_CONTROLE[CHAVE],BS_CONTROLE[Quantidade_11],"-")</f>
        <v>-</v>
      </c>
      <c r="W413" s="121" t="str">
        <f ca="1">_xlfn.XLOOKUP(G413&amp;$W$2,BS_CONTROLE[CHAVE],BS_CONTROLE[Quantidade_11],"-")</f>
        <v>-</v>
      </c>
      <c r="X413" s="121" t="str">
        <f ca="1">_xlfn.XLOOKUP(G413&amp;$X$2,BS_CONTROLE[CHAVE],BS_CONTROLE[Quantidade_11],"-")</f>
        <v>-</v>
      </c>
    </row>
    <row r="414" spans="1:24" s="122" customFormat="1" hidden="1">
      <c r="A414" s="118" t="str">
        <f>IF(FN_MC!Y417="","*",FN_MC!Y417)</f>
        <v>*</v>
      </c>
      <c r="B414" s="118" t="str">
        <f>IF(FN_MC!X417="","*",FN_MC!X417)</f>
        <v>*</v>
      </c>
      <c r="C414" s="118" t="str">
        <f>IF(FN_MC!Z417="","*",FN_MC!Z417)</f>
        <v>*</v>
      </c>
      <c r="D414" s="119" t="str">
        <f>IF(FN_MC!S417="","*",FN_MC!S417)</f>
        <v>-</v>
      </c>
      <c r="E414" s="119" t="str">
        <f>IF(FN_MC!T417="","*",FN_MC!T417)</f>
        <v>-</v>
      </c>
      <c r="F414" s="119" t="str">
        <f>IF(FN_MC!B417="","*",FN_MC!B417)</f>
        <v>*</v>
      </c>
      <c r="G414" s="119" t="str">
        <f>IF(FN_MC!D417="","*",FN_MC!D417)</f>
        <v>*</v>
      </c>
      <c r="H414" s="119" t="str">
        <f>IF(FN_MC!F417="","*",FN_MC!F417)</f>
        <v>*</v>
      </c>
      <c r="I414" s="119" t="str">
        <f>IF(FN_MC!H417="","*",FN_MC!H417)</f>
        <v>*</v>
      </c>
      <c r="J414" s="119" t="str">
        <f>IF(FN_MC!I417="","*",FN_MC!I417)</f>
        <v>*</v>
      </c>
      <c r="K414" s="119" t="str">
        <f>IF(FN_MC!M417="","*",FN_MC!M417)</f>
        <v>-</v>
      </c>
      <c r="L414" s="119" t="str">
        <f>IF(FN_MC!N417="","*",FN_MC!N417)</f>
        <v>-</v>
      </c>
      <c r="M414" s="120" t="str">
        <f>IF(FN_MC!J417="","*",FN_MC!J417)</f>
        <v>*</v>
      </c>
      <c r="N414" s="120" t="str">
        <f>IF(FN_MC!K417="","*",FN_MC!K417)</f>
        <v>*</v>
      </c>
      <c r="O414" s="120" t="str">
        <f>IF(FN_MC!L417="","*",FN_MC!L417)</f>
        <v>*</v>
      </c>
      <c r="P414" s="120"/>
      <c r="Q414" s="137" t="str">
        <f>IF(FN_MC!O417="","*",FN_MC!O417)</f>
        <v>*</v>
      </c>
      <c r="R414" s="137" t="str">
        <f>IF(FN_MC!P417="","*",FN_MC!P417)</f>
        <v>*</v>
      </c>
      <c r="S414" s="119" t="str">
        <f>IF(FN_MC!Q417="","*",CONCATENATE(FN_MC!Q417," ",FN_MC!R417))</f>
        <v>*</v>
      </c>
      <c r="T414" s="119" t="str">
        <f>IF(FN_MC!V417="","*",FN_MC!V417)</f>
        <v>*</v>
      </c>
      <c r="U414" s="119" t="str">
        <f>IF(FN_MC!W417="","*",FN_MC!W417)</f>
        <v>*</v>
      </c>
      <c r="V414" s="121" t="str">
        <f ca="1">_xlfn.XLOOKUP(G414&amp;$V$2,BS_CONTROLE[CHAVE],BS_CONTROLE[Quantidade_11],"-")</f>
        <v>-</v>
      </c>
      <c r="W414" s="121" t="str">
        <f ca="1">_xlfn.XLOOKUP(G414&amp;$W$2,BS_CONTROLE[CHAVE],BS_CONTROLE[Quantidade_11],"-")</f>
        <v>-</v>
      </c>
      <c r="X414" s="121" t="str">
        <f ca="1">_xlfn.XLOOKUP(G414&amp;$X$2,BS_CONTROLE[CHAVE],BS_CONTROLE[Quantidade_11],"-")</f>
        <v>-</v>
      </c>
    </row>
    <row r="415" spans="1:24" s="122" customFormat="1" hidden="1">
      <c r="A415" s="118" t="str">
        <f>IF(FN_MC!Y418="","*",FN_MC!Y418)</f>
        <v>*</v>
      </c>
      <c r="B415" s="118" t="str">
        <f>IF(FN_MC!X418="","*",FN_MC!X418)</f>
        <v>*</v>
      </c>
      <c r="C415" s="118" t="str">
        <f>IF(FN_MC!Z418="","*",FN_MC!Z418)</f>
        <v>*</v>
      </c>
      <c r="D415" s="119" t="str">
        <f>IF(FN_MC!S418="","*",FN_MC!S418)</f>
        <v>-</v>
      </c>
      <c r="E415" s="119" t="str">
        <f>IF(FN_MC!T418="","*",FN_MC!T418)</f>
        <v>-</v>
      </c>
      <c r="F415" s="119" t="str">
        <f>IF(FN_MC!B418="","*",FN_MC!B418)</f>
        <v>*</v>
      </c>
      <c r="G415" s="119" t="str">
        <f>IF(FN_MC!D418="","*",FN_MC!D418)</f>
        <v>*</v>
      </c>
      <c r="H415" s="119" t="str">
        <f>IF(FN_MC!F418="","*",FN_MC!F418)</f>
        <v>*</v>
      </c>
      <c r="I415" s="119" t="str">
        <f>IF(FN_MC!H418="","*",FN_MC!H418)</f>
        <v>*</v>
      </c>
      <c r="J415" s="119" t="str">
        <f>IF(FN_MC!I418="","*",FN_MC!I418)</f>
        <v>*</v>
      </c>
      <c r="K415" s="119" t="str">
        <f>IF(FN_MC!M418="","*",FN_MC!M418)</f>
        <v>-</v>
      </c>
      <c r="L415" s="119" t="str">
        <f>IF(FN_MC!N418="","*",FN_MC!N418)</f>
        <v>-</v>
      </c>
      <c r="M415" s="120" t="str">
        <f>IF(FN_MC!J418="","*",FN_MC!J418)</f>
        <v>*</v>
      </c>
      <c r="N415" s="120" t="str">
        <f>IF(FN_MC!K418="","*",FN_MC!K418)</f>
        <v>*</v>
      </c>
      <c r="O415" s="120" t="str">
        <f>IF(FN_MC!L418="","*",FN_MC!L418)</f>
        <v>*</v>
      </c>
      <c r="P415" s="120"/>
      <c r="Q415" s="137" t="str">
        <f>IF(FN_MC!O418="","*",FN_MC!O418)</f>
        <v>*</v>
      </c>
      <c r="R415" s="137" t="str">
        <f>IF(FN_MC!P418="","*",FN_MC!P418)</f>
        <v>*</v>
      </c>
      <c r="S415" s="119" t="str">
        <f>IF(FN_MC!Q418="","*",CONCATENATE(FN_MC!Q418," ",FN_MC!R418))</f>
        <v>*</v>
      </c>
      <c r="T415" s="119" t="str">
        <f>IF(FN_MC!V418="","*",FN_MC!V418)</f>
        <v>*</v>
      </c>
      <c r="U415" s="119" t="str">
        <f>IF(FN_MC!W418="","*",FN_MC!W418)</f>
        <v>*</v>
      </c>
      <c r="V415" s="121" t="str">
        <f ca="1">_xlfn.XLOOKUP(G415&amp;$V$2,BS_CONTROLE[CHAVE],BS_CONTROLE[Quantidade_11],"-")</f>
        <v>-</v>
      </c>
      <c r="W415" s="121" t="str">
        <f ca="1">_xlfn.XLOOKUP(G415&amp;$W$2,BS_CONTROLE[CHAVE],BS_CONTROLE[Quantidade_11],"-")</f>
        <v>-</v>
      </c>
      <c r="X415" s="121" t="str">
        <f ca="1">_xlfn.XLOOKUP(G415&amp;$X$2,BS_CONTROLE[CHAVE],BS_CONTROLE[Quantidade_11],"-")</f>
        <v>-</v>
      </c>
    </row>
    <row r="416" spans="1:24" s="122" customFormat="1" hidden="1">
      <c r="A416" s="118" t="str">
        <f>IF(FN_MC!Y419="","*",FN_MC!Y419)</f>
        <v>*</v>
      </c>
      <c r="B416" s="118" t="str">
        <f>IF(FN_MC!X419="","*",FN_MC!X419)</f>
        <v>*</v>
      </c>
      <c r="C416" s="118" t="str">
        <f>IF(FN_MC!Z419="","*",FN_MC!Z419)</f>
        <v>*</v>
      </c>
      <c r="D416" s="119" t="str">
        <f>IF(FN_MC!S419="","*",FN_MC!S419)</f>
        <v>-</v>
      </c>
      <c r="E416" s="119" t="str">
        <f>IF(FN_MC!T419="","*",FN_MC!T419)</f>
        <v>-</v>
      </c>
      <c r="F416" s="119" t="str">
        <f>IF(FN_MC!B419="","*",FN_MC!B419)</f>
        <v>*</v>
      </c>
      <c r="G416" s="119" t="str">
        <f>IF(FN_MC!D419="","*",FN_MC!D419)</f>
        <v>*</v>
      </c>
      <c r="H416" s="119" t="str">
        <f>IF(FN_MC!F419="","*",FN_MC!F419)</f>
        <v>*</v>
      </c>
      <c r="I416" s="119" t="str">
        <f>IF(FN_MC!H419="","*",FN_MC!H419)</f>
        <v>*</v>
      </c>
      <c r="J416" s="119" t="str">
        <f>IF(FN_MC!I419="","*",FN_MC!I419)</f>
        <v>*</v>
      </c>
      <c r="K416" s="119" t="str">
        <f>IF(FN_MC!M419="","*",FN_MC!M419)</f>
        <v>-</v>
      </c>
      <c r="L416" s="119" t="str">
        <f>IF(FN_MC!N419="","*",FN_MC!N419)</f>
        <v>-</v>
      </c>
      <c r="M416" s="120" t="str">
        <f>IF(FN_MC!J419="","*",FN_MC!J419)</f>
        <v>*</v>
      </c>
      <c r="N416" s="120" t="str">
        <f>IF(FN_MC!K419="","*",FN_MC!K419)</f>
        <v>*</v>
      </c>
      <c r="O416" s="120" t="str">
        <f>IF(FN_MC!L419="","*",FN_MC!L419)</f>
        <v>*</v>
      </c>
      <c r="P416" s="120"/>
      <c r="Q416" s="137" t="str">
        <f>IF(FN_MC!O419="","*",FN_MC!O419)</f>
        <v>*</v>
      </c>
      <c r="R416" s="137" t="str">
        <f>IF(FN_MC!P419="","*",FN_MC!P419)</f>
        <v>*</v>
      </c>
      <c r="S416" s="119" t="str">
        <f>IF(FN_MC!Q419="","*",CONCATENATE(FN_MC!Q419," ",FN_MC!R419))</f>
        <v>*</v>
      </c>
      <c r="T416" s="119" t="str">
        <f>IF(FN_MC!V419="","*",FN_MC!V419)</f>
        <v>*</v>
      </c>
      <c r="U416" s="119" t="str">
        <f>IF(FN_MC!W419="","*",FN_MC!W419)</f>
        <v>*</v>
      </c>
      <c r="V416" s="121" t="str">
        <f ca="1">_xlfn.XLOOKUP(G416&amp;$V$2,BS_CONTROLE[CHAVE],BS_CONTROLE[Quantidade_11],"-")</f>
        <v>-</v>
      </c>
      <c r="W416" s="121" t="str">
        <f ca="1">_xlfn.XLOOKUP(G416&amp;$W$2,BS_CONTROLE[CHAVE],BS_CONTROLE[Quantidade_11],"-")</f>
        <v>-</v>
      </c>
      <c r="X416" s="121" t="str">
        <f ca="1">_xlfn.XLOOKUP(G416&amp;$X$2,BS_CONTROLE[CHAVE],BS_CONTROLE[Quantidade_11],"-")</f>
        <v>-</v>
      </c>
    </row>
    <row r="417" spans="1:24" s="122" customFormat="1" hidden="1">
      <c r="A417" s="118" t="str">
        <f>IF(FN_MC!Y420="","*",FN_MC!Y420)</f>
        <v>*</v>
      </c>
      <c r="B417" s="118" t="str">
        <f>IF(FN_MC!X420="","*",FN_MC!X420)</f>
        <v>*</v>
      </c>
      <c r="C417" s="118" t="str">
        <f>IF(FN_MC!Z420="","*",FN_MC!Z420)</f>
        <v>*</v>
      </c>
      <c r="D417" s="119" t="str">
        <f>IF(FN_MC!S420="","*",FN_MC!S420)</f>
        <v>-</v>
      </c>
      <c r="E417" s="119" t="str">
        <f>IF(FN_MC!T420="","*",FN_MC!T420)</f>
        <v>-</v>
      </c>
      <c r="F417" s="119" t="str">
        <f>IF(FN_MC!B420="","*",FN_MC!B420)</f>
        <v>*</v>
      </c>
      <c r="G417" s="119" t="str">
        <f>IF(FN_MC!D420="","*",FN_MC!D420)</f>
        <v>*</v>
      </c>
      <c r="H417" s="119" t="str">
        <f>IF(FN_MC!F420="","*",FN_MC!F420)</f>
        <v>*</v>
      </c>
      <c r="I417" s="119" t="str">
        <f>IF(FN_MC!H420="","*",FN_MC!H420)</f>
        <v>*</v>
      </c>
      <c r="J417" s="119" t="str">
        <f>IF(FN_MC!I420="","*",FN_MC!I420)</f>
        <v>*</v>
      </c>
      <c r="K417" s="119" t="str">
        <f>IF(FN_MC!M420="","*",FN_MC!M420)</f>
        <v>-</v>
      </c>
      <c r="L417" s="119" t="str">
        <f>IF(FN_MC!N420="","*",FN_MC!N420)</f>
        <v>-</v>
      </c>
      <c r="M417" s="120" t="str">
        <f>IF(FN_MC!J420="","*",FN_MC!J420)</f>
        <v>*</v>
      </c>
      <c r="N417" s="120" t="str">
        <f>IF(FN_MC!K420="","*",FN_MC!K420)</f>
        <v>*</v>
      </c>
      <c r="O417" s="120" t="str">
        <f>IF(FN_MC!L420="","*",FN_MC!L420)</f>
        <v>*</v>
      </c>
      <c r="P417" s="120"/>
      <c r="Q417" s="137" t="str">
        <f>IF(FN_MC!O420="","*",FN_MC!O420)</f>
        <v>*</v>
      </c>
      <c r="R417" s="137" t="str">
        <f>IF(FN_MC!P420="","*",FN_MC!P420)</f>
        <v>*</v>
      </c>
      <c r="S417" s="119" t="str">
        <f>IF(FN_MC!Q420="","*",CONCATENATE(FN_MC!Q420," ",FN_MC!R420))</f>
        <v>*</v>
      </c>
      <c r="T417" s="119" t="str">
        <f>IF(FN_MC!V420="","*",FN_MC!V420)</f>
        <v>*</v>
      </c>
      <c r="U417" s="119" t="str">
        <f>IF(FN_MC!W420="","*",FN_MC!W420)</f>
        <v>*</v>
      </c>
      <c r="V417" s="121" t="str">
        <f ca="1">_xlfn.XLOOKUP(G417&amp;$V$2,BS_CONTROLE[CHAVE],BS_CONTROLE[Quantidade_11],"-")</f>
        <v>-</v>
      </c>
      <c r="W417" s="121" t="str">
        <f ca="1">_xlfn.XLOOKUP(G417&amp;$W$2,BS_CONTROLE[CHAVE],BS_CONTROLE[Quantidade_11],"-")</f>
        <v>-</v>
      </c>
      <c r="X417" s="121" t="str">
        <f ca="1">_xlfn.XLOOKUP(G417&amp;$X$2,BS_CONTROLE[CHAVE],BS_CONTROLE[Quantidade_11],"-")</f>
        <v>-</v>
      </c>
    </row>
    <row r="418" spans="1:24" s="122" customFormat="1" hidden="1">
      <c r="A418" s="118" t="str">
        <f>IF(FN_MC!Y421="","*",FN_MC!Y421)</f>
        <v>*</v>
      </c>
      <c r="B418" s="118" t="str">
        <f>IF(FN_MC!X421="","*",FN_MC!X421)</f>
        <v>*</v>
      </c>
      <c r="C418" s="118" t="str">
        <f>IF(FN_MC!Z421="","*",FN_MC!Z421)</f>
        <v>*</v>
      </c>
      <c r="D418" s="119" t="str">
        <f>IF(FN_MC!S421="","*",FN_MC!S421)</f>
        <v>-</v>
      </c>
      <c r="E418" s="119" t="str">
        <f>IF(FN_MC!T421="","*",FN_MC!T421)</f>
        <v>-</v>
      </c>
      <c r="F418" s="119" t="str">
        <f>IF(FN_MC!B421="","*",FN_MC!B421)</f>
        <v>*</v>
      </c>
      <c r="G418" s="119" t="str">
        <f>IF(FN_MC!D421="","*",FN_MC!D421)</f>
        <v>*</v>
      </c>
      <c r="H418" s="119" t="str">
        <f>IF(FN_MC!F421="","*",FN_MC!F421)</f>
        <v>*</v>
      </c>
      <c r="I418" s="119" t="str">
        <f>IF(FN_MC!H421="","*",FN_MC!H421)</f>
        <v>*</v>
      </c>
      <c r="J418" s="119" t="str">
        <f>IF(FN_MC!I421="","*",FN_MC!I421)</f>
        <v>*</v>
      </c>
      <c r="K418" s="119" t="str">
        <f>IF(FN_MC!M421="","*",FN_MC!M421)</f>
        <v>-</v>
      </c>
      <c r="L418" s="119" t="str">
        <f>IF(FN_MC!N421="","*",FN_MC!N421)</f>
        <v>-</v>
      </c>
      <c r="M418" s="120" t="str">
        <f>IF(FN_MC!J421="","*",FN_MC!J421)</f>
        <v>*</v>
      </c>
      <c r="N418" s="120" t="str">
        <f>IF(FN_MC!K421="","*",FN_MC!K421)</f>
        <v>*</v>
      </c>
      <c r="O418" s="120" t="str">
        <f>IF(FN_MC!L421="","*",FN_MC!L421)</f>
        <v>*</v>
      </c>
      <c r="P418" s="120"/>
      <c r="Q418" s="137" t="str">
        <f>IF(FN_MC!O421="","*",FN_MC!O421)</f>
        <v>*</v>
      </c>
      <c r="R418" s="137" t="str">
        <f>IF(FN_MC!P421="","*",FN_MC!P421)</f>
        <v>*</v>
      </c>
      <c r="S418" s="119" t="str">
        <f>IF(FN_MC!Q421="","*",CONCATENATE(FN_MC!Q421," ",FN_MC!R421))</f>
        <v>*</v>
      </c>
      <c r="T418" s="119" t="str">
        <f>IF(FN_MC!V421="","*",FN_MC!V421)</f>
        <v>*</v>
      </c>
      <c r="U418" s="119" t="str">
        <f>IF(FN_MC!W421="","*",FN_MC!W421)</f>
        <v>*</v>
      </c>
      <c r="V418" s="121" t="str">
        <f ca="1">_xlfn.XLOOKUP(G418&amp;$V$2,BS_CONTROLE[CHAVE],BS_CONTROLE[Quantidade_11],"-")</f>
        <v>-</v>
      </c>
      <c r="W418" s="121" t="str">
        <f ca="1">_xlfn.XLOOKUP(G418&amp;$W$2,BS_CONTROLE[CHAVE],BS_CONTROLE[Quantidade_11],"-")</f>
        <v>-</v>
      </c>
      <c r="X418" s="121" t="str">
        <f ca="1">_xlfn.XLOOKUP(G418&amp;$X$2,BS_CONTROLE[CHAVE],BS_CONTROLE[Quantidade_11],"-")</f>
        <v>-</v>
      </c>
    </row>
    <row r="419" spans="1:24" s="122" customFormat="1" hidden="1">
      <c r="A419" s="118" t="str">
        <f>IF(FN_MC!Y422="","*",FN_MC!Y422)</f>
        <v>*</v>
      </c>
      <c r="B419" s="118" t="str">
        <f>IF(FN_MC!X422="","*",FN_MC!X422)</f>
        <v>*</v>
      </c>
      <c r="C419" s="118" t="str">
        <f>IF(FN_MC!Z422="","*",FN_MC!Z422)</f>
        <v>*</v>
      </c>
      <c r="D419" s="119" t="str">
        <f>IF(FN_MC!S422="","*",FN_MC!S422)</f>
        <v>-</v>
      </c>
      <c r="E419" s="119" t="str">
        <f>IF(FN_MC!T422="","*",FN_MC!T422)</f>
        <v>-</v>
      </c>
      <c r="F419" s="119" t="str">
        <f>IF(FN_MC!B422="","*",FN_MC!B422)</f>
        <v>*</v>
      </c>
      <c r="G419" s="119" t="str">
        <f>IF(FN_MC!D422="","*",FN_MC!D422)</f>
        <v>*</v>
      </c>
      <c r="H419" s="119" t="str">
        <f>IF(FN_MC!F422="","*",FN_MC!F422)</f>
        <v>*</v>
      </c>
      <c r="I419" s="119" t="str">
        <f>IF(FN_MC!H422="","*",FN_MC!H422)</f>
        <v>*</v>
      </c>
      <c r="J419" s="119" t="str">
        <f>IF(FN_MC!I422="","*",FN_MC!I422)</f>
        <v>*</v>
      </c>
      <c r="K419" s="119" t="str">
        <f>IF(FN_MC!M422="","*",FN_MC!M422)</f>
        <v>-</v>
      </c>
      <c r="L419" s="119" t="str">
        <f>IF(FN_MC!N422="","*",FN_MC!N422)</f>
        <v>-</v>
      </c>
      <c r="M419" s="120" t="str">
        <f>IF(FN_MC!J422="","*",FN_MC!J422)</f>
        <v>*</v>
      </c>
      <c r="N419" s="120" t="str">
        <f>IF(FN_MC!K422="","*",FN_MC!K422)</f>
        <v>*</v>
      </c>
      <c r="O419" s="120" t="str">
        <f>IF(FN_MC!L422="","*",FN_MC!L422)</f>
        <v>*</v>
      </c>
      <c r="P419" s="120"/>
      <c r="Q419" s="137" t="str">
        <f>IF(FN_MC!O422="","*",FN_MC!O422)</f>
        <v>*</v>
      </c>
      <c r="R419" s="137" t="str">
        <f>IF(FN_MC!P422="","*",FN_MC!P422)</f>
        <v>*</v>
      </c>
      <c r="S419" s="119" t="str">
        <f>IF(FN_MC!Q422="","*",CONCATENATE(FN_MC!Q422," ",FN_MC!R422))</f>
        <v>*</v>
      </c>
      <c r="T419" s="119" t="str">
        <f>IF(FN_MC!V422="","*",FN_MC!V422)</f>
        <v>*</v>
      </c>
      <c r="U419" s="119" t="str">
        <f>IF(FN_MC!W422="","*",FN_MC!W422)</f>
        <v>*</v>
      </c>
      <c r="V419" s="121" t="str">
        <f ca="1">_xlfn.XLOOKUP(G419&amp;$V$2,BS_CONTROLE[CHAVE],BS_CONTROLE[Quantidade_11],"-")</f>
        <v>-</v>
      </c>
      <c r="W419" s="121" t="str">
        <f ca="1">_xlfn.XLOOKUP(G419&amp;$W$2,BS_CONTROLE[CHAVE],BS_CONTROLE[Quantidade_11],"-")</f>
        <v>-</v>
      </c>
      <c r="X419" s="121" t="str">
        <f ca="1">_xlfn.XLOOKUP(G419&amp;$X$2,BS_CONTROLE[CHAVE],BS_CONTROLE[Quantidade_11],"-")</f>
        <v>-</v>
      </c>
    </row>
    <row r="420" spans="1:24" s="122" customFormat="1" hidden="1">
      <c r="A420" s="118" t="str">
        <f>IF(FN_MC!Y423="","*",FN_MC!Y423)</f>
        <v>*</v>
      </c>
      <c r="B420" s="118" t="str">
        <f>IF(FN_MC!X423="","*",FN_MC!X423)</f>
        <v>*</v>
      </c>
      <c r="C420" s="118" t="str">
        <f>IF(FN_MC!Z423="","*",FN_MC!Z423)</f>
        <v>*</v>
      </c>
      <c r="D420" s="119" t="str">
        <f>IF(FN_MC!S423="","*",FN_MC!S423)</f>
        <v>-</v>
      </c>
      <c r="E420" s="119" t="str">
        <f>IF(FN_MC!T423="","*",FN_MC!T423)</f>
        <v>-</v>
      </c>
      <c r="F420" s="119" t="str">
        <f>IF(FN_MC!B423="","*",FN_MC!B423)</f>
        <v>*</v>
      </c>
      <c r="G420" s="119" t="str">
        <f>IF(FN_MC!D423="","*",FN_MC!D423)</f>
        <v>*</v>
      </c>
      <c r="H420" s="119" t="str">
        <f>IF(FN_MC!F423="","*",FN_MC!F423)</f>
        <v>*</v>
      </c>
      <c r="I420" s="119" t="str">
        <f>IF(FN_MC!H423="","*",FN_MC!H423)</f>
        <v>*</v>
      </c>
      <c r="J420" s="119" t="str">
        <f>IF(FN_MC!I423="","*",FN_MC!I423)</f>
        <v>*</v>
      </c>
      <c r="K420" s="119" t="str">
        <f>IF(FN_MC!M423="","*",FN_MC!M423)</f>
        <v>-</v>
      </c>
      <c r="L420" s="119" t="str">
        <f>IF(FN_MC!N423="","*",FN_MC!N423)</f>
        <v>-</v>
      </c>
      <c r="M420" s="120" t="str">
        <f>IF(FN_MC!J423="","*",FN_MC!J423)</f>
        <v>*</v>
      </c>
      <c r="N420" s="120" t="str">
        <f>IF(FN_MC!K423="","*",FN_MC!K423)</f>
        <v>*</v>
      </c>
      <c r="O420" s="120" t="str">
        <f>IF(FN_MC!L423="","*",FN_MC!L423)</f>
        <v>*</v>
      </c>
      <c r="P420" s="120"/>
      <c r="Q420" s="137" t="str">
        <f>IF(FN_MC!O423="","*",FN_MC!O423)</f>
        <v>*</v>
      </c>
      <c r="R420" s="137" t="str">
        <f>IF(FN_MC!P423="","*",FN_MC!P423)</f>
        <v>*</v>
      </c>
      <c r="S420" s="119" t="str">
        <f>IF(FN_MC!Q423="","*",CONCATENATE(FN_MC!Q423," ",FN_MC!R423))</f>
        <v>*</v>
      </c>
      <c r="T420" s="119" t="str">
        <f>IF(FN_MC!V423="","*",FN_MC!V423)</f>
        <v>*</v>
      </c>
      <c r="U420" s="119" t="str">
        <f>IF(FN_MC!W423="","*",FN_MC!W423)</f>
        <v>*</v>
      </c>
      <c r="V420" s="121" t="str">
        <f ca="1">_xlfn.XLOOKUP(G420&amp;$V$2,BS_CONTROLE[CHAVE],BS_CONTROLE[Quantidade_11],"-")</f>
        <v>-</v>
      </c>
      <c r="W420" s="121" t="str">
        <f ca="1">_xlfn.XLOOKUP(G420&amp;$W$2,BS_CONTROLE[CHAVE],BS_CONTROLE[Quantidade_11],"-")</f>
        <v>-</v>
      </c>
      <c r="X420" s="121" t="str">
        <f ca="1">_xlfn.XLOOKUP(G420&amp;$X$2,BS_CONTROLE[CHAVE],BS_CONTROLE[Quantidade_11],"-")</f>
        <v>-</v>
      </c>
    </row>
    <row r="421" spans="1:24" s="122" customFormat="1" hidden="1">
      <c r="A421" s="118" t="str">
        <f>IF(FN_MC!Y424="","*",FN_MC!Y424)</f>
        <v>*</v>
      </c>
      <c r="B421" s="118" t="str">
        <f>IF(FN_MC!X424="","*",FN_MC!X424)</f>
        <v>*</v>
      </c>
      <c r="C421" s="118" t="str">
        <f>IF(FN_MC!Z424="","*",FN_MC!Z424)</f>
        <v>*</v>
      </c>
      <c r="D421" s="119" t="str">
        <f>IF(FN_MC!S424="","*",FN_MC!S424)</f>
        <v>-</v>
      </c>
      <c r="E421" s="119" t="str">
        <f>IF(FN_MC!T424="","*",FN_MC!T424)</f>
        <v>-</v>
      </c>
      <c r="F421" s="119" t="str">
        <f>IF(FN_MC!B424="","*",FN_MC!B424)</f>
        <v>*</v>
      </c>
      <c r="G421" s="119" t="str">
        <f>IF(FN_MC!D424="","*",FN_MC!D424)</f>
        <v>*</v>
      </c>
      <c r="H421" s="119" t="str">
        <f>IF(FN_MC!F424="","*",FN_MC!F424)</f>
        <v>*</v>
      </c>
      <c r="I421" s="119" t="str">
        <f>IF(FN_MC!H424="","*",FN_MC!H424)</f>
        <v>*</v>
      </c>
      <c r="J421" s="119" t="str">
        <f>IF(FN_MC!I424="","*",FN_MC!I424)</f>
        <v>*</v>
      </c>
      <c r="K421" s="119" t="str">
        <f>IF(FN_MC!M424="","*",FN_MC!M424)</f>
        <v>-</v>
      </c>
      <c r="L421" s="119" t="str">
        <f>IF(FN_MC!N424="","*",FN_MC!N424)</f>
        <v>-</v>
      </c>
      <c r="M421" s="120" t="str">
        <f>IF(FN_MC!J424="","*",FN_MC!J424)</f>
        <v>*</v>
      </c>
      <c r="N421" s="120" t="str">
        <f>IF(FN_MC!K424="","*",FN_MC!K424)</f>
        <v>*</v>
      </c>
      <c r="O421" s="120" t="str">
        <f>IF(FN_MC!L424="","*",FN_MC!L424)</f>
        <v>*</v>
      </c>
      <c r="P421" s="120"/>
      <c r="Q421" s="137" t="str">
        <f>IF(FN_MC!O424="","*",FN_MC!O424)</f>
        <v>*</v>
      </c>
      <c r="R421" s="137" t="str">
        <f>IF(FN_MC!P424="","*",FN_MC!P424)</f>
        <v>*</v>
      </c>
      <c r="S421" s="119" t="str">
        <f>IF(FN_MC!Q424="","*",CONCATENATE(FN_MC!Q424," ",FN_MC!R424))</f>
        <v>*</v>
      </c>
      <c r="T421" s="119" t="str">
        <f>IF(FN_MC!V424="","*",FN_MC!V424)</f>
        <v>*</v>
      </c>
      <c r="U421" s="119" t="str">
        <f>IF(FN_MC!W424="","*",FN_MC!W424)</f>
        <v>*</v>
      </c>
      <c r="V421" s="121" t="str">
        <f ca="1">_xlfn.XLOOKUP(G421&amp;$V$2,BS_CONTROLE[CHAVE],BS_CONTROLE[Quantidade_11],"-")</f>
        <v>-</v>
      </c>
      <c r="W421" s="121" t="str">
        <f ca="1">_xlfn.XLOOKUP(G421&amp;$W$2,BS_CONTROLE[CHAVE],BS_CONTROLE[Quantidade_11],"-")</f>
        <v>-</v>
      </c>
      <c r="X421" s="121" t="str">
        <f ca="1">_xlfn.XLOOKUP(G421&amp;$X$2,BS_CONTROLE[CHAVE],BS_CONTROLE[Quantidade_11],"-")</f>
        <v>-</v>
      </c>
    </row>
    <row r="422" spans="1:24" s="122" customFormat="1" hidden="1">
      <c r="A422" s="118" t="str">
        <f>IF(FN_MC!Y425="","*",FN_MC!Y425)</f>
        <v>*</v>
      </c>
      <c r="B422" s="118" t="str">
        <f>IF(FN_MC!X425="","*",FN_MC!X425)</f>
        <v>*</v>
      </c>
      <c r="C422" s="118" t="str">
        <f>IF(FN_MC!Z425="","*",FN_MC!Z425)</f>
        <v>*</v>
      </c>
      <c r="D422" s="119" t="str">
        <f>IF(FN_MC!S425="","*",FN_MC!S425)</f>
        <v>-</v>
      </c>
      <c r="E422" s="119" t="str">
        <f>IF(FN_MC!T425="","*",FN_MC!T425)</f>
        <v>-</v>
      </c>
      <c r="F422" s="119" t="str">
        <f>IF(FN_MC!B425="","*",FN_MC!B425)</f>
        <v>*</v>
      </c>
      <c r="G422" s="119" t="str">
        <f>IF(FN_MC!D425="","*",FN_MC!D425)</f>
        <v>*</v>
      </c>
      <c r="H422" s="119" t="str">
        <f>IF(FN_MC!F425="","*",FN_MC!F425)</f>
        <v>*</v>
      </c>
      <c r="I422" s="119" t="str">
        <f>IF(FN_MC!H425="","*",FN_MC!H425)</f>
        <v>*</v>
      </c>
      <c r="J422" s="119" t="str">
        <f>IF(FN_MC!I425="","*",FN_MC!I425)</f>
        <v>*</v>
      </c>
      <c r="K422" s="119" t="str">
        <f>IF(FN_MC!M425="","*",FN_MC!M425)</f>
        <v>-</v>
      </c>
      <c r="L422" s="119" t="str">
        <f>IF(FN_MC!N425="","*",FN_MC!N425)</f>
        <v>-</v>
      </c>
      <c r="M422" s="120" t="str">
        <f>IF(FN_MC!J425="","*",FN_MC!J425)</f>
        <v>*</v>
      </c>
      <c r="N422" s="120" t="str">
        <f>IF(FN_MC!K425="","*",FN_MC!K425)</f>
        <v>*</v>
      </c>
      <c r="O422" s="120" t="str">
        <f>IF(FN_MC!L425="","*",FN_MC!L425)</f>
        <v>*</v>
      </c>
      <c r="P422" s="120"/>
      <c r="Q422" s="137" t="str">
        <f>IF(FN_MC!O425="","*",FN_MC!O425)</f>
        <v>*</v>
      </c>
      <c r="R422" s="137" t="str">
        <f>IF(FN_MC!P425="","*",FN_MC!P425)</f>
        <v>*</v>
      </c>
      <c r="S422" s="119" t="str">
        <f>IF(FN_MC!Q425="","*",CONCATENATE(FN_MC!Q425," ",FN_MC!R425))</f>
        <v>*</v>
      </c>
      <c r="T422" s="119" t="str">
        <f>IF(FN_MC!V425="","*",FN_MC!V425)</f>
        <v>*</v>
      </c>
      <c r="U422" s="119" t="str">
        <f>IF(FN_MC!W425="","*",FN_MC!W425)</f>
        <v>*</v>
      </c>
      <c r="V422" s="121" t="str">
        <f ca="1">_xlfn.XLOOKUP(G422&amp;$V$2,BS_CONTROLE[CHAVE],BS_CONTROLE[Quantidade_11],"-")</f>
        <v>-</v>
      </c>
      <c r="W422" s="121" t="str">
        <f ca="1">_xlfn.XLOOKUP(G422&amp;$W$2,BS_CONTROLE[CHAVE],BS_CONTROLE[Quantidade_11],"-")</f>
        <v>-</v>
      </c>
      <c r="X422" s="121" t="str">
        <f ca="1">_xlfn.XLOOKUP(G422&amp;$X$2,BS_CONTROLE[CHAVE],BS_CONTROLE[Quantidade_11],"-")</f>
        <v>-</v>
      </c>
    </row>
    <row r="423" spans="1:24" s="122" customFormat="1" hidden="1">
      <c r="A423" s="118" t="str">
        <f>IF(FN_MC!Y426="","*",FN_MC!Y426)</f>
        <v>*</v>
      </c>
      <c r="B423" s="118" t="str">
        <f>IF(FN_MC!X426="","*",FN_MC!X426)</f>
        <v>*</v>
      </c>
      <c r="C423" s="118" t="str">
        <f>IF(FN_MC!Z426="","*",FN_MC!Z426)</f>
        <v>*</v>
      </c>
      <c r="D423" s="119" t="str">
        <f>IF(FN_MC!S426="","*",FN_MC!S426)</f>
        <v>-</v>
      </c>
      <c r="E423" s="119" t="str">
        <f>IF(FN_MC!T426="","*",FN_MC!T426)</f>
        <v>-</v>
      </c>
      <c r="F423" s="119" t="str">
        <f>IF(FN_MC!B426="","*",FN_MC!B426)</f>
        <v>*</v>
      </c>
      <c r="G423" s="119" t="str">
        <f>IF(FN_MC!D426="","*",FN_MC!D426)</f>
        <v>*</v>
      </c>
      <c r="H423" s="119" t="str">
        <f>IF(FN_MC!F426="","*",FN_MC!F426)</f>
        <v>*</v>
      </c>
      <c r="I423" s="119" t="str">
        <f>IF(FN_MC!H426="","*",FN_MC!H426)</f>
        <v>*</v>
      </c>
      <c r="J423" s="119" t="str">
        <f>IF(FN_MC!I426="","*",FN_MC!I426)</f>
        <v>*</v>
      </c>
      <c r="K423" s="119" t="str">
        <f>IF(FN_MC!M426="","*",FN_MC!M426)</f>
        <v>-</v>
      </c>
      <c r="L423" s="119" t="str">
        <f>IF(FN_MC!N426="","*",FN_MC!N426)</f>
        <v>-</v>
      </c>
      <c r="M423" s="120" t="str">
        <f>IF(FN_MC!J426="","*",FN_MC!J426)</f>
        <v>*</v>
      </c>
      <c r="N423" s="120" t="str">
        <f>IF(FN_MC!K426="","*",FN_MC!K426)</f>
        <v>*</v>
      </c>
      <c r="O423" s="120" t="str">
        <f>IF(FN_MC!L426="","*",FN_MC!L426)</f>
        <v>*</v>
      </c>
      <c r="P423" s="120"/>
      <c r="Q423" s="137" t="str">
        <f>IF(FN_MC!O426="","*",FN_MC!O426)</f>
        <v>*</v>
      </c>
      <c r="R423" s="137" t="str">
        <f>IF(FN_MC!P426="","*",FN_MC!P426)</f>
        <v>*</v>
      </c>
      <c r="S423" s="119" t="str">
        <f>IF(FN_MC!Q426="","*",CONCATENATE(FN_MC!Q426," ",FN_MC!R426))</f>
        <v>*</v>
      </c>
      <c r="T423" s="119" t="str">
        <f>IF(FN_MC!V426="","*",FN_MC!V426)</f>
        <v>*</v>
      </c>
      <c r="U423" s="119" t="str">
        <f>IF(FN_MC!W426="","*",FN_MC!W426)</f>
        <v>*</v>
      </c>
      <c r="V423" s="121" t="str">
        <f ca="1">_xlfn.XLOOKUP(G423&amp;$V$2,BS_CONTROLE[CHAVE],BS_CONTROLE[Quantidade_11],"-")</f>
        <v>-</v>
      </c>
      <c r="W423" s="121" t="str">
        <f ca="1">_xlfn.XLOOKUP(G423&amp;$W$2,BS_CONTROLE[CHAVE],BS_CONTROLE[Quantidade_11],"-")</f>
        <v>-</v>
      </c>
      <c r="X423" s="121" t="str">
        <f ca="1">_xlfn.XLOOKUP(G423&amp;$X$2,BS_CONTROLE[CHAVE],BS_CONTROLE[Quantidade_11],"-")</f>
        <v>-</v>
      </c>
    </row>
    <row r="424" spans="1:24" s="122" customFormat="1" hidden="1">
      <c r="A424" s="118" t="str">
        <f>IF(FN_MC!Y427="","*",FN_MC!Y427)</f>
        <v>*</v>
      </c>
      <c r="B424" s="118" t="str">
        <f>IF(FN_MC!X427="","*",FN_MC!X427)</f>
        <v>*</v>
      </c>
      <c r="C424" s="118" t="str">
        <f>IF(FN_MC!Z427="","*",FN_MC!Z427)</f>
        <v>*</v>
      </c>
      <c r="D424" s="119" t="str">
        <f>IF(FN_MC!S427="","*",FN_MC!S427)</f>
        <v>-</v>
      </c>
      <c r="E424" s="119" t="str">
        <f>IF(FN_MC!T427="","*",FN_MC!T427)</f>
        <v>-</v>
      </c>
      <c r="F424" s="119" t="str">
        <f>IF(FN_MC!B427="","*",FN_MC!B427)</f>
        <v>*</v>
      </c>
      <c r="G424" s="119" t="str">
        <f>IF(FN_MC!D427="","*",FN_MC!D427)</f>
        <v>*</v>
      </c>
      <c r="H424" s="119" t="str">
        <f>IF(FN_MC!F427="","*",FN_MC!F427)</f>
        <v>*</v>
      </c>
      <c r="I424" s="119" t="str">
        <f>IF(FN_MC!H427="","*",FN_MC!H427)</f>
        <v>*</v>
      </c>
      <c r="J424" s="119" t="str">
        <f>IF(FN_MC!I427="","*",FN_MC!I427)</f>
        <v>*</v>
      </c>
      <c r="K424" s="119" t="str">
        <f>IF(FN_MC!M427="","*",FN_MC!M427)</f>
        <v>-</v>
      </c>
      <c r="L424" s="119" t="str">
        <f>IF(FN_MC!N427="","*",FN_MC!N427)</f>
        <v>-</v>
      </c>
      <c r="M424" s="120" t="str">
        <f>IF(FN_MC!J427="","*",FN_MC!J427)</f>
        <v>*</v>
      </c>
      <c r="N424" s="120" t="str">
        <f>IF(FN_MC!K427="","*",FN_MC!K427)</f>
        <v>*</v>
      </c>
      <c r="O424" s="120" t="str">
        <f>IF(FN_MC!L427="","*",FN_MC!L427)</f>
        <v>*</v>
      </c>
      <c r="P424" s="120"/>
      <c r="Q424" s="137" t="str">
        <f>IF(FN_MC!O427="","*",FN_MC!O427)</f>
        <v>*</v>
      </c>
      <c r="R424" s="137" t="str">
        <f>IF(FN_MC!P427="","*",FN_MC!P427)</f>
        <v>*</v>
      </c>
      <c r="S424" s="119" t="str">
        <f>IF(FN_MC!Q427="","*",CONCATENATE(FN_MC!Q427," ",FN_MC!R427))</f>
        <v>*</v>
      </c>
      <c r="T424" s="119" t="str">
        <f>IF(FN_MC!V427="","*",FN_MC!V427)</f>
        <v>*</v>
      </c>
      <c r="U424" s="119" t="str">
        <f>IF(FN_MC!W427="","*",FN_MC!W427)</f>
        <v>*</v>
      </c>
      <c r="V424" s="121" t="str">
        <f ca="1">_xlfn.XLOOKUP(G424&amp;$V$2,BS_CONTROLE[CHAVE],BS_CONTROLE[Quantidade_11],"-")</f>
        <v>-</v>
      </c>
      <c r="W424" s="121" t="str">
        <f ca="1">_xlfn.XLOOKUP(G424&amp;$W$2,BS_CONTROLE[CHAVE],BS_CONTROLE[Quantidade_11],"-")</f>
        <v>-</v>
      </c>
      <c r="X424" s="121" t="str">
        <f ca="1">_xlfn.XLOOKUP(G424&amp;$X$2,BS_CONTROLE[CHAVE],BS_CONTROLE[Quantidade_11],"-")</f>
        <v>-</v>
      </c>
    </row>
    <row r="425" spans="1:24" s="122" customFormat="1" hidden="1">
      <c r="A425" s="118" t="str">
        <f>IF(FN_MC!Y428="","*",FN_MC!Y428)</f>
        <v>*</v>
      </c>
      <c r="B425" s="118" t="str">
        <f>IF(FN_MC!X428="","*",FN_MC!X428)</f>
        <v>*</v>
      </c>
      <c r="C425" s="118" t="str">
        <f>IF(FN_MC!Z428="","*",FN_MC!Z428)</f>
        <v>*</v>
      </c>
      <c r="D425" s="119" t="str">
        <f>IF(FN_MC!S428="","*",FN_MC!S428)</f>
        <v>-</v>
      </c>
      <c r="E425" s="119" t="str">
        <f>IF(FN_MC!T428="","*",FN_MC!T428)</f>
        <v>-</v>
      </c>
      <c r="F425" s="119" t="str">
        <f>IF(FN_MC!B428="","*",FN_MC!B428)</f>
        <v>*</v>
      </c>
      <c r="G425" s="119" t="str">
        <f>IF(FN_MC!D428="","*",FN_MC!D428)</f>
        <v>*</v>
      </c>
      <c r="H425" s="119" t="str">
        <f>IF(FN_MC!F428="","*",FN_MC!F428)</f>
        <v>*</v>
      </c>
      <c r="I425" s="119" t="str">
        <f>IF(FN_MC!H428="","*",FN_MC!H428)</f>
        <v>*</v>
      </c>
      <c r="J425" s="119" t="str">
        <f>IF(FN_MC!I428="","*",FN_MC!I428)</f>
        <v>*</v>
      </c>
      <c r="K425" s="119" t="str">
        <f>IF(FN_MC!M428="","*",FN_MC!M428)</f>
        <v>-</v>
      </c>
      <c r="L425" s="119" t="str">
        <f>IF(FN_MC!N428="","*",FN_MC!N428)</f>
        <v>-</v>
      </c>
      <c r="M425" s="120" t="str">
        <f>IF(FN_MC!J428="","*",FN_MC!J428)</f>
        <v>*</v>
      </c>
      <c r="N425" s="120" t="str">
        <f>IF(FN_MC!K428="","*",FN_MC!K428)</f>
        <v>*</v>
      </c>
      <c r="O425" s="120" t="str">
        <f>IF(FN_MC!L428="","*",FN_MC!L428)</f>
        <v>*</v>
      </c>
      <c r="P425" s="120"/>
      <c r="Q425" s="137" t="str">
        <f>IF(FN_MC!O428="","*",FN_MC!O428)</f>
        <v>*</v>
      </c>
      <c r="R425" s="137" t="str">
        <f>IF(FN_MC!P428="","*",FN_MC!P428)</f>
        <v>*</v>
      </c>
      <c r="S425" s="119" t="str">
        <f>IF(FN_MC!Q428="","*",CONCATENATE(FN_MC!Q428," ",FN_MC!R428))</f>
        <v>*</v>
      </c>
      <c r="T425" s="119" t="str">
        <f>IF(FN_MC!V428="","*",FN_MC!V428)</f>
        <v>*</v>
      </c>
      <c r="U425" s="119" t="str">
        <f>IF(FN_MC!W428="","*",FN_MC!W428)</f>
        <v>*</v>
      </c>
      <c r="V425" s="121" t="str">
        <f ca="1">_xlfn.XLOOKUP(G425&amp;$V$2,BS_CONTROLE[CHAVE],BS_CONTROLE[Quantidade_11],"-")</f>
        <v>-</v>
      </c>
      <c r="W425" s="121" t="str">
        <f ca="1">_xlfn.XLOOKUP(G425&amp;$W$2,BS_CONTROLE[CHAVE],BS_CONTROLE[Quantidade_11],"-")</f>
        <v>-</v>
      </c>
      <c r="X425" s="121" t="str">
        <f ca="1">_xlfn.XLOOKUP(G425&amp;$X$2,BS_CONTROLE[CHAVE],BS_CONTROLE[Quantidade_11],"-")</f>
        <v>-</v>
      </c>
    </row>
    <row r="426" spans="1:24" s="122" customFormat="1" hidden="1">
      <c r="A426" s="118" t="str">
        <f>IF(FN_MC!Y429="","*",FN_MC!Y429)</f>
        <v>*</v>
      </c>
      <c r="B426" s="118" t="str">
        <f>IF(FN_MC!X429="","*",FN_MC!X429)</f>
        <v>*</v>
      </c>
      <c r="C426" s="118" t="str">
        <f>IF(FN_MC!Z429="","*",FN_MC!Z429)</f>
        <v>*</v>
      </c>
      <c r="D426" s="119" t="str">
        <f>IF(FN_MC!S429="","*",FN_MC!S429)</f>
        <v>-</v>
      </c>
      <c r="E426" s="119" t="str">
        <f>IF(FN_MC!T429="","*",FN_MC!T429)</f>
        <v>-</v>
      </c>
      <c r="F426" s="119" t="str">
        <f>IF(FN_MC!B429="","*",FN_MC!B429)</f>
        <v>*</v>
      </c>
      <c r="G426" s="119" t="str">
        <f>IF(FN_MC!D429="","*",FN_MC!D429)</f>
        <v>*</v>
      </c>
      <c r="H426" s="119" t="str">
        <f>IF(FN_MC!F429="","*",FN_MC!F429)</f>
        <v>*</v>
      </c>
      <c r="I426" s="119" t="str">
        <f>IF(FN_MC!H429="","*",FN_MC!H429)</f>
        <v>*</v>
      </c>
      <c r="J426" s="119" t="str">
        <f>IF(FN_MC!I429="","*",FN_MC!I429)</f>
        <v>*</v>
      </c>
      <c r="K426" s="119" t="str">
        <f>IF(FN_MC!M429="","*",FN_MC!M429)</f>
        <v>-</v>
      </c>
      <c r="L426" s="119" t="str">
        <f>IF(FN_MC!N429="","*",FN_MC!N429)</f>
        <v>-</v>
      </c>
      <c r="M426" s="120" t="str">
        <f>IF(FN_MC!J429="","*",FN_MC!J429)</f>
        <v>*</v>
      </c>
      <c r="N426" s="120" t="str">
        <f>IF(FN_MC!K429="","*",FN_MC!K429)</f>
        <v>*</v>
      </c>
      <c r="O426" s="120" t="str">
        <f>IF(FN_MC!L429="","*",FN_MC!L429)</f>
        <v>*</v>
      </c>
      <c r="P426" s="120"/>
      <c r="Q426" s="137" t="str">
        <f>IF(FN_MC!O429="","*",FN_MC!O429)</f>
        <v>*</v>
      </c>
      <c r="R426" s="137" t="str">
        <f>IF(FN_MC!P429="","*",FN_MC!P429)</f>
        <v>*</v>
      </c>
      <c r="S426" s="119" t="str">
        <f>IF(FN_MC!Q429="","*",CONCATENATE(FN_MC!Q429," ",FN_MC!R429))</f>
        <v>*</v>
      </c>
      <c r="T426" s="119" t="str">
        <f>IF(FN_MC!V429="","*",FN_MC!V429)</f>
        <v>*</v>
      </c>
      <c r="U426" s="119" t="str">
        <f>IF(FN_MC!W429="","*",FN_MC!W429)</f>
        <v>*</v>
      </c>
      <c r="V426" s="121" t="str">
        <f ca="1">_xlfn.XLOOKUP(G426&amp;$V$2,BS_CONTROLE[CHAVE],BS_CONTROLE[Quantidade_11],"-")</f>
        <v>-</v>
      </c>
      <c r="W426" s="121" t="str">
        <f ca="1">_xlfn.XLOOKUP(G426&amp;$W$2,BS_CONTROLE[CHAVE],BS_CONTROLE[Quantidade_11],"-")</f>
        <v>-</v>
      </c>
      <c r="X426" s="121" t="str">
        <f ca="1">_xlfn.XLOOKUP(G426&amp;$X$2,BS_CONTROLE[CHAVE],BS_CONTROLE[Quantidade_11],"-")</f>
        <v>-</v>
      </c>
    </row>
    <row r="427" spans="1:24" s="122" customFormat="1" hidden="1">
      <c r="A427" s="118" t="str">
        <f>IF(FN_MC!Y430="","*",FN_MC!Y430)</f>
        <v>*</v>
      </c>
      <c r="B427" s="118" t="str">
        <f>IF(FN_MC!X430="","*",FN_MC!X430)</f>
        <v>*</v>
      </c>
      <c r="C427" s="118" t="str">
        <f>IF(FN_MC!Z430="","*",FN_MC!Z430)</f>
        <v>*</v>
      </c>
      <c r="D427" s="119" t="str">
        <f>IF(FN_MC!S430="","*",FN_MC!S430)</f>
        <v>-</v>
      </c>
      <c r="E427" s="119" t="str">
        <f>IF(FN_MC!T430="","*",FN_MC!T430)</f>
        <v>-</v>
      </c>
      <c r="F427" s="119" t="str">
        <f>IF(FN_MC!B430="","*",FN_MC!B430)</f>
        <v>*</v>
      </c>
      <c r="G427" s="119" t="str">
        <f>IF(FN_MC!D430="","*",FN_MC!D430)</f>
        <v>*</v>
      </c>
      <c r="H427" s="119" t="str">
        <f>IF(FN_MC!F430="","*",FN_MC!F430)</f>
        <v>*</v>
      </c>
      <c r="I427" s="119" t="str">
        <f>IF(FN_MC!H430="","*",FN_MC!H430)</f>
        <v>*</v>
      </c>
      <c r="J427" s="119" t="str">
        <f>IF(FN_MC!I430="","*",FN_MC!I430)</f>
        <v>*</v>
      </c>
      <c r="K427" s="119" t="str">
        <f>IF(FN_MC!M430="","*",FN_MC!M430)</f>
        <v>-</v>
      </c>
      <c r="L427" s="119" t="str">
        <f>IF(FN_MC!N430="","*",FN_MC!N430)</f>
        <v>-</v>
      </c>
      <c r="M427" s="120" t="str">
        <f>IF(FN_MC!J430="","*",FN_MC!J430)</f>
        <v>*</v>
      </c>
      <c r="N427" s="120" t="str">
        <f>IF(FN_MC!K430="","*",FN_MC!K430)</f>
        <v>*</v>
      </c>
      <c r="O427" s="120" t="str">
        <f>IF(FN_MC!L430="","*",FN_MC!L430)</f>
        <v>*</v>
      </c>
      <c r="P427" s="120"/>
      <c r="Q427" s="137" t="str">
        <f>IF(FN_MC!O430="","*",FN_MC!O430)</f>
        <v>*</v>
      </c>
      <c r="R427" s="137" t="str">
        <f>IF(FN_MC!P430="","*",FN_MC!P430)</f>
        <v>*</v>
      </c>
      <c r="S427" s="119" t="str">
        <f>IF(FN_MC!Q430="","*",CONCATENATE(FN_MC!Q430," ",FN_MC!R430))</f>
        <v>*</v>
      </c>
      <c r="T427" s="119" t="str">
        <f>IF(FN_MC!V430="","*",FN_MC!V430)</f>
        <v>*</v>
      </c>
      <c r="U427" s="119" t="str">
        <f>IF(FN_MC!W430="","*",FN_MC!W430)</f>
        <v>*</v>
      </c>
      <c r="V427" s="121" t="str">
        <f ca="1">_xlfn.XLOOKUP(G427&amp;$V$2,BS_CONTROLE[CHAVE],BS_CONTROLE[Quantidade_11],"-")</f>
        <v>-</v>
      </c>
      <c r="W427" s="121" t="str">
        <f ca="1">_xlfn.XLOOKUP(G427&amp;$W$2,BS_CONTROLE[CHAVE],BS_CONTROLE[Quantidade_11],"-")</f>
        <v>-</v>
      </c>
      <c r="X427" s="121" t="str">
        <f ca="1">_xlfn.XLOOKUP(G427&amp;$X$2,BS_CONTROLE[CHAVE],BS_CONTROLE[Quantidade_11],"-")</f>
        <v>-</v>
      </c>
    </row>
    <row r="428" spans="1:24" s="122" customFormat="1" hidden="1">
      <c r="A428" s="118" t="str">
        <f>IF(FN_MC!Y431="","*",FN_MC!Y431)</f>
        <v>*</v>
      </c>
      <c r="B428" s="118" t="str">
        <f>IF(FN_MC!X431="","*",FN_MC!X431)</f>
        <v>*</v>
      </c>
      <c r="C428" s="118" t="str">
        <f>IF(FN_MC!Z431="","*",FN_MC!Z431)</f>
        <v>*</v>
      </c>
      <c r="D428" s="119" t="str">
        <f>IF(FN_MC!S431="","*",FN_MC!S431)</f>
        <v>-</v>
      </c>
      <c r="E428" s="119" t="str">
        <f>IF(FN_MC!T431="","*",FN_MC!T431)</f>
        <v>-</v>
      </c>
      <c r="F428" s="119" t="str">
        <f>IF(FN_MC!B431="","*",FN_MC!B431)</f>
        <v>*</v>
      </c>
      <c r="G428" s="119" t="str">
        <f>IF(FN_MC!D431="","*",FN_MC!D431)</f>
        <v>*</v>
      </c>
      <c r="H428" s="119" t="str">
        <f>IF(FN_MC!F431="","*",FN_MC!F431)</f>
        <v>*</v>
      </c>
      <c r="I428" s="119" t="str">
        <f>IF(FN_MC!H431="","*",FN_MC!H431)</f>
        <v>*</v>
      </c>
      <c r="J428" s="119" t="str">
        <f>IF(FN_MC!I431="","*",FN_MC!I431)</f>
        <v>*</v>
      </c>
      <c r="K428" s="119" t="str">
        <f>IF(FN_MC!M431="","*",FN_MC!M431)</f>
        <v>-</v>
      </c>
      <c r="L428" s="119" t="str">
        <f>IF(FN_MC!N431="","*",FN_MC!N431)</f>
        <v>-</v>
      </c>
      <c r="M428" s="120" t="str">
        <f>IF(FN_MC!J431="","*",FN_MC!J431)</f>
        <v>*</v>
      </c>
      <c r="N428" s="120" t="str">
        <f>IF(FN_MC!K431="","*",FN_MC!K431)</f>
        <v>*</v>
      </c>
      <c r="O428" s="120" t="str">
        <f>IF(FN_MC!L431="","*",FN_MC!L431)</f>
        <v>*</v>
      </c>
      <c r="P428" s="120"/>
      <c r="Q428" s="137" t="str">
        <f>IF(FN_MC!O431="","*",FN_MC!O431)</f>
        <v>*</v>
      </c>
      <c r="R428" s="137" t="str">
        <f>IF(FN_MC!P431="","*",FN_MC!P431)</f>
        <v>*</v>
      </c>
      <c r="S428" s="119" t="str">
        <f>IF(FN_MC!Q431="","*",CONCATENATE(FN_MC!Q431," ",FN_MC!R431))</f>
        <v>*</v>
      </c>
      <c r="T428" s="119" t="str">
        <f>IF(FN_MC!V431="","*",FN_MC!V431)</f>
        <v>*</v>
      </c>
      <c r="U428" s="119" t="str">
        <f>IF(FN_MC!W431="","*",FN_MC!W431)</f>
        <v>*</v>
      </c>
      <c r="V428" s="121" t="str">
        <f ca="1">_xlfn.XLOOKUP(G428&amp;$V$2,BS_CONTROLE[CHAVE],BS_CONTROLE[Quantidade_11],"-")</f>
        <v>-</v>
      </c>
      <c r="W428" s="121" t="str">
        <f ca="1">_xlfn.XLOOKUP(G428&amp;$W$2,BS_CONTROLE[CHAVE],BS_CONTROLE[Quantidade_11],"-")</f>
        <v>-</v>
      </c>
      <c r="X428" s="121" t="str">
        <f ca="1">_xlfn.XLOOKUP(G428&amp;$X$2,BS_CONTROLE[CHAVE],BS_CONTROLE[Quantidade_11],"-")</f>
        <v>-</v>
      </c>
    </row>
    <row r="429" spans="1:24" s="122" customFormat="1" hidden="1">
      <c r="A429" s="118" t="str">
        <f>IF(FN_MC!Y432="","*",FN_MC!Y432)</f>
        <v>*</v>
      </c>
      <c r="B429" s="118" t="str">
        <f>IF(FN_MC!X432="","*",FN_MC!X432)</f>
        <v>*</v>
      </c>
      <c r="C429" s="118" t="str">
        <f>IF(FN_MC!Z432="","*",FN_MC!Z432)</f>
        <v>*</v>
      </c>
      <c r="D429" s="119" t="str">
        <f>IF(FN_MC!S432="","*",FN_MC!S432)</f>
        <v>-</v>
      </c>
      <c r="E429" s="119" t="str">
        <f>IF(FN_MC!T432="","*",FN_MC!T432)</f>
        <v>-</v>
      </c>
      <c r="F429" s="119" t="str">
        <f>IF(FN_MC!B432="","*",FN_MC!B432)</f>
        <v>*</v>
      </c>
      <c r="G429" s="119" t="str">
        <f>IF(FN_MC!D432="","*",FN_MC!D432)</f>
        <v>*</v>
      </c>
      <c r="H429" s="119" t="str">
        <f>IF(FN_MC!F432="","*",FN_MC!F432)</f>
        <v>*</v>
      </c>
      <c r="I429" s="119" t="str">
        <f>IF(FN_MC!H432="","*",FN_MC!H432)</f>
        <v>*</v>
      </c>
      <c r="J429" s="119" t="str">
        <f>IF(FN_MC!I432="","*",FN_MC!I432)</f>
        <v>*</v>
      </c>
      <c r="K429" s="119" t="str">
        <f>IF(FN_MC!M432="","*",FN_MC!M432)</f>
        <v>-</v>
      </c>
      <c r="L429" s="119" t="str">
        <f>IF(FN_MC!N432="","*",FN_MC!N432)</f>
        <v>-</v>
      </c>
      <c r="M429" s="120" t="str">
        <f>IF(FN_MC!J432="","*",FN_MC!J432)</f>
        <v>*</v>
      </c>
      <c r="N429" s="120" t="str">
        <f>IF(FN_MC!K432="","*",FN_MC!K432)</f>
        <v>*</v>
      </c>
      <c r="O429" s="120" t="str">
        <f>IF(FN_MC!L432="","*",FN_MC!L432)</f>
        <v>*</v>
      </c>
      <c r="P429" s="120"/>
      <c r="Q429" s="137" t="str">
        <f>IF(FN_MC!O432="","*",FN_MC!O432)</f>
        <v>*</v>
      </c>
      <c r="R429" s="137" t="str">
        <f>IF(FN_MC!P432="","*",FN_MC!P432)</f>
        <v>*</v>
      </c>
      <c r="S429" s="119" t="str">
        <f>IF(FN_MC!Q432="","*",CONCATENATE(FN_MC!Q432," ",FN_MC!R432))</f>
        <v>*</v>
      </c>
      <c r="T429" s="119" t="str">
        <f>IF(FN_MC!V432="","*",FN_MC!V432)</f>
        <v>*</v>
      </c>
      <c r="U429" s="119" t="str">
        <f>IF(FN_MC!W432="","*",FN_MC!W432)</f>
        <v>*</v>
      </c>
      <c r="V429" s="121" t="str">
        <f ca="1">_xlfn.XLOOKUP(G429&amp;$V$2,BS_CONTROLE[CHAVE],BS_CONTROLE[Quantidade_11],"-")</f>
        <v>-</v>
      </c>
      <c r="W429" s="121" t="str">
        <f ca="1">_xlfn.XLOOKUP(G429&amp;$W$2,BS_CONTROLE[CHAVE],BS_CONTROLE[Quantidade_11],"-")</f>
        <v>-</v>
      </c>
      <c r="X429" s="121" t="str">
        <f ca="1">_xlfn.XLOOKUP(G429&amp;$X$2,BS_CONTROLE[CHAVE],BS_CONTROLE[Quantidade_11],"-")</f>
        <v>-</v>
      </c>
    </row>
    <row r="430" spans="1:24" s="122" customFormat="1" hidden="1">
      <c r="A430" s="118" t="str">
        <f>IF(FN_MC!Y433="","*",FN_MC!Y433)</f>
        <v>*</v>
      </c>
      <c r="B430" s="118" t="str">
        <f>IF(FN_MC!X433="","*",FN_MC!X433)</f>
        <v>*</v>
      </c>
      <c r="C430" s="118" t="str">
        <f>IF(FN_MC!Z433="","*",FN_MC!Z433)</f>
        <v>*</v>
      </c>
      <c r="D430" s="119" t="str">
        <f>IF(FN_MC!S433="","*",FN_MC!S433)</f>
        <v>-</v>
      </c>
      <c r="E430" s="119" t="str">
        <f>IF(FN_MC!T433="","*",FN_MC!T433)</f>
        <v>-</v>
      </c>
      <c r="F430" s="119" t="str">
        <f>IF(FN_MC!B433="","*",FN_MC!B433)</f>
        <v>*</v>
      </c>
      <c r="G430" s="119" t="str">
        <f>IF(FN_MC!D433="","*",FN_MC!D433)</f>
        <v>*</v>
      </c>
      <c r="H430" s="119" t="str">
        <f>IF(FN_MC!F433="","*",FN_MC!F433)</f>
        <v>*</v>
      </c>
      <c r="I430" s="119" t="str">
        <f>IF(FN_MC!H433="","*",FN_MC!H433)</f>
        <v>*</v>
      </c>
      <c r="J430" s="119" t="str">
        <f>IF(FN_MC!I433="","*",FN_MC!I433)</f>
        <v>*</v>
      </c>
      <c r="K430" s="119" t="str">
        <f>IF(FN_MC!M433="","*",FN_MC!M433)</f>
        <v>-</v>
      </c>
      <c r="L430" s="119" t="str">
        <f>IF(FN_MC!N433="","*",FN_MC!N433)</f>
        <v>-</v>
      </c>
      <c r="M430" s="120" t="str">
        <f>IF(FN_MC!J433="","*",FN_MC!J433)</f>
        <v>*</v>
      </c>
      <c r="N430" s="120" t="str">
        <f>IF(FN_MC!K433="","*",FN_MC!K433)</f>
        <v>*</v>
      </c>
      <c r="O430" s="120" t="str">
        <f>IF(FN_MC!L433="","*",FN_MC!L433)</f>
        <v>*</v>
      </c>
      <c r="P430" s="120"/>
      <c r="Q430" s="137" t="str">
        <f>IF(FN_MC!O433="","*",FN_MC!O433)</f>
        <v>*</v>
      </c>
      <c r="R430" s="137" t="str">
        <f>IF(FN_MC!P433="","*",FN_MC!P433)</f>
        <v>*</v>
      </c>
      <c r="S430" s="119" t="str">
        <f>IF(FN_MC!Q433="","*",CONCATENATE(FN_MC!Q433," ",FN_MC!R433))</f>
        <v>*</v>
      </c>
      <c r="T430" s="119" t="str">
        <f>IF(FN_MC!V433="","*",FN_MC!V433)</f>
        <v>*</v>
      </c>
      <c r="U430" s="119" t="str">
        <f>IF(FN_MC!W433="","*",FN_MC!W433)</f>
        <v>*</v>
      </c>
      <c r="V430" s="121" t="str">
        <f ca="1">_xlfn.XLOOKUP(G430&amp;$V$2,BS_CONTROLE[CHAVE],BS_CONTROLE[Quantidade_11],"-")</f>
        <v>-</v>
      </c>
      <c r="W430" s="121" t="str">
        <f ca="1">_xlfn.XLOOKUP(G430&amp;$W$2,BS_CONTROLE[CHAVE],BS_CONTROLE[Quantidade_11],"-")</f>
        <v>-</v>
      </c>
      <c r="X430" s="121" t="str">
        <f ca="1">_xlfn.XLOOKUP(G430&amp;$X$2,BS_CONTROLE[CHAVE],BS_CONTROLE[Quantidade_11],"-")</f>
        <v>-</v>
      </c>
    </row>
    <row r="431" spans="1:24" s="122" customFormat="1" hidden="1">
      <c r="A431" s="118" t="str">
        <f>IF(FN_MC!Y434="","*",FN_MC!Y434)</f>
        <v>*</v>
      </c>
      <c r="B431" s="118" t="str">
        <f>IF(FN_MC!X434="","*",FN_MC!X434)</f>
        <v>*</v>
      </c>
      <c r="C431" s="118" t="str">
        <f>IF(FN_MC!Z434="","*",FN_MC!Z434)</f>
        <v>*</v>
      </c>
      <c r="D431" s="119" t="str">
        <f>IF(FN_MC!S434="","*",FN_MC!S434)</f>
        <v>-</v>
      </c>
      <c r="E431" s="119" t="str">
        <f>IF(FN_MC!T434="","*",FN_MC!T434)</f>
        <v>-</v>
      </c>
      <c r="F431" s="119" t="str">
        <f>IF(FN_MC!B434="","*",FN_MC!B434)</f>
        <v>*</v>
      </c>
      <c r="G431" s="119" t="str">
        <f>IF(FN_MC!D434="","*",FN_MC!D434)</f>
        <v>*</v>
      </c>
      <c r="H431" s="119" t="str">
        <f>IF(FN_MC!F434="","*",FN_MC!F434)</f>
        <v>*</v>
      </c>
      <c r="I431" s="119" t="str">
        <f>IF(FN_MC!H434="","*",FN_MC!H434)</f>
        <v>*</v>
      </c>
      <c r="J431" s="119" t="str">
        <f>IF(FN_MC!I434="","*",FN_MC!I434)</f>
        <v>*</v>
      </c>
      <c r="K431" s="119" t="str">
        <f>IF(FN_MC!M434="","*",FN_MC!M434)</f>
        <v>-</v>
      </c>
      <c r="L431" s="119" t="str">
        <f>IF(FN_MC!N434="","*",FN_MC!N434)</f>
        <v>-</v>
      </c>
      <c r="M431" s="120" t="str">
        <f>IF(FN_MC!J434="","*",FN_MC!J434)</f>
        <v>*</v>
      </c>
      <c r="N431" s="120" t="str">
        <f>IF(FN_MC!K434="","*",FN_MC!K434)</f>
        <v>*</v>
      </c>
      <c r="O431" s="120" t="str">
        <f>IF(FN_MC!L434="","*",FN_MC!L434)</f>
        <v>*</v>
      </c>
      <c r="P431" s="120"/>
      <c r="Q431" s="137" t="str">
        <f>IF(FN_MC!O434="","*",FN_MC!O434)</f>
        <v>*</v>
      </c>
      <c r="R431" s="137" t="str">
        <f>IF(FN_MC!P434="","*",FN_MC!P434)</f>
        <v>*</v>
      </c>
      <c r="S431" s="119" t="str">
        <f>IF(FN_MC!Q434="","*",CONCATENATE(FN_MC!Q434," ",FN_MC!R434))</f>
        <v>*</v>
      </c>
      <c r="T431" s="119" t="str">
        <f>IF(FN_MC!V434="","*",FN_MC!V434)</f>
        <v>*</v>
      </c>
      <c r="U431" s="119" t="str">
        <f>IF(FN_MC!W434="","*",FN_MC!W434)</f>
        <v>*</v>
      </c>
      <c r="V431" s="121" t="str">
        <f ca="1">_xlfn.XLOOKUP(G431&amp;$V$2,BS_CONTROLE[CHAVE],BS_CONTROLE[Quantidade_11],"-")</f>
        <v>-</v>
      </c>
      <c r="W431" s="121" t="str">
        <f ca="1">_xlfn.XLOOKUP(G431&amp;$W$2,BS_CONTROLE[CHAVE],BS_CONTROLE[Quantidade_11],"-")</f>
        <v>-</v>
      </c>
      <c r="X431" s="121" t="str">
        <f ca="1">_xlfn.XLOOKUP(G431&amp;$X$2,BS_CONTROLE[CHAVE],BS_CONTROLE[Quantidade_11],"-")</f>
        <v>-</v>
      </c>
    </row>
    <row r="432" spans="1:24" s="122" customFormat="1" hidden="1">
      <c r="A432" s="118" t="str">
        <f>IF(FN_MC!Y435="","*",FN_MC!Y435)</f>
        <v>*</v>
      </c>
      <c r="B432" s="118" t="str">
        <f>IF(FN_MC!X435="","*",FN_MC!X435)</f>
        <v>*</v>
      </c>
      <c r="C432" s="118" t="str">
        <f>IF(FN_MC!Z435="","*",FN_MC!Z435)</f>
        <v>*</v>
      </c>
      <c r="D432" s="119" t="str">
        <f>IF(FN_MC!S435="","*",FN_MC!S435)</f>
        <v>-</v>
      </c>
      <c r="E432" s="119" t="str">
        <f>IF(FN_MC!T435="","*",FN_MC!T435)</f>
        <v>-</v>
      </c>
      <c r="F432" s="119" t="str">
        <f>IF(FN_MC!B435="","*",FN_MC!B435)</f>
        <v>*</v>
      </c>
      <c r="G432" s="119" t="str">
        <f>IF(FN_MC!D435="","*",FN_MC!D435)</f>
        <v>*</v>
      </c>
      <c r="H432" s="119" t="str">
        <f>IF(FN_MC!F435="","*",FN_MC!F435)</f>
        <v>*</v>
      </c>
      <c r="I432" s="119" t="str">
        <f>IF(FN_MC!H435="","*",FN_MC!H435)</f>
        <v>*</v>
      </c>
      <c r="J432" s="119" t="str">
        <f>IF(FN_MC!I435="","*",FN_MC!I435)</f>
        <v>*</v>
      </c>
      <c r="K432" s="119" t="str">
        <f>IF(FN_MC!M435="","*",FN_MC!M435)</f>
        <v>-</v>
      </c>
      <c r="L432" s="119" t="str">
        <f>IF(FN_MC!N435="","*",FN_MC!N435)</f>
        <v>-</v>
      </c>
      <c r="M432" s="120" t="str">
        <f>IF(FN_MC!J435="","*",FN_MC!J435)</f>
        <v>*</v>
      </c>
      <c r="N432" s="120" t="str">
        <f>IF(FN_MC!K435="","*",FN_MC!K435)</f>
        <v>*</v>
      </c>
      <c r="O432" s="120" t="str">
        <f>IF(FN_MC!L435="","*",FN_MC!L435)</f>
        <v>*</v>
      </c>
      <c r="P432" s="120"/>
      <c r="Q432" s="137" t="str">
        <f>IF(FN_MC!O435="","*",FN_MC!O435)</f>
        <v>*</v>
      </c>
      <c r="R432" s="137" t="str">
        <f>IF(FN_MC!P435="","*",FN_MC!P435)</f>
        <v>*</v>
      </c>
      <c r="S432" s="119" t="str">
        <f>IF(FN_MC!Q435="","*",CONCATENATE(FN_MC!Q435," ",FN_MC!R435))</f>
        <v>*</v>
      </c>
      <c r="T432" s="119" t="str">
        <f>IF(FN_MC!V435="","*",FN_MC!V435)</f>
        <v>*</v>
      </c>
      <c r="U432" s="119" t="str">
        <f>IF(FN_MC!W435="","*",FN_MC!W435)</f>
        <v>*</v>
      </c>
      <c r="V432" s="121" t="str">
        <f ca="1">_xlfn.XLOOKUP(G432&amp;$V$2,BS_CONTROLE[CHAVE],BS_CONTROLE[Quantidade_11],"-")</f>
        <v>-</v>
      </c>
      <c r="W432" s="121" t="str">
        <f ca="1">_xlfn.XLOOKUP(G432&amp;$W$2,BS_CONTROLE[CHAVE],BS_CONTROLE[Quantidade_11],"-")</f>
        <v>-</v>
      </c>
      <c r="X432" s="121" t="str">
        <f ca="1">_xlfn.XLOOKUP(G432&amp;$X$2,BS_CONTROLE[CHAVE],BS_CONTROLE[Quantidade_11],"-")</f>
        <v>-</v>
      </c>
    </row>
    <row r="433" spans="1:24" s="122" customFormat="1" hidden="1">
      <c r="A433" s="118" t="str">
        <f>IF(FN_MC!Y436="","*",FN_MC!Y436)</f>
        <v>*</v>
      </c>
      <c r="B433" s="118" t="str">
        <f>IF(FN_MC!X436="","*",FN_MC!X436)</f>
        <v>*</v>
      </c>
      <c r="C433" s="118" t="str">
        <f>IF(FN_MC!Z436="","*",FN_MC!Z436)</f>
        <v>*</v>
      </c>
      <c r="D433" s="119" t="str">
        <f>IF(FN_MC!S436="","*",FN_MC!S436)</f>
        <v>-</v>
      </c>
      <c r="E433" s="119" t="str">
        <f>IF(FN_MC!T436="","*",FN_MC!T436)</f>
        <v>-</v>
      </c>
      <c r="F433" s="119" t="str">
        <f>IF(FN_MC!B436="","*",FN_MC!B436)</f>
        <v>*</v>
      </c>
      <c r="G433" s="119" t="str">
        <f>IF(FN_MC!D436="","*",FN_MC!D436)</f>
        <v>*</v>
      </c>
      <c r="H433" s="119" t="str">
        <f>IF(FN_MC!F436="","*",FN_MC!F436)</f>
        <v>*</v>
      </c>
      <c r="I433" s="119" t="str">
        <f>IF(FN_MC!H436="","*",FN_MC!H436)</f>
        <v>*</v>
      </c>
      <c r="J433" s="119" t="str">
        <f>IF(FN_MC!I436="","*",FN_MC!I436)</f>
        <v>*</v>
      </c>
      <c r="K433" s="119" t="str">
        <f>IF(FN_MC!M436="","*",FN_MC!M436)</f>
        <v>-</v>
      </c>
      <c r="L433" s="119" t="str">
        <f>IF(FN_MC!N436="","*",FN_MC!N436)</f>
        <v>-</v>
      </c>
      <c r="M433" s="120" t="str">
        <f>IF(FN_MC!J436="","*",FN_MC!J436)</f>
        <v>*</v>
      </c>
      <c r="N433" s="120" t="str">
        <f>IF(FN_MC!K436="","*",FN_MC!K436)</f>
        <v>*</v>
      </c>
      <c r="O433" s="120" t="str">
        <f>IF(FN_MC!L436="","*",FN_MC!L436)</f>
        <v>*</v>
      </c>
      <c r="P433" s="120"/>
      <c r="Q433" s="137" t="str">
        <f>IF(FN_MC!O436="","*",FN_MC!O436)</f>
        <v>*</v>
      </c>
      <c r="R433" s="137" t="str">
        <f>IF(FN_MC!P436="","*",FN_MC!P436)</f>
        <v>*</v>
      </c>
      <c r="S433" s="119" t="str">
        <f>IF(FN_MC!Q436="","*",CONCATENATE(FN_MC!Q436," ",FN_MC!R436))</f>
        <v>*</v>
      </c>
      <c r="T433" s="119" t="str">
        <f>IF(FN_MC!V436="","*",FN_MC!V436)</f>
        <v>*</v>
      </c>
      <c r="U433" s="119" t="str">
        <f>IF(FN_MC!W436="","*",FN_MC!W436)</f>
        <v>*</v>
      </c>
      <c r="V433" s="121" t="str">
        <f ca="1">_xlfn.XLOOKUP(G433&amp;$V$2,BS_CONTROLE[CHAVE],BS_CONTROLE[Quantidade_11],"-")</f>
        <v>-</v>
      </c>
      <c r="W433" s="121" t="str">
        <f ca="1">_xlfn.XLOOKUP(G433&amp;$W$2,BS_CONTROLE[CHAVE],BS_CONTROLE[Quantidade_11],"-")</f>
        <v>-</v>
      </c>
      <c r="X433" s="121" t="str">
        <f ca="1">_xlfn.XLOOKUP(G433&amp;$X$2,BS_CONTROLE[CHAVE],BS_CONTROLE[Quantidade_11],"-")</f>
        <v>-</v>
      </c>
    </row>
    <row r="434" spans="1:24" s="122" customFormat="1" hidden="1">
      <c r="A434" s="118" t="str">
        <f>IF(FN_MC!Y437="","*",FN_MC!Y437)</f>
        <v>*</v>
      </c>
      <c r="B434" s="118" t="str">
        <f>IF(FN_MC!X437="","*",FN_MC!X437)</f>
        <v>*</v>
      </c>
      <c r="C434" s="118" t="str">
        <f>IF(FN_MC!Z437="","*",FN_MC!Z437)</f>
        <v>*</v>
      </c>
      <c r="D434" s="119" t="str">
        <f>IF(FN_MC!S437="","*",FN_MC!S437)</f>
        <v>-</v>
      </c>
      <c r="E434" s="119" t="str">
        <f>IF(FN_MC!T437="","*",FN_MC!T437)</f>
        <v>-</v>
      </c>
      <c r="F434" s="119" t="str">
        <f>IF(FN_MC!B437="","*",FN_MC!B437)</f>
        <v>*</v>
      </c>
      <c r="G434" s="119" t="str">
        <f>IF(FN_MC!D437="","*",FN_MC!D437)</f>
        <v>*</v>
      </c>
      <c r="H434" s="119" t="str">
        <f>IF(FN_MC!F437="","*",FN_MC!F437)</f>
        <v>*</v>
      </c>
      <c r="I434" s="119" t="str">
        <f>IF(FN_MC!H437="","*",FN_MC!H437)</f>
        <v>*</v>
      </c>
      <c r="J434" s="119" t="str">
        <f>IF(FN_MC!I437="","*",FN_MC!I437)</f>
        <v>*</v>
      </c>
      <c r="K434" s="119" t="str">
        <f>IF(FN_MC!M437="","*",FN_MC!M437)</f>
        <v>-</v>
      </c>
      <c r="L434" s="119" t="str">
        <f>IF(FN_MC!N437="","*",FN_MC!N437)</f>
        <v>-</v>
      </c>
      <c r="M434" s="120" t="str">
        <f>IF(FN_MC!J437="","*",FN_MC!J437)</f>
        <v>*</v>
      </c>
      <c r="N434" s="120" t="str">
        <f>IF(FN_MC!K437="","*",FN_MC!K437)</f>
        <v>*</v>
      </c>
      <c r="O434" s="120" t="str">
        <f>IF(FN_MC!L437="","*",FN_MC!L437)</f>
        <v>*</v>
      </c>
      <c r="P434" s="120"/>
      <c r="Q434" s="137" t="str">
        <f>IF(FN_MC!O437="","*",FN_MC!O437)</f>
        <v>*</v>
      </c>
      <c r="R434" s="137" t="str">
        <f>IF(FN_MC!P437="","*",FN_MC!P437)</f>
        <v>*</v>
      </c>
      <c r="S434" s="119" t="str">
        <f>IF(FN_MC!Q437="","*",CONCATENATE(FN_MC!Q437," ",FN_MC!R437))</f>
        <v>*</v>
      </c>
      <c r="T434" s="119" t="str">
        <f>IF(FN_MC!V437="","*",FN_MC!V437)</f>
        <v>*</v>
      </c>
      <c r="U434" s="119" t="str">
        <f>IF(FN_MC!W437="","*",FN_MC!W437)</f>
        <v>*</v>
      </c>
      <c r="V434" s="121" t="str">
        <f ca="1">_xlfn.XLOOKUP(G434&amp;$V$2,BS_CONTROLE[CHAVE],BS_CONTROLE[Quantidade_11],"-")</f>
        <v>-</v>
      </c>
      <c r="W434" s="121" t="str">
        <f ca="1">_xlfn.XLOOKUP(G434&amp;$W$2,BS_CONTROLE[CHAVE],BS_CONTROLE[Quantidade_11],"-")</f>
        <v>-</v>
      </c>
      <c r="X434" s="121" t="str">
        <f ca="1">_xlfn.XLOOKUP(G434&amp;$X$2,BS_CONTROLE[CHAVE],BS_CONTROLE[Quantidade_11],"-")</f>
        <v>-</v>
      </c>
    </row>
    <row r="435" spans="1:24" s="122" customFormat="1" hidden="1">
      <c r="A435" s="118" t="str">
        <f>IF(FN_MC!Y438="","*",FN_MC!Y438)</f>
        <v>*</v>
      </c>
      <c r="B435" s="118" t="str">
        <f>IF(FN_MC!X438="","*",FN_MC!X438)</f>
        <v>*</v>
      </c>
      <c r="C435" s="118" t="str">
        <f>IF(FN_MC!Z438="","*",FN_MC!Z438)</f>
        <v>*</v>
      </c>
      <c r="D435" s="119" t="str">
        <f>IF(FN_MC!S438="","*",FN_MC!S438)</f>
        <v>-</v>
      </c>
      <c r="E435" s="119" t="str">
        <f>IF(FN_MC!T438="","*",FN_MC!T438)</f>
        <v>-</v>
      </c>
      <c r="F435" s="119" t="str">
        <f>IF(FN_MC!B438="","*",FN_MC!B438)</f>
        <v>*</v>
      </c>
      <c r="G435" s="119" t="str">
        <f>IF(FN_MC!D438="","*",FN_MC!D438)</f>
        <v>*</v>
      </c>
      <c r="H435" s="119" t="str">
        <f>IF(FN_MC!F438="","*",FN_MC!F438)</f>
        <v>*</v>
      </c>
      <c r="I435" s="119" t="str">
        <f>IF(FN_MC!H438="","*",FN_MC!H438)</f>
        <v>*</v>
      </c>
      <c r="J435" s="119" t="str">
        <f>IF(FN_MC!I438="","*",FN_MC!I438)</f>
        <v>*</v>
      </c>
      <c r="K435" s="119" t="str">
        <f>IF(FN_MC!M438="","*",FN_MC!M438)</f>
        <v>-</v>
      </c>
      <c r="L435" s="119" t="str">
        <f>IF(FN_MC!N438="","*",FN_MC!N438)</f>
        <v>-</v>
      </c>
      <c r="M435" s="120" t="str">
        <f>IF(FN_MC!J438="","*",FN_MC!J438)</f>
        <v>*</v>
      </c>
      <c r="N435" s="120" t="str">
        <f>IF(FN_MC!K438="","*",FN_MC!K438)</f>
        <v>*</v>
      </c>
      <c r="O435" s="120" t="str">
        <f>IF(FN_MC!L438="","*",FN_MC!L438)</f>
        <v>*</v>
      </c>
      <c r="P435" s="120"/>
      <c r="Q435" s="137" t="str">
        <f>IF(FN_MC!O438="","*",FN_MC!O438)</f>
        <v>*</v>
      </c>
      <c r="R435" s="137" t="str">
        <f>IF(FN_MC!P438="","*",FN_MC!P438)</f>
        <v>*</v>
      </c>
      <c r="S435" s="119" t="str">
        <f>IF(FN_MC!Q438="","*",CONCATENATE(FN_MC!Q438," ",FN_MC!R438))</f>
        <v>*</v>
      </c>
      <c r="T435" s="119" t="str">
        <f>IF(FN_MC!V438="","*",FN_MC!V438)</f>
        <v>*</v>
      </c>
      <c r="U435" s="119" t="str">
        <f>IF(FN_MC!W438="","*",FN_MC!W438)</f>
        <v>*</v>
      </c>
      <c r="V435" s="121" t="str">
        <f ca="1">_xlfn.XLOOKUP(G435&amp;$V$2,BS_CONTROLE[CHAVE],BS_CONTROLE[Quantidade_11],"-")</f>
        <v>-</v>
      </c>
      <c r="W435" s="121" t="str">
        <f ca="1">_xlfn.XLOOKUP(G435&amp;$W$2,BS_CONTROLE[CHAVE],BS_CONTROLE[Quantidade_11],"-")</f>
        <v>-</v>
      </c>
      <c r="X435" s="121" t="str">
        <f ca="1">_xlfn.XLOOKUP(G435&amp;$X$2,BS_CONTROLE[CHAVE],BS_CONTROLE[Quantidade_11],"-")</f>
        <v>-</v>
      </c>
    </row>
    <row r="436" spans="1:24" s="122" customFormat="1" hidden="1">
      <c r="A436" s="118" t="str">
        <f>IF(FN_MC!Y439="","*",FN_MC!Y439)</f>
        <v>*</v>
      </c>
      <c r="B436" s="118" t="str">
        <f>IF(FN_MC!X439="","*",FN_MC!X439)</f>
        <v>*</v>
      </c>
      <c r="C436" s="118" t="str">
        <f>IF(FN_MC!Z439="","*",FN_MC!Z439)</f>
        <v>*</v>
      </c>
      <c r="D436" s="119" t="str">
        <f>IF(FN_MC!S439="","*",FN_MC!S439)</f>
        <v>-</v>
      </c>
      <c r="E436" s="119" t="str">
        <f>IF(FN_MC!T439="","*",FN_MC!T439)</f>
        <v>-</v>
      </c>
      <c r="F436" s="119" t="str">
        <f>IF(FN_MC!B439="","*",FN_MC!B439)</f>
        <v>*</v>
      </c>
      <c r="G436" s="119" t="str">
        <f>IF(FN_MC!D439="","*",FN_MC!D439)</f>
        <v>*</v>
      </c>
      <c r="H436" s="119" t="str">
        <f>IF(FN_MC!F439="","*",FN_MC!F439)</f>
        <v>*</v>
      </c>
      <c r="I436" s="119" t="str">
        <f>IF(FN_MC!H439="","*",FN_MC!H439)</f>
        <v>*</v>
      </c>
      <c r="J436" s="119" t="str">
        <f>IF(FN_MC!I439="","*",FN_MC!I439)</f>
        <v>*</v>
      </c>
      <c r="K436" s="119" t="str">
        <f>IF(FN_MC!M439="","*",FN_MC!M439)</f>
        <v>-</v>
      </c>
      <c r="L436" s="119" t="str">
        <f>IF(FN_MC!N439="","*",FN_MC!N439)</f>
        <v>-</v>
      </c>
      <c r="M436" s="120" t="str">
        <f>IF(FN_MC!J439="","*",FN_MC!J439)</f>
        <v>*</v>
      </c>
      <c r="N436" s="120" t="str">
        <f>IF(FN_MC!K439="","*",FN_MC!K439)</f>
        <v>*</v>
      </c>
      <c r="O436" s="120" t="str">
        <f>IF(FN_MC!L439="","*",FN_MC!L439)</f>
        <v>*</v>
      </c>
      <c r="P436" s="120"/>
      <c r="Q436" s="137" t="str">
        <f>IF(FN_MC!O439="","*",FN_MC!O439)</f>
        <v>*</v>
      </c>
      <c r="R436" s="137" t="str">
        <f>IF(FN_MC!P439="","*",FN_MC!P439)</f>
        <v>*</v>
      </c>
      <c r="S436" s="119" t="str">
        <f>IF(FN_MC!Q439="","*",CONCATENATE(FN_MC!Q439," ",FN_MC!R439))</f>
        <v>*</v>
      </c>
      <c r="T436" s="119" t="str">
        <f>IF(FN_MC!V439="","*",FN_MC!V439)</f>
        <v>*</v>
      </c>
      <c r="U436" s="119" t="str">
        <f>IF(FN_MC!W439="","*",FN_MC!W439)</f>
        <v>*</v>
      </c>
      <c r="V436" s="121" t="str">
        <f ca="1">_xlfn.XLOOKUP(G436&amp;$V$2,BS_CONTROLE[CHAVE],BS_CONTROLE[Quantidade_11],"-")</f>
        <v>-</v>
      </c>
      <c r="W436" s="121" t="str">
        <f ca="1">_xlfn.XLOOKUP(G436&amp;$W$2,BS_CONTROLE[CHAVE],BS_CONTROLE[Quantidade_11],"-")</f>
        <v>-</v>
      </c>
      <c r="X436" s="121" t="str">
        <f ca="1">_xlfn.XLOOKUP(G436&amp;$X$2,BS_CONTROLE[CHAVE],BS_CONTROLE[Quantidade_11],"-")</f>
        <v>-</v>
      </c>
    </row>
    <row r="437" spans="1:24" s="122" customFormat="1" hidden="1">
      <c r="A437" s="118" t="str">
        <f>IF(FN_MC!Y440="","*",FN_MC!Y440)</f>
        <v>*</v>
      </c>
      <c r="B437" s="118" t="str">
        <f>IF(FN_MC!X440="","*",FN_MC!X440)</f>
        <v>*</v>
      </c>
      <c r="C437" s="118" t="str">
        <f>IF(FN_MC!Z440="","*",FN_MC!Z440)</f>
        <v>*</v>
      </c>
      <c r="D437" s="119" t="str">
        <f>IF(FN_MC!S440="","*",FN_MC!S440)</f>
        <v>-</v>
      </c>
      <c r="E437" s="119" t="str">
        <f>IF(FN_MC!T440="","*",FN_MC!T440)</f>
        <v>-</v>
      </c>
      <c r="F437" s="119" t="str">
        <f>IF(FN_MC!B440="","*",FN_MC!B440)</f>
        <v>*</v>
      </c>
      <c r="G437" s="119" t="str">
        <f>IF(FN_MC!D440="","*",FN_MC!D440)</f>
        <v>*</v>
      </c>
      <c r="H437" s="119" t="str">
        <f>IF(FN_MC!F440="","*",FN_MC!F440)</f>
        <v>*</v>
      </c>
      <c r="I437" s="119" t="str">
        <f>IF(FN_MC!H440="","*",FN_MC!H440)</f>
        <v>*</v>
      </c>
      <c r="J437" s="119" t="str">
        <f>IF(FN_MC!I440="","*",FN_MC!I440)</f>
        <v>*</v>
      </c>
      <c r="K437" s="119" t="str">
        <f>IF(FN_MC!M440="","*",FN_MC!M440)</f>
        <v>-</v>
      </c>
      <c r="L437" s="119" t="str">
        <f>IF(FN_MC!N440="","*",FN_MC!N440)</f>
        <v>-</v>
      </c>
      <c r="M437" s="120" t="str">
        <f>IF(FN_MC!J440="","*",FN_MC!J440)</f>
        <v>*</v>
      </c>
      <c r="N437" s="120" t="str">
        <f>IF(FN_MC!K440="","*",FN_MC!K440)</f>
        <v>*</v>
      </c>
      <c r="O437" s="120" t="str">
        <f>IF(FN_MC!L440="","*",FN_MC!L440)</f>
        <v>*</v>
      </c>
      <c r="P437" s="120"/>
      <c r="Q437" s="137" t="str">
        <f>IF(FN_MC!O440="","*",FN_MC!O440)</f>
        <v>*</v>
      </c>
      <c r="R437" s="137" t="str">
        <f>IF(FN_MC!P440="","*",FN_MC!P440)</f>
        <v>*</v>
      </c>
      <c r="S437" s="119" t="str">
        <f>IF(FN_MC!Q440="","*",CONCATENATE(FN_MC!Q440," ",FN_MC!R440))</f>
        <v>*</v>
      </c>
      <c r="T437" s="119" t="str">
        <f>IF(FN_MC!V440="","*",FN_MC!V440)</f>
        <v>*</v>
      </c>
      <c r="U437" s="119" t="str">
        <f>IF(FN_MC!W440="","*",FN_MC!W440)</f>
        <v>*</v>
      </c>
      <c r="V437" s="121" t="str">
        <f ca="1">_xlfn.XLOOKUP(G437&amp;$V$2,BS_CONTROLE[CHAVE],BS_CONTROLE[Quantidade_11],"-")</f>
        <v>-</v>
      </c>
      <c r="W437" s="121" t="str">
        <f ca="1">_xlfn.XLOOKUP(G437&amp;$W$2,BS_CONTROLE[CHAVE],BS_CONTROLE[Quantidade_11],"-")</f>
        <v>-</v>
      </c>
      <c r="X437" s="121" t="str">
        <f ca="1">_xlfn.XLOOKUP(G437&amp;$X$2,BS_CONTROLE[CHAVE],BS_CONTROLE[Quantidade_11],"-")</f>
        <v>-</v>
      </c>
    </row>
    <row r="438" spans="1:24" s="122" customFormat="1" hidden="1">
      <c r="A438" s="118" t="str">
        <f>IF(FN_MC!Y441="","*",FN_MC!Y441)</f>
        <v>*</v>
      </c>
      <c r="B438" s="118" t="str">
        <f>IF(FN_MC!X441="","*",FN_MC!X441)</f>
        <v>*</v>
      </c>
      <c r="C438" s="118" t="str">
        <f>IF(FN_MC!Z441="","*",FN_MC!Z441)</f>
        <v>*</v>
      </c>
      <c r="D438" s="119" t="str">
        <f>IF(FN_MC!S441="","*",FN_MC!S441)</f>
        <v>-</v>
      </c>
      <c r="E438" s="119" t="str">
        <f>IF(FN_MC!T441="","*",FN_MC!T441)</f>
        <v>-</v>
      </c>
      <c r="F438" s="119" t="str">
        <f>IF(FN_MC!B441="","*",FN_MC!B441)</f>
        <v>*</v>
      </c>
      <c r="G438" s="119" t="str">
        <f>IF(FN_MC!D441="","*",FN_MC!D441)</f>
        <v>*</v>
      </c>
      <c r="H438" s="119" t="str">
        <f>IF(FN_MC!F441="","*",FN_MC!F441)</f>
        <v>*</v>
      </c>
      <c r="I438" s="119" t="str">
        <f>IF(FN_MC!H441="","*",FN_MC!H441)</f>
        <v>*</v>
      </c>
      <c r="J438" s="119" t="str">
        <f>IF(FN_MC!I441="","*",FN_MC!I441)</f>
        <v>*</v>
      </c>
      <c r="K438" s="119" t="str">
        <f>IF(FN_MC!M441="","*",FN_MC!M441)</f>
        <v>-</v>
      </c>
      <c r="L438" s="119" t="str">
        <f>IF(FN_MC!N441="","*",FN_MC!N441)</f>
        <v>-</v>
      </c>
      <c r="M438" s="120" t="str">
        <f>IF(FN_MC!J441="","*",FN_MC!J441)</f>
        <v>*</v>
      </c>
      <c r="N438" s="120" t="str">
        <f>IF(FN_MC!K441="","*",FN_MC!K441)</f>
        <v>*</v>
      </c>
      <c r="O438" s="120" t="str">
        <f>IF(FN_MC!L441="","*",FN_MC!L441)</f>
        <v>*</v>
      </c>
      <c r="P438" s="120"/>
      <c r="Q438" s="137" t="str">
        <f>IF(FN_MC!O441="","*",FN_MC!O441)</f>
        <v>*</v>
      </c>
      <c r="R438" s="137" t="str">
        <f>IF(FN_MC!P441="","*",FN_MC!P441)</f>
        <v>*</v>
      </c>
      <c r="S438" s="119" t="str">
        <f>IF(FN_MC!Q441="","*",CONCATENATE(FN_MC!Q441," ",FN_MC!R441))</f>
        <v>*</v>
      </c>
      <c r="T438" s="119" t="str">
        <f>IF(FN_MC!V441="","*",FN_MC!V441)</f>
        <v>*</v>
      </c>
      <c r="U438" s="119" t="str">
        <f>IF(FN_MC!W441="","*",FN_MC!W441)</f>
        <v>*</v>
      </c>
      <c r="V438" s="121" t="str">
        <f ca="1">_xlfn.XLOOKUP(G438&amp;$V$2,BS_CONTROLE[CHAVE],BS_CONTROLE[Quantidade_11],"-")</f>
        <v>-</v>
      </c>
      <c r="W438" s="121" t="str">
        <f ca="1">_xlfn.XLOOKUP(G438&amp;$W$2,BS_CONTROLE[CHAVE],BS_CONTROLE[Quantidade_11],"-")</f>
        <v>-</v>
      </c>
      <c r="X438" s="121" t="str">
        <f ca="1">_xlfn.XLOOKUP(G438&amp;$X$2,BS_CONTROLE[CHAVE],BS_CONTROLE[Quantidade_11],"-")</f>
        <v>-</v>
      </c>
    </row>
    <row r="439" spans="1:24" s="122" customFormat="1" hidden="1">
      <c r="A439" s="118" t="str">
        <f>IF(FN_MC!Y442="","*",FN_MC!Y442)</f>
        <v>*</v>
      </c>
      <c r="B439" s="118" t="str">
        <f>IF(FN_MC!X442="","*",FN_MC!X442)</f>
        <v>*</v>
      </c>
      <c r="C439" s="118" t="str">
        <f>IF(FN_MC!Z442="","*",FN_MC!Z442)</f>
        <v>*</v>
      </c>
      <c r="D439" s="119" t="str">
        <f>IF(FN_MC!S442="","*",FN_MC!S442)</f>
        <v>-</v>
      </c>
      <c r="E439" s="119" t="str">
        <f>IF(FN_MC!T442="","*",FN_MC!T442)</f>
        <v>-</v>
      </c>
      <c r="F439" s="119" t="str">
        <f>IF(FN_MC!B442="","*",FN_MC!B442)</f>
        <v>*</v>
      </c>
      <c r="G439" s="119" t="str">
        <f>IF(FN_MC!D442="","*",FN_MC!D442)</f>
        <v>*</v>
      </c>
      <c r="H439" s="119" t="str">
        <f>IF(FN_MC!F442="","*",FN_MC!F442)</f>
        <v>*</v>
      </c>
      <c r="I439" s="119" t="str">
        <f>IF(FN_MC!H442="","*",FN_MC!H442)</f>
        <v>*</v>
      </c>
      <c r="J439" s="119" t="str">
        <f>IF(FN_MC!I442="","*",FN_MC!I442)</f>
        <v>*</v>
      </c>
      <c r="K439" s="119" t="str">
        <f>IF(FN_MC!M442="","*",FN_MC!M442)</f>
        <v>-</v>
      </c>
      <c r="L439" s="119" t="str">
        <f>IF(FN_MC!N442="","*",FN_MC!N442)</f>
        <v>-</v>
      </c>
      <c r="M439" s="120" t="str">
        <f>IF(FN_MC!J442="","*",FN_MC!J442)</f>
        <v>*</v>
      </c>
      <c r="N439" s="120" t="str">
        <f>IF(FN_MC!K442="","*",FN_MC!K442)</f>
        <v>*</v>
      </c>
      <c r="O439" s="120" t="str">
        <f>IF(FN_MC!L442="","*",FN_MC!L442)</f>
        <v>*</v>
      </c>
      <c r="P439" s="120"/>
      <c r="Q439" s="137" t="str">
        <f>IF(FN_MC!O442="","*",FN_MC!O442)</f>
        <v>*</v>
      </c>
      <c r="R439" s="137" t="str">
        <f>IF(FN_MC!P442="","*",FN_MC!P442)</f>
        <v>*</v>
      </c>
      <c r="S439" s="119" t="str">
        <f>IF(FN_MC!Q442="","*",CONCATENATE(FN_MC!Q442," ",FN_MC!R442))</f>
        <v>*</v>
      </c>
      <c r="T439" s="119" t="str">
        <f>IF(FN_MC!V442="","*",FN_MC!V442)</f>
        <v>*</v>
      </c>
      <c r="U439" s="119" t="str">
        <f>IF(FN_MC!W442="","*",FN_MC!W442)</f>
        <v>*</v>
      </c>
      <c r="V439" s="121" t="str">
        <f ca="1">_xlfn.XLOOKUP(G439&amp;$V$2,BS_CONTROLE[CHAVE],BS_CONTROLE[Quantidade_11],"-")</f>
        <v>-</v>
      </c>
      <c r="W439" s="121" t="str">
        <f ca="1">_xlfn.XLOOKUP(G439&amp;$W$2,BS_CONTROLE[CHAVE],BS_CONTROLE[Quantidade_11],"-")</f>
        <v>-</v>
      </c>
      <c r="X439" s="121" t="str">
        <f ca="1">_xlfn.XLOOKUP(G439&amp;$X$2,BS_CONTROLE[CHAVE],BS_CONTROLE[Quantidade_11],"-")</f>
        <v>-</v>
      </c>
    </row>
    <row r="440" spans="1:24" s="122" customFormat="1" hidden="1">
      <c r="A440" s="118" t="str">
        <f>IF(FN_MC!Y443="","*",FN_MC!Y443)</f>
        <v>*</v>
      </c>
      <c r="B440" s="118" t="str">
        <f>IF(FN_MC!X443="","*",FN_MC!X443)</f>
        <v>*</v>
      </c>
      <c r="C440" s="118" t="str">
        <f>IF(FN_MC!Z443="","*",FN_MC!Z443)</f>
        <v>*</v>
      </c>
      <c r="D440" s="119" t="str">
        <f>IF(FN_MC!S443="","*",FN_MC!S443)</f>
        <v>-</v>
      </c>
      <c r="E440" s="119" t="str">
        <f>IF(FN_MC!T443="","*",FN_MC!T443)</f>
        <v>-</v>
      </c>
      <c r="F440" s="119" t="str">
        <f>IF(FN_MC!B443="","*",FN_MC!B443)</f>
        <v>*</v>
      </c>
      <c r="G440" s="119" t="str">
        <f>IF(FN_MC!D443="","*",FN_MC!D443)</f>
        <v>*</v>
      </c>
      <c r="H440" s="119" t="str">
        <f>IF(FN_MC!F443="","*",FN_MC!F443)</f>
        <v>*</v>
      </c>
      <c r="I440" s="119" t="str">
        <f>IF(FN_MC!H443="","*",FN_MC!H443)</f>
        <v>*</v>
      </c>
      <c r="J440" s="119" t="str">
        <f>IF(FN_MC!I443="","*",FN_MC!I443)</f>
        <v>*</v>
      </c>
      <c r="K440" s="119" t="str">
        <f>IF(FN_MC!M443="","*",FN_MC!M443)</f>
        <v>-</v>
      </c>
      <c r="L440" s="119" t="str">
        <f>IF(FN_MC!N443="","*",FN_MC!N443)</f>
        <v>-</v>
      </c>
      <c r="M440" s="120" t="str">
        <f>IF(FN_MC!J443="","*",FN_MC!J443)</f>
        <v>*</v>
      </c>
      <c r="N440" s="120" t="str">
        <f>IF(FN_MC!K443="","*",FN_MC!K443)</f>
        <v>*</v>
      </c>
      <c r="O440" s="120" t="str">
        <f>IF(FN_MC!L443="","*",FN_MC!L443)</f>
        <v>*</v>
      </c>
      <c r="P440" s="120"/>
      <c r="Q440" s="137" t="str">
        <f>IF(FN_MC!O443="","*",FN_MC!O443)</f>
        <v>*</v>
      </c>
      <c r="R440" s="137" t="str">
        <f>IF(FN_MC!P443="","*",FN_MC!P443)</f>
        <v>*</v>
      </c>
      <c r="S440" s="119" t="str">
        <f>IF(FN_MC!Q443="","*",CONCATENATE(FN_MC!Q443," ",FN_MC!R443))</f>
        <v>*</v>
      </c>
      <c r="T440" s="119" t="str">
        <f>IF(FN_MC!V443="","*",FN_MC!V443)</f>
        <v>*</v>
      </c>
      <c r="U440" s="119" t="str">
        <f>IF(FN_MC!W443="","*",FN_MC!W443)</f>
        <v>*</v>
      </c>
      <c r="V440" s="121" t="str">
        <f ca="1">_xlfn.XLOOKUP(G440&amp;$V$2,BS_CONTROLE[CHAVE],BS_CONTROLE[Quantidade_11],"-")</f>
        <v>-</v>
      </c>
      <c r="W440" s="121" t="str">
        <f ca="1">_xlfn.XLOOKUP(G440&amp;$W$2,BS_CONTROLE[CHAVE],BS_CONTROLE[Quantidade_11],"-")</f>
        <v>-</v>
      </c>
      <c r="X440" s="121" t="str">
        <f ca="1">_xlfn.XLOOKUP(G440&amp;$X$2,BS_CONTROLE[CHAVE],BS_CONTROLE[Quantidade_11],"-")</f>
        <v>-</v>
      </c>
    </row>
    <row r="441" spans="1:24" s="122" customFormat="1" hidden="1">
      <c r="A441" s="118" t="str">
        <f>IF(FN_MC!Y444="","*",FN_MC!Y444)</f>
        <v>*</v>
      </c>
      <c r="B441" s="118" t="str">
        <f>IF(FN_MC!X444="","*",FN_MC!X444)</f>
        <v>*</v>
      </c>
      <c r="C441" s="118" t="str">
        <f>IF(FN_MC!Z444="","*",FN_MC!Z444)</f>
        <v>*</v>
      </c>
      <c r="D441" s="119" t="str">
        <f>IF(FN_MC!S444="","*",FN_MC!S444)</f>
        <v>-</v>
      </c>
      <c r="E441" s="119" t="str">
        <f>IF(FN_MC!T444="","*",FN_MC!T444)</f>
        <v>-</v>
      </c>
      <c r="F441" s="119" t="str">
        <f>IF(FN_MC!B444="","*",FN_MC!B444)</f>
        <v>*</v>
      </c>
      <c r="G441" s="119" t="str">
        <f>IF(FN_MC!D444="","*",FN_MC!D444)</f>
        <v>*</v>
      </c>
      <c r="H441" s="119" t="str">
        <f>IF(FN_MC!F444="","*",FN_MC!F444)</f>
        <v>*</v>
      </c>
      <c r="I441" s="119" t="str">
        <f>IF(FN_MC!H444="","*",FN_MC!H444)</f>
        <v>*</v>
      </c>
      <c r="J441" s="119" t="str">
        <f>IF(FN_MC!I444="","*",FN_MC!I444)</f>
        <v>*</v>
      </c>
      <c r="K441" s="119" t="str">
        <f>IF(FN_MC!M444="","*",FN_MC!M444)</f>
        <v>-</v>
      </c>
      <c r="L441" s="119" t="str">
        <f>IF(FN_MC!N444="","*",FN_MC!N444)</f>
        <v>-</v>
      </c>
      <c r="M441" s="120" t="str">
        <f>IF(FN_MC!J444="","*",FN_MC!J444)</f>
        <v>*</v>
      </c>
      <c r="N441" s="120" t="str">
        <f>IF(FN_MC!K444="","*",FN_MC!K444)</f>
        <v>*</v>
      </c>
      <c r="O441" s="120" t="str">
        <f>IF(FN_MC!L444="","*",FN_MC!L444)</f>
        <v>*</v>
      </c>
      <c r="P441" s="120"/>
      <c r="Q441" s="137" t="str">
        <f>IF(FN_MC!O444="","*",FN_MC!O444)</f>
        <v>*</v>
      </c>
      <c r="R441" s="137" t="str">
        <f>IF(FN_MC!P444="","*",FN_MC!P444)</f>
        <v>*</v>
      </c>
      <c r="S441" s="119" t="str">
        <f>IF(FN_MC!Q444="","*",CONCATENATE(FN_MC!Q444," ",FN_MC!R444))</f>
        <v>*</v>
      </c>
      <c r="T441" s="119" t="str">
        <f>IF(FN_MC!V444="","*",FN_MC!V444)</f>
        <v>*</v>
      </c>
      <c r="U441" s="119" t="str">
        <f>IF(FN_MC!W444="","*",FN_MC!W444)</f>
        <v>*</v>
      </c>
      <c r="V441" s="121" t="str">
        <f ca="1">_xlfn.XLOOKUP(G441&amp;$V$2,BS_CONTROLE[CHAVE],BS_CONTROLE[Quantidade_11],"-")</f>
        <v>-</v>
      </c>
      <c r="W441" s="121" t="str">
        <f ca="1">_xlfn.XLOOKUP(G441&amp;$W$2,BS_CONTROLE[CHAVE],BS_CONTROLE[Quantidade_11],"-")</f>
        <v>-</v>
      </c>
      <c r="X441" s="121" t="str">
        <f ca="1">_xlfn.XLOOKUP(G441&amp;$X$2,BS_CONTROLE[CHAVE],BS_CONTROLE[Quantidade_11],"-")</f>
        <v>-</v>
      </c>
    </row>
    <row r="442" spans="1:24" s="122" customFormat="1" hidden="1">
      <c r="A442" s="118" t="str">
        <f>IF(FN_MC!Y445="","*",FN_MC!Y445)</f>
        <v>*</v>
      </c>
      <c r="B442" s="118" t="str">
        <f>IF(FN_MC!X445="","*",FN_MC!X445)</f>
        <v>*</v>
      </c>
      <c r="C442" s="118" t="str">
        <f>IF(FN_MC!Z445="","*",FN_MC!Z445)</f>
        <v>*</v>
      </c>
      <c r="D442" s="119" t="str">
        <f>IF(FN_MC!S445="","*",FN_MC!S445)</f>
        <v>-</v>
      </c>
      <c r="E442" s="119" t="str">
        <f>IF(FN_MC!T445="","*",FN_MC!T445)</f>
        <v>-</v>
      </c>
      <c r="F442" s="119" t="str">
        <f>IF(FN_MC!B445="","*",FN_MC!B445)</f>
        <v>*</v>
      </c>
      <c r="G442" s="119" t="str">
        <f>IF(FN_MC!D445="","*",FN_MC!D445)</f>
        <v>*</v>
      </c>
      <c r="H442" s="119" t="str">
        <f>IF(FN_MC!F445="","*",FN_MC!F445)</f>
        <v>*</v>
      </c>
      <c r="I442" s="119" t="str">
        <f>IF(FN_MC!H445="","*",FN_MC!H445)</f>
        <v>*</v>
      </c>
      <c r="J442" s="119" t="str">
        <f>IF(FN_MC!I445="","*",FN_MC!I445)</f>
        <v>*</v>
      </c>
      <c r="K442" s="119" t="str">
        <f>IF(FN_MC!M445="","*",FN_MC!M445)</f>
        <v>-</v>
      </c>
      <c r="L442" s="119" t="str">
        <f>IF(FN_MC!N445="","*",FN_MC!N445)</f>
        <v>-</v>
      </c>
      <c r="M442" s="120" t="str">
        <f>IF(FN_MC!J445="","*",FN_MC!J445)</f>
        <v>*</v>
      </c>
      <c r="N442" s="120" t="str">
        <f>IF(FN_MC!K445="","*",FN_MC!K445)</f>
        <v>*</v>
      </c>
      <c r="O442" s="120" t="str">
        <f>IF(FN_MC!L445="","*",FN_MC!L445)</f>
        <v>*</v>
      </c>
      <c r="P442" s="120"/>
      <c r="Q442" s="137" t="str">
        <f>IF(FN_MC!O445="","*",FN_MC!O445)</f>
        <v>*</v>
      </c>
      <c r="R442" s="137" t="str">
        <f>IF(FN_MC!P445="","*",FN_MC!P445)</f>
        <v>*</v>
      </c>
      <c r="S442" s="119" t="str">
        <f>IF(FN_MC!Q445="","*",CONCATENATE(FN_MC!Q445," ",FN_MC!R445))</f>
        <v>*</v>
      </c>
      <c r="T442" s="119" t="str">
        <f>IF(FN_MC!V445="","*",FN_MC!V445)</f>
        <v>*</v>
      </c>
      <c r="U442" s="119" t="str">
        <f>IF(FN_MC!W445="","*",FN_MC!W445)</f>
        <v>*</v>
      </c>
      <c r="V442" s="121" t="str">
        <f ca="1">_xlfn.XLOOKUP(G442&amp;$V$2,BS_CONTROLE[CHAVE],BS_CONTROLE[Quantidade_11],"-")</f>
        <v>-</v>
      </c>
      <c r="W442" s="121" t="str">
        <f ca="1">_xlfn.XLOOKUP(G442&amp;$W$2,BS_CONTROLE[CHAVE],BS_CONTROLE[Quantidade_11],"-")</f>
        <v>-</v>
      </c>
      <c r="X442" s="121" t="str">
        <f ca="1">_xlfn.XLOOKUP(G442&amp;$X$2,BS_CONTROLE[CHAVE],BS_CONTROLE[Quantidade_11],"-")</f>
        <v>-</v>
      </c>
    </row>
    <row r="443" spans="1:24" s="122" customFormat="1" hidden="1">
      <c r="A443" s="118" t="str">
        <f>IF(FN_MC!Y446="","*",FN_MC!Y446)</f>
        <v>*</v>
      </c>
      <c r="B443" s="118" t="str">
        <f>IF(FN_MC!X446="","*",FN_MC!X446)</f>
        <v>*</v>
      </c>
      <c r="C443" s="118" t="str">
        <f>IF(FN_MC!Z446="","*",FN_MC!Z446)</f>
        <v>*</v>
      </c>
      <c r="D443" s="119" t="str">
        <f>IF(FN_MC!S446="","*",FN_MC!S446)</f>
        <v>-</v>
      </c>
      <c r="E443" s="119" t="str">
        <f>IF(FN_MC!T446="","*",FN_MC!T446)</f>
        <v>-</v>
      </c>
      <c r="F443" s="119" t="str">
        <f>IF(FN_MC!B446="","*",FN_MC!B446)</f>
        <v>*</v>
      </c>
      <c r="G443" s="119" t="str">
        <f>IF(FN_MC!D446="","*",FN_MC!D446)</f>
        <v>*</v>
      </c>
      <c r="H443" s="119" t="str">
        <f>IF(FN_MC!F446="","*",FN_MC!F446)</f>
        <v>*</v>
      </c>
      <c r="I443" s="119" t="str">
        <f>IF(FN_MC!H446="","*",FN_MC!H446)</f>
        <v>*</v>
      </c>
      <c r="J443" s="119" t="str">
        <f>IF(FN_MC!I446="","*",FN_MC!I446)</f>
        <v>*</v>
      </c>
      <c r="K443" s="119" t="str">
        <f>IF(FN_MC!M446="","*",FN_MC!M446)</f>
        <v>-</v>
      </c>
      <c r="L443" s="119" t="str">
        <f>IF(FN_MC!N446="","*",FN_MC!N446)</f>
        <v>-</v>
      </c>
      <c r="M443" s="120" t="str">
        <f>IF(FN_MC!J446="","*",FN_MC!J446)</f>
        <v>*</v>
      </c>
      <c r="N443" s="120" t="str">
        <f>IF(FN_MC!K446="","*",FN_MC!K446)</f>
        <v>*</v>
      </c>
      <c r="O443" s="120" t="str">
        <f>IF(FN_MC!L446="","*",FN_MC!L446)</f>
        <v>*</v>
      </c>
      <c r="P443" s="120"/>
      <c r="Q443" s="137" t="str">
        <f>IF(FN_MC!O446="","*",FN_MC!O446)</f>
        <v>*</v>
      </c>
      <c r="R443" s="137" t="str">
        <f>IF(FN_MC!P446="","*",FN_MC!P446)</f>
        <v>*</v>
      </c>
      <c r="S443" s="119" t="str">
        <f>IF(FN_MC!Q446="","*",CONCATENATE(FN_MC!Q446," ",FN_MC!R446))</f>
        <v>*</v>
      </c>
      <c r="T443" s="119" t="str">
        <f>IF(FN_MC!V446="","*",FN_MC!V446)</f>
        <v>*</v>
      </c>
      <c r="U443" s="119" t="str">
        <f>IF(FN_MC!W446="","*",FN_MC!W446)</f>
        <v>*</v>
      </c>
      <c r="V443" s="121" t="str">
        <f ca="1">_xlfn.XLOOKUP(G443&amp;$V$2,BS_CONTROLE[CHAVE],BS_CONTROLE[Quantidade_11],"-")</f>
        <v>-</v>
      </c>
      <c r="W443" s="121" t="str">
        <f ca="1">_xlfn.XLOOKUP(G443&amp;$W$2,BS_CONTROLE[CHAVE],BS_CONTROLE[Quantidade_11],"-")</f>
        <v>-</v>
      </c>
      <c r="X443" s="121" t="str">
        <f ca="1">_xlfn.XLOOKUP(G443&amp;$X$2,BS_CONTROLE[CHAVE],BS_CONTROLE[Quantidade_11],"-")</f>
        <v>-</v>
      </c>
    </row>
    <row r="444" spans="1:24" s="122" customFormat="1" hidden="1">
      <c r="A444" s="118" t="str">
        <f>IF(FN_MC!Y447="","*",FN_MC!Y447)</f>
        <v>*</v>
      </c>
      <c r="B444" s="118" t="str">
        <f>IF(FN_MC!X447="","*",FN_MC!X447)</f>
        <v>*</v>
      </c>
      <c r="C444" s="118" t="str">
        <f>IF(FN_MC!Z447="","*",FN_MC!Z447)</f>
        <v>*</v>
      </c>
      <c r="D444" s="119" t="str">
        <f>IF(FN_MC!S447="","*",FN_MC!S447)</f>
        <v>-</v>
      </c>
      <c r="E444" s="119" t="str">
        <f>IF(FN_MC!T447="","*",FN_MC!T447)</f>
        <v>-</v>
      </c>
      <c r="F444" s="119" t="str">
        <f>IF(FN_MC!B447="","*",FN_MC!B447)</f>
        <v>*</v>
      </c>
      <c r="G444" s="119" t="str">
        <f>IF(FN_MC!D447="","*",FN_MC!D447)</f>
        <v>*</v>
      </c>
      <c r="H444" s="119" t="str">
        <f>IF(FN_MC!F447="","*",FN_MC!F447)</f>
        <v>*</v>
      </c>
      <c r="I444" s="119" t="str">
        <f>IF(FN_MC!H447="","*",FN_MC!H447)</f>
        <v>*</v>
      </c>
      <c r="J444" s="119" t="str">
        <f>IF(FN_MC!I447="","*",FN_MC!I447)</f>
        <v>*</v>
      </c>
      <c r="K444" s="119" t="str">
        <f>IF(FN_MC!M447="","*",FN_MC!M447)</f>
        <v>-</v>
      </c>
      <c r="L444" s="119" t="str">
        <f>IF(FN_MC!N447="","*",FN_MC!N447)</f>
        <v>-</v>
      </c>
      <c r="M444" s="120" t="str">
        <f>IF(FN_MC!J447="","*",FN_MC!J447)</f>
        <v>*</v>
      </c>
      <c r="N444" s="120" t="str">
        <f>IF(FN_MC!K447="","*",FN_MC!K447)</f>
        <v>*</v>
      </c>
      <c r="O444" s="120" t="str">
        <f>IF(FN_MC!L447="","*",FN_MC!L447)</f>
        <v>*</v>
      </c>
      <c r="P444" s="120"/>
      <c r="Q444" s="137" t="str">
        <f>IF(FN_MC!O447="","*",FN_MC!O447)</f>
        <v>*</v>
      </c>
      <c r="R444" s="137" t="str">
        <f>IF(FN_MC!P447="","*",FN_MC!P447)</f>
        <v>*</v>
      </c>
      <c r="S444" s="119" t="str">
        <f>IF(FN_MC!Q447="","*",CONCATENATE(FN_MC!Q447," ",FN_MC!R447))</f>
        <v>*</v>
      </c>
      <c r="T444" s="119" t="str">
        <f>IF(FN_MC!V447="","*",FN_MC!V447)</f>
        <v>*</v>
      </c>
      <c r="U444" s="119" t="str">
        <f>IF(FN_MC!W447="","*",FN_MC!W447)</f>
        <v>*</v>
      </c>
      <c r="V444" s="121" t="str">
        <f ca="1">_xlfn.XLOOKUP(G444&amp;$V$2,BS_CONTROLE[CHAVE],BS_CONTROLE[Quantidade_11],"-")</f>
        <v>-</v>
      </c>
      <c r="W444" s="121" t="str">
        <f ca="1">_xlfn.XLOOKUP(G444&amp;$W$2,BS_CONTROLE[CHAVE],BS_CONTROLE[Quantidade_11],"-")</f>
        <v>-</v>
      </c>
      <c r="X444" s="121" t="str">
        <f ca="1">_xlfn.XLOOKUP(G444&amp;$X$2,BS_CONTROLE[CHAVE],BS_CONTROLE[Quantidade_11],"-")</f>
        <v>-</v>
      </c>
    </row>
    <row r="445" spans="1:24" s="122" customFormat="1" hidden="1">
      <c r="A445" s="118" t="str">
        <f>IF(FN_MC!Y448="","*",FN_MC!Y448)</f>
        <v>*</v>
      </c>
      <c r="B445" s="118" t="str">
        <f>IF(FN_MC!X448="","*",FN_MC!X448)</f>
        <v>*</v>
      </c>
      <c r="C445" s="118" t="str">
        <f>IF(FN_MC!Z448="","*",FN_MC!Z448)</f>
        <v>*</v>
      </c>
      <c r="D445" s="119" t="str">
        <f>IF(FN_MC!S448="","*",FN_MC!S448)</f>
        <v>-</v>
      </c>
      <c r="E445" s="119" t="str">
        <f>IF(FN_MC!T448="","*",FN_MC!T448)</f>
        <v>-</v>
      </c>
      <c r="F445" s="119" t="str">
        <f>IF(FN_MC!B448="","*",FN_MC!B448)</f>
        <v>*</v>
      </c>
      <c r="G445" s="119" t="str">
        <f>IF(FN_MC!D448="","*",FN_MC!D448)</f>
        <v>*</v>
      </c>
      <c r="H445" s="119" t="str">
        <f>IF(FN_MC!F448="","*",FN_MC!F448)</f>
        <v>*</v>
      </c>
      <c r="I445" s="119" t="str">
        <f>IF(FN_MC!H448="","*",FN_MC!H448)</f>
        <v>*</v>
      </c>
      <c r="J445" s="119" t="str">
        <f>IF(FN_MC!I448="","*",FN_MC!I448)</f>
        <v>*</v>
      </c>
      <c r="K445" s="119" t="str">
        <f>IF(FN_MC!M448="","*",FN_MC!M448)</f>
        <v>-</v>
      </c>
      <c r="L445" s="119" t="str">
        <f>IF(FN_MC!N448="","*",FN_MC!N448)</f>
        <v>-</v>
      </c>
      <c r="M445" s="120" t="str">
        <f>IF(FN_MC!J448="","*",FN_MC!J448)</f>
        <v>*</v>
      </c>
      <c r="N445" s="120" t="str">
        <f>IF(FN_MC!K448="","*",FN_MC!K448)</f>
        <v>*</v>
      </c>
      <c r="O445" s="120" t="str">
        <f>IF(FN_MC!L448="","*",FN_MC!L448)</f>
        <v>*</v>
      </c>
      <c r="P445" s="120"/>
      <c r="Q445" s="137" t="str">
        <f>IF(FN_MC!O448="","*",FN_MC!O448)</f>
        <v>*</v>
      </c>
      <c r="R445" s="137" t="str">
        <f>IF(FN_MC!P448="","*",FN_MC!P448)</f>
        <v>*</v>
      </c>
      <c r="S445" s="119" t="str">
        <f>IF(FN_MC!Q448="","*",CONCATENATE(FN_MC!Q448," ",FN_MC!R448))</f>
        <v>*</v>
      </c>
      <c r="T445" s="119" t="str">
        <f>IF(FN_MC!V448="","*",FN_MC!V448)</f>
        <v>*</v>
      </c>
      <c r="U445" s="119" t="str">
        <f>IF(FN_MC!W448="","*",FN_MC!W448)</f>
        <v>*</v>
      </c>
      <c r="V445" s="121" t="str">
        <f ca="1">_xlfn.XLOOKUP(G445&amp;$V$2,BS_CONTROLE[CHAVE],BS_CONTROLE[Quantidade_11],"-")</f>
        <v>-</v>
      </c>
      <c r="W445" s="121" t="str">
        <f ca="1">_xlfn.XLOOKUP(G445&amp;$W$2,BS_CONTROLE[CHAVE],BS_CONTROLE[Quantidade_11],"-")</f>
        <v>-</v>
      </c>
      <c r="X445" s="121" t="str">
        <f ca="1">_xlfn.XLOOKUP(G445&amp;$X$2,BS_CONTROLE[CHAVE],BS_CONTROLE[Quantidade_11],"-")</f>
        <v>-</v>
      </c>
    </row>
    <row r="446" spans="1:24" s="122" customFormat="1" hidden="1">
      <c r="A446" s="118" t="str">
        <f>IF(FN_MC!Y449="","*",FN_MC!Y449)</f>
        <v>*</v>
      </c>
      <c r="B446" s="118" t="str">
        <f>IF(FN_MC!X449="","*",FN_MC!X449)</f>
        <v>*</v>
      </c>
      <c r="C446" s="118" t="str">
        <f>IF(FN_MC!Z449="","*",FN_MC!Z449)</f>
        <v>*</v>
      </c>
      <c r="D446" s="119" t="str">
        <f>IF(FN_MC!S449="","*",FN_MC!S449)</f>
        <v>-</v>
      </c>
      <c r="E446" s="119" t="str">
        <f>IF(FN_MC!T449="","*",FN_MC!T449)</f>
        <v>-</v>
      </c>
      <c r="F446" s="119" t="str">
        <f>IF(FN_MC!B449="","*",FN_MC!B449)</f>
        <v>*</v>
      </c>
      <c r="G446" s="119" t="str">
        <f>IF(FN_MC!D449="","*",FN_MC!D449)</f>
        <v>*</v>
      </c>
      <c r="H446" s="119" t="str">
        <f>IF(FN_MC!F449="","*",FN_MC!F449)</f>
        <v>*</v>
      </c>
      <c r="I446" s="119" t="str">
        <f>IF(FN_MC!H449="","*",FN_MC!H449)</f>
        <v>*</v>
      </c>
      <c r="J446" s="119" t="str">
        <f>IF(FN_MC!I449="","*",FN_MC!I449)</f>
        <v>*</v>
      </c>
      <c r="K446" s="119" t="str">
        <f>IF(FN_MC!M449="","*",FN_MC!M449)</f>
        <v>-</v>
      </c>
      <c r="L446" s="119" t="str">
        <f>IF(FN_MC!N449="","*",FN_MC!N449)</f>
        <v>-</v>
      </c>
      <c r="M446" s="120" t="str">
        <f>IF(FN_MC!J449="","*",FN_MC!J449)</f>
        <v>*</v>
      </c>
      <c r="N446" s="120" t="str">
        <f>IF(FN_MC!K449="","*",FN_MC!K449)</f>
        <v>*</v>
      </c>
      <c r="O446" s="120" t="str">
        <f>IF(FN_MC!L449="","*",FN_MC!L449)</f>
        <v>*</v>
      </c>
      <c r="P446" s="120"/>
      <c r="Q446" s="137" t="str">
        <f>IF(FN_MC!O449="","*",FN_MC!O449)</f>
        <v>*</v>
      </c>
      <c r="R446" s="137" t="str">
        <f>IF(FN_MC!P449="","*",FN_MC!P449)</f>
        <v>*</v>
      </c>
      <c r="S446" s="119" t="str">
        <f>IF(FN_MC!Q449="","*",CONCATENATE(FN_MC!Q449," ",FN_MC!R449))</f>
        <v>*</v>
      </c>
      <c r="T446" s="119" t="str">
        <f>IF(FN_MC!V449="","*",FN_MC!V449)</f>
        <v>*</v>
      </c>
      <c r="U446" s="119" t="str">
        <f>IF(FN_MC!W449="","*",FN_MC!W449)</f>
        <v>*</v>
      </c>
      <c r="V446" s="121" t="str">
        <f ca="1">_xlfn.XLOOKUP(G446&amp;$V$2,BS_CONTROLE[CHAVE],BS_CONTROLE[Quantidade_11],"-")</f>
        <v>-</v>
      </c>
      <c r="W446" s="121" t="str">
        <f ca="1">_xlfn.XLOOKUP(G446&amp;$W$2,BS_CONTROLE[CHAVE],BS_CONTROLE[Quantidade_11],"-")</f>
        <v>-</v>
      </c>
      <c r="X446" s="121" t="str">
        <f ca="1">_xlfn.XLOOKUP(G446&amp;$X$2,BS_CONTROLE[CHAVE],BS_CONTROLE[Quantidade_11],"-")</f>
        <v>-</v>
      </c>
    </row>
    <row r="447" spans="1:24" s="122" customFormat="1" hidden="1">
      <c r="A447" s="118" t="str">
        <f>IF(FN_MC!Y450="","*",FN_MC!Y450)</f>
        <v>*</v>
      </c>
      <c r="B447" s="118" t="str">
        <f>IF(FN_MC!X450="","*",FN_MC!X450)</f>
        <v>*</v>
      </c>
      <c r="C447" s="118" t="str">
        <f>IF(FN_MC!Z450="","*",FN_MC!Z450)</f>
        <v>*</v>
      </c>
      <c r="D447" s="119" t="str">
        <f>IF(FN_MC!S450="","*",FN_MC!S450)</f>
        <v>-</v>
      </c>
      <c r="E447" s="119" t="str">
        <f>IF(FN_MC!T450="","*",FN_MC!T450)</f>
        <v>-</v>
      </c>
      <c r="F447" s="119" t="str">
        <f>IF(FN_MC!B450="","*",FN_MC!B450)</f>
        <v>*</v>
      </c>
      <c r="G447" s="119" t="str">
        <f>IF(FN_MC!D450="","*",FN_MC!D450)</f>
        <v>*</v>
      </c>
      <c r="H447" s="119" t="str">
        <f>IF(FN_MC!F450="","*",FN_MC!F450)</f>
        <v>*</v>
      </c>
      <c r="I447" s="119" t="str">
        <f>IF(FN_MC!H450="","*",FN_MC!H450)</f>
        <v>*</v>
      </c>
      <c r="J447" s="119" t="str">
        <f>IF(FN_MC!I450="","*",FN_MC!I450)</f>
        <v>*</v>
      </c>
      <c r="K447" s="119" t="str">
        <f>IF(FN_MC!M450="","*",FN_MC!M450)</f>
        <v>-</v>
      </c>
      <c r="L447" s="119" t="str">
        <f>IF(FN_MC!N450="","*",FN_MC!N450)</f>
        <v>-</v>
      </c>
      <c r="M447" s="120" t="str">
        <f>IF(FN_MC!J450="","*",FN_MC!J450)</f>
        <v>*</v>
      </c>
      <c r="N447" s="120" t="str">
        <f>IF(FN_MC!K450="","*",FN_MC!K450)</f>
        <v>*</v>
      </c>
      <c r="O447" s="120" t="str">
        <f>IF(FN_MC!L450="","*",FN_MC!L450)</f>
        <v>*</v>
      </c>
      <c r="P447" s="120"/>
      <c r="Q447" s="137" t="str">
        <f>IF(FN_MC!O450="","*",FN_MC!O450)</f>
        <v>*</v>
      </c>
      <c r="R447" s="137" t="str">
        <f>IF(FN_MC!P450="","*",FN_MC!P450)</f>
        <v>*</v>
      </c>
      <c r="S447" s="119" t="str">
        <f>IF(FN_MC!Q450="","*",CONCATENATE(FN_MC!Q450," ",FN_MC!R450))</f>
        <v>*</v>
      </c>
      <c r="T447" s="119" t="str">
        <f>IF(FN_MC!V450="","*",FN_MC!V450)</f>
        <v>*</v>
      </c>
      <c r="U447" s="119" t="str">
        <f>IF(FN_MC!W450="","*",FN_MC!W450)</f>
        <v>*</v>
      </c>
      <c r="V447" s="121" t="str">
        <f ca="1">_xlfn.XLOOKUP(G447&amp;$V$2,BS_CONTROLE[CHAVE],BS_CONTROLE[Quantidade_11],"-")</f>
        <v>-</v>
      </c>
      <c r="W447" s="121" t="str">
        <f ca="1">_xlfn.XLOOKUP(G447&amp;$W$2,BS_CONTROLE[CHAVE],BS_CONTROLE[Quantidade_11],"-")</f>
        <v>-</v>
      </c>
      <c r="X447" s="121" t="str">
        <f ca="1">_xlfn.XLOOKUP(G447&amp;$X$2,BS_CONTROLE[CHAVE],BS_CONTROLE[Quantidade_11],"-")</f>
        <v>-</v>
      </c>
    </row>
    <row r="448" spans="1:24" s="122" customFormat="1" hidden="1">
      <c r="A448" s="118" t="str">
        <f>IF(FN_MC!Y451="","*",FN_MC!Y451)</f>
        <v>*</v>
      </c>
      <c r="B448" s="118" t="str">
        <f>IF(FN_MC!X451="","*",FN_MC!X451)</f>
        <v>*</v>
      </c>
      <c r="C448" s="118" t="str">
        <f>IF(FN_MC!Z451="","*",FN_MC!Z451)</f>
        <v>*</v>
      </c>
      <c r="D448" s="119" t="str">
        <f>IF(FN_MC!S451="","*",FN_MC!S451)</f>
        <v>-</v>
      </c>
      <c r="E448" s="119" t="str">
        <f>IF(FN_MC!T451="","*",FN_MC!T451)</f>
        <v>-</v>
      </c>
      <c r="F448" s="119" t="str">
        <f>IF(FN_MC!B451="","*",FN_MC!B451)</f>
        <v>*</v>
      </c>
      <c r="G448" s="119" t="str">
        <f>IF(FN_MC!D451="","*",FN_MC!D451)</f>
        <v>*</v>
      </c>
      <c r="H448" s="119" t="str">
        <f>IF(FN_MC!F451="","*",FN_MC!F451)</f>
        <v>*</v>
      </c>
      <c r="I448" s="119" t="str">
        <f>IF(FN_MC!H451="","*",FN_MC!H451)</f>
        <v>*</v>
      </c>
      <c r="J448" s="119" t="str">
        <f>IF(FN_MC!I451="","*",FN_MC!I451)</f>
        <v>*</v>
      </c>
      <c r="K448" s="119" t="str">
        <f>IF(FN_MC!M451="","*",FN_MC!M451)</f>
        <v>-</v>
      </c>
      <c r="L448" s="119" t="str">
        <f>IF(FN_MC!N451="","*",FN_MC!N451)</f>
        <v>-</v>
      </c>
      <c r="M448" s="120" t="str">
        <f>IF(FN_MC!J451="","*",FN_MC!J451)</f>
        <v>*</v>
      </c>
      <c r="N448" s="120" t="str">
        <f>IF(FN_MC!K451="","*",FN_MC!K451)</f>
        <v>*</v>
      </c>
      <c r="O448" s="120" t="str">
        <f>IF(FN_MC!L451="","*",FN_MC!L451)</f>
        <v>*</v>
      </c>
      <c r="P448" s="120"/>
      <c r="Q448" s="137" t="str">
        <f>IF(FN_MC!O451="","*",FN_MC!O451)</f>
        <v>*</v>
      </c>
      <c r="R448" s="137" t="str">
        <f>IF(FN_MC!P451="","*",FN_MC!P451)</f>
        <v>*</v>
      </c>
      <c r="S448" s="119" t="str">
        <f>IF(FN_MC!Q451="","*",CONCATENATE(FN_MC!Q451," ",FN_MC!R451))</f>
        <v>*</v>
      </c>
      <c r="T448" s="119" t="str">
        <f>IF(FN_MC!V451="","*",FN_MC!V451)</f>
        <v>*</v>
      </c>
      <c r="U448" s="119" t="str">
        <f>IF(FN_MC!W451="","*",FN_MC!W451)</f>
        <v>*</v>
      </c>
      <c r="V448" s="121" t="str">
        <f ca="1">_xlfn.XLOOKUP(G448&amp;$V$2,BS_CONTROLE[CHAVE],BS_CONTROLE[Quantidade_11],"-")</f>
        <v>-</v>
      </c>
      <c r="W448" s="121" t="str">
        <f ca="1">_xlfn.XLOOKUP(G448&amp;$W$2,BS_CONTROLE[CHAVE],BS_CONTROLE[Quantidade_11],"-")</f>
        <v>-</v>
      </c>
      <c r="X448" s="121" t="str">
        <f ca="1">_xlfn.XLOOKUP(G448&amp;$X$2,BS_CONTROLE[CHAVE],BS_CONTROLE[Quantidade_11],"-")</f>
        <v>-</v>
      </c>
    </row>
    <row r="449" spans="1:24" s="122" customFormat="1" hidden="1">
      <c r="A449" s="118" t="str">
        <f>IF(FN_MC!Y452="","*",FN_MC!Y452)</f>
        <v>*</v>
      </c>
      <c r="B449" s="118" t="str">
        <f>IF(FN_MC!X452="","*",FN_MC!X452)</f>
        <v>*</v>
      </c>
      <c r="C449" s="118" t="str">
        <f>IF(FN_MC!Z452="","*",FN_MC!Z452)</f>
        <v>*</v>
      </c>
      <c r="D449" s="119" t="str">
        <f>IF(FN_MC!S452="","*",FN_MC!S452)</f>
        <v>-</v>
      </c>
      <c r="E449" s="119" t="str">
        <f>IF(FN_MC!T452="","*",FN_MC!T452)</f>
        <v>-</v>
      </c>
      <c r="F449" s="119" t="str">
        <f>IF(FN_MC!B452="","*",FN_MC!B452)</f>
        <v>*</v>
      </c>
      <c r="G449" s="119" t="str">
        <f>IF(FN_MC!D452="","*",FN_MC!D452)</f>
        <v>*</v>
      </c>
      <c r="H449" s="119" t="str">
        <f>IF(FN_MC!F452="","*",FN_MC!F452)</f>
        <v>*</v>
      </c>
      <c r="I449" s="119" t="str">
        <f>IF(FN_MC!H452="","*",FN_MC!H452)</f>
        <v>*</v>
      </c>
      <c r="J449" s="119" t="str">
        <f>IF(FN_MC!I452="","*",FN_MC!I452)</f>
        <v>*</v>
      </c>
      <c r="K449" s="119" t="str">
        <f>IF(FN_MC!M452="","*",FN_MC!M452)</f>
        <v>-</v>
      </c>
      <c r="L449" s="119" t="str">
        <f>IF(FN_MC!N452="","*",FN_MC!N452)</f>
        <v>-</v>
      </c>
      <c r="M449" s="120" t="str">
        <f>IF(FN_MC!J452="","*",FN_MC!J452)</f>
        <v>*</v>
      </c>
      <c r="N449" s="120" t="str">
        <f>IF(FN_MC!K452="","*",FN_MC!K452)</f>
        <v>*</v>
      </c>
      <c r="O449" s="120" t="str">
        <f>IF(FN_MC!L452="","*",FN_MC!L452)</f>
        <v>*</v>
      </c>
      <c r="P449" s="120"/>
      <c r="Q449" s="137" t="str">
        <f>IF(FN_MC!O452="","*",FN_MC!O452)</f>
        <v>*</v>
      </c>
      <c r="R449" s="137" t="str">
        <f>IF(FN_MC!P452="","*",FN_MC!P452)</f>
        <v>*</v>
      </c>
      <c r="S449" s="119" t="str">
        <f>IF(FN_MC!Q452="","*",CONCATENATE(FN_MC!Q452," ",FN_MC!R452))</f>
        <v>*</v>
      </c>
      <c r="T449" s="119" t="str">
        <f>IF(FN_MC!V452="","*",FN_MC!V452)</f>
        <v>*</v>
      </c>
      <c r="U449" s="119" t="str">
        <f>IF(FN_MC!W452="","*",FN_MC!W452)</f>
        <v>*</v>
      </c>
      <c r="V449" s="121" t="str">
        <f ca="1">_xlfn.XLOOKUP(G449&amp;$V$2,BS_CONTROLE[CHAVE],BS_CONTROLE[Quantidade_11],"-")</f>
        <v>-</v>
      </c>
      <c r="W449" s="121" t="str">
        <f ca="1">_xlfn.XLOOKUP(G449&amp;$W$2,BS_CONTROLE[CHAVE],BS_CONTROLE[Quantidade_11],"-")</f>
        <v>-</v>
      </c>
      <c r="X449" s="121" t="str">
        <f ca="1">_xlfn.XLOOKUP(G449&amp;$X$2,BS_CONTROLE[CHAVE],BS_CONTROLE[Quantidade_11],"-")</f>
        <v>-</v>
      </c>
    </row>
    <row r="450" spans="1:24" s="122" customFormat="1" hidden="1">
      <c r="A450" s="118" t="str">
        <f>IF(FN_MC!Y453="","*",FN_MC!Y453)</f>
        <v>*</v>
      </c>
      <c r="B450" s="118" t="str">
        <f>IF(FN_MC!X453="","*",FN_MC!X453)</f>
        <v>*</v>
      </c>
      <c r="C450" s="118" t="str">
        <f>IF(FN_MC!Z453="","*",FN_MC!Z453)</f>
        <v>*</v>
      </c>
      <c r="D450" s="119" t="str">
        <f>IF(FN_MC!S453="","*",FN_MC!S453)</f>
        <v>-</v>
      </c>
      <c r="E450" s="119" t="str">
        <f>IF(FN_MC!T453="","*",FN_MC!T453)</f>
        <v>-</v>
      </c>
      <c r="F450" s="119" t="str">
        <f>IF(FN_MC!B453="","*",FN_MC!B453)</f>
        <v>*</v>
      </c>
      <c r="G450" s="119" t="str">
        <f>IF(FN_MC!D453="","*",FN_MC!D453)</f>
        <v>*</v>
      </c>
      <c r="H450" s="119" t="str">
        <f>IF(FN_MC!F453="","*",FN_MC!F453)</f>
        <v>*</v>
      </c>
      <c r="I450" s="119" t="str">
        <f>IF(FN_MC!H453="","*",FN_MC!H453)</f>
        <v>*</v>
      </c>
      <c r="J450" s="119" t="str">
        <f>IF(FN_MC!I453="","*",FN_MC!I453)</f>
        <v>*</v>
      </c>
      <c r="K450" s="119" t="str">
        <f>IF(FN_MC!M453="","*",FN_MC!M453)</f>
        <v>-</v>
      </c>
      <c r="L450" s="119" t="str">
        <f>IF(FN_MC!N453="","*",FN_MC!N453)</f>
        <v>-</v>
      </c>
      <c r="M450" s="120" t="str">
        <f>IF(FN_MC!J453="","*",FN_MC!J453)</f>
        <v>*</v>
      </c>
      <c r="N450" s="120" t="str">
        <f>IF(FN_MC!K453="","*",FN_MC!K453)</f>
        <v>*</v>
      </c>
      <c r="O450" s="120" t="str">
        <f>IF(FN_MC!L453="","*",FN_MC!L453)</f>
        <v>*</v>
      </c>
      <c r="P450" s="120"/>
      <c r="Q450" s="137" t="str">
        <f>IF(FN_MC!O453="","*",FN_MC!O453)</f>
        <v>*</v>
      </c>
      <c r="R450" s="137" t="str">
        <f>IF(FN_MC!P453="","*",FN_MC!P453)</f>
        <v>*</v>
      </c>
      <c r="S450" s="119" t="str">
        <f>IF(FN_MC!Q453="","*",CONCATENATE(FN_MC!Q453," ",FN_MC!R453))</f>
        <v>*</v>
      </c>
      <c r="T450" s="119" t="str">
        <f>IF(FN_MC!V453="","*",FN_MC!V453)</f>
        <v>*</v>
      </c>
      <c r="U450" s="119" t="str">
        <f>IF(FN_MC!W453="","*",FN_MC!W453)</f>
        <v>*</v>
      </c>
      <c r="V450" s="121" t="str">
        <f ca="1">_xlfn.XLOOKUP(G450&amp;$V$2,BS_CONTROLE[CHAVE],BS_CONTROLE[Quantidade_11],"-")</f>
        <v>-</v>
      </c>
      <c r="W450" s="121" t="str">
        <f ca="1">_xlfn.XLOOKUP(G450&amp;$W$2,BS_CONTROLE[CHAVE],BS_CONTROLE[Quantidade_11],"-")</f>
        <v>-</v>
      </c>
      <c r="X450" s="121" t="str">
        <f ca="1">_xlfn.XLOOKUP(G450&amp;$X$2,BS_CONTROLE[CHAVE],BS_CONTROLE[Quantidade_11],"-")</f>
        <v>-</v>
      </c>
    </row>
    <row r="451" spans="1:24" s="122" customFormat="1" hidden="1">
      <c r="A451" s="118" t="str">
        <f>IF(FN_MC!Y454="","*",FN_MC!Y454)</f>
        <v>*</v>
      </c>
      <c r="B451" s="118" t="str">
        <f>IF(FN_MC!X454="","*",FN_MC!X454)</f>
        <v>*</v>
      </c>
      <c r="C451" s="118" t="str">
        <f>IF(FN_MC!Z454="","*",FN_MC!Z454)</f>
        <v>*</v>
      </c>
      <c r="D451" s="119" t="str">
        <f>IF(FN_MC!S454="","*",FN_MC!S454)</f>
        <v>-</v>
      </c>
      <c r="E451" s="119" t="str">
        <f>IF(FN_MC!T454="","*",FN_MC!T454)</f>
        <v>-</v>
      </c>
      <c r="F451" s="119" t="str">
        <f>IF(FN_MC!B454="","*",FN_MC!B454)</f>
        <v>*</v>
      </c>
      <c r="G451" s="119" t="str">
        <f>IF(FN_MC!D454="","*",FN_MC!D454)</f>
        <v>*</v>
      </c>
      <c r="H451" s="119" t="str">
        <f>IF(FN_MC!F454="","*",FN_MC!F454)</f>
        <v>*</v>
      </c>
      <c r="I451" s="119" t="str">
        <f>IF(FN_MC!H454="","*",FN_MC!H454)</f>
        <v>*</v>
      </c>
      <c r="J451" s="119" t="str">
        <f>IF(FN_MC!I454="","*",FN_MC!I454)</f>
        <v>*</v>
      </c>
      <c r="K451" s="119" t="str">
        <f>IF(FN_MC!M454="","*",FN_MC!M454)</f>
        <v>-</v>
      </c>
      <c r="L451" s="119" t="str">
        <f>IF(FN_MC!N454="","*",FN_MC!N454)</f>
        <v>-</v>
      </c>
      <c r="M451" s="120" t="str">
        <f>IF(FN_MC!J454="","*",FN_MC!J454)</f>
        <v>*</v>
      </c>
      <c r="N451" s="120" t="str">
        <f>IF(FN_MC!K454="","*",FN_MC!K454)</f>
        <v>*</v>
      </c>
      <c r="O451" s="120" t="str">
        <f>IF(FN_MC!L454="","*",FN_MC!L454)</f>
        <v>*</v>
      </c>
      <c r="P451" s="120"/>
      <c r="Q451" s="137" t="str">
        <f>IF(FN_MC!O454="","*",FN_MC!O454)</f>
        <v>*</v>
      </c>
      <c r="R451" s="137" t="str">
        <f>IF(FN_MC!P454="","*",FN_MC!P454)</f>
        <v>*</v>
      </c>
      <c r="S451" s="119" t="str">
        <f>IF(FN_MC!Q454="","*",CONCATENATE(FN_MC!Q454," ",FN_MC!R454))</f>
        <v>*</v>
      </c>
      <c r="T451" s="119" t="str">
        <f>IF(FN_MC!V454="","*",FN_MC!V454)</f>
        <v>*</v>
      </c>
      <c r="U451" s="119" t="str">
        <f>IF(FN_MC!W454="","*",FN_MC!W454)</f>
        <v>*</v>
      </c>
      <c r="V451" s="121" t="str">
        <f ca="1">_xlfn.XLOOKUP(G451&amp;$V$2,BS_CONTROLE[CHAVE],BS_CONTROLE[Quantidade_11],"-")</f>
        <v>-</v>
      </c>
      <c r="W451" s="121" t="str">
        <f ca="1">_xlfn.XLOOKUP(G451&amp;$W$2,BS_CONTROLE[CHAVE],BS_CONTROLE[Quantidade_11],"-")</f>
        <v>-</v>
      </c>
      <c r="X451" s="121" t="str">
        <f ca="1">_xlfn.XLOOKUP(G451&amp;$X$2,BS_CONTROLE[CHAVE],BS_CONTROLE[Quantidade_11],"-")</f>
        <v>-</v>
      </c>
    </row>
    <row r="452" spans="1:24" s="122" customFormat="1" hidden="1">
      <c r="A452" s="118" t="str">
        <f>IF(FN_MC!Y455="","*",FN_MC!Y455)</f>
        <v>*</v>
      </c>
      <c r="B452" s="118" t="str">
        <f>IF(FN_MC!X455="","*",FN_MC!X455)</f>
        <v>*</v>
      </c>
      <c r="C452" s="118" t="str">
        <f>IF(FN_MC!Z455="","*",FN_MC!Z455)</f>
        <v>*</v>
      </c>
      <c r="D452" s="119" t="str">
        <f>IF(FN_MC!S455="","*",FN_MC!S455)</f>
        <v>-</v>
      </c>
      <c r="E452" s="119" t="str">
        <f>IF(FN_MC!T455="","*",FN_MC!T455)</f>
        <v>-</v>
      </c>
      <c r="F452" s="119" t="str">
        <f>IF(FN_MC!B455="","*",FN_MC!B455)</f>
        <v>*</v>
      </c>
      <c r="G452" s="119" t="str">
        <f>IF(FN_MC!D455="","*",FN_MC!D455)</f>
        <v>*</v>
      </c>
      <c r="H452" s="119" t="str">
        <f>IF(FN_MC!F455="","*",FN_MC!F455)</f>
        <v>*</v>
      </c>
      <c r="I452" s="119" t="str">
        <f>IF(FN_MC!H455="","*",FN_MC!H455)</f>
        <v>*</v>
      </c>
      <c r="J452" s="119" t="str">
        <f>IF(FN_MC!I455="","*",FN_MC!I455)</f>
        <v>*</v>
      </c>
      <c r="K452" s="119" t="str">
        <f>IF(FN_MC!M455="","*",FN_MC!M455)</f>
        <v>-</v>
      </c>
      <c r="L452" s="119" t="str">
        <f>IF(FN_MC!N455="","*",FN_MC!N455)</f>
        <v>-</v>
      </c>
      <c r="M452" s="120" t="str">
        <f>IF(FN_MC!J455="","*",FN_MC!J455)</f>
        <v>*</v>
      </c>
      <c r="N452" s="120" t="str">
        <f>IF(FN_MC!K455="","*",FN_MC!K455)</f>
        <v>*</v>
      </c>
      <c r="O452" s="120" t="str">
        <f>IF(FN_MC!L455="","*",FN_MC!L455)</f>
        <v>*</v>
      </c>
      <c r="P452" s="120"/>
      <c r="Q452" s="137" t="str">
        <f>IF(FN_MC!O455="","*",FN_MC!O455)</f>
        <v>*</v>
      </c>
      <c r="R452" s="137" t="str">
        <f>IF(FN_MC!P455="","*",FN_MC!P455)</f>
        <v>*</v>
      </c>
      <c r="S452" s="119" t="str">
        <f>IF(FN_MC!Q455="","*",CONCATENATE(FN_MC!Q455," ",FN_MC!R455))</f>
        <v>*</v>
      </c>
      <c r="T452" s="119" t="str">
        <f>IF(FN_MC!V455="","*",FN_MC!V455)</f>
        <v>*</v>
      </c>
      <c r="U452" s="119" t="str">
        <f>IF(FN_MC!W455="","*",FN_MC!W455)</f>
        <v>*</v>
      </c>
      <c r="V452" s="121" t="str">
        <f ca="1">_xlfn.XLOOKUP(G452&amp;$V$2,BS_CONTROLE[CHAVE],BS_CONTROLE[Quantidade_11],"-")</f>
        <v>-</v>
      </c>
      <c r="W452" s="121" t="str">
        <f ca="1">_xlfn.XLOOKUP(G452&amp;$W$2,BS_CONTROLE[CHAVE],BS_CONTROLE[Quantidade_11],"-")</f>
        <v>-</v>
      </c>
      <c r="X452" s="121" t="str">
        <f ca="1">_xlfn.XLOOKUP(G452&amp;$X$2,BS_CONTROLE[CHAVE],BS_CONTROLE[Quantidade_11],"-")</f>
        <v>-</v>
      </c>
    </row>
    <row r="453" spans="1:24" s="122" customFormat="1" hidden="1">
      <c r="A453" s="118" t="str">
        <f>IF(FN_MC!Y456="","*",FN_MC!Y456)</f>
        <v>*</v>
      </c>
      <c r="B453" s="118" t="str">
        <f>IF(FN_MC!X456="","*",FN_MC!X456)</f>
        <v>*</v>
      </c>
      <c r="C453" s="118" t="str">
        <f>IF(FN_MC!Z456="","*",FN_MC!Z456)</f>
        <v>*</v>
      </c>
      <c r="D453" s="119" t="str">
        <f>IF(FN_MC!S456="","*",FN_MC!S456)</f>
        <v>-</v>
      </c>
      <c r="E453" s="119" t="str">
        <f>IF(FN_MC!T456="","*",FN_MC!T456)</f>
        <v>-</v>
      </c>
      <c r="F453" s="119" t="str">
        <f>IF(FN_MC!B456="","*",FN_MC!B456)</f>
        <v>*</v>
      </c>
      <c r="G453" s="119" t="str">
        <f>IF(FN_MC!D456="","*",FN_MC!D456)</f>
        <v>*</v>
      </c>
      <c r="H453" s="119" t="str">
        <f>IF(FN_MC!F456="","*",FN_MC!F456)</f>
        <v>*</v>
      </c>
      <c r="I453" s="119" t="str">
        <f>IF(FN_MC!H456="","*",FN_MC!H456)</f>
        <v>*</v>
      </c>
      <c r="J453" s="119" t="str">
        <f>IF(FN_MC!I456="","*",FN_MC!I456)</f>
        <v>*</v>
      </c>
      <c r="K453" s="119" t="str">
        <f>IF(FN_MC!M456="","*",FN_MC!M456)</f>
        <v>-</v>
      </c>
      <c r="L453" s="119" t="str">
        <f>IF(FN_MC!N456="","*",FN_MC!N456)</f>
        <v>-</v>
      </c>
      <c r="M453" s="120" t="str">
        <f>IF(FN_MC!J456="","*",FN_MC!J456)</f>
        <v>*</v>
      </c>
      <c r="N453" s="120" t="str">
        <f>IF(FN_MC!K456="","*",FN_MC!K456)</f>
        <v>*</v>
      </c>
      <c r="O453" s="120" t="str">
        <f>IF(FN_MC!L456="","*",FN_MC!L456)</f>
        <v>*</v>
      </c>
      <c r="P453" s="120"/>
      <c r="Q453" s="137" t="str">
        <f>IF(FN_MC!O456="","*",FN_MC!O456)</f>
        <v>*</v>
      </c>
      <c r="R453" s="137" t="str">
        <f>IF(FN_MC!P456="","*",FN_MC!P456)</f>
        <v>*</v>
      </c>
      <c r="S453" s="119" t="str">
        <f>IF(FN_MC!Q456="","*",CONCATENATE(FN_MC!Q456," ",FN_MC!R456))</f>
        <v>*</v>
      </c>
      <c r="T453" s="119" t="str">
        <f>IF(FN_MC!V456="","*",FN_MC!V456)</f>
        <v>*</v>
      </c>
      <c r="U453" s="119" t="str">
        <f>IF(FN_MC!W456="","*",FN_MC!W456)</f>
        <v>*</v>
      </c>
      <c r="V453" s="121" t="str">
        <f ca="1">_xlfn.XLOOKUP(G453&amp;$V$2,BS_CONTROLE[CHAVE],BS_CONTROLE[Quantidade_11],"-")</f>
        <v>-</v>
      </c>
      <c r="W453" s="121" t="str">
        <f ca="1">_xlfn.XLOOKUP(G453&amp;$W$2,BS_CONTROLE[CHAVE],BS_CONTROLE[Quantidade_11],"-")</f>
        <v>-</v>
      </c>
      <c r="X453" s="121" t="str">
        <f ca="1">_xlfn.XLOOKUP(G453&amp;$X$2,BS_CONTROLE[CHAVE],BS_CONTROLE[Quantidade_11],"-")</f>
        <v>-</v>
      </c>
    </row>
    <row r="454" spans="1:24" s="122" customFormat="1" hidden="1">
      <c r="A454" s="118" t="str">
        <f>IF(FN_MC!Y457="","*",FN_MC!Y457)</f>
        <v>*</v>
      </c>
      <c r="B454" s="118" t="str">
        <f>IF(FN_MC!X457="","*",FN_MC!X457)</f>
        <v>*</v>
      </c>
      <c r="C454" s="118" t="str">
        <f>IF(FN_MC!Z457="","*",FN_MC!Z457)</f>
        <v>*</v>
      </c>
      <c r="D454" s="119" t="str">
        <f>IF(FN_MC!S457="","*",FN_MC!S457)</f>
        <v>-</v>
      </c>
      <c r="E454" s="119" t="str">
        <f>IF(FN_MC!T457="","*",FN_MC!T457)</f>
        <v>-</v>
      </c>
      <c r="F454" s="119" t="str">
        <f>IF(FN_MC!B457="","*",FN_MC!B457)</f>
        <v>*</v>
      </c>
      <c r="G454" s="119" t="str">
        <f>IF(FN_MC!D457="","*",FN_MC!D457)</f>
        <v>*</v>
      </c>
      <c r="H454" s="119" t="str">
        <f>IF(FN_MC!F457="","*",FN_MC!F457)</f>
        <v>*</v>
      </c>
      <c r="I454" s="119" t="str">
        <f>IF(FN_MC!H457="","*",FN_MC!H457)</f>
        <v>*</v>
      </c>
      <c r="J454" s="119" t="str">
        <f>IF(FN_MC!I457="","*",FN_MC!I457)</f>
        <v>*</v>
      </c>
      <c r="K454" s="119" t="str">
        <f>IF(FN_MC!M457="","*",FN_MC!M457)</f>
        <v>-</v>
      </c>
      <c r="L454" s="119" t="str">
        <f>IF(FN_MC!N457="","*",FN_MC!N457)</f>
        <v>-</v>
      </c>
      <c r="M454" s="120" t="str">
        <f>IF(FN_MC!J457="","*",FN_MC!J457)</f>
        <v>*</v>
      </c>
      <c r="N454" s="120" t="str">
        <f>IF(FN_MC!K457="","*",FN_MC!K457)</f>
        <v>*</v>
      </c>
      <c r="O454" s="120" t="str">
        <f>IF(FN_MC!L457="","*",FN_MC!L457)</f>
        <v>*</v>
      </c>
      <c r="P454" s="120"/>
      <c r="Q454" s="137" t="str">
        <f>IF(FN_MC!O457="","*",FN_MC!O457)</f>
        <v>*</v>
      </c>
      <c r="R454" s="137" t="str">
        <f>IF(FN_MC!P457="","*",FN_MC!P457)</f>
        <v>*</v>
      </c>
      <c r="S454" s="119" t="str">
        <f>IF(FN_MC!Q457="","*",CONCATENATE(FN_MC!Q457," ",FN_MC!R457))</f>
        <v>*</v>
      </c>
      <c r="T454" s="119" t="str">
        <f>IF(FN_MC!V457="","*",FN_MC!V457)</f>
        <v>*</v>
      </c>
      <c r="U454" s="119" t="str">
        <f>IF(FN_MC!W457="","*",FN_MC!W457)</f>
        <v>*</v>
      </c>
      <c r="V454" s="121" t="str">
        <f ca="1">_xlfn.XLOOKUP(G454&amp;$V$2,BS_CONTROLE[CHAVE],BS_CONTROLE[Quantidade_11],"-")</f>
        <v>-</v>
      </c>
      <c r="W454" s="121" t="str">
        <f ca="1">_xlfn.XLOOKUP(G454&amp;$W$2,BS_CONTROLE[CHAVE],BS_CONTROLE[Quantidade_11],"-")</f>
        <v>-</v>
      </c>
      <c r="X454" s="121" t="str">
        <f ca="1">_xlfn.XLOOKUP(G454&amp;$X$2,BS_CONTROLE[CHAVE],BS_CONTROLE[Quantidade_11],"-")</f>
        <v>-</v>
      </c>
    </row>
    <row r="455" spans="1:24" s="122" customFormat="1" hidden="1">
      <c r="A455" s="118" t="str">
        <f>IF(FN_MC!Y458="","*",FN_MC!Y458)</f>
        <v>*</v>
      </c>
      <c r="B455" s="118" t="str">
        <f>IF(FN_MC!X458="","*",FN_MC!X458)</f>
        <v>*</v>
      </c>
      <c r="C455" s="118" t="str">
        <f>IF(FN_MC!Z458="","*",FN_MC!Z458)</f>
        <v>*</v>
      </c>
      <c r="D455" s="119" t="str">
        <f>IF(FN_MC!S458="","*",FN_MC!S458)</f>
        <v>-</v>
      </c>
      <c r="E455" s="119" t="str">
        <f>IF(FN_MC!T458="","*",FN_MC!T458)</f>
        <v>-</v>
      </c>
      <c r="F455" s="119" t="str">
        <f>IF(FN_MC!B458="","*",FN_MC!B458)</f>
        <v>*</v>
      </c>
      <c r="G455" s="119" t="str">
        <f>IF(FN_MC!D458="","*",FN_MC!D458)</f>
        <v>*</v>
      </c>
      <c r="H455" s="119" t="str">
        <f>IF(FN_MC!F458="","*",FN_MC!F458)</f>
        <v>*</v>
      </c>
      <c r="I455" s="119" t="str">
        <f>IF(FN_MC!H458="","*",FN_MC!H458)</f>
        <v>*</v>
      </c>
      <c r="J455" s="119" t="str">
        <f>IF(FN_MC!I458="","*",FN_MC!I458)</f>
        <v>*</v>
      </c>
      <c r="K455" s="119" t="str">
        <f>IF(FN_MC!M458="","*",FN_MC!M458)</f>
        <v>-</v>
      </c>
      <c r="L455" s="119" t="str">
        <f>IF(FN_MC!N458="","*",FN_MC!N458)</f>
        <v>-</v>
      </c>
      <c r="M455" s="120" t="str">
        <f>IF(FN_MC!J458="","*",FN_MC!J458)</f>
        <v>*</v>
      </c>
      <c r="N455" s="120" t="str">
        <f>IF(FN_MC!K458="","*",FN_MC!K458)</f>
        <v>*</v>
      </c>
      <c r="O455" s="120" t="str">
        <f>IF(FN_MC!L458="","*",FN_MC!L458)</f>
        <v>*</v>
      </c>
      <c r="P455" s="120"/>
      <c r="Q455" s="137" t="str">
        <f>IF(FN_MC!O458="","*",FN_MC!O458)</f>
        <v>*</v>
      </c>
      <c r="R455" s="137" t="str">
        <f>IF(FN_MC!P458="","*",FN_MC!P458)</f>
        <v>*</v>
      </c>
      <c r="S455" s="119" t="str">
        <f>IF(FN_MC!Q458="","*",CONCATENATE(FN_MC!Q458," ",FN_MC!R458))</f>
        <v>*</v>
      </c>
      <c r="T455" s="119" t="str">
        <f>IF(FN_MC!V458="","*",FN_MC!V458)</f>
        <v>*</v>
      </c>
      <c r="U455" s="119" t="str">
        <f>IF(FN_MC!W458="","*",FN_MC!W458)</f>
        <v>*</v>
      </c>
      <c r="V455" s="121" t="str">
        <f ca="1">_xlfn.XLOOKUP(G455&amp;$V$2,BS_CONTROLE[CHAVE],BS_CONTROLE[Quantidade_11],"-")</f>
        <v>-</v>
      </c>
      <c r="W455" s="121" t="str">
        <f ca="1">_xlfn.XLOOKUP(G455&amp;$W$2,BS_CONTROLE[CHAVE],BS_CONTROLE[Quantidade_11],"-")</f>
        <v>-</v>
      </c>
      <c r="X455" s="121" t="str">
        <f ca="1">_xlfn.XLOOKUP(G455&amp;$X$2,BS_CONTROLE[CHAVE],BS_CONTROLE[Quantidade_11],"-")</f>
        <v>-</v>
      </c>
    </row>
    <row r="456" spans="1:24" s="122" customFormat="1" hidden="1">
      <c r="A456" s="118" t="str">
        <f>IF(FN_MC!Y459="","*",FN_MC!Y459)</f>
        <v>*</v>
      </c>
      <c r="B456" s="118" t="str">
        <f>IF(FN_MC!X459="","*",FN_MC!X459)</f>
        <v>*</v>
      </c>
      <c r="C456" s="118" t="str">
        <f>IF(FN_MC!Z459="","*",FN_MC!Z459)</f>
        <v>*</v>
      </c>
      <c r="D456" s="119" t="str">
        <f>IF(FN_MC!S459="","*",FN_MC!S459)</f>
        <v>-</v>
      </c>
      <c r="E456" s="119" t="str">
        <f>IF(FN_MC!T459="","*",FN_MC!T459)</f>
        <v>-</v>
      </c>
      <c r="F456" s="119" t="str">
        <f>IF(FN_MC!B459="","*",FN_MC!B459)</f>
        <v>*</v>
      </c>
      <c r="G456" s="119" t="str">
        <f>IF(FN_MC!D459="","*",FN_MC!D459)</f>
        <v>*</v>
      </c>
      <c r="H456" s="119" t="str">
        <f>IF(FN_MC!F459="","*",FN_MC!F459)</f>
        <v>*</v>
      </c>
      <c r="I456" s="119" t="str">
        <f>IF(FN_MC!H459="","*",FN_MC!H459)</f>
        <v>*</v>
      </c>
      <c r="J456" s="119" t="str">
        <f>IF(FN_MC!I459="","*",FN_MC!I459)</f>
        <v>*</v>
      </c>
      <c r="K456" s="119" t="str">
        <f>IF(FN_MC!M459="","*",FN_MC!M459)</f>
        <v>-</v>
      </c>
      <c r="L456" s="119" t="str">
        <f>IF(FN_MC!N459="","*",FN_MC!N459)</f>
        <v>-</v>
      </c>
      <c r="M456" s="120" t="str">
        <f>IF(FN_MC!J459="","*",FN_MC!J459)</f>
        <v>*</v>
      </c>
      <c r="N456" s="120" t="str">
        <f>IF(FN_MC!K459="","*",FN_MC!K459)</f>
        <v>*</v>
      </c>
      <c r="O456" s="120" t="str">
        <f>IF(FN_MC!L459="","*",FN_MC!L459)</f>
        <v>*</v>
      </c>
      <c r="P456" s="120"/>
      <c r="Q456" s="137" t="str">
        <f>IF(FN_MC!O459="","*",FN_MC!O459)</f>
        <v>*</v>
      </c>
      <c r="R456" s="137" t="str">
        <f>IF(FN_MC!P459="","*",FN_MC!P459)</f>
        <v>*</v>
      </c>
      <c r="S456" s="119" t="str">
        <f>IF(FN_MC!Q459="","*",CONCATENATE(FN_MC!Q459," ",FN_MC!R459))</f>
        <v>*</v>
      </c>
      <c r="T456" s="119" t="str">
        <f>IF(FN_MC!V459="","*",FN_MC!V459)</f>
        <v>*</v>
      </c>
      <c r="U456" s="119" t="str">
        <f>IF(FN_MC!W459="","*",FN_MC!W459)</f>
        <v>*</v>
      </c>
      <c r="V456" s="121" t="str">
        <f ca="1">_xlfn.XLOOKUP(G456&amp;$V$2,BS_CONTROLE[CHAVE],BS_CONTROLE[Quantidade_11],"-")</f>
        <v>-</v>
      </c>
      <c r="W456" s="121" t="str">
        <f ca="1">_xlfn.XLOOKUP(G456&amp;$W$2,BS_CONTROLE[CHAVE],BS_CONTROLE[Quantidade_11],"-")</f>
        <v>-</v>
      </c>
      <c r="X456" s="121" t="str">
        <f ca="1">_xlfn.XLOOKUP(G456&amp;$X$2,BS_CONTROLE[CHAVE],BS_CONTROLE[Quantidade_11],"-")</f>
        <v>-</v>
      </c>
    </row>
    <row r="457" spans="1:24" s="122" customFormat="1" hidden="1">
      <c r="A457" s="118" t="str">
        <f>IF(FN_MC!Y460="","*",FN_MC!Y460)</f>
        <v>*</v>
      </c>
      <c r="B457" s="118" t="str">
        <f>IF(FN_MC!X460="","*",FN_MC!X460)</f>
        <v>*</v>
      </c>
      <c r="C457" s="118" t="str">
        <f>IF(FN_MC!Z460="","*",FN_MC!Z460)</f>
        <v>*</v>
      </c>
      <c r="D457" s="119" t="str">
        <f>IF(FN_MC!S460="","*",FN_MC!S460)</f>
        <v>-</v>
      </c>
      <c r="E457" s="119" t="str">
        <f>IF(FN_MC!T460="","*",FN_MC!T460)</f>
        <v>-</v>
      </c>
      <c r="F457" s="119" t="str">
        <f>IF(FN_MC!B460="","*",FN_MC!B460)</f>
        <v>*</v>
      </c>
      <c r="G457" s="119" t="str">
        <f>IF(FN_MC!D460="","*",FN_MC!D460)</f>
        <v>*</v>
      </c>
      <c r="H457" s="119" t="str">
        <f>IF(FN_MC!F460="","*",FN_MC!F460)</f>
        <v>*</v>
      </c>
      <c r="I457" s="119" t="str">
        <f>IF(FN_MC!H460="","*",FN_MC!H460)</f>
        <v>*</v>
      </c>
      <c r="J457" s="119" t="str">
        <f>IF(FN_MC!I460="","*",FN_MC!I460)</f>
        <v>*</v>
      </c>
      <c r="K457" s="119" t="str">
        <f>IF(FN_MC!M460="","*",FN_MC!M460)</f>
        <v>-</v>
      </c>
      <c r="L457" s="119" t="str">
        <f>IF(FN_MC!N460="","*",FN_MC!N460)</f>
        <v>-</v>
      </c>
      <c r="M457" s="120" t="str">
        <f>IF(FN_MC!J460="","*",FN_MC!J460)</f>
        <v>*</v>
      </c>
      <c r="N457" s="120" t="str">
        <f>IF(FN_MC!K460="","*",FN_MC!K460)</f>
        <v>*</v>
      </c>
      <c r="O457" s="120" t="str">
        <f>IF(FN_MC!L460="","*",FN_MC!L460)</f>
        <v>*</v>
      </c>
      <c r="P457" s="120"/>
      <c r="Q457" s="137" t="str">
        <f>IF(FN_MC!O460="","*",FN_MC!O460)</f>
        <v>*</v>
      </c>
      <c r="R457" s="137" t="str">
        <f>IF(FN_MC!P460="","*",FN_MC!P460)</f>
        <v>*</v>
      </c>
      <c r="S457" s="119" t="str">
        <f>IF(FN_MC!Q460="","*",CONCATENATE(FN_MC!Q460," ",FN_MC!R460))</f>
        <v>*</v>
      </c>
      <c r="T457" s="119" t="str">
        <f>IF(FN_MC!V460="","*",FN_MC!V460)</f>
        <v>*</v>
      </c>
      <c r="U457" s="119" t="str">
        <f>IF(FN_MC!W460="","*",FN_MC!W460)</f>
        <v>*</v>
      </c>
      <c r="V457" s="121" t="str">
        <f ca="1">_xlfn.XLOOKUP(G457&amp;$V$2,BS_CONTROLE[CHAVE],BS_CONTROLE[Quantidade_11],"-")</f>
        <v>-</v>
      </c>
      <c r="W457" s="121" t="str">
        <f ca="1">_xlfn.XLOOKUP(G457&amp;$W$2,BS_CONTROLE[CHAVE],BS_CONTROLE[Quantidade_11],"-")</f>
        <v>-</v>
      </c>
      <c r="X457" s="121" t="str">
        <f ca="1">_xlfn.XLOOKUP(G457&amp;$X$2,BS_CONTROLE[CHAVE],BS_CONTROLE[Quantidade_11],"-")</f>
        <v>-</v>
      </c>
    </row>
    <row r="458" spans="1:24" s="122" customFormat="1" hidden="1">
      <c r="A458" s="118" t="str">
        <f>IF(FN_MC!Y461="","*",FN_MC!Y461)</f>
        <v>*</v>
      </c>
      <c r="B458" s="118" t="str">
        <f>IF(FN_MC!X461="","*",FN_MC!X461)</f>
        <v>*</v>
      </c>
      <c r="C458" s="118" t="str">
        <f>IF(FN_MC!Z461="","*",FN_MC!Z461)</f>
        <v>*</v>
      </c>
      <c r="D458" s="119" t="str">
        <f>IF(FN_MC!S461="","*",FN_MC!S461)</f>
        <v>-</v>
      </c>
      <c r="E458" s="119" t="str">
        <f>IF(FN_MC!T461="","*",FN_MC!T461)</f>
        <v>-</v>
      </c>
      <c r="F458" s="119" t="str">
        <f>IF(FN_MC!B461="","*",FN_MC!B461)</f>
        <v>*</v>
      </c>
      <c r="G458" s="119" t="str">
        <f>IF(FN_MC!D461="","*",FN_MC!D461)</f>
        <v>*</v>
      </c>
      <c r="H458" s="119" t="str">
        <f>IF(FN_MC!F461="","*",FN_MC!F461)</f>
        <v>*</v>
      </c>
      <c r="I458" s="119" t="str">
        <f>IF(FN_MC!H461="","*",FN_MC!H461)</f>
        <v>*</v>
      </c>
      <c r="J458" s="119" t="str">
        <f>IF(FN_MC!I461="","*",FN_MC!I461)</f>
        <v>*</v>
      </c>
      <c r="K458" s="119" t="str">
        <f>IF(FN_MC!M461="","*",FN_MC!M461)</f>
        <v>-</v>
      </c>
      <c r="L458" s="119" t="str">
        <f>IF(FN_MC!N461="","*",FN_MC!N461)</f>
        <v>-</v>
      </c>
      <c r="M458" s="120" t="str">
        <f>IF(FN_MC!J461="","*",FN_MC!J461)</f>
        <v>*</v>
      </c>
      <c r="N458" s="120" t="str">
        <f>IF(FN_MC!K461="","*",FN_MC!K461)</f>
        <v>*</v>
      </c>
      <c r="O458" s="120" t="str">
        <f>IF(FN_MC!L461="","*",FN_MC!L461)</f>
        <v>*</v>
      </c>
      <c r="P458" s="120"/>
      <c r="Q458" s="137" t="str">
        <f>IF(FN_MC!O461="","*",FN_MC!O461)</f>
        <v>*</v>
      </c>
      <c r="R458" s="137" t="str">
        <f>IF(FN_MC!P461="","*",FN_MC!P461)</f>
        <v>*</v>
      </c>
      <c r="S458" s="119" t="str">
        <f>IF(FN_MC!Q461="","*",CONCATENATE(FN_MC!Q461," ",FN_MC!R461))</f>
        <v>*</v>
      </c>
      <c r="T458" s="119" t="str">
        <f>IF(FN_MC!V461="","*",FN_MC!V461)</f>
        <v>*</v>
      </c>
      <c r="U458" s="119" t="str">
        <f>IF(FN_MC!W461="","*",FN_MC!W461)</f>
        <v>*</v>
      </c>
      <c r="V458" s="121" t="str">
        <f ca="1">_xlfn.XLOOKUP(G458&amp;$V$2,BS_CONTROLE[CHAVE],BS_CONTROLE[Quantidade_11],"-")</f>
        <v>-</v>
      </c>
      <c r="W458" s="121" t="str">
        <f ca="1">_xlfn.XLOOKUP(G458&amp;$W$2,BS_CONTROLE[CHAVE],BS_CONTROLE[Quantidade_11],"-")</f>
        <v>-</v>
      </c>
      <c r="X458" s="121" t="str">
        <f ca="1">_xlfn.XLOOKUP(G458&amp;$X$2,BS_CONTROLE[CHAVE],BS_CONTROLE[Quantidade_11],"-")</f>
        <v>-</v>
      </c>
    </row>
    <row r="459" spans="1:24" s="122" customFormat="1" hidden="1">
      <c r="A459" s="118" t="str">
        <f>IF(FN_MC!Y462="","*",FN_MC!Y462)</f>
        <v>*</v>
      </c>
      <c r="B459" s="118" t="str">
        <f>IF(FN_MC!X462="","*",FN_MC!X462)</f>
        <v>*</v>
      </c>
      <c r="C459" s="118" t="str">
        <f>IF(FN_MC!Z462="","*",FN_MC!Z462)</f>
        <v>*</v>
      </c>
      <c r="D459" s="119" t="str">
        <f>IF(FN_MC!S462="","*",FN_MC!S462)</f>
        <v>-</v>
      </c>
      <c r="E459" s="119" t="str">
        <f>IF(FN_MC!T462="","*",FN_MC!T462)</f>
        <v>-</v>
      </c>
      <c r="F459" s="119" t="str">
        <f>IF(FN_MC!B462="","*",FN_MC!B462)</f>
        <v>*</v>
      </c>
      <c r="G459" s="119" t="str">
        <f>IF(FN_MC!D462="","*",FN_MC!D462)</f>
        <v>*</v>
      </c>
      <c r="H459" s="119" t="str">
        <f>IF(FN_MC!F462="","*",FN_MC!F462)</f>
        <v>*</v>
      </c>
      <c r="I459" s="119" t="str">
        <f>IF(FN_MC!H462="","*",FN_MC!H462)</f>
        <v>*</v>
      </c>
      <c r="J459" s="119" t="str">
        <f>IF(FN_MC!I462="","*",FN_MC!I462)</f>
        <v>*</v>
      </c>
      <c r="K459" s="119" t="str">
        <f>IF(FN_MC!M462="","*",FN_MC!M462)</f>
        <v>-</v>
      </c>
      <c r="L459" s="119" t="str">
        <f>IF(FN_MC!N462="","*",FN_MC!N462)</f>
        <v>-</v>
      </c>
      <c r="M459" s="120" t="str">
        <f>IF(FN_MC!J462="","*",FN_MC!J462)</f>
        <v>*</v>
      </c>
      <c r="N459" s="120" t="str">
        <f>IF(FN_MC!K462="","*",FN_MC!K462)</f>
        <v>*</v>
      </c>
      <c r="O459" s="120" t="str">
        <f>IF(FN_MC!L462="","*",FN_MC!L462)</f>
        <v>*</v>
      </c>
      <c r="P459" s="120"/>
      <c r="Q459" s="137" t="str">
        <f>IF(FN_MC!O462="","*",FN_MC!O462)</f>
        <v>*</v>
      </c>
      <c r="R459" s="137" t="str">
        <f>IF(FN_MC!P462="","*",FN_MC!P462)</f>
        <v>*</v>
      </c>
      <c r="S459" s="119" t="str">
        <f>IF(FN_MC!Q462="","*",CONCATENATE(FN_MC!Q462," ",FN_MC!R462))</f>
        <v>*</v>
      </c>
      <c r="T459" s="119" t="str">
        <f>IF(FN_MC!V462="","*",FN_MC!V462)</f>
        <v>*</v>
      </c>
      <c r="U459" s="119" t="str">
        <f>IF(FN_MC!W462="","*",FN_MC!W462)</f>
        <v>*</v>
      </c>
      <c r="V459" s="121" t="str">
        <f ca="1">_xlfn.XLOOKUP(G459&amp;$V$2,BS_CONTROLE[CHAVE],BS_CONTROLE[Quantidade_11],"-")</f>
        <v>-</v>
      </c>
      <c r="W459" s="121" t="str">
        <f ca="1">_xlfn.XLOOKUP(G459&amp;$W$2,BS_CONTROLE[CHAVE],BS_CONTROLE[Quantidade_11],"-")</f>
        <v>-</v>
      </c>
      <c r="X459" s="121" t="str">
        <f ca="1">_xlfn.XLOOKUP(G459&amp;$X$2,BS_CONTROLE[CHAVE],BS_CONTROLE[Quantidade_11],"-")</f>
        <v>-</v>
      </c>
    </row>
    <row r="460" spans="1:24" s="122" customFormat="1" hidden="1">
      <c r="A460" s="118" t="str">
        <f>IF(FN_MC!Y463="","*",FN_MC!Y463)</f>
        <v>*</v>
      </c>
      <c r="B460" s="118" t="str">
        <f>IF(FN_MC!X463="","*",FN_MC!X463)</f>
        <v>*</v>
      </c>
      <c r="C460" s="118" t="str">
        <f>IF(FN_MC!Z463="","*",FN_MC!Z463)</f>
        <v>*</v>
      </c>
      <c r="D460" s="119" t="str">
        <f>IF(FN_MC!S463="","*",FN_MC!S463)</f>
        <v>-</v>
      </c>
      <c r="E460" s="119" t="str">
        <f>IF(FN_MC!T463="","*",FN_MC!T463)</f>
        <v>-</v>
      </c>
      <c r="F460" s="119" t="str">
        <f>IF(FN_MC!B463="","*",FN_MC!B463)</f>
        <v>*</v>
      </c>
      <c r="G460" s="119" t="str">
        <f>IF(FN_MC!D463="","*",FN_MC!D463)</f>
        <v>*</v>
      </c>
      <c r="H460" s="119" t="str">
        <f>IF(FN_MC!F463="","*",FN_MC!F463)</f>
        <v>*</v>
      </c>
      <c r="I460" s="119" t="str">
        <f>IF(FN_MC!H463="","*",FN_MC!H463)</f>
        <v>*</v>
      </c>
      <c r="J460" s="119" t="str">
        <f>IF(FN_MC!I463="","*",FN_MC!I463)</f>
        <v>*</v>
      </c>
      <c r="K460" s="119" t="str">
        <f>IF(FN_MC!M463="","*",FN_MC!M463)</f>
        <v>-</v>
      </c>
      <c r="L460" s="119" t="str">
        <f>IF(FN_MC!N463="","*",FN_MC!N463)</f>
        <v>-</v>
      </c>
      <c r="M460" s="120" t="str">
        <f>IF(FN_MC!J463="","*",FN_MC!J463)</f>
        <v>*</v>
      </c>
      <c r="N460" s="120" t="str">
        <f>IF(FN_MC!K463="","*",FN_MC!K463)</f>
        <v>*</v>
      </c>
      <c r="O460" s="120" t="str">
        <f>IF(FN_MC!L463="","*",FN_MC!L463)</f>
        <v>*</v>
      </c>
      <c r="P460" s="120"/>
      <c r="Q460" s="137" t="str">
        <f>IF(FN_MC!O463="","*",FN_MC!O463)</f>
        <v>*</v>
      </c>
      <c r="R460" s="137" t="str">
        <f>IF(FN_MC!P463="","*",FN_MC!P463)</f>
        <v>*</v>
      </c>
      <c r="S460" s="119" t="str">
        <f>IF(FN_MC!Q465="","*",CONCATENATE(FN_MC!Q465," ",FN_MC!R465))</f>
        <v>*</v>
      </c>
      <c r="T460" s="119" t="str">
        <f>IF(FN_MC!V463="","*",FN_MC!V463)</f>
        <v>*</v>
      </c>
      <c r="U460" s="119" t="str">
        <f>IF(FN_MC!W463="","*",FN_MC!W463)</f>
        <v>*</v>
      </c>
      <c r="V460" s="121" t="str">
        <f ca="1">_xlfn.XLOOKUP(G460&amp;$V$2,BS_CONTROLE[CHAVE],BS_CONTROLE[Quantidade_11],"-")</f>
        <v>-</v>
      </c>
      <c r="W460" s="121" t="str">
        <f ca="1">_xlfn.XLOOKUP(G460&amp;$W$2,BS_CONTROLE[CHAVE],BS_CONTROLE[Quantidade_11],"-")</f>
        <v>-</v>
      </c>
      <c r="X460" s="121" t="str">
        <f ca="1">_xlfn.XLOOKUP(G460&amp;$X$2,BS_CONTROLE[CHAVE],BS_CONTROLE[Quantidade_11],"-")</f>
        <v>-</v>
      </c>
    </row>
    <row r="461" spans="1:24" s="122" customFormat="1" hidden="1">
      <c r="A461" s="118" t="str">
        <f>IF(FN_MC!Y464="","*",FN_MC!Y464)</f>
        <v>*</v>
      </c>
      <c r="B461" s="118" t="str">
        <f>IF(FN_MC!X464="","*",FN_MC!X464)</f>
        <v>*</v>
      </c>
      <c r="C461" s="118" t="str">
        <f>IF(FN_MC!Z464="","*",FN_MC!Z464)</f>
        <v>*</v>
      </c>
      <c r="D461" s="119" t="str">
        <f>IF(FN_MC!S464="","*",FN_MC!S464)</f>
        <v>-</v>
      </c>
      <c r="E461" s="119" t="str">
        <f>IF(FN_MC!T464="","*",FN_MC!T464)</f>
        <v>-</v>
      </c>
      <c r="F461" s="119" t="str">
        <f>IF(FN_MC!B464="","*",FN_MC!B464)</f>
        <v>*</v>
      </c>
      <c r="G461" s="119" t="str">
        <f>IF(FN_MC!D464="","*",FN_MC!D464)</f>
        <v>*</v>
      </c>
      <c r="H461" s="119" t="str">
        <f>IF(FN_MC!F464="","*",FN_MC!F464)</f>
        <v>*</v>
      </c>
      <c r="I461" s="119" t="str">
        <f>IF(FN_MC!H464="","*",FN_MC!H464)</f>
        <v>*</v>
      </c>
      <c r="J461" s="119" t="str">
        <f>IF(FN_MC!I464="","*",FN_MC!I464)</f>
        <v>*</v>
      </c>
      <c r="K461" s="119" t="str">
        <f>IF(FN_MC!M464="","*",FN_MC!M464)</f>
        <v>-</v>
      </c>
      <c r="L461" s="119" t="str">
        <f>IF(FN_MC!N464="","*",FN_MC!N464)</f>
        <v>-</v>
      </c>
      <c r="M461" s="120" t="str">
        <f>IF(FN_MC!J464="","*",FN_MC!J464)</f>
        <v>*</v>
      </c>
      <c r="N461" s="120" t="str">
        <f>IF(FN_MC!K464="","*",FN_MC!K464)</f>
        <v>*</v>
      </c>
      <c r="O461" s="120" t="str">
        <f>IF(FN_MC!L464="","*",FN_MC!L464)</f>
        <v>*</v>
      </c>
      <c r="P461" s="120"/>
      <c r="Q461" s="137" t="str">
        <f>IF(FN_MC!O464="","*",FN_MC!O464)</f>
        <v>*</v>
      </c>
      <c r="R461" s="137" t="str">
        <f>IF(FN_MC!P464="","*",FN_MC!P464)</f>
        <v>*</v>
      </c>
      <c r="S461" s="119" t="str">
        <f>IF(FN_MC!Q466="","*",CONCATENATE(FN_MC!Q466," ",FN_MC!R466))</f>
        <v>*</v>
      </c>
      <c r="T461" s="119" t="str">
        <f>IF(FN_MC!V464="","*",FN_MC!V464)</f>
        <v>*</v>
      </c>
      <c r="U461" s="119" t="str">
        <f>IF(FN_MC!W464="","*",FN_MC!W464)</f>
        <v>*</v>
      </c>
      <c r="V461" s="121" t="str">
        <f ca="1">_xlfn.XLOOKUP(G461&amp;$V$2,BS_CONTROLE[CHAVE],BS_CONTROLE[Quantidade_11],"-")</f>
        <v>-</v>
      </c>
      <c r="W461" s="121" t="str">
        <f ca="1">_xlfn.XLOOKUP(G461&amp;$W$2,BS_CONTROLE[CHAVE],BS_CONTROLE[Quantidade_11],"-")</f>
        <v>-</v>
      </c>
      <c r="X461" s="121" t="str">
        <f ca="1">_xlfn.XLOOKUP(G461&amp;$X$2,BS_CONTROLE[CHAVE],BS_CONTROLE[Quantidade_11],"-")</f>
        <v>-</v>
      </c>
    </row>
    <row r="462" spans="1:24" s="122" customFormat="1" hidden="1">
      <c r="A462" s="118" t="str">
        <f>IF(FN_MC!Y465="","*",FN_MC!Y465)</f>
        <v>*</v>
      </c>
      <c r="B462" s="118" t="str">
        <f>IF(FN_MC!X465="","*",FN_MC!X465)</f>
        <v>*</v>
      </c>
      <c r="C462" s="118" t="str">
        <f>IF(FN_MC!Z465="","*",FN_MC!Z465)</f>
        <v>*</v>
      </c>
      <c r="D462" s="119" t="str">
        <f>IF(FN_MC!S465="","*",FN_MC!S465)</f>
        <v>-</v>
      </c>
      <c r="E462" s="119" t="str">
        <f>IF(FN_MC!T465="","*",FN_MC!T465)</f>
        <v>-</v>
      </c>
      <c r="F462" s="119" t="str">
        <f>IF(FN_MC!B465="","*",FN_MC!B465)</f>
        <v>*</v>
      </c>
      <c r="G462" s="119" t="str">
        <f>IF(FN_MC!D465="","*",FN_MC!D465)</f>
        <v>*</v>
      </c>
      <c r="H462" s="119" t="str">
        <f>IF(FN_MC!F465="","*",FN_MC!F465)</f>
        <v>*</v>
      </c>
      <c r="I462" s="119" t="str">
        <f>IF(FN_MC!H465="","*",FN_MC!H465)</f>
        <v>*</v>
      </c>
      <c r="J462" s="119" t="str">
        <f>IF(FN_MC!I465="","*",FN_MC!I465)</f>
        <v>*</v>
      </c>
      <c r="K462" s="119" t="str">
        <f>IF(FN_MC!M465="","*",FN_MC!M465)</f>
        <v>-</v>
      </c>
      <c r="L462" s="119" t="str">
        <f>IF(FN_MC!N465="","*",FN_MC!N465)</f>
        <v>-</v>
      </c>
      <c r="M462" s="120" t="str">
        <f>IF(FN_MC!J465="","*",FN_MC!J465)</f>
        <v>*</v>
      </c>
      <c r="N462" s="120" t="str">
        <f>IF(FN_MC!K465="","*",FN_MC!K465)</f>
        <v>*</v>
      </c>
      <c r="O462" s="120" t="str">
        <f>IF(FN_MC!L465="","*",FN_MC!L465)</f>
        <v>*</v>
      </c>
      <c r="P462" s="120"/>
      <c r="Q462" s="137" t="str">
        <f>IF(FN_MC!O465="","*",FN_MC!O465)</f>
        <v>*</v>
      </c>
      <c r="R462" s="137" t="str">
        <f>IF(FN_MC!P465="","*",FN_MC!P465)</f>
        <v>*</v>
      </c>
      <c r="S462" s="119" t="str">
        <f>IF(FN_MC!Q467="","*",CONCATENATE(FN_MC!Q467," ",FN_MC!R467))</f>
        <v>*</v>
      </c>
      <c r="T462" s="119" t="str">
        <f>IF(FN_MC!V465="","*",FN_MC!V465)</f>
        <v>*</v>
      </c>
      <c r="U462" s="119" t="str">
        <f>IF(FN_MC!W465="","*",FN_MC!W465)</f>
        <v>*</v>
      </c>
      <c r="V462" s="121" t="str">
        <f ca="1">_xlfn.XLOOKUP(G462&amp;$V$2,BS_CONTROLE[CHAVE],BS_CONTROLE[Quantidade_11],"-")</f>
        <v>-</v>
      </c>
      <c r="W462" s="121" t="str">
        <f ca="1">_xlfn.XLOOKUP(G462&amp;$W$2,BS_CONTROLE[CHAVE],BS_CONTROLE[Quantidade_11],"-")</f>
        <v>-</v>
      </c>
      <c r="X462" s="121" t="str">
        <f ca="1">_xlfn.XLOOKUP(G462&amp;$X$2,BS_CONTROLE[CHAVE],BS_CONTROLE[Quantidade_11],"-")</f>
        <v>-</v>
      </c>
    </row>
    <row r="463" spans="1:24" s="122" customFormat="1" hidden="1">
      <c r="A463" s="118" t="str">
        <f>IF(FN_MC!Y466="","*",FN_MC!Y466)</f>
        <v>*</v>
      </c>
      <c r="B463" s="118" t="str">
        <f>IF(FN_MC!X466="","*",FN_MC!X466)</f>
        <v>*</v>
      </c>
      <c r="C463" s="118" t="str">
        <f>IF(FN_MC!Z466="","*",FN_MC!Z466)</f>
        <v>*</v>
      </c>
      <c r="D463" s="119" t="str">
        <f>IF(FN_MC!S466="","*",FN_MC!S466)</f>
        <v>-</v>
      </c>
      <c r="E463" s="119" t="str">
        <f>IF(FN_MC!T466="","*",FN_MC!T466)</f>
        <v>-</v>
      </c>
      <c r="F463" s="119" t="str">
        <f>IF(FN_MC!B466="","*",FN_MC!B466)</f>
        <v>*</v>
      </c>
      <c r="G463" s="119" t="str">
        <f>IF(FN_MC!D466="","*",FN_MC!D466)</f>
        <v>*</v>
      </c>
      <c r="H463" s="119" t="str">
        <f>IF(FN_MC!F466="","*",FN_MC!F466)</f>
        <v>*</v>
      </c>
      <c r="I463" s="119" t="str">
        <f>IF(FN_MC!H466="","*",FN_MC!H466)</f>
        <v>*</v>
      </c>
      <c r="J463" s="119" t="str">
        <f>IF(FN_MC!I466="","*",FN_MC!I466)</f>
        <v>*</v>
      </c>
      <c r="K463" s="119" t="str">
        <f>IF(FN_MC!M466="","*",FN_MC!M466)</f>
        <v>-</v>
      </c>
      <c r="L463" s="119" t="str">
        <f>IF(FN_MC!N466="","*",FN_MC!N466)</f>
        <v>-</v>
      </c>
      <c r="M463" s="120" t="str">
        <f>IF(FN_MC!J466="","*",FN_MC!J466)</f>
        <v>*</v>
      </c>
      <c r="N463" s="120" t="str">
        <f>IF(FN_MC!K466="","*",FN_MC!K466)</f>
        <v>*</v>
      </c>
      <c r="O463" s="120" t="str">
        <f>IF(FN_MC!L466="","*",FN_MC!L466)</f>
        <v>*</v>
      </c>
      <c r="P463" s="120"/>
      <c r="Q463" s="137" t="str">
        <f>IF(FN_MC!O466="","*",FN_MC!O466)</f>
        <v>*</v>
      </c>
      <c r="R463" s="137" t="str">
        <f>IF(FN_MC!P466="","*",FN_MC!P466)</f>
        <v>*</v>
      </c>
      <c r="S463" s="119" t="str">
        <f>IF(FN_MC!Q468="","*",CONCATENATE(FN_MC!Q468," ",FN_MC!R468))</f>
        <v>*</v>
      </c>
      <c r="T463" s="119" t="str">
        <f>IF(FN_MC!V466="","*",FN_MC!V466)</f>
        <v>*</v>
      </c>
      <c r="U463" s="119" t="str">
        <f>IF(FN_MC!W466="","*",FN_MC!W466)</f>
        <v>*</v>
      </c>
      <c r="V463" s="121" t="str">
        <f ca="1">_xlfn.XLOOKUP(G463&amp;$V$2,BS_CONTROLE[CHAVE],BS_CONTROLE[Quantidade_11],"-")</f>
        <v>-</v>
      </c>
      <c r="W463" s="121" t="str">
        <f ca="1">_xlfn.XLOOKUP(G463&amp;$W$2,BS_CONTROLE[CHAVE],BS_CONTROLE[Quantidade_11],"-")</f>
        <v>-</v>
      </c>
      <c r="X463" s="121" t="str">
        <f ca="1">_xlfn.XLOOKUP(G463&amp;$X$2,BS_CONTROLE[CHAVE],BS_CONTROLE[Quantidade_11],"-")</f>
        <v>-</v>
      </c>
    </row>
    <row r="464" spans="1:24" s="122" customFormat="1" hidden="1">
      <c r="A464" s="118" t="str">
        <f>IF(FN_MC!Y467="","*",FN_MC!Y467)</f>
        <v>*</v>
      </c>
      <c r="B464" s="118" t="str">
        <f>IF(FN_MC!X467="","*",FN_MC!X467)</f>
        <v>*</v>
      </c>
      <c r="C464" s="118" t="str">
        <f>IF(FN_MC!Z467="","*",FN_MC!Z467)</f>
        <v>*</v>
      </c>
      <c r="D464" s="119" t="str">
        <f>IF(FN_MC!S467="","*",FN_MC!S467)</f>
        <v>-</v>
      </c>
      <c r="E464" s="119" t="str">
        <f>IF(FN_MC!T467="","*",FN_MC!T467)</f>
        <v>-</v>
      </c>
      <c r="F464" s="119" t="str">
        <f>IF(FN_MC!B467="","*",FN_MC!B467)</f>
        <v>*</v>
      </c>
      <c r="G464" s="119" t="str">
        <f>IF(FN_MC!D467="","*",FN_MC!D467)</f>
        <v>*</v>
      </c>
      <c r="H464" s="119" t="str">
        <f>IF(FN_MC!F467="","*",FN_MC!F467)</f>
        <v>*</v>
      </c>
      <c r="I464" s="119" t="str">
        <f>IF(FN_MC!H467="","*",FN_MC!H467)</f>
        <v>*</v>
      </c>
      <c r="J464" s="119" t="str">
        <f>IF(FN_MC!I467="","*",FN_MC!I467)</f>
        <v>*</v>
      </c>
      <c r="K464" s="119" t="str">
        <f>IF(FN_MC!M467="","*",FN_MC!M467)</f>
        <v>-</v>
      </c>
      <c r="L464" s="119" t="str">
        <f>IF(FN_MC!N467="","*",FN_MC!N467)</f>
        <v>-</v>
      </c>
      <c r="M464" s="120" t="str">
        <f>IF(FN_MC!J467="","*",FN_MC!J467)</f>
        <v>*</v>
      </c>
      <c r="N464" s="120" t="str">
        <f>IF(FN_MC!K467="","*",FN_MC!K467)</f>
        <v>*</v>
      </c>
      <c r="O464" s="120" t="str">
        <f>IF(FN_MC!L467="","*",FN_MC!L467)</f>
        <v>*</v>
      </c>
      <c r="P464" s="120"/>
      <c r="Q464" s="137" t="str">
        <f>IF(FN_MC!O467="","*",FN_MC!O467)</f>
        <v>*</v>
      </c>
      <c r="R464" s="137" t="str">
        <f>IF(FN_MC!P467="","*",FN_MC!P467)</f>
        <v>*</v>
      </c>
      <c r="S464" s="119" t="str">
        <f>IF(FN_MC!Q469="","*",CONCATENATE(FN_MC!Q469," ",FN_MC!R469))</f>
        <v>*</v>
      </c>
      <c r="T464" s="119" t="str">
        <f>IF(FN_MC!V467="","*",FN_MC!V467)</f>
        <v>*</v>
      </c>
      <c r="U464" s="119" t="str">
        <f>IF(FN_MC!W467="","*",FN_MC!W467)</f>
        <v>*</v>
      </c>
      <c r="V464" s="121" t="str">
        <f ca="1">_xlfn.XLOOKUP(G464&amp;$V$2,BS_CONTROLE[CHAVE],BS_CONTROLE[Quantidade_11],"-")</f>
        <v>-</v>
      </c>
      <c r="W464" s="121" t="str">
        <f ca="1">_xlfn.XLOOKUP(G464&amp;$W$2,BS_CONTROLE[CHAVE],BS_CONTROLE[Quantidade_11],"-")</f>
        <v>-</v>
      </c>
      <c r="X464" s="121" t="str">
        <f ca="1">_xlfn.XLOOKUP(G464&amp;$X$2,BS_CONTROLE[CHAVE],BS_CONTROLE[Quantidade_11],"-")</f>
        <v>-</v>
      </c>
    </row>
    <row r="465" spans="1:24" s="122" customFormat="1" hidden="1">
      <c r="A465" s="118" t="str">
        <f>IF(FN_MC!Y468="","*",FN_MC!Y468)</f>
        <v>*</v>
      </c>
      <c r="B465" s="118" t="str">
        <f>IF(FN_MC!X468="","*",FN_MC!X468)</f>
        <v>*</v>
      </c>
      <c r="C465" s="118" t="str">
        <f>IF(FN_MC!Z468="","*",FN_MC!Z468)</f>
        <v>*</v>
      </c>
      <c r="D465" s="119" t="str">
        <f>IF(FN_MC!S468="","*",FN_MC!S468)</f>
        <v>-</v>
      </c>
      <c r="E465" s="119" t="str">
        <f>IF(FN_MC!T468="","*",FN_MC!T468)</f>
        <v>-</v>
      </c>
      <c r="F465" s="119" t="str">
        <f>IF(FN_MC!B468="","*",FN_MC!B468)</f>
        <v>*</v>
      </c>
      <c r="G465" s="119" t="str">
        <f>IF(FN_MC!D468="","*",FN_MC!D468)</f>
        <v>*</v>
      </c>
      <c r="H465" s="119" t="str">
        <f>IF(FN_MC!F468="","*",FN_MC!F468)</f>
        <v>*</v>
      </c>
      <c r="I465" s="119" t="str">
        <f>IF(FN_MC!H468="","*",FN_MC!H468)</f>
        <v>*</v>
      </c>
      <c r="J465" s="119" t="str">
        <f>IF(FN_MC!I468="","*",FN_MC!I468)</f>
        <v>*</v>
      </c>
      <c r="K465" s="119" t="str">
        <f>IF(FN_MC!M468="","*",FN_MC!M468)</f>
        <v>-</v>
      </c>
      <c r="L465" s="119" t="str">
        <f>IF(FN_MC!N468="","*",FN_MC!N468)</f>
        <v>-</v>
      </c>
      <c r="M465" s="120" t="str">
        <f>IF(FN_MC!J468="","*",FN_MC!J468)</f>
        <v>*</v>
      </c>
      <c r="N465" s="120" t="str">
        <f>IF(FN_MC!K468="","*",FN_MC!K468)</f>
        <v>*</v>
      </c>
      <c r="O465" s="120" t="str">
        <f>IF(FN_MC!L468="","*",FN_MC!L468)</f>
        <v>*</v>
      </c>
      <c r="P465" s="120"/>
      <c r="Q465" s="137" t="str">
        <f>IF(FN_MC!O468="","*",FN_MC!O468)</f>
        <v>*</v>
      </c>
      <c r="R465" s="137" t="str">
        <f>IF(FN_MC!P468="","*",FN_MC!P468)</f>
        <v>*</v>
      </c>
      <c r="S465" s="119" t="str">
        <f>IF(FN_MC!Q470="","*",CONCATENATE(FN_MC!Q470," ",FN_MC!R470))</f>
        <v>*</v>
      </c>
      <c r="T465" s="119" t="str">
        <f>IF(FN_MC!V468="","*",FN_MC!V468)</f>
        <v>*</v>
      </c>
      <c r="U465" s="119" t="str">
        <f>IF(FN_MC!W468="","*",FN_MC!W468)</f>
        <v>*</v>
      </c>
      <c r="V465" s="121" t="str">
        <f ca="1">_xlfn.XLOOKUP(G465&amp;$V$2,BS_CONTROLE[CHAVE],BS_CONTROLE[Quantidade_11],"-")</f>
        <v>-</v>
      </c>
      <c r="W465" s="121" t="str">
        <f ca="1">_xlfn.XLOOKUP(G465&amp;$W$2,BS_CONTROLE[CHAVE],BS_CONTROLE[Quantidade_11],"-")</f>
        <v>-</v>
      </c>
      <c r="X465" s="121" t="str">
        <f ca="1">_xlfn.XLOOKUP(G465&amp;$X$2,BS_CONTROLE[CHAVE],BS_CONTROLE[Quantidade_11],"-")</f>
        <v>-</v>
      </c>
    </row>
    <row r="466" spans="1:24" s="122" customFormat="1" hidden="1">
      <c r="A466" s="118" t="str">
        <f>IF(FN_MC!Y469="","*",FN_MC!Y469)</f>
        <v>*</v>
      </c>
      <c r="B466" s="118" t="str">
        <f>IF(FN_MC!X469="","*",FN_MC!X469)</f>
        <v>*</v>
      </c>
      <c r="C466" s="118" t="str">
        <f>IF(FN_MC!Z469="","*",FN_MC!Z469)</f>
        <v>*</v>
      </c>
      <c r="D466" s="119" t="str">
        <f>IF(FN_MC!S469="","*",FN_MC!S469)</f>
        <v>-</v>
      </c>
      <c r="E466" s="119" t="str">
        <f>IF(FN_MC!T469="","*",FN_MC!T469)</f>
        <v>-</v>
      </c>
      <c r="F466" s="119" t="str">
        <f>IF(FN_MC!B469="","*",FN_MC!B469)</f>
        <v>*</v>
      </c>
      <c r="G466" s="119" t="str">
        <f>IF(FN_MC!D469="","*",FN_MC!D469)</f>
        <v>*</v>
      </c>
      <c r="H466" s="119" t="str">
        <f>IF(FN_MC!F469="","*",FN_MC!F469)</f>
        <v>*</v>
      </c>
      <c r="I466" s="119" t="str">
        <f>IF(FN_MC!H469="","*",FN_MC!H469)</f>
        <v>*</v>
      </c>
      <c r="J466" s="119" t="str">
        <f>IF(FN_MC!I469="","*",FN_MC!I469)</f>
        <v>*</v>
      </c>
      <c r="K466" s="119" t="str">
        <f>IF(FN_MC!M469="","*",FN_MC!M469)</f>
        <v>-</v>
      </c>
      <c r="L466" s="119" t="str">
        <f>IF(FN_MC!N469="","*",FN_MC!N469)</f>
        <v>-</v>
      </c>
      <c r="M466" s="120" t="str">
        <f>IF(FN_MC!J469="","*",FN_MC!J469)</f>
        <v>*</v>
      </c>
      <c r="N466" s="120" t="str">
        <f>IF(FN_MC!K469="","*",FN_MC!K469)</f>
        <v>*</v>
      </c>
      <c r="O466" s="120" t="str">
        <f>IF(FN_MC!L469="","*",FN_MC!L469)</f>
        <v>*</v>
      </c>
      <c r="P466" s="120"/>
      <c r="Q466" s="137" t="str">
        <f>IF(FN_MC!O469="","*",FN_MC!O469)</f>
        <v>*</v>
      </c>
      <c r="R466" s="137" t="str">
        <f>IF(FN_MC!P469="","*",FN_MC!P469)</f>
        <v>*</v>
      </c>
      <c r="S466" s="119" t="str">
        <f>IF(FN_MC!Q471="","*",CONCATENATE(FN_MC!Q471," ",FN_MC!R471))</f>
        <v>*</v>
      </c>
      <c r="T466" s="119" t="str">
        <f>IF(FN_MC!V469="","*",FN_MC!V469)</f>
        <v>*</v>
      </c>
      <c r="U466" s="119" t="str">
        <f>IF(FN_MC!W469="","*",FN_MC!W469)</f>
        <v>*</v>
      </c>
      <c r="V466" s="121" t="str">
        <f ca="1">_xlfn.XLOOKUP(G466&amp;$V$2,BS_CONTROLE[CHAVE],BS_CONTROLE[Quantidade_11],"-")</f>
        <v>-</v>
      </c>
      <c r="W466" s="121" t="str">
        <f ca="1">_xlfn.XLOOKUP(G466&amp;$W$2,BS_CONTROLE[CHAVE],BS_CONTROLE[Quantidade_11],"-")</f>
        <v>-</v>
      </c>
      <c r="X466" s="121" t="str">
        <f ca="1">_xlfn.XLOOKUP(G466&amp;$X$2,BS_CONTROLE[CHAVE],BS_CONTROLE[Quantidade_11],"-")</f>
        <v>-</v>
      </c>
    </row>
    <row r="467" spans="1:24" s="122" customFormat="1" hidden="1">
      <c r="A467" s="118" t="str">
        <f>IF(FN_MC!Y470="","*",FN_MC!Y470)</f>
        <v>*</v>
      </c>
      <c r="B467" s="118" t="str">
        <f>IF(FN_MC!X470="","*",FN_MC!X470)</f>
        <v>*</v>
      </c>
      <c r="C467" s="118" t="str">
        <f>IF(FN_MC!Z470="","*",FN_MC!Z470)</f>
        <v>*</v>
      </c>
      <c r="D467" s="119" t="str">
        <f>IF(FN_MC!S470="","*",FN_MC!S470)</f>
        <v>-</v>
      </c>
      <c r="E467" s="119" t="str">
        <f>IF(FN_MC!T470="","*",FN_MC!T470)</f>
        <v>-</v>
      </c>
      <c r="F467" s="119" t="str">
        <f>IF(FN_MC!B470="","*",FN_MC!B470)</f>
        <v>*</v>
      </c>
      <c r="G467" s="119" t="str">
        <f>IF(FN_MC!D470="","*",FN_MC!D470)</f>
        <v>*</v>
      </c>
      <c r="H467" s="119" t="str">
        <f>IF(FN_MC!F470="","*",FN_MC!F470)</f>
        <v>*</v>
      </c>
      <c r="I467" s="119" t="str">
        <f>IF(FN_MC!H470="","*",FN_MC!H470)</f>
        <v>*</v>
      </c>
      <c r="J467" s="119" t="str">
        <f>IF(FN_MC!I470="","*",FN_MC!I470)</f>
        <v>*</v>
      </c>
      <c r="K467" s="119" t="str">
        <f>IF(FN_MC!M470="","*",FN_MC!M470)</f>
        <v>-</v>
      </c>
      <c r="L467" s="119" t="str">
        <f>IF(FN_MC!N470="","*",FN_MC!N470)</f>
        <v>-</v>
      </c>
      <c r="M467" s="120" t="str">
        <f>IF(FN_MC!J470="","*",FN_MC!J470)</f>
        <v>*</v>
      </c>
      <c r="N467" s="120" t="str">
        <f>IF(FN_MC!K470="","*",FN_MC!K470)</f>
        <v>*</v>
      </c>
      <c r="O467" s="120" t="str">
        <f>IF(FN_MC!L470="","*",FN_MC!L470)</f>
        <v>*</v>
      </c>
      <c r="P467" s="120"/>
      <c r="Q467" s="137" t="str">
        <f>IF(FN_MC!O470="","*",FN_MC!O470)</f>
        <v>*</v>
      </c>
      <c r="R467" s="137" t="str">
        <f>IF(FN_MC!P470="","*",FN_MC!P470)</f>
        <v>*</v>
      </c>
      <c r="S467" s="119" t="str">
        <f>IF(FN_MC!Q472="","*",CONCATENATE(FN_MC!Q472," ",FN_MC!R472))</f>
        <v>*</v>
      </c>
      <c r="T467" s="119" t="str">
        <f>IF(FN_MC!V470="","*",FN_MC!V470)</f>
        <v>*</v>
      </c>
      <c r="U467" s="119" t="str">
        <f>IF(FN_MC!W470="","*",FN_MC!W470)</f>
        <v>*</v>
      </c>
      <c r="V467" s="121" t="str">
        <f ca="1">_xlfn.XLOOKUP(G467&amp;$V$2,BS_CONTROLE[CHAVE],BS_CONTROLE[Quantidade_11],"-")</f>
        <v>-</v>
      </c>
      <c r="W467" s="121" t="str">
        <f ca="1">_xlfn.XLOOKUP(G467&amp;$W$2,BS_CONTROLE[CHAVE],BS_CONTROLE[Quantidade_11],"-")</f>
        <v>-</v>
      </c>
      <c r="X467" s="121" t="str">
        <f ca="1">_xlfn.XLOOKUP(G467&amp;$X$2,BS_CONTROLE[CHAVE],BS_CONTROLE[Quantidade_11],"-")</f>
        <v>-</v>
      </c>
    </row>
    <row r="468" spans="1:24" s="122" customFormat="1" hidden="1">
      <c r="A468" s="118" t="str">
        <f>IF(FN_MC!Y471="","*",FN_MC!Y471)</f>
        <v>*</v>
      </c>
      <c r="B468" s="118" t="str">
        <f>IF(FN_MC!X471="","*",FN_MC!X471)</f>
        <v>*</v>
      </c>
      <c r="C468" s="118" t="str">
        <f>IF(FN_MC!Z471="","*",FN_MC!Z471)</f>
        <v>*</v>
      </c>
      <c r="D468" s="119" t="str">
        <f>IF(FN_MC!S471="","*",FN_MC!S471)</f>
        <v>-</v>
      </c>
      <c r="E468" s="119" t="str">
        <f>IF(FN_MC!T471="","*",FN_MC!T471)</f>
        <v>-</v>
      </c>
      <c r="F468" s="119" t="str">
        <f>IF(FN_MC!B471="","*",FN_MC!B471)</f>
        <v>*</v>
      </c>
      <c r="G468" s="119" t="str">
        <f>IF(FN_MC!D471="","*",FN_MC!D471)</f>
        <v>*</v>
      </c>
      <c r="H468" s="119" t="str">
        <f>IF(FN_MC!F471="","*",FN_MC!F471)</f>
        <v>*</v>
      </c>
      <c r="I468" s="119" t="str">
        <f>IF(FN_MC!H471="","*",FN_MC!H471)</f>
        <v>*</v>
      </c>
      <c r="J468" s="119" t="str">
        <f>IF(FN_MC!I471="","*",FN_MC!I471)</f>
        <v>*</v>
      </c>
      <c r="K468" s="119" t="str">
        <f>IF(FN_MC!M471="","*",FN_MC!M471)</f>
        <v>-</v>
      </c>
      <c r="L468" s="119" t="str">
        <f>IF(FN_MC!N471="","*",FN_MC!N471)</f>
        <v>-</v>
      </c>
      <c r="M468" s="120" t="str">
        <f>IF(FN_MC!J471="","*",FN_MC!J471)</f>
        <v>*</v>
      </c>
      <c r="N468" s="120" t="str">
        <f>IF(FN_MC!K471="","*",FN_MC!K471)</f>
        <v>*</v>
      </c>
      <c r="O468" s="120" t="str">
        <f>IF(FN_MC!L471="","*",FN_MC!L471)</f>
        <v>*</v>
      </c>
      <c r="P468" s="120"/>
      <c r="Q468" s="137" t="str">
        <f>IF(FN_MC!O471="","*",FN_MC!O471)</f>
        <v>*</v>
      </c>
      <c r="R468" s="137" t="str">
        <f>IF(FN_MC!P471="","*",FN_MC!P471)</f>
        <v>*</v>
      </c>
      <c r="S468" s="119" t="str">
        <f>IF(FN_MC!Q473="","*",CONCATENATE(FN_MC!Q473," ",FN_MC!R473))</f>
        <v>*</v>
      </c>
      <c r="T468" s="119" t="str">
        <f>IF(FN_MC!V471="","*",FN_MC!V471)</f>
        <v>*</v>
      </c>
      <c r="U468" s="119" t="str">
        <f>IF(FN_MC!W471="","*",FN_MC!W471)</f>
        <v>*</v>
      </c>
      <c r="V468" s="121" t="str">
        <f ca="1">_xlfn.XLOOKUP(G468&amp;$V$2,BS_CONTROLE[CHAVE],BS_CONTROLE[Quantidade_11],"-")</f>
        <v>-</v>
      </c>
      <c r="W468" s="121" t="str">
        <f ca="1">_xlfn.XLOOKUP(G468&amp;$W$2,BS_CONTROLE[CHAVE],BS_CONTROLE[Quantidade_11],"-")</f>
        <v>-</v>
      </c>
      <c r="X468" s="121" t="str">
        <f ca="1">_xlfn.XLOOKUP(G468&amp;$X$2,BS_CONTROLE[CHAVE],BS_CONTROLE[Quantidade_11],"-")</f>
        <v>-</v>
      </c>
    </row>
    <row r="469" spans="1:24" s="122" customFormat="1" hidden="1">
      <c r="A469" s="118" t="str">
        <f>IF(FN_MC!Y472="","*",FN_MC!Y472)</f>
        <v>*</v>
      </c>
      <c r="B469" s="118" t="str">
        <f>IF(FN_MC!X472="","*",FN_MC!X472)</f>
        <v>*</v>
      </c>
      <c r="C469" s="118" t="str">
        <f>IF(FN_MC!Z472="","*",FN_MC!Z472)</f>
        <v>*</v>
      </c>
      <c r="D469" s="119" t="str">
        <f>IF(FN_MC!S472="","*",FN_MC!S472)</f>
        <v>-</v>
      </c>
      <c r="E469" s="119" t="str">
        <f>IF(FN_MC!T472="","*",FN_MC!T472)</f>
        <v>-</v>
      </c>
      <c r="F469" s="119" t="str">
        <f>IF(FN_MC!B472="","*",FN_MC!B472)</f>
        <v>*</v>
      </c>
      <c r="G469" s="119" t="str">
        <f>IF(FN_MC!D472="","*",FN_MC!D472)</f>
        <v>*</v>
      </c>
      <c r="H469" s="119" t="str">
        <f>IF(FN_MC!F472="","*",FN_MC!F472)</f>
        <v>*</v>
      </c>
      <c r="I469" s="119" t="str">
        <f>IF(FN_MC!H472="","*",FN_MC!H472)</f>
        <v>*</v>
      </c>
      <c r="J469" s="119" t="str">
        <f>IF(FN_MC!I472="","*",FN_MC!I472)</f>
        <v>*</v>
      </c>
      <c r="K469" s="119" t="str">
        <f>IF(FN_MC!M472="","*",FN_MC!M472)</f>
        <v>-</v>
      </c>
      <c r="L469" s="119" t="str">
        <f>IF(FN_MC!N472="","*",FN_MC!N472)</f>
        <v>-</v>
      </c>
      <c r="M469" s="120" t="str">
        <f>IF(FN_MC!J472="","*",FN_MC!J472)</f>
        <v>*</v>
      </c>
      <c r="N469" s="120" t="str">
        <f>IF(FN_MC!K472="","*",FN_MC!K472)</f>
        <v>*</v>
      </c>
      <c r="O469" s="120" t="str">
        <f>IF(FN_MC!L472="","*",FN_MC!L472)</f>
        <v>*</v>
      </c>
      <c r="P469" s="120"/>
      <c r="Q469" s="137" t="str">
        <f>IF(FN_MC!O472="","*",FN_MC!O472)</f>
        <v>*</v>
      </c>
      <c r="R469" s="137" t="str">
        <f>IF(FN_MC!P472="","*",FN_MC!P472)</f>
        <v>*</v>
      </c>
      <c r="S469" s="119" t="str">
        <f>IF(FN_MC!Q474="","*",CONCATENATE(FN_MC!Q474," ",FN_MC!R474))</f>
        <v>*</v>
      </c>
      <c r="T469" s="119" t="str">
        <f>IF(FN_MC!V472="","*",FN_MC!V472)</f>
        <v>*</v>
      </c>
      <c r="U469" s="119" t="str">
        <f>IF(FN_MC!W472="","*",FN_MC!W472)</f>
        <v>*</v>
      </c>
      <c r="V469" s="121" t="str">
        <f ca="1">_xlfn.XLOOKUP(G469&amp;$V$2,BS_CONTROLE[CHAVE],BS_CONTROLE[Quantidade_11],"-")</f>
        <v>-</v>
      </c>
      <c r="W469" s="121" t="str">
        <f ca="1">_xlfn.XLOOKUP(G469&amp;$W$2,BS_CONTROLE[CHAVE],BS_CONTROLE[Quantidade_11],"-")</f>
        <v>-</v>
      </c>
      <c r="X469" s="121" t="str">
        <f ca="1">_xlfn.XLOOKUP(G469&amp;$X$2,BS_CONTROLE[CHAVE],BS_CONTROLE[Quantidade_11],"-")</f>
        <v>-</v>
      </c>
    </row>
    <row r="470" spans="1:24" s="122" customFormat="1" hidden="1">
      <c r="A470" s="118" t="str">
        <f>IF(FN_MC!Y504="","*",FN_MC!Y504)</f>
        <v>OPORTUNIDADE</v>
      </c>
      <c r="B470" s="118" t="str">
        <f>IF(FN_MC!X504="","*",FN_MC!X504)</f>
        <v>*</v>
      </c>
      <c r="C470" s="118" t="str">
        <f>IF(FN_MC!Z504="","*",FN_MC!Z504)</f>
        <v>*</v>
      </c>
      <c r="D470" s="119" t="str">
        <f>IF(FN_MC!S504="","*",FN_MC!S504)</f>
        <v>-</v>
      </c>
      <c r="E470" s="119" t="str">
        <f>IF(FN_MC!T504="","*",FN_MC!T504)</f>
        <v>-</v>
      </c>
      <c r="F470" s="119" t="str">
        <f>IF(FN_MC!B504="","*",FN_MC!B504)</f>
        <v>*</v>
      </c>
      <c r="G470" s="119" t="str">
        <f>IF(FN_MC!D504="","*",FN_MC!D504)</f>
        <v>*</v>
      </c>
      <c r="H470" s="119" t="str">
        <f>IF(FN_MC!F504="","*",FN_MC!F504)</f>
        <v>*</v>
      </c>
      <c r="I470" s="119" t="str">
        <f>IF(FN_MC!H504="","*",FN_MC!H504)</f>
        <v>*</v>
      </c>
      <c r="J470" s="119" t="str">
        <f>IF(FN_MC!I504="","*",FN_MC!I504)</f>
        <v>*</v>
      </c>
      <c r="K470" s="119" t="str">
        <f>IF(FN_MC!M504="","*",FN_MC!M504)</f>
        <v>-</v>
      </c>
      <c r="L470" s="119" t="str">
        <f>IF(FN_MC!N504="","*",FN_MC!N504)</f>
        <v>-</v>
      </c>
      <c r="M470" s="120" t="str">
        <f>IF(FN_MC!J504="","*",FN_MC!J504)</f>
        <v>*</v>
      </c>
      <c r="N470" s="120" t="str">
        <f>IF(FN_MC!K504="","*",FN_MC!K504)</f>
        <v>*</v>
      </c>
      <c r="O470" s="120" t="str">
        <f>IF(FN_MC!L504="","*",FN_MC!L504)</f>
        <v>*</v>
      </c>
      <c r="P470" s="120"/>
      <c r="Q470" s="137" t="str">
        <f>IF(FN_MC!O504="","*",FN_MC!O504)</f>
        <v>*</v>
      </c>
      <c r="R470" s="137" t="str">
        <f>IF(FN_MC!P504="","*",FN_MC!P504)</f>
        <v>*</v>
      </c>
      <c r="S470" s="119" t="str">
        <f>IF(FN_MC!Q475="","*",CONCATENATE(FN_MC!Q475," ",FN_MC!R475))</f>
        <v>*</v>
      </c>
      <c r="T470" s="119" t="str">
        <f>IF(FN_MC!V504="","*",FN_MC!V504)</f>
        <v>*</v>
      </c>
      <c r="U470" s="119" t="str">
        <f>IF(FN_MC!W504="","*",FN_MC!W504)</f>
        <v>*</v>
      </c>
      <c r="V470" s="121" t="str">
        <f ca="1">_xlfn.XLOOKUP(G470&amp;$V$2,BS_CONTROLE[CHAVE],BS_CONTROLE[Quantidade_11],"-")</f>
        <v>-</v>
      </c>
      <c r="W470" s="121" t="str">
        <f ca="1">_xlfn.XLOOKUP(G470&amp;$W$2,BS_CONTROLE[CHAVE],BS_CONTROLE[Quantidade_11],"-")</f>
        <v>-</v>
      </c>
      <c r="X470" s="121" t="str">
        <f ca="1">_xlfn.XLOOKUP(G470&amp;$X$2,BS_CONTROLE[CHAVE],BS_CONTROLE[Quantidade_11],"-")</f>
        <v>-</v>
      </c>
    </row>
    <row r="471" spans="1:24" s="122" customFormat="1" hidden="1">
      <c r="A471" s="118" t="str">
        <f>IF(FN_MC!Y505="","*",FN_MC!Y505)</f>
        <v>OPORTUNIDADE</v>
      </c>
      <c r="B471" s="118" t="str">
        <f>IF(FN_MC!X505="","*",FN_MC!X505)</f>
        <v>*</v>
      </c>
      <c r="C471" s="118" t="str">
        <f>IF(FN_MC!Z505="","*",FN_MC!Z505)</f>
        <v>*</v>
      </c>
      <c r="D471" s="119" t="str">
        <f>IF(FN_MC!S505="","*",FN_MC!S505)</f>
        <v>-</v>
      </c>
      <c r="E471" s="119" t="str">
        <f>IF(FN_MC!T505="","*",FN_MC!T505)</f>
        <v>-</v>
      </c>
      <c r="F471" s="119" t="str">
        <f>IF(FN_MC!B505="","*",FN_MC!B505)</f>
        <v>*</v>
      </c>
      <c r="G471" s="119" t="str">
        <f>IF(FN_MC!D505="","*",FN_MC!D505)</f>
        <v>*</v>
      </c>
      <c r="H471" s="119" t="str">
        <f>IF(FN_MC!F505="","*",FN_MC!F505)</f>
        <v>*</v>
      </c>
      <c r="I471" s="119" t="str">
        <f>IF(FN_MC!H505="","*",FN_MC!H505)</f>
        <v>*</v>
      </c>
      <c r="J471" s="119" t="str">
        <f>IF(FN_MC!I505="","*",FN_MC!I505)</f>
        <v>*</v>
      </c>
      <c r="K471" s="119" t="str">
        <f>IF(FN_MC!M505="","*",FN_MC!M505)</f>
        <v>-</v>
      </c>
      <c r="L471" s="119" t="str">
        <f>IF(FN_MC!N505="","*",FN_MC!N505)</f>
        <v>-</v>
      </c>
      <c r="M471" s="120" t="str">
        <f>IF(FN_MC!J505="","*",FN_MC!J505)</f>
        <v>*</v>
      </c>
      <c r="N471" s="120" t="str">
        <f>IF(FN_MC!K505="","*",FN_MC!K505)</f>
        <v>*</v>
      </c>
      <c r="O471" s="120" t="str">
        <f>IF(FN_MC!L505="","*",FN_MC!L505)</f>
        <v>*</v>
      </c>
      <c r="P471" s="120"/>
      <c r="Q471" s="137" t="str">
        <f>IF(FN_MC!O505="","*",FN_MC!O505)</f>
        <v>*</v>
      </c>
      <c r="R471" s="137" t="str">
        <f>IF(FN_MC!P505="","*",FN_MC!P505)</f>
        <v>*</v>
      </c>
      <c r="S471" s="119" t="str">
        <f>IF(FN_MC!Q476="","*",CONCATENATE(FN_MC!Q476," ",FN_MC!R476))</f>
        <v>*</v>
      </c>
      <c r="T471" s="119" t="str">
        <f>IF(FN_MC!V505="","*",FN_MC!V505)</f>
        <v>*</v>
      </c>
      <c r="U471" s="119" t="str">
        <f>IF(FN_MC!W505="","*",FN_MC!W505)</f>
        <v>*</v>
      </c>
      <c r="V471" s="121" t="str">
        <f ca="1">_xlfn.XLOOKUP(G471&amp;$V$2,BS_CONTROLE[CHAVE],BS_CONTROLE[Quantidade_11],"-")</f>
        <v>-</v>
      </c>
      <c r="W471" s="121" t="str">
        <f ca="1">_xlfn.XLOOKUP(G471&amp;$W$2,BS_CONTROLE[CHAVE],BS_CONTROLE[Quantidade_11],"-")</f>
        <v>-</v>
      </c>
      <c r="X471" s="121" t="str">
        <f ca="1">_xlfn.XLOOKUP(G471&amp;$X$2,BS_CONTROLE[CHAVE],BS_CONTROLE[Quantidade_11],"-")</f>
        <v>-</v>
      </c>
    </row>
    <row r="472" spans="1:24" s="122" customFormat="1" hidden="1">
      <c r="A472" s="118" t="e">
        <f>IF(FN_MC!#REF!="","*",FN_MC!#REF!)</f>
        <v>#REF!</v>
      </c>
      <c r="B472" s="118" t="e">
        <f>IF(FN_MC!#REF!="","*",FN_MC!#REF!)</f>
        <v>#REF!</v>
      </c>
      <c r="C472" s="118" t="e">
        <f>IF(FN_MC!#REF!="","*",FN_MC!#REF!)</f>
        <v>#REF!</v>
      </c>
      <c r="D472" s="119" t="e">
        <f>IF(FN_MC!#REF!="","*",FN_MC!#REF!)</f>
        <v>#REF!</v>
      </c>
      <c r="E472" s="119" t="e">
        <f>IF(FN_MC!#REF!="","*",FN_MC!#REF!)</f>
        <v>#REF!</v>
      </c>
      <c r="F472" s="119" t="e">
        <f>IF(FN_MC!#REF!="","*",FN_MC!#REF!)</f>
        <v>#REF!</v>
      </c>
      <c r="G472" s="119" t="e">
        <f>IF(FN_MC!#REF!="","*",FN_MC!#REF!)</f>
        <v>#REF!</v>
      </c>
      <c r="H472" s="119" t="e">
        <f>IF(FN_MC!#REF!="","*",FN_MC!#REF!)</f>
        <v>#REF!</v>
      </c>
      <c r="I472" s="119" t="e">
        <f>IF(FN_MC!#REF!="","*",FN_MC!#REF!)</f>
        <v>#REF!</v>
      </c>
      <c r="J472" s="119" t="e">
        <f>IF(FN_MC!#REF!="","*",FN_MC!#REF!)</f>
        <v>#REF!</v>
      </c>
      <c r="K472" s="119" t="e">
        <f>IF(FN_MC!#REF!="","*",FN_MC!#REF!)</f>
        <v>#REF!</v>
      </c>
      <c r="L472" s="119" t="e">
        <f>IF(FN_MC!#REF!="","*",FN_MC!#REF!)</f>
        <v>#REF!</v>
      </c>
      <c r="M472" s="120" t="e">
        <f>IF(FN_MC!#REF!="","*",FN_MC!#REF!)</f>
        <v>#REF!</v>
      </c>
      <c r="N472" s="120" t="e">
        <f>IF(FN_MC!#REF!="","*",FN_MC!#REF!)</f>
        <v>#REF!</v>
      </c>
      <c r="O472" s="120" t="e">
        <f>IF(FN_MC!#REF!="","*",FN_MC!#REF!)</f>
        <v>#REF!</v>
      </c>
      <c r="P472" s="120"/>
      <c r="Q472" s="137" t="e">
        <f>IF(FN_MC!#REF!="","*",FN_MC!#REF!)</f>
        <v>#REF!</v>
      </c>
      <c r="R472" s="137" t="e">
        <f>IF(FN_MC!#REF!="","*",FN_MC!#REF!)</f>
        <v>#REF!</v>
      </c>
      <c r="S472" s="119" t="str">
        <f>IF(FN_MC!Q477="","*",CONCATENATE(FN_MC!Q477," ",FN_MC!R477))</f>
        <v>*</v>
      </c>
      <c r="T472" s="119" t="e">
        <f>IF(FN_MC!#REF!="","*",FN_MC!#REF!)</f>
        <v>#REF!</v>
      </c>
      <c r="U472" s="119" t="e">
        <f>IF(FN_MC!#REF!="","*",FN_MC!#REF!)</f>
        <v>#REF!</v>
      </c>
      <c r="V472" s="121" t="e">
        <f ca="1">_xlfn.XLOOKUP(G472&amp;$V$2,BS_CONTROLE[CHAVE],BS_CONTROLE[Quantidade_11],"-")</f>
        <v>#REF!</v>
      </c>
      <c r="W472" s="121" t="e">
        <f ca="1">_xlfn.XLOOKUP(G472&amp;$W$2,BS_CONTROLE[CHAVE],BS_CONTROLE[Quantidade_11],"-")</f>
        <v>#REF!</v>
      </c>
      <c r="X472" s="121" t="e">
        <f ca="1">_xlfn.XLOOKUP(G472&amp;$X$2,BS_CONTROLE[CHAVE],BS_CONTROLE[Quantidade_11],"-")</f>
        <v>#REF!</v>
      </c>
    </row>
    <row r="473" spans="1:24" s="122" customFormat="1" hidden="1">
      <c r="A473" s="118" t="e">
        <f>IF(FN_MC!#REF!="","*",FN_MC!#REF!)</f>
        <v>#REF!</v>
      </c>
      <c r="B473" s="118" t="e">
        <f>IF(FN_MC!#REF!="","*",FN_MC!#REF!)</f>
        <v>#REF!</v>
      </c>
      <c r="C473" s="118" t="e">
        <f>IF(FN_MC!#REF!="","*",FN_MC!#REF!)</f>
        <v>#REF!</v>
      </c>
      <c r="D473" s="119" t="e">
        <f>IF(FN_MC!#REF!="","*",FN_MC!#REF!)</f>
        <v>#REF!</v>
      </c>
      <c r="E473" s="119" t="e">
        <f>IF(FN_MC!#REF!="","*",FN_MC!#REF!)</f>
        <v>#REF!</v>
      </c>
      <c r="F473" s="119" t="e">
        <f>IF(FN_MC!#REF!="","*",FN_MC!#REF!)</f>
        <v>#REF!</v>
      </c>
      <c r="G473" s="119" t="e">
        <f>IF(FN_MC!#REF!="","*",FN_MC!#REF!)</f>
        <v>#REF!</v>
      </c>
      <c r="H473" s="119" t="e">
        <f>IF(FN_MC!#REF!="","*",FN_MC!#REF!)</f>
        <v>#REF!</v>
      </c>
      <c r="I473" s="119" t="e">
        <f>IF(FN_MC!#REF!="","*",FN_MC!#REF!)</f>
        <v>#REF!</v>
      </c>
      <c r="J473" s="119" t="e">
        <f>IF(FN_MC!#REF!="","*",FN_MC!#REF!)</f>
        <v>#REF!</v>
      </c>
      <c r="K473" s="119" t="e">
        <f>IF(FN_MC!#REF!="","*",FN_MC!#REF!)</f>
        <v>#REF!</v>
      </c>
      <c r="L473" s="119" t="e">
        <f>IF(FN_MC!#REF!="","*",FN_MC!#REF!)</f>
        <v>#REF!</v>
      </c>
      <c r="M473" s="120" t="e">
        <f>IF(FN_MC!#REF!="","*",FN_MC!#REF!)</f>
        <v>#REF!</v>
      </c>
      <c r="N473" s="120" t="e">
        <f>IF(FN_MC!#REF!="","*",FN_MC!#REF!)</f>
        <v>#REF!</v>
      </c>
      <c r="O473" s="120" t="e">
        <f>IF(FN_MC!#REF!="","*",FN_MC!#REF!)</f>
        <v>#REF!</v>
      </c>
      <c r="P473" s="120"/>
      <c r="Q473" s="137" t="e">
        <f>IF(FN_MC!#REF!="","*",FN_MC!#REF!)</f>
        <v>#REF!</v>
      </c>
      <c r="R473" s="137" t="e">
        <f>IF(FN_MC!#REF!="","*",FN_MC!#REF!)</f>
        <v>#REF!</v>
      </c>
      <c r="S473" s="119" t="str">
        <f>IF(FN_MC!Q478="","*",CONCATENATE(FN_MC!Q478," ",FN_MC!R478))</f>
        <v>*</v>
      </c>
      <c r="T473" s="119" t="e">
        <f>IF(FN_MC!#REF!="","*",FN_MC!#REF!)</f>
        <v>#REF!</v>
      </c>
      <c r="U473" s="119" t="e">
        <f>IF(FN_MC!#REF!="","*",FN_MC!#REF!)</f>
        <v>#REF!</v>
      </c>
      <c r="V473" s="121" t="e">
        <f ca="1">_xlfn.XLOOKUP(G473&amp;$V$2,BS_CONTROLE[CHAVE],BS_CONTROLE[Quantidade_11],"-")</f>
        <v>#REF!</v>
      </c>
      <c r="W473" s="121" t="e">
        <f ca="1">_xlfn.XLOOKUP(G473&amp;$W$2,BS_CONTROLE[CHAVE],BS_CONTROLE[Quantidade_11],"-")</f>
        <v>#REF!</v>
      </c>
      <c r="X473" s="121" t="e">
        <f ca="1">_xlfn.XLOOKUP(G473&amp;$X$2,BS_CONTROLE[CHAVE],BS_CONTROLE[Quantidade_11],"-")</f>
        <v>#REF!</v>
      </c>
    </row>
    <row r="474" spans="1:24" s="122" customFormat="1" hidden="1">
      <c r="A474" s="118" t="e">
        <f>IF(FN_MC!#REF!="","*",FN_MC!#REF!)</f>
        <v>#REF!</v>
      </c>
      <c r="B474" s="118" t="e">
        <f>IF(FN_MC!#REF!="","*",FN_MC!#REF!)</f>
        <v>#REF!</v>
      </c>
      <c r="C474" s="118" t="e">
        <f>IF(FN_MC!#REF!="","*",FN_MC!#REF!)</f>
        <v>#REF!</v>
      </c>
      <c r="D474" s="119" t="e">
        <f>IF(FN_MC!#REF!="","*",FN_MC!#REF!)</f>
        <v>#REF!</v>
      </c>
      <c r="E474" s="119" t="e">
        <f>IF(FN_MC!#REF!="","*",FN_MC!#REF!)</f>
        <v>#REF!</v>
      </c>
      <c r="F474" s="119" t="e">
        <f>IF(FN_MC!#REF!="","*",FN_MC!#REF!)</f>
        <v>#REF!</v>
      </c>
      <c r="G474" s="119" t="e">
        <f>IF(FN_MC!#REF!="","*",FN_MC!#REF!)</f>
        <v>#REF!</v>
      </c>
      <c r="H474" s="119" t="e">
        <f>IF(FN_MC!#REF!="","*",FN_MC!#REF!)</f>
        <v>#REF!</v>
      </c>
      <c r="I474" s="119" t="e">
        <f>IF(FN_MC!#REF!="","*",FN_MC!#REF!)</f>
        <v>#REF!</v>
      </c>
      <c r="J474" s="119" t="e">
        <f>IF(FN_MC!#REF!="","*",FN_MC!#REF!)</f>
        <v>#REF!</v>
      </c>
      <c r="K474" s="119" t="e">
        <f>IF(FN_MC!#REF!="","*",FN_MC!#REF!)</f>
        <v>#REF!</v>
      </c>
      <c r="L474" s="119" t="e">
        <f>IF(FN_MC!#REF!="","*",FN_MC!#REF!)</f>
        <v>#REF!</v>
      </c>
      <c r="M474" s="120" t="e">
        <f>IF(FN_MC!#REF!="","*",FN_MC!#REF!)</f>
        <v>#REF!</v>
      </c>
      <c r="N474" s="120" t="e">
        <f>IF(FN_MC!#REF!="","*",FN_MC!#REF!)</f>
        <v>#REF!</v>
      </c>
      <c r="O474" s="120" t="e">
        <f>IF(FN_MC!#REF!="","*",FN_MC!#REF!)</f>
        <v>#REF!</v>
      </c>
      <c r="P474" s="120"/>
      <c r="Q474" s="137" t="e">
        <f>IF(FN_MC!#REF!="","*",FN_MC!#REF!)</f>
        <v>#REF!</v>
      </c>
      <c r="R474" s="137" t="e">
        <f>IF(FN_MC!#REF!="","*",FN_MC!#REF!)</f>
        <v>#REF!</v>
      </c>
      <c r="S474" s="119" t="str">
        <f>IF(FN_MC!Q479="","*",CONCATENATE(FN_MC!Q479," ",FN_MC!R479))</f>
        <v>*</v>
      </c>
      <c r="T474" s="119" t="e">
        <f>IF(FN_MC!#REF!="","*",FN_MC!#REF!)</f>
        <v>#REF!</v>
      </c>
      <c r="U474" s="119" t="e">
        <f>IF(FN_MC!#REF!="","*",FN_MC!#REF!)</f>
        <v>#REF!</v>
      </c>
      <c r="V474" s="121" t="e">
        <f ca="1">_xlfn.XLOOKUP(G474&amp;$V$2,BS_CONTROLE[CHAVE],BS_CONTROLE[Quantidade_11],"-")</f>
        <v>#REF!</v>
      </c>
      <c r="W474" s="121" t="e">
        <f ca="1">_xlfn.XLOOKUP(G474&amp;$W$2,BS_CONTROLE[CHAVE],BS_CONTROLE[Quantidade_11],"-")</f>
        <v>#REF!</v>
      </c>
      <c r="X474" s="121" t="e">
        <f ca="1">_xlfn.XLOOKUP(G474&amp;$X$2,BS_CONTROLE[CHAVE],BS_CONTROLE[Quantidade_11],"-")</f>
        <v>#REF!</v>
      </c>
    </row>
    <row r="475" spans="1:24" s="122" customFormat="1" hidden="1">
      <c r="A475" s="118" t="str">
        <f>IF(FN_MC!Y506="","*",FN_MC!Y506)</f>
        <v>OPORTUNIDADE</v>
      </c>
      <c r="B475" s="118" t="str">
        <f>IF(FN_MC!X506="","*",FN_MC!X506)</f>
        <v>*</v>
      </c>
      <c r="C475" s="118" t="str">
        <f>IF(FN_MC!Z506="","*",FN_MC!Z506)</f>
        <v>*</v>
      </c>
      <c r="D475" s="119" t="str">
        <f>IF(FN_MC!S506="","*",FN_MC!S506)</f>
        <v>-</v>
      </c>
      <c r="E475" s="119" t="str">
        <f>IF(FN_MC!T506="","*",FN_MC!T506)</f>
        <v>-</v>
      </c>
      <c r="F475" s="119" t="str">
        <f>IF(FN_MC!B506="","*",FN_MC!B506)</f>
        <v>*</v>
      </c>
      <c r="G475" s="119" t="str">
        <f>IF(FN_MC!D506="","*",FN_MC!D506)</f>
        <v>*</v>
      </c>
      <c r="H475" s="119" t="str">
        <f>IF(FN_MC!F506="","*",FN_MC!F506)</f>
        <v>*</v>
      </c>
      <c r="I475" s="119" t="str">
        <f>IF(FN_MC!H506="","*",FN_MC!H506)</f>
        <v>*</v>
      </c>
      <c r="J475" s="119" t="str">
        <f>IF(FN_MC!I506="","*",FN_MC!I506)</f>
        <v>*</v>
      </c>
      <c r="K475" s="119" t="str">
        <f>IF(FN_MC!M506="","*",FN_MC!M506)</f>
        <v>-</v>
      </c>
      <c r="L475" s="119" t="str">
        <f>IF(FN_MC!N506="","*",FN_MC!N506)</f>
        <v>-</v>
      </c>
      <c r="M475" s="120" t="str">
        <f>IF(FN_MC!J506="","*",FN_MC!J506)</f>
        <v>*</v>
      </c>
      <c r="N475" s="120" t="str">
        <f>IF(FN_MC!K506="","*",FN_MC!K506)</f>
        <v>*</v>
      </c>
      <c r="O475" s="120" t="str">
        <f>IF(FN_MC!L506="","*",FN_MC!L506)</f>
        <v>*</v>
      </c>
      <c r="P475" s="120"/>
      <c r="Q475" s="137" t="str">
        <f>IF(FN_MC!O506="","*",FN_MC!O506)</f>
        <v>*</v>
      </c>
      <c r="R475" s="137" t="str">
        <f>IF(FN_MC!P506="","*",FN_MC!P506)</f>
        <v>*</v>
      </c>
      <c r="S475" s="119" t="str">
        <f>IF(FN_MC!Q480="","*",CONCATENATE(FN_MC!Q480," ",FN_MC!R480))</f>
        <v>*</v>
      </c>
      <c r="T475" s="119" t="str">
        <f>IF(FN_MC!V506="","*",FN_MC!V506)</f>
        <v>*</v>
      </c>
      <c r="U475" s="119" t="str">
        <f>IF(FN_MC!W506="","*",FN_MC!W506)</f>
        <v>*</v>
      </c>
      <c r="V475" s="121" t="str">
        <f ca="1">_xlfn.XLOOKUP(G475&amp;$V$2,BS_CONTROLE[CHAVE],BS_CONTROLE[Quantidade_11],"-")</f>
        <v>-</v>
      </c>
      <c r="W475" s="121" t="str">
        <f ca="1">_xlfn.XLOOKUP(G475&amp;$W$2,BS_CONTROLE[CHAVE],BS_CONTROLE[Quantidade_11],"-")</f>
        <v>-</v>
      </c>
      <c r="X475" s="121" t="str">
        <f ca="1">_xlfn.XLOOKUP(G475&amp;$X$2,BS_CONTROLE[CHAVE],BS_CONTROLE[Quantidade_11],"-")</f>
        <v>-</v>
      </c>
    </row>
    <row r="476" spans="1:24" s="122" customFormat="1" hidden="1">
      <c r="A476" s="118" t="str">
        <f>IF(FN_MC!Y507="","*",FN_MC!Y507)</f>
        <v>OPORTUNIDADE</v>
      </c>
      <c r="B476" s="118" t="str">
        <f>IF(FN_MC!X507="","*",FN_MC!X507)</f>
        <v>*</v>
      </c>
      <c r="C476" s="118" t="str">
        <f>IF(FN_MC!Z507="","*",FN_MC!Z507)</f>
        <v>*</v>
      </c>
      <c r="D476" s="119" t="str">
        <f>IF(FN_MC!S507="","*",FN_MC!S507)</f>
        <v>-</v>
      </c>
      <c r="E476" s="119" t="str">
        <f>IF(FN_MC!T507="","*",FN_MC!T507)</f>
        <v>-</v>
      </c>
      <c r="F476" s="119" t="str">
        <f>IF(FN_MC!B507="","*",FN_MC!B507)</f>
        <v>*</v>
      </c>
      <c r="G476" s="119" t="str">
        <f>IF(FN_MC!D507="","*",FN_MC!D507)</f>
        <v>*</v>
      </c>
      <c r="H476" s="119" t="str">
        <f>IF(FN_MC!F507="","*",FN_MC!F507)</f>
        <v>*</v>
      </c>
      <c r="I476" s="119" t="str">
        <f>IF(FN_MC!H507="","*",FN_MC!H507)</f>
        <v>*</v>
      </c>
      <c r="J476" s="119" t="str">
        <f>IF(FN_MC!I507="","*",FN_MC!I507)</f>
        <v>*</v>
      </c>
      <c r="K476" s="119" t="str">
        <f>IF(FN_MC!M507="","*",FN_MC!M507)</f>
        <v>-</v>
      </c>
      <c r="L476" s="119" t="str">
        <f>IF(FN_MC!N507="","*",FN_MC!N507)</f>
        <v>-</v>
      </c>
      <c r="M476" s="120" t="str">
        <f>IF(FN_MC!J507="","*",FN_MC!J507)</f>
        <v>*</v>
      </c>
      <c r="N476" s="120" t="str">
        <f>IF(FN_MC!K507="","*",FN_MC!K507)</f>
        <v>*</v>
      </c>
      <c r="O476" s="120" t="str">
        <f>IF(FN_MC!L507="","*",FN_MC!L507)</f>
        <v>*</v>
      </c>
      <c r="P476" s="120"/>
      <c r="Q476" s="137" t="str">
        <f>IF(FN_MC!O507="","*",FN_MC!O507)</f>
        <v>*</v>
      </c>
      <c r="R476" s="137" t="str">
        <f>IF(FN_MC!P507="","*",FN_MC!P507)</f>
        <v>*</v>
      </c>
      <c r="S476" s="119" t="str">
        <f>IF(FN_MC!Q481="","*",CONCATENATE(FN_MC!Q481," ",FN_MC!R481))</f>
        <v>*</v>
      </c>
      <c r="T476" s="119" t="str">
        <f>IF(FN_MC!V507="","*",FN_MC!V507)</f>
        <v>*</v>
      </c>
      <c r="U476" s="119" t="str">
        <f>IF(FN_MC!W507="","*",FN_MC!W507)</f>
        <v>*</v>
      </c>
      <c r="V476" s="121" t="str">
        <f ca="1">_xlfn.XLOOKUP(G476&amp;$V$2,BS_CONTROLE[CHAVE],BS_CONTROLE[Quantidade_11],"-")</f>
        <v>-</v>
      </c>
      <c r="W476" s="121" t="str">
        <f ca="1">_xlfn.XLOOKUP(G476&amp;$W$2,BS_CONTROLE[CHAVE],BS_CONTROLE[Quantidade_11],"-")</f>
        <v>-</v>
      </c>
      <c r="X476" s="121" t="str">
        <f ca="1">_xlfn.XLOOKUP(G476&amp;$X$2,BS_CONTROLE[CHAVE],BS_CONTROLE[Quantidade_11],"-")</f>
        <v>-</v>
      </c>
    </row>
    <row r="477" spans="1:24" s="122" customFormat="1" hidden="1">
      <c r="A477" s="118" t="str">
        <f>IF(FN_MC!Y508="","*",FN_MC!Y508)</f>
        <v>OPORTUNIDADE</v>
      </c>
      <c r="B477" s="118" t="str">
        <f>IF(FN_MC!X508="","*",FN_MC!X508)</f>
        <v>*</v>
      </c>
      <c r="C477" s="118" t="str">
        <f>IF(FN_MC!Z508="","*",FN_MC!Z508)</f>
        <v>*</v>
      </c>
      <c r="D477" s="119" t="str">
        <f>IF(FN_MC!S508="","*",FN_MC!S508)</f>
        <v>-</v>
      </c>
      <c r="E477" s="119" t="str">
        <f>IF(FN_MC!T508="","*",FN_MC!T508)</f>
        <v>-</v>
      </c>
      <c r="F477" s="119" t="str">
        <f>IF(FN_MC!B508="","*",FN_MC!B508)</f>
        <v>*</v>
      </c>
      <c r="G477" s="119" t="str">
        <f>IF(FN_MC!D508="","*",FN_MC!D508)</f>
        <v>*</v>
      </c>
      <c r="H477" s="119" t="str">
        <f>IF(FN_MC!F508="","*",FN_MC!F508)</f>
        <v>*</v>
      </c>
      <c r="I477" s="119" t="str">
        <f>IF(FN_MC!H508="","*",FN_MC!H508)</f>
        <v>*</v>
      </c>
      <c r="J477" s="119" t="str">
        <f>IF(FN_MC!I508="","*",FN_MC!I508)</f>
        <v>*</v>
      </c>
      <c r="K477" s="119" t="str">
        <f>IF(FN_MC!M508="","*",FN_MC!M508)</f>
        <v>-</v>
      </c>
      <c r="L477" s="119" t="str">
        <f>IF(FN_MC!N508="","*",FN_MC!N508)</f>
        <v>-</v>
      </c>
      <c r="M477" s="120" t="str">
        <f>IF(FN_MC!J508="","*",FN_MC!J508)</f>
        <v>*</v>
      </c>
      <c r="N477" s="120" t="str">
        <f>IF(FN_MC!K508="","*",FN_MC!K508)</f>
        <v>*</v>
      </c>
      <c r="O477" s="120" t="str">
        <f>IF(FN_MC!L508="","*",FN_MC!L508)</f>
        <v>*</v>
      </c>
      <c r="P477" s="120"/>
      <c r="Q477" s="137" t="str">
        <f>IF(FN_MC!O508="","*",FN_MC!O508)</f>
        <v>*</v>
      </c>
      <c r="R477" s="137" t="str">
        <f>IF(FN_MC!P508="","*",FN_MC!P508)</f>
        <v>*</v>
      </c>
      <c r="S477" s="119" t="str">
        <f>IF(FN_MC!Q482="","*",CONCATENATE(FN_MC!Q482," ",FN_MC!R482))</f>
        <v>*</v>
      </c>
      <c r="T477" s="119" t="str">
        <f>IF(FN_MC!V508="","*",FN_MC!V508)</f>
        <v>*</v>
      </c>
      <c r="U477" s="119" t="str">
        <f>IF(FN_MC!W508="","*",FN_MC!W508)</f>
        <v>*</v>
      </c>
      <c r="V477" s="121" t="str">
        <f ca="1">_xlfn.XLOOKUP(G477&amp;$V$2,BS_CONTROLE[CHAVE],BS_CONTROLE[Quantidade_11],"-")</f>
        <v>-</v>
      </c>
      <c r="W477" s="121" t="str">
        <f ca="1">_xlfn.XLOOKUP(G477&amp;$W$2,BS_CONTROLE[CHAVE],BS_CONTROLE[Quantidade_11],"-")</f>
        <v>-</v>
      </c>
      <c r="X477" s="121" t="str">
        <f ca="1">_xlfn.XLOOKUP(G477&amp;$X$2,BS_CONTROLE[CHAVE],BS_CONTROLE[Quantidade_11],"-")</f>
        <v>-</v>
      </c>
    </row>
    <row r="478" spans="1:24" s="122" customFormat="1" hidden="1">
      <c r="A478" s="118" t="str">
        <f>IF(FN_MC!Y509="","*",FN_MC!Y509)</f>
        <v>OPORTUNIDADE</v>
      </c>
      <c r="B478" s="118" t="str">
        <f>IF(FN_MC!X509="","*",FN_MC!X509)</f>
        <v>*</v>
      </c>
      <c r="C478" s="118" t="str">
        <f>IF(FN_MC!Z509="","*",FN_MC!Z509)</f>
        <v>*</v>
      </c>
      <c r="D478" s="119" t="str">
        <f>IF(FN_MC!S509="","*",FN_MC!S509)</f>
        <v>-</v>
      </c>
      <c r="E478" s="119" t="str">
        <f>IF(FN_MC!T509="","*",FN_MC!T509)</f>
        <v>-</v>
      </c>
      <c r="F478" s="119" t="str">
        <f>IF(FN_MC!B509="","*",FN_MC!B509)</f>
        <v>*</v>
      </c>
      <c r="G478" s="119" t="str">
        <f>IF(FN_MC!D509="","*",FN_MC!D509)</f>
        <v>*</v>
      </c>
      <c r="H478" s="119" t="str">
        <f>IF(FN_MC!F509="","*",FN_MC!F509)</f>
        <v>*</v>
      </c>
      <c r="I478" s="119" t="str">
        <f>IF(FN_MC!H509="","*",FN_MC!H509)</f>
        <v>*</v>
      </c>
      <c r="J478" s="119" t="str">
        <f>IF(FN_MC!I509="","*",FN_MC!I509)</f>
        <v>*</v>
      </c>
      <c r="K478" s="119" t="str">
        <f>IF(FN_MC!M509="","*",FN_MC!M509)</f>
        <v>-</v>
      </c>
      <c r="L478" s="119" t="str">
        <f>IF(FN_MC!N509="","*",FN_MC!N509)</f>
        <v>-</v>
      </c>
      <c r="M478" s="120" t="str">
        <f>IF(FN_MC!J509="","*",FN_MC!J509)</f>
        <v>*</v>
      </c>
      <c r="N478" s="120" t="str">
        <f>IF(FN_MC!K509="","*",FN_MC!K509)</f>
        <v>*</v>
      </c>
      <c r="O478" s="120" t="str">
        <f>IF(FN_MC!L509="","*",FN_MC!L509)</f>
        <v>*</v>
      </c>
      <c r="P478" s="120"/>
      <c r="Q478" s="137" t="str">
        <f>IF(FN_MC!O509="","*",FN_MC!O509)</f>
        <v>*</v>
      </c>
      <c r="R478" s="137" t="str">
        <f>IF(FN_MC!P509="","*",FN_MC!P509)</f>
        <v>*</v>
      </c>
      <c r="S478" s="119" t="str">
        <f>IF(FN_MC!Q483="","*",CONCATENATE(FN_MC!Q483," ",FN_MC!R483))</f>
        <v>*</v>
      </c>
      <c r="T478" s="119" t="str">
        <f>IF(FN_MC!V509="","*",FN_MC!V509)</f>
        <v>*</v>
      </c>
      <c r="U478" s="119" t="str">
        <f>IF(FN_MC!W509="","*",FN_MC!W509)</f>
        <v>*</v>
      </c>
      <c r="V478" s="121" t="str">
        <f ca="1">_xlfn.XLOOKUP(G478&amp;$V$2,BS_CONTROLE[CHAVE],BS_CONTROLE[Quantidade_11],"-")</f>
        <v>-</v>
      </c>
      <c r="W478" s="121" t="str">
        <f ca="1">_xlfn.XLOOKUP(G478&amp;$W$2,BS_CONTROLE[CHAVE],BS_CONTROLE[Quantidade_11],"-")</f>
        <v>-</v>
      </c>
      <c r="X478" s="121" t="str">
        <f ca="1">_xlfn.XLOOKUP(G478&amp;$X$2,BS_CONTROLE[CHAVE],BS_CONTROLE[Quantidade_11],"-")</f>
        <v>-</v>
      </c>
    </row>
    <row r="479" spans="1:24" s="122" customFormat="1" hidden="1">
      <c r="A479" s="118" t="str">
        <f>IF(FN_MC!Y510="","*",FN_MC!Y510)</f>
        <v>OPORTUNIDADE</v>
      </c>
      <c r="B479" s="118" t="str">
        <f>IF(FN_MC!X510="","*",FN_MC!X510)</f>
        <v>*</v>
      </c>
      <c r="C479" s="118" t="str">
        <f>IF(FN_MC!Z510="","*",FN_MC!Z510)</f>
        <v>*</v>
      </c>
      <c r="D479" s="119" t="str">
        <f>IF(FN_MC!S510="","*",FN_MC!S510)</f>
        <v>-</v>
      </c>
      <c r="E479" s="119" t="str">
        <f>IF(FN_MC!T510="","*",FN_MC!T510)</f>
        <v>-</v>
      </c>
      <c r="F479" s="119" t="str">
        <f>IF(FN_MC!B510="","*",FN_MC!B510)</f>
        <v>*</v>
      </c>
      <c r="G479" s="119" t="str">
        <f>IF(FN_MC!D510="","*",FN_MC!D510)</f>
        <v>*</v>
      </c>
      <c r="H479" s="119" t="str">
        <f>IF(FN_MC!F510="","*",FN_MC!F510)</f>
        <v>*</v>
      </c>
      <c r="I479" s="119" t="str">
        <f>IF(FN_MC!H510="","*",FN_MC!H510)</f>
        <v>*</v>
      </c>
      <c r="J479" s="119" t="str">
        <f>IF(FN_MC!I510="","*",FN_MC!I510)</f>
        <v>*</v>
      </c>
      <c r="K479" s="119" t="str">
        <f>IF(FN_MC!M510="","*",FN_MC!M510)</f>
        <v>-</v>
      </c>
      <c r="L479" s="119" t="str">
        <f>IF(FN_MC!N510="","*",FN_MC!N510)</f>
        <v>-</v>
      </c>
      <c r="M479" s="120" t="str">
        <f>IF(FN_MC!J510="","*",FN_MC!J510)</f>
        <v>*</v>
      </c>
      <c r="N479" s="120" t="str">
        <f>IF(FN_MC!K510="","*",FN_MC!K510)</f>
        <v>*</v>
      </c>
      <c r="O479" s="120" t="str">
        <f>IF(FN_MC!L510="","*",FN_MC!L510)</f>
        <v>*</v>
      </c>
      <c r="P479" s="120"/>
      <c r="Q479" s="137" t="str">
        <f>IF(FN_MC!O510="","*",FN_MC!O510)</f>
        <v>*</v>
      </c>
      <c r="R479" s="137" t="str">
        <f>IF(FN_MC!P510="","*",FN_MC!P510)</f>
        <v>*</v>
      </c>
      <c r="S479" s="119" t="str">
        <f>IF(FN_MC!Q484="","*",CONCATENATE(FN_MC!Q484," ",FN_MC!R484))</f>
        <v>*</v>
      </c>
      <c r="T479" s="119" t="str">
        <f>IF(FN_MC!V510="","*",FN_MC!V510)</f>
        <v>*</v>
      </c>
      <c r="U479" s="119" t="str">
        <f>IF(FN_MC!W510="","*",FN_MC!W510)</f>
        <v>*</v>
      </c>
      <c r="V479" s="121" t="str">
        <f ca="1">_xlfn.XLOOKUP(G479&amp;$V$2,BS_CONTROLE[CHAVE],BS_CONTROLE[Quantidade_11],"-")</f>
        <v>-</v>
      </c>
      <c r="W479" s="121" t="str">
        <f ca="1">_xlfn.XLOOKUP(G479&amp;$W$2,BS_CONTROLE[CHAVE],BS_CONTROLE[Quantidade_11],"-")</f>
        <v>-</v>
      </c>
      <c r="X479" s="121" t="str">
        <f ca="1">_xlfn.XLOOKUP(G479&amp;$X$2,BS_CONTROLE[CHAVE],BS_CONTROLE[Quantidade_11],"-")</f>
        <v>-</v>
      </c>
    </row>
    <row r="480" spans="1:24" s="122" customFormat="1" hidden="1">
      <c r="A480" s="118" t="str">
        <f>IF(FN_MC!Y511="","*",FN_MC!Y511)</f>
        <v>OPORTUNIDADE</v>
      </c>
      <c r="B480" s="118" t="str">
        <f>IF(FN_MC!X511="","*",FN_MC!X511)</f>
        <v>*</v>
      </c>
      <c r="C480" s="118" t="str">
        <f>IF(FN_MC!Z511="","*",FN_MC!Z511)</f>
        <v>*</v>
      </c>
      <c r="D480" s="119" t="str">
        <f>IF(FN_MC!S511="","*",FN_MC!S511)</f>
        <v>-</v>
      </c>
      <c r="E480" s="119" t="str">
        <f>IF(FN_MC!T511="","*",FN_MC!T511)</f>
        <v>-</v>
      </c>
      <c r="F480" s="119" t="str">
        <f>IF(FN_MC!B511="","*",FN_MC!B511)</f>
        <v>*</v>
      </c>
      <c r="G480" s="119" t="str">
        <f>IF(FN_MC!D511="","*",FN_MC!D511)</f>
        <v>*</v>
      </c>
      <c r="H480" s="119" t="str">
        <f>IF(FN_MC!F511="","*",FN_MC!F511)</f>
        <v>*</v>
      </c>
      <c r="I480" s="119" t="str">
        <f>IF(FN_MC!H511="","*",FN_MC!H511)</f>
        <v>*</v>
      </c>
      <c r="J480" s="119" t="str">
        <f>IF(FN_MC!I511="","*",FN_MC!I511)</f>
        <v>*</v>
      </c>
      <c r="K480" s="119" t="str">
        <f>IF(FN_MC!M511="","*",FN_MC!M511)</f>
        <v>-</v>
      </c>
      <c r="L480" s="119" t="str">
        <f>IF(FN_MC!N511="","*",FN_MC!N511)</f>
        <v>-</v>
      </c>
      <c r="M480" s="120" t="str">
        <f>IF(FN_MC!J511="","*",FN_MC!J511)</f>
        <v>*</v>
      </c>
      <c r="N480" s="120" t="str">
        <f>IF(FN_MC!K511="","*",FN_MC!K511)</f>
        <v>*</v>
      </c>
      <c r="O480" s="120" t="str">
        <f>IF(FN_MC!L511="","*",FN_MC!L511)</f>
        <v>*</v>
      </c>
      <c r="P480" s="120"/>
      <c r="Q480" s="137" t="str">
        <f>IF(FN_MC!O511="","*",FN_MC!O511)</f>
        <v>*</v>
      </c>
      <c r="R480" s="137" t="str">
        <f>IF(FN_MC!P511="","*",FN_MC!P511)</f>
        <v>*</v>
      </c>
      <c r="S480" s="119" t="str">
        <f>IF(FN_MC!Q485="","*",CONCATENATE(FN_MC!Q485," ",FN_MC!R485))</f>
        <v>*</v>
      </c>
      <c r="T480" s="119" t="str">
        <f>IF(FN_MC!V511="","*",FN_MC!V511)</f>
        <v>*</v>
      </c>
      <c r="U480" s="119" t="str">
        <f>IF(FN_MC!W511="","*",FN_MC!W511)</f>
        <v>*</v>
      </c>
      <c r="V480" s="121" t="str">
        <f ca="1">_xlfn.XLOOKUP(G480&amp;$V$2,BS_CONTROLE[CHAVE],BS_CONTROLE[Quantidade_11],"-")</f>
        <v>-</v>
      </c>
      <c r="W480" s="121" t="str">
        <f ca="1">_xlfn.XLOOKUP(G480&amp;$W$2,BS_CONTROLE[CHAVE],BS_CONTROLE[Quantidade_11],"-")</f>
        <v>-</v>
      </c>
      <c r="X480" s="121" t="str">
        <f ca="1">_xlfn.XLOOKUP(G480&amp;$X$2,BS_CONTROLE[CHAVE],BS_CONTROLE[Quantidade_11],"-")</f>
        <v>-</v>
      </c>
    </row>
    <row r="481" spans="1:24" s="122" customFormat="1" hidden="1">
      <c r="A481" s="118" t="str">
        <f>IF(FN_MC!Y512="","*",FN_MC!Y512)</f>
        <v>OPORTUNIDADE</v>
      </c>
      <c r="B481" s="118" t="str">
        <f>IF(FN_MC!X512="","*",FN_MC!X512)</f>
        <v>*</v>
      </c>
      <c r="C481" s="118" t="str">
        <f>IF(FN_MC!Z512="","*",FN_MC!Z512)</f>
        <v>*</v>
      </c>
      <c r="D481" s="119" t="str">
        <f>IF(FN_MC!S512="","*",FN_MC!S512)</f>
        <v>-</v>
      </c>
      <c r="E481" s="119" t="str">
        <f>IF(FN_MC!T512="","*",FN_MC!T512)</f>
        <v>-</v>
      </c>
      <c r="F481" s="119" t="str">
        <f>IF(FN_MC!B512="","*",FN_MC!B512)</f>
        <v>*</v>
      </c>
      <c r="G481" s="119" t="str">
        <f>IF(FN_MC!D512="","*",FN_MC!D512)</f>
        <v>*</v>
      </c>
      <c r="H481" s="119" t="str">
        <f>IF(FN_MC!F512="","*",FN_MC!F512)</f>
        <v>*</v>
      </c>
      <c r="I481" s="119" t="str">
        <f>IF(FN_MC!H512="","*",FN_MC!H512)</f>
        <v>*</v>
      </c>
      <c r="J481" s="119" t="str">
        <f>IF(FN_MC!I512="","*",FN_MC!I512)</f>
        <v>*</v>
      </c>
      <c r="K481" s="119" t="str">
        <f>IF(FN_MC!M512="","*",FN_MC!M512)</f>
        <v>-</v>
      </c>
      <c r="L481" s="119" t="str">
        <f>IF(FN_MC!N512="","*",FN_MC!N512)</f>
        <v>-</v>
      </c>
      <c r="M481" s="120" t="str">
        <f>IF(FN_MC!J512="","*",FN_MC!J512)</f>
        <v>*</v>
      </c>
      <c r="N481" s="120" t="str">
        <f>IF(FN_MC!K512="","*",FN_MC!K512)</f>
        <v>*</v>
      </c>
      <c r="O481" s="120" t="str">
        <f>IF(FN_MC!L512="","*",FN_MC!L512)</f>
        <v>*</v>
      </c>
      <c r="P481" s="120"/>
      <c r="Q481" s="137" t="str">
        <f>IF(FN_MC!O512="","*",FN_MC!O512)</f>
        <v>*</v>
      </c>
      <c r="R481" s="137" t="str">
        <f>IF(FN_MC!P512="","*",FN_MC!P512)</f>
        <v>*</v>
      </c>
      <c r="S481" s="119" t="str">
        <f>IF(FN_MC!Q486="","*",CONCATENATE(FN_MC!Q486," ",FN_MC!R486))</f>
        <v>*</v>
      </c>
      <c r="T481" s="119" t="str">
        <f>IF(FN_MC!V512="","*",FN_MC!V512)</f>
        <v>*</v>
      </c>
      <c r="U481" s="119" t="str">
        <f>IF(FN_MC!W512="","*",FN_MC!W512)</f>
        <v>*</v>
      </c>
      <c r="V481" s="121" t="str">
        <f ca="1">_xlfn.XLOOKUP(G481&amp;$V$2,BS_CONTROLE[CHAVE],BS_CONTROLE[Quantidade_11],"-")</f>
        <v>-</v>
      </c>
      <c r="W481" s="121" t="str">
        <f ca="1">_xlfn.XLOOKUP(G481&amp;$W$2,BS_CONTROLE[CHAVE],BS_CONTROLE[Quantidade_11],"-")</f>
        <v>-</v>
      </c>
      <c r="X481" s="121" t="str">
        <f ca="1">_xlfn.XLOOKUP(G481&amp;$X$2,BS_CONTROLE[CHAVE],BS_CONTROLE[Quantidade_11],"-")</f>
        <v>-</v>
      </c>
    </row>
    <row r="482" spans="1:24" s="122" customFormat="1" hidden="1">
      <c r="A482" s="118" t="str">
        <f>IF(FN_MC!Y513="","*",FN_MC!Y513)</f>
        <v>OPORTUNIDADE</v>
      </c>
      <c r="B482" s="118" t="str">
        <f>IF(FN_MC!X513="","*",FN_MC!X513)</f>
        <v>*</v>
      </c>
      <c r="C482" s="118" t="str">
        <f>IF(FN_MC!Z513="","*",FN_MC!Z513)</f>
        <v>*</v>
      </c>
      <c r="D482" s="119" t="str">
        <f>IF(FN_MC!S513="","*",FN_MC!S513)</f>
        <v>-</v>
      </c>
      <c r="E482" s="119" t="str">
        <f>IF(FN_MC!T513="","*",FN_MC!T513)</f>
        <v>-</v>
      </c>
      <c r="F482" s="119" t="str">
        <f>IF(FN_MC!B513="","*",FN_MC!B513)</f>
        <v>*</v>
      </c>
      <c r="G482" s="119" t="str">
        <f>IF(FN_MC!D513="","*",FN_MC!D513)</f>
        <v>*</v>
      </c>
      <c r="H482" s="119" t="str">
        <f>IF(FN_MC!F513="","*",FN_MC!F513)</f>
        <v>*</v>
      </c>
      <c r="I482" s="119" t="str">
        <f>IF(FN_MC!H513="","*",FN_MC!H513)</f>
        <v>*</v>
      </c>
      <c r="J482" s="119" t="str">
        <f>IF(FN_MC!I513="","*",FN_MC!I513)</f>
        <v>*</v>
      </c>
      <c r="K482" s="119" t="str">
        <f>IF(FN_MC!M513="","*",FN_MC!M513)</f>
        <v>-</v>
      </c>
      <c r="L482" s="119" t="str">
        <f>IF(FN_MC!N513="","*",FN_MC!N513)</f>
        <v>-</v>
      </c>
      <c r="M482" s="120" t="str">
        <f>IF(FN_MC!J513="","*",FN_MC!J513)</f>
        <v>*</v>
      </c>
      <c r="N482" s="120" t="str">
        <f>IF(FN_MC!K513="","*",FN_MC!K513)</f>
        <v>*</v>
      </c>
      <c r="O482" s="120" t="str">
        <f>IF(FN_MC!L513="","*",FN_MC!L513)</f>
        <v>*</v>
      </c>
      <c r="P482" s="120"/>
      <c r="Q482" s="137" t="str">
        <f>IF(FN_MC!O513="","*",FN_MC!O513)</f>
        <v>*</v>
      </c>
      <c r="R482" s="137" t="str">
        <f>IF(FN_MC!P513="","*",FN_MC!P513)</f>
        <v>*</v>
      </c>
      <c r="S482" s="119" t="str">
        <f>IF(FN_MC!Q487="","*",CONCATENATE(FN_MC!Q487," ",FN_MC!R487))</f>
        <v>*</v>
      </c>
      <c r="T482" s="119" t="str">
        <f>IF(FN_MC!V513="","*",FN_MC!V513)</f>
        <v>*</v>
      </c>
      <c r="U482" s="119" t="str">
        <f>IF(FN_MC!W513="","*",FN_MC!W513)</f>
        <v>*</v>
      </c>
      <c r="V482" s="121" t="str">
        <f ca="1">_xlfn.XLOOKUP(G482&amp;$V$2,BS_CONTROLE[CHAVE],BS_CONTROLE[Quantidade_11],"-")</f>
        <v>-</v>
      </c>
      <c r="W482" s="121" t="str">
        <f ca="1">_xlfn.XLOOKUP(G482&amp;$W$2,BS_CONTROLE[CHAVE],BS_CONTROLE[Quantidade_11],"-")</f>
        <v>-</v>
      </c>
      <c r="X482" s="121" t="str">
        <f ca="1">_xlfn.XLOOKUP(G482&amp;$X$2,BS_CONTROLE[CHAVE],BS_CONTROLE[Quantidade_11],"-")</f>
        <v>-</v>
      </c>
    </row>
    <row r="483" spans="1:24" s="122" customFormat="1" hidden="1">
      <c r="A483" s="118" t="str">
        <f>IF(FN_MC!Y514="","*",FN_MC!Y514)</f>
        <v>OPORTUNIDADE</v>
      </c>
      <c r="B483" s="118" t="str">
        <f>IF(FN_MC!X514="","*",FN_MC!X514)</f>
        <v>*</v>
      </c>
      <c r="C483" s="118" t="str">
        <f>IF(FN_MC!Z514="","*",FN_MC!Z514)</f>
        <v>*</v>
      </c>
      <c r="D483" s="119" t="str">
        <f>IF(FN_MC!S514="","*",FN_MC!S514)</f>
        <v>-</v>
      </c>
      <c r="E483" s="119" t="str">
        <f>IF(FN_MC!T514="","*",FN_MC!T514)</f>
        <v>-</v>
      </c>
      <c r="F483" s="119" t="str">
        <f>IF(FN_MC!B514="","*",FN_MC!B514)</f>
        <v>*</v>
      </c>
      <c r="G483" s="119" t="str">
        <f>IF(FN_MC!D514="","*",FN_MC!D514)</f>
        <v>*</v>
      </c>
      <c r="H483" s="119" t="str">
        <f>IF(FN_MC!F514="","*",FN_MC!F514)</f>
        <v>*</v>
      </c>
      <c r="I483" s="119" t="str">
        <f>IF(FN_MC!H514="","*",FN_MC!H514)</f>
        <v>*</v>
      </c>
      <c r="J483" s="119" t="str">
        <f>IF(FN_MC!I514="","*",FN_MC!I514)</f>
        <v>*</v>
      </c>
      <c r="K483" s="119" t="str">
        <f>IF(FN_MC!M514="","*",FN_MC!M514)</f>
        <v>-</v>
      </c>
      <c r="L483" s="119" t="str">
        <f>IF(FN_MC!N514="","*",FN_MC!N514)</f>
        <v>-</v>
      </c>
      <c r="M483" s="120" t="str">
        <f>IF(FN_MC!J514="","*",FN_MC!J514)</f>
        <v>*</v>
      </c>
      <c r="N483" s="120" t="str">
        <f>IF(FN_MC!K514="","*",FN_MC!K514)</f>
        <v>*</v>
      </c>
      <c r="O483" s="120" t="str">
        <f>IF(FN_MC!L514="","*",FN_MC!L514)</f>
        <v>*</v>
      </c>
      <c r="P483" s="120"/>
      <c r="Q483" s="137" t="str">
        <f>IF(FN_MC!O514="","*",FN_MC!O514)</f>
        <v>*</v>
      </c>
      <c r="R483" s="137" t="str">
        <f>IF(FN_MC!P514="","*",FN_MC!P514)</f>
        <v>*</v>
      </c>
      <c r="S483" s="119" t="str">
        <f>IF(FN_MC!Q488="","*",CONCATENATE(FN_MC!Q488," ",FN_MC!R488))</f>
        <v>*</v>
      </c>
      <c r="T483" s="119" t="str">
        <f>IF(FN_MC!V514="","*",FN_MC!V514)</f>
        <v>*</v>
      </c>
      <c r="U483" s="119" t="str">
        <f>IF(FN_MC!W514="","*",FN_MC!W514)</f>
        <v>*</v>
      </c>
      <c r="V483" s="121" t="str">
        <f ca="1">_xlfn.XLOOKUP(G483&amp;$V$2,BS_CONTROLE[CHAVE],BS_CONTROLE[Quantidade_11],"-")</f>
        <v>-</v>
      </c>
      <c r="W483" s="121" t="str">
        <f ca="1">_xlfn.XLOOKUP(G483&amp;$W$2,BS_CONTROLE[CHAVE],BS_CONTROLE[Quantidade_11],"-")</f>
        <v>-</v>
      </c>
      <c r="X483" s="121" t="str">
        <f ca="1">_xlfn.XLOOKUP(G483&amp;$X$2,BS_CONTROLE[CHAVE],BS_CONTROLE[Quantidade_11],"-")</f>
        <v>-</v>
      </c>
    </row>
    <row r="484" spans="1:24" s="122" customFormat="1" hidden="1">
      <c r="A484" s="118" t="str">
        <f>IF(FN_MC!Y515="","*",FN_MC!Y515)</f>
        <v>OPORTUNIDADE</v>
      </c>
      <c r="B484" s="118" t="str">
        <f>IF(FN_MC!X515="","*",FN_MC!X515)</f>
        <v>*</v>
      </c>
      <c r="C484" s="118" t="str">
        <f>IF(FN_MC!Z515="","*",FN_MC!Z515)</f>
        <v>*</v>
      </c>
      <c r="D484" s="119" t="str">
        <f>IF(FN_MC!S515="","*",FN_MC!S515)</f>
        <v>-</v>
      </c>
      <c r="E484" s="119" t="str">
        <f>IF(FN_MC!T515="","*",FN_MC!T515)</f>
        <v>-</v>
      </c>
      <c r="F484" s="119" t="str">
        <f>IF(FN_MC!B515="","*",FN_MC!B515)</f>
        <v>*</v>
      </c>
      <c r="G484" s="119" t="str">
        <f>IF(FN_MC!D515="","*",FN_MC!D515)</f>
        <v>*</v>
      </c>
      <c r="H484" s="119" t="str">
        <f>IF(FN_MC!F515="","*",FN_MC!F515)</f>
        <v>*</v>
      </c>
      <c r="I484" s="119" t="str">
        <f>IF(FN_MC!H515="","*",FN_MC!H515)</f>
        <v>*</v>
      </c>
      <c r="J484" s="119" t="str">
        <f>IF(FN_MC!I515="","*",FN_MC!I515)</f>
        <v>*</v>
      </c>
      <c r="K484" s="119" t="str">
        <f>IF(FN_MC!M515="","*",FN_MC!M515)</f>
        <v>-</v>
      </c>
      <c r="L484" s="119" t="str">
        <f>IF(FN_MC!N515="","*",FN_MC!N515)</f>
        <v>-</v>
      </c>
      <c r="M484" s="120" t="str">
        <f>IF(FN_MC!J515="","*",FN_MC!J515)</f>
        <v>*</v>
      </c>
      <c r="N484" s="120" t="str">
        <f>IF(FN_MC!K515="","*",FN_MC!K515)</f>
        <v>*</v>
      </c>
      <c r="O484" s="120" t="str">
        <f>IF(FN_MC!L515="","*",FN_MC!L515)</f>
        <v>*</v>
      </c>
      <c r="P484" s="120"/>
      <c r="Q484" s="137" t="str">
        <f>IF(FN_MC!O515="","*",FN_MC!O515)</f>
        <v>*</v>
      </c>
      <c r="R484" s="137" t="str">
        <f>IF(FN_MC!P515="","*",FN_MC!P515)</f>
        <v>*</v>
      </c>
      <c r="S484" s="119" t="str">
        <f>IF(FN_MC!Q489="","*",CONCATENATE(FN_MC!Q489," ",FN_MC!R489))</f>
        <v>*</v>
      </c>
      <c r="T484" s="119" t="str">
        <f>IF(FN_MC!V515="","*",FN_MC!V515)</f>
        <v>*</v>
      </c>
      <c r="U484" s="119" t="str">
        <f>IF(FN_MC!W515="","*",FN_MC!W515)</f>
        <v>*</v>
      </c>
      <c r="V484" s="121" t="str">
        <f ca="1">_xlfn.XLOOKUP(G484&amp;$V$2,BS_CONTROLE[CHAVE],BS_CONTROLE[Quantidade_11],"-")</f>
        <v>-</v>
      </c>
      <c r="W484" s="121" t="str">
        <f ca="1">_xlfn.XLOOKUP(G484&amp;$W$2,BS_CONTROLE[CHAVE],BS_CONTROLE[Quantidade_11],"-")</f>
        <v>-</v>
      </c>
      <c r="X484" s="121" t="str">
        <f ca="1">_xlfn.XLOOKUP(G484&amp;$X$2,BS_CONTROLE[CHAVE],BS_CONTROLE[Quantidade_11],"-")</f>
        <v>-</v>
      </c>
    </row>
    <row r="485" spans="1:24" s="122" customFormat="1" hidden="1">
      <c r="A485" s="118" t="str">
        <f>IF(FN_MC!Y516="","*",FN_MC!Y516)</f>
        <v>OPORTUNIDADE</v>
      </c>
      <c r="B485" s="118" t="str">
        <f>IF(FN_MC!X516="","*",FN_MC!X516)</f>
        <v>*</v>
      </c>
      <c r="C485" s="118" t="str">
        <f>IF(FN_MC!Z516="","*",FN_MC!Z516)</f>
        <v>*</v>
      </c>
      <c r="D485" s="119" t="str">
        <f>IF(FN_MC!S516="","*",FN_MC!S516)</f>
        <v>-</v>
      </c>
      <c r="E485" s="119" t="str">
        <f>IF(FN_MC!T516="","*",FN_MC!T516)</f>
        <v>-</v>
      </c>
      <c r="F485" s="119" t="str">
        <f>IF(FN_MC!B516="","*",FN_MC!B516)</f>
        <v>*</v>
      </c>
      <c r="G485" s="119" t="str">
        <f>IF(FN_MC!D516="","*",FN_MC!D516)</f>
        <v>*</v>
      </c>
      <c r="H485" s="119" t="str">
        <f>IF(FN_MC!F516="","*",FN_MC!F516)</f>
        <v>*</v>
      </c>
      <c r="I485" s="119" t="str">
        <f>IF(FN_MC!H516="","*",FN_MC!H516)</f>
        <v>*</v>
      </c>
      <c r="J485" s="119" t="str">
        <f>IF(FN_MC!I516="","*",FN_MC!I516)</f>
        <v>*</v>
      </c>
      <c r="K485" s="119" t="str">
        <f>IF(FN_MC!M516="","*",FN_MC!M516)</f>
        <v>-</v>
      </c>
      <c r="L485" s="119" t="str">
        <f>IF(FN_MC!N516="","*",FN_MC!N516)</f>
        <v>-</v>
      </c>
      <c r="M485" s="120" t="str">
        <f>IF(FN_MC!J516="","*",FN_MC!J516)</f>
        <v>*</v>
      </c>
      <c r="N485" s="120" t="str">
        <f>IF(FN_MC!K516="","*",FN_MC!K516)</f>
        <v>*</v>
      </c>
      <c r="O485" s="120" t="str">
        <f>IF(FN_MC!L516="","*",FN_MC!L516)</f>
        <v>*</v>
      </c>
      <c r="P485" s="120"/>
      <c r="Q485" s="137" t="str">
        <f>IF(FN_MC!O516="","*",FN_MC!O516)</f>
        <v>*</v>
      </c>
      <c r="R485" s="137" t="str">
        <f>IF(FN_MC!P516="","*",FN_MC!P516)</f>
        <v>*</v>
      </c>
      <c r="S485" s="119" t="str">
        <f>IF(FN_MC!Q490="","*",CONCATENATE(FN_MC!Q490," ",FN_MC!R490))</f>
        <v>*</v>
      </c>
      <c r="T485" s="119" t="str">
        <f>IF(FN_MC!V516="","*",FN_MC!V516)</f>
        <v>*</v>
      </c>
      <c r="U485" s="119" t="str">
        <f>IF(FN_MC!W516="","*",FN_MC!W516)</f>
        <v>*</v>
      </c>
      <c r="V485" s="121" t="str">
        <f ca="1">_xlfn.XLOOKUP(G485&amp;$V$2,BS_CONTROLE[CHAVE],BS_CONTROLE[Quantidade_11],"-")</f>
        <v>-</v>
      </c>
      <c r="W485" s="121" t="str">
        <f ca="1">_xlfn.XLOOKUP(G485&amp;$W$2,BS_CONTROLE[CHAVE],BS_CONTROLE[Quantidade_11],"-")</f>
        <v>-</v>
      </c>
      <c r="X485" s="121" t="str">
        <f ca="1">_xlfn.XLOOKUP(G485&amp;$X$2,BS_CONTROLE[CHAVE],BS_CONTROLE[Quantidade_11],"-")</f>
        <v>-</v>
      </c>
    </row>
    <row r="486" spans="1:24" s="122" customFormat="1" hidden="1">
      <c r="A486" s="118" t="str">
        <f>IF(FN_MC!Y517="","*",FN_MC!Y517)</f>
        <v>OPORTUNIDADE</v>
      </c>
      <c r="B486" s="118" t="str">
        <f>IF(FN_MC!X517="","*",FN_MC!X517)</f>
        <v>*</v>
      </c>
      <c r="C486" s="118" t="str">
        <f>IF(FN_MC!Z517="","*",FN_MC!Z517)</f>
        <v>*</v>
      </c>
      <c r="D486" s="119" t="str">
        <f>IF(FN_MC!S517="","*",FN_MC!S517)</f>
        <v>-</v>
      </c>
      <c r="E486" s="119" t="str">
        <f>IF(FN_MC!T517="","*",FN_MC!T517)</f>
        <v>-</v>
      </c>
      <c r="F486" s="119" t="str">
        <f>IF(FN_MC!B517="","*",FN_MC!B517)</f>
        <v>*</v>
      </c>
      <c r="G486" s="119" t="str">
        <f>IF(FN_MC!D517="","*",FN_MC!D517)</f>
        <v>*</v>
      </c>
      <c r="H486" s="119" t="str">
        <f>IF(FN_MC!F517="","*",FN_MC!F517)</f>
        <v>*</v>
      </c>
      <c r="I486" s="119" t="str">
        <f>IF(FN_MC!H517="","*",FN_MC!H517)</f>
        <v>*</v>
      </c>
      <c r="J486" s="119" t="str">
        <f>IF(FN_MC!I517="","*",FN_MC!I517)</f>
        <v>*</v>
      </c>
      <c r="K486" s="119" t="str">
        <f>IF(FN_MC!M517="","*",FN_MC!M517)</f>
        <v>-</v>
      </c>
      <c r="L486" s="119" t="str">
        <f>IF(FN_MC!N517="","*",FN_MC!N517)</f>
        <v>-</v>
      </c>
      <c r="M486" s="120" t="str">
        <f>IF(FN_MC!J517="","*",FN_MC!J517)</f>
        <v>*</v>
      </c>
      <c r="N486" s="120" t="str">
        <f>IF(FN_MC!K517="","*",FN_MC!K517)</f>
        <v>*</v>
      </c>
      <c r="O486" s="120" t="str">
        <f>IF(FN_MC!L517="","*",FN_MC!L517)</f>
        <v>*</v>
      </c>
      <c r="P486" s="120"/>
      <c r="Q486" s="137" t="str">
        <f>IF(FN_MC!O517="","*",FN_MC!O517)</f>
        <v>*</v>
      </c>
      <c r="R486" s="137" t="str">
        <f>IF(FN_MC!P517="","*",FN_MC!P517)</f>
        <v>*</v>
      </c>
      <c r="S486" s="119" t="str">
        <f>IF(FN_MC!Q491="","*",CONCATENATE(FN_MC!Q491," ",FN_MC!R491))</f>
        <v>*</v>
      </c>
      <c r="T486" s="119" t="str">
        <f>IF(FN_MC!V517="","*",FN_MC!V517)</f>
        <v>*</v>
      </c>
      <c r="U486" s="119" t="str">
        <f>IF(FN_MC!W517="","*",FN_MC!W517)</f>
        <v>*</v>
      </c>
      <c r="V486" s="121" t="str">
        <f ca="1">_xlfn.XLOOKUP(G486&amp;$V$2,BS_CONTROLE[CHAVE],BS_CONTROLE[Quantidade_11],"-")</f>
        <v>-</v>
      </c>
      <c r="W486" s="121" t="str">
        <f ca="1">_xlfn.XLOOKUP(G486&amp;$W$2,BS_CONTROLE[CHAVE],BS_CONTROLE[Quantidade_11],"-")</f>
        <v>-</v>
      </c>
      <c r="X486" s="121" t="str">
        <f ca="1">_xlfn.XLOOKUP(G486&amp;$X$2,BS_CONTROLE[CHAVE],BS_CONTROLE[Quantidade_11],"-")</f>
        <v>-</v>
      </c>
    </row>
    <row r="487" spans="1:24" s="122" customFormat="1" hidden="1">
      <c r="A487" s="118" t="str">
        <f>IF(FN_MC!Y518="","*",FN_MC!Y518)</f>
        <v>OPORTUNIDADE</v>
      </c>
      <c r="B487" s="118" t="str">
        <f>IF(FN_MC!X518="","*",FN_MC!X518)</f>
        <v>*</v>
      </c>
      <c r="C487" s="118" t="str">
        <f>IF(FN_MC!Z518="","*",FN_MC!Z518)</f>
        <v>*</v>
      </c>
      <c r="D487" s="119" t="str">
        <f>IF(FN_MC!S518="","*",FN_MC!S518)</f>
        <v>-</v>
      </c>
      <c r="E487" s="119" t="str">
        <f>IF(FN_MC!T518="","*",FN_MC!T518)</f>
        <v>-</v>
      </c>
      <c r="F487" s="119" t="str">
        <f>IF(FN_MC!B518="","*",FN_MC!B518)</f>
        <v>*</v>
      </c>
      <c r="G487" s="119" t="str">
        <f>IF(FN_MC!D518="","*",FN_MC!D518)</f>
        <v>*</v>
      </c>
      <c r="H487" s="119" t="str">
        <f>IF(FN_MC!F518="","*",FN_MC!F518)</f>
        <v>*</v>
      </c>
      <c r="I487" s="119" t="str">
        <f>IF(FN_MC!H518="","*",FN_MC!H518)</f>
        <v>*</v>
      </c>
      <c r="J487" s="119" t="str">
        <f>IF(FN_MC!I518="","*",FN_MC!I518)</f>
        <v>*</v>
      </c>
      <c r="K487" s="119" t="str">
        <f>IF(FN_MC!M518="","*",FN_MC!M518)</f>
        <v>-</v>
      </c>
      <c r="L487" s="119" t="str">
        <f>IF(FN_MC!N518="","*",FN_MC!N518)</f>
        <v>-</v>
      </c>
      <c r="M487" s="120" t="str">
        <f>IF(FN_MC!J518="","*",FN_MC!J518)</f>
        <v>*</v>
      </c>
      <c r="N487" s="120" t="str">
        <f>IF(FN_MC!K518="","*",FN_MC!K518)</f>
        <v>*</v>
      </c>
      <c r="O487" s="120" t="str">
        <f>IF(FN_MC!L518="","*",FN_MC!L518)</f>
        <v>*</v>
      </c>
      <c r="P487" s="120"/>
      <c r="Q487" s="137" t="str">
        <f>IF(FN_MC!O518="","*",FN_MC!O518)</f>
        <v>*</v>
      </c>
      <c r="R487" s="137" t="str">
        <f>IF(FN_MC!P518="","*",FN_MC!P518)</f>
        <v>*</v>
      </c>
      <c r="S487" s="119" t="str">
        <f>IF(FN_MC!Q492="","*",CONCATENATE(FN_MC!Q492," ",FN_MC!R492))</f>
        <v>*</v>
      </c>
      <c r="T487" s="119" t="str">
        <f>IF(FN_MC!V518="","*",FN_MC!V518)</f>
        <v>*</v>
      </c>
      <c r="U487" s="119" t="str">
        <f>IF(FN_MC!W518="","*",FN_MC!W518)</f>
        <v>*</v>
      </c>
      <c r="V487" s="121" t="str">
        <f ca="1">_xlfn.XLOOKUP(G487&amp;$V$2,BS_CONTROLE[CHAVE],BS_CONTROLE[Quantidade_11],"-")</f>
        <v>-</v>
      </c>
      <c r="W487" s="121" t="str">
        <f ca="1">_xlfn.XLOOKUP(G487&amp;$W$2,BS_CONTROLE[CHAVE],BS_CONTROLE[Quantidade_11],"-")</f>
        <v>-</v>
      </c>
      <c r="X487" s="121" t="str">
        <f ca="1">_xlfn.XLOOKUP(G487&amp;$X$2,BS_CONTROLE[CHAVE],BS_CONTROLE[Quantidade_11],"-")</f>
        <v>-</v>
      </c>
    </row>
    <row r="488" spans="1:24" s="122" customFormat="1" hidden="1">
      <c r="A488" s="118" t="str">
        <f>IF(FN_MC!Y519="","*",FN_MC!Y519)</f>
        <v>OPORTUNIDADE</v>
      </c>
      <c r="B488" s="118" t="str">
        <f>IF(FN_MC!X519="","*",FN_MC!X519)</f>
        <v>*</v>
      </c>
      <c r="C488" s="118" t="str">
        <f>IF(FN_MC!Z519="","*",FN_MC!Z519)</f>
        <v>*</v>
      </c>
      <c r="D488" s="119" t="str">
        <f>IF(FN_MC!S519="","*",FN_MC!S519)</f>
        <v>-</v>
      </c>
      <c r="E488" s="119" t="str">
        <f>IF(FN_MC!T519="","*",FN_MC!T519)</f>
        <v>-</v>
      </c>
      <c r="F488" s="119" t="str">
        <f>IF(FN_MC!B519="","*",FN_MC!B519)</f>
        <v>*</v>
      </c>
      <c r="G488" s="119" t="str">
        <f>IF(FN_MC!D519="","*",FN_MC!D519)</f>
        <v>*</v>
      </c>
      <c r="H488" s="119" t="str">
        <f>IF(FN_MC!F519="","*",FN_MC!F519)</f>
        <v>*</v>
      </c>
      <c r="I488" s="119" t="str">
        <f>IF(FN_MC!H519="","*",FN_MC!H519)</f>
        <v>*</v>
      </c>
      <c r="J488" s="119" t="str">
        <f>IF(FN_MC!I519="","*",FN_MC!I519)</f>
        <v>*</v>
      </c>
      <c r="K488" s="119" t="str">
        <f>IF(FN_MC!M519="","*",FN_MC!M519)</f>
        <v>-</v>
      </c>
      <c r="L488" s="119" t="str">
        <f>IF(FN_MC!N519="","*",FN_MC!N519)</f>
        <v>-</v>
      </c>
      <c r="M488" s="120" t="str">
        <f>IF(FN_MC!J519="","*",FN_MC!J519)</f>
        <v>*</v>
      </c>
      <c r="N488" s="120" t="str">
        <f>IF(FN_MC!K519="","*",FN_MC!K519)</f>
        <v>*</v>
      </c>
      <c r="O488" s="120" t="str">
        <f>IF(FN_MC!L519="","*",FN_MC!L519)</f>
        <v>*</v>
      </c>
      <c r="P488" s="120"/>
      <c r="Q488" s="137" t="str">
        <f>IF(FN_MC!O519="","*",FN_MC!O519)</f>
        <v>*</v>
      </c>
      <c r="R488" s="137" t="str">
        <f>IF(FN_MC!P519="","*",FN_MC!P519)</f>
        <v>*</v>
      </c>
      <c r="S488" s="119" t="str">
        <f>IF(FN_MC!Q493="","*",CONCATENATE(FN_MC!Q493," ",FN_MC!R493))</f>
        <v>*</v>
      </c>
      <c r="T488" s="119" t="str">
        <f>IF(FN_MC!V519="","*",FN_MC!V519)</f>
        <v>*</v>
      </c>
      <c r="U488" s="119" t="str">
        <f>IF(FN_MC!W519="","*",FN_MC!W519)</f>
        <v>*</v>
      </c>
      <c r="V488" s="121" t="str">
        <f ca="1">_xlfn.XLOOKUP(G488&amp;$V$2,BS_CONTROLE[CHAVE],BS_CONTROLE[Quantidade_11],"-")</f>
        <v>-</v>
      </c>
      <c r="W488" s="121" t="str">
        <f ca="1">_xlfn.XLOOKUP(G488&amp;$W$2,BS_CONTROLE[CHAVE],BS_CONTROLE[Quantidade_11],"-")</f>
        <v>-</v>
      </c>
      <c r="X488" s="121" t="str">
        <f ca="1">_xlfn.XLOOKUP(G488&amp;$X$2,BS_CONTROLE[CHAVE],BS_CONTROLE[Quantidade_11],"-")</f>
        <v>-</v>
      </c>
    </row>
    <row r="489" spans="1:24" s="122" customFormat="1" hidden="1">
      <c r="A489" s="118" t="str">
        <f>IF(FN_MC!Y520="","*",FN_MC!Y520)</f>
        <v>OPORTUNIDADE</v>
      </c>
      <c r="B489" s="118" t="str">
        <f>IF(FN_MC!X520="","*",FN_MC!X520)</f>
        <v>*</v>
      </c>
      <c r="C489" s="118" t="str">
        <f>IF(FN_MC!Z520="","*",FN_MC!Z520)</f>
        <v>*</v>
      </c>
      <c r="D489" s="119" t="str">
        <f>IF(FN_MC!S520="","*",FN_MC!S520)</f>
        <v>-</v>
      </c>
      <c r="E489" s="119" t="str">
        <f>IF(FN_MC!T520="","*",FN_MC!T520)</f>
        <v>-</v>
      </c>
      <c r="F489" s="119" t="str">
        <f>IF(FN_MC!B520="","*",FN_MC!B520)</f>
        <v>*</v>
      </c>
      <c r="G489" s="119" t="str">
        <f>IF(FN_MC!D520="","*",FN_MC!D520)</f>
        <v>*</v>
      </c>
      <c r="H489" s="119" t="str">
        <f>IF(FN_MC!F520="","*",FN_MC!F520)</f>
        <v>*</v>
      </c>
      <c r="I489" s="119" t="str">
        <f>IF(FN_MC!H520="","*",FN_MC!H520)</f>
        <v>*</v>
      </c>
      <c r="J489" s="119" t="str">
        <f>IF(FN_MC!I520="","*",FN_MC!I520)</f>
        <v>*</v>
      </c>
      <c r="K489" s="119" t="str">
        <f>IF(FN_MC!M520="","*",FN_MC!M520)</f>
        <v>-</v>
      </c>
      <c r="L489" s="119" t="str">
        <f>IF(FN_MC!N520="","*",FN_MC!N520)</f>
        <v>-</v>
      </c>
      <c r="M489" s="120" t="str">
        <f>IF(FN_MC!J520="","*",FN_MC!J520)</f>
        <v>*</v>
      </c>
      <c r="N489" s="120" t="str">
        <f>IF(FN_MC!K520="","*",FN_MC!K520)</f>
        <v>*</v>
      </c>
      <c r="O489" s="120" t="str">
        <f>IF(FN_MC!L520="","*",FN_MC!L520)</f>
        <v>*</v>
      </c>
      <c r="P489" s="120"/>
      <c r="Q489" s="137" t="str">
        <f>IF(FN_MC!O520="","*",FN_MC!O520)</f>
        <v>*</v>
      </c>
      <c r="R489" s="137" t="str">
        <f>IF(FN_MC!P520="","*",FN_MC!P520)</f>
        <v>*</v>
      </c>
      <c r="S489" s="119" t="str">
        <f>IF(FN_MC!Q494="","*",CONCATENATE(FN_MC!Q494," ",FN_MC!R494))</f>
        <v>*</v>
      </c>
      <c r="T489" s="119" t="str">
        <f>IF(FN_MC!V520="","*",FN_MC!V520)</f>
        <v>*</v>
      </c>
      <c r="U489" s="119" t="str">
        <f>IF(FN_MC!W520="","*",FN_MC!W520)</f>
        <v>*</v>
      </c>
      <c r="V489" s="121" t="str">
        <f ca="1">_xlfn.XLOOKUP(G489&amp;$V$2,BS_CONTROLE[CHAVE],BS_CONTROLE[Quantidade_11],"-")</f>
        <v>-</v>
      </c>
      <c r="W489" s="121" t="str">
        <f ca="1">_xlfn.XLOOKUP(G489&amp;$W$2,BS_CONTROLE[CHAVE],BS_CONTROLE[Quantidade_11],"-")</f>
        <v>-</v>
      </c>
      <c r="X489" s="121" t="str">
        <f ca="1">_xlfn.XLOOKUP(G489&amp;$X$2,BS_CONTROLE[CHAVE],BS_CONTROLE[Quantidade_11],"-")</f>
        <v>-</v>
      </c>
    </row>
    <row r="490" spans="1:24" s="122" customFormat="1" hidden="1">
      <c r="A490" s="118" t="str">
        <f>IF(FN_MC!Y521="","*",FN_MC!Y521)</f>
        <v>OPORTUNIDADE</v>
      </c>
      <c r="B490" s="118" t="str">
        <f>IF(FN_MC!X521="","*",FN_MC!X521)</f>
        <v>*</v>
      </c>
      <c r="C490" s="118" t="str">
        <f>IF(FN_MC!Z521="","*",FN_MC!Z521)</f>
        <v>*</v>
      </c>
      <c r="D490" s="119" t="str">
        <f>IF(FN_MC!S521="","*",FN_MC!S521)</f>
        <v>-</v>
      </c>
      <c r="E490" s="119" t="str">
        <f>IF(FN_MC!T521="","*",FN_MC!T521)</f>
        <v>-</v>
      </c>
      <c r="F490" s="119" t="str">
        <f>IF(FN_MC!B521="","*",FN_MC!B521)</f>
        <v>*</v>
      </c>
      <c r="G490" s="119" t="str">
        <f>IF(FN_MC!D521="","*",FN_MC!D521)</f>
        <v>*</v>
      </c>
      <c r="H490" s="119" t="str">
        <f>IF(FN_MC!F521="","*",FN_MC!F521)</f>
        <v>*</v>
      </c>
      <c r="I490" s="119" t="str">
        <f>IF(FN_MC!H521="","*",FN_MC!H521)</f>
        <v>*</v>
      </c>
      <c r="J490" s="119" t="str">
        <f>IF(FN_MC!I521="","*",FN_MC!I521)</f>
        <v>*</v>
      </c>
      <c r="K490" s="119" t="str">
        <f>IF(FN_MC!M521="","*",FN_MC!M521)</f>
        <v>-</v>
      </c>
      <c r="L490" s="119" t="str">
        <f>IF(FN_MC!N521="","*",FN_MC!N521)</f>
        <v>-</v>
      </c>
      <c r="M490" s="120" t="str">
        <f>IF(FN_MC!J521="","*",FN_MC!J521)</f>
        <v>*</v>
      </c>
      <c r="N490" s="120" t="str">
        <f>IF(FN_MC!K521="","*",FN_MC!K521)</f>
        <v>*</v>
      </c>
      <c r="O490" s="120" t="str">
        <f>IF(FN_MC!L521="","*",FN_MC!L521)</f>
        <v>*</v>
      </c>
      <c r="P490" s="120"/>
      <c r="Q490" s="137" t="str">
        <f>IF(FN_MC!O521="","*",FN_MC!O521)</f>
        <v>*</v>
      </c>
      <c r="R490" s="137" t="str">
        <f>IF(FN_MC!P521="","*",FN_MC!P521)</f>
        <v>*</v>
      </c>
      <c r="S490" s="119" t="str">
        <f>IF(FN_MC!Q495="","*",CONCATENATE(FN_MC!Q495," ",FN_MC!R495))</f>
        <v>*</v>
      </c>
      <c r="T490" s="119" t="str">
        <f>IF(FN_MC!V521="","*",FN_MC!V521)</f>
        <v>*</v>
      </c>
      <c r="U490" s="119" t="str">
        <f>IF(FN_MC!W521="","*",FN_MC!W521)</f>
        <v>*</v>
      </c>
      <c r="V490" s="121" t="str">
        <f ca="1">_xlfn.XLOOKUP(G490&amp;$V$2,BS_CONTROLE[CHAVE],BS_CONTROLE[Quantidade_11],"-")</f>
        <v>-</v>
      </c>
      <c r="W490" s="121" t="str">
        <f ca="1">_xlfn.XLOOKUP(G490&amp;$W$2,BS_CONTROLE[CHAVE],BS_CONTROLE[Quantidade_11],"-")</f>
        <v>-</v>
      </c>
      <c r="X490" s="121" t="str">
        <f ca="1">_xlfn.XLOOKUP(G490&amp;$X$2,BS_CONTROLE[CHAVE],BS_CONTROLE[Quantidade_11],"-")</f>
        <v>-</v>
      </c>
    </row>
    <row r="491" spans="1:24" s="122" customFormat="1" hidden="1">
      <c r="A491" s="118" t="str">
        <f>IF(FN_MC!Y522="","*",FN_MC!Y522)</f>
        <v>OPORTUNIDADE</v>
      </c>
      <c r="B491" s="118" t="str">
        <f>IF(FN_MC!X522="","*",FN_MC!X522)</f>
        <v>*</v>
      </c>
      <c r="C491" s="118" t="str">
        <f>IF(FN_MC!Z522="","*",FN_MC!Z522)</f>
        <v>*</v>
      </c>
      <c r="D491" s="119" t="str">
        <f>IF(FN_MC!S522="","*",FN_MC!S522)</f>
        <v>-</v>
      </c>
      <c r="E491" s="119" t="str">
        <f>IF(FN_MC!T522="","*",FN_MC!T522)</f>
        <v>-</v>
      </c>
      <c r="F491" s="119" t="str">
        <f>IF(FN_MC!B522="","*",FN_MC!B522)</f>
        <v>*</v>
      </c>
      <c r="G491" s="119" t="str">
        <f>IF(FN_MC!D522="","*",FN_MC!D522)</f>
        <v>*</v>
      </c>
      <c r="H491" s="119" t="str">
        <f>IF(FN_MC!F522="","*",FN_MC!F522)</f>
        <v>*</v>
      </c>
      <c r="I491" s="119" t="str">
        <f>IF(FN_MC!H522="","*",FN_MC!H522)</f>
        <v>*</v>
      </c>
      <c r="J491" s="119" t="str">
        <f>IF(FN_MC!I522="","*",FN_MC!I522)</f>
        <v>*</v>
      </c>
      <c r="K491" s="119" t="str">
        <f>IF(FN_MC!M522="","*",FN_MC!M522)</f>
        <v>-</v>
      </c>
      <c r="L491" s="119" t="str">
        <f>IF(FN_MC!N522="","*",FN_MC!N522)</f>
        <v>-</v>
      </c>
      <c r="M491" s="120" t="str">
        <f>IF(FN_MC!J522="","*",FN_MC!J522)</f>
        <v>*</v>
      </c>
      <c r="N491" s="120" t="str">
        <f>IF(FN_MC!K522="","*",FN_MC!K522)</f>
        <v>*</v>
      </c>
      <c r="O491" s="120" t="str">
        <f>IF(FN_MC!L522="","*",FN_MC!L522)</f>
        <v>*</v>
      </c>
      <c r="P491" s="120"/>
      <c r="Q491" s="137" t="str">
        <f>IF(FN_MC!O522="","*",FN_MC!O522)</f>
        <v>*</v>
      </c>
      <c r="R491" s="137" t="str">
        <f>IF(FN_MC!P522="","*",FN_MC!P522)</f>
        <v>*</v>
      </c>
      <c r="S491" s="119" t="str">
        <f>IF(FN_MC!Q496="","*",CONCATENATE(FN_MC!Q496," ",FN_MC!R496))</f>
        <v>*</v>
      </c>
      <c r="T491" s="119" t="str">
        <f>IF(FN_MC!V522="","*",FN_MC!V522)</f>
        <v>*</v>
      </c>
      <c r="U491" s="119" t="str">
        <f>IF(FN_MC!W522="","*",FN_MC!W522)</f>
        <v>*</v>
      </c>
      <c r="V491" s="121" t="str">
        <f ca="1">_xlfn.XLOOKUP(G491&amp;$V$2,BS_CONTROLE[CHAVE],BS_CONTROLE[Quantidade_11],"-")</f>
        <v>-</v>
      </c>
      <c r="W491" s="121" t="str">
        <f ca="1">_xlfn.XLOOKUP(G491&amp;$W$2,BS_CONTROLE[CHAVE],BS_CONTROLE[Quantidade_11],"-")</f>
        <v>-</v>
      </c>
      <c r="X491" s="121" t="str">
        <f ca="1">_xlfn.XLOOKUP(G491&amp;$X$2,BS_CONTROLE[CHAVE],BS_CONTROLE[Quantidade_11],"-")</f>
        <v>-</v>
      </c>
    </row>
    <row r="492" spans="1:24" s="122" customFormat="1" hidden="1">
      <c r="A492" s="118" t="str">
        <f>IF(FN_MC!Y523="","*",FN_MC!Y523)</f>
        <v>OPORTUNIDADE</v>
      </c>
      <c r="B492" s="118" t="str">
        <f>IF(FN_MC!X523="","*",FN_MC!X523)</f>
        <v>*</v>
      </c>
      <c r="C492" s="118" t="str">
        <f>IF(FN_MC!Z523="","*",FN_MC!Z523)</f>
        <v>*</v>
      </c>
      <c r="D492" s="119" t="str">
        <f>IF(FN_MC!S523="","*",FN_MC!S523)</f>
        <v>-</v>
      </c>
      <c r="E492" s="119" t="str">
        <f>IF(FN_MC!T523="","*",FN_MC!T523)</f>
        <v>-</v>
      </c>
      <c r="F492" s="119" t="str">
        <f>IF(FN_MC!B523="","*",FN_MC!B523)</f>
        <v>*</v>
      </c>
      <c r="G492" s="119" t="str">
        <f>IF(FN_MC!D523="","*",FN_MC!D523)</f>
        <v>*</v>
      </c>
      <c r="H492" s="119" t="str">
        <f>IF(FN_MC!F523="","*",FN_MC!F523)</f>
        <v>*</v>
      </c>
      <c r="I492" s="119" t="str">
        <f>IF(FN_MC!H523="","*",FN_MC!H523)</f>
        <v>*</v>
      </c>
      <c r="J492" s="119" t="str">
        <f>IF(FN_MC!I523="","*",FN_MC!I523)</f>
        <v>*</v>
      </c>
      <c r="K492" s="119" t="str">
        <f>IF(FN_MC!M523="","*",FN_MC!M523)</f>
        <v>-</v>
      </c>
      <c r="L492" s="119" t="str">
        <f>IF(FN_MC!N523="","*",FN_MC!N523)</f>
        <v>-</v>
      </c>
      <c r="M492" s="120" t="str">
        <f>IF(FN_MC!J523="","*",FN_MC!J523)</f>
        <v>*</v>
      </c>
      <c r="N492" s="120" t="str">
        <f>IF(FN_MC!K523="","*",FN_MC!K523)</f>
        <v>*</v>
      </c>
      <c r="O492" s="120" t="str">
        <f>IF(FN_MC!L523="","*",FN_MC!L523)</f>
        <v>*</v>
      </c>
      <c r="P492" s="120"/>
      <c r="Q492" s="137" t="str">
        <f>IF(FN_MC!O523="","*",FN_MC!O523)</f>
        <v>*</v>
      </c>
      <c r="R492" s="137" t="str">
        <f>IF(FN_MC!P523="","*",FN_MC!P523)</f>
        <v>*</v>
      </c>
      <c r="S492" s="119" t="str">
        <f>IF(FN_MC!Q497="","*",CONCATENATE(FN_MC!Q497," ",FN_MC!R497))</f>
        <v>*</v>
      </c>
      <c r="T492" s="119" t="str">
        <f>IF(FN_MC!V523="","*",FN_MC!V523)</f>
        <v>*</v>
      </c>
      <c r="U492" s="119" t="str">
        <f>IF(FN_MC!W523="","*",FN_MC!W523)</f>
        <v>*</v>
      </c>
      <c r="V492" s="121" t="str">
        <f ca="1">_xlfn.XLOOKUP(G492&amp;$V$2,BS_CONTROLE[CHAVE],BS_CONTROLE[Quantidade_11],"-")</f>
        <v>-</v>
      </c>
      <c r="W492" s="121" t="str">
        <f ca="1">_xlfn.XLOOKUP(G492&amp;$W$2,BS_CONTROLE[CHAVE],BS_CONTROLE[Quantidade_11],"-")</f>
        <v>-</v>
      </c>
      <c r="X492" s="121" t="str">
        <f ca="1">_xlfn.XLOOKUP(G492&amp;$X$2,BS_CONTROLE[CHAVE],BS_CONTROLE[Quantidade_11],"-")</f>
        <v>-</v>
      </c>
    </row>
    <row r="493" spans="1:24" s="122" customFormat="1" hidden="1">
      <c r="A493" s="118" t="str">
        <f>IF(FN_MC!Y524="","*",FN_MC!Y524)</f>
        <v>OPORTUNIDADE</v>
      </c>
      <c r="B493" s="118" t="str">
        <f>IF(FN_MC!X524="","*",FN_MC!X524)</f>
        <v>*</v>
      </c>
      <c r="C493" s="118" t="str">
        <f>IF(FN_MC!Z524="","*",FN_MC!Z524)</f>
        <v>*</v>
      </c>
      <c r="D493" s="119" t="str">
        <f>IF(FN_MC!S524="","*",FN_MC!S524)</f>
        <v>-</v>
      </c>
      <c r="E493" s="119" t="str">
        <f>IF(FN_MC!T524="","*",FN_MC!T524)</f>
        <v>-</v>
      </c>
      <c r="F493" s="119" t="str">
        <f>IF(FN_MC!B524="","*",FN_MC!B524)</f>
        <v>*</v>
      </c>
      <c r="G493" s="119" t="str">
        <f>IF(FN_MC!D524="","*",FN_MC!D524)</f>
        <v>*</v>
      </c>
      <c r="H493" s="119" t="str">
        <f>IF(FN_MC!F524="","*",FN_MC!F524)</f>
        <v>*</v>
      </c>
      <c r="I493" s="119" t="str">
        <f>IF(FN_MC!H524="","*",FN_MC!H524)</f>
        <v>*</v>
      </c>
      <c r="J493" s="119" t="str">
        <f>IF(FN_MC!I524="","*",FN_MC!I524)</f>
        <v>*</v>
      </c>
      <c r="K493" s="119" t="str">
        <f>IF(FN_MC!M524="","*",FN_MC!M524)</f>
        <v>-</v>
      </c>
      <c r="L493" s="119" t="str">
        <f>IF(FN_MC!N524="","*",FN_MC!N524)</f>
        <v>-</v>
      </c>
      <c r="M493" s="120" t="str">
        <f>IF(FN_MC!J524="","*",FN_MC!J524)</f>
        <v>*</v>
      </c>
      <c r="N493" s="120" t="str">
        <f>IF(FN_MC!K524="","*",FN_MC!K524)</f>
        <v>*</v>
      </c>
      <c r="O493" s="120" t="str">
        <f>IF(FN_MC!L524="","*",FN_MC!L524)</f>
        <v>*</v>
      </c>
      <c r="P493" s="120"/>
      <c r="Q493" s="137" t="str">
        <f>IF(FN_MC!O524="","*",FN_MC!O524)</f>
        <v>*</v>
      </c>
      <c r="R493" s="137" t="str">
        <f>IF(FN_MC!P524="","*",FN_MC!P524)</f>
        <v>*</v>
      </c>
      <c r="S493" s="119" t="str">
        <f>IF(FN_MC!Q498="","*",CONCATENATE(FN_MC!Q498," ",FN_MC!R498))</f>
        <v>*</v>
      </c>
      <c r="T493" s="119" t="str">
        <f>IF(FN_MC!V524="","*",FN_MC!V524)</f>
        <v>*</v>
      </c>
      <c r="U493" s="119" t="str">
        <f>IF(FN_MC!W524="","*",FN_MC!W524)</f>
        <v>*</v>
      </c>
      <c r="V493" s="121" t="str">
        <f ca="1">_xlfn.XLOOKUP(G493&amp;$V$2,BS_CONTROLE[CHAVE],BS_CONTROLE[Quantidade_11],"-")</f>
        <v>-</v>
      </c>
      <c r="W493" s="121" t="str">
        <f ca="1">_xlfn.XLOOKUP(G493&amp;$W$2,BS_CONTROLE[CHAVE],BS_CONTROLE[Quantidade_11],"-")</f>
        <v>-</v>
      </c>
      <c r="X493" s="121" t="str">
        <f ca="1">_xlfn.XLOOKUP(G493&amp;$X$2,BS_CONTROLE[CHAVE],BS_CONTROLE[Quantidade_11],"-")</f>
        <v>-</v>
      </c>
    </row>
    <row r="494" spans="1:24" s="122" customFormat="1" hidden="1">
      <c r="A494" s="118" t="str">
        <f>IF(FN_MC!Y525="","*",FN_MC!Y525)</f>
        <v>OPORTUNIDADE</v>
      </c>
      <c r="B494" s="118" t="str">
        <f>IF(FN_MC!X525="","*",FN_MC!X525)</f>
        <v>*</v>
      </c>
      <c r="C494" s="118" t="str">
        <f>IF(FN_MC!Z525="","*",FN_MC!Z525)</f>
        <v>*</v>
      </c>
      <c r="D494" s="119" t="str">
        <f>IF(FN_MC!S525="","*",FN_MC!S525)</f>
        <v>-</v>
      </c>
      <c r="E494" s="119" t="str">
        <f>IF(FN_MC!T525="","*",FN_MC!T525)</f>
        <v>-</v>
      </c>
      <c r="F494" s="119" t="str">
        <f>IF(FN_MC!B525="","*",FN_MC!B525)</f>
        <v>*</v>
      </c>
      <c r="G494" s="119" t="str">
        <f>IF(FN_MC!D525="","*",FN_MC!D525)</f>
        <v>*</v>
      </c>
      <c r="H494" s="119" t="str">
        <f>IF(FN_MC!F525="","*",FN_MC!F525)</f>
        <v>*</v>
      </c>
      <c r="I494" s="119" t="str">
        <f>IF(FN_MC!H525="","*",FN_MC!H525)</f>
        <v>*</v>
      </c>
      <c r="J494" s="119" t="str">
        <f>IF(FN_MC!I525="","*",FN_MC!I525)</f>
        <v>*</v>
      </c>
      <c r="K494" s="119" t="str">
        <f>IF(FN_MC!M525="","*",FN_MC!M525)</f>
        <v>-</v>
      </c>
      <c r="L494" s="119" t="str">
        <f>IF(FN_MC!N525="","*",FN_MC!N525)</f>
        <v>-</v>
      </c>
      <c r="M494" s="120" t="str">
        <f>IF(FN_MC!J525="","*",FN_MC!J525)</f>
        <v>*</v>
      </c>
      <c r="N494" s="120" t="str">
        <f>IF(FN_MC!K525="","*",FN_MC!K525)</f>
        <v>*</v>
      </c>
      <c r="O494" s="120" t="str">
        <f>IF(FN_MC!L525="","*",FN_MC!L525)</f>
        <v>*</v>
      </c>
      <c r="P494" s="120"/>
      <c r="Q494" s="137" t="str">
        <f>IF(FN_MC!O525="","*",FN_MC!O525)</f>
        <v>*</v>
      </c>
      <c r="R494" s="137" t="str">
        <f>IF(FN_MC!P525="","*",FN_MC!P525)</f>
        <v>*</v>
      </c>
      <c r="S494" s="119" t="str">
        <f>IF(FN_MC!Q499="","*",CONCATENATE(FN_MC!Q499," ",FN_MC!R499))</f>
        <v>*</v>
      </c>
      <c r="T494" s="119" t="str">
        <f>IF(FN_MC!V525="","*",FN_MC!V525)</f>
        <v>*</v>
      </c>
      <c r="U494" s="119" t="str">
        <f>IF(FN_MC!W525="","*",FN_MC!W525)</f>
        <v>*</v>
      </c>
      <c r="V494" s="121" t="str">
        <f ca="1">_xlfn.XLOOKUP(G494&amp;$V$2,BS_CONTROLE[CHAVE],BS_CONTROLE[Quantidade_11],"-")</f>
        <v>-</v>
      </c>
      <c r="W494" s="121" t="str">
        <f ca="1">_xlfn.XLOOKUP(G494&amp;$W$2,BS_CONTROLE[CHAVE],BS_CONTROLE[Quantidade_11],"-")</f>
        <v>-</v>
      </c>
      <c r="X494" s="121" t="str">
        <f ca="1">_xlfn.XLOOKUP(G494&amp;$X$2,BS_CONTROLE[CHAVE],BS_CONTROLE[Quantidade_11],"-")</f>
        <v>-</v>
      </c>
    </row>
    <row r="495" spans="1:24" s="122" customFormat="1" hidden="1">
      <c r="A495" s="118" t="str">
        <f>IF(FN_MC!Y526="","*",FN_MC!Y526)</f>
        <v>OPORTUNIDADE</v>
      </c>
      <c r="B495" s="118" t="str">
        <f>IF(FN_MC!X526="","*",FN_MC!X526)</f>
        <v>*</v>
      </c>
      <c r="C495" s="118" t="str">
        <f>IF(FN_MC!Z526="","*",FN_MC!Z526)</f>
        <v>*</v>
      </c>
      <c r="D495" s="119" t="str">
        <f>IF(FN_MC!S526="","*",FN_MC!S526)</f>
        <v>-</v>
      </c>
      <c r="E495" s="119" t="str">
        <f>IF(FN_MC!T526="","*",FN_MC!T526)</f>
        <v>-</v>
      </c>
      <c r="F495" s="119" t="str">
        <f>IF(FN_MC!B526="","*",FN_MC!B526)</f>
        <v>*</v>
      </c>
      <c r="G495" s="119" t="str">
        <f>IF(FN_MC!D526="","*",FN_MC!D526)</f>
        <v>*</v>
      </c>
      <c r="H495" s="119" t="str">
        <f>IF(FN_MC!F526="","*",FN_MC!F526)</f>
        <v>*</v>
      </c>
      <c r="I495" s="119" t="str">
        <f>IF(FN_MC!H526="","*",FN_MC!H526)</f>
        <v>*</v>
      </c>
      <c r="J495" s="119" t="str">
        <f>IF(FN_MC!I526="","*",FN_MC!I526)</f>
        <v>*</v>
      </c>
      <c r="K495" s="119" t="str">
        <f>IF(FN_MC!M526="","*",FN_MC!M526)</f>
        <v>-</v>
      </c>
      <c r="L495" s="119" t="str">
        <f>IF(FN_MC!N526="","*",FN_MC!N526)</f>
        <v>-</v>
      </c>
      <c r="M495" s="120" t="str">
        <f>IF(FN_MC!J526="","*",FN_MC!J526)</f>
        <v>*</v>
      </c>
      <c r="N495" s="120" t="str">
        <f>IF(FN_MC!K526="","*",FN_MC!K526)</f>
        <v>*</v>
      </c>
      <c r="O495" s="120" t="str">
        <f>IF(FN_MC!L526="","*",FN_MC!L526)</f>
        <v>*</v>
      </c>
      <c r="P495" s="120"/>
      <c r="Q495" s="137" t="str">
        <f>IF(FN_MC!O526="","*",FN_MC!O526)</f>
        <v>*</v>
      </c>
      <c r="R495" s="137" t="str">
        <f>IF(FN_MC!P526="","*",FN_MC!P526)</f>
        <v>*</v>
      </c>
      <c r="S495" s="119" t="str">
        <f>IF(FN_MC!Q500="","*",CONCATENATE(FN_MC!Q500," ",FN_MC!R500))</f>
        <v>*</v>
      </c>
      <c r="T495" s="119" t="str">
        <f>IF(FN_MC!V526="","*",FN_MC!V526)</f>
        <v>*</v>
      </c>
      <c r="U495" s="119" t="str">
        <f>IF(FN_MC!W526="","*",FN_MC!W526)</f>
        <v>*</v>
      </c>
      <c r="V495" s="121" t="str">
        <f ca="1">_xlfn.XLOOKUP(G495&amp;$V$2,BS_CONTROLE[CHAVE],BS_CONTROLE[Quantidade_11],"-")</f>
        <v>-</v>
      </c>
      <c r="W495" s="121" t="str">
        <f ca="1">_xlfn.XLOOKUP(G495&amp;$W$2,BS_CONTROLE[CHAVE],BS_CONTROLE[Quantidade_11],"-")</f>
        <v>-</v>
      </c>
      <c r="X495" s="121" t="str">
        <f ca="1">_xlfn.XLOOKUP(G495&amp;$X$2,BS_CONTROLE[CHAVE],BS_CONTROLE[Quantidade_11],"-")</f>
        <v>-</v>
      </c>
    </row>
    <row r="496" spans="1:24" s="122" customFormat="1" hidden="1">
      <c r="A496" s="118" t="str">
        <f>IF(FN_MC!Y527="","*",FN_MC!Y527)</f>
        <v>OPORTUNIDADE</v>
      </c>
      <c r="B496" s="118" t="str">
        <f>IF(FN_MC!X527="","*",FN_MC!X527)</f>
        <v>*</v>
      </c>
      <c r="C496" s="118" t="str">
        <f>IF(FN_MC!Z527="","*",FN_MC!Z527)</f>
        <v>*</v>
      </c>
      <c r="D496" s="119" t="str">
        <f>IF(FN_MC!S527="","*",FN_MC!S527)</f>
        <v>-</v>
      </c>
      <c r="E496" s="119" t="str">
        <f>IF(FN_MC!T527="","*",FN_MC!T527)</f>
        <v>-</v>
      </c>
      <c r="F496" s="119" t="str">
        <f>IF(FN_MC!B527="","*",FN_MC!B527)</f>
        <v>*</v>
      </c>
      <c r="G496" s="119" t="str">
        <f>IF(FN_MC!D527="","*",FN_MC!D527)</f>
        <v>*</v>
      </c>
      <c r="H496" s="119" t="str">
        <f>IF(FN_MC!F527="","*",FN_MC!F527)</f>
        <v>*</v>
      </c>
      <c r="I496" s="119" t="str">
        <f>IF(FN_MC!H527="","*",FN_MC!H527)</f>
        <v>*</v>
      </c>
      <c r="J496" s="119" t="str">
        <f>IF(FN_MC!I527="","*",FN_MC!I527)</f>
        <v>*</v>
      </c>
      <c r="K496" s="119" t="str">
        <f>IF(FN_MC!M527="","*",FN_MC!M527)</f>
        <v>-</v>
      </c>
      <c r="L496" s="119" t="str">
        <f>IF(FN_MC!N527="","*",FN_MC!N527)</f>
        <v>-</v>
      </c>
      <c r="M496" s="120" t="str">
        <f>IF(FN_MC!J527="","*",FN_MC!J527)</f>
        <v>*</v>
      </c>
      <c r="N496" s="120" t="str">
        <f>IF(FN_MC!K527="","*",FN_MC!K527)</f>
        <v>*</v>
      </c>
      <c r="O496" s="120" t="str">
        <f>IF(FN_MC!L527="","*",FN_MC!L527)</f>
        <v>*</v>
      </c>
      <c r="P496" s="120"/>
      <c r="Q496" s="137" t="str">
        <f>IF(FN_MC!O527="","*",FN_MC!O527)</f>
        <v>*</v>
      </c>
      <c r="R496" s="137" t="str">
        <f>IF(FN_MC!P527="","*",FN_MC!P527)</f>
        <v>*</v>
      </c>
      <c r="S496" s="119" t="str">
        <f>IF(FN_MC!Q501="","*",CONCATENATE(FN_MC!Q501," ",FN_MC!R501))</f>
        <v>*</v>
      </c>
      <c r="T496" s="119" t="str">
        <f>IF(FN_MC!V527="","*",FN_MC!V527)</f>
        <v>*</v>
      </c>
      <c r="U496" s="119" t="str">
        <f>IF(FN_MC!W527="","*",FN_MC!W527)</f>
        <v>*</v>
      </c>
      <c r="V496" s="121" t="str">
        <f ca="1">_xlfn.XLOOKUP(G496&amp;$V$2,BS_CONTROLE[CHAVE],BS_CONTROLE[Quantidade_11],"-")</f>
        <v>-</v>
      </c>
      <c r="W496" s="121" t="str">
        <f ca="1">_xlfn.XLOOKUP(G496&amp;$W$2,BS_CONTROLE[CHAVE],BS_CONTROLE[Quantidade_11],"-")</f>
        <v>-</v>
      </c>
      <c r="X496" s="121" t="str">
        <f ca="1">_xlfn.XLOOKUP(G496&amp;$X$2,BS_CONTROLE[CHAVE],BS_CONTROLE[Quantidade_11],"-")</f>
        <v>-</v>
      </c>
    </row>
    <row r="497" spans="1:24" s="122" customFormat="1" hidden="1">
      <c r="A497" s="118" t="str">
        <f>IF(FN_MC!Y528="","*",FN_MC!Y528)</f>
        <v>OPORTUNIDADE</v>
      </c>
      <c r="B497" s="118" t="str">
        <f>IF(FN_MC!X528="","*",FN_MC!X528)</f>
        <v>*</v>
      </c>
      <c r="C497" s="118" t="str">
        <f>IF(FN_MC!Z528="","*",FN_MC!Z528)</f>
        <v>*</v>
      </c>
      <c r="D497" s="119" t="str">
        <f>IF(FN_MC!S528="","*",FN_MC!S528)</f>
        <v>-</v>
      </c>
      <c r="E497" s="119" t="str">
        <f>IF(FN_MC!T528="","*",FN_MC!T528)</f>
        <v>-</v>
      </c>
      <c r="F497" s="119" t="str">
        <f>IF(FN_MC!B528="","*",FN_MC!B528)</f>
        <v>*</v>
      </c>
      <c r="G497" s="119" t="str">
        <f>IF(FN_MC!D528="","*",FN_MC!D528)</f>
        <v>*</v>
      </c>
      <c r="H497" s="119" t="str">
        <f>IF(FN_MC!F528="","*",FN_MC!F528)</f>
        <v>*</v>
      </c>
      <c r="I497" s="119" t="str">
        <f>IF(FN_MC!H528="","*",FN_MC!H528)</f>
        <v>*</v>
      </c>
      <c r="J497" s="119" t="str">
        <f>IF(FN_MC!I528="","*",FN_MC!I528)</f>
        <v>*</v>
      </c>
      <c r="K497" s="119" t="str">
        <f>IF(FN_MC!M528="","*",FN_MC!M528)</f>
        <v>-</v>
      </c>
      <c r="L497" s="119" t="str">
        <f>IF(FN_MC!N528="","*",FN_MC!N528)</f>
        <v>-</v>
      </c>
      <c r="M497" s="120" t="str">
        <f>IF(FN_MC!J528="","*",FN_MC!J528)</f>
        <v>*</v>
      </c>
      <c r="N497" s="120" t="str">
        <f>IF(FN_MC!K528="","*",FN_MC!K528)</f>
        <v>*</v>
      </c>
      <c r="O497" s="120" t="str">
        <f>IF(FN_MC!L528="","*",FN_MC!L528)</f>
        <v>*</v>
      </c>
      <c r="P497" s="120"/>
      <c r="Q497" s="137" t="str">
        <f>IF(FN_MC!O528="","*",FN_MC!O528)</f>
        <v>*</v>
      </c>
      <c r="R497" s="137" t="str">
        <f>IF(FN_MC!P528="","*",FN_MC!P528)</f>
        <v>*</v>
      </c>
      <c r="S497" s="119" t="str">
        <f>IF(FN_MC!Q502="","*",CONCATENATE(FN_MC!Q502," ",FN_MC!R502))</f>
        <v>*</v>
      </c>
      <c r="T497" s="119" t="str">
        <f>IF(FN_MC!V528="","*",FN_MC!V528)</f>
        <v>*</v>
      </c>
      <c r="U497" s="119" t="str">
        <f>IF(FN_MC!W528="","*",FN_MC!W528)</f>
        <v>*</v>
      </c>
      <c r="V497" s="121" t="str">
        <f ca="1">_xlfn.XLOOKUP(G497&amp;$V$2,BS_CONTROLE[CHAVE],BS_CONTROLE[Quantidade_11],"-")</f>
        <v>-</v>
      </c>
      <c r="W497" s="121" t="str">
        <f ca="1">_xlfn.XLOOKUP(G497&amp;$W$2,BS_CONTROLE[CHAVE],BS_CONTROLE[Quantidade_11],"-")</f>
        <v>-</v>
      </c>
      <c r="X497" s="121" t="str">
        <f ca="1">_xlfn.XLOOKUP(G497&amp;$X$2,BS_CONTROLE[CHAVE],BS_CONTROLE[Quantidade_11],"-")</f>
        <v>-</v>
      </c>
    </row>
    <row r="498" spans="1:24" s="122" customFormat="1" hidden="1">
      <c r="A498" s="118" t="str">
        <f>IF(FN_MC!Y566="","*",FN_MC!Y566)</f>
        <v>*</v>
      </c>
      <c r="B498" s="118" t="str">
        <f>IF(FN_MC!X566="","*",FN_MC!X566)</f>
        <v>*</v>
      </c>
      <c r="C498" s="118" t="str">
        <f>IF(FN_MC!Z566="","*",FN_MC!Z566)</f>
        <v>*</v>
      </c>
      <c r="D498" s="119" t="str">
        <f>IF(FN_MC!S566="","*",FN_MC!S566)</f>
        <v>*</v>
      </c>
      <c r="E498" s="119" t="str">
        <f>IF(FN_MC!T566="","*",FN_MC!T566)</f>
        <v>*</v>
      </c>
      <c r="F498" s="119" t="str">
        <f>IF(FN_MC!B566="","*",FN_MC!B566)</f>
        <v>*</v>
      </c>
      <c r="G498" s="119" t="str">
        <f>IF(FN_MC!D566="","*",FN_MC!D566)</f>
        <v>*</v>
      </c>
      <c r="H498" s="119" t="str">
        <f>IF(FN_MC!F566="","*",FN_MC!F566)</f>
        <v>*</v>
      </c>
      <c r="I498" s="119" t="str">
        <f>IF(FN_MC!H566="","*",FN_MC!H566)</f>
        <v>*</v>
      </c>
      <c r="J498" s="119" t="str">
        <f>IF(FN_MC!I566="","*",FN_MC!I566)</f>
        <v>*</v>
      </c>
      <c r="K498" s="119" t="str">
        <f>IF(FN_MC!M566="","*",FN_MC!M566)</f>
        <v>*</v>
      </c>
      <c r="L498" s="119" t="str">
        <f>IF(FN_MC!N566="","*",FN_MC!N566)</f>
        <v>*</v>
      </c>
      <c r="M498" s="120" t="str">
        <f>IF(FN_MC!J566="","*",FN_MC!J566)</f>
        <v>*</v>
      </c>
      <c r="N498" s="120" t="str">
        <f>IF(FN_MC!K566="","*",FN_MC!K566)</f>
        <v>*</v>
      </c>
      <c r="O498" s="120" t="str">
        <f>IF(FN_MC!L566="","*",FN_MC!L566)</f>
        <v>*</v>
      </c>
      <c r="P498" s="120"/>
      <c r="Q498" s="137" t="str">
        <f>IF(FN_MC!O566="","*",FN_MC!O566)</f>
        <v>*</v>
      </c>
      <c r="R498" s="137" t="str">
        <f>IF(FN_MC!P566="","*",FN_MC!P566)</f>
        <v>*</v>
      </c>
      <c r="S498" s="119" t="str">
        <f>IF(FN_MC!Q503="","*",CONCATENATE(FN_MC!Q503," ",FN_MC!R503))</f>
        <v>*</v>
      </c>
      <c r="T498" s="119" t="str">
        <f>IF(FN_MC!V566="","*",FN_MC!V566)</f>
        <v>*</v>
      </c>
      <c r="U498" s="119" t="str">
        <f>IF(FN_MC!W566="","*",FN_MC!W566)</f>
        <v>*</v>
      </c>
      <c r="V498" s="121" t="str">
        <f ca="1">_xlfn.XLOOKUP(G498&amp;$V$2,BS_CONTROLE[CHAVE],BS_CONTROLE[Quantidade_11],"-")</f>
        <v>-</v>
      </c>
      <c r="W498" s="121" t="str">
        <f ca="1">_xlfn.XLOOKUP(G498&amp;$W$2,BS_CONTROLE[CHAVE],BS_CONTROLE[Quantidade_11],"-")</f>
        <v>-</v>
      </c>
      <c r="X498" s="121" t="str">
        <f ca="1">_xlfn.XLOOKUP(G498&amp;$X$2,BS_CONTROLE[CHAVE],BS_CONTROLE[Quantidade_11],"-")</f>
        <v>-</v>
      </c>
    </row>
    <row r="499" spans="1:24" s="122" customFormat="1" hidden="1">
      <c r="A499" s="118" t="str">
        <f>IF(FN_MC!Y567="","*",FN_MC!Y567)</f>
        <v>*</v>
      </c>
      <c r="B499" s="118" t="str">
        <f>IF(FN_MC!X567="","*",FN_MC!X567)</f>
        <v>*</v>
      </c>
      <c r="C499" s="118" t="str">
        <f>IF(FN_MC!Z567="","*",FN_MC!Z567)</f>
        <v>*</v>
      </c>
      <c r="D499" s="119" t="str">
        <f>IF(FN_MC!S567="","*",FN_MC!S567)</f>
        <v>*</v>
      </c>
      <c r="E499" s="119" t="str">
        <f>IF(FN_MC!T567="","*",FN_MC!T567)</f>
        <v>*</v>
      </c>
      <c r="F499" s="119" t="str">
        <f>IF(FN_MC!B567="","*",FN_MC!B567)</f>
        <v>*</v>
      </c>
      <c r="G499" s="119" t="str">
        <f>IF(FN_MC!D567="","*",FN_MC!D567)</f>
        <v>*</v>
      </c>
      <c r="H499" s="119" t="str">
        <f>IF(FN_MC!F567="","*",FN_MC!F567)</f>
        <v>*</v>
      </c>
      <c r="I499" s="119" t="str">
        <f>IF(FN_MC!H567="","*",FN_MC!H567)</f>
        <v>*</v>
      </c>
      <c r="J499" s="119" t="str">
        <f>IF(FN_MC!I567="","*",FN_MC!I567)</f>
        <v>*</v>
      </c>
      <c r="K499" s="119" t="str">
        <f>IF(FN_MC!M567="","*",FN_MC!M567)</f>
        <v>*</v>
      </c>
      <c r="L499" s="119" t="str">
        <f>IF(FN_MC!N567="","*",FN_MC!N567)</f>
        <v>*</v>
      </c>
      <c r="M499" s="120" t="str">
        <f>IF(FN_MC!J567="","*",FN_MC!J567)</f>
        <v>*</v>
      </c>
      <c r="N499" s="120" t="str">
        <f>IF(FN_MC!K567="","*",FN_MC!K567)</f>
        <v>*</v>
      </c>
      <c r="O499" s="120" t="str">
        <f>IF(FN_MC!L567="","*",FN_MC!L567)</f>
        <v>*</v>
      </c>
      <c r="P499" s="120"/>
      <c r="Q499" s="137" t="str">
        <f>IF(FN_MC!O567="","*",FN_MC!O567)</f>
        <v>*</v>
      </c>
      <c r="R499" s="137" t="str">
        <f>IF(FN_MC!P567="","*",FN_MC!P567)</f>
        <v>*</v>
      </c>
      <c r="S499" s="119" t="str">
        <f>IF(FN_MC!Q504="","*",CONCATENATE(FN_MC!Q504," ",FN_MC!R504))</f>
        <v>*</v>
      </c>
      <c r="T499" s="119" t="str">
        <f>IF(FN_MC!V567="","*",FN_MC!V567)</f>
        <v>*</v>
      </c>
      <c r="U499" s="119" t="str">
        <f>IF(FN_MC!W567="","*",FN_MC!W567)</f>
        <v>*</v>
      </c>
      <c r="V499" s="121" t="str">
        <f ca="1">_xlfn.XLOOKUP(G499&amp;$V$2,BS_CONTROLE[CHAVE],BS_CONTROLE[Quantidade_11],"-")</f>
        <v>-</v>
      </c>
      <c r="W499" s="121" t="str">
        <f ca="1">_xlfn.XLOOKUP(G499&amp;$W$2,BS_CONTROLE[CHAVE],BS_CONTROLE[Quantidade_11],"-")</f>
        <v>-</v>
      </c>
      <c r="X499" s="121" t="str">
        <f ca="1">_xlfn.XLOOKUP(G499&amp;$X$2,BS_CONTROLE[CHAVE],BS_CONTROLE[Quantidade_11],"-")</f>
        <v>-</v>
      </c>
    </row>
    <row r="500" spans="1:24" s="122" customFormat="1" hidden="1">
      <c r="A500" s="118" t="str">
        <f>IF(FN_MC!Y568="","*",FN_MC!Y568)</f>
        <v>*</v>
      </c>
      <c r="B500" s="118" t="str">
        <f>IF(FN_MC!X568="","*",FN_MC!X568)</f>
        <v>*</v>
      </c>
      <c r="C500" s="118" t="str">
        <f>IF(FN_MC!Z568="","*",FN_MC!Z568)</f>
        <v>*</v>
      </c>
      <c r="D500" s="119" t="str">
        <f>IF(FN_MC!S568="","*",FN_MC!S568)</f>
        <v>*</v>
      </c>
      <c r="E500" s="119" t="str">
        <f>IF(FN_MC!T568="","*",FN_MC!T568)</f>
        <v>*</v>
      </c>
      <c r="F500" s="119" t="str">
        <f>IF(FN_MC!B568="","*",FN_MC!B568)</f>
        <v>*</v>
      </c>
      <c r="G500" s="119" t="str">
        <f>IF(FN_MC!D568="","*",FN_MC!D568)</f>
        <v>*</v>
      </c>
      <c r="H500" s="119" t="str">
        <f>IF(FN_MC!F568="","*",FN_MC!F568)</f>
        <v>*</v>
      </c>
      <c r="I500" s="119" t="str">
        <f>IF(FN_MC!H568="","*",FN_MC!H568)</f>
        <v>*</v>
      </c>
      <c r="J500" s="119" t="str">
        <f>IF(FN_MC!I568="","*",FN_MC!I568)</f>
        <v>*</v>
      </c>
      <c r="K500" s="119" t="str">
        <f>IF(FN_MC!M568="","*",FN_MC!M568)</f>
        <v>*</v>
      </c>
      <c r="L500" s="119" t="str">
        <f>IF(FN_MC!N568="","*",FN_MC!N568)</f>
        <v>*</v>
      </c>
      <c r="M500" s="120" t="str">
        <f>IF(FN_MC!J568="","*",FN_MC!J568)</f>
        <v>*</v>
      </c>
      <c r="N500" s="120" t="str">
        <f>IF(FN_MC!K568="","*",FN_MC!K568)</f>
        <v>*</v>
      </c>
      <c r="O500" s="120" t="str">
        <f>IF(FN_MC!L568="","*",FN_MC!L568)</f>
        <v>*</v>
      </c>
      <c r="P500" s="120"/>
      <c r="Q500" s="137" t="str">
        <f>IF(FN_MC!O568="","*",FN_MC!O568)</f>
        <v>*</v>
      </c>
      <c r="R500" s="137" t="str">
        <f>IF(FN_MC!P568="","*",FN_MC!P568)</f>
        <v>*</v>
      </c>
      <c r="S500" s="119" t="str">
        <f>IF(FN_MC!Q505="","*",CONCATENATE(FN_MC!Q505," ",FN_MC!R505))</f>
        <v>*</v>
      </c>
      <c r="T500" s="119" t="str">
        <f>IF(FN_MC!V568="","*",FN_MC!V568)</f>
        <v>*</v>
      </c>
      <c r="U500" s="119" t="str">
        <f>IF(FN_MC!W568="","*",FN_MC!W568)</f>
        <v>*</v>
      </c>
      <c r="V500" s="121" t="str">
        <f ca="1">_xlfn.XLOOKUP(G500&amp;$V$2,BS_CONTROLE[CHAVE],BS_CONTROLE[Quantidade_11],"-")</f>
        <v>-</v>
      </c>
      <c r="W500" s="121" t="str">
        <f ca="1">_xlfn.XLOOKUP(G500&amp;$W$2,BS_CONTROLE[CHAVE],BS_CONTROLE[Quantidade_11],"-")</f>
        <v>-</v>
      </c>
      <c r="X500" s="121" t="str">
        <f ca="1">_xlfn.XLOOKUP(G500&amp;$X$2,BS_CONTROLE[CHAVE],BS_CONTROLE[Quantidade_11],"-")</f>
        <v>-</v>
      </c>
    </row>
    <row r="501" spans="1:24" s="122" customFormat="1" hidden="1">
      <c r="A501" s="118" t="str">
        <f>IF(FN_MC!Y569="","*",FN_MC!Y569)</f>
        <v>*</v>
      </c>
      <c r="B501" s="118" t="str">
        <f>IF(FN_MC!X569="","*",FN_MC!X569)</f>
        <v>*</v>
      </c>
      <c r="C501" s="118" t="str">
        <f>IF(FN_MC!Z569="","*",FN_MC!Z569)</f>
        <v>*</v>
      </c>
      <c r="D501" s="119" t="str">
        <f>IF(FN_MC!S569="","*",FN_MC!S569)</f>
        <v>*</v>
      </c>
      <c r="E501" s="119" t="str">
        <f>IF(FN_MC!T569="","*",FN_MC!T569)</f>
        <v>*</v>
      </c>
      <c r="F501" s="119" t="str">
        <f>IF(FN_MC!B569="","*",FN_MC!B569)</f>
        <v>*</v>
      </c>
      <c r="G501" s="119" t="str">
        <f>IF(FN_MC!D569="","*",FN_MC!D569)</f>
        <v>*</v>
      </c>
      <c r="H501" s="119" t="str">
        <f>IF(FN_MC!F569="","*",FN_MC!F569)</f>
        <v>*</v>
      </c>
      <c r="I501" s="119" t="str">
        <f>IF(FN_MC!H569="","*",FN_MC!H569)</f>
        <v>*</v>
      </c>
      <c r="J501" s="119" t="str">
        <f>IF(FN_MC!I569="","*",FN_MC!I569)</f>
        <v>*</v>
      </c>
      <c r="K501" s="119" t="str">
        <f>IF(FN_MC!M569="","*",FN_MC!M569)</f>
        <v>*</v>
      </c>
      <c r="L501" s="119" t="str">
        <f>IF(FN_MC!N569="","*",FN_MC!N569)</f>
        <v>*</v>
      </c>
      <c r="M501" s="120" t="str">
        <f>IF(FN_MC!J569="","*",FN_MC!J569)</f>
        <v>*</v>
      </c>
      <c r="N501" s="120" t="str">
        <f>IF(FN_MC!K569="","*",FN_MC!K569)</f>
        <v>*</v>
      </c>
      <c r="O501" s="120" t="str">
        <f>IF(FN_MC!L569="","*",FN_MC!L569)</f>
        <v>*</v>
      </c>
      <c r="P501" s="120"/>
      <c r="Q501" s="137" t="str">
        <f>IF(FN_MC!O569="","*",FN_MC!O569)</f>
        <v>*</v>
      </c>
      <c r="R501" s="137" t="str">
        <f>IF(FN_MC!P569="","*",FN_MC!P569)</f>
        <v>*</v>
      </c>
      <c r="S501" s="119" t="e">
        <f>IF(FN_MC!#REF!="","*",CONCATENATE(FN_MC!#REF!," ",FN_MC!#REF!))</f>
        <v>#REF!</v>
      </c>
      <c r="T501" s="119" t="str">
        <f>IF(FN_MC!V569="","*",FN_MC!V569)</f>
        <v>*</v>
      </c>
      <c r="U501" s="119" t="str">
        <f>IF(FN_MC!W569="","*",FN_MC!W569)</f>
        <v>*</v>
      </c>
      <c r="V501" s="121" t="str">
        <f ca="1">_xlfn.XLOOKUP(G501&amp;$V$2,BS_CONTROLE[CHAVE],BS_CONTROLE[Quantidade_11],"-")</f>
        <v>-</v>
      </c>
      <c r="W501" s="121" t="str">
        <f ca="1">_xlfn.XLOOKUP(G501&amp;$W$2,BS_CONTROLE[CHAVE],BS_CONTROLE[Quantidade_11],"-")</f>
        <v>-</v>
      </c>
      <c r="X501" s="121" t="str">
        <f ca="1">_xlfn.XLOOKUP(G501&amp;$X$2,BS_CONTROLE[CHAVE],BS_CONTROLE[Quantidade_11],"-")</f>
        <v>-</v>
      </c>
    </row>
    <row r="502" spans="1:24" s="122" customFormat="1" hidden="1">
      <c r="A502" s="118" t="str">
        <f>IF(FN_MC!Y570="","*",FN_MC!Y570)</f>
        <v>*</v>
      </c>
      <c r="B502" s="118" t="str">
        <f>IF(FN_MC!X570="","*",FN_MC!X570)</f>
        <v>*</v>
      </c>
      <c r="C502" s="118" t="str">
        <f>IF(FN_MC!Z570="","*",FN_MC!Z570)</f>
        <v>*</v>
      </c>
      <c r="D502" s="119" t="str">
        <f>IF(FN_MC!S570="","*",FN_MC!S570)</f>
        <v>*</v>
      </c>
      <c r="E502" s="119" t="str">
        <f>IF(FN_MC!T570="","*",FN_MC!T570)</f>
        <v>*</v>
      </c>
      <c r="F502" s="119" t="str">
        <f>IF(FN_MC!B570="","*",FN_MC!B570)</f>
        <v>*</v>
      </c>
      <c r="G502" s="119" t="str">
        <f>IF(FN_MC!D570="","*",FN_MC!D570)</f>
        <v>*</v>
      </c>
      <c r="H502" s="119" t="str">
        <f>IF(FN_MC!F570="","*",FN_MC!F570)</f>
        <v>*</v>
      </c>
      <c r="I502" s="119" t="str">
        <f>IF(FN_MC!H570="","*",FN_MC!H570)</f>
        <v>*</v>
      </c>
      <c r="J502" s="119" t="str">
        <f>IF(FN_MC!I570="","*",FN_MC!I570)</f>
        <v>*</v>
      </c>
      <c r="K502" s="119" t="str">
        <f>IF(FN_MC!M570="","*",FN_MC!M570)</f>
        <v>*</v>
      </c>
      <c r="L502" s="119" t="str">
        <f>IF(FN_MC!N570="","*",FN_MC!N570)</f>
        <v>*</v>
      </c>
      <c r="M502" s="120" t="str">
        <f>IF(FN_MC!J570="","*",FN_MC!J570)</f>
        <v>*</v>
      </c>
      <c r="N502" s="120" t="str">
        <f>IF(FN_MC!K570="","*",FN_MC!K570)</f>
        <v>*</v>
      </c>
      <c r="O502" s="120" t="str">
        <f>IF(FN_MC!L570="","*",FN_MC!L570)</f>
        <v>*</v>
      </c>
      <c r="P502" s="120"/>
      <c r="Q502" s="137" t="str">
        <f>IF(FN_MC!O570="","*",FN_MC!O570)</f>
        <v>*</v>
      </c>
      <c r="R502" s="137" t="str">
        <f>IF(FN_MC!P570="","*",FN_MC!P570)</f>
        <v>*</v>
      </c>
      <c r="S502" s="119" t="str">
        <f>IF(FN_MC!Q506="","*",CONCATENATE(FN_MC!Q506," ",FN_MC!R506))</f>
        <v>*</v>
      </c>
      <c r="T502" s="119" t="str">
        <f>IF(FN_MC!V570="","*",FN_MC!V570)</f>
        <v>*</v>
      </c>
      <c r="U502" s="119" t="str">
        <f>IF(FN_MC!W570="","*",FN_MC!W570)</f>
        <v>*</v>
      </c>
      <c r="V502" s="121" t="str">
        <f ca="1">_xlfn.XLOOKUP(G502&amp;$V$2,BS_CONTROLE[CHAVE],BS_CONTROLE[Quantidade_11],"-")</f>
        <v>-</v>
      </c>
      <c r="W502" s="121" t="str">
        <f ca="1">_xlfn.XLOOKUP(G502&amp;$W$2,BS_CONTROLE[CHAVE],BS_CONTROLE[Quantidade_11],"-")</f>
        <v>-</v>
      </c>
      <c r="X502" s="121" t="str">
        <f ca="1">_xlfn.XLOOKUP(G502&amp;$X$2,BS_CONTROLE[CHAVE],BS_CONTROLE[Quantidade_11],"-")</f>
        <v>-</v>
      </c>
    </row>
    <row r="503" spans="1:24" s="122" customFormat="1" hidden="1">
      <c r="A503" s="118" t="str">
        <f>IF(FN_MC!Y571="","*",FN_MC!Y571)</f>
        <v>*</v>
      </c>
      <c r="B503" s="118" t="str">
        <f>IF(FN_MC!X571="","*",FN_MC!X571)</f>
        <v>*</v>
      </c>
      <c r="C503" s="118" t="str">
        <f>IF(FN_MC!Z571="","*",FN_MC!Z571)</f>
        <v>*</v>
      </c>
      <c r="D503" s="119" t="str">
        <f>IF(FN_MC!S571="","*",FN_MC!S571)</f>
        <v>*</v>
      </c>
      <c r="E503" s="119" t="str">
        <f>IF(FN_MC!T571="","*",FN_MC!T571)</f>
        <v>*</v>
      </c>
      <c r="F503" s="119" t="str">
        <f>IF(FN_MC!B571="","*",FN_MC!B571)</f>
        <v>*</v>
      </c>
      <c r="G503" s="119" t="str">
        <f>IF(FN_MC!D571="","*",FN_MC!D571)</f>
        <v>*</v>
      </c>
      <c r="H503" s="119" t="str">
        <f>IF(FN_MC!F571="","*",FN_MC!F571)</f>
        <v>*</v>
      </c>
      <c r="I503" s="119" t="str">
        <f>IF(FN_MC!H571="","*",FN_MC!H571)</f>
        <v>*</v>
      </c>
      <c r="J503" s="119" t="str">
        <f>IF(FN_MC!I571="","*",FN_MC!I571)</f>
        <v>*</v>
      </c>
      <c r="K503" s="119" t="str">
        <f>IF(FN_MC!M571="","*",FN_MC!M571)</f>
        <v>*</v>
      </c>
      <c r="L503" s="119" t="str">
        <f>IF(FN_MC!N571="","*",FN_MC!N571)</f>
        <v>*</v>
      </c>
      <c r="M503" s="120" t="str">
        <f>IF(FN_MC!J571="","*",FN_MC!J571)</f>
        <v>*</v>
      </c>
      <c r="N503" s="120" t="str">
        <f>IF(FN_MC!K571="","*",FN_MC!K571)</f>
        <v>*</v>
      </c>
      <c r="O503" s="120" t="str">
        <f>IF(FN_MC!L571="","*",FN_MC!L571)</f>
        <v>*</v>
      </c>
      <c r="P503" s="120"/>
      <c r="Q503" s="137" t="str">
        <f>IF(FN_MC!O571="","*",FN_MC!O571)</f>
        <v>*</v>
      </c>
      <c r="R503" s="137" t="str">
        <f>IF(FN_MC!P571="","*",FN_MC!P571)</f>
        <v>*</v>
      </c>
      <c r="S503" s="119" t="str">
        <f>IF(FN_MC!Q507="","*",CONCATENATE(FN_MC!Q507," ",FN_MC!R507))</f>
        <v>*</v>
      </c>
      <c r="T503" s="119" t="str">
        <f>IF(FN_MC!V571="","*",FN_MC!V571)</f>
        <v>*</v>
      </c>
      <c r="U503" s="119" t="str">
        <f>IF(FN_MC!W571="","*",FN_MC!W571)</f>
        <v>*</v>
      </c>
      <c r="V503" s="121" t="str">
        <f ca="1">_xlfn.XLOOKUP(G503&amp;$V$2,BS_CONTROLE[CHAVE],BS_CONTROLE[Quantidade_11],"-")</f>
        <v>-</v>
      </c>
      <c r="W503" s="121" t="str">
        <f ca="1">_xlfn.XLOOKUP(G503&amp;$W$2,BS_CONTROLE[CHAVE],BS_CONTROLE[Quantidade_11],"-")</f>
        <v>-</v>
      </c>
      <c r="X503" s="121" t="str">
        <f ca="1">_xlfn.XLOOKUP(G503&amp;$X$2,BS_CONTROLE[CHAVE],BS_CONTROLE[Quantidade_11],"-")</f>
        <v>-</v>
      </c>
    </row>
    <row r="504" spans="1:24" s="122" customFormat="1" hidden="1">
      <c r="A504" s="118" t="str">
        <f>IF(FN_MC!Y572="","*",FN_MC!Y572)</f>
        <v>*</v>
      </c>
      <c r="B504" s="118" t="str">
        <f>IF(FN_MC!X572="","*",FN_MC!X572)</f>
        <v>*</v>
      </c>
      <c r="C504" s="118" t="str">
        <f>IF(FN_MC!Z572="","*",FN_MC!Z572)</f>
        <v>*</v>
      </c>
      <c r="D504" s="119" t="str">
        <f>IF(FN_MC!S572="","*",FN_MC!S572)</f>
        <v>*</v>
      </c>
      <c r="E504" s="119" t="str">
        <f>IF(FN_MC!T572="","*",FN_MC!T572)</f>
        <v>*</v>
      </c>
      <c r="F504" s="119" t="str">
        <f>IF(FN_MC!B572="","*",FN_MC!B572)</f>
        <v>*</v>
      </c>
      <c r="G504" s="119" t="str">
        <f>IF(FN_MC!D572="","*",FN_MC!D572)</f>
        <v>*</v>
      </c>
      <c r="H504" s="119" t="str">
        <f>IF(FN_MC!F572="","*",FN_MC!F572)</f>
        <v>*</v>
      </c>
      <c r="I504" s="119" t="str">
        <f>IF(FN_MC!H572="","*",FN_MC!H572)</f>
        <v>*</v>
      </c>
      <c r="J504" s="119" t="str">
        <f>IF(FN_MC!I572="","*",FN_MC!I572)</f>
        <v>*</v>
      </c>
      <c r="K504" s="119" t="str">
        <f>IF(FN_MC!M572="","*",FN_MC!M572)</f>
        <v>*</v>
      </c>
      <c r="L504" s="119" t="str">
        <f>IF(FN_MC!N572="","*",FN_MC!N572)</f>
        <v>*</v>
      </c>
      <c r="M504" s="120" t="str">
        <f>IF(FN_MC!J572="","*",FN_MC!J572)</f>
        <v>*</v>
      </c>
      <c r="N504" s="120" t="str">
        <f>IF(FN_MC!K572="","*",FN_MC!K572)</f>
        <v>*</v>
      </c>
      <c r="O504" s="120" t="str">
        <f>IF(FN_MC!L572="","*",FN_MC!L572)</f>
        <v>*</v>
      </c>
      <c r="P504" s="120"/>
      <c r="Q504" s="137" t="str">
        <f>IF(FN_MC!O572="","*",FN_MC!O572)</f>
        <v>*</v>
      </c>
      <c r="R504" s="137" t="str">
        <f>IF(FN_MC!P572="","*",FN_MC!P572)</f>
        <v>*</v>
      </c>
      <c r="S504" s="119" t="str">
        <f>IF(FN_MC!Q508="","*",CONCATENATE(FN_MC!Q508," ",FN_MC!R508))</f>
        <v>*</v>
      </c>
      <c r="T504" s="119" t="str">
        <f>IF(FN_MC!V572="","*",FN_MC!V572)</f>
        <v>*</v>
      </c>
      <c r="U504" s="119" t="str">
        <f>IF(FN_MC!W572="","*",FN_MC!W572)</f>
        <v>*</v>
      </c>
      <c r="V504" s="121" t="str">
        <f ca="1">_xlfn.XLOOKUP(G504&amp;$V$2,BS_CONTROLE[CHAVE],BS_CONTROLE[Quantidade_11],"-")</f>
        <v>-</v>
      </c>
      <c r="W504" s="121" t="str">
        <f ca="1">_xlfn.XLOOKUP(G504&amp;$W$2,BS_CONTROLE[CHAVE],BS_CONTROLE[Quantidade_11],"-")</f>
        <v>-</v>
      </c>
      <c r="X504" s="121" t="str">
        <f ca="1">_xlfn.XLOOKUP(G504&amp;$X$2,BS_CONTROLE[CHAVE],BS_CONTROLE[Quantidade_11],"-")</f>
        <v>-</v>
      </c>
    </row>
    <row r="505" spans="1:24" s="122" customFormat="1" hidden="1">
      <c r="A505" s="118" t="str">
        <f>IF(FN_MC!Y573="","*",FN_MC!Y573)</f>
        <v>*</v>
      </c>
      <c r="B505" s="118" t="str">
        <f>IF(FN_MC!X573="","*",FN_MC!X573)</f>
        <v>*</v>
      </c>
      <c r="C505" s="118" t="str">
        <f>IF(FN_MC!Z573="","*",FN_MC!Z573)</f>
        <v>*</v>
      </c>
      <c r="D505" s="119" t="str">
        <f>IF(FN_MC!S573="","*",FN_MC!S573)</f>
        <v>*</v>
      </c>
      <c r="E505" s="119" t="str">
        <f>IF(FN_MC!T573="","*",FN_MC!T573)</f>
        <v>*</v>
      </c>
      <c r="F505" s="119" t="str">
        <f>IF(FN_MC!B573="","*",FN_MC!B573)</f>
        <v>*</v>
      </c>
      <c r="G505" s="119" t="str">
        <f>IF(FN_MC!D573="","*",FN_MC!D573)</f>
        <v>*</v>
      </c>
      <c r="H505" s="119" t="str">
        <f>IF(FN_MC!F573="","*",FN_MC!F573)</f>
        <v>*</v>
      </c>
      <c r="I505" s="119" t="str">
        <f>IF(FN_MC!H573="","*",FN_MC!H573)</f>
        <v>*</v>
      </c>
      <c r="J505" s="119" t="str">
        <f>IF(FN_MC!I573="","*",FN_MC!I573)</f>
        <v>*</v>
      </c>
      <c r="K505" s="119" t="str">
        <f>IF(FN_MC!M573="","*",FN_MC!M573)</f>
        <v>*</v>
      </c>
      <c r="L505" s="119" t="str">
        <f>IF(FN_MC!N573="","*",FN_MC!N573)</f>
        <v>*</v>
      </c>
      <c r="M505" s="120" t="str">
        <f>IF(FN_MC!J573="","*",FN_MC!J573)</f>
        <v>*</v>
      </c>
      <c r="N505" s="120" t="str">
        <f>IF(FN_MC!K573="","*",FN_MC!K573)</f>
        <v>*</v>
      </c>
      <c r="O505" s="120" t="str">
        <f>IF(FN_MC!L573="","*",FN_MC!L573)</f>
        <v>*</v>
      </c>
      <c r="P505" s="120"/>
      <c r="Q505" s="137" t="str">
        <f>IF(FN_MC!O573="","*",FN_MC!O573)</f>
        <v>*</v>
      </c>
      <c r="R505" s="137" t="str">
        <f>IF(FN_MC!P573="","*",FN_MC!P573)</f>
        <v>*</v>
      </c>
      <c r="S505" s="119" t="str">
        <f>IF(FN_MC!Q509="","*",CONCATENATE(FN_MC!Q509," ",FN_MC!R509))</f>
        <v>*</v>
      </c>
      <c r="T505" s="119" t="str">
        <f>IF(FN_MC!V573="","*",FN_MC!V573)</f>
        <v>*</v>
      </c>
      <c r="U505" s="119" t="str">
        <f>IF(FN_MC!W573="","*",FN_MC!W573)</f>
        <v>*</v>
      </c>
      <c r="V505" s="121" t="str">
        <f ca="1">_xlfn.XLOOKUP(G505&amp;$V$2,BS_CONTROLE[CHAVE],BS_CONTROLE[Quantidade_11],"-")</f>
        <v>-</v>
      </c>
      <c r="W505" s="121" t="str">
        <f ca="1">_xlfn.XLOOKUP(G505&amp;$W$2,BS_CONTROLE[CHAVE],BS_CONTROLE[Quantidade_11],"-")</f>
        <v>-</v>
      </c>
      <c r="X505" s="121" t="str">
        <f ca="1">_xlfn.XLOOKUP(G505&amp;$X$2,BS_CONTROLE[CHAVE],BS_CONTROLE[Quantidade_11],"-")</f>
        <v>-</v>
      </c>
    </row>
    <row r="506" spans="1:24" s="122" customFormat="1" hidden="1">
      <c r="A506" s="118" t="str">
        <f>IF(FN_MC!Y574="","*",FN_MC!Y574)</f>
        <v>*</v>
      </c>
      <c r="B506" s="118" t="str">
        <f>IF(FN_MC!X574="","*",FN_MC!X574)</f>
        <v>*</v>
      </c>
      <c r="C506" s="118" t="str">
        <f>IF(FN_MC!Z574="","*",FN_MC!Z574)</f>
        <v>*</v>
      </c>
      <c r="D506" s="119" t="str">
        <f>IF(FN_MC!S574="","*",FN_MC!S574)</f>
        <v>*</v>
      </c>
      <c r="E506" s="119" t="str">
        <f>IF(FN_MC!T574="","*",FN_MC!T574)</f>
        <v>*</v>
      </c>
      <c r="F506" s="119" t="str">
        <f>IF(FN_MC!B574="","*",FN_MC!B574)</f>
        <v>*</v>
      </c>
      <c r="G506" s="119" t="str">
        <f>IF(FN_MC!D574="","*",FN_MC!D574)</f>
        <v>*</v>
      </c>
      <c r="H506" s="119" t="str">
        <f>IF(FN_MC!F574="","*",FN_MC!F574)</f>
        <v>*</v>
      </c>
      <c r="I506" s="119" t="str">
        <f>IF(FN_MC!H574="","*",FN_MC!H574)</f>
        <v>*</v>
      </c>
      <c r="J506" s="119" t="str">
        <f>IF(FN_MC!I574="","*",FN_MC!I574)</f>
        <v>*</v>
      </c>
      <c r="K506" s="119" t="str">
        <f>IF(FN_MC!M574="","*",FN_MC!M574)</f>
        <v>*</v>
      </c>
      <c r="L506" s="119" t="str">
        <f>IF(FN_MC!N574="","*",FN_MC!N574)</f>
        <v>*</v>
      </c>
      <c r="M506" s="120" t="str">
        <f>IF(FN_MC!J574="","*",FN_MC!J574)</f>
        <v>*</v>
      </c>
      <c r="N506" s="120" t="str">
        <f>IF(FN_MC!K574="","*",FN_MC!K574)</f>
        <v>*</v>
      </c>
      <c r="O506" s="120" t="str">
        <f>IF(FN_MC!L574="","*",FN_MC!L574)</f>
        <v>*</v>
      </c>
      <c r="P506" s="120"/>
      <c r="Q506" s="137" t="str">
        <f>IF(FN_MC!O574="","*",FN_MC!O574)</f>
        <v>*</v>
      </c>
      <c r="R506" s="137" t="str">
        <f>IF(FN_MC!P574="","*",FN_MC!P574)</f>
        <v>*</v>
      </c>
      <c r="S506" s="119" t="str">
        <f>IF(FN_MC!Q510="","*",CONCATENATE(FN_MC!Q510," ",FN_MC!R510))</f>
        <v>*</v>
      </c>
      <c r="T506" s="119" t="str">
        <f>IF(FN_MC!V574="","*",FN_MC!V574)</f>
        <v>*</v>
      </c>
      <c r="U506" s="119" t="str">
        <f>IF(FN_MC!W574="","*",FN_MC!W574)</f>
        <v>*</v>
      </c>
      <c r="V506" s="121" t="str">
        <f ca="1">_xlfn.XLOOKUP(G506&amp;$V$2,BS_CONTROLE[CHAVE],BS_CONTROLE[Quantidade_11],"-")</f>
        <v>-</v>
      </c>
      <c r="W506" s="121" t="str">
        <f ca="1">_xlfn.XLOOKUP(G506&amp;$W$2,BS_CONTROLE[CHAVE],BS_CONTROLE[Quantidade_11],"-")</f>
        <v>-</v>
      </c>
      <c r="X506" s="121" t="str">
        <f ca="1">_xlfn.XLOOKUP(G506&amp;$X$2,BS_CONTROLE[CHAVE],BS_CONTROLE[Quantidade_11],"-")</f>
        <v>-</v>
      </c>
    </row>
    <row r="507" spans="1:24" s="122" customFormat="1" hidden="1">
      <c r="A507" s="118" t="str">
        <f>IF(FN_MC!Y575="","*",FN_MC!Y575)</f>
        <v>*</v>
      </c>
      <c r="B507" s="118" t="str">
        <f>IF(FN_MC!X575="","*",FN_MC!X575)</f>
        <v>*</v>
      </c>
      <c r="C507" s="118" t="str">
        <f>IF(FN_MC!Z575="","*",FN_MC!Z575)</f>
        <v>*</v>
      </c>
      <c r="D507" s="119" t="str">
        <f>IF(FN_MC!S575="","*",FN_MC!S575)</f>
        <v>*</v>
      </c>
      <c r="E507" s="119" t="str">
        <f>IF(FN_MC!T575="","*",FN_MC!T575)</f>
        <v>*</v>
      </c>
      <c r="F507" s="119" t="str">
        <f>IF(FN_MC!B575="","*",FN_MC!B575)</f>
        <v>*</v>
      </c>
      <c r="G507" s="119" t="str">
        <f>IF(FN_MC!D575="","*",FN_MC!D575)</f>
        <v>*</v>
      </c>
      <c r="H507" s="119" t="str">
        <f>IF(FN_MC!F575="","*",FN_MC!F575)</f>
        <v>*</v>
      </c>
      <c r="I507" s="119" t="str">
        <f>IF(FN_MC!H575="","*",FN_MC!H575)</f>
        <v>*</v>
      </c>
      <c r="J507" s="119" t="str">
        <f>IF(FN_MC!I575="","*",FN_MC!I575)</f>
        <v>*</v>
      </c>
      <c r="K507" s="119" t="str">
        <f>IF(FN_MC!M575="","*",FN_MC!M575)</f>
        <v>*</v>
      </c>
      <c r="L507" s="119" t="str">
        <f>IF(FN_MC!N575="","*",FN_MC!N575)</f>
        <v>*</v>
      </c>
      <c r="M507" s="120" t="str">
        <f>IF(FN_MC!J575="","*",FN_MC!J575)</f>
        <v>*</v>
      </c>
      <c r="N507" s="120" t="str">
        <f>IF(FN_MC!K575="","*",FN_MC!K575)</f>
        <v>*</v>
      </c>
      <c r="O507" s="120" t="str">
        <f>IF(FN_MC!L575="","*",FN_MC!L575)</f>
        <v>*</v>
      </c>
      <c r="P507" s="120"/>
      <c r="Q507" s="137" t="str">
        <f>IF(FN_MC!O575="","*",FN_MC!O575)</f>
        <v>*</v>
      </c>
      <c r="R507" s="137" t="str">
        <f>IF(FN_MC!P575="","*",FN_MC!P575)</f>
        <v>*</v>
      </c>
      <c r="S507" s="119" t="str">
        <f>IF(FN_MC!Q511="","*",CONCATENATE(FN_MC!Q511," ",FN_MC!R511))</f>
        <v>*</v>
      </c>
      <c r="T507" s="119" t="str">
        <f>IF(FN_MC!V575="","*",FN_MC!V575)</f>
        <v>*</v>
      </c>
      <c r="U507" s="119" t="str">
        <f>IF(FN_MC!W575="","*",FN_MC!W575)</f>
        <v>*</v>
      </c>
      <c r="V507" s="121" t="str">
        <f ca="1">_xlfn.XLOOKUP(G507&amp;$V$2,BS_CONTROLE[CHAVE],BS_CONTROLE[Quantidade_11],"-")</f>
        <v>-</v>
      </c>
      <c r="W507" s="121" t="str">
        <f ca="1">_xlfn.XLOOKUP(G507&amp;$W$2,BS_CONTROLE[CHAVE],BS_CONTROLE[Quantidade_11],"-")</f>
        <v>-</v>
      </c>
      <c r="X507" s="121" t="str">
        <f ca="1">_xlfn.XLOOKUP(G507&amp;$X$2,BS_CONTROLE[CHAVE],BS_CONTROLE[Quantidade_11],"-")</f>
        <v>-</v>
      </c>
    </row>
    <row r="508" spans="1:24" s="122" customFormat="1" hidden="1">
      <c r="A508" s="118" t="str">
        <f>IF(FN_MC!Y576="","*",FN_MC!Y576)</f>
        <v>*</v>
      </c>
      <c r="B508" s="118" t="str">
        <f>IF(FN_MC!X576="","*",FN_MC!X576)</f>
        <v>*</v>
      </c>
      <c r="C508" s="118" t="str">
        <f>IF(FN_MC!Z576="","*",FN_MC!Z576)</f>
        <v>*</v>
      </c>
      <c r="D508" s="119" t="str">
        <f>IF(FN_MC!S576="","*",FN_MC!S576)</f>
        <v>*</v>
      </c>
      <c r="E508" s="119" t="str">
        <f>IF(FN_MC!T576="","*",FN_MC!T576)</f>
        <v>*</v>
      </c>
      <c r="F508" s="119" t="str">
        <f>IF(FN_MC!B576="","*",FN_MC!B576)</f>
        <v>*</v>
      </c>
      <c r="G508" s="119" t="str">
        <f>IF(FN_MC!D576="","*",FN_MC!D576)</f>
        <v>*</v>
      </c>
      <c r="H508" s="119" t="str">
        <f>IF(FN_MC!F576="","*",FN_MC!F576)</f>
        <v>*</v>
      </c>
      <c r="I508" s="119" t="str">
        <f>IF(FN_MC!H576="","*",FN_MC!H576)</f>
        <v>*</v>
      </c>
      <c r="J508" s="119" t="str">
        <f>IF(FN_MC!I576="","*",FN_MC!I576)</f>
        <v>*</v>
      </c>
      <c r="K508" s="119" t="str">
        <f>IF(FN_MC!M576="","*",FN_MC!M576)</f>
        <v>*</v>
      </c>
      <c r="L508" s="119" t="str">
        <f>IF(FN_MC!N576="","*",FN_MC!N576)</f>
        <v>*</v>
      </c>
      <c r="M508" s="120" t="str">
        <f>IF(FN_MC!J576="","*",FN_MC!J576)</f>
        <v>*</v>
      </c>
      <c r="N508" s="120" t="str">
        <f>IF(FN_MC!K576="","*",FN_MC!K576)</f>
        <v>*</v>
      </c>
      <c r="O508" s="120" t="str">
        <f>IF(FN_MC!L576="","*",FN_MC!L576)</f>
        <v>*</v>
      </c>
      <c r="P508" s="120"/>
      <c r="Q508" s="137" t="str">
        <f>IF(FN_MC!O576="","*",FN_MC!O576)</f>
        <v>*</v>
      </c>
      <c r="R508" s="137" t="str">
        <f>IF(FN_MC!P576="","*",FN_MC!P576)</f>
        <v>*</v>
      </c>
      <c r="S508" s="119" t="str">
        <f>IF(FN_MC!Q512="","*",CONCATENATE(FN_MC!Q512," ",FN_MC!R512))</f>
        <v>*</v>
      </c>
      <c r="T508" s="119" t="str">
        <f>IF(FN_MC!V576="","*",FN_MC!V576)</f>
        <v>*</v>
      </c>
      <c r="U508" s="119" t="str">
        <f>IF(FN_MC!W576="","*",FN_MC!W576)</f>
        <v>*</v>
      </c>
      <c r="V508" s="121" t="str">
        <f ca="1">_xlfn.XLOOKUP(G508&amp;$V$2,BS_CONTROLE[CHAVE],BS_CONTROLE[Quantidade_11],"-")</f>
        <v>-</v>
      </c>
      <c r="W508" s="121" t="str">
        <f ca="1">_xlfn.XLOOKUP(G508&amp;$W$2,BS_CONTROLE[CHAVE],BS_CONTROLE[Quantidade_11],"-")</f>
        <v>-</v>
      </c>
      <c r="X508" s="121" t="str">
        <f ca="1">_xlfn.XLOOKUP(G508&amp;$X$2,BS_CONTROLE[CHAVE],BS_CONTROLE[Quantidade_11],"-")</f>
        <v>-</v>
      </c>
    </row>
    <row r="509" spans="1:24" s="122" customFormat="1" hidden="1">
      <c r="A509" s="118" t="str">
        <f>IF(FN_MC!Y577="","*",FN_MC!Y577)</f>
        <v>*</v>
      </c>
      <c r="B509" s="118" t="str">
        <f>IF(FN_MC!X577="","*",FN_MC!X577)</f>
        <v>*</v>
      </c>
      <c r="C509" s="118" t="str">
        <f>IF(FN_MC!Z577="","*",FN_MC!Z577)</f>
        <v>*</v>
      </c>
      <c r="D509" s="119" t="str">
        <f>IF(FN_MC!S577="","*",FN_MC!S577)</f>
        <v>*</v>
      </c>
      <c r="E509" s="119" t="str">
        <f>IF(FN_MC!T577="","*",FN_MC!T577)</f>
        <v>*</v>
      </c>
      <c r="F509" s="119" t="str">
        <f>IF(FN_MC!B577="","*",FN_MC!B577)</f>
        <v>*</v>
      </c>
      <c r="G509" s="119" t="str">
        <f>IF(FN_MC!D577="","*",FN_MC!D577)</f>
        <v>*</v>
      </c>
      <c r="H509" s="119" t="str">
        <f>IF(FN_MC!F577="","*",FN_MC!F577)</f>
        <v>*</v>
      </c>
      <c r="I509" s="119" t="str">
        <f>IF(FN_MC!H577="","*",FN_MC!H577)</f>
        <v>*</v>
      </c>
      <c r="J509" s="119" t="str">
        <f>IF(FN_MC!I577="","*",FN_MC!I577)</f>
        <v>*</v>
      </c>
      <c r="K509" s="119" t="str">
        <f>IF(FN_MC!M577="","*",FN_MC!M577)</f>
        <v>*</v>
      </c>
      <c r="L509" s="119" t="str">
        <f>IF(FN_MC!N577="","*",FN_MC!N577)</f>
        <v>*</v>
      </c>
      <c r="M509" s="120" t="str">
        <f>IF(FN_MC!J577="","*",FN_MC!J577)</f>
        <v>*</v>
      </c>
      <c r="N509" s="120" t="str">
        <f>IF(FN_MC!K577="","*",FN_MC!K577)</f>
        <v>*</v>
      </c>
      <c r="O509" s="120" t="str">
        <f>IF(FN_MC!L577="","*",FN_MC!L577)</f>
        <v>*</v>
      </c>
      <c r="P509" s="120"/>
      <c r="Q509" s="137" t="str">
        <f>IF(FN_MC!O577="","*",FN_MC!O577)</f>
        <v>*</v>
      </c>
      <c r="R509" s="137" t="str">
        <f>IF(FN_MC!P577="","*",FN_MC!P577)</f>
        <v>*</v>
      </c>
      <c r="S509" s="119" t="str">
        <f>IF(FN_MC!Q513="","*",CONCATENATE(FN_MC!Q513," ",FN_MC!R513))</f>
        <v>*</v>
      </c>
      <c r="T509" s="119" t="str">
        <f>IF(FN_MC!V577="","*",FN_MC!V577)</f>
        <v>*</v>
      </c>
      <c r="U509" s="119" t="str">
        <f>IF(FN_MC!W577="","*",FN_MC!W577)</f>
        <v>*</v>
      </c>
      <c r="V509" s="121" t="str">
        <f ca="1">_xlfn.XLOOKUP(G509&amp;$V$2,BS_CONTROLE[CHAVE],BS_CONTROLE[Quantidade_11],"-")</f>
        <v>-</v>
      </c>
      <c r="W509" s="121" t="str">
        <f ca="1">_xlfn.XLOOKUP(G509&amp;$W$2,BS_CONTROLE[CHAVE],BS_CONTROLE[Quantidade_11],"-")</f>
        <v>-</v>
      </c>
      <c r="X509" s="121" t="str">
        <f ca="1">_xlfn.XLOOKUP(G509&amp;$X$2,BS_CONTROLE[CHAVE],BS_CONTROLE[Quantidade_11],"-")</f>
        <v>-</v>
      </c>
    </row>
    <row r="510" spans="1:24" s="122" customFormat="1" hidden="1">
      <c r="A510" s="118" t="str">
        <f>IF(FN_MC!Y578="","*",FN_MC!Y578)</f>
        <v>*</v>
      </c>
      <c r="B510" s="118" t="str">
        <f>IF(FN_MC!X578="","*",FN_MC!X578)</f>
        <v>*</v>
      </c>
      <c r="C510" s="118" t="str">
        <f>IF(FN_MC!Z578="","*",FN_MC!Z578)</f>
        <v>*</v>
      </c>
      <c r="D510" s="119" t="str">
        <f>IF(FN_MC!S578="","*",FN_MC!S578)</f>
        <v>*</v>
      </c>
      <c r="E510" s="119" t="str">
        <f>IF(FN_MC!T578="","*",FN_MC!T578)</f>
        <v>*</v>
      </c>
      <c r="F510" s="119" t="str">
        <f>IF(FN_MC!B578="","*",FN_MC!B578)</f>
        <v>*</v>
      </c>
      <c r="G510" s="119" t="str">
        <f>IF(FN_MC!D578="","*",FN_MC!D578)</f>
        <v>*</v>
      </c>
      <c r="H510" s="119" t="str">
        <f>IF(FN_MC!F578="","*",FN_MC!F578)</f>
        <v>*</v>
      </c>
      <c r="I510" s="119" t="str">
        <f>IF(FN_MC!H578="","*",FN_MC!H578)</f>
        <v>*</v>
      </c>
      <c r="J510" s="119" t="str">
        <f>IF(FN_MC!I578="","*",FN_MC!I578)</f>
        <v>*</v>
      </c>
      <c r="K510" s="119" t="str">
        <f>IF(FN_MC!M578="","*",FN_MC!M578)</f>
        <v>*</v>
      </c>
      <c r="L510" s="119" t="str">
        <f>IF(FN_MC!N578="","*",FN_MC!N578)</f>
        <v>*</v>
      </c>
      <c r="M510" s="120" t="str">
        <f>IF(FN_MC!J578="","*",FN_MC!J578)</f>
        <v>*</v>
      </c>
      <c r="N510" s="120" t="str">
        <f>IF(FN_MC!K578="","*",FN_MC!K578)</f>
        <v>*</v>
      </c>
      <c r="O510" s="120" t="str">
        <f>IF(FN_MC!L578="","*",FN_MC!L578)</f>
        <v>*</v>
      </c>
      <c r="P510" s="120"/>
      <c r="Q510" s="137" t="str">
        <f>IF(FN_MC!O578="","*",FN_MC!O578)</f>
        <v>*</v>
      </c>
      <c r="R510" s="137" t="str">
        <f>IF(FN_MC!P578="","*",FN_MC!P578)</f>
        <v>*</v>
      </c>
      <c r="S510" s="119" t="str">
        <f>IF(FN_MC!Q514="","*",CONCATENATE(FN_MC!Q514," ",FN_MC!R514))</f>
        <v>*</v>
      </c>
      <c r="T510" s="119" t="str">
        <f>IF(FN_MC!V578="","*",FN_MC!V578)</f>
        <v>*</v>
      </c>
      <c r="U510" s="119" t="str">
        <f>IF(FN_MC!W578="","*",FN_MC!W578)</f>
        <v>*</v>
      </c>
      <c r="V510" s="121" t="str">
        <f ca="1">_xlfn.XLOOKUP(G510&amp;$V$2,BS_CONTROLE[CHAVE],BS_CONTROLE[Quantidade_11],"-")</f>
        <v>-</v>
      </c>
      <c r="W510" s="121" t="str">
        <f ca="1">_xlfn.XLOOKUP(G510&amp;$W$2,BS_CONTROLE[CHAVE],BS_CONTROLE[Quantidade_11],"-")</f>
        <v>-</v>
      </c>
      <c r="X510" s="121" t="str">
        <f ca="1">_xlfn.XLOOKUP(G510&amp;$X$2,BS_CONTROLE[CHAVE],BS_CONTROLE[Quantidade_11],"-")</f>
        <v>-</v>
      </c>
    </row>
    <row r="511" spans="1:24" s="122" customFormat="1" hidden="1">
      <c r="A511" s="118" t="str">
        <f>IF(FN_MC!Y579="","*",FN_MC!Y579)</f>
        <v>*</v>
      </c>
      <c r="B511" s="118" t="str">
        <f>IF(FN_MC!X579="","*",FN_MC!X579)</f>
        <v>*</v>
      </c>
      <c r="C511" s="118" t="str">
        <f>IF(FN_MC!Z579="","*",FN_MC!Z579)</f>
        <v>*</v>
      </c>
      <c r="D511" s="119" t="str">
        <f>IF(FN_MC!S579="","*",FN_MC!S579)</f>
        <v>*</v>
      </c>
      <c r="E511" s="119" t="str">
        <f>IF(FN_MC!T579="","*",FN_MC!T579)</f>
        <v>*</v>
      </c>
      <c r="F511" s="119" t="str">
        <f>IF(FN_MC!B579="","*",FN_MC!B579)</f>
        <v>*</v>
      </c>
      <c r="G511" s="119" t="str">
        <f>IF(FN_MC!D579="","*",FN_MC!D579)</f>
        <v>*</v>
      </c>
      <c r="H511" s="119" t="str">
        <f>IF(FN_MC!F579="","*",FN_MC!F579)</f>
        <v>*</v>
      </c>
      <c r="I511" s="119" t="str">
        <f>IF(FN_MC!H579="","*",FN_MC!H579)</f>
        <v>*</v>
      </c>
      <c r="J511" s="119" t="str">
        <f>IF(FN_MC!I579="","*",FN_MC!I579)</f>
        <v>*</v>
      </c>
      <c r="K511" s="119" t="str">
        <f>IF(FN_MC!M579="","*",FN_MC!M579)</f>
        <v>*</v>
      </c>
      <c r="L511" s="119" t="str">
        <f>IF(FN_MC!N579="","*",FN_MC!N579)</f>
        <v>*</v>
      </c>
      <c r="M511" s="120" t="str">
        <f>IF(FN_MC!J579="","*",FN_MC!J579)</f>
        <v>*</v>
      </c>
      <c r="N511" s="120" t="str">
        <f>IF(FN_MC!K579="","*",FN_MC!K579)</f>
        <v>*</v>
      </c>
      <c r="O511" s="120" t="str">
        <f>IF(FN_MC!L579="","*",FN_MC!L579)</f>
        <v>*</v>
      </c>
      <c r="P511" s="120"/>
      <c r="Q511" s="137" t="str">
        <f>IF(FN_MC!O579="","*",FN_MC!O579)</f>
        <v>*</v>
      </c>
      <c r="R511" s="137" t="str">
        <f>IF(FN_MC!P579="","*",FN_MC!P579)</f>
        <v>*</v>
      </c>
      <c r="S511" s="119" t="str">
        <f>IF(FN_MC!Q515="","*",CONCATENATE(FN_MC!Q515," ",FN_MC!R515))</f>
        <v>*</v>
      </c>
      <c r="T511" s="119" t="str">
        <f>IF(FN_MC!V579="","*",FN_MC!V579)</f>
        <v>*</v>
      </c>
      <c r="U511" s="119" t="str">
        <f>IF(FN_MC!W579="","*",FN_MC!W579)</f>
        <v>*</v>
      </c>
      <c r="V511" s="121" t="str">
        <f ca="1">_xlfn.XLOOKUP(G511&amp;$V$2,BS_CONTROLE[CHAVE],BS_CONTROLE[Quantidade_11],"-")</f>
        <v>-</v>
      </c>
      <c r="W511" s="121" t="str">
        <f ca="1">_xlfn.XLOOKUP(G511&amp;$W$2,BS_CONTROLE[CHAVE],BS_CONTROLE[Quantidade_11],"-")</f>
        <v>-</v>
      </c>
      <c r="X511" s="121" t="str">
        <f ca="1">_xlfn.XLOOKUP(G511&amp;$X$2,BS_CONTROLE[CHAVE],BS_CONTROLE[Quantidade_11],"-")</f>
        <v>-</v>
      </c>
    </row>
    <row r="512" spans="1:24" s="122" customFormat="1" hidden="1">
      <c r="A512" s="118" t="str">
        <f>IF(FN_MC!Y580="","*",FN_MC!Y580)</f>
        <v>*</v>
      </c>
      <c r="B512" s="118" t="str">
        <f>IF(FN_MC!X580="","*",FN_MC!X580)</f>
        <v>*</v>
      </c>
      <c r="C512" s="118" t="str">
        <f>IF(FN_MC!Z580="","*",FN_MC!Z580)</f>
        <v>*</v>
      </c>
      <c r="D512" s="119" t="str">
        <f>IF(FN_MC!S580="","*",FN_MC!S580)</f>
        <v>*</v>
      </c>
      <c r="E512" s="119" t="str">
        <f>IF(FN_MC!T580="","*",FN_MC!T580)</f>
        <v>*</v>
      </c>
      <c r="F512" s="119" t="str">
        <f>IF(FN_MC!B580="","*",FN_MC!B580)</f>
        <v>*</v>
      </c>
      <c r="G512" s="119" t="str">
        <f>IF(FN_MC!D580="","*",FN_MC!D580)</f>
        <v>*</v>
      </c>
      <c r="H512" s="119" t="str">
        <f>IF(FN_MC!F580="","*",FN_MC!F580)</f>
        <v>*</v>
      </c>
      <c r="I512" s="119" t="str">
        <f>IF(FN_MC!H580="","*",FN_MC!H580)</f>
        <v>*</v>
      </c>
      <c r="J512" s="119" t="str">
        <f>IF(FN_MC!I580="","*",FN_MC!I580)</f>
        <v>*</v>
      </c>
      <c r="K512" s="119" t="str">
        <f>IF(FN_MC!M580="","*",FN_MC!M580)</f>
        <v>*</v>
      </c>
      <c r="L512" s="119" t="str">
        <f>IF(FN_MC!N580="","*",FN_MC!N580)</f>
        <v>*</v>
      </c>
      <c r="M512" s="120" t="str">
        <f>IF(FN_MC!J580="","*",FN_MC!J580)</f>
        <v>*</v>
      </c>
      <c r="N512" s="120" t="str">
        <f>IF(FN_MC!K580="","*",FN_MC!K580)</f>
        <v>*</v>
      </c>
      <c r="O512" s="120" t="str">
        <f>IF(FN_MC!L580="","*",FN_MC!L580)</f>
        <v>*</v>
      </c>
      <c r="P512" s="120"/>
      <c r="Q512" s="137" t="str">
        <f>IF(FN_MC!O580="","*",FN_MC!O580)</f>
        <v>*</v>
      </c>
      <c r="R512" s="137" t="str">
        <f>IF(FN_MC!P580="","*",FN_MC!P580)</f>
        <v>*</v>
      </c>
      <c r="S512" s="119" t="str">
        <f>IF(FN_MC!Q516="","*",CONCATENATE(FN_MC!Q516," ",FN_MC!R516))</f>
        <v>*</v>
      </c>
      <c r="T512" s="119" t="str">
        <f>IF(FN_MC!V580="","*",FN_MC!V580)</f>
        <v>*</v>
      </c>
      <c r="U512" s="119" t="str">
        <f>IF(FN_MC!W580="","*",FN_MC!W580)</f>
        <v>*</v>
      </c>
      <c r="V512" s="121" t="str">
        <f ca="1">_xlfn.XLOOKUP(G512&amp;$V$2,BS_CONTROLE[CHAVE],BS_CONTROLE[Quantidade_11],"-")</f>
        <v>-</v>
      </c>
      <c r="W512" s="121" t="str">
        <f ca="1">_xlfn.XLOOKUP(G512&amp;$W$2,BS_CONTROLE[CHAVE],BS_CONTROLE[Quantidade_11],"-")</f>
        <v>-</v>
      </c>
      <c r="X512" s="121" t="str">
        <f ca="1">_xlfn.XLOOKUP(G512&amp;$X$2,BS_CONTROLE[CHAVE],BS_CONTROLE[Quantidade_11],"-")</f>
        <v>-</v>
      </c>
    </row>
    <row r="513" spans="1:24" s="122" customFormat="1" hidden="1">
      <c r="A513" s="118" t="str">
        <f>IF(FN_MC!Y581="","*",FN_MC!Y581)</f>
        <v>*</v>
      </c>
      <c r="B513" s="118" t="str">
        <f>IF(FN_MC!X581="","*",FN_MC!X581)</f>
        <v>*</v>
      </c>
      <c r="C513" s="118" t="str">
        <f>IF(FN_MC!Z581="","*",FN_MC!Z581)</f>
        <v>*</v>
      </c>
      <c r="D513" s="119" t="str">
        <f>IF(FN_MC!S581="","*",FN_MC!S581)</f>
        <v>*</v>
      </c>
      <c r="E513" s="119" t="str">
        <f>IF(FN_MC!T581="","*",FN_MC!T581)</f>
        <v>*</v>
      </c>
      <c r="F513" s="119" t="str">
        <f>IF(FN_MC!B581="","*",FN_MC!B581)</f>
        <v>*</v>
      </c>
      <c r="G513" s="119" t="str">
        <f>IF(FN_MC!D581="","*",FN_MC!D581)</f>
        <v>*</v>
      </c>
      <c r="H513" s="119" t="str">
        <f>IF(FN_MC!F581="","*",FN_MC!F581)</f>
        <v>*</v>
      </c>
      <c r="I513" s="119" t="str">
        <f>IF(FN_MC!H581="","*",FN_MC!H581)</f>
        <v>*</v>
      </c>
      <c r="J513" s="119" t="str">
        <f>IF(FN_MC!I581="","*",FN_MC!I581)</f>
        <v>*</v>
      </c>
      <c r="K513" s="119" t="str">
        <f>IF(FN_MC!M581="","*",FN_MC!M581)</f>
        <v>*</v>
      </c>
      <c r="L513" s="119" t="str">
        <f>IF(FN_MC!N581="","*",FN_MC!N581)</f>
        <v>*</v>
      </c>
      <c r="M513" s="120" t="str">
        <f>IF(FN_MC!J581="","*",FN_MC!J581)</f>
        <v>*</v>
      </c>
      <c r="N513" s="120" t="str">
        <f>IF(FN_MC!K581="","*",FN_MC!K581)</f>
        <v>*</v>
      </c>
      <c r="O513" s="120" t="str">
        <f>IF(FN_MC!L581="","*",FN_MC!L581)</f>
        <v>*</v>
      </c>
      <c r="P513" s="120"/>
      <c r="Q513" s="137" t="str">
        <f>IF(FN_MC!O581="","*",FN_MC!O581)</f>
        <v>*</v>
      </c>
      <c r="R513" s="137" t="str">
        <f>IF(FN_MC!P581="","*",FN_MC!P581)</f>
        <v>*</v>
      </c>
      <c r="S513" s="119" t="str">
        <f>IF(FN_MC!Q517="","*",CONCATENATE(FN_MC!Q517," ",FN_MC!R517))</f>
        <v>*</v>
      </c>
      <c r="T513" s="119" t="str">
        <f>IF(FN_MC!V581="","*",FN_MC!V581)</f>
        <v>*</v>
      </c>
      <c r="U513" s="119" t="str">
        <f>IF(FN_MC!W581="","*",FN_MC!W581)</f>
        <v>*</v>
      </c>
      <c r="V513" s="121" t="str">
        <f ca="1">_xlfn.XLOOKUP(G513&amp;$V$2,BS_CONTROLE[CHAVE],BS_CONTROLE[Quantidade_11],"-")</f>
        <v>-</v>
      </c>
      <c r="W513" s="121" t="str">
        <f ca="1">_xlfn.XLOOKUP(G513&amp;$W$2,BS_CONTROLE[CHAVE],BS_CONTROLE[Quantidade_11],"-")</f>
        <v>-</v>
      </c>
      <c r="X513" s="121" t="str">
        <f ca="1">_xlfn.XLOOKUP(G513&amp;$X$2,BS_CONTROLE[CHAVE],BS_CONTROLE[Quantidade_11],"-")</f>
        <v>-</v>
      </c>
    </row>
    <row r="514" spans="1:24" s="122" customFormat="1" hidden="1">
      <c r="A514" s="118" t="str">
        <f>IF(FN_MC!Y582="","*",FN_MC!Y582)</f>
        <v>*</v>
      </c>
      <c r="B514" s="118" t="str">
        <f>IF(FN_MC!X582="","*",FN_MC!X582)</f>
        <v>*</v>
      </c>
      <c r="C514" s="118" t="str">
        <f>IF(FN_MC!Z582="","*",FN_MC!Z582)</f>
        <v>*</v>
      </c>
      <c r="D514" s="119" t="str">
        <f>IF(FN_MC!S582="","*",FN_MC!S582)</f>
        <v>*</v>
      </c>
      <c r="E514" s="119" t="str">
        <f>IF(FN_MC!T582="","*",FN_MC!T582)</f>
        <v>*</v>
      </c>
      <c r="F514" s="119" t="str">
        <f>IF(FN_MC!B582="","*",FN_MC!B582)</f>
        <v>*</v>
      </c>
      <c r="G514" s="119" t="str">
        <f>IF(FN_MC!D582="","*",FN_MC!D582)</f>
        <v>*</v>
      </c>
      <c r="H514" s="119" t="str">
        <f>IF(FN_MC!F582="","*",FN_MC!F582)</f>
        <v>*</v>
      </c>
      <c r="I514" s="119" t="str">
        <f>IF(FN_MC!H582="","*",FN_MC!H582)</f>
        <v>*</v>
      </c>
      <c r="J514" s="119" t="str">
        <f>IF(FN_MC!I582="","*",FN_MC!I582)</f>
        <v>*</v>
      </c>
      <c r="K514" s="119" t="str">
        <f>IF(FN_MC!M582="","*",FN_MC!M582)</f>
        <v>*</v>
      </c>
      <c r="L514" s="119" t="str">
        <f>IF(FN_MC!N582="","*",FN_MC!N582)</f>
        <v>*</v>
      </c>
      <c r="M514" s="120" t="str">
        <f>IF(FN_MC!J582="","*",FN_MC!J582)</f>
        <v>*</v>
      </c>
      <c r="N514" s="120" t="str">
        <f>IF(FN_MC!K582="","*",FN_MC!K582)</f>
        <v>*</v>
      </c>
      <c r="O514" s="120" t="str">
        <f>IF(FN_MC!L582="","*",FN_MC!L582)</f>
        <v>*</v>
      </c>
      <c r="P514" s="120"/>
      <c r="Q514" s="137" t="str">
        <f>IF(FN_MC!O582="","*",FN_MC!O582)</f>
        <v>*</v>
      </c>
      <c r="R514" s="137" t="str">
        <f>IF(FN_MC!P582="","*",FN_MC!P582)</f>
        <v>*</v>
      </c>
      <c r="S514" s="119" t="str">
        <f>IF(FN_MC!Q518="","*",CONCATENATE(FN_MC!Q518," ",FN_MC!R518))</f>
        <v>*</v>
      </c>
      <c r="T514" s="119" t="str">
        <f>IF(FN_MC!V582="","*",FN_MC!V582)</f>
        <v>*</v>
      </c>
      <c r="U514" s="119" t="str">
        <f>IF(FN_MC!W582="","*",FN_MC!W582)</f>
        <v>*</v>
      </c>
      <c r="V514" s="121" t="str">
        <f ca="1">_xlfn.XLOOKUP(G514&amp;$V$2,BS_CONTROLE[CHAVE],BS_CONTROLE[Quantidade_11],"-")</f>
        <v>-</v>
      </c>
      <c r="W514" s="121" t="str">
        <f ca="1">_xlfn.XLOOKUP(G514&amp;$W$2,BS_CONTROLE[CHAVE],BS_CONTROLE[Quantidade_11],"-")</f>
        <v>-</v>
      </c>
      <c r="X514" s="121" t="str">
        <f ca="1">_xlfn.XLOOKUP(G514&amp;$X$2,BS_CONTROLE[CHAVE],BS_CONTROLE[Quantidade_11],"-")</f>
        <v>-</v>
      </c>
    </row>
    <row r="515" spans="1:24" s="122" customFormat="1" hidden="1">
      <c r="A515" s="118" t="str">
        <f>IF(FN_MC!Y583="","*",FN_MC!Y583)</f>
        <v>*</v>
      </c>
      <c r="B515" s="118" t="str">
        <f>IF(FN_MC!X583="","*",FN_MC!X583)</f>
        <v>*</v>
      </c>
      <c r="C515" s="118" t="str">
        <f>IF(FN_MC!Z583="","*",FN_MC!Z583)</f>
        <v>*</v>
      </c>
      <c r="D515" s="119" t="str">
        <f>IF(FN_MC!S583="","*",FN_MC!S583)</f>
        <v>*</v>
      </c>
      <c r="E515" s="119" t="str">
        <f>IF(FN_MC!T583="","*",FN_MC!T583)</f>
        <v>*</v>
      </c>
      <c r="F515" s="119" t="str">
        <f>IF(FN_MC!B583="","*",FN_MC!B583)</f>
        <v>*</v>
      </c>
      <c r="G515" s="119" t="str">
        <f>IF(FN_MC!D583="","*",FN_MC!D583)</f>
        <v>*</v>
      </c>
      <c r="H515" s="119" t="str">
        <f>IF(FN_MC!F583="","*",FN_MC!F583)</f>
        <v>*</v>
      </c>
      <c r="I515" s="119" t="str">
        <f>IF(FN_MC!H583="","*",FN_MC!H583)</f>
        <v>*</v>
      </c>
      <c r="J515" s="119" t="str">
        <f>IF(FN_MC!I583="","*",FN_MC!I583)</f>
        <v>*</v>
      </c>
      <c r="K515" s="119" t="str">
        <f>IF(FN_MC!M583="","*",FN_MC!M583)</f>
        <v>*</v>
      </c>
      <c r="L515" s="119" t="str">
        <f>IF(FN_MC!N583="","*",FN_MC!N583)</f>
        <v>*</v>
      </c>
      <c r="M515" s="120" t="str">
        <f>IF(FN_MC!J583="","*",FN_MC!J583)</f>
        <v>*</v>
      </c>
      <c r="N515" s="120" t="str">
        <f>IF(FN_MC!K583="","*",FN_MC!K583)</f>
        <v>*</v>
      </c>
      <c r="O515" s="120" t="str">
        <f>IF(FN_MC!L583="","*",FN_MC!L583)</f>
        <v>*</v>
      </c>
      <c r="P515" s="120"/>
      <c r="Q515" s="137" t="str">
        <f>IF(FN_MC!O583="","*",FN_MC!O583)</f>
        <v>*</v>
      </c>
      <c r="R515" s="137" t="str">
        <f>IF(FN_MC!P583="","*",FN_MC!P583)</f>
        <v>*</v>
      </c>
      <c r="S515" s="119" t="str">
        <f>IF(FN_MC!Q519="","*",CONCATENATE(FN_MC!Q519," ",FN_MC!R519))</f>
        <v>*</v>
      </c>
      <c r="T515" s="119" t="str">
        <f>IF(FN_MC!V583="","*",FN_MC!V583)</f>
        <v>*</v>
      </c>
      <c r="U515" s="119" t="str">
        <f>IF(FN_MC!W583="","*",FN_MC!W583)</f>
        <v>*</v>
      </c>
      <c r="V515" s="121" t="str">
        <f ca="1">_xlfn.XLOOKUP(G515&amp;$V$2,BS_CONTROLE[CHAVE],BS_CONTROLE[Quantidade_11],"-")</f>
        <v>-</v>
      </c>
      <c r="W515" s="121" t="str">
        <f ca="1">_xlfn.XLOOKUP(G515&amp;$W$2,BS_CONTROLE[CHAVE],BS_CONTROLE[Quantidade_11],"-")</f>
        <v>-</v>
      </c>
      <c r="X515" s="121" t="str">
        <f ca="1">_xlfn.XLOOKUP(G515&amp;$X$2,BS_CONTROLE[CHAVE],BS_CONTROLE[Quantidade_11],"-")</f>
        <v>-</v>
      </c>
    </row>
    <row r="516" spans="1:24" s="122" customFormat="1" hidden="1">
      <c r="A516" s="118" t="str">
        <f>IF(FN_MC!Y584="","*",FN_MC!Y584)</f>
        <v>*</v>
      </c>
      <c r="B516" s="118" t="str">
        <f>IF(FN_MC!X584="","*",FN_MC!X584)</f>
        <v>*</v>
      </c>
      <c r="C516" s="118" t="str">
        <f>IF(FN_MC!Z584="","*",FN_MC!Z584)</f>
        <v>*</v>
      </c>
      <c r="D516" s="119" t="str">
        <f>IF(FN_MC!S584="","*",FN_MC!S584)</f>
        <v>*</v>
      </c>
      <c r="E516" s="119" t="str">
        <f>IF(FN_MC!T584="","*",FN_MC!T584)</f>
        <v>*</v>
      </c>
      <c r="F516" s="119" t="str">
        <f>IF(FN_MC!B584="","*",FN_MC!B584)</f>
        <v>*</v>
      </c>
      <c r="G516" s="119" t="str">
        <f>IF(FN_MC!D584="","*",FN_MC!D584)</f>
        <v>*</v>
      </c>
      <c r="H516" s="119" t="str">
        <f>IF(FN_MC!F584="","*",FN_MC!F584)</f>
        <v>*</v>
      </c>
      <c r="I516" s="119" t="str">
        <f>IF(FN_MC!H584="","*",FN_MC!H584)</f>
        <v>*</v>
      </c>
      <c r="J516" s="119" t="str">
        <f>IF(FN_MC!I584="","*",FN_MC!I584)</f>
        <v>*</v>
      </c>
      <c r="K516" s="119" t="str">
        <f>IF(FN_MC!M584="","*",FN_MC!M584)</f>
        <v>*</v>
      </c>
      <c r="L516" s="119" t="str">
        <f>IF(FN_MC!N584="","*",FN_MC!N584)</f>
        <v>*</v>
      </c>
      <c r="M516" s="120" t="str">
        <f>IF(FN_MC!J584="","*",FN_MC!J584)</f>
        <v>*</v>
      </c>
      <c r="N516" s="120" t="str">
        <f>IF(FN_MC!K584="","*",FN_MC!K584)</f>
        <v>*</v>
      </c>
      <c r="O516" s="120" t="str">
        <f>IF(FN_MC!L584="","*",FN_MC!L584)</f>
        <v>*</v>
      </c>
      <c r="P516" s="120"/>
      <c r="Q516" s="137" t="str">
        <f>IF(FN_MC!O584="","*",FN_MC!O584)</f>
        <v>*</v>
      </c>
      <c r="R516" s="137" t="str">
        <f>IF(FN_MC!P584="","*",FN_MC!P584)</f>
        <v>*</v>
      </c>
      <c r="S516" s="119" t="str">
        <f>IF(FN_MC!Q520="","*",CONCATENATE(FN_MC!Q520," ",FN_MC!R520))</f>
        <v>*</v>
      </c>
      <c r="T516" s="119" t="str">
        <f>IF(FN_MC!V584="","*",FN_MC!V584)</f>
        <v>*</v>
      </c>
      <c r="U516" s="119" t="str">
        <f>IF(FN_MC!W584="","*",FN_MC!W584)</f>
        <v>*</v>
      </c>
      <c r="V516" s="121" t="str">
        <f ca="1">_xlfn.XLOOKUP(G516&amp;$V$2,BS_CONTROLE[CHAVE],BS_CONTROLE[Quantidade_11],"-")</f>
        <v>-</v>
      </c>
      <c r="W516" s="121" t="str">
        <f ca="1">_xlfn.XLOOKUP(G516&amp;$W$2,BS_CONTROLE[CHAVE],BS_CONTROLE[Quantidade_11],"-")</f>
        <v>-</v>
      </c>
      <c r="X516" s="121" t="str">
        <f ca="1">_xlfn.XLOOKUP(G516&amp;$X$2,BS_CONTROLE[CHAVE],BS_CONTROLE[Quantidade_11],"-")</f>
        <v>-</v>
      </c>
    </row>
    <row r="517" spans="1:24" s="122" customFormat="1" hidden="1">
      <c r="A517" s="118" t="str">
        <f>IF(FN_MC!Y585="","*",FN_MC!Y585)</f>
        <v>*</v>
      </c>
      <c r="B517" s="118" t="str">
        <f>IF(FN_MC!X585="","*",FN_MC!X585)</f>
        <v>*</v>
      </c>
      <c r="C517" s="118" t="str">
        <f>IF(FN_MC!Z585="","*",FN_MC!Z585)</f>
        <v>*</v>
      </c>
      <c r="D517" s="119" t="str">
        <f>IF(FN_MC!S585="","*",FN_MC!S585)</f>
        <v>*</v>
      </c>
      <c r="E517" s="119" t="str">
        <f>IF(FN_MC!T585="","*",FN_MC!T585)</f>
        <v>*</v>
      </c>
      <c r="F517" s="119" t="str">
        <f>IF(FN_MC!B585="","*",FN_MC!B585)</f>
        <v>*</v>
      </c>
      <c r="G517" s="119" t="str">
        <f>IF(FN_MC!D585="","*",FN_MC!D585)</f>
        <v>*</v>
      </c>
      <c r="H517" s="119" t="str">
        <f>IF(FN_MC!F585="","*",FN_MC!F585)</f>
        <v>*</v>
      </c>
      <c r="I517" s="119" t="str">
        <f>IF(FN_MC!H585="","*",FN_MC!H585)</f>
        <v>*</v>
      </c>
      <c r="J517" s="119" t="str">
        <f>IF(FN_MC!I585="","*",FN_MC!I585)</f>
        <v>*</v>
      </c>
      <c r="K517" s="119" t="str">
        <f>IF(FN_MC!M585="","*",FN_MC!M585)</f>
        <v>*</v>
      </c>
      <c r="L517" s="119" t="str">
        <f>IF(FN_MC!N585="","*",FN_MC!N585)</f>
        <v>*</v>
      </c>
      <c r="M517" s="120" t="str">
        <f>IF(FN_MC!J585="","*",FN_MC!J585)</f>
        <v>*</v>
      </c>
      <c r="N517" s="120" t="str">
        <f>IF(FN_MC!K585="","*",FN_MC!K585)</f>
        <v>*</v>
      </c>
      <c r="O517" s="120" t="str">
        <f>IF(FN_MC!L585="","*",FN_MC!L585)</f>
        <v>*</v>
      </c>
      <c r="P517" s="120"/>
      <c r="Q517" s="137" t="str">
        <f>IF(FN_MC!O585="","*",FN_MC!O585)</f>
        <v>*</v>
      </c>
      <c r="R517" s="137" t="str">
        <f>IF(FN_MC!P585="","*",FN_MC!P585)</f>
        <v>*</v>
      </c>
      <c r="S517" s="119" t="str">
        <f>IF(FN_MC!Q521="","*",CONCATENATE(FN_MC!Q521," ",FN_MC!R521))</f>
        <v>*</v>
      </c>
      <c r="T517" s="119" t="str">
        <f>IF(FN_MC!V585="","*",FN_MC!V585)</f>
        <v>*</v>
      </c>
      <c r="U517" s="119" t="str">
        <f>IF(FN_MC!W585="","*",FN_MC!W585)</f>
        <v>*</v>
      </c>
      <c r="V517" s="121" t="str">
        <f ca="1">_xlfn.XLOOKUP(G517&amp;$V$2,BS_CONTROLE[CHAVE],BS_CONTROLE[Quantidade_11],"-")</f>
        <v>-</v>
      </c>
      <c r="W517" s="121" t="str">
        <f ca="1">_xlfn.XLOOKUP(G517&amp;$W$2,BS_CONTROLE[CHAVE],BS_CONTROLE[Quantidade_11],"-")</f>
        <v>-</v>
      </c>
      <c r="X517" s="121" t="str">
        <f ca="1">_xlfn.XLOOKUP(G517&amp;$X$2,BS_CONTROLE[CHAVE],BS_CONTROLE[Quantidade_11],"-")</f>
        <v>-</v>
      </c>
    </row>
    <row r="518" spans="1:24" s="122" customFormat="1" hidden="1">
      <c r="A518" s="118" t="str">
        <f>IF(FN_MC!Y586="","*",FN_MC!Y586)</f>
        <v>*</v>
      </c>
      <c r="B518" s="118" t="str">
        <f>IF(FN_MC!X586="","*",FN_MC!X586)</f>
        <v>*</v>
      </c>
      <c r="C518" s="118" t="str">
        <f>IF(FN_MC!Z586="","*",FN_MC!Z586)</f>
        <v>*</v>
      </c>
      <c r="D518" s="119" t="str">
        <f>IF(FN_MC!S586="","*",FN_MC!S586)</f>
        <v>*</v>
      </c>
      <c r="E518" s="119" t="str">
        <f>IF(FN_MC!T586="","*",FN_MC!T586)</f>
        <v>*</v>
      </c>
      <c r="F518" s="119" t="str">
        <f>IF(FN_MC!B586="","*",FN_MC!B586)</f>
        <v>*</v>
      </c>
      <c r="G518" s="119" t="str">
        <f>IF(FN_MC!D586="","*",FN_MC!D586)</f>
        <v>*</v>
      </c>
      <c r="H518" s="119" t="str">
        <f>IF(FN_MC!F586="","*",FN_MC!F586)</f>
        <v>*</v>
      </c>
      <c r="I518" s="119" t="str">
        <f>IF(FN_MC!H586="","*",FN_MC!H586)</f>
        <v>*</v>
      </c>
      <c r="J518" s="119" t="str">
        <f>IF(FN_MC!I586="","*",FN_MC!I586)</f>
        <v>*</v>
      </c>
      <c r="K518" s="119" t="str">
        <f>IF(FN_MC!M586="","*",FN_MC!M586)</f>
        <v>*</v>
      </c>
      <c r="L518" s="119" t="str">
        <f>IF(FN_MC!N586="","*",FN_MC!N586)</f>
        <v>*</v>
      </c>
      <c r="M518" s="120" t="str">
        <f>IF(FN_MC!J586="","*",FN_MC!J586)</f>
        <v>*</v>
      </c>
      <c r="N518" s="120" t="str">
        <f>IF(FN_MC!K586="","*",FN_MC!K586)</f>
        <v>*</v>
      </c>
      <c r="O518" s="120" t="str">
        <f>IF(FN_MC!L586="","*",FN_MC!L586)</f>
        <v>*</v>
      </c>
      <c r="P518" s="120"/>
      <c r="Q518" s="137" t="str">
        <f>IF(FN_MC!O586="","*",FN_MC!O586)</f>
        <v>*</v>
      </c>
      <c r="R518" s="137" t="str">
        <f>IF(FN_MC!P586="","*",FN_MC!P586)</f>
        <v>*</v>
      </c>
      <c r="S518" s="119" t="str">
        <f>IF(FN_MC!Q522="","*",CONCATENATE(FN_MC!Q522," ",FN_MC!R522))</f>
        <v>*</v>
      </c>
      <c r="T518" s="119" t="str">
        <f>IF(FN_MC!V586="","*",FN_MC!V586)</f>
        <v>*</v>
      </c>
      <c r="U518" s="119" t="str">
        <f>IF(FN_MC!W586="","*",FN_MC!W586)</f>
        <v>*</v>
      </c>
      <c r="V518" s="121" t="str">
        <f ca="1">_xlfn.XLOOKUP(G518&amp;$V$2,BS_CONTROLE[CHAVE],BS_CONTROLE[Quantidade_11],"-")</f>
        <v>-</v>
      </c>
      <c r="W518" s="121" t="str">
        <f ca="1">_xlfn.XLOOKUP(G518&amp;$W$2,BS_CONTROLE[CHAVE],BS_CONTROLE[Quantidade_11],"-")</f>
        <v>-</v>
      </c>
      <c r="X518" s="121" t="str">
        <f ca="1">_xlfn.XLOOKUP(G518&amp;$X$2,BS_CONTROLE[CHAVE],BS_CONTROLE[Quantidade_11],"-")</f>
        <v>-</v>
      </c>
    </row>
    <row r="519" spans="1:24" s="122" customFormat="1" hidden="1">
      <c r="A519" s="118" t="str">
        <f>IF(FN_MC!Y587="","*",FN_MC!Y587)</f>
        <v>*</v>
      </c>
      <c r="B519" s="118" t="str">
        <f>IF(FN_MC!X587="","*",FN_MC!X587)</f>
        <v>*</v>
      </c>
      <c r="C519" s="118" t="str">
        <f>IF(FN_MC!Z587="","*",FN_MC!Z587)</f>
        <v>*</v>
      </c>
      <c r="D519" s="119" t="str">
        <f>IF(FN_MC!S587="","*",FN_MC!S587)</f>
        <v>*</v>
      </c>
      <c r="E519" s="119" t="str">
        <f>IF(FN_MC!T587="","*",FN_MC!T587)</f>
        <v>*</v>
      </c>
      <c r="F519" s="119" t="str">
        <f>IF(FN_MC!B587="","*",FN_MC!B587)</f>
        <v>*</v>
      </c>
      <c r="G519" s="119" t="str">
        <f>IF(FN_MC!D587="","*",FN_MC!D587)</f>
        <v>*</v>
      </c>
      <c r="H519" s="119" t="str">
        <f>IF(FN_MC!F587="","*",FN_MC!F587)</f>
        <v>*</v>
      </c>
      <c r="I519" s="119" t="str">
        <f>IF(FN_MC!H587="","*",FN_MC!H587)</f>
        <v>*</v>
      </c>
      <c r="J519" s="119" t="str">
        <f>IF(FN_MC!I587="","*",FN_MC!I587)</f>
        <v>*</v>
      </c>
      <c r="K519" s="119" t="str">
        <f>IF(FN_MC!M587="","*",FN_MC!M587)</f>
        <v>*</v>
      </c>
      <c r="L519" s="119" t="str">
        <f>IF(FN_MC!N587="","*",FN_MC!N587)</f>
        <v>*</v>
      </c>
      <c r="M519" s="120" t="str">
        <f>IF(FN_MC!J587="","*",FN_MC!J587)</f>
        <v>*</v>
      </c>
      <c r="N519" s="120" t="str">
        <f>IF(FN_MC!K587="","*",FN_MC!K587)</f>
        <v>*</v>
      </c>
      <c r="O519" s="120" t="str">
        <f>IF(FN_MC!L587="","*",FN_MC!L587)</f>
        <v>*</v>
      </c>
      <c r="P519" s="120"/>
      <c r="Q519" s="137" t="str">
        <f>IF(FN_MC!O587="","*",FN_MC!O587)</f>
        <v>*</v>
      </c>
      <c r="R519" s="137" t="str">
        <f>IF(FN_MC!P587="","*",FN_MC!P587)</f>
        <v>*</v>
      </c>
      <c r="S519" s="119" t="str">
        <f>IF(FN_MC!Q523="","*",CONCATENATE(FN_MC!Q523," ",FN_MC!R523))</f>
        <v>*</v>
      </c>
      <c r="T519" s="119" t="str">
        <f>IF(FN_MC!V587="","*",FN_MC!V587)</f>
        <v>*</v>
      </c>
      <c r="U519" s="119" t="str">
        <f>IF(FN_MC!W587="","*",FN_MC!W587)</f>
        <v>*</v>
      </c>
      <c r="V519" s="121" t="str">
        <f ca="1">_xlfn.XLOOKUP(G519&amp;$V$2,BS_CONTROLE[CHAVE],BS_CONTROLE[Quantidade_11],"-")</f>
        <v>-</v>
      </c>
      <c r="W519" s="121" t="str">
        <f ca="1">_xlfn.XLOOKUP(G519&amp;$W$2,BS_CONTROLE[CHAVE],BS_CONTROLE[Quantidade_11],"-")</f>
        <v>-</v>
      </c>
      <c r="X519" s="121" t="str">
        <f ca="1">_xlfn.XLOOKUP(G519&amp;$X$2,BS_CONTROLE[CHAVE],BS_CONTROLE[Quantidade_11],"-")</f>
        <v>-</v>
      </c>
    </row>
    <row r="520" spans="1:24" s="122" customFormat="1" hidden="1">
      <c r="A520" s="118" t="str">
        <f>IF(FN_MC!Y588="","*",FN_MC!Y588)</f>
        <v>*</v>
      </c>
      <c r="B520" s="118" t="str">
        <f>IF(FN_MC!X588="","*",FN_MC!X588)</f>
        <v>*</v>
      </c>
      <c r="C520" s="118" t="str">
        <f>IF(FN_MC!Z588="","*",FN_MC!Z588)</f>
        <v>*</v>
      </c>
      <c r="D520" s="119" t="str">
        <f>IF(FN_MC!S588="","*",FN_MC!S588)</f>
        <v>*</v>
      </c>
      <c r="E520" s="119" t="str">
        <f>IF(FN_MC!T588="","*",FN_MC!T588)</f>
        <v>*</v>
      </c>
      <c r="F520" s="119" t="str">
        <f>IF(FN_MC!B588="","*",FN_MC!B588)</f>
        <v>*</v>
      </c>
      <c r="G520" s="119" t="str">
        <f>IF(FN_MC!D588="","*",FN_MC!D588)</f>
        <v>*</v>
      </c>
      <c r="H520" s="119" t="str">
        <f>IF(FN_MC!F588="","*",FN_MC!F588)</f>
        <v>*</v>
      </c>
      <c r="I520" s="119" t="str">
        <f>IF(FN_MC!H588="","*",FN_MC!H588)</f>
        <v>*</v>
      </c>
      <c r="J520" s="119" t="str">
        <f>IF(FN_MC!I588="","*",FN_MC!I588)</f>
        <v>*</v>
      </c>
      <c r="K520" s="119" t="str">
        <f>IF(FN_MC!M588="","*",FN_MC!M588)</f>
        <v>*</v>
      </c>
      <c r="L520" s="119" t="str">
        <f>IF(FN_MC!N588="","*",FN_MC!N588)</f>
        <v>*</v>
      </c>
      <c r="M520" s="120" t="str">
        <f>IF(FN_MC!J588="","*",FN_MC!J588)</f>
        <v>*</v>
      </c>
      <c r="N520" s="120" t="str">
        <f>IF(FN_MC!K588="","*",FN_MC!K588)</f>
        <v>*</v>
      </c>
      <c r="O520" s="120" t="str">
        <f>IF(FN_MC!L588="","*",FN_MC!L588)</f>
        <v>*</v>
      </c>
      <c r="P520" s="120"/>
      <c r="Q520" s="137" t="str">
        <f>IF(FN_MC!O588="","*",FN_MC!O588)</f>
        <v>*</v>
      </c>
      <c r="R520" s="137" t="str">
        <f>IF(FN_MC!P588="","*",FN_MC!P588)</f>
        <v>*</v>
      </c>
      <c r="S520" s="119" t="str">
        <f>IF(FN_MC!Q524="","*",CONCATENATE(FN_MC!Q524," ",FN_MC!R524))</f>
        <v>*</v>
      </c>
      <c r="T520" s="119" t="str">
        <f>IF(FN_MC!V588="","*",FN_MC!V588)</f>
        <v>*</v>
      </c>
      <c r="U520" s="119" t="str">
        <f>IF(FN_MC!W588="","*",FN_MC!W588)</f>
        <v>*</v>
      </c>
      <c r="V520" s="121" t="str">
        <f ca="1">_xlfn.XLOOKUP(G520&amp;$V$2,BS_CONTROLE[CHAVE],BS_CONTROLE[Quantidade_11],"-")</f>
        <v>-</v>
      </c>
      <c r="W520" s="121" t="str">
        <f ca="1">_xlfn.XLOOKUP(G520&amp;$W$2,BS_CONTROLE[CHAVE],BS_CONTROLE[Quantidade_11],"-")</f>
        <v>-</v>
      </c>
      <c r="X520" s="121" t="str">
        <f ca="1">_xlfn.XLOOKUP(G520&amp;$X$2,BS_CONTROLE[CHAVE],BS_CONTROLE[Quantidade_11],"-")</f>
        <v>-</v>
      </c>
    </row>
    <row r="521" spans="1:24" s="122" customFormat="1" hidden="1">
      <c r="A521" s="118" t="str">
        <f>IF(FN_MC!Y589="","*",FN_MC!Y589)</f>
        <v>*</v>
      </c>
      <c r="B521" s="118" t="str">
        <f>IF(FN_MC!X589="","*",FN_MC!X589)</f>
        <v>*</v>
      </c>
      <c r="C521" s="118" t="str">
        <f>IF(FN_MC!Z589="","*",FN_MC!Z589)</f>
        <v>*</v>
      </c>
      <c r="D521" s="119" t="str">
        <f>IF(FN_MC!S589="","*",FN_MC!S589)</f>
        <v>*</v>
      </c>
      <c r="E521" s="119" t="str">
        <f>IF(FN_MC!T589="","*",FN_MC!T589)</f>
        <v>*</v>
      </c>
      <c r="F521" s="119" t="str">
        <f>IF(FN_MC!B589="","*",FN_MC!B589)</f>
        <v>*</v>
      </c>
      <c r="G521" s="119" t="str">
        <f>IF(FN_MC!D589="","*",FN_MC!D589)</f>
        <v>*</v>
      </c>
      <c r="H521" s="119" t="str">
        <f>IF(FN_MC!F589="","*",FN_MC!F589)</f>
        <v>*</v>
      </c>
      <c r="I521" s="119" t="str">
        <f>IF(FN_MC!H589="","*",FN_MC!H589)</f>
        <v>*</v>
      </c>
      <c r="J521" s="119" t="str">
        <f>IF(FN_MC!I589="","*",FN_MC!I589)</f>
        <v>*</v>
      </c>
      <c r="K521" s="119" t="str">
        <f>IF(FN_MC!M589="","*",FN_MC!M589)</f>
        <v>*</v>
      </c>
      <c r="L521" s="119" t="str">
        <f>IF(FN_MC!N589="","*",FN_MC!N589)</f>
        <v>*</v>
      </c>
      <c r="M521" s="120" t="str">
        <f>IF(FN_MC!J589="","*",FN_MC!J589)</f>
        <v>*</v>
      </c>
      <c r="N521" s="120" t="str">
        <f>IF(FN_MC!K589="","*",FN_MC!K589)</f>
        <v>*</v>
      </c>
      <c r="O521" s="120" t="str">
        <f>IF(FN_MC!L589="","*",FN_MC!L589)</f>
        <v>*</v>
      </c>
      <c r="P521" s="120"/>
      <c r="Q521" s="137" t="str">
        <f>IF(FN_MC!O589="","*",FN_MC!O589)</f>
        <v>*</v>
      </c>
      <c r="R521" s="137" t="str">
        <f>IF(FN_MC!P589="","*",FN_MC!P589)</f>
        <v>*</v>
      </c>
      <c r="S521" s="119" t="str">
        <f>IF(FN_MC!Q525="","*",CONCATENATE(FN_MC!Q525," ",FN_MC!R525))</f>
        <v>*</v>
      </c>
      <c r="T521" s="119" t="str">
        <f>IF(FN_MC!V589="","*",FN_MC!V589)</f>
        <v>*</v>
      </c>
      <c r="U521" s="119" t="str">
        <f>IF(FN_MC!W589="","*",FN_MC!W589)</f>
        <v>*</v>
      </c>
      <c r="V521" s="121" t="str">
        <f ca="1">_xlfn.XLOOKUP(G521&amp;$V$2,BS_CONTROLE[CHAVE],BS_CONTROLE[Quantidade_11],"-")</f>
        <v>-</v>
      </c>
      <c r="W521" s="121" t="str">
        <f ca="1">_xlfn.XLOOKUP(G521&amp;$W$2,BS_CONTROLE[CHAVE],BS_CONTROLE[Quantidade_11],"-")</f>
        <v>-</v>
      </c>
      <c r="X521" s="121" t="str">
        <f ca="1">_xlfn.XLOOKUP(G521&amp;$X$2,BS_CONTROLE[CHAVE],BS_CONTROLE[Quantidade_11],"-")</f>
        <v>-</v>
      </c>
    </row>
    <row r="522" spans="1:24" s="122" customFormat="1" hidden="1">
      <c r="A522" s="118" t="str">
        <f>IF(FN_MC!Y590="","*",FN_MC!Y590)</f>
        <v>*</v>
      </c>
      <c r="B522" s="118" t="str">
        <f>IF(FN_MC!X590="","*",FN_MC!X590)</f>
        <v>*</v>
      </c>
      <c r="C522" s="118" t="str">
        <f>IF(FN_MC!Z590="","*",FN_MC!Z590)</f>
        <v>*</v>
      </c>
      <c r="D522" s="119" t="str">
        <f>IF(FN_MC!S590="","*",FN_MC!S590)</f>
        <v>*</v>
      </c>
      <c r="E522" s="119" t="str">
        <f>IF(FN_MC!T590="","*",FN_MC!T590)</f>
        <v>*</v>
      </c>
      <c r="F522" s="119" t="str">
        <f>IF(FN_MC!B590="","*",FN_MC!B590)</f>
        <v>*</v>
      </c>
      <c r="G522" s="119" t="str">
        <f>IF(FN_MC!D590="","*",FN_MC!D590)</f>
        <v>*</v>
      </c>
      <c r="H522" s="119" t="str">
        <f>IF(FN_MC!F590="","*",FN_MC!F590)</f>
        <v>*</v>
      </c>
      <c r="I522" s="119" t="str">
        <f>IF(FN_MC!H590="","*",FN_MC!H590)</f>
        <v>*</v>
      </c>
      <c r="J522" s="119" t="str">
        <f>IF(FN_MC!I590="","*",FN_MC!I590)</f>
        <v>*</v>
      </c>
      <c r="K522" s="119" t="str">
        <f>IF(FN_MC!M590="","*",FN_MC!M590)</f>
        <v>*</v>
      </c>
      <c r="L522" s="119" t="str">
        <f>IF(FN_MC!N590="","*",FN_MC!N590)</f>
        <v>*</v>
      </c>
      <c r="M522" s="120" t="str">
        <f>IF(FN_MC!J590="","*",FN_MC!J590)</f>
        <v>*</v>
      </c>
      <c r="N522" s="120" t="str">
        <f>IF(FN_MC!K590="","*",FN_MC!K590)</f>
        <v>*</v>
      </c>
      <c r="O522" s="120" t="str">
        <f>IF(FN_MC!L590="","*",FN_MC!L590)</f>
        <v>*</v>
      </c>
      <c r="P522" s="120"/>
      <c r="Q522" s="137" t="str">
        <f>IF(FN_MC!O590="","*",FN_MC!O590)</f>
        <v>*</v>
      </c>
      <c r="R522" s="137" t="str">
        <f>IF(FN_MC!P590="","*",FN_MC!P590)</f>
        <v>*</v>
      </c>
      <c r="S522" s="119" t="str">
        <f>IF(FN_MC!Q526="","*",CONCATENATE(FN_MC!Q526," ",FN_MC!R526))</f>
        <v>*</v>
      </c>
      <c r="T522" s="119" t="str">
        <f>IF(FN_MC!V590="","*",FN_MC!V590)</f>
        <v>*</v>
      </c>
      <c r="U522" s="119" t="str">
        <f>IF(FN_MC!W590="","*",FN_MC!W590)</f>
        <v>*</v>
      </c>
      <c r="V522" s="121" t="str">
        <f ca="1">_xlfn.XLOOKUP(G522&amp;$V$2,BS_CONTROLE[CHAVE],BS_CONTROLE[Quantidade_11],"-")</f>
        <v>-</v>
      </c>
      <c r="W522" s="121" t="str">
        <f ca="1">_xlfn.XLOOKUP(G522&amp;$W$2,BS_CONTROLE[CHAVE],BS_CONTROLE[Quantidade_11],"-")</f>
        <v>-</v>
      </c>
      <c r="X522" s="121" t="str">
        <f ca="1">_xlfn.XLOOKUP(G522&amp;$X$2,BS_CONTROLE[CHAVE],BS_CONTROLE[Quantidade_11],"-")</f>
        <v>-</v>
      </c>
    </row>
    <row r="523" spans="1:24" s="122" customFormat="1" hidden="1">
      <c r="A523" s="118" t="str">
        <f>IF(FN_MC!Y591="","*",FN_MC!Y591)</f>
        <v>*</v>
      </c>
      <c r="B523" s="118" t="str">
        <f>IF(FN_MC!X591="","*",FN_MC!X591)</f>
        <v>*</v>
      </c>
      <c r="C523" s="118" t="str">
        <f>IF(FN_MC!Z591="","*",FN_MC!Z591)</f>
        <v>*</v>
      </c>
      <c r="D523" s="119" t="str">
        <f>IF(FN_MC!S591="","*",FN_MC!S591)</f>
        <v>*</v>
      </c>
      <c r="E523" s="119" t="str">
        <f>IF(FN_MC!T591="","*",FN_MC!T591)</f>
        <v>*</v>
      </c>
      <c r="F523" s="119" t="str">
        <f>IF(FN_MC!B591="","*",FN_MC!B591)</f>
        <v>*</v>
      </c>
      <c r="G523" s="119" t="str">
        <f>IF(FN_MC!D591="","*",FN_MC!D591)</f>
        <v>*</v>
      </c>
      <c r="H523" s="119" t="str">
        <f>IF(FN_MC!F591="","*",FN_MC!F591)</f>
        <v>*</v>
      </c>
      <c r="I523" s="119" t="str">
        <f>IF(FN_MC!H591="","*",FN_MC!H591)</f>
        <v>*</v>
      </c>
      <c r="J523" s="119" t="str">
        <f>IF(FN_MC!I591="","*",FN_MC!I591)</f>
        <v>*</v>
      </c>
      <c r="K523" s="119" t="str">
        <f>IF(FN_MC!M591="","*",FN_MC!M591)</f>
        <v>*</v>
      </c>
      <c r="L523" s="119" t="str">
        <f>IF(FN_MC!N591="","*",FN_MC!N591)</f>
        <v>*</v>
      </c>
      <c r="M523" s="120" t="str">
        <f>IF(FN_MC!J591="","*",FN_MC!J591)</f>
        <v>*</v>
      </c>
      <c r="N523" s="120" t="str">
        <f>IF(FN_MC!K591="","*",FN_MC!K591)</f>
        <v>*</v>
      </c>
      <c r="O523" s="120" t="str">
        <f>IF(FN_MC!L591="","*",FN_MC!L591)</f>
        <v>*</v>
      </c>
      <c r="P523" s="120"/>
      <c r="Q523" s="137" t="str">
        <f>IF(FN_MC!O591="","*",FN_MC!O591)</f>
        <v>*</v>
      </c>
      <c r="R523" s="137" t="str">
        <f>IF(FN_MC!P591="","*",FN_MC!P591)</f>
        <v>*</v>
      </c>
      <c r="S523" s="119" t="str">
        <f>IF(FN_MC!Q527="","*",CONCATENATE(FN_MC!Q527," ",FN_MC!R527))</f>
        <v>*</v>
      </c>
      <c r="T523" s="119" t="str">
        <f>IF(FN_MC!V591="","*",FN_MC!V591)</f>
        <v>*</v>
      </c>
      <c r="U523" s="119" t="str">
        <f>IF(FN_MC!W591="","*",FN_MC!W591)</f>
        <v>*</v>
      </c>
      <c r="V523" s="121" t="str">
        <f ca="1">_xlfn.XLOOKUP(G523&amp;$V$2,BS_CONTROLE[CHAVE],BS_CONTROLE[Quantidade_11],"-")</f>
        <v>-</v>
      </c>
      <c r="W523" s="121" t="str">
        <f ca="1">_xlfn.XLOOKUP(G523&amp;$W$2,BS_CONTROLE[CHAVE],BS_CONTROLE[Quantidade_11],"-")</f>
        <v>-</v>
      </c>
      <c r="X523" s="121" t="str">
        <f ca="1">_xlfn.XLOOKUP(G523&amp;$X$2,BS_CONTROLE[CHAVE],BS_CONTROLE[Quantidade_11],"-")</f>
        <v>-</v>
      </c>
    </row>
    <row r="524" spans="1:24" s="122" customFormat="1" hidden="1">
      <c r="A524" s="118" t="str">
        <f>IF(FN_MC!Y592="","*",FN_MC!Y592)</f>
        <v>*</v>
      </c>
      <c r="B524" s="118" t="str">
        <f>IF(FN_MC!X592="","*",FN_MC!X592)</f>
        <v>*</v>
      </c>
      <c r="C524" s="118" t="str">
        <f>IF(FN_MC!Z592="","*",FN_MC!Z592)</f>
        <v>*</v>
      </c>
      <c r="D524" s="119" t="str">
        <f>IF(FN_MC!S592="","*",FN_MC!S592)</f>
        <v>*</v>
      </c>
      <c r="E524" s="119" t="str">
        <f>IF(FN_MC!T592="","*",FN_MC!T592)</f>
        <v>*</v>
      </c>
      <c r="F524" s="119" t="str">
        <f>IF(FN_MC!B592="","*",FN_MC!B592)</f>
        <v>*</v>
      </c>
      <c r="G524" s="119" t="str">
        <f>IF(FN_MC!D592="","*",FN_MC!D592)</f>
        <v>*</v>
      </c>
      <c r="H524" s="119" t="str">
        <f>IF(FN_MC!F592="","*",FN_MC!F592)</f>
        <v>*</v>
      </c>
      <c r="I524" s="119" t="str">
        <f>IF(FN_MC!H592="","*",FN_MC!H592)</f>
        <v>*</v>
      </c>
      <c r="J524" s="119" t="str">
        <f>IF(FN_MC!I592="","*",FN_MC!I592)</f>
        <v>*</v>
      </c>
      <c r="K524" s="119" t="str">
        <f>IF(FN_MC!M592="","*",FN_MC!M592)</f>
        <v>*</v>
      </c>
      <c r="L524" s="119" t="str">
        <f>IF(FN_MC!N592="","*",FN_MC!N592)</f>
        <v>*</v>
      </c>
      <c r="M524" s="120" t="str">
        <f>IF(FN_MC!J592="","*",FN_MC!J592)</f>
        <v>*</v>
      </c>
      <c r="N524" s="120" t="str">
        <f>IF(FN_MC!K592="","*",FN_MC!K592)</f>
        <v>*</v>
      </c>
      <c r="O524" s="120" t="str">
        <f>IF(FN_MC!L592="","*",FN_MC!L592)</f>
        <v>*</v>
      </c>
      <c r="P524" s="120"/>
      <c r="Q524" s="137" t="str">
        <f>IF(FN_MC!O592="","*",FN_MC!O592)</f>
        <v>*</v>
      </c>
      <c r="R524" s="137" t="str">
        <f>IF(FN_MC!P592="","*",FN_MC!P592)</f>
        <v>*</v>
      </c>
      <c r="S524" s="119" t="str">
        <f>IF(FN_MC!Q528="","*",CONCATENATE(FN_MC!Q528," ",FN_MC!R528))</f>
        <v>*</v>
      </c>
      <c r="T524" s="119" t="str">
        <f>IF(FN_MC!V592="","*",FN_MC!V592)</f>
        <v>*</v>
      </c>
      <c r="U524" s="119" t="str">
        <f>IF(FN_MC!W592="","*",FN_MC!W592)</f>
        <v>*</v>
      </c>
      <c r="V524" s="121" t="str">
        <f ca="1">_xlfn.XLOOKUP(G524&amp;$V$2,BS_CONTROLE[CHAVE],BS_CONTROLE[Quantidade_11],"-")</f>
        <v>-</v>
      </c>
      <c r="W524" s="121" t="str">
        <f ca="1">_xlfn.XLOOKUP(G524&amp;$W$2,BS_CONTROLE[CHAVE],BS_CONTROLE[Quantidade_11],"-")</f>
        <v>-</v>
      </c>
      <c r="X524" s="121" t="str">
        <f ca="1">_xlfn.XLOOKUP(G524&amp;$X$2,BS_CONTROLE[CHAVE],BS_CONTROLE[Quantidade_11],"-")</f>
        <v>-</v>
      </c>
    </row>
    <row r="525" spans="1:24" s="122" customFormat="1" hidden="1">
      <c r="A525" s="118" t="str">
        <f>IF(FN_MC!Y593="","*",FN_MC!Y593)</f>
        <v>*</v>
      </c>
      <c r="B525" s="118" t="str">
        <f>IF(FN_MC!X593="","*",FN_MC!X593)</f>
        <v>*</v>
      </c>
      <c r="C525" s="118" t="str">
        <f>IF(FN_MC!Z593="","*",FN_MC!Z593)</f>
        <v>*</v>
      </c>
      <c r="D525" s="119" t="str">
        <f>IF(FN_MC!S593="","*",FN_MC!S593)</f>
        <v>*</v>
      </c>
      <c r="E525" s="119" t="str">
        <f>IF(FN_MC!T593="","*",FN_MC!T593)</f>
        <v>*</v>
      </c>
      <c r="F525" s="119" t="str">
        <f>IF(FN_MC!B593="","*",FN_MC!B593)</f>
        <v>*</v>
      </c>
      <c r="G525" s="119" t="str">
        <f>IF(FN_MC!D593="","*",FN_MC!D593)</f>
        <v>*</v>
      </c>
      <c r="H525" s="119" t="str">
        <f>IF(FN_MC!F593="","*",FN_MC!F593)</f>
        <v>*</v>
      </c>
      <c r="I525" s="119" t="str">
        <f>IF(FN_MC!H593="","*",FN_MC!H593)</f>
        <v>*</v>
      </c>
      <c r="J525" s="119" t="str">
        <f>IF(FN_MC!I593="","*",FN_MC!I593)</f>
        <v>*</v>
      </c>
      <c r="K525" s="119" t="str">
        <f>IF(FN_MC!M593="","*",FN_MC!M593)</f>
        <v>*</v>
      </c>
      <c r="L525" s="119" t="str">
        <f>IF(FN_MC!N593="","*",FN_MC!N593)</f>
        <v>*</v>
      </c>
      <c r="M525" s="120" t="str">
        <f>IF(FN_MC!J593="","*",FN_MC!J593)</f>
        <v>*</v>
      </c>
      <c r="N525" s="120" t="str">
        <f>IF(FN_MC!K593="","*",FN_MC!K593)</f>
        <v>*</v>
      </c>
      <c r="O525" s="120" t="str">
        <f>IF(FN_MC!L593="","*",FN_MC!L593)</f>
        <v>*</v>
      </c>
      <c r="P525" s="120"/>
      <c r="Q525" s="137" t="str">
        <f>IF(FN_MC!O593="","*",FN_MC!O593)</f>
        <v>*</v>
      </c>
      <c r="R525" s="137" t="str">
        <f>IF(FN_MC!P593="","*",FN_MC!P593)</f>
        <v>*</v>
      </c>
      <c r="S525" s="119" t="str">
        <f>IF(FN_MC!Q529="","*",CONCATENATE(FN_MC!Q529," ",FN_MC!R529))</f>
        <v>*</v>
      </c>
      <c r="T525" s="119" t="str">
        <f>IF(FN_MC!V593="","*",FN_MC!V593)</f>
        <v>*</v>
      </c>
      <c r="U525" s="119" t="str">
        <f>IF(FN_MC!W593="","*",FN_MC!W593)</f>
        <v>*</v>
      </c>
      <c r="V525" s="121" t="str">
        <f ca="1">_xlfn.XLOOKUP(G525&amp;$V$2,BS_CONTROLE[CHAVE],BS_CONTROLE[Quantidade_11],"-")</f>
        <v>-</v>
      </c>
      <c r="W525" s="121" t="str">
        <f ca="1">_xlfn.XLOOKUP(G525&amp;$W$2,BS_CONTROLE[CHAVE],BS_CONTROLE[Quantidade_11],"-")</f>
        <v>-</v>
      </c>
      <c r="X525" s="121" t="str">
        <f ca="1">_xlfn.XLOOKUP(G525&amp;$X$2,BS_CONTROLE[CHAVE],BS_CONTROLE[Quantidade_11],"-")</f>
        <v>-</v>
      </c>
    </row>
    <row r="526" spans="1:24" s="122" customFormat="1" hidden="1">
      <c r="A526" s="118" t="str">
        <f>IF(FN_MC!Y594="","*",FN_MC!Y594)</f>
        <v>*</v>
      </c>
      <c r="B526" s="118" t="str">
        <f>IF(FN_MC!X594="","*",FN_MC!X594)</f>
        <v>*</v>
      </c>
      <c r="C526" s="118" t="str">
        <f>IF(FN_MC!Z594="","*",FN_MC!Z594)</f>
        <v>*</v>
      </c>
      <c r="D526" s="119" t="str">
        <f>IF(FN_MC!S594="","*",FN_MC!S594)</f>
        <v>*</v>
      </c>
      <c r="E526" s="119" t="str">
        <f>IF(FN_MC!T594="","*",FN_MC!T594)</f>
        <v>*</v>
      </c>
      <c r="F526" s="119" t="str">
        <f>IF(FN_MC!B594="","*",FN_MC!B594)</f>
        <v>*</v>
      </c>
      <c r="G526" s="119" t="str">
        <f>IF(FN_MC!D594="","*",FN_MC!D594)</f>
        <v>*</v>
      </c>
      <c r="H526" s="119" t="str">
        <f>IF(FN_MC!F594="","*",FN_MC!F594)</f>
        <v>*</v>
      </c>
      <c r="I526" s="119" t="str">
        <f>IF(FN_MC!H594="","*",FN_MC!H594)</f>
        <v>*</v>
      </c>
      <c r="J526" s="119" t="str">
        <f>IF(FN_MC!I594="","*",FN_MC!I594)</f>
        <v>*</v>
      </c>
      <c r="K526" s="119" t="str">
        <f>IF(FN_MC!M594="","*",FN_MC!M594)</f>
        <v>*</v>
      </c>
      <c r="L526" s="119" t="str">
        <f>IF(FN_MC!N594="","*",FN_MC!N594)</f>
        <v>*</v>
      </c>
      <c r="M526" s="120" t="str">
        <f>IF(FN_MC!J594="","*",FN_MC!J594)</f>
        <v>*</v>
      </c>
      <c r="N526" s="120" t="str">
        <f>IF(FN_MC!K594="","*",FN_MC!K594)</f>
        <v>*</v>
      </c>
      <c r="O526" s="120" t="str">
        <f>IF(FN_MC!L594="","*",FN_MC!L594)</f>
        <v>*</v>
      </c>
      <c r="P526" s="120"/>
      <c r="Q526" s="137" t="str">
        <f>IF(FN_MC!O594="","*",FN_MC!O594)</f>
        <v>*</v>
      </c>
      <c r="R526" s="137" t="str">
        <f>IF(FN_MC!P594="","*",FN_MC!P594)</f>
        <v>*</v>
      </c>
      <c r="S526" s="119" t="str">
        <f>IF(FN_MC!Q530="","*",CONCATENATE(FN_MC!Q530," ",FN_MC!R530))</f>
        <v>*</v>
      </c>
      <c r="T526" s="119" t="str">
        <f>IF(FN_MC!V594="","*",FN_MC!V594)</f>
        <v>*</v>
      </c>
      <c r="U526" s="119" t="str">
        <f>IF(FN_MC!W594="","*",FN_MC!W594)</f>
        <v>*</v>
      </c>
      <c r="V526" s="121" t="str">
        <f ca="1">_xlfn.XLOOKUP(G526&amp;$V$2,BS_CONTROLE[CHAVE],BS_CONTROLE[Quantidade_11],"-")</f>
        <v>-</v>
      </c>
      <c r="W526" s="121" t="str">
        <f ca="1">_xlfn.XLOOKUP(G526&amp;$W$2,BS_CONTROLE[CHAVE],BS_CONTROLE[Quantidade_11],"-")</f>
        <v>-</v>
      </c>
      <c r="X526" s="121" t="str">
        <f ca="1">_xlfn.XLOOKUP(G526&amp;$X$2,BS_CONTROLE[CHAVE],BS_CONTROLE[Quantidade_11],"-")</f>
        <v>-</v>
      </c>
    </row>
    <row r="527" spans="1:24" s="122" customFormat="1" hidden="1">
      <c r="A527" s="118" t="str">
        <f>IF(FN_MC!Y595="","*",FN_MC!Y595)</f>
        <v>*</v>
      </c>
      <c r="B527" s="118" t="str">
        <f>IF(FN_MC!X595="","*",FN_MC!X595)</f>
        <v>*</v>
      </c>
      <c r="C527" s="118" t="str">
        <f>IF(FN_MC!Z595="","*",FN_MC!Z595)</f>
        <v>*</v>
      </c>
      <c r="D527" s="119" t="str">
        <f>IF(FN_MC!S595="","*",FN_MC!S595)</f>
        <v>*</v>
      </c>
      <c r="E527" s="119" t="str">
        <f>IF(FN_MC!T595="","*",FN_MC!T595)</f>
        <v>*</v>
      </c>
      <c r="F527" s="119" t="str">
        <f>IF(FN_MC!B595="","*",FN_MC!B595)</f>
        <v>*</v>
      </c>
      <c r="G527" s="119" t="str">
        <f>IF(FN_MC!D595="","*",FN_MC!D595)</f>
        <v>*</v>
      </c>
      <c r="H527" s="119" t="str">
        <f>IF(FN_MC!F595="","*",FN_MC!F595)</f>
        <v>*</v>
      </c>
      <c r="I527" s="119" t="str">
        <f>IF(FN_MC!H595="","*",FN_MC!H595)</f>
        <v>*</v>
      </c>
      <c r="J527" s="119" t="str">
        <f>IF(FN_MC!I595="","*",FN_MC!I595)</f>
        <v>*</v>
      </c>
      <c r="K527" s="119" t="str">
        <f>IF(FN_MC!M595="","*",FN_MC!M595)</f>
        <v>*</v>
      </c>
      <c r="L527" s="119" t="str">
        <f>IF(FN_MC!N595="","*",FN_MC!N595)</f>
        <v>*</v>
      </c>
      <c r="M527" s="120" t="str">
        <f>IF(FN_MC!J595="","*",FN_MC!J595)</f>
        <v>*</v>
      </c>
      <c r="N527" s="120" t="str">
        <f>IF(FN_MC!K595="","*",FN_MC!K595)</f>
        <v>*</v>
      </c>
      <c r="O527" s="120" t="str">
        <f>IF(FN_MC!L595="","*",FN_MC!L595)</f>
        <v>*</v>
      </c>
      <c r="P527" s="120"/>
      <c r="Q527" s="137" t="str">
        <f>IF(FN_MC!O595="","*",FN_MC!O595)</f>
        <v>*</v>
      </c>
      <c r="R527" s="137" t="str">
        <f>IF(FN_MC!P595="","*",FN_MC!P595)</f>
        <v>*</v>
      </c>
      <c r="S527" s="119" t="str">
        <f>IF(FN_MC!Q531="","*",CONCATENATE(FN_MC!Q531," ",FN_MC!R531))</f>
        <v>*</v>
      </c>
      <c r="T527" s="119" t="str">
        <f>IF(FN_MC!V595="","*",FN_MC!V595)</f>
        <v>*</v>
      </c>
      <c r="U527" s="119" t="str">
        <f>IF(FN_MC!W595="","*",FN_MC!W595)</f>
        <v>*</v>
      </c>
      <c r="V527" s="121" t="str">
        <f ca="1">_xlfn.XLOOKUP(G527&amp;$V$2,BS_CONTROLE[CHAVE],BS_CONTROLE[Quantidade_11],"-")</f>
        <v>-</v>
      </c>
      <c r="W527" s="121" t="str">
        <f ca="1">_xlfn.XLOOKUP(G527&amp;$W$2,BS_CONTROLE[CHAVE],BS_CONTROLE[Quantidade_11],"-")</f>
        <v>-</v>
      </c>
      <c r="X527" s="121" t="str">
        <f ca="1">_xlfn.XLOOKUP(G527&amp;$X$2,BS_CONTROLE[CHAVE],BS_CONTROLE[Quantidade_11],"-")</f>
        <v>-</v>
      </c>
    </row>
    <row r="528" spans="1:24" s="122" customFormat="1" hidden="1">
      <c r="A528" s="118" t="str">
        <f>IF(FN_MC!Y596="","*",FN_MC!Y596)</f>
        <v>*</v>
      </c>
      <c r="B528" s="118" t="str">
        <f>IF(FN_MC!X596="","*",FN_MC!X596)</f>
        <v>*</v>
      </c>
      <c r="C528" s="118" t="str">
        <f>IF(FN_MC!Z596="","*",FN_MC!Z596)</f>
        <v>*</v>
      </c>
      <c r="D528" s="119" t="str">
        <f>IF(FN_MC!S596="","*",FN_MC!S596)</f>
        <v>*</v>
      </c>
      <c r="E528" s="119" t="str">
        <f>IF(FN_MC!T596="","*",FN_MC!T596)</f>
        <v>*</v>
      </c>
      <c r="F528" s="119" t="str">
        <f>IF(FN_MC!B596="","*",FN_MC!B596)</f>
        <v>*</v>
      </c>
      <c r="G528" s="119" t="str">
        <f>IF(FN_MC!D596="","*",FN_MC!D596)</f>
        <v>*</v>
      </c>
      <c r="H528" s="119" t="str">
        <f>IF(FN_MC!F596="","*",FN_MC!F596)</f>
        <v>*</v>
      </c>
      <c r="I528" s="119" t="str">
        <f>IF(FN_MC!H596="","*",FN_MC!H596)</f>
        <v>*</v>
      </c>
      <c r="J528" s="119" t="str">
        <f>IF(FN_MC!I596="","*",FN_MC!I596)</f>
        <v>*</v>
      </c>
      <c r="K528" s="119" t="str">
        <f>IF(FN_MC!M596="","*",FN_MC!M596)</f>
        <v>*</v>
      </c>
      <c r="L528" s="119" t="str">
        <f>IF(FN_MC!N596="","*",FN_MC!N596)</f>
        <v>*</v>
      </c>
      <c r="M528" s="120" t="str">
        <f>IF(FN_MC!J596="","*",FN_MC!J596)</f>
        <v>*</v>
      </c>
      <c r="N528" s="120" t="str">
        <f>IF(FN_MC!K596="","*",FN_MC!K596)</f>
        <v>*</v>
      </c>
      <c r="O528" s="120" t="str">
        <f>IF(FN_MC!L596="","*",FN_MC!L596)</f>
        <v>*</v>
      </c>
      <c r="P528" s="120"/>
      <c r="Q528" s="137" t="str">
        <f>IF(FN_MC!O596="","*",FN_MC!O596)</f>
        <v>*</v>
      </c>
      <c r="R528" s="137" t="str">
        <f>IF(FN_MC!P596="","*",FN_MC!P596)</f>
        <v>*</v>
      </c>
      <c r="S528" s="119" t="str">
        <f>IF(FN_MC!Q532="","*",CONCATENATE(FN_MC!Q532," ",FN_MC!R532))</f>
        <v>*</v>
      </c>
      <c r="T528" s="119" t="str">
        <f>IF(FN_MC!V596="","*",FN_MC!V596)</f>
        <v>*</v>
      </c>
      <c r="U528" s="119" t="str">
        <f>IF(FN_MC!W596="","*",FN_MC!W596)</f>
        <v>*</v>
      </c>
      <c r="V528" s="121" t="str">
        <f ca="1">_xlfn.XLOOKUP(G528&amp;$V$2,BS_CONTROLE[CHAVE],BS_CONTROLE[Quantidade_11],"-")</f>
        <v>-</v>
      </c>
      <c r="W528" s="121" t="str">
        <f ca="1">_xlfn.XLOOKUP(G528&amp;$W$2,BS_CONTROLE[CHAVE],BS_CONTROLE[Quantidade_11],"-")</f>
        <v>-</v>
      </c>
      <c r="X528" s="121" t="str">
        <f ca="1">_xlfn.XLOOKUP(G528&amp;$X$2,BS_CONTROLE[CHAVE],BS_CONTROLE[Quantidade_11],"-")</f>
        <v>-</v>
      </c>
    </row>
    <row r="529" spans="1:24" s="122" customFormat="1" hidden="1">
      <c r="A529" s="118" t="str">
        <f>IF(FN_MC!Y597="","*",FN_MC!Y597)</f>
        <v>*</v>
      </c>
      <c r="B529" s="118" t="str">
        <f>IF(FN_MC!X597="","*",FN_MC!X597)</f>
        <v>*</v>
      </c>
      <c r="C529" s="118" t="str">
        <f>IF(FN_MC!Z597="","*",FN_MC!Z597)</f>
        <v>*</v>
      </c>
      <c r="D529" s="119" t="str">
        <f>IF(FN_MC!S597="","*",FN_MC!S597)</f>
        <v>*</v>
      </c>
      <c r="E529" s="119" t="str">
        <f>IF(FN_MC!T597="","*",FN_MC!T597)</f>
        <v>*</v>
      </c>
      <c r="F529" s="119" t="str">
        <f>IF(FN_MC!B597="","*",FN_MC!B597)</f>
        <v>*</v>
      </c>
      <c r="G529" s="119" t="str">
        <f>IF(FN_MC!D597="","*",FN_MC!D597)</f>
        <v>*</v>
      </c>
      <c r="H529" s="119" t="str">
        <f>IF(FN_MC!F597="","*",FN_MC!F597)</f>
        <v>*</v>
      </c>
      <c r="I529" s="119" t="str">
        <f>IF(FN_MC!H597="","*",FN_MC!H597)</f>
        <v>*</v>
      </c>
      <c r="J529" s="119" t="str">
        <f>IF(FN_MC!I597="","*",FN_MC!I597)</f>
        <v>*</v>
      </c>
      <c r="K529" s="119" t="str">
        <f>IF(FN_MC!M597="","*",FN_MC!M597)</f>
        <v>*</v>
      </c>
      <c r="L529" s="119" t="str">
        <f>IF(FN_MC!N597="","*",FN_MC!N597)</f>
        <v>*</v>
      </c>
      <c r="M529" s="120" t="str">
        <f>IF(FN_MC!J597="","*",FN_MC!J597)</f>
        <v>*</v>
      </c>
      <c r="N529" s="120" t="str">
        <f>IF(FN_MC!K597="","*",FN_MC!K597)</f>
        <v>*</v>
      </c>
      <c r="O529" s="120" t="str">
        <f>IF(FN_MC!L597="","*",FN_MC!L597)</f>
        <v>*</v>
      </c>
      <c r="P529" s="120"/>
      <c r="Q529" s="137" t="str">
        <f>IF(FN_MC!O597="","*",FN_MC!O597)</f>
        <v>*</v>
      </c>
      <c r="R529" s="137" t="str">
        <f>IF(FN_MC!P597="","*",FN_MC!P597)</f>
        <v>*</v>
      </c>
      <c r="S529" s="119" t="str">
        <f>IF(FN_MC!Q533="","*",CONCATENATE(FN_MC!Q533," ",FN_MC!R533))</f>
        <v>*</v>
      </c>
      <c r="T529" s="119" t="str">
        <f>IF(FN_MC!V597="","*",FN_MC!V597)</f>
        <v>*</v>
      </c>
      <c r="U529" s="119" t="str">
        <f>IF(FN_MC!W597="","*",FN_MC!W597)</f>
        <v>*</v>
      </c>
      <c r="V529" s="121" t="str">
        <f ca="1">_xlfn.XLOOKUP(G529&amp;$V$2,BS_CONTROLE[CHAVE],BS_CONTROLE[Quantidade_11],"-")</f>
        <v>-</v>
      </c>
      <c r="W529" s="121" t="str">
        <f ca="1">_xlfn.XLOOKUP(G529&amp;$W$2,BS_CONTROLE[CHAVE],BS_CONTROLE[Quantidade_11],"-")</f>
        <v>-</v>
      </c>
      <c r="X529" s="121" t="str">
        <f ca="1">_xlfn.XLOOKUP(G529&amp;$X$2,BS_CONTROLE[CHAVE],BS_CONTROLE[Quantidade_11],"-")</f>
        <v>-</v>
      </c>
    </row>
    <row r="530" spans="1:24" s="122" customFormat="1" hidden="1">
      <c r="A530" s="118" t="str">
        <f>IF(FN_MC!Y598="","*",FN_MC!Y598)</f>
        <v>*</v>
      </c>
      <c r="B530" s="118" t="str">
        <f>IF(FN_MC!X598="","*",FN_MC!X598)</f>
        <v>*</v>
      </c>
      <c r="C530" s="118" t="str">
        <f>IF(FN_MC!Z598="","*",FN_MC!Z598)</f>
        <v>*</v>
      </c>
      <c r="D530" s="119" t="str">
        <f>IF(FN_MC!S598="","*",FN_MC!S598)</f>
        <v>*</v>
      </c>
      <c r="E530" s="119" t="str">
        <f>IF(FN_MC!T598="","*",FN_MC!T598)</f>
        <v>*</v>
      </c>
      <c r="F530" s="119" t="str">
        <f>IF(FN_MC!B598="","*",FN_MC!B598)</f>
        <v>*</v>
      </c>
      <c r="G530" s="119" t="str">
        <f>IF(FN_MC!D598="","*",FN_MC!D598)</f>
        <v>*</v>
      </c>
      <c r="H530" s="119" t="str">
        <f>IF(FN_MC!F598="","*",FN_MC!F598)</f>
        <v>*</v>
      </c>
      <c r="I530" s="119" t="str">
        <f>IF(FN_MC!H598="","*",FN_MC!H598)</f>
        <v>*</v>
      </c>
      <c r="J530" s="119" t="str">
        <f>IF(FN_MC!I598="","*",FN_MC!I598)</f>
        <v>*</v>
      </c>
      <c r="K530" s="119" t="str">
        <f>IF(FN_MC!M598="","*",FN_MC!M598)</f>
        <v>*</v>
      </c>
      <c r="L530" s="119" t="str">
        <f>IF(FN_MC!N598="","*",FN_MC!N598)</f>
        <v>*</v>
      </c>
      <c r="M530" s="120" t="str">
        <f>IF(FN_MC!J598="","*",FN_MC!J598)</f>
        <v>*</v>
      </c>
      <c r="N530" s="120" t="str">
        <f>IF(FN_MC!K598="","*",FN_MC!K598)</f>
        <v>*</v>
      </c>
      <c r="O530" s="120" t="str">
        <f>IF(FN_MC!L598="","*",FN_MC!L598)</f>
        <v>*</v>
      </c>
      <c r="P530" s="120"/>
      <c r="Q530" s="137" t="str">
        <f>IF(FN_MC!O598="","*",FN_MC!O598)</f>
        <v>*</v>
      </c>
      <c r="R530" s="137" t="str">
        <f>IF(FN_MC!P598="","*",FN_MC!P598)</f>
        <v>*</v>
      </c>
      <c r="S530" s="119" t="str">
        <f>IF(FN_MC!Q534="","*",CONCATENATE(FN_MC!Q534," ",FN_MC!R534))</f>
        <v>*</v>
      </c>
      <c r="T530" s="119" t="str">
        <f>IF(FN_MC!V598="","*",FN_MC!V598)</f>
        <v>*</v>
      </c>
      <c r="U530" s="119" t="str">
        <f>IF(FN_MC!W598="","*",FN_MC!W598)</f>
        <v>*</v>
      </c>
      <c r="V530" s="121" t="str">
        <f ca="1">_xlfn.XLOOKUP(G530&amp;$V$2,BS_CONTROLE[CHAVE],BS_CONTROLE[Quantidade_11],"-")</f>
        <v>-</v>
      </c>
      <c r="W530" s="121" t="str">
        <f ca="1">_xlfn.XLOOKUP(G530&amp;$W$2,BS_CONTROLE[CHAVE],BS_CONTROLE[Quantidade_11],"-")</f>
        <v>-</v>
      </c>
      <c r="X530" s="121" t="str">
        <f ca="1">_xlfn.XLOOKUP(G530&amp;$X$2,BS_CONTROLE[CHAVE],BS_CONTROLE[Quantidade_11],"-")</f>
        <v>-</v>
      </c>
    </row>
    <row r="531" spans="1:24" s="122" customFormat="1" hidden="1">
      <c r="A531" s="118" t="str">
        <f>IF(FN_MC!Y599="","*",FN_MC!Y599)</f>
        <v>*</v>
      </c>
      <c r="B531" s="118" t="str">
        <f>IF(FN_MC!X599="","*",FN_MC!X599)</f>
        <v>*</v>
      </c>
      <c r="C531" s="118" t="str">
        <f>IF(FN_MC!Z599="","*",FN_MC!Z599)</f>
        <v>*</v>
      </c>
      <c r="D531" s="119" t="str">
        <f>IF(FN_MC!S599="","*",FN_MC!S599)</f>
        <v>*</v>
      </c>
      <c r="E531" s="119" t="str">
        <f>IF(FN_MC!T599="","*",FN_MC!T599)</f>
        <v>*</v>
      </c>
      <c r="F531" s="119" t="str">
        <f>IF(FN_MC!B599="","*",FN_MC!B599)</f>
        <v>*</v>
      </c>
      <c r="G531" s="119" t="str">
        <f>IF(FN_MC!D599="","*",FN_MC!D599)</f>
        <v>*</v>
      </c>
      <c r="H531" s="119" t="str">
        <f>IF(FN_MC!F599="","*",FN_MC!F599)</f>
        <v>*</v>
      </c>
      <c r="I531" s="119" t="str">
        <f>IF(FN_MC!H599="","*",FN_MC!H599)</f>
        <v>*</v>
      </c>
      <c r="J531" s="119" t="str">
        <f>IF(FN_MC!I599="","*",FN_MC!I599)</f>
        <v>*</v>
      </c>
      <c r="K531" s="119" t="str">
        <f>IF(FN_MC!M599="","*",FN_MC!M599)</f>
        <v>*</v>
      </c>
      <c r="L531" s="119" t="str">
        <f>IF(FN_MC!N599="","*",FN_MC!N599)</f>
        <v>*</v>
      </c>
      <c r="M531" s="120" t="str">
        <f>IF(FN_MC!J599="","*",FN_MC!J599)</f>
        <v>*</v>
      </c>
      <c r="N531" s="120" t="str">
        <f>IF(FN_MC!K599="","*",FN_MC!K599)</f>
        <v>*</v>
      </c>
      <c r="O531" s="120" t="str">
        <f>IF(FN_MC!L599="","*",FN_MC!L599)</f>
        <v>*</v>
      </c>
      <c r="P531" s="120"/>
      <c r="Q531" s="137" t="str">
        <f>IF(FN_MC!O599="","*",FN_MC!O599)</f>
        <v>*</v>
      </c>
      <c r="R531" s="137" t="str">
        <f>IF(FN_MC!P599="","*",FN_MC!P599)</f>
        <v>*</v>
      </c>
      <c r="S531" s="119" t="str">
        <f>IF(FN_MC!Q535="","*",CONCATENATE(FN_MC!Q535," ",FN_MC!R535))</f>
        <v>*</v>
      </c>
      <c r="T531" s="119" t="str">
        <f>IF(FN_MC!V599="","*",FN_MC!V599)</f>
        <v>*</v>
      </c>
      <c r="U531" s="119" t="str">
        <f>IF(FN_MC!W599="","*",FN_MC!W599)</f>
        <v>*</v>
      </c>
      <c r="V531" s="121" t="str">
        <f ca="1">_xlfn.XLOOKUP(G531&amp;$V$2,BS_CONTROLE[CHAVE],BS_CONTROLE[Quantidade_11],"-")</f>
        <v>-</v>
      </c>
      <c r="W531" s="121" t="str">
        <f ca="1">_xlfn.XLOOKUP(G531&amp;$W$2,BS_CONTROLE[CHAVE],BS_CONTROLE[Quantidade_11],"-")</f>
        <v>-</v>
      </c>
      <c r="X531" s="121" t="str">
        <f ca="1">_xlfn.XLOOKUP(G531&amp;$X$2,BS_CONTROLE[CHAVE],BS_CONTROLE[Quantidade_11],"-")</f>
        <v>-</v>
      </c>
    </row>
    <row r="532" spans="1:24" s="122" customFormat="1" hidden="1">
      <c r="A532" s="118" t="str">
        <f>IF(FN_MC!Y600="","*",FN_MC!Y600)</f>
        <v>*</v>
      </c>
      <c r="B532" s="118" t="str">
        <f>IF(FN_MC!X600="","*",FN_MC!X600)</f>
        <v>*</v>
      </c>
      <c r="C532" s="118" t="str">
        <f>IF(FN_MC!Z600="","*",FN_MC!Z600)</f>
        <v>*</v>
      </c>
      <c r="D532" s="119" t="str">
        <f>IF(FN_MC!S600="","*",FN_MC!S600)</f>
        <v>*</v>
      </c>
      <c r="E532" s="119" t="str">
        <f>IF(FN_MC!T600="","*",FN_MC!T600)</f>
        <v>*</v>
      </c>
      <c r="F532" s="119" t="str">
        <f>IF(FN_MC!B600="","*",FN_MC!B600)</f>
        <v>*</v>
      </c>
      <c r="G532" s="119" t="str">
        <f>IF(FN_MC!D600="","*",FN_MC!D600)</f>
        <v>*</v>
      </c>
      <c r="H532" s="119" t="str">
        <f>IF(FN_MC!F600="","*",FN_MC!F600)</f>
        <v>*</v>
      </c>
      <c r="I532" s="119" t="str">
        <f>IF(FN_MC!H600="","*",FN_MC!H600)</f>
        <v>*</v>
      </c>
      <c r="J532" s="119" t="str">
        <f>IF(FN_MC!I600="","*",FN_MC!I600)</f>
        <v>*</v>
      </c>
      <c r="K532" s="119" t="str">
        <f>IF(FN_MC!M600="","*",FN_MC!M600)</f>
        <v>*</v>
      </c>
      <c r="L532" s="119" t="str">
        <f>IF(FN_MC!N600="","*",FN_MC!N600)</f>
        <v>*</v>
      </c>
      <c r="M532" s="120" t="str">
        <f>IF(FN_MC!J600="","*",FN_MC!J600)</f>
        <v>*</v>
      </c>
      <c r="N532" s="120" t="str">
        <f>IF(FN_MC!K600="","*",FN_MC!K600)</f>
        <v>*</v>
      </c>
      <c r="O532" s="120" t="str">
        <f>IF(FN_MC!L600="","*",FN_MC!L600)</f>
        <v>*</v>
      </c>
      <c r="P532" s="120"/>
      <c r="Q532" s="137" t="str">
        <f>IF(FN_MC!O600="","*",FN_MC!O600)</f>
        <v>*</v>
      </c>
      <c r="R532" s="137" t="str">
        <f>IF(FN_MC!P600="","*",FN_MC!P600)</f>
        <v>*</v>
      </c>
      <c r="S532" s="119" t="str">
        <f>IF(FN_MC!Q536="","*",CONCATENATE(FN_MC!Q536," ",FN_MC!R536))</f>
        <v>*</v>
      </c>
      <c r="T532" s="119" t="str">
        <f>IF(FN_MC!V600="","*",FN_MC!V600)</f>
        <v>*</v>
      </c>
      <c r="U532" s="119" t="str">
        <f>IF(FN_MC!W600="","*",FN_MC!W600)</f>
        <v>*</v>
      </c>
      <c r="V532" s="121" t="str">
        <f ca="1">_xlfn.XLOOKUP(G532&amp;$V$2,BS_CONTROLE[CHAVE],BS_CONTROLE[Quantidade_11],"-")</f>
        <v>-</v>
      </c>
      <c r="W532" s="121" t="str">
        <f ca="1">_xlfn.XLOOKUP(G532&amp;$W$2,BS_CONTROLE[CHAVE],BS_CONTROLE[Quantidade_11],"-")</f>
        <v>-</v>
      </c>
      <c r="X532" s="121" t="str">
        <f ca="1">_xlfn.XLOOKUP(G532&amp;$X$2,BS_CONTROLE[CHAVE],BS_CONTROLE[Quantidade_11],"-")</f>
        <v>-</v>
      </c>
    </row>
    <row r="533" spans="1:24" s="122" customFormat="1" hidden="1">
      <c r="A533" s="118" t="str">
        <f>IF(FN_MC!Y601="","*",FN_MC!Y601)</f>
        <v>*</v>
      </c>
      <c r="B533" s="118" t="str">
        <f>IF(FN_MC!X601="","*",FN_MC!X601)</f>
        <v>*</v>
      </c>
      <c r="C533" s="118" t="str">
        <f>IF(FN_MC!Z601="","*",FN_MC!Z601)</f>
        <v>*</v>
      </c>
      <c r="D533" s="119" t="str">
        <f>IF(FN_MC!S601="","*",FN_MC!S601)</f>
        <v>*</v>
      </c>
      <c r="E533" s="119" t="str">
        <f>IF(FN_MC!T601="","*",FN_MC!T601)</f>
        <v>*</v>
      </c>
      <c r="F533" s="119" t="str">
        <f>IF(FN_MC!B601="","*",FN_MC!B601)</f>
        <v>*</v>
      </c>
      <c r="G533" s="119" t="str">
        <f>IF(FN_MC!D601="","*",FN_MC!D601)</f>
        <v>*</v>
      </c>
      <c r="H533" s="119" t="str">
        <f>IF(FN_MC!F601="","*",FN_MC!F601)</f>
        <v>*</v>
      </c>
      <c r="I533" s="119" t="str">
        <f>IF(FN_MC!H601="","*",FN_MC!H601)</f>
        <v>*</v>
      </c>
      <c r="J533" s="119" t="str">
        <f>IF(FN_MC!I601="","*",FN_MC!I601)</f>
        <v>*</v>
      </c>
      <c r="K533" s="119" t="str">
        <f>IF(FN_MC!M601="","*",FN_MC!M601)</f>
        <v>*</v>
      </c>
      <c r="L533" s="119" t="str">
        <f>IF(FN_MC!N601="","*",FN_MC!N601)</f>
        <v>*</v>
      </c>
      <c r="M533" s="120" t="str">
        <f>IF(FN_MC!J601="","*",FN_MC!J601)</f>
        <v>*</v>
      </c>
      <c r="N533" s="120" t="str">
        <f>IF(FN_MC!K601="","*",FN_MC!K601)</f>
        <v>*</v>
      </c>
      <c r="O533" s="120" t="str">
        <f>IF(FN_MC!L601="","*",FN_MC!L601)</f>
        <v>*</v>
      </c>
      <c r="P533" s="120"/>
      <c r="Q533" s="137" t="str">
        <f>IF(FN_MC!O601="","*",FN_MC!O601)</f>
        <v>*</v>
      </c>
      <c r="R533" s="137" t="str">
        <f>IF(FN_MC!P601="","*",FN_MC!P601)</f>
        <v>*</v>
      </c>
      <c r="S533" s="119" t="str">
        <f>IF(FN_MC!Q537="","*",CONCATENATE(FN_MC!Q537," ",FN_MC!R537))</f>
        <v>*</v>
      </c>
      <c r="T533" s="119" t="str">
        <f>IF(FN_MC!V601="","*",FN_MC!V601)</f>
        <v>*</v>
      </c>
      <c r="U533" s="119" t="str">
        <f>IF(FN_MC!W601="","*",FN_MC!W601)</f>
        <v>*</v>
      </c>
      <c r="V533" s="121" t="str">
        <f ca="1">_xlfn.XLOOKUP(G533&amp;$V$2,BS_CONTROLE[CHAVE],BS_CONTROLE[Quantidade_11],"-")</f>
        <v>-</v>
      </c>
      <c r="W533" s="121" t="str">
        <f ca="1">_xlfn.XLOOKUP(G533&amp;$W$2,BS_CONTROLE[CHAVE],BS_CONTROLE[Quantidade_11],"-")</f>
        <v>-</v>
      </c>
      <c r="X533" s="121" t="str">
        <f ca="1">_xlfn.XLOOKUP(G533&amp;$X$2,BS_CONTROLE[CHAVE],BS_CONTROLE[Quantidade_11],"-")</f>
        <v>-</v>
      </c>
    </row>
    <row r="534" spans="1:24" s="122" customFormat="1" hidden="1">
      <c r="A534" s="118" t="str">
        <f>IF(FN_MC!Y602="","*",FN_MC!Y602)</f>
        <v>*</v>
      </c>
      <c r="B534" s="118" t="str">
        <f>IF(FN_MC!X602="","*",FN_MC!X602)</f>
        <v>*</v>
      </c>
      <c r="C534" s="118" t="str">
        <f>IF(FN_MC!Z602="","*",FN_MC!Z602)</f>
        <v>*</v>
      </c>
      <c r="D534" s="119" t="str">
        <f>IF(FN_MC!S602="","*",FN_MC!S602)</f>
        <v>*</v>
      </c>
      <c r="E534" s="119" t="str">
        <f>IF(FN_MC!T602="","*",FN_MC!T602)</f>
        <v>*</v>
      </c>
      <c r="F534" s="119" t="str">
        <f>IF(FN_MC!B602="","*",FN_MC!B602)</f>
        <v>*</v>
      </c>
      <c r="G534" s="119" t="str">
        <f>IF(FN_MC!D602="","*",FN_MC!D602)</f>
        <v>*</v>
      </c>
      <c r="H534" s="119" t="str">
        <f>IF(FN_MC!F602="","*",FN_MC!F602)</f>
        <v>*</v>
      </c>
      <c r="I534" s="119" t="str">
        <f>IF(FN_MC!H602="","*",FN_MC!H602)</f>
        <v>*</v>
      </c>
      <c r="J534" s="119" t="str">
        <f>IF(FN_MC!I602="","*",FN_MC!I602)</f>
        <v>*</v>
      </c>
      <c r="K534" s="119" t="str">
        <f>IF(FN_MC!M602="","*",FN_MC!M602)</f>
        <v>*</v>
      </c>
      <c r="L534" s="119" t="str">
        <f>IF(FN_MC!N602="","*",FN_MC!N602)</f>
        <v>*</v>
      </c>
      <c r="M534" s="120" t="str">
        <f>IF(FN_MC!J602="","*",FN_MC!J602)</f>
        <v>*</v>
      </c>
      <c r="N534" s="120" t="str">
        <f>IF(FN_MC!K602="","*",FN_MC!K602)</f>
        <v>*</v>
      </c>
      <c r="O534" s="120" t="str">
        <f>IF(FN_MC!L602="","*",FN_MC!L602)</f>
        <v>*</v>
      </c>
      <c r="P534" s="120"/>
      <c r="Q534" s="137" t="str">
        <f>IF(FN_MC!O602="","*",FN_MC!O602)</f>
        <v>*</v>
      </c>
      <c r="R534" s="137" t="str">
        <f>IF(FN_MC!P602="","*",FN_MC!P602)</f>
        <v>*</v>
      </c>
      <c r="S534" s="119" t="str">
        <f>IF(FN_MC!Q538="","*",CONCATENATE(FN_MC!Q538," ",FN_MC!R538))</f>
        <v>*</v>
      </c>
      <c r="T534" s="119" t="str">
        <f>IF(FN_MC!V602="","*",FN_MC!V602)</f>
        <v>*</v>
      </c>
      <c r="U534" s="119" t="str">
        <f>IF(FN_MC!W602="","*",FN_MC!W602)</f>
        <v>*</v>
      </c>
      <c r="V534" s="121" t="str">
        <f ca="1">_xlfn.XLOOKUP(G534&amp;$V$2,BS_CONTROLE[CHAVE],BS_CONTROLE[Quantidade_11],"-")</f>
        <v>-</v>
      </c>
      <c r="W534" s="121" t="str">
        <f ca="1">_xlfn.XLOOKUP(G534&amp;$W$2,BS_CONTROLE[CHAVE],BS_CONTROLE[Quantidade_11],"-")</f>
        <v>-</v>
      </c>
      <c r="X534" s="121" t="str">
        <f ca="1">_xlfn.XLOOKUP(G534&amp;$X$2,BS_CONTROLE[CHAVE],BS_CONTROLE[Quantidade_11],"-")</f>
        <v>-</v>
      </c>
    </row>
    <row r="535" spans="1:24" s="122" customFormat="1" hidden="1">
      <c r="A535" s="118" t="str">
        <f>IF(FN_MC!Y603="","*",FN_MC!Y603)</f>
        <v>*</v>
      </c>
      <c r="B535" s="118" t="str">
        <f>IF(FN_MC!X603="","*",FN_MC!X603)</f>
        <v>*</v>
      </c>
      <c r="C535" s="118" t="str">
        <f>IF(FN_MC!Z603="","*",FN_MC!Z603)</f>
        <v>*</v>
      </c>
      <c r="D535" s="119" t="str">
        <f>IF(FN_MC!S603="","*",FN_MC!S603)</f>
        <v>*</v>
      </c>
      <c r="E535" s="119" t="str">
        <f>IF(FN_MC!T603="","*",FN_MC!T603)</f>
        <v>*</v>
      </c>
      <c r="F535" s="119" t="str">
        <f>IF(FN_MC!B603="","*",FN_MC!B603)</f>
        <v>*</v>
      </c>
      <c r="G535" s="119" t="str">
        <f>IF(FN_MC!D603="","*",FN_MC!D603)</f>
        <v>*</v>
      </c>
      <c r="H535" s="119" t="str">
        <f>IF(FN_MC!F603="","*",FN_MC!F603)</f>
        <v>*</v>
      </c>
      <c r="I535" s="119" t="str">
        <f>IF(FN_MC!H603="","*",FN_MC!H603)</f>
        <v>*</v>
      </c>
      <c r="J535" s="119" t="str">
        <f>IF(FN_MC!I603="","*",FN_MC!I603)</f>
        <v>*</v>
      </c>
      <c r="K535" s="119" t="str">
        <f>IF(FN_MC!M603="","*",FN_MC!M603)</f>
        <v>*</v>
      </c>
      <c r="L535" s="119" t="str">
        <f>IF(FN_MC!N603="","*",FN_MC!N603)</f>
        <v>*</v>
      </c>
      <c r="M535" s="120" t="str">
        <f>IF(FN_MC!J603="","*",FN_MC!J603)</f>
        <v>*</v>
      </c>
      <c r="N535" s="120" t="str">
        <f>IF(FN_MC!K603="","*",FN_MC!K603)</f>
        <v>*</v>
      </c>
      <c r="O535" s="120" t="str">
        <f>IF(FN_MC!L603="","*",FN_MC!L603)</f>
        <v>*</v>
      </c>
      <c r="P535" s="120"/>
      <c r="Q535" s="137" t="str">
        <f>IF(FN_MC!O603="","*",FN_MC!O603)</f>
        <v>*</v>
      </c>
      <c r="R535" s="137" t="str">
        <f>IF(FN_MC!P603="","*",FN_MC!P603)</f>
        <v>*</v>
      </c>
      <c r="S535" s="119" t="str">
        <f>IF(FN_MC!Q539="","*",CONCATENATE(FN_MC!Q539," ",FN_MC!R539))</f>
        <v>*</v>
      </c>
      <c r="T535" s="119" t="str">
        <f>IF(FN_MC!V603="","*",FN_MC!V603)</f>
        <v>*</v>
      </c>
      <c r="U535" s="119" t="str">
        <f>IF(FN_MC!W603="","*",FN_MC!W603)</f>
        <v>*</v>
      </c>
      <c r="V535" s="121" t="str">
        <f ca="1">_xlfn.XLOOKUP(G535&amp;$V$2,BS_CONTROLE[CHAVE],BS_CONTROLE[Quantidade_11],"-")</f>
        <v>-</v>
      </c>
      <c r="W535" s="121" t="str">
        <f ca="1">_xlfn.XLOOKUP(G535&amp;$W$2,BS_CONTROLE[CHAVE],BS_CONTROLE[Quantidade_11],"-")</f>
        <v>-</v>
      </c>
      <c r="X535" s="121" t="str">
        <f ca="1">_xlfn.XLOOKUP(G535&amp;$X$2,BS_CONTROLE[CHAVE],BS_CONTROLE[Quantidade_11],"-")</f>
        <v>-</v>
      </c>
    </row>
    <row r="536" spans="1:24" s="122" customFormat="1" hidden="1">
      <c r="A536" s="118" t="str">
        <f>IF(FN_MC!Y604="","*",FN_MC!Y604)</f>
        <v>*</v>
      </c>
      <c r="B536" s="118" t="str">
        <f>IF(FN_MC!X604="","*",FN_MC!X604)</f>
        <v>*</v>
      </c>
      <c r="C536" s="118" t="str">
        <f>IF(FN_MC!Z604="","*",FN_MC!Z604)</f>
        <v>*</v>
      </c>
      <c r="D536" s="119" t="str">
        <f>IF(FN_MC!S604="","*",FN_MC!S604)</f>
        <v>*</v>
      </c>
      <c r="E536" s="119" t="str">
        <f>IF(FN_MC!T604="","*",FN_MC!T604)</f>
        <v>*</v>
      </c>
      <c r="F536" s="119" t="str">
        <f>IF(FN_MC!B604="","*",FN_MC!B604)</f>
        <v>*</v>
      </c>
      <c r="G536" s="119" t="str">
        <f>IF(FN_MC!D604="","*",FN_MC!D604)</f>
        <v>*</v>
      </c>
      <c r="H536" s="119" t="str">
        <f>IF(FN_MC!F604="","*",FN_MC!F604)</f>
        <v>*</v>
      </c>
      <c r="I536" s="119" t="str">
        <f>IF(FN_MC!H604="","*",FN_MC!H604)</f>
        <v>*</v>
      </c>
      <c r="J536" s="119" t="str">
        <f>IF(FN_MC!I604="","*",FN_MC!I604)</f>
        <v>*</v>
      </c>
      <c r="K536" s="119" t="str">
        <f>IF(FN_MC!M604="","*",FN_MC!M604)</f>
        <v>*</v>
      </c>
      <c r="L536" s="119" t="str">
        <f>IF(FN_MC!N604="","*",FN_MC!N604)</f>
        <v>*</v>
      </c>
      <c r="M536" s="120" t="str">
        <f>IF(FN_MC!J604="","*",FN_MC!J604)</f>
        <v>*</v>
      </c>
      <c r="N536" s="120" t="str">
        <f>IF(FN_MC!K604="","*",FN_MC!K604)</f>
        <v>*</v>
      </c>
      <c r="O536" s="120" t="str">
        <f>IF(FN_MC!L604="","*",FN_MC!L604)</f>
        <v>*</v>
      </c>
      <c r="P536" s="120"/>
      <c r="Q536" s="137" t="str">
        <f>IF(FN_MC!O604="","*",FN_MC!O604)</f>
        <v>*</v>
      </c>
      <c r="R536" s="137" t="str">
        <f>IF(FN_MC!P604="","*",FN_MC!P604)</f>
        <v>*</v>
      </c>
      <c r="S536" s="119" t="str">
        <f>IF(FN_MC!Q540="","*",CONCATENATE(FN_MC!Q540," ",FN_MC!R540))</f>
        <v>*</v>
      </c>
      <c r="T536" s="119" t="str">
        <f>IF(FN_MC!V604="","*",FN_MC!V604)</f>
        <v>*</v>
      </c>
      <c r="U536" s="119" t="str">
        <f>IF(FN_MC!W604="","*",FN_MC!W604)</f>
        <v>*</v>
      </c>
      <c r="V536" s="121" t="str">
        <f ca="1">_xlfn.XLOOKUP(G536&amp;$V$2,BS_CONTROLE[CHAVE],BS_CONTROLE[Quantidade_11],"-")</f>
        <v>-</v>
      </c>
      <c r="W536" s="121" t="str">
        <f ca="1">_xlfn.XLOOKUP(G536&amp;$W$2,BS_CONTROLE[CHAVE],BS_CONTROLE[Quantidade_11],"-")</f>
        <v>-</v>
      </c>
      <c r="X536" s="121" t="str">
        <f ca="1">_xlfn.XLOOKUP(G536&amp;$X$2,BS_CONTROLE[CHAVE],BS_CONTROLE[Quantidade_11],"-")</f>
        <v>-</v>
      </c>
    </row>
    <row r="537" spans="1:24" s="122" customFormat="1" hidden="1">
      <c r="A537" s="118" t="str">
        <f>IF(FN_MC!Y605="","*",FN_MC!Y605)</f>
        <v>*</v>
      </c>
      <c r="B537" s="118" t="str">
        <f>IF(FN_MC!X605="","*",FN_MC!X605)</f>
        <v>*</v>
      </c>
      <c r="C537" s="118" t="str">
        <f>IF(FN_MC!Z605="","*",FN_MC!Z605)</f>
        <v>*</v>
      </c>
      <c r="D537" s="119" t="str">
        <f>IF(FN_MC!S605="","*",FN_MC!S605)</f>
        <v>*</v>
      </c>
      <c r="E537" s="119" t="str">
        <f>IF(FN_MC!T605="","*",FN_MC!T605)</f>
        <v>*</v>
      </c>
      <c r="F537" s="119" t="str">
        <f>IF(FN_MC!B605="","*",FN_MC!B605)</f>
        <v>*</v>
      </c>
      <c r="G537" s="119" t="str">
        <f>IF(FN_MC!D605="","*",FN_MC!D605)</f>
        <v>*</v>
      </c>
      <c r="H537" s="119" t="str">
        <f>IF(FN_MC!F605="","*",FN_MC!F605)</f>
        <v>*</v>
      </c>
      <c r="I537" s="119" t="str">
        <f>IF(FN_MC!H605="","*",FN_MC!H605)</f>
        <v>*</v>
      </c>
      <c r="J537" s="119" t="str">
        <f>IF(FN_MC!I605="","*",FN_MC!I605)</f>
        <v>*</v>
      </c>
      <c r="K537" s="119" t="str">
        <f>IF(FN_MC!M605="","*",FN_MC!M605)</f>
        <v>*</v>
      </c>
      <c r="L537" s="119" t="str">
        <f>IF(FN_MC!N605="","*",FN_MC!N605)</f>
        <v>*</v>
      </c>
      <c r="M537" s="120" t="str">
        <f>IF(FN_MC!J605="","*",FN_MC!J605)</f>
        <v>*</v>
      </c>
      <c r="N537" s="120" t="str">
        <f>IF(FN_MC!K605="","*",FN_MC!K605)</f>
        <v>*</v>
      </c>
      <c r="O537" s="120" t="str">
        <f>IF(FN_MC!L605="","*",FN_MC!L605)</f>
        <v>*</v>
      </c>
      <c r="P537" s="120"/>
      <c r="Q537" s="137" t="str">
        <f>IF(FN_MC!O605="","*",FN_MC!O605)</f>
        <v>*</v>
      </c>
      <c r="R537" s="137" t="str">
        <f>IF(FN_MC!P605="","*",FN_MC!P605)</f>
        <v>*</v>
      </c>
      <c r="S537" s="119" t="str">
        <f>IF(FN_MC!Q541="","*",CONCATENATE(FN_MC!Q541," ",FN_MC!R541))</f>
        <v>*</v>
      </c>
      <c r="T537" s="119" t="str">
        <f>IF(FN_MC!V605="","*",FN_MC!V605)</f>
        <v>*</v>
      </c>
      <c r="U537" s="119" t="str">
        <f>IF(FN_MC!W605="","*",FN_MC!W605)</f>
        <v>*</v>
      </c>
      <c r="V537" s="121" t="str">
        <f ca="1">_xlfn.XLOOKUP(G537&amp;$V$2,BS_CONTROLE[CHAVE],BS_CONTROLE[Quantidade_11],"-")</f>
        <v>-</v>
      </c>
      <c r="W537" s="121" t="str">
        <f ca="1">_xlfn.XLOOKUP(G537&amp;$W$2,BS_CONTROLE[CHAVE],BS_CONTROLE[Quantidade_11],"-")</f>
        <v>-</v>
      </c>
      <c r="X537" s="121" t="str">
        <f ca="1">_xlfn.XLOOKUP(G537&amp;$X$2,BS_CONTROLE[CHAVE],BS_CONTROLE[Quantidade_11],"-")</f>
        <v>-</v>
      </c>
    </row>
    <row r="538" spans="1:24" s="122" customFormat="1" hidden="1">
      <c r="A538" s="118" t="str">
        <f>IF(FN_MC!Y606="","*",FN_MC!Y606)</f>
        <v>*</v>
      </c>
      <c r="B538" s="118" t="str">
        <f>IF(FN_MC!X606="","*",FN_MC!X606)</f>
        <v>*</v>
      </c>
      <c r="C538" s="118" t="str">
        <f>IF(FN_MC!Z606="","*",FN_MC!Z606)</f>
        <v>*</v>
      </c>
      <c r="D538" s="119" t="str">
        <f>IF(FN_MC!S606="","*",FN_MC!S606)</f>
        <v>*</v>
      </c>
      <c r="E538" s="119" t="str">
        <f>IF(FN_MC!T606="","*",FN_MC!T606)</f>
        <v>*</v>
      </c>
      <c r="F538" s="119" t="str">
        <f>IF(FN_MC!B606="","*",FN_MC!B606)</f>
        <v>*</v>
      </c>
      <c r="G538" s="119" t="str">
        <f>IF(FN_MC!D606="","*",FN_MC!D606)</f>
        <v>*</v>
      </c>
      <c r="H538" s="119" t="str">
        <f>IF(FN_MC!F606="","*",FN_MC!F606)</f>
        <v>*</v>
      </c>
      <c r="I538" s="119" t="str">
        <f>IF(FN_MC!H606="","*",FN_MC!H606)</f>
        <v>*</v>
      </c>
      <c r="J538" s="119" t="str">
        <f>IF(FN_MC!I606="","*",FN_MC!I606)</f>
        <v>*</v>
      </c>
      <c r="K538" s="119" t="str">
        <f>IF(FN_MC!M606="","*",FN_MC!M606)</f>
        <v>*</v>
      </c>
      <c r="L538" s="119" t="str">
        <f>IF(FN_MC!N606="","*",FN_MC!N606)</f>
        <v>*</v>
      </c>
      <c r="M538" s="120" t="str">
        <f>IF(FN_MC!J606="","*",FN_MC!J606)</f>
        <v>*</v>
      </c>
      <c r="N538" s="120" t="str">
        <f>IF(FN_MC!K606="","*",FN_MC!K606)</f>
        <v>*</v>
      </c>
      <c r="O538" s="120" t="str">
        <f>IF(FN_MC!L606="","*",FN_MC!L606)</f>
        <v>*</v>
      </c>
      <c r="P538" s="120"/>
      <c r="Q538" s="137" t="str">
        <f>IF(FN_MC!O606="","*",FN_MC!O606)</f>
        <v>*</v>
      </c>
      <c r="R538" s="137" t="str">
        <f>IF(FN_MC!P606="","*",FN_MC!P606)</f>
        <v>*</v>
      </c>
      <c r="S538" s="119" t="str">
        <f>IF(FN_MC!Q542="","*",CONCATENATE(FN_MC!Q542," ",FN_MC!R542))</f>
        <v>*</v>
      </c>
      <c r="T538" s="119" t="str">
        <f>IF(FN_MC!V606="","*",FN_MC!V606)</f>
        <v>*</v>
      </c>
      <c r="U538" s="119" t="str">
        <f>IF(FN_MC!W606="","*",FN_MC!W606)</f>
        <v>*</v>
      </c>
      <c r="V538" s="121" t="str">
        <f ca="1">_xlfn.XLOOKUP(G538&amp;$V$2,BS_CONTROLE[CHAVE],BS_CONTROLE[Quantidade_11],"-")</f>
        <v>-</v>
      </c>
      <c r="W538" s="121" t="str">
        <f ca="1">_xlfn.XLOOKUP(G538&amp;$W$2,BS_CONTROLE[CHAVE],BS_CONTROLE[Quantidade_11],"-")</f>
        <v>-</v>
      </c>
      <c r="X538" s="121" t="str">
        <f ca="1">_xlfn.XLOOKUP(G538&amp;$X$2,BS_CONTROLE[CHAVE],BS_CONTROLE[Quantidade_11],"-")</f>
        <v>-</v>
      </c>
    </row>
    <row r="539" spans="1:24" s="122" customFormat="1" hidden="1">
      <c r="A539" s="118" t="str">
        <f>IF(FN_MC!Y607="","*",FN_MC!Y607)</f>
        <v>*</v>
      </c>
      <c r="B539" s="118" t="str">
        <f>IF(FN_MC!X607="","*",FN_MC!X607)</f>
        <v>*</v>
      </c>
      <c r="C539" s="118" t="str">
        <f>IF(FN_MC!Z607="","*",FN_MC!Z607)</f>
        <v>*</v>
      </c>
      <c r="D539" s="119" t="str">
        <f>IF(FN_MC!S607="","*",FN_MC!S607)</f>
        <v>*</v>
      </c>
      <c r="E539" s="119" t="str">
        <f>IF(FN_MC!T607="","*",FN_MC!T607)</f>
        <v>*</v>
      </c>
      <c r="F539" s="119" t="str">
        <f>IF(FN_MC!B607="","*",FN_MC!B607)</f>
        <v>*</v>
      </c>
      <c r="G539" s="119" t="str">
        <f>IF(FN_MC!D607="","*",FN_MC!D607)</f>
        <v>*</v>
      </c>
      <c r="H539" s="119" t="str">
        <f>IF(FN_MC!F607="","*",FN_MC!F607)</f>
        <v>*</v>
      </c>
      <c r="I539" s="119" t="str">
        <f>IF(FN_MC!H607="","*",FN_MC!H607)</f>
        <v>*</v>
      </c>
      <c r="J539" s="119" t="str">
        <f>IF(FN_MC!I607="","*",FN_MC!I607)</f>
        <v>*</v>
      </c>
      <c r="K539" s="119" t="str">
        <f>IF(FN_MC!M607="","*",FN_MC!M607)</f>
        <v>*</v>
      </c>
      <c r="L539" s="119" t="str">
        <f>IF(FN_MC!N607="","*",FN_MC!N607)</f>
        <v>*</v>
      </c>
      <c r="M539" s="120" t="str">
        <f>IF(FN_MC!J607="","*",FN_MC!J607)</f>
        <v>*</v>
      </c>
      <c r="N539" s="120" t="str">
        <f>IF(FN_MC!K607="","*",FN_MC!K607)</f>
        <v>*</v>
      </c>
      <c r="O539" s="120" t="str">
        <f>IF(FN_MC!L607="","*",FN_MC!L607)</f>
        <v>*</v>
      </c>
      <c r="P539" s="120"/>
      <c r="Q539" s="137" t="str">
        <f>IF(FN_MC!O607="","*",FN_MC!O607)</f>
        <v>*</v>
      </c>
      <c r="R539" s="137" t="str">
        <f>IF(FN_MC!P607="","*",FN_MC!P607)</f>
        <v>*</v>
      </c>
      <c r="S539" s="119" t="str">
        <f>IF(FN_MC!Q543="","*",CONCATENATE(FN_MC!Q543," ",FN_MC!R543))</f>
        <v>*</v>
      </c>
      <c r="T539" s="119" t="str">
        <f>IF(FN_MC!V607="","*",FN_MC!V607)</f>
        <v>*</v>
      </c>
      <c r="U539" s="119" t="str">
        <f>IF(FN_MC!W607="","*",FN_MC!W607)</f>
        <v>*</v>
      </c>
      <c r="V539" s="121" t="str">
        <f ca="1">_xlfn.XLOOKUP(G539&amp;$V$2,BS_CONTROLE[CHAVE],BS_CONTROLE[Quantidade_11],"-")</f>
        <v>-</v>
      </c>
      <c r="W539" s="121" t="str">
        <f ca="1">_xlfn.XLOOKUP(G539&amp;$W$2,BS_CONTROLE[CHAVE],BS_CONTROLE[Quantidade_11],"-")</f>
        <v>-</v>
      </c>
      <c r="X539" s="121" t="str">
        <f ca="1">_xlfn.XLOOKUP(G539&amp;$X$2,BS_CONTROLE[CHAVE],BS_CONTROLE[Quantidade_11],"-")</f>
        <v>-</v>
      </c>
    </row>
    <row r="540" spans="1:24" s="122" customFormat="1" hidden="1">
      <c r="A540" s="118" t="str">
        <f>IF(FN_MC!Y608="","*",FN_MC!Y608)</f>
        <v>*</v>
      </c>
      <c r="B540" s="118" t="str">
        <f>IF(FN_MC!X608="","*",FN_MC!X608)</f>
        <v>*</v>
      </c>
      <c r="C540" s="118" t="str">
        <f>IF(FN_MC!Z608="","*",FN_MC!Z608)</f>
        <v>*</v>
      </c>
      <c r="D540" s="119" t="str">
        <f>IF(FN_MC!S608="","*",FN_MC!S608)</f>
        <v>*</v>
      </c>
      <c r="E540" s="119" t="str">
        <f>IF(FN_MC!T608="","*",FN_MC!T608)</f>
        <v>*</v>
      </c>
      <c r="F540" s="119" t="str">
        <f>IF(FN_MC!B608="","*",FN_MC!B608)</f>
        <v>*</v>
      </c>
      <c r="G540" s="119" t="str">
        <f>IF(FN_MC!D608="","*",FN_MC!D608)</f>
        <v>*</v>
      </c>
      <c r="H540" s="119" t="str">
        <f>IF(FN_MC!F608="","*",FN_MC!F608)</f>
        <v>*</v>
      </c>
      <c r="I540" s="119" t="str">
        <f>IF(FN_MC!H608="","*",FN_MC!H608)</f>
        <v>*</v>
      </c>
      <c r="J540" s="119" t="str">
        <f>IF(FN_MC!I608="","*",FN_MC!I608)</f>
        <v>*</v>
      </c>
      <c r="K540" s="119" t="str">
        <f>IF(FN_MC!M608="","*",FN_MC!M608)</f>
        <v>*</v>
      </c>
      <c r="L540" s="119" t="str">
        <f>IF(FN_MC!N608="","*",FN_MC!N608)</f>
        <v>*</v>
      </c>
      <c r="M540" s="120" t="str">
        <f>IF(FN_MC!J608="","*",FN_MC!J608)</f>
        <v>*</v>
      </c>
      <c r="N540" s="120" t="str">
        <f>IF(FN_MC!K608="","*",FN_MC!K608)</f>
        <v>*</v>
      </c>
      <c r="O540" s="120" t="str">
        <f>IF(FN_MC!L608="","*",FN_MC!L608)</f>
        <v>*</v>
      </c>
      <c r="P540" s="120"/>
      <c r="Q540" s="137" t="str">
        <f>IF(FN_MC!O608="","*",FN_MC!O608)</f>
        <v>*</v>
      </c>
      <c r="R540" s="137" t="str">
        <f>IF(FN_MC!P608="","*",FN_MC!P608)</f>
        <v>*</v>
      </c>
      <c r="S540" s="119" t="str">
        <f>IF(FN_MC!Q544="","*",CONCATENATE(FN_MC!Q544," ",FN_MC!R544))</f>
        <v>*</v>
      </c>
      <c r="T540" s="119" t="str">
        <f>IF(FN_MC!V608="","*",FN_MC!V608)</f>
        <v>*</v>
      </c>
      <c r="U540" s="119" t="str">
        <f>IF(FN_MC!W608="","*",FN_MC!W608)</f>
        <v>*</v>
      </c>
      <c r="V540" s="121" t="str">
        <f ca="1">_xlfn.XLOOKUP(G540&amp;$V$2,BS_CONTROLE[CHAVE],BS_CONTROLE[Quantidade_11],"-")</f>
        <v>-</v>
      </c>
      <c r="W540" s="121" t="str">
        <f ca="1">_xlfn.XLOOKUP(G540&amp;$W$2,BS_CONTROLE[CHAVE],BS_CONTROLE[Quantidade_11],"-")</f>
        <v>-</v>
      </c>
      <c r="X540" s="121" t="str">
        <f ca="1">_xlfn.XLOOKUP(G540&amp;$X$2,BS_CONTROLE[CHAVE],BS_CONTROLE[Quantidade_11],"-")</f>
        <v>-</v>
      </c>
    </row>
    <row r="541" spans="1:24" s="122" customFormat="1" hidden="1">
      <c r="A541" s="118" t="str">
        <f>IF(FN_MC!Y609="","*",FN_MC!Y609)</f>
        <v>*</v>
      </c>
      <c r="B541" s="118" t="str">
        <f>IF(FN_MC!X609="","*",FN_MC!X609)</f>
        <v>*</v>
      </c>
      <c r="C541" s="118" t="str">
        <f>IF(FN_MC!Z609="","*",FN_MC!Z609)</f>
        <v>*</v>
      </c>
      <c r="D541" s="119" t="str">
        <f>IF(FN_MC!S609="","*",FN_MC!S609)</f>
        <v>*</v>
      </c>
      <c r="E541" s="119" t="str">
        <f>IF(FN_MC!T609="","*",FN_MC!T609)</f>
        <v>*</v>
      </c>
      <c r="F541" s="119" t="str">
        <f>IF(FN_MC!B609="","*",FN_MC!B609)</f>
        <v>*</v>
      </c>
      <c r="G541" s="119" t="str">
        <f>IF(FN_MC!D609="","*",FN_MC!D609)</f>
        <v>*</v>
      </c>
      <c r="H541" s="119" t="str">
        <f>IF(FN_MC!F609="","*",FN_MC!F609)</f>
        <v>*</v>
      </c>
      <c r="I541" s="119" t="str">
        <f>IF(FN_MC!H609="","*",FN_MC!H609)</f>
        <v>*</v>
      </c>
      <c r="J541" s="119" t="str">
        <f>IF(FN_MC!I609="","*",FN_MC!I609)</f>
        <v>*</v>
      </c>
      <c r="K541" s="119" t="str">
        <f>IF(FN_MC!M609="","*",FN_MC!M609)</f>
        <v>*</v>
      </c>
      <c r="L541" s="119" t="str">
        <f>IF(FN_MC!N609="","*",FN_MC!N609)</f>
        <v>*</v>
      </c>
      <c r="M541" s="120" t="str">
        <f>IF(FN_MC!J609="","*",FN_MC!J609)</f>
        <v>*</v>
      </c>
      <c r="N541" s="120" t="str">
        <f>IF(FN_MC!K609="","*",FN_MC!K609)</f>
        <v>*</v>
      </c>
      <c r="O541" s="120" t="str">
        <f>IF(FN_MC!L609="","*",FN_MC!L609)</f>
        <v>*</v>
      </c>
      <c r="P541" s="120"/>
      <c r="Q541" s="137" t="str">
        <f>IF(FN_MC!O609="","*",FN_MC!O609)</f>
        <v>*</v>
      </c>
      <c r="R541" s="137" t="str">
        <f>IF(FN_MC!P609="","*",FN_MC!P609)</f>
        <v>*</v>
      </c>
      <c r="S541" s="119" t="str">
        <f>IF(FN_MC!Q545="","*",CONCATENATE(FN_MC!Q545," ",FN_MC!R545))</f>
        <v>*</v>
      </c>
      <c r="T541" s="119" t="str">
        <f>IF(FN_MC!V609="","*",FN_MC!V609)</f>
        <v>*</v>
      </c>
      <c r="U541" s="119" t="str">
        <f>IF(FN_MC!W609="","*",FN_MC!W609)</f>
        <v>*</v>
      </c>
      <c r="V541" s="121" t="str">
        <f ca="1">_xlfn.XLOOKUP(G541&amp;$V$2,BS_CONTROLE[CHAVE],BS_CONTROLE[Quantidade_11],"-")</f>
        <v>-</v>
      </c>
      <c r="W541" s="121" t="str">
        <f ca="1">_xlfn.XLOOKUP(G541&amp;$W$2,BS_CONTROLE[CHAVE],BS_CONTROLE[Quantidade_11],"-")</f>
        <v>-</v>
      </c>
      <c r="X541" s="121" t="str">
        <f ca="1">_xlfn.XLOOKUP(G541&amp;$X$2,BS_CONTROLE[CHAVE],BS_CONTROLE[Quantidade_11],"-")</f>
        <v>-</v>
      </c>
    </row>
    <row r="542" spans="1:24" s="122" customFormat="1" hidden="1">
      <c r="A542" s="118" t="str">
        <f>IF(FN_MC!Y610="","*",FN_MC!Y610)</f>
        <v>*</v>
      </c>
      <c r="B542" s="118" t="str">
        <f>IF(FN_MC!X610="","*",FN_MC!X610)</f>
        <v>*</v>
      </c>
      <c r="C542" s="118" t="str">
        <f>IF(FN_MC!Z610="","*",FN_MC!Z610)</f>
        <v>*</v>
      </c>
      <c r="D542" s="119" t="str">
        <f>IF(FN_MC!S610="","*",FN_MC!S610)</f>
        <v>*</v>
      </c>
      <c r="E542" s="119" t="str">
        <f>IF(FN_MC!T610="","*",FN_MC!T610)</f>
        <v>*</v>
      </c>
      <c r="F542" s="119" t="str">
        <f>IF(FN_MC!B610="","*",FN_MC!B610)</f>
        <v>*</v>
      </c>
      <c r="G542" s="119" t="str">
        <f>IF(FN_MC!D610="","*",FN_MC!D610)</f>
        <v>*</v>
      </c>
      <c r="H542" s="119" t="str">
        <f>IF(FN_MC!F610="","*",FN_MC!F610)</f>
        <v>*</v>
      </c>
      <c r="I542" s="119" t="str">
        <f>IF(FN_MC!H610="","*",FN_MC!H610)</f>
        <v>*</v>
      </c>
      <c r="J542" s="119" t="str">
        <f>IF(FN_MC!I610="","*",FN_MC!I610)</f>
        <v>*</v>
      </c>
      <c r="K542" s="119" t="str">
        <f>IF(FN_MC!M610="","*",FN_MC!M610)</f>
        <v>*</v>
      </c>
      <c r="L542" s="119" t="str">
        <f>IF(FN_MC!N610="","*",FN_MC!N610)</f>
        <v>*</v>
      </c>
      <c r="M542" s="120" t="str">
        <f>IF(FN_MC!J610="","*",FN_MC!J610)</f>
        <v>*</v>
      </c>
      <c r="N542" s="120" t="str">
        <f>IF(FN_MC!K610="","*",FN_MC!K610)</f>
        <v>*</v>
      </c>
      <c r="O542" s="120" t="str">
        <f>IF(FN_MC!L610="","*",FN_MC!L610)</f>
        <v>*</v>
      </c>
      <c r="P542" s="120"/>
      <c r="Q542" s="137" t="str">
        <f>IF(FN_MC!O610="","*",FN_MC!O610)</f>
        <v>*</v>
      </c>
      <c r="R542" s="137" t="str">
        <f>IF(FN_MC!P610="","*",FN_MC!P610)</f>
        <v>*</v>
      </c>
      <c r="S542" s="119" t="str">
        <f>IF(FN_MC!Q546="","*",CONCATENATE(FN_MC!Q546," ",FN_MC!R546))</f>
        <v>*</v>
      </c>
      <c r="T542" s="119" t="str">
        <f>IF(FN_MC!V610="","*",FN_MC!V610)</f>
        <v>*</v>
      </c>
      <c r="U542" s="119" t="str">
        <f>IF(FN_MC!W610="","*",FN_MC!W610)</f>
        <v>*</v>
      </c>
      <c r="V542" s="121" t="str">
        <f ca="1">_xlfn.XLOOKUP(G542&amp;$V$2,BS_CONTROLE[CHAVE],BS_CONTROLE[Quantidade_11],"-")</f>
        <v>-</v>
      </c>
      <c r="W542" s="121" t="str">
        <f ca="1">_xlfn.XLOOKUP(G542&amp;$W$2,BS_CONTROLE[CHAVE],BS_CONTROLE[Quantidade_11],"-")</f>
        <v>-</v>
      </c>
      <c r="X542" s="121" t="str">
        <f ca="1">_xlfn.XLOOKUP(G542&amp;$X$2,BS_CONTROLE[CHAVE],BS_CONTROLE[Quantidade_11],"-")</f>
        <v>-</v>
      </c>
    </row>
    <row r="543" spans="1:24" s="122" customFormat="1" hidden="1">
      <c r="A543" s="118" t="str">
        <f>IF(FN_MC!Y611="","*",FN_MC!Y611)</f>
        <v>*</v>
      </c>
      <c r="B543" s="118" t="str">
        <f>IF(FN_MC!X611="","*",FN_MC!X611)</f>
        <v>*</v>
      </c>
      <c r="C543" s="118" t="str">
        <f>IF(FN_MC!Z611="","*",FN_MC!Z611)</f>
        <v>*</v>
      </c>
      <c r="D543" s="119" t="str">
        <f>IF(FN_MC!S611="","*",FN_MC!S611)</f>
        <v>*</v>
      </c>
      <c r="E543" s="119" t="str">
        <f>IF(FN_MC!T611="","*",FN_MC!T611)</f>
        <v>*</v>
      </c>
      <c r="F543" s="119" t="str">
        <f>IF(FN_MC!B611="","*",FN_MC!B611)</f>
        <v>*</v>
      </c>
      <c r="G543" s="119" t="str">
        <f>IF(FN_MC!D611="","*",FN_MC!D611)</f>
        <v>*</v>
      </c>
      <c r="H543" s="119" t="str">
        <f>IF(FN_MC!F611="","*",FN_MC!F611)</f>
        <v>*</v>
      </c>
      <c r="I543" s="119" t="str">
        <f>IF(FN_MC!H611="","*",FN_MC!H611)</f>
        <v>*</v>
      </c>
      <c r="J543" s="119" t="str">
        <f>IF(FN_MC!I611="","*",FN_MC!I611)</f>
        <v>*</v>
      </c>
      <c r="K543" s="119" t="str">
        <f>IF(FN_MC!M611="","*",FN_MC!M611)</f>
        <v>*</v>
      </c>
      <c r="L543" s="119" t="str">
        <f>IF(FN_MC!N611="","*",FN_MC!N611)</f>
        <v>*</v>
      </c>
      <c r="M543" s="120" t="str">
        <f>IF(FN_MC!J611="","*",FN_MC!J611)</f>
        <v>*</v>
      </c>
      <c r="N543" s="120" t="str">
        <f>IF(FN_MC!K611="","*",FN_MC!K611)</f>
        <v>*</v>
      </c>
      <c r="O543" s="120" t="str">
        <f>IF(FN_MC!L611="","*",FN_MC!L611)</f>
        <v>*</v>
      </c>
      <c r="P543" s="120"/>
      <c r="Q543" s="137" t="str">
        <f>IF(FN_MC!O611="","*",FN_MC!O611)</f>
        <v>*</v>
      </c>
      <c r="R543" s="137" t="str">
        <f>IF(FN_MC!P611="","*",FN_MC!P611)</f>
        <v>*</v>
      </c>
      <c r="S543" s="119" t="str">
        <f>IF(FN_MC!Q547="","*",CONCATENATE(FN_MC!Q547," ",FN_MC!R547))</f>
        <v>*</v>
      </c>
      <c r="T543" s="119" t="str">
        <f>IF(FN_MC!V611="","*",FN_MC!V611)</f>
        <v>*</v>
      </c>
      <c r="U543" s="119" t="str">
        <f>IF(FN_MC!W611="","*",FN_MC!W611)</f>
        <v>*</v>
      </c>
      <c r="V543" s="121" t="str">
        <f ca="1">_xlfn.XLOOKUP(G543&amp;$V$2,BS_CONTROLE[CHAVE],BS_CONTROLE[Quantidade_11],"-")</f>
        <v>-</v>
      </c>
      <c r="W543" s="121" t="str">
        <f ca="1">_xlfn.XLOOKUP(G543&amp;$W$2,BS_CONTROLE[CHAVE],BS_CONTROLE[Quantidade_11],"-")</f>
        <v>-</v>
      </c>
      <c r="X543" s="121" t="str">
        <f ca="1">_xlfn.XLOOKUP(G543&amp;$X$2,BS_CONTROLE[CHAVE],BS_CONTROLE[Quantidade_11],"-")</f>
        <v>-</v>
      </c>
    </row>
    <row r="544" spans="1:24" s="122" customFormat="1" hidden="1">
      <c r="A544" s="118" t="str">
        <f>IF(FN_MC!Y612="","*",FN_MC!Y612)</f>
        <v>*</v>
      </c>
      <c r="B544" s="118" t="str">
        <f>IF(FN_MC!X612="","*",FN_MC!X612)</f>
        <v>*</v>
      </c>
      <c r="C544" s="118" t="str">
        <f>IF(FN_MC!Z612="","*",FN_MC!Z612)</f>
        <v>*</v>
      </c>
      <c r="D544" s="119" t="str">
        <f>IF(FN_MC!S612="","*",FN_MC!S612)</f>
        <v>*</v>
      </c>
      <c r="E544" s="119" t="str">
        <f>IF(FN_MC!T612="","*",FN_MC!T612)</f>
        <v>*</v>
      </c>
      <c r="F544" s="119" t="str">
        <f>IF(FN_MC!B612="","*",FN_MC!B612)</f>
        <v>*</v>
      </c>
      <c r="G544" s="119" t="str">
        <f>IF(FN_MC!D612="","*",FN_MC!D612)</f>
        <v>*</v>
      </c>
      <c r="H544" s="119" t="str">
        <f>IF(FN_MC!F612="","*",FN_MC!F612)</f>
        <v>*</v>
      </c>
      <c r="I544" s="119" t="str">
        <f>IF(FN_MC!H612="","*",FN_MC!H612)</f>
        <v>*</v>
      </c>
      <c r="J544" s="119" t="str">
        <f>IF(FN_MC!I612="","*",FN_MC!I612)</f>
        <v>*</v>
      </c>
      <c r="K544" s="119" t="str">
        <f>IF(FN_MC!M612="","*",FN_MC!M612)</f>
        <v>*</v>
      </c>
      <c r="L544" s="119" t="str">
        <f>IF(FN_MC!N612="","*",FN_MC!N612)</f>
        <v>*</v>
      </c>
      <c r="M544" s="120" t="str">
        <f>IF(FN_MC!J612="","*",FN_MC!J612)</f>
        <v>*</v>
      </c>
      <c r="N544" s="120" t="str">
        <f>IF(FN_MC!K612="","*",FN_MC!K612)</f>
        <v>*</v>
      </c>
      <c r="O544" s="120" t="str">
        <f>IF(FN_MC!L612="","*",FN_MC!L612)</f>
        <v>*</v>
      </c>
      <c r="P544" s="120"/>
      <c r="Q544" s="137" t="str">
        <f>IF(FN_MC!O612="","*",FN_MC!O612)</f>
        <v>*</v>
      </c>
      <c r="R544" s="137" t="str">
        <f>IF(FN_MC!P612="","*",FN_MC!P612)</f>
        <v>*</v>
      </c>
      <c r="S544" s="119" t="str">
        <f>IF(FN_MC!Q548="","*",CONCATENATE(FN_MC!Q548," ",FN_MC!R548))</f>
        <v>*</v>
      </c>
      <c r="T544" s="119" t="str">
        <f>IF(FN_MC!V612="","*",FN_MC!V612)</f>
        <v>*</v>
      </c>
      <c r="U544" s="119" t="str">
        <f>IF(FN_MC!W612="","*",FN_MC!W612)</f>
        <v>*</v>
      </c>
      <c r="V544" s="121" t="str">
        <f ca="1">_xlfn.XLOOKUP(G544&amp;$V$2,BS_CONTROLE[CHAVE],BS_CONTROLE[Quantidade_11],"-")</f>
        <v>-</v>
      </c>
      <c r="W544" s="121" t="str">
        <f ca="1">_xlfn.XLOOKUP(G544&amp;$W$2,BS_CONTROLE[CHAVE],BS_CONTROLE[Quantidade_11],"-")</f>
        <v>-</v>
      </c>
      <c r="X544" s="121" t="str">
        <f ca="1">_xlfn.XLOOKUP(G544&amp;$X$2,BS_CONTROLE[CHAVE],BS_CONTROLE[Quantidade_11],"-")</f>
        <v>-</v>
      </c>
    </row>
    <row r="545" spans="1:24" s="122" customFormat="1" hidden="1">
      <c r="A545" s="118" t="str">
        <f>IF(FN_MC!Y613="","*",FN_MC!Y613)</f>
        <v>*</v>
      </c>
      <c r="B545" s="118" t="str">
        <f>IF(FN_MC!X613="","*",FN_MC!X613)</f>
        <v>*</v>
      </c>
      <c r="C545" s="118" t="str">
        <f>IF(FN_MC!Z613="","*",FN_MC!Z613)</f>
        <v>*</v>
      </c>
      <c r="D545" s="119" t="str">
        <f>IF(FN_MC!S613="","*",FN_MC!S613)</f>
        <v>*</v>
      </c>
      <c r="E545" s="119" t="str">
        <f>IF(FN_MC!T613="","*",FN_MC!T613)</f>
        <v>*</v>
      </c>
      <c r="F545" s="119" t="str">
        <f>IF(FN_MC!B613="","*",FN_MC!B613)</f>
        <v>*</v>
      </c>
      <c r="G545" s="119" t="str">
        <f>IF(FN_MC!D613="","*",FN_MC!D613)</f>
        <v>*</v>
      </c>
      <c r="H545" s="119" t="str">
        <f>IF(FN_MC!F613="","*",FN_MC!F613)</f>
        <v>*</v>
      </c>
      <c r="I545" s="119" t="str">
        <f>IF(FN_MC!H613="","*",FN_MC!H613)</f>
        <v>*</v>
      </c>
      <c r="J545" s="119" t="str">
        <f>IF(FN_MC!I613="","*",FN_MC!I613)</f>
        <v>*</v>
      </c>
      <c r="K545" s="119" t="str">
        <f>IF(FN_MC!M613="","*",FN_MC!M613)</f>
        <v>*</v>
      </c>
      <c r="L545" s="119" t="str">
        <f>IF(FN_MC!N613="","*",FN_MC!N613)</f>
        <v>*</v>
      </c>
      <c r="M545" s="120" t="str">
        <f>IF(FN_MC!J613="","*",FN_MC!J613)</f>
        <v>*</v>
      </c>
      <c r="N545" s="120" t="str">
        <f>IF(FN_MC!K613="","*",FN_MC!K613)</f>
        <v>*</v>
      </c>
      <c r="O545" s="120" t="str">
        <f>IF(FN_MC!L613="","*",FN_MC!L613)</f>
        <v>*</v>
      </c>
      <c r="P545" s="120"/>
      <c r="Q545" s="137" t="str">
        <f>IF(FN_MC!O613="","*",FN_MC!O613)</f>
        <v>*</v>
      </c>
      <c r="R545" s="137" t="str">
        <f>IF(FN_MC!P613="","*",FN_MC!P613)</f>
        <v>*</v>
      </c>
      <c r="S545" s="119" t="str">
        <f>IF(FN_MC!Q549="","*",CONCATENATE(FN_MC!Q549," ",FN_MC!R549))</f>
        <v>*</v>
      </c>
      <c r="T545" s="119" t="str">
        <f>IF(FN_MC!V613="","*",FN_MC!V613)</f>
        <v>*</v>
      </c>
      <c r="U545" s="119" t="str">
        <f>IF(FN_MC!W613="","*",FN_MC!W613)</f>
        <v>*</v>
      </c>
      <c r="V545" s="121" t="str">
        <f ca="1">_xlfn.XLOOKUP(G545&amp;$V$2,BS_CONTROLE[CHAVE],BS_CONTROLE[Quantidade_11],"-")</f>
        <v>-</v>
      </c>
      <c r="W545" s="121" t="str">
        <f ca="1">_xlfn.XLOOKUP(G545&amp;$W$2,BS_CONTROLE[CHAVE],BS_CONTROLE[Quantidade_11],"-")</f>
        <v>-</v>
      </c>
      <c r="X545" s="121" t="str">
        <f ca="1">_xlfn.XLOOKUP(G545&amp;$X$2,BS_CONTROLE[CHAVE],BS_CONTROLE[Quantidade_11],"-")</f>
        <v>-</v>
      </c>
    </row>
    <row r="546" spans="1:24" s="122" customFormat="1" hidden="1">
      <c r="A546" s="118" t="str">
        <f>IF(FN_MC!Y614="","*",FN_MC!Y614)</f>
        <v>*</v>
      </c>
      <c r="B546" s="118" t="str">
        <f>IF(FN_MC!X614="","*",FN_MC!X614)</f>
        <v>*</v>
      </c>
      <c r="C546" s="118" t="str">
        <f>IF(FN_MC!Z614="","*",FN_MC!Z614)</f>
        <v>*</v>
      </c>
      <c r="D546" s="119" t="str">
        <f>IF(FN_MC!S614="","*",FN_MC!S614)</f>
        <v>*</v>
      </c>
      <c r="E546" s="119" t="str">
        <f>IF(FN_MC!T614="","*",FN_MC!T614)</f>
        <v>*</v>
      </c>
      <c r="F546" s="119" t="str">
        <f>IF(FN_MC!B614="","*",FN_MC!B614)</f>
        <v>*</v>
      </c>
      <c r="G546" s="119" t="str">
        <f>IF(FN_MC!D614="","*",FN_MC!D614)</f>
        <v>*</v>
      </c>
      <c r="H546" s="119" t="str">
        <f>IF(FN_MC!F614="","*",FN_MC!F614)</f>
        <v>*</v>
      </c>
      <c r="I546" s="119" t="str">
        <f>IF(FN_MC!H614="","*",FN_MC!H614)</f>
        <v>*</v>
      </c>
      <c r="J546" s="119" t="str">
        <f>IF(FN_MC!I614="","*",FN_MC!I614)</f>
        <v>*</v>
      </c>
      <c r="K546" s="119" t="str">
        <f>IF(FN_MC!M614="","*",FN_MC!M614)</f>
        <v>*</v>
      </c>
      <c r="L546" s="119" t="str">
        <f>IF(FN_MC!N614="","*",FN_MC!N614)</f>
        <v>*</v>
      </c>
      <c r="M546" s="120" t="str">
        <f>IF(FN_MC!J614="","*",FN_MC!J614)</f>
        <v>*</v>
      </c>
      <c r="N546" s="120" t="str">
        <f>IF(FN_MC!K614="","*",FN_MC!K614)</f>
        <v>*</v>
      </c>
      <c r="O546" s="120" t="str">
        <f>IF(FN_MC!L614="","*",FN_MC!L614)</f>
        <v>*</v>
      </c>
      <c r="P546" s="120"/>
      <c r="Q546" s="137" t="str">
        <f>IF(FN_MC!O614="","*",FN_MC!O614)</f>
        <v>*</v>
      </c>
      <c r="R546" s="137" t="str">
        <f>IF(FN_MC!P614="","*",FN_MC!P614)</f>
        <v>*</v>
      </c>
      <c r="S546" s="119" t="str">
        <f>IF(FN_MC!Q550="","*",CONCATENATE(FN_MC!Q550," ",FN_MC!R550))</f>
        <v>*</v>
      </c>
      <c r="T546" s="119" t="str">
        <f>IF(FN_MC!V614="","*",FN_MC!V614)</f>
        <v>*</v>
      </c>
      <c r="U546" s="119" t="str">
        <f>IF(FN_MC!W614="","*",FN_MC!W614)</f>
        <v>*</v>
      </c>
      <c r="V546" s="121" t="str">
        <f ca="1">_xlfn.XLOOKUP(G546&amp;$V$2,BS_CONTROLE[CHAVE],BS_CONTROLE[Quantidade_11],"-")</f>
        <v>-</v>
      </c>
      <c r="W546" s="121" t="str">
        <f ca="1">_xlfn.XLOOKUP(G546&amp;$W$2,BS_CONTROLE[CHAVE],BS_CONTROLE[Quantidade_11],"-")</f>
        <v>-</v>
      </c>
      <c r="X546" s="121" t="str">
        <f ca="1">_xlfn.XLOOKUP(G546&amp;$X$2,BS_CONTROLE[CHAVE],BS_CONTROLE[Quantidade_11],"-")</f>
        <v>-</v>
      </c>
    </row>
    <row r="547" spans="1:24" s="122" customFormat="1" hidden="1">
      <c r="A547" s="118" t="str">
        <f>IF(FN_MC!Y615="","*",FN_MC!Y615)</f>
        <v>*</v>
      </c>
      <c r="B547" s="118" t="str">
        <f>IF(FN_MC!X615="","*",FN_MC!X615)</f>
        <v>*</v>
      </c>
      <c r="C547" s="118" t="str">
        <f>IF(FN_MC!Z615="","*",FN_MC!Z615)</f>
        <v>*</v>
      </c>
      <c r="D547" s="119" t="str">
        <f>IF(FN_MC!S615="","*",FN_MC!S615)</f>
        <v>*</v>
      </c>
      <c r="E547" s="119" t="str">
        <f>IF(FN_MC!T615="","*",FN_MC!T615)</f>
        <v>*</v>
      </c>
      <c r="F547" s="119" t="str">
        <f>IF(FN_MC!B615="","*",FN_MC!B615)</f>
        <v>*</v>
      </c>
      <c r="G547" s="119" t="str">
        <f>IF(FN_MC!D615="","*",FN_MC!D615)</f>
        <v>*</v>
      </c>
      <c r="H547" s="119" t="str">
        <f>IF(FN_MC!F615="","*",FN_MC!F615)</f>
        <v>*</v>
      </c>
      <c r="I547" s="119" t="str">
        <f>IF(FN_MC!H615="","*",FN_MC!H615)</f>
        <v>*</v>
      </c>
      <c r="J547" s="119" t="str">
        <f>IF(FN_MC!I615="","*",FN_MC!I615)</f>
        <v>*</v>
      </c>
      <c r="K547" s="119" t="str">
        <f>IF(FN_MC!M615="","*",FN_MC!M615)</f>
        <v>*</v>
      </c>
      <c r="L547" s="119" t="str">
        <f>IF(FN_MC!N615="","*",FN_MC!N615)</f>
        <v>*</v>
      </c>
      <c r="M547" s="120" t="str">
        <f>IF(FN_MC!J615="","*",FN_MC!J615)</f>
        <v>*</v>
      </c>
      <c r="N547" s="120" t="str">
        <f>IF(FN_MC!K615="","*",FN_MC!K615)</f>
        <v>*</v>
      </c>
      <c r="O547" s="120" t="str">
        <f>IF(FN_MC!L615="","*",FN_MC!L615)</f>
        <v>*</v>
      </c>
      <c r="P547" s="120"/>
      <c r="Q547" s="137" t="str">
        <f>IF(FN_MC!O615="","*",FN_MC!O615)</f>
        <v>*</v>
      </c>
      <c r="R547" s="137" t="str">
        <f>IF(FN_MC!P615="","*",FN_MC!P615)</f>
        <v>*</v>
      </c>
      <c r="S547" s="119" t="str">
        <f>IF(FN_MC!Q551="","*",CONCATENATE(FN_MC!Q551," ",FN_MC!R551))</f>
        <v>*</v>
      </c>
      <c r="T547" s="119" t="str">
        <f>IF(FN_MC!V615="","*",FN_MC!V615)</f>
        <v>*</v>
      </c>
      <c r="U547" s="119" t="str">
        <f>IF(FN_MC!W615="","*",FN_MC!W615)</f>
        <v>*</v>
      </c>
      <c r="V547" s="121" t="str">
        <f ca="1">_xlfn.XLOOKUP(G547&amp;$V$2,BS_CONTROLE[CHAVE],BS_CONTROLE[Quantidade_11],"-")</f>
        <v>-</v>
      </c>
      <c r="W547" s="121" t="str">
        <f ca="1">_xlfn.XLOOKUP(G547&amp;$W$2,BS_CONTROLE[CHAVE],BS_CONTROLE[Quantidade_11],"-")</f>
        <v>-</v>
      </c>
      <c r="X547" s="121" t="str">
        <f ca="1">_xlfn.XLOOKUP(G547&amp;$X$2,BS_CONTROLE[CHAVE],BS_CONTROLE[Quantidade_11],"-")</f>
        <v>-</v>
      </c>
    </row>
    <row r="548" spans="1:24" s="122" customFormat="1" hidden="1">
      <c r="A548" s="118" t="str">
        <f>IF(FN_MC!Y616="","*",FN_MC!Y616)</f>
        <v>*</v>
      </c>
      <c r="B548" s="118" t="str">
        <f>IF(FN_MC!X616="","*",FN_MC!X616)</f>
        <v>*</v>
      </c>
      <c r="C548" s="118" t="str">
        <f>IF(FN_MC!Z616="","*",FN_MC!Z616)</f>
        <v>*</v>
      </c>
      <c r="D548" s="119" t="str">
        <f>IF(FN_MC!S616="","*",FN_MC!S616)</f>
        <v>*</v>
      </c>
      <c r="E548" s="119" t="str">
        <f>IF(FN_MC!T616="","*",FN_MC!T616)</f>
        <v>*</v>
      </c>
      <c r="F548" s="119" t="str">
        <f>IF(FN_MC!B616="","*",FN_MC!B616)</f>
        <v>*</v>
      </c>
      <c r="G548" s="119" t="str">
        <f>IF(FN_MC!D616="","*",FN_MC!D616)</f>
        <v>*</v>
      </c>
      <c r="H548" s="119" t="str">
        <f>IF(FN_MC!F616="","*",FN_MC!F616)</f>
        <v>*</v>
      </c>
      <c r="I548" s="119" t="str">
        <f>IF(FN_MC!H616="","*",FN_MC!H616)</f>
        <v>*</v>
      </c>
      <c r="J548" s="119" t="str">
        <f>IF(FN_MC!I616="","*",FN_MC!I616)</f>
        <v>*</v>
      </c>
      <c r="K548" s="119" t="str">
        <f>IF(FN_MC!M616="","*",FN_MC!M616)</f>
        <v>*</v>
      </c>
      <c r="L548" s="119" t="str">
        <f>IF(FN_MC!N616="","*",FN_MC!N616)</f>
        <v>*</v>
      </c>
      <c r="M548" s="120" t="str">
        <f>IF(FN_MC!J616="","*",FN_MC!J616)</f>
        <v>*</v>
      </c>
      <c r="N548" s="120" t="str">
        <f>IF(FN_MC!K616="","*",FN_MC!K616)</f>
        <v>*</v>
      </c>
      <c r="O548" s="120" t="str">
        <f>IF(FN_MC!L616="","*",FN_MC!L616)</f>
        <v>*</v>
      </c>
      <c r="P548" s="120"/>
      <c r="Q548" s="137" t="str">
        <f>IF(FN_MC!O616="","*",FN_MC!O616)</f>
        <v>*</v>
      </c>
      <c r="R548" s="137" t="str">
        <f>IF(FN_MC!P616="","*",FN_MC!P616)</f>
        <v>*</v>
      </c>
      <c r="S548" s="119" t="str">
        <f>IF(FN_MC!Q552="","*",CONCATENATE(FN_MC!Q552," ",FN_MC!R552))</f>
        <v>*</v>
      </c>
      <c r="T548" s="119" t="str">
        <f>IF(FN_MC!V616="","*",FN_MC!V616)</f>
        <v>*</v>
      </c>
      <c r="U548" s="119" t="str">
        <f>IF(FN_MC!W616="","*",FN_MC!W616)</f>
        <v>*</v>
      </c>
      <c r="V548" s="121" t="str">
        <f ca="1">_xlfn.XLOOKUP(G548&amp;$V$2,BS_CONTROLE[CHAVE],BS_CONTROLE[Quantidade_11],"-")</f>
        <v>-</v>
      </c>
      <c r="W548" s="121" t="str">
        <f ca="1">_xlfn.XLOOKUP(G548&amp;$W$2,BS_CONTROLE[CHAVE],BS_CONTROLE[Quantidade_11],"-")</f>
        <v>-</v>
      </c>
      <c r="X548" s="121" t="str">
        <f ca="1">_xlfn.XLOOKUP(G548&amp;$X$2,BS_CONTROLE[CHAVE],BS_CONTROLE[Quantidade_11],"-")</f>
        <v>-</v>
      </c>
    </row>
    <row r="549" spans="1:24" s="122" customFormat="1" hidden="1">
      <c r="A549" s="118" t="str">
        <f>IF(FN_MC!Y617="","*",FN_MC!Y617)</f>
        <v>*</v>
      </c>
      <c r="B549" s="118" t="str">
        <f>IF(FN_MC!X617="","*",FN_MC!X617)</f>
        <v>*</v>
      </c>
      <c r="C549" s="118" t="str">
        <f>IF(FN_MC!Z617="","*",FN_MC!Z617)</f>
        <v>*</v>
      </c>
      <c r="D549" s="119" t="str">
        <f>IF(FN_MC!S617="","*",FN_MC!S617)</f>
        <v>*</v>
      </c>
      <c r="E549" s="119" t="str">
        <f>IF(FN_MC!T617="","*",FN_MC!T617)</f>
        <v>*</v>
      </c>
      <c r="F549" s="119" t="str">
        <f>IF(FN_MC!B617="","*",FN_MC!B617)</f>
        <v>*</v>
      </c>
      <c r="G549" s="119" t="str">
        <f>IF(FN_MC!D617="","*",FN_MC!D617)</f>
        <v>*</v>
      </c>
      <c r="H549" s="119" t="str">
        <f>IF(FN_MC!F617="","*",FN_MC!F617)</f>
        <v>*</v>
      </c>
      <c r="I549" s="119" t="str">
        <f>IF(FN_MC!H617="","*",FN_MC!H617)</f>
        <v>*</v>
      </c>
      <c r="J549" s="119" t="str">
        <f>IF(FN_MC!I617="","*",FN_MC!I617)</f>
        <v>*</v>
      </c>
      <c r="K549" s="119" t="str">
        <f>IF(FN_MC!M617="","*",FN_MC!M617)</f>
        <v>*</v>
      </c>
      <c r="L549" s="119" t="str">
        <f>IF(FN_MC!N617="","*",FN_MC!N617)</f>
        <v>*</v>
      </c>
      <c r="M549" s="120" t="str">
        <f>IF(FN_MC!J617="","*",FN_MC!J617)</f>
        <v>*</v>
      </c>
      <c r="N549" s="120" t="str">
        <f>IF(FN_MC!K617="","*",FN_MC!K617)</f>
        <v>*</v>
      </c>
      <c r="O549" s="120" t="str">
        <f>IF(FN_MC!L617="","*",FN_MC!L617)</f>
        <v>*</v>
      </c>
      <c r="P549" s="120"/>
      <c r="Q549" s="137" t="str">
        <f>IF(FN_MC!O617="","*",FN_MC!O617)</f>
        <v>*</v>
      </c>
      <c r="R549" s="137" t="str">
        <f>IF(FN_MC!P617="","*",FN_MC!P617)</f>
        <v>*</v>
      </c>
      <c r="S549" s="119" t="str">
        <f>IF(FN_MC!Q553="","*",CONCATENATE(FN_MC!Q553," ",FN_MC!R553))</f>
        <v>*</v>
      </c>
      <c r="T549" s="119" t="str">
        <f>IF(FN_MC!V617="","*",FN_MC!V617)</f>
        <v>*</v>
      </c>
      <c r="U549" s="119" t="str">
        <f>IF(FN_MC!W617="","*",FN_MC!W617)</f>
        <v>*</v>
      </c>
      <c r="V549" s="121" t="str">
        <f ca="1">_xlfn.XLOOKUP(G549&amp;$V$2,BS_CONTROLE[CHAVE],BS_CONTROLE[Quantidade_11],"-")</f>
        <v>-</v>
      </c>
      <c r="W549" s="121" t="str">
        <f ca="1">_xlfn.XLOOKUP(G549&amp;$W$2,BS_CONTROLE[CHAVE],BS_CONTROLE[Quantidade_11],"-")</f>
        <v>-</v>
      </c>
      <c r="X549" s="121" t="str">
        <f ca="1">_xlfn.XLOOKUP(G549&amp;$X$2,BS_CONTROLE[CHAVE],BS_CONTROLE[Quantidade_11],"-")</f>
        <v>-</v>
      </c>
    </row>
    <row r="550" spans="1:24" s="122" customFormat="1" hidden="1">
      <c r="A550" s="118" t="str">
        <f>IF(FN_MC!Y618="","*",FN_MC!Y618)</f>
        <v>*</v>
      </c>
      <c r="B550" s="118" t="str">
        <f>IF(FN_MC!X618="","*",FN_MC!X618)</f>
        <v>*</v>
      </c>
      <c r="C550" s="118" t="str">
        <f>IF(FN_MC!Z618="","*",FN_MC!Z618)</f>
        <v>*</v>
      </c>
      <c r="D550" s="119" t="str">
        <f>IF(FN_MC!S618="","*",FN_MC!S618)</f>
        <v>*</v>
      </c>
      <c r="E550" s="119" t="str">
        <f>IF(FN_MC!T618="","*",FN_MC!T618)</f>
        <v>*</v>
      </c>
      <c r="F550" s="119" t="str">
        <f>IF(FN_MC!B618="","*",FN_MC!B618)</f>
        <v>*</v>
      </c>
      <c r="G550" s="119" t="str">
        <f>IF(FN_MC!D618="","*",FN_MC!D618)</f>
        <v>*</v>
      </c>
      <c r="H550" s="119" t="str">
        <f>IF(FN_MC!F618="","*",FN_MC!F618)</f>
        <v>*</v>
      </c>
      <c r="I550" s="119" t="str">
        <f>IF(FN_MC!H618="","*",FN_MC!H618)</f>
        <v>*</v>
      </c>
      <c r="J550" s="119" t="str">
        <f>IF(FN_MC!I618="","*",FN_MC!I618)</f>
        <v>*</v>
      </c>
      <c r="K550" s="119" t="str">
        <f>IF(FN_MC!M618="","*",FN_MC!M618)</f>
        <v>*</v>
      </c>
      <c r="L550" s="119" t="str">
        <f>IF(FN_MC!N618="","*",FN_MC!N618)</f>
        <v>*</v>
      </c>
      <c r="M550" s="120" t="str">
        <f>IF(FN_MC!J618="","*",FN_MC!J618)</f>
        <v>*</v>
      </c>
      <c r="N550" s="120" t="str">
        <f>IF(FN_MC!K618="","*",FN_MC!K618)</f>
        <v>*</v>
      </c>
      <c r="O550" s="120" t="str">
        <f>IF(FN_MC!L618="","*",FN_MC!L618)</f>
        <v>*</v>
      </c>
      <c r="P550" s="120"/>
      <c r="Q550" s="137" t="str">
        <f>IF(FN_MC!O618="","*",FN_MC!O618)</f>
        <v>*</v>
      </c>
      <c r="R550" s="137" t="str">
        <f>IF(FN_MC!P618="","*",FN_MC!P618)</f>
        <v>*</v>
      </c>
      <c r="S550" s="119" t="str">
        <f>IF(FN_MC!Q554="","*",CONCATENATE(FN_MC!Q554," ",FN_MC!R554))</f>
        <v>*</v>
      </c>
      <c r="T550" s="119" t="str">
        <f>IF(FN_MC!V618="","*",FN_MC!V618)</f>
        <v>*</v>
      </c>
      <c r="U550" s="119" t="str">
        <f>IF(FN_MC!W618="","*",FN_MC!W618)</f>
        <v>*</v>
      </c>
      <c r="V550" s="121" t="str">
        <f ca="1">_xlfn.XLOOKUP(G550&amp;$V$2,BS_CONTROLE[CHAVE],BS_CONTROLE[Quantidade_11],"-")</f>
        <v>-</v>
      </c>
      <c r="W550" s="121" t="str">
        <f ca="1">_xlfn.XLOOKUP(G550&amp;$W$2,BS_CONTROLE[CHAVE],BS_CONTROLE[Quantidade_11],"-")</f>
        <v>-</v>
      </c>
      <c r="X550" s="121" t="str">
        <f ca="1">_xlfn.XLOOKUP(G550&amp;$X$2,BS_CONTROLE[CHAVE],BS_CONTROLE[Quantidade_11],"-")</f>
        <v>-</v>
      </c>
    </row>
    <row r="551" spans="1:24" s="122" customFormat="1" hidden="1">
      <c r="A551" s="118" t="str">
        <f>IF(FN_MC!Y619="","*",FN_MC!Y619)</f>
        <v>*</v>
      </c>
      <c r="B551" s="118" t="str">
        <f>IF(FN_MC!X619="","*",FN_MC!X619)</f>
        <v>*</v>
      </c>
      <c r="C551" s="118" t="str">
        <f>IF(FN_MC!Z619="","*",FN_MC!Z619)</f>
        <v>*</v>
      </c>
      <c r="D551" s="119" t="str">
        <f>IF(FN_MC!S619="","*",FN_MC!S619)</f>
        <v>*</v>
      </c>
      <c r="E551" s="119" t="str">
        <f>IF(FN_MC!T619="","*",FN_MC!T619)</f>
        <v>*</v>
      </c>
      <c r="F551" s="119" t="str">
        <f>IF(FN_MC!B619="","*",FN_MC!B619)</f>
        <v>*</v>
      </c>
      <c r="G551" s="119" t="str">
        <f>IF(FN_MC!D619="","*",FN_MC!D619)</f>
        <v>*</v>
      </c>
      <c r="H551" s="119" t="str">
        <f>IF(FN_MC!F619="","*",FN_MC!F619)</f>
        <v>*</v>
      </c>
      <c r="I551" s="119" t="str">
        <f>IF(FN_MC!H619="","*",FN_MC!H619)</f>
        <v>*</v>
      </c>
      <c r="J551" s="119" t="str">
        <f>IF(FN_MC!I619="","*",FN_MC!I619)</f>
        <v>*</v>
      </c>
      <c r="K551" s="119" t="str">
        <f>IF(FN_MC!M619="","*",FN_MC!M619)</f>
        <v>*</v>
      </c>
      <c r="L551" s="119" t="str">
        <f>IF(FN_MC!N619="","*",FN_MC!N619)</f>
        <v>*</v>
      </c>
      <c r="M551" s="120" t="str">
        <f>IF(FN_MC!J619="","*",FN_MC!J619)</f>
        <v>*</v>
      </c>
      <c r="N551" s="120" t="str">
        <f>IF(FN_MC!K619="","*",FN_MC!K619)</f>
        <v>*</v>
      </c>
      <c r="O551" s="120" t="str">
        <f>IF(FN_MC!L619="","*",FN_MC!L619)</f>
        <v>*</v>
      </c>
      <c r="P551" s="120"/>
      <c r="Q551" s="137" t="str">
        <f>IF(FN_MC!O619="","*",FN_MC!O619)</f>
        <v>*</v>
      </c>
      <c r="R551" s="137" t="str">
        <f>IF(FN_MC!P619="","*",FN_MC!P619)</f>
        <v>*</v>
      </c>
      <c r="S551" s="119" t="str">
        <f>IF(FN_MC!Q555="","*",CONCATENATE(FN_MC!Q555," ",FN_MC!R555))</f>
        <v>*</v>
      </c>
      <c r="T551" s="119" t="str">
        <f>IF(FN_MC!V619="","*",FN_MC!V619)</f>
        <v>*</v>
      </c>
      <c r="U551" s="119" t="str">
        <f>IF(FN_MC!W619="","*",FN_MC!W619)</f>
        <v>*</v>
      </c>
      <c r="V551" s="121" t="str">
        <f ca="1">_xlfn.XLOOKUP(G551&amp;$V$2,BS_CONTROLE[CHAVE],BS_CONTROLE[Quantidade_11],"-")</f>
        <v>-</v>
      </c>
      <c r="W551" s="121" t="str">
        <f ca="1">_xlfn.XLOOKUP(G551&amp;$W$2,BS_CONTROLE[CHAVE],BS_CONTROLE[Quantidade_11],"-")</f>
        <v>-</v>
      </c>
      <c r="X551" s="121" t="str">
        <f ca="1">_xlfn.XLOOKUP(G551&amp;$X$2,BS_CONTROLE[CHAVE],BS_CONTROLE[Quantidade_11],"-")</f>
        <v>-</v>
      </c>
    </row>
    <row r="552" spans="1:24" s="122" customFormat="1" hidden="1">
      <c r="A552" s="118" t="str">
        <f>IF(FN_MC!Y620="","*",FN_MC!Y620)</f>
        <v>*</v>
      </c>
      <c r="B552" s="118" t="str">
        <f>IF(FN_MC!X620="","*",FN_MC!X620)</f>
        <v>*</v>
      </c>
      <c r="C552" s="118" t="str">
        <f>IF(FN_MC!Z620="","*",FN_MC!Z620)</f>
        <v>*</v>
      </c>
      <c r="D552" s="119" t="str">
        <f>IF(FN_MC!S620="","*",FN_MC!S620)</f>
        <v>*</v>
      </c>
      <c r="E552" s="119" t="str">
        <f>IF(FN_MC!T620="","*",FN_MC!T620)</f>
        <v>*</v>
      </c>
      <c r="F552" s="119" t="str">
        <f>IF(FN_MC!B620="","*",FN_MC!B620)</f>
        <v>*</v>
      </c>
      <c r="G552" s="119" t="str">
        <f>IF(FN_MC!D620="","*",FN_MC!D620)</f>
        <v>*</v>
      </c>
      <c r="H552" s="119" t="str">
        <f>IF(FN_MC!F620="","*",FN_MC!F620)</f>
        <v>*</v>
      </c>
      <c r="I552" s="119" t="str">
        <f>IF(FN_MC!H620="","*",FN_MC!H620)</f>
        <v>*</v>
      </c>
      <c r="J552" s="119" t="str">
        <f>IF(FN_MC!I620="","*",FN_MC!I620)</f>
        <v>*</v>
      </c>
      <c r="K552" s="119" t="str">
        <f>IF(FN_MC!M620="","*",FN_MC!M620)</f>
        <v>*</v>
      </c>
      <c r="L552" s="119" t="str">
        <f>IF(FN_MC!N620="","*",FN_MC!N620)</f>
        <v>*</v>
      </c>
      <c r="M552" s="120" t="str">
        <f>IF(FN_MC!J620="","*",FN_MC!J620)</f>
        <v>*</v>
      </c>
      <c r="N552" s="120" t="str">
        <f>IF(FN_MC!K620="","*",FN_MC!K620)</f>
        <v>*</v>
      </c>
      <c r="O552" s="120" t="str">
        <f>IF(FN_MC!L620="","*",FN_MC!L620)</f>
        <v>*</v>
      </c>
      <c r="P552" s="120"/>
      <c r="Q552" s="137" t="str">
        <f>IF(FN_MC!O620="","*",FN_MC!O620)</f>
        <v>*</v>
      </c>
      <c r="R552" s="137" t="str">
        <f>IF(FN_MC!P620="","*",FN_MC!P620)</f>
        <v>*</v>
      </c>
      <c r="S552" s="119" t="str">
        <f>IF(FN_MC!Q556="","*",CONCATENATE(FN_MC!Q556," ",FN_MC!R556))</f>
        <v>*</v>
      </c>
      <c r="T552" s="119" t="str">
        <f>IF(FN_MC!V620="","*",FN_MC!V620)</f>
        <v>*</v>
      </c>
      <c r="U552" s="119" t="str">
        <f>IF(FN_MC!W620="","*",FN_MC!W620)</f>
        <v>*</v>
      </c>
      <c r="V552" s="121" t="str">
        <f ca="1">_xlfn.XLOOKUP(G552&amp;$V$2,BS_CONTROLE[CHAVE],BS_CONTROLE[Quantidade_11],"-")</f>
        <v>-</v>
      </c>
      <c r="W552" s="121" t="str">
        <f ca="1">_xlfn.XLOOKUP(G552&amp;$W$2,BS_CONTROLE[CHAVE],BS_CONTROLE[Quantidade_11],"-")</f>
        <v>-</v>
      </c>
      <c r="X552" s="121" t="str">
        <f ca="1">_xlfn.XLOOKUP(G552&amp;$X$2,BS_CONTROLE[CHAVE],BS_CONTROLE[Quantidade_11],"-")</f>
        <v>-</v>
      </c>
    </row>
    <row r="553" spans="1:24" s="122" customFormat="1" hidden="1">
      <c r="A553" s="118" t="str">
        <f>IF(FN_MC!Y621="","*",FN_MC!Y621)</f>
        <v>*</v>
      </c>
      <c r="B553" s="118" t="str">
        <f>IF(FN_MC!X621="","*",FN_MC!X621)</f>
        <v>*</v>
      </c>
      <c r="C553" s="118" t="str">
        <f>IF(FN_MC!Z621="","*",FN_MC!Z621)</f>
        <v>*</v>
      </c>
      <c r="D553" s="119" t="str">
        <f>IF(FN_MC!S621="","*",FN_MC!S621)</f>
        <v>*</v>
      </c>
      <c r="E553" s="119" t="str">
        <f>IF(FN_MC!T621="","*",FN_MC!T621)</f>
        <v>*</v>
      </c>
      <c r="F553" s="119" t="str">
        <f>IF(FN_MC!B621="","*",FN_MC!B621)</f>
        <v>*</v>
      </c>
      <c r="G553" s="119" t="str">
        <f>IF(FN_MC!D621="","*",FN_MC!D621)</f>
        <v>*</v>
      </c>
      <c r="H553" s="119" t="str">
        <f>IF(FN_MC!F621="","*",FN_MC!F621)</f>
        <v>*</v>
      </c>
      <c r="I553" s="119" t="str">
        <f>IF(FN_MC!H621="","*",FN_MC!H621)</f>
        <v>*</v>
      </c>
      <c r="J553" s="119" t="str">
        <f>IF(FN_MC!I621="","*",FN_MC!I621)</f>
        <v>*</v>
      </c>
      <c r="K553" s="119" t="str">
        <f>IF(FN_MC!M621="","*",FN_MC!M621)</f>
        <v>*</v>
      </c>
      <c r="L553" s="119" t="str">
        <f>IF(FN_MC!N621="","*",FN_MC!N621)</f>
        <v>*</v>
      </c>
      <c r="M553" s="120" t="str">
        <f>IF(FN_MC!J621="","*",FN_MC!J621)</f>
        <v>*</v>
      </c>
      <c r="N553" s="120" t="str">
        <f>IF(FN_MC!K621="","*",FN_MC!K621)</f>
        <v>*</v>
      </c>
      <c r="O553" s="120" t="str">
        <f>IF(FN_MC!L621="","*",FN_MC!L621)</f>
        <v>*</v>
      </c>
      <c r="P553" s="120"/>
      <c r="Q553" s="137" t="str">
        <f>IF(FN_MC!O621="","*",FN_MC!O621)</f>
        <v>*</v>
      </c>
      <c r="R553" s="137" t="str">
        <f>IF(FN_MC!P621="","*",FN_MC!P621)</f>
        <v>*</v>
      </c>
      <c r="S553" s="119" t="str">
        <f>IF(FN_MC!Q557="","*",CONCATENATE(FN_MC!Q557," ",FN_MC!R557))</f>
        <v>*</v>
      </c>
      <c r="T553" s="119" t="str">
        <f>IF(FN_MC!V621="","*",FN_MC!V621)</f>
        <v>*</v>
      </c>
      <c r="U553" s="119" t="str">
        <f>IF(FN_MC!W621="","*",FN_MC!W621)</f>
        <v>*</v>
      </c>
      <c r="V553" s="121" t="str">
        <f ca="1">_xlfn.XLOOKUP(G553&amp;$V$2,BS_CONTROLE[CHAVE],BS_CONTROLE[Quantidade_11],"-")</f>
        <v>-</v>
      </c>
      <c r="W553" s="121" t="str">
        <f ca="1">_xlfn.XLOOKUP(G553&amp;$W$2,BS_CONTROLE[CHAVE],BS_CONTROLE[Quantidade_11],"-")</f>
        <v>-</v>
      </c>
      <c r="X553" s="121" t="str">
        <f ca="1">_xlfn.XLOOKUP(G553&amp;$X$2,BS_CONTROLE[CHAVE],BS_CONTROLE[Quantidade_11],"-")</f>
        <v>-</v>
      </c>
    </row>
    <row r="554" spans="1:24" s="122" customFormat="1" hidden="1">
      <c r="A554" s="118" t="str">
        <f>IF(FN_MC!Y622="","*",FN_MC!Y622)</f>
        <v>*</v>
      </c>
      <c r="B554" s="118" t="str">
        <f>IF(FN_MC!X622="","*",FN_MC!X622)</f>
        <v>*</v>
      </c>
      <c r="C554" s="118" t="str">
        <f>IF(FN_MC!Z622="","*",FN_MC!Z622)</f>
        <v>*</v>
      </c>
      <c r="D554" s="119" t="str">
        <f>IF(FN_MC!S622="","*",FN_MC!S622)</f>
        <v>*</v>
      </c>
      <c r="E554" s="119" t="str">
        <f>IF(FN_MC!T622="","*",FN_MC!T622)</f>
        <v>*</v>
      </c>
      <c r="F554" s="119" t="str">
        <f>IF(FN_MC!B622="","*",FN_MC!B622)</f>
        <v>*</v>
      </c>
      <c r="G554" s="119" t="str">
        <f>IF(FN_MC!D622="","*",FN_MC!D622)</f>
        <v>*</v>
      </c>
      <c r="H554" s="119" t="str">
        <f>IF(FN_MC!F622="","*",FN_MC!F622)</f>
        <v>*</v>
      </c>
      <c r="I554" s="119" t="str">
        <f>IF(FN_MC!H622="","*",FN_MC!H622)</f>
        <v>*</v>
      </c>
      <c r="J554" s="119" t="str">
        <f>IF(FN_MC!I622="","*",FN_MC!I622)</f>
        <v>*</v>
      </c>
      <c r="K554" s="119" t="str">
        <f>IF(FN_MC!M622="","*",FN_MC!M622)</f>
        <v>*</v>
      </c>
      <c r="L554" s="119" t="str">
        <f>IF(FN_MC!N622="","*",FN_MC!N622)</f>
        <v>*</v>
      </c>
      <c r="M554" s="120" t="str">
        <f>IF(FN_MC!J622="","*",FN_MC!J622)</f>
        <v>*</v>
      </c>
      <c r="N554" s="120" t="str">
        <f>IF(FN_MC!K622="","*",FN_MC!K622)</f>
        <v>*</v>
      </c>
      <c r="O554" s="120" t="str">
        <f>IF(FN_MC!L622="","*",FN_MC!L622)</f>
        <v>*</v>
      </c>
      <c r="P554" s="120"/>
      <c r="Q554" s="137" t="str">
        <f>IF(FN_MC!O622="","*",FN_MC!O622)</f>
        <v>*</v>
      </c>
      <c r="R554" s="137" t="str">
        <f>IF(FN_MC!P622="","*",FN_MC!P622)</f>
        <v>*</v>
      </c>
      <c r="S554" s="119" t="str">
        <f>IF(FN_MC!Q558="","*",CONCATENATE(FN_MC!Q558," ",FN_MC!R558))</f>
        <v>*</v>
      </c>
      <c r="T554" s="119" t="str">
        <f>IF(FN_MC!V622="","*",FN_MC!V622)</f>
        <v>*</v>
      </c>
      <c r="U554" s="119" t="str">
        <f>IF(FN_MC!W622="","*",FN_MC!W622)</f>
        <v>*</v>
      </c>
      <c r="V554" s="121" t="str">
        <f ca="1">_xlfn.XLOOKUP(G554&amp;$V$2,BS_CONTROLE[CHAVE],BS_CONTROLE[Quantidade_11],"-")</f>
        <v>-</v>
      </c>
      <c r="W554" s="121" t="str">
        <f ca="1">_xlfn.XLOOKUP(G554&amp;$W$2,BS_CONTROLE[CHAVE],BS_CONTROLE[Quantidade_11],"-")</f>
        <v>-</v>
      </c>
      <c r="X554" s="121" t="str">
        <f ca="1">_xlfn.XLOOKUP(G554&amp;$X$2,BS_CONTROLE[CHAVE],BS_CONTROLE[Quantidade_11],"-")</f>
        <v>-</v>
      </c>
    </row>
    <row r="555" spans="1:24" s="122" customFormat="1" hidden="1">
      <c r="A555" s="118" t="str">
        <f>IF(FN_MC!Y623="","*",FN_MC!Y623)</f>
        <v>*</v>
      </c>
      <c r="B555" s="118" t="str">
        <f>IF(FN_MC!X623="","*",FN_MC!X623)</f>
        <v>*</v>
      </c>
      <c r="C555" s="118" t="str">
        <f>IF(FN_MC!Z623="","*",FN_MC!Z623)</f>
        <v>*</v>
      </c>
      <c r="D555" s="119" t="str">
        <f>IF(FN_MC!S623="","*",FN_MC!S623)</f>
        <v>*</v>
      </c>
      <c r="E555" s="119" t="str">
        <f>IF(FN_MC!T623="","*",FN_MC!T623)</f>
        <v>*</v>
      </c>
      <c r="F555" s="119" t="str">
        <f>IF(FN_MC!B623="","*",FN_MC!B623)</f>
        <v>*</v>
      </c>
      <c r="G555" s="119" t="str">
        <f>IF(FN_MC!D623="","*",FN_MC!D623)</f>
        <v>*</v>
      </c>
      <c r="H555" s="119" t="str">
        <f>IF(FN_MC!F623="","*",FN_MC!F623)</f>
        <v>*</v>
      </c>
      <c r="I555" s="119" t="str">
        <f>IF(FN_MC!H623="","*",FN_MC!H623)</f>
        <v>*</v>
      </c>
      <c r="J555" s="119" t="str">
        <f>IF(FN_MC!I623="","*",FN_MC!I623)</f>
        <v>*</v>
      </c>
      <c r="K555" s="119" t="str">
        <f>IF(FN_MC!M623="","*",FN_MC!M623)</f>
        <v>*</v>
      </c>
      <c r="L555" s="119" t="str">
        <f>IF(FN_MC!N623="","*",FN_MC!N623)</f>
        <v>*</v>
      </c>
      <c r="M555" s="120" t="str">
        <f>IF(FN_MC!J623="","*",FN_MC!J623)</f>
        <v>*</v>
      </c>
      <c r="N555" s="120" t="str">
        <f>IF(FN_MC!K623="","*",FN_MC!K623)</f>
        <v>*</v>
      </c>
      <c r="O555" s="120" t="str">
        <f>IF(FN_MC!L623="","*",FN_MC!L623)</f>
        <v>*</v>
      </c>
      <c r="P555" s="120"/>
      <c r="Q555" s="137" t="str">
        <f>IF(FN_MC!O623="","*",FN_MC!O623)</f>
        <v>*</v>
      </c>
      <c r="R555" s="137" t="str">
        <f>IF(FN_MC!P623="","*",FN_MC!P623)</f>
        <v>*</v>
      </c>
      <c r="S555" s="119" t="str">
        <f>IF(FN_MC!Q559="","*",CONCATENATE(FN_MC!Q559," ",FN_MC!R559))</f>
        <v>*</v>
      </c>
      <c r="T555" s="119" t="str">
        <f>IF(FN_MC!V623="","*",FN_MC!V623)</f>
        <v>*</v>
      </c>
      <c r="U555" s="119" t="str">
        <f>IF(FN_MC!W623="","*",FN_MC!W623)</f>
        <v>*</v>
      </c>
      <c r="V555" s="121" t="str">
        <f ca="1">_xlfn.XLOOKUP(G555&amp;$V$2,BS_CONTROLE[CHAVE],BS_CONTROLE[Quantidade_11],"-")</f>
        <v>-</v>
      </c>
      <c r="W555" s="121" t="str">
        <f ca="1">_xlfn.XLOOKUP(G555&amp;$W$2,BS_CONTROLE[CHAVE],BS_CONTROLE[Quantidade_11],"-")</f>
        <v>-</v>
      </c>
      <c r="X555" s="121" t="str">
        <f ca="1">_xlfn.XLOOKUP(G555&amp;$X$2,BS_CONTROLE[CHAVE],BS_CONTROLE[Quantidade_11],"-")</f>
        <v>-</v>
      </c>
    </row>
    <row r="556" spans="1:24" s="122" customFormat="1" hidden="1">
      <c r="A556" s="118" t="str">
        <f>IF(FN_MC!Y624="","*",FN_MC!Y624)</f>
        <v>*</v>
      </c>
      <c r="B556" s="118" t="str">
        <f>IF(FN_MC!X624="","*",FN_MC!X624)</f>
        <v>*</v>
      </c>
      <c r="C556" s="118" t="str">
        <f>IF(FN_MC!Z624="","*",FN_MC!Z624)</f>
        <v>*</v>
      </c>
      <c r="D556" s="119" t="str">
        <f>IF(FN_MC!S624="","*",FN_MC!S624)</f>
        <v>*</v>
      </c>
      <c r="E556" s="119" t="str">
        <f>IF(FN_MC!T624="","*",FN_MC!T624)</f>
        <v>*</v>
      </c>
      <c r="F556" s="119" t="str">
        <f>IF(FN_MC!B624="","*",FN_MC!B624)</f>
        <v>*</v>
      </c>
      <c r="G556" s="119" t="str">
        <f>IF(FN_MC!D624="","*",FN_MC!D624)</f>
        <v>*</v>
      </c>
      <c r="H556" s="119" t="str">
        <f>IF(FN_MC!F624="","*",FN_MC!F624)</f>
        <v>*</v>
      </c>
      <c r="I556" s="119" t="str">
        <f>IF(FN_MC!H624="","*",FN_MC!H624)</f>
        <v>*</v>
      </c>
      <c r="J556" s="119" t="str">
        <f>IF(FN_MC!I624="","*",FN_MC!I624)</f>
        <v>*</v>
      </c>
      <c r="K556" s="119" t="str">
        <f>IF(FN_MC!M624="","*",FN_MC!M624)</f>
        <v>*</v>
      </c>
      <c r="L556" s="119" t="str">
        <f>IF(FN_MC!N624="","*",FN_MC!N624)</f>
        <v>*</v>
      </c>
      <c r="M556" s="120" t="str">
        <f>IF(FN_MC!J624="","*",FN_MC!J624)</f>
        <v>*</v>
      </c>
      <c r="N556" s="120" t="str">
        <f>IF(FN_MC!K624="","*",FN_MC!K624)</f>
        <v>*</v>
      </c>
      <c r="O556" s="120" t="str">
        <f>IF(FN_MC!L624="","*",FN_MC!L624)</f>
        <v>*</v>
      </c>
      <c r="P556" s="120"/>
      <c r="Q556" s="137" t="str">
        <f>IF(FN_MC!O624="","*",FN_MC!O624)</f>
        <v>*</v>
      </c>
      <c r="R556" s="137" t="str">
        <f>IF(FN_MC!P624="","*",FN_MC!P624)</f>
        <v>*</v>
      </c>
      <c r="S556" s="119" t="str">
        <f>IF(FN_MC!Q560="","*",CONCATENATE(FN_MC!Q560," ",FN_MC!R560))</f>
        <v>*</v>
      </c>
      <c r="T556" s="119" t="str">
        <f>IF(FN_MC!V624="","*",FN_MC!V624)</f>
        <v>*</v>
      </c>
      <c r="U556" s="119" t="str">
        <f>IF(FN_MC!W624="","*",FN_MC!W624)</f>
        <v>*</v>
      </c>
      <c r="V556" s="121" t="str">
        <f ca="1">_xlfn.XLOOKUP(G556&amp;$V$2,BS_CONTROLE[CHAVE],BS_CONTROLE[Quantidade_11],"-")</f>
        <v>-</v>
      </c>
      <c r="W556" s="121" t="str">
        <f ca="1">_xlfn.XLOOKUP(G556&amp;$W$2,BS_CONTROLE[CHAVE],BS_CONTROLE[Quantidade_11],"-")</f>
        <v>-</v>
      </c>
      <c r="X556" s="121" t="str">
        <f ca="1">_xlfn.XLOOKUP(G556&amp;$X$2,BS_CONTROLE[CHAVE],BS_CONTROLE[Quantidade_11],"-")</f>
        <v>-</v>
      </c>
    </row>
    <row r="557" spans="1:24" s="122" customFormat="1" hidden="1">
      <c r="A557" s="118" t="str">
        <f>IF(FN_MC!Y625="","*",FN_MC!Y625)</f>
        <v>*</v>
      </c>
      <c r="B557" s="118" t="str">
        <f>IF(FN_MC!X625="","*",FN_MC!X625)</f>
        <v>*</v>
      </c>
      <c r="C557" s="118" t="str">
        <f>IF(FN_MC!Z625="","*",FN_MC!Z625)</f>
        <v>*</v>
      </c>
      <c r="D557" s="119" t="str">
        <f>IF(FN_MC!S625="","*",FN_MC!S625)</f>
        <v>*</v>
      </c>
      <c r="E557" s="119" t="str">
        <f>IF(FN_MC!T625="","*",FN_MC!T625)</f>
        <v>*</v>
      </c>
      <c r="F557" s="119" t="str">
        <f>IF(FN_MC!B625="","*",FN_MC!B625)</f>
        <v>*</v>
      </c>
      <c r="G557" s="119" t="str">
        <f>IF(FN_MC!D625="","*",FN_MC!D625)</f>
        <v>*</v>
      </c>
      <c r="H557" s="119" t="str">
        <f>IF(FN_MC!F625="","*",FN_MC!F625)</f>
        <v>*</v>
      </c>
      <c r="I557" s="119" t="str">
        <f>IF(FN_MC!H625="","*",FN_MC!H625)</f>
        <v>*</v>
      </c>
      <c r="J557" s="119" t="str">
        <f>IF(FN_MC!I625="","*",FN_MC!I625)</f>
        <v>*</v>
      </c>
      <c r="K557" s="119" t="str">
        <f>IF(FN_MC!M625="","*",FN_MC!M625)</f>
        <v>*</v>
      </c>
      <c r="L557" s="119" t="str">
        <f>IF(FN_MC!N625="","*",FN_MC!N625)</f>
        <v>*</v>
      </c>
      <c r="M557" s="120" t="str">
        <f>IF(FN_MC!J625="","*",FN_MC!J625)</f>
        <v>*</v>
      </c>
      <c r="N557" s="120" t="str">
        <f>IF(FN_MC!K625="","*",FN_MC!K625)</f>
        <v>*</v>
      </c>
      <c r="O557" s="120" t="str">
        <f>IF(FN_MC!L625="","*",FN_MC!L625)</f>
        <v>*</v>
      </c>
      <c r="P557" s="120"/>
      <c r="Q557" s="137" t="str">
        <f>IF(FN_MC!O625="","*",FN_MC!O625)</f>
        <v>*</v>
      </c>
      <c r="R557" s="137" t="str">
        <f>IF(FN_MC!P625="","*",FN_MC!P625)</f>
        <v>*</v>
      </c>
      <c r="S557" s="119" t="str">
        <f>IF(FN_MC!Q561="","*",CONCATENATE(FN_MC!Q561," ",FN_MC!R561))</f>
        <v>*</v>
      </c>
      <c r="T557" s="119" t="str">
        <f>IF(FN_MC!V625="","*",FN_MC!V625)</f>
        <v>*</v>
      </c>
      <c r="U557" s="119" t="str">
        <f>IF(FN_MC!W625="","*",FN_MC!W625)</f>
        <v>*</v>
      </c>
      <c r="V557" s="121" t="str">
        <f ca="1">_xlfn.XLOOKUP(G557&amp;$V$2,BS_CONTROLE[CHAVE],BS_CONTROLE[Quantidade_11],"-")</f>
        <v>-</v>
      </c>
      <c r="W557" s="121" t="str">
        <f ca="1">_xlfn.XLOOKUP(G557&amp;$W$2,BS_CONTROLE[CHAVE],BS_CONTROLE[Quantidade_11],"-")</f>
        <v>-</v>
      </c>
      <c r="X557" s="121" t="str">
        <f ca="1">_xlfn.XLOOKUP(G557&amp;$X$2,BS_CONTROLE[CHAVE],BS_CONTROLE[Quantidade_11],"-")</f>
        <v>-</v>
      </c>
    </row>
    <row r="558" spans="1:24" s="122" customFormat="1" hidden="1">
      <c r="A558" s="118" t="str">
        <f>IF(FN_MC!Y626="","*",FN_MC!Y626)</f>
        <v>*</v>
      </c>
      <c r="B558" s="118" t="str">
        <f>IF(FN_MC!X626="","*",FN_MC!X626)</f>
        <v>*</v>
      </c>
      <c r="C558" s="118" t="str">
        <f>IF(FN_MC!Z626="","*",FN_MC!Z626)</f>
        <v>*</v>
      </c>
      <c r="D558" s="119" t="str">
        <f>IF(FN_MC!S626="","*",FN_MC!S626)</f>
        <v>*</v>
      </c>
      <c r="E558" s="119" t="str">
        <f>IF(FN_MC!T626="","*",FN_MC!T626)</f>
        <v>*</v>
      </c>
      <c r="F558" s="119" t="str">
        <f>IF(FN_MC!B626="","*",FN_MC!B626)</f>
        <v>*</v>
      </c>
      <c r="G558" s="119" t="str">
        <f>IF(FN_MC!D626="","*",FN_MC!D626)</f>
        <v>*</v>
      </c>
      <c r="H558" s="119" t="str">
        <f>IF(FN_MC!F626="","*",FN_MC!F626)</f>
        <v>*</v>
      </c>
      <c r="I558" s="119" t="str">
        <f>IF(FN_MC!H626="","*",FN_MC!H626)</f>
        <v>*</v>
      </c>
      <c r="J558" s="119" t="str">
        <f>IF(FN_MC!I626="","*",FN_MC!I626)</f>
        <v>*</v>
      </c>
      <c r="K558" s="119" t="str">
        <f>IF(FN_MC!M626="","*",FN_MC!M626)</f>
        <v>*</v>
      </c>
      <c r="L558" s="119" t="str">
        <f>IF(FN_MC!N626="","*",FN_MC!N626)</f>
        <v>*</v>
      </c>
      <c r="M558" s="120" t="str">
        <f>IF(FN_MC!J626="","*",FN_MC!J626)</f>
        <v>*</v>
      </c>
      <c r="N558" s="120" t="str">
        <f>IF(FN_MC!K626="","*",FN_MC!K626)</f>
        <v>*</v>
      </c>
      <c r="O558" s="120" t="str">
        <f>IF(FN_MC!L626="","*",FN_MC!L626)</f>
        <v>*</v>
      </c>
      <c r="P558" s="120"/>
      <c r="Q558" s="137" t="str">
        <f>IF(FN_MC!O626="","*",FN_MC!O626)</f>
        <v>*</v>
      </c>
      <c r="R558" s="137" t="str">
        <f>IF(FN_MC!P626="","*",FN_MC!P626)</f>
        <v>*</v>
      </c>
      <c r="S558" s="119" t="str">
        <f>IF(FN_MC!Q562="","*",CONCATENATE(FN_MC!Q562," ",FN_MC!R562))</f>
        <v>*</v>
      </c>
      <c r="T558" s="119" t="str">
        <f>IF(FN_MC!V626="","*",FN_MC!V626)</f>
        <v>*</v>
      </c>
      <c r="U558" s="119" t="str">
        <f>IF(FN_MC!W626="","*",FN_MC!W626)</f>
        <v>*</v>
      </c>
      <c r="V558" s="121" t="str">
        <f ca="1">_xlfn.XLOOKUP(G558&amp;$V$2,BS_CONTROLE[CHAVE],BS_CONTROLE[Quantidade_11],"-")</f>
        <v>-</v>
      </c>
      <c r="W558" s="121" t="str">
        <f ca="1">_xlfn.XLOOKUP(G558&amp;$W$2,BS_CONTROLE[CHAVE],BS_CONTROLE[Quantidade_11],"-")</f>
        <v>-</v>
      </c>
      <c r="X558" s="121" t="str">
        <f ca="1">_xlfn.XLOOKUP(G558&amp;$X$2,BS_CONTROLE[CHAVE],BS_CONTROLE[Quantidade_11],"-")</f>
        <v>-</v>
      </c>
    </row>
    <row r="559" spans="1:24" s="122" customFormat="1" hidden="1">
      <c r="A559" s="118" t="str">
        <f>IF(FN_MC!Y627="","*",FN_MC!Y627)</f>
        <v>*</v>
      </c>
      <c r="B559" s="118" t="str">
        <f>IF(FN_MC!X627="","*",FN_MC!X627)</f>
        <v>*</v>
      </c>
      <c r="C559" s="118" t="str">
        <f>IF(FN_MC!Z627="","*",FN_MC!Z627)</f>
        <v>*</v>
      </c>
      <c r="D559" s="119" t="str">
        <f>IF(FN_MC!S627="","*",FN_MC!S627)</f>
        <v>*</v>
      </c>
      <c r="E559" s="119" t="str">
        <f>IF(FN_MC!T627="","*",FN_MC!T627)</f>
        <v>*</v>
      </c>
      <c r="F559" s="119" t="str">
        <f>IF(FN_MC!B627="","*",FN_MC!B627)</f>
        <v>*</v>
      </c>
      <c r="G559" s="119" t="str">
        <f>IF(FN_MC!D627="","*",FN_MC!D627)</f>
        <v>*</v>
      </c>
      <c r="H559" s="119" t="str">
        <f>IF(FN_MC!F627="","*",FN_MC!F627)</f>
        <v>*</v>
      </c>
      <c r="I559" s="119" t="str">
        <f>IF(FN_MC!H627="","*",FN_MC!H627)</f>
        <v>*</v>
      </c>
      <c r="J559" s="119" t="str">
        <f>IF(FN_MC!I627="","*",FN_MC!I627)</f>
        <v>*</v>
      </c>
      <c r="K559" s="119" t="str">
        <f>IF(FN_MC!M627="","*",FN_MC!M627)</f>
        <v>*</v>
      </c>
      <c r="L559" s="119" t="str">
        <f>IF(FN_MC!N627="","*",FN_MC!N627)</f>
        <v>*</v>
      </c>
      <c r="M559" s="120" t="str">
        <f>IF(FN_MC!J627="","*",FN_MC!J627)</f>
        <v>*</v>
      </c>
      <c r="N559" s="120" t="str">
        <f>IF(FN_MC!K627="","*",FN_MC!K627)</f>
        <v>*</v>
      </c>
      <c r="O559" s="120" t="str">
        <f>IF(FN_MC!L627="","*",FN_MC!L627)</f>
        <v>*</v>
      </c>
      <c r="P559" s="120"/>
      <c r="Q559" s="137" t="str">
        <f>IF(FN_MC!O627="","*",FN_MC!O627)</f>
        <v>*</v>
      </c>
      <c r="R559" s="137" t="str">
        <f>IF(FN_MC!P627="","*",FN_MC!P627)</f>
        <v>*</v>
      </c>
      <c r="S559" s="119" t="str">
        <f>IF(FN_MC!Q563="","*",CONCATENATE(FN_MC!Q563," ",FN_MC!R563))</f>
        <v>*</v>
      </c>
      <c r="T559" s="119" t="str">
        <f>IF(FN_MC!V627="","*",FN_MC!V627)</f>
        <v>*</v>
      </c>
      <c r="U559" s="119" t="str">
        <f>IF(FN_MC!W627="","*",FN_MC!W627)</f>
        <v>*</v>
      </c>
      <c r="V559" s="121" t="str">
        <f ca="1">_xlfn.XLOOKUP(G559&amp;$V$2,BS_CONTROLE[CHAVE],BS_CONTROLE[Quantidade_11],"-")</f>
        <v>-</v>
      </c>
      <c r="W559" s="121" t="str">
        <f ca="1">_xlfn.XLOOKUP(G559&amp;$W$2,BS_CONTROLE[CHAVE],BS_CONTROLE[Quantidade_11],"-")</f>
        <v>-</v>
      </c>
      <c r="X559" s="121" t="str">
        <f ca="1">_xlfn.XLOOKUP(G559&amp;$X$2,BS_CONTROLE[CHAVE],BS_CONTROLE[Quantidade_11],"-")</f>
        <v>-</v>
      </c>
    </row>
    <row r="560" spans="1:24" s="122" customFormat="1" hidden="1">
      <c r="A560" s="118" t="str">
        <f>IF(FN_MC!Y628="","*",FN_MC!Y628)</f>
        <v>*</v>
      </c>
      <c r="B560" s="118" t="str">
        <f>IF(FN_MC!X628="","*",FN_MC!X628)</f>
        <v>*</v>
      </c>
      <c r="C560" s="118" t="str">
        <f>IF(FN_MC!Z628="","*",FN_MC!Z628)</f>
        <v>*</v>
      </c>
      <c r="D560" s="119" t="str">
        <f>IF(FN_MC!S628="","*",FN_MC!S628)</f>
        <v>*</v>
      </c>
      <c r="E560" s="119" t="str">
        <f>IF(FN_MC!T628="","*",FN_MC!T628)</f>
        <v>*</v>
      </c>
      <c r="F560" s="119" t="str">
        <f>IF(FN_MC!B628="","*",FN_MC!B628)</f>
        <v>*</v>
      </c>
      <c r="G560" s="119" t="str">
        <f>IF(FN_MC!D628="","*",FN_MC!D628)</f>
        <v>*</v>
      </c>
      <c r="H560" s="119" t="str">
        <f>IF(FN_MC!F628="","*",FN_MC!F628)</f>
        <v>*</v>
      </c>
      <c r="I560" s="119" t="str">
        <f>IF(FN_MC!H628="","*",FN_MC!H628)</f>
        <v>*</v>
      </c>
      <c r="J560" s="119" t="str">
        <f>IF(FN_MC!I628="","*",FN_MC!I628)</f>
        <v>*</v>
      </c>
      <c r="K560" s="119" t="str">
        <f>IF(FN_MC!M628="","*",FN_MC!M628)</f>
        <v>*</v>
      </c>
      <c r="L560" s="119" t="str">
        <f>IF(FN_MC!N628="","*",FN_MC!N628)</f>
        <v>*</v>
      </c>
      <c r="M560" s="120" t="str">
        <f>IF(FN_MC!J628="","*",FN_MC!J628)</f>
        <v>*</v>
      </c>
      <c r="N560" s="120" t="str">
        <f>IF(FN_MC!K628="","*",FN_MC!K628)</f>
        <v>*</v>
      </c>
      <c r="O560" s="120" t="str">
        <f>IF(FN_MC!L628="","*",FN_MC!L628)</f>
        <v>*</v>
      </c>
      <c r="P560" s="120"/>
      <c r="Q560" s="137" t="str">
        <f>IF(FN_MC!O628="","*",FN_MC!O628)</f>
        <v>*</v>
      </c>
      <c r="R560" s="137" t="str">
        <f>IF(FN_MC!P628="","*",FN_MC!P628)</f>
        <v>*</v>
      </c>
      <c r="S560" s="119" t="str">
        <f>IF(FN_MC!Q564="","*",CONCATENATE(FN_MC!Q564," ",FN_MC!R564))</f>
        <v>*</v>
      </c>
      <c r="T560" s="119" t="str">
        <f>IF(FN_MC!V628="","*",FN_MC!V628)</f>
        <v>*</v>
      </c>
      <c r="U560" s="119" t="str">
        <f>IF(FN_MC!W628="","*",FN_MC!W628)</f>
        <v>*</v>
      </c>
      <c r="V560" s="121" t="str">
        <f ca="1">_xlfn.XLOOKUP(G560&amp;$V$2,BS_CONTROLE[CHAVE],BS_CONTROLE[Quantidade_11],"-")</f>
        <v>-</v>
      </c>
      <c r="W560" s="121" t="str">
        <f ca="1">_xlfn.XLOOKUP(G560&amp;$W$2,BS_CONTROLE[CHAVE],BS_CONTROLE[Quantidade_11],"-")</f>
        <v>-</v>
      </c>
      <c r="X560" s="121" t="str">
        <f ca="1">_xlfn.XLOOKUP(G560&amp;$X$2,BS_CONTROLE[CHAVE],BS_CONTROLE[Quantidade_11],"-")</f>
        <v>-</v>
      </c>
    </row>
    <row r="561" spans="1:24" s="122" customFormat="1" hidden="1">
      <c r="A561" s="118" t="str">
        <f>IF(FN_MC!Y629="","*",FN_MC!Y629)</f>
        <v>*</v>
      </c>
      <c r="B561" s="118" t="str">
        <f>IF(FN_MC!X629="","*",FN_MC!X629)</f>
        <v>*</v>
      </c>
      <c r="C561" s="118" t="str">
        <f>IF(FN_MC!Z629="","*",FN_MC!Z629)</f>
        <v>*</v>
      </c>
      <c r="D561" s="119" t="str">
        <f>IF(FN_MC!S629="","*",FN_MC!S629)</f>
        <v>*</v>
      </c>
      <c r="E561" s="119" t="str">
        <f>IF(FN_MC!T629="","*",FN_MC!T629)</f>
        <v>*</v>
      </c>
      <c r="F561" s="119" t="str">
        <f>IF(FN_MC!B629="","*",FN_MC!B629)</f>
        <v>*</v>
      </c>
      <c r="G561" s="119" t="str">
        <f>IF(FN_MC!D629="","*",FN_MC!D629)</f>
        <v>*</v>
      </c>
      <c r="H561" s="119" t="str">
        <f>IF(FN_MC!F629="","*",FN_MC!F629)</f>
        <v>*</v>
      </c>
      <c r="I561" s="119" t="str">
        <f>IF(FN_MC!H629="","*",FN_MC!H629)</f>
        <v>*</v>
      </c>
      <c r="J561" s="119" t="str">
        <f>IF(FN_MC!I629="","*",FN_MC!I629)</f>
        <v>*</v>
      </c>
      <c r="K561" s="119" t="str">
        <f>IF(FN_MC!M629="","*",FN_MC!M629)</f>
        <v>*</v>
      </c>
      <c r="L561" s="119" t="str">
        <f>IF(FN_MC!N629="","*",FN_MC!N629)</f>
        <v>*</v>
      </c>
      <c r="M561" s="120" t="str">
        <f>IF(FN_MC!J629="","*",FN_MC!J629)</f>
        <v>*</v>
      </c>
      <c r="N561" s="120" t="str">
        <f>IF(FN_MC!K629="","*",FN_MC!K629)</f>
        <v>*</v>
      </c>
      <c r="O561" s="120" t="str">
        <f>IF(FN_MC!L629="","*",FN_MC!L629)</f>
        <v>*</v>
      </c>
      <c r="P561" s="120"/>
      <c r="Q561" s="137" t="str">
        <f>IF(FN_MC!O629="","*",FN_MC!O629)</f>
        <v>*</v>
      </c>
      <c r="R561" s="137" t="str">
        <f>IF(FN_MC!P629="","*",FN_MC!P629)</f>
        <v>*</v>
      </c>
      <c r="S561" s="119" t="str">
        <f>IF(FN_MC!Q565="","*",CONCATENATE(FN_MC!Q565," ",FN_MC!R565))</f>
        <v>*</v>
      </c>
      <c r="T561" s="119" t="str">
        <f>IF(FN_MC!V629="","*",FN_MC!V629)</f>
        <v>*</v>
      </c>
      <c r="U561" s="119" t="str">
        <f>IF(FN_MC!W629="","*",FN_MC!W629)</f>
        <v>*</v>
      </c>
      <c r="V561" s="121" t="str">
        <f ca="1">_xlfn.XLOOKUP(G561&amp;$V$2,BS_CONTROLE[CHAVE],BS_CONTROLE[Quantidade_11],"-")</f>
        <v>-</v>
      </c>
      <c r="W561" s="121" t="str">
        <f ca="1">_xlfn.XLOOKUP(G561&amp;$W$2,BS_CONTROLE[CHAVE],BS_CONTROLE[Quantidade_11],"-")</f>
        <v>-</v>
      </c>
      <c r="X561" s="121" t="str">
        <f ca="1">_xlfn.XLOOKUP(G561&amp;$X$2,BS_CONTROLE[CHAVE],BS_CONTROLE[Quantidade_11],"-")</f>
        <v>-</v>
      </c>
    </row>
    <row r="562" spans="1:24" s="122" customFormat="1" hidden="1">
      <c r="A562" s="118" t="str">
        <f>IF(FN_MC!Y630="","*",FN_MC!Y630)</f>
        <v>*</v>
      </c>
      <c r="B562" s="118" t="str">
        <f>IF(FN_MC!X630="","*",FN_MC!X630)</f>
        <v>*</v>
      </c>
      <c r="C562" s="118" t="str">
        <f>IF(FN_MC!Z630="","*",FN_MC!Z630)</f>
        <v>*</v>
      </c>
      <c r="D562" s="119" t="str">
        <f>IF(FN_MC!S630="","*",FN_MC!S630)</f>
        <v>*</v>
      </c>
      <c r="E562" s="119" t="str">
        <f>IF(FN_MC!T630="","*",FN_MC!T630)</f>
        <v>*</v>
      </c>
      <c r="F562" s="119" t="str">
        <f>IF(FN_MC!B630="","*",FN_MC!B630)</f>
        <v>*</v>
      </c>
      <c r="G562" s="119" t="str">
        <f>IF(FN_MC!D630="","*",FN_MC!D630)</f>
        <v>*</v>
      </c>
      <c r="H562" s="119" t="str">
        <f>IF(FN_MC!F630="","*",FN_MC!F630)</f>
        <v>*</v>
      </c>
      <c r="I562" s="119" t="str">
        <f>IF(FN_MC!H630="","*",FN_MC!H630)</f>
        <v>*</v>
      </c>
      <c r="J562" s="119" t="str">
        <f>IF(FN_MC!I630="","*",FN_MC!I630)</f>
        <v>*</v>
      </c>
      <c r="K562" s="119" t="str">
        <f>IF(FN_MC!M630="","*",FN_MC!M630)</f>
        <v>*</v>
      </c>
      <c r="L562" s="119" t="str">
        <f>IF(FN_MC!N630="","*",FN_MC!N630)</f>
        <v>*</v>
      </c>
      <c r="M562" s="120" t="str">
        <f>IF(FN_MC!J630="","*",FN_MC!J630)</f>
        <v>*</v>
      </c>
      <c r="N562" s="120" t="str">
        <f>IF(FN_MC!K630="","*",FN_MC!K630)</f>
        <v>*</v>
      </c>
      <c r="O562" s="120" t="str">
        <f>IF(FN_MC!L630="","*",FN_MC!L630)</f>
        <v>*</v>
      </c>
      <c r="P562" s="120"/>
      <c r="Q562" s="137" t="str">
        <f>IF(FN_MC!O630="","*",FN_MC!O630)</f>
        <v>*</v>
      </c>
      <c r="R562" s="137" t="str">
        <f>IF(FN_MC!P630="","*",FN_MC!P630)</f>
        <v>*</v>
      </c>
      <c r="S562" s="119" t="str">
        <f>IF(FN_MC!Q566="","*",CONCATENATE(FN_MC!Q566," ",FN_MC!R566))</f>
        <v>*</v>
      </c>
      <c r="T562" s="119" t="str">
        <f>IF(FN_MC!V630="","*",FN_MC!V630)</f>
        <v>*</v>
      </c>
      <c r="U562" s="119" t="str">
        <f>IF(FN_MC!W630="","*",FN_MC!W630)</f>
        <v>*</v>
      </c>
      <c r="V562" s="121" t="str">
        <f ca="1">_xlfn.XLOOKUP(G562&amp;$V$2,BS_CONTROLE[CHAVE],BS_CONTROLE[Quantidade_11],"-")</f>
        <v>-</v>
      </c>
      <c r="W562" s="121" t="str">
        <f ca="1">_xlfn.XLOOKUP(G562&amp;$W$2,BS_CONTROLE[CHAVE],BS_CONTROLE[Quantidade_11],"-")</f>
        <v>-</v>
      </c>
      <c r="X562" s="121" t="str">
        <f ca="1">_xlfn.XLOOKUP(G562&amp;$X$2,BS_CONTROLE[CHAVE],BS_CONTROLE[Quantidade_11],"-")</f>
        <v>-</v>
      </c>
    </row>
    <row r="563" spans="1:24" s="122" customFormat="1" hidden="1">
      <c r="A563" s="118" t="str">
        <f>IF(FN_MC!Y631="","*",FN_MC!Y631)</f>
        <v>*</v>
      </c>
      <c r="B563" s="118" t="str">
        <f>IF(FN_MC!X631="","*",FN_MC!X631)</f>
        <v>*</v>
      </c>
      <c r="C563" s="118" t="str">
        <f>IF(FN_MC!Z631="","*",FN_MC!Z631)</f>
        <v>*</v>
      </c>
      <c r="D563" s="119" t="str">
        <f>IF(FN_MC!S631="","*",FN_MC!S631)</f>
        <v>*</v>
      </c>
      <c r="E563" s="119" t="str">
        <f>IF(FN_MC!T631="","*",FN_MC!T631)</f>
        <v>*</v>
      </c>
      <c r="F563" s="119" t="str">
        <f>IF(FN_MC!B631="","*",FN_MC!B631)</f>
        <v>*</v>
      </c>
      <c r="G563" s="119" t="str">
        <f>IF(FN_MC!D631="","*",FN_MC!D631)</f>
        <v>*</v>
      </c>
      <c r="H563" s="119" t="str">
        <f>IF(FN_MC!F631="","*",FN_MC!F631)</f>
        <v>*</v>
      </c>
      <c r="I563" s="119" t="str">
        <f>IF(FN_MC!H631="","*",FN_MC!H631)</f>
        <v>*</v>
      </c>
      <c r="J563" s="119" t="str">
        <f>IF(FN_MC!I631="","*",FN_MC!I631)</f>
        <v>*</v>
      </c>
      <c r="K563" s="119" t="str">
        <f>IF(FN_MC!M631="","*",FN_MC!M631)</f>
        <v>*</v>
      </c>
      <c r="L563" s="119" t="str">
        <f>IF(FN_MC!N631="","*",FN_MC!N631)</f>
        <v>*</v>
      </c>
      <c r="M563" s="120" t="str">
        <f>IF(FN_MC!J631="","*",FN_MC!J631)</f>
        <v>*</v>
      </c>
      <c r="N563" s="120" t="str">
        <f>IF(FN_MC!K631="","*",FN_MC!K631)</f>
        <v>*</v>
      </c>
      <c r="O563" s="120" t="str">
        <f>IF(FN_MC!L631="","*",FN_MC!L631)</f>
        <v>*</v>
      </c>
      <c r="P563" s="120"/>
      <c r="Q563" s="137" t="str">
        <f>IF(FN_MC!O631="","*",FN_MC!O631)</f>
        <v>*</v>
      </c>
      <c r="R563" s="137" t="str">
        <f>IF(FN_MC!P631="","*",FN_MC!P631)</f>
        <v>*</v>
      </c>
      <c r="S563" s="119" t="str">
        <f>IF(FN_MC!Q567="","*",CONCATENATE(FN_MC!Q567," ",FN_MC!R567))</f>
        <v>*</v>
      </c>
      <c r="T563" s="119" t="str">
        <f>IF(FN_MC!V631="","*",FN_MC!V631)</f>
        <v>*</v>
      </c>
      <c r="U563" s="119" t="str">
        <f>IF(FN_MC!W631="","*",FN_MC!W631)</f>
        <v>*</v>
      </c>
      <c r="V563" s="121" t="str">
        <f ca="1">_xlfn.XLOOKUP(G563&amp;$V$2,BS_CONTROLE[CHAVE],BS_CONTROLE[Quantidade_11],"-")</f>
        <v>-</v>
      </c>
      <c r="W563" s="121" t="str">
        <f ca="1">_xlfn.XLOOKUP(G563&amp;$W$2,BS_CONTROLE[CHAVE],BS_CONTROLE[Quantidade_11],"-")</f>
        <v>-</v>
      </c>
      <c r="X563" s="121" t="str">
        <f ca="1">_xlfn.XLOOKUP(G563&amp;$X$2,BS_CONTROLE[CHAVE],BS_CONTROLE[Quantidade_11],"-")</f>
        <v>-</v>
      </c>
    </row>
    <row r="564" spans="1:24" s="122" customFormat="1" hidden="1">
      <c r="A564" s="118" t="str">
        <f>IF(FN_MC!Y632="","*",FN_MC!Y632)</f>
        <v>*</v>
      </c>
      <c r="B564" s="118" t="str">
        <f>IF(FN_MC!X632="","*",FN_MC!X632)</f>
        <v>*</v>
      </c>
      <c r="C564" s="118" t="str">
        <f>IF(FN_MC!Z632="","*",FN_MC!Z632)</f>
        <v>*</v>
      </c>
      <c r="D564" s="119" t="str">
        <f>IF(FN_MC!S632="","*",FN_MC!S632)</f>
        <v>*</v>
      </c>
      <c r="E564" s="119" t="str">
        <f>IF(FN_MC!T632="","*",FN_MC!T632)</f>
        <v>*</v>
      </c>
      <c r="F564" s="119" t="str">
        <f>IF(FN_MC!B632="","*",FN_MC!B632)</f>
        <v>*</v>
      </c>
      <c r="G564" s="119" t="str">
        <f>IF(FN_MC!D632="","*",FN_MC!D632)</f>
        <v>*</v>
      </c>
      <c r="H564" s="119" t="str">
        <f>IF(FN_MC!F632="","*",FN_MC!F632)</f>
        <v>*</v>
      </c>
      <c r="I564" s="119" t="str">
        <f>IF(FN_MC!H632="","*",FN_MC!H632)</f>
        <v>*</v>
      </c>
      <c r="J564" s="119" t="str">
        <f>IF(FN_MC!I632="","*",FN_MC!I632)</f>
        <v>*</v>
      </c>
      <c r="K564" s="119" t="str">
        <f>IF(FN_MC!M632="","*",FN_MC!M632)</f>
        <v>*</v>
      </c>
      <c r="L564" s="119" t="str">
        <f>IF(FN_MC!N632="","*",FN_MC!N632)</f>
        <v>*</v>
      </c>
      <c r="M564" s="120" t="str">
        <f>IF(FN_MC!J632="","*",FN_MC!J632)</f>
        <v>*</v>
      </c>
      <c r="N564" s="120" t="str">
        <f>IF(FN_MC!K632="","*",FN_MC!K632)</f>
        <v>*</v>
      </c>
      <c r="O564" s="120" t="str">
        <f>IF(FN_MC!L632="","*",FN_MC!L632)</f>
        <v>*</v>
      </c>
      <c r="P564" s="120"/>
      <c r="Q564" s="137" t="str">
        <f>IF(FN_MC!O632="","*",FN_MC!O632)</f>
        <v>*</v>
      </c>
      <c r="R564" s="137" t="str">
        <f>IF(FN_MC!P632="","*",FN_MC!P632)</f>
        <v>*</v>
      </c>
      <c r="S564" s="119" t="str">
        <f>IF(FN_MC!Q568="","*",CONCATENATE(FN_MC!Q568," ",FN_MC!R568))</f>
        <v>*</v>
      </c>
      <c r="T564" s="119" t="str">
        <f>IF(FN_MC!V632="","*",FN_MC!V632)</f>
        <v>*</v>
      </c>
      <c r="U564" s="119" t="str">
        <f>IF(FN_MC!W632="","*",FN_MC!W632)</f>
        <v>*</v>
      </c>
      <c r="V564" s="121" t="str">
        <f ca="1">_xlfn.XLOOKUP(G564&amp;$V$2,BS_CONTROLE[CHAVE],BS_CONTROLE[Quantidade_11],"-")</f>
        <v>-</v>
      </c>
      <c r="W564" s="121" t="str">
        <f ca="1">_xlfn.XLOOKUP(G564&amp;$W$2,BS_CONTROLE[CHAVE],BS_CONTROLE[Quantidade_11],"-")</f>
        <v>-</v>
      </c>
      <c r="X564" s="121" t="str">
        <f ca="1">_xlfn.XLOOKUP(G564&amp;$X$2,BS_CONTROLE[CHAVE],BS_CONTROLE[Quantidade_11],"-")</f>
        <v>-</v>
      </c>
    </row>
    <row r="565" spans="1:24" s="122" customFormat="1" hidden="1">
      <c r="A565" s="118" t="str">
        <f>IF(FN_MC!Y633="","*",FN_MC!Y633)</f>
        <v>*</v>
      </c>
      <c r="B565" s="118" t="str">
        <f>IF(FN_MC!X633="","*",FN_MC!X633)</f>
        <v>*</v>
      </c>
      <c r="C565" s="118" t="str">
        <f>IF(FN_MC!Z633="","*",FN_MC!Z633)</f>
        <v>*</v>
      </c>
      <c r="D565" s="119" t="str">
        <f>IF(FN_MC!S633="","*",FN_MC!S633)</f>
        <v>*</v>
      </c>
      <c r="E565" s="119" t="str">
        <f>IF(FN_MC!T633="","*",FN_MC!T633)</f>
        <v>*</v>
      </c>
      <c r="F565" s="119" t="str">
        <f>IF(FN_MC!B633="","*",FN_MC!B633)</f>
        <v>*</v>
      </c>
      <c r="G565" s="119" t="str">
        <f>IF(FN_MC!D633="","*",FN_MC!D633)</f>
        <v>*</v>
      </c>
      <c r="H565" s="119" t="str">
        <f>IF(FN_MC!F633="","*",FN_MC!F633)</f>
        <v>*</v>
      </c>
      <c r="I565" s="119" t="str">
        <f>IF(FN_MC!H633="","*",FN_MC!H633)</f>
        <v>*</v>
      </c>
      <c r="J565" s="119" t="str">
        <f>IF(FN_MC!I633="","*",FN_MC!I633)</f>
        <v>*</v>
      </c>
      <c r="K565" s="119" t="str">
        <f>IF(FN_MC!M633="","*",FN_MC!M633)</f>
        <v>*</v>
      </c>
      <c r="L565" s="119" t="str">
        <f>IF(FN_MC!N633="","*",FN_MC!N633)</f>
        <v>*</v>
      </c>
      <c r="M565" s="120" t="str">
        <f>IF(FN_MC!J633="","*",FN_MC!J633)</f>
        <v>*</v>
      </c>
      <c r="N565" s="120" t="str">
        <f>IF(FN_MC!K633="","*",FN_MC!K633)</f>
        <v>*</v>
      </c>
      <c r="O565" s="120" t="str">
        <f>IF(FN_MC!L633="","*",FN_MC!L633)</f>
        <v>*</v>
      </c>
      <c r="P565" s="120"/>
      <c r="Q565" s="137" t="str">
        <f>IF(FN_MC!O633="","*",FN_MC!O633)</f>
        <v>*</v>
      </c>
      <c r="R565" s="137" t="str">
        <f>IF(FN_MC!P633="","*",FN_MC!P633)</f>
        <v>*</v>
      </c>
      <c r="S565" s="119" t="str">
        <f>IF(FN_MC!Q569="","*",CONCATENATE(FN_MC!Q569," ",FN_MC!R569))</f>
        <v>*</v>
      </c>
      <c r="T565" s="119" t="str">
        <f>IF(FN_MC!V633="","*",FN_MC!V633)</f>
        <v>*</v>
      </c>
      <c r="U565" s="119" t="str">
        <f>IF(FN_MC!W633="","*",FN_MC!W633)</f>
        <v>*</v>
      </c>
      <c r="V565" s="121" t="str">
        <f ca="1">_xlfn.XLOOKUP(G565&amp;$V$2,BS_CONTROLE[CHAVE],BS_CONTROLE[Quantidade_11],"-")</f>
        <v>-</v>
      </c>
      <c r="W565" s="121" t="str">
        <f ca="1">_xlfn.XLOOKUP(G565&amp;$W$2,BS_CONTROLE[CHAVE],BS_CONTROLE[Quantidade_11],"-")</f>
        <v>-</v>
      </c>
      <c r="X565" s="121" t="str">
        <f ca="1">_xlfn.XLOOKUP(G565&amp;$X$2,BS_CONTROLE[CHAVE],BS_CONTROLE[Quantidade_11],"-")</f>
        <v>-</v>
      </c>
    </row>
    <row r="566" spans="1:24" s="122" customFormat="1" hidden="1">
      <c r="A566" s="118" t="str">
        <f>IF(FN_MC!Y634="","*",FN_MC!Y634)</f>
        <v>*</v>
      </c>
      <c r="B566" s="118" t="str">
        <f>IF(FN_MC!X634="","*",FN_MC!X634)</f>
        <v>*</v>
      </c>
      <c r="C566" s="118" t="str">
        <f>IF(FN_MC!Z634="","*",FN_MC!Z634)</f>
        <v>*</v>
      </c>
      <c r="D566" s="119" t="str">
        <f>IF(FN_MC!S634="","*",FN_MC!S634)</f>
        <v>*</v>
      </c>
      <c r="E566" s="119" t="str">
        <f>IF(FN_MC!T634="","*",FN_MC!T634)</f>
        <v>*</v>
      </c>
      <c r="F566" s="119" t="str">
        <f>IF(FN_MC!B634="","*",FN_MC!B634)</f>
        <v>*</v>
      </c>
      <c r="G566" s="119" t="str">
        <f>IF(FN_MC!D634="","*",FN_MC!D634)</f>
        <v>*</v>
      </c>
      <c r="H566" s="119" t="str">
        <f>IF(FN_MC!F634="","*",FN_MC!F634)</f>
        <v>*</v>
      </c>
      <c r="I566" s="119" t="str">
        <f>IF(FN_MC!H634="","*",FN_MC!H634)</f>
        <v>*</v>
      </c>
      <c r="J566" s="119" t="str">
        <f>IF(FN_MC!I634="","*",FN_MC!I634)</f>
        <v>*</v>
      </c>
      <c r="K566" s="119" t="str">
        <f>IF(FN_MC!M634="","*",FN_MC!M634)</f>
        <v>*</v>
      </c>
      <c r="L566" s="119" t="str">
        <f>IF(FN_MC!N634="","*",FN_MC!N634)</f>
        <v>*</v>
      </c>
      <c r="M566" s="120" t="str">
        <f>IF(FN_MC!J634="","*",FN_MC!J634)</f>
        <v>*</v>
      </c>
      <c r="N566" s="120" t="str">
        <f>IF(FN_MC!K634="","*",FN_MC!K634)</f>
        <v>*</v>
      </c>
      <c r="O566" s="120" t="str">
        <f>IF(FN_MC!L634="","*",FN_MC!L634)</f>
        <v>*</v>
      </c>
      <c r="P566" s="120"/>
      <c r="Q566" s="137" t="str">
        <f>IF(FN_MC!O634="","*",FN_MC!O634)</f>
        <v>*</v>
      </c>
      <c r="R566" s="137" t="str">
        <f>IF(FN_MC!P634="","*",FN_MC!P634)</f>
        <v>*</v>
      </c>
      <c r="S566" s="119" t="str">
        <f>IF(FN_MC!Q570="","*",CONCATENATE(FN_MC!Q570," ",FN_MC!R570))</f>
        <v>*</v>
      </c>
      <c r="T566" s="119" t="str">
        <f>IF(FN_MC!V634="","*",FN_MC!V634)</f>
        <v>*</v>
      </c>
      <c r="U566" s="119" t="str">
        <f>IF(FN_MC!W634="","*",FN_MC!W634)</f>
        <v>*</v>
      </c>
      <c r="V566" s="121" t="str">
        <f ca="1">_xlfn.XLOOKUP(G566&amp;$V$2,BS_CONTROLE[CHAVE],BS_CONTROLE[Quantidade_11],"-")</f>
        <v>-</v>
      </c>
      <c r="W566" s="121" t="str">
        <f ca="1">_xlfn.XLOOKUP(G566&amp;$W$2,BS_CONTROLE[CHAVE],BS_CONTROLE[Quantidade_11],"-")</f>
        <v>-</v>
      </c>
      <c r="X566" s="121" t="str">
        <f ca="1">_xlfn.XLOOKUP(G566&amp;$X$2,BS_CONTROLE[CHAVE],BS_CONTROLE[Quantidade_11],"-")</f>
        <v>-</v>
      </c>
    </row>
    <row r="567" spans="1:24" s="122" customFormat="1" hidden="1">
      <c r="A567" s="118" t="str">
        <f>IF(FN_MC!Y635="","*",FN_MC!Y635)</f>
        <v>*</v>
      </c>
      <c r="B567" s="118" t="str">
        <f>IF(FN_MC!X635="","*",FN_MC!X635)</f>
        <v>*</v>
      </c>
      <c r="C567" s="118" t="str">
        <f>IF(FN_MC!Z635="","*",FN_MC!Z635)</f>
        <v>*</v>
      </c>
      <c r="D567" s="119" t="str">
        <f>IF(FN_MC!S635="","*",FN_MC!S635)</f>
        <v>*</v>
      </c>
      <c r="E567" s="119" t="str">
        <f>IF(FN_MC!T635="","*",FN_MC!T635)</f>
        <v>*</v>
      </c>
      <c r="F567" s="119" t="str">
        <f>IF(FN_MC!B635="","*",FN_MC!B635)</f>
        <v>*</v>
      </c>
      <c r="G567" s="119" t="str">
        <f>IF(FN_MC!D635="","*",FN_MC!D635)</f>
        <v>*</v>
      </c>
      <c r="H567" s="119" t="str">
        <f>IF(FN_MC!F635="","*",FN_MC!F635)</f>
        <v>*</v>
      </c>
      <c r="I567" s="119" t="str">
        <f>IF(FN_MC!H635="","*",FN_MC!H635)</f>
        <v>*</v>
      </c>
      <c r="J567" s="119" t="str">
        <f>IF(FN_MC!I635="","*",FN_MC!I635)</f>
        <v>*</v>
      </c>
      <c r="K567" s="119" t="str">
        <f>IF(FN_MC!M635="","*",FN_MC!M635)</f>
        <v>*</v>
      </c>
      <c r="L567" s="119" t="str">
        <f>IF(FN_MC!N635="","*",FN_MC!N635)</f>
        <v>*</v>
      </c>
      <c r="M567" s="120" t="str">
        <f>IF(FN_MC!J635="","*",FN_MC!J635)</f>
        <v>*</v>
      </c>
      <c r="N567" s="120" t="str">
        <f>IF(FN_MC!K635="","*",FN_MC!K635)</f>
        <v>*</v>
      </c>
      <c r="O567" s="120" t="str">
        <f>IF(FN_MC!L635="","*",FN_MC!L635)</f>
        <v>*</v>
      </c>
      <c r="P567" s="120"/>
      <c r="Q567" s="137" t="str">
        <f>IF(FN_MC!O635="","*",FN_MC!O635)</f>
        <v>*</v>
      </c>
      <c r="R567" s="137" t="str">
        <f>IF(FN_MC!P635="","*",FN_MC!P635)</f>
        <v>*</v>
      </c>
      <c r="S567" s="119" t="str">
        <f>IF(FN_MC!Q571="","*",CONCATENATE(FN_MC!Q571," ",FN_MC!R571))</f>
        <v>*</v>
      </c>
      <c r="T567" s="119" t="str">
        <f>IF(FN_MC!V635="","*",FN_MC!V635)</f>
        <v>*</v>
      </c>
      <c r="U567" s="119" t="str">
        <f>IF(FN_MC!W635="","*",FN_MC!W635)</f>
        <v>*</v>
      </c>
      <c r="V567" s="121" t="str">
        <f ca="1">_xlfn.XLOOKUP(G567&amp;$V$2,BS_CONTROLE[CHAVE],BS_CONTROLE[Quantidade_11],"-")</f>
        <v>-</v>
      </c>
      <c r="W567" s="121" t="str">
        <f ca="1">_xlfn.XLOOKUP(G567&amp;$W$2,BS_CONTROLE[CHAVE],BS_CONTROLE[Quantidade_11],"-")</f>
        <v>-</v>
      </c>
      <c r="X567" s="121" t="str">
        <f ca="1">_xlfn.XLOOKUP(G567&amp;$X$2,BS_CONTROLE[CHAVE],BS_CONTROLE[Quantidade_11],"-")</f>
        <v>-</v>
      </c>
    </row>
    <row r="568" spans="1:24" s="122" customFormat="1" hidden="1">
      <c r="A568" s="118" t="str">
        <f>IF(FN_MC!Y636="","*",FN_MC!Y636)</f>
        <v>*</v>
      </c>
      <c r="B568" s="118" t="str">
        <f>IF(FN_MC!X636="","*",FN_MC!X636)</f>
        <v>*</v>
      </c>
      <c r="C568" s="118" t="str">
        <f>IF(FN_MC!Z636="","*",FN_MC!Z636)</f>
        <v>*</v>
      </c>
      <c r="D568" s="119" t="str">
        <f>IF(FN_MC!S636="","*",FN_MC!S636)</f>
        <v>*</v>
      </c>
      <c r="E568" s="119" t="str">
        <f>IF(FN_MC!T636="","*",FN_MC!T636)</f>
        <v>*</v>
      </c>
      <c r="F568" s="119" t="str">
        <f>IF(FN_MC!B636="","*",FN_MC!B636)</f>
        <v>*</v>
      </c>
      <c r="G568" s="119" t="str">
        <f>IF(FN_MC!D636="","*",FN_MC!D636)</f>
        <v>*</v>
      </c>
      <c r="H568" s="119" t="str">
        <f>IF(FN_MC!F636="","*",FN_MC!F636)</f>
        <v>*</v>
      </c>
      <c r="I568" s="119" t="str">
        <f>IF(FN_MC!H636="","*",FN_MC!H636)</f>
        <v>*</v>
      </c>
      <c r="J568" s="119" t="str">
        <f>IF(FN_MC!I636="","*",FN_MC!I636)</f>
        <v>*</v>
      </c>
      <c r="K568" s="119" t="str">
        <f>IF(FN_MC!M636="","*",FN_MC!M636)</f>
        <v>*</v>
      </c>
      <c r="L568" s="119" t="str">
        <f>IF(FN_MC!N636="","*",FN_MC!N636)</f>
        <v>*</v>
      </c>
      <c r="M568" s="120" t="str">
        <f>IF(FN_MC!J636="","*",FN_MC!J636)</f>
        <v>*</v>
      </c>
      <c r="N568" s="120" t="str">
        <f>IF(FN_MC!K636="","*",FN_MC!K636)</f>
        <v>*</v>
      </c>
      <c r="O568" s="120" t="str">
        <f>IF(FN_MC!L636="","*",FN_MC!L636)</f>
        <v>*</v>
      </c>
      <c r="P568" s="120"/>
      <c r="Q568" s="137" t="str">
        <f>IF(FN_MC!O636="","*",FN_MC!O636)</f>
        <v>*</v>
      </c>
      <c r="R568" s="137" t="str">
        <f>IF(FN_MC!P636="","*",FN_MC!P636)</f>
        <v>*</v>
      </c>
      <c r="S568" s="119" t="str">
        <f>IF(FN_MC!Q572="","*",CONCATENATE(FN_MC!Q572," ",FN_MC!R572))</f>
        <v>*</v>
      </c>
      <c r="T568" s="119" t="str">
        <f>IF(FN_MC!V636="","*",FN_MC!V636)</f>
        <v>*</v>
      </c>
      <c r="U568" s="119" t="str">
        <f>IF(FN_MC!W636="","*",FN_MC!W636)</f>
        <v>*</v>
      </c>
      <c r="V568" s="121" t="str">
        <f ca="1">_xlfn.XLOOKUP(G568&amp;$V$2,BS_CONTROLE[CHAVE],BS_CONTROLE[Quantidade_11],"-")</f>
        <v>-</v>
      </c>
      <c r="W568" s="121" t="str">
        <f ca="1">_xlfn.XLOOKUP(G568&amp;$W$2,BS_CONTROLE[CHAVE],BS_CONTROLE[Quantidade_11],"-")</f>
        <v>-</v>
      </c>
      <c r="X568" s="121" t="str">
        <f ca="1">_xlfn.XLOOKUP(G568&amp;$X$2,BS_CONTROLE[CHAVE],BS_CONTROLE[Quantidade_11],"-")</f>
        <v>-</v>
      </c>
    </row>
    <row r="569" spans="1:24" s="122" customFormat="1" hidden="1">
      <c r="A569" s="118" t="str">
        <f>IF(FN_MC!Y637="","*",FN_MC!Y637)</f>
        <v>*</v>
      </c>
      <c r="B569" s="118" t="str">
        <f>IF(FN_MC!X637="","*",FN_MC!X637)</f>
        <v>*</v>
      </c>
      <c r="C569" s="118" t="str">
        <f>IF(FN_MC!Z637="","*",FN_MC!Z637)</f>
        <v>*</v>
      </c>
      <c r="D569" s="119" t="str">
        <f>IF(FN_MC!S637="","*",FN_MC!S637)</f>
        <v>*</v>
      </c>
      <c r="E569" s="119" t="str">
        <f>IF(FN_MC!T637="","*",FN_MC!T637)</f>
        <v>*</v>
      </c>
      <c r="F569" s="119" t="str">
        <f>IF(FN_MC!B637="","*",FN_MC!B637)</f>
        <v>*</v>
      </c>
      <c r="G569" s="119" t="str">
        <f>IF(FN_MC!D637="","*",FN_MC!D637)</f>
        <v>*</v>
      </c>
      <c r="H569" s="119" t="str">
        <f>IF(FN_MC!F637="","*",FN_MC!F637)</f>
        <v>*</v>
      </c>
      <c r="I569" s="119" t="str">
        <f>IF(FN_MC!H637="","*",FN_MC!H637)</f>
        <v>*</v>
      </c>
      <c r="J569" s="119" t="str">
        <f>IF(FN_MC!I637="","*",FN_MC!I637)</f>
        <v>*</v>
      </c>
      <c r="K569" s="119" t="str">
        <f>IF(FN_MC!M637="","*",FN_MC!M637)</f>
        <v>*</v>
      </c>
      <c r="L569" s="119" t="str">
        <f>IF(FN_MC!N637="","*",FN_MC!N637)</f>
        <v>*</v>
      </c>
      <c r="M569" s="120" t="str">
        <f>IF(FN_MC!J637="","*",FN_MC!J637)</f>
        <v>*</v>
      </c>
      <c r="N569" s="120" t="str">
        <f>IF(FN_MC!K637="","*",FN_MC!K637)</f>
        <v>*</v>
      </c>
      <c r="O569" s="120" t="str">
        <f>IF(FN_MC!L637="","*",FN_MC!L637)</f>
        <v>*</v>
      </c>
      <c r="P569" s="120"/>
      <c r="Q569" s="137" t="str">
        <f>IF(FN_MC!O637="","*",FN_MC!O637)</f>
        <v>*</v>
      </c>
      <c r="R569" s="137" t="str">
        <f>IF(FN_MC!P637="","*",FN_MC!P637)</f>
        <v>*</v>
      </c>
      <c r="S569" s="119" t="str">
        <f>IF(FN_MC!Q573="","*",CONCATENATE(FN_MC!Q573," ",FN_MC!R573))</f>
        <v>*</v>
      </c>
      <c r="T569" s="119" t="str">
        <f>IF(FN_MC!V637="","*",FN_MC!V637)</f>
        <v>*</v>
      </c>
      <c r="U569" s="119" t="str">
        <f>IF(FN_MC!W637="","*",FN_MC!W637)</f>
        <v>*</v>
      </c>
      <c r="V569" s="121" t="str">
        <f ca="1">_xlfn.XLOOKUP(G569&amp;$V$2,BS_CONTROLE[CHAVE],BS_CONTROLE[Quantidade_11],"-")</f>
        <v>-</v>
      </c>
      <c r="W569" s="121" t="str">
        <f ca="1">_xlfn.XLOOKUP(G569&amp;$W$2,BS_CONTROLE[CHAVE],BS_CONTROLE[Quantidade_11],"-")</f>
        <v>-</v>
      </c>
      <c r="X569" s="121" t="str">
        <f ca="1">_xlfn.XLOOKUP(G569&amp;$X$2,BS_CONTROLE[CHAVE],BS_CONTROLE[Quantidade_11],"-")</f>
        <v>-</v>
      </c>
    </row>
    <row r="570" spans="1:24" s="122" customFormat="1" hidden="1">
      <c r="A570" s="118" t="str">
        <f>IF(FN_MC!Y638="","*",FN_MC!Y638)</f>
        <v>*</v>
      </c>
      <c r="B570" s="118" t="str">
        <f>IF(FN_MC!X638="","*",FN_MC!X638)</f>
        <v>*</v>
      </c>
      <c r="C570" s="118" t="str">
        <f>IF(FN_MC!Z638="","*",FN_MC!Z638)</f>
        <v>*</v>
      </c>
      <c r="D570" s="119" t="str">
        <f>IF(FN_MC!S638="","*",FN_MC!S638)</f>
        <v>*</v>
      </c>
      <c r="E570" s="119" t="str">
        <f>IF(FN_MC!T638="","*",FN_MC!T638)</f>
        <v>*</v>
      </c>
      <c r="F570" s="119" t="str">
        <f>IF(FN_MC!B638="","*",FN_MC!B638)</f>
        <v>*</v>
      </c>
      <c r="G570" s="119" t="str">
        <f>IF(FN_MC!D638="","*",FN_MC!D638)</f>
        <v>*</v>
      </c>
      <c r="H570" s="119" t="str">
        <f>IF(FN_MC!F638="","*",FN_MC!F638)</f>
        <v>*</v>
      </c>
      <c r="I570" s="119" t="str">
        <f>IF(FN_MC!H638="","*",FN_MC!H638)</f>
        <v>*</v>
      </c>
      <c r="J570" s="119" t="str">
        <f>IF(FN_MC!I638="","*",FN_MC!I638)</f>
        <v>*</v>
      </c>
      <c r="K570" s="119" t="str">
        <f>IF(FN_MC!M638="","*",FN_MC!M638)</f>
        <v>*</v>
      </c>
      <c r="L570" s="119" t="str">
        <f>IF(FN_MC!N638="","*",FN_MC!N638)</f>
        <v>*</v>
      </c>
      <c r="M570" s="120" t="str">
        <f>IF(FN_MC!J638="","*",FN_MC!J638)</f>
        <v>*</v>
      </c>
      <c r="N570" s="120" t="str">
        <f>IF(FN_MC!K638="","*",FN_MC!K638)</f>
        <v>*</v>
      </c>
      <c r="O570" s="120" t="str">
        <f>IF(FN_MC!L638="","*",FN_MC!L638)</f>
        <v>*</v>
      </c>
      <c r="P570" s="120"/>
      <c r="Q570" s="137" t="str">
        <f>IF(FN_MC!O638="","*",FN_MC!O638)</f>
        <v>*</v>
      </c>
      <c r="R570" s="137" t="str">
        <f>IF(FN_MC!P638="","*",FN_MC!P638)</f>
        <v>*</v>
      </c>
      <c r="S570" s="119" t="str">
        <f>IF(FN_MC!Q574="","*",CONCATENATE(FN_MC!Q574," ",FN_MC!R574))</f>
        <v>*</v>
      </c>
      <c r="T570" s="119" t="str">
        <f>IF(FN_MC!V638="","*",FN_MC!V638)</f>
        <v>*</v>
      </c>
      <c r="U570" s="119" t="str">
        <f>IF(FN_MC!W638="","*",FN_MC!W638)</f>
        <v>*</v>
      </c>
      <c r="V570" s="121" t="str">
        <f ca="1">_xlfn.XLOOKUP(G570&amp;$V$2,BS_CONTROLE[CHAVE],BS_CONTROLE[Quantidade_11],"-")</f>
        <v>-</v>
      </c>
      <c r="W570" s="121" t="str">
        <f ca="1">_xlfn.XLOOKUP(G570&amp;$W$2,BS_CONTROLE[CHAVE],BS_CONTROLE[Quantidade_11],"-")</f>
        <v>-</v>
      </c>
      <c r="X570" s="121" t="str">
        <f ca="1">_xlfn.XLOOKUP(G570&amp;$X$2,BS_CONTROLE[CHAVE],BS_CONTROLE[Quantidade_11],"-")</f>
        <v>-</v>
      </c>
    </row>
    <row r="571" spans="1:24" s="122" customFormat="1" hidden="1">
      <c r="A571" s="118" t="str">
        <f>IF(FN_MC!Y639="","*",FN_MC!Y639)</f>
        <v>*</v>
      </c>
      <c r="B571" s="118" t="str">
        <f>IF(FN_MC!X639="","*",FN_MC!X639)</f>
        <v>*</v>
      </c>
      <c r="C571" s="118" t="str">
        <f>IF(FN_MC!Z639="","*",FN_MC!Z639)</f>
        <v>*</v>
      </c>
      <c r="D571" s="119" t="str">
        <f>IF(FN_MC!S639="","*",FN_MC!S639)</f>
        <v>*</v>
      </c>
      <c r="E571" s="119" t="str">
        <f>IF(FN_MC!T639="","*",FN_MC!T639)</f>
        <v>*</v>
      </c>
      <c r="F571" s="119" t="str">
        <f>IF(FN_MC!B639="","*",FN_MC!B639)</f>
        <v>*</v>
      </c>
      <c r="G571" s="119" t="str">
        <f>IF(FN_MC!D639="","*",FN_MC!D639)</f>
        <v>*</v>
      </c>
      <c r="H571" s="119" t="str">
        <f>IF(FN_MC!F639="","*",FN_MC!F639)</f>
        <v>*</v>
      </c>
      <c r="I571" s="119" t="str">
        <f>IF(FN_MC!H639="","*",FN_MC!H639)</f>
        <v>*</v>
      </c>
      <c r="J571" s="119" t="str">
        <f>IF(FN_MC!I639="","*",FN_MC!I639)</f>
        <v>*</v>
      </c>
      <c r="K571" s="119" t="str">
        <f>IF(FN_MC!M639="","*",FN_MC!M639)</f>
        <v>*</v>
      </c>
      <c r="L571" s="119" t="str">
        <f>IF(FN_MC!N639="","*",FN_MC!N639)</f>
        <v>*</v>
      </c>
      <c r="M571" s="120" t="str">
        <f>IF(FN_MC!J639="","*",FN_MC!J639)</f>
        <v>*</v>
      </c>
      <c r="N571" s="120" t="str">
        <f>IF(FN_MC!K639="","*",FN_MC!K639)</f>
        <v>*</v>
      </c>
      <c r="O571" s="120" t="str">
        <f>IF(FN_MC!L639="","*",FN_MC!L639)</f>
        <v>*</v>
      </c>
      <c r="P571" s="120"/>
      <c r="Q571" s="137" t="str">
        <f>IF(FN_MC!O639="","*",FN_MC!O639)</f>
        <v>*</v>
      </c>
      <c r="R571" s="137" t="str">
        <f>IF(FN_MC!P639="","*",FN_MC!P639)</f>
        <v>*</v>
      </c>
      <c r="S571" s="119" t="str">
        <f>IF(FN_MC!Q575="","*",CONCATENATE(FN_MC!Q575," ",FN_MC!R575))</f>
        <v>*</v>
      </c>
      <c r="T571" s="119" t="str">
        <f>IF(FN_MC!V639="","*",FN_MC!V639)</f>
        <v>*</v>
      </c>
      <c r="U571" s="119" t="str">
        <f>IF(FN_MC!W639="","*",FN_MC!W639)</f>
        <v>*</v>
      </c>
      <c r="V571" s="121" t="str">
        <f ca="1">_xlfn.XLOOKUP(G571&amp;$V$2,BS_CONTROLE[CHAVE],BS_CONTROLE[Quantidade_11],"-")</f>
        <v>-</v>
      </c>
      <c r="W571" s="121" t="str">
        <f ca="1">_xlfn.XLOOKUP(G571&amp;$W$2,BS_CONTROLE[CHAVE],BS_CONTROLE[Quantidade_11],"-")</f>
        <v>-</v>
      </c>
      <c r="X571" s="121" t="str">
        <f ca="1">_xlfn.XLOOKUP(G571&amp;$X$2,BS_CONTROLE[CHAVE],BS_CONTROLE[Quantidade_11],"-")</f>
        <v>-</v>
      </c>
    </row>
    <row r="572" spans="1:24" s="122" customFormat="1" hidden="1">
      <c r="A572" s="118" t="str">
        <f>IF(FN_MC!Y640="","*",FN_MC!Y640)</f>
        <v>*</v>
      </c>
      <c r="B572" s="118" t="str">
        <f>IF(FN_MC!X640="","*",FN_MC!X640)</f>
        <v>*</v>
      </c>
      <c r="C572" s="118" t="str">
        <f>IF(FN_MC!Z640="","*",FN_MC!Z640)</f>
        <v>*</v>
      </c>
      <c r="D572" s="119" t="str">
        <f>IF(FN_MC!S640="","*",FN_MC!S640)</f>
        <v>*</v>
      </c>
      <c r="E572" s="119" t="str">
        <f>IF(FN_MC!T640="","*",FN_MC!T640)</f>
        <v>*</v>
      </c>
      <c r="F572" s="119" t="str">
        <f>IF(FN_MC!B640="","*",FN_MC!B640)</f>
        <v>*</v>
      </c>
      <c r="G572" s="119" t="str">
        <f>IF(FN_MC!D640="","*",FN_MC!D640)</f>
        <v>*</v>
      </c>
      <c r="H572" s="119" t="str">
        <f>IF(FN_MC!F640="","*",FN_MC!F640)</f>
        <v>*</v>
      </c>
      <c r="I572" s="119" t="str">
        <f>IF(FN_MC!H640="","*",FN_MC!H640)</f>
        <v>*</v>
      </c>
      <c r="J572" s="119" t="str">
        <f>IF(FN_MC!I640="","*",FN_MC!I640)</f>
        <v>*</v>
      </c>
      <c r="K572" s="119" t="str">
        <f>IF(FN_MC!M640="","*",FN_MC!M640)</f>
        <v>*</v>
      </c>
      <c r="L572" s="119" t="str">
        <f>IF(FN_MC!N640="","*",FN_MC!N640)</f>
        <v>*</v>
      </c>
      <c r="M572" s="120" t="str">
        <f>IF(FN_MC!J640="","*",FN_MC!J640)</f>
        <v>*</v>
      </c>
      <c r="N572" s="120" t="str">
        <f>IF(FN_MC!K640="","*",FN_MC!K640)</f>
        <v>*</v>
      </c>
      <c r="O572" s="120" t="str">
        <f>IF(FN_MC!L640="","*",FN_MC!L640)</f>
        <v>*</v>
      </c>
      <c r="P572" s="120"/>
      <c r="Q572" s="137" t="str">
        <f>IF(FN_MC!O640="","*",FN_MC!O640)</f>
        <v>*</v>
      </c>
      <c r="R572" s="137" t="str">
        <f>IF(FN_MC!P640="","*",FN_MC!P640)</f>
        <v>*</v>
      </c>
      <c r="S572" s="119" t="str">
        <f>IF(FN_MC!Q576="","*",CONCATENATE(FN_MC!Q576," ",FN_MC!R576))</f>
        <v>*</v>
      </c>
      <c r="T572" s="119" t="str">
        <f>IF(FN_MC!V640="","*",FN_MC!V640)</f>
        <v>*</v>
      </c>
      <c r="U572" s="119" t="str">
        <f>IF(FN_MC!W640="","*",FN_MC!W640)</f>
        <v>*</v>
      </c>
      <c r="V572" s="121" t="str">
        <f ca="1">_xlfn.XLOOKUP(G572&amp;$V$2,BS_CONTROLE[CHAVE],BS_CONTROLE[Quantidade_11],"-")</f>
        <v>-</v>
      </c>
      <c r="W572" s="121" t="str">
        <f ca="1">_xlfn.XLOOKUP(G572&amp;$W$2,BS_CONTROLE[CHAVE],BS_CONTROLE[Quantidade_11],"-")</f>
        <v>-</v>
      </c>
      <c r="X572" s="121" t="str">
        <f ca="1">_xlfn.XLOOKUP(G572&amp;$X$2,BS_CONTROLE[CHAVE],BS_CONTROLE[Quantidade_11],"-")</f>
        <v>-</v>
      </c>
    </row>
    <row r="573" spans="1:24" s="122" customFormat="1" hidden="1">
      <c r="A573" s="118" t="str">
        <f>IF(FN_MC!Y641="","*",FN_MC!Y641)</f>
        <v>*</v>
      </c>
      <c r="B573" s="118" t="str">
        <f>IF(FN_MC!X641="","*",FN_MC!X641)</f>
        <v>*</v>
      </c>
      <c r="C573" s="118" t="str">
        <f>IF(FN_MC!Z641="","*",FN_MC!Z641)</f>
        <v>*</v>
      </c>
      <c r="D573" s="119" t="str">
        <f>IF(FN_MC!S641="","*",FN_MC!S641)</f>
        <v>*</v>
      </c>
      <c r="E573" s="119" t="str">
        <f>IF(FN_MC!T641="","*",FN_MC!T641)</f>
        <v>*</v>
      </c>
      <c r="F573" s="119" t="str">
        <f>IF(FN_MC!B641="","*",FN_MC!B641)</f>
        <v>*</v>
      </c>
      <c r="G573" s="119" t="str">
        <f>IF(FN_MC!D641="","*",FN_MC!D641)</f>
        <v>*</v>
      </c>
      <c r="H573" s="119" t="str">
        <f>IF(FN_MC!F641="","*",FN_MC!F641)</f>
        <v>*</v>
      </c>
      <c r="I573" s="119" t="str">
        <f>IF(FN_MC!H641="","*",FN_MC!H641)</f>
        <v>*</v>
      </c>
      <c r="J573" s="119" t="str">
        <f>IF(FN_MC!I641="","*",FN_MC!I641)</f>
        <v>*</v>
      </c>
      <c r="K573" s="119" t="str">
        <f>IF(FN_MC!M641="","*",FN_MC!M641)</f>
        <v>*</v>
      </c>
      <c r="L573" s="119" t="str">
        <f>IF(FN_MC!N641="","*",FN_MC!N641)</f>
        <v>*</v>
      </c>
      <c r="M573" s="120" t="str">
        <f>IF(FN_MC!J641="","*",FN_MC!J641)</f>
        <v>*</v>
      </c>
      <c r="N573" s="120" t="str">
        <f>IF(FN_MC!K641="","*",FN_MC!K641)</f>
        <v>*</v>
      </c>
      <c r="O573" s="120" t="str">
        <f>IF(FN_MC!L641="","*",FN_MC!L641)</f>
        <v>*</v>
      </c>
      <c r="P573" s="120"/>
      <c r="Q573" s="137" t="str">
        <f>IF(FN_MC!O641="","*",FN_MC!O641)</f>
        <v>*</v>
      </c>
      <c r="R573" s="137" t="str">
        <f>IF(FN_MC!P641="","*",FN_MC!P641)</f>
        <v>*</v>
      </c>
      <c r="S573" s="119" t="str">
        <f>IF(FN_MC!Q577="","*",CONCATENATE(FN_MC!Q577," ",FN_MC!R577))</f>
        <v>*</v>
      </c>
      <c r="T573" s="119" t="str">
        <f>IF(FN_MC!V641="","*",FN_MC!V641)</f>
        <v>*</v>
      </c>
      <c r="U573" s="119" t="str">
        <f>IF(FN_MC!W641="","*",FN_MC!W641)</f>
        <v>*</v>
      </c>
      <c r="V573" s="121" t="str">
        <f ca="1">_xlfn.XLOOKUP(G573&amp;$V$2,BS_CONTROLE[CHAVE],BS_CONTROLE[Quantidade_11],"-")</f>
        <v>-</v>
      </c>
      <c r="W573" s="121" t="str">
        <f ca="1">_xlfn.XLOOKUP(G573&amp;$W$2,BS_CONTROLE[CHAVE],BS_CONTROLE[Quantidade_11],"-")</f>
        <v>-</v>
      </c>
      <c r="X573" s="121" t="str">
        <f ca="1">_xlfn.XLOOKUP(G573&amp;$X$2,BS_CONTROLE[CHAVE],BS_CONTROLE[Quantidade_11],"-")</f>
        <v>-</v>
      </c>
    </row>
    <row r="574" spans="1:24" s="122" customFormat="1" hidden="1">
      <c r="A574" s="118" t="str">
        <f>IF(FN_MC!Y642="","*",FN_MC!Y642)</f>
        <v>*</v>
      </c>
      <c r="B574" s="118" t="str">
        <f>IF(FN_MC!X642="","*",FN_MC!X642)</f>
        <v>*</v>
      </c>
      <c r="C574" s="118" t="str">
        <f>IF(FN_MC!Z642="","*",FN_MC!Z642)</f>
        <v>*</v>
      </c>
      <c r="D574" s="119" t="str">
        <f>IF(FN_MC!S642="","*",FN_MC!S642)</f>
        <v>*</v>
      </c>
      <c r="E574" s="119" t="str">
        <f>IF(FN_MC!T642="","*",FN_MC!T642)</f>
        <v>*</v>
      </c>
      <c r="F574" s="119" t="str">
        <f>IF(FN_MC!B642="","*",FN_MC!B642)</f>
        <v>*</v>
      </c>
      <c r="G574" s="119" t="str">
        <f>IF(FN_MC!D642="","*",FN_MC!D642)</f>
        <v>*</v>
      </c>
      <c r="H574" s="119" t="str">
        <f>IF(FN_MC!F642="","*",FN_MC!F642)</f>
        <v>*</v>
      </c>
      <c r="I574" s="119" t="str">
        <f>IF(FN_MC!H642="","*",FN_MC!H642)</f>
        <v>*</v>
      </c>
      <c r="J574" s="119" t="str">
        <f>IF(FN_MC!I642="","*",FN_MC!I642)</f>
        <v>*</v>
      </c>
      <c r="K574" s="119" t="str">
        <f>IF(FN_MC!M642="","*",FN_MC!M642)</f>
        <v>*</v>
      </c>
      <c r="L574" s="119" t="str">
        <f>IF(FN_MC!N642="","*",FN_MC!N642)</f>
        <v>*</v>
      </c>
      <c r="M574" s="120" t="str">
        <f>IF(FN_MC!J642="","*",FN_MC!J642)</f>
        <v>*</v>
      </c>
      <c r="N574" s="120" t="str">
        <f>IF(FN_MC!K642="","*",FN_MC!K642)</f>
        <v>*</v>
      </c>
      <c r="O574" s="120" t="str">
        <f>IF(FN_MC!L642="","*",FN_MC!L642)</f>
        <v>*</v>
      </c>
      <c r="P574" s="120"/>
      <c r="Q574" s="137" t="str">
        <f>IF(FN_MC!O642="","*",FN_MC!O642)</f>
        <v>*</v>
      </c>
      <c r="R574" s="137" t="str">
        <f>IF(FN_MC!P642="","*",FN_MC!P642)</f>
        <v>*</v>
      </c>
      <c r="S574" s="119" t="str">
        <f>IF(FN_MC!Q578="","*",CONCATENATE(FN_MC!Q578," ",FN_MC!R578))</f>
        <v>*</v>
      </c>
      <c r="T574" s="119" t="str">
        <f>IF(FN_MC!V642="","*",FN_MC!V642)</f>
        <v>*</v>
      </c>
      <c r="U574" s="119" t="str">
        <f>IF(FN_MC!W642="","*",FN_MC!W642)</f>
        <v>*</v>
      </c>
      <c r="V574" s="121" t="str">
        <f ca="1">_xlfn.XLOOKUP(G574&amp;$V$2,BS_CONTROLE[CHAVE],BS_CONTROLE[Quantidade_11],"-")</f>
        <v>-</v>
      </c>
      <c r="W574" s="121" t="str">
        <f ca="1">_xlfn.XLOOKUP(G574&amp;$W$2,BS_CONTROLE[CHAVE],BS_CONTROLE[Quantidade_11],"-")</f>
        <v>-</v>
      </c>
      <c r="X574" s="121" t="str">
        <f ca="1">_xlfn.XLOOKUP(G574&amp;$X$2,BS_CONTROLE[CHAVE],BS_CONTROLE[Quantidade_11],"-")</f>
        <v>-</v>
      </c>
    </row>
    <row r="575" spans="1:24" s="122" customFormat="1" hidden="1">
      <c r="A575" s="118" t="str">
        <f>IF(FN_MC!Y643="","*",FN_MC!Y643)</f>
        <v>*</v>
      </c>
      <c r="B575" s="118" t="str">
        <f>IF(FN_MC!X643="","*",FN_MC!X643)</f>
        <v>*</v>
      </c>
      <c r="C575" s="118" t="str">
        <f>IF(FN_MC!Z643="","*",FN_MC!Z643)</f>
        <v>*</v>
      </c>
      <c r="D575" s="119" t="str">
        <f>IF(FN_MC!S643="","*",FN_MC!S643)</f>
        <v>*</v>
      </c>
      <c r="E575" s="119" t="str">
        <f>IF(FN_MC!T643="","*",FN_MC!T643)</f>
        <v>*</v>
      </c>
      <c r="F575" s="119" t="str">
        <f>IF(FN_MC!B643="","*",FN_MC!B643)</f>
        <v>*</v>
      </c>
      <c r="G575" s="119" t="str">
        <f>IF(FN_MC!D643="","*",FN_MC!D643)</f>
        <v>*</v>
      </c>
      <c r="H575" s="119" t="str">
        <f>IF(FN_MC!F643="","*",FN_MC!F643)</f>
        <v>*</v>
      </c>
      <c r="I575" s="119" t="str">
        <f>IF(FN_MC!H643="","*",FN_MC!H643)</f>
        <v>*</v>
      </c>
      <c r="J575" s="119" t="str">
        <f>IF(FN_MC!I643="","*",FN_MC!I643)</f>
        <v>*</v>
      </c>
      <c r="K575" s="119" t="str">
        <f>IF(FN_MC!M643="","*",FN_MC!M643)</f>
        <v>*</v>
      </c>
      <c r="L575" s="119" t="str">
        <f>IF(FN_MC!N643="","*",FN_MC!N643)</f>
        <v>*</v>
      </c>
      <c r="M575" s="120" t="str">
        <f>IF(FN_MC!J643="","*",FN_MC!J643)</f>
        <v>*</v>
      </c>
      <c r="N575" s="120" t="str">
        <f>IF(FN_MC!K643="","*",FN_MC!K643)</f>
        <v>*</v>
      </c>
      <c r="O575" s="120" t="str">
        <f>IF(FN_MC!L643="","*",FN_MC!L643)</f>
        <v>*</v>
      </c>
      <c r="P575" s="120"/>
      <c r="Q575" s="137" t="str">
        <f>IF(FN_MC!O643="","*",FN_MC!O643)</f>
        <v>*</v>
      </c>
      <c r="R575" s="137" t="str">
        <f>IF(FN_MC!P643="","*",FN_MC!P643)</f>
        <v>*</v>
      </c>
      <c r="S575" s="119" t="str">
        <f>IF(FN_MC!Q579="","*",CONCATENATE(FN_MC!Q579," ",FN_MC!R579))</f>
        <v>*</v>
      </c>
      <c r="T575" s="119" t="str">
        <f>IF(FN_MC!V643="","*",FN_MC!V643)</f>
        <v>*</v>
      </c>
      <c r="U575" s="119" t="str">
        <f>IF(FN_MC!W643="","*",FN_MC!W643)</f>
        <v>*</v>
      </c>
      <c r="V575" s="121" t="str">
        <f ca="1">_xlfn.XLOOKUP(G575&amp;$V$2,BS_CONTROLE[CHAVE],BS_CONTROLE[Quantidade_11],"-")</f>
        <v>-</v>
      </c>
      <c r="W575" s="121" t="str">
        <f ca="1">_xlfn.XLOOKUP(G575&amp;$W$2,BS_CONTROLE[CHAVE],BS_CONTROLE[Quantidade_11],"-")</f>
        <v>-</v>
      </c>
      <c r="X575" s="121" t="str">
        <f ca="1">_xlfn.XLOOKUP(G575&amp;$X$2,BS_CONTROLE[CHAVE],BS_CONTROLE[Quantidade_11],"-")</f>
        <v>-</v>
      </c>
    </row>
    <row r="576" spans="1:24" s="122" customFormat="1" hidden="1">
      <c r="A576" s="118" t="str">
        <f>IF(FN_MC!Y644="","*",FN_MC!Y644)</f>
        <v>*</v>
      </c>
      <c r="B576" s="118" t="str">
        <f>IF(FN_MC!X644="","*",FN_MC!X644)</f>
        <v>*</v>
      </c>
      <c r="C576" s="118" t="str">
        <f>IF(FN_MC!Z644="","*",FN_MC!Z644)</f>
        <v>*</v>
      </c>
      <c r="D576" s="119" t="str">
        <f>IF(FN_MC!S644="","*",FN_MC!S644)</f>
        <v>*</v>
      </c>
      <c r="E576" s="119" t="str">
        <f>IF(FN_MC!T644="","*",FN_MC!T644)</f>
        <v>*</v>
      </c>
      <c r="F576" s="119" t="str">
        <f>IF(FN_MC!B644="","*",FN_MC!B644)</f>
        <v>*</v>
      </c>
      <c r="G576" s="119" t="str">
        <f>IF(FN_MC!D644="","*",FN_MC!D644)</f>
        <v>*</v>
      </c>
      <c r="H576" s="119" t="str">
        <f>IF(FN_MC!F644="","*",FN_MC!F644)</f>
        <v>*</v>
      </c>
      <c r="I576" s="119" t="str">
        <f>IF(FN_MC!H644="","*",FN_MC!H644)</f>
        <v>*</v>
      </c>
      <c r="J576" s="119" t="str">
        <f>IF(FN_MC!I644="","*",FN_MC!I644)</f>
        <v>*</v>
      </c>
      <c r="K576" s="119" t="str">
        <f>IF(FN_MC!M644="","*",FN_MC!M644)</f>
        <v>*</v>
      </c>
      <c r="L576" s="119" t="str">
        <f>IF(FN_MC!N644="","*",FN_MC!N644)</f>
        <v>*</v>
      </c>
      <c r="M576" s="120" t="str">
        <f>IF(FN_MC!J644="","*",FN_MC!J644)</f>
        <v>*</v>
      </c>
      <c r="N576" s="120" t="str">
        <f>IF(FN_MC!K644="","*",FN_MC!K644)</f>
        <v>*</v>
      </c>
      <c r="O576" s="120" t="str">
        <f>IF(FN_MC!L644="","*",FN_MC!L644)</f>
        <v>*</v>
      </c>
      <c r="P576" s="120"/>
      <c r="Q576" s="137" t="str">
        <f>IF(FN_MC!O644="","*",FN_MC!O644)</f>
        <v>*</v>
      </c>
      <c r="R576" s="137" t="str">
        <f>IF(FN_MC!P644="","*",FN_MC!P644)</f>
        <v>*</v>
      </c>
      <c r="S576" s="119" t="str">
        <f>IF(FN_MC!Q580="","*",CONCATENATE(FN_MC!Q580," ",FN_MC!R580))</f>
        <v>*</v>
      </c>
      <c r="T576" s="119" t="str">
        <f>IF(FN_MC!V644="","*",FN_MC!V644)</f>
        <v>*</v>
      </c>
      <c r="U576" s="119" t="str">
        <f>IF(FN_MC!W644="","*",FN_MC!W644)</f>
        <v>*</v>
      </c>
      <c r="V576" s="121" t="str">
        <f ca="1">_xlfn.XLOOKUP(G576&amp;$V$2,BS_CONTROLE[CHAVE],BS_CONTROLE[Quantidade_11],"-")</f>
        <v>-</v>
      </c>
      <c r="W576" s="121" t="str">
        <f ca="1">_xlfn.XLOOKUP(G576&amp;$W$2,BS_CONTROLE[CHAVE],BS_CONTROLE[Quantidade_11],"-")</f>
        <v>-</v>
      </c>
      <c r="X576" s="121" t="str">
        <f ca="1">_xlfn.XLOOKUP(G576&amp;$X$2,BS_CONTROLE[CHAVE],BS_CONTROLE[Quantidade_11],"-")</f>
        <v>-</v>
      </c>
    </row>
    <row r="577" spans="1:24" s="122" customFormat="1" hidden="1">
      <c r="A577" s="118" t="str">
        <f>IF(FN_MC!Y645="","*",FN_MC!Y645)</f>
        <v>*</v>
      </c>
      <c r="B577" s="118" t="str">
        <f>IF(FN_MC!X645="","*",FN_MC!X645)</f>
        <v>*</v>
      </c>
      <c r="C577" s="118" t="str">
        <f>IF(FN_MC!Z645="","*",FN_MC!Z645)</f>
        <v>*</v>
      </c>
      <c r="D577" s="119" t="str">
        <f>IF(FN_MC!S645="","*",FN_MC!S645)</f>
        <v>*</v>
      </c>
      <c r="E577" s="119" t="str">
        <f>IF(FN_MC!T645="","*",FN_MC!T645)</f>
        <v>*</v>
      </c>
      <c r="F577" s="119" t="str">
        <f>IF(FN_MC!B645="","*",FN_MC!B645)</f>
        <v>*</v>
      </c>
      <c r="G577" s="119" t="str">
        <f>IF(FN_MC!D645="","*",FN_MC!D645)</f>
        <v>*</v>
      </c>
      <c r="H577" s="119" t="str">
        <f>IF(FN_MC!F645="","*",FN_MC!F645)</f>
        <v>*</v>
      </c>
      <c r="I577" s="119" t="str">
        <f>IF(FN_MC!H645="","*",FN_MC!H645)</f>
        <v>*</v>
      </c>
      <c r="J577" s="119" t="str">
        <f>IF(FN_MC!I645="","*",FN_MC!I645)</f>
        <v>*</v>
      </c>
      <c r="K577" s="119" t="str">
        <f>IF(FN_MC!M645="","*",FN_MC!M645)</f>
        <v>*</v>
      </c>
      <c r="L577" s="119" t="str">
        <f>IF(FN_MC!N645="","*",FN_MC!N645)</f>
        <v>*</v>
      </c>
      <c r="M577" s="120" t="str">
        <f>IF(FN_MC!J645="","*",FN_MC!J645)</f>
        <v>*</v>
      </c>
      <c r="N577" s="120" t="str">
        <f>IF(FN_MC!K645="","*",FN_MC!K645)</f>
        <v>*</v>
      </c>
      <c r="O577" s="120" t="str">
        <f>IF(FN_MC!L645="","*",FN_MC!L645)</f>
        <v>*</v>
      </c>
      <c r="P577" s="120"/>
      <c r="Q577" s="137" t="str">
        <f>IF(FN_MC!O645="","*",FN_MC!O645)</f>
        <v>*</v>
      </c>
      <c r="R577" s="137" t="str">
        <f>IF(FN_MC!P645="","*",FN_MC!P645)</f>
        <v>*</v>
      </c>
      <c r="S577" s="119" t="str">
        <f>IF(FN_MC!Q581="","*",CONCATENATE(FN_MC!Q581," ",FN_MC!R581))</f>
        <v>*</v>
      </c>
      <c r="T577" s="119" t="str">
        <f>IF(FN_MC!V645="","*",FN_MC!V645)</f>
        <v>*</v>
      </c>
      <c r="U577" s="119" t="str">
        <f>IF(FN_MC!W645="","*",FN_MC!W645)</f>
        <v>*</v>
      </c>
      <c r="V577" s="121" t="str">
        <f ca="1">_xlfn.XLOOKUP(G577&amp;$V$2,BS_CONTROLE[CHAVE],BS_CONTROLE[Quantidade_11],"-")</f>
        <v>-</v>
      </c>
      <c r="W577" s="121" t="str">
        <f ca="1">_xlfn.XLOOKUP(G577&amp;$W$2,BS_CONTROLE[CHAVE],BS_CONTROLE[Quantidade_11],"-")</f>
        <v>-</v>
      </c>
      <c r="X577" s="121" t="str">
        <f ca="1">_xlfn.XLOOKUP(G577&amp;$X$2,BS_CONTROLE[CHAVE],BS_CONTROLE[Quantidade_11],"-")</f>
        <v>-</v>
      </c>
    </row>
    <row r="578" spans="1:24" s="122" customFormat="1" hidden="1">
      <c r="A578" s="118" t="str">
        <f>IF(FN_MC!Y646="","*",FN_MC!Y646)</f>
        <v>*</v>
      </c>
      <c r="B578" s="118" t="str">
        <f>IF(FN_MC!X646="","*",FN_MC!X646)</f>
        <v>*</v>
      </c>
      <c r="C578" s="118" t="str">
        <f>IF(FN_MC!Z646="","*",FN_MC!Z646)</f>
        <v>*</v>
      </c>
      <c r="D578" s="119" t="str">
        <f>IF(FN_MC!S646="","*",FN_MC!S646)</f>
        <v>*</v>
      </c>
      <c r="E578" s="119" t="str">
        <f>IF(FN_MC!T646="","*",FN_MC!T646)</f>
        <v>*</v>
      </c>
      <c r="F578" s="119" t="str">
        <f>IF(FN_MC!B646="","*",FN_MC!B646)</f>
        <v>*</v>
      </c>
      <c r="G578" s="119" t="str">
        <f>IF(FN_MC!D646="","*",FN_MC!D646)</f>
        <v>*</v>
      </c>
      <c r="H578" s="119" t="str">
        <f>IF(FN_MC!F646="","*",FN_MC!F646)</f>
        <v>*</v>
      </c>
      <c r="I578" s="119" t="str">
        <f>IF(FN_MC!H646="","*",FN_MC!H646)</f>
        <v>*</v>
      </c>
      <c r="J578" s="119" t="str">
        <f>IF(FN_MC!I646="","*",FN_MC!I646)</f>
        <v>*</v>
      </c>
      <c r="K578" s="119" t="str">
        <f>IF(FN_MC!M646="","*",FN_MC!M646)</f>
        <v>*</v>
      </c>
      <c r="L578" s="119" t="str">
        <f>IF(FN_MC!N646="","*",FN_MC!N646)</f>
        <v>*</v>
      </c>
      <c r="M578" s="120" t="str">
        <f>IF(FN_MC!J646="","*",FN_MC!J646)</f>
        <v>*</v>
      </c>
      <c r="N578" s="120" t="str">
        <f>IF(FN_MC!K646="","*",FN_MC!K646)</f>
        <v>*</v>
      </c>
      <c r="O578" s="120" t="str">
        <f>IF(FN_MC!L646="","*",FN_MC!L646)</f>
        <v>*</v>
      </c>
      <c r="P578" s="120"/>
      <c r="Q578" s="137" t="str">
        <f>IF(FN_MC!O646="","*",FN_MC!O646)</f>
        <v>*</v>
      </c>
      <c r="R578" s="137" t="str">
        <f>IF(FN_MC!P646="","*",FN_MC!P646)</f>
        <v>*</v>
      </c>
      <c r="S578" s="119" t="str">
        <f>IF(FN_MC!Q582="","*",CONCATENATE(FN_MC!Q582," ",FN_MC!R582))</f>
        <v>*</v>
      </c>
      <c r="T578" s="119" t="str">
        <f>IF(FN_MC!V646="","*",FN_MC!V646)</f>
        <v>*</v>
      </c>
      <c r="U578" s="119" t="str">
        <f>IF(FN_MC!W646="","*",FN_MC!W646)</f>
        <v>*</v>
      </c>
      <c r="V578" s="121" t="str">
        <f ca="1">_xlfn.XLOOKUP(G578&amp;$V$2,BS_CONTROLE[CHAVE],BS_CONTROLE[Quantidade_11],"-")</f>
        <v>-</v>
      </c>
      <c r="W578" s="121" t="str">
        <f ca="1">_xlfn.XLOOKUP(G578&amp;$W$2,BS_CONTROLE[CHAVE],BS_CONTROLE[Quantidade_11],"-")</f>
        <v>-</v>
      </c>
      <c r="X578" s="121" t="str">
        <f ca="1">_xlfn.XLOOKUP(G578&amp;$X$2,BS_CONTROLE[CHAVE],BS_CONTROLE[Quantidade_11],"-")</f>
        <v>-</v>
      </c>
    </row>
    <row r="579" spans="1:24" s="122" customFormat="1" hidden="1">
      <c r="A579" s="118" t="str">
        <f>IF(FN_MC!Y647="","*",FN_MC!Y647)</f>
        <v>*</v>
      </c>
      <c r="B579" s="118" t="str">
        <f>IF(FN_MC!X647="","*",FN_MC!X647)</f>
        <v>*</v>
      </c>
      <c r="C579" s="118" t="str">
        <f>IF(FN_MC!Z647="","*",FN_MC!Z647)</f>
        <v>*</v>
      </c>
      <c r="D579" s="119" t="str">
        <f>IF(FN_MC!S647="","*",FN_MC!S647)</f>
        <v>*</v>
      </c>
      <c r="E579" s="119" t="str">
        <f>IF(FN_MC!T647="","*",FN_MC!T647)</f>
        <v>*</v>
      </c>
      <c r="F579" s="119" t="str">
        <f>IF(FN_MC!B647="","*",FN_MC!B647)</f>
        <v>*</v>
      </c>
      <c r="G579" s="119" t="str">
        <f>IF(FN_MC!D647="","*",FN_MC!D647)</f>
        <v>*</v>
      </c>
      <c r="H579" s="119" t="str">
        <f>IF(FN_MC!F647="","*",FN_MC!F647)</f>
        <v>*</v>
      </c>
      <c r="I579" s="119" t="str">
        <f>IF(FN_MC!H647="","*",FN_MC!H647)</f>
        <v>*</v>
      </c>
      <c r="J579" s="119" t="str">
        <f>IF(FN_MC!I647="","*",FN_MC!I647)</f>
        <v>*</v>
      </c>
      <c r="K579" s="119" t="str">
        <f>IF(FN_MC!M647="","*",FN_MC!M647)</f>
        <v>*</v>
      </c>
      <c r="L579" s="119" t="str">
        <f>IF(FN_MC!N647="","*",FN_MC!N647)</f>
        <v>*</v>
      </c>
      <c r="M579" s="120" t="str">
        <f>IF(FN_MC!J647="","*",FN_MC!J647)</f>
        <v>*</v>
      </c>
      <c r="N579" s="120" t="str">
        <f>IF(FN_MC!K647="","*",FN_MC!K647)</f>
        <v>*</v>
      </c>
      <c r="O579" s="120" t="str">
        <f>IF(FN_MC!L647="","*",FN_MC!L647)</f>
        <v>*</v>
      </c>
      <c r="P579" s="120"/>
      <c r="Q579" s="137" t="str">
        <f>IF(FN_MC!O647="","*",FN_MC!O647)</f>
        <v>*</v>
      </c>
      <c r="R579" s="137" t="str">
        <f>IF(FN_MC!P647="","*",FN_MC!P647)</f>
        <v>*</v>
      </c>
      <c r="S579" s="119" t="str">
        <f>IF(FN_MC!Q583="","*",CONCATENATE(FN_MC!Q583," ",FN_MC!R583))</f>
        <v>*</v>
      </c>
      <c r="T579" s="119" t="str">
        <f>IF(FN_MC!V647="","*",FN_MC!V647)</f>
        <v>*</v>
      </c>
      <c r="U579" s="119" t="str">
        <f>IF(FN_MC!W647="","*",FN_MC!W647)</f>
        <v>*</v>
      </c>
      <c r="V579" s="121" t="str">
        <f ca="1">_xlfn.XLOOKUP(G579&amp;$V$2,BS_CONTROLE[CHAVE],BS_CONTROLE[Quantidade_11],"-")</f>
        <v>-</v>
      </c>
      <c r="W579" s="121" t="str">
        <f ca="1">_xlfn.XLOOKUP(G579&amp;$W$2,BS_CONTROLE[CHAVE],BS_CONTROLE[Quantidade_11],"-")</f>
        <v>-</v>
      </c>
      <c r="X579" s="121" t="str">
        <f ca="1">_xlfn.XLOOKUP(G579&amp;$X$2,BS_CONTROLE[CHAVE],BS_CONTROLE[Quantidade_11],"-")</f>
        <v>-</v>
      </c>
    </row>
    <row r="580" spans="1:24" s="122" customFormat="1" hidden="1">
      <c r="A580" s="118" t="str">
        <f>IF(FN_MC!Y648="","*",FN_MC!Y648)</f>
        <v>*</v>
      </c>
      <c r="B580" s="118" t="str">
        <f>IF(FN_MC!X648="","*",FN_MC!X648)</f>
        <v>*</v>
      </c>
      <c r="C580" s="118" t="str">
        <f>IF(FN_MC!Z648="","*",FN_MC!Z648)</f>
        <v>*</v>
      </c>
      <c r="D580" s="119" t="str">
        <f>IF(FN_MC!S648="","*",FN_MC!S648)</f>
        <v>*</v>
      </c>
      <c r="E580" s="119" t="str">
        <f>IF(FN_MC!T648="","*",FN_MC!T648)</f>
        <v>*</v>
      </c>
      <c r="F580" s="119" t="str">
        <f>IF(FN_MC!B648="","*",FN_MC!B648)</f>
        <v>*</v>
      </c>
      <c r="G580" s="119" t="str">
        <f>IF(FN_MC!D648="","*",FN_MC!D648)</f>
        <v>*</v>
      </c>
      <c r="H580" s="119" t="str">
        <f>IF(FN_MC!F648="","*",FN_MC!F648)</f>
        <v>*</v>
      </c>
      <c r="I580" s="119" t="str">
        <f>IF(FN_MC!H648="","*",FN_MC!H648)</f>
        <v>*</v>
      </c>
      <c r="J580" s="119" t="str">
        <f>IF(FN_MC!I648="","*",FN_MC!I648)</f>
        <v>*</v>
      </c>
      <c r="K580" s="119" t="str">
        <f>IF(FN_MC!M648="","*",FN_MC!M648)</f>
        <v>*</v>
      </c>
      <c r="L580" s="119" t="str">
        <f>IF(FN_MC!N648="","*",FN_MC!N648)</f>
        <v>*</v>
      </c>
      <c r="M580" s="120" t="str">
        <f>IF(FN_MC!J648="","*",FN_MC!J648)</f>
        <v>*</v>
      </c>
      <c r="N580" s="120" t="str">
        <f>IF(FN_MC!K648="","*",FN_MC!K648)</f>
        <v>*</v>
      </c>
      <c r="O580" s="120" t="str">
        <f>IF(FN_MC!L648="","*",FN_MC!L648)</f>
        <v>*</v>
      </c>
      <c r="P580" s="120"/>
      <c r="Q580" s="137" t="str">
        <f>IF(FN_MC!O648="","*",FN_MC!O648)</f>
        <v>*</v>
      </c>
      <c r="R580" s="137" t="str">
        <f>IF(FN_MC!P648="","*",FN_MC!P648)</f>
        <v>*</v>
      </c>
      <c r="S580" s="119" t="str">
        <f>IF(FN_MC!Q584="","*",CONCATENATE(FN_MC!Q584," ",FN_MC!R584))</f>
        <v>*</v>
      </c>
      <c r="T580" s="119" t="str">
        <f>IF(FN_MC!V648="","*",FN_MC!V648)</f>
        <v>*</v>
      </c>
      <c r="U580" s="119" t="str">
        <f>IF(FN_MC!W648="","*",FN_MC!W648)</f>
        <v>*</v>
      </c>
      <c r="V580" s="121" t="str">
        <f ca="1">_xlfn.XLOOKUP(G580&amp;$V$2,BS_CONTROLE[CHAVE],BS_CONTROLE[Quantidade_11],"-")</f>
        <v>-</v>
      </c>
      <c r="W580" s="121" t="str">
        <f ca="1">_xlfn.XLOOKUP(G580&amp;$W$2,BS_CONTROLE[CHAVE],BS_CONTROLE[Quantidade_11],"-")</f>
        <v>-</v>
      </c>
      <c r="X580" s="121" t="str">
        <f ca="1">_xlfn.XLOOKUP(G580&amp;$X$2,BS_CONTROLE[CHAVE],BS_CONTROLE[Quantidade_11],"-")</f>
        <v>-</v>
      </c>
    </row>
    <row r="581" spans="1:24" s="122" customFormat="1" hidden="1">
      <c r="A581" s="118" t="str">
        <f>IF(FN_MC!Y649="","*",FN_MC!Y649)</f>
        <v>*</v>
      </c>
      <c r="B581" s="118" t="str">
        <f>IF(FN_MC!X649="","*",FN_MC!X649)</f>
        <v>*</v>
      </c>
      <c r="C581" s="118" t="str">
        <f>IF(FN_MC!Z649="","*",FN_MC!Z649)</f>
        <v>*</v>
      </c>
      <c r="D581" s="119" t="str">
        <f>IF(FN_MC!S649="","*",FN_MC!S649)</f>
        <v>*</v>
      </c>
      <c r="E581" s="119" t="str">
        <f>IF(FN_MC!T649="","*",FN_MC!T649)</f>
        <v>*</v>
      </c>
      <c r="F581" s="119" t="str">
        <f>IF(FN_MC!B649="","*",FN_MC!B649)</f>
        <v>*</v>
      </c>
      <c r="G581" s="119" t="str">
        <f>IF(FN_MC!D649="","*",FN_MC!D649)</f>
        <v>*</v>
      </c>
      <c r="H581" s="119" t="str">
        <f>IF(FN_MC!F649="","*",FN_MC!F649)</f>
        <v>*</v>
      </c>
      <c r="I581" s="119" t="str">
        <f>IF(FN_MC!H649="","*",FN_MC!H649)</f>
        <v>*</v>
      </c>
      <c r="J581" s="119" t="str">
        <f>IF(FN_MC!I649="","*",FN_MC!I649)</f>
        <v>*</v>
      </c>
      <c r="K581" s="119" t="str">
        <f>IF(FN_MC!M649="","*",FN_MC!M649)</f>
        <v>*</v>
      </c>
      <c r="L581" s="119" t="str">
        <f>IF(FN_MC!N649="","*",FN_MC!N649)</f>
        <v>*</v>
      </c>
      <c r="M581" s="120" t="str">
        <f>IF(FN_MC!J649="","*",FN_MC!J649)</f>
        <v>*</v>
      </c>
      <c r="N581" s="120" t="str">
        <f>IF(FN_MC!K649="","*",FN_MC!K649)</f>
        <v>*</v>
      </c>
      <c r="O581" s="120" t="str">
        <f>IF(FN_MC!L649="","*",FN_MC!L649)</f>
        <v>*</v>
      </c>
      <c r="P581" s="120"/>
      <c r="Q581" s="137" t="str">
        <f>IF(FN_MC!O649="","*",FN_MC!O649)</f>
        <v>*</v>
      </c>
      <c r="R581" s="137" t="str">
        <f>IF(FN_MC!P649="","*",FN_MC!P649)</f>
        <v>*</v>
      </c>
      <c r="S581" s="119" t="str">
        <f>IF(FN_MC!Q585="","*",CONCATENATE(FN_MC!Q585," ",FN_MC!R585))</f>
        <v>*</v>
      </c>
      <c r="T581" s="119" t="str">
        <f>IF(FN_MC!V649="","*",FN_MC!V649)</f>
        <v>*</v>
      </c>
      <c r="U581" s="119" t="str">
        <f>IF(FN_MC!W649="","*",FN_MC!W649)</f>
        <v>*</v>
      </c>
      <c r="V581" s="121" t="str">
        <f ca="1">_xlfn.XLOOKUP(G581&amp;$V$2,BS_CONTROLE[CHAVE],BS_CONTROLE[Quantidade_11],"-")</f>
        <v>-</v>
      </c>
      <c r="W581" s="121" t="str">
        <f ca="1">_xlfn.XLOOKUP(G581&amp;$W$2,BS_CONTROLE[CHAVE],BS_CONTROLE[Quantidade_11],"-")</f>
        <v>-</v>
      </c>
      <c r="X581" s="121" t="str">
        <f ca="1">_xlfn.XLOOKUP(G581&amp;$X$2,BS_CONTROLE[CHAVE],BS_CONTROLE[Quantidade_11],"-")</f>
        <v>-</v>
      </c>
    </row>
    <row r="582" spans="1:24" s="122" customFormat="1" hidden="1">
      <c r="A582" s="118" t="str">
        <f>IF(FN_MC!Y650="","*",FN_MC!Y650)</f>
        <v>*</v>
      </c>
      <c r="B582" s="118" t="str">
        <f>IF(FN_MC!X650="","*",FN_MC!X650)</f>
        <v>*</v>
      </c>
      <c r="C582" s="118" t="str">
        <f>IF(FN_MC!Z650="","*",FN_MC!Z650)</f>
        <v>*</v>
      </c>
      <c r="D582" s="119" t="str">
        <f>IF(FN_MC!S650="","*",FN_MC!S650)</f>
        <v>*</v>
      </c>
      <c r="E582" s="119" t="str">
        <f>IF(FN_MC!T650="","*",FN_MC!T650)</f>
        <v>*</v>
      </c>
      <c r="F582" s="119" t="str">
        <f>IF(FN_MC!B650="","*",FN_MC!B650)</f>
        <v>*</v>
      </c>
      <c r="G582" s="119" t="str">
        <f>IF(FN_MC!D650="","*",FN_MC!D650)</f>
        <v>*</v>
      </c>
      <c r="H582" s="119" t="str">
        <f>IF(FN_MC!F650="","*",FN_MC!F650)</f>
        <v>*</v>
      </c>
      <c r="I582" s="119" t="str">
        <f>IF(FN_MC!H650="","*",FN_MC!H650)</f>
        <v>*</v>
      </c>
      <c r="J582" s="119" t="str">
        <f>IF(FN_MC!I650="","*",FN_MC!I650)</f>
        <v>*</v>
      </c>
      <c r="K582" s="119" t="str">
        <f>IF(FN_MC!M650="","*",FN_MC!M650)</f>
        <v>*</v>
      </c>
      <c r="L582" s="119" t="str">
        <f>IF(FN_MC!N650="","*",FN_MC!N650)</f>
        <v>*</v>
      </c>
      <c r="M582" s="120" t="str">
        <f>IF(FN_MC!J650="","*",FN_MC!J650)</f>
        <v>*</v>
      </c>
      <c r="N582" s="120" t="str">
        <f>IF(FN_MC!K650="","*",FN_MC!K650)</f>
        <v>*</v>
      </c>
      <c r="O582" s="120" t="str">
        <f>IF(FN_MC!L650="","*",FN_MC!L650)</f>
        <v>*</v>
      </c>
      <c r="P582" s="120"/>
      <c r="Q582" s="137" t="str">
        <f>IF(FN_MC!O650="","*",FN_MC!O650)</f>
        <v>*</v>
      </c>
      <c r="R582" s="137" t="str">
        <f>IF(FN_MC!P650="","*",FN_MC!P650)</f>
        <v>*</v>
      </c>
      <c r="S582" s="119" t="str">
        <f>IF(FN_MC!Q586="","*",CONCATENATE(FN_MC!Q586," ",FN_MC!R586))</f>
        <v>*</v>
      </c>
      <c r="T582" s="119" t="str">
        <f>IF(FN_MC!V650="","*",FN_MC!V650)</f>
        <v>*</v>
      </c>
      <c r="U582" s="119" t="str">
        <f>IF(FN_MC!W650="","*",FN_MC!W650)</f>
        <v>*</v>
      </c>
      <c r="V582" s="121" t="str">
        <f ca="1">_xlfn.XLOOKUP(G582&amp;$V$2,BS_CONTROLE[CHAVE],BS_CONTROLE[Quantidade_11],"-")</f>
        <v>-</v>
      </c>
      <c r="W582" s="121" t="str">
        <f ca="1">_xlfn.XLOOKUP(G582&amp;$W$2,BS_CONTROLE[CHAVE],BS_CONTROLE[Quantidade_11],"-")</f>
        <v>-</v>
      </c>
      <c r="X582" s="121" t="str">
        <f ca="1">_xlfn.XLOOKUP(G582&amp;$X$2,BS_CONTROLE[CHAVE],BS_CONTROLE[Quantidade_11],"-")</f>
        <v>-</v>
      </c>
    </row>
    <row r="583" spans="1:24" s="122" customFormat="1" hidden="1">
      <c r="A583" s="118" t="str">
        <f>IF(FN_MC!Y651="","*",FN_MC!Y651)</f>
        <v>*</v>
      </c>
      <c r="B583" s="118" t="str">
        <f>IF(FN_MC!X651="","*",FN_MC!X651)</f>
        <v>*</v>
      </c>
      <c r="C583" s="118" t="str">
        <f>IF(FN_MC!Z651="","*",FN_MC!Z651)</f>
        <v>*</v>
      </c>
      <c r="D583" s="119" t="str">
        <f>IF(FN_MC!S651="","*",FN_MC!S651)</f>
        <v>*</v>
      </c>
      <c r="E583" s="119" t="str">
        <f>IF(FN_MC!T651="","*",FN_MC!T651)</f>
        <v>*</v>
      </c>
      <c r="F583" s="119" t="str">
        <f>IF(FN_MC!B651="","*",FN_MC!B651)</f>
        <v>*</v>
      </c>
      <c r="G583" s="119" t="str">
        <f>IF(FN_MC!D651="","*",FN_MC!D651)</f>
        <v>*</v>
      </c>
      <c r="H583" s="119" t="str">
        <f>IF(FN_MC!F651="","*",FN_MC!F651)</f>
        <v>*</v>
      </c>
      <c r="I583" s="119" t="str">
        <f>IF(FN_MC!H651="","*",FN_MC!H651)</f>
        <v>*</v>
      </c>
      <c r="J583" s="119" t="str">
        <f>IF(FN_MC!I651="","*",FN_MC!I651)</f>
        <v>*</v>
      </c>
      <c r="K583" s="119" t="str">
        <f>IF(FN_MC!M651="","*",FN_MC!M651)</f>
        <v>*</v>
      </c>
      <c r="L583" s="119" t="str">
        <f>IF(FN_MC!N651="","*",FN_MC!N651)</f>
        <v>*</v>
      </c>
      <c r="M583" s="120" t="str">
        <f>IF(FN_MC!J651="","*",FN_MC!J651)</f>
        <v>*</v>
      </c>
      <c r="N583" s="120" t="str">
        <f>IF(FN_MC!K651="","*",FN_MC!K651)</f>
        <v>*</v>
      </c>
      <c r="O583" s="120" t="str">
        <f>IF(FN_MC!L651="","*",FN_MC!L651)</f>
        <v>*</v>
      </c>
      <c r="P583" s="120"/>
      <c r="Q583" s="137" t="str">
        <f>IF(FN_MC!O651="","*",FN_MC!O651)</f>
        <v>*</v>
      </c>
      <c r="R583" s="137" t="str">
        <f>IF(FN_MC!P651="","*",FN_MC!P651)</f>
        <v>*</v>
      </c>
      <c r="S583" s="119" t="str">
        <f>IF(FN_MC!Q587="","*",CONCATENATE(FN_MC!Q587," ",FN_MC!R587))</f>
        <v>*</v>
      </c>
      <c r="T583" s="119" t="str">
        <f>IF(FN_MC!V651="","*",FN_MC!V651)</f>
        <v>*</v>
      </c>
      <c r="U583" s="119" t="str">
        <f>IF(FN_MC!W651="","*",FN_MC!W651)</f>
        <v>*</v>
      </c>
      <c r="V583" s="121" t="str">
        <f ca="1">_xlfn.XLOOKUP(G583&amp;$V$2,BS_CONTROLE[CHAVE],BS_CONTROLE[Quantidade_11],"-")</f>
        <v>-</v>
      </c>
      <c r="W583" s="121" t="str">
        <f ca="1">_xlfn.XLOOKUP(G583&amp;$W$2,BS_CONTROLE[CHAVE],BS_CONTROLE[Quantidade_11],"-")</f>
        <v>-</v>
      </c>
      <c r="X583" s="121" t="str">
        <f ca="1">_xlfn.XLOOKUP(G583&amp;$X$2,BS_CONTROLE[CHAVE],BS_CONTROLE[Quantidade_11],"-")</f>
        <v>-</v>
      </c>
    </row>
    <row r="584" spans="1:24" s="122" customFormat="1" hidden="1">
      <c r="A584" s="118" t="str">
        <f>IF(FN_MC!Y652="","*",FN_MC!Y652)</f>
        <v>*</v>
      </c>
      <c r="B584" s="118" t="str">
        <f>IF(FN_MC!X652="","*",FN_MC!X652)</f>
        <v>*</v>
      </c>
      <c r="C584" s="118" t="str">
        <f>IF(FN_MC!Z652="","*",FN_MC!Z652)</f>
        <v>*</v>
      </c>
      <c r="D584" s="119" t="str">
        <f>IF(FN_MC!S652="","*",FN_MC!S652)</f>
        <v>*</v>
      </c>
      <c r="E584" s="119" t="str">
        <f>IF(FN_MC!T652="","*",FN_MC!T652)</f>
        <v>*</v>
      </c>
      <c r="F584" s="119" t="str">
        <f>IF(FN_MC!B652="","*",FN_MC!B652)</f>
        <v>*</v>
      </c>
      <c r="G584" s="119" t="str">
        <f>IF(FN_MC!D652="","*",FN_MC!D652)</f>
        <v>*</v>
      </c>
      <c r="H584" s="119" t="str">
        <f>IF(FN_MC!F652="","*",FN_MC!F652)</f>
        <v>*</v>
      </c>
      <c r="I584" s="119" t="str">
        <f>IF(FN_MC!H652="","*",FN_MC!H652)</f>
        <v>*</v>
      </c>
      <c r="J584" s="119" t="str">
        <f>IF(FN_MC!I652="","*",FN_MC!I652)</f>
        <v>*</v>
      </c>
      <c r="K584" s="119" t="str">
        <f>IF(FN_MC!M652="","*",FN_MC!M652)</f>
        <v>*</v>
      </c>
      <c r="L584" s="119" t="str">
        <f>IF(FN_MC!N652="","*",FN_MC!N652)</f>
        <v>*</v>
      </c>
      <c r="M584" s="120" t="str">
        <f>IF(FN_MC!J652="","*",FN_MC!J652)</f>
        <v>*</v>
      </c>
      <c r="N584" s="120" t="str">
        <f>IF(FN_MC!K652="","*",FN_MC!K652)</f>
        <v>*</v>
      </c>
      <c r="O584" s="120" t="str">
        <f>IF(FN_MC!L652="","*",FN_MC!L652)</f>
        <v>*</v>
      </c>
      <c r="P584" s="120"/>
      <c r="Q584" s="137" t="str">
        <f>IF(FN_MC!O652="","*",FN_MC!O652)</f>
        <v>*</v>
      </c>
      <c r="R584" s="137" t="str">
        <f>IF(FN_MC!P652="","*",FN_MC!P652)</f>
        <v>*</v>
      </c>
      <c r="S584" s="119" t="str">
        <f>IF(FN_MC!Q588="","*",CONCATENATE(FN_MC!Q588," ",FN_MC!R588))</f>
        <v>*</v>
      </c>
      <c r="T584" s="119" t="str">
        <f>IF(FN_MC!V652="","*",FN_MC!V652)</f>
        <v>*</v>
      </c>
      <c r="U584" s="119" t="str">
        <f>IF(FN_MC!W652="","*",FN_MC!W652)</f>
        <v>*</v>
      </c>
      <c r="V584" s="121" t="str">
        <f ca="1">_xlfn.XLOOKUP(G584&amp;$V$2,BS_CONTROLE[CHAVE],BS_CONTROLE[Quantidade_11],"-")</f>
        <v>-</v>
      </c>
      <c r="W584" s="121" t="str">
        <f ca="1">_xlfn.XLOOKUP(G584&amp;$W$2,BS_CONTROLE[CHAVE],BS_CONTROLE[Quantidade_11],"-")</f>
        <v>-</v>
      </c>
      <c r="X584" s="121" t="str">
        <f ca="1">_xlfn.XLOOKUP(G584&amp;$X$2,BS_CONTROLE[CHAVE],BS_CONTROLE[Quantidade_11],"-")</f>
        <v>-</v>
      </c>
    </row>
    <row r="585" spans="1:24" s="122" customFormat="1" hidden="1">
      <c r="A585" s="118" t="str">
        <f>IF(FN_MC!Y653="","*",FN_MC!Y653)</f>
        <v>*</v>
      </c>
      <c r="B585" s="118" t="str">
        <f>IF(FN_MC!X653="","*",FN_MC!X653)</f>
        <v>*</v>
      </c>
      <c r="C585" s="118" t="str">
        <f>IF(FN_MC!Z653="","*",FN_MC!Z653)</f>
        <v>*</v>
      </c>
      <c r="D585" s="119" t="str">
        <f>IF(FN_MC!S653="","*",FN_MC!S653)</f>
        <v>*</v>
      </c>
      <c r="E585" s="119" t="str">
        <f>IF(FN_MC!T653="","*",FN_MC!T653)</f>
        <v>*</v>
      </c>
      <c r="F585" s="119" t="str">
        <f>IF(FN_MC!B653="","*",FN_MC!B653)</f>
        <v>*</v>
      </c>
      <c r="G585" s="119" t="str">
        <f>IF(FN_MC!D653="","*",FN_MC!D653)</f>
        <v>*</v>
      </c>
      <c r="H585" s="119" t="str">
        <f>IF(FN_MC!F653="","*",FN_MC!F653)</f>
        <v>*</v>
      </c>
      <c r="I585" s="119" t="str">
        <f>IF(FN_MC!H653="","*",FN_MC!H653)</f>
        <v>*</v>
      </c>
      <c r="J585" s="119" t="str">
        <f>IF(FN_MC!I653="","*",FN_MC!I653)</f>
        <v>*</v>
      </c>
      <c r="K585" s="119" t="str">
        <f>IF(FN_MC!M653="","*",FN_MC!M653)</f>
        <v>*</v>
      </c>
      <c r="L585" s="119" t="str">
        <f>IF(FN_MC!N653="","*",FN_MC!N653)</f>
        <v>*</v>
      </c>
      <c r="M585" s="120" t="str">
        <f>IF(FN_MC!J653="","*",FN_MC!J653)</f>
        <v>*</v>
      </c>
      <c r="N585" s="120" t="str">
        <f>IF(FN_MC!K653="","*",FN_MC!K653)</f>
        <v>*</v>
      </c>
      <c r="O585" s="120" t="str">
        <f>IF(FN_MC!L653="","*",FN_MC!L653)</f>
        <v>*</v>
      </c>
      <c r="P585" s="120"/>
      <c r="Q585" s="137" t="str">
        <f>IF(FN_MC!O653="","*",FN_MC!O653)</f>
        <v>*</v>
      </c>
      <c r="R585" s="137" t="str">
        <f>IF(FN_MC!P653="","*",FN_MC!P653)</f>
        <v>*</v>
      </c>
      <c r="S585" s="119" t="str">
        <f>IF(FN_MC!Q589="","*",CONCATENATE(FN_MC!Q589," ",FN_MC!R589))</f>
        <v>*</v>
      </c>
      <c r="T585" s="119" t="str">
        <f>IF(FN_MC!V653="","*",FN_MC!V653)</f>
        <v>*</v>
      </c>
      <c r="U585" s="119" t="str">
        <f>IF(FN_MC!W653="","*",FN_MC!W653)</f>
        <v>*</v>
      </c>
      <c r="V585" s="121" t="str">
        <f ca="1">_xlfn.XLOOKUP(G585&amp;$V$2,BS_CONTROLE[CHAVE],BS_CONTROLE[Quantidade_11],"-")</f>
        <v>-</v>
      </c>
      <c r="W585" s="121" t="str">
        <f ca="1">_xlfn.XLOOKUP(G585&amp;$W$2,BS_CONTROLE[CHAVE],BS_CONTROLE[Quantidade_11],"-")</f>
        <v>-</v>
      </c>
      <c r="X585" s="121" t="str">
        <f ca="1">_xlfn.XLOOKUP(G585&amp;$X$2,BS_CONTROLE[CHAVE],BS_CONTROLE[Quantidade_11],"-")</f>
        <v>-</v>
      </c>
    </row>
    <row r="586" spans="1:24" s="122" customFormat="1" hidden="1">
      <c r="A586" s="118" t="str">
        <f>IF(FN_MC!Y654="","*",FN_MC!Y654)</f>
        <v>*</v>
      </c>
      <c r="B586" s="118" t="str">
        <f>IF(FN_MC!X654="","*",FN_MC!X654)</f>
        <v>*</v>
      </c>
      <c r="C586" s="118" t="str">
        <f>IF(FN_MC!Z654="","*",FN_MC!Z654)</f>
        <v>*</v>
      </c>
      <c r="D586" s="119" t="str">
        <f>IF(FN_MC!S654="","*",FN_MC!S654)</f>
        <v>*</v>
      </c>
      <c r="E586" s="119" t="str">
        <f>IF(FN_MC!T654="","*",FN_MC!T654)</f>
        <v>*</v>
      </c>
      <c r="F586" s="119" t="str">
        <f>IF(FN_MC!B654="","*",FN_MC!B654)</f>
        <v>*</v>
      </c>
      <c r="G586" s="119" t="str">
        <f>IF(FN_MC!D654="","*",FN_MC!D654)</f>
        <v>*</v>
      </c>
      <c r="H586" s="119" t="str">
        <f>IF(FN_MC!F654="","*",FN_MC!F654)</f>
        <v>*</v>
      </c>
      <c r="I586" s="119" t="str">
        <f>IF(FN_MC!H654="","*",FN_MC!H654)</f>
        <v>*</v>
      </c>
      <c r="J586" s="119" t="str">
        <f>IF(FN_MC!I654="","*",FN_MC!I654)</f>
        <v>*</v>
      </c>
      <c r="K586" s="119" t="str">
        <f>IF(FN_MC!M654="","*",FN_MC!M654)</f>
        <v>*</v>
      </c>
      <c r="L586" s="119" t="str">
        <f>IF(FN_MC!N654="","*",FN_MC!N654)</f>
        <v>*</v>
      </c>
      <c r="M586" s="120" t="str">
        <f>IF(FN_MC!J654="","*",FN_MC!J654)</f>
        <v>*</v>
      </c>
      <c r="N586" s="120" t="str">
        <f>IF(FN_MC!K654="","*",FN_MC!K654)</f>
        <v>*</v>
      </c>
      <c r="O586" s="120" t="str">
        <f>IF(FN_MC!L654="","*",FN_MC!L654)</f>
        <v>*</v>
      </c>
      <c r="P586" s="120"/>
      <c r="Q586" s="137" t="str">
        <f>IF(FN_MC!O654="","*",FN_MC!O654)</f>
        <v>*</v>
      </c>
      <c r="R586" s="137" t="str">
        <f>IF(FN_MC!P654="","*",FN_MC!P654)</f>
        <v>*</v>
      </c>
      <c r="S586" s="119" t="str">
        <f>IF(FN_MC!Q590="","*",CONCATENATE(FN_MC!Q590," ",FN_MC!R590))</f>
        <v>*</v>
      </c>
      <c r="T586" s="119" t="str">
        <f>IF(FN_MC!V654="","*",FN_MC!V654)</f>
        <v>*</v>
      </c>
      <c r="U586" s="119" t="str">
        <f>IF(FN_MC!W654="","*",FN_MC!W654)</f>
        <v>*</v>
      </c>
      <c r="V586" s="121" t="str">
        <f ca="1">_xlfn.XLOOKUP(G586&amp;$V$2,BS_CONTROLE[CHAVE],BS_CONTROLE[Quantidade_11],"-")</f>
        <v>-</v>
      </c>
      <c r="W586" s="121" t="str">
        <f ca="1">_xlfn.XLOOKUP(G586&amp;$W$2,BS_CONTROLE[CHAVE],BS_CONTROLE[Quantidade_11],"-")</f>
        <v>-</v>
      </c>
      <c r="X586" s="121" t="str">
        <f ca="1">_xlfn.XLOOKUP(G586&amp;$X$2,BS_CONTROLE[CHAVE],BS_CONTROLE[Quantidade_11],"-")</f>
        <v>-</v>
      </c>
    </row>
    <row r="587" spans="1:24" s="122" customFormat="1" hidden="1">
      <c r="A587" s="118" t="str">
        <f>IF(FN_MC!Y655="","*",FN_MC!Y655)</f>
        <v>*</v>
      </c>
      <c r="B587" s="118" t="str">
        <f>IF(FN_MC!X655="","*",FN_MC!X655)</f>
        <v>*</v>
      </c>
      <c r="C587" s="118" t="str">
        <f>IF(FN_MC!Z655="","*",FN_MC!Z655)</f>
        <v>*</v>
      </c>
      <c r="D587" s="119" t="str">
        <f>IF(FN_MC!S655="","*",FN_MC!S655)</f>
        <v>*</v>
      </c>
      <c r="E587" s="119" t="str">
        <f>IF(FN_MC!T655="","*",FN_MC!T655)</f>
        <v>*</v>
      </c>
      <c r="F587" s="119" t="str">
        <f>IF(FN_MC!B655="","*",FN_MC!B655)</f>
        <v>*</v>
      </c>
      <c r="G587" s="119" t="str">
        <f>IF(FN_MC!D655="","*",FN_MC!D655)</f>
        <v>*</v>
      </c>
      <c r="H587" s="119" t="str">
        <f>IF(FN_MC!F655="","*",FN_MC!F655)</f>
        <v>*</v>
      </c>
      <c r="I587" s="119" t="str">
        <f>IF(FN_MC!H655="","*",FN_MC!H655)</f>
        <v>*</v>
      </c>
      <c r="J587" s="119" t="str">
        <f>IF(FN_MC!I655="","*",FN_MC!I655)</f>
        <v>*</v>
      </c>
      <c r="K587" s="119" t="str">
        <f>IF(FN_MC!M655="","*",FN_MC!M655)</f>
        <v>*</v>
      </c>
      <c r="L587" s="119" t="str">
        <f>IF(FN_MC!N655="","*",FN_MC!N655)</f>
        <v>*</v>
      </c>
      <c r="M587" s="120" t="str">
        <f>IF(FN_MC!J655="","*",FN_MC!J655)</f>
        <v>*</v>
      </c>
      <c r="N587" s="120" t="str">
        <f>IF(FN_MC!K655="","*",FN_MC!K655)</f>
        <v>*</v>
      </c>
      <c r="O587" s="120" t="str">
        <f>IF(FN_MC!L655="","*",FN_MC!L655)</f>
        <v>*</v>
      </c>
      <c r="P587" s="120"/>
      <c r="Q587" s="137" t="str">
        <f>IF(FN_MC!O655="","*",FN_MC!O655)</f>
        <v>*</v>
      </c>
      <c r="R587" s="137" t="str">
        <f>IF(FN_MC!P655="","*",FN_MC!P655)</f>
        <v>*</v>
      </c>
      <c r="S587" s="119" t="str">
        <f>IF(FN_MC!Q591="","*",CONCATENATE(FN_MC!Q591," ",FN_MC!R591))</f>
        <v>*</v>
      </c>
      <c r="T587" s="119" t="str">
        <f>IF(FN_MC!V655="","*",FN_MC!V655)</f>
        <v>*</v>
      </c>
      <c r="U587" s="119" t="str">
        <f>IF(FN_MC!W655="","*",FN_MC!W655)</f>
        <v>*</v>
      </c>
      <c r="V587" s="121" t="str">
        <f ca="1">_xlfn.XLOOKUP(G587&amp;$V$2,BS_CONTROLE[CHAVE],BS_CONTROLE[Quantidade_11],"-")</f>
        <v>-</v>
      </c>
      <c r="W587" s="121" t="str">
        <f ca="1">_xlfn.XLOOKUP(G587&amp;$W$2,BS_CONTROLE[CHAVE],BS_CONTROLE[Quantidade_11],"-")</f>
        <v>-</v>
      </c>
      <c r="X587" s="121" t="str">
        <f ca="1">_xlfn.XLOOKUP(G587&amp;$X$2,BS_CONTROLE[CHAVE],BS_CONTROLE[Quantidade_11],"-")</f>
        <v>-</v>
      </c>
    </row>
    <row r="588" spans="1:24" s="122" customFormat="1" hidden="1">
      <c r="A588" s="118" t="str">
        <f>IF(FN_MC!Y656="","*",FN_MC!Y656)</f>
        <v>*</v>
      </c>
      <c r="B588" s="118" t="str">
        <f>IF(FN_MC!X656="","*",FN_MC!X656)</f>
        <v>*</v>
      </c>
      <c r="C588" s="118" t="str">
        <f>IF(FN_MC!Z656="","*",FN_MC!Z656)</f>
        <v>*</v>
      </c>
      <c r="D588" s="119" t="str">
        <f>IF(FN_MC!S656="","*",FN_MC!S656)</f>
        <v>*</v>
      </c>
      <c r="E588" s="119" t="str">
        <f>IF(FN_MC!T656="","*",FN_MC!T656)</f>
        <v>*</v>
      </c>
      <c r="F588" s="119" t="str">
        <f>IF(FN_MC!B656="","*",FN_MC!B656)</f>
        <v>*</v>
      </c>
      <c r="G588" s="119" t="str">
        <f>IF(FN_MC!D656="","*",FN_MC!D656)</f>
        <v>*</v>
      </c>
      <c r="H588" s="119" t="str">
        <f>IF(FN_MC!F656="","*",FN_MC!F656)</f>
        <v>*</v>
      </c>
      <c r="I588" s="119" t="str">
        <f>IF(FN_MC!H656="","*",FN_MC!H656)</f>
        <v>*</v>
      </c>
      <c r="J588" s="119" t="str">
        <f>IF(FN_MC!I656="","*",FN_MC!I656)</f>
        <v>*</v>
      </c>
      <c r="K588" s="119" t="str">
        <f>IF(FN_MC!M656="","*",FN_MC!M656)</f>
        <v>*</v>
      </c>
      <c r="L588" s="119" t="str">
        <f>IF(FN_MC!N656="","*",FN_MC!N656)</f>
        <v>*</v>
      </c>
      <c r="M588" s="120" t="str">
        <f>IF(FN_MC!J656="","*",FN_MC!J656)</f>
        <v>*</v>
      </c>
      <c r="N588" s="120" t="str">
        <f>IF(FN_MC!K656="","*",FN_MC!K656)</f>
        <v>*</v>
      </c>
      <c r="O588" s="120" t="str">
        <f>IF(FN_MC!L656="","*",FN_MC!L656)</f>
        <v>*</v>
      </c>
      <c r="P588" s="120"/>
      <c r="Q588" s="137" t="str">
        <f>IF(FN_MC!O656="","*",FN_MC!O656)</f>
        <v>*</v>
      </c>
      <c r="R588" s="137" t="str">
        <f>IF(FN_MC!P656="","*",FN_MC!P656)</f>
        <v>*</v>
      </c>
      <c r="S588" s="119" t="str">
        <f>IF(FN_MC!Q592="","*",CONCATENATE(FN_MC!Q592," ",FN_MC!R592))</f>
        <v>*</v>
      </c>
      <c r="T588" s="119" t="str">
        <f>IF(FN_MC!V656="","*",FN_MC!V656)</f>
        <v>*</v>
      </c>
      <c r="U588" s="119" t="str">
        <f>IF(FN_MC!W656="","*",FN_MC!W656)</f>
        <v>*</v>
      </c>
      <c r="V588" s="121" t="str">
        <f ca="1">_xlfn.XLOOKUP(G588&amp;$V$2,BS_CONTROLE[CHAVE],BS_CONTROLE[Quantidade_11],"-")</f>
        <v>-</v>
      </c>
      <c r="W588" s="121" t="str">
        <f ca="1">_xlfn.XLOOKUP(G588&amp;$W$2,BS_CONTROLE[CHAVE],BS_CONTROLE[Quantidade_11],"-")</f>
        <v>-</v>
      </c>
      <c r="X588" s="121" t="str">
        <f ca="1">_xlfn.XLOOKUP(G588&amp;$X$2,BS_CONTROLE[CHAVE],BS_CONTROLE[Quantidade_11],"-")</f>
        <v>-</v>
      </c>
    </row>
    <row r="589" spans="1:24" s="122" customFormat="1" hidden="1">
      <c r="A589" s="118" t="str">
        <f>IF(FN_MC!Y657="","*",FN_MC!Y657)</f>
        <v>*</v>
      </c>
      <c r="B589" s="118" t="str">
        <f>IF(FN_MC!X657="","*",FN_MC!X657)</f>
        <v>*</v>
      </c>
      <c r="C589" s="118" t="str">
        <f>IF(FN_MC!Z657="","*",FN_MC!Z657)</f>
        <v>*</v>
      </c>
      <c r="D589" s="119" t="str">
        <f>IF(FN_MC!S657="","*",FN_MC!S657)</f>
        <v>*</v>
      </c>
      <c r="E589" s="119" t="str">
        <f>IF(FN_MC!T657="","*",FN_MC!T657)</f>
        <v>*</v>
      </c>
      <c r="F589" s="119" t="str">
        <f>IF(FN_MC!B657="","*",FN_MC!B657)</f>
        <v>*</v>
      </c>
      <c r="G589" s="119" t="str">
        <f>IF(FN_MC!D657="","*",FN_MC!D657)</f>
        <v>*</v>
      </c>
      <c r="H589" s="119" t="str">
        <f>IF(FN_MC!F657="","*",FN_MC!F657)</f>
        <v>*</v>
      </c>
      <c r="I589" s="119" t="str">
        <f>IF(FN_MC!H657="","*",FN_MC!H657)</f>
        <v>*</v>
      </c>
      <c r="J589" s="119" t="str">
        <f>IF(FN_MC!I657="","*",FN_MC!I657)</f>
        <v>*</v>
      </c>
      <c r="K589" s="119" t="str">
        <f>IF(FN_MC!M657="","*",FN_MC!M657)</f>
        <v>*</v>
      </c>
      <c r="L589" s="119" t="str">
        <f>IF(FN_MC!N657="","*",FN_MC!N657)</f>
        <v>*</v>
      </c>
      <c r="M589" s="120" t="str">
        <f>IF(FN_MC!J657="","*",FN_MC!J657)</f>
        <v>*</v>
      </c>
      <c r="N589" s="120" t="str">
        <f>IF(FN_MC!K657="","*",FN_MC!K657)</f>
        <v>*</v>
      </c>
      <c r="O589" s="120" t="str">
        <f>IF(FN_MC!L657="","*",FN_MC!L657)</f>
        <v>*</v>
      </c>
      <c r="P589" s="120"/>
      <c r="Q589" s="137" t="str">
        <f>IF(FN_MC!O657="","*",FN_MC!O657)</f>
        <v>*</v>
      </c>
      <c r="R589" s="137" t="str">
        <f>IF(FN_MC!P657="","*",FN_MC!P657)</f>
        <v>*</v>
      </c>
      <c r="S589" s="119" t="str">
        <f>IF(FN_MC!Q593="","*",CONCATENATE(FN_MC!Q593," ",FN_MC!R593))</f>
        <v>*</v>
      </c>
      <c r="T589" s="119" t="str">
        <f>IF(FN_MC!V657="","*",FN_MC!V657)</f>
        <v>*</v>
      </c>
      <c r="U589" s="119" t="str">
        <f>IF(FN_MC!W657="","*",FN_MC!W657)</f>
        <v>*</v>
      </c>
      <c r="V589" s="121" t="str">
        <f ca="1">_xlfn.XLOOKUP(G589&amp;$V$2,BS_CONTROLE[CHAVE],BS_CONTROLE[Quantidade_11],"-")</f>
        <v>-</v>
      </c>
      <c r="W589" s="121" t="str">
        <f ca="1">_xlfn.XLOOKUP(G589&amp;$W$2,BS_CONTROLE[CHAVE],BS_CONTROLE[Quantidade_11],"-")</f>
        <v>-</v>
      </c>
      <c r="X589" s="121" t="str">
        <f ca="1">_xlfn.XLOOKUP(G589&amp;$X$2,BS_CONTROLE[CHAVE],BS_CONTROLE[Quantidade_11],"-")</f>
        <v>-</v>
      </c>
    </row>
    <row r="590" spans="1:24" s="122" customFormat="1" hidden="1">
      <c r="A590" s="118" t="str">
        <f>IF(FN_MC!Y658="","*",FN_MC!Y658)</f>
        <v>*</v>
      </c>
      <c r="B590" s="118" t="str">
        <f>IF(FN_MC!X658="","*",FN_MC!X658)</f>
        <v>*</v>
      </c>
      <c r="C590" s="118" t="str">
        <f>IF(FN_MC!Z658="","*",FN_MC!Z658)</f>
        <v>*</v>
      </c>
      <c r="D590" s="119" t="str">
        <f>IF(FN_MC!S658="","*",FN_MC!S658)</f>
        <v>*</v>
      </c>
      <c r="E590" s="119" t="str">
        <f>IF(FN_MC!T658="","*",FN_MC!T658)</f>
        <v>*</v>
      </c>
      <c r="F590" s="119" t="str">
        <f>IF(FN_MC!B658="","*",FN_MC!B658)</f>
        <v>*</v>
      </c>
      <c r="G590" s="119" t="str">
        <f>IF(FN_MC!D658="","*",FN_MC!D658)</f>
        <v>*</v>
      </c>
      <c r="H590" s="119" t="str">
        <f>IF(FN_MC!F658="","*",FN_MC!F658)</f>
        <v>*</v>
      </c>
      <c r="I590" s="119" t="str">
        <f>IF(FN_MC!H658="","*",FN_MC!H658)</f>
        <v>*</v>
      </c>
      <c r="J590" s="119" t="str">
        <f>IF(FN_MC!I658="","*",FN_MC!I658)</f>
        <v>*</v>
      </c>
      <c r="K590" s="119" t="str">
        <f>IF(FN_MC!M658="","*",FN_MC!M658)</f>
        <v>*</v>
      </c>
      <c r="L590" s="119" t="str">
        <f>IF(FN_MC!N658="","*",FN_MC!N658)</f>
        <v>*</v>
      </c>
      <c r="M590" s="120" t="str">
        <f>IF(FN_MC!J658="","*",FN_MC!J658)</f>
        <v>*</v>
      </c>
      <c r="N590" s="120" t="str">
        <f>IF(FN_MC!K658="","*",FN_MC!K658)</f>
        <v>*</v>
      </c>
      <c r="O590" s="120" t="str">
        <f>IF(FN_MC!L658="","*",FN_MC!L658)</f>
        <v>*</v>
      </c>
      <c r="P590" s="120"/>
      <c r="Q590" s="137" t="str">
        <f>IF(FN_MC!O658="","*",FN_MC!O658)</f>
        <v>*</v>
      </c>
      <c r="R590" s="137" t="str">
        <f>IF(FN_MC!P658="","*",FN_MC!P658)</f>
        <v>*</v>
      </c>
      <c r="S590" s="119" t="str">
        <f>IF(FN_MC!Q594="","*",CONCATENATE(FN_MC!Q594," ",FN_MC!R594))</f>
        <v>*</v>
      </c>
      <c r="T590" s="119" t="str">
        <f>IF(FN_MC!V658="","*",FN_MC!V658)</f>
        <v>*</v>
      </c>
      <c r="U590" s="119" t="str">
        <f>IF(FN_MC!W658="","*",FN_MC!W658)</f>
        <v>*</v>
      </c>
      <c r="V590" s="121" t="str">
        <f ca="1">_xlfn.XLOOKUP(G590&amp;$V$2,BS_CONTROLE[CHAVE],BS_CONTROLE[Quantidade_11],"-")</f>
        <v>-</v>
      </c>
      <c r="W590" s="121" t="str">
        <f ca="1">_xlfn.XLOOKUP(G590&amp;$W$2,BS_CONTROLE[CHAVE],BS_CONTROLE[Quantidade_11],"-")</f>
        <v>-</v>
      </c>
      <c r="X590" s="121" t="str">
        <f ca="1">_xlfn.XLOOKUP(G590&amp;$X$2,BS_CONTROLE[CHAVE],BS_CONTROLE[Quantidade_11],"-")</f>
        <v>-</v>
      </c>
    </row>
    <row r="591" spans="1:24" s="122" customFormat="1" hidden="1">
      <c r="A591" s="118" t="str">
        <f>IF(FN_MC!Y659="","*",FN_MC!Y659)</f>
        <v>*</v>
      </c>
      <c r="B591" s="118" t="str">
        <f>IF(FN_MC!X659="","*",FN_MC!X659)</f>
        <v>*</v>
      </c>
      <c r="C591" s="118" t="str">
        <f>IF(FN_MC!Z659="","*",FN_MC!Z659)</f>
        <v>*</v>
      </c>
      <c r="D591" s="119" t="str">
        <f>IF(FN_MC!S659="","*",FN_MC!S659)</f>
        <v>*</v>
      </c>
      <c r="E591" s="119" t="str">
        <f>IF(FN_MC!T659="","*",FN_MC!T659)</f>
        <v>*</v>
      </c>
      <c r="F591" s="119" t="str">
        <f>IF(FN_MC!B659="","*",FN_MC!B659)</f>
        <v>*</v>
      </c>
      <c r="G591" s="119" t="str">
        <f>IF(FN_MC!D659="","*",FN_MC!D659)</f>
        <v>*</v>
      </c>
      <c r="H591" s="119" t="str">
        <f>IF(FN_MC!F659="","*",FN_MC!F659)</f>
        <v>*</v>
      </c>
      <c r="I591" s="119" t="str">
        <f>IF(FN_MC!H659="","*",FN_MC!H659)</f>
        <v>*</v>
      </c>
      <c r="J591" s="119" t="str">
        <f>IF(FN_MC!I659="","*",FN_MC!I659)</f>
        <v>*</v>
      </c>
      <c r="K591" s="119" t="str">
        <f>IF(FN_MC!M659="","*",FN_MC!M659)</f>
        <v>*</v>
      </c>
      <c r="L591" s="119" t="str">
        <f>IF(FN_MC!N659="","*",FN_MC!N659)</f>
        <v>*</v>
      </c>
      <c r="M591" s="120" t="str">
        <f>IF(FN_MC!J659="","*",FN_MC!J659)</f>
        <v>*</v>
      </c>
      <c r="N591" s="120" t="str">
        <f>IF(FN_MC!K659="","*",FN_MC!K659)</f>
        <v>*</v>
      </c>
      <c r="O591" s="120" t="str">
        <f>IF(FN_MC!L659="","*",FN_MC!L659)</f>
        <v>*</v>
      </c>
      <c r="P591" s="120"/>
      <c r="Q591" s="137" t="str">
        <f>IF(FN_MC!O659="","*",FN_MC!O659)</f>
        <v>*</v>
      </c>
      <c r="R591" s="137" t="str">
        <f>IF(FN_MC!P659="","*",FN_MC!P659)</f>
        <v>*</v>
      </c>
      <c r="S591" s="119" t="str">
        <f>IF(FN_MC!Q595="","*",CONCATENATE(FN_MC!Q595," ",FN_MC!R595))</f>
        <v>*</v>
      </c>
      <c r="T591" s="119" t="str">
        <f>IF(FN_MC!V659="","*",FN_MC!V659)</f>
        <v>*</v>
      </c>
      <c r="U591" s="119" t="str">
        <f>IF(FN_MC!W659="","*",FN_MC!W659)</f>
        <v>*</v>
      </c>
      <c r="V591" s="121" t="str">
        <f ca="1">_xlfn.XLOOKUP(G591&amp;$V$2,BS_CONTROLE[CHAVE],BS_CONTROLE[Quantidade_11],"-")</f>
        <v>-</v>
      </c>
      <c r="W591" s="121" t="str">
        <f ca="1">_xlfn.XLOOKUP(G591&amp;$W$2,BS_CONTROLE[CHAVE],BS_CONTROLE[Quantidade_11],"-")</f>
        <v>-</v>
      </c>
      <c r="X591" s="121" t="str">
        <f ca="1">_xlfn.XLOOKUP(G591&amp;$X$2,BS_CONTROLE[CHAVE],BS_CONTROLE[Quantidade_11],"-")</f>
        <v>-</v>
      </c>
    </row>
    <row r="592" spans="1:24" s="122" customFormat="1" hidden="1">
      <c r="A592" s="118" t="str">
        <f>IF(FN_MC!Y660="","*",FN_MC!Y660)</f>
        <v>*</v>
      </c>
      <c r="B592" s="118" t="str">
        <f>IF(FN_MC!X660="","*",FN_MC!X660)</f>
        <v>*</v>
      </c>
      <c r="C592" s="118" t="str">
        <f>IF(FN_MC!Z660="","*",FN_MC!Z660)</f>
        <v>*</v>
      </c>
      <c r="D592" s="119" t="str">
        <f>IF(FN_MC!S660="","*",FN_MC!S660)</f>
        <v>*</v>
      </c>
      <c r="E592" s="119" t="str">
        <f>IF(FN_MC!T660="","*",FN_MC!T660)</f>
        <v>*</v>
      </c>
      <c r="F592" s="119" t="str">
        <f>IF(FN_MC!B660="","*",FN_MC!B660)</f>
        <v>*</v>
      </c>
      <c r="G592" s="119" t="str">
        <f>IF(FN_MC!D660="","*",FN_MC!D660)</f>
        <v>*</v>
      </c>
      <c r="H592" s="119" t="str">
        <f>IF(FN_MC!F660="","*",FN_MC!F660)</f>
        <v>*</v>
      </c>
      <c r="I592" s="119" t="str">
        <f>IF(FN_MC!H660="","*",FN_MC!H660)</f>
        <v>*</v>
      </c>
      <c r="J592" s="119" t="str">
        <f>IF(FN_MC!I660="","*",FN_MC!I660)</f>
        <v>*</v>
      </c>
      <c r="K592" s="119" t="str">
        <f>IF(FN_MC!M660="","*",FN_MC!M660)</f>
        <v>*</v>
      </c>
      <c r="L592" s="119" t="str">
        <f>IF(FN_MC!N660="","*",FN_MC!N660)</f>
        <v>*</v>
      </c>
      <c r="M592" s="120" t="str">
        <f>IF(FN_MC!J660="","*",FN_MC!J660)</f>
        <v>*</v>
      </c>
      <c r="N592" s="120" t="str">
        <f>IF(FN_MC!K660="","*",FN_MC!K660)</f>
        <v>*</v>
      </c>
      <c r="O592" s="120" t="str">
        <f>IF(FN_MC!L660="","*",FN_MC!L660)</f>
        <v>*</v>
      </c>
      <c r="P592" s="120"/>
      <c r="Q592" s="137" t="str">
        <f>IF(FN_MC!O660="","*",FN_MC!O660)</f>
        <v>*</v>
      </c>
      <c r="R592" s="137" t="str">
        <f>IF(FN_MC!P660="","*",FN_MC!P660)</f>
        <v>*</v>
      </c>
      <c r="S592" s="119" t="str">
        <f>IF(FN_MC!Q596="","*",CONCATENATE(FN_MC!Q596," ",FN_MC!R596))</f>
        <v>*</v>
      </c>
      <c r="T592" s="119" t="str">
        <f>IF(FN_MC!V660="","*",FN_MC!V660)</f>
        <v>*</v>
      </c>
      <c r="U592" s="119" t="str">
        <f>IF(FN_MC!W660="","*",FN_MC!W660)</f>
        <v>*</v>
      </c>
      <c r="V592" s="121" t="str">
        <f ca="1">_xlfn.XLOOKUP(G592&amp;$V$2,BS_CONTROLE[CHAVE],BS_CONTROLE[Quantidade_11],"-")</f>
        <v>-</v>
      </c>
      <c r="W592" s="121" t="str">
        <f ca="1">_xlfn.XLOOKUP(G592&amp;$W$2,BS_CONTROLE[CHAVE],BS_CONTROLE[Quantidade_11],"-")</f>
        <v>-</v>
      </c>
      <c r="X592" s="121" t="str">
        <f ca="1">_xlfn.XLOOKUP(G592&amp;$X$2,BS_CONTROLE[CHAVE],BS_CONTROLE[Quantidade_11],"-")</f>
        <v>-</v>
      </c>
    </row>
    <row r="593" spans="1:24" s="122" customFormat="1" hidden="1">
      <c r="A593" s="118" t="str">
        <f>IF(FN_MC!Y661="","*",FN_MC!Y661)</f>
        <v>*</v>
      </c>
      <c r="B593" s="118" t="str">
        <f>IF(FN_MC!X661="","*",FN_MC!X661)</f>
        <v>*</v>
      </c>
      <c r="C593" s="118" t="str">
        <f>IF(FN_MC!Z661="","*",FN_MC!Z661)</f>
        <v>*</v>
      </c>
      <c r="D593" s="119" t="str">
        <f>IF(FN_MC!S661="","*",FN_MC!S661)</f>
        <v>*</v>
      </c>
      <c r="E593" s="119" t="str">
        <f>IF(FN_MC!T661="","*",FN_MC!T661)</f>
        <v>*</v>
      </c>
      <c r="F593" s="119" t="str">
        <f>IF(FN_MC!B661="","*",FN_MC!B661)</f>
        <v>*</v>
      </c>
      <c r="G593" s="119" t="str">
        <f>IF(FN_MC!D661="","*",FN_MC!D661)</f>
        <v>*</v>
      </c>
      <c r="H593" s="119" t="str">
        <f>IF(FN_MC!F661="","*",FN_MC!F661)</f>
        <v>*</v>
      </c>
      <c r="I593" s="119" t="str">
        <f>IF(FN_MC!H661="","*",FN_MC!H661)</f>
        <v>*</v>
      </c>
      <c r="J593" s="119" t="str">
        <f>IF(FN_MC!I661="","*",FN_MC!I661)</f>
        <v>*</v>
      </c>
      <c r="K593" s="119" t="str">
        <f>IF(FN_MC!M661="","*",FN_MC!M661)</f>
        <v>*</v>
      </c>
      <c r="L593" s="119" t="str">
        <f>IF(FN_MC!N661="","*",FN_MC!N661)</f>
        <v>*</v>
      </c>
      <c r="M593" s="120" t="str">
        <f>IF(FN_MC!J661="","*",FN_MC!J661)</f>
        <v>*</v>
      </c>
      <c r="N593" s="120" t="str">
        <f>IF(FN_MC!K661="","*",FN_MC!K661)</f>
        <v>*</v>
      </c>
      <c r="O593" s="120" t="str">
        <f>IF(FN_MC!L661="","*",FN_MC!L661)</f>
        <v>*</v>
      </c>
      <c r="P593" s="120"/>
      <c r="Q593" s="137" t="str">
        <f>IF(FN_MC!O661="","*",FN_MC!O661)</f>
        <v>*</v>
      </c>
      <c r="R593" s="137" t="str">
        <f>IF(FN_MC!P661="","*",FN_MC!P661)</f>
        <v>*</v>
      </c>
      <c r="S593" s="119" t="str">
        <f>IF(FN_MC!Q597="","*",CONCATENATE(FN_MC!Q597," ",FN_MC!R597))</f>
        <v>*</v>
      </c>
      <c r="T593" s="119" t="str">
        <f>IF(FN_MC!V661="","*",FN_MC!V661)</f>
        <v>*</v>
      </c>
      <c r="U593" s="119" t="str">
        <f>IF(FN_MC!W661="","*",FN_MC!W661)</f>
        <v>*</v>
      </c>
      <c r="V593" s="121" t="str">
        <f ca="1">_xlfn.XLOOKUP(G593&amp;$V$2,BS_CONTROLE[CHAVE],BS_CONTROLE[Quantidade_11],"-")</f>
        <v>-</v>
      </c>
      <c r="W593" s="121" t="str">
        <f ca="1">_xlfn.XLOOKUP(G593&amp;$W$2,BS_CONTROLE[CHAVE],BS_CONTROLE[Quantidade_11],"-")</f>
        <v>-</v>
      </c>
      <c r="X593" s="121" t="str">
        <f ca="1">_xlfn.XLOOKUP(G593&amp;$X$2,BS_CONTROLE[CHAVE],BS_CONTROLE[Quantidade_11],"-")</f>
        <v>-</v>
      </c>
    </row>
    <row r="594" spans="1:24" s="122" customFormat="1" hidden="1">
      <c r="A594" s="118" t="str">
        <f>IF(FN_MC!Y662="","*",FN_MC!Y662)</f>
        <v>*</v>
      </c>
      <c r="B594" s="118" t="str">
        <f>IF(FN_MC!X662="","*",FN_MC!X662)</f>
        <v>*</v>
      </c>
      <c r="C594" s="118" t="str">
        <f>IF(FN_MC!Z662="","*",FN_MC!Z662)</f>
        <v>*</v>
      </c>
      <c r="D594" s="119" t="str">
        <f>IF(FN_MC!S662="","*",FN_MC!S662)</f>
        <v>*</v>
      </c>
      <c r="E594" s="119" t="str">
        <f>IF(FN_MC!T662="","*",FN_MC!T662)</f>
        <v>*</v>
      </c>
      <c r="F594" s="119" t="str">
        <f>IF(FN_MC!B662="","*",FN_MC!B662)</f>
        <v>*</v>
      </c>
      <c r="G594" s="119" t="str">
        <f>IF(FN_MC!D662="","*",FN_MC!D662)</f>
        <v>*</v>
      </c>
      <c r="H594" s="119" t="str">
        <f>IF(FN_MC!F662="","*",FN_MC!F662)</f>
        <v>*</v>
      </c>
      <c r="I594" s="119" t="str">
        <f>IF(FN_MC!H662="","*",FN_MC!H662)</f>
        <v>*</v>
      </c>
      <c r="J594" s="119" t="str">
        <f>IF(FN_MC!I662="","*",FN_MC!I662)</f>
        <v>*</v>
      </c>
      <c r="K594" s="119" t="str">
        <f>IF(FN_MC!M662="","*",FN_MC!M662)</f>
        <v>*</v>
      </c>
      <c r="L594" s="119" t="str">
        <f>IF(FN_MC!N662="","*",FN_MC!N662)</f>
        <v>*</v>
      </c>
      <c r="M594" s="120" t="str">
        <f>IF(FN_MC!J662="","*",FN_MC!J662)</f>
        <v>*</v>
      </c>
      <c r="N594" s="120" t="str">
        <f>IF(FN_MC!K662="","*",FN_MC!K662)</f>
        <v>*</v>
      </c>
      <c r="O594" s="120" t="str">
        <f>IF(FN_MC!L662="","*",FN_MC!L662)</f>
        <v>*</v>
      </c>
      <c r="P594" s="120"/>
      <c r="Q594" s="137" t="str">
        <f>IF(FN_MC!O662="","*",FN_MC!O662)</f>
        <v>*</v>
      </c>
      <c r="R594" s="137" t="str">
        <f>IF(FN_MC!P662="","*",FN_MC!P662)</f>
        <v>*</v>
      </c>
      <c r="S594" s="119" t="str">
        <f>IF(FN_MC!Q598="","*",CONCATENATE(FN_MC!Q598," ",FN_MC!R598))</f>
        <v>*</v>
      </c>
      <c r="T594" s="119" t="str">
        <f>IF(FN_MC!V662="","*",FN_MC!V662)</f>
        <v>*</v>
      </c>
      <c r="U594" s="119" t="str">
        <f>IF(FN_MC!W662="","*",FN_MC!W662)</f>
        <v>*</v>
      </c>
      <c r="V594" s="121" t="str">
        <f ca="1">_xlfn.XLOOKUP(G594&amp;$V$2,BS_CONTROLE[CHAVE],BS_CONTROLE[Quantidade_11],"-")</f>
        <v>-</v>
      </c>
      <c r="W594" s="121" t="str">
        <f ca="1">_xlfn.XLOOKUP(G594&amp;$W$2,BS_CONTROLE[CHAVE],BS_CONTROLE[Quantidade_11],"-")</f>
        <v>-</v>
      </c>
      <c r="X594" s="121" t="str">
        <f ca="1">_xlfn.XLOOKUP(G594&amp;$X$2,BS_CONTROLE[CHAVE],BS_CONTROLE[Quantidade_11],"-")</f>
        <v>-</v>
      </c>
    </row>
    <row r="595" spans="1:24" s="122" customFormat="1" hidden="1">
      <c r="A595" s="118" t="str">
        <f>IF(FN_MC!Y663="","*",FN_MC!Y663)</f>
        <v>*</v>
      </c>
      <c r="B595" s="118" t="str">
        <f>IF(FN_MC!X663="","*",FN_MC!X663)</f>
        <v>*</v>
      </c>
      <c r="C595" s="118" t="str">
        <f>IF(FN_MC!Z663="","*",FN_MC!Z663)</f>
        <v>*</v>
      </c>
      <c r="D595" s="119" t="str">
        <f>IF(FN_MC!S663="","*",FN_MC!S663)</f>
        <v>*</v>
      </c>
      <c r="E595" s="119" t="str">
        <f>IF(FN_MC!T663="","*",FN_MC!T663)</f>
        <v>*</v>
      </c>
      <c r="F595" s="119" t="str">
        <f>IF(FN_MC!B663="","*",FN_MC!B663)</f>
        <v>*</v>
      </c>
      <c r="G595" s="119" t="str">
        <f>IF(FN_MC!D663="","*",FN_MC!D663)</f>
        <v>*</v>
      </c>
      <c r="H595" s="119" t="str">
        <f>IF(FN_MC!F663="","*",FN_MC!F663)</f>
        <v>*</v>
      </c>
      <c r="I595" s="119" t="str">
        <f>IF(FN_MC!H663="","*",FN_MC!H663)</f>
        <v>*</v>
      </c>
      <c r="J595" s="119" t="str">
        <f>IF(FN_MC!I663="","*",FN_MC!I663)</f>
        <v>*</v>
      </c>
      <c r="K595" s="119" t="str">
        <f>IF(FN_MC!M663="","*",FN_MC!M663)</f>
        <v>*</v>
      </c>
      <c r="L595" s="119" t="str">
        <f>IF(FN_MC!N663="","*",FN_MC!N663)</f>
        <v>*</v>
      </c>
      <c r="M595" s="120" t="str">
        <f>IF(FN_MC!J663="","*",FN_MC!J663)</f>
        <v>*</v>
      </c>
      <c r="N595" s="120" t="str">
        <f>IF(FN_MC!K663="","*",FN_MC!K663)</f>
        <v>*</v>
      </c>
      <c r="O595" s="120" t="str">
        <f>IF(FN_MC!L663="","*",FN_MC!L663)</f>
        <v>*</v>
      </c>
      <c r="P595" s="120"/>
      <c r="Q595" s="137" t="str">
        <f>IF(FN_MC!O663="","*",FN_MC!O663)</f>
        <v>*</v>
      </c>
      <c r="R595" s="137" t="str">
        <f>IF(FN_MC!P663="","*",FN_MC!P663)</f>
        <v>*</v>
      </c>
      <c r="S595" s="119" t="str">
        <f>IF(FN_MC!Q599="","*",CONCATENATE(FN_MC!Q599," ",FN_MC!R599))</f>
        <v>*</v>
      </c>
      <c r="T595" s="119" t="str">
        <f>IF(FN_MC!V663="","*",FN_MC!V663)</f>
        <v>*</v>
      </c>
      <c r="U595" s="119" t="str">
        <f>IF(FN_MC!W663="","*",FN_MC!W663)</f>
        <v>*</v>
      </c>
      <c r="V595" s="121" t="str">
        <f ca="1">_xlfn.XLOOKUP(G595&amp;$V$2,BS_CONTROLE[CHAVE],BS_CONTROLE[Quantidade_11],"-")</f>
        <v>-</v>
      </c>
      <c r="W595" s="121" t="str">
        <f ca="1">_xlfn.XLOOKUP(G595&amp;$W$2,BS_CONTROLE[CHAVE],BS_CONTROLE[Quantidade_11],"-")</f>
        <v>-</v>
      </c>
      <c r="X595" s="121" t="str">
        <f ca="1">_xlfn.XLOOKUP(G595&amp;$X$2,BS_CONTROLE[CHAVE],BS_CONTROLE[Quantidade_11],"-")</f>
        <v>-</v>
      </c>
    </row>
    <row r="596" spans="1:24" s="122" customFormat="1" hidden="1">
      <c r="A596" s="118" t="str">
        <f>IF(FN_MC!Y664="","*",FN_MC!Y664)</f>
        <v>*</v>
      </c>
      <c r="B596" s="118" t="str">
        <f>IF(FN_MC!X664="","*",FN_MC!X664)</f>
        <v>*</v>
      </c>
      <c r="C596" s="118" t="str">
        <f>IF(FN_MC!Z664="","*",FN_MC!Z664)</f>
        <v>*</v>
      </c>
      <c r="D596" s="119" t="str">
        <f>IF(FN_MC!S664="","*",FN_MC!S664)</f>
        <v>*</v>
      </c>
      <c r="E596" s="119" t="str">
        <f>IF(FN_MC!T664="","*",FN_MC!T664)</f>
        <v>*</v>
      </c>
      <c r="F596" s="119" t="str">
        <f>IF(FN_MC!B664="","*",FN_MC!B664)</f>
        <v>*</v>
      </c>
      <c r="G596" s="119" t="str">
        <f>IF(FN_MC!D664="","*",FN_MC!D664)</f>
        <v>*</v>
      </c>
      <c r="H596" s="119" t="str">
        <f>IF(FN_MC!F664="","*",FN_MC!F664)</f>
        <v>*</v>
      </c>
      <c r="I596" s="119" t="str">
        <f>IF(FN_MC!H664="","*",FN_MC!H664)</f>
        <v>*</v>
      </c>
      <c r="J596" s="119" t="str">
        <f>IF(FN_MC!I664="","*",FN_MC!I664)</f>
        <v>*</v>
      </c>
      <c r="K596" s="119" t="str">
        <f>IF(FN_MC!M664="","*",FN_MC!M664)</f>
        <v>*</v>
      </c>
      <c r="L596" s="119" t="str">
        <f>IF(FN_MC!N664="","*",FN_MC!N664)</f>
        <v>*</v>
      </c>
      <c r="M596" s="120" t="str">
        <f>IF(FN_MC!J664="","*",FN_MC!J664)</f>
        <v>*</v>
      </c>
      <c r="N596" s="120" t="str">
        <f>IF(FN_MC!K664="","*",FN_MC!K664)</f>
        <v>*</v>
      </c>
      <c r="O596" s="120" t="str">
        <f>IF(FN_MC!L664="","*",FN_MC!L664)</f>
        <v>*</v>
      </c>
      <c r="P596" s="120"/>
      <c r="Q596" s="137" t="str">
        <f>IF(FN_MC!O664="","*",FN_MC!O664)</f>
        <v>*</v>
      </c>
      <c r="R596" s="137" t="str">
        <f>IF(FN_MC!P664="","*",FN_MC!P664)</f>
        <v>*</v>
      </c>
      <c r="S596" s="119" t="str">
        <f>IF(FN_MC!Q600="","*",CONCATENATE(FN_MC!Q600," ",FN_MC!R600))</f>
        <v>*</v>
      </c>
      <c r="T596" s="119" t="str">
        <f>IF(FN_MC!V664="","*",FN_MC!V664)</f>
        <v>*</v>
      </c>
      <c r="U596" s="119" t="str">
        <f>IF(FN_MC!W664="","*",FN_MC!W664)</f>
        <v>*</v>
      </c>
      <c r="V596" s="121" t="str">
        <f ca="1">_xlfn.XLOOKUP(G596&amp;$V$2,BS_CONTROLE[CHAVE],BS_CONTROLE[Quantidade_11],"-")</f>
        <v>-</v>
      </c>
      <c r="W596" s="121" t="str">
        <f ca="1">_xlfn.XLOOKUP(G596&amp;$W$2,BS_CONTROLE[CHAVE],BS_CONTROLE[Quantidade_11],"-")</f>
        <v>-</v>
      </c>
      <c r="X596" s="121" t="str">
        <f ca="1">_xlfn.XLOOKUP(G596&amp;$X$2,BS_CONTROLE[CHAVE],BS_CONTROLE[Quantidade_11],"-")</f>
        <v>-</v>
      </c>
    </row>
    <row r="597" spans="1:24" s="122" customFormat="1" hidden="1">
      <c r="A597" s="118" t="str">
        <f>IF(FN_MC!Y665="","*",FN_MC!Y665)</f>
        <v>*</v>
      </c>
      <c r="B597" s="118" t="str">
        <f>IF(FN_MC!X665="","*",FN_MC!X665)</f>
        <v>*</v>
      </c>
      <c r="C597" s="118" t="str">
        <f>IF(FN_MC!Z665="","*",FN_MC!Z665)</f>
        <v>*</v>
      </c>
      <c r="D597" s="119" t="str">
        <f>IF(FN_MC!S665="","*",FN_MC!S665)</f>
        <v>*</v>
      </c>
      <c r="E597" s="119" t="str">
        <f>IF(FN_MC!T665="","*",FN_MC!T665)</f>
        <v>*</v>
      </c>
      <c r="F597" s="119" t="str">
        <f>IF(FN_MC!B665="","*",FN_MC!B665)</f>
        <v>*</v>
      </c>
      <c r="G597" s="119" t="str">
        <f>IF(FN_MC!D665="","*",FN_MC!D665)</f>
        <v>*</v>
      </c>
      <c r="H597" s="119" t="str">
        <f>IF(FN_MC!F665="","*",FN_MC!F665)</f>
        <v>*</v>
      </c>
      <c r="I597" s="119" t="str">
        <f>IF(FN_MC!H665="","*",FN_MC!H665)</f>
        <v>*</v>
      </c>
      <c r="J597" s="119" t="str">
        <f>IF(FN_MC!I665="","*",FN_MC!I665)</f>
        <v>*</v>
      </c>
      <c r="K597" s="119" t="str">
        <f>IF(FN_MC!M665="","*",FN_MC!M665)</f>
        <v>*</v>
      </c>
      <c r="L597" s="119" t="str">
        <f>IF(FN_MC!N665="","*",FN_MC!N665)</f>
        <v>*</v>
      </c>
      <c r="M597" s="120" t="str">
        <f>IF(FN_MC!J665="","*",FN_MC!J665)</f>
        <v>*</v>
      </c>
      <c r="N597" s="120" t="str">
        <f>IF(FN_MC!K665="","*",FN_MC!K665)</f>
        <v>*</v>
      </c>
      <c r="O597" s="120" t="str">
        <f>IF(FN_MC!L665="","*",FN_MC!L665)</f>
        <v>*</v>
      </c>
      <c r="P597" s="120"/>
      <c r="Q597" s="137" t="str">
        <f>IF(FN_MC!O665="","*",FN_MC!O665)</f>
        <v>*</v>
      </c>
      <c r="R597" s="137" t="str">
        <f>IF(FN_MC!P665="","*",FN_MC!P665)</f>
        <v>*</v>
      </c>
      <c r="S597" s="119" t="str">
        <f>IF(FN_MC!Q601="","*",CONCATENATE(FN_MC!Q601," ",FN_MC!R601))</f>
        <v>*</v>
      </c>
      <c r="T597" s="119" t="str">
        <f>IF(FN_MC!V665="","*",FN_MC!V665)</f>
        <v>*</v>
      </c>
      <c r="U597" s="119" t="str">
        <f>IF(FN_MC!W665="","*",FN_MC!W665)</f>
        <v>*</v>
      </c>
      <c r="V597" s="121" t="str">
        <f ca="1">_xlfn.XLOOKUP(G597&amp;$V$2,BS_CONTROLE[CHAVE],BS_CONTROLE[Quantidade_11],"-")</f>
        <v>-</v>
      </c>
      <c r="W597" s="121" t="str">
        <f ca="1">_xlfn.XLOOKUP(G597&amp;$W$2,BS_CONTROLE[CHAVE],BS_CONTROLE[Quantidade_11],"-")</f>
        <v>-</v>
      </c>
      <c r="X597" s="121" t="str">
        <f ca="1">_xlfn.XLOOKUP(G597&amp;$X$2,BS_CONTROLE[CHAVE],BS_CONTROLE[Quantidade_11],"-")</f>
        <v>-</v>
      </c>
    </row>
    <row r="598" spans="1:24" s="122" customFormat="1" hidden="1">
      <c r="A598" s="118" t="str">
        <f>IF(FN_MC!Y666="","*",FN_MC!Y666)</f>
        <v>*</v>
      </c>
      <c r="B598" s="118" t="str">
        <f>IF(FN_MC!X666="","*",FN_MC!X666)</f>
        <v>*</v>
      </c>
      <c r="C598" s="118" t="str">
        <f>IF(FN_MC!Z666="","*",FN_MC!Z666)</f>
        <v>*</v>
      </c>
      <c r="D598" s="119" t="str">
        <f>IF(FN_MC!S666="","*",FN_MC!S666)</f>
        <v>*</v>
      </c>
      <c r="E598" s="119" t="str">
        <f>IF(FN_MC!T666="","*",FN_MC!T666)</f>
        <v>*</v>
      </c>
      <c r="F598" s="119" t="str">
        <f>IF(FN_MC!B666="","*",FN_MC!B666)</f>
        <v>*</v>
      </c>
      <c r="G598" s="119" t="str">
        <f>IF(FN_MC!D666="","*",FN_MC!D666)</f>
        <v>*</v>
      </c>
      <c r="H598" s="119" t="str">
        <f>IF(FN_MC!F666="","*",FN_MC!F666)</f>
        <v>*</v>
      </c>
      <c r="I598" s="119" t="str">
        <f>IF(FN_MC!H666="","*",FN_MC!H666)</f>
        <v>*</v>
      </c>
      <c r="J598" s="119" t="str">
        <f>IF(FN_MC!I666="","*",FN_MC!I666)</f>
        <v>*</v>
      </c>
      <c r="K598" s="119" t="str">
        <f>IF(FN_MC!M666="","*",FN_MC!M666)</f>
        <v>*</v>
      </c>
      <c r="L598" s="119" t="str">
        <f>IF(FN_MC!N666="","*",FN_MC!N666)</f>
        <v>*</v>
      </c>
      <c r="M598" s="120" t="str">
        <f>IF(FN_MC!J666="","*",FN_MC!J666)</f>
        <v>*</v>
      </c>
      <c r="N598" s="120" t="str">
        <f>IF(FN_MC!K666="","*",FN_MC!K666)</f>
        <v>*</v>
      </c>
      <c r="O598" s="120" t="str">
        <f>IF(FN_MC!L666="","*",FN_MC!L666)</f>
        <v>*</v>
      </c>
      <c r="P598" s="120"/>
      <c r="Q598" s="137" t="str">
        <f>IF(FN_MC!O666="","*",FN_MC!O666)</f>
        <v>*</v>
      </c>
      <c r="R598" s="137" t="str">
        <f>IF(FN_MC!P666="","*",FN_MC!P666)</f>
        <v>*</v>
      </c>
      <c r="S598" s="119" t="str">
        <f>IF(FN_MC!Q602="","*",CONCATENATE(FN_MC!Q602," ",FN_MC!R602))</f>
        <v>*</v>
      </c>
      <c r="T598" s="119" t="str">
        <f>IF(FN_MC!V666="","*",FN_MC!V666)</f>
        <v>*</v>
      </c>
      <c r="U598" s="119" t="str">
        <f>IF(FN_MC!W666="","*",FN_MC!W666)</f>
        <v>*</v>
      </c>
      <c r="V598" s="121" t="str">
        <f ca="1">_xlfn.XLOOKUP(G598&amp;$V$2,BS_CONTROLE[CHAVE],BS_CONTROLE[Quantidade_11],"-")</f>
        <v>-</v>
      </c>
      <c r="W598" s="121" t="str">
        <f ca="1">_xlfn.XLOOKUP(G598&amp;$W$2,BS_CONTROLE[CHAVE],BS_CONTROLE[Quantidade_11],"-")</f>
        <v>-</v>
      </c>
      <c r="X598" s="121" t="str">
        <f ca="1">_xlfn.XLOOKUP(G598&amp;$X$2,BS_CONTROLE[CHAVE],BS_CONTROLE[Quantidade_11],"-")</f>
        <v>-</v>
      </c>
    </row>
    <row r="599" spans="1:24" s="122" customFormat="1" hidden="1">
      <c r="A599" s="118" t="str">
        <f>IF(FN_MC!Y667="","*",FN_MC!Y667)</f>
        <v>*</v>
      </c>
      <c r="B599" s="118" t="str">
        <f>IF(FN_MC!X667="","*",FN_MC!X667)</f>
        <v>*</v>
      </c>
      <c r="C599" s="118" t="str">
        <f>IF(FN_MC!Z667="","*",FN_MC!Z667)</f>
        <v>*</v>
      </c>
      <c r="D599" s="119" t="str">
        <f>IF(FN_MC!S667="","*",FN_MC!S667)</f>
        <v>*</v>
      </c>
      <c r="E599" s="119" t="str">
        <f>IF(FN_MC!T667="","*",FN_MC!T667)</f>
        <v>*</v>
      </c>
      <c r="F599" s="119" t="str">
        <f>IF(FN_MC!B667="","*",FN_MC!B667)</f>
        <v>*</v>
      </c>
      <c r="G599" s="119" t="str">
        <f>IF(FN_MC!D667="","*",FN_MC!D667)</f>
        <v>*</v>
      </c>
      <c r="H599" s="119" t="str">
        <f>IF(FN_MC!F667="","*",FN_MC!F667)</f>
        <v>*</v>
      </c>
      <c r="I599" s="119" t="str">
        <f>IF(FN_MC!H667="","*",FN_MC!H667)</f>
        <v>*</v>
      </c>
      <c r="J599" s="119" t="str">
        <f>IF(FN_MC!I667="","*",FN_MC!I667)</f>
        <v>*</v>
      </c>
      <c r="K599" s="119" t="str">
        <f>IF(FN_MC!M667="","*",FN_MC!M667)</f>
        <v>*</v>
      </c>
      <c r="L599" s="119" t="str">
        <f>IF(FN_MC!N667="","*",FN_MC!N667)</f>
        <v>*</v>
      </c>
      <c r="M599" s="120" t="str">
        <f>IF(FN_MC!J667="","*",FN_MC!J667)</f>
        <v>*</v>
      </c>
      <c r="N599" s="120" t="str">
        <f>IF(FN_MC!K667="","*",FN_MC!K667)</f>
        <v>*</v>
      </c>
      <c r="O599" s="120" t="str">
        <f>IF(FN_MC!L667="","*",FN_MC!L667)</f>
        <v>*</v>
      </c>
      <c r="P599" s="120"/>
      <c r="Q599" s="137" t="str">
        <f>IF(FN_MC!O667="","*",FN_MC!O667)</f>
        <v>*</v>
      </c>
      <c r="R599" s="137" t="str">
        <f>IF(FN_MC!P667="","*",FN_MC!P667)</f>
        <v>*</v>
      </c>
      <c r="S599" s="119" t="str">
        <f>IF(FN_MC!Q603="","*",CONCATENATE(FN_MC!Q603," ",FN_MC!R603))</f>
        <v>*</v>
      </c>
      <c r="T599" s="119" t="str">
        <f>IF(FN_MC!V667="","*",FN_MC!V667)</f>
        <v>*</v>
      </c>
      <c r="U599" s="119" t="str">
        <f>IF(FN_MC!W667="","*",FN_MC!W667)</f>
        <v>*</v>
      </c>
      <c r="V599" s="121" t="str">
        <f ca="1">_xlfn.XLOOKUP(G599&amp;$V$2,BS_CONTROLE[CHAVE],BS_CONTROLE[Quantidade_11],"-")</f>
        <v>-</v>
      </c>
      <c r="W599" s="121" t="str">
        <f ca="1">_xlfn.XLOOKUP(G599&amp;$W$2,BS_CONTROLE[CHAVE],BS_CONTROLE[Quantidade_11],"-")</f>
        <v>-</v>
      </c>
      <c r="X599" s="121" t="str">
        <f ca="1">_xlfn.XLOOKUP(G599&amp;$X$2,BS_CONTROLE[CHAVE],BS_CONTROLE[Quantidade_11],"-")</f>
        <v>-</v>
      </c>
    </row>
    <row r="600" spans="1:24" s="122" customFormat="1" hidden="1">
      <c r="A600" s="118" t="str">
        <f>IF(FN_MC!Y668="","*",FN_MC!Y668)</f>
        <v>*</v>
      </c>
      <c r="B600" s="118" t="str">
        <f>IF(FN_MC!X668="","*",FN_MC!X668)</f>
        <v>*</v>
      </c>
      <c r="C600" s="118" t="str">
        <f>IF(FN_MC!Z668="","*",FN_MC!Z668)</f>
        <v>*</v>
      </c>
      <c r="D600" s="119" t="str">
        <f>IF(FN_MC!S668="","*",FN_MC!S668)</f>
        <v>*</v>
      </c>
      <c r="E600" s="119" t="str">
        <f>IF(FN_MC!T668="","*",FN_MC!T668)</f>
        <v>*</v>
      </c>
      <c r="F600" s="119" t="str">
        <f>IF(FN_MC!B668="","*",FN_MC!B668)</f>
        <v>*</v>
      </c>
      <c r="G600" s="119" t="str">
        <f>IF(FN_MC!D668="","*",FN_MC!D668)</f>
        <v>*</v>
      </c>
      <c r="H600" s="119" t="str">
        <f>IF(FN_MC!F668="","*",FN_MC!F668)</f>
        <v>*</v>
      </c>
      <c r="I600" s="119" t="str">
        <f>IF(FN_MC!H668="","*",FN_MC!H668)</f>
        <v>*</v>
      </c>
      <c r="J600" s="119" t="str">
        <f>IF(FN_MC!I668="","*",FN_MC!I668)</f>
        <v>*</v>
      </c>
      <c r="K600" s="119" t="str">
        <f>IF(FN_MC!M668="","*",FN_MC!M668)</f>
        <v>*</v>
      </c>
      <c r="L600" s="119" t="str">
        <f>IF(FN_MC!N668="","*",FN_MC!N668)</f>
        <v>*</v>
      </c>
      <c r="M600" s="120" t="str">
        <f>IF(FN_MC!J668="","*",FN_MC!J668)</f>
        <v>*</v>
      </c>
      <c r="N600" s="120" t="str">
        <f>IF(FN_MC!K668="","*",FN_MC!K668)</f>
        <v>*</v>
      </c>
      <c r="O600" s="120" t="str">
        <f>IF(FN_MC!L668="","*",FN_MC!L668)</f>
        <v>*</v>
      </c>
      <c r="P600" s="120"/>
      <c r="Q600" s="137" t="str">
        <f>IF(FN_MC!O668="","*",FN_MC!O668)</f>
        <v>*</v>
      </c>
      <c r="R600" s="137" t="str">
        <f>IF(FN_MC!P668="","*",FN_MC!P668)</f>
        <v>*</v>
      </c>
      <c r="S600" s="119" t="str">
        <f>IF(FN_MC!Q604="","*",CONCATENATE(FN_MC!Q604," ",FN_MC!R604))</f>
        <v>*</v>
      </c>
      <c r="T600" s="119" t="str">
        <f>IF(FN_MC!V668="","*",FN_MC!V668)</f>
        <v>*</v>
      </c>
      <c r="U600" s="119" t="str">
        <f>IF(FN_MC!W668="","*",FN_MC!W668)</f>
        <v>*</v>
      </c>
      <c r="V600" s="121" t="str">
        <f ca="1">_xlfn.XLOOKUP(G600&amp;$V$2,BS_CONTROLE[CHAVE],BS_CONTROLE[Quantidade_11],"-")</f>
        <v>-</v>
      </c>
      <c r="W600" s="121" t="str">
        <f ca="1">_xlfn.XLOOKUP(G600&amp;$W$2,BS_CONTROLE[CHAVE],BS_CONTROLE[Quantidade_11],"-")</f>
        <v>-</v>
      </c>
      <c r="X600" s="121" t="str">
        <f ca="1">_xlfn.XLOOKUP(G600&amp;$X$2,BS_CONTROLE[CHAVE],BS_CONTROLE[Quantidade_11],"-")</f>
        <v>-</v>
      </c>
    </row>
    <row r="601" spans="1:24" s="122" customFormat="1" hidden="1">
      <c r="A601" s="118" t="str">
        <f>IF(FN_MC!Y669="","*",FN_MC!Y669)</f>
        <v>*</v>
      </c>
      <c r="B601" s="118" t="str">
        <f>IF(FN_MC!X669="","*",FN_MC!X669)</f>
        <v>*</v>
      </c>
      <c r="C601" s="118" t="str">
        <f>IF(FN_MC!Z669="","*",FN_MC!Z669)</f>
        <v>*</v>
      </c>
      <c r="D601" s="119" t="str">
        <f>IF(FN_MC!S669="","*",FN_MC!S669)</f>
        <v>*</v>
      </c>
      <c r="E601" s="119" t="str">
        <f>IF(FN_MC!T669="","*",FN_MC!T669)</f>
        <v>*</v>
      </c>
      <c r="F601" s="119" t="str">
        <f>IF(FN_MC!B669="","*",FN_MC!B669)</f>
        <v>*</v>
      </c>
      <c r="G601" s="119" t="str">
        <f>IF(FN_MC!D669="","*",FN_MC!D669)</f>
        <v>*</v>
      </c>
      <c r="H601" s="119" t="str">
        <f>IF(FN_MC!F669="","*",FN_MC!F669)</f>
        <v>*</v>
      </c>
      <c r="I601" s="119" t="str">
        <f>IF(FN_MC!H669="","*",FN_MC!H669)</f>
        <v>*</v>
      </c>
      <c r="J601" s="119" t="str">
        <f>IF(FN_MC!I669="","*",FN_MC!I669)</f>
        <v>*</v>
      </c>
      <c r="K601" s="119" t="str">
        <f>IF(FN_MC!M669="","*",FN_MC!M669)</f>
        <v>*</v>
      </c>
      <c r="L601" s="119" t="str">
        <f>IF(FN_MC!N669="","*",FN_MC!N669)</f>
        <v>*</v>
      </c>
      <c r="M601" s="120" t="str">
        <f>IF(FN_MC!J669="","*",FN_MC!J669)</f>
        <v>*</v>
      </c>
      <c r="N601" s="120" t="str">
        <f>IF(FN_MC!K669="","*",FN_MC!K669)</f>
        <v>*</v>
      </c>
      <c r="O601" s="120" t="str">
        <f>IF(FN_MC!L669="","*",FN_MC!L669)</f>
        <v>*</v>
      </c>
      <c r="P601" s="120"/>
      <c r="Q601" s="137" t="str">
        <f>IF(FN_MC!O669="","*",FN_MC!O669)</f>
        <v>*</v>
      </c>
      <c r="R601" s="137" t="str">
        <f>IF(FN_MC!P669="","*",FN_MC!P669)</f>
        <v>*</v>
      </c>
      <c r="S601" s="119" t="str">
        <f>IF(FN_MC!Q605="","*",CONCATENATE(FN_MC!Q605," ",FN_MC!R605))</f>
        <v>*</v>
      </c>
      <c r="T601" s="119" t="str">
        <f>IF(FN_MC!V669="","*",FN_MC!V669)</f>
        <v>*</v>
      </c>
      <c r="U601" s="119" t="str">
        <f>IF(FN_MC!W669="","*",FN_MC!W669)</f>
        <v>*</v>
      </c>
      <c r="V601" s="121" t="str">
        <f ca="1">_xlfn.XLOOKUP(G601&amp;$V$2,BS_CONTROLE[CHAVE],BS_CONTROLE[Quantidade_11],"-")</f>
        <v>-</v>
      </c>
      <c r="W601" s="121" t="str">
        <f ca="1">_xlfn.XLOOKUP(G601&amp;$W$2,BS_CONTROLE[CHAVE],BS_CONTROLE[Quantidade_11],"-")</f>
        <v>-</v>
      </c>
      <c r="X601" s="121" t="str">
        <f ca="1">_xlfn.XLOOKUP(G601&amp;$X$2,BS_CONTROLE[CHAVE],BS_CONTROLE[Quantidade_11],"-")</f>
        <v>-</v>
      </c>
    </row>
    <row r="602" spans="1:24" s="122" customFormat="1" hidden="1">
      <c r="A602" s="118" t="str">
        <f>IF(FN_MC!Y670="","*",FN_MC!Y670)</f>
        <v>*</v>
      </c>
      <c r="B602" s="118" t="str">
        <f>IF(FN_MC!X670="","*",FN_MC!X670)</f>
        <v>*</v>
      </c>
      <c r="C602" s="118" t="str">
        <f>IF(FN_MC!Z670="","*",FN_MC!Z670)</f>
        <v>*</v>
      </c>
      <c r="D602" s="119" t="str">
        <f>IF(FN_MC!S670="","*",FN_MC!S670)</f>
        <v>*</v>
      </c>
      <c r="E602" s="119" t="str">
        <f>IF(FN_MC!T670="","*",FN_MC!T670)</f>
        <v>*</v>
      </c>
      <c r="F602" s="119" t="str">
        <f>IF(FN_MC!B670="","*",FN_MC!B670)</f>
        <v>*</v>
      </c>
      <c r="G602" s="119" t="str">
        <f>IF(FN_MC!D670="","*",FN_MC!D670)</f>
        <v>*</v>
      </c>
      <c r="H602" s="119" t="str">
        <f>IF(FN_MC!F670="","*",FN_MC!F670)</f>
        <v>*</v>
      </c>
      <c r="I602" s="119" t="str">
        <f>IF(FN_MC!H670="","*",FN_MC!H670)</f>
        <v>*</v>
      </c>
      <c r="J602" s="119" t="str">
        <f>IF(FN_MC!I670="","*",FN_MC!I670)</f>
        <v>*</v>
      </c>
      <c r="K602" s="119" t="str">
        <f>IF(FN_MC!M670="","*",FN_MC!M670)</f>
        <v>*</v>
      </c>
      <c r="L602" s="119" t="str">
        <f>IF(FN_MC!N670="","*",FN_MC!N670)</f>
        <v>*</v>
      </c>
      <c r="M602" s="120" t="str">
        <f>IF(FN_MC!J670="","*",FN_MC!J670)</f>
        <v>*</v>
      </c>
      <c r="N602" s="120" t="str">
        <f>IF(FN_MC!K670="","*",FN_MC!K670)</f>
        <v>*</v>
      </c>
      <c r="O602" s="120" t="str">
        <f>IF(FN_MC!L670="","*",FN_MC!L670)</f>
        <v>*</v>
      </c>
      <c r="P602" s="120"/>
      <c r="Q602" s="137" t="str">
        <f>IF(FN_MC!O670="","*",FN_MC!O670)</f>
        <v>*</v>
      </c>
      <c r="R602" s="137" t="str">
        <f>IF(FN_MC!P670="","*",FN_MC!P670)</f>
        <v>*</v>
      </c>
      <c r="S602" s="119" t="str">
        <f>IF(FN_MC!Q606="","*",CONCATENATE(FN_MC!Q606," ",FN_MC!R606))</f>
        <v>*</v>
      </c>
      <c r="T602" s="119" t="str">
        <f>IF(FN_MC!V670="","*",FN_MC!V670)</f>
        <v>*</v>
      </c>
      <c r="U602" s="119" t="str">
        <f>IF(FN_MC!W670="","*",FN_MC!W670)</f>
        <v>*</v>
      </c>
      <c r="V602" s="121" t="str">
        <f ca="1">_xlfn.XLOOKUP(G602&amp;$V$2,BS_CONTROLE[CHAVE],BS_CONTROLE[Quantidade_11],"-")</f>
        <v>-</v>
      </c>
      <c r="W602" s="121" t="str">
        <f ca="1">_xlfn.XLOOKUP(G602&amp;$W$2,BS_CONTROLE[CHAVE],BS_CONTROLE[Quantidade_11],"-")</f>
        <v>-</v>
      </c>
      <c r="X602" s="121" t="str">
        <f ca="1">_xlfn.XLOOKUP(G602&amp;$X$2,BS_CONTROLE[CHAVE],BS_CONTROLE[Quantidade_11],"-")</f>
        <v>-</v>
      </c>
    </row>
    <row r="603" spans="1:24" s="122" customFormat="1" hidden="1">
      <c r="A603" s="118" t="str">
        <f>IF(FN_MC!Y671="","*",FN_MC!Y671)</f>
        <v>*</v>
      </c>
      <c r="B603" s="118" t="str">
        <f>IF(FN_MC!X671="","*",FN_MC!X671)</f>
        <v>*</v>
      </c>
      <c r="C603" s="118" t="str">
        <f>IF(FN_MC!Z671="","*",FN_MC!Z671)</f>
        <v>*</v>
      </c>
      <c r="D603" s="119" t="str">
        <f>IF(FN_MC!S671="","*",FN_MC!S671)</f>
        <v>*</v>
      </c>
      <c r="E603" s="119" t="str">
        <f>IF(FN_MC!T671="","*",FN_MC!T671)</f>
        <v>*</v>
      </c>
      <c r="F603" s="119" t="str">
        <f>IF(FN_MC!B671="","*",FN_MC!B671)</f>
        <v>*</v>
      </c>
      <c r="G603" s="119" t="str">
        <f>IF(FN_MC!D671="","*",FN_MC!D671)</f>
        <v>*</v>
      </c>
      <c r="H603" s="119" t="str">
        <f>IF(FN_MC!F671="","*",FN_MC!F671)</f>
        <v>*</v>
      </c>
      <c r="I603" s="119" t="str">
        <f>IF(FN_MC!H671="","*",FN_MC!H671)</f>
        <v>*</v>
      </c>
      <c r="J603" s="119" t="str">
        <f>IF(FN_MC!I671="","*",FN_MC!I671)</f>
        <v>*</v>
      </c>
      <c r="K603" s="119" t="str">
        <f>IF(FN_MC!M671="","*",FN_MC!M671)</f>
        <v>*</v>
      </c>
      <c r="L603" s="119" t="str">
        <f>IF(FN_MC!N671="","*",FN_MC!N671)</f>
        <v>*</v>
      </c>
      <c r="M603" s="120" t="str">
        <f>IF(FN_MC!J671="","*",FN_MC!J671)</f>
        <v>*</v>
      </c>
      <c r="N603" s="120" t="str">
        <f>IF(FN_MC!K671="","*",FN_MC!K671)</f>
        <v>*</v>
      </c>
      <c r="O603" s="120" t="str">
        <f>IF(FN_MC!L671="","*",FN_MC!L671)</f>
        <v>*</v>
      </c>
      <c r="P603" s="120"/>
      <c r="Q603" s="137" t="str">
        <f>IF(FN_MC!O671="","*",FN_MC!O671)</f>
        <v>*</v>
      </c>
      <c r="R603" s="137" t="str">
        <f>IF(FN_MC!P671="","*",FN_MC!P671)</f>
        <v>*</v>
      </c>
      <c r="S603" s="119" t="str">
        <f>IF(FN_MC!Q607="","*",CONCATENATE(FN_MC!Q607," ",FN_MC!R607))</f>
        <v>*</v>
      </c>
      <c r="T603" s="119" t="str">
        <f>IF(FN_MC!V671="","*",FN_MC!V671)</f>
        <v>*</v>
      </c>
      <c r="U603" s="119" t="str">
        <f>IF(FN_MC!W671="","*",FN_MC!W671)</f>
        <v>*</v>
      </c>
      <c r="V603" s="121" t="str">
        <f ca="1">_xlfn.XLOOKUP(G603&amp;$V$2,BS_CONTROLE[CHAVE],BS_CONTROLE[Quantidade_11],"-")</f>
        <v>-</v>
      </c>
      <c r="W603" s="121" t="str">
        <f ca="1">_xlfn.XLOOKUP(G603&amp;$W$2,BS_CONTROLE[CHAVE],BS_CONTROLE[Quantidade_11],"-")</f>
        <v>-</v>
      </c>
      <c r="X603" s="121" t="str">
        <f ca="1">_xlfn.XLOOKUP(G603&amp;$X$2,BS_CONTROLE[CHAVE],BS_CONTROLE[Quantidade_11],"-")</f>
        <v>-</v>
      </c>
    </row>
    <row r="604" spans="1:24" s="122" customFormat="1" hidden="1">
      <c r="A604" s="118" t="str">
        <f>IF(FN_MC!Y672="","*",FN_MC!Y672)</f>
        <v>*</v>
      </c>
      <c r="B604" s="118" t="str">
        <f>IF(FN_MC!X672="","*",FN_MC!X672)</f>
        <v>*</v>
      </c>
      <c r="C604" s="118" t="str">
        <f>IF(FN_MC!Z672="","*",FN_MC!Z672)</f>
        <v>*</v>
      </c>
      <c r="D604" s="119" t="str">
        <f>IF(FN_MC!S672="","*",FN_MC!S672)</f>
        <v>*</v>
      </c>
      <c r="E604" s="119" t="str">
        <f>IF(FN_MC!T672="","*",FN_MC!T672)</f>
        <v>*</v>
      </c>
      <c r="F604" s="119" t="str">
        <f>IF(FN_MC!B672="","*",FN_MC!B672)</f>
        <v>*</v>
      </c>
      <c r="G604" s="119" t="str">
        <f>IF(FN_MC!D672="","*",FN_MC!D672)</f>
        <v>*</v>
      </c>
      <c r="H604" s="119" t="str">
        <f>IF(FN_MC!F672="","*",FN_MC!F672)</f>
        <v>*</v>
      </c>
      <c r="I604" s="119" t="str">
        <f>IF(FN_MC!H672="","*",FN_MC!H672)</f>
        <v>*</v>
      </c>
      <c r="J604" s="119" t="str">
        <f>IF(FN_MC!I672="","*",FN_MC!I672)</f>
        <v>*</v>
      </c>
      <c r="K604" s="119" t="str">
        <f>IF(FN_MC!M672="","*",FN_MC!M672)</f>
        <v>*</v>
      </c>
      <c r="L604" s="119" t="str">
        <f>IF(FN_MC!N672="","*",FN_MC!N672)</f>
        <v>*</v>
      </c>
      <c r="M604" s="120" t="str">
        <f>IF(FN_MC!J672="","*",FN_MC!J672)</f>
        <v>*</v>
      </c>
      <c r="N604" s="120" t="str">
        <f>IF(FN_MC!K672="","*",FN_MC!K672)</f>
        <v>*</v>
      </c>
      <c r="O604" s="120" t="str">
        <f>IF(FN_MC!L672="","*",FN_MC!L672)</f>
        <v>*</v>
      </c>
      <c r="P604" s="120"/>
      <c r="Q604" s="137" t="str">
        <f>IF(FN_MC!O672="","*",FN_MC!O672)</f>
        <v>*</v>
      </c>
      <c r="R604" s="137" t="str">
        <f>IF(FN_MC!P672="","*",FN_MC!P672)</f>
        <v>*</v>
      </c>
      <c r="S604" s="119" t="str">
        <f>IF(FN_MC!Q608="","*",CONCATENATE(FN_MC!Q608," ",FN_MC!R608))</f>
        <v>*</v>
      </c>
      <c r="T604" s="119" t="str">
        <f>IF(FN_MC!V672="","*",FN_MC!V672)</f>
        <v>*</v>
      </c>
      <c r="U604" s="119" t="str">
        <f>IF(FN_MC!W672="","*",FN_MC!W672)</f>
        <v>*</v>
      </c>
      <c r="V604" s="121" t="str">
        <f ca="1">_xlfn.XLOOKUP(G604&amp;$V$2,BS_CONTROLE[CHAVE],BS_CONTROLE[Quantidade_11],"-")</f>
        <v>-</v>
      </c>
      <c r="W604" s="121" t="str">
        <f ca="1">_xlfn.XLOOKUP(G604&amp;$W$2,BS_CONTROLE[CHAVE],BS_CONTROLE[Quantidade_11],"-")</f>
        <v>-</v>
      </c>
      <c r="X604" s="121" t="str">
        <f ca="1">_xlfn.XLOOKUP(G604&amp;$X$2,BS_CONTROLE[CHAVE],BS_CONTROLE[Quantidade_11],"-")</f>
        <v>-</v>
      </c>
    </row>
    <row r="605" spans="1:24" s="122" customFormat="1" hidden="1">
      <c r="A605" s="118" t="str">
        <f>IF(FN_MC!Y673="","*",FN_MC!Y673)</f>
        <v>*</v>
      </c>
      <c r="B605" s="118" t="str">
        <f>IF(FN_MC!X673="","*",FN_MC!X673)</f>
        <v>*</v>
      </c>
      <c r="C605" s="118" t="str">
        <f>IF(FN_MC!Z673="","*",FN_MC!Z673)</f>
        <v>*</v>
      </c>
      <c r="D605" s="119" t="str">
        <f>IF(FN_MC!S673="","*",FN_MC!S673)</f>
        <v>*</v>
      </c>
      <c r="E605" s="119" t="str">
        <f>IF(FN_MC!T673="","*",FN_MC!T673)</f>
        <v>*</v>
      </c>
      <c r="F605" s="119" t="str">
        <f>IF(FN_MC!B673="","*",FN_MC!B673)</f>
        <v>*</v>
      </c>
      <c r="G605" s="119" t="str">
        <f>IF(FN_MC!D673="","*",FN_MC!D673)</f>
        <v>*</v>
      </c>
      <c r="H605" s="119" t="str">
        <f>IF(FN_MC!F673="","*",FN_MC!F673)</f>
        <v>*</v>
      </c>
      <c r="I605" s="119" t="str">
        <f>IF(FN_MC!H673="","*",FN_MC!H673)</f>
        <v>*</v>
      </c>
      <c r="J605" s="119" t="str">
        <f>IF(FN_MC!I673="","*",FN_MC!I673)</f>
        <v>*</v>
      </c>
      <c r="K605" s="119" t="str">
        <f>IF(FN_MC!M673="","*",FN_MC!M673)</f>
        <v>*</v>
      </c>
      <c r="L605" s="119" t="str">
        <f>IF(FN_MC!N673="","*",FN_MC!N673)</f>
        <v>*</v>
      </c>
      <c r="M605" s="120" t="str">
        <f>IF(FN_MC!J673="","*",FN_MC!J673)</f>
        <v>*</v>
      </c>
      <c r="N605" s="120" t="str">
        <f>IF(FN_MC!K673="","*",FN_MC!K673)</f>
        <v>*</v>
      </c>
      <c r="O605" s="120" t="str">
        <f>IF(FN_MC!L673="","*",FN_MC!L673)</f>
        <v>*</v>
      </c>
      <c r="P605" s="120"/>
      <c r="Q605" s="137" t="str">
        <f>IF(FN_MC!O673="","*",FN_MC!O673)</f>
        <v>*</v>
      </c>
      <c r="R605" s="137" t="str">
        <f>IF(FN_MC!P673="","*",FN_MC!P673)</f>
        <v>*</v>
      </c>
      <c r="S605" s="119" t="str">
        <f>IF(FN_MC!Q609="","*",CONCATENATE(FN_MC!Q609," ",FN_MC!R609))</f>
        <v>*</v>
      </c>
      <c r="T605" s="119" t="str">
        <f>IF(FN_MC!V673="","*",FN_MC!V673)</f>
        <v>*</v>
      </c>
      <c r="U605" s="119" t="str">
        <f>IF(FN_MC!W673="","*",FN_MC!W673)</f>
        <v>*</v>
      </c>
      <c r="V605" s="121" t="str">
        <f ca="1">_xlfn.XLOOKUP(G605&amp;$V$2,BS_CONTROLE[CHAVE],BS_CONTROLE[Quantidade_11],"-")</f>
        <v>-</v>
      </c>
      <c r="W605" s="121" t="str">
        <f ca="1">_xlfn.XLOOKUP(G605&amp;$W$2,BS_CONTROLE[CHAVE],BS_CONTROLE[Quantidade_11],"-")</f>
        <v>-</v>
      </c>
      <c r="X605" s="121" t="str">
        <f ca="1">_xlfn.XLOOKUP(G605&amp;$X$2,BS_CONTROLE[CHAVE],BS_CONTROLE[Quantidade_11],"-")</f>
        <v>-</v>
      </c>
    </row>
    <row r="606" spans="1:24" s="122" customFormat="1" hidden="1">
      <c r="A606" s="118" t="str">
        <f>IF(FN_MC!Y674="","*",FN_MC!Y674)</f>
        <v>*</v>
      </c>
      <c r="B606" s="118" t="str">
        <f>IF(FN_MC!X674="","*",FN_MC!X674)</f>
        <v>*</v>
      </c>
      <c r="C606" s="118" t="str">
        <f>IF(FN_MC!Z674="","*",FN_MC!Z674)</f>
        <v>*</v>
      </c>
      <c r="D606" s="119" t="str">
        <f>IF(FN_MC!S674="","*",FN_MC!S674)</f>
        <v>*</v>
      </c>
      <c r="E606" s="119" t="str">
        <f>IF(FN_MC!T674="","*",FN_MC!T674)</f>
        <v>*</v>
      </c>
      <c r="F606" s="119" t="str">
        <f>IF(FN_MC!B674="","*",FN_MC!B674)</f>
        <v>*</v>
      </c>
      <c r="G606" s="119" t="str">
        <f>IF(FN_MC!D674="","*",FN_MC!D674)</f>
        <v>*</v>
      </c>
      <c r="H606" s="119" t="str">
        <f>IF(FN_MC!F674="","*",FN_MC!F674)</f>
        <v>*</v>
      </c>
      <c r="I606" s="119" t="str">
        <f>IF(FN_MC!H674="","*",FN_MC!H674)</f>
        <v>*</v>
      </c>
      <c r="J606" s="119" t="str">
        <f>IF(FN_MC!I674="","*",FN_MC!I674)</f>
        <v>*</v>
      </c>
      <c r="K606" s="119" t="str">
        <f>IF(FN_MC!M674="","*",FN_MC!M674)</f>
        <v>*</v>
      </c>
      <c r="L606" s="119" t="str">
        <f>IF(FN_MC!N674="","*",FN_MC!N674)</f>
        <v>*</v>
      </c>
      <c r="M606" s="120" t="str">
        <f>IF(FN_MC!J674="","*",FN_MC!J674)</f>
        <v>*</v>
      </c>
      <c r="N606" s="120" t="str">
        <f>IF(FN_MC!K674="","*",FN_MC!K674)</f>
        <v>*</v>
      </c>
      <c r="O606" s="120" t="str">
        <f>IF(FN_MC!L674="","*",FN_MC!L674)</f>
        <v>*</v>
      </c>
      <c r="P606" s="120"/>
      <c r="Q606" s="137" t="str">
        <f>IF(FN_MC!O674="","*",FN_MC!O674)</f>
        <v>*</v>
      </c>
      <c r="R606" s="137" t="str">
        <f>IF(FN_MC!P674="","*",FN_MC!P674)</f>
        <v>*</v>
      </c>
      <c r="S606" s="119" t="str">
        <f>IF(FN_MC!Q610="","*",CONCATENATE(FN_MC!Q610," ",FN_MC!R610))</f>
        <v>*</v>
      </c>
      <c r="T606" s="119" t="str">
        <f>IF(FN_MC!V674="","*",FN_MC!V674)</f>
        <v>*</v>
      </c>
      <c r="U606" s="119" t="str">
        <f>IF(FN_MC!W674="","*",FN_MC!W674)</f>
        <v>*</v>
      </c>
      <c r="V606" s="121" t="str">
        <f ca="1">_xlfn.XLOOKUP(G606&amp;$V$2,BS_CONTROLE[CHAVE],BS_CONTROLE[Quantidade_11],"-")</f>
        <v>-</v>
      </c>
      <c r="W606" s="121" t="str">
        <f ca="1">_xlfn.XLOOKUP(G606&amp;$W$2,BS_CONTROLE[CHAVE],BS_CONTROLE[Quantidade_11],"-")</f>
        <v>-</v>
      </c>
      <c r="X606" s="121" t="str">
        <f ca="1">_xlfn.XLOOKUP(G606&amp;$X$2,BS_CONTROLE[CHAVE],BS_CONTROLE[Quantidade_11],"-")</f>
        <v>-</v>
      </c>
    </row>
    <row r="607" spans="1:24" s="122" customFormat="1" hidden="1">
      <c r="A607" s="118" t="str">
        <f>IF(FN_MC!Y675="","*",FN_MC!Y675)</f>
        <v>*</v>
      </c>
      <c r="B607" s="118" t="str">
        <f>IF(FN_MC!X675="","*",FN_MC!X675)</f>
        <v>*</v>
      </c>
      <c r="C607" s="118" t="str">
        <f>IF(FN_MC!Z675="","*",FN_MC!Z675)</f>
        <v>*</v>
      </c>
      <c r="D607" s="119" t="str">
        <f>IF(FN_MC!S675="","*",FN_MC!S675)</f>
        <v>*</v>
      </c>
      <c r="E607" s="119" t="str">
        <f>IF(FN_MC!T675="","*",FN_MC!T675)</f>
        <v>*</v>
      </c>
      <c r="F607" s="119" t="str">
        <f>IF(FN_MC!B675="","*",FN_MC!B675)</f>
        <v>*</v>
      </c>
      <c r="G607" s="119" t="str">
        <f>IF(FN_MC!D675="","*",FN_MC!D675)</f>
        <v>*</v>
      </c>
      <c r="H607" s="119" t="str">
        <f>IF(FN_MC!F675="","*",FN_MC!F675)</f>
        <v>*</v>
      </c>
      <c r="I607" s="119" t="str">
        <f>IF(FN_MC!H675="","*",FN_MC!H675)</f>
        <v>*</v>
      </c>
      <c r="J607" s="119" t="str">
        <f>IF(FN_MC!I675="","*",FN_MC!I675)</f>
        <v>*</v>
      </c>
      <c r="K607" s="119" t="str">
        <f>IF(FN_MC!M675="","*",FN_MC!M675)</f>
        <v>*</v>
      </c>
      <c r="L607" s="119" t="str">
        <f>IF(FN_MC!N675="","*",FN_MC!N675)</f>
        <v>*</v>
      </c>
      <c r="M607" s="120" t="str">
        <f>IF(FN_MC!J675="","*",FN_MC!J675)</f>
        <v>*</v>
      </c>
      <c r="N607" s="120" t="str">
        <f>IF(FN_MC!K675="","*",FN_MC!K675)</f>
        <v>*</v>
      </c>
      <c r="O607" s="120" t="str">
        <f>IF(FN_MC!L675="","*",FN_MC!L675)</f>
        <v>*</v>
      </c>
      <c r="P607" s="120"/>
      <c r="Q607" s="137" t="str">
        <f>IF(FN_MC!O675="","*",FN_MC!O675)</f>
        <v>*</v>
      </c>
      <c r="R607" s="137" t="str">
        <f>IF(FN_MC!P675="","*",FN_MC!P675)</f>
        <v>*</v>
      </c>
      <c r="S607" s="119" t="str">
        <f>IF(FN_MC!Q611="","*",CONCATENATE(FN_MC!Q611," ",FN_MC!R611))</f>
        <v>*</v>
      </c>
      <c r="T607" s="119" t="str">
        <f>IF(FN_MC!V675="","*",FN_MC!V675)</f>
        <v>*</v>
      </c>
      <c r="U607" s="119" t="str">
        <f>IF(FN_MC!W675="","*",FN_MC!W675)</f>
        <v>*</v>
      </c>
      <c r="V607" s="121" t="str">
        <f ca="1">_xlfn.XLOOKUP(G607&amp;$V$2,BS_CONTROLE[CHAVE],BS_CONTROLE[Quantidade_11],"-")</f>
        <v>-</v>
      </c>
      <c r="W607" s="121" t="str">
        <f ca="1">_xlfn.XLOOKUP(G607&amp;$W$2,BS_CONTROLE[CHAVE],BS_CONTROLE[Quantidade_11],"-")</f>
        <v>-</v>
      </c>
      <c r="X607" s="121" t="str">
        <f ca="1">_xlfn.XLOOKUP(G607&amp;$X$2,BS_CONTROLE[CHAVE],BS_CONTROLE[Quantidade_11],"-")</f>
        <v>-</v>
      </c>
    </row>
    <row r="608" spans="1:24" s="122" customFormat="1" hidden="1">
      <c r="A608" s="118" t="str">
        <f>IF(FN_MC!Y676="","*",FN_MC!Y676)</f>
        <v>*</v>
      </c>
      <c r="B608" s="118" t="str">
        <f>IF(FN_MC!X676="","*",FN_MC!X676)</f>
        <v>*</v>
      </c>
      <c r="C608" s="118" t="str">
        <f>IF(FN_MC!Z676="","*",FN_MC!Z676)</f>
        <v>*</v>
      </c>
      <c r="D608" s="119" t="str">
        <f>IF(FN_MC!S676="","*",FN_MC!S676)</f>
        <v>*</v>
      </c>
      <c r="E608" s="119" t="str">
        <f>IF(FN_MC!T676="","*",FN_MC!T676)</f>
        <v>*</v>
      </c>
      <c r="F608" s="119" t="str">
        <f>IF(FN_MC!B676="","*",FN_MC!B676)</f>
        <v>*</v>
      </c>
      <c r="G608" s="119" t="str">
        <f>IF(FN_MC!D676="","*",FN_MC!D676)</f>
        <v>*</v>
      </c>
      <c r="H608" s="119" t="str">
        <f>IF(FN_MC!F676="","*",FN_MC!F676)</f>
        <v>*</v>
      </c>
      <c r="I608" s="119" t="str">
        <f>IF(FN_MC!H676="","*",FN_MC!H676)</f>
        <v>*</v>
      </c>
      <c r="J608" s="119" t="str">
        <f>IF(FN_MC!I676="","*",FN_MC!I676)</f>
        <v>*</v>
      </c>
      <c r="K608" s="119" t="str">
        <f>IF(FN_MC!M676="","*",FN_MC!M676)</f>
        <v>*</v>
      </c>
      <c r="L608" s="119" t="str">
        <f>IF(FN_MC!N676="","*",FN_MC!N676)</f>
        <v>*</v>
      </c>
      <c r="M608" s="120" t="str">
        <f>IF(FN_MC!J676="","*",FN_MC!J676)</f>
        <v>*</v>
      </c>
      <c r="N608" s="120" t="str">
        <f>IF(FN_MC!K676="","*",FN_MC!K676)</f>
        <v>*</v>
      </c>
      <c r="O608" s="120" t="str">
        <f>IF(FN_MC!L676="","*",FN_MC!L676)</f>
        <v>*</v>
      </c>
      <c r="P608" s="120"/>
      <c r="Q608" s="137" t="str">
        <f>IF(FN_MC!O676="","*",FN_MC!O676)</f>
        <v>*</v>
      </c>
      <c r="R608" s="137" t="str">
        <f>IF(FN_MC!P676="","*",FN_MC!P676)</f>
        <v>*</v>
      </c>
      <c r="S608" s="119" t="str">
        <f>IF(FN_MC!Q612="","*",CONCATENATE(FN_MC!Q612," ",FN_MC!R612))</f>
        <v>*</v>
      </c>
      <c r="T608" s="119" t="str">
        <f>IF(FN_MC!V676="","*",FN_MC!V676)</f>
        <v>*</v>
      </c>
      <c r="U608" s="119" t="str">
        <f>IF(FN_MC!W676="","*",FN_MC!W676)</f>
        <v>*</v>
      </c>
      <c r="V608" s="121" t="str">
        <f ca="1">_xlfn.XLOOKUP(G608&amp;$V$2,BS_CONTROLE[CHAVE],BS_CONTROLE[Quantidade_11],"-")</f>
        <v>-</v>
      </c>
      <c r="W608" s="121" t="str">
        <f ca="1">_xlfn.XLOOKUP(G608&amp;$W$2,BS_CONTROLE[CHAVE],BS_CONTROLE[Quantidade_11],"-")</f>
        <v>-</v>
      </c>
      <c r="X608" s="121" t="str">
        <f ca="1">_xlfn.XLOOKUP(G608&amp;$X$2,BS_CONTROLE[CHAVE],BS_CONTROLE[Quantidade_11],"-")</f>
        <v>-</v>
      </c>
    </row>
    <row r="609" spans="1:24" s="122" customFormat="1" hidden="1">
      <c r="A609" s="118" t="str">
        <f>IF(FN_MC!Y677="","*",FN_MC!Y677)</f>
        <v>*</v>
      </c>
      <c r="B609" s="118" t="str">
        <f>IF(FN_MC!X677="","*",FN_MC!X677)</f>
        <v>*</v>
      </c>
      <c r="C609" s="118" t="str">
        <f>IF(FN_MC!Z677="","*",FN_MC!Z677)</f>
        <v>*</v>
      </c>
      <c r="D609" s="119" t="str">
        <f>IF(FN_MC!S677="","*",FN_MC!S677)</f>
        <v>*</v>
      </c>
      <c r="E609" s="119" t="str">
        <f>IF(FN_MC!T677="","*",FN_MC!T677)</f>
        <v>*</v>
      </c>
      <c r="F609" s="119" t="str">
        <f>IF(FN_MC!B677="","*",FN_MC!B677)</f>
        <v>*</v>
      </c>
      <c r="G609" s="119" t="str">
        <f>IF(FN_MC!D677="","*",FN_MC!D677)</f>
        <v>*</v>
      </c>
      <c r="H609" s="119" t="str">
        <f>IF(FN_MC!F677="","*",FN_MC!F677)</f>
        <v>*</v>
      </c>
      <c r="I609" s="119" t="str">
        <f>IF(FN_MC!H677="","*",FN_MC!H677)</f>
        <v>*</v>
      </c>
      <c r="J609" s="119" t="str">
        <f>IF(FN_MC!I677="","*",FN_MC!I677)</f>
        <v>*</v>
      </c>
      <c r="K609" s="119" t="str">
        <f>IF(FN_MC!M677="","*",FN_MC!M677)</f>
        <v>*</v>
      </c>
      <c r="L609" s="119" t="str">
        <f>IF(FN_MC!N677="","*",FN_MC!N677)</f>
        <v>*</v>
      </c>
      <c r="M609" s="120" t="str">
        <f>IF(FN_MC!J677="","*",FN_MC!J677)</f>
        <v>*</v>
      </c>
      <c r="N609" s="120" t="str">
        <f>IF(FN_MC!K677="","*",FN_MC!K677)</f>
        <v>*</v>
      </c>
      <c r="O609" s="120" t="str">
        <f>IF(FN_MC!L677="","*",FN_MC!L677)</f>
        <v>*</v>
      </c>
      <c r="P609" s="120"/>
      <c r="Q609" s="137" t="str">
        <f>IF(FN_MC!O677="","*",FN_MC!O677)</f>
        <v>*</v>
      </c>
      <c r="R609" s="137" t="str">
        <f>IF(FN_MC!P677="","*",FN_MC!P677)</f>
        <v>*</v>
      </c>
      <c r="S609" s="119" t="str">
        <f>IF(FN_MC!Q613="","*",CONCATENATE(FN_MC!Q613," ",FN_MC!R613))</f>
        <v>*</v>
      </c>
      <c r="T609" s="119" t="str">
        <f>IF(FN_MC!V677="","*",FN_MC!V677)</f>
        <v>*</v>
      </c>
      <c r="U609" s="119" t="str">
        <f>IF(FN_MC!W677="","*",FN_MC!W677)</f>
        <v>*</v>
      </c>
      <c r="V609" s="121" t="str">
        <f ca="1">_xlfn.XLOOKUP(G609&amp;$V$2,BS_CONTROLE[CHAVE],BS_CONTROLE[Quantidade_11],"-")</f>
        <v>-</v>
      </c>
      <c r="W609" s="121" t="str">
        <f ca="1">_xlfn.XLOOKUP(G609&amp;$W$2,BS_CONTROLE[CHAVE],BS_CONTROLE[Quantidade_11],"-")</f>
        <v>-</v>
      </c>
      <c r="X609" s="121" t="str">
        <f ca="1">_xlfn.XLOOKUP(G609&amp;$X$2,BS_CONTROLE[CHAVE],BS_CONTROLE[Quantidade_11],"-")</f>
        <v>-</v>
      </c>
    </row>
    <row r="610" spans="1:24" s="122" customFormat="1" hidden="1">
      <c r="A610" s="118" t="str">
        <f>IF(FN_MC!Y678="","*",FN_MC!Y678)</f>
        <v>*</v>
      </c>
      <c r="B610" s="118" t="str">
        <f>IF(FN_MC!X678="","*",FN_MC!X678)</f>
        <v>*</v>
      </c>
      <c r="C610" s="118" t="str">
        <f>IF(FN_MC!Z678="","*",FN_MC!Z678)</f>
        <v>*</v>
      </c>
      <c r="D610" s="119" t="str">
        <f>IF(FN_MC!S678="","*",FN_MC!S678)</f>
        <v>*</v>
      </c>
      <c r="E610" s="119" t="str">
        <f>IF(FN_MC!T678="","*",FN_MC!T678)</f>
        <v>*</v>
      </c>
      <c r="F610" s="119" t="str">
        <f>IF(FN_MC!B678="","*",FN_MC!B678)</f>
        <v>*</v>
      </c>
      <c r="G610" s="119" t="str">
        <f>IF(FN_MC!D678="","*",FN_MC!D678)</f>
        <v>*</v>
      </c>
      <c r="H610" s="119" t="str">
        <f>IF(FN_MC!F678="","*",FN_MC!F678)</f>
        <v>*</v>
      </c>
      <c r="I610" s="119" t="str">
        <f>IF(FN_MC!H678="","*",FN_MC!H678)</f>
        <v>*</v>
      </c>
      <c r="J610" s="119" t="str">
        <f>IF(FN_MC!I678="","*",FN_MC!I678)</f>
        <v>*</v>
      </c>
      <c r="K610" s="119" t="str">
        <f>IF(FN_MC!M678="","*",FN_MC!M678)</f>
        <v>*</v>
      </c>
      <c r="L610" s="119" t="str">
        <f>IF(FN_MC!N678="","*",FN_MC!N678)</f>
        <v>*</v>
      </c>
      <c r="M610" s="120" t="str">
        <f>IF(FN_MC!J678="","*",FN_MC!J678)</f>
        <v>*</v>
      </c>
      <c r="N610" s="120" t="str">
        <f>IF(FN_MC!K678="","*",FN_MC!K678)</f>
        <v>*</v>
      </c>
      <c r="O610" s="120" t="str">
        <f>IF(FN_MC!L678="","*",FN_MC!L678)</f>
        <v>*</v>
      </c>
      <c r="P610" s="120"/>
      <c r="Q610" s="137" t="str">
        <f>IF(FN_MC!O678="","*",FN_MC!O678)</f>
        <v>*</v>
      </c>
      <c r="R610" s="137" t="str">
        <f>IF(FN_MC!P678="","*",FN_MC!P678)</f>
        <v>*</v>
      </c>
      <c r="S610" s="119" t="str">
        <f>IF(FN_MC!Q614="","*",CONCATENATE(FN_MC!Q614," ",FN_MC!R614))</f>
        <v>*</v>
      </c>
      <c r="T610" s="119" t="str">
        <f>IF(FN_MC!V678="","*",FN_MC!V678)</f>
        <v>*</v>
      </c>
      <c r="U610" s="119" t="str">
        <f>IF(FN_MC!W678="","*",FN_MC!W678)</f>
        <v>*</v>
      </c>
      <c r="V610" s="121" t="str">
        <f ca="1">_xlfn.XLOOKUP(G610&amp;$V$2,BS_CONTROLE[CHAVE],BS_CONTROLE[Quantidade_11],"-")</f>
        <v>-</v>
      </c>
      <c r="W610" s="121" t="str">
        <f ca="1">_xlfn.XLOOKUP(G610&amp;$W$2,BS_CONTROLE[CHAVE],BS_CONTROLE[Quantidade_11],"-")</f>
        <v>-</v>
      </c>
      <c r="X610" s="121" t="str">
        <f ca="1">_xlfn.XLOOKUP(G610&amp;$X$2,BS_CONTROLE[CHAVE],BS_CONTROLE[Quantidade_11],"-")</f>
        <v>-</v>
      </c>
    </row>
    <row r="611" spans="1:24" s="122" customFormat="1" hidden="1">
      <c r="A611" s="118" t="str">
        <f>IF(FN_MC!Y679="","*",FN_MC!Y679)</f>
        <v>*</v>
      </c>
      <c r="B611" s="118" t="str">
        <f>IF(FN_MC!X679="","*",FN_MC!X679)</f>
        <v>*</v>
      </c>
      <c r="C611" s="118" t="str">
        <f>IF(FN_MC!Z679="","*",FN_MC!Z679)</f>
        <v>*</v>
      </c>
      <c r="D611" s="119" t="str">
        <f>IF(FN_MC!S679="","*",FN_MC!S679)</f>
        <v>*</v>
      </c>
      <c r="E611" s="119" t="str">
        <f>IF(FN_MC!T679="","*",FN_MC!T679)</f>
        <v>*</v>
      </c>
      <c r="F611" s="119" t="str">
        <f>IF(FN_MC!B679="","*",FN_MC!B679)</f>
        <v>*</v>
      </c>
      <c r="G611" s="119" t="str">
        <f>IF(FN_MC!D679="","*",FN_MC!D679)</f>
        <v>*</v>
      </c>
      <c r="H611" s="119" t="str">
        <f>IF(FN_MC!F679="","*",FN_MC!F679)</f>
        <v>*</v>
      </c>
      <c r="I611" s="119" t="str">
        <f>IF(FN_MC!H679="","*",FN_MC!H679)</f>
        <v>*</v>
      </c>
      <c r="J611" s="119" t="str">
        <f>IF(FN_MC!I679="","*",FN_MC!I679)</f>
        <v>*</v>
      </c>
      <c r="K611" s="119" t="str">
        <f>IF(FN_MC!M679="","*",FN_MC!M679)</f>
        <v>*</v>
      </c>
      <c r="L611" s="119" t="str">
        <f>IF(FN_MC!N679="","*",FN_MC!N679)</f>
        <v>*</v>
      </c>
      <c r="M611" s="120" t="str">
        <f>IF(FN_MC!J679="","*",FN_MC!J679)</f>
        <v>*</v>
      </c>
      <c r="N611" s="120" t="str">
        <f>IF(FN_MC!K679="","*",FN_MC!K679)</f>
        <v>*</v>
      </c>
      <c r="O611" s="120" t="str">
        <f>IF(FN_MC!L679="","*",FN_MC!L679)</f>
        <v>*</v>
      </c>
      <c r="P611" s="120"/>
      <c r="Q611" s="137" t="str">
        <f>IF(FN_MC!O679="","*",FN_MC!O679)</f>
        <v>*</v>
      </c>
      <c r="R611" s="137" t="str">
        <f>IF(FN_MC!P679="","*",FN_MC!P679)</f>
        <v>*</v>
      </c>
      <c r="S611" s="119" t="str">
        <f>IF(FN_MC!Q615="","*",CONCATENATE(FN_MC!Q615," ",FN_MC!R615))</f>
        <v>*</v>
      </c>
      <c r="T611" s="119" t="str">
        <f>IF(FN_MC!V679="","*",FN_MC!V679)</f>
        <v>*</v>
      </c>
      <c r="U611" s="119" t="str">
        <f>IF(FN_MC!W679="","*",FN_MC!W679)</f>
        <v>*</v>
      </c>
      <c r="V611" s="121" t="str">
        <f ca="1">_xlfn.XLOOKUP(G611&amp;$V$2,BS_CONTROLE[CHAVE],BS_CONTROLE[Quantidade_11],"-")</f>
        <v>-</v>
      </c>
      <c r="W611" s="121" t="str">
        <f ca="1">_xlfn.XLOOKUP(G611&amp;$W$2,BS_CONTROLE[CHAVE],BS_CONTROLE[Quantidade_11],"-")</f>
        <v>-</v>
      </c>
      <c r="X611" s="121" t="str">
        <f ca="1">_xlfn.XLOOKUP(G611&amp;$X$2,BS_CONTROLE[CHAVE],BS_CONTROLE[Quantidade_11],"-")</f>
        <v>-</v>
      </c>
    </row>
    <row r="612" spans="1:24" s="122" customFormat="1" hidden="1">
      <c r="A612" s="118" t="str">
        <f>IF(FN_MC!Y680="","*",FN_MC!Y680)</f>
        <v>*</v>
      </c>
      <c r="B612" s="118" t="str">
        <f>IF(FN_MC!X680="","*",FN_MC!X680)</f>
        <v>*</v>
      </c>
      <c r="C612" s="118" t="str">
        <f>IF(FN_MC!Z680="","*",FN_MC!Z680)</f>
        <v>*</v>
      </c>
      <c r="D612" s="119" t="str">
        <f>IF(FN_MC!S680="","*",FN_MC!S680)</f>
        <v>*</v>
      </c>
      <c r="E612" s="119" t="str">
        <f>IF(FN_MC!T680="","*",FN_MC!T680)</f>
        <v>*</v>
      </c>
      <c r="F612" s="119" t="str">
        <f>IF(FN_MC!B680="","*",FN_MC!B680)</f>
        <v>*</v>
      </c>
      <c r="G612" s="119" t="str">
        <f>IF(FN_MC!D680="","*",FN_MC!D680)</f>
        <v>*</v>
      </c>
      <c r="H612" s="119" t="str">
        <f>IF(FN_MC!F680="","*",FN_MC!F680)</f>
        <v>*</v>
      </c>
      <c r="I612" s="119" t="str">
        <f>IF(FN_MC!H680="","*",FN_MC!H680)</f>
        <v>*</v>
      </c>
      <c r="J612" s="119" t="str">
        <f>IF(FN_MC!I680="","*",FN_MC!I680)</f>
        <v>*</v>
      </c>
      <c r="K612" s="119" t="str">
        <f>IF(FN_MC!M680="","*",FN_MC!M680)</f>
        <v>*</v>
      </c>
      <c r="L612" s="119" t="str">
        <f>IF(FN_MC!N680="","*",FN_MC!N680)</f>
        <v>*</v>
      </c>
      <c r="M612" s="120" t="str">
        <f>IF(FN_MC!J680="","*",FN_MC!J680)</f>
        <v>*</v>
      </c>
      <c r="N612" s="120" t="str">
        <f>IF(FN_MC!K680="","*",FN_MC!K680)</f>
        <v>*</v>
      </c>
      <c r="O612" s="120" t="str">
        <f>IF(FN_MC!L680="","*",FN_MC!L680)</f>
        <v>*</v>
      </c>
      <c r="P612" s="120"/>
      <c r="Q612" s="137" t="str">
        <f>IF(FN_MC!O680="","*",FN_MC!O680)</f>
        <v>*</v>
      </c>
      <c r="R612" s="137" t="str">
        <f>IF(FN_MC!P680="","*",FN_MC!P680)</f>
        <v>*</v>
      </c>
      <c r="S612" s="119" t="str">
        <f>IF(FN_MC!Q616="","*",CONCATENATE(FN_MC!Q616," ",FN_MC!R616))</f>
        <v>*</v>
      </c>
      <c r="T612" s="119" t="str">
        <f>IF(FN_MC!V680="","*",FN_MC!V680)</f>
        <v>*</v>
      </c>
      <c r="U612" s="119" t="str">
        <f>IF(FN_MC!W680="","*",FN_MC!W680)</f>
        <v>*</v>
      </c>
      <c r="V612" s="121" t="str">
        <f ca="1">_xlfn.XLOOKUP(G612&amp;$V$2,BS_CONTROLE[CHAVE],BS_CONTROLE[Quantidade_11],"-")</f>
        <v>-</v>
      </c>
      <c r="W612" s="121" t="str">
        <f ca="1">_xlfn.XLOOKUP(G612&amp;$W$2,BS_CONTROLE[CHAVE],BS_CONTROLE[Quantidade_11],"-")</f>
        <v>-</v>
      </c>
      <c r="X612" s="121" t="str">
        <f ca="1">_xlfn.XLOOKUP(G612&amp;$X$2,BS_CONTROLE[CHAVE],BS_CONTROLE[Quantidade_11],"-")</f>
        <v>-</v>
      </c>
    </row>
    <row r="613" spans="1:24" s="122" customFormat="1" hidden="1">
      <c r="A613" s="118" t="str">
        <f>IF(FN_MC!Y681="","*",FN_MC!Y681)</f>
        <v>*</v>
      </c>
      <c r="B613" s="118" t="str">
        <f>IF(FN_MC!X681="","*",FN_MC!X681)</f>
        <v>*</v>
      </c>
      <c r="C613" s="118" t="str">
        <f>IF(FN_MC!Z681="","*",FN_MC!Z681)</f>
        <v>*</v>
      </c>
      <c r="D613" s="119" t="str">
        <f>IF(FN_MC!S681="","*",FN_MC!S681)</f>
        <v>*</v>
      </c>
      <c r="E613" s="119" t="str">
        <f>IF(FN_MC!T681="","*",FN_MC!T681)</f>
        <v>*</v>
      </c>
      <c r="F613" s="119" t="str">
        <f>IF(FN_MC!B681="","*",FN_MC!B681)</f>
        <v>*</v>
      </c>
      <c r="G613" s="119" t="str">
        <f>IF(FN_MC!D681="","*",FN_MC!D681)</f>
        <v>*</v>
      </c>
      <c r="H613" s="119" t="str">
        <f>IF(FN_MC!F681="","*",FN_MC!F681)</f>
        <v>*</v>
      </c>
      <c r="I613" s="119" t="str">
        <f>IF(FN_MC!H681="","*",FN_MC!H681)</f>
        <v>*</v>
      </c>
      <c r="J613" s="119" t="str">
        <f>IF(FN_MC!I681="","*",FN_MC!I681)</f>
        <v>*</v>
      </c>
      <c r="K613" s="119" t="str">
        <f>IF(FN_MC!M681="","*",FN_MC!M681)</f>
        <v>*</v>
      </c>
      <c r="L613" s="119" t="str">
        <f>IF(FN_MC!N681="","*",FN_MC!N681)</f>
        <v>*</v>
      </c>
      <c r="M613" s="120" t="str">
        <f>IF(FN_MC!J681="","*",FN_MC!J681)</f>
        <v>*</v>
      </c>
      <c r="N613" s="120" t="str">
        <f>IF(FN_MC!K681="","*",FN_MC!K681)</f>
        <v>*</v>
      </c>
      <c r="O613" s="120" t="str">
        <f>IF(FN_MC!L681="","*",FN_MC!L681)</f>
        <v>*</v>
      </c>
      <c r="P613" s="120"/>
      <c r="Q613" s="137" t="str">
        <f>IF(FN_MC!O681="","*",FN_MC!O681)</f>
        <v>*</v>
      </c>
      <c r="R613" s="137" t="str">
        <f>IF(FN_MC!P681="","*",FN_MC!P681)</f>
        <v>*</v>
      </c>
      <c r="S613" s="119" t="str">
        <f>IF(FN_MC!Q617="","*",CONCATENATE(FN_MC!Q617," ",FN_MC!R617))</f>
        <v>*</v>
      </c>
      <c r="T613" s="119" t="str">
        <f>IF(FN_MC!V681="","*",FN_MC!V681)</f>
        <v>*</v>
      </c>
      <c r="U613" s="119" t="str">
        <f>IF(FN_MC!W681="","*",FN_MC!W681)</f>
        <v>*</v>
      </c>
      <c r="V613" s="121" t="str">
        <f ca="1">_xlfn.XLOOKUP(G613&amp;$V$2,BS_CONTROLE[CHAVE],BS_CONTROLE[Quantidade_11],"-")</f>
        <v>-</v>
      </c>
      <c r="W613" s="121" t="str">
        <f ca="1">_xlfn.XLOOKUP(G613&amp;$W$2,BS_CONTROLE[CHAVE],BS_CONTROLE[Quantidade_11],"-")</f>
        <v>-</v>
      </c>
      <c r="X613" s="121" t="str">
        <f ca="1">_xlfn.XLOOKUP(G613&amp;$X$2,BS_CONTROLE[CHAVE],BS_CONTROLE[Quantidade_11],"-")</f>
        <v>-</v>
      </c>
    </row>
    <row r="614" spans="1:24" s="122" customFormat="1" hidden="1">
      <c r="A614" s="118" t="str">
        <f>IF(FN_MC!Y682="","*",FN_MC!Y682)</f>
        <v>*</v>
      </c>
      <c r="B614" s="118" t="str">
        <f>IF(FN_MC!X682="","*",FN_MC!X682)</f>
        <v>*</v>
      </c>
      <c r="C614" s="118" t="str">
        <f>IF(FN_MC!Z682="","*",FN_MC!Z682)</f>
        <v>*</v>
      </c>
      <c r="D614" s="119" t="str">
        <f>IF(FN_MC!S682="","*",FN_MC!S682)</f>
        <v>*</v>
      </c>
      <c r="E614" s="119" t="str">
        <f>IF(FN_MC!T682="","*",FN_MC!T682)</f>
        <v>*</v>
      </c>
      <c r="F614" s="119" t="str">
        <f>IF(FN_MC!B682="","*",FN_MC!B682)</f>
        <v>*</v>
      </c>
      <c r="G614" s="119" t="str">
        <f>IF(FN_MC!D682="","*",FN_MC!D682)</f>
        <v>*</v>
      </c>
      <c r="H614" s="119" t="str">
        <f>IF(FN_MC!F682="","*",FN_MC!F682)</f>
        <v>*</v>
      </c>
      <c r="I614" s="119" t="str">
        <f>IF(FN_MC!H682="","*",FN_MC!H682)</f>
        <v>*</v>
      </c>
      <c r="J614" s="119" t="str">
        <f>IF(FN_MC!I682="","*",FN_MC!I682)</f>
        <v>*</v>
      </c>
      <c r="K614" s="119" t="str">
        <f>IF(FN_MC!M682="","*",FN_MC!M682)</f>
        <v>*</v>
      </c>
      <c r="L614" s="119" t="str">
        <f>IF(FN_MC!N682="","*",FN_MC!N682)</f>
        <v>*</v>
      </c>
      <c r="M614" s="120" t="str">
        <f>IF(FN_MC!J682="","*",FN_MC!J682)</f>
        <v>*</v>
      </c>
      <c r="N614" s="120" t="str">
        <f>IF(FN_MC!K682="","*",FN_MC!K682)</f>
        <v>*</v>
      </c>
      <c r="O614" s="120" t="str">
        <f>IF(FN_MC!L682="","*",FN_MC!L682)</f>
        <v>*</v>
      </c>
      <c r="P614" s="120"/>
      <c r="Q614" s="137" t="str">
        <f>IF(FN_MC!O682="","*",FN_MC!O682)</f>
        <v>*</v>
      </c>
      <c r="R614" s="137" t="str">
        <f>IF(FN_MC!P682="","*",FN_MC!P682)</f>
        <v>*</v>
      </c>
      <c r="S614" s="119" t="str">
        <f>IF(FN_MC!Q618="","*",CONCATENATE(FN_MC!Q618," ",FN_MC!R618))</f>
        <v>*</v>
      </c>
      <c r="T614" s="119" t="str">
        <f>IF(FN_MC!V682="","*",FN_MC!V682)</f>
        <v>*</v>
      </c>
      <c r="U614" s="119" t="str">
        <f>IF(FN_MC!W682="","*",FN_MC!W682)</f>
        <v>*</v>
      </c>
      <c r="V614" s="121" t="str">
        <f ca="1">_xlfn.XLOOKUP(G614&amp;$V$2,BS_CONTROLE[CHAVE],BS_CONTROLE[Quantidade_11],"-")</f>
        <v>-</v>
      </c>
      <c r="W614" s="121" t="str">
        <f ca="1">_xlfn.XLOOKUP(G614&amp;$W$2,BS_CONTROLE[CHAVE],BS_CONTROLE[Quantidade_11],"-")</f>
        <v>-</v>
      </c>
      <c r="X614" s="121" t="str">
        <f ca="1">_xlfn.XLOOKUP(G614&amp;$X$2,BS_CONTROLE[CHAVE],BS_CONTROLE[Quantidade_11],"-")</f>
        <v>-</v>
      </c>
    </row>
    <row r="615" spans="1:24" s="122" customFormat="1" hidden="1">
      <c r="A615" s="118" t="str">
        <f>IF(FN_MC!Y683="","*",FN_MC!Y683)</f>
        <v>*</v>
      </c>
      <c r="B615" s="118" t="str">
        <f>IF(FN_MC!X683="","*",FN_MC!X683)</f>
        <v>*</v>
      </c>
      <c r="C615" s="118" t="str">
        <f>IF(FN_MC!Z683="","*",FN_MC!Z683)</f>
        <v>*</v>
      </c>
      <c r="D615" s="119" t="str">
        <f>IF(FN_MC!S683="","*",FN_MC!S683)</f>
        <v>*</v>
      </c>
      <c r="E615" s="119" t="str">
        <f>IF(FN_MC!T683="","*",FN_MC!T683)</f>
        <v>*</v>
      </c>
      <c r="F615" s="119" t="str">
        <f>IF(FN_MC!B683="","*",FN_MC!B683)</f>
        <v>*</v>
      </c>
      <c r="G615" s="119" t="str">
        <f>IF(FN_MC!D683="","*",FN_MC!D683)</f>
        <v>*</v>
      </c>
      <c r="H615" s="119" t="str">
        <f>IF(FN_MC!F683="","*",FN_MC!F683)</f>
        <v>*</v>
      </c>
      <c r="I615" s="119" t="str">
        <f>IF(FN_MC!H683="","*",FN_MC!H683)</f>
        <v>*</v>
      </c>
      <c r="J615" s="119" t="str">
        <f>IF(FN_MC!I683="","*",FN_MC!I683)</f>
        <v>*</v>
      </c>
      <c r="K615" s="119" t="str">
        <f>IF(FN_MC!M683="","*",FN_MC!M683)</f>
        <v>*</v>
      </c>
      <c r="L615" s="119" t="str">
        <f>IF(FN_MC!N683="","*",FN_MC!N683)</f>
        <v>*</v>
      </c>
      <c r="M615" s="120" t="str">
        <f>IF(FN_MC!J683="","*",FN_MC!J683)</f>
        <v>*</v>
      </c>
      <c r="N615" s="120" t="str">
        <f>IF(FN_MC!K683="","*",FN_MC!K683)</f>
        <v>*</v>
      </c>
      <c r="O615" s="120" t="str">
        <f>IF(FN_MC!L683="","*",FN_MC!L683)</f>
        <v>*</v>
      </c>
      <c r="P615" s="120"/>
      <c r="Q615" s="137" t="str">
        <f>IF(FN_MC!O683="","*",FN_MC!O683)</f>
        <v>*</v>
      </c>
      <c r="R615" s="137" t="str">
        <f>IF(FN_MC!P683="","*",FN_MC!P683)</f>
        <v>*</v>
      </c>
      <c r="S615" s="119" t="str">
        <f>IF(FN_MC!Q619="","*",CONCATENATE(FN_MC!Q619," ",FN_MC!R619))</f>
        <v>*</v>
      </c>
      <c r="T615" s="119" t="str">
        <f>IF(FN_MC!V683="","*",FN_MC!V683)</f>
        <v>*</v>
      </c>
      <c r="U615" s="119" t="str">
        <f>IF(FN_MC!W683="","*",FN_MC!W683)</f>
        <v>*</v>
      </c>
      <c r="V615" s="121" t="str">
        <f ca="1">_xlfn.XLOOKUP(G615&amp;$V$2,BS_CONTROLE[CHAVE],BS_CONTROLE[Quantidade_11],"-")</f>
        <v>-</v>
      </c>
      <c r="W615" s="121" t="str">
        <f ca="1">_xlfn.XLOOKUP(G615&amp;$W$2,BS_CONTROLE[CHAVE],BS_CONTROLE[Quantidade_11],"-")</f>
        <v>-</v>
      </c>
      <c r="X615" s="121" t="str">
        <f ca="1">_xlfn.XLOOKUP(G615&amp;$X$2,BS_CONTROLE[CHAVE],BS_CONTROLE[Quantidade_11],"-")</f>
        <v>-</v>
      </c>
    </row>
    <row r="616" spans="1:24" s="122" customFormat="1" hidden="1">
      <c r="A616" s="118" t="str">
        <f>IF(FN_MC!Y684="","*",FN_MC!Y684)</f>
        <v>*</v>
      </c>
      <c r="B616" s="118" t="str">
        <f>IF(FN_MC!X684="","*",FN_MC!X684)</f>
        <v>*</v>
      </c>
      <c r="C616" s="118" t="str">
        <f>IF(FN_MC!Z684="","*",FN_MC!Z684)</f>
        <v>*</v>
      </c>
      <c r="D616" s="119" t="str">
        <f>IF(FN_MC!S684="","*",FN_MC!S684)</f>
        <v>*</v>
      </c>
      <c r="E616" s="119" t="str">
        <f>IF(FN_MC!T684="","*",FN_MC!T684)</f>
        <v>*</v>
      </c>
      <c r="F616" s="119" t="str">
        <f>IF(FN_MC!B684="","*",FN_MC!B684)</f>
        <v>*</v>
      </c>
      <c r="G616" s="119" t="str">
        <f>IF(FN_MC!D684="","*",FN_MC!D684)</f>
        <v>*</v>
      </c>
      <c r="H616" s="119" t="str">
        <f>IF(FN_MC!F684="","*",FN_MC!F684)</f>
        <v>*</v>
      </c>
      <c r="I616" s="119" t="str">
        <f>IF(FN_MC!H684="","*",FN_MC!H684)</f>
        <v>*</v>
      </c>
      <c r="J616" s="119" t="str">
        <f>IF(FN_MC!I684="","*",FN_MC!I684)</f>
        <v>*</v>
      </c>
      <c r="K616" s="119" t="str">
        <f>IF(FN_MC!M684="","*",FN_MC!M684)</f>
        <v>*</v>
      </c>
      <c r="L616" s="119" t="str">
        <f>IF(FN_MC!N684="","*",FN_MC!N684)</f>
        <v>*</v>
      </c>
      <c r="M616" s="120" t="str">
        <f>IF(FN_MC!J684="","*",FN_MC!J684)</f>
        <v>*</v>
      </c>
      <c r="N616" s="120" t="str">
        <f>IF(FN_MC!K684="","*",FN_MC!K684)</f>
        <v>*</v>
      </c>
      <c r="O616" s="120" t="str">
        <f>IF(FN_MC!L684="","*",FN_MC!L684)</f>
        <v>*</v>
      </c>
      <c r="P616" s="120"/>
      <c r="Q616" s="137" t="str">
        <f>IF(FN_MC!O684="","*",FN_MC!O684)</f>
        <v>*</v>
      </c>
      <c r="R616" s="137" t="str">
        <f>IF(FN_MC!P684="","*",FN_MC!P684)</f>
        <v>*</v>
      </c>
      <c r="S616" s="119" t="str">
        <f>IF(FN_MC!Q620="","*",CONCATENATE(FN_MC!Q620," ",FN_MC!R620))</f>
        <v>*</v>
      </c>
      <c r="T616" s="119" t="str">
        <f>IF(FN_MC!V684="","*",FN_MC!V684)</f>
        <v>*</v>
      </c>
      <c r="U616" s="119" t="str">
        <f>IF(FN_MC!W684="","*",FN_MC!W684)</f>
        <v>*</v>
      </c>
      <c r="V616" s="121" t="str">
        <f ca="1">_xlfn.XLOOKUP(G616&amp;$V$2,BS_CONTROLE[CHAVE],BS_CONTROLE[Quantidade_11],"-")</f>
        <v>-</v>
      </c>
      <c r="W616" s="121" t="str">
        <f ca="1">_xlfn.XLOOKUP(G616&amp;$W$2,BS_CONTROLE[CHAVE],BS_CONTROLE[Quantidade_11],"-")</f>
        <v>-</v>
      </c>
      <c r="X616" s="121" t="str">
        <f ca="1">_xlfn.XLOOKUP(G616&amp;$X$2,BS_CONTROLE[CHAVE],BS_CONTROLE[Quantidade_11],"-")</f>
        <v>-</v>
      </c>
    </row>
    <row r="617" spans="1:24" s="122" customFormat="1" hidden="1">
      <c r="A617" s="160" t="str">
        <f>IF(FN_MC!Y619="","*",FN_MC!Y619)</f>
        <v>*</v>
      </c>
      <c r="B617" s="160" t="str">
        <f>IF(FN_MC!X619="","*",FN_MC!X619)</f>
        <v>*</v>
      </c>
      <c r="C617" s="160" t="str">
        <f>IF(FN_MC!Z619="","*",FN_MC!Z619)</f>
        <v>*</v>
      </c>
      <c r="D617" s="161" t="str">
        <f>IF(FN_MC!S619="","*",FN_MC!S619)</f>
        <v>*</v>
      </c>
      <c r="E617" s="161" t="str">
        <f>IF(FN_MC!T619="","*",FN_MC!T619)</f>
        <v>*</v>
      </c>
      <c r="F617" s="161" t="str">
        <f>IF(FN_MC!B619="","*",FN_MC!B619)</f>
        <v>*</v>
      </c>
      <c r="G617" s="161" t="str">
        <f>IF(FN_MC!D619="","*",FN_MC!D619)</f>
        <v>*</v>
      </c>
      <c r="H617" s="161" t="str">
        <f>IF(FN_MC!F619="","*",FN_MC!F619)</f>
        <v>*</v>
      </c>
      <c r="I617" s="161" t="str">
        <f>IF(FN_MC!H619="","*",FN_MC!H619)</f>
        <v>*</v>
      </c>
      <c r="J617" s="161" t="str">
        <f>IF(FN_MC!I619="","*",FN_MC!I619)</f>
        <v>*</v>
      </c>
      <c r="K617" s="161" t="str">
        <f>IF(FN_MC!M619="","*",FN_MC!M619)</f>
        <v>*</v>
      </c>
      <c r="L617" s="161" t="str">
        <f>IF(FN_MC!N619="","*",FN_MC!N619)</f>
        <v>*</v>
      </c>
      <c r="M617" s="162" t="str">
        <f>IF(FN_MC!J619="","*",FN_MC!J619)</f>
        <v>*</v>
      </c>
      <c r="N617" s="162" t="str">
        <f>IF(FN_MC!K619="","*",FN_MC!K619)</f>
        <v>*</v>
      </c>
      <c r="O617" s="162" t="str">
        <f>IF(FN_MC!L619="","*",FN_MC!L619)</f>
        <v>*</v>
      </c>
      <c r="P617" s="162"/>
      <c r="Q617" s="163" t="str">
        <f>IF(FN_MC!O619="","*",FN_MC!O619)</f>
        <v>*</v>
      </c>
      <c r="R617" s="163" t="str">
        <f>IF(FN_MC!P619="","*",FN_MC!P619)</f>
        <v>*</v>
      </c>
      <c r="S617" s="161" t="str">
        <f>IF(FN_MC!Q621="","*",CONCATENATE(FN_MC!Q621," ",FN_MC!R621))</f>
        <v>*</v>
      </c>
      <c r="T617" s="161" t="str">
        <f>IF(FN_MC!V619="","*",FN_MC!V619)</f>
        <v>*</v>
      </c>
      <c r="U617" s="161" t="str">
        <f>IF(FN_MC!W619="","*",FN_MC!W619)</f>
        <v>*</v>
      </c>
      <c r="V617" s="121" t="str">
        <f ca="1">_xlfn.XLOOKUP(G617&amp;$V$2,BS_CONTROLE[CHAVE],BS_CONTROLE[Quantidade_11],"-")</f>
        <v>-</v>
      </c>
      <c r="W617" s="121" t="str">
        <f ca="1">_xlfn.XLOOKUP(G617&amp;$W$2,BS_CONTROLE[CHAVE],BS_CONTROLE[Quantidade_11],"-")</f>
        <v>-</v>
      </c>
      <c r="X617" s="121" t="str">
        <f ca="1">_xlfn.XLOOKUP(G617&amp;$X$2,BS_CONTROLE[CHAVE],BS_CONTROLE[Quantidade_11],"-")</f>
        <v>-</v>
      </c>
    </row>
    <row r="618" spans="1:24" s="122" customFormat="1" hidden="1">
      <c r="A618" s="118" t="str">
        <f>IF(FN_MC!Y620="","*",FN_MC!Y620)</f>
        <v>*</v>
      </c>
      <c r="B618" s="118" t="str">
        <f>IF(FN_MC!X620="","*",FN_MC!X620)</f>
        <v>*</v>
      </c>
      <c r="C618" s="118" t="str">
        <f>IF(FN_MC!Z620="","*",FN_MC!Z620)</f>
        <v>*</v>
      </c>
      <c r="D618" s="119" t="str">
        <f>IF(FN_MC!S620="","*",FN_MC!S620)</f>
        <v>*</v>
      </c>
      <c r="E618" s="119" t="str">
        <f>IF(FN_MC!T620="","*",FN_MC!T620)</f>
        <v>*</v>
      </c>
      <c r="F618" s="119" t="str">
        <f>IF(FN_MC!B620="","*",FN_MC!B620)</f>
        <v>*</v>
      </c>
      <c r="G618" s="119" t="str">
        <f>IF(FN_MC!D620="","*",FN_MC!D620)</f>
        <v>*</v>
      </c>
      <c r="H618" s="119" t="str">
        <f>IF(FN_MC!F620="","*",FN_MC!F620)</f>
        <v>*</v>
      </c>
      <c r="I618" s="119" t="str">
        <f>IF(FN_MC!H620="","*",FN_MC!H620)</f>
        <v>*</v>
      </c>
      <c r="J618" s="119" t="str">
        <f>IF(FN_MC!I620="","*",FN_MC!I620)</f>
        <v>*</v>
      </c>
      <c r="K618" s="119" t="str">
        <f>IF(FN_MC!M620="","*",FN_MC!M620)</f>
        <v>*</v>
      </c>
      <c r="L618" s="119" t="str">
        <f>IF(FN_MC!N620="","*",FN_MC!N620)</f>
        <v>*</v>
      </c>
      <c r="M618" s="120" t="str">
        <f>IF(FN_MC!J620="","*",FN_MC!J620)</f>
        <v>*</v>
      </c>
      <c r="N618" s="120" t="str">
        <f>IF(FN_MC!K620="","*",FN_MC!K620)</f>
        <v>*</v>
      </c>
      <c r="O618" s="120" t="str">
        <f>IF(FN_MC!L620="","*",FN_MC!L620)</f>
        <v>*</v>
      </c>
      <c r="P618" s="120"/>
      <c r="Q618" s="137" t="str">
        <f>IF(FN_MC!O620="","*",FN_MC!O620)</f>
        <v>*</v>
      </c>
      <c r="R618" s="137" t="str">
        <f>IF(FN_MC!P620="","*",FN_MC!P620)</f>
        <v>*</v>
      </c>
      <c r="S618" s="119" t="str">
        <f>IF(FN_MC!Q622="","*",CONCATENATE(FN_MC!Q622," ",FN_MC!R622))</f>
        <v>*</v>
      </c>
      <c r="T618" s="119" t="str">
        <f>IF(FN_MC!V620="","*",FN_MC!V620)</f>
        <v>*</v>
      </c>
      <c r="U618" s="119" t="str">
        <f>IF(FN_MC!W620="","*",FN_MC!W620)</f>
        <v>*</v>
      </c>
      <c r="V618" s="121" t="str">
        <f ca="1">_xlfn.XLOOKUP(G618&amp;$V$2,BS_CONTROLE[CHAVE],BS_CONTROLE[Quantidade_11],"-")</f>
        <v>-</v>
      </c>
      <c r="W618" s="121" t="str">
        <f ca="1">_xlfn.XLOOKUP(G618&amp;$W$2,BS_CONTROLE[CHAVE],BS_CONTROLE[Quantidade_11],"-")</f>
        <v>-</v>
      </c>
      <c r="X618" s="121" t="str">
        <f ca="1">_xlfn.XLOOKUP(G618&amp;$X$2,BS_CONTROLE[CHAVE],BS_CONTROLE[Quantidade_11],"-")</f>
        <v>-</v>
      </c>
    </row>
    <row r="619" spans="1:24" s="122" customFormat="1" hidden="1">
      <c r="A619" s="160" t="str">
        <f>IF(FN_MC!Y621="","*",FN_MC!Y621)</f>
        <v>*</v>
      </c>
      <c r="B619" s="160" t="str">
        <f>IF(FN_MC!X621="","*",FN_MC!X621)</f>
        <v>*</v>
      </c>
      <c r="C619" s="160" t="str">
        <f>IF(FN_MC!Z621="","*",FN_MC!Z621)</f>
        <v>*</v>
      </c>
      <c r="D619" s="161" t="str">
        <f>IF(FN_MC!S621="","*",FN_MC!S621)</f>
        <v>*</v>
      </c>
      <c r="E619" s="161" t="str">
        <f>IF(FN_MC!T621="","*",FN_MC!T621)</f>
        <v>*</v>
      </c>
      <c r="F619" s="161" t="str">
        <f>IF(FN_MC!B621="","*",FN_MC!B621)</f>
        <v>*</v>
      </c>
      <c r="G619" s="161" t="str">
        <f>IF(FN_MC!D621="","*",FN_MC!D621)</f>
        <v>*</v>
      </c>
      <c r="H619" s="161" t="str">
        <f>IF(FN_MC!F621="","*",FN_MC!F621)</f>
        <v>*</v>
      </c>
      <c r="I619" s="161" t="str">
        <f>IF(FN_MC!H621="","*",FN_MC!H621)</f>
        <v>*</v>
      </c>
      <c r="J619" s="161" t="str">
        <f>IF(FN_MC!I621="","*",FN_MC!I621)</f>
        <v>*</v>
      </c>
      <c r="K619" s="161" t="str">
        <f>IF(FN_MC!M621="","*",FN_MC!M621)</f>
        <v>*</v>
      </c>
      <c r="L619" s="161" t="str">
        <f>IF(FN_MC!N621="","*",FN_MC!N621)</f>
        <v>*</v>
      </c>
      <c r="M619" s="162" t="str">
        <f>IF(FN_MC!J621="","*",FN_MC!J621)</f>
        <v>*</v>
      </c>
      <c r="N619" s="162" t="str">
        <f>IF(FN_MC!K621="","*",FN_MC!K621)</f>
        <v>*</v>
      </c>
      <c r="O619" s="162" t="str">
        <f>IF(FN_MC!L621="","*",FN_MC!L621)</f>
        <v>*</v>
      </c>
      <c r="P619" s="162"/>
      <c r="Q619" s="163" t="str">
        <f>IF(FN_MC!O621="","*",FN_MC!O621)</f>
        <v>*</v>
      </c>
      <c r="R619" s="163" t="str">
        <f>IF(FN_MC!P621="","*",FN_MC!P621)</f>
        <v>*</v>
      </c>
      <c r="S619" s="161" t="str">
        <f>IF(FN_MC!Q623="","*",CONCATENATE(FN_MC!Q623," ",FN_MC!R623))</f>
        <v>*</v>
      </c>
      <c r="T619" s="161" t="str">
        <f>IF(FN_MC!V621="","*",FN_MC!V621)</f>
        <v>*</v>
      </c>
      <c r="U619" s="161" t="str">
        <f>IF(FN_MC!W621="","*",FN_MC!W621)</f>
        <v>*</v>
      </c>
      <c r="V619" s="121" t="str">
        <f ca="1">_xlfn.XLOOKUP(G619&amp;$V$2,BS_CONTROLE[CHAVE],BS_CONTROLE[Quantidade_11],"-")</f>
        <v>-</v>
      </c>
      <c r="W619" s="121" t="str">
        <f ca="1">_xlfn.XLOOKUP(G619&amp;$W$2,BS_CONTROLE[CHAVE],BS_CONTROLE[Quantidade_11],"-")</f>
        <v>-</v>
      </c>
      <c r="X619" s="121" t="str">
        <f ca="1">_xlfn.XLOOKUP(G619&amp;$X$2,BS_CONTROLE[CHAVE],BS_CONTROLE[Quantidade_11],"-")</f>
        <v>-</v>
      </c>
    </row>
    <row r="620" spans="1:24" s="122" customFormat="1" hidden="1">
      <c r="A620" s="160" t="str">
        <f>IF(FN_MC!Y622="","*",FN_MC!Y622)</f>
        <v>*</v>
      </c>
      <c r="B620" s="160" t="str">
        <f>IF(FN_MC!X622="","*",FN_MC!X622)</f>
        <v>*</v>
      </c>
      <c r="C620" s="160" t="str">
        <f>IF(FN_MC!Z622="","*",FN_MC!Z622)</f>
        <v>*</v>
      </c>
      <c r="D620" s="161" t="str">
        <f>IF(FN_MC!S622="","*",FN_MC!S622)</f>
        <v>*</v>
      </c>
      <c r="E620" s="161" t="str">
        <f>IF(FN_MC!T622="","*",FN_MC!T622)</f>
        <v>*</v>
      </c>
      <c r="F620" s="161" t="str">
        <f>IF(FN_MC!B622="","*",FN_MC!B622)</f>
        <v>*</v>
      </c>
      <c r="G620" s="161" t="str">
        <f>IF(FN_MC!D622="","*",FN_MC!D622)</f>
        <v>*</v>
      </c>
      <c r="H620" s="161" t="str">
        <f>IF(FN_MC!F622="","*",FN_MC!F622)</f>
        <v>*</v>
      </c>
      <c r="I620" s="161" t="str">
        <f>IF(FN_MC!H622="","*",FN_MC!H622)</f>
        <v>*</v>
      </c>
      <c r="J620" s="161" t="str">
        <f>IF(FN_MC!I622="","*",FN_MC!I622)</f>
        <v>*</v>
      </c>
      <c r="K620" s="161" t="str">
        <f>IF(FN_MC!M622="","*",FN_MC!M622)</f>
        <v>*</v>
      </c>
      <c r="L620" s="161" t="str">
        <f>IF(FN_MC!N622="","*",FN_MC!N622)</f>
        <v>*</v>
      </c>
      <c r="M620" s="162" t="str">
        <f>IF(FN_MC!J622="","*",FN_MC!J622)</f>
        <v>*</v>
      </c>
      <c r="N620" s="162" t="str">
        <f>IF(FN_MC!K622="","*",FN_MC!K622)</f>
        <v>*</v>
      </c>
      <c r="O620" s="162" t="str">
        <f>IF(FN_MC!L622="","*",FN_MC!L622)</f>
        <v>*</v>
      </c>
      <c r="P620" s="162"/>
      <c r="Q620" s="163" t="str">
        <f>IF(FN_MC!O622="","*",FN_MC!O622)</f>
        <v>*</v>
      </c>
      <c r="R620" s="163" t="str">
        <f>IF(FN_MC!P622="","*",FN_MC!P622)</f>
        <v>*</v>
      </c>
      <c r="S620" s="161" t="str">
        <f>IF(FN_MC!Q624="","*",CONCATENATE(FN_MC!Q624," ",FN_MC!R624))</f>
        <v>*</v>
      </c>
      <c r="T620" s="161" t="str">
        <f>IF(FN_MC!V622="","*",FN_MC!V622)</f>
        <v>*</v>
      </c>
      <c r="U620" s="161" t="str">
        <f>IF(FN_MC!W622="","*",FN_MC!W622)</f>
        <v>*</v>
      </c>
      <c r="V620" s="121" t="str">
        <f ca="1">_xlfn.XLOOKUP(G620&amp;$V$2,BS_CONTROLE[CHAVE],BS_CONTROLE[Quantidade_11],"-")</f>
        <v>-</v>
      </c>
      <c r="W620" s="121" t="str">
        <f ca="1">_xlfn.XLOOKUP(G620&amp;$W$2,BS_CONTROLE[CHAVE],BS_CONTROLE[Quantidade_11],"-")</f>
        <v>-</v>
      </c>
      <c r="X620" s="121" t="str">
        <f ca="1">_xlfn.XLOOKUP(G620&amp;$X$2,BS_CONTROLE[CHAVE],BS_CONTROLE[Quantidade_11],"-")</f>
        <v>-</v>
      </c>
    </row>
    <row r="621" spans="1:24" s="122" customFormat="1" hidden="1">
      <c r="A621" s="118" t="str">
        <f>IF(FN_MC!Y623="","*",FN_MC!Y623)</f>
        <v>*</v>
      </c>
      <c r="B621" s="118" t="str">
        <f>IF(FN_MC!X623="","*",FN_MC!X623)</f>
        <v>*</v>
      </c>
      <c r="C621" s="118" t="str">
        <f>IF(FN_MC!Z623="","*",FN_MC!Z623)</f>
        <v>*</v>
      </c>
      <c r="D621" s="119" t="str">
        <f>IF(FN_MC!S623="","*",FN_MC!S623)</f>
        <v>*</v>
      </c>
      <c r="E621" s="119" t="str">
        <f>IF(FN_MC!T623="","*",FN_MC!T623)</f>
        <v>*</v>
      </c>
      <c r="F621" s="119" t="str">
        <f>IF(FN_MC!B623="","*",FN_MC!B623)</f>
        <v>*</v>
      </c>
      <c r="G621" s="119" t="str">
        <f>IF(FN_MC!D623="","*",FN_MC!D623)</f>
        <v>*</v>
      </c>
      <c r="H621" s="119" t="str">
        <f>IF(FN_MC!F623="","*",FN_MC!F623)</f>
        <v>*</v>
      </c>
      <c r="I621" s="119" t="str">
        <f>IF(FN_MC!H623="","*",FN_MC!H623)</f>
        <v>*</v>
      </c>
      <c r="J621" s="119" t="str">
        <f>IF(FN_MC!I623="","*",FN_MC!I623)</f>
        <v>*</v>
      </c>
      <c r="K621" s="119" t="str">
        <f>IF(FN_MC!M623="","*",FN_MC!M623)</f>
        <v>*</v>
      </c>
      <c r="L621" s="119" t="str">
        <f>IF(FN_MC!N623="","*",FN_MC!N623)</f>
        <v>*</v>
      </c>
      <c r="M621" s="120" t="str">
        <f>IF(FN_MC!J623="","*",FN_MC!J623)</f>
        <v>*</v>
      </c>
      <c r="N621" s="120" t="str">
        <f>IF(FN_MC!K623="","*",FN_MC!K623)</f>
        <v>*</v>
      </c>
      <c r="O621" s="120" t="str">
        <f>IF(FN_MC!L623="","*",FN_MC!L623)</f>
        <v>*</v>
      </c>
      <c r="P621" s="120"/>
      <c r="Q621" s="137" t="str">
        <f>IF(FN_MC!O623="","*",FN_MC!O623)</f>
        <v>*</v>
      </c>
      <c r="R621" s="137" t="str">
        <f>IF(FN_MC!P623="","*",FN_MC!P623)</f>
        <v>*</v>
      </c>
      <c r="S621" s="119" t="str">
        <f>IF(FN_MC!Q625="","*",CONCATENATE(FN_MC!Q625," ",FN_MC!R625))</f>
        <v>*</v>
      </c>
      <c r="T621" s="119" t="str">
        <f>IF(FN_MC!V623="","*",FN_MC!V623)</f>
        <v>*</v>
      </c>
      <c r="U621" s="119" t="str">
        <f>IF(FN_MC!W623="","*",FN_MC!W623)</f>
        <v>*</v>
      </c>
      <c r="V621" s="121" t="str">
        <f ca="1">_xlfn.XLOOKUP(G621&amp;$V$2,BS_CONTROLE[CHAVE],BS_CONTROLE[Quantidade_11],"-")</f>
        <v>-</v>
      </c>
      <c r="W621" s="121" t="str">
        <f ca="1">_xlfn.XLOOKUP(G621&amp;$W$2,BS_CONTROLE[CHAVE],BS_CONTROLE[Quantidade_11],"-")</f>
        <v>-</v>
      </c>
      <c r="X621" s="121" t="str">
        <f ca="1">_xlfn.XLOOKUP(G621&amp;$X$2,BS_CONTROLE[CHAVE],BS_CONTROLE[Quantidade_11],"-")</f>
        <v>-</v>
      </c>
    </row>
    <row r="622" spans="1:24" s="122" customFormat="1" hidden="1">
      <c r="A622" s="160" t="str">
        <f>IF(FN_MC!Y624="","*",FN_MC!Y624)</f>
        <v>*</v>
      </c>
      <c r="B622" s="160" t="str">
        <f>IF(FN_MC!X624="","*",FN_MC!X624)</f>
        <v>*</v>
      </c>
      <c r="C622" s="160" t="str">
        <f>IF(FN_MC!Z624="","*",FN_MC!Z624)</f>
        <v>*</v>
      </c>
      <c r="D622" s="161" t="str">
        <f>IF(FN_MC!S624="","*",FN_MC!S624)</f>
        <v>*</v>
      </c>
      <c r="E622" s="161" t="str">
        <f>IF(FN_MC!T624="","*",FN_MC!T624)</f>
        <v>*</v>
      </c>
      <c r="F622" s="161" t="str">
        <f>IF(FN_MC!B624="","*",FN_MC!B624)</f>
        <v>*</v>
      </c>
      <c r="G622" s="161" t="str">
        <f>IF(FN_MC!D624="","*",FN_MC!D624)</f>
        <v>*</v>
      </c>
      <c r="H622" s="161" t="str">
        <f>IF(FN_MC!F624="","*",FN_MC!F624)</f>
        <v>*</v>
      </c>
      <c r="I622" s="161" t="str">
        <f>IF(FN_MC!H624="","*",FN_MC!H624)</f>
        <v>*</v>
      </c>
      <c r="J622" s="161" t="str">
        <f>IF(FN_MC!I624="","*",FN_MC!I624)</f>
        <v>*</v>
      </c>
      <c r="K622" s="161" t="str">
        <f>IF(FN_MC!M624="","*",FN_MC!M624)</f>
        <v>*</v>
      </c>
      <c r="L622" s="161" t="str">
        <f>IF(FN_MC!N624="","*",FN_MC!N624)</f>
        <v>*</v>
      </c>
      <c r="M622" s="162" t="str">
        <f>IF(FN_MC!J624="","*",FN_MC!J624)</f>
        <v>*</v>
      </c>
      <c r="N622" s="162" t="str">
        <f>IF(FN_MC!K624="","*",FN_MC!K624)</f>
        <v>*</v>
      </c>
      <c r="O622" s="162" t="str">
        <f>IF(FN_MC!L624="","*",FN_MC!L624)</f>
        <v>*</v>
      </c>
      <c r="P622" s="162"/>
      <c r="Q622" s="163" t="str">
        <f>IF(FN_MC!O624="","*",FN_MC!O624)</f>
        <v>*</v>
      </c>
      <c r="R622" s="163" t="str">
        <f>IF(FN_MC!P624="","*",FN_MC!P624)</f>
        <v>*</v>
      </c>
      <c r="S622" s="161" t="str">
        <f>IF(FN_MC!Q626="","*",CONCATENATE(FN_MC!Q626," ",FN_MC!R626))</f>
        <v>*</v>
      </c>
      <c r="T622" s="161" t="str">
        <f>IF(FN_MC!V624="","*",FN_MC!V624)</f>
        <v>*</v>
      </c>
      <c r="U622" s="161" t="str">
        <f>IF(FN_MC!W624="","*",FN_MC!W624)</f>
        <v>*</v>
      </c>
      <c r="V622" s="121" t="str">
        <f ca="1">_xlfn.XLOOKUP(G622&amp;$V$2,BS_CONTROLE[CHAVE],BS_CONTROLE[Quantidade_11],"-")</f>
        <v>-</v>
      </c>
      <c r="W622" s="121" t="str">
        <f ca="1">_xlfn.XLOOKUP(G622&amp;$W$2,BS_CONTROLE[CHAVE],BS_CONTROLE[Quantidade_11],"-")</f>
        <v>-</v>
      </c>
      <c r="X622" s="121" t="str">
        <f ca="1">_xlfn.XLOOKUP(G622&amp;$X$2,BS_CONTROLE[CHAVE],BS_CONTROLE[Quantidade_11],"-")</f>
        <v>-</v>
      </c>
    </row>
    <row r="623" spans="1:24" s="122" customFormat="1" hidden="1">
      <c r="A623" s="160" t="str">
        <f>IF(FN_MC!Y625="","*",FN_MC!Y625)</f>
        <v>*</v>
      </c>
      <c r="B623" s="160" t="str">
        <f>IF(FN_MC!X625="","*",FN_MC!X625)</f>
        <v>*</v>
      </c>
      <c r="C623" s="160" t="str">
        <f>IF(FN_MC!Z625="","*",FN_MC!Z625)</f>
        <v>*</v>
      </c>
      <c r="D623" s="161" t="str">
        <f>IF(FN_MC!S625="","*",FN_MC!S625)</f>
        <v>*</v>
      </c>
      <c r="E623" s="161" t="str">
        <f>IF(FN_MC!T625="","*",FN_MC!T625)</f>
        <v>*</v>
      </c>
      <c r="F623" s="161" t="str">
        <f>IF(FN_MC!B625="","*",FN_MC!B625)</f>
        <v>*</v>
      </c>
      <c r="G623" s="161" t="str">
        <f>IF(FN_MC!D625="","*",FN_MC!D625)</f>
        <v>*</v>
      </c>
      <c r="H623" s="161" t="str">
        <f>IF(FN_MC!F625="","*",FN_MC!F625)</f>
        <v>*</v>
      </c>
      <c r="I623" s="161" t="str">
        <f>IF(FN_MC!H625="","*",FN_MC!H625)</f>
        <v>*</v>
      </c>
      <c r="J623" s="161" t="str">
        <f>IF(FN_MC!I625="","*",FN_MC!I625)</f>
        <v>*</v>
      </c>
      <c r="K623" s="161" t="str">
        <f>IF(FN_MC!M625="","*",FN_MC!M625)</f>
        <v>*</v>
      </c>
      <c r="L623" s="161" t="str">
        <f>IF(FN_MC!N625="","*",FN_MC!N625)</f>
        <v>*</v>
      </c>
      <c r="M623" s="162" t="str">
        <f>IF(FN_MC!J625="","*",FN_MC!J625)</f>
        <v>*</v>
      </c>
      <c r="N623" s="162" t="str">
        <f>IF(FN_MC!K625="","*",FN_MC!K625)</f>
        <v>*</v>
      </c>
      <c r="O623" s="162" t="str">
        <f>IF(FN_MC!L625="","*",FN_MC!L625)</f>
        <v>*</v>
      </c>
      <c r="P623" s="162"/>
      <c r="Q623" s="163" t="str">
        <f>IF(FN_MC!O625="","*",FN_MC!O625)</f>
        <v>*</v>
      </c>
      <c r="R623" s="163" t="str">
        <f>IF(FN_MC!P625="","*",FN_MC!P625)</f>
        <v>*</v>
      </c>
      <c r="S623" s="161" t="str">
        <f>IF(FN_MC!Q627="","*",CONCATENATE(FN_MC!Q627," ",FN_MC!R627))</f>
        <v>*</v>
      </c>
      <c r="T623" s="161" t="str">
        <f>IF(FN_MC!V625="","*",FN_MC!V625)</f>
        <v>*</v>
      </c>
      <c r="U623" s="161" t="str">
        <f>IF(FN_MC!W625="","*",FN_MC!W625)</f>
        <v>*</v>
      </c>
      <c r="V623" s="121" t="str">
        <f ca="1">_xlfn.XLOOKUP(G623&amp;$V$2,BS_CONTROLE[CHAVE],BS_CONTROLE[Quantidade_11],"-")</f>
        <v>-</v>
      </c>
      <c r="W623" s="121" t="str">
        <f ca="1">_xlfn.XLOOKUP(G623&amp;$W$2,BS_CONTROLE[CHAVE],BS_CONTROLE[Quantidade_11],"-")</f>
        <v>-</v>
      </c>
      <c r="X623" s="121" t="str">
        <f ca="1">_xlfn.XLOOKUP(G623&amp;$X$2,BS_CONTROLE[CHAVE],BS_CONTROLE[Quantidade_11],"-")</f>
        <v>-</v>
      </c>
    </row>
    <row r="624" spans="1:24" s="122" customFormat="1" hidden="1">
      <c r="A624" s="118" t="str">
        <f>IF(FN_MC!Y626="","*",FN_MC!Y626)</f>
        <v>*</v>
      </c>
      <c r="B624" s="118" t="str">
        <f>IF(FN_MC!X626="","*",FN_MC!X626)</f>
        <v>*</v>
      </c>
      <c r="C624" s="118" t="str">
        <f>IF(FN_MC!Z626="","*",FN_MC!Z626)</f>
        <v>*</v>
      </c>
      <c r="D624" s="119" t="str">
        <f>IF(FN_MC!S626="","*",FN_MC!S626)</f>
        <v>*</v>
      </c>
      <c r="E624" s="119" t="str">
        <f>IF(FN_MC!T626="","*",FN_MC!T626)</f>
        <v>*</v>
      </c>
      <c r="F624" s="119" t="str">
        <f>IF(FN_MC!B626="","*",FN_MC!B626)</f>
        <v>*</v>
      </c>
      <c r="G624" s="119" t="str">
        <f>IF(FN_MC!D626="","*",FN_MC!D626)</f>
        <v>*</v>
      </c>
      <c r="H624" s="119" t="str">
        <f>IF(FN_MC!F626="","*",FN_MC!F626)</f>
        <v>*</v>
      </c>
      <c r="I624" s="119" t="str">
        <f>IF(FN_MC!H626="","*",FN_MC!H626)</f>
        <v>*</v>
      </c>
      <c r="J624" s="119" t="str">
        <f>IF(FN_MC!I626="","*",FN_MC!I626)</f>
        <v>*</v>
      </c>
      <c r="K624" s="119" t="str">
        <f>IF(FN_MC!M626="","*",FN_MC!M626)</f>
        <v>*</v>
      </c>
      <c r="L624" s="119" t="str">
        <f>IF(FN_MC!N626="","*",FN_MC!N626)</f>
        <v>*</v>
      </c>
      <c r="M624" s="120" t="str">
        <f>IF(FN_MC!J626="","*",FN_MC!J626)</f>
        <v>*</v>
      </c>
      <c r="N624" s="120" t="str">
        <f>IF(FN_MC!K626="","*",FN_MC!K626)</f>
        <v>*</v>
      </c>
      <c r="O624" s="120" t="str">
        <f>IF(FN_MC!L626="","*",FN_MC!L626)</f>
        <v>*</v>
      </c>
      <c r="P624" s="120"/>
      <c r="Q624" s="137" t="str">
        <f>IF(FN_MC!O626="","*",FN_MC!O626)</f>
        <v>*</v>
      </c>
      <c r="R624" s="137" t="str">
        <f>IF(FN_MC!P626="","*",FN_MC!P626)</f>
        <v>*</v>
      </c>
      <c r="S624" s="119" t="str">
        <f>IF(FN_MC!Q628="","*",CONCATENATE(FN_MC!Q628," ",FN_MC!R628))</f>
        <v>*</v>
      </c>
      <c r="T624" s="119" t="str">
        <f>IF(FN_MC!V626="","*",FN_MC!V626)</f>
        <v>*</v>
      </c>
      <c r="U624" s="119" t="str">
        <f>IF(FN_MC!W626="","*",FN_MC!W626)</f>
        <v>*</v>
      </c>
      <c r="V624" s="121" t="str">
        <f ca="1">_xlfn.XLOOKUP(G624&amp;$V$2,BS_CONTROLE[CHAVE],BS_CONTROLE[Quantidade_11],"-")</f>
        <v>-</v>
      </c>
      <c r="W624" s="121" t="str">
        <f ca="1">_xlfn.XLOOKUP(G624&amp;$W$2,BS_CONTROLE[CHAVE],BS_CONTROLE[Quantidade_11],"-")</f>
        <v>-</v>
      </c>
      <c r="X624" s="121" t="str">
        <f ca="1">_xlfn.XLOOKUP(G624&amp;$X$2,BS_CONTROLE[CHAVE],BS_CONTROLE[Quantidade_11],"-")</f>
        <v>-</v>
      </c>
    </row>
    <row r="625" spans="1:24" s="122" customFormat="1" hidden="1">
      <c r="A625" s="160" t="str">
        <f>IF(FN_MC!Y627="","*",FN_MC!Y627)</f>
        <v>*</v>
      </c>
      <c r="B625" s="160" t="str">
        <f>IF(FN_MC!X627="","*",FN_MC!X627)</f>
        <v>*</v>
      </c>
      <c r="C625" s="160" t="str">
        <f>IF(FN_MC!Z627="","*",FN_MC!Z627)</f>
        <v>*</v>
      </c>
      <c r="D625" s="161" t="str">
        <f>IF(FN_MC!S627="","*",FN_MC!S627)</f>
        <v>*</v>
      </c>
      <c r="E625" s="161" t="str">
        <f>IF(FN_MC!T627="","*",FN_MC!T627)</f>
        <v>*</v>
      </c>
      <c r="F625" s="161" t="str">
        <f>IF(FN_MC!B627="","*",FN_MC!B627)</f>
        <v>*</v>
      </c>
      <c r="G625" s="161" t="str">
        <f>IF(FN_MC!D627="","*",FN_MC!D627)</f>
        <v>*</v>
      </c>
      <c r="H625" s="161" t="str">
        <f>IF(FN_MC!F627="","*",FN_MC!F627)</f>
        <v>*</v>
      </c>
      <c r="I625" s="161" t="str">
        <f>IF(FN_MC!H627="","*",FN_MC!H627)</f>
        <v>*</v>
      </c>
      <c r="J625" s="161" t="str">
        <f>IF(FN_MC!I627="","*",FN_MC!I627)</f>
        <v>*</v>
      </c>
      <c r="K625" s="161" t="str">
        <f>IF(FN_MC!M627="","*",FN_MC!M627)</f>
        <v>*</v>
      </c>
      <c r="L625" s="161" t="str">
        <f>IF(FN_MC!N627="","*",FN_MC!N627)</f>
        <v>*</v>
      </c>
      <c r="M625" s="162" t="str">
        <f>IF(FN_MC!J627="","*",FN_MC!J627)</f>
        <v>*</v>
      </c>
      <c r="N625" s="162" t="str">
        <f>IF(FN_MC!K627="","*",FN_MC!K627)</f>
        <v>*</v>
      </c>
      <c r="O625" s="162" t="str">
        <f>IF(FN_MC!L627="","*",FN_MC!L627)</f>
        <v>*</v>
      </c>
      <c r="P625" s="162"/>
      <c r="Q625" s="163" t="str">
        <f>IF(FN_MC!O627="","*",FN_MC!O627)</f>
        <v>*</v>
      </c>
      <c r="R625" s="163" t="str">
        <f>IF(FN_MC!P627="","*",FN_MC!P627)</f>
        <v>*</v>
      </c>
      <c r="S625" s="161" t="str">
        <f>IF(FN_MC!Q629="","*",CONCATENATE(FN_MC!Q629," ",FN_MC!R629))</f>
        <v>*</v>
      </c>
      <c r="T625" s="161" t="str">
        <f>IF(FN_MC!V627="","*",FN_MC!V627)</f>
        <v>*</v>
      </c>
      <c r="U625" s="161" t="str">
        <f>IF(FN_MC!W627="","*",FN_MC!W627)</f>
        <v>*</v>
      </c>
      <c r="V625" s="121" t="str">
        <f ca="1">_xlfn.XLOOKUP(G625&amp;$V$2,BS_CONTROLE[CHAVE],BS_CONTROLE[Quantidade_11],"-")</f>
        <v>-</v>
      </c>
      <c r="W625" s="121" t="str">
        <f ca="1">_xlfn.XLOOKUP(G625&amp;$W$2,BS_CONTROLE[CHAVE],BS_CONTROLE[Quantidade_11],"-")</f>
        <v>-</v>
      </c>
      <c r="X625" s="121" t="str">
        <f ca="1">_xlfn.XLOOKUP(G625&amp;$X$2,BS_CONTROLE[CHAVE],BS_CONTROLE[Quantidade_11],"-")</f>
        <v>-</v>
      </c>
    </row>
    <row r="626" spans="1:24" s="122" customFormat="1" hidden="1">
      <c r="A626" s="160" t="str">
        <f>IF(FN_MC!Y628="","*",FN_MC!Y628)</f>
        <v>*</v>
      </c>
      <c r="B626" s="160" t="str">
        <f>IF(FN_MC!X628="","*",FN_MC!X628)</f>
        <v>*</v>
      </c>
      <c r="C626" s="160" t="str">
        <f>IF(FN_MC!Z628="","*",FN_MC!Z628)</f>
        <v>*</v>
      </c>
      <c r="D626" s="161" t="str">
        <f>IF(FN_MC!S628="","*",FN_MC!S628)</f>
        <v>*</v>
      </c>
      <c r="E626" s="161" t="str">
        <f>IF(FN_MC!T628="","*",FN_MC!T628)</f>
        <v>*</v>
      </c>
      <c r="F626" s="161" t="str">
        <f>IF(FN_MC!B628="","*",FN_MC!B628)</f>
        <v>*</v>
      </c>
      <c r="G626" s="161" t="str">
        <f>IF(FN_MC!D628="","*",FN_MC!D628)</f>
        <v>*</v>
      </c>
      <c r="H626" s="161" t="str">
        <f>IF(FN_MC!F628="","*",FN_MC!F628)</f>
        <v>*</v>
      </c>
      <c r="I626" s="161" t="str">
        <f>IF(FN_MC!H628="","*",FN_MC!H628)</f>
        <v>*</v>
      </c>
      <c r="J626" s="161" t="str">
        <f>IF(FN_MC!I628="","*",FN_MC!I628)</f>
        <v>*</v>
      </c>
      <c r="K626" s="161" t="str">
        <f>IF(FN_MC!M628="","*",FN_MC!M628)</f>
        <v>*</v>
      </c>
      <c r="L626" s="161" t="str">
        <f>IF(FN_MC!N628="","*",FN_MC!N628)</f>
        <v>*</v>
      </c>
      <c r="M626" s="162" t="str">
        <f>IF(FN_MC!J628="","*",FN_MC!J628)</f>
        <v>*</v>
      </c>
      <c r="N626" s="162" t="str">
        <f>IF(FN_MC!K628="","*",FN_MC!K628)</f>
        <v>*</v>
      </c>
      <c r="O626" s="162" t="str">
        <f>IF(FN_MC!L628="","*",FN_MC!L628)</f>
        <v>*</v>
      </c>
      <c r="P626" s="162"/>
      <c r="Q626" s="163" t="str">
        <f>IF(FN_MC!O628="","*",FN_MC!O628)</f>
        <v>*</v>
      </c>
      <c r="R626" s="163" t="str">
        <f>IF(FN_MC!P628="","*",FN_MC!P628)</f>
        <v>*</v>
      </c>
      <c r="S626" s="161" t="str">
        <f>IF(FN_MC!Q630="","*",CONCATENATE(FN_MC!Q630," ",FN_MC!R630))</f>
        <v>*</v>
      </c>
      <c r="T626" s="161" t="str">
        <f>IF(FN_MC!V628="","*",FN_MC!V628)</f>
        <v>*</v>
      </c>
      <c r="U626" s="161" t="str">
        <f>IF(FN_MC!W628="","*",FN_MC!W628)</f>
        <v>*</v>
      </c>
      <c r="V626" s="121" t="str">
        <f ca="1">_xlfn.XLOOKUP(G626&amp;$V$2,BS_CONTROLE[CHAVE],BS_CONTROLE[Quantidade_11],"-")</f>
        <v>-</v>
      </c>
      <c r="W626" s="121" t="str">
        <f ca="1">_xlfn.XLOOKUP(G626&amp;$W$2,BS_CONTROLE[CHAVE],BS_CONTROLE[Quantidade_11],"-")</f>
        <v>-</v>
      </c>
      <c r="X626" s="121" t="str">
        <f ca="1">_xlfn.XLOOKUP(G626&amp;$X$2,BS_CONTROLE[CHAVE],BS_CONTROLE[Quantidade_11],"-")</f>
        <v>-</v>
      </c>
    </row>
    <row r="627" spans="1:24" s="122" customFormat="1" hidden="1">
      <c r="A627" s="118" t="str">
        <f>IF(FN_MC!Y629="","*",FN_MC!Y629)</f>
        <v>*</v>
      </c>
      <c r="B627" s="118" t="str">
        <f>IF(FN_MC!X629="","*",FN_MC!X629)</f>
        <v>*</v>
      </c>
      <c r="C627" s="118" t="str">
        <f>IF(FN_MC!Z629="","*",FN_MC!Z629)</f>
        <v>*</v>
      </c>
      <c r="D627" s="119" t="str">
        <f>IF(FN_MC!S629="","*",FN_MC!S629)</f>
        <v>*</v>
      </c>
      <c r="E627" s="119" t="str">
        <f>IF(FN_MC!T629="","*",FN_MC!T629)</f>
        <v>*</v>
      </c>
      <c r="F627" s="119" t="str">
        <f>IF(FN_MC!B629="","*",FN_MC!B629)</f>
        <v>*</v>
      </c>
      <c r="G627" s="119" t="str">
        <f>IF(FN_MC!D629="","*",FN_MC!D629)</f>
        <v>*</v>
      </c>
      <c r="H627" s="119" t="str">
        <f>IF(FN_MC!F629="","*",FN_MC!F629)</f>
        <v>*</v>
      </c>
      <c r="I627" s="119" t="str">
        <f>IF(FN_MC!H629="","*",FN_MC!H629)</f>
        <v>*</v>
      </c>
      <c r="J627" s="119" t="str">
        <f>IF(FN_MC!I629="","*",FN_MC!I629)</f>
        <v>*</v>
      </c>
      <c r="K627" s="119" t="str">
        <f>IF(FN_MC!M629="","*",FN_MC!M629)</f>
        <v>*</v>
      </c>
      <c r="L627" s="119" t="str">
        <f>IF(FN_MC!N629="","*",FN_MC!N629)</f>
        <v>*</v>
      </c>
      <c r="M627" s="120" t="str">
        <f>IF(FN_MC!J629="","*",FN_MC!J629)</f>
        <v>*</v>
      </c>
      <c r="N627" s="120" t="str">
        <f>IF(FN_MC!K629="","*",FN_MC!K629)</f>
        <v>*</v>
      </c>
      <c r="O627" s="120" t="str">
        <f>IF(FN_MC!L629="","*",FN_MC!L629)</f>
        <v>*</v>
      </c>
      <c r="P627" s="120"/>
      <c r="Q627" s="137" t="str">
        <f>IF(FN_MC!O629="","*",FN_MC!O629)</f>
        <v>*</v>
      </c>
      <c r="R627" s="137" t="str">
        <f>IF(FN_MC!P629="","*",FN_MC!P629)</f>
        <v>*</v>
      </c>
      <c r="S627" s="119" t="str">
        <f>IF(FN_MC!Q631="","*",CONCATENATE(FN_MC!Q631," ",FN_MC!R631))</f>
        <v>*</v>
      </c>
      <c r="T627" s="119" t="str">
        <f>IF(FN_MC!V629="","*",FN_MC!V629)</f>
        <v>*</v>
      </c>
      <c r="U627" s="119" t="str">
        <f>IF(FN_MC!W629="","*",FN_MC!W629)</f>
        <v>*</v>
      </c>
      <c r="V627" s="121" t="str">
        <f ca="1">_xlfn.XLOOKUP(G627&amp;$V$2,BS_CONTROLE[CHAVE],BS_CONTROLE[Quantidade_11],"-")</f>
        <v>-</v>
      </c>
      <c r="W627" s="121" t="str">
        <f ca="1">_xlfn.XLOOKUP(G627&amp;$W$2,BS_CONTROLE[CHAVE],BS_CONTROLE[Quantidade_11],"-")</f>
        <v>-</v>
      </c>
      <c r="X627" s="121" t="str">
        <f ca="1">_xlfn.XLOOKUP(G627&amp;$X$2,BS_CONTROLE[CHAVE],BS_CONTROLE[Quantidade_11],"-")</f>
        <v>-</v>
      </c>
    </row>
    <row r="628" spans="1:24" s="122" customFormat="1" hidden="1">
      <c r="A628" s="160" t="str">
        <f>IF(FN_MC!Y630="","*",FN_MC!Y630)</f>
        <v>*</v>
      </c>
      <c r="B628" s="160" t="str">
        <f>IF(FN_MC!X630="","*",FN_MC!X630)</f>
        <v>*</v>
      </c>
      <c r="C628" s="160" t="str">
        <f>IF(FN_MC!Z630="","*",FN_MC!Z630)</f>
        <v>*</v>
      </c>
      <c r="D628" s="161" t="str">
        <f>IF(FN_MC!S630="","*",FN_MC!S630)</f>
        <v>*</v>
      </c>
      <c r="E628" s="161" t="str">
        <f>IF(FN_MC!T630="","*",FN_MC!T630)</f>
        <v>*</v>
      </c>
      <c r="F628" s="161" t="str">
        <f>IF(FN_MC!B630="","*",FN_MC!B630)</f>
        <v>*</v>
      </c>
      <c r="G628" s="161" t="str">
        <f>IF(FN_MC!D630="","*",FN_MC!D630)</f>
        <v>*</v>
      </c>
      <c r="H628" s="161" t="str">
        <f>IF(FN_MC!F630="","*",FN_MC!F630)</f>
        <v>*</v>
      </c>
      <c r="I628" s="161" t="str">
        <f>IF(FN_MC!H630="","*",FN_MC!H630)</f>
        <v>*</v>
      </c>
      <c r="J628" s="161" t="str">
        <f>IF(FN_MC!I630="","*",FN_MC!I630)</f>
        <v>*</v>
      </c>
      <c r="K628" s="161" t="str">
        <f>IF(FN_MC!M630="","*",FN_MC!M630)</f>
        <v>*</v>
      </c>
      <c r="L628" s="161" t="str">
        <f>IF(FN_MC!N630="","*",FN_MC!N630)</f>
        <v>*</v>
      </c>
      <c r="M628" s="162" t="str">
        <f>IF(FN_MC!J630="","*",FN_MC!J630)</f>
        <v>*</v>
      </c>
      <c r="N628" s="162" t="str">
        <f>IF(FN_MC!K630="","*",FN_MC!K630)</f>
        <v>*</v>
      </c>
      <c r="O628" s="162" t="str">
        <f>IF(FN_MC!L630="","*",FN_MC!L630)</f>
        <v>*</v>
      </c>
      <c r="P628" s="162"/>
      <c r="Q628" s="163" t="str">
        <f>IF(FN_MC!O630="","*",FN_MC!O630)</f>
        <v>*</v>
      </c>
      <c r="R628" s="163" t="str">
        <f>IF(FN_MC!P630="","*",FN_MC!P630)</f>
        <v>*</v>
      </c>
      <c r="S628" s="161" t="str">
        <f>IF(FN_MC!Q632="","*",CONCATENATE(FN_MC!Q632," ",FN_MC!R632))</f>
        <v>*</v>
      </c>
      <c r="T628" s="161" t="str">
        <f>IF(FN_MC!V630="","*",FN_MC!V630)</f>
        <v>*</v>
      </c>
      <c r="U628" s="161" t="str">
        <f>IF(FN_MC!W630="","*",FN_MC!W630)</f>
        <v>*</v>
      </c>
      <c r="V628" s="121" t="str">
        <f ca="1">_xlfn.XLOOKUP(G628&amp;$V$2,BS_CONTROLE[CHAVE],BS_CONTROLE[Quantidade_11],"-")</f>
        <v>-</v>
      </c>
      <c r="W628" s="121" t="str">
        <f ca="1">_xlfn.XLOOKUP(G628&amp;$W$2,BS_CONTROLE[CHAVE],BS_CONTROLE[Quantidade_11],"-")</f>
        <v>-</v>
      </c>
      <c r="X628" s="121" t="str">
        <f ca="1">_xlfn.XLOOKUP(G628&amp;$X$2,BS_CONTROLE[CHAVE],BS_CONTROLE[Quantidade_11],"-")</f>
        <v>-</v>
      </c>
    </row>
    <row r="629" spans="1:24" s="122" customFormat="1" hidden="1">
      <c r="A629" s="160" t="str">
        <f>IF(FN_MC!Y631="","*",FN_MC!Y631)</f>
        <v>*</v>
      </c>
      <c r="B629" s="160" t="str">
        <f>IF(FN_MC!X631="","*",FN_MC!X631)</f>
        <v>*</v>
      </c>
      <c r="C629" s="160" t="str">
        <f>IF(FN_MC!Z631="","*",FN_MC!Z631)</f>
        <v>*</v>
      </c>
      <c r="D629" s="161" t="str">
        <f>IF(FN_MC!S631="","*",FN_MC!S631)</f>
        <v>*</v>
      </c>
      <c r="E629" s="161" t="str">
        <f>IF(FN_MC!T631="","*",FN_MC!T631)</f>
        <v>*</v>
      </c>
      <c r="F629" s="161" t="str">
        <f>IF(FN_MC!B631="","*",FN_MC!B631)</f>
        <v>*</v>
      </c>
      <c r="G629" s="161" t="str">
        <f>IF(FN_MC!D631="","*",FN_MC!D631)</f>
        <v>*</v>
      </c>
      <c r="H629" s="161" t="str">
        <f>IF(FN_MC!F631="","*",FN_MC!F631)</f>
        <v>*</v>
      </c>
      <c r="I629" s="161" t="str">
        <f>IF(FN_MC!H631="","*",FN_MC!H631)</f>
        <v>*</v>
      </c>
      <c r="J629" s="161" t="str">
        <f>IF(FN_MC!I631="","*",FN_MC!I631)</f>
        <v>*</v>
      </c>
      <c r="K629" s="161" t="str">
        <f>IF(FN_MC!M631="","*",FN_MC!M631)</f>
        <v>*</v>
      </c>
      <c r="L629" s="161" t="str">
        <f>IF(FN_MC!N631="","*",FN_MC!N631)</f>
        <v>*</v>
      </c>
      <c r="M629" s="162" t="str">
        <f>IF(FN_MC!J631="","*",FN_MC!J631)</f>
        <v>*</v>
      </c>
      <c r="N629" s="162" t="str">
        <f>IF(FN_MC!K631="","*",FN_MC!K631)</f>
        <v>*</v>
      </c>
      <c r="O629" s="162" t="str">
        <f>IF(FN_MC!L631="","*",FN_MC!L631)</f>
        <v>*</v>
      </c>
      <c r="P629" s="162"/>
      <c r="Q629" s="163" t="str">
        <f>IF(FN_MC!O631="","*",FN_MC!O631)</f>
        <v>*</v>
      </c>
      <c r="R629" s="163" t="str">
        <f>IF(FN_MC!P631="","*",FN_MC!P631)</f>
        <v>*</v>
      </c>
      <c r="S629" s="161" t="str">
        <f>IF(FN_MC!Q633="","*",CONCATENATE(FN_MC!Q633," ",FN_MC!R633))</f>
        <v>*</v>
      </c>
      <c r="T629" s="161" t="str">
        <f>IF(FN_MC!V631="","*",FN_MC!V631)</f>
        <v>*</v>
      </c>
      <c r="U629" s="161" t="str">
        <f>IF(FN_MC!W631="","*",FN_MC!W631)</f>
        <v>*</v>
      </c>
      <c r="V629" s="121" t="str">
        <f ca="1">_xlfn.XLOOKUP(G629&amp;$V$2,BS_CONTROLE[CHAVE],BS_CONTROLE[Quantidade_11],"-")</f>
        <v>-</v>
      </c>
      <c r="W629" s="121" t="str">
        <f ca="1">_xlfn.XLOOKUP(G629&amp;$W$2,BS_CONTROLE[CHAVE],BS_CONTROLE[Quantidade_11],"-")</f>
        <v>-</v>
      </c>
      <c r="X629" s="121" t="str">
        <f ca="1">_xlfn.XLOOKUP(G629&amp;$X$2,BS_CONTROLE[CHAVE],BS_CONTROLE[Quantidade_11],"-")</f>
        <v>-</v>
      </c>
    </row>
    <row r="630" spans="1:24" s="122" customFormat="1" hidden="1">
      <c r="A630" s="118" t="str">
        <f>IF(FN_MC!Y632="","*",FN_MC!Y632)</f>
        <v>*</v>
      </c>
      <c r="B630" s="118" t="str">
        <f>IF(FN_MC!X632="","*",FN_MC!X632)</f>
        <v>*</v>
      </c>
      <c r="C630" s="118" t="str">
        <f>IF(FN_MC!Z632="","*",FN_MC!Z632)</f>
        <v>*</v>
      </c>
      <c r="D630" s="119" t="str">
        <f>IF(FN_MC!S632="","*",FN_MC!S632)</f>
        <v>*</v>
      </c>
      <c r="E630" s="119" t="str">
        <f>IF(FN_MC!T632="","*",FN_MC!T632)</f>
        <v>*</v>
      </c>
      <c r="F630" s="119" t="str">
        <f>IF(FN_MC!B632="","*",FN_MC!B632)</f>
        <v>*</v>
      </c>
      <c r="G630" s="119" t="str">
        <f>IF(FN_MC!D632="","*",FN_MC!D632)</f>
        <v>*</v>
      </c>
      <c r="H630" s="119" t="str">
        <f>IF(FN_MC!F632="","*",FN_MC!F632)</f>
        <v>*</v>
      </c>
      <c r="I630" s="119" t="str">
        <f>IF(FN_MC!H632="","*",FN_MC!H632)</f>
        <v>*</v>
      </c>
      <c r="J630" s="119" t="str">
        <f>IF(FN_MC!I632="","*",FN_MC!I632)</f>
        <v>*</v>
      </c>
      <c r="K630" s="119" t="str">
        <f>IF(FN_MC!M632="","*",FN_MC!M632)</f>
        <v>*</v>
      </c>
      <c r="L630" s="119" t="str">
        <f>IF(FN_MC!N632="","*",FN_MC!N632)</f>
        <v>*</v>
      </c>
      <c r="M630" s="120" t="str">
        <f>IF(FN_MC!J632="","*",FN_MC!J632)</f>
        <v>*</v>
      </c>
      <c r="N630" s="120" t="str">
        <f>IF(FN_MC!K632="","*",FN_MC!K632)</f>
        <v>*</v>
      </c>
      <c r="O630" s="120" t="str">
        <f>IF(FN_MC!L632="","*",FN_MC!L632)</f>
        <v>*</v>
      </c>
      <c r="P630" s="120"/>
      <c r="Q630" s="137" t="str">
        <f>IF(FN_MC!O632="","*",FN_MC!O632)</f>
        <v>*</v>
      </c>
      <c r="R630" s="137" t="str">
        <f>IF(FN_MC!P632="","*",FN_MC!P632)</f>
        <v>*</v>
      </c>
      <c r="S630" s="119" t="str">
        <f>IF(FN_MC!Q634="","*",CONCATENATE(FN_MC!Q634," ",FN_MC!R634))</f>
        <v>*</v>
      </c>
      <c r="T630" s="119" t="str">
        <f>IF(FN_MC!V632="","*",FN_MC!V632)</f>
        <v>*</v>
      </c>
      <c r="U630" s="119" t="str">
        <f>IF(FN_MC!W632="","*",FN_MC!W632)</f>
        <v>*</v>
      </c>
      <c r="V630" s="121" t="str">
        <f ca="1">_xlfn.XLOOKUP(G630&amp;$V$2,BS_CONTROLE[CHAVE],BS_CONTROLE[Quantidade_11],"-")</f>
        <v>-</v>
      </c>
      <c r="W630" s="121" t="str">
        <f ca="1">_xlfn.XLOOKUP(G630&amp;$W$2,BS_CONTROLE[CHAVE],BS_CONTROLE[Quantidade_11],"-")</f>
        <v>-</v>
      </c>
      <c r="X630" s="121" t="str">
        <f ca="1">_xlfn.XLOOKUP(G630&amp;$X$2,BS_CONTROLE[CHAVE],BS_CONTROLE[Quantidade_11],"-")</f>
        <v>-</v>
      </c>
    </row>
    <row r="631" spans="1:24" s="122" customFormat="1" hidden="1">
      <c r="A631" s="160" t="str">
        <f>IF(FN_MC!Y633="","*",FN_MC!Y633)</f>
        <v>*</v>
      </c>
      <c r="B631" s="160" t="str">
        <f>IF(FN_MC!X633="","*",FN_MC!X633)</f>
        <v>*</v>
      </c>
      <c r="C631" s="160" t="str">
        <f>IF(FN_MC!Z633="","*",FN_MC!Z633)</f>
        <v>*</v>
      </c>
      <c r="D631" s="161" t="str">
        <f>IF(FN_MC!S633="","*",FN_MC!S633)</f>
        <v>*</v>
      </c>
      <c r="E631" s="161" t="str">
        <f>IF(FN_MC!T633="","*",FN_MC!T633)</f>
        <v>*</v>
      </c>
      <c r="F631" s="161" t="str">
        <f>IF(FN_MC!B633="","*",FN_MC!B633)</f>
        <v>*</v>
      </c>
      <c r="G631" s="161" t="str">
        <f>IF(FN_MC!D633="","*",FN_MC!D633)</f>
        <v>*</v>
      </c>
      <c r="H631" s="161" t="str">
        <f>IF(FN_MC!F633="","*",FN_MC!F633)</f>
        <v>*</v>
      </c>
      <c r="I631" s="161" t="str">
        <f>IF(FN_MC!H633="","*",FN_MC!H633)</f>
        <v>*</v>
      </c>
      <c r="J631" s="161" t="str">
        <f>IF(FN_MC!I633="","*",FN_MC!I633)</f>
        <v>*</v>
      </c>
      <c r="K631" s="161" t="str">
        <f>IF(FN_MC!M633="","*",FN_MC!M633)</f>
        <v>*</v>
      </c>
      <c r="L631" s="161" t="str">
        <f>IF(FN_MC!N633="","*",FN_MC!N633)</f>
        <v>*</v>
      </c>
      <c r="M631" s="162" t="str">
        <f>IF(FN_MC!J633="","*",FN_MC!J633)</f>
        <v>*</v>
      </c>
      <c r="N631" s="162" t="str">
        <f>IF(FN_MC!K633="","*",FN_MC!K633)</f>
        <v>*</v>
      </c>
      <c r="O631" s="162" t="str">
        <f>IF(FN_MC!L633="","*",FN_MC!L633)</f>
        <v>*</v>
      </c>
      <c r="P631" s="162"/>
      <c r="Q631" s="163" t="str">
        <f>IF(FN_MC!O633="","*",FN_MC!O633)</f>
        <v>*</v>
      </c>
      <c r="R631" s="163" t="str">
        <f>IF(FN_MC!P633="","*",FN_MC!P633)</f>
        <v>*</v>
      </c>
      <c r="S631" s="161" t="str">
        <f>IF(FN_MC!Q635="","*",CONCATENATE(FN_MC!Q635," ",FN_MC!R635))</f>
        <v>*</v>
      </c>
      <c r="T631" s="161" t="str">
        <f>IF(FN_MC!V633="","*",FN_MC!V633)</f>
        <v>*</v>
      </c>
      <c r="U631" s="161" t="str">
        <f>IF(FN_MC!W633="","*",FN_MC!W633)</f>
        <v>*</v>
      </c>
      <c r="V631" s="121" t="str">
        <f ca="1">_xlfn.XLOOKUP(G631&amp;$V$2,BS_CONTROLE[CHAVE],BS_CONTROLE[Quantidade_11],"-")</f>
        <v>-</v>
      </c>
      <c r="W631" s="121" t="str">
        <f ca="1">_xlfn.XLOOKUP(G631&amp;$W$2,BS_CONTROLE[CHAVE],BS_CONTROLE[Quantidade_11],"-")</f>
        <v>-</v>
      </c>
      <c r="X631" s="121" t="str">
        <f ca="1">_xlfn.XLOOKUP(G631&amp;$X$2,BS_CONTROLE[CHAVE],BS_CONTROLE[Quantidade_11],"-")</f>
        <v>-</v>
      </c>
    </row>
    <row r="632" spans="1:24" s="122" customFormat="1" hidden="1">
      <c r="A632" s="160" t="str">
        <f>IF(FN_MC!Y634="","*",FN_MC!Y634)</f>
        <v>*</v>
      </c>
      <c r="B632" s="160" t="str">
        <f>IF(FN_MC!X634="","*",FN_MC!X634)</f>
        <v>*</v>
      </c>
      <c r="C632" s="160" t="str">
        <f>IF(FN_MC!Z634="","*",FN_MC!Z634)</f>
        <v>*</v>
      </c>
      <c r="D632" s="161" t="str">
        <f>IF(FN_MC!S634="","*",FN_MC!S634)</f>
        <v>*</v>
      </c>
      <c r="E632" s="161" t="str">
        <f>IF(FN_MC!T634="","*",FN_MC!T634)</f>
        <v>*</v>
      </c>
      <c r="F632" s="161" t="str">
        <f>IF(FN_MC!B634="","*",FN_MC!B634)</f>
        <v>*</v>
      </c>
      <c r="G632" s="161" t="str">
        <f>IF(FN_MC!D634="","*",FN_MC!D634)</f>
        <v>*</v>
      </c>
      <c r="H632" s="161" t="str">
        <f>IF(FN_MC!F634="","*",FN_MC!F634)</f>
        <v>*</v>
      </c>
      <c r="I632" s="161" t="str">
        <f>IF(FN_MC!H634="","*",FN_MC!H634)</f>
        <v>*</v>
      </c>
      <c r="J632" s="161" t="str">
        <f>IF(FN_MC!I634="","*",FN_MC!I634)</f>
        <v>*</v>
      </c>
      <c r="K632" s="161" t="str">
        <f>IF(FN_MC!M634="","*",FN_MC!M634)</f>
        <v>*</v>
      </c>
      <c r="L632" s="161" t="str">
        <f>IF(FN_MC!N634="","*",FN_MC!N634)</f>
        <v>*</v>
      </c>
      <c r="M632" s="162" t="str">
        <f>IF(FN_MC!J634="","*",FN_MC!J634)</f>
        <v>*</v>
      </c>
      <c r="N632" s="162" t="str">
        <f>IF(FN_MC!K634="","*",FN_MC!K634)</f>
        <v>*</v>
      </c>
      <c r="O632" s="162" t="str">
        <f>IF(FN_MC!L634="","*",FN_MC!L634)</f>
        <v>*</v>
      </c>
      <c r="P632" s="162"/>
      <c r="Q632" s="163" t="str">
        <f>IF(FN_MC!O634="","*",FN_MC!O634)</f>
        <v>*</v>
      </c>
      <c r="R632" s="163" t="str">
        <f>IF(FN_MC!P634="","*",FN_MC!P634)</f>
        <v>*</v>
      </c>
      <c r="S632" s="161" t="str">
        <f>IF(FN_MC!Q636="","*",CONCATENATE(FN_MC!Q636," ",FN_MC!R636))</f>
        <v>*</v>
      </c>
      <c r="T632" s="161" t="str">
        <f>IF(FN_MC!V634="","*",FN_MC!V634)</f>
        <v>*</v>
      </c>
      <c r="U632" s="161" t="str">
        <f>IF(FN_MC!W634="","*",FN_MC!W634)</f>
        <v>*</v>
      </c>
      <c r="V632" s="121" t="str">
        <f ca="1">_xlfn.XLOOKUP(G632&amp;$V$2,BS_CONTROLE[CHAVE],BS_CONTROLE[Quantidade_11],"-")</f>
        <v>-</v>
      </c>
      <c r="W632" s="121" t="str">
        <f ca="1">_xlfn.XLOOKUP(G632&amp;$W$2,BS_CONTROLE[CHAVE],BS_CONTROLE[Quantidade_11],"-")</f>
        <v>-</v>
      </c>
      <c r="X632" s="121" t="str">
        <f ca="1">_xlfn.XLOOKUP(G632&amp;$X$2,BS_CONTROLE[CHAVE],BS_CONTROLE[Quantidade_11],"-")</f>
        <v>-</v>
      </c>
    </row>
    <row r="633" spans="1:24" s="122" customFormat="1" hidden="1">
      <c r="A633" s="118" t="str">
        <f>IF(FN_MC!Y635="","*",FN_MC!Y635)</f>
        <v>*</v>
      </c>
      <c r="B633" s="118" t="str">
        <f>IF(FN_MC!X635="","*",FN_MC!X635)</f>
        <v>*</v>
      </c>
      <c r="C633" s="118" t="str">
        <f>IF(FN_MC!Z635="","*",FN_MC!Z635)</f>
        <v>*</v>
      </c>
      <c r="D633" s="119" t="str">
        <f>IF(FN_MC!S635="","*",FN_MC!S635)</f>
        <v>*</v>
      </c>
      <c r="E633" s="119" t="str">
        <f>IF(FN_MC!T635="","*",FN_MC!T635)</f>
        <v>*</v>
      </c>
      <c r="F633" s="119" t="str">
        <f>IF(FN_MC!B635="","*",FN_MC!B635)</f>
        <v>*</v>
      </c>
      <c r="G633" s="119" t="str">
        <f>IF(FN_MC!D635="","*",FN_MC!D635)</f>
        <v>*</v>
      </c>
      <c r="H633" s="119" t="str">
        <f>IF(FN_MC!F635="","*",FN_MC!F635)</f>
        <v>*</v>
      </c>
      <c r="I633" s="119" t="str">
        <f>IF(FN_MC!H635="","*",FN_MC!H635)</f>
        <v>*</v>
      </c>
      <c r="J633" s="119" t="str">
        <f>IF(FN_MC!I635="","*",FN_MC!I635)</f>
        <v>*</v>
      </c>
      <c r="K633" s="119" t="str">
        <f>IF(FN_MC!M635="","*",FN_MC!M635)</f>
        <v>*</v>
      </c>
      <c r="L633" s="119" t="str">
        <f>IF(FN_MC!N635="","*",FN_MC!N635)</f>
        <v>*</v>
      </c>
      <c r="M633" s="120" t="str">
        <f>IF(FN_MC!J635="","*",FN_MC!J635)</f>
        <v>*</v>
      </c>
      <c r="N633" s="120" t="str">
        <f>IF(FN_MC!K635="","*",FN_MC!K635)</f>
        <v>*</v>
      </c>
      <c r="O633" s="120" t="str">
        <f>IF(FN_MC!L635="","*",FN_MC!L635)</f>
        <v>*</v>
      </c>
      <c r="P633" s="120"/>
      <c r="Q633" s="137" t="str">
        <f>IF(FN_MC!O635="","*",FN_MC!O635)</f>
        <v>*</v>
      </c>
      <c r="R633" s="137" t="str">
        <f>IF(FN_MC!P635="","*",FN_MC!P635)</f>
        <v>*</v>
      </c>
      <c r="S633" s="119" t="str">
        <f>IF(FN_MC!Q637="","*",CONCATENATE(FN_MC!Q637," ",FN_MC!R637))</f>
        <v>*</v>
      </c>
      <c r="T633" s="119" t="str">
        <f>IF(FN_MC!V635="","*",FN_MC!V635)</f>
        <v>*</v>
      </c>
      <c r="U633" s="119" t="str">
        <f>IF(FN_MC!W635="","*",FN_MC!W635)</f>
        <v>*</v>
      </c>
      <c r="V633" s="121" t="str">
        <f ca="1">_xlfn.XLOOKUP(G633&amp;$V$2,BS_CONTROLE[CHAVE],BS_CONTROLE[Quantidade_11],"-")</f>
        <v>-</v>
      </c>
      <c r="W633" s="121" t="str">
        <f ca="1">_xlfn.XLOOKUP(G633&amp;$W$2,BS_CONTROLE[CHAVE],BS_CONTROLE[Quantidade_11],"-")</f>
        <v>-</v>
      </c>
      <c r="X633" s="121" t="str">
        <f ca="1">_xlfn.XLOOKUP(G633&amp;$X$2,BS_CONTROLE[CHAVE],BS_CONTROLE[Quantidade_11],"-")</f>
        <v>-</v>
      </c>
    </row>
    <row r="634" spans="1:24" s="122" customFormat="1" hidden="1">
      <c r="A634" s="160" t="str">
        <f>IF(FN_MC!Y636="","*",FN_MC!Y636)</f>
        <v>*</v>
      </c>
      <c r="B634" s="160" t="str">
        <f>IF(FN_MC!X636="","*",FN_MC!X636)</f>
        <v>*</v>
      </c>
      <c r="C634" s="160" t="str">
        <f>IF(FN_MC!Z636="","*",FN_MC!Z636)</f>
        <v>*</v>
      </c>
      <c r="D634" s="161" t="str">
        <f>IF(FN_MC!S636="","*",FN_MC!S636)</f>
        <v>*</v>
      </c>
      <c r="E634" s="161" t="str">
        <f>IF(FN_MC!T636="","*",FN_MC!T636)</f>
        <v>*</v>
      </c>
      <c r="F634" s="161" t="str">
        <f>IF(FN_MC!B636="","*",FN_MC!B636)</f>
        <v>*</v>
      </c>
      <c r="G634" s="161" t="str">
        <f>IF(FN_MC!D636="","*",FN_MC!D636)</f>
        <v>*</v>
      </c>
      <c r="H634" s="161" t="str">
        <f>IF(FN_MC!F636="","*",FN_MC!F636)</f>
        <v>*</v>
      </c>
      <c r="I634" s="161" t="str">
        <f>IF(FN_MC!H636="","*",FN_MC!H636)</f>
        <v>*</v>
      </c>
      <c r="J634" s="161" t="str">
        <f>IF(FN_MC!I636="","*",FN_MC!I636)</f>
        <v>*</v>
      </c>
      <c r="K634" s="161" t="str">
        <f>IF(FN_MC!M636="","*",FN_MC!M636)</f>
        <v>*</v>
      </c>
      <c r="L634" s="161" t="str">
        <f>IF(FN_MC!N636="","*",FN_MC!N636)</f>
        <v>*</v>
      </c>
      <c r="M634" s="162" t="str">
        <f>IF(FN_MC!J636="","*",FN_MC!J636)</f>
        <v>*</v>
      </c>
      <c r="N634" s="162" t="str">
        <f>IF(FN_MC!K636="","*",FN_MC!K636)</f>
        <v>*</v>
      </c>
      <c r="O634" s="162" t="str">
        <f>IF(FN_MC!L636="","*",FN_MC!L636)</f>
        <v>*</v>
      </c>
      <c r="P634" s="162"/>
      <c r="Q634" s="163" t="str">
        <f>IF(FN_MC!O636="","*",FN_MC!O636)</f>
        <v>*</v>
      </c>
      <c r="R634" s="163" t="str">
        <f>IF(FN_MC!P636="","*",FN_MC!P636)</f>
        <v>*</v>
      </c>
      <c r="S634" s="161" t="str">
        <f>IF(FN_MC!Q638="","*",CONCATENATE(FN_MC!Q638," ",FN_MC!R638))</f>
        <v>*</v>
      </c>
      <c r="T634" s="161" t="str">
        <f>IF(FN_MC!V636="","*",FN_MC!V636)</f>
        <v>*</v>
      </c>
      <c r="U634" s="161" t="str">
        <f>IF(FN_MC!W636="","*",FN_MC!W636)</f>
        <v>*</v>
      </c>
      <c r="V634" s="121" t="str">
        <f ca="1">_xlfn.XLOOKUP(G634&amp;$V$2,BS_CONTROLE[CHAVE],BS_CONTROLE[Quantidade_11],"-")</f>
        <v>-</v>
      </c>
      <c r="W634" s="121" t="str">
        <f ca="1">_xlfn.XLOOKUP(G634&amp;$W$2,BS_CONTROLE[CHAVE],BS_CONTROLE[Quantidade_11],"-")</f>
        <v>-</v>
      </c>
      <c r="X634" s="121" t="str">
        <f ca="1">_xlfn.XLOOKUP(G634&amp;$X$2,BS_CONTROLE[CHAVE],BS_CONTROLE[Quantidade_11],"-")</f>
        <v>-</v>
      </c>
    </row>
    <row r="635" spans="1:24" s="122" customFormat="1" hidden="1">
      <c r="A635" s="160" t="str">
        <f>IF(FN_MC!Y637="","*",FN_MC!Y637)</f>
        <v>*</v>
      </c>
      <c r="B635" s="160" t="str">
        <f>IF(FN_MC!X637="","*",FN_MC!X637)</f>
        <v>*</v>
      </c>
      <c r="C635" s="160" t="str">
        <f>IF(FN_MC!Z637="","*",FN_MC!Z637)</f>
        <v>*</v>
      </c>
      <c r="D635" s="161" t="str">
        <f>IF(FN_MC!S637="","*",FN_MC!S637)</f>
        <v>*</v>
      </c>
      <c r="E635" s="161" t="str">
        <f>IF(FN_MC!T637="","*",FN_MC!T637)</f>
        <v>*</v>
      </c>
      <c r="F635" s="161" t="str">
        <f>IF(FN_MC!B637="","*",FN_MC!B637)</f>
        <v>*</v>
      </c>
      <c r="G635" s="161" t="str">
        <f>IF(FN_MC!D637="","*",FN_MC!D637)</f>
        <v>*</v>
      </c>
      <c r="H635" s="161" t="str">
        <f>IF(FN_MC!F637="","*",FN_MC!F637)</f>
        <v>*</v>
      </c>
      <c r="I635" s="161" t="str">
        <f>IF(FN_MC!H637="","*",FN_MC!H637)</f>
        <v>*</v>
      </c>
      <c r="J635" s="161" t="str">
        <f>IF(FN_MC!I637="","*",FN_MC!I637)</f>
        <v>*</v>
      </c>
      <c r="K635" s="161" t="str">
        <f>IF(FN_MC!M637="","*",FN_MC!M637)</f>
        <v>*</v>
      </c>
      <c r="L635" s="161" t="str">
        <f>IF(FN_MC!N637="","*",FN_MC!N637)</f>
        <v>*</v>
      </c>
      <c r="M635" s="162" t="str">
        <f>IF(FN_MC!J637="","*",FN_MC!J637)</f>
        <v>*</v>
      </c>
      <c r="N635" s="162" t="str">
        <f>IF(FN_MC!K637="","*",FN_MC!K637)</f>
        <v>*</v>
      </c>
      <c r="O635" s="162" t="str">
        <f>IF(FN_MC!L637="","*",FN_MC!L637)</f>
        <v>*</v>
      </c>
      <c r="P635" s="162"/>
      <c r="Q635" s="163" t="str">
        <f>IF(FN_MC!O637="","*",FN_MC!O637)</f>
        <v>*</v>
      </c>
      <c r="R635" s="163" t="str">
        <f>IF(FN_MC!P637="","*",FN_MC!P637)</f>
        <v>*</v>
      </c>
      <c r="S635" s="161" t="str">
        <f>IF(FN_MC!Q639="","*",CONCATENATE(FN_MC!Q639," ",FN_MC!R639))</f>
        <v>*</v>
      </c>
      <c r="T635" s="161" t="str">
        <f>IF(FN_MC!V637="","*",FN_MC!V637)</f>
        <v>*</v>
      </c>
      <c r="U635" s="161" t="str">
        <f>IF(FN_MC!W637="","*",FN_MC!W637)</f>
        <v>*</v>
      </c>
      <c r="V635" s="121" t="str">
        <f ca="1">_xlfn.XLOOKUP(G635&amp;$V$2,BS_CONTROLE[CHAVE],BS_CONTROLE[Quantidade_11],"-")</f>
        <v>-</v>
      </c>
      <c r="W635" s="121" t="str">
        <f ca="1">_xlfn.XLOOKUP(G635&amp;$W$2,BS_CONTROLE[CHAVE],BS_CONTROLE[Quantidade_11],"-")</f>
        <v>-</v>
      </c>
      <c r="X635" s="121" t="str">
        <f ca="1">_xlfn.XLOOKUP(G635&amp;$X$2,BS_CONTROLE[CHAVE],BS_CONTROLE[Quantidade_11],"-")</f>
        <v>-</v>
      </c>
    </row>
    <row r="636" spans="1:24" s="122" customFormat="1" hidden="1">
      <c r="A636" s="118" t="str">
        <f>IF(FN_MC!Y638="","*",FN_MC!Y638)</f>
        <v>*</v>
      </c>
      <c r="B636" s="118" t="str">
        <f>IF(FN_MC!X638="","*",FN_MC!X638)</f>
        <v>*</v>
      </c>
      <c r="C636" s="118" t="str">
        <f>IF(FN_MC!Z638="","*",FN_MC!Z638)</f>
        <v>*</v>
      </c>
      <c r="D636" s="119" t="str">
        <f>IF(FN_MC!S638="","*",FN_MC!S638)</f>
        <v>*</v>
      </c>
      <c r="E636" s="119" t="str">
        <f>IF(FN_MC!T638="","*",FN_MC!T638)</f>
        <v>*</v>
      </c>
      <c r="F636" s="119" t="str">
        <f>IF(FN_MC!B638="","*",FN_MC!B638)</f>
        <v>*</v>
      </c>
      <c r="G636" s="119" t="str">
        <f>IF(FN_MC!D638="","*",FN_MC!D638)</f>
        <v>*</v>
      </c>
      <c r="H636" s="119" t="str">
        <f>IF(FN_MC!F638="","*",FN_MC!F638)</f>
        <v>*</v>
      </c>
      <c r="I636" s="119" t="str">
        <f>IF(FN_MC!H638="","*",FN_MC!H638)</f>
        <v>*</v>
      </c>
      <c r="J636" s="119" t="str">
        <f>IF(FN_MC!I638="","*",FN_MC!I638)</f>
        <v>*</v>
      </c>
      <c r="K636" s="119" t="str">
        <f>IF(FN_MC!M638="","*",FN_MC!M638)</f>
        <v>*</v>
      </c>
      <c r="L636" s="119" t="str">
        <f>IF(FN_MC!N638="","*",FN_MC!N638)</f>
        <v>*</v>
      </c>
      <c r="M636" s="120" t="str">
        <f>IF(FN_MC!J638="","*",FN_MC!J638)</f>
        <v>*</v>
      </c>
      <c r="N636" s="120" t="str">
        <f>IF(FN_MC!K638="","*",FN_MC!K638)</f>
        <v>*</v>
      </c>
      <c r="O636" s="120" t="str">
        <f>IF(FN_MC!L638="","*",FN_MC!L638)</f>
        <v>*</v>
      </c>
      <c r="P636" s="120"/>
      <c r="Q636" s="137" t="str">
        <f>IF(FN_MC!O638="","*",FN_MC!O638)</f>
        <v>*</v>
      </c>
      <c r="R636" s="137" t="str">
        <f>IF(FN_MC!P638="","*",FN_MC!P638)</f>
        <v>*</v>
      </c>
      <c r="S636" s="119" t="str">
        <f>IF(FN_MC!Q640="","*",CONCATENATE(FN_MC!Q640," ",FN_MC!R640))</f>
        <v>*</v>
      </c>
      <c r="T636" s="119" t="str">
        <f>IF(FN_MC!V638="","*",FN_MC!V638)</f>
        <v>*</v>
      </c>
      <c r="U636" s="119" t="str">
        <f>IF(FN_MC!W638="","*",FN_MC!W638)</f>
        <v>*</v>
      </c>
      <c r="V636" s="121" t="str">
        <f ca="1">_xlfn.XLOOKUP(G636&amp;$V$2,BS_CONTROLE[CHAVE],BS_CONTROLE[Quantidade_11],"-")</f>
        <v>-</v>
      </c>
      <c r="W636" s="121" t="str">
        <f ca="1">_xlfn.XLOOKUP(G636&amp;$W$2,BS_CONTROLE[CHAVE],BS_CONTROLE[Quantidade_11],"-")</f>
        <v>-</v>
      </c>
      <c r="X636" s="121" t="str">
        <f ca="1">_xlfn.XLOOKUP(G636&amp;$X$2,BS_CONTROLE[CHAVE],BS_CONTROLE[Quantidade_11],"-")</f>
        <v>-</v>
      </c>
    </row>
    <row r="637" spans="1:24" s="122" customFormat="1" hidden="1">
      <c r="A637" s="160" t="str">
        <f>IF(FN_MC!Y639="","*",FN_MC!Y639)</f>
        <v>*</v>
      </c>
      <c r="B637" s="160" t="str">
        <f>IF(FN_MC!X639="","*",FN_MC!X639)</f>
        <v>*</v>
      </c>
      <c r="C637" s="160" t="str">
        <f>IF(FN_MC!Z639="","*",FN_MC!Z639)</f>
        <v>*</v>
      </c>
      <c r="D637" s="161" t="str">
        <f>IF(FN_MC!S639="","*",FN_MC!S639)</f>
        <v>*</v>
      </c>
      <c r="E637" s="161" t="str">
        <f>IF(FN_MC!T639="","*",FN_MC!T639)</f>
        <v>*</v>
      </c>
      <c r="F637" s="161" t="str">
        <f>IF(FN_MC!B639="","*",FN_MC!B639)</f>
        <v>*</v>
      </c>
      <c r="G637" s="161" t="str">
        <f>IF(FN_MC!D639="","*",FN_MC!D639)</f>
        <v>*</v>
      </c>
      <c r="H637" s="161" t="str">
        <f>IF(FN_MC!F639="","*",FN_MC!F639)</f>
        <v>*</v>
      </c>
      <c r="I637" s="161" t="str">
        <f>IF(FN_MC!H639="","*",FN_MC!H639)</f>
        <v>*</v>
      </c>
      <c r="J637" s="161" t="str">
        <f>IF(FN_MC!I639="","*",FN_MC!I639)</f>
        <v>*</v>
      </c>
      <c r="K637" s="161" t="str">
        <f>IF(FN_MC!M639="","*",FN_MC!M639)</f>
        <v>*</v>
      </c>
      <c r="L637" s="161" t="str">
        <f>IF(FN_MC!N639="","*",FN_MC!N639)</f>
        <v>*</v>
      </c>
      <c r="M637" s="162" t="str">
        <f>IF(FN_MC!J639="","*",FN_MC!J639)</f>
        <v>*</v>
      </c>
      <c r="N637" s="162" t="str">
        <f>IF(FN_MC!K639="","*",FN_MC!K639)</f>
        <v>*</v>
      </c>
      <c r="O637" s="162" t="str">
        <f>IF(FN_MC!L639="","*",FN_MC!L639)</f>
        <v>*</v>
      </c>
      <c r="P637" s="162"/>
      <c r="Q637" s="163" t="str">
        <f>IF(FN_MC!O639="","*",FN_MC!O639)</f>
        <v>*</v>
      </c>
      <c r="R637" s="163" t="str">
        <f>IF(FN_MC!P639="","*",FN_MC!P639)</f>
        <v>*</v>
      </c>
      <c r="S637" s="161" t="str">
        <f>IF(FN_MC!Q641="","*",CONCATENATE(FN_MC!Q641," ",FN_MC!R641))</f>
        <v>*</v>
      </c>
      <c r="T637" s="161" t="str">
        <f>IF(FN_MC!V639="","*",FN_MC!V639)</f>
        <v>*</v>
      </c>
      <c r="U637" s="161" t="str">
        <f>IF(FN_MC!W639="","*",FN_MC!W639)</f>
        <v>*</v>
      </c>
      <c r="V637" s="121" t="str">
        <f ca="1">_xlfn.XLOOKUP(G637&amp;$V$2,BS_CONTROLE[CHAVE],BS_CONTROLE[Quantidade_11],"-")</f>
        <v>-</v>
      </c>
      <c r="W637" s="121" t="str">
        <f ca="1">_xlfn.XLOOKUP(G637&amp;$W$2,BS_CONTROLE[CHAVE],BS_CONTROLE[Quantidade_11],"-")</f>
        <v>-</v>
      </c>
      <c r="X637" s="121" t="str">
        <f ca="1">_xlfn.XLOOKUP(G637&amp;$X$2,BS_CONTROLE[CHAVE],BS_CONTROLE[Quantidade_11],"-")</f>
        <v>-</v>
      </c>
    </row>
    <row r="638" spans="1:24" s="122" customFormat="1" hidden="1">
      <c r="A638" s="160" t="str">
        <f>IF(FN_MC!Y640="","*",FN_MC!Y640)</f>
        <v>*</v>
      </c>
      <c r="B638" s="160" t="str">
        <f>IF(FN_MC!X640="","*",FN_MC!X640)</f>
        <v>*</v>
      </c>
      <c r="C638" s="160" t="str">
        <f>IF(FN_MC!Z640="","*",FN_MC!Z640)</f>
        <v>*</v>
      </c>
      <c r="D638" s="161" t="str">
        <f>IF(FN_MC!S640="","*",FN_MC!S640)</f>
        <v>*</v>
      </c>
      <c r="E638" s="161" t="str">
        <f>IF(FN_MC!T640="","*",FN_MC!T640)</f>
        <v>*</v>
      </c>
      <c r="F638" s="161" t="str">
        <f>IF(FN_MC!B640="","*",FN_MC!B640)</f>
        <v>*</v>
      </c>
      <c r="G638" s="161" t="str">
        <f>IF(FN_MC!D640="","*",FN_MC!D640)</f>
        <v>*</v>
      </c>
      <c r="H638" s="161" t="str">
        <f>IF(FN_MC!F640="","*",FN_MC!F640)</f>
        <v>*</v>
      </c>
      <c r="I638" s="161" t="str">
        <f>IF(FN_MC!H640="","*",FN_MC!H640)</f>
        <v>*</v>
      </c>
      <c r="J638" s="161" t="str">
        <f>IF(FN_MC!I640="","*",FN_MC!I640)</f>
        <v>*</v>
      </c>
      <c r="K638" s="161" t="str">
        <f>IF(FN_MC!M640="","*",FN_MC!M640)</f>
        <v>*</v>
      </c>
      <c r="L638" s="161" t="str">
        <f>IF(FN_MC!N640="","*",FN_MC!N640)</f>
        <v>*</v>
      </c>
      <c r="M638" s="162" t="str">
        <f>IF(FN_MC!J640="","*",FN_MC!J640)</f>
        <v>*</v>
      </c>
      <c r="N638" s="162" t="str">
        <f>IF(FN_MC!K640="","*",FN_MC!K640)</f>
        <v>*</v>
      </c>
      <c r="O638" s="162" t="str">
        <f>IF(FN_MC!L640="","*",FN_MC!L640)</f>
        <v>*</v>
      </c>
      <c r="P638" s="162"/>
      <c r="Q638" s="163" t="str">
        <f>IF(FN_MC!O640="","*",FN_MC!O640)</f>
        <v>*</v>
      </c>
      <c r="R638" s="163" t="str">
        <f>IF(FN_MC!P640="","*",FN_MC!P640)</f>
        <v>*</v>
      </c>
      <c r="S638" s="161" t="str">
        <f>IF(FN_MC!Q642="","*",CONCATENATE(FN_MC!Q642," ",FN_MC!R642))</f>
        <v>*</v>
      </c>
      <c r="T638" s="161" t="str">
        <f>IF(FN_MC!V640="","*",FN_MC!V640)</f>
        <v>*</v>
      </c>
      <c r="U638" s="161" t="str">
        <f>IF(FN_MC!W640="","*",FN_MC!W640)</f>
        <v>*</v>
      </c>
      <c r="V638" s="121" t="str">
        <f ca="1">_xlfn.XLOOKUP(G638&amp;$V$2,BS_CONTROLE[CHAVE],BS_CONTROLE[Quantidade_11],"-")</f>
        <v>-</v>
      </c>
      <c r="W638" s="121" t="str">
        <f ca="1">_xlfn.XLOOKUP(G638&amp;$W$2,BS_CONTROLE[CHAVE],BS_CONTROLE[Quantidade_11],"-")</f>
        <v>-</v>
      </c>
      <c r="X638" s="121" t="str">
        <f ca="1">_xlfn.XLOOKUP(G638&amp;$X$2,BS_CONTROLE[CHAVE],BS_CONTROLE[Quantidade_11],"-")</f>
        <v>-</v>
      </c>
    </row>
    <row r="639" spans="1:24" s="122" customFormat="1" hidden="1">
      <c r="A639" s="118" t="str">
        <f>IF(FN_MC!Y641="","*",FN_MC!Y641)</f>
        <v>*</v>
      </c>
      <c r="B639" s="118" t="str">
        <f>IF(FN_MC!X641="","*",FN_MC!X641)</f>
        <v>*</v>
      </c>
      <c r="C639" s="118" t="str">
        <f>IF(FN_MC!Z641="","*",FN_MC!Z641)</f>
        <v>*</v>
      </c>
      <c r="D639" s="119" t="str">
        <f>IF(FN_MC!S641="","*",FN_MC!S641)</f>
        <v>*</v>
      </c>
      <c r="E639" s="119" t="str">
        <f>IF(FN_MC!T641="","*",FN_MC!T641)</f>
        <v>*</v>
      </c>
      <c r="F639" s="119" t="str">
        <f>IF(FN_MC!B641="","*",FN_MC!B641)</f>
        <v>*</v>
      </c>
      <c r="G639" s="119" t="str">
        <f>IF(FN_MC!D641="","*",FN_MC!D641)</f>
        <v>*</v>
      </c>
      <c r="H639" s="119" t="str">
        <f>IF(FN_MC!F641="","*",FN_MC!F641)</f>
        <v>*</v>
      </c>
      <c r="I639" s="119" t="str">
        <f>IF(FN_MC!H641="","*",FN_MC!H641)</f>
        <v>*</v>
      </c>
      <c r="J639" s="119" t="str">
        <f>IF(FN_MC!I641="","*",FN_MC!I641)</f>
        <v>*</v>
      </c>
      <c r="K639" s="119" t="str">
        <f>IF(FN_MC!M641="","*",FN_MC!M641)</f>
        <v>*</v>
      </c>
      <c r="L639" s="119" t="str">
        <f>IF(FN_MC!N641="","*",FN_MC!N641)</f>
        <v>*</v>
      </c>
      <c r="M639" s="120" t="str">
        <f>IF(FN_MC!J641="","*",FN_MC!J641)</f>
        <v>*</v>
      </c>
      <c r="N639" s="120" t="str">
        <f>IF(FN_MC!K641="","*",FN_MC!K641)</f>
        <v>*</v>
      </c>
      <c r="O639" s="120" t="str">
        <f>IF(FN_MC!L641="","*",FN_MC!L641)</f>
        <v>*</v>
      </c>
      <c r="P639" s="120"/>
      <c r="Q639" s="137" t="str">
        <f>IF(FN_MC!O641="","*",FN_MC!O641)</f>
        <v>*</v>
      </c>
      <c r="R639" s="137" t="str">
        <f>IF(FN_MC!P641="","*",FN_MC!P641)</f>
        <v>*</v>
      </c>
      <c r="S639" s="119" t="str">
        <f>IF(FN_MC!Q643="","*",CONCATENATE(FN_MC!Q643," ",FN_MC!R643))</f>
        <v>*</v>
      </c>
      <c r="T639" s="119" t="str">
        <f>IF(FN_MC!V641="","*",FN_MC!V641)</f>
        <v>*</v>
      </c>
      <c r="U639" s="119" t="str">
        <f>IF(FN_MC!W641="","*",FN_MC!W641)</f>
        <v>*</v>
      </c>
      <c r="V639" s="121" t="str">
        <f ca="1">_xlfn.XLOOKUP(G639&amp;$V$2,BS_CONTROLE[CHAVE],BS_CONTROLE[Quantidade_11],"-")</f>
        <v>-</v>
      </c>
      <c r="W639" s="121" t="str">
        <f ca="1">_xlfn.XLOOKUP(G639&amp;$W$2,BS_CONTROLE[CHAVE],BS_CONTROLE[Quantidade_11],"-")</f>
        <v>-</v>
      </c>
      <c r="X639" s="121" t="str">
        <f ca="1">_xlfn.XLOOKUP(G639&amp;$X$2,BS_CONTROLE[CHAVE],BS_CONTROLE[Quantidade_11],"-")</f>
        <v>-</v>
      </c>
    </row>
    <row r="640" spans="1:24" s="122" customFormat="1" hidden="1">
      <c r="A640" s="160" t="str">
        <f>IF(FN_MC!Y642="","*",FN_MC!Y642)</f>
        <v>*</v>
      </c>
      <c r="B640" s="160" t="str">
        <f>IF(FN_MC!X642="","*",FN_MC!X642)</f>
        <v>*</v>
      </c>
      <c r="C640" s="160" t="str">
        <f>IF(FN_MC!Z642="","*",FN_MC!Z642)</f>
        <v>*</v>
      </c>
      <c r="D640" s="161" t="str">
        <f>IF(FN_MC!S642="","*",FN_MC!S642)</f>
        <v>*</v>
      </c>
      <c r="E640" s="161" t="str">
        <f>IF(FN_MC!T642="","*",FN_MC!T642)</f>
        <v>*</v>
      </c>
      <c r="F640" s="161" t="str">
        <f>IF(FN_MC!B642="","*",FN_MC!B642)</f>
        <v>*</v>
      </c>
      <c r="G640" s="161" t="str">
        <f>IF(FN_MC!D642="","*",FN_MC!D642)</f>
        <v>*</v>
      </c>
      <c r="H640" s="161" t="str">
        <f>IF(FN_MC!F642="","*",FN_MC!F642)</f>
        <v>*</v>
      </c>
      <c r="I640" s="161" t="str">
        <f>IF(FN_MC!H642="","*",FN_MC!H642)</f>
        <v>*</v>
      </c>
      <c r="J640" s="161" t="str">
        <f>IF(FN_MC!I642="","*",FN_MC!I642)</f>
        <v>*</v>
      </c>
      <c r="K640" s="161" t="str">
        <f>IF(FN_MC!M642="","*",FN_MC!M642)</f>
        <v>*</v>
      </c>
      <c r="L640" s="161" t="str">
        <f>IF(FN_MC!N642="","*",FN_MC!N642)</f>
        <v>*</v>
      </c>
      <c r="M640" s="162" t="str">
        <f>IF(FN_MC!J642="","*",FN_MC!J642)</f>
        <v>*</v>
      </c>
      <c r="N640" s="162" t="str">
        <f>IF(FN_MC!K642="","*",FN_MC!K642)</f>
        <v>*</v>
      </c>
      <c r="O640" s="162" t="str">
        <f>IF(FN_MC!L642="","*",FN_MC!L642)</f>
        <v>*</v>
      </c>
      <c r="P640" s="162"/>
      <c r="Q640" s="163" t="str">
        <f>IF(FN_MC!O642="","*",FN_MC!O642)</f>
        <v>*</v>
      </c>
      <c r="R640" s="163" t="str">
        <f>IF(FN_MC!P642="","*",FN_MC!P642)</f>
        <v>*</v>
      </c>
      <c r="S640" s="161" t="str">
        <f>IF(FN_MC!Q644="","*",CONCATENATE(FN_MC!Q644," ",FN_MC!R644))</f>
        <v>*</v>
      </c>
      <c r="T640" s="161" t="str">
        <f>IF(FN_MC!V642="","*",FN_MC!V642)</f>
        <v>*</v>
      </c>
      <c r="U640" s="161" t="str">
        <f>IF(FN_MC!W642="","*",FN_MC!W642)</f>
        <v>*</v>
      </c>
      <c r="V640" s="121" t="str">
        <f ca="1">_xlfn.XLOOKUP(G640&amp;$V$2,BS_CONTROLE[CHAVE],BS_CONTROLE[Quantidade_11],"-")</f>
        <v>-</v>
      </c>
      <c r="W640" s="121" t="str">
        <f ca="1">_xlfn.XLOOKUP(G640&amp;$W$2,BS_CONTROLE[CHAVE],BS_CONTROLE[Quantidade_11],"-")</f>
        <v>-</v>
      </c>
      <c r="X640" s="121" t="str">
        <f ca="1">_xlfn.XLOOKUP(G640&amp;$X$2,BS_CONTROLE[CHAVE],BS_CONTROLE[Quantidade_11],"-")</f>
        <v>-</v>
      </c>
    </row>
    <row r="641" spans="1:24" s="122" customFormat="1" hidden="1">
      <c r="A641" s="160" t="str">
        <f>IF(FN_MC!Y643="","*",FN_MC!Y643)</f>
        <v>*</v>
      </c>
      <c r="B641" s="160" t="str">
        <f>IF(FN_MC!X643="","*",FN_MC!X643)</f>
        <v>*</v>
      </c>
      <c r="C641" s="160" t="str">
        <f>IF(FN_MC!Z643="","*",FN_MC!Z643)</f>
        <v>*</v>
      </c>
      <c r="D641" s="161" t="str">
        <f>IF(FN_MC!S643="","*",FN_MC!S643)</f>
        <v>*</v>
      </c>
      <c r="E641" s="161" t="str">
        <f>IF(FN_MC!T643="","*",FN_MC!T643)</f>
        <v>*</v>
      </c>
      <c r="F641" s="161" t="str">
        <f>IF(FN_MC!B643="","*",FN_MC!B643)</f>
        <v>*</v>
      </c>
      <c r="G641" s="161" t="str">
        <f>IF(FN_MC!D643="","*",FN_MC!D643)</f>
        <v>*</v>
      </c>
      <c r="H641" s="161" t="str">
        <f>IF(FN_MC!F643="","*",FN_MC!F643)</f>
        <v>*</v>
      </c>
      <c r="I641" s="161" t="str">
        <f>IF(FN_MC!H643="","*",FN_MC!H643)</f>
        <v>*</v>
      </c>
      <c r="J641" s="161" t="str">
        <f>IF(FN_MC!I643="","*",FN_MC!I643)</f>
        <v>*</v>
      </c>
      <c r="K641" s="161" t="str">
        <f>IF(FN_MC!M643="","*",FN_MC!M643)</f>
        <v>*</v>
      </c>
      <c r="L641" s="161" t="str">
        <f>IF(FN_MC!N643="","*",FN_MC!N643)</f>
        <v>*</v>
      </c>
      <c r="M641" s="162" t="str">
        <f>IF(FN_MC!J643="","*",FN_MC!J643)</f>
        <v>*</v>
      </c>
      <c r="N641" s="162" t="str">
        <f>IF(FN_MC!K643="","*",FN_MC!K643)</f>
        <v>*</v>
      </c>
      <c r="O641" s="162" t="str">
        <f>IF(FN_MC!L643="","*",FN_MC!L643)</f>
        <v>*</v>
      </c>
      <c r="P641" s="162"/>
      <c r="Q641" s="163" t="str">
        <f>IF(FN_MC!O643="","*",FN_MC!O643)</f>
        <v>*</v>
      </c>
      <c r="R641" s="163" t="str">
        <f>IF(FN_MC!P643="","*",FN_MC!P643)</f>
        <v>*</v>
      </c>
      <c r="S641" s="161" t="str">
        <f>IF(FN_MC!Q645="","*",CONCATENATE(FN_MC!Q645," ",FN_MC!R645))</f>
        <v>*</v>
      </c>
      <c r="T641" s="161" t="str">
        <f>IF(FN_MC!V643="","*",FN_MC!V643)</f>
        <v>*</v>
      </c>
      <c r="U641" s="161" t="str">
        <f>IF(FN_MC!W643="","*",FN_MC!W643)</f>
        <v>*</v>
      </c>
      <c r="V641" s="121" t="str">
        <f ca="1">_xlfn.XLOOKUP(G641&amp;$V$2,BS_CONTROLE[CHAVE],BS_CONTROLE[Quantidade_11],"-")</f>
        <v>-</v>
      </c>
      <c r="W641" s="121" t="str">
        <f ca="1">_xlfn.XLOOKUP(G641&amp;$W$2,BS_CONTROLE[CHAVE],BS_CONTROLE[Quantidade_11],"-")</f>
        <v>-</v>
      </c>
      <c r="X641" s="121" t="str">
        <f ca="1">_xlfn.XLOOKUP(G641&amp;$X$2,BS_CONTROLE[CHAVE],BS_CONTROLE[Quantidade_11],"-")</f>
        <v>-</v>
      </c>
    </row>
    <row r="642" spans="1:24" s="122" customFormat="1" hidden="1">
      <c r="A642" s="118" t="str">
        <f>IF(FN_MC!Y644="","*",FN_MC!Y644)</f>
        <v>*</v>
      </c>
      <c r="B642" s="118" t="str">
        <f>IF(FN_MC!X644="","*",FN_MC!X644)</f>
        <v>*</v>
      </c>
      <c r="C642" s="118" t="str">
        <f>IF(FN_MC!Z644="","*",FN_MC!Z644)</f>
        <v>*</v>
      </c>
      <c r="D642" s="119" t="str">
        <f>IF(FN_MC!S644="","*",FN_MC!S644)</f>
        <v>*</v>
      </c>
      <c r="E642" s="119" t="str">
        <f>IF(FN_MC!T644="","*",FN_MC!T644)</f>
        <v>*</v>
      </c>
      <c r="F642" s="119" t="str">
        <f>IF(FN_MC!B644="","*",FN_MC!B644)</f>
        <v>*</v>
      </c>
      <c r="G642" s="119" t="str">
        <f>IF(FN_MC!D644="","*",FN_MC!D644)</f>
        <v>*</v>
      </c>
      <c r="H642" s="119" t="str">
        <f>IF(FN_MC!F644="","*",FN_MC!F644)</f>
        <v>*</v>
      </c>
      <c r="I642" s="119" t="str">
        <f>IF(FN_MC!H644="","*",FN_MC!H644)</f>
        <v>*</v>
      </c>
      <c r="J642" s="119" t="str">
        <f>IF(FN_MC!I644="","*",FN_MC!I644)</f>
        <v>*</v>
      </c>
      <c r="K642" s="119" t="str">
        <f>IF(FN_MC!M644="","*",FN_MC!M644)</f>
        <v>*</v>
      </c>
      <c r="L642" s="119" t="str">
        <f>IF(FN_MC!N644="","*",FN_MC!N644)</f>
        <v>*</v>
      </c>
      <c r="M642" s="120" t="str">
        <f>IF(FN_MC!J644="","*",FN_MC!J644)</f>
        <v>*</v>
      </c>
      <c r="N642" s="120" t="str">
        <f>IF(FN_MC!K644="","*",FN_MC!K644)</f>
        <v>*</v>
      </c>
      <c r="O642" s="120" t="str">
        <f>IF(FN_MC!L644="","*",FN_MC!L644)</f>
        <v>*</v>
      </c>
      <c r="P642" s="120"/>
      <c r="Q642" s="137" t="str">
        <f>IF(FN_MC!O644="","*",FN_MC!O644)</f>
        <v>*</v>
      </c>
      <c r="R642" s="137" t="str">
        <f>IF(FN_MC!P644="","*",FN_MC!P644)</f>
        <v>*</v>
      </c>
      <c r="S642" s="119" t="str">
        <f>IF(FN_MC!Q646="","*",CONCATENATE(FN_MC!Q646," ",FN_MC!R646))</f>
        <v>*</v>
      </c>
      <c r="T642" s="119" t="str">
        <f>IF(FN_MC!V644="","*",FN_MC!V644)</f>
        <v>*</v>
      </c>
      <c r="U642" s="119" t="str">
        <f>IF(FN_MC!W644="","*",FN_MC!W644)</f>
        <v>*</v>
      </c>
      <c r="V642" s="121" t="str">
        <f ca="1">_xlfn.XLOOKUP(G642&amp;$V$2,BS_CONTROLE[CHAVE],BS_CONTROLE[Quantidade_11],"-")</f>
        <v>-</v>
      </c>
      <c r="W642" s="121" t="str">
        <f ca="1">_xlfn.XLOOKUP(G642&amp;$W$2,BS_CONTROLE[CHAVE],BS_CONTROLE[Quantidade_11],"-")</f>
        <v>-</v>
      </c>
      <c r="X642" s="121" t="str">
        <f ca="1">_xlfn.XLOOKUP(G642&amp;$X$2,BS_CONTROLE[CHAVE],BS_CONTROLE[Quantidade_11],"-")</f>
        <v>-</v>
      </c>
    </row>
    <row r="643" spans="1:24" s="122" customFormat="1" hidden="1">
      <c r="A643" s="160" t="str">
        <f>IF(FN_MC!Y645="","*",FN_MC!Y645)</f>
        <v>*</v>
      </c>
      <c r="B643" s="160" t="str">
        <f>IF(FN_MC!X645="","*",FN_MC!X645)</f>
        <v>*</v>
      </c>
      <c r="C643" s="160" t="str">
        <f>IF(FN_MC!Z645="","*",FN_MC!Z645)</f>
        <v>*</v>
      </c>
      <c r="D643" s="161" t="str">
        <f>IF(FN_MC!S645="","*",FN_MC!S645)</f>
        <v>*</v>
      </c>
      <c r="E643" s="161" t="str">
        <f>IF(FN_MC!T645="","*",FN_MC!T645)</f>
        <v>*</v>
      </c>
      <c r="F643" s="161" t="str">
        <f>IF(FN_MC!B645="","*",FN_MC!B645)</f>
        <v>*</v>
      </c>
      <c r="G643" s="161" t="str">
        <f>IF(FN_MC!D645="","*",FN_MC!D645)</f>
        <v>*</v>
      </c>
      <c r="H643" s="161" t="str">
        <f>IF(FN_MC!F645="","*",FN_MC!F645)</f>
        <v>*</v>
      </c>
      <c r="I643" s="161" t="str">
        <f>IF(FN_MC!H645="","*",FN_MC!H645)</f>
        <v>*</v>
      </c>
      <c r="J643" s="161" t="str">
        <f>IF(FN_MC!I645="","*",FN_MC!I645)</f>
        <v>*</v>
      </c>
      <c r="K643" s="161" t="str">
        <f>IF(FN_MC!M645="","*",FN_MC!M645)</f>
        <v>*</v>
      </c>
      <c r="L643" s="161" t="str">
        <f>IF(FN_MC!N645="","*",FN_MC!N645)</f>
        <v>*</v>
      </c>
      <c r="M643" s="162" t="str">
        <f>IF(FN_MC!J645="","*",FN_MC!J645)</f>
        <v>*</v>
      </c>
      <c r="N643" s="162" t="str">
        <f>IF(FN_MC!K645="","*",FN_MC!K645)</f>
        <v>*</v>
      </c>
      <c r="O643" s="162" t="str">
        <f>IF(FN_MC!L645="","*",FN_MC!L645)</f>
        <v>*</v>
      </c>
      <c r="P643" s="162"/>
      <c r="Q643" s="163" t="str">
        <f>IF(FN_MC!O645="","*",FN_MC!O645)</f>
        <v>*</v>
      </c>
      <c r="R643" s="163" t="str">
        <f>IF(FN_MC!P645="","*",FN_MC!P645)</f>
        <v>*</v>
      </c>
      <c r="S643" s="161" t="str">
        <f>IF(FN_MC!Q647="","*",CONCATENATE(FN_MC!Q647," ",FN_MC!R647))</f>
        <v>*</v>
      </c>
      <c r="T643" s="161" t="str">
        <f>IF(FN_MC!V645="","*",FN_MC!V645)</f>
        <v>*</v>
      </c>
      <c r="U643" s="161" t="str">
        <f>IF(FN_MC!W645="","*",FN_MC!W645)</f>
        <v>*</v>
      </c>
      <c r="V643" s="121" t="str">
        <f ca="1">_xlfn.XLOOKUP(G643&amp;$V$2,BS_CONTROLE[CHAVE],BS_CONTROLE[Quantidade_11],"-")</f>
        <v>-</v>
      </c>
      <c r="W643" s="121" t="str">
        <f ca="1">_xlfn.XLOOKUP(G643&amp;$W$2,BS_CONTROLE[CHAVE],BS_CONTROLE[Quantidade_11],"-")</f>
        <v>-</v>
      </c>
      <c r="X643" s="121" t="str">
        <f ca="1">_xlfn.XLOOKUP(G643&amp;$X$2,BS_CONTROLE[CHAVE],BS_CONTROLE[Quantidade_11],"-")</f>
        <v>-</v>
      </c>
    </row>
    <row r="644" spans="1:24" s="122" customFormat="1" hidden="1">
      <c r="A644" s="160" t="str">
        <f>IF(FN_MC!Y646="","*",FN_MC!Y646)</f>
        <v>*</v>
      </c>
      <c r="B644" s="160" t="str">
        <f>IF(FN_MC!X646="","*",FN_MC!X646)</f>
        <v>*</v>
      </c>
      <c r="C644" s="160" t="str">
        <f>IF(FN_MC!Z646="","*",FN_MC!Z646)</f>
        <v>*</v>
      </c>
      <c r="D644" s="161" t="str">
        <f>IF(FN_MC!S646="","*",FN_MC!S646)</f>
        <v>*</v>
      </c>
      <c r="E644" s="161" t="str">
        <f>IF(FN_MC!T646="","*",FN_MC!T646)</f>
        <v>*</v>
      </c>
      <c r="F644" s="161" t="str">
        <f>IF(FN_MC!B646="","*",FN_MC!B646)</f>
        <v>*</v>
      </c>
      <c r="G644" s="161" t="str">
        <f>IF(FN_MC!D646="","*",FN_MC!D646)</f>
        <v>*</v>
      </c>
      <c r="H644" s="161" t="str">
        <f>IF(FN_MC!F646="","*",FN_MC!F646)</f>
        <v>*</v>
      </c>
      <c r="I644" s="161" t="str">
        <f>IF(FN_MC!H646="","*",FN_MC!H646)</f>
        <v>*</v>
      </c>
      <c r="J644" s="161" t="str">
        <f>IF(FN_MC!I646="","*",FN_MC!I646)</f>
        <v>*</v>
      </c>
      <c r="K644" s="161" t="str">
        <f>IF(FN_MC!M646="","*",FN_MC!M646)</f>
        <v>*</v>
      </c>
      <c r="L644" s="161" t="str">
        <f>IF(FN_MC!N646="","*",FN_MC!N646)</f>
        <v>*</v>
      </c>
      <c r="M644" s="162" t="str">
        <f>IF(FN_MC!J646="","*",FN_MC!J646)</f>
        <v>*</v>
      </c>
      <c r="N644" s="162" t="str">
        <f>IF(FN_MC!K646="","*",FN_MC!K646)</f>
        <v>*</v>
      </c>
      <c r="O644" s="162" t="str">
        <f>IF(FN_MC!L646="","*",FN_MC!L646)</f>
        <v>*</v>
      </c>
      <c r="P644" s="162"/>
      <c r="Q644" s="163" t="str">
        <f>IF(FN_MC!O646="","*",FN_MC!O646)</f>
        <v>*</v>
      </c>
      <c r="R644" s="163" t="str">
        <f>IF(FN_MC!P646="","*",FN_MC!P646)</f>
        <v>*</v>
      </c>
      <c r="S644" s="161" t="str">
        <f>IF(FN_MC!Q648="","*",CONCATENATE(FN_MC!Q648," ",FN_MC!R648))</f>
        <v>*</v>
      </c>
      <c r="T644" s="161" t="str">
        <f>IF(FN_MC!V646="","*",FN_MC!V646)</f>
        <v>*</v>
      </c>
      <c r="U644" s="161" t="str">
        <f>IF(FN_MC!W646="","*",FN_MC!W646)</f>
        <v>*</v>
      </c>
      <c r="V644" s="121" t="str">
        <f ca="1">_xlfn.XLOOKUP(G644&amp;$V$2,BS_CONTROLE[CHAVE],BS_CONTROLE[Quantidade_11],"-")</f>
        <v>-</v>
      </c>
      <c r="W644" s="121" t="str">
        <f ca="1">_xlfn.XLOOKUP(G644&amp;$W$2,BS_CONTROLE[CHAVE],BS_CONTROLE[Quantidade_11],"-")</f>
        <v>-</v>
      </c>
      <c r="X644" s="121" t="str">
        <f ca="1">_xlfn.XLOOKUP(G644&amp;$X$2,BS_CONTROLE[CHAVE],BS_CONTROLE[Quantidade_11],"-")</f>
        <v>-</v>
      </c>
    </row>
    <row r="645" spans="1:24" s="122" customFormat="1" hidden="1">
      <c r="A645" s="118" t="str">
        <f>IF(FN_MC!Y647="","*",FN_MC!Y647)</f>
        <v>*</v>
      </c>
      <c r="B645" s="118" t="str">
        <f>IF(FN_MC!X647="","*",FN_MC!X647)</f>
        <v>*</v>
      </c>
      <c r="C645" s="118" t="str">
        <f>IF(FN_MC!Z647="","*",FN_MC!Z647)</f>
        <v>*</v>
      </c>
      <c r="D645" s="119" t="str">
        <f>IF(FN_MC!S647="","*",FN_MC!S647)</f>
        <v>*</v>
      </c>
      <c r="E645" s="119" t="str">
        <f>IF(FN_MC!T647="","*",FN_MC!T647)</f>
        <v>*</v>
      </c>
      <c r="F645" s="119" t="str">
        <f>IF(FN_MC!B647="","*",FN_MC!B647)</f>
        <v>*</v>
      </c>
      <c r="G645" s="119" t="str">
        <f>IF(FN_MC!D647="","*",FN_MC!D647)</f>
        <v>*</v>
      </c>
      <c r="H645" s="119" t="str">
        <f>IF(FN_MC!F647="","*",FN_MC!F647)</f>
        <v>*</v>
      </c>
      <c r="I645" s="119" t="str">
        <f>IF(FN_MC!H647="","*",FN_MC!H647)</f>
        <v>*</v>
      </c>
      <c r="J645" s="119" t="str">
        <f>IF(FN_MC!I647="","*",FN_MC!I647)</f>
        <v>*</v>
      </c>
      <c r="K645" s="119" t="str">
        <f>IF(FN_MC!M647="","*",FN_MC!M647)</f>
        <v>*</v>
      </c>
      <c r="L645" s="119" t="str">
        <f>IF(FN_MC!N647="","*",FN_MC!N647)</f>
        <v>*</v>
      </c>
      <c r="M645" s="120" t="str">
        <f>IF(FN_MC!J647="","*",FN_MC!J647)</f>
        <v>*</v>
      </c>
      <c r="N645" s="120" t="str">
        <f>IF(FN_MC!K647="","*",FN_MC!K647)</f>
        <v>*</v>
      </c>
      <c r="O645" s="120" t="str">
        <f>IF(FN_MC!L647="","*",FN_MC!L647)</f>
        <v>*</v>
      </c>
      <c r="P645" s="120"/>
      <c r="Q645" s="137" t="str">
        <f>IF(FN_MC!O647="","*",FN_MC!O647)</f>
        <v>*</v>
      </c>
      <c r="R645" s="137" t="str">
        <f>IF(FN_MC!P647="","*",FN_MC!P647)</f>
        <v>*</v>
      </c>
      <c r="S645" s="119" t="str">
        <f>IF(FN_MC!Q649="","*",CONCATENATE(FN_MC!Q649," ",FN_MC!R649))</f>
        <v>*</v>
      </c>
      <c r="T645" s="119" t="str">
        <f>IF(FN_MC!V647="","*",FN_MC!V647)</f>
        <v>*</v>
      </c>
      <c r="U645" s="119" t="str">
        <f>IF(FN_MC!W647="","*",FN_MC!W647)</f>
        <v>*</v>
      </c>
      <c r="V645" s="121" t="str">
        <f ca="1">_xlfn.XLOOKUP(G645&amp;$V$2,BS_CONTROLE[CHAVE],BS_CONTROLE[Quantidade_11],"-")</f>
        <v>-</v>
      </c>
      <c r="W645" s="121" t="str">
        <f ca="1">_xlfn.XLOOKUP(G645&amp;$W$2,BS_CONTROLE[CHAVE],BS_CONTROLE[Quantidade_11],"-")</f>
        <v>-</v>
      </c>
      <c r="X645" s="121" t="str">
        <f ca="1">_xlfn.XLOOKUP(G645&amp;$X$2,BS_CONTROLE[CHAVE],BS_CONTROLE[Quantidade_11],"-")</f>
        <v>-</v>
      </c>
    </row>
    <row r="646" spans="1:24" s="122" customFormat="1" hidden="1">
      <c r="A646" s="160" t="str">
        <f>IF(FN_MC!Y648="","*",FN_MC!Y648)</f>
        <v>*</v>
      </c>
      <c r="B646" s="160" t="str">
        <f>IF(FN_MC!X648="","*",FN_MC!X648)</f>
        <v>*</v>
      </c>
      <c r="C646" s="160" t="str">
        <f>IF(FN_MC!Z648="","*",FN_MC!Z648)</f>
        <v>*</v>
      </c>
      <c r="D646" s="161" t="str">
        <f>IF(FN_MC!S648="","*",FN_MC!S648)</f>
        <v>*</v>
      </c>
      <c r="E646" s="161" t="str">
        <f>IF(FN_MC!T648="","*",FN_MC!T648)</f>
        <v>*</v>
      </c>
      <c r="F646" s="161" t="str">
        <f>IF(FN_MC!B648="","*",FN_MC!B648)</f>
        <v>*</v>
      </c>
      <c r="G646" s="161" t="str">
        <f>IF(FN_MC!D648="","*",FN_MC!D648)</f>
        <v>*</v>
      </c>
      <c r="H646" s="161" t="str">
        <f>IF(FN_MC!F648="","*",FN_MC!F648)</f>
        <v>*</v>
      </c>
      <c r="I646" s="161" t="str">
        <f>IF(FN_MC!H648="","*",FN_MC!H648)</f>
        <v>*</v>
      </c>
      <c r="J646" s="161" t="str">
        <f>IF(FN_MC!I648="","*",FN_MC!I648)</f>
        <v>*</v>
      </c>
      <c r="K646" s="161" t="str">
        <f>IF(FN_MC!M648="","*",FN_MC!M648)</f>
        <v>*</v>
      </c>
      <c r="L646" s="161" t="str">
        <f>IF(FN_MC!N648="","*",FN_MC!N648)</f>
        <v>*</v>
      </c>
      <c r="M646" s="162" t="str">
        <f>IF(FN_MC!J648="","*",FN_MC!J648)</f>
        <v>*</v>
      </c>
      <c r="N646" s="162" t="str">
        <f>IF(FN_MC!K648="","*",FN_MC!K648)</f>
        <v>*</v>
      </c>
      <c r="O646" s="162" t="str">
        <f>IF(FN_MC!L648="","*",FN_MC!L648)</f>
        <v>*</v>
      </c>
      <c r="P646" s="162"/>
      <c r="Q646" s="163" t="str">
        <f>IF(FN_MC!O648="","*",FN_MC!O648)</f>
        <v>*</v>
      </c>
      <c r="R646" s="163" t="str">
        <f>IF(FN_MC!P648="","*",FN_MC!P648)</f>
        <v>*</v>
      </c>
      <c r="S646" s="161" t="str">
        <f>IF(FN_MC!Q650="","*",CONCATENATE(FN_MC!Q650," ",FN_MC!R650))</f>
        <v>*</v>
      </c>
      <c r="T646" s="161" t="str">
        <f>IF(FN_MC!V648="","*",FN_MC!V648)</f>
        <v>*</v>
      </c>
      <c r="U646" s="161" t="str">
        <f>IF(FN_MC!W648="","*",FN_MC!W648)</f>
        <v>*</v>
      </c>
      <c r="V646" s="121" t="str">
        <f ca="1">_xlfn.XLOOKUP(G646&amp;$V$2,BS_CONTROLE[CHAVE],BS_CONTROLE[Quantidade_11],"-")</f>
        <v>-</v>
      </c>
      <c r="W646" s="121" t="str">
        <f ca="1">_xlfn.XLOOKUP(G646&amp;$W$2,BS_CONTROLE[CHAVE],BS_CONTROLE[Quantidade_11],"-")</f>
        <v>-</v>
      </c>
      <c r="X646" s="121" t="str">
        <f ca="1">_xlfn.XLOOKUP(G646&amp;$X$2,BS_CONTROLE[CHAVE],BS_CONTROLE[Quantidade_11],"-")</f>
        <v>-</v>
      </c>
    </row>
    <row r="647" spans="1:24" s="122" customFormat="1" hidden="1">
      <c r="A647" s="160" t="str">
        <f>IF(FN_MC!Y649="","*",FN_MC!Y649)</f>
        <v>*</v>
      </c>
      <c r="B647" s="160" t="str">
        <f>IF(FN_MC!X649="","*",FN_MC!X649)</f>
        <v>*</v>
      </c>
      <c r="C647" s="160" t="str">
        <f>IF(FN_MC!Z649="","*",FN_MC!Z649)</f>
        <v>*</v>
      </c>
      <c r="D647" s="161" t="str">
        <f>IF(FN_MC!S649="","*",FN_MC!S649)</f>
        <v>*</v>
      </c>
      <c r="E647" s="161" t="str">
        <f>IF(FN_MC!T649="","*",FN_MC!T649)</f>
        <v>*</v>
      </c>
      <c r="F647" s="161" t="str">
        <f>IF(FN_MC!B649="","*",FN_MC!B649)</f>
        <v>*</v>
      </c>
      <c r="G647" s="161" t="str">
        <f>IF(FN_MC!D649="","*",FN_MC!D649)</f>
        <v>*</v>
      </c>
      <c r="H647" s="161" t="str">
        <f>IF(FN_MC!F649="","*",FN_MC!F649)</f>
        <v>*</v>
      </c>
      <c r="I647" s="161" t="str">
        <f>IF(FN_MC!H649="","*",FN_MC!H649)</f>
        <v>*</v>
      </c>
      <c r="J647" s="161" t="str">
        <f>IF(FN_MC!I649="","*",FN_MC!I649)</f>
        <v>*</v>
      </c>
      <c r="K647" s="161" t="str">
        <f>IF(FN_MC!M649="","*",FN_MC!M649)</f>
        <v>*</v>
      </c>
      <c r="L647" s="161" t="str">
        <f>IF(FN_MC!N649="","*",FN_MC!N649)</f>
        <v>*</v>
      </c>
      <c r="M647" s="162" t="str">
        <f>IF(FN_MC!J649="","*",FN_MC!J649)</f>
        <v>*</v>
      </c>
      <c r="N647" s="162" t="str">
        <f>IF(FN_MC!K649="","*",FN_MC!K649)</f>
        <v>*</v>
      </c>
      <c r="O647" s="162" t="str">
        <f>IF(FN_MC!L649="","*",FN_MC!L649)</f>
        <v>*</v>
      </c>
      <c r="P647" s="162"/>
      <c r="Q647" s="163" t="str">
        <f>IF(FN_MC!O649="","*",FN_MC!O649)</f>
        <v>*</v>
      </c>
      <c r="R647" s="163" t="str">
        <f>IF(FN_MC!P649="","*",FN_MC!P649)</f>
        <v>*</v>
      </c>
      <c r="S647" s="161" t="str">
        <f>IF(FN_MC!Q651="","*",CONCATENATE(FN_MC!Q651," ",FN_MC!R651))</f>
        <v>*</v>
      </c>
      <c r="T647" s="161" t="str">
        <f>IF(FN_MC!V649="","*",FN_MC!V649)</f>
        <v>*</v>
      </c>
      <c r="U647" s="161" t="str">
        <f>IF(FN_MC!W649="","*",FN_MC!W649)</f>
        <v>*</v>
      </c>
      <c r="V647" s="121" t="str">
        <f ca="1">_xlfn.XLOOKUP(G647&amp;$V$2,BS_CONTROLE[CHAVE],BS_CONTROLE[Quantidade_11],"-")</f>
        <v>-</v>
      </c>
      <c r="W647" s="121" t="str">
        <f ca="1">_xlfn.XLOOKUP(G647&amp;$W$2,BS_CONTROLE[CHAVE],BS_CONTROLE[Quantidade_11],"-")</f>
        <v>-</v>
      </c>
      <c r="X647" s="121" t="str">
        <f ca="1">_xlfn.XLOOKUP(G647&amp;$X$2,BS_CONTROLE[CHAVE],BS_CONTROLE[Quantidade_11],"-")</f>
        <v>-</v>
      </c>
    </row>
    <row r="648" spans="1:24" s="122" customFormat="1" hidden="1">
      <c r="A648" s="118" t="str">
        <f>IF(FN_MC!Y650="","*",FN_MC!Y650)</f>
        <v>*</v>
      </c>
      <c r="B648" s="118" t="str">
        <f>IF(FN_MC!X650="","*",FN_MC!X650)</f>
        <v>*</v>
      </c>
      <c r="C648" s="118" t="str">
        <f>IF(FN_MC!Z650="","*",FN_MC!Z650)</f>
        <v>*</v>
      </c>
      <c r="D648" s="119" t="str">
        <f>IF(FN_MC!S650="","*",FN_MC!S650)</f>
        <v>*</v>
      </c>
      <c r="E648" s="119" t="str">
        <f>IF(FN_MC!T650="","*",FN_MC!T650)</f>
        <v>*</v>
      </c>
      <c r="F648" s="119" t="str">
        <f>IF(FN_MC!B650="","*",FN_MC!B650)</f>
        <v>*</v>
      </c>
      <c r="G648" s="119" t="str">
        <f>IF(FN_MC!D650="","*",FN_MC!D650)</f>
        <v>*</v>
      </c>
      <c r="H648" s="119" t="str">
        <f>IF(FN_MC!F650="","*",FN_MC!F650)</f>
        <v>*</v>
      </c>
      <c r="I648" s="119" t="str">
        <f>IF(FN_MC!H650="","*",FN_MC!H650)</f>
        <v>*</v>
      </c>
      <c r="J648" s="119" t="str">
        <f>IF(FN_MC!I650="","*",FN_MC!I650)</f>
        <v>*</v>
      </c>
      <c r="K648" s="119" t="str">
        <f>IF(FN_MC!M650="","*",FN_MC!M650)</f>
        <v>*</v>
      </c>
      <c r="L648" s="119" t="str">
        <f>IF(FN_MC!N650="","*",FN_MC!N650)</f>
        <v>*</v>
      </c>
      <c r="M648" s="120" t="str">
        <f>IF(FN_MC!J650="","*",FN_MC!J650)</f>
        <v>*</v>
      </c>
      <c r="N648" s="120" t="str">
        <f>IF(FN_MC!K650="","*",FN_MC!K650)</f>
        <v>*</v>
      </c>
      <c r="O648" s="120" t="str">
        <f>IF(FN_MC!L650="","*",FN_MC!L650)</f>
        <v>*</v>
      </c>
      <c r="P648" s="120"/>
      <c r="Q648" s="137" t="str">
        <f>IF(FN_MC!O650="","*",FN_MC!O650)</f>
        <v>*</v>
      </c>
      <c r="R648" s="137" t="str">
        <f>IF(FN_MC!P650="","*",FN_MC!P650)</f>
        <v>*</v>
      </c>
      <c r="S648" s="119" t="str">
        <f>IF(FN_MC!Q652="","*",CONCATENATE(FN_MC!Q652," ",FN_MC!R652))</f>
        <v>*</v>
      </c>
      <c r="T648" s="119" t="str">
        <f>IF(FN_MC!V650="","*",FN_MC!V650)</f>
        <v>*</v>
      </c>
      <c r="U648" s="119" t="str">
        <f>IF(FN_MC!W650="","*",FN_MC!W650)</f>
        <v>*</v>
      </c>
      <c r="V648" s="121" t="str">
        <f ca="1">_xlfn.XLOOKUP(G648&amp;$V$2,BS_CONTROLE[CHAVE],BS_CONTROLE[Quantidade_11],"-")</f>
        <v>-</v>
      </c>
      <c r="W648" s="121" t="str">
        <f ca="1">_xlfn.XLOOKUP(G648&amp;$W$2,BS_CONTROLE[CHAVE],BS_CONTROLE[Quantidade_11],"-")</f>
        <v>-</v>
      </c>
      <c r="X648" s="121" t="str">
        <f ca="1">_xlfn.XLOOKUP(G648&amp;$X$2,BS_CONTROLE[CHAVE],BS_CONTROLE[Quantidade_11],"-")</f>
        <v>-</v>
      </c>
    </row>
    <row r="649" spans="1:24" s="122" customFormat="1" hidden="1">
      <c r="A649" s="160" t="str">
        <f>IF(FN_MC!Y651="","*",FN_MC!Y651)</f>
        <v>*</v>
      </c>
      <c r="B649" s="160" t="str">
        <f>IF(FN_MC!X651="","*",FN_MC!X651)</f>
        <v>*</v>
      </c>
      <c r="C649" s="160" t="str">
        <f>IF(FN_MC!Z651="","*",FN_MC!Z651)</f>
        <v>*</v>
      </c>
      <c r="D649" s="161" t="str">
        <f>IF(FN_MC!S651="","*",FN_MC!S651)</f>
        <v>*</v>
      </c>
      <c r="E649" s="161" t="str">
        <f>IF(FN_MC!T651="","*",FN_MC!T651)</f>
        <v>*</v>
      </c>
      <c r="F649" s="161" t="str">
        <f>IF(FN_MC!B651="","*",FN_MC!B651)</f>
        <v>*</v>
      </c>
      <c r="G649" s="161" t="str">
        <f>IF(FN_MC!D651="","*",FN_MC!D651)</f>
        <v>*</v>
      </c>
      <c r="H649" s="161" t="str">
        <f>IF(FN_MC!F651="","*",FN_MC!F651)</f>
        <v>*</v>
      </c>
      <c r="I649" s="161" t="str">
        <f>IF(FN_MC!H651="","*",FN_MC!H651)</f>
        <v>*</v>
      </c>
      <c r="J649" s="161" t="str">
        <f>IF(FN_MC!I651="","*",FN_MC!I651)</f>
        <v>*</v>
      </c>
      <c r="K649" s="161" t="str">
        <f>IF(FN_MC!M651="","*",FN_MC!M651)</f>
        <v>*</v>
      </c>
      <c r="L649" s="161" t="str">
        <f>IF(FN_MC!N651="","*",FN_MC!N651)</f>
        <v>*</v>
      </c>
      <c r="M649" s="162" t="str">
        <f>IF(FN_MC!J651="","*",FN_MC!J651)</f>
        <v>*</v>
      </c>
      <c r="N649" s="162" t="str">
        <f>IF(FN_MC!K651="","*",FN_MC!K651)</f>
        <v>*</v>
      </c>
      <c r="O649" s="162" t="str">
        <f>IF(FN_MC!L651="","*",FN_MC!L651)</f>
        <v>*</v>
      </c>
      <c r="P649" s="162"/>
      <c r="Q649" s="163" t="str">
        <f>IF(FN_MC!O651="","*",FN_MC!O651)</f>
        <v>*</v>
      </c>
      <c r="R649" s="163" t="str">
        <f>IF(FN_MC!P651="","*",FN_MC!P651)</f>
        <v>*</v>
      </c>
      <c r="S649" s="161" t="str">
        <f>IF(FN_MC!Q653="","*",CONCATENATE(FN_MC!Q653," ",FN_MC!R653))</f>
        <v>*</v>
      </c>
      <c r="T649" s="161" t="str">
        <f>IF(FN_MC!V651="","*",FN_MC!V651)</f>
        <v>*</v>
      </c>
      <c r="U649" s="161" t="str">
        <f>IF(FN_MC!W651="","*",FN_MC!W651)</f>
        <v>*</v>
      </c>
      <c r="V649" s="121" t="str">
        <f ca="1">_xlfn.XLOOKUP(G649&amp;$V$2,BS_CONTROLE[CHAVE],BS_CONTROLE[Quantidade_11],"-")</f>
        <v>-</v>
      </c>
      <c r="W649" s="121" t="str">
        <f ca="1">_xlfn.XLOOKUP(G649&amp;$W$2,BS_CONTROLE[CHAVE],BS_CONTROLE[Quantidade_11],"-")</f>
        <v>-</v>
      </c>
      <c r="X649" s="121" t="str">
        <f ca="1">_xlfn.XLOOKUP(G649&amp;$X$2,BS_CONTROLE[CHAVE],BS_CONTROLE[Quantidade_11],"-")</f>
        <v>-</v>
      </c>
    </row>
    <row r="650" spans="1:24" s="122" customFormat="1" hidden="1">
      <c r="A650" s="160" t="str">
        <f>IF(FN_MC!Y652="","*",FN_MC!Y652)</f>
        <v>*</v>
      </c>
      <c r="B650" s="160" t="str">
        <f>IF(FN_MC!X652="","*",FN_MC!X652)</f>
        <v>*</v>
      </c>
      <c r="C650" s="160" t="str">
        <f>IF(FN_MC!Z652="","*",FN_MC!Z652)</f>
        <v>*</v>
      </c>
      <c r="D650" s="161" t="str">
        <f>IF(FN_MC!S652="","*",FN_MC!S652)</f>
        <v>*</v>
      </c>
      <c r="E650" s="161" t="str">
        <f>IF(FN_MC!T652="","*",FN_MC!T652)</f>
        <v>*</v>
      </c>
      <c r="F650" s="161" t="str">
        <f>IF(FN_MC!B652="","*",FN_MC!B652)</f>
        <v>*</v>
      </c>
      <c r="G650" s="161" t="str">
        <f>IF(FN_MC!D652="","*",FN_MC!D652)</f>
        <v>*</v>
      </c>
      <c r="H650" s="161" t="str">
        <f>IF(FN_MC!F652="","*",FN_MC!F652)</f>
        <v>*</v>
      </c>
      <c r="I650" s="161" t="str">
        <f>IF(FN_MC!H652="","*",FN_MC!H652)</f>
        <v>*</v>
      </c>
      <c r="J650" s="161" t="str">
        <f>IF(FN_MC!I652="","*",FN_MC!I652)</f>
        <v>*</v>
      </c>
      <c r="K650" s="161" t="str">
        <f>IF(FN_MC!M652="","*",FN_MC!M652)</f>
        <v>*</v>
      </c>
      <c r="L650" s="161" t="str">
        <f>IF(FN_MC!N652="","*",FN_MC!N652)</f>
        <v>*</v>
      </c>
      <c r="M650" s="162" t="str">
        <f>IF(FN_MC!J652="","*",FN_MC!J652)</f>
        <v>*</v>
      </c>
      <c r="N650" s="162" t="str">
        <f>IF(FN_MC!K652="","*",FN_MC!K652)</f>
        <v>*</v>
      </c>
      <c r="O650" s="162" t="str">
        <f>IF(FN_MC!L652="","*",FN_MC!L652)</f>
        <v>*</v>
      </c>
      <c r="P650" s="162"/>
      <c r="Q650" s="163" t="str">
        <f>IF(FN_MC!O652="","*",FN_MC!O652)</f>
        <v>*</v>
      </c>
      <c r="R650" s="163" t="str">
        <f>IF(FN_MC!P652="","*",FN_MC!P652)</f>
        <v>*</v>
      </c>
      <c r="S650" s="161" t="str">
        <f>IF(FN_MC!Q654="","*",CONCATENATE(FN_MC!Q654," ",FN_MC!R654))</f>
        <v>*</v>
      </c>
      <c r="T650" s="161" t="str">
        <f>IF(FN_MC!V652="","*",FN_MC!V652)</f>
        <v>*</v>
      </c>
      <c r="U650" s="161" t="str">
        <f>IF(FN_MC!W652="","*",FN_MC!W652)</f>
        <v>*</v>
      </c>
      <c r="V650" s="121" t="str">
        <f ca="1">_xlfn.XLOOKUP(G650&amp;$V$2,BS_CONTROLE[CHAVE],BS_CONTROLE[Quantidade_11],"-")</f>
        <v>-</v>
      </c>
      <c r="W650" s="121" t="str">
        <f ca="1">_xlfn.XLOOKUP(G650&amp;$W$2,BS_CONTROLE[CHAVE],BS_CONTROLE[Quantidade_11],"-")</f>
        <v>-</v>
      </c>
      <c r="X650" s="121" t="str">
        <f ca="1">_xlfn.XLOOKUP(G650&amp;$X$2,BS_CONTROLE[CHAVE],BS_CONTROLE[Quantidade_11],"-")</f>
        <v>-</v>
      </c>
    </row>
    <row r="651" spans="1:24" s="122" customFormat="1" hidden="1">
      <c r="A651" s="118" t="str">
        <f>IF(FN_MC!Y653="","*",FN_MC!Y653)</f>
        <v>*</v>
      </c>
      <c r="B651" s="118" t="str">
        <f>IF(FN_MC!X653="","*",FN_MC!X653)</f>
        <v>*</v>
      </c>
      <c r="C651" s="118" t="str">
        <f>IF(FN_MC!Z653="","*",FN_MC!Z653)</f>
        <v>*</v>
      </c>
      <c r="D651" s="119" t="str">
        <f>IF(FN_MC!S653="","*",FN_MC!S653)</f>
        <v>*</v>
      </c>
      <c r="E651" s="119" t="str">
        <f>IF(FN_MC!T653="","*",FN_MC!T653)</f>
        <v>*</v>
      </c>
      <c r="F651" s="119" t="str">
        <f>IF(FN_MC!B653="","*",FN_MC!B653)</f>
        <v>*</v>
      </c>
      <c r="G651" s="119" t="str">
        <f>IF(FN_MC!D653="","*",FN_MC!D653)</f>
        <v>*</v>
      </c>
      <c r="H651" s="119" t="str">
        <f>IF(FN_MC!F653="","*",FN_MC!F653)</f>
        <v>*</v>
      </c>
      <c r="I651" s="119" t="str">
        <f>IF(FN_MC!H653="","*",FN_MC!H653)</f>
        <v>*</v>
      </c>
      <c r="J651" s="119" t="str">
        <f>IF(FN_MC!I653="","*",FN_MC!I653)</f>
        <v>*</v>
      </c>
      <c r="K651" s="119" t="str">
        <f>IF(FN_MC!M653="","*",FN_MC!M653)</f>
        <v>*</v>
      </c>
      <c r="L651" s="119" t="str">
        <f>IF(FN_MC!N653="","*",FN_MC!N653)</f>
        <v>*</v>
      </c>
      <c r="M651" s="120" t="str">
        <f>IF(FN_MC!J653="","*",FN_MC!J653)</f>
        <v>*</v>
      </c>
      <c r="N651" s="120" t="str">
        <f>IF(FN_MC!K653="","*",FN_MC!K653)</f>
        <v>*</v>
      </c>
      <c r="O651" s="120" t="str">
        <f>IF(FN_MC!L653="","*",FN_MC!L653)</f>
        <v>*</v>
      </c>
      <c r="P651" s="120"/>
      <c r="Q651" s="137" t="str">
        <f>IF(FN_MC!O653="","*",FN_MC!O653)</f>
        <v>*</v>
      </c>
      <c r="R651" s="137" t="str">
        <f>IF(FN_MC!P653="","*",FN_MC!P653)</f>
        <v>*</v>
      </c>
      <c r="S651" s="119" t="str">
        <f>IF(FN_MC!Q655="","*",CONCATENATE(FN_MC!Q655," ",FN_MC!R655))</f>
        <v>*</v>
      </c>
      <c r="T651" s="119" t="str">
        <f>IF(FN_MC!V653="","*",FN_MC!V653)</f>
        <v>*</v>
      </c>
      <c r="U651" s="119" t="str">
        <f>IF(FN_MC!W653="","*",FN_MC!W653)</f>
        <v>*</v>
      </c>
      <c r="V651" s="121" t="str">
        <f ca="1">_xlfn.XLOOKUP(G651&amp;$V$2,BS_CONTROLE[CHAVE],BS_CONTROLE[Quantidade_11],"-")</f>
        <v>-</v>
      </c>
      <c r="W651" s="121" t="str">
        <f ca="1">_xlfn.XLOOKUP(G651&amp;$W$2,BS_CONTROLE[CHAVE],BS_CONTROLE[Quantidade_11],"-")</f>
        <v>-</v>
      </c>
      <c r="X651" s="121" t="str">
        <f ca="1">_xlfn.XLOOKUP(G651&amp;$X$2,BS_CONTROLE[CHAVE],BS_CONTROLE[Quantidade_11],"-")</f>
        <v>-</v>
      </c>
    </row>
    <row r="652" spans="1:24" s="122" customFormat="1" hidden="1">
      <c r="A652" s="160" t="str">
        <f>IF(FN_MC!Y654="","*",FN_MC!Y654)</f>
        <v>*</v>
      </c>
      <c r="B652" s="160" t="str">
        <f>IF(FN_MC!X654="","*",FN_MC!X654)</f>
        <v>*</v>
      </c>
      <c r="C652" s="160" t="str">
        <f>IF(FN_MC!Z654="","*",FN_MC!Z654)</f>
        <v>*</v>
      </c>
      <c r="D652" s="161" t="str">
        <f>IF(FN_MC!S654="","*",FN_MC!S654)</f>
        <v>*</v>
      </c>
      <c r="E652" s="161" t="str">
        <f>IF(FN_MC!T654="","*",FN_MC!T654)</f>
        <v>*</v>
      </c>
      <c r="F652" s="161" t="str">
        <f>IF(FN_MC!B654="","*",FN_MC!B654)</f>
        <v>*</v>
      </c>
      <c r="G652" s="161" t="str">
        <f>IF(FN_MC!D654="","*",FN_MC!D654)</f>
        <v>*</v>
      </c>
      <c r="H652" s="161" t="str">
        <f>IF(FN_MC!F654="","*",FN_MC!F654)</f>
        <v>*</v>
      </c>
      <c r="I652" s="161" t="str">
        <f>IF(FN_MC!H654="","*",FN_MC!H654)</f>
        <v>*</v>
      </c>
      <c r="J652" s="161" t="str">
        <f>IF(FN_MC!I654="","*",FN_MC!I654)</f>
        <v>*</v>
      </c>
      <c r="K652" s="161" t="str">
        <f>IF(FN_MC!M654="","*",FN_MC!M654)</f>
        <v>*</v>
      </c>
      <c r="L652" s="161" t="str">
        <f>IF(FN_MC!N654="","*",FN_MC!N654)</f>
        <v>*</v>
      </c>
      <c r="M652" s="162" t="str">
        <f>IF(FN_MC!J654="","*",FN_MC!J654)</f>
        <v>*</v>
      </c>
      <c r="N652" s="162" t="str">
        <f>IF(FN_MC!K654="","*",FN_MC!K654)</f>
        <v>*</v>
      </c>
      <c r="O652" s="162" t="str">
        <f>IF(FN_MC!L654="","*",FN_MC!L654)</f>
        <v>*</v>
      </c>
      <c r="P652" s="162"/>
      <c r="Q652" s="163" t="str">
        <f>IF(FN_MC!O654="","*",FN_MC!O654)</f>
        <v>*</v>
      </c>
      <c r="R652" s="163" t="str">
        <f>IF(FN_MC!P654="","*",FN_MC!P654)</f>
        <v>*</v>
      </c>
      <c r="S652" s="161" t="str">
        <f>IF(FN_MC!Q656="","*",CONCATENATE(FN_MC!Q656," ",FN_MC!R656))</f>
        <v>*</v>
      </c>
      <c r="T652" s="161" t="str">
        <f>IF(FN_MC!V654="","*",FN_MC!V654)</f>
        <v>*</v>
      </c>
      <c r="U652" s="161" t="str">
        <f>IF(FN_MC!W654="","*",FN_MC!W654)</f>
        <v>*</v>
      </c>
      <c r="V652" s="121" t="str">
        <f ca="1">_xlfn.XLOOKUP(G652&amp;$V$2,BS_CONTROLE[CHAVE],BS_CONTROLE[Quantidade_11],"-")</f>
        <v>-</v>
      </c>
      <c r="W652" s="121" t="str">
        <f ca="1">_xlfn.XLOOKUP(G652&amp;$W$2,BS_CONTROLE[CHAVE],BS_CONTROLE[Quantidade_11],"-")</f>
        <v>-</v>
      </c>
      <c r="X652" s="121" t="str">
        <f ca="1">_xlfn.XLOOKUP(G652&amp;$X$2,BS_CONTROLE[CHAVE],BS_CONTROLE[Quantidade_11],"-")</f>
        <v>-</v>
      </c>
    </row>
    <row r="653" spans="1:24" s="122" customFormat="1" hidden="1">
      <c r="A653" s="160" t="str">
        <f>IF(FN_MC!Y655="","*",FN_MC!Y655)</f>
        <v>*</v>
      </c>
      <c r="B653" s="160" t="str">
        <f>IF(FN_MC!X655="","*",FN_MC!X655)</f>
        <v>*</v>
      </c>
      <c r="C653" s="160" t="str">
        <f>IF(FN_MC!Z655="","*",FN_MC!Z655)</f>
        <v>*</v>
      </c>
      <c r="D653" s="161" t="str">
        <f>IF(FN_MC!S655="","*",FN_MC!S655)</f>
        <v>*</v>
      </c>
      <c r="E653" s="161" t="str">
        <f>IF(FN_MC!T655="","*",FN_MC!T655)</f>
        <v>*</v>
      </c>
      <c r="F653" s="161" t="str">
        <f>IF(FN_MC!B655="","*",FN_MC!B655)</f>
        <v>*</v>
      </c>
      <c r="G653" s="161" t="str">
        <f>IF(FN_MC!D655="","*",FN_MC!D655)</f>
        <v>*</v>
      </c>
      <c r="H653" s="161" t="str">
        <f>IF(FN_MC!F655="","*",FN_MC!F655)</f>
        <v>*</v>
      </c>
      <c r="I653" s="161" t="str">
        <f>IF(FN_MC!H655="","*",FN_MC!H655)</f>
        <v>*</v>
      </c>
      <c r="J653" s="161" t="str">
        <f>IF(FN_MC!I655="","*",FN_MC!I655)</f>
        <v>*</v>
      </c>
      <c r="K653" s="161" t="str">
        <f>IF(FN_MC!M655="","*",FN_MC!M655)</f>
        <v>*</v>
      </c>
      <c r="L653" s="161" t="str">
        <f>IF(FN_MC!N655="","*",FN_MC!N655)</f>
        <v>*</v>
      </c>
      <c r="M653" s="162" t="str">
        <f>IF(FN_MC!J655="","*",FN_MC!J655)</f>
        <v>*</v>
      </c>
      <c r="N653" s="162" t="str">
        <f>IF(FN_MC!K655="","*",FN_MC!K655)</f>
        <v>*</v>
      </c>
      <c r="O653" s="162" t="str">
        <f>IF(FN_MC!L655="","*",FN_MC!L655)</f>
        <v>*</v>
      </c>
      <c r="P653" s="162"/>
      <c r="Q653" s="163" t="str">
        <f>IF(FN_MC!O655="","*",FN_MC!O655)</f>
        <v>*</v>
      </c>
      <c r="R653" s="163" t="str">
        <f>IF(FN_MC!P655="","*",FN_MC!P655)</f>
        <v>*</v>
      </c>
      <c r="S653" s="161" t="str">
        <f>IF(FN_MC!Q657="","*",CONCATENATE(FN_MC!Q657," ",FN_MC!R657))</f>
        <v>*</v>
      </c>
      <c r="T653" s="161" t="str">
        <f>IF(FN_MC!V655="","*",FN_MC!V655)</f>
        <v>*</v>
      </c>
      <c r="U653" s="161" t="str">
        <f>IF(FN_MC!W655="","*",FN_MC!W655)</f>
        <v>*</v>
      </c>
      <c r="V653" s="121" t="str">
        <f ca="1">_xlfn.XLOOKUP(G653&amp;$V$2,BS_CONTROLE[CHAVE],BS_CONTROLE[Quantidade_11],"-")</f>
        <v>-</v>
      </c>
      <c r="W653" s="121" t="str">
        <f ca="1">_xlfn.XLOOKUP(G653&amp;$W$2,BS_CONTROLE[CHAVE],BS_CONTROLE[Quantidade_11],"-")</f>
        <v>-</v>
      </c>
      <c r="X653" s="121" t="str">
        <f ca="1">_xlfn.XLOOKUP(G653&amp;$X$2,BS_CONTROLE[CHAVE],BS_CONTROLE[Quantidade_11],"-")</f>
        <v>-</v>
      </c>
    </row>
    <row r="654" spans="1:24" s="122" customFormat="1" hidden="1">
      <c r="A654" s="118" t="str">
        <f>IF(FN_MC!Y656="","*",FN_MC!Y656)</f>
        <v>*</v>
      </c>
      <c r="B654" s="118" t="str">
        <f>IF(FN_MC!X656="","*",FN_MC!X656)</f>
        <v>*</v>
      </c>
      <c r="C654" s="118" t="str">
        <f>IF(FN_MC!Z656="","*",FN_MC!Z656)</f>
        <v>*</v>
      </c>
      <c r="D654" s="119" t="str">
        <f>IF(FN_MC!S656="","*",FN_MC!S656)</f>
        <v>*</v>
      </c>
      <c r="E654" s="119" t="str">
        <f>IF(FN_MC!T656="","*",FN_MC!T656)</f>
        <v>*</v>
      </c>
      <c r="F654" s="119" t="str">
        <f>IF(FN_MC!B656="","*",FN_MC!B656)</f>
        <v>*</v>
      </c>
      <c r="G654" s="119" t="str">
        <f>IF(FN_MC!D656="","*",FN_MC!D656)</f>
        <v>*</v>
      </c>
      <c r="H654" s="119" t="str">
        <f>IF(FN_MC!F656="","*",FN_MC!F656)</f>
        <v>*</v>
      </c>
      <c r="I654" s="119" t="str">
        <f>IF(FN_MC!H656="","*",FN_MC!H656)</f>
        <v>*</v>
      </c>
      <c r="J654" s="119" t="str">
        <f>IF(FN_MC!I656="","*",FN_MC!I656)</f>
        <v>*</v>
      </c>
      <c r="K654" s="119" t="str">
        <f>IF(FN_MC!M656="","*",FN_MC!M656)</f>
        <v>*</v>
      </c>
      <c r="L654" s="119" t="str">
        <f>IF(FN_MC!N656="","*",FN_MC!N656)</f>
        <v>*</v>
      </c>
      <c r="M654" s="120" t="str">
        <f>IF(FN_MC!J656="","*",FN_MC!J656)</f>
        <v>*</v>
      </c>
      <c r="N654" s="120" t="str">
        <f>IF(FN_MC!K656="","*",FN_MC!K656)</f>
        <v>*</v>
      </c>
      <c r="O654" s="120" t="str">
        <f>IF(FN_MC!L656="","*",FN_MC!L656)</f>
        <v>*</v>
      </c>
      <c r="P654" s="120"/>
      <c r="Q654" s="137" t="str">
        <f>IF(FN_MC!O656="","*",FN_MC!O656)</f>
        <v>*</v>
      </c>
      <c r="R654" s="137" t="str">
        <f>IF(FN_MC!P656="","*",FN_MC!P656)</f>
        <v>*</v>
      </c>
      <c r="S654" s="119" t="str">
        <f>IF(FN_MC!Q658="","*",CONCATENATE(FN_MC!Q658," ",FN_MC!R658))</f>
        <v>*</v>
      </c>
      <c r="T654" s="119" t="str">
        <f>IF(FN_MC!V656="","*",FN_MC!V656)</f>
        <v>*</v>
      </c>
      <c r="U654" s="119" t="str">
        <f>IF(FN_MC!W656="","*",FN_MC!W656)</f>
        <v>*</v>
      </c>
      <c r="V654" s="121" t="str">
        <f ca="1">_xlfn.XLOOKUP(G654&amp;$V$2,BS_CONTROLE[CHAVE],BS_CONTROLE[Quantidade_11],"-")</f>
        <v>-</v>
      </c>
      <c r="W654" s="121" t="str">
        <f ca="1">_xlfn.XLOOKUP(G654&amp;$W$2,BS_CONTROLE[CHAVE],BS_CONTROLE[Quantidade_11],"-")</f>
        <v>-</v>
      </c>
      <c r="X654" s="121" t="str">
        <f ca="1">_xlfn.XLOOKUP(G654&amp;$X$2,BS_CONTROLE[CHAVE],BS_CONTROLE[Quantidade_11],"-")</f>
        <v>-</v>
      </c>
    </row>
    <row r="655" spans="1:24" s="122" customFormat="1" hidden="1">
      <c r="A655" s="160" t="str">
        <f>IF(FN_MC!Y657="","*",FN_MC!Y657)</f>
        <v>*</v>
      </c>
      <c r="B655" s="160" t="str">
        <f>IF(FN_MC!X657="","*",FN_MC!X657)</f>
        <v>*</v>
      </c>
      <c r="C655" s="160" t="str">
        <f>IF(FN_MC!Z657="","*",FN_MC!Z657)</f>
        <v>*</v>
      </c>
      <c r="D655" s="161" t="str">
        <f>IF(FN_MC!S657="","*",FN_MC!S657)</f>
        <v>*</v>
      </c>
      <c r="E655" s="161" t="str">
        <f>IF(FN_MC!T657="","*",FN_MC!T657)</f>
        <v>*</v>
      </c>
      <c r="F655" s="161" t="str">
        <f>IF(FN_MC!B657="","*",FN_MC!B657)</f>
        <v>*</v>
      </c>
      <c r="G655" s="161" t="str">
        <f>IF(FN_MC!D657="","*",FN_MC!D657)</f>
        <v>*</v>
      </c>
      <c r="H655" s="161" t="str">
        <f>IF(FN_MC!F657="","*",FN_MC!F657)</f>
        <v>*</v>
      </c>
      <c r="I655" s="161" t="str">
        <f>IF(FN_MC!H657="","*",FN_MC!H657)</f>
        <v>*</v>
      </c>
      <c r="J655" s="161" t="str">
        <f>IF(FN_MC!I657="","*",FN_MC!I657)</f>
        <v>*</v>
      </c>
      <c r="K655" s="161" t="str">
        <f>IF(FN_MC!M657="","*",FN_MC!M657)</f>
        <v>*</v>
      </c>
      <c r="L655" s="161" t="str">
        <f>IF(FN_MC!N657="","*",FN_MC!N657)</f>
        <v>*</v>
      </c>
      <c r="M655" s="162" t="str">
        <f>IF(FN_MC!J657="","*",FN_MC!J657)</f>
        <v>*</v>
      </c>
      <c r="N655" s="162" t="str">
        <f>IF(FN_MC!K657="","*",FN_MC!K657)</f>
        <v>*</v>
      </c>
      <c r="O655" s="162" t="str">
        <f>IF(FN_MC!L657="","*",FN_MC!L657)</f>
        <v>*</v>
      </c>
      <c r="P655" s="162"/>
      <c r="Q655" s="163" t="str">
        <f>IF(FN_MC!O657="","*",FN_MC!O657)</f>
        <v>*</v>
      </c>
      <c r="R655" s="163" t="str">
        <f>IF(FN_MC!P657="","*",FN_MC!P657)</f>
        <v>*</v>
      </c>
      <c r="S655" s="161" t="str">
        <f>IF(FN_MC!Q659="","*",CONCATENATE(FN_MC!Q659," ",FN_MC!R659))</f>
        <v>*</v>
      </c>
      <c r="T655" s="161" t="str">
        <f>IF(FN_MC!V657="","*",FN_MC!V657)</f>
        <v>*</v>
      </c>
      <c r="U655" s="161" t="str">
        <f>IF(FN_MC!W657="","*",FN_MC!W657)</f>
        <v>*</v>
      </c>
      <c r="V655" s="121" t="str">
        <f ca="1">_xlfn.XLOOKUP(G655&amp;$V$2,BS_CONTROLE[CHAVE],BS_CONTROLE[Quantidade_11],"-")</f>
        <v>-</v>
      </c>
      <c r="W655" s="121" t="str">
        <f ca="1">_xlfn.XLOOKUP(G655&amp;$W$2,BS_CONTROLE[CHAVE],BS_CONTROLE[Quantidade_11],"-")</f>
        <v>-</v>
      </c>
      <c r="X655" s="121" t="str">
        <f ca="1">_xlfn.XLOOKUP(G655&amp;$X$2,BS_CONTROLE[CHAVE],BS_CONTROLE[Quantidade_11],"-")</f>
        <v>-</v>
      </c>
    </row>
    <row r="656" spans="1:24" s="122" customFormat="1" hidden="1">
      <c r="A656" s="160" t="str">
        <f>IF(FN_MC!Y658="","*",FN_MC!Y658)</f>
        <v>*</v>
      </c>
      <c r="B656" s="160" t="str">
        <f>IF(FN_MC!X658="","*",FN_MC!X658)</f>
        <v>*</v>
      </c>
      <c r="C656" s="160" t="str">
        <f>IF(FN_MC!Z658="","*",FN_MC!Z658)</f>
        <v>*</v>
      </c>
      <c r="D656" s="161" t="str">
        <f>IF(FN_MC!S658="","*",FN_MC!S658)</f>
        <v>*</v>
      </c>
      <c r="E656" s="161" t="str">
        <f>IF(FN_MC!T658="","*",FN_MC!T658)</f>
        <v>*</v>
      </c>
      <c r="F656" s="161" t="str">
        <f>IF(FN_MC!B658="","*",FN_MC!B658)</f>
        <v>*</v>
      </c>
      <c r="G656" s="161" t="str">
        <f>IF(FN_MC!D658="","*",FN_MC!D658)</f>
        <v>*</v>
      </c>
      <c r="H656" s="161" t="str">
        <f>IF(FN_MC!F658="","*",FN_MC!F658)</f>
        <v>*</v>
      </c>
      <c r="I656" s="161" t="str">
        <f>IF(FN_MC!H658="","*",FN_MC!H658)</f>
        <v>*</v>
      </c>
      <c r="J656" s="161" t="str">
        <f>IF(FN_MC!I658="","*",FN_MC!I658)</f>
        <v>*</v>
      </c>
      <c r="K656" s="161" t="str">
        <f>IF(FN_MC!M658="","*",FN_MC!M658)</f>
        <v>*</v>
      </c>
      <c r="L656" s="161" t="str">
        <f>IF(FN_MC!N658="","*",FN_MC!N658)</f>
        <v>*</v>
      </c>
      <c r="M656" s="162" t="str">
        <f>IF(FN_MC!J658="","*",FN_MC!J658)</f>
        <v>*</v>
      </c>
      <c r="N656" s="162" t="str">
        <f>IF(FN_MC!K658="","*",FN_MC!K658)</f>
        <v>*</v>
      </c>
      <c r="O656" s="162" t="str">
        <f>IF(FN_MC!L658="","*",FN_MC!L658)</f>
        <v>*</v>
      </c>
      <c r="P656" s="162"/>
      <c r="Q656" s="163" t="str">
        <f>IF(FN_MC!O658="","*",FN_MC!O658)</f>
        <v>*</v>
      </c>
      <c r="R656" s="163" t="str">
        <f>IF(FN_MC!P658="","*",FN_MC!P658)</f>
        <v>*</v>
      </c>
      <c r="S656" s="161" t="str">
        <f>IF(FN_MC!Q660="","*",CONCATENATE(FN_MC!Q660," ",FN_MC!R660))</f>
        <v>*</v>
      </c>
      <c r="T656" s="161" t="str">
        <f>IF(FN_MC!V658="","*",FN_MC!V658)</f>
        <v>*</v>
      </c>
      <c r="U656" s="161" t="str">
        <f>IF(FN_MC!W658="","*",FN_MC!W658)</f>
        <v>*</v>
      </c>
      <c r="V656" s="121" t="str">
        <f ca="1">_xlfn.XLOOKUP(G656&amp;$V$2,BS_CONTROLE[CHAVE],BS_CONTROLE[Quantidade_11],"-")</f>
        <v>-</v>
      </c>
      <c r="W656" s="121" t="str">
        <f ca="1">_xlfn.XLOOKUP(G656&amp;$W$2,BS_CONTROLE[CHAVE],BS_CONTROLE[Quantidade_11],"-")</f>
        <v>-</v>
      </c>
      <c r="X656" s="121" t="str">
        <f ca="1">_xlfn.XLOOKUP(G656&amp;$X$2,BS_CONTROLE[CHAVE],BS_CONTROLE[Quantidade_11],"-")</f>
        <v>-</v>
      </c>
    </row>
    <row r="657" spans="1:24" s="122" customFormat="1" hidden="1">
      <c r="A657" s="118" t="str">
        <f>IF(FN_MC!Y659="","*",FN_MC!Y659)</f>
        <v>*</v>
      </c>
      <c r="B657" s="118" t="str">
        <f>IF(FN_MC!X659="","*",FN_MC!X659)</f>
        <v>*</v>
      </c>
      <c r="C657" s="118" t="str">
        <f>IF(FN_MC!Z659="","*",FN_MC!Z659)</f>
        <v>*</v>
      </c>
      <c r="D657" s="119" t="str">
        <f>IF(FN_MC!S659="","*",FN_MC!S659)</f>
        <v>*</v>
      </c>
      <c r="E657" s="119" t="str">
        <f>IF(FN_MC!T659="","*",FN_MC!T659)</f>
        <v>*</v>
      </c>
      <c r="F657" s="119" t="str">
        <f>IF(FN_MC!B659="","*",FN_MC!B659)</f>
        <v>*</v>
      </c>
      <c r="G657" s="119" t="str">
        <f>IF(FN_MC!D659="","*",FN_MC!D659)</f>
        <v>*</v>
      </c>
      <c r="H657" s="119" t="str">
        <f>IF(FN_MC!F659="","*",FN_MC!F659)</f>
        <v>*</v>
      </c>
      <c r="I657" s="119" t="str">
        <f>IF(FN_MC!H659="","*",FN_MC!H659)</f>
        <v>*</v>
      </c>
      <c r="J657" s="119" t="str">
        <f>IF(FN_MC!I659="","*",FN_MC!I659)</f>
        <v>*</v>
      </c>
      <c r="K657" s="119" t="str">
        <f>IF(FN_MC!M659="","*",FN_MC!M659)</f>
        <v>*</v>
      </c>
      <c r="L657" s="119" t="str">
        <f>IF(FN_MC!N659="","*",FN_MC!N659)</f>
        <v>*</v>
      </c>
      <c r="M657" s="120" t="str">
        <f>IF(FN_MC!J659="","*",FN_MC!J659)</f>
        <v>*</v>
      </c>
      <c r="N657" s="120" t="str">
        <f>IF(FN_MC!K659="","*",FN_MC!K659)</f>
        <v>*</v>
      </c>
      <c r="O657" s="120" t="str">
        <f>IF(FN_MC!L659="","*",FN_MC!L659)</f>
        <v>*</v>
      </c>
      <c r="P657" s="120"/>
      <c r="Q657" s="137" t="str">
        <f>IF(FN_MC!O659="","*",FN_MC!O659)</f>
        <v>*</v>
      </c>
      <c r="R657" s="137" t="str">
        <f>IF(FN_MC!P659="","*",FN_MC!P659)</f>
        <v>*</v>
      </c>
      <c r="S657" s="119" t="str">
        <f>IF(FN_MC!Q661="","*",CONCATENATE(FN_MC!Q661," ",FN_MC!R661))</f>
        <v>*</v>
      </c>
      <c r="T657" s="119" t="str">
        <f>IF(FN_MC!V659="","*",FN_MC!V659)</f>
        <v>*</v>
      </c>
      <c r="U657" s="119" t="str">
        <f>IF(FN_MC!W659="","*",FN_MC!W659)</f>
        <v>*</v>
      </c>
      <c r="V657" s="121" t="str">
        <f ca="1">_xlfn.XLOOKUP(G657&amp;$V$2,BS_CONTROLE[CHAVE],BS_CONTROLE[Quantidade_11],"-")</f>
        <v>-</v>
      </c>
      <c r="W657" s="121" t="str">
        <f ca="1">_xlfn.XLOOKUP(G657&amp;$W$2,BS_CONTROLE[CHAVE],BS_CONTROLE[Quantidade_11],"-")</f>
        <v>-</v>
      </c>
      <c r="X657" s="121" t="str">
        <f ca="1">_xlfn.XLOOKUP(G657&amp;$X$2,BS_CONTROLE[CHAVE],BS_CONTROLE[Quantidade_11],"-")</f>
        <v>-</v>
      </c>
    </row>
    <row r="658" spans="1:24" s="122" customFormat="1" hidden="1">
      <c r="A658" s="160" t="str">
        <f>IF(FN_MC!Y660="","*",FN_MC!Y660)</f>
        <v>*</v>
      </c>
      <c r="B658" s="160" t="str">
        <f>IF(FN_MC!X660="","*",FN_MC!X660)</f>
        <v>*</v>
      </c>
      <c r="C658" s="160" t="str">
        <f>IF(FN_MC!Z660="","*",FN_MC!Z660)</f>
        <v>*</v>
      </c>
      <c r="D658" s="161" t="str">
        <f>IF(FN_MC!S660="","*",FN_MC!S660)</f>
        <v>*</v>
      </c>
      <c r="E658" s="161" t="str">
        <f>IF(FN_MC!T660="","*",FN_MC!T660)</f>
        <v>*</v>
      </c>
      <c r="F658" s="161" t="str">
        <f>IF(FN_MC!B660="","*",FN_MC!B660)</f>
        <v>*</v>
      </c>
      <c r="G658" s="161" t="str">
        <f>IF(FN_MC!D660="","*",FN_MC!D660)</f>
        <v>*</v>
      </c>
      <c r="H658" s="161" t="str">
        <f>IF(FN_MC!F660="","*",FN_MC!F660)</f>
        <v>*</v>
      </c>
      <c r="I658" s="161" t="str">
        <f>IF(FN_MC!H660="","*",FN_MC!H660)</f>
        <v>*</v>
      </c>
      <c r="J658" s="161" t="str">
        <f>IF(FN_MC!I660="","*",FN_MC!I660)</f>
        <v>*</v>
      </c>
      <c r="K658" s="161" t="str">
        <f>IF(FN_MC!M660="","*",FN_MC!M660)</f>
        <v>*</v>
      </c>
      <c r="L658" s="161" t="str">
        <f>IF(FN_MC!N660="","*",FN_MC!N660)</f>
        <v>*</v>
      </c>
      <c r="M658" s="162" t="str">
        <f>IF(FN_MC!J660="","*",FN_MC!J660)</f>
        <v>*</v>
      </c>
      <c r="N658" s="162" t="str">
        <f>IF(FN_MC!K660="","*",FN_MC!K660)</f>
        <v>*</v>
      </c>
      <c r="O658" s="162" t="str">
        <f>IF(FN_MC!L660="","*",FN_MC!L660)</f>
        <v>*</v>
      </c>
      <c r="P658" s="162"/>
      <c r="Q658" s="163" t="str">
        <f>IF(FN_MC!O660="","*",FN_MC!O660)</f>
        <v>*</v>
      </c>
      <c r="R658" s="163" t="str">
        <f>IF(FN_MC!P660="","*",FN_MC!P660)</f>
        <v>*</v>
      </c>
      <c r="S658" s="161" t="str">
        <f>IF(FN_MC!Q662="","*",CONCATENATE(FN_MC!Q662," ",FN_MC!R662))</f>
        <v>*</v>
      </c>
      <c r="T658" s="161" t="str">
        <f>IF(FN_MC!V660="","*",FN_MC!V660)</f>
        <v>*</v>
      </c>
      <c r="U658" s="161" t="str">
        <f>IF(FN_MC!W660="","*",FN_MC!W660)</f>
        <v>*</v>
      </c>
      <c r="V658" s="121" t="str">
        <f ca="1">_xlfn.XLOOKUP(G658&amp;$V$2,BS_CONTROLE[CHAVE],BS_CONTROLE[Quantidade_11],"-")</f>
        <v>-</v>
      </c>
      <c r="W658" s="121" t="str">
        <f ca="1">_xlfn.XLOOKUP(G658&amp;$W$2,BS_CONTROLE[CHAVE],BS_CONTROLE[Quantidade_11],"-")</f>
        <v>-</v>
      </c>
      <c r="X658" s="121" t="str">
        <f ca="1">_xlfn.XLOOKUP(G658&amp;$X$2,BS_CONTROLE[CHAVE],BS_CONTROLE[Quantidade_11],"-")</f>
        <v>-</v>
      </c>
    </row>
    <row r="659" spans="1:24" s="122" customFormat="1" hidden="1">
      <c r="A659" s="160" t="str">
        <f>IF(FN_MC!Y661="","*",FN_MC!Y661)</f>
        <v>*</v>
      </c>
      <c r="B659" s="160" t="str">
        <f>IF(FN_MC!X661="","*",FN_MC!X661)</f>
        <v>*</v>
      </c>
      <c r="C659" s="160" t="str">
        <f>IF(FN_MC!Z661="","*",FN_MC!Z661)</f>
        <v>*</v>
      </c>
      <c r="D659" s="161" t="str">
        <f>IF(FN_MC!S661="","*",FN_MC!S661)</f>
        <v>*</v>
      </c>
      <c r="E659" s="161" t="str">
        <f>IF(FN_MC!T661="","*",FN_MC!T661)</f>
        <v>*</v>
      </c>
      <c r="F659" s="161" t="str">
        <f>IF(FN_MC!B661="","*",FN_MC!B661)</f>
        <v>*</v>
      </c>
      <c r="G659" s="161" t="str">
        <f>IF(FN_MC!D661="","*",FN_MC!D661)</f>
        <v>*</v>
      </c>
      <c r="H659" s="161" t="str">
        <f>IF(FN_MC!F661="","*",FN_MC!F661)</f>
        <v>*</v>
      </c>
      <c r="I659" s="161" t="str">
        <f>IF(FN_MC!H661="","*",FN_MC!H661)</f>
        <v>*</v>
      </c>
      <c r="J659" s="161" t="str">
        <f>IF(FN_MC!I661="","*",FN_MC!I661)</f>
        <v>*</v>
      </c>
      <c r="K659" s="161" t="str">
        <f>IF(FN_MC!M661="","*",FN_MC!M661)</f>
        <v>*</v>
      </c>
      <c r="L659" s="161" t="str">
        <f>IF(FN_MC!N661="","*",FN_MC!N661)</f>
        <v>*</v>
      </c>
      <c r="M659" s="162" t="str">
        <f>IF(FN_MC!J661="","*",FN_MC!J661)</f>
        <v>*</v>
      </c>
      <c r="N659" s="162" t="str">
        <f>IF(FN_MC!K661="","*",FN_MC!K661)</f>
        <v>*</v>
      </c>
      <c r="O659" s="162" t="str">
        <f>IF(FN_MC!L661="","*",FN_MC!L661)</f>
        <v>*</v>
      </c>
      <c r="P659" s="162"/>
      <c r="Q659" s="163" t="str">
        <f>IF(FN_MC!O661="","*",FN_MC!O661)</f>
        <v>*</v>
      </c>
      <c r="R659" s="163" t="str">
        <f>IF(FN_MC!P661="","*",FN_MC!P661)</f>
        <v>*</v>
      </c>
      <c r="S659" s="161" t="str">
        <f>IF(FN_MC!Q663="","*",CONCATENATE(FN_MC!Q663," ",FN_MC!R663))</f>
        <v>*</v>
      </c>
      <c r="T659" s="161" t="str">
        <f>IF(FN_MC!V661="","*",FN_MC!V661)</f>
        <v>*</v>
      </c>
      <c r="U659" s="161" t="str">
        <f>IF(FN_MC!W661="","*",FN_MC!W661)</f>
        <v>*</v>
      </c>
      <c r="V659" s="121" t="str">
        <f ca="1">_xlfn.XLOOKUP(G659&amp;$V$2,BS_CONTROLE[CHAVE],BS_CONTROLE[Quantidade_11],"-")</f>
        <v>-</v>
      </c>
      <c r="W659" s="121" t="str">
        <f ca="1">_xlfn.XLOOKUP(G659&amp;$W$2,BS_CONTROLE[CHAVE],BS_CONTROLE[Quantidade_11],"-")</f>
        <v>-</v>
      </c>
      <c r="X659" s="121" t="str">
        <f ca="1">_xlfn.XLOOKUP(G659&amp;$X$2,BS_CONTROLE[CHAVE],BS_CONTROLE[Quantidade_11],"-")</f>
        <v>-</v>
      </c>
    </row>
    <row r="660" spans="1:24" s="122" customFormat="1" hidden="1">
      <c r="A660" s="118" t="str">
        <f>IF(FN_MC!Y662="","*",FN_MC!Y662)</f>
        <v>*</v>
      </c>
      <c r="B660" s="118" t="str">
        <f>IF(FN_MC!X662="","*",FN_MC!X662)</f>
        <v>*</v>
      </c>
      <c r="C660" s="118" t="str">
        <f>IF(FN_MC!Z662="","*",FN_MC!Z662)</f>
        <v>*</v>
      </c>
      <c r="D660" s="119" t="str">
        <f>IF(FN_MC!S662="","*",FN_MC!S662)</f>
        <v>*</v>
      </c>
      <c r="E660" s="119" t="str">
        <f>IF(FN_MC!T662="","*",FN_MC!T662)</f>
        <v>*</v>
      </c>
      <c r="F660" s="119" t="str">
        <f>IF(FN_MC!B662="","*",FN_MC!B662)</f>
        <v>*</v>
      </c>
      <c r="G660" s="119" t="str">
        <f>IF(FN_MC!D662="","*",FN_MC!D662)</f>
        <v>*</v>
      </c>
      <c r="H660" s="119" t="str">
        <f>IF(FN_MC!F662="","*",FN_MC!F662)</f>
        <v>*</v>
      </c>
      <c r="I660" s="119" t="str">
        <f>IF(FN_MC!H662="","*",FN_MC!H662)</f>
        <v>*</v>
      </c>
      <c r="J660" s="119" t="str">
        <f>IF(FN_MC!I662="","*",FN_MC!I662)</f>
        <v>*</v>
      </c>
      <c r="K660" s="119" t="str">
        <f>IF(FN_MC!M662="","*",FN_MC!M662)</f>
        <v>*</v>
      </c>
      <c r="L660" s="119" t="str">
        <f>IF(FN_MC!N662="","*",FN_MC!N662)</f>
        <v>*</v>
      </c>
      <c r="M660" s="120" t="str">
        <f>IF(FN_MC!J662="","*",FN_MC!J662)</f>
        <v>*</v>
      </c>
      <c r="N660" s="120" t="str">
        <f>IF(FN_MC!K662="","*",FN_MC!K662)</f>
        <v>*</v>
      </c>
      <c r="O660" s="120" t="str">
        <f>IF(FN_MC!L662="","*",FN_MC!L662)</f>
        <v>*</v>
      </c>
      <c r="P660" s="120"/>
      <c r="Q660" s="137" t="str">
        <f>IF(FN_MC!O662="","*",FN_MC!O662)</f>
        <v>*</v>
      </c>
      <c r="R660" s="137" t="str">
        <f>IF(FN_MC!P662="","*",FN_MC!P662)</f>
        <v>*</v>
      </c>
      <c r="S660" s="119" t="str">
        <f>IF(FN_MC!Q664="","*",CONCATENATE(FN_MC!Q664," ",FN_MC!R664))</f>
        <v>*</v>
      </c>
      <c r="T660" s="119" t="str">
        <f>IF(FN_MC!V662="","*",FN_MC!V662)</f>
        <v>*</v>
      </c>
      <c r="U660" s="119" t="str">
        <f>IF(FN_MC!W662="","*",FN_MC!W662)</f>
        <v>*</v>
      </c>
      <c r="V660" s="121" t="str">
        <f ca="1">_xlfn.XLOOKUP(G660&amp;$V$2,BS_CONTROLE[CHAVE],BS_CONTROLE[Quantidade_11],"-")</f>
        <v>-</v>
      </c>
      <c r="W660" s="121" t="str">
        <f ca="1">_xlfn.XLOOKUP(G660&amp;$W$2,BS_CONTROLE[CHAVE],BS_CONTROLE[Quantidade_11],"-")</f>
        <v>-</v>
      </c>
      <c r="X660" s="121" t="str">
        <f ca="1">_xlfn.XLOOKUP(G660&amp;$X$2,BS_CONTROLE[CHAVE],BS_CONTROLE[Quantidade_11],"-")</f>
        <v>-</v>
      </c>
    </row>
    <row r="661" spans="1:24" s="122" customFormat="1" hidden="1">
      <c r="A661" s="160" t="str">
        <f>IF(FN_MC!Y663="","*",FN_MC!Y663)</f>
        <v>*</v>
      </c>
      <c r="B661" s="160" t="str">
        <f>IF(FN_MC!X663="","*",FN_MC!X663)</f>
        <v>*</v>
      </c>
      <c r="C661" s="160" t="str">
        <f>IF(FN_MC!Z663="","*",FN_MC!Z663)</f>
        <v>*</v>
      </c>
      <c r="D661" s="161" t="str">
        <f>IF(FN_MC!S663="","*",FN_MC!S663)</f>
        <v>*</v>
      </c>
      <c r="E661" s="161" t="str">
        <f>IF(FN_MC!T663="","*",FN_MC!T663)</f>
        <v>*</v>
      </c>
      <c r="F661" s="161" t="str">
        <f>IF(FN_MC!B663="","*",FN_MC!B663)</f>
        <v>*</v>
      </c>
      <c r="G661" s="161" t="str">
        <f>IF(FN_MC!D663="","*",FN_MC!D663)</f>
        <v>*</v>
      </c>
      <c r="H661" s="161" t="str">
        <f>IF(FN_MC!F663="","*",FN_MC!F663)</f>
        <v>*</v>
      </c>
      <c r="I661" s="161" t="str">
        <f>IF(FN_MC!H663="","*",FN_MC!H663)</f>
        <v>*</v>
      </c>
      <c r="J661" s="161" t="str">
        <f>IF(FN_MC!I663="","*",FN_MC!I663)</f>
        <v>*</v>
      </c>
      <c r="K661" s="161" t="str">
        <f>IF(FN_MC!M663="","*",FN_MC!M663)</f>
        <v>*</v>
      </c>
      <c r="L661" s="161" t="str">
        <f>IF(FN_MC!N663="","*",FN_MC!N663)</f>
        <v>*</v>
      </c>
      <c r="M661" s="162" t="str">
        <f>IF(FN_MC!J663="","*",FN_MC!J663)</f>
        <v>*</v>
      </c>
      <c r="N661" s="162" t="str">
        <f>IF(FN_MC!K663="","*",FN_MC!K663)</f>
        <v>*</v>
      </c>
      <c r="O661" s="162" t="str">
        <f>IF(FN_MC!L663="","*",FN_MC!L663)</f>
        <v>*</v>
      </c>
      <c r="P661" s="162"/>
      <c r="Q661" s="163" t="str">
        <f>IF(FN_MC!O663="","*",FN_MC!O663)</f>
        <v>*</v>
      </c>
      <c r="R661" s="163" t="str">
        <f>IF(FN_MC!P663="","*",FN_MC!P663)</f>
        <v>*</v>
      </c>
      <c r="S661" s="161" t="str">
        <f>IF(FN_MC!Q665="","*",CONCATENATE(FN_MC!Q665," ",FN_MC!R665))</f>
        <v>*</v>
      </c>
      <c r="T661" s="161" t="str">
        <f>IF(FN_MC!V663="","*",FN_MC!V663)</f>
        <v>*</v>
      </c>
      <c r="U661" s="161" t="str">
        <f>IF(FN_MC!W663="","*",FN_MC!W663)</f>
        <v>*</v>
      </c>
      <c r="V661" s="121" t="str">
        <f ca="1">_xlfn.XLOOKUP(G661&amp;$V$2,BS_CONTROLE[CHAVE],BS_CONTROLE[Quantidade_11],"-")</f>
        <v>-</v>
      </c>
      <c r="W661" s="121" t="str">
        <f ca="1">_xlfn.XLOOKUP(G661&amp;$W$2,BS_CONTROLE[CHAVE],BS_CONTROLE[Quantidade_11],"-")</f>
        <v>-</v>
      </c>
      <c r="X661" s="121" t="str">
        <f ca="1">_xlfn.XLOOKUP(G661&amp;$X$2,BS_CONTROLE[CHAVE],BS_CONTROLE[Quantidade_11],"-")</f>
        <v>-</v>
      </c>
    </row>
    <row r="662" spans="1:24" s="122" customFormat="1" hidden="1">
      <c r="A662" s="160" t="str">
        <f>IF(FN_MC!Y664="","*",FN_MC!Y664)</f>
        <v>*</v>
      </c>
      <c r="B662" s="160" t="str">
        <f>IF(FN_MC!X664="","*",FN_MC!X664)</f>
        <v>*</v>
      </c>
      <c r="C662" s="160" t="str">
        <f>IF(FN_MC!Z664="","*",FN_MC!Z664)</f>
        <v>*</v>
      </c>
      <c r="D662" s="161" t="str">
        <f>IF(FN_MC!S664="","*",FN_MC!S664)</f>
        <v>*</v>
      </c>
      <c r="E662" s="161" t="str">
        <f>IF(FN_MC!T664="","*",FN_MC!T664)</f>
        <v>*</v>
      </c>
      <c r="F662" s="161" t="str">
        <f>IF(FN_MC!B664="","*",FN_MC!B664)</f>
        <v>*</v>
      </c>
      <c r="G662" s="161" t="str">
        <f>IF(FN_MC!D664="","*",FN_MC!D664)</f>
        <v>*</v>
      </c>
      <c r="H662" s="161" t="str">
        <f>IF(FN_MC!F664="","*",FN_MC!F664)</f>
        <v>*</v>
      </c>
      <c r="I662" s="161" t="str">
        <f>IF(FN_MC!H664="","*",FN_MC!H664)</f>
        <v>*</v>
      </c>
      <c r="J662" s="161" t="str">
        <f>IF(FN_MC!I664="","*",FN_MC!I664)</f>
        <v>*</v>
      </c>
      <c r="K662" s="161" t="str">
        <f>IF(FN_MC!M664="","*",FN_MC!M664)</f>
        <v>*</v>
      </c>
      <c r="L662" s="161" t="str">
        <f>IF(FN_MC!N664="","*",FN_MC!N664)</f>
        <v>*</v>
      </c>
      <c r="M662" s="162" t="str">
        <f>IF(FN_MC!J664="","*",FN_MC!J664)</f>
        <v>*</v>
      </c>
      <c r="N662" s="162" t="str">
        <f>IF(FN_MC!K664="","*",FN_MC!K664)</f>
        <v>*</v>
      </c>
      <c r="O662" s="162" t="str">
        <f>IF(FN_MC!L664="","*",FN_MC!L664)</f>
        <v>*</v>
      </c>
      <c r="P662" s="162"/>
      <c r="Q662" s="163" t="str">
        <f>IF(FN_MC!O664="","*",FN_MC!O664)</f>
        <v>*</v>
      </c>
      <c r="R662" s="163" t="str">
        <f>IF(FN_MC!P664="","*",FN_MC!P664)</f>
        <v>*</v>
      </c>
      <c r="S662" s="161" t="str">
        <f>IF(FN_MC!Q666="","*",CONCATENATE(FN_MC!Q666," ",FN_MC!R666))</f>
        <v>*</v>
      </c>
      <c r="T662" s="161" t="str">
        <f>IF(FN_MC!V664="","*",FN_MC!V664)</f>
        <v>*</v>
      </c>
      <c r="U662" s="161" t="str">
        <f>IF(FN_MC!W664="","*",FN_MC!W664)</f>
        <v>*</v>
      </c>
      <c r="V662" s="121" t="str">
        <f ca="1">_xlfn.XLOOKUP(G662&amp;$V$2,BS_CONTROLE[CHAVE],BS_CONTROLE[Quantidade_11],"-")</f>
        <v>-</v>
      </c>
      <c r="W662" s="121" t="str">
        <f ca="1">_xlfn.XLOOKUP(G662&amp;$W$2,BS_CONTROLE[CHAVE],BS_CONTROLE[Quantidade_11],"-")</f>
        <v>-</v>
      </c>
      <c r="X662" s="121" t="str">
        <f ca="1">_xlfn.XLOOKUP(G662&amp;$X$2,BS_CONTROLE[CHAVE],BS_CONTROLE[Quantidade_11],"-")</f>
        <v>-</v>
      </c>
    </row>
    <row r="663" spans="1:24" s="122" customFormat="1" hidden="1">
      <c r="A663" s="118" t="str">
        <f>IF(FN_MC!Y665="","*",FN_MC!Y665)</f>
        <v>*</v>
      </c>
      <c r="B663" s="118" t="str">
        <f>IF(FN_MC!X665="","*",FN_MC!X665)</f>
        <v>*</v>
      </c>
      <c r="C663" s="118" t="str">
        <f>IF(FN_MC!Z665="","*",FN_MC!Z665)</f>
        <v>*</v>
      </c>
      <c r="D663" s="119" t="str">
        <f>IF(FN_MC!S665="","*",FN_MC!S665)</f>
        <v>*</v>
      </c>
      <c r="E663" s="119" t="str">
        <f>IF(FN_MC!T665="","*",FN_MC!T665)</f>
        <v>*</v>
      </c>
      <c r="F663" s="119" t="str">
        <f>IF(FN_MC!B665="","*",FN_MC!B665)</f>
        <v>*</v>
      </c>
      <c r="G663" s="119" t="str">
        <f>IF(FN_MC!D665="","*",FN_MC!D665)</f>
        <v>*</v>
      </c>
      <c r="H663" s="119" t="str">
        <f>IF(FN_MC!F665="","*",FN_MC!F665)</f>
        <v>*</v>
      </c>
      <c r="I663" s="119" t="str">
        <f>IF(FN_MC!H665="","*",FN_MC!H665)</f>
        <v>*</v>
      </c>
      <c r="J663" s="119" t="str">
        <f>IF(FN_MC!I665="","*",FN_MC!I665)</f>
        <v>*</v>
      </c>
      <c r="K663" s="119" t="str">
        <f>IF(FN_MC!M665="","*",FN_MC!M665)</f>
        <v>*</v>
      </c>
      <c r="L663" s="119" t="str">
        <f>IF(FN_MC!N665="","*",FN_MC!N665)</f>
        <v>*</v>
      </c>
      <c r="M663" s="120" t="str">
        <f>IF(FN_MC!J665="","*",FN_MC!J665)</f>
        <v>*</v>
      </c>
      <c r="N663" s="120" t="str">
        <f>IF(FN_MC!K665="","*",FN_MC!K665)</f>
        <v>*</v>
      </c>
      <c r="O663" s="120" t="str">
        <f>IF(FN_MC!L665="","*",FN_MC!L665)</f>
        <v>*</v>
      </c>
      <c r="P663" s="120"/>
      <c r="Q663" s="137" t="str">
        <f>IF(FN_MC!O665="","*",FN_MC!O665)</f>
        <v>*</v>
      </c>
      <c r="R663" s="137" t="str">
        <f>IF(FN_MC!P665="","*",FN_MC!P665)</f>
        <v>*</v>
      </c>
      <c r="S663" s="119" t="str">
        <f>IF(FN_MC!Q667="","*",CONCATENATE(FN_MC!Q667," ",FN_MC!R667))</f>
        <v>*</v>
      </c>
      <c r="T663" s="119" t="str">
        <f>IF(FN_MC!V665="","*",FN_MC!V665)</f>
        <v>*</v>
      </c>
      <c r="U663" s="119" t="str">
        <f>IF(FN_MC!W665="","*",FN_MC!W665)</f>
        <v>*</v>
      </c>
      <c r="V663" s="121" t="str">
        <f ca="1">_xlfn.XLOOKUP(G663&amp;$V$2,BS_CONTROLE[CHAVE],BS_CONTROLE[Quantidade_11],"-")</f>
        <v>-</v>
      </c>
      <c r="W663" s="121" t="str">
        <f ca="1">_xlfn.XLOOKUP(G663&amp;$W$2,BS_CONTROLE[CHAVE],BS_CONTROLE[Quantidade_11],"-")</f>
        <v>-</v>
      </c>
      <c r="X663" s="121" t="str">
        <f ca="1">_xlfn.XLOOKUP(G663&amp;$X$2,BS_CONTROLE[CHAVE],BS_CONTROLE[Quantidade_11],"-")</f>
        <v>-</v>
      </c>
    </row>
    <row r="664" spans="1:24" s="122" customFormat="1" hidden="1">
      <c r="A664" s="160" t="str">
        <f>IF(FN_MC!Y666="","*",FN_MC!Y666)</f>
        <v>*</v>
      </c>
      <c r="B664" s="160" t="str">
        <f>IF(FN_MC!X666="","*",FN_MC!X666)</f>
        <v>*</v>
      </c>
      <c r="C664" s="160" t="str">
        <f>IF(FN_MC!Z666="","*",FN_MC!Z666)</f>
        <v>*</v>
      </c>
      <c r="D664" s="161" t="str">
        <f>IF(FN_MC!S666="","*",FN_MC!S666)</f>
        <v>*</v>
      </c>
      <c r="E664" s="161" t="str">
        <f>IF(FN_MC!T666="","*",FN_MC!T666)</f>
        <v>*</v>
      </c>
      <c r="F664" s="161" t="str">
        <f>IF(FN_MC!B666="","*",FN_MC!B666)</f>
        <v>*</v>
      </c>
      <c r="G664" s="161" t="str">
        <f>IF(FN_MC!D666="","*",FN_MC!D666)</f>
        <v>*</v>
      </c>
      <c r="H664" s="161" t="str">
        <f>IF(FN_MC!F666="","*",FN_MC!F666)</f>
        <v>*</v>
      </c>
      <c r="I664" s="161" t="str">
        <f>IF(FN_MC!H666="","*",FN_MC!H666)</f>
        <v>*</v>
      </c>
      <c r="J664" s="161" t="str">
        <f>IF(FN_MC!I666="","*",FN_MC!I666)</f>
        <v>*</v>
      </c>
      <c r="K664" s="161" t="str">
        <f>IF(FN_MC!M666="","*",FN_MC!M666)</f>
        <v>*</v>
      </c>
      <c r="L664" s="161" t="str">
        <f>IF(FN_MC!N666="","*",FN_MC!N666)</f>
        <v>*</v>
      </c>
      <c r="M664" s="162" t="str">
        <f>IF(FN_MC!J666="","*",FN_MC!J666)</f>
        <v>*</v>
      </c>
      <c r="N664" s="162" t="str">
        <f>IF(FN_MC!K666="","*",FN_MC!K666)</f>
        <v>*</v>
      </c>
      <c r="O664" s="162" t="str">
        <f>IF(FN_MC!L666="","*",FN_MC!L666)</f>
        <v>*</v>
      </c>
      <c r="P664" s="162"/>
      <c r="Q664" s="163" t="str">
        <f>IF(FN_MC!O666="","*",FN_MC!O666)</f>
        <v>*</v>
      </c>
      <c r="R664" s="163" t="str">
        <f>IF(FN_MC!P666="","*",FN_MC!P666)</f>
        <v>*</v>
      </c>
      <c r="S664" s="161" t="str">
        <f>IF(FN_MC!Q668="","*",CONCATENATE(FN_MC!Q668," ",FN_MC!R668))</f>
        <v>*</v>
      </c>
      <c r="T664" s="161" t="str">
        <f>IF(FN_MC!V666="","*",FN_MC!V666)</f>
        <v>*</v>
      </c>
      <c r="U664" s="161" t="str">
        <f>IF(FN_MC!W666="","*",FN_MC!W666)</f>
        <v>*</v>
      </c>
      <c r="V664" s="121" t="str">
        <f ca="1">_xlfn.XLOOKUP(G664&amp;$V$2,BS_CONTROLE[CHAVE],BS_CONTROLE[Quantidade_11],"-")</f>
        <v>-</v>
      </c>
      <c r="W664" s="121" t="str">
        <f ca="1">_xlfn.XLOOKUP(G664&amp;$W$2,BS_CONTROLE[CHAVE],BS_CONTROLE[Quantidade_11],"-")</f>
        <v>-</v>
      </c>
      <c r="X664" s="121" t="str">
        <f ca="1">_xlfn.XLOOKUP(G664&amp;$X$2,BS_CONTROLE[CHAVE],BS_CONTROLE[Quantidade_11],"-")</f>
        <v>-</v>
      </c>
    </row>
    <row r="665" spans="1:24" s="122" customFormat="1" hidden="1">
      <c r="A665" s="160" t="str">
        <f>IF(FN_MC!Y667="","*",FN_MC!Y667)</f>
        <v>*</v>
      </c>
      <c r="B665" s="160" t="str">
        <f>IF(FN_MC!X667="","*",FN_MC!X667)</f>
        <v>*</v>
      </c>
      <c r="C665" s="160" t="str">
        <f>IF(FN_MC!Z667="","*",FN_MC!Z667)</f>
        <v>*</v>
      </c>
      <c r="D665" s="161" t="str">
        <f>IF(FN_MC!S667="","*",FN_MC!S667)</f>
        <v>*</v>
      </c>
      <c r="E665" s="161" t="str">
        <f>IF(FN_MC!T667="","*",FN_MC!T667)</f>
        <v>*</v>
      </c>
      <c r="F665" s="161" t="str">
        <f>IF(FN_MC!B667="","*",FN_MC!B667)</f>
        <v>*</v>
      </c>
      <c r="G665" s="161" t="str">
        <f>IF(FN_MC!D667="","*",FN_MC!D667)</f>
        <v>*</v>
      </c>
      <c r="H665" s="161" t="str">
        <f>IF(FN_MC!F667="","*",FN_MC!F667)</f>
        <v>*</v>
      </c>
      <c r="I665" s="161" t="str">
        <f>IF(FN_MC!H667="","*",FN_MC!H667)</f>
        <v>*</v>
      </c>
      <c r="J665" s="161" t="str">
        <f>IF(FN_MC!I667="","*",FN_MC!I667)</f>
        <v>*</v>
      </c>
      <c r="K665" s="161" t="str">
        <f>IF(FN_MC!M667="","*",FN_MC!M667)</f>
        <v>*</v>
      </c>
      <c r="L665" s="161" t="str">
        <f>IF(FN_MC!N667="","*",FN_MC!N667)</f>
        <v>*</v>
      </c>
      <c r="M665" s="162" t="str">
        <f>IF(FN_MC!J667="","*",FN_MC!J667)</f>
        <v>*</v>
      </c>
      <c r="N665" s="162" t="str">
        <f>IF(FN_MC!K667="","*",FN_MC!K667)</f>
        <v>*</v>
      </c>
      <c r="O665" s="162" t="str">
        <f>IF(FN_MC!L667="","*",FN_MC!L667)</f>
        <v>*</v>
      </c>
      <c r="P665" s="162"/>
      <c r="Q665" s="163" t="str">
        <f>IF(FN_MC!O667="","*",FN_MC!O667)</f>
        <v>*</v>
      </c>
      <c r="R665" s="163" t="str">
        <f>IF(FN_MC!P667="","*",FN_MC!P667)</f>
        <v>*</v>
      </c>
      <c r="S665" s="161" t="str">
        <f>IF(FN_MC!Q669="","*",CONCATENATE(FN_MC!Q669," ",FN_MC!R669))</f>
        <v>*</v>
      </c>
      <c r="T665" s="161" t="str">
        <f>IF(FN_MC!V667="","*",FN_MC!V667)</f>
        <v>*</v>
      </c>
      <c r="U665" s="161" t="str">
        <f>IF(FN_MC!W667="","*",FN_MC!W667)</f>
        <v>*</v>
      </c>
      <c r="V665" s="121" t="str">
        <f ca="1">_xlfn.XLOOKUP(G665&amp;$V$2,BS_CONTROLE[CHAVE],BS_CONTROLE[Quantidade_11],"-")</f>
        <v>-</v>
      </c>
      <c r="W665" s="121" t="str">
        <f ca="1">_xlfn.XLOOKUP(G665&amp;$W$2,BS_CONTROLE[CHAVE],BS_CONTROLE[Quantidade_11],"-")</f>
        <v>-</v>
      </c>
      <c r="X665" s="121" t="str">
        <f ca="1">_xlfn.XLOOKUP(G665&amp;$X$2,BS_CONTROLE[CHAVE],BS_CONTROLE[Quantidade_11],"-")</f>
        <v>-</v>
      </c>
    </row>
    <row r="666" spans="1:24" s="122" customFormat="1" hidden="1">
      <c r="A666" s="118" t="str">
        <f>IF(FN_MC!Y668="","*",FN_MC!Y668)</f>
        <v>*</v>
      </c>
      <c r="B666" s="118" t="str">
        <f>IF(FN_MC!X668="","*",FN_MC!X668)</f>
        <v>*</v>
      </c>
      <c r="C666" s="118" t="str">
        <f>IF(FN_MC!Z668="","*",FN_MC!Z668)</f>
        <v>*</v>
      </c>
      <c r="D666" s="119" t="str">
        <f>IF(FN_MC!S668="","*",FN_MC!S668)</f>
        <v>*</v>
      </c>
      <c r="E666" s="119" t="str">
        <f>IF(FN_MC!T668="","*",FN_MC!T668)</f>
        <v>*</v>
      </c>
      <c r="F666" s="119" t="str">
        <f>IF(FN_MC!B668="","*",FN_MC!B668)</f>
        <v>*</v>
      </c>
      <c r="G666" s="119" t="str">
        <f>IF(FN_MC!D668="","*",FN_MC!D668)</f>
        <v>*</v>
      </c>
      <c r="H666" s="119" t="str">
        <f>IF(FN_MC!F668="","*",FN_MC!F668)</f>
        <v>*</v>
      </c>
      <c r="I666" s="119" t="str">
        <f>IF(FN_MC!H668="","*",FN_MC!H668)</f>
        <v>*</v>
      </c>
      <c r="J666" s="119" t="str">
        <f>IF(FN_MC!I668="","*",FN_MC!I668)</f>
        <v>*</v>
      </c>
      <c r="K666" s="119" t="str">
        <f>IF(FN_MC!M668="","*",FN_MC!M668)</f>
        <v>*</v>
      </c>
      <c r="L666" s="119" t="str">
        <f>IF(FN_MC!N668="","*",FN_MC!N668)</f>
        <v>*</v>
      </c>
      <c r="M666" s="120" t="str">
        <f>IF(FN_MC!J668="","*",FN_MC!J668)</f>
        <v>*</v>
      </c>
      <c r="N666" s="120" t="str">
        <f>IF(FN_MC!K668="","*",FN_MC!K668)</f>
        <v>*</v>
      </c>
      <c r="O666" s="120" t="str">
        <f>IF(FN_MC!L668="","*",FN_MC!L668)</f>
        <v>*</v>
      </c>
      <c r="P666" s="120"/>
      <c r="Q666" s="137" t="str">
        <f>IF(FN_MC!O668="","*",FN_MC!O668)</f>
        <v>*</v>
      </c>
      <c r="R666" s="137" t="str">
        <f>IF(FN_MC!P668="","*",FN_MC!P668)</f>
        <v>*</v>
      </c>
      <c r="S666" s="119" t="str">
        <f>IF(FN_MC!Q670="","*",CONCATENATE(FN_MC!Q670," ",FN_MC!R670))</f>
        <v>*</v>
      </c>
      <c r="T666" s="119" t="str">
        <f>IF(FN_MC!V668="","*",FN_MC!V668)</f>
        <v>*</v>
      </c>
      <c r="U666" s="119" t="str">
        <f>IF(FN_MC!W668="","*",FN_MC!W668)</f>
        <v>*</v>
      </c>
      <c r="V666" s="121" t="str">
        <f ca="1">_xlfn.XLOOKUP(G666&amp;$V$2,BS_CONTROLE[CHAVE],BS_CONTROLE[Quantidade_11],"-")</f>
        <v>-</v>
      </c>
      <c r="W666" s="121" t="str">
        <f ca="1">_xlfn.XLOOKUP(G666&amp;$W$2,BS_CONTROLE[CHAVE],BS_CONTROLE[Quantidade_11],"-")</f>
        <v>-</v>
      </c>
      <c r="X666" s="121" t="str">
        <f ca="1">_xlfn.XLOOKUP(G666&amp;$X$2,BS_CONTROLE[CHAVE],BS_CONTROLE[Quantidade_11],"-")</f>
        <v>-</v>
      </c>
    </row>
    <row r="667" spans="1:24" s="122" customFormat="1" hidden="1">
      <c r="A667" s="160" t="str">
        <f>IF(FN_MC!Y669="","*",FN_MC!Y669)</f>
        <v>*</v>
      </c>
      <c r="B667" s="160" t="str">
        <f>IF(FN_MC!X669="","*",FN_MC!X669)</f>
        <v>*</v>
      </c>
      <c r="C667" s="160" t="str">
        <f>IF(FN_MC!Z669="","*",FN_MC!Z669)</f>
        <v>*</v>
      </c>
      <c r="D667" s="161" t="str">
        <f>IF(FN_MC!S669="","*",FN_MC!S669)</f>
        <v>*</v>
      </c>
      <c r="E667" s="161" t="str">
        <f>IF(FN_MC!T669="","*",FN_MC!T669)</f>
        <v>*</v>
      </c>
      <c r="F667" s="161" t="str">
        <f>IF(FN_MC!B669="","*",FN_MC!B669)</f>
        <v>*</v>
      </c>
      <c r="G667" s="161" t="str">
        <f>IF(FN_MC!D669="","*",FN_MC!D669)</f>
        <v>*</v>
      </c>
      <c r="H667" s="161" t="str">
        <f>IF(FN_MC!F669="","*",FN_MC!F669)</f>
        <v>*</v>
      </c>
      <c r="I667" s="161" t="str">
        <f>IF(FN_MC!H669="","*",FN_MC!H669)</f>
        <v>*</v>
      </c>
      <c r="J667" s="161" t="str">
        <f>IF(FN_MC!I669="","*",FN_MC!I669)</f>
        <v>*</v>
      </c>
      <c r="K667" s="161" t="str">
        <f>IF(FN_MC!M669="","*",FN_MC!M669)</f>
        <v>*</v>
      </c>
      <c r="L667" s="161" t="str">
        <f>IF(FN_MC!N669="","*",FN_MC!N669)</f>
        <v>*</v>
      </c>
      <c r="M667" s="162" t="str">
        <f>IF(FN_MC!J669="","*",FN_MC!J669)</f>
        <v>*</v>
      </c>
      <c r="N667" s="162" t="str">
        <f>IF(FN_MC!K669="","*",FN_MC!K669)</f>
        <v>*</v>
      </c>
      <c r="O667" s="162" t="str">
        <f>IF(FN_MC!L669="","*",FN_MC!L669)</f>
        <v>*</v>
      </c>
      <c r="P667" s="162"/>
      <c r="Q667" s="163" t="str">
        <f>IF(FN_MC!O669="","*",FN_MC!O669)</f>
        <v>*</v>
      </c>
      <c r="R667" s="163" t="str">
        <f>IF(FN_MC!P669="","*",FN_MC!P669)</f>
        <v>*</v>
      </c>
      <c r="S667" s="161" t="str">
        <f>IF(FN_MC!Q671="","*",CONCATENATE(FN_MC!Q671," ",FN_MC!R671))</f>
        <v>*</v>
      </c>
      <c r="T667" s="161" t="str">
        <f>IF(FN_MC!V669="","*",FN_MC!V669)</f>
        <v>*</v>
      </c>
      <c r="U667" s="161" t="str">
        <f>IF(FN_MC!W669="","*",FN_MC!W669)</f>
        <v>*</v>
      </c>
      <c r="V667" s="121" t="str">
        <f ca="1">_xlfn.XLOOKUP(G667&amp;$V$2,BS_CONTROLE[CHAVE],BS_CONTROLE[Quantidade_11],"-")</f>
        <v>-</v>
      </c>
      <c r="W667" s="121" t="str">
        <f ca="1">_xlfn.XLOOKUP(G667&amp;$W$2,BS_CONTROLE[CHAVE],BS_CONTROLE[Quantidade_11],"-")</f>
        <v>-</v>
      </c>
      <c r="X667" s="121" t="str">
        <f ca="1">_xlfn.XLOOKUP(G667&amp;$X$2,BS_CONTROLE[CHAVE],BS_CONTROLE[Quantidade_11],"-")</f>
        <v>-</v>
      </c>
    </row>
    <row r="668" spans="1:24" s="122" customFormat="1" hidden="1">
      <c r="A668" s="160" t="str">
        <f>IF(FN_MC!Y670="","*",FN_MC!Y670)</f>
        <v>*</v>
      </c>
      <c r="B668" s="160" t="str">
        <f>IF(FN_MC!X670="","*",FN_MC!X670)</f>
        <v>*</v>
      </c>
      <c r="C668" s="160" t="str">
        <f>IF(FN_MC!Z670="","*",FN_MC!Z670)</f>
        <v>*</v>
      </c>
      <c r="D668" s="161" t="str">
        <f>IF(FN_MC!S670="","*",FN_MC!S670)</f>
        <v>*</v>
      </c>
      <c r="E668" s="161" t="str">
        <f>IF(FN_MC!T670="","*",FN_MC!T670)</f>
        <v>*</v>
      </c>
      <c r="F668" s="161" t="str">
        <f>IF(FN_MC!B670="","*",FN_MC!B670)</f>
        <v>*</v>
      </c>
      <c r="G668" s="161" t="str">
        <f>IF(FN_MC!D670="","*",FN_MC!D670)</f>
        <v>*</v>
      </c>
      <c r="H668" s="161" t="str">
        <f>IF(FN_MC!F670="","*",FN_MC!F670)</f>
        <v>*</v>
      </c>
      <c r="I668" s="161" t="str">
        <f>IF(FN_MC!H670="","*",FN_MC!H670)</f>
        <v>*</v>
      </c>
      <c r="J668" s="161" t="str">
        <f>IF(FN_MC!I670="","*",FN_MC!I670)</f>
        <v>*</v>
      </c>
      <c r="K668" s="161" t="str">
        <f>IF(FN_MC!M670="","*",FN_MC!M670)</f>
        <v>*</v>
      </c>
      <c r="L668" s="161" t="str">
        <f>IF(FN_MC!N670="","*",FN_MC!N670)</f>
        <v>*</v>
      </c>
      <c r="M668" s="162" t="str">
        <f>IF(FN_MC!J670="","*",FN_MC!J670)</f>
        <v>*</v>
      </c>
      <c r="N668" s="162" t="str">
        <f>IF(FN_MC!K670="","*",FN_MC!K670)</f>
        <v>*</v>
      </c>
      <c r="O668" s="162" t="str">
        <f>IF(FN_MC!L670="","*",FN_MC!L670)</f>
        <v>*</v>
      </c>
      <c r="P668" s="162"/>
      <c r="Q668" s="163" t="str">
        <f>IF(FN_MC!O670="","*",FN_MC!O670)</f>
        <v>*</v>
      </c>
      <c r="R668" s="163" t="str">
        <f>IF(FN_MC!P670="","*",FN_MC!P670)</f>
        <v>*</v>
      </c>
      <c r="S668" s="161" t="str">
        <f>IF(FN_MC!Q672="","*",CONCATENATE(FN_MC!Q672," ",FN_MC!R672))</f>
        <v>*</v>
      </c>
      <c r="T668" s="161" t="str">
        <f>IF(FN_MC!V670="","*",FN_MC!V670)</f>
        <v>*</v>
      </c>
      <c r="U668" s="161" t="str">
        <f>IF(FN_MC!W670="","*",FN_MC!W670)</f>
        <v>*</v>
      </c>
      <c r="V668" s="121" t="str">
        <f ca="1">_xlfn.XLOOKUP(G668&amp;$V$2,BS_CONTROLE[CHAVE],BS_CONTROLE[Quantidade_11],"-")</f>
        <v>-</v>
      </c>
      <c r="W668" s="121" t="str">
        <f ca="1">_xlfn.XLOOKUP(G668&amp;$W$2,BS_CONTROLE[CHAVE],BS_CONTROLE[Quantidade_11],"-")</f>
        <v>-</v>
      </c>
      <c r="X668" s="121" t="str">
        <f ca="1">_xlfn.XLOOKUP(G668&amp;$X$2,BS_CONTROLE[CHAVE],BS_CONTROLE[Quantidade_11],"-")</f>
        <v>-</v>
      </c>
    </row>
    <row r="669" spans="1:24" s="122" customFormat="1" hidden="1">
      <c r="A669" s="118" t="str">
        <f>IF(FN_MC!Y671="","*",FN_MC!Y671)</f>
        <v>*</v>
      </c>
      <c r="B669" s="118" t="str">
        <f>IF(FN_MC!X671="","*",FN_MC!X671)</f>
        <v>*</v>
      </c>
      <c r="C669" s="118" t="str">
        <f>IF(FN_MC!Z671="","*",FN_MC!Z671)</f>
        <v>*</v>
      </c>
      <c r="D669" s="119" t="str">
        <f>IF(FN_MC!S671="","*",FN_MC!S671)</f>
        <v>*</v>
      </c>
      <c r="E669" s="119" t="str">
        <f>IF(FN_MC!T671="","*",FN_MC!T671)</f>
        <v>*</v>
      </c>
      <c r="F669" s="119" t="str">
        <f>IF(FN_MC!B671="","*",FN_MC!B671)</f>
        <v>*</v>
      </c>
      <c r="G669" s="119" t="str">
        <f>IF(FN_MC!D671="","*",FN_MC!D671)</f>
        <v>*</v>
      </c>
      <c r="H669" s="119" t="str">
        <f>IF(FN_MC!F671="","*",FN_MC!F671)</f>
        <v>*</v>
      </c>
      <c r="I669" s="119" t="str">
        <f>IF(FN_MC!H671="","*",FN_MC!H671)</f>
        <v>*</v>
      </c>
      <c r="J669" s="119" t="str">
        <f>IF(FN_MC!I671="","*",FN_MC!I671)</f>
        <v>*</v>
      </c>
      <c r="K669" s="119" t="str">
        <f>IF(FN_MC!M671="","*",FN_MC!M671)</f>
        <v>*</v>
      </c>
      <c r="L669" s="119" t="str">
        <f>IF(FN_MC!N671="","*",FN_MC!N671)</f>
        <v>*</v>
      </c>
      <c r="M669" s="120" t="str">
        <f>IF(FN_MC!J671="","*",FN_MC!J671)</f>
        <v>*</v>
      </c>
      <c r="N669" s="120" t="str">
        <f>IF(FN_MC!K671="","*",FN_MC!K671)</f>
        <v>*</v>
      </c>
      <c r="O669" s="120" t="str">
        <f>IF(FN_MC!L671="","*",FN_MC!L671)</f>
        <v>*</v>
      </c>
      <c r="P669" s="120"/>
      <c r="Q669" s="137" t="str">
        <f>IF(FN_MC!O671="","*",FN_MC!O671)</f>
        <v>*</v>
      </c>
      <c r="R669" s="137" t="str">
        <f>IF(FN_MC!P671="","*",FN_MC!P671)</f>
        <v>*</v>
      </c>
      <c r="S669" s="119" t="str">
        <f>IF(FN_MC!Q673="","*",CONCATENATE(FN_MC!Q673," ",FN_MC!R673))</f>
        <v>*</v>
      </c>
      <c r="T669" s="119" t="str">
        <f>IF(FN_MC!V671="","*",FN_MC!V671)</f>
        <v>*</v>
      </c>
      <c r="U669" s="119" t="str">
        <f>IF(FN_MC!W671="","*",FN_MC!W671)</f>
        <v>*</v>
      </c>
      <c r="V669" s="121" t="str">
        <f ca="1">_xlfn.XLOOKUP(G669&amp;$V$2,BS_CONTROLE[CHAVE],BS_CONTROLE[Quantidade_11],"-")</f>
        <v>-</v>
      </c>
      <c r="W669" s="121" t="str">
        <f ca="1">_xlfn.XLOOKUP(G669&amp;$W$2,BS_CONTROLE[CHAVE],BS_CONTROLE[Quantidade_11],"-")</f>
        <v>-</v>
      </c>
      <c r="X669" s="121" t="str">
        <f ca="1">_xlfn.XLOOKUP(G669&amp;$X$2,BS_CONTROLE[CHAVE],BS_CONTROLE[Quantidade_11],"-")</f>
        <v>-</v>
      </c>
    </row>
    <row r="670" spans="1:24" s="122" customFormat="1" hidden="1">
      <c r="A670" s="160" t="str">
        <f>IF(FN_MC!Y672="","*",FN_MC!Y672)</f>
        <v>*</v>
      </c>
      <c r="B670" s="160" t="str">
        <f>IF(FN_MC!X672="","*",FN_MC!X672)</f>
        <v>*</v>
      </c>
      <c r="C670" s="160" t="str">
        <f>IF(FN_MC!Z672="","*",FN_MC!Z672)</f>
        <v>*</v>
      </c>
      <c r="D670" s="161" t="str">
        <f>IF(FN_MC!S672="","*",FN_MC!S672)</f>
        <v>*</v>
      </c>
      <c r="E670" s="161" t="str">
        <f>IF(FN_MC!T672="","*",FN_MC!T672)</f>
        <v>*</v>
      </c>
      <c r="F670" s="161" t="str">
        <f>IF(FN_MC!B672="","*",FN_MC!B672)</f>
        <v>*</v>
      </c>
      <c r="G670" s="161" t="str">
        <f>IF(FN_MC!D672="","*",FN_MC!D672)</f>
        <v>*</v>
      </c>
      <c r="H670" s="161" t="str">
        <f>IF(FN_MC!F672="","*",FN_MC!F672)</f>
        <v>*</v>
      </c>
      <c r="I670" s="161" t="str">
        <f>IF(FN_MC!H672="","*",FN_MC!H672)</f>
        <v>*</v>
      </c>
      <c r="J670" s="161" t="str">
        <f>IF(FN_MC!I672="","*",FN_MC!I672)</f>
        <v>*</v>
      </c>
      <c r="K670" s="161" t="str">
        <f>IF(FN_MC!M672="","*",FN_MC!M672)</f>
        <v>*</v>
      </c>
      <c r="L670" s="161" t="str">
        <f>IF(FN_MC!N672="","*",FN_MC!N672)</f>
        <v>*</v>
      </c>
      <c r="M670" s="162" t="str">
        <f>IF(FN_MC!J672="","*",FN_MC!J672)</f>
        <v>*</v>
      </c>
      <c r="N670" s="162" t="str">
        <f>IF(FN_MC!K672="","*",FN_MC!K672)</f>
        <v>*</v>
      </c>
      <c r="O670" s="162" t="str">
        <f>IF(FN_MC!L672="","*",FN_MC!L672)</f>
        <v>*</v>
      </c>
      <c r="P670" s="162"/>
      <c r="Q670" s="163" t="str">
        <f>IF(FN_MC!O672="","*",FN_MC!O672)</f>
        <v>*</v>
      </c>
      <c r="R670" s="163" t="str">
        <f>IF(FN_MC!P672="","*",FN_MC!P672)</f>
        <v>*</v>
      </c>
      <c r="S670" s="161" t="str">
        <f>IF(FN_MC!Q674="","*",CONCATENATE(FN_MC!Q674," ",FN_MC!R674))</f>
        <v>*</v>
      </c>
      <c r="T670" s="161" t="str">
        <f>IF(FN_MC!V672="","*",FN_MC!V672)</f>
        <v>*</v>
      </c>
      <c r="U670" s="161" t="str">
        <f>IF(FN_MC!W672="","*",FN_MC!W672)</f>
        <v>*</v>
      </c>
      <c r="V670" s="121" t="str">
        <f ca="1">_xlfn.XLOOKUP(G670&amp;$V$2,BS_CONTROLE[CHAVE],BS_CONTROLE[Quantidade_11],"-")</f>
        <v>-</v>
      </c>
      <c r="W670" s="121" t="str">
        <f ca="1">_xlfn.XLOOKUP(G670&amp;$W$2,BS_CONTROLE[CHAVE],BS_CONTROLE[Quantidade_11],"-")</f>
        <v>-</v>
      </c>
      <c r="X670" s="121" t="str">
        <f ca="1">_xlfn.XLOOKUP(G670&amp;$X$2,BS_CONTROLE[CHAVE],BS_CONTROLE[Quantidade_11],"-")</f>
        <v>-</v>
      </c>
    </row>
    <row r="671" spans="1:24" s="122" customFormat="1" hidden="1">
      <c r="A671" s="160" t="str">
        <f>IF(FN_MC!Y673="","*",FN_MC!Y673)</f>
        <v>*</v>
      </c>
      <c r="B671" s="160" t="str">
        <f>IF(FN_MC!X673="","*",FN_MC!X673)</f>
        <v>*</v>
      </c>
      <c r="C671" s="160" t="str">
        <f>IF(FN_MC!Z673="","*",FN_MC!Z673)</f>
        <v>*</v>
      </c>
      <c r="D671" s="161" t="str">
        <f>IF(FN_MC!S673="","*",FN_MC!S673)</f>
        <v>*</v>
      </c>
      <c r="E671" s="161" t="str">
        <f>IF(FN_MC!T673="","*",FN_MC!T673)</f>
        <v>*</v>
      </c>
      <c r="F671" s="161" t="str">
        <f>IF(FN_MC!B673="","*",FN_MC!B673)</f>
        <v>*</v>
      </c>
      <c r="G671" s="161" t="str">
        <f>IF(FN_MC!D673="","*",FN_MC!D673)</f>
        <v>*</v>
      </c>
      <c r="H671" s="161" t="str">
        <f>IF(FN_MC!F673="","*",FN_MC!F673)</f>
        <v>*</v>
      </c>
      <c r="I671" s="161" t="str">
        <f>IF(FN_MC!H673="","*",FN_MC!H673)</f>
        <v>*</v>
      </c>
      <c r="J671" s="161" t="str">
        <f>IF(FN_MC!I673="","*",FN_MC!I673)</f>
        <v>*</v>
      </c>
      <c r="K671" s="161" t="str">
        <f>IF(FN_MC!M673="","*",FN_MC!M673)</f>
        <v>*</v>
      </c>
      <c r="L671" s="161" t="str">
        <f>IF(FN_MC!N673="","*",FN_MC!N673)</f>
        <v>*</v>
      </c>
      <c r="M671" s="162" t="str">
        <f>IF(FN_MC!J673="","*",FN_MC!J673)</f>
        <v>*</v>
      </c>
      <c r="N671" s="162" t="str">
        <f>IF(FN_MC!K673="","*",FN_MC!K673)</f>
        <v>*</v>
      </c>
      <c r="O671" s="162" t="str">
        <f>IF(FN_MC!L673="","*",FN_MC!L673)</f>
        <v>*</v>
      </c>
      <c r="P671" s="162"/>
      <c r="Q671" s="163" t="str">
        <f>IF(FN_MC!O673="","*",FN_MC!O673)</f>
        <v>*</v>
      </c>
      <c r="R671" s="163" t="str">
        <f>IF(FN_MC!P673="","*",FN_MC!P673)</f>
        <v>*</v>
      </c>
      <c r="S671" s="161" t="str">
        <f>IF(FN_MC!Q675="","*",CONCATENATE(FN_MC!Q675," ",FN_MC!R675))</f>
        <v>*</v>
      </c>
      <c r="T671" s="161" t="str">
        <f>IF(FN_MC!V673="","*",FN_MC!V673)</f>
        <v>*</v>
      </c>
      <c r="U671" s="161" t="str">
        <f>IF(FN_MC!W673="","*",FN_MC!W673)</f>
        <v>*</v>
      </c>
      <c r="V671" s="121" t="str">
        <f ca="1">_xlfn.XLOOKUP(G671&amp;$V$2,BS_CONTROLE[CHAVE],BS_CONTROLE[Quantidade_11],"-")</f>
        <v>-</v>
      </c>
      <c r="W671" s="121" t="str">
        <f ca="1">_xlfn.XLOOKUP(G671&amp;$W$2,BS_CONTROLE[CHAVE],BS_CONTROLE[Quantidade_11],"-")</f>
        <v>-</v>
      </c>
      <c r="X671" s="121" t="str">
        <f ca="1">_xlfn.XLOOKUP(G671&amp;$X$2,BS_CONTROLE[CHAVE],BS_CONTROLE[Quantidade_11],"-")</f>
        <v>-</v>
      </c>
    </row>
    <row r="672" spans="1:24" s="122" customFormat="1" hidden="1">
      <c r="A672" s="118" t="str">
        <f>IF(FN_MC!Y674="","*",FN_MC!Y674)</f>
        <v>*</v>
      </c>
      <c r="B672" s="118" t="str">
        <f>IF(FN_MC!X674="","*",FN_MC!X674)</f>
        <v>*</v>
      </c>
      <c r="C672" s="118" t="str">
        <f>IF(FN_MC!Z674="","*",FN_MC!Z674)</f>
        <v>*</v>
      </c>
      <c r="D672" s="119" t="str">
        <f>IF(FN_MC!S674="","*",FN_MC!S674)</f>
        <v>*</v>
      </c>
      <c r="E672" s="119" t="str">
        <f>IF(FN_MC!T674="","*",FN_MC!T674)</f>
        <v>*</v>
      </c>
      <c r="F672" s="119" t="str">
        <f>IF(FN_MC!B674="","*",FN_MC!B674)</f>
        <v>*</v>
      </c>
      <c r="G672" s="119" t="str">
        <f>IF(FN_MC!D674="","*",FN_MC!D674)</f>
        <v>*</v>
      </c>
      <c r="H672" s="119" t="str">
        <f>IF(FN_MC!F674="","*",FN_MC!F674)</f>
        <v>*</v>
      </c>
      <c r="I672" s="119" t="str">
        <f>IF(FN_MC!H674="","*",FN_MC!H674)</f>
        <v>*</v>
      </c>
      <c r="J672" s="119" t="str">
        <f>IF(FN_MC!I674="","*",FN_MC!I674)</f>
        <v>*</v>
      </c>
      <c r="K672" s="119" t="str">
        <f>IF(FN_MC!M674="","*",FN_MC!M674)</f>
        <v>*</v>
      </c>
      <c r="L672" s="119" t="str">
        <f>IF(FN_MC!N674="","*",FN_MC!N674)</f>
        <v>*</v>
      </c>
      <c r="M672" s="120" t="str">
        <f>IF(FN_MC!J674="","*",FN_MC!J674)</f>
        <v>*</v>
      </c>
      <c r="N672" s="120" t="str">
        <f>IF(FN_MC!K674="","*",FN_MC!K674)</f>
        <v>*</v>
      </c>
      <c r="O672" s="120" t="str">
        <f>IF(FN_MC!L674="","*",FN_MC!L674)</f>
        <v>*</v>
      </c>
      <c r="P672" s="120"/>
      <c r="Q672" s="137" t="str">
        <f>IF(FN_MC!O674="","*",FN_MC!O674)</f>
        <v>*</v>
      </c>
      <c r="R672" s="137" t="str">
        <f>IF(FN_MC!P674="","*",FN_MC!P674)</f>
        <v>*</v>
      </c>
      <c r="S672" s="119" t="str">
        <f>IF(FN_MC!Q676="","*",CONCATENATE(FN_MC!Q676," ",FN_MC!R676))</f>
        <v>*</v>
      </c>
      <c r="T672" s="119" t="str">
        <f>IF(FN_MC!V674="","*",FN_MC!V674)</f>
        <v>*</v>
      </c>
      <c r="U672" s="119" t="str">
        <f>IF(FN_MC!W674="","*",FN_MC!W674)</f>
        <v>*</v>
      </c>
      <c r="V672" s="121" t="str">
        <f ca="1">_xlfn.XLOOKUP(G672&amp;$V$2,BS_CONTROLE[CHAVE],BS_CONTROLE[Quantidade_11],"-")</f>
        <v>-</v>
      </c>
      <c r="W672" s="121" t="str">
        <f ca="1">_xlfn.XLOOKUP(G672&amp;$W$2,BS_CONTROLE[CHAVE],BS_CONTROLE[Quantidade_11],"-")</f>
        <v>-</v>
      </c>
      <c r="X672" s="121" t="str">
        <f ca="1">_xlfn.XLOOKUP(G672&amp;$X$2,BS_CONTROLE[CHAVE],BS_CONTROLE[Quantidade_11],"-")</f>
        <v>-</v>
      </c>
    </row>
    <row r="673" spans="1:24" s="122" customFormat="1" hidden="1">
      <c r="A673" s="160" t="str">
        <f>IF(FN_MC!Y675="","*",FN_MC!Y675)</f>
        <v>*</v>
      </c>
      <c r="B673" s="160" t="str">
        <f>IF(FN_MC!X675="","*",FN_MC!X675)</f>
        <v>*</v>
      </c>
      <c r="C673" s="160" t="str">
        <f>IF(FN_MC!Z675="","*",FN_MC!Z675)</f>
        <v>*</v>
      </c>
      <c r="D673" s="161" t="str">
        <f>IF(FN_MC!S675="","*",FN_MC!S675)</f>
        <v>*</v>
      </c>
      <c r="E673" s="161" t="str">
        <f>IF(FN_MC!T675="","*",FN_MC!T675)</f>
        <v>*</v>
      </c>
      <c r="F673" s="161" t="str">
        <f>IF(FN_MC!B675="","*",FN_MC!B675)</f>
        <v>*</v>
      </c>
      <c r="G673" s="161" t="str">
        <f>IF(FN_MC!D675="","*",FN_MC!D675)</f>
        <v>*</v>
      </c>
      <c r="H673" s="161" t="str">
        <f>IF(FN_MC!F675="","*",FN_MC!F675)</f>
        <v>*</v>
      </c>
      <c r="I673" s="161" t="str">
        <f>IF(FN_MC!H675="","*",FN_MC!H675)</f>
        <v>*</v>
      </c>
      <c r="J673" s="161" t="str">
        <f>IF(FN_MC!I675="","*",FN_MC!I675)</f>
        <v>*</v>
      </c>
      <c r="K673" s="161" t="str">
        <f>IF(FN_MC!M675="","*",FN_MC!M675)</f>
        <v>*</v>
      </c>
      <c r="L673" s="161" t="str">
        <f>IF(FN_MC!N675="","*",FN_MC!N675)</f>
        <v>*</v>
      </c>
      <c r="M673" s="162" t="str">
        <f>IF(FN_MC!J675="","*",FN_MC!J675)</f>
        <v>*</v>
      </c>
      <c r="N673" s="162" t="str">
        <f>IF(FN_MC!K675="","*",FN_MC!K675)</f>
        <v>*</v>
      </c>
      <c r="O673" s="162" t="str">
        <f>IF(FN_MC!L675="","*",FN_MC!L675)</f>
        <v>*</v>
      </c>
      <c r="P673" s="162"/>
      <c r="Q673" s="163" t="str">
        <f>IF(FN_MC!O675="","*",FN_MC!O675)</f>
        <v>*</v>
      </c>
      <c r="R673" s="163" t="str">
        <f>IF(FN_MC!P675="","*",FN_MC!P675)</f>
        <v>*</v>
      </c>
      <c r="S673" s="161" t="str">
        <f>IF(FN_MC!Q677="","*",CONCATENATE(FN_MC!Q677," ",FN_MC!R677))</f>
        <v>*</v>
      </c>
      <c r="T673" s="161" t="str">
        <f>IF(FN_MC!V675="","*",FN_MC!V675)</f>
        <v>*</v>
      </c>
      <c r="U673" s="161" t="str">
        <f>IF(FN_MC!W675="","*",FN_MC!W675)</f>
        <v>*</v>
      </c>
      <c r="V673" s="121" t="str">
        <f ca="1">_xlfn.XLOOKUP(G673&amp;$V$2,BS_CONTROLE[CHAVE],BS_CONTROLE[Quantidade_11],"-")</f>
        <v>-</v>
      </c>
      <c r="W673" s="121" t="str">
        <f ca="1">_xlfn.XLOOKUP(G673&amp;$W$2,BS_CONTROLE[CHAVE],BS_CONTROLE[Quantidade_11],"-")</f>
        <v>-</v>
      </c>
      <c r="X673" s="121" t="str">
        <f ca="1">_xlfn.XLOOKUP(G673&amp;$X$2,BS_CONTROLE[CHAVE],BS_CONTROLE[Quantidade_11],"-")</f>
        <v>-</v>
      </c>
    </row>
    <row r="674" spans="1:24" s="122" customFormat="1" hidden="1">
      <c r="A674" s="160" t="str">
        <f>IF(FN_MC!Y676="","*",FN_MC!Y676)</f>
        <v>*</v>
      </c>
      <c r="B674" s="160" t="str">
        <f>IF(FN_MC!X676="","*",FN_MC!X676)</f>
        <v>*</v>
      </c>
      <c r="C674" s="160" t="str">
        <f>IF(FN_MC!Z676="","*",FN_MC!Z676)</f>
        <v>*</v>
      </c>
      <c r="D674" s="161" t="str">
        <f>IF(FN_MC!S676="","*",FN_MC!S676)</f>
        <v>*</v>
      </c>
      <c r="E674" s="161" t="str">
        <f>IF(FN_MC!T676="","*",FN_MC!T676)</f>
        <v>*</v>
      </c>
      <c r="F674" s="161" t="str">
        <f>IF(FN_MC!B676="","*",FN_MC!B676)</f>
        <v>*</v>
      </c>
      <c r="G674" s="161" t="str">
        <f>IF(FN_MC!D676="","*",FN_MC!D676)</f>
        <v>*</v>
      </c>
      <c r="H674" s="161" t="str">
        <f>IF(FN_MC!F676="","*",FN_MC!F676)</f>
        <v>*</v>
      </c>
      <c r="I674" s="161" t="str">
        <f>IF(FN_MC!H676="","*",FN_MC!H676)</f>
        <v>*</v>
      </c>
      <c r="J674" s="161" t="str">
        <f>IF(FN_MC!I676="","*",FN_MC!I676)</f>
        <v>*</v>
      </c>
      <c r="K674" s="161" t="str">
        <f>IF(FN_MC!M676="","*",FN_MC!M676)</f>
        <v>*</v>
      </c>
      <c r="L674" s="161" t="str">
        <f>IF(FN_MC!N676="","*",FN_MC!N676)</f>
        <v>*</v>
      </c>
      <c r="M674" s="162" t="str">
        <f>IF(FN_MC!J676="","*",FN_MC!J676)</f>
        <v>*</v>
      </c>
      <c r="N674" s="162" t="str">
        <f>IF(FN_MC!K676="","*",FN_MC!K676)</f>
        <v>*</v>
      </c>
      <c r="O674" s="162" t="str">
        <f>IF(FN_MC!L676="","*",FN_MC!L676)</f>
        <v>*</v>
      </c>
      <c r="P674" s="162"/>
      <c r="Q674" s="163" t="str">
        <f>IF(FN_MC!O676="","*",FN_MC!O676)</f>
        <v>*</v>
      </c>
      <c r="R674" s="163" t="str">
        <f>IF(FN_MC!P676="","*",FN_MC!P676)</f>
        <v>*</v>
      </c>
      <c r="S674" s="161" t="str">
        <f>IF(FN_MC!Q678="","*",CONCATENATE(FN_MC!Q678," ",FN_MC!R678))</f>
        <v>*</v>
      </c>
      <c r="T674" s="161" t="str">
        <f>IF(FN_MC!V676="","*",FN_MC!V676)</f>
        <v>*</v>
      </c>
      <c r="U674" s="161" t="str">
        <f>IF(FN_MC!W676="","*",FN_MC!W676)</f>
        <v>*</v>
      </c>
      <c r="V674" s="121" t="str">
        <f ca="1">_xlfn.XLOOKUP(G674&amp;$V$2,BS_CONTROLE[CHAVE],BS_CONTROLE[Quantidade_11],"-")</f>
        <v>-</v>
      </c>
      <c r="W674" s="121" t="str">
        <f ca="1">_xlfn.XLOOKUP(G674&amp;$W$2,BS_CONTROLE[CHAVE],BS_CONTROLE[Quantidade_11],"-")</f>
        <v>-</v>
      </c>
      <c r="X674" s="121" t="str">
        <f ca="1">_xlfn.XLOOKUP(G674&amp;$X$2,BS_CONTROLE[CHAVE],BS_CONTROLE[Quantidade_11],"-")</f>
        <v>-</v>
      </c>
    </row>
    <row r="675" spans="1:24" s="122" customFormat="1" hidden="1">
      <c r="A675" s="118" t="str">
        <f>IF(FN_MC!Y677="","*",FN_MC!Y677)</f>
        <v>*</v>
      </c>
      <c r="B675" s="118" t="str">
        <f>IF(FN_MC!X677="","*",FN_MC!X677)</f>
        <v>*</v>
      </c>
      <c r="C675" s="118" t="str">
        <f>IF(FN_MC!Z677="","*",FN_MC!Z677)</f>
        <v>*</v>
      </c>
      <c r="D675" s="119" t="str">
        <f>IF(FN_MC!S677="","*",FN_MC!S677)</f>
        <v>*</v>
      </c>
      <c r="E675" s="119" t="str">
        <f>IF(FN_MC!T677="","*",FN_MC!T677)</f>
        <v>*</v>
      </c>
      <c r="F675" s="119" t="str">
        <f>IF(FN_MC!B677="","*",FN_MC!B677)</f>
        <v>*</v>
      </c>
      <c r="G675" s="119" t="str">
        <f>IF(FN_MC!D677="","*",FN_MC!D677)</f>
        <v>*</v>
      </c>
      <c r="H675" s="119" t="str">
        <f>IF(FN_MC!F677="","*",FN_MC!F677)</f>
        <v>*</v>
      </c>
      <c r="I675" s="119" t="str">
        <f>IF(FN_MC!H677="","*",FN_MC!H677)</f>
        <v>*</v>
      </c>
      <c r="J675" s="119" t="str">
        <f>IF(FN_MC!I677="","*",FN_MC!I677)</f>
        <v>*</v>
      </c>
      <c r="K675" s="119" t="str">
        <f>IF(FN_MC!M677="","*",FN_MC!M677)</f>
        <v>*</v>
      </c>
      <c r="L675" s="119" t="str">
        <f>IF(FN_MC!N677="","*",FN_MC!N677)</f>
        <v>*</v>
      </c>
      <c r="M675" s="120" t="str">
        <f>IF(FN_MC!J677="","*",FN_MC!J677)</f>
        <v>*</v>
      </c>
      <c r="N675" s="120" t="str">
        <f>IF(FN_MC!K677="","*",FN_MC!K677)</f>
        <v>*</v>
      </c>
      <c r="O675" s="120" t="str">
        <f>IF(FN_MC!L677="","*",FN_MC!L677)</f>
        <v>*</v>
      </c>
      <c r="P675" s="120"/>
      <c r="Q675" s="137" t="str">
        <f>IF(FN_MC!O677="","*",FN_MC!O677)</f>
        <v>*</v>
      </c>
      <c r="R675" s="137" t="str">
        <f>IF(FN_MC!P677="","*",FN_MC!P677)</f>
        <v>*</v>
      </c>
      <c r="S675" s="119" t="str">
        <f>IF(FN_MC!Q679="","*",CONCATENATE(FN_MC!Q679," ",FN_MC!R679))</f>
        <v>*</v>
      </c>
      <c r="T675" s="119" t="str">
        <f>IF(FN_MC!V677="","*",FN_MC!V677)</f>
        <v>*</v>
      </c>
      <c r="U675" s="119" t="str">
        <f>IF(FN_MC!W677="","*",FN_MC!W677)</f>
        <v>*</v>
      </c>
      <c r="V675" s="121" t="str">
        <f ca="1">_xlfn.XLOOKUP(G675&amp;$V$2,BS_CONTROLE[CHAVE],BS_CONTROLE[Quantidade_11],"-")</f>
        <v>-</v>
      </c>
      <c r="W675" s="121" t="str">
        <f ca="1">_xlfn.XLOOKUP(G675&amp;$W$2,BS_CONTROLE[CHAVE],BS_CONTROLE[Quantidade_11],"-")</f>
        <v>-</v>
      </c>
      <c r="X675" s="121" t="str">
        <f ca="1">_xlfn.XLOOKUP(G675&amp;$X$2,BS_CONTROLE[CHAVE],BS_CONTROLE[Quantidade_11],"-")</f>
        <v>-</v>
      </c>
    </row>
    <row r="676" spans="1:24" s="122" customFormat="1" hidden="1">
      <c r="A676" s="160" t="str">
        <f>IF(FN_MC!Y678="","*",FN_MC!Y678)</f>
        <v>*</v>
      </c>
      <c r="B676" s="160" t="str">
        <f>IF(FN_MC!X678="","*",FN_MC!X678)</f>
        <v>*</v>
      </c>
      <c r="C676" s="160" t="str">
        <f>IF(FN_MC!Z678="","*",FN_MC!Z678)</f>
        <v>*</v>
      </c>
      <c r="D676" s="161" t="str">
        <f>IF(FN_MC!S678="","*",FN_MC!S678)</f>
        <v>*</v>
      </c>
      <c r="E676" s="161" t="str">
        <f>IF(FN_MC!T678="","*",FN_MC!T678)</f>
        <v>*</v>
      </c>
      <c r="F676" s="161" t="str">
        <f>IF(FN_MC!B678="","*",FN_MC!B678)</f>
        <v>*</v>
      </c>
      <c r="G676" s="161" t="str">
        <f>IF(FN_MC!D678="","*",FN_MC!D678)</f>
        <v>*</v>
      </c>
      <c r="H676" s="161" t="str">
        <f>IF(FN_MC!F678="","*",FN_MC!F678)</f>
        <v>*</v>
      </c>
      <c r="I676" s="161" t="str">
        <f>IF(FN_MC!H678="","*",FN_MC!H678)</f>
        <v>*</v>
      </c>
      <c r="J676" s="161" t="str">
        <f>IF(FN_MC!I678="","*",FN_MC!I678)</f>
        <v>*</v>
      </c>
      <c r="K676" s="161" t="str">
        <f>IF(FN_MC!M678="","*",FN_MC!M678)</f>
        <v>*</v>
      </c>
      <c r="L676" s="161" t="str">
        <f>IF(FN_MC!N678="","*",FN_MC!N678)</f>
        <v>*</v>
      </c>
      <c r="M676" s="162" t="str">
        <f>IF(FN_MC!J678="","*",FN_MC!J678)</f>
        <v>*</v>
      </c>
      <c r="N676" s="162" t="str">
        <f>IF(FN_MC!K678="","*",FN_MC!K678)</f>
        <v>*</v>
      </c>
      <c r="O676" s="162" t="str">
        <f>IF(FN_MC!L678="","*",FN_MC!L678)</f>
        <v>*</v>
      </c>
      <c r="P676" s="162"/>
      <c r="Q676" s="163" t="str">
        <f>IF(FN_MC!O678="","*",FN_MC!O678)</f>
        <v>*</v>
      </c>
      <c r="R676" s="163" t="str">
        <f>IF(FN_MC!P678="","*",FN_MC!P678)</f>
        <v>*</v>
      </c>
      <c r="S676" s="161" t="str">
        <f>IF(FN_MC!Q680="","*",CONCATENATE(FN_MC!Q680," ",FN_MC!R680))</f>
        <v>*</v>
      </c>
      <c r="T676" s="161" t="str">
        <f>IF(FN_MC!V678="","*",FN_MC!V678)</f>
        <v>*</v>
      </c>
      <c r="U676" s="161" t="str">
        <f>IF(FN_MC!W678="","*",FN_MC!W678)</f>
        <v>*</v>
      </c>
      <c r="V676" s="121" t="str">
        <f ca="1">_xlfn.XLOOKUP(G676&amp;$V$2,BS_CONTROLE[CHAVE],BS_CONTROLE[Quantidade_11],"-")</f>
        <v>-</v>
      </c>
      <c r="W676" s="121" t="str">
        <f ca="1">_xlfn.XLOOKUP(G676&amp;$W$2,BS_CONTROLE[CHAVE],BS_CONTROLE[Quantidade_11],"-")</f>
        <v>-</v>
      </c>
      <c r="X676" s="121" t="str">
        <f ca="1">_xlfn.XLOOKUP(G676&amp;$X$2,BS_CONTROLE[CHAVE],BS_CONTROLE[Quantidade_11],"-")</f>
        <v>-</v>
      </c>
    </row>
    <row r="677" spans="1:24" s="122" customFormat="1" hidden="1">
      <c r="A677" s="160" t="str">
        <f>IF(FN_MC!Y679="","*",FN_MC!Y679)</f>
        <v>*</v>
      </c>
      <c r="B677" s="160" t="str">
        <f>IF(FN_MC!X679="","*",FN_MC!X679)</f>
        <v>*</v>
      </c>
      <c r="C677" s="160" t="str">
        <f>IF(FN_MC!Z679="","*",FN_MC!Z679)</f>
        <v>*</v>
      </c>
      <c r="D677" s="161" t="str">
        <f>IF(FN_MC!S679="","*",FN_MC!S679)</f>
        <v>*</v>
      </c>
      <c r="E677" s="161" t="str">
        <f>IF(FN_MC!T679="","*",FN_MC!T679)</f>
        <v>*</v>
      </c>
      <c r="F677" s="161" t="str">
        <f>IF(FN_MC!B679="","*",FN_MC!B679)</f>
        <v>*</v>
      </c>
      <c r="G677" s="161" t="str">
        <f>IF(FN_MC!D679="","*",FN_MC!D679)</f>
        <v>*</v>
      </c>
      <c r="H677" s="161" t="str">
        <f>IF(FN_MC!F679="","*",FN_MC!F679)</f>
        <v>*</v>
      </c>
      <c r="I677" s="161" t="str">
        <f>IF(FN_MC!H679="","*",FN_MC!H679)</f>
        <v>*</v>
      </c>
      <c r="J677" s="161" t="str">
        <f>IF(FN_MC!I679="","*",FN_MC!I679)</f>
        <v>*</v>
      </c>
      <c r="K677" s="161" t="str">
        <f>IF(FN_MC!M679="","*",FN_MC!M679)</f>
        <v>*</v>
      </c>
      <c r="L677" s="161" t="str">
        <f>IF(FN_MC!N679="","*",FN_MC!N679)</f>
        <v>*</v>
      </c>
      <c r="M677" s="162" t="str">
        <f>IF(FN_MC!J679="","*",FN_MC!J679)</f>
        <v>*</v>
      </c>
      <c r="N677" s="162" t="str">
        <f>IF(FN_MC!K679="","*",FN_MC!K679)</f>
        <v>*</v>
      </c>
      <c r="O677" s="162" t="str">
        <f>IF(FN_MC!L679="","*",FN_MC!L679)</f>
        <v>*</v>
      </c>
      <c r="P677" s="162"/>
      <c r="Q677" s="163" t="str">
        <f>IF(FN_MC!O679="","*",FN_MC!O679)</f>
        <v>*</v>
      </c>
      <c r="R677" s="163" t="str">
        <f>IF(FN_MC!P679="","*",FN_MC!P679)</f>
        <v>*</v>
      </c>
      <c r="S677" s="161" t="str">
        <f>IF(FN_MC!Q681="","*",CONCATENATE(FN_MC!Q681," ",FN_MC!R681))</f>
        <v>*</v>
      </c>
      <c r="T677" s="161" t="str">
        <f>IF(FN_MC!V679="","*",FN_MC!V679)</f>
        <v>*</v>
      </c>
      <c r="U677" s="161" t="str">
        <f>IF(FN_MC!W679="","*",FN_MC!W679)</f>
        <v>*</v>
      </c>
      <c r="V677" s="121" t="str">
        <f ca="1">_xlfn.XLOOKUP(G677&amp;$V$2,BS_CONTROLE[CHAVE],BS_CONTROLE[Quantidade_11],"-")</f>
        <v>-</v>
      </c>
      <c r="W677" s="121" t="str">
        <f ca="1">_xlfn.XLOOKUP(G677&amp;$W$2,BS_CONTROLE[CHAVE],BS_CONTROLE[Quantidade_11],"-")</f>
        <v>-</v>
      </c>
      <c r="X677" s="121" t="str">
        <f ca="1">_xlfn.XLOOKUP(G677&amp;$X$2,BS_CONTROLE[CHAVE],BS_CONTROLE[Quantidade_11],"-")</f>
        <v>-</v>
      </c>
    </row>
    <row r="678" spans="1:24" s="122" customFormat="1" hidden="1">
      <c r="A678" s="118" t="str">
        <f>IF(FN_MC!Y680="","*",FN_MC!Y680)</f>
        <v>*</v>
      </c>
      <c r="B678" s="118" t="str">
        <f>IF(FN_MC!X680="","*",FN_MC!X680)</f>
        <v>*</v>
      </c>
      <c r="C678" s="118" t="str">
        <f>IF(FN_MC!Z680="","*",FN_MC!Z680)</f>
        <v>*</v>
      </c>
      <c r="D678" s="119" t="str">
        <f>IF(FN_MC!S680="","*",FN_MC!S680)</f>
        <v>*</v>
      </c>
      <c r="E678" s="119" t="str">
        <f>IF(FN_MC!T680="","*",FN_MC!T680)</f>
        <v>*</v>
      </c>
      <c r="F678" s="119" t="str">
        <f>IF(FN_MC!B680="","*",FN_MC!B680)</f>
        <v>*</v>
      </c>
      <c r="G678" s="119" t="str">
        <f>IF(FN_MC!D680="","*",FN_MC!D680)</f>
        <v>*</v>
      </c>
      <c r="H678" s="119" t="str">
        <f>IF(FN_MC!F680="","*",FN_MC!F680)</f>
        <v>*</v>
      </c>
      <c r="I678" s="119" t="str">
        <f>IF(FN_MC!H680="","*",FN_MC!H680)</f>
        <v>*</v>
      </c>
      <c r="J678" s="119" t="str">
        <f>IF(FN_MC!I680="","*",FN_MC!I680)</f>
        <v>*</v>
      </c>
      <c r="K678" s="119" t="str">
        <f>IF(FN_MC!M680="","*",FN_MC!M680)</f>
        <v>*</v>
      </c>
      <c r="L678" s="119" t="str">
        <f>IF(FN_MC!N680="","*",FN_MC!N680)</f>
        <v>*</v>
      </c>
      <c r="M678" s="120" t="str">
        <f>IF(FN_MC!J680="","*",FN_MC!J680)</f>
        <v>*</v>
      </c>
      <c r="N678" s="120" t="str">
        <f>IF(FN_MC!K680="","*",FN_MC!K680)</f>
        <v>*</v>
      </c>
      <c r="O678" s="120" t="str">
        <f>IF(FN_MC!L680="","*",FN_MC!L680)</f>
        <v>*</v>
      </c>
      <c r="P678" s="120"/>
      <c r="Q678" s="137" t="str">
        <f>IF(FN_MC!O680="","*",FN_MC!O680)</f>
        <v>*</v>
      </c>
      <c r="R678" s="137" t="str">
        <f>IF(FN_MC!P680="","*",FN_MC!P680)</f>
        <v>*</v>
      </c>
      <c r="S678" s="119" t="str">
        <f>IF(FN_MC!Q682="","*",CONCATENATE(FN_MC!Q682," ",FN_MC!R682))</f>
        <v>*</v>
      </c>
      <c r="T678" s="119" t="str">
        <f>IF(FN_MC!V680="","*",FN_MC!V680)</f>
        <v>*</v>
      </c>
      <c r="U678" s="119" t="str">
        <f>IF(FN_MC!W680="","*",FN_MC!W680)</f>
        <v>*</v>
      </c>
      <c r="V678" s="121" t="str">
        <f ca="1">_xlfn.XLOOKUP(G678&amp;$V$2,BS_CONTROLE[CHAVE],BS_CONTROLE[Quantidade_11],"-")</f>
        <v>-</v>
      </c>
      <c r="W678" s="121" t="str">
        <f ca="1">_xlfn.XLOOKUP(G678&amp;$W$2,BS_CONTROLE[CHAVE],BS_CONTROLE[Quantidade_11],"-")</f>
        <v>-</v>
      </c>
      <c r="X678" s="121" t="str">
        <f ca="1">_xlfn.XLOOKUP(G678&amp;$X$2,BS_CONTROLE[CHAVE],BS_CONTROLE[Quantidade_11],"-")</f>
        <v>-</v>
      </c>
    </row>
    <row r="679" spans="1:24" s="122" customFormat="1" hidden="1">
      <c r="A679" s="160" t="str">
        <f>IF(FN_MC!Y681="","*",FN_MC!Y681)</f>
        <v>*</v>
      </c>
      <c r="B679" s="160" t="str">
        <f>IF(FN_MC!X681="","*",FN_MC!X681)</f>
        <v>*</v>
      </c>
      <c r="C679" s="160" t="str">
        <f>IF(FN_MC!Z681="","*",FN_MC!Z681)</f>
        <v>*</v>
      </c>
      <c r="D679" s="161" t="str">
        <f>IF(FN_MC!S681="","*",FN_MC!S681)</f>
        <v>*</v>
      </c>
      <c r="E679" s="161" t="str">
        <f>IF(FN_MC!T681="","*",FN_MC!T681)</f>
        <v>*</v>
      </c>
      <c r="F679" s="161" t="str">
        <f>IF(FN_MC!B681="","*",FN_MC!B681)</f>
        <v>*</v>
      </c>
      <c r="G679" s="161" t="str">
        <f>IF(FN_MC!D681="","*",FN_MC!D681)</f>
        <v>*</v>
      </c>
      <c r="H679" s="161" t="str">
        <f>IF(FN_MC!F681="","*",FN_MC!F681)</f>
        <v>*</v>
      </c>
      <c r="I679" s="161" t="str">
        <f>IF(FN_MC!H681="","*",FN_MC!H681)</f>
        <v>*</v>
      </c>
      <c r="J679" s="161" t="str">
        <f>IF(FN_MC!I681="","*",FN_MC!I681)</f>
        <v>*</v>
      </c>
      <c r="K679" s="161" t="str">
        <f>IF(FN_MC!M681="","*",FN_MC!M681)</f>
        <v>*</v>
      </c>
      <c r="L679" s="161" t="str">
        <f>IF(FN_MC!N681="","*",FN_MC!N681)</f>
        <v>*</v>
      </c>
      <c r="M679" s="162" t="str">
        <f>IF(FN_MC!J681="","*",FN_MC!J681)</f>
        <v>*</v>
      </c>
      <c r="N679" s="162" t="str">
        <f>IF(FN_MC!K681="","*",FN_MC!K681)</f>
        <v>*</v>
      </c>
      <c r="O679" s="162" t="str">
        <f>IF(FN_MC!L681="","*",FN_MC!L681)</f>
        <v>*</v>
      </c>
      <c r="P679" s="162"/>
      <c r="Q679" s="163" t="str">
        <f>IF(FN_MC!O681="","*",FN_MC!O681)</f>
        <v>*</v>
      </c>
      <c r="R679" s="163" t="str">
        <f>IF(FN_MC!P681="","*",FN_MC!P681)</f>
        <v>*</v>
      </c>
      <c r="S679" s="161" t="str">
        <f>IF(FN_MC!Q683="","*",CONCATENATE(FN_MC!Q683," ",FN_MC!R683))</f>
        <v>*</v>
      </c>
      <c r="T679" s="161" t="str">
        <f>IF(FN_MC!V681="","*",FN_MC!V681)</f>
        <v>*</v>
      </c>
      <c r="U679" s="161" t="str">
        <f>IF(FN_MC!W681="","*",FN_MC!W681)</f>
        <v>*</v>
      </c>
      <c r="V679" s="121" t="str">
        <f ca="1">_xlfn.XLOOKUP(G679&amp;$V$2,BS_CONTROLE[CHAVE],BS_CONTROLE[Quantidade_11],"-")</f>
        <v>-</v>
      </c>
      <c r="W679" s="121" t="str">
        <f ca="1">_xlfn.XLOOKUP(G679&amp;$W$2,BS_CONTROLE[CHAVE],BS_CONTROLE[Quantidade_11],"-")</f>
        <v>-</v>
      </c>
      <c r="X679" s="121" t="str">
        <f ca="1">_xlfn.XLOOKUP(G679&amp;$X$2,BS_CONTROLE[CHAVE],BS_CONTROLE[Quantidade_11],"-")</f>
        <v>-</v>
      </c>
    </row>
    <row r="680" spans="1:24" s="122" customFormat="1" hidden="1">
      <c r="A680" s="160" t="str">
        <f>IF(FN_MC!Y682="","*",FN_MC!Y682)</f>
        <v>*</v>
      </c>
      <c r="B680" s="160" t="str">
        <f>IF(FN_MC!X682="","*",FN_MC!X682)</f>
        <v>*</v>
      </c>
      <c r="C680" s="160" t="str">
        <f>IF(FN_MC!Z682="","*",FN_MC!Z682)</f>
        <v>*</v>
      </c>
      <c r="D680" s="161" t="str">
        <f>IF(FN_MC!S682="","*",FN_MC!S682)</f>
        <v>*</v>
      </c>
      <c r="E680" s="161" t="str">
        <f>IF(FN_MC!T682="","*",FN_MC!T682)</f>
        <v>*</v>
      </c>
      <c r="F680" s="161" t="str">
        <f>IF(FN_MC!B682="","*",FN_MC!B682)</f>
        <v>*</v>
      </c>
      <c r="G680" s="161" t="str">
        <f>IF(FN_MC!D682="","*",FN_MC!D682)</f>
        <v>*</v>
      </c>
      <c r="H680" s="161" t="str">
        <f>IF(FN_MC!F682="","*",FN_MC!F682)</f>
        <v>*</v>
      </c>
      <c r="I680" s="161" t="str">
        <f>IF(FN_MC!H682="","*",FN_MC!H682)</f>
        <v>*</v>
      </c>
      <c r="J680" s="161" t="str">
        <f>IF(FN_MC!I682="","*",FN_MC!I682)</f>
        <v>*</v>
      </c>
      <c r="K680" s="161" t="str">
        <f>IF(FN_MC!M682="","*",FN_MC!M682)</f>
        <v>*</v>
      </c>
      <c r="L680" s="161" t="str">
        <f>IF(FN_MC!N682="","*",FN_MC!N682)</f>
        <v>*</v>
      </c>
      <c r="M680" s="162" t="str">
        <f>IF(FN_MC!J682="","*",FN_MC!J682)</f>
        <v>*</v>
      </c>
      <c r="N680" s="162" t="str">
        <f>IF(FN_MC!K682="","*",FN_MC!K682)</f>
        <v>*</v>
      </c>
      <c r="O680" s="162" t="str">
        <f>IF(FN_MC!L682="","*",FN_MC!L682)</f>
        <v>*</v>
      </c>
      <c r="P680" s="162"/>
      <c r="Q680" s="163" t="str">
        <f>IF(FN_MC!O682="","*",FN_MC!O682)</f>
        <v>*</v>
      </c>
      <c r="R680" s="163" t="str">
        <f>IF(FN_MC!P682="","*",FN_MC!P682)</f>
        <v>*</v>
      </c>
      <c r="S680" s="161" t="str">
        <f>IF(FN_MC!Q684="","*",CONCATENATE(FN_MC!Q684," ",FN_MC!R684))</f>
        <v>*</v>
      </c>
      <c r="T680" s="161" t="str">
        <f>IF(FN_MC!V682="","*",FN_MC!V682)</f>
        <v>*</v>
      </c>
      <c r="U680" s="161" t="str">
        <f>IF(FN_MC!W682="","*",FN_MC!W682)</f>
        <v>*</v>
      </c>
      <c r="V680" s="121" t="str">
        <f ca="1">_xlfn.XLOOKUP(G680&amp;$V$2,BS_CONTROLE[CHAVE],BS_CONTROLE[Quantidade_11],"-")</f>
        <v>-</v>
      </c>
      <c r="W680" s="121" t="str">
        <f ca="1">_xlfn.XLOOKUP(G680&amp;$W$2,BS_CONTROLE[CHAVE],BS_CONTROLE[Quantidade_11],"-")</f>
        <v>-</v>
      </c>
      <c r="X680" s="121" t="str">
        <f ca="1">_xlfn.XLOOKUP(G680&amp;$X$2,BS_CONTROLE[CHAVE],BS_CONTROLE[Quantidade_11],"-")</f>
        <v>-</v>
      </c>
    </row>
    <row r="681" spans="1:24" s="122" customFormat="1" hidden="1">
      <c r="A681" s="118" t="str">
        <f>IF(FN_MC!Y683="","*",FN_MC!Y683)</f>
        <v>*</v>
      </c>
      <c r="B681" s="118" t="str">
        <f>IF(FN_MC!X683="","*",FN_MC!X683)</f>
        <v>*</v>
      </c>
      <c r="C681" s="118" t="str">
        <f>IF(FN_MC!Z683="","*",FN_MC!Z683)</f>
        <v>*</v>
      </c>
      <c r="D681" s="119" t="str">
        <f>IF(FN_MC!S683="","*",FN_MC!S683)</f>
        <v>*</v>
      </c>
      <c r="E681" s="119" t="str">
        <f>IF(FN_MC!T683="","*",FN_MC!T683)</f>
        <v>*</v>
      </c>
      <c r="F681" s="119" t="str">
        <f>IF(FN_MC!B683="","*",FN_MC!B683)</f>
        <v>*</v>
      </c>
      <c r="G681" s="119" t="str">
        <f>IF(FN_MC!D683="","*",FN_MC!D683)</f>
        <v>*</v>
      </c>
      <c r="H681" s="119" t="str">
        <f>IF(FN_MC!F683="","*",FN_MC!F683)</f>
        <v>*</v>
      </c>
      <c r="I681" s="119" t="str">
        <f>IF(FN_MC!H683="","*",FN_MC!H683)</f>
        <v>*</v>
      </c>
      <c r="J681" s="119" t="str">
        <f>IF(FN_MC!I683="","*",FN_MC!I683)</f>
        <v>*</v>
      </c>
      <c r="K681" s="119" t="str">
        <f>IF(FN_MC!M683="","*",FN_MC!M683)</f>
        <v>*</v>
      </c>
      <c r="L681" s="119" t="str">
        <f>IF(FN_MC!N683="","*",FN_MC!N683)</f>
        <v>*</v>
      </c>
      <c r="M681" s="120" t="str">
        <f>IF(FN_MC!J683="","*",FN_MC!J683)</f>
        <v>*</v>
      </c>
      <c r="N681" s="120" t="str">
        <f>IF(FN_MC!K683="","*",FN_MC!K683)</f>
        <v>*</v>
      </c>
      <c r="O681" s="120" t="str">
        <f>IF(FN_MC!L683="","*",FN_MC!L683)</f>
        <v>*</v>
      </c>
      <c r="P681" s="120"/>
      <c r="Q681" s="137" t="str">
        <f>IF(FN_MC!O683="","*",FN_MC!O683)</f>
        <v>*</v>
      </c>
      <c r="R681" s="137" t="str">
        <f>IF(FN_MC!P683="","*",FN_MC!P683)</f>
        <v>*</v>
      </c>
      <c r="S681" s="119" t="str">
        <f>IF(FN_MC!Q685="","*",CONCATENATE(FN_MC!Q685," ",FN_MC!R685))</f>
        <v>*</v>
      </c>
      <c r="T681" s="119" t="str">
        <f>IF(FN_MC!V683="","*",FN_MC!V683)</f>
        <v>*</v>
      </c>
      <c r="U681" s="119" t="str">
        <f>IF(FN_MC!W683="","*",FN_MC!W683)</f>
        <v>*</v>
      </c>
      <c r="V681" s="121" t="str">
        <f ca="1">_xlfn.XLOOKUP(G681&amp;$V$2,BS_CONTROLE[CHAVE],BS_CONTROLE[Quantidade_11],"-")</f>
        <v>-</v>
      </c>
      <c r="W681" s="121" t="str">
        <f ca="1">_xlfn.XLOOKUP(G681&amp;$W$2,BS_CONTROLE[CHAVE],BS_CONTROLE[Quantidade_11],"-")</f>
        <v>-</v>
      </c>
      <c r="X681" s="121" t="str">
        <f ca="1">_xlfn.XLOOKUP(G681&amp;$X$2,BS_CONTROLE[CHAVE],BS_CONTROLE[Quantidade_11],"-")</f>
        <v>-</v>
      </c>
    </row>
    <row r="682" spans="1:24" s="122" customFormat="1" hidden="1">
      <c r="A682" s="160" t="str">
        <f>IF(FN_MC!Y684="","*",FN_MC!Y684)</f>
        <v>*</v>
      </c>
      <c r="B682" s="160" t="str">
        <f>IF(FN_MC!X684="","*",FN_MC!X684)</f>
        <v>*</v>
      </c>
      <c r="C682" s="160" t="str">
        <f>IF(FN_MC!Z684="","*",FN_MC!Z684)</f>
        <v>*</v>
      </c>
      <c r="D682" s="161" t="str">
        <f>IF(FN_MC!S684="","*",FN_MC!S684)</f>
        <v>*</v>
      </c>
      <c r="E682" s="161" t="str">
        <f>IF(FN_MC!T684="","*",FN_MC!T684)</f>
        <v>*</v>
      </c>
      <c r="F682" s="161" t="str">
        <f>IF(FN_MC!B684="","*",FN_MC!B684)</f>
        <v>*</v>
      </c>
      <c r="G682" s="161" t="str">
        <f>IF(FN_MC!D684="","*",FN_MC!D684)</f>
        <v>*</v>
      </c>
      <c r="H682" s="161" t="str">
        <f>IF(FN_MC!F684="","*",FN_MC!F684)</f>
        <v>*</v>
      </c>
      <c r="I682" s="161" t="str">
        <f>IF(FN_MC!H684="","*",FN_MC!H684)</f>
        <v>*</v>
      </c>
      <c r="J682" s="161" t="str">
        <f>IF(FN_MC!I684="","*",FN_MC!I684)</f>
        <v>*</v>
      </c>
      <c r="K682" s="161" t="str">
        <f>IF(FN_MC!M684="","*",FN_MC!M684)</f>
        <v>*</v>
      </c>
      <c r="L682" s="161" t="str">
        <f>IF(FN_MC!N684="","*",FN_MC!N684)</f>
        <v>*</v>
      </c>
      <c r="M682" s="162" t="str">
        <f>IF(FN_MC!J684="","*",FN_MC!J684)</f>
        <v>*</v>
      </c>
      <c r="N682" s="162" t="str">
        <f>IF(FN_MC!K684="","*",FN_MC!K684)</f>
        <v>*</v>
      </c>
      <c r="O682" s="162" t="str">
        <f>IF(FN_MC!L684="","*",FN_MC!L684)</f>
        <v>*</v>
      </c>
      <c r="P682" s="162"/>
      <c r="Q682" s="163" t="str">
        <f>IF(FN_MC!O684="","*",FN_MC!O684)</f>
        <v>*</v>
      </c>
      <c r="R682" s="163" t="str">
        <f>IF(FN_MC!P684="","*",FN_MC!P684)</f>
        <v>*</v>
      </c>
      <c r="S682" s="161" t="str">
        <f>IF(FN_MC!Q686="","*",CONCATENATE(FN_MC!Q686," ",FN_MC!R686))</f>
        <v>*</v>
      </c>
      <c r="T682" s="161" t="str">
        <f>IF(FN_MC!V684="","*",FN_MC!V684)</f>
        <v>*</v>
      </c>
      <c r="U682" s="161" t="str">
        <f>IF(FN_MC!W684="","*",FN_MC!W684)</f>
        <v>*</v>
      </c>
      <c r="V682" s="121" t="str">
        <f ca="1">_xlfn.XLOOKUP(G682&amp;$V$2,BS_CONTROLE[CHAVE],BS_CONTROLE[Quantidade_11],"-")</f>
        <v>-</v>
      </c>
      <c r="W682" s="121" t="str">
        <f ca="1">_xlfn.XLOOKUP(G682&amp;$W$2,BS_CONTROLE[CHAVE],BS_CONTROLE[Quantidade_11],"-")</f>
        <v>-</v>
      </c>
      <c r="X682" s="121" t="str">
        <f ca="1">_xlfn.XLOOKUP(G682&amp;$X$2,BS_CONTROLE[CHAVE],BS_CONTROLE[Quantidade_11],"-")</f>
        <v>-</v>
      </c>
    </row>
    <row r="683" spans="1:24" s="122" customFormat="1" hidden="1">
      <c r="A683" s="160" t="str">
        <f>IF(FN_MC!Y685="","*",FN_MC!Y685)</f>
        <v>*</v>
      </c>
      <c r="B683" s="160" t="str">
        <f>IF(FN_MC!X685="","*",FN_MC!X685)</f>
        <v>*</v>
      </c>
      <c r="C683" s="160" t="str">
        <f>IF(FN_MC!Z685="","*",FN_MC!Z685)</f>
        <v>*</v>
      </c>
      <c r="D683" s="161" t="str">
        <f>IF(FN_MC!S685="","*",FN_MC!S685)</f>
        <v>*</v>
      </c>
      <c r="E683" s="161" t="str">
        <f>IF(FN_MC!T685="","*",FN_MC!T685)</f>
        <v>*</v>
      </c>
      <c r="F683" s="161" t="str">
        <f>IF(FN_MC!B685="","*",FN_MC!B685)</f>
        <v>*</v>
      </c>
      <c r="G683" s="161" t="str">
        <f>IF(FN_MC!D685="","*",FN_MC!D685)</f>
        <v>*</v>
      </c>
      <c r="H683" s="161" t="str">
        <f>IF(FN_MC!F685="","*",FN_MC!F685)</f>
        <v>*</v>
      </c>
      <c r="I683" s="161" t="str">
        <f>IF(FN_MC!H685="","*",FN_MC!H685)</f>
        <v>*</v>
      </c>
      <c r="J683" s="161" t="str">
        <f>IF(FN_MC!I685="","*",FN_MC!I685)</f>
        <v>*</v>
      </c>
      <c r="K683" s="161" t="str">
        <f>IF(FN_MC!M685="","*",FN_MC!M685)</f>
        <v>*</v>
      </c>
      <c r="L683" s="161" t="str">
        <f>IF(FN_MC!N685="","*",FN_MC!N685)</f>
        <v>*</v>
      </c>
      <c r="M683" s="162" t="str">
        <f>IF(FN_MC!J685="","*",FN_MC!J685)</f>
        <v>*</v>
      </c>
      <c r="N683" s="162" t="str">
        <f>IF(FN_MC!K685="","*",FN_MC!K685)</f>
        <v>*</v>
      </c>
      <c r="O683" s="162" t="str">
        <f>IF(FN_MC!L685="","*",FN_MC!L685)</f>
        <v>*</v>
      </c>
      <c r="P683" s="162"/>
      <c r="Q683" s="163" t="str">
        <f>IF(FN_MC!O685="","*",FN_MC!O685)</f>
        <v>*</v>
      </c>
      <c r="R683" s="163" t="str">
        <f>IF(FN_MC!P685="","*",FN_MC!P685)</f>
        <v>*</v>
      </c>
      <c r="S683" s="161" t="str">
        <f>IF(FN_MC!Q687="","*",CONCATENATE(FN_MC!Q687," ",FN_MC!R687))</f>
        <v>*</v>
      </c>
      <c r="T683" s="161" t="str">
        <f>IF(FN_MC!V685="","*",FN_MC!V685)</f>
        <v>*</v>
      </c>
      <c r="U683" s="161" t="str">
        <f>IF(FN_MC!W685="","*",FN_MC!W685)</f>
        <v>*</v>
      </c>
      <c r="V683" s="121" t="str">
        <f ca="1">_xlfn.XLOOKUP(G683&amp;$V$2,BS_CONTROLE[CHAVE],BS_CONTROLE[Quantidade_11],"-")</f>
        <v>-</v>
      </c>
      <c r="W683" s="121" t="str">
        <f ca="1">_xlfn.XLOOKUP(G683&amp;$W$2,BS_CONTROLE[CHAVE],BS_CONTROLE[Quantidade_11],"-")</f>
        <v>-</v>
      </c>
      <c r="X683" s="121" t="str">
        <f ca="1">_xlfn.XLOOKUP(G683&amp;$X$2,BS_CONTROLE[CHAVE],BS_CONTROLE[Quantidade_11],"-")</f>
        <v>-</v>
      </c>
    </row>
    <row r="684" spans="1:24" s="122" customFormat="1" hidden="1">
      <c r="A684" s="118" t="str">
        <f>IF(FN_MC!Y686="","*",FN_MC!Y686)</f>
        <v>*</v>
      </c>
      <c r="B684" s="118" t="str">
        <f>IF(FN_MC!X686="","*",FN_MC!X686)</f>
        <v>*</v>
      </c>
      <c r="C684" s="118" t="str">
        <f>IF(FN_MC!Z686="","*",FN_MC!Z686)</f>
        <v>*</v>
      </c>
      <c r="D684" s="119" t="str">
        <f>IF(FN_MC!S686="","*",FN_MC!S686)</f>
        <v>*</v>
      </c>
      <c r="E684" s="119" t="str">
        <f>IF(FN_MC!T686="","*",FN_MC!T686)</f>
        <v>*</v>
      </c>
      <c r="F684" s="119" t="str">
        <f>IF(FN_MC!B686="","*",FN_MC!B686)</f>
        <v>*</v>
      </c>
      <c r="G684" s="119" t="str">
        <f>IF(FN_MC!D686="","*",FN_MC!D686)</f>
        <v>*</v>
      </c>
      <c r="H684" s="119" t="str">
        <f>IF(FN_MC!F686="","*",FN_MC!F686)</f>
        <v>*</v>
      </c>
      <c r="I684" s="119" t="str">
        <f>IF(FN_MC!H686="","*",FN_MC!H686)</f>
        <v>*</v>
      </c>
      <c r="J684" s="119" t="str">
        <f>IF(FN_MC!I686="","*",FN_MC!I686)</f>
        <v>*</v>
      </c>
      <c r="K684" s="119" t="str">
        <f>IF(FN_MC!M686="","*",FN_MC!M686)</f>
        <v>*</v>
      </c>
      <c r="L684" s="119" t="str">
        <f>IF(FN_MC!N686="","*",FN_MC!N686)</f>
        <v>*</v>
      </c>
      <c r="M684" s="120" t="str">
        <f>IF(FN_MC!J686="","*",FN_MC!J686)</f>
        <v>*</v>
      </c>
      <c r="N684" s="120" t="str">
        <f>IF(FN_MC!K686="","*",FN_MC!K686)</f>
        <v>*</v>
      </c>
      <c r="O684" s="120" t="str">
        <f>IF(FN_MC!L686="","*",FN_MC!L686)</f>
        <v>*</v>
      </c>
      <c r="P684" s="120"/>
      <c r="Q684" s="137" t="str">
        <f>IF(FN_MC!O686="","*",FN_MC!O686)</f>
        <v>*</v>
      </c>
      <c r="R684" s="137" t="str">
        <f>IF(FN_MC!P686="","*",FN_MC!P686)</f>
        <v>*</v>
      </c>
      <c r="S684" s="119" t="str">
        <f>IF(FN_MC!Q688="","*",CONCATENATE(FN_MC!Q688," ",FN_MC!R688))</f>
        <v>*</v>
      </c>
      <c r="T684" s="119" t="str">
        <f>IF(FN_MC!V686="","*",FN_MC!V686)</f>
        <v>*</v>
      </c>
      <c r="U684" s="119" t="str">
        <f>IF(FN_MC!W686="","*",FN_MC!W686)</f>
        <v>*</v>
      </c>
      <c r="V684" s="121" t="str">
        <f ca="1">_xlfn.XLOOKUP(G684&amp;$V$2,BS_CONTROLE[CHAVE],BS_CONTROLE[Quantidade_11],"-")</f>
        <v>-</v>
      </c>
      <c r="W684" s="121" t="str">
        <f ca="1">_xlfn.XLOOKUP(G684&amp;$W$2,BS_CONTROLE[CHAVE],BS_CONTROLE[Quantidade_11],"-")</f>
        <v>-</v>
      </c>
      <c r="X684" s="121" t="str">
        <f ca="1">_xlfn.XLOOKUP(G684&amp;$X$2,BS_CONTROLE[CHAVE],BS_CONTROLE[Quantidade_11],"-")</f>
        <v>-</v>
      </c>
    </row>
    <row r="685" spans="1:24" s="122" customFormat="1" hidden="1">
      <c r="A685" s="160" t="str">
        <f>IF(FN_MC!Y687="","*",FN_MC!Y687)</f>
        <v>*</v>
      </c>
      <c r="B685" s="160" t="str">
        <f>IF(FN_MC!X687="","*",FN_MC!X687)</f>
        <v>*</v>
      </c>
      <c r="C685" s="160" t="str">
        <f>IF(FN_MC!Z687="","*",FN_MC!Z687)</f>
        <v>*</v>
      </c>
      <c r="D685" s="161" t="str">
        <f>IF(FN_MC!S687="","*",FN_MC!S687)</f>
        <v>*</v>
      </c>
      <c r="E685" s="161" t="str">
        <f>IF(FN_MC!T687="","*",FN_MC!T687)</f>
        <v>*</v>
      </c>
      <c r="F685" s="161" t="str">
        <f>IF(FN_MC!B687="","*",FN_MC!B687)</f>
        <v>*</v>
      </c>
      <c r="G685" s="161" t="str">
        <f>IF(FN_MC!D687="","*",FN_MC!D687)</f>
        <v>*</v>
      </c>
      <c r="H685" s="161" t="str">
        <f>IF(FN_MC!F687="","*",FN_MC!F687)</f>
        <v>*</v>
      </c>
      <c r="I685" s="161" t="str">
        <f>IF(FN_MC!H687="","*",FN_MC!H687)</f>
        <v>*</v>
      </c>
      <c r="J685" s="161" t="str">
        <f>IF(FN_MC!I687="","*",FN_MC!I687)</f>
        <v>*</v>
      </c>
      <c r="K685" s="161" t="str">
        <f>IF(FN_MC!M687="","*",FN_MC!M687)</f>
        <v>*</v>
      </c>
      <c r="L685" s="161" t="str">
        <f>IF(FN_MC!N687="","*",FN_MC!N687)</f>
        <v>*</v>
      </c>
      <c r="M685" s="162" t="str">
        <f>IF(FN_MC!J687="","*",FN_MC!J687)</f>
        <v>*</v>
      </c>
      <c r="N685" s="162" t="str">
        <f>IF(FN_MC!K687="","*",FN_MC!K687)</f>
        <v>*</v>
      </c>
      <c r="O685" s="162" t="str">
        <f>IF(FN_MC!L687="","*",FN_MC!L687)</f>
        <v>*</v>
      </c>
      <c r="P685" s="162"/>
      <c r="Q685" s="163" t="str">
        <f>IF(FN_MC!O687="","*",FN_MC!O687)</f>
        <v>*</v>
      </c>
      <c r="R685" s="163" t="str">
        <f>IF(FN_MC!P687="","*",FN_MC!P687)</f>
        <v>*</v>
      </c>
      <c r="S685" s="161" t="str">
        <f>IF(FN_MC!Q689="","*",CONCATENATE(FN_MC!Q689," ",FN_MC!R689))</f>
        <v>*</v>
      </c>
      <c r="T685" s="161" t="str">
        <f>IF(FN_MC!V687="","*",FN_MC!V687)</f>
        <v>*</v>
      </c>
      <c r="U685" s="161" t="str">
        <f>IF(FN_MC!W687="","*",FN_MC!W687)</f>
        <v>*</v>
      </c>
      <c r="V685" s="121" t="str">
        <f ca="1">_xlfn.XLOOKUP(G685&amp;$V$2,BS_CONTROLE[CHAVE],BS_CONTROLE[Quantidade_11],"-")</f>
        <v>-</v>
      </c>
      <c r="W685" s="121" t="str">
        <f ca="1">_xlfn.XLOOKUP(G685&amp;$W$2,BS_CONTROLE[CHAVE],BS_CONTROLE[Quantidade_11],"-")</f>
        <v>-</v>
      </c>
      <c r="X685" s="121" t="str">
        <f ca="1">_xlfn.XLOOKUP(G685&amp;$X$2,BS_CONTROLE[CHAVE],BS_CONTROLE[Quantidade_11],"-")</f>
        <v>-</v>
      </c>
    </row>
    <row r="686" spans="1:24" s="122" customFormat="1" hidden="1">
      <c r="A686" s="160" t="str">
        <f>IF(FN_MC!Y688="","*",FN_MC!Y688)</f>
        <v>*</v>
      </c>
      <c r="B686" s="160" t="str">
        <f>IF(FN_MC!X688="","*",FN_MC!X688)</f>
        <v>*</v>
      </c>
      <c r="C686" s="160" t="str">
        <f>IF(FN_MC!Z688="","*",FN_MC!Z688)</f>
        <v>*</v>
      </c>
      <c r="D686" s="161" t="str">
        <f>IF(FN_MC!S688="","*",FN_MC!S688)</f>
        <v>*</v>
      </c>
      <c r="E686" s="161" t="str">
        <f>IF(FN_MC!T688="","*",FN_MC!T688)</f>
        <v>*</v>
      </c>
      <c r="F686" s="161" t="str">
        <f>IF(FN_MC!B688="","*",FN_MC!B688)</f>
        <v>*</v>
      </c>
      <c r="G686" s="161" t="str">
        <f>IF(FN_MC!D688="","*",FN_MC!D688)</f>
        <v>*</v>
      </c>
      <c r="H686" s="161" t="str">
        <f>IF(FN_MC!F688="","*",FN_MC!F688)</f>
        <v>*</v>
      </c>
      <c r="I686" s="161" t="str">
        <f>IF(FN_MC!H688="","*",FN_MC!H688)</f>
        <v>*</v>
      </c>
      <c r="J686" s="161" t="str">
        <f>IF(FN_MC!I688="","*",FN_MC!I688)</f>
        <v>*</v>
      </c>
      <c r="K686" s="161" t="str">
        <f>IF(FN_MC!M688="","*",FN_MC!M688)</f>
        <v>*</v>
      </c>
      <c r="L686" s="161" t="str">
        <f>IF(FN_MC!N688="","*",FN_MC!N688)</f>
        <v>*</v>
      </c>
      <c r="M686" s="162" t="str">
        <f>IF(FN_MC!J688="","*",FN_MC!J688)</f>
        <v>*</v>
      </c>
      <c r="N686" s="162" t="str">
        <f>IF(FN_MC!K688="","*",FN_MC!K688)</f>
        <v>*</v>
      </c>
      <c r="O686" s="162" t="str">
        <f>IF(FN_MC!L688="","*",FN_MC!L688)</f>
        <v>*</v>
      </c>
      <c r="P686" s="162"/>
      <c r="Q686" s="163" t="str">
        <f>IF(FN_MC!O688="","*",FN_MC!O688)</f>
        <v>*</v>
      </c>
      <c r="R686" s="163" t="str">
        <f>IF(FN_MC!P688="","*",FN_MC!P688)</f>
        <v>*</v>
      </c>
      <c r="S686" s="161" t="str">
        <f>IF(FN_MC!Q690="","*",CONCATENATE(FN_MC!Q690," ",FN_MC!R690))</f>
        <v>*</v>
      </c>
      <c r="T686" s="161" t="str">
        <f>IF(FN_MC!V688="","*",FN_MC!V688)</f>
        <v>*</v>
      </c>
      <c r="U686" s="161" t="str">
        <f>IF(FN_MC!W688="","*",FN_MC!W688)</f>
        <v>*</v>
      </c>
      <c r="V686" s="121" t="str">
        <f ca="1">_xlfn.XLOOKUP(G686&amp;$V$2,BS_CONTROLE[CHAVE],BS_CONTROLE[Quantidade_11],"-")</f>
        <v>-</v>
      </c>
      <c r="W686" s="121" t="str">
        <f ca="1">_xlfn.XLOOKUP(G686&amp;$W$2,BS_CONTROLE[CHAVE],BS_CONTROLE[Quantidade_11],"-")</f>
        <v>-</v>
      </c>
      <c r="X686" s="121" t="str">
        <f ca="1">_xlfn.XLOOKUP(G686&amp;$X$2,BS_CONTROLE[CHAVE],BS_CONTROLE[Quantidade_11],"-")</f>
        <v>-</v>
      </c>
    </row>
    <row r="687" spans="1:24" s="122" customFormat="1" hidden="1">
      <c r="A687" s="118" t="str">
        <f>IF(FN_MC!Y689="","*",FN_MC!Y689)</f>
        <v>*</v>
      </c>
      <c r="B687" s="118" t="str">
        <f>IF(FN_MC!X689="","*",FN_MC!X689)</f>
        <v>*</v>
      </c>
      <c r="C687" s="118" t="str">
        <f>IF(FN_MC!Z689="","*",FN_MC!Z689)</f>
        <v>*</v>
      </c>
      <c r="D687" s="119" t="str">
        <f>IF(FN_MC!S689="","*",FN_MC!S689)</f>
        <v>*</v>
      </c>
      <c r="E687" s="119" t="str">
        <f>IF(FN_MC!T689="","*",FN_MC!T689)</f>
        <v>*</v>
      </c>
      <c r="F687" s="119" t="str">
        <f>IF(FN_MC!B689="","*",FN_MC!B689)</f>
        <v>*</v>
      </c>
      <c r="G687" s="119" t="str">
        <f>IF(FN_MC!D689="","*",FN_MC!D689)</f>
        <v>*</v>
      </c>
      <c r="H687" s="119" t="str">
        <f>IF(FN_MC!F689="","*",FN_MC!F689)</f>
        <v>*</v>
      </c>
      <c r="I687" s="119" t="str">
        <f>IF(FN_MC!H689="","*",FN_MC!H689)</f>
        <v>*</v>
      </c>
      <c r="J687" s="119" t="str">
        <f>IF(FN_MC!I689="","*",FN_MC!I689)</f>
        <v>*</v>
      </c>
      <c r="K687" s="119" t="str">
        <f>IF(FN_MC!M689="","*",FN_MC!M689)</f>
        <v>*</v>
      </c>
      <c r="L687" s="119" t="str">
        <f>IF(FN_MC!N689="","*",FN_MC!N689)</f>
        <v>*</v>
      </c>
      <c r="M687" s="120" t="str">
        <f>IF(FN_MC!J689="","*",FN_MC!J689)</f>
        <v>*</v>
      </c>
      <c r="N687" s="120" t="str">
        <f>IF(FN_MC!K689="","*",FN_MC!K689)</f>
        <v>*</v>
      </c>
      <c r="O687" s="120" t="str">
        <f>IF(FN_MC!L689="","*",FN_MC!L689)</f>
        <v>*</v>
      </c>
      <c r="P687" s="120"/>
      <c r="Q687" s="137" t="str">
        <f>IF(FN_MC!O689="","*",FN_MC!O689)</f>
        <v>*</v>
      </c>
      <c r="R687" s="137" t="str">
        <f>IF(FN_MC!P689="","*",FN_MC!P689)</f>
        <v>*</v>
      </c>
      <c r="S687" s="119" t="str">
        <f>IF(FN_MC!Q691="","*",CONCATENATE(FN_MC!Q691," ",FN_MC!R691))</f>
        <v>*</v>
      </c>
      <c r="T687" s="119" t="str">
        <f>IF(FN_MC!V689="","*",FN_MC!V689)</f>
        <v>*</v>
      </c>
      <c r="U687" s="119" t="str">
        <f>IF(FN_MC!W689="","*",FN_MC!W689)</f>
        <v>*</v>
      </c>
      <c r="V687" s="121" t="str">
        <f ca="1">_xlfn.XLOOKUP(G687&amp;$V$2,BS_CONTROLE[CHAVE],BS_CONTROLE[Quantidade_11],"-")</f>
        <v>-</v>
      </c>
      <c r="W687" s="121" t="str">
        <f ca="1">_xlfn.XLOOKUP(G687&amp;$W$2,BS_CONTROLE[CHAVE],BS_CONTROLE[Quantidade_11],"-")</f>
        <v>-</v>
      </c>
      <c r="X687" s="121" t="str">
        <f ca="1">_xlfn.XLOOKUP(G687&amp;$X$2,BS_CONTROLE[CHAVE],BS_CONTROLE[Quantidade_11],"-")</f>
        <v>-</v>
      </c>
    </row>
    <row r="688" spans="1:24" s="122" customFormat="1" hidden="1">
      <c r="A688" s="160" t="str">
        <f>IF(FN_MC!Y690="","*",FN_MC!Y690)</f>
        <v>*</v>
      </c>
      <c r="B688" s="160" t="str">
        <f>IF(FN_MC!X690="","*",FN_MC!X690)</f>
        <v>*</v>
      </c>
      <c r="C688" s="160" t="str">
        <f>IF(FN_MC!Z690="","*",FN_MC!Z690)</f>
        <v>*</v>
      </c>
      <c r="D688" s="161" t="str">
        <f>IF(FN_MC!S690="","*",FN_MC!S690)</f>
        <v>*</v>
      </c>
      <c r="E688" s="161" t="str">
        <f>IF(FN_MC!T690="","*",FN_MC!T690)</f>
        <v>*</v>
      </c>
      <c r="F688" s="161" t="str">
        <f>IF(FN_MC!B690="","*",FN_MC!B690)</f>
        <v>*</v>
      </c>
      <c r="G688" s="161" t="str">
        <f>IF(FN_MC!D690="","*",FN_MC!D690)</f>
        <v>*</v>
      </c>
      <c r="H688" s="161" t="str">
        <f>IF(FN_MC!F690="","*",FN_MC!F690)</f>
        <v>*</v>
      </c>
      <c r="I688" s="161" t="str">
        <f>IF(FN_MC!H690="","*",FN_MC!H690)</f>
        <v>*</v>
      </c>
      <c r="J688" s="161" t="str">
        <f>IF(FN_MC!I690="","*",FN_MC!I690)</f>
        <v>*</v>
      </c>
      <c r="K688" s="161" t="str">
        <f>IF(FN_MC!M690="","*",FN_MC!M690)</f>
        <v>*</v>
      </c>
      <c r="L688" s="161" t="str">
        <f>IF(FN_MC!N690="","*",FN_MC!N690)</f>
        <v>*</v>
      </c>
      <c r="M688" s="162" t="str">
        <f>IF(FN_MC!J690="","*",FN_MC!J690)</f>
        <v>*</v>
      </c>
      <c r="N688" s="162" t="str">
        <f>IF(FN_MC!K690="","*",FN_MC!K690)</f>
        <v>*</v>
      </c>
      <c r="O688" s="162" t="str">
        <f>IF(FN_MC!L690="","*",FN_MC!L690)</f>
        <v>*</v>
      </c>
      <c r="P688" s="162"/>
      <c r="Q688" s="163" t="str">
        <f>IF(FN_MC!O690="","*",FN_MC!O690)</f>
        <v>*</v>
      </c>
      <c r="R688" s="163" t="str">
        <f>IF(FN_MC!P690="","*",FN_MC!P690)</f>
        <v>*</v>
      </c>
      <c r="S688" s="161" t="str">
        <f>IF(FN_MC!Q692="","*",CONCATENATE(FN_MC!Q692," ",FN_MC!R692))</f>
        <v>*</v>
      </c>
      <c r="T688" s="161" t="str">
        <f>IF(FN_MC!V690="","*",FN_MC!V690)</f>
        <v>*</v>
      </c>
      <c r="U688" s="161" t="str">
        <f>IF(FN_MC!W690="","*",FN_MC!W690)</f>
        <v>*</v>
      </c>
      <c r="V688" s="121" t="str">
        <f ca="1">_xlfn.XLOOKUP(G688&amp;$V$2,BS_CONTROLE[CHAVE],BS_CONTROLE[Quantidade_11],"-")</f>
        <v>-</v>
      </c>
      <c r="W688" s="121" t="str">
        <f ca="1">_xlfn.XLOOKUP(G688&amp;$W$2,BS_CONTROLE[CHAVE],BS_CONTROLE[Quantidade_11],"-")</f>
        <v>-</v>
      </c>
      <c r="X688" s="121" t="str">
        <f ca="1">_xlfn.XLOOKUP(G688&amp;$X$2,BS_CONTROLE[CHAVE],BS_CONTROLE[Quantidade_11],"-")</f>
        <v>-</v>
      </c>
    </row>
    <row r="689" spans="1:24" s="122" customFormat="1" hidden="1">
      <c r="A689" s="160" t="str">
        <f>IF(FN_MC!Y691="","*",FN_MC!Y691)</f>
        <v>*</v>
      </c>
      <c r="B689" s="160" t="str">
        <f>IF(FN_MC!X691="","*",FN_MC!X691)</f>
        <v>*</v>
      </c>
      <c r="C689" s="160" t="str">
        <f>IF(FN_MC!Z691="","*",FN_MC!Z691)</f>
        <v>*</v>
      </c>
      <c r="D689" s="161" t="str">
        <f>IF(FN_MC!S691="","*",FN_MC!S691)</f>
        <v>*</v>
      </c>
      <c r="E689" s="161" t="str">
        <f>IF(FN_MC!T691="","*",FN_MC!T691)</f>
        <v>*</v>
      </c>
      <c r="F689" s="161" t="str">
        <f>IF(FN_MC!B691="","*",FN_MC!B691)</f>
        <v>*</v>
      </c>
      <c r="G689" s="161" t="str">
        <f>IF(FN_MC!D691="","*",FN_MC!D691)</f>
        <v>*</v>
      </c>
      <c r="H689" s="161" t="str">
        <f>IF(FN_MC!F691="","*",FN_MC!F691)</f>
        <v>*</v>
      </c>
      <c r="I689" s="161" t="str">
        <f>IF(FN_MC!H691="","*",FN_MC!H691)</f>
        <v>*</v>
      </c>
      <c r="J689" s="161" t="str">
        <f>IF(FN_MC!I691="","*",FN_MC!I691)</f>
        <v>*</v>
      </c>
      <c r="K689" s="161" t="str">
        <f>IF(FN_MC!M691="","*",FN_MC!M691)</f>
        <v>*</v>
      </c>
      <c r="L689" s="161" t="str">
        <f>IF(FN_MC!N691="","*",FN_MC!N691)</f>
        <v>*</v>
      </c>
      <c r="M689" s="162" t="str">
        <f>IF(FN_MC!J691="","*",FN_MC!J691)</f>
        <v>*</v>
      </c>
      <c r="N689" s="162" t="str">
        <f>IF(FN_MC!K691="","*",FN_MC!K691)</f>
        <v>*</v>
      </c>
      <c r="O689" s="162" t="str">
        <f>IF(FN_MC!L691="","*",FN_MC!L691)</f>
        <v>*</v>
      </c>
      <c r="P689" s="162"/>
      <c r="Q689" s="163" t="str">
        <f>IF(FN_MC!O691="","*",FN_MC!O691)</f>
        <v>*</v>
      </c>
      <c r="R689" s="163" t="str">
        <f>IF(FN_MC!P691="","*",FN_MC!P691)</f>
        <v>*</v>
      </c>
      <c r="S689" s="161" t="str">
        <f>IF(FN_MC!Q693="","*",CONCATENATE(FN_MC!Q693," ",FN_MC!R693))</f>
        <v>*</v>
      </c>
      <c r="T689" s="161" t="str">
        <f>IF(FN_MC!V691="","*",FN_MC!V691)</f>
        <v>*</v>
      </c>
      <c r="U689" s="161" t="str">
        <f>IF(FN_MC!W691="","*",FN_MC!W691)</f>
        <v>*</v>
      </c>
      <c r="V689" s="121" t="str">
        <f ca="1">_xlfn.XLOOKUP(G689&amp;$V$2,BS_CONTROLE[CHAVE],BS_CONTROLE[Quantidade_11],"-")</f>
        <v>-</v>
      </c>
      <c r="W689" s="121" t="str">
        <f ca="1">_xlfn.XLOOKUP(G689&amp;$W$2,BS_CONTROLE[CHAVE],BS_CONTROLE[Quantidade_11],"-")</f>
        <v>-</v>
      </c>
      <c r="X689" s="121" t="str">
        <f ca="1">_xlfn.XLOOKUP(G689&amp;$X$2,BS_CONTROLE[CHAVE],BS_CONTROLE[Quantidade_11],"-")</f>
        <v>-</v>
      </c>
    </row>
    <row r="690" spans="1:24" s="122" customFormat="1" hidden="1">
      <c r="A690" s="118" t="str">
        <f>IF(FN_MC!Y692="","*",FN_MC!Y692)</f>
        <v>*</v>
      </c>
      <c r="B690" s="118" t="str">
        <f>IF(FN_MC!X692="","*",FN_MC!X692)</f>
        <v>*</v>
      </c>
      <c r="C690" s="118" t="str">
        <f>IF(FN_MC!Z692="","*",FN_MC!Z692)</f>
        <v>*</v>
      </c>
      <c r="D690" s="119" t="str">
        <f>IF(FN_MC!S692="","*",FN_MC!S692)</f>
        <v>*</v>
      </c>
      <c r="E690" s="119" t="str">
        <f>IF(FN_MC!T692="","*",FN_MC!T692)</f>
        <v>*</v>
      </c>
      <c r="F690" s="119" t="str">
        <f>IF(FN_MC!B692="","*",FN_MC!B692)</f>
        <v>*</v>
      </c>
      <c r="G690" s="119" t="str">
        <f>IF(FN_MC!D692="","*",FN_MC!D692)</f>
        <v>*</v>
      </c>
      <c r="H690" s="119" t="str">
        <f>IF(FN_MC!F692="","*",FN_MC!F692)</f>
        <v>*</v>
      </c>
      <c r="I690" s="119" t="str">
        <f>IF(FN_MC!H692="","*",FN_MC!H692)</f>
        <v>*</v>
      </c>
      <c r="J690" s="119" t="str">
        <f>IF(FN_MC!I692="","*",FN_MC!I692)</f>
        <v>*</v>
      </c>
      <c r="K690" s="119" t="str">
        <f>IF(FN_MC!M692="","*",FN_MC!M692)</f>
        <v>*</v>
      </c>
      <c r="L690" s="119" t="str">
        <f>IF(FN_MC!N692="","*",FN_MC!N692)</f>
        <v>*</v>
      </c>
      <c r="M690" s="120" t="str">
        <f>IF(FN_MC!J692="","*",FN_MC!J692)</f>
        <v>*</v>
      </c>
      <c r="N690" s="120" t="str">
        <f>IF(FN_MC!K692="","*",FN_MC!K692)</f>
        <v>*</v>
      </c>
      <c r="O690" s="120" t="str">
        <f>IF(FN_MC!L692="","*",FN_MC!L692)</f>
        <v>*</v>
      </c>
      <c r="P690" s="120"/>
      <c r="Q690" s="137" t="str">
        <f>IF(FN_MC!O692="","*",FN_MC!O692)</f>
        <v>*</v>
      </c>
      <c r="R690" s="137" t="str">
        <f>IF(FN_MC!P692="","*",FN_MC!P692)</f>
        <v>*</v>
      </c>
      <c r="S690" s="119" t="str">
        <f>IF(FN_MC!Q694="","*",CONCATENATE(FN_MC!Q694," ",FN_MC!R694))</f>
        <v>*</v>
      </c>
      <c r="T690" s="119" t="str">
        <f>IF(FN_MC!V692="","*",FN_MC!V692)</f>
        <v>*</v>
      </c>
      <c r="U690" s="119" t="str">
        <f>IF(FN_MC!W692="","*",FN_MC!W692)</f>
        <v>*</v>
      </c>
      <c r="V690" s="121" t="str">
        <f ca="1">_xlfn.XLOOKUP(G690&amp;$V$2,BS_CONTROLE[CHAVE],BS_CONTROLE[Quantidade_11],"-")</f>
        <v>-</v>
      </c>
      <c r="W690" s="121" t="str">
        <f ca="1">_xlfn.XLOOKUP(G690&amp;$W$2,BS_CONTROLE[CHAVE],BS_CONTROLE[Quantidade_11],"-")</f>
        <v>-</v>
      </c>
      <c r="X690" s="121" t="str">
        <f ca="1">_xlfn.XLOOKUP(G690&amp;$X$2,BS_CONTROLE[CHAVE],BS_CONTROLE[Quantidade_11],"-")</f>
        <v>-</v>
      </c>
    </row>
    <row r="691" spans="1:24" s="122" customFormat="1" hidden="1">
      <c r="A691" s="160" t="str">
        <f>IF(FN_MC!Y693="","*",FN_MC!Y693)</f>
        <v>*</v>
      </c>
      <c r="B691" s="160" t="str">
        <f>IF(FN_MC!X693="","*",FN_MC!X693)</f>
        <v>*</v>
      </c>
      <c r="C691" s="160" t="str">
        <f>IF(FN_MC!Z693="","*",FN_MC!Z693)</f>
        <v>*</v>
      </c>
      <c r="D691" s="161" t="str">
        <f>IF(FN_MC!S693="","*",FN_MC!S693)</f>
        <v>*</v>
      </c>
      <c r="E691" s="161" t="str">
        <f>IF(FN_MC!T693="","*",FN_MC!T693)</f>
        <v>*</v>
      </c>
      <c r="F691" s="161" t="str">
        <f>IF(FN_MC!B693="","*",FN_MC!B693)</f>
        <v>*</v>
      </c>
      <c r="G691" s="161" t="str">
        <f>IF(FN_MC!D693="","*",FN_MC!D693)</f>
        <v>*</v>
      </c>
      <c r="H691" s="161" t="str">
        <f>IF(FN_MC!F693="","*",FN_MC!F693)</f>
        <v>*</v>
      </c>
      <c r="I691" s="161" t="str">
        <f>IF(FN_MC!H693="","*",FN_MC!H693)</f>
        <v>*</v>
      </c>
      <c r="J691" s="161" t="str">
        <f>IF(FN_MC!I693="","*",FN_MC!I693)</f>
        <v>*</v>
      </c>
      <c r="K691" s="161" t="str">
        <f>IF(FN_MC!M693="","*",FN_MC!M693)</f>
        <v>*</v>
      </c>
      <c r="L691" s="161" t="str">
        <f>IF(FN_MC!N693="","*",FN_MC!N693)</f>
        <v>*</v>
      </c>
      <c r="M691" s="162" t="str">
        <f>IF(FN_MC!J693="","*",FN_MC!J693)</f>
        <v>*</v>
      </c>
      <c r="N691" s="162" t="str">
        <f>IF(FN_MC!K693="","*",FN_MC!K693)</f>
        <v>*</v>
      </c>
      <c r="O691" s="162" t="str">
        <f>IF(FN_MC!L693="","*",FN_MC!L693)</f>
        <v>*</v>
      </c>
      <c r="P691" s="162"/>
      <c r="Q691" s="163" t="str">
        <f>IF(FN_MC!O693="","*",FN_MC!O693)</f>
        <v>*</v>
      </c>
      <c r="R691" s="163" t="str">
        <f>IF(FN_MC!P693="","*",FN_MC!P693)</f>
        <v>*</v>
      </c>
      <c r="S691" s="161" t="str">
        <f>IF(FN_MC!Q695="","*",CONCATENATE(FN_MC!Q695," ",FN_MC!R695))</f>
        <v>*</v>
      </c>
      <c r="T691" s="161" t="str">
        <f>IF(FN_MC!V693="","*",FN_MC!V693)</f>
        <v>*</v>
      </c>
      <c r="U691" s="161" t="str">
        <f>IF(FN_MC!W693="","*",FN_MC!W693)</f>
        <v>*</v>
      </c>
      <c r="V691" s="121" t="str">
        <f ca="1">_xlfn.XLOOKUP(G691&amp;$V$2,BS_CONTROLE[CHAVE],BS_CONTROLE[Quantidade_11],"-")</f>
        <v>-</v>
      </c>
      <c r="W691" s="121" t="str">
        <f ca="1">_xlfn.XLOOKUP(G691&amp;$W$2,BS_CONTROLE[CHAVE],BS_CONTROLE[Quantidade_11],"-")</f>
        <v>-</v>
      </c>
      <c r="X691" s="121" t="str">
        <f ca="1">_xlfn.XLOOKUP(G691&amp;$X$2,BS_CONTROLE[CHAVE],BS_CONTROLE[Quantidade_11],"-")</f>
        <v>-</v>
      </c>
    </row>
    <row r="692" spans="1:24" s="122" customFormat="1" hidden="1">
      <c r="A692" s="160" t="str">
        <f>IF(FN_MC!Y694="","*",FN_MC!Y694)</f>
        <v>*</v>
      </c>
      <c r="B692" s="160" t="str">
        <f>IF(FN_MC!X694="","*",FN_MC!X694)</f>
        <v>*</v>
      </c>
      <c r="C692" s="160" t="str">
        <f>IF(FN_MC!Z694="","*",FN_MC!Z694)</f>
        <v>*</v>
      </c>
      <c r="D692" s="161" t="str">
        <f>IF(FN_MC!S694="","*",FN_MC!S694)</f>
        <v>*</v>
      </c>
      <c r="E692" s="161" t="str">
        <f>IF(FN_MC!T694="","*",FN_MC!T694)</f>
        <v>*</v>
      </c>
      <c r="F692" s="161" t="str">
        <f>IF(FN_MC!B694="","*",FN_MC!B694)</f>
        <v>*</v>
      </c>
      <c r="G692" s="161" t="str">
        <f>IF(FN_MC!D694="","*",FN_MC!D694)</f>
        <v>*</v>
      </c>
      <c r="H692" s="161" t="str">
        <f>IF(FN_MC!F694="","*",FN_MC!F694)</f>
        <v>*</v>
      </c>
      <c r="I692" s="161" t="str">
        <f>IF(FN_MC!H694="","*",FN_MC!H694)</f>
        <v>*</v>
      </c>
      <c r="J692" s="161" t="str">
        <f>IF(FN_MC!I694="","*",FN_MC!I694)</f>
        <v>*</v>
      </c>
      <c r="K692" s="161" t="str">
        <f>IF(FN_MC!M694="","*",FN_MC!M694)</f>
        <v>*</v>
      </c>
      <c r="L692" s="161" t="str">
        <f>IF(FN_MC!N694="","*",FN_MC!N694)</f>
        <v>*</v>
      </c>
      <c r="M692" s="162" t="str">
        <f>IF(FN_MC!J694="","*",FN_MC!J694)</f>
        <v>*</v>
      </c>
      <c r="N692" s="162" t="str">
        <f>IF(FN_MC!K694="","*",FN_MC!K694)</f>
        <v>*</v>
      </c>
      <c r="O692" s="162" t="str">
        <f>IF(FN_MC!L694="","*",FN_MC!L694)</f>
        <v>*</v>
      </c>
      <c r="P692" s="162"/>
      <c r="Q692" s="163" t="str">
        <f>IF(FN_MC!O694="","*",FN_MC!O694)</f>
        <v>*</v>
      </c>
      <c r="R692" s="163" t="str">
        <f>IF(FN_MC!P694="","*",FN_MC!P694)</f>
        <v>*</v>
      </c>
      <c r="S692" s="161" t="str">
        <f>IF(FN_MC!Q696="","*",CONCATENATE(FN_MC!Q696," ",FN_MC!R696))</f>
        <v>*</v>
      </c>
      <c r="T692" s="161" t="str">
        <f>IF(FN_MC!V694="","*",FN_MC!V694)</f>
        <v>*</v>
      </c>
      <c r="U692" s="161" t="str">
        <f>IF(FN_MC!W694="","*",FN_MC!W694)</f>
        <v>*</v>
      </c>
      <c r="V692" s="121" t="str">
        <f ca="1">_xlfn.XLOOKUP(G692&amp;$V$2,BS_CONTROLE[CHAVE],BS_CONTROLE[Quantidade_11],"-")</f>
        <v>-</v>
      </c>
      <c r="W692" s="121" t="str">
        <f ca="1">_xlfn.XLOOKUP(G692&amp;$W$2,BS_CONTROLE[CHAVE],BS_CONTROLE[Quantidade_11],"-")</f>
        <v>-</v>
      </c>
      <c r="X692" s="121" t="str">
        <f ca="1">_xlfn.XLOOKUP(G692&amp;$X$2,BS_CONTROLE[CHAVE],BS_CONTROLE[Quantidade_11],"-")</f>
        <v>-</v>
      </c>
    </row>
    <row r="693" spans="1:24" s="122" customFormat="1" hidden="1">
      <c r="A693" s="118" t="str">
        <f>IF(FN_MC!Y695="","*",FN_MC!Y695)</f>
        <v>*</v>
      </c>
      <c r="B693" s="118" t="str">
        <f>IF(FN_MC!X695="","*",FN_MC!X695)</f>
        <v>*</v>
      </c>
      <c r="C693" s="118" t="str">
        <f>IF(FN_MC!Z695="","*",FN_MC!Z695)</f>
        <v>*</v>
      </c>
      <c r="D693" s="119" t="str">
        <f>IF(FN_MC!S695="","*",FN_MC!S695)</f>
        <v>*</v>
      </c>
      <c r="E693" s="119" t="str">
        <f>IF(FN_MC!T695="","*",FN_MC!T695)</f>
        <v>*</v>
      </c>
      <c r="F693" s="119" t="str">
        <f>IF(FN_MC!B695="","*",FN_MC!B695)</f>
        <v>*</v>
      </c>
      <c r="G693" s="119" t="str">
        <f>IF(FN_MC!D695="","*",FN_MC!D695)</f>
        <v>*</v>
      </c>
      <c r="H693" s="119" t="str">
        <f>IF(FN_MC!F695="","*",FN_MC!F695)</f>
        <v>*</v>
      </c>
      <c r="I693" s="119" t="str">
        <f>IF(FN_MC!H695="","*",FN_MC!H695)</f>
        <v>*</v>
      </c>
      <c r="J693" s="119" t="str">
        <f>IF(FN_MC!I695="","*",FN_MC!I695)</f>
        <v>*</v>
      </c>
      <c r="K693" s="119" t="str">
        <f>IF(FN_MC!M695="","*",FN_MC!M695)</f>
        <v>*</v>
      </c>
      <c r="L693" s="119" t="str">
        <f>IF(FN_MC!N695="","*",FN_MC!N695)</f>
        <v>*</v>
      </c>
      <c r="M693" s="120" t="str">
        <f>IF(FN_MC!J695="","*",FN_MC!J695)</f>
        <v>*</v>
      </c>
      <c r="N693" s="120" t="str">
        <f>IF(FN_MC!K695="","*",FN_MC!K695)</f>
        <v>*</v>
      </c>
      <c r="O693" s="120" t="str">
        <f>IF(FN_MC!L695="","*",FN_MC!L695)</f>
        <v>*</v>
      </c>
      <c r="P693" s="120"/>
      <c r="Q693" s="137" t="str">
        <f>IF(FN_MC!O695="","*",FN_MC!O695)</f>
        <v>*</v>
      </c>
      <c r="R693" s="137" t="str">
        <f>IF(FN_MC!P695="","*",FN_MC!P695)</f>
        <v>*</v>
      </c>
      <c r="S693" s="119" t="str">
        <f>IF(FN_MC!Q697="","*",CONCATENATE(FN_MC!Q697," ",FN_MC!R697))</f>
        <v>*</v>
      </c>
      <c r="T693" s="119" t="str">
        <f>IF(FN_MC!V695="","*",FN_MC!V695)</f>
        <v>*</v>
      </c>
      <c r="U693" s="119" t="str">
        <f>IF(FN_MC!W695="","*",FN_MC!W695)</f>
        <v>*</v>
      </c>
      <c r="V693" s="121" t="str">
        <f ca="1">_xlfn.XLOOKUP(G693&amp;$V$2,BS_CONTROLE[CHAVE],BS_CONTROLE[Quantidade_11],"-")</f>
        <v>-</v>
      </c>
      <c r="W693" s="121" t="str">
        <f ca="1">_xlfn.XLOOKUP(G693&amp;$W$2,BS_CONTROLE[CHAVE],BS_CONTROLE[Quantidade_11],"-")</f>
        <v>-</v>
      </c>
      <c r="X693" s="121" t="str">
        <f ca="1">_xlfn.XLOOKUP(G693&amp;$X$2,BS_CONTROLE[CHAVE],BS_CONTROLE[Quantidade_11],"-")</f>
        <v>-</v>
      </c>
    </row>
    <row r="694" spans="1:24" s="122" customFormat="1" hidden="1">
      <c r="A694" s="160" t="str">
        <f>IF(FN_MC!Y696="","*",FN_MC!Y696)</f>
        <v>*</v>
      </c>
      <c r="B694" s="160" t="str">
        <f>IF(FN_MC!X696="","*",FN_MC!X696)</f>
        <v>*</v>
      </c>
      <c r="C694" s="160" t="str">
        <f>IF(FN_MC!Z696="","*",FN_MC!Z696)</f>
        <v>*</v>
      </c>
      <c r="D694" s="161" t="str">
        <f>IF(FN_MC!S696="","*",FN_MC!S696)</f>
        <v>*</v>
      </c>
      <c r="E694" s="161" t="str">
        <f>IF(FN_MC!T696="","*",FN_MC!T696)</f>
        <v>*</v>
      </c>
      <c r="F694" s="161" t="str">
        <f>IF(FN_MC!B696="","*",FN_MC!B696)</f>
        <v>*</v>
      </c>
      <c r="G694" s="161" t="str">
        <f>IF(FN_MC!D696="","*",FN_MC!D696)</f>
        <v>*</v>
      </c>
      <c r="H694" s="161" t="str">
        <f>IF(FN_MC!F696="","*",FN_MC!F696)</f>
        <v>*</v>
      </c>
      <c r="I694" s="161" t="str">
        <f>IF(FN_MC!H696="","*",FN_MC!H696)</f>
        <v>*</v>
      </c>
      <c r="J694" s="161" t="str">
        <f>IF(FN_MC!I696="","*",FN_MC!I696)</f>
        <v>*</v>
      </c>
      <c r="K694" s="161" t="str">
        <f>IF(FN_MC!M696="","*",FN_MC!M696)</f>
        <v>*</v>
      </c>
      <c r="L694" s="161" t="str">
        <f>IF(FN_MC!N696="","*",FN_MC!N696)</f>
        <v>*</v>
      </c>
      <c r="M694" s="162" t="str">
        <f>IF(FN_MC!J696="","*",FN_MC!J696)</f>
        <v>*</v>
      </c>
      <c r="N694" s="162" t="str">
        <f>IF(FN_MC!K696="","*",FN_MC!K696)</f>
        <v>*</v>
      </c>
      <c r="O694" s="162" t="str">
        <f>IF(FN_MC!L696="","*",FN_MC!L696)</f>
        <v>*</v>
      </c>
      <c r="P694" s="162"/>
      <c r="Q694" s="163" t="str">
        <f>IF(FN_MC!O696="","*",FN_MC!O696)</f>
        <v>*</v>
      </c>
      <c r="R694" s="163" t="str">
        <f>IF(FN_MC!P696="","*",FN_MC!P696)</f>
        <v>*</v>
      </c>
      <c r="S694" s="161" t="str">
        <f>IF(FN_MC!Q698="","*",CONCATENATE(FN_MC!Q698," ",FN_MC!R698))</f>
        <v>*</v>
      </c>
      <c r="T694" s="161" t="str">
        <f>IF(FN_MC!V696="","*",FN_MC!V696)</f>
        <v>*</v>
      </c>
      <c r="U694" s="161" t="str">
        <f>IF(FN_MC!W696="","*",FN_MC!W696)</f>
        <v>*</v>
      </c>
      <c r="V694" s="121" t="str">
        <f ca="1">_xlfn.XLOOKUP(G694&amp;$V$2,BS_CONTROLE[CHAVE],BS_CONTROLE[Quantidade_11],"-")</f>
        <v>-</v>
      </c>
      <c r="W694" s="121" t="str">
        <f ca="1">_xlfn.XLOOKUP(G694&amp;$W$2,BS_CONTROLE[CHAVE],BS_CONTROLE[Quantidade_11],"-")</f>
        <v>-</v>
      </c>
      <c r="X694" s="121" t="str">
        <f ca="1">_xlfn.XLOOKUP(G694&amp;$X$2,BS_CONTROLE[CHAVE],BS_CONTROLE[Quantidade_11],"-")</f>
        <v>-</v>
      </c>
    </row>
    <row r="695" spans="1:24" s="122" customFormat="1" hidden="1">
      <c r="A695" s="160" t="str">
        <f>IF(FN_MC!Y697="","*",FN_MC!Y697)</f>
        <v>*</v>
      </c>
      <c r="B695" s="160" t="str">
        <f>IF(FN_MC!X697="","*",FN_MC!X697)</f>
        <v>*</v>
      </c>
      <c r="C695" s="160" t="str">
        <f>IF(FN_MC!Z697="","*",FN_MC!Z697)</f>
        <v>*</v>
      </c>
      <c r="D695" s="161" t="str">
        <f>IF(FN_MC!S697="","*",FN_MC!S697)</f>
        <v>*</v>
      </c>
      <c r="E695" s="161" t="str">
        <f>IF(FN_MC!T697="","*",FN_MC!T697)</f>
        <v>*</v>
      </c>
      <c r="F695" s="161" t="str">
        <f>IF(FN_MC!B697="","*",FN_MC!B697)</f>
        <v>*</v>
      </c>
      <c r="G695" s="161" t="str">
        <f>IF(FN_MC!D697="","*",FN_MC!D697)</f>
        <v>*</v>
      </c>
      <c r="H695" s="161" t="str">
        <f>IF(FN_MC!F697="","*",FN_MC!F697)</f>
        <v>*</v>
      </c>
      <c r="I695" s="161" t="str">
        <f>IF(FN_MC!H697="","*",FN_MC!H697)</f>
        <v>*</v>
      </c>
      <c r="J695" s="161" t="str">
        <f>IF(FN_MC!I697="","*",FN_MC!I697)</f>
        <v>*</v>
      </c>
      <c r="K695" s="161" t="str">
        <f>IF(FN_MC!M697="","*",FN_MC!M697)</f>
        <v>*</v>
      </c>
      <c r="L695" s="161" t="str">
        <f>IF(FN_MC!N697="","*",FN_MC!N697)</f>
        <v>*</v>
      </c>
      <c r="M695" s="162" t="str">
        <f>IF(FN_MC!J697="","*",FN_MC!J697)</f>
        <v>*</v>
      </c>
      <c r="N695" s="162" t="str">
        <f>IF(FN_MC!K697="","*",FN_MC!K697)</f>
        <v>*</v>
      </c>
      <c r="O695" s="162" t="str">
        <f>IF(FN_MC!L697="","*",FN_MC!L697)</f>
        <v>*</v>
      </c>
      <c r="P695" s="162"/>
      <c r="Q695" s="163" t="str">
        <f>IF(FN_MC!O697="","*",FN_MC!O697)</f>
        <v>*</v>
      </c>
      <c r="R695" s="163" t="str">
        <f>IF(FN_MC!P697="","*",FN_MC!P697)</f>
        <v>*</v>
      </c>
      <c r="S695" s="161" t="str">
        <f>IF(FN_MC!Q699="","*",CONCATENATE(FN_MC!Q699," ",FN_MC!R699))</f>
        <v>*</v>
      </c>
      <c r="T695" s="161" t="str">
        <f>IF(FN_MC!V697="","*",FN_MC!V697)</f>
        <v>*</v>
      </c>
      <c r="U695" s="161" t="str">
        <f>IF(FN_MC!W697="","*",FN_MC!W697)</f>
        <v>*</v>
      </c>
      <c r="V695" s="121" t="str">
        <f ca="1">_xlfn.XLOOKUP(G695&amp;$V$2,BS_CONTROLE[CHAVE],BS_CONTROLE[Quantidade_11],"-")</f>
        <v>-</v>
      </c>
      <c r="W695" s="121" t="str">
        <f ca="1">_xlfn.XLOOKUP(G695&amp;$W$2,BS_CONTROLE[CHAVE],BS_CONTROLE[Quantidade_11],"-")</f>
        <v>-</v>
      </c>
      <c r="X695" s="121" t="str">
        <f ca="1">_xlfn.XLOOKUP(G695&amp;$X$2,BS_CONTROLE[CHAVE],BS_CONTROLE[Quantidade_11],"-")</f>
        <v>-</v>
      </c>
    </row>
    <row r="696" spans="1:24" s="122" customFormat="1" hidden="1">
      <c r="A696" s="118" t="str">
        <f>IF(FN_MC!Y698="","*",FN_MC!Y698)</f>
        <v>*</v>
      </c>
      <c r="B696" s="118" t="str">
        <f>IF(FN_MC!X698="","*",FN_MC!X698)</f>
        <v>*</v>
      </c>
      <c r="C696" s="118" t="str">
        <f>IF(FN_MC!Z698="","*",FN_MC!Z698)</f>
        <v>*</v>
      </c>
      <c r="D696" s="119" t="str">
        <f>IF(FN_MC!S698="","*",FN_MC!S698)</f>
        <v>*</v>
      </c>
      <c r="E696" s="119" t="str">
        <f>IF(FN_MC!T698="","*",FN_MC!T698)</f>
        <v>*</v>
      </c>
      <c r="F696" s="119" t="str">
        <f>IF(FN_MC!B698="","*",FN_MC!B698)</f>
        <v>*</v>
      </c>
      <c r="G696" s="119" t="str">
        <f>IF(FN_MC!D698="","*",FN_MC!D698)</f>
        <v>*</v>
      </c>
      <c r="H696" s="119" t="str">
        <f>IF(FN_MC!F698="","*",FN_MC!F698)</f>
        <v>*</v>
      </c>
      <c r="I696" s="119" t="str">
        <f>IF(FN_MC!H698="","*",FN_MC!H698)</f>
        <v>*</v>
      </c>
      <c r="J696" s="119" t="str">
        <f>IF(FN_MC!I698="","*",FN_MC!I698)</f>
        <v>*</v>
      </c>
      <c r="K696" s="119" t="str">
        <f>IF(FN_MC!M698="","*",FN_MC!M698)</f>
        <v>*</v>
      </c>
      <c r="L696" s="119" t="str">
        <f>IF(FN_MC!N698="","*",FN_MC!N698)</f>
        <v>*</v>
      </c>
      <c r="M696" s="120" t="str">
        <f>IF(FN_MC!J698="","*",FN_MC!J698)</f>
        <v>*</v>
      </c>
      <c r="N696" s="120" t="str">
        <f>IF(FN_MC!K698="","*",FN_MC!K698)</f>
        <v>*</v>
      </c>
      <c r="O696" s="120" t="str">
        <f>IF(FN_MC!L698="","*",FN_MC!L698)</f>
        <v>*</v>
      </c>
      <c r="P696" s="120"/>
      <c r="Q696" s="137" t="str">
        <f>IF(FN_MC!O698="","*",FN_MC!O698)</f>
        <v>*</v>
      </c>
      <c r="R696" s="137" t="str">
        <f>IF(FN_MC!P698="","*",FN_MC!P698)</f>
        <v>*</v>
      </c>
      <c r="S696" s="119" t="str">
        <f>IF(FN_MC!Q700="","*",CONCATENATE(FN_MC!Q700," ",FN_MC!R700))</f>
        <v>*</v>
      </c>
      <c r="T696" s="119" t="str">
        <f>IF(FN_MC!V698="","*",FN_MC!V698)</f>
        <v>*</v>
      </c>
      <c r="U696" s="119" t="str">
        <f>IF(FN_MC!W698="","*",FN_MC!W698)</f>
        <v>*</v>
      </c>
      <c r="V696" s="121" t="str">
        <f ca="1">_xlfn.XLOOKUP(G696&amp;$V$2,BS_CONTROLE[CHAVE],BS_CONTROLE[Quantidade_11],"-")</f>
        <v>-</v>
      </c>
      <c r="W696" s="121" t="str">
        <f ca="1">_xlfn.XLOOKUP(G696&amp;$W$2,BS_CONTROLE[CHAVE],BS_CONTROLE[Quantidade_11],"-")</f>
        <v>-</v>
      </c>
      <c r="X696" s="121" t="str">
        <f ca="1">_xlfn.XLOOKUP(G696&amp;$X$2,BS_CONTROLE[CHAVE],BS_CONTROLE[Quantidade_11],"-")</f>
        <v>-</v>
      </c>
    </row>
    <row r="697" spans="1:24" s="122" customFormat="1" hidden="1">
      <c r="A697" s="160" t="str">
        <f>IF(FN_MC!Y699="","*",FN_MC!Y699)</f>
        <v>*</v>
      </c>
      <c r="B697" s="160" t="str">
        <f>IF(FN_MC!X699="","*",FN_MC!X699)</f>
        <v>*</v>
      </c>
      <c r="C697" s="160" t="str">
        <f>IF(FN_MC!Z699="","*",FN_MC!Z699)</f>
        <v>*</v>
      </c>
      <c r="D697" s="161" t="str">
        <f>IF(FN_MC!S699="","*",FN_MC!S699)</f>
        <v>*</v>
      </c>
      <c r="E697" s="161" t="str">
        <f>IF(FN_MC!T699="","*",FN_MC!T699)</f>
        <v>*</v>
      </c>
      <c r="F697" s="161" t="str">
        <f>IF(FN_MC!B699="","*",FN_MC!B699)</f>
        <v>*</v>
      </c>
      <c r="G697" s="161" t="str">
        <f>IF(FN_MC!D699="","*",FN_MC!D699)</f>
        <v>*</v>
      </c>
      <c r="H697" s="161" t="str">
        <f>IF(FN_MC!F699="","*",FN_MC!F699)</f>
        <v>*</v>
      </c>
      <c r="I697" s="161" t="str">
        <f>IF(FN_MC!H699="","*",FN_MC!H699)</f>
        <v>*</v>
      </c>
      <c r="J697" s="161" t="str">
        <f>IF(FN_MC!I699="","*",FN_MC!I699)</f>
        <v>*</v>
      </c>
      <c r="K697" s="161" t="str">
        <f>IF(FN_MC!M699="","*",FN_MC!M699)</f>
        <v>*</v>
      </c>
      <c r="L697" s="161" t="str">
        <f>IF(FN_MC!N699="","*",FN_MC!N699)</f>
        <v>*</v>
      </c>
      <c r="M697" s="162" t="str">
        <f>IF(FN_MC!J699="","*",FN_MC!J699)</f>
        <v>*</v>
      </c>
      <c r="N697" s="162" t="str">
        <f>IF(FN_MC!K699="","*",FN_MC!K699)</f>
        <v>*</v>
      </c>
      <c r="O697" s="162" t="str">
        <f>IF(FN_MC!L699="","*",FN_MC!L699)</f>
        <v>*</v>
      </c>
      <c r="P697" s="162"/>
      <c r="Q697" s="163" t="str">
        <f>IF(FN_MC!O699="","*",FN_MC!O699)</f>
        <v>*</v>
      </c>
      <c r="R697" s="163" t="str">
        <f>IF(FN_MC!P699="","*",FN_MC!P699)</f>
        <v>*</v>
      </c>
      <c r="S697" s="161" t="str">
        <f>IF(FN_MC!Q701="","*",CONCATENATE(FN_MC!Q701," ",FN_MC!R701))</f>
        <v>*</v>
      </c>
      <c r="T697" s="161" t="str">
        <f>IF(FN_MC!V699="","*",FN_MC!V699)</f>
        <v>*</v>
      </c>
      <c r="U697" s="161" t="str">
        <f>IF(FN_MC!W699="","*",FN_MC!W699)</f>
        <v>*</v>
      </c>
      <c r="V697" s="121" t="str">
        <f ca="1">_xlfn.XLOOKUP(G697&amp;$V$2,BS_CONTROLE[CHAVE],BS_CONTROLE[Quantidade_11],"-")</f>
        <v>-</v>
      </c>
      <c r="W697" s="121" t="str">
        <f ca="1">_xlfn.XLOOKUP(G697&amp;$W$2,BS_CONTROLE[CHAVE],BS_CONTROLE[Quantidade_11],"-")</f>
        <v>-</v>
      </c>
      <c r="X697" s="121" t="str">
        <f ca="1">_xlfn.XLOOKUP(G697&amp;$X$2,BS_CONTROLE[CHAVE],BS_CONTROLE[Quantidade_11],"-")</f>
        <v>-</v>
      </c>
    </row>
    <row r="698" spans="1:24" s="122" customFormat="1" hidden="1">
      <c r="A698" s="160" t="str">
        <f>IF(FN_MC!Y700="","*",FN_MC!Y700)</f>
        <v>*</v>
      </c>
      <c r="B698" s="160" t="str">
        <f>IF(FN_MC!X700="","*",FN_MC!X700)</f>
        <v>*</v>
      </c>
      <c r="C698" s="160" t="str">
        <f>IF(FN_MC!Z700="","*",FN_MC!Z700)</f>
        <v>*</v>
      </c>
      <c r="D698" s="161" t="str">
        <f>IF(FN_MC!S700="","*",FN_MC!S700)</f>
        <v>*</v>
      </c>
      <c r="E698" s="161" t="str">
        <f>IF(FN_MC!T700="","*",FN_MC!T700)</f>
        <v>*</v>
      </c>
      <c r="F698" s="161" t="str">
        <f>IF(FN_MC!B700="","*",FN_MC!B700)</f>
        <v>*</v>
      </c>
      <c r="G698" s="161" t="str">
        <f>IF(FN_MC!D700="","*",FN_MC!D700)</f>
        <v>*</v>
      </c>
      <c r="H698" s="161" t="str">
        <f>IF(FN_MC!F700="","*",FN_MC!F700)</f>
        <v>*</v>
      </c>
      <c r="I698" s="161" t="str">
        <f>IF(FN_MC!H700="","*",FN_MC!H700)</f>
        <v>*</v>
      </c>
      <c r="J698" s="161" t="str">
        <f>IF(FN_MC!I700="","*",FN_MC!I700)</f>
        <v>*</v>
      </c>
      <c r="K698" s="161" t="str">
        <f>IF(FN_MC!M700="","*",FN_MC!M700)</f>
        <v>*</v>
      </c>
      <c r="L698" s="161" t="str">
        <f>IF(FN_MC!N700="","*",FN_MC!N700)</f>
        <v>*</v>
      </c>
      <c r="M698" s="162" t="str">
        <f>IF(FN_MC!J700="","*",FN_MC!J700)</f>
        <v>*</v>
      </c>
      <c r="N698" s="162" t="str">
        <f>IF(FN_MC!K700="","*",FN_MC!K700)</f>
        <v>*</v>
      </c>
      <c r="O698" s="162" t="str">
        <f>IF(FN_MC!L700="","*",FN_MC!L700)</f>
        <v>*</v>
      </c>
      <c r="P698" s="162"/>
      <c r="Q698" s="163" t="str">
        <f>IF(FN_MC!O700="","*",FN_MC!O700)</f>
        <v>*</v>
      </c>
      <c r="R698" s="163" t="str">
        <f>IF(FN_MC!P700="","*",FN_MC!P700)</f>
        <v>*</v>
      </c>
      <c r="S698" s="161" t="str">
        <f>IF(FN_MC!Q702="","*",CONCATENATE(FN_MC!Q702," ",FN_MC!R702))</f>
        <v>*</v>
      </c>
      <c r="T698" s="161" t="str">
        <f>IF(FN_MC!V700="","*",FN_MC!V700)</f>
        <v>*</v>
      </c>
      <c r="U698" s="161" t="str">
        <f>IF(FN_MC!W700="","*",FN_MC!W700)</f>
        <v>*</v>
      </c>
      <c r="V698" s="121" t="str">
        <f ca="1">_xlfn.XLOOKUP(G698&amp;$V$2,BS_CONTROLE[CHAVE],BS_CONTROLE[Quantidade_11],"-")</f>
        <v>-</v>
      </c>
      <c r="W698" s="121" t="str">
        <f ca="1">_xlfn.XLOOKUP(G698&amp;$W$2,BS_CONTROLE[CHAVE],BS_CONTROLE[Quantidade_11],"-")</f>
        <v>-</v>
      </c>
      <c r="X698" s="121" t="str">
        <f ca="1">_xlfn.XLOOKUP(G698&amp;$X$2,BS_CONTROLE[CHAVE],BS_CONTROLE[Quantidade_11],"-")</f>
        <v>-</v>
      </c>
    </row>
    <row r="699" spans="1:24" s="122" customFormat="1" hidden="1">
      <c r="A699" s="118" t="str">
        <f>IF(FN_MC!Y701="","*",FN_MC!Y701)</f>
        <v>*</v>
      </c>
      <c r="B699" s="118" t="str">
        <f>IF(FN_MC!X701="","*",FN_MC!X701)</f>
        <v>*</v>
      </c>
      <c r="C699" s="118" t="str">
        <f>IF(FN_MC!Z701="","*",FN_MC!Z701)</f>
        <v>*</v>
      </c>
      <c r="D699" s="119" t="str">
        <f>IF(FN_MC!S701="","*",FN_MC!S701)</f>
        <v>*</v>
      </c>
      <c r="E699" s="119" t="str">
        <f>IF(FN_MC!T701="","*",FN_MC!T701)</f>
        <v>*</v>
      </c>
      <c r="F699" s="119" t="str">
        <f>IF(FN_MC!B701="","*",FN_MC!B701)</f>
        <v>*</v>
      </c>
      <c r="G699" s="119" t="str">
        <f>IF(FN_MC!D701="","*",FN_MC!D701)</f>
        <v>*</v>
      </c>
      <c r="H699" s="119" t="str">
        <f>IF(FN_MC!F701="","*",FN_MC!F701)</f>
        <v>*</v>
      </c>
      <c r="I699" s="119" t="str">
        <f>IF(FN_MC!H701="","*",FN_MC!H701)</f>
        <v>*</v>
      </c>
      <c r="J699" s="119" t="str">
        <f>IF(FN_MC!I701="","*",FN_MC!I701)</f>
        <v>*</v>
      </c>
      <c r="K699" s="119" t="str">
        <f>IF(FN_MC!M701="","*",FN_MC!M701)</f>
        <v>*</v>
      </c>
      <c r="L699" s="119" t="str">
        <f>IF(FN_MC!N701="","*",FN_MC!N701)</f>
        <v>*</v>
      </c>
      <c r="M699" s="120" t="str">
        <f>IF(FN_MC!J701="","*",FN_MC!J701)</f>
        <v>*</v>
      </c>
      <c r="N699" s="120" t="str">
        <f>IF(FN_MC!K701="","*",FN_MC!K701)</f>
        <v>*</v>
      </c>
      <c r="O699" s="120" t="str">
        <f>IF(FN_MC!L701="","*",FN_MC!L701)</f>
        <v>*</v>
      </c>
      <c r="P699" s="120"/>
      <c r="Q699" s="137" t="str">
        <f>IF(FN_MC!O701="","*",FN_MC!O701)</f>
        <v>*</v>
      </c>
      <c r="R699" s="137" t="str">
        <f>IF(FN_MC!P701="","*",FN_MC!P701)</f>
        <v>*</v>
      </c>
      <c r="S699" s="119" t="str">
        <f>IF(FN_MC!Q703="","*",CONCATENATE(FN_MC!Q703," ",FN_MC!R703))</f>
        <v>*</v>
      </c>
      <c r="T699" s="119" t="str">
        <f>IF(FN_MC!V701="","*",FN_MC!V701)</f>
        <v>*</v>
      </c>
      <c r="U699" s="119" t="str">
        <f>IF(FN_MC!W701="","*",FN_MC!W701)</f>
        <v>*</v>
      </c>
      <c r="V699" s="121" t="str">
        <f ca="1">_xlfn.XLOOKUP(G699&amp;$V$2,BS_CONTROLE[CHAVE],BS_CONTROLE[Quantidade_11],"-")</f>
        <v>-</v>
      </c>
      <c r="W699" s="121" t="str">
        <f ca="1">_xlfn.XLOOKUP(G699&amp;$W$2,BS_CONTROLE[CHAVE],BS_CONTROLE[Quantidade_11],"-")</f>
        <v>-</v>
      </c>
      <c r="X699" s="121" t="str">
        <f ca="1">_xlfn.XLOOKUP(G699&amp;$X$2,BS_CONTROLE[CHAVE],BS_CONTROLE[Quantidade_11],"-")</f>
        <v>-</v>
      </c>
    </row>
    <row r="700" spans="1:24" s="122" customFormat="1" hidden="1">
      <c r="A700" s="160" t="str">
        <f>IF(FN_MC!Y702="","*",FN_MC!Y702)</f>
        <v>*</v>
      </c>
      <c r="B700" s="160" t="str">
        <f>IF(FN_MC!X702="","*",FN_MC!X702)</f>
        <v>*</v>
      </c>
      <c r="C700" s="160" t="str">
        <f>IF(FN_MC!Z702="","*",FN_MC!Z702)</f>
        <v>*</v>
      </c>
      <c r="D700" s="161" t="str">
        <f>IF(FN_MC!S702="","*",FN_MC!S702)</f>
        <v>*</v>
      </c>
      <c r="E700" s="161" t="str">
        <f>IF(FN_MC!T702="","*",FN_MC!T702)</f>
        <v>*</v>
      </c>
      <c r="F700" s="161" t="str">
        <f>IF(FN_MC!B702="","*",FN_MC!B702)</f>
        <v>*</v>
      </c>
      <c r="G700" s="161" t="str">
        <f>IF(FN_MC!D702="","*",FN_MC!D702)</f>
        <v>*</v>
      </c>
      <c r="H700" s="161" t="str">
        <f>IF(FN_MC!F702="","*",FN_MC!F702)</f>
        <v>*</v>
      </c>
      <c r="I700" s="161" t="str">
        <f>IF(FN_MC!H702="","*",FN_MC!H702)</f>
        <v>*</v>
      </c>
      <c r="J700" s="161" t="str">
        <f>IF(FN_MC!I702="","*",FN_MC!I702)</f>
        <v>*</v>
      </c>
      <c r="K700" s="161" t="str">
        <f>IF(FN_MC!M702="","*",FN_MC!M702)</f>
        <v>*</v>
      </c>
      <c r="L700" s="161" t="str">
        <f>IF(FN_MC!N702="","*",FN_MC!N702)</f>
        <v>*</v>
      </c>
      <c r="M700" s="162" t="str">
        <f>IF(FN_MC!J702="","*",FN_MC!J702)</f>
        <v>*</v>
      </c>
      <c r="N700" s="162" t="str">
        <f>IF(FN_MC!K702="","*",FN_MC!K702)</f>
        <v>*</v>
      </c>
      <c r="O700" s="162" t="str">
        <f>IF(FN_MC!L702="","*",FN_MC!L702)</f>
        <v>*</v>
      </c>
      <c r="P700" s="162"/>
      <c r="Q700" s="163" t="str">
        <f>IF(FN_MC!O702="","*",FN_MC!O702)</f>
        <v>*</v>
      </c>
      <c r="R700" s="163" t="str">
        <f>IF(FN_MC!P702="","*",FN_MC!P702)</f>
        <v>*</v>
      </c>
      <c r="S700" s="161" t="str">
        <f>IF(FN_MC!Q704="","*",CONCATENATE(FN_MC!Q704," ",FN_MC!R704))</f>
        <v>*</v>
      </c>
      <c r="T700" s="161" t="str">
        <f>IF(FN_MC!V702="","*",FN_MC!V702)</f>
        <v>*</v>
      </c>
      <c r="U700" s="161" t="str">
        <f>IF(FN_MC!W702="","*",FN_MC!W702)</f>
        <v>*</v>
      </c>
      <c r="V700" s="121" t="str">
        <f ca="1">_xlfn.XLOOKUP(G700&amp;$V$2,BS_CONTROLE[CHAVE],BS_CONTROLE[Quantidade_11],"-")</f>
        <v>-</v>
      </c>
      <c r="W700" s="121" t="str">
        <f ca="1">_xlfn.XLOOKUP(G700&amp;$W$2,BS_CONTROLE[CHAVE],BS_CONTROLE[Quantidade_11],"-")</f>
        <v>-</v>
      </c>
      <c r="X700" s="121" t="str">
        <f ca="1">_xlfn.XLOOKUP(G700&amp;$X$2,BS_CONTROLE[CHAVE],BS_CONTROLE[Quantidade_11],"-")</f>
        <v>-</v>
      </c>
    </row>
    <row r="701" spans="1:24" s="122" customFormat="1" hidden="1">
      <c r="A701" s="160" t="str">
        <f>IF(FN_MC!Y703="","*",FN_MC!Y703)</f>
        <v>*</v>
      </c>
      <c r="B701" s="160" t="str">
        <f>IF(FN_MC!X703="","*",FN_MC!X703)</f>
        <v>*</v>
      </c>
      <c r="C701" s="160" t="str">
        <f>IF(FN_MC!Z703="","*",FN_MC!Z703)</f>
        <v>*</v>
      </c>
      <c r="D701" s="161" t="str">
        <f>IF(FN_MC!S703="","*",FN_MC!S703)</f>
        <v>*</v>
      </c>
      <c r="E701" s="161" t="str">
        <f>IF(FN_MC!T703="","*",FN_MC!T703)</f>
        <v>*</v>
      </c>
      <c r="F701" s="161" t="str">
        <f>IF(FN_MC!B703="","*",FN_MC!B703)</f>
        <v>*</v>
      </c>
      <c r="G701" s="161" t="str">
        <f>IF(FN_MC!D703="","*",FN_MC!D703)</f>
        <v>*</v>
      </c>
      <c r="H701" s="161" t="str">
        <f>IF(FN_MC!F703="","*",FN_MC!F703)</f>
        <v>*</v>
      </c>
      <c r="I701" s="161" t="str">
        <f>IF(FN_MC!H703="","*",FN_MC!H703)</f>
        <v>*</v>
      </c>
      <c r="J701" s="161" t="str">
        <f>IF(FN_MC!I703="","*",FN_MC!I703)</f>
        <v>*</v>
      </c>
      <c r="K701" s="161" t="str">
        <f>IF(FN_MC!M703="","*",FN_MC!M703)</f>
        <v>*</v>
      </c>
      <c r="L701" s="161" t="str">
        <f>IF(FN_MC!N703="","*",FN_MC!N703)</f>
        <v>*</v>
      </c>
      <c r="M701" s="162" t="str">
        <f>IF(FN_MC!J703="","*",FN_MC!J703)</f>
        <v>*</v>
      </c>
      <c r="N701" s="162" t="str">
        <f>IF(FN_MC!K703="","*",FN_MC!K703)</f>
        <v>*</v>
      </c>
      <c r="O701" s="162" t="str">
        <f>IF(FN_MC!L703="","*",FN_MC!L703)</f>
        <v>*</v>
      </c>
      <c r="P701" s="162"/>
      <c r="Q701" s="163" t="str">
        <f>IF(FN_MC!O703="","*",FN_MC!O703)</f>
        <v>*</v>
      </c>
      <c r="R701" s="163" t="str">
        <f>IF(FN_MC!P703="","*",FN_MC!P703)</f>
        <v>*</v>
      </c>
      <c r="S701" s="161" t="str">
        <f>IF(FN_MC!Q705="","*",CONCATENATE(FN_MC!Q705," ",FN_MC!R705))</f>
        <v>*</v>
      </c>
      <c r="T701" s="161" t="str">
        <f>IF(FN_MC!V703="","*",FN_MC!V703)</f>
        <v>*</v>
      </c>
      <c r="U701" s="161" t="str">
        <f>IF(FN_MC!W703="","*",FN_MC!W703)</f>
        <v>*</v>
      </c>
      <c r="V701" s="121" t="str">
        <f ca="1">_xlfn.XLOOKUP(G701&amp;$V$2,BS_CONTROLE[CHAVE],BS_CONTROLE[Quantidade_11],"-")</f>
        <v>-</v>
      </c>
      <c r="W701" s="121" t="str">
        <f ca="1">_xlfn.XLOOKUP(G701&amp;$W$2,BS_CONTROLE[CHAVE],BS_CONTROLE[Quantidade_11],"-")</f>
        <v>-</v>
      </c>
      <c r="X701" s="121" t="str">
        <f ca="1">_xlfn.XLOOKUP(G701&amp;$X$2,BS_CONTROLE[CHAVE],BS_CONTROLE[Quantidade_11],"-")</f>
        <v>-</v>
      </c>
    </row>
    <row r="702" spans="1:24" s="122" customFormat="1" hidden="1">
      <c r="A702" s="118" t="str">
        <f>IF(FN_MC!Y704="","*",FN_MC!Y704)</f>
        <v>*</v>
      </c>
      <c r="B702" s="118" t="str">
        <f>IF(FN_MC!X704="","*",FN_MC!X704)</f>
        <v>*</v>
      </c>
      <c r="C702" s="118" t="str">
        <f>IF(FN_MC!Z704="","*",FN_MC!Z704)</f>
        <v>*</v>
      </c>
      <c r="D702" s="119" t="str">
        <f>IF(FN_MC!S704="","*",FN_MC!S704)</f>
        <v>*</v>
      </c>
      <c r="E702" s="119" t="str">
        <f>IF(FN_MC!T704="","*",FN_MC!T704)</f>
        <v>*</v>
      </c>
      <c r="F702" s="119" t="str">
        <f>IF(FN_MC!B704="","*",FN_MC!B704)</f>
        <v>*</v>
      </c>
      <c r="G702" s="119" t="str">
        <f>IF(FN_MC!D704="","*",FN_MC!D704)</f>
        <v>*</v>
      </c>
      <c r="H702" s="119" t="str">
        <f>IF(FN_MC!F704="","*",FN_MC!F704)</f>
        <v>*</v>
      </c>
      <c r="I702" s="119" t="str">
        <f>IF(FN_MC!H704="","*",FN_MC!H704)</f>
        <v>*</v>
      </c>
      <c r="J702" s="119" t="str">
        <f>IF(FN_MC!I704="","*",FN_MC!I704)</f>
        <v>*</v>
      </c>
      <c r="K702" s="119" t="str">
        <f>IF(FN_MC!M704="","*",FN_MC!M704)</f>
        <v>*</v>
      </c>
      <c r="L702" s="119" t="str">
        <f>IF(FN_MC!N704="","*",FN_MC!N704)</f>
        <v>*</v>
      </c>
      <c r="M702" s="120" t="str">
        <f>IF(FN_MC!J704="","*",FN_MC!J704)</f>
        <v>*</v>
      </c>
      <c r="N702" s="120" t="str">
        <f>IF(FN_MC!K704="","*",FN_MC!K704)</f>
        <v>*</v>
      </c>
      <c r="O702" s="120" t="str">
        <f>IF(FN_MC!L704="","*",FN_MC!L704)</f>
        <v>*</v>
      </c>
      <c r="P702" s="120"/>
      <c r="Q702" s="137" t="str">
        <f>IF(FN_MC!O704="","*",FN_MC!O704)</f>
        <v>*</v>
      </c>
      <c r="R702" s="137" t="str">
        <f>IF(FN_MC!P704="","*",FN_MC!P704)</f>
        <v>*</v>
      </c>
      <c r="S702" s="119" t="str">
        <f>IF(FN_MC!Q706="","*",CONCATENATE(FN_MC!Q706," ",FN_MC!R706))</f>
        <v>*</v>
      </c>
      <c r="T702" s="119" t="str">
        <f>IF(FN_MC!V704="","*",FN_MC!V704)</f>
        <v>*</v>
      </c>
      <c r="U702" s="119" t="str">
        <f>IF(FN_MC!W704="","*",FN_MC!W704)</f>
        <v>*</v>
      </c>
      <c r="V702" s="121" t="str">
        <f ca="1">_xlfn.XLOOKUP(G702&amp;$V$2,BS_CONTROLE[CHAVE],BS_CONTROLE[Quantidade_11],"-")</f>
        <v>-</v>
      </c>
      <c r="W702" s="121" t="str">
        <f ca="1">_xlfn.XLOOKUP(G702&amp;$W$2,BS_CONTROLE[CHAVE],BS_CONTROLE[Quantidade_11],"-")</f>
        <v>-</v>
      </c>
      <c r="X702" s="121" t="str">
        <f ca="1">_xlfn.XLOOKUP(G702&amp;$X$2,BS_CONTROLE[CHAVE],BS_CONTROLE[Quantidade_11],"-")</f>
        <v>-</v>
      </c>
    </row>
    <row r="703" spans="1:24" s="122" customFormat="1" hidden="1">
      <c r="A703" s="160" t="str">
        <f>IF(FN_MC!Y705="","*",FN_MC!Y705)</f>
        <v>*</v>
      </c>
      <c r="B703" s="160" t="str">
        <f>IF(FN_MC!X705="","*",FN_MC!X705)</f>
        <v>*</v>
      </c>
      <c r="C703" s="160" t="str">
        <f>IF(FN_MC!Z705="","*",FN_MC!Z705)</f>
        <v>*</v>
      </c>
      <c r="D703" s="161" t="str">
        <f>IF(FN_MC!S705="","*",FN_MC!S705)</f>
        <v>*</v>
      </c>
      <c r="E703" s="161" t="str">
        <f>IF(FN_MC!T705="","*",FN_MC!T705)</f>
        <v>*</v>
      </c>
      <c r="F703" s="161" t="str">
        <f>IF(FN_MC!B705="","*",FN_MC!B705)</f>
        <v>*</v>
      </c>
      <c r="G703" s="161" t="str">
        <f>IF(FN_MC!D705="","*",FN_MC!D705)</f>
        <v>*</v>
      </c>
      <c r="H703" s="161" t="str">
        <f>IF(FN_MC!F705="","*",FN_MC!F705)</f>
        <v>*</v>
      </c>
      <c r="I703" s="161" t="str">
        <f>IF(FN_MC!H705="","*",FN_MC!H705)</f>
        <v>*</v>
      </c>
      <c r="J703" s="161" t="str">
        <f>IF(FN_MC!I705="","*",FN_MC!I705)</f>
        <v>*</v>
      </c>
      <c r="K703" s="161" t="str">
        <f>IF(FN_MC!M705="","*",FN_MC!M705)</f>
        <v>*</v>
      </c>
      <c r="L703" s="161" t="str">
        <f>IF(FN_MC!N705="","*",FN_MC!N705)</f>
        <v>*</v>
      </c>
      <c r="M703" s="162" t="str">
        <f>IF(FN_MC!J705="","*",FN_MC!J705)</f>
        <v>*</v>
      </c>
      <c r="N703" s="162" t="str">
        <f>IF(FN_MC!K705="","*",FN_MC!K705)</f>
        <v>*</v>
      </c>
      <c r="O703" s="162" t="str">
        <f>IF(FN_MC!L705="","*",FN_MC!L705)</f>
        <v>*</v>
      </c>
      <c r="P703" s="162"/>
      <c r="Q703" s="163" t="str">
        <f>IF(FN_MC!O705="","*",FN_MC!O705)</f>
        <v>*</v>
      </c>
      <c r="R703" s="163" t="str">
        <f>IF(FN_MC!P705="","*",FN_MC!P705)</f>
        <v>*</v>
      </c>
      <c r="S703" s="161" t="str">
        <f>IF(FN_MC!Q707="","*",CONCATENATE(FN_MC!Q707," ",FN_MC!R707))</f>
        <v>*</v>
      </c>
      <c r="T703" s="161" t="str">
        <f>IF(FN_MC!V705="","*",FN_MC!V705)</f>
        <v>*</v>
      </c>
      <c r="U703" s="161" t="str">
        <f>IF(FN_MC!W705="","*",FN_MC!W705)</f>
        <v>*</v>
      </c>
      <c r="V703" s="121" t="str">
        <f ca="1">_xlfn.XLOOKUP(G703&amp;$V$2,BS_CONTROLE[CHAVE],BS_CONTROLE[Quantidade_11],"-")</f>
        <v>-</v>
      </c>
      <c r="W703" s="121" t="str">
        <f ca="1">_xlfn.XLOOKUP(G703&amp;$W$2,BS_CONTROLE[CHAVE],BS_CONTROLE[Quantidade_11],"-")</f>
        <v>-</v>
      </c>
      <c r="X703" s="121" t="str">
        <f ca="1">_xlfn.XLOOKUP(G703&amp;$X$2,BS_CONTROLE[CHAVE],BS_CONTROLE[Quantidade_11],"-")</f>
        <v>-</v>
      </c>
    </row>
    <row r="704" spans="1:24" s="122" customFormat="1" hidden="1">
      <c r="A704" s="160" t="str">
        <f>IF(FN_MC!Y706="","*",FN_MC!Y706)</f>
        <v>*</v>
      </c>
      <c r="B704" s="160" t="str">
        <f>IF(FN_MC!X706="","*",FN_MC!X706)</f>
        <v>*</v>
      </c>
      <c r="C704" s="160" t="str">
        <f>IF(FN_MC!Z706="","*",FN_MC!Z706)</f>
        <v>*</v>
      </c>
      <c r="D704" s="161" t="str">
        <f>IF(FN_MC!S706="","*",FN_MC!S706)</f>
        <v>*</v>
      </c>
      <c r="E704" s="161" t="str">
        <f>IF(FN_MC!T706="","*",FN_MC!T706)</f>
        <v>*</v>
      </c>
      <c r="F704" s="161" t="str">
        <f>IF(FN_MC!B706="","*",FN_MC!B706)</f>
        <v>*</v>
      </c>
      <c r="G704" s="161" t="str">
        <f>IF(FN_MC!D706="","*",FN_MC!D706)</f>
        <v>*</v>
      </c>
      <c r="H704" s="161" t="str">
        <f>IF(FN_MC!F706="","*",FN_MC!F706)</f>
        <v>*</v>
      </c>
      <c r="I704" s="161" t="str">
        <f>IF(FN_MC!H706="","*",FN_MC!H706)</f>
        <v>*</v>
      </c>
      <c r="J704" s="161" t="str">
        <f>IF(FN_MC!I706="","*",FN_MC!I706)</f>
        <v>*</v>
      </c>
      <c r="K704" s="161" t="str">
        <f>IF(FN_MC!M706="","*",FN_MC!M706)</f>
        <v>*</v>
      </c>
      <c r="L704" s="161" t="str">
        <f>IF(FN_MC!N706="","*",FN_MC!N706)</f>
        <v>*</v>
      </c>
      <c r="M704" s="162" t="str">
        <f>IF(FN_MC!J706="","*",FN_MC!J706)</f>
        <v>*</v>
      </c>
      <c r="N704" s="162" t="str">
        <f>IF(FN_MC!K706="","*",FN_MC!K706)</f>
        <v>*</v>
      </c>
      <c r="O704" s="162" t="str">
        <f>IF(FN_MC!L706="","*",FN_MC!L706)</f>
        <v>*</v>
      </c>
      <c r="P704" s="162"/>
      <c r="Q704" s="163" t="str">
        <f>IF(FN_MC!O706="","*",FN_MC!O706)</f>
        <v>*</v>
      </c>
      <c r="R704" s="163" t="str">
        <f>IF(FN_MC!P706="","*",FN_MC!P706)</f>
        <v>*</v>
      </c>
      <c r="S704" s="161" t="str">
        <f>IF(FN_MC!Q708="","*",CONCATENATE(FN_MC!Q708," ",FN_MC!R708))</f>
        <v>*</v>
      </c>
      <c r="T704" s="161" t="str">
        <f>IF(FN_MC!V706="","*",FN_MC!V706)</f>
        <v>*</v>
      </c>
      <c r="U704" s="161" t="str">
        <f>IF(FN_MC!W706="","*",FN_MC!W706)</f>
        <v>*</v>
      </c>
      <c r="V704" s="121" t="str">
        <f ca="1">_xlfn.XLOOKUP(G704&amp;$V$2,BS_CONTROLE[CHAVE],BS_CONTROLE[Quantidade_11],"-")</f>
        <v>-</v>
      </c>
      <c r="W704" s="121" t="str">
        <f ca="1">_xlfn.XLOOKUP(G704&amp;$W$2,BS_CONTROLE[CHAVE],BS_CONTROLE[Quantidade_11],"-")</f>
        <v>-</v>
      </c>
      <c r="X704" s="121" t="str">
        <f ca="1">_xlfn.XLOOKUP(G704&amp;$X$2,BS_CONTROLE[CHAVE],BS_CONTROLE[Quantidade_11],"-")</f>
        <v>-</v>
      </c>
    </row>
    <row r="705" spans="1:24" s="122" customFormat="1" hidden="1">
      <c r="A705" s="118" t="str">
        <f>IF(FN_MC!Y707="","*",FN_MC!Y707)</f>
        <v>*</v>
      </c>
      <c r="B705" s="118" t="str">
        <f>IF(FN_MC!X707="","*",FN_MC!X707)</f>
        <v>*</v>
      </c>
      <c r="C705" s="118" t="str">
        <f>IF(FN_MC!Z707="","*",FN_MC!Z707)</f>
        <v>*</v>
      </c>
      <c r="D705" s="119" t="str">
        <f>IF(FN_MC!S707="","*",FN_MC!S707)</f>
        <v>*</v>
      </c>
      <c r="E705" s="119" t="str">
        <f>IF(FN_MC!T707="","*",FN_MC!T707)</f>
        <v>*</v>
      </c>
      <c r="F705" s="119" t="str">
        <f>IF(FN_MC!B707="","*",FN_MC!B707)</f>
        <v>*</v>
      </c>
      <c r="G705" s="119" t="str">
        <f>IF(FN_MC!D707="","*",FN_MC!D707)</f>
        <v>*</v>
      </c>
      <c r="H705" s="119" t="str">
        <f>IF(FN_MC!F707="","*",FN_MC!F707)</f>
        <v>*</v>
      </c>
      <c r="I705" s="119" t="str">
        <f>IF(FN_MC!H707="","*",FN_MC!H707)</f>
        <v>*</v>
      </c>
      <c r="J705" s="119" t="str">
        <f>IF(FN_MC!I707="","*",FN_MC!I707)</f>
        <v>*</v>
      </c>
      <c r="K705" s="119" t="str">
        <f>IF(FN_MC!M707="","*",FN_MC!M707)</f>
        <v>*</v>
      </c>
      <c r="L705" s="119" t="str">
        <f>IF(FN_MC!N707="","*",FN_MC!N707)</f>
        <v>*</v>
      </c>
      <c r="M705" s="120" t="str">
        <f>IF(FN_MC!J707="","*",FN_MC!J707)</f>
        <v>*</v>
      </c>
      <c r="N705" s="120" t="str">
        <f>IF(FN_MC!K707="","*",FN_MC!K707)</f>
        <v>*</v>
      </c>
      <c r="O705" s="120" t="str">
        <f>IF(FN_MC!L707="","*",FN_MC!L707)</f>
        <v>*</v>
      </c>
      <c r="P705" s="120"/>
      <c r="Q705" s="137" t="str">
        <f>IF(FN_MC!O707="","*",FN_MC!O707)</f>
        <v>*</v>
      </c>
      <c r="R705" s="137" t="str">
        <f>IF(FN_MC!P707="","*",FN_MC!P707)</f>
        <v>*</v>
      </c>
      <c r="S705" s="119" t="str">
        <f>IF(FN_MC!Q709="","*",CONCATENATE(FN_MC!Q709," ",FN_MC!R709))</f>
        <v>*</v>
      </c>
      <c r="T705" s="119" t="str">
        <f>IF(FN_MC!V707="","*",FN_MC!V707)</f>
        <v>*</v>
      </c>
      <c r="U705" s="119" t="str">
        <f>IF(FN_MC!W707="","*",FN_MC!W707)</f>
        <v>*</v>
      </c>
      <c r="V705" s="121" t="str">
        <f ca="1">_xlfn.XLOOKUP(G705&amp;$V$2,BS_CONTROLE[CHAVE],BS_CONTROLE[Quantidade_11],"-")</f>
        <v>-</v>
      </c>
      <c r="W705" s="121" t="str">
        <f ca="1">_xlfn.XLOOKUP(G705&amp;$W$2,BS_CONTROLE[CHAVE],BS_CONTROLE[Quantidade_11],"-")</f>
        <v>-</v>
      </c>
      <c r="X705" s="121" t="str">
        <f ca="1">_xlfn.XLOOKUP(G705&amp;$X$2,BS_CONTROLE[CHAVE],BS_CONTROLE[Quantidade_11],"-")</f>
        <v>-</v>
      </c>
    </row>
    <row r="706" spans="1:24" s="122" customFormat="1" hidden="1">
      <c r="A706" s="160" t="str">
        <f>IF(FN_MC!Y708="","*",FN_MC!Y708)</f>
        <v>*</v>
      </c>
      <c r="B706" s="160" t="str">
        <f>IF(FN_MC!X708="","*",FN_MC!X708)</f>
        <v>*</v>
      </c>
      <c r="C706" s="160" t="str">
        <f>IF(FN_MC!Z708="","*",FN_MC!Z708)</f>
        <v>*</v>
      </c>
      <c r="D706" s="161" t="str">
        <f>IF(FN_MC!S708="","*",FN_MC!S708)</f>
        <v>*</v>
      </c>
      <c r="E706" s="161" t="str">
        <f>IF(FN_MC!T708="","*",FN_MC!T708)</f>
        <v>*</v>
      </c>
      <c r="F706" s="161" t="str">
        <f>IF(FN_MC!B708="","*",FN_MC!B708)</f>
        <v>*</v>
      </c>
      <c r="G706" s="161" t="str">
        <f>IF(FN_MC!D708="","*",FN_MC!D708)</f>
        <v>*</v>
      </c>
      <c r="H706" s="161" t="str">
        <f>IF(FN_MC!F708="","*",FN_MC!F708)</f>
        <v>*</v>
      </c>
      <c r="I706" s="161" t="str">
        <f>IF(FN_MC!H708="","*",FN_MC!H708)</f>
        <v>*</v>
      </c>
      <c r="J706" s="161" t="str">
        <f>IF(FN_MC!I708="","*",FN_MC!I708)</f>
        <v>*</v>
      </c>
      <c r="K706" s="161" t="str">
        <f>IF(FN_MC!M708="","*",FN_MC!M708)</f>
        <v>*</v>
      </c>
      <c r="L706" s="161" t="str">
        <f>IF(FN_MC!N708="","*",FN_MC!N708)</f>
        <v>*</v>
      </c>
      <c r="M706" s="162" t="str">
        <f>IF(FN_MC!J708="","*",FN_MC!J708)</f>
        <v>*</v>
      </c>
      <c r="N706" s="162" t="str">
        <f>IF(FN_MC!K708="","*",FN_MC!K708)</f>
        <v>*</v>
      </c>
      <c r="O706" s="162" t="str">
        <f>IF(FN_MC!L708="","*",FN_MC!L708)</f>
        <v>*</v>
      </c>
      <c r="P706" s="162"/>
      <c r="Q706" s="163" t="str">
        <f>IF(FN_MC!O708="","*",FN_MC!O708)</f>
        <v>*</v>
      </c>
      <c r="R706" s="163" t="str">
        <f>IF(FN_MC!P708="","*",FN_MC!P708)</f>
        <v>*</v>
      </c>
      <c r="S706" s="161" t="str">
        <f>IF(FN_MC!Q710="","*",CONCATENATE(FN_MC!Q710," ",FN_MC!R710))</f>
        <v>*</v>
      </c>
      <c r="T706" s="161" t="str">
        <f>IF(FN_MC!V708="","*",FN_MC!V708)</f>
        <v>*</v>
      </c>
      <c r="U706" s="161" t="str">
        <f>IF(FN_MC!W708="","*",FN_MC!W708)</f>
        <v>*</v>
      </c>
      <c r="V706" s="121" t="str">
        <f ca="1">_xlfn.XLOOKUP(G706&amp;$V$2,BS_CONTROLE[CHAVE],BS_CONTROLE[Quantidade_11],"-")</f>
        <v>-</v>
      </c>
      <c r="W706" s="121" t="str">
        <f ca="1">_xlfn.XLOOKUP(G706&amp;$W$2,BS_CONTROLE[CHAVE],BS_CONTROLE[Quantidade_11],"-")</f>
        <v>-</v>
      </c>
      <c r="X706" s="121" t="str">
        <f ca="1">_xlfn.XLOOKUP(G706&amp;$X$2,BS_CONTROLE[CHAVE],BS_CONTROLE[Quantidade_11],"-")</f>
        <v>-</v>
      </c>
    </row>
    <row r="707" spans="1:24" s="122" customFormat="1" hidden="1">
      <c r="A707" s="160" t="str">
        <f>IF(FN_MC!Y709="","*",FN_MC!Y709)</f>
        <v>*</v>
      </c>
      <c r="B707" s="160" t="str">
        <f>IF(FN_MC!X709="","*",FN_MC!X709)</f>
        <v>*</v>
      </c>
      <c r="C707" s="160" t="str">
        <f>IF(FN_MC!Z709="","*",FN_MC!Z709)</f>
        <v>*</v>
      </c>
      <c r="D707" s="161" t="str">
        <f>IF(FN_MC!S709="","*",FN_MC!S709)</f>
        <v>*</v>
      </c>
      <c r="E707" s="161" t="str">
        <f>IF(FN_MC!T709="","*",FN_MC!T709)</f>
        <v>*</v>
      </c>
      <c r="F707" s="161" t="str">
        <f>IF(FN_MC!B709="","*",FN_MC!B709)</f>
        <v>*</v>
      </c>
      <c r="G707" s="161" t="str">
        <f>IF(FN_MC!D709="","*",FN_MC!D709)</f>
        <v>*</v>
      </c>
      <c r="H707" s="161" t="str">
        <f>IF(FN_MC!F709="","*",FN_MC!F709)</f>
        <v>*</v>
      </c>
      <c r="I707" s="161" t="str">
        <f>IF(FN_MC!H709="","*",FN_MC!H709)</f>
        <v>*</v>
      </c>
      <c r="J707" s="161" t="str">
        <f>IF(FN_MC!I709="","*",FN_MC!I709)</f>
        <v>*</v>
      </c>
      <c r="K707" s="161" t="str">
        <f>IF(FN_MC!M709="","*",FN_MC!M709)</f>
        <v>*</v>
      </c>
      <c r="L707" s="161" t="str">
        <f>IF(FN_MC!N709="","*",FN_MC!N709)</f>
        <v>*</v>
      </c>
      <c r="M707" s="162" t="str">
        <f>IF(FN_MC!J709="","*",FN_MC!J709)</f>
        <v>*</v>
      </c>
      <c r="N707" s="162" t="str">
        <f>IF(FN_MC!K709="","*",FN_MC!K709)</f>
        <v>*</v>
      </c>
      <c r="O707" s="162" t="str">
        <f>IF(FN_MC!L709="","*",FN_MC!L709)</f>
        <v>*</v>
      </c>
      <c r="P707" s="162"/>
      <c r="Q707" s="163" t="str">
        <f>IF(FN_MC!O709="","*",FN_MC!O709)</f>
        <v>*</v>
      </c>
      <c r="R707" s="163" t="str">
        <f>IF(FN_MC!P709="","*",FN_MC!P709)</f>
        <v>*</v>
      </c>
      <c r="S707" s="161" t="str">
        <f>IF(FN_MC!Q711="","*",CONCATENATE(FN_MC!Q711," ",FN_MC!R711))</f>
        <v>*</v>
      </c>
      <c r="T707" s="161" t="str">
        <f>IF(FN_MC!V709="","*",FN_MC!V709)</f>
        <v>*</v>
      </c>
      <c r="U707" s="161" t="str">
        <f>IF(FN_MC!W709="","*",FN_MC!W709)</f>
        <v>*</v>
      </c>
      <c r="V707" s="121" t="str">
        <f ca="1">_xlfn.XLOOKUP(G707&amp;$V$2,BS_CONTROLE[CHAVE],BS_CONTROLE[Quantidade_11],"-")</f>
        <v>-</v>
      </c>
      <c r="W707" s="121" t="str">
        <f ca="1">_xlfn.XLOOKUP(G707&amp;$W$2,BS_CONTROLE[CHAVE],BS_CONTROLE[Quantidade_11],"-")</f>
        <v>-</v>
      </c>
      <c r="X707" s="121" t="str">
        <f ca="1">_xlfn.XLOOKUP(G707&amp;$X$2,BS_CONTROLE[CHAVE],BS_CONTROLE[Quantidade_11],"-")</f>
        <v>-</v>
      </c>
    </row>
    <row r="708" spans="1:24" s="122" customFormat="1" hidden="1">
      <c r="A708" s="118" t="str">
        <f>IF(FN_MC!Y710="","*",FN_MC!Y710)</f>
        <v>*</v>
      </c>
      <c r="B708" s="118" t="str">
        <f>IF(FN_MC!X710="","*",FN_MC!X710)</f>
        <v>*</v>
      </c>
      <c r="C708" s="118" t="str">
        <f>IF(FN_MC!Z710="","*",FN_MC!Z710)</f>
        <v>*</v>
      </c>
      <c r="D708" s="119" t="str">
        <f>IF(FN_MC!S710="","*",FN_MC!S710)</f>
        <v>*</v>
      </c>
      <c r="E708" s="119" t="str">
        <f>IF(FN_MC!T710="","*",FN_MC!T710)</f>
        <v>*</v>
      </c>
      <c r="F708" s="119" t="str">
        <f>IF(FN_MC!B710="","*",FN_MC!B710)</f>
        <v>*</v>
      </c>
      <c r="G708" s="119" t="str">
        <f>IF(FN_MC!D710="","*",FN_MC!D710)</f>
        <v>*</v>
      </c>
      <c r="H708" s="119" t="str">
        <f>IF(FN_MC!F710="","*",FN_MC!F710)</f>
        <v>*</v>
      </c>
      <c r="I708" s="119" t="str">
        <f>IF(FN_MC!H710="","*",FN_MC!H710)</f>
        <v>*</v>
      </c>
      <c r="J708" s="119" t="str">
        <f>IF(FN_MC!I710="","*",FN_MC!I710)</f>
        <v>*</v>
      </c>
      <c r="K708" s="119" t="str">
        <f>IF(FN_MC!M710="","*",FN_MC!M710)</f>
        <v>*</v>
      </c>
      <c r="L708" s="119" t="str">
        <f>IF(FN_MC!N710="","*",FN_MC!N710)</f>
        <v>*</v>
      </c>
      <c r="M708" s="120" t="str">
        <f>IF(FN_MC!J710="","*",FN_MC!J710)</f>
        <v>*</v>
      </c>
      <c r="N708" s="120" t="str">
        <f>IF(FN_MC!K710="","*",FN_MC!K710)</f>
        <v>*</v>
      </c>
      <c r="O708" s="120" t="str">
        <f>IF(FN_MC!L710="","*",FN_MC!L710)</f>
        <v>*</v>
      </c>
      <c r="P708" s="120"/>
      <c r="Q708" s="137" t="str">
        <f>IF(FN_MC!O710="","*",FN_MC!O710)</f>
        <v>*</v>
      </c>
      <c r="R708" s="137" t="str">
        <f>IF(FN_MC!P710="","*",FN_MC!P710)</f>
        <v>*</v>
      </c>
      <c r="S708" s="119" t="str">
        <f>IF(FN_MC!Q712="","*",CONCATENATE(FN_MC!Q712," ",FN_MC!R712))</f>
        <v>*</v>
      </c>
      <c r="T708" s="119" t="str">
        <f>IF(FN_MC!V710="","*",FN_MC!V710)</f>
        <v>*</v>
      </c>
      <c r="U708" s="119" t="str">
        <f>IF(FN_MC!W710="","*",FN_MC!W710)</f>
        <v>*</v>
      </c>
      <c r="V708" s="121" t="str">
        <f ca="1">_xlfn.XLOOKUP(G708&amp;$V$2,BS_CONTROLE[CHAVE],BS_CONTROLE[Quantidade_11],"-")</f>
        <v>-</v>
      </c>
      <c r="W708" s="121" t="str">
        <f ca="1">_xlfn.XLOOKUP(G708&amp;$W$2,BS_CONTROLE[CHAVE],BS_CONTROLE[Quantidade_11],"-")</f>
        <v>-</v>
      </c>
      <c r="X708" s="121" t="str">
        <f ca="1">_xlfn.XLOOKUP(G708&amp;$X$2,BS_CONTROLE[CHAVE],BS_CONTROLE[Quantidade_11],"-")</f>
        <v>-</v>
      </c>
    </row>
    <row r="709" spans="1:24" s="122" customFormat="1" hidden="1">
      <c r="A709" s="160" t="str">
        <f>IF(FN_MC!Y711="","*",FN_MC!Y711)</f>
        <v>*</v>
      </c>
      <c r="B709" s="160" t="str">
        <f>IF(FN_MC!X711="","*",FN_MC!X711)</f>
        <v>*</v>
      </c>
      <c r="C709" s="160" t="str">
        <f>IF(FN_MC!Z711="","*",FN_MC!Z711)</f>
        <v>*</v>
      </c>
      <c r="D709" s="161" t="str">
        <f>IF(FN_MC!S711="","*",FN_MC!S711)</f>
        <v>*</v>
      </c>
      <c r="E709" s="161" t="str">
        <f>IF(FN_MC!T711="","*",FN_MC!T711)</f>
        <v>*</v>
      </c>
      <c r="F709" s="161" t="str">
        <f>IF(FN_MC!B711="","*",FN_MC!B711)</f>
        <v>*</v>
      </c>
      <c r="G709" s="161" t="str">
        <f>IF(FN_MC!D711="","*",FN_MC!D711)</f>
        <v>*</v>
      </c>
      <c r="H709" s="161" t="str">
        <f>IF(FN_MC!F711="","*",FN_MC!F711)</f>
        <v>*</v>
      </c>
      <c r="I709" s="161" t="str">
        <f>IF(FN_MC!H711="","*",FN_MC!H711)</f>
        <v>*</v>
      </c>
      <c r="J709" s="161" t="str">
        <f>IF(FN_MC!I711="","*",FN_MC!I711)</f>
        <v>*</v>
      </c>
      <c r="K709" s="161" t="str">
        <f>IF(FN_MC!M711="","*",FN_MC!M711)</f>
        <v>*</v>
      </c>
      <c r="L709" s="161" t="str">
        <f>IF(FN_MC!N711="","*",FN_MC!N711)</f>
        <v>*</v>
      </c>
      <c r="M709" s="162" t="str">
        <f>IF(FN_MC!J711="","*",FN_MC!J711)</f>
        <v>*</v>
      </c>
      <c r="N709" s="162" t="str">
        <f>IF(FN_MC!K711="","*",FN_MC!K711)</f>
        <v>*</v>
      </c>
      <c r="O709" s="162" t="str">
        <f>IF(FN_MC!L711="","*",FN_MC!L711)</f>
        <v>*</v>
      </c>
      <c r="P709" s="162"/>
      <c r="Q709" s="163" t="str">
        <f>IF(FN_MC!O711="","*",FN_MC!O711)</f>
        <v>*</v>
      </c>
      <c r="R709" s="163" t="str">
        <f>IF(FN_MC!P711="","*",FN_MC!P711)</f>
        <v>*</v>
      </c>
      <c r="S709" s="161" t="str">
        <f>IF(FN_MC!Q713="","*",CONCATENATE(FN_MC!Q713," ",FN_MC!R713))</f>
        <v>*</v>
      </c>
      <c r="T709" s="161" t="str">
        <f>IF(FN_MC!V711="","*",FN_MC!V711)</f>
        <v>*</v>
      </c>
      <c r="U709" s="161" t="str">
        <f>IF(FN_MC!W711="","*",FN_MC!W711)</f>
        <v>*</v>
      </c>
      <c r="V709" s="121" t="str">
        <f ca="1">_xlfn.XLOOKUP(G709&amp;$V$2,BS_CONTROLE[CHAVE],BS_CONTROLE[Quantidade_11],"-")</f>
        <v>-</v>
      </c>
      <c r="W709" s="121" t="str">
        <f ca="1">_xlfn.XLOOKUP(G709&amp;$W$2,BS_CONTROLE[CHAVE],BS_CONTROLE[Quantidade_11],"-")</f>
        <v>-</v>
      </c>
      <c r="X709" s="121" t="str">
        <f ca="1">_xlfn.XLOOKUP(G709&amp;$X$2,BS_CONTROLE[CHAVE],BS_CONTROLE[Quantidade_11],"-")</f>
        <v>-</v>
      </c>
    </row>
    <row r="710" spans="1:24" s="122" customFormat="1" hidden="1">
      <c r="A710" s="160" t="str">
        <f>IF(FN_MC!Y712="","*",FN_MC!Y712)</f>
        <v>*</v>
      </c>
      <c r="B710" s="160" t="str">
        <f>IF(FN_MC!X712="","*",FN_MC!X712)</f>
        <v>*</v>
      </c>
      <c r="C710" s="160" t="str">
        <f>IF(FN_MC!Z712="","*",FN_MC!Z712)</f>
        <v>*</v>
      </c>
      <c r="D710" s="161" t="str">
        <f>IF(FN_MC!S712="","*",FN_MC!S712)</f>
        <v>*</v>
      </c>
      <c r="E710" s="161" t="str">
        <f>IF(FN_MC!T712="","*",FN_MC!T712)</f>
        <v>*</v>
      </c>
      <c r="F710" s="161" t="str">
        <f>IF(FN_MC!B712="","*",FN_MC!B712)</f>
        <v>*</v>
      </c>
      <c r="G710" s="161" t="str">
        <f>IF(FN_MC!D712="","*",FN_MC!D712)</f>
        <v>*</v>
      </c>
      <c r="H710" s="161" t="str">
        <f>IF(FN_MC!F712="","*",FN_MC!F712)</f>
        <v>*</v>
      </c>
      <c r="I710" s="161" t="str">
        <f>IF(FN_MC!H712="","*",FN_MC!H712)</f>
        <v>*</v>
      </c>
      <c r="J710" s="161" t="str">
        <f>IF(FN_MC!I712="","*",FN_MC!I712)</f>
        <v>*</v>
      </c>
      <c r="K710" s="161" t="str">
        <f>IF(FN_MC!M712="","*",FN_MC!M712)</f>
        <v>*</v>
      </c>
      <c r="L710" s="161" t="str">
        <f>IF(FN_MC!N712="","*",FN_MC!N712)</f>
        <v>*</v>
      </c>
      <c r="M710" s="162" t="str">
        <f>IF(FN_MC!J712="","*",FN_MC!J712)</f>
        <v>*</v>
      </c>
      <c r="N710" s="162" t="str">
        <f>IF(FN_MC!K712="","*",FN_MC!K712)</f>
        <v>*</v>
      </c>
      <c r="O710" s="162" t="str">
        <f>IF(FN_MC!L712="","*",FN_MC!L712)</f>
        <v>*</v>
      </c>
      <c r="P710" s="162"/>
      <c r="Q710" s="163" t="str">
        <f>IF(FN_MC!O712="","*",FN_MC!O712)</f>
        <v>*</v>
      </c>
      <c r="R710" s="163" t="str">
        <f>IF(FN_MC!P712="","*",FN_MC!P712)</f>
        <v>*</v>
      </c>
      <c r="S710" s="161" t="str">
        <f>IF(FN_MC!Q714="","*",CONCATENATE(FN_MC!Q714," ",FN_MC!R714))</f>
        <v>*</v>
      </c>
      <c r="T710" s="161" t="str">
        <f>IF(FN_MC!V712="","*",FN_MC!V712)</f>
        <v>*</v>
      </c>
      <c r="U710" s="161" t="str">
        <f>IF(FN_MC!W712="","*",FN_MC!W712)</f>
        <v>*</v>
      </c>
      <c r="V710" s="121" t="str">
        <f ca="1">_xlfn.XLOOKUP(G710&amp;$V$2,BS_CONTROLE[CHAVE],BS_CONTROLE[Quantidade_11],"-")</f>
        <v>-</v>
      </c>
      <c r="W710" s="121" t="str">
        <f ca="1">_xlfn.XLOOKUP(G710&amp;$W$2,BS_CONTROLE[CHAVE],BS_CONTROLE[Quantidade_11],"-")</f>
        <v>-</v>
      </c>
      <c r="X710" s="121" t="str">
        <f ca="1">_xlfn.XLOOKUP(G710&amp;$X$2,BS_CONTROLE[CHAVE],BS_CONTROLE[Quantidade_11],"-")</f>
        <v>-</v>
      </c>
    </row>
    <row r="711" spans="1:24" s="122" customFormat="1" hidden="1">
      <c r="A711" s="118" t="str">
        <f>IF(FN_MC!Y713="","*",FN_MC!Y713)</f>
        <v>*</v>
      </c>
      <c r="B711" s="118" t="str">
        <f>IF(FN_MC!X713="","*",FN_MC!X713)</f>
        <v>*</v>
      </c>
      <c r="C711" s="118" t="str">
        <f>IF(FN_MC!Z713="","*",FN_MC!Z713)</f>
        <v>*</v>
      </c>
      <c r="D711" s="119" t="str">
        <f>IF(FN_MC!S713="","*",FN_MC!S713)</f>
        <v>*</v>
      </c>
      <c r="E711" s="119" t="str">
        <f>IF(FN_MC!T713="","*",FN_MC!T713)</f>
        <v>*</v>
      </c>
      <c r="F711" s="119" t="str">
        <f>IF(FN_MC!B713="","*",FN_MC!B713)</f>
        <v>*</v>
      </c>
      <c r="G711" s="119" t="str">
        <f>IF(FN_MC!D713="","*",FN_MC!D713)</f>
        <v>*</v>
      </c>
      <c r="H711" s="119" t="str">
        <f>IF(FN_MC!F713="","*",FN_MC!F713)</f>
        <v>*</v>
      </c>
      <c r="I711" s="119" t="str">
        <f>IF(FN_MC!H713="","*",FN_MC!H713)</f>
        <v>*</v>
      </c>
      <c r="J711" s="119" t="str">
        <f>IF(FN_MC!I713="","*",FN_MC!I713)</f>
        <v>*</v>
      </c>
      <c r="K711" s="119" t="str">
        <f>IF(FN_MC!M713="","*",FN_MC!M713)</f>
        <v>*</v>
      </c>
      <c r="L711" s="119" t="str">
        <f>IF(FN_MC!N713="","*",FN_MC!N713)</f>
        <v>*</v>
      </c>
      <c r="M711" s="120" t="str">
        <f>IF(FN_MC!J713="","*",FN_MC!J713)</f>
        <v>*</v>
      </c>
      <c r="N711" s="120" t="str">
        <f>IF(FN_MC!K713="","*",FN_MC!K713)</f>
        <v>*</v>
      </c>
      <c r="O711" s="120" t="str">
        <f>IF(FN_MC!L713="","*",FN_MC!L713)</f>
        <v>*</v>
      </c>
      <c r="P711" s="120"/>
      <c r="Q711" s="137" t="str">
        <f>IF(FN_MC!O713="","*",FN_MC!O713)</f>
        <v>*</v>
      </c>
      <c r="R711" s="137" t="str">
        <f>IF(FN_MC!P713="","*",FN_MC!P713)</f>
        <v>*</v>
      </c>
      <c r="S711" s="119" t="str">
        <f>IF(FN_MC!Q715="","*",CONCATENATE(FN_MC!Q715," ",FN_MC!R715))</f>
        <v>*</v>
      </c>
      <c r="T711" s="119" t="str">
        <f>IF(FN_MC!V713="","*",FN_MC!V713)</f>
        <v>*</v>
      </c>
      <c r="U711" s="119" t="str">
        <f>IF(FN_MC!W713="","*",FN_MC!W713)</f>
        <v>*</v>
      </c>
      <c r="V711" s="121" t="str">
        <f ca="1">_xlfn.XLOOKUP(G711&amp;$V$2,BS_CONTROLE[CHAVE],BS_CONTROLE[Quantidade_11],"-")</f>
        <v>-</v>
      </c>
      <c r="W711" s="121" t="str">
        <f ca="1">_xlfn.XLOOKUP(G711&amp;$W$2,BS_CONTROLE[CHAVE],BS_CONTROLE[Quantidade_11],"-")</f>
        <v>-</v>
      </c>
      <c r="X711" s="121" t="str">
        <f ca="1">_xlfn.XLOOKUP(G711&amp;$X$2,BS_CONTROLE[CHAVE],BS_CONTROLE[Quantidade_11],"-")</f>
        <v>-</v>
      </c>
    </row>
    <row r="712" spans="1:24" s="122" customFormat="1" hidden="1">
      <c r="A712" s="160" t="str">
        <f>IF(FN_MC!Y714="","*",FN_MC!Y714)</f>
        <v>*</v>
      </c>
      <c r="B712" s="160" t="str">
        <f>IF(FN_MC!X714="","*",FN_MC!X714)</f>
        <v>*</v>
      </c>
      <c r="C712" s="160" t="str">
        <f>IF(FN_MC!Z714="","*",FN_MC!Z714)</f>
        <v>*</v>
      </c>
      <c r="D712" s="161" t="str">
        <f>IF(FN_MC!S714="","*",FN_MC!S714)</f>
        <v>*</v>
      </c>
      <c r="E712" s="161" t="str">
        <f>IF(FN_MC!T714="","*",FN_MC!T714)</f>
        <v>*</v>
      </c>
      <c r="F712" s="161" t="str">
        <f>IF(FN_MC!B714="","*",FN_MC!B714)</f>
        <v>*</v>
      </c>
      <c r="G712" s="161" t="str">
        <f>IF(FN_MC!D714="","*",FN_MC!D714)</f>
        <v>*</v>
      </c>
      <c r="H712" s="161" t="str">
        <f>IF(FN_MC!F714="","*",FN_MC!F714)</f>
        <v>*</v>
      </c>
      <c r="I712" s="161" t="str">
        <f>IF(FN_MC!H714="","*",FN_MC!H714)</f>
        <v>*</v>
      </c>
      <c r="J712" s="161" t="str">
        <f>IF(FN_MC!I714="","*",FN_MC!I714)</f>
        <v>*</v>
      </c>
      <c r="K712" s="161" t="str">
        <f>IF(FN_MC!M714="","*",FN_MC!M714)</f>
        <v>*</v>
      </c>
      <c r="L712" s="161" t="str">
        <f>IF(FN_MC!N714="","*",FN_MC!N714)</f>
        <v>*</v>
      </c>
      <c r="M712" s="162" t="str">
        <f>IF(FN_MC!J714="","*",FN_MC!J714)</f>
        <v>*</v>
      </c>
      <c r="N712" s="162" t="str">
        <f>IF(FN_MC!K714="","*",FN_MC!K714)</f>
        <v>*</v>
      </c>
      <c r="O712" s="162" t="str">
        <f>IF(FN_MC!L714="","*",FN_MC!L714)</f>
        <v>*</v>
      </c>
      <c r="P712" s="162"/>
      <c r="Q712" s="163" t="str">
        <f>IF(FN_MC!O714="","*",FN_MC!O714)</f>
        <v>*</v>
      </c>
      <c r="R712" s="163" t="str">
        <f>IF(FN_MC!P714="","*",FN_MC!P714)</f>
        <v>*</v>
      </c>
      <c r="S712" s="161" t="str">
        <f>IF(FN_MC!Q716="","*",CONCATENATE(FN_MC!Q716," ",FN_MC!R716))</f>
        <v>*</v>
      </c>
      <c r="T712" s="161" t="str">
        <f>IF(FN_MC!V714="","*",FN_MC!V714)</f>
        <v>*</v>
      </c>
      <c r="U712" s="161" t="str">
        <f>IF(FN_MC!W714="","*",FN_MC!W714)</f>
        <v>*</v>
      </c>
      <c r="V712" s="121" t="str">
        <f ca="1">_xlfn.XLOOKUP(G712&amp;$V$2,BS_CONTROLE[CHAVE],BS_CONTROLE[Quantidade_11],"-")</f>
        <v>-</v>
      </c>
      <c r="W712" s="121" t="str">
        <f ca="1">_xlfn.XLOOKUP(G712&amp;$W$2,BS_CONTROLE[CHAVE],BS_CONTROLE[Quantidade_11],"-")</f>
        <v>-</v>
      </c>
      <c r="X712" s="121" t="str">
        <f ca="1">_xlfn.XLOOKUP(G712&amp;$X$2,BS_CONTROLE[CHAVE],BS_CONTROLE[Quantidade_11],"-")</f>
        <v>-</v>
      </c>
    </row>
    <row r="713" spans="1:24" s="122" customFormat="1" hidden="1">
      <c r="A713" s="160" t="str">
        <f>IF(FN_MC!Y715="","*",FN_MC!Y715)</f>
        <v>*</v>
      </c>
      <c r="B713" s="160" t="str">
        <f>IF(FN_MC!X715="","*",FN_MC!X715)</f>
        <v>*</v>
      </c>
      <c r="C713" s="160" t="str">
        <f>IF(FN_MC!Z715="","*",FN_MC!Z715)</f>
        <v>*</v>
      </c>
      <c r="D713" s="161" t="str">
        <f>IF(FN_MC!S715="","*",FN_MC!S715)</f>
        <v>*</v>
      </c>
      <c r="E713" s="161" t="str">
        <f>IF(FN_MC!T715="","*",FN_MC!T715)</f>
        <v>*</v>
      </c>
      <c r="F713" s="161" t="str">
        <f>IF(FN_MC!B715="","*",FN_MC!B715)</f>
        <v>*</v>
      </c>
      <c r="G713" s="161" t="str">
        <f>IF(FN_MC!D715="","*",FN_MC!D715)</f>
        <v>*</v>
      </c>
      <c r="H713" s="161" t="str">
        <f>IF(FN_MC!F715="","*",FN_MC!F715)</f>
        <v>*</v>
      </c>
      <c r="I713" s="161" t="str">
        <f>IF(FN_MC!H715="","*",FN_MC!H715)</f>
        <v>*</v>
      </c>
      <c r="J713" s="161" t="str">
        <f>IF(FN_MC!I715="","*",FN_MC!I715)</f>
        <v>*</v>
      </c>
      <c r="K713" s="161" t="str">
        <f>IF(FN_MC!M715="","*",FN_MC!M715)</f>
        <v>*</v>
      </c>
      <c r="L713" s="161" t="str">
        <f>IF(FN_MC!N715="","*",FN_MC!N715)</f>
        <v>*</v>
      </c>
      <c r="M713" s="162" t="str">
        <f>IF(FN_MC!J715="","*",FN_MC!J715)</f>
        <v>*</v>
      </c>
      <c r="N713" s="162" t="str">
        <f>IF(FN_MC!K715="","*",FN_MC!K715)</f>
        <v>*</v>
      </c>
      <c r="O713" s="162" t="str">
        <f>IF(FN_MC!L715="","*",FN_MC!L715)</f>
        <v>*</v>
      </c>
      <c r="P713" s="162"/>
      <c r="Q713" s="163" t="str">
        <f>IF(FN_MC!O715="","*",FN_MC!O715)</f>
        <v>*</v>
      </c>
      <c r="R713" s="163" t="str">
        <f>IF(FN_MC!P715="","*",FN_MC!P715)</f>
        <v>*</v>
      </c>
      <c r="S713" s="161" t="str">
        <f>IF(FN_MC!Q717="","*",CONCATENATE(FN_MC!Q717," ",FN_MC!R717))</f>
        <v>*</v>
      </c>
      <c r="T713" s="161" t="str">
        <f>IF(FN_MC!V715="","*",FN_MC!V715)</f>
        <v>*</v>
      </c>
      <c r="U713" s="161" t="str">
        <f>IF(FN_MC!W715="","*",FN_MC!W715)</f>
        <v>*</v>
      </c>
      <c r="V713" s="121" t="str">
        <f ca="1">_xlfn.XLOOKUP(G713&amp;$V$2,BS_CONTROLE[CHAVE],BS_CONTROLE[Quantidade_11],"-")</f>
        <v>-</v>
      </c>
      <c r="W713" s="121" t="str">
        <f ca="1">_xlfn.XLOOKUP(G713&amp;$W$2,BS_CONTROLE[CHAVE],BS_CONTROLE[Quantidade_11],"-")</f>
        <v>-</v>
      </c>
      <c r="X713" s="121" t="str">
        <f ca="1">_xlfn.XLOOKUP(G713&amp;$X$2,BS_CONTROLE[CHAVE],BS_CONTROLE[Quantidade_11],"-")</f>
        <v>-</v>
      </c>
    </row>
    <row r="714" spans="1:24" s="122" customFormat="1" hidden="1">
      <c r="A714" s="118" t="str">
        <f>IF(FN_MC!Y716="","*",FN_MC!Y716)</f>
        <v>*</v>
      </c>
      <c r="B714" s="118" t="str">
        <f>IF(FN_MC!X716="","*",FN_MC!X716)</f>
        <v>*</v>
      </c>
      <c r="C714" s="118" t="str">
        <f>IF(FN_MC!Z716="","*",FN_MC!Z716)</f>
        <v>*</v>
      </c>
      <c r="D714" s="119" t="str">
        <f>IF(FN_MC!S716="","*",FN_MC!S716)</f>
        <v>*</v>
      </c>
      <c r="E714" s="119" t="str">
        <f>IF(FN_MC!T716="","*",FN_MC!T716)</f>
        <v>*</v>
      </c>
      <c r="F714" s="119" t="str">
        <f>IF(FN_MC!B716="","*",FN_MC!B716)</f>
        <v>*</v>
      </c>
      <c r="G714" s="119" t="str">
        <f>IF(FN_MC!D716="","*",FN_MC!D716)</f>
        <v>*</v>
      </c>
      <c r="H714" s="119" t="str">
        <f>IF(FN_MC!F716="","*",FN_MC!F716)</f>
        <v>*</v>
      </c>
      <c r="I714" s="119" t="str">
        <f>IF(FN_MC!H716="","*",FN_MC!H716)</f>
        <v>*</v>
      </c>
      <c r="J714" s="119" t="str">
        <f>IF(FN_MC!I716="","*",FN_MC!I716)</f>
        <v>*</v>
      </c>
      <c r="K714" s="119" t="str">
        <f>IF(FN_MC!M716="","*",FN_MC!M716)</f>
        <v>*</v>
      </c>
      <c r="L714" s="119" t="str">
        <f>IF(FN_MC!N716="","*",FN_MC!N716)</f>
        <v>*</v>
      </c>
      <c r="M714" s="120" t="str">
        <f>IF(FN_MC!J716="","*",FN_MC!J716)</f>
        <v>*</v>
      </c>
      <c r="N714" s="120" t="str">
        <f>IF(FN_MC!K716="","*",FN_MC!K716)</f>
        <v>*</v>
      </c>
      <c r="O714" s="120" t="str">
        <f>IF(FN_MC!L716="","*",FN_MC!L716)</f>
        <v>*</v>
      </c>
      <c r="P714" s="120"/>
      <c r="Q714" s="137" t="str">
        <f>IF(FN_MC!O716="","*",FN_MC!O716)</f>
        <v>*</v>
      </c>
      <c r="R714" s="137" t="str">
        <f>IF(FN_MC!P716="","*",FN_MC!P716)</f>
        <v>*</v>
      </c>
      <c r="S714" s="119" t="str">
        <f>IF(FN_MC!Q718="","*",CONCATENATE(FN_MC!Q718," ",FN_MC!R718))</f>
        <v>*</v>
      </c>
      <c r="T714" s="119" t="str">
        <f>IF(FN_MC!V716="","*",FN_MC!V716)</f>
        <v>*</v>
      </c>
      <c r="U714" s="119" t="str">
        <f>IF(FN_MC!W716="","*",FN_MC!W716)</f>
        <v>*</v>
      </c>
      <c r="V714" s="121" t="str">
        <f ca="1">_xlfn.XLOOKUP(G714&amp;$V$2,BS_CONTROLE[CHAVE],BS_CONTROLE[Quantidade_11],"-")</f>
        <v>-</v>
      </c>
      <c r="W714" s="121" t="str">
        <f ca="1">_xlfn.XLOOKUP(G714&amp;$W$2,BS_CONTROLE[CHAVE],BS_CONTROLE[Quantidade_11],"-")</f>
        <v>-</v>
      </c>
      <c r="X714" s="121" t="str">
        <f ca="1">_xlfn.XLOOKUP(G714&amp;$X$2,BS_CONTROLE[CHAVE],BS_CONTROLE[Quantidade_11],"-")</f>
        <v>-</v>
      </c>
    </row>
    <row r="715" spans="1:24" s="122" customFormat="1" hidden="1">
      <c r="A715" s="160" t="str">
        <f>IF(FN_MC!Y717="","*",FN_MC!Y717)</f>
        <v>*</v>
      </c>
      <c r="B715" s="160" t="str">
        <f>IF(FN_MC!X717="","*",FN_MC!X717)</f>
        <v>*</v>
      </c>
      <c r="C715" s="160" t="str">
        <f>IF(FN_MC!Z717="","*",FN_MC!Z717)</f>
        <v>*</v>
      </c>
      <c r="D715" s="161" t="str">
        <f>IF(FN_MC!S717="","*",FN_MC!S717)</f>
        <v>*</v>
      </c>
      <c r="E715" s="161" t="str">
        <f>IF(FN_MC!T717="","*",FN_MC!T717)</f>
        <v>*</v>
      </c>
      <c r="F715" s="161" t="str">
        <f>IF(FN_MC!B717="","*",FN_MC!B717)</f>
        <v>*</v>
      </c>
      <c r="G715" s="161" t="str">
        <f>IF(FN_MC!D717="","*",FN_MC!D717)</f>
        <v>*</v>
      </c>
      <c r="H715" s="161" t="str">
        <f>IF(FN_MC!F717="","*",FN_MC!F717)</f>
        <v>*</v>
      </c>
      <c r="I715" s="161" t="str">
        <f>IF(FN_MC!H717="","*",FN_MC!H717)</f>
        <v>*</v>
      </c>
      <c r="J715" s="161" t="str">
        <f>IF(FN_MC!I717="","*",FN_MC!I717)</f>
        <v>*</v>
      </c>
      <c r="K715" s="161" t="str">
        <f>IF(FN_MC!M717="","*",FN_MC!M717)</f>
        <v>*</v>
      </c>
      <c r="L715" s="161" t="str">
        <f>IF(FN_MC!N717="","*",FN_MC!N717)</f>
        <v>*</v>
      </c>
      <c r="M715" s="162" t="str">
        <f>IF(FN_MC!J717="","*",FN_MC!J717)</f>
        <v>*</v>
      </c>
      <c r="N715" s="162" t="str">
        <f>IF(FN_MC!K717="","*",FN_MC!K717)</f>
        <v>*</v>
      </c>
      <c r="O715" s="162" t="str">
        <f>IF(FN_MC!L717="","*",FN_MC!L717)</f>
        <v>*</v>
      </c>
      <c r="P715" s="162"/>
      <c r="Q715" s="163" t="str">
        <f>IF(FN_MC!O717="","*",FN_MC!O717)</f>
        <v>*</v>
      </c>
      <c r="R715" s="163" t="str">
        <f>IF(FN_MC!P717="","*",FN_MC!P717)</f>
        <v>*</v>
      </c>
      <c r="S715" s="161" t="str">
        <f>IF(FN_MC!Q719="","*",CONCATENATE(FN_MC!Q719," ",FN_MC!R719))</f>
        <v>*</v>
      </c>
      <c r="T715" s="161" t="str">
        <f>IF(FN_MC!V717="","*",FN_MC!V717)</f>
        <v>*</v>
      </c>
      <c r="U715" s="161" t="str">
        <f>IF(FN_MC!W717="","*",FN_MC!W717)</f>
        <v>*</v>
      </c>
      <c r="V715" s="121" t="str">
        <f ca="1">_xlfn.XLOOKUP(G715&amp;$V$2,BS_CONTROLE[CHAVE],BS_CONTROLE[Quantidade_11],"-")</f>
        <v>-</v>
      </c>
      <c r="W715" s="121" t="str">
        <f ca="1">_xlfn.XLOOKUP(G715&amp;$W$2,BS_CONTROLE[CHAVE],BS_CONTROLE[Quantidade_11],"-")</f>
        <v>-</v>
      </c>
      <c r="X715" s="121" t="str">
        <f ca="1">_xlfn.XLOOKUP(G715&amp;$X$2,BS_CONTROLE[CHAVE],BS_CONTROLE[Quantidade_11],"-")</f>
        <v>-</v>
      </c>
    </row>
    <row r="716" spans="1:24" s="122" customFormat="1" hidden="1">
      <c r="A716" s="160" t="str">
        <f>IF(FN_MC!Y718="","*",FN_MC!Y718)</f>
        <v>*</v>
      </c>
      <c r="B716" s="160" t="str">
        <f>IF(FN_MC!X718="","*",FN_MC!X718)</f>
        <v>*</v>
      </c>
      <c r="C716" s="160" t="str">
        <f>IF(FN_MC!Z718="","*",FN_MC!Z718)</f>
        <v>*</v>
      </c>
      <c r="D716" s="161" t="str">
        <f>IF(FN_MC!S718="","*",FN_MC!S718)</f>
        <v>*</v>
      </c>
      <c r="E716" s="161" t="str">
        <f>IF(FN_MC!T718="","*",FN_MC!T718)</f>
        <v>*</v>
      </c>
      <c r="F716" s="161" t="str">
        <f>IF(FN_MC!B718="","*",FN_MC!B718)</f>
        <v>*</v>
      </c>
      <c r="G716" s="161" t="str">
        <f>IF(FN_MC!D718="","*",FN_MC!D718)</f>
        <v>*</v>
      </c>
      <c r="H716" s="161" t="str">
        <f>IF(FN_MC!F718="","*",FN_MC!F718)</f>
        <v>*</v>
      </c>
      <c r="I716" s="161" t="str">
        <f>IF(FN_MC!H718="","*",FN_MC!H718)</f>
        <v>*</v>
      </c>
      <c r="J716" s="161" t="str">
        <f>IF(FN_MC!I718="","*",FN_MC!I718)</f>
        <v>*</v>
      </c>
      <c r="K716" s="161" t="str">
        <f>IF(FN_MC!M718="","*",FN_MC!M718)</f>
        <v>*</v>
      </c>
      <c r="L716" s="161" t="str">
        <f>IF(FN_MC!N718="","*",FN_MC!N718)</f>
        <v>*</v>
      </c>
      <c r="M716" s="162" t="str">
        <f>IF(FN_MC!J718="","*",FN_MC!J718)</f>
        <v>*</v>
      </c>
      <c r="N716" s="162" t="str">
        <f>IF(FN_MC!K718="","*",FN_MC!K718)</f>
        <v>*</v>
      </c>
      <c r="O716" s="162" t="str">
        <f>IF(FN_MC!L718="","*",FN_MC!L718)</f>
        <v>*</v>
      </c>
      <c r="P716" s="162"/>
      <c r="Q716" s="163" t="str">
        <f>IF(FN_MC!O718="","*",FN_MC!O718)</f>
        <v>*</v>
      </c>
      <c r="R716" s="163" t="str">
        <f>IF(FN_MC!P718="","*",FN_MC!P718)</f>
        <v>*</v>
      </c>
      <c r="S716" s="161" t="str">
        <f>IF(FN_MC!Q720="","*",CONCATENATE(FN_MC!Q720," ",FN_MC!R720))</f>
        <v>*</v>
      </c>
      <c r="T716" s="161" t="str">
        <f>IF(FN_MC!V718="","*",FN_MC!V718)</f>
        <v>*</v>
      </c>
      <c r="U716" s="161" t="str">
        <f>IF(FN_MC!W718="","*",FN_MC!W718)</f>
        <v>*</v>
      </c>
      <c r="V716" s="121" t="str">
        <f ca="1">_xlfn.XLOOKUP(G716&amp;$V$2,BS_CONTROLE[CHAVE],BS_CONTROLE[Quantidade_11],"-")</f>
        <v>-</v>
      </c>
      <c r="W716" s="121" t="str">
        <f ca="1">_xlfn.XLOOKUP(G716&amp;$W$2,BS_CONTROLE[CHAVE],BS_CONTROLE[Quantidade_11],"-")</f>
        <v>-</v>
      </c>
      <c r="X716" s="121" t="str">
        <f ca="1">_xlfn.XLOOKUP(G716&amp;$X$2,BS_CONTROLE[CHAVE],BS_CONTROLE[Quantidade_11],"-")</f>
        <v>-</v>
      </c>
    </row>
    <row r="717" spans="1:24" s="122" customFormat="1" hidden="1">
      <c r="A717" s="118" t="str">
        <f>IF(FN_MC!Y719="","*",FN_MC!Y719)</f>
        <v>*</v>
      </c>
      <c r="B717" s="118" t="str">
        <f>IF(FN_MC!X719="","*",FN_MC!X719)</f>
        <v>*</v>
      </c>
      <c r="C717" s="118" t="str">
        <f>IF(FN_MC!Z719="","*",FN_MC!Z719)</f>
        <v>*</v>
      </c>
      <c r="D717" s="119" t="str">
        <f>IF(FN_MC!S719="","*",FN_MC!S719)</f>
        <v>*</v>
      </c>
      <c r="E717" s="119" t="str">
        <f>IF(FN_MC!T719="","*",FN_MC!T719)</f>
        <v>*</v>
      </c>
      <c r="F717" s="119" t="str">
        <f>IF(FN_MC!B719="","*",FN_MC!B719)</f>
        <v>*</v>
      </c>
      <c r="G717" s="119" t="str">
        <f>IF(FN_MC!D719="","*",FN_MC!D719)</f>
        <v>*</v>
      </c>
      <c r="H717" s="119" t="str">
        <f>IF(FN_MC!F719="","*",FN_MC!F719)</f>
        <v>*</v>
      </c>
      <c r="I717" s="119" t="str">
        <f>IF(FN_MC!H719="","*",FN_MC!H719)</f>
        <v>*</v>
      </c>
      <c r="J717" s="119" t="str">
        <f>IF(FN_MC!I719="","*",FN_MC!I719)</f>
        <v>*</v>
      </c>
      <c r="K717" s="119" t="str">
        <f>IF(FN_MC!M719="","*",FN_MC!M719)</f>
        <v>*</v>
      </c>
      <c r="L717" s="119" t="str">
        <f>IF(FN_MC!N719="","*",FN_MC!N719)</f>
        <v>*</v>
      </c>
      <c r="M717" s="120" t="str">
        <f>IF(FN_MC!J719="","*",FN_MC!J719)</f>
        <v>*</v>
      </c>
      <c r="N717" s="120" t="str">
        <f>IF(FN_MC!K719="","*",FN_MC!K719)</f>
        <v>*</v>
      </c>
      <c r="O717" s="120" t="str">
        <f>IF(FN_MC!L719="","*",FN_MC!L719)</f>
        <v>*</v>
      </c>
      <c r="P717" s="120"/>
      <c r="Q717" s="137" t="str">
        <f>IF(FN_MC!O719="","*",FN_MC!O719)</f>
        <v>*</v>
      </c>
      <c r="R717" s="137" t="str">
        <f>IF(FN_MC!P719="","*",FN_MC!P719)</f>
        <v>*</v>
      </c>
      <c r="S717" s="119" t="str">
        <f>IF(FN_MC!Q721="","*",CONCATENATE(FN_MC!Q721," ",FN_MC!R721))</f>
        <v>*</v>
      </c>
      <c r="T717" s="119" t="str">
        <f>IF(FN_MC!V719="","*",FN_MC!V719)</f>
        <v>*</v>
      </c>
      <c r="U717" s="119" t="str">
        <f>IF(FN_MC!W719="","*",FN_MC!W719)</f>
        <v>*</v>
      </c>
      <c r="V717" s="121" t="str">
        <f ca="1">_xlfn.XLOOKUP(G717&amp;$V$2,BS_CONTROLE[CHAVE],BS_CONTROLE[Quantidade_11],"-")</f>
        <v>-</v>
      </c>
      <c r="W717" s="121" t="str">
        <f ca="1">_xlfn.XLOOKUP(G717&amp;$W$2,BS_CONTROLE[CHAVE],BS_CONTROLE[Quantidade_11],"-")</f>
        <v>-</v>
      </c>
      <c r="X717" s="121" t="str">
        <f ca="1">_xlfn.XLOOKUP(G717&amp;$X$2,BS_CONTROLE[CHAVE],BS_CONTROLE[Quantidade_11],"-")</f>
        <v>-</v>
      </c>
    </row>
    <row r="718" spans="1:24" s="122" customFormat="1" hidden="1">
      <c r="A718" s="160" t="str">
        <f>IF(FN_MC!Y720="","*",FN_MC!Y720)</f>
        <v>*</v>
      </c>
      <c r="B718" s="160" t="str">
        <f>IF(FN_MC!X720="","*",FN_MC!X720)</f>
        <v>*</v>
      </c>
      <c r="C718" s="160" t="str">
        <f>IF(FN_MC!Z720="","*",FN_MC!Z720)</f>
        <v>*</v>
      </c>
      <c r="D718" s="161" t="str">
        <f>IF(FN_MC!S720="","*",FN_MC!S720)</f>
        <v>*</v>
      </c>
      <c r="E718" s="161" t="str">
        <f>IF(FN_MC!T720="","*",FN_MC!T720)</f>
        <v>*</v>
      </c>
      <c r="F718" s="161" t="str">
        <f>IF(FN_MC!B720="","*",FN_MC!B720)</f>
        <v>*</v>
      </c>
      <c r="G718" s="161" t="str">
        <f>IF(FN_MC!D720="","*",FN_MC!D720)</f>
        <v>*</v>
      </c>
      <c r="H718" s="161" t="str">
        <f>IF(FN_MC!F720="","*",FN_MC!F720)</f>
        <v>*</v>
      </c>
      <c r="I718" s="161" t="str">
        <f>IF(FN_MC!H720="","*",FN_MC!H720)</f>
        <v>*</v>
      </c>
      <c r="J718" s="161" t="str">
        <f>IF(FN_MC!I720="","*",FN_MC!I720)</f>
        <v>*</v>
      </c>
      <c r="K718" s="161" t="str">
        <f>IF(FN_MC!M720="","*",FN_MC!M720)</f>
        <v>*</v>
      </c>
      <c r="L718" s="161" t="str">
        <f>IF(FN_MC!N720="","*",FN_MC!N720)</f>
        <v>*</v>
      </c>
      <c r="M718" s="162" t="str">
        <f>IF(FN_MC!J720="","*",FN_MC!J720)</f>
        <v>*</v>
      </c>
      <c r="N718" s="162" t="str">
        <f>IF(FN_MC!K720="","*",FN_MC!K720)</f>
        <v>*</v>
      </c>
      <c r="O718" s="162" t="str">
        <f>IF(FN_MC!L720="","*",FN_MC!L720)</f>
        <v>*</v>
      </c>
      <c r="P718" s="162"/>
      <c r="Q718" s="163" t="str">
        <f>IF(FN_MC!O720="","*",FN_MC!O720)</f>
        <v>*</v>
      </c>
      <c r="R718" s="163" t="str">
        <f>IF(FN_MC!P720="","*",FN_MC!P720)</f>
        <v>*</v>
      </c>
      <c r="S718" s="161" t="str">
        <f>IF(FN_MC!Q722="","*",CONCATENATE(FN_MC!Q722," ",FN_MC!R722))</f>
        <v>*</v>
      </c>
      <c r="T718" s="161" t="str">
        <f>IF(FN_MC!V720="","*",FN_MC!V720)</f>
        <v>*</v>
      </c>
      <c r="U718" s="161" t="str">
        <f>IF(FN_MC!W720="","*",FN_MC!W720)</f>
        <v>*</v>
      </c>
      <c r="V718" s="121" t="str">
        <f ca="1">_xlfn.XLOOKUP(G718&amp;$V$2,BS_CONTROLE[CHAVE],BS_CONTROLE[Quantidade_11],"-")</f>
        <v>-</v>
      </c>
      <c r="W718" s="121" t="str">
        <f ca="1">_xlfn.XLOOKUP(G718&amp;$W$2,BS_CONTROLE[CHAVE],BS_CONTROLE[Quantidade_11],"-")</f>
        <v>-</v>
      </c>
      <c r="X718" s="121" t="str">
        <f ca="1">_xlfn.XLOOKUP(G718&amp;$X$2,BS_CONTROLE[CHAVE],BS_CONTROLE[Quantidade_11],"-")</f>
        <v>-</v>
      </c>
    </row>
    <row r="719" spans="1:24" s="122" customFormat="1" hidden="1">
      <c r="A719" s="160" t="str">
        <f>IF(FN_MC!Y721="","*",FN_MC!Y721)</f>
        <v>*</v>
      </c>
      <c r="B719" s="160" t="str">
        <f>IF(FN_MC!X721="","*",FN_MC!X721)</f>
        <v>*</v>
      </c>
      <c r="C719" s="160" t="str">
        <f>IF(FN_MC!Z721="","*",FN_MC!Z721)</f>
        <v>*</v>
      </c>
      <c r="D719" s="161" t="str">
        <f>IF(FN_MC!S721="","*",FN_MC!S721)</f>
        <v>*</v>
      </c>
      <c r="E719" s="161" t="str">
        <f>IF(FN_MC!T721="","*",FN_MC!T721)</f>
        <v>*</v>
      </c>
      <c r="F719" s="161" t="str">
        <f>IF(FN_MC!B721="","*",FN_MC!B721)</f>
        <v>*</v>
      </c>
      <c r="G719" s="161" t="str">
        <f>IF(FN_MC!D721="","*",FN_MC!D721)</f>
        <v>*</v>
      </c>
      <c r="H719" s="161" t="str">
        <f>IF(FN_MC!F721="","*",FN_MC!F721)</f>
        <v>*</v>
      </c>
      <c r="I719" s="161" t="str">
        <f>IF(FN_MC!H721="","*",FN_MC!H721)</f>
        <v>*</v>
      </c>
      <c r="J719" s="161" t="str">
        <f>IF(FN_MC!I721="","*",FN_MC!I721)</f>
        <v>*</v>
      </c>
      <c r="K719" s="161" t="str">
        <f>IF(FN_MC!M721="","*",FN_MC!M721)</f>
        <v>*</v>
      </c>
      <c r="L719" s="161" t="str">
        <f>IF(FN_MC!N721="","*",FN_MC!N721)</f>
        <v>*</v>
      </c>
      <c r="M719" s="162" t="str">
        <f>IF(FN_MC!J721="","*",FN_MC!J721)</f>
        <v>*</v>
      </c>
      <c r="N719" s="162" t="str">
        <f>IF(FN_MC!K721="","*",FN_MC!K721)</f>
        <v>*</v>
      </c>
      <c r="O719" s="162" t="str">
        <f>IF(FN_MC!L721="","*",FN_MC!L721)</f>
        <v>*</v>
      </c>
      <c r="P719" s="162"/>
      <c r="Q719" s="163" t="str">
        <f>IF(FN_MC!O721="","*",FN_MC!O721)</f>
        <v>*</v>
      </c>
      <c r="R719" s="163" t="str">
        <f>IF(FN_MC!P721="","*",FN_MC!P721)</f>
        <v>*</v>
      </c>
      <c r="S719" s="161" t="str">
        <f>IF(FN_MC!Q723="","*",CONCATENATE(FN_MC!Q723," ",FN_MC!R723))</f>
        <v>*</v>
      </c>
      <c r="T719" s="161" t="str">
        <f>IF(FN_MC!V721="","*",FN_MC!V721)</f>
        <v>*</v>
      </c>
      <c r="U719" s="161" t="str">
        <f>IF(FN_MC!W721="","*",FN_MC!W721)</f>
        <v>*</v>
      </c>
      <c r="V719" s="121" t="str">
        <f ca="1">_xlfn.XLOOKUP(G719&amp;$V$2,BS_CONTROLE[CHAVE],BS_CONTROLE[Quantidade_11],"-")</f>
        <v>-</v>
      </c>
      <c r="W719" s="121" t="str">
        <f ca="1">_xlfn.XLOOKUP(G719&amp;$W$2,BS_CONTROLE[CHAVE],BS_CONTROLE[Quantidade_11],"-")</f>
        <v>-</v>
      </c>
      <c r="X719" s="121" t="str">
        <f ca="1">_xlfn.XLOOKUP(G719&amp;$X$2,BS_CONTROLE[CHAVE],BS_CONTROLE[Quantidade_11],"-")</f>
        <v>-</v>
      </c>
    </row>
    <row r="720" spans="1:24" s="122" customFormat="1" hidden="1">
      <c r="A720" s="118" t="str">
        <f>IF(FN_MC!Y722="","*",FN_MC!Y722)</f>
        <v>*</v>
      </c>
      <c r="B720" s="118" t="str">
        <f>IF(FN_MC!X722="","*",FN_MC!X722)</f>
        <v>*</v>
      </c>
      <c r="C720" s="118" t="str">
        <f>IF(FN_MC!Z722="","*",FN_MC!Z722)</f>
        <v>*</v>
      </c>
      <c r="D720" s="119" t="str">
        <f>IF(FN_MC!S722="","*",FN_MC!S722)</f>
        <v>*</v>
      </c>
      <c r="E720" s="119" t="str">
        <f>IF(FN_MC!T722="","*",FN_MC!T722)</f>
        <v>*</v>
      </c>
      <c r="F720" s="119" t="str">
        <f>IF(FN_MC!B722="","*",FN_MC!B722)</f>
        <v>*</v>
      </c>
      <c r="G720" s="119" t="str">
        <f>IF(FN_MC!D722="","*",FN_MC!D722)</f>
        <v>*</v>
      </c>
      <c r="H720" s="119" t="str">
        <f>IF(FN_MC!F722="","*",FN_MC!F722)</f>
        <v>*</v>
      </c>
      <c r="I720" s="119" t="str">
        <f>IF(FN_MC!H722="","*",FN_MC!H722)</f>
        <v>*</v>
      </c>
      <c r="J720" s="119" t="str">
        <f>IF(FN_MC!I722="","*",FN_MC!I722)</f>
        <v>*</v>
      </c>
      <c r="K720" s="119" t="str">
        <f>IF(FN_MC!M722="","*",FN_MC!M722)</f>
        <v>*</v>
      </c>
      <c r="L720" s="119" t="str">
        <f>IF(FN_MC!N722="","*",FN_MC!N722)</f>
        <v>*</v>
      </c>
      <c r="M720" s="120" t="str">
        <f>IF(FN_MC!J722="","*",FN_MC!J722)</f>
        <v>*</v>
      </c>
      <c r="N720" s="120" t="str">
        <f>IF(FN_MC!K722="","*",FN_MC!K722)</f>
        <v>*</v>
      </c>
      <c r="O720" s="120" t="str">
        <f>IF(FN_MC!L722="","*",FN_MC!L722)</f>
        <v>*</v>
      </c>
      <c r="P720" s="120"/>
      <c r="Q720" s="137" t="str">
        <f>IF(FN_MC!O722="","*",FN_MC!O722)</f>
        <v>*</v>
      </c>
      <c r="R720" s="137" t="str">
        <f>IF(FN_MC!P722="","*",FN_MC!P722)</f>
        <v>*</v>
      </c>
      <c r="S720" s="119" t="str">
        <f>IF(FN_MC!Q724="","*",CONCATENATE(FN_MC!Q724," ",FN_MC!R724))</f>
        <v>*</v>
      </c>
      <c r="T720" s="119" t="str">
        <f>IF(FN_MC!V722="","*",FN_MC!V722)</f>
        <v>*</v>
      </c>
      <c r="U720" s="119" t="str">
        <f>IF(FN_MC!W722="","*",FN_MC!W722)</f>
        <v>*</v>
      </c>
      <c r="V720" s="121" t="str">
        <f ca="1">_xlfn.XLOOKUP(G720&amp;$V$2,BS_CONTROLE[CHAVE],BS_CONTROLE[Quantidade_11],"-")</f>
        <v>-</v>
      </c>
      <c r="W720" s="121" t="str">
        <f ca="1">_xlfn.XLOOKUP(G720&amp;$W$2,BS_CONTROLE[CHAVE],BS_CONTROLE[Quantidade_11],"-")</f>
        <v>-</v>
      </c>
      <c r="X720" s="121" t="str">
        <f ca="1">_xlfn.XLOOKUP(G720&amp;$X$2,BS_CONTROLE[CHAVE],BS_CONTROLE[Quantidade_11],"-")</f>
        <v>-</v>
      </c>
    </row>
    <row r="721" spans="1:24" s="122" customFormat="1" hidden="1">
      <c r="A721" s="160" t="str">
        <f>IF(FN_MC!Y723="","*",FN_MC!Y723)</f>
        <v>*</v>
      </c>
      <c r="B721" s="160" t="str">
        <f>IF(FN_MC!X723="","*",FN_MC!X723)</f>
        <v>*</v>
      </c>
      <c r="C721" s="160" t="str">
        <f>IF(FN_MC!Z723="","*",FN_MC!Z723)</f>
        <v>*</v>
      </c>
      <c r="D721" s="161" t="str">
        <f>IF(FN_MC!S723="","*",FN_MC!S723)</f>
        <v>*</v>
      </c>
      <c r="E721" s="161" t="str">
        <f>IF(FN_MC!T723="","*",FN_MC!T723)</f>
        <v>*</v>
      </c>
      <c r="F721" s="161" t="str">
        <f>IF(FN_MC!B723="","*",FN_MC!B723)</f>
        <v>*</v>
      </c>
      <c r="G721" s="161" t="str">
        <f>IF(FN_MC!D723="","*",FN_MC!D723)</f>
        <v>*</v>
      </c>
      <c r="H721" s="161" t="str">
        <f>IF(FN_MC!F723="","*",FN_MC!F723)</f>
        <v>*</v>
      </c>
      <c r="I721" s="161" t="str">
        <f>IF(FN_MC!H723="","*",FN_MC!H723)</f>
        <v>*</v>
      </c>
      <c r="J721" s="161" t="str">
        <f>IF(FN_MC!I723="","*",FN_MC!I723)</f>
        <v>*</v>
      </c>
      <c r="K721" s="161" t="str">
        <f>IF(FN_MC!M723="","*",FN_MC!M723)</f>
        <v>*</v>
      </c>
      <c r="L721" s="161" t="str">
        <f>IF(FN_MC!N723="","*",FN_MC!N723)</f>
        <v>*</v>
      </c>
      <c r="M721" s="162" t="str">
        <f>IF(FN_MC!J723="","*",FN_MC!J723)</f>
        <v>*</v>
      </c>
      <c r="N721" s="162" t="str">
        <f>IF(FN_MC!K723="","*",FN_MC!K723)</f>
        <v>*</v>
      </c>
      <c r="O721" s="162" t="str">
        <f>IF(FN_MC!L723="","*",FN_MC!L723)</f>
        <v>*</v>
      </c>
      <c r="P721" s="162"/>
      <c r="Q721" s="163" t="str">
        <f>IF(FN_MC!O723="","*",FN_MC!O723)</f>
        <v>*</v>
      </c>
      <c r="R721" s="163" t="str">
        <f>IF(FN_MC!P723="","*",FN_MC!P723)</f>
        <v>*</v>
      </c>
      <c r="S721" s="161" t="str">
        <f>IF(FN_MC!Q725="","*",CONCATENATE(FN_MC!Q725," ",FN_MC!R725))</f>
        <v>*</v>
      </c>
      <c r="T721" s="161" t="str">
        <f>IF(FN_MC!V723="","*",FN_MC!V723)</f>
        <v>*</v>
      </c>
      <c r="U721" s="161" t="str">
        <f>IF(FN_MC!W723="","*",FN_MC!W723)</f>
        <v>*</v>
      </c>
      <c r="V721" s="121" t="str">
        <f ca="1">_xlfn.XLOOKUP(G721&amp;$V$2,BS_CONTROLE[CHAVE],BS_CONTROLE[Quantidade_11],"-")</f>
        <v>-</v>
      </c>
      <c r="W721" s="121" t="str">
        <f ca="1">_xlfn.XLOOKUP(G721&amp;$W$2,BS_CONTROLE[CHAVE],BS_CONTROLE[Quantidade_11],"-")</f>
        <v>-</v>
      </c>
      <c r="X721" s="121" t="str">
        <f ca="1">_xlfn.XLOOKUP(G721&amp;$X$2,BS_CONTROLE[CHAVE],BS_CONTROLE[Quantidade_11],"-")</f>
        <v>-</v>
      </c>
    </row>
    <row r="722" spans="1:24" s="122" customFormat="1" hidden="1">
      <c r="A722" s="160" t="str">
        <f>IF(FN_MC!Y724="","*",FN_MC!Y724)</f>
        <v>*</v>
      </c>
      <c r="B722" s="160" t="str">
        <f>IF(FN_MC!X724="","*",FN_MC!X724)</f>
        <v>*</v>
      </c>
      <c r="C722" s="160" t="str">
        <f>IF(FN_MC!Z724="","*",FN_MC!Z724)</f>
        <v>*</v>
      </c>
      <c r="D722" s="161" t="str">
        <f>IF(FN_MC!S724="","*",FN_MC!S724)</f>
        <v>*</v>
      </c>
      <c r="E722" s="161" t="str">
        <f>IF(FN_MC!T724="","*",FN_MC!T724)</f>
        <v>*</v>
      </c>
      <c r="F722" s="161" t="str">
        <f>IF(FN_MC!B724="","*",FN_MC!B724)</f>
        <v>*</v>
      </c>
      <c r="G722" s="161" t="str">
        <f>IF(FN_MC!D724="","*",FN_MC!D724)</f>
        <v>*</v>
      </c>
      <c r="H722" s="161" t="str">
        <f>IF(FN_MC!F724="","*",FN_MC!F724)</f>
        <v>*</v>
      </c>
      <c r="I722" s="161" t="str">
        <f>IF(FN_MC!H724="","*",FN_MC!H724)</f>
        <v>*</v>
      </c>
      <c r="J722" s="161" t="str">
        <f>IF(FN_MC!I724="","*",FN_MC!I724)</f>
        <v>*</v>
      </c>
      <c r="K722" s="161" t="str">
        <f>IF(FN_MC!M724="","*",FN_MC!M724)</f>
        <v>*</v>
      </c>
      <c r="L722" s="161" t="str">
        <f>IF(FN_MC!N724="","*",FN_MC!N724)</f>
        <v>*</v>
      </c>
      <c r="M722" s="162" t="str">
        <f>IF(FN_MC!J724="","*",FN_MC!J724)</f>
        <v>*</v>
      </c>
      <c r="N722" s="162" t="str">
        <f>IF(FN_MC!K724="","*",FN_MC!K724)</f>
        <v>*</v>
      </c>
      <c r="O722" s="162" t="str">
        <f>IF(FN_MC!L724="","*",FN_MC!L724)</f>
        <v>*</v>
      </c>
      <c r="P722" s="162"/>
      <c r="Q722" s="163" t="str">
        <f>IF(FN_MC!O724="","*",FN_MC!O724)</f>
        <v>*</v>
      </c>
      <c r="R722" s="163" t="str">
        <f>IF(FN_MC!P724="","*",FN_MC!P724)</f>
        <v>*</v>
      </c>
      <c r="S722" s="161" t="str">
        <f>IF(FN_MC!Q726="","*",CONCATENATE(FN_MC!Q726," ",FN_MC!R726))</f>
        <v>*</v>
      </c>
      <c r="T722" s="161" t="str">
        <f>IF(FN_MC!V724="","*",FN_MC!V724)</f>
        <v>*</v>
      </c>
      <c r="U722" s="161" t="str">
        <f>IF(FN_MC!W724="","*",FN_MC!W724)</f>
        <v>*</v>
      </c>
      <c r="V722" s="121" t="str">
        <f ca="1">_xlfn.XLOOKUP(G722&amp;$V$2,BS_CONTROLE[CHAVE],BS_CONTROLE[Quantidade_11],"-")</f>
        <v>-</v>
      </c>
      <c r="W722" s="121" t="str">
        <f ca="1">_xlfn.XLOOKUP(G722&amp;$W$2,BS_CONTROLE[CHAVE],BS_CONTROLE[Quantidade_11],"-")</f>
        <v>-</v>
      </c>
      <c r="X722" s="121" t="str">
        <f ca="1">_xlfn.XLOOKUP(G722&amp;$X$2,BS_CONTROLE[CHAVE],BS_CONTROLE[Quantidade_11],"-")</f>
        <v>-</v>
      </c>
    </row>
    <row r="723" spans="1:24" s="122" customFormat="1" hidden="1">
      <c r="A723" s="118" t="str">
        <f>IF(FN_MC!Y725="","*",FN_MC!Y725)</f>
        <v>*</v>
      </c>
      <c r="B723" s="118" t="str">
        <f>IF(FN_MC!X725="","*",FN_MC!X725)</f>
        <v>*</v>
      </c>
      <c r="C723" s="118" t="str">
        <f>IF(FN_MC!Z725="","*",FN_MC!Z725)</f>
        <v>*</v>
      </c>
      <c r="D723" s="119" t="str">
        <f>IF(FN_MC!S725="","*",FN_MC!S725)</f>
        <v>*</v>
      </c>
      <c r="E723" s="119" t="str">
        <f>IF(FN_MC!T725="","*",FN_MC!T725)</f>
        <v>*</v>
      </c>
      <c r="F723" s="119" t="str">
        <f>IF(FN_MC!B725="","*",FN_MC!B725)</f>
        <v>*</v>
      </c>
      <c r="G723" s="119" t="str">
        <f>IF(FN_MC!D725="","*",FN_MC!D725)</f>
        <v>*</v>
      </c>
      <c r="H723" s="119" t="str">
        <f>IF(FN_MC!F725="","*",FN_MC!F725)</f>
        <v>*</v>
      </c>
      <c r="I723" s="119" t="str">
        <f>IF(FN_MC!H725="","*",FN_MC!H725)</f>
        <v>*</v>
      </c>
      <c r="J723" s="119" t="str">
        <f>IF(FN_MC!I725="","*",FN_MC!I725)</f>
        <v>*</v>
      </c>
      <c r="K723" s="119" t="str">
        <f>IF(FN_MC!M725="","*",FN_MC!M725)</f>
        <v>*</v>
      </c>
      <c r="L723" s="119" t="str">
        <f>IF(FN_MC!N725="","*",FN_MC!N725)</f>
        <v>*</v>
      </c>
      <c r="M723" s="120" t="str">
        <f>IF(FN_MC!J725="","*",FN_MC!J725)</f>
        <v>*</v>
      </c>
      <c r="N723" s="120" t="str">
        <f>IF(FN_MC!K725="","*",FN_MC!K725)</f>
        <v>*</v>
      </c>
      <c r="O723" s="120" t="str">
        <f>IF(FN_MC!L725="","*",FN_MC!L725)</f>
        <v>*</v>
      </c>
      <c r="P723" s="120"/>
      <c r="Q723" s="137" t="str">
        <f>IF(FN_MC!O725="","*",FN_MC!O725)</f>
        <v>*</v>
      </c>
      <c r="R723" s="137" t="str">
        <f>IF(FN_MC!P725="","*",FN_MC!P725)</f>
        <v>*</v>
      </c>
      <c r="S723" s="119" t="str">
        <f>IF(FN_MC!Q727="","*",CONCATENATE(FN_MC!Q727," ",FN_MC!R727))</f>
        <v>*</v>
      </c>
      <c r="T723" s="119" t="str">
        <f>IF(FN_MC!V725="","*",FN_MC!V725)</f>
        <v>*</v>
      </c>
      <c r="U723" s="119" t="str">
        <f>IF(FN_MC!W725="","*",FN_MC!W725)</f>
        <v>*</v>
      </c>
      <c r="V723" s="121" t="str">
        <f ca="1">_xlfn.XLOOKUP(G723&amp;$V$2,BS_CONTROLE[CHAVE],BS_CONTROLE[Quantidade_11],"-")</f>
        <v>-</v>
      </c>
      <c r="W723" s="121" t="str">
        <f ca="1">_xlfn.XLOOKUP(G723&amp;$W$2,BS_CONTROLE[CHAVE],BS_CONTROLE[Quantidade_11],"-")</f>
        <v>-</v>
      </c>
      <c r="X723" s="121" t="str">
        <f ca="1">_xlfn.XLOOKUP(G723&amp;$X$2,BS_CONTROLE[CHAVE],BS_CONTROLE[Quantidade_11],"-")</f>
        <v>-</v>
      </c>
    </row>
    <row r="724" spans="1:24" s="122" customFormat="1" hidden="1">
      <c r="A724" s="160" t="str">
        <f>IF(FN_MC!Y726="","*",FN_MC!Y726)</f>
        <v>*</v>
      </c>
      <c r="B724" s="160" t="str">
        <f>IF(FN_MC!X726="","*",FN_MC!X726)</f>
        <v>*</v>
      </c>
      <c r="C724" s="160" t="str">
        <f>IF(FN_MC!Z726="","*",FN_MC!Z726)</f>
        <v>*</v>
      </c>
      <c r="D724" s="161" t="str">
        <f>IF(FN_MC!S726="","*",FN_MC!S726)</f>
        <v>*</v>
      </c>
      <c r="E724" s="161" t="str">
        <f>IF(FN_MC!T726="","*",FN_MC!T726)</f>
        <v>*</v>
      </c>
      <c r="F724" s="161" t="str">
        <f>IF(FN_MC!B726="","*",FN_MC!B726)</f>
        <v>*</v>
      </c>
      <c r="G724" s="161" t="str">
        <f>IF(FN_MC!D726="","*",FN_MC!D726)</f>
        <v>*</v>
      </c>
      <c r="H724" s="161" t="str">
        <f>IF(FN_MC!F726="","*",FN_MC!F726)</f>
        <v>*</v>
      </c>
      <c r="I724" s="161" t="str">
        <f>IF(FN_MC!H726="","*",FN_MC!H726)</f>
        <v>*</v>
      </c>
      <c r="J724" s="161" t="str">
        <f>IF(FN_MC!I726="","*",FN_MC!I726)</f>
        <v>*</v>
      </c>
      <c r="K724" s="161" t="str">
        <f>IF(FN_MC!M726="","*",FN_MC!M726)</f>
        <v>*</v>
      </c>
      <c r="L724" s="161" t="str">
        <f>IF(FN_MC!N726="","*",FN_MC!N726)</f>
        <v>*</v>
      </c>
      <c r="M724" s="162" t="str">
        <f>IF(FN_MC!J726="","*",FN_MC!J726)</f>
        <v>*</v>
      </c>
      <c r="N724" s="162" t="str">
        <f>IF(FN_MC!K726="","*",FN_MC!K726)</f>
        <v>*</v>
      </c>
      <c r="O724" s="162" t="str">
        <f>IF(FN_MC!L726="","*",FN_MC!L726)</f>
        <v>*</v>
      </c>
      <c r="P724" s="162"/>
      <c r="Q724" s="163" t="str">
        <f>IF(FN_MC!O726="","*",FN_MC!O726)</f>
        <v>*</v>
      </c>
      <c r="R724" s="163" t="str">
        <f>IF(FN_MC!P726="","*",FN_MC!P726)</f>
        <v>*</v>
      </c>
      <c r="S724" s="161" t="str">
        <f>IF(FN_MC!Q728="","*",CONCATENATE(FN_MC!Q728," ",FN_MC!R728))</f>
        <v>*</v>
      </c>
      <c r="T724" s="161" t="str">
        <f>IF(FN_MC!V726="","*",FN_MC!V726)</f>
        <v>*</v>
      </c>
      <c r="U724" s="161" t="str">
        <f>IF(FN_MC!W726="","*",FN_MC!W726)</f>
        <v>*</v>
      </c>
      <c r="V724" s="121" t="str">
        <f ca="1">_xlfn.XLOOKUP(G724&amp;$V$2,BS_CONTROLE[CHAVE],BS_CONTROLE[Quantidade_11],"-")</f>
        <v>-</v>
      </c>
      <c r="W724" s="121" t="str">
        <f ca="1">_xlfn.XLOOKUP(G724&amp;$W$2,BS_CONTROLE[CHAVE],BS_CONTROLE[Quantidade_11],"-")</f>
        <v>-</v>
      </c>
      <c r="X724" s="121" t="str">
        <f ca="1">_xlfn.XLOOKUP(G724&amp;$X$2,BS_CONTROLE[CHAVE],BS_CONTROLE[Quantidade_11],"-")</f>
        <v>-</v>
      </c>
    </row>
    <row r="725" spans="1:24" s="122" customFormat="1" hidden="1">
      <c r="A725" s="160" t="str">
        <f>IF(FN_MC!Y727="","*",FN_MC!Y727)</f>
        <v>*</v>
      </c>
      <c r="B725" s="160" t="str">
        <f>IF(FN_MC!X727="","*",FN_MC!X727)</f>
        <v>*</v>
      </c>
      <c r="C725" s="160" t="str">
        <f>IF(FN_MC!Z727="","*",FN_MC!Z727)</f>
        <v>*</v>
      </c>
      <c r="D725" s="161" t="str">
        <f>IF(FN_MC!S727="","*",FN_MC!S727)</f>
        <v>*</v>
      </c>
      <c r="E725" s="161" t="str">
        <f>IF(FN_MC!T727="","*",FN_MC!T727)</f>
        <v>*</v>
      </c>
      <c r="F725" s="161" t="str">
        <f>IF(FN_MC!B727="","*",FN_MC!B727)</f>
        <v>*</v>
      </c>
      <c r="G725" s="161" t="str">
        <f>IF(FN_MC!D727="","*",FN_MC!D727)</f>
        <v>*</v>
      </c>
      <c r="H725" s="161" t="str">
        <f>IF(FN_MC!F727="","*",FN_MC!F727)</f>
        <v>*</v>
      </c>
      <c r="I725" s="161" t="str">
        <f>IF(FN_MC!H727="","*",FN_MC!H727)</f>
        <v>*</v>
      </c>
      <c r="J725" s="161" t="str">
        <f>IF(FN_MC!I727="","*",FN_MC!I727)</f>
        <v>*</v>
      </c>
      <c r="K725" s="161" t="str">
        <f>IF(FN_MC!M727="","*",FN_MC!M727)</f>
        <v>*</v>
      </c>
      <c r="L725" s="161" t="str">
        <f>IF(FN_MC!N727="","*",FN_MC!N727)</f>
        <v>*</v>
      </c>
      <c r="M725" s="162" t="str">
        <f>IF(FN_MC!J727="","*",FN_MC!J727)</f>
        <v>*</v>
      </c>
      <c r="N725" s="162" t="str">
        <f>IF(FN_MC!K727="","*",FN_MC!K727)</f>
        <v>*</v>
      </c>
      <c r="O725" s="162" t="str">
        <f>IF(FN_MC!L727="","*",FN_MC!L727)</f>
        <v>*</v>
      </c>
      <c r="P725" s="162"/>
      <c r="Q725" s="163" t="str">
        <f>IF(FN_MC!O727="","*",FN_MC!O727)</f>
        <v>*</v>
      </c>
      <c r="R725" s="163" t="str">
        <f>IF(FN_MC!P727="","*",FN_MC!P727)</f>
        <v>*</v>
      </c>
      <c r="S725" s="161" t="str">
        <f>IF(FN_MC!Q729="","*",CONCATENATE(FN_MC!Q729," ",FN_MC!R729))</f>
        <v>*</v>
      </c>
      <c r="T725" s="161" t="str">
        <f>IF(FN_MC!V727="","*",FN_MC!V727)</f>
        <v>*</v>
      </c>
      <c r="U725" s="161" t="str">
        <f>IF(FN_MC!W727="","*",FN_MC!W727)</f>
        <v>*</v>
      </c>
      <c r="V725" s="121" t="str">
        <f ca="1">_xlfn.XLOOKUP(G725&amp;$V$2,BS_CONTROLE[CHAVE],BS_CONTROLE[Quantidade_11],"-")</f>
        <v>-</v>
      </c>
      <c r="W725" s="121" t="str">
        <f ca="1">_xlfn.XLOOKUP(G725&amp;$W$2,BS_CONTROLE[CHAVE],BS_CONTROLE[Quantidade_11],"-")</f>
        <v>-</v>
      </c>
      <c r="X725" s="121" t="str">
        <f ca="1">_xlfn.XLOOKUP(G725&amp;$X$2,BS_CONTROLE[CHAVE],BS_CONTROLE[Quantidade_11],"-")</f>
        <v>-</v>
      </c>
    </row>
    <row r="726" spans="1:24" s="122" customFormat="1" hidden="1">
      <c r="A726" s="118" t="str">
        <f>IF(FN_MC!Y728="","*",FN_MC!Y728)</f>
        <v>*</v>
      </c>
      <c r="B726" s="118" t="str">
        <f>IF(FN_MC!X728="","*",FN_MC!X728)</f>
        <v>*</v>
      </c>
      <c r="C726" s="118" t="str">
        <f>IF(FN_MC!Z728="","*",FN_MC!Z728)</f>
        <v>*</v>
      </c>
      <c r="D726" s="119" t="str">
        <f>IF(FN_MC!S728="","*",FN_MC!S728)</f>
        <v>*</v>
      </c>
      <c r="E726" s="119" t="str">
        <f>IF(FN_MC!T728="","*",FN_MC!T728)</f>
        <v>*</v>
      </c>
      <c r="F726" s="119" t="str">
        <f>IF(FN_MC!B728="","*",FN_MC!B728)</f>
        <v>*</v>
      </c>
      <c r="G726" s="119" t="str">
        <f>IF(FN_MC!D728="","*",FN_MC!D728)</f>
        <v>*</v>
      </c>
      <c r="H726" s="119" t="str">
        <f>IF(FN_MC!F728="","*",FN_MC!F728)</f>
        <v>*</v>
      </c>
      <c r="I726" s="119" t="str">
        <f>IF(FN_MC!H728="","*",FN_MC!H728)</f>
        <v>*</v>
      </c>
      <c r="J726" s="119" t="str">
        <f>IF(FN_MC!I728="","*",FN_MC!I728)</f>
        <v>*</v>
      </c>
      <c r="K726" s="119" t="str">
        <f>IF(FN_MC!M728="","*",FN_MC!M728)</f>
        <v>*</v>
      </c>
      <c r="L726" s="119" t="str">
        <f>IF(FN_MC!N728="","*",FN_MC!N728)</f>
        <v>*</v>
      </c>
      <c r="M726" s="120" t="str">
        <f>IF(FN_MC!J728="","*",FN_MC!J728)</f>
        <v>*</v>
      </c>
      <c r="N726" s="120" t="str">
        <f>IF(FN_MC!K728="","*",FN_MC!K728)</f>
        <v>*</v>
      </c>
      <c r="O726" s="120" t="str">
        <f>IF(FN_MC!L728="","*",FN_MC!L728)</f>
        <v>*</v>
      </c>
      <c r="P726" s="120"/>
      <c r="Q726" s="137" t="str">
        <f>IF(FN_MC!O728="","*",FN_MC!O728)</f>
        <v>*</v>
      </c>
      <c r="R726" s="137" t="str">
        <f>IF(FN_MC!P728="","*",FN_MC!P728)</f>
        <v>*</v>
      </c>
      <c r="S726" s="119" t="str">
        <f>IF(FN_MC!Q730="","*",CONCATENATE(FN_MC!Q730," ",FN_MC!R730))</f>
        <v>*</v>
      </c>
      <c r="T726" s="119" t="str">
        <f>IF(FN_MC!V728="","*",FN_MC!V728)</f>
        <v>*</v>
      </c>
      <c r="U726" s="119" t="str">
        <f>IF(FN_MC!W728="","*",FN_MC!W728)</f>
        <v>*</v>
      </c>
      <c r="V726" s="121" t="str">
        <f ca="1">_xlfn.XLOOKUP(G726&amp;$V$2,BS_CONTROLE[CHAVE],BS_CONTROLE[Quantidade_11],"-")</f>
        <v>-</v>
      </c>
      <c r="W726" s="121" t="str">
        <f ca="1">_xlfn.XLOOKUP(G726&amp;$W$2,BS_CONTROLE[CHAVE],BS_CONTROLE[Quantidade_11],"-")</f>
        <v>-</v>
      </c>
      <c r="X726" s="121" t="str">
        <f ca="1">_xlfn.XLOOKUP(G726&amp;$X$2,BS_CONTROLE[CHAVE],BS_CONTROLE[Quantidade_11],"-")</f>
        <v>-</v>
      </c>
    </row>
    <row r="727" spans="1:24" s="122" customFormat="1" hidden="1">
      <c r="A727" s="160" t="str">
        <f>IF(FN_MC!Y729="","*",FN_MC!Y729)</f>
        <v>*</v>
      </c>
      <c r="B727" s="160" t="str">
        <f>IF(FN_MC!X729="","*",FN_MC!X729)</f>
        <v>*</v>
      </c>
      <c r="C727" s="160" t="str">
        <f>IF(FN_MC!Z729="","*",FN_MC!Z729)</f>
        <v>*</v>
      </c>
      <c r="D727" s="161" t="str">
        <f>IF(FN_MC!S729="","*",FN_MC!S729)</f>
        <v>*</v>
      </c>
      <c r="E727" s="161" t="str">
        <f>IF(FN_MC!T729="","*",FN_MC!T729)</f>
        <v>*</v>
      </c>
      <c r="F727" s="161" t="str">
        <f>IF(FN_MC!B729="","*",FN_MC!B729)</f>
        <v>*</v>
      </c>
      <c r="G727" s="161" t="str">
        <f>IF(FN_MC!D729="","*",FN_MC!D729)</f>
        <v>*</v>
      </c>
      <c r="H727" s="161" t="str">
        <f>IF(FN_MC!F729="","*",FN_MC!F729)</f>
        <v>*</v>
      </c>
      <c r="I727" s="161" t="str">
        <f>IF(FN_MC!H729="","*",FN_MC!H729)</f>
        <v>*</v>
      </c>
      <c r="J727" s="161" t="str">
        <f>IF(FN_MC!I729="","*",FN_MC!I729)</f>
        <v>*</v>
      </c>
      <c r="K727" s="161" t="str">
        <f>IF(FN_MC!M729="","*",FN_MC!M729)</f>
        <v>*</v>
      </c>
      <c r="L727" s="161" t="str">
        <f>IF(FN_MC!N729="","*",FN_MC!N729)</f>
        <v>*</v>
      </c>
      <c r="M727" s="162" t="str">
        <f>IF(FN_MC!J729="","*",FN_MC!J729)</f>
        <v>*</v>
      </c>
      <c r="N727" s="162" t="str">
        <f>IF(FN_MC!K729="","*",FN_MC!K729)</f>
        <v>*</v>
      </c>
      <c r="O727" s="162" t="str">
        <f>IF(FN_MC!L729="","*",FN_MC!L729)</f>
        <v>*</v>
      </c>
      <c r="P727" s="162"/>
      <c r="Q727" s="163" t="str">
        <f>IF(FN_MC!O729="","*",FN_MC!O729)</f>
        <v>*</v>
      </c>
      <c r="R727" s="163" t="str">
        <f>IF(FN_MC!P729="","*",FN_MC!P729)</f>
        <v>*</v>
      </c>
      <c r="S727" s="161" t="str">
        <f>IF(FN_MC!Q731="","*",CONCATENATE(FN_MC!Q731," ",FN_MC!R731))</f>
        <v>*</v>
      </c>
      <c r="T727" s="161" t="str">
        <f>IF(FN_MC!V729="","*",FN_MC!V729)</f>
        <v>*</v>
      </c>
      <c r="U727" s="161" t="str">
        <f>IF(FN_MC!W729="","*",FN_MC!W729)</f>
        <v>*</v>
      </c>
      <c r="V727" s="121" t="str">
        <f ca="1">_xlfn.XLOOKUP(G727&amp;$V$2,BS_CONTROLE[CHAVE],BS_CONTROLE[Quantidade_11],"-")</f>
        <v>-</v>
      </c>
      <c r="W727" s="121" t="str">
        <f ca="1">_xlfn.XLOOKUP(G727&amp;$W$2,BS_CONTROLE[CHAVE],BS_CONTROLE[Quantidade_11],"-")</f>
        <v>-</v>
      </c>
      <c r="X727" s="121" t="str">
        <f ca="1">_xlfn.XLOOKUP(G727&amp;$X$2,BS_CONTROLE[CHAVE],BS_CONTROLE[Quantidade_11],"-")</f>
        <v>-</v>
      </c>
    </row>
    <row r="728" spans="1:24" s="122" customFormat="1" hidden="1">
      <c r="A728" s="160" t="str">
        <f>IF(FN_MC!Y730="","*",FN_MC!Y730)</f>
        <v>*</v>
      </c>
      <c r="B728" s="160" t="str">
        <f>IF(FN_MC!X730="","*",FN_MC!X730)</f>
        <v>*</v>
      </c>
      <c r="C728" s="160" t="str">
        <f>IF(FN_MC!Z730="","*",FN_MC!Z730)</f>
        <v>*</v>
      </c>
      <c r="D728" s="161" t="str">
        <f>IF(FN_MC!S730="","*",FN_MC!S730)</f>
        <v>*</v>
      </c>
      <c r="E728" s="161" t="str">
        <f>IF(FN_MC!T730="","*",FN_MC!T730)</f>
        <v>*</v>
      </c>
      <c r="F728" s="161" t="str">
        <f>IF(FN_MC!B730="","*",FN_MC!B730)</f>
        <v>*</v>
      </c>
      <c r="G728" s="161" t="str">
        <f>IF(FN_MC!D730="","*",FN_MC!D730)</f>
        <v>*</v>
      </c>
      <c r="H728" s="161" t="str">
        <f>IF(FN_MC!F730="","*",FN_MC!F730)</f>
        <v>*</v>
      </c>
      <c r="I728" s="161" t="str">
        <f>IF(FN_MC!H730="","*",FN_MC!H730)</f>
        <v>*</v>
      </c>
      <c r="J728" s="161" t="str">
        <f>IF(FN_MC!I730="","*",FN_MC!I730)</f>
        <v>*</v>
      </c>
      <c r="K728" s="161" t="str">
        <f>IF(FN_MC!M730="","*",FN_MC!M730)</f>
        <v>*</v>
      </c>
      <c r="L728" s="161" t="str">
        <f>IF(FN_MC!N730="","*",FN_MC!N730)</f>
        <v>*</v>
      </c>
      <c r="M728" s="162" t="str">
        <f>IF(FN_MC!J730="","*",FN_MC!J730)</f>
        <v>*</v>
      </c>
      <c r="N728" s="162" t="str">
        <f>IF(FN_MC!K730="","*",FN_MC!K730)</f>
        <v>*</v>
      </c>
      <c r="O728" s="162" t="str">
        <f>IF(FN_MC!L730="","*",FN_MC!L730)</f>
        <v>*</v>
      </c>
      <c r="P728" s="162"/>
      <c r="Q728" s="163" t="str">
        <f>IF(FN_MC!O730="","*",FN_MC!O730)</f>
        <v>*</v>
      </c>
      <c r="R728" s="163" t="str">
        <f>IF(FN_MC!P730="","*",FN_MC!P730)</f>
        <v>*</v>
      </c>
      <c r="S728" s="161" t="str">
        <f>IF(FN_MC!Q732="","*",CONCATENATE(FN_MC!Q732," ",FN_MC!R732))</f>
        <v>*</v>
      </c>
      <c r="T728" s="161" t="str">
        <f>IF(FN_MC!V730="","*",FN_MC!V730)</f>
        <v>*</v>
      </c>
      <c r="U728" s="161" t="str">
        <f>IF(FN_MC!W730="","*",FN_MC!W730)</f>
        <v>*</v>
      </c>
      <c r="V728" s="121" t="str">
        <f ca="1">_xlfn.XLOOKUP(G728&amp;$V$2,BS_CONTROLE[CHAVE],BS_CONTROLE[Quantidade_11],"-")</f>
        <v>-</v>
      </c>
      <c r="W728" s="121" t="str">
        <f ca="1">_xlfn.XLOOKUP(G728&amp;$W$2,BS_CONTROLE[CHAVE],BS_CONTROLE[Quantidade_11],"-")</f>
        <v>-</v>
      </c>
      <c r="X728" s="121" t="str">
        <f ca="1">_xlfn.XLOOKUP(G728&amp;$X$2,BS_CONTROLE[CHAVE],BS_CONTROLE[Quantidade_11],"-")</f>
        <v>-</v>
      </c>
    </row>
    <row r="729" spans="1:24" s="122" customFormat="1" hidden="1">
      <c r="A729" s="118" t="str">
        <f>IF(FN_MC!Y731="","*",FN_MC!Y731)</f>
        <v>*</v>
      </c>
      <c r="B729" s="118" t="str">
        <f>IF(FN_MC!X731="","*",FN_MC!X731)</f>
        <v>*</v>
      </c>
      <c r="C729" s="118" t="str">
        <f>IF(FN_MC!Z731="","*",FN_MC!Z731)</f>
        <v>*</v>
      </c>
      <c r="D729" s="119" t="str">
        <f>IF(FN_MC!S731="","*",FN_MC!S731)</f>
        <v>*</v>
      </c>
      <c r="E729" s="119" t="str">
        <f>IF(FN_MC!T731="","*",FN_MC!T731)</f>
        <v>*</v>
      </c>
      <c r="F729" s="119" t="str">
        <f>IF(FN_MC!B731="","*",FN_MC!B731)</f>
        <v>*</v>
      </c>
      <c r="G729" s="119" t="str">
        <f>IF(FN_MC!D731="","*",FN_MC!D731)</f>
        <v>*</v>
      </c>
      <c r="H729" s="119" t="str">
        <f>IF(FN_MC!F731="","*",FN_MC!F731)</f>
        <v>*</v>
      </c>
      <c r="I729" s="119" t="str">
        <f>IF(FN_MC!H731="","*",FN_MC!H731)</f>
        <v>*</v>
      </c>
      <c r="J729" s="119" t="str">
        <f>IF(FN_MC!I731="","*",FN_MC!I731)</f>
        <v>*</v>
      </c>
      <c r="K729" s="119" t="str">
        <f>IF(FN_MC!M731="","*",FN_MC!M731)</f>
        <v>*</v>
      </c>
      <c r="L729" s="119" t="str">
        <f>IF(FN_MC!N731="","*",FN_MC!N731)</f>
        <v>*</v>
      </c>
      <c r="M729" s="120" t="str">
        <f>IF(FN_MC!J731="","*",FN_MC!J731)</f>
        <v>*</v>
      </c>
      <c r="N729" s="120" t="str">
        <f>IF(FN_MC!K731="","*",FN_MC!K731)</f>
        <v>*</v>
      </c>
      <c r="O729" s="120" t="str">
        <f>IF(FN_MC!L731="","*",FN_MC!L731)</f>
        <v>*</v>
      </c>
      <c r="P729" s="120"/>
      <c r="Q729" s="137" t="str">
        <f>IF(FN_MC!O731="","*",FN_MC!O731)</f>
        <v>*</v>
      </c>
      <c r="R729" s="137" t="str">
        <f>IF(FN_MC!P731="","*",FN_MC!P731)</f>
        <v>*</v>
      </c>
      <c r="S729" s="119" t="str">
        <f>IF(FN_MC!Q733="","*",CONCATENATE(FN_MC!Q733," ",FN_MC!R733))</f>
        <v>*</v>
      </c>
      <c r="T729" s="119" t="str">
        <f>IF(FN_MC!V731="","*",FN_MC!V731)</f>
        <v>*</v>
      </c>
      <c r="U729" s="119" t="str">
        <f>IF(FN_MC!W731="","*",FN_MC!W731)</f>
        <v>*</v>
      </c>
      <c r="V729" s="121" t="str">
        <f ca="1">_xlfn.XLOOKUP(G729&amp;$V$2,BS_CONTROLE[CHAVE],BS_CONTROLE[Quantidade_11],"-")</f>
        <v>-</v>
      </c>
      <c r="W729" s="121" t="str">
        <f ca="1">_xlfn.XLOOKUP(G729&amp;$W$2,BS_CONTROLE[CHAVE],BS_CONTROLE[Quantidade_11],"-")</f>
        <v>-</v>
      </c>
      <c r="X729" s="121" t="str">
        <f ca="1">_xlfn.XLOOKUP(G729&amp;$X$2,BS_CONTROLE[CHAVE],BS_CONTROLE[Quantidade_11],"-")</f>
        <v>-</v>
      </c>
    </row>
    <row r="730" spans="1:24" s="122" customFormat="1" hidden="1">
      <c r="A730" s="160" t="str">
        <f>IF(FN_MC!Y732="","*",FN_MC!Y732)</f>
        <v>*</v>
      </c>
      <c r="B730" s="160" t="str">
        <f>IF(FN_MC!X732="","*",FN_MC!X732)</f>
        <v>*</v>
      </c>
      <c r="C730" s="160" t="str">
        <f>IF(FN_MC!Z732="","*",FN_MC!Z732)</f>
        <v>*</v>
      </c>
      <c r="D730" s="161" t="str">
        <f>IF(FN_MC!S732="","*",FN_MC!S732)</f>
        <v>*</v>
      </c>
      <c r="E730" s="161" t="str">
        <f>IF(FN_MC!T732="","*",FN_MC!T732)</f>
        <v>*</v>
      </c>
      <c r="F730" s="161" t="str">
        <f>IF(FN_MC!B732="","*",FN_MC!B732)</f>
        <v>*</v>
      </c>
      <c r="G730" s="161" t="str">
        <f>IF(FN_MC!D732="","*",FN_MC!D732)</f>
        <v>*</v>
      </c>
      <c r="H730" s="161" t="str">
        <f>IF(FN_MC!F732="","*",FN_MC!F732)</f>
        <v>*</v>
      </c>
      <c r="I730" s="161" t="str">
        <f>IF(FN_MC!H732="","*",FN_MC!H732)</f>
        <v>*</v>
      </c>
      <c r="J730" s="161" t="str">
        <f>IF(FN_MC!I732="","*",FN_MC!I732)</f>
        <v>*</v>
      </c>
      <c r="K730" s="161" t="str">
        <f>IF(FN_MC!M732="","*",FN_MC!M732)</f>
        <v>*</v>
      </c>
      <c r="L730" s="161" t="str">
        <f>IF(FN_MC!N732="","*",FN_MC!N732)</f>
        <v>*</v>
      </c>
      <c r="M730" s="162" t="str">
        <f>IF(FN_MC!J732="","*",FN_MC!J732)</f>
        <v>*</v>
      </c>
      <c r="N730" s="162" t="str">
        <f>IF(FN_MC!K732="","*",FN_MC!K732)</f>
        <v>*</v>
      </c>
      <c r="O730" s="162" t="str">
        <f>IF(FN_MC!L732="","*",FN_MC!L732)</f>
        <v>*</v>
      </c>
      <c r="P730" s="162"/>
      <c r="Q730" s="163" t="str">
        <f>IF(FN_MC!O732="","*",FN_MC!O732)</f>
        <v>*</v>
      </c>
      <c r="R730" s="163" t="str">
        <f>IF(FN_MC!P732="","*",FN_MC!P732)</f>
        <v>*</v>
      </c>
      <c r="S730" s="161" t="str">
        <f>IF(FN_MC!Q734="","*",CONCATENATE(FN_MC!Q734," ",FN_MC!R734))</f>
        <v>*</v>
      </c>
      <c r="T730" s="161" t="str">
        <f>IF(FN_MC!V732="","*",FN_MC!V732)</f>
        <v>*</v>
      </c>
      <c r="U730" s="161" t="str">
        <f>IF(FN_MC!W732="","*",FN_MC!W732)</f>
        <v>*</v>
      </c>
      <c r="V730" s="121" t="str">
        <f ca="1">_xlfn.XLOOKUP(G730&amp;$V$2,BS_CONTROLE[CHAVE],BS_CONTROLE[Quantidade_11],"-")</f>
        <v>-</v>
      </c>
      <c r="W730" s="121" t="str">
        <f ca="1">_xlfn.XLOOKUP(G730&amp;$W$2,BS_CONTROLE[CHAVE],BS_CONTROLE[Quantidade_11],"-")</f>
        <v>-</v>
      </c>
      <c r="X730" s="121" t="str">
        <f ca="1">_xlfn.XLOOKUP(G730&amp;$X$2,BS_CONTROLE[CHAVE],BS_CONTROLE[Quantidade_11],"-")</f>
        <v>-</v>
      </c>
    </row>
    <row r="731" spans="1:24" s="122" customFormat="1" hidden="1">
      <c r="A731" s="160" t="str">
        <f>IF(FN_MC!Y733="","*",FN_MC!Y733)</f>
        <v>*</v>
      </c>
      <c r="B731" s="160" t="str">
        <f>IF(FN_MC!X733="","*",FN_MC!X733)</f>
        <v>*</v>
      </c>
      <c r="C731" s="160" t="str">
        <f>IF(FN_MC!Z733="","*",FN_MC!Z733)</f>
        <v>*</v>
      </c>
      <c r="D731" s="161" t="str">
        <f>IF(FN_MC!S733="","*",FN_MC!S733)</f>
        <v>*</v>
      </c>
      <c r="E731" s="161" t="str">
        <f>IF(FN_MC!T733="","*",FN_MC!T733)</f>
        <v>*</v>
      </c>
      <c r="F731" s="161" t="str">
        <f>IF(FN_MC!B733="","*",FN_MC!B733)</f>
        <v>*</v>
      </c>
      <c r="G731" s="161" t="str">
        <f>IF(FN_MC!D733="","*",FN_MC!D733)</f>
        <v>*</v>
      </c>
      <c r="H731" s="161" t="str">
        <f>IF(FN_MC!F733="","*",FN_MC!F733)</f>
        <v>*</v>
      </c>
      <c r="I731" s="161" t="str">
        <f>IF(FN_MC!H733="","*",FN_MC!H733)</f>
        <v>*</v>
      </c>
      <c r="J731" s="161" t="str">
        <f>IF(FN_MC!I733="","*",FN_MC!I733)</f>
        <v>*</v>
      </c>
      <c r="K731" s="161" t="str">
        <f>IF(FN_MC!M733="","*",FN_MC!M733)</f>
        <v>*</v>
      </c>
      <c r="L731" s="161" t="str">
        <f>IF(FN_MC!N733="","*",FN_MC!N733)</f>
        <v>*</v>
      </c>
      <c r="M731" s="162" t="str">
        <f>IF(FN_MC!J733="","*",FN_MC!J733)</f>
        <v>*</v>
      </c>
      <c r="N731" s="162" t="str">
        <f>IF(FN_MC!K733="","*",FN_MC!K733)</f>
        <v>*</v>
      </c>
      <c r="O731" s="162" t="str">
        <f>IF(FN_MC!L733="","*",FN_MC!L733)</f>
        <v>*</v>
      </c>
      <c r="P731" s="162"/>
      <c r="Q731" s="163" t="str">
        <f>IF(FN_MC!O733="","*",FN_MC!O733)</f>
        <v>*</v>
      </c>
      <c r="R731" s="163" t="str">
        <f>IF(FN_MC!P733="","*",FN_MC!P733)</f>
        <v>*</v>
      </c>
      <c r="S731" s="161" t="str">
        <f>IF(FN_MC!Q735="","*",CONCATENATE(FN_MC!Q735," ",FN_MC!R735))</f>
        <v>*</v>
      </c>
      <c r="T731" s="161" t="str">
        <f>IF(FN_MC!V733="","*",FN_MC!V733)</f>
        <v>*</v>
      </c>
      <c r="U731" s="161" t="str">
        <f>IF(FN_MC!W733="","*",FN_MC!W733)</f>
        <v>*</v>
      </c>
      <c r="V731" s="121" t="str">
        <f ca="1">_xlfn.XLOOKUP(G731&amp;$V$2,BS_CONTROLE[CHAVE],BS_CONTROLE[Quantidade_11],"-")</f>
        <v>-</v>
      </c>
      <c r="W731" s="121" t="str">
        <f ca="1">_xlfn.XLOOKUP(G731&amp;$W$2,BS_CONTROLE[CHAVE],BS_CONTROLE[Quantidade_11],"-")</f>
        <v>-</v>
      </c>
      <c r="X731" s="121" t="str">
        <f ca="1">_xlfn.XLOOKUP(G731&amp;$X$2,BS_CONTROLE[CHAVE],BS_CONTROLE[Quantidade_11],"-")</f>
        <v>-</v>
      </c>
    </row>
    <row r="732" spans="1:24" s="122" customFormat="1" hidden="1">
      <c r="A732" s="118" t="str">
        <f>IF(FN_MC!Y734="","*",FN_MC!Y734)</f>
        <v>*</v>
      </c>
      <c r="B732" s="118" t="str">
        <f>IF(FN_MC!X734="","*",FN_MC!X734)</f>
        <v>*</v>
      </c>
      <c r="C732" s="118" t="str">
        <f>IF(FN_MC!Z734="","*",FN_MC!Z734)</f>
        <v>*</v>
      </c>
      <c r="D732" s="119" t="str">
        <f>IF(FN_MC!S734="","*",FN_MC!S734)</f>
        <v>*</v>
      </c>
      <c r="E732" s="119" t="str">
        <f>IF(FN_MC!T734="","*",FN_MC!T734)</f>
        <v>*</v>
      </c>
      <c r="F732" s="119" t="str">
        <f>IF(FN_MC!B734="","*",FN_MC!B734)</f>
        <v>*</v>
      </c>
      <c r="G732" s="119" t="str">
        <f>IF(FN_MC!D734="","*",FN_MC!D734)</f>
        <v>*</v>
      </c>
      <c r="H732" s="119" t="str">
        <f>IF(FN_MC!F734="","*",FN_MC!F734)</f>
        <v>*</v>
      </c>
      <c r="I732" s="119" t="str">
        <f>IF(FN_MC!H734="","*",FN_MC!H734)</f>
        <v>*</v>
      </c>
      <c r="J732" s="119" t="str">
        <f>IF(FN_MC!I734="","*",FN_MC!I734)</f>
        <v>*</v>
      </c>
      <c r="K732" s="119" t="str">
        <f>IF(FN_MC!M734="","*",FN_MC!M734)</f>
        <v>*</v>
      </c>
      <c r="L732" s="119" t="str">
        <f>IF(FN_MC!N734="","*",FN_MC!N734)</f>
        <v>*</v>
      </c>
      <c r="M732" s="120" t="str">
        <f>IF(FN_MC!J734="","*",FN_MC!J734)</f>
        <v>*</v>
      </c>
      <c r="N732" s="120" t="str">
        <f>IF(FN_MC!K734="","*",FN_MC!K734)</f>
        <v>*</v>
      </c>
      <c r="O732" s="120" t="str">
        <f>IF(FN_MC!L734="","*",FN_MC!L734)</f>
        <v>*</v>
      </c>
      <c r="P732" s="120"/>
      <c r="Q732" s="137" t="str">
        <f>IF(FN_MC!O734="","*",FN_MC!O734)</f>
        <v>*</v>
      </c>
      <c r="R732" s="137" t="str">
        <f>IF(FN_MC!P734="","*",FN_MC!P734)</f>
        <v>*</v>
      </c>
      <c r="S732" s="119" t="str">
        <f>IF(FN_MC!Q736="","*",CONCATENATE(FN_MC!Q736," ",FN_MC!R736))</f>
        <v>*</v>
      </c>
      <c r="T732" s="119" t="str">
        <f>IF(FN_MC!V734="","*",FN_MC!V734)</f>
        <v>*</v>
      </c>
      <c r="U732" s="119" t="str">
        <f>IF(FN_MC!W734="","*",FN_MC!W734)</f>
        <v>*</v>
      </c>
      <c r="V732" s="121" t="str">
        <f ca="1">_xlfn.XLOOKUP(G732&amp;$V$2,BS_CONTROLE[CHAVE],BS_CONTROLE[Quantidade_11],"-")</f>
        <v>-</v>
      </c>
      <c r="W732" s="121" t="str">
        <f ca="1">_xlfn.XLOOKUP(G732&amp;$W$2,BS_CONTROLE[CHAVE],BS_CONTROLE[Quantidade_11],"-")</f>
        <v>-</v>
      </c>
      <c r="X732" s="121" t="str">
        <f ca="1">_xlfn.XLOOKUP(G732&amp;$X$2,BS_CONTROLE[CHAVE],BS_CONTROLE[Quantidade_11],"-")</f>
        <v>-</v>
      </c>
    </row>
    <row r="733" spans="1:24" s="122" customFormat="1" hidden="1">
      <c r="A733" s="160" t="str">
        <f>IF(FN_MC!Y735="","*",FN_MC!Y735)</f>
        <v>*</v>
      </c>
      <c r="B733" s="160" t="str">
        <f>IF(FN_MC!X735="","*",FN_MC!X735)</f>
        <v>*</v>
      </c>
      <c r="C733" s="160" t="str">
        <f>IF(FN_MC!Z735="","*",FN_MC!Z735)</f>
        <v>*</v>
      </c>
      <c r="D733" s="161" t="str">
        <f>IF(FN_MC!S735="","*",FN_MC!S735)</f>
        <v>*</v>
      </c>
      <c r="E733" s="161" t="str">
        <f>IF(FN_MC!T735="","*",FN_MC!T735)</f>
        <v>*</v>
      </c>
      <c r="F733" s="161" t="str">
        <f>IF(FN_MC!B735="","*",FN_MC!B735)</f>
        <v>*</v>
      </c>
      <c r="G733" s="161" t="str">
        <f>IF(FN_MC!D735="","*",FN_MC!D735)</f>
        <v>*</v>
      </c>
      <c r="H733" s="161" t="str">
        <f>IF(FN_MC!F735="","*",FN_MC!F735)</f>
        <v>*</v>
      </c>
      <c r="I733" s="161" t="str">
        <f>IF(FN_MC!H735="","*",FN_MC!H735)</f>
        <v>*</v>
      </c>
      <c r="J733" s="161" t="str">
        <f>IF(FN_MC!I735="","*",FN_MC!I735)</f>
        <v>*</v>
      </c>
      <c r="K733" s="161" t="str">
        <f>IF(FN_MC!M735="","*",FN_MC!M735)</f>
        <v>*</v>
      </c>
      <c r="L733" s="161" t="str">
        <f>IF(FN_MC!N735="","*",FN_MC!N735)</f>
        <v>*</v>
      </c>
      <c r="M733" s="162" t="str">
        <f>IF(FN_MC!J735="","*",FN_MC!J735)</f>
        <v>*</v>
      </c>
      <c r="N733" s="162" t="str">
        <f>IF(FN_MC!K735="","*",FN_MC!K735)</f>
        <v>*</v>
      </c>
      <c r="O733" s="162" t="str">
        <f>IF(FN_MC!L735="","*",FN_MC!L735)</f>
        <v>*</v>
      </c>
      <c r="P733" s="162"/>
      <c r="Q733" s="163" t="str">
        <f>IF(FN_MC!O735="","*",FN_MC!O735)</f>
        <v>*</v>
      </c>
      <c r="R733" s="163" t="str">
        <f>IF(FN_MC!P735="","*",FN_MC!P735)</f>
        <v>*</v>
      </c>
      <c r="S733" s="161" t="str">
        <f>IF(FN_MC!Q737="","*",CONCATENATE(FN_MC!Q737," ",FN_MC!R737))</f>
        <v>*</v>
      </c>
      <c r="T733" s="161" t="str">
        <f>IF(FN_MC!V735="","*",FN_MC!V735)</f>
        <v>*</v>
      </c>
      <c r="U733" s="161" t="str">
        <f>IF(FN_MC!W735="","*",FN_MC!W735)</f>
        <v>*</v>
      </c>
      <c r="V733" s="121" t="str">
        <f ca="1">_xlfn.XLOOKUP(G733&amp;$V$2,BS_CONTROLE[CHAVE],BS_CONTROLE[Quantidade_11],"-")</f>
        <v>-</v>
      </c>
      <c r="W733" s="121" t="str">
        <f ca="1">_xlfn.XLOOKUP(G733&amp;$W$2,BS_CONTROLE[CHAVE],BS_CONTROLE[Quantidade_11],"-")</f>
        <v>-</v>
      </c>
      <c r="X733" s="121" t="str">
        <f ca="1">_xlfn.XLOOKUP(G733&amp;$X$2,BS_CONTROLE[CHAVE],BS_CONTROLE[Quantidade_11],"-")</f>
        <v>-</v>
      </c>
    </row>
    <row r="734" spans="1:24" s="122" customFormat="1" hidden="1">
      <c r="A734" s="160" t="str">
        <f>IF(FN_MC!Y736="","*",FN_MC!Y736)</f>
        <v>*</v>
      </c>
      <c r="B734" s="160" t="str">
        <f>IF(FN_MC!X736="","*",FN_MC!X736)</f>
        <v>*</v>
      </c>
      <c r="C734" s="160" t="str">
        <f>IF(FN_MC!Z736="","*",FN_MC!Z736)</f>
        <v>*</v>
      </c>
      <c r="D734" s="161" t="str">
        <f>IF(FN_MC!S736="","*",FN_MC!S736)</f>
        <v>*</v>
      </c>
      <c r="E734" s="161" t="str">
        <f>IF(FN_MC!T736="","*",FN_MC!T736)</f>
        <v>*</v>
      </c>
      <c r="F734" s="161" t="str">
        <f>IF(FN_MC!B736="","*",FN_MC!B736)</f>
        <v>*</v>
      </c>
      <c r="G734" s="161" t="str">
        <f>IF(FN_MC!D736="","*",FN_MC!D736)</f>
        <v>*</v>
      </c>
      <c r="H734" s="161" t="str">
        <f>IF(FN_MC!F736="","*",FN_MC!F736)</f>
        <v>*</v>
      </c>
      <c r="I734" s="161" t="str">
        <f>IF(FN_MC!H736="","*",FN_MC!H736)</f>
        <v>*</v>
      </c>
      <c r="J734" s="161" t="str">
        <f>IF(FN_MC!I736="","*",FN_MC!I736)</f>
        <v>*</v>
      </c>
      <c r="K734" s="161" t="str">
        <f>IF(FN_MC!M736="","*",FN_MC!M736)</f>
        <v>*</v>
      </c>
      <c r="L734" s="161" t="str">
        <f>IF(FN_MC!N736="","*",FN_MC!N736)</f>
        <v>*</v>
      </c>
      <c r="M734" s="162" t="str">
        <f>IF(FN_MC!J736="","*",FN_MC!J736)</f>
        <v>*</v>
      </c>
      <c r="N734" s="162" t="str">
        <f>IF(FN_MC!K736="","*",FN_MC!K736)</f>
        <v>*</v>
      </c>
      <c r="O734" s="162" t="str">
        <f>IF(FN_MC!L736="","*",FN_MC!L736)</f>
        <v>*</v>
      </c>
      <c r="P734" s="162"/>
      <c r="Q734" s="163" t="str">
        <f>IF(FN_MC!O736="","*",FN_MC!O736)</f>
        <v>*</v>
      </c>
      <c r="R734" s="163" t="str">
        <f>IF(FN_MC!P736="","*",FN_MC!P736)</f>
        <v>*</v>
      </c>
      <c r="S734" s="161" t="str">
        <f>IF(FN_MC!Q738="","*",CONCATENATE(FN_MC!Q738," ",FN_MC!R738))</f>
        <v>*</v>
      </c>
      <c r="T734" s="161" t="str">
        <f>IF(FN_MC!V736="","*",FN_MC!V736)</f>
        <v>*</v>
      </c>
      <c r="U734" s="161" t="str">
        <f>IF(FN_MC!W736="","*",FN_MC!W736)</f>
        <v>*</v>
      </c>
      <c r="V734" s="121" t="str">
        <f ca="1">_xlfn.XLOOKUP(G734&amp;$V$2,BS_CONTROLE[CHAVE],BS_CONTROLE[Quantidade_11],"-")</f>
        <v>-</v>
      </c>
      <c r="W734" s="121" t="str">
        <f ca="1">_xlfn.XLOOKUP(G734&amp;$W$2,BS_CONTROLE[CHAVE],BS_CONTROLE[Quantidade_11],"-")</f>
        <v>-</v>
      </c>
      <c r="X734" s="121" t="str">
        <f ca="1">_xlfn.XLOOKUP(G734&amp;$X$2,BS_CONTROLE[CHAVE],BS_CONTROLE[Quantidade_11],"-")</f>
        <v>-</v>
      </c>
    </row>
    <row r="735" spans="1:24" s="122" customFormat="1" hidden="1">
      <c r="A735" s="118" t="str">
        <f>IF(FN_MC!Y737="","*",FN_MC!Y737)</f>
        <v>*</v>
      </c>
      <c r="B735" s="118" t="str">
        <f>IF(FN_MC!X737="","*",FN_MC!X737)</f>
        <v>*</v>
      </c>
      <c r="C735" s="118" t="str">
        <f>IF(FN_MC!Z737="","*",FN_MC!Z737)</f>
        <v>*</v>
      </c>
      <c r="D735" s="119" t="str">
        <f>IF(FN_MC!S737="","*",FN_MC!S737)</f>
        <v>*</v>
      </c>
      <c r="E735" s="119" t="str">
        <f>IF(FN_MC!T737="","*",FN_MC!T737)</f>
        <v>*</v>
      </c>
      <c r="F735" s="119" t="str">
        <f>IF(FN_MC!B737="","*",FN_MC!B737)</f>
        <v>*</v>
      </c>
      <c r="G735" s="119" t="str">
        <f>IF(FN_MC!D737="","*",FN_MC!D737)</f>
        <v>*</v>
      </c>
      <c r="H735" s="119" t="str">
        <f>IF(FN_MC!F737="","*",FN_MC!F737)</f>
        <v>*</v>
      </c>
      <c r="I735" s="119" t="str">
        <f>IF(FN_MC!H737="","*",FN_MC!H737)</f>
        <v>*</v>
      </c>
      <c r="J735" s="119" t="str">
        <f>IF(FN_MC!I737="","*",FN_MC!I737)</f>
        <v>*</v>
      </c>
      <c r="K735" s="119" t="str">
        <f>IF(FN_MC!M737="","*",FN_MC!M737)</f>
        <v>*</v>
      </c>
      <c r="L735" s="119" t="str">
        <f>IF(FN_MC!N737="","*",FN_MC!N737)</f>
        <v>*</v>
      </c>
      <c r="M735" s="120" t="str">
        <f>IF(FN_MC!J737="","*",FN_MC!J737)</f>
        <v>*</v>
      </c>
      <c r="N735" s="120" t="str">
        <f>IF(FN_MC!K737="","*",FN_MC!K737)</f>
        <v>*</v>
      </c>
      <c r="O735" s="120" t="str">
        <f>IF(FN_MC!L737="","*",FN_MC!L737)</f>
        <v>*</v>
      </c>
      <c r="P735" s="120"/>
      <c r="Q735" s="137" t="str">
        <f>IF(FN_MC!O737="","*",FN_MC!O737)</f>
        <v>*</v>
      </c>
      <c r="R735" s="137" t="str">
        <f>IF(FN_MC!P737="","*",FN_MC!P737)</f>
        <v>*</v>
      </c>
      <c r="S735" s="119" t="str">
        <f>IF(FN_MC!Q739="","*",CONCATENATE(FN_MC!Q739," ",FN_MC!R739))</f>
        <v>*</v>
      </c>
      <c r="T735" s="119" t="str">
        <f>IF(FN_MC!V737="","*",FN_MC!V737)</f>
        <v>*</v>
      </c>
      <c r="U735" s="119" t="str">
        <f>IF(FN_MC!W737="","*",FN_MC!W737)</f>
        <v>*</v>
      </c>
      <c r="V735" s="121" t="str">
        <f ca="1">_xlfn.XLOOKUP(G735&amp;$V$2,BS_CONTROLE[CHAVE],BS_CONTROLE[Quantidade_11],"-")</f>
        <v>-</v>
      </c>
      <c r="W735" s="121" t="str">
        <f ca="1">_xlfn.XLOOKUP(G735&amp;$W$2,BS_CONTROLE[CHAVE],BS_CONTROLE[Quantidade_11],"-")</f>
        <v>-</v>
      </c>
      <c r="X735" s="121" t="str">
        <f ca="1">_xlfn.XLOOKUP(G735&amp;$X$2,BS_CONTROLE[CHAVE],BS_CONTROLE[Quantidade_11],"-")</f>
        <v>-</v>
      </c>
    </row>
    <row r="736" spans="1:24" s="122" customFormat="1" hidden="1">
      <c r="A736" s="160" t="str">
        <f>IF(FN_MC!Y738="","*",FN_MC!Y738)</f>
        <v>*</v>
      </c>
      <c r="B736" s="160" t="str">
        <f>IF(FN_MC!X738="","*",FN_MC!X738)</f>
        <v>*</v>
      </c>
      <c r="C736" s="160" t="str">
        <f>IF(FN_MC!Z738="","*",FN_MC!Z738)</f>
        <v>*</v>
      </c>
      <c r="D736" s="161" t="str">
        <f>IF(FN_MC!S738="","*",FN_MC!S738)</f>
        <v>*</v>
      </c>
      <c r="E736" s="161" t="str">
        <f>IF(FN_MC!T738="","*",FN_MC!T738)</f>
        <v>*</v>
      </c>
      <c r="F736" s="161" t="str">
        <f>IF(FN_MC!B738="","*",FN_MC!B738)</f>
        <v>*</v>
      </c>
      <c r="G736" s="161" t="str">
        <f>IF(FN_MC!D738="","*",FN_MC!D738)</f>
        <v>*</v>
      </c>
      <c r="H736" s="161" t="str">
        <f>IF(FN_MC!F738="","*",FN_MC!F738)</f>
        <v>*</v>
      </c>
      <c r="I736" s="161" t="str">
        <f>IF(FN_MC!H738="","*",FN_MC!H738)</f>
        <v>*</v>
      </c>
      <c r="J736" s="161" t="str">
        <f>IF(FN_MC!I738="","*",FN_MC!I738)</f>
        <v>*</v>
      </c>
      <c r="K736" s="161" t="str">
        <f>IF(FN_MC!M738="","*",FN_MC!M738)</f>
        <v>*</v>
      </c>
      <c r="L736" s="161" t="str">
        <f>IF(FN_MC!N738="","*",FN_MC!N738)</f>
        <v>*</v>
      </c>
      <c r="M736" s="162" t="str">
        <f>IF(FN_MC!J738="","*",FN_MC!J738)</f>
        <v>*</v>
      </c>
      <c r="N736" s="162" t="str">
        <f>IF(FN_MC!K738="","*",FN_MC!K738)</f>
        <v>*</v>
      </c>
      <c r="O736" s="162" t="str">
        <f>IF(FN_MC!L738="","*",FN_MC!L738)</f>
        <v>*</v>
      </c>
      <c r="P736" s="162"/>
      <c r="Q736" s="163" t="str">
        <f>IF(FN_MC!O738="","*",FN_MC!O738)</f>
        <v>*</v>
      </c>
      <c r="R736" s="163" t="str">
        <f>IF(FN_MC!P738="","*",FN_MC!P738)</f>
        <v>*</v>
      </c>
      <c r="S736" s="161" t="str">
        <f>IF(FN_MC!Q740="","*",CONCATENATE(FN_MC!Q740," ",FN_MC!R740))</f>
        <v>*</v>
      </c>
      <c r="T736" s="161" t="str">
        <f>IF(FN_MC!V738="","*",FN_MC!V738)</f>
        <v>*</v>
      </c>
      <c r="U736" s="161" t="str">
        <f>IF(FN_MC!W738="","*",FN_MC!W738)</f>
        <v>*</v>
      </c>
      <c r="V736" s="121" t="str">
        <f ca="1">_xlfn.XLOOKUP(G736&amp;$V$2,BS_CONTROLE[CHAVE],BS_CONTROLE[Quantidade_11],"-")</f>
        <v>-</v>
      </c>
      <c r="W736" s="121" t="str">
        <f ca="1">_xlfn.XLOOKUP(G736&amp;$W$2,BS_CONTROLE[CHAVE],BS_CONTROLE[Quantidade_11],"-")</f>
        <v>-</v>
      </c>
      <c r="X736" s="121" t="str">
        <f ca="1">_xlfn.XLOOKUP(G736&amp;$X$2,BS_CONTROLE[CHAVE],BS_CONTROLE[Quantidade_11],"-")</f>
        <v>-</v>
      </c>
    </row>
    <row r="737" spans="1:24" s="122" customFormat="1" hidden="1">
      <c r="A737" s="160" t="str">
        <f>IF(FN_MC!Y739="","*",FN_MC!Y739)</f>
        <v>*</v>
      </c>
      <c r="B737" s="160" t="str">
        <f>IF(FN_MC!X739="","*",FN_MC!X739)</f>
        <v>*</v>
      </c>
      <c r="C737" s="160" t="str">
        <f>IF(FN_MC!Z739="","*",FN_MC!Z739)</f>
        <v>*</v>
      </c>
      <c r="D737" s="161" t="str">
        <f>IF(FN_MC!S739="","*",FN_MC!S739)</f>
        <v>*</v>
      </c>
      <c r="E737" s="161" t="str">
        <f>IF(FN_MC!T739="","*",FN_MC!T739)</f>
        <v>*</v>
      </c>
      <c r="F737" s="161" t="str">
        <f>IF(FN_MC!B739="","*",FN_MC!B739)</f>
        <v>*</v>
      </c>
      <c r="G737" s="161" t="str">
        <f>IF(FN_MC!D739="","*",FN_MC!D739)</f>
        <v>*</v>
      </c>
      <c r="H737" s="161" t="str">
        <f>IF(FN_MC!F739="","*",FN_MC!F739)</f>
        <v>*</v>
      </c>
      <c r="I737" s="161" t="str">
        <f>IF(FN_MC!H739="","*",FN_MC!H739)</f>
        <v>*</v>
      </c>
      <c r="J737" s="161" t="str">
        <f>IF(FN_MC!I739="","*",FN_MC!I739)</f>
        <v>*</v>
      </c>
      <c r="K737" s="161" t="str">
        <f>IF(FN_MC!M739="","*",FN_MC!M739)</f>
        <v>*</v>
      </c>
      <c r="L737" s="161" t="str">
        <f>IF(FN_MC!N739="","*",FN_MC!N739)</f>
        <v>*</v>
      </c>
      <c r="M737" s="162" t="str">
        <f>IF(FN_MC!J739="","*",FN_MC!J739)</f>
        <v>*</v>
      </c>
      <c r="N737" s="162" t="str">
        <f>IF(FN_MC!K739="","*",FN_MC!K739)</f>
        <v>*</v>
      </c>
      <c r="O737" s="162" t="str">
        <f>IF(FN_MC!L739="","*",FN_MC!L739)</f>
        <v>*</v>
      </c>
      <c r="P737" s="162"/>
      <c r="Q737" s="163" t="str">
        <f>IF(FN_MC!O739="","*",FN_MC!O739)</f>
        <v>*</v>
      </c>
      <c r="R737" s="163" t="str">
        <f>IF(FN_MC!P739="","*",FN_MC!P739)</f>
        <v>*</v>
      </c>
      <c r="S737" s="161" t="str">
        <f>IF(FN_MC!Q741="","*",CONCATENATE(FN_MC!Q741," ",FN_MC!R741))</f>
        <v>*</v>
      </c>
      <c r="T737" s="161" t="str">
        <f>IF(FN_MC!V739="","*",FN_MC!V739)</f>
        <v>*</v>
      </c>
      <c r="U737" s="161" t="str">
        <f>IF(FN_MC!W739="","*",FN_MC!W739)</f>
        <v>*</v>
      </c>
      <c r="V737" s="121" t="str">
        <f ca="1">_xlfn.XLOOKUP(G737&amp;$V$2,BS_CONTROLE[CHAVE],BS_CONTROLE[Quantidade_11],"-")</f>
        <v>-</v>
      </c>
      <c r="W737" s="121" t="str">
        <f ca="1">_xlfn.XLOOKUP(G737&amp;$W$2,BS_CONTROLE[CHAVE],BS_CONTROLE[Quantidade_11],"-")</f>
        <v>-</v>
      </c>
      <c r="X737" s="121" t="str">
        <f ca="1">_xlfn.XLOOKUP(G737&amp;$X$2,BS_CONTROLE[CHAVE],BS_CONTROLE[Quantidade_11],"-")</f>
        <v>-</v>
      </c>
    </row>
    <row r="738" spans="1:24" s="122" customFormat="1" hidden="1">
      <c r="A738" s="118" t="str">
        <f>IF(FN_MC!Y740="","*",FN_MC!Y740)</f>
        <v>*</v>
      </c>
      <c r="B738" s="118" t="str">
        <f>IF(FN_MC!X740="","*",FN_MC!X740)</f>
        <v>*</v>
      </c>
      <c r="C738" s="118" t="str">
        <f>IF(FN_MC!Z740="","*",FN_MC!Z740)</f>
        <v>*</v>
      </c>
      <c r="D738" s="119" t="str">
        <f>IF(FN_MC!S740="","*",FN_MC!S740)</f>
        <v>*</v>
      </c>
      <c r="E738" s="119" t="str">
        <f>IF(FN_MC!T740="","*",FN_MC!T740)</f>
        <v>*</v>
      </c>
      <c r="F738" s="119" t="str">
        <f>IF(FN_MC!B740="","*",FN_MC!B740)</f>
        <v>*</v>
      </c>
      <c r="G738" s="119" t="str">
        <f>IF(FN_MC!D740="","*",FN_MC!D740)</f>
        <v>*</v>
      </c>
      <c r="H738" s="119" t="str">
        <f>IF(FN_MC!F740="","*",FN_MC!F740)</f>
        <v>*</v>
      </c>
      <c r="I738" s="119" t="str">
        <f>IF(FN_MC!H740="","*",FN_MC!H740)</f>
        <v>*</v>
      </c>
      <c r="J738" s="119" t="str">
        <f>IF(FN_MC!I740="","*",FN_MC!I740)</f>
        <v>*</v>
      </c>
      <c r="K738" s="119" t="str">
        <f>IF(FN_MC!M740="","*",FN_MC!M740)</f>
        <v>*</v>
      </c>
      <c r="L738" s="119" t="str">
        <f>IF(FN_MC!N740="","*",FN_MC!N740)</f>
        <v>*</v>
      </c>
      <c r="M738" s="120" t="str">
        <f>IF(FN_MC!J740="","*",FN_MC!J740)</f>
        <v>*</v>
      </c>
      <c r="N738" s="120" t="str">
        <f>IF(FN_MC!K740="","*",FN_MC!K740)</f>
        <v>*</v>
      </c>
      <c r="O738" s="120" t="str">
        <f>IF(FN_MC!L740="","*",FN_MC!L740)</f>
        <v>*</v>
      </c>
      <c r="P738" s="120"/>
      <c r="Q738" s="137" t="str">
        <f>IF(FN_MC!O740="","*",FN_MC!O740)</f>
        <v>*</v>
      </c>
      <c r="R738" s="137" t="str">
        <f>IF(FN_MC!P740="","*",FN_MC!P740)</f>
        <v>*</v>
      </c>
      <c r="S738" s="119" t="str">
        <f>IF(FN_MC!Q742="","*",CONCATENATE(FN_MC!Q742," ",FN_MC!R742))</f>
        <v>*</v>
      </c>
      <c r="T738" s="119" t="str">
        <f>IF(FN_MC!V740="","*",FN_MC!V740)</f>
        <v>*</v>
      </c>
      <c r="U738" s="119" t="str">
        <f>IF(FN_MC!W740="","*",FN_MC!W740)</f>
        <v>*</v>
      </c>
      <c r="V738" s="121" t="str">
        <f ca="1">_xlfn.XLOOKUP(G738&amp;$V$2,BS_CONTROLE[CHAVE],BS_CONTROLE[Quantidade_11],"-")</f>
        <v>-</v>
      </c>
      <c r="W738" s="121" t="str">
        <f ca="1">_xlfn.XLOOKUP(G738&amp;$W$2,BS_CONTROLE[CHAVE],BS_CONTROLE[Quantidade_11],"-")</f>
        <v>-</v>
      </c>
      <c r="X738" s="121" t="str">
        <f ca="1">_xlfn.XLOOKUP(G738&amp;$X$2,BS_CONTROLE[CHAVE],BS_CONTROLE[Quantidade_11],"-")</f>
        <v>-</v>
      </c>
    </row>
    <row r="739" spans="1:24" s="122" customFormat="1" hidden="1">
      <c r="A739" s="160" t="str">
        <f>IF(FN_MC!Y741="","*",FN_MC!Y741)</f>
        <v>*</v>
      </c>
      <c r="B739" s="160" t="str">
        <f>IF(FN_MC!X741="","*",FN_MC!X741)</f>
        <v>*</v>
      </c>
      <c r="C739" s="160" t="str">
        <f>IF(FN_MC!Z741="","*",FN_MC!Z741)</f>
        <v>*</v>
      </c>
      <c r="D739" s="161" t="str">
        <f>IF(FN_MC!S741="","*",FN_MC!S741)</f>
        <v>*</v>
      </c>
      <c r="E739" s="161" t="str">
        <f>IF(FN_MC!T741="","*",FN_MC!T741)</f>
        <v>*</v>
      </c>
      <c r="F739" s="161" t="str">
        <f>IF(FN_MC!B741="","*",FN_MC!B741)</f>
        <v>*</v>
      </c>
      <c r="G739" s="161" t="str">
        <f>IF(FN_MC!D741="","*",FN_MC!D741)</f>
        <v>*</v>
      </c>
      <c r="H739" s="161" t="str">
        <f>IF(FN_MC!F741="","*",FN_MC!F741)</f>
        <v>*</v>
      </c>
      <c r="I739" s="161" t="str">
        <f>IF(FN_MC!H741="","*",FN_MC!H741)</f>
        <v>*</v>
      </c>
      <c r="J739" s="161" t="str">
        <f>IF(FN_MC!I741="","*",FN_MC!I741)</f>
        <v>*</v>
      </c>
      <c r="K739" s="161" t="str">
        <f>IF(FN_MC!M741="","*",FN_MC!M741)</f>
        <v>*</v>
      </c>
      <c r="L739" s="161" t="str">
        <f>IF(FN_MC!N741="","*",FN_MC!N741)</f>
        <v>*</v>
      </c>
      <c r="M739" s="162" t="str">
        <f>IF(FN_MC!J741="","*",FN_MC!J741)</f>
        <v>*</v>
      </c>
      <c r="N739" s="162" t="str">
        <f>IF(FN_MC!K741="","*",FN_MC!K741)</f>
        <v>*</v>
      </c>
      <c r="O739" s="162" t="str">
        <f>IF(FN_MC!L741="","*",FN_MC!L741)</f>
        <v>*</v>
      </c>
      <c r="P739" s="162"/>
      <c r="Q739" s="163" t="str">
        <f>IF(FN_MC!O741="","*",FN_MC!O741)</f>
        <v>*</v>
      </c>
      <c r="R739" s="163" t="str">
        <f>IF(FN_MC!P741="","*",FN_MC!P741)</f>
        <v>*</v>
      </c>
      <c r="S739" s="161" t="str">
        <f>IF(FN_MC!Q743="","*",CONCATENATE(FN_MC!Q743," ",FN_MC!R743))</f>
        <v>*</v>
      </c>
      <c r="T739" s="161" t="str">
        <f>IF(FN_MC!V741="","*",FN_MC!V741)</f>
        <v>*</v>
      </c>
      <c r="U739" s="161" t="str">
        <f>IF(FN_MC!W741="","*",FN_MC!W741)</f>
        <v>*</v>
      </c>
      <c r="V739" s="121" t="str">
        <f ca="1">_xlfn.XLOOKUP(G739&amp;$V$2,BS_CONTROLE[CHAVE],BS_CONTROLE[Quantidade_11],"-")</f>
        <v>-</v>
      </c>
      <c r="W739" s="121" t="str">
        <f ca="1">_xlfn.XLOOKUP(G739&amp;$W$2,BS_CONTROLE[CHAVE],BS_CONTROLE[Quantidade_11],"-")</f>
        <v>-</v>
      </c>
      <c r="X739" s="121" t="str">
        <f ca="1">_xlfn.XLOOKUP(G739&amp;$X$2,BS_CONTROLE[CHAVE],BS_CONTROLE[Quantidade_11],"-")</f>
        <v>-</v>
      </c>
    </row>
    <row r="740" spans="1:24" s="122" customFormat="1" hidden="1">
      <c r="A740" s="160" t="str">
        <f>IF(FN_MC!Y742="","*",FN_MC!Y742)</f>
        <v>*</v>
      </c>
      <c r="B740" s="160" t="str">
        <f>IF(FN_MC!X742="","*",FN_MC!X742)</f>
        <v>*</v>
      </c>
      <c r="C740" s="160" t="str">
        <f>IF(FN_MC!Z742="","*",FN_MC!Z742)</f>
        <v>*</v>
      </c>
      <c r="D740" s="161" t="str">
        <f>IF(FN_MC!S742="","*",FN_MC!S742)</f>
        <v>*</v>
      </c>
      <c r="E740" s="161" t="str">
        <f>IF(FN_MC!T742="","*",FN_MC!T742)</f>
        <v>*</v>
      </c>
      <c r="F740" s="161" t="str">
        <f>IF(FN_MC!B742="","*",FN_MC!B742)</f>
        <v>*</v>
      </c>
      <c r="G740" s="161" t="str">
        <f>IF(FN_MC!D742="","*",FN_MC!D742)</f>
        <v>*</v>
      </c>
      <c r="H740" s="161" t="str">
        <f>IF(FN_MC!F742="","*",FN_MC!F742)</f>
        <v>*</v>
      </c>
      <c r="I740" s="161" t="str">
        <f>IF(FN_MC!H742="","*",FN_MC!H742)</f>
        <v>*</v>
      </c>
      <c r="J740" s="161" t="str">
        <f>IF(FN_MC!I742="","*",FN_MC!I742)</f>
        <v>*</v>
      </c>
      <c r="K740" s="161" t="str">
        <f>IF(FN_MC!M742="","*",FN_MC!M742)</f>
        <v>*</v>
      </c>
      <c r="L740" s="161" t="str">
        <f>IF(FN_MC!N742="","*",FN_MC!N742)</f>
        <v>*</v>
      </c>
      <c r="M740" s="162" t="str">
        <f>IF(FN_MC!J742="","*",FN_MC!J742)</f>
        <v>*</v>
      </c>
      <c r="N740" s="162" t="str">
        <f>IF(FN_MC!K742="","*",FN_MC!K742)</f>
        <v>*</v>
      </c>
      <c r="O740" s="162" t="str">
        <f>IF(FN_MC!L742="","*",FN_MC!L742)</f>
        <v>*</v>
      </c>
      <c r="P740" s="162"/>
      <c r="Q740" s="163" t="str">
        <f>IF(FN_MC!O742="","*",FN_MC!O742)</f>
        <v>*</v>
      </c>
      <c r="R740" s="163" t="str">
        <f>IF(FN_MC!P742="","*",FN_MC!P742)</f>
        <v>*</v>
      </c>
      <c r="S740" s="161" t="str">
        <f>IF(FN_MC!Q744="","*",CONCATENATE(FN_MC!Q744," ",FN_MC!R744))</f>
        <v>*</v>
      </c>
      <c r="T740" s="161" t="str">
        <f>IF(FN_MC!V742="","*",FN_MC!V742)</f>
        <v>*</v>
      </c>
      <c r="U740" s="161" t="str">
        <f>IF(FN_MC!W742="","*",FN_MC!W742)</f>
        <v>*</v>
      </c>
      <c r="V740" s="121" t="str">
        <f ca="1">_xlfn.XLOOKUP(G740&amp;$V$2,BS_CONTROLE[CHAVE],BS_CONTROLE[Quantidade_11],"-")</f>
        <v>-</v>
      </c>
      <c r="W740" s="121" t="str">
        <f ca="1">_xlfn.XLOOKUP(G740&amp;$W$2,BS_CONTROLE[CHAVE],BS_CONTROLE[Quantidade_11],"-")</f>
        <v>-</v>
      </c>
      <c r="X740" s="121" t="str">
        <f ca="1">_xlfn.XLOOKUP(G740&amp;$X$2,BS_CONTROLE[CHAVE],BS_CONTROLE[Quantidade_11],"-")</f>
        <v>-</v>
      </c>
    </row>
    <row r="741" spans="1:24" s="122" customFormat="1" hidden="1">
      <c r="A741" s="118" t="str">
        <f>IF(FN_MC!Y743="","*",FN_MC!Y743)</f>
        <v>*</v>
      </c>
      <c r="B741" s="118" t="str">
        <f>IF(FN_MC!X743="","*",FN_MC!X743)</f>
        <v>*</v>
      </c>
      <c r="C741" s="118" t="str">
        <f>IF(FN_MC!Z743="","*",FN_MC!Z743)</f>
        <v>*</v>
      </c>
      <c r="D741" s="119" t="str">
        <f>IF(FN_MC!S743="","*",FN_MC!S743)</f>
        <v>*</v>
      </c>
      <c r="E741" s="119" t="str">
        <f>IF(FN_MC!T743="","*",FN_MC!T743)</f>
        <v>*</v>
      </c>
      <c r="F741" s="119" t="str">
        <f>IF(FN_MC!B743="","*",FN_MC!B743)</f>
        <v>*</v>
      </c>
      <c r="G741" s="119" t="str">
        <f>IF(FN_MC!D743="","*",FN_MC!D743)</f>
        <v>*</v>
      </c>
      <c r="H741" s="119" t="str">
        <f>IF(FN_MC!F743="","*",FN_MC!F743)</f>
        <v>*</v>
      </c>
      <c r="I741" s="119" t="str">
        <f>IF(FN_MC!H743="","*",FN_MC!H743)</f>
        <v>*</v>
      </c>
      <c r="J741" s="119" t="str">
        <f>IF(FN_MC!I743="","*",FN_MC!I743)</f>
        <v>*</v>
      </c>
      <c r="K741" s="119" t="str">
        <f>IF(FN_MC!M743="","*",FN_MC!M743)</f>
        <v>*</v>
      </c>
      <c r="L741" s="119" t="str">
        <f>IF(FN_MC!N743="","*",FN_MC!N743)</f>
        <v>*</v>
      </c>
      <c r="M741" s="120" t="str">
        <f>IF(FN_MC!J743="","*",FN_MC!J743)</f>
        <v>*</v>
      </c>
      <c r="N741" s="120" t="str">
        <f>IF(FN_MC!K743="","*",FN_MC!K743)</f>
        <v>*</v>
      </c>
      <c r="O741" s="120" t="str">
        <f>IF(FN_MC!L743="","*",FN_MC!L743)</f>
        <v>*</v>
      </c>
      <c r="P741" s="120"/>
      <c r="Q741" s="137" t="str">
        <f>IF(FN_MC!O743="","*",FN_MC!O743)</f>
        <v>*</v>
      </c>
      <c r="R741" s="137" t="str">
        <f>IF(FN_MC!P743="","*",FN_MC!P743)</f>
        <v>*</v>
      </c>
      <c r="S741" s="119" t="str">
        <f>IF(FN_MC!Q745="","*",CONCATENATE(FN_MC!Q745," ",FN_MC!R745))</f>
        <v>*</v>
      </c>
      <c r="T741" s="119" t="str">
        <f>IF(FN_MC!V743="","*",FN_MC!V743)</f>
        <v>*</v>
      </c>
      <c r="U741" s="119" t="str">
        <f>IF(FN_MC!W743="","*",FN_MC!W743)</f>
        <v>*</v>
      </c>
      <c r="V741" s="121" t="str">
        <f ca="1">_xlfn.XLOOKUP(G741&amp;$V$2,BS_CONTROLE[CHAVE],BS_CONTROLE[Quantidade_11],"-")</f>
        <v>-</v>
      </c>
      <c r="W741" s="121" t="str">
        <f ca="1">_xlfn.XLOOKUP(G741&amp;$W$2,BS_CONTROLE[CHAVE],BS_CONTROLE[Quantidade_11],"-")</f>
        <v>-</v>
      </c>
      <c r="X741" s="121" t="str">
        <f ca="1">_xlfn.XLOOKUP(G741&amp;$X$2,BS_CONTROLE[CHAVE],BS_CONTROLE[Quantidade_11],"-")</f>
        <v>-</v>
      </c>
    </row>
    <row r="742" spans="1:24" s="122" customFormat="1" hidden="1">
      <c r="A742" s="160" t="str">
        <f>IF(FN_MC!Y744="","*",FN_MC!Y744)</f>
        <v>*</v>
      </c>
      <c r="B742" s="160" t="str">
        <f>IF(FN_MC!X744="","*",FN_MC!X744)</f>
        <v>*</v>
      </c>
      <c r="C742" s="160" t="str">
        <f>IF(FN_MC!Z744="","*",FN_MC!Z744)</f>
        <v>*</v>
      </c>
      <c r="D742" s="161" t="str">
        <f>IF(FN_MC!S744="","*",FN_MC!S744)</f>
        <v>*</v>
      </c>
      <c r="E742" s="161" t="str">
        <f>IF(FN_MC!T744="","*",FN_MC!T744)</f>
        <v>*</v>
      </c>
      <c r="F742" s="161" t="str">
        <f>IF(FN_MC!B744="","*",FN_MC!B744)</f>
        <v>*</v>
      </c>
      <c r="G742" s="161" t="str">
        <f>IF(FN_MC!D744="","*",FN_MC!D744)</f>
        <v>*</v>
      </c>
      <c r="H742" s="161" t="str">
        <f>IF(FN_MC!F744="","*",FN_MC!F744)</f>
        <v>*</v>
      </c>
      <c r="I742" s="161" t="str">
        <f>IF(FN_MC!H744="","*",FN_MC!H744)</f>
        <v>*</v>
      </c>
      <c r="J742" s="161" t="str">
        <f>IF(FN_MC!I744="","*",FN_MC!I744)</f>
        <v>*</v>
      </c>
      <c r="K742" s="161" t="str">
        <f>IF(FN_MC!M744="","*",FN_MC!M744)</f>
        <v>*</v>
      </c>
      <c r="L742" s="161" t="str">
        <f>IF(FN_MC!N744="","*",FN_MC!N744)</f>
        <v>*</v>
      </c>
      <c r="M742" s="162" t="str">
        <f>IF(FN_MC!J744="","*",FN_MC!J744)</f>
        <v>*</v>
      </c>
      <c r="N742" s="162" t="str">
        <f>IF(FN_MC!K744="","*",FN_MC!K744)</f>
        <v>*</v>
      </c>
      <c r="O742" s="162" t="str">
        <f>IF(FN_MC!L744="","*",FN_MC!L744)</f>
        <v>*</v>
      </c>
      <c r="P742" s="162"/>
      <c r="Q742" s="163" t="str">
        <f>IF(FN_MC!O744="","*",FN_MC!O744)</f>
        <v>*</v>
      </c>
      <c r="R742" s="163" t="str">
        <f>IF(FN_MC!P744="","*",FN_MC!P744)</f>
        <v>*</v>
      </c>
      <c r="S742" s="161" t="str">
        <f>IF(FN_MC!Q746="","*",CONCATENATE(FN_MC!Q746," ",FN_MC!R746))</f>
        <v>*</v>
      </c>
      <c r="T742" s="161" t="str">
        <f>IF(FN_MC!V744="","*",FN_MC!V744)</f>
        <v>*</v>
      </c>
      <c r="U742" s="161" t="str">
        <f>IF(FN_MC!W744="","*",FN_MC!W744)</f>
        <v>*</v>
      </c>
      <c r="V742" s="121" t="str">
        <f ca="1">_xlfn.XLOOKUP(G742&amp;$V$2,BS_CONTROLE[CHAVE],BS_CONTROLE[Quantidade_11],"-")</f>
        <v>-</v>
      </c>
      <c r="W742" s="121" t="str">
        <f ca="1">_xlfn.XLOOKUP(G742&amp;$W$2,BS_CONTROLE[CHAVE],BS_CONTROLE[Quantidade_11],"-")</f>
        <v>-</v>
      </c>
      <c r="X742" s="121" t="str">
        <f ca="1">_xlfn.XLOOKUP(G742&amp;$X$2,BS_CONTROLE[CHAVE],BS_CONTROLE[Quantidade_11],"-")</f>
        <v>-</v>
      </c>
    </row>
    <row r="743" spans="1:24" s="122" customFormat="1" hidden="1">
      <c r="A743" s="160" t="str">
        <f>IF(FN_MC!Y745="","*",FN_MC!Y745)</f>
        <v>*</v>
      </c>
      <c r="B743" s="160" t="str">
        <f>IF(FN_MC!X745="","*",FN_MC!X745)</f>
        <v>*</v>
      </c>
      <c r="C743" s="160" t="str">
        <f>IF(FN_MC!Z745="","*",FN_MC!Z745)</f>
        <v>*</v>
      </c>
      <c r="D743" s="161" t="str">
        <f>IF(FN_MC!S745="","*",FN_MC!S745)</f>
        <v>*</v>
      </c>
      <c r="E743" s="161" t="str">
        <f>IF(FN_MC!T745="","*",FN_MC!T745)</f>
        <v>*</v>
      </c>
      <c r="F743" s="161" t="str">
        <f>IF(FN_MC!B745="","*",FN_MC!B745)</f>
        <v>*</v>
      </c>
      <c r="G743" s="161" t="str">
        <f>IF(FN_MC!D745="","*",FN_MC!D745)</f>
        <v>*</v>
      </c>
      <c r="H743" s="161" t="str">
        <f>IF(FN_MC!F745="","*",FN_MC!F745)</f>
        <v>*</v>
      </c>
      <c r="I743" s="161" t="str">
        <f>IF(FN_MC!H745="","*",FN_MC!H745)</f>
        <v>*</v>
      </c>
      <c r="J743" s="161" t="str">
        <f>IF(FN_MC!I745="","*",FN_MC!I745)</f>
        <v>*</v>
      </c>
      <c r="K743" s="161" t="str">
        <f>IF(FN_MC!M745="","*",FN_MC!M745)</f>
        <v>*</v>
      </c>
      <c r="L743" s="161" t="str">
        <f>IF(FN_MC!N745="","*",FN_MC!N745)</f>
        <v>*</v>
      </c>
      <c r="M743" s="162" t="str">
        <f>IF(FN_MC!J745="","*",FN_MC!J745)</f>
        <v>*</v>
      </c>
      <c r="N743" s="162" t="str">
        <f>IF(FN_MC!K745="","*",FN_MC!K745)</f>
        <v>*</v>
      </c>
      <c r="O743" s="162" t="str">
        <f>IF(FN_MC!L745="","*",FN_MC!L745)</f>
        <v>*</v>
      </c>
      <c r="P743" s="162"/>
      <c r="Q743" s="163" t="str">
        <f>IF(FN_MC!O745="","*",FN_MC!O745)</f>
        <v>*</v>
      </c>
      <c r="R743" s="163" t="str">
        <f>IF(FN_MC!P745="","*",FN_MC!P745)</f>
        <v>*</v>
      </c>
      <c r="S743" s="161" t="str">
        <f>IF(FN_MC!Q747="","*",CONCATENATE(FN_MC!Q747," ",FN_MC!R747))</f>
        <v>*</v>
      </c>
      <c r="T743" s="161" t="str">
        <f>IF(FN_MC!V745="","*",FN_MC!V745)</f>
        <v>*</v>
      </c>
      <c r="U743" s="161" t="str">
        <f>IF(FN_MC!W745="","*",FN_MC!W745)</f>
        <v>*</v>
      </c>
      <c r="V743" s="121" t="str">
        <f ca="1">_xlfn.XLOOKUP(G743&amp;$V$2,BS_CONTROLE[CHAVE],BS_CONTROLE[Quantidade_11],"-")</f>
        <v>-</v>
      </c>
      <c r="W743" s="121" t="str">
        <f ca="1">_xlfn.XLOOKUP(G743&amp;$W$2,BS_CONTROLE[CHAVE],BS_CONTROLE[Quantidade_11],"-")</f>
        <v>-</v>
      </c>
      <c r="X743" s="121" t="str">
        <f ca="1">_xlfn.XLOOKUP(G743&amp;$X$2,BS_CONTROLE[CHAVE],BS_CONTROLE[Quantidade_11],"-")</f>
        <v>-</v>
      </c>
    </row>
    <row r="744" spans="1:24" s="122" customFormat="1" hidden="1">
      <c r="A744" s="118" t="str">
        <f>IF(FN_MC!Y746="","*",FN_MC!Y746)</f>
        <v>*</v>
      </c>
      <c r="B744" s="118" t="str">
        <f>IF(FN_MC!X746="","*",FN_MC!X746)</f>
        <v>*</v>
      </c>
      <c r="C744" s="118" t="str">
        <f>IF(FN_MC!Z746="","*",FN_MC!Z746)</f>
        <v>*</v>
      </c>
      <c r="D744" s="119" t="str">
        <f>IF(FN_MC!S746="","*",FN_MC!S746)</f>
        <v>*</v>
      </c>
      <c r="E744" s="119" t="str">
        <f>IF(FN_MC!T746="","*",FN_MC!T746)</f>
        <v>*</v>
      </c>
      <c r="F744" s="119" t="str">
        <f>IF(FN_MC!B746="","*",FN_MC!B746)</f>
        <v>*</v>
      </c>
      <c r="G744" s="119" t="str">
        <f>IF(FN_MC!D746="","*",FN_MC!D746)</f>
        <v>*</v>
      </c>
      <c r="H744" s="119" t="str">
        <f>IF(FN_MC!F746="","*",FN_MC!F746)</f>
        <v>*</v>
      </c>
      <c r="I744" s="119" t="str">
        <f>IF(FN_MC!H746="","*",FN_MC!H746)</f>
        <v>*</v>
      </c>
      <c r="J744" s="119" t="str">
        <f>IF(FN_MC!I746="","*",FN_MC!I746)</f>
        <v>*</v>
      </c>
      <c r="K744" s="119" t="str">
        <f>IF(FN_MC!M746="","*",FN_MC!M746)</f>
        <v>*</v>
      </c>
      <c r="L744" s="119" t="str">
        <f>IF(FN_MC!N746="","*",FN_MC!N746)</f>
        <v>*</v>
      </c>
      <c r="M744" s="120" t="str">
        <f>IF(FN_MC!J746="","*",FN_MC!J746)</f>
        <v>*</v>
      </c>
      <c r="N744" s="120" t="str">
        <f>IF(FN_MC!K746="","*",FN_MC!K746)</f>
        <v>*</v>
      </c>
      <c r="O744" s="120" t="str">
        <f>IF(FN_MC!L746="","*",FN_MC!L746)</f>
        <v>*</v>
      </c>
      <c r="P744" s="120"/>
      <c r="Q744" s="137" t="str">
        <f>IF(FN_MC!O746="","*",FN_MC!O746)</f>
        <v>*</v>
      </c>
      <c r="R744" s="137" t="str">
        <f>IF(FN_MC!P746="","*",FN_MC!P746)</f>
        <v>*</v>
      </c>
      <c r="S744" s="119" t="str">
        <f>IF(FN_MC!Q748="","*",CONCATENATE(FN_MC!Q748," ",FN_MC!R748))</f>
        <v>*</v>
      </c>
      <c r="T744" s="119" t="str">
        <f>IF(FN_MC!V746="","*",FN_MC!V746)</f>
        <v>*</v>
      </c>
      <c r="U744" s="119" t="str">
        <f>IF(FN_MC!W746="","*",FN_MC!W746)</f>
        <v>*</v>
      </c>
      <c r="V744" s="121" t="str">
        <f ca="1">_xlfn.XLOOKUP(G744&amp;$V$2,BS_CONTROLE[CHAVE],BS_CONTROLE[Quantidade_11],"-")</f>
        <v>-</v>
      </c>
      <c r="W744" s="121" t="str">
        <f ca="1">_xlfn.XLOOKUP(G744&amp;$W$2,BS_CONTROLE[CHAVE],BS_CONTROLE[Quantidade_11],"-")</f>
        <v>-</v>
      </c>
      <c r="X744" s="121" t="str">
        <f ca="1">_xlfn.XLOOKUP(G744&amp;$X$2,BS_CONTROLE[CHAVE],BS_CONTROLE[Quantidade_11],"-")</f>
        <v>-</v>
      </c>
    </row>
    <row r="745" spans="1:24" s="122" customFormat="1" hidden="1">
      <c r="A745" s="160" t="str">
        <f>IF(FN_MC!Y747="","*",FN_MC!Y747)</f>
        <v>*</v>
      </c>
      <c r="B745" s="160" t="str">
        <f>IF(FN_MC!X747="","*",FN_MC!X747)</f>
        <v>*</v>
      </c>
      <c r="C745" s="160" t="str">
        <f>IF(FN_MC!Z747="","*",FN_MC!Z747)</f>
        <v>*</v>
      </c>
      <c r="D745" s="161" t="str">
        <f>IF(FN_MC!S747="","*",FN_MC!S747)</f>
        <v>*</v>
      </c>
      <c r="E745" s="161" t="str">
        <f>IF(FN_MC!T747="","*",FN_MC!T747)</f>
        <v>*</v>
      </c>
      <c r="F745" s="161" t="str">
        <f>IF(FN_MC!B747="","*",FN_MC!B747)</f>
        <v>*</v>
      </c>
      <c r="G745" s="161" t="str">
        <f>IF(FN_MC!D747="","*",FN_MC!D747)</f>
        <v>*</v>
      </c>
      <c r="H745" s="161" t="str">
        <f>IF(FN_MC!F747="","*",FN_MC!F747)</f>
        <v>*</v>
      </c>
      <c r="I745" s="161" t="str">
        <f>IF(FN_MC!H747="","*",FN_MC!H747)</f>
        <v>*</v>
      </c>
      <c r="J745" s="161" t="str">
        <f>IF(FN_MC!I747="","*",FN_MC!I747)</f>
        <v>*</v>
      </c>
      <c r="K745" s="161" t="str">
        <f>IF(FN_MC!M747="","*",FN_MC!M747)</f>
        <v>*</v>
      </c>
      <c r="L745" s="161" t="str">
        <f>IF(FN_MC!N747="","*",FN_MC!N747)</f>
        <v>*</v>
      </c>
      <c r="M745" s="162" t="str">
        <f>IF(FN_MC!J747="","*",FN_MC!J747)</f>
        <v>*</v>
      </c>
      <c r="N745" s="162" t="str">
        <f>IF(FN_MC!K747="","*",FN_MC!K747)</f>
        <v>*</v>
      </c>
      <c r="O745" s="162" t="str">
        <f>IF(FN_MC!L747="","*",FN_MC!L747)</f>
        <v>*</v>
      </c>
      <c r="P745" s="162"/>
      <c r="Q745" s="163" t="str">
        <f>IF(FN_MC!O747="","*",FN_MC!O747)</f>
        <v>*</v>
      </c>
      <c r="R745" s="163" t="str">
        <f>IF(FN_MC!P747="","*",FN_MC!P747)</f>
        <v>*</v>
      </c>
      <c r="S745" s="161" t="str">
        <f>IF(FN_MC!Q749="","*",CONCATENATE(FN_MC!Q749," ",FN_MC!R749))</f>
        <v>*</v>
      </c>
      <c r="T745" s="161" t="str">
        <f>IF(FN_MC!V747="","*",FN_MC!V747)</f>
        <v>*</v>
      </c>
      <c r="U745" s="161" t="str">
        <f>IF(FN_MC!W747="","*",FN_MC!W747)</f>
        <v>*</v>
      </c>
      <c r="V745" s="121" t="str">
        <f ca="1">_xlfn.XLOOKUP(G745&amp;$V$2,BS_CONTROLE[CHAVE],BS_CONTROLE[Quantidade_11],"-")</f>
        <v>-</v>
      </c>
      <c r="W745" s="121" t="str">
        <f ca="1">_xlfn.XLOOKUP(G745&amp;$W$2,BS_CONTROLE[CHAVE],BS_CONTROLE[Quantidade_11],"-")</f>
        <v>-</v>
      </c>
      <c r="X745" s="121" t="str">
        <f ca="1">_xlfn.XLOOKUP(G745&amp;$X$2,BS_CONTROLE[CHAVE],BS_CONTROLE[Quantidade_11],"-")</f>
        <v>-</v>
      </c>
    </row>
    <row r="746" spans="1:24" s="122" customFormat="1" hidden="1">
      <c r="A746" s="160" t="str">
        <f>IF(FN_MC!Y748="","*",FN_MC!Y748)</f>
        <v>*</v>
      </c>
      <c r="B746" s="160" t="str">
        <f>IF(FN_MC!X748="","*",FN_MC!X748)</f>
        <v>*</v>
      </c>
      <c r="C746" s="160" t="str">
        <f>IF(FN_MC!Z748="","*",FN_MC!Z748)</f>
        <v>*</v>
      </c>
      <c r="D746" s="161" t="str">
        <f>IF(FN_MC!S748="","*",FN_MC!S748)</f>
        <v>*</v>
      </c>
      <c r="E746" s="161" t="str">
        <f>IF(FN_MC!T748="","*",FN_MC!T748)</f>
        <v>*</v>
      </c>
      <c r="F746" s="161" t="str">
        <f>IF(FN_MC!B748="","*",FN_MC!B748)</f>
        <v>*</v>
      </c>
      <c r="G746" s="161" t="str">
        <f>IF(FN_MC!D748="","*",FN_MC!D748)</f>
        <v>*</v>
      </c>
      <c r="H746" s="161" t="str">
        <f>IF(FN_MC!F748="","*",FN_MC!F748)</f>
        <v>*</v>
      </c>
      <c r="I746" s="161" t="str">
        <f>IF(FN_MC!H748="","*",FN_MC!H748)</f>
        <v>*</v>
      </c>
      <c r="J746" s="161" t="str">
        <f>IF(FN_MC!I748="","*",FN_MC!I748)</f>
        <v>*</v>
      </c>
      <c r="K746" s="161" t="str">
        <f>IF(FN_MC!M748="","*",FN_MC!M748)</f>
        <v>*</v>
      </c>
      <c r="L746" s="161" t="str">
        <f>IF(FN_MC!N748="","*",FN_MC!N748)</f>
        <v>*</v>
      </c>
      <c r="M746" s="162" t="str">
        <f>IF(FN_MC!J748="","*",FN_MC!J748)</f>
        <v>*</v>
      </c>
      <c r="N746" s="162" t="str">
        <f>IF(FN_MC!K748="","*",FN_MC!K748)</f>
        <v>*</v>
      </c>
      <c r="O746" s="162" t="str">
        <f>IF(FN_MC!L748="","*",FN_MC!L748)</f>
        <v>*</v>
      </c>
      <c r="P746" s="162"/>
      <c r="Q746" s="163" t="str">
        <f>IF(FN_MC!O748="","*",FN_MC!O748)</f>
        <v>*</v>
      </c>
      <c r="R746" s="163" t="str">
        <f>IF(FN_MC!P748="","*",FN_MC!P748)</f>
        <v>*</v>
      </c>
      <c r="S746" s="161" t="str">
        <f>IF(FN_MC!Q750="","*",CONCATENATE(FN_MC!Q750," ",FN_MC!R750))</f>
        <v>*</v>
      </c>
      <c r="T746" s="161" t="str">
        <f>IF(FN_MC!V748="","*",FN_MC!V748)</f>
        <v>*</v>
      </c>
      <c r="U746" s="161" t="str">
        <f>IF(FN_MC!W748="","*",FN_MC!W748)</f>
        <v>*</v>
      </c>
      <c r="V746" s="121" t="str">
        <f ca="1">_xlfn.XLOOKUP(G746&amp;$V$2,BS_CONTROLE[CHAVE],BS_CONTROLE[Quantidade_11],"-")</f>
        <v>-</v>
      </c>
      <c r="W746" s="121" t="str">
        <f ca="1">_xlfn.XLOOKUP(G746&amp;$W$2,BS_CONTROLE[CHAVE],BS_CONTROLE[Quantidade_11],"-")</f>
        <v>-</v>
      </c>
      <c r="X746" s="121" t="str">
        <f ca="1">_xlfn.XLOOKUP(G746&amp;$X$2,BS_CONTROLE[CHAVE],BS_CONTROLE[Quantidade_11],"-")</f>
        <v>-</v>
      </c>
    </row>
    <row r="747" spans="1:24" s="122" customFormat="1" hidden="1">
      <c r="A747" s="118" t="str">
        <f>IF(FN_MC!Y749="","*",FN_MC!Y749)</f>
        <v>*</v>
      </c>
      <c r="B747" s="118" t="str">
        <f>IF(FN_MC!X749="","*",FN_MC!X749)</f>
        <v>*</v>
      </c>
      <c r="C747" s="118" t="str">
        <f>IF(FN_MC!Z749="","*",FN_MC!Z749)</f>
        <v>*</v>
      </c>
      <c r="D747" s="119" t="str">
        <f>IF(FN_MC!S749="","*",FN_MC!S749)</f>
        <v>*</v>
      </c>
      <c r="E747" s="119" t="str">
        <f>IF(FN_MC!T749="","*",FN_MC!T749)</f>
        <v>*</v>
      </c>
      <c r="F747" s="119" t="str">
        <f>IF(FN_MC!B749="","*",FN_MC!B749)</f>
        <v>*</v>
      </c>
      <c r="G747" s="119" t="str">
        <f>IF(FN_MC!D749="","*",FN_MC!D749)</f>
        <v>*</v>
      </c>
      <c r="H747" s="119" t="str">
        <f>IF(FN_MC!F749="","*",FN_MC!F749)</f>
        <v>*</v>
      </c>
      <c r="I747" s="119" t="str">
        <f>IF(FN_MC!H749="","*",FN_MC!H749)</f>
        <v>*</v>
      </c>
      <c r="J747" s="119" t="str">
        <f>IF(FN_MC!I749="","*",FN_MC!I749)</f>
        <v>*</v>
      </c>
      <c r="K747" s="119" t="str">
        <f>IF(FN_MC!M749="","*",FN_MC!M749)</f>
        <v>*</v>
      </c>
      <c r="L747" s="119" t="str">
        <f>IF(FN_MC!N749="","*",FN_MC!N749)</f>
        <v>*</v>
      </c>
      <c r="M747" s="120" t="str">
        <f>IF(FN_MC!J749="","*",FN_MC!J749)</f>
        <v>*</v>
      </c>
      <c r="N747" s="120" t="str">
        <f>IF(FN_MC!K749="","*",FN_MC!K749)</f>
        <v>*</v>
      </c>
      <c r="O747" s="120" t="str">
        <f>IF(FN_MC!L749="","*",FN_MC!L749)</f>
        <v>*</v>
      </c>
      <c r="P747" s="120"/>
      <c r="Q747" s="137" t="str">
        <f>IF(FN_MC!O749="","*",FN_MC!O749)</f>
        <v>*</v>
      </c>
      <c r="R747" s="137" t="str">
        <f>IF(FN_MC!P749="","*",FN_MC!P749)</f>
        <v>*</v>
      </c>
      <c r="S747" s="119" t="str">
        <f>IF(FN_MC!Q751="","*",CONCATENATE(FN_MC!Q751," ",FN_MC!R751))</f>
        <v>*</v>
      </c>
      <c r="T747" s="119" t="str">
        <f>IF(FN_MC!V749="","*",FN_MC!V749)</f>
        <v>*</v>
      </c>
      <c r="U747" s="119" t="str">
        <f>IF(FN_MC!W749="","*",FN_MC!W749)</f>
        <v>*</v>
      </c>
      <c r="V747" s="121" t="str">
        <f ca="1">_xlfn.XLOOKUP(G747&amp;$V$2,BS_CONTROLE[CHAVE],BS_CONTROLE[Quantidade_11],"-")</f>
        <v>-</v>
      </c>
      <c r="W747" s="121" t="str">
        <f ca="1">_xlfn.XLOOKUP(G747&amp;$W$2,BS_CONTROLE[CHAVE],BS_CONTROLE[Quantidade_11],"-")</f>
        <v>-</v>
      </c>
      <c r="X747" s="121" t="str">
        <f ca="1">_xlfn.XLOOKUP(G747&amp;$X$2,BS_CONTROLE[CHAVE],BS_CONTROLE[Quantidade_11],"-")</f>
        <v>-</v>
      </c>
    </row>
    <row r="748" spans="1:24" s="122" customFormat="1" hidden="1">
      <c r="A748" s="160" t="str">
        <f>IF(FN_MC!Y750="","*",FN_MC!Y750)</f>
        <v>*</v>
      </c>
      <c r="B748" s="160" t="str">
        <f>IF(FN_MC!X750="","*",FN_MC!X750)</f>
        <v>*</v>
      </c>
      <c r="C748" s="160" t="str">
        <f>IF(FN_MC!Z750="","*",FN_MC!Z750)</f>
        <v>*</v>
      </c>
      <c r="D748" s="161" t="str">
        <f>IF(FN_MC!S750="","*",FN_MC!S750)</f>
        <v>*</v>
      </c>
      <c r="E748" s="161" t="str">
        <f>IF(FN_MC!T750="","*",FN_MC!T750)</f>
        <v>*</v>
      </c>
      <c r="F748" s="161" t="str">
        <f>IF(FN_MC!B750="","*",FN_MC!B750)</f>
        <v>*</v>
      </c>
      <c r="G748" s="161" t="str">
        <f>IF(FN_MC!D750="","*",FN_MC!D750)</f>
        <v>*</v>
      </c>
      <c r="H748" s="161" t="str">
        <f>IF(FN_MC!F750="","*",FN_MC!F750)</f>
        <v>*</v>
      </c>
      <c r="I748" s="161" t="str">
        <f>IF(FN_MC!H750="","*",FN_MC!H750)</f>
        <v>*</v>
      </c>
      <c r="J748" s="161" t="str">
        <f>IF(FN_MC!I750="","*",FN_MC!I750)</f>
        <v>*</v>
      </c>
      <c r="K748" s="161" t="str">
        <f>IF(FN_MC!M750="","*",FN_MC!M750)</f>
        <v>*</v>
      </c>
      <c r="L748" s="161" t="str">
        <f>IF(FN_MC!N750="","*",FN_MC!N750)</f>
        <v>*</v>
      </c>
      <c r="M748" s="162" t="str">
        <f>IF(FN_MC!J750="","*",FN_MC!J750)</f>
        <v>*</v>
      </c>
      <c r="N748" s="162" t="str">
        <f>IF(FN_MC!K750="","*",FN_MC!K750)</f>
        <v>*</v>
      </c>
      <c r="O748" s="162" t="str">
        <f>IF(FN_MC!L750="","*",FN_MC!L750)</f>
        <v>*</v>
      </c>
      <c r="P748" s="162"/>
      <c r="Q748" s="163" t="str">
        <f>IF(FN_MC!O750="","*",FN_MC!O750)</f>
        <v>*</v>
      </c>
      <c r="R748" s="163" t="str">
        <f>IF(FN_MC!P750="","*",FN_MC!P750)</f>
        <v>*</v>
      </c>
      <c r="S748" s="161" t="str">
        <f>IF(FN_MC!Q752="","*",CONCATENATE(FN_MC!Q752," ",FN_MC!R752))</f>
        <v>*</v>
      </c>
      <c r="T748" s="161" t="str">
        <f>IF(FN_MC!V750="","*",FN_MC!V750)</f>
        <v>*</v>
      </c>
      <c r="U748" s="161" t="str">
        <f>IF(FN_MC!W750="","*",FN_MC!W750)</f>
        <v>*</v>
      </c>
      <c r="V748" s="121" t="str">
        <f ca="1">_xlfn.XLOOKUP(G748&amp;$V$2,BS_CONTROLE[CHAVE],BS_CONTROLE[Quantidade_11],"-")</f>
        <v>-</v>
      </c>
      <c r="W748" s="121" t="str">
        <f ca="1">_xlfn.XLOOKUP(G748&amp;$W$2,BS_CONTROLE[CHAVE],BS_CONTROLE[Quantidade_11],"-")</f>
        <v>-</v>
      </c>
      <c r="X748" s="121" t="str">
        <f ca="1">_xlfn.XLOOKUP(G748&amp;$X$2,BS_CONTROLE[CHAVE],BS_CONTROLE[Quantidade_11],"-")</f>
        <v>-</v>
      </c>
    </row>
    <row r="749" spans="1:24" s="122" customFormat="1" hidden="1">
      <c r="A749" s="160" t="str">
        <f>IF(FN_MC!Y751="","*",FN_MC!Y751)</f>
        <v>*</v>
      </c>
      <c r="B749" s="160" t="str">
        <f>IF(FN_MC!X751="","*",FN_MC!X751)</f>
        <v>*</v>
      </c>
      <c r="C749" s="160" t="str">
        <f>IF(FN_MC!Z751="","*",FN_MC!Z751)</f>
        <v>*</v>
      </c>
      <c r="D749" s="161" t="str">
        <f>IF(FN_MC!S751="","*",FN_MC!S751)</f>
        <v>*</v>
      </c>
      <c r="E749" s="161" t="str">
        <f>IF(FN_MC!T751="","*",FN_MC!T751)</f>
        <v>*</v>
      </c>
      <c r="F749" s="161" t="str">
        <f>IF(FN_MC!B751="","*",FN_MC!B751)</f>
        <v>*</v>
      </c>
      <c r="G749" s="161" t="str">
        <f>IF(FN_MC!D751="","*",FN_MC!D751)</f>
        <v>*</v>
      </c>
      <c r="H749" s="161" t="str">
        <f>IF(FN_MC!F751="","*",FN_MC!F751)</f>
        <v>*</v>
      </c>
      <c r="I749" s="161" t="str">
        <f>IF(FN_MC!H751="","*",FN_MC!H751)</f>
        <v>*</v>
      </c>
      <c r="J749" s="161" t="str">
        <f>IF(FN_MC!I751="","*",FN_MC!I751)</f>
        <v>*</v>
      </c>
      <c r="K749" s="161" t="str">
        <f>IF(FN_MC!M751="","*",FN_MC!M751)</f>
        <v>*</v>
      </c>
      <c r="L749" s="161" t="str">
        <f>IF(FN_MC!N751="","*",FN_MC!N751)</f>
        <v>*</v>
      </c>
      <c r="M749" s="162" t="str">
        <f>IF(FN_MC!J751="","*",FN_MC!J751)</f>
        <v>*</v>
      </c>
      <c r="N749" s="162" t="str">
        <f>IF(FN_MC!K751="","*",FN_MC!K751)</f>
        <v>*</v>
      </c>
      <c r="O749" s="162" t="str">
        <f>IF(FN_MC!L751="","*",FN_MC!L751)</f>
        <v>*</v>
      </c>
      <c r="P749" s="162"/>
      <c r="Q749" s="163" t="str">
        <f>IF(FN_MC!O751="","*",FN_MC!O751)</f>
        <v>*</v>
      </c>
      <c r="R749" s="163" t="str">
        <f>IF(FN_MC!P751="","*",FN_MC!P751)</f>
        <v>*</v>
      </c>
      <c r="S749" s="161" t="str">
        <f>IF(FN_MC!Q753="","*",CONCATENATE(FN_MC!Q753," ",FN_MC!R753))</f>
        <v>*</v>
      </c>
      <c r="T749" s="161" t="str">
        <f>IF(FN_MC!V751="","*",FN_MC!V751)</f>
        <v>*</v>
      </c>
      <c r="U749" s="161" t="str">
        <f>IF(FN_MC!W751="","*",FN_MC!W751)</f>
        <v>*</v>
      </c>
      <c r="V749" s="121" t="str">
        <f ca="1">_xlfn.XLOOKUP(G749&amp;$V$2,BS_CONTROLE[CHAVE],BS_CONTROLE[Quantidade_11],"-")</f>
        <v>-</v>
      </c>
      <c r="W749" s="121" t="str">
        <f ca="1">_xlfn.XLOOKUP(G749&amp;$W$2,BS_CONTROLE[CHAVE],BS_CONTROLE[Quantidade_11],"-")</f>
        <v>-</v>
      </c>
      <c r="X749" s="121" t="str">
        <f ca="1">_xlfn.XLOOKUP(G749&amp;$X$2,BS_CONTROLE[CHAVE],BS_CONTROLE[Quantidade_11],"-")</f>
        <v>-</v>
      </c>
    </row>
    <row r="750" spans="1:24" s="122" customFormat="1" hidden="1">
      <c r="A750" s="118" t="str">
        <f>IF(FN_MC!Y752="","*",FN_MC!Y752)</f>
        <v>*</v>
      </c>
      <c r="B750" s="118" t="str">
        <f>IF(FN_MC!X752="","*",FN_MC!X752)</f>
        <v>*</v>
      </c>
      <c r="C750" s="118" t="str">
        <f>IF(FN_MC!Z752="","*",FN_MC!Z752)</f>
        <v>*</v>
      </c>
      <c r="D750" s="119" t="str">
        <f>IF(FN_MC!S752="","*",FN_MC!S752)</f>
        <v>*</v>
      </c>
      <c r="E750" s="119" t="str">
        <f>IF(FN_MC!T752="","*",FN_MC!T752)</f>
        <v>*</v>
      </c>
      <c r="F750" s="119" t="str">
        <f>IF(FN_MC!B752="","*",FN_MC!B752)</f>
        <v>*</v>
      </c>
      <c r="G750" s="119" t="str">
        <f>IF(FN_MC!D752="","*",FN_MC!D752)</f>
        <v>*</v>
      </c>
      <c r="H750" s="119" t="str">
        <f>IF(FN_MC!F752="","*",FN_MC!F752)</f>
        <v>*</v>
      </c>
      <c r="I750" s="119" t="str">
        <f>IF(FN_MC!H752="","*",FN_MC!H752)</f>
        <v>*</v>
      </c>
      <c r="J750" s="119" t="str">
        <f>IF(FN_MC!I752="","*",FN_MC!I752)</f>
        <v>*</v>
      </c>
      <c r="K750" s="119" t="str">
        <f>IF(FN_MC!M752="","*",FN_MC!M752)</f>
        <v>*</v>
      </c>
      <c r="L750" s="119" t="str">
        <f>IF(FN_MC!N752="","*",FN_MC!N752)</f>
        <v>*</v>
      </c>
      <c r="M750" s="120" t="str">
        <f>IF(FN_MC!J752="","*",FN_MC!J752)</f>
        <v>*</v>
      </c>
      <c r="N750" s="120" t="str">
        <f>IF(FN_MC!K752="","*",FN_MC!K752)</f>
        <v>*</v>
      </c>
      <c r="O750" s="120" t="str">
        <f>IF(FN_MC!L752="","*",FN_MC!L752)</f>
        <v>*</v>
      </c>
      <c r="P750" s="120"/>
      <c r="Q750" s="137" t="str">
        <f>IF(FN_MC!O752="","*",FN_MC!O752)</f>
        <v>*</v>
      </c>
      <c r="R750" s="137" t="str">
        <f>IF(FN_MC!P752="","*",FN_MC!P752)</f>
        <v>*</v>
      </c>
      <c r="S750" s="119" t="str">
        <f>IF(FN_MC!Q754="","*",CONCATENATE(FN_MC!Q754," ",FN_MC!R754))</f>
        <v>*</v>
      </c>
      <c r="T750" s="119" t="str">
        <f>IF(FN_MC!V752="","*",FN_MC!V752)</f>
        <v>*</v>
      </c>
      <c r="U750" s="119" t="str">
        <f>IF(FN_MC!W752="","*",FN_MC!W752)</f>
        <v>*</v>
      </c>
      <c r="V750" s="121" t="str">
        <f ca="1">_xlfn.XLOOKUP(G750&amp;$V$2,BS_CONTROLE[CHAVE],BS_CONTROLE[Quantidade_11],"-")</f>
        <v>-</v>
      </c>
      <c r="W750" s="121" t="str">
        <f ca="1">_xlfn.XLOOKUP(G750&amp;$W$2,BS_CONTROLE[CHAVE],BS_CONTROLE[Quantidade_11],"-")</f>
        <v>-</v>
      </c>
      <c r="X750" s="121" t="str">
        <f ca="1">_xlfn.XLOOKUP(G750&amp;$X$2,BS_CONTROLE[CHAVE],BS_CONTROLE[Quantidade_11],"-")</f>
        <v>-</v>
      </c>
    </row>
    <row r="751" spans="1:24" s="122" customFormat="1" hidden="1">
      <c r="A751" s="160" t="str">
        <f>IF(FN_MC!Y753="","*",FN_MC!Y753)</f>
        <v>*</v>
      </c>
      <c r="B751" s="160" t="str">
        <f>IF(FN_MC!X753="","*",FN_MC!X753)</f>
        <v>*</v>
      </c>
      <c r="C751" s="160" t="str">
        <f>IF(FN_MC!Z753="","*",FN_MC!Z753)</f>
        <v>*</v>
      </c>
      <c r="D751" s="161" t="str">
        <f>IF(FN_MC!S753="","*",FN_MC!S753)</f>
        <v>*</v>
      </c>
      <c r="E751" s="161" t="str">
        <f>IF(FN_MC!T753="","*",FN_MC!T753)</f>
        <v>*</v>
      </c>
      <c r="F751" s="161" t="str">
        <f>IF(FN_MC!B753="","*",FN_MC!B753)</f>
        <v>*</v>
      </c>
      <c r="G751" s="161" t="str">
        <f>IF(FN_MC!D753="","*",FN_MC!D753)</f>
        <v>*</v>
      </c>
      <c r="H751" s="161" t="str">
        <f>IF(FN_MC!F753="","*",FN_MC!F753)</f>
        <v>*</v>
      </c>
      <c r="I751" s="161" t="str">
        <f>IF(FN_MC!H753="","*",FN_MC!H753)</f>
        <v>*</v>
      </c>
      <c r="J751" s="161" t="str">
        <f>IF(FN_MC!I753="","*",FN_MC!I753)</f>
        <v>*</v>
      </c>
      <c r="K751" s="161" t="str">
        <f>IF(FN_MC!M753="","*",FN_MC!M753)</f>
        <v>*</v>
      </c>
      <c r="L751" s="161" t="str">
        <f>IF(FN_MC!N753="","*",FN_MC!N753)</f>
        <v>*</v>
      </c>
      <c r="M751" s="162" t="str">
        <f>IF(FN_MC!J753="","*",FN_MC!J753)</f>
        <v>*</v>
      </c>
      <c r="N751" s="162" t="str">
        <f>IF(FN_MC!K753="","*",FN_MC!K753)</f>
        <v>*</v>
      </c>
      <c r="O751" s="162" t="str">
        <f>IF(FN_MC!L753="","*",FN_MC!L753)</f>
        <v>*</v>
      </c>
      <c r="P751" s="162"/>
      <c r="Q751" s="163" t="str">
        <f>IF(FN_MC!O753="","*",FN_MC!O753)</f>
        <v>*</v>
      </c>
      <c r="R751" s="163" t="str">
        <f>IF(FN_MC!P753="","*",FN_MC!P753)</f>
        <v>*</v>
      </c>
      <c r="S751" s="161" t="str">
        <f>IF(FN_MC!Q755="","*",CONCATENATE(FN_MC!Q755," ",FN_MC!R755))</f>
        <v>*</v>
      </c>
      <c r="T751" s="161" t="str">
        <f>IF(FN_MC!V753="","*",FN_MC!V753)</f>
        <v>*</v>
      </c>
      <c r="U751" s="161" t="str">
        <f>IF(FN_MC!W753="","*",FN_MC!W753)</f>
        <v>*</v>
      </c>
      <c r="V751" s="121" t="str">
        <f ca="1">_xlfn.XLOOKUP(G751&amp;$V$2,BS_CONTROLE[CHAVE],BS_CONTROLE[Quantidade_11],"-")</f>
        <v>-</v>
      </c>
      <c r="W751" s="121" t="str">
        <f ca="1">_xlfn.XLOOKUP(G751&amp;$W$2,BS_CONTROLE[CHAVE],BS_CONTROLE[Quantidade_11],"-")</f>
        <v>-</v>
      </c>
      <c r="X751" s="121" t="str">
        <f ca="1">_xlfn.XLOOKUP(G751&amp;$X$2,BS_CONTROLE[CHAVE],BS_CONTROLE[Quantidade_11],"-")</f>
        <v>-</v>
      </c>
    </row>
    <row r="752" spans="1:24" s="122" customFormat="1" hidden="1">
      <c r="A752" s="160" t="str">
        <f>IF(FN_MC!Y754="","*",FN_MC!Y754)</f>
        <v>*</v>
      </c>
      <c r="B752" s="160" t="str">
        <f>IF(FN_MC!X754="","*",FN_MC!X754)</f>
        <v>*</v>
      </c>
      <c r="C752" s="160" t="str">
        <f>IF(FN_MC!Z754="","*",FN_MC!Z754)</f>
        <v>*</v>
      </c>
      <c r="D752" s="161" t="str">
        <f>IF(FN_MC!S754="","*",FN_MC!S754)</f>
        <v>*</v>
      </c>
      <c r="E752" s="161" t="str">
        <f>IF(FN_MC!T754="","*",FN_MC!T754)</f>
        <v>*</v>
      </c>
      <c r="F752" s="161" t="str">
        <f>IF(FN_MC!B754="","*",FN_MC!B754)</f>
        <v>*</v>
      </c>
      <c r="G752" s="161" t="str">
        <f>IF(FN_MC!D754="","*",FN_MC!D754)</f>
        <v>*</v>
      </c>
      <c r="H752" s="161" t="str">
        <f>IF(FN_MC!F754="","*",FN_MC!F754)</f>
        <v>*</v>
      </c>
      <c r="I752" s="161" t="str">
        <f>IF(FN_MC!H754="","*",FN_MC!H754)</f>
        <v>*</v>
      </c>
      <c r="J752" s="161" t="str">
        <f>IF(FN_MC!I754="","*",FN_MC!I754)</f>
        <v>*</v>
      </c>
      <c r="K752" s="161" t="str">
        <f>IF(FN_MC!M754="","*",FN_MC!M754)</f>
        <v>*</v>
      </c>
      <c r="L752" s="161" t="str">
        <f>IF(FN_MC!N754="","*",FN_MC!N754)</f>
        <v>*</v>
      </c>
      <c r="M752" s="162" t="str">
        <f>IF(FN_MC!J754="","*",FN_MC!J754)</f>
        <v>*</v>
      </c>
      <c r="N752" s="162" t="str">
        <f>IF(FN_MC!K754="","*",FN_MC!K754)</f>
        <v>*</v>
      </c>
      <c r="O752" s="162" t="str">
        <f>IF(FN_MC!L754="","*",FN_MC!L754)</f>
        <v>*</v>
      </c>
      <c r="P752" s="162"/>
      <c r="Q752" s="163" t="str">
        <f>IF(FN_MC!O754="","*",FN_MC!O754)</f>
        <v>*</v>
      </c>
      <c r="R752" s="163" t="str">
        <f>IF(FN_MC!P754="","*",FN_MC!P754)</f>
        <v>*</v>
      </c>
      <c r="S752" s="161" t="str">
        <f>IF(FN_MC!Q756="","*",CONCATENATE(FN_MC!Q756," ",FN_MC!R756))</f>
        <v>*</v>
      </c>
      <c r="T752" s="161" t="str">
        <f>IF(FN_MC!V754="","*",FN_MC!V754)</f>
        <v>*</v>
      </c>
      <c r="U752" s="161" t="str">
        <f>IF(FN_MC!W754="","*",FN_MC!W754)</f>
        <v>*</v>
      </c>
      <c r="V752" s="121" t="str">
        <f ca="1">_xlfn.XLOOKUP(G752&amp;$V$2,BS_CONTROLE[CHAVE],BS_CONTROLE[Quantidade_11],"-")</f>
        <v>-</v>
      </c>
      <c r="W752" s="121" t="str">
        <f ca="1">_xlfn.XLOOKUP(G752&amp;$W$2,BS_CONTROLE[CHAVE],BS_CONTROLE[Quantidade_11],"-")</f>
        <v>-</v>
      </c>
      <c r="X752" s="121" t="str">
        <f ca="1">_xlfn.XLOOKUP(G752&amp;$X$2,BS_CONTROLE[CHAVE],BS_CONTROLE[Quantidade_11],"-")</f>
        <v>-</v>
      </c>
    </row>
    <row r="753" spans="1:24" s="122" customFormat="1" hidden="1">
      <c r="A753" s="118" t="str">
        <f>IF(FN_MC!Y755="","*",FN_MC!Y755)</f>
        <v>*</v>
      </c>
      <c r="B753" s="118" t="str">
        <f>IF(FN_MC!X755="","*",FN_MC!X755)</f>
        <v>*</v>
      </c>
      <c r="C753" s="118" t="str">
        <f>IF(FN_MC!Z755="","*",FN_MC!Z755)</f>
        <v>*</v>
      </c>
      <c r="D753" s="119" t="str">
        <f>IF(FN_MC!S755="","*",FN_MC!S755)</f>
        <v>*</v>
      </c>
      <c r="E753" s="119" t="str">
        <f>IF(FN_MC!T755="","*",FN_MC!T755)</f>
        <v>*</v>
      </c>
      <c r="F753" s="119" t="str">
        <f>IF(FN_MC!B755="","*",FN_MC!B755)</f>
        <v>*</v>
      </c>
      <c r="G753" s="119" t="str">
        <f>IF(FN_MC!D755="","*",FN_MC!D755)</f>
        <v>*</v>
      </c>
      <c r="H753" s="119" t="str">
        <f>IF(FN_MC!F755="","*",FN_MC!F755)</f>
        <v>*</v>
      </c>
      <c r="I753" s="119" t="str">
        <f>IF(FN_MC!H755="","*",FN_MC!H755)</f>
        <v>*</v>
      </c>
      <c r="J753" s="119" t="str">
        <f>IF(FN_MC!I755="","*",FN_MC!I755)</f>
        <v>*</v>
      </c>
      <c r="K753" s="119" t="str">
        <f>IF(FN_MC!M755="","*",FN_MC!M755)</f>
        <v>*</v>
      </c>
      <c r="L753" s="119" t="str">
        <f>IF(FN_MC!N755="","*",FN_MC!N755)</f>
        <v>*</v>
      </c>
      <c r="M753" s="120" t="str">
        <f>IF(FN_MC!J755="","*",FN_MC!J755)</f>
        <v>*</v>
      </c>
      <c r="N753" s="120" t="str">
        <f>IF(FN_MC!K755="","*",FN_MC!K755)</f>
        <v>*</v>
      </c>
      <c r="O753" s="120" t="str">
        <f>IF(FN_MC!L755="","*",FN_MC!L755)</f>
        <v>*</v>
      </c>
      <c r="P753" s="120"/>
      <c r="Q753" s="137" t="str">
        <f>IF(FN_MC!O755="","*",FN_MC!O755)</f>
        <v>*</v>
      </c>
      <c r="R753" s="137" t="str">
        <f>IF(FN_MC!P755="","*",FN_MC!P755)</f>
        <v>*</v>
      </c>
      <c r="S753" s="119" t="str">
        <f>IF(FN_MC!Q757="","*",CONCATENATE(FN_MC!Q757," ",FN_MC!R757))</f>
        <v>*</v>
      </c>
      <c r="T753" s="119" t="str">
        <f>IF(FN_MC!V755="","*",FN_MC!V755)</f>
        <v>*</v>
      </c>
      <c r="U753" s="119" t="str">
        <f>IF(FN_MC!W755="","*",FN_MC!W755)</f>
        <v>*</v>
      </c>
      <c r="V753" s="121" t="str">
        <f ca="1">_xlfn.XLOOKUP(G753&amp;$V$2,BS_CONTROLE[CHAVE],BS_CONTROLE[Quantidade_11],"-")</f>
        <v>-</v>
      </c>
      <c r="W753" s="121" t="str">
        <f ca="1">_xlfn.XLOOKUP(G753&amp;$W$2,BS_CONTROLE[CHAVE],BS_CONTROLE[Quantidade_11],"-")</f>
        <v>-</v>
      </c>
      <c r="X753" s="121" t="str">
        <f ca="1">_xlfn.XLOOKUP(G753&amp;$X$2,BS_CONTROLE[CHAVE],BS_CONTROLE[Quantidade_11],"-")</f>
        <v>-</v>
      </c>
    </row>
    <row r="754" spans="1:24" s="122" customFormat="1" hidden="1">
      <c r="A754" s="160" t="str">
        <f>IF(FN_MC!Y756="","*",FN_MC!Y756)</f>
        <v>*</v>
      </c>
      <c r="B754" s="160" t="str">
        <f>IF(FN_MC!X756="","*",FN_MC!X756)</f>
        <v>*</v>
      </c>
      <c r="C754" s="160" t="str">
        <f>IF(FN_MC!Z756="","*",FN_MC!Z756)</f>
        <v>*</v>
      </c>
      <c r="D754" s="161" t="str">
        <f>IF(FN_MC!S756="","*",FN_MC!S756)</f>
        <v>*</v>
      </c>
      <c r="E754" s="161" t="str">
        <f>IF(FN_MC!T756="","*",FN_MC!T756)</f>
        <v>*</v>
      </c>
      <c r="F754" s="161" t="str">
        <f>IF(FN_MC!B756="","*",FN_MC!B756)</f>
        <v>*</v>
      </c>
      <c r="G754" s="161" t="str">
        <f>IF(FN_MC!D756="","*",FN_MC!D756)</f>
        <v>*</v>
      </c>
      <c r="H754" s="161" t="str">
        <f>IF(FN_MC!F756="","*",FN_MC!F756)</f>
        <v>*</v>
      </c>
      <c r="I754" s="161" t="str">
        <f>IF(FN_MC!H756="","*",FN_MC!H756)</f>
        <v>*</v>
      </c>
      <c r="J754" s="161" t="str">
        <f>IF(FN_MC!I756="","*",FN_MC!I756)</f>
        <v>*</v>
      </c>
      <c r="K754" s="161" t="str">
        <f>IF(FN_MC!M756="","*",FN_MC!M756)</f>
        <v>*</v>
      </c>
      <c r="L754" s="161" t="str">
        <f>IF(FN_MC!N756="","*",FN_MC!N756)</f>
        <v>*</v>
      </c>
      <c r="M754" s="162" t="str">
        <f>IF(FN_MC!J756="","*",FN_MC!J756)</f>
        <v>*</v>
      </c>
      <c r="N754" s="162" t="str">
        <f>IF(FN_MC!K756="","*",FN_MC!K756)</f>
        <v>*</v>
      </c>
      <c r="O754" s="162" t="str">
        <f>IF(FN_MC!L756="","*",FN_MC!L756)</f>
        <v>*</v>
      </c>
      <c r="P754" s="162"/>
      <c r="Q754" s="163" t="str">
        <f>IF(FN_MC!O756="","*",FN_MC!O756)</f>
        <v>*</v>
      </c>
      <c r="R754" s="163" t="str">
        <f>IF(FN_MC!P756="","*",FN_MC!P756)</f>
        <v>*</v>
      </c>
      <c r="S754" s="161" t="str">
        <f>IF(FN_MC!Q758="","*",CONCATENATE(FN_MC!Q758," ",FN_MC!R758))</f>
        <v>*</v>
      </c>
      <c r="T754" s="161" t="str">
        <f>IF(FN_MC!V756="","*",FN_MC!V756)</f>
        <v>*</v>
      </c>
      <c r="U754" s="161" t="str">
        <f>IF(FN_MC!W756="","*",FN_MC!W756)</f>
        <v>*</v>
      </c>
      <c r="V754" s="121" t="str">
        <f ca="1">_xlfn.XLOOKUP(G754&amp;$V$2,BS_CONTROLE[CHAVE],BS_CONTROLE[Quantidade_11],"-")</f>
        <v>-</v>
      </c>
      <c r="W754" s="121" t="str">
        <f ca="1">_xlfn.XLOOKUP(G754&amp;$W$2,BS_CONTROLE[CHAVE],BS_CONTROLE[Quantidade_11],"-")</f>
        <v>-</v>
      </c>
      <c r="X754" s="121" t="str">
        <f ca="1">_xlfn.XLOOKUP(G754&amp;$X$2,BS_CONTROLE[CHAVE],BS_CONTROLE[Quantidade_11],"-")</f>
        <v>-</v>
      </c>
    </row>
    <row r="755" spans="1:24" s="122" customFormat="1" hidden="1">
      <c r="A755" s="160" t="str">
        <f>IF(FN_MC!Y757="","*",FN_MC!Y757)</f>
        <v>*</v>
      </c>
      <c r="B755" s="160" t="str">
        <f>IF(FN_MC!X757="","*",FN_MC!X757)</f>
        <v>*</v>
      </c>
      <c r="C755" s="160" t="str">
        <f>IF(FN_MC!Z757="","*",FN_MC!Z757)</f>
        <v>*</v>
      </c>
      <c r="D755" s="161" t="str">
        <f>IF(FN_MC!S757="","*",FN_MC!S757)</f>
        <v>*</v>
      </c>
      <c r="E755" s="161" t="str">
        <f>IF(FN_MC!T757="","*",FN_MC!T757)</f>
        <v>*</v>
      </c>
      <c r="F755" s="161" t="str">
        <f>IF(FN_MC!B757="","*",FN_MC!B757)</f>
        <v>*</v>
      </c>
      <c r="G755" s="161" t="str">
        <f>IF(FN_MC!D757="","*",FN_MC!D757)</f>
        <v>*</v>
      </c>
      <c r="H755" s="161" t="str">
        <f>IF(FN_MC!F757="","*",FN_MC!F757)</f>
        <v>*</v>
      </c>
      <c r="I755" s="161" t="str">
        <f>IF(FN_MC!H757="","*",FN_MC!H757)</f>
        <v>*</v>
      </c>
      <c r="J755" s="161" t="str">
        <f>IF(FN_MC!I757="","*",FN_MC!I757)</f>
        <v>*</v>
      </c>
      <c r="K755" s="161" t="str">
        <f>IF(FN_MC!M757="","*",FN_MC!M757)</f>
        <v>*</v>
      </c>
      <c r="L755" s="161" t="str">
        <f>IF(FN_MC!N757="","*",FN_MC!N757)</f>
        <v>*</v>
      </c>
      <c r="M755" s="162" t="str">
        <f>IF(FN_MC!J757="","*",FN_MC!J757)</f>
        <v>*</v>
      </c>
      <c r="N755" s="162" t="str">
        <f>IF(FN_MC!K757="","*",FN_MC!K757)</f>
        <v>*</v>
      </c>
      <c r="O755" s="162" t="str">
        <f>IF(FN_MC!L757="","*",FN_MC!L757)</f>
        <v>*</v>
      </c>
      <c r="P755" s="162"/>
      <c r="Q755" s="163" t="str">
        <f>IF(FN_MC!O757="","*",FN_MC!O757)</f>
        <v>*</v>
      </c>
      <c r="R755" s="163" t="str">
        <f>IF(FN_MC!P757="","*",FN_MC!P757)</f>
        <v>*</v>
      </c>
      <c r="S755" s="161" t="str">
        <f>IF(FN_MC!Q759="","*",CONCATENATE(FN_MC!Q759," ",FN_MC!R759))</f>
        <v>*</v>
      </c>
      <c r="T755" s="161" t="str">
        <f>IF(FN_MC!V757="","*",FN_MC!V757)</f>
        <v>*</v>
      </c>
      <c r="U755" s="161" t="str">
        <f>IF(FN_MC!W757="","*",FN_MC!W757)</f>
        <v>*</v>
      </c>
      <c r="V755" s="121" t="str">
        <f ca="1">_xlfn.XLOOKUP(G755&amp;$V$2,BS_CONTROLE[CHAVE],BS_CONTROLE[Quantidade_11],"-")</f>
        <v>-</v>
      </c>
      <c r="W755" s="121" t="str">
        <f ca="1">_xlfn.XLOOKUP(G755&amp;$W$2,BS_CONTROLE[CHAVE],BS_CONTROLE[Quantidade_11],"-")</f>
        <v>-</v>
      </c>
      <c r="X755" s="121" t="str">
        <f ca="1">_xlfn.XLOOKUP(G755&amp;$X$2,BS_CONTROLE[CHAVE],BS_CONTROLE[Quantidade_11],"-")</f>
        <v>-</v>
      </c>
    </row>
    <row r="756" spans="1:24" s="122" customFormat="1" hidden="1">
      <c r="A756" s="118" t="str">
        <f>IF(FN_MC!Y758="","*",FN_MC!Y758)</f>
        <v>*</v>
      </c>
      <c r="B756" s="118" t="str">
        <f>IF(FN_MC!X758="","*",FN_MC!X758)</f>
        <v>*</v>
      </c>
      <c r="C756" s="118" t="str">
        <f>IF(FN_MC!Z758="","*",FN_MC!Z758)</f>
        <v>*</v>
      </c>
      <c r="D756" s="119" t="str">
        <f>IF(FN_MC!S758="","*",FN_MC!S758)</f>
        <v>*</v>
      </c>
      <c r="E756" s="119" t="str">
        <f>IF(FN_MC!T758="","*",FN_MC!T758)</f>
        <v>*</v>
      </c>
      <c r="F756" s="119" t="str">
        <f>IF(FN_MC!B758="","*",FN_MC!B758)</f>
        <v>*</v>
      </c>
      <c r="G756" s="119" t="str">
        <f>IF(FN_MC!D758="","*",FN_MC!D758)</f>
        <v>*</v>
      </c>
      <c r="H756" s="119" t="str">
        <f>IF(FN_MC!F758="","*",FN_MC!F758)</f>
        <v>*</v>
      </c>
      <c r="I756" s="119" t="str">
        <f>IF(FN_MC!H758="","*",FN_MC!H758)</f>
        <v>*</v>
      </c>
      <c r="J756" s="119" t="str">
        <f>IF(FN_MC!I758="","*",FN_MC!I758)</f>
        <v>*</v>
      </c>
      <c r="K756" s="119" t="str">
        <f>IF(FN_MC!M758="","*",FN_MC!M758)</f>
        <v>*</v>
      </c>
      <c r="L756" s="119" t="str">
        <f>IF(FN_MC!N758="","*",FN_MC!N758)</f>
        <v>*</v>
      </c>
      <c r="M756" s="120" t="str">
        <f>IF(FN_MC!J758="","*",FN_MC!J758)</f>
        <v>*</v>
      </c>
      <c r="N756" s="120" t="str">
        <f>IF(FN_MC!K758="","*",FN_MC!K758)</f>
        <v>*</v>
      </c>
      <c r="O756" s="120" t="str">
        <f>IF(FN_MC!L758="","*",FN_MC!L758)</f>
        <v>*</v>
      </c>
      <c r="P756" s="120"/>
      <c r="Q756" s="137" t="str">
        <f>IF(FN_MC!O758="","*",FN_MC!O758)</f>
        <v>*</v>
      </c>
      <c r="R756" s="137" t="str">
        <f>IF(FN_MC!P758="","*",FN_MC!P758)</f>
        <v>*</v>
      </c>
      <c r="S756" s="119" t="str">
        <f>IF(FN_MC!Q760="","*",CONCATENATE(FN_MC!Q760," ",FN_MC!R760))</f>
        <v>*</v>
      </c>
      <c r="T756" s="119" t="str">
        <f>IF(FN_MC!V758="","*",FN_MC!V758)</f>
        <v>*</v>
      </c>
      <c r="U756" s="119" t="str">
        <f>IF(FN_MC!W758="","*",FN_MC!W758)</f>
        <v>*</v>
      </c>
      <c r="V756" s="121" t="str">
        <f ca="1">_xlfn.XLOOKUP(G756&amp;$V$2,BS_CONTROLE[CHAVE],BS_CONTROLE[Quantidade_11],"-")</f>
        <v>-</v>
      </c>
      <c r="W756" s="121" t="str">
        <f ca="1">_xlfn.XLOOKUP(G756&amp;$W$2,BS_CONTROLE[CHAVE],BS_CONTROLE[Quantidade_11],"-")</f>
        <v>-</v>
      </c>
      <c r="X756" s="121" t="str">
        <f ca="1">_xlfn.XLOOKUP(G756&amp;$X$2,BS_CONTROLE[CHAVE],BS_CONTROLE[Quantidade_11],"-")</f>
        <v>-</v>
      </c>
    </row>
    <row r="757" spans="1:24" s="122" customFormat="1" hidden="1">
      <c r="A757" s="160" t="str">
        <f>IF(FN_MC!Y759="","*",FN_MC!Y759)</f>
        <v>*</v>
      </c>
      <c r="B757" s="160" t="str">
        <f>IF(FN_MC!X759="","*",FN_MC!X759)</f>
        <v>*</v>
      </c>
      <c r="C757" s="160" t="str">
        <f>IF(FN_MC!Z759="","*",FN_MC!Z759)</f>
        <v>*</v>
      </c>
      <c r="D757" s="161" t="str">
        <f>IF(FN_MC!S759="","*",FN_MC!S759)</f>
        <v>*</v>
      </c>
      <c r="E757" s="161" t="str">
        <f>IF(FN_MC!T759="","*",FN_MC!T759)</f>
        <v>*</v>
      </c>
      <c r="F757" s="161" t="str">
        <f>IF(FN_MC!B759="","*",FN_MC!B759)</f>
        <v>*</v>
      </c>
      <c r="G757" s="161" t="str">
        <f>IF(FN_MC!D759="","*",FN_MC!D759)</f>
        <v>*</v>
      </c>
      <c r="H757" s="161" t="str">
        <f>IF(FN_MC!F759="","*",FN_MC!F759)</f>
        <v>*</v>
      </c>
      <c r="I757" s="161" t="str">
        <f>IF(FN_MC!H759="","*",FN_MC!H759)</f>
        <v>*</v>
      </c>
      <c r="J757" s="161" t="str">
        <f>IF(FN_MC!I759="","*",FN_MC!I759)</f>
        <v>*</v>
      </c>
      <c r="K757" s="161" t="str">
        <f>IF(FN_MC!M759="","*",FN_MC!M759)</f>
        <v>*</v>
      </c>
      <c r="L757" s="161" t="str">
        <f>IF(FN_MC!N759="","*",FN_MC!N759)</f>
        <v>*</v>
      </c>
      <c r="M757" s="162" t="str">
        <f>IF(FN_MC!J759="","*",FN_MC!J759)</f>
        <v>*</v>
      </c>
      <c r="N757" s="162" t="str">
        <f>IF(FN_MC!K759="","*",FN_MC!K759)</f>
        <v>*</v>
      </c>
      <c r="O757" s="162" t="str">
        <f>IF(FN_MC!L759="","*",FN_MC!L759)</f>
        <v>*</v>
      </c>
      <c r="P757" s="162"/>
      <c r="Q757" s="163" t="str">
        <f>IF(FN_MC!O759="","*",FN_MC!O759)</f>
        <v>*</v>
      </c>
      <c r="R757" s="163" t="str">
        <f>IF(FN_MC!P759="","*",FN_MC!P759)</f>
        <v>*</v>
      </c>
      <c r="S757" s="161" t="str">
        <f>IF(FN_MC!Q761="","*",CONCATENATE(FN_MC!Q761," ",FN_MC!R761))</f>
        <v>*</v>
      </c>
      <c r="T757" s="161" t="str">
        <f>IF(FN_MC!V759="","*",FN_MC!V759)</f>
        <v>*</v>
      </c>
      <c r="U757" s="161" t="str">
        <f>IF(FN_MC!W759="","*",FN_MC!W759)</f>
        <v>*</v>
      </c>
      <c r="V757" s="121" t="str">
        <f ca="1">_xlfn.XLOOKUP(G757&amp;$V$2,BS_CONTROLE[CHAVE],BS_CONTROLE[Quantidade_11],"-")</f>
        <v>-</v>
      </c>
      <c r="W757" s="121" t="str">
        <f ca="1">_xlfn.XLOOKUP(G757&amp;$W$2,BS_CONTROLE[CHAVE],BS_CONTROLE[Quantidade_11],"-")</f>
        <v>-</v>
      </c>
      <c r="X757" s="121" t="str">
        <f ca="1">_xlfn.XLOOKUP(G757&amp;$X$2,BS_CONTROLE[CHAVE],BS_CONTROLE[Quantidade_11],"-")</f>
        <v>-</v>
      </c>
    </row>
    <row r="758" spans="1:24" s="122" customFormat="1" hidden="1">
      <c r="A758" s="160" t="str">
        <f>IF(FN_MC!Y760="","*",FN_MC!Y760)</f>
        <v>*</v>
      </c>
      <c r="B758" s="160" t="str">
        <f>IF(FN_MC!X760="","*",FN_MC!X760)</f>
        <v>*</v>
      </c>
      <c r="C758" s="160" t="str">
        <f>IF(FN_MC!Z760="","*",FN_MC!Z760)</f>
        <v>*</v>
      </c>
      <c r="D758" s="161" t="str">
        <f>IF(FN_MC!S760="","*",FN_MC!S760)</f>
        <v>*</v>
      </c>
      <c r="E758" s="161" t="str">
        <f>IF(FN_MC!T760="","*",FN_MC!T760)</f>
        <v>*</v>
      </c>
      <c r="F758" s="161" t="str">
        <f>IF(FN_MC!B760="","*",FN_MC!B760)</f>
        <v>*</v>
      </c>
      <c r="G758" s="161" t="str">
        <f>IF(FN_MC!D760="","*",FN_MC!D760)</f>
        <v>*</v>
      </c>
      <c r="H758" s="161" t="str">
        <f>IF(FN_MC!F760="","*",FN_MC!F760)</f>
        <v>*</v>
      </c>
      <c r="I758" s="161" t="str">
        <f>IF(FN_MC!H760="","*",FN_MC!H760)</f>
        <v>*</v>
      </c>
      <c r="J758" s="161" t="str">
        <f>IF(FN_MC!I760="","*",FN_MC!I760)</f>
        <v>*</v>
      </c>
      <c r="K758" s="161" t="str">
        <f>IF(FN_MC!M760="","*",FN_MC!M760)</f>
        <v>*</v>
      </c>
      <c r="L758" s="161" t="str">
        <f>IF(FN_MC!N760="","*",FN_MC!N760)</f>
        <v>*</v>
      </c>
      <c r="M758" s="162" t="str">
        <f>IF(FN_MC!J760="","*",FN_MC!J760)</f>
        <v>*</v>
      </c>
      <c r="N758" s="162" t="str">
        <f>IF(FN_MC!K760="","*",FN_MC!K760)</f>
        <v>*</v>
      </c>
      <c r="O758" s="162" t="str">
        <f>IF(FN_MC!L760="","*",FN_MC!L760)</f>
        <v>*</v>
      </c>
      <c r="P758" s="162"/>
      <c r="Q758" s="163" t="str">
        <f>IF(FN_MC!O760="","*",FN_MC!O760)</f>
        <v>*</v>
      </c>
      <c r="R758" s="163" t="str">
        <f>IF(FN_MC!P760="","*",FN_MC!P760)</f>
        <v>*</v>
      </c>
      <c r="S758" s="161" t="str">
        <f>IF(FN_MC!Q762="","*",CONCATENATE(FN_MC!Q762," ",FN_MC!R762))</f>
        <v>*</v>
      </c>
      <c r="T758" s="161" t="str">
        <f>IF(FN_MC!V760="","*",FN_MC!V760)</f>
        <v>*</v>
      </c>
      <c r="U758" s="161" t="str">
        <f>IF(FN_MC!W760="","*",FN_MC!W760)</f>
        <v>*</v>
      </c>
      <c r="V758" s="121" t="str">
        <f ca="1">_xlfn.XLOOKUP(G758&amp;$V$2,BS_CONTROLE[CHAVE],BS_CONTROLE[Quantidade_11],"-")</f>
        <v>-</v>
      </c>
      <c r="W758" s="121" t="str">
        <f ca="1">_xlfn.XLOOKUP(G758&amp;$W$2,BS_CONTROLE[CHAVE],BS_CONTROLE[Quantidade_11],"-")</f>
        <v>-</v>
      </c>
      <c r="X758" s="121" t="str">
        <f ca="1">_xlfn.XLOOKUP(G758&amp;$X$2,BS_CONTROLE[CHAVE],BS_CONTROLE[Quantidade_11],"-")</f>
        <v>-</v>
      </c>
    </row>
    <row r="759" spans="1:24" s="122" customFormat="1" hidden="1">
      <c r="A759" s="118" t="str">
        <f>IF(FN_MC!Y761="","*",FN_MC!Y761)</f>
        <v>*</v>
      </c>
      <c r="B759" s="118" t="str">
        <f>IF(FN_MC!X761="","*",FN_MC!X761)</f>
        <v>*</v>
      </c>
      <c r="C759" s="118" t="str">
        <f>IF(FN_MC!Z761="","*",FN_MC!Z761)</f>
        <v>*</v>
      </c>
      <c r="D759" s="119" t="str">
        <f>IF(FN_MC!S761="","*",FN_MC!S761)</f>
        <v>*</v>
      </c>
      <c r="E759" s="119" t="str">
        <f>IF(FN_MC!T761="","*",FN_MC!T761)</f>
        <v>*</v>
      </c>
      <c r="F759" s="119" t="str">
        <f>IF(FN_MC!B761="","*",FN_MC!B761)</f>
        <v>*</v>
      </c>
      <c r="G759" s="119" t="str">
        <f>IF(FN_MC!D761="","*",FN_MC!D761)</f>
        <v>*</v>
      </c>
      <c r="H759" s="119" t="str">
        <f>IF(FN_MC!F761="","*",FN_MC!F761)</f>
        <v>*</v>
      </c>
      <c r="I759" s="119" t="str">
        <f>IF(FN_MC!H761="","*",FN_MC!H761)</f>
        <v>*</v>
      </c>
      <c r="J759" s="119" t="str">
        <f>IF(FN_MC!I761="","*",FN_MC!I761)</f>
        <v>*</v>
      </c>
      <c r="K759" s="119" t="str">
        <f>IF(FN_MC!M761="","*",FN_MC!M761)</f>
        <v>*</v>
      </c>
      <c r="L759" s="119" t="str">
        <f>IF(FN_MC!N761="","*",FN_MC!N761)</f>
        <v>*</v>
      </c>
      <c r="M759" s="120" t="str">
        <f>IF(FN_MC!J761="","*",FN_MC!J761)</f>
        <v>*</v>
      </c>
      <c r="N759" s="120" t="str">
        <f>IF(FN_MC!K761="","*",FN_MC!K761)</f>
        <v>*</v>
      </c>
      <c r="O759" s="120" t="str">
        <f>IF(FN_MC!L761="","*",FN_MC!L761)</f>
        <v>*</v>
      </c>
      <c r="P759" s="120"/>
      <c r="Q759" s="137" t="str">
        <f>IF(FN_MC!O761="","*",FN_MC!O761)</f>
        <v>*</v>
      </c>
      <c r="R759" s="137" t="str">
        <f>IF(FN_MC!P761="","*",FN_MC!P761)</f>
        <v>*</v>
      </c>
      <c r="S759" s="119" t="str">
        <f>IF(FN_MC!Q763="","*",CONCATENATE(FN_MC!Q763," ",FN_MC!R763))</f>
        <v>*</v>
      </c>
      <c r="T759" s="119" t="str">
        <f>IF(FN_MC!V761="","*",FN_MC!V761)</f>
        <v>*</v>
      </c>
      <c r="U759" s="119" t="str">
        <f>IF(FN_MC!W761="","*",FN_MC!W761)</f>
        <v>*</v>
      </c>
      <c r="V759" s="121" t="str">
        <f ca="1">_xlfn.XLOOKUP(G759&amp;$V$2,BS_CONTROLE[CHAVE],BS_CONTROLE[Quantidade_11],"-")</f>
        <v>-</v>
      </c>
      <c r="W759" s="121" t="str">
        <f ca="1">_xlfn.XLOOKUP(G759&amp;$W$2,BS_CONTROLE[CHAVE],BS_CONTROLE[Quantidade_11],"-")</f>
        <v>-</v>
      </c>
      <c r="X759" s="121" t="str">
        <f ca="1">_xlfn.XLOOKUP(G759&amp;$X$2,BS_CONTROLE[CHAVE],BS_CONTROLE[Quantidade_11],"-")</f>
        <v>-</v>
      </c>
    </row>
    <row r="760" spans="1:24" s="122" customFormat="1" hidden="1">
      <c r="A760" s="160" t="str">
        <f>IF(FN_MC!Y762="","*",FN_MC!Y762)</f>
        <v>*</v>
      </c>
      <c r="B760" s="160" t="str">
        <f>IF(FN_MC!X762="","*",FN_MC!X762)</f>
        <v>*</v>
      </c>
      <c r="C760" s="160" t="str">
        <f>IF(FN_MC!Z762="","*",FN_MC!Z762)</f>
        <v>*</v>
      </c>
      <c r="D760" s="161" t="str">
        <f>IF(FN_MC!S762="","*",FN_MC!S762)</f>
        <v>*</v>
      </c>
      <c r="E760" s="161" t="str">
        <f>IF(FN_MC!T762="","*",FN_MC!T762)</f>
        <v>*</v>
      </c>
      <c r="F760" s="161" t="str">
        <f>IF(FN_MC!B762="","*",FN_MC!B762)</f>
        <v>*</v>
      </c>
      <c r="G760" s="161" t="str">
        <f>IF(FN_MC!D762="","*",FN_MC!D762)</f>
        <v>*</v>
      </c>
      <c r="H760" s="161" t="str">
        <f>IF(FN_MC!F762="","*",FN_MC!F762)</f>
        <v>*</v>
      </c>
      <c r="I760" s="161" t="str">
        <f>IF(FN_MC!H762="","*",FN_MC!H762)</f>
        <v>*</v>
      </c>
      <c r="J760" s="161" t="str">
        <f>IF(FN_MC!I762="","*",FN_MC!I762)</f>
        <v>*</v>
      </c>
      <c r="K760" s="161" t="str">
        <f>IF(FN_MC!M762="","*",FN_MC!M762)</f>
        <v>*</v>
      </c>
      <c r="L760" s="161" t="str">
        <f>IF(FN_MC!N762="","*",FN_MC!N762)</f>
        <v>*</v>
      </c>
      <c r="M760" s="162" t="str">
        <f>IF(FN_MC!J762="","*",FN_MC!J762)</f>
        <v>*</v>
      </c>
      <c r="N760" s="162" t="str">
        <f>IF(FN_MC!K762="","*",FN_MC!K762)</f>
        <v>*</v>
      </c>
      <c r="O760" s="162" t="str">
        <f>IF(FN_MC!L762="","*",FN_MC!L762)</f>
        <v>*</v>
      </c>
      <c r="P760" s="162"/>
      <c r="Q760" s="163" t="str">
        <f>IF(FN_MC!O762="","*",FN_MC!O762)</f>
        <v>*</v>
      </c>
      <c r="R760" s="163" t="str">
        <f>IF(FN_MC!P762="","*",FN_MC!P762)</f>
        <v>*</v>
      </c>
      <c r="S760" s="161" t="str">
        <f>IF(FN_MC!Q764="","*",CONCATENATE(FN_MC!Q764," ",FN_MC!R764))</f>
        <v>*</v>
      </c>
      <c r="T760" s="161" t="str">
        <f>IF(FN_MC!V762="","*",FN_MC!V762)</f>
        <v>*</v>
      </c>
      <c r="U760" s="161" t="str">
        <f>IF(FN_MC!W762="","*",FN_MC!W762)</f>
        <v>*</v>
      </c>
      <c r="V760" s="121" t="str">
        <f ca="1">_xlfn.XLOOKUP(G760&amp;$V$2,BS_CONTROLE[CHAVE],BS_CONTROLE[Quantidade_11],"-")</f>
        <v>-</v>
      </c>
      <c r="W760" s="121" t="str">
        <f ca="1">_xlfn.XLOOKUP(G760&amp;$W$2,BS_CONTROLE[CHAVE],BS_CONTROLE[Quantidade_11],"-")</f>
        <v>-</v>
      </c>
      <c r="X760" s="121" t="str">
        <f ca="1">_xlfn.XLOOKUP(G760&amp;$X$2,BS_CONTROLE[CHAVE],BS_CONTROLE[Quantidade_11],"-")</f>
        <v>-</v>
      </c>
    </row>
    <row r="761" spans="1:24" s="122" customFormat="1" hidden="1">
      <c r="A761" s="160" t="str">
        <f>IF(FN_MC!Y763="","*",FN_MC!Y763)</f>
        <v>*</v>
      </c>
      <c r="B761" s="160" t="str">
        <f>IF(FN_MC!X763="","*",FN_MC!X763)</f>
        <v>*</v>
      </c>
      <c r="C761" s="160" t="str">
        <f>IF(FN_MC!Z763="","*",FN_MC!Z763)</f>
        <v>*</v>
      </c>
      <c r="D761" s="161" t="str">
        <f>IF(FN_MC!S763="","*",FN_MC!S763)</f>
        <v>*</v>
      </c>
      <c r="E761" s="161" t="str">
        <f>IF(FN_MC!T763="","*",FN_MC!T763)</f>
        <v>*</v>
      </c>
      <c r="F761" s="161" t="str">
        <f>IF(FN_MC!B763="","*",FN_MC!B763)</f>
        <v>*</v>
      </c>
      <c r="G761" s="161" t="str">
        <f>IF(FN_MC!D763="","*",FN_MC!D763)</f>
        <v>*</v>
      </c>
      <c r="H761" s="161" t="str">
        <f>IF(FN_MC!F763="","*",FN_MC!F763)</f>
        <v>*</v>
      </c>
      <c r="I761" s="161" t="str">
        <f>IF(FN_MC!H763="","*",FN_MC!H763)</f>
        <v>*</v>
      </c>
      <c r="J761" s="161" t="str">
        <f>IF(FN_MC!I763="","*",FN_MC!I763)</f>
        <v>*</v>
      </c>
      <c r="K761" s="161" t="str">
        <f>IF(FN_MC!M763="","*",FN_MC!M763)</f>
        <v>*</v>
      </c>
      <c r="L761" s="161" t="str">
        <f>IF(FN_MC!N763="","*",FN_MC!N763)</f>
        <v>*</v>
      </c>
      <c r="M761" s="162" t="str">
        <f>IF(FN_MC!J763="","*",FN_MC!J763)</f>
        <v>*</v>
      </c>
      <c r="N761" s="162" t="str">
        <f>IF(FN_MC!K763="","*",FN_MC!K763)</f>
        <v>*</v>
      </c>
      <c r="O761" s="162" t="str">
        <f>IF(FN_MC!L763="","*",FN_MC!L763)</f>
        <v>*</v>
      </c>
      <c r="P761" s="162"/>
      <c r="Q761" s="163" t="str">
        <f>IF(FN_MC!O763="","*",FN_MC!O763)</f>
        <v>*</v>
      </c>
      <c r="R761" s="163" t="str">
        <f>IF(FN_MC!P763="","*",FN_MC!P763)</f>
        <v>*</v>
      </c>
      <c r="S761" s="161" t="str">
        <f>IF(FN_MC!Q765="","*",CONCATENATE(FN_MC!Q765," ",FN_MC!R765))</f>
        <v>*</v>
      </c>
      <c r="T761" s="161" t="str">
        <f>IF(FN_MC!V763="","*",FN_MC!V763)</f>
        <v>*</v>
      </c>
      <c r="U761" s="161" t="str">
        <f>IF(FN_MC!W763="","*",FN_MC!W763)</f>
        <v>*</v>
      </c>
      <c r="V761" s="121" t="str">
        <f ca="1">_xlfn.XLOOKUP(G761&amp;$V$2,BS_CONTROLE[CHAVE],BS_CONTROLE[Quantidade_11],"-")</f>
        <v>-</v>
      </c>
      <c r="W761" s="121" t="str">
        <f ca="1">_xlfn.XLOOKUP(G761&amp;$W$2,BS_CONTROLE[CHAVE],BS_CONTROLE[Quantidade_11],"-")</f>
        <v>-</v>
      </c>
      <c r="X761" s="121" t="str">
        <f ca="1">_xlfn.XLOOKUP(G761&amp;$X$2,BS_CONTROLE[CHAVE],BS_CONTROLE[Quantidade_11],"-")</f>
        <v>-</v>
      </c>
    </row>
    <row r="762" spans="1:24" s="122" customFormat="1" hidden="1">
      <c r="A762" s="118" t="str">
        <f>IF(FN_MC!Y764="","*",FN_MC!Y764)</f>
        <v>*</v>
      </c>
      <c r="B762" s="118" t="str">
        <f>IF(FN_MC!X764="","*",FN_MC!X764)</f>
        <v>*</v>
      </c>
      <c r="C762" s="118" t="str">
        <f>IF(FN_MC!Z764="","*",FN_MC!Z764)</f>
        <v>*</v>
      </c>
      <c r="D762" s="119" t="str">
        <f>IF(FN_MC!S764="","*",FN_MC!S764)</f>
        <v>*</v>
      </c>
      <c r="E762" s="119" t="str">
        <f>IF(FN_MC!T764="","*",FN_MC!T764)</f>
        <v>*</v>
      </c>
      <c r="F762" s="119" t="str">
        <f>IF(FN_MC!B764="","*",FN_MC!B764)</f>
        <v>*</v>
      </c>
      <c r="G762" s="119" t="str">
        <f>IF(FN_MC!D764="","*",FN_MC!D764)</f>
        <v>*</v>
      </c>
      <c r="H762" s="119" t="str">
        <f>IF(FN_MC!F764="","*",FN_MC!F764)</f>
        <v>*</v>
      </c>
      <c r="I762" s="119" t="str">
        <f>IF(FN_MC!H764="","*",FN_MC!H764)</f>
        <v>*</v>
      </c>
      <c r="J762" s="119" t="str">
        <f>IF(FN_MC!I764="","*",FN_MC!I764)</f>
        <v>*</v>
      </c>
      <c r="K762" s="119" t="str">
        <f>IF(FN_MC!M764="","*",FN_MC!M764)</f>
        <v>*</v>
      </c>
      <c r="L762" s="119" t="str">
        <f>IF(FN_MC!N764="","*",FN_MC!N764)</f>
        <v>*</v>
      </c>
      <c r="M762" s="120" t="str">
        <f>IF(FN_MC!J764="","*",FN_MC!J764)</f>
        <v>*</v>
      </c>
      <c r="N762" s="120" t="str">
        <f>IF(FN_MC!K764="","*",FN_MC!K764)</f>
        <v>*</v>
      </c>
      <c r="O762" s="120" t="str">
        <f>IF(FN_MC!L764="","*",FN_MC!L764)</f>
        <v>*</v>
      </c>
      <c r="P762" s="120"/>
      <c r="Q762" s="137" t="str">
        <f>IF(FN_MC!O764="","*",FN_MC!O764)</f>
        <v>*</v>
      </c>
      <c r="R762" s="137" t="str">
        <f>IF(FN_MC!P764="","*",FN_MC!P764)</f>
        <v>*</v>
      </c>
      <c r="S762" s="119" t="str">
        <f>IF(FN_MC!Q766="","*",CONCATENATE(FN_MC!Q766," ",FN_MC!R766))</f>
        <v>*</v>
      </c>
      <c r="T762" s="119" t="str">
        <f>IF(FN_MC!V764="","*",FN_MC!V764)</f>
        <v>*</v>
      </c>
      <c r="U762" s="119" t="str">
        <f>IF(FN_MC!W764="","*",FN_MC!W764)</f>
        <v>*</v>
      </c>
      <c r="V762" s="121" t="str">
        <f ca="1">_xlfn.XLOOKUP(G762&amp;$V$2,BS_CONTROLE[CHAVE],BS_CONTROLE[Quantidade_11],"-")</f>
        <v>-</v>
      </c>
      <c r="W762" s="121" t="str">
        <f ca="1">_xlfn.XLOOKUP(G762&amp;$W$2,BS_CONTROLE[CHAVE],BS_CONTROLE[Quantidade_11],"-")</f>
        <v>-</v>
      </c>
      <c r="X762" s="121" t="str">
        <f ca="1">_xlfn.XLOOKUP(G762&amp;$X$2,BS_CONTROLE[CHAVE],BS_CONTROLE[Quantidade_11],"-")</f>
        <v>-</v>
      </c>
    </row>
    <row r="763" spans="1:24" s="122" customFormat="1" hidden="1">
      <c r="A763" s="160" t="str">
        <f>IF(FN_MC!Y765="","*",FN_MC!Y765)</f>
        <v>*</v>
      </c>
      <c r="B763" s="160" t="str">
        <f>IF(FN_MC!X765="","*",FN_MC!X765)</f>
        <v>*</v>
      </c>
      <c r="C763" s="160" t="str">
        <f>IF(FN_MC!Z765="","*",FN_MC!Z765)</f>
        <v>*</v>
      </c>
      <c r="D763" s="161" t="str">
        <f>IF(FN_MC!S765="","*",FN_MC!S765)</f>
        <v>*</v>
      </c>
      <c r="E763" s="161" t="str">
        <f>IF(FN_MC!T765="","*",FN_MC!T765)</f>
        <v>*</v>
      </c>
      <c r="F763" s="161" t="str">
        <f>IF(FN_MC!B765="","*",FN_MC!B765)</f>
        <v>*</v>
      </c>
      <c r="G763" s="161" t="str">
        <f>IF(FN_MC!D765="","*",FN_MC!D765)</f>
        <v>*</v>
      </c>
      <c r="H763" s="161" t="str">
        <f>IF(FN_MC!F765="","*",FN_MC!F765)</f>
        <v>*</v>
      </c>
      <c r="I763" s="161" t="str">
        <f>IF(FN_MC!H765="","*",FN_MC!H765)</f>
        <v>*</v>
      </c>
      <c r="J763" s="161" t="str">
        <f>IF(FN_MC!I765="","*",FN_MC!I765)</f>
        <v>*</v>
      </c>
      <c r="K763" s="161" t="str">
        <f>IF(FN_MC!M765="","*",FN_MC!M765)</f>
        <v>*</v>
      </c>
      <c r="L763" s="161" t="str">
        <f>IF(FN_MC!N765="","*",FN_MC!N765)</f>
        <v>*</v>
      </c>
      <c r="M763" s="162" t="str">
        <f>IF(FN_MC!J765="","*",FN_MC!J765)</f>
        <v>*</v>
      </c>
      <c r="N763" s="162" t="str">
        <f>IF(FN_MC!K765="","*",FN_MC!K765)</f>
        <v>*</v>
      </c>
      <c r="O763" s="162" t="str">
        <f>IF(FN_MC!L765="","*",FN_MC!L765)</f>
        <v>*</v>
      </c>
      <c r="P763" s="162"/>
      <c r="Q763" s="163" t="str">
        <f>IF(FN_MC!O765="","*",FN_MC!O765)</f>
        <v>*</v>
      </c>
      <c r="R763" s="163" t="str">
        <f>IF(FN_MC!P765="","*",FN_MC!P765)</f>
        <v>*</v>
      </c>
      <c r="S763" s="161" t="str">
        <f>IF(FN_MC!Q767="","*",CONCATENATE(FN_MC!Q767," ",FN_MC!R767))</f>
        <v>*</v>
      </c>
      <c r="T763" s="161" t="str">
        <f>IF(FN_MC!V765="","*",FN_MC!V765)</f>
        <v>*</v>
      </c>
      <c r="U763" s="161" t="str">
        <f>IF(FN_MC!W765="","*",FN_MC!W765)</f>
        <v>*</v>
      </c>
      <c r="V763" s="121" t="str">
        <f ca="1">_xlfn.XLOOKUP(G763&amp;$V$2,BS_CONTROLE[CHAVE],BS_CONTROLE[Quantidade_11],"-")</f>
        <v>-</v>
      </c>
      <c r="W763" s="121" t="str">
        <f ca="1">_xlfn.XLOOKUP(G763&amp;$W$2,BS_CONTROLE[CHAVE],BS_CONTROLE[Quantidade_11],"-")</f>
        <v>-</v>
      </c>
      <c r="X763" s="121" t="str">
        <f ca="1">_xlfn.XLOOKUP(G763&amp;$X$2,BS_CONTROLE[CHAVE],BS_CONTROLE[Quantidade_11],"-")</f>
        <v>-</v>
      </c>
    </row>
    <row r="764" spans="1:24" s="122" customFormat="1" hidden="1">
      <c r="A764" s="160" t="str">
        <f>IF(FN_MC!Y766="","*",FN_MC!Y766)</f>
        <v>*</v>
      </c>
      <c r="B764" s="160" t="str">
        <f>IF(FN_MC!X766="","*",FN_MC!X766)</f>
        <v>*</v>
      </c>
      <c r="C764" s="160" t="str">
        <f>IF(FN_MC!Z766="","*",FN_MC!Z766)</f>
        <v>*</v>
      </c>
      <c r="D764" s="161" t="str">
        <f>IF(FN_MC!S766="","*",FN_MC!S766)</f>
        <v>*</v>
      </c>
      <c r="E764" s="161" t="str">
        <f>IF(FN_MC!T766="","*",FN_MC!T766)</f>
        <v>*</v>
      </c>
      <c r="F764" s="161" t="str">
        <f>IF(FN_MC!B766="","*",FN_MC!B766)</f>
        <v>*</v>
      </c>
      <c r="G764" s="161" t="str">
        <f>IF(FN_MC!D766="","*",FN_MC!D766)</f>
        <v>*</v>
      </c>
      <c r="H764" s="161" t="str">
        <f>IF(FN_MC!F766="","*",FN_MC!F766)</f>
        <v>*</v>
      </c>
      <c r="I764" s="161" t="str">
        <f>IF(FN_MC!H766="","*",FN_MC!H766)</f>
        <v>*</v>
      </c>
      <c r="J764" s="161" t="str">
        <f>IF(FN_MC!I766="","*",FN_MC!I766)</f>
        <v>*</v>
      </c>
      <c r="K764" s="161" t="str">
        <f>IF(FN_MC!M766="","*",FN_MC!M766)</f>
        <v>*</v>
      </c>
      <c r="L764" s="161" t="str">
        <f>IF(FN_MC!N766="","*",FN_MC!N766)</f>
        <v>*</v>
      </c>
      <c r="M764" s="162" t="str">
        <f>IF(FN_MC!J766="","*",FN_MC!J766)</f>
        <v>*</v>
      </c>
      <c r="N764" s="162" t="str">
        <f>IF(FN_MC!K766="","*",FN_MC!K766)</f>
        <v>*</v>
      </c>
      <c r="O764" s="162" t="str">
        <f>IF(FN_MC!L766="","*",FN_MC!L766)</f>
        <v>*</v>
      </c>
      <c r="P764" s="162"/>
      <c r="Q764" s="163" t="str">
        <f>IF(FN_MC!O766="","*",FN_MC!O766)</f>
        <v>*</v>
      </c>
      <c r="R764" s="163" t="str">
        <f>IF(FN_MC!P766="","*",FN_MC!P766)</f>
        <v>*</v>
      </c>
      <c r="S764" s="161" t="str">
        <f>IF(FN_MC!Q768="","*",CONCATENATE(FN_MC!Q768," ",FN_MC!R768))</f>
        <v>*</v>
      </c>
      <c r="T764" s="161" t="str">
        <f>IF(FN_MC!V766="","*",FN_MC!V766)</f>
        <v>*</v>
      </c>
      <c r="U764" s="161" t="str">
        <f>IF(FN_MC!W766="","*",FN_MC!W766)</f>
        <v>*</v>
      </c>
      <c r="V764" s="121" t="str">
        <f ca="1">_xlfn.XLOOKUP(G764&amp;$V$2,BS_CONTROLE[CHAVE],BS_CONTROLE[Quantidade_11],"-")</f>
        <v>-</v>
      </c>
      <c r="W764" s="121" t="str">
        <f ca="1">_xlfn.XLOOKUP(G764&amp;$W$2,BS_CONTROLE[CHAVE],BS_CONTROLE[Quantidade_11],"-")</f>
        <v>-</v>
      </c>
      <c r="X764" s="121" t="str">
        <f ca="1">_xlfn.XLOOKUP(G764&amp;$X$2,BS_CONTROLE[CHAVE],BS_CONTROLE[Quantidade_11],"-")</f>
        <v>-</v>
      </c>
    </row>
    <row r="765" spans="1:24" s="122" customFormat="1" hidden="1">
      <c r="A765" s="118" t="str">
        <f>IF(FN_MC!Y767="","*",FN_MC!Y767)</f>
        <v>*</v>
      </c>
      <c r="B765" s="118" t="str">
        <f>IF(FN_MC!X767="","*",FN_MC!X767)</f>
        <v>*</v>
      </c>
      <c r="C765" s="118" t="str">
        <f>IF(FN_MC!Z767="","*",FN_MC!Z767)</f>
        <v>*</v>
      </c>
      <c r="D765" s="119" t="str">
        <f>IF(FN_MC!S767="","*",FN_MC!S767)</f>
        <v>*</v>
      </c>
      <c r="E765" s="119" t="str">
        <f>IF(FN_MC!T767="","*",FN_MC!T767)</f>
        <v>*</v>
      </c>
      <c r="F765" s="119" t="str">
        <f>IF(FN_MC!B767="","*",FN_MC!B767)</f>
        <v>*</v>
      </c>
      <c r="G765" s="119" t="str">
        <f>IF(FN_MC!D767="","*",FN_MC!D767)</f>
        <v>*</v>
      </c>
      <c r="H765" s="119" t="str">
        <f>IF(FN_MC!F767="","*",FN_MC!F767)</f>
        <v>*</v>
      </c>
      <c r="I765" s="119" t="str">
        <f>IF(FN_MC!H767="","*",FN_MC!H767)</f>
        <v>*</v>
      </c>
      <c r="J765" s="119" t="str">
        <f>IF(FN_MC!I767="","*",FN_MC!I767)</f>
        <v>*</v>
      </c>
      <c r="K765" s="119" t="str">
        <f>IF(FN_MC!M767="","*",FN_MC!M767)</f>
        <v>*</v>
      </c>
      <c r="L765" s="119" t="str">
        <f>IF(FN_MC!N767="","*",FN_MC!N767)</f>
        <v>*</v>
      </c>
      <c r="M765" s="120" t="str">
        <f>IF(FN_MC!J767="","*",FN_MC!J767)</f>
        <v>*</v>
      </c>
      <c r="N765" s="120" t="str">
        <f>IF(FN_MC!K767="","*",FN_MC!K767)</f>
        <v>*</v>
      </c>
      <c r="O765" s="120" t="str">
        <f>IF(FN_MC!L767="","*",FN_MC!L767)</f>
        <v>*</v>
      </c>
      <c r="P765" s="120"/>
      <c r="Q765" s="137" t="str">
        <f>IF(FN_MC!O767="","*",FN_MC!O767)</f>
        <v>*</v>
      </c>
      <c r="R765" s="137" t="str">
        <f>IF(FN_MC!P767="","*",FN_MC!P767)</f>
        <v>*</v>
      </c>
      <c r="S765" s="119" t="str">
        <f>IF(FN_MC!Q769="","*",CONCATENATE(FN_MC!Q769," ",FN_MC!R769))</f>
        <v>*</v>
      </c>
      <c r="T765" s="119" t="str">
        <f>IF(FN_MC!V767="","*",FN_MC!V767)</f>
        <v>*</v>
      </c>
      <c r="U765" s="119" t="str">
        <f>IF(FN_MC!W767="","*",FN_MC!W767)</f>
        <v>*</v>
      </c>
      <c r="V765" s="121" t="str">
        <f ca="1">_xlfn.XLOOKUP(G765&amp;$V$2,BS_CONTROLE[CHAVE],BS_CONTROLE[Quantidade_11],"-")</f>
        <v>-</v>
      </c>
      <c r="W765" s="121" t="str">
        <f ca="1">_xlfn.XLOOKUP(G765&amp;$W$2,BS_CONTROLE[CHAVE],BS_CONTROLE[Quantidade_11],"-")</f>
        <v>-</v>
      </c>
      <c r="X765" s="121" t="str">
        <f ca="1">_xlfn.XLOOKUP(G765&amp;$X$2,BS_CONTROLE[CHAVE],BS_CONTROLE[Quantidade_11],"-")</f>
        <v>-</v>
      </c>
    </row>
    <row r="766" spans="1:24" s="122" customFormat="1" hidden="1">
      <c r="A766" s="160" t="str">
        <f>IF(FN_MC!Y768="","*",FN_MC!Y768)</f>
        <v>*</v>
      </c>
      <c r="B766" s="160" t="str">
        <f>IF(FN_MC!X768="","*",FN_MC!X768)</f>
        <v>*</v>
      </c>
      <c r="C766" s="160" t="str">
        <f>IF(FN_MC!Z768="","*",FN_MC!Z768)</f>
        <v>*</v>
      </c>
      <c r="D766" s="161" t="str">
        <f>IF(FN_MC!S768="","*",FN_MC!S768)</f>
        <v>*</v>
      </c>
      <c r="E766" s="161" t="str">
        <f>IF(FN_MC!T768="","*",FN_MC!T768)</f>
        <v>*</v>
      </c>
      <c r="F766" s="161" t="str">
        <f>IF(FN_MC!B768="","*",FN_MC!B768)</f>
        <v>*</v>
      </c>
      <c r="G766" s="161" t="str">
        <f>IF(FN_MC!D768="","*",FN_MC!D768)</f>
        <v>*</v>
      </c>
      <c r="H766" s="161" t="str">
        <f>IF(FN_MC!F768="","*",FN_MC!F768)</f>
        <v>*</v>
      </c>
      <c r="I766" s="161" t="str">
        <f>IF(FN_MC!H768="","*",FN_MC!H768)</f>
        <v>*</v>
      </c>
      <c r="J766" s="161" t="str">
        <f>IF(FN_MC!I768="","*",FN_MC!I768)</f>
        <v>*</v>
      </c>
      <c r="K766" s="161" t="str">
        <f>IF(FN_MC!M768="","*",FN_MC!M768)</f>
        <v>*</v>
      </c>
      <c r="L766" s="161" t="str">
        <f>IF(FN_MC!N768="","*",FN_MC!N768)</f>
        <v>*</v>
      </c>
      <c r="M766" s="162" t="str">
        <f>IF(FN_MC!J768="","*",FN_MC!J768)</f>
        <v>*</v>
      </c>
      <c r="N766" s="162" t="str">
        <f>IF(FN_MC!K768="","*",FN_MC!K768)</f>
        <v>*</v>
      </c>
      <c r="O766" s="162" t="str">
        <f>IF(FN_MC!L768="","*",FN_MC!L768)</f>
        <v>*</v>
      </c>
      <c r="P766" s="162"/>
      <c r="Q766" s="163" t="str">
        <f>IF(FN_MC!O768="","*",FN_MC!O768)</f>
        <v>*</v>
      </c>
      <c r="R766" s="163" t="str">
        <f>IF(FN_MC!P768="","*",FN_MC!P768)</f>
        <v>*</v>
      </c>
      <c r="S766" s="161" t="str">
        <f>IF(FN_MC!Q770="","*",CONCATENATE(FN_MC!Q770," ",FN_MC!R770))</f>
        <v>*</v>
      </c>
      <c r="T766" s="161" t="str">
        <f>IF(FN_MC!V768="","*",FN_MC!V768)</f>
        <v>*</v>
      </c>
      <c r="U766" s="161" t="str">
        <f>IF(FN_MC!W768="","*",FN_MC!W768)</f>
        <v>*</v>
      </c>
      <c r="V766" s="121" t="str">
        <f ca="1">_xlfn.XLOOKUP(G766&amp;$V$2,BS_CONTROLE[CHAVE],BS_CONTROLE[Quantidade_11],"-")</f>
        <v>-</v>
      </c>
      <c r="W766" s="121" t="str">
        <f ca="1">_xlfn.XLOOKUP(G766&amp;$W$2,BS_CONTROLE[CHAVE],BS_CONTROLE[Quantidade_11],"-")</f>
        <v>-</v>
      </c>
      <c r="X766" s="121" t="str">
        <f ca="1">_xlfn.XLOOKUP(G766&amp;$X$2,BS_CONTROLE[CHAVE],BS_CONTROLE[Quantidade_11],"-")</f>
        <v>-</v>
      </c>
    </row>
    <row r="767" spans="1:24" s="122" customFormat="1" hidden="1">
      <c r="A767" s="160" t="str">
        <f>IF(FN_MC!Y769="","*",FN_MC!Y769)</f>
        <v>*</v>
      </c>
      <c r="B767" s="160" t="str">
        <f>IF(FN_MC!X769="","*",FN_MC!X769)</f>
        <v>*</v>
      </c>
      <c r="C767" s="160" t="str">
        <f>IF(FN_MC!Z769="","*",FN_MC!Z769)</f>
        <v>*</v>
      </c>
      <c r="D767" s="161" t="str">
        <f>IF(FN_MC!S769="","*",FN_MC!S769)</f>
        <v>*</v>
      </c>
      <c r="E767" s="161" t="str">
        <f>IF(FN_MC!T769="","*",FN_MC!T769)</f>
        <v>*</v>
      </c>
      <c r="F767" s="161" t="str">
        <f>IF(FN_MC!B769="","*",FN_MC!B769)</f>
        <v>*</v>
      </c>
      <c r="G767" s="161" t="str">
        <f>IF(FN_MC!D769="","*",FN_MC!D769)</f>
        <v>*</v>
      </c>
      <c r="H767" s="161" t="str">
        <f>IF(FN_MC!F769="","*",FN_MC!F769)</f>
        <v>*</v>
      </c>
      <c r="I767" s="161" t="str">
        <f>IF(FN_MC!H769="","*",FN_MC!H769)</f>
        <v>*</v>
      </c>
      <c r="J767" s="161" t="str">
        <f>IF(FN_MC!I769="","*",FN_MC!I769)</f>
        <v>*</v>
      </c>
      <c r="K767" s="161" t="str">
        <f>IF(FN_MC!M769="","*",FN_MC!M769)</f>
        <v>*</v>
      </c>
      <c r="L767" s="161" t="str">
        <f>IF(FN_MC!N769="","*",FN_MC!N769)</f>
        <v>*</v>
      </c>
      <c r="M767" s="162" t="str">
        <f>IF(FN_MC!J769="","*",FN_MC!J769)</f>
        <v>*</v>
      </c>
      <c r="N767" s="162" t="str">
        <f>IF(FN_MC!K769="","*",FN_MC!K769)</f>
        <v>*</v>
      </c>
      <c r="O767" s="162" t="str">
        <f>IF(FN_MC!L769="","*",FN_MC!L769)</f>
        <v>*</v>
      </c>
      <c r="P767" s="162"/>
      <c r="Q767" s="163" t="str">
        <f>IF(FN_MC!O769="","*",FN_MC!O769)</f>
        <v>*</v>
      </c>
      <c r="R767" s="163" t="str">
        <f>IF(FN_MC!P769="","*",FN_MC!P769)</f>
        <v>*</v>
      </c>
      <c r="S767" s="161" t="str">
        <f>IF(FN_MC!Q771="","*",CONCATENATE(FN_MC!Q771," ",FN_MC!R771))</f>
        <v>*</v>
      </c>
      <c r="T767" s="161" t="str">
        <f>IF(FN_MC!V769="","*",FN_MC!V769)</f>
        <v>*</v>
      </c>
      <c r="U767" s="161" t="str">
        <f>IF(FN_MC!W769="","*",FN_MC!W769)</f>
        <v>*</v>
      </c>
      <c r="V767" s="121" t="str">
        <f ca="1">_xlfn.XLOOKUP(G767&amp;$V$2,BS_CONTROLE[CHAVE],BS_CONTROLE[Quantidade_11],"-")</f>
        <v>-</v>
      </c>
      <c r="W767" s="121" t="str">
        <f ca="1">_xlfn.XLOOKUP(G767&amp;$W$2,BS_CONTROLE[CHAVE],BS_CONTROLE[Quantidade_11],"-")</f>
        <v>-</v>
      </c>
      <c r="X767" s="121" t="str">
        <f ca="1">_xlfn.XLOOKUP(G767&amp;$X$2,BS_CONTROLE[CHAVE],BS_CONTROLE[Quantidade_11],"-")</f>
        <v>-</v>
      </c>
    </row>
    <row r="768" spans="1:24" s="122" customFormat="1" hidden="1">
      <c r="A768" s="118" t="str">
        <f>IF(FN_MC!Y770="","*",FN_MC!Y770)</f>
        <v>*</v>
      </c>
      <c r="B768" s="118" t="str">
        <f>IF(FN_MC!X770="","*",FN_MC!X770)</f>
        <v>*</v>
      </c>
      <c r="C768" s="118" t="str">
        <f>IF(FN_MC!Z770="","*",FN_MC!Z770)</f>
        <v>*</v>
      </c>
      <c r="D768" s="119" t="str">
        <f>IF(FN_MC!S770="","*",FN_MC!S770)</f>
        <v>*</v>
      </c>
      <c r="E768" s="119" t="str">
        <f>IF(FN_MC!T770="","*",FN_MC!T770)</f>
        <v>*</v>
      </c>
      <c r="F768" s="119" t="str">
        <f>IF(FN_MC!B770="","*",FN_MC!B770)</f>
        <v>*</v>
      </c>
      <c r="G768" s="119" t="str">
        <f>IF(FN_MC!D770="","*",FN_MC!D770)</f>
        <v>*</v>
      </c>
      <c r="H768" s="119" t="str">
        <f>IF(FN_MC!F770="","*",FN_MC!F770)</f>
        <v>*</v>
      </c>
      <c r="I768" s="119" t="str">
        <f>IF(FN_MC!H770="","*",FN_MC!H770)</f>
        <v>*</v>
      </c>
      <c r="J768" s="119" t="str">
        <f>IF(FN_MC!I770="","*",FN_MC!I770)</f>
        <v>*</v>
      </c>
      <c r="K768" s="119" t="str">
        <f>IF(FN_MC!M770="","*",FN_MC!M770)</f>
        <v>*</v>
      </c>
      <c r="L768" s="119" t="str">
        <f>IF(FN_MC!N770="","*",FN_MC!N770)</f>
        <v>*</v>
      </c>
      <c r="M768" s="120" t="str">
        <f>IF(FN_MC!J770="","*",FN_MC!J770)</f>
        <v>*</v>
      </c>
      <c r="N768" s="120" t="str">
        <f>IF(FN_MC!K770="","*",FN_MC!K770)</f>
        <v>*</v>
      </c>
      <c r="O768" s="120" t="str">
        <f>IF(FN_MC!L770="","*",FN_MC!L770)</f>
        <v>*</v>
      </c>
      <c r="P768" s="120"/>
      <c r="Q768" s="137" t="str">
        <f>IF(FN_MC!O770="","*",FN_MC!O770)</f>
        <v>*</v>
      </c>
      <c r="R768" s="137" t="str">
        <f>IF(FN_MC!P770="","*",FN_MC!P770)</f>
        <v>*</v>
      </c>
      <c r="S768" s="119" t="str">
        <f>IF(FN_MC!Q772="","*",CONCATENATE(FN_MC!Q772," ",FN_MC!R772))</f>
        <v>*</v>
      </c>
      <c r="T768" s="119" t="str">
        <f>IF(FN_MC!V770="","*",FN_MC!V770)</f>
        <v>*</v>
      </c>
      <c r="U768" s="119" t="str">
        <f>IF(FN_MC!W770="","*",FN_MC!W770)</f>
        <v>*</v>
      </c>
      <c r="V768" s="121" t="str">
        <f ca="1">_xlfn.XLOOKUP(G768&amp;$V$2,BS_CONTROLE[CHAVE],BS_CONTROLE[Quantidade_11],"-")</f>
        <v>-</v>
      </c>
      <c r="W768" s="121" t="str">
        <f ca="1">_xlfn.XLOOKUP(G768&amp;$W$2,BS_CONTROLE[CHAVE],BS_CONTROLE[Quantidade_11],"-")</f>
        <v>-</v>
      </c>
      <c r="X768" s="121" t="str">
        <f ca="1">_xlfn.XLOOKUP(G768&amp;$X$2,BS_CONTROLE[CHAVE],BS_CONTROLE[Quantidade_11],"-")</f>
        <v>-</v>
      </c>
    </row>
    <row r="769" spans="1:24" s="122" customFormat="1" hidden="1">
      <c r="A769" s="160" t="str">
        <f>IF(FN_MC!Y771="","*",FN_MC!Y771)</f>
        <v>*</v>
      </c>
      <c r="B769" s="160" t="str">
        <f>IF(FN_MC!X771="","*",FN_MC!X771)</f>
        <v>*</v>
      </c>
      <c r="C769" s="160" t="str">
        <f>IF(FN_MC!Z771="","*",FN_MC!Z771)</f>
        <v>*</v>
      </c>
      <c r="D769" s="161" t="str">
        <f>IF(FN_MC!S771="","*",FN_MC!S771)</f>
        <v>*</v>
      </c>
      <c r="E769" s="161" t="str">
        <f>IF(FN_MC!T771="","*",FN_MC!T771)</f>
        <v>*</v>
      </c>
      <c r="F769" s="161" t="str">
        <f>IF(FN_MC!B771="","*",FN_MC!B771)</f>
        <v>*</v>
      </c>
      <c r="G769" s="161" t="str">
        <f>IF(FN_MC!D771="","*",FN_MC!D771)</f>
        <v>*</v>
      </c>
      <c r="H769" s="161" t="str">
        <f>IF(FN_MC!F771="","*",FN_MC!F771)</f>
        <v>*</v>
      </c>
      <c r="I769" s="161" t="str">
        <f>IF(FN_MC!H771="","*",FN_MC!H771)</f>
        <v>*</v>
      </c>
      <c r="J769" s="161" t="str">
        <f>IF(FN_MC!I771="","*",FN_MC!I771)</f>
        <v>*</v>
      </c>
      <c r="K769" s="161" t="str">
        <f>IF(FN_MC!M771="","*",FN_MC!M771)</f>
        <v>*</v>
      </c>
      <c r="L769" s="161" t="str">
        <f>IF(FN_MC!N771="","*",FN_MC!N771)</f>
        <v>*</v>
      </c>
      <c r="M769" s="162" t="str">
        <f>IF(FN_MC!J771="","*",FN_MC!J771)</f>
        <v>*</v>
      </c>
      <c r="N769" s="162" t="str">
        <f>IF(FN_MC!K771="","*",FN_MC!K771)</f>
        <v>*</v>
      </c>
      <c r="O769" s="162" t="str">
        <f>IF(FN_MC!L771="","*",FN_MC!L771)</f>
        <v>*</v>
      </c>
      <c r="P769" s="162"/>
      <c r="Q769" s="163" t="str">
        <f>IF(FN_MC!O771="","*",FN_MC!O771)</f>
        <v>*</v>
      </c>
      <c r="R769" s="163" t="str">
        <f>IF(FN_MC!P771="","*",FN_MC!P771)</f>
        <v>*</v>
      </c>
      <c r="S769" s="161" t="str">
        <f>IF(FN_MC!Q773="","*",CONCATENATE(FN_MC!Q773," ",FN_MC!R773))</f>
        <v>*</v>
      </c>
      <c r="T769" s="161" t="str">
        <f>IF(FN_MC!V771="","*",FN_MC!V771)</f>
        <v>*</v>
      </c>
      <c r="U769" s="161" t="str">
        <f>IF(FN_MC!W771="","*",FN_MC!W771)</f>
        <v>*</v>
      </c>
      <c r="V769" s="121" t="str">
        <f ca="1">_xlfn.XLOOKUP(G769&amp;$V$2,BS_CONTROLE[CHAVE],BS_CONTROLE[Quantidade_11],"-")</f>
        <v>-</v>
      </c>
      <c r="W769" s="121" t="str">
        <f ca="1">_xlfn.XLOOKUP(G769&amp;$W$2,BS_CONTROLE[CHAVE],BS_CONTROLE[Quantidade_11],"-")</f>
        <v>-</v>
      </c>
      <c r="X769" s="121" t="str">
        <f ca="1">_xlfn.XLOOKUP(G769&amp;$X$2,BS_CONTROLE[CHAVE],BS_CONTROLE[Quantidade_11],"-")</f>
        <v>-</v>
      </c>
    </row>
    <row r="770" spans="1:24" s="122" customFormat="1" hidden="1">
      <c r="A770" s="160" t="str">
        <f>IF(FN_MC!Y772="","*",FN_MC!Y772)</f>
        <v>*</v>
      </c>
      <c r="B770" s="160" t="str">
        <f>IF(FN_MC!X772="","*",FN_MC!X772)</f>
        <v>*</v>
      </c>
      <c r="C770" s="160" t="str">
        <f>IF(FN_MC!Z772="","*",FN_MC!Z772)</f>
        <v>*</v>
      </c>
      <c r="D770" s="161" t="str">
        <f>IF(FN_MC!S772="","*",FN_MC!S772)</f>
        <v>*</v>
      </c>
      <c r="E770" s="161" t="str">
        <f>IF(FN_MC!T772="","*",FN_MC!T772)</f>
        <v>*</v>
      </c>
      <c r="F770" s="161" t="str">
        <f>IF(FN_MC!B772="","*",FN_MC!B772)</f>
        <v>*</v>
      </c>
      <c r="G770" s="161" t="str">
        <f>IF(FN_MC!D772="","*",FN_MC!D772)</f>
        <v>*</v>
      </c>
      <c r="H770" s="161" t="str">
        <f>IF(FN_MC!F772="","*",FN_MC!F772)</f>
        <v>*</v>
      </c>
      <c r="I770" s="161" t="str">
        <f>IF(FN_MC!H772="","*",FN_MC!H772)</f>
        <v>*</v>
      </c>
      <c r="J770" s="161" t="str">
        <f>IF(FN_MC!I772="","*",FN_MC!I772)</f>
        <v>*</v>
      </c>
      <c r="K770" s="161" t="str">
        <f>IF(FN_MC!M772="","*",FN_MC!M772)</f>
        <v>*</v>
      </c>
      <c r="L770" s="161" t="str">
        <f>IF(FN_MC!N772="","*",FN_MC!N772)</f>
        <v>*</v>
      </c>
      <c r="M770" s="162" t="str">
        <f>IF(FN_MC!J772="","*",FN_MC!J772)</f>
        <v>*</v>
      </c>
      <c r="N770" s="162" t="str">
        <f>IF(FN_MC!K772="","*",FN_MC!K772)</f>
        <v>*</v>
      </c>
      <c r="O770" s="162" t="str">
        <f>IF(FN_MC!L772="","*",FN_MC!L772)</f>
        <v>*</v>
      </c>
      <c r="P770" s="162"/>
      <c r="Q770" s="163" t="str">
        <f>IF(FN_MC!O772="","*",FN_MC!O772)</f>
        <v>*</v>
      </c>
      <c r="R770" s="163" t="str">
        <f>IF(FN_MC!P772="","*",FN_MC!P772)</f>
        <v>*</v>
      </c>
      <c r="S770" s="161" t="str">
        <f>IF(FN_MC!Q774="","*",CONCATENATE(FN_MC!Q774," ",FN_MC!R774))</f>
        <v>*</v>
      </c>
      <c r="T770" s="161" t="str">
        <f>IF(FN_MC!V772="","*",FN_MC!V772)</f>
        <v>*</v>
      </c>
      <c r="U770" s="161" t="str">
        <f>IF(FN_MC!W772="","*",FN_MC!W772)</f>
        <v>*</v>
      </c>
      <c r="V770" s="121" t="str">
        <f ca="1">_xlfn.XLOOKUP(G770&amp;$V$2,BS_CONTROLE[CHAVE],BS_CONTROLE[Quantidade_11],"-")</f>
        <v>-</v>
      </c>
      <c r="W770" s="121" t="str">
        <f ca="1">_xlfn.XLOOKUP(G770&amp;$W$2,BS_CONTROLE[CHAVE],BS_CONTROLE[Quantidade_11],"-")</f>
        <v>-</v>
      </c>
      <c r="X770" s="121" t="str">
        <f ca="1">_xlfn.XLOOKUP(G770&amp;$X$2,BS_CONTROLE[CHAVE],BS_CONTROLE[Quantidade_11],"-")</f>
        <v>-</v>
      </c>
    </row>
    <row r="771" spans="1:24" s="122" customFormat="1" hidden="1">
      <c r="A771" s="118" t="str">
        <f>IF(FN_MC!Y773="","*",FN_MC!Y773)</f>
        <v>*</v>
      </c>
      <c r="B771" s="118" t="str">
        <f>IF(FN_MC!X773="","*",FN_MC!X773)</f>
        <v>*</v>
      </c>
      <c r="C771" s="118" t="str">
        <f>IF(FN_MC!Z773="","*",FN_MC!Z773)</f>
        <v>*</v>
      </c>
      <c r="D771" s="119" t="str">
        <f>IF(FN_MC!S773="","*",FN_MC!S773)</f>
        <v>*</v>
      </c>
      <c r="E771" s="119" t="str">
        <f>IF(FN_MC!T773="","*",FN_MC!T773)</f>
        <v>*</v>
      </c>
      <c r="F771" s="119" t="str">
        <f>IF(FN_MC!B773="","*",FN_MC!B773)</f>
        <v>*</v>
      </c>
      <c r="G771" s="119" t="str">
        <f>IF(FN_MC!D773="","*",FN_MC!D773)</f>
        <v>*</v>
      </c>
      <c r="H771" s="119" t="str">
        <f>IF(FN_MC!F773="","*",FN_MC!F773)</f>
        <v>*</v>
      </c>
      <c r="I771" s="119" t="str">
        <f>IF(FN_MC!H773="","*",FN_MC!H773)</f>
        <v>*</v>
      </c>
      <c r="J771" s="119" t="str">
        <f>IF(FN_MC!I773="","*",FN_MC!I773)</f>
        <v>*</v>
      </c>
      <c r="K771" s="119" t="str">
        <f>IF(FN_MC!M773="","*",FN_MC!M773)</f>
        <v>*</v>
      </c>
      <c r="L771" s="119" t="str">
        <f>IF(FN_MC!N773="","*",FN_MC!N773)</f>
        <v>*</v>
      </c>
      <c r="M771" s="120" t="str">
        <f>IF(FN_MC!J773="","*",FN_MC!J773)</f>
        <v>*</v>
      </c>
      <c r="N771" s="120" t="str">
        <f>IF(FN_MC!K773="","*",FN_MC!K773)</f>
        <v>*</v>
      </c>
      <c r="O771" s="120" t="str">
        <f>IF(FN_MC!L773="","*",FN_MC!L773)</f>
        <v>*</v>
      </c>
      <c r="P771" s="120"/>
      <c r="Q771" s="137" t="str">
        <f>IF(FN_MC!O773="","*",FN_MC!O773)</f>
        <v>*</v>
      </c>
      <c r="R771" s="137" t="str">
        <f>IF(FN_MC!P773="","*",FN_MC!P773)</f>
        <v>*</v>
      </c>
      <c r="S771" s="119" t="str">
        <f>IF(FN_MC!Q775="","*",CONCATENATE(FN_MC!Q775," ",FN_MC!R775))</f>
        <v>*</v>
      </c>
      <c r="T771" s="119" t="str">
        <f>IF(FN_MC!V773="","*",FN_MC!V773)</f>
        <v>*</v>
      </c>
      <c r="U771" s="119" t="str">
        <f>IF(FN_MC!W773="","*",FN_MC!W773)</f>
        <v>*</v>
      </c>
      <c r="V771" s="121" t="str">
        <f ca="1">_xlfn.XLOOKUP(G771&amp;$V$2,BS_CONTROLE[CHAVE],BS_CONTROLE[Quantidade_11],"-")</f>
        <v>-</v>
      </c>
      <c r="W771" s="121" t="str">
        <f ca="1">_xlfn.XLOOKUP(G771&amp;$W$2,BS_CONTROLE[CHAVE],BS_CONTROLE[Quantidade_11],"-")</f>
        <v>-</v>
      </c>
      <c r="X771" s="121" t="str">
        <f ca="1">_xlfn.XLOOKUP(G771&amp;$X$2,BS_CONTROLE[CHAVE],BS_CONTROLE[Quantidade_11],"-")</f>
        <v>-</v>
      </c>
    </row>
    <row r="772" spans="1:24" s="122" customFormat="1" hidden="1">
      <c r="A772" s="160" t="str">
        <f>IF(FN_MC!Y774="","*",FN_MC!Y774)</f>
        <v>*</v>
      </c>
      <c r="B772" s="160" t="str">
        <f>IF(FN_MC!X774="","*",FN_MC!X774)</f>
        <v>*</v>
      </c>
      <c r="C772" s="160" t="str">
        <f>IF(FN_MC!Z774="","*",FN_MC!Z774)</f>
        <v>*</v>
      </c>
      <c r="D772" s="161" t="str">
        <f>IF(FN_MC!S774="","*",FN_MC!S774)</f>
        <v>*</v>
      </c>
      <c r="E772" s="161" t="str">
        <f>IF(FN_MC!T774="","*",FN_MC!T774)</f>
        <v>*</v>
      </c>
      <c r="F772" s="161" t="str">
        <f>IF(FN_MC!B774="","*",FN_MC!B774)</f>
        <v>*</v>
      </c>
      <c r="G772" s="161" t="str">
        <f>IF(FN_MC!D774="","*",FN_MC!D774)</f>
        <v>*</v>
      </c>
      <c r="H772" s="161" t="str">
        <f>IF(FN_MC!F774="","*",FN_MC!F774)</f>
        <v>*</v>
      </c>
      <c r="I772" s="161" t="str">
        <f>IF(FN_MC!H774="","*",FN_MC!H774)</f>
        <v>*</v>
      </c>
      <c r="J772" s="161" t="str">
        <f>IF(FN_MC!I774="","*",FN_MC!I774)</f>
        <v>*</v>
      </c>
      <c r="K772" s="161" t="str">
        <f>IF(FN_MC!M774="","*",FN_MC!M774)</f>
        <v>*</v>
      </c>
      <c r="L772" s="161" t="str">
        <f>IF(FN_MC!N774="","*",FN_MC!N774)</f>
        <v>*</v>
      </c>
      <c r="M772" s="162" t="str">
        <f>IF(FN_MC!J774="","*",FN_MC!J774)</f>
        <v>*</v>
      </c>
      <c r="N772" s="162" t="str">
        <f>IF(FN_MC!K774="","*",FN_MC!K774)</f>
        <v>*</v>
      </c>
      <c r="O772" s="162" t="str">
        <f>IF(FN_MC!L774="","*",FN_MC!L774)</f>
        <v>*</v>
      </c>
      <c r="P772" s="162"/>
      <c r="Q772" s="163" t="str">
        <f>IF(FN_MC!O774="","*",FN_MC!O774)</f>
        <v>*</v>
      </c>
      <c r="R772" s="163" t="str">
        <f>IF(FN_MC!P774="","*",FN_MC!P774)</f>
        <v>*</v>
      </c>
      <c r="S772" s="161" t="str">
        <f>IF(FN_MC!Q776="","*",CONCATENATE(FN_MC!Q776," ",FN_MC!R776))</f>
        <v>*</v>
      </c>
      <c r="T772" s="161" t="str">
        <f>IF(FN_MC!V774="","*",FN_MC!V774)</f>
        <v>*</v>
      </c>
      <c r="U772" s="161" t="str">
        <f>IF(FN_MC!W774="","*",FN_MC!W774)</f>
        <v>*</v>
      </c>
      <c r="V772" s="121" t="str">
        <f ca="1">_xlfn.XLOOKUP(G772&amp;$V$2,BS_CONTROLE[CHAVE],BS_CONTROLE[Quantidade_11],"-")</f>
        <v>-</v>
      </c>
      <c r="W772" s="121" t="str">
        <f ca="1">_xlfn.XLOOKUP(G772&amp;$W$2,BS_CONTROLE[CHAVE],BS_CONTROLE[Quantidade_11],"-")</f>
        <v>-</v>
      </c>
      <c r="X772" s="121" t="str">
        <f ca="1">_xlfn.XLOOKUP(G772&amp;$X$2,BS_CONTROLE[CHAVE],BS_CONTROLE[Quantidade_11],"-")</f>
        <v>-</v>
      </c>
    </row>
    <row r="773" spans="1:24" s="122" customFormat="1" hidden="1">
      <c r="A773" s="160" t="str">
        <f>IF(FN_MC!Y775="","*",FN_MC!Y775)</f>
        <v>*</v>
      </c>
      <c r="B773" s="160" t="str">
        <f>IF(FN_MC!X775="","*",FN_MC!X775)</f>
        <v>*</v>
      </c>
      <c r="C773" s="160" t="str">
        <f>IF(FN_MC!Z775="","*",FN_MC!Z775)</f>
        <v>*</v>
      </c>
      <c r="D773" s="161" t="str">
        <f>IF(FN_MC!S775="","*",FN_MC!S775)</f>
        <v>*</v>
      </c>
      <c r="E773" s="161" t="str">
        <f>IF(FN_MC!T775="","*",FN_MC!T775)</f>
        <v>*</v>
      </c>
      <c r="F773" s="161" t="str">
        <f>IF(FN_MC!B775="","*",FN_MC!B775)</f>
        <v>*</v>
      </c>
      <c r="G773" s="161" t="str">
        <f>IF(FN_MC!D775="","*",FN_MC!D775)</f>
        <v>*</v>
      </c>
      <c r="H773" s="161" t="str">
        <f>IF(FN_MC!F775="","*",FN_MC!F775)</f>
        <v>*</v>
      </c>
      <c r="I773" s="161" t="str">
        <f>IF(FN_MC!H775="","*",FN_MC!H775)</f>
        <v>*</v>
      </c>
      <c r="J773" s="161" t="str">
        <f>IF(FN_MC!I775="","*",FN_MC!I775)</f>
        <v>*</v>
      </c>
      <c r="K773" s="161" t="str">
        <f>IF(FN_MC!M775="","*",FN_MC!M775)</f>
        <v>*</v>
      </c>
      <c r="L773" s="161" t="str">
        <f>IF(FN_MC!N775="","*",FN_MC!N775)</f>
        <v>*</v>
      </c>
      <c r="M773" s="162" t="str">
        <f>IF(FN_MC!J775="","*",FN_MC!J775)</f>
        <v>*</v>
      </c>
      <c r="N773" s="162" t="str">
        <f>IF(FN_MC!K775="","*",FN_MC!K775)</f>
        <v>*</v>
      </c>
      <c r="O773" s="162" t="str">
        <f>IF(FN_MC!L775="","*",FN_MC!L775)</f>
        <v>*</v>
      </c>
      <c r="P773" s="162"/>
      <c r="Q773" s="163" t="str">
        <f>IF(FN_MC!O775="","*",FN_MC!O775)</f>
        <v>*</v>
      </c>
      <c r="R773" s="163" t="str">
        <f>IF(FN_MC!P775="","*",FN_MC!P775)</f>
        <v>*</v>
      </c>
      <c r="S773" s="161" t="str">
        <f>IF(FN_MC!Q777="","*",CONCATENATE(FN_MC!Q777," ",FN_MC!R777))</f>
        <v>*</v>
      </c>
      <c r="T773" s="161" t="str">
        <f>IF(FN_MC!V775="","*",FN_MC!V775)</f>
        <v>*</v>
      </c>
      <c r="U773" s="161" t="str">
        <f>IF(FN_MC!W775="","*",FN_MC!W775)</f>
        <v>*</v>
      </c>
      <c r="V773" s="121" t="str">
        <f ca="1">_xlfn.XLOOKUP(G773&amp;$V$2,BS_CONTROLE[CHAVE],BS_CONTROLE[Quantidade_11],"-")</f>
        <v>-</v>
      </c>
      <c r="W773" s="121" t="str">
        <f ca="1">_xlfn.XLOOKUP(G773&amp;$W$2,BS_CONTROLE[CHAVE],BS_CONTROLE[Quantidade_11],"-")</f>
        <v>-</v>
      </c>
      <c r="X773" s="121" t="str">
        <f ca="1">_xlfn.XLOOKUP(G773&amp;$X$2,BS_CONTROLE[CHAVE],BS_CONTROLE[Quantidade_11],"-")</f>
        <v>-</v>
      </c>
    </row>
    <row r="774" spans="1:24" s="122" customFormat="1" hidden="1">
      <c r="A774" s="118" t="str">
        <f>IF(FN_MC!Y776="","*",FN_MC!Y776)</f>
        <v>*</v>
      </c>
      <c r="B774" s="118" t="str">
        <f>IF(FN_MC!X776="","*",FN_MC!X776)</f>
        <v>*</v>
      </c>
      <c r="C774" s="118" t="str">
        <f>IF(FN_MC!Z776="","*",FN_MC!Z776)</f>
        <v>*</v>
      </c>
      <c r="D774" s="119" t="str">
        <f>IF(FN_MC!S776="","*",FN_MC!S776)</f>
        <v>*</v>
      </c>
      <c r="E774" s="119" t="str">
        <f>IF(FN_MC!T776="","*",FN_MC!T776)</f>
        <v>*</v>
      </c>
      <c r="F774" s="119" t="str">
        <f>IF(FN_MC!B776="","*",FN_MC!B776)</f>
        <v>*</v>
      </c>
      <c r="G774" s="119" t="str">
        <f>IF(FN_MC!D776="","*",FN_MC!D776)</f>
        <v>*</v>
      </c>
      <c r="H774" s="119" t="str">
        <f>IF(FN_MC!F776="","*",FN_MC!F776)</f>
        <v>*</v>
      </c>
      <c r="I774" s="119" t="str">
        <f>IF(FN_MC!H776="","*",FN_MC!H776)</f>
        <v>*</v>
      </c>
      <c r="J774" s="119" t="str">
        <f>IF(FN_MC!I776="","*",FN_MC!I776)</f>
        <v>*</v>
      </c>
      <c r="K774" s="119" t="str">
        <f>IF(FN_MC!M776="","*",FN_MC!M776)</f>
        <v>*</v>
      </c>
      <c r="L774" s="119" t="str">
        <f>IF(FN_MC!N776="","*",FN_MC!N776)</f>
        <v>*</v>
      </c>
      <c r="M774" s="120" t="str">
        <f>IF(FN_MC!J776="","*",FN_MC!J776)</f>
        <v>*</v>
      </c>
      <c r="N774" s="120" t="str">
        <f>IF(FN_MC!K776="","*",FN_MC!K776)</f>
        <v>*</v>
      </c>
      <c r="O774" s="120" t="str">
        <f>IF(FN_MC!L776="","*",FN_MC!L776)</f>
        <v>*</v>
      </c>
      <c r="P774" s="120"/>
      <c r="Q774" s="137" t="str">
        <f>IF(FN_MC!O776="","*",FN_MC!O776)</f>
        <v>*</v>
      </c>
      <c r="R774" s="137" t="str">
        <f>IF(FN_MC!P776="","*",FN_MC!P776)</f>
        <v>*</v>
      </c>
      <c r="S774" s="119" t="str">
        <f>IF(FN_MC!Q778="","*",CONCATENATE(FN_MC!Q778," ",FN_MC!R778))</f>
        <v>*</v>
      </c>
      <c r="T774" s="119" t="str">
        <f>IF(FN_MC!V776="","*",FN_MC!V776)</f>
        <v>*</v>
      </c>
      <c r="U774" s="119" t="str">
        <f>IF(FN_MC!W776="","*",FN_MC!W776)</f>
        <v>*</v>
      </c>
      <c r="V774" s="121" t="str">
        <f ca="1">_xlfn.XLOOKUP(G774&amp;$V$2,BS_CONTROLE[CHAVE],BS_CONTROLE[Quantidade_11],"-")</f>
        <v>-</v>
      </c>
      <c r="W774" s="121" t="str">
        <f ca="1">_xlfn.XLOOKUP(G774&amp;$W$2,BS_CONTROLE[CHAVE],BS_CONTROLE[Quantidade_11],"-")</f>
        <v>-</v>
      </c>
      <c r="X774" s="121" t="str">
        <f ca="1">_xlfn.XLOOKUP(G774&amp;$X$2,BS_CONTROLE[CHAVE],BS_CONTROLE[Quantidade_11],"-")</f>
        <v>-</v>
      </c>
    </row>
    <row r="775" spans="1:24" s="122" customFormat="1" hidden="1">
      <c r="A775" s="160" t="str">
        <f>IF(FN_MC!Y777="","*",FN_MC!Y777)</f>
        <v>*</v>
      </c>
      <c r="B775" s="160" t="str">
        <f>IF(FN_MC!X777="","*",FN_MC!X777)</f>
        <v>*</v>
      </c>
      <c r="C775" s="160" t="str">
        <f>IF(FN_MC!Z777="","*",FN_MC!Z777)</f>
        <v>*</v>
      </c>
      <c r="D775" s="161" t="str">
        <f>IF(FN_MC!S777="","*",FN_MC!S777)</f>
        <v>*</v>
      </c>
      <c r="E775" s="161" t="str">
        <f>IF(FN_MC!T777="","*",FN_MC!T777)</f>
        <v>*</v>
      </c>
      <c r="F775" s="161" t="str">
        <f>IF(FN_MC!B777="","*",FN_MC!B777)</f>
        <v>*</v>
      </c>
      <c r="G775" s="161" t="str">
        <f>IF(FN_MC!D777="","*",FN_MC!D777)</f>
        <v>*</v>
      </c>
      <c r="H775" s="161" t="str">
        <f>IF(FN_MC!F777="","*",FN_MC!F777)</f>
        <v>*</v>
      </c>
      <c r="I775" s="161" t="str">
        <f>IF(FN_MC!H777="","*",FN_MC!H777)</f>
        <v>*</v>
      </c>
      <c r="J775" s="161" t="str">
        <f>IF(FN_MC!I777="","*",FN_MC!I777)</f>
        <v>*</v>
      </c>
      <c r="K775" s="161" t="str">
        <f>IF(FN_MC!M777="","*",FN_MC!M777)</f>
        <v>*</v>
      </c>
      <c r="L775" s="161" t="str">
        <f>IF(FN_MC!N777="","*",FN_MC!N777)</f>
        <v>*</v>
      </c>
      <c r="M775" s="162" t="str">
        <f>IF(FN_MC!J777="","*",FN_MC!J777)</f>
        <v>*</v>
      </c>
      <c r="N775" s="162" t="str">
        <f>IF(FN_MC!K777="","*",FN_MC!K777)</f>
        <v>*</v>
      </c>
      <c r="O775" s="162" t="str">
        <f>IF(FN_MC!L777="","*",FN_MC!L777)</f>
        <v>*</v>
      </c>
      <c r="P775" s="162"/>
      <c r="Q775" s="163" t="str">
        <f>IF(FN_MC!O777="","*",FN_MC!O777)</f>
        <v>*</v>
      </c>
      <c r="R775" s="163" t="str">
        <f>IF(FN_MC!P777="","*",FN_MC!P777)</f>
        <v>*</v>
      </c>
      <c r="S775" s="161" t="str">
        <f>IF(FN_MC!Q779="","*",CONCATENATE(FN_MC!Q779," ",FN_MC!R779))</f>
        <v>*</v>
      </c>
      <c r="T775" s="161" t="str">
        <f>IF(FN_MC!V777="","*",FN_MC!V777)</f>
        <v>*</v>
      </c>
      <c r="U775" s="161" t="str">
        <f>IF(FN_MC!W777="","*",FN_MC!W777)</f>
        <v>*</v>
      </c>
      <c r="V775" s="121" t="str">
        <f ca="1">_xlfn.XLOOKUP(G775&amp;$V$2,BS_CONTROLE[CHAVE],BS_CONTROLE[Quantidade_11],"-")</f>
        <v>-</v>
      </c>
      <c r="W775" s="121" t="str">
        <f ca="1">_xlfn.XLOOKUP(G775&amp;$W$2,BS_CONTROLE[CHAVE],BS_CONTROLE[Quantidade_11],"-")</f>
        <v>-</v>
      </c>
      <c r="X775" s="121" t="str">
        <f ca="1">_xlfn.XLOOKUP(G775&amp;$X$2,BS_CONTROLE[CHAVE],BS_CONTROLE[Quantidade_11],"-")</f>
        <v>-</v>
      </c>
    </row>
    <row r="776" spans="1:24" s="122" customFormat="1" hidden="1">
      <c r="A776" s="160" t="str">
        <f>IF(FN_MC!Y778="","*",FN_MC!Y778)</f>
        <v>*</v>
      </c>
      <c r="B776" s="160" t="str">
        <f>IF(FN_MC!X778="","*",FN_MC!X778)</f>
        <v>*</v>
      </c>
      <c r="C776" s="160" t="str">
        <f>IF(FN_MC!Z778="","*",FN_MC!Z778)</f>
        <v>*</v>
      </c>
      <c r="D776" s="161" t="str">
        <f>IF(FN_MC!S778="","*",FN_MC!S778)</f>
        <v>*</v>
      </c>
      <c r="E776" s="161" t="str">
        <f>IF(FN_MC!T778="","*",FN_MC!T778)</f>
        <v>*</v>
      </c>
      <c r="F776" s="161" t="str">
        <f>IF(FN_MC!B778="","*",FN_MC!B778)</f>
        <v>*</v>
      </c>
      <c r="G776" s="161" t="str">
        <f>IF(FN_MC!D778="","*",FN_MC!D778)</f>
        <v>*</v>
      </c>
      <c r="H776" s="161" t="str">
        <f>IF(FN_MC!F778="","*",FN_MC!F778)</f>
        <v>*</v>
      </c>
      <c r="I776" s="161" t="str">
        <f>IF(FN_MC!H778="","*",FN_MC!H778)</f>
        <v>*</v>
      </c>
      <c r="J776" s="161" t="str">
        <f>IF(FN_MC!I778="","*",FN_MC!I778)</f>
        <v>*</v>
      </c>
      <c r="K776" s="161" t="str">
        <f>IF(FN_MC!M778="","*",FN_MC!M778)</f>
        <v>*</v>
      </c>
      <c r="L776" s="161" t="str">
        <f>IF(FN_MC!N778="","*",FN_MC!N778)</f>
        <v>*</v>
      </c>
      <c r="M776" s="162" t="str">
        <f>IF(FN_MC!J778="","*",FN_MC!J778)</f>
        <v>*</v>
      </c>
      <c r="N776" s="162" t="str">
        <f>IF(FN_MC!K778="","*",FN_MC!K778)</f>
        <v>*</v>
      </c>
      <c r="O776" s="162" t="str">
        <f>IF(FN_MC!L778="","*",FN_MC!L778)</f>
        <v>*</v>
      </c>
      <c r="P776" s="162"/>
      <c r="Q776" s="163" t="str">
        <f>IF(FN_MC!O778="","*",FN_MC!O778)</f>
        <v>*</v>
      </c>
      <c r="R776" s="163" t="str">
        <f>IF(FN_MC!P778="","*",FN_MC!P778)</f>
        <v>*</v>
      </c>
      <c r="S776" s="161" t="str">
        <f>IF(FN_MC!Q780="","*",CONCATENATE(FN_MC!Q780," ",FN_MC!R780))</f>
        <v>*</v>
      </c>
      <c r="T776" s="161" t="str">
        <f>IF(FN_MC!V778="","*",FN_MC!V778)</f>
        <v>*</v>
      </c>
      <c r="U776" s="161" t="str">
        <f>IF(FN_MC!W778="","*",FN_MC!W778)</f>
        <v>*</v>
      </c>
      <c r="V776" s="121" t="str">
        <f ca="1">_xlfn.XLOOKUP(G776&amp;$V$2,BS_CONTROLE[CHAVE],BS_CONTROLE[Quantidade_11],"-")</f>
        <v>-</v>
      </c>
      <c r="W776" s="121" t="str">
        <f ca="1">_xlfn.XLOOKUP(G776&amp;$W$2,BS_CONTROLE[CHAVE],BS_CONTROLE[Quantidade_11],"-")</f>
        <v>-</v>
      </c>
      <c r="X776" s="121" t="str">
        <f ca="1">_xlfn.XLOOKUP(G776&amp;$X$2,BS_CONTROLE[CHAVE],BS_CONTROLE[Quantidade_11],"-")</f>
        <v>-</v>
      </c>
    </row>
    <row r="777" spans="1:24" s="122" customFormat="1" hidden="1">
      <c r="A777" s="118" t="str">
        <f>IF(FN_MC!Y779="","*",FN_MC!Y779)</f>
        <v>*</v>
      </c>
      <c r="B777" s="118" t="str">
        <f>IF(FN_MC!X779="","*",FN_MC!X779)</f>
        <v>*</v>
      </c>
      <c r="C777" s="118" t="str">
        <f>IF(FN_MC!Z779="","*",FN_MC!Z779)</f>
        <v>*</v>
      </c>
      <c r="D777" s="119" t="str">
        <f>IF(FN_MC!S779="","*",FN_MC!S779)</f>
        <v>*</v>
      </c>
      <c r="E777" s="119" t="str">
        <f>IF(FN_MC!T779="","*",FN_MC!T779)</f>
        <v>*</v>
      </c>
      <c r="F777" s="119" t="str">
        <f>IF(FN_MC!B779="","*",FN_MC!B779)</f>
        <v>*</v>
      </c>
      <c r="G777" s="119" t="str">
        <f>IF(FN_MC!D779="","*",FN_MC!D779)</f>
        <v>*</v>
      </c>
      <c r="H777" s="119" t="str">
        <f>IF(FN_MC!F779="","*",FN_MC!F779)</f>
        <v>*</v>
      </c>
      <c r="I777" s="119" t="str">
        <f>IF(FN_MC!H779="","*",FN_MC!H779)</f>
        <v>*</v>
      </c>
      <c r="J777" s="119" t="str">
        <f>IF(FN_MC!I779="","*",FN_MC!I779)</f>
        <v>*</v>
      </c>
      <c r="K777" s="119" t="str">
        <f>IF(FN_MC!M779="","*",FN_MC!M779)</f>
        <v>*</v>
      </c>
      <c r="L777" s="119" t="str">
        <f>IF(FN_MC!N779="","*",FN_MC!N779)</f>
        <v>*</v>
      </c>
      <c r="M777" s="120" t="str">
        <f>IF(FN_MC!J779="","*",FN_MC!J779)</f>
        <v>*</v>
      </c>
      <c r="N777" s="120" t="str">
        <f>IF(FN_MC!K779="","*",FN_MC!K779)</f>
        <v>*</v>
      </c>
      <c r="O777" s="120" t="str">
        <f>IF(FN_MC!L779="","*",FN_MC!L779)</f>
        <v>*</v>
      </c>
      <c r="P777" s="120"/>
      <c r="Q777" s="137" t="str">
        <f>IF(FN_MC!O779="","*",FN_MC!O779)</f>
        <v>*</v>
      </c>
      <c r="R777" s="137" t="str">
        <f>IF(FN_MC!P779="","*",FN_MC!P779)</f>
        <v>*</v>
      </c>
      <c r="S777" s="119" t="str">
        <f>IF(FN_MC!Q781="","*",CONCATENATE(FN_MC!Q781," ",FN_MC!R781))</f>
        <v>*</v>
      </c>
      <c r="T777" s="119" t="str">
        <f>IF(FN_MC!V779="","*",FN_MC!V779)</f>
        <v>*</v>
      </c>
      <c r="U777" s="119" t="str">
        <f>IF(FN_MC!W779="","*",FN_MC!W779)</f>
        <v>*</v>
      </c>
      <c r="V777" s="121" t="str">
        <f ca="1">_xlfn.XLOOKUP(G777&amp;$V$2,BS_CONTROLE[CHAVE],BS_CONTROLE[Quantidade_11],"-")</f>
        <v>-</v>
      </c>
      <c r="W777" s="121" t="str">
        <f ca="1">_xlfn.XLOOKUP(G777&amp;$W$2,BS_CONTROLE[CHAVE],BS_CONTROLE[Quantidade_11],"-")</f>
        <v>-</v>
      </c>
      <c r="X777" s="121" t="str">
        <f ca="1">_xlfn.XLOOKUP(G777&amp;$X$2,BS_CONTROLE[CHAVE],BS_CONTROLE[Quantidade_11],"-")</f>
        <v>-</v>
      </c>
    </row>
    <row r="778" spans="1:24" s="122" customFormat="1" hidden="1">
      <c r="A778" s="160" t="str">
        <f>IF(FN_MC!Y780="","*",FN_MC!Y780)</f>
        <v>*</v>
      </c>
      <c r="B778" s="160" t="str">
        <f>IF(FN_MC!X780="","*",FN_MC!X780)</f>
        <v>*</v>
      </c>
      <c r="C778" s="160" t="str">
        <f>IF(FN_MC!Z780="","*",FN_MC!Z780)</f>
        <v>*</v>
      </c>
      <c r="D778" s="161" t="str">
        <f>IF(FN_MC!S780="","*",FN_MC!S780)</f>
        <v>*</v>
      </c>
      <c r="E778" s="161" t="str">
        <f>IF(FN_MC!T780="","*",FN_MC!T780)</f>
        <v>*</v>
      </c>
      <c r="F778" s="161" t="str">
        <f>IF(FN_MC!B780="","*",FN_MC!B780)</f>
        <v>*</v>
      </c>
      <c r="G778" s="161" t="str">
        <f>IF(FN_MC!D780="","*",FN_MC!D780)</f>
        <v>*</v>
      </c>
      <c r="H778" s="161" t="str">
        <f>IF(FN_MC!F780="","*",FN_MC!F780)</f>
        <v>*</v>
      </c>
      <c r="I778" s="161" t="str">
        <f>IF(FN_MC!H780="","*",FN_MC!H780)</f>
        <v>*</v>
      </c>
      <c r="J778" s="161" t="str">
        <f>IF(FN_MC!I780="","*",FN_MC!I780)</f>
        <v>*</v>
      </c>
      <c r="K778" s="161" t="str">
        <f>IF(FN_MC!M780="","*",FN_MC!M780)</f>
        <v>*</v>
      </c>
      <c r="L778" s="161" t="str">
        <f>IF(FN_MC!N780="","*",FN_MC!N780)</f>
        <v>*</v>
      </c>
      <c r="M778" s="162" t="str">
        <f>IF(FN_MC!J780="","*",FN_MC!J780)</f>
        <v>*</v>
      </c>
      <c r="N778" s="162" t="str">
        <f>IF(FN_MC!K780="","*",FN_MC!K780)</f>
        <v>*</v>
      </c>
      <c r="O778" s="162" t="str">
        <f>IF(FN_MC!L780="","*",FN_MC!L780)</f>
        <v>*</v>
      </c>
      <c r="P778" s="162"/>
      <c r="Q778" s="163" t="str">
        <f>IF(FN_MC!O780="","*",FN_MC!O780)</f>
        <v>*</v>
      </c>
      <c r="R778" s="163" t="str">
        <f>IF(FN_MC!P780="","*",FN_MC!P780)</f>
        <v>*</v>
      </c>
      <c r="S778" s="161" t="str">
        <f>IF(FN_MC!Q782="","*",CONCATENATE(FN_MC!Q782," ",FN_MC!R782))</f>
        <v>*</v>
      </c>
      <c r="T778" s="161" t="str">
        <f>IF(FN_MC!V780="","*",FN_MC!V780)</f>
        <v>*</v>
      </c>
      <c r="U778" s="161" t="str">
        <f>IF(FN_MC!W780="","*",FN_MC!W780)</f>
        <v>*</v>
      </c>
      <c r="V778" s="121" t="str">
        <f ca="1">_xlfn.XLOOKUP(G778&amp;$V$2,BS_CONTROLE[CHAVE],BS_CONTROLE[Quantidade_11],"-")</f>
        <v>-</v>
      </c>
      <c r="W778" s="121" t="str">
        <f ca="1">_xlfn.XLOOKUP(G778&amp;$W$2,BS_CONTROLE[CHAVE],BS_CONTROLE[Quantidade_11],"-")</f>
        <v>-</v>
      </c>
      <c r="X778" s="121" t="str">
        <f ca="1">_xlfn.XLOOKUP(G778&amp;$X$2,BS_CONTROLE[CHAVE],BS_CONTROLE[Quantidade_11],"-")</f>
        <v>-</v>
      </c>
    </row>
    <row r="779" spans="1:24" s="122" customFormat="1" hidden="1">
      <c r="A779" s="160" t="str">
        <f>IF(FN_MC!Y781="","*",FN_MC!Y781)</f>
        <v>*</v>
      </c>
      <c r="B779" s="160" t="str">
        <f>IF(FN_MC!X781="","*",FN_MC!X781)</f>
        <v>*</v>
      </c>
      <c r="C779" s="160" t="str">
        <f>IF(FN_MC!Z781="","*",FN_MC!Z781)</f>
        <v>*</v>
      </c>
      <c r="D779" s="161" t="str">
        <f>IF(FN_MC!S781="","*",FN_MC!S781)</f>
        <v>*</v>
      </c>
      <c r="E779" s="161" t="str">
        <f>IF(FN_MC!T781="","*",FN_MC!T781)</f>
        <v>*</v>
      </c>
      <c r="F779" s="161" t="str">
        <f>IF(FN_MC!B781="","*",FN_MC!B781)</f>
        <v>*</v>
      </c>
      <c r="G779" s="161" t="str">
        <f>IF(FN_MC!D781="","*",FN_MC!D781)</f>
        <v>*</v>
      </c>
      <c r="H779" s="161" t="str">
        <f>IF(FN_MC!F781="","*",FN_MC!F781)</f>
        <v>*</v>
      </c>
      <c r="I779" s="161" t="str">
        <f>IF(FN_MC!H781="","*",FN_MC!H781)</f>
        <v>*</v>
      </c>
      <c r="J779" s="161" t="str">
        <f>IF(FN_MC!I781="","*",FN_MC!I781)</f>
        <v>*</v>
      </c>
      <c r="K779" s="161" t="str">
        <f>IF(FN_MC!M781="","*",FN_MC!M781)</f>
        <v>*</v>
      </c>
      <c r="L779" s="161" t="str">
        <f>IF(FN_MC!N781="","*",FN_MC!N781)</f>
        <v>*</v>
      </c>
      <c r="M779" s="162" t="str">
        <f>IF(FN_MC!J781="","*",FN_MC!J781)</f>
        <v>*</v>
      </c>
      <c r="N779" s="162" t="str">
        <f>IF(FN_MC!K781="","*",FN_MC!K781)</f>
        <v>*</v>
      </c>
      <c r="O779" s="162" t="str">
        <f>IF(FN_MC!L781="","*",FN_MC!L781)</f>
        <v>*</v>
      </c>
      <c r="P779" s="162"/>
      <c r="Q779" s="163" t="str">
        <f>IF(FN_MC!O781="","*",FN_MC!O781)</f>
        <v>*</v>
      </c>
      <c r="R779" s="163" t="str">
        <f>IF(FN_MC!P781="","*",FN_MC!P781)</f>
        <v>*</v>
      </c>
      <c r="S779" s="161" t="str">
        <f>IF(FN_MC!Q783="","*",CONCATENATE(FN_MC!Q783," ",FN_MC!R783))</f>
        <v>*</v>
      </c>
      <c r="T779" s="161" t="str">
        <f>IF(FN_MC!V781="","*",FN_MC!V781)</f>
        <v>*</v>
      </c>
      <c r="U779" s="161" t="str">
        <f>IF(FN_MC!W781="","*",FN_MC!W781)</f>
        <v>*</v>
      </c>
      <c r="V779" s="121" t="str">
        <f ca="1">_xlfn.XLOOKUP(G779&amp;$V$2,BS_CONTROLE[CHAVE],BS_CONTROLE[Quantidade_11],"-")</f>
        <v>-</v>
      </c>
      <c r="W779" s="121" t="str">
        <f ca="1">_xlfn.XLOOKUP(G779&amp;$W$2,BS_CONTROLE[CHAVE],BS_CONTROLE[Quantidade_11],"-")</f>
        <v>-</v>
      </c>
      <c r="X779" s="121" t="str">
        <f ca="1">_xlfn.XLOOKUP(G779&amp;$X$2,BS_CONTROLE[CHAVE],BS_CONTROLE[Quantidade_11],"-")</f>
        <v>-</v>
      </c>
    </row>
    <row r="780" spans="1:24" s="122" customFormat="1" hidden="1">
      <c r="A780" s="118" t="str">
        <f>IF(FN_MC!Y782="","*",FN_MC!Y782)</f>
        <v>*</v>
      </c>
      <c r="B780" s="118" t="str">
        <f>IF(FN_MC!X782="","*",FN_MC!X782)</f>
        <v>*</v>
      </c>
      <c r="C780" s="118" t="str">
        <f>IF(FN_MC!Z782="","*",FN_MC!Z782)</f>
        <v>*</v>
      </c>
      <c r="D780" s="119" t="str">
        <f>IF(FN_MC!S782="","*",FN_MC!S782)</f>
        <v>*</v>
      </c>
      <c r="E780" s="119" t="str">
        <f>IF(FN_MC!T782="","*",FN_MC!T782)</f>
        <v>*</v>
      </c>
      <c r="F780" s="119" t="str">
        <f>IF(FN_MC!B782="","*",FN_MC!B782)</f>
        <v>*</v>
      </c>
      <c r="G780" s="119" t="str">
        <f>IF(FN_MC!D782="","*",FN_MC!D782)</f>
        <v>*</v>
      </c>
      <c r="H780" s="119" t="str">
        <f>IF(FN_MC!F782="","*",FN_MC!F782)</f>
        <v>*</v>
      </c>
      <c r="I780" s="119" t="str">
        <f>IF(FN_MC!H782="","*",FN_MC!H782)</f>
        <v>*</v>
      </c>
      <c r="J780" s="119" t="str">
        <f>IF(FN_MC!I782="","*",FN_MC!I782)</f>
        <v>*</v>
      </c>
      <c r="K780" s="119" t="str">
        <f>IF(FN_MC!M782="","*",FN_MC!M782)</f>
        <v>*</v>
      </c>
      <c r="L780" s="119" t="str">
        <f>IF(FN_MC!N782="","*",FN_MC!N782)</f>
        <v>*</v>
      </c>
      <c r="M780" s="120" t="str">
        <f>IF(FN_MC!J782="","*",FN_MC!J782)</f>
        <v>*</v>
      </c>
      <c r="N780" s="120" t="str">
        <f>IF(FN_MC!K782="","*",FN_MC!K782)</f>
        <v>*</v>
      </c>
      <c r="O780" s="120" t="str">
        <f>IF(FN_MC!L782="","*",FN_MC!L782)</f>
        <v>*</v>
      </c>
      <c r="P780" s="120"/>
      <c r="Q780" s="137" t="str">
        <f>IF(FN_MC!O782="","*",FN_MC!O782)</f>
        <v>*</v>
      </c>
      <c r="R780" s="137" t="str">
        <f>IF(FN_MC!P782="","*",FN_MC!P782)</f>
        <v>*</v>
      </c>
      <c r="S780" s="119" t="str">
        <f>IF(FN_MC!Q784="","*",CONCATENATE(FN_MC!Q784," ",FN_MC!R784))</f>
        <v>*</v>
      </c>
      <c r="T780" s="119" t="str">
        <f>IF(FN_MC!V782="","*",FN_MC!V782)</f>
        <v>*</v>
      </c>
      <c r="U780" s="119" t="str">
        <f>IF(FN_MC!W782="","*",FN_MC!W782)</f>
        <v>*</v>
      </c>
      <c r="V780" s="121" t="str">
        <f ca="1">_xlfn.XLOOKUP(G780&amp;$V$2,BS_CONTROLE[CHAVE],BS_CONTROLE[Quantidade_11],"-")</f>
        <v>-</v>
      </c>
      <c r="W780" s="121" t="str">
        <f ca="1">_xlfn.XLOOKUP(G780&amp;$W$2,BS_CONTROLE[CHAVE],BS_CONTROLE[Quantidade_11],"-")</f>
        <v>-</v>
      </c>
      <c r="X780" s="121" t="str">
        <f ca="1">_xlfn.XLOOKUP(G780&amp;$X$2,BS_CONTROLE[CHAVE],BS_CONTROLE[Quantidade_11],"-")</f>
        <v>-</v>
      </c>
    </row>
    <row r="781" spans="1:24" s="122" customFormat="1" hidden="1">
      <c r="A781" s="160" t="str">
        <f>IF(FN_MC!Y783="","*",FN_MC!Y783)</f>
        <v>*</v>
      </c>
      <c r="B781" s="160" t="str">
        <f>IF(FN_MC!X783="","*",FN_MC!X783)</f>
        <v>*</v>
      </c>
      <c r="C781" s="160" t="str">
        <f>IF(FN_MC!Z783="","*",FN_MC!Z783)</f>
        <v>*</v>
      </c>
      <c r="D781" s="161" t="str">
        <f>IF(FN_MC!S783="","*",FN_MC!S783)</f>
        <v>*</v>
      </c>
      <c r="E781" s="161" t="str">
        <f>IF(FN_MC!T783="","*",FN_MC!T783)</f>
        <v>*</v>
      </c>
      <c r="F781" s="161" t="str">
        <f>IF(FN_MC!B783="","*",FN_MC!B783)</f>
        <v>*</v>
      </c>
      <c r="G781" s="161" t="str">
        <f>IF(FN_MC!D783="","*",FN_MC!D783)</f>
        <v>*</v>
      </c>
      <c r="H781" s="161" t="str">
        <f>IF(FN_MC!F783="","*",FN_MC!F783)</f>
        <v>*</v>
      </c>
      <c r="I781" s="161" t="str">
        <f>IF(FN_MC!H783="","*",FN_MC!H783)</f>
        <v>*</v>
      </c>
      <c r="J781" s="161" t="str">
        <f>IF(FN_MC!I783="","*",FN_MC!I783)</f>
        <v>*</v>
      </c>
      <c r="K781" s="161" t="str">
        <f>IF(FN_MC!M783="","*",FN_MC!M783)</f>
        <v>*</v>
      </c>
      <c r="L781" s="161" t="str">
        <f>IF(FN_MC!N783="","*",FN_MC!N783)</f>
        <v>*</v>
      </c>
      <c r="M781" s="162" t="str">
        <f>IF(FN_MC!J783="","*",FN_MC!J783)</f>
        <v>*</v>
      </c>
      <c r="N781" s="162" t="str">
        <f>IF(FN_MC!K783="","*",FN_MC!K783)</f>
        <v>*</v>
      </c>
      <c r="O781" s="162" t="str">
        <f>IF(FN_MC!L783="","*",FN_MC!L783)</f>
        <v>*</v>
      </c>
      <c r="P781" s="162"/>
      <c r="Q781" s="163" t="str">
        <f>IF(FN_MC!O783="","*",FN_MC!O783)</f>
        <v>*</v>
      </c>
      <c r="R781" s="163" t="str">
        <f>IF(FN_MC!P783="","*",FN_MC!P783)</f>
        <v>*</v>
      </c>
      <c r="S781" s="161" t="str">
        <f>IF(FN_MC!Q785="","*",CONCATENATE(FN_MC!Q785," ",FN_MC!R785))</f>
        <v>*</v>
      </c>
      <c r="T781" s="161" t="str">
        <f>IF(FN_MC!V783="","*",FN_MC!V783)</f>
        <v>*</v>
      </c>
      <c r="U781" s="161" t="str">
        <f>IF(FN_MC!W783="","*",FN_MC!W783)</f>
        <v>*</v>
      </c>
      <c r="V781" s="121" t="str">
        <f ca="1">_xlfn.XLOOKUP(G781&amp;$V$2,BS_CONTROLE[CHAVE],BS_CONTROLE[Quantidade_11],"-")</f>
        <v>-</v>
      </c>
      <c r="W781" s="121" t="str">
        <f ca="1">_xlfn.XLOOKUP(G781&amp;$W$2,BS_CONTROLE[CHAVE],BS_CONTROLE[Quantidade_11],"-")</f>
        <v>-</v>
      </c>
      <c r="X781" s="121" t="str">
        <f ca="1">_xlfn.XLOOKUP(G781&amp;$X$2,BS_CONTROLE[CHAVE],BS_CONTROLE[Quantidade_11],"-")</f>
        <v>-</v>
      </c>
    </row>
    <row r="782" spans="1:24" s="122" customFormat="1" hidden="1">
      <c r="A782" s="160" t="str">
        <f>IF(FN_MC!Y784="","*",FN_MC!Y784)</f>
        <v>*</v>
      </c>
      <c r="B782" s="160" t="str">
        <f>IF(FN_MC!X784="","*",FN_MC!X784)</f>
        <v>*</v>
      </c>
      <c r="C782" s="160" t="str">
        <f>IF(FN_MC!Z784="","*",FN_MC!Z784)</f>
        <v>*</v>
      </c>
      <c r="D782" s="161" t="str">
        <f>IF(FN_MC!S784="","*",FN_MC!S784)</f>
        <v>*</v>
      </c>
      <c r="E782" s="161" t="str">
        <f>IF(FN_MC!T784="","*",FN_MC!T784)</f>
        <v>*</v>
      </c>
      <c r="F782" s="161" t="str">
        <f>IF(FN_MC!B784="","*",FN_MC!B784)</f>
        <v>*</v>
      </c>
      <c r="G782" s="161" t="str">
        <f>IF(FN_MC!D784="","*",FN_MC!D784)</f>
        <v>*</v>
      </c>
      <c r="H782" s="161" t="str">
        <f>IF(FN_MC!F784="","*",FN_MC!F784)</f>
        <v>*</v>
      </c>
      <c r="I782" s="161" t="str">
        <f>IF(FN_MC!H784="","*",FN_MC!H784)</f>
        <v>*</v>
      </c>
      <c r="J782" s="161" t="str">
        <f>IF(FN_MC!I784="","*",FN_MC!I784)</f>
        <v>*</v>
      </c>
      <c r="K782" s="161" t="str">
        <f>IF(FN_MC!M784="","*",FN_MC!M784)</f>
        <v>*</v>
      </c>
      <c r="L782" s="161" t="str">
        <f>IF(FN_MC!N784="","*",FN_MC!N784)</f>
        <v>*</v>
      </c>
      <c r="M782" s="162" t="str">
        <f>IF(FN_MC!J784="","*",FN_MC!J784)</f>
        <v>*</v>
      </c>
      <c r="N782" s="162" t="str">
        <f>IF(FN_MC!K784="","*",FN_MC!K784)</f>
        <v>*</v>
      </c>
      <c r="O782" s="162" t="str">
        <f>IF(FN_MC!L784="","*",FN_MC!L784)</f>
        <v>*</v>
      </c>
      <c r="P782" s="162"/>
      <c r="Q782" s="163" t="str">
        <f>IF(FN_MC!O784="","*",FN_MC!O784)</f>
        <v>*</v>
      </c>
      <c r="R782" s="163" t="str">
        <f>IF(FN_MC!P784="","*",FN_MC!P784)</f>
        <v>*</v>
      </c>
      <c r="S782" s="161" t="str">
        <f>IF(FN_MC!Q786="","*",CONCATENATE(FN_MC!Q786," ",FN_MC!R786))</f>
        <v>*</v>
      </c>
      <c r="T782" s="161" t="str">
        <f>IF(FN_MC!V784="","*",FN_MC!V784)</f>
        <v>*</v>
      </c>
      <c r="U782" s="161" t="str">
        <f>IF(FN_MC!W784="","*",FN_MC!W784)</f>
        <v>*</v>
      </c>
      <c r="V782" s="121" t="str">
        <f ca="1">_xlfn.XLOOKUP(G782&amp;$V$2,BS_CONTROLE[CHAVE],BS_CONTROLE[Quantidade_11],"-")</f>
        <v>-</v>
      </c>
      <c r="W782" s="121" t="str">
        <f ca="1">_xlfn.XLOOKUP(G782&amp;$W$2,BS_CONTROLE[CHAVE],BS_CONTROLE[Quantidade_11],"-")</f>
        <v>-</v>
      </c>
      <c r="X782" s="121" t="str">
        <f ca="1">_xlfn.XLOOKUP(G782&amp;$X$2,BS_CONTROLE[CHAVE],BS_CONTROLE[Quantidade_11],"-")</f>
        <v>-</v>
      </c>
    </row>
    <row r="783" spans="1:24" s="122" customFormat="1" hidden="1">
      <c r="A783" s="118" t="str">
        <f>IF(FN_MC!Y785="","*",FN_MC!Y785)</f>
        <v>*</v>
      </c>
      <c r="B783" s="118" t="str">
        <f>IF(FN_MC!X785="","*",FN_MC!X785)</f>
        <v>*</v>
      </c>
      <c r="C783" s="118" t="str">
        <f>IF(FN_MC!Z785="","*",FN_MC!Z785)</f>
        <v>*</v>
      </c>
      <c r="D783" s="119" t="str">
        <f>IF(FN_MC!S785="","*",FN_MC!S785)</f>
        <v>*</v>
      </c>
      <c r="E783" s="119" t="str">
        <f>IF(FN_MC!T785="","*",FN_MC!T785)</f>
        <v>*</v>
      </c>
      <c r="F783" s="119" t="str">
        <f>IF(FN_MC!B785="","*",FN_MC!B785)</f>
        <v>*</v>
      </c>
      <c r="G783" s="119" t="str">
        <f>IF(FN_MC!D785="","*",FN_MC!D785)</f>
        <v>*</v>
      </c>
      <c r="H783" s="119" t="str">
        <f>IF(FN_MC!F785="","*",FN_MC!F785)</f>
        <v>*</v>
      </c>
      <c r="I783" s="119" t="str">
        <f>IF(FN_MC!H785="","*",FN_MC!H785)</f>
        <v>*</v>
      </c>
      <c r="J783" s="119" t="str">
        <f>IF(FN_MC!I785="","*",FN_MC!I785)</f>
        <v>*</v>
      </c>
      <c r="K783" s="119" t="str">
        <f>IF(FN_MC!M785="","*",FN_MC!M785)</f>
        <v>*</v>
      </c>
      <c r="L783" s="119" t="str">
        <f>IF(FN_MC!N785="","*",FN_MC!N785)</f>
        <v>*</v>
      </c>
      <c r="M783" s="120" t="str">
        <f>IF(FN_MC!J785="","*",FN_MC!J785)</f>
        <v>*</v>
      </c>
      <c r="N783" s="120" t="str">
        <f>IF(FN_MC!K785="","*",FN_MC!K785)</f>
        <v>*</v>
      </c>
      <c r="O783" s="120" t="str">
        <f>IF(FN_MC!L785="","*",FN_MC!L785)</f>
        <v>*</v>
      </c>
      <c r="P783" s="120"/>
      <c r="Q783" s="137" t="str">
        <f>IF(FN_MC!O785="","*",FN_MC!O785)</f>
        <v>*</v>
      </c>
      <c r="R783" s="137" t="str">
        <f>IF(FN_MC!P785="","*",FN_MC!P785)</f>
        <v>*</v>
      </c>
      <c r="S783" s="119" t="str">
        <f>IF(FN_MC!Q787="","*",CONCATENATE(FN_MC!Q787," ",FN_MC!R787))</f>
        <v>*</v>
      </c>
      <c r="T783" s="119" t="str">
        <f>IF(FN_MC!V785="","*",FN_MC!V785)</f>
        <v>*</v>
      </c>
      <c r="U783" s="119" t="str">
        <f>IF(FN_MC!W785="","*",FN_MC!W785)</f>
        <v>*</v>
      </c>
      <c r="V783" s="121" t="str">
        <f ca="1">_xlfn.XLOOKUP(G783&amp;$V$2,BS_CONTROLE[CHAVE],BS_CONTROLE[Quantidade_11],"-")</f>
        <v>-</v>
      </c>
      <c r="W783" s="121" t="str">
        <f ca="1">_xlfn.XLOOKUP(G783&amp;$W$2,BS_CONTROLE[CHAVE],BS_CONTROLE[Quantidade_11],"-")</f>
        <v>-</v>
      </c>
      <c r="X783" s="121" t="str">
        <f ca="1">_xlfn.XLOOKUP(G783&amp;$X$2,BS_CONTROLE[CHAVE],BS_CONTROLE[Quantidade_11],"-")</f>
        <v>-</v>
      </c>
    </row>
    <row r="784" spans="1:24" s="122" customFormat="1" hidden="1">
      <c r="A784" s="160" t="str">
        <f>IF(FN_MC!Y786="","*",FN_MC!Y786)</f>
        <v>*</v>
      </c>
      <c r="B784" s="160" t="str">
        <f>IF(FN_MC!X786="","*",FN_MC!X786)</f>
        <v>*</v>
      </c>
      <c r="C784" s="160" t="str">
        <f>IF(FN_MC!Z786="","*",FN_MC!Z786)</f>
        <v>*</v>
      </c>
      <c r="D784" s="161" t="str">
        <f>IF(FN_MC!S786="","*",FN_MC!S786)</f>
        <v>*</v>
      </c>
      <c r="E784" s="161" t="str">
        <f>IF(FN_MC!T786="","*",FN_MC!T786)</f>
        <v>*</v>
      </c>
      <c r="F784" s="161" t="str">
        <f>IF(FN_MC!B786="","*",FN_MC!B786)</f>
        <v>*</v>
      </c>
      <c r="G784" s="161" t="str">
        <f>IF(FN_MC!D786="","*",FN_MC!D786)</f>
        <v>*</v>
      </c>
      <c r="H784" s="161" t="str">
        <f>IF(FN_MC!F786="","*",FN_MC!F786)</f>
        <v>*</v>
      </c>
      <c r="I784" s="161" t="str">
        <f>IF(FN_MC!H786="","*",FN_MC!H786)</f>
        <v>*</v>
      </c>
      <c r="J784" s="161" t="str">
        <f>IF(FN_MC!I786="","*",FN_MC!I786)</f>
        <v>*</v>
      </c>
      <c r="K784" s="161" t="str">
        <f>IF(FN_MC!M786="","*",FN_MC!M786)</f>
        <v>*</v>
      </c>
      <c r="L784" s="161" t="str">
        <f>IF(FN_MC!N786="","*",FN_MC!N786)</f>
        <v>*</v>
      </c>
      <c r="M784" s="162" t="str">
        <f>IF(FN_MC!J786="","*",FN_MC!J786)</f>
        <v>*</v>
      </c>
      <c r="N784" s="162" t="str">
        <f>IF(FN_MC!K786="","*",FN_MC!K786)</f>
        <v>*</v>
      </c>
      <c r="O784" s="162" t="str">
        <f>IF(FN_MC!L786="","*",FN_MC!L786)</f>
        <v>*</v>
      </c>
      <c r="P784" s="162"/>
      <c r="Q784" s="163" t="str">
        <f>IF(FN_MC!O786="","*",FN_MC!O786)</f>
        <v>*</v>
      </c>
      <c r="R784" s="163" t="str">
        <f>IF(FN_MC!P786="","*",FN_MC!P786)</f>
        <v>*</v>
      </c>
      <c r="S784" s="161" t="str">
        <f>IF(FN_MC!Q788="","*",CONCATENATE(FN_MC!Q788," ",FN_MC!R788))</f>
        <v>*</v>
      </c>
      <c r="T784" s="161" t="str">
        <f>IF(FN_MC!V786="","*",FN_MC!V786)</f>
        <v>*</v>
      </c>
      <c r="U784" s="161" t="str">
        <f>IF(FN_MC!W786="","*",FN_MC!W786)</f>
        <v>*</v>
      </c>
      <c r="V784" s="121" t="str">
        <f ca="1">_xlfn.XLOOKUP(G784&amp;$V$2,BS_CONTROLE[CHAVE],BS_CONTROLE[Quantidade_11],"-")</f>
        <v>-</v>
      </c>
      <c r="W784" s="121" t="str">
        <f ca="1">_xlfn.XLOOKUP(G784&amp;$W$2,BS_CONTROLE[CHAVE],BS_CONTROLE[Quantidade_11],"-")</f>
        <v>-</v>
      </c>
      <c r="X784" s="121" t="str">
        <f ca="1">_xlfn.XLOOKUP(G784&amp;$X$2,BS_CONTROLE[CHAVE],BS_CONTROLE[Quantidade_11],"-")</f>
        <v>-</v>
      </c>
    </row>
    <row r="785" spans="1:24" s="122" customFormat="1" hidden="1">
      <c r="A785" s="160" t="str">
        <f>IF(FN_MC!Y787="","*",FN_MC!Y787)</f>
        <v>*</v>
      </c>
      <c r="B785" s="160" t="str">
        <f>IF(FN_MC!X787="","*",FN_MC!X787)</f>
        <v>*</v>
      </c>
      <c r="C785" s="160" t="str">
        <f>IF(FN_MC!Z787="","*",FN_MC!Z787)</f>
        <v>*</v>
      </c>
      <c r="D785" s="161" t="str">
        <f>IF(FN_MC!S787="","*",FN_MC!S787)</f>
        <v>*</v>
      </c>
      <c r="E785" s="161" t="str">
        <f>IF(FN_MC!T787="","*",FN_MC!T787)</f>
        <v>*</v>
      </c>
      <c r="F785" s="161" t="str">
        <f>IF(FN_MC!B787="","*",FN_MC!B787)</f>
        <v>*</v>
      </c>
      <c r="G785" s="161" t="str">
        <f>IF(FN_MC!D787="","*",FN_MC!D787)</f>
        <v>*</v>
      </c>
      <c r="H785" s="161" t="str">
        <f>IF(FN_MC!F787="","*",FN_MC!F787)</f>
        <v>*</v>
      </c>
      <c r="I785" s="161" t="str">
        <f>IF(FN_MC!H787="","*",FN_MC!H787)</f>
        <v>*</v>
      </c>
      <c r="J785" s="161" t="str">
        <f>IF(FN_MC!I787="","*",FN_MC!I787)</f>
        <v>*</v>
      </c>
      <c r="K785" s="161" t="str">
        <f>IF(FN_MC!M787="","*",FN_MC!M787)</f>
        <v>*</v>
      </c>
      <c r="L785" s="161" t="str">
        <f>IF(FN_MC!N787="","*",FN_MC!N787)</f>
        <v>*</v>
      </c>
      <c r="M785" s="162" t="str">
        <f>IF(FN_MC!J787="","*",FN_MC!J787)</f>
        <v>*</v>
      </c>
      <c r="N785" s="162" t="str">
        <f>IF(FN_MC!K787="","*",FN_MC!K787)</f>
        <v>*</v>
      </c>
      <c r="O785" s="162" t="str">
        <f>IF(FN_MC!L787="","*",FN_MC!L787)</f>
        <v>*</v>
      </c>
      <c r="P785" s="162"/>
      <c r="Q785" s="163" t="str">
        <f>IF(FN_MC!O787="","*",FN_MC!O787)</f>
        <v>*</v>
      </c>
      <c r="R785" s="163" t="str">
        <f>IF(FN_MC!P787="","*",FN_MC!P787)</f>
        <v>*</v>
      </c>
      <c r="S785" s="161" t="str">
        <f>IF(FN_MC!Q789="","*",CONCATENATE(FN_MC!Q789," ",FN_MC!R789))</f>
        <v>*</v>
      </c>
      <c r="T785" s="161" t="str">
        <f>IF(FN_MC!V787="","*",FN_MC!V787)</f>
        <v>*</v>
      </c>
      <c r="U785" s="161" t="str">
        <f>IF(FN_MC!W787="","*",FN_MC!W787)</f>
        <v>*</v>
      </c>
      <c r="V785" s="121" t="str">
        <f ca="1">_xlfn.XLOOKUP(G785&amp;$V$2,BS_CONTROLE[CHAVE],BS_CONTROLE[Quantidade_11],"-")</f>
        <v>-</v>
      </c>
      <c r="W785" s="121" t="str">
        <f ca="1">_xlfn.XLOOKUP(G785&amp;$W$2,BS_CONTROLE[CHAVE],BS_CONTROLE[Quantidade_11],"-")</f>
        <v>-</v>
      </c>
      <c r="X785" s="121" t="str">
        <f ca="1">_xlfn.XLOOKUP(G785&amp;$X$2,BS_CONTROLE[CHAVE],BS_CONTROLE[Quantidade_11],"-")</f>
        <v>-</v>
      </c>
    </row>
    <row r="786" spans="1:24" s="122" customFormat="1" hidden="1">
      <c r="A786" s="118" t="str">
        <f>IF(FN_MC!Y788="","*",FN_MC!Y788)</f>
        <v>*</v>
      </c>
      <c r="B786" s="118" t="str">
        <f>IF(FN_MC!X788="","*",FN_MC!X788)</f>
        <v>*</v>
      </c>
      <c r="C786" s="118" t="str">
        <f>IF(FN_MC!Z788="","*",FN_MC!Z788)</f>
        <v>*</v>
      </c>
      <c r="D786" s="119" t="str">
        <f>IF(FN_MC!S788="","*",FN_MC!S788)</f>
        <v>*</v>
      </c>
      <c r="E786" s="119" t="str">
        <f>IF(FN_MC!T788="","*",FN_MC!T788)</f>
        <v>*</v>
      </c>
      <c r="F786" s="119" t="str">
        <f>IF(FN_MC!B788="","*",FN_MC!B788)</f>
        <v>*</v>
      </c>
      <c r="G786" s="119" t="str">
        <f>IF(FN_MC!D788="","*",FN_MC!D788)</f>
        <v>*</v>
      </c>
      <c r="H786" s="119" t="str">
        <f>IF(FN_MC!F788="","*",FN_MC!F788)</f>
        <v>*</v>
      </c>
      <c r="I786" s="119" t="str">
        <f>IF(FN_MC!H788="","*",FN_MC!H788)</f>
        <v>*</v>
      </c>
      <c r="J786" s="119" t="str">
        <f>IF(FN_MC!I788="","*",FN_MC!I788)</f>
        <v>*</v>
      </c>
      <c r="K786" s="119" t="str">
        <f>IF(FN_MC!M788="","*",FN_MC!M788)</f>
        <v>*</v>
      </c>
      <c r="L786" s="119" t="str">
        <f>IF(FN_MC!N788="","*",FN_MC!N788)</f>
        <v>*</v>
      </c>
      <c r="M786" s="120" t="str">
        <f>IF(FN_MC!J788="","*",FN_MC!J788)</f>
        <v>*</v>
      </c>
      <c r="N786" s="120" t="str">
        <f>IF(FN_MC!K788="","*",FN_MC!K788)</f>
        <v>*</v>
      </c>
      <c r="O786" s="120" t="str">
        <f>IF(FN_MC!L788="","*",FN_MC!L788)</f>
        <v>*</v>
      </c>
      <c r="P786" s="120"/>
      <c r="Q786" s="137" t="str">
        <f>IF(FN_MC!O788="","*",FN_MC!O788)</f>
        <v>*</v>
      </c>
      <c r="R786" s="137" t="str">
        <f>IF(FN_MC!P788="","*",FN_MC!P788)</f>
        <v>*</v>
      </c>
      <c r="S786" s="119" t="str">
        <f>IF(FN_MC!Q790="","*",CONCATENATE(FN_MC!Q790," ",FN_MC!R790))</f>
        <v>*</v>
      </c>
      <c r="T786" s="119" t="str">
        <f>IF(FN_MC!V788="","*",FN_MC!V788)</f>
        <v>*</v>
      </c>
      <c r="U786" s="119" t="str">
        <f>IF(FN_MC!W788="","*",FN_MC!W788)</f>
        <v>*</v>
      </c>
      <c r="V786" s="121" t="str">
        <f ca="1">_xlfn.XLOOKUP(G786&amp;$V$2,BS_CONTROLE[CHAVE],BS_CONTROLE[Quantidade_11],"-")</f>
        <v>-</v>
      </c>
      <c r="W786" s="121" t="str">
        <f ca="1">_xlfn.XLOOKUP(G786&amp;$W$2,BS_CONTROLE[CHAVE],BS_CONTROLE[Quantidade_11],"-")</f>
        <v>-</v>
      </c>
      <c r="X786" s="121" t="str">
        <f ca="1">_xlfn.XLOOKUP(G786&amp;$X$2,BS_CONTROLE[CHAVE],BS_CONTROLE[Quantidade_11],"-")</f>
        <v>-</v>
      </c>
    </row>
    <row r="787" spans="1:24" s="122" customFormat="1" hidden="1">
      <c r="A787" s="160" t="str">
        <f>IF(FN_MC!Y789="","*",FN_MC!Y789)</f>
        <v>*</v>
      </c>
      <c r="B787" s="160" t="str">
        <f>IF(FN_MC!X789="","*",FN_MC!X789)</f>
        <v>*</v>
      </c>
      <c r="C787" s="160" t="str">
        <f>IF(FN_MC!Z789="","*",FN_MC!Z789)</f>
        <v>*</v>
      </c>
      <c r="D787" s="161" t="str">
        <f>IF(FN_MC!S789="","*",FN_MC!S789)</f>
        <v>*</v>
      </c>
      <c r="E787" s="161" t="str">
        <f>IF(FN_MC!T789="","*",FN_MC!T789)</f>
        <v>*</v>
      </c>
      <c r="F787" s="161" t="str">
        <f>IF(FN_MC!B789="","*",FN_MC!B789)</f>
        <v>*</v>
      </c>
      <c r="G787" s="161" t="str">
        <f>IF(FN_MC!D789="","*",FN_MC!D789)</f>
        <v>*</v>
      </c>
      <c r="H787" s="161" t="str">
        <f>IF(FN_MC!F789="","*",FN_MC!F789)</f>
        <v>*</v>
      </c>
      <c r="I787" s="161" t="str">
        <f>IF(FN_MC!H789="","*",FN_MC!H789)</f>
        <v>*</v>
      </c>
      <c r="J787" s="161" t="str">
        <f>IF(FN_MC!I789="","*",FN_MC!I789)</f>
        <v>*</v>
      </c>
      <c r="K787" s="161" t="str">
        <f>IF(FN_MC!M789="","*",FN_MC!M789)</f>
        <v>*</v>
      </c>
      <c r="L787" s="161" t="str">
        <f>IF(FN_MC!N789="","*",FN_MC!N789)</f>
        <v>*</v>
      </c>
      <c r="M787" s="162" t="str">
        <f>IF(FN_MC!J789="","*",FN_MC!J789)</f>
        <v>*</v>
      </c>
      <c r="N787" s="162" t="str">
        <f>IF(FN_MC!K789="","*",FN_MC!K789)</f>
        <v>*</v>
      </c>
      <c r="O787" s="162" t="str">
        <f>IF(FN_MC!L789="","*",FN_MC!L789)</f>
        <v>*</v>
      </c>
      <c r="P787" s="162"/>
      <c r="Q787" s="163" t="str">
        <f>IF(FN_MC!O789="","*",FN_MC!O789)</f>
        <v>*</v>
      </c>
      <c r="R787" s="163" t="str">
        <f>IF(FN_MC!P789="","*",FN_MC!P789)</f>
        <v>*</v>
      </c>
      <c r="S787" s="161" t="str">
        <f>IF(FN_MC!Q791="","*",CONCATENATE(FN_MC!Q791," ",FN_MC!R791))</f>
        <v>*</v>
      </c>
      <c r="T787" s="161" t="str">
        <f>IF(FN_MC!V789="","*",FN_MC!V789)</f>
        <v>*</v>
      </c>
      <c r="U787" s="161" t="str">
        <f>IF(FN_MC!W789="","*",FN_MC!W789)</f>
        <v>*</v>
      </c>
      <c r="V787" s="121" t="str">
        <f ca="1">_xlfn.XLOOKUP(G787&amp;$V$2,BS_CONTROLE[CHAVE],BS_CONTROLE[Quantidade_11],"-")</f>
        <v>-</v>
      </c>
      <c r="W787" s="121" t="str">
        <f ca="1">_xlfn.XLOOKUP(G787&amp;$W$2,BS_CONTROLE[CHAVE],BS_CONTROLE[Quantidade_11],"-")</f>
        <v>-</v>
      </c>
      <c r="X787" s="121" t="str">
        <f ca="1">_xlfn.XLOOKUP(G787&amp;$X$2,BS_CONTROLE[CHAVE],BS_CONTROLE[Quantidade_11],"-")</f>
        <v>-</v>
      </c>
    </row>
    <row r="788" spans="1:24" s="122" customFormat="1" hidden="1">
      <c r="A788" s="160" t="str">
        <f>IF(FN_MC!Y790="","*",FN_MC!Y790)</f>
        <v>*</v>
      </c>
      <c r="B788" s="160" t="str">
        <f>IF(FN_MC!X790="","*",FN_MC!X790)</f>
        <v>*</v>
      </c>
      <c r="C788" s="160" t="str">
        <f>IF(FN_MC!Z790="","*",FN_MC!Z790)</f>
        <v>*</v>
      </c>
      <c r="D788" s="161" t="str">
        <f>IF(FN_MC!S790="","*",FN_MC!S790)</f>
        <v>*</v>
      </c>
      <c r="E788" s="161" t="str">
        <f>IF(FN_MC!T790="","*",FN_MC!T790)</f>
        <v>*</v>
      </c>
      <c r="F788" s="161" t="str">
        <f>IF(FN_MC!B790="","*",FN_MC!B790)</f>
        <v>*</v>
      </c>
      <c r="G788" s="161" t="str">
        <f>IF(FN_MC!D790="","*",FN_MC!D790)</f>
        <v>*</v>
      </c>
      <c r="H788" s="161" t="str">
        <f>IF(FN_MC!F790="","*",FN_MC!F790)</f>
        <v>*</v>
      </c>
      <c r="I788" s="161" t="str">
        <f>IF(FN_MC!H790="","*",FN_MC!H790)</f>
        <v>*</v>
      </c>
      <c r="J788" s="161" t="str">
        <f>IF(FN_MC!I790="","*",FN_MC!I790)</f>
        <v>*</v>
      </c>
      <c r="K788" s="161" t="str">
        <f>IF(FN_MC!M790="","*",FN_MC!M790)</f>
        <v>*</v>
      </c>
      <c r="L788" s="161" t="str">
        <f>IF(FN_MC!N790="","*",FN_MC!N790)</f>
        <v>*</v>
      </c>
      <c r="M788" s="162" t="str">
        <f>IF(FN_MC!J790="","*",FN_MC!J790)</f>
        <v>*</v>
      </c>
      <c r="N788" s="162" t="str">
        <f>IF(FN_MC!K790="","*",FN_MC!K790)</f>
        <v>*</v>
      </c>
      <c r="O788" s="162" t="str">
        <f>IF(FN_MC!L790="","*",FN_MC!L790)</f>
        <v>*</v>
      </c>
      <c r="P788" s="162"/>
      <c r="Q788" s="163" t="str">
        <f>IF(FN_MC!O790="","*",FN_MC!O790)</f>
        <v>*</v>
      </c>
      <c r="R788" s="163" t="str">
        <f>IF(FN_MC!P790="","*",FN_MC!P790)</f>
        <v>*</v>
      </c>
      <c r="S788" s="161" t="str">
        <f>IF(FN_MC!Q792="","*",CONCATENATE(FN_MC!Q792," ",FN_MC!R792))</f>
        <v>*</v>
      </c>
      <c r="T788" s="161" t="str">
        <f>IF(FN_MC!V790="","*",FN_MC!V790)</f>
        <v>*</v>
      </c>
      <c r="U788" s="161" t="str">
        <f>IF(FN_MC!W790="","*",FN_MC!W790)</f>
        <v>*</v>
      </c>
      <c r="V788" s="121" t="str">
        <f ca="1">_xlfn.XLOOKUP(G788&amp;$V$2,BS_CONTROLE[CHAVE],BS_CONTROLE[Quantidade_11],"-")</f>
        <v>-</v>
      </c>
      <c r="W788" s="121" t="str">
        <f ca="1">_xlfn.XLOOKUP(G788&amp;$W$2,BS_CONTROLE[CHAVE],BS_CONTROLE[Quantidade_11],"-")</f>
        <v>-</v>
      </c>
      <c r="X788" s="121" t="str">
        <f ca="1">_xlfn.XLOOKUP(G788&amp;$X$2,BS_CONTROLE[CHAVE],BS_CONTROLE[Quantidade_11],"-")</f>
        <v>-</v>
      </c>
    </row>
    <row r="789" spans="1:24" s="122" customFormat="1" hidden="1">
      <c r="A789" s="118" t="str">
        <f>IF(FN_MC!Y791="","*",FN_MC!Y791)</f>
        <v>*</v>
      </c>
      <c r="B789" s="118" t="str">
        <f>IF(FN_MC!X791="","*",FN_MC!X791)</f>
        <v>*</v>
      </c>
      <c r="C789" s="118" t="str">
        <f>IF(FN_MC!Z791="","*",FN_MC!Z791)</f>
        <v>*</v>
      </c>
      <c r="D789" s="119" t="str">
        <f>IF(FN_MC!S791="","*",FN_MC!S791)</f>
        <v>*</v>
      </c>
      <c r="E789" s="119" t="str">
        <f>IF(FN_MC!T791="","*",FN_MC!T791)</f>
        <v>*</v>
      </c>
      <c r="F789" s="119" t="str">
        <f>IF(FN_MC!B791="","*",FN_MC!B791)</f>
        <v>*</v>
      </c>
      <c r="G789" s="119" t="str">
        <f>IF(FN_MC!D791="","*",FN_MC!D791)</f>
        <v>*</v>
      </c>
      <c r="H789" s="119" t="str">
        <f>IF(FN_MC!F791="","*",FN_MC!F791)</f>
        <v>*</v>
      </c>
      <c r="I789" s="119" t="str">
        <f>IF(FN_MC!H791="","*",FN_MC!H791)</f>
        <v>*</v>
      </c>
      <c r="J789" s="119" t="str">
        <f>IF(FN_MC!I791="","*",FN_MC!I791)</f>
        <v>*</v>
      </c>
      <c r="K789" s="119" t="str">
        <f>IF(FN_MC!M791="","*",FN_MC!M791)</f>
        <v>*</v>
      </c>
      <c r="L789" s="119" t="str">
        <f>IF(FN_MC!N791="","*",FN_MC!N791)</f>
        <v>*</v>
      </c>
      <c r="M789" s="120" t="str">
        <f>IF(FN_MC!J791="","*",FN_MC!J791)</f>
        <v>*</v>
      </c>
      <c r="N789" s="120" t="str">
        <f>IF(FN_MC!K791="","*",FN_MC!K791)</f>
        <v>*</v>
      </c>
      <c r="O789" s="120" t="str">
        <f>IF(FN_MC!L791="","*",FN_MC!L791)</f>
        <v>*</v>
      </c>
      <c r="P789" s="120"/>
      <c r="Q789" s="137" t="str">
        <f>IF(FN_MC!O791="","*",FN_MC!O791)</f>
        <v>*</v>
      </c>
      <c r="R789" s="137" t="str">
        <f>IF(FN_MC!P791="","*",FN_MC!P791)</f>
        <v>*</v>
      </c>
      <c r="S789" s="119" t="str">
        <f>IF(FN_MC!Q793="","*",CONCATENATE(FN_MC!Q793," ",FN_MC!R793))</f>
        <v>*</v>
      </c>
      <c r="T789" s="119" t="str">
        <f>IF(FN_MC!V791="","*",FN_MC!V791)</f>
        <v>*</v>
      </c>
      <c r="U789" s="119" t="str">
        <f>IF(FN_MC!W791="","*",FN_MC!W791)</f>
        <v>*</v>
      </c>
      <c r="V789" s="121" t="str">
        <f ca="1">_xlfn.XLOOKUP(G789&amp;$V$2,BS_CONTROLE[CHAVE],BS_CONTROLE[Quantidade_11],"-")</f>
        <v>-</v>
      </c>
      <c r="W789" s="121" t="str">
        <f ca="1">_xlfn.XLOOKUP(G789&amp;$W$2,BS_CONTROLE[CHAVE],BS_CONTROLE[Quantidade_11],"-")</f>
        <v>-</v>
      </c>
      <c r="X789" s="121" t="str">
        <f ca="1">_xlfn.XLOOKUP(G789&amp;$X$2,BS_CONTROLE[CHAVE],BS_CONTROLE[Quantidade_11],"-")</f>
        <v>-</v>
      </c>
    </row>
    <row r="790" spans="1:24" s="122" customFormat="1" hidden="1">
      <c r="A790" s="160" t="str">
        <f>IF(FN_MC!Y792="","*",FN_MC!Y792)</f>
        <v>*</v>
      </c>
      <c r="B790" s="160" t="str">
        <f>IF(FN_MC!X792="","*",FN_MC!X792)</f>
        <v>*</v>
      </c>
      <c r="C790" s="160" t="str">
        <f>IF(FN_MC!Z792="","*",FN_MC!Z792)</f>
        <v>*</v>
      </c>
      <c r="D790" s="161" t="str">
        <f>IF(FN_MC!S792="","*",FN_MC!S792)</f>
        <v>*</v>
      </c>
      <c r="E790" s="161" t="str">
        <f>IF(FN_MC!T792="","*",FN_MC!T792)</f>
        <v>*</v>
      </c>
      <c r="F790" s="161" t="str">
        <f>IF(FN_MC!B792="","*",FN_MC!B792)</f>
        <v>*</v>
      </c>
      <c r="G790" s="161" t="str">
        <f>IF(FN_MC!D792="","*",FN_MC!D792)</f>
        <v>*</v>
      </c>
      <c r="H790" s="161" t="str">
        <f>IF(FN_MC!F792="","*",FN_MC!F792)</f>
        <v>*</v>
      </c>
      <c r="I790" s="161" t="str">
        <f>IF(FN_MC!H792="","*",FN_MC!H792)</f>
        <v>*</v>
      </c>
      <c r="J790" s="161" t="str">
        <f>IF(FN_MC!I792="","*",FN_MC!I792)</f>
        <v>*</v>
      </c>
      <c r="K790" s="161" t="str">
        <f>IF(FN_MC!M792="","*",FN_MC!M792)</f>
        <v>*</v>
      </c>
      <c r="L790" s="161" t="str">
        <f>IF(FN_MC!N792="","*",FN_MC!N792)</f>
        <v>*</v>
      </c>
      <c r="M790" s="162" t="str">
        <f>IF(FN_MC!J792="","*",FN_MC!J792)</f>
        <v>*</v>
      </c>
      <c r="N790" s="162" t="str">
        <f>IF(FN_MC!K792="","*",FN_MC!K792)</f>
        <v>*</v>
      </c>
      <c r="O790" s="162" t="str">
        <f>IF(FN_MC!L792="","*",FN_MC!L792)</f>
        <v>*</v>
      </c>
      <c r="P790" s="162"/>
      <c r="Q790" s="163" t="str">
        <f>IF(FN_MC!O792="","*",FN_MC!O792)</f>
        <v>*</v>
      </c>
      <c r="R790" s="163" t="str">
        <f>IF(FN_MC!P792="","*",FN_MC!P792)</f>
        <v>*</v>
      </c>
      <c r="S790" s="161" t="str">
        <f>IF(FN_MC!Q794="","*",CONCATENATE(FN_MC!Q794," ",FN_MC!R794))</f>
        <v>*</v>
      </c>
      <c r="T790" s="161" t="str">
        <f>IF(FN_MC!V792="","*",FN_MC!V792)</f>
        <v>*</v>
      </c>
      <c r="U790" s="161" t="str">
        <f>IF(FN_MC!W792="","*",FN_MC!W792)</f>
        <v>*</v>
      </c>
      <c r="V790" s="121" t="str">
        <f ca="1">_xlfn.XLOOKUP(G790&amp;$V$2,BS_CONTROLE[CHAVE],BS_CONTROLE[Quantidade_11],"-")</f>
        <v>-</v>
      </c>
      <c r="W790" s="121" t="str">
        <f ca="1">_xlfn.XLOOKUP(G790&amp;$W$2,BS_CONTROLE[CHAVE],BS_CONTROLE[Quantidade_11],"-")</f>
        <v>-</v>
      </c>
      <c r="X790" s="121" t="str">
        <f ca="1">_xlfn.XLOOKUP(G790&amp;$X$2,BS_CONTROLE[CHAVE],BS_CONTROLE[Quantidade_11],"-")</f>
        <v>-</v>
      </c>
    </row>
    <row r="791" spans="1:24" s="122" customFormat="1" hidden="1">
      <c r="A791" s="160" t="str">
        <f>IF(FN_MC!Y793="","*",FN_MC!Y793)</f>
        <v>*</v>
      </c>
      <c r="B791" s="160" t="str">
        <f>IF(FN_MC!X793="","*",FN_MC!X793)</f>
        <v>*</v>
      </c>
      <c r="C791" s="160" t="str">
        <f>IF(FN_MC!Z793="","*",FN_MC!Z793)</f>
        <v>*</v>
      </c>
      <c r="D791" s="161" t="str">
        <f>IF(FN_MC!S793="","*",FN_MC!S793)</f>
        <v>*</v>
      </c>
      <c r="E791" s="161" t="str">
        <f>IF(FN_MC!T793="","*",FN_MC!T793)</f>
        <v>*</v>
      </c>
      <c r="F791" s="161" t="str">
        <f>IF(FN_MC!B793="","*",FN_MC!B793)</f>
        <v>*</v>
      </c>
      <c r="G791" s="161" t="str">
        <f>IF(FN_MC!D793="","*",FN_MC!D793)</f>
        <v>*</v>
      </c>
      <c r="H791" s="161" t="str">
        <f>IF(FN_MC!F793="","*",FN_MC!F793)</f>
        <v>*</v>
      </c>
      <c r="I791" s="161" t="str">
        <f>IF(FN_MC!H793="","*",FN_MC!H793)</f>
        <v>*</v>
      </c>
      <c r="J791" s="161" t="str">
        <f>IF(FN_MC!I793="","*",FN_MC!I793)</f>
        <v>*</v>
      </c>
      <c r="K791" s="161" t="str">
        <f>IF(FN_MC!M793="","*",FN_MC!M793)</f>
        <v>*</v>
      </c>
      <c r="L791" s="161" t="str">
        <f>IF(FN_MC!N793="","*",FN_MC!N793)</f>
        <v>*</v>
      </c>
      <c r="M791" s="162" t="str">
        <f>IF(FN_MC!J793="","*",FN_MC!J793)</f>
        <v>*</v>
      </c>
      <c r="N791" s="162" t="str">
        <f>IF(FN_MC!K793="","*",FN_MC!K793)</f>
        <v>*</v>
      </c>
      <c r="O791" s="162" t="str">
        <f>IF(FN_MC!L793="","*",FN_MC!L793)</f>
        <v>*</v>
      </c>
      <c r="P791" s="162"/>
      <c r="Q791" s="163" t="str">
        <f>IF(FN_MC!O793="","*",FN_MC!O793)</f>
        <v>*</v>
      </c>
      <c r="R791" s="163" t="str">
        <f>IF(FN_MC!P793="","*",FN_MC!P793)</f>
        <v>*</v>
      </c>
      <c r="S791" s="161" t="str">
        <f>IF(FN_MC!Q795="","*",CONCATENATE(FN_MC!Q795," ",FN_MC!R795))</f>
        <v>*</v>
      </c>
      <c r="T791" s="161" t="str">
        <f>IF(FN_MC!V793="","*",FN_MC!V793)</f>
        <v>*</v>
      </c>
      <c r="U791" s="161" t="str">
        <f>IF(FN_MC!W793="","*",FN_MC!W793)</f>
        <v>*</v>
      </c>
      <c r="V791" s="121" t="str">
        <f ca="1">_xlfn.XLOOKUP(G791&amp;$V$2,BS_CONTROLE[CHAVE],BS_CONTROLE[Quantidade_11],"-")</f>
        <v>-</v>
      </c>
      <c r="W791" s="121" t="str">
        <f ca="1">_xlfn.XLOOKUP(G791&amp;$W$2,BS_CONTROLE[CHAVE],BS_CONTROLE[Quantidade_11],"-")</f>
        <v>-</v>
      </c>
      <c r="X791" s="121" t="str">
        <f ca="1">_xlfn.XLOOKUP(G791&amp;$X$2,BS_CONTROLE[CHAVE],BS_CONTROLE[Quantidade_11],"-")</f>
        <v>-</v>
      </c>
    </row>
    <row r="792" spans="1:24" s="122" customFormat="1" hidden="1">
      <c r="A792" s="118" t="str">
        <f>IF(FN_MC!Y794="","*",FN_MC!Y794)</f>
        <v>*</v>
      </c>
      <c r="B792" s="118" t="str">
        <f>IF(FN_MC!X794="","*",FN_MC!X794)</f>
        <v>*</v>
      </c>
      <c r="C792" s="118" t="str">
        <f>IF(FN_MC!Z794="","*",FN_MC!Z794)</f>
        <v>*</v>
      </c>
      <c r="D792" s="119" t="str">
        <f>IF(FN_MC!S794="","*",FN_MC!S794)</f>
        <v>*</v>
      </c>
      <c r="E792" s="119" t="str">
        <f>IF(FN_MC!T794="","*",FN_MC!T794)</f>
        <v>*</v>
      </c>
      <c r="F792" s="119" t="str">
        <f>IF(FN_MC!B794="","*",FN_MC!B794)</f>
        <v>*</v>
      </c>
      <c r="G792" s="119" t="str">
        <f>IF(FN_MC!D794="","*",FN_MC!D794)</f>
        <v>*</v>
      </c>
      <c r="H792" s="119" t="str">
        <f>IF(FN_MC!F794="","*",FN_MC!F794)</f>
        <v>*</v>
      </c>
      <c r="I792" s="119" t="str">
        <f>IF(FN_MC!H794="","*",FN_MC!H794)</f>
        <v>*</v>
      </c>
      <c r="J792" s="119" t="str">
        <f>IF(FN_MC!I794="","*",FN_MC!I794)</f>
        <v>*</v>
      </c>
      <c r="K792" s="119" t="str">
        <f>IF(FN_MC!M794="","*",FN_MC!M794)</f>
        <v>*</v>
      </c>
      <c r="L792" s="119" t="str">
        <f>IF(FN_MC!N794="","*",FN_MC!N794)</f>
        <v>*</v>
      </c>
      <c r="M792" s="120" t="str">
        <f>IF(FN_MC!J794="","*",FN_MC!J794)</f>
        <v>*</v>
      </c>
      <c r="N792" s="120" t="str">
        <f>IF(FN_MC!K794="","*",FN_MC!K794)</f>
        <v>*</v>
      </c>
      <c r="O792" s="120" t="str">
        <f>IF(FN_MC!L794="","*",FN_MC!L794)</f>
        <v>*</v>
      </c>
      <c r="P792" s="120"/>
      <c r="Q792" s="137" t="str">
        <f>IF(FN_MC!O794="","*",FN_MC!O794)</f>
        <v>*</v>
      </c>
      <c r="R792" s="137" t="str">
        <f>IF(FN_MC!P794="","*",FN_MC!P794)</f>
        <v>*</v>
      </c>
      <c r="S792" s="119" t="str">
        <f>IF(FN_MC!Q796="","*",CONCATENATE(FN_MC!Q796," ",FN_MC!R796))</f>
        <v>*</v>
      </c>
      <c r="T792" s="119" t="str">
        <f>IF(FN_MC!V794="","*",FN_MC!V794)</f>
        <v>*</v>
      </c>
      <c r="U792" s="119" t="str">
        <f>IF(FN_MC!W794="","*",FN_MC!W794)</f>
        <v>*</v>
      </c>
      <c r="V792" s="121" t="str">
        <f ca="1">_xlfn.XLOOKUP(G792&amp;$V$2,BS_CONTROLE[CHAVE],BS_CONTROLE[Quantidade_11],"-")</f>
        <v>-</v>
      </c>
      <c r="W792" s="121" t="str">
        <f ca="1">_xlfn.XLOOKUP(G792&amp;$W$2,BS_CONTROLE[CHAVE],BS_CONTROLE[Quantidade_11],"-")</f>
        <v>-</v>
      </c>
      <c r="X792" s="121" t="str">
        <f ca="1">_xlfn.XLOOKUP(G792&amp;$X$2,BS_CONTROLE[CHAVE],BS_CONTROLE[Quantidade_11],"-")</f>
        <v>-</v>
      </c>
    </row>
    <row r="793" spans="1:24" s="122" customFormat="1" hidden="1">
      <c r="A793" s="160" t="str">
        <f>IF(FN_MC!Y795="","*",FN_MC!Y795)</f>
        <v>*</v>
      </c>
      <c r="B793" s="160" t="str">
        <f>IF(FN_MC!X795="","*",FN_MC!X795)</f>
        <v>*</v>
      </c>
      <c r="C793" s="160" t="str">
        <f>IF(FN_MC!Z795="","*",FN_MC!Z795)</f>
        <v>*</v>
      </c>
      <c r="D793" s="161" t="str">
        <f>IF(FN_MC!S795="","*",FN_MC!S795)</f>
        <v>*</v>
      </c>
      <c r="E793" s="161" t="str">
        <f>IF(FN_MC!T795="","*",FN_MC!T795)</f>
        <v>*</v>
      </c>
      <c r="F793" s="161" t="str">
        <f>IF(FN_MC!B795="","*",FN_MC!B795)</f>
        <v>*</v>
      </c>
      <c r="G793" s="161" t="str">
        <f>IF(FN_MC!D795="","*",FN_MC!D795)</f>
        <v>*</v>
      </c>
      <c r="H793" s="161" t="str">
        <f>IF(FN_MC!F795="","*",FN_MC!F795)</f>
        <v>*</v>
      </c>
      <c r="I793" s="161" t="str">
        <f>IF(FN_MC!H795="","*",FN_MC!H795)</f>
        <v>*</v>
      </c>
      <c r="J793" s="161" t="str">
        <f>IF(FN_MC!I795="","*",FN_MC!I795)</f>
        <v>*</v>
      </c>
      <c r="K793" s="161" t="str">
        <f>IF(FN_MC!M795="","*",FN_MC!M795)</f>
        <v>*</v>
      </c>
      <c r="L793" s="161" t="str">
        <f>IF(FN_MC!N795="","*",FN_MC!N795)</f>
        <v>*</v>
      </c>
      <c r="M793" s="162" t="str">
        <f>IF(FN_MC!J795="","*",FN_MC!J795)</f>
        <v>*</v>
      </c>
      <c r="N793" s="162" t="str">
        <f>IF(FN_MC!K795="","*",FN_MC!K795)</f>
        <v>*</v>
      </c>
      <c r="O793" s="162" t="str">
        <f>IF(FN_MC!L795="","*",FN_MC!L795)</f>
        <v>*</v>
      </c>
      <c r="P793" s="162"/>
      <c r="Q793" s="163" t="str">
        <f>IF(FN_MC!O795="","*",FN_MC!O795)</f>
        <v>*</v>
      </c>
      <c r="R793" s="163" t="str">
        <f>IF(FN_MC!P795="","*",FN_MC!P795)</f>
        <v>*</v>
      </c>
      <c r="S793" s="161" t="str">
        <f>IF(FN_MC!Q797="","*",CONCATENATE(FN_MC!Q797," ",FN_MC!R797))</f>
        <v>*</v>
      </c>
      <c r="T793" s="161" t="str">
        <f>IF(FN_MC!V795="","*",FN_MC!V795)</f>
        <v>*</v>
      </c>
      <c r="U793" s="161" t="str">
        <f>IF(FN_MC!W795="","*",FN_MC!W795)</f>
        <v>*</v>
      </c>
      <c r="V793" s="121" t="str">
        <f ca="1">_xlfn.XLOOKUP(G793&amp;$V$2,BS_CONTROLE[CHAVE],BS_CONTROLE[Quantidade_11],"-")</f>
        <v>-</v>
      </c>
      <c r="W793" s="121" t="str">
        <f ca="1">_xlfn.XLOOKUP(G793&amp;$W$2,BS_CONTROLE[CHAVE],BS_CONTROLE[Quantidade_11],"-")</f>
        <v>-</v>
      </c>
      <c r="X793" s="121" t="str">
        <f ca="1">_xlfn.XLOOKUP(G793&amp;$X$2,BS_CONTROLE[CHAVE],BS_CONTROLE[Quantidade_11],"-")</f>
        <v>-</v>
      </c>
    </row>
    <row r="794" spans="1:24" s="122" customFormat="1" hidden="1">
      <c r="A794" s="160" t="str">
        <f>IF(FN_MC!Y796="","*",FN_MC!Y796)</f>
        <v>*</v>
      </c>
      <c r="B794" s="160" t="str">
        <f>IF(FN_MC!X796="","*",FN_MC!X796)</f>
        <v>*</v>
      </c>
      <c r="C794" s="160" t="str">
        <f>IF(FN_MC!Z796="","*",FN_MC!Z796)</f>
        <v>*</v>
      </c>
      <c r="D794" s="161" t="str">
        <f>IF(FN_MC!S796="","*",FN_MC!S796)</f>
        <v>*</v>
      </c>
      <c r="E794" s="161" t="str">
        <f>IF(FN_MC!T796="","*",FN_MC!T796)</f>
        <v>*</v>
      </c>
      <c r="F794" s="161" t="str">
        <f>IF(FN_MC!B796="","*",FN_MC!B796)</f>
        <v>*</v>
      </c>
      <c r="G794" s="161" t="str">
        <f>IF(FN_MC!D796="","*",FN_MC!D796)</f>
        <v>*</v>
      </c>
      <c r="H794" s="161" t="str">
        <f>IF(FN_MC!F796="","*",FN_MC!F796)</f>
        <v>*</v>
      </c>
      <c r="I794" s="161" t="str">
        <f>IF(FN_MC!H796="","*",FN_MC!H796)</f>
        <v>*</v>
      </c>
      <c r="J794" s="161" t="str">
        <f>IF(FN_MC!I796="","*",FN_MC!I796)</f>
        <v>*</v>
      </c>
      <c r="K794" s="161" t="str">
        <f>IF(FN_MC!M796="","*",FN_MC!M796)</f>
        <v>*</v>
      </c>
      <c r="L794" s="161" t="str">
        <f>IF(FN_MC!N796="","*",FN_MC!N796)</f>
        <v>*</v>
      </c>
      <c r="M794" s="162" t="str">
        <f>IF(FN_MC!J796="","*",FN_MC!J796)</f>
        <v>*</v>
      </c>
      <c r="N794" s="162" t="str">
        <f>IF(FN_MC!K796="","*",FN_MC!K796)</f>
        <v>*</v>
      </c>
      <c r="O794" s="162" t="str">
        <f>IF(FN_MC!L796="","*",FN_MC!L796)</f>
        <v>*</v>
      </c>
      <c r="P794" s="162"/>
      <c r="Q794" s="163" t="str">
        <f>IF(FN_MC!O796="","*",FN_MC!O796)</f>
        <v>*</v>
      </c>
      <c r="R794" s="163" t="str">
        <f>IF(FN_MC!P796="","*",FN_MC!P796)</f>
        <v>*</v>
      </c>
      <c r="S794" s="161" t="str">
        <f>IF(FN_MC!Q798="","*",CONCATENATE(FN_MC!Q798," ",FN_MC!R798))</f>
        <v>*</v>
      </c>
      <c r="T794" s="161" t="str">
        <f>IF(FN_MC!V796="","*",FN_MC!V796)</f>
        <v>*</v>
      </c>
      <c r="U794" s="161" t="str">
        <f>IF(FN_MC!W796="","*",FN_MC!W796)</f>
        <v>*</v>
      </c>
      <c r="V794" s="121" t="str">
        <f ca="1">_xlfn.XLOOKUP(G794&amp;$V$2,BS_CONTROLE[CHAVE],BS_CONTROLE[Quantidade_11],"-")</f>
        <v>-</v>
      </c>
      <c r="W794" s="121" t="str">
        <f ca="1">_xlfn.XLOOKUP(G794&amp;$W$2,BS_CONTROLE[CHAVE],BS_CONTROLE[Quantidade_11],"-")</f>
        <v>-</v>
      </c>
      <c r="X794" s="121" t="str">
        <f ca="1">_xlfn.XLOOKUP(G794&amp;$X$2,BS_CONTROLE[CHAVE],BS_CONTROLE[Quantidade_11],"-")</f>
        <v>-</v>
      </c>
    </row>
    <row r="795" spans="1:24" s="122" customFormat="1" hidden="1">
      <c r="A795" s="118" t="str">
        <f>IF(FN_MC!Y797="","*",FN_MC!Y797)</f>
        <v>*</v>
      </c>
      <c r="B795" s="118" t="str">
        <f>IF(FN_MC!X797="","*",FN_MC!X797)</f>
        <v>*</v>
      </c>
      <c r="C795" s="118" t="str">
        <f>IF(FN_MC!Z797="","*",FN_MC!Z797)</f>
        <v>*</v>
      </c>
      <c r="D795" s="119" t="str">
        <f>IF(FN_MC!S797="","*",FN_MC!S797)</f>
        <v>*</v>
      </c>
      <c r="E795" s="119" t="str">
        <f>IF(FN_MC!T797="","*",FN_MC!T797)</f>
        <v>*</v>
      </c>
      <c r="F795" s="119" t="str">
        <f>IF(FN_MC!B797="","*",FN_MC!B797)</f>
        <v>*</v>
      </c>
      <c r="G795" s="119" t="str">
        <f>IF(FN_MC!D797="","*",FN_MC!D797)</f>
        <v>*</v>
      </c>
      <c r="H795" s="119" t="str">
        <f>IF(FN_MC!F797="","*",FN_MC!F797)</f>
        <v>*</v>
      </c>
      <c r="I795" s="119" t="str">
        <f>IF(FN_MC!H797="","*",FN_MC!H797)</f>
        <v>*</v>
      </c>
      <c r="J795" s="119" t="str">
        <f>IF(FN_MC!I797="","*",FN_MC!I797)</f>
        <v>*</v>
      </c>
      <c r="K795" s="119" t="str">
        <f>IF(FN_MC!M797="","*",FN_MC!M797)</f>
        <v>*</v>
      </c>
      <c r="L795" s="119" t="str">
        <f>IF(FN_MC!N797="","*",FN_MC!N797)</f>
        <v>*</v>
      </c>
      <c r="M795" s="120" t="str">
        <f>IF(FN_MC!J797="","*",FN_MC!J797)</f>
        <v>*</v>
      </c>
      <c r="N795" s="120" t="str">
        <f>IF(FN_MC!K797="","*",FN_MC!K797)</f>
        <v>*</v>
      </c>
      <c r="O795" s="120" t="str">
        <f>IF(FN_MC!L797="","*",FN_MC!L797)</f>
        <v>*</v>
      </c>
      <c r="P795" s="120"/>
      <c r="Q795" s="137" t="str">
        <f>IF(FN_MC!O797="","*",FN_MC!O797)</f>
        <v>*</v>
      </c>
      <c r="R795" s="137" t="str">
        <f>IF(FN_MC!P797="","*",FN_MC!P797)</f>
        <v>*</v>
      </c>
      <c r="S795" s="119" t="str">
        <f>IF(FN_MC!Q799="","*",CONCATENATE(FN_MC!Q799," ",FN_MC!R799))</f>
        <v>*</v>
      </c>
      <c r="T795" s="119" t="str">
        <f>IF(FN_MC!V797="","*",FN_MC!V797)</f>
        <v>*</v>
      </c>
      <c r="U795" s="119" t="str">
        <f>IF(FN_MC!W797="","*",FN_MC!W797)</f>
        <v>*</v>
      </c>
      <c r="V795" s="121" t="str">
        <f ca="1">_xlfn.XLOOKUP(G795&amp;$V$2,BS_CONTROLE[CHAVE],BS_CONTROLE[Quantidade_11],"-")</f>
        <v>-</v>
      </c>
      <c r="W795" s="121" t="str">
        <f ca="1">_xlfn.XLOOKUP(G795&amp;$W$2,BS_CONTROLE[CHAVE],BS_CONTROLE[Quantidade_11],"-")</f>
        <v>-</v>
      </c>
      <c r="X795" s="121" t="str">
        <f ca="1">_xlfn.XLOOKUP(G795&amp;$X$2,BS_CONTROLE[CHAVE],BS_CONTROLE[Quantidade_11],"-")</f>
        <v>-</v>
      </c>
    </row>
    <row r="796" spans="1:24" s="122" customFormat="1" hidden="1">
      <c r="A796" s="160" t="str">
        <f>IF(FN_MC!Y798="","*",FN_MC!Y798)</f>
        <v>*</v>
      </c>
      <c r="B796" s="160" t="str">
        <f>IF(FN_MC!X798="","*",FN_MC!X798)</f>
        <v>*</v>
      </c>
      <c r="C796" s="160" t="str">
        <f>IF(FN_MC!Z798="","*",FN_MC!Z798)</f>
        <v>*</v>
      </c>
      <c r="D796" s="161" t="str">
        <f>IF(FN_MC!S798="","*",FN_MC!S798)</f>
        <v>*</v>
      </c>
      <c r="E796" s="161" t="str">
        <f>IF(FN_MC!T798="","*",FN_MC!T798)</f>
        <v>*</v>
      </c>
      <c r="F796" s="161" t="str">
        <f>IF(FN_MC!B798="","*",FN_MC!B798)</f>
        <v>*</v>
      </c>
      <c r="G796" s="161" t="str">
        <f>IF(FN_MC!D798="","*",FN_MC!D798)</f>
        <v>*</v>
      </c>
      <c r="H796" s="161" t="str">
        <f>IF(FN_MC!F798="","*",FN_MC!F798)</f>
        <v>*</v>
      </c>
      <c r="I796" s="161" t="str">
        <f>IF(FN_MC!H798="","*",FN_MC!H798)</f>
        <v>*</v>
      </c>
      <c r="J796" s="161" t="str">
        <f>IF(FN_MC!I798="","*",FN_MC!I798)</f>
        <v>*</v>
      </c>
      <c r="K796" s="161" t="str">
        <f>IF(FN_MC!M798="","*",FN_MC!M798)</f>
        <v>*</v>
      </c>
      <c r="L796" s="161" t="str">
        <f>IF(FN_MC!N798="","*",FN_MC!N798)</f>
        <v>*</v>
      </c>
      <c r="M796" s="162" t="str">
        <f>IF(FN_MC!J798="","*",FN_MC!J798)</f>
        <v>*</v>
      </c>
      <c r="N796" s="162" t="str">
        <f>IF(FN_MC!K798="","*",FN_MC!K798)</f>
        <v>*</v>
      </c>
      <c r="O796" s="162" t="str">
        <f>IF(FN_MC!L798="","*",FN_MC!L798)</f>
        <v>*</v>
      </c>
      <c r="P796" s="162"/>
      <c r="Q796" s="163" t="str">
        <f>IF(FN_MC!O798="","*",FN_MC!O798)</f>
        <v>*</v>
      </c>
      <c r="R796" s="163" t="str">
        <f>IF(FN_MC!P798="","*",FN_MC!P798)</f>
        <v>*</v>
      </c>
      <c r="S796" s="161" t="str">
        <f>IF(FN_MC!Q800="","*",CONCATENATE(FN_MC!Q800," ",FN_MC!R800))</f>
        <v>*</v>
      </c>
      <c r="T796" s="161" t="str">
        <f>IF(FN_MC!V798="","*",FN_MC!V798)</f>
        <v>*</v>
      </c>
      <c r="U796" s="161" t="str">
        <f>IF(FN_MC!W798="","*",FN_MC!W798)</f>
        <v>*</v>
      </c>
      <c r="V796" s="121" t="str">
        <f ca="1">_xlfn.XLOOKUP(G796&amp;$V$2,BS_CONTROLE[CHAVE],BS_CONTROLE[Quantidade_11],"-")</f>
        <v>-</v>
      </c>
      <c r="W796" s="121" t="str">
        <f ca="1">_xlfn.XLOOKUP(G796&amp;$W$2,BS_CONTROLE[CHAVE],BS_CONTROLE[Quantidade_11],"-")</f>
        <v>-</v>
      </c>
      <c r="X796" s="121" t="str">
        <f ca="1">_xlfn.XLOOKUP(G796&amp;$X$2,BS_CONTROLE[CHAVE],BS_CONTROLE[Quantidade_11],"-")</f>
        <v>-</v>
      </c>
    </row>
    <row r="797" spans="1:24" s="122" customFormat="1" hidden="1">
      <c r="A797" s="160" t="str">
        <f>IF(FN_MC!Y799="","*",FN_MC!Y799)</f>
        <v>*</v>
      </c>
      <c r="B797" s="160" t="str">
        <f>IF(FN_MC!X799="","*",FN_MC!X799)</f>
        <v>*</v>
      </c>
      <c r="C797" s="160" t="str">
        <f>IF(FN_MC!Z799="","*",FN_MC!Z799)</f>
        <v>*</v>
      </c>
      <c r="D797" s="161" t="str">
        <f>IF(FN_MC!S799="","*",FN_MC!S799)</f>
        <v>*</v>
      </c>
      <c r="E797" s="161" t="str">
        <f>IF(FN_MC!T799="","*",FN_MC!T799)</f>
        <v>*</v>
      </c>
      <c r="F797" s="161" t="str">
        <f>IF(FN_MC!B799="","*",FN_MC!B799)</f>
        <v>*</v>
      </c>
      <c r="G797" s="161" t="str">
        <f>IF(FN_MC!D799="","*",FN_MC!D799)</f>
        <v>*</v>
      </c>
      <c r="H797" s="161" t="str">
        <f>IF(FN_MC!F799="","*",FN_MC!F799)</f>
        <v>*</v>
      </c>
      <c r="I797" s="161" t="str">
        <f>IF(FN_MC!H799="","*",FN_MC!H799)</f>
        <v>*</v>
      </c>
      <c r="J797" s="161" t="str">
        <f>IF(FN_MC!I799="","*",FN_MC!I799)</f>
        <v>*</v>
      </c>
      <c r="K797" s="161" t="str">
        <f>IF(FN_MC!M799="","*",FN_MC!M799)</f>
        <v>*</v>
      </c>
      <c r="L797" s="161" t="str">
        <f>IF(FN_MC!N799="","*",FN_MC!N799)</f>
        <v>*</v>
      </c>
      <c r="M797" s="162" t="str">
        <f>IF(FN_MC!J799="","*",FN_MC!J799)</f>
        <v>*</v>
      </c>
      <c r="N797" s="162" t="str">
        <f>IF(FN_MC!K799="","*",FN_MC!K799)</f>
        <v>*</v>
      </c>
      <c r="O797" s="162" t="str">
        <f>IF(FN_MC!L799="","*",FN_MC!L799)</f>
        <v>*</v>
      </c>
      <c r="P797" s="162"/>
      <c r="Q797" s="163" t="str">
        <f>IF(FN_MC!O799="","*",FN_MC!O799)</f>
        <v>*</v>
      </c>
      <c r="R797" s="163" t="str">
        <f>IF(FN_MC!P799="","*",FN_MC!P799)</f>
        <v>*</v>
      </c>
      <c r="S797" s="161" t="str">
        <f>IF(FN_MC!Q801="","*",CONCATENATE(FN_MC!Q801," ",FN_MC!R801))</f>
        <v>*</v>
      </c>
      <c r="T797" s="161" t="str">
        <f>IF(FN_MC!V799="","*",FN_MC!V799)</f>
        <v>*</v>
      </c>
      <c r="U797" s="161" t="str">
        <f>IF(FN_MC!W799="","*",FN_MC!W799)</f>
        <v>*</v>
      </c>
      <c r="V797" s="121" t="str">
        <f ca="1">_xlfn.XLOOKUP(G797&amp;$V$2,BS_CONTROLE[CHAVE],BS_CONTROLE[Quantidade_11],"-")</f>
        <v>-</v>
      </c>
      <c r="W797" s="121" t="str">
        <f ca="1">_xlfn.XLOOKUP(G797&amp;$W$2,BS_CONTROLE[CHAVE],BS_CONTROLE[Quantidade_11],"-")</f>
        <v>-</v>
      </c>
      <c r="X797" s="121" t="str">
        <f ca="1">_xlfn.XLOOKUP(G797&amp;$X$2,BS_CONTROLE[CHAVE],BS_CONTROLE[Quantidade_11],"-")</f>
        <v>-</v>
      </c>
    </row>
    <row r="798" spans="1:24" s="122" customFormat="1" hidden="1">
      <c r="A798" s="118" t="str">
        <f>IF(FN_MC!Y800="","*",FN_MC!Y800)</f>
        <v>*</v>
      </c>
      <c r="B798" s="118" t="str">
        <f>IF(FN_MC!X800="","*",FN_MC!X800)</f>
        <v>*</v>
      </c>
      <c r="C798" s="118" t="str">
        <f>IF(FN_MC!Z800="","*",FN_MC!Z800)</f>
        <v>*</v>
      </c>
      <c r="D798" s="119" t="str">
        <f>IF(FN_MC!S800="","*",FN_MC!S800)</f>
        <v>*</v>
      </c>
      <c r="E798" s="119" t="str">
        <f>IF(FN_MC!T800="","*",FN_MC!T800)</f>
        <v>*</v>
      </c>
      <c r="F798" s="119" t="str">
        <f>IF(FN_MC!B800="","*",FN_MC!B800)</f>
        <v>*</v>
      </c>
      <c r="G798" s="119" t="str">
        <f>IF(FN_MC!D800="","*",FN_MC!D800)</f>
        <v>*</v>
      </c>
      <c r="H798" s="119" t="str">
        <f>IF(FN_MC!F800="","*",FN_MC!F800)</f>
        <v>*</v>
      </c>
      <c r="I798" s="119" t="str">
        <f>IF(FN_MC!H800="","*",FN_MC!H800)</f>
        <v>*</v>
      </c>
      <c r="J798" s="119" t="str">
        <f>IF(FN_MC!I800="","*",FN_MC!I800)</f>
        <v>*</v>
      </c>
      <c r="K798" s="119" t="str">
        <f>IF(FN_MC!M800="","*",FN_MC!M800)</f>
        <v>*</v>
      </c>
      <c r="L798" s="119" t="str">
        <f>IF(FN_MC!N800="","*",FN_MC!N800)</f>
        <v>*</v>
      </c>
      <c r="M798" s="120" t="str">
        <f>IF(FN_MC!J800="","*",FN_MC!J800)</f>
        <v>*</v>
      </c>
      <c r="N798" s="120" t="str">
        <f>IF(FN_MC!K800="","*",FN_MC!K800)</f>
        <v>*</v>
      </c>
      <c r="O798" s="120" t="str">
        <f>IF(FN_MC!L800="","*",FN_MC!L800)</f>
        <v>*</v>
      </c>
      <c r="P798" s="120"/>
      <c r="Q798" s="137" t="str">
        <f>IF(FN_MC!O800="","*",FN_MC!O800)</f>
        <v>*</v>
      </c>
      <c r="R798" s="137" t="str">
        <f>IF(FN_MC!P800="","*",FN_MC!P800)</f>
        <v>*</v>
      </c>
      <c r="S798" s="119" t="str">
        <f>IF(FN_MC!Q802="","*",CONCATENATE(FN_MC!Q802," ",FN_MC!R802))</f>
        <v>*</v>
      </c>
      <c r="T798" s="119" t="str">
        <f>IF(FN_MC!V800="","*",FN_MC!V800)</f>
        <v>*</v>
      </c>
      <c r="U798" s="119" t="str">
        <f>IF(FN_MC!W800="","*",FN_MC!W800)</f>
        <v>*</v>
      </c>
      <c r="V798" s="121" t="str">
        <f ca="1">_xlfn.XLOOKUP(G798&amp;$V$2,BS_CONTROLE[CHAVE],BS_CONTROLE[Quantidade_11],"-")</f>
        <v>-</v>
      </c>
      <c r="W798" s="121" t="str">
        <f ca="1">_xlfn.XLOOKUP(G798&amp;$W$2,BS_CONTROLE[CHAVE],BS_CONTROLE[Quantidade_11],"-")</f>
        <v>-</v>
      </c>
      <c r="X798" s="121" t="str">
        <f ca="1">_xlfn.XLOOKUP(G798&amp;$X$2,BS_CONTROLE[CHAVE],BS_CONTROLE[Quantidade_11],"-")</f>
        <v>-</v>
      </c>
    </row>
    <row r="799" spans="1:24" s="122" customFormat="1" hidden="1">
      <c r="A799" s="160" t="str">
        <f>IF(FN_MC!Y801="","*",FN_MC!Y801)</f>
        <v>*</v>
      </c>
      <c r="B799" s="160" t="str">
        <f>IF(FN_MC!X801="","*",FN_MC!X801)</f>
        <v>*</v>
      </c>
      <c r="C799" s="160" t="str">
        <f>IF(FN_MC!Z801="","*",FN_MC!Z801)</f>
        <v>*</v>
      </c>
      <c r="D799" s="161" t="str">
        <f>IF(FN_MC!S801="","*",FN_MC!S801)</f>
        <v>*</v>
      </c>
      <c r="E799" s="161" t="str">
        <f>IF(FN_MC!T801="","*",FN_MC!T801)</f>
        <v>*</v>
      </c>
      <c r="F799" s="161" t="str">
        <f>IF(FN_MC!B801="","*",FN_MC!B801)</f>
        <v>*</v>
      </c>
      <c r="G799" s="161" t="str">
        <f>IF(FN_MC!D801="","*",FN_MC!D801)</f>
        <v>*</v>
      </c>
      <c r="H799" s="161" t="str">
        <f>IF(FN_MC!F801="","*",FN_MC!F801)</f>
        <v>*</v>
      </c>
      <c r="I799" s="161" t="str">
        <f>IF(FN_MC!H801="","*",FN_MC!H801)</f>
        <v>*</v>
      </c>
      <c r="J799" s="161" t="str">
        <f>IF(FN_MC!I801="","*",FN_MC!I801)</f>
        <v>*</v>
      </c>
      <c r="K799" s="161" t="str">
        <f>IF(FN_MC!M801="","*",FN_MC!M801)</f>
        <v>*</v>
      </c>
      <c r="L799" s="161" t="str">
        <f>IF(FN_MC!N801="","*",FN_MC!N801)</f>
        <v>*</v>
      </c>
      <c r="M799" s="162" t="str">
        <f>IF(FN_MC!J801="","*",FN_MC!J801)</f>
        <v>*</v>
      </c>
      <c r="N799" s="162" t="str">
        <f>IF(FN_MC!K801="","*",FN_MC!K801)</f>
        <v>*</v>
      </c>
      <c r="O799" s="162" t="str">
        <f>IF(FN_MC!L801="","*",FN_MC!L801)</f>
        <v>*</v>
      </c>
      <c r="P799" s="162"/>
      <c r="Q799" s="163" t="str">
        <f>IF(FN_MC!O801="","*",FN_MC!O801)</f>
        <v>*</v>
      </c>
      <c r="R799" s="163" t="str">
        <f>IF(FN_MC!P801="","*",FN_MC!P801)</f>
        <v>*</v>
      </c>
      <c r="S799" s="161" t="str">
        <f>IF(FN_MC!Q803="","*",CONCATENATE(FN_MC!Q803," ",FN_MC!R803))</f>
        <v>*</v>
      </c>
      <c r="T799" s="161" t="str">
        <f>IF(FN_MC!V801="","*",FN_MC!V801)</f>
        <v>*</v>
      </c>
      <c r="U799" s="161" t="str">
        <f>IF(FN_MC!W801="","*",FN_MC!W801)</f>
        <v>*</v>
      </c>
      <c r="V799" s="121" t="str">
        <f ca="1">_xlfn.XLOOKUP(G799&amp;$V$2,BS_CONTROLE[CHAVE],BS_CONTROLE[Quantidade_11],"-")</f>
        <v>-</v>
      </c>
      <c r="W799" s="121" t="str">
        <f ca="1">_xlfn.XLOOKUP(G799&amp;$W$2,BS_CONTROLE[CHAVE],BS_CONTROLE[Quantidade_11],"-")</f>
        <v>-</v>
      </c>
      <c r="X799" s="121" t="str">
        <f ca="1">_xlfn.XLOOKUP(G799&amp;$X$2,BS_CONTROLE[CHAVE],BS_CONTROLE[Quantidade_11],"-")</f>
        <v>-</v>
      </c>
    </row>
    <row r="800" spans="1:24" s="122" customFormat="1" hidden="1">
      <c r="A800" s="160" t="str">
        <f>IF(FN_MC!Y802="","*",FN_MC!Y802)</f>
        <v>*</v>
      </c>
      <c r="B800" s="160" t="str">
        <f>IF(FN_MC!X802="","*",FN_MC!X802)</f>
        <v>*</v>
      </c>
      <c r="C800" s="160" t="str">
        <f>IF(FN_MC!Z802="","*",FN_MC!Z802)</f>
        <v>*</v>
      </c>
      <c r="D800" s="161" t="str">
        <f>IF(FN_MC!S802="","*",FN_MC!S802)</f>
        <v>*</v>
      </c>
      <c r="E800" s="161" t="str">
        <f>IF(FN_MC!T802="","*",FN_MC!T802)</f>
        <v>*</v>
      </c>
      <c r="F800" s="161" t="str">
        <f>IF(FN_MC!B802="","*",FN_MC!B802)</f>
        <v>*</v>
      </c>
      <c r="G800" s="161" t="str">
        <f>IF(FN_MC!D802="","*",FN_MC!D802)</f>
        <v>*</v>
      </c>
      <c r="H800" s="161" t="str">
        <f>IF(FN_MC!F802="","*",FN_MC!F802)</f>
        <v>*</v>
      </c>
      <c r="I800" s="161" t="str">
        <f>IF(FN_MC!H802="","*",FN_MC!H802)</f>
        <v>*</v>
      </c>
      <c r="J800" s="161" t="str">
        <f>IF(FN_MC!I802="","*",FN_MC!I802)</f>
        <v>*</v>
      </c>
      <c r="K800" s="161" t="str">
        <f>IF(FN_MC!M802="","*",FN_MC!M802)</f>
        <v>*</v>
      </c>
      <c r="L800" s="161" t="str">
        <f>IF(FN_MC!N802="","*",FN_MC!N802)</f>
        <v>*</v>
      </c>
      <c r="M800" s="162" t="str">
        <f>IF(FN_MC!J802="","*",FN_MC!J802)</f>
        <v>*</v>
      </c>
      <c r="N800" s="162" t="str">
        <f>IF(FN_MC!K802="","*",FN_MC!K802)</f>
        <v>*</v>
      </c>
      <c r="O800" s="162" t="str">
        <f>IF(FN_MC!L802="","*",FN_MC!L802)</f>
        <v>*</v>
      </c>
      <c r="P800" s="162"/>
      <c r="Q800" s="163" t="str">
        <f>IF(FN_MC!O802="","*",FN_MC!O802)</f>
        <v>*</v>
      </c>
      <c r="R800" s="163" t="str">
        <f>IF(FN_MC!P802="","*",FN_MC!P802)</f>
        <v>*</v>
      </c>
      <c r="S800" s="161" t="str">
        <f>IF(FN_MC!Q804="","*",CONCATENATE(FN_MC!Q804," ",FN_MC!R804))</f>
        <v>*</v>
      </c>
      <c r="T800" s="161" t="str">
        <f>IF(FN_MC!V802="","*",FN_MC!V802)</f>
        <v>*</v>
      </c>
      <c r="U800" s="161" t="str">
        <f>IF(FN_MC!W802="","*",FN_MC!W802)</f>
        <v>*</v>
      </c>
      <c r="V800" s="121" t="str">
        <f ca="1">_xlfn.XLOOKUP(G800&amp;$V$2,BS_CONTROLE[CHAVE],BS_CONTROLE[Quantidade_11],"-")</f>
        <v>-</v>
      </c>
      <c r="W800" s="121" t="str">
        <f ca="1">_xlfn.XLOOKUP(G800&amp;$W$2,BS_CONTROLE[CHAVE],BS_CONTROLE[Quantidade_11],"-")</f>
        <v>-</v>
      </c>
      <c r="X800" s="121" t="str">
        <f ca="1">_xlfn.XLOOKUP(G800&amp;$X$2,BS_CONTROLE[CHAVE],BS_CONTROLE[Quantidade_11],"-")</f>
        <v>-</v>
      </c>
    </row>
    <row r="801" spans="1:24" s="122" customFormat="1" hidden="1">
      <c r="A801" s="118" t="str">
        <f>IF(FN_MC!Y803="","*",FN_MC!Y803)</f>
        <v>*</v>
      </c>
      <c r="B801" s="118" t="str">
        <f>IF(FN_MC!X803="","*",FN_MC!X803)</f>
        <v>*</v>
      </c>
      <c r="C801" s="118" t="str">
        <f>IF(FN_MC!Z803="","*",FN_MC!Z803)</f>
        <v>*</v>
      </c>
      <c r="D801" s="119" t="str">
        <f>IF(FN_MC!S803="","*",FN_MC!S803)</f>
        <v>*</v>
      </c>
      <c r="E801" s="119" t="str">
        <f>IF(FN_MC!T803="","*",FN_MC!T803)</f>
        <v>*</v>
      </c>
      <c r="F801" s="119" t="str">
        <f>IF(FN_MC!B803="","*",FN_MC!B803)</f>
        <v>*</v>
      </c>
      <c r="G801" s="119" t="str">
        <f>IF(FN_MC!D803="","*",FN_MC!D803)</f>
        <v>*</v>
      </c>
      <c r="H801" s="119" t="str">
        <f>IF(FN_MC!F803="","*",FN_MC!F803)</f>
        <v>*</v>
      </c>
      <c r="I801" s="119" t="str">
        <f>IF(FN_MC!H803="","*",FN_MC!H803)</f>
        <v>*</v>
      </c>
      <c r="J801" s="119" t="str">
        <f>IF(FN_MC!I803="","*",FN_MC!I803)</f>
        <v>*</v>
      </c>
      <c r="K801" s="119" t="str">
        <f>IF(FN_MC!M803="","*",FN_MC!M803)</f>
        <v>*</v>
      </c>
      <c r="L801" s="119" t="str">
        <f>IF(FN_MC!N803="","*",FN_MC!N803)</f>
        <v>*</v>
      </c>
      <c r="M801" s="120" t="str">
        <f>IF(FN_MC!J803="","*",FN_MC!J803)</f>
        <v>*</v>
      </c>
      <c r="N801" s="120" t="str">
        <f>IF(FN_MC!K803="","*",FN_MC!K803)</f>
        <v>*</v>
      </c>
      <c r="O801" s="120" t="str">
        <f>IF(FN_MC!L803="","*",FN_MC!L803)</f>
        <v>*</v>
      </c>
      <c r="P801" s="120"/>
      <c r="Q801" s="137" t="str">
        <f>IF(FN_MC!O803="","*",FN_MC!O803)</f>
        <v>*</v>
      </c>
      <c r="R801" s="137" t="str">
        <f>IF(FN_MC!P803="","*",FN_MC!P803)</f>
        <v>*</v>
      </c>
      <c r="S801" s="119" t="str">
        <f>IF(FN_MC!Q805="","*",CONCATENATE(FN_MC!Q805," ",FN_MC!R805))</f>
        <v>*</v>
      </c>
      <c r="T801" s="119" t="str">
        <f>IF(FN_MC!V803="","*",FN_MC!V803)</f>
        <v>*</v>
      </c>
      <c r="U801" s="119" t="str">
        <f>IF(FN_MC!W803="","*",FN_MC!W803)</f>
        <v>*</v>
      </c>
      <c r="V801" s="121" t="str">
        <f ca="1">_xlfn.XLOOKUP(G801&amp;$V$2,BS_CONTROLE[CHAVE],BS_CONTROLE[Quantidade_11],"-")</f>
        <v>-</v>
      </c>
      <c r="W801" s="121" t="str">
        <f ca="1">_xlfn.XLOOKUP(G801&amp;$W$2,BS_CONTROLE[CHAVE],BS_CONTROLE[Quantidade_11],"-")</f>
        <v>-</v>
      </c>
      <c r="X801" s="121" t="str">
        <f ca="1">_xlfn.XLOOKUP(G801&amp;$X$2,BS_CONTROLE[CHAVE],BS_CONTROLE[Quantidade_11],"-")</f>
        <v>-</v>
      </c>
    </row>
    <row r="802" spans="1:24" s="122" customFormat="1" hidden="1">
      <c r="A802" s="160" t="str">
        <f>IF(FN_MC!Y804="","*",FN_MC!Y804)</f>
        <v>*</v>
      </c>
      <c r="B802" s="160" t="str">
        <f>IF(FN_MC!X804="","*",FN_MC!X804)</f>
        <v>*</v>
      </c>
      <c r="C802" s="160" t="str">
        <f>IF(FN_MC!Z804="","*",FN_MC!Z804)</f>
        <v>*</v>
      </c>
      <c r="D802" s="161" t="str">
        <f>IF(FN_MC!S804="","*",FN_MC!S804)</f>
        <v>*</v>
      </c>
      <c r="E802" s="161" t="str">
        <f>IF(FN_MC!T804="","*",FN_MC!T804)</f>
        <v>*</v>
      </c>
      <c r="F802" s="161" t="str">
        <f>IF(FN_MC!B804="","*",FN_MC!B804)</f>
        <v>*</v>
      </c>
      <c r="G802" s="161" t="str">
        <f>IF(FN_MC!D804="","*",FN_MC!D804)</f>
        <v>*</v>
      </c>
      <c r="H802" s="161" t="str">
        <f>IF(FN_MC!F804="","*",FN_MC!F804)</f>
        <v>*</v>
      </c>
      <c r="I802" s="161" t="str">
        <f>IF(FN_MC!H804="","*",FN_MC!H804)</f>
        <v>*</v>
      </c>
      <c r="J802" s="161" t="str">
        <f>IF(FN_MC!I804="","*",FN_MC!I804)</f>
        <v>*</v>
      </c>
      <c r="K802" s="161" t="str">
        <f>IF(FN_MC!M804="","*",FN_MC!M804)</f>
        <v>*</v>
      </c>
      <c r="L802" s="161" t="str">
        <f>IF(FN_MC!N804="","*",FN_MC!N804)</f>
        <v>*</v>
      </c>
      <c r="M802" s="162" t="str">
        <f>IF(FN_MC!J804="","*",FN_MC!J804)</f>
        <v>*</v>
      </c>
      <c r="N802" s="162" t="str">
        <f>IF(FN_MC!K804="","*",FN_MC!K804)</f>
        <v>*</v>
      </c>
      <c r="O802" s="162" t="str">
        <f>IF(FN_MC!L804="","*",FN_MC!L804)</f>
        <v>*</v>
      </c>
      <c r="P802" s="162"/>
      <c r="Q802" s="163" t="str">
        <f>IF(FN_MC!O804="","*",FN_MC!O804)</f>
        <v>*</v>
      </c>
      <c r="R802" s="163" t="str">
        <f>IF(FN_MC!P804="","*",FN_MC!P804)</f>
        <v>*</v>
      </c>
      <c r="S802" s="161" t="str">
        <f>IF(FN_MC!Q806="","*",CONCATENATE(FN_MC!Q806," ",FN_MC!R806))</f>
        <v>*</v>
      </c>
      <c r="T802" s="161" t="str">
        <f>IF(FN_MC!V804="","*",FN_MC!V804)</f>
        <v>*</v>
      </c>
      <c r="U802" s="161" t="str">
        <f>IF(FN_MC!W804="","*",FN_MC!W804)</f>
        <v>*</v>
      </c>
      <c r="V802" s="121" t="str">
        <f ca="1">_xlfn.XLOOKUP(G802&amp;$V$2,BS_CONTROLE[CHAVE],BS_CONTROLE[Quantidade_11],"-")</f>
        <v>-</v>
      </c>
      <c r="W802" s="121" t="str">
        <f ca="1">_xlfn.XLOOKUP(G802&amp;$W$2,BS_CONTROLE[CHAVE],BS_CONTROLE[Quantidade_11],"-")</f>
        <v>-</v>
      </c>
      <c r="X802" s="121" t="str">
        <f ca="1">_xlfn.XLOOKUP(G802&amp;$X$2,BS_CONTROLE[CHAVE],BS_CONTROLE[Quantidade_11],"-")</f>
        <v>-</v>
      </c>
    </row>
    <row r="803" spans="1:24" s="122" customFormat="1" hidden="1">
      <c r="A803" s="160" t="str">
        <f>IF(FN_MC!Y805="","*",FN_MC!Y805)</f>
        <v>*</v>
      </c>
      <c r="B803" s="160" t="str">
        <f>IF(FN_MC!X805="","*",FN_MC!X805)</f>
        <v>*</v>
      </c>
      <c r="C803" s="160" t="str">
        <f>IF(FN_MC!Z805="","*",FN_MC!Z805)</f>
        <v>*</v>
      </c>
      <c r="D803" s="161" t="str">
        <f>IF(FN_MC!S805="","*",FN_MC!S805)</f>
        <v>*</v>
      </c>
      <c r="E803" s="161" t="str">
        <f>IF(FN_MC!T805="","*",FN_MC!T805)</f>
        <v>*</v>
      </c>
      <c r="F803" s="161" t="str">
        <f>IF(FN_MC!B805="","*",FN_MC!B805)</f>
        <v>*</v>
      </c>
      <c r="G803" s="161" t="str">
        <f>IF(FN_MC!D805="","*",FN_MC!D805)</f>
        <v>*</v>
      </c>
      <c r="H803" s="161" t="str">
        <f>IF(FN_MC!F805="","*",FN_MC!F805)</f>
        <v>*</v>
      </c>
      <c r="I803" s="161" t="str">
        <f>IF(FN_MC!H805="","*",FN_MC!H805)</f>
        <v>*</v>
      </c>
      <c r="J803" s="161" t="str">
        <f>IF(FN_MC!I805="","*",FN_MC!I805)</f>
        <v>*</v>
      </c>
      <c r="K803" s="161" t="str">
        <f>IF(FN_MC!M805="","*",FN_MC!M805)</f>
        <v>*</v>
      </c>
      <c r="L803" s="161" t="str">
        <f>IF(FN_MC!N805="","*",FN_MC!N805)</f>
        <v>*</v>
      </c>
      <c r="M803" s="162" t="str">
        <f>IF(FN_MC!J805="","*",FN_MC!J805)</f>
        <v>*</v>
      </c>
      <c r="N803" s="162" t="str">
        <f>IF(FN_MC!K805="","*",FN_MC!K805)</f>
        <v>*</v>
      </c>
      <c r="O803" s="162" t="str">
        <f>IF(FN_MC!L805="","*",FN_MC!L805)</f>
        <v>*</v>
      </c>
      <c r="P803" s="162"/>
      <c r="Q803" s="163" t="str">
        <f>IF(FN_MC!O805="","*",FN_MC!O805)</f>
        <v>*</v>
      </c>
      <c r="R803" s="163" t="str">
        <f>IF(FN_MC!P805="","*",FN_MC!P805)</f>
        <v>*</v>
      </c>
      <c r="S803" s="161" t="str">
        <f>IF(FN_MC!Q807="","*",CONCATENATE(FN_MC!Q807," ",FN_MC!R807))</f>
        <v>*</v>
      </c>
      <c r="T803" s="161" t="str">
        <f>IF(FN_MC!V805="","*",FN_MC!V805)</f>
        <v>*</v>
      </c>
      <c r="U803" s="161" t="str">
        <f>IF(FN_MC!W805="","*",FN_MC!W805)</f>
        <v>*</v>
      </c>
      <c r="V803" s="121" t="str">
        <f ca="1">_xlfn.XLOOKUP(G803&amp;$V$2,BS_CONTROLE[CHAVE],BS_CONTROLE[Quantidade_11],"-")</f>
        <v>-</v>
      </c>
      <c r="W803" s="121" t="str">
        <f ca="1">_xlfn.XLOOKUP(G803&amp;$W$2,BS_CONTROLE[CHAVE],BS_CONTROLE[Quantidade_11],"-")</f>
        <v>-</v>
      </c>
      <c r="X803" s="121" t="str">
        <f ca="1">_xlfn.XLOOKUP(G803&amp;$X$2,BS_CONTROLE[CHAVE],BS_CONTROLE[Quantidade_11],"-")</f>
        <v>-</v>
      </c>
    </row>
    <row r="804" spans="1:24" s="122" customFormat="1" hidden="1">
      <c r="A804" s="118" t="str">
        <f>IF(FN_MC!Y806="","*",FN_MC!Y806)</f>
        <v>*</v>
      </c>
      <c r="B804" s="118" t="str">
        <f>IF(FN_MC!X806="","*",FN_MC!X806)</f>
        <v>*</v>
      </c>
      <c r="C804" s="118" t="str">
        <f>IF(FN_MC!Z806="","*",FN_MC!Z806)</f>
        <v>*</v>
      </c>
      <c r="D804" s="119" t="str">
        <f>IF(FN_MC!S806="","*",FN_MC!S806)</f>
        <v>*</v>
      </c>
      <c r="E804" s="119" t="str">
        <f>IF(FN_MC!T806="","*",FN_MC!T806)</f>
        <v>*</v>
      </c>
      <c r="F804" s="119" t="str">
        <f>IF(FN_MC!B806="","*",FN_MC!B806)</f>
        <v>*</v>
      </c>
      <c r="G804" s="119" t="str">
        <f>IF(FN_MC!D806="","*",FN_MC!D806)</f>
        <v>*</v>
      </c>
      <c r="H804" s="119" t="str">
        <f>IF(FN_MC!F806="","*",FN_MC!F806)</f>
        <v>*</v>
      </c>
      <c r="I804" s="119" t="str">
        <f>IF(FN_MC!H806="","*",FN_MC!H806)</f>
        <v>*</v>
      </c>
      <c r="J804" s="119" t="str">
        <f>IF(FN_MC!I806="","*",FN_MC!I806)</f>
        <v>*</v>
      </c>
      <c r="K804" s="119" t="str">
        <f>IF(FN_MC!M806="","*",FN_MC!M806)</f>
        <v>*</v>
      </c>
      <c r="L804" s="119" t="str">
        <f>IF(FN_MC!N806="","*",FN_MC!N806)</f>
        <v>*</v>
      </c>
      <c r="M804" s="120" t="str">
        <f>IF(FN_MC!J806="","*",FN_MC!J806)</f>
        <v>*</v>
      </c>
      <c r="N804" s="120" t="str">
        <f>IF(FN_MC!K806="","*",FN_MC!K806)</f>
        <v>*</v>
      </c>
      <c r="O804" s="120" t="str">
        <f>IF(FN_MC!L806="","*",FN_MC!L806)</f>
        <v>*</v>
      </c>
      <c r="P804" s="120"/>
      <c r="Q804" s="137" t="str">
        <f>IF(FN_MC!O806="","*",FN_MC!O806)</f>
        <v>*</v>
      </c>
      <c r="R804" s="137" t="str">
        <f>IF(FN_MC!P806="","*",FN_MC!P806)</f>
        <v>*</v>
      </c>
      <c r="S804" s="119" t="str">
        <f>IF(FN_MC!Q808="","*",CONCATENATE(FN_MC!Q808," ",FN_MC!R808))</f>
        <v>*</v>
      </c>
      <c r="T804" s="119" t="str">
        <f>IF(FN_MC!V806="","*",FN_MC!V806)</f>
        <v>*</v>
      </c>
      <c r="U804" s="119" t="str">
        <f>IF(FN_MC!W806="","*",FN_MC!W806)</f>
        <v>*</v>
      </c>
      <c r="V804" s="121" t="str">
        <f ca="1">_xlfn.XLOOKUP(G804&amp;$V$2,BS_CONTROLE[CHAVE],BS_CONTROLE[Quantidade_11],"-")</f>
        <v>-</v>
      </c>
      <c r="W804" s="121" t="str">
        <f ca="1">_xlfn.XLOOKUP(G804&amp;$W$2,BS_CONTROLE[CHAVE],BS_CONTROLE[Quantidade_11],"-")</f>
        <v>-</v>
      </c>
      <c r="X804" s="121" t="str">
        <f ca="1">_xlfn.XLOOKUP(G804&amp;$X$2,BS_CONTROLE[CHAVE],BS_CONTROLE[Quantidade_11],"-")</f>
        <v>-</v>
      </c>
    </row>
    <row r="805" spans="1:24" s="122" customFormat="1" hidden="1">
      <c r="A805" s="160" t="str">
        <f>IF(FN_MC!Y807="","*",FN_MC!Y807)</f>
        <v>*</v>
      </c>
      <c r="B805" s="160" t="str">
        <f>IF(FN_MC!X807="","*",FN_MC!X807)</f>
        <v>*</v>
      </c>
      <c r="C805" s="160" t="str">
        <f>IF(FN_MC!Z807="","*",FN_MC!Z807)</f>
        <v>*</v>
      </c>
      <c r="D805" s="161" t="str">
        <f>IF(FN_MC!S807="","*",FN_MC!S807)</f>
        <v>*</v>
      </c>
      <c r="E805" s="161" t="str">
        <f>IF(FN_MC!T807="","*",FN_MC!T807)</f>
        <v>*</v>
      </c>
      <c r="F805" s="161" t="str">
        <f>IF(FN_MC!B807="","*",FN_MC!B807)</f>
        <v>*</v>
      </c>
      <c r="G805" s="161" t="str">
        <f>IF(FN_MC!D807="","*",FN_MC!D807)</f>
        <v>*</v>
      </c>
      <c r="H805" s="161" t="str">
        <f>IF(FN_MC!F807="","*",FN_MC!F807)</f>
        <v>*</v>
      </c>
      <c r="I805" s="161" t="str">
        <f>IF(FN_MC!H807="","*",FN_MC!H807)</f>
        <v>*</v>
      </c>
      <c r="J805" s="161" t="str">
        <f>IF(FN_MC!I807="","*",FN_MC!I807)</f>
        <v>*</v>
      </c>
      <c r="K805" s="161" t="str">
        <f>IF(FN_MC!M807="","*",FN_MC!M807)</f>
        <v>*</v>
      </c>
      <c r="L805" s="161" t="str">
        <f>IF(FN_MC!N807="","*",FN_MC!N807)</f>
        <v>*</v>
      </c>
      <c r="M805" s="162" t="str">
        <f>IF(FN_MC!J807="","*",FN_MC!J807)</f>
        <v>*</v>
      </c>
      <c r="N805" s="162" t="str">
        <f>IF(FN_MC!K807="","*",FN_MC!K807)</f>
        <v>*</v>
      </c>
      <c r="O805" s="162" t="str">
        <f>IF(FN_MC!L807="","*",FN_MC!L807)</f>
        <v>*</v>
      </c>
      <c r="P805" s="162"/>
      <c r="Q805" s="163" t="str">
        <f>IF(FN_MC!O807="","*",FN_MC!O807)</f>
        <v>*</v>
      </c>
      <c r="R805" s="163" t="str">
        <f>IF(FN_MC!P807="","*",FN_MC!P807)</f>
        <v>*</v>
      </c>
      <c r="S805" s="161" t="str">
        <f>IF(FN_MC!Q809="","*",CONCATENATE(FN_MC!Q809," ",FN_MC!R809))</f>
        <v>*</v>
      </c>
      <c r="T805" s="161" t="str">
        <f>IF(FN_MC!V807="","*",FN_MC!V807)</f>
        <v>*</v>
      </c>
      <c r="U805" s="161" t="str">
        <f>IF(FN_MC!W807="","*",FN_MC!W807)</f>
        <v>*</v>
      </c>
      <c r="V805" s="121" t="str">
        <f ca="1">_xlfn.XLOOKUP(G805&amp;$V$2,BS_CONTROLE[CHAVE],BS_CONTROLE[Quantidade_11],"-")</f>
        <v>-</v>
      </c>
      <c r="W805" s="121" t="str">
        <f ca="1">_xlfn.XLOOKUP(G805&amp;$W$2,BS_CONTROLE[CHAVE],BS_CONTROLE[Quantidade_11],"-")</f>
        <v>-</v>
      </c>
      <c r="X805" s="121" t="str">
        <f ca="1">_xlfn.XLOOKUP(G805&amp;$X$2,BS_CONTROLE[CHAVE],BS_CONTROLE[Quantidade_11],"-")</f>
        <v>-</v>
      </c>
    </row>
    <row r="806" spans="1:24" s="122" customFormat="1" hidden="1">
      <c r="A806" s="160" t="str">
        <f>IF(FN_MC!Y808="","*",FN_MC!Y808)</f>
        <v>*</v>
      </c>
      <c r="B806" s="160" t="str">
        <f>IF(FN_MC!X808="","*",FN_MC!X808)</f>
        <v>*</v>
      </c>
      <c r="C806" s="160" t="str">
        <f>IF(FN_MC!Z808="","*",FN_MC!Z808)</f>
        <v>*</v>
      </c>
      <c r="D806" s="161" t="str">
        <f>IF(FN_MC!S808="","*",FN_MC!S808)</f>
        <v>*</v>
      </c>
      <c r="E806" s="161" t="str">
        <f>IF(FN_MC!T808="","*",FN_MC!T808)</f>
        <v>*</v>
      </c>
      <c r="F806" s="161" t="str">
        <f>IF(FN_MC!B808="","*",FN_MC!B808)</f>
        <v>*</v>
      </c>
      <c r="G806" s="161" t="str">
        <f>IF(FN_MC!D808="","*",FN_MC!D808)</f>
        <v>*</v>
      </c>
      <c r="H806" s="161" t="str">
        <f>IF(FN_MC!F808="","*",FN_MC!F808)</f>
        <v>*</v>
      </c>
      <c r="I806" s="161" t="str">
        <f>IF(FN_MC!H808="","*",FN_MC!H808)</f>
        <v>*</v>
      </c>
      <c r="J806" s="161" t="str">
        <f>IF(FN_MC!I808="","*",FN_MC!I808)</f>
        <v>*</v>
      </c>
      <c r="K806" s="161" t="str">
        <f>IF(FN_MC!M808="","*",FN_MC!M808)</f>
        <v>*</v>
      </c>
      <c r="L806" s="161" t="str">
        <f>IF(FN_MC!N808="","*",FN_MC!N808)</f>
        <v>*</v>
      </c>
      <c r="M806" s="162" t="str">
        <f>IF(FN_MC!J808="","*",FN_MC!J808)</f>
        <v>*</v>
      </c>
      <c r="N806" s="162" t="str">
        <f>IF(FN_MC!K808="","*",FN_MC!K808)</f>
        <v>*</v>
      </c>
      <c r="O806" s="162" t="str">
        <f>IF(FN_MC!L808="","*",FN_MC!L808)</f>
        <v>*</v>
      </c>
      <c r="P806" s="162"/>
      <c r="Q806" s="163" t="str">
        <f>IF(FN_MC!O808="","*",FN_MC!O808)</f>
        <v>*</v>
      </c>
      <c r="R806" s="163" t="str">
        <f>IF(FN_MC!P808="","*",FN_MC!P808)</f>
        <v>*</v>
      </c>
      <c r="S806" s="161" t="str">
        <f>IF(FN_MC!Q810="","*",CONCATENATE(FN_MC!Q810," ",FN_MC!R810))</f>
        <v>*</v>
      </c>
      <c r="T806" s="161" t="str">
        <f>IF(FN_MC!V808="","*",FN_MC!V808)</f>
        <v>*</v>
      </c>
      <c r="U806" s="161" t="str">
        <f>IF(FN_MC!W808="","*",FN_MC!W808)</f>
        <v>*</v>
      </c>
      <c r="V806" s="121" t="str">
        <f ca="1">_xlfn.XLOOKUP(G806&amp;$V$2,BS_CONTROLE[CHAVE],BS_CONTROLE[Quantidade_11],"-")</f>
        <v>-</v>
      </c>
      <c r="W806" s="121" t="str">
        <f ca="1">_xlfn.XLOOKUP(G806&amp;$W$2,BS_CONTROLE[CHAVE],BS_CONTROLE[Quantidade_11],"-")</f>
        <v>-</v>
      </c>
      <c r="X806" s="121" t="str">
        <f ca="1">_xlfn.XLOOKUP(G806&amp;$X$2,BS_CONTROLE[CHAVE],BS_CONTROLE[Quantidade_11],"-")</f>
        <v>-</v>
      </c>
    </row>
    <row r="807" spans="1:24" s="122" customFormat="1" hidden="1">
      <c r="A807" s="118" t="str">
        <f>IF(FN_MC!Y809="","*",FN_MC!Y809)</f>
        <v>*</v>
      </c>
      <c r="B807" s="118" t="str">
        <f>IF(FN_MC!X809="","*",FN_MC!X809)</f>
        <v>*</v>
      </c>
      <c r="C807" s="118" t="str">
        <f>IF(FN_MC!Z809="","*",FN_MC!Z809)</f>
        <v>*</v>
      </c>
      <c r="D807" s="119" t="str">
        <f>IF(FN_MC!S809="","*",FN_MC!S809)</f>
        <v>*</v>
      </c>
      <c r="E807" s="119" t="str">
        <f>IF(FN_MC!T809="","*",FN_MC!T809)</f>
        <v>*</v>
      </c>
      <c r="F807" s="119" t="str">
        <f>IF(FN_MC!B809="","*",FN_MC!B809)</f>
        <v>*</v>
      </c>
      <c r="G807" s="119" t="str">
        <f>IF(FN_MC!D809="","*",FN_MC!D809)</f>
        <v>*</v>
      </c>
      <c r="H807" s="119" t="str">
        <f>IF(FN_MC!F809="","*",FN_MC!F809)</f>
        <v>*</v>
      </c>
      <c r="I807" s="119" t="str">
        <f>IF(FN_MC!H809="","*",FN_MC!H809)</f>
        <v>*</v>
      </c>
      <c r="J807" s="119" t="str">
        <f>IF(FN_MC!I809="","*",FN_MC!I809)</f>
        <v>*</v>
      </c>
      <c r="K807" s="119" t="str">
        <f>IF(FN_MC!M809="","*",FN_MC!M809)</f>
        <v>*</v>
      </c>
      <c r="L807" s="119" t="str">
        <f>IF(FN_MC!N809="","*",FN_MC!N809)</f>
        <v>*</v>
      </c>
      <c r="M807" s="120" t="str">
        <f>IF(FN_MC!J809="","*",FN_MC!J809)</f>
        <v>*</v>
      </c>
      <c r="N807" s="120" t="str">
        <f>IF(FN_MC!K809="","*",FN_MC!K809)</f>
        <v>*</v>
      </c>
      <c r="O807" s="120" t="str">
        <f>IF(FN_MC!L809="","*",FN_MC!L809)</f>
        <v>*</v>
      </c>
      <c r="P807" s="120"/>
      <c r="Q807" s="137" t="str">
        <f>IF(FN_MC!O809="","*",FN_MC!O809)</f>
        <v>*</v>
      </c>
      <c r="R807" s="137" t="str">
        <f>IF(FN_MC!P809="","*",FN_MC!P809)</f>
        <v>*</v>
      </c>
      <c r="S807" s="119" t="str">
        <f>IF(FN_MC!Q811="","*",CONCATENATE(FN_MC!Q811," ",FN_MC!R811))</f>
        <v>*</v>
      </c>
      <c r="T807" s="119" t="str">
        <f>IF(FN_MC!V809="","*",FN_MC!V809)</f>
        <v>*</v>
      </c>
      <c r="U807" s="119" t="str">
        <f>IF(FN_MC!W809="","*",FN_MC!W809)</f>
        <v>*</v>
      </c>
      <c r="V807" s="121" t="str">
        <f ca="1">_xlfn.XLOOKUP(G807&amp;$V$2,BS_CONTROLE[CHAVE],BS_CONTROLE[Quantidade_11],"-")</f>
        <v>-</v>
      </c>
      <c r="W807" s="121" t="str">
        <f ca="1">_xlfn.XLOOKUP(G807&amp;$W$2,BS_CONTROLE[CHAVE],BS_CONTROLE[Quantidade_11],"-")</f>
        <v>-</v>
      </c>
      <c r="X807" s="121" t="str">
        <f ca="1">_xlfn.XLOOKUP(G807&amp;$X$2,BS_CONTROLE[CHAVE],BS_CONTROLE[Quantidade_11],"-")</f>
        <v>-</v>
      </c>
    </row>
    <row r="808" spans="1:24" s="122" customFormat="1" hidden="1">
      <c r="A808" s="160" t="str">
        <f>IF(FN_MC!Y810="","*",FN_MC!Y810)</f>
        <v>*</v>
      </c>
      <c r="B808" s="160" t="str">
        <f>IF(FN_MC!X810="","*",FN_MC!X810)</f>
        <v>*</v>
      </c>
      <c r="C808" s="160" t="str">
        <f>IF(FN_MC!Z810="","*",FN_MC!Z810)</f>
        <v>*</v>
      </c>
      <c r="D808" s="161" t="str">
        <f>IF(FN_MC!S810="","*",FN_MC!S810)</f>
        <v>*</v>
      </c>
      <c r="E808" s="161" t="str">
        <f>IF(FN_MC!T810="","*",FN_MC!T810)</f>
        <v>*</v>
      </c>
      <c r="F808" s="161" t="str">
        <f>IF(FN_MC!B810="","*",FN_MC!B810)</f>
        <v>*</v>
      </c>
      <c r="G808" s="161" t="str">
        <f>IF(FN_MC!D810="","*",FN_MC!D810)</f>
        <v>*</v>
      </c>
      <c r="H808" s="161" t="str">
        <f>IF(FN_MC!F810="","*",FN_MC!F810)</f>
        <v>*</v>
      </c>
      <c r="I808" s="161" t="str">
        <f>IF(FN_MC!H810="","*",FN_MC!H810)</f>
        <v>*</v>
      </c>
      <c r="J808" s="161" t="str">
        <f>IF(FN_MC!I810="","*",FN_MC!I810)</f>
        <v>*</v>
      </c>
      <c r="K808" s="161" t="str">
        <f>IF(FN_MC!M810="","*",FN_MC!M810)</f>
        <v>*</v>
      </c>
      <c r="L808" s="161" t="str">
        <f>IF(FN_MC!N810="","*",FN_MC!N810)</f>
        <v>*</v>
      </c>
      <c r="M808" s="162" t="str">
        <f>IF(FN_MC!J810="","*",FN_MC!J810)</f>
        <v>*</v>
      </c>
      <c r="N808" s="162" t="str">
        <f>IF(FN_MC!K810="","*",FN_MC!K810)</f>
        <v>*</v>
      </c>
      <c r="O808" s="162" t="str">
        <f>IF(FN_MC!L810="","*",FN_MC!L810)</f>
        <v>*</v>
      </c>
      <c r="P808" s="162"/>
      <c r="Q808" s="163" t="str">
        <f>IF(FN_MC!O810="","*",FN_MC!O810)</f>
        <v>*</v>
      </c>
      <c r="R808" s="163" t="str">
        <f>IF(FN_MC!P810="","*",FN_MC!P810)</f>
        <v>*</v>
      </c>
      <c r="S808" s="161" t="str">
        <f>IF(FN_MC!Q812="","*",CONCATENATE(FN_MC!Q812," ",FN_MC!R812))</f>
        <v>*</v>
      </c>
      <c r="T808" s="161" t="str">
        <f>IF(FN_MC!V810="","*",FN_MC!V810)</f>
        <v>*</v>
      </c>
      <c r="U808" s="161" t="str">
        <f>IF(FN_MC!W810="","*",FN_MC!W810)</f>
        <v>*</v>
      </c>
      <c r="V808" s="121" t="str">
        <f ca="1">_xlfn.XLOOKUP(G808&amp;$V$2,BS_CONTROLE[CHAVE],BS_CONTROLE[Quantidade_11],"-")</f>
        <v>-</v>
      </c>
      <c r="W808" s="121" t="str">
        <f ca="1">_xlfn.XLOOKUP(G808&amp;$W$2,BS_CONTROLE[CHAVE],BS_CONTROLE[Quantidade_11],"-")</f>
        <v>-</v>
      </c>
      <c r="X808" s="121" t="str">
        <f ca="1">_xlfn.XLOOKUP(G808&amp;$X$2,BS_CONTROLE[CHAVE],BS_CONTROLE[Quantidade_11],"-")</f>
        <v>-</v>
      </c>
    </row>
    <row r="809" spans="1:24" s="122" customFormat="1" hidden="1">
      <c r="A809" s="160" t="str">
        <f>IF(FN_MC!Y811="","*",FN_MC!Y811)</f>
        <v>*</v>
      </c>
      <c r="B809" s="160" t="str">
        <f>IF(FN_MC!X811="","*",FN_MC!X811)</f>
        <v>*</v>
      </c>
      <c r="C809" s="160" t="str">
        <f>IF(FN_MC!Z811="","*",FN_MC!Z811)</f>
        <v>*</v>
      </c>
      <c r="D809" s="161" t="str">
        <f>IF(FN_MC!S811="","*",FN_MC!S811)</f>
        <v>*</v>
      </c>
      <c r="E809" s="161" t="str">
        <f>IF(FN_MC!T811="","*",FN_MC!T811)</f>
        <v>*</v>
      </c>
      <c r="F809" s="161" t="str">
        <f>IF(FN_MC!B811="","*",FN_MC!B811)</f>
        <v>*</v>
      </c>
      <c r="G809" s="161" t="str">
        <f>IF(FN_MC!D811="","*",FN_MC!D811)</f>
        <v>*</v>
      </c>
      <c r="H809" s="161" t="str">
        <f>IF(FN_MC!F811="","*",FN_MC!F811)</f>
        <v>*</v>
      </c>
      <c r="I809" s="161" t="str">
        <f>IF(FN_MC!H811="","*",FN_MC!H811)</f>
        <v>*</v>
      </c>
      <c r="J809" s="161" t="str">
        <f>IF(FN_MC!I811="","*",FN_MC!I811)</f>
        <v>*</v>
      </c>
      <c r="K809" s="161" t="str">
        <f>IF(FN_MC!M811="","*",FN_MC!M811)</f>
        <v>*</v>
      </c>
      <c r="L809" s="161" t="str">
        <f>IF(FN_MC!N811="","*",FN_MC!N811)</f>
        <v>*</v>
      </c>
      <c r="M809" s="162" t="str">
        <f>IF(FN_MC!J811="","*",FN_MC!J811)</f>
        <v>*</v>
      </c>
      <c r="N809" s="162" t="str">
        <f>IF(FN_MC!K811="","*",FN_MC!K811)</f>
        <v>*</v>
      </c>
      <c r="O809" s="162" t="str">
        <f>IF(FN_MC!L811="","*",FN_MC!L811)</f>
        <v>*</v>
      </c>
      <c r="P809" s="162"/>
      <c r="Q809" s="163" t="str">
        <f>IF(FN_MC!O811="","*",FN_MC!O811)</f>
        <v>*</v>
      </c>
      <c r="R809" s="163" t="str">
        <f>IF(FN_MC!P811="","*",FN_MC!P811)</f>
        <v>*</v>
      </c>
      <c r="S809" s="161" t="str">
        <f>IF(FN_MC!Q813="","*",CONCATENATE(FN_MC!Q813," ",FN_MC!R813))</f>
        <v>*</v>
      </c>
      <c r="T809" s="161" t="str">
        <f>IF(FN_MC!V811="","*",FN_MC!V811)</f>
        <v>*</v>
      </c>
      <c r="U809" s="161" t="str">
        <f>IF(FN_MC!W811="","*",FN_MC!W811)</f>
        <v>*</v>
      </c>
      <c r="V809" s="121" t="str">
        <f ca="1">_xlfn.XLOOKUP(G809&amp;$V$2,BS_CONTROLE[CHAVE],BS_CONTROLE[Quantidade_11],"-")</f>
        <v>-</v>
      </c>
      <c r="W809" s="121" t="str">
        <f ca="1">_xlfn.XLOOKUP(G809&amp;$W$2,BS_CONTROLE[CHAVE],BS_CONTROLE[Quantidade_11],"-")</f>
        <v>-</v>
      </c>
      <c r="X809" s="121" t="str">
        <f ca="1">_xlfn.XLOOKUP(G809&amp;$X$2,BS_CONTROLE[CHAVE],BS_CONTROLE[Quantidade_11],"-")</f>
        <v>-</v>
      </c>
    </row>
    <row r="810" spans="1:24" s="122" customFormat="1" hidden="1">
      <c r="A810" s="118" t="str">
        <f>IF(FN_MC!Y812="","*",FN_MC!Y812)</f>
        <v>*</v>
      </c>
      <c r="B810" s="118" t="str">
        <f>IF(FN_MC!X812="","*",FN_MC!X812)</f>
        <v>*</v>
      </c>
      <c r="C810" s="118" t="str">
        <f>IF(FN_MC!Z812="","*",FN_MC!Z812)</f>
        <v>*</v>
      </c>
      <c r="D810" s="119" t="str">
        <f>IF(FN_MC!S812="","*",FN_MC!S812)</f>
        <v>*</v>
      </c>
      <c r="E810" s="119" t="str">
        <f>IF(FN_MC!T812="","*",FN_MC!T812)</f>
        <v>*</v>
      </c>
      <c r="F810" s="119" t="str">
        <f>IF(FN_MC!B812="","*",FN_MC!B812)</f>
        <v>*</v>
      </c>
      <c r="G810" s="119" t="str">
        <f>IF(FN_MC!D812="","*",FN_MC!D812)</f>
        <v>*</v>
      </c>
      <c r="H810" s="119" t="str">
        <f>IF(FN_MC!F812="","*",FN_MC!F812)</f>
        <v>*</v>
      </c>
      <c r="I810" s="119" t="str">
        <f>IF(FN_MC!H812="","*",FN_MC!H812)</f>
        <v>*</v>
      </c>
      <c r="J810" s="119" t="str">
        <f>IF(FN_MC!I812="","*",FN_MC!I812)</f>
        <v>*</v>
      </c>
      <c r="K810" s="119" t="str">
        <f>IF(FN_MC!M812="","*",FN_MC!M812)</f>
        <v>*</v>
      </c>
      <c r="L810" s="119" t="str">
        <f>IF(FN_MC!N812="","*",FN_MC!N812)</f>
        <v>*</v>
      </c>
      <c r="M810" s="120" t="str">
        <f>IF(FN_MC!J812="","*",FN_MC!J812)</f>
        <v>*</v>
      </c>
      <c r="N810" s="120" t="str">
        <f>IF(FN_MC!K812="","*",FN_MC!K812)</f>
        <v>*</v>
      </c>
      <c r="O810" s="120" t="str">
        <f>IF(FN_MC!L812="","*",FN_MC!L812)</f>
        <v>*</v>
      </c>
      <c r="P810" s="120"/>
      <c r="Q810" s="137" t="str">
        <f>IF(FN_MC!O812="","*",FN_MC!O812)</f>
        <v>*</v>
      </c>
      <c r="R810" s="137" t="str">
        <f>IF(FN_MC!P812="","*",FN_MC!P812)</f>
        <v>*</v>
      </c>
      <c r="S810" s="119" t="str">
        <f>IF(FN_MC!Q814="","*",CONCATENATE(FN_MC!Q814," ",FN_MC!R814))</f>
        <v>*</v>
      </c>
      <c r="T810" s="119" t="str">
        <f>IF(FN_MC!V812="","*",FN_MC!V812)</f>
        <v>*</v>
      </c>
      <c r="U810" s="119" t="str">
        <f>IF(FN_MC!W812="","*",FN_MC!W812)</f>
        <v>*</v>
      </c>
      <c r="V810" s="121" t="str">
        <f ca="1">_xlfn.XLOOKUP(G810&amp;$V$2,BS_CONTROLE[CHAVE],BS_CONTROLE[Quantidade_11],"-")</f>
        <v>-</v>
      </c>
      <c r="W810" s="121" t="str">
        <f ca="1">_xlfn.XLOOKUP(G810&amp;$W$2,BS_CONTROLE[CHAVE],BS_CONTROLE[Quantidade_11],"-")</f>
        <v>-</v>
      </c>
      <c r="X810" s="121" t="str">
        <f ca="1">_xlfn.XLOOKUP(G810&amp;$X$2,BS_CONTROLE[CHAVE],BS_CONTROLE[Quantidade_11],"-")</f>
        <v>-</v>
      </c>
    </row>
    <row r="811" spans="1:24" s="122" customFormat="1" hidden="1">
      <c r="A811" s="160" t="str">
        <f>IF(FN_MC!Y813="","*",FN_MC!Y813)</f>
        <v>*</v>
      </c>
      <c r="B811" s="160" t="str">
        <f>IF(FN_MC!X813="","*",FN_MC!X813)</f>
        <v>*</v>
      </c>
      <c r="C811" s="160" t="str">
        <f>IF(FN_MC!Z813="","*",FN_MC!Z813)</f>
        <v>*</v>
      </c>
      <c r="D811" s="161" t="str">
        <f>IF(FN_MC!S813="","*",FN_MC!S813)</f>
        <v>*</v>
      </c>
      <c r="E811" s="161" t="str">
        <f>IF(FN_MC!T813="","*",FN_MC!T813)</f>
        <v>*</v>
      </c>
      <c r="F811" s="161" t="str">
        <f>IF(FN_MC!B813="","*",FN_MC!B813)</f>
        <v>*</v>
      </c>
      <c r="G811" s="161" t="str">
        <f>IF(FN_MC!D813="","*",FN_MC!D813)</f>
        <v>*</v>
      </c>
      <c r="H811" s="161" t="str">
        <f>IF(FN_MC!F813="","*",FN_MC!F813)</f>
        <v>*</v>
      </c>
      <c r="I811" s="161" t="str">
        <f>IF(FN_MC!H813="","*",FN_MC!H813)</f>
        <v>*</v>
      </c>
      <c r="J811" s="161" t="str">
        <f>IF(FN_MC!I813="","*",FN_MC!I813)</f>
        <v>*</v>
      </c>
      <c r="K811" s="161" t="str">
        <f>IF(FN_MC!M813="","*",FN_MC!M813)</f>
        <v>*</v>
      </c>
      <c r="L811" s="161" t="str">
        <f>IF(FN_MC!N813="","*",FN_MC!N813)</f>
        <v>*</v>
      </c>
      <c r="M811" s="162" t="str">
        <f>IF(FN_MC!J813="","*",FN_MC!J813)</f>
        <v>*</v>
      </c>
      <c r="N811" s="162" t="str">
        <f>IF(FN_MC!K813="","*",FN_MC!K813)</f>
        <v>*</v>
      </c>
      <c r="O811" s="162" t="str">
        <f>IF(FN_MC!L813="","*",FN_MC!L813)</f>
        <v>*</v>
      </c>
      <c r="P811" s="162"/>
      <c r="Q811" s="163" t="str">
        <f>IF(FN_MC!O813="","*",FN_MC!O813)</f>
        <v>*</v>
      </c>
      <c r="R811" s="163" t="str">
        <f>IF(FN_MC!P813="","*",FN_MC!P813)</f>
        <v>*</v>
      </c>
      <c r="S811" s="161" t="str">
        <f>IF(FN_MC!Q815="","*",CONCATENATE(FN_MC!Q815," ",FN_MC!R815))</f>
        <v>*</v>
      </c>
      <c r="T811" s="161" t="str">
        <f>IF(FN_MC!V813="","*",FN_MC!V813)</f>
        <v>*</v>
      </c>
      <c r="U811" s="161" t="str">
        <f>IF(FN_MC!W813="","*",FN_MC!W813)</f>
        <v>*</v>
      </c>
      <c r="V811" s="121" t="str">
        <f ca="1">_xlfn.XLOOKUP(G811&amp;$V$2,BS_CONTROLE[CHAVE],BS_CONTROLE[Quantidade_11],"-")</f>
        <v>-</v>
      </c>
      <c r="W811" s="121" t="str">
        <f ca="1">_xlfn.XLOOKUP(G811&amp;$W$2,BS_CONTROLE[CHAVE],BS_CONTROLE[Quantidade_11],"-")</f>
        <v>-</v>
      </c>
      <c r="X811" s="121" t="str">
        <f ca="1">_xlfn.XLOOKUP(G811&amp;$X$2,BS_CONTROLE[CHAVE],BS_CONTROLE[Quantidade_11],"-")</f>
        <v>-</v>
      </c>
    </row>
    <row r="812" spans="1:24" s="122" customFormat="1" hidden="1">
      <c r="A812" s="160" t="str">
        <f>IF(FN_MC!Y814="","*",FN_MC!Y814)</f>
        <v>*</v>
      </c>
      <c r="B812" s="160" t="str">
        <f>IF(FN_MC!X814="","*",FN_MC!X814)</f>
        <v>*</v>
      </c>
      <c r="C812" s="160" t="str">
        <f>IF(FN_MC!Z814="","*",FN_MC!Z814)</f>
        <v>*</v>
      </c>
      <c r="D812" s="161" t="str">
        <f>IF(FN_MC!S814="","*",FN_MC!S814)</f>
        <v>*</v>
      </c>
      <c r="E812" s="161" t="str">
        <f>IF(FN_MC!T814="","*",FN_MC!T814)</f>
        <v>*</v>
      </c>
      <c r="F812" s="161" t="str">
        <f>IF(FN_MC!B814="","*",FN_MC!B814)</f>
        <v>*</v>
      </c>
      <c r="G812" s="161" t="str">
        <f>IF(FN_MC!D814="","*",FN_MC!D814)</f>
        <v>*</v>
      </c>
      <c r="H812" s="161" t="str">
        <f>IF(FN_MC!F814="","*",FN_MC!F814)</f>
        <v>*</v>
      </c>
      <c r="I812" s="161" t="str">
        <f>IF(FN_MC!H814="","*",FN_MC!H814)</f>
        <v>*</v>
      </c>
      <c r="J812" s="161" t="str">
        <f>IF(FN_MC!I814="","*",FN_MC!I814)</f>
        <v>*</v>
      </c>
      <c r="K812" s="161" t="str">
        <f>IF(FN_MC!M814="","*",FN_MC!M814)</f>
        <v>*</v>
      </c>
      <c r="L812" s="161" t="str">
        <f>IF(FN_MC!N814="","*",FN_MC!N814)</f>
        <v>*</v>
      </c>
      <c r="M812" s="162" t="str">
        <f>IF(FN_MC!J814="","*",FN_MC!J814)</f>
        <v>*</v>
      </c>
      <c r="N812" s="162" t="str">
        <f>IF(FN_MC!K814="","*",FN_MC!K814)</f>
        <v>*</v>
      </c>
      <c r="O812" s="162" t="str">
        <f>IF(FN_MC!L814="","*",FN_MC!L814)</f>
        <v>*</v>
      </c>
      <c r="P812" s="162"/>
      <c r="Q812" s="163" t="str">
        <f>IF(FN_MC!O814="","*",FN_MC!O814)</f>
        <v>*</v>
      </c>
      <c r="R812" s="163" t="str">
        <f>IF(FN_MC!P814="","*",FN_MC!P814)</f>
        <v>*</v>
      </c>
      <c r="S812" s="161" t="str">
        <f>IF(FN_MC!Q816="","*",CONCATENATE(FN_MC!Q816," ",FN_MC!R816))</f>
        <v>*</v>
      </c>
      <c r="T812" s="161" t="str">
        <f>IF(FN_MC!V814="","*",FN_MC!V814)</f>
        <v>*</v>
      </c>
      <c r="U812" s="161" t="str">
        <f>IF(FN_MC!W814="","*",FN_MC!W814)</f>
        <v>*</v>
      </c>
      <c r="V812" s="121" t="str">
        <f ca="1">_xlfn.XLOOKUP(G812&amp;$V$2,BS_CONTROLE[CHAVE],BS_CONTROLE[Quantidade_11],"-")</f>
        <v>-</v>
      </c>
      <c r="W812" s="121" t="str">
        <f ca="1">_xlfn.XLOOKUP(G812&amp;$W$2,BS_CONTROLE[CHAVE],BS_CONTROLE[Quantidade_11],"-")</f>
        <v>-</v>
      </c>
      <c r="X812" s="121" t="str">
        <f ca="1">_xlfn.XLOOKUP(G812&amp;$X$2,BS_CONTROLE[CHAVE],BS_CONTROLE[Quantidade_11],"-")</f>
        <v>-</v>
      </c>
    </row>
    <row r="813" spans="1:24" s="122" customFormat="1" hidden="1">
      <c r="A813" s="118" t="str">
        <f>IF(FN_MC!Y815="","*",FN_MC!Y815)</f>
        <v>*</v>
      </c>
      <c r="B813" s="118" t="str">
        <f>IF(FN_MC!X815="","*",FN_MC!X815)</f>
        <v>*</v>
      </c>
      <c r="C813" s="118" t="str">
        <f>IF(FN_MC!Z815="","*",FN_MC!Z815)</f>
        <v>*</v>
      </c>
      <c r="D813" s="119" t="str">
        <f>IF(FN_MC!S815="","*",FN_MC!S815)</f>
        <v>*</v>
      </c>
      <c r="E813" s="119" t="str">
        <f>IF(FN_MC!T815="","*",FN_MC!T815)</f>
        <v>*</v>
      </c>
      <c r="F813" s="119" t="str">
        <f>IF(FN_MC!B815="","*",FN_MC!B815)</f>
        <v>*</v>
      </c>
      <c r="G813" s="119" t="str">
        <f>IF(FN_MC!D815="","*",FN_MC!D815)</f>
        <v>*</v>
      </c>
      <c r="H813" s="119" t="str">
        <f>IF(FN_MC!F815="","*",FN_MC!F815)</f>
        <v>*</v>
      </c>
      <c r="I813" s="119" t="str">
        <f>IF(FN_MC!H815="","*",FN_MC!H815)</f>
        <v>*</v>
      </c>
      <c r="J813" s="119" t="str">
        <f>IF(FN_MC!I815="","*",FN_MC!I815)</f>
        <v>*</v>
      </c>
      <c r="K813" s="119" t="str">
        <f>IF(FN_MC!M815="","*",FN_MC!M815)</f>
        <v>*</v>
      </c>
      <c r="L813" s="119" t="str">
        <f>IF(FN_MC!N815="","*",FN_MC!N815)</f>
        <v>*</v>
      </c>
      <c r="M813" s="120" t="str">
        <f>IF(FN_MC!J815="","*",FN_MC!J815)</f>
        <v>*</v>
      </c>
      <c r="N813" s="120" t="str">
        <f>IF(FN_MC!K815="","*",FN_MC!K815)</f>
        <v>*</v>
      </c>
      <c r="O813" s="120" t="str">
        <f>IF(FN_MC!L815="","*",FN_MC!L815)</f>
        <v>*</v>
      </c>
      <c r="P813" s="120"/>
      <c r="Q813" s="137" t="str">
        <f>IF(FN_MC!O815="","*",FN_MC!O815)</f>
        <v>*</v>
      </c>
      <c r="R813" s="137" t="str">
        <f>IF(FN_MC!P815="","*",FN_MC!P815)</f>
        <v>*</v>
      </c>
      <c r="S813" s="119" t="str">
        <f>IF(FN_MC!Q817="","*",CONCATENATE(FN_MC!Q817," ",FN_MC!R817))</f>
        <v>*</v>
      </c>
      <c r="T813" s="119" t="str">
        <f>IF(FN_MC!V815="","*",FN_MC!V815)</f>
        <v>*</v>
      </c>
      <c r="U813" s="119" t="str">
        <f>IF(FN_MC!W815="","*",FN_MC!W815)</f>
        <v>*</v>
      </c>
      <c r="V813" s="121" t="str">
        <f ca="1">_xlfn.XLOOKUP(G813&amp;$V$2,BS_CONTROLE[CHAVE],BS_CONTROLE[Quantidade_11],"-")</f>
        <v>-</v>
      </c>
      <c r="W813" s="121" t="str">
        <f ca="1">_xlfn.XLOOKUP(G813&amp;$W$2,BS_CONTROLE[CHAVE],BS_CONTROLE[Quantidade_11],"-")</f>
        <v>-</v>
      </c>
      <c r="X813" s="121" t="str">
        <f ca="1">_xlfn.XLOOKUP(G813&amp;$X$2,BS_CONTROLE[CHAVE],BS_CONTROLE[Quantidade_11],"-")</f>
        <v>-</v>
      </c>
    </row>
    <row r="814" spans="1:24" s="122" customFormat="1" hidden="1">
      <c r="A814" s="160" t="str">
        <f>IF(FN_MC!Y816="","*",FN_MC!Y816)</f>
        <v>*</v>
      </c>
      <c r="B814" s="160" t="str">
        <f>IF(FN_MC!X816="","*",FN_MC!X816)</f>
        <v>*</v>
      </c>
      <c r="C814" s="160" t="str">
        <f>IF(FN_MC!Z816="","*",FN_MC!Z816)</f>
        <v>*</v>
      </c>
      <c r="D814" s="161" t="str">
        <f>IF(FN_MC!S816="","*",FN_MC!S816)</f>
        <v>*</v>
      </c>
      <c r="E814" s="161" t="str">
        <f>IF(FN_MC!T816="","*",FN_MC!T816)</f>
        <v>*</v>
      </c>
      <c r="F814" s="161" t="str">
        <f>IF(FN_MC!B816="","*",FN_MC!B816)</f>
        <v>*</v>
      </c>
      <c r="G814" s="161" t="str">
        <f>IF(FN_MC!D816="","*",FN_MC!D816)</f>
        <v>*</v>
      </c>
      <c r="H814" s="161" t="str">
        <f>IF(FN_MC!F816="","*",FN_MC!F816)</f>
        <v>*</v>
      </c>
      <c r="I814" s="161" t="str">
        <f>IF(FN_MC!H816="","*",FN_MC!H816)</f>
        <v>*</v>
      </c>
      <c r="J814" s="161" t="str">
        <f>IF(FN_MC!I816="","*",FN_MC!I816)</f>
        <v>*</v>
      </c>
      <c r="K814" s="161" t="str">
        <f>IF(FN_MC!M816="","*",FN_MC!M816)</f>
        <v>*</v>
      </c>
      <c r="L814" s="161" t="str">
        <f>IF(FN_MC!N816="","*",FN_MC!N816)</f>
        <v>*</v>
      </c>
      <c r="M814" s="162" t="str">
        <f>IF(FN_MC!J816="","*",FN_MC!J816)</f>
        <v>*</v>
      </c>
      <c r="N814" s="162" t="str">
        <f>IF(FN_MC!K816="","*",FN_MC!K816)</f>
        <v>*</v>
      </c>
      <c r="O814" s="162" t="str">
        <f>IF(FN_MC!L816="","*",FN_MC!L816)</f>
        <v>*</v>
      </c>
      <c r="P814" s="162"/>
      <c r="Q814" s="163" t="str">
        <f>IF(FN_MC!O816="","*",FN_MC!O816)</f>
        <v>*</v>
      </c>
      <c r="R814" s="163" t="str">
        <f>IF(FN_MC!P816="","*",FN_MC!P816)</f>
        <v>*</v>
      </c>
      <c r="S814" s="161" t="str">
        <f>IF(FN_MC!Q818="","*",CONCATENATE(FN_MC!Q818," ",FN_MC!R818))</f>
        <v>*</v>
      </c>
      <c r="T814" s="161" t="str">
        <f>IF(FN_MC!V816="","*",FN_MC!V816)</f>
        <v>*</v>
      </c>
      <c r="U814" s="161" t="str">
        <f>IF(FN_MC!W816="","*",FN_MC!W816)</f>
        <v>*</v>
      </c>
      <c r="V814" s="121" t="str">
        <f ca="1">_xlfn.XLOOKUP(G814&amp;$V$2,BS_CONTROLE[CHAVE],BS_CONTROLE[Quantidade_11],"-")</f>
        <v>-</v>
      </c>
      <c r="W814" s="121" t="str">
        <f ca="1">_xlfn.XLOOKUP(G814&amp;$W$2,BS_CONTROLE[CHAVE],BS_CONTROLE[Quantidade_11],"-")</f>
        <v>-</v>
      </c>
      <c r="X814" s="121" t="str">
        <f ca="1">_xlfn.XLOOKUP(G814&amp;$X$2,BS_CONTROLE[CHAVE],BS_CONTROLE[Quantidade_11],"-")</f>
        <v>-</v>
      </c>
    </row>
    <row r="815" spans="1:24" s="122" customFormat="1" hidden="1">
      <c r="A815" s="160" t="str">
        <f>IF(FN_MC!Y817="","*",FN_MC!Y817)</f>
        <v>*</v>
      </c>
      <c r="B815" s="160" t="str">
        <f>IF(FN_MC!X817="","*",FN_MC!X817)</f>
        <v>*</v>
      </c>
      <c r="C815" s="160" t="str">
        <f>IF(FN_MC!Z817="","*",FN_MC!Z817)</f>
        <v>*</v>
      </c>
      <c r="D815" s="161" t="str">
        <f>IF(FN_MC!S817="","*",FN_MC!S817)</f>
        <v>*</v>
      </c>
      <c r="E815" s="161" t="str">
        <f>IF(FN_MC!T817="","*",FN_MC!T817)</f>
        <v>*</v>
      </c>
      <c r="F815" s="161" t="str">
        <f>IF(FN_MC!B817="","*",FN_MC!B817)</f>
        <v>*</v>
      </c>
      <c r="G815" s="161" t="str">
        <f>IF(FN_MC!D817="","*",FN_MC!D817)</f>
        <v>*</v>
      </c>
      <c r="H815" s="161" t="str">
        <f>IF(FN_MC!F817="","*",FN_MC!F817)</f>
        <v>*</v>
      </c>
      <c r="I815" s="161" t="str">
        <f>IF(FN_MC!H817="","*",FN_MC!H817)</f>
        <v>*</v>
      </c>
      <c r="J815" s="161" t="str">
        <f>IF(FN_MC!I817="","*",FN_MC!I817)</f>
        <v>*</v>
      </c>
      <c r="K815" s="161" t="str">
        <f>IF(FN_MC!M817="","*",FN_MC!M817)</f>
        <v>*</v>
      </c>
      <c r="L815" s="161" t="str">
        <f>IF(FN_MC!N817="","*",FN_MC!N817)</f>
        <v>*</v>
      </c>
      <c r="M815" s="162" t="str">
        <f>IF(FN_MC!J817="","*",FN_MC!J817)</f>
        <v>*</v>
      </c>
      <c r="N815" s="162" t="str">
        <f>IF(FN_MC!K817="","*",FN_MC!K817)</f>
        <v>*</v>
      </c>
      <c r="O815" s="162" t="str">
        <f>IF(FN_MC!L817="","*",FN_MC!L817)</f>
        <v>*</v>
      </c>
      <c r="P815" s="162"/>
      <c r="Q815" s="163" t="str">
        <f>IF(FN_MC!O817="","*",FN_MC!O817)</f>
        <v>*</v>
      </c>
      <c r="R815" s="163" t="str">
        <f>IF(FN_MC!P817="","*",FN_MC!P817)</f>
        <v>*</v>
      </c>
      <c r="S815" s="161" t="str">
        <f>IF(FN_MC!Q819="","*",CONCATENATE(FN_MC!Q819," ",FN_MC!R819))</f>
        <v>*</v>
      </c>
      <c r="T815" s="161" t="str">
        <f>IF(FN_MC!V817="","*",FN_MC!V817)</f>
        <v>*</v>
      </c>
      <c r="U815" s="161" t="str">
        <f>IF(FN_MC!W817="","*",FN_MC!W817)</f>
        <v>*</v>
      </c>
      <c r="V815" s="121" t="str">
        <f ca="1">_xlfn.XLOOKUP(G815&amp;$V$2,BS_CONTROLE[CHAVE],BS_CONTROLE[Quantidade_11],"-")</f>
        <v>-</v>
      </c>
      <c r="W815" s="121" t="str">
        <f ca="1">_xlfn.XLOOKUP(G815&amp;$W$2,BS_CONTROLE[CHAVE],BS_CONTROLE[Quantidade_11],"-")</f>
        <v>-</v>
      </c>
      <c r="X815" s="121" t="str">
        <f ca="1">_xlfn.XLOOKUP(G815&amp;$X$2,BS_CONTROLE[CHAVE],BS_CONTROLE[Quantidade_11],"-")</f>
        <v>-</v>
      </c>
    </row>
    <row r="816" spans="1:24" s="122" customFormat="1" hidden="1">
      <c r="A816" s="118" t="str">
        <f>IF(FN_MC!Y818="","*",FN_MC!Y818)</f>
        <v>*</v>
      </c>
      <c r="B816" s="118" t="str">
        <f>IF(FN_MC!X818="","*",FN_MC!X818)</f>
        <v>*</v>
      </c>
      <c r="C816" s="118" t="str">
        <f>IF(FN_MC!Z818="","*",FN_MC!Z818)</f>
        <v>*</v>
      </c>
      <c r="D816" s="119" t="str">
        <f>IF(FN_MC!S818="","*",FN_MC!S818)</f>
        <v>*</v>
      </c>
      <c r="E816" s="119" t="str">
        <f>IF(FN_MC!T818="","*",FN_MC!T818)</f>
        <v>*</v>
      </c>
      <c r="F816" s="119" t="str">
        <f>IF(FN_MC!B818="","*",FN_MC!B818)</f>
        <v>*</v>
      </c>
      <c r="G816" s="119" t="str">
        <f>IF(FN_MC!D818="","*",FN_MC!D818)</f>
        <v>*</v>
      </c>
      <c r="H816" s="119" t="str">
        <f>IF(FN_MC!F818="","*",FN_MC!F818)</f>
        <v>*</v>
      </c>
      <c r="I816" s="119" t="str">
        <f>IF(FN_MC!H818="","*",FN_MC!H818)</f>
        <v>*</v>
      </c>
      <c r="J816" s="119" t="str">
        <f>IF(FN_MC!I818="","*",FN_MC!I818)</f>
        <v>*</v>
      </c>
      <c r="K816" s="119" t="str">
        <f>IF(FN_MC!M818="","*",FN_MC!M818)</f>
        <v>*</v>
      </c>
      <c r="L816" s="119" t="str">
        <f>IF(FN_MC!N818="","*",FN_MC!N818)</f>
        <v>*</v>
      </c>
      <c r="M816" s="120" t="str">
        <f>IF(FN_MC!J818="","*",FN_MC!J818)</f>
        <v>*</v>
      </c>
      <c r="N816" s="120" t="str">
        <f>IF(FN_MC!K818="","*",FN_MC!K818)</f>
        <v>*</v>
      </c>
      <c r="O816" s="120" t="str">
        <f>IF(FN_MC!L818="","*",FN_MC!L818)</f>
        <v>*</v>
      </c>
      <c r="P816" s="120"/>
      <c r="Q816" s="137" t="str">
        <f>IF(FN_MC!O818="","*",FN_MC!O818)</f>
        <v>*</v>
      </c>
      <c r="R816" s="137" t="str">
        <f>IF(FN_MC!P818="","*",FN_MC!P818)</f>
        <v>*</v>
      </c>
      <c r="S816" s="119" t="str">
        <f>IF(FN_MC!Q820="","*",CONCATENATE(FN_MC!Q820," ",FN_MC!R820))</f>
        <v>*</v>
      </c>
      <c r="T816" s="119" t="str">
        <f>IF(FN_MC!V818="","*",FN_MC!V818)</f>
        <v>*</v>
      </c>
      <c r="U816" s="119" t="str">
        <f>IF(FN_MC!W818="","*",FN_MC!W818)</f>
        <v>*</v>
      </c>
      <c r="V816" s="121" t="str">
        <f ca="1">_xlfn.XLOOKUP(G816&amp;$V$2,BS_CONTROLE[CHAVE],BS_CONTROLE[Quantidade_11],"-")</f>
        <v>-</v>
      </c>
      <c r="W816" s="121" t="str">
        <f ca="1">_xlfn.XLOOKUP(G816&amp;$W$2,BS_CONTROLE[CHAVE],BS_CONTROLE[Quantidade_11],"-")</f>
        <v>-</v>
      </c>
      <c r="X816" s="121" t="str">
        <f ca="1">_xlfn.XLOOKUP(G816&amp;$X$2,BS_CONTROLE[CHAVE],BS_CONTROLE[Quantidade_11],"-")</f>
        <v>-</v>
      </c>
    </row>
    <row r="817" spans="1:24" s="122" customFormat="1" hidden="1">
      <c r="A817" s="160" t="str">
        <f>IF(FN_MC!Y819="","*",FN_MC!Y819)</f>
        <v>*</v>
      </c>
      <c r="B817" s="160" t="str">
        <f>IF(FN_MC!X819="","*",FN_MC!X819)</f>
        <v>*</v>
      </c>
      <c r="C817" s="160" t="str">
        <f>IF(FN_MC!Z819="","*",FN_MC!Z819)</f>
        <v>*</v>
      </c>
      <c r="D817" s="161" t="str">
        <f>IF(FN_MC!S819="","*",FN_MC!S819)</f>
        <v>*</v>
      </c>
      <c r="E817" s="161" t="str">
        <f>IF(FN_MC!T819="","*",FN_MC!T819)</f>
        <v>*</v>
      </c>
      <c r="F817" s="161" t="str">
        <f>IF(FN_MC!B819="","*",FN_MC!B819)</f>
        <v>*</v>
      </c>
      <c r="G817" s="161" t="str">
        <f>IF(FN_MC!D819="","*",FN_MC!D819)</f>
        <v>*</v>
      </c>
      <c r="H817" s="161" t="str">
        <f>IF(FN_MC!F819="","*",FN_MC!F819)</f>
        <v>*</v>
      </c>
      <c r="I817" s="161" t="str">
        <f>IF(FN_MC!H819="","*",FN_MC!H819)</f>
        <v>*</v>
      </c>
      <c r="J817" s="161" t="str">
        <f>IF(FN_MC!I819="","*",FN_MC!I819)</f>
        <v>*</v>
      </c>
      <c r="K817" s="161" t="str">
        <f>IF(FN_MC!M819="","*",FN_MC!M819)</f>
        <v>*</v>
      </c>
      <c r="L817" s="161" t="str">
        <f>IF(FN_MC!N819="","*",FN_MC!N819)</f>
        <v>*</v>
      </c>
      <c r="M817" s="162" t="str">
        <f>IF(FN_MC!J819="","*",FN_MC!J819)</f>
        <v>*</v>
      </c>
      <c r="N817" s="162" t="str">
        <f>IF(FN_MC!K819="","*",FN_MC!K819)</f>
        <v>*</v>
      </c>
      <c r="O817" s="162" t="str">
        <f>IF(FN_MC!L819="","*",FN_MC!L819)</f>
        <v>*</v>
      </c>
      <c r="P817" s="162"/>
      <c r="Q817" s="163" t="str">
        <f>IF(FN_MC!O819="","*",FN_MC!O819)</f>
        <v>*</v>
      </c>
      <c r="R817" s="163" t="str">
        <f>IF(FN_MC!P819="","*",FN_MC!P819)</f>
        <v>*</v>
      </c>
      <c r="S817" s="161" t="str">
        <f>IF(FN_MC!Q821="","*",CONCATENATE(FN_MC!Q821," ",FN_MC!R821))</f>
        <v>*</v>
      </c>
      <c r="T817" s="161" t="str">
        <f>IF(FN_MC!V819="","*",FN_MC!V819)</f>
        <v>*</v>
      </c>
      <c r="U817" s="161" t="str">
        <f>IF(FN_MC!W819="","*",FN_MC!W819)</f>
        <v>*</v>
      </c>
      <c r="V817" s="121" t="str">
        <f ca="1">_xlfn.XLOOKUP(G817&amp;$V$2,BS_CONTROLE[CHAVE],BS_CONTROLE[Quantidade_11],"-")</f>
        <v>-</v>
      </c>
      <c r="W817" s="121" t="str">
        <f ca="1">_xlfn.XLOOKUP(G817&amp;$W$2,BS_CONTROLE[CHAVE],BS_CONTROLE[Quantidade_11],"-")</f>
        <v>-</v>
      </c>
      <c r="X817" s="121" t="str">
        <f ca="1">_xlfn.XLOOKUP(G817&amp;$X$2,BS_CONTROLE[CHAVE],BS_CONTROLE[Quantidade_11],"-")</f>
        <v>-</v>
      </c>
    </row>
    <row r="818" spans="1:24" s="122" customFormat="1" hidden="1">
      <c r="A818" s="160" t="str">
        <f>IF(FN_MC!Y820="","*",FN_MC!Y820)</f>
        <v>*</v>
      </c>
      <c r="B818" s="160" t="str">
        <f>IF(FN_MC!X820="","*",FN_MC!X820)</f>
        <v>*</v>
      </c>
      <c r="C818" s="160" t="str">
        <f>IF(FN_MC!Z820="","*",FN_MC!Z820)</f>
        <v>*</v>
      </c>
      <c r="D818" s="161" t="str">
        <f>IF(FN_MC!S820="","*",FN_MC!S820)</f>
        <v>*</v>
      </c>
      <c r="E818" s="161" t="str">
        <f>IF(FN_MC!T820="","*",FN_MC!T820)</f>
        <v>*</v>
      </c>
      <c r="F818" s="161" t="str">
        <f>IF(FN_MC!B820="","*",FN_MC!B820)</f>
        <v>*</v>
      </c>
      <c r="G818" s="161" t="str">
        <f>IF(FN_MC!D820="","*",FN_MC!D820)</f>
        <v>*</v>
      </c>
      <c r="H818" s="161" t="str">
        <f>IF(FN_MC!F820="","*",FN_MC!F820)</f>
        <v>*</v>
      </c>
      <c r="I818" s="161" t="str">
        <f>IF(FN_MC!H820="","*",FN_MC!H820)</f>
        <v>*</v>
      </c>
      <c r="J818" s="161" t="str">
        <f>IF(FN_MC!I820="","*",FN_MC!I820)</f>
        <v>*</v>
      </c>
      <c r="K818" s="161" t="str">
        <f>IF(FN_MC!M820="","*",FN_MC!M820)</f>
        <v>*</v>
      </c>
      <c r="L818" s="161" t="str">
        <f>IF(FN_MC!N820="","*",FN_MC!N820)</f>
        <v>*</v>
      </c>
      <c r="M818" s="162" t="str">
        <f>IF(FN_MC!J820="","*",FN_MC!J820)</f>
        <v>*</v>
      </c>
      <c r="N818" s="162" t="str">
        <f>IF(FN_MC!K820="","*",FN_MC!K820)</f>
        <v>*</v>
      </c>
      <c r="O818" s="162" t="str">
        <f>IF(FN_MC!L820="","*",FN_MC!L820)</f>
        <v>*</v>
      </c>
      <c r="P818" s="162"/>
      <c r="Q818" s="163" t="str">
        <f>IF(FN_MC!O820="","*",FN_MC!O820)</f>
        <v>*</v>
      </c>
      <c r="R818" s="163" t="str">
        <f>IF(FN_MC!P820="","*",FN_MC!P820)</f>
        <v>*</v>
      </c>
      <c r="S818" s="161" t="str">
        <f>IF(FN_MC!Q822="","*",CONCATENATE(FN_MC!Q822," ",FN_MC!R822))</f>
        <v>*</v>
      </c>
      <c r="T818" s="161" t="str">
        <f>IF(FN_MC!V820="","*",FN_MC!V820)</f>
        <v>*</v>
      </c>
      <c r="U818" s="161" t="str">
        <f>IF(FN_MC!W820="","*",FN_MC!W820)</f>
        <v>*</v>
      </c>
      <c r="V818" s="121" t="str">
        <f ca="1">_xlfn.XLOOKUP(G818&amp;$V$2,BS_CONTROLE[CHAVE],BS_CONTROLE[Quantidade_11],"-")</f>
        <v>-</v>
      </c>
      <c r="W818" s="121" t="str">
        <f ca="1">_xlfn.XLOOKUP(G818&amp;$W$2,BS_CONTROLE[CHAVE],BS_CONTROLE[Quantidade_11],"-")</f>
        <v>-</v>
      </c>
      <c r="X818" s="121" t="str">
        <f ca="1">_xlfn.XLOOKUP(G818&amp;$X$2,BS_CONTROLE[CHAVE],BS_CONTROLE[Quantidade_11],"-")</f>
        <v>-</v>
      </c>
    </row>
    <row r="819" spans="1:24" s="122" customFormat="1" hidden="1">
      <c r="A819" s="118" t="str">
        <f>IF(FN_MC!Y821="","*",FN_MC!Y821)</f>
        <v>*</v>
      </c>
      <c r="B819" s="118" t="str">
        <f>IF(FN_MC!X821="","*",FN_MC!X821)</f>
        <v>*</v>
      </c>
      <c r="C819" s="118" t="str">
        <f>IF(FN_MC!Z821="","*",FN_MC!Z821)</f>
        <v>*</v>
      </c>
      <c r="D819" s="119" t="str">
        <f>IF(FN_MC!S821="","*",FN_MC!S821)</f>
        <v>*</v>
      </c>
      <c r="E819" s="119" t="str">
        <f>IF(FN_MC!T821="","*",FN_MC!T821)</f>
        <v>*</v>
      </c>
      <c r="F819" s="119" t="str">
        <f>IF(FN_MC!B821="","*",FN_MC!B821)</f>
        <v>*</v>
      </c>
      <c r="G819" s="119" t="str">
        <f>IF(FN_MC!D821="","*",FN_MC!D821)</f>
        <v>*</v>
      </c>
      <c r="H819" s="119" t="str">
        <f>IF(FN_MC!F821="","*",FN_MC!F821)</f>
        <v>*</v>
      </c>
      <c r="I819" s="119" t="str">
        <f>IF(FN_MC!H821="","*",FN_MC!H821)</f>
        <v>*</v>
      </c>
      <c r="J819" s="119" t="str">
        <f>IF(FN_MC!I821="","*",FN_MC!I821)</f>
        <v>*</v>
      </c>
      <c r="K819" s="119" t="str">
        <f>IF(FN_MC!M821="","*",FN_MC!M821)</f>
        <v>*</v>
      </c>
      <c r="L819" s="119" t="str">
        <f>IF(FN_MC!N821="","*",FN_MC!N821)</f>
        <v>*</v>
      </c>
      <c r="M819" s="120" t="str">
        <f>IF(FN_MC!J821="","*",FN_MC!J821)</f>
        <v>*</v>
      </c>
      <c r="N819" s="120" t="str">
        <f>IF(FN_MC!K821="","*",FN_MC!K821)</f>
        <v>*</v>
      </c>
      <c r="O819" s="120" t="str">
        <f>IF(FN_MC!L821="","*",FN_MC!L821)</f>
        <v>*</v>
      </c>
      <c r="P819" s="120"/>
      <c r="Q819" s="137" t="str">
        <f>IF(FN_MC!O821="","*",FN_MC!O821)</f>
        <v>*</v>
      </c>
      <c r="R819" s="137" t="str">
        <f>IF(FN_MC!P821="","*",FN_MC!P821)</f>
        <v>*</v>
      </c>
      <c r="S819" s="119" t="str">
        <f>IF(FN_MC!Q823="","*",CONCATENATE(FN_MC!Q823," ",FN_MC!R823))</f>
        <v>*</v>
      </c>
      <c r="T819" s="119" t="str">
        <f>IF(FN_MC!V821="","*",FN_MC!V821)</f>
        <v>*</v>
      </c>
      <c r="U819" s="119" t="str">
        <f>IF(FN_MC!W821="","*",FN_MC!W821)</f>
        <v>*</v>
      </c>
      <c r="V819" s="121" t="str">
        <f ca="1">_xlfn.XLOOKUP(G819&amp;$V$2,BS_CONTROLE[CHAVE],BS_CONTROLE[Quantidade_11],"-")</f>
        <v>-</v>
      </c>
      <c r="W819" s="121" t="str">
        <f ca="1">_xlfn.XLOOKUP(G819&amp;$W$2,BS_CONTROLE[CHAVE],BS_CONTROLE[Quantidade_11],"-")</f>
        <v>-</v>
      </c>
      <c r="X819" s="121" t="str">
        <f ca="1">_xlfn.XLOOKUP(G819&amp;$X$2,BS_CONTROLE[CHAVE],BS_CONTROLE[Quantidade_11],"-")</f>
        <v>-</v>
      </c>
    </row>
    <row r="820" spans="1:24" s="122" customFormat="1" hidden="1">
      <c r="A820" s="160" t="str">
        <f>IF(FN_MC!Y822="","*",FN_MC!Y822)</f>
        <v>*</v>
      </c>
      <c r="B820" s="160" t="str">
        <f>IF(FN_MC!X822="","*",FN_MC!X822)</f>
        <v>*</v>
      </c>
      <c r="C820" s="160" t="str">
        <f>IF(FN_MC!Z822="","*",FN_MC!Z822)</f>
        <v>*</v>
      </c>
      <c r="D820" s="161" t="str">
        <f>IF(FN_MC!S822="","*",FN_MC!S822)</f>
        <v>*</v>
      </c>
      <c r="E820" s="161" t="str">
        <f>IF(FN_MC!T822="","*",FN_MC!T822)</f>
        <v>*</v>
      </c>
      <c r="F820" s="161" t="str">
        <f>IF(FN_MC!B822="","*",FN_MC!B822)</f>
        <v>*</v>
      </c>
      <c r="G820" s="161" t="str">
        <f>IF(FN_MC!D822="","*",FN_MC!D822)</f>
        <v>*</v>
      </c>
      <c r="H820" s="161" t="str">
        <f>IF(FN_MC!F822="","*",FN_MC!F822)</f>
        <v>*</v>
      </c>
      <c r="I820" s="161" t="str">
        <f>IF(FN_MC!H822="","*",FN_MC!H822)</f>
        <v>*</v>
      </c>
      <c r="J820" s="161" t="str">
        <f>IF(FN_MC!I822="","*",FN_MC!I822)</f>
        <v>*</v>
      </c>
      <c r="K820" s="161" t="str">
        <f>IF(FN_MC!M822="","*",FN_MC!M822)</f>
        <v>*</v>
      </c>
      <c r="L820" s="161" t="str">
        <f>IF(FN_MC!N822="","*",FN_MC!N822)</f>
        <v>*</v>
      </c>
      <c r="M820" s="162" t="str">
        <f>IF(FN_MC!J822="","*",FN_MC!J822)</f>
        <v>*</v>
      </c>
      <c r="N820" s="162" t="str">
        <f>IF(FN_MC!K822="","*",FN_MC!K822)</f>
        <v>*</v>
      </c>
      <c r="O820" s="162" t="str">
        <f>IF(FN_MC!L822="","*",FN_MC!L822)</f>
        <v>*</v>
      </c>
      <c r="P820" s="162"/>
      <c r="Q820" s="163" t="str">
        <f>IF(FN_MC!O822="","*",FN_MC!O822)</f>
        <v>*</v>
      </c>
      <c r="R820" s="163" t="str">
        <f>IF(FN_MC!P822="","*",FN_MC!P822)</f>
        <v>*</v>
      </c>
      <c r="S820" s="161" t="str">
        <f>IF(FN_MC!Q824="","*",CONCATENATE(FN_MC!Q824," ",FN_MC!R824))</f>
        <v>*</v>
      </c>
      <c r="T820" s="161" t="str">
        <f>IF(FN_MC!V822="","*",FN_MC!V822)</f>
        <v>*</v>
      </c>
      <c r="U820" s="161" t="str">
        <f>IF(FN_MC!W822="","*",FN_MC!W822)</f>
        <v>*</v>
      </c>
      <c r="V820" s="121" t="str">
        <f ca="1">_xlfn.XLOOKUP(G820&amp;$V$2,BS_CONTROLE[CHAVE],BS_CONTROLE[Quantidade_11],"-")</f>
        <v>-</v>
      </c>
      <c r="W820" s="121" t="str">
        <f ca="1">_xlfn.XLOOKUP(G820&amp;$W$2,BS_CONTROLE[CHAVE],BS_CONTROLE[Quantidade_11],"-")</f>
        <v>-</v>
      </c>
      <c r="X820" s="121" t="str">
        <f ca="1">_xlfn.XLOOKUP(G820&amp;$X$2,BS_CONTROLE[CHAVE],BS_CONTROLE[Quantidade_11],"-")</f>
        <v>-</v>
      </c>
    </row>
    <row r="821" spans="1:24" s="122" customFormat="1" hidden="1">
      <c r="A821" s="160" t="str">
        <f>IF(FN_MC!Y823="","*",FN_MC!Y823)</f>
        <v>*</v>
      </c>
      <c r="B821" s="160" t="str">
        <f>IF(FN_MC!X823="","*",FN_MC!X823)</f>
        <v>*</v>
      </c>
      <c r="C821" s="160" t="str">
        <f>IF(FN_MC!Z823="","*",FN_MC!Z823)</f>
        <v>*</v>
      </c>
      <c r="D821" s="161" t="str">
        <f>IF(FN_MC!S823="","*",FN_MC!S823)</f>
        <v>*</v>
      </c>
      <c r="E821" s="161" t="str">
        <f>IF(FN_MC!T823="","*",FN_MC!T823)</f>
        <v>*</v>
      </c>
      <c r="F821" s="161" t="str">
        <f>IF(FN_MC!B823="","*",FN_MC!B823)</f>
        <v>*</v>
      </c>
      <c r="G821" s="161" t="str">
        <f>IF(FN_MC!D823="","*",FN_MC!D823)</f>
        <v>*</v>
      </c>
      <c r="H821" s="161" t="str">
        <f>IF(FN_MC!F823="","*",FN_MC!F823)</f>
        <v>*</v>
      </c>
      <c r="I821" s="161" t="str">
        <f>IF(FN_MC!H823="","*",FN_MC!H823)</f>
        <v>*</v>
      </c>
      <c r="J821" s="161" t="str">
        <f>IF(FN_MC!I823="","*",FN_MC!I823)</f>
        <v>*</v>
      </c>
      <c r="K821" s="161" t="str">
        <f>IF(FN_MC!M823="","*",FN_MC!M823)</f>
        <v>*</v>
      </c>
      <c r="L821" s="161" t="str">
        <f>IF(FN_MC!N823="","*",FN_MC!N823)</f>
        <v>*</v>
      </c>
      <c r="M821" s="162" t="str">
        <f>IF(FN_MC!J823="","*",FN_MC!J823)</f>
        <v>*</v>
      </c>
      <c r="N821" s="162" t="str">
        <f>IF(FN_MC!K823="","*",FN_MC!K823)</f>
        <v>*</v>
      </c>
      <c r="O821" s="162" t="str">
        <f>IF(FN_MC!L823="","*",FN_MC!L823)</f>
        <v>*</v>
      </c>
      <c r="P821" s="162"/>
      <c r="Q821" s="163" t="str">
        <f>IF(FN_MC!O823="","*",FN_MC!O823)</f>
        <v>*</v>
      </c>
      <c r="R821" s="163" t="str">
        <f>IF(FN_MC!P823="","*",FN_MC!P823)</f>
        <v>*</v>
      </c>
      <c r="S821" s="161" t="str">
        <f>IF(FN_MC!Q825="","*",CONCATENATE(FN_MC!Q825," ",FN_MC!R825))</f>
        <v>*</v>
      </c>
      <c r="T821" s="161" t="str">
        <f>IF(FN_MC!V823="","*",FN_MC!V823)</f>
        <v>*</v>
      </c>
      <c r="U821" s="161" t="str">
        <f>IF(FN_MC!W823="","*",FN_MC!W823)</f>
        <v>*</v>
      </c>
      <c r="V821" s="121" t="str">
        <f ca="1">_xlfn.XLOOKUP(G821&amp;$V$2,BS_CONTROLE[CHAVE],BS_CONTROLE[Quantidade_11],"-")</f>
        <v>-</v>
      </c>
      <c r="W821" s="121" t="str">
        <f ca="1">_xlfn.XLOOKUP(G821&amp;$W$2,BS_CONTROLE[CHAVE],BS_CONTROLE[Quantidade_11],"-")</f>
        <v>-</v>
      </c>
      <c r="X821" s="121" t="str">
        <f ca="1">_xlfn.XLOOKUP(G821&amp;$X$2,BS_CONTROLE[CHAVE],BS_CONTROLE[Quantidade_11],"-")</f>
        <v>-</v>
      </c>
    </row>
    <row r="822" spans="1:24" s="122" customFormat="1" hidden="1">
      <c r="A822" s="118" t="str">
        <f>IF(FN_MC!Y824="","*",FN_MC!Y824)</f>
        <v>*</v>
      </c>
      <c r="B822" s="118" t="str">
        <f>IF(FN_MC!X824="","*",FN_MC!X824)</f>
        <v>*</v>
      </c>
      <c r="C822" s="118" t="str">
        <f>IF(FN_MC!Z824="","*",FN_MC!Z824)</f>
        <v>*</v>
      </c>
      <c r="D822" s="119" t="str">
        <f>IF(FN_MC!S824="","*",FN_MC!S824)</f>
        <v>*</v>
      </c>
      <c r="E822" s="119" t="str">
        <f>IF(FN_MC!T824="","*",FN_MC!T824)</f>
        <v>*</v>
      </c>
      <c r="F822" s="119" t="str">
        <f>IF(FN_MC!B824="","*",FN_MC!B824)</f>
        <v>*</v>
      </c>
      <c r="G822" s="119" t="str">
        <f>IF(FN_MC!D824="","*",FN_MC!D824)</f>
        <v>*</v>
      </c>
      <c r="H822" s="119" t="str">
        <f>IF(FN_MC!F824="","*",FN_MC!F824)</f>
        <v>*</v>
      </c>
      <c r="I822" s="119" t="str">
        <f>IF(FN_MC!H824="","*",FN_MC!H824)</f>
        <v>*</v>
      </c>
      <c r="J822" s="119" t="str">
        <f>IF(FN_MC!I824="","*",FN_MC!I824)</f>
        <v>*</v>
      </c>
      <c r="K822" s="119" t="str">
        <f>IF(FN_MC!M824="","*",FN_MC!M824)</f>
        <v>*</v>
      </c>
      <c r="L822" s="119" t="str">
        <f>IF(FN_MC!N824="","*",FN_MC!N824)</f>
        <v>*</v>
      </c>
      <c r="M822" s="120" t="str">
        <f>IF(FN_MC!J824="","*",FN_MC!J824)</f>
        <v>*</v>
      </c>
      <c r="N822" s="120" t="str">
        <f>IF(FN_MC!K824="","*",FN_MC!K824)</f>
        <v>*</v>
      </c>
      <c r="O822" s="120" t="str">
        <f>IF(FN_MC!L824="","*",FN_MC!L824)</f>
        <v>*</v>
      </c>
      <c r="P822" s="120"/>
      <c r="Q822" s="137" t="str">
        <f>IF(FN_MC!O824="","*",FN_MC!O824)</f>
        <v>*</v>
      </c>
      <c r="R822" s="137" t="str">
        <f>IF(FN_MC!P824="","*",FN_MC!P824)</f>
        <v>*</v>
      </c>
      <c r="S822" s="119" t="str">
        <f>IF(FN_MC!Q826="","*",CONCATENATE(FN_MC!Q826," ",FN_MC!R826))</f>
        <v>*</v>
      </c>
      <c r="T822" s="119" t="str">
        <f>IF(FN_MC!V824="","*",FN_MC!V824)</f>
        <v>*</v>
      </c>
      <c r="U822" s="119" t="str">
        <f>IF(FN_MC!W824="","*",FN_MC!W824)</f>
        <v>*</v>
      </c>
      <c r="V822" s="121" t="str">
        <f ca="1">_xlfn.XLOOKUP(G822&amp;$V$2,BS_CONTROLE[CHAVE],BS_CONTROLE[Quantidade_11],"-")</f>
        <v>-</v>
      </c>
      <c r="W822" s="121" t="str">
        <f ca="1">_xlfn.XLOOKUP(G822&amp;$W$2,BS_CONTROLE[CHAVE],BS_CONTROLE[Quantidade_11],"-")</f>
        <v>-</v>
      </c>
      <c r="X822" s="121" t="str">
        <f ca="1">_xlfn.XLOOKUP(G822&amp;$X$2,BS_CONTROLE[CHAVE],BS_CONTROLE[Quantidade_11],"-")</f>
        <v>-</v>
      </c>
    </row>
    <row r="823" spans="1:24" s="122" customFormat="1" hidden="1">
      <c r="A823" s="160" t="str">
        <f>IF(FN_MC!Y825="","*",FN_MC!Y825)</f>
        <v>*</v>
      </c>
      <c r="B823" s="160" t="str">
        <f>IF(FN_MC!X825="","*",FN_MC!X825)</f>
        <v>*</v>
      </c>
      <c r="C823" s="160" t="str">
        <f>IF(FN_MC!Z825="","*",FN_MC!Z825)</f>
        <v>*</v>
      </c>
      <c r="D823" s="161" t="str">
        <f>IF(FN_MC!S825="","*",FN_MC!S825)</f>
        <v>*</v>
      </c>
      <c r="E823" s="161" t="str">
        <f>IF(FN_MC!T825="","*",FN_MC!T825)</f>
        <v>*</v>
      </c>
      <c r="F823" s="161" t="str">
        <f>IF(FN_MC!B825="","*",FN_MC!B825)</f>
        <v>*</v>
      </c>
      <c r="G823" s="161" t="str">
        <f>IF(FN_MC!D825="","*",FN_MC!D825)</f>
        <v>*</v>
      </c>
      <c r="H823" s="161" t="str">
        <f>IF(FN_MC!F825="","*",FN_MC!F825)</f>
        <v>*</v>
      </c>
      <c r="I823" s="161" t="str">
        <f>IF(FN_MC!H825="","*",FN_MC!H825)</f>
        <v>*</v>
      </c>
      <c r="J823" s="161" t="str">
        <f>IF(FN_MC!I825="","*",FN_MC!I825)</f>
        <v>*</v>
      </c>
      <c r="K823" s="161" t="str">
        <f>IF(FN_MC!M825="","*",FN_MC!M825)</f>
        <v>*</v>
      </c>
      <c r="L823" s="161" t="str">
        <f>IF(FN_MC!N825="","*",FN_MC!N825)</f>
        <v>*</v>
      </c>
      <c r="M823" s="162" t="str">
        <f>IF(FN_MC!J825="","*",FN_MC!J825)</f>
        <v>*</v>
      </c>
      <c r="N823" s="162" t="str">
        <f>IF(FN_MC!K825="","*",FN_MC!K825)</f>
        <v>*</v>
      </c>
      <c r="O823" s="162" t="str">
        <f>IF(FN_MC!L825="","*",FN_MC!L825)</f>
        <v>*</v>
      </c>
      <c r="P823" s="162"/>
      <c r="Q823" s="163" t="str">
        <f>IF(FN_MC!O825="","*",FN_MC!O825)</f>
        <v>*</v>
      </c>
      <c r="R823" s="163" t="str">
        <f>IF(FN_MC!P825="","*",FN_MC!P825)</f>
        <v>*</v>
      </c>
      <c r="S823" s="161" t="str">
        <f>IF(FN_MC!Q827="","*",CONCATENATE(FN_MC!Q827," ",FN_MC!R827))</f>
        <v>*</v>
      </c>
      <c r="T823" s="161" t="str">
        <f>IF(FN_MC!V825="","*",FN_MC!V825)</f>
        <v>*</v>
      </c>
      <c r="U823" s="161" t="str">
        <f>IF(FN_MC!W825="","*",FN_MC!W825)</f>
        <v>*</v>
      </c>
      <c r="V823" s="121" t="str">
        <f ca="1">_xlfn.XLOOKUP(G823&amp;$V$2,BS_CONTROLE[CHAVE],BS_CONTROLE[Quantidade_11],"-")</f>
        <v>-</v>
      </c>
      <c r="W823" s="121" t="str">
        <f ca="1">_xlfn.XLOOKUP(G823&amp;$W$2,BS_CONTROLE[CHAVE],BS_CONTROLE[Quantidade_11],"-")</f>
        <v>-</v>
      </c>
      <c r="X823" s="121" t="str">
        <f ca="1">_xlfn.XLOOKUP(G823&amp;$X$2,BS_CONTROLE[CHAVE],BS_CONTROLE[Quantidade_11],"-")</f>
        <v>-</v>
      </c>
    </row>
    <row r="824" spans="1:24" s="122" customFormat="1" hidden="1">
      <c r="A824" s="160" t="str">
        <f>IF(FN_MC!Y826="","*",FN_MC!Y826)</f>
        <v>*</v>
      </c>
      <c r="B824" s="160" t="str">
        <f>IF(FN_MC!X826="","*",FN_MC!X826)</f>
        <v>*</v>
      </c>
      <c r="C824" s="160" t="str">
        <f>IF(FN_MC!Z826="","*",FN_MC!Z826)</f>
        <v>*</v>
      </c>
      <c r="D824" s="161" t="str">
        <f>IF(FN_MC!S826="","*",FN_MC!S826)</f>
        <v>*</v>
      </c>
      <c r="E824" s="161" t="str">
        <f>IF(FN_MC!T826="","*",FN_MC!T826)</f>
        <v>*</v>
      </c>
      <c r="F824" s="161" t="str">
        <f>IF(FN_MC!B826="","*",FN_MC!B826)</f>
        <v>*</v>
      </c>
      <c r="G824" s="161" t="str">
        <f>IF(FN_MC!D826="","*",FN_MC!D826)</f>
        <v>*</v>
      </c>
      <c r="H824" s="161" t="str">
        <f>IF(FN_MC!F826="","*",FN_MC!F826)</f>
        <v>*</v>
      </c>
      <c r="I824" s="161" t="str">
        <f>IF(FN_MC!H826="","*",FN_MC!H826)</f>
        <v>*</v>
      </c>
      <c r="J824" s="161" t="str">
        <f>IF(FN_MC!I826="","*",FN_MC!I826)</f>
        <v>*</v>
      </c>
      <c r="K824" s="161" t="str">
        <f>IF(FN_MC!M826="","*",FN_MC!M826)</f>
        <v>*</v>
      </c>
      <c r="L824" s="161" t="str">
        <f>IF(FN_MC!N826="","*",FN_MC!N826)</f>
        <v>*</v>
      </c>
      <c r="M824" s="162" t="str">
        <f>IF(FN_MC!J826="","*",FN_MC!J826)</f>
        <v>*</v>
      </c>
      <c r="N824" s="162" t="str">
        <f>IF(FN_MC!K826="","*",FN_MC!K826)</f>
        <v>*</v>
      </c>
      <c r="O824" s="162" t="str">
        <f>IF(FN_MC!L826="","*",FN_MC!L826)</f>
        <v>*</v>
      </c>
      <c r="P824" s="162"/>
      <c r="Q824" s="163" t="str">
        <f>IF(FN_MC!O826="","*",FN_MC!O826)</f>
        <v>*</v>
      </c>
      <c r="R824" s="163" t="str">
        <f>IF(FN_MC!P826="","*",FN_MC!P826)</f>
        <v>*</v>
      </c>
      <c r="S824" s="161" t="str">
        <f>IF(FN_MC!Q828="","*",CONCATENATE(FN_MC!Q828," ",FN_MC!R828))</f>
        <v>*</v>
      </c>
      <c r="T824" s="161" t="str">
        <f>IF(FN_MC!V826="","*",FN_MC!V826)</f>
        <v>*</v>
      </c>
      <c r="U824" s="161" t="str">
        <f>IF(FN_MC!W826="","*",FN_MC!W826)</f>
        <v>*</v>
      </c>
      <c r="V824" s="121" t="str">
        <f ca="1">_xlfn.XLOOKUP(G824&amp;$V$2,BS_CONTROLE[CHAVE],BS_CONTROLE[Quantidade_11],"-")</f>
        <v>-</v>
      </c>
      <c r="W824" s="121" t="str">
        <f ca="1">_xlfn.XLOOKUP(G824&amp;$W$2,BS_CONTROLE[CHAVE],BS_CONTROLE[Quantidade_11],"-")</f>
        <v>-</v>
      </c>
      <c r="X824" s="121" t="str">
        <f ca="1">_xlfn.XLOOKUP(G824&amp;$X$2,BS_CONTROLE[CHAVE],BS_CONTROLE[Quantidade_11],"-")</f>
        <v>-</v>
      </c>
    </row>
    <row r="825" spans="1:24" s="122" customFormat="1" hidden="1">
      <c r="A825" s="118" t="str">
        <f>IF(FN_MC!Y827="","*",FN_MC!Y827)</f>
        <v>*</v>
      </c>
      <c r="B825" s="118" t="str">
        <f>IF(FN_MC!X827="","*",FN_MC!X827)</f>
        <v>*</v>
      </c>
      <c r="C825" s="118" t="str">
        <f>IF(FN_MC!Z827="","*",FN_MC!Z827)</f>
        <v>*</v>
      </c>
      <c r="D825" s="119" t="str">
        <f>IF(FN_MC!S827="","*",FN_MC!S827)</f>
        <v>*</v>
      </c>
      <c r="E825" s="119" t="str">
        <f>IF(FN_MC!T827="","*",FN_MC!T827)</f>
        <v>*</v>
      </c>
      <c r="F825" s="119" t="str">
        <f>IF(FN_MC!B827="","*",FN_MC!B827)</f>
        <v>*</v>
      </c>
      <c r="G825" s="119" t="str">
        <f>IF(FN_MC!D827="","*",FN_MC!D827)</f>
        <v>*</v>
      </c>
      <c r="H825" s="119" t="str">
        <f>IF(FN_MC!F827="","*",FN_MC!F827)</f>
        <v>*</v>
      </c>
      <c r="I825" s="119" t="str">
        <f>IF(FN_MC!H827="","*",FN_MC!H827)</f>
        <v>*</v>
      </c>
      <c r="J825" s="119" t="str">
        <f>IF(FN_MC!I827="","*",FN_MC!I827)</f>
        <v>*</v>
      </c>
      <c r="K825" s="119" t="str">
        <f>IF(FN_MC!M827="","*",FN_MC!M827)</f>
        <v>*</v>
      </c>
      <c r="L825" s="119" t="str">
        <f>IF(FN_MC!N827="","*",FN_MC!N827)</f>
        <v>*</v>
      </c>
      <c r="M825" s="120" t="str">
        <f>IF(FN_MC!J827="","*",FN_MC!J827)</f>
        <v>*</v>
      </c>
      <c r="N825" s="120" t="str">
        <f>IF(FN_MC!K827="","*",FN_MC!K827)</f>
        <v>*</v>
      </c>
      <c r="O825" s="120" t="str">
        <f>IF(FN_MC!L827="","*",FN_MC!L827)</f>
        <v>*</v>
      </c>
      <c r="P825" s="120"/>
      <c r="Q825" s="137" t="str">
        <f>IF(FN_MC!O827="","*",FN_MC!O827)</f>
        <v>*</v>
      </c>
      <c r="R825" s="137" t="str">
        <f>IF(FN_MC!P827="","*",FN_MC!P827)</f>
        <v>*</v>
      </c>
      <c r="S825" s="119" t="str">
        <f>IF(FN_MC!Q829="","*",CONCATENATE(FN_MC!Q829," ",FN_MC!R829))</f>
        <v>*</v>
      </c>
      <c r="T825" s="119" t="str">
        <f>IF(FN_MC!V827="","*",FN_MC!V827)</f>
        <v>*</v>
      </c>
      <c r="U825" s="119" t="str">
        <f>IF(FN_MC!W827="","*",FN_MC!W827)</f>
        <v>*</v>
      </c>
      <c r="V825" s="121" t="str">
        <f ca="1">_xlfn.XLOOKUP(G825&amp;$V$2,BS_CONTROLE[CHAVE],BS_CONTROLE[Quantidade_11],"-")</f>
        <v>-</v>
      </c>
      <c r="W825" s="121" t="str">
        <f ca="1">_xlfn.XLOOKUP(G825&amp;$W$2,BS_CONTROLE[CHAVE],BS_CONTROLE[Quantidade_11],"-")</f>
        <v>-</v>
      </c>
      <c r="X825" s="121" t="str">
        <f ca="1">_xlfn.XLOOKUP(G825&amp;$X$2,BS_CONTROLE[CHAVE],BS_CONTROLE[Quantidade_11],"-")</f>
        <v>-</v>
      </c>
    </row>
    <row r="826" spans="1:24" s="122" customFormat="1" hidden="1">
      <c r="A826" s="160" t="str">
        <f>IF(FN_MC!Y828="","*",FN_MC!Y828)</f>
        <v>*</v>
      </c>
      <c r="B826" s="160" t="str">
        <f>IF(FN_MC!X828="","*",FN_MC!X828)</f>
        <v>*</v>
      </c>
      <c r="C826" s="160" t="str">
        <f>IF(FN_MC!Z828="","*",FN_MC!Z828)</f>
        <v>*</v>
      </c>
      <c r="D826" s="161" t="str">
        <f>IF(FN_MC!S828="","*",FN_MC!S828)</f>
        <v>*</v>
      </c>
      <c r="E826" s="161" t="str">
        <f>IF(FN_MC!T828="","*",FN_MC!T828)</f>
        <v>*</v>
      </c>
      <c r="F826" s="161" t="str">
        <f>IF(FN_MC!B828="","*",FN_MC!B828)</f>
        <v>*</v>
      </c>
      <c r="G826" s="161" t="str">
        <f>IF(FN_MC!D828="","*",FN_MC!D828)</f>
        <v>*</v>
      </c>
      <c r="H826" s="161" t="str">
        <f>IF(FN_MC!F828="","*",FN_MC!F828)</f>
        <v>*</v>
      </c>
      <c r="I826" s="161" t="str">
        <f>IF(FN_MC!H828="","*",FN_MC!H828)</f>
        <v>*</v>
      </c>
      <c r="J826" s="161" t="str">
        <f>IF(FN_MC!I828="","*",FN_MC!I828)</f>
        <v>*</v>
      </c>
      <c r="K826" s="161" t="str">
        <f>IF(FN_MC!M828="","*",FN_MC!M828)</f>
        <v>*</v>
      </c>
      <c r="L826" s="161" t="str">
        <f>IF(FN_MC!N828="","*",FN_MC!N828)</f>
        <v>*</v>
      </c>
      <c r="M826" s="162" t="str">
        <f>IF(FN_MC!J828="","*",FN_MC!J828)</f>
        <v>*</v>
      </c>
      <c r="N826" s="162" t="str">
        <f>IF(FN_MC!K828="","*",FN_MC!K828)</f>
        <v>*</v>
      </c>
      <c r="O826" s="162" t="str">
        <f>IF(FN_MC!L828="","*",FN_MC!L828)</f>
        <v>*</v>
      </c>
      <c r="P826" s="162"/>
      <c r="Q826" s="163" t="str">
        <f>IF(FN_MC!O828="","*",FN_MC!O828)</f>
        <v>*</v>
      </c>
      <c r="R826" s="163" t="str">
        <f>IF(FN_MC!P828="","*",FN_MC!P828)</f>
        <v>*</v>
      </c>
      <c r="S826" s="161" t="str">
        <f>IF(FN_MC!Q830="","*",CONCATENATE(FN_MC!Q830," ",FN_MC!R830))</f>
        <v>*</v>
      </c>
      <c r="T826" s="161" t="str">
        <f>IF(FN_MC!V828="","*",FN_MC!V828)</f>
        <v>*</v>
      </c>
      <c r="U826" s="161" t="str">
        <f>IF(FN_MC!W828="","*",FN_MC!W828)</f>
        <v>*</v>
      </c>
      <c r="V826" s="121" t="str">
        <f ca="1">_xlfn.XLOOKUP(G826&amp;$V$2,BS_CONTROLE[CHAVE],BS_CONTROLE[Quantidade_11],"-")</f>
        <v>-</v>
      </c>
      <c r="W826" s="121" t="str">
        <f ca="1">_xlfn.XLOOKUP(G826&amp;$W$2,BS_CONTROLE[CHAVE],BS_CONTROLE[Quantidade_11],"-")</f>
        <v>-</v>
      </c>
      <c r="X826" s="121" t="str">
        <f ca="1">_xlfn.XLOOKUP(G826&amp;$X$2,BS_CONTROLE[CHAVE],BS_CONTROLE[Quantidade_11],"-")</f>
        <v>-</v>
      </c>
    </row>
    <row r="827" spans="1:24" s="122" customFormat="1" hidden="1">
      <c r="A827" s="160" t="str">
        <f>IF(FN_MC!Y829="","*",FN_MC!Y829)</f>
        <v>*</v>
      </c>
      <c r="B827" s="160" t="str">
        <f>IF(FN_MC!X829="","*",FN_MC!X829)</f>
        <v>*</v>
      </c>
      <c r="C827" s="160" t="str">
        <f>IF(FN_MC!Z829="","*",FN_MC!Z829)</f>
        <v>*</v>
      </c>
      <c r="D827" s="161" t="str">
        <f>IF(FN_MC!S829="","*",FN_MC!S829)</f>
        <v>*</v>
      </c>
      <c r="E827" s="161" t="str">
        <f>IF(FN_MC!T829="","*",FN_MC!T829)</f>
        <v>*</v>
      </c>
      <c r="F827" s="161" t="str">
        <f>IF(FN_MC!B829="","*",FN_MC!B829)</f>
        <v>*</v>
      </c>
      <c r="G827" s="161" t="str">
        <f>IF(FN_MC!D829="","*",FN_MC!D829)</f>
        <v>*</v>
      </c>
      <c r="H827" s="161" t="str">
        <f>IF(FN_MC!F829="","*",FN_MC!F829)</f>
        <v>*</v>
      </c>
      <c r="I827" s="161" t="str">
        <f>IF(FN_MC!H829="","*",FN_MC!H829)</f>
        <v>*</v>
      </c>
      <c r="J827" s="161" t="str">
        <f>IF(FN_MC!I829="","*",FN_MC!I829)</f>
        <v>*</v>
      </c>
      <c r="K827" s="161" t="str">
        <f>IF(FN_MC!M829="","*",FN_MC!M829)</f>
        <v>*</v>
      </c>
      <c r="L827" s="161" t="str">
        <f>IF(FN_MC!N829="","*",FN_MC!N829)</f>
        <v>*</v>
      </c>
      <c r="M827" s="162" t="str">
        <f>IF(FN_MC!J829="","*",FN_MC!J829)</f>
        <v>*</v>
      </c>
      <c r="N827" s="162" t="str">
        <f>IF(FN_MC!K829="","*",FN_MC!K829)</f>
        <v>*</v>
      </c>
      <c r="O827" s="162" t="str">
        <f>IF(FN_MC!L829="","*",FN_MC!L829)</f>
        <v>*</v>
      </c>
      <c r="P827" s="162"/>
      <c r="Q827" s="163" t="str">
        <f>IF(FN_MC!O829="","*",FN_MC!O829)</f>
        <v>*</v>
      </c>
      <c r="R827" s="163" t="str">
        <f>IF(FN_MC!P829="","*",FN_MC!P829)</f>
        <v>*</v>
      </c>
      <c r="S827" s="161" t="str">
        <f>IF(FN_MC!Q831="","*",CONCATENATE(FN_MC!Q831," ",FN_MC!R831))</f>
        <v>*</v>
      </c>
      <c r="T827" s="161" t="str">
        <f>IF(FN_MC!V829="","*",FN_MC!V829)</f>
        <v>*</v>
      </c>
      <c r="U827" s="161" t="str">
        <f>IF(FN_MC!W829="","*",FN_MC!W829)</f>
        <v>*</v>
      </c>
      <c r="V827" s="121" t="str">
        <f ca="1">_xlfn.XLOOKUP(G827&amp;$V$2,BS_CONTROLE[CHAVE],BS_CONTROLE[Quantidade_11],"-")</f>
        <v>-</v>
      </c>
      <c r="W827" s="121" t="str">
        <f ca="1">_xlfn.XLOOKUP(G827&amp;$W$2,BS_CONTROLE[CHAVE],BS_CONTROLE[Quantidade_11],"-")</f>
        <v>-</v>
      </c>
      <c r="X827" s="121" t="str">
        <f ca="1">_xlfn.XLOOKUP(G827&amp;$X$2,BS_CONTROLE[CHAVE],BS_CONTROLE[Quantidade_11],"-")</f>
        <v>-</v>
      </c>
    </row>
    <row r="828" spans="1:24" s="122" customFormat="1" hidden="1">
      <c r="A828" s="118" t="str">
        <f>IF(FN_MC!Y830="","*",FN_MC!Y830)</f>
        <v>*</v>
      </c>
      <c r="B828" s="118" t="str">
        <f>IF(FN_MC!X830="","*",FN_MC!X830)</f>
        <v>*</v>
      </c>
      <c r="C828" s="118" t="str">
        <f>IF(FN_MC!Z830="","*",FN_MC!Z830)</f>
        <v>*</v>
      </c>
      <c r="D828" s="119" t="str">
        <f>IF(FN_MC!S830="","*",FN_MC!S830)</f>
        <v>*</v>
      </c>
      <c r="E828" s="119" t="str">
        <f>IF(FN_MC!T830="","*",FN_MC!T830)</f>
        <v>*</v>
      </c>
      <c r="F828" s="119" t="str">
        <f>IF(FN_MC!B830="","*",FN_MC!B830)</f>
        <v>*</v>
      </c>
      <c r="G828" s="119" t="str">
        <f>IF(FN_MC!D830="","*",FN_MC!D830)</f>
        <v>*</v>
      </c>
      <c r="H828" s="119" t="str">
        <f>IF(FN_MC!F830="","*",FN_MC!F830)</f>
        <v>*</v>
      </c>
      <c r="I828" s="119" t="str">
        <f>IF(FN_MC!H830="","*",FN_MC!H830)</f>
        <v>*</v>
      </c>
      <c r="J828" s="119" t="str">
        <f>IF(FN_MC!I830="","*",FN_MC!I830)</f>
        <v>*</v>
      </c>
      <c r="K828" s="119" t="str">
        <f>IF(FN_MC!M830="","*",FN_MC!M830)</f>
        <v>*</v>
      </c>
      <c r="L828" s="119" t="str">
        <f>IF(FN_MC!N830="","*",FN_MC!N830)</f>
        <v>*</v>
      </c>
      <c r="M828" s="120" t="str">
        <f>IF(FN_MC!J830="","*",FN_MC!J830)</f>
        <v>*</v>
      </c>
      <c r="N828" s="120" t="str">
        <f>IF(FN_MC!K830="","*",FN_MC!K830)</f>
        <v>*</v>
      </c>
      <c r="O828" s="120" t="str">
        <f>IF(FN_MC!L830="","*",FN_MC!L830)</f>
        <v>*</v>
      </c>
      <c r="P828" s="120"/>
      <c r="Q828" s="137" t="str">
        <f>IF(FN_MC!O830="","*",FN_MC!O830)</f>
        <v>*</v>
      </c>
      <c r="R828" s="137" t="str">
        <f>IF(FN_MC!P830="","*",FN_MC!P830)</f>
        <v>*</v>
      </c>
      <c r="S828" s="119" t="str">
        <f>IF(FN_MC!Q832="","*",CONCATENATE(FN_MC!Q832," ",FN_MC!R832))</f>
        <v>*</v>
      </c>
      <c r="T828" s="119" t="str">
        <f>IF(FN_MC!V830="","*",FN_MC!V830)</f>
        <v>*</v>
      </c>
      <c r="U828" s="119" t="str">
        <f>IF(FN_MC!W830="","*",FN_MC!W830)</f>
        <v>*</v>
      </c>
      <c r="V828" s="121" t="str">
        <f ca="1">_xlfn.XLOOKUP(G828&amp;$V$2,BS_CONTROLE[CHAVE],BS_CONTROLE[Quantidade_11],"-")</f>
        <v>-</v>
      </c>
      <c r="W828" s="121" t="str">
        <f ca="1">_xlfn.XLOOKUP(G828&amp;$W$2,BS_CONTROLE[CHAVE],BS_CONTROLE[Quantidade_11],"-")</f>
        <v>-</v>
      </c>
      <c r="X828" s="121" t="str">
        <f ca="1">_xlfn.XLOOKUP(G828&amp;$X$2,BS_CONTROLE[CHAVE],BS_CONTROLE[Quantidade_11],"-")</f>
        <v>-</v>
      </c>
    </row>
    <row r="829" spans="1:24" s="122" customFormat="1" hidden="1">
      <c r="A829" s="160" t="str">
        <f>IF(FN_MC!Y831="","*",FN_MC!Y831)</f>
        <v>*</v>
      </c>
      <c r="B829" s="160" t="str">
        <f>IF(FN_MC!X831="","*",FN_MC!X831)</f>
        <v>*</v>
      </c>
      <c r="C829" s="160" t="str">
        <f>IF(FN_MC!Z831="","*",FN_MC!Z831)</f>
        <v>*</v>
      </c>
      <c r="D829" s="161" t="str">
        <f>IF(FN_MC!S831="","*",FN_MC!S831)</f>
        <v>*</v>
      </c>
      <c r="E829" s="161" t="str">
        <f>IF(FN_MC!T831="","*",FN_MC!T831)</f>
        <v>*</v>
      </c>
      <c r="F829" s="161" t="str">
        <f>IF(FN_MC!B831="","*",FN_MC!B831)</f>
        <v>*</v>
      </c>
      <c r="G829" s="161" t="str">
        <f>IF(FN_MC!D831="","*",FN_MC!D831)</f>
        <v>*</v>
      </c>
      <c r="H829" s="161" t="str">
        <f>IF(FN_MC!F831="","*",FN_MC!F831)</f>
        <v>*</v>
      </c>
      <c r="I829" s="161" t="str">
        <f>IF(FN_MC!H831="","*",FN_MC!H831)</f>
        <v>*</v>
      </c>
      <c r="J829" s="161" t="str">
        <f>IF(FN_MC!I831="","*",FN_MC!I831)</f>
        <v>*</v>
      </c>
      <c r="K829" s="161" t="str">
        <f>IF(FN_MC!M831="","*",FN_MC!M831)</f>
        <v>*</v>
      </c>
      <c r="L829" s="161" t="str">
        <f>IF(FN_MC!N831="","*",FN_MC!N831)</f>
        <v>*</v>
      </c>
      <c r="M829" s="162" t="str">
        <f>IF(FN_MC!J831="","*",FN_MC!J831)</f>
        <v>*</v>
      </c>
      <c r="N829" s="162" t="str">
        <f>IF(FN_MC!K831="","*",FN_MC!K831)</f>
        <v>*</v>
      </c>
      <c r="O829" s="162" t="str">
        <f>IF(FN_MC!L831="","*",FN_MC!L831)</f>
        <v>*</v>
      </c>
      <c r="P829" s="162"/>
      <c r="Q829" s="163" t="str">
        <f>IF(FN_MC!O831="","*",FN_MC!O831)</f>
        <v>*</v>
      </c>
      <c r="R829" s="163" t="str">
        <f>IF(FN_MC!P831="","*",FN_MC!P831)</f>
        <v>*</v>
      </c>
      <c r="S829" s="161" t="str">
        <f>IF(FN_MC!Q833="","*",CONCATENATE(FN_MC!Q833," ",FN_MC!R833))</f>
        <v>*</v>
      </c>
      <c r="T829" s="161" t="str">
        <f>IF(FN_MC!V831="","*",FN_MC!V831)</f>
        <v>*</v>
      </c>
      <c r="U829" s="161" t="str">
        <f>IF(FN_MC!W831="","*",FN_MC!W831)</f>
        <v>*</v>
      </c>
      <c r="V829" s="121" t="str">
        <f ca="1">_xlfn.XLOOKUP(G829&amp;$V$2,BS_CONTROLE[CHAVE],BS_CONTROLE[Quantidade_11],"-")</f>
        <v>-</v>
      </c>
      <c r="W829" s="121" t="str">
        <f ca="1">_xlfn.XLOOKUP(G829&amp;$W$2,BS_CONTROLE[CHAVE],BS_CONTROLE[Quantidade_11],"-")</f>
        <v>-</v>
      </c>
      <c r="X829" s="121" t="str">
        <f ca="1">_xlfn.XLOOKUP(G829&amp;$X$2,BS_CONTROLE[CHAVE],BS_CONTROLE[Quantidade_11],"-")</f>
        <v>-</v>
      </c>
    </row>
    <row r="830" spans="1:24" s="122" customFormat="1" hidden="1">
      <c r="A830" s="160" t="str">
        <f>IF(FN_MC!Y832="","*",FN_MC!Y832)</f>
        <v>*</v>
      </c>
      <c r="B830" s="160" t="str">
        <f>IF(FN_MC!X832="","*",FN_MC!X832)</f>
        <v>*</v>
      </c>
      <c r="C830" s="160" t="str">
        <f>IF(FN_MC!Z832="","*",FN_MC!Z832)</f>
        <v>*</v>
      </c>
      <c r="D830" s="161" t="str">
        <f>IF(FN_MC!S832="","*",FN_MC!S832)</f>
        <v>*</v>
      </c>
      <c r="E830" s="161" t="str">
        <f>IF(FN_MC!T832="","*",FN_MC!T832)</f>
        <v>*</v>
      </c>
      <c r="F830" s="161" t="str">
        <f>IF(FN_MC!B832="","*",FN_MC!B832)</f>
        <v>*</v>
      </c>
      <c r="G830" s="161" t="str">
        <f>IF(FN_MC!D832="","*",FN_MC!D832)</f>
        <v>*</v>
      </c>
      <c r="H830" s="161" t="str">
        <f>IF(FN_MC!F832="","*",FN_MC!F832)</f>
        <v>*</v>
      </c>
      <c r="I830" s="161" t="str">
        <f>IF(FN_MC!H832="","*",FN_MC!H832)</f>
        <v>*</v>
      </c>
      <c r="J830" s="161" t="str">
        <f>IF(FN_MC!I832="","*",FN_MC!I832)</f>
        <v>*</v>
      </c>
      <c r="K830" s="161" t="str">
        <f>IF(FN_MC!M832="","*",FN_MC!M832)</f>
        <v>*</v>
      </c>
      <c r="L830" s="161" t="str">
        <f>IF(FN_MC!N832="","*",FN_MC!N832)</f>
        <v>*</v>
      </c>
      <c r="M830" s="162" t="str">
        <f>IF(FN_MC!J832="","*",FN_MC!J832)</f>
        <v>*</v>
      </c>
      <c r="N830" s="162" t="str">
        <f>IF(FN_MC!K832="","*",FN_MC!K832)</f>
        <v>*</v>
      </c>
      <c r="O830" s="162" t="str">
        <f>IF(FN_MC!L832="","*",FN_MC!L832)</f>
        <v>*</v>
      </c>
      <c r="P830" s="162"/>
      <c r="Q830" s="163" t="str">
        <f>IF(FN_MC!O832="","*",FN_MC!O832)</f>
        <v>*</v>
      </c>
      <c r="R830" s="163" t="str">
        <f>IF(FN_MC!P832="","*",FN_MC!P832)</f>
        <v>*</v>
      </c>
      <c r="S830" s="161" t="str">
        <f>IF(FN_MC!Q834="","*",CONCATENATE(FN_MC!Q834," ",FN_MC!R834))</f>
        <v>*</v>
      </c>
      <c r="T830" s="161" t="str">
        <f>IF(FN_MC!V832="","*",FN_MC!V832)</f>
        <v>*</v>
      </c>
      <c r="U830" s="161" t="str">
        <f>IF(FN_MC!W832="","*",FN_MC!W832)</f>
        <v>*</v>
      </c>
      <c r="V830" s="121" t="str">
        <f ca="1">_xlfn.XLOOKUP(G830&amp;$V$2,BS_CONTROLE[CHAVE],BS_CONTROLE[Quantidade_11],"-")</f>
        <v>-</v>
      </c>
      <c r="W830" s="121" t="str">
        <f ca="1">_xlfn.XLOOKUP(G830&amp;$W$2,BS_CONTROLE[CHAVE],BS_CONTROLE[Quantidade_11],"-")</f>
        <v>-</v>
      </c>
      <c r="X830" s="121" t="str">
        <f ca="1">_xlfn.XLOOKUP(G830&amp;$X$2,BS_CONTROLE[CHAVE],BS_CONTROLE[Quantidade_11],"-")</f>
        <v>-</v>
      </c>
    </row>
    <row r="831" spans="1:24" s="122" customFormat="1" hidden="1">
      <c r="A831" s="118" t="str">
        <f>IF(FN_MC!Y833="","*",FN_MC!Y833)</f>
        <v>*</v>
      </c>
      <c r="B831" s="118" t="str">
        <f>IF(FN_MC!X833="","*",FN_MC!X833)</f>
        <v>*</v>
      </c>
      <c r="C831" s="118" t="str">
        <f>IF(FN_MC!Z833="","*",FN_MC!Z833)</f>
        <v>*</v>
      </c>
      <c r="D831" s="119" t="str">
        <f>IF(FN_MC!S833="","*",FN_MC!S833)</f>
        <v>*</v>
      </c>
      <c r="E831" s="119" t="str">
        <f>IF(FN_MC!T833="","*",FN_MC!T833)</f>
        <v>*</v>
      </c>
      <c r="F831" s="119" t="str">
        <f>IF(FN_MC!B833="","*",FN_MC!B833)</f>
        <v>*</v>
      </c>
      <c r="G831" s="119" t="str">
        <f>IF(FN_MC!D833="","*",FN_MC!D833)</f>
        <v>*</v>
      </c>
      <c r="H831" s="119" t="str">
        <f>IF(FN_MC!F833="","*",FN_MC!F833)</f>
        <v>*</v>
      </c>
      <c r="I831" s="119" t="str">
        <f>IF(FN_MC!H833="","*",FN_MC!H833)</f>
        <v>*</v>
      </c>
      <c r="J831" s="119" t="str">
        <f>IF(FN_MC!I833="","*",FN_MC!I833)</f>
        <v>*</v>
      </c>
      <c r="K831" s="119" t="str">
        <f>IF(FN_MC!M833="","*",FN_MC!M833)</f>
        <v>*</v>
      </c>
      <c r="L831" s="119" t="str">
        <f>IF(FN_MC!N833="","*",FN_MC!N833)</f>
        <v>*</v>
      </c>
      <c r="M831" s="120" t="str">
        <f>IF(FN_MC!J833="","*",FN_MC!J833)</f>
        <v>*</v>
      </c>
      <c r="N831" s="120" t="str">
        <f>IF(FN_MC!K833="","*",FN_MC!K833)</f>
        <v>*</v>
      </c>
      <c r="O831" s="120" t="str">
        <f>IF(FN_MC!L833="","*",FN_MC!L833)</f>
        <v>*</v>
      </c>
      <c r="P831" s="120"/>
      <c r="Q831" s="137" t="str">
        <f>IF(FN_MC!O833="","*",FN_MC!O833)</f>
        <v>*</v>
      </c>
      <c r="R831" s="137" t="str">
        <f>IF(FN_MC!P833="","*",FN_MC!P833)</f>
        <v>*</v>
      </c>
      <c r="S831" s="119" t="str">
        <f>IF(FN_MC!Q835="","*",CONCATENATE(FN_MC!Q835," ",FN_MC!R835))</f>
        <v>*</v>
      </c>
      <c r="T831" s="119" t="str">
        <f>IF(FN_MC!V833="","*",FN_MC!V833)</f>
        <v>*</v>
      </c>
      <c r="U831" s="119" t="str">
        <f>IF(FN_MC!W833="","*",FN_MC!W833)</f>
        <v>*</v>
      </c>
      <c r="V831" s="121" t="str">
        <f ca="1">_xlfn.XLOOKUP(G831&amp;$V$2,BS_CONTROLE[CHAVE],BS_CONTROLE[Quantidade_11],"-")</f>
        <v>-</v>
      </c>
      <c r="W831" s="121" t="str">
        <f ca="1">_xlfn.XLOOKUP(G831&amp;$W$2,BS_CONTROLE[CHAVE],BS_CONTROLE[Quantidade_11],"-")</f>
        <v>-</v>
      </c>
      <c r="X831" s="121" t="str">
        <f ca="1">_xlfn.XLOOKUP(G831&amp;$X$2,BS_CONTROLE[CHAVE],BS_CONTROLE[Quantidade_11],"-")</f>
        <v>-</v>
      </c>
    </row>
    <row r="832" spans="1:24" s="122" customFormat="1" hidden="1">
      <c r="A832" s="160" t="str">
        <f>IF(FN_MC!Y834="","*",FN_MC!Y834)</f>
        <v>*</v>
      </c>
      <c r="B832" s="160" t="str">
        <f>IF(FN_MC!X834="","*",FN_MC!X834)</f>
        <v>*</v>
      </c>
      <c r="C832" s="160" t="str">
        <f>IF(FN_MC!Z834="","*",FN_MC!Z834)</f>
        <v>*</v>
      </c>
      <c r="D832" s="161" t="str">
        <f>IF(FN_MC!S834="","*",FN_MC!S834)</f>
        <v>*</v>
      </c>
      <c r="E832" s="161" t="str">
        <f>IF(FN_MC!T834="","*",FN_MC!T834)</f>
        <v>*</v>
      </c>
      <c r="F832" s="161" t="str">
        <f>IF(FN_MC!B834="","*",FN_MC!B834)</f>
        <v>*</v>
      </c>
      <c r="G832" s="161" t="str">
        <f>IF(FN_MC!D834="","*",FN_MC!D834)</f>
        <v>*</v>
      </c>
      <c r="H832" s="161" t="str">
        <f>IF(FN_MC!F834="","*",FN_MC!F834)</f>
        <v>*</v>
      </c>
      <c r="I832" s="161" t="str">
        <f>IF(FN_MC!H834="","*",FN_MC!H834)</f>
        <v>*</v>
      </c>
      <c r="J832" s="161" t="str">
        <f>IF(FN_MC!I834="","*",FN_MC!I834)</f>
        <v>*</v>
      </c>
      <c r="K832" s="161" t="str">
        <f>IF(FN_MC!M834="","*",FN_MC!M834)</f>
        <v>*</v>
      </c>
      <c r="L832" s="161" t="str">
        <f>IF(FN_MC!N834="","*",FN_MC!N834)</f>
        <v>*</v>
      </c>
      <c r="M832" s="162" t="str">
        <f>IF(FN_MC!J834="","*",FN_MC!J834)</f>
        <v>*</v>
      </c>
      <c r="N832" s="162" t="str">
        <f>IF(FN_MC!K834="","*",FN_MC!K834)</f>
        <v>*</v>
      </c>
      <c r="O832" s="162" t="str">
        <f>IF(FN_MC!L834="","*",FN_MC!L834)</f>
        <v>*</v>
      </c>
      <c r="P832" s="162"/>
      <c r="Q832" s="163" t="str">
        <f>IF(FN_MC!O834="","*",FN_MC!O834)</f>
        <v>*</v>
      </c>
      <c r="R832" s="163" t="str">
        <f>IF(FN_MC!P834="","*",FN_MC!P834)</f>
        <v>*</v>
      </c>
      <c r="S832" s="161" t="str">
        <f>IF(FN_MC!Q836="","*",CONCATENATE(FN_MC!Q836," ",FN_MC!R836))</f>
        <v>*</v>
      </c>
      <c r="T832" s="161" t="str">
        <f>IF(FN_MC!V834="","*",FN_MC!V834)</f>
        <v>*</v>
      </c>
      <c r="U832" s="161" t="str">
        <f>IF(FN_MC!W834="","*",FN_MC!W834)</f>
        <v>*</v>
      </c>
      <c r="V832" s="121" t="str">
        <f ca="1">_xlfn.XLOOKUP(G832&amp;$V$2,BS_CONTROLE[CHAVE],BS_CONTROLE[Quantidade_11],"-")</f>
        <v>-</v>
      </c>
      <c r="W832" s="121" t="str">
        <f ca="1">_xlfn.XLOOKUP(G832&amp;$W$2,BS_CONTROLE[CHAVE],BS_CONTROLE[Quantidade_11],"-")</f>
        <v>-</v>
      </c>
      <c r="X832" s="121" t="str">
        <f ca="1">_xlfn.XLOOKUP(G832&amp;$X$2,BS_CONTROLE[CHAVE],BS_CONTROLE[Quantidade_11],"-")</f>
        <v>-</v>
      </c>
    </row>
    <row r="833" spans="1:24" s="122" customFormat="1" hidden="1">
      <c r="A833" s="160" t="str">
        <f>IF(FN_MC!Y835="","*",FN_MC!Y835)</f>
        <v>*</v>
      </c>
      <c r="B833" s="160" t="str">
        <f>IF(FN_MC!X835="","*",FN_MC!X835)</f>
        <v>*</v>
      </c>
      <c r="C833" s="160" t="str">
        <f>IF(FN_MC!Z835="","*",FN_MC!Z835)</f>
        <v>*</v>
      </c>
      <c r="D833" s="161" t="str">
        <f>IF(FN_MC!S835="","*",FN_MC!S835)</f>
        <v>*</v>
      </c>
      <c r="E833" s="161" t="str">
        <f>IF(FN_MC!T835="","*",FN_MC!T835)</f>
        <v>*</v>
      </c>
      <c r="F833" s="161" t="str">
        <f>IF(FN_MC!B835="","*",FN_MC!B835)</f>
        <v>*</v>
      </c>
      <c r="G833" s="161" t="str">
        <f>IF(FN_MC!D835="","*",FN_MC!D835)</f>
        <v>*</v>
      </c>
      <c r="H833" s="161" t="str">
        <f>IF(FN_MC!F835="","*",FN_MC!F835)</f>
        <v>*</v>
      </c>
      <c r="I833" s="161" t="str">
        <f>IF(FN_MC!H835="","*",FN_MC!H835)</f>
        <v>*</v>
      </c>
      <c r="J833" s="161" t="str">
        <f>IF(FN_MC!I835="","*",FN_MC!I835)</f>
        <v>*</v>
      </c>
      <c r="K833" s="161" t="str">
        <f>IF(FN_MC!M835="","*",FN_MC!M835)</f>
        <v>*</v>
      </c>
      <c r="L833" s="161" t="str">
        <f>IF(FN_MC!N835="","*",FN_MC!N835)</f>
        <v>*</v>
      </c>
      <c r="M833" s="162" t="str">
        <f>IF(FN_MC!J835="","*",FN_MC!J835)</f>
        <v>*</v>
      </c>
      <c r="N833" s="162" t="str">
        <f>IF(FN_MC!K835="","*",FN_MC!K835)</f>
        <v>*</v>
      </c>
      <c r="O833" s="162" t="str">
        <f>IF(FN_MC!L835="","*",FN_MC!L835)</f>
        <v>*</v>
      </c>
      <c r="P833" s="162"/>
      <c r="Q833" s="163" t="str">
        <f>IF(FN_MC!O835="","*",FN_MC!O835)</f>
        <v>*</v>
      </c>
      <c r="R833" s="163" t="str">
        <f>IF(FN_MC!P835="","*",FN_MC!P835)</f>
        <v>*</v>
      </c>
      <c r="S833" s="161" t="str">
        <f>IF(FN_MC!Q837="","*",CONCATENATE(FN_MC!Q837," ",FN_MC!R837))</f>
        <v>*</v>
      </c>
      <c r="T833" s="161" t="str">
        <f>IF(FN_MC!V835="","*",FN_MC!V835)</f>
        <v>*</v>
      </c>
      <c r="U833" s="161" t="str">
        <f>IF(FN_MC!W835="","*",FN_MC!W835)</f>
        <v>*</v>
      </c>
      <c r="V833" s="121" t="str">
        <f ca="1">_xlfn.XLOOKUP(G833&amp;$V$2,BS_CONTROLE[CHAVE],BS_CONTROLE[Quantidade_11],"-")</f>
        <v>-</v>
      </c>
      <c r="W833" s="121" t="str">
        <f ca="1">_xlfn.XLOOKUP(G833&amp;$W$2,BS_CONTROLE[CHAVE],BS_CONTROLE[Quantidade_11],"-")</f>
        <v>-</v>
      </c>
      <c r="X833" s="121" t="str">
        <f ca="1">_xlfn.XLOOKUP(G833&amp;$X$2,BS_CONTROLE[CHAVE],BS_CONTROLE[Quantidade_11],"-")</f>
        <v>-</v>
      </c>
    </row>
    <row r="834" spans="1:24" s="122" customFormat="1" hidden="1">
      <c r="A834" s="118" t="str">
        <f>IF(FN_MC!Y836="","*",FN_MC!Y836)</f>
        <v>*</v>
      </c>
      <c r="B834" s="118" t="str">
        <f>IF(FN_MC!X836="","*",FN_MC!X836)</f>
        <v>*</v>
      </c>
      <c r="C834" s="118" t="str">
        <f>IF(FN_MC!Z836="","*",FN_MC!Z836)</f>
        <v>*</v>
      </c>
      <c r="D834" s="119" t="str">
        <f>IF(FN_MC!S836="","*",FN_MC!S836)</f>
        <v>*</v>
      </c>
      <c r="E834" s="119" t="str">
        <f>IF(FN_MC!T836="","*",FN_MC!T836)</f>
        <v>*</v>
      </c>
      <c r="F834" s="119" t="str">
        <f>IF(FN_MC!B836="","*",FN_MC!B836)</f>
        <v>*</v>
      </c>
      <c r="G834" s="119" t="str">
        <f>IF(FN_MC!D836="","*",FN_MC!D836)</f>
        <v>*</v>
      </c>
      <c r="H834" s="119" t="str">
        <f>IF(FN_MC!F836="","*",FN_MC!F836)</f>
        <v>*</v>
      </c>
      <c r="I834" s="119" t="str">
        <f>IF(FN_MC!H836="","*",FN_MC!H836)</f>
        <v>*</v>
      </c>
      <c r="J834" s="119" t="str">
        <f>IF(FN_MC!I836="","*",FN_MC!I836)</f>
        <v>*</v>
      </c>
      <c r="K834" s="119" t="str">
        <f>IF(FN_MC!M836="","*",FN_MC!M836)</f>
        <v>*</v>
      </c>
      <c r="L834" s="119" t="str">
        <f>IF(FN_MC!N836="","*",FN_MC!N836)</f>
        <v>*</v>
      </c>
      <c r="M834" s="120" t="str">
        <f>IF(FN_MC!J836="","*",FN_MC!J836)</f>
        <v>*</v>
      </c>
      <c r="N834" s="120" t="str">
        <f>IF(FN_MC!K836="","*",FN_MC!K836)</f>
        <v>*</v>
      </c>
      <c r="O834" s="120" t="str">
        <f>IF(FN_MC!L836="","*",FN_MC!L836)</f>
        <v>*</v>
      </c>
      <c r="P834" s="120"/>
      <c r="Q834" s="137" t="str">
        <f>IF(FN_MC!O836="","*",FN_MC!O836)</f>
        <v>*</v>
      </c>
      <c r="R834" s="137" t="str">
        <f>IF(FN_MC!P836="","*",FN_MC!P836)</f>
        <v>*</v>
      </c>
      <c r="S834" s="119" t="str">
        <f>IF(FN_MC!Q838="","*",CONCATENATE(FN_MC!Q838," ",FN_MC!R838))</f>
        <v>*</v>
      </c>
      <c r="T834" s="119" t="str">
        <f>IF(FN_MC!V836="","*",FN_MC!V836)</f>
        <v>*</v>
      </c>
      <c r="U834" s="119" t="str">
        <f>IF(FN_MC!W836="","*",FN_MC!W836)</f>
        <v>*</v>
      </c>
      <c r="V834" s="121" t="str">
        <f ca="1">_xlfn.XLOOKUP(G834&amp;$V$2,BS_CONTROLE[CHAVE],BS_CONTROLE[Quantidade_11],"-")</f>
        <v>-</v>
      </c>
      <c r="W834" s="121" t="str">
        <f ca="1">_xlfn.XLOOKUP(G834&amp;$W$2,BS_CONTROLE[CHAVE],BS_CONTROLE[Quantidade_11],"-")</f>
        <v>-</v>
      </c>
      <c r="X834" s="121" t="str">
        <f ca="1">_xlfn.XLOOKUP(G834&amp;$X$2,BS_CONTROLE[CHAVE],BS_CONTROLE[Quantidade_11],"-")</f>
        <v>-</v>
      </c>
    </row>
    <row r="835" spans="1:24" s="122" customFormat="1" hidden="1">
      <c r="A835" s="160" t="str">
        <f>IF(FN_MC!Y837="","*",FN_MC!Y837)</f>
        <v>*</v>
      </c>
      <c r="B835" s="160" t="str">
        <f>IF(FN_MC!X837="","*",FN_MC!X837)</f>
        <v>*</v>
      </c>
      <c r="C835" s="160" t="str">
        <f>IF(FN_MC!Z837="","*",FN_MC!Z837)</f>
        <v>*</v>
      </c>
      <c r="D835" s="161" t="str">
        <f>IF(FN_MC!S837="","*",FN_MC!S837)</f>
        <v>*</v>
      </c>
      <c r="E835" s="161" t="str">
        <f>IF(FN_MC!T837="","*",FN_MC!T837)</f>
        <v>*</v>
      </c>
      <c r="F835" s="161" t="str">
        <f>IF(FN_MC!B837="","*",FN_MC!B837)</f>
        <v>*</v>
      </c>
      <c r="G835" s="161" t="str">
        <f>IF(FN_MC!D837="","*",FN_MC!D837)</f>
        <v>*</v>
      </c>
      <c r="H835" s="161" t="str">
        <f>IF(FN_MC!F837="","*",FN_MC!F837)</f>
        <v>*</v>
      </c>
      <c r="I835" s="161" t="str">
        <f>IF(FN_MC!H837="","*",FN_MC!H837)</f>
        <v>*</v>
      </c>
      <c r="J835" s="161" t="str">
        <f>IF(FN_MC!I837="","*",FN_MC!I837)</f>
        <v>*</v>
      </c>
      <c r="K835" s="161" t="str">
        <f>IF(FN_MC!M837="","*",FN_MC!M837)</f>
        <v>*</v>
      </c>
      <c r="L835" s="161" t="str">
        <f>IF(FN_MC!N837="","*",FN_MC!N837)</f>
        <v>*</v>
      </c>
      <c r="M835" s="162" t="str">
        <f>IF(FN_MC!J837="","*",FN_MC!J837)</f>
        <v>*</v>
      </c>
      <c r="N835" s="162" t="str">
        <f>IF(FN_MC!K837="","*",FN_MC!K837)</f>
        <v>*</v>
      </c>
      <c r="O835" s="162" t="str">
        <f>IF(FN_MC!L837="","*",FN_MC!L837)</f>
        <v>*</v>
      </c>
      <c r="P835" s="162"/>
      <c r="Q835" s="163" t="str">
        <f>IF(FN_MC!O837="","*",FN_MC!O837)</f>
        <v>*</v>
      </c>
      <c r="R835" s="163" t="str">
        <f>IF(FN_MC!P837="","*",FN_MC!P837)</f>
        <v>*</v>
      </c>
      <c r="S835" s="161" t="str">
        <f>IF(FN_MC!Q839="","*",CONCATENATE(FN_MC!Q839," ",FN_MC!R839))</f>
        <v>*</v>
      </c>
      <c r="T835" s="161" t="str">
        <f>IF(FN_MC!V837="","*",FN_MC!V837)</f>
        <v>*</v>
      </c>
      <c r="U835" s="161" t="str">
        <f>IF(FN_MC!W837="","*",FN_MC!W837)</f>
        <v>*</v>
      </c>
      <c r="V835" s="121" t="str">
        <f ca="1">_xlfn.XLOOKUP(G835&amp;$V$2,BS_CONTROLE[CHAVE],BS_CONTROLE[Quantidade_11],"-")</f>
        <v>-</v>
      </c>
      <c r="W835" s="121" t="str">
        <f ca="1">_xlfn.XLOOKUP(G835&amp;$W$2,BS_CONTROLE[CHAVE],BS_CONTROLE[Quantidade_11],"-")</f>
        <v>-</v>
      </c>
      <c r="X835" s="121" t="str">
        <f ca="1">_xlfn.XLOOKUP(G835&amp;$X$2,BS_CONTROLE[CHAVE],BS_CONTROLE[Quantidade_11],"-")</f>
        <v>-</v>
      </c>
    </row>
    <row r="836" spans="1:24" s="122" customFormat="1" hidden="1">
      <c r="A836" s="160" t="str">
        <f>IF(FN_MC!Y838="","*",FN_MC!Y838)</f>
        <v>*</v>
      </c>
      <c r="B836" s="160" t="str">
        <f>IF(FN_MC!X838="","*",FN_MC!X838)</f>
        <v>*</v>
      </c>
      <c r="C836" s="160" t="str">
        <f>IF(FN_MC!Z838="","*",FN_MC!Z838)</f>
        <v>*</v>
      </c>
      <c r="D836" s="161" t="str">
        <f>IF(FN_MC!S838="","*",FN_MC!S838)</f>
        <v>*</v>
      </c>
      <c r="E836" s="161" t="str">
        <f>IF(FN_MC!T838="","*",FN_MC!T838)</f>
        <v>*</v>
      </c>
      <c r="F836" s="161" t="str">
        <f>IF(FN_MC!B838="","*",FN_MC!B838)</f>
        <v>*</v>
      </c>
      <c r="G836" s="161" t="str">
        <f>IF(FN_MC!D838="","*",FN_MC!D838)</f>
        <v>*</v>
      </c>
      <c r="H836" s="161" t="str">
        <f>IF(FN_MC!F838="","*",FN_MC!F838)</f>
        <v>*</v>
      </c>
      <c r="I836" s="161" t="str">
        <f>IF(FN_MC!H838="","*",FN_MC!H838)</f>
        <v>*</v>
      </c>
      <c r="J836" s="161" t="str">
        <f>IF(FN_MC!I838="","*",FN_MC!I838)</f>
        <v>*</v>
      </c>
      <c r="K836" s="161" t="str">
        <f>IF(FN_MC!M838="","*",FN_MC!M838)</f>
        <v>*</v>
      </c>
      <c r="L836" s="161" t="str">
        <f>IF(FN_MC!N838="","*",FN_MC!N838)</f>
        <v>*</v>
      </c>
      <c r="M836" s="162" t="str">
        <f>IF(FN_MC!J838="","*",FN_MC!J838)</f>
        <v>*</v>
      </c>
      <c r="N836" s="162" t="str">
        <f>IF(FN_MC!K838="","*",FN_MC!K838)</f>
        <v>*</v>
      </c>
      <c r="O836" s="162" t="str">
        <f>IF(FN_MC!L838="","*",FN_MC!L838)</f>
        <v>*</v>
      </c>
      <c r="P836" s="162"/>
      <c r="Q836" s="163" t="str">
        <f>IF(FN_MC!O838="","*",FN_MC!O838)</f>
        <v>*</v>
      </c>
      <c r="R836" s="163" t="str">
        <f>IF(FN_MC!P838="","*",FN_MC!P838)</f>
        <v>*</v>
      </c>
      <c r="S836" s="161" t="str">
        <f>IF(FN_MC!Q840="","*",CONCATENATE(FN_MC!Q840," ",FN_MC!R840))</f>
        <v>*</v>
      </c>
      <c r="T836" s="161" t="str">
        <f>IF(FN_MC!V838="","*",FN_MC!V838)</f>
        <v>*</v>
      </c>
      <c r="U836" s="161" t="str">
        <f>IF(FN_MC!W838="","*",FN_MC!W838)</f>
        <v>*</v>
      </c>
      <c r="V836" s="121" t="str">
        <f ca="1">_xlfn.XLOOKUP(G836&amp;$V$2,BS_CONTROLE[CHAVE],BS_CONTROLE[Quantidade_11],"-")</f>
        <v>-</v>
      </c>
      <c r="W836" s="121" t="str">
        <f ca="1">_xlfn.XLOOKUP(G836&amp;$W$2,BS_CONTROLE[CHAVE],BS_CONTROLE[Quantidade_11],"-")</f>
        <v>-</v>
      </c>
      <c r="X836" s="121" t="str">
        <f ca="1">_xlfn.XLOOKUP(G836&amp;$X$2,BS_CONTROLE[CHAVE],BS_CONTROLE[Quantidade_11],"-")</f>
        <v>-</v>
      </c>
    </row>
    <row r="837" spans="1:24" s="122" customFormat="1" hidden="1">
      <c r="A837" s="118" t="str">
        <f>IF(FN_MC!Y839="","*",FN_MC!Y839)</f>
        <v>*</v>
      </c>
      <c r="B837" s="118" t="str">
        <f>IF(FN_MC!X839="","*",FN_MC!X839)</f>
        <v>*</v>
      </c>
      <c r="C837" s="118" t="str">
        <f>IF(FN_MC!Z839="","*",FN_MC!Z839)</f>
        <v>*</v>
      </c>
      <c r="D837" s="119" t="str">
        <f>IF(FN_MC!S839="","*",FN_MC!S839)</f>
        <v>*</v>
      </c>
      <c r="E837" s="119" t="str">
        <f>IF(FN_MC!T839="","*",FN_MC!T839)</f>
        <v>*</v>
      </c>
      <c r="F837" s="119" t="str">
        <f>IF(FN_MC!B839="","*",FN_MC!B839)</f>
        <v>*</v>
      </c>
      <c r="G837" s="119" t="str">
        <f>IF(FN_MC!D839="","*",FN_MC!D839)</f>
        <v>*</v>
      </c>
      <c r="H837" s="119" t="str">
        <f>IF(FN_MC!F839="","*",FN_MC!F839)</f>
        <v>*</v>
      </c>
      <c r="I837" s="119" t="str">
        <f>IF(FN_MC!H839="","*",FN_MC!H839)</f>
        <v>*</v>
      </c>
      <c r="J837" s="119" t="str">
        <f>IF(FN_MC!I839="","*",FN_MC!I839)</f>
        <v>*</v>
      </c>
      <c r="K837" s="119" t="str">
        <f>IF(FN_MC!M839="","*",FN_MC!M839)</f>
        <v>*</v>
      </c>
      <c r="L837" s="119" t="str">
        <f>IF(FN_MC!N839="","*",FN_MC!N839)</f>
        <v>*</v>
      </c>
      <c r="M837" s="120" t="str">
        <f>IF(FN_MC!J839="","*",FN_MC!J839)</f>
        <v>*</v>
      </c>
      <c r="N837" s="120" t="str">
        <f>IF(FN_MC!K839="","*",FN_MC!K839)</f>
        <v>*</v>
      </c>
      <c r="O837" s="120" t="str">
        <f>IF(FN_MC!L839="","*",FN_MC!L839)</f>
        <v>*</v>
      </c>
      <c r="P837" s="120"/>
      <c r="Q837" s="137" t="str">
        <f>IF(FN_MC!O839="","*",FN_MC!O839)</f>
        <v>*</v>
      </c>
      <c r="R837" s="137" t="str">
        <f>IF(FN_MC!P839="","*",FN_MC!P839)</f>
        <v>*</v>
      </c>
      <c r="S837" s="119" t="str">
        <f>IF(FN_MC!Q841="","*",CONCATENATE(FN_MC!Q841," ",FN_MC!R841))</f>
        <v>*</v>
      </c>
      <c r="T837" s="119" t="str">
        <f>IF(FN_MC!V839="","*",FN_MC!V839)</f>
        <v>*</v>
      </c>
      <c r="U837" s="119" t="str">
        <f>IF(FN_MC!W839="","*",FN_MC!W839)</f>
        <v>*</v>
      </c>
      <c r="V837" s="121" t="str">
        <f ca="1">_xlfn.XLOOKUP(G837&amp;$V$2,BS_CONTROLE[CHAVE],BS_CONTROLE[Quantidade_11],"-")</f>
        <v>-</v>
      </c>
      <c r="W837" s="121" t="str">
        <f ca="1">_xlfn.XLOOKUP(G837&amp;$W$2,BS_CONTROLE[CHAVE],BS_CONTROLE[Quantidade_11],"-")</f>
        <v>-</v>
      </c>
      <c r="X837" s="121" t="str">
        <f ca="1">_xlfn.XLOOKUP(G837&amp;$X$2,BS_CONTROLE[CHAVE],BS_CONTROLE[Quantidade_11],"-")</f>
        <v>-</v>
      </c>
    </row>
    <row r="838" spans="1:24" s="122" customFormat="1" hidden="1">
      <c r="A838" s="160" t="str">
        <f>IF(FN_MC!Y840="","*",FN_MC!Y840)</f>
        <v>*</v>
      </c>
      <c r="B838" s="160" t="str">
        <f>IF(FN_MC!X840="","*",FN_MC!X840)</f>
        <v>*</v>
      </c>
      <c r="C838" s="160" t="str">
        <f>IF(FN_MC!Z840="","*",FN_MC!Z840)</f>
        <v>*</v>
      </c>
      <c r="D838" s="161" t="str">
        <f>IF(FN_MC!S840="","*",FN_MC!S840)</f>
        <v>*</v>
      </c>
      <c r="E838" s="161" t="str">
        <f>IF(FN_MC!T840="","*",FN_MC!T840)</f>
        <v>*</v>
      </c>
      <c r="F838" s="161" t="str">
        <f>IF(FN_MC!B840="","*",FN_MC!B840)</f>
        <v>*</v>
      </c>
      <c r="G838" s="161" t="str">
        <f>IF(FN_MC!D840="","*",FN_MC!D840)</f>
        <v>*</v>
      </c>
      <c r="H838" s="161" t="str">
        <f>IF(FN_MC!F840="","*",FN_MC!F840)</f>
        <v>*</v>
      </c>
      <c r="I838" s="161" t="str">
        <f>IF(FN_MC!H840="","*",FN_MC!H840)</f>
        <v>*</v>
      </c>
      <c r="J838" s="161" t="str">
        <f>IF(FN_MC!I840="","*",FN_MC!I840)</f>
        <v>*</v>
      </c>
      <c r="K838" s="161" t="str">
        <f>IF(FN_MC!M840="","*",FN_MC!M840)</f>
        <v>*</v>
      </c>
      <c r="L838" s="161" t="str">
        <f>IF(FN_MC!N840="","*",FN_MC!N840)</f>
        <v>*</v>
      </c>
      <c r="M838" s="162" t="str">
        <f>IF(FN_MC!J840="","*",FN_MC!J840)</f>
        <v>*</v>
      </c>
      <c r="N838" s="162" t="str">
        <f>IF(FN_MC!K840="","*",FN_MC!K840)</f>
        <v>*</v>
      </c>
      <c r="O838" s="162" t="str">
        <f>IF(FN_MC!L840="","*",FN_MC!L840)</f>
        <v>*</v>
      </c>
      <c r="P838" s="162"/>
      <c r="Q838" s="163" t="str">
        <f>IF(FN_MC!O840="","*",FN_MC!O840)</f>
        <v>*</v>
      </c>
      <c r="R838" s="163" t="str">
        <f>IF(FN_MC!P840="","*",FN_MC!P840)</f>
        <v>*</v>
      </c>
      <c r="S838" s="161" t="str">
        <f>IF(FN_MC!Q842="","*",CONCATENATE(FN_MC!Q842," ",FN_MC!R842))</f>
        <v>*</v>
      </c>
      <c r="T838" s="161" t="str">
        <f>IF(FN_MC!V840="","*",FN_MC!V840)</f>
        <v>*</v>
      </c>
      <c r="U838" s="161" t="str">
        <f>IF(FN_MC!W840="","*",FN_MC!W840)</f>
        <v>*</v>
      </c>
      <c r="V838" s="121" t="str">
        <f ca="1">_xlfn.XLOOKUP(G838&amp;$V$2,BS_CONTROLE[CHAVE],BS_CONTROLE[Quantidade_11],"-")</f>
        <v>-</v>
      </c>
      <c r="W838" s="121" t="str">
        <f ca="1">_xlfn.XLOOKUP(G838&amp;$W$2,BS_CONTROLE[CHAVE],BS_CONTROLE[Quantidade_11],"-")</f>
        <v>-</v>
      </c>
      <c r="X838" s="121" t="str">
        <f ca="1">_xlfn.XLOOKUP(G838&amp;$X$2,BS_CONTROLE[CHAVE],BS_CONTROLE[Quantidade_11],"-")</f>
        <v>-</v>
      </c>
    </row>
    <row r="839" spans="1:24" s="122" customFormat="1" hidden="1">
      <c r="A839" s="160" t="str">
        <f>IF(FN_MC!Y841="","*",FN_MC!Y841)</f>
        <v>*</v>
      </c>
      <c r="B839" s="160" t="str">
        <f>IF(FN_MC!X841="","*",FN_MC!X841)</f>
        <v>*</v>
      </c>
      <c r="C839" s="160" t="str">
        <f>IF(FN_MC!Z841="","*",FN_MC!Z841)</f>
        <v>*</v>
      </c>
      <c r="D839" s="161" t="str">
        <f>IF(FN_MC!S841="","*",FN_MC!S841)</f>
        <v>*</v>
      </c>
      <c r="E839" s="161" t="str">
        <f>IF(FN_MC!T841="","*",FN_MC!T841)</f>
        <v>*</v>
      </c>
      <c r="F839" s="161" t="str">
        <f>IF(FN_MC!B841="","*",FN_MC!B841)</f>
        <v>*</v>
      </c>
      <c r="G839" s="161" t="str">
        <f>IF(FN_MC!D841="","*",FN_MC!D841)</f>
        <v>*</v>
      </c>
      <c r="H839" s="161" t="str">
        <f>IF(FN_MC!F841="","*",FN_MC!F841)</f>
        <v>*</v>
      </c>
      <c r="I839" s="161" t="str">
        <f>IF(FN_MC!H841="","*",FN_MC!H841)</f>
        <v>*</v>
      </c>
      <c r="J839" s="161" t="str">
        <f>IF(FN_MC!I841="","*",FN_MC!I841)</f>
        <v>*</v>
      </c>
      <c r="K839" s="161" t="str">
        <f>IF(FN_MC!M841="","*",FN_MC!M841)</f>
        <v>*</v>
      </c>
      <c r="L839" s="161" t="str">
        <f>IF(FN_MC!N841="","*",FN_MC!N841)</f>
        <v>*</v>
      </c>
      <c r="M839" s="162" t="str">
        <f>IF(FN_MC!J841="","*",FN_MC!J841)</f>
        <v>*</v>
      </c>
      <c r="N839" s="162" t="str">
        <f>IF(FN_MC!K841="","*",FN_MC!K841)</f>
        <v>*</v>
      </c>
      <c r="O839" s="162" t="str">
        <f>IF(FN_MC!L841="","*",FN_MC!L841)</f>
        <v>*</v>
      </c>
      <c r="P839" s="162"/>
      <c r="Q839" s="163" t="str">
        <f>IF(FN_MC!O841="","*",FN_MC!O841)</f>
        <v>*</v>
      </c>
      <c r="R839" s="163" t="str">
        <f>IF(FN_MC!P841="","*",FN_MC!P841)</f>
        <v>*</v>
      </c>
      <c r="S839" s="161" t="str">
        <f>IF(FN_MC!Q843="","*",CONCATENATE(FN_MC!Q843," ",FN_MC!R843))</f>
        <v>*</v>
      </c>
      <c r="T839" s="161" t="str">
        <f>IF(FN_MC!V841="","*",FN_MC!V841)</f>
        <v>*</v>
      </c>
      <c r="U839" s="161" t="str">
        <f>IF(FN_MC!W841="","*",FN_MC!W841)</f>
        <v>*</v>
      </c>
      <c r="V839" s="121" t="str">
        <f ca="1">_xlfn.XLOOKUP(G839&amp;$V$2,BS_CONTROLE[CHAVE],BS_CONTROLE[Quantidade_11],"-")</f>
        <v>-</v>
      </c>
      <c r="W839" s="121" t="str">
        <f ca="1">_xlfn.XLOOKUP(G839&amp;$W$2,BS_CONTROLE[CHAVE],BS_CONTROLE[Quantidade_11],"-")</f>
        <v>-</v>
      </c>
      <c r="X839" s="121" t="str">
        <f ca="1">_xlfn.XLOOKUP(G839&amp;$X$2,BS_CONTROLE[CHAVE],BS_CONTROLE[Quantidade_11],"-")</f>
        <v>-</v>
      </c>
    </row>
    <row r="840" spans="1:24" s="122" customFormat="1" hidden="1">
      <c r="A840" s="118" t="str">
        <f>IF(FN_MC!Y842="","*",FN_MC!Y842)</f>
        <v>*</v>
      </c>
      <c r="B840" s="118" t="str">
        <f>IF(FN_MC!X842="","*",FN_MC!X842)</f>
        <v>*</v>
      </c>
      <c r="C840" s="118" t="str">
        <f>IF(FN_MC!Z842="","*",FN_MC!Z842)</f>
        <v>*</v>
      </c>
      <c r="D840" s="119" t="str">
        <f>IF(FN_MC!S842="","*",FN_MC!S842)</f>
        <v>*</v>
      </c>
      <c r="E840" s="119" t="str">
        <f>IF(FN_MC!T842="","*",FN_MC!T842)</f>
        <v>*</v>
      </c>
      <c r="F840" s="119" t="str">
        <f>IF(FN_MC!B842="","*",FN_MC!B842)</f>
        <v>*</v>
      </c>
      <c r="G840" s="119" t="str">
        <f>IF(FN_MC!D842="","*",FN_MC!D842)</f>
        <v>*</v>
      </c>
      <c r="H840" s="119" t="str">
        <f>IF(FN_MC!F842="","*",FN_MC!F842)</f>
        <v>*</v>
      </c>
      <c r="I840" s="119" t="str">
        <f>IF(FN_MC!H842="","*",FN_MC!H842)</f>
        <v>*</v>
      </c>
      <c r="J840" s="119" t="str">
        <f>IF(FN_MC!I842="","*",FN_MC!I842)</f>
        <v>*</v>
      </c>
      <c r="K840" s="119" t="str">
        <f>IF(FN_MC!M842="","*",FN_MC!M842)</f>
        <v>*</v>
      </c>
      <c r="L840" s="119" t="str">
        <f>IF(FN_MC!N842="","*",FN_MC!N842)</f>
        <v>*</v>
      </c>
      <c r="M840" s="120" t="str">
        <f>IF(FN_MC!J842="","*",FN_MC!J842)</f>
        <v>*</v>
      </c>
      <c r="N840" s="120" t="str">
        <f>IF(FN_MC!K842="","*",FN_MC!K842)</f>
        <v>*</v>
      </c>
      <c r="O840" s="120" t="str">
        <f>IF(FN_MC!L842="","*",FN_MC!L842)</f>
        <v>*</v>
      </c>
      <c r="P840" s="120"/>
      <c r="Q840" s="137" t="str">
        <f>IF(FN_MC!O842="","*",FN_MC!O842)</f>
        <v>*</v>
      </c>
      <c r="R840" s="137" t="str">
        <f>IF(FN_MC!P842="","*",FN_MC!P842)</f>
        <v>*</v>
      </c>
      <c r="S840" s="119" t="str">
        <f>IF(FN_MC!Q844="","*",CONCATENATE(FN_MC!Q844," ",FN_MC!R844))</f>
        <v>*</v>
      </c>
      <c r="T840" s="119" t="str">
        <f>IF(FN_MC!V842="","*",FN_MC!V842)</f>
        <v>*</v>
      </c>
      <c r="U840" s="119" t="str">
        <f>IF(FN_MC!W842="","*",FN_MC!W842)</f>
        <v>*</v>
      </c>
      <c r="V840" s="121" t="str">
        <f ca="1">_xlfn.XLOOKUP(G840&amp;$V$2,BS_CONTROLE[CHAVE],BS_CONTROLE[Quantidade_11],"-")</f>
        <v>-</v>
      </c>
      <c r="W840" s="121" t="str">
        <f ca="1">_xlfn.XLOOKUP(G840&amp;$W$2,BS_CONTROLE[CHAVE],BS_CONTROLE[Quantidade_11],"-")</f>
        <v>-</v>
      </c>
      <c r="X840" s="121" t="str">
        <f ca="1">_xlfn.XLOOKUP(G840&amp;$X$2,BS_CONTROLE[CHAVE],BS_CONTROLE[Quantidade_11],"-")</f>
        <v>-</v>
      </c>
    </row>
    <row r="841" spans="1:24" s="122" customFormat="1" hidden="1">
      <c r="A841" s="160" t="str">
        <f>IF(FN_MC!Y843="","*",FN_MC!Y843)</f>
        <v>*</v>
      </c>
      <c r="B841" s="160" t="str">
        <f>IF(FN_MC!X843="","*",FN_MC!X843)</f>
        <v>*</v>
      </c>
      <c r="C841" s="160" t="str">
        <f>IF(FN_MC!Z843="","*",FN_MC!Z843)</f>
        <v>*</v>
      </c>
      <c r="D841" s="161" t="str">
        <f>IF(FN_MC!S843="","*",FN_MC!S843)</f>
        <v>*</v>
      </c>
      <c r="E841" s="161" t="str">
        <f>IF(FN_MC!T843="","*",FN_MC!T843)</f>
        <v>*</v>
      </c>
      <c r="F841" s="161" t="str">
        <f>IF(FN_MC!B843="","*",FN_MC!B843)</f>
        <v>*</v>
      </c>
      <c r="G841" s="161" t="str">
        <f>IF(FN_MC!D843="","*",FN_MC!D843)</f>
        <v>*</v>
      </c>
      <c r="H841" s="161" t="str">
        <f>IF(FN_MC!F843="","*",FN_MC!F843)</f>
        <v>*</v>
      </c>
      <c r="I841" s="161" t="str">
        <f>IF(FN_MC!H843="","*",FN_MC!H843)</f>
        <v>*</v>
      </c>
      <c r="J841" s="161" t="str">
        <f>IF(FN_MC!I843="","*",FN_MC!I843)</f>
        <v>*</v>
      </c>
      <c r="K841" s="161" t="str">
        <f>IF(FN_MC!M843="","*",FN_MC!M843)</f>
        <v>*</v>
      </c>
      <c r="L841" s="161" t="str">
        <f>IF(FN_MC!N843="","*",FN_MC!N843)</f>
        <v>*</v>
      </c>
      <c r="M841" s="162" t="str">
        <f>IF(FN_MC!J843="","*",FN_MC!J843)</f>
        <v>*</v>
      </c>
      <c r="N841" s="162" t="str">
        <f>IF(FN_MC!K843="","*",FN_MC!K843)</f>
        <v>*</v>
      </c>
      <c r="O841" s="162" t="str">
        <f>IF(FN_MC!L843="","*",FN_MC!L843)</f>
        <v>*</v>
      </c>
      <c r="P841" s="162"/>
      <c r="Q841" s="163" t="str">
        <f>IF(FN_MC!O843="","*",FN_MC!O843)</f>
        <v>*</v>
      </c>
      <c r="R841" s="163" t="str">
        <f>IF(FN_MC!P843="","*",FN_MC!P843)</f>
        <v>*</v>
      </c>
      <c r="S841" s="161" t="str">
        <f>IF(FN_MC!Q845="","*",CONCATENATE(FN_MC!Q845," ",FN_MC!R845))</f>
        <v>*</v>
      </c>
      <c r="T841" s="161" t="str">
        <f>IF(FN_MC!V843="","*",FN_MC!V843)</f>
        <v>*</v>
      </c>
      <c r="U841" s="161" t="str">
        <f>IF(FN_MC!W843="","*",FN_MC!W843)</f>
        <v>*</v>
      </c>
      <c r="V841" s="121" t="str">
        <f ca="1">_xlfn.XLOOKUP(G841&amp;$V$2,BS_CONTROLE[CHAVE],BS_CONTROLE[Quantidade_11],"-")</f>
        <v>-</v>
      </c>
      <c r="W841" s="121" t="str">
        <f ca="1">_xlfn.XLOOKUP(G841&amp;$W$2,BS_CONTROLE[CHAVE],BS_CONTROLE[Quantidade_11],"-")</f>
        <v>-</v>
      </c>
      <c r="X841" s="121" t="str">
        <f ca="1">_xlfn.XLOOKUP(G841&amp;$X$2,BS_CONTROLE[CHAVE],BS_CONTROLE[Quantidade_11],"-")</f>
        <v>-</v>
      </c>
    </row>
    <row r="842" spans="1:24" s="122" customFormat="1" hidden="1">
      <c r="A842" s="160" t="str">
        <f>IF(FN_MC!Y844="","*",FN_MC!Y844)</f>
        <v>*</v>
      </c>
      <c r="B842" s="160" t="str">
        <f>IF(FN_MC!X844="","*",FN_MC!X844)</f>
        <v>*</v>
      </c>
      <c r="C842" s="160" t="str">
        <f>IF(FN_MC!Z844="","*",FN_MC!Z844)</f>
        <v>*</v>
      </c>
      <c r="D842" s="161" t="str">
        <f>IF(FN_MC!S844="","*",FN_MC!S844)</f>
        <v>*</v>
      </c>
      <c r="E842" s="161" t="str">
        <f>IF(FN_MC!T844="","*",FN_MC!T844)</f>
        <v>*</v>
      </c>
      <c r="F842" s="161" t="str">
        <f>IF(FN_MC!B844="","*",FN_MC!B844)</f>
        <v>*</v>
      </c>
      <c r="G842" s="161" t="str">
        <f>IF(FN_MC!D844="","*",FN_MC!D844)</f>
        <v>*</v>
      </c>
      <c r="H842" s="161" t="str">
        <f>IF(FN_MC!F844="","*",FN_MC!F844)</f>
        <v>*</v>
      </c>
      <c r="I842" s="161" t="str">
        <f>IF(FN_MC!H844="","*",FN_MC!H844)</f>
        <v>*</v>
      </c>
      <c r="J842" s="161" t="str">
        <f>IF(FN_MC!I844="","*",FN_MC!I844)</f>
        <v>*</v>
      </c>
      <c r="K842" s="161" t="str">
        <f>IF(FN_MC!M844="","*",FN_MC!M844)</f>
        <v>*</v>
      </c>
      <c r="L842" s="161" t="str">
        <f>IF(FN_MC!N844="","*",FN_MC!N844)</f>
        <v>*</v>
      </c>
      <c r="M842" s="162" t="str">
        <f>IF(FN_MC!J844="","*",FN_MC!J844)</f>
        <v>*</v>
      </c>
      <c r="N842" s="162" t="str">
        <f>IF(FN_MC!K844="","*",FN_MC!K844)</f>
        <v>*</v>
      </c>
      <c r="O842" s="162" t="str">
        <f>IF(FN_MC!L844="","*",FN_MC!L844)</f>
        <v>*</v>
      </c>
      <c r="P842" s="162"/>
      <c r="Q842" s="163" t="str">
        <f>IF(FN_MC!O844="","*",FN_MC!O844)</f>
        <v>*</v>
      </c>
      <c r="R842" s="163" t="str">
        <f>IF(FN_MC!P844="","*",FN_MC!P844)</f>
        <v>*</v>
      </c>
      <c r="S842" s="161" t="str">
        <f>IF(FN_MC!Q846="","*",CONCATENATE(FN_MC!Q846," ",FN_MC!R846))</f>
        <v>*</v>
      </c>
      <c r="T842" s="161" t="str">
        <f>IF(FN_MC!V844="","*",FN_MC!V844)</f>
        <v>*</v>
      </c>
      <c r="U842" s="161" t="str">
        <f>IF(FN_MC!W844="","*",FN_MC!W844)</f>
        <v>*</v>
      </c>
      <c r="V842" s="121" t="str">
        <f ca="1">_xlfn.XLOOKUP(G842&amp;$V$2,BS_CONTROLE[CHAVE],BS_CONTROLE[Quantidade_11],"-")</f>
        <v>-</v>
      </c>
      <c r="W842" s="121" t="str">
        <f ca="1">_xlfn.XLOOKUP(G842&amp;$W$2,BS_CONTROLE[CHAVE],BS_CONTROLE[Quantidade_11],"-")</f>
        <v>-</v>
      </c>
      <c r="X842" s="121" t="str">
        <f ca="1">_xlfn.XLOOKUP(G842&amp;$X$2,BS_CONTROLE[CHAVE],BS_CONTROLE[Quantidade_11],"-")</f>
        <v>-</v>
      </c>
    </row>
    <row r="843" spans="1:24" s="122" customFormat="1" hidden="1">
      <c r="A843" s="118" t="str">
        <f>IF(FN_MC!Y845="","*",FN_MC!Y845)</f>
        <v>*</v>
      </c>
      <c r="B843" s="118" t="str">
        <f>IF(FN_MC!X845="","*",FN_MC!X845)</f>
        <v>*</v>
      </c>
      <c r="C843" s="118" t="str">
        <f>IF(FN_MC!Z845="","*",FN_MC!Z845)</f>
        <v>*</v>
      </c>
      <c r="D843" s="119" t="str">
        <f>IF(FN_MC!S845="","*",FN_MC!S845)</f>
        <v>*</v>
      </c>
      <c r="E843" s="119" t="str">
        <f>IF(FN_MC!T845="","*",FN_MC!T845)</f>
        <v>*</v>
      </c>
      <c r="F843" s="119" t="str">
        <f>IF(FN_MC!B845="","*",FN_MC!B845)</f>
        <v>*</v>
      </c>
      <c r="G843" s="119" t="str">
        <f>IF(FN_MC!D845="","*",FN_MC!D845)</f>
        <v>*</v>
      </c>
      <c r="H843" s="119" t="str">
        <f>IF(FN_MC!F845="","*",FN_MC!F845)</f>
        <v>*</v>
      </c>
      <c r="I843" s="119" t="str">
        <f>IF(FN_MC!H845="","*",FN_MC!H845)</f>
        <v>*</v>
      </c>
      <c r="J843" s="119" t="str">
        <f>IF(FN_MC!I845="","*",FN_MC!I845)</f>
        <v>*</v>
      </c>
      <c r="K843" s="119" t="str">
        <f>IF(FN_MC!M845="","*",FN_MC!M845)</f>
        <v>*</v>
      </c>
      <c r="L843" s="119" t="str">
        <f>IF(FN_MC!N845="","*",FN_MC!N845)</f>
        <v>*</v>
      </c>
      <c r="M843" s="120" t="str">
        <f>IF(FN_MC!J845="","*",FN_MC!J845)</f>
        <v>*</v>
      </c>
      <c r="N843" s="120" t="str">
        <f>IF(FN_MC!K845="","*",FN_MC!K845)</f>
        <v>*</v>
      </c>
      <c r="O843" s="120" t="str">
        <f>IF(FN_MC!L845="","*",FN_MC!L845)</f>
        <v>*</v>
      </c>
      <c r="P843" s="120"/>
      <c r="Q843" s="137" t="str">
        <f>IF(FN_MC!O845="","*",FN_MC!O845)</f>
        <v>*</v>
      </c>
      <c r="R843" s="137" t="str">
        <f>IF(FN_MC!P845="","*",FN_MC!P845)</f>
        <v>*</v>
      </c>
      <c r="S843" s="119" t="str">
        <f>IF(FN_MC!Q847="","*",CONCATENATE(FN_MC!Q847," ",FN_MC!R847))</f>
        <v>*</v>
      </c>
      <c r="T843" s="119" t="str">
        <f>IF(FN_MC!V845="","*",FN_MC!V845)</f>
        <v>*</v>
      </c>
      <c r="U843" s="119" t="str">
        <f>IF(FN_MC!W845="","*",FN_MC!W845)</f>
        <v>*</v>
      </c>
      <c r="V843" s="121" t="str">
        <f ca="1">_xlfn.XLOOKUP(G843&amp;$V$2,BS_CONTROLE[CHAVE],BS_CONTROLE[Quantidade_11],"-")</f>
        <v>-</v>
      </c>
      <c r="W843" s="121" t="str">
        <f ca="1">_xlfn.XLOOKUP(G843&amp;$W$2,BS_CONTROLE[CHAVE],BS_CONTROLE[Quantidade_11],"-")</f>
        <v>-</v>
      </c>
      <c r="X843" s="121" t="str">
        <f ca="1">_xlfn.XLOOKUP(G843&amp;$X$2,BS_CONTROLE[CHAVE],BS_CONTROLE[Quantidade_11],"-")</f>
        <v>-</v>
      </c>
    </row>
    <row r="844" spans="1:24" s="122" customFormat="1" hidden="1">
      <c r="A844" s="160" t="str">
        <f>IF(FN_MC!Y846="","*",FN_MC!Y846)</f>
        <v>*</v>
      </c>
      <c r="B844" s="160" t="str">
        <f>IF(FN_MC!X846="","*",FN_MC!X846)</f>
        <v>*</v>
      </c>
      <c r="C844" s="160" t="str">
        <f>IF(FN_MC!Z846="","*",FN_MC!Z846)</f>
        <v>*</v>
      </c>
      <c r="D844" s="161" t="str">
        <f>IF(FN_MC!S846="","*",FN_MC!S846)</f>
        <v>*</v>
      </c>
      <c r="E844" s="161" t="str">
        <f>IF(FN_MC!T846="","*",FN_MC!T846)</f>
        <v>*</v>
      </c>
      <c r="F844" s="161" t="str">
        <f>IF(FN_MC!B846="","*",FN_MC!B846)</f>
        <v>*</v>
      </c>
      <c r="G844" s="161" t="str">
        <f>IF(FN_MC!D846="","*",FN_MC!D846)</f>
        <v>*</v>
      </c>
      <c r="H844" s="161" t="str">
        <f>IF(FN_MC!F846="","*",FN_MC!F846)</f>
        <v>*</v>
      </c>
      <c r="I844" s="161" t="str">
        <f>IF(FN_MC!H846="","*",FN_MC!H846)</f>
        <v>*</v>
      </c>
      <c r="J844" s="161" t="str">
        <f>IF(FN_MC!I846="","*",FN_MC!I846)</f>
        <v>*</v>
      </c>
      <c r="K844" s="161" t="str">
        <f>IF(FN_MC!M846="","*",FN_MC!M846)</f>
        <v>*</v>
      </c>
      <c r="L844" s="161" t="str">
        <f>IF(FN_MC!N846="","*",FN_MC!N846)</f>
        <v>*</v>
      </c>
      <c r="M844" s="162" t="str">
        <f>IF(FN_MC!J846="","*",FN_MC!J846)</f>
        <v>*</v>
      </c>
      <c r="N844" s="162" t="str">
        <f>IF(FN_MC!K846="","*",FN_MC!K846)</f>
        <v>*</v>
      </c>
      <c r="O844" s="162" t="str">
        <f>IF(FN_MC!L846="","*",FN_MC!L846)</f>
        <v>*</v>
      </c>
      <c r="P844" s="162"/>
      <c r="Q844" s="163" t="str">
        <f>IF(FN_MC!O846="","*",FN_MC!O846)</f>
        <v>*</v>
      </c>
      <c r="R844" s="163" t="str">
        <f>IF(FN_MC!P846="","*",FN_MC!P846)</f>
        <v>*</v>
      </c>
      <c r="S844" s="161" t="str">
        <f>IF(FN_MC!Q848="","*",CONCATENATE(FN_MC!Q848," ",FN_MC!R848))</f>
        <v>*</v>
      </c>
      <c r="T844" s="161" t="str">
        <f>IF(FN_MC!V846="","*",FN_MC!V846)</f>
        <v>*</v>
      </c>
      <c r="U844" s="161" t="str">
        <f>IF(FN_MC!W846="","*",FN_MC!W846)</f>
        <v>*</v>
      </c>
      <c r="V844" s="121" t="str">
        <f ca="1">_xlfn.XLOOKUP(G844&amp;$V$2,BS_CONTROLE[CHAVE],BS_CONTROLE[Quantidade_11],"-")</f>
        <v>-</v>
      </c>
      <c r="W844" s="121" t="str">
        <f ca="1">_xlfn.XLOOKUP(G844&amp;$W$2,BS_CONTROLE[CHAVE],BS_CONTROLE[Quantidade_11],"-")</f>
        <v>-</v>
      </c>
      <c r="X844" s="121" t="str">
        <f ca="1">_xlfn.XLOOKUP(G844&amp;$X$2,BS_CONTROLE[CHAVE],BS_CONTROLE[Quantidade_11],"-")</f>
        <v>-</v>
      </c>
    </row>
    <row r="845" spans="1:24" s="122" customFormat="1" hidden="1">
      <c r="A845" s="160" t="str">
        <f>IF(FN_MC!Y847="","*",FN_MC!Y847)</f>
        <v>*</v>
      </c>
      <c r="B845" s="160" t="str">
        <f>IF(FN_MC!X847="","*",FN_MC!X847)</f>
        <v>*</v>
      </c>
      <c r="C845" s="160" t="str">
        <f>IF(FN_MC!Z847="","*",FN_MC!Z847)</f>
        <v>*</v>
      </c>
      <c r="D845" s="161" t="str">
        <f>IF(FN_MC!S847="","*",FN_MC!S847)</f>
        <v>*</v>
      </c>
      <c r="E845" s="161" t="str">
        <f>IF(FN_MC!T847="","*",FN_MC!T847)</f>
        <v>*</v>
      </c>
      <c r="F845" s="161" t="str">
        <f>IF(FN_MC!B847="","*",FN_MC!B847)</f>
        <v>*</v>
      </c>
      <c r="G845" s="161" t="str">
        <f>IF(FN_MC!D847="","*",FN_MC!D847)</f>
        <v>*</v>
      </c>
      <c r="H845" s="161" t="str">
        <f>IF(FN_MC!F847="","*",FN_MC!F847)</f>
        <v>*</v>
      </c>
      <c r="I845" s="161" t="str">
        <f>IF(FN_MC!H847="","*",FN_MC!H847)</f>
        <v>*</v>
      </c>
      <c r="J845" s="161" t="str">
        <f>IF(FN_MC!I847="","*",FN_MC!I847)</f>
        <v>*</v>
      </c>
      <c r="K845" s="161" t="str">
        <f>IF(FN_MC!M847="","*",FN_MC!M847)</f>
        <v>*</v>
      </c>
      <c r="L845" s="161" t="str">
        <f>IF(FN_MC!N847="","*",FN_MC!N847)</f>
        <v>*</v>
      </c>
      <c r="M845" s="162" t="str">
        <f>IF(FN_MC!J847="","*",FN_MC!J847)</f>
        <v>*</v>
      </c>
      <c r="N845" s="162" t="str">
        <f>IF(FN_MC!K847="","*",FN_MC!K847)</f>
        <v>*</v>
      </c>
      <c r="O845" s="162" t="str">
        <f>IF(FN_MC!L847="","*",FN_MC!L847)</f>
        <v>*</v>
      </c>
      <c r="P845" s="162"/>
      <c r="Q845" s="163" t="str">
        <f>IF(FN_MC!O847="","*",FN_MC!O847)</f>
        <v>*</v>
      </c>
      <c r="R845" s="163" t="str">
        <f>IF(FN_MC!P847="","*",FN_MC!P847)</f>
        <v>*</v>
      </c>
      <c r="S845" s="161" t="str">
        <f>IF(FN_MC!Q849="","*",CONCATENATE(FN_MC!Q849," ",FN_MC!R849))</f>
        <v>*</v>
      </c>
      <c r="T845" s="161" t="str">
        <f>IF(FN_MC!V847="","*",FN_MC!V847)</f>
        <v>*</v>
      </c>
      <c r="U845" s="161" t="str">
        <f>IF(FN_MC!W847="","*",FN_MC!W847)</f>
        <v>*</v>
      </c>
      <c r="V845" s="121" t="str">
        <f ca="1">_xlfn.XLOOKUP(G845&amp;$V$2,BS_CONTROLE[CHAVE],BS_CONTROLE[Quantidade_11],"-")</f>
        <v>-</v>
      </c>
      <c r="W845" s="121" t="str">
        <f ca="1">_xlfn.XLOOKUP(G845&amp;$W$2,BS_CONTROLE[CHAVE],BS_CONTROLE[Quantidade_11],"-")</f>
        <v>-</v>
      </c>
      <c r="X845" s="121" t="str">
        <f ca="1">_xlfn.XLOOKUP(G845&amp;$X$2,BS_CONTROLE[CHAVE],BS_CONTROLE[Quantidade_11],"-")</f>
        <v>-</v>
      </c>
    </row>
    <row r="846" spans="1:24" s="122" customFormat="1" hidden="1">
      <c r="A846" s="118" t="str">
        <f>IF(FN_MC!Y848="","*",FN_MC!Y848)</f>
        <v>*</v>
      </c>
      <c r="B846" s="118" t="str">
        <f>IF(FN_MC!X848="","*",FN_MC!X848)</f>
        <v>*</v>
      </c>
      <c r="C846" s="118" t="str">
        <f>IF(FN_MC!Z848="","*",FN_MC!Z848)</f>
        <v>*</v>
      </c>
      <c r="D846" s="119" t="str">
        <f>IF(FN_MC!S848="","*",FN_MC!S848)</f>
        <v>*</v>
      </c>
      <c r="E846" s="119" t="str">
        <f>IF(FN_MC!T848="","*",FN_MC!T848)</f>
        <v>*</v>
      </c>
      <c r="F846" s="119" t="str">
        <f>IF(FN_MC!B848="","*",FN_MC!B848)</f>
        <v>*</v>
      </c>
      <c r="G846" s="119" t="str">
        <f>IF(FN_MC!D848="","*",FN_MC!D848)</f>
        <v>*</v>
      </c>
      <c r="H846" s="119" t="str">
        <f>IF(FN_MC!F848="","*",FN_MC!F848)</f>
        <v>*</v>
      </c>
      <c r="I846" s="119" t="str">
        <f>IF(FN_MC!H848="","*",FN_MC!H848)</f>
        <v>*</v>
      </c>
      <c r="J846" s="119" t="str">
        <f>IF(FN_MC!I848="","*",FN_MC!I848)</f>
        <v>*</v>
      </c>
      <c r="K846" s="119" t="str">
        <f>IF(FN_MC!M848="","*",FN_MC!M848)</f>
        <v>*</v>
      </c>
      <c r="L846" s="119" t="str">
        <f>IF(FN_MC!N848="","*",FN_MC!N848)</f>
        <v>*</v>
      </c>
      <c r="M846" s="120" t="str">
        <f>IF(FN_MC!J848="","*",FN_MC!J848)</f>
        <v>*</v>
      </c>
      <c r="N846" s="120" t="str">
        <f>IF(FN_MC!K848="","*",FN_MC!K848)</f>
        <v>*</v>
      </c>
      <c r="O846" s="120" t="str">
        <f>IF(FN_MC!L848="","*",FN_MC!L848)</f>
        <v>*</v>
      </c>
      <c r="P846" s="120"/>
      <c r="Q846" s="137" t="str">
        <f>IF(FN_MC!O848="","*",FN_MC!O848)</f>
        <v>*</v>
      </c>
      <c r="R846" s="137" t="str">
        <f>IF(FN_MC!P848="","*",FN_MC!P848)</f>
        <v>*</v>
      </c>
      <c r="S846" s="119" t="str">
        <f>IF(FN_MC!Q850="","*",CONCATENATE(FN_MC!Q850," ",FN_MC!R850))</f>
        <v>*</v>
      </c>
      <c r="T846" s="119" t="str">
        <f>IF(FN_MC!V848="","*",FN_MC!V848)</f>
        <v>*</v>
      </c>
      <c r="U846" s="119" t="str">
        <f>IF(FN_MC!W848="","*",FN_MC!W848)</f>
        <v>*</v>
      </c>
      <c r="V846" s="121" t="str">
        <f ca="1">_xlfn.XLOOKUP(G846&amp;$V$2,BS_CONTROLE[CHAVE],BS_CONTROLE[Quantidade_11],"-")</f>
        <v>-</v>
      </c>
      <c r="W846" s="121" t="str">
        <f ca="1">_xlfn.XLOOKUP(G846&amp;$W$2,BS_CONTROLE[CHAVE],BS_CONTROLE[Quantidade_11],"-")</f>
        <v>-</v>
      </c>
      <c r="X846" s="121" t="str">
        <f ca="1">_xlfn.XLOOKUP(G846&amp;$X$2,BS_CONTROLE[CHAVE],BS_CONTROLE[Quantidade_11],"-")</f>
        <v>-</v>
      </c>
    </row>
    <row r="847" spans="1:24" s="122" customFormat="1" hidden="1">
      <c r="A847" s="160" t="str">
        <f>IF(FN_MC!Y849="","*",FN_MC!Y849)</f>
        <v>*</v>
      </c>
      <c r="B847" s="160" t="str">
        <f>IF(FN_MC!X849="","*",FN_MC!X849)</f>
        <v>*</v>
      </c>
      <c r="C847" s="160" t="str">
        <f>IF(FN_MC!Z849="","*",FN_MC!Z849)</f>
        <v>*</v>
      </c>
      <c r="D847" s="161" t="str">
        <f>IF(FN_MC!S849="","*",FN_MC!S849)</f>
        <v>*</v>
      </c>
      <c r="E847" s="161" t="str">
        <f>IF(FN_MC!T849="","*",FN_MC!T849)</f>
        <v>*</v>
      </c>
      <c r="F847" s="161" t="str">
        <f>IF(FN_MC!B849="","*",FN_MC!B849)</f>
        <v>*</v>
      </c>
      <c r="G847" s="161" t="str">
        <f>IF(FN_MC!D849="","*",FN_MC!D849)</f>
        <v>*</v>
      </c>
      <c r="H847" s="161" t="str">
        <f>IF(FN_MC!F849="","*",FN_MC!F849)</f>
        <v>*</v>
      </c>
      <c r="I847" s="161" t="str">
        <f>IF(FN_MC!H849="","*",FN_MC!H849)</f>
        <v>*</v>
      </c>
      <c r="J847" s="161" t="str">
        <f>IF(FN_MC!I849="","*",FN_MC!I849)</f>
        <v>*</v>
      </c>
      <c r="K847" s="161" t="str">
        <f>IF(FN_MC!M849="","*",FN_MC!M849)</f>
        <v>*</v>
      </c>
      <c r="L847" s="161" t="str">
        <f>IF(FN_MC!N849="","*",FN_MC!N849)</f>
        <v>*</v>
      </c>
      <c r="M847" s="162" t="str">
        <f>IF(FN_MC!J849="","*",FN_MC!J849)</f>
        <v>*</v>
      </c>
      <c r="N847" s="162" t="str">
        <f>IF(FN_MC!K849="","*",FN_MC!K849)</f>
        <v>*</v>
      </c>
      <c r="O847" s="162" t="str">
        <f>IF(FN_MC!L849="","*",FN_MC!L849)</f>
        <v>*</v>
      </c>
      <c r="P847" s="162"/>
      <c r="Q847" s="163" t="str">
        <f>IF(FN_MC!O849="","*",FN_MC!O849)</f>
        <v>*</v>
      </c>
      <c r="R847" s="163" t="str">
        <f>IF(FN_MC!P849="","*",FN_MC!P849)</f>
        <v>*</v>
      </c>
      <c r="S847" s="161" t="str">
        <f>IF(FN_MC!Q851="","*",CONCATENATE(FN_MC!Q851," ",FN_MC!R851))</f>
        <v>*</v>
      </c>
      <c r="T847" s="161" t="str">
        <f>IF(FN_MC!V849="","*",FN_MC!V849)</f>
        <v>*</v>
      </c>
      <c r="U847" s="161" t="str">
        <f>IF(FN_MC!W849="","*",FN_MC!W849)</f>
        <v>*</v>
      </c>
      <c r="V847" s="121" t="str">
        <f ca="1">_xlfn.XLOOKUP(G847&amp;$V$2,BS_CONTROLE[CHAVE],BS_CONTROLE[Quantidade_11],"-")</f>
        <v>-</v>
      </c>
      <c r="W847" s="121" t="str">
        <f ca="1">_xlfn.XLOOKUP(G847&amp;$W$2,BS_CONTROLE[CHAVE],BS_CONTROLE[Quantidade_11],"-")</f>
        <v>-</v>
      </c>
      <c r="X847" s="121" t="str">
        <f ca="1">_xlfn.XLOOKUP(G847&amp;$X$2,BS_CONTROLE[CHAVE],BS_CONTROLE[Quantidade_11],"-")</f>
        <v>-</v>
      </c>
    </row>
    <row r="848" spans="1:24" s="122" customFormat="1" hidden="1">
      <c r="A848" s="160" t="str">
        <f>IF(FN_MC!Y850="","*",FN_MC!Y850)</f>
        <v>*</v>
      </c>
      <c r="B848" s="160" t="str">
        <f>IF(FN_MC!X850="","*",FN_MC!X850)</f>
        <v>*</v>
      </c>
      <c r="C848" s="160" t="str">
        <f>IF(FN_MC!Z850="","*",FN_MC!Z850)</f>
        <v>*</v>
      </c>
      <c r="D848" s="161" t="str">
        <f>IF(FN_MC!S850="","*",FN_MC!S850)</f>
        <v>*</v>
      </c>
      <c r="E848" s="161" t="str">
        <f>IF(FN_MC!T850="","*",FN_MC!T850)</f>
        <v>*</v>
      </c>
      <c r="F848" s="161" t="str">
        <f>IF(FN_MC!B850="","*",FN_MC!B850)</f>
        <v>*</v>
      </c>
      <c r="G848" s="161" t="str">
        <f>IF(FN_MC!D850="","*",FN_MC!D850)</f>
        <v>*</v>
      </c>
      <c r="H848" s="161" t="str">
        <f>IF(FN_MC!F850="","*",FN_MC!F850)</f>
        <v>*</v>
      </c>
      <c r="I848" s="161" t="str">
        <f>IF(FN_MC!H850="","*",FN_MC!H850)</f>
        <v>*</v>
      </c>
      <c r="J848" s="161" t="str">
        <f>IF(FN_MC!I850="","*",FN_MC!I850)</f>
        <v>*</v>
      </c>
      <c r="K848" s="161" t="str">
        <f>IF(FN_MC!M850="","*",FN_MC!M850)</f>
        <v>*</v>
      </c>
      <c r="L848" s="161" t="str">
        <f>IF(FN_MC!N850="","*",FN_MC!N850)</f>
        <v>*</v>
      </c>
      <c r="M848" s="162" t="str">
        <f>IF(FN_MC!J850="","*",FN_MC!J850)</f>
        <v>*</v>
      </c>
      <c r="N848" s="162" t="str">
        <f>IF(FN_MC!K850="","*",FN_MC!K850)</f>
        <v>*</v>
      </c>
      <c r="O848" s="162" t="str">
        <f>IF(FN_MC!L850="","*",FN_MC!L850)</f>
        <v>*</v>
      </c>
      <c r="P848" s="162"/>
      <c r="Q848" s="163" t="str">
        <f>IF(FN_MC!O850="","*",FN_MC!O850)</f>
        <v>*</v>
      </c>
      <c r="R848" s="163" t="str">
        <f>IF(FN_MC!P850="","*",FN_MC!P850)</f>
        <v>*</v>
      </c>
      <c r="S848" s="161" t="str">
        <f>IF(FN_MC!Q852="","*",CONCATENATE(FN_MC!Q852," ",FN_MC!R852))</f>
        <v>*</v>
      </c>
      <c r="T848" s="161" t="str">
        <f>IF(FN_MC!V850="","*",FN_MC!V850)</f>
        <v>*</v>
      </c>
      <c r="U848" s="161" t="str">
        <f>IF(FN_MC!W850="","*",FN_MC!W850)</f>
        <v>*</v>
      </c>
      <c r="V848" s="121" t="str">
        <f ca="1">_xlfn.XLOOKUP(G848&amp;$V$2,BS_CONTROLE[CHAVE],BS_CONTROLE[Quantidade_11],"-")</f>
        <v>-</v>
      </c>
      <c r="W848" s="121" t="str">
        <f ca="1">_xlfn.XLOOKUP(G848&amp;$W$2,BS_CONTROLE[CHAVE],BS_CONTROLE[Quantidade_11],"-")</f>
        <v>-</v>
      </c>
      <c r="X848" s="121" t="str">
        <f ca="1">_xlfn.XLOOKUP(G848&amp;$X$2,BS_CONTROLE[CHAVE],BS_CONTROLE[Quantidade_11],"-")</f>
        <v>-</v>
      </c>
    </row>
    <row r="849" spans="1:24" s="122" customFormat="1" hidden="1">
      <c r="A849" s="118" t="str">
        <f>IF(FN_MC!Y851="","*",FN_MC!Y851)</f>
        <v>*</v>
      </c>
      <c r="B849" s="118" t="str">
        <f>IF(FN_MC!X851="","*",FN_MC!X851)</f>
        <v>*</v>
      </c>
      <c r="C849" s="118" t="str">
        <f>IF(FN_MC!Z851="","*",FN_MC!Z851)</f>
        <v>*</v>
      </c>
      <c r="D849" s="119" t="str">
        <f>IF(FN_MC!S851="","*",FN_MC!S851)</f>
        <v>*</v>
      </c>
      <c r="E849" s="119" t="str">
        <f>IF(FN_MC!T851="","*",FN_MC!T851)</f>
        <v>*</v>
      </c>
      <c r="F849" s="119" t="str">
        <f>IF(FN_MC!B851="","*",FN_MC!B851)</f>
        <v>*</v>
      </c>
      <c r="G849" s="119" t="str">
        <f>IF(FN_MC!D851="","*",FN_MC!D851)</f>
        <v>*</v>
      </c>
      <c r="H849" s="119" t="str">
        <f>IF(FN_MC!F851="","*",FN_MC!F851)</f>
        <v>*</v>
      </c>
      <c r="I849" s="119" t="str">
        <f>IF(FN_MC!H851="","*",FN_MC!H851)</f>
        <v>*</v>
      </c>
      <c r="J849" s="119" t="str">
        <f>IF(FN_MC!I851="","*",FN_MC!I851)</f>
        <v>*</v>
      </c>
      <c r="K849" s="119" t="str">
        <f>IF(FN_MC!M851="","*",FN_MC!M851)</f>
        <v>*</v>
      </c>
      <c r="L849" s="119" t="str">
        <f>IF(FN_MC!N851="","*",FN_MC!N851)</f>
        <v>*</v>
      </c>
      <c r="M849" s="120" t="str">
        <f>IF(FN_MC!J851="","*",FN_MC!J851)</f>
        <v>*</v>
      </c>
      <c r="N849" s="120" t="str">
        <f>IF(FN_MC!K851="","*",FN_MC!K851)</f>
        <v>*</v>
      </c>
      <c r="O849" s="120" t="str">
        <f>IF(FN_MC!L851="","*",FN_MC!L851)</f>
        <v>*</v>
      </c>
      <c r="P849" s="120"/>
      <c r="Q849" s="137" t="str">
        <f>IF(FN_MC!O851="","*",FN_MC!O851)</f>
        <v>*</v>
      </c>
      <c r="R849" s="137" t="str">
        <f>IF(FN_MC!P851="","*",FN_MC!P851)</f>
        <v>*</v>
      </c>
      <c r="S849" s="119" t="str">
        <f>IF(FN_MC!Q853="","*",CONCATENATE(FN_MC!Q853," ",FN_MC!R853))</f>
        <v>*</v>
      </c>
      <c r="T849" s="119" t="str">
        <f>IF(FN_MC!V851="","*",FN_MC!V851)</f>
        <v>*</v>
      </c>
      <c r="U849" s="119" t="str">
        <f>IF(FN_MC!W851="","*",FN_MC!W851)</f>
        <v>*</v>
      </c>
      <c r="V849" s="121" t="str">
        <f ca="1">_xlfn.XLOOKUP(G849&amp;$V$2,BS_CONTROLE[CHAVE],BS_CONTROLE[Quantidade_11],"-")</f>
        <v>-</v>
      </c>
      <c r="W849" s="121" t="str">
        <f ca="1">_xlfn.XLOOKUP(G849&amp;$W$2,BS_CONTROLE[CHAVE],BS_CONTROLE[Quantidade_11],"-")</f>
        <v>-</v>
      </c>
      <c r="X849" s="121" t="str">
        <f ca="1">_xlfn.XLOOKUP(G849&amp;$X$2,BS_CONTROLE[CHAVE],BS_CONTROLE[Quantidade_11],"-")</f>
        <v>-</v>
      </c>
    </row>
    <row r="850" spans="1:24" s="122" customFormat="1" hidden="1">
      <c r="A850" s="160" t="str">
        <f>IF(FN_MC!Y852="","*",FN_MC!Y852)</f>
        <v>*</v>
      </c>
      <c r="B850" s="160" t="str">
        <f>IF(FN_MC!X852="","*",FN_MC!X852)</f>
        <v>*</v>
      </c>
      <c r="C850" s="160" t="str">
        <f>IF(FN_MC!Z852="","*",FN_MC!Z852)</f>
        <v>*</v>
      </c>
      <c r="D850" s="161" t="str">
        <f>IF(FN_MC!S852="","*",FN_MC!S852)</f>
        <v>*</v>
      </c>
      <c r="E850" s="161" t="str">
        <f>IF(FN_MC!T852="","*",FN_MC!T852)</f>
        <v>*</v>
      </c>
      <c r="F850" s="161" t="str">
        <f>IF(FN_MC!B852="","*",FN_MC!B852)</f>
        <v>*</v>
      </c>
      <c r="G850" s="161" t="str">
        <f>IF(FN_MC!D852="","*",FN_MC!D852)</f>
        <v>*</v>
      </c>
      <c r="H850" s="161" t="str">
        <f>IF(FN_MC!F852="","*",FN_MC!F852)</f>
        <v>*</v>
      </c>
      <c r="I850" s="161" t="str">
        <f>IF(FN_MC!H852="","*",FN_MC!H852)</f>
        <v>*</v>
      </c>
      <c r="J850" s="161" t="str">
        <f>IF(FN_MC!I852="","*",FN_MC!I852)</f>
        <v>*</v>
      </c>
      <c r="K850" s="161" t="str">
        <f>IF(FN_MC!M852="","*",FN_MC!M852)</f>
        <v>*</v>
      </c>
      <c r="L850" s="161" t="str">
        <f>IF(FN_MC!N852="","*",FN_MC!N852)</f>
        <v>*</v>
      </c>
      <c r="M850" s="162" t="str">
        <f>IF(FN_MC!J852="","*",FN_MC!J852)</f>
        <v>*</v>
      </c>
      <c r="N850" s="162" t="str">
        <f>IF(FN_MC!K852="","*",FN_MC!K852)</f>
        <v>*</v>
      </c>
      <c r="O850" s="162" t="str">
        <f>IF(FN_MC!L852="","*",FN_MC!L852)</f>
        <v>*</v>
      </c>
      <c r="P850" s="162"/>
      <c r="Q850" s="163" t="str">
        <f>IF(FN_MC!O852="","*",FN_MC!O852)</f>
        <v>*</v>
      </c>
      <c r="R850" s="163" t="str">
        <f>IF(FN_MC!P852="","*",FN_MC!P852)</f>
        <v>*</v>
      </c>
      <c r="S850" s="161" t="str">
        <f>IF(FN_MC!Q854="","*",CONCATENATE(FN_MC!Q854," ",FN_MC!R854))</f>
        <v>*</v>
      </c>
      <c r="T850" s="161" t="str">
        <f>IF(FN_MC!V852="","*",FN_MC!V852)</f>
        <v>*</v>
      </c>
      <c r="U850" s="161" t="str">
        <f>IF(FN_MC!W852="","*",FN_MC!W852)</f>
        <v>*</v>
      </c>
      <c r="V850" s="121" t="str">
        <f ca="1">_xlfn.XLOOKUP(G850&amp;$V$2,BS_CONTROLE[CHAVE],BS_CONTROLE[Quantidade_11],"-")</f>
        <v>-</v>
      </c>
      <c r="W850" s="121" t="str">
        <f ca="1">_xlfn.XLOOKUP(G850&amp;$W$2,BS_CONTROLE[CHAVE],BS_CONTROLE[Quantidade_11],"-")</f>
        <v>-</v>
      </c>
      <c r="X850" s="121" t="str">
        <f ca="1">_xlfn.XLOOKUP(G850&amp;$X$2,BS_CONTROLE[CHAVE],BS_CONTROLE[Quantidade_11],"-")</f>
        <v>-</v>
      </c>
    </row>
    <row r="851" spans="1:24" s="122" customFormat="1" hidden="1">
      <c r="A851" s="160" t="str">
        <f>IF(FN_MC!Y853="","*",FN_MC!Y853)</f>
        <v>*</v>
      </c>
      <c r="B851" s="160" t="str">
        <f>IF(FN_MC!X853="","*",FN_MC!X853)</f>
        <v>*</v>
      </c>
      <c r="C851" s="160" t="str">
        <f>IF(FN_MC!Z853="","*",FN_MC!Z853)</f>
        <v>*</v>
      </c>
      <c r="D851" s="161" t="str">
        <f>IF(FN_MC!S853="","*",FN_MC!S853)</f>
        <v>*</v>
      </c>
      <c r="E851" s="161" t="str">
        <f>IF(FN_MC!T853="","*",FN_MC!T853)</f>
        <v>*</v>
      </c>
      <c r="F851" s="161" t="str">
        <f>IF(FN_MC!B853="","*",FN_MC!B853)</f>
        <v>*</v>
      </c>
      <c r="G851" s="161" t="str">
        <f>IF(FN_MC!D853="","*",FN_MC!D853)</f>
        <v>*</v>
      </c>
      <c r="H851" s="161" t="str">
        <f>IF(FN_MC!F853="","*",FN_MC!F853)</f>
        <v>*</v>
      </c>
      <c r="I851" s="161" t="str">
        <f>IF(FN_MC!H853="","*",FN_MC!H853)</f>
        <v>*</v>
      </c>
      <c r="J851" s="161" t="str">
        <f>IF(FN_MC!I853="","*",FN_MC!I853)</f>
        <v>*</v>
      </c>
      <c r="K851" s="161" t="str">
        <f>IF(FN_MC!M853="","*",FN_MC!M853)</f>
        <v>*</v>
      </c>
      <c r="L851" s="161" t="str">
        <f>IF(FN_MC!N853="","*",FN_MC!N853)</f>
        <v>*</v>
      </c>
      <c r="M851" s="162" t="str">
        <f>IF(FN_MC!J853="","*",FN_MC!J853)</f>
        <v>*</v>
      </c>
      <c r="N851" s="162" t="str">
        <f>IF(FN_MC!K853="","*",FN_MC!K853)</f>
        <v>*</v>
      </c>
      <c r="O851" s="162" t="str">
        <f>IF(FN_MC!L853="","*",FN_MC!L853)</f>
        <v>*</v>
      </c>
      <c r="P851" s="162"/>
      <c r="Q851" s="163" t="str">
        <f>IF(FN_MC!O853="","*",FN_MC!O853)</f>
        <v>*</v>
      </c>
      <c r="R851" s="163" t="str">
        <f>IF(FN_MC!P853="","*",FN_MC!P853)</f>
        <v>*</v>
      </c>
      <c r="S851" s="161" t="str">
        <f>IF(FN_MC!Q855="","*",CONCATENATE(FN_MC!Q855," ",FN_MC!R855))</f>
        <v>*</v>
      </c>
      <c r="T851" s="161" t="str">
        <f>IF(FN_MC!V853="","*",FN_MC!V853)</f>
        <v>*</v>
      </c>
      <c r="U851" s="161" t="str">
        <f>IF(FN_MC!W853="","*",FN_MC!W853)</f>
        <v>*</v>
      </c>
      <c r="V851" s="121" t="str">
        <f ca="1">_xlfn.XLOOKUP(G851&amp;$V$2,BS_CONTROLE[CHAVE],BS_CONTROLE[Quantidade_11],"-")</f>
        <v>-</v>
      </c>
      <c r="W851" s="121" t="str">
        <f ca="1">_xlfn.XLOOKUP(G851&amp;$W$2,BS_CONTROLE[CHAVE],BS_CONTROLE[Quantidade_11],"-")</f>
        <v>-</v>
      </c>
      <c r="X851" s="121" t="str">
        <f ca="1">_xlfn.XLOOKUP(G851&amp;$X$2,BS_CONTROLE[CHAVE],BS_CONTROLE[Quantidade_11],"-")</f>
        <v>-</v>
      </c>
    </row>
    <row r="852" spans="1:24" s="122" customFormat="1" hidden="1">
      <c r="A852" s="118" t="str">
        <f>IF(FN_MC!Y854="","*",FN_MC!Y854)</f>
        <v>*</v>
      </c>
      <c r="B852" s="118" t="str">
        <f>IF(FN_MC!X854="","*",FN_MC!X854)</f>
        <v>*</v>
      </c>
      <c r="C852" s="118" t="str">
        <f>IF(FN_MC!Z854="","*",FN_MC!Z854)</f>
        <v>*</v>
      </c>
      <c r="D852" s="119" t="str">
        <f>IF(FN_MC!S854="","*",FN_MC!S854)</f>
        <v>*</v>
      </c>
      <c r="E852" s="119" t="str">
        <f>IF(FN_MC!T854="","*",FN_MC!T854)</f>
        <v>*</v>
      </c>
      <c r="F852" s="119" t="str">
        <f>IF(FN_MC!B854="","*",FN_MC!B854)</f>
        <v>*</v>
      </c>
      <c r="G852" s="119" t="str">
        <f>IF(FN_MC!D854="","*",FN_MC!D854)</f>
        <v>*</v>
      </c>
      <c r="H852" s="119" t="str">
        <f>IF(FN_MC!F854="","*",FN_MC!F854)</f>
        <v>*</v>
      </c>
      <c r="I852" s="119" t="str">
        <f>IF(FN_MC!H854="","*",FN_MC!H854)</f>
        <v>*</v>
      </c>
      <c r="J852" s="119" t="str">
        <f>IF(FN_MC!I854="","*",FN_MC!I854)</f>
        <v>*</v>
      </c>
      <c r="K852" s="119" t="str">
        <f>IF(FN_MC!M854="","*",FN_MC!M854)</f>
        <v>*</v>
      </c>
      <c r="L852" s="119" t="str">
        <f>IF(FN_MC!N854="","*",FN_MC!N854)</f>
        <v>*</v>
      </c>
      <c r="M852" s="120" t="str">
        <f>IF(FN_MC!J854="","*",FN_MC!J854)</f>
        <v>*</v>
      </c>
      <c r="N852" s="120" t="str">
        <f>IF(FN_MC!K854="","*",FN_MC!K854)</f>
        <v>*</v>
      </c>
      <c r="O852" s="120" t="str">
        <f>IF(FN_MC!L854="","*",FN_MC!L854)</f>
        <v>*</v>
      </c>
      <c r="P852" s="120"/>
      <c r="Q852" s="137" t="str">
        <f>IF(FN_MC!O854="","*",FN_MC!O854)</f>
        <v>*</v>
      </c>
      <c r="R852" s="137" t="str">
        <f>IF(FN_MC!P854="","*",FN_MC!P854)</f>
        <v>*</v>
      </c>
      <c r="S852" s="119" t="str">
        <f>IF(FN_MC!Q856="","*",CONCATENATE(FN_MC!Q856," ",FN_MC!R856))</f>
        <v>*</v>
      </c>
      <c r="T852" s="119" t="str">
        <f>IF(FN_MC!V854="","*",FN_MC!V854)</f>
        <v>*</v>
      </c>
      <c r="U852" s="119" t="str">
        <f>IF(FN_MC!W854="","*",FN_MC!W854)</f>
        <v>*</v>
      </c>
      <c r="V852" s="121" t="str">
        <f ca="1">_xlfn.XLOOKUP(G852&amp;$V$2,BS_CONTROLE[CHAVE],BS_CONTROLE[Quantidade_11],"-")</f>
        <v>-</v>
      </c>
      <c r="W852" s="121" t="str">
        <f ca="1">_xlfn.XLOOKUP(G852&amp;$W$2,BS_CONTROLE[CHAVE],BS_CONTROLE[Quantidade_11],"-")</f>
        <v>-</v>
      </c>
      <c r="X852" s="121" t="str">
        <f ca="1">_xlfn.XLOOKUP(G852&amp;$X$2,BS_CONTROLE[CHAVE],BS_CONTROLE[Quantidade_11],"-")</f>
        <v>-</v>
      </c>
    </row>
    <row r="853" spans="1:24" s="122" customFormat="1" hidden="1">
      <c r="A853" s="160" t="str">
        <f>IF(FN_MC!Y855="","*",FN_MC!Y855)</f>
        <v>*</v>
      </c>
      <c r="B853" s="160" t="str">
        <f>IF(FN_MC!X855="","*",FN_MC!X855)</f>
        <v>*</v>
      </c>
      <c r="C853" s="160" t="str">
        <f>IF(FN_MC!Z855="","*",FN_MC!Z855)</f>
        <v>*</v>
      </c>
      <c r="D853" s="161" t="str">
        <f>IF(FN_MC!S855="","*",FN_MC!S855)</f>
        <v>*</v>
      </c>
      <c r="E853" s="161" t="str">
        <f>IF(FN_MC!T855="","*",FN_MC!T855)</f>
        <v>*</v>
      </c>
      <c r="F853" s="161" t="str">
        <f>IF(FN_MC!B855="","*",FN_MC!B855)</f>
        <v>*</v>
      </c>
      <c r="G853" s="161" t="str">
        <f>IF(FN_MC!D855="","*",FN_MC!D855)</f>
        <v>*</v>
      </c>
      <c r="H853" s="161" t="str">
        <f>IF(FN_MC!F855="","*",FN_MC!F855)</f>
        <v>*</v>
      </c>
      <c r="I853" s="161" t="str">
        <f>IF(FN_MC!H855="","*",FN_MC!H855)</f>
        <v>*</v>
      </c>
      <c r="J853" s="161" t="str">
        <f>IF(FN_MC!I855="","*",FN_MC!I855)</f>
        <v>*</v>
      </c>
      <c r="K853" s="161" t="str">
        <f>IF(FN_MC!M855="","*",FN_MC!M855)</f>
        <v>*</v>
      </c>
      <c r="L853" s="161" t="str">
        <f>IF(FN_MC!N855="","*",FN_MC!N855)</f>
        <v>*</v>
      </c>
      <c r="M853" s="162" t="str">
        <f>IF(FN_MC!J855="","*",FN_MC!J855)</f>
        <v>*</v>
      </c>
      <c r="N853" s="162" t="str">
        <f>IF(FN_MC!K855="","*",FN_MC!K855)</f>
        <v>*</v>
      </c>
      <c r="O853" s="162" t="str">
        <f>IF(FN_MC!L855="","*",FN_MC!L855)</f>
        <v>*</v>
      </c>
      <c r="P853" s="162"/>
      <c r="Q853" s="163" t="str">
        <f>IF(FN_MC!O855="","*",FN_MC!O855)</f>
        <v>*</v>
      </c>
      <c r="R853" s="163" t="str">
        <f>IF(FN_MC!P855="","*",FN_MC!P855)</f>
        <v>*</v>
      </c>
      <c r="S853" s="161" t="str">
        <f>IF(FN_MC!Q857="","*",CONCATENATE(FN_MC!Q857," ",FN_MC!R857))</f>
        <v>*</v>
      </c>
      <c r="T853" s="161" t="str">
        <f>IF(FN_MC!V855="","*",FN_MC!V855)</f>
        <v>*</v>
      </c>
      <c r="U853" s="161" t="str">
        <f>IF(FN_MC!W855="","*",FN_MC!W855)</f>
        <v>*</v>
      </c>
      <c r="V853" s="121" t="str">
        <f ca="1">_xlfn.XLOOKUP(G853&amp;$V$2,BS_CONTROLE[CHAVE],BS_CONTROLE[Quantidade_11],"-")</f>
        <v>-</v>
      </c>
      <c r="W853" s="121" t="str">
        <f ca="1">_xlfn.XLOOKUP(G853&amp;$W$2,BS_CONTROLE[CHAVE],BS_CONTROLE[Quantidade_11],"-")</f>
        <v>-</v>
      </c>
      <c r="X853" s="121" t="str">
        <f ca="1">_xlfn.XLOOKUP(G853&amp;$X$2,BS_CONTROLE[CHAVE],BS_CONTROLE[Quantidade_11],"-")</f>
        <v>-</v>
      </c>
    </row>
    <row r="854" spans="1:24" s="122" customFormat="1" hidden="1">
      <c r="A854" s="160" t="str">
        <f>IF(FN_MC!Y856="","*",FN_MC!Y856)</f>
        <v>*</v>
      </c>
      <c r="B854" s="160" t="str">
        <f>IF(FN_MC!X856="","*",FN_MC!X856)</f>
        <v>*</v>
      </c>
      <c r="C854" s="160" t="str">
        <f>IF(FN_MC!Z856="","*",FN_MC!Z856)</f>
        <v>*</v>
      </c>
      <c r="D854" s="161" t="str">
        <f>IF(FN_MC!S856="","*",FN_MC!S856)</f>
        <v>*</v>
      </c>
      <c r="E854" s="161" t="str">
        <f>IF(FN_MC!T856="","*",FN_MC!T856)</f>
        <v>*</v>
      </c>
      <c r="F854" s="161" t="str">
        <f>IF(FN_MC!B856="","*",FN_MC!B856)</f>
        <v>*</v>
      </c>
      <c r="G854" s="161" t="str">
        <f>IF(FN_MC!D856="","*",FN_MC!D856)</f>
        <v>*</v>
      </c>
      <c r="H854" s="161" t="str">
        <f>IF(FN_MC!F856="","*",FN_MC!F856)</f>
        <v>*</v>
      </c>
      <c r="I854" s="161" t="str">
        <f>IF(FN_MC!H856="","*",FN_MC!H856)</f>
        <v>*</v>
      </c>
      <c r="J854" s="161" t="str">
        <f>IF(FN_MC!I856="","*",FN_MC!I856)</f>
        <v>*</v>
      </c>
      <c r="K854" s="161" t="str">
        <f>IF(FN_MC!M856="","*",FN_MC!M856)</f>
        <v>*</v>
      </c>
      <c r="L854" s="161" t="str">
        <f>IF(FN_MC!N856="","*",FN_MC!N856)</f>
        <v>*</v>
      </c>
      <c r="M854" s="162" t="str">
        <f>IF(FN_MC!J856="","*",FN_MC!J856)</f>
        <v>*</v>
      </c>
      <c r="N854" s="162" t="str">
        <f>IF(FN_MC!K856="","*",FN_MC!K856)</f>
        <v>*</v>
      </c>
      <c r="O854" s="162" t="str">
        <f>IF(FN_MC!L856="","*",FN_MC!L856)</f>
        <v>*</v>
      </c>
      <c r="P854" s="162"/>
      <c r="Q854" s="163" t="str">
        <f>IF(FN_MC!O856="","*",FN_MC!O856)</f>
        <v>*</v>
      </c>
      <c r="R854" s="163" t="str">
        <f>IF(FN_MC!P856="","*",FN_MC!P856)</f>
        <v>*</v>
      </c>
      <c r="S854" s="161" t="str">
        <f>IF(FN_MC!Q858="","*",CONCATENATE(FN_MC!Q858," ",FN_MC!R858))</f>
        <v>*</v>
      </c>
      <c r="T854" s="161" t="str">
        <f>IF(FN_MC!V856="","*",FN_MC!V856)</f>
        <v>*</v>
      </c>
      <c r="U854" s="161" t="str">
        <f>IF(FN_MC!W856="","*",FN_MC!W856)</f>
        <v>*</v>
      </c>
      <c r="V854" s="121" t="str">
        <f ca="1">_xlfn.XLOOKUP(G854&amp;$V$2,BS_CONTROLE[CHAVE],BS_CONTROLE[Quantidade_11],"-")</f>
        <v>-</v>
      </c>
      <c r="W854" s="121" t="str">
        <f ca="1">_xlfn.XLOOKUP(G854&amp;$W$2,BS_CONTROLE[CHAVE],BS_CONTROLE[Quantidade_11],"-")</f>
        <v>-</v>
      </c>
      <c r="X854" s="121" t="str">
        <f ca="1">_xlfn.XLOOKUP(G854&amp;$X$2,BS_CONTROLE[CHAVE],BS_CONTROLE[Quantidade_11],"-")</f>
        <v>-</v>
      </c>
    </row>
    <row r="855" spans="1:24" s="122" customFormat="1" hidden="1">
      <c r="A855" s="118" t="str">
        <f>IF(FN_MC!Y857="","*",FN_MC!Y857)</f>
        <v>*</v>
      </c>
      <c r="B855" s="118" t="str">
        <f>IF(FN_MC!X857="","*",FN_MC!X857)</f>
        <v>*</v>
      </c>
      <c r="C855" s="118" t="str">
        <f>IF(FN_MC!Z857="","*",FN_MC!Z857)</f>
        <v>*</v>
      </c>
      <c r="D855" s="119" t="str">
        <f>IF(FN_MC!S857="","*",FN_MC!S857)</f>
        <v>*</v>
      </c>
      <c r="E855" s="119" t="str">
        <f>IF(FN_MC!T857="","*",FN_MC!T857)</f>
        <v>*</v>
      </c>
      <c r="F855" s="119" t="str">
        <f>IF(FN_MC!B857="","*",FN_MC!B857)</f>
        <v>*</v>
      </c>
      <c r="G855" s="119" t="str">
        <f>IF(FN_MC!D857="","*",FN_MC!D857)</f>
        <v>*</v>
      </c>
      <c r="H855" s="119" t="str">
        <f>IF(FN_MC!F857="","*",FN_MC!F857)</f>
        <v>*</v>
      </c>
      <c r="I855" s="119" t="str">
        <f>IF(FN_MC!H857="","*",FN_MC!H857)</f>
        <v>*</v>
      </c>
      <c r="J855" s="119" t="str">
        <f>IF(FN_MC!I857="","*",FN_MC!I857)</f>
        <v>*</v>
      </c>
      <c r="K855" s="119" t="str">
        <f>IF(FN_MC!M857="","*",FN_MC!M857)</f>
        <v>*</v>
      </c>
      <c r="L855" s="119" t="str">
        <f>IF(FN_MC!N857="","*",FN_MC!N857)</f>
        <v>*</v>
      </c>
      <c r="M855" s="120" t="str">
        <f>IF(FN_MC!J857="","*",FN_MC!J857)</f>
        <v>*</v>
      </c>
      <c r="N855" s="120" t="str">
        <f>IF(FN_MC!K857="","*",FN_MC!K857)</f>
        <v>*</v>
      </c>
      <c r="O855" s="120" t="str">
        <f>IF(FN_MC!L857="","*",FN_MC!L857)</f>
        <v>*</v>
      </c>
      <c r="P855" s="120"/>
      <c r="Q855" s="137" t="str">
        <f>IF(FN_MC!O857="","*",FN_MC!O857)</f>
        <v>*</v>
      </c>
      <c r="R855" s="137" t="str">
        <f>IF(FN_MC!P857="","*",FN_MC!P857)</f>
        <v>*</v>
      </c>
      <c r="S855" s="119" t="str">
        <f>IF(FN_MC!Q859="","*",CONCATENATE(FN_MC!Q859," ",FN_MC!R859))</f>
        <v>*</v>
      </c>
      <c r="T855" s="119" t="str">
        <f>IF(FN_MC!V857="","*",FN_MC!V857)</f>
        <v>*</v>
      </c>
      <c r="U855" s="119" t="str">
        <f>IF(FN_MC!W857="","*",FN_MC!W857)</f>
        <v>*</v>
      </c>
      <c r="V855" s="121" t="str">
        <f ca="1">_xlfn.XLOOKUP(G855&amp;$V$2,BS_CONTROLE[CHAVE],BS_CONTROLE[Quantidade_11],"-")</f>
        <v>-</v>
      </c>
      <c r="W855" s="121" t="str">
        <f ca="1">_xlfn.XLOOKUP(G855&amp;$W$2,BS_CONTROLE[CHAVE],BS_CONTROLE[Quantidade_11],"-")</f>
        <v>-</v>
      </c>
      <c r="X855" s="121" t="str">
        <f ca="1">_xlfn.XLOOKUP(G855&amp;$X$2,BS_CONTROLE[CHAVE],BS_CONTROLE[Quantidade_11],"-")</f>
        <v>-</v>
      </c>
    </row>
    <row r="856" spans="1:24" s="122" customFormat="1" hidden="1">
      <c r="A856" s="160" t="str">
        <f>IF(FN_MC!Y858="","*",FN_MC!Y858)</f>
        <v>*</v>
      </c>
      <c r="B856" s="160" t="str">
        <f>IF(FN_MC!X858="","*",FN_MC!X858)</f>
        <v>*</v>
      </c>
      <c r="C856" s="160" t="str">
        <f>IF(FN_MC!Z858="","*",FN_MC!Z858)</f>
        <v>*</v>
      </c>
      <c r="D856" s="161" t="str">
        <f>IF(FN_MC!S858="","*",FN_MC!S858)</f>
        <v>*</v>
      </c>
      <c r="E856" s="161" t="str">
        <f>IF(FN_MC!T858="","*",FN_MC!T858)</f>
        <v>*</v>
      </c>
      <c r="F856" s="161" t="str">
        <f>IF(FN_MC!B858="","*",FN_MC!B858)</f>
        <v>*</v>
      </c>
      <c r="G856" s="161" t="str">
        <f>IF(FN_MC!D858="","*",FN_MC!D858)</f>
        <v>*</v>
      </c>
      <c r="H856" s="161" t="str">
        <f>IF(FN_MC!F858="","*",FN_MC!F858)</f>
        <v>*</v>
      </c>
      <c r="I856" s="161" t="str">
        <f>IF(FN_MC!H858="","*",FN_MC!H858)</f>
        <v>*</v>
      </c>
      <c r="J856" s="161" t="str">
        <f>IF(FN_MC!I858="","*",FN_MC!I858)</f>
        <v>*</v>
      </c>
      <c r="K856" s="161" t="str">
        <f>IF(FN_MC!M858="","*",FN_MC!M858)</f>
        <v>*</v>
      </c>
      <c r="L856" s="161" t="str">
        <f>IF(FN_MC!N858="","*",FN_MC!N858)</f>
        <v>*</v>
      </c>
      <c r="M856" s="162" t="str">
        <f>IF(FN_MC!J858="","*",FN_MC!J858)</f>
        <v>*</v>
      </c>
      <c r="N856" s="162" t="str">
        <f>IF(FN_MC!K858="","*",FN_MC!K858)</f>
        <v>*</v>
      </c>
      <c r="O856" s="162" t="str">
        <f>IF(FN_MC!L858="","*",FN_MC!L858)</f>
        <v>*</v>
      </c>
      <c r="P856" s="162"/>
      <c r="Q856" s="163" t="str">
        <f>IF(FN_MC!O858="","*",FN_MC!O858)</f>
        <v>*</v>
      </c>
      <c r="R856" s="163" t="str">
        <f>IF(FN_MC!P858="","*",FN_MC!P858)</f>
        <v>*</v>
      </c>
      <c r="S856" s="161" t="str">
        <f>IF(FN_MC!Q860="","*",CONCATENATE(FN_MC!Q860," ",FN_MC!R860))</f>
        <v>*</v>
      </c>
      <c r="T856" s="161" t="str">
        <f>IF(FN_MC!V858="","*",FN_MC!V858)</f>
        <v>*</v>
      </c>
      <c r="U856" s="161" t="str">
        <f>IF(FN_MC!W858="","*",FN_MC!W858)</f>
        <v>*</v>
      </c>
      <c r="V856" s="121" t="str">
        <f ca="1">_xlfn.XLOOKUP(G856&amp;$V$2,BS_CONTROLE[CHAVE],BS_CONTROLE[Quantidade_11],"-")</f>
        <v>-</v>
      </c>
      <c r="W856" s="121" t="str">
        <f ca="1">_xlfn.XLOOKUP(G856&amp;$W$2,BS_CONTROLE[CHAVE],BS_CONTROLE[Quantidade_11],"-")</f>
        <v>-</v>
      </c>
      <c r="X856" s="121" t="str">
        <f ca="1">_xlfn.XLOOKUP(G856&amp;$X$2,BS_CONTROLE[CHAVE],BS_CONTROLE[Quantidade_11],"-")</f>
        <v>-</v>
      </c>
    </row>
    <row r="857" spans="1:24" s="122" customFormat="1" hidden="1">
      <c r="A857" s="160" t="str">
        <f>IF(FN_MC!Y859="","*",FN_MC!Y859)</f>
        <v>*</v>
      </c>
      <c r="B857" s="160" t="str">
        <f>IF(FN_MC!X859="","*",FN_MC!X859)</f>
        <v>*</v>
      </c>
      <c r="C857" s="160" t="str">
        <f>IF(FN_MC!Z859="","*",FN_MC!Z859)</f>
        <v>*</v>
      </c>
      <c r="D857" s="161" t="str">
        <f>IF(FN_MC!S859="","*",FN_MC!S859)</f>
        <v>*</v>
      </c>
      <c r="E857" s="161" t="str">
        <f>IF(FN_MC!T859="","*",FN_MC!T859)</f>
        <v>*</v>
      </c>
      <c r="F857" s="161" t="str">
        <f>IF(FN_MC!B859="","*",FN_MC!B859)</f>
        <v>*</v>
      </c>
      <c r="G857" s="161" t="str">
        <f>IF(FN_MC!D859="","*",FN_MC!D859)</f>
        <v>*</v>
      </c>
      <c r="H857" s="161" t="str">
        <f>IF(FN_MC!F859="","*",FN_MC!F859)</f>
        <v>*</v>
      </c>
      <c r="I857" s="161" t="str">
        <f>IF(FN_MC!H859="","*",FN_MC!H859)</f>
        <v>*</v>
      </c>
      <c r="J857" s="161" t="str">
        <f>IF(FN_MC!I859="","*",FN_MC!I859)</f>
        <v>*</v>
      </c>
      <c r="K857" s="161" t="str">
        <f>IF(FN_MC!M859="","*",FN_MC!M859)</f>
        <v>*</v>
      </c>
      <c r="L857" s="161" t="str">
        <f>IF(FN_MC!N859="","*",FN_MC!N859)</f>
        <v>*</v>
      </c>
      <c r="M857" s="162" t="str">
        <f>IF(FN_MC!J859="","*",FN_MC!J859)</f>
        <v>*</v>
      </c>
      <c r="N857" s="162" t="str">
        <f>IF(FN_MC!K859="","*",FN_MC!K859)</f>
        <v>*</v>
      </c>
      <c r="O857" s="162" t="str">
        <f>IF(FN_MC!L859="","*",FN_MC!L859)</f>
        <v>*</v>
      </c>
      <c r="P857" s="162"/>
      <c r="Q857" s="163" t="str">
        <f>IF(FN_MC!O859="","*",FN_MC!O859)</f>
        <v>*</v>
      </c>
      <c r="R857" s="163" t="str">
        <f>IF(FN_MC!P859="","*",FN_MC!P859)</f>
        <v>*</v>
      </c>
      <c r="S857" s="161" t="str">
        <f>IF(FN_MC!Q861="","*",CONCATENATE(FN_MC!Q861," ",FN_MC!R861))</f>
        <v>*</v>
      </c>
      <c r="T857" s="161" t="str">
        <f>IF(FN_MC!V859="","*",FN_MC!V859)</f>
        <v>*</v>
      </c>
      <c r="U857" s="161" t="str">
        <f>IF(FN_MC!W859="","*",FN_MC!W859)</f>
        <v>*</v>
      </c>
      <c r="V857" s="121" t="str">
        <f ca="1">_xlfn.XLOOKUP(G857&amp;$V$2,BS_CONTROLE[CHAVE],BS_CONTROLE[Quantidade_11],"-")</f>
        <v>-</v>
      </c>
      <c r="W857" s="121" t="str">
        <f ca="1">_xlfn.XLOOKUP(G857&amp;$W$2,BS_CONTROLE[CHAVE],BS_CONTROLE[Quantidade_11],"-")</f>
        <v>-</v>
      </c>
      <c r="X857" s="121" t="str">
        <f ca="1">_xlfn.XLOOKUP(G857&amp;$X$2,BS_CONTROLE[CHAVE],BS_CONTROLE[Quantidade_11],"-")</f>
        <v>-</v>
      </c>
    </row>
    <row r="858" spans="1:24" s="122" customFormat="1" hidden="1">
      <c r="A858" s="118" t="str">
        <f>IF(FN_MC!Y860="","*",FN_MC!Y860)</f>
        <v>*</v>
      </c>
      <c r="B858" s="118" t="str">
        <f>IF(FN_MC!X860="","*",FN_MC!X860)</f>
        <v>*</v>
      </c>
      <c r="C858" s="118" t="str">
        <f>IF(FN_MC!Z860="","*",FN_MC!Z860)</f>
        <v>*</v>
      </c>
      <c r="D858" s="119" t="str">
        <f>IF(FN_MC!S860="","*",FN_MC!S860)</f>
        <v>*</v>
      </c>
      <c r="E858" s="119" t="str">
        <f>IF(FN_MC!T860="","*",FN_MC!T860)</f>
        <v>*</v>
      </c>
      <c r="F858" s="119" t="str">
        <f>IF(FN_MC!B860="","*",FN_MC!B860)</f>
        <v>*</v>
      </c>
      <c r="G858" s="119" t="str">
        <f>IF(FN_MC!D860="","*",FN_MC!D860)</f>
        <v>*</v>
      </c>
      <c r="H858" s="119" t="str">
        <f>IF(FN_MC!F860="","*",FN_MC!F860)</f>
        <v>*</v>
      </c>
      <c r="I858" s="119" t="str">
        <f>IF(FN_MC!H860="","*",FN_MC!H860)</f>
        <v>*</v>
      </c>
      <c r="J858" s="119" t="str">
        <f>IF(FN_MC!I860="","*",FN_MC!I860)</f>
        <v>*</v>
      </c>
      <c r="K858" s="119" t="str">
        <f>IF(FN_MC!M860="","*",FN_MC!M860)</f>
        <v>*</v>
      </c>
      <c r="L858" s="119" t="str">
        <f>IF(FN_MC!N860="","*",FN_MC!N860)</f>
        <v>*</v>
      </c>
      <c r="M858" s="120" t="str">
        <f>IF(FN_MC!J860="","*",FN_MC!J860)</f>
        <v>*</v>
      </c>
      <c r="N858" s="120" t="str">
        <f>IF(FN_MC!K860="","*",FN_MC!K860)</f>
        <v>*</v>
      </c>
      <c r="O858" s="120" t="str">
        <f>IF(FN_MC!L860="","*",FN_MC!L860)</f>
        <v>*</v>
      </c>
      <c r="P858" s="120"/>
      <c r="Q858" s="137" t="str">
        <f>IF(FN_MC!O860="","*",FN_MC!O860)</f>
        <v>*</v>
      </c>
      <c r="R858" s="137" t="str">
        <f>IF(FN_MC!P860="","*",FN_MC!P860)</f>
        <v>*</v>
      </c>
      <c r="S858" s="119" t="str">
        <f>IF(FN_MC!Q862="","*",CONCATENATE(FN_MC!Q862," ",FN_MC!R862))</f>
        <v>*</v>
      </c>
      <c r="T858" s="119" t="str">
        <f>IF(FN_MC!V860="","*",FN_MC!V860)</f>
        <v>*</v>
      </c>
      <c r="U858" s="119" t="str">
        <f>IF(FN_MC!W860="","*",FN_MC!W860)</f>
        <v>*</v>
      </c>
      <c r="V858" s="121" t="str">
        <f ca="1">_xlfn.XLOOKUP(G858&amp;$V$2,BS_CONTROLE[CHAVE],BS_CONTROLE[Quantidade_11],"-")</f>
        <v>-</v>
      </c>
      <c r="W858" s="121" t="str">
        <f ca="1">_xlfn.XLOOKUP(G858&amp;$W$2,BS_CONTROLE[CHAVE],BS_CONTROLE[Quantidade_11],"-")</f>
        <v>-</v>
      </c>
      <c r="X858" s="121" t="str">
        <f ca="1">_xlfn.XLOOKUP(G858&amp;$X$2,BS_CONTROLE[CHAVE],BS_CONTROLE[Quantidade_11],"-")</f>
        <v>-</v>
      </c>
    </row>
    <row r="859" spans="1:24" s="122" customFormat="1" hidden="1">
      <c r="A859" s="160" t="str">
        <f>IF(FN_MC!Y861="","*",FN_MC!Y861)</f>
        <v>*</v>
      </c>
      <c r="B859" s="160" t="str">
        <f>IF(FN_MC!X861="","*",FN_MC!X861)</f>
        <v>*</v>
      </c>
      <c r="C859" s="160" t="str">
        <f>IF(FN_MC!Z861="","*",FN_MC!Z861)</f>
        <v>*</v>
      </c>
      <c r="D859" s="161" t="str">
        <f>IF(FN_MC!S861="","*",FN_MC!S861)</f>
        <v>*</v>
      </c>
      <c r="E859" s="161" t="str">
        <f>IF(FN_MC!T861="","*",FN_MC!T861)</f>
        <v>*</v>
      </c>
      <c r="F859" s="161" t="str">
        <f>IF(FN_MC!B861="","*",FN_MC!B861)</f>
        <v>*</v>
      </c>
      <c r="G859" s="161" t="str">
        <f>IF(FN_MC!D861="","*",FN_MC!D861)</f>
        <v>*</v>
      </c>
      <c r="H859" s="161" t="str">
        <f>IF(FN_MC!F861="","*",FN_MC!F861)</f>
        <v>*</v>
      </c>
      <c r="I859" s="161" t="str">
        <f>IF(FN_MC!H861="","*",FN_MC!H861)</f>
        <v>*</v>
      </c>
      <c r="J859" s="161" t="str">
        <f>IF(FN_MC!I861="","*",FN_MC!I861)</f>
        <v>*</v>
      </c>
      <c r="K859" s="161" t="str">
        <f>IF(FN_MC!M861="","*",FN_MC!M861)</f>
        <v>*</v>
      </c>
      <c r="L859" s="161" t="str">
        <f>IF(FN_MC!N861="","*",FN_MC!N861)</f>
        <v>*</v>
      </c>
      <c r="M859" s="162" t="str">
        <f>IF(FN_MC!J861="","*",FN_MC!J861)</f>
        <v>*</v>
      </c>
      <c r="N859" s="162" t="str">
        <f>IF(FN_MC!K861="","*",FN_MC!K861)</f>
        <v>*</v>
      </c>
      <c r="O859" s="162" t="str">
        <f>IF(FN_MC!L861="","*",FN_MC!L861)</f>
        <v>*</v>
      </c>
      <c r="P859" s="162"/>
      <c r="Q859" s="163" t="str">
        <f>IF(FN_MC!O861="","*",FN_MC!O861)</f>
        <v>*</v>
      </c>
      <c r="R859" s="163" t="str">
        <f>IF(FN_MC!P861="","*",FN_MC!P861)</f>
        <v>*</v>
      </c>
      <c r="S859" s="161" t="str">
        <f>IF(FN_MC!Q863="","*",CONCATENATE(FN_MC!Q863," ",FN_MC!R863))</f>
        <v>*</v>
      </c>
      <c r="T859" s="161" t="str">
        <f>IF(FN_MC!V861="","*",FN_MC!V861)</f>
        <v>*</v>
      </c>
      <c r="U859" s="161" t="str">
        <f>IF(FN_MC!W861="","*",FN_MC!W861)</f>
        <v>*</v>
      </c>
      <c r="V859" s="121" t="str">
        <f ca="1">_xlfn.XLOOKUP(G859&amp;$V$2,BS_CONTROLE[CHAVE],BS_CONTROLE[Quantidade_11],"-")</f>
        <v>-</v>
      </c>
      <c r="W859" s="121" t="str">
        <f ca="1">_xlfn.XLOOKUP(G859&amp;$W$2,BS_CONTROLE[CHAVE],BS_CONTROLE[Quantidade_11],"-")</f>
        <v>-</v>
      </c>
      <c r="X859" s="121" t="str">
        <f ca="1">_xlfn.XLOOKUP(G859&amp;$X$2,BS_CONTROLE[CHAVE],BS_CONTROLE[Quantidade_11],"-")</f>
        <v>-</v>
      </c>
    </row>
    <row r="860" spans="1:24" s="122" customFormat="1" hidden="1">
      <c r="A860" s="160" t="str">
        <f>IF(FN_MC!Y862="","*",FN_MC!Y862)</f>
        <v>*</v>
      </c>
      <c r="B860" s="160" t="str">
        <f>IF(FN_MC!X862="","*",FN_MC!X862)</f>
        <v>*</v>
      </c>
      <c r="C860" s="160" t="str">
        <f>IF(FN_MC!Z862="","*",FN_MC!Z862)</f>
        <v>*</v>
      </c>
      <c r="D860" s="161" t="str">
        <f>IF(FN_MC!S862="","*",FN_MC!S862)</f>
        <v>*</v>
      </c>
      <c r="E860" s="161" t="str">
        <f>IF(FN_MC!T862="","*",FN_MC!T862)</f>
        <v>*</v>
      </c>
      <c r="F860" s="161" t="str">
        <f>IF(FN_MC!B862="","*",FN_MC!B862)</f>
        <v>*</v>
      </c>
      <c r="G860" s="161" t="str">
        <f>IF(FN_MC!D862="","*",FN_MC!D862)</f>
        <v>*</v>
      </c>
      <c r="H860" s="161" t="str">
        <f>IF(FN_MC!F862="","*",FN_MC!F862)</f>
        <v>*</v>
      </c>
      <c r="I860" s="161" t="str">
        <f>IF(FN_MC!H862="","*",FN_MC!H862)</f>
        <v>*</v>
      </c>
      <c r="J860" s="161" t="str">
        <f>IF(FN_MC!I862="","*",FN_MC!I862)</f>
        <v>*</v>
      </c>
      <c r="K860" s="161" t="str">
        <f>IF(FN_MC!M862="","*",FN_MC!M862)</f>
        <v>*</v>
      </c>
      <c r="L860" s="161" t="str">
        <f>IF(FN_MC!N862="","*",FN_MC!N862)</f>
        <v>*</v>
      </c>
      <c r="M860" s="162" t="str">
        <f>IF(FN_MC!J862="","*",FN_MC!J862)</f>
        <v>*</v>
      </c>
      <c r="N860" s="162" t="str">
        <f>IF(FN_MC!K862="","*",FN_MC!K862)</f>
        <v>*</v>
      </c>
      <c r="O860" s="162" t="str">
        <f>IF(FN_MC!L862="","*",FN_MC!L862)</f>
        <v>*</v>
      </c>
      <c r="P860" s="162"/>
      <c r="Q860" s="163" t="str">
        <f>IF(FN_MC!O862="","*",FN_MC!O862)</f>
        <v>*</v>
      </c>
      <c r="R860" s="163" t="str">
        <f>IF(FN_MC!P862="","*",FN_MC!P862)</f>
        <v>*</v>
      </c>
      <c r="S860" s="161" t="str">
        <f>IF(FN_MC!Q864="","*",CONCATENATE(FN_MC!Q864," ",FN_MC!R864))</f>
        <v>*</v>
      </c>
      <c r="T860" s="161" t="str">
        <f>IF(FN_MC!V862="","*",FN_MC!V862)</f>
        <v>*</v>
      </c>
      <c r="U860" s="161" t="str">
        <f>IF(FN_MC!W862="","*",FN_MC!W862)</f>
        <v>*</v>
      </c>
      <c r="V860" s="121" t="str">
        <f ca="1">_xlfn.XLOOKUP(G860&amp;$V$2,BS_CONTROLE[CHAVE],BS_CONTROLE[Quantidade_11],"-")</f>
        <v>-</v>
      </c>
      <c r="W860" s="121" t="str">
        <f ca="1">_xlfn.XLOOKUP(G860&amp;$W$2,BS_CONTROLE[CHAVE],BS_CONTROLE[Quantidade_11],"-")</f>
        <v>-</v>
      </c>
      <c r="X860" s="121" t="str">
        <f ca="1">_xlfn.XLOOKUP(G860&amp;$X$2,BS_CONTROLE[CHAVE],BS_CONTROLE[Quantidade_11],"-")</f>
        <v>-</v>
      </c>
    </row>
    <row r="861" spans="1:24" s="122" customFormat="1" hidden="1">
      <c r="A861" s="118" t="str">
        <f>IF(FN_MC!Y863="","*",FN_MC!Y863)</f>
        <v>*</v>
      </c>
      <c r="B861" s="118" t="str">
        <f>IF(FN_MC!X863="","*",FN_MC!X863)</f>
        <v>*</v>
      </c>
      <c r="C861" s="118" t="str">
        <f>IF(FN_MC!Z863="","*",FN_MC!Z863)</f>
        <v>*</v>
      </c>
      <c r="D861" s="119" t="str">
        <f>IF(FN_MC!S863="","*",FN_MC!S863)</f>
        <v>*</v>
      </c>
      <c r="E861" s="119" t="str">
        <f>IF(FN_MC!T863="","*",FN_MC!T863)</f>
        <v>*</v>
      </c>
      <c r="F861" s="119" t="str">
        <f>IF(FN_MC!B863="","*",FN_MC!B863)</f>
        <v>*</v>
      </c>
      <c r="G861" s="119" t="str">
        <f>IF(FN_MC!D863="","*",FN_MC!D863)</f>
        <v>*</v>
      </c>
      <c r="H861" s="119" t="str">
        <f>IF(FN_MC!F863="","*",FN_MC!F863)</f>
        <v>*</v>
      </c>
      <c r="I861" s="119" t="str">
        <f>IF(FN_MC!H863="","*",FN_MC!H863)</f>
        <v>*</v>
      </c>
      <c r="J861" s="119" t="str">
        <f>IF(FN_MC!I863="","*",FN_MC!I863)</f>
        <v>*</v>
      </c>
      <c r="K861" s="119" t="str">
        <f>IF(FN_MC!M863="","*",FN_MC!M863)</f>
        <v>*</v>
      </c>
      <c r="L861" s="119" t="str">
        <f>IF(FN_MC!N863="","*",FN_MC!N863)</f>
        <v>*</v>
      </c>
      <c r="M861" s="120" t="str">
        <f>IF(FN_MC!J863="","*",FN_MC!J863)</f>
        <v>*</v>
      </c>
      <c r="N861" s="120" t="str">
        <f>IF(FN_MC!K863="","*",FN_MC!K863)</f>
        <v>*</v>
      </c>
      <c r="O861" s="120" t="str">
        <f>IF(FN_MC!L863="","*",FN_MC!L863)</f>
        <v>*</v>
      </c>
      <c r="P861" s="120"/>
      <c r="Q861" s="137" t="str">
        <f>IF(FN_MC!O863="","*",FN_MC!O863)</f>
        <v>*</v>
      </c>
      <c r="R861" s="137" t="str">
        <f>IF(FN_MC!P863="","*",FN_MC!P863)</f>
        <v>*</v>
      </c>
      <c r="S861" s="119" t="str">
        <f>IF(FN_MC!Q865="","*",CONCATENATE(FN_MC!Q865," ",FN_MC!R865))</f>
        <v>*</v>
      </c>
      <c r="T861" s="119" t="str">
        <f>IF(FN_MC!V863="","*",FN_MC!V863)</f>
        <v>*</v>
      </c>
      <c r="U861" s="119" t="str">
        <f>IF(FN_MC!W863="","*",FN_MC!W863)</f>
        <v>*</v>
      </c>
      <c r="V861" s="121" t="str">
        <f ca="1">_xlfn.XLOOKUP(G861&amp;$V$2,BS_CONTROLE[CHAVE],BS_CONTROLE[Quantidade_11],"-")</f>
        <v>-</v>
      </c>
      <c r="W861" s="121" t="str">
        <f ca="1">_xlfn.XLOOKUP(G861&amp;$W$2,BS_CONTROLE[CHAVE],BS_CONTROLE[Quantidade_11],"-")</f>
        <v>-</v>
      </c>
      <c r="X861" s="121" t="str">
        <f ca="1">_xlfn.XLOOKUP(G861&amp;$X$2,BS_CONTROLE[CHAVE],BS_CONTROLE[Quantidade_11],"-")</f>
        <v>-</v>
      </c>
    </row>
    <row r="862" spans="1:24" s="122" customFormat="1" hidden="1">
      <c r="A862" s="160" t="str">
        <f>IF(FN_MC!Y864="","*",FN_MC!Y864)</f>
        <v>*</v>
      </c>
      <c r="B862" s="160" t="str">
        <f>IF(FN_MC!X864="","*",FN_MC!X864)</f>
        <v>*</v>
      </c>
      <c r="C862" s="160" t="str">
        <f>IF(FN_MC!Z864="","*",FN_MC!Z864)</f>
        <v>*</v>
      </c>
      <c r="D862" s="161" t="str">
        <f>IF(FN_MC!S864="","*",FN_MC!S864)</f>
        <v>*</v>
      </c>
      <c r="E862" s="161" t="str">
        <f>IF(FN_MC!T864="","*",FN_MC!T864)</f>
        <v>*</v>
      </c>
      <c r="F862" s="161" t="str">
        <f>IF(FN_MC!B864="","*",FN_MC!B864)</f>
        <v>*</v>
      </c>
      <c r="G862" s="161" t="str">
        <f>IF(FN_MC!D864="","*",FN_MC!D864)</f>
        <v>*</v>
      </c>
      <c r="H862" s="161" t="str">
        <f>IF(FN_MC!F864="","*",FN_MC!F864)</f>
        <v>*</v>
      </c>
      <c r="I862" s="161" t="str">
        <f>IF(FN_MC!H864="","*",FN_MC!H864)</f>
        <v>*</v>
      </c>
      <c r="J862" s="161" t="str">
        <f>IF(FN_MC!I864="","*",FN_MC!I864)</f>
        <v>*</v>
      </c>
      <c r="K862" s="161" t="str">
        <f>IF(FN_MC!M864="","*",FN_MC!M864)</f>
        <v>*</v>
      </c>
      <c r="L862" s="161" t="str">
        <f>IF(FN_MC!N864="","*",FN_MC!N864)</f>
        <v>*</v>
      </c>
      <c r="M862" s="162" t="str">
        <f>IF(FN_MC!J864="","*",FN_MC!J864)</f>
        <v>*</v>
      </c>
      <c r="N862" s="162" t="str">
        <f>IF(FN_MC!K864="","*",FN_MC!K864)</f>
        <v>*</v>
      </c>
      <c r="O862" s="162" t="str">
        <f>IF(FN_MC!L864="","*",FN_MC!L864)</f>
        <v>*</v>
      </c>
      <c r="P862" s="162"/>
      <c r="Q862" s="163" t="str">
        <f>IF(FN_MC!O864="","*",FN_MC!O864)</f>
        <v>*</v>
      </c>
      <c r="R862" s="163" t="str">
        <f>IF(FN_MC!P864="","*",FN_MC!P864)</f>
        <v>*</v>
      </c>
      <c r="S862" s="161" t="str">
        <f>IF(FN_MC!Q866="","*",CONCATENATE(FN_MC!Q866," ",FN_MC!R866))</f>
        <v>*</v>
      </c>
      <c r="T862" s="161" t="str">
        <f>IF(FN_MC!V864="","*",FN_MC!V864)</f>
        <v>*</v>
      </c>
      <c r="U862" s="161" t="str">
        <f>IF(FN_MC!W864="","*",FN_MC!W864)</f>
        <v>*</v>
      </c>
      <c r="V862" s="121" t="str">
        <f ca="1">_xlfn.XLOOKUP(G862&amp;$V$2,BS_CONTROLE[CHAVE],BS_CONTROLE[Quantidade_11],"-")</f>
        <v>-</v>
      </c>
      <c r="W862" s="121" t="str">
        <f ca="1">_xlfn.XLOOKUP(G862&amp;$W$2,BS_CONTROLE[CHAVE],BS_CONTROLE[Quantidade_11],"-")</f>
        <v>-</v>
      </c>
      <c r="X862" s="121" t="str">
        <f ca="1">_xlfn.XLOOKUP(G862&amp;$X$2,BS_CONTROLE[CHAVE],BS_CONTROLE[Quantidade_11],"-")</f>
        <v>-</v>
      </c>
    </row>
    <row r="863" spans="1:24" s="122" customFormat="1" hidden="1">
      <c r="A863" s="160" t="str">
        <f>IF(FN_MC!Y865="","*",FN_MC!Y865)</f>
        <v>*</v>
      </c>
      <c r="B863" s="160" t="str">
        <f>IF(FN_MC!X865="","*",FN_MC!X865)</f>
        <v>*</v>
      </c>
      <c r="C863" s="160" t="str">
        <f>IF(FN_MC!Z865="","*",FN_MC!Z865)</f>
        <v>*</v>
      </c>
      <c r="D863" s="161" t="str">
        <f>IF(FN_MC!S865="","*",FN_MC!S865)</f>
        <v>*</v>
      </c>
      <c r="E863" s="161" t="str">
        <f>IF(FN_MC!T865="","*",FN_MC!T865)</f>
        <v>*</v>
      </c>
      <c r="F863" s="161" t="str">
        <f>IF(FN_MC!B865="","*",FN_MC!B865)</f>
        <v>*</v>
      </c>
      <c r="G863" s="161" t="str">
        <f>IF(FN_MC!D865="","*",FN_MC!D865)</f>
        <v>*</v>
      </c>
      <c r="H863" s="161" t="str">
        <f>IF(FN_MC!F865="","*",FN_MC!F865)</f>
        <v>*</v>
      </c>
      <c r="I863" s="161" t="str">
        <f>IF(FN_MC!H865="","*",FN_MC!H865)</f>
        <v>*</v>
      </c>
      <c r="J863" s="161" t="str">
        <f>IF(FN_MC!I865="","*",FN_MC!I865)</f>
        <v>*</v>
      </c>
      <c r="K863" s="161" t="str">
        <f>IF(FN_MC!M865="","*",FN_MC!M865)</f>
        <v>*</v>
      </c>
      <c r="L863" s="161" t="str">
        <f>IF(FN_MC!N865="","*",FN_MC!N865)</f>
        <v>*</v>
      </c>
      <c r="M863" s="162" t="str">
        <f>IF(FN_MC!J865="","*",FN_MC!J865)</f>
        <v>*</v>
      </c>
      <c r="N863" s="162" t="str">
        <f>IF(FN_MC!K865="","*",FN_MC!K865)</f>
        <v>*</v>
      </c>
      <c r="O863" s="162" t="str">
        <f>IF(FN_MC!L865="","*",FN_MC!L865)</f>
        <v>*</v>
      </c>
      <c r="P863" s="162"/>
      <c r="Q863" s="163" t="str">
        <f>IF(FN_MC!O865="","*",FN_MC!O865)</f>
        <v>*</v>
      </c>
      <c r="R863" s="163" t="str">
        <f>IF(FN_MC!P865="","*",FN_MC!P865)</f>
        <v>*</v>
      </c>
      <c r="S863" s="161" t="str">
        <f>IF(FN_MC!Q867="","*",CONCATENATE(FN_MC!Q867," ",FN_MC!R867))</f>
        <v>*</v>
      </c>
      <c r="T863" s="161" t="str">
        <f>IF(FN_MC!V865="","*",FN_MC!V865)</f>
        <v>*</v>
      </c>
      <c r="U863" s="161" t="str">
        <f>IF(FN_MC!W865="","*",FN_MC!W865)</f>
        <v>*</v>
      </c>
      <c r="V863" s="121" t="str">
        <f ca="1">_xlfn.XLOOKUP(G863&amp;$V$2,BS_CONTROLE[CHAVE],BS_CONTROLE[Quantidade_11],"-")</f>
        <v>-</v>
      </c>
      <c r="W863" s="121" t="str">
        <f ca="1">_xlfn.XLOOKUP(G863&amp;$W$2,BS_CONTROLE[CHAVE],BS_CONTROLE[Quantidade_11],"-")</f>
        <v>-</v>
      </c>
      <c r="X863" s="121" t="str">
        <f ca="1">_xlfn.XLOOKUP(G863&amp;$X$2,BS_CONTROLE[CHAVE],BS_CONTROLE[Quantidade_11],"-")</f>
        <v>-</v>
      </c>
    </row>
    <row r="864" spans="1:24" s="122" customFormat="1" hidden="1">
      <c r="A864" s="118" t="str">
        <f>IF(FN_MC!Y866="","*",FN_MC!Y866)</f>
        <v>*</v>
      </c>
      <c r="B864" s="118" t="str">
        <f>IF(FN_MC!X866="","*",FN_MC!X866)</f>
        <v>*</v>
      </c>
      <c r="C864" s="118" t="str">
        <f>IF(FN_MC!Z866="","*",FN_MC!Z866)</f>
        <v>*</v>
      </c>
      <c r="D864" s="119" t="str">
        <f>IF(FN_MC!S866="","*",FN_MC!S866)</f>
        <v>*</v>
      </c>
      <c r="E864" s="119" t="str">
        <f>IF(FN_MC!T866="","*",FN_MC!T866)</f>
        <v>*</v>
      </c>
      <c r="F864" s="119" t="str">
        <f>IF(FN_MC!B866="","*",FN_MC!B866)</f>
        <v>*</v>
      </c>
      <c r="G864" s="119" t="str">
        <f>IF(FN_MC!D866="","*",FN_MC!D866)</f>
        <v>*</v>
      </c>
      <c r="H864" s="119" t="str">
        <f>IF(FN_MC!F866="","*",FN_MC!F866)</f>
        <v>*</v>
      </c>
      <c r="I864" s="119" t="str">
        <f>IF(FN_MC!H866="","*",FN_MC!H866)</f>
        <v>*</v>
      </c>
      <c r="J864" s="119" t="str">
        <f>IF(FN_MC!I866="","*",FN_MC!I866)</f>
        <v>*</v>
      </c>
      <c r="K864" s="119" t="str">
        <f>IF(FN_MC!M866="","*",FN_MC!M866)</f>
        <v>*</v>
      </c>
      <c r="L864" s="119" t="str">
        <f>IF(FN_MC!N866="","*",FN_MC!N866)</f>
        <v>*</v>
      </c>
      <c r="M864" s="120" t="str">
        <f>IF(FN_MC!J866="","*",FN_MC!J866)</f>
        <v>*</v>
      </c>
      <c r="N864" s="120" t="str">
        <f>IF(FN_MC!K866="","*",FN_MC!K866)</f>
        <v>*</v>
      </c>
      <c r="O864" s="120" t="str">
        <f>IF(FN_MC!L866="","*",FN_MC!L866)</f>
        <v>*</v>
      </c>
      <c r="P864" s="120"/>
      <c r="Q864" s="137" t="str">
        <f>IF(FN_MC!O866="","*",FN_MC!O866)</f>
        <v>*</v>
      </c>
      <c r="R864" s="137" t="str">
        <f>IF(FN_MC!P866="","*",FN_MC!P866)</f>
        <v>*</v>
      </c>
      <c r="S864" s="119" t="str">
        <f>IF(FN_MC!Q868="","*",CONCATENATE(FN_MC!Q868," ",FN_MC!R868))</f>
        <v>*</v>
      </c>
      <c r="T864" s="119" t="str">
        <f>IF(FN_MC!V866="","*",FN_MC!V866)</f>
        <v>*</v>
      </c>
      <c r="U864" s="119" t="str">
        <f>IF(FN_MC!W866="","*",FN_MC!W866)</f>
        <v>*</v>
      </c>
      <c r="V864" s="121" t="str">
        <f ca="1">_xlfn.XLOOKUP(G864&amp;$V$2,BS_CONTROLE[CHAVE],BS_CONTROLE[Quantidade_11],"-")</f>
        <v>-</v>
      </c>
      <c r="W864" s="121" t="str">
        <f ca="1">_xlfn.XLOOKUP(G864&amp;$W$2,BS_CONTROLE[CHAVE],BS_CONTROLE[Quantidade_11],"-")</f>
        <v>-</v>
      </c>
      <c r="X864" s="121" t="str">
        <f ca="1">_xlfn.XLOOKUP(G864&amp;$X$2,BS_CONTROLE[CHAVE],BS_CONTROLE[Quantidade_11],"-")</f>
        <v>-</v>
      </c>
    </row>
    <row r="865" spans="1:24" s="122" customFormat="1" hidden="1">
      <c r="A865" s="160" t="str">
        <f>IF(FN_MC!Y867="","*",FN_MC!Y867)</f>
        <v>*</v>
      </c>
      <c r="B865" s="160" t="str">
        <f>IF(FN_MC!X867="","*",FN_MC!X867)</f>
        <v>*</v>
      </c>
      <c r="C865" s="160" t="str">
        <f>IF(FN_MC!Z867="","*",FN_MC!Z867)</f>
        <v>*</v>
      </c>
      <c r="D865" s="161" t="str">
        <f>IF(FN_MC!S867="","*",FN_MC!S867)</f>
        <v>*</v>
      </c>
      <c r="E865" s="161" t="str">
        <f>IF(FN_MC!T867="","*",FN_MC!T867)</f>
        <v>*</v>
      </c>
      <c r="F865" s="161" t="str">
        <f>IF(FN_MC!B867="","*",FN_MC!B867)</f>
        <v>*</v>
      </c>
      <c r="G865" s="161" t="str">
        <f>IF(FN_MC!D867="","*",FN_MC!D867)</f>
        <v>*</v>
      </c>
      <c r="H865" s="161" t="str">
        <f>IF(FN_MC!F867="","*",FN_MC!F867)</f>
        <v>*</v>
      </c>
      <c r="I865" s="161" t="str">
        <f>IF(FN_MC!H867="","*",FN_MC!H867)</f>
        <v>*</v>
      </c>
      <c r="J865" s="161" t="str">
        <f>IF(FN_MC!I867="","*",FN_MC!I867)</f>
        <v>*</v>
      </c>
      <c r="K865" s="161" t="str">
        <f>IF(FN_MC!M867="","*",FN_MC!M867)</f>
        <v>*</v>
      </c>
      <c r="L865" s="161" t="str">
        <f>IF(FN_MC!N867="","*",FN_MC!N867)</f>
        <v>*</v>
      </c>
      <c r="M865" s="162" t="str">
        <f>IF(FN_MC!J867="","*",FN_MC!J867)</f>
        <v>*</v>
      </c>
      <c r="N865" s="162" t="str">
        <f>IF(FN_MC!K867="","*",FN_MC!K867)</f>
        <v>*</v>
      </c>
      <c r="O865" s="162" t="str">
        <f>IF(FN_MC!L867="","*",FN_MC!L867)</f>
        <v>*</v>
      </c>
      <c r="P865" s="162"/>
      <c r="Q865" s="163" t="str">
        <f>IF(FN_MC!O867="","*",FN_MC!O867)</f>
        <v>*</v>
      </c>
      <c r="R865" s="163" t="str">
        <f>IF(FN_MC!P867="","*",FN_MC!P867)</f>
        <v>*</v>
      </c>
      <c r="S865" s="161" t="str">
        <f>IF(FN_MC!Q869="","*",CONCATENATE(FN_MC!Q869," ",FN_MC!R869))</f>
        <v>*</v>
      </c>
      <c r="T865" s="161" t="str">
        <f>IF(FN_MC!V867="","*",FN_MC!V867)</f>
        <v>*</v>
      </c>
      <c r="U865" s="161" t="str">
        <f>IF(FN_MC!W867="","*",FN_MC!W867)</f>
        <v>*</v>
      </c>
      <c r="V865" s="121" t="str">
        <f ca="1">_xlfn.XLOOKUP(G865&amp;$V$2,BS_CONTROLE[CHAVE],BS_CONTROLE[Quantidade_11],"-")</f>
        <v>-</v>
      </c>
      <c r="W865" s="121" t="str">
        <f ca="1">_xlfn.XLOOKUP(G865&amp;$W$2,BS_CONTROLE[CHAVE],BS_CONTROLE[Quantidade_11],"-")</f>
        <v>-</v>
      </c>
      <c r="X865" s="121" t="str">
        <f ca="1">_xlfn.XLOOKUP(G865&amp;$X$2,BS_CONTROLE[CHAVE],BS_CONTROLE[Quantidade_11],"-")</f>
        <v>-</v>
      </c>
    </row>
    <row r="866" spans="1:24" s="122" customFormat="1" hidden="1">
      <c r="A866" s="160" t="str">
        <f>IF(FN_MC!Y868="","*",FN_MC!Y868)</f>
        <v>*</v>
      </c>
      <c r="B866" s="160" t="str">
        <f>IF(FN_MC!X868="","*",FN_MC!X868)</f>
        <v>*</v>
      </c>
      <c r="C866" s="160" t="str">
        <f>IF(FN_MC!Z868="","*",FN_MC!Z868)</f>
        <v>*</v>
      </c>
      <c r="D866" s="161" t="str">
        <f>IF(FN_MC!S868="","*",FN_MC!S868)</f>
        <v>*</v>
      </c>
      <c r="E866" s="161" t="str">
        <f>IF(FN_MC!T868="","*",FN_MC!T868)</f>
        <v>*</v>
      </c>
      <c r="F866" s="161" t="str">
        <f>IF(FN_MC!B868="","*",FN_MC!B868)</f>
        <v>*</v>
      </c>
      <c r="G866" s="161" t="str">
        <f>IF(FN_MC!D868="","*",FN_MC!D868)</f>
        <v>*</v>
      </c>
      <c r="H866" s="161" t="str">
        <f>IF(FN_MC!F868="","*",FN_MC!F868)</f>
        <v>*</v>
      </c>
      <c r="I866" s="161" t="str">
        <f>IF(FN_MC!H868="","*",FN_MC!H868)</f>
        <v>*</v>
      </c>
      <c r="J866" s="161" t="str">
        <f>IF(FN_MC!I868="","*",FN_MC!I868)</f>
        <v>*</v>
      </c>
      <c r="K866" s="161" t="str">
        <f>IF(FN_MC!M868="","*",FN_MC!M868)</f>
        <v>*</v>
      </c>
      <c r="L866" s="161" t="str">
        <f>IF(FN_MC!N868="","*",FN_MC!N868)</f>
        <v>*</v>
      </c>
      <c r="M866" s="162" t="str">
        <f>IF(FN_MC!J868="","*",FN_MC!J868)</f>
        <v>*</v>
      </c>
      <c r="N866" s="162" t="str">
        <f>IF(FN_MC!K868="","*",FN_MC!K868)</f>
        <v>*</v>
      </c>
      <c r="O866" s="162" t="str">
        <f>IF(FN_MC!L868="","*",FN_MC!L868)</f>
        <v>*</v>
      </c>
      <c r="P866" s="162"/>
      <c r="Q866" s="163" t="str">
        <f>IF(FN_MC!O868="","*",FN_MC!O868)</f>
        <v>*</v>
      </c>
      <c r="R866" s="163" t="str">
        <f>IF(FN_MC!P868="","*",FN_MC!P868)</f>
        <v>*</v>
      </c>
      <c r="S866" s="161" t="str">
        <f>IF(FN_MC!Q870="","*",CONCATENATE(FN_MC!Q870," ",FN_MC!R870))</f>
        <v>*</v>
      </c>
      <c r="T866" s="161" t="str">
        <f>IF(FN_MC!V868="","*",FN_MC!V868)</f>
        <v>*</v>
      </c>
      <c r="U866" s="161" t="str">
        <f>IF(FN_MC!W868="","*",FN_MC!W868)</f>
        <v>*</v>
      </c>
      <c r="V866" s="121" t="str">
        <f ca="1">_xlfn.XLOOKUP(G866&amp;$V$2,BS_CONTROLE[CHAVE],BS_CONTROLE[Quantidade_11],"-")</f>
        <v>-</v>
      </c>
      <c r="W866" s="121" t="str">
        <f ca="1">_xlfn.XLOOKUP(G866&amp;$W$2,BS_CONTROLE[CHAVE],BS_CONTROLE[Quantidade_11],"-")</f>
        <v>-</v>
      </c>
      <c r="X866" s="121" t="str">
        <f ca="1">_xlfn.XLOOKUP(G866&amp;$X$2,BS_CONTROLE[CHAVE],BS_CONTROLE[Quantidade_11],"-")</f>
        <v>-</v>
      </c>
    </row>
    <row r="867" spans="1:24" s="122" customFormat="1" hidden="1">
      <c r="A867" s="118" t="str">
        <f>IF(FN_MC!Y869="","*",FN_MC!Y869)</f>
        <v>*</v>
      </c>
      <c r="B867" s="118" t="str">
        <f>IF(FN_MC!X869="","*",FN_MC!X869)</f>
        <v>*</v>
      </c>
      <c r="C867" s="118" t="str">
        <f>IF(FN_MC!Z869="","*",FN_MC!Z869)</f>
        <v>*</v>
      </c>
      <c r="D867" s="119" t="str">
        <f>IF(FN_MC!S869="","*",FN_MC!S869)</f>
        <v>*</v>
      </c>
      <c r="E867" s="119" t="str">
        <f>IF(FN_MC!T869="","*",FN_MC!T869)</f>
        <v>*</v>
      </c>
      <c r="F867" s="119" t="str">
        <f>IF(FN_MC!B869="","*",FN_MC!B869)</f>
        <v>*</v>
      </c>
      <c r="G867" s="119" t="str">
        <f>IF(FN_MC!D869="","*",FN_MC!D869)</f>
        <v>*</v>
      </c>
      <c r="H867" s="119" t="str">
        <f>IF(FN_MC!F869="","*",FN_MC!F869)</f>
        <v>*</v>
      </c>
      <c r="I867" s="119" t="str">
        <f>IF(FN_MC!H869="","*",FN_MC!H869)</f>
        <v>*</v>
      </c>
      <c r="J867" s="119" t="str">
        <f>IF(FN_MC!I869="","*",FN_MC!I869)</f>
        <v>*</v>
      </c>
      <c r="K867" s="119" t="str">
        <f>IF(FN_MC!M869="","*",FN_MC!M869)</f>
        <v>*</v>
      </c>
      <c r="L867" s="119" t="str">
        <f>IF(FN_MC!N869="","*",FN_MC!N869)</f>
        <v>*</v>
      </c>
      <c r="M867" s="120" t="str">
        <f>IF(FN_MC!J869="","*",FN_MC!J869)</f>
        <v>*</v>
      </c>
      <c r="N867" s="120" t="str">
        <f>IF(FN_MC!K869="","*",FN_MC!K869)</f>
        <v>*</v>
      </c>
      <c r="O867" s="120" t="str">
        <f>IF(FN_MC!L869="","*",FN_MC!L869)</f>
        <v>*</v>
      </c>
      <c r="P867" s="120"/>
      <c r="Q867" s="137" t="str">
        <f>IF(FN_MC!O869="","*",FN_MC!O869)</f>
        <v>*</v>
      </c>
      <c r="R867" s="137" t="str">
        <f>IF(FN_MC!P869="","*",FN_MC!P869)</f>
        <v>*</v>
      </c>
      <c r="S867" s="119" t="str">
        <f>IF(FN_MC!Q871="","*",CONCATENATE(FN_MC!Q871," ",FN_MC!R871))</f>
        <v>*</v>
      </c>
      <c r="T867" s="119" t="str">
        <f>IF(FN_MC!V869="","*",FN_MC!V869)</f>
        <v>*</v>
      </c>
      <c r="U867" s="119" t="str">
        <f>IF(FN_MC!W869="","*",FN_MC!W869)</f>
        <v>*</v>
      </c>
      <c r="V867" s="121" t="str">
        <f ca="1">_xlfn.XLOOKUP(G867&amp;$V$2,BS_CONTROLE[CHAVE],BS_CONTROLE[Quantidade_11],"-")</f>
        <v>-</v>
      </c>
      <c r="W867" s="121" t="str">
        <f ca="1">_xlfn.XLOOKUP(G867&amp;$W$2,BS_CONTROLE[CHAVE],BS_CONTROLE[Quantidade_11],"-")</f>
        <v>-</v>
      </c>
      <c r="X867" s="121" t="str">
        <f ca="1">_xlfn.XLOOKUP(G867&amp;$X$2,BS_CONTROLE[CHAVE],BS_CONTROLE[Quantidade_11],"-")</f>
        <v>-</v>
      </c>
    </row>
    <row r="868" spans="1:24" s="122" customFormat="1" hidden="1">
      <c r="A868" s="160" t="str">
        <f>IF(FN_MC!Y870="","*",FN_MC!Y870)</f>
        <v>*</v>
      </c>
      <c r="B868" s="160" t="str">
        <f>IF(FN_MC!X870="","*",FN_MC!X870)</f>
        <v>*</v>
      </c>
      <c r="C868" s="160" t="str">
        <f>IF(FN_MC!Z870="","*",FN_MC!Z870)</f>
        <v>*</v>
      </c>
      <c r="D868" s="161" t="str">
        <f>IF(FN_MC!S870="","*",FN_MC!S870)</f>
        <v>*</v>
      </c>
      <c r="E868" s="161" t="str">
        <f>IF(FN_MC!T870="","*",FN_MC!T870)</f>
        <v>*</v>
      </c>
      <c r="F868" s="161" t="str">
        <f>IF(FN_MC!B870="","*",FN_MC!B870)</f>
        <v>*</v>
      </c>
      <c r="G868" s="161" t="str">
        <f>IF(FN_MC!D870="","*",FN_MC!D870)</f>
        <v>*</v>
      </c>
      <c r="H868" s="161" t="str">
        <f>IF(FN_MC!F870="","*",FN_MC!F870)</f>
        <v>*</v>
      </c>
      <c r="I868" s="161" t="str">
        <f>IF(FN_MC!H870="","*",FN_MC!H870)</f>
        <v>*</v>
      </c>
      <c r="J868" s="161" t="str">
        <f>IF(FN_MC!I870="","*",FN_MC!I870)</f>
        <v>*</v>
      </c>
      <c r="K868" s="161" t="str">
        <f>IF(FN_MC!M870="","*",FN_MC!M870)</f>
        <v>*</v>
      </c>
      <c r="L868" s="161" t="str">
        <f>IF(FN_MC!N870="","*",FN_MC!N870)</f>
        <v>*</v>
      </c>
      <c r="M868" s="162" t="str">
        <f>IF(FN_MC!J870="","*",FN_MC!J870)</f>
        <v>*</v>
      </c>
      <c r="N868" s="162" t="str">
        <f>IF(FN_MC!K870="","*",FN_MC!K870)</f>
        <v>*</v>
      </c>
      <c r="O868" s="162" t="str">
        <f>IF(FN_MC!L870="","*",FN_MC!L870)</f>
        <v>*</v>
      </c>
      <c r="P868" s="162"/>
      <c r="Q868" s="163" t="str">
        <f>IF(FN_MC!O870="","*",FN_MC!O870)</f>
        <v>*</v>
      </c>
      <c r="R868" s="163" t="str">
        <f>IF(FN_MC!P870="","*",FN_MC!P870)</f>
        <v>*</v>
      </c>
      <c r="S868" s="161" t="str">
        <f>IF(FN_MC!Q872="","*",CONCATENATE(FN_MC!Q872," ",FN_MC!R872))</f>
        <v>*</v>
      </c>
      <c r="T868" s="161" t="str">
        <f>IF(FN_MC!V870="","*",FN_MC!V870)</f>
        <v>*</v>
      </c>
      <c r="U868" s="161" t="str">
        <f>IF(FN_MC!W870="","*",FN_MC!W870)</f>
        <v>*</v>
      </c>
      <c r="V868" s="121" t="str">
        <f ca="1">_xlfn.XLOOKUP(G868&amp;$V$2,BS_CONTROLE[CHAVE],BS_CONTROLE[Quantidade_11],"-")</f>
        <v>-</v>
      </c>
      <c r="W868" s="121" t="str">
        <f ca="1">_xlfn.XLOOKUP(G868&amp;$W$2,BS_CONTROLE[CHAVE],BS_CONTROLE[Quantidade_11],"-")</f>
        <v>-</v>
      </c>
      <c r="X868" s="121" t="str">
        <f ca="1">_xlfn.XLOOKUP(G868&amp;$X$2,BS_CONTROLE[CHAVE],BS_CONTROLE[Quantidade_11],"-")</f>
        <v>-</v>
      </c>
    </row>
    <row r="869" spans="1:24" s="122" customFormat="1" hidden="1">
      <c r="A869" s="160" t="str">
        <f>IF(FN_MC!Y871="","*",FN_MC!Y871)</f>
        <v>*</v>
      </c>
      <c r="B869" s="160" t="str">
        <f>IF(FN_MC!X871="","*",FN_MC!X871)</f>
        <v>*</v>
      </c>
      <c r="C869" s="160" t="str">
        <f>IF(FN_MC!Z871="","*",FN_MC!Z871)</f>
        <v>*</v>
      </c>
      <c r="D869" s="161" t="str">
        <f>IF(FN_MC!S871="","*",FN_MC!S871)</f>
        <v>*</v>
      </c>
      <c r="E869" s="161" t="str">
        <f>IF(FN_MC!T871="","*",FN_MC!T871)</f>
        <v>*</v>
      </c>
      <c r="F869" s="161" t="str">
        <f>IF(FN_MC!B871="","*",FN_MC!B871)</f>
        <v>*</v>
      </c>
      <c r="G869" s="161" t="str">
        <f>IF(FN_MC!D871="","*",FN_MC!D871)</f>
        <v>*</v>
      </c>
      <c r="H869" s="161" t="str">
        <f>IF(FN_MC!F871="","*",FN_MC!F871)</f>
        <v>*</v>
      </c>
      <c r="I869" s="161" t="str">
        <f>IF(FN_MC!H871="","*",FN_MC!H871)</f>
        <v>*</v>
      </c>
      <c r="J869" s="161" t="str">
        <f>IF(FN_MC!I871="","*",FN_MC!I871)</f>
        <v>*</v>
      </c>
      <c r="K869" s="161" t="str">
        <f>IF(FN_MC!M871="","*",FN_MC!M871)</f>
        <v>*</v>
      </c>
      <c r="L869" s="161" t="str">
        <f>IF(FN_MC!N871="","*",FN_MC!N871)</f>
        <v>*</v>
      </c>
      <c r="M869" s="162" t="str">
        <f>IF(FN_MC!J871="","*",FN_MC!J871)</f>
        <v>*</v>
      </c>
      <c r="N869" s="162" t="str">
        <f>IF(FN_MC!K871="","*",FN_MC!K871)</f>
        <v>*</v>
      </c>
      <c r="O869" s="162" t="str">
        <f>IF(FN_MC!L871="","*",FN_MC!L871)</f>
        <v>*</v>
      </c>
      <c r="P869" s="162"/>
      <c r="Q869" s="163" t="str">
        <f>IF(FN_MC!O871="","*",FN_MC!O871)</f>
        <v>*</v>
      </c>
      <c r="R869" s="163" t="str">
        <f>IF(FN_MC!P871="","*",FN_MC!P871)</f>
        <v>*</v>
      </c>
      <c r="S869" s="161" t="str">
        <f>IF(FN_MC!Q873="","*",CONCATENATE(FN_MC!Q873," ",FN_MC!R873))</f>
        <v>*</v>
      </c>
      <c r="T869" s="161" t="str">
        <f>IF(FN_MC!V871="","*",FN_MC!V871)</f>
        <v>*</v>
      </c>
      <c r="U869" s="161" t="str">
        <f>IF(FN_MC!W871="","*",FN_MC!W871)</f>
        <v>*</v>
      </c>
      <c r="V869" s="121" t="str">
        <f ca="1">_xlfn.XLOOKUP(G869&amp;$V$2,BS_CONTROLE[CHAVE],BS_CONTROLE[Quantidade_11],"-")</f>
        <v>-</v>
      </c>
      <c r="W869" s="121" t="str">
        <f ca="1">_xlfn.XLOOKUP(G869&amp;$W$2,BS_CONTROLE[CHAVE],BS_CONTROLE[Quantidade_11],"-")</f>
        <v>-</v>
      </c>
      <c r="X869" s="121" t="str">
        <f ca="1">_xlfn.XLOOKUP(G869&amp;$X$2,BS_CONTROLE[CHAVE],BS_CONTROLE[Quantidade_11],"-")</f>
        <v>-</v>
      </c>
    </row>
    <row r="870" spans="1:24" s="122" customFormat="1" hidden="1">
      <c r="A870" s="118" t="str">
        <f>IF(FN_MC!Y872="","*",FN_MC!Y872)</f>
        <v>*</v>
      </c>
      <c r="B870" s="118" t="str">
        <f>IF(FN_MC!X872="","*",FN_MC!X872)</f>
        <v>*</v>
      </c>
      <c r="C870" s="118" t="str">
        <f>IF(FN_MC!Z872="","*",FN_MC!Z872)</f>
        <v>*</v>
      </c>
      <c r="D870" s="119" t="str">
        <f>IF(FN_MC!S872="","*",FN_MC!S872)</f>
        <v>*</v>
      </c>
      <c r="E870" s="119" t="str">
        <f>IF(FN_MC!T872="","*",FN_MC!T872)</f>
        <v>*</v>
      </c>
      <c r="F870" s="119" t="str">
        <f>IF(FN_MC!B872="","*",FN_MC!B872)</f>
        <v>*</v>
      </c>
      <c r="G870" s="119" t="str">
        <f>IF(FN_MC!D872="","*",FN_MC!D872)</f>
        <v>*</v>
      </c>
      <c r="H870" s="119" t="str">
        <f>IF(FN_MC!F872="","*",FN_MC!F872)</f>
        <v>*</v>
      </c>
      <c r="I870" s="119" t="str">
        <f>IF(FN_MC!H872="","*",FN_MC!H872)</f>
        <v>*</v>
      </c>
      <c r="J870" s="119" t="str">
        <f>IF(FN_MC!I872="","*",FN_MC!I872)</f>
        <v>*</v>
      </c>
      <c r="K870" s="119" t="str">
        <f>IF(FN_MC!M872="","*",FN_MC!M872)</f>
        <v>*</v>
      </c>
      <c r="L870" s="119" t="str">
        <f>IF(FN_MC!N872="","*",FN_MC!N872)</f>
        <v>*</v>
      </c>
      <c r="M870" s="120" t="str">
        <f>IF(FN_MC!J872="","*",FN_MC!J872)</f>
        <v>*</v>
      </c>
      <c r="N870" s="120" t="str">
        <f>IF(FN_MC!K872="","*",FN_MC!K872)</f>
        <v>*</v>
      </c>
      <c r="O870" s="120" t="str">
        <f>IF(FN_MC!L872="","*",FN_MC!L872)</f>
        <v>*</v>
      </c>
      <c r="P870" s="120"/>
      <c r="Q870" s="137" t="str">
        <f>IF(FN_MC!O872="","*",FN_MC!O872)</f>
        <v>*</v>
      </c>
      <c r="R870" s="137" t="str">
        <f>IF(FN_MC!P872="","*",FN_MC!P872)</f>
        <v>*</v>
      </c>
      <c r="S870" s="119" t="str">
        <f>IF(FN_MC!Q874="","*",CONCATENATE(FN_MC!Q874," ",FN_MC!R874))</f>
        <v>*</v>
      </c>
      <c r="T870" s="119" t="str">
        <f>IF(FN_MC!V872="","*",FN_MC!V872)</f>
        <v>*</v>
      </c>
      <c r="U870" s="119" t="str">
        <f>IF(FN_MC!W872="","*",FN_MC!W872)</f>
        <v>*</v>
      </c>
      <c r="V870" s="121" t="str">
        <f ca="1">_xlfn.XLOOKUP(G870&amp;$V$2,BS_CONTROLE[CHAVE],BS_CONTROLE[Quantidade_11],"-")</f>
        <v>-</v>
      </c>
      <c r="W870" s="121" t="str">
        <f ca="1">_xlfn.XLOOKUP(G870&amp;$W$2,BS_CONTROLE[CHAVE],BS_CONTROLE[Quantidade_11],"-")</f>
        <v>-</v>
      </c>
      <c r="X870" s="121" t="str">
        <f ca="1">_xlfn.XLOOKUP(G870&amp;$X$2,BS_CONTROLE[CHAVE],BS_CONTROLE[Quantidade_11],"-")</f>
        <v>-</v>
      </c>
    </row>
    <row r="871" spans="1:24" s="122" customFormat="1" hidden="1">
      <c r="A871" s="160" t="str">
        <f>IF(FN_MC!Y873="","*",FN_MC!Y873)</f>
        <v>*</v>
      </c>
      <c r="B871" s="160" t="str">
        <f>IF(FN_MC!X873="","*",FN_MC!X873)</f>
        <v>*</v>
      </c>
      <c r="C871" s="160" t="str">
        <f>IF(FN_MC!Z873="","*",FN_MC!Z873)</f>
        <v>*</v>
      </c>
      <c r="D871" s="161" t="str">
        <f>IF(FN_MC!S873="","*",FN_MC!S873)</f>
        <v>*</v>
      </c>
      <c r="E871" s="161" t="str">
        <f>IF(FN_MC!T873="","*",FN_MC!T873)</f>
        <v>*</v>
      </c>
      <c r="F871" s="161" t="str">
        <f>IF(FN_MC!B873="","*",FN_MC!B873)</f>
        <v>*</v>
      </c>
      <c r="G871" s="161" t="str">
        <f>IF(FN_MC!D873="","*",FN_MC!D873)</f>
        <v>*</v>
      </c>
      <c r="H871" s="161" t="str">
        <f>IF(FN_MC!F873="","*",FN_MC!F873)</f>
        <v>*</v>
      </c>
      <c r="I871" s="161" t="str">
        <f>IF(FN_MC!H873="","*",FN_MC!H873)</f>
        <v>*</v>
      </c>
      <c r="J871" s="161" t="str">
        <f>IF(FN_MC!I873="","*",FN_MC!I873)</f>
        <v>*</v>
      </c>
      <c r="K871" s="161" t="str">
        <f>IF(FN_MC!M873="","*",FN_MC!M873)</f>
        <v>*</v>
      </c>
      <c r="L871" s="161" t="str">
        <f>IF(FN_MC!N873="","*",FN_MC!N873)</f>
        <v>*</v>
      </c>
      <c r="M871" s="162" t="str">
        <f>IF(FN_MC!J873="","*",FN_MC!J873)</f>
        <v>*</v>
      </c>
      <c r="N871" s="162" t="str">
        <f>IF(FN_MC!K873="","*",FN_MC!K873)</f>
        <v>*</v>
      </c>
      <c r="O871" s="162" t="str">
        <f>IF(FN_MC!L873="","*",FN_MC!L873)</f>
        <v>*</v>
      </c>
      <c r="P871" s="162"/>
      <c r="Q871" s="163" t="str">
        <f>IF(FN_MC!O873="","*",FN_MC!O873)</f>
        <v>*</v>
      </c>
      <c r="R871" s="163" t="str">
        <f>IF(FN_MC!P873="","*",FN_MC!P873)</f>
        <v>*</v>
      </c>
      <c r="S871" s="161" t="str">
        <f>IF(FN_MC!Q875="","*",CONCATENATE(FN_MC!Q875," ",FN_MC!R875))</f>
        <v>*</v>
      </c>
      <c r="T871" s="161" t="str">
        <f>IF(FN_MC!V873="","*",FN_MC!V873)</f>
        <v>*</v>
      </c>
      <c r="U871" s="161" t="str">
        <f>IF(FN_MC!W873="","*",FN_MC!W873)</f>
        <v>*</v>
      </c>
      <c r="V871" s="121" t="str">
        <f ca="1">_xlfn.XLOOKUP(G871&amp;$V$2,BS_CONTROLE[CHAVE],BS_CONTROLE[Quantidade_11],"-")</f>
        <v>-</v>
      </c>
      <c r="W871" s="121" t="str">
        <f ca="1">_xlfn.XLOOKUP(G871&amp;$W$2,BS_CONTROLE[CHAVE],BS_CONTROLE[Quantidade_11],"-")</f>
        <v>-</v>
      </c>
      <c r="X871" s="121" t="str">
        <f ca="1">_xlfn.XLOOKUP(G871&amp;$X$2,BS_CONTROLE[CHAVE],BS_CONTROLE[Quantidade_11],"-")</f>
        <v>-</v>
      </c>
    </row>
    <row r="872" spans="1:24" s="122" customFormat="1" hidden="1">
      <c r="A872" s="160" t="str">
        <f>IF(FN_MC!Y874="","*",FN_MC!Y874)</f>
        <v>*</v>
      </c>
      <c r="B872" s="160" t="str">
        <f>IF(FN_MC!X874="","*",FN_MC!X874)</f>
        <v>*</v>
      </c>
      <c r="C872" s="160" t="str">
        <f>IF(FN_MC!Z874="","*",FN_MC!Z874)</f>
        <v>*</v>
      </c>
      <c r="D872" s="161" t="str">
        <f>IF(FN_MC!S874="","*",FN_MC!S874)</f>
        <v>*</v>
      </c>
      <c r="E872" s="161" t="str">
        <f>IF(FN_MC!T874="","*",FN_MC!T874)</f>
        <v>*</v>
      </c>
      <c r="F872" s="161" t="str">
        <f>IF(FN_MC!B874="","*",FN_MC!B874)</f>
        <v>*</v>
      </c>
      <c r="G872" s="161" t="str">
        <f>IF(FN_MC!D874="","*",FN_MC!D874)</f>
        <v>*</v>
      </c>
      <c r="H872" s="161" t="str">
        <f>IF(FN_MC!F874="","*",FN_MC!F874)</f>
        <v>*</v>
      </c>
      <c r="I872" s="161" t="str">
        <f>IF(FN_MC!H874="","*",FN_MC!H874)</f>
        <v>*</v>
      </c>
      <c r="J872" s="161" t="str">
        <f>IF(FN_MC!I874="","*",FN_MC!I874)</f>
        <v>*</v>
      </c>
      <c r="K872" s="161" t="str">
        <f>IF(FN_MC!M874="","*",FN_MC!M874)</f>
        <v>*</v>
      </c>
      <c r="L872" s="161" t="str">
        <f>IF(FN_MC!N874="","*",FN_MC!N874)</f>
        <v>*</v>
      </c>
      <c r="M872" s="162" t="str">
        <f>IF(FN_MC!J874="","*",FN_MC!J874)</f>
        <v>*</v>
      </c>
      <c r="N872" s="162" t="str">
        <f>IF(FN_MC!K874="","*",FN_MC!K874)</f>
        <v>*</v>
      </c>
      <c r="O872" s="162" t="str">
        <f>IF(FN_MC!L874="","*",FN_MC!L874)</f>
        <v>*</v>
      </c>
      <c r="P872" s="162"/>
      <c r="Q872" s="163" t="str">
        <f>IF(FN_MC!O874="","*",FN_MC!O874)</f>
        <v>*</v>
      </c>
      <c r="R872" s="163" t="str">
        <f>IF(FN_MC!P874="","*",FN_MC!P874)</f>
        <v>*</v>
      </c>
      <c r="S872" s="161" t="str">
        <f>IF(FN_MC!Q876="","*",CONCATENATE(FN_MC!Q876," ",FN_MC!R876))</f>
        <v>*</v>
      </c>
      <c r="T872" s="161" t="str">
        <f>IF(FN_MC!V874="","*",FN_MC!V874)</f>
        <v>*</v>
      </c>
      <c r="U872" s="161" t="str">
        <f>IF(FN_MC!W874="","*",FN_MC!W874)</f>
        <v>*</v>
      </c>
      <c r="V872" s="121" t="str">
        <f ca="1">_xlfn.XLOOKUP(G872&amp;$V$2,BS_CONTROLE[CHAVE],BS_CONTROLE[Quantidade_11],"-")</f>
        <v>-</v>
      </c>
      <c r="W872" s="121" t="str">
        <f ca="1">_xlfn.XLOOKUP(G872&amp;$W$2,BS_CONTROLE[CHAVE],BS_CONTROLE[Quantidade_11],"-")</f>
        <v>-</v>
      </c>
      <c r="X872" s="121" t="str">
        <f ca="1">_xlfn.XLOOKUP(G872&amp;$X$2,BS_CONTROLE[CHAVE],BS_CONTROLE[Quantidade_11],"-")</f>
        <v>-</v>
      </c>
    </row>
    <row r="873" spans="1:24" s="122" customFormat="1" hidden="1">
      <c r="A873" s="118" t="str">
        <f>IF(FN_MC!Y875="","*",FN_MC!Y875)</f>
        <v>*</v>
      </c>
      <c r="B873" s="118" t="str">
        <f>IF(FN_MC!X875="","*",FN_MC!X875)</f>
        <v>*</v>
      </c>
      <c r="C873" s="118" t="str">
        <f>IF(FN_MC!Z875="","*",FN_MC!Z875)</f>
        <v>*</v>
      </c>
      <c r="D873" s="119" t="str">
        <f>IF(FN_MC!S875="","*",FN_MC!S875)</f>
        <v>*</v>
      </c>
      <c r="E873" s="119" t="str">
        <f>IF(FN_MC!T875="","*",FN_MC!T875)</f>
        <v>*</v>
      </c>
      <c r="F873" s="119" t="str">
        <f>IF(FN_MC!B875="","*",FN_MC!B875)</f>
        <v>*</v>
      </c>
      <c r="G873" s="119" t="str">
        <f>IF(FN_MC!D875="","*",FN_MC!D875)</f>
        <v>*</v>
      </c>
      <c r="H873" s="119" t="str">
        <f>IF(FN_MC!F875="","*",FN_MC!F875)</f>
        <v>*</v>
      </c>
      <c r="I873" s="119" t="str">
        <f>IF(FN_MC!H875="","*",FN_MC!H875)</f>
        <v>*</v>
      </c>
      <c r="J873" s="119" t="str">
        <f>IF(FN_MC!I875="","*",FN_MC!I875)</f>
        <v>*</v>
      </c>
      <c r="K873" s="119" t="str">
        <f>IF(FN_MC!M875="","*",FN_MC!M875)</f>
        <v>*</v>
      </c>
      <c r="L873" s="119" t="str">
        <f>IF(FN_MC!N875="","*",FN_MC!N875)</f>
        <v>*</v>
      </c>
      <c r="M873" s="120" t="str">
        <f>IF(FN_MC!J875="","*",FN_MC!J875)</f>
        <v>*</v>
      </c>
      <c r="N873" s="120" t="str">
        <f>IF(FN_MC!K875="","*",FN_MC!K875)</f>
        <v>*</v>
      </c>
      <c r="O873" s="120" t="str">
        <f>IF(FN_MC!L875="","*",FN_MC!L875)</f>
        <v>*</v>
      </c>
      <c r="P873" s="120"/>
      <c r="Q873" s="137" t="str">
        <f>IF(FN_MC!O875="","*",FN_MC!O875)</f>
        <v>*</v>
      </c>
      <c r="R873" s="137" t="str">
        <f>IF(FN_MC!P875="","*",FN_MC!P875)</f>
        <v>*</v>
      </c>
      <c r="S873" s="119" t="str">
        <f>IF(FN_MC!Q877="","*",CONCATENATE(FN_MC!Q877," ",FN_MC!R877))</f>
        <v>*</v>
      </c>
      <c r="T873" s="119" t="str">
        <f>IF(FN_MC!V875="","*",FN_MC!V875)</f>
        <v>*</v>
      </c>
      <c r="U873" s="119" t="str">
        <f>IF(FN_MC!W875="","*",FN_MC!W875)</f>
        <v>*</v>
      </c>
      <c r="V873" s="121" t="str">
        <f ca="1">_xlfn.XLOOKUP(G873&amp;$V$2,BS_CONTROLE[CHAVE],BS_CONTROLE[Quantidade_11],"-")</f>
        <v>-</v>
      </c>
      <c r="W873" s="121" t="str">
        <f ca="1">_xlfn.XLOOKUP(G873&amp;$W$2,BS_CONTROLE[CHAVE],BS_CONTROLE[Quantidade_11],"-")</f>
        <v>-</v>
      </c>
      <c r="X873" s="121" t="str">
        <f ca="1">_xlfn.XLOOKUP(G873&amp;$X$2,BS_CONTROLE[CHAVE],BS_CONTROLE[Quantidade_11],"-")</f>
        <v>-</v>
      </c>
    </row>
    <row r="874" spans="1:24" s="122" customFormat="1" hidden="1">
      <c r="A874" s="160" t="str">
        <f>IF(FN_MC!Y876="","*",FN_MC!Y876)</f>
        <v>*</v>
      </c>
      <c r="B874" s="160" t="str">
        <f>IF(FN_MC!X876="","*",FN_MC!X876)</f>
        <v>*</v>
      </c>
      <c r="C874" s="160" t="str">
        <f>IF(FN_MC!Z876="","*",FN_MC!Z876)</f>
        <v>*</v>
      </c>
      <c r="D874" s="161" t="str">
        <f>IF(FN_MC!S876="","*",FN_MC!S876)</f>
        <v>*</v>
      </c>
      <c r="E874" s="161" t="str">
        <f>IF(FN_MC!T876="","*",FN_MC!T876)</f>
        <v>*</v>
      </c>
      <c r="F874" s="161" t="str">
        <f>IF(FN_MC!B876="","*",FN_MC!B876)</f>
        <v>*</v>
      </c>
      <c r="G874" s="161" t="str">
        <f>IF(FN_MC!D876="","*",FN_MC!D876)</f>
        <v>*</v>
      </c>
      <c r="H874" s="161" t="str">
        <f>IF(FN_MC!F876="","*",FN_MC!F876)</f>
        <v>*</v>
      </c>
      <c r="I874" s="161" t="str">
        <f>IF(FN_MC!H876="","*",FN_MC!H876)</f>
        <v>*</v>
      </c>
      <c r="J874" s="161" t="str">
        <f>IF(FN_MC!I876="","*",FN_MC!I876)</f>
        <v>*</v>
      </c>
      <c r="K874" s="161" t="str">
        <f>IF(FN_MC!M876="","*",FN_MC!M876)</f>
        <v>*</v>
      </c>
      <c r="L874" s="161" t="str">
        <f>IF(FN_MC!N876="","*",FN_MC!N876)</f>
        <v>*</v>
      </c>
      <c r="M874" s="162" t="str">
        <f>IF(FN_MC!J876="","*",FN_MC!J876)</f>
        <v>*</v>
      </c>
      <c r="N874" s="162" t="str">
        <f>IF(FN_MC!K876="","*",FN_MC!K876)</f>
        <v>*</v>
      </c>
      <c r="O874" s="162" t="str">
        <f>IF(FN_MC!L876="","*",FN_MC!L876)</f>
        <v>*</v>
      </c>
      <c r="P874" s="162"/>
      <c r="Q874" s="163" t="str">
        <f>IF(FN_MC!O876="","*",FN_MC!O876)</f>
        <v>*</v>
      </c>
      <c r="R874" s="163" t="str">
        <f>IF(FN_MC!P876="","*",FN_MC!P876)</f>
        <v>*</v>
      </c>
      <c r="S874" s="161" t="str">
        <f>IF(FN_MC!Q878="","*",CONCATENATE(FN_MC!Q878," ",FN_MC!R878))</f>
        <v>*</v>
      </c>
      <c r="T874" s="161" t="str">
        <f>IF(FN_MC!V876="","*",FN_MC!V876)</f>
        <v>*</v>
      </c>
      <c r="U874" s="161" t="str">
        <f>IF(FN_MC!W876="","*",FN_MC!W876)</f>
        <v>*</v>
      </c>
      <c r="V874" s="121" t="str">
        <f ca="1">_xlfn.XLOOKUP(G874&amp;$V$2,BS_CONTROLE[CHAVE],BS_CONTROLE[Quantidade_11],"-")</f>
        <v>-</v>
      </c>
      <c r="W874" s="121" t="str">
        <f ca="1">_xlfn.XLOOKUP(G874&amp;$W$2,BS_CONTROLE[CHAVE],BS_CONTROLE[Quantidade_11],"-")</f>
        <v>-</v>
      </c>
      <c r="X874" s="121" t="str">
        <f ca="1">_xlfn.XLOOKUP(G874&amp;$X$2,BS_CONTROLE[CHAVE],BS_CONTROLE[Quantidade_11],"-")</f>
        <v>-</v>
      </c>
    </row>
    <row r="875" spans="1:24" s="122" customFormat="1" hidden="1">
      <c r="A875" s="160" t="str">
        <f>IF(FN_MC!Y877="","*",FN_MC!Y877)</f>
        <v>*</v>
      </c>
      <c r="B875" s="160" t="str">
        <f>IF(FN_MC!X877="","*",FN_MC!X877)</f>
        <v>*</v>
      </c>
      <c r="C875" s="160" t="str">
        <f>IF(FN_MC!Z877="","*",FN_MC!Z877)</f>
        <v>*</v>
      </c>
      <c r="D875" s="161" t="str">
        <f>IF(FN_MC!S877="","*",FN_MC!S877)</f>
        <v>*</v>
      </c>
      <c r="E875" s="161" t="str">
        <f>IF(FN_MC!T877="","*",FN_MC!T877)</f>
        <v>*</v>
      </c>
      <c r="F875" s="161" t="str">
        <f>IF(FN_MC!B877="","*",FN_MC!B877)</f>
        <v>*</v>
      </c>
      <c r="G875" s="161" t="str">
        <f>IF(FN_MC!D877="","*",FN_MC!D877)</f>
        <v>*</v>
      </c>
      <c r="H875" s="161" t="str">
        <f>IF(FN_MC!F877="","*",FN_MC!F877)</f>
        <v>*</v>
      </c>
      <c r="I875" s="161" t="str">
        <f>IF(FN_MC!H877="","*",FN_MC!H877)</f>
        <v>*</v>
      </c>
      <c r="J875" s="161" t="str">
        <f>IF(FN_MC!I877="","*",FN_MC!I877)</f>
        <v>*</v>
      </c>
      <c r="K875" s="161" t="str">
        <f>IF(FN_MC!M877="","*",FN_MC!M877)</f>
        <v>*</v>
      </c>
      <c r="L875" s="161" t="str">
        <f>IF(FN_MC!N877="","*",FN_MC!N877)</f>
        <v>*</v>
      </c>
      <c r="M875" s="162" t="str">
        <f>IF(FN_MC!J877="","*",FN_MC!J877)</f>
        <v>*</v>
      </c>
      <c r="N875" s="162" t="str">
        <f>IF(FN_MC!K877="","*",FN_MC!K877)</f>
        <v>*</v>
      </c>
      <c r="O875" s="162" t="str">
        <f>IF(FN_MC!L877="","*",FN_MC!L877)</f>
        <v>*</v>
      </c>
      <c r="P875" s="162"/>
      <c r="Q875" s="163" t="str">
        <f>IF(FN_MC!O877="","*",FN_MC!O877)</f>
        <v>*</v>
      </c>
      <c r="R875" s="163" t="str">
        <f>IF(FN_MC!P877="","*",FN_MC!P877)</f>
        <v>*</v>
      </c>
      <c r="S875" s="161" t="str">
        <f>IF(FN_MC!Q879="","*",CONCATENATE(FN_MC!Q879," ",FN_MC!R879))</f>
        <v>*</v>
      </c>
      <c r="T875" s="161" t="str">
        <f>IF(FN_MC!V877="","*",FN_MC!V877)</f>
        <v>*</v>
      </c>
      <c r="U875" s="161" t="str">
        <f>IF(FN_MC!W877="","*",FN_MC!W877)</f>
        <v>*</v>
      </c>
      <c r="V875" s="121" t="str">
        <f ca="1">_xlfn.XLOOKUP(G875&amp;$V$2,BS_CONTROLE[CHAVE],BS_CONTROLE[Quantidade_11],"-")</f>
        <v>-</v>
      </c>
      <c r="W875" s="121" t="str">
        <f ca="1">_xlfn.XLOOKUP(G875&amp;$W$2,BS_CONTROLE[CHAVE],BS_CONTROLE[Quantidade_11],"-")</f>
        <v>-</v>
      </c>
      <c r="X875" s="121" t="str">
        <f ca="1">_xlfn.XLOOKUP(G875&amp;$X$2,BS_CONTROLE[CHAVE],BS_CONTROLE[Quantidade_11],"-")</f>
        <v>-</v>
      </c>
    </row>
    <row r="876" spans="1:24" s="122" customFormat="1" hidden="1">
      <c r="A876" s="118" t="str">
        <f>IF(FN_MC!Y878="","*",FN_MC!Y878)</f>
        <v>*</v>
      </c>
      <c r="B876" s="118" t="str">
        <f>IF(FN_MC!X878="","*",FN_MC!X878)</f>
        <v>*</v>
      </c>
      <c r="C876" s="118" t="str">
        <f>IF(FN_MC!Z878="","*",FN_MC!Z878)</f>
        <v>*</v>
      </c>
      <c r="D876" s="119" t="str">
        <f>IF(FN_MC!S878="","*",FN_MC!S878)</f>
        <v>*</v>
      </c>
      <c r="E876" s="119" t="str">
        <f>IF(FN_MC!T878="","*",FN_MC!T878)</f>
        <v>*</v>
      </c>
      <c r="F876" s="119" t="str">
        <f>IF(FN_MC!B878="","*",FN_MC!B878)</f>
        <v>*</v>
      </c>
      <c r="G876" s="119" t="str">
        <f>IF(FN_MC!D878="","*",FN_MC!D878)</f>
        <v>*</v>
      </c>
      <c r="H876" s="119" t="str">
        <f>IF(FN_MC!F878="","*",FN_MC!F878)</f>
        <v>*</v>
      </c>
      <c r="I876" s="119" t="str">
        <f>IF(FN_MC!H878="","*",FN_MC!H878)</f>
        <v>*</v>
      </c>
      <c r="J876" s="119" t="str">
        <f>IF(FN_MC!I878="","*",FN_MC!I878)</f>
        <v>*</v>
      </c>
      <c r="K876" s="119" t="str">
        <f>IF(FN_MC!M878="","*",FN_MC!M878)</f>
        <v>*</v>
      </c>
      <c r="L876" s="119" t="str">
        <f>IF(FN_MC!N878="","*",FN_MC!N878)</f>
        <v>*</v>
      </c>
      <c r="M876" s="120" t="str">
        <f>IF(FN_MC!J878="","*",FN_MC!J878)</f>
        <v>*</v>
      </c>
      <c r="N876" s="120" t="str">
        <f>IF(FN_MC!K878="","*",FN_MC!K878)</f>
        <v>*</v>
      </c>
      <c r="O876" s="120" t="str">
        <f>IF(FN_MC!L878="","*",FN_MC!L878)</f>
        <v>*</v>
      </c>
      <c r="P876" s="120"/>
      <c r="Q876" s="137" t="str">
        <f>IF(FN_MC!O878="","*",FN_MC!O878)</f>
        <v>*</v>
      </c>
      <c r="R876" s="137" t="str">
        <f>IF(FN_MC!P878="","*",FN_MC!P878)</f>
        <v>*</v>
      </c>
      <c r="S876" s="119" t="str">
        <f>IF(FN_MC!Q880="","*",CONCATENATE(FN_MC!Q880," ",FN_MC!R880))</f>
        <v>*</v>
      </c>
      <c r="T876" s="119" t="str">
        <f>IF(FN_MC!V878="","*",FN_MC!V878)</f>
        <v>*</v>
      </c>
      <c r="U876" s="119" t="str">
        <f>IF(FN_MC!W878="","*",FN_MC!W878)</f>
        <v>*</v>
      </c>
      <c r="V876" s="121" t="str">
        <f ca="1">_xlfn.XLOOKUP(G876&amp;$V$2,BS_CONTROLE[CHAVE],BS_CONTROLE[Quantidade_11],"-")</f>
        <v>-</v>
      </c>
      <c r="W876" s="121" t="str">
        <f ca="1">_xlfn.XLOOKUP(G876&amp;$W$2,BS_CONTROLE[CHAVE],BS_CONTROLE[Quantidade_11],"-")</f>
        <v>-</v>
      </c>
      <c r="X876" s="121" t="str">
        <f ca="1">_xlfn.XLOOKUP(G876&amp;$X$2,BS_CONTROLE[CHAVE],BS_CONTROLE[Quantidade_11],"-")</f>
        <v>-</v>
      </c>
    </row>
    <row r="877" spans="1:24" s="122" customFormat="1" hidden="1">
      <c r="A877" s="160" t="str">
        <f>IF(FN_MC!Y879="","*",FN_MC!Y879)</f>
        <v>*</v>
      </c>
      <c r="B877" s="160" t="str">
        <f>IF(FN_MC!X879="","*",FN_MC!X879)</f>
        <v>*</v>
      </c>
      <c r="C877" s="160" t="str">
        <f>IF(FN_MC!Z879="","*",FN_MC!Z879)</f>
        <v>*</v>
      </c>
      <c r="D877" s="161" t="str">
        <f>IF(FN_MC!S879="","*",FN_MC!S879)</f>
        <v>*</v>
      </c>
      <c r="E877" s="161" t="str">
        <f>IF(FN_MC!T879="","*",FN_MC!T879)</f>
        <v>*</v>
      </c>
      <c r="F877" s="161" t="str">
        <f>IF(FN_MC!B879="","*",FN_MC!B879)</f>
        <v>*</v>
      </c>
      <c r="G877" s="161" t="str">
        <f>IF(FN_MC!D879="","*",FN_MC!D879)</f>
        <v>*</v>
      </c>
      <c r="H877" s="161" t="str">
        <f>IF(FN_MC!F879="","*",FN_MC!F879)</f>
        <v>*</v>
      </c>
      <c r="I877" s="161" t="str">
        <f>IF(FN_MC!H879="","*",FN_MC!H879)</f>
        <v>*</v>
      </c>
      <c r="J877" s="161" t="str">
        <f>IF(FN_MC!I879="","*",FN_MC!I879)</f>
        <v>*</v>
      </c>
      <c r="K877" s="161" t="str">
        <f>IF(FN_MC!M879="","*",FN_MC!M879)</f>
        <v>*</v>
      </c>
      <c r="L877" s="161" t="str">
        <f>IF(FN_MC!N879="","*",FN_MC!N879)</f>
        <v>*</v>
      </c>
      <c r="M877" s="162" t="str">
        <f>IF(FN_MC!J879="","*",FN_MC!J879)</f>
        <v>*</v>
      </c>
      <c r="N877" s="162" t="str">
        <f>IF(FN_MC!K879="","*",FN_MC!K879)</f>
        <v>*</v>
      </c>
      <c r="O877" s="162" t="str">
        <f>IF(FN_MC!L879="","*",FN_MC!L879)</f>
        <v>*</v>
      </c>
      <c r="P877" s="162"/>
      <c r="Q877" s="163" t="str">
        <f>IF(FN_MC!O879="","*",FN_MC!O879)</f>
        <v>*</v>
      </c>
      <c r="R877" s="163" t="str">
        <f>IF(FN_MC!P879="","*",FN_MC!P879)</f>
        <v>*</v>
      </c>
      <c r="S877" s="161" t="str">
        <f>IF(FN_MC!Q881="","*",CONCATENATE(FN_MC!Q881," ",FN_MC!R881))</f>
        <v>*</v>
      </c>
      <c r="T877" s="161" t="str">
        <f>IF(FN_MC!V879="","*",FN_MC!V879)</f>
        <v>*</v>
      </c>
      <c r="U877" s="161" t="str">
        <f>IF(FN_MC!W879="","*",FN_MC!W879)</f>
        <v>*</v>
      </c>
      <c r="V877" s="121" t="str">
        <f ca="1">_xlfn.XLOOKUP(G877&amp;$V$2,BS_CONTROLE[CHAVE],BS_CONTROLE[Quantidade_11],"-")</f>
        <v>-</v>
      </c>
      <c r="W877" s="121" t="str">
        <f ca="1">_xlfn.XLOOKUP(G877&amp;$W$2,BS_CONTROLE[CHAVE],BS_CONTROLE[Quantidade_11],"-")</f>
        <v>-</v>
      </c>
      <c r="X877" s="121" t="str">
        <f ca="1">_xlfn.XLOOKUP(G877&amp;$X$2,BS_CONTROLE[CHAVE],BS_CONTROLE[Quantidade_11],"-")</f>
        <v>-</v>
      </c>
    </row>
    <row r="878" spans="1:24" s="122" customFormat="1" hidden="1">
      <c r="A878" s="160" t="str">
        <f>IF(FN_MC!Y880="","*",FN_MC!Y880)</f>
        <v>*</v>
      </c>
      <c r="B878" s="160" t="str">
        <f>IF(FN_MC!X880="","*",FN_MC!X880)</f>
        <v>*</v>
      </c>
      <c r="C878" s="160" t="str">
        <f>IF(FN_MC!Z880="","*",FN_MC!Z880)</f>
        <v>*</v>
      </c>
      <c r="D878" s="161" t="str">
        <f>IF(FN_MC!S880="","*",FN_MC!S880)</f>
        <v>*</v>
      </c>
      <c r="E878" s="161" t="str">
        <f>IF(FN_MC!T880="","*",FN_MC!T880)</f>
        <v>*</v>
      </c>
      <c r="F878" s="161" t="str">
        <f>IF(FN_MC!B880="","*",FN_MC!B880)</f>
        <v>*</v>
      </c>
      <c r="G878" s="161" t="str">
        <f>IF(FN_MC!D880="","*",FN_MC!D880)</f>
        <v>*</v>
      </c>
      <c r="H878" s="161" t="str">
        <f>IF(FN_MC!F880="","*",FN_MC!F880)</f>
        <v>*</v>
      </c>
      <c r="I878" s="161" t="str">
        <f>IF(FN_MC!H880="","*",FN_MC!H880)</f>
        <v>*</v>
      </c>
      <c r="J878" s="161" t="str">
        <f>IF(FN_MC!I880="","*",FN_MC!I880)</f>
        <v>*</v>
      </c>
      <c r="K878" s="161" t="str">
        <f>IF(FN_MC!M880="","*",FN_MC!M880)</f>
        <v>*</v>
      </c>
      <c r="L878" s="161" t="str">
        <f>IF(FN_MC!N880="","*",FN_MC!N880)</f>
        <v>*</v>
      </c>
      <c r="M878" s="162" t="str">
        <f>IF(FN_MC!J880="","*",FN_MC!J880)</f>
        <v>*</v>
      </c>
      <c r="N878" s="162" t="str">
        <f>IF(FN_MC!K880="","*",FN_MC!K880)</f>
        <v>*</v>
      </c>
      <c r="O878" s="162" t="str">
        <f>IF(FN_MC!L880="","*",FN_MC!L880)</f>
        <v>*</v>
      </c>
      <c r="P878" s="162"/>
      <c r="Q878" s="163" t="str">
        <f>IF(FN_MC!O880="","*",FN_MC!O880)</f>
        <v>*</v>
      </c>
      <c r="R878" s="163" t="str">
        <f>IF(FN_MC!P880="","*",FN_MC!P880)</f>
        <v>*</v>
      </c>
      <c r="S878" s="161" t="str">
        <f>IF(FN_MC!Q882="","*",CONCATENATE(FN_MC!Q882," ",FN_MC!R882))</f>
        <v>*</v>
      </c>
      <c r="T878" s="161" t="str">
        <f>IF(FN_MC!V880="","*",FN_MC!V880)</f>
        <v>*</v>
      </c>
      <c r="U878" s="161" t="str">
        <f>IF(FN_MC!W880="","*",FN_MC!W880)</f>
        <v>*</v>
      </c>
      <c r="V878" s="121" t="str">
        <f ca="1">_xlfn.XLOOKUP(G878&amp;$V$2,BS_CONTROLE[CHAVE],BS_CONTROLE[Quantidade_11],"-")</f>
        <v>-</v>
      </c>
      <c r="W878" s="121" t="str">
        <f ca="1">_xlfn.XLOOKUP(G878&amp;$W$2,BS_CONTROLE[CHAVE],BS_CONTROLE[Quantidade_11],"-")</f>
        <v>-</v>
      </c>
      <c r="X878" s="121" t="str">
        <f ca="1">_xlfn.XLOOKUP(G878&amp;$X$2,BS_CONTROLE[CHAVE],BS_CONTROLE[Quantidade_11],"-")</f>
        <v>-</v>
      </c>
    </row>
    <row r="879" spans="1:24" s="122" customFormat="1" hidden="1">
      <c r="A879" s="118" t="str">
        <f>IF(FN_MC!Y881="","*",FN_MC!Y881)</f>
        <v>*</v>
      </c>
      <c r="B879" s="118" t="str">
        <f>IF(FN_MC!X881="","*",FN_MC!X881)</f>
        <v>*</v>
      </c>
      <c r="C879" s="118" t="str">
        <f>IF(FN_MC!Z881="","*",FN_MC!Z881)</f>
        <v>*</v>
      </c>
      <c r="D879" s="119" t="str">
        <f>IF(FN_MC!S881="","*",FN_MC!S881)</f>
        <v>*</v>
      </c>
      <c r="E879" s="119" t="str">
        <f>IF(FN_MC!T881="","*",FN_MC!T881)</f>
        <v>*</v>
      </c>
      <c r="F879" s="119" t="str">
        <f>IF(FN_MC!B881="","*",FN_MC!B881)</f>
        <v>*</v>
      </c>
      <c r="G879" s="119" t="str">
        <f>IF(FN_MC!D881="","*",FN_MC!D881)</f>
        <v>*</v>
      </c>
      <c r="H879" s="119" t="str">
        <f>IF(FN_MC!F881="","*",FN_MC!F881)</f>
        <v>*</v>
      </c>
      <c r="I879" s="119" t="str">
        <f>IF(FN_MC!H881="","*",FN_MC!H881)</f>
        <v>*</v>
      </c>
      <c r="J879" s="119" t="str">
        <f>IF(FN_MC!I881="","*",FN_MC!I881)</f>
        <v>*</v>
      </c>
      <c r="K879" s="119" t="str">
        <f>IF(FN_MC!M881="","*",FN_MC!M881)</f>
        <v>*</v>
      </c>
      <c r="L879" s="119" t="str">
        <f>IF(FN_MC!N881="","*",FN_MC!N881)</f>
        <v>*</v>
      </c>
      <c r="M879" s="120" t="str">
        <f>IF(FN_MC!J881="","*",FN_MC!J881)</f>
        <v>*</v>
      </c>
      <c r="N879" s="120" t="str">
        <f>IF(FN_MC!K881="","*",FN_MC!K881)</f>
        <v>*</v>
      </c>
      <c r="O879" s="120" t="str">
        <f>IF(FN_MC!L881="","*",FN_MC!L881)</f>
        <v>*</v>
      </c>
      <c r="P879" s="120"/>
      <c r="Q879" s="137" t="str">
        <f>IF(FN_MC!O881="","*",FN_MC!O881)</f>
        <v>*</v>
      </c>
      <c r="R879" s="137" t="str">
        <f>IF(FN_MC!P881="","*",FN_MC!P881)</f>
        <v>*</v>
      </c>
      <c r="S879" s="119" t="str">
        <f>IF(FN_MC!Q883="","*",CONCATENATE(FN_MC!Q883," ",FN_MC!R883))</f>
        <v>*</v>
      </c>
      <c r="T879" s="119" t="str">
        <f>IF(FN_MC!V881="","*",FN_MC!V881)</f>
        <v>*</v>
      </c>
      <c r="U879" s="119" t="str">
        <f>IF(FN_MC!W881="","*",FN_MC!W881)</f>
        <v>*</v>
      </c>
      <c r="V879" s="121" t="str">
        <f ca="1">_xlfn.XLOOKUP(G879&amp;$V$2,BS_CONTROLE[CHAVE],BS_CONTROLE[Quantidade_11],"-")</f>
        <v>-</v>
      </c>
      <c r="W879" s="121" t="str">
        <f ca="1">_xlfn.XLOOKUP(G879&amp;$W$2,BS_CONTROLE[CHAVE],BS_CONTROLE[Quantidade_11],"-")</f>
        <v>-</v>
      </c>
      <c r="X879" s="121" t="str">
        <f ca="1">_xlfn.XLOOKUP(G879&amp;$X$2,BS_CONTROLE[CHAVE],BS_CONTROLE[Quantidade_11],"-")</f>
        <v>-</v>
      </c>
    </row>
    <row r="880" spans="1:24" s="122" customFormat="1" hidden="1">
      <c r="A880" s="160" t="str">
        <f>IF(FN_MC!Y882="","*",FN_MC!Y882)</f>
        <v>*</v>
      </c>
      <c r="B880" s="160" t="str">
        <f>IF(FN_MC!X882="","*",FN_MC!X882)</f>
        <v>*</v>
      </c>
      <c r="C880" s="160" t="str">
        <f>IF(FN_MC!Z882="","*",FN_MC!Z882)</f>
        <v>*</v>
      </c>
      <c r="D880" s="161" t="str">
        <f>IF(FN_MC!S882="","*",FN_MC!S882)</f>
        <v>*</v>
      </c>
      <c r="E880" s="161" t="str">
        <f>IF(FN_MC!T882="","*",FN_MC!T882)</f>
        <v>*</v>
      </c>
      <c r="F880" s="161" t="str">
        <f>IF(FN_MC!B882="","*",FN_MC!B882)</f>
        <v>*</v>
      </c>
      <c r="G880" s="161" t="str">
        <f>IF(FN_MC!D882="","*",FN_MC!D882)</f>
        <v>*</v>
      </c>
      <c r="H880" s="161" t="str">
        <f>IF(FN_MC!F882="","*",FN_MC!F882)</f>
        <v>*</v>
      </c>
      <c r="I880" s="161" t="str">
        <f>IF(FN_MC!H882="","*",FN_MC!H882)</f>
        <v>*</v>
      </c>
      <c r="J880" s="161" t="str">
        <f>IF(FN_MC!I882="","*",FN_MC!I882)</f>
        <v>*</v>
      </c>
      <c r="K880" s="161" t="str">
        <f>IF(FN_MC!M882="","*",FN_MC!M882)</f>
        <v>*</v>
      </c>
      <c r="L880" s="161" t="str">
        <f>IF(FN_MC!N882="","*",FN_MC!N882)</f>
        <v>*</v>
      </c>
      <c r="M880" s="162" t="str">
        <f>IF(FN_MC!J882="","*",FN_MC!J882)</f>
        <v>*</v>
      </c>
      <c r="N880" s="162" t="str">
        <f>IF(FN_MC!K882="","*",FN_MC!K882)</f>
        <v>*</v>
      </c>
      <c r="O880" s="162" t="str">
        <f>IF(FN_MC!L882="","*",FN_MC!L882)</f>
        <v>*</v>
      </c>
      <c r="P880" s="162"/>
      <c r="Q880" s="163" t="str">
        <f>IF(FN_MC!O882="","*",FN_MC!O882)</f>
        <v>*</v>
      </c>
      <c r="R880" s="163" t="str">
        <f>IF(FN_MC!P882="","*",FN_MC!P882)</f>
        <v>*</v>
      </c>
      <c r="S880" s="161" t="str">
        <f>IF(FN_MC!Q884="","*",CONCATENATE(FN_MC!Q884," ",FN_MC!R884))</f>
        <v>*</v>
      </c>
      <c r="T880" s="161" t="str">
        <f>IF(FN_MC!V882="","*",FN_MC!V882)</f>
        <v>*</v>
      </c>
      <c r="U880" s="161" t="str">
        <f>IF(FN_MC!W882="","*",FN_MC!W882)</f>
        <v>*</v>
      </c>
      <c r="V880" s="121" t="str">
        <f ca="1">_xlfn.XLOOKUP(G880&amp;$V$2,BS_CONTROLE[CHAVE],BS_CONTROLE[Quantidade_11],"-")</f>
        <v>-</v>
      </c>
      <c r="W880" s="121" t="str">
        <f ca="1">_xlfn.XLOOKUP(G880&amp;$W$2,BS_CONTROLE[CHAVE],BS_CONTROLE[Quantidade_11],"-")</f>
        <v>-</v>
      </c>
      <c r="X880" s="121" t="str">
        <f ca="1">_xlfn.XLOOKUP(G880&amp;$X$2,BS_CONTROLE[CHAVE],BS_CONTROLE[Quantidade_11],"-")</f>
        <v>-</v>
      </c>
    </row>
    <row r="881" spans="1:24" s="122" customFormat="1" hidden="1">
      <c r="A881" s="160" t="str">
        <f>IF(FN_MC!Y883="","*",FN_MC!Y883)</f>
        <v>*</v>
      </c>
      <c r="B881" s="160" t="str">
        <f>IF(FN_MC!X883="","*",FN_MC!X883)</f>
        <v>*</v>
      </c>
      <c r="C881" s="160" t="str">
        <f>IF(FN_MC!Z883="","*",FN_MC!Z883)</f>
        <v>*</v>
      </c>
      <c r="D881" s="161" t="str">
        <f>IF(FN_MC!S883="","*",FN_MC!S883)</f>
        <v>*</v>
      </c>
      <c r="E881" s="161" t="str">
        <f>IF(FN_MC!T883="","*",FN_MC!T883)</f>
        <v>*</v>
      </c>
      <c r="F881" s="161" t="str">
        <f>IF(FN_MC!B883="","*",FN_MC!B883)</f>
        <v>*</v>
      </c>
      <c r="G881" s="161" t="str">
        <f>IF(FN_MC!D883="","*",FN_MC!D883)</f>
        <v>*</v>
      </c>
      <c r="H881" s="161" t="str">
        <f>IF(FN_MC!F883="","*",FN_MC!F883)</f>
        <v>*</v>
      </c>
      <c r="I881" s="161" t="str">
        <f>IF(FN_MC!H883="","*",FN_MC!H883)</f>
        <v>*</v>
      </c>
      <c r="J881" s="161" t="str">
        <f>IF(FN_MC!I883="","*",FN_MC!I883)</f>
        <v>*</v>
      </c>
      <c r="K881" s="161" t="str">
        <f>IF(FN_MC!M883="","*",FN_MC!M883)</f>
        <v>*</v>
      </c>
      <c r="L881" s="161" t="str">
        <f>IF(FN_MC!N883="","*",FN_MC!N883)</f>
        <v>*</v>
      </c>
      <c r="M881" s="162" t="str">
        <f>IF(FN_MC!J883="","*",FN_MC!J883)</f>
        <v>*</v>
      </c>
      <c r="N881" s="162" t="str">
        <f>IF(FN_MC!K883="","*",FN_MC!K883)</f>
        <v>*</v>
      </c>
      <c r="O881" s="162" t="str">
        <f>IF(FN_MC!L883="","*",FN_MC!L883)</f>
        <v>*</v>
      </c>
      <c r="P881" s="162"/>
      <c r="Q881" s="163" t="str">
        <f>IF(FN_MC!O883="","*",FN_MC!O883)</f>
        <v>*</v>
      </c>
      <c r="R881" s="163" t="str">
        <f>IF(FN_MC!P883="","*",FN_MC!P883)</f>
        <v>*</v>
      </c>
      <c r="S881" s="161" t="str">
        <f>IF(FN_MC!Q885="","*",CONCATENATE(FN_MC!Q885," ",FN_MC!R885))</f>
        <v>*</v>
      </c>
      <c r="T881" s="161" t="str">
        <f>IF(FN_MC!V883="","*",FN_MC!V883)</f>
        <v>*</v>
      </c>
      <c r="U881" s="161" t="str">
        <f>IF(FN_MC!W883="","*",FN_MC!W883)</f>
        <v>*</v>
      </c>
      <c r="V881" s="121" t="str">
        <f ca="1">_xlfn.XLOOKUP(G881&amp;$V$2,BS_CONTROLE[CHAVE],BS_CONTROLE[Quantidade_11],"-")</f>
        <v>-</v>
      </c>
      <c r="W881" s="121" t="str">
        <f ca="1">_xlfn.XLOOKUP(G881&amp;$W$2,BS_CONTROLE[CHAVE],BS_CONTROLE[Quantidade_11],"-")</f>
        <v>-</v>
      </c>
      <c r="X881" s="121" t="str">
        <f ca="1">_xlfn.XLOOKUP(G881&amp;$X$2,BS_CONTROLE[CHAVE],BS_CONTROLE[Quantidade_11],"-")</f>
        <v>-</v>
      </c>
    </row>
    <row r="882" spans="1:24" s="122" customFormat="1" hidden="1">
      <c r="A882" s="118" t="str">
        <f>IF(FN_MC!Y884="","*",FN_MC!Y884)</f>
        <v>*</v>
      </c>
      <c r="B882" s="118" t="str">
        <f>IF(FN_MC!X884="","*",FN_MC!X884)</f>
        <v>*</v>
      </c>
      <c r="C882" s="118" t="str">
        <f>IF(FN_MC!Z884="","*",FN_MC!Z884)</f>
        <v>*</v>
      </c>
      <c r="D882" s="119" t="str">
        <f>IF(FN_MC!S884="","*",FN_MC!S884)</f>
        <v>*</v>
      </c>
      <c r="E882" s="119" t="str">
        <f>IF(FN_MC!T884="","*",FN_MC!T884)</f>
        <v>*</v>
      </c>
      <c r="F882" s="119" t="str">
        <f>IF(FN_MC!B884="","*",FN_MC!B884)</f>
        <v>*</v>
      </c>
      <c r="G882" s="119" t="str">
        <f>IF(FN_MC!D884="","*",FN_MC!D884)</f>
        <v>*</v>
      </c>
      <c r="H882" s="119" t="str">
        <f>IF(FN_MC!F884="","*",FN_MC!F884)</f>
        <v>*</v>
      </c>
      <c r="I882" s="119" t="str">
        <f>IF(FN_MC!H884="","*",FN_MC!H884)</f>
        <v>*</v>
      </c>
      <c r="J882" s="119" t="str">
        <f>IF(FN_MC!I884="","*",FN_MC!I884)</f>
        <v>*</v>
      </c>
      <c r="K882" s="119" t="str">
        <f>IF(FN_MC!M884="","*",FN_MC!M884)</f>
        <v>*</v>
      </c>
      <c r="L882" s="119" t="str">
        <f>IF(FN_MC!N884="","*",FN_MC!N884)</f>
        <v>*</v>
      </c>
      <c r="M882" s="120" t="str">
        <f>IF(FN_MC!J884="","*",FN_MC!J884)</f>
        <v>*</v>
      </c>
      <c r="N882" s="120" t="str">
        <f>IF(FN_MC!K884="","*",FN_MC!K884)</f>
        <v>*</v>
      </c>
      <c r="O882" s="120" t="str">
        <f>IF(FN_MC!L884="","*",FN_MC!L884)</f>
        <v>*</v>
      </c>
      <c r="P882" s="120"/>
      <c r="Q882" s="137" t="str">
        <f>IF(FN_MC!O884="","*",FN_MC!O884)</f>
        <v>*</v>
      </c>
      <c r="R882" s="137" t="str">
        <f>IF(FN_MC!P884="","*",FN_MC!P884)</f>
        <v>*</v>
      </c>
      <c r="S882" s="119" t="str">
        <f>IF(FN_MC!Q886="","*",CONCATENATE(FN_MC!Q886," ",FN_MC!R886))</f>
        <v>*</v>
      </c>
      <c r="T882" s="119" t="str">
        <f>IF(FN_MC!V884="","*",FN_MC!V884)</f>
        <v>*</v>
      </c>
      <c r="U882" s="119" t="str">
        <f>IF(FN_MC!W884="","*",FN_MC!W884)</f>
        <v>*</v>
      </c>
      <c r="V882" s="121" t="str">
        <f ca="1">_xlfn.XLOOKUP(G882&amp;$V$2,BS_CONTROLE[CHAVE],BS_CONTROLE[Quantidade_11],"-")</f>
        <v>-</v>
      </c>
      <c r="W882" s="121" t="str">
        <f ca="1">_xlfn.XLOOKUP(G882&amp;$W$2,BS_CONTROLE[CHAVE],BS_CONTROLE[Quantidade_11],"-")</f>
        <v>-</v>
      </c>
      <c r="X882" s="121" t="str">
        <f ca="1">_xlfn.XLOOKUP(G882&amp;$X$2,BS_CONTROLE[CHAVE],BS_CONTROLE[Quantidade_11],"-")</f>
        <v>-</v>
      </c>
    </row>
    <row r="883" spans="1:24" s="122" customFormat="1" hidden="1">
      <c r="A883" s="160" t="str">
        <f>IF(FN_MC!Y885="","*",FN_MC!Y885)</f>
        <v>*</v>
      </c>
      <c r="B883" s="160" t="str">
        <f>IF(FN_MC!X885="","*",FN_MC!X885)</f>
        <v>*</v>
      </c>
      <c r="C883" s="160" t="str">
        <f>IF(FN_MC!Z885="","*",FN_MC!Z885)</f>
        <v>*</v>
      </c>
      <c r="D883" s="161" t="str">
        <f>IF(FN_MC!S885="","*",FN_MC!S885)</f>
        <v>*</v>
      </c>
      <c r="E883" s="161" t="str">
        <f>IF(FN_MC!T885="","*",FN_MC!T885)</f>
        <v>*</v>
      </c>
      <c r="F883" s="161" t="str">
        <f>IF(FN_MC!B885="","*",FN_MC!B885)</f>
        <v>*</v>
      </c>
      <c r="G883" s="161" t="str">
        <f>IF(FN_MC!D885="","*",FN_MC!D885)</f>
        <v>*</v>
      </c>
      <c r="H883" s="161" t="str">
        <f>IF(FN_MC!F885="","*",FN_MC!F885)</f>
        <v>*</v>
      </c>
      <c r="I883" s="161" t="str">
        <f>IF(FN_MC!H885="","*",FN_MC!H885)</f>
        <v>*</v>
      </c>
      <c r="J883" s="161" t="str">
        <f>IF(FN_MC!I885="","*",FN_MC!I885)</f>
        <v>*</v>
      </c>
      <c r="K883" s="161" t="str">
        <f>IF(FN_MC!M885="","*",FN_MC!M885)</f>
        <v>*</v>
      </c>
      <c r="L883" s="161" t="str">
        <f>IF(FN_MC!N885="","*",FN_MC!N885)</f>
        <v>*</v>
      </c>
      <c r="M883" s="162" t="str">
        <f>IF(FN_MC!J885="","*",FN_MC!J885)</f>
        <v>*</v>
      </c>
      <c r="N883" s="162" t="str">
        <f>IF(FN_MC!K885="","*",FN_MC!K885)</f>
        <v>*</v>
      </c>
      <c r="O883" s="162" t="str">
        <f>IF(FN_MC!L885="","*",FN_MC!L885)</f>
        <v>*</v>
      </c>
      <c r="P883" s="162"/>
      <c r="Q883" s="163" t="str">
        <f>IF(FN_MC!O885="","*",FN_MC!O885)</f>
        <v>*</v>
      </c>
      <c r="R883" s="163" t="str">
        <f>IF(FN_MC!P885="","*",FN_MC!P885)</f>
        <v>*</v>
      </c>
      <c r="S883" s="161" t="str">
        <f>IF(FN_MC!Q887="","*",CONCATENATE(FN_MC!Q887," ",FN_MC!R887))</f>
        <v>*</v>
      </c>
      <c r="T883" s="161" t="str">
        <f>IF(FN_MC!V885="","*",FN_MC!V885)</f>
        <v>*</v>
      </c>
      <c r="U883" s="161" t="str">
        <f>IF(FN_MC!W885="","*",FN_MC!W885)</f>
        <v>*</v>
      </c>
      <c r="V883" s="121" t="str">
        <f ca="1">_xlfn.XLOOKUP(G883&amp;$V$2,BS_CONTROLE[CHAVE],BS_CONTROLE[Quantidade_11],"-")</f>
        <v>-</v>
      </c>
      <c r="W883" s="121" t="str">
        <f ca="1">_xlfn.XLOOKUP(G883&amp;$W$2,BS_CONTROLE[CHAVE],BS_CONTROLE[Quantidade_11],"-")</f>
        <v>-</v>
      </c>
      <c r="X883" s="121" t="str">
        <f ca="1">_xlfn.XLOOKUP(G883&amp;$X$2,BS_CONTROLE[CHAVE],BS_CONTROLE[Quantidade_11],"-")</f>
        <v>-</v>
      </c>
    </row>
    <row r="884" spans="1:24" s="122" customFormat="1" hidden="1">
      <c r="A884" s="160" t="str">
        <f>IF(FN_MC!Y886="","*",FN_MC!Y886)</f>
        <v>*</v>
      </c>
      <c r="B884" s="160" t="str">
        <f>IF(FN_MC!X886="","*",FN_MC!X886)</f>
        <v>*</v>
      </c>
      <c r="C884" s="160" t="str">
        <f>IF(FN_MC!Z886="","*",FN_MC!Z886)</f>
        <v>*</v>
      </c>
      <c r="D884" s="161" t="str">
        <f>IF(FN_MC!S886="","*",FN_MC!S886)</f>
        <v>*</v>
      </c>
      <c r="E884" s="161" t="str">
        <f>IF(FN_MC!T886="","*",FN_MC!T886)</f>
        <v>*</v>
      </c>
      <c r="F884" s="161" t="str">
        <f>IF(FN_MC!B886="","*",FN_MC!B886)</f>
        <v>*</v>
      </c>
      <c r="G884" s="161" t="str">
        <f>IF(FN_MC!D886="","*",FN_MC!D886)</f>
        <v>*</v>
      </c>
      <c r="H884" s="161" t="str">
        <f>IF(FN_MC!F886="","*",FN_MC!F886)</f>
        <v>*</v>
      </c>
      <c r="I884" s="161" t="str">
        <f>IF(FN_MC!H886="","*",FN_MC!H886)</f>
        <v>*</v>
      </c>
      <c r="J884" s="161" t="str">
        <f>IF(FN_MC!I886="","*",FN_MC!I886)</f>
        <v>*</v>
      </c>
      <c r="K884" s="161" t="str">
        <f>IF(FN_MC!M886="","*",FN_MC!M886)</f>
        <v>*</v>
      </c>
      <c r="L884" s="161" t="str">
        <f>IF(FN_MC!N886="","*",FN_MC!N886)</f>
        <v>*</v>
      </c>
      <c r="M884" s="162" t="str">
        <f>IF(FN_MC!J886="","*",FN_MC!J886)</f>
        <v>*</v>
      </c>
      <c r="N884" s="162" t="str">
        <f>IF(FN_MC!K886="","*",FN_MC!K886)</f>
        <v>*</v>
      </c>
      <c r="O884" s="162" t="str">
        <f>IF(FN_MC!L886="","*",FN_MC!L886)</f>
        <v>*</v>
      </c>
      <c r="P884" s="162"/>
      <c r="Q884" s="163" t="str">
        <f>IF(FN_MC!O886="","*",FN_MC!O886)</f>
        <v>*</v>
      </c>
      <c r="R884" s="163" t="str">
        <f>IF(FN_MC!P886="","*",FN_MC!P886)</f>
        <v>*</v>
      </c>
      <c r="S884" s="161" t="str">
        <f>IF(FN_MC!Q888="","*",CONCATENATE(FN_MC!Q888," ",FN_MC!R888))</f>
        <v>*</v>
      </c>
      <c r="T884" s="161" t="str">
        <f>IF(FN_MC!V886="","*",FN_MC!V886)</f>
        <v>*</v>
      </c>
      <c r="U884" s="161" t="str">
        <f>IF(FN_MC!W886="","*",FN_MC!W886)</f>
        <v>*</v>
      </c>
      <c r="V884" s="121" t="str">
        <f ca="1">_xlfn.XLOOKUP(G884&amp;$V$2,BS_CONTROLE[CHAVE],BS_CONTROLE[Quantidade_11],"-")</f>
        <v>-</v>
      </c>
      <c r="W884" s="121" t="str">
        <f ca="1">_xlfn.XLOOKUP(G884&amp;$W$2,BS_CONTROLE[CHAVE],BS_CONTROLE[Quantidade_11],"-")</f>
        <v>-</v>
      </c>
      <c r="X884" s="121" t="str">
        <f ca="1">_xlfn.XLOOKUP(G884&amp;$X$2,BS_CONTROLE[CHAVE],BS_CONTROLE[Quantidade_11],"-")</f>
        <v>-</v>
      </c>
    </row>
    <row r="885" spans="1:24" s="122" customFormat="1" hidden="1">
      <c r="A885" s="118" t="str">
        <f>IF(FN_MC!Y887="","*",FN_MC!Y887)</f>
        <v>*</v>
      </c>
      <c r="B885" s="118" t="str">
        <f>IF(FN_MC!X887="","*",FN_MC!X887)</f>
        <v>*</v>
      </c>
      <c r="C885" s="118" t="str">
        <f>IF(FN_MC!Z887="","*",FN_MC!Z887)</f>
        <v>*</v>
      </c>
      <c r="D885" s="119" t="str">
        <f>IF(FN_MC!S887="","*",FN_MC!S887)</f>
        <v>*</v>
      </c>
      <c r="E885" s="119" t="str">
        <f>IF(FN_MC!T887="","*",FN_MC!T887)</f>
        <v>*</v>
      </c>
      <c r="F885" s="119" t="str">
        <f>IF(FN_MC!B887="","*",FN_MC!B887)</f>
        <v>*</v>
      </c>
      <c r="G885" s="119" t="str">
        <f>IF(FN_MC!D887="","*",FN_MC!D887)</f>
        <v>*</v>
      </c>
      <c r="H885" s="119" t="str">
        <f>IF(FN_MC!F887="","*",FN_MC!F887)</f>
        <v>*</v>
      </c>
      <c r="I885" s="119" t="str">
        <f>IF(FN_MC!H887="","*",FN_MC!H887)</f>
        <v>*</v>
      </c>
      <c r="J885" s="119" t="str">
        <f>IF(FN_MC!I887="","*",FN_MC!I887)</f>
        <v>*</v>
      </c>
      <c r="K885" s="119" t="str">
        <f>IF(FN_MC!M887="","*",FN_MC!M887)</f>
        <v>*</v>
      </c>
      <c r="L885" s="119" t="str">
        <f>IF(FN_MC!N887="","*",FN_MC!N887)</f>
        <v>*</v>
      </c>
      <c r="M885" s="120" t="str">
        <f>IF(FN_MC!J887="","*",FN_MC!J887)</f>
        <v>*</v>
      </c>
      <c r="N885" s="120" t="str">
        <f>IF(FN_MC!K887="","*",FN_MC!K887)</f>
        <v>*</v>
      </c>
      <c r="O885" s="120" t="str">
        <f>IF(FN_MC!L887="","*",FN_MC!L887)</f>
        <v>*</v>
      </c>
      <c r="P885" s="120"/>
      <c r="Q885" s="137" t="str">
        <f>IF(FN_MC!O887="","*",FN_MC!O887)</f>
        <v>*</v>
      </c>
      <c r="R885" s="137" t="str">
        <f>IF(FN_MC!P887="","*",FN_MC!P887)</f>
        <v>*</v>
      </c>
      <c r="S885" s="119" t="str">
        <f>IF(FN_MC!Q889="","*",CONCATENATE(FN_MC!Q889," ",FN_MC!R889))</f>
        <v>*</v>
      </c>
      <c r="T885" s="119" t="str">
        <f>IF(FN_MC!V887="","*",FN_MC!V887)</f>
        <v>*</v>
      </c>
      <c r="U885" s="119" t="str">
        <f>IF(FN_MC!W887="","*",FN_MC!W887)</f>
        <v>*</v>
      </c>
      <c r="V885" s="121" t="str">
        <f ca="1">_xlfn.XLOOKUP(G885&amp;$V$2,BS_CONTROLE[CHAVE],BS_CONTROLE[Quantidade_11],"-")</f>
        <v>-</v>
      </c>
      <c r="W885" s="121" t="str">
        <f ca="1">_xlfn.XLOOKUP(G885&amp;$W$2,BS_CONTROLE[CHAVE],BS_CONTROLE[Quantidade_11],"-")</f>
        <v>-</v>
      </c>
      <c r="X885" s="121" t="str">
        <f ca="1">_xlfn.XLOOKUP(G885&amp;$X$2,BS_CONTROLE[CHAVE],BS_CONTROLE[Quantidade_11],"-")</f>
        <v>-</v>
      </c>
    </row>
    <row r="886" spans="1:24" s="122" customFormat="1" hidden="1">
      <c r="A886" s="160" t="str">
        <f>IF(FN_MC!Y888="","*",FN_MC!Y888)</f>
        <v>*</v>
      </c>
      <c r="B886" s="160" t="str">
        <f>IF(FN_MC!X888="","*",FN_MC!X888)</f>
        <v>*</v>
      </c>
      <c r="C886" s="160" t="str">
        <f>IF(FN_MC!Z888="","*",FN_MC!Z888)</f>
        <v>*</v>
      </c>
      <c r="D886" s="161" t="str">
        <f>IF(FN_MC!S888="","*",FN_MC!S888)</f>
        <v>*</v>
      </c>
      <c r="E886" s="161" t="str">
        <f>IF(FN_MC!T888="","*",FN_MC!T888)</f>
        <v>*</v>
      </c>
      <c r="F886" s="161" t="str">
        <f>IF(FN_MC!B888="","*",FN_MC!B888)</f>
        <v>*</v>
      </c>
      <c r="G886" s="161" t="str">
        <f>IF(FN_MC!D888="","*",FN_MC!D888)</f>
        <v>*</v>
      </c>
      <c r="H886" s="161" t="str">
        <f>IF(FN_MC!F888="","*",FN_MC!F888)</f>
        <v>*</v>
      </c>
      <c r="I886" s="161" t="str">
        <f>IF(FN_MC!H888="","*",FN_MC!H888)</f>
        <v>*</v>
      </c>
      <c r="J886" s="161" t="str">
        <f>IF(FN_MC!I888="","*",FN_MC!I888)</f>
        <v>*</v>
      </c>
      <c r="K886" s="161" t="str">
        <f>IF(FN_MC!M888="","*",FN_MC!M888)</f>
        <v>*</v>
      </c>
      <c r="L886" s="161" t="str">
        <f>IF(FN_MC!N888="","*",FN_MC!N888)</f>
        <v>*</v>
      </c>
      <c r="M886" s="162" t="str">
        <f>IF(FN_MC!J888="","*",FN_MC!J888)</f>
        <v>*</v>
      </c>
      <c r="N886" s="162" t="str">
        <f>IF(FN_MC!K888="","*",FN_MC!K888)</f>
        <v>*</v>
      </c>
      <c r="O886" s="162" t="str">
        <f>IF(FN_MC!L888="","*",FN_MC!L888)</f>
        <v>*</v>
      </c>
      <c r="P886" s="162"/>
      <c r="Q886" s="163" t="str">
        <f>IF(FN_MC!O888="","*",FN_MC!O888)</f>
        <v>*</v>
      </c>
      <c r="R886" s="163" t="str">
        <f>IF(FN_MC!P888="","*",FN_MC!P888)</f>
        <v>*</v>
      </c>
      <c r="S886" s="161" t="str">
        <f>IF(FN_MC!Q890="","*",CONCATENATE(FN_MC!Q890," ",FN_MC!R890))</f>
        <v>*</v>
      </c>
      <c r="T886" s="161" t="str">
        <f>IF(FN_MC!V888="","*",FN_MC!V888)</f>
        <v>*</v>
      </c>
      <c r="U886" s="161" t="str">
        <f>IF(FN_MC!W888="","*",FN_MC!W888)</f>
        <v>*</v>
      </c>
      <c r="V886" s="121" t="str">
        <f ca="1">_xlfn.XLOOKUP(G886&amp;$V$2,BS_CONTROLE[CHAVE],BS_CONTROLE[Quantidade_11],"-")</f>
        <v>-</v>
      </c>
      <c r="W886" s="121" t="str">
        <f ca="1">_xlfn.XLOOKUP(G886&amp;$W$2,BS_CONTROLE[CHAVE],BS_CONTROLE[Quantidade_11],"-")</f>
        <v>-</v>
      </c>
      <c r="X886" s="121" t="str">
        <f ca="1">_xlfn.XLOOKUP(G886&amp;$X$2,BS_CONTROLE[CHAVE],BS_CONTROLE[Quantidade_11],"-")</f>
        <v>-</v>
      </c>
    </row>
    <row r="887" spans="1:24" s="122" customFormat="1" hidden="1">
      <c r="A887" s="160" t="str">
        <f>IF(FN_MC!Y889="","*",FN_MC!Y889)</f>
        <v>*</v>
      </c>
      <c r="B887" s="160" t="str">
        <f>IF(FN_MC!X889="","*",FN_MC!X889)</f>
        <v>*</v>
      </c>
      <c r="C887" s="160" t="str">
        <f>IF(FN_MC!Z889="","*",FN_MC!Z889)</f>
        <v>*</v>
      </c>
      <c r="D887" s="161" t="str">
        <f>IF(FN_MC!S889="","*",FN_MC!S889)</f>
        <v>*</v>
      </c>
      <c r="E887" s="161" t="str">
        <f>IF(FN_MC!T889="","*",FN_MC!T889)</f>
        <v>*</v>
      </c>
      <c r="F887" s="161" t="str">
        <f>IF(FN_MC!B889="","*",FN_MC!B889)</f>
        <v>*</v>
      </c>
      <c r="G887" s="161" t="str">
        <f>IF(FN_MC!D889="","*",FN_MC!D889)</f>
        <v>*</v>
      </c>
      <c r="H887" s="161" t="str">
        <f>IF(FN_MC!F889="","*",FN_MC!F889)</f>
        <v>*</v>
      </c>
      <c r="I887" s="161" t="str">
        <f>IF(FN_MC!H889="","*",FN_MC!H889)</f>
        <v>*</v>
      </c>
      <c r="J887" s="161" t="str">
        <f>IF(FN_MC!I889="","*",FN_MC!I889)</f>
        <v>*</v>
      </c>
      <c r="K887" s="161" t="str">
        <f>IF(FN_MC!M889="","*",FN_MC!M889)</f>
        <v>*</v>
      </c>
      <c r="L887" s="161" t="str">
        <f>IF(FN_MC!N889="","*",FN_MC!N889)</f>
        <v>*</v>
      </c>
      <c r="M887" s="162" t="str">
        <f>IF(FN_MC!J889="","*",FN_MC!J889)</f>
        <v>*</v>
      </c>
      <c r="N887" s="162" t="str">
        <f>IF(FN_MC!K889="","*",FN_MC!K889)</f>
        <v>*</v>
      </c>
      <c r="O887" s="162" t="str">
        <f>IF(FN_MC!L889="","*",FN_MC!L889)</f>
        <v>*</v>
      </c>
      <c r="P887" s="162"/>
      <c r="Q887" s="163" t="str">
        <f>IF(FN_MC!O889="","*",FN_MC!O889)</f>
        <v>*</v>
      </c>
      <c r="R887" s="163" t="str">
        <f>IF(FN_MC!P889="","*",FN_MC!P889)</f>
        <v>*</v>
      </c>
      <c r="S887" s="161" t="str">
        <f>IF(FN_MC!Q891="","*",CONCATENATE(FN_MC!Q891," ",FN_MC!R891))</f>
        <v>*</v>
      </c>
      <c r="T887" s="161" t="str">
        <f>IF(FN_MC!V889="","*",FN_MC!V889)</f>
        <v>*</v>
      </c>
      <c r="U887" s="161" t="str">
        <f>IF(FN_MC!W889="","*",FN_MC!W889)</f>
        <v>*</v>
      </c>
      <c r="V887" s="121" t="str">
        <f ca="1">_xlfn.XLOOKUP(G887&amp;$V$2,BS_CONTROLE[CHAVE],BS_CONTROLE[Quantidade_11],"-")</f>
        <v>-</v>
      </c>
      <c r="W887" s="121" t="str">
        <f ca="1">_xlfn.XLOOKUP(G887&amp;$W$2,BS_CONTROLE[CHAVE],BS_CONTROLE[Quantidade_11],"-")</f>
        <v>-</v>
      </c>
      <c r="X887" s="121" t="str">
        <f ca="1">_xlfn.XLOOKUP(G887&amp;$X$2,BS_CONTROLE[CHAVE],BS_CONTROLE[Quantidade_11],"-")</f>
        <v>-</v>
      </c>
    </row>
    <row r="888" spans="1:24" s="122" customFormat="1" hidden="1">
      <c r="A888" s="118" t="str">
        <f>IF(FN_MC!Y890="","*",FN_MC!Y890)</f>
        <v>*</v>
      </c>
      <c r="B888" s="118" t="str">
        <f>IF(FN_MC!X890="","*",FN_MC!X890)</f>
        <v>*</v>
      </c>
      <c r="C888" s="118" t="str">
        <f>IF(FN_MC!Z890="","*",FN_MC!Z890)</f>
        <v>*</v>
      </c>
      <c r="D888" s="119" t="str">
        <f>IF(FN_MC!S890="","*",FN_MC!S890)</f>
        <v>*</v>
      </c>
      <c r="E888" s="119" t="str">
        <f>IF(FN_MC!T890="","*",FN_MC!T890)</f>
        <v>*</v>
      </c>
      <c r="F888" s="119" t="str">
        <f>IF(FN_MC!B890="","*",FN_MC!B890)</f>
        <v>*</v>
      </c>
      <c r="G888" s="119" t="str">
        <f>IF(FN_MC!D890="","*",FN_MC!D890)</f>
        <v>*</v>
      </c>
      <c r="H888" s="119" t="str">
        <f>IF(FN_MC!F890="","*",FN_MC!F890)</f>
        <v>*</v>
      </c>
      <c r="I888" s="119" t="str">
        <f>IF(FN_MC!H890="","*",FN_MC!H890)</f>
        <v>*</v>
      </c>
      <c r="J888" s="119" t="str">
        <f>IF(FN_MC!I890="","*",FN_MC!I890)</f>
        <v>*</v>
      </c>
      <c r="K888" s="119" t="str">
        <f>IF(FN_MC!M890="","*",FN_MC!M890)</f>
        <v>*</v>
      </c>
      <c r="L888" s="119" t="str">
        <f>IF(FN_MC!N890="","*",FN_MC!N890)</f>
        <v>*</v>
      </c>
      <c r="M888" s="120" t="str">
        <f>IF(FN_MC!J890="","*",FN_MC!J890)</f>
        <v>*</v>
      </c>
      <c r="N888" s="120" t="str">
        <f>IF(FN_MC!K890="","*",FN_MC!K890)</f>
        <v>*</v>
      </c>
      <c r="O888" s="120" t="str">
        <f>IF(FN_MC!L890="","*",FN_MC!L890)</f>
        <v>*</v>
      </c>
      <c r="P888" s="120"/>
      <c r="Q888" s="137" t="str">
        <f>IF(FN_MC!O890="","*",FN_MC!O890)</f>
        <v>*</v>
      </c>
      <c r="R888" s="137" t="str">
        <f>IF(FN_MC!P890="","*",FN_MC!P890)</f>
        <v>*</v>
      </c>
      <c r="S888" s="119" t="str">
        <f>IF(FN_MC!Q892="","*",CONCATENATE(FN_MC!Q892," ",FN_MC!R892))</f>
        <v>*</v>
      </c>
      <c r="T888" s="119" t="str">
        <f>IF(FN_MC!V890="","*",FN_MC!V890)</f>
        <v>*</v>
      </c>
      <c r="U888" s="119" t="str">
        <f>IF(FN_MC!W890="","*",FN_MC!W890)</f>
        <v>*</v>
      </c>
      <c r="V888" s="121" t="str">
        <f ca="1">_xlfn.XLOOKUP(G888&amp;$V$2,BS_CONTROLE[CHAVE],BS_CONTROLE[Quantidade_11],"-")</f>
        <v>-</v>
      </c>
      <c r="W888" s="121" t="str">
        <f ca="1">_xlfn.XLOOKUP(G888&amp;$W$2,BS_CONTROLE[CHAVE],BS_CONTROLE[Quantidade_11],"-")</f>
        <v>-</v>
      </c>
      <c r="X888" s="121" t="str">
        <f ca="1">_xlfn.XLOOKUP(G888&amp;$X$2,BS_CONTROLE[CHAVE],BS_CONTROLE[Quantidade_11],"-")</f>
        <v>-</v>
      </c>
    </row>
    <row r="889" spans="1:24" s="122" customFormat="1" hidden="1">
      <c r="A889" s="160" t="str">
        <f>IF(FN_MC!Y891="","*",FN_MC!Y891)</f>
        <v>*</v>
      </c>
      <c r="B889" s="160" t="str">
        <f>IF(FN_MC!X891="","*",FN_MC!X891)</f>
        <v>*</v>
      </c>
      <c r="C889" s="160" t="str">
        <f>IF(FN_MC!Z891="","*",FN_MC!Z891)</f>
        <v>*</v>
      </c>
      <c r="D889" s="161" t="str">
        <f>IF(FN_MC!S891="","*",FN_MC!S891)</f>
        <v>*</v>
      </c>
      <c r="E889" s="161" t="str">
        <f>IF(FN_MC!T891="","*",FN_MC!T891)</f>
        <v>*</v>
      </c>
      <c r="F889" s="161" t="str">
        <f>IF(FN_MC!B891="","*",FN_MC!B891)</f>
        <v>*</v>
      </c>
      <c r="G889" s="161" t="str">
        <f>IF(FN_MC!D891="","*",FN_MC!D891)</f>
        <v>*</v>
      </c>
      <c r="H889" s="161" t="str">
        <f>IF(FN_MC!F891="","*",FN_MC!F891)</f>
        <v>*</v>
      </c>
      <c r="I889" s="161" t="str">
        <f>IF(FN_MC!H891="","*",FN_MC!H891)</f>
        <v>*</v>
      </c>
      <c r="J889" s="161" t="str">
        <f>IF(FN_MC!I891="","*",FN_MC!I891)</f>
        <v>*</v>
      </c>
      <c r="K889" s="161" t="str">
        <f>IF(FN_MC!M891="","*",FN_MC!M891)</f>
        <v>*</v>
      </c>
      <c r="L889" s="161" t="str">
        <f>IF(FN_MC!N891="","*",FN_MC!N891)</f>
        <v>*</v>
      </c>
      <c r="M889" s="162" t="str">
        <f>IF(FN_MC!J891="","*",FN_MC!J891)</f>
        <v>*</v>
      </c>
      <c r="N889" s="162" t="str">
        <f>IF(FN_MC!K891="","*",FN_MC!K891)</f>
        <v>*</v>
      </c>
      <c r="O889" s="162" t="str">
        <f>IF(FN_MC!L891="","*",FN_MC!L891)</f>
        <v>*</v>
      </c>
      <c r="P889" s="162"/>
      <c r="Q889" s="163" t="str">
        <f>IF(FN_MC!O891="","*",FN_MC!O891)</f>
        <v>*</v>
      </c>
      <c r="R889" s="163" t="str">
        <f>IF(FN_MC!P891="","*",FN_MC!P891)</f>
        <v>*</v>
      </c>
      <c r="S889" s="161" t="str">
        <f>IF(FN_MC!Q893="","*",CONCATENATE(FN_MC!Q893," ",FN_MC!R893))</f>
        <v>*</v>
      </c>
      <c r="T889" s="161" t="str">
        <f>IF(FN_MC!V891="","*",FN_MC!V891)</f>
        <v>*</v>
      </c>
      <c r="U889" s="161" t="str">
        <f>IF(FN_MC!W891="","*",FN_MC!W891)</f>
        <v>*</v>
      </c>
      <c r="V889" s="121" t="str">
        <f ca="1">_xlfn.XLOOKUP(G889&amp;$V$2,BS_CONTROLE[CHAVE],BS_CONTROLE[Quantidade_11],"-")</f>
        <v>-</v>
      </c>
      <c r="W889" s="121" t="str">
        <f ca="1">_xlfn.XLOOKUP(G889&amp;$W$2,BS_CONTROLE[CHAVE],BS_CONTROLE[Quantidade_11],"-")</f>
        <v>-</v>
      </c>
      <c r="X889" s="121" t="str">
        <f ca="1">_xlfn.XLOOKUP(G889&amp;$X$2,BS_CONTROLE[CHAVE],BS_CONTROLE[Quantidade_11],"-")</f>
        <v>-</v>
      </c>
    </row>
    <row r="890" spans="1:24" s="122" customFormat="1" hidden="1">
      <c r="A890" s="160" t="str">
        <f>IF(FN_MC!Y892="","*",FN_MC!Y892)</f>
        <v>*</v>
      </c>
      <c r="B890" s="160" t="str">
        <f>IF(FN_MC!X892="","*",FN_MC!X892)</f>
        <v>*</v>
      </c>
      <c r="C890" s="160" t="str">
        <f>IF(FN_MC!Z892="","*",FN_MC!Z892)</f>
        <v>*</v>
      </c>
      <c r="D890" s="161" t="str">
        <f>IF(FN_MC!S892="","*",FN_MC!S892)</f>
        <v>*</v>
      </c>
      <c r="E890" s="161" t="str">
        <f>IF(FN_MC!T892="","*",FN_MC!T892)</f>
        <v>*</v>
      </c>
      <c r="F890" s="161" t="str">
        <f>IF(FN_MC!B892="","*",FN_MC!B892)</f>
        <v>*</v>
      </c>
      <c r="G890" s="161" t="str">
        <f>IF(FN_MC!D892="","*",FN_MC!D892)</f>
        <v>*</v>
      </c>
      <c r="H890" s="161" t="str">
        <f>IF(FN_MC!F892="","*",FN_MC!F892)</f>
        <v>*</v>
      </c>
      <c r="I890" s="161" t="str">
        <f>IF(FN_MC!H892="","*",FN_MC!H892)</f>
        <v>*</v>
      </c>
      <c r="J890" s="161" t="str">
        <f>IF(FN_MC!I892="","*",FN_MC!I892)</f>
        <v>*</v>
      </c>
      <c r="K890" s="161" t="str">
        <f>IF(FN_MC!M892="","*",FN_MC!M892)</f>
        <v>*</v>
      </c>
      <c r="L890" s="161" t="str">
        <f>IF(FN_MC!N892="","*",FN_MC!N892)</f>
        <v>*</v>
      </c>
      <c r="M890" s="162" t="str">
        <f>IF(FN_MC!J892="","*",FN_MC!J892)</f>
        <v>*</v>
      </c>
      <c r="N890" s="162" t="str">
        <f>IF(FN_MC!K892="","*",FN_MC!K892)</f>
        <v>*</v>
      </c>
      <c r="O890" s="162" t="str">
        <f>IF(FN_MC!L892="","*",FN_MC!L892)</f>
        <v>*</v>
      </c>
      <c r="P890" s="162"/>
      <c r="Q890" s="163" t="str">
        <f>IF(FN_MC!O892="","*",FN_MC!O892)</f>
        <v>*</v>
      </c>
      <c r="R890" s="163" t="str">
        <f>IF(FN_MC!P892="","*",FN_MC!P892)</f>
        <v>*</v>
      </c>
      <c r="S890" s="161" t="str">
        <f>IF(FN_MC!Q894="","*",CONCATENATE(FN_MC!Q894," ",FN_MC!R894))</f>
        <v>*</v>
      </c>
      <c r="T890" s="161" t="str">
        <f>IF(FN_MC!V892="","*",FN_MC!V892)</f>
        <v>*</v>
      </c>
      <c r="U890" s="161" t="str">
        <f>IF(FN_MC!W892="","*",FN_MC!W892)</f>
        <v>*</v>
      </c>
      <c r="V890" s="121" t="str">
        <f ca="1">_xlfn.XLOOKUP(G890&amp;$V$2,BS_CONTROLE[CHAVE],BS_CONTROLE[Quantidade_11],"-")</f>
        <v>-</v>
      </c>
      <c r="W890" s="121" t="str">
        <f ca="1">_xlfn.XLOOKUP(G890&amp;$W$2,BS_CONTROLE[CHAVE],BS_CONTROLE[Quantidade_11],"-")</f>
        <v>-</v>
      </c>
      <c r="X890" s="121" t="str">
        <f ca="1">_xlfn.XLOOKUP(G890&amp;$X$2,BS_CONTROLE[CHAVE],BS_CONTROLE[Quantidade_11],"-")</f>
        <v>-</v>
      </c>
    </row>
    <row r="891" spans="1:24" s="122" customFormat="1" hidden="1">
      <c r="A891" s="118" t="str">
        <f>IF(FN_MC!Y893="","*",FN_MC!Y893)</f>
        <v>*</v>
      </c>
      <c r="B891" s="118" t="str">
        <f>IF(FN_MC!X893="","*",FN_MC!X893)</f>
        <v>*</v>
      </c>
      <c r="C891" s="118" t="str">
        <f>IF(FN_MC!Z893="","*",FN_MC!Z893)</f>
        <v>*</v>
      </c>
      <c r="D891" s="119" t="str">
        <f>IF(FN_MC!S893="","*",FN_MC!S893)</f>
        <v>*</v>
      </c>
      <c r="E891" s="119" t="str">
        <f>IF(FN_MC!T893="","*",FN_MC!T893)</f>
        <v>*</v>
      </c>
      <c r="F891" s="119" t="str">
        <f>IF(FN_MC!B893="","*",FN_MC!B893)</f>
        <v>*</v>
      </c>
      <c r="G891" s="119" t="str">
        <f>IF(FN_MC!D893="","*",FN_MC!D893)</f>
        <v>*</v>
      </c>
      <c r="H891" s="119" t="str">
        <f>IF(FN_MC!F893="","*",FN_MC!F893)</f>
        <v>*</v>
      </c>
      <c r="I891" s="119" t="str">
        <f>IF(FN_MC!H893="","*",FN_MC!H893)</f>
        <v>*</v>
      </c>
      <c r="J891" s="119" t="str">
        <f>IF(FN_MC!I893="","*",FN_MC!I893)</f>
        <v>*</v>
      </c>
      <c r="K891" s="119" t="str">
        <f>IF(FN_MC!M893="","*",FN_MC!M893)</f>
        <v>*</v>
      </c>
      <c r="L891" s="119" t="str">
        <f>IF(FN_MC!N893="","*",FN_MC!N893)</f>
        <v>*</v>
      </c>
      <c r="M891" s="120" t="str">
        <f>IF(FN_MC!J893="","*",FN_MC!J893)</f>
        <v>*</v>
      </c>
      <c r="N891" s="120" t="str">
        <f>IF(FN_MC!K893="","*",FN_MC!K893)</f>
        <v>*</v>
      </c>
      <c r="O891" s="120" t="str">
        <f>IF(FN_MC!L893="","*",FN_MC!L893)</f>
        <v>*</v>
      </c>
      <c r="P891" s="120"/>
      <c r="Q891" s="137" t="str">
        <f>IF(FN_MC!O893="","*",FN_MC!O893)</f>
        <v>*</v>
      </c>
      <c r="R891" s="137" t="str">
        <f>IF(FN_MC!P893="","*",FN_MC!P893)</f>
        <v>*</v>
      </c>
      <c r="S891" s="119" t="str">
        <f>IF(FN_MC!Q895="","*",CONCATENATE(FN_MC!Q895," ",FN_MC!R895))</f>
        <v>*</v>
      </c>
      <c r="T891" s="119" t="str">
        <f>IF(FN_MC!V893="","*",FN_MC!V893)</f>
        <v>*</v>
      </c>
      <c r="U891" s="119" t="str">
        <f>IF(FN_MC!W893="","*",FN_MC!W893)</f>
        <v>*</v>
      </c>
      <c r="V891" s="121" t="str">
        <f ca="1">_xlfn.XLOOKUP(G891&amp;$V$2,BS_CONTROLE[CHAVE],BS_CONTROLE[Quantidade_11],"-")</f>
        <v>-</v>
      </c>
      <c r="W891" s="121" t="str">
        <f ca="1">_xlfn.XLOOKUP(G891&amp;$W$2,BS_CONTROLE[CHAVE],BS_CONTROLE[Quantidade_11],"-")</f>
        <v>-</v>
      </c>
      <c r="X891" s="121" t="str">
        <f ca="1">_xlfn.XLOOKUP(G891&amp;$X$2,BS_CONTROLE[CHAVE],BS_CONTROLE[Quantidade_11],"-")</f>
        <v>-</v>
      </c>
    </row>
    <row r="892" spans="1:24" s="122" customFormat="1" hidden="1">
      <c r="A892" s="160" t="str">
        <f>IF(FN_MC!Y894="","*",FN_MC!Y894)</f>
        <v>*</v>
      </c>
      <c r="B892" s="160" t="str">
        <f>IF(FN_MC!X894="","*",FN_MC!X894)</f>
        <v>*</v>
      </c>
      <c r="C892" s="160" t="str">
        <f>IF(FN_MC!Z894="","*",FN_MC!Z894)</f>
        <v>*</v>
      </c>
      <c r="D892" s="161" t="str">
        <f>IF(FN_MC!S894="","*",FN_MC!S894)</f>
        <v>*</v>
      </c>
      <c r="E892" s="161" t="str">
        <f>IF(FN_MC!T894="","*",FN_MC!T894)</f>
        <v>*</v>
      </c>
      <c r="F892" s="161" t="str">
        <f>IF(FN_MC!B894="","*",FN_MC!B894)</f>
        <v>*</v>
      </c>
      <c r="G892" s="161" t="str">
        <f>IF(FN_MC!D894="","*",FN_MC!D894)</f>
        <v>*</v>
      </c>
      <c r="H892" s="161" t="str">
        <f>IF(FN_MC!F894="","*",FN_MC!F894)</f>
        <v>*</v>
      </c>
      <c r="I892" s="161" t="str">
        <f>IF(FN_MC!H894="","*",FN_MC!H894)</f>
        <v>*</v>
      </c>
      <c r="J892" s="161" t="str">
        <f>IF(FN_MC!I894="","*",FN_MC!I894)</f>
        <v>*</v>
      </c>
      <c r="K892" s="161" t="str">
        <f>IF(FN_MC!M894="","*",FN_MC!M894)</f>
        <v>*</v>
      </c>
      <c r="L892" s="161" t="str">
        <f>IF(FN_MC!N894="","*",FN_MC!N894)</f>
        <v>*</v>
      </c>
      <c r="M892" s="162" t="str">
        <f>IF(FN_MC!J894="","*",FN_MC!J894)</f>
        <v>*</v>
      </c>
      <c r="N892" s="162" t="str">
        <f>IF(FN_MC!K894="","*",FN_MC!K894)</f>
        <v>*</v>
      </c>
      <c r="O892" s="162" t="str">
        <f>IF(FN_MC!L894="","*",FN_MC!L894)</f>
        <v>*</v>
      </c>
      <c r="P892" s="162"/>
      <c r="Q892" s="163" t="str">
        <f>IF(FN_MC!O894="","*",FN_MC!O894)</f>
        <v>*</v>
      </c>
      <c r="R892" s="163" t="str">
        <f>IF(FN_MC!P894="","*",FN_MC!P894)</f>
        <v>*</v>
      </c>
      <c r="S892" s="161" t="str">
        <f>IF(FN_MC!Q896="","*",CONCATENATE(FN_MC!Q896," ",FN_MC!R896))</f>
        <v>*</v>
      </c>
      <c r="T892" s="161" t="str">
        <f>IF(FN_MC!V894="","*",FN_MC!V894)</f>
        <v>*</v>
      </c>
      <c r="U892" s="161" t="str">
        <f>IF(FN_MC!W894="","*",FN_MC!W894)</f>
        <v>*</v>
      </c>
      <c r="V892" s="121" t="str">
        <f ca="1">_xlfn.XLOOKUP(G892&amp;$V$2,BS_CONTROLE[CHAVE],BS_CONTROLE[Quantidade_11],"-")</f>
        <v>-</v>
      </c>
      <c r="W892" s="121" t="str">
        <f ca="1">_xlfn.XLOOKUP(G892&amp;$W$2,BS_CONTROLE[CHAVE],BS_CONTROLE[Quantidade_11],"-")</f>
        <v>-</v>
      </c>
      <c r="X892" s="121" t="str">
        <f ca="1">_xlfn.XLOOKUP(G892&amp;$X$2,BS_CONTROLE[CHAVE],BS_CONTROLE[Quantidade_11],"-")</f>
        <v>-</v>
      </c>
    </row>
    <row r="893" spans="1:24" s="122" customFormat="1" hidden="1">
      <c r="A893" s="160" t="str">
        <f>IF(FN_MC!Y895="","*",FN_MC!Y895)</f>
        <v>*</v>
      </c>
      <c r="B893" s="160" t="str">
        <f>IF(FN_MC!X895="","*",FN_MC!X895)</f>
        <v>*</v>
      </c>
      <c r="C893" s="160" t="str">
        <f>IF(FN_MC!Z895="","*",FN_MC!Z895)</f>
        <v>*</v>
      </c>
      <c r="D893" s="161" t="str">
        <f>IF(FN_MC!S895="","*",FN_MC!S895)</f>
        <v>*</v>
      </c>
      <c r="E893" s="161" t="str">
        <f>IF(FN_MC!T895="","*",FN_MC!T895)</f>
        <v>*</v>
      </c>
      <c r="F893" s="161" t="str">
        <f>IF(FN_MC!B895="","*",FN_MC!B895)</f>
        <v>*</v>
      </c>
      <c r="G893" s="161" t="str">
        <f>IF(FN_MC!D895="","*",FN_MC!D895)</f>
        <v>*</v>
      </c>
      <c r="H893" s="161" t="str">
        <f>IF(FN_MC!F895="","*",FN_MC!F895)</f>
        <v>*</v>
      </c>
      <c r="I893" s="161" t="str">
        <f>IF(FN_MC!H895="","*",FN_MC!H895)</f>
        <v>*</v>
      </c>
      <c r="J893" s="161" t="str">
        <f>IF(FN_MC!I895="","*",FN_MC!I895)</f>
        <v>*</v>
      </c>
      <c r="K893" s="161" t="str">
        <f>IF(FN_MC!M895="","*",FN_MC!M895)</f>
        <v>*</v>
      </c>
      <c r="L893" s="161" t="str">
        <f>IF(FN_MC!N895="","*",FN_MC!N895)</f>
        <v>*</v>
      </c>
      <c r="M893" s="162" t="str">
        <f>IF(FN_MC!J895="","*",FN_MC!J895)</f>
        <v>*</v>
      </c>
      <c r="N893" s="162" t="str">
        <f>IF(FN_MC!K895="","*",FN_MC!K895)</f>
        <v>*</v>
      </c>
      <c r="O893" s="162" t="str">
        <f>IF(FN_MC!L895="","*",FN_MC!L895)</f>
        <v>*</v>
      </c>
      <c r="P893" s="162"/>
      <c r="Q893" s="163" t="str">
        <f>IF(FN_MC!O895="","*",FN_MC!O895)</f>
        <v>*</v>
      </c>
      <c r="R893" s="163" t="str">
        <f>IF(FN_MC!P895="","*",FN_MC!P895)</f>
        <v>*</v>
      </c>
      <c r="S893" s="161" t="str">
        <f>IF(FN_MC!Q897="","*",CONCATENATE(FN_MC!Q897," ",FN_MC!R897))</f>
        <v>*</v>
      </c>
      <c r="T893" s="161" t="str">
        <f>IF(FN_MC!V895="","*",FN_MC!V895)</f>
        <v>*</v>
      </c>
      <c r="U893" s="161" t="str">
        <f>IF(FN_MC!W895="","*",FN_MC!W895)</f>
        <v>*</v>
      </c>
      <c r="V893" s="121" t="str">
        <f ca="1">_xlfn.XLOOKUP(G893&amp;$V$2,BS_CONTROLE[CHAVE],BS_CONTROLE[Quantidade_11],"-")</f>
        <v>-</v>
      </c>
      <c r="W893" s="121" t="str">
        <f ca="1">_xlfn.XLOOKUP(G893&amp;$W$2,BS_CONTROLE[CHAVE],BS_CONTROLE[Quantidade_11],"-")</f>
        <v>-</v>
      </c>
      <c r="X893" s="121" t="str">
        <f ca="1">_xlfn.XLOOKUP(G893&amp;$X$2,BS_CONTROLE[CHAVE],BS_CONTROLE[Quantidade_11],"-")</f>
        <v>-</v>
      </c>
    </row>
    <row r="894" spans="1:24" s="122" customFormat="1" hidden="1">
      <c r="A894" s="118" t="str">
        <f>IF(FN_MC!Y896="","*",FN_MC!Y896)</f>
        <v>*</v>
      </c>
      <c r="B894" s="118" t="str">
        <f>IF(FN_MC!X896="","*",FN_MC!X896)</f>
        <v>*</v>
      </c>
      <c r="C894" s="118" t="str">
        <f>IF(FN_MC!Z896="","*",FN_MC!Z896)</f>
        <v>*</v>
      </c>
      <c r="D894" s="119" t="str">
        <f>IF(FN_MC!S896="","*",FN_MC!S896)</f>
        <v>*</v>
      </c>
      <c r="E894" s="119" t="str">
        <f>IF(FN_MC!T896="","*",FN_MC!T896)</f>
        <v>*</v>
      </c>
      <c r="F894" s="119" t="str">
        <f>IF(FN_MC!B896="","*",FN_MC!B896)</f>
        <v>*</v>
      </c>
      <c r="G894" s="119" t="str">
        <f>IF(FN_MC!D896="","*",FN_MC!D896)</f>
        <v>*</v>
      </c>
      <c r="H894" s="119" t="str">
        <f>IF(FN_MC!F896="","*",FN_MC!F896)</f>
        <v>*</v>
      </c>
      <c r="I894" s="119" t="str">
        <f>IF(FN_MC!H896="","*",FN_MC!H896)</f>
        <v>*</v>
      </c>
      <c r="J894" s="119" t="str">
        <f>IF(FN_MC!I896="","*",FN_MC!I896)</f>
        <v>*</v>
      </c>
      <c r="K894" s="119" t="str">
        <f>IF(FN_MC!M896="","*",FN_MC!M896)</f>
        <v>*</v>
      </c>
      <c r="L894" s="119" t="str">
        <f>IF(FN_MC!N896="","*",FN_MC!N896)</f>
        <v>*</v>
      </c>
      <c r="M894" s="120" t="str">
        <f>IF(FN_MC!J896="","*",FN_MC!J896)</f>
        <v>*</v>
      </c>
      <c r="N894" s="120" t="str">
        <f>IF(FN_MC!K896="","*",FN_MC!K896)</f>
        <v>*</v>
      </c>
      <c r="O894" s="120" t="str">
        <f>IF(FN_MC!L896="","*",FN_MC!L896)</f>
        <v>*</v>
      </c>
      <c r="P894" s="120"/>
      <c r="Q894" s="137" t="str">
        <f>IF(FN_MC!O896="","*",FN_MC!O896)</f>
        <v>*</v>
      </c>
      <c r="R894" s="137" t="str">
        <f>IF(FN_MC!P896="","*",FN_MC!P896)</f>
        <v>*</v>
      </c>
      <c r="S894" s="119" t="str">
        <f>IF(FN_MC!Q898="","*",CONCATENATE(FN_MC!Q898," ",FN_MC!R898))</f>
        <v>*</v>
      </c>
      <c r="T894" s="119" t="str">
        <f>IF(FN_MC!V896="","*",FN_MC!V896)</f>
        <v>*</v>
      </c>
      <c r="U894" s="119" t="str">
        <f>IF(FN_MC!W896="","*",FN_MC!W896)</f>
        <v>*</v>
      </c>
      <c r="V894" s="121" t="str">
        <f ca="1">_xlfn.XLOOKUP(G894&amp;$V$2,BS_CONTROLE[CHAVE],BS_CONTROLE[Quantidade_11],"-")</f>
        <v>-</v>
      </c>
      <c r="W894" s="121" t="str">
        <f ca="1">_xlfn.XLOOKUP(G894&amp;$W$2,BS_CONTROLE[CHAVE],BS_CONTROLE[Quantidade_11],"-")</f>
        <v>-</v>
      </c>
      <c r="X894" s="121" t="str">
        <f ca="1">_xlfn.XLOOKUP(G894&amp;$X$2,BS_CONTROLE[CHAVE],BS_CONTROLE[Quantidade_11],"-")</f>
        <v>-</v>
      </c>
    </row>
    <row r="895" spans="1:24" s="122" customFormat="1" hidden="1">
      <c r="A895" s="160" t="str">
        <f>IF(FN_MC!Y897="","*",FN_MC!Y897)</f>
        <v>*</v>
      </c>
      <c r="B895" s="160" t="str">
        <f>IF(FN_MC!X897="","*",FN_MC!X897)</f>
        <v>*</v>
      </c>
      <c r="C895" s="160" t="str">
        <f>IF(FN_MC!Z897="","*",FN_MC!Z897)</f>
        <v>*</v>
      </c>
      <c r="D895" s="161" t="str">
        <f>IF(FN_MC!S897="","*",FN_MC!S897)</f>
        <v>*</v>
      </c>
      <c r="E895" s="161" t="str">
        <f>IF(FN_MC!T897="","*",FN_MC!T897)</f>
        <v>*</v>
      </c>
      <c r="F895" s="161" t="str">
        <f>IF(FN_MC!B897="","*",FN_MC!B897)</f>
        <v>*</v>
      </c>
      <c r="G895" s="161" t="str">
        <f>IF(FN_MC!D897="","*",FN_MC!D897)</f>
        <v>*</v>
      </c>
      <c r="H895" s="161" t="str">
        <f>IF(FN_MC!F897="","*",FN_MC!F897)</f>
        <v>*</v>
      </c>
      <c r="I895" s="161" t="str">
        <f>IF(FN_MC!H897="","*",FN_MC!H897)</f>
        <v>*</v>
      </c>
      <c r="J895" s="161" t="str">
        <f>IF(FN_MC!I897="","*",FN_MC!I897)</f>
        <v>*</v>
      </c>
      <c r="K895" s="161" t="str">
        <f>IF(FN_MC!M897="","*",FN_MC!M897)</f>
        <v>*</v>
      </c>
      <c r="L895" s="161" t="str">
        <f>IF(FN_MC!N897="","*",FN_MC!N897)</f>
        <v>*</v>
      </c>
      <c r="M895" s="162" t="str">
        <f>IF(FN_MC!J897="","*",FN_MC!J897)</f>
        <v>*</v>
      </c>
      <c r="N895" s="162" t="str">
        <f>IF(FN_MC!K897="","*",FN_MC!K897)</f>
        <v>*</v>
      </c>
      <c r="O895" s="162" t="str">
        <f>IF(FN_MC!L897="","*",FN_MC!L897)</f>
        <v>*</v>
      </c>
      <c r="P895" s="162"/>
      <c r="Q895" s="163" t="str">
        <f>IF(FN_MC!O897="","*",FN_MC!O897)</f>
        <v>*</v>
      </c>
      <c r="R895" s="163" t="str">
        <f>IF(FN_MC!P897="","*",FN_MC!P897)</f>
        <v>*</v>
      </c>
      <c r="S895" s="161" t="str">
        <f>IF(FN_MC!Q899="","*",CONCATENATE(FN_MC!Q899," ",FN_MC!R899))</f>
        <v>*</v>
      </c>
      <c r="T895" s="161" t="str">
        <f>IF(FN_MC!V897="","*",FN_MC!V897)</f>
        <v>*</v>
      </c>
      <c r="U895" s="161" t="str">
        <f>IF(FN_MC!W897="","*",FN_MC!W897)</f>
        <v>*</v>
      </c>
      <c r="V895" s="121" t="str">
        <f ca="1">_xlfn.XLOOKUP(G895&amp;$V$2,BS_CONTROLE[CHAVE],BS_CONTROLE[Quantidade_11],"-")</f>
        <v>-</v>
      </c>
      <c r="W895" s="121" t="str">
        <f ca="1">_xlfn.XLOOKUP(G895&amp;$W$2,BS_CONTROLE[CHAVE],BS_CONTROLE[Quantidade_11],"-")</f>
        <v>-</v>
      </c>
      <c r="X895" s="121" t="str">
        <f ca="1">_xlfn.XLOOKUP(G895&amp;$X$2,BS_CONTROLE[CHAVE],BS_CONTROLE[Quantidade_11],"-")</f>
        <v>-</v>
      </c>
    </row>
    <row r="896" spans="1:24" s="122" customFormat="1" hidden="1">
      <c r="A896" s="160" t="str">
        <f>IF(FN_MC!Y898="","*",FN_MC!Y898)</f>
        <v>*</v>
      </c>
      <c r="B896" s="160" t="str">
        <f>IF(FN_MC!X898="","*",FN_MC!X898)</f>
        <v>*</v>
      </c>
      <c r="C896" s="160" t="str">
        <f>IF(FN_MC!Z898="","*",FN_MC!Z898)</f>
        <v>*</v>
      </c>
      <c r="D896" s="161" t="str">
        <f>IF(FN_MC!S898="","*",FN_MC!S898)</f>
        <v>*</v>
      </c>
      <c r="E896" s="161" t="str">
        <f>IF(FN_MC!T898="","*",FN_MC!T898)</f>
        <v>*</v>
      </c>
      <c r="F896" s="161" t="str">
        <f>IF(FN_MC!B898="","*",FN_MC!B898)</f>
        <v>*</v>
      </c>
      <c r="G896" s="161" t="str">
        <f>IF(FN_MC!D898="","*",FN_MC!D898)</f>
        <v>*</v>
      </c>
      <c r="H896" s="161" t="str">
        <f>IF(FN_MC!F898="","*",FN_MC!F898)</f>
        <v>*</v>
      </c>
      <c r="I896" s="161" t="str">
        <f>IF(FN_MC!H898="","*",FN_MC!H898)</f>
        <v>*</v>
      </c>
      <c r="J896" s="161" t="str">
        <f>IF(FN_MC!I898="","*",FN_MC!I898)</f>
        <v>*</v>
      </c>
      <c r="K896" s="161" t="str">
        <f>IF(FN_MC!M898="","*",FN_MC!M898)</f>
        <v>*</v>
      </c>
      <c r="L896" s="161" t="str">
        <f>IF(FN_MC!N898="","*",FN_MC!N898)</f>
        <v>*</v>
      </c>
      <c r="M896" s="162" t="str">
        <f>IF(FN_MC!J898="","*",FN_MC!J898)</f>
        <v>*</v>
      </c>
      <c r="N896" s="162" t="str">
        <f>IF(FN_MC!K898="","*",FN_MC!K898)</f>
        <v>*</v>
      </c>
      <c r="O896" s="162" t="str">
        <f>IF(FN_MC!L898="","*",FN_MC!L898)</f>
        <v>*</v>
      </c>
      <c r="P896" s="162"/>
      <c r="Q896" s="163" t="str">
        <f>IF(FN_MC!O898="","*",FN_MC!O898)</f>
        <v>*</v>
      </c>
      <c r="R896" s="163" t="str">
        <f>IF(FN_MC!P898="","*",FN_MC!P898)</f>
        <v>*</v>
      </c>
      <c r="S896" s="161" t="str">
        <f>IF(FN_MC!Q900="","*",CONCATENATE(FN_MC!Q900," ",FN_MC!R900))</f>
        <v>*</v>
      </c>
      <c r="T896" s="161" t="str">
        <f>IF(FN_MC!V898="","*",FN_MC!V898)</f>
        <v>*</v>
      </c>
      <c r="U896" s="161" t="str">
        <f>IF(FN_MC!W898="","*",FN_MC!W898)</f>
        <v>*</v>
      </c>
      <c r="V896" s="121" t="str">
        <f ca="1">_xlfn.XLOOKUP(G896&amp;$V$2,BS_CONTROLE[CHAVE],BS_CONTROLE[Quantidade_11],"-")</f>
        <v>-</v>
      </c>
      <c r="W896" s="121" t="str">
        <f ca="1">_xlfn.XLOOKUP(G896&amp;$W$2,BS_CONTROLE[CHAVE],BS_CONTROLE[Quantidade_11],"-")</f>
        <v>-</v>
      </c>
      <c r="X896" s="121" t="str">
        <f ca="1">_xlfn.XLOOKUP(G896&amp;$X$2,BS_CONTROLE[CHAVE],BS_CONTROLE[Quantidade_11],"-")</f>
        <v>-</v>
      </c>
    </row>
    <row r="897" spans="1:24" s="122" customFormat="1" hidden="1">
      <c r="A897" s="118" t="str">
        <f>IF(FN_MC!Y899="","*",FN_MC!Y899)</f>
        <v>*</v>
      </c>
      <c r="B897" s="118" t="str">
        <f>IF(FN_MC!X899="","*",FN_MC!X899)</f>
        <v>*</v>
      </c>
      <c r="C897" s="118" t="str">
        <f>IF(FN_MC!Z899="","*",FN_MC!Z899)</f>
        <v>*</v>
      </c>
      <c r="D897" s="119" t="str">
        <f>IF(FN_MC!S899="","*",FN_MC!S899)</f>
        <v>*</v>
      </c>
      <c r="E897" s="119" t="str">
        <f>IF(FN_MC!T899="","*",FN_MC!T899)</f>
        <v>*</v>
      </c>
      <c r="F897" s="119" t="str">
        <f>IF(FN_MC!B899="","*",FN_MC!B899)</f>
        <v>*</v>
      </c>
      <c r="G897" s="119" t="str">
        <f>IF(FN_MC!D899="","*",FN_MC!D899)</f>
        <v>*</v>
      </c>
      <c r="H897" s="119" t="str">
        <f>IF(FN_MC!F899="","*",FN_MC!F899)</f>
        <v>*</v>
      </c>
      <c r="I897" s="119" t="str">
        <f>IF(FN_MC!H899="","*",FN_MC!H899)</f>
        <v>*</v>
      </c>
      <c r="J897" s="119" t="str">
        <f>IF(FN_MC!I899="","*",FN_MC!I899)</f>
        <v>*</v>
      </c>
      <c r="K897" s="119" t="str">
        <f>IF(FN_MC!M899="","*",FN_MC!M899)</f>
        <v>*</v>
      </c>
      <c r="L897" s="119" t="str">
        <f>IF(FN_MC!N899="","*",FN_MC!N899)</f>
        <v>*</v>
      </c>
      <c r="M897" s="120" t="str">
        <f>IF(FN_MC!J899="","*",FN_MC!J899)</f>
        <v>*</v>
      </c>
      <c r="N897" s="120" t="str">
        <f>IF(FN_MC!K899="","*",FN_MC!K899)</f>
        <v>*</v>
      </c>
      <c r="O897" s="120" t="str">
        <f>IF(FN_MC!L899="","*",FN_MC!L899)</f>
        <v>*</v>
      </c>
      <c r="P897" s="120"/>
      <c r="Q897" s="137" t="str">
        <f>IF(FN_MC!O899="","*",FN_MC!O899)</f>
        <v>*</v>
      </c>
      <c r="R897" s="137" t="str">
        <f>IF(FN_MC!P899="","*",FN_MC!P899)</f>
        <v>*</v>
      </c>
      <c r="S897" s="119" t="str">
        <f>IF(FN_MC!Q901="","*",CONCATENATE(FN_MC!Q901," ",FN_MC!R901))</f>
        <v>*</v>
      </c>
      <c r="T897" s="119" t="str">
        <f>IF(FN_MC!V899="","*",FN_MC!V899)</f>
        <v>*</v>
      </c>
      <c r="U897" s="119" t="str">
        <f>IF(FN_MC!W899="","*",FN_MC!W899)</f>
        <v>*</v>
      </c>
      <c r="V897" s="121" t="str">
        <f ca="1">_xlfn.XLOOKUP(G897&amp;$V$2,BS_CONTROLE[CHAVE],BS_CONTROLE[Quantidade_11],"-")</f>
        <v>-</v>
      </c>
      <c r="W897" s="121" t="str">
        <f ca="1">_xlfn.XLOOKUP(G897&amp;$W$2,BS_CONTROLE[CHAVE],BS_CONTROLE[Quantidade_11],"-")</f>
        <v>-</v>
      </c>
      <c r="X897" s="121" t="str">
        <f ca="1">_xlfn.XLOOKUP(G897&amp;$X$2,BS_CONTROLE[CHAVE],BS_CONTROLE[Quantidade_11],"-")</f>
        <v>-</v>
      </c>
    </row>
    <row r="898" spans="1:24" s="122" customFormat="1" hidden="1">
      <c r="A898" s="160" t="str">
        <f>IF(FN_MC!Y900="","*",FN_MC!Y900)</f>
        <v>*</v>
      </c>
      <c r="B898" s="160" t="str">
        <f>IF(FN_MC!X900="","*",FN_MC!X900)</f>
        <v>*</v>
      </c>
      <c r="C898" s="160" t="str">
        <f>IF(FN_MC!Z900="","*",FN_MC!Z900)</f>
        <v>*</v>
      </c>
      <c r="D898" s="161" t="str">
        <f>IF(FN_MC!S900="","*",FN_MC!S900)</f>
        <v>*</v>
      </c>
      <c r="E898" s="161" t="str">
        <f>IF(FN_MC!T900="","*",FN_MC!T900)</f>
        <v>*</v>
      </c>
      <c r="F898" s="161" t="str">
        <f>IF(FN_MC!B900="","*",FN_MC!B900)</f>
        <v>*</v>
      </c>
      <c r="G898" s="161" t="str">
        <f>IF(FN_MC!D900="","*",FN_MC!D900)</f>
        <v>*</v>
      </c>
      <c r="H898" s="161" t="str">
        <f>IF(FN_MC!F900="","*",FN_MC!F900)</f>
        <v>*</v>
      </c>
      <c r="I898" s="161" t="str">
        <f>IF(FN_MC!H900="","*",FN_MC!H900)</f>
        <v>*</v>
      </c>
      <c r="J898" s="161" t="str">
        <f>IF(FN_MC!I900="","*",FN_MC!I900)</f>
        <v>*</v>
      </c>
      <c r="K898" s="161" t="str">
        <f>IF(FN_MC!M900="","*",FN_MC!M900)</f>
        <v>*</v>
      </c>
      <c r="L898" s="161" t="str">
        <f>IF(FN_MC!N900="","*",FN_MC!N900)</f>
        <v>*</v>
      </c>
      <c r="M898" s="162" t="str">
        <f>IF(FN_MC!J900="","*",FN_MC!J900)</f>
        <v>*</v>
      </c>
      <c r="N898" s="162" t="str">
        <f>IF(FN_MC!K900="","*",FN_MC!K900)</f>
        <v>*</v>
      </c>
      <c r="O898" s="162" t="str">
        <f>IF(FN_MC!L900="","*",FN_MC!L900)</f>
        <v>*</v>
      </c>
      <c r="P898" s="162"/>
      <c r="Q898" s="163" t="str">
        <f>IF(FN_MC!O900="","*",FN_MC!O900)</f>
        <v>*</v>
      </c>
      <c r="R898" s="163" t="str">
        <f>IF(FN_MC!P900="","*",FN_MC!P900)</f>
        <v>*</v>
      </c>
      <c r="S898" s="161" t="str">
        <f>IF(FN_MC!Q902="","*",CONCATENATE(FN_MC!Q902," ",FN_MC!R902))</f>
        <v>*</v>
      </c>
      <c r="T898" s="161" t="str">
        <f>IF(FN_MC!V900="","*",FN_MC!V900)</f>
        <v>*</v>
      </c>
      <c r="U898" s="161" t="str">
        <f>IF(FN_MC!W900="","*",FN_MC!W900)</f>
        <v>*</v>
      </c>
      <c r="V898" s="121" t="str">
        <f ca="1">_xlfn.XLOOKUP(G898&amp;$V$2,BS_CONTROLE[CHAVE],BS_CONTROLE[Quantidade_11],"-")</f>
        <v>-</v>
      </c>
      <c r="W898" s="121" t="str">
        <f ca="1">_xlfn.XLOOKUP(G898&amp;$W$2,BS_CONTROLE[CHAVE],BS_CONTROLE[Quantidade_11],"-")</f>
        <v>-</v>
      </c>
      <c r="X898" s="121" t="str">
        <f ca="1">_xlfn.XLOOKUP(G898&amp;$X$2,BS_CONTROLE[CHAVE],BS_CONTROLE[Quantidade_11],"-")</f>
        <v>-</v>
      </c>
    </row>
    <row r="899" spans="1:24" s="122" customFormat="1" hidden="1">
      <c r="A899" s="160" t="str">
        <f>IF(FN_MC!Y901="","*",FN_MC!Y901)</f>
        <v>*</v>
      </c>
      <c r="B899" s="160" t="str">
        <f>IF(FN_MC!X901="","*",FN_MC!X901)</f>
        <v>*</v>
      </c>
      <c r="C899" s="160" t="str">
        <f>IF(FN_MC!Z901="","*",FN_MC!Z901)</f>
        <v>*</v>
      </c>
      <c r="D899" s="161" t="str">
        <f>IF(FN_MC!S901="","*",FN_MC!S901)</f>
        <v>*</v>
      </c>
      <c r="E899" s="161" t="str">
        <f>IF(FN_MC!T901="","*",FN_MC!T901)</f>
        <v>*</v>
      </c>
      <c r="F899" s="161" t="str">
        <f>IF(FN_MC!B901="","*",FN_MC!B901)</f>
        <v>*</v>
      </c>
      <c r="G899" s="161" t="str">
        <f>IF(FN_MC!D901="","*",FN_MC!D901)</f>
        <v>*</v>
      </c>
      <c r="H899" s="161" t="str">
        <f>IF(FN_MC!F901="","*",FN_MC!F901)</f>
        <v>*</v>
      </c>
      <c r="I899" s="161" t="str">
        <f>IF(FN_MC!H901="","*",FN_MC!H901)</f>
        <v>*</v>
      </c>
      <c r="J899" s="161" t="str">
        <f>IF(FN_MC!I901="","*",FN_MC!I901)</f>
        <v>*</v>
      </c>
      <c r="K899" s="161" t="str">
        <f>IF(FN_MC!M901="","*",FN_MC!M901)</f>
        <v>*</v>
      </c>
      <c r="L899" s="161" t="str">
        <f>IF(FN_MC!N901="","*",FN_MC!N901)</f>
        <v>*</v>
      </c>
      <c r="M899" s="162" t="str">
        <f>IF(FN_MC!J901="","*",FN_MC!J901)</f>
        <v>*</v>
      </c>
      <c r="N899" s="162" t="str">
        <f>IF(FN_MC!K901="","*",FN_MC!K901)</f>
        <v>*</v>
      </c>
      <c r="O899" s="162" t="str">
        <f>IF(FN_MC!L901="","*",FN_MC!L901)</f>
        <v>*</v>
      </c>
      <c r="P899" s="162"/>
      <c r="Q899" s="163" t="str">
        <f>IF(FN_MC!O901="","*",FN_MC!O901)</f>
        <v>*</v>
      </c>
      <c r="R899" s="163" t="str">
        <f>IF(FN_MC!P901="","*",FN_MC!P901)</f>
        <v>*</v>
      </c>
      <c r="S899" s="161" t="str">
        <f>IF(FN_MC!Q903="","*",CONCATENATE(FN_MC!Q903," ",FN_MC!R903))</f>
        <v>*</v>
      </c>
      <c r="T899" s="161" t="str">
        <f>IF(FN_MC!V901="","*",FN_MC!V901)</f>
        <v>*</v>
      </c>
      <c r="U899" s="161" t="str">
        <f>IF(FN_MC!W901="","*",FN_MC!W901)</f>
        <v>*</v>
      </c>
      <c r="V899" s="121" t="str">
        <f ca="1">_xlfn.XLOOKUP(G899&amp;$V$2,BS_CONTROLE[CHAVE],BS_CONTROLE[Quantidade_11],"-")</f>
        <v>-</v>
      </c>
      <c r="W899" s="121" t="str">
        <f ca="1">_xlfn.XLOOKUP(G899&amp;$W$2,BS_CONTROLE[CHAVE],BS_CONTROLE[Quantidade_11],"-")</f>
        <v>-</v>
      </c>
      <c r="X899" s="121" t="str">
        <f ca="1">_xlfn.XLOOKUP(G899&amp;$X$2,BS_CONTROLE[CHAVE],BS_CONTROLE[Quantidade_11],"-")</f>
        <v>-</v>
      </c>
    </row>
    <row r="900" spans="1:24" s="122" customFormat="1" hidden="1">
      <c r="A900" s="118" t="str">
        <f>IF(FN_MC!Y902="","*",FN_MC!Y902)</f>
        <v>*</v>
      </c>
      <c r="B900" s="118" t="str">
        <f>IF(FN_MC!X902="","*",FN_MC!X902)</f>
        <v>*</v>
      </c>
      <c r="C900" s="118" t="str">
        <f>IF(FN_MC!Z902="","*",FN_MC!Z902)</f>
        <v>*</v>
      </c>
      <c r="D900" s="119" t="str">
        <f>IF(FN_MC!S902="","*",FN_MC!S902)</f>
        <v>*</v>
      </c>
      <c r="E900" s="119" t="str">
        <f>IF(FN_MC!T902="","*",FN_MC!T902)</f>
        <v>*</v>
      </c>
      <c r="F900" s="119" t="str">
        <f>IF(FN_MC!B902="","*",FN_MC!B902)</f>
        <v>*</v>
      </c>
      <c r="G900" s="119" t="str">
        <f>IF(FN_MC!D902="","*",FN_MC!D902)</f>
        <v>*</v>
      </c>
      <c r="H900" s="119" t="str">
        <f>IF(FN_MC!F902="","*",FN_MC!F902)</f>
        <v>*</v>
      </c>
      <c r="I900" s="119" t="str">
        <f>IF(FN_MC!H902="","*",FN_MC!H902)</f>
        <v>*</v>
      </c>
      <c r="J900" s="119" t="str">
        <f>IF(FN_MC!I902="","*",FN_MC!I902)</f>
        <v>*</v>
      </c>
      <c r="K900" s="119" t="str">
        <f>IF(FN_MC!M902="","*",FN_MC!M902)</f>
        <v>*</v>
      </c>
      <c r="L900" s="119" t="str">
        <f>IF(FN_MC!N902="","*",FN_MC!N902)</f>
        <v>*</v>
      </c>
      <c r="M900" s="120" t="str">
        <f>IF(FN_MC!J902="","*",FN_MC!J902)</f>
        <v>*</v>
      </c>
      <c r="N900" s="120" t="str">
        <f>IF(FN_MC!K902="","*",FN_MC!K902)</f>
        <v>*</v>
      </c>
      <c r="O900" s="120" t="str">
        <f>IF(FN_MC!L902="","*",FN_MC!L902)</f>
        <v>*</v>
      </c>
      <c r="P900" s="120"/>
      <c r="Q900" s="137" t="str">
        <f>IF(FN_MC!O902="","*",FN_MC!O902)</f>
        <v>*</v>
      </c>
      <c r="R900" s="137" t="str">
        <f>IF(FN_MC!P902="","*",FN_MC!P902)</f>
        <v>*</v>
      </c>
      <c r="S900" s="119" t="str">
        <f>IF(FN_MC!Q904="","*",CONCATENATE(FN_MC!Q904," ",FN_MC!R904))</f>
        <v>*</v>
      </c>
      <c r="T900" s="119" t="str">
        <f>IF(FN_MC!V902="","*",FN_MC!V902)</f>
        <v>*</v>
      </c>
      <c r="U900" s="119" t="str">
        <f>IF(FN_MC!W902="","*",FN_MC!W902)</f>
        <v>*</v>
      </c>
      <c r="V900" s="121" t="str">
        <f ca="1">_xlfn.XLOOKUP(G900&amp;$V$2,BS_CONTROLE[CHAVE],BS_CONTROLE[Quantidade_11],"-")</f>
        <v>-</v>
      </c>
      <c r="W900" s="121" t="str">
        <f ca="1">_xlfn.XLOOKUP(G900&amp;$W$2,BS_CONTROLE[CHAVE],BS_CONTROLE[Quantidade_11],"-")</f>
        <v>-</v>
      </c>
      <c r="X900" s="121" t="str">
        <f ca="1">_xlfn.XLOOKUP(G900&amp;$X$2,BS_CONTROLE[CHAVE],BS_CONTROLE[Quantidade_11],"-")</f>
        <v>-</v>
      </c>
    </row>
    <row r="901" spans="1:24" s="122" customFormat="1" hidden="1">
      <c r="A901" s="160" t="str">
        <f>IF(FN_MC!Y903="","*",FN_MC!Y903)</f>
        <v>*</v>
      </c>
      <c r="B901" s="160" t="str">
        <f>IF(FN_MC!X903="","*",FN_MC!X903)</f>
        <v>*</v>
      </c>
      <c r="C901" s="160" t="str">
        <f>IF(FN_MC!Z903="","*",FN_MC!Z903)</f>
        <v>*</v>
      </c>
      <c r="D901" s="161" t="str">
        <f>IF(FN_MC!S903="","*",FN_MC!S903)</f>
        <v>*</v>
      </c>
      <c r="E901" s="161" t="str">
        <f>IF(FN_MC!T903="","*",FN_MC!T903)</f>
        <v>*</v>
      </c>
      <c r="F901" s="161" t="str">
        <f>IF(FN_MC!B903="","*",FN_MC!B903)</f>
        <v>*</v>
      </c>
      <c r="G901" s="161" t="str">
        <f>IF(FN_MC!D903="","*",FN_MC!D903)</f>
        <v>*</v>
      </c>
      <c r="H901" s="161" t="str">
        <f>IF(FN_MC!F903="","*",FN_MC!F903)</f>
        <v>*</v>
      </c>
      <c r="I901" s="161" t="str">
        <f>IF(FN_MC!H903="","*",FN_MC!H903)</f>
        <v>*</v>
      </c>
      <c r="J901" s="161" t="str">
        <f>IF(FN_MC!I903="","*",FN_MC!I903)</f>
        <v>*</v>
      </c>
      <c r="K901" s="161" t="str">
        <f>IF(FN_MC!M903="","*",FN_MC!M903)</f>
        <v>*</v>
      </c>
      <c r="L901" s="161" t="str">
        <f>IF(FN_MC!N903="","*",FN_MC!N903)</f>
        <v>*</v>
      </c>
      <c r="M901" s="162" t="str">
        <f>IF(FN_MC!J903="","*",FN_MC!J903)</f>
        <v>*</v>
      </c>
      <c r="N901" s="162" t="str">
        <f>IF(FN_MC!K903="","*",FN_MC!K903)</f>
        <v>*</v>
      </c>
      <c r="O901" s="162" t="str">
        <f>IF(FN_MC!L903="","*",FN_MC!L903)</f>
        <v>*</v>
      </c>
      <c r="P901" s="162"/>
      <c r="Q901" s="163" t="str">
        <f>IF(FN_MC!O903="","*",FN_MC!O903)</f>
        <v>*</v>
      </c>
      <c r="R901" s="163" t="str">
        <f>IF(FN_MC!P903="","*",FN_MC!P903)</f>
        <v>*</v>
      </c>
      <c r="S901" s="161" t="str">
        <f>IF(FN_MC!Q905="","*",CONCATENATE(FN_MC!Q905," ",FN_MC!R905))</f>
        <v>*</v>
      </c>
      <c r="T901" s="161" t="str">
        <f>IF(FN_MC!V903="","*",FN_MC!V903)</f>
        <v>*</v>
      </c>
      <c r="U901" s="161" t="str">
        <f>IF(FN_MC!W903="","*",FN_MC!W903)</f>
        <v>*</v>
      </c>
      <c r="V901" s="121" t="str">
        <f ca="1">_xlfn.XLOOKUP(G901&amp;$V$2,BS_CONTROLE[CHAVE],BS_CONTROLE[Quantidade_11],"-")</f>
        <v>-</v>
      </c>
      <c r="W901" s="121" t="str">
        <f ca="1">_xlfn.XLOOKUP(G901&amp;$W$2,BS_CONTROLE[CHAVE],BS_CONTROLE[Quantidade_11],"-")</f>
        <v>-</v>
      </c>
      <c r="X901" s="121" t="str">
        <f ca="1">_xlfn.XLOOKUP(G901&amp;$X$2,BS_CONTROLE[CHAVE],BS_CONTROLE[Quantidade_11],"-")</f>
        <v>-</v>
      </c>
    </row>
    <row r="902" spans="1:24" s="122" customFormat="1" hidden="1">
      <c r="A902" s="160" t="str">
        <f>IF(FN_MC!Y904="","*",FN_MC!Y904)</f>
        <v>*</v>
      </c>
      <c r="B902" s="160" t="str">
        <f>IF(FN_MC!X904="","*",FN_MC!X904)</f>
        <v>*</v>
      </c>
      <c r="C902" s="160" t="str">
        <f>IF(FN_MC!Z904="","*",FN_MC!Z904)</f>
        <v>*</v>
      </c>
      <c r="D902" s="161" t="str">
        <f>IF(FN_MC!S904="","*",FN_MC!S904)</f>
        <v>*</v>
      </c>
      <c r="E902" s="161" t="str">
        <f>IF(FN_MC!T904="","*",FN_MC!T904)</f>
        <v>*</v>
      </c>
      <c r="F902" s="161" t="str">
        <f>IF(FN_MC!B904="","*",FN_MC!B904)</f>
        <v>*</v>
      </c>
      <c r="G902" s="161" t="str">
        <f>IF(FN_MC!D904="","*",FN_MC!D904)</f>
        <v>*</v>
      </c>
      <c r="H902" s="161" t="str">
        <f>IF(FN_MC!F904="","*",FN_MC!F904)</f>
        <v>*</v>
      </c>
      <c r="I902" s="161" t="str">
        <f>IF(FN_MC!H904="","*",FN_MC!H904)</f>
        <v>*</v>
      </c>
      <c r="J902" s="161" t="str">
        <f>IF(FN_MC!I904="","*",FN_MC!I904)</f>
        <v>*</v>
      </c>
      <c r="K902" s="161" t="str">
        <f>IF(FN_MC!M904="","*",FN_MC!M904)</f>
        <v>*</v>
      </c>
      <c r="L902" s="161" t="str">
        <f>IF(FN_MC!N904="","*",FN_MC!N904)</f>
        <v>*</v>
      </c>
      <c r="M902" s="162" t="str">
        <f>IF(FN_MC!J904="","*",FN_MC!J904)</f>
        <v>*</v>
      </c>
      <c r="N902" s="162" t="str">
        <f>IF(FN_MC!K904="","*",FN_MC!K904)</f>
        <v>*</v>
      </c>
      <c r="O902" s="162" t="str">
        <f>IF(FN_MC!L904="","*",FN_MC!L904)</f>
        <v>*</v>
      </c>
      <c r="P902" s="162"/>
      <c r="Q902" s="163" t="str">
        <f>IF(FN_MC!O904="","*",FN_MC!O904)</f>
        <v>*</v>
      </c>
      <c r="R902" s="163" t="str">
        <f>IF(FN_MC!P904="","*",FN_MC!P904)</f>
        <v>*</v>
      </c>
      <c r="S902" s="161" t="str">
        <f>IF(FN_MC!Q906="","*",CONCATENATE(FN_MC!Q906," ",FN_MC!R906))</f>
        <v>*</v>
      </c>
      <c r="T902" s="161" t="str">
        <f>IF(FN_MC!V904="","*",FN_MC!V904)</f>
        <v>*</v>
      </c>
      <c r="U902" s="161" t="str">
        <f>IF(FN_MC!W904="","*",FN_MC!W904)</f>
        <v>*</v>
      </c>
      <c r="V902" s="121" t="str">
        <f ca="1">_xlfn.XLOOKUP(G902&amp;$V$2,BS_CONTROLE[CHAVE],BS_CONTROLE[Quantidade_11],"-")</f>
        <v>-</v>
      </c>
      <c r="W902" s="121" t="str">
        <f ca="1">_xlfn.XLOOKUP(G902&amp;$W$2,BS_CONTROLE[CHAVE],BS_CONTROLE[Quantidade_11],"-")</f>
        <v>-</v>
      </c>
      <c r="X902" s="121" t="str">
        <f ca="1">_xlfn.XLOOKUP(G902&amp;$X$2,BS_CONTROLE[CHAVE],BS_CONTROLE[Quantidade_11],"-")</f>
        <v>-</v>
      </c>
    </row>
    <row r="903" spans="1:24" s="122" customFormat="1" hidden="1">
      <c r="A903" s="118" t="str">
        <f>IF(FN_MC!Y905="","*",FN_MC!Y905)</f>
        <v>*</v>
      </c>
      <c r="B903" s="118" t="str">
        <f>IF(FN_MC!X905="","*",FN_MC!X905)</f>
        <v>*</v>
      </c>
      <c r="C903" s="118" t="str">
        <f>IF(FN_MC!Z905="","*",FN_MC!Z905)</f>
        <v>*</v>
      </c>
      <c r="D903" s="119" t="str">
        <f>IF(FN_MC!S905="","*",FN_MC!S905)</f>
        <v>*</v>
      </c>
      <c r="E903" s="119" t="str">
        <f>IF(FN_MC!T905="","*",FN_MC!T905)</f>
        <v>*</v>
      </c>
      <c r="F903" s="119" t="str">
        <f>IF(FN_MC!B905="","*",FN_MC!B905)</f>
        <v>*</v>
      </c>
      <c r="G903" s="119" t="str">
        <f>IF(FN_MC!D905="","*",FN_MC!D905)</f>
        <v>*</v>
      </c>
      <c r="H903" s="119" t="str">
        <f>IF(FN_MC!F905="","*",FN_MC!F905)</f>
        <v>*</v>
      </c>
      <c r="I903" s="119" t="str">
        <f>IF(FN_MC!H905="","*",FN_MC!H905)</f>
        <v>*</v>
      </c>
      <c r="J903" s="119" t="str">
        <f>IF(FN_MC!I905="","*",FN_MC!I905)</f>
        <v>*</v>
      </c>
      <c r="K903" s="119" t="str">
        <f>IF(FN_MC!M905="","*",FN_MC!M905)</f>
        <v>*</v>
      </c>
      <c r="L903" s="119" t="str">
        <f>IF(FN_MC!N905="","*",FN_MC!N905)</f>
        <v>*</v>
      </c>
      <c r="M903" s="120" t="str">
        <f>IF(FN_MC!J905="","*",FN_MC!J905)</f>
        <v>*</v>
      </c>
      <c r="N903" s="120" t="str">
        <f>IF(FN_MC!K905="","*",FN_MC!K905)</f>
        <v>*</v>
      </c>
      <c r="O903" s="120" t="str">
        <f>IF(FN_MC!L905="","*",FN_MC!L905)</f>
        <v>*</v>
      </c>
      <c r="P903" s="120"/>
      <c r="Q903" s="137" t="str">
        <f>IF(FN_MC!O905="","*",FN_MC!O905)</f>
        <v>*</v>
      </c>
      <c r="R903" s="137" t="str">
        <f>IF(FN_MC!P905="","*",FN_MC!P905)</f>
        <v>*</v>
      </c>
      <c r="S903" s="119" t="str">
        <f>IF(FN_MC!Q907="","*",CONCATENATE(FN_MC!Q907," ",FN_MC!R907))</f>
        <v>*</v>
      </c>
      <c r="T903" s="119" t="str">
        <f>IF(FN_MC!V905="","*",FN_MC!V905)</f>
        <v>*</v>
      </c>
      <c r="U903" s="119" t="str">
        <f>IF(FN_MC!W905="","*",FN_MC!W905)</f>
        <v>*</v>
      </c>
      <c r="V903" s="121" t="str">
        <f ca="1">_xlfn.XLOOKUP(G903&amp;$V$2,BS_CONTROLE[CHAVE],BS_CONTROLE[Quantidade_11],"-")</f>
        <v>-</v>
      </c>
      <c r="W903" s="121" t="str">
        <f ca="1">_xlfn.XLOOKUP(G903&amp;$W$2,BS_CONTROLE[CHAVE],BS_CONTROLE[Quantidade_11],"-")</f>
        <v>-</v>
      </c>
      <c r="X903" s="121" t="str">
        <f ca="1">_xlfn.XLOOKUP(G903&amp;$X$2,BS_CONTROLE[CHAVE],BS_CONTROLE[Quantidade_11],"-")</f>
        <v>-</v>
      </c>
    </row>
    <row r="904" spans="1:24" s="122" customFormat="1" hidden="1">
      <c r="A904" s="160" t="str">
        <f>IF(FN_MC!Y906="","*",FN_MC!Y906)</f>
        <v>*</v>
      </c>
      <c r="B904" s="160" t="str">
        <f>IF(FN_MC!X906="","*",FN_MC!X906)</f>
        <v>*</v>
      </c>
      <c r="C904" s="160" t="str">
        <f>IF(FN_MC!Z906="","*",FN_MC!Z906)</f>
        <v>*</v>
      </c>
      <c r="D904" s="161" t="str">
        <f>IF(FN_MC!S906="","*",FN_MC!S906)</f>
        <v>*</v>
      </c>
      <c r="E904" s="161" t="str">
        <f>IF(FN_MC!T906="","*",FN_MC!T906)</f>
        <v>*</v>
      </c>
      <c r="F904" s="161" t="str">
        <f>IF(FN_MC!B906="","*",FN_MC!B906)</f>
        <v>*</v>
      </c>
      <c r="G904" s="161" t="str">
        <f>IF(FN_MC!D906="","*",FN_MC!D906)</f>
        <v>*</v>
      </c>
      <c r="H904" s="161" t="str">
        <f>IF(FN_MC!F906="","*",FN_MC!F906)</f>
        <v>*</v>
      </c>
      <c r="I904" s="161" t="str">
        <f>IF(FN_MC!H906="","*",FN_MC!H906)</f>
        <v>*</v>
      </c>
      <c r="J904" s="161" t="str">
        <f>IF(FN_MC!I906="","*",FN_MC!I906)</f>
        <v>*</v>
      </c>
      <c r="K904" s="161" t="str">
        <f>IF(FN_MC!M906="","*",FN_MC!M906)</f>
        <v>*</v>
      </c>
      <c r="L904" s="161" t="str">
        <f>IF(FN_MC!N906="","*",FN_MC!N906)</f>
        <v>*</v>
      </c>
      <c r="M904" s="162" t="str">
        <f>IF(FN_MC!J906="","*",FN_MC!J906)</f>
        <v>*</v>
      </c>
      <c r="N904" s="162" t="str">
        <f>IF(FN_MC!K906="","*",FN_MC!K906)</f>
        <v>*</v>
      </c>
      <c r="O904" s="162" t="str">
        <f>IF(FN_MC!L906="","*",FN_MC!L906)</f>
        <v>*</v>
      </c>
      <c r="P904" s="162"/>
      <c r="Q904" s="163" t="str">
        <f>IF(FN_MC!O906="","*",FN_MC!O906)</f>
        <v>*</v>
      </c>
      <c r="R904" s="163" t="str">
        <f>IF(FN_MC!P906="","*",FN_MC!P906)</f>
        <v>*</v>
      </c>
      <c r="S904" s="161" t="str">
        <f>IF(FN_MC!Q908="","*",CONCATENATE(FN_MC!Q908," ",FN_MC!R908))</f>
        <v>*</v>
      </c>
      <c r="T904" s="161" t="str">
        <f>IF(FN_MC!V906="","*",FN_MC!V906)</f>
        <v>*</v>
      </c>
      <c r="U904" s="161" t="str">
        <f>IF(FN_MC!W906="","*",FN_MC!W906)</f>
        <v>*</v>
      </c>
      <c r="V904" s="121" t="str">
        <f ca="1">_xlfn.XLOOKUP(G904&amp;$V$2,BS_CONTROLE[CHAVE],BS_CONTROLE[Quantidade_11],"-")</f>
        <v>-</v>
      </c>
      <c r="W904" s="121" t="str">
        <f ca="1">_xlfn.XLOOKUP(G904&amp;$W$2,BS_CONTROLE[CHAVE],BS_CONTROLE[Quantidade_11],"-")</f>
        <v>-</v>
      </c>
      <c r="X904" s="121" t="str">
        <f ca="1">_xlfn.XLOOKUP(G904&amp;$X$2,BS_CONTROLE[CHAVE],BS_CONTROLE[Quantidade_11],"-")</f>
        <v>-</v>
      </c>
    </row>
    <row r="905" spans="1:24" s="122" customFormat="1" hidden="1">
      <c r="A905" s="160" t="str">
        <f>IF(FN_MC!Y907="","*",FN_MC!Y907)</f>
        <v>*</v>
      </c>
      <c r="B905" s="160" t="str">
        <f>IF(FN_MC!X907="","*",FN_MC!X907)</f>
        <v>*</v>
      </c>
      <c r="C905" s="160" t="str">
        <f>IF(FN_MC!Z907="","*",FN_MC!Z907)</f>
        <v>*</v>
      </c>
      <c r="D905" s="161" t="str">
        <f>IF(FN_MC!S907="","*",FN_MC!S907)</f>
        <v>*</v>
      </c>
      <c r="E905" s="161" t="str">
        <f>IF(FN_MC!T907="","*",FN_MC!T907)</f>
        <v>*</v>
      </c>
      <c r="F905" s="161" t="str">
        <f>IF(FN_MC!B907="","*",FN_MC!B907)</f>
        <v>*</v>
      </c>
      <c r="G905" s="161" t="str">
        <f>IF(FN_MC!D907="","*",FN_MC!D907)</f>
        <v>*</v>
      </c>
      <c r="H905" s="161" t="str">
        <f>IF(FN_MC!F907="","*",FN_MC!F907)</f>
        <v>*</v>
      </c>
      <c r="I905" s="161" t="str">
        <f>IF(FN_MC!H907="","*",FN_MC!H907)</f>
        <v>*</v>
      </c>
      <c r="J905" s="161" t="str">
        <f>IF(FN_MC!I907="","*",FN_MC!I907)</f>
        <v>*</v>
      </c>
      <c r="K905" s="161" t="str">
        <f>IF(FN_MC!M907="","*",FN_MC!M907)</f>
        <v>*</v>
      </c>
      <c r="L905" s="161" t="str">
        <f>IF(FN_MC!N907="","*",FN_MC!N907)</f>
        <v>*</v>
      </c>
      <c r="M905" s="162" t="str">
        <f>IF(FN_MC!J907="","*",FN_MC!J907)</f>
        <v>*</v>
      </c>
      <c r="N905" s="162" t="str">
        <f>IF(FN_MC!K907="","*",FN_MC!K907)</f>
        <v>*</v>
      </c>
      <c r="O905" s="162" t="str">
        <f>IF(FN_MC!L907="","*",FN_MC!L907)</f>
        <v>*</v>
      </c>
      <c r="P905" s="162"/>
      <c r="Q905" s="163" t="str">
        <f>IF(FN_MC!O907="","*",FN_MC!O907)</f>
        <v>*</v>
      </c>
      <c r="R905" s="163" t="str">
        <f>IF(FN_MC!P907="","*",FN_MC!P907)</f>
        <v>*</v>
      </c>
      <c r="S905" s="161" t="str">
        <f>IF(FN_MC!Q909="","*",CONCATENATE(FN_MC!Q909," ",FN_MC!R909))</f>
        <v>*</v>
      </c>
      <c r="T905" s="161" t="str">
        <f>IF(FN_MC!V907="","*",FN_MC!V907)</f>
        <v>*</v>
      </c>
      <c r="U905" s="161" t="str">
        <f>IF(FN_MC!W907="","*",FN_MC!W907)</f>
        <v>*</v>
      </c>
      <c r="V905" s="121" t="str">
        <f ca="1">_xlfn.XLOOKUP(G905&amp;$V$2,BS_CONTROLE[CHAVE],BS_CONTROLE[Quantidade_11],"-")</f>
        <v>-</v>
      </c>
      <c r="W905" s="121" t="str">
        <f ca="1">_xlfn.XLOOKUP(G905&amp;$W$2,BS_CONTROLE[CHAVE],BS_CONTROLE[Quantidade_11],"-")</f>
        <v>-</v>
      </c>
      <c r="X905" s="121" t="str">
        <f ca="1">_xlfn.XLOOKUP(G905&amp;$X$2,BS_CONTROLE[CHAVE],BS_CONTROLE[Quantidade_11],"-")</f>
        <v>-</v>
      </c>
    </row>
    <row r="906" spans="1:24" s="122" customFormat="1" hidden="1">
      <c r="A906" s="118" t="str">
        <f>IF(FN_MC!Y908="","*",FN_MC!Y908)</f>
        <v>*</v>
      </c>
      <c r="B906" s="118" t="str">
        <f>IF(FN_MC!X908="","*",FN_MC!X908)</f>
        <v>*</v>
      </c>
      <c r="C906" s="118" t="str">
        <f>IF(FN_MC!Z908="","*",FN_MC!Z908)</f>
        <v>*</v>
      </c>
      <c r="D906" s="119" t="str">
        <f>IF(FN_MC!S908="","*",FN_MC!S908)</f>
        <v>*</v>
      </c>
      <c r="E906" s="119" t="str">
        <f>IF(FN_MC!T908="","*",FN_MC!T908)</f>
        <v>*</v>
      </c>
      <c r="F906" s="119" t="str">
        <f>IF(FN_MC!B908="","*",FN_MC!B908)</f>
        <v>*</v>
      </c>
      <c r="G906" s="119" t="str">
        <f>IF(FN_MC!D908="","*",FN_MC!D908)</f>
        <v>*</v>
      </c>
      <c r="H906" s="119" t="str">
        <f>IF(FN_MC!F908="","*",FN_MC!F908)</f>
        <v>*</v>
      </c>
      <c r="I906" s="119" t="str">
        <f>IF(FN_MC!H908="","*",FN_MC!H908)</f>
        <v>*</v>
      </c>
      <c r="J906" s="119" t="str">
        <f>IF(FN_MC!I908="","*",FN_MC!I908)</f>
        <v>*</v>
      </c>
      <c r="K906" s="119" t="str">
        <f>IF(FN_MC!M908="","*",FN_MC!M908)</f>
        <v>*</v>
      </c>
      <c r="L906" s="119" t="str">
        <f>IF(FN_MC!N908="","*",FN_MC!N908)</f>
        <v>*</v>
      </c>
      <c r="M906" s="120" t="str">
        <f>IF(FN_MC!J908="","*",FN_MC!J908)</f>
        <v>*</v>
      </c>
      <c r="N906" s="120" t="str">
        <f>IF(FN_MC!K908="","*",FN_MC!K908)</f>
        <v>*</v>
      </c>
      <c r="O906" s="120" t="str">
        <f>IF(FN_MC!L908="","*",FN_MC!L908)</f>
        <v>*</v>
      </c>
      <c r="P906" s="120"/>
      <c r="Q906" s="137" t="str">
        <f>IF(FN_MC!O908="","*",FN_MC!O908)</f>
        <v>*</v>
      </c>
      <c r="R906" s="137" t="str">
        <f>IF(FN_MC!P908="","*",FN_MC!P908)</f>
        <v>*</v>
      </c>
      <c r="S906" s="119" t="str">
        <f>IF(FN_MC!Q910="","*",CONCATENATE(FN_MC!Q910," ",FN_MC!R910))</f>
        <v>*</v>
      </c>
      <c r="T906" s="119" t="str">
        <f>IF(FN_MC!V908="","*",FN_MC!V908)</f>
        <v>*</v>
      </c>
      <c r="U906" s="119" t="str">
        <f>IF(FN_MC!W908="","*",FN_MC!W908)</f>
        <v>*</v>
      </c>
      <c r="V906" s="121" t="str">
        <f ca="1">_xlfn.XLOOKUP(G906&amp;$V$2,BS_CONTROLE[CHAVE],BS_CONTROLE[Quantidade_11],"-")</f>
        <v>-</v>
      </c>
      <c r="W906" s="121" t="str">
        <f ca="1">_xlfn.XLOOKUP(G906&amp;$W$2,BS_CONTROLE[CHAVE],BS_CONTROLE[Quantidade_11],"-")</f>
        <v>-</v>
      </c>
      <c r="X906" s="121" t="str">
        <f ca="1">_xlfn.XLOOKUP(G906&amp;$X$2,BS_CONTROLE[CHAVE],BS_CONTROLE[Quantidade_11],"-")</f>
        <v>-</v>
      </c>
    </row>
    <row r="907" spans="1:24" s="122" customFormat="1" hidden="1">
      <c r="A907" s="160" t="str">
        <f>IF(FN_MC!Y909="","*",FN_MC!Y909)</f>
        <v>*</v>
      </c>
      <c r="B907" s="160" t="str">
        <f>IF(FN_MC!X909="","*",FN_MC!X909)</f>
        <v>*</v>
      </c>
      <c r="C907" s="160" t="str">
        <f>IF(FN_MC!Z909="","*",FN_MC!Z909)</f>
        <v>*</v>
      </c>
      <c r="D907" s="161" t="str">
        <f>IF(FN_MC!S909="","*",FN_MC!S909)</f>
        <v>*</v>
      </c>
      <c r="E907" s="161" t="str">
        <f>IF(FN_MC!T909="","*",FN_MC!T909)</f>
        <v>*</v>
      </c>
      <c r="F907" s="161" t="str">
        <f>IF(FN_MC!B909="","*",FN_MC!B909)</f>
        <v>*</v>
      </c>
      <c r="G907" s="161" t="str">
        <f>IF(FN_MC!D909="","*",FN_MC!D909)</f>
        <v>*</v>
      </c>
      <c r="H907" s="161" t="str">
        <f>IF(FN_MC!F909="","*",FN_MC!F909)</f>
        <v>*</v>
      </c>
      <c r="I907" s="161" t="str">
        <f>IF(FN_MC!H909="","*",FN_MC!H909)</f>
        <v>*</v>
      </c>
      <c r="J907" s="161" t="str">
        <f>IF(FN_MC!I909="","*",FN_MC!I909)</f>
        <v>*</v>
      </c>
      <c r="K907" s="161" t="str">
        <f>IF(FN_MC!M909="","*",FN_MC!M909)</f>
        <v>*</v>
      </c>
      <c r="L907" s="161" t="str">
        <f>IF(FN_MC!N909="","*",FN_MC!N909)</f>
        <v>*</v>
      </c>
      <c r="M907" s="162" t="str">
        <f>IF(FN_MC!J909="","*",FN_MC!J909)</f>
        <v>*</v>
      </c>
      <c r="N907" s="162" t="str">
        <f>IF(FN_MC!K909="","*",FN_MC!K909)</f>
        <v>*</v>
      </c>
      <c r="O907" s="162" t="str">
        <f>IF(FN_MC!L909="","*",FN_MC!L909)</f>
        <v>*</v>
      </c>
      <c r="P907" s="162"/>
      <c r="Q907" s="163" t="str">
        <f>IF(FN_MC!O909="","*",FN_MC!O909)</f>
        <v>*</v>
      </c>
      <c r="R907" s="163" t="str">
        <f>IF(FN_MC!P909="","*",FN_MC!P909)</f>
        <v>*</v>
      </c>
      <c r="S907" s="161" t="str">
        <f>IF(FN_MC!Q911="","*",CONCATENATE(FN_MC!Q911," ",FN_MC!R911))</f>
        <v>*</v>
      </c>
      <c r="T907" s="161" t="str">
        <f>IF(FN_MC!V909="","*",FN_MC!V909)</f>
        <v>*</v>
      </c>
      <c r="U907" s="161" t="str">
        <f>IF(FN_MC!W909="","*",FN_MC!W909)</f>
        <v>*</v>
      </c>
      <c r="V907" s="121" t="str">
        <f ca="1">_xlfn.XLOOKUP(G907&amp;$V$2,BS_CONTROLE[CHAVE],BS_CONTROLE[Quantidade_11],"-")</f>
        <v>-</v>
      </c>
      <c r="W907" s="121" t="str">
        <f ca="1">_xlfn.XLOOKUP(G907&amp;$W$2,BS_CONTROLE[CHAVE],BS_CONTROLE[Quantidade_11],"-")</f>
        <v>-</v>
      </c>
      <c r="X907" s="121" t="str">
        <f ca="1">_xlfn.XLOOKUP(G907&amp;$X$2,BS_CONTROLE[CHAVE],BS_CONTROLE[Quantidade_11],"-")</f>
        <v>-</v>
      </c>
    </row>
    <row r="908" spans="1:24" s="122" customFormat="1" hidden="1">
      <c r="A908" s="160" t="str">
        <f>IF(FN_MC!Y910="","*",FN_MC!Y910)</f>
        <v>*</v>
      </c>
      <c r="B908" s="160" t="str">
        <f>IF(FN_MC!X910="","*",FN_MC!X910)</f>
        <v>*</v>
      </c>
      <c r="C908" s="160" t="str">
        <f>IF(FN_MC!Z910="","*",FN_MC!Z910)</f>
        <v>*</v>
      </c>
      <c r="D908" s="161" t="str">
        <f>IF(FN_MC!S910="","*",FN_MC!S910)</f>
        <v>*</v>
      </c>
      <c r="E908" s="161" t="str">
        <f>IF(FN_MC!T910="","*",FN_MC!T910)</f>
        <v>*</v>
      </c>
      <c r="F908" s="161" t="str">
        <f>IF(FN_MC!B910="","*",FN_MC!B910)</f>
        <v>*</v>
      </c>
      <c r="G908" s="161" t="str">
        <f>IF(FN_MC!D910="","*",FN_MC!D910)</f>
        <v>*</v>
      </c>
      <c r="H908" s="161" t="str">
        <f>IF(FN_MC!F910="","*",FN_MC!F910)</f>
        <v>*</v>
      </c>
      <c r="I908" s="161" t="str">
        <f>IF(FN_MC!H910="","*",FN_MC!H910)</f>
        <v>*</v>
      </c>
      <c r="J908" s="161" t="str">
        <f>IF(FN_MC!I910="","*",FN_MC!I910)</f>
        <v>*</v>
      </c>
      <c r="K908" s="161" t="str">
        <f>IF(FN_MC!M910="","*",FN_MC!M910)</f>
        <v>*</v>
      </c>
      <c r="L908" s="161" t="str">
        <f>IF(FN_MC!N910="","*",FN_MC!N910)</f>
        <v>*</v>
      </c>
      <c r="M908" s="162" t="str">
        <f>IF(FN_MC!J910="","*",FN_MC!J910)</f>
        <v>*</v>
      </c>
      <c r="N908" s="162" t="str">
        <f>IF(FN_MC!K910="","*",FN_MC!K910)</f>
        <v>*</v>
      </c>
      <c r="O908" s="162" t="str">
        <f>IF(FN_MC!L910="","*",FN_MC!L910)</f>
        <v>*</v>
      </c>
      <c r="P908" s="162"/>
      <c r="Q908" s="163" t="str">
        <f>IF(FN_MC!O910="","*",FN_MC!O910)</f>
        <v>*</v>
      </c>
      <c r="R908" s="163" t="str">
        <f>IF(FN_MC!P910="","*",FN_MC!P910)</f>
        <v>*</v>
      </c>
      <c r="S908" s="161" t="str">
        <f>IF(FN_MC!Q912="","*",CONCATENATE(FN_MC!Q912," ",FN_MC!R912))</f>
        <v>*</v>
      </c>
      <c r="T908" s="161" t="str">
        <f>IF(FN_MC!V910="","*",FN_MC!V910)</f>
        <v>*</v>
      </c>
      <c r="U908" s="161" t="str">
        <f>IF(FN_MC!W910="","*",FN_MC!W910)</f>
        <v>*</v>
      </c>
      <c r="V908" s="121" t="str">
        <f ca="1">_xlfn.XLOOKUP(G908&amp;$V$2,BS_CONTROLE[CHAVE],BS_CONTROLE[Quantidade_11],"-")</f>
        <v>-</v>
      </c>
      <c r="W908" s="121" t="str">
        <f ca="1">_xlfn.XLOOKUP(G908&amp;$W$2,BS_CONTROLE[CHAVE],BS_CONTROLE[Quantidade_11],"-")</f>
        <v>-</v>
      </c>
      <c r="X908" s="121" t="str">
        <f ca="1">_xlfn.XLOOKUP(G908&amp;$X$2,BS_CONTROLE[CHAVE],BS_CONTROLE[Quantidade_11],"-")</f>
        <v>-</v>
      </c>
    </row>
    <row r="909" spans="1:24" s="122" customFormat="1" hidden="1">
      <c r="A909" s="118" t="str">
        <f>IF(FN_MC!Y911="","*",FN_MC!Y911)</f>
        <v>*</v>
      </c>
      <c r="B909" s="118" t="str">
        <f>IF(FN_MC!X911="","*",FN_MC!X911)</f>
        <v>*</v>
      </c>
      <c r="C909" s="118" t="str">
        <f>IF(FN_MC!Z911="","*",FN_MC!Z911)</f>
        <v>*</v>
      </c>
      <c r="D909" s="119" t="str">
        <f>IF(FN_MC!S911="","*",FN_MC!S911)</f>
        <v>*</v>
      </c>
      <c r="E909" s="119" t="str">
        <f>IF(FN_MC!T911="","*",FN_MC!T911)</f>
        <v>*</v>
      </c>
      <c r="F909" s="119" t="str">
        <f>IF(FN_MC!B911="","*",FN_MC!B911)</f>
        <v>*</v>
      </c>
      <c r="G909" s="119" t="str">
        <f>IF(FN_MC!D911="","*",FN_MC!D911)</f>
        <v>*</v>
      </c>
      <c r="H909" s="119" t="str">
        <f>IF(FN_MC!F911="","*",FN_MC!F911)</f>
        <v>*</v>
      </c>
      <c r="I909" s="119" t="str">
        <f>IF(FN_MC!H911="","*",FN_MC!H911)</f>
        <v>*</v>
      </c>
      <c r="J909" s="119" t="str">
        <f>IF(FN_MC!I911="","*",FN_MC!I911)</f>
        <v>*</v>
      </c>
      <c r="K909" s="119" t="str">
        <f>IF(FN_MC!M911="","*",FN_MC!M911)</f>
        <v>*</v>
      </c>
      <c r="L909" s="119" t="str">
        <f>IF(FN_MC!N911="","*",FN_MC!N911)</f>
        <v>*</v>
      </c>
      <c r="M909" s="120" t="str">
        <f>IF(FN_MC!J911="","*",FN_MC!J911)</f>
        <v>*</v>
      </c>
      <c r="N909" s="120" t="str">
        <f>IF(FN_MC!K911="","*",FN_MC!K911)</f>
        <v>*</v>
      </c>
      <c r="O909" s="120" t="str">
        <f>IF(FN_MC!L911="","*",FN_MC!L911)</f>
        <v>*</v>
      </c>
      <c r="P909" s="120"/>
      <c r="Q909" s="137" t="str">
        <f>IF(FN_MC!O911="","*",FN_MC!O911)</f>
        <v>*</v>
      </c>
      <c r="R909" s="137" t="str">
        <f>IF(FN_MC!P911="","*",FN_MC!P911)</f>
        <v>*</v>
      </c>
      <c r="S909" s="119" t="str">
        <f>IF(FN_MC!Q913="","*",CONCATENATE(FN_MC!Q913," ",FN_MC!R913))</f>
        <v>*</v>
      </c>
      <c r="T909" s="119" t="str">
        <f>IF(FN_MC!V911="","*",FN_MC!V911)</f>
        <v>*</v>
      </c>
      <c r="U909" s="119" t="str">
        <f>IF(FN_MC!W911="","*",FN_MC!W911)</f>
        <v>*</v>
      </c>
      <c r="V909" s="121" t="str">
        <f ca="1">_xlfn.XLOOKUP(G909&amp;$V$2,BS_CONTROLE[CHAVE],BS_CONTROLE[Quantidade_11],"-")</f>
        <v>-</v>
      </c>
      <c r="W909" s="121" t="str">
        <f ca="1">_xlfn.XLOOKUP(G909&amp;$W$2,BS_CONTROLE[CHAVE],BS_CONTROLE[Quantidade_11],"-")</f>
        <v>-</v>
      </c>
      <c r="X909" s="121" t="str">
        <f ca="1">_xlfn.XLOOKUP(G909&amp;$X$2,BS_CONTROLE[CHAVE],BS_CONTROLE[Quantidade_11],"-")</f>
        <v>-</v>
      </c>
    </row>
    <row r="910" spans="1:24" s="122" customFormat="1" hidden="1">
      <c r="A910" s="160" t="str">
        <f>IF(FN_MC!Y912="","*",FN_MC!Y912)</f>
        <v>*</v>
      </c>
      <c r="B910" s="160" t="str">
        <f>IF(FN_MC!X912="","*",FN_MC!X912)</f>
        <v>*</v>
      </c>
      <c r="C910" s="160" t="str">
        <f>IF(FN_MC!Z912="","*",FN_MC!Z912)</f>
        <v>*</v>
      </c>
      <c r="D910" s="161" t="str">
        <f>IF(FN_MC!S912="","*",FN_MC!S912)</f>
        <v>*</v>
      </c>
      <c r="E910" s="161" t="str">
        <f>IF(FN_MC!T912="","*",FN_MC!T912)</f>
        <v>*</v>
      </c>
      <c r="F910" s="161" t="str">
        <f>IF(FN_MC!B912="","*",FN_MC!B912)</f>
        <v>*</v>
      </c>
      <c r="G910" s="161" t="str">
        <f>IF(FN_MC!D912="","*",FN_MC!D912)</f>
        <v>*</v>
      </c>
      <c r="H910" s="161" t="str">
        <f>IF(FN_MC!F912="","*",FN_MC!F912)</f>
        <v>*</v>
      </c>
      <c r="I910" s="161" t="str">
        <f>IF(FN_MC!H912="","*",FN_MC!H912)</f>
        <v>*</v>
      </c>
      <c r="J910" s="161" t="str">
        <f>IF(FN_MC!I912="","*",FN_MC!I912)</f>
        <v>*</v>
      </c>
      <c r="K910" s="161" t="str">
        <f>IF(FN_MC!M912="","*",FN_MC!M912)</f>
        <v>*</v>
      </c>
      <c r="L910" s="161" t="str">
        <f>IF(FN_MC!N912="","*",FN_MC!N912)</f>
        <v>*</v>
      </c>
      <c r="M910" s="162" t="str">
        <f>IF(FN_MC!J912="","*",FN_MC!J912)</f>
        <v>*</v>
      </c>
      <c r="N910" s="162" t="str">
        <f>IF(FN_MC!K912="","*",FN_MC!K912)</f>
        <v>*</v>
      </c>
      <c r="O910" s="162" t="str">
        <f>IF(FN_MC!L912="","*",FN_MC!L912)</f>
        <v>*</v>
      </c>
      <c r="P910" s="162"/>
      <c r="Q910" s="163" t="str">
        <f>IF(FN_MC!O912="","*",FN_MC!O912)</f>
        <v>*</v>
      </c>
      <c r="R910" s="163" t="str">
        <f>IF(FN_MC!P912="","*",FN_MC!P912)</f>
        <v>*</v>
      </c>
      <c r="S910" s="161" t="str">
        <f>IF(FN_MC!Q914="","*",CONCATENATE(FN_MC!Q914," ",FN_MC!R914))</f>
        <v>*</v>
      </c>
      <c r="T910" s="161" t="str">
        <f>IF(FN_MC!V912="","*",FN_MC!V912)</f>
        <v>*</v>
      </c>
      <c r="U910" s="161" t="str">
        <f>IF(FN_MC!W912="","*",FN_MC!W912)</f>
        <v>*</v>
      </c>
      <c r="V910" s="121" t="str">
        <f ca="1">_xlfn.XLOOKUP(G910&amp;$V$2,BS_CONTROLE[CHAVE],BS_CONTROLE[Quantidade_11],"-")</f>
        <v>-</v>
      </c>
      <c r="W910" s="121" t="str">
        <f ca="1">_xlfn.XLOOKUP(G910&amp;$W$2,BS_CONTROLE[CHAVE],BS_CONTROLE[Quantidade_11],"-")</f>
        <v>-</v>
      </c>
      <c r="X910" s="121" t="str">
        <f ca="1">_xlfn.XLOOKUP(G910&amp;$X$2,BS_CONTROLE[CHAVE],BS_CONTROLE[Quantidade_11],"-")</f>
        <v>-</v>
      </c>
    </row>
    <row r="911" spans="1:24" s="122" customFormat="1" hidden="1">
      <c r="A911" s="160" t="str">
        <f>IF(FN_MC!Y913="","*",FN_MC!Y913)</f>
        <v>*</v>
      </c>
      <c r="B911" s="160" t="str">
        <f>IF(FN_MC!X913="","*",FN_MC!X913)</f>
        <v>*</v>
      </c>
      <c r="C911" s="160" t="str">
        <f>IF(FN_MC!Z913="","*",FN_MC!Z913)</f>
        <v>*</v>
      </c>
      <c r="D911" s="161" t="str">
        <f>IF(FN_MC!S913="","*",FN_MC!S913)</f>
        <v>*</v>
      </c>
      <c r="E911" s="161" t="str">
        <f>IF(FN_MC!T913="","*",FN_MC!T913)</f>
        <v>*</v>
      </c>
      <c r="F911" s="161" t="str">
        <f>IF(FN_MC!B913="","*",FN_MC!B913)</f>
        <v>*</v>
      </c>
      <c r="G911" s="161" t="str">
        <f>IF(FN_MC!D913="","*",FN_MC!D913)</f>
        <v>*</v>
      </c>
      <c r="H911" s="161" t="str">
        <f>IF(FN_MC!F913="","*",FN_MC!F913)</f>
        <v>*</v>
      </c>
      <c r="I911" s="161" t="str">
        <f>IF(FN_MC!H913="","*",FN_MC!H913)</f>
        <v>*</v>
      </c>
      <c r="J911" s="161" t="str">
        <f>IF(FN_MC!I913="","*",FN_MC!I913)</f>
        <v>*</v>
      </c>
      <c r="K911" s="161" t="str">
        <f>IF(FN_MC!M913="","*",FN_MC!M913)</f>
        <v>*</v>
      </c>
      <c r="L911" s="161" t="str">
        <f>IF(FN_MC!N913="","*",FN_MC!N913)</f>
        <v>*</v>
      </c>
      <c r="M911" s="162" t="str">
        <f>IF(FN_MC!J913="","*",FN_MC!J913)</f>
        <v>*</v>
      </c>
      <c r="N911" s="162" t="str">
        <f>IF(FN_MC!K913="","*",FN_MC!K913)</f>
        <v>*</v>
      </c>
      <c r="O911" s="162" t="str">
        <f>IF(FN_MC!L913="","*",FN_MC!L913)</f>
        <v>*</v>
      </c>
      <c r="P911" s="162"/>
      <c r="Q911" s="163" t="str">
        <f>IF(FN_MC!O913="","*",FN_MC!O913)</f>
        <v>*</v>
      </c>
      <c r="R911" s="163" t="str">
        <f>IF(FN_MC!P913="","*",FN_MC!P913)</f>
        <v>*</v>
      </c>
      <c r="S911" s="161" t="str">
        <f>IF(FN_MC!Q915="","*",CONCATENATE(FN_MC!Q915," ",FN_MC!R915))</f>
        <v>*</v>
      </c>
      <c r="T911" s="161" t="str">
        <f>IF(FN_MC!V913="","*",FN_MC!V913)</f>
        <v>*</v>
      </c>
      <c r="U911" s="161" t="str">
        <f>IF(FN_MC!W913="","*",FN_MC!W913)</f>
        <v>*</v>
      </c>
      <c r="V911" s="121" t="str">
        <f ca="1">_xlfn.XLOOKUP(G911&amp;$V$2,BS_CONTROLE[CHAVE],BS_CONTROLE[Quantidade_11],"-")</f>
        <v>-</v>
      </c>
      <c r="W911" s="121" t="str">
        <f ca="1">_xlfn.XLOOKUP(G911&amp;$W$2,BS_CONTROLE[CHAVE],BS_CONTROLE[Quantidade_11],"-")</f>
        <v>-</v>
      </c>
      <c r="X911" s="121" t="str">
        <f ca="1">_xlfn.XLOOKUP(G911&amp;$X$2,BS_CONTROLE[CHAVE],BS_CONTROLE[Quantidade_11],"-")</f>
        <v>-</v>
      </c>
    </row>
    <row r="912" spans="1:24" s="122" customFormat="1" hidden="1">
      <c r="A912" s="118" t="str">
        <f>IF(FN_MC!Y914="","*",FN_MC!Y914)</f>
        <v>*</v>
      </c>
      <c r="B912" s="118" t="str">
        <f>IF(FN_MC!X914="","*",FN_MC!X914)</f>
        <v>*</v>
      </c>
      <c r="C912" s="118" t="str">
        <f>IF(FN_MC!Z914="","*",FN_MC!Z914)</f>
        <v>*</v>
      </c>
      <c r="D912" s="119" t="str">
        <f>IF(FN_MC!S914="","*",FN_MC!S914)</f>
        <v>*</v>
      </c>
      <c r="E912" s="119" t="str">
        <f>IF(FN_MC!T914="","*",FN_MC!T914)</f>
        <v>*</v>
      </c>
      <c r="F912" s="119" t="str">
        <f>IF(FN_MC!B914="","*",FN_MC!B914)</f>
        <v>*</v>
      </c>
      <c r="G912" s="119" t="str">
        <f>IF(FN_MC!D914="","*",FN_MC!D914)</f>
        <v>*</v>
      </c>
      <c r="H912" s="119" t="str">
        <f>IF(FN_MC!F914="","*",FN_MC!F914)</f>
        <v>*</v>
      </c>
      <c r="I912" s="119" t="str">
        <f>IF(FN_MC!H914="","*",FN_MC!H914)</f>
        <v>*</v>
      </c>
      <c r="J912" s="119" t="str">
        <f>IF(FN_MC!I914="","*",FN_MC!I914)</f>
        <v>*</v>
      </c>
      <c r="K912" s="119" t="str">
        <f>IF(FN_MC!M914="","*",FN_MC!M914)</f>
        <v>*</v>
      </c>
      <c r="L912" s="119" t="str">
        <f>IF(FN_MC!N914="","*",FN_MC!N914)</f>
        <v>*</v>
      </c>
      <c r="M912" s="120" t="str">
        <f>IF(FN_MC!J914="","*",FN_MC!J914)</f>
        <v>*</v>
      </c>
      <c r="N912" s="120" t="str">
        <f>IF(FN_MC!K914="","*",FN_MC!K914)</f>
        <v>*</v>
      </c>
      <c r="O912" s="120" t="str">
        <f>IF(FN_MC!L914="","*",FN_MC!L914)</f>
        <v>*</v>
      </c>
      <c r="P912" s="120"/>
      <c r="Q912" s="137" t="str">
        <f>IF(FN_MC!O914="","*",FN_MC!O914)</f>
        <v>*</v>
      </c>
      <c r="R912" s="137" t="str">
        <f>IF(FN_MC!P914="","*",FN_MC!P914)</f>
        <v>*</v>
      </c>
      <c r="S912" s="119" t="str">
        <f>IF(FN_MC!Q916="","*",CONCATENATE(FN_MC!Q916," ",FN_MC!R916))</f>
        <v>*</v>
      </c>
      <c r="T912" s="119" t="str">
        <f>IF(FN_MC!V914="","*",FN_MC!V914)</f>
        <v>*</v>
      </c>
      <c r="U912" s="119" t="str">
        <f>IF(FN_MC!W914="","*",FN_MC!W914)</f>
        <v>*</v>
      </c>
      <c r="V912" s="121" t="str">
        <f ca="1">_xlfn.XLOOKUP(G912&amp;$V$2,BS_CONTROLE[CHAVE],BS_CONTROLE[Quantidade_11],"-")</f>
        <v>-</v>
      </c>
      <c r="W912" s="121" t="str">
        <f ca="1">_xlfn.XLOOKUP(G912&amp;$W$2,BS_CONTROLE[CHAVE],BS_CONTROLE[Quantidade_11],"-")</f>
        <v>-</v>
      </c>
      <c r="X912" s="121" t="str">
        <f ca="1">_xlfn.XLOOKUP(G912&amp;$X$2,BS_CONTROLE[CHAVE],BS_CONTROLE[Quantidade_11],"-")</f>
        <v>-</v>
      </c>
    </row>
    <row r="913" spans="1:24" s="122" customFormat="1" hidden="1">
      <c r="A913" s="160" t="str">
        <f>IF(FN_MC!Y915="","*",FN_MC!Y915)</f>
        <v>*</v>
      </c>
      <c r="B913" s="160" t="str">
        <f>IF(FN_MC!X915="","*",FN_MC!X915)</f>
        <v>*</v>
      </c>
      <c r="C913" s="160" t="str">
        <f>IF(FN_MC!Z915="","*",FN_MC!Z915)</f>
        <v>*</v>
      </c>
      <c r="D913" s="161" t="str">
        <f>IF(FN_MC!S915="","*",FN_MC!S915)</f>
        <v>*</v>
      </c>
      <c r="E913" s="161" t="str">
        <f>IF(FN_MC!T915="","*",FN_MC!T915)</f>
        <v>*</v>
      </c>
      <c r="F913" s="161" t="str">
        <f>IF(FN_MC!B915="","*",FN_MC!B915)</f>
        <v>*</v>
      </c>
      <c r="G913" s="161" t="str">
        <f>IF(FN_MC!D915="","*",FN_MC!D915)</f>
        <v>*</v>
      </c>
      <c r="H913" s="161" t="str">
        <f>IF(FN_MC!F915="","*",FN_MC!F915)</f>
        <v>*</v>
      </c>
      <c r="I913" s="161" t="str">
        <f>IF(FN_MC!H915="","*",FN_MC!H915)</f>
        <v>*</v>
      </c>
      <c r="J913" s="161" t="str">
        <f>IF(FN_MC!I915="","*",FN_MC!I915)</f>
        <v>*</v>
      </c>
      <c r="K913" s="161" t="str">
        <f>IF(FN_MC!M915="","*",FN_MC!M915)</f>
        <v>*</v>
      </c>
      <c r="L913" s="161" t="str">
        <f>IF(FN_MC!N915="","*",FN_MC!N915)</f>
        <v>*</v>
      </c>
      <c r="M913" s="162" t="str">
        <f>IF(FN_MC!J915="","*",FN_MC!J915)</f>
        <v>*</v>
      </c>
      <c r="N913" s="162" t="str">
        <f>IF(FN_MC!K915="","*",FN_MC!K915)</f>
        <v>*</v>
      </c>
      <c r="O913" s="162" t="str">
        <f>IF(FN_MC!L915="","*",FN_MC!L915)</f>
        <v>*</v>
      </c>
      <c r="P913" s="162"/>
      <c r="Q913" s="163" t="str">
        <f>IF(FN_MC!O915="","*",FN_MC!O915)</f>
        <v>*</v>
      </c>
      <c r="R913" s="163" t="str">
        <f>IF(FN_MC!P915="","*",FN_MC!P915)</f>
        <v>*</v>
      </c>
      <c r="S913" s="161" t="str">
        <f>IF(FN_MC!Q917="","*",CONCATENATE(FN_MC!Q917," ",FN_MC!R917))</f>
        <v>*</v>
      </c>
      <c r="T913" s="161" t="str">
        <f>IF(FN_MC!V915="","*",FN_MC!V915)</f>
        <v>*</v>
      </c>
      <c r="U913" s="161" t="str">
        <f>IF(FN_MC!W915="","*",FN_MC!W915)</f>
        <v>*</v>
      </c>
      <c r="V913" s="121" t="str">
        <f ca="1">_xlfn.XLOOKUP(G913&amp;$V$2,BS_CONTROLE[CHAVE],BS_CONTROLE[Quantidade_11],"-")</f>
        <v>-</v>
      </c>
      <c r="W913" s="121" t="str">
        <f ca="1">_xlfn.XLOOKUP(G913&amp;$W$2,BS_CONTROLE[CHAVE],BS_CONTROLE[Quantidade_11],"-")</f>
        <v>-</v>
      </c>
      <c r="X913" s="121" t="str">
        <f ca="1">_xlfn.XLOOKUP(G913&amp;$X$2,BS_CONTROLE[CHAVE],BS_CONTROLE[Quantidade_11],"-")</f>
        <v>-</v>
      </c>
    </row>
    <row r="914" spans="1:24" s="122" customFormat="1" hidden="1">
      <c r="A914" s="160" t="str">
        <f>IF(FN_MC!Y916="","*",FN_MC!Y916)</f>
        <v>*</v>
      </c>
      <c r="B914" s="160" t="str">
        <f>IF(FN_MC!X916="","*",FN_MC!X916)</f>
        <v>*</v>
      </c>
      <c r="C914" s="160" t="str">
        <f>IF(FN_MC!Z916="","*",FN_MC!Z916)</f>
        <v>*</v>
      </c>
      <c r="D914" s="161" t="str">
        <f>IF(FN_MC!S916="","*",FN_MC!S916)</f>
        <v>*</v>
      </c>
      <c r="E914" s="161" t="str">
        <f>IF(FN_MC!T916="","*",FN_MC!T916)</f>
        <v>*</v>
      </c>
      <c r="F914" s="161" t="str">
        <f>IF(FN_MC!B916="","*",FN_MC!B916)</f>
        <v>*</v>
      </c>
      <c r="G914" s="161" t="str">
        <f>IF(FN_MC!D916="","*",FN_MC!D916)</f>
        <v>*</v>
      </c>
      <c r="H914" s="161" t="str">
        <f>IF(FN_MC!F916="","*",FN_MC!F916)</f>
        <v>*</v>
      </c>
      <c r="I914" s="161" t="str">
        <f>IF(FN_MC!H916="","*",FN_MC!H916)</f>
        <v>*</v>
      </c>
      <c r="J914" s="161" t="str">
        <f>IF(FN_MC!I916="","*",FN_MC!I916)</f>
        <v>*</v>
      </c>
      <c r="K914" s="161" t="str">
        <f>IF(FN_MC!M916="","*",FN_MC!M916)</f>
        <v>*</v>
      </c>
      <c r="L914" s="161" t="str">
        <f>IF(FN_MC!N916="","*",FN_MC!N916)</f>
        <v>*</v>
      </c>
      <c r="M914" s="162" t="str">
        <f>IF(FN_MC!J916="","*",FN_MC!J916)</f>
        <v>*</v>
      </c>
      <c r="N914" s="162" t="str">
        <f>IF(FN_MC!K916="","*",FN_MC!K916)</f>
        <v>*</v>
      </c>
      <c r="O914" s="162" t="str">
        <f>IF(FN_MC!L916="","*",FN_MC!L916)</f>
        <v>*</v>
      </c>
      <c r="P914" s="162"/>
      <c r="Q914" s="163" t="str">
        <f>IF(FN_MC!O916="","*",FN_MC!O916)</f>
        <v>*</v>
      </c>
      <c r="R914" s="163" t="str">
        <f>IF(FN_MC!P916="","*",FN_MC!P916)</f>
        <v>*</v>
      </c>
      <c r="S914" s="161" t="str">
        <f>IF(FN_MC!Q918="","*",CONCATENATE(FN_MC!Q918," ",FN_MC!R918))</f>
        <v>*</v>
      </c>
      <c r="T914" s="161" t="str">
        <f>IF(FN_MC!V916="","*",FN_MC!V916)</f>
        <v>*</v>
      </c>
      <c r="U914" s="161" t="str">
        <f>IF(FN_MC!W916="","*",FN_MC!W916)</f>
        <v>*</v>
      </c>
      <c r="V914" s="121" t="str">
        <f ca="1">_xlfn.XLOOKUP(G914&amp;$V$2,BS_CONTROLE[CHAVE],BS_CONTROLE[Quantidade_11],"-")</f>
        <v>-</v>
      </c>
      <c r="W914" s="121" t="str">
        <f ca="1">_xlfn.XLOOKUP(G914&amp;$W$2,BS_CONTROLE[CHAVE],BS_CONTROLE[Quantidade_11],"-")</f>
        <v>-</v>
      </c>
      <c r="X914" s="121" t="str">
        <f ca="1">_xlfn.XLOOKUP(G914&amp;$X$2,BS_CONTROLE[CHAVE],BS_CONTROLE[Quantidade_11],"-")</f>
        <v>-</v>
      </c>
    </row>
    <row r="915" spans="1:24" s="122" customFormat="1" hidden="1">
      <c r="A915" s="118" t="str">
        <f>IF(FN_MC!Y917="","*",FN_MC!Y917)</f>
        <v>*</v>
      </c>
      <c r="B915" s="118" t="str">
        <f>IF(FN_MC!X917="","*",FN_MC!X917)</f>
        <v>*</v>
      </c>
      <c r="C915" s="118" t="str">
        <f>IF(FN_MC!Z917="","*",FN_MC!Z917)</f>
        <v>*</v>
      </c>
      <c r="D915" s="119" t="str">
        <f>IF(FN_MC!S917="","*",FN_MC!S917)</f>
        <v>*</v>
      </c>
      <c r="E915" s="119" t="str">
        <f>IF(FN_MC!T917="","*",FN_MC!T917)</f>
        <v>*</v>
      </c>
      <c r="F915" s="119" t="str">
        <f>IF(FN_MC!B917="","*",FN_MC!B917)</f>
        <v>*</v>
      </c>
      <c r="G915" s="119" t="str">
        <f>IF(FN_MC!D917="","*",FN_MC!D917)</f>
        <v>*</v>
      </c>
      <c r="H915" s="119" t="str">
        <f>IF(FN_MC!F917="","*",FN_MC!F917)</f>
        <v>*</v>
      </c>
      <c r="I915" s="119" t="str">
        <f>IF(FN_MC!H917="","*",FN_MC!H917)</f>
        <v>*</v>
      </c>
      <c r="J915" s="119" t="str">
        <f>IF(FN_MC!I917="","*",FN_MC!I917)</f>
        <v>*</v>
      </c>
      <c r="K915" s="119" t="str">
        <f>IF(FN_MC!M917="","*",FN_MC!M917)</f>
        <v>*</v>
      </c>
      <c r="L915" s="119" t="str">
        <f>IF(FN_MC!N917="","*",FN_MC!N917)</f>
        <v>*</v>
      </c>
      <c r="M915" s="120" t="str">
        <f>IF(FN_MC!J917="","*",FN_MC!J917)</f>
        <v>*</v>
      </c>
      <c r="N915" s="120" t="str">
        <f>IF(FN_MC!K917="","*",FN_MC!K917)</f>
        <v>*</v>
      </c>
      <c r="O915" s="120" t="str">
        <f>IF(FN_MC!L917="","*",FN_MC!L917)</f>
        <v>*</v>
      </c>
      <c r="P915" s="120"/>
      <c r="Q915" s="137" t="str">
        <f>IF(FN_MC!O917="","*",FN_MC!O917)</f>
        <v>*</v>
      </c>
      <c r="R915" s="137" t="str">
        <f>IF(FN_MC!P917="","*",FN_MC!P917)</f>
        <v>*</v>
      </c>
      <c r="S915" s="119" t="str">
        <f>IF(FN_MC!Q919="","*",CONCATENATE(FN_MC!Q919," ",FN_MC!R919))</f>
        <v>*</v>
      </c>
      <c r="T915" s="119" t="str">
        <f>IF(FN_MC!V917="","*",FN_MC!V917)</f>
        <v>*</v>
      </c>
      <c r="U915" s="119" t="str">
        <f>IF(FN_MC!W917="","*",FN_MC!W917)</f>
        <v>*</v>
      </c>
      <c r="V915" s="121" t="str">
        <f ca="1">_xlfn.XLOOKUP(G915&amp;$V$2,BS_CONTROLE[CHAVE],BS_CONTROLE[Quantidade_11],"-")</f>
        <v>-</v>
      </c>
      <c r="W915" s="121" t="str">
        <f ca="1">_xlfn.XLOOKUP(G915&amp;$W$2,BS_CONTROLE[CHAVE],BS_CONTROLE[Quantidade_11],"-")</f>
        <v>-</v>
      </c>
      <c r="X915" s="121" t="str">
        <f ca="1">_xlfn.XLOOKUP(G915&amp;$X$2,BS_CONTROLE[CHAVE],BS_CONTROLE[Quantidade_11],"-")</f>
        <v>-</v>
      </c>
    </row>
    <row r="916" spans="1:24" s="122" customFormat="1" hidden="1">
      <c r="A916" s="160" t="str">
        <f>IF(FN_MC!Y918="","*",FN_MC!Y918)</f>
        <v>*</v>
      </c>
      <c r="B916" s="160" t="str">
        <f>IF(FN_MC!X918="","*",FN_MC!X918)</f>
        <v>*</v>
      </c>
      <c r="C916" s="160" t="str">
        <f>IF(FN_MC!Z918="","*",FN_MC!Z918)</f>
        <v>*</v>
      </c>
      <c r="D916" s="161" t="str">
        <f>IF(FN_MC!S918="","*",FN_MC!S918)</f>
        <v>*</v>
      </c>
      <c r="E916" s="161" t="str">
        <f>IF(FN_MC!T918="","*",FN_MC!T918)</f>
        <v>*</v>
      </c>
      <c r="F916" s="161" t="str">
        <f>IF(FN_MC!B918="","*",FN_MC!B918)</f>
        <v>*</v>
      </c>
      <c r="G916" s="161" t="str">
        <f>IF(FN_MC!D918="","*",FN_MC!D918)</f>
        <v>*</v>
      </c>
      <c r="H916" s="161" t="str">
        <f>IF(FN_MC!F918="","*",FN_MC!F918)</f>
        <v>*</v>
      </c>
      <c r="I916" s="161" t="str">
        <f>IF(FN_MC!H918="","*",FN_MC!H918)</f>
        <v>*</v>
      </c>
      <c r="J916" s="161" t="str">
        <f>IF(FN_MC!I918="","*",FN_MC!I918)</f>
        <v>*</v>
      </c>
      <c r="K916" s="161" t="str">
        <f>IF(FN_MC!M918="","*",FN_MC!M918)</f>
        <v>*</v>
      </c>
      <c r="L916" s="161" t="str">
        <f>IF(FN_MC!N918="","*",FN_MC!N918)</f>
        <v>*</v>
      </c>
      <c r="M916" s="162" t="str">
        <f>IF(FN_MC!J918="","*",FN_MC!J918)</f>
        <v>*</v>
      </c>
      <c r="N916" s="162" t="str">
        <f>IF(FN_MC!K918="","*",FN_MC!K918)</f>
        <v>*</v>
      </c>
      <c r="O916" s="162" t="str">
        <f>IF(FN_MC!L918="","*",FN_MC!L918)</f>
        <v>*</v>
      </c>
      <c r="P916" s="162"/>
      <c r="Q916" s="163" t="str">
        <f>IF(FN_MC!O918="","*",FN_MC!O918)</f>
        <v>*</v>
      </c>
      <c r="R916" s="163" t="str">
        <f>IF(FN_MC!P918="","*",FN_MC!P918)</f>
        <v>*</v>
      </c>
      <c r="S916" s="161" t="str">
        <f>IF(FN_MC!Q920="","*",CONCATENATE(FN_MC!Q920," ",FN_MC!R920))</f>
        <v>*</v>
      </c>
      <c r="T916" s="161" t="str">
        <f>IF(FN_MC!V918="","*",FN_MC!V918)</f>
        <v>*</v>
      </c>
      <c r="U916" s="161" t="str">
        <f>IF(FN_MC!W918="","*",FN_MC!W918)</f>
        <v>*</v>
      </c>
      <c r="V916" s="121" t="str">
        <f ca="1">_xlfn.XLOOKUP(G916&amp;$V$2,BS_CONTROLE[CHAVE],BS_CONTROLE[Quantidade_11],"-")</f>
        <v>-</v>
      </c>
      <c r="W916" s="121" t="str">
        <f ca="1">_xlfn.XLOOKUP(G916&amp;$W$2,BS_CONTROLE[CHAVE],BS_CONTROLE[Quantidade_11],"-")</f>
        <v>-</v>
      </c>
      <c r="X916" s="121" t="str">
        <f ca="1">_xlfn.XLOOKUP(G916&amp;$X$2,BS_CONTROLE[CHAVE],BS_CONTROLE[Quantidade_11],"-")</f>
        <v>-</v>
      </c>
    </row>
    <row r="917" spans="1:24" s="122" customFormat="1" hidden="1">
      <c r="A917" s="160" t="str">
        <f>IF(FN_MC!Y919="","*",FN_MC!Y919)</f>
        <v>*</v>
      </c>
      <c r="B917" s="160" t="str">
        <f>IF(FN_MC!X919="","*",FN_MC!X919)</f>
        <v>*</v>
      </c>
      <c r="C917" s="160" t="str">
        <f>IF(FN_MC!Z919="","*",FN_MC!Z919)</f>
        <v>*</v>
      </c>
      <c r="D917" s="161" t="str">
        <f>IF(FN_MC!S919="","*",FN_MC!S919)</f>
        <v>*</v>
      </c>
      <c r="E917" s="161" t="str">
        <f>IF(FN_MC!T919="","*",FN_MC!T919)</f>
        <v>*</v>
      </c>
      <c r="F917" s="161" t="str">
        <f>IF(FN_MC!B919="","*",FN_MC!B919)</f>
        <v>*</v>
      </c>
      <c r="G917" s="161" t="str">
        <f>IF(FN_MC!D919="","*",FN_MC!D919)</f>
        <v>*</v>
      </c>
      <c r="H917" s="161" t="str">
        <f>IF(FN_MC!F919="","*",FN_MC!F919)</f>
        <v>*</v>
      </c>
      <c r="I917" s="161" t="str">
        <f>IF(FN_MC!H919="","*",FN_MC!H919)</f>
        <v>*</v>
      </c>
      <c r="J917" s="161" t="str">
        <f>IF(FN_MC!I919="","*",FN_MC!I919)</f>
        <v>*</v>
      </c>
      <c r="K917" s="161" t="str">
        <f>IF(FN_MC!M919="","*",FN_MC!M919)</f>
        <v>*</v>
      </c>
      <c r="L917" s="161" t="str">
        <f>IF(FN_MC!N919="","*",FN_MC!N919)</f>
        <v>*</v>
      </c>
      <c r="M917" s="162" t="str">
        <f>IF(FN_MC!J919="","*",FN_MC!J919)</f>
        <v>*</v>
      </c>
      <c r="N917" s="162" t="str">
        <f>IF(FN_MC!K919="","*",FN_MC!K919)</f>
        <v>*</v>
      </c>
      <c r="O917" s="162" t="str">
        <f>IF(FN_MC!L919="","*",FN_MC!L919)</f>
        <v>*</v>
      </c>
      <c r="P917" s="162"/>
      <c r="Q917" s="163" t="str">
        <f>IF(FN_MC!O919="","*",FN_MC!O919)</f>
        <v>*</v>
      </c>
      <c r="R917" s="163" t="str">
        <f>IF(FN_MC!P919="","*",FN_MC!P919)</f>
        <v>*</v>
      </c>
      <c r="S917" s="161" t="str">
        <f>IF(FN_MC!Q921="","*",CONCATENATE(FN_MC!Q921," ",FN_MC!R921))</f>
        <v>*</v>
      </c>
      <c r="T917" s="161" t="str">
        <f>IF(FN_MC!V919="","*",FN_MC!V919)</f>
        <v>*</v>
      </c>
      <c r="U917" s="161" t="str">
        <f>IF(FN_MC!W919="","*",FN_MC!W919)</f>
        <v>*</v>
      </c>
      <c r="V917" s="121" t="str">
        <f ca="1">_xlfn.XLOOKUP(G917&amp;$V$2,BS_CONTROLE[CHAVE],BS_CONTROLE[Quantidade_11],"-")</f>
        <v>-</v>
      </c>
      <c r="W917" s="121" t="str">
        <f ca="1">_xlfn.XLOOKUP(G917&amp;$W$2,BS_CONTROLE[CHAVE],BS_CONTROLE[Quantidade_11],"-")</f>
        <v>-</v>
      </c>
      <c r="X917" s="121" t="str">
        <f ca="1">_xlfn.XLOOKUP(G917&amp;$X$2,BS_CONTROLE[CHAVE],BS_CONTROLE[Quantidade_11],"-")</f>
        <v>-</v>
      </c>
    </row>
    <row r="918" spans="1:24" s="122" customFormat="1" hidden="1">
      <c r="A918" s="118" t="str">
        <f>IF(FN_MC!Y920="","*",FN_MC!Y920)</f>
        <v>*</v>
      </c>
      <c r="B918" s="118" t="str">
        <f>IF(FN_MC!X920="","*",FN_MC!X920)</f>
        <v>*</v>
      </c>
      <c r="C918" s="118" t="str">
        <f>IF(FN_MC!Z920="","*",FN_MC!Z920)</f>
        <v>*</v>
      </c>
      <c r="D918" s="119" t="str">
        <f>IF(FN_MC!S920="","*",FN_MC!S920)</f>
        <v>*</v>
      </c>
      <c r="E918" s="119" t="str">
        <f>IF(FN_MC!T920="","*",FN_MC!T920)</f>
        <v>*</v>
      </c>
      <c r="F918" s="119" t="str">
        <f>IF(FN_MC!B920="","*",FN_MC!B920)</f>
        <v>*</v>
      </c>
      <c r="G918" s="119" t="str">
        <f>IF(FN_MC!D920="","*",FN_MC!D920)</f>
        <v>*</v>
      </c>
      <c r="H918" s="119" t="str">
        <f>IF(FN_MC!F920="","*",FN_MC!F920)</f>
        <v>*</v>
      </c>
      <c r="I918" s="119" t="str">
        <f>IF(FN_MC!H920="","*",FN_MC!H920)</f>
        <v>*</v>
      </c>
      <c r="J918" s="119" t="str">
        <f>IF(FN_MC!I920="","*",FN_MC!I920)</f>
        <v>*</v>
      </c>
      <c r="K918" s="119" t="str">
        <f>IF(FN_MC!M920="","*",FN_MC!M920)</f>
        <v>*</v>
      </c>
      <c r="L918" s="119" t="str">
        <f>IF(FN_MC!N920="","*",FN_MC!N920)</f>
        <v>*</v>
      </c>
      <c r="M918" s="120" t="str">
        <f>IF(FN_MC!J920="","*",FN_MC!J920)</f>
        <v>*</v>
      </c>
      <c r="N918" s="120" t="str">
        <f>IF(FN_MC!K920="","*",FN_MC!K920)</f>
        <v>*</v>
      </c>
      <c r="O918" s="120" t="str">
        <f>IF(FN_MC!L920="","*",FN_MC!L920)</f>
        <v>*</v>
      </c>
      <c r="P918" s="120"/>
      <c r="Q918" s="137" t="str">
        <f>IF(FN_MC!O920="","*",FN_MC!O920)</f>
        <v>*</v>
      </c>
      <c r="R918" s="137" t="str">
        <f>IF(FN_MC!P920="","*",FN_MC!P920)</f>
        <v>*</v>
      </c>
      <c r="S918" s="119" t="str">
        <f>IF(FN_MC!Q922="","*",CONCATENATE(FN_MC!Q922," ",FN_MC!R922))</f>
        <v>*</v>
      </c>
      <c r="T918" s="119" t="str">
        <f>IF(FN_MC!V920="","*",FN_MC!V920)</f>
        <v>*</v>
      </c>
      <c r="U918" s="119" t="str">
        <f>IF(FN_MC!W920="","*",FN_MC!W920)</f>
        <v>*</v>
      </c>
      <c r="V918" s="121" t="str">
        <f ca="1">_xlfn.XLOOKUP(G918&amp;$V$2,BS_CONTROLE[CHAVE],BS_CONTROLE[Quantidade_11],"-")</f>
        <v>-</v>
      </c>
      <c r="W918" s="121" t="str">
        <f ca="1">_xlfn.XLOOKUP(G918&amp;$W$2,BS_CONTROLE[CHAVE],BS_CONTROLE[Quantidade_11],"-")</f>
        <v>-</v>
      </c>
      <c r="X918" s="121" t="str">
        <f ca="1">_xlfn.XLOOKUP(G918&amp;$X$2,BS_CONTROLE[CHAVE],BS_CONTROLE[Quantidade_11],"-")</f>
        <v>-</v>
      </c>
    </row>
    <row r="919" spans="1:24" s="122" customFormat="1" hidden="1">
      <c r="A919" s="160" t="str">
        <f>IF(FN_MC!Y921="","*",FN_MC!Y921)</f>
        <v>*</v>
      </c>
      <c r="B919" s="160" t="str">
        <f>IF(FN_MC!X921="","*",FN_MC!X921)</f>
        <v>*</v>
      </c>
      <c r="C919" s="160" t="str">
        <f>IF(FN_MC!Z921="","*",FN_MC!Z921)</f>
        <v>*</v>
      </c>
      <c r="D919" s="161" t="str">
        <f>IF(FN_MC!S921="","*",FN_MC!S921)</f>
        <v>*</v>
      </c>
      <c r="E919" s="161" t="str">
        <f>IF(FN_MC!T921="","*",FN_MC!T921)</f>
        <v>*</v>
      </c>
      <c r="F919" s="161" t="str">
        <f>IF(FN_MC!B921="","*",FN_MC!B921)</f>
        <v>*</v>
      </c>
      <c r="G919" s="161" t="str">
        <f>IF(FN_MC!D921="","*",FN_MC!D921)</f>
        <v>*</v>
      </c>
      <c r="H919" s="161" t="str">
        <f>IF(FN_MC!F921="","*",FN_MC!F921)</f>
        <v>*</v>
      </c>
      <c r="I919" s="161" t="str">
        <f>IF(FN_MC!H921="","*",FN_MC!H921)</f>
        <v>*</v>
      </c>
      <c r="J919" s="161" t="str">
        <f>IF(FN_MC!I921="","*",FN_MC!I921)</f>
        <v>*</v>
      </c>
      <c r="K919" s="161" t="str">
        <f>IF(FN_MC!M921="","*",FN_MC!M921)</f>
        <v>*</v>
      </c>
      <c r="L919" s="161" t="str">
        <f>IF(FN_MC!N921="","*",FN_MC!N921)</f>
        <v>*</v>
      </c>
      <c r="M919" s="162" t="str">
        <f>IF(FN_MC!J921="","*",FN_MC!J921)</f>
        <v>*</v>
      </c>
      <c r="N919" s="162" t="str">
        <f>IF(FN_MC!K921="","*",FN_MC!K921)</f>
        <v>*</v>
      </c>
      <c r="O919" s="162" t="str">
        <f>IF(FN_MC!L921="","*",FN_MC!L921)</f>
        <v>*</v>
      </c>
      <c r="P919" s="162"/>
      <c r="Q919" s="163" t="str">
        <f>IF(FN_MC!O921="","*",FN_MC!O921)</f>
        <v>*</v>
      </c>
      <c r="R919" s="163" t="str">
        <f>IF(FN_MC!P921="","*",FN_MC!P921)</f>
        <v>*</v>
      </c>
      <c r="S919" s="161" t="str">
        <f>IF(FN_MC!Q923="","*",CONCATENATE(FN_MC!Q923," ",FN_MC!R923))</f>
        <v>*</v>
      </c>
      <c r="T919" s="161" t="str">
        <f>IF(FN_MC!V921="","*",FN_MC!V921)</f>
        <v>*</v>
      </c>
      <c r="U919" s="161" t="str">
        <f>IF(FN_MC!W921="","*",FN_MC!W921)</f>
        <v>*</v>
      </c>
      <c r="V919" s="121" t="str">
        <f ca="1">_xlfn.XLOOKUP(G919&amp;$V$2,BS_CONTROLE[CHAVE],BS_CONTROLE[Quantidade_11],"-")</f>
        <v>-</v>
      </c>
      <c r="W919" s="121" t="str">
        <f ca="1">_xlfn.XLOOKUP(G919&amp;$W$2,BS_CONTROLE[CHAVE],BS_CONTROLE[Quantidade_11],"-")</f>
        <v>-</v>
      </c>
      <c r="X919" s="121" t="str">
        <f ca="1">_xlfn.XLOOKUP(G919&amp;$X$2,BS_CONTROLE[CHAVE],BS_CONTROLE[Quantidade_11],"-")</f>
        <v>-</v>
      </c>
    </row>
    <row r="920" spans="1:24" s="122" customFormat="1" hidden="1">
      <c r="A920" s="160" t="str">
        <f>IF(FN_MC!Y922="","*",FN_MC!Y922)</f>
        <v>*</v>
      </c>
      <c r="B920" s="160" t="str">
        <f>IF(FN_MC!X922="","*",FN_MC!X922)</f>
        <v>*</v>
      </c>
      <c r="C920" s="160" t="str">
        <f>IF(FN_MC!Z922="","*",FN_MC!Z922)</f>
        <v>*</v>
      </c>
      <c r="D920" s="161" t="str">
        <f>IF(FN_MC!S922="","*",FN_MC!S922)</f>
        <v>*</v>
      </c>
      <c r="E920" s="161" t="str">
        <f>IF(FN_MC!T922="","*",FN_MC!T922)</f>
        <v>*</v>
      </c>
      <c r="F920" s="161" t="str">
        <f>IF(FN_MC!B922="","*",FN_MC!B922)</f>
        <v>*</v>
      </c>
      <c r="G920" s="161" t="str">
        <f>IF(FN_MC!D922="","*",FN_MC!D922)</f>
        <v>*</v>
      </c>
      <c r="H920" s="161" t="str">
        <f>IF(FN_MC!F922="","*",FN_MC!F922)</f>
        <v>*</v>
      </c>
      <c r="I920" s="161" t="str">
        <f>IF(FN_MC!H922="","*",FN_MC!H922)</f>
        <v>*</v>
      </c>
      <c r="J920" s="161" t="str">
        <f>IF(FN_MC!I922="","*",FN_MC!I922)</f>
        <v>*</v>
      </c>
      <c r="K920" s="161" t="str">
        <f>IF(FN_MC!M922="","*",FN_MC!M922)</f>
        <v>*</v>
      </c>
      <c r="L920" s="161" t="str">
        <f>IF(FN_MC!N922="","*",FN_MC!N922)</f>
        <v>*</v>
      </c>
      <c r="M920" s="162" t="str">
        <f>IF(FN_MC!J922="","*",FN_MC!J922)</f>
        <v>*</v>
      </c>
      <c r="N920" s="162" t="str">
        <f>IF(FN_MC!K922="","*",FN_MC!K922)</f>
        <v>*</v>
      </c>
      <c r="O920" s="162" t="str">
        <f>IF(FN_MC!L922="","*",FN_MC!L922)</f>
        <v>*</v>
      </c>
      <c r="P920" s="162"/>
      <c r="Q920" s="163" t="str">
        <f>IF(FN_MC!O922="","*",FN_MC!O922)</f>
        <v>*</v>
      </c>
      <c r="R920" s="163" t="str">
        <f>IF(FN_MC!P922="","*",FN_MC!P922)</f>
        <v>*</v>
      </c>
      <c r="S920" s="161" t="str">
        <f>IF(FN_MC!Q924="","*",CONCATENATE(FN_MC!Q924," ",FN_MC!R924))</f>
        <v>*</v>
      </c>
      <c r="T920" s="161" t="str">
        <f>IF(FN_MC!V922="","*",FN_MC!V922)</f>
        <v>*</v>
      </c>
      <c r="U920" s="161" t="str">
        <f>IF(FN_MC!W922="","*",FN_MC!W922)</f>
        <v>*</v>
      </c>
      <c r="V920" s="121" t="str">
        <f ca="1">_xlfn.XLOOKUP(G920&amp;$V$2,BS_CONTROLE[CHAVE],BS_CONTROLE[Quantidade_11],"-")</f>
        <v>-</v>
      </c>
      <c r="W920" s="121" t="str">
        <f ca="1">_xlfn.XLOOKUP(G920&amp;$W$2,BS_CONTROLE[CHAVE],BS_CONTROLE[Quantidade_11],"-")</f>
        <v>-</v>
      </c>
      <c r="X920" s="121" t="str">
        <f ca="1">_xlfn.XLOOKUP(G920&amp;$X$2,BS_CONTROLE[CHAVE],BS_CONTROLE[Quantidade_11],"-")</f>
        <v>-</v>
      </c>
    </row>
    <row r="921" spans="1:24" s="122" customFormat="1" hidden="1">
      <c r="A921" s="118" t="str">
        <f>IF(FN_MC!Y923="","*",FN_MC!Y923)</f>
        <v>*</v>
      </c>
      <c r="B921" s="118" t="str">
        <f>IF(FN_MC!X923="","*",FN_MC!X923)</f>
        <v>*</v>
      </c>
      <c r="C921" s="118" t="str">
        <f>IF(FN_MC!Z923="","*",FN_MC!Z923)</f>
        <v>*</v>
      </c>
      <c r="D921" s="119" t="str">
        <f>IF(FN_MC!S923="","*",FN_MC!S923)</f>
        <v>*</v>
      </c>
      <c r="E921" s="119" t="str">
        <f>IF(FN_MC!T923="","*",FN_MC!T923)</f>
        <v>*</v>
      </c>
      <c r="F921" s="119" t="str">
        <f>IF(FN_MC!B923="","*",FN_MC!B923)</f>
        <v>*</v>
      </c>
      <c r="G921" s="119" t="str">
        <f>IF(FN_MC!D923="","*",FN_MC!D923)</f>
        <v>*</v>
      </c>
      <c r="H921" s="119" t="str">
        <f>IF(FN_MC!F923="","*",FN_MC!F923)</f>
        <v>*</v>
      </c>
      <c r="I921" s="119" t="str">
        <f>IF(FN_MC!H923="","*",FN_MC!H923)</f>
        <v>*</v>
      </c>
      <c r="J921" s="119" t="str">
        <f>IF(FN_MC!I923="","*",FN_MC!I923)</f>
        <v>*</v>
      </c>
      <c r="K921" s="119" t="str">
        <f>IF(FN_MC!M923="","*",FN_MC!M923)</f>
        <v>*</v>
      </c>
      <c r="L921" s="119" t="str">
        <f>IF(FN_MC!N923="","*",FN_MC!N923)</f>
        <v>*</v>
      </c>
      <c r="M921" s="120" t="str">
        <f>IF(FN_MC!J923="","*",FN_MC!J923)</f>
        <v>*</v>
      </c>
      <c r="N921" s="120" t="str">
        <f>IF(FN_MC!K923="","*",FN_MC!K923)</f>
        <v>*</v>
      </c>
      <c r="O921" s="120" t="str">
        <f>IF(FN_MC!L923="","*",FN_MC!L923)</f>
        <v>*</v>
      </c>
      <c r="P921" s="120"/>
      <c r="Q921" s="137" t="str">
        <f>IF(FN_MC!O923="","*",FN_MC!O923)</f>
        <v>*</v>
      </c>
      <c r="R921" s="137" t="str">
        <f>IF(FN_MC!P923="","*",FN_MC!P923)</f>
        <v>*</v>
      </c>
      <c r="S921" s="119" t="str">
        <f>IF(FN_MC!Q925="","*",CONCATENATE(FN_MC!Q925," ",FN_MC!R925))</f>
        <v>*</v>
      </c>
      <c r="T921" s="119" t="str">
        <f>IF(FN_MC!V923="","*",FN_MC!V923)</f>
        <v>*</v>
      </c>
      <c r="U921" s="119" t="str">
        <f>IF(FN_MC!W923="","*",FN_MC!W923)</f>
        <v>*</v>
      </c>
      <c r="V921" s="121" t="str">
        <f ca="1">_xlfn.XLOOKUP(G921&amp;$V$2,BS_CONTROLE[CHAVE],BS_CONTROLE[Quantidade_11],"-")</f>
        <v>-</v>
      </c>
      <c r="W921" s="121" t="str">
        <f ca="1">_xlfn.XLOOKUP(G921&amp;$W$2,BS_CONTROLE[CHAVE],BS_CONTROLE[Quantidade_11],"-")</f>
        <v>-</v>
      </c>
      <c r="X921" s="121" t="str">
        <f ca="1">_xlfn.XLOOKUP(G921&amp;$X$2,BS_CONTROLE[CHAVE],BS_CONTROLE[Quantidade_11],"-")</f>
        <v>-</v>
      </c>
    </row>
    <row r="922" spans="1:24" s="122" customFormat="1" hidden="1">
      <c r="A922" s="160" t="str">
        <f>IF(FN_MC!Y924="","*",FN_MC!Y924)</f>
        <v>*</v>
      </c>
      <c r="B922" s="160" t="str">
        <f>IF(FN_MC!X924="","*",FN_MC!X924)</f>
        <v>*</v>
      </c>
      <c r="C922" s="160" t="str">
        <f>IF(FN_MC!Z924="","*",FN_MC!Z924)</f>
        <v>*</v>
      </c>
      <c r="D922" s="161" t="str">
        <f>IF(FN_MC!S924="","*",FN_MC!S924)</f>
        <v>*</v>
      </c>
      <c r="E922" s="161" t="str">
        <f>IF(FN_MC!T924="","*",FN_MC!T924)</f>
        <v>*</v>
      </c>
      <c r="F922" s="161" t="str">
        <f>IF(FN_MC!B924="","*",FN_MC!B924)</f>
        <v>*</v>
      </c>
      <c r="G922" s="161" t="str">
        <f>IF(FN_MC!D924="","*",FN_MC!D924)</f>
        <v>*</v>
      </c>
      <c r="H922" s="161" t="str">
        <f>IF(FN_MC!F924="","*",FN_MC!F924)</f>
        <v>*</v>
      </c>
      <c r="I922" s="161" t="str">
        <f>IF(FN_MC!H924="","*",FN_MC!H924)</f>
        <v>*</v>
      </c>
      <c r="J922" s="161" t="str">
        <f>IF(FN_MC!I924="","*",FN_MC!I924)</f>
        <v>*</v>
      </c>
      <c r="K922" s="161" t="str">
        <f>IF(FN_MC!M924="","*",FN_MC!M924)</f>
        <v>*</v>
      </c>
      <c r="L922" s="161" t="str">
        <f>IF(FN_MC!N924="","*",FN_MC!N924)</f>
        <v>*</v>
      </c>
      <c r="M922" s="162" t="str">
        <f>IF(FN_MC!J924="","*",FN_MC!J924)</f>
        <v>*</v>
      </c>
      <c r="N922" s="162" t="str">
        <f>IF(FN_MC!K924="","*",FN_MC!K924)</f>
        <v>*</v>
      </c>
      <c r="O922" s="162" t="str">
        <f>IF(FN_MC!L924="","*",FN_MC!L924)</f>
        <v>*</v>
      </c>
      <c r="P922" s="162"/>
      <c r="Q922" s="163" t="str">
        <f>IF(FN_MC!O924="","*",FN_MC!O924)</f>
        <v>*</v>
      </c>
      <c r="R922" s="163" t="str">
        <f>IF(FN_MC!P924="","*",FN_MC!P924)</f>
        <v>*</v>
      </c>
      <c r="S922" s="161" t="str">
        <f>IF(FN_MC!Q926="","*",CONCATENATE(FN_MC!Q926," ",FN_MC!R926))</f>
        <v>*</v>
      </c>
      <c r="T922" s="161" t="str">
        <f>IF(FN_MC!V924="","*",FN_MC!V924)</f>
        <v>*</v>
      </c>
      <c r="U922" s="161" t="str">
        <f>IF(FN_MC!W924="","*",FN_MC!W924)</f>
        <v>*</v>
      </c>
      <c r="V922" s="121" t="str">
        <f ca="1">_xlfn.XLOOKUP(G922&amp;$V$2,BS_CONTROLE[CHAVE],BS_CONTROLE[Quantidade_11],"-")</f>
        <v>-</v>
      </c>
      <c r="W922" s="121" t="str">
        <f ca="1">_xlfn.XLOOKUP(G922&amp;$W$2,BS_CONTROLE[CHAVE],BS_CONTROLE[Quantidade_11],"-")</f>
        <v>-</v>
      </c>
      <c r="X922" s="121" t="str">
        <f ca="1">_xlfn.XLOOKUP(G922&amp;$X$2,BS_CONTROLE[CHAVE],BS_CONTROLE[Quantidade_11],"-")</f>
        <v>-</v>
      </c>
    </row>
    <row r="923" spans="1:24" s="122" customFormat="1" hidden="1">
      <c r="A923" s="160" t="str">
        <f>IF(FN_MC!Y925="","*",FN_MC!Y925)</f>
        <v>*</v>
      </c>
      <c r="B923" s="160" t="str">
        <f>IF(FN_MC!X925="","*",FN_MC!X925)</f>
        <v>*</v>
      </c>
      <c r="C923" s="160" t="str">
        <f>IF(FN_MC!Z925="","*",FN_MC!Z925)</f>
        <v>*</v>
      </c>
      <c r="D923" s="161" t="str">
        <f>IF(FN_MC!S925="","*",FN_MC!S925)</f>
        <v>*</v>
      </c>
      <c r="E923" s="161" t="str">
        <f>IF(FN_MC!T925="","*",FN_MC!T925)</f>
        <v>*</v>
      </c>
      <c r="F923" s="161" t="str">
        <f>IF(FN_MC!B925="","*",FN_MC!B925)</f>
        <v>*</v>
      </c>
      <c r="G923" s="161" t="str">
        <f>IF(FN_MC!D925="","*",FN_MC!D925)</f>
        <v>*</v>
      </c>
      <c r="H923" s="161" t="str">
        <f>IF(FN_MC!F925="","*",FN_MC!F925)</f>
        <v>*</v>
      </c>
      <c r="I923" s="161" t="str">
        <f>IF(FN_MC!H925="","*",FN_MC!H925)</f>
        <v>*</v>
      </c>
      <c r="J923" s="161" t="str">
        <f>IF(FN_MC!I925="","*",FN_MC!I925)</f>
        <v>*</v>
      </c>
      <c r="K923" s="161" t="str">
        <f>IF(FN_MC!M925="","*",FN_MC!M925)</f>
        <v>*</v>
      </c>
      <c r="L923" s="161" t="str">
        <f>IF(FN_MC!N925="","*",FN_MC!N925)</f>
        <v>*</v>
      </c>
      <c r="M923" s="162" t="str">
        <f>IF(FN_MC!J925="","*",FN_MC!J925)</f>
        <v>*</v>
      </c>
      <c r="N923" s="162" t="str">
        <f>IF(FN_MC!K925="","*",FN_MC!K925)</f>
        <v>*</v>
      </c>
      <c r="O923" s="162" t="str">
        <f>IF(FN_MC!L925="","*",FN_MC!L925)</f>
        <v>*</v>
      </c>
      <c r="P923" s="162"/>
      <c r="Q923" s="163" t="str">
        <f>IF(FN_MC!O925="","*",FN_MC!O925)</f>
        <v>*</v>
      </c>
      <c r="R923" s="163" t="str">
        <f>IF(FN_MC!P925="","*",FN_MC!P925)</f>
        <v>*</v>
      </c>
      <c r="S923" s="161" t="str">
        <f>IF(FN_MC!Q927="","*",CONCATENATE(FN_MC!Q927," ",FN_MC!R927))</f>
        <v>*</v>
      </c>
      <c r="T923" s="161" t="str">
        <f>IF(FN_MC!V925="","*",FN_MC!V925)</f>
        <v>*</v>
      </c>
      <c r="U923" s="161" t="str">
        <f>IF(FN_MC!W925="","*",FN_MC!W925)</f>
        <v>*</v>
      </c>
      <c r="V923" s="121" t="str">
        <f ca="1">_xlfn.XLOOKUP(G923&amp;$V$2,BS_CONTROLE[CHAVE],BS_CONTROLE[Quantidade_11],"-")</f>
        <v>-</v>
      </c>
      <c r="W923" s="121" t="str">
        <f ca="1">_xlfn.XLOOKUP(G923&amp;$W$2,BS_CONTROLE[CHAVE],BS_CONTROLE[Quantidade_11],"-")</f>
        <v>-</v>
      </c>
      <c r="X923" s="121" t="str">
        <f ca="1">_xlfn.XLOOKUP(G923&amp;$X$2,BS_CONTROLE[CHAVE],BS_CONTROLE[Quantidade_11],"-")</f>
        <v>-</v>
      </c>
    </row>
    <row r="924" spans="1:24" s="122" customFormat="1" hidden="1">
      <c r="A924" s="118" t="str">
        <f>IF(FN_MC!Y926="","*",FN_MC!Y926)</f>
        <v>*</v>
      </c>
      <c r="B924" s="118" t="str">
        <f>IF(FN_MC!X926="","*",FN_MC!X926)</f>
        <v>*</v>
      </c>
      <c r="C924" s="118" t="str">
        <f>IF(FN_MC!Z926="","*",FN_MC!Z926)</f>
        <v>*</v>
      </c>
      <c r="D924" s="119" t="str">
        <f>IF(FN_MC!S926="","*",FN_MC!S926)</f>
        <v>*</v>
      </c>
      <c r="E924" s="119" t="str">
        <f>IF(FN_MC!T926="","*",FN_MC!T926)</f>
        <v>*</v>
      </c>
      <c r="F924" s="119" t="str">
        <f>IF(FN_MC!B926="","*",FN_MC!B926)</f>
        <v>*</v>
      </c>
      <c r="G924" s="119" t="str">
        <f>IF(FN_MC!D926="","*",FN_MC!D926)</f>
        <v>*</v>
      </c>
      <c r="H924" s="119" t="str">
        <f>IF(FN_MC!F926="","*",FN_MC!F926)</f>
        <v>*</v>
      </c>
      <c r="I924" s="119" t="str">
        <f>IF(FN_MC!H926="","*",FN_MC!H926)</f>
        <v>*</v>
      </c>
      <c r="J924" s="119" t="str">
        <f>IF(FN_MC!I926="","*",FN_MC!I926)</f>
        <v>*</v>
      </c>
      <c r="K924" s="119" t="str">
        <f>IF(FN_MC!M926="","*",FN_MC!M926)</f>
        <v>*</v>
      </c>
      <c r="L924" s="119" t="str">
        <f>IF(FN_MC!N926="","*",FN_MC!N926)</f>
        <v>*</v>
      </c>
      <c r="M924" s="120" t="str">
        <f>IF(FN_MC!J926="","*",FN_MC!J926)</f>
        <v>*</v>
      </c>
      <c r="N924" s="120" t="str">
        <f>IF(FN_MC!K926="","*",FN_MC!K926)</f>
        <v>*</v>
      </c>
      <c r="O924" s="120" t="str">
        <f>IF(FN_MC!L926="","*",FN_MC!L926)</f>
        <v>*</v>
      </c>
      <c r="P924" s="120"/>
      <c r="Q924" s="137" t="str">
        <f>IF(FN_MC!O926="","*",FN_MC!O926)</f>
        <v>*</v>
      </c>
      <c r="R924" s="137" t="str">
        <f>IF(FN_MC!P926="","*",FN_MC!P926)</f>
        <v>*</v>
      </c>
      <c r="S924" s="119" t="str">
        <f>IF(FN_MC!Q928="","*",CONCATENATE(FN_MC!Q928," ",FN_MC!R928))</f>
        <v>*</v>
      </c>
      <c r="T924" s="119" t="str">
        <f>IF(FN_MC!V926="","*",FN_MC!V926)</f>
        <v>*</v>
      </c>
      <c r="U924" s="119" t="str">
        <f>IF(FN_MC!W926="","*",FN_MC!W926)</f>
        <v>*</v>
      </c>
      <c r="V924" s="121" t="str">
        <f ca="1">_xlfn.XLOOKUP(G924&amp;$V$2,BS_CONTROLE[CHAVE],BS_CONTROLE[Quantidade_11],"-")</f>
        <v>-</v>
      </c>
      <c r="W924" s="121" t="str">
        <f ca="1">_xlfn.XLOOKUP(G924&amp;$W$2,BS_CONTROLE[CHAVE],BS_CONTROLE[Quantidade_11],"-")</f>
        <v>-</v>
      </c>
      <c r="X924" s="121" t="str">
        <f ca="1">_xlfn.XLOOKUP(G924&amp;$X$2,BS_CONTROLE[CHAVE],BS_CONTROLE[Quantidade_11],"-")</f>
        <v>-</v>
      </c>
    </row>
    <row r="925" spans="1:24" s="122" customFormat="1" hidden="1">
      <c r="A925" s="160" t="str">
        <f>IF(FN_MC!Y927="","*",FN_MC!Y927)</f>
        <v>*</v>
      </c>
      <c r="B925" s="160" t="str">
        <f>IF(FN_MC!X927="","*",FN_MC!X927)</f>
        <v>*</v>
      </c>
      <c r="C925" s="160" t="str">
        <f>IF(FN_MC!Z927="","*",FN_MC!Z927)</f>
        <v>*</v>
      </c>
      <c r="D925" s="161" t="str">
        <f>IF(FN_MC!S927="","*",FN_MC!S927)</f>
        <v>*</v>
      </c>
      <c r="E925" s="161" t="str">
        <f>IF(FN_MC!T927="","*",FN_MC!T927)</f>
        <v>*</v>
      </c>
      <c r="F925" s="161" t="str">
        <f>IF(FN_MC!B927="","*",FN_MC!B927)</f>
        <v>*</v>
      </c>
      <c r="G925" s="161" t="str">
        <f>IF(FN_MC!D927="","*",FN_MC!D927)</f>
        <v>*</v>
      </c>
      <c r="H925" s="161" t="str">
        <f>IF(FN_MC!F927="","*",FN_MC!F927)</f>
        <v>*</v>
      </c>
      <c r="I925" s="161" t="str">
        <f>IF(FN_MC!H927="","*",FN_MC!H927)</f>
        <v>*</v>
      </c>
      <c r="J925" s="161" t="str">
        <f>IF(FN_MC!I927="","*",FN_MC!I927)</f>
        <v>*</v>
      </c>
      <c r="K925" s="161" t="str">
        <f>IF(FN_MC!M927="","*",FN_MC!M927)</f>
        <v>*</v>
      </c>
      <c r="L925" s="161" t="str">
        <f>IF(FN_MC!N927="","*",FN_MC!N927)</f>
        <v>*</v>
      </c>
      <c r="M925" s="162" t="str">
        <f>IF(FN_MC!J927="","*",FN_MC!J927)</f>
        <v>*</v>
      </c>
      <c r="N925" s="162" t="str">
        <f>IF(FN_MC!K927="","*",FN_MC!K927)</f>
        <v>*</v>
      </c>
      <c r="O925" s="162" t="str">
        <f>IF(FN_MC!L927="","*",FN_MC!L927)</f>
        <v>*</v>
      </c>
      <c r="P925" s="162"/>
      <c r="Q925" s="163" t="str">
        <f>IF(FN_MC!O927="","*",FN_MC!O927)</f>
        <v>*</v>
      </c>
      <c r="R925" s="163" t="str">
        <f>IF(FN_MC!P927="","*",FN_MC!P927)</f>
        <v>*</v>
      </c>
      <c r="S925" s="161" t="str">
        <f>IF(FN_MC!Q929="","*",CONCATENATE(FN_MC!Q929," ",FN_MC!R929))</f>
        <v>*</v>
      </c>
      <c r="T925" s="161" t="str">
        <f>IF(FN_MC!V927="","*",FN_MC!V927)</f>
        <v>*</v>
      </c>
      <c r="U925" s="161" t="str">
        <f>IF(FN_MC!W927="","*",FN_MC!W927)</f>
        <v>*</v>
      </c>
      <c r="V925" s="121" t="str">
        <f ca="1">_xlfn.XLOOKUP(G925&amp;$V$2,BS_CONTROLE[CHAVE],BS_CONTROLE[Quantidade_11],"-")</f>
        <v>-</v>
      </c>
      <c r="W925" s="121" t="str">
        <f ca="1">_xlfn.XLOOKUP(G925&amp;$W$2,BS_CONTROLE[CHAVE],BS_CONTROLE[Quantidade_11],"-")</f>
        <v>-</v>
      </c>
      <c r="X925" s="121" t="str">
        <f ca="1">_xlfn.XLOOKUP(G925&amp;$X$2,BS_CONTROLE[CHAVE],BS_CONTROLE[Quantidade_11],"-")</f>
        <v>-</v>
      </c>
    </row>
    <row r="926" spans="1:24" s="122" customFormat="1" hidden="1">
      <c r="A926" s="160" t="str">
        <f>IF(FN_MC!Y928="","*",FN_MC!Y928)</f>
        <v>*</v>
      </c>
      <c r="B926" s="160" t="str">
        <f>IF(FN_MC!X928="","*",FN_MC!X928)</f>
        <v>*</v>
      </c>
      <c r="C926" s="160" t="str">
        <f>IF(FN_MC!Z928="","*",FN_MC!Z928)</f>
        <v>*</v>
      </c>
      <c r="D926" s="161" t="str">
        <f>IF(FN_MC!S928="","*",FN_MC!S928)</f>
        <v>*</v>
      </c>
      <c r="E926" s="161" t="str">
        <f>IF(FN_MC!T928="","*",FN_MC!T928)</f>
        <v>*</v>
      </c>
      <c r="F926" s="161" t="str">
        <f>IF(FN_MC!B928="","*",FN_MC!B928)</f>
        <v>*</v>
      </c>
      <c r="G926" s="161" t="str">
        <f>IF(FN_MC!D928="","*",FN_MC!D928)</f>
        <v>*</v>
      </c>
      <c r="H926" s="161" t="str">
        <f>IF(FN_MC!F928="","*",FN_MC!F928)</f>
        <v>*</v>
      </c>
      <c r="I926" s="161" t="str">
        <f>IF(FN_MC!H928="","*",FN_MC!H928)</f>
        <v>*</v>
      </c>
      <c r="J926" s="161" t="str">
        <f>IF(FN_MC!I928="","*",FN_MC!I928)</f>
        <v>*</v>
      </c>
      <c r="K926" s="161" t="str">
        <f>IF(FN_MC!M928="","*",FN_MC!M928)</f>
        <v>*</v>
      </c>
      <c r="L926" s="161" t="str">
        <f>IF(FN_MC!N928="","*",FN_MC!N928)</f>
        <v>*</v>
      </c>
      <c r="M926" s="162" t="str">
        <f>IF(FN_MC!J928="","*",FN_MC!J928)</f>
        <v>*</v>
      </c>
      <c r="N926" s="162" t="str">
        <f>IF(FN_MC!K928="","*",FN_MC!K928)</f>
        <v>*</v>
      </c>
      <c r="O926" s="162" t="str">
        <f>IF(FN_MC!L928="","*",FN_MC!L928)</f>
        <v>*</v>
      </c>
      <c r="P926" s="162"/>
      <c r="Q926" s="163" t="str">
        <f>IF(FN_MC!O928="","*",FN_MC!O928)</f>
        <v>*</v>
      </c>
      <c r="R926" s="163" t="str">
        <f>IF(FN_MC!P928="","*",FN_MC!P928)</f>
        <v>*</v>
      </c>
      <c r="S926" s="161" t="str">
        <f>IF(FN_MC!Q930="","*",CONCATENATE(FN_MC!Q930," ",FN_MC!R930))</f>
        <v>*</v>
      </c>
      <c r="T926" s="161" t="str">
        <f>IF(FN_MC!V928="","*",FN_MC!V928)</f>
        <v>*</v>
      </c>
      <c r="U926" s="161" t="str">
        <f>IF(FN_MC!W928="","*",FN_MC!W928)</f>
        <v>*</v>
      </c>
      <c r="V926" s="121" t="str">
        <f ca="1">_xlfn.XLOOKUP(G926&amp;$V$2,BS_CONTROLE[CHAVE],BS_CONTROLE[Quantidade_11],"-")</f>
        <v>-</v>
      </c>
      <c r="W926" s="121" t="str">
        <f ca="1">_xlfn.XLOOKUP(G926&amp;$W$2,BS_CONTROLE[CHAVE],BS_CONTROLE[Quantidade_11],"-")</f>
        <v>-</v>
      </c>
      <c r="X926" s="121" t="str">
        <f ca="1">_xlfn.XLOOKUP(G926&amp;$X$2,BS_CONTROLE[CHAVE],BS_CONTROLE[Quantidade_11],"-")</f>
        <v>-</v>
      </c>
    </row>
    <row r="927" spans="1:24" s="122" customFormat="1" hidden="1">
      <c r="A927" s="118" t="str">
        <f>IF(FN_MC!Y929="","*",FN_MC!Y929)</f>
        <v>*</v>
      </c>
      <c r="B927" s="118" t="str">
        <f>IF(FN_MC!X929="","*",FN_MC!X929)</f>
        <v>*</v>
      </c>
      <c r="C927" s="118" t="str">
        <f>IF(FN_MC!Z929="","*",FN_MC!Z929)</f>
        <v>*</v>
      </c>
      <c r="D927" s="119" t="str">
        <f>IF(FN_MC!S929="","*",FN_MC!S929)</f>
        <v>*</v>
      </c>
      <c r="E927" s="119" t="str">
        <f>IF(FN_MC!T929="","*",FN_MC!T929)</f>
        <v>*</v>
      </c>
      <c r="F927" s="119" t="str">
        <f>IF(FN_MC!B929="","*",FN_MC!B929)</f>
        <v>*</v>
      </c>
      <c r="G927" s="119" t="str">
        <f>IF(FN_MC!D929="","*",FN_MC!D929)</f>
        <v>*</v>
      </c>
      <c r="H927" s="119" t="str">
        <f>IF(FN_MC!F929="","*",FN_MC!F929)</f>
        <v>*</v>
      </c>
      <c r="I927" s="119" t="str">
        <f>IF(FN_MC!H929="","*",FN_MC!H929)</f>
        <v>*</v>
      </c>
      <c r="J927" s="119" t="str">
        <f>IF(FN_MC!I929="","*",FN_MC!I929)</f>
        <v>*</v>
      </c>
      <c r="K927" s="119" t="str">
        <f>IF(FN_MC!M929="","*",FN_MC!M929)</f>
        <v>*</v>
      </c>
      <c r="L927" s="119" t="str">
        <f>IF(FN_MC!N929="","*",FN_MC!N929)</f>
        <v>*</v>
      </c>
      <c r="M927" s="120" t="str">
        <f>IF(FN_MC!J929="","*",FN_MC!J929)</f>
        <v>*</v>
      </c>
      <c r="N927" s="120" t="str">
        <f>IF(FN_MC!K929="","*",FN_MC!K929)</f>
        <v>*</v>
      </c>
      <c r="O927" s="120" t="str">
        <f>IF(FN_MC!L929="","*",FN_MC!L929)</f>
        <v>*</v>
      </c>
      <c r="P927" s="120"/>
      <c r="Q927" s="137" t="str">
        <f>IF(FN_MC!O929="","*",FN_MC!O929)</f>
        <v>*</v>
      </c>
      <c r="R927" s="137" t="str">
        <f>IF(FN_MC!P929="","*",FN_MC!P929)</f>
        <v>*</v>
      </c>
      <c r="S927" s="119" t="str">
        <f>IF(FN_MC!Q931="","*",CONCATENATE(FN_MC!Q931," ",FN_MC!R931))</f>
        <v>*</v>
      </c>
      <c r="T927" s="119" t="str">
        <f>IF(FN_MC!V929="","*",FN_MC!V929)</f>
        <v>*</v>
      </c>
      <c r="U927" s="119" t="str">
        <f>IF(FN_MC!W929="","*",FN_MC!W929)</f>
        <v>*</v>
      </c>
      <c r="V927" s="121" t="str">
        <f ca="1">_xlfn.XLOOKUP(G927&amp;$V$2,BS_CONTROLE[CHAVE],BS_CONTROLE[Quantidade_11],"-")</f>
        <v>-</v>
      </c>
      <c r="W927" s="121" t="str">
        <f ca="1">_xlfn.XLOOKUP(G927&amp;$W$2,BS_CONTROLE[CHAVE],BS_CONTROLE[Quantidade_11],"-")</f>
        <v>-</v>
      </c>
      <c r="X927" s="121" t="str">
        <f ca="1">_xlfn.XLOOKUP(G927&amp;$X$2,BS_CONTROLE[CHAVE],BS_CONTROLE[Quantidade_11],"-")</f>
        <v>-</v>
      </c>
    </row>
    <row r="928" spans="1:24" s="122" customFormat="1" hidden="1">
      <c r="A928" s="160" t="str">
        <f>IF(FN_MC!Y930="","*",FN_MC!Y930)</f>
        <v>*</v>
      </c>
      <c r="B928" s="160" t="str">
        <f>IF(FN_MC!X930="","*",FN_MC!X930)</f>
        <v>*</v>
      </c>
      <c r="C928" s="160" t="str">
        <f>IF(FN_MC!Z930="","*",FN_MC!Z930)</f>
        <v>*</v>
      </c>
      <c r="D928" s="161" t="str">
        <f>IF(FN_MC!S930="","*",FN_MC!S930)</f>
        <v>*</v>
      </c>
      <c r="E928" s="161" t="str">
        <f>IF(FN_MC!T930="","*",FN_MC!T930)</f>
        <v>*</v>
      </c>
      <c r="F928" s="161" t="str">
        <f>IF(FN_MC!B930="","*",FN_MC!B930)</f>
        <v>*</v>
      </c>
      <c r="G928" s="161" t="str">
        <f>IF(FN_MC!D930="","*",FN_MC!D930)</f>
        <v>*</v>
      </c>
      <c r="H928" s="161" t="str">
        <f>IF(FN_MC!F930="","*",FN_MC!F930)</f>
        <v>*</v>
      </c>
      <c r="I928" s="161" t="str">
        <f>IF(FN_MC!H930="","*",FN_MC!H930)</f>
        <v>*</v>
      </c>
      <c r="J928" s="161" t="str">
        <f>IF(FN_MC!I930="","*",FN_MC!I930)</f>
        <v>*</v>
      </c>
      <c r="K928" s="161" t="str">
        <f>IF(FN_MC!M930="","*",FN_MC!M930)</f>
        <v>*</v>
      </c>
      <c r="L928" s="161" t="str">
        <f>IF(FN_MC!N930="","*",FN_MC!N930)</f>
        <v>*</v>
      </c>
      <c r="M928" s="162" t="str">
        <f>IF(FN_MC!J930="","*",FN_MC!J930)</f>
        <v>*</v>
      </c>
      <c r="N928" s="162" t="str">
        <f>IF(FN_MC!K930="","*",FN_MC!K930)</f>
        <v>*</v>
      </c>
      <c r="O928" s="162" t="str">
        <f>IF(FN_MC!L930="","*",FN_MC!L930)</f>
        <v>*</v>
      </c>
      <c r="P928" s="162"/>
      <c r="Q928" s="163" t="str">
        <f>IF(FN_MC!O930="","*",FN_MC!O930)</f>
        <v>*</v>
      </c>
      <c r="R928" s="163" t="str">
        <f>IF(FN_MC!P930="","*",FN_MC!P930)</f>
        <v>*</v>
      </c>
      <c r="S928" s="161" t="str">
        <f>IF(FN_MC!Q932="","*",CONCATENATE(FN_MC!Q932," ",FN_MC!R932))</f>
        <v>*</v>
      </c>
      <c r="T928" s="161" t="str">
        <f>IF(FN_MC!V930="","*",FN_MC!V930)</f>
        <v>*</v>
      </c>
      <c r="U928" s="161" t="str">
        <f>IF(FN_MC!W930="","*",FN_MC!W930)</f>
        <v>*</v>
      </c>
      <c r="V928" s="121" t="str">
        <f ca="1">_xlfn.XLOOKUP(G928&amp;$V$2,BS_CONTROLE[CHAVE],BS_CONTROLE[Quantidade_11],"-")</f>
        <v>-</v>
      </c>
      <c r="W928" s="121" t="str">
        <f ca="1">_xlfn.XLOOKUP(G928&amp;$W$2,BS_CONTROLE[CHAVE],BS_CONTROLE[Quantidade_11],"-")</f>
        <v>-</v>
      </c>
      <c r="X928" s="121" t="str">
        <f ca="1">_xlfn.XLOOKUP(G928&amp;$X$2,BS_CONTROLE[CHAVE],BS_CONTROLE[Quantidade_11],"-")</f>
        <v>-</v>
      </c>
    </row>
    <row r="929" spans="1:24" s="122" customFormat="1" hidden="1">
      <c r="A929" s="160" t="str">
        <f>IF(FN_MC!Y931="","*",FN_MC!Y931)</f>
        <v>*</v>
      </c>
      <c r="B929" s="160" t="str">
        <f>IF(FN_MC!X931="","*",FN_MC!X931)</f>
        <v>*</v>
      </c>
      <c r="C929" s="160" t="str">
        <f>IF(FN_MC!Z931="","*",FN_MC!Z931)</f>
        <v>*</v>
      </c>
      <c r="D929" s="161" t="str">
        <f>IF(FN_MC!S931="","*",FN_MC!S931)</f>
        <v>*</v>
      </c>
      <c r="E929" s="161" t="str">
        <f>IF(FN_MC!T931="","*",FN_MC!T931)</f>
        <v>*</v>
      </c>
      <c r="F929" s="161" t="str">
        <f>IF(FN_MC!B931="","*",FN_MC!B931)</f>
        <v>*</v>
      </c>
      <c r="G929" s="161" t="str">
        <f>IF(FN_MC!D931="","*",FN_MC!D931)</f>
        <v>*</v>
      </c>
      <c r="H929" s="161" t="str">
        <f>IF(FN_MC!F931="","*",FN_MC!F931)</f>
        <v>*</v>
      </c>
      <c r="I929" s="161" t="str">
        <f>IF(FN_MC!H931="","*",FN_MC!H931)</f>
        <v>*</v>
      </c>
      <c r="J929" s="161" t="str">
        <f>IF(FN_MC!I931="","*",FN_MC!I931)</f>
        <v>*</v>
      </c>
      <c r="K929" s="161" t="str">
        <f>IF(FN_MC!M931="","*",FN_MC!M931)</f>
        <v>*</v>
      </c>
      <c r="L929" s="161" t="str">
        <f>IF(FN_MC!N931="","*",FN_MC!N931)</f>
        <v>*</v>
      </c>
      <c r="M929" s="162" t="str">
        <f>IF(FN_MC!J931="","*",FN_MC!J931)</f>
        <v>*</v>
      </c>
      <c r="N929" s="162" t="str">
        <f>IF(FN_MC!K931="","*",FN_MC!K931)</f>
        <v>*</v>
      </c>
      <c r="O929" s="162" t="str">
        <f>IF(FN_MC!L931="","*",FN_MC!L931)</f>
        <v>*</v>
      </c>
      <c r="P929" s="162"/>
      <c r="Q929" s="163" t="str">
        <f>IF(FN_MC!O931="","*",FN_MC!O931)</f>
        <v>*</v>
      </c>
      <c r="R929" s="163" t="str">
        <f>IF(FN_MC!P931="","*",FN_MC!P931)</f>
        <v>*</v>
      </c>
      <c r="S929" s="161" t="str">
        <f>IF(FN_MC!Q933="","*",CONCATENATE(FN_MC!Q933," ",FN_MC!R933))</f>
        <v>*</v>
      </c>
      <c r="T929" s="161" t="str">
        <f>IF(FN_MC!V931="","*",FN_MC!V931)</f>
        <v>*</v>
      </c>
      <c r="U929" s="161" t="str">
        <f>IF(FN_MC!W931="","*",FN_MC!W931)</f>
        <v>*</v>
      </c>
      <c r="V929" s="121" t="str">
        <f ca="1">_xlfn.XLOOKUP(G929&amp;$V$2,BS_CONTROLE[CHAVE],BS_CONTROLE[Quantidade_11],"-")</f>
        <v>-</v>
      </c>
      <c r="W929" s="121" t="str">
        <f ca="1">_xlfn.XLOOKUP(G929&amp;$W$2,BS_CONTROLE[CHAVE],BS_CONTROLE[Quantidade_11],"-")</f>
        <v>-</v>
      </c>
      <c r="X929" s="121" t="str">
        <f ca="1">_xlfn.XLOOKUP(G929&amp;$X$2,BS_CONTROLE[CHAVE],BS_CONTROLE[Quantidade_11],"-")</f>
        <v>-</v>
      </c>
    </row>
    <row r="930" spans="1:24" s="122" customFormat="1" hidden="1">
      <c r="A930" s="118" t="str">
        <f>IF(FN_MC!Y932="","*",FN_MC!Y932)</f>
        <v>*</v>
      </c>
      <c r="B930" s="118" t="str">
        <f>IF(FN_MC!X932="","*",FN_MC!X932)</f>
        <v>*</v>
      </c>
      <c r="C930" s="118" t="str">
        <f>IF(FN_MC!Z932="","*",FN_MC!Z932)</f>
        <v>*</v>
      </c>
      <c r="D930" s="119" t="str">
        <f>IF(FN_MC!S932="","*",FN_MC!S932)</f>
        <v>*</v>
      </c>
      <c r="E930" s="119" t="str">
        <f>IF(FN_MC!T932="","*",FN_MC!T932)</f>
        <v>*</v>
      </c>
      <c r="F930" s="119" t="str">
        <f>IF(FN_MC!B932="","*",FN_MC!B932)</f>
        <v>*</v>
      </c>
      <c r="G930" s="119" t="str">
        <f>IF(FN_MC!D932="","*",FN_MC!D932)</f>
        <v>*</v>
      </c>
      <c r="H930" s="119" t="str">
        <f>IF(FN_MC!F932="","*",FN_MC!F932)</f>
        <v>*</v>
      </c>
      <c r="I930" s="119" t="str">
        <f>IF(FN_MC!H932="","*",FN_MC!H932)</f>
        <v>*</v>
      </c>
      <c r="J930" s="119" t="str">
        <f>IF(FN_MC!I932="","*",FN_MC!I932)</f>
        <v>*</v>
      </c>
      <c r="K930" s="119" t="str">
        <f>IF(FN_MC!M932="","*",FN_MC!M932)</f>
        <v>*</v>
      </c>
      <c r="L930" s="119" t="str">
        <f>IF(FN_MC!N932="","*",FN_MC!N932)</f>
        <v>*</v>
      </c>
      <c r="M930" s="120" t="str">
        <f>IF(FN_MC!J932="","*",FN_MC!J932)</f>
        <v>*</v>
      </c>
      <c r="N930" s="120" t="str">
        <f>IF(FN_MC!K932="","*",FN_MC!K932)</f>
        <v>*</v>
      </c>
      <c r="O930" s="120" t="str">
        <f>IF(FN_MC!L932="","*",FN_MC!L932)</f>
        <v>*</v>
      </c>
      <c r="P930" s="120"/>
      <c r="Q930" s="137" t="str">
        <f>IF(FN_MC!O932="","*",FN_MC!O932)</f>
        <v>*</v>
      </c>
      <c r="R930" s="137" t="str">
        <f>IF(FN_MC!P932="","*",FN_MC!P932)</f>
        <v>*</v>
      </c>
      <c r="S930" s="119" t="str">
        <f>IF(FN_MC!Q934="","*",CONCATENATE(FN_MC!Q934," ",FN_MC!R934))</f>
        <v>*</v>
      </c>
      <c r="T930" s="119" t="str">
        <f>IF(FN_MC!V932="","*",FN_MC!V932)</f>
        <v>*</v>
      </c>
      <c r="U930" s="119" t="str">
        <f>IF(FN_MC!W932="","*",FN_MC!W932)</f>
        <v>*</v>
      </c>
      <c r="V930" s="121" t="str">
        <f ca="1">_xlfn.XLOOKUP(G930&amp;$V$2,BS_CONTROLE[CHAVE],BS_CONTROLE[Quantidade_11],"-")</f>
        <v>-</v>
      </c>
      <c r="W930" s="121" t="str">
        <f ca="1">_xlfn.XLOOKUP(G930&amp;$W$2,BS_CONTROLE[CHAVE],BS_CONTROLE[Quantidade_11],"-")</f>
        <v>-</v>
      </c>
      <c r="X930" s="121" t="str">
        <f ca="1">_xlfn.XLOOKUP(G930&amp;$X$2,BS_CONTROLE[CHAVE],BS_CONTROLE[Quantidade_11],"-")</f>
        <v>-</v>
      </c>
    </row>
    <row r="931" spans="1:24" s="122" customFormat="1" hidden="1">
      <c r="A931" s="160" t="str">
        <f>IF(FN_MC!Y933="","*",FN_MC!Y933)</f>
        <v>*</v>
      </c>
      <c r="B931" s="160" t="str">
        <f>IF(FN_MC!X933="","*",FN_MC!X933)</f>
        <v>*</v>
      </c>
      <c r="C931" s="160" t="str">
        <f>IF(FN_MC!Z933="","*",FN_MC!Z933)</f>
        <v>*</v>
      </c>
      <c r="D931" s="161" t="str">
        <f>IF(FN_MC!S933="","*",FN_MC!S933)</f>
        <v>*</v>
      </c>
      <c r="E931" s="161" t="str">
        <f>IF(FN_MC!T933="","*",FN_MC!T933)</f>
        <v>*</v>
      </c>
      <c r="F931" s="161" t="str">
        <f>IF(FN_MC!B933="","*",FN_MC!B933)</f>
        <v>*</v>
      </c>
      <c r="G931" s="161" t="str">
        <f>IF(FN_MC!D933="","*",FN_MC!D933)</f>
        <v>*</v>
      </c>
      <c r="H931" s="161" t="str">
        <f>IF(FN_MC!F933="","*",FN_MC!F933)</f>
        <v>*</v>
      </c>
      <c r="I931" s="161" t="str">
        <f>IF(FN_MC!H933="","*",FN_MC!H933)</f>
        <v>*</v>
      </c>
      <c r="J931" s="161" t="str">
        <f>IF(FN_MC!I933="","*",FN_MC!I933)</f>
        <v>*</v>
      </c>
      <c r="K931" s="161" t="str">
        <f>IF(FN_MC!M933="","*",FN_MC!M933)</f>
        <v>*</v>
      </c>
      <c r="L931" s="161" t="str">
        <f>IF(FN_MC!N933="","*",FN_MC!N933)</f>
        <v>*</v>
      </c>
      <c r="M931" s="162" t="str">
        <f>IF(FN_MC!J933="","*",FN_MC!J933)</f>
        <v>*</v>
      </c>
      <c r="N931" s="162" t="str">
        <f>IF(FN_MC!K933="","*",FN_MC!K933)</f>
        <v>*</v>
      </c>
      <c r="O931" s="162" t="str">
        <f>IF(FN_MC!L933="","*",FN_MC!L933)</f>
        <v>*</v>
      </c>
      <c r="P931" s="162"/>
      <c r="Q931" s="163" t="str">
        <f>IF(FN_MC!O933="","*",FN_MC!O933)</f>
        <v>*</v>
      </c>
      <c r="R931" s="163" t="str">
        <f>IF(FN_MC!P933="","*",FN_MC!P933)</f>
        <v>*</v>
      </c>
      <c r="S931" s="161" t="str">
        <f>IF(FN_MC!Q935="","*",CONCATENATE(FN_MC!Q935," ",FN_MC!R935))</f>
        <v>*</v>
      </c>
      <c r="T931" s="161" t="str">
        <f>IF(FN_MC!V933="","*",FN_MC!V933)</f>
        <v>*</v>
      </c>
      <c r="U931" s="161" t="str">
        <f>IF(FN_MC!W933="","*",FN_MC!W933)</f>
        <v>*</v>
      </c>
      <c r="V931" s="121" t="str">
        <f ca="1">_xlfn.XLOOKUP(G931&amp;$V$2,BS_CONTROLE[CHAVE],BS_CONTROLE[Quantidade_11],"-")</f>
        <v>-</v>
      </c>
      <c r="W931" s="121" t="str">
        <f ca="1">_xlfn.XLOOKUP(G931&amp;$W$2,BS_CONTROLE[CHAVE],BS_CONTROLE[Quantidade_11],"-")</f>
        <v>-</v>
      </c>
      <c r="X931" s="121" t="str">
        <f ca="1">_xlfn.XLOOKUP(G931&amp;$X$2,BS_CONTROLE[CHAVE],BS_CONTROLE[Quantidade_11],"-")</f>
        <v>-</v>
      </c>
    </row>
    <row r="932" spans="1:24" s="122" customFormat="1" hidden="1">
      <c r="A932" s="160" t="str">
        <f>IF(FN_MC!Y934="","*",FN_MC!Y934)</f>
        <v>*</v>
      </c>
      <c r="B932" s="160" t="str">
        <f>IF(FN_MC!X934="","*",FN_MC!X934)</f>
        <v>*</v>
      </c>
      <c r="C932" s="160" t="str">
        <f>IF(FN_MC!Z934="","*",FN_MC!Z934)</f>
        <v>*</v>
      </c>
      <c r="D932" s="161" t="str">
        <f>IF(FN_MC!S934="","*",FN_MC!S934)</f>
        <v>*</v>
      </c>
      <c r="E932" s="161" t="str">
        <f>IF(FN_MC!T934="","*",FN_MC!T934)</f>
        <v>*</v>
      </c>
      <c r="F932" s="161" t="str">
        <f>IF(FN_MC!B934="","*",FN_MC!B934)</f>
        <v>*</v>
      </c>
      <c r="G932" s="161" t="str">
        <f>IF(FN_MC!D934="","*",FN_MC!D934)</f>
        <v>*</v>
      </c>
      <c r="H932" s="161" t="str">
        <f>IF(FN_MC!F934="","*",FN_MC!F934)</f>
        <v>*</v>
      </c>
      <c r="I932" s="161" t="str">
        <f>IF(FN_MC!H934="","*",FN_MC!H934)</f>
        <v>*</v>
      </c>
      <c r="J932" s="161" t="str">
        <f>IF(FN_MC!I934="","*",FN_MC!I934)</f>
        <v>*</v>
      </c>
      <c r="K932" s="161" t="str">
        <f>IF(FN_MC!M934="","*",FN_MC!M934)</f>
        <v>*</v>
      </c>
      <c r="L932" s="161" t="str">
        <f>IF(FN_MC!N934="","*",FN_MC!N934)</f>
        <v>*</v>
      </c>
      <c r="M932" s="162" t="str">
        <f>IF(FN_MC!J934="","*",FN_MC!J934)</f>
        <v>*</v>
      </c>
      <c r="N932" s="162" t="str">
        <f>IF(FN_MC!K934="","*",FN_MC!K934)</f>
        <v>*</v>
      </c>
      <c r="O932" s="162" t="str">
        <f>IF(FN_MC!L934="","*",FN_MC!L934)</f>
        <v>*</v>
      </c>
      <c r="P932" s="162"/>
      <c r="Q932" s="163" t="str">
        <f>IF(FN_MC!O934="","*",FN_MC!O934)</f>
        <v>*</v>
      </c>
      <c r="R932" s="163" t="str">
        <f>IF(FN_MC!P934="","*",FN_MC!P934)</f>
        <v>*</v>
      </c>
      <c r="S932" s="161" t="str">
        <f>IF(FN_MC!Q936="","*",CONCATENATE(FN_MC!Q936," ",FN_MC!R936))</f>
        <v>*</v>
      </c>
      <c r="T932" s="161" t="str">
        <f>IF(FN_MC!V934="","*",FN_MC!V934)</f>
        <v>*</v>
      </c>
      <c r="U932" s="161" t="str">
        <f>IF(FN_MC!W934="","*",FN_MC!W934)</f>
        <v>*</v>
      </c>
      <c r="V932" s="121" t="str">
        <f ca="1">_xlfn.XLOOKUP(G932&amp;$V$2,BS_CONTROLE[CHAVE],BS_CONTROLE[Quantidade_11],"-")</f>
        <v>-</v>
      </c>
      <c r="W932" s="121" t="str">
        <f ca="1">_xlfn.XLOOKUP(G932&amp;$W$2,BS_CONTROLE[CHAVE],BS_CONTROLE[Quantidade_11],"-")</f>
        <v>-</v>
      </c>
      <c r="X932" s="121" t="str">
        <f ca="1">_xlfn.XLOOKUP(G932&amp;$X$2,BS_CONTROLE[CHAVE],BS_CONTROLE[Quantidade_11],"-")</f>
        <v>-</v>
      </c>
    </row>
    <row r="933" spans="1:24" s="122" customFormat="1" hidden="1">
      <c r="A933" s="118" t="str">
        <f>IF(FN_MC!Y935="","*",FN_MC!Y935)</f>
        <v>*</v>
      </c>
      <c r="B933" s="118" t="str">
        <f>IF(FN_MC!X935="","*",FN_MC!X935)</f>
        <v>*</v>
      </c>
      <c r="C933" s="118" t="str">
        <f>IF(FN_MC!Z935="","*",FN_MC!Z935)</f>
        <v>*</v>
      </c>
      <c r="D933" s="119" t="str">
        <f>IF(FN_MC!S935="","*",FN_MC!S935)</f>
        <v>*</v>
      </c>
      <c r="E933" s="119" t="str">
        <f>IF(FN_MC!T935="","*",FN_MC!T935)</f>
        <v>*</v>
      </c>
      <c r="F933" s="119" t="str">
        <f>IF(FN_MC!B935="","*",FN_MC!B935)</f>
        <v>*</v>
      </c>
      <c r="G933" s="119" t="str">
        <f>IF(FN_MC!D935="","*",FN_MC!D935)</f>
        <v>*</v>
      </c>
      <c r="H933" s="119" t="str">
        <f>IF(FN_MC!F935="","*",FN_MC!F935)</f>
        <v>*</v>
      </c>
      <c r="I933" s="119" t="str">
        <f>IF(FN_MC!H935="","*",FN_MC!H935)</f>
        <v>*</v>
      </c>
      <c r="J933" s="119" t="str">
        <f>IF(FN_MC!I935="","*",FN_MC!I935)</f>
        <v>*</v>
      </c>
      <c r="K933" s="119" t="str">
        <f>IF(FN_MC!M935="","*",FN_MC!M935)</f>
        <v>*</v>
      </c>
      <c r="L933" s="119" t="str">
        <f>IF(FN_MC!N935="","*",FN_MC!N935)</f>
        <v>*</v>
      </c>
      <c r="M933" s="120" t="str">
        <f>IF(FN_MC!J935="","*",FN_MC!J935)</f>
        <v>*</v>
      </c>
      <c r="N933" s="120" t="str">
        <f>IF(FN_MC!K935="","*",FN_MC!K935)</f>
        <v>*</v>
      </c>
      <c r="O933" s="120" t="str">
        <f>IF(FN_MC!L935="","*",FN_MC!L935)</f>
        <v>*</v>
      </c>
      <c r="P933" s="120"/>
      <c r="Q933" s="137" t="str">
        <f>IF(FN_MC!O935="","*",FN_MC!O935)</f>
        <v>*</v>
      </c>
      <c r="R933" s="137" t="str">
        <f>IF(FN_MC!P935="","*",FN_MC!P935)</f>
        <v>*</v>
      </c>
      <c r="S933" s="119" t="str">
        <f>IF(FN_MC!Q937="","*",CONCATENATE(FN_MC!Q937," ",FN_MC!R937))</f>
        <v>*</v>
      </c>
      <c r="T933" s="119" t="str">
        <f>IF(FN_MC!V935="","*",FN_MC!V935)</f>
        <v>*</v>
      </c>
      <c r="U933" s="119" t="str">
        <f>IF(FN_MC!W935="","*",FN_MC!W935)</f>
        <v>*</v>
      </c>
      <c r="V933" s="121" t="str">
        <f ca="1">_xlfn.XLOOKUP(G933&amp;$V$2,BS_CONTROLE[CHAVE],BS_CONTROLE[Quantidade_11],"-")</f>
        <v>-</v>
      </c>
      <c r="W933" s="121" t="str">
        <f ca="1">_xlfn.XLOOKUP(G933&amp;$W$2,BS_CONTROLE[CHAVE],BS_CONTROLE[Quantidade_11],"-")</f>
        <v>-</v>
      </c>
      <c r="X933" s="121" t="str">
        <f ca="1">_xlfn.XLOOKUP(G933&amp;$X$2,BS_CONTROLE[CHAVE],BS_CONTROLE[Quantidade_11],"-")</f>
        <v>-</v>
      </c>
    </row>
    <row r="934" spans="1:24" s="122" customFormat="1" hidden="1">
      <c r="A934" s="160" t="str">
        <f>IF(FN_MC!Y936="","*",FN_MC!Y936)</f>
        <v>*</v>
      </c>
      <c r="B934" s="160" t="str">
        <f>IF(FN_MC!X936="","*",FN_MC!X936)</f>
        <v>*</v>
      </c>
      <c r="C934" s="160" t="str">
        <f>IF(FN_MC!Z936="","*",FN_MC!Z936)</f>
        <v>*</v>
      </c>
      <c r="D934" s="161" t="str">
        <f>IF(FN_MC!S936="","*",FN_MC!S936)</f>
        <v>*</v>
      </c>
      <c r="E934" s="161" t="str">
        <f>IF(FN_MC!T936="","*",FN_MC!T936)</f>
        <v>*</v>
      </c>
      <c r="F934" s="161" t="str">
        <f>IF(FN_MC!B936="","*",FN_MC!B936)</f>
        <v>*</v>
      </c>
      <c r="G934" s="161" t="str">
        <f>IF(FN_MC!D936="","*",FN_MC!D936)</f>
        <v>*</v>
      </c>
      <c r="H934" s="161" t="str">
        <f>IF(FN_MC!F936="","*",FN_MC!F936)</f>
        <v>*</v>
      </c>
      <c r="I934" s="161" t="str">
        <f>IF(FN_MC!H936="","*",FN_MC!H936)</f>
        <v>*</v>
      </c>
      <c r="J934" s="161" t="str">
        <f>IF(FN_MC!I936="","*",FN_MC!I936)</f>
        <v>*</v>
      </c>
      <c r="K934" s="161" t="str">
        <f>IF(FN_MC!M936="","*",FN_MC!M936)</f>
        <v>*</v>
      </c>
      <c r="L934" s="161" t="str">
        <f>IF(FN_MC!N936="","*",FN_MC!N936)</f>
        <v>*</v>
      </c>
      <c r="M934" s="162" t="str">
        <f>IF(FN_MC!J936="","*",FN_MC!J936)</f>
        <v>*</v>
      </c>
      <c r="N934" s="162" t="str">
        <f>IF(FN_MC!K936="","*",FN_MC!K936)</f>
        <v>*</v>
      </c>
      <c r="O934" s="162" t="str">
        <f>IF(FN_MC!L936="","*",FN_MC!L936)</f>
        <v>*</v>
      </c>
      <c r="P934" s="162"/>
      <c r="Q934" s="163" t="str">
        <f>IF(FN_MC!O936="","*",FN_MC!O936)</f>
        <v>*</v>
      </c>
      <c r="R934" s="163" t="str">
        <f>IF(FN_MC!P936="","*",FN_MC!P936)</f>
        <v>*</v>
      </c>
      <c r="S934" s="161" t="str">
        <f>IF(FN_MC!Q938="","*",CONCATENATE(FN_MC!Q938," ",FN_MC!R938))</f>
        <v>*</v>
      </c>
      <c r="T934" s="161" t="str">
        <f>IF(FN_MC!V936="","*",FN_MC!V936)</f>
        <v>*</v>
      </c>
      <c r="U934" s="161" t="str">
        <f>IF(FN_MC!W936="","*",FN_MC!W936)</f>
        <v>*</v>
      </c>
      <c r="V934" s="121" t="str">
        <f ca="1">_xlfn.XLOOKUP(G934&amp;$V$2,BS_CONTROLE[CHAVE],BS_CONTROLE[Quantidade_11],"-")</f>
        <v>-</v>
      </c>
      <c r="W934" s="121" t="str">
        <f ca="1">_xlfn.XLOOKUP(G934&amp;$W$2,BS_CONTROLE[CHAVE],BS_CONTROLE[Quantidade_11],"-")</f>
        <v>-</v>
      </c>
      <c r="X934" s="121" t="str">
        <f ca="1">_xlfn.XLOOKUP(G934&amp;$X$2,BS_CONTROLE[CHAVE],BS_CONTROLE[Quantidade_11],"-")</f>
        <v>-</v>
      </c>
    </row>
    <row r="935" spans="1:24" s="122" customFormat="1" hidden="1">
      <c r="A935" s="160" t="str">
        <f>IF(FN_MC!Y937="","*",FN_MC!Y937)</f>
        <v>*</v>
      </c>
      <c r="B935" s="160" t="str">
        <f>IF(FN_MC!X937="","*",FN_MC!X937)</f>
        <v>*</v>
      </c>
      <c r="C935" s="160" t="str">
        <f>IF(FN_MC!Z937="","*",FN_MC!Z937)</f>
        <v>*</v>
      </c>
      <c r="D935" s="161" t="str">
        <f>IF(FN_MC!S937="","*",FN_MC!S937)</f>
        <v>*</v>
      </c>
      <c r="E935" s="161" t="str">
        <f>IF(FN_MC!T937="","*",FN_MC!T937)</f>
        <v>*</v>
      </c>
      <c r="F935" s="161" t="str">
        <f>IF(FN_MC!B937="","*",FN_MC!B937)</f>
        <v>*</v>
      </c>
      <c r="G935" s="161" t="str">
        <f>IF(FN_MC!D937="","*",FN_MC!D937)</f>
        <v>*</v>
      </c>
      <c r="H935" s="161" t="str">
        <f>IF(FN_MC!F937="","*",FN_MC!F937)</f>
        <v>*</v>
      </c>
      <c r="I935" s="161" t="str">
        <f>IF(FN_MC!H937="","*",FN_MC!H937)</f>
        <v>*</v>
      </c>
      <c r="J935" s="161" t="str">
        <f>IF(FN_MC!I937="","*",FN_MC!I937)</f>
        <v>*</v>
      </c>
      <c r="K935" s="161" t="str">
        <f>IF(FN_MC!M937="","*",FN_MC!M937)</f>
        <v>*</v>
      </c>
      <c r="L935" s="161" t="str">
        <f>IF(FN_MC!N937="","*",FN_MC!N937)</f>
        <v>*</v>
      </c>
      <c r="M935" s="162" t="str">
        <f>IF(FN_MC!J937="","*",FN_MC!J937)</f>
        <v>*</v>
      </c>
      <c r="N935" s="162" t="str">
        <f>IF(FN_MC!K937="","*",FN_MC!K937)</f>
        <v>*</v>
      </c>
      <c r="O935" s="162" t="str">
        <f>IF(FN_MC!L937="","*",FN_MC!L937)</f>
        <v>*</v>
      </c>
      <c r="P935" s="162"/>
      <c r="Q935" s="163" t="str">
        <f>IF(FN_MC!O937="","*",FN_MC!O937)</f>
        <v>*</v>
      </c>
      <c r="R935" s="163" t="str">
        <f>IF(FN_MC!P937="","*",FN_MC!P937)</f>
        <v>*</v>
      </c>
      <c r="S935" s="161" t="str">
        <f>IF(FN_MC!Q939="","*",CONCATENATE(FN_MC!Q939," ",FN_MC!R939))</f>
        <v>*</v>
      </c>
      <c r="T935" s="161" t="str">
        <f>IF(FN_MC!V937="","*",FN_MC!V937)</f>
        <v>*</v>
      </c>
      <c r="U935" s="161" t="str">
        <f>IF(FN_MC!W937="","*",FN_MC!W937)</f>
        <v>*</v>
      </c>
      <c r="V935" s="121" t="str">
        <f ca="1">_xlfn.XLOOKUP(G935&amp;$V$2,BS_CONTROLE[CHAVE],BS_CONTROLE[Quantidade_11],"-")</f>
        <v>-</v>
      </c>
      <c r="W935" s="121" t="str">
        <f ca="1">_xlfn.XLOOKUP(G935&amp;$W$2,BS_CONTROLE[CHAVE],BS_CONTROLE[Quantidade_11],"-")</f>
        <v>-</v>
      </c>
      <c r="X935" s="121" t="str">
        <f ca="1">_xlfn.XLOOKUP(G935&amp;$X$2,BS_CONTROLE[CHAVE],BS_CONTROLE[Quantidade_11],"-")</f>
        <v>-</v>
      </c>
    </row>
    <row r="936" spans="1:24" s="122" customFormat="1" hidden="1">
      <c r="A936" s="118" t="str">
        <f>IF(FN_MC!Y938="","*",FN_MC!Y938)</f>
        <v>*</v>
      </c>
      <c r="B936" s="118" t="str">
        <f>IF(FN_MC!X938="","*",FN_MC!X938)</f>
        <v>*</v>
      </c>
      <c r="C936" s="118" t="str">
        <f>IF(FN_MC!Z938="","*",FN_MC!Z938)</f>
        <v>*</v>
      </c>
      <c r="D936" s="119" t="str">
        <f>IF(FN_MC!S938="","*",FN_MC!S938)</f>
        <v>*</v>
      </c>
      <c r="E936" s="119" t="str">
        <f>IF(FN_MC!T938="","*",FN_MC!T938)</f>
        <v>*</v>
      </c>
      <c r="F936" s="119" t="str">
        <f>IF(FN_MC!B938="","*",FN_MC!B938)</f>
        <v>*</v>
      </c>
      <c r="G936" s="119" t="str">
        <f>IF(FN_MC!D938="","*",FN_MC!D938)</f>
        <v>*</v>
      </c>
      <c r="H936" s="119" t="str">
        <f>IF(FN_MC!F938="","*",FN_MC!F938)</f>
        <v>*</v>
      </c>
      <c r="I936" s="119" t="str">
        <f>IF(FN_MC!H938="","*",FN_MC!H938)</f>
        <v>*</v>
      </c>
      <c r="J936" s="119" t="str">
        <f>IF(FN_MC!I938="","*",FN_MC!I938)</f>
        <v>*</v>
      </c>
      <c r="K936" s="119" t="str">
        <f>IF(FN_MC!M938="","*",FN_MC!M938)</f>
        <v>*</v>
      </c>
      <c r="L936" s="119" t="str">
        <f>IF(FN_MC!N938="","*",FN_MC!N938)</f>
        <v>*</v>
      </c>
      <c r="M936" s="120" t="str">
        <f>IF(FN_MC!J938="","*",FN_MC!J938)</f>
        <v>*</v>
      </c>
      <c r="N936" s="120" t="str">
        <f>IF(FN_MC!K938="","*",FN_MC!K938)</f>
        <v>*</v>
      </c>
      <c r="O936" s="120" t="str">
        <f>IF(FN_MC!L938="","*",FN_MC!L938)</f>
        <v>*</v>
      </c>
      <c r="P936" s="120"/>
      <c r="Q936" s="137" t="str">
        <f>IF(FN_MC!O938="","*",FN_MC!O938)</f>
        <v>*</v>
      </c>
      <c r="R936" s="137" t="str">
        <f>IF(FN_MC!P938="","*",FN_MC!P938)</f>
        <v>*</v>
      </c>
      <c r="S936" s="119" t="str">
        <f>IF(FN_MC!Q940="","*",CONCATENATE(FN_MC!Q940," ",FN_MC!R940))</f>
        <v>*</v>
      </c>
      <c r="T936" s="119" t="str">
        <f>IF(FN_MC!V938="","*",FN_MC!V938)</f>
        <v>*</v>
      </c>
      <c r="U936" s="119" t="str">
        <f>IF(FN_MC!W938="","*",FN_MC!W938)</f>
        <v>*</v>
      </c>
      <c r="V936" s="121" t="str">
        <f ca="1">_xlfn.XLOOKUP(G936&amp;$V$2,BS_CONTROLE[CHAVE],BS_CONTROLE[Quantidade_11],"-")</f>
        <v>-</v>
      </c>
      <c r="W936" s="121" t="str">
        <f ca="1">_xlfn.XLOOKUP(G936&amp;$W$2,BS_CONTROLE[CHAVE],BS_CONTROLE[Quantidade_11],"-")</f>
        <v>-</v>
      </c>
      <c r="X936" s="121" t="str">
        <f ca="1">_xlfn.XLOOKUP(G936&amp;$X$2,BS_CONTROLE[CHAVE],BS_CONTROLE[Quantidade_11],"-")</f>
        <v>-</v>
      </c>
    </row>
    <row r="937" spans="1:24" s="122" customFormat="1" hidden="1">
      <c r="A937" s="160" t="str">
        <f>IF(FN_MC!Y939="","*",FN_MC!Y939)</f>
        <v>*</v>
      </c>
      <c r="B937" s="160" t="str">
        <f>IF(FN_MC!X939="","*",FN_MC!X939)</f>
        <v>*</v>
      </c>
      <c r="C937" s="160" t="str">
        <f>IF(FN_MC!Z939="","*",FN_MC!Z939)</f>
        <v>*</v>
      </c>
      <c r="D937" s="161" t="str">
        <f>IF(FN_MC!S939="","*",FN_MC!S939)</f>
        <v>*</v>
      </c>
      <c r="E937" s="161" t="str">
        <f>IF(FN_MC!T939="","*",FN_MC!T939)</f>
        <v>*</v>
      </c>
      <c r="F937" s="161" t="str">
        <f>IF(FN_MC!B939="","*",FN_MC!B939)</f>
        <v>*</v>
      </c>
      <c r="G937" s="161" t="str">
        <f>IF(FN_MC!D939="","*",FN_MC!D939)</f>
        <v>*</v>
      </c>
      <c r="H937" s="161" t="str">
        <f>IF(FN_MC!F939="","*",FN_MC!F939)</f>
        <v>*</v>
      </c>
      <c r="I937" s="161" t="str">
        <f>IF(FN_MC!H939="","*",FN_MC!H939)</f>
        <v>*</v>
      </c>
      <c r="J937" s="161" t="str">
        <f>IF(FN_MC!I939="","*",FN_MC!I939)</f>
        <v>*</v>
      </c>
      <c r="K937" s="161" t="str">
        <f>IF(FN_MC!M939="","*",FN_MC!M939)</f>
        <v>*</v>
      </c>
      <c r="L937" s="161" t="str">
        <f>IF(FN_MC!N939="","*",FN_MC!N939)</f>
        <v>*</v>
      </c>
      <c r="M937" s="162" t="str">
        <f>IF(FN_MC!J939="","*",FN_MC!J939)</f>
        <v>*</v>
      </c>
      <c r="N937" s="162" t="str">
        <f>IF(FN_MC!K939="","*",FN_MC!K939)</f>
        <v>*</v>
      </c>
      <c r="O937" s="162" t="str">
        <f>IF(FN_MC!L939="","*",FN_MC!L939)</f>
        <v>*</v>
      </c>
      <c r="P937" s="162"/>
      <c r="Q937" s="163" t="str">
        <f>IF(FN_MC!O939="","*",FN_MC!O939)</f>
        <v>*</v>
      </c>
      <c r="R937" s="163" t="str">
        <f>IF(FN_MC!P939="","*",FN_MC!P939)</f>
        <v>*</v>
      </c>
      <c r="S937" s="161" t="str">
        <f>IF(FN_MC!Q941="","*",CONCATENATE(FN_MC!Q941," ",FN_MC!R941))</f>
        <v>*</v>
      </c>
      <c r="T937" s="161" t="str">
        <f>IF(FN_MC!V939="","*",FN_MC!V939)</f>
        <v>*</v>
      </c>
      <c r="U937" s="161" t="str">
        <f>IF(FN_MC!W939="","*",FN_MC!W939)</f>
        <v>*</v>
      </c>
      <c r="V937" s="121" t="str">
        <f ca="1">_xlfn.XLOOKUP(G937&amp;$V$2,BS_CONTROLE[CHAVE],BS_CONTROLE[Quantidade_11],"-")</f>
        <v>-</v>
      </c>
      <c r="W937" s="121" t="str">
        <f ca="1">_xlfn.XLOOKUP(G937&amp;$W$2,BS_CONTROLE[CHAVE],BS_CONTROLE[Quantidade_11],"-")</f>
        <v>-</v>
      </c>
      <c r="X937" s="121" t="str">
        <f ca="1">_xlfn.XLOOKUP(G937&amp;$X$2,BS_CONTROLE[CHAVE],BS_CONTROLE[Quantidade_11],"-")</f>
        <v>-</v>
      </c>
    </row>
    <row r="938" spans="1:24" s="122" customFormat="1" hidden="1">
      <c r="A938" s="160" t="str">
        <f>IF(FN_MC!Y940="","*",FN_MC!Y940)</f>
        <v>*</v>
      </c>
      <c r="B938" s="160" t="str">
        <f>IF(FN_MC!X940="","*",FN_MC!X940)</f>
        <v>*</v>
      </c>
      <c r="C938" s="160" t="str">
        <f>IF(FN_MC!Z940="","*",FN_MC!Z940)</f>
        <v>*</v>
      </c>
      <c r="D938" s="161" t="str">
        <f>IF(FN_MC!S940="","*",FN_MC!S940)</f>
        <v>*</v>
      </c>
      <c r="E938" s="161" t="str">
        <f>IF(FN_MC!T940="","*",FN_MC!T940)</f>
        <v>*</v>
      </c>
      <c r="F938" s="161" t="str">
        <f>IF(FN_MC!B940="","*",FN_MC!B940)</f>
        <v>*</v>
      </c>
      <c r="G938" s="161" t="str">
        <f>IF(FN_MC!D940="","*",FN_MC!D940)</f>
        <v>*</v>
      </c>
      <c r="H938" s="161" t="str">
        <f>IF(FN_MC!F940="","*",FN_MC!F940)</f>
        <v>*</v>
      </c>
      <c r="I938" s="161" t="str">
        <f>IF(FN_MC!H940="","*",FN_MC!H940)</f>
        <v>*</v>
      </c>
      <c r="J938" s="161" t="str">
        <f>IF(FN_MC!I940="","*",FN_MC!I940)</f>
        <v>*</v>
      </c>
      <c r="K938" s="161" t="str">
        <f>IF(FN_MC!M940="","*",FN_MC!M940)</f>
        <v>*</v>
      </c>
      <c r="L938" s="161" t="str">
        <f>IF(FN_MC!N940="","*",FN_MC!N940)</f>
        <v>*</v>
      </c>
      <c r="M938" s="162" t="str">
        <f>IF(FN_MC!J940="","*",FN_MC!J940)</f>
        <v>*</v>
      </c>
      <c r="N938" s="162" t="str">
        <f>IF(FN_MC!K940="","*",FN_MC!K940)</f>
        <v>*</v>
      </c>
      <c r="O938" s="162" t="str">
        <f>IF(FN_MC!L940="","*",FN_MC!L940)</f>
        <v>*</v>
      </c>
      <c r="P938" s="162"/>
      <c r="Q938" s="163" t="str">
        <f>IF(FN_MC!O940="","*",FN_MC!O940)</f>
        <v>*</v>
      </c>
      <c r="R938" s="163" t="str">
        <f>IF(FN_MC!P940="","*",FN_MC!P940)</f>
        <v>*</v>
      </c>
      <c r="S938" s="161" t="str">
        <f>IF(FN_MC!Q942="","*",CONCATENATE(FN_MC!Q942," ",FN_MC!R942))</f>
        <v>*</v>
      </c>
      <c r="T938" s="161" t="str">
        <f>IF(FN_MC!V940="","*",FN_MC!V940)</f>
        <v>*</v>
      </c>
      <c r="U938" s="161" t="str">
        <f>IF(FN_MC!W940="","*",FN_MC!W940)</f>
        <v>*</v>
      </c>
      <c r="V938" s="121" t="str">
        <f ca="1">_xlfn.XLOOKUP(G938&amp;$V$2,BS_CONTROLE[CHAVE],BS_CONTROLE[Quantidade_11],"-")</f>
        <v>-</v>
      </c>
      <c r="W938" s="121" t="str">
        <f ca="1">_xlfn.XLOOKUP(G938&amp;$W$2,BS_CONTROLE[CHAVE],BS_CONTROLE[Quantidade_11],"-")</f>
        <v>-</v>
      </c>
      <c r="X938" s="121" t="str">
        <f ca="1">_xlfn.XLOOKUP(G938&amp;$X$2,BS_CONTROLE[CHAVE],BS_CONTROLE[Quantidade_11],"-")</f>
        <v>-</v>
      </c>
    </row>
    <row r="939" spans="1:24" s="122" customFormat="1" hidden="1">
      <c r="A939" s="118" t="str">
        <f>IF(FN_MC!Y941="","*",FN_MC!Y941)</f>
        <v>*</v>
      </c>
      <c r="B939" s="118" t="str">
        <f>IF(FN_MC!X941="","*",FN_MC!X941)</f>
        <v>*</v>
      </c>
      <c r="C939" s="118" t="str">
        <f>IF(FN_MC!Z941="","*",FN_MC!Z941)</f>
        <v>*</v>
      </c>
      <c r="D939" s="119" t="str">
        <f>IF(FN_MC!S941="","*",FN_MC!S941)</f>
        <v>*</v>
      </c>
      <c r="E939" s="119" t="str">
        <f>IF(FN_MC!T941="","*",FN_MC!T941)</f>
        <v>*</v>
      </c>
      <c r="F939" s="119" t="str">
        <f>IF(FN_MC!B941="","*",FN_MC!B941)</f>
        <v>*</v>
      </c>
      <c r="G939" s="119" t="str">
        <f>IF(FN_MC!D941="","*",FN_MC!D941)</f>
        <v>*</v>
      </c>
      <c r="H939" s="119" t="str">
        <f>IF(FN_MC!F941="","*",FN_MC!F941)</f>
        <v>*</v>
      </c>
      <c r="I939" s="119" t="str">
        <f>IF(FN_MC!H941="","*",FN_MC!H941)</f>
        <v>*</v>
      </c>
      <c r="J939" s="119" t="str">
        <f>IF(FN_MC!I941="","*",FN_MC!I941)</f>
        <v>*</v>
      </c>
      <c r="K939" s="119" t="str">
        <f>IF(FN_MC!M941="","*",FN_MC!M941)</f>
        <v>*</v>
      </c>
      <c r="L939" s="119" t="str">
        <f>IF(FN_MC!N941="","*",FN_MC!N941)</f>
        <v>*</v>
      </c>
      <c r="M939" s="120" t="str">
        <f>IF(FN_MC!J941="","*",FN_MC!J941)</f>
        <v>*</v>
      </c>
      <c r="N939" s="120" t="str">
        <f>IF(FN_MC!K941="","*",FN_MC!K941)</f>
        <v>*</v>
      </c>
      <c r="O939" s="120" t="str">
        <f>IF(FN_MC!L941="","*",FN_MC!L941)</f>
        <v>*</v>
      </c>
      <c r="P939" s="120"/>
      <c r="Q939" s="137" t="str">
        <f>IF(FN_MC!O941="","*",FN_MC!O941)</f>
        <v>*</v>
      </c>
      <c r="R939" s="137" t="str">
        <f>IF(FN_MC!P941="","*",FN_MC!P941)</f>
        <v>*</v>
      </c>
      <c r="S939" s="119" t="str">
        <f>IF(FN_MC!Q943="","*",CONCATENATE(FN_MC!Q943," ",FN_MC!R943))</f>
        <v>*</v>
      </c>
      <c r="T939" s="119" t="str">
        <f>IF(FN_MC!V941="","*",FN_MC!V941)</f>
        <v>*</v>
      </c>
      <c r="U939" s="119" t="str">
        <f>IF(FN_MC!W941="","*",FN_MC!W941)</f>
        <v>*</v>
      </c>
      <c r="V939" s="121" t="str">
        <f ca="1">_xlfn.XLOOKUP(G939&amp;$V$2,BS_CONTROLE[CHAVE],BS_CONTROLE[Quantidade_11],"-")</f>
        <v>-</v>
      </c>
      <c r="W939" s="121" t="str">
        <f ca="1">_xlfn.XLOOKUP(G939&amp;$W$2,BS_CONTROLE[CHAVE],BS_CONTROLE[Quantidade_11],"-")</f>
        <v>-</v>
      </c>
      <c r="X939" s="121" t="str">
        <f ca="1">_xlfn.XLOOKUP(G939&amp;$X$2,BS_CONTROLE[CHAVE],BS_CONTROLE[Quantidade_11],"-")</f>
        <v>-</v>
      </c>
    </row>
    <row r="940" spans="1:24" s="122" customFormat="1" hidden="1">
      <c r="A940" s="160" t="str">
        <f>IF(FN_MC!Y942="","*",FN_MC!Y942)</f>
        <v>*</v>
      </c>
      <c r="B940" s="160" t="str">
        <f>IF(FN_MC!X942="","*",FN_MC!X942)</f>
        <v>*</v>
      </c>
      <c r="C940" s="160" t="str">
        <f>IF(FN_MC!Z942="","*",FN_MC!Z942)</f>
        <v>*</v>
      </c>
      <c r="D940" s="161" t="str">
        <f>IF(FN_MC!S942="","*",FN_MC!S942)</f>
        <v>*</v>
      </c>
      <c r="E940" s="161" t="str">
        <f>IF(FN_MC!T942="","*",FN_MC!T942)</f>
        <v>*</v>
      </c>
      <c r="F940" s="161" t="str">
        <f>IF(FN_MC!B942="","*",FN_MC!B942)</f>
        <v>*</v>
      </c>
      <c r="G940" s="161" t="str">
        <f>IF(FN_MC!D942="","*",FN_MC!D942)</f>
        <v>*</v>
      </c>
      <c r="H940" s="161" t="str">
        <f>IF(FN_MC!F942="","*",FN_MC!F942)</f>
        <v>*</v>
      </c>
      <c r="I940" s="161" t="str">
        <f>IF(FN_MC!H942="","*",FN_MC!H942)</f>
        <v>*</v>
      </c>
      <c r="J940" s="161" t="str">
        <f>IF(FN_MC!I942="","*",FN_MC!I942)</f>
        <v>*</v>
      </c>
      <c r="K940" s="161" t="str">
        <f>IF(FN_MC!M942="","*",FN_MC!M942)</f>
        <v>*</v>
      </c>
      <c r="L940" s="161" t="str">
        <f>IF(FN_MC!N942="","*",FN_MC!N942)</f>
        <v>*</v>
      </c>
      <c r="M940" s="162" t="str">
        <f>IF(FN_MC!J942="","*",FN_MC!J942)</f>
        <v>*</v>
      </c>
      <c r="N940" s="162" t="str">
        <f>IF(FN_MC!K942="","*",FN_MC!K942)</f>
        <v>*</v>
      </c>
      <c r="O940" s="162" t="str">
        <f>IF(FN_MC!L942="","*",FN_MC!L942)</f>
        <v>*</v>
      </c>
      <c r="P940" s="162"/>
      <c r="Q940" s="163" t="str">
        <f>IF(FN_MC!O942="","*",FN_MC!O942)</f>
        <v>*</v>
      </c>
      <c r="R940" s="163" t="str">
        <f>IF(FN_MC!P942="","*",FN_MC!P942)</f>
        <v>*</v>
      </c>
      <c r="S940" s="161" t="str">
        <f>IF(FN_MC!Q944="","*",CONCATENATE(FN_MC!Q944," ",FN_MC!R944))</f>
        <v>*</v>
      </c>
      <c r="T940" s="161" t="str">
        <f>IF(FN_MC!V942="","*",FN_MC!V942)</f>
        <v>*</v>
      </c>
      <c r="U940" s="161" t="str">
        <f>IF(FN_MC!W942="","*",FN_MC!W942)</f>
        <v>*</v>
      </c>
      <c r="V940" s="121" t="str">
        <f ca="1">_xlfn.XLOOKUP(G940&amp;$V$2,BS_CONTROLE[CHAVE],BS_CONTROLE[Quantidade_11],"-")</f>
        <v>-</v>
      </c>
      <c r="W940" s="121" t="str">
        <f ca="1">_xlfn.XLOOKUP(G940&amp;$W$2,BS_CONTROLE[CHAVE],BS_CONTROLE[Quantidade_11],"-")</f>
        <v>-</v>
      </c>
      <c r="X940" s="121" t="str">
        <f ca="1">_xlfn.XLOOKUP(G940&amp;$X$2,BS_CONTROLE[CHAVE],BS_CONTROLE[Quantidade_11],"-")</f>
        <v>-</v>
      </c>
    </row>
    <row r="941" spans="1:24" s="122" customFormat="1" hidden="1">
      <c r="A941" s="160" t="str">
        <f>IF(FN_MC!Y943="","*",FN_MC!Y943)</f>
        <v>*</v>
      </c>
      <c r="B941" s="160" t="str">
        <f>IF(FN_MC!X943="","*",FN_MC!X943)</f>
        <v>*</v>
      </c>
      <c r="C941" s="160" t="str">
        <f>IF(FN_MC!Z943="","*",FN_MC!Z943)</f>
        <v>*</v>
      </c>
      <c r="D941" s="161" t="str">
        <f>IF(FN_MC!S943="","*",FN_MC!S943)</f>
        <v>*</v>
      </c>
      <c r="E941" s="161" t="str">
        <f>IF(FN_MC!T943="","*",FN_MC!T943)</f>
        <v>*</v>
      </c>
      <c r="F941" s="161" t="str">
        <f>IF(FN_MC!B943="","*",FN_MC!B943)</f>
        <v>*</v>
      </c>
      <c r="G941" s="161" t="str">
        <f>IF(FN_MC!D943="","*",FN_MC!D943)</f>
        <v>*</v>
      </c>
      <c r="H941" s="161" t="str">
        <f>IF(FN_MC!F943="","*",FN_MC!F943)</f>
        <v>*</v>
      </c>
      <c r="I941" s="161" t="str">
        <f>IF(FN_MC!H943="","*",FN_MC!H943)</f>
        <v>*</v>
      </c>
      <c r="J941" s="161" t="str">
        <f>IF(FN_MC!I943="","*",FN_MC!I943)</f>
        <v>*</v>
      </c>
      <c r="K941" s="161" t="str">
        <f>IF(FN_MC!M943="","*",FN_MC!M943)</f>
        <v>*</v>
      </c>
      <c r="L941" s="161" t="str">
        <f>IF(FN_MC!N943="","*",FN_MC!N943)</f>
        <v>*</v>
      </c>
      <c r="M941" s="162" t="str">
        <f>IF(FN_MC!J943="","*",FN_MC!J943)</f>
        <v>*</v>
      </c>
      <c r="N941" s="162" t="str">
        <f>IF(FN_MC!K943="","*",FN_MC!K943)</f>
        <v>*</v>
      </c>
      <c r="O941" s="162" t="str">
        <f>IF(FN_MC!L943="","*",FN_MC!L943)</f>
        <v>*</v>
      </c>
      <c r="P941" s="162"/>
      <c r="Q941" s="163" t="str">
        <f>IF(FN_MC!O943="","*",FN_MC!O943)</f>
        <v>*</v>
      </c>
      <c r="R941" s="163" t="str">
        <f>IF(FN_MC!P943="","*",FN_MC!P943)</f>
        <v>*</v>
      </c>
      <c r="S941" s="161" t="str">
        <f>IF(FN_MC!Q945="","*",CONCATENATE(FN_MC!Q945," ",FN_MC!R945))</f>
        <v>*</v>
      </c>
      <c r="T941" s="161" t="str">
        <f>IF(FN_MC!V943="","*",FN_MC!V943)</f>
        <v>*</v>
      </c>
      <c r="U941" s="161" t="str">
        <f>IF(FN_MC!W943="","*",FN_MC!W943)</f>
        <v>*</v>
      </c>
      <c r="V941" s="121" t="str">
        <f ca="1">_xlfn.XLOOKUP(G941&amp;$V$2,BS_CONTROLE[CHAVE],BS_CONTROLE[Quantidade_11],"-")</f>
        <v>-</v>
      </c>
      <c r="W941" s="121" t="str">
        <f ca="1">_xlfn.XLOOKUP(G941&amp;$W$2,BS_CONTROLE[CHAVE],BS_CONTROLE[Quantidade_11],"-")</f>
        <v>-</v>
      </c>
      <c r="X941" s="121" t="str">
        <f ca="1">_xlfn.XLOOKUP(G941&amp;$X$2,BS_CONTROLE[CHAVE],BS_CONTROLE[Quantidade_11],"-")</f>
        <v>-</v>
      </c>
    </row>
    <row r="942" spans="1:24" s="122" customFormat="1" hidden="1">
      <c r="A942" s="118" t="str">
        <f>IF(FN_MC!Y944="","*",FN_MC!Y944)</f>
        <v>*</v>
      </c>
      <c r="B942" s="118" t="str">
        <f>IF(FN_MC!X944="","*",FN_MC!X944)</f>
        <v>*</v>
      </c>
      <c r="C942" s="118" t="str">
        <f>IF(FN_MC!Z944="","*",FN_MC!Z944)</f>
        <v>*</v>
      </c>
      <c r="D942" s="119" t="str">
        <f>IF(FN_MC!S944="","*",FN_MC!S944)</f>
        <v>*</v>
      </c>
      <c r="E942" s="119" t="str">
        <f>IF(FN_MC!T944="","*",FN_MC!T944)</f>
        <v>*</v>
      </c>
      <c r="F942" s="119" t="str">
        <f>IF(FN_MC!B944="","*",FN_MC!B944)</f>
        <v>*</v>
      </c>
      <c r="G942" s="119" t="str">
        <f>IF(FN_MC!D944="","*",FN_MC!D944)</f>
        <v>*</v>
      </c>
      <c r="H942" s="119" t="str">
        <f>IF(FN_MC!F944="","*",FN_MC!F944)</f>
        <v>*</v>
      </c>
      <c r="I942" s="119" t="str">
        <f>IF(FN_MC!H944="","*",FN_MC!H944)</f>
        <v>*</v>
      </c>
      <c r="J942" s="119" t="str">
        <f>IF(FN_MC!I944="","*",FN_MC!I944)</f>
        <v>*</v>
      </c>
      <c r="K942" s="119" t="str">
        <f>IF(FN_MC!M944="","*",FN_MC!M944)</f>
        <v>*</v>
      </c>
      <c r="L942" s="119" t="str">
        <f>IF(FN_MC!N944="","*",FN_MC!N944)</f>
        <v>*</v>
      </c>
      <c r="M942" s="120" t="str">
        <f>IF(FN_MC!J944="","*",FN_MC!J944)</f>
        <v>*</v>
      </c>
      <c r="N942" s="120" t="str">
        <f>IF(FN_MC!K944="","*",FN_MC!K944)</f>
        <v>*</v>
      </c>
      <c r="O942" s="120" t="str">
        <f>IF(FN_MC!L944="","*",FN_MC!L944)</f>
        <v>*</v>
      </c>
      <c r="P942" s="120"/>
      <c r="Q942" s="137" t="str">
        <f>IF(FN_MC!O944="","*",FN_MC!O944)</f>
        <v>*</v>
      </c>
      <c r="R942" s="137" t="str">
        <f>IF(FN_MC!P944="","*",FN_MC!P944)</f>
        <v>*</v>
      </c>
      <c r="S942" s="119" t="str">
        <f>IF(FN_MC!Q946="","*",CONCATENATE(FN_MC!Q946," ",FN_MC!R946))</f>
        <v>*</v>
      </c>
      <c r="T942" s="119" t="str">
        <f>IF(FN_MC!V944="","*",FN_MC!V944)</f>
        <v>*</v>
      </c>
      <c r="U942" s="119" t="str">
        <f>IF(FN_MC!W944="","*",FN_MC!W944)</f>
        <v>*</v>
      </c>
      <c r="V942" s="121" t="str">
        <f ca="1">_xlfn.XLOOKUP(G942&amp;$V$2,BS_CONTROLE[CHAVE],BS_CONTROLE[Quantidade_11],"-")</f>
        <v>-</v>
      </c>
      <c r="W942" s="121" t="str">
        <f ca="1">_xlfn.XLOOKUP(G942&amp;$W$2,BS_CONTROLE[CHAVE],BS_CONTROLE[Quantidade_11],"-")</f>
        <v>-</v>
      </c>
      <c r="X942" s="121" t="str">
        <f ca="1">_xlfn.XLOOKUP(G942&amp;$X$2,BS_CONTROLE[CHAVE],BS_CONTROLE[Quantidade_11],"-")</f>
        <v>-</v>
      </c>
    </row>
    <row r="943" spans="1:24" s="122" customFormat="1" hidden="1">
      <c r="A943" s="160" t="str">
        <f>IF(FN_MC!Y945="","*",FN_MC!Y945)</f>
        <v>*</v>
      </c>
      <c r="B943" s="160" t="str">
        <f>IF(FN_MC!X945="","*",FN_MC!X945)</f>
        <v>*</v>
      </c>
      <c r="C943" s="160" t="str">
        <f>IF(FN_MC!Z945="","*",FN_MC!Z945)</f>
        <v>*</v>
      </c>
      <c r="D943" s="161" t="str">
        <f>IF(FN_MC!S945="","*",FN_MC!S945)</f>
        <v>*</v>
      </c>
      <c r="E943" s="161" t="str">
        <f>IF(FN_MC!T945="","*",FN_MC!T945)</f>
        <v>*</v>
      </c>
      <c r="F943" s="161" t="str">
        <f>IF(FN_MC!B945="","*",FN_MC!B945)</f>
        <v>*</v>
      </c>
      <c r="G943" s="161" t="str">
        <f>IF(FN_MC!D945="","*",FN_MC!D945)</f>
        <v>*</v>
      </c>
      <c r="H943" s="161" t="str">
        <f>IF(FN_MC!F945="","*",FN_MC!F945)</f>
        <v>*</v>
      </c>
      <c r="I943" s="161" t="str">
        <f>IF(FN_MC!H945="","*",FN_MC!H945)</f>
        <v>*</v>
      </c>
      <c r="J943" s="161" t="str">
        <f>IF(FN_MC!I945="","*",FN_MC!I945)</f>
        <v>*</v>
      </c>
      <c r="K943" s="161" t="str">
        <f>IF(FN_MC!M945="","*",FN_MC!M945)</f>
        <v>*</v>
      </c>
      <c r="L943" s="161" t="str">
        <f>IF(FN_MC!N945="","*",FN_MC!N945)</f>
        <v>*</v>
      </c>
      <c r="M943" s="162" t="str">
        <f>IF(FN_MC!J945="","*",FN_MC!J945)</f>
        <v>*</v>
      </c>
      <c r="N943" s="162" t="str">
        <f>IF(FN_MC!K945="","*",FN_MC!K945)</f>
        <v>*</v>
      </c>
      <c r="O943" s="162" t="str">
        <f>IF(FN_MC!L945="","*",FN_MC!L945)</f>
        <v>*</v>
      </c>
      <c r="P943" s="162"/>
      <c r="Q943" s="163" t="str">
        <f>IF(FN_MC!O945="","*",FN_MC!O945)</f>
        <v>*</v>
      </c>
      <c r="R943" s="163" t="str">
        <f>IF(FN_MC!P945="","*",FN_MC!P945)</f>
        <v>*</v>
      </c>
      <c r="S943" s="161" t="str">
        <f>IF(FN_MC!Q947="","*",CONCATENATE(FN_MC!Q947," ",FN_MC!R947))</f>
        <v>*</v>
      </c>
      <c r="T943" s="161" t="str">
        <f>IF(FN_MC!V945="","*",FN_MC!V945)</f>
        <v>*</v>
      </c>
      <c r="U943" s="161" t="str">
        <f>IF(FN_MC!W945="","*",FN_MC!W945)</f>
        <v>*</v>
      </c>
      <c r="V943" s="121" t="str">
        <f ca="1">_xlfn.XLOOKUP(G943&amp;$V$2,BS_CONTROLE[CHAVE],BS_CONTROLE[Quantidade_11],"-")</f>
        <v>-</v>
      </c>
      <c r="W943" s="121" t="str">
        <f ca="1">_xlfn.XLOOKUP(G943&amp;$W$2,BS_CONTROLE[CHAVE],BS_CONTROLE[Quantidade_11],"-")</f>
        <v>-</v>
      </c>
      <c r="X943" s="121" t="str">
        <f ca="1">_xlfn.XLOOKUP(G943&amp;$X$2,BS_CONTROLE[CHAVE],BS_CONTROLE[Quantidade_11],"-")</f>
        <v>-</v>
      </c>
    </row>
    <row r="944" spans="1:24" s="122" customFormat="1" hidden="1">
      <c r="A944" s="160" t="str">
        <f>IF(FN_MC!Y946="","*",FN_MC!Y946)</f>
        <v>*</v>
      </c>
      <c r="B944" s="160" t="str">
        <f>IF(FN_MC!X946="","*",FN_MC!X946)</f>
        <v>*</v>
      </c>
      <c r="C944" s="160" t="str">
        <f>IF(FN_MC!Z946="","*",FN_MC!Z946)</f>
        <v>*</v>
      </c>
      <c r="D944" s="161" t="str">
        <f>IF(FN_MC!S946="","*",FN_MC!S946)</f>
        <v>*</v>
      </c>
      <c r="E944" s="161" t="str">
        <f>IF(FN_MC!T946="","*",FN_MC!T946)</f>
        <v>*</v>
      </c>
      <c r="F944" s="161" t="str">
        <f>IF(FN_MC!B946="","*",FN_MC!B946)</f>
        <v>*</v>
      </c>
      <c r="G944" s="161" t="str">
        <f>IF(FN_MC!D946="","*",FN_MC!D946)</f>
        <v>*</v>
      </c>
      <c r="H944" s="161" t="str">
        <f>IF(FN_MC!F946="","*",FN_MC!F946)</f>
        <v>*</v>
      </c>
      <c r="I944" s="161" t="str">
        <f>IF(FN_MC!H946="","*",FN_MC!H946)</f>
        <v>*</v>
      </c>
      <c r="J944" s="161" t="str">
        <f>IF(FN_MC!I946="","*",FN_MC!I946)</f>
        <v>*</v>
      </c>
      <c r="K944" s="161" t="str">
        <f>IF(FN_MC!M946="","*",FN_MC!M946)</f>
        <v>*</v>
      </c>
      <c r="L944" s="161" t="str">
        <f>IF(FN_MC!N946="","*",FN_MC!N946)</f>
        <v>*</v>
      </c>
      <c r="M944" s="162" t="str">
        <f>IF(FN_MC!J946="","*",FN_MC!J946)</f>
        <v>*</v>
      </c>
      <c r="N944" s="162" t="str">
        <f>IF(FN_MC!K946="","*",FN_MC!K946)</f>
        <v>*</v>
      </c>
      <c r="O944" s="162" t="str">
        <f>IF(FN_MC!L946="","*",FN_MC!L946)</f>
        <v>*</v>
      </c>
      <c r="P944" s="162"/>
      <c r="Q944" s="163" t="str">
        <f>IF(FN_MC!O946="","*",FN_MC!O946)</f>
        <v>*</v>
      </c>
      <c r="R944" s="163" t="str">
        <f>IF(FN_MC!P946="","*",FN_MC!P946)</f>
        <v>*</v>
      </c>
      <c r="S944" s="161" t="str">
        <f>IF(FN_MC!Q948="","*",CONCATENATE(FN_MC!Q948," ",FN_MC!R948))</f>
        <v>*</v>
      </c>
      <c r="T944" s="161" t="str">
        <f>IF(FN_MC!V946="","*",FN_MC!V946)</f>
        <v>*</v>
      </c>
      <c r="U944" s="161" t="str">
        <f>IF(FN_MC!W946="","*",FN_MC!W946)</f>
        <v>*</v>
      </c>
      <c r="V944" s="121" t="str">
        <f ca="1">_xlfn.XLOOKUP(G944&amp;$V$2,BS_CONTROLE[CHAVE],BS_CONTROLE[Quantidade_11],"-")</f>
        <v>-</v>
      </c>
      <c r="W944" s="121" t="str">
        <f ca="1">_xlfn.XLOOKUP(G944&amp;$W$2,BS_CONTROLE[CHAVE],BS_CONTROLE[Quantidade_11],"-")</f>
        <v>-</v>
      </c>
      <c r="X944" s="121" t="str">
        <f ca="1">_xlfn.XLOOKUP(G944&amp;$X$2,BS_CONTROLE[CHAVE],BS_CONTROLE[Quantidade_11],"-")</f>
        <v>-</v>
      </c>
    </row>
    <row r="945" spans="1:24" s="122" customFormat="1" hidden="1">
      <c r="A945" s="118" t="str">
        <f>IF(FN_MC!Y947="","*",FN_MC!Y947)</f>
        <v>*</v>
      </c>
      <c r="B945" s="118" t="str">
        <f>IF(FN_MC!X947="","*",FN_MC!X947)</f>
        <v>*</v>
      </c>
      <c r="C945" s="118" t="str">
        <f>IF(FN_MC!Z947="","*",FN_MC!Z947)</f>
        <v>*</v>
      </c>
      <c r="D945" s="119" t="str">
        <f>IF(FN_MC!S947="","*",FN_MC!S947)</f>
        <v>*</v>
      </c>
      <c r="E945" s="119" t="str">
        <f>IF(FN_MC!T947="","*",FN_MC!T947)</f>
        <v>*</v>
      </c>
      <c r="F945" s="119" t="str">
        <f>IF(FN_MC!B947="","*",FN_MC!B947)</f>
        <v>*</v>
      </c>
      <c r="G945" s="119" t="str">
        <f>IF(FN_MC!D947="","*",FN_MC!D947)</f>
        <v>*</v>
      </c>
      <c r="H945" s="119" t="str">
        <f>IF(FN_MC!F947="","*",FN_MC!F947)</f>
        <v>*</v>
      </c>
      <c r="I945" s="119" t="str">
        <f>IF(FN_MC!H947="","*",FN_MC!H947)</f>
        <v>*</v>
      </c>
      <c r="J945" s="119" t="str">
        <f>IF(FN_MC!I947="","*",FN_MC!I947)</f>
        <v>*</v>
      </c>
      <c r="K945" s="119" t="str">
        <f>IF(FN_MC!M947="","*",FN_MC!M947)</f>
        <v>*</v>
      </c>
      <c r="L945" s="119" t="str">
        <f>IF(FN_MC!N947="","*",FN_MC!N947)</f>
        <v>*</v>
      </c>
      <c r="M945" s="120" t="str">
        <f>IF(FN_MC!J947="","*",FN_MC!J947)</f>
        <v>*</v>
      </c>
      <c r="N945" s="120" t="str">
        <f>IF(FN_MC!K947="","*",FN_MC!K947)</f>
        <v>*</v>
      </c>
      <c r="O945" s="120" t="str">
        <f>IF(FN_MC!L947="","*",FN_MC!L947)</f>
        <v>*</v>
      </c>
      <c r="P945" s="120"/>
      <c r="Q945" s="137" t="str">
        <f>IF(FN_MC!O947="","*",FN_MC!O947)</f>
        <v>*</v>
      </c>
      <c r="R945" s="137" t="str">
        <f>IF(FN_MC!P947="","*",FN_MC!P947)</f>
        <v>*</v>
      </c>
      <c r="S945" s="119" t="str">
        <f>IF(FN_MC!Q949="","*",CONCATENATE(FN_MC!Q949," ",FN_MC!R949))</f>
        <v>*</v>
      </c>
      <c r="T945" s="119" t="str">
        <f>IF(FN_MC!V947="","*",FN_MC!V947)</f>
        <v>*</v>
      </c>
      <c r="U945" s="119" t="str">
        <f>IF(FN_MC!W947="","*",FN_MC!W947)</f>
        <v>*</v>
      </c>
      <c r="V945" s="121" t="str">
        <f ca="1">_xlfn.XLOOKUP(G945&amp;$V$2,BS_CONTROLE[CHAVE],BS_CONTROLE[Quantidade_11],"-")</f>
        <v>-</v>
      </c>
      <c r="W945" s="121" t="str">
        <f ca="1">_xlfn.XLOOKUP(G945&amp;$W$2,BS_CONTROLE[CHAVE],BS_CONTROLE[Quantidade_11],"-")</f>
        <v>-</v>
      </c>
      <c r="X945" s="121" t="str">
        <f ca="1">_xlfn.XLOOKUP(G945&amp;$X$2,BS_CONTROLE[CHAVE],BS_CONTROLE[Quantidade_11],"-")</f>
        <v>-</v>
      </c>
    </row>
    <row r="946" spans="1:24" s="122" customFormat="1" hidden="1">
      <c r="A946" s="160" t="str">
        <f>IF(FN_MC!Y948="","*",FN_MC!Y948)</f>
        <v>*</v>
      </c>
      <c r="B946" s="160" t="str">
        <f>IF(FN_MC!X948="","*",FN_MC!X948)</f>
        <v>*</v>
      </c>
      <c r="C946" s="160" t="str">
        <f>IF(FN_MC!Z948="","*",FN_MC!Z948)</f>
        <v>*</v>
      </c>
      <c r="D946" s="161" t="str">
        <f>IF(FN_MC!S948="","*",FN_MC!S948)</f>
        <v>*</v>
      </c>
      <c r="E946" s="161" t="str">
        <f>IF(FN_MC!T948="","*",FN_MC!T948)</f>
        <v>*</v>
      </c>
      <c r="F946" s="161" t="str">
        <f>IF(FN_MC!B948="","*",FN_MC!B948)</f>
        <v>*</v>
      </c>
      <c r="G946" s="161" t="str">
        <f>IF(FN_MC!D948="","*",FN_MC!D948)</f>
        <v>*</v>
      </c>
      <c r="H946" s="161" t="str">
        <f>IF(FN_MC!F948="","*",FN_MC!F948)</f>
        <v>*</v>
      </c>
      <c r="I946" s="161" t="str">
        <f>IF(FN_MC!H948="","*",FN_MC!H948)</f>
        <v>*</v>
      </c>
      <c r="J946" s="161" t="str">
        <f>IF(FN_MC!I948="","*",FN_MC!I948)</f>
        <v>*</v>
      </c>
      <c r="K946" s="161" t="str">
        <f>IF(FN_MC!M948="","*",FN_MC!M948)</f>
        <v>*</v>
      </c>
      <c r="L946" s="161" t="str">
        <f>IF(FN_MC!N948="","*",FN_MC!N948)</f>
        <v>*</v>
      </c>
      <c r="M946" s="162" t="str">
        <f>IF(FN_MC!J948="","*",FN_MC!J948)</f>
        <v>*</v>
      </c>
      <c r="N946" s="162" t="str">
        <f>IF(FN_MC!K948="","*",FN_MC!K948)</f>
        <v>*</v>
      </c>
      <c r="O946" s="162" t="str">
        <f>IF(FN_MC!L948="","*",FN_MC!L948)</f>
        <v>*</v>
      </c>
      <c r="P946" s="162"/>
      <c r="Q946" s="163" t="str">
        <f>IF(FN_MC!O948="","*",FN_MC!O948)</f>
        <v>*</v>
      </c>
      <c r="R946" s="163" t="str">
        <f>IF(FN_MC!P948="","*",FN_MC!P948)</f>
        <v>*</v>
      </c>
      <c r="S946" s="161" t="str">
        <f>IF(FN_MC!Q950="","*",CONCATENATE(FN_MC!Q950," ",FN_MC!R950))</f>
        <v>*</v>
      </c>
      <c r="T946" s="161" t="str">
        <f>IF(FN_MC!V948="","*",FN_MC!V948)</f>
        <v>*</v>
      </c>
      <c r="U946" s="161" t="str">
        <f>IF(FN_MC!W948="","*",FN_MC!W948)</f>
        <v>*</v>
      </c>
      <c r="V946" s="121" t="str">
        <f ca="1">_xlfn.XLOOKUP(G946&amp;$V$2,BS_CONTROLE[CHAVE],BS_CONTROLE[Quantidade_11],"-")</f>
        <v>-</v>
      </c>
      <c r="W946" s="121" t="str">
        <f ca="1">_xlfn.XLOOKUP(G946&amp;$W$2,BS_CONTROLE[CHAVE],BS_CONTROLE[Quantidade_11],"-")</f>
        <v>-</v>
      </c>
      <c r="X946" s="121" t="str">
        <f ca="1">_xlfn.XLOOKUP(G946&amp;$X$2,BS_CONTROLE[CHAVE],BS_CONTROLE[Quantidade_11],"-")</f>
        <v>-</v>
      </c>
    </row>
    <row r="947" spans="1:24" s="122" customFormat="1" hidden="1">
      <c r="A947" s="160" t="str">
        <f>IF(FN_MC!Y949="","*",FN_MC!Y949)</f>
        <v>*</v>
      </c>
      <c r="B947" s="160" t="str">
        <f>IF(FN_MC!X949="","*",FN_MC!X949)</f>
        <v>*</v>
      </c>
      <c r="C947" s="160" t="str">
        <f>IF(FN_MC!Z949="","*",FN_MC!Z949)</f>
        <v>*</v>
      </c>
      <c r="D947" s="161" t="str">
        <f>IF(FN_MC!S949="","*",FN_MC!S949)</f>
        <v>*</v>
      </c>
      <c r="E947" s="161" t="str">
        <f>IF(FN_MC!T949="","*",FN_MC!T949)</f>
        <v>*</v>
      </c>
      <c r="F947" s="161" t="str">
        <f>IF(FN_MC!B949="","*",FN_MC!B949)</f>
        <v>*</v>
      </c>
      <c r="G947" s="161" t="str">
        <f>IF(FN_MC!D949="","*",FN_MC!D949)</f>
        <v>*</v>
      </c>
      <c r="H947" s="161" t="str">
        <f>IF(FN_MC!F949="","*",FN_MC!F949)</f>
        <v>*</v>
      </c>
      <c r="I947" s="161" t="str">
        <f>IF(FN_MC!H949="","*",FN_MC!H949)</f>
        <v>*</v>
      </c>
      <c r="J947" s="161" t="str">
        <f>IF(FN_MC!I949="","*",FN_MC!I949)</f>
        <v>*</v>
      </c>
      <c r="K947" s="161" t="str">
        <f>IF(FN_MC!M949="","*",FN_MC!M949)</f>
        <v>*</v>
      </c>
      <c r="L947" s="161" t="str">
        <f>IF(FN_MC!N949="","*",FN_MC!N949)</f>
        <v>*</v>
      </c>
      <c r="M947" s="162" t="str">
        <f>IF(FN_MC!J949="","*",FN_MC!J949)</f>
        <v>*</v>
      </c>
      <c r="N947" s="162" t="str">
        <f>IF(FN_MC!K949="","*",FN_MC!K949)</f>
        <v>*</v>
      </c>
      <c r="O947" s="162" t="str">
        <f>IF(FN_MC!L949="","*",FN_MC!L949)</f>
        <v>*</v>
      </c>
      <c r="P947" s="162"/>
      <c r="Q947" s="163" t="str">
        <f>IF(FN_MC!O949="","*",FN_MC!O949)</f>
        <v>*</v>
      </c>
      <c r="R947" s="163" t="str">
        <f>IF(FN_MC!P949="","*",FN_MC!P949)</f>
        <v>*</v>
      </c>
      <c r="S947" s="161" t="str">
        <f>IF(FN_MC!Q951="","*",CONCATENATE(FN_MC!Q951," ",FN_MC!R951))</f>
        <v>*</v>
      </c>
      <c r="T947" s="161" t="str">
        <f>IF(FN_MC!V949="","*",FN_MC!V949)</f>
        <v>*</v>
      </c>
      <c r="U947" s="161" t="str">
        <f>IF(FN_MC!W949="","*",FN_MC!W949)</f>
        <v>*</v>
      </c>
      <c r="V947" s="121" t="str">
        <f ca="1">_xlfn.XLOOKUP(G947&amp;$V$2,BS_CONTROLE[CHAVE],BS_CONTROLE[Quantidade_11],"-")</f>
        <v>-</v>
      </c>
      <c r="W947" s="121" t="str">
        <f ca="1">_xlfn.XLOOKUP(G947&amp;$W$2,BS_CONTROLE[CHAVE],BS_CONTROLE[Quantidade_11],"-")</f>
        <v>-</v>
      </c>
      <c r="X947" s="121" t="str">
        <f ca="1">_xlfn.XLOOKUP(G947&amp;$X$2,BS_CONTROLE[CHAVE],BS_CONTROLE[Quantidade_11],"-")</f>
        <v>-</v>
      </c>
    </row>
    <row r="948" spans="1:24" s="122" customFormat="1" hidden="1">
      <c r="A948" s="118" t="str">
        <f>IF(FN_MC!Y950="","*",FN_MC!Y950)</f>
        <v>*</v>
      </c>
      <c r="B948" s="118" t="str">
        <f>IF(FN_MC!X950="","*",FN_MC!X950)</f>
        <v>*</v>
      </c>
      <c r="C948" s="118" t="str">
        <f>IF(FN_MC!Z950="","*",FN_MC!Z950)</f>
        <v>*</v>
      </c>
      <c r="D948" s="119" t="str">
        <f>IF(FN_MC!S950="","*",FN_MC!S950)</f>
        <v>*</v>
      </c>
      <c r="E948" s="119" t="str">
        <f>IF(FN_MC!T950="","*",FN_MC!T950)</f>
        <v>*</v>
      </c>
      <c r="F948" s="119" t="str">
        <f>IF(FN_MC!B950="","*",FN_MC!B950)</f>
        <v>*</v>
      </c>
      <c r="G948" s="119" t="str">
        <f>IF(FN_MC!D950="","*",FN_MC!D950)</f>
        <v>*</v>
      </c>
      <c r="H948" s="119" t="str">
        <f>IF(FN_MC!F950="","*",FN_MC!F950)</f>
        <v>*</v>
      </c>
      <c r="I948" s="119" t="str">
        <f>IF(FN_MC!H950="","*",FN_MC!H950)</f>
        <v>*</v>
      </c>
      <c r="J948" s="119" t="str">
        <f>IF(FN_MC!I950="","*",FN_MC!I950)</f>
        <v>*</v>
      </c>
      <c r="K948" s="119" t="str">
        <f>IF(FN_MC!M950="","*",FN_MC!M950)</f>
        <v>*</v>
      </c>
      <c r="L948" s="119" t="str">
        <f>IF(FN_MC!N950="","*",FN_MC!N950)</f>
        <v>*</v>
      </c>
      <c r="M948" s="120" t="str">
        <f>IF(FN_MC!J950="","*",FN_MC!J950)</f>
        <v>*</v>
      </c>
      <c r="N948" s="120" t="str">
        <f>IF(FN_MC!K950="","*",FN_MC!K950)</f>
        <v>*</v>
      </c>
      <c r="O948" s="120" t="str">
        <f>IF(FN_MC!L950="","*",FN_MC!L950)</f>
        <v>*</v>
      </c>
      <c r="P948" s="120"/>
      <c r="Q948" s="137" t="str">
        <f>IF(FN_MC!O950="","*",FN_MC!O950)</f>
        <v>*</v>
      </c>
      <c r="R948" s="137" t="str">
        <f>IF(FN_MC!P950="","*",FN_MC!P950)</f>
        <v>*</v>
      </c>
      <c r="S948" s="119" t="str">
        <f>IF(FN_MC!Q952="","*",CONCATENATE(FN_MC!Q952," ",FN_MC!R952))</f>
        <v>*</v>
      </c>
      <c r="T948" s="119" t="str">
        <f>IF(FN_MC!V950="","*",FN_MC!V950)</f>
        <v>*</v>
      </c>
      <c r="U948" s="119" t="str">
        <f>IF(FN_MC!W950="","*",FN_MC!W950)</f>
        <v>*</v>
      </c>
      <c r="V948" s="121" t="str">
        <f ca="1">_xlfn.XLOOKUP(G948&amp;$V$2,BS_CONTROLE[CHAVE],BS_CONTROLE[Quantidade_11],"-")</f>
        <v>-</v>
      </c>
      <c r="W948" s="121" t="str">
        <f ca="1">_xlfn.XLOOKUP(G948&amp;$W$2,BS_CONTROLE[CHAVE],BS_CONTROLE[Quantidade_11],"-")</f>
        <v>-</v>
      </c>
      <c r="X948" s="121" t="str">
        <f ca="1">_xlfn.XLOOKUP(G948&amp;$X$2,BS_CONTROLE[CHAVE],BS_CONTROLE[Quantidade_11],"-")</f>
        <v>-</v>
      </c>
    </row>
    <row r="949" spans="1:24" s="122" customFormat="1" hidden="1">
      <c r="A949" s="160" t="str">
        <f>IF(FN_MC!Y951="","*",FN_MC!Y951)</f>
        <v>*</v>
      </c>
      <c r="B949" s="160" t="str">
        <f>IF(FN_MC!X951="","*",FN_MC!X951)</f>
        <v>*</v>
      </c>
      <c r="C949" s="160" t="str">
        <f>IF(FN_MC!Z951="","*",FN_MC!Z951)</f>
        <v>*</v>
      </c>
      <c r="D949" s="161" t="str">
        <f>IF(FN_MC!S951="","*",FN_MC!S951)</f>
        <v>*</v>
      </c>
      <c r="E949" s="161" t="str">
        <f>IF(FN_MC!T951="","*",FN_MC!T951)</f>
        <v>*</v>
      </c>
      <c r="F949" s="161" t="str">
        <f>IF(FN_MC!B951="","*",FN_MC!B951)</f>
        <v>*</v>
      </c>
      <c r="G949" s="161" t="str">
        <f>IF(FN_MC!D951="","*",FN_MC!D951)</f>
        <v>*</v>
      </c>
      <c r="H949" s="161" t="str">
        <f>IF(FN_MC!F951="","*",FN_MC!F951)</f>
        <v>*</v>
      </c>
      <c r="I949" s="161" t="str">
        <f>IF(FN_MC!H951="","*",FN_MC!H951)</f>
        <v>*</v>
      </c>
      <c r="J949" s="161" t="str">
        <f>IF(FN_MC!I951="","*",FN_MC!I951)</f>
        <v>*</v>
      </c>
      <c r="K949" s="161" t="str">
        <f>IF(FN_MC!M951="","*",FN_MC!M951)</f>
        <v>*</v>
      </c>
      <c r="L949" s="161" t="str">
        <f>IF(FN_MC!N951="","*",FN_MC!N951)</f>
        <v>*</v>
      </c>
      <c r="M949" s="162" t="str">
        <f>IF(FN_MC!J951="","*",FN_MC!J951)</f>
        <v>*</v>
      </c>
      <c r="N949" s="162" t="str">
        <f>IF(FN_MC!K951="","*",FN_MC!K951)</f>
        <v>*</v>
      </c>
      <c r="O949" s="162" t="str">
        <f>IF(FN_MC!L951="","*",FN_MC!L951)</f>
        <v>*</v>
      </c>
      <c r="P949" s="162"/>
      <c r="Q949" s="163" t="str">
        <f>IF(FN_MC!O951="","*",FN_MC!O951)</f>
        <v>*</v>
      </c>
      <c r="R949" s="163" t="str">
        <f>IF(FN_MC!P951="","*",FN_MC!P951)</f>
        <v>*</v>
      </c>
      <c r="S949" s="161" t="str">
        <f>IF(FN_MC!Q953="","*",CONCATENATE(FN_MC!Q953," ",FN_MC!R953))</f>
        <v>*</v>
      </c>
      <c r="T949" s="161" t="str">
        <f>IF(FN_MC!V951="","*",FN_MC!V951)</f>
        <v>*</v>
      </c>
      <c r="U949" s="161" t="str">
        <f>IF(FN_MC!W951="","*",FN_MC!W951)</f>
        <v>*</v>
      </c>
      <c r="V949" s="121" t="str">
        <f ca="1">_xlfn.XLOOKUP(G949&amp;$V$2,BS_CONTROLE[CHAVE],BS_CONTROLE[Quantidade_11],"-")</f>
        <v>-</v>
      </c>
      <c r="W949" s="121" t="str">
        <f ca="1">_xlfn.XLOOKUP(G949&amp;$W$2,BS_CONTROLE[CHAVE],BS_CONTROLE[Quantidade_11],"-")</f>
        <v>-</v>
      </c>
      <c r="X949" s="121" t="str">
        <f ca="1">_xlfn.XLOOKUP(G949&amp;$X$2,BS_CONTROLE[CHAVE],BS_CONTROLE[Quantidade_11],"-")</f>
        <v>-</v>
      </c>
    </row>
    <row r="950" spans="1:24" s="122" customFormat="1" hidden="1">
      <c r="A950" s="160" t="str">
        <f>IF(FN_MC!Y952="","*",FN_MC!Y952)</f>
        <v>*</v>
      </c>
      <c r="B950" s="160" t="str">
        <f>IF(FN_MC!X952="","*",FN_MC!X952)</f>
        <v>*</v>
      </c>
      <c r="C950" s="160" t="str">
        <f>IF(FN_MC!Z952="","*",FN_MC!Z952)</f>
        <v>*</v>
      </c>
      <c r="D950" s="161" t="str">
        <f>IF(FN_MC!S952="","*",FN_MC!S952)</f>
        <v>*</v>
      </c>
      <c r="E950" s="161" t="str">
        <f>IF(FN_MC!T952="","*",FN_MC!T952)</f>
        <v>*</v>
      </c>
      <c r="F950" s="161" t="str">
        <f>IF(FN_MC!B952="","*",FN_MC!B952)</f>
        <v>*</v>
      </c>
      <c r="G950" s="161" t="str">
        <f>IF(FN_MC!D952="","*",FN_MC!D952)</f>
        <v>*</v>
      </c>
      <c r="H950" s="161" t="str">
        <f>IF(FN_MC!F952="","*",FN_MC!F952)</f>
        <v>*</v>
      </c>
      <c r="I950" s="161" t="str">
        <f>IF(FN_MC!H952="","*",FN_MC!H952)</f>
        <v>*</v>
      </c>
      <c r="J950" s="161" t="str">
        <f>IF(FN_MC!I952="","*",FN_MC!I952)</f>
        <v>*</v>
      </c>
      <c r="K950" s="161" t="str">
        <f>IF(FN_MC!M952="","*",FN_MC!M952)</f>
        <v>*</v>
      </c>
      <c r="L950" s="161" t="str">
        <f>IF(FN_MC!N952="","*",FN_MC!N952)</f>
        <v>*</v>
      </c>
      <c r="M950" s="162" t="str">
        <f>IF(FN_MC!J952="","*",FN_MC!J952)</f>
        <v>*</v>
      </c>
      <c r="N950" s="162" t="str">
        <f>IF(FN_MC!K952="","*",FN_MC!K952)</f>
        <v>*</v>
      </c>
      <c r="O950" s="162" t="str">
        <f>IF(FN_MC!L952="","*",FN_MC!L952)</f>
        <v>*</v>
      </c>
      <c r="P950" s="162"/>
      <c r="Q950" s="163" t="str">
        <f>IF(FN_MC!O952="","*",FN_MC!O952)</f>
        <v>*</v>
      </c>
      <c r="R950" s="163" t="str">
        <f>IF(FN_MC!P952="","*",FN_MC!P952)</f>
        <v>*</v>
      </c>
      <c r="S950" s="161" t="str">
        <f>IF(FN_MC!Q954="","*",CONCATENATE(FN_MC!Q954," ",FN_MC!R954))</f>
        <v>*</v>
      </c>
      <c r="T950" s="161" t="str">
        <f>IF(FN_MC!V952="","*",FN_MC!V952)</f>
        <v>*</v>
      </c>
      <c r="U950" s="161" t="str">
        <f>IF(FN_MC!W952="","*",FN_MC!W952)</f>
        <v>*</v>
      </c>
      <c r="V950" s="121" t="str">
        <f ca="1">_xlfn.XLOOKUP(G950&amp;$V$2,BS_CONTROLE[CHAVE],BS_CONTROLE[Quantidade_11],"-")</f>
        <v>-</v>
      </c>
      <c r="W950" s="121" t="str">
        <f ca="1">_xlfn.XLOOKUP(G950&amp;$W$2,BS_CONTROLE[CHAVE],BS_CONTROLE[Quantidade_11],"-")</f>
        <v>-</v>
      </c>
      <c r="X950" s="121" t="str">
        <f ca="1">_xlfn.XLOOKUP(G950&amp;$X$2,BS_CONTROLE[CHAVE],BS_CONTROLE[Quantidade_11],"-")</f>
        <v>-</v>
      </c>
    </row>
    <row r="951" spans="1:24" s="122" customFormat="1" hidden="1">
      <c r="A951" s="118" t="str">
        <f>IF(FN_MC!Y953="","*",FN_MC!Y953)</f>
        <v>*</v>
      </c>
      <c r="B951" s="118" t="str">
        <f>IF(FN_MC!X953="","*",FN_MC!X953)</f>
        <v>*</v>
      </c>
      <c r="C951" s="118" t="str">
        <f>IF(FN_MC!Z953="","*",FN_MC!Z953)</f>
        <v>*</v>
      </c>
      <c r="D951" s="119" t="str">
        <f>IF(FN_MC!S953="","*",FN_MC!S953)</f>
        <v>*</v>
      </c>
      <c r="E951" s="119" t="str">
        <f>IF(FN_MC!T953="","*",FN_MC!T953)</f>
        <v>*</v>
      </c>
      <c r="F951" s="119" t="str">
        <f>IF(FN_MC!B953="","*",FN_MC!B953)</f>
        <v>*</v>
      </c>
      <c r="G951" s="119" t="str">
        <f>IF(FN_MC!D953="","*",FN_MC!D953)</f>
        <v>*</v>
      </c>
      <c r="H951" s="119" t="str">
        <f>IF(FN_MC!F953="","*",FN_MC!F953)</f>
        <v>*</v>
      </c>
      <c r="I951" s="119" t="str">
        <f>IF(FN_MC!H953="","*",FN_MC!H953)</f>
        <v>*</v>
      </c>
      <c r="J951" s="119" t="str">
        <f>IF(FN_MC!I953="","*",FN_MC!I953)</f>
        <v>*</v>
      </c>
      <c r="K951" s="119" t="str">
        <f>IF(FN_MC!M953="","*",FN_MC!M953)</f>
        <v>*</v>
      </c>
      <c r="L951" s="119" t="str">
        <f>IF(FN_MC!N953="","*",FN_MC!N953)</f>
        <v>*</v>
      </c>
      <c r="M951" s="120" t="str">
        <f>IF(FN_MC!J953="","*",FN_MC!J953)</f>
        <v>*</v>
      </c>
      <c r="N951" s="120" t="str">
        <f>IF(FN_MC!K953="","*",FN_MC!K953)</f>
        <v>*</v>
      </c>
      <c r="O951" s="120" t="str">
        <f>IF(FN_MC!L953="","*",FN_MC!L953)</f>
        <v>*</v>
      </c>
      <c r="P951" s="120"/>
      <c r="Q951" s="137" t="str">
        <f>IF(FN_MC!O953="","*",FN_MC!O953)</f>
        <v>*</v>
      </c>
      <c r="R951" s="137" t="str">
        <f>IF(FN_MC!P953="","*",FN_MC!P953)</f>
        <v>*</v>
      </c>
      <c r="S951" s="119" t="str">
        <f>IF(FN_MC!Q955="","*",CONCATENATE(FN_MC!Q955," ",FN_MC!R955))</f>
        <v>*</v>
      </c>
      <c r="T951" s="119" t="str">
        <f>IF(FN_MC!V953="","*",FN_MC!V953)</f>
        <v>*</v>
      </c>
      <c r="U951" s="119" t="str">
        <f>IF(FN_MC!W953="","*",FN_MC!W953)</f>
        <v>*</v>
      </c>
      <c r="V951" s="121" t="str">
        <f ca="1">_xlfn.XLOOKUP(G951&amp;$V$2,BS_CONTROLE[CHAVE],BS_CONTROLE[Quantidade_11],"-")</f>
        <v>-</v>
      </c>
      <c r="W951" s="121" t="str">
        <f ca="1">_xlfn.XLOOKUP(G951&amp;$W$2,BS_CONTROLE[CHAVE],BS_CONTROLE[Quantidade_11],"-")</f>
        <v>-</v>
      </c>
      <c r="X951" s="121" t="str">
        <f ca="1">_xlfn.XLOOKUP(G951&amp;$X$2,BS_CONTROLE[CHAVE],BS_CONTROLE[Quantidade_11],"-")</f>
        <v>-</v>
      </c>
    </row>
    <row r="952" spans="1:24" s="122" customFormat="1" hidden="1">
      <c r="A952" s="160" t="str">
        <f>IF(FN_MC!Y954="","*",FN_MC!Y954)</f>
        <v>*</v>
      </c>
      <c r="B952" s="160" t="str">
        <f>IF(FN_MC!X954="","*",FN_MC!X954)</f>
        <v>*</v>
      </c>
      <c r="C952" s="160" t="str">
        <f>IF(FN_MC!Z954="","*",FN_MC!Z954)</f>
        <v>*</v>
      </c>
      <c r="D952" s="161" t="str">
        <f>IF(FN_MC!S954="","*",FN_MC!S954)</f>
        <v>*</v>
      </c>
      <c r="E952" s="161" t="str">
        <f>IF(FN_MC!T954="","*",FN_MC!T954)</f>
        <v>*</v>
      </c>
      <c r="F952" s="161" t="str">
        <f>IF(FN_MC!B954="","*",FN_MC!B954)</f>
        <v>*</v>
      </c>
      <c r="G952" s="161" t="str">
        <f>IF(FN_MC!D954="","*",FN_MC!D954)</f>
        <v>*</v>
      </c>
      <c r="H952" s="161" t="str">
        <f>IF(FN_MC!F954="","*",FN_MC!F954)</f>
        <v>*</v>
      </c>
      <c r="I952" s="161" t="str">
        <f>IF(FN_MC!H954="","*",FN_MC!H954)</f>
        <v>*</v>
      </c>
      <c r="J952" s="161" t="str">
        <f>IF(FN_MC!I954="","*",FN_MC!I954)</f>
        <v>*</v>
      </c>
      <c r="K952" s="161" t="str">
        <f>IF(FN_MC!M954="","*",FN_MC!M954)</f>
        <v>*</v>
      </c>
      <c r="L952" s="161" t="str">
        <f>IF(FN_MC!N954="","*",FN_MC!N954)</f>
        <v>*</v>
      </c>
      <c r="M952" s="162" t="str">
        <f>IF(FN_MC!J954="","*",FN_MC!J954)</f>
        <v>*</v>
      </c>
      <c r="N952" s="162" t="str">
        <f>IF(FN_MC!K954="","*",FN_MC!K954)</f>
        <v>*</v>
      </c>
      <c r="O952" s="162" t="str">
        <f>IF(FN_MC!L954="","*",FN_MC!L954)</f>
        <v>*</v>
      </c>
      <c r="P952" s="162"/>
      <c r="Q952" s="163" t="str">
        <f>IF(FN_MC!O954="","*",FN_MC!O954)</f>
        <v>*</v>
      </c>
      <c r="R952" s="163" t="str">
        <f>IF(FN_MC!P954="","*",FN_MC!P954)</f>
        <v>*</v>
      </c>
      <c r="S952" s="161" t="str">
        <f>IF(FN_MC!Q956="","*",CONCATENATE(FN_MC!Q956," ",FN_MC!R956))</f>
        <v>*</v>
      </c>
      <c r="T952" s="161" t="str">
        <f>IF(FN_MC!V954="","*",FN_MC!V954)</f>
        <v>*</v>
      </c>
      <c r="U952" s="161" t="str">
        <f>IF(FN_MC!W954="","*",FN_MC!W954)</f>
        <v>*</v>
      </c>
      <c r="V952" s="121" t="str">
        <f ca="1">_xlfn.XLOOKUP(G952&amp;$V$2,BS_CONTROLE[CHAVE],BS_CONTROLE[Quantidade_11],"-")</f>
        <v>-</v>
      </c>
      <c r="W952" s="121" t="str">
        <f ca="1">_xlfn.XLOOKUP(G952&amp;$W$2,BS_CONTROLE[CHAVE],BS_CONTROLE[Quantidade_11],"-")</f>
        <v>-</v>
      </c>
      <c r="X952" s="121" t="str">
        <f ca="1">_xlfn.XLOOKUP(G952&amp;$X$2,BS_CONTROLE[CHAVE],BS_CONTROLE[Quantidade_11],"-")</f>
        <v>-</v>
      </c>
    </row>
    <row r="953" spans="1:24" s="122" customFormat="1" hidden="1">
      <c r="A953" s="160" t="str">
        <f>IF(FN_MC!Y955="","*",FN_MC!Y955)</f>
        <v>*</v>
      </c>
      <c r="B953" s="160" t="str">
        <f>IF(FN_MC!X955="","*",FN_MC!X955)</f>
        <v>*</v>
      </c>
      <c r="C953" s="160" t="str">
        <f>IF(FN_MC!Z955="","*",FN_MC!Z955)</f>
        <v>*</v>
      </c>
      <c r="D953" s="161" t="str">
        <f>IF(FN_MC!S955="","*",FN_MC!S955)</f>
        <v>*</v>
      </c>
      <c r="E953" s="161" t="str">
        <f>IF(FN_MC!T955="","*",FN_MC!T955)</f>
        <v>*</v>
      </c>
      <c r="F953" s="161" t="str">
        <f>IF(FN_MC!B955="","*",FN_MC!B955)</f>
        <v>*</v>
      </c>
      <c r="G953" s="161" t="str">
        <f>IF(FN_MC!D955="","*",FN_MC!D955)</f>
        <v>*</v>
      </c>
      <c r="H953" s="161" t="str">
        <f>IF(FN_MC!F955="","*",FN_MC!F955)</f>
        <v>*</v>
      </c>
      <c r="I953" s="161" t="str">
        <f>IF(FN_MC!H955="","*",FN_MC!H955)</f>
        <v>*</v>
      </c>
      <c r="J953" s="161" t="str">
        <f>IF(FN_MC!I955="","*",FN_MC!I955)</f>
        <v>*</v>
      </c>
      <c r="K953" s="161" t="str">
        <f>IF(FN_MC!M955="","*",FN_MC!M955)</f>
        <v>*</v>
      </c>
      <c r="L953" s="161" t="str">
        <f>IF(FN_MC!N955="","*",FN_MC!N955)</f>
        <v>*</v>
      </c>
      <c r="M953" s="162" t="str">
        <f>IF(FN_MC!J955="","*",FN_MC!J955)</f>
        <v>*</v>
      </c>
      <c r="N953" s="162" t="str">
        <f>IF(FN_MC!K955="","*",FN_MC!K955)</f>
        <v>*</v>
      </c>
      <c r="O953" s="162" t="str">
        <f>IF(FN_MC!L955="","*",FN_MC!L955)</f>
        <v>*</v>
      </c>
      <c r="P953" s="162"/>
      <c r="Q953" s="163" t="str">
        <f>IF(FN_MC!O955="","*",FN_MC!O955)</f>
        <v>*</v>
      </c>
      <c r="R953" s="163" t="str">
        <f>IF(FN_MC!P955="","*",FN_MC!P955)</f>
        <v>*</v>
      </c>
      <c r="S953" s="161" t="str">
        <f>IF(FN_MC!Q957="","*",CONCATENATE(FN_MC!Q957," ",FN_MC!R957))</f>
        <v>*</v>
      </c>
      <c r="T953" s="161" t="str">
        <f>IF(FN_MC!V955="","*",FN_MC!V955)</f>
        <v>*</v>
      </c>
      <c r="U953" s="161" t="str">
        <f>IF(FN_MC!W955="","*",FN_MC!W955)</f>
        <v>*</v>
      </c>
      <c r="V953" s="121" t="str">
        <f ca="1">_xlfn.XLOOKUP(G953&amp;$V$2,BS_CONTROLE[CHAVE],BS_CONTROLE[Quantidade_11],"-")</f>
        <v>-</v>
      </c>
      <c r="W953" s="121" t="str">
        <f ca="1">_xlfn.XLOOKUP(G953&amp;$W$2,BS_CONTROLE[CHAVE],BS_CONTROLE[Quantidade_11],"-")</f>
        <v>-</v>
      </c>
      <c r="X953" s="121" t="str">
        <f ca="1">_xlfn.XLOOKUP(G953&amp;$X$2,BS_CONTROLE[CHAVE],BS_CONTROLE[Quantidade_11],"-")</f>
        <v>-</v>
      </c>
    </row>
    <row r="954" spans="1:24" s="122" customFormat="1" hidden="1">
      <c r="A954" s="118" t="str">
        <f>IF(FN_MC!Y956="","*",FN_MC!Y956)</f>
        <v>*</v>
      </c>
      <c r="B954" s="118" t="str">
        <f>IF(FN_MC!X956="","*",FN_MC!X956)</f>
        <v>*</v>
      </c>
      <c r="C954" s="118" t="str">
        <f>IF(FN_MC!Z956="","*",FN_MC!Z956)</f>
        <v>*</v>
      </c>
      <c r="D954" s="119" t="str">
        <f>IF(FN_MC!S956="","*",FN_MC!S956)</f>
        <v>*</v>
      </c>
      <c r="E954" s="119" t="str">
        <f>IF(FN_MC!T956="","*",FN_MC!T956)</f>
        <v>*</v>
      </c>
      <c r="F954" s="119" t="str">
        <f>IF(FN_MC!B956="","*",FN_MC!B956)</f>
        <v>*</v>
      </c>
      <c r="G954" s="119" t="str">
        <f>IF(FN_MC!D956="","*",FN_MC!D956)</f>
        <v>*</v>
      </c>
      <c r="H954" s="119" t="str">
        <f>IF(FN_MC!F956="","*",FN_MC!F956)</f>
        <v>*</v>
      </c>
      <c r="I954" s="119" t="str">
        <f>IF(FN_MC!H956="","*",FN_MC!H956)</f>
        <v>*</v>
      </c>
      <c r="J954" s="119" t="str">
        <f>IF(FN_MC!I956="","*",FN_MC!I956)</f>
        <v>*</v>
      </c>
      <c r="K954" s="119" t="str">
        <f>IF(FN_MC!M956="","*",FN_MC!M956)</f>
        <v>*</v>
      </c>
      <c r="L954" s="119" t="str">
        <f>IF(FN_MC!N956="","*",FN_MC!N956)</f>
        <v>*</v>
      </c>
      <c r="M954" s="120" t="str">
        <f>IF(FN_MC!J956="","*",FN_MC!J956)</f>
        <v>*</v>
      </c>
      <c r="N954" s="120" t="str">
        <f>IF(FN_MC!K956="","*",FN_MC!K956)</f>
        <v>*</v>
      </c>
      <c r="O954" s="120" t="str">
        <f>IF(FN_MC!L956="","*",FN_MC!L956)</f>
        <v>*</v>
      </c>
      <c r="P954" s="120"/>
      <c r="Q954" s="137" t="str">
        <f>IF(FN_MC!O956="","*",FN_MC!O956)</f>
        <v>*</v>
      </c>
      <c r="R954" s="137" t="str">
        <f>IF(FN_MC!P956="","*",FN_MC!P956)</f>
        <v>*</v>
      </c>
      <c r="S954" s="119" t="str">
        <f>IF(FN_MC!Q958="","*",CONCATENATE(FN_MC!Q958," ",FN_MC!R958))</f>
        <v>*</v>
      </c>
      <c r="T954" s="119" t="str">
        <f>IF(FN_MC!V956="","*",FN_MC!V956)</f>
        <v>*</v>
      </c>
      <c r="U954" s="119" t="str">
        <f>IF(FN_MC!W956="","*",FN_MC!W956)</f>
        <v>*</v>
      </c>
      <c r="V954" s="121" t="str">
        <f ca="1">_xlfn.XLOOKUP(G954&amp;$V$2,BS_CONTROLE[CHAVE],BS_CONTROLE[Quantidade_11],"-")</f>
        <v>-</v>
      </c>
      <c r="W954" s="121" t="str">
        <f ca="1">_xlfn.XLOOKUP(G954&amp;$W$2,BS_CONTROLE[CHAVE],BS_CONTROLE[Quantidade_11],"-")</f>
        <v>-</v>
      </c>
      <c r="X954" s="121" t="str">
        <f ca="1">_xlfn.XLOOKUP(G954&amp;$X$2,BS_CONTROLE[CHAVE],BS_CONTROLE[Quantidade_11],"-")</f>
        <v>-</v>
      </c>
    </row>
    <row r="955" spans="1:24" s="122" customFormat="1" hidden="1">
      <c r="A955" s="160" t="str">
        <f>IF(FN_MC!Y957="","*",FN_MC!Y957)</f>
        <v>*</v>
      </c>
      <c r="B955" s="160" t="str">
        <f>IF(FN_MC!X957="","*",FN_MC!X957)</f>
        <v>*</v>
      </c>
      <c r="C955" s="160" t="str">
        <f>IF(FN_MC!Z957="","*",FN_MC!Z957)</f>
        <v>*</v>
      </c>
      <c r="D955" s="161" t="str">
        <f>IF(FN_MC!S957="","*",FN_MC!S957)</f>
        <v>*</v>
      </c>
      <c r="E955" s="161" t="str">
        <f>IF(FN_MC!T957="","*",FN_MC!T957)</f>
        <v>*</v>
      </c>
      <c r="F955" s="161" t="str">
        <f>IF(FN_MC!B957="","*",FN_MC!B957)</f>
        <v>*</v>
      </c>
      <c r="G955" s="161" t="str">
        <f>IF(FN_MC!D957="","*",FN_MC!D957)</f>
        <v>*</v>
      </c>
      <c r="H955" s="161" t="str">
        <f>IF(FN_MC!F957="","*",FN_MC!F957)</f>
        <v>*</v>
      </c>
      <c r="I955" s="161" t="str">
        <f>IF(FN_MC!H957="","*",FN_MC!H957)</f>
        <v>*</v>
      </c>
      <c r="J955" s="161" t="str">
        <f>IF(FN_MC!I957="","*",FN_MC!I957)</f>
        <v>*</v>
      </c>
      <c r="K955" s="161" t="str">
        <f>IF(FN_MC!M957="","*",FN_MC!M957)</f>
        <v>*</v>
      </c>
      <c r="L955" s="161" t="str">
        <f>IF(FN_MC!N957="","*",FN_MC!N957)</f>
        <v>*</v>
      </c>
      <c r="M955" s="162" t="str">
        <f>IF(FN_MC!J957="","*",FN_MC!J957)</f>
        <v>*</v>
      </c>
      <c r="N955" s="162" t="str">
        <f>IF(FN_MC!K957="","*",FN_MC!K957)</f>
        <v>*</v>
      </c>
      <c r="O955" s="162" t="str">
        <f>IF(FN_MC!L957="","*",FN_MC!L957)</f>
        <v>*</v>
      </c>
      <c r="P955" s="162"/>
      <c r="Q955" s="163" t="str">
        <f>IF(FN_MC!O957="","*",FN_MC!O957)</f>
        <v>*</v>
      </c>
      <c r="R955" s="163" t="str">
        <f>IF(FN_MC!P957="","*",FN_MC!P957)</f>
        <v>*</v>
      </c>
      <c r="S955" s="161" t="str">
        <f>IF(FN_MC!Q959="","*",CONCATENATE(FN_MC!Q959," ",FN_MC!R959))</f>
        <v>*</v>
      </c>
      <c r="T955" s="161" t="str">
        <f>IF(FN_MC!V957="","*",FN_MC!V957)</f>
        <v>*</v>
      </c>
      <c r="U955" s="161" t="str">
        <f>IF(FN_MC!W957="","*",FN_MC!W957)</f>
        <v>*</v>
      </c>
      <c r="V955" s="121" t="str">
        <f ca="1">_xlfn.XLOOKUP(G955&amp;$V$2,BS_CONTROLE[CHAVE],BS_CONTROLE[Quantidade_11],"-")</f>
        <v>-</v>
      </c>
      <c r="W955" s="121" t="str">
        <f ca="1">_xlfn.XLOOKUP(G955&amp;$W$2,BS_CONTROLE[CHAVE],BS_CONTROLE[Quantidade_11],"-")</f>
        <v>-</v>
      </c>
      <c r="X955" s="121" t="str">
        <f ca="1">_xlfn.XLOOKUP(G955&amp;$X$2,BS_CONTROLE[CHAVE],BS_CONTROLE[Quantidade_11],"-")</f>
        <v>-</v>
      </c>
    </row>
    <row r="956" spans="1:24" s="122" customFormat="1" hidden="1">
      <c r="A956" s="160" t="str">
        <f>IF(FN_MC!Y958="","*",FN_MC!Y958)</f>
        <v>*</v>
      </c>
      <c r="B956" s="160" t="str">
        <f>IF(FN_MC!X958="","*",FN_MC!X958)</f>
        <v>*</v>
      </c>
      <c r="C956" s="160" t="str">
        <f>IF(FN_MC!Z958="","*",FN_MC!Z958)</f>
        <v>*</v>
      </c>
      <c r="D956" s="161" t="str">
        <f>IF(FN_MC!S958="","*",FN_MC!S958)</f>
        <v>*</v>
      </c>
      <c r="E956" s="161" t="str">
        <f>IF(FN_MC!T958="","*",FN_MC!T958)</f>
        <v>*</v>
      </c>
      <c r="F956" s="161" t="str">
        <f>IF(FN_MC!B958="","*",FN_MC!B958)</f>
        <v>*</v>
      </c>
      <c r="G956" s="161" t="str">
        <f>IF(FN_MC!D958="","*",FN_MC!D958)</f>
        <v>*</v>
      </c>
      <c r="H956" s="161" t="str">
        <f>IF(FN_MC!F958="","*",FN_MC!F958)</f>
        <v>*</v>
      </c>
      <c r="I956" s="161" t="str">
        <f>IF(FN_MC!H958="","*",FN_MC!H958)</f>
        <v>*</v>
      </c>
      <c r="J956" s="161" t="str">
        <f>IF(FN_MC!I958="","*",FN_MC!I958)</f>
        <v>*</v>
      </c>
      <c r="K956" s="161" t="str">
        <f>IF(FN_MC!M958="","*",FN_MC!M958)</f>
        <v>*</v>
      </c>
      <c r="L956" s="161" t="str">
        <f>IF(FN_MC!N958="","*",FN_MC!N958)</f>
        <v>*</v>
      </c>
      <c r="M956" s="162" t="str">
        <f>IF(FN_MC!J958="","*",FN_MC!J958)</f>
        <v>*</v>
      </c>
      <c r="N956" s="162" t="str">
        <f>IF(FN_MC!K958="","*",FN_MC!K958)</f>
        <v>*</v>
      </c>
      <c r="O956" s="162" t="str">
        <f>IF(FN_MC!L958="","*",FN_MC!L958)</f>
        <v>*</v>
      </c>
      <c r="P956" s="162"/>
      <c r="Q956" s="163" t="str">
        <f>IF(FN_MC!O958="","*",FN_MC!O958)</f>
        <v>*</v>
      </c>
      <c r="R956" s="163" t="str">
        <f>IF(FN_MC!P958="","*",FN_MC!P958)</f>
        <v>*</v>
      </c>
      <c r="S956" s="161" t="str">
        <f>IF(FN_MC!Q960="","*",CONCATENATE(FN_MC!Q960," ",FN_MC!R960))</f>
        <v>*</v>
      </c>
      <c r="T956" s="161" t="str">
        <f>IF(FN_MC!V958="","*",FN_MC!V958)</f>
        <v>*</v>
      </c>
      <c r="U956" s="161" t="str">
        <f>IF(FN_MC!W958="","*",FN_MC!W958)</f>
        <v>*</v>
      </c>
      <c r="V956" s="121" t="str">
        <f ca="1">_xlfn.XLOOKUP(G956&amp;$V$2,BS_CONTROLE[CHAVE],BS_CONTROLE[Quantidade_11],"-")</f>
        <v>-</v>
      </c>
      <c r="W956" s="121" t="str">
        <f ca="1">_xlfn.XLOOKUP(G956&amp;$W$2,BS_CONTROLE[CHAVE],BS_CONTROLE[Quantidade_11],"-")</f>
        <v>-</v>
      </c>
      <c r="X956" s="121" t="str">
        <f ca="1">_xlfn.XLOOKUP(G956&amp;$X$2,BS_CONTROLE[CHAVE],BS_CONTROLE[Quantidade_11],"-")</f>
        <v>-</v>
      </c>
    </row>
    <row r="957" spans="1:24" s="122" customFormat="1" hidden="1">
      <c r="A957" s="118" t="str">
        <f>IF(FN_MC!Y959="","*",FN_MC!Y959)</f>
        <v>*</v>
      </c>
      <c r="B957" s="118" t="str">
        <f>IF(FN_MC!X959="","*",FN_MC!X959)</f>
        <v>*</v>
      </c>
      <c r="C957" s="118" t="str">
        <f>IF(FN_MC!Z959="","*",FN_MC!Z959)</f>
        <v>*</v>
      </c>
      <c r="D957" s="119" t="str">
        <f>IF(FN_MC!S959="","*",FN_MC!S959)</f>
        <v>*</v>
      </c>
      <c r="E957" s="119" t="str">
        <f>IF(FN_MC!T959="","*",FN_MC!T959)</f>
        <v>*</v>
      </c>
      <c r="F957" s="119" t="str">
        <f>IF(FN_MC!B959="","*",FN_MC!B959)</f>
        <v>*</v>
      </c>
      <c r="G957" s="119" t="str">
        <f>IF(FN_MC!D959="","*",FN_MC!D959)</f>
        <v>*</v>
      </c>
      <c r="H957" s="119" t="str">
        <f>IF(FN_MC!F959="","*",FN_MC!F959)</f>
        <v>*</v>
      </c>
      <c r="I957" s="119" t="str">
        <f>IF(FN_MC!H959="","*",FN_MC!H959)</f>
        <v>*</v>
      </c>
      <c r="J957" s="119" t="str">
        <f>IF(FN_MC!I959="","*",FN_MC!I959)</f>
        <v>*</v>
      </c>
      <c r="K957" s="119" t="str">
        <f>IF(FN_MC!M959="","*",FN_MC!M959)</f>
        <v>*</v>
      </c>
      <c r="L957" s="119" t="str">
        <f>IF(FN_MC!N959="","*",FN_MC!N959)</f>
        <v>*</v>
      </c>
      <c r="M957" s="120" t="str">
        <f>IF(FN_MC!J959="","*",FN_MC!J959)</f>
        <v>*</v>
      </c>
      <c r="N957" s="120" t="str">
        <f>IF(FN_MC!K959="","*",FN_MC!K959)</f>
        <v>*</v>
      </c>
      <c r="O957" s="120" t="str">
        <f>IF(FN_MC!L959="","*",FN_MC!L959)</f>
        <v>*</v>
      </c>
      <c r="P957" s="120"/>
      <c r="Q957" s="137" t="str">
        <f>IF(FN_MC!O959="","*",FN_MC!O959)</f>
        <v>*</v>
      </c>
      <c r="R957" s="137" t="str">
        <f>IF(FN_MC!P959="","*",FN_MC!P959)</f>
        <v>*</v>
      </c>
      <c r="S957" s="119" t="str">
        <f>IF(FN_MC!Q961="","*",CONCATENATE(FN_MC!Q961," ",FN_MC!R961))</f>
        <v>*</v>
      </c>
      <c r="T957" s="119" t="str">
        <f>IF(FN_MC!V959="","*",FN_MC!V959)</f>
        <v>*</v>
      </c>
      <c r="U957" s="119" t="str">
        <f>IF(FN_MC!W959="","*",FN_MC!W959)</f>
        <v>*</v>
      </c>
      <c r="V957" s="121" t="str">
        <f ca="1">_xlfn.XLOOKUP(G957&amp;$V$2,BS_CONTROLE[CHAVE],BS_CONTROLE[Quantidade_11],"-")</f>
        <v>-</v>
      </c>
      <c r="W957" s="121" t="str">
        <f ca="1">_xlfn.XLOOKUP(G957&amp;$W$2,BS_CONTROLE[CHAVE],BS_CONTROLE[Quantidade_11],"-")</f>
        <v>-</v>
      </c>
      <c r="X957" s="121" t="str">
        <f ca="1">_xlfn.XLOOKUP(G957&amp;$X$2,BS_CONTROLE[CHAVE],BS_CONTROLE[Quantidade_11],"-")</f>
        <v>-</v>
      </c>
    </row>
    <row r="958" spans="1:24" s="122" customFormat="1" hidden="1">
      <c r="A958" s="160" t="str">
        <f>IF(FN_MC!Y960="","*",FN_MC!Y960)</f>
        <v>*</v>
      </c>
      <c r="B958" s="160" t="str">
        <f>IF(FN_MC!X960="","*",FN_MC!X960)</f>
        <v>*</v>
      </c>
      <c r="C958" s="160" t="str">
        <f>IF(FN_MC!Z960="","*",FN_MC!Z960)</f>
        <v>*</v>
      </c>
      <c r="D958" s="161" t="str">
        <f>IF(FN_MC!S960="","*",FN_MC!S960)</f>
        <v>*</v>
      </c>
      <c r="E958" s="161" t="str">
        <f>IF(FN_MC!T960="","*",FN_MC!T960)</f>
        <v>*</v>
      </c>
      <c r="F958" s="161" t="str">
        <f>IF(FN_MC!B960="","*",FN_MC!B960)</f>
        <v>*</v>
      </c>
      <c r="G958" s="161" t="str">
        <f>IF(FN_MC!D960="","*",FN_MC!D960)</f>
        <v>*</v>
      </c>
      <c r="H958" s="161" t="str">
        <f>IF(FN_MC!F960="","*",FN_MC!F960)</f>
        <v>*</v>
      </c>
      <c r="I958" s="161" t="str">
        <f>IF(FN_MC!H960="","*",FN_MC!H960)</f>
        <v>*</v>
      </c>
      <c r="J958" s="161" t="str">
        <f>IF(FN_MC!I960="","*",FN_MC!I960)</f>
        <v>*</v>
      </c>
      <c r="K958" s="161" t="str">
        <f>IF(FN_MC!M960="","*",FN_MC!M960)</f>
        <v>*</v>
      </c>
      <c r="L958" s="161" t="str">
        <f>IF(FN_MC!N960="","*",FN_MC!N960)</f>
        <v>*</v>
      </c>
      <c r="M958" s="162" t="str">
        <f>IF(FN_MC!J960="","*",FN_MC!J960)</f>
        <v>*</v>
      </c>
      <c r="N958" s="162" t="str">
        <f>IF(FN_MC!K960="","*",FN_MC!K960)</f>
        <v>*</v>
      </c>
      <c r="O958" s="162" t="str">
        <f>IF(FN_MC!L960="","*",FN_MC!L960)</f>
        <v>*</v>
      </c>
      <c r="P958" s="162"/>
      <c r="Q958" s="163" t="str">
        <f>IF(FN_MC!O960="","*",FN_MC!O960)</f>
        <v>*</v>
      </c>
      <c r="R958" s="163" t="str">
        <f>IF(FN_MC!P960="","*",FN_MC!P960)</f>
        <v>*</v>
      </c>
      <c r="S958" s="161" t="str">
        <f>IF(FN_MC!Q962="","*",CONCATENATE(FN_MC!Q962," ",FN_MC!R962))</f>
        <v>*</v>
      </c>
      <c r="T958" s="161" t="str">
        <f>IF(FN_MC!V960="","*",FN_MC!V960)</f>
        <v>*</v>
      </c>
      <c r="U958" s="161" t="str">
        <f>IF(FN_MC!W960="","*",FN_MC!W960)</f>
        <v>*</v>
      </c>
      <c r="V958" s="121" t="str">
        <f ca="1">_xlfn.XLOOKUP(G958&amp;$V$2,BS_CONTROLE[CHAVE],BS_CONTROLE[Quantidade_11],"-")</f>
        <v>-</v>
      </c>
      <c r="W958" s="121" t="str">
        <f ca="1">_xlfn.XLOOKUP(G958&amp;$W$2,BS_CONTROLE[CHAVE],BS_CONTROLE[Quantidade_11],"-")</f>
        <v>-</v>
      </c>
      <c r="X958" s="121" t="str">
        <f ca="1">_xlfn.XLOOKUP(G958&amp;$X$2,BS_CONTROLE[CHAVE],BS_CONTROLE[Quantidade_11],"-")</f>
        <v>-</v>
      </c>
    </row>
    <row r="959" spans="1:24" s="122" customFormat="1" hidden="1">
      <c r="A959" s="160" t="str">
        <f>IF(FN_MC!Y961="","*",FN_MC!Y961)</f>
        <v>*</v>
      </c>
      <c r="B959" s="160" t="str">
        <f>IF(FN_MC!X961="","*",FN_MC!X961)</f>
        <v>*</v>
      </c>
      <c r="C959" s="160" t="str">
        <f>IF(FN_MC!Z961="","*",FN_MC!Z961)</f>
        <v>*</v>
      </c>
      <c r="D959" s="161" t="str">
        <f>IF(FN_MC!S961="","*",FN_MC!S961)</f>
        <v>*</v>
      </c>
      <c r="E959" s="161" t="str">
        <f>IF(FN_MC!T961="","*",FN_MC!T961)</f>
        <v>*</v>
      </c>
      <c r="F959" s="161" t="str">
        <f>IF(FN_MC!B961="","*",FN_MC!B961)</f>
        <v>*</v>
      </c>
      <c r="G959" s="161" t="str">
        <f>IF(FN_MC!D961="","*",FN_MC!D961)</f>
        <v>*</v>
      </c>
      <c r="H959" s="161" t="str">
        <f>IF(FN_MC!F961="","*",FN_MC!F961)</f>
        <v>*</v>
      </c>
      <c r="I959" s="161" t="str">
        <f>IF(FN_MC!H961="","*",FN_MC!H961)</f>
        <v>*</v>
      </c>
      <c r="J959" s="161" t="str">
        <f>IF(FN_MC!I961="","*",FN_MC!I961)</f>
        <v>*</v>
      </c>
      <c r="K959" s="161" t="str">
        <f>IF(FN_MC!M961="","*",FN_MC!M961)</f>
        <v>*</v>
      </c>
      <c r="L959" s="161" t="str">
        <f>IF(FN_MC!N961="","*",FN_MC!N961)</f>
        <v>*</v>
      </c>
      <c r="M959" s="162" t="str">
        <f>IF(FN_MC!J961="","*",FN_MC!J961)</f>
        <v>*</v>
      </c>
      <c r="N959" s="162" t="str">
        <f>IF(FN_MC!K961="","*",FN_MC!K961)</f>
        <v>*</v>
      </c>
      <c r="O959" s="162" t="str">
        <f>IF(FN_MC!L961="","*",FN_MC!L961)</f>
        <v>*</v>
      </c>
      <c r="P959" s="162"/>
      <c r="Q959" s="163" t="str">
        <f>IF(FN_MC!O961="","*",FN_MC!O961)</f>
        <v>*</v>
      </c>
      <c r="R959" s="163" t="str">
        <f>IF(FN_MC!P961="","*",FN_MC!P961)</f>
        <v>*</v>
      </c>
      <c r="S959" s="161" t="str">
        <f>IF(FN_MC!Q963="","*",CONCATENATE(FN_MC!Q963," ",FN_MC!R963))</f>
        <v>*</v>
      </c>
      <c r="T959" s="161" t="str">
        <f>IF(FN_MC!V961="","*",FN_MC!V961)</f>
        <v>*</v>
      </c>
      <c r="U959" s="161" t="str">
        <f>IF(FN_MC!W961="","*",FN_MC!W961)</f>
        <v>*</v>
      </c>
      <c r="V959" s="121" t="str">
        <f ca="1">_xlfn.XLOOKUP(G959&amp;$V$2,BS_CONTROLE[CHAVE],BS_CONTROLE[Quantidade_11],"-")</f>
        <v>-</v>
      </c>
      <c r="W959" s="121" t="str">
        <f ca="1">_xlfn.XLOOKUP(G959&amp;$W$2,BS_CONTROLE[CHAVE],BS_CONTROLE[Quantidade_11],"-")</f>
        <v>-</v>
      </c>
      <c r="X959" s="121" t="str">
        <f ca="1">_xlfn.XLOOKUP(G959&amp;$X$2,BS_CONTROLE[CHAVE],BS_CONTROLE[Quantidade_11],"-")</f>
        <v>-</v>
      </c>
    </row>
    <row r="960" spans="1:24" s="122" customFormat="1" hidden="1">
      <c r="A960" s="118" t="str">
        <f>IF(FN_MC!Y962="","*",FN_MC!Y962)</f>
        <v>*</v>
      </c>
      <c r="B960" s="118" t="str">
        <f>IF(FN_MC!X962="","*",FN_MC!X962)</f>
        <v>*</v>
      </c>
      <c r="C960" s="118" t="str">
        <f>IF(FN_MC!Z962="","*",FN_MC!Z962)</f>
        <v>*</v>
      </c>
      <c r="D960" s="119" t="str">
        <f>IF(FN_MC!S962="","*",FN_MC!S962)</f>
        <v>*</v>
      </c>
      <c r="E960" s="119" t="str">
        <f>IF(FN_MC!T962="","*",FN_MC!T962)</f>
        <v>*</v>
      </c>
      <c r="F960" s="119" t="str">
        <f>IF(FN_MC!B962="","*",FN_MC!B962)</f>
        <v>*</v>
      </c>
      <c r="G960" s="119" t="str">
        <f>IF(FN_MC!D962="","*",FN_MC!D962)</f>
        <v>*</v>
      </c>
      <c r="H960" s="119" t="str">
        <f>IF(FN_MC!F962="","*",FN_MC!F962)</f>
        <v>*</v>
      </c>
      <c r="I960" s="119" t="str">
        <f>IF(FN_MC!H962="","*",FN_MC!H962)</f>
        <v>*</v>
      </c>
      <c r="J960" s="119" t="str">
        <f>IF(FN_MC!I962="","*",FN_MC!I962)</f>
        <v>*</v>
      </c>
      <c r="K960" s="119" t="str">
        <f>IF(FN_MC!M962="","*",FN_MC!M962)</f>
        <v>*</v>
      </c>
      <c r="L960" s="119" t="str">
        <f>IF(FN_MC!N962="","*",FN_MC!N962)</f>
        <v>*</v>
      </c>
      <c r="M960" s="120" t="str">
        <f>IF(FN_MC!J962="","*",FN_MC!J962)</f>
        <v>*</v>
      </c>
      <c r="N960" s="120" t="str">
        <f>IF(FN_MC!K962="","*",FN_MC!K962)</f>
        <v>*</v>
      </c>
      <c r="O960" s="120" t="str">
        <f>IF(FN_MC!L962="","*",FN_MC!L962)</f>
        <v>*</v>
      </c>
      <c r="P960" s="120"/>
      <c r="Q960" s="137" t="str">
        <f>IF(FN_MC!O962="","*",FN_MC!O962)</f>
        <v>*</v>
      </c>
      <c r="R960" s="137" t="str">
        <f>IF(FN_MC!P962="","*",FN_MC!P962)</f>
        <v>*</v>
      </c>
      <c r="S960" s="119" t="str">
        <f>IF(FN_MC!Q964="","*",CONCATENATE(FN_MC!Q964," ",FN_MC!R964))</f>
        <v>*</v>
      </c>
      <c r="T960" s="119" t="str">
        <f>IF(FN_MC!V962="","*",FN_MC!V962)</f>
        <v>*</v>
      </c>
      <c r="U960" s="119" t="str">
        <f>IF(FN_MC!W962="","*",FN_MC!W962)</f>
        <v>*</v>
      </c>
      <c r="V960" s="121" t="str">
        <f ca="1">_xlfn.XLOOKUP(G960&amp;$V$2,BS_CONTROLE[CHAVE],BS_CONTROLE[Quantidade_11],"-")</f>
        <v>-</v>
      </c>
      <c r="W960" s="121" t="str">
        <f ca="1">_xlfn.XLOOKUP(G960&amp;$W$2,BS_CONTROLE[CHAVE],BS_CONTROLE[Quantidade_11],"-")</f>
        <v>-</v>
      </c>
      <c r="X960" s="121" t="str">
        <f ca="1">_xlfn.XLOOKUP(G960&amp;$X$2,BS_CONTROLE[CHAVE],BS_CONTROLE[Quantidade_11],"-")</f>
        <v>-</v>
      </c>
    </row>
    <row r="961" spans="1:24" s="122" customFormat="1" hidden="1">
      <c r="A961" s="160" t="str">
        <f>IF(FN_MC!Y963="","*",FN_MC!Y963)</f>
        <v>*</v>
      </c>
      <c r="B961" s="160" t="str">
        <f>IF(FN_MC!X963="","*",FN_MC!X963)</f>
        <v>*</v>
      </c>
      <c r="C961" s="160" t="str">
        <f>IF(FN_MC!Z963="","*",FN_MC!Z963)</f>
        <v>*</v>
      </c>
      <c r="D961" s="161" t="str">
        <f>IF(FN_MC!S963="","*",FN_MC!S963)</f>
        <v>*</v>
      </c>
      <c r="E961" s="161" t="str">
        <f>IF(FN_MC!T963="","*",FN_MC!T963)</f>
        <v>*</v>
      </c>
      <c r="F961" s="161" t="str">
        <f>IF(FN_MC!B963="","*",FN_MC!B963)</f>
        <v>*</v>
      </c>
      <c r="G961" s="161" t="str">
        <f>IF(FN_MC!D963="","*",FN_MC!D963)</f>
        <v>*</v>
      </c>
      <c r="H961" s="161" t="str">
        <f>IF(FN_MC!F963="","*",FN_MC!F963)</f>
        <v>*</v>
      </c>
      <c r="I961" s="161" t="str">
        <f>IF(FN_MC!H963="","*",FN_MC!H963)</f>
        <v>*</v>
      </c>
      <c r="J961" s="161" t="str">
        <f>IF(FN_MC!I963="","*",FN_MC!I963)</f>
        <v>*</v>
      </c>
      <c r="K961" s="161" t="str">
        <f>IF(FN_MC!M963="","*",FN_MC!M963)</f>
        <v>*</v>
      </c>
      <c r="L961" s="161" t="str">
        <f>IF(FN_MC!N963="","*",FN_MC!N963)</f>
        <v>*</v>
      </c>
      <c r="M961" s="162" t="str">
        <f>IF(FN_MC!J963="","*",FN_MC!J963)</f>
        <v>*</v>
      </c>
      <c r="N961" s="162" t="str">
        <f>IF(FN_MC!K963="","*",FN_MC!K963)</f>
        <v>*</v>
      </c>
      <c r="O961" s="162" t="str">
        <f>IF(FN_MC!L963="","*",FN_MC!L963)</f>
        <v>*</v>
      </c>
      <c r="P961" s="162"/>
      <c r="Q961" s="163" t="str">
        <f>IF(FN_MC!O963="","*",FN_MC!O963)</f>
        <v>*</v>
      </c>
      <c r="R961" s="163" t="str">
        <f>IF(FN_MC!P963="","*",FN_MC!P963)</f>
        <v>*</v>
      </c>
      <c r="S961" s="161" t="str">
        <f>IF(FN_MC!Q965="","*",CONCATENATE(FN_MC!Q965," ",FN_MC!R965))</f>
        <v>*</v>
      </c>
      <c r="T961" s="161" t="str">
        <f>IF(FN_MC!V963="","*",FN_MC!V963)</f>
        <v>*</v>
      </c>
      <c r="U961" s="161" t="str">
        <f>IF(FN_MC!W963="","*",FN_MC!W963)</f>
        <v>*</v>
      </c>
      <c r="V961" s="121" t="str">
        <f ca="1">_xlfn.XLOOKUP(G961&amp;$V$2,BS_CONTROLE[CHAVE],BS_CONTROLE[Quantidade_11],"-")</f>
        <v>-</v>
      </c>
      <c r="W961" s="121" t="str">
        <f ca="1">_xlfn.XLOOKUP(G961&amp;$W$2,BS_CONTROLE[CHAVE],BS_CONTROLE[Quantidade_11],"-")</f>
        <v>-</v>
      </c>
      <c r="X961" s="121" t="str">
        <f ca="1">_xlfn.XLOOKUP(G961&amp;$X$2,BS_CONTROLE[CHAVE],BS_CONTROLE[Quantidade_11],"-")</f>
        <v>-</v>
      </c>
    </row>
    <row r="962" spans="1:24" s="122" customFormat="1" hidden="1">
      <c r="A962" s="160" t="str">
        <f>IF(FN_MC!Y964="","*",FN_MC!Y964)</f>
        <v>*</v>
      </c>
      <c r="B962" s="160" t="str">
        <f>IF(FN_MC!X964="","*",FN_MC!X964)</f>
        <v>*</v>
      </c>
      <c r="C962" s="160" t="str">
        <f>IF(FN_MC!Z964="","*",FN_MC!Z964)</f>
        <v>*</v>
      </c>
      <c r="D962" s="161" t="str">
        <f>IF(FN_MC!S964="","*",FN_MC!S964)</f>
        <v>*</v>
      </c>
      <c r="E962" s="161" t="str">
        <f>IF(FN_MC!T964="","*",FN_MC!T964)</f>
        <v>*</v>
      </c>
      <c r="F962" s="161" t="str">
        <f>IF(FN_MC!B964="","*",FN_MC!B964)</f>
        <v>*</v>
      </c>
      <c r="G962" s="161" t="str">
        <f>IF(FN_MC!D964="","*",FN_MC!D964)</f>
        <v>*</v>
      </c>
      <c r="H962" s="161" t="str">
        <f>IF(FN_MC!F964="","*",FN_MC!F964)</f>
        <v>*</v>
      </c>
      <c r="I962" s="161" t="str">
        <f>IF(FN_MC!H964="","*",FN_MC!H964)</f>
        <v>*</v>
      </c>
      <c r="J962" s="161" t="str">
        <f>IF(FN_MC!I964="","*",FN_MC!I964)</f>
        <v>*</v>
      </c>
      <c r="K962" s="161" t="str">
        <f>IF(FN_MC!M964="","*",FN_MC!M964)</f>
        <v>*</v>
      </c>
      <c r="L962" s="161" t="str">
        <f>IF(FN_MC!N964="","*",FN_MC!N964)</f>
        <v>*</v>
      </c>
      <c r="M962" s="162" t="str">
        <f>IF(FN_MC!J964="","*",FN_MC!J964)</f>
        <v>*</v>
      </c>
      <c r="N962" s="162" t="str">
        <f>IF(FN_MC!K964="","*",FN_MC!K964)</f>
        <v>*</v>
      </c>
      <c r="O962" s="162" t="str">
        <f>IF(FN_MC!L964="","*",FN_MC!L964)</f>
        <v>*</v>
      </c>
      <c r="P962" s="162"/>
      <c r="Q962" s="163" t="str">
        <f>IF(FN_MC!O964="","*",FN_MC!O964)</f>
        <v>*</v>
      </c>
      <c r="R962" s="163" t="str">
        <f>IF(FN_MC!P964="","*",FN_MC!P964)</f>
        <v>*</v>
      </c>
      <c r="S962" s="161" t="str">
        <f>IF(FN_MC!Q966="","*",CONCATENATE(FN_MC!Q966," ",FN_MC!R966))</f>
        <v>*</v>
      </c>
      <c r="T962" s="161" t="str">
        <f>IF(FN_MC!V964="","*",FN_MC!V964)</f>
        <v>*</v>
      </c>
      <c r="U962" s="161" t="str">
        <f>IF(FN_MC!W964="","*",FN_MC!W964)</f>
        <v>*</v>
      </c>
      <c r="V962" s="121" t="str">
        <f ca="1">_xlfn.XLOOKUP(G962&amp;$V$2,BS_CONTROLE[CHAVE],BS_CONTROLE[Quantidade_11],"-")</f>
        <v>-</v>
      </c>
      <c r="W962" s="121" t="str">
        <f ca="1">_xlfn.XLOOKUP(G962&amp;$W$2,BS_CONTROLE[CHAVE],BS_CONTROLE[Quantidade_11],"-")</f>
        <v>-</v>
      </c>
      <c r="X962" s="121" t="str">
        <f ca="1">_xlfn.XLOOKUP(G962&amp;$X$2,BS_CONTROLE[CHAVE],BS_CONTROLE[Quantidade_11],"-")</f>
        <v>-</v>
      </c>
    </row>
    <row r="963" spans="1:24" s="122" customFormat="1" hidden="1">
      <c r="A963" s="118" t="str">
        <f>IF(FN_MC!Y965="","*",FN_MC!Y965)</f>
        <v>*</v>
      </c>
      <c r="B963" s="118" t="str">
        <f>IF(FN_MC!X965="","*",FN_MC!X965)</f>
        <v>*</v>
      </c>
      <c r="C963" s="118" t="str">
        <f>IF(FN_MC!Z965="","*",FN_MC!Z965)</f>
        <v>*</v>
      </c>
      <c r="D963" s="119" t="str">
        <f>IF(FN_MC!S965="","*",FN_MC!S965)</f>
        <v>*</v>
      </c>
      <c r="E963" s="119" t="str">
        <f>IF(FN_MC!T965="","*",FN_MC!T965)</f>
        <v>*</v>
      </c>
      <c r="F963" s="119" t="str">
        <f>IF(FN_MC!B965="","*",FN_MC!B965)</f>
        <v>*</v>
      </c>
      <c r="G963" s="119" t="str">
        <f>IF(FN_MC!D965="","*",FN_MC!D965)</f>
        <v>*</v>
      </c>
      <c r="H963" s="119" t="str">
        <f>IF(FN_MC!F965="","*",FN_MC!F965)</f>
        <v>*</v>
      </c>
      <c r="I963" s="119" t="str">
        <f>IF(FN_MC!H965="","*",FN_MC!H965)</f>
        <v>*</v>
      </c>
      <c r="J963" s="119" t="str">
        <f>IF(FN_MC!I965="","*",FN_MC!I965)</f>
        <v>*</v>
      </c>
      <c r="K963" s="119" t="str">
        <f>IF(FN_MC!M965="","*",FN_MC!M965)</f>
        <v>*</v>
      </c>
      <c r="L963" s="119" t="str">
        <f>IF(FN_MC!N965="","*",FN_MC!N965)</f>
        <v>*</v>
      </c>
      <c r="M963" s="120" t="str">
        <f>IF(FN_MC!J965="","*",FN_MC!J965)</f>
        <v>*</v>
      </c>
      <c r="N963" s="120" t="str">
        <f>IF(FN_MC!K965="","*",FN_MC!K965)</f>
        <v>*</v>
      </c>
      <c r="O963" s="120" t="str">
        <f>IF(FN_MC!L965="","*",FN_MC!L965)</f>
        <v>*</v>
      </c>
      <c r="P963" s="120"/>
      <c r="Q963" s="137" t="str">
        <f>IF(FN_MC!O965="","*",FN_MC!O965)</f>
        <v>*</v>
      </c>
      <c r="R963" s="137" t="str">
        <f>IF(FN_MC!P965="","*",FN_MC!P965)</f>
        <v>*</v>
      </c>
      <c r="S963" s="119" t="str">
        <f>IF(FN_MC!Q967="","*",CONCATENATE(FN_MC!Q967," ",FN_MC!R967))</f>
        <v>*</v>
      </c>
      <c r="T963" s="119" t="str">
        <f>IF(FN_MC!V965="","*",FN_MC!V965)</f>
        <v>*</v>
      </c>
      <c r="U963" s="119" t="str">
        <f>IF(FN_MC!W965="","*",FN_MC!W965)</f>
        <v>*</v>
      </c>
      <c r="V963" s="121" t="str">
        <f ca="1">_xlfn.XLOOKUP(G963&amp;$V$2,BS_CONTROLE[CHAVE],BS_CONTROLE[Quantidade_11],"-")</f>
        <v>-</v>
      </c>
      <c r="W963" s="121" t="str">
        <f ca="1">_xlfn.XLOOKUP(G963&amp;$W$2,BS_CONTROLE[CHAVE],BS_CONTROLE[Quantidade_11],"-")</f>
        <v>-</v>
      </c>
      <c r="X963" s="121" t="str">
        <f ca="1">_xlfn.XLOOKUP(G963&amp;$X$2,BS_CONTROLE[CHAVE],BS_CONTROLE[Quantidade_11],"-")</f>
        <v>-</v>
      </c>
    </row>
    <row r="964" spans="1:24" s="122" customFormat="1" hidden="1">
      <c r="A964" s="160" t="str">
        <f>IF(FN_MC!Y966="","*",FN_MC!Y966)</f>
        <v>*</v>
      </c>
      <c r="B964" s="160" t="str">
        <f>IF(FN_MC!X966="","*",FN_MC!X966)</f>
        <v>*</v>
      </c>
      <c r="C964" s="160" t="str">
        <f>IF(FN_MC!Z966="","*",FN_MC!Z966)</f>
        <v>*</v>
      </c>
      <c r="D964" s="161" t="str">
        <f>IF(FN_MC!S966="","*",FN_MC!S966)</f>
        <v>*</v>
      </c>
      <c r="E964" s="161" t="str">
        <f>IF(FN_MC!T966="","*",FN_MC!T966)</f>
        <v>*</v>
      </c>
      <c r="F964" s="161" t="str">
        <f>IF(FN_MC!B966="","*",FN_MC!B966)</f>
        <v>*</v>
      </c>
      <c r="G964" s="161" t="str">
        <f>IF(FN_MC!D966="","*",FN_MC!D966)</f>
        <v>*</v>
      </c>
      <c r="H964" s="161" t="str">
        <f>IF(FN_MC!F966="","*",FN_MC!F966)</f>
        <v>*</v>
      </c>
      <c r="I964" s="161" t="str">
        <f>IF(FN_MC!H966="","*",FN_MC!H966)</f>
        <v>*</v>
      </c>
      <c r="J964" s="161" t="str">
        <f>IF(FN_MC!I966="","*",FN_MC!I966)</f>
        <v>*</v>
      </c>
      <c r="K964" s="161" t="str">
        <f>IF(FN_MC!M966="","*",FN_MC!M966)</f>
        <v>*</v>
      </c>
      <c r="L964" s="161" t="str">
        <f>IF(FN_MC!N966="","*",FN_MC!N966)</f>
        <v>*</v>
      </c>
      <c r="M964" s="162" t="str">
        <f>IF(FN_MC!J966="","*",FN_MC!J966)</f>
        <v>*</v>
      </c>
      <c r="N964" s="162" t="str">
        <f>IF(FN_MC!K966="","*",FN_MC!K966)</f>
        <v>*</v>
      </c>
      <c r="O964" s="162" t="str">
        <f>IF(FN_MC!L966="","*",FN_MC!L966)</f>
        <v>*</v>
      </c>
      <c r="P964" s="162"/>
      <c r="Q964" s="163" t="str">
        <f>IF(FN_MC!O966="","*",FN_MC!O966)</f>
        <v>*</v>
      </c>
      <c r="R964" s="163" t="str">
        <f>IF(FN_MC!P966="","*",FN_MC!P966)</f>
        <v>*</v>
      </c>
      <c r="S964" s="161" t="str">
        <f>IF(FN_MC!Q968="","*",CONCATENATE(FN_MC!Q968," ",FN_MC!R968))</f>
        <v>*</v>
      </c>
      <c r="T964" s="161" t="str">
        <f>IF(FN_MC!V966="","*",FN_MC!V966)</f>
        <v>*</v>
      </c>
      <c r="U964" s="161" t="str">
        <f>IF(FN_MC!W966="","*",FN_MC!W966)</f>
        <v>*</v>
      </c>
      <c r="V964" s="121" t="str">
        <f ca="1">_xlfn.XLOOKUP(G964&amp;$V$2,BS_CONTROLE[CHAVE],BS_CONTROLE[Quantidade_11],"-")</f>
        <v>-</v>
      </c>
      <c r="W964" s="121" t="str">
        <f ca="1">_xlfn.XLOOKUP(G964&amp;$W$2,BS_CONTROLE[CHAVE],BS_CONTROLE[Quantidade_11],"-")</f>
        <v>-</v>
      </c>
      <c r="X964" s="121" t="str">
        <f ca="1">_xlfn.XLOOKUP(G964&amp;$X$2,BS_CONTROLE[CHAVE],BS_CONTROLE[Quantidade_11],"-")</f>
        <v>-</v>
      </c>
    </row>
    <row r="965" spans="1:24" s="122" customFormat="1" hidden="1">
      <c r="A965" s="160" t="str">
        <f>IF(FN_MC!Y967="","*",FN_MC!Y967)</f>
        <v>*</v>
      </c>
      <c r="B965" s="160" t="str">
        <f>IF(FN_MC!X967="","*",FN_MC!X967)</f>
        <v>*</v>
      </c>
      <c r="C965" s="160" t="str">
        <f>IF(FN_MC!Z967="","*",FN_MC!Z967)</f>
        <v>*</v>
      </c>
      <c r="D965" s="161" t="str">
        <f>IF(FN_MC!S967="","*",FN_MC!S967)</f>
        <v>*</v>
      </c>
      <c r="E965" s="161" t="str">
        <f>IF(FN_MC!T967="","*",FN_MC!T967)</f>
        <v>*</v>
      </c>
      <c r="F965" s="161" t="str">
        <f>IF(FN_MC!B967="","*",FN_MC!B967)</f>
        <v>*</v>
      </c>
      <c r="G965" s="161" t="str">
        <f>IF(FN_MC!D967="","*",FN_MC!D967)</f>
        <v>*</v>
      </c>
      <c r="H965" s="161" t="str">
        <f>IF(FN_MC!F967="","*",FN_MC!F967)</f>
        <v>*</v>
      </c>
      <c r="I965" s="161" t="str">
        <f>IF(FN_MC!H967="","*",FN_MC!H967)</f>
        <v>*</v>
      </c>
      <c r="J965" s="161" t="str">
        <f>IF(FN_MC!I967="","*",FN_MC!I967)</f>
        <v>*</v>
      </c>
      <c r="K965" s="161" t="str">
        <f>IF(FN_MC!M967="","*",FN_MC!M967)</f>
        <v>*</v>
      </c>
      <c r="L965" s="161" t="str">
        <f>IF(FN_MC!N967="","*",FN_MC!N967)</f>
        <v>*</v>
      </c>
      <c r="M965" s="162" t="str">
        <f>IF(FN_MC!J967="","*",FN_MC!J967)</f>
        <v>*</v>
      </c>
      <c r="N965" s="162" t="str">
        <f>IF(FN_MC!K967="","*",FN_MC!K967)</f>
        <v>*</v>
      </c>
      <c r="O965" s="162" t="str">
        <f>IF(FN_MC!L967="","*",FN_MC!L967)</f>
        <v>*</v>
      </c>
      <c r="P965" s="162"/>
      <c r="Q965" s="163" t="str">
        <f>IF(FN_MC!O967="","*",FN_MC!O967)</f>
        <v>*</v>
      </c>
      <c r="R965" s="163" t="str">
        <f>IF(FN_MC!P967="","*",FN_MC!P967)</f>
        <v>*</v>
      </c>
      <c r="S965" s="161" t="str">
        <f>IF(FN_MC!Q969="","*",CONCATENATE(FN_MC!Q969," ",FN_MC!R969))</f>
        <v>*</v>
      </c>
      <c r="T965" s="161" t="str">
        <f>IF(FN_MC!V967="","*",FN_MC!V967)</f>
        <v>*</v>
      </c>
      <c r="U965" s="161" t="str">
        <f>IF(FN_MC!W967="","*",FN_MC!W967)</f>
        <v>*</v>
      </c>
      <c r="V965" s="121" t="str">
        <f ca="1">_xlfn.XLOOKUP(G965&amp;$V$2,BS_CONTROLE[CHAVE],BS_CONTROLE[Quantidade_11],"-")</f>
        <v>-</v>
      </c>
      <c r="W965" s="121" t="str">
        <f ca="1">_xlfn.XLOOKUP(G965&amp;$W$2,BS_CONTROLE[CHAVE],BS_CONTROLE[Quantidade_11],"-")</f>
        <v>-</v>
      </c>
      <c r="X965" s="121" t="str">
        <f ca="1">_xlfn.XLOOKUP(G965&amp;$X$2,BS_CONTROLE[CHAVE],BS_CONTROLE[Quantidade_11],"-")</f>
        <v>-</v>
      </c>
    </row>
    <row r="966" spans="1:24" s="122" customFormat="1" hidden="1">
      <c r="A966" s="118" t="str">
        <f>IF(FN_MC!Y968="","*",FN_MC!Y968)</f>
        <v>*</v>
      </c>
      <c r="B966" s="118" t="str">
        <f>IF(FN_MC!X968="","*",FN_MC!X968)</f>
        <v>*</v>
      </c>
      <c r="C966" s="118" t="str">
        <f>IF(FN_MC!Z968="","*",FN_MC!Z968)</f>
        <v>*</v>
      </c>
      <c r="D966" s="119" t="str">
        <f>IF(FN_MC!S968="","*",FN_MC!S968)</f>
        <v>*</v>
      </c>
      <c r="E966" s="119" t="str">
        <f>IF(FN_MC!T968="","*",FN_MC!T968)</f>
        <v>*</v>
      </c>
      <c r="F966" s="119" t="str">
        <f>IF(FN_MC!B968="","*",FN_MC!B968)</f>
        <v>*</v>
      </c>
      <c r="G966" s="119" t="str">
        <f>IF(FN_MC!D968="","*",FN_MC!D968)</f>
        <v>*</v>
      </c>
      <c r="H966" s="119" t="str">
        <f>IF(FN_MC!F968="","*",FN_MC!F968)</f>
        <v>*</v>
      </c>
      <c r="I966" s="119" t="str">
        <f>IF(FN_MC!H968="","*",FN_MC!H968)</f>
        <v>*</v>
      </c>
      <c r="J966" s="119" t="str">
        <f>IF(FN_MC!I968="","*",FN_MC!I968)</f>
        <v>*</v>
      </c>
      <c r="K966" s="119" t="str">
        <f>IF(FN_MC!M968="","*",FN_MC!M968)</f>
        <v>*</v>
      </c>
      <c r="L966" s="119" t="str">
        <f>IF(FN_MC!N968="","*",FN_MC!N968)</f>
        <v>*</v>
      </c>
      <c r="M966" s="120" t="str">
        <f>IF(FN_MC!J968="","*",FN_MC!J968)</f>
        <v>*</v>
      </c>
      <c r="N966" s="120" t="str">
        <f>IF(FN_MC!K968="","*",FN_MC!K968)</f>
        <v>*</v>
      </c>
      <c r="O966" s="120" t="str">
        <f>IF(FN_MC!L968="","*",FN_MC!L968)</f>
        <v>*</v>
      </c>
      <c r="P966" s="120"/>
      <c r="Q966" s="137" t="str">
        <f>IF(FN_MC!O968="","*",FN_MC!O968)</f>
        <v>*</v>
      </c>
      <c r="R966" s="137" t="str">
        <f>IF(FN_MC!P968="","*",FN_MC!P968)</f>
        <v>*</v>
      </c>
      <c r="S966" s="119" t="str">
        <f>IF(FN_MC!Q970="","*",CONCATENATE(FN_MC!Q970," ",FN_MC!R970))</f>
        <v>*</v>
      </c>
      <c r="T966" s="119" t="str">
        <f>IF(FN_MC!V968="","*",FN_MC!V968)</f>
        <v>*</v>
      </c>
      <c r="U966" s="119" t="str">
        <f>IF(FN_MC!W968="","*",FN_MC!W968)</f>
        <v>*</v>
      </c>
      <c r="V966" s="121" t="str">
        <f ca="1">_xlfn.XLOOKUP(G966&amp;$V$2,BS_CONTROLE[CHAVE],BS_CONTROLE[Quantidade_11],"-")</f>
        <v>-</v>
      </c>
      <c r="W966" s="121" t="str">
        <f ca="1">_xlfn.XLOOKUP(G966&amp;$W$2,BS_CONTROLE[CHAVE],BS_CONTROLE[Quantidade_11],"-")</f>
        <v>-</v>
      </c>
      <c r="X966" s="121" t="str">
        <f ca="1">_xlfn.XLOOKUP(G966&amp;$X$2,BS_CONTROLE[CHAVE],BS_CONTROLE[Quantidade_11],"-")</f>
        <v>-</v>
      </c>
    </row>
    <row r="967" spans="1:24" s="122" customFormat="1" hidden="1">
      <c r="A967" s="160" t="str">
        <f>IF(FN_MC!Y969="","*",FN_MC!Y969)</f>
        <v>*</v>
      </c>
      <c r="B967" s="160" t="str">
        <f>IF(FN_MC!X969="","*",FN_MC!X969)</f>
        <v>*</v>
      </c>
      <c r="C967" s="160" t="str">
        <f>IF(FN_MC!Z969="","*",FN_MC!Z969)</f>
        <v>*</v>
      </c>
      <c r="D967" s="161" t="str">
        <f>IF(FN_MC!S969="","*",FN_MC!S969)</f>
        <v>*</v>
      </c>
      <c r="E967" s="161" t="str">
        <f>IF(FN_MC!T969="","*",FN_MC!T969)</f>
        <v>*</v>
      </c>
      <c r="F967" s="161" t="str">
        <f>IF(FN_MC!B969="","*",FN_MC!B969)</f>
        <v>*</v>
      </c>
      <c r="G967" s="161" t="str">
        <f>IF(FN_MC!D969="","*",FN_MC!D969)</f>
        <v>*</v>
      </c>
      <c r="H967" s="161" t="str">
        <f>IF(FN_MC!F969="","*",FN_MC!F969)</f>
        <v>*</v>
      </c>
      <c r="I967" s="161" t="str">
        <f>IF(FN_MC!H969="","*",FN_MC!H969)</f>
        <v>*</v>
      </c>
      <c r="J967" s="161" t="str">
        <f>IF(FN_MC!I969="","*",FN_MC!I969)</f>
        <v>*</v>
      </c>
      <c r="K967" s="161" t="str">
        <f>IF(FN_MC!M969="","*",FN_MC!M969)</f>
        <v>*</v>
      </c>
      <c r="L967" s="161" t="str">
        <f>IF(FN_MC!N969="","*",FN_MC!N969)</f>
        <v>*</v>
      </c>
      <c r="M967" s="162" t="str">
        <f>IF(FN_MC!J969="","*",FN_MC!J969)</f>
        <v>*</v>
      </c>
      <c r="N967" s="162" t="str">
        <f>IF(FN_MC!K969="","*",FN_MC!K969)</f>
        <v>*</v>
      </c>
      <c r="O967" s="162" t="str">
        <f>IF(FN_MC!L969="","*",FN_MC!L969)</f>
        <v>*</v>
      </c>
      <c r="P967" s="162"/>
      <c r="Q967" s="163" t="str">
        <f>IF(FN_MC!O969="","*",FN_MC!O969)</f>
        <v>*</v>
      </c>
      <c r="R967" s="163" t="str">
        <f>IF(FN_MC!P969="","*",FN_MC!P969)</f>
        <v>*</v>
      </c>
      <c r="S967" s="161" t="str">
        <f>IF(FN_MC!Q971="","*",CONCATENATE(FN_MC!Q971," ",FN_MC!R971))</f>
        <v>*</v>
      </c>
      <c r="T967" s="161" t="str">
        <f>IF(FN_MC!V969="","*",FN_MC!V969)</f>
        <v>*</v>
      </c>
      <c r="U967" s="161" t="str">
        <f>IF(FN_MC!W969="","*",FN_MC!W969)</f>
        <v>*</v>
      </c>
      <c r="V967" s="121" t="str">
        <f ca="1">_xlfn.XLOOKUP(G967&amp;$V$2,BS_CONTROLE[CHAVE],BS_CONTROLE[Quantidade_11],"-")</f>
        <v>-</v>
      </c>
      <c r="W967" s="121" t="str">
        <f ca="1">_xlfn.XLOOKUP(G967&amp;$W$2,BS_CONTROLE[CHAVE],BS_CONTROLE[Quantidade_11],"-")</f>
        <v>-</v>
      </c>
      <c r="X967" s="121" t="str">
        <f ca="1">_xlfn.XLOOKUP(G967&amp;$X$2,BS_CONTROLE[CHAVE],BS_CONTROLE[Quantidade_11],"-")</f>
        <v>-</v>
      </c>
    </row>
    <row r="968" spans="1:24" s="122" customFormat="1" hidden="1">
      <c r="A968" s="160" t="str">
        <f>IF(FN_MC!Y970="","*",FN_MC!Y970)</f>
        <v>*</v>
      </c>
      <c r="B968" s="160" t="str">
        <f>IF(FN_MC!X970="","*",FN_MC!X970)</f>
        <v>*</v>
      </c>
      <c r="C968" s="160" t="str">
        <f>IF(FN_MC!Z970="","*",FN_MC!Z970)</f>
        <v>*</v>
      </c>
      <c r="D968" s="161" t="str">
        <f>IF(FN_MC!S970="","*",FN_MC!S970)</f>
        <v>*</v>
      </c>
      <c r="E968" s="161" t="str">
        <f>IF(FN_MC!T970="","*",FN_MC!T970)</f>
        <v>*</v>
      </c>
      <c r="F968" s="161" t="str">
        <f>IF(FN_MC!B970="","*",FN_MC!B970)</f>
        <v>*</v>
      </c>
      <c r="G968" s="161" t="str">
        <f>IF(FN_MC!D970="","*",FN_MC!D970)</f>
        <v>*</v>
      </c>
      <c r="H968" s="161" t="str">
        <f>IF(FN_MC!F970="","*",FN_MC!F970)</f>
        <v>*</v>
      </c>
      <c r="I968" s="161" t="str">
        <f>IF(FN_MC!H970="","*",FN_MC!H970)</f>
        <v>*</v>
      </c>
      <c r="J968" s="161" t="str">
        <f>IF(FN_MC!I970="","*",FN_MC!I970)</f>
        <v>*</v>
      </c>
      <c r="K968" s="161" t="str">
        <f>IF(FN_MC!M970="","*",FN_MC!M970)</f>
        <v>*</v>
      </c>
      <c r="L968" s="161" t="str">
        <f>IF(FN_MC!N970="","*",FN_MC!N970)</f>
        <v>*</v>
      </c>
      <c r="M968" s="162" t="str">
        <f>IF(FN_MC!J970="","*",FN_MC!J970)</f>
        <v>*</v>
      </c>
      <c r="N968" s="162" t="str">
        <f>IF(FN_MC!K970="","*",FN_MC!K970)</f>
        <v>*</v>
      </c>
      <c r="O968" s="162" t="str">
        <f>IF(FN_MC!L970="","*",FN_MC!L970)</f>
        <v>*</v>
      </c>
      <c r="P968" s="162"/>
      <c r="Q968" s="163" t="str">
        <f>IF(FN_MC!O970="","*",FN_MC!O970)</f>
        <v>*</v>
      </c>
      <c r="R968" s="163" t="str">
        <f>IF(FN_MC!P970="","*",FN_MC!P970)</f>
        <v>*</v>
      </c>
      <c r="S968" s="161" t="str">
        <f>IF(FN_MC!Q972="","*",CONCATENATE(FN_MC!Q972," ",FN_MC!R972))</f>
        <v>*</v>
      </c>
      <c r="T968" s="161" t="str">
        <f>IF(FN_MC!V970="","*",FN_MC!V970)</f>
        <v>*</v>
      </c>
      <c r="U968" s="161" t="str">
        <f>IF(FN_MC!W970="","*",FN_MC!W970)</f>
        <v>*</v>
      </c>
      <c r="V968" s="121" t="str">
        <f ca="1">_xlfn.XLOOKUP(G968&amp;$V$2,BS_CONTROLE[CHAVE],BS_CONTROLE[Quantidade_11],"-")</f>
        <v>-</v>
      </c>
      <c r="W968" s="121" t="str">
        <f ca="1">_xlfn.XLOOKUP(G968&amp;$W$2,BS_CONTROLE[CHAVE],BS_CONTROLE[Quantidade_11],"-")</f>
        <v>-</v>
      </c>
      <c r="X968" s="121" t="str">
        <f ca="1">_xlfn.XLOOKUP(G968&amp;$X$2,BS_CONTROLE[CHAVE],BS_CONTROLE[Quantidade_11],"-")</f>
        <v>-</v>
      </c>
    </row>
    <row r="969" spans="1:24" s="122" customFormat="1" hidden="1">
      <c r="A969" s="118" t="str">
        <f>IF(FN_MC!Y971="","*",FN_MC!Y971)</f>
        <v>*</v>
      </c>
      <c r="B969" s="118" t="str">
        <f>IF(FN_MC!X971="","*",FN_MC!X971)</f>
        <v>*</v>
      </c>
      <c r="C969" s="118" t="str">
        <f>IF(FN_MC!Z971="","*",FN_MC!Z971)</f>
        <v>*</v>
      </c>
      <c r="D969" s="119" t="str">
        <f>IF(FN_MC!S971="","*",FN_MC!S971)</f>
        <v>*</v>
      </c>
      <c r="E969" s="119" t="str">
        <f>IF(FN_MC!T971="","*",FN_MC!T971)</f>
        <v>*</v>
      </c>
      <c r="F969" s="119" t="str">
        <f>IF(FN_MC!B971="","*",FN_MC!B971)</f>
        <v>*</v>
      </c>
      <c r="G969" s="119" t="str">
        <f>IF(FN_MC!D971="","*",FN_MC!D971)</f>
        <v>*</v>
      </c>
      <c r="H969" s="119" t="str">
        <f>IF(FN_MC!F971="","*",FN_MC!F971)</f>
        <v>*</v>
      </c>
      <c r="I969" s="119" t="str">
        <f>IF(FN_MC!H971="","*",FN_MC!H971)</f>
        <v>*</v>
      </c>
      <c r="J969" s="119" t="str">
        <f>IF(FN_MC!I971="","*",FN_MC!I971)</f>
        <v>*</v>
      </c>
      <c r="K969" s="119" t="str">
        <f>IF(FN_MC!M971="","*",FN_MC!M971)</f>
        <v>*</v>
      </c>
      <c r="L969" s="119" t="str">
        <f>IF(FN_MC!N971="","*",FN_MC!N971)</f>
        <v>*</v>
      </c>
      <c r="M969" s="120" t="str">
        <f>IF(FN_MC!J971="","*",FN_MC!J971)</f>
        <v>*</v>
      </c>
      <c r="N969" s="120" t="str">
        <f>IF(FN_MC!K971="","*",FN_MC!K971)</f>
        <v>*</v>
      </c>
      <c r="O969" s="120" t="str">
        <f>IF(FN_MC!L971="","*",FN_MC!L971)</f>
        <v>*</v>
      </c>
      <c r="P969" s="120"/>
      <c r="Q969" s="137" t="str">
        <f>IF(FN_MC!O971="","*",FN_MC!O971)</f>
        <v>*</v>
      </c>
      <c r="R969" s="137" t="str">
        <f>IF(FN_MC!P971="","*",FN_MC!P971)</f>
        <v>*</v>
      </c>
      <c r="S969" s="119" t="str">
        <f>IF(FN_MC!Q973="","*",CONCATENATE(FN_MC!Q973," ",FN_MC!R973))</f>
        <v>*</v>
      </c>
      <c r="T969" s="119" t="str">
        <f>IF(FN_MC!V971="","*",FN_MC!V971)</f>
        <v>*</v>
      </c>
      <c r="U969" s="119" t="str">
        <f>IF(FN_MC!W971="","*",FN_MC!W971)</f>
        <v>*</v>
      </c>
      <c r="V969" s="121" t="str">
        <f ca="1">_xlfn.XLOOKUP(G969&amp;$V$2,BS_CONTROLE[CHAVE],BS_CONTROLE[Quantidade_11],"-")</f>
        <v>-</v>
      </c>
      <c r="W969" s="121" t="str">
        <f ca="1">_xlfn.XLOOKUP(G969&amp;$W$2,BS_CONTROLE[CHAVE],BS_CONTROLE[Quantidade_11],"-")</f>
        <v>-</v>
      </c>
      <c r="X969" s="121" t="str">
        <f ca="1">_xlfn.XLOOKUP(G969&amp;$X$2,BS_CONTROLE[CHAVE],BS_CONTROLE[Quantidade_11],"-")</f>
        <v>-</v>
      </c>
    </row>
    <row r="970" spans="1:24" s="122" customFormat="1" hidden="1">
      <c r="A970" s="160" t="str">
        <f>IF(FN_MC!Y972="","*",FN_MC!Y972)</f>
        <v>*</v>
      </c>
      <c r="B970" s="160" t="str">
        <f>IF(FN_MC!X972="","*",FN_MC!X972)</f>
        <v>*</v>
      </c>
      <c r="C970" s="160" t="str">
        <f>IF(FN_MC!Z972="","*",FN_MC!Z972)</f>
        <v>*</v>
      </c>
      <c r="D970" s="161" t="str">
        <f>IF(FN_MC!S972="","*",FN_MC!S972)</f>
        <v>*</v>
      </c>
      <c r="E970" s="161" t="str">
        <f>IF(FN_MC!T972="","*",FN_MC!T972)</f>
        <v>*</v>
      </c>
      <c r="F970" s="161" t="str">
        <f>IF(FN_MC!B972="","*",FN_MC!B972)</f>
        <v>*</v>
      </c>
      <c r="G970" s="161" t="str">
        <f>IF(FN_MC!D972="","*",FN_MC!D972)</f>
        <v>*</v>
      </c>
      <c r="H970" s="161" t="str">
        <f>IF(FN_MC!F972="","*",FN_MC!F972)</f>
        <v>*</v>
      </c>
      <c r="I970" s="161" t="str">
        <f>IF(FN_MC!H972="","*",FN_MC!H972)</f>
        <v>*</v>
      </c>
      <c r="J970" s="161" t="str">
        <f>IF(FN_MC!I972="","*",FN_MC!I972)</f>
        <v>*</v>
      </c>
      <c r="K970" s="161" t="str">
        <f>IF(FN_MC!M972="","*",FN_MC!M972)</f>
        <v>*</v>
      </c>
      <c r="L970" s="161" t="str">
        <f>IF(FN_MC!N972="","*",FN_MC!N972)</f>
        <v>*</v>
      </c>
      <c r="M970" s="162" t="str">
        <f>IF(FN_MC!J972="","*",FN_MC!J972)</f>
        <v>*</v>
      </c>
      <c r="N970" s="162" t="str">
        <f>IF(FN_MC!K972="","*",FN_MC!K972)</f>
        <v>*</v>
      </c>
      <c r="O970" s="162" t="str">
        <f>IF(FN_MC!L972="","*",FN_MC!L972)</f>
        <v>*</v>
      </c>
      <c r="P970" s="162"/>
      <c r="Q970" s="163" t="str">
        <f>IF(FN_MC!O972="","*",FN_MC!O972)</f>
        <v>*</v>
      </c>
      <c r="R970" s="163" t="str">
        <f>IF(FN_MC!P972="","*",FN_MC!P972)</f>
        <v>*</v>
      </c>
      <c r="S970" s="161" t="str">
        <f>IF(FN_MC!Q974="","*",CONCATENATE(FN_MC!Q974," ",FN_MC!R974))</f>
        <v>*</v>
      </c>
      <c r="T970" s="161" t="str">
        <f>IF(FN_MC!V972="","*",FN_MC!V972)</f>
        <v>*</v>
      </c>
      <c r="U970" s="161" t="str">
        <f>IF(FN_MC!W972="","*",FN_MC!W972)</f>
        <v>*</v>
      </c>
      <c r="V970" s="121" t="str">
        <f ca="1">_xlfn.XLOOKUP(G970&amp;$V$2,BS_CONTROLE[CHAVE],BS_CONTROLE[Quantidade_11],"-")</f>
        <v>-</v>
      </c>
      <c r="W970" s="121" t="str">
        <f ca="1">_xlfn.XLOOKUP(G970&amp;$W$2,BS_CONTROLE[CHAVE],BS_CONTROLE[Quantidade_11],"-")</f>
        <v>-</v>
      </c>
      <c r="X970" s="121" t="str">
        <f ca="1">_xlfn.XLOOKUP(G970&amp;$X$2,BS_CONTROLE[CHAVE],BS_CONTROLE[Quantidade_11],"-")</f>
        <v>-</v>
      </c>
    </row>
    <row r="971" spans="1:24" s="122" customFormat="1" hidden="1">
      <c r="A971" s="160" t="str">
        <f>IF(FN_MC!Y973="","*",FN_MC!Y973)</f>
        <v>*</v>
      </c>
      <c r="B971" s="160" t="str">
        <f>IF(FN_MC!X973="","*",FN_MC!X973)</f>
        <v>*</v>
      </c>
      <c r="C971" s="160" t="str">
        <f>IF(FN_MC!Z973="","*",FN_MC!Z973)</f>
        <v>*</v>
      </c>
      <c r="D971" s="161" t="str">
        <f>IF(FN_MC!S973="","*",FN_MC!S973)</f>
        <v>*</v>
      </c>
      <c r="E971" s="161" t="str">
        <f>IF(FN_MC!T973="","*",FN_MC!T973)</f>
        <v>*</v>
      </c>
      <c r="F971" s="161" t="str">
        <f>IF(FN_MC!B973="","*",FN_MC!B973)</f>
        <v>*</v>
      </c>
      <c r="G971" s="161" t="str">
        <f>IF(FN_MC!D973="","*",FN_MC!D973)</f>
        <v>*</v>
      </c>
      <c r="H971" s="161" t="str">
        <f>IF(FN_MC!F973="","*",FN_MC!F973)</f>
        <v>*</v>
      </c>
      <c r="I971" s="161" t="str">
        <f>IF(FN_MC!H973="","*",FN_MC!H973)</f>
        <v>*</v>
      </c>
      <c r="J971" s="161" t="str">
        <f>IF(FN_MC!I973="","*",FN_MC!I973)</f>
        <v>*</v>
      </c>
      <c r="K971" s="161" t="str">
        <f>IF(FN_MC!M973="","*",FN_MC!M973)</f>
        <v>*</v>
      </c>
      <c r="L971" s="161" t="str">
        <f>IF(FN_MC!N973="","*",FN_MC!N973)</f>
        <v>*</v>
      </c>
      <c r="M971" s="162" t="str">
        <f>IF(FN_MC!J973="","*",FN_MC!J973)</f>
        <v>*</v>
      </c>
      <c r="N971" s="162" t="str">
        <f>IF(FN_MC!K973="","*",FN_MC!K973)</f>
        <v>*</v>
      </c>
      <c r="O971" s="162" t="str">
        <f>IF(FN_MC!L973="","*",FN_MC!L973)</f>
        <v>*</v>
      </c>
      <c r="P971" s="162"/>
      <c r="Q971" s="163" t="str">
        <f>IF(FN_MC!O973="","*",FN_MC!O973)</f>
        <v>*</v>
      </c>
      <c r="R971" s="163" t="str">
        <f>IF(FN_MC!P973="","*",FN_MC!P973)</f>
        <v>*</v>
      </c>
      <c r="S971" s="161" t="str">
        <f>IF(FN_MC!Q975="","*",CONCATENATE(FN_MC!Q975," ",FN_MC!R975))</f>
        <v>*</v>
      </c>
      <c r="T971" s="161" t="str">
        <f>IF(FN_MC!V973="","*",FN_MC!V973)</f>
        <v>*</v>
      </c>
      <c r="U971" s="161" t="str">
        <f>IF(FN_MC!W973="","*",FN_MC!W973)</f>
        <v>*</v>
      </c>
      <c r="V971" s="121" t="str">
        <f ca="1">_xlfn.XLOOKUP(G971&amp;$V$2,BS_CONTROLE[CHAVE],BS_CONTROLE[Quantidade_11],"-")</f>
        <v>-</v>
      </c>
      <c r="W971" s="121" t="str">
        <f ca="1">_xlfn.XLOOKUP(G971&amp;$W$2,BS_CONTROLE[CHAVE],BS_CONTROLE[Quantidade_11],"-")</f>
        <v>-</v>
      </c>
      <c r="X971" s="121" t="str">
        <f ca="1">_xlfn.XLOOKUP(G971&amp;$X$2,BS_CONTROLE[CHAVE],BS_CONTROLE[Quantidade_11],"-")</f>
        <v>-</v>
      </c>
    </row>
    <row r="972" spans="1:24" s="122" customFormat="1" hidden="1">
      <c r="A972" s="118" t="str">
        <f>IF(FN_MC!Y974="","*",FN_MC!Y974)</f>
        <v>*</v>
      </c>
      <c r="B972" s="118" t="str">
        <f>IF(FN_MC!X974="","*",FN_MC!X974)</f>
        <v>*</v>
      </c>
      <c r="C972" s="118" t="str">
        <f>IF(FN_MC!Z974="","*",FN_MC!Z974)</f>
        <v>*</v>
      </c>
      <c r="D972" s="119" t="str">
        <f>IF(FN_MC!S974="","*",FN_MC!S974)</f>
        <v>*</v>
      </c>
      <c r="E972" s="119" t="str">
        <f>IF(FN_MC!T974="","*",FN_MC!T974)</f>
        <v>*</v>
      </c>
      <c r="F972" s="119" t="str">
        <f>IF(FN_MC!B974="","*",FN_MC!B974)</f>
        <v>*</v>
      </c>
      <c r="G972" s="119" t="str">
        <f>IF(FN_MC!D974="","*",FN_MC!D974)</f>
        <v>*</v>
      </c>
      <c r="H972" s="119" t="str">
        <f>IF(FN_MC!F974="","*",FN_MC!F974)</f>
        <v>*</v>
      </c>
      <c r="I972" s="119" t="str">
        <f>IF(FN_MC!H974="","*",FN_MC!H974)</f>
        <v>*</v>
      </c>
      <c r="J972" s="119" t="str">
        <f>IF(FN_MC!I974="","*",FN_MC!I974)</f>
        <v>*</v>
      </c>
      <c r="K972" s="119" t="str">
        <f>IF(FN_MC!M974="","*",FN_MC!M974)</f>
        <v>*</v>
      </c>
      <c r="L972" s="119" t="str">
        <f>IF(FN_MC!N974="","*",FN_MC!N974)</f>
        <v>*</v>
      </c>
      <c r="M972" s="120" t="str">
        <f>IF(FN_MC!J974="","*",FN_MC!J974)</f>
        <v>*</v>
      </c>
      <c r="N972" s="120" t="str">
        <f>IF(FN_MC!K974="","*",FN_MC!K974)</f>
        <v>*</v>
      </c>
      <c r="O972" s="120" t="str">
        <f>IF(FN_MC!L974="","*",FN_MC!L974)</f>
        <v>*</v>
      </c>
      <c r="P972" s="120"/>
      <c r="Q972" s="137" t="str">
        <f>IF(FN_MC!O974="","*",FN_MC!O974)</f>
        <v>*</v>
      </c>
      <c r="R972" s="137" t="str">
        <f>IF(FN_MC!P974="","*",FN_MC!P974)</f>
        <v>*</v>
      </c>
      <c r="S972" s="119" t="str">
        <f>IF(FN_MC!Q976="","*",CONCATENATE(FN_MC!Q976," ",FN_MC!R976))</f>
        <v>*</v>
      </c>
      <c r="T972" s="119" t="str">
        <f>IF(FN_MC!V974="","*",FN_MC!V974)</f>
        <v>*</v>
      </c>
      <c r="U972" s="119" t="str">
        <f>IF(FN_MC!W974="","*",FN_MC!W974)</f>
        <v>*</v>
      </c>
      <c r="V972" s="121" t="str">
        <f ca="1">_xlfn.XLOOKUP(G972&amp;$V$2,BS_CONTROLE[CHAVE],BS_CONTROLE[Quantidade_11],"-")</f>
        <v>-</v>
      </c>
      <c r="W972" s="121" t="str">
        <f ca="1">_xlfn.XLOOKUP(G972&amp;$W$2,BS_CONTROLE[CHAVE],BS_CONTROLE[Quantidade_11],"-")</f>
        <v>-</v>
      </c>
      <c r="X972" s="121" t="str">
        <f ca="1">_xlfn.XLOOKUP(G972&amp;$X$2,BS_CONTROLE[CHAVE],BS_CONTROLE[Quantidade_11],"-")</f>
        <v>-</v>
      </c>
    </row>
    <row r="973" spans="1:24" s="122" customFormat="1" hidden="1">
      <c r="A973" s="160" t="str">
        <f>IF(FN_MC!Y975="","*",FN_MC!Y975)</f>
        <v>*</v>
      </c>
      <c r="B973" s="160" t="str">
        <f>IF(FN_MC!X975="","*",FN_MC!X975)</f>
        <v>*</v>
      </c>
      <c r="C973" s="160" t="str">
        <f>IF(FN_MC!Z975="","*",FN_MC!Z975)</f>
        <v>*</v>
      </c>
      <c r="D973" s="161" t="str">
        <f>IF(FN_MC!S975="","*",FN_MC!S975)</f>
        <v>*</v>
      </c>
      <c r="E973" s="161" t="str">
        <f>IF(FN_MC!T975="","*",FN_MC!T975)</f>
        <v>*</v>
      </c>
      <c r="F973" s="161" t="str">
        <f>IF(FN_MC!B975="","*",FN_MC!B975)</f>
        <v>*</v>
      </c>
      <c r="G973" s="161" t="str">
        <f>IF(FN_MC!D975="","*",FN_MC!D975)</f>
        <v>*</v>
      </c>
      <c r="H973" s="161" t="str">
        <f>IF(FN_MC!F975="","*",FN_MC!F975)</f>
        <v>*</v>
      </c>
      <c r="I973" s="161" t="str">
        <f>IF(FN_MC!H975="","*",FN_MC!H975)</f>
        <v>*</v>
      </c>
      <c r="J973" s="161" t="str">
        <f>IF(FN_MC!I975="","*",FN_MC!I975)</f>
        <v>*</v>
      </c>
      <c r="K973" s="161" t="str">
        <f>IF(FN_MC!M975="","*",FN_MC!M975)</f>
        <v>*</v>
      </c>
      <c r="L973" s="161" t="str">
        <f>IF(FN_MC!N975="","*",FN_MC!N975)</f>
        <v>*</v>
      </c>
      <c r="M973" s="162" t="str">
        <f>IF(FN_MC!J975="","*",FN_MC!J975)</f>
        <v>*</v>
      </c>
      <c r="N973" s="162" t="str">
        <f>IF(FN_MC!K975="","*",FN_MC!K975)</f>
        <v>*</v>
      </c>
      <c r="O973" s="162" t="str">
        <f>IF(FN_MC!L975="","*",FN_MC!L975)</f>
        <v>*</v>
      </c>
      <c r="P973" s="162"/>
      <c r="Q973" s="163" t="str">
        <f>IF(FN_MC!O975="","*",FN_MC!O975)</f>
        <v>*</v>
      </c>
      <c r="R973" s="163" t="str">
        <f>IF(FN_MC!P975="","*",FN_MC!P975)</f>
        <v>*</v>
      </c>
      <c r="S973" s="161" t="str">
        <f>IF(FN_MC!Q977="","*",CONCATENATE(FN_MC!Q977," ",FN_MC!R977))</f>
        <v>*</v>
      </c>
      <c r="T973" s="161" t="str">
        <f>IF(FN_MC!V975="","*",FN_MC!V975)</f>
        <v>*</v>
      </c>
      <c r="U973" s="161" t="str">
        <f>IF(FN_MC!W975="","*",FN_MC!W975)</f>
        <v>*</v>
      </c>
      <c r="V973" s="121" t="str">
        <f ca="1">_xlfn.XLOOKUP(G973&amp;$V$2,BS_CONTROLE[CHAVE],BS_CONTROLE[Quantidade_11],"-")</f>
        <v>-</v>
      </c>
      <c r="W973" s="121" t="str">
        <f ca="1">_xlfn.XLOOKUP(G973&amp;$W$2,BS_CONTROLE[CHAVE],BS_CONTROLE[Quantidade_11],"-")</f>
        <v>-</v>
      </c>
      <c r="X973" s="121" t="str">
        <f ca="1">_xlfn.XLOOKUP(G973&amp;$X$2,BS_CONTROLE[CHAVE],BS_CONTROLE[Quantidade_11],"-")</f>
        <v>-</v>
      </c>
    </row>
    <row r="974" spans="1:24" s="122" customFormat="1" hidden="1">
      <c r="A974" s="160" t="str">
        <f>IF(FN_MC!Y976="","*",FN_MC!Y976)</f>
        <v>*</v>
      </c>
      <c r="B974" s="160" t="str">
        <f>IF(FN_MC!X976="","*",FN_MC!X976)</f>
        <v>*</v>
      </c>
      <c r="C974" s="160" t="str">
        <f>IF(FN_MC!Z976="","*",FN_MC!Z976)</f>
        <v>*</v>
      </c>
      <c r="D974" s="161" t="str">
        <f>IF(FN_MC!S976="","*",FN_MC!S976)</f>
        <v>*</v>
      </c>
      <c r="E974" s="161" t="str">
        <f>IF(FN_MC!T976="","*",FN_MC!T976)</f>
        <v>*</v>
      </c>
      <c r="F974" s="161" t="str">
        <f>IF(FN_MC!B976="","*",FN_MC!B976)</f>
        <v>*</v>
      </c>
      <c r="G974" s="161" t="str">
        <f>IF(FN_MC!D976="","*",FN_MC!D976)</f>
        <v>*</v>
      </c>
      <c r="H974" s="161" t="str">
        <f>IF(FN_MC!F976="","*",FN_MC!F976)</f>
        <v>*</v>
      </c>
      <c r="I974" s="161" t="str">
        <f>IF(FN_MC!H976="","*",FN_MC!H976)</f>
        <v>*</v>
      </c>
      <c r="J974" s="161" t="str">
        <f>IF(FN_MC!I976="","*",FN_MC!I976)</f>
        <v>*</v>
      </c>
      <c r="K974" s="161" t="str">
        <f>IF(FN_MC!M976="","*",FN_MC!M976)</f>
        <v>*</v>
      </c>
      <c r="L974" s="161" t="str">
        <f>IF(FN_MC!N976="","*",FN_MC!N976)</f>
        <v>*</v>
      </c>
      <c r="M974" s="162" t="str">
        <f>IF(FN_MC!J976="","*",FN_MC!J976)</f>
        <v>*</v>
      </c>
      <c r="N974" s="162" t="str">
        <f>IF(FN_MC!K976="","*",FN_MC!K976)</f>
        <v>*</v>
      </c>
      <c r="O974" s="162" t="str">
        <f>IF(FN_MC!L976="","*",FN_MC!L976)</f>
        <v>*</v>
      </c>
      <c r="P974" s="162"/>
      <c r="Q974" s="163" t="str">
        <f>IF(FN_MC!O976="","*",FN_MC!O976)</f>
        <v>*</v>
      </c>
      <c r="R974" s="163" t="str">
        <f>IF(FN_MC!P976="","*",FN_MC!P976)</f>
        <v>*</v>
      </c>
      <c r="S974" s="161" t="str">
        <f>IF(FN_MC!Q978="","*",CONCATENATE(FN_MC!Q978," ",FN_MC!R978))</f>
        <v>*</v>
      </c>
      <c r="T974" s="161" t="str">
        <f>IF(FN_MC!V976="","*",FN_MC!V976)</f>
        <v>*</v>
      </c>
      <c r="U974" s="161" t="str">
        <f>IF(FN_MC!W976="","*",FN_MC!W976)</f>
        <v>*</v>
      </c>
      <c r="V974" s="121" t="str">
        <f ca="1">_xlfn.XLOOKUP(G974&amp;$V$2,BS_CONTROLE[CHAVE],BS_CONTROLE[Quantidade_11],"-")</f>
        <v>-</v>
      </c>
      <c r="W974" s="121" t="str">
        <f ca="1">_xlfn.XLOOKUP(G974&amp;$W$2,BS_CONTROLE[CHAVE],BS_CONTROLE[Quantidade_11],"-")</f>
        <v>-</v>
      </c>
      <c r="X974" s="121" t="str">
        <f ca="1">_xlfn.XLOOKUP(G974&amp;$X$2,BS_CONTROLE[CHAVE],BS_CONTROLE[Quantidade_11],"-")</f>
        <v>-</v>
      </c>
    </row>
    <row r="975" spans="1:24" s="122" customFormat="1" hidden="1">
      <c r="A975" s="118" t="str">
        <f>IF(FN_MC!Y977="","*",FN_MC!Y977)</f>
        <v>*</v>
      </c>
      <c r="B975" s="118" t="str">
        <f>IF(FN_MC!X977="","*",FN_MC!X977)</f>
        <v>*</v>
      </c>
      <c r="C975" s="118" t="str">
        <f>IF(FN_MC!Z977="","*",FN_MC!Z977)</f>
        <v>*</v>
      </c>
      <c r="D975" s="119" t="str">
        <f>IF(FN_MC!S977="","*",FN_MC!S977)</f>
        <v>*</v>
      </c>
      <c r="E975" s="119" t="str">
        <f>IF(FN_MC!T977="","*",FN_MC!T977)</f>
        <v>*</v>
      </c>
      <c r="F975" s="119" t="str">
        <f>IF(FN_MC!B977="","*",FN_MC!B977)</f>
        <v>*</v>
      </c>
      <c r="G975" s="119" t="str">
        <f>IF(FN_MC!D977="","*",FN_MC!D977)</f>
        <v>*</v>
      </c>
      <c r="H975" s="119" t="str">
        <f>IF(FN_MC!F977="","*",FN_MC!F977)</f>
        <v>*</v>
      </c>
      <c r="I975" s="119" t="str">
        <f>IF(FN_MC!H977="","*",FN_MC!H977)</f>
        <v>*</v>
      </c>
      <c r="J975" s="119" t="str">
        <f>IF(FN_MC!I977="","*",FN_MC!I977)</f>
        <v>*</v>
      </c>
      <c r="K975" s="119" t="str">
        <f>IF(FN_MC!M977="","*",FN_MC!M977)</f>
        <v>*</v>
      </c>
      <c r="L975" s="119" t="str">
        <f>IF(FN_MC!N977="","*",FN_MC!N977)</f>
        <v>*</v>
      </c>
      <c r="M975" s="120" t="str">
        <f>IF(FN_MC!J977="","*",FN_MC!J977)</f>
        <v>*</v>
      </c>
      <c r="N975" s="120" t="str">
        <f>IF(FN_MC!K977="","*",FN_MC!K977)</f>
        <v>*</v>
      </c>
      <c r="O975" s="120" t="str">
        <f>IF(FN_MC!L977="","*",FN_MC!L977)</f>
        <v>*</v>
      </c>
      <c r="P975" s="120"/>
      <c r="Q975" s="137" t="str">
        <f>IF(FN_MC!O977="","*",FN_MC!O977)</f>
        <v>*</v>
      </c>
      <c r="R975" s="137" t="str">
        <f>IF(FN_MC!P977="","*",FN_MC!P977)</f>
        <v>*</v>
      </c>
      <c r="S975" s="119" t="str">
        <f>IF(FN_MC!Q979="","*",CONCATENATE(FN_MC!Q979," ",FN_MC!R979))</f>
        <v>*</v>
      </c>
      <c r="T975" s="119" t="str">
        <f>IF(FN_MC!V977="","*",FN_MC!V977)</f>
        <v>*</v>
      </c>
      <c r="U975" s="119" t="str">
        <f>IF(FN_MC!W977="","*",FN_MC!W977)</f>
        <v>*</v>
      </c>
      <c r="V975" s="121" t="str">
        <f ca="1">_xlfn.XLOOKUP(G975&amp;$V$2,BS_CONTROLE[CHAVE],BS_CONTROLE[Quantidade_11],"-")</f>
        <v>-</v>
      </c>
      <c r="W975" s="121" t="str">
        <f ca="1">_xlfn.XLOOKUP(G975&amp;$W$2,BS_CONTROLE[CHAVE],BS_CONTROLE[Quantidade_11],"-")</f>
        <v>-</v>
      </c>
      <c r="X975" s="121" t="str">
        <f ca="1">_xlfn.XLOOKUP(G975&amp;$X$2,BS_CONTROLE[CHAVE],BS_CONTROLE[Quantidade_11],"-")</f>
        <v>-</v>
      </c>
    </row>
    <row r="976" spans="1:24" s="122" customFormat="1" hidden="1">
      <c r="A976" s="160" t="str">
        <f>IF(FN_MC!Y978="","*",FN_MC!Y978)</f>
        <v>*</v>
      </c>
      <c r="B976" s="160" t="str">
        <f>IF(FN_MC!X978="","*",FN_MC!X978)</f>
        <v>*</v>
      </c>
      <c r="C976" s="160" t="str">
        <f>IF(FN_MC!Z978="","*",FN_MC!Z978)</f>
        <v>*</v>
      </c>
      <c r="D976" s="161" t="str">
        <f>IF(FN_MC!S978="","*",FN_MC!S978)</f>
        <v>*</v>
      </c>
      <c r="E976" s="161" t="str">
        <f>IF(FN_MC!T978="","*",FN_MC!T978)</f>
        <v>*</v>
      </c>
      <c r="F976" s="161" t="str">
        <f>IF(FN_MC!B978="","*",FN_MC!B978)</f>
        <v>*</v>
      </c>
      <c r="G976" s="161" t="str">
        <f>IF(FN_MC!D978="","*",FN_MC!D978)</f>
        <v>*</v>
      </c>
      <c r="H976" s="161" t="str">
        <f>IF(FN_MC!F978="","*",FN_MC!F978)</f>
        <v>*</v>
      </c>
      <c r="I976" s="161" t="str">
        <f>IF(FN_MC!H978="","*",FN_MC!H978)</f>
        <v>*</v>
      </c>
      <c r="J976" s="161" t="str">
        <f>IF(FN_MC!I978="","*",FN_MC!I978)</f>
        <v>*</v>
      </c>
      <c r="K976" s="161" t="str">
        <f>IF(FN_MC!M978="","*",FN_MC!M978)</f>
        <v>*</v>
      </c>
      <c r="L976" s="161" t="str">
        <f>IF(FN_MC!N978="","*",FN_MC!N978)</f>
        <v>*</v>
      </c>
      <c r="M976" s="162" t="str">
        <f>IF(FN_MC!J978="","*",FN_MC!J978)</f>
        <v>*</v>
      </c>
      <c r="N976" s="162" t="str">
        <f>IF(FN_MC!K978="","*",FN_MC!K978)</f>
        <v>*</v>
      </c>
      <c r="O976" s="162" t="str">
        <f>IF(FN_MC!L978="","*",FN_MC!L978)</f>
        <v>*</v>
      </c>
      <c r="P976" s="162"/>
      <c r="Q976" s="163" t="str">
        <f>IF(FN_MC!O978="","*",FN_MC!O978)</f>
        <v>*</v>
      </c>
      <c r="R976" s="163" t="str">
        <f>IF(FN_MC!P978="","*",FN_MC!P978)</f>
        <v>*</v>
      </c>
      <c r="S976" s="161" t="str">
        <f>IF(FN_MC!Q980="","*",CONCATENATE(FN_MC!Q980," ",FN_MC!R980))</f>
        <v>*</v>
      </c>
      <c r="T976" s="161" t="str">
        <f>IF(FN_MC!V978="","*",FN_MC!V978)</f>
        <v>*</v>
      </c>
      <c r="U976" s="161" t="str">
        <f>IF(FN_MC!W978="","*",FN_MC!W978)</f>
        <v>*</v>
      </c>
      <c r="V976" s="121" t="str">
        <f ca="1">_xlfn.XLOOKUP(G976&amp;$V$2,BS_CONTROLE[CHAVE],BS_CONTROLE[Quantidade_11],"-")</f>
        <v>-</v>
      </c>
      <c r="W976" s="121" t="str">
        <f ca="1">_xlfn.XLOOKUP(G976&amp;$W$2,BS_CONTROLE[CHAVE],BS_CONTROLE[Quantidade_11],"-")</f>
        <v>-</v>
      </c>
      <c r="X976" s="121" t="str">
        <f ca="1">_xlfn.XLOOKUP(G976&amp;$X$2,BS_CONTROLE[CHAVE],BS_CONTROLE[Quantidade_11],"-")</f>
        <v>-</v>
      </c>
    </row>
    <row r="977" spans="1:24" s="122" customFormat="1" hidden="1">
      <c r="A977" s="160" t="str">
        <f>IF(FN_MC!Y979="","*",FN_MC!Y979)</f>
        <v>*</v>
      </c>
      <c r="B977" s="160" t="str">
        <f>IF(FN_MC!X979="","*",FN_MC!X979)</f>
        <v>*</v>
      </c>
      <c r="C977" s="160" t="str">
        <f>IF(FN_MC!Z979="","*",FN_MC!Z979)</f>
        <v>*</v>
      </c>
      <c r="D977" s="161" t="str">
        <f>IF(FN_MC!S979="","*",FN_MC!S979)</f>
        <v>*</v>
      </c>
      <c r="E977" s="161" t="str">
        <f>IF(FN_MC!T979="","*",FN_MC!T979)</f>
        <v>*</v>
      </c>
      <c r="F977" s="161" t="str">
        <f>IF(FN_MC!B979="","*",FN_MC!B979)</f>
        <v>*</v>
      </c>
      <c r="G977" s="161" t="str">
        <f>IF(FN_MC!D979="","*",FN_MC!D979)</f>
        <v>*</v>
      </c>
      <c r="H977" s="161" t="str">
        <f>IF(FN_MC!F979="","*",FN_MC!F979)</f>
        <v>*</v>
      </c>
      <c r="I977" s="161" t="str">
        <f>IF(FN_MC!H979="","*",FN_MC!H979)</f>
        <v>*</v>
      </c>
      <c r="J977" s="161" t="str">
        <f>IF(FN_MC!I979="","*",FN_MC!I979)</f>
        <v>*</v>
      </c>
      <c r="K977" s="161" t="str">
        <f>IF(FN_MC!M979="","*",FN_MC!M979)</f>
        <v>*</v>
      </c>
      <c r="L977" s="161" t="str">
        <f>IF(FN_MC!N979="","*",FN_MC!N979)</f>
        <v>*</v>
      </c>
      <c r="M977" s="162" t="str">
        <f>IF(FN_MC!J979="","*",FN_MC!J979)</f>
        <v>*</v>
      </c>
      <c r="N977" s="162" t="str">
        <f>IF(FN_MC!K979="","*",FN_MC!K979)</f>
        <v>*</v>
      </c>
      <c r="O977" s="162" t="str">
        <f>IF(FN_MC!L979="","*",FN_MC!L979)</f>
        <v>*</v>
      </c>
      <c r="P977" s="162"/>
      <c r="Q977" s="163" t="str">
        <f>IF(FN_MC!O979="","*",FN_MC!O979)</f>
        <v>*</v>
      </c>
      <c r="R977" s="163" t="str">
        <f>IF(FN_MC!P979="","*",FN_MC!P979)</f>
        <v>*</v>
      </c>
      <c r="S977" s="161" t="str">
        <f>IF(FN_MC!Q981="","*",CONCATENATE(FN_MC!Q981," ",FN_MC!R981))</f>
        <v>*</v>
      </c>
      <c r="T977" s="161" t="str">
        <f>IF(FN_MC!V979="","*",FN_MC!V979)</f>
        <v>*</v>
      </c>
      <c r="U977" s="161" t="str">
        <f>IF(FN_MC!W979="","*",FN_MC!W979)</f>
        <v>*</v>
      </c>
      <c r="V977" s="121" t="str">
        <f ca="1">_xlfn.XLOOKUP(G977&amp;$V$2,BS_CONTROLE[CHAVE],BS_CONTROLE[Quantidade_11],"-")</f>
        <v>-</v>
      </c>
      <c r="W977" s="121" t="str">
        <f ca="1">_xlfn.XLOOKUP(G977&amp;$W$2,BS_CONTROLE[CHAVE],BS_CONTROLE[Quantidade_11],"-")</f>
        <v>-</v>
      </c>
      <c r="X977" s="121" t="str">
        <f ca="1">_xlfn.XLOOKUP(G977&amp;$X$2,BS_CONTROLE[CHAVE],BS_CONTROLE[Quantidade_11],"-")</f>
        <v>-</v>
      </c>
    </row>
    <row r="978" spans="1:24" s="122" customFormat="1" hidden="1">
      <c r="A978" s="118" t="str">
        <f>IF(FN_MC!Y980="","*",FN_MC!Y980)</f>
        <v>*</v>
      </c>
      <c r="B978" s="118" t="str">
        <f>IF(FN_MC!X980="","*",FN_MC!X980)</f>
        <v>*</v>
      </c>
      <c r="C978" s="118" t="str">
        <f>IF(FN_MC!Z980="","*",FN_MC!Z980)</f>
        <v>*</v>
      </c>
      <c r="D978" s="119" t="str">
        <f>IF(FN_MC!S980="","*",FN_MC!S980)</f>
        <v>*</v>
      </c>
      <c r="E978" s="119" t="str">
        <f>IF(FN_MC!T980="","*",FN_MC!T980)</f>
        <v>*</v>
      </c>
      <c r="F978" s="119" t="str">
        <f>IF(FN_MC!B980="","*",FN_MC!B980)</f>
        <v>*</v>
      </c>
      <c r="G978" s="119" t="str">
        <f>IF(FN_MC!D980="","*",FN_MC!D980)</f>
        <v>*</v>
      </c>
      <c r="H978" s="119" t="str">
        <f>IF(FN_MC!F980="","*",FN_MC!F980)</f>
        <v>*</v>
      </c>
      <c r="I978" s="119" t="str">
        <f>IF(FN_MC!H980="","*",FN_MC!H980)</f>
        <v>*</v>
      </c>
      <c r="J978" s="119" t="str">
        <f>IF(FN_MC!I980="","*",FN_MC!I980)</f>
        <v>*</v>
      </c>
      <c r="K978" s="119" t="str">
        <f>IF(FN_MC!M980="","*",FN_MC!M980)</f>
        <v>*</v>
      </c>
      <c r="L978" s="119" t="str">
        <f>IF(FN_MC!N980="","*",FN_MC!N980)</f>
        <v>*</v>
      </c>
      <c r="M978" s="120" t="str">
        <f>IF(FN_MC!J980="","*",FN_MC!J980)</f>
        <v>*</v>
      </c>
      <c r="N978" s="120" t="str">
        <f>IF(FN_MC!K980="","*",FN_MC!K980)</f>
        <v>*</v>
      </c>
      <c r="O978" s="120" t="str">
        <f>IF(FN_MC!L980="","*",FN_MC!L980)</f>
        <v>*</v>
      </c>
      <c r="P978" s="120"/>
      <c r="Q978" s="137" t="str">
        <f>IF(FN_MC!O980="","*",FN_MC!O980)</f>
        <v>*</v>
      </c>
      <c r="R978" s="137" t="str">
        <f>IF(FN_MC!P980="","*",FN_MC!P980)</f>
        <v>*</v>
      </c>
      <c r="S978" s="119" t="str">
        <f>IF(FN_MC!Q982="","*",CONCATENATE(FN_MC!Q982," ",FN_MC!R982))</f>
        <v>*</v>
      </c>
      <c r="T978" s="119" t="str">
        <f>IF(FN_MC!V980="","*",FN_MC!V980)</f>
        <v>*</v>
      </c>
      <c r="U978" s="119" t="str">
        <f>IF(FN_MC!W980="","*",FN_MC!W980)</f>
        <v>*</v>
      </c>
      <c r="V978" s="121" t="str">
        <f ca="1">_xlfn.XLOOKUP(G978&amp;$V$2,BS_CONTROLE[CHAVE],BS_CONTROLE[Quantidade_11],"-")</f>
        <v>-</v>
      </c>
      <c r="W978" s="121" t="str">
        <f ca="1">_xlfn.XLOOKUP(G978&amp;$W$2,BS_CONTROLE[CHAVE],BS_CONTROLE[Quantidade_11],"-")</f>
        <v>-</v>
      </c>
      <c r="X978" s="121" t="str">
        <f ca="1">_xlfn.XLOOKUP(G978&amp;$X$2,BS_CONTROLE[CHAVE],BS_CONTROLE[Quantidade_11],"-")</f>
        <v>-</v>
      </c>
    </row>
    <row r="979" spans="1:24" s="122" customFormat="1" hidden="1">
      <c r="A979" s="160" t="str">
        <f>IF(FN_MC!Y981="","*",FN_MC!Y981)</f>
        <v>*</v>
      </c>
      <c r="B979" s="160" t="str">
        <f>IF(FN_MC!X981="","*",FN_MC!X981)</f>
        <v>*</v>
      </c>
      <c r="C979" s="160" t="str">
        <f>IF(FN_MC!Z981="","*",FN_MC!Z981)</f>
        <v>*</v>
      </c>
      <c r="D979" s="161" t="str">
        <f>IF(FN_MC!S981="","*",FN_MC!S981)</f>
        <v>*</v>
      </c>
      <c r="E979" s="161" t="str">
        <f>IF(FN_MC!T981="","*",FN_MC!T981)</f>
        <v>*</v>
      </c>
      <c r="F979" s="161" t="str">
        <f>IF(FN_MC!B981="","*",FN_MC!B981)</f>
        <v>*</v>
      </c>
      <c r="G979" s="161" t="str">
        <f>IF(FN_MC!D981="","*",FN_MC!D981)</f>
        <v>*</v>
      </c>
      <c r="H979" s="161" t="str">
        <f>IF(FN_MC!F981="","*",FN_MC!F981)</f>
        <v>*</v>
      </c>
      <c r="I979" s="161" t="str">
        <f>IF(FN_MC!H981="","*",FN_MC!H981)</f>
        <v>*</v>
      </c>
      <c r="J979" s="161" t="str">
        <f>IF(FN_MC!I981="","*",FN_MC!I981)</f>
        <v>*</v>
      </c>
      <c r="K979" s="161" t="str">
        <f>IF(FN_MC!M981="","*",FN_MC!M981)</f>
        <v>*</v>
      </c>
      <c r="L979" s="161" t="str">
        <f>IF(FN_MC!N981="","*",FN_MC!N981)</f>
        <v>*</v>
      </c>
      <c r="M979" s="162" t="str">
        <f>IF(FN_MC!J981="","*",FN_MC!J981)</f>
        <v>*</v>
      </c>
      <c r="N979" s="162" t="str">
        <f>IF(FN_MC!K981="","*",FN_MC!K981)</f>
        <v>*</v>
      </c>
      <c r="O979" s="162" t="str">
        <f>IF(FN_MC!L981="","*",FN_MC!L981)</f>
        <v>*</v>
      </c>
      <c r="P979" s="162"/>
      <c r="Q979" s="163" t="str">
        <f>IF(FN_MC!O981="","*",FN_MC!O981)</f>
        <v>*</v>
      </c>
      <c r="R979" s="163" t="str">
        <f>IF(FN_MC!P981="","*",FN_MC!P981)</f>
        <v>*</v>
      </c>
      <c r="S979" s="161" t="str">
        <f>IF(FN_MC!Q983="","*",CONCATENATE(FN_MC!Q983," ",FN_MC!R983))</f>
        <v>*</v>
      </c>
      <c r="T979" s="161" t="str">
        <f>IF(FN_MC!V981="","*",FN_MC!V981)</f>
        <v>*</v>
      </c>
      <c r="U979" s="161" t="str">
        <f>IF(FN_MC!W981="","*",FN_MC!W981)</f>
        <v>*</v>
      </c>
      <c r="V979" s="121" t="str">
        <f ca="1">_xlfn.XLOOKUP(G979&amp;$V$2,BS_CONTROLE[CHAVE],BS_CONTROLE[Quantidade_11],"-")</f>
        <v>-</v>
      </c>
      <c r="W979" s="121" t="str">
        <f ca="1">_xlfn.XLOOKUP(G979&amp;$W$2,BS_CONTROLE[CHAVE],BS_CONTROLE[Quantidade_11],"-")</f>
        <v>-</v>
      </c>
      <c r="X979" s="121" t="str">
        <f ca="1">_xlfn.XLOOKUP(G979&amp;$X$2,BS_CONTROLE[CHAVE],BS_CONTROLE[Quantidade_11],"-")</f>
        <v>-</v>
      </c>
    </row>
    <row r="980" spans="1:24" s="122" customFormat="1" hidden="1">
      <c r="A980" s="160" t="str">
        <f>IF(FN_MC!Y982="","*",FN_MC!Y982)</f>
        <v>*</v>
      </c>
      <c r="B980" s="160" t="str">
        <f>IF(FN_MC!X982="","*",FN_MC!X982)</f>
        <v>*</v>
      </c>
      <c r="C980" s="160" t="str">
        <f>IF(FN_MC!Z982="","*",FN_MC!Z982)</f>
        <v>*</v>
      </c>
      <c r="D980" s="161" t="str">
        <f>IF(FN_MC!S982="","*",FN_MC!S982)</f>
        <v>*</v>
      </c>
      <c r="E980" s="161" t="str">
        <f>IF(FN_MC!T982="","*",FN_MC!T982)</f>
        <v>*</v>
      </c>
      <c r="F980" s="161" t="str">
        <f>IF(FN_MC!B982="","*",FN_MC!B982)</f>
        <v>*</v>
      </c>
      <c r="G980" s="161" t="str">
        <f>IF(FN_MC!D982="","*",FN_MC!D982)</f>
        <v>*</v>
      </c>
      <c r="H980" s="161" t="str">
        <f>IF(FN_MC!F982="","*",FN_MC!F982)</f>
        <v>*</v>
      </c>
      <c r="I980" s="161" t="str">
        <f>IF(FN_MC!H982="","*",FN_MC!H982)</f>
        <v>*</v>
      </c>
      <c r="J980" s="161" t="str">
        <f>IF(FN_MC!I982="","*",FN_MC!I982)</f>
        <v>*</v>
      </c>
      <c r="K980" s="161" t="str">
        <f>IF(FN_MC!M982="","*",FN_MC!M982)</f>
        <v>*</v>
      </c>
      <c r="L980" s="161" t="str">
        <f>IF(FN_MC!N982="","*",FN_MC!N982)</f>
        <v>*</v>
      </c>
      <c r="M980" s="162" t="str">
        <f>IF(FN_MC!J982="","*",FN_MC!J982)</f>
        <v>*</v>
      </c>
      <c r="N980" s="162" t="str">
        <f>IF(FN_MC!K982="","*",FN_MC!K982)</f>
        <v>*</v>
      </c>
      <c r="O980" s="162" t="str">
        <f>IF(FN_MC!L982="","*",FN_MC!L982)</f>
        <v>*</v>
      </c>
      <c r="P980" s="162"/>
      <c r="Q980" s="163" t="str">
        <f>IF(FN_MC!O982="","*",FN_MC!O982)</f>
        <v>*</v>
      </c>
      <c r="R980" s="163" t="str">
        <f>IF(FN_MC!P982="","*",FN_MC!P982)</f>
        <v>*</v>
      </c>
      <c r="S980" s="161" t="str">
        <f>IF(FN_MC!Q984="","*",CONCATENATE(FN_MC!Q984," ",FN_MC!R984))</f>
        <v>*</v>
      </c>
      <c r="T980" s="161" t="str">
        <f>IF(FN_MC!V982="","*",FN_MC!V982)</f>
        <v>*</v>
      </c>
      <c r="U980" s="161" t="str">
        <f>IF(FN_MC!W982="","*",FN_MC!W982)</f>
        <v>*</v>
      </c>
      <c r="V980" s="121" t="str">
        <f ca="1">_xlfn.XLOOKUP(G980&amp;$V$2,BS_CONTROLE[CHAVE],BS_CONTROLE[Quantidade_11],"-")</f>
        <v>-</v>
      </c>
      <c r="W980" s="121" t="str">
        <f ca="1">_xlfn.XLOOKUP(G980&amp;$W$2,BS_CONTROLE[CHAVE],BS_CONTROLE[Quantidade_11],"-")</f>
        <v>-</v>
      </c>
      <c r="X980" s="121" t="str">
        <f ca="1">_xlfn.XLOOKUP(G980&amp;$X$2,BS_CONTROLE[CHAVE],BS_CONTROLE[Quantidade_11],"-")</f>
        <v>-</v>
      </c>
    </row>
    <row r="981" spans="1:24" s="122" customFormat="1" hidden="1">
      <c r="A981" s="118" t="str">
        <f>IF(FN_MC!Y983="","*",FN_MC!Y983)</f>
        <v>*</v>
      </c>
      <c r="B981" s="118" t="str">
        <f>IF(FN_MC!X983="","*",FN_MC!X983)</f>
        <v>*</v>
      </c>
      <c r="C981" s="118" t="str">
        <f>IF(FN_MC!Z983="","*",FN_MC!Z983)</f>
        <v>*</v>
      </c>
      <c r="D981" s="119" t="str">
        <f>IF(FN_MC!S983="","*",FN_MC!S983)</f>
        <v>*</v>
      </c>
      <c r="E981" s="119" t="str">
        <f>IF(FN_MC!T983="","*",FN_MC!T983)</f>
        <v>*</v>
      </c>
      <c r="F981" s="119" t="str">
        <f>IF(FN_MC!B983="","*",FN_MC!B983)</f>
        <v>*</v>
      </c>
      <c r="G981" s="119" t="str">
        <f>IF(FN_MC!D983="","*",FN_MC!D983)</f>
        <v>*</v>
      </c>
      <c r="H981" s="119" t="str">
        <f>IF(FN_MC!F983="","*",FN_MC!F983)</f>
        <v>*</v>
      </c>
      <c r="I981" s="119" t="str">
        <f>IF(FN_MC!H983="","*",FN_MC!H983)</f>
        <v>*</v>
      </c>
      <c r="J981" s="119" t="str">
        <f>IF(FN_MC!I983="","*",FN_MC!I983)</f>
        <v>*</v>
      </c>
      <c r="K981" s="119" t="str">
        <f>IF(FN_MC!M983="","*",FN_MC!M983)</f>
        <v>*</v>
      </c>
      <c r="L981" s="119" t="str">
        <f>IF(FN_MC!N983="","*",FN_MC!N983)</f>
        <v>*</v>
      </c>
      <c r="M981" s="120" t="str">
        <f>IF(FN_MC!J983="","*",FN_MC!J983)</f>
        <v>*</v>
      </c>
      <c r="N981" s="120" t="str">
        <f>IF(FN_MC!K983="","*",FN_MC!K983)</f>
        <v>*</v>
      </c>
      <c r="O981" s="120" t="str">
        <f>IF(FN_MC!L983="","*",FN_MC!L983)</f>
        <v>*</v>
      </c>
      <c r="P981" s="120"/>
      <c r="Q981" s="137" t="str">
        <f>IF(FN_MC!O983="","*",FN_MC!O983)</f>
        <v>*</v>
      </c>
      <c r="R981" s="137" t="str">
        <f>IF(FN_MC!P983="","*",FN_MC!P983)</f>
        <v>*</v>
      </c>
      <c r="S981" s="119" t="str">
        <f>IF(FN_MC!Q985="","*",CONCATENATE(FN_MC!Q985," ",FN_MC!R985))</f>
        <v>*</v>
      </c>
      <c r="T981" s="119" t="str">
        <f>IF(FN_MC!V983="","*",FN_MC!V983)</f>
        <v>*</v>
      </c>
      <c r="U981" s="119" t="str">
        <f>IF(FN_MC!W983="","*",FN_MC!W983)</f>
        <v>*</v>
      </c>
      <c r="V981" s="121" t="str">
        <f ca="1">_xlfn.XLOOKUP(G981&amp;$V$2,BS_CONTROLE[CHAVE],BS_CONTROLE[Quantidade_11],"-")</f>
        <v>-</v>
      </c>
      <c r="W981" s="121" t="str">
        <f ca="1">_xlfn.XLOOKUP(G981&amp;$W$2,BS_CONTROLE[CHAVE],BS_CONTROLE[Quantidade_11],"-")</f>
        <v>-</v>
      </c>
      <c r="X981" s="121" t="str">
        <f ca="1">_xlfn.XLOOKUP(G981&amp;$X$2,BS_CONTROLE[CHAVE],BS_CONTROLE[Quantidade_11],"-")</f>
        <v>-</v>
      </c>
    </row>
    <row r="982" spans="1:24" s="122" customFormat="1" hidden="1">
      <c r="A982" s="160" t="str">
        <f>IF(FN_MC!Y984="","*",FN_MC!Y984)</f>
        <v>*</v>
      </c>
      <c r="B982" s="160" t="str">
        <f>IF(FN_MC!X984="","*",FN_MC!X984)</f>
        <v>*</v>
      </c>
      <c r="C982" s="160" t="str">
        <f>IF(FN_MC!Z984="","*",FN_MC!Z984)</f>
        <v>*</v>
      </c>
      <c r="D982" s="161" t="str">
        <f>IF(FN_MC!S984="","*",FN_MC!S984)</f>
        <v>*</v>
      </c>
      <c r="E982" s="161" t="str">
        <f>IF(FN_MC!T984="","*",FN_MC!T984)</f>
        <v>*</v>
      </c>
      <c r="F982" s="161" t="str">
        <f>IF(FN_MC!B984="","*",FN_MC!B984)</f>
        <v>*</v>
      </c>
      <c r="G982" s="161" t="str">
        <f>IF(FN_MC!D984="","*",FN_MC!D984)</f>
        <v>*</v>
      </c>
      <c r="H982" s="161" t="str">
        <f>IF(FN_MC!F984="","*",FN_MC!F984)</f>
        <v>*</v>
      </c>
      <c r="I982" s="161" t="str">
        <f>IF(FN_MC!H984="","*",FN_MC!H984)</f>
        <v>*</v>
      </c>
      <c r="J982" s="161" t="str">
        <f>IF(FN_MC!I984="","*",FN_MC!I984)</f>
        <v>*</v>
      </c>
      <c r="K982" s="161" t="str">
        <f>IF(FN_MC!M984="","*",FN_MC!M984)</f>
        <v>*</v>
      </c>
      <c r="L982" s="161" t="str">
        <f>IF(FN_MC!N984="","*",FN_MC!N984)</f>
        <v>*</v>
      </c>
      <c r="M982" s="162" t="str">
        <f>IF(FN_MC!J984="","*",FN_MC!J984)</f>
        <v>*</v>
      </c>
      <c r="N982" s="162" t="str">
        <f>IF(FN_MC!K984="","*",FN_MC!K984)</f>
        <v>*</v>
      </c>
      <c r="O982" s="162" t="str">
        <f>IF(FN_MC!L984="","*",FN_MC!L984)</f>
        <v>*</v>
      </c>
      <c r="P982" s="162"/>
      <c r="Q982" s="163" t="str">
        <f>IF(FN_MC!O984="","*",FN_MC!O984)</f>
        <v>*</v>
      </c>
      <c r="R982" s="163" t="str">
        <f>IF(FN_MC!P984="","*",FN_MC!P984)</f>
        <v>*</v>
      </c>
      <c r="S982" s="161" t="str">
        <f>IF(FN_MC!Q986="","*",CONCATENATE(FN_MC!Q986," ",FN_MC!R986))</f>
        <v>*</v>
      </c>
      <c r="T982" s="161" t="str">
        <f>IF(FN_MC!V984="","*",FN_MC!V984)</f>
        <v>*</v>
      </c>
      <c r="U982" s="161" t="str">
        <f>IF(FN_MC!W984="","*",FN_MC!W984)</f>
        <v>*</v>
      </c>
      <c r="V982" s="121" t="str">
        <f ca="1">_xlfn.XLOOKUP(G982&amp;$V$2,BS_CONTROLE[CHAVE],BS_CONTROLE[Quantidade_11],"-")</f>
        <v>-</v>
      </c>
      <c r="W982" s="121" t="str">
        <f ca="1">_xlfn.XLOOKUP(G982&amp;$W$2,BS_CONTROLE[CHAVE],BS_CONTROLE[Quantidade_11],"-")</f>
        <v>-</v>
      </c>
      <c r="X982" s="121" t="str">
        <f ca="1">_xlfn.XLOOKUP(G982&amp;$X$2,BS_CONTROLE[CHAVE],BS_CONTROLE[Quantidade_11],"-")</f>
        <v>-</v>
      </c>
    </row>
    <row r="983" spans="1:24" s="122" customFormat="1" hidden="1">
      <c r="A983" s="160" t="str">
        <f>IF(FN_MC!Y985="","*",FN_MC!Y985)</f>
        <v>*</v>
      </c>
      <c r="B983" s="160" t="str">
        <f>IF(FN_MC!X985="","*",FN_MC!X985)</f>
        <v>*</v>
      </c>
      <c r="C983" s="160" t="str">
        <f>IF(FN_MC!Z985="","*",FN_MC!Z985)</f>
        <v>*</v>
      </c>
      <c r="D983" s="161" t="str">
        <f>IF(FN_MC!S985="","*",FN_MC!S985)</f>
        <v>*</v>
      </c>
      <c r="E983" s="161" t="str">
        <f>IF(FN_MC!T985="","*",FN_MC!T985)</f>
        <v>*</v>
      </c>
      <c r="F983" s="161" t="str">
        <f>IF(FN_MC!B985="","*",FN_MC!B985)</f>
        <v>*</v>
      </c>
      <c r="G983" s="161" t="str">
        <f>IF(FN_MC!D985="","*",FN_MC!D985)</f>
        <v>*</v>
      </c>
      <c r="H983" s="161" t="str">
        <f>IF(FN_MC!F985="","*",FN_MC!F985)</f>
        <v>*</v>
      </c>
      <c r="I983" s="161" t="str">
        <f>IF(FN_MC!H985="","*",FN_MC!H985)</f>
        <v>*</v>
      </c>
      <c r="J983" s="161" t="str">
        <f>IF(FN_MC!I985="","*",FN_MC!I985)</f>
        <v>*</v>
      </c>
      <c r="K983" s="161" t="str">
        <f>IF(FN_MC!M985="","*",FN_MC!M985)</f>
        <v>*</v>
      </c>
      <c r="L983" s="161" t="str">
        <f>IF(FN_MC!N985="","*",FN_MC!N985)</f>
        <v>*</v>
      </c>
      <c r="M983" s="162" t="str">
        <f>IF(FN_MC!J985="","*",FN_MC!J985)</f>
        <v>*</v>
      </c>
      <c r="N983" s="162" t="str">
        <f>IF(FN_MC!K985="","*",FN_MC!K985)</f>
        <v>*</v>
      </c>
      <c r="O983" s="162" t="str">
        <f>IF(FN_MC!L985="","*",FN_MC!L985)</f>
        <v>*</v>
      </c>
      <c r="P983" s="162"/>
      <c r="Q983" s="163" t="str">
        <f>IF(FN_MC!O985="","*",FN_MC!O985)</f>
        <v>*</v>
      </c>
      <c r="R983" s="163" t="str">
        <f>IF(FN_MC!P985="","*",FN_MC!P985)</f>
        <v>*</v>
      </c>
      <c r="S983" s="161" t="str">
        <f>IF(FN_MC!Q987="","*",CONCATENATE(FN_MC!Q987," ",FN_MC!R987))</f>
        <v>*</v>
      </c>
      <c r="T983" s="161" t="str">
        <f>IF(FN_MC!V985="","*",FN_MC!V985)</f>
        <v>*</v>
      </c>
      <c r="U983" s="161" t="str">
        <f>IF(FN_MC!W985="","*",FN_MC!W985)</f>
        <v>*</v>
      </c>
      <c r="V983" s="121" t="str">
        <f ca="1">_xlfn.XLOOKUP(G983&amp;$V$2,BS_CONTROLE[CHAVE],BS_CONTROLE[Quantidade_11],"-")</f>
        <v>-</v>
      </c>
      <c r="W983" s="121" t="str">
        <f ca="1">_xlfn.XLOOKUP(G983&amp;$W$2,BS_CONTROLE[CHAVE],BS_CONTROLE[Quantidade_11],"-")</f>
        <v>-</v>
      </c>
      <c r="X983" s="121" t="str">
        <f ca="1">_xlfn.XLOOKUP(G983&amp;$X$2,BS_CONTROLE[CHAVE],BS_CONTROLE[Quantidade_11],"-")</f>
        <v>-</v>
      </c>
    </row>
    <row r="984" spans="1:24" s="122" customFormat="1" hidden="1">
      <c r="A984" s="118" t="str">
        <f>IF(FN_MC!Y986="","*",FN_MC!Y986)</f>
        <v>*</v>
      </c>
      <c r="B984" s="118" t="str">
        <f>IF(FN_MC!X986="","*",FN_MC!X986)</f>
        <v>*</v>
      </c>
      <c r="C984" s="118" t="str">
        <f>IF(FN_MC!Z986="","*",FN_MC!Z986)</f>
        <v>*</v>
      </c>
      <c r="D984" s="119" t="str">
        <f>IF(FN_MC!S986="","*",FN_MC!S986)</f>
        <v>*</v>
      </c>
      <c r="E984" s="119" t="str">
        <f>IF(FN_MC!T986="","*",FN_MC!T986)</f>
        <v>*</v>
      </c>
      <c r="F984" s="119" t="str">
        <f>IF(FN_MC!B986="","*",FN_MC!B986)</f>
        <v>*</v>
      </c>
      <c r="G984" s="119" t="str">
        <f>IF(FN_MC!D986="","*",FN_MC!D986)</f>
        <v>*</v>
      </c>
      <c r="H984" s="119" t="str">
        <f>IF(FN_MC!F986="","*",FN_MC!F986)</f>
        <v>*</v>
      </c>
      <c r="I984" s="119" t="str">
        <f>IF(FN_MC!H986="","*",FN_MC!H986)</f>
        <v>*</v>
      </c>
      <c r="J984" s="119" t="str">
        <f>IF(FN_MC!I986="","*",FN_MC!I986)</f>
        <v>*</v>
      </c>
      <c r="K984" s="119" t="str">
        <f>IF(FN_MC!M986="","*",FN_MC!M986)</f>
        <v>*</v>
      </c>
      <c r="L984" s="119" t="str">
        <f>IF(FN_MC!N986="","*",FN_MC!N986)</f>
        <v>*</v>
      </c>
      <c r="M984" s="120" t="str">
        <f>IF(FN_MC!J986="","*",FN_MC!J986)</f>
        <v>*</v>
      </c>
      <c r="N984" s="120" t="str">
        <f>IF(FN_MC!K986="","*",FN_MC!K986)</f>
        <v>*</v>
      </c>
      <c r="O984" s="120" t="str">
        <f>IF(FN_MC!L986="","*",FN_MC!L986)</f>
        <v>*</v>
      </c>
      <c r="P984" s="120"/>
      <c r="Q984" s="137" t="str">
        <f>IF(FN_MC!O986="","*",FN_MC!O986)</f>
        <v>*</v>
      </c>
      <c r="R984" s="137" t="str">
        <f>IF(FN_MC!P986="","*",FN_MC!P986)</f>
        <v>*</v>
      </c>
      <c r="S984" s="119" t="str">
        <f>IF(FN_MC!Q988="","*",CONCATENATE(FN_MC!Q988," ",FN_MC!R988))</f>
        <v>*</v>
      </c>
      <c r="T984" s="119" t="str">
        <f>IF(FN_MC!V986="","*",FN_MC!V986)</f>
        <v>*</v>
      </c>
      <c r="U984" s="119" t="str">
        <f>IF(FN_MC!W986="","*",FN_MC!W986)</f>
        <v>*</v>
      </c>
      <c r="V984" s="121" t="str">
        <f ca="1">_xlfn.XLOOKUP(G984&amp;$V$2,BS_CONTROLE[CHAVE],BS_CONTROLE[Quantidade_11],"-")</f>
        <v>-</v>
      </c>
      <c r="W984" s="121" t="str">
        <f ca="1">_xlfn.XLOOKUP(G984&amp;$W$2,BS_CONTROLE[CHAVE],BS_CONTROLE[Quantidade_11],"-")</f>
        <v>-</v>
      </c>
      <c r="X984" s="121" t="str">
        <f ca="1">_xlfn.XLOOKUP(G984&amp;$X$2,BS_CONTROLE[CHAVE],BS_CONTROLE[Quantidade_11],"-")</f>
        <v>-</v>
      </c>
    </row>
    <row r="985" spans="1:24" s="122" customFormat="1" hidden="1">
      <c r="A985" s="160" t="str">
        <f>IF(FN_MC!Y987="","*",FN_MC!Y987)</f>
        <v>*</v>
      </c>
      <c r="B985" s="160" t="str">
        <f>IF(FN_MC!X987="","*",FN_MC!X987)</f>
        <v>*</v>
      </c>
      <c r="C985" s="160" t="str">
        <f>IF(FN_MC!Z987="","*",FN_MC!Z987)</f>
        <v>*</v>
      </c>
      <c r="D985" s="161" t="str">
        <f>IF(FN_MC!S987="","*",FN_MC!S987)</f>
        <v>*</v>
      </c>
      <c r="E985" s="161" t="str">
        <f>IF(FN_MC!T987="","*",FN_MC!T987)</f>
        <v>*</v>
      </c>
      <c r="F985" s="161" t="str">
        <f>IF(FN_MC!B987="","*",FN_MC!B987)</f>
        <v>*</v>
      </c>
      <c r="G985" s="161" t="str">
        <f>IF(FN_MC!D987="","*",FN_MC!D987)</f>
        <v>*</v>
      </c>
      <c r="H985" s="161" t="str">
        <f>IF(FN_MC!F987="","*",FN_MC!F987)</f>
        <v>*</v>
      </c>
      <c r="I985" s="161" t="str">
        <f>IF(FN_MC!H987="","*",FN_MC!H987)</f>
        <v>*</v>
      </c>
      <c r="J985" s="161" t="str">
        <f>IF(FN_MC!I987="","*",FN_MC!I987)</f>
        <v>*</v>
      </c>
      <c r="K985" s="161" t="str">
        <f>IF(FN_MC!M987="","*",FN_MC!M987)</f>
        <v>*</v>
      </c>
      <c r="L985" s="161" t="str">
        <f>IF(FN_MC!N987="","*",FN_MC!N987)</f>
        <v>*</v>
      </c>
      <c r="M985" s="162" t="str">
        <f>IF(FN_MC!J987="","*",FN_MC!J987)</f>
        <v>*</v>
      </c>
      <c r="N985" s="162" t="str">
        <f>IF(FN_MC!K987="","*",FN_MC!K987)</f>
        <v>*</v>
      </c>
      <c r="O985" s="162" t="str">
        <f>IF(FN_MC!L987="","*",FN_MC!L987)</f>
        <v>*</v>
      </c>
      <c r="P985" s="162"/>
      <c r="Q985" s="163" t="str">
        <f>IF(FN_MC!O987="","*",FN_MC!O987)</f>
        <v>*</v>
      </c>
      <c r="R985" s="163" t="str">
        <f>IF(FN_MC!P987="","*",FN_MC!P987)</f>
        <v>*</v>
      </c>
      <c r="S985" s="161" t="str">
        <f>IF(FN_MC!Q989="","*",CONCATENATE(FN_MC!Q989," ",FN_MC!R989))</f>
        <v>*</v>
      </c>
      <c r="T985" s="161" t="str">
        <f>IF(FN_MC!V987="","*",FN_MC!V987)</f>
        <v>*</v>
      </c>
      <c r="U985" s="161" t="str">
        <f>IF(FN_MC!W987="","*",FN_MC!W987)</f>
        <v>*</v>
      </c>
      <c r="V985" s="121" t="str">
        <f ca="1">_xlfn.XLOOKUP(G985&amp;$V$2,BS_CONTROLE[CHAVE],BS_CONTROLE[Quantidade_11],"-")</f>
        <v>-</v>
      </c>
      <c r="W985" s="121" t="str">
        <f ca="1">_xlfn.XLOOKUP(G985&amp;$W$2,BS_CONTROLE[CHAVE],BS_CONTROLE[Quantidade_11],"-")</f>
        <v>-</v>
      </c>
      <c r="X985" s="121" t="str">
        <f ca="1">_xlfn.XLOOKUP(G985&amp;$X$2,BS_CONTROLE[CHAVE],BS_CONTROLE[Quantidade_11],"-")</f>
        <v>-</v>
      </c>
    </row>
    <row r="986" spans="1:24" s="122" customFormat="1" hidden="1">
      <c r="A986" s="160" t="str">
        <f>IF(FN_MC!Y988="","*",FN_MC!Y988)</f>
        <v>*</v>
      </c>
      <c r="B986" s="160" t="str">
        <f>IF(FN_MC!X988="","*",FN_MC!X988)</f>
        <v>*</v>
      </c>
      <c r="C986" s="160" t="str">
        <f>IF(FN_MC!Z988="","*",FN_MC!Z988)</f>
        <v>*</v>
      </c>
      <c r="D986" s="161" t="str">
        <f>IF(FN_MC!S988="","*",FN_MC!S988)</f>
        <v>*</v>
      </c>
      <c r="E986" s="161" t="str">
        <f>IF(FN_MC!T988="","*",FN_MC!T988)</f>
        <v>*</v>
      </c>
      <c r="F986" s="161" t="str">
        <f>IF(FN_MC!B988="","*",FN_MC!B988)</f>
        <v>*</v>
      </c>
      <c r="G986" s="161" t="str">
        <f>IF(FN_MC!D988="","*",FN_MC!D988)</f>
        <v>*</v>
      </c>
      <c r="H986" s="161" t="str">
        <f>IF(FN_MC!F988="","*",FN_MC!F988)</f>
        <v>*</v>
      </c>
      <c r="I986" s="161" t="str">
        <f>IF(FN_MC!H988="","*",FN_MC!H988)</f>
        <v>*</v>
      </c>
      <c r="J986" s="161" t="str">
        <f>IF(FN_MC!I988="","*",FN_MC!I988)</f>
        <v>*</v>
      </c>
      <c r="K986" s="161" t="str">
        <f>IF(FN_MC!M988="","*",FN_MC!M988)</f>
        <v>*</v>
      </c>
      <c r="L986" s="161" t="str">
        <f>IF(FN_MC!N988="","*",FN_MC!N988)</f>
        <v>*</v>
      </c>
      <c r="M986" s="162" t="str">
        <f>IF(FN_MC!J988="","*",FN_MC!J988)</f>
        <v>*</v>
      </c>
      <c r="N986" s="162" t="str">
        <f>IF(FN_MC!K988="","*",FN_MC!K988)</f>
        <v>*</v>
      </c>
      <c r="O986" s="162" t="str">
        <f>IF(FN_MC!L988="","*",FN_MC!L988)</f>
        <v>*</v>
      </c>
      <c r="P986" s="162"/>
      <c r="Q986" s="163" t="str">
        <f>IF(FN_MC!O988="","*",FN_MC!O988)</f>
        <v>*</v>
      </c>
      <c r="R986" s="163" t="str">
        <f>IF(FN_MC!P988="","*",FN_MC!P988)</f>
        <v>*</v>
      </c>
      <c r="S986" s="161" t="str">
        <f>IF(FN_MC!Q990="","*",CONCATENATE(FN_MC!Q990," ",FN_MC!R990))</f>
        <v>*</v>
      </c>
      <c r="T986" s="161" t="str">
        <f>IF(FN_MC!V988="","*",FN_MC!V988)</f>
        <v>*</v>
      </c>
      <c r="U986" s="161" t="str">
        <f>IF(FN_MC!W988="","*",FN_MC!W988)</f>
        <v>*</v>
      </c>
      <c r="V986" s="121" t="str">
        <f ca="1">_xlfn.XLOOKUP(G986&amp;$V$2,BS_CONTROLE[CHAVE],BS_CONTROLE[Quantidade_11],"-")</f>
        <v>-</v>
      </c>
      <c r="W986" s="121" t="str">
        <f ca="1">_xlfn.XLOOKUP(G986&amp;$W$2,BS_CONTROLE[CHAVE],BS_CONTROLE[Quantidade_11],"-")</f>
        <v>-</v>
      </c>
      <c r="X986" s="121" t="str">
        <f ca="1">_xlfn.XLOOKUP(G986&amp;$X$2,BS_CONTROLE[CHAVE],BS_CONTROLE[Quantidade_11],"-")</f>
        <v>-</v>
      </c>
    </row>
    <row r="987" spans="1:24" s="122" customFormat="1" hidden="1">
      <c r="A987" s="118" t="str">
        <f>IF(FN_MC!Y989="","*",FN_MC!Y989)</f>
        <v>*</v>
      </c>
      <c r="B987" s="118" t="str">
        <f>IF(FN_MC!X989="","*",FN_MC!X989)</f>
        <v>*</v>
      </c>
      <c r="C987" s="118" t="str">
        <f>IF(FN_MC!Z989="","*",FN_MC!Z989)</f>
        <v>*</v>
      </c>
      <c r="D987" s="119" t="str">
        <f>IF(FN_MC!S989="","*",FN_MC!S989)</f>
        <v>*</v>
      </c>
      <c r="E987" s="119" t="str">
        <f>IF(FN_MC!T989="","*",FN_MC!T989)</f>
        <v>*</v>
      </c>
      <c r="F987" s="119" t="str">
        <f>IF(FN_MC!B989="","*",FN_MC!B989)</f>
        <v>*</v>
      </c>
      <c r="G987" s="119" t="str">
        <f>IF(FN_MC!D989="","*",FN_MC!D989)</f>
        <v>*</v>
      </c>
      <c r="H987" s="119" t="str">
        <f>IF(FN_MC!F989="","*",FN_MC!F989)</f>
        <v>*</v>
      </c>
      <c r="I987" s="119" t="str">
        <f>IF(FN_MC!H989="","*",FN_MC!H989)</f>
        <v>*</v>
      </c>
      <c r="J987" s="119" t="str">
        <f>IF(FN_MC!I989="","*",FN_MC!I989)</f>
        <v>*</v>
      </c>
      <c r="K987" s="119" t="str">
        <f>IF(FN_MC!M989="","*",FN_MC!M989)</f>
        <v>*</v>
      </c>
      <c r="L987" s="119" t="str">
        <f>IF(FN_MC!N989="","*",FN_MC!N989)</f>
        <v>*</v>
      </c>
      <c r="M987" s="120" t="str">
        <f>IF(FN_MC!J989="","*",FN_MC!J989)</f>
        <v>*</v>
      </c>
      <c r="N987" s="120" t="str">
        <f>IF(FN_MC!K989="","*",FN_MC!K989)</f>
        <v>*</v>
      </c>
      <c r="O987" s="120" t="str">
        <f>IF(FN_MC!L989="","*",FN_MC!L989)</f>
        <v>*</v>
      </c>
      <c r="P987" s="120"/>
      <c r="Q987" s="137" t="str">
        <f>IF(FN_MC!O989="","*",FN_MC!O989)</f>
        <v>*</v>
      </c>
      <c r="R987" s="137" t="str">
        <f>IF(FN_MC!P989="","*",FN_MC!P989)</f>
        <v>*</v>
      </c>
      <c r="S987" s="119" t="str">
        <f>IF(FN_MC!Q991="","*",CONCATENATE(FN_MC!Q991," ",FN_MC!R991))</f>
        <v>*</v>
      </c>
      <c r="T987" s="119" t="str">
        <f>IF(FN_MC!V989="","*",FN_MC!V989)</f>
        <v>*</v>
      </c>
      <c r="U987" s="119" t="str">
        <f>IF(FN_MC!W989="","*",FN_MC!W989)</f>
        <v>*</v>
      </c>
      <c r="V987" s="121" t="str">
        <f ca="1">_xlfn.XLOOKUP(G987&amp;$V$2,BS_CONTROLE[CHAVE],BS_CONTROLE[Quantidade_11],"-")</f>
        <v>-</v>
      </c>
      <c r="W987" s="121" t="str">
        <f ca="1">_xlfn.XLOOKUP(G987&amp;$W$2,BS_CONTROLE[CHAVE],BS_CONTROLE[Quantidade_11],"-")</f>
        <v>-</v>
      </c>
      <c r="X987" s="121" t="str">
        <f ca="1">_xlfn.XLOOKUP(G987&amp;$X$2,BS_CONTROLE[CHAVE],BS_CONTROLE[Quantidade_11],"-")</f>
        <v>-</v>
      </c>
    </row>
    <row r="988" spans="1:24" s="122" customFormat="1" hidden="1">
      <c r="A988" s="160" t="str">
        <f>IF(FN_MC!Y990="","*",FN_MC!Y990)</f>
        <v>*</v>
      </c>
      <c r="B988" s="160" t="str">
        <f>IF(FN_MC!X990="","*",FN_MC!X990)</f>
        <v>*</v>
      </c>
      <c r="C988" s="160" t="str">
        <f>IF(FN_MC!Z990="","*",FN_MC!Z990)</f>
        <v>*</v>
      </c>
      <c r="D988" s="161" t="str">
        <f>IF(FN_MC!S990="","*",FN_MC!S990)</f>
        <v>*</v>
      </c>
      <c r="E988" s="161" t="str">
        <f>IF(FN_MC!T990="","*",FN_MC!T990)</f>
        <v>*</v>
      </c>
      <c r="F988" s="161" t="str">
        <f>IF(FN_MC!B990="","*",FN_MC!B990)</f>
        <v>*</v>
      </c>
      <c r="G988" s="161" t="str">
        <f>IF(FN_MC!D990="","*",FN_MC!D990)</f>
        <v>*</v>
      </c>
      <c r="H988" s="161" t="str">
        <f>IF(FN_MC!F990="","*",FN_MC!F990)</f>
        <v>*</v>
      </c>
      <c r="I988" s="161" t="str">
        <f>IF(FN_MC!H990="","*",FN_MC!H990)</f>
        <v>*</v>
      </c>
      <c r="J988" s="161" t="str">
        <f>IF(FN_MC!I990="","*",FN_MC!I990)</f>
        <v>*</v>
      </c>
      <c r="K988" s="161" t="str">
        <f>IF(FN_MC!M990="","*",FN_MC!M990)</f>
        <v>*</v>
      </c>
      <c r="L988" s="161" t="str">
        <f>IF(FN_MC!N990="","*",FN_MC!N990)</f>
        <v>*</v>
      </c>
      <c r="M988" s="162" t="str">
        <f>IF(FN_MC!J990="","*",FN_MC!J990)</f>
        <v>*</v>
      </c>
      <c r="N988" s="162" t="str">
        <f>IF(FN_MC!K990="","*",FN_MC!K990)</f>
        <v>*</v>
      </c>
      <c r="O988" s="162" t="str">
        <f>IF(FN_MC!L990="","*",FN_MC!L990)</f>
        <v>*</v>
      </c>
      <c r="P988" s="162"/>
      <c r="Q988" s="163" t="str">
        <f>IF(FN_MC!O990="","*",FN_MC!O990)</f>
        <v>*</v>
      </c>
      <c r="R988" s="163" t="str">
        <f>IF(FN_MC!P990="","*",FN_MC!P990)</f>
        <v>*</v>
      </c>
      <c r="S988" s="161" t="str">
        <f>IF(FN_MC!Q992="","*",CONCATENATE(FN_MC!Q992," ",FN_MC!R992))</f>
        <v>*</v>
      </c>
      <c r="T988" s="161" t="str">
        <f>IF(FN_MC!V990="","*",FN_MC!V990)</f>
        <v>*</v>
      </c>
      <c r="U988" s="161" t="str">
        <f>IF(FN_MC!W990="","*",FN_MC!W990)</f>
        <v>*</v>
      </c>
      <c r="V988" s="121" t="str">
        <f ca="1">_xlfn.XLOOKUP(G988&amp;$V$2,BS_CONTROLE[CHAVE],BS_CONTROLE[Quantidade_11],"-")</f>
        <v>-</v>
      </c>
      <c r="W988" s="121" t="str">
        <f ca="1">_xlfn.XLOOKUP(G988&amp;$W$2,BS_CONTROLE[CHAVE],BS_CONTROLE[Quantidade_11],"-")</f>
        <v>-</v>
      </c>
      <c r="X988" s="121" t="str">
        <f ca="1">_xlfn.XLOOKUP(G988&amp;$X$2,BS_CONTROLE[CHAVE],BS_CONTROLE[Quantidade_11],"-")</f>
        <v>-</v>
      </c>
    </row>
    <row r="989" spans="1:24" s="122" customFormat="1" hidden="1">
      <c r="A989" s="160" t="str">
        <f>IF(FN_MC!Y991="","*",FN_MC!Y991)</f>
        <v>*</v>
      </c>
      <c r="B989" s="160" t="str">
        <f>IF(FN_MC!X991="","*",FN_MC!X991)</f>
        <v>*</v>
      </c>
      <c r="C989" s="160" t="str">
        <f>IF(FN_MC!Z991="","*",FN_MC!Z991)</f>
        <v>*</v>
      </c>
      <c r="D989" s="161" t="str">
        <f>IF(FN_MC!S991="","*",FN_MC!S991)</f>
        <v>*</v>
      </c>
      <c r="E989" s="161" t="str">
        <f>IF(FN_MC!T991="","*",FN_MC!T991)</f>
        <v>*</v>
      </c>
      <c r="F989" s="161" t="str">
        <f>IF(FN_MC!B991="","*",FN_MC!B991)</f>
        <v>*</v>
      </c>
      <c r="G989" s="161" t="str">
        <f>IF(FN_MC!D991="","*",FN_MC!D991)</f>
        <v>*</v>
      </c>
      <c r="H989" s="161" t="str">
        <f>IF(FN_MC!F991="","*",FN_MC!F991)</f>
        <v>*</v>
      </c>
      <c r="I989" s="161" t="str">
        <f>IF(FN_MC!H991="","*",FN_MC!H991)</f>
        <v>*</v>
      </c>
      <c r="J989" s="161" t="str">
        <f>IF(FN_MC!I991="","*",FN_MC!I991)</f>
        <v>*</v>
      </c>
      <c r="K989" s="161" t="str">
        <f>IF(FN_MC!M991="","*",FN_MC!M991)</f>
        <v>*</v>
      </c>
      <c r="L989" s="161" t="str">
        <f>IF(FN_MC!N991="","*",FN_MC!N991)</f>
        <v>*</v>
      </c>
      <c r="M989" s="162" t="str">
        <f>IF(FN_MC!J991="","*",FN_MC!J991)</f>
        <v>*</v>
      </c>
      <c r="N989" s="162" t="str">
        <f>IF(FN_MC!K991="","*",FN_MC!K991)</f>
        <v>*</v>
      </c>
      <c r="O989" s="162" t="str">
        <f>IF(FN_MC!L991="","*",FN_MC!L991)</f>
        <v>*</v>
      </c>
      <c r="P989" s="162"/>
      <c r="Q989" s="163" t="str">
        <f>IF(FN_MC!O991="","*",FN_MC!O991)</f>
        <v>*</v>
      </c>
      <c r="R989" s="163" t="str">
        <f>IF(FN_MC!P991="","*",FN_MC!P991)</f>
        <v>*</v>
      </c>
      <c r="S989" s="161" t="str">
        <f>IF(FN_MC!Q993="","*",CONCATENATE(FN_MC!Q993," ",FN_MC!R993))</f>
        <v>*</v>
      </c>
      <c r="T989" s="161" t="str">
        <f>IF(FN_MC!V991="","*",FN_MC!V991)</f>
        <v>*</v>
      </c>
      <c r="U989" s="161" t="str">
        <f>IF(FN_MC!W991="","*",FN_MC!W991)</f>
        <v>*</v>
      </c>
      <c r="V989" s="121" t="str">
        <f ca="1">_xlfn.XLOOKUP(G989&amp;$V$2,BS_CONTROLE[CHAVE],BS_CONTROLE[Quantidade_11],"-")</f>
        <v>-</v>
      </c>
      <c r="W989" s="121" t="str">
        <f ca="1">_xlfn.XLOOKUP(G989&amp;$W$2,BS_CONTROLE[CHAVE],BS_CONTROLE[Quantidade_11],"-")</f>
        <v>-</v>
      </c>
      <c r="X989" s="121" t="str">
        <f ca="1">_xlfn.XLOOKUP(G989&amp;$X$2,BS_CONTROLE[CHAVE],BS_CONTROLE[Quantidade_11],"-")</f>
        <v>-</v>
      </c>
    </row>
    <row r="990" spans="1:24" s="122" customFormat="1" hidden="1">
      <c r="A990" s="118" t="str">
        <f>IF(FN_MC!Y992="","*",FN_MC!Y992)</f>
        <v>*</v>
      </c>
      <c r="B990" s="118" t="str">
        <f>IF(FN_MC!X992="","*",FN_MC!X992)</f>
        <v>*</v>
      </c>
      <c r="C990" s="118" t="str">
        <f>IF(FN_MC!Z992="","*",FN_MC!Z992)</f>
        <v>*</v>
      </c>
      <c r="D990" s="119" t="str">
        <f>IF(FN_MC!S992="","*",FN_MC!S992)</f>
        <v>*</v>
      </c>
      <c r="E990" s="119" t="str">
        <f>IF(FN_MC!T992="","*",FN_MC!T992)</f>
        <v>*</v>
      </c>
      <c r="F990" s="119" t="str">
        <f>IF(FN_MC!B992="","*",FN_MC!B992)</f>
        <v>*</v>
      </c>
      <c r="G990" s="119" t="str">
        <f>IF(FN_MC!D992="","*",FN_MC!D992)</f>
        <v>*</v>
      </c>
      <c r="H990" s="119" t="str">
        <f>IF(FN_MC!F992="","*",FN_MC!F992)</f>
        <v>*</v>
      </c>
      <c r="I990" s="119" t="str">
        <f>IF(FN_MC!H992="","*",FN_MC!H992)</f>
        <v>*</v>
      </c>
      <c r="J990" s="119" t="str">
        <f>IF(FN_MC!I992="","*",FN_MC!I992)</f>
        <v>*</v>
      </c>
      <c r="K990" s="119" t="str">
        <f>IF(FN_MC!M992="","*",FN_MC!M992)</f>
        <v>*</v>
      </c>
      <c r="L990" s="119" t="str">
        <f>IF(FN_MC!N992="","*",FN_MC!N992)</f>
        <v>*</v>
      </c>
      <c r="M990" s="120" t="str">
        <f>IF(FN_MC!J992="","*",FN_MC!J992)</f>
        <v>*</v>
      </c>
      <c r="N990" s="120" t="str">
        <f>IF(FN_MC!K992="","*",FN_MC!K992)</f>
        <v>*</v>
      </c>
      <c r="O990" s="120" t="str">
        <f>IF(FN_MC!L992="","*",FN_MC!L992)</f>
        <v>*</v>
      </c>
      <c r="P990" s="120"/>
      <c r="Q990" s="137" t="str">
        <f>IF(FN_MC!O992="","*",FN_MC!O992)</f>
        <v>*</v>
      </c>
      <c r="R990" s="137" t="str">
        <f>IF(FN_MC!P992="","*",FN_MC!P992)</f>
        <v>*</v>
      </c>
      <c r="S990" s="119" t="str">
        <f>IF(FN_MC!Q994="","*",CONCATENATE(FN_MC!Q994," ",FN_MC!R994))</f>
        <v>*</v>
      </c>
      <c r="T990" s="119" t="str">
        <f>IF(FN_MC!V992="","*",FN_MC!V992)</f>
        <v>*</v>
      </c>
      <c r="U990" s="119" t="str">
        <f>IF(FN_MC!W992="","*",FN_MC!W992)</f>
        <v>*</v>
      </c>
      <c r="V990" s="121" t="str">
        <f ca="1">_xlfn.XLOOKUP(G990&amp;$V$2,BS_CONTROLE[CHAVE],BS_CONTROLE[Quantidade_11],"-")</f>
        <v>-</v>
      </c>
      <c r="W990" s="121" t="str">
        <f ca="1">_xlfn.XLOOKUP(G990&amp;$W$2,BS_CONTROLE[CHAVE],BS_CONTROLE[Quantidade_11],"-")</f>
        <v>-</v>
      </c>
      <c r="X990" s="121" t="str">
        <f ca="1">_xlfn.XLOOKUP(G990&amp;$X$2,BS_CONTROLE[CHAVE],BS_CONTROLE[Quantidade_11],"-")</f>
        <v>-</v>
      </c>
    </row>
    <row r="991" spans="1:24" s="122" customFormat="1" hidden="1">
      <c r="A991" s="160" t="str">
        <f>IF(FN_MC!Y993="","*",FN_MC!Y993)</f>
        <v>*</v>
      </c>
      <c r="B991" s="160" t="str">
        <f>IF(FN_MC!X993="","*",FN_MC!X993)</f>
        <v>*</v>
      </c>
      <c r="C991" s="160" t="str">
        <f>IF(FN_MC!Z993="","*",FN_MC!Z993)</f>
        <v>*</v>
      </c>
      <c r="D991" s="161" t="str">
        <f>IF(FN_MC!S993="","*",FN_MC!S993)</f>
        <v>*</v>
      </c>
      <c r="E991" s="161" t="str">
        <f>IF(FN_MC!T993="","*",FN_MC!T993)</f>
        <v>*</v>
      </c>
      <c r="F991" s="161" t="str">
        <f>IF(FN_MC!B993="","*",FN_MC!B993)</f>
        <v>*</v>
      </c>
      <c r="G991" s="161" t="str">
        <f>IF(FN_MC!D993="","*",FN_MC!D993)</f>
        <v>*</v>
      </c>
      <c r="H991" s="161" t="str">
        <f>IF(FN_MC!F993="","*",FN_MC!F993)</f>
        <v>*</v>
      </c>
      <c r="I991" s="161" t="str">
        <f>IF(FN_MC!H993="","*",FN_MC!H993)</f>
        <v>*</v>
      </c>
      <c r="J991" s="161" t="str">
        <f>IF(FN_MC!I993="","*",FN_MC!I993)</f>
        <v>*</v>
      </c>
      <c r="K991" s="161" t="str">
        <f>IF(FN_MC!M993="","*",FN_MC!M993)</f>
        <v>*</v>
      </c>
      <c r="L991" s="161" t="str">
        <f>IF(FN_MC!N993="","*",FN_MC!N993)</f>
        <v>*</v>
      </c>
      <c r="M991" s="162" t="str">
        <f>IF(FN_MC!J993="","*",FN_MC!J993)</f>
        <v>*</v>
      </c>
      <c r="N991" s="162" t="str">
        <f>IF(FN_MC!K993="","*",FN_MC!K993)</f>
        <v>*</v>
      </c>
      <c r="O991" s="162" t="str">
        <f>IF(FN_MC!L993="","*",FN_MC!L993)</f>
        <v>*</v>
      </c>
      <c r="P991" s="162"/>
      <c r="Q991" s="163" t="str">
        <f>IF(FN_MC!O993="","*",FN_MC!O993)</f>
        <v>*</v>
      </c>
      <c r="R991" s="163" t="str">
        <f>IF(FN_MC!P993="","*",FN_MC!P993)</f>
        <v>*</v>
      </c>
      <c r="S991" s="161" t="str">
        <f>IF(FN_MC!Q995="","*",CONCATENATE(FN_MC!Q995," ",FN_MC!R995))</f>
        <v>*</v>
      </c>
      <c r="T991" s="161" t="str">
        <f>IF(FN_MC!V993="","*",FN_MC!V993)</f>
        <v>*</v>
      </c>
      <c r="U991" s="161" t="str">
        <f>IF(FN_MC!W993="","*",FN_MC!W993)</f>
        <v>*</v>
      </c>
      <c r="V991" s="121" t="str">
        <f ca="1">_xlfn.XLOOKUP(G991&amp;$V$2,BS_CONTROLE[CHAVE],BS_CONTROLE[Quantidade_11],"-")</f>
        <v>-</v>
      </c>
      <c r="W991" s="121" t="str">
        <f ca="1">_xlfn.XLOOKUP(G991&amp;$W$2,BS_CONTROLE[CHAVE],BS_CONTROLE[Quantidade_11],"-")</f>
        <v>-</v>
      </c>
      <c r="X991" s="121" t="str">
        <f ca="1">_xlfn.XLOOKUP(G991&amp;$X$2,BS_CONTROLE[CHAVE],BS_CONTROLE[Quantidade_11],"-")</f>
        <v>-</v>
      </c>
    </row>
    <row r="992" spans="1:24" s="122" customFormat="1" hidden="1">
      <c r="A992" s="160" t="str">
        <f>IF(FN_MC!Y994="","*",FN_MC!Y994)</f>
        <v>*</v>
      </c>
      <c r="B992" s="160" t="str">
        <f>IF(FN_MC!X994="","*",FN_MC!X994)</f>
        <v>*</v>
      </c>
      <c r="C992" s="160" t="str">
        <f>IF(FN_MC!Z994="","*",FN_MC!Z994)</f>
        <v>*</v>
      </c>
      <c r="D992" s="161" t="str">
        <f>IF(FN_MC!S994="","*",FN_MC!S994)</f>
        <v>*</v>
      </c>
      <c r="E992" s="161" t="str">
        <f>IF(FN_MC!T994="","*",FN_MC!T994)</f>
        <v>*</v>
      </c>
      <c r="F992" s="161" t="str">
        <f>IF(FN_MC!B994="","*",FN_MC!B994)</f>
        <v>*</v>
      </c>
      <c r="G992" s="161" t="str">
        <f>IF(FN_MC!D994="","*",FN_MC!D994)</f>
        <v>*</v>
      </c>
      <c r="H992" s="161" t="str">
        <f>IF(FN_MC!F994="","*",FN_MC!F994)</f>
        <v>*</v>
      </c>
      <c r="I992" s="161" t="str">
        <f>IF(FN_MC!H994="","*",FN_MC!H994)</f>
        <v>*</v>
      </c>
      <c r="J992" s="161" t="str">
        <f>IF(FN_MC!I994="","*",FN_MC!I994)</f>
        <v>*</v>
      </c>
      <c r="K992" s="161" t="str">
        <f>IF(FN_MC!M994="","*",FN_MC!M994)</f>
        <v>*</v>
      </c>
      <c r="L992" s="161" t="str">
        <f>IF(FN_MC!N994="","*",FN_MC!N994)</f>
        <v>*</v>
      </c>
      <c r="M992" s="162" t="str">
        <f>IF(FN_MC!J994="","*",FN_MC!J994)</f>
        <v>*</v>
      </c>
      <c r="N992" s="162" t="str">
        <f>IF(FN_MC!K994="","*",FN_MC!K994)</f>
        <v>*</v>
      </c>
      <c r="O992" s="162" t="str">
        <f>IF(FN_MC!L994="","*",FN_MC!L994)</f>
        <v>*</v>
      </c>
      <c r="P992" s="162"/>
      <c r="Q992" s="163" t="str">
        <f>IF(FN_MC!O994="","*",FN_MC!O994)</f>
        <v>*</v>
      </c>
      <c r="R992" s="163" t="str">
        <f>IF(FN_MC!P994="","*",FN_MC!P994)</f>
        <v>*</v>
      </c>
      <c r="S992" s="161" t="str">
        <f>IF(FN_MC!Q996="","*",CONCATENATE(FN_MC!Q996," ",FN_MC!R996))</f>
        <v>*</v>
      </c>
      <c r="T992" s="161" t="str">
        <f>IF(FN_MC!V994="","*",FN_MC!V994)</f>
        <v>*</v>
      </c>
      <c r="U992" s="161" t="str">
        <f>IF(FN_MC!W994="","*",FN_MC!W994)</f>
        <v>*</v>
      </c>
      <c r="V992" s="121" t="str">
        <f ca="1">_xlfn.XLOOKUP(G992&amp;$V$2,BS_CONTROLE[CHAVE],BS_CONTROLE[Quantidade_11],"-")</f>
        <v>-</v>
      </c>
      <c r="W992" s="121" t="str">
        <f ca="1">_xlfn.XLOOKUP(G992&amp;$W$2,BS_CONTROLE[CHAVE],BS_CONTROLE[Quantidade_11],"-")</f>
        <v>-</v>
      </c>
      <c r="X992" s="121" t="str">
        <f ca="1">_xlfn.XLOOKUP(G992&amp;$X$2,BS_CONTROLE[CHAVE],BS_CONTROLE[Quantidade_11],"-")</f>
        <v>-</v>
      </c>
    </row>
    <row r="993" spans="1:24" s="122" customFormat="1" hidden="1">
      <c r="A993" s="118" t="str">
        <f>IF(FN_MC!Y995="","*",FN_MC!Y995)</f>
        <v>*</v>
      </c>
      <c r="B993" s="118" t="str">
        <f>IF(FN_MC!X995="","*",FN_MC!X995)</f>
        <v>*</v>
      </c>
      <c r="C993" s="118" t="str">
        <f>IF(FN_MC!Z995="","*",FN_MC!Z995)</f>
        <v>*</v>
      </c>
      <c r="D993" s="119" t="str">
        <f>IF(FN_MC!S995="","*",FN_MC!S995)</f>
        <v>*</v>
      </c>
      <c r="E993" s="119" t="str">
        <f>IF(FN_MC!T995="","*",FN_MC!T995)</f>
        <v>*</v>
      </c>
      <c r="F993" s="119" t="str">
        <f>IF(FN_MC!B995="","*",FN_MC!B995)</f>
        <v>*</v>
      </c>
      <c r="G993" s="119" t="str">
        <f>IF(FN_MC!D995="","*",FN_MC!D995)</f>
        <v>*</v>
      </c>
      <c r="H993" s="119" t="str">
        <f>IF(FN_MC!F995="","*",FN_MC!F995)</f>
        <v>*</v>
      </c>
      <c r="I993" s="119" t="str">
        <f>IF(FN_MC!H995="","*",FN_MC!H995)</f>
        <v>*</v>
      </c>
      <c r="J993" s="119" t="str">
        <f>IF(FN_MC!I995="","*",FN_MC!I995)</f>
        <v>*</v>
      </c>
      <c r="K993" s="119" t="str">
        <f>IF(FN_MC!M995="","*",FN_MC!M995)</f>
        <v>*</v>
      </c>
      <c r="L993" s="119" t="str">
        <f>IF(FN_MC!N995="","*",FN_MC!N995)</f>
        <v>*</v>
      </c>
      <c r="M993" s="120" t="str">
        <f>IF(FN_MC!J995="","*",FN_MC!J995)</f>
        <v>*</v>
      </c>
      <c r="N993" s="120" t="str">
        <f>IF(FN_MC!K995="","*",FN_MC!K995)</f>
        <v>*</v>
      </c>
      <c r="O993" s="120" t="str">
        <f>IF(FN_MC!L995="","*",FN_MC!L995)</f>
        <v>*</v>
      </c>
      <c r="P993" s="120"/>
      <c r="Q993" s="137" t="str">
        <f>IF(FN_MC!O995="","*",FN_MC!O995)</f>
        <v>*</v>
      </c>
      <c r="R993" s="137" t="str">
        <f>IF(FN_MC!P995="","*",FN_MC!P995)</f>
        <v>*</v>
      </c>
      <c r="S993" s="119" t="str">
        <f>IF(FN_MC!Q997="","*",CONCATENATE(FN_MC!Q997," ",FN_MC!R997))</f>
        <v>*</v>
      </c>
      <c r="T993" s="119" t="str">
        <f>IF(FN_MC!V995="","*",FN_MC!V995)</f>
        <v>*</v>
      </c>
      <c r="U993" s="119" t="str">
        <f>IF(FN_MC!W995="","*",FN_MC!W995)</f>
        <v>*</v>
      </c>
      <c r="V993" s="121" t="str">
        <f ca="1">_xlfn.XLOOKUP(G993&amp;$V$2,BS_CONTROLE[CHAVE],BS_CONTROLE[Quantidade_11],"-")</f>
        <v>-</v>
      </c>
      <c r="W993" s="121" t="str">
        <f ca="1">_xlfn.XLOOKUP(G993&amp;$W$2,BS_CONTROLE[CHAVE],BS_CONTROLE[Quantidade_11],"-")</f>
        <v>-</v>
      </c>
      <c r="X993" s="121" t="str">
        <f ca="1">_xlfn.XLOOKUP(G993&amp;$X$2,BS_CONTROLE[CHAVE],BS_CONTROLE[Quantidade_11],"-")</f>
        <v>-</v>
      </c>
    </row>
    <row r="994" spans="1:24" s="122" customFormat="1" hidden="1">
      <c r="A994" s="160" t="str">
        <f>IF(FN_MC!Y996="","*",FN_MC!Y996)</f>
        <v>*</v>
      </c>
      <c r="B994" s="160" t="str">
        <f>IF(FN_MC!X996="","*",FN_MC!X996)</f>
        <v>*</v>
      </c>
      <c r="C994" s="160" t="str">
        <f>IF(FN_MC!Z996="","*",FN_MC!Z996)</f>
        <v>*</v>
      </c>
      <c r="D994" s="161" t="str">
        <f>IF(FN_MC!S996="","*",FN_MC!S996)</f>
        <v>*</v>
      </c>
      <c r="E994" s="161" t="str">
        <f>IF(FN_MC!T996="","*",FN_MC!T996)</f>
        <v>*</v>
      </c>
      <c r="F994" s="161" t="str">
        <f>IF(FN_MC!B996="","*",FN_MC!B996)</f>
        <v>*</v>
      </c>
      <c r="G994" s="161" t="str">
        <f>IF(FN_MC!D996="","*",FN_MC!D996)</f>
        <v>*</v>
      </c>
      <c r="H994" s="161" t="str">
        <f>IF(FN_MC!F996="","*",FN_MC!F996)</f>
        <v>*</v>
      </c>
      <c r="I994" s="161" t="str">
        <f>IF(FN_MC!H996="","*",FN_MC!H996)</f>
        <v>*</v>
      </c>
      <c r="J994" s="161" t="str">
        <f>IF(FN_MC!I996="","*",FN_MC!I996)</f>
        <v>*</v>
      </c>
      <c r="K994" s="161" t="str">
        <f>IF(FN_MC!M996="","*",FN_MC!M996)</f>
        <v>*</v>
      </c>
      <c r="L994" s="161" t="str">
        <f>IF(FN_MC!N996="","*",FN_MC!N996)</f>
        <v>*</v>
      </c>
      <c r="M994" s="162" t="str">
        <f>IF(FN_MC!J996="","*",FN_MC!J996)</f>
        <v>*</v>
      </c>
      <c r="N994" s="162" t="str">
        <f>IF(FN_MC!K996="","*",FN_MC!K996)</f>
        <v>*</v>
      </c>
      <c r="O994" s="162" t="str">
        <f>IF(FN_MC!L996="","*",FN_MC!L996)</f>
        <v>*</v>
      </c>
      <c r="P994" s="162"/>
      <c r="Q994" s="163" t="str">
        <f>IF(FN_MC!O996="","*",FN_MC!O996)</f>
        <v>*</v>
      </c>
      <c r="R994" s="163" t="str">
        <f>IF(FN_MC!P996="","*",FN_MC!P996)</f>
        <v>*</v>
      </c>
      <c r="S994" s="161" t="str">
        <f>IF(FN_MC!Q998="","*",CONCATENATE(FN_MC!Q998," ",FN_MC!R998))</f>
        <v>*</v>
      </c>
      <c r="T994" s="161" t="str">
        <f>IF(FN_MC!V996="","*",FN_MC!V996)</f>
        <v>*</v>
      </c>
      <c r="U994" s="161" t="str">
        <f>IF(FN_MC!W996="","*",FN_MC!W996)</f>
        <v>*</v>
      </c>
      <c r="V994" s="121" t="str">
        <f ca="1">_xlfn.XLOOKUP(G994&amp;$V$2,BS_CONTROLE[CHAVE],BS_CONTROLE[Quantidade_11],"-")</f>
        <v>-</v>
      </c>
      <c r="W994" s="121" t="str">
        <f ca="1">_xlfn.XLOOKUP(G994&amp;$W$2,BS_CONTROLE[CHAVE],BS_CONTROLE[Quantidade_11],"-")</f>
        <v>-</v>
      </c>
      <c r="X994" s="121" t="str">
        <f ca="1">_xlfn.XLOOKUP(G994&amp;$X$2,BS_CONTROLE[CHAVE],BS_CONTROLE[Quantidade_11],"-")</f>
        <v>-</v>
      </c>
    </row>
    <row r="995" spans="1:24" s="122" customFormat="1" hidden="1">
      <c r="A995" s="160" t="str">
        <f>IF(FN_MC!Y997="","*",FN_MC!Y997)</f>
        <v>*</v>
      </c>
      <c r="B995" s="160" t="str">
        <f>IF(FN_MC!X997="","*",FN_MC!X997)</f>
        <v>*</v>
      </c>
      <c r="C995" s="160" t="str">
        <f>IF(FN_MC!Z997="","*",FN_MC!Z997)</f>
        <v>*</v>
      </c>
      <c r="D995" s="161" t="str">
        <f>IF(FN_MC!S997="","*",FN_MC!S997)</f>
        <v>*</v>
      </c>
      <c r="E995" s="161" t="str">
        <f>IF(FN_MC!T997="","*",FN_MC!T997)</f>
        <v>*</v>
      </c>
      <c r="F995" s="161" t="str">
        <f>IF(FN_MC!B997="","*",FN_MC!B997)</f>
        <v>*</v>
      </c>
      <c r="G995" s="161" t="str">
        <f>IF(FN_MC!D997="","*",FN_MC!D997)</f>
        <v>*</v>
      </c>
      <c r="H995" s="161" t="str">
        <f>IF(FN_MC!F997="","*",FN_MC!F997)</f>
        <v>*</v>
      </c>
      <c r="I995" s="161" t="str">
        <f>IF(FN_MC!H997="","*",FN_MC!H997)</f>
        <v>*</v>
      </c>
      <c r="J995" s="161" t="str">
        <f>IF(FN_MC!I997="","*",FN_MC!I997)</f>
        <v>*</v>
      </c>
      <c r="K995" s="161" t="str">
        <f>IF(FN_MC!M997="","*",FN_MC!M997)</f>
        <v>*</v>
      </c>
      <c r="L995" s="161" t="str">
        <f>IF(FN_MC!N997="","*",FN_MC!N997)</f>
        <v>*</v>
      </c>
      <c r="M995" s="162" t="str">
        <f>IF(FN_MC!J997="","*",FN_MC!J997)</f>
        <v>*</v>
      </c>
      <c r="N995" s="162" t="str">
        <f>IF(FN_MC!K997="","*",FN_MC!K997)</f>
        <v>*</v>
      </c>
      <c r="O995" s="162" t="str">
        <f>IF(FN_MC!L997="","*",FN_MC!L997)</f>
        <v>*</v>
      </c>
      <c r="P995" s="162"/>
      <c r="Q995" s="163" t="str">
        <f>IF(FN_MC!O997="","*",FN_MC!O997)</f>
        <v>*</v>
      </c>
      <c r="R995" s="163" t="str">
        <f>IF(FN_MC!P997="","*",FN_MC!P997)</f>
        <v>*</v>
      </c>
      <c r="S995" s="161" t="str">
        <f>IF(FN_MC!Q999="","*",CONCATENATE(FN_MC!Q999," ",FN_MC!R999))</f>
        <v>*</v>
      </c>
      <c r="T995" s="161" t="str">
        <f>IF(FN_MC!V997="","*",FN_MC!V997)</f>
        <v>*</v>
      </c>
      <c r="U995" s="161" t="str">
        <f>IF(FN_MC!W997="","*",FN_MC!W997)</f>
        <v>*</v>
      </c>
      <c r="V995" s="121" t="str">
        <f ca="1">_xlfn.XLOOKUP(G995&amp;$V$2,BS_CONTROLE[CHAVE],BS_CONTROLE[Quantidade_11],"-")</f>
        <v>-</v>
      </c>
      <c r="W995" s="121" t="str">
        <f ca="1">_xlfn.XLOOKUP(G995&amp;$W$2,BS_CONTROLE[CHAVE],BS_CONTROLE[Quantidade_11],"-")</f>
        <v>-</v>
      </c>
      <c r="X995" s="121" t="str">
        <f ca="1">_xlfn.XLOOKUP(G995&amp;$X$2,BS_CONTROLE[CHAVE],BS_CONTROLE[Quantidade_11],"-")</f>
        <v>-</v>
      </c>
    </row>
    <row r="996" spans="1:24" s="122" customFormat="1" hidden="1">
      <c r="A996" s="118" t="str">
        <f>IF(FN_MC!Y998="","*",FN_MC!Y998)</f>
        <v>*</v>
      </c>
      <c r="B996" s="118" t="str">
        <f>IF(FN_MC!X998="","*",FN_MC!X998)</f>
        <v>*</v>
      </c>
      <c r="C996" s="118" t="str">
        <f>IF(FN_MC!Z998="","*",FN_MC!Z998)</f>
        <v>*</v>
      </c>
      <c r="D996" s="119" t="str">
        <f>IF(FN_MC!S998="","*",FN_MC!S998)</f>
        <v>*</v>
      </c>
      <c r="E996" s="119" t="str">
        <f>IF(FN_MC!T998="","*",FN_MC!T998)</f>
        <v>*</v>
      </c>
      <c r="F996" s="119" t="str">
        <f>IF(FN_MC!B998="","*",FN_MC!B998)</f>
        <v>*</v>
      </c>
      <c r="G996" s="119" t="str">
        <f>IF(FN_MC!D998="","*",FN_MC!D998)</f>
        <v>*</v>
      </c>
      <c r="H996" s="119" t="str">
        <f>IF(FN_MC!F998="","*",FN_MC!F998)</f>
        <v>*</v>
      </c>
      <c r="I996" s="119" t="str">
        <f>IF(FN_MC!H998="","*",FN_MC!H998)</f>
        <v>*</v>
      </c>
      <c r="J996" s="119" t="str">
        <f>IF(FN_MC!I998="","*",FN_MC!I998)</f>
        <v>*</v>
      </c>
      <c r="K996" s="119" t="str">
        <f>IF(FN_MC!M998="","*",FN_MC!M998)</f>
        <v>*</v>
      </c>
      <c r="L996" s="119" t="str">
        <f>IF(FN_MC!N998="","*",FN_MC!N998)</f>
        <v>*</v>
      </c>
      <c r="M996" s="120" t="str">
        <f>IF(FN_MC!J998="","*",FN_MC!J998)</f>
        <v>*</v>
      </c>
      <c r="N996" s="120" t="str">
        <f>IF(FN_MC!K998="","*",FN_MC!K998)</f>
        <v>*</v>
      </c>
      <c r="O996" s="120" t="str">
        <f>IF(FN_MC!L998="","*",FN_MC!L998)</f>
        <v>*</v>
      </c>
      <c r="P996" s="120"/>
      <c r="Q996" s="137" t="str">
        <f>IF(FN_MC!O998="","*",FN_MC!O998)</f>
        <v>*</v>
      </c>
      <c r="R996" s="137" t="str">
        <f>IF(FN_MC!P998="","*",FN_MC!P998)</f>
        <v>*</v>
      </c>
      <c r="S996" s="119" t="str">
        <f>IF(FN_MC!Q1000="","*",CONCATENATE(FN_MC!Q1000," ",FN_MC!R1000))</f>
        <v>*</v>
      </c>
      <c r="T996" s="119" t="str">
        <f>IF(FN_MC!V998="","*",FN_MC!V998)</f>
        <v>*</v>
      </c>
      <c r="U996" s="119" t="str">
        <f>IF(FN_MC!W998="","*",FN_MC!W998)</f>
        <v>*</v>
      </c>
      <c r="V996" s="121" t="str">
        <f ca="1">_xlfn.XLOOKUP(G996&amp;$V$2,BS_CONTROLE[CHAVE],BS_CONTROLE[Quantidade_11],"-")</f>
        <v>-</v>
      </c>
      <c r="W996" s="121" t="str">
        <f ca="1">_xlfn.XLOOKUP(G996&amp;$W$2,BS_CONTROLE[CHAVE],BS_CONTROLE[Quantidade_11],"-")</f>
        <v>-</v>
      </c>
      <c r="X996" s="121" t="str">
        <f ca="1">_xlfn.XLOOKUP(G996&amp;$X$2,BS_CONTROLE[CHAVE],BS_CONTROLE[Quantidade_11],"-")</f>
        <v>-</v>
      </c>
    </row>
    <row r="997" spans="1:24" s="122" customFormat="1" hidden="1">
      <c r="A997" s="160" t="str">
        <f>IF(FN_MC!Y999="","*",FN_MC!Y999)</f>
        <v>*</v>
      </c>
      <c r="B997" s="160" t="str">
        <f>IF(FN_MC!X999="","*",FN_MC!X999)</f>
        <v>*</v>
      </c>
      <c r="C997" s="160" t="str">
        <f>IF(FN_MC!Z999="","*",FN_MC!Z999)</f>
        <v>*</v>
      </c>
      <c r="D997" s="161" t="str">
        <f>IF(FN_MC!S999="","*",FN_MC!S999)</f>
        <v>*</v>
      </c>
      <c r="E997" s="161" t="str">
        <f>IF(FN_MC!T999="","*",FN_MC!T999)</f>
        <v>*</v>
      </c>
      <c r="F997" s="161" t="str">
        <f>IF(FN_MC!B999="","*",FN_MC!B999)</f>
        <v>*</v>
      </c>
      <c r="G997" s="161" t="str">
        <f>IF(FN_MC!D999="","*",FN_MC!D999)</f>
        <v>*</v>
      </c>
      <c r="H997" s="161" t="str">
        <f>IF(FN_MC!F999="","*",FN_MC!F999)</f>
        <v>*</v>
      </c>
      <c r="I997" s="161" t="str">
        <f>IF(FN_MC!H999="","*",FN_MC!H999)</f>
        <v>*</v>
      </c>
      <c r="J997" s="161" t="str">
        <f>IF(FN_MC!I999="","*",FN_MC!I999)</f>
        <v>*</v>
      </c>
      <c r="K997" s="161" t="str">
        <f>IF(FN_MC!M999="","*",FN_MC!M999)</f>
        <v>*</v>
      </c>
      <c r="L997" s="161" t="str">
        <f>IF(FN_MC!N999="","*",FN_MC!N999)</f>
        <v>*</v>
      </c>
      <c r="M997" s="162" t="str">
        <f>IF(FN_MC!J999="","*",FN_MC!J999)</f>
        <v>*</v>
      </c>
      <c r="N997" s="162" t="str">
        <f>IF(FN_MC!K999="","*",FN_MC!K999)</f>
        <v>*</v>
      </c>
      <c r="O997" s="162" t="str">
        <f>IF(FN_MC!L999="","*",FN_MC!L999)</f>
        <v>*</v>
      </c>
      <c r="P997" s="162"/>
      <c r="Q997" s="163" t="str">
        <f>IF(FN_MC!O999="","*",FN_MC!O999)</f>
        <v>*</v>
      </c>
      <c r="R997" s="163" t="str">
        <f>IF(FN_MC!P999="","*",FN_MC!P999)</f>
        <v>*</v>
      </c>
      <c r="S997" s="161" t="str">
        <f>IF(FN_MC!Q1001="","*",CONCATENATE(FN_MC!Q1001," ",FN_MC!R1001))</f>
        <v>*</v>
      </c>
      <c r="T997" s="161" t="str">
        <f>IF(FN_MC!V999="","*",FN_MC!V999)</f>
        <v>*</v>
      </c>
      <c r="U997" s="161" t="str">
        <f>IF(FN_MC!W999="","*",FN_MC!W999)</f>
        <v>*</v>
      </c>
      <c r="V997" s="121" t="str">
        <f ca="1">_xlfn.XLOOKUP(G997&amp;$V$2,BS_CONTROLE[CHAVE],BS_CONTROLE[Quantidade_11],"-")</f>
        <v>-</v>
      </c>
      <c r="W997" s="121" t="str">
        <f ca="1">_xlfn.XLOOKUP(G997&amp;$W$2,BS_CONTROLE[CHAVE],BS_CONTROLE[Quantidade_11],"-")</f>
        <v>-</v>
      </c>
      <c r="X997" s="121" t="str">
        <f ca="1">_xlfn.XLOOKUP(G997&amp;$X$2,BS_CONTROLE[CHAVE],BS_CONTROLE[Quantidade_11],"-")</f>
        <v>-</v>
      </c>
    </row>
    <row r="998" spans="1:24" s="122" customFormat="1" hidden="1">
      <c r="A998" s="160" t="str">
        <f>IF(FN_MC!Y1000="","*",FN_MC!Y1000)</f>
        <v>*</v>
      </c>
      <c r="B998" s="160" t="str">
        <f>IF(FN_MC!X1000="","*",FN_MC!X1000)</f>
        <v>*</v>
      </c>
      <c r="C998" s="160" t="str">
        <f>IF(FN_MC!Z1000="","*",FN_MC!Z1000)</f>
        <v>*</v>
      </c>
      <c r="D998" s="161" t="str">
        <f>IF(FN_MC!S1000="","*",FN_MC!S1000)</f>
        <v>*</v>
      </c>
      <c r="E998" s="161" t="str">
        <f>IF(FN_MC!T1000="","*",FN_MC!T1000)</f>
        <v>*</v>
      </c>
      <c r="F998" s="161" t="str">
        <f>IF(FN_MC!B1000="","*",FN_MC!B1000)</f>
        <v>*</v>
      </c>
      <c r="G998" s="161" t="str">
        <f>IF(FN_MC!D1000="","*",FN_MC!D1000)</f>
        <v>*</v>
      </c>
      <c r="H998" s="161" t="str">
        <f>IF(FN_MC!F1000="","*",FN_MC!F1000)</f>
        <v>*</v>
      </c>
      <c r="I998" s="161" t="str">
        <f>IF(FN_MC!H1000="","*",FN_MC!H1000)</f>
        <v>*</v>
      </c>
      <c r="J998" s="161" t="str">
        <f>IF(FN_MC!I1000="","*",FN_MC!I1000)</f>
        <v>*</v>
      </c>
      <c r="K998" s="161" t="str">
        <f>IF(FN_MC!M1000="","*",FN_MC!M1000)</f>
        <v>*</v>
      </c>
      <c r="L998" s="161" t="str">
        <f>IF(FN_MC!N1000="","*",FN_MC!N1000)</f>
        <v>*</v>
      </c>
      <c r="M998" s="162" t="str">
        <f>IF(FN_MC!J1000="","*",FN_MC!J1000)</f>
        <v>*</v>
      </c>
      <c r="N998" s="162" t="str">
        <f>IF(FN_MC!K1000="","*",FN_MC!K1000)</f>
        <v>*</v>
      </c>
      <c r="O998" s="162" t="str">
        <f>IF(FN_MC!L1000="","*",FN_MC!L1000)</f>
        <v>*</v>
      </c>
      <c r="P998" s="162"/>
      <c r="Q998" s="163" t="str">
        <f>IF(FN_MC!O1000="","*",FN_MC!O1000)</f>
        <v>*</v>
      </c>
      <c r="R998" s="163" t="str">
        <f>IF(FN_MC!P1000="","*",FN_MC!P1000)</f>
        <v>*</v>
      </c>
      <c r="S998" s="161" t="str">
        <f>IF(FN_MC!Q1002="","*",CONCATENATE(FN_MC!Q1002," ",FN_MC!R1002))</f>
        <v>*</v>
      </c>
      <c r="T998" s="161" t="str">
        <f>IF(FN_MC!V1000="","*",FN_MC!V1000)</f>
        <v>*</v>
      </c>
      <c r="U998" s="161" t="str">
        <f>IF(FN_MC!W1000="","*",FN_MC!W1000)</f>
        <v>*</v>
      </c>
      <c r="V998" s="121" t="str">
        <f ca="1">_xlfn.XLOOKUP(G998&amp;$V$2,BS_CONTROLE[CHAVE],BS_CONTROLE[Quantidade_11],"-")</f>
        <v>-</v>
      </c>
      <c r="W998" s="121" t="str">
        <f ca="1">_xlfn.XLOOKUP(G998&amp;$W$2,BS_CONTROLE[CHAVE],BS_CONTROLE[Quantidade_11],"-")</f>
        <v>-</v>
      </c>
      <c r="X998" s="121" t="str">
        <f ca="1">_xlfn.XLOOKUP(G998&amp;$X$2,BS_CONTROLE[CHAVE],BS_CONTROLE[Quantidade_11],"-")</f>
        <v>-</v>
      </c>
    </row>
    <row r="999" spans="1:24" s="122" customFormat="1" hidden="1">
      <c r="A999" s="118" t="str">
        <f>IF(FN_MC!Y1001="","*",FN_MC!Y1001)</f>
        <v>*</v>
      </c>
      <c r="B999" s="118" t="str">
        <f>IF(FN_MC!X1001="","*",FN_MC!X1001)</f>
        <v>*</v>
      </c>
      <c r="C999" s="118" t="str">
        <f>IF(FN_MC!Z1001="","*",FN_MC!Z1001)</f>
        <v>*</v>
      </c>
      <c r="D999" s="119" t="str">
        <f>IF(FN_MC!S1001="","*",FN_MC!S1001)</f>
        <v>*</v>
      </c>
      <c r="E999" s="119" t="str">
        <f>IF(FN_MC!T1001="","*",FN_MC!T1001)</f>
        <v>*</v>
      </c>
      <c r="F999" s="119" t="str">
        <f>IF(FN_MC!B1001="","*",FN_MC!B1001)</f>
        <v>*</v>
      </c>
      <c r="G999" s="119" t="str">
        <f>IF(FN_MC!D1001="","*",FN_MC!D1001)</f>
        <v>*</v>
      </c>
      <c r="H999" s="119" t="str">
        <f>IF(FN_MC!F1001="","*",FN_MC!F1001)</f>
        <v>*</v>
      </c>
      <c r="I999" s="119" t="str">
        <f>IF(FN_MC!H1001="","*",FN_MC!H1001)</f>
        <v>*</v>
      </c>
      <c r="J999" s="119" t="str">
        <f>IF(FN_MC!I1001="","*",FN_MC!I1001)</f>
        <v>*</v>
      </c>
      <c r="K999" s="119" t="str">
        <f>IF(FN_MC!M1001="","*",FN_MC!M1001)</f>
        <v>*</v>
      </c>
      <c r="L999" s="119" t="str">
        <f>IF(FN_MC!N1001="","*",FN_MC!N1001)</f>
        <v>*</v>
      </c>
      <c r="M999" s="120" t="str">
        <f>IF(FN_MC!J1001="","*",FN_MC!J1001)</f>
        <v>*</v>
      </c>
      <c r="N999" s="120" t="str">
        <f>IF(FN_MC!K1001="","*",FN_MC!K1001)</f>
        <v>*</v>
      </c>
      <c r="O999" s="120" t="str">
        <f>IF(FN_MC!L1001="","*",FN_MC!L1001)</f>
        <v>*</v>
      </c>
      <c r="P999" s="120"/>
      <c r="Q999" s="137" t="str">
        <f>IF(FN_MC!O1001="","*",FN_MC!O1001)</f>
        <v>*</v>
      </c>
      <c r="R999" s="137" t="str">
        <f>IF(FN_MC!P1001="","*",FN_MC!P1001)</f>
        <v>*</v>
      </c>
      <c r="S999" s="119" t="str">
        <f>IF(FN_MC!Q1003="","*",CONCATENATE(FN_MC!Q1003," ",FN_MC!R1003))</f>
        <v>*</v>
      </c>
      <c r="T999" s="119" t="str">
        <f>IF(FN_MC!V1001="","*",FN_MC!V1001)</f>
        <v>*</v>
      </c>
      <c r="U999" s="119" t="str">
        <f>IF(FN_MC!W1001="","*",FN_MC!W1001)</f>
        <v>*</v>
      </c>
      <c r="V999" s="121" t="str">
        <f ca="1">_xlfn.XLOOKUP(G999&amp;$V$2,BS_CONTROLE[CHAVE],BS_CONTROLE[Quantidade_11],"-")</f>
        <v>-</v>
      </c>
      <c r="W999" s="121" t="str">
        <f ca="1">_xlfn.XLOOKUP(G999&amp;$W$2,BS_CONTROLE[CHAVE],BS_CONTROLE[Quantidade_11],"-")</f>
        <v>-</v>
      </c>
      <c r="X999" s="121" t="str">
        <f ca="1">_xlfn.XLOOKUP(G999&amp;$X$2,BS_CONTROLE[CHAVE],BS_CONTROLE[Quantidade_11],"-")</f>
        <v>-</v>
      </c>
    </row>
    <row r="1000" spans="1:24" s="122" customFormat="1" hidden="1">
      <c r="A1000" s="160" t="str">
        <f>IF(FN_MC!Y1002="","*",FN_MC!Y1002)</f>
        <v>*</v>
      </c>
      <c r="B1000" s="160" t="str">
        <f>IF(FN_MC!X1002="","*",FN_MC!X1002)</f>
        <v>*</v>
      </c>
      <c r="C1000" s="160" t="str">
        <f>IF(FN_MC!Z1002="","*",FN_MC!Z1002)</f>
        <v>*</v>
      </c>
      <c r="D1000" s="161" t="str">
        <f>IF(FN_MC!S1002="","*",FN_MC!S1002)</f>
        <v>*</v>
      </c>
      <c r="E1000" s="161" t="str">
        <f>IF(FN_MC!T1002="","*",FN_MC!T1002)</f>
        <v>*</v>
      </c>
      <c r="F1000" s="161" t="str">
        <f>IF(FN_MC!B1002="","*",FN_MC!B1002)</f>
        <v>*</v>
      </c>
      <c r="G1000" s="161" t="str">
        <f>IF(FN_MC!D1002="","*",FN_MC!D1002)</f>
        <v>*</v>
      </c>
      <c r="H1000" s="161" t="str">
        <f>IF(FN_MC!F1002="","*",FN_MC!F1002)</f>
        <v>*</v>
      </c>
      <c r="I1000" s="161" t="str">
        <f>IF(FN_MC!H1002="","*",FN_MC!H1002)</f>
        <v>*</v>
      </c>
      <c r="J1000" s="161" t="str">
        <f>IF(FN_MC!I1002="","*",FN_MC!I1002)</f>
        <v>*</v>
      </c>
      <c r="K1000" s="161" t="str">
        <f>IF(FN_MC!M1002="","*",FN_MC!M1002)</f>
        <v>*</v>
      </c>
      <c r="L1000" s="161" t="str">
        <f>IF(FN_MC!N1002="","*",FN_MC!N1002)</f>
        <v>*</v>
      </c>
      <c r="M1000" s="162" t="str">
        <f>IF(FN_MC!J1002="","*",FN_MC!J1002)</f>
        <v>*</v>
      </c>
      <c r="N1000" s="162" t="str">
        <f>IF(FN_MC!K1002="","*",FN_MC!K1002)</f>
        <v>*</v>
      </c>
      <c r="O1000" s="162" t="str">
        <f>IF(FN_MC!L1002="","*",FN_MC!L1002)</f>
        <v>*</v>
      </c>
      <c r="P1000" s="162"/>
      <c r="Q1000" s="163" t="str">
        <f>IF(FN_MC!O1002="","*",FN_MC!O1002)</f>
        <v>*</v>
      </c>
      <c r="R1000" s="163" t="str">
        <f>IF(FN_MC!P1002="","*",FN_MC!P1002)</f>
        <v>*</v>
      </c>
      <c r="S1000" s="161" t="str">
        <f>IF(FN_MC!Q1004="","*",CONCATENATE(FN_MC!Q1004," ",FN_MC!R1004))</f>
        <v>*</v>
      </c>
      <c r="T1000" s="161" t="str">
        <f>IF(FN_MC!V1002="","*",FN_MC!V1002)</f>
        <v>*</v>
      </c>
      <c r="U1000" s="161" t="str">
        <f>IF(FN_MC!W1002="","*",FN_MC!W1002)</f>
        <v>*</v>
      </c>
      <c r="V1000" s="121" t="str">
        <f ca="1">_xlfn.XLOOKUP(G1000&amp;$V$2,BS_CONTROLE[CHAVE],BS_CONTROLE[Quantidade_11],"-")</f>
        <v>-</v>
      </c>
      <c r="W1000" s="121" t="str">
        <f ca="1">_xlfn.XLOOKUP(G1000&amp;$W$2,BS_CONTROLE[CHAVE],BS_CONTROLE[Quantidade_11],"-")</f>
        <v>-</v>
      </c>
      <c r="X1000" s="121" t="str">
        <f ca="1">_xlfn.XLOOKUP(G1000&amp;$X$2,BS_CONTROLE[CHAVE],BS_CONTROLE[Quantidade_11],"-")</f>
        <v>-</v>
      </c>
    </row>
    <row r="1001" spans="1:24" s="122" customFormat="1" hidden="1">
      <c r="A1001" s="160" t="str">
        <f>IF(FN_MC!Y1003="","*",FN_MC!Y1003)</f>
        <v>*</v>
      </c>
      <c r="B1001" s="160" t="str">
        <f>IF(FN_MC!X1003="","*",FN_MC!X1003)</f>
        <v>*</v>
      </c>
      <c r="C1001" s="160" t="str">
        <f>IF(FN_MC!Z1003="","*",FN_MC!Z1003)</f>
        <v>*</v>
      </c>
      <c r="D1001" s="161" t="str">
        <f>IF(FN_MC!S1003="","*",FN_MC!S1003)</f>
        <v>*</v>
      </c>
      <c r="E1001" s="161" t="str">
        <f>IF(FN_MC!T1003="","*",FN_MC!T1003)</f>
        <v>*</v>
      </c>
      <c r="F1001" s="161" t="str">
        <f>IF(FN_MC!B1003="","*",FN_MC!B1003)</f>
        <v>*</v>
      </c>
      <c r="G1001" s="161" t="str">
        <f>IF(FN_MC!D1003="","*",FN_MC!D1003)</f>
        <v>*</v>
      </c>
      <c r="H1001" s="161" t="str">
        <f>IF(FN_MC!F1003="","*",FN_MC!F1003)</f>
        <v>*</v>
      </c>
      <c r="I1001" s="161" t="str">
        <f>IF(FN_MC!H1003="","*",FN_MC!H1003)</f>
        <v>*</v>
      </c>
      <c r="J1001" s="161" t="str">
        <f>IF(FN_MC!I1003="","*",FN_MC!I1003)</f>
        <v>*</v>
      </c>
      <c r="K1001" s="161" t="str">
        <f>IF(FN_MC!M1003="","*",FN_MC!M1003)</f>
        <v>*</v>
      </c>
      <c r="L1001" s="161" t="str">
        <f>IF(FN_MC!N1003="","*",FN_MC!N1003)</f>
        <v>*</v>
      </c>
      <c r="M1001" s="162" t="str">
        <f>IF(FN_MC!J1003="","*",FN_MC!J1003)</f>
        <v>*</v>
      </c>
      <c r="N1001" s="162" t="str">
        <f>IF(FN_MC!K1003="","*",FN_MC!K1003)</f>
        <v>*</v>
      </c>
      <c r="O1001" s="162" t="str">
        <f>IF(FN_MC!L1003="","*",FN_MC!L1003)</f>
        <v>*</v>
      </c>
      <c r="P1001" s="162"/>
      <c r="Q1001" s="163" t="str">
        <f>IF(FN_MC!O1003="","*",FN_MC!O1003)</f>
        <v>*</v>
      </c>
      <c r="R1001" s="163" t="str">
        <f>IF(FN_MC!P1003="","*",FN_MC!P1003)</f>
        <v>*</v>
      </c>
      <c r="S1001" s="161" t="str">
        <f>IF(FN_MC!Q1005="","*",CONCATENATE(FN_MC!Q1005," ",FN_MC!R1005))</f>
        <v>*</v>
      </c>
      <c r="T1001" s="161" t="str">
        <f>IF(FN_MC!V1003="","*",FN_MC!V1003)</f>
        <v>*</v>
      </c>
      <c r="U1001" s="161" t="str">
        <f>IF(FN_MC!W1003="","*",FN_MC!W1003)</f>
        <v>*</v>
      </c>
      <c r="V1001" s="121" t="str">
        <f ca="1">_xlfn.XLOOKUP(G1001&amp;$V$2,BS_CONTROLE[CHAVE],BS_CONTROLE[Quantidade_11],"-")</f>
        <v>-</v>
      </c>
      <c r="W1001" s="121" t="str">
        <f ca="1">_xlfn.XLOOKUP(G1001&amp;$W$2,BS_CONTROLE[CHAVE],BS_CONTROLE[Quantidade_11],"-")</f>
        <v>-</v>
      </c>
      <c r="X1001" s="121" t="str">
        <f ca="1">_xlfn.XLOOKUP(G1001&amp;$X$2,BS_CONTROLE[CHAVE],BS_CONTROLE[Quantidade_11],"-")</f>
        <v>-</v>
      </c>
    </row>
    <row r="1002" spans="1:24" s="122" customFormat="1" hidden="1">
      <c r="A1002" s="118" t="str">
        <f>IF(FN_MC!Y1004="","*",FN_MC!Y1004)</f>
        <v>*</v>
      </c>
      <c r="B1002" s="118" t="str">
        <f>IF(FN_MC!X1004="","*",FN_MC!X1004)</f>
        <v>*</v>
      </c>
      <c r="C1002" s="118" t="str">
        <f>IF(FN_MC!Z1004="","*",FN_MC!Z1004)</f>
        <v>*</v>
      </c>
      <c r="D1002" s="119" t="str">
        <f>IF(FN_MC!S1004="","*",FN_MC!S1004)</f>
        <v>*</v>
      </c>
      <c r="E1002" s="119" t="str">
        <f>IF(FN_MC!T1004="","*",FN_MC!T1004)</f>
        <v>*</v>
      </c>
      <c r="F1002" s="119" t="str">
        <f>IF(FN_MC!B1004="","*",FN_MC!B1004)</f>
        <v>*</v>
      </c>
      <c r="G1002" s="119" t="str">
        <f>IF(FN_MC!D1004="","*",FN_MC!D1004)</f>
        <v>*</v>
      </c>
      <c r="H1002" s="119" t="str">
        <f>IF(FN_MC!F1004="","*",FN_MC!F1004)</f>
        <v>*</v>
      </c>
      <c r="I1002" s="119" t="str">
        <f>IF(FN_MC!H1004="","*",FN_MC!H1004)</f>
        <v>*</v>
      </c>
      <c r="J1002" s="119" t="str">
        <f>IF(FN_MC!I1004="","*",FN_MC!I1004)</f>
        <v>*</v>
      </c>
      <c r="K1002" s="119" t="str">
        <f>IF(FN_MC!M1004="","*",FN_MC!M1004)</f>
        <v>*</v>
      </c>
      <c r="L1002" s="119" t="str">
        <f>IF(FN_MC!N1004="","*",FN_MC!N1004)</f>
        <v>*</v>
      </c>
      <c r="M1002" s="120" t="str">
        <f>IF(FN_MC!J1004="","*",FN_MC!J1004)</f>
        <v>*</v>
      </c>
      <c r="N1002" s="120" t="str">
        <f>IF(FN_MC!K1004="","*",FN_MC!K1004)</f>
        <v>*</v>
      </c>
      <c r="O1002" s="120" t="str">
        <f>IF(FN_MC!L1004="","*",FN_MC!L1004)</f>
        <v>*</v>
      </c>
      <c r="P1002" s="120"/>
      <c r="Q1002" s="137" t="str">
        <f>IF(FN_MC!O1004="","*",FN_MC!O1004)</f>
        <v>*</v>
      </c>
      <c r="R1002" s="137" t="str">
        <f>IF(FN_MC!P1004="","*",FN_MC!P1004)</f>
        <v>*</v>
      </c>
      <c r="S1002" s="119" t="str">
        <f>IF(FN_MC!Q1006="","*",CONCATENATE(FN_MC!Q1006," ",FN_MC!R1006))</f>
        <v>*</v>
      </c>
      <c r="T1002" s="119" t="str">
        <f>IF(FN_MC!V1004="","*",FN_MC!V1004)</f>
        <v>*</v>
      </c>
      <c r="U1002" s="119" t="str">
        <f>IF(FN_MC!W1004="","*",FN_MC!W1004)</f>
        <v>*</v>
      </c>
      <c r="V1002" s="121" t="str">
        <f ca="1">_xlfn.XLOOKUP(G1002&amp;$V$2,BS_CONTROLE[CHAVE],BS_CONTROLE[Quantidade_11],"-")</f>
        <v>-</v>
      </c>
      <c r="W1002" s="121" t="str">
        <f ca="1">_xlfn.XLOOKUP(G1002&amp;$W$2,BS_CONTROLE[CHAVE],BS_CONTROLE[Quantidade_11],"-")</f>
        <v>-</v>
      </c>
      <c r="X1002" s="121" t="str">
        <f ca="1">_xlfn.XLOOKUP(G1002&amp;$X$2,BS_CONTROLE[CHAVE],BS_CONTROLE[Quantidade_11],"-")</f>
        <v>-</v>
      </c>
    </row>
    <row r="1003" spans="1:24" s="122" customFormat="1" hidden="1">
      <c r="A1003" s="160" t="str">
        <f>IF(FN_MC!Y1005="","*",FN_MC!Y1005)</f>
        <v>*</v>
      </c>
      <c r="B1003" s="160" t="str">
        <f>IF(FN_MC!X1005="","*",FN_MC!X1005)</f>
        <v>*</v>
      </c>
      <c r="C1003" s="160" t="str">
        <f>IF(FN_MC!Z1005="","*",FN_MC!Z1005)</f>
        <v>*</v>
      </c>
      <c r="D1003" s="161" t="str">
        <f>IF(FN_MC!S1005="","*",FN_MC!S1005)</f>
        <v>*</v>
      </c>
      <c r="E1003" s="161" t="str">
        <f>IF(FN_MC!T1005="","*",FN_MC!T1005)</f>
        <v>*</v>
      </c>
      <c r="F1003" s="161" t="str">
        <f>IF(FN_MC!B1005="","*",FN_MC!B1005)</f>
        <v>*</v>
      </c>
      <c r="G1003" s="161" t="str">
        <f>IF(FN_MC!D1005="","*",FN_MC!D1005)</f>
        <v>*</v>
      </c>
      <c r="H1003" s="161" t="str">
        <f>IF(FN_MC!F1005="","*",FN_MC!F1005)</f>
        <v>*</v>
      </c>
      <c r="I1003" s="161" t="str">
        <f>IF(FN_MC!H1005="","*",FN_MC!H1005)</f>
        <v>*</v>
      </c>
      <c r="J1003" s="161" t="str">
        <f>IF(FN_MC!I1005="","*",FN_MC!I1005)</f>
        <v>*</v>
      </c>
      <c r="K1003" s="161" t="str">
        <f>IF(FN_MC!M1005="","*",FN_MC!M1005)</f>
        <v>*</v>
      </c>
      <c r="L1003" s="161" t="str">
        <f>IF(FN_MC!N1005="","*",FN_MC!N1005)</f>
        <v>*</v>
      </c>
      <c r="M1003" s="162" t="str">
        <f>IF(FN_MC!J1005="","*",FN_MC!J1005)</f>
        <v>*</v>
      </c>
      <c r="N1003" s="162" t="str">
        <f>IF(FN_MC!K1005="","*",FN_MC!K1005)</f>
        <v>*</v>
      </c>
      <c r="O1003" s="162" t="str">
        <f>IF(FN_MC!L1005="","*",FN_MC!L1005)</f>
        <v>*</v>
      </c>
      <c r="P1003" s="162"/>
      <c r="Q1003" s="163" t="str">
        <f>IF(FN_MC!O1005="","*",FN_MC!O1005)</f>
        <v>*</v>
      </c>
      <c r="R1003" s="163" t="str">
        <f>IF(FN_MC!P1005="","*",FN_MC!P1005)</f>
        <v>*</v>
      </c>
      <c r="S1003" s="161" t="str">
        <f>IF(FN_MC!Q1007="","*",CONCATENATE(FN_MC!Q1007," ",FN_MC!R1007))</f>
        <v>*</v>
      </c>
      <c r="T1003" s="161" t="str">
        <f>IF(FN_MC!V1005="","*",FN_MC!V1005)</f>
        <v>*</v>
      </c>
      <c r="U1003" s="161" t="str">
        <f>IF(FN_MC!W1005="","*",FN_MC!W1005)</f>
        <v>*</v>
      </c>
      <c r="V1003" s="121" t="str">
        <f ca="1">_xlfn.XLOOKUP(G1003&amp;$V$2,BS_CONTROLE[CHAVE],BS_CONTROLE[Quantidade_11],"-")</f>
        <v>-</v>
      </c>
      <c r="W1003" s="121" t="str">
        <f ca="1">_xlfn.XLOOKUP(G1003&amp;$W$2,BS_CONTROLE[CHAVE],BS_CONTROLE[Quantidade_11],"-")</f>
        <v>-</v>
      </c>
      <c r="X1003" s="121" t="str">
        <f ca="1">_xlfn.XLOOKUP(G1003&amp;$X$2,BS_CONTROLE[CHAVE],BS_CONTROLE[Quantidade_11],"-")</f>
        <v>-</v>
      </c>
    </row>
    <row r="1004" spans="1:24" s="122" customFormat="1" hidden="1">
      <c r="A1004" s="160" t="str">
        <f>IF(FN_MC!Y1006="","*",FN_MC!Y1006)</f>
        <v>*</v>
      </c>
      <c r="B1004" s="160" t="str">
        <f>IF(FN_MC!X1006="","*",FN_MC!X1006)</f>
        <v>*</v>
      </c>
      <c r="C1004" s="160" t="str">
        <f>IF(FN_MC!Z1006="","*",FN_MC!Z1006)</f>
        <v>*</v>
      </c>
      <c r="D1004" s="161" t="str">
        <f>IF(FN_MC!S1006="","*",FN_MC!S1006)</f>
        <v>*</v>
      </c>
      <c r="E1004" s="161" t="str">
        <f>IF(FN_MC!T1006="","*",FN_MC!T1006)</f>
        <v>*</v>
      </c>
      <c r="F1004" s="161" t="str">
        <f>IF(FN_MC!B1006="","*",FN_MC!B1006)</f>
        <v>*</v>
      </c>
      <c r="G1004" s="161" t="str">
        <f>IF(FN_MC!D1006="","*",FN_MC!D1006)</f>
        <v>*</v>
      </c>
      <c r="H1004" s="161" t="str">
        <f>IF(FN_MC!F1006="","*",FN_MC!F1006)</f>
        <v>*</v>
      </c>
      <c r="I1004" s="161" t="str">
        <f>IF(FN_MC!H1006="","*",FN_MC!H1006)</f>
        <v>*</v>
      </c>
      <c r="J1004" s="161" t="str">
        <f>IF(FN_MC!I1006="","*",FN_MC!I1006)</f>
        <v>*</v>
      </c>
      <c r="K1004" s="161" t="str">
        <f>IF(FN_MC!M1006="","*",FN_MC!M1006)</f>
        <v>*</v>
      </c>
      <c r="L1004" s="161" t="str">
        <f>IF(FN_MC!N1006="","*",FN_MC!N1006)</f>
        <v>*</v>
      </c>
      <c r="M1004" s="162" t="str">
        <f>IF(FN_MC!J1006="","*",FN_MC!J1006)</f>
        <v>*</v>
      </c>
      <c r="N1004" s="162" t="str">
        <f>IF(FN_MC!K1006="","*",FN_MC!K1006)</f>
        <v>*</v>
      </c>
      <c r="O1004" s="162" t="str">
        <f>IF(FN_MC!L1006="","*",FN_MC!L1006)</f>
        <v>*</v>
      </c>
      <c r="P1004" s="162"/>
      <c r="Q1004" s="163" t="str">
        <f>IF(FN_MC!O1006="","*",FN_MC!O1006)</f>
        <v>*</v>
      </c>
      <c r="R1004" s="163" t="str">
        <f>IF(FN_MC!P1006="","*",FN_MC!P1006)</f>
        <v>*</v>
      </c>
      <c r="S1004" s="161" t="str">
        <f>IF(FN_MC!Q1008="","*",CONCATENATE(FN_MC!Q1008," ",FN_MC!R1008))</f>
        <v>*</v>
      </c>
      <c r="T1004" s="161" t="str">
        <f>IF(FN_MC!V1006="","*",FN_MC!V1006)</f>
        <v>*</v>
      </c>
      <c r="U1004" s="161" t="str">
        <f>IF(FN_MC!W1006="","*",FN_MC!W1006)</f>
        <v>*</v>
      </c>
      <c r="V1004" s="121" t="str">
        <f ca="1">_xlfn.XLOOKUP(G1004&amp;$V$2,BS_CONTROLE[CHAVE],BS_CONTROLE[Quantidade_11],"-")</f>
        <v>-</v>
      </c>
      <c r="W1004" s="121" t="str">
        <f ca="1">_xlfn.XLOOKUP(G1004&amp;$W$2,BS_CONTROLE[CHAVE],BS_CONTROLE[Quantidade_11],"-")</f>
        <v>-</v>
      </c>
      <c r="X1004" s="121" t="str">
        <f ca="1">_xlfn.XLOOKUP(G1004&amp;$X$2,BS_CONTROLE[CHAVE],BS_CONTROLE[Quantidade_11],"-")</f>
        <v>-</v>
      </c>
    </row>
    <row r="1005" spans="1:24" s="122" customFormat="1" hidden="1">
      <c r="A1005" s="118" t="str">
        <f>IF(FN_MC!Y1007="","*",FN_MC!Y1007)</f>
        <v>*</v>
      </c>
      <c r="B1005" s="118" t="str">
        <f>IF(FN_MC!X1007="","*",FN_MC!X1007)</f>
        <v>*</v>
      </c>
      <c r="C1005" s="118" t="str">
        <f>IF(FN_MC!Z1007="","*",FN_MC!Z1007)</f>
        <v>*</v>
      </c>
      <c r="D1005" s="119" t="str">
        <f>IF(FN_MC!S1007="","*",FN_MC!S1007)</f>
        <v>*</v>
      </c>
      <c r="E1005" s="119" t="str">
        <f>IF(FN_MC!T1007="","*",FN_MC!T1007)</f>
        <v>*</v>
      </c>
      <c r="F1005" s="119" t="str">
        <f>IF(FN_MC!B1007="","*",FN_MC!B1007)</f>
        <v>*</v>
      </c>
      <c r="G1005" s="119" t="str">
        <f>IF(FN_MC!D1007="","*",FN_MC!D1007)</f>
        <v>*</v>
      </c>
      <c r="H1005" s="119" t="str">
        <f>IF(FN_MC!F1007="","*",FN_MC!F1007)</f>
        <v>*</v>
      </c>
      <c r="I1005" s="119" t="str">
        <f>IF(FN_MC!H1007="","*",FN_MC!H1007)</f>
        <v>*</v>
      </c>
      <c r="J1005" s="119" t="str">
        <f>IF(FN_MC!I1007="","*",FN_MC!I1007)</f>
        <v>*</v>
      </c>
      <c r="K1005" s="119" t="str">
        <f>IF(FN_MC!M1007="","*",FN_MC!M1007)</f>
        <v>*</v>
      </c>
      <c r="L1005" s="119" t="str">
        <f>IF(FN_MC!N1007="","*",FN_MC!N1007)</f>
        <v>*</v>
      </c>
      <c r="M1005" s="120" t="str">
        <f>IF(FN_MC!J1007="","*",FN_MC!J1007)</f>
        <v>*</v>
      </c>
      <c r="N1005" s="120" t="str">
        <f>IF(FN_MC!K1007="","*",FN_MC!K1007)</f>
        <v>*</v>
      </c>
      <c r="O1005" s="120" t="str">
        <f>IF(FN_MC!L1007="","*",FN_MC!L1007)</f>
        <v>*</v>
      </c>
      <c r="P1005" s="120"/>
      <c r="Q1005" s="137" t="str">
        <f>IF(FN_MC!O1007="","*",FN_MC!O1007)</f>
        <v>*</v>
      </c>
      <c r="R1005" s="137" t="str">
        <f>IF(FN_MC!P1007="","*",FN_MC!P1007)</f>
        <v>*</v>
      </c>
      <c r="S1005" s="119" t="str">
        <f>IF(FN_MC!Q1009="","*",CONCATENATE(FN_MC!Q1009," ",FN_MC!R1009))</f>
        <v>*</v>
      </c>
      <c r="T1005" s="119" t="str">
        <f>IF(FN_MC!V1007="","*",FN_MC!V1007)</f>
        <v>*</v>
      </c>
      <c r="U1005" s="119" t="str">
        <f>IF(FN_MC!W1007="","*",FN_MC!W1007)</f>
        <v>*</v>
      </c>
      <c r="V1005" s="121" t="str">
        <f ca="1">_xlfn.XLOOKUP(G1005&amp;$V$2,BS_CONTROLE[CHAVE],BS_CONTROLE[Quantidade_11],"-")</f>
        <v>-</v>
      </c>
      <c r="W1005" s="121" t="str">
        <f ca="1">_xlfn.XLOOKUP(G1005&amp;$W$2,BS_CONTROLE[CHAVE],BS_CONTROLE[Quantidade_11],"-")</f>
        <v>-</v>
      </c>
      <c r="X1005" s="121" t="str">
        <f ca="1">_xlfn.XLOOKUP(G1005&amp;$X$2,BS_CONTROLE[CHAVE],BS_CONTROLE[Quantidade_11],"-")</f>
        <v>-</v>
      </c>
    </row>
    <row r="1006" spans="1:24" s="122" customFormat="1" hidden="1">
      <c r="A1006" s="160" t="str">
        <f>IF(FN_MC!Y1008="","*",FN_MC!Y1008)</f>
        <v>*</v>
      </c>
      <c r="B1006" s="160" t="str">
        <f>IF(FN_MC!X1008="","*",FN_MC!X1008)</f>
        <v>*</v>
      </c>
      <c r="C1006" s="160" t="str">
        <f>IF(FN_MC!Z1008="","*",FN_MC!Z1008)</f>
        <v>*</v>
      </c>
      <c r="D1006" s="161" t="str">
        <f>IF(FN_MC!S1008="","*",FN_MC!S1008)</f>
        <v>*</v>
      </c>
      <c r="E1006" s="161" t="str">
        <f>IF(FN_MC!T1008="","*",FN_MC!T1008)</f>
        <v>*</v>
      </c>
      <c r="F1006" s="161" t="str">
        <f>IF(FN_MC!B1008="","*",FN_MC!B1008)</f>
        <v>*</v>
      </c>
      <c r="G1006" s="161" t="str">
        <f>IF(FN_MC!D1008="","*",FN_MC!D1008)</f>
        <v>*</v>
      </c>
      <c r="H1006" s="161" t="str">
        <f>IF(FN_MC!F1008="","*",FN_MC!F1008)</f>
        <v>*</v>
      </c>
      <c r="I1006" s="161" t="str">
        <f>IF(FN_MC!H1008="","*",FN_MC!H1008)</f>
        <v>*</v>
      </c>
      <c r="J1006" s="161" t="str">
        <f>IF(FN_MC!I1008="","*",FN_MC!I1008)</f>
        <v>*</v>
      </c>
      <c r="K1006" s="161" t="str">
        <f>IF(FN_MC!M1008="","*",FN_MC!M1008)</f>
        <v>*</v>
      </c>
      <c r="L1006" s="161" t="str">
        <f>IF(FN_MC!N1008="","*",FN_MC!N1008)</f>
        <v>*</v>
      </c>
      <c r="M1006" s="162" t="str">
        <f>IF(FN_MC!J1008="","*",FN_MC!J1008)</f>
        <v>*</v>
      </c>
      <c r="N1006" s="162" t="str">
        <f>IF(FN_MC!K1008="","*",FN_MC!K1008)</f>
        <v>*</v>
      </c>
      <c r="O1006" s="162" t="str">
        <f>IF(FN_MC!L1008="","*",FN_MC!L1008)</f>
        <v>*</v>
      </c>
      <c r="P1006" s="162"/>
      <c r="Q1006" s="163" t="str">
        <f>IF(FN_MC!O1008="","*",FN_MC!O1008)</f>
        <v>*</v>
      </c>
      <c r="R1006" s="163" t="str">
        <f>IF(FN_MC!P1008="","*",FN_MC!P1008)</f>
        <v>*</v>
      </c>
      <c r="S1006" s="161" t="str">
        <f>IF(FN_MC!Q1010="","*",CONCATENATE(FN_MC!Q1010," ",FN_MC!R1010))</f>
        <v>*</v>
      </c>
      <c r="T1006" s="161" t="str">
        <f>IF(FN_MC!V1008="","*",FN_MC!V1008)</f>
        <v>*</v>
      </c>
      <c r="U1006" s="161" t="str">
        <f>IF(FN_MC!W1008="","*",FN_MC!W1008)</f>
        <v>*</v>
      </c>
      <c r="V1006" s="121" t="str">
        <f ca="1">_xlfn.XLOOKUP(G1006&amp;$V$2,BS_CONTROLE[CHAVE],BS_CONTROLE[Quantidade_11],"-")</f>
        <v>-</v>
      </c>
      <c r="W1006" s="121" t="str">
        <f ca="1">_xlfn.XLOOKUP(G1006&amp;$W$2,BS_CONTROLE[CHAVE],BS_CONTROLE[Quantidade_11],"-")</f>
        <v>-</v>
      </c>
      <c r="X1006" s="121" t="str">
        <f ca="1">_xlfn.XLOOKUP(G1006&amp;$X$2,BS_CONTROLE[CHAVE],BS_CONTROLE[Quantidade_11],"-")</f>
        <v>-</v>
      </c>
    </row>
    <row r="1007" spans="1:24" s="122" customFormat="1" hidden="1">
      <c r="A1007" s="160" t="str">
        <f>IF(FN_MC!Y1009="","*",FN_MC!Y1009)</f>
        <v>*</v>
      </c>
      <c r="B1007" s="160" t="str">
        <f>IF(FN_MC!X1009="","*",FN_MC!X1009)</f>
        <v>*</v>
      </c>
      <c r="C1007" s="160" t="str">
        <f>IF(FN_MC!Z1009="","*",FN_MC!Z1009)</f>
        <v>*</v>
      </c>
      <c r="D1007" s="161" t="str">
        <f>IF(FN_MC!S1009="","*",FN_MC!S1009)</f>
        <v>*</v>
      </c>
      <c r="E1007" s="161" t="str">
        <f>IF(FN_MC!T1009="","*",FN_MC!T1009)</f>
        <v>*</v>
      </c>
      <c r="F1007" s="161" t="str">
        <f>IF(FN_MC!B1009="","*",FN_MC!B1009)</f>
        <v>*</v>
      </c>
      <c r="G1007" s="161" t="str">
        <f>IF(FN_MC!D1009="","*",FN_MC!D1009)</f>
        <v>*</v>
      </c>
      <c r="H1007" s="161" t="str">
        <f>IF(FN_MC!F1009="","*",FN_MC!F1009)</f>
        <v>*</v>
      </c>
      <c r="I1007" s="161" t="str">
        <f>IF(FN_MC!H1009="","*",FN_MC!H1009)</f>
        <v>*</v>
      </c>
      <c r="J1007" s="161" t="str">
        <f>IF(FN_MC!I1009="","*",FN_MC!I1009)</f>
        <v>*</v>
      </c>
      <c r="K1007" s="161" t="str">
        <f>IF(FN_MC!M1009="","*",FN_MC!M1009)</f>
        <v>*</v>
      </c>
      <c r="L1007" s="161" t="str">
        <f>IF(FN_MC!N1009="","*",FN_MC!N1009)</f>
        <v>*</v>
      </c>
      <c r="M1007" s="162" t="str">
        <f>IF(FN_MC!J1009="","*",FN_MC!J1009)</f>
        <v>*</v>
      </c>
      <c r="N1007" s="162" t="str">
        <f>IF(FN_MC!K1009="","*",FN_MC!K1009)</f>
        <v>*</v>
      </c>
      <c r="O1007" s="162" t="str">
        <f>IF(FN_MC!L1009="","*",FN_MC!L1009)</f>
        <v>*</v>
      </c>
      <c r="P1007" s="162"/>
      <c r="Q1007" s="163" t="str">
        <f>IF(FN_MC!O1009="","*",FN_MC!O1009)</f>
        <v>*</v>
      </c>
      <c r="R1007" s="163" t="str">
        <f>IF(FN_MC!P1009="","*",FN_MC!P1009)</f>
        <v>*</v>
      </c>
      <c r="S1007" s="161" t="str">
        <f>IF(FN_MC!Q1011="","*",CONCATENATE(FN_MC!Q1011," ",FN_MC!R1011))</f>
        <v>*</v>
      </c>
      <c r="T1007" s="161" t="str">
        <f>IF(FN_MC!V1009="","*",FN_MC!V1009)</f>
        <v>*</v>
      </c>
      <c r="U1007" s="161" t="str">
        <f>IF(FN_MC!W1009="","*",FN_MC!W1009)</f>
        <v>*</v>
      </c>
      <c r="V1007" s="121" t="str">
        <f ca="1">_xlfn.XLOOKUP(G1007&amp;$V$2,BS_CONTROLE[CHAVE],BS_CONTROLE[Quantidade_11],"-")</f>
        <v>-</v>
      </c>
      <c r="W1007" s="121" t="str">
        <f ca="1">_xlfn.XLOOKUP(G1007&amp;$W$2,BS_CONTROLE[CHAVE],BS_CONTROLE[Quantidade_11],"-")</f>
        <v>-</v>
      </c>
      <c r="X1007" s="121" t="str">
        <f ca="1">_xlfn.XLOOKUP(G1007&amp;$X$2,BS_CONTROLE[CHAVE],BS_CONTROLE[Quantidade_11],"-")</f>
        <v>-</v>
      </c>
    </row>
    <row r="1008" spans="1:24" s="122" customFormat="1" hidden="1">
      <c r="A1008" s="118" t="str">
        <f>IF(FN_MC!Y1010="","*",FN_MC!Y1010)</f>
        <v>*</v>
      </c>
      <c r="B1008" s="118" t="str">
        <f>IF(FN_MC!X1010="","*",FN_MC!X1010)</f>
        <v>*</v>
      </c>
      <c r="C1008" s="118" t="str">
        <f>IF(FN_MC!Z1010="","*",FN_MC!Z1010)</f>
        <v>*</v>
      </c>
      <c r="D1008" s="119" t="str">
        <f>IF(FN_MC!S1010="","*",FN_MC!S1010)</f>
        <v>*</v>
      </c>
      <c r="E1008" s="119" t="str">
        <f>IF(FN_MC!T1010="","*",FN_MC!T1010)</f>
        <v>*</v>
      </c>
      <c r="F1008" s="119" t="str">
        <f>IF(FN_MC!B1010="","*",FN_MC!B1010)</f>
        <v>*</v>
      </c>
      <c r="G1008" s="119" t="str">
        <f>IF(FN_MC!D1010="","*",FN_MC!D1010)</f>
        <v>*</v>
      </c>
      <c r="H1008" s="119" t="str">
        <f>IF(FN_MC!F1010="","*",FN_MC!F1010)</f>
        <v>*</v>
      </c>
      <c r="I1008" s="119" t="str">
        <f>IF(FN_MC!H1010="","*",FN_MC!H1010)</f>
        <v>*</v>
      </c>
      <c r="J1008" s="119" t="str">
        <f>IF(FN_MC!I1010="","*",FN_MC!I1010)</f>
        <v>*</v>
      </c>
      <c r="K1008" s="119" t="str">
        <f>IF(FN_MC!M1010="","*",FN_MC!M1010)</f>
        <v>*</v>
      </c>
      <c r="L1008" s="119" t="str">
        <f>IF(FN_MC!N1010="","*",FN_MC!N1010)</f>
        <v>*</v>
      </c>
      <c r="M1008" s="120" t="str">
        <f>IF(FN_MC!J1010="","*",FN_MC!J1010)</f>
        <v>*</v>
      </c>
      <c r="N1008" s="120" t="str">
        <f>IF(FN_MC!K1010="","*",FN_MC!K1010)</f>
        <v>*</v>
      </c>
      <c r="O1008" s="120" t="str">
        <f>IF(FN_MC!L1010="","*",FN_MC!L1010)</f>
        <v>*</v>
      </c>
      <c r="P1008" s="120"/>
      <c r="Q1008" s="137" t="str">
        <f>IF(FN_MC!O1010="","*",FN_MC!O1010)</f>
        <v>*</v>
      </c>
      <c r="R1008" s="137" t="str">
        <f>IF(FN_MC!P1010="","*",FN_MC!P1010)</f>
        <v>*</v>
      </c>
      <c r="S1008" s="119" t="str">
        <f>IF(FN_MC!Q1012="","*",CONCATENATE(FN_MC!Q1012," ",FN_MC!R1012))</f>
        <v>*</v>
      </c>
      <c r="T1008" s="119" t="str">
        <f>IF(FN_MC!V1010="","*",FN_MC!V1010)</f>
        <v>*</v>
      </c>
      <c r="U1008" s="119" t="str">
        <f>IF(FN_MC!W1010="","*",FN_MC!W1010)</f>
        <v>*</v>
      </c>
      <c r="V1008" s="121" t="str">
        <f ca="1">_xlfn.XLOOKUP(G1008&amp;$V$2,BS_CONTROLE[CHAVE],BS_CONTROLE[Quantidade_11],"-")</f>
        <v>-</v>
      </c>
      <c r="W1008" s="121" t="str">
        <f ca="1">_xlfn.XLOOKUP(G1008&amp;$W$2,BS_CONTROLE[CHAVE],BS_CONTROLE[Quantidade_11],"-")</f>
        <v>-</v>
      </c>
      <c r="X1008" s="121" t="str">
        <f ca="1">_xlfn.XLOOKUP(G1008&amp;$X$2,BS_CONTROLE[CHAVE],BS_CONTROLE[Quantidade_11],"-")</f>
        <v>-</v>
      </c>
    </row>
    <row r="1009" spans="1:24" s="122" customFormat="1" hidden="1">
      <c r="A1009" s="160" t="str">
        <f>IF(FN_MC!Y1011="","*",FN_MC!Y1011)</f>
        <v>*</v>
      </c>
      <c r="B1009" s="160" t="str">
        <f>IF(FN_MC!X1011="","*",FN_MC!X1011)</f>
        <v>*</v>
      </c>
      <c r="C1009" s="160" t="str">
        <f>IF(FN_MC!Z1011="","*",FN_MC!Z1011)</f>
        <v>*</v>
      </c>
      <c r="D1009" s="161" t="str">
        <f>IF(FN_MC!S1011="","*",FN_MC!S1011)</f>
        <v>*</v>
      </c>
      <c r="E1009" s="161" t="str">
        <f>IF(FN_MC!T1011="","*",FN_MC!T1011)</f>
        <v>*</v>
      </c>
      <c r="F1009" s="161" t="str">
        <f>IF(FN_MC!B1011="","*",FN_MC!B1011)</f>
        <v>*</v>
      </c>
      <c r="G1009" s="161" t="str">
        <f>IF(FN_MC!D1011="","*",FN_MC!D1011)</f>
        <v>*</v>
      </c>
      <c r="H1009" s="161" t="str">
        <f>IF(FN_MC!F1011="","*",FN_MC!F1011)</f>
        <v>*</v>
      </c>
      <c r="I1009" s="161" t="str">
        <f>IF(FN_MC!H1011="","*",FN_MC!H1011)</f>
        <v>*</v>
      </c>
      <c r="J1009" s="161" t="str">
        <f>IF(FN_MC!I1011="","*",FN_MC!I1011)</f>
        <v>*</v>
      </c>
      <c r="K1009" s="161" t="str">
        <f>IF(FN_MC!M1011="","*",FN_MC!M1011)</f>
        <v>*</v>
      </c>
      <c r="L1009" s="161" t="str">
        <f>IF(FN_MC!N1011="","*",FN_MC!N1011)</f>
        <v>*</v>
      </c>
      <c r="M1009" s="162" t="str">
        <f>IF(FN_MC!J1011="","*",FN_MC!J1011)</f>
        <v>*</v>
      </c>
      <c r="N1009" s="162" t="str">
        <f>IF(FN_MC!K1011="","*",FN_MC!K1011)</f>
        <v>*</v>
      </c>
      <c r="O1009" s="162" t="str">
        <f>IF(FN_MC!L1011="","*",FN_MC!L1011)</f>
        <v>*</v>
      </c>
      <c r="P1009" s="162"/>
      <c r="Q1009" s="163" t="str">
        <f>IF(FN_MC!O1011="","*",FN_MC!O1011)</f>
        <v>*</v>
      </c>
      <c r="R1009" s="163" t="str">
        <f>IF(FN_MC!P1011="","*",FN_MC!P1011)</f>
        <v>*</v>
      </c>
      <c r="S1009" s="161" t="str">
        <f>IF(FN_MC!Q1013="","*",CONCATENATE(FN_MC!Q1013," ",FN_MC!R1013))</f>
        <v>*</v>
      </c>
      <c r="T1009" s="161" t="str">
        <f>IF(FN_MC!V1011="","*",FN_MC!V1011)</f>
        <v>*</v>
      </c>
      <c r="U1009" s="161" t="str">
        <f>IF(FN_MC!W1011="","*",FN_MC!W1011)</f>
        <v>*</v>
      </c>
      <c r="V1009" s="121" t="str">
        <f ca="1">_xlfn.XLOOKUP(G1009&amp;$V$2,BS_CONTROLE[CHAVE],BS_CONTROLE[Quantidade_11],"-")</f>
        <v>-</v>
      </c>
      <c r="W1009" s="121" t="str">
        <f ca="1">_xlfn.XLOOKUP(G1009&amp;$W$2,BS_CONTROLE[CHAVE],BS_CONTROLE[Quantidade_11],"-")</f>
        <v>-</v>
      </c>
      <c r="X1009" s="121" t="str">
        <f ca="1">_xlfn.XLOOKUP(G1009&amp;$X$2,BS_CONTROLE[CHAVE],BS_CONTROLE[Quantidade_11],"-")</f>
        <v>-</v>
      </c>
    </row>
    <row r="1010" spans="1:24" s="122" customFormat="1" hidden="1">
      <c r="A1010" s="160" t="str">
        <f>IF(FN_MC!Y1012="","*",FN_MC!Y1012)</f>
        <v>*</v>
      </c>
      <c r="B1010" s="160" t="str">
        <f>IF(FN_MC!X1012="","*",FN_MC!X1012)</f>
        <v>*</v>
      </c>
      <c r="C1010" s="160" t="str">
        <f>IF(FN_MC!Z1012="","*",FN_MC!Z1012)</f>
        <v>*</v>
      </c>
      <c r="D1010" s="161" t="str">
        <f>IF(FN_MC!S1012="","*",FN_MC!S1012)</f>
        <v>*</v>
      </c>
      <c r="E1010" s="161" t="str">
        <f>IF(FN_MC!T1012="","*",FN_MC!T1012)</f>
        <v>*</v>
      </c>
      <c r="F1010" s="161" t="str">
        <f>IF(FN_MC!B1012="","*",FN_MC!B1012)</f>
        <v>*</v>
      </c>
      <c r="G1010" s="161" t="str">
        <f>IF(FN_MC!D1012="","*",FN_MC!D1012)</f>
        <v>*</v>
      </c>
      <c r="H1010" s="161" t="str">
        <f>IF(FN_MC!F1012="","*",FN_MC!F1012)</f>
        <v>*</v>
      </c>
      <c r="I1010" s="161" t="str">
        <f>IF(FN_MC!H1012="","*",FN_MC!H1012)</f>
        <v>*</v>
      </c>
      <c r="J1010" s="161" t="str">
        <f>IF(FN_MC!I1012="","*",FN_MC!I1012)</f>
        <v>*</v>
      </c>
      <c r="K1010" s="161" t="str">
        <f>IF(FN_MC!M1012="","*",FN_MC!M1012)</f>
        <v>*</v>
      </c>
      <c r="L1010" s="161" t="str">
        <f>IF(FN_MC!N1012="","*",FN_MC!N1012)</f>
        <v>*</v>
      </c>
      <c r="M1010" s="162" t="str">
        <f>IF(FN_MC!J1012="","*",FN_MC!J1012)</f>
        <v>*</v>
      </c>
      <c r="N1010" s="162" t="str">
        <f>IF(FN_MC!K1012="","*",FN_MC!K1012)</f>
        <v>*</v>
      </c>
      <c r="O1010" s="162" t="str">
        <f>IF(FN_MC!L1012="","*",FN_MC!L1012)</f>
        <v>*</v>
      </c>
      <c r="P1010" s="162"/>
      <c r="Q1010" s="163" t="str">
        <f>IF(FN_MC!O1012="","*",FN_MC!O1012)</f>
        <v>*</v>
      </c>
      <c r="R1010" s="163" t="str">
        <f>IF(FN_MC!P1012="","*",FN_MC!P1012)</f>
        <v>*</v>
      </c>
      <c r="S1010" s="161" t="str">
        <f>IF(FN_MC!Q1014="","*",CONCATENATE(FN_MC!Q1014," ",FN_MC!R1014))</f>
        <v>*</v>
      </c>
      <c r="T1010" s="161" t="str">
        <f>IF(FN_MC!V1012="","*",FN_MC!V1012)</f>
        <v>*</v>
      </c>
      <c r="U1010" s="161" t="str">
        <f>IF(FN_MC!W1012="","*",FN_MC!W1012)</f>
        <v>*</v>
      </c>
      <c r="V1010" s="121" t="str">
        <f ca="1">_xlfn.XLOOKUP(G1010&amp;$V$2,BS_CONTROLE[CHAVE],BS_CONTROLE[Quantidade_11],"-")</f>
        <v>-</v>
      </c>
      <c r="W1010" s="121" t="str">
        <f ca="1">_xlfn.XLOOKUP(G1010&amp;$W$2,BS_CONTROLE[CHAVE],BS_CONTROLE[Quantidade_11],"-")</f>
        <v>-</v>
      </c>
      <c r="X1010" s="121" t="str">
        <f ca="1">_xlfn.XLOOKUP(G1010&amp;$X$2,BS_CONTROLE[CHAVE],BS_CONTROLE[Quantidade_11],"-")</f>
        <v>-</v>
      </c>
    </row>
    <row r="1011" spans="1:24" s="122" customFormat="1" hidden="1">
      <c r="A1011" s="118" t="str">
        <f>IF(FN_MC!Y1013="","*",FN_MC!Y1013)</f>
        <v>*</v>
      </c>
      <c r="B1011" s="118" t="str">
        <f>IF(FN_MC!X1013="","*",FN_MC!X1013)</f>
        <v>*</v>
      </c>
      <c r="C1011" s="118" t="str">
        <f>IF(FN_MC!Z1013="","*",FN_MC!Z1013)</f>
        <v>*</v>
      </c>
      <c r="D1011" s="119" t="str">
        <f>IF(FN_MC!S1013="","*",FN_MC!S1013)</f>
        <v>*</v>
      </c>
      <c r="E1011" s="119" t="str">
        <f>IF(FN_MC!T1013="","*",FN_MC!T1013)</f>
        <v>*</v>
      </c>
      <c r="F1011" s="119" t="str">
        <f>IF(FN_MC!B1013="","*",FN_MC!B1013)</f>
        <v>*</v>
      </c>
      <c r="G1011" s="119" t="str">
        <f>IF(FN_MC!D1013="","*",FN_MC!D1013)</f>
        <v>*</v>
      </c>
      <c r="H1011" s="119" t="str">
        <f>IF(FN_MC!F1013="","*",FN_MC!F1013)</f>
        <v>*</v>
      </c>
      <c r="I1011" s="119" t="str">
        <f>IF(FN_MC!H1013="","*",FN_MC!H1013)</f>
        <v>*</v>
      </c>
      <c r="J1011" s="119" t="str">
        <f>IF(FN_MC!I1013="","*",FN_MC!I1013)</f>
        <v>*</v>
      </c>
      <c r="K1011" s="119" t="str">
        <f>IF(FN_MC!M1013="","*",FN_MC!M1013)</f>
        <v>*</v>
      </c>
      <c r="L1011" s="119" t="str">
        <f>IF(FN_MC!N1013="","*",FN_MC!N1013)</f>
        <v>*</v>
      </c>
      <c r="M1011" s="120" t="str">
        <f>IF(FN_MC!J1013="","*",FN_MC!J1013)</f>
        <v>*</v>
      </c>
      <c r="N1011" s="120" t="str">
        <f>IF(FN_MC!K1013="","*",FN_MC!K1013)</f>
        <v>*</v>
      </c>
      <c r="O1011" s="120" t="str">
        <f>IF(FN_MC!L1013="","*",FN_MC!L1013)</f>
        <v>*</v>
      </c>
      <c r="P1011" s="120"/>
      <c r="Q1011" s="137" t="str">
        <f>IF(FN_MC!O1013="","*",FN_MC!O1013)</f>
        <v>*</v>
      </c>
      <c r="R1011" s="137" t="str">
        <f>IF(FN_MC!P1013="","*",FN_MC!P1013)</f>
        <v>*</v>
      </c>
      <c r="S1011" s="119" t="str">
        <f>IF(FN_MC!Q1015="","*",CONCATENATE(FN_MC!Q1015," ",FN_MC!R1015))</f>
        <v>*</v>
      </c>
      <c r="T1011" s="119" t="str">
        <f>IF(FN_MC!V1013="","*",FN_MC!V1013)</f>
        <v>*</v>
      </c>
      <c r="U1011" s="119" t="str">
        <f>IF(FN_MC!W1013="","*",FN_MC!W1013)</f>
        <v>*</v>
      </c>
      <c r="V1011" s="121" t="str">
        <f ca="1">_xlfn.XLOOKUP(G1011&amp;$V$2,BS_CONTROLE[CHAVE],BS_CONTROLE[Quantidade_11],"-")</f>
        <v>-</v>
      </c>
      <c r="W1011" s="121" t="str">
        <f ca="1">_xlfn.XLOOKUP(G1011&amp;$W$2,BS_CONTROLE[CHAVE],BS_CONTROLE[Quantidade_11],"-")</f>
        <v>-</v>
      </c>
      <c r="X1011" s="121" t="str">
        <f ca="1">_xlfn.XLOOKUP(G1011&amp;$X$2,BS_CONTROLE[CHAVE],BS_CONTROLE[Quantidade_11],"-")</f>
        <v>-</v>
      </c>
    </row>
    <row r="1012" spans="1:24" s="122" customFormat="1" hidden="1">
      <c r="A1012" s="160" t="str">
        <f>IF(FN_MC!Y1014="","*",FN_MC!Y1014)</f>
        <v>*</v>
      </c>
      <c r="B1012" s="160" t="str">
        <f>IF(FN_MC!X1014="","*",FN_MC!X1014)</f>
        <v>*</v>
      </c>
      <c r="C1012" s="160" t="str">
        <f>IF(FN_MC!Z1014="","*",FN_MC!Z1014)</f>
        <v>*</v>
      </c>
      <c r="D1012" s="161" t="str">
        <f>IF(FN_MC!S1014="","*",FN_MC!S1014)</f>
        <v>*</v>
      </c>
      <c r="E1012" s="161" t="str">
        <f>IF(FN_MC!T1014="","*",FN_MC!T1014)</f>
        <v>*</v>
      </c>
      <c r="F1012" s="161" t="str">
        <f>IF(FN_MC!B1014="","*",FN_MC!B1014)</f>
        <v>*</v>
      </c>
      <c r="G1012" s="161" t="str">
        <f>IF(FN_MC!D1014="","*",FN_MC!D1014)</f>
        <v>*</v>
      </c>
      <c r="H1012" s="161" t="str">
        <f>IF(FN_MC!F1014="","*",FN_MC!F1014)</f>
        <v>*</v>
      </c>
      <c r="I1012" s="161" t="str">
        <f>IF(FN_MC!H1014="","*",FN_MC!H1014)</f>
        <v>*</v>
      </c>
      <c r="J1012" s="161" t="str">
        <f>IF(FN_MC!I1014="","*",FN_MC!I1014)</f>
        <v>*</v>
      </c>
      <c r="K1012" s="161" t="str">
        <f>IF(FN_MC!M1014="","*",FN_MC!M1014)</f>
        <v>*</v>
      </c>
      <c r="L1012" s="161" t="str">
        <f>IF(FN_MC!N1014="","*",FN_MC!N1014)</f>
        <v>*</v>
      </c>
      <c r="M1012" s="162" t="str">
        <f>IF(FN_MC!J1014="","*",FN_MC!J1014)</f>
        <v>*</v>
      </c>
      <c r="N1012" s="162" t="str">
        <f>IF(FN_MC!K1014="","*",FN_MC!K1014)</f>
        <v>*</v>
      </c>
      <c r="O1012" s="162" t="str">
        <f>IF(FN_MC!L1014="","*",FN_MC!L1014)</f>
        <v>*</v>
      </c>
      <c r="P1012" s="162"/>
      <c r="Q1012" s="163" t="str">
        <f>IF(FN_MC!O1014="","*",FN_MC!O1014)</f>
        <v>*</v>
      </c>
      <c r="R1012" s="163" t="str">
        <f>IF(FN_MC!P1014="","*",FN_MC!P1014)</f>
        <v>*</v>
      </c>
      <c r="S1012" s="161" t="str">
        <f>IF(FN_MC!Q1016="","*",CONCATENATE(FN_MC!Q1016," ",FN_MC!R1016))</f>
        <v>*</v>
      </c>
      <c r="T1012" s="161" t="str">
        <f>IF(FN_MC!V1014="","*",FN_MC!V1014)</f>
        <v>*</v>
      </c>
      <c r="U1012" s="161" t="str">
        <f>IF(FN_MC!W1014="","*",FN_MC!W1014)</f>
        <v>*</v>
      </c>
      <c r="V1012" s="121" t="str">
        <f ca="1">_xlfn.XLOOKUP(G1012&amp;$V$2,BS_CONTROLE[CHAVE],BS_CONTROLE[Quantidade_11],"-")</f>
        <v>-</v>
      </c>
      <c r="W1012" s="121" t="str">
        <f ca="1">_xlfn.XLOOKUP(G1012&amp;$W$2,BS_CONTROLE[CHAVE],BS_CONTROLE[Quantidade_11],"-")</f>
        <v>-</v>
      </c>
      <c r="X1012" s="121" t="str">
        <f ca="1">_xlfn.XLOOKUP(G1012&amp;$X$2,BS_CONTROLE[CHAVE],BS_CONTROLE[Quantidade_11],"-")</f>
        <v>-</v>
      </c>
    </row>
    <row r="1013" spans="1:24" s="122" customFormat="1" hidden="1">
      <c r="A1013" s="160" t="str">
        <f>IF(FN_MC!Y1015="","*",FN_MC!Y1015)</f>
        <v>*</v>
      </c>
      <c r="B1013" s="160" t="str">
        <f>IF(FN_MC!X1015="","*",FN_MC!X1015)</f>
        <v>*</v>
      </c>
      <c r="C1013" s="160" t="str">
        <f>IF(FN_MC!Z1015="","*",FN_MC!Z1015)</f>
        <v>*</v>
      </c>
      <c r="D1013" s="161" t="str">
        <f>IF(FN_MC!S1015="","*",FN_MC!S1015)</f>
        <v>*</v>
      </c>
      <c r="E1013" s="161" t="str">
        <f>IF(FN_MC!T1015="","*",FN_MC!T1015)</f>
        <v>*</v>
      </c>
      <c r="F1013" s="161" t="str">
        <f>IF(FN_MC!B1015="","*",FN_MC!B1015)</f>
        <v>*</v>
      </c>
      <c r="G1013" s="161" t="str">
        <f>IF(FN_MC!D1015="","*",FN_MC!D1015)</f>
        <v>*</v>
      </c>
      <c r="H1013" s="161" t="str">
        <f>IF(FN_MC!F1015="","*",FN_MC!F1015)</f>
        <v>*</v>
      </c>
      <c r="I1013" s="161" t="str">
        <f>IF(FN_MC!H1015="","*",FN_MC!H1015)</f>
        <v>*</v>
      </c>
      <c r="J1013" s="161" t="str">
        <f>IF(FN_MC!I1015="","*",FN_MC!I1015)</f>
        <v>*</v>
      </c>
      <c r="K1013" s="161" t="str">
        <f>IF(FN_MC!M1015="","*",FN_MC!M1015)</f>
        <v>*</v>
      </c>
      <c r="L1013" s="161" t="str">
        <f>IF(FN_MC!N1015="","*",FN_MC!N1015)</f>
        <v>*</v>
      </c>
      <c r="M1013" s="162" t="str">
        <f>IF(FN_MC!J1015="","*",FN_MC!J1015)</f>
        <v>*</v>
      </c>
      <c r="N1013" s="162" t="str">
        <f>IF(FN_MC!K1015="","*",FN_MC!K1015)</f>
        <v>*</v>
      </c>
      <c r="O1013" s="162" t="str">
        <f>IF(FN_MC!L1015="","*",FN_MC!L1015)</f>
        <v>*</v>
      </c>
      <c r="P1013" s="162"/>
      <c r="Q1013" s="163" t="str">
        <f>IF(FN_MC!O1015="","*",FN_MC!O1015)</f>
        <v>*</v>
      </c>
      <c r="R1013" s="163" t="str">
        <f>IF(FN_MC!P1015="","*",FN_MC!P1015)</f>
        <v>*</v>
      </c>
      <c r="S1013" s="161" t="str">
        <f>IF(FN_MC!Q1017="","*",CONCATENATE(FN_MC!Q1017," ",FN_MC!R1017))</f>
        <v>*</v>
      </c>
      <c r="T1013" s="161" t="str">
        <f>IF(FN_MC!V1015="","*",FN_MC!V1015)</f>
        <v>*</v>
      </c>
      <c r="U1013" s="161" t="str">
        <f>IF(FN_MC!W1015="","*",FN_MC!W1015)</f>
        <v>*</v>
      </c>
      <c r="V1013" s="121" t="str">
        <f ca="1">_xlfn.XLOOKUP(G1013&amp;$V$2,BS_CONTROLE[CHAVE],BS_CONTROLE[Quantidade_11],"-")</f>
        <v>-</v>
      </c>
      <c r="W1013" s="121" t="str">
        <f ca="1">_xlfn.XLOOKUP(G1013&amp;$W$2,BS_CONTROLE[CHAVE],BS_CONTROLE[Quantidade_11],"-")</f>
        <v>-</v>
      </c>
      <c r="X1013" s="121" t="str">
        <f ca="1">_xlfn.XLOOKUP(G1013&amp;$X$2,BS_CONTROLE[CHAVE],BS_CONTROLE[Quantidade_11],"-")</f>
        <v>-</v>
      </c>
    </row>
    <row r="1014" spans="1:24" s="122" customFormat="1" hidden="1">
      <c r="A1014" s="118" t="str">
        <f>IF(FN_MC!Y1016="","*",FN_MC!Y1016)</f>
        <v>*</v>
      </c>
      <c r="B1014" s="118" t="str">
        <f>IF(FN_MC!X1016="","*",FN_MC!X1016)</f>
        <v>*</v>
      </c>
      <c r="C1014" s="118" t="str">
        <f>IF(FN_MC!Z1016="","*",FN_MC!Z1016)</f>
        <v>*</v>
      </c>
      <c r="D1014" s="119" t="str">
        <f>IF(FN_MC!S1016="","*",FN_MC!S1016)</f>
        <v>*</v>
      </c>
      <c r="E1014" s="119" t="str">
        <f>IF(FN_MC!T1016="","*",FN_MC!T1016)</f>
        <v>*</v>
      </c>
      <c r="F1014" s="119" t="str">
        <f>IF(FN_MC!B1016="","*",FN_MC!B1016)</f>
        <v>*</v>
      </c>
      <c r="G1014" s="119" t="str">
        <f>IF(FN_MC!D1016="","*",FN_MC!D1016)</f>
        <v>*</v>
      </c>
      <c r="H1014" s="119" t="str">
        <f>IF(FN_MC!F1016="","*",FN_MC!F1016)</f>
        <v>*</v>
      </c>
      <c r="I1014" s="119" t="str">
        <f>IF(FN_MC!H1016="","*",FN_MC!H1016)</f>
        <v>*</v>
      </c>
      <c r="J1014" s="119" t="str">
        <f>IF(FN_MC!I1016="","*",FN_MC!I1016)</f>
        <v>*</v>
      </c>
      <c r="K1014" s="119" t="str">
        <f>IF(FN_MC!M1016="","*",FN_MC!M1016)</f>
        <v>*</v>
      </c>
      <c r="L1014" s="119" t="str">
        <f>IF(FN_MC!N1016="","*",FN_MC!N1016)</f>
        <v>*</v>
      </c>
      <c r="M1014" s="120" t="str">
        <f>IF(FN_MC!J1016="","*",FN_MC!J1016)</f>
        <v>*</v>
      </c>
      <c r="N1014" s="120" t="str">
        <f>IF(FN_MC!K1016="","*",FN_MC!K1016)</f>
        <v>*</v>
      </c>
      <c r="O1014" s="120" t="str">
        <f>IF(FN_MC!L1016="","*",FN_MC!L1016)</f>
        <v>*</v>
      </c>
      <c r="P1014" s="120"/>
      <c r="Q1014" s="137" t="str">
        <f>IF(FN_MC!O1016="","*",FN_MC!O1016)</f>
        <v>*</v>
      </c>
      <c r="R1014" s="137" t="str">
        <f>IF(FN_MC!P1016="","*",FN_MC!P1016)</f>
        <v>*</v>
      </c>
      <c r="S1014" s="119" t="str">
        <f>IF(FN_MC!Q1018="","*",CONCATENATE(FN_MC!Q1018," ",FN_MC!R1018))</f>
        <v>*</v>
      </c>
      <c r="T1014" s="119" t="str">
        <f>IF(FN_MC!V1016="","*",FN_MC!V1016)</f>
        <v>*</v>
      </c>
      <c r="U1014" s="119" t="str">
        <f>IF(FN_MC!W1016="","*",FN_MC!W1016)</f>
        <v>*</v>
      </c>
      <c r="V1014" s="121" t="str">
        <f ca="1">_xlfn.XLOOKUP(G1014&amp;$V$2,BS_CONTROLE[CHAVE],BS_CONTROLE[Quantidade_11],"-")</f>
        <v>-</v>
      </c>
      <c r="W1014" s="121" t="str">
        <f ca="1">_xlfn.XLOOKUP(G1014&amp;$W$2,BS_CONTROLE[CHAVE],BS_CONTROLE[Quantidade_11],"-")</f>
        <v>-</v>
      </c>
      <c r="X1014" s="121" t="str">
        <f ca="1">_xlfn.XLOOKUP(G1014&amp;$X$2,BS_CONTROLE[CHAVE],BS_CONTROLE[Quantidade_11],"-")</f>
        <v>-</v>
      </c>
    </row>
    <row r="1015" spans="1:24" s="122" customFormat="1" hidden="1">
      <c r="A1015" s="160" t="str">
        <f>IF(FN_MC!Y1017="","*",FN_MC!Y1017)</f>
        <v>*</v>
      </c>
      <c r="B1015" s="160" t="str">
        <f>IF(FN_MC!X1017="","*",FN_MC!X1017)</f>
        <v>*</v>
      </c>
      <c r="C1015" s="160" t="str">
        <f>IF(FN_MC!Z1017="","*",FN_MC!Z1017)</f>
        <v>*</v>
      </c>
      <c r="D1015" s="161" t="str">
        <f>IF(FN_MC!S1017="","*",FN_MC!S1017)</f>
        <v>*</v>
      </c>
      <c r="E1015" s="161" t="str">
        <f>IF(FN_MC!T1017="","*",FN_MC!T1017)</f>
        <v>*</v>
      </c>
      <c r="F1015" s="161" t="str">
        <f>IF(FN_MC!B1017="","*",FN_MC!B1017)</f>
        <v>*</v>
      </c>
      <c r="G1015" s="161" t="str">
        <f>IF(FN_MC!D1017="","*",FN_MC!D1017)</f>
        <v>*</v>
      </c>
      <c r="H1015" s="161" t="str">
        <f>IF(FN_MC!F1017="","*",FN_MC!F1017)</f>
        <v>*</v>
      </c>
      <c r="I1015" s="161" t="str">
        <f>IF(FN_MC!H1017="","*",FN_MC!H1017)</f>
        <v>*</v>
      </c>
      <c r="J1015" s="161" t="str">
        <f>IF(FN_MC!I1017="","*",FN_MC!I1017)</f>
        <v>*</v>
      </c>
      <c r="K1015" s="161" t="str">
        <f>IF(FN_MC!M1017="","*",FN_MC!M1017)</f>
        <v>*</v>
      </c>
      <c r="L1015" s="161" t="str">
        <f>IF(FN_MC!N1017="","*",FN_MC!N1017)</f>
        <v>*</v>
      </c>
      <c r="M1015" s="162" t="str">
        <f>IF(FN_MC!J1017="","*",FN_MC!J1017)</f>
        <v>*</v>
      </c>
      <c r="N1015" s="162" t="str">
        <f>IF(FN_MC!K1017="","*",FN_MC!K1017)</f>
        <v>*</v>
      </c>
      <c r="O1015" s="162" t="str">
        <f>IF(FN_MC!L1017="","*",FN_MC!L1017)</f>
        <v>*</v>
      </c>
      <c r="P1015" s="162"/>
      <c r="Q1015" s="163" t="str">
        <f>IF(FN_MC!O1017="","*",FN_MC!O1017)</f>
        <v>*</v>
      </c>
      <c r="R1015" s="163" t="str">
        <f>IF(FN_MC!P1017="","*",FN_MC!P1017)</f>
        <v>*</v>
      </c>
      <c r="S1015" s="161" t="str">
        <f>IF(FN_MC!Q1019="","*",CONCATENATE(FN_MC!Q1019," ",FN_MC!R1019))</f>
        <v>*</v>
      </c>
      <c r="T1015" s="161" t="str">
        <f>IF(FN_MC!V1017="","*",FN_MC!V1017)</f>
        <v>*</v>
      </c>
      <c r="U1015" s="161" t="str">
        <f>IF(FN_MC!W1017="","*",FN_MC!W1017)</f>
        <v>*</v>
      </c>
      <c r="V1015" s="121" t="str">
        <f ca="1">_xlfn.XLOOKUP(G1015&amp;$V$2,BS_CONTROLE[CHAVE],BS_CONTROLE[Quantidade_11],"-")</f>
        <v>-</v>
      </c>
      <c r="W1015" s="121" t="str">
        <f ca="1">_xlfn.XLOOKUP(G1015&amp;$W$2,BS_CONTROLE[CHAVE],BS_CONTROLE[Quantidade_11],"-")</f>
        <v>-</v>
      </c>
      <c r="X1015" s="121" t="str">
        <f ca="1">_xlfn.XLOOKUP(G1015&amp;$X$2,BS_CONTROLE[CHAVE],BS_CONTROLE[Quantidade_11],"-")</f>
        <v>-</v>
      </c>
    </row>
    <row r="1016" spans="1:24" s="122" customFormat="1" hidden="1">
      <c r="A1016" s="160" t="str">
        <f>IF(FN_MC!Y1018="","*",FN_MC!Y1018)</f>
        <v>*</v>
      </c>
      <c r="B1016" s="160" t="str">
        <f>IF(FN_MC!X1018="","*",FN_MC!X1018)</f>
        <v>*</v>
      </c>
      <c r="C1016" s="160" t="str">
        <f>IF(FN_MC!Z1018="","*",FN_MC!Z1018)</f>
        <v>*</v>
      </c>
      <c r="D1016" s="161" t="str">
        <f>IF(FN_MC!S1018="","*",FN_MC!S1018)</f>
        <v>*</v>
      </c>
      <c r="E1016" s="161" t="str">
        <f>IF(FN_MC!T1018="","*",FN_MC!T1018)</f>
        <v>*</v>
      </c>
      <c r="F1016" s="161" t="str">
        <f>IF(FN_MC!B1018="","*",FN_MC!B1018)</f>
        <v>*</v>
      </c>
      <c r="G1016" s="161" t="str">
        <f>IF(FN_MC!D1018="","*",FN_MC!D1018)</f>
        <v>*</v>
      </c>
      <c r="H1016" s="161" t="str">
        <f>IF(FN_MC!F1018="","*",FN_MC!F1018)</f>
        <v>*</v>
      </c>
      <c r="I1016" s="161" t="str">
        <f>IF(FN_MC!H1018="","*",FN_MC!H1018)</f>
        <v>*</v>
      </c>
      <c r="J1016" s="161" t="str">
        <f>IF(FN_MC!I1018="","*",FN_MC!I1018)</f>
        <v>*</v>
      </c>
      <c r="K1016" s="161" t="str">
        <f>IF(FN_MC!M1018="","*",FN_MC!M1018)</f>
        <v>*</v>
      </c>
      <c r="L1016" s="161" t="str">
        <f>IF(FN_MC!N1018="","*",FN_MC!N1018)</f>
        <v>*</v>
      </c>
      <c r="M1016" s="162" t="str">
        <f>IF(FN_MC!J1018="","*",FN_MC!J1018)</f>
        <v>*</v>
      </c>
      <c r="N1016" s="162" t="str">
        <f>IF(FN_MC!K1018="","*",FN_MC!K1018)</f>
        <v>*</v>
      </c>
      <c r="O1016" s="162" t="str">
        <f>IF(FN_MC!L1018="","*",FN_MC!L1018)</f>
        <v>*</v>
      </c>
      <c r="P1016" s="162"/>
      <c r="Q1016" s="163" t="str">
        <f>IF(FN_MC!O1018="","*",FN_MC!O1018)</f>
        <v>*</v>
      </c>
      <c r="R1016" s="163" t="str">
        <f>IF(FN_MC!P1018="","*",FN_MC!P1018)</f>
        <v>*</v>
      </c>
      <c r="S1016" s="161" t="str">
        <f>IF(FN_MC!Q1020="","*",CONCATENATE(FN_MC!Q1020," ",FN_MC!R1020))</f>
        <v>*</v>
      </c>
      <c r="T1016" s="161" t="str">
        <f>IF(FN_MC!V1018="","*",FN_MC!V1018)</f>
        <v>*</v>
      </c>
      <c r="U1016" s="161" t="str">
        <f>IF(FN_MC!W1018="","*",FN_MC!W1018)</f>
        <v>*</v>
      </c>
      <c r="V1016" s="121" t="str">
        <f ca="1">_xlfn.XLOOKUP(G1016&amp;$V$2,BS_CONTROLE[CHAVE],BS_CONTROLE[Quantidade_11],"-")</f>
        <v>-</v>
      </c>
      <c r="W1016" s="121" t="str">
        <f ca="1">_xlfn.XLOOKUP(G1016&amp;$W$2,BS_CONTROLE[CHAVE],BS_CONTROLE[Quantidade_11],"-")</f>
        <v>-</v>
      </c>
      <c r="X1016" s="121" t="str">
        <f ca="1">_xlfn.XLOOKUP(G1016&amp;$X$2,BS_CONTROLE[CHAVE],BS_CONTROLE[Quantidade_11],"-")</f>
        <v>-</v>
      </c>
    </row>
    <row r="1017" spans="1:24" s="122" customFormat="1" hidden="1">
      <c r="A1017" s="118" t="str">
        <f>IF(FN_MC!Y1019="","*",FN_MC!Y1019)</f>
        <v>*</v>
      </c>
      <c r="B1017" s="118" t="str">
        <f>IF(FN_MC!X1019="","*",FN_MC!X1019)</f>
        <v>*</v>
      </c>
      <c r="C1017" s="118" t="str">
        <f>IF(FN_MC!Z1019="","*",FN_MC!Z1019)</f>
        <v>*</v>
      </c>
      <c r="D1017" s="119" t="str">
        <f>IF(FN_MC!S1019="","*",FN_MC!S1019)</f>
        <v>*</v>
      </c>
      <c r="E1017" s="119" t="str">
        <f>IF(FN_MC!T1019="","*",FN_MC!T1019)</f>
        <v>*</v>
      </c>
      <c r="F1017" s="119" t="str">
        <f>IF(FN_MC!B1019="","*",FN_MC!B1019)</f>
        <v>*</v>
      </c>
      <c r="G1017" s="119" t="str">
        <f>IF(FN_MC!D1019="","*",FN_MC!D1019)</f>
        <v>*</v>
      </c>
      <c r="H1017" s="119" t="str">
        <f>IF(FN_MC!F1019="","*",FN_MC!F1019)</f>
        <v>*</v>
      </c>
      <c r="I1017" s="119" t="str">
        <f>IF(FN_MC!H1019="","*",FN_MC!H1019)</f>
        <v>*</v>
      </c>
      <c r="J1017" s="119" t="str">
        <f>IF(FN_MC!I1019="","*",FN_MC!I1019)</f>
        <v>*</v>
      </c>
      <c r="K1017" s="119" t="str">
        <f>IF(FN_MC!M1019="","*",FN_MC!M1019)</f>
        <v>*</v>
      </c>
      <c r="L1017" s="119" t="str">
        <f>IF(FN_MC!N1019="","*",FN_MC!N1019)</f>
        <v>*</v>
      </c>
      <c r="M1017" s="120" t="str">
        <f>IF(FN_MC!J1019="","*",FN_MC!J1019)</f>
        <v>*</v>
      </c>
      <c r="N1017" s="120" t="str">
        <f>IF(FN_MC!K1019="","*",FN_MC!K1019)</f>
        <v>*</v>
      </c>
      <c r="O1017" s="120" t="str">
        <f>IF(FN_MC!L1019="","*",FN_MC!L1019)</f>
        <v>*</v>
      </c>
      <c r="P1017" s="120"/>
      <c r="Q1017" s="137" t="str">
        <f>IF(FN_MC!O1019="","*",FN_MC!O1019)</f>
        <v>*</v>
      </c>
      <c r="R1017" s="137" t="str">
        <f>IF(FN_MC!P1019="","*",FN_MC!P1019)</f>
        <v>*</v>
      </c>
      <c r="S1017" s="119" t="str">
        <f>IF(FN_MC!Q1021="","*",CONCATENATE(FN_MC!Q1021," ",FN_MC!R1021))</f>
        <v>*</v>
      </c>
      <c r="T1017" s="119" t="str">
        <f>IF(FN_MC!V1019="","*",FN_MC!V1019)</f>
        <v>*</v>
      </c>
      <c r="U1017" s="119" t="str">
        <f>IF(FN_MC!W1019="","*",FN_MC!W1019)</f>
        <v>*</v>
      </c>
      <c r="V1017" s="121" t="str">
        <f ca="1">_xlfn.XLOOKUP(G1017&amp;$V$2,BS_CONTROLE[CHAVE],BS_CONTROLE[Quantidade_11],"-")</f>
        <v>-</v>
      </c>
      <c r="W1017" s="121" t="str">
        <f ca="1">_xlfn.XLOOKUP(G1017&amp;$W$2,BS_CONTROLE[CHAVE],BS_CONTROLE[Quantidade_11],"-")</f>
        <v>-</v>
      </c>
      <c r="X1017" s="121" t="str">
        <f ca="1">_xlfn.XLOOKUP(G1017&amp;$X$2,BS_CONTROLE[CHAVE],BS_CONTROLE[Quantidade_11],"-")</f>
        <v>-</v>
      </c>
    </row>
    <row r="1018" spans="1:24" s="122" customFormat="1" hidden="1">
      <c r="A1018" s="160" t="str">
        <f>IF(FN_MC!Y1020="","*",FN_MC!Y1020)</f>
        <v>*</v>
      </c>
      <c r="B1018" s="160" t="str">
        <f>IF(FN_MC!X1020="","*",FN_MC!X1020)</f>
        <v>*</v>
      </c>
      <c r="C1018" s="160" t="str">
        <f>IF(FN_MC!Z1020="","*",FN_MC!Z1020)</f>
        <v>*</v>
      </c>
      <c r="D1018" s="161" t="str">
        <f>IF(FN_MC!S1020="","*",FN_MC!S1020)</f>
        <v>*</v>
      </c>
      <c r="E1018" s="161" t="str">
        <f>IF(FN_MC!T1020="","*",FN_MC!T1020)</f>
        <v>*</v>
      </c>
      <c r="F1018" s="161" t="str">
        <f>IF(FN_MC!B1020="","*",FN_MC!B1020)</f>
        <v>*</v>
      </c>
      <c r="G1018" s="161" t="str">
        <f>IF(FN_MC!D1020="","*",FN_MC!D1020)</f>
        <v>*</v>
      </c>
      <c r="H1018" s="161" t="str">
        <f>IF(FN_MC!F1020="","*",FN_MC!F1020)</f>
        <v>*</v>
      </c>
      <c r="I1018" s="161" t="str">
        <f>IF(FN_MC!H1020="","*",FN_MC!H1020)</f>
        <v>*</v>
      </c>
      <c r="J1018" s="161" t="str">
        <f>IF(FN_MC!I1020="","*",FN_MC!I1020)</f>
        <v>*</v>
      </c>
      <c r="K1018" s="161" t="str">
        <f>IF(FN_MC!M1020="","*",FN_MC!M1020)</f>
        <v>*</v>
      </c>
      <c r="L1018" s="161" t="str">
        <f>IF(FN_MC!N1020="","*",FN_MC!N1020)</f>
        <v>*</v>
      </c>
      <c r="M1018" s="162" t="str">
        <f>IF(FN_MC!J1020="","*",FN_MC!J1020)</f>
        <v>*</v>
      </c>
      <c r="N1018" s="162" t="str">
        <f>IF(FN_MC!K1020="","*",FN_MC!K1020)</f>
        <v>*</v>
      </c>
      <c r="O1018" s="162" t="str">
        <f>IF(FN_MC!L1020="","*",FN_MC!L1020)</f>
        <v>*</v>
      </c>
      <c r="P1018" s="162"/>
      <c r="Q1018" s="163" t="str">
        <f>IF(FN_MC!O1020="","*",FN_MC!O1020)</f>
        <v>*</v>
      </c>
      <c r="R1018" s="163" t="str">
        <f>IF(FN_MC!P1020="","*",FN_MC!P1020)</f>
        <v>*</v>
      </c>
      <c r="S1018" s="161" t="str">
        <f>IF(FN_MC!Q1022="","*",CONCATENATE(FN_MC!Q1022," ",FN_MC!R1022))</f>
        <v>*</v>
      </c>
      <c r="T1018" s="161" t="str">
        <f>IF(FN_MC!V1020="","*",FN_MC!V1020)</f>
        <v>*</v>
      </c>
      <c r="U1018" s="161" t="str">
        <f>IF(FN_MC!W1020="","*",FN_MC!W1020)</f>
        <v>*</v>
      </c>
      <c r="V1018" s="121" t="str">
        <f ca="1">_xlfn.XLOOKUP(G1018&amp;$V$2,BS_CONTROLE[CHAVE],BS_CONTROLE[Quantidade_11],"-")</f>
        <v>-</v>
      </c>
      <c r="W1018" s="121" t="str">
        <f ca="1">_xlfn.XLOOKUP(G1018&amp;$W$2,BS_CONTROLE[CHAVE],BS_CONTROLE[Quantidade_11],"-")</f>
        <v>-</v>
      </c>
      <c r="X1018" s="121" t="str">
        <f ca="1">_xlfn.XLOOKUP(G1018&amp;$X$2,BS_CONTROLE[CHAVE],BS_CONTROLE[Quantidade_11],"-")</f>
        <v>-</v>
      </c>
    </row>
    <row r="1019" spans="1:24" s="122" customFormat="1" hidden="1">
      <c r="A1019" s="160" t="str">
        <f>IF(FN_MC!Y1021="","*",FN_MC!Y1021)</f>
        <v>*</v>
      </c>
      <c r="B1019" s="160" t="str">
        <f>IF(FN_MC!X1021="","*",FN_MC!X1021)</f>
        <v>*</v>
      </c>
      <c r="C1019" s="160" t="str">
        <f>IF(FN_MC!Z1021="","*",FN_MC!Z1021)</f>
        <v>*</v>
      </c>
      <c r="D1019" s="161" t="str">
        <f>IF(FN_MC!S1021="","*",FN_MC!S1021)</f>
        <v>*</v>
      </c>
      <c r="E1019" s="161" t="str">
        <f>IF(FN_MC!T1021="","*",FN_MC!T1021)</f>
        <v>*</v>
      </c>
      <c r="F1019" s="161" t="str">
        <f>IF(FN_MC!B1021="","*",FN_MC!B1021)</f>
        <v>*</v>
      </c>
      <c r="G1019" s="161" t="str">
        <f>IF(FN_MC!D1021="","*",FN_MC!D1021)</f>
        <v>*</v>
      </c>
      <c r="H1019" s="161" t="str">
        <f>IF(FN_MC!F1021="","*",FN_MC!F1021)</f>
        <v>*</v>
      </c>
      <c r="I1019" s="161" t="str">
        <f>IF(FN_MC!H1021="","*",FN_MC!H1021)</f>
        <v>*</v>
      </c>
      <c r="J1019" s="161" t="str">
        <f>IF(FN_MC!I1021="","*",FN_MC!I1021)</f>
        <v>*</v>
      </c>
      <c r="K1019" s="161" t="str">
        <f>IF(FN_MC!M1021="","*",FN_MC!M1021)</f>
        <v>*</v>
      </c>
      <c r="L1019" s="161" t="str">
        <f>IF(FN_MC!N1021="","*",FN_MC!N1021)</f>
        <v>*</v>
      </c>
      <c r="M1019" s="162" t="str">
        <f>IF(FN_MC!J1021="","*",FN_MC!J1021)</f>
        <v>*</v>
      </c>
      <c r="N1019" s="162" t="str">
        <f>IF(FN_MC!K1021="","*",FN_MC!K1021)</f>
        <v>*</v>
      </c>
      <c r="O1019" s="162" t="str">
        <f>IF(FN_MC!L1021="","*",FN_MC!L1021)</f>
        <v>*</v>
      </c>
      <c r="P1019" s="162"/>
      <c r="Q1019" s="163" t="str">
        <f>IF(FN_MC!O1021="","*",FN_MC!O1021)</f>
        <v>*</v>
      </c>
      <c r="R1019" s="163" t="str">
        <f>IF(FN_MC!P1021="","*",FN_MC!P1021)</f>
        <v>*</v>
      </c>
      <c r="S1019" s="161" t="str">
        <f>IF(FN_MC!Q1023="","*",CONCATENATE(FN_MC!Q1023," ",FN_MC!R1023))</f>
        <v>*</v>
      </c>
      <c r="T1019" s="161" t="str">
        <f>IF(FN_MC!V1021="","*",FN_MC!V1021)</f>
        <v>*</v>
      </c>
      <c r="U1019" s="161" t="str">
        <f>IF(FN_MC!W1021="","*",FN_MC!W1021)</f>
        <v>*</v>
      </c>
      <c r="V1019" s="121" t="str">
        <f ca="1">_xlfn.XLOOKUP(G1019&amp;$V$2,BS_CONTROLE[CHAVE],BS_CONTROLE[Quantidade_11],"-")</f>
        <v>-</v>
      </c>
      <c r="W1019" s="121" t="str">
        <f ca="1">_xlfn.XLOOKUP(G1019&amp;$W$2,BS_CONTROLE[CHAVE],BS_CONTROLE[Quantidade_11],"-")</f>
        <v>-</v>
      </c>
      <c r="X1019" s="121" t="str">
        <f ca="1">_xlfn.XLOOKUP(G1019&amp;$X$2,BS_CONTROLE[CHAVE],BS_CONTROLE[Quantidade_11],"-")</f>
        <v>-</v>
      </c>
    </row>
    <row r="1020" spans="1:24" s="122" customFormat="1" hidden="1">
      <c r="A1020" s="118" t="str">
        <f>IF(FN_MC!Y1022="","*",FN_MC!Y1022)</f>
        <v>*</v>
      </c>
      <c r="B1020" s="118" t="str">
        <f>IF(FN_MC!X1022="","*",FN_MC!X1022)</f>
        <v>*</v>
      </c>
      <c r="C1020" s="118" t="str">
        <f>IF(FN_MC!Z1022="","*",FN_MC!Z1022)</f>
        <v>*</v>
      </c>
      <c r="D1020" s="119" t="str">
        <f>IF(FN_MC!S1022="","*",FN_MC!S1022)</f>
        <v>*</v>
      </c>
      <c r="E1020" s="119" t="str">
        <f>IF(FN_MC!T1022="","*",FN_MC!T1022)</f>
        <v>*</v>
      </c>
      <c r="F1020" s="119" t="str">
        <f>IF(FN_MC!B1022="","*",FN_MC!B1022)</f>
        <v>*</v>
      </c>
      <c r="G1020" s="119" t="str">
        <f>IF(FN_MC!D1022="","*",FN_MC!D1022)</f>
        <v>*</v>
      </c>
      <c r="H1020" s="119" t="str">
        <f>IF(FN_MC!F1022="","*",FN_MC!F1022)</f>
        <v>*</v>
      </c>
      <c r="I1020" s="119" t="str">
        <f>IF(FN_MC!H1022="","*",FN_MC!H1022)</f>
        <v>*</v>
      </c>
      <c r="J1020" s="119" t="str">
        <f>IF(FN_MC!I1022="","*",FN_MC!I1022)</f>
        <v>*</v>
      </c>
      <c r="K1020" s="119" t="str">
        <f>IF(FN_MC!M1022="","*",FN_MC!M1022)</f>
        <v>*</v>
      </c>
      <c r="L1020" s="119" t="str">
        <f>IF(FN_MC!N1022="","*",FN_MC!N1022)</f>
        <v>*</v>
      </c>
      <c r="M1020" s="120" t="str">
        <f>IF(FN_MC!J1022="","*",FN_MC!J1022)</f>
        <v>*</v>
      </c>
      <c r="N1020" s="120" t="str">
        <f>IF(FN_MC!K1022="","*",FN_MC!K1022)</f>
        <v>*</v>
      </c>
      <c r="O1020" s="120" t="str">
        <f>IF(FN_MC!L1022="","*",FN_MC!L1022)</f>
        <v>*</v>
      </c>
      <c r="P1020" s="120"/>
      <c r="Q1020" s="137" t="str">
        <f>IF(FN_MC!O1022="","*",FN_MC!O1022)</f>
        <v>*</v>
      </c>
      <c r="R1020" s="137" t="str">
        <f>IF(FN_MC!P1022="","*",FN_MC!P1022)</f>
        <v>*</v>
      </c>
      <c r="S1020" s="119" t="str">
        <f>IF(FN_MC!Q1024="","*",CONCATENATE(FN_MC!Q1024," ",FN_MC!R1024))</f>
        <v>*</v>
      </c>
      <c r="T1020" s="119" t="str">
        <f>IF(FN_MC!V1022="","*",FN_MC!V1022)</f>
        <v>*</v>
      </c>
      <c r="U1020" s="119" t="str">
        <f>IF(FN_MC!W1022="","*",FN_MC!W1022)</f>
        <v>*</v>
      </c>
      <c r="V1020" s="121" t="str">
        <f ca="1">_xlfn.XLOOKUP(G1020&amp;$V$2,BS_CONTROLE[CHAVE],BS_CONTROLE[Quantidade_11],"-")</f>
        <v>-</v>
      </c>
      <c r="W1020" s="121" t="str">
        <f ca="1">_xlfn.XLOOKUP(G1020&amp;$W$2,BS_CONTROLE[CHAVE],BS_CONTROLE[Quantidade_11],"-")</f>
        <v>-</v>
      </c>
      <c r="X1020" s="121" t="str">
        <f ca="1">_xlfn.XLOOKUP(G1020&amp;$X$2,BS_CONTROLE[CHAVE],BS_CONTROLE[Quantidade_11],"-")</f>
        <v>-</v>
      </c>
    </row>
    <row r="1021" spans="1:24" s="122" customFormat="1" hidden="1">
      <c r="A1021" s="160" t="str">
        <f>IF(FN_MC!Y1023="","*",FN_MC!Y1023)</f>
        <v>*</v>
      </c>
      <c r="B1021" s="160" t="str">
        <f>IF(FN_MC!X1023="","*",FN_MC!X1023)</f>
        <v>*</v>
      </c>
      <c r="C1021" s="160" t="str">
        <f>IF(FN_MC!Z1023="","*",FN_MC!Z1023)</f>
        <v>*</v>
      </c>
      <c r="D1021" s="161" t="str">
        <f>IF(FN_MC!S1023="","*",FN_MC!S1023)</f>
        <v>*</v>
      </c>
      <c r="E1021" s="161" t="str">
        <f>IF(FN_MC!T1023="","*",FN_MC!T1023)</f>
        <v>*</v>
      </c>
      <c r="F1021" s="161" t="str">
        <f>IF(FN_MC!B1023="","*",FN_MC!B1023)</f>
        <v>*</v>
      </c>
      <c r="G1021" s="161" t="str">
        <f>IF(FN_MC!D1023="","*",FN_MC!D1023)</f>
        <v>*</v>
      </c>
      <c r="H1021" s="161" t="str">
        <f>IF(FN_MC!F1023="","*",FN_MC!F1023)</f>
        <v>*</v>
      </c>
      <c r="I1021" s="161" t="str">
        <f>IF(FN_MC!H1023="","*",FN_MC!H1023)</f>
        <v>*</v>
      </c>
      <c r="J1021" s="161" t="str">
        <f>IF(FN_MC!I1023="","*",FN_MC!I1023)</f>
        <v>*</v>
      </c>
      <c r="K1021" s="161" t="str">
        <f>IF(FN_MC!M1023="","*",FN_MC!M1023)</f>
        <v>*</v>
      </c>
      <c r="L1021" s="161" t="str">
        <f>IF(FN_MC!N1023="","*",FN_MC!N1023)</f>
        <v>*</v>
      </c>
      <c r="M1021" s="162" t="str">
        <f>IF(FN_MC!J1023="","*",FN_MC!J1023)</f>
        <v>*</v>
      </c>
      <c r="N1021" s="162" t="str">
        <f>IF(FN_MC!K1023="","*",FN_MC!K1023)</f>
        <v>*</v>
      </c>
      <c r="O1021" s="162" t="str">
        <f>IF(FN_MC!L1023="","*",FN_MC!L1023)</f>
        <v>*</v>
      </c>
      <c r="P1021" s="162"/>
      <c r="Q1021" s="163" t="str">
        <f>IF(FN_MC!O1023="","*",FN_MC!O1023)</f>
        <v>*</v>
      </c>
      <c r="R1021" s="163" t="str">
        <f>IF(FN_MC!P1023="","*",FN_MC!P1023)</f>
        <v>*</v>
      </c>
      <c r="S1021" s="161" t="str">
        <f>IF(FN_MC!Q1025="","*",CONCATENATE(FN_MC!Q1025," ",FN_MC!R1025))</f>
        <v>*</v>
      </c>
      <c r="T1021" s="161" t="str">
        <f>IF(FN_MC!V1023="","*",FN_MC!V1023)</f>
        <v>*</v>
      </c>
      <c r="U1021" s="161" t="str">
        <f>IF(FN_MC!W1023="","*",FN_MC!W1023)</f>
        <v>*</v>
      </c>
      <c r="V1021" s="121" t="str">
        <f ca="1">_xlfn.XLOOKUP(G1021&amp;$V$2,BS_CONTROLE[CHAVE],BS_CONTROLE[Quantidade_11],"-")</f>
        <v>-</v>
      </c>
      <c r="W1021" s="121" t="str">
        <f ca="1">_xlfn.XLOOKUP(G1021&amp;$W$2,BS_CONTROLE[CHAVE],BS_CONTROLE[Quantidade_11],"-")</f>
        <v>-</v>
      </c>
      <c r="X1021" s="121" t="str">
        <f ca="1">_xlfn.XLOOKUP(G1021&amp;$X$2,BS_CONTROLE[CHAVE],BS_CONTROLE[Quantidade_11],"-")</f>
        <v>-</v>
      </c>
    </row>
    <row r="1022" spans="1:24" s="122" customFormat="1" hidden="1">
      <c r="A1022" s="160" t="str">
        <f>IF(FN_MC!Y1024="","*",FN_MC!Y1024)</f>
        <v>*</v>
      </c>
      <c r="B1022" s="160" t="str">
        <f>IF(FN_MC!X1024="","*",FN_MC!X1024)</f>
        <v>*</v>
      </c>
      <c r="C1022" s="160" t="str">
        <f>IF(FN_MC!Z1024="","*",FN_MC!Z1024)</f>
        <v>*</v>
      </c>
      <c r="D1022" s="161" t="str">
        <f>IF(FN_MC!S1024="","*",FN_MC!S1024)</f>
        <v>*</v>
      </c>
      <c r="E1022" s="161" t="str">
        <f>IF(FN_MC!T1024="","*",FN_MC!T1024)</f>
        <v>*</v>
      </c>
      <c r="F1022" s="161" t="str">
        <f>IF(FN_MC!B1024="","*",FN_MC!B1024)</f>
        <v>*</v>
      </c>
      <c r="G1022" s="161" t="str">
        <f>IF(FN_MC!D1024="","*",FN_MC!D1024)</f>
        <v>*</v>
      </c>
      <c r="H1022" s="161" t="str">
        <f>IF(FN_MC!F1024="","*",FN_MC!F1024)</f>
        <v>*</v>
      </c>
      <c r="I1022" s="161" t="str">
        <f>IF(FN_MC!H1024="","*",FN_MC!H1024)</f>
        <v>*</v>
      </c>
      <c r="J1022" s="161" t="str">
        <f>IF(FN_MC!I1024="","*",FN_MC!I1024)</f>
        <v>*</v>
      </c>
      <c r="K1022" s="161" t="str">
        <f>IF(FN_MC!M1024="","*",FN_MC!M1024)</f>
        <v>*</v>
      </c>
      <c r="L1022" s="161" t="str">
        <f>IF(FN_MC!N1024="","*",FN_MC!N1024)</f>
        <v>*</v>
      </c>
      <c r="M1022" s="162" t="str">
        <f>IF(FN_MC!J1024="","*",FN_MC!J1024)</f>
        <v>*</v>
      </c>
      <c r="N1022" s="162" t="str">
        <f>IF(FN_MC!K1024="","*",FN_MC!K1024)</f>
        <v>*</v>
      </c>
      <c r="O1022" s="162" t="str">
        <f>IF(FN_MC!L1024="","*",FN_MC!L1024)</f>
        <v>*</v>
      </c>
      <c r="P1022" s="162"/>
      <c r="Q1022" s="163" t="str">
        <f>IF(FN_MC!O1024="","*",FN_MC!O1024)</f>
        <v>*</v>
      </c>
      <c r="R1022" s="163" t="str">
        <f>IF(FN_MC!P1024="","*",FN_MC!P1024)</f>
        <v>*</v>
      </c>
      <c r="S1022" s="161" t="str">
        <f>IF(FN_MC!Q1026="","*",CONCATENATE(FN_MC!Q1026," ",FN_MC!R1026))</f>
        <v>*</v>
      </c>
      <c r="T1022" s="161" t="str">
        <f>IF(FN_MC!V1024="","*",FN_MC!V1024)</f>
        <v>*</v>
      </c>
      <c r="U1022" s="161" t="str">
        <f>IF(FN_MC!W1024="","*",FN_MC!W1024)</f>
        <v>*</v>
      </c>
      <c r="V1022" s="121" t="str">
        <f ca="1">_xlfn.XLOOKUP(G1022&amp;$V$2,BS_CONTROLE[CHAVE],BS_CONTROLE[Quantidade_11],"-")</f>
        <v>-</v>
      </c>
      <c r="W1022" s="121" t="str">
        <f ca="1">_xlfn.XLOOKUP(G1022&amp;$W$2,BS_CONTROLE[CHAVE],BS_CONTROLE[Quantidade_11],"-")</f>
        <v>-</v>
      </c>
      <c r="X1022" s="121" t="str">
        <f ca="1">_xlfn.XLOOKUP(G1022&amp;$X$2,BS_CONTROLE[CHAVE],BS_CONTROLE[Quantidade_11],"-")</f>
        <v>-</v>
      </c>
    </row>
    <row r="1023" spans="1:24" s="122" customFormat="1" hidden="1">
      <c r="A1023" s="118" t="str">
        <f>IF(FN_MC!Y1025="","*",FN_MC!Y1025)</f>
        <v>*</v>
      </c>
      <c r="B1023" s="118" t="str">
        <f>IF(FN_MC!X1025="","*",FN_MC!X1025)</f>
        <v>*</v>
      </c>
      <c r="C1023" s="118" t="str">
        <f>IF(FN_MC!Z1025="","*",FN_MC!Z1025)</f>
        <v>*</v>
      </c>
      <c r="D1023" s="119" t="str">
        <f>IF(FN_MC!S1025="","*",FN_MC!S1025)</f>
        <v>*</v>
      </c>
      <c r="E1023" s="119" t="str">
        <f>IF(FN_MC!T1025="","*",FN_MC!T1025)</f>
        <v>*</v>
      </c>
      <c r="F1023" s="119" t="str">
        <f>IF(FN_MC!B1025="","*",FN_MC!B1025)</f>
        <v>*</v>
      </c>
      <c r="G1023" s="119" t="str">
        <f>IF(FN_MC!D1025="","*",FN_MC!D1025)</f>
        <v>*</v>
      </c>
      <c r="H1023" s="119" t="str">
        <f>IF(FN_MC!F1025="","*",FN_MC!F1025)</f>
        <v>*</v>
      </c>
      <c r="I1023" s="119" t="str">
        <f>IF(FN_MC!H1025="","*",FN_MC!H1025)</f>
        <v>*</v>
      </c>
      <c r="J1023" s="119" t="str">
        <f>IF(FN_MC!I1025="","*",FN_MC!I1025)</f>
        <v>*</v>
      </c>
      <c r="K1023" s="119" t="str">
        <f>IF(FN_MC!M1025="","*",FN_MC!M1025)</f>
        <v>*</v>
      </c>
      <c r="L1023" s="119" t="str">
        <f>IF(FN_MC!N1025="","*",FN_MC!N1025)</f>
        <v>*</v>
      </c>
      <c r="M1023" s="120" t="str">
        <f>IF(FN_MC!J1025="","*",FN_MC!J1025)</f>
        <v>*</v>
      </c>
      <c r="N1023" s="120" t="str">
        <f>IF(FN_MC!K1025="","*",FN_MC!K1025)</f>
        <v>*</v>
      </c>
      <c r="O1023" s="120" t="str">
        <f>IF(FN_MC!L1025="","*",FN_MC!L1025)</f>
        <v>*</v>
      </c>
      <c r="P1023" s="120"/>
      <c r="Q1023" s="137" t="str">
        <f>IF(FN_MC!O1025="","*",FN_MC!O1025)</f>
        <v>*</v>
      </c>
      <c r="R1023" s="137" t="str">
        <f>IF(FN_MC!P1025="","*",FN_MC!P1025)</f>
        <v>*</v>
      </c>
      <c r="S1023" s="119" t="str">
        <f>IF(FN_MC!Q1027="","*",CONCATENATE(FN_MC!Q1027," ",FN_MC!R1027))</f>
        <v>*</v>
      </c>
      <c r="T1023" s="119" t="str">
        <f>IF(FN_MC!V1025="","*",FN_MC!V1025)</f>
        <v>*</v>
      </c>
      <c r="U1023" s="119" t="str">
        <f>IF(FN_MC!W1025="","*",FN_MC!W1025)</f>
        <v>*</v>
      </c>
      <c r="V1023" s="121" t="str">
        <f ca="1">_xlfn.XLOOKUP(G1023&amp;$V$2,BS_CONTROLE[CHAVE],BS_CONTROLE[Quantidade_11],"-")</f>
        <v>-</v>
      </c>
      <c r="W1023" s="121" t="str">
        <f ca="1">_xlfn.XLOOKUP(G1023&amp;$W$2,BS_CONTROLE[CHAVE],BS_CONTROLE[Quantidade_11],"-")</f>
        <v>-</v>
      </c>
      <c r="X1023" s="121" t="str">
        <f ca="1">_xlfn.XLOOKUP(G1023&amp;$X$2,BS_CONTROLE[CHAVE],BS_CONTROLE[Quantidade_11],"-")</f>
        <v>-</v>
      </c>
    </row>
    <row r="1024" spans="1:24" s="122" customFormat="1" hidden="1">
      <c r="A1024" s="160" t="str">
        <f>IF(FN_MC!Y1026="","*",FN_MC!Y1026)</f>
        <v>*</v>
      </c>
      <c r="B1024" s="160" t="str">
        <f>IF(FN_MC!X1026="","*",FN_MC!X1026)</f>
        <v>*</v>
      </c>
      <c r="C1024" s="160" t="str">
        <f>IF(FN_MC!Z1026="","*",FN_MC!Z1026)</f>
        <v>*</v>
      </c>
      <c r="D1024" s="161" t="str">
        <f>IF(FN_MC!S1026="","*",FN_MC!S1026)</f>
        <v>*</v>
      </c>
      <c r="E1024" s="161" t="str">
        <f>IF(FN_MC!T1026="","*",FN_MC!T1026)</f>
        <v>*</v>
      </c>
      <c r="F1024" s="161" t="str">
        <f>IF(FN_MC!B1026="","*",FN_MC!B1026)</f>
        <v>*</v>
      </c>
      <c r="G1024" s="161" t="str">
        <f>IF(FN_MC!D1026="","*",FN_MC!D1026)</f>
        <v>*</v>
      </c>
      <c r="H1024" s="161" t="str">
        <f>IF(FN_MC!F1026="","*",FN_MC!F1026)</f>
        <v>*</v>
      </c>
      <c r="I1024" s="161" t="str">
        <f>IF(FN_MC!H1026="","*",FN_MC!H1026)</f>
        <v>*</v>
      </c>
      <c r="J1024" s="161" t="str">
        <f>IF(FN_MC!I1026="","*",FN_MC!I1026)</f>
        <v>*</v>
      </c>
      <c r="K1024" s="161" t="str">
        <f>IF(FN_MC!M1026="","*",FN_MC!M1026)</f>
        <v>*</v>
      </c>
      <c r="L1024" s="161" t="str">
        <f>IF(FN_MC!N1026="","*",FN_MC!N1026)</f>
        <v>*</v>
      </c>
      <c r="M1024" s="162" t="str">
        <f>IF(FN_MC!J1026="","*",FN_MC!J1026)</f>
        <v>*</v>
      </c>
      <c r="N1024" s="162" t="str">
        <f>IF(FN_MC!K1026="","*",FN_MC!K1026)</f>
        <v>*</v>
      </c>
      <c r="O1024" s="162" t="str">
        <f>IF(FN_MC!L1026="","*",FN_MC!L1026)</f>
        <v>*</v>
      </c>
      <c r="P1024" s="162"/>
      <c r="Q1024" s="163" t="str">
        <f>IF(FN_MC!O1026="","*",FN_MC!O1026)</f>
        <v>*</v>
      </c>
      <c r="R1024" s="163" t="str">
        <f>IF(FN_MC!P1026="","*",FN_MC!P1026)</f>
        <v>*</v>
      </c>
      <c r="S1024" s="161" t="str">
        <f>IF(FN_MC!Q1028="","*",CONCATENATE(FN_MC!Q1028," ",FN_MC!R1028))</f>
        <v>*</v>
      </c>
      <c r="T1024" s="161" t="str">
        <f>IF(FN_MC!V1026="","*",FN_MC!V1026)</f>
        <v>*</v>
      </c>
      <c r="U1024" s="161" t="str">
        <f>IF(FN_MC!W1026="","*",FN_MC!W1026)</f>
        <v>*</v>
      </c>
      <c r="V1024" s="121" t="str">
        <f ca="1">_xlfn.XLOOKUP(G1024&amp;$V$2,BS_CONTROLE[CHAVE],BS_CONTROLE[Quantidade_11],"-")</f>
        <v>-</v>
      </c>
      <c r="W1024" s="121" t="str">
        <f ca="1">_xlfn.XLOOKUP(G1024&amp;$W$2,BS_CONTROLE[CHAVE],BS_CONTROLE[Quantidade_11],"-")</f>
        <v>-</v>
      </c>
      <c r="X1024" s="121" t="str">
        <f ca="1">_xlfn.XLOOKUP(G1024&amp;$X$2,BS_CONTROLE[CHAVE],BS_CONTROLE[Quantidade_11],"-")</f>
        <v>-</v>
      </c>
    </row>
    <row r="1025" spans="1:24" s="122" customFormat="1" hidden="1">
      <c r="A1025" s="160" t="str">
        <f>IF(FN_MC!Y1027="","*",FN_MC!Y1027)</f>
        <v>*</v>
      </c>
      <c r="B1025" s="160" t="str">
        <f>IF(FN_MC!X1027="","*",FN_MC!X1027)</f>
        <v>*</v>
      </c>
      <c r="C1025" s="160" t="str">
        <f>IF(FN_MC!Z1027="","*",FN_MC!Z1027)</f>
        <v>*</v>
      </c>
      <c r="D1025" s="161" t="str">
        <f>IF(FN_MC!S1027="","*",FN_MC!S1027)</f>
        <v>*</v>
      </c>
      <c r="E1025" s="161" t="str">
        <f>IF(FN_MC!T1027="","*",FN_MC!T1027)</f>
        <v>*</v>
      </c>
      <c r="F1025" s="161" t="str">
        <f>IF(FN_MC!B1027="","*",FN_MC!B1027)</f>
        <v>*</v>
      </c>
      <c r="G1025" s="161" t="str">
        <f>IF(FN_MC!D1027="","*",FN_MC!D1027)</f>
        <v>*</v>
      </c>
      <c r="H1025" s="161" t="str">
        <f>IF(FN_MC!F1027="","*",FN_MC!F1027)</f>
        <v>*</v>
      </c>
      <c r="I1025" s="161" t="str">
        <f>IF(FN_MC!H1027="","*",FN_MC!H1027)</f>
        <v>*</v>
      </c>
      <c r="J1025" s="161" t="str">
        <f>IF(FN_MC!I1027="","*",FN_MC!I1027)</f>
        <v>*</v>
      </c>
      <c r="K1025" s="161" t="str">
        <f>IF(FN_MC!M1027="","*",FN_MC!M1027)</f>
        <v>*</v>
      </c>
      <c r="L1025" s="161" t="str">
        <f>IF(FN_MC!N1027="","*",FN_MC!N1027)</f>
        <v>*</v>
      </c>
      <c r="M1025" s="162" t="str">
        <f>IF(FN_MC!J1027="","*",FN_MC!J1027)</f>
        <v>*</v>
      </c>
      <c r="N1025" s="162" t="str">
        <f>IF(FN_MC!K1027="","*",FN_MC!K1027)</f>
        <v>*</v>
      </c>
      <c r="O1025" s="162" t="str">
        <f>IF(FN_MC!L1027="","*",FN_MC!L1027)</f>
        <v>*</v>
      </c>
      <c r="P1025" s="162"/>
      <c r="Q1025" s="163" t="str">
        <f>IF(FN_MC!O1027="","*",FN_MC!O1027)</f>
        <v>*</v>
      </c>
      <c r="R1025" s="163" t="str">
        <f>IF(FN_MC!P1027="","*",FN_MC!P1027)</f>
        <v>*</v>
      </c>
      <c r="S1025" s="161" t="str">
        <f>IF(FN_MC!Q1029="","*",CONCATENATE(FN_MC!Q1029," ",FN_MC!R1029))</f>
        <v>*</v>
      </c>
      <c r="T1025" s="161" t="str">
        <f>IF(FN_MC!V1027="","*",FN_MC!V1027)</f>
        <v>*</v>
      </c>
      <c r="U1025" s="161" t="str">
        <f>IF(FN_MC!W1027="","*",FN_MC!W1027)</f>
        <v>*</v>
      </c>
      <c r="V1025" s="121" t="str">
        <f ca="1">_xlfn.XLOOKUP(G1025&amp;$V$2,BS_CONTROLE[CHAVE],BS_CONTROLE[Quantidade_11],"-")</f>
        <v>-</v>
      </c>
      <c r="W1025" s="121" t="str">
        <f ca="1">_xlfn.XLOOKUP(G1025&amp;$W$2,BS_CONTROLE[CHAVE],BS_CONTROLE[Quantidade_11],"-")</f>
        <v>-</v>
      </c>
      <c r="X1025" s="121" t="str">
        <f ca="1">_xlfn.XLOOKUP(G1025&amp;$X$2,BS_CONTROLE[CHAVE],BS_CONTROLE[Quantidade_11],"-")</f>
        <v>-</v>
      </c>
    </row>
    <row r="1026" spans="1:24" s="122" customFormat="1" hidden="1">
      <c r="A1026" s="118" t="str">
        <f>IF(FN_MC!Y1028="","*",FN_MC!Y1028)</f>
        <v>*</v>
      </c>
      <c r="B1026" s="118" t="str">
        <f>IF(FN_MC!X1028="","*",FN_MC!X1028)</f>
        <v>*</v>
      </c>
      <c r="C1026" s="118" t="str">
        <f>IF(FN_MC!Z1028="","*",FN_MC!Z1028)</f>
        <v>*</v>
      </c>
      <c r="D1026" s="119" t="str">
        <f>IF(FN_MC!S1028="","*",FN_MC!S1028)</f>
        <v>*</v>
      </c>
      <c r="E1026" s="119" t="str">
        <f>IF(FN_MC!T1028="","*",FN_MC!T1028)</f>
        <v>*</v>
      </c>
      <c r="F1026" s="119" t="str">
        <f>IF(FN_MC!B1028="","*",FN_MC!B1028)</f>
        <v>*</v>
      </c>
      <c r="G1026" s="119" t="str">
        <f>IF(FN_MC!D1028="","*",FN_MC!D1028)</f>
        <v>*</v>
      </c>
      <c r="H1026" s="119" t="str">
        <f>IF(FN_MC!F1028="","*",FN_MC!F1028)</f>
        <v>*</v>
      </c>
      <c r="I1026" s="119" t="str">
        <f>IF(FN_MC!H1028="","*",FN_MC!H1028)</f>
        <v>*</v>
      </c>
      <c r="J1026" s="119" t="str">
        <f>IF(FN_MC!I1028="","*",FN_MC!I1028)</f>
        <v>*</v>
      </c>
      <c r="K1026" s="119" t="str">
        <f>IF(FN_MC!M1028="","*",FN_MC!M1028)</f>
        <v>*</v>
      </c>
      <c r="L1026" s="119" t="str">
        <f>IF(FN_MC!N1028="","*",FN_MC!N1028)</f>
        <v>*</v>
      </c>
      <c r="M1026" s="120" t="str">
        <f>IF(FN_MC!J1028="","*",FN_MC!J1028)</f>
        <v>*</v>
      </c>
      <c r="N1026" s="120" t="str">
        <f>IF(FN_MC!K1028="","*",FN_MC!K1028)</f>
        <v>*</v>
      </c>
      <c r="O1026" s="120" t="str">
        <f>IF(FN_MC!L1028="","*",FN_MC!L1028)</f>
        <v>*</v>
      </c>
      <c r="P1026" s="120"/>
      <c r="Q1026" s="137" t="str">
        <f>IF(FN_MC!O1028="","*",FN_MC!O1028)</f>
        <v>*</v>
      </c>
      <c r="R1026" s="137" t="str">
        <f>IF(FN_MC!P1028="","*",FN_MC!P1028)</f>
        <v>*</v>
      </c>
      <c r="S1026" s="119" t="str">
        <f>IF(FN_MC!Q1030="","*",CONCATENATE(FN_MC!Q1030," ",FN_MC!R1030))</f>
        <v>*</v>
      </c>
      <c r="T1026" s="119" t="str">
        <f>IF(FN_MC!V1028="","*",FN_MC!V1028)</f>
        <v>*</v>
      </c>
      <c r="U1026" s="119" t="str">
        <f>IF(FN_MC!W1028="","*",FN_MC!W1028)</f>
        <v>*</v>
      </c>
      <c r="V1026" s="121" t="str">
        <f ca="1">_xlfn.XLOOKUP(G1026&amp;$V$2,BS_CONTROLE[CHAVE],BS_CONTROLE[Quantidade_11],"-")</f>
        <v>-</v>
      </c>
      <c r="W1026" s="121" t="str">
        <f ca="1">_xlfn.XLOOKUP(G1026&amp;$W$2,BS_CONTROLE[CHAVE],BS_CONTROLE[Quantidade_11],"-")</f>
        <v>-</v>
      </c>
      <c r="X1026" s="121" t="str">
        <f ca="1">_xlfn.XLOOKUP(G1026&amp;$X$2,BS_CONTROLE[CHAVE],BS_CONTROLE[Quantidade_11],"-")</f>
        <v>-</v>
      </c>
    </row>
    <row r="1027" spans="1:24" s="122" customFormat="1" hidden="1">
      <c r="A1027" s="160" t="str">
        <f>IF(FN_MC!Y1029="","*",FN_MC!Y1029)</f>
        <v>*</v>
      </c>
      <c r="B1027" s="160" t="str">
        <f>IF(FN_MC!X1029="","*",FN_MC!X1029)</f>
        <v>*</v>
      </c>
      <c r="C1027" s="160" t="str">
        <f>IF(FN_MC!Z1029="","*",FN_MC!Z1029)</f>
        <v>*</v>
      </c>
      <c r="D1027" s="161" t="str">
        <f>IF(FN_MC!S1029="","*",FN_MC!S1029)</f>
        <v>*</v>
      </c>
      <c r="E1027" s="161" t="str">
        <f>IF(FN_MC!T1029="","*",FN_MC!T1029)</f>
        <v>*</v>
      </c>
      <c r="F1027" s="161" t="str">
        <f>IF(FN_MC!B1029="","*",FN_MC!B1029)</f>
        <v>*</v>
      </c>
      <c r="G1027" s="161" t="str">
        <f>IF(FN_MC!D1029="","*",FN_MC!D1029)</f>
        <v>*</v>
      </c>
      <c r="H1027" s="161" t="str">
        <f>IF(FN_MC!F1029="","*",FN_MC!F1029)</f>
        <v>*</v>
      </c>
      <c r="I1027" s="161" t="str">
        <f>IF(FN_MC!H1029="","*",FN_MC!H1029)</f>
        <v>*</v>
      </c>
      <c r="J1027" s="161" t="str">
        <f>IF(FN_MC!I1029="","*",FN_MC!I1029)</f>
        <v>*</v>
      </c>
      <c r="K1027" s="161" t="str">
        <f>IF(FN_MC!M1029="","*",FN_MC!M1029)</f>
        <v>*</v>
      </c>
      <c r="L1027" s="161" t="str">
        <f>IF(FN_MC!N1029="","*",FN_MC!N1029)</f>
        <v>*</v>
      </c>
      <c r="M1027" s="162" t="str">
        <f>IF(FN_MC!J1029="","*",FN_MC!J1029)</f>
        <v>*</v>
      </c>
      <c r="N1027" s="162" t="str">
        <f>IF(FN_MC!K1029="","*",FN_MC!K1029)</f>
        <v>*</v>
      </c>
      <c r="O1027" s="162" t="str">
        <f>IF(FN_MC!L1029="","*",FN_MC!L1029)</f>
        <v>*</v>
      </c>
      <c r="P1027" s="162"/>
      <c r="Q1027" s="163" t="str">
        <f>IF(FN_MC!O1029="","*",FN_MC!O1029)</f>
        <v>*</v>
      </c>
      <c r="R1027" s="163" t="str">
        <f>IF(FN_MC!P1029="","*",FN_MC!P1029)</f>
        <v>*</v>
      </c>
      <c r="S1027" s="161" t="str">
        <f>IF(FN_MC!Q1031="","*",CONCATENATE(FN_MC!Q1031," ",FN_MC!R1031))</f>
        <v>*</v>
      </c>
      <c r="T1027" s="161" t="str">
        <f>IF(FN_MC!V1029="","*",FN_MC!V1029)</f>
        <v>*</v>
      </c>
      <c r="U1027" s="161" t="str">
        <f>IF(FN_MC!W1029="","*",FN_MC!W1029)</f>
        <v>*</v>
      </c>
      <c r="V1027" s="121" t="str">
        <f ca="1">_xlfn.XLOOKUP(G1027&amp;$V$2,BS_CONTROLE[CHAVE],BS_CONTROLE[Quantidade_11],"-")</f>
        <v>-</v>
      </c>
      <c r="W1027" s="121" t="str">
        <f ca="1">_xlfn.XLOOKUP(G1027&amp;$W$2,BS_CONTROLE[CHAVE],BS_CONTROLE[Quantidade_11],"-")</f>
        <v>-</v>
      </c>
      <c r="X1027" s="121" t="str">
        <f ca="1">_xlfn.XLOOKUP(G1027&amp;$X$2,BS_CONTROLE[CHAVE],BS_CONTROLE[Quantidade_11],"-")</f>
        <v>-</v>
      </c>
    </row>
    <row r="1028" spans="1:24" s="122" customFormat="1" hidden="1">
      <c r="A1028" s="160" t="str">
        <f>IF(FN_MC!Y1030="","*",FN_MC!Y1030)</f>
        <v>*</v>
      </c>
      <c r="B1028" s="160" t="str">
        <f>IF(FN_MC!X1030="","*",FN_MC!X1030)</f>
        <v>*</v>
      </c>
      <c r="C1028" s="160" t="str">
        <f>IF(FN_MC!Z1030="","*",FN_MC!Z1030)</f>
        <v>*</v>
      </c>
      <c r="D1028" s="161" t="str">
        <f>IF(FN_MC!S1030="","*",FN_MC!S1030)</f>
        <v>*</v>
      </c>
      <c r="E1028" s="161" t="str">
        <f>IF(FN_MC!T1030="","*",FN_MC!T1030)</f>
        <v>*</v>
      </c>
      <c r="F1028" s="161" t="str">
        <f>IF(FN_MC!B1030="","*",FN_MC!B1030)</f>
        <v>*</v>
      </c>
      <c r="G1028" s="161" t="str">
        <f>IF(FN_MC!D1030="","*",FN_MC!D1030)</f>
        <v>*</v>
      </c>
      <c r="H1028" s="161" t="str">
        <f>IF(FN_MC!F1030="","*",FN_MC!F1030)</f>
        <v>*</v>
      </c>
      <c r="I1028" s="161" t="str">
        <f>IF(FN_MC!H1030="","*",FN_MC!H1030)</f>
        <v>*</v>
      </c>
      <c r="J1028" s="161" t="str">
        <f>IF(FN_MC!I1030="","*",FN_MC!I1030)</f>
        <v>*</v>
      </c>
      <c r="K1028" s="161" t="str">
        <f>IF(FN_MC!M1030="","*",FN_MC!M1030)</f>
        <v>*</v>
      </c>
      <c r="L1028" s="161" t="str">
        <f>IF(FN_MC!N1030="","*",FN_MC!N1030)</f>
        <v>*</v>
      </c>
      <c r="M1028" s="162" t="str">
        <f>IF(FN_MC!J1030="","*",FN_MC!J1030)</f>
        <v>*</v>
      </c>
      <c r="N1028" s="162" t="str">
        <f>IF(FN_MC!K1030="","*",FN_MC!K1030)</f>
        <v>*</v>
      </c>
      <c r="O1028" s="162" t="str">
        <f>IF(FN_MC!L1030="","*",FN_MC!L1030)</f>
        <v>*</v>
      </c>
      <c r="P1028" s="162"/>
      <c r="Q1028" s="163" t="str">
        <f>IF(FN_MC!O1030="","*",FN_MC!O1030)</f>
        <v>*</v>
      </c>
      <c r="R1028" s="163" t="str">
        <f>IF(FN_MC!P1030="","*",FN_MC!P1030)</f>
        <v>*</v>
      </c>
      <c r="S1028" s="161" t="str">
        <f>IF(FN_MC!Q1032="","*",CONCATENATE(FN_MC!Q1032," ",FN_MC!R1032))</f>
        <v>*</v>
      </c>
      <c r="T1028" s="161" t="str">
        <f>IF(FN_MC!V1030="","*",FN_MC!V1030)</f>
        <v>*</v>
      </c>
      <c r="U1028" s="161" t="str">
        <f>IF(FN_MC!W1030="","*",FN_MC!W1030)</f>
        <v>*</v>
      </c>
      <c r="V1028" s="121" t="str">
        <f ca="1">_xlfn.XLOOKUP(G1028&amp;$V$2,BS_CONTROLE[CHAVE],BS_CONTROLE[Quantidade_11],"-")</f>
        <v>-</v>
      </c>
      <c r="W1028" s="121" t="str">
        <f ca="1">_xlfn.XLOOKUP(G1028&amp;$W$2,BS_CONTROLE[CHAVE],BS_CONTROLE[Quantidade_11],"-")</f>
        <v>-</v>
      </c>
      <c r="X1028" s="121" t="str">
        <f ca="1">_xlfn.XLOOKUP(G1028&amp;$X$2,BS_CONTROLE[CHAVE],BS_CONTROLE[Quantidade_11],"-")</f>
        <v>-</v>
      </c>
    </row>
    <row r="1029" spans="1:24" s="122" customFormat="1" hidden="1">
      <c r="A1029" s="118" t="str">
        <f>IF(FN_MC!Y1031="","*",FN_MC!Y1031)</f>
        <v>*</v>
      </c>
      <c r="B1029" s="118" t="str">
        <f>IF(FN_MC!X1031="","*",FN_MC!X1031)</f>
        <v>*</v>
      </c>
      <c r="C1029" s="118" t="str">
        <f>IF(FN_MC!Z1031="","*",FN_MC!Z1031)</f>
        <v>*</v>
      </c>
      <c r="D1029" s="119" t="str">
        <f>IF(FN_MC!S1031="","*",FN_MC!S1031)</f>
        <v>*</v>
      </c>
      <c r="E1029" s="119" t="str">
        <f>IF(FN_MC!T1031="","*",FN_MC!T1031)</f>
        <v>*</v>
      </c>
      <c r="F1029" s="119" t="str">
        <f>IF(FN_MC!B1031="","*",FN_MC!B1031)</f>
        <v>*</v>
      </c>
      <c r="G1029" s="119" t="str">
        <f>IF(FN_MC!D1031="","*",FN_MC!D1031)</f>
        <v>*</v>
      </c>
      <c r="H1029" s="119" t="str">
        <f>IF(FN_MC!F1031="","*",FN_MC!F1031)</f>
        <v>*</v>
      </c>
      <c r="I1029" s="119" t="str">
        <f>IF(FN_MC!H1031="","*",FN_MC!H1031)</f>
        <v>*</v>
      </c>
      <c r="J1029" s="119" t="str">
        <f>IF(FN_MC!I1031="","*",FN_MC!I1031)</f>
        <v>*</v>
      </c>
      <c r="K1029" s="119" t="str">
        <f>IF(FN_MC!M1031="","*",FN_MC!M1031)</f>
        <v>*</v>
      </c>
      <c r="L1029" s="119" t="str">
        <f>IF(FN_MC!N1031="","*",FN_MC!N1031)</f>
        <v>*</v>
      </c>
      <c r="M1029" s="120" t="str">
        <f>IF(FN_MC!J1031="","*",FN_MC!J1031)</f>
        <v>*</v>
      </c>
      <c r="N1029" s="120" t="str">
        <f>IF(FN_MC!K1031="","*",FN_MC!K1031)</f>
        <v>*</v>
      </c>
      <c r="O1029" s="120" t="str">
        <f>IF(FN_MC!L1031="","*",FN_MC!L1031)</f>
        <v>*</v>
      </c>
      <c r="P1029" s="120"/>
      <c r="Q1029" s="137" t="str">
        <f>IF(FN_MC!O1031="","*",FN_MC!O1031)</f>
        <v>*</v>
      </c>
      <c r="R1029" s="137" t="str">
        <f>IF(FN_MC!P1031="","*",FN_MC!P1031)</f>
        <v>*</v>
      </c>
      <c r="S1029" s="119" t="str">
        <f>IF(FN_MC!Q1033="","*",CONCATENATE(FN_MC!Q1033," ",FN_MC!R1033))</f>
        <v>*</v>
      </c>
      <c r="T1029" s="119" t="str">
        <f>IF(FN_MC!V1031="","*",FN_MC!V1031)</f>
        <v>*</v>
      </c>
      <c r="U1029" s="119" t="str">
        <f>IF(FN_MC!W1031="","*",FN_MC!W1031)</f>
        <v>*</v>
      </c>
      <c r="V1029" s="121" t="str">
        <f ca="1">_xlfn.XLOOKUP(G1029&amp;$V$2,BS_CONTROLE[CHAVE],BS_CONTROLE[Quantidade_11],"-")</f>
        <v>-</v>
      </c>
      <c r="W1029" s="121" t="str">
        <f ca="1">_xlfn.XLOOKUP(G1029&amp;$W$2,BS_CONTROLE[CHAVE],BS_CONTROLE[Quantidade_11],"-")</f>
        <v>-</v>
      </c>
      <c r="X1029" s="121" t="str">
        <f ca="1">_xlfn.XLOOKUP(G1029&amp;$X$2,BS_CONTROLE[CHAVE],BS_CONTROLE[Quantidade_11],"-")</f>
        <v>-</v>
      </c>
    </row>
    <row r="1030" spans="1:24" s="122" customFormat="1" hidden="1">
      <c r="A1030" s="160" t="str">
        <f>IF(FN_MC!Y1032="","*",FN_MC!Y1032)</f>
        <v>*</v>
      </c>
      <c r="B1030" s="160" t="str">
        <f>IF(FN_MC!X1032="","*",FN_MC!X1032)</f>
        <v>*</v>
      </c>
      <c r="C1030" s="160" t="str">
        <f>IF(FN_MC!Z1032="","*",FN_MC!Z1032)</f>
        <v>*</v>
      </c>
      <c r="D1030" s="161" t="str">
        <f>IF(FN_MC!S1032="","*",FN_MC!S1032)</f>
        <v>*</v>
      </c>
      <c r="E1030" s="161" t="str">
        <f>IF(FN_MC!T1032="","*",FN_MC!T1032)</f>
        <v>*</v>
      </c>
      <c r="F1030" s="161" t="str">
        <f>IF(FN_MC!B1032="","*",FN_MC!B1032)</f>
        <v>*</v>
      </c>
      <c r="G1030" s="161" t="str">
        <f>IF(FN_MC!D1032="","*",FN_MC!D1032)</f>
        <v>*</v>
      </c>
      <c r="H1030" s="161" t="str">
        <f>IF(FN_MC!F1032="","*",FN_MC!F1032)</f>
        <v>*</v>
      </c>
      <c r="I1030" s="161" t="str">
        <f>IF(FN_MC!H1032="","*",FN_MC!H1032)</f>
        <v>*</v>
      </c>
      <c r="J1030" s="161" t="str">
        <f>IF(FN_MC!I1032="","*",FN_MC!I1032)</f>
        <v>*</v>
      </c>
      <c r="K1030" s="161" t="str">
        <f>IF(FN_MC!M1032="","*",FN_MC!M1032)</f>
        <v>*</v>
      </c>
      <c r="L1030" s="161" t="str">
        <f>IF(FN_MC!N1032="","*",FN_MC!N1032)</f>
        <v>*</v>
      </c>
      <c r="M1030" s="162" t="str">
        <f>IF(FN_MC!J1032="","*",FN_MC!J1032)</f>
        <v>*</v>
      </c>
      <c r="N1030" s="162" t="str">
        <f>IF(FN_MC!K1032="","*",FN_MC!K1032)</f>
        <v>*</v>
      </c>
      <c r="O1030" s="162" t="str">
        <f>IF(FN_MC!L1032="","*",FN_MC!L1032)</f>
        <v>*</v>
      </c>
      <c r="P1030" s="162"/>
      <c r="Q1030" s="163" t="str">
        <f>IF(FN_MC!O1032="","*",FN_MC!O1032)</f>
        <v>*</v>
      </c>
      <c r="R1030" s="163" t="str">
        <f>IF(FN_MC!P1032="","*",FN_MC!P1032)</f>
        <v>*</v>
      </c>
      <c r="S1030" s="161" t="str">
        <f>IF(FN_MC!Q1034="","*",CONCATENATE(FN_MC!Q1034," ",FN_MC!R1034))</f>
        <v>*</v>
      </c>
      <c r="T1030" s="161" t="str">
        <f>IF(FN_MC!V1032="","*",FN_MC!V1032)</f>
        <v>*</v>
      </c>
      <c r="U1030" s="161" t="str">
        <f>IF(FN_MC!W1032="","*",FN_MC!W1032)</f>
        <v>*</v>
      </c>
      <c r="V1030" s="121" t="str">
        <f ca="1">_xlfn.XLOOKUP(G1030&amp;$V$2,BS_CONTROLE[CHAVE],BS_CONTROLE[Quantidade_11],"-")</f>
        <v>-</v>
      </c>
      <c r="W1030" s="121" t="str">
        <f ca="1">_xlfn.XLOOKUP(G1030&amp;$W$2,BS_CONTROLE[CHAVE],BS_CONTROLE[Quantidade_11],"-")</f>
        <v>-</v>
      </c>
      <c r="X1030" s="121" t="str">
        <f ca="1">_xlfn.XLOOKUP(G1030&amp;$X$2,BS_CONTROLE[CHAVE],BS_CONTROLE[Quantidade_11],"-")</f>
        <v>-</v>
      </c>
    </row>
    <row r="1031" spans="1:24" s="122" customFormat="1" hidden="1">
      <c r="A1031" s="160" t="str">
        <f>IF(FN_MC!Y1033="","*",FN_MC!Y1033)</f>
        <v>*</v>
      </c>
      <c r="B1031" s="160" t="str">
        <f>IF(FN_MC!X1033="","*",FN_MC!X1033)</f>
        <v>*</v>
      </c>
      <c r="C1031" s="160" t="str">
        <f>IF(FN_MC!Z1033="","*",FN_MC!Z1033)</f>
        <v>*</v>
      </c>
      <c r="D1031" s="161" t="str">
        <f>IF(FN_MC!S1033="","*",FN_MC!S1033)</f>
        <v>*</v>
      </c>
      <c r="E1031" s="161" t="str">
        <f>IF(FN_MC!T1033="","*",FN_MC!T1033)</f>
        <v>*</v>
      </c>
      <c r="F1031" s="161" t="str">
        <f>IF(FN_MC!B1033="","*",FN_MC!B1033)</f>
        <v>*</v>
      </c>
      <c r="G1031" s="161" t="str">
        <f>IF(FN_MC!D1033="","*",FN_MC!D1033)</f>
        <v>*</v>
      </c>
      <c r="H1031" s="161" t="str">
        <f>IF(FN_MC!F1033="","*",FN_MC!F1033)</f>
        <v>*</v>
      </c>
      <c r="I1031" s="161" t="str">
        <f>IF(FN_MC!H1033="","*",FN_MC!H1033)</f>
        <v>*</v>
      </c>
      <c r="J1031" s="161" t="str">
        <f>IF(FN_MC!I1033="","*",FN_MC!I1033)</f>
        <v>*</v>
      </c>
      <c r="K1031" s="161" t="str">
        <f>IF(FN_MC!M1033="","*",FN_MC!M1033)</f>
        <v>*</v>
      </c>
      <c r="L1031" s="161" t="str">
        <f>IF(FN_MC!N1033="","*",FN_MC!N1033)</f>
        <v>*</v>
      </c>
      <c r="M1031" s="162" t="str">
        <f>IF(FN_MC!J1033="","*",FN_MC!J1033)</f>
        <v>*</v>
      </c>
      <c r="N1031" s="162" t="str">
        <f>IF(FN_MC!K1033="","*",FN_MC!K1033)</f>
        <v>*</v>
      </c>
      <c r="O1031" s="162" t="str">
        <f>IF(FN_MC!L1033="","*",FN_MC!L1033)</f>
        <v>*</v>
      </c>
      <c r="P1031" s="162"/>
      <c r="Q1031" s="163" t="str">
        <f>IF(FN_MC!O1033="","*",FN_MC!O1033)</f>
        <v>*</v>
      </c>
      <c r="R1031" s="163" t="str">
        <f>IF(FN_MC!P1033="","*",FN_MC!P1033)</f>
        <v>*</v>
      </c>
      <c r="S1031" s="161" t="str">
        <f>IF(FN_MC!Q1035="","*",CONCATENATE(FN_MC!Q1035," ",FN_MC!R1035))</f>
        <v>*</v>
      </c>
      <c r="T1031" s="161" t="str">
        <f>IF(FN_MC!V1033="","*",FN_MC!V1033)</f>
        <v>*</v>
      </c>
      <c r="U1031" s="161" t="str">
        <f>IF(FN_MC!W1033="","*",FN_MC!W1033)</f>
        <v>*</v>
      </c>
      <c r="V1031" s="121" t="str">
        <f ca="1">_xlfn.XLOOKUP(G1031&amp;$V$2,BS_CONTROLE[CHAVE],BS_CONTROLE[Quantidade_11],"-")</f>
        <v>-</v>
      </c>
      <c r="W1031" s="121" t="str">
        <f ca="1">_xlfn.XLOOKUP(G1031&amp;$W$2,BS_CONTROLE[CHAVE],BS_CONTROLE[Quantidade_11],"-")</f>
        <v>-</v>
      </c>
      <c r="X1031" s="121" t="str">
        <f ca="1">_xlfn.XLOOKUP(G1031&amp;$X$2,BS_CONTROLE[CHAVE],BS_CONTROLE[Quantidade_11],"-")</f>
        <v>-</v>
      </c>
    </row>
    <row r="1032" spans="1:24" s="122" customFormat="1" hidden="1">
      <c r="A1032" s="118" t="str">
        <f>IF(FN_MC!Y1034="","*",FN_MC!Y1034)</f>
        <v>*</v>
      </c>
      <c r="B1032" s="118" t="str">
        <f>IF(FN_MC!X1034="","*",FN_MC!X1034)</f>
        <v>*</v>
      </c>
      <c r="C1032" s="118" t="str">
        <f>IF(FN_MC!Z1034="","*",FN_MC!Z1034)</f>
        <v>*</v>
      </c>
      <c r="D1032" s="119" t="str">
        <f>IF(FN_MC!S1034="","*",FN_MC!S1034)</f>
        <v>*</v>
      </c>
      <c r="E1032" s="119" t="str">
        <f>IF(FN_MC!T1034="","*",FN_MC!T1034)</f>
        <v>*</v>
      </c>
      <c r="F1032" s="119" t="str">
        <f>IF(FN_MC!B1034="","*",FN_MC!B1034)</f>
        <v>*</v>
      </c>
      <c r="G1032" s="119" t="str">
        <f>IF(FN_MC!D1034="","*",FN_MC!D1034)</f>
        <v>*</v>
      </c>
      <c r="H1032" s="119" t="str">
        <f>IF(FN_MC!F1034="","*",FN_MC!F1034)</f>
        <v>*</v>
      </c>
      <c r="I1032" s="119" t="str">
        <f>IF(FN_MC!H1034="","*",FN_MC!H1034)</f>
        <v>*</v>
      </c>
      <c r="J1032" s="119" t="str">
        <f>IF(FN_MC!I1034="","*",FN_MC!I1034)</f>
        <v>*</v>
      </c>
      <c r="K1032" s="119" t="str">
        <f>IF(FN_MC!M1034="","*",FN_MC!M1034)</f>
        <v>*</v>
      </c>
      <c r="L1032" s="119" t="str">
        <f>IF(FN_MC!N1034="","*",FN_MC!N1034)</f>
        <v>*</v>
      </c>
      <c r="M1032" s="120" t="str">
        <f>IF(FN_MC!J1034="","*",FN_MC!J1034)</f>
        <v>*</v>
      </c>
      <c r="N1032" s="120" t="str">
        <f>IF(FN_MC!K1034="","*",FN_MC!K1034)</f>
        <v>*</v>
      </c>
      <c r="O1032" s="120" t="str">
        <f>IF(FN_MC!L1034="","*",FN_MC!L1034)</f>
        <v>*</v>
      </c>
      <c r="P1032" s="120"/>
      <c r="Q1032" s="137" t="str">
        <f>IF(FN_MC!O1034="","*",FN_MC!O1034)</f>
        <v>*</v>
      </c>
      <c r="R1032" s="137" t="str">
        <f>IF(FN_MC!P1034="","*",FN_MC!P1034)</f>
        <v>*</v>
      </c>
      <c r="S1032" s="119" t="str">
        <f>IF(FN_MC!Q1036="","*",CONCATENATE(FN_MC!Q1036," ",FN_MC!R1036))</f>
        <v>*</v>
      </c>
      <c r="T1032" s="119" t="str">
        <f>IF(FN_MC!V1034="","*",FN_MC!V1034)</f>
        <v>*</v>
      </c>
      <c r="U1032" s="119" t="str">
        <f>IF(FN_MC!W1034="","*",FN_MC!W1034)</f>
        <v>*</v>
      </c>
      <c r="V1032" s="121" t="str">
        <f ca="1">_xlfn.XLOOKUP(G1032&amp;$V$2,BS_CONTROLE[CHAVE],BS_CONTROLE[Quantidade_11],"-")</f>
        <v>-</v>
      </c>
      <c r="W1032" s="121" t="str">
        <f ca="1">_xlfn.XLOOKUP(G1032&amp;$W$2,BS_CONTROLE[CHAVE],BS_CONTROLE[Quantidade_11],"-")</f>
        <v>-</v>
      </c>
      <c r="X1032" s="121" t="str">
        <f ca="1">_xlfn.XLOOKUP(G1032&amp;$X$2,BS_CONTROLE[CHAVE],BS_CONTROLE[Quantidade_11],"-")</f>
        <v>-</v>
      </c>
    </row>
    <row r="1033" spans="1:24" s="122" customFormat="1" hidden="1">
      <c r="A1033" s="160" t="str">
        <f>IF(FN_MC!Y1035="","*",FN_MC!Y1035)</f>
        <v>*</v>
      </c>
      <c r="B1033" s="160" t="str">
        <f>IF(FN_MC!X1035="","*",FN_MC!X1035)</f>
        <v>*</v>
      </c>
      <c r="C1033" s="160" t="str">
        <f>IF(FN_MC!Z1035="","*",FN_MC!Z1035)</f>
        <v>*</v>
      </c>
      <c r="D1033" s="161" t="str">
        <f>IF(FN_MC!S1035="","*",FN_MC!S1035)</f>
        <v>*</v>
      </c>
      <c r="E1033" s="161" t="str">
        <f>IF(FN_MC!T1035="","*",FN_MC!T1035)</f>
        <v>*</v>
      </c>
      <c r="F1033" s="161" t="str">
        <f>IF(FN_MC!B1035="","*",FN_MC!B1035)</f>
        <v>*</v>
      </c>
      <c r="G1033" s="161" t="str">
        <f>IF(FN_MC!D1035="","*",FN_MC!D1035)</f>
        <v>*</v>
      </c>
      <c r="H1033" s="161" t="str">
        <f>IF(FN_MC!F1035="","*",FN_MC!F1035)</f>
        <v>*</v>
      </c>
      <c r="I1033" s="161" t="str">
        <f>IF(FN_MC!H1035="","*",FN_MC!H1035)</f>
        <v>*</v>
      </c>
      <c r="J1033" s="161" t="str">
        <f>IF(FN_MC!I1035="","*",FN_MC!I1035)</f>
        <v>*</v>
      </c>
      <c r="K1033" s="161" t="str">
        <f>IF(FN_MC!M1035="","*",FN_MC!M1035)</f>
        <v>*</v>
      </c>
      <c r="L1033" s="161" t="str">
        <f>IF(FN_MC!N1035="","*",FN_MC!N1035)</f>
        <v>*</v>
      </c>
      <c r="M1033" s="162" t="str">
        <f>IF(FN_MC!J1035="","*",FN_MC!J1035)</f>
        <v>*</v>
      </c>
      <c r="N1033" s="162" t="str">
        <f>IF(FN_MC!K1035="","*",FN_MC!K1035)</f>
        <v>*</v>
      </c>
      <c r="O1033" s="162" t="str">
        <f>IF(FN_MC!L1035="","*",FN_MC!L1035)</f>
        <v>*</v>
      </c>
      <c r="P1033" s="162"/>
      <c r="Q1033" s="163" t="str">
        <f>IF(FN_MC!O1035="","*",FN_MC!O1035)</f>
        <v>*</v>
      </c>
      <c r="R1033" s="163" t="str">
        <f>IF(FN_MC!P1035="","*",FN_MC!P1035)</f>
        <v>*</v>
      </c>
      <c r="S1033" s="161" t="str">
        <f>IF(FN_MC!Q1037="","*",CONCATENATE(FN_MC!Q1037," ",FN_MC!R1037))</f>
        <v>*</v>
      </c>
      <c r="T1033" s="161" t="str">
        <f>IF(FN_MC!V1035="","*",FN_MC!V1035)</f>
        <v>*</v>
      </c>
      <c r="U1033" s="161" t="str">
        <f>IF(FN_MC!W1035="","*",FN_MC!W1035)</f>
        <v>*</v>
      </c>
      <c r="V1033" s="121" t="str">
        <f ca="1">_xlfn.XLOOKUP(G1033&amp;$V$2,BS_CONTROLE[CHAVE],BS_CONTROLE[Quantidade_11],"-")</f>
        <v>-</v>
      </c>
      <c r="W1033" s="121" t="str">
        <f ca="1">_xlfn.XLOOKUP(G1033&amp;$W$2,BS_CONTROLE[CHAVE],BS_CONTROLE[Quantidade_11],"-")</f>
        <v>-</v>
      </c>
      <c r="X1033" s="121" t="str">
        <f ca="1">_xlfn.XLOOKUP(G1033&amp;$X$2,BS_CONTROLE[CHAVE],BS_CONTROLE[Quantidade_11],"-")</f>
        <v>-</v>
      </c>
    </row>
    <row r="1034" spans="1:24" s="122" customFormat="1" hidden="1">
      <c r="A1034" s="160" t="str">
        <f>IF(FN_MC!Y1036="","*",FN_MC!Y1036)</f>
        <v>*</v>
      </c>
      <c r="B1034" s="160" t="str">
        <f>IF(FN_MC!X1036="","*",FN_MC!X1036)</f>
        <v>*</v>
      </c>
      <c r="C1034" s="160" t="str">
        <f>IF(FN_MC!Z1036="","*",FN_MC!Z1036)</f>
        <v>*</v>
      </c>
      <c r="D1034" s="161" t="str">
        <f>IF(FN_MC!S1036="","*",FN_MC!S1036)</f>
        <v>*</v>
      </c>
      <c r="E1034" s="161" t="str">
        <f>IF(FN_MC!T1036="","*",FN_MC!T1036)</f>
        <v>*</v>
      </c>
      <c r="F1034" s="161" t="str">
        <f>IF(FN_MC!B1036="","*",FN_MC!B1036)</f>
        <v>*</v>
      </c>
      <c r="G1034" s="161" t="str">
        <f>IF(FN_MC!D1036="","*",FN_MC!D1036)</f>
        <v>*</v>
      </c>
      <c r="H1034" s="161" t="str">
        <f>IF(FN_MC!F1036="","*",FN_MC!F1036)</f>
        <v>*</v>
      </c>
      <c r="I1034" s="161" t="str">
        <f>IF(FN_MC!H1036="","*",FN_MC!H1036)</f>
        <v>*</v>
      </c>
      <c r="J1034" s="161" t="str">
        <f>IF(FN_MC!I1036="","*",FN_MC!I1036)</f>
        <v>*</v>
      </c>
      <c r="K1034" s="161" t="str">
        <f>IF(FN_MC!M1036="","*",FN_MC!M1036)</f>
        <v>*</v>
      </c>
      <c r="L1034" s="161" t="str">
        <f>IF(FN_MC!N1036="","*",FN_MC!N1036)</f>
        <v>*</v>
      </c>
      <c r="M1034" s="162" t="str">
        <f>IF(FN_MC!J1036="","*",FN_MC!J1036)</f>
        <v>*</v>
      </c>
      <c r="N1034" s="162" t="str">
        <f>IF(FN_MC!K1036="","*",FN_MC!K1036)</f>
        <v>*</v>
      </c>
      <c r="O1034" s="162" t="str">
        <f>IF(FN_MC!L1036="","*",FN_MC!L1036)</f>
        <v>*</v>
      </c>
      <c r="P1034" s="162"/>
      <c r="Q1034" s="163" t="str">
        <f>IF(FN_MC!O1036="","*",FN_MC!O1036)</f>
        <v>*</v>
      </c>
      <c r="R1034" s="163" t="str">
        <f>IF(FN_MC!P1036="","*",FN_MC!P1036)</f>
        <v>*</v>
      </c>
      <c r="S1034" s="161" t="str">
        <f>IF(FN_MC!Q1038="","*",CONCATENATE(FN_MC!Q1038," ",FN_MC!R1038))</f>
        <v>*</v>
      </c>
      <c r="T1034" s="161" t="str">
        <f>IF(FN_MC!V1036="","*",FN_MC!V1036)</f>
        <v>*</v>
      </c>
      <c r="U1034" s="161" t="str">
        <f>IF(FN_MC!W1036="","*",FN_MC!W1036)</f>
        <v>*</v>
      </c>
      <c r="V1034" s="121" t="str">
        <f ca="1">_xlfn.XLOOKUP(G1034&amp;$V$2,BS_CONTROLE[CHAVE],BS_CONTROLE[Quantidade_11],"-")</f>
        <v>-</v>
      </c>
      <c r="W1034" s="121" t="str">
        <f ca="1">_xlfn.XLOOKUP(G1034&amp;$W$2,BS_CONTROLE[CHAVE],BS_CONTROLE[Quantidade_11],"-")</f>
        <v>-</v>
      </c>
      <c r="X1034" s="121" t="str">
        <f ca="1">_xlfn.XLOOKUP(G1034&amp;$X$2,BS_CONTROLE[CHAVE],BS_CONTROLE[Quantidade_11],"-")</f>
        <v>-</v>
      </c>
    </row>
    <row r="1035" spans="1:24" s="122" customFormat="1" hidden="1">
      <c r="A1035" s="118" t="str">
        <f>IF(FN_MC!Y1037="","*",FN_MC!Y1037)</f>
        <v>*</v>
      </c>
      <c r="B1035" s="118" t="str">
        <f>IF(FN_MC!X1037="","*",FN_MC!X1037)</f>
        <v>*</v>
      </c>
      <c r="C1035" s="118" t="str">
        <f>IF(FN_MC!Z1037="","*",FN_MC!Z1037)</f>
        <v>*</v>
      </c>
      <c r="D1035" s="119" t="str">
        <f>IF(FN_MC!S1037="","*",FN_MC!S1037)</f>
        <v>*</v>
      </c>
      <c r="E1035" s="119" t="str">
        <f>IF(FN_MC!T1037="","*",FN_MC!T1037)</f>
        <v>*</v>
      </c>
      <c r="F1035" s="119" t="str">
        <f>IF(FN_MC!B1037="","*",FN_MC!B1037)</f>
        <v>*</v>
      </c>
      <c r="G1035" s="119" t="str">
        <f>IF(FN_MC!D1037="","*",FN_MC!D1037)</f>
        <v>*</v>
      </c>
      <c r="H1035" s="119" t="str">
        <f>IF(FN_MC!F1037="","*",FN_MC!F1037)</f>
        <v>*</v>
      </c>
      <c r="I1035" s="119" t="str">
        <f>IF(FN_MC!H1037="","*",FN_MC!H1037)</f>
        <v>*</v>
      </c>
      <c r="J1035" s="119" t="str">
        <f>IF(FN_MC!I1037="","*",FN_MC!I1037)</f>
        <v>*</v>
      </c>
      <c r="K1035" s="119" t="str">
        <f>IF(FN_MC!M1037="","*",FN_MC!M1037)</f>
        <v>*</v>
      </c>
      <c r="L1035" s="119" t="str">
        <f>IF(FN_MC!N1037="","*",FN_MC!N1037)</f>
        <v>*</v>
      </c>
      <c r="M1035" s="120" t="str">
        <f>IF(FN_MC!J1037="","*",FN_MC!J1037)</f>
        <v>*</v>
      </c>
      <c r="N1035" s="120" t="str">
        <f>IF(FN_MC!K1037="","*",FN_MC!K1037)</f>
        <v>*</v>
      </c>
      <c r="O1035" s="120" t="str">
        <f>IF(FN_MC!L1037="","*",FN_MC!L1037)</f>
        <v>*</v>
      </c>
      <c r="P1035" s="120"/>
      <c r="Q1035" s="137" t="str">
        <f>IF(FN_MC!O1037="","*",FN_MC!O1037)</f>
        <v>*</v>
      </c>
      <c r="R1035" s="137" t="str">
        <f>IF(FN_MC!P1037="","*",FN_MC!P1037)</f>
        <v>*</v>
      </c>
      <c r="S1035" s="119" t="str">
        <f>IF(FN_MC!Q1039="","*",CONCATENATE(FN_MC!Q1039," ",FN_MC!R1039))</f>
        <v>*</v>
      </c>
      <c r="T1035" s="119" t="str">
        <f>IF(FN_MC!V1037="","*",FN_MC!V1037)</f>
        <v>*</v>
      </c>
      <c r="U1035" s="119" t="str">
        <f>IF(FN_MC!W1037="","*",FN_MC!W1037)</f>
        <v>*</v>
      </c>
      <c r="V1035" s="121" t="str">
        <f ca="1">_xlfn.XLOOKUP(G1035&amp;$V$2,BS_CONTROLE[CHAVE],BS_CONTROLE[Quantidade_11],"-")</f>
        <v>-</v>
      </c>
      <c r="W1035" s="121" t="str">
        <f ca="1">_xlfn.XLOOKUP(G1035&amp;$W$2,BS_CONTROLE[CHAVE],BS_CONTROLE[Quantidade_11],"-")</f>
        <v>-</v>
      </c>
      <c r="X1035" s="121" t="str">
        <f ca="1">_xlfn.XLOOKUP(G1035&amp;$X$2,BS_CONTROLE[CHAVE],BS_CONTROLE[Quantidade_11],"-")</f>
        <v>-</v>
      </c>
    </row>
    <row r="1036" spans="1:24" s="122" customFormat="1" hidden="1">
      <c r="A1036" s="160" t="str">
        <f>IF(FN_MC!Y1038="","*",FN_MC!Y1038)</f>
        <v>*</v>
      </c>
      <c r="B1036" s="160" t="str">
        <f>IF(FN_MC!X1038="","*",FN_MC!X1038)</f>
        <v>*</v>
      </c>
      <c r="C1036" s="160" t="str">
        <f>IF(FN_MC!Z1038="","*",FN_MC!Z1038)</f>
        <v>*</v>
      </c>
      <c r="D1036" s="161" t="str">
        <f>IF(FN_MC!S1038="","*",FN_MC!S1038)</f>
        <v>*</v>
      </c>
      <c r="E1036" s="161" t="str">
        <f>IF(FN_MC!T1038="","*",FN_MC!T1038)</f>
        <v>*</v>
      </c>
      <c r="F1036" s="161" t="str">
        <f>IF(FN_MC!B1038="","*",FN_MC!B1038)</f>
        <v>*</v>
      </c>
      <c r="G1036" s="161" t="str">
        <f>IF(FN_MC!D1038="","*",FN_MC!D1038)</f>
        <v>*</v>
      </c>
      <c r="H1036" s="161" t="str">
        <f>IF(FN_MC!F1038="","*",FN_MC!F1038)</f>
        <v>*</v>
      </c>
      <c r="I1036" s="161" t="str">
        <f>IF(FN_MC!H1038="","*",FN_MC!H1038)</f>
        <v>*</v>
      </c>
      <c r="J1036" s="161" t="str">
        <f>IF(FN_MC!I1038="","*",FN_MC!I1038)</f>
        <v>*</v>
      </c>
      <c r="K1036" s="161" t="str">
        <f>IF(FN_MC!M1038="","*",FN_MC!M1038)</f>
        <v>*</v>
      </c>
      <c r="L1036" s="161" t="str">
        <f>IF(FN_MC!N1038="","*",FN_MC!N1038)</f>
        <v>*</v>
      </c>
      <c r="M1036" s="162" t="str">
        <f>IF(FN_MC!J1038="","*",FN_MC!J1038)</f>
        <v>*</v>
      </c>
      <c r="N1036" s="162" t="str">
        <f>IF(FN_MC!K1038="","*",FN_MC!K1038)</f>
        <v>*</v>
      </c>
      <c r="O1036" s="162" t="str">
        <f>IF(FN_MC!L1038="","*",FN_MC!L1038)</f>
        <v>*</v>
      </c>
      <c r="P1036" s="162"/>
      <c r="Q1036" s="163" t="str">
        <f>IF(FN_MC!O1038="","*",FN_MC!O1038)</f>
        <v>*</v>
      </c>
      <c r="R1036" s="163" t="str">
        <f>IF(FN_MC!P1038="","*",FN_MC!P1038)</f>
        <v>*</v>
      </c>
      <c r="S1036" s="161" t="str">
        <f>IF(FN_MC!Q1040="","*",CONCATENATE(FN_MC!Q1040," ",FN_MC!R1040))</f>
        <v>*</v>
      </c>
      <c r="T1036" s="161" t="str">
        <f>IF(FN_MC!V1038="","*",FN_MC!V1038)</f>
        <v>*</v>
      </c>
      <c r="U1036" s="161" t="str">
        <f>IF(FN_MC!W1038="","*",FN_MC!W1038)</f>
        <v>*</v>
      </c>
      <c r="V1036" s="121" t="str">
        <f ca="1">_xlfn.XLOOKUP(G1036&amp;$V$2,BS_CONTROLE[CHAVE],BS_CONTROLE[Quantidade_11],"-")</f>
        <v>-</v>
      </c>
      <c r="W1036" s="121" t="str">
        <f ca="1">_xlfn.XLOOKUP(G1036&amp;$W$2,BS_CONTROLE[CHAVE],BS_CONTROLE[Quantidade_11],"-")</f>
        <v>-</v>
      </c>
      <c r="X1036" s="121" t="str">
        <f ca="1">_xlfn.XLOOKUP(G1036&amp;$X$2,BS_CONTROLE[CHAVE],BS_CONTROLE[Quantidade_11],"-")</f>
        <v>-</v>
      </c>
    </row>
    <row r="1037" spans="1:24" s="122" customFormat="1" hidden="1">
      <c r="A1037" s="160" t="str">
        <f>IF(FN_MC!Y1039="","*",FN_MC!Y1039)</f>
        <v>*</v>
      </c>
      <c r="B1037" s="160" t="str">
        <f>IF(FN_MC!X1039="","*",FN_MC!X1039)</f>
        <v>*</v>
      </c>
      <c r="C1037" s="160" t="str">
        <f>IF(FN_MC!Z1039="","*",FN_MC!Z1039)</f>
        <v>*</v>
      </c>
      <c r="D1037" s="161" t="str">
        <f>IF(FN_MC!S1039="","*",FN_MC!S1039)</f>
        <v>*</v>
      </c>
      <c r="E1037" s="161" t="str">
        <f>IF(FN_MC!T1039="","*",FN_MC!T1039)</f>
        <v>*</v>
      </c>
      <c r="F1037" s="161" t="str">
        <f>IF(FN_MC!B1039="","*",FN_MC!B1039)</f>
        <v>*</v>
      </c>
      <c r="G1037" s="161" t="str">
        <f>IF(FN_MC!D1039="","*",FN_MC!D1039)</f>
        <v>*</v>
      </c>
      <c r="H1037" s="161" t="str">
        <f>IF(FN_MC!F1039="","*",FN_MC!F1039)</f>
        <v>*</v>
      </c>
      <c r="I1037" s="161" t="str">
        <f>IF(FN_MC!H1039="","*",FN_MC!H1039)</f>
        <v>*</v>
      </c>
      <c r="J1037" s="161" t="str">
        <f>IF(FN_MC!I1039="","*",FN_MC!I1039)</f>
        <v>*</v>
      </c>
      <c r="K1037" s="161" t="str">
        <f>IF(FN_MC!M1039="","*",FN_MC!M1039)</f>
        <v>*</v>
      </c>
      <c r="L1037" s="161" t="str">
        <f>IF(FN_MC!N1039="","*",FN_MC!N1039)</f>
        <v>*</v>
      </c>
      <c r="M1037" s="162" t="str">
        <f>IF(FN_MC!J1039="","*",FN_MC!J1039)</f>
        <v>*</v>
      </c>
      <c r="N1037" s="162" t="str">
        <f>IF(FN_MC!K1039="","*",FN_MC!K1039)</f>
        <v>*</v>
      </c>
      <c r="O1037" s="162" t="str">
        <f>IF(FN_MC!L1039="","*",FN_MC!L1039)</f>
        <v>*</v>
      </c>
      <c r="P1037" s="162"/>
      <c r="Q1037" s="163" t="str">
        <f>IF(FN_MC!O1039="","*",FN_MC!O1039)</f>
        <v>*</v>
      </c>
      <c r="R1037" s="163" t="str">
        <f>IF(FN_MC!P1039="","*",FN_MC!P1039)</f>
        <v>*</v>
      </c>
      <c r="S1037" s="161" t="str">
        <f>IF(FN_MC!Q1041="","*",CONCATENATE(FN_MC!Q1041," ",FN_MC!R1041))</f>
        <v>*</v>
      </c>
      <c r="T1037" s="161" t="str">
        <f>IF(FN_MC!V1039="","*",FN_MC!V1039)</f>
        <v>*</v>
      </c>
      <c r="U1037" s="161" t="str">
        <f>IF(FN_MC!W1039="","*",FN_MC!W1039)</f>
        <v>*</v>
      </c>
      <c r="V1037" s="121" t="str">
        <f ca="1">_xlfn.XLOOKUP(G1037&amp;$V$2,BS_CONTROLE[CHAVE],BS_CONTROLE[Quantidade_11],"-")</f>
        <v>-</v>
      </c>
      <c r="W1037" s="121" t="str">
        <f ca="1">_xlfn.XLOOKUP(G1037&amp;$W$2,BS_CONTROLE[CHAVE],BS_CONTROLE[Quantidade_11],"-")</f>
        <v>-</v>
      </c>
      <c r="X1037" s="121" t="str">
        <f ca="1">_xlfn.XLOOKUP(G1037&amp;$X$2,BS_CONTROLE[CHAVE],BS_CONTROLE[Quantidade_11],"-")</f>
        <v>-</v>
      </c>
    </row>
    <row r="1038" spans="1:24" s="122" customFormat="1" hidden="1">
      <c r="A1038" s="118" t="str">
        <f>IF(FN_MC!Y1040="","*",FN_MC!Y1040)</f>
        <v>*</v>
      </c>
      <c r="B1038" s="118" t="str">
        <f>IF(FN_MC!X1040="","*",FN_MC!X1040)</f>
        <v>*</v>
      </c>
      <c r="C1038" s="118" t="str">
        <f>IF(FN_MC!Z1040="","*",FN_MC!Z1040)</f>
        <v>*</v>
      </c>
      <c r="D1038" s="119" t="str">
        <f>IF(FN_MC!S1040="","*",FN_MC!S1040)</f>
        <v>*</v>
      </c>
      <c r="E1038" s="119" t="str">
        <f>IF(FN_MC!T1040="","*",FN_MC!T1040)</f>
        <v>*</v>
      </c>
      <c r="F1038" s="119" t="str">
        <f>IF(FN_MC!B1040="","*",FN_MC!B1040)</f>
        <v>*</v>
      </c>
      <c r="G1038" s="119" t="str">
        <f>IF(FN_MC!D1040="","*",FN_MC!D1040)</f>
        <v>*</v>
      </c>
      <c r="H1038" s="119" t="str">
        <f>IF(FN_MC!F1040="","*",FN_MC!F1040)</f>
        <v>*</v>
      </c>
      <c r="I1038" s="119" t="str">
        <f>IF(FN_MC!H1040="","*",FN_MC!H1040)</f>
        <v>*</v>
      </c>
      <c r="J1038" s="119" t="str">
        <f>IF(FN_MC!I1040="","*",FN_MC!I1040)</f>
        <v>*</v>
      </c>
      <c r="K1038" s="119" t="str">
        <f>IF(FN_MC!M1040="","*",FN_MC!M1040)</f>
        <v>*</v>
      </c>
      <c r="L1038" s="119" t="str">
        <f>IF(FN_MC!N1040="","*",FN_MC!N1040)</f>
        <v>*</v>
      </c>
      <c r="M1038" s="120" t="str">
        <f>IF(FN_MC!J1040="","*",FN_MC!J1040)</f>
        <v>*</v>
      </c>
      <c r="N1038" s="120" t="str">
        <f>IF(FN_MC!K1040="","*",FN_MC!K1040)</f>
        <v>*</v>
      </c>
      <c r="O1038" s="120" t="str">
        <f>IF(FN_MC!L1040="","*",FN_MC!L1040)</f>
        <v>*</v>
      </c>
      <c r="P1038" s="120"/>
      <c r="Q1038" s="137" t="str">
        <f>IF(FN_MC!O1040="","*",FN_MC!O1040)</f>
        <v>*</v>
      </c>
      <c r="R1038" s="137" t="str">
        <f>IF(FN_MC!P1040="","*",FN_MC!P1040)</f>
        <v>*</v>
      </c>
      <c r="S1038" s="119" t="str">
        <f>IF(FN_MC!Q1042="","*",CONCATENATE(FN_MC!Q1042," ",FN_MC!R1042))</f>
        <v>*</v>
      </c>
      <c r="T1038" s="119" t="str">
        <f>IF(FN_MC!V1040="","*",FN_MC!V1040)</f>
        <v>*</v>
      </c>
      <c r="U1038" s="119" t="str">
        <f>IF(FN_MC!W1040="","*",FN_MC!W1040)</f>
        <v>*</v>
      </c>
      <c r="V1038" s="121" t="str">
        <f ca="1">_xlfn.XLOOKUP(G1038&amp;$V$2,BS_CONTROLE[CHAVE],BS_CONTROLE[Quantidade_11],"-")</f>
        <v>-</v>
      </c>
      <c r="W1038" s="121" t="str">
        <f ca="1">_xlfn.XLOOKUP(G1038&amp;$W$2,BS_CONTROLE[CHAVE],BS_CONTROLE[Quantidade_11],"-")</f>
        <v>-</v>
      </c>
      <c r="X1038" s="121" t="str">
        <f ca="1">_xlfn.XLOOKUP(G1038&amp;$X$2,BS_CONTROLE[CHAVE],BS_CONTROLE[Quantidade_11],"-")</f>
        <v>-</v>
      </c>
    </row>
    <row r="1039" spans="1:24" s="122" customFormat="1" hidden="1">
      <c r="A1039" s="160" t="str">
        <f>IF(FN_MC!Y1041="","*",FN_MC!Y1041)</f>
        <v>*</v>
      </c>
      <c r="B1039" s="160" t="str">
        <f>IF(FN_MC!X1041="","*",FN_MC!X1041)</f>
        <v>*</v>
      </c>
      <c r="C1039" s="160" t="str">
        <f>IF(FN_MC!Z1041="","*",FN_MC!Z1041)</f>
        <v>*</v>
      </c>
      <c r="D1039" s="161" t="str">
        <f>IF(FN_MC!S1041="","*",FN_MC!S1041)</f>
        <v>*</v>
      </c>
      <c r="E1039" s="161" t="str">
        <f>IF(FN_MC!T1041="","*",FN_MC!T1041)</f>
        <v>*</v>
      </c>
      <c r="F1039" s="161" t="str">
        <f>IF(FN_MC!B1041="","*",FN_MC!B1041)</f>
        <v>*</v>
      </c>
      <c r="G1039" s="161" t="str">
        <f>IF(FN_MC!D1041="","*",FN_MC!D1041)</f>
        <v>*</v>
      </c>
      <c r="H1039" s="161" t="str">
        <f>IF(FN_MC!F1041="","*",FN_MC!F1041)</f>
        <v>*</v>
      </c>
      <c r="I1039" s="161" t="str">
        <f>IF(FN_MC!H1041="","*",FN_MC!H1041)</f>
        <v>*</v>
      </c>
      <c r="J1039" s="161" t="str">
        <f>IF(FN_MC!I1041="","*",FN_MC!I1041)</f>
        <v>*</v>
      </c>
      <c r="K1039" s="161" t="str">
        <f>IF(FN_MC!M1041="","*",FN_MC!M1041)</f>
        <v>*</v>
      </c>
      <c r="L1039" s="161" t="str">
        <f>IF(FN_MC!N1041="","*",FN_MC!N1041)</f>
        <v>*</v>
      </c>
      <c r="M1039" s="162" t="str">
        <f>IF(FN_MC!J1041="","*",FN_MC!J1041)</f>
        <v>*</v>
      </c>
      <c r="N1039" s="162" t="str">
        <f>IF(FN_MC!K1041="","*",FN_MC!K1041)</f>
        <v>*</v>
      </c>
      <c r="O1039" s="162" t="str">
        <f>IF(FN_MC!L1041="","*",FN_MC!L1041)</f>
        <v>*</v>
      </c>
      <c r="P1039" s="162"/>
      <c r="Q1039" s="163" t="str">
        <f>IF(FN_MC!O1041="","*",FN_MC!O1041)</f>
        <v>*</v>
      </c>
      <c r="R1039" s="163" t="str">
        <f>IF(FN_MC!P1041="","*",FN_MC!P1041)</f>
        <v>*</v>
      </c>
      <c r="S1039" s="161" t="str">
        <f>IF(FN_MC!Q1043="","*",CONCATENATE(FN_MC!Q1043," ",FN_MC!R1043))</f>
        <v>*</v>
      </c>
      <c r="T1039" s="161" t="str">
        <f>IF(FN_MC!V1041="","*",FN_MC!V1041)</f>
        <v>*</v>
      </c>
      <c r="U1039" s="161" t="str">
        <f>IF(FN_MC!W1041="","*",FN_MC!W1041)</f>
        <v>*</v>
      </c>
      <c r="V1039" s="121" t="str">
        <f ca="1">_xlfn.XLOOKUP(G1039&amp;$V$2,BS_CONTROLE[CHAVE],BS_CONTROLE[Quantidade_11],"-")</f>
        <v>-</v>
      </c>
      <c r="W1039" s="121" t="str">
        <f ca="1">_xlfn.XLOOKUP(G1039&amp;$W$2,BS_CONTROLE[CHAVE],BS_CONTROLE[Quantidade_11],"-")</f>
        <v>-</v>
      </c>
      <c r="X1039" s="121" t="str">
        <f ca="1">_xlfn.XLOOKUP(G1039&amp;$X$2,BS_CONTROLE[CHAVE],BS_CONTROLE[Quantidade_11],"-")</f>
        <v>-</v>
      </c>
    </row>
    <row r="1040" spans="1:24" s="122" customFormat="1" hidden="1">
      <c r="A1040" s="160" t="str">
        <f>IF(FN_MC!Y1042="","*",FN_MC!Y1042)</f>
        <v>*</v>
      </c>
      <c r="B1040" s="160" t="str">
        <f>IF(FN_MC!X1042="","*",FN_MC!X1042)</f>
        <v>*</v>
      </c>
      <c r="C1040" s="160" t="str">
        <f>IF(FN_MC!Z1042="","*",FN_MC!Z1042)</f>
        <v>*</v>
      </c>
      <c r="D1040" s="161" t="str">
        <f>IF(FN_MC!S1042="","*",FN_MC!S1042)</f>
        <v>*</v>
      </c>
      <c r="E1040" s="161" t="str">
        <f>IF(FN_MC!T1042="","*",FN_MC!T1042)</f>
        <v>*</v>
      </c>
      <c r="F1040" s="161" t="str">
        <f>IF(FN_MC!B1042="","*",FN_MC!B1042)</f>
        <v>*</v>
      </c>
      <c r="G1040" s="161" t="str">
        <f>IF(FN_MC!D1042="","*",FN_MC!D1042)</f>
        <v>*</v>
      </c>
      <c r="H1040" s="161" t="str">
        <f>IF(FN_MC!F1042="","*",FN_MC!F1042)</f>
        <v>*</v>
      </c>
      <c r="I1040" s="161" t="str">
        <f>IF(FN_MC!H1042="","*",FN_MC!H1042)</f>
        <v>*</v>
      </c>
      <c r="J1040" s="161" t="str">
        <f>IF(FN_MC!I1042="","*",FN_MC!I1042)</f>
        <v>*</v>
      </c>
      <c r="K1040" s="161" t="str">
        <f>IF(FN_MC!M1042="","*",FN_MC!M1042)</f>
        <v>*</v>
      </c>
      <c r="L1040" s="161" t="str">
        <f>IF(FN_MC!N1042="","*",FN_MC!N1042)</f>
        <v>*</v>
      </c>
      <c r="M1040" s="162" t="str">
        <f>IF(FN_MC!J1042="","*",FN_MC!J1042)</f>
        <v>*</v>
      </c>
      <c r="N1040" s="162" t="str">
        <f>IF(FN_MC!K1042="","*",FN_MC!K1042)</f>
        <v>*</v>
      </c>
      <c r="O1040" s="162" t="str">
        <f>IF(FN_MC!L1042="","*",FN_MC!L1042)</f>
        <v>*</v>
      </c>
      <c r="P1040" s="162"/>
      <c r="Q1040" s="163" t="str">
        <f>IF(FN_MC!O1042="","*",FN_MC!O1042)</f>
        <v>*</v>
      </c>
      <c r="R1040" s="163" t="str">
        <f>IF(FN_MC!P1042="","*",FN_MC!P1042)</f>
        <v>*</v>
      </c>
      <c r="S1040" s="161" t="str">
        <f>IF(FN_MC!Q1044="","*",CONCATENATE(FN_MC!Q1044," ",FN_MC!R1044))</f>
        <v>*</v>
      </c>
      <c r="T1040" s="161" t="str">
        <f>IF(FN_MC!V1042="","*",FN_MC!V1042)</f>
        <v>*</v>
      </c>
      <c r="U1040" s="161" t="str">
        <f>IF(FN_MC!W1042="","*",FN_MC!W1042)</f>
        <v>*</v>
      </c>
      <c r="V1040" s="121" t="str">
        <f ca="1">_xlfn.XLOOKUP(G1040&amp;$V$2,BS_CONTROLE[CHAVE],BS_CONTROLE[Quantidade_11],"-")</f>
        <v>-</v>
      </c>
      <c r="W1040" s="121" t="str">
        <f ca="1">_xlfn.XLOOKUP(G1040&amp;$W$2,BS_CONTROLE[CHAVE],BS_CONTROLE[Quantidade_11],"-")</f>
        <v>-</v>
      </c>
      <c r="X1040" s="121" t="str">
        <f ca="1">_xlfn.XLOOKUP(G1040&amp;$X$2,BS_CONTROLE[CHAVE],BS_CONTROLE[Quantidade_11],"-")</f>
        <v>-</v>
      </c>
    </row>
    <row r="1041" spans="1:24" s="122" customFormat="1" hidden="1">
      <c r="A1041" s="118" t="str">
        <f>IF(FN_MC!Y1043="","*",FN_MC!Y1043)</f>
        <v>*</v>
      </c>
      <c r="B1041" s="118" t="str">
        <f>IF(FN_MC!X1043="","*",FN_MC!X1043)</f>
        <v>*</v>
      </c>
      <c r="C1041" s="118" t="str">
        <f>IF(FN_MC!Z1043="","*",FN_MC!Z1043)</f>
        <v>*</v>
      </c>
      <c r="D1041" s="119" t="str">
        <f>IF(FN_MC!S1043="","*",FN_MC!S1043)</f>
        <v>*</v>
      </c>
      <c r="E1041" s="119" t="str">
        <f>IF(FN_MC!T1043="","*",FN_MC!T1043)</f>
        <v>*</v>
      </c>
      <c r="F1041" s="119" t="str">
        <f>IF(FN_MC!B1043="","*",FN_MC!B1043)</f>
        <v>*</v>
      </c>
      <c r="G1041" s="119" t="str">
        <f>IF(FN_MC!D1043="","*",FN_MC!D1043)</f>
        <v>*</v>
      </c>
      <c r="H1041" s="119" t="str">
        <f>IF(FN_MC!F1043="","*",FN_MC!F1043)</f>
        <v>*</v>
      </c>
      <c r="I1041" s="119" t="str">
        <f>IF(FN_MC!H1043="","*",FN_MC!H1043)</f>
        <v>*</v>
      </c>
      <c r="J1041" s="119" t="str">
        <f>IF(FN_MC!I1043="","*",FN_MC!I1043)</f>
        <v>*</v>
      </c>
      <c r="K1041" s="119" t="str">
        <f>IF(FN_MC!M1043="","*",FN_MC!M1043)</f>
        <v>*</v>
      </c>
      <c r="L1041" s="119" t="str">
        <f>IF(FN_MC!N1043="","*",FN_MC!N1043)</f>
        <v>*</v>
      </c>
      <c r="M1041" s="120" t="str">
        <f>IF(FN_MC!J1043="","*",FN_MC!J1043)</f>
        <v>*</v>
      </c>
      <c r="N1041" s="120" t="str">
        <f>IF(FN_MC!K1043="","*",FN_MC!K1043)</f>
        <v>*</v>
      </c>
      <c r="O1041" s="120" t="str">
        <f>IF(FN_MC!L1043="","*",FN_MC!L1043)</f>
        <v>*</v>
      </c>
      <c r="P1041" s="120"/>
      <c r="Q1041" s="137" t="str">
        <f>IF(FN_MC!O1043="","*",FN_MC!O1043)</f>
        <v>*</v>
      </c>
      <c r="R1041" s="137" t="str">
        <f>IF(FN_MC!P1043="","*",FN_MC!P1043)</f>
        <v>*</v>
      </c>
      <c r="S1041" s="119" t="str">
        <f>IF(FN_MC!Q1045="","*",CONCATENATE(FN_MC!Q1045," ",FN_MC!R1045))</f>
        <v>*</v>
      </c>
      <c r="T1041" s="119" t="str">
        <f>IF(FN_MC!V1043="","*",FN_MC!V1043)</f>
        <v>*</v>
      </c>
      <c r="U1041" s="119" t="str">
        <f>IF(FN_MC!W1043="","*",FN_MC!W1043)</f>
        <v>*</v>
      </c>
      <c r="V1041" s="121" t="str">
        <f ca="1">_xlfn.XLOOKUP(G1041&amp;$V$2,BS_CONTROLE[CHAVE],BS_CONTROLE[Quantidade_11],"-")</f>
        <v>-</v>
      </c>
      <c r="W1041" s="121" t="str">
        <f ca="1">_xlfn.XLOOKUP(G1041&amp;$W$2,BS_CONTROLE[CHAVE],BS_CONTROLE[Quantidade_11],"-")</f>
        <v>-</v>
      </c>
      <c r="X1041" s="121" t="str">
        <f ca="1">_xlfn.XLOOKUP(G1041&amp;$X$2,BS_CONTROLE[CHAVE],BS_CONTROLE[Quantidade_11],"-")</f>
        <v>-</v>
      </c>
    </row>
    <row r="1042" spans="1:24" s="122" customFormat="1" hidden="1">
      <c r="A1042" s="160" t="str">
        <f>IF(FN_MC!Y1044="","*",FN_MC!Y1044)</f>
        <v>*</v>
      </c>
      <c r="B1042" s="160" t="str">
        <f>IF(FN_MC!X1044="","*",FN_MC!X1044)</f>
        <v>*</v>
      </c>
      <c r="C1042" s="160" t="str">
        <f>IF(FN_MC!Z1044="","*",FN_MC!Z1044)</f>
        <v>*</v>
      </c>
      <c r="D1042" s="161" t="str">
        <f>IF(FN_MC!S1044="","*",FN_MC!S1044)</f>
        <v>*</v>
      </c>
      <c r="E1042" s="161" t="str">
        <f>IF(FN_MC!T1044="","*",FN_MC!T1044)</f>
        <v>*</v>
      </c>
      <c r="F1042" s="161" t="str">
        <f>IF(FN_MC!B1044="","*",FN_MC!B1044)</f>
        <v>*</v>
      </c>
      <c r="G1042" s="161" t="str">
        <f>IF(FN_MC!D1044="","*",FN_MC!D1044)</f>
        <v>*</v>
      </c>
      <c r="H1042" s="161" t="str">
        <f>IF(FN_MC!F1044="","*",FN_MC!F1044)</f>
        <v>*</v>
      </c>
      <c r="I1042" s="161" t="str">
        <f>IF(FN_MC!H1044="","*",FN_MC!H1044)</f>
        <v>*</v>
      </c>
      <c r="J1042" s="161" t="str">
        <f>IF(FN_MC!I1044="","*",FN_MC!I1044)</f>
        <v>*</v>
      </c>
      <c r="K1042" s="161" t="str">
        <f>IF(FN_MC!M1044="","*",FN_MC!M1044)</f>
        <v>*</v>
      </c>
      <c r="L1042" s="161" t="str">
        <f>IF(FN_MC!N1044="","*",FN_MC!N1044)</f>
        <v>*</v>
      </c>
      <c r="M1042" s="162" t="str">
        <f>IF(FN_MC!J1044="","*",FN_MC!J1044)</f>
        <v>*</v>
      </c>
      <c r="N1042" s="162" t="str">
        <f>IF(FN_MC!K1044="","*",FN_MC!K1044)</f>
        <v>*</v>
      </c>
      <c r="O1042" s="162" t="str">
        <f>IF(FN_MC!L1044="","*",FN_MC!L1044)</f>
        <v>*</v>
      </c>
      <c r="P1042" s="162"/>
      <c r="Q1042" s="163" t="str">
        <f>IF(FN_MC!O1044="","*",FN_MC!O1044)</f>
        <v>*</v>
      </c>
      <c r="R1042" s="163" t="str">
        <f>IF(FN_MC!P1044="","*",FN_MC!P1044)</f>
        <v>*</v>
      </c>
      <c r="S1042" s="161" t="str">
        <f>IF(FN_MC!Q1046="","*",CONCATENATE(FN_MC!Q1046," ",FN_MC!R1046))</f>
        <v>*</v>
      </c>
      <c r="T1042" s="161" t="str">
        <f>IF(FN_MC!V1044="","*",FN_MC!V1044)</f>
        <v>*</v>
      </c>
      <c r="U1042" s="161" t="str">
        <f>IF(FN_MC!W1044="","*",FN_MC!W1044)</f>
        <v>*</v>
      </c>
      <c r="V1042" s="121" t="str">
        <f ca="1">_xlfn.XLOOKUP(G1042&amp;$V$2,BS_CONTROLE[CHAVE],BS_CONTROLE[Quantidade_11],"-")</f>
        <v>-</v>
      </c>
      <c r="W1042" s="121" t="str">
        <f ca="1">_xlfn.XLOOKUP(G1042&amp;$W$2,BS_CONTROLE[CHAVE],BS_CONTROLE[Quantidade_11],"-")</f>
        <v>-</v>
      </c>
      <c r="X1042" s="121" t="str">
        <f ca="1">_xlfn.XLOOKUP(G1042&amp;$X$2,BS_CONTROLE[CHAVE],BS_CONTROLE[Quantidade_11],"-")</f>
        <v>-</v>
      </c>
    </row>
    <row r="1043" spans="1:24" s="122" customFormat="1" hidden="1">
      <c r="A1043" s="160" t="str">
        <f>IF(FN_MC!Y1045="","*",FN_MC!Y1045)</f>
        <v>*</v>
      </c>
      <c r="B1043" s="160" t="str">
        <f>IF(FN_MC!X1045="","*",FN_MC!X1045)</f>
        <v>*</v>
      </c>
      <c r="C1043" s="160" t="str">
        <f>IF(FN_MC!Z1045="","*",FN_MC!Z1045)</f>
        <v>*</v>
      </c>
      <c r="D1043" s="161" t="str">
        <f>IF(FN_MC!S1045="","*",FN_MC!S1045)</f>
        <v>*</v>
      </c>
      <c r="E1043" s="161" t="str">
        <f>IF(FN_MC!T1045="","*",FN_MC!T1045)</f>
        <v>*</v>
      </c>
      <c r="F1043" s="161" t="str">
        <f>IF(FN_MC!B1045="","*",FN_MC!B1045)</f>
        <v>*</v>
      </c>
      <c r="G1043" s="161" t="str">
        <f>IF(FN_MC!D1045="","*",FN_MC!D1045)</f>
        <v>*</v>
      </c>
      <c r="H1043" s="161" t="str">
        <f>IF(FN_MC!F1045="","*",FN_MC!F1045)</f>
        <v>*</v>
      </c>
      <c r="I1043" s="161" t="str">
        <f>IF(FN_MC!H1045="","*",FN_MC!H1045)</f>
        <v>*</v>
      </c>
      <c r="J1043" s="161" t="str">
        <f>IF(FN_MC!I1045="","*",FN_MC!I1045)</f>
        <v>*</v>
      </c>
      <c r="K1043" s="161" t="str">
        <f>IF(FN_MC!M1045="","*",FN_MC!M1045)</f>
        <v>*</v>
      </c>
      <c r="L1043" s="161" t="str">
        <f>IF(FN_MC!N1045="","*",FN_MC!N1045)</f>
        <v>*</v>
      </c>
      <c r="M1043" s="162" t="str">
        <f>IF(FN_MC!J1045="","*",FN_MC!J1045)</f>
        <v>*</v>
      </c>
      <c r="N1043" s="162" t="str">
        <f>IF(FN_MC!K1045="","*",FN_MC!K1045)</f>
        <v>*</v>
      </c>
      <c r="O1043" s="162" t="str">
        <f>IF(FN_MC!L1045="","*",FN_MC!L1045)</f>
        <v>*</v>
      </c>
      <c r="P1043" s="162"/>
      <c r="Q1043" s="163" t="str">
        <f>IF(FN_MC!O1045="","*",FN_MC!O1045)</f>
        <v>*</v>
      </c>
      <c r="R1043" s="163" t="str">
        <f>IF(FN_MC!P1045="","*",FN_MC!P1045)</f>
        <v>*</v>
      </c>
      <c r="S1043" s="161" t="str">
        <f>IF(FN_MC!Q1047="","*",CONCATENATE(FN_MC!Q1047," ",FN_MC!R1047))</f>
        <v>*</v>
      </c>
      <c r="T1043" s="161" t="str">
        <f>IF(FN_MC!V1045="","*",FN_MC!V1045)</f>
        <v>*</v>
      </c>
      <c r="U1043" s="161" t="str">
        <f>IF(FN_MC!W1045="","*",FN_MC!W1045)</f>
        <v>*</v>
      </c>
      <c r="V1043" s="121" t="str">
        <f ca="1">_xlfn.XLOOKUP(G1043&amp;$V$2,BS_CONTROLE[CHAVE],BS_CONTROLE[Quantidade_11],"-")</f>
        <v>-</v>
      </c>
      <c r="W1043" s="121" t="str">
        <f ca="1">_xlfn.XLOOKUP(G1043&amp;$W$2,BS_CONTROLE[CHAVE],BS_CONTROLE[Quantidade_11],"-")</f>
        <v>-</v>
      </c>
      <c r="X1043" s="121" t="str">
        <f ca="1">_xlfn.XLOOKUP(G1043&amp;$X$2,BS_CONTROLE[CHAVE],BS_CONTROLE[Quantidade_11],"-")</f>
        <v>-</v>
      </c>
    </row>
    <row r="1044" spans="1:24" s="122" customFormat="1" hidden="1">
      <c r="A1044" s="118" t="str">
        <f>IF(FN_MC!Y1046="","*",FN_MC!Y1046)</f>
        <v>*</v>
      </c>
      <c r="B1044" s="118" t="str">
        <f>IF(FN_MC!X1046="","*",FN_MC!X1046)</f>
        <v>*</v>
      </c>
      <c r="C1044" s="118" t="str">
        <f>IF(FN_MC!Z1046="","*",FN_MC!Z1046)</f>
        <v>*</v>
      </c>
      <c r="D1044" s="119" t="str">
        <f>IF(FN_MC!S1046="","*",FN_MC!S1046)</f>
        <v>*</v>
      </c>
      <c r="E1044" s="119" t="str">
        <f>IF(FN_MC!T1046="","*",FN_MC!T1046)</f>
        <v>*</v>
      </c>
      <c r="F1044" s="119" t="str">
        <f>IF(FN_MC!B1046="","*",FN_MC!B1046)</f>
        <v>*</v>
      </c>
      <c r="G1044" s="119" t="str">
        <f>IF(FN_MC!D1046="","*",FN_MC!D1046)</f>
        <v>*</v>
      </c>
      <c r="H1044" s="119" t="str">
        <f>IF(FN_MC!F1046="","*",FN_MC!F1046)</f>
        <v>*</v>
      </c>
      <c r="I1044" s="119" t="str">
        <f>IF(FN_MC!H1046="","*",FN_MC!H1046)</f>
        <v>*</v>
      </c>
      <c r="J1044" s="119" t="str">
        <f>IF(FN_MC!I1046="","*",FN_MC!I1046)</f>
        <v>*</v>
      </c>
      <c r="K1044" s="119" t="str">
        <f>IF(FN_MC!M1046="","*",FN_MC!M1046)</f>
        <v>*</v>
      </c>
      <c r="L1044" s="119" t="str">
        <f>IF(FN_MC!N1046="","*",FN_MC!N1046)</f>
        <v>*</v>
      </c>
      <c r="M1044" s="120" t="str">
        <f>IF(FN_MC!J1046="","*",FN_MC!J1046)</f>
        <v>*</v>
      </c>
      <c r="N1044" s="120" t="str">
        <f>IF(FN_MC!K1046="","*",FN_MC!K1046)</f>
        <v>*</v>
      </c>
      <c r="O1044" s="120" t="str">
        <f>IF(FN_MC!L1046="","*",FN_MC!L1046)</f>
        <v>*</v>
      </c>
      <c r="P1044" s="120"/>
      <c r="Q1044" s="137" t="str">
        <f>IF(FN_MC!O1046="","*",FN_MC!O1046)</f>
        <v>*</v>
      </c>
      <c r="R1044" s="137" t="str">
        <f>IF(FN_MC!P1046="","*",FN_MC!P1046)</f>
        <v>*</v>
      </c>
      <c r="S1044" s="119" t="str">
        <f>IF(FN_MC!Q1048="","*",CONCATENATE(FN_MC!Q1048," ",FN_MC!R1048))</f>
        <v>*</v>
      </c>
      <c r="T1044" s="119" t="str">
        <f>IF(FN_MC!V1046="","*",FN_MC!V1046)</f>
        <v>*</v>
      </c>
      <c r="U1044" s="119" t="str">
        <f>IF(FN_MC!W1046="","*",FN_MC!W1046)</f>
        <v>*</v>
      </c>
      <c r="V1044" s="121" t="str">
        <f ca="1">_xlfn.XLOOKUP(G1044&amp;$V$2,BS_CONTROLE[CHAVE],BS_CONTROLE[Quantidade_11],"-")</f>
        <v>-</v>
      </c>
      <c r="W1044" s="121" t="str">
        <f ca="1">_xlfn.XLOOKUP(G1044&amp;$W$2,BS_CONTROLE[CHAVE],BS_CONTROLE[Quantidade_11],"-")</f>
        <v>-</v>
      </c>
      <c r="X1044" s="121" t="str">
        <f ca="1">_xlfn.XLOOKUP(G1044&amp;$X$2,BS_CONTROLE[CHAVE],BS_CONTROLE[Quantidade_11],"-")</f>
        <v>-</v>
      </c>
    </row>
    <row r="1045" spans="1:24" s="122" customFormat="1" hidden="1">
      <c r="A1045" s="160" t="str">
        <f>IF(FN_MC!Y1047="","*",FN_MC!Y1047)</f>
        <v>*</v>
      </c>
      <c r="B1045" s="160" t="str">
        <f>IF(FN_MC!X1047="","*",FN_MC!X1047)</f>
        <v>*</v>
      </c>
      <c r="C1045" s="160" t="str">
        <f>IF(FN_MC!Z1047="","*",FN_MC!Z1047)</f>
        <v>*</v>
      </c>
      <c r="D1045" s="161" t="str">
        <f>IF(FN_MC!S1047="","*",FN_MC!S1047)</f>
        <v>*</v>
      </c>
      <c r="E1045" s="161" t="str">
        <f>IF(FN_MC!T1047="","*",FN_MC!T1047)</f>
        <v>*</v>
      </c>
      <c r="F1045" s="161" t="str">
        <f>IF(FN_MC!B1047="","*",FN_MC!B1047)</f>
        <v>*</v>
      </c>
      <c r="G1045" s="161" t="str">
        <f>IF(FN_MC!D1047="","*",FN_MC!D1047)</f>
        <v>*</v>
      </c>
      <c r="H1045" s="161" t="str">
        <f>IF(FN_MC!F1047="","*",FN_MC!F1047)</f>
        <v>*</v>
      </c>
      <c r="I1045" s="161" t="str">
        <f>IF(FN_MC!H1047="","*",FN_MC!H1047)</f>
        <v>*</v>
      </c>
      <c r="J1045" s="161" t="str">
        <f>IF(FN_MC!I1047="","*",FN_MC!I1047)</f>
        <v>*</v>
      </c>
      <c r="K1045" s="161" t="str">
        <f>IF(FN_MC!M1047="","*",FN_MC!M1047)</f>
        <v>*</v>
      </c>
      <c r="L1045" s="161" t="str">
        <f>IF(FN_MC!N1047="","*",FN_MC!N1047)</f>
        <v>*</v>
      </c>
      <c r="M1045" s="162" t="str">
        <f>IF(FN_MC!J1047="","*",FN_MC!J1047)</f>
        <v>*</v>
      </c>
      <c r="N1045" s="162" t="str">
        <f>IF(FN_MC!K1047="","*",FN_MC!K1047)</f>
        <v>*</v>
      </c>
      <c r="O1045" s="162" t="str">
        <f>IF(FN_MC!L1047="","*",FN_MC!L1047)</f>
        <v>*</v>
      </c>
      <c r="P1045" s="162"/>
      <c r="Q1045" s="163" t="str">
        <f>IF(FN_MC!O1047="","*",FN_MC!O1047)</f>
        <v>*</v>
      </c>
      <c r="R1045" s="163" t="str">
        <f>IF(FN_MC!P1047="","*",FN_MC!P1047)</f>
        <v>*</v>
      </c>
      <c r="S1045" s="161" t="str">
        <f>IF(FN_MC!Q1049="","*",CONCATENATE(FN_MC!Q1049," ",FN_MC!R1049))</f>
        <v>*</v>
      </c>
      <c r="T1045" s="161" t="str">
        <f>IF(FN_MC!V1047="","*",FN_MC!V1047)</f>
        <v>*</v>
      </c>
      <c r="U1045" s="161" t="str">
        <f>IF(FN_MC!W1047="","*",FN_MC!W1047)</f>
        <v>*</v>
      </c>
      <c r="V1045" s="121" t="str">
        <f ca="1">_xlfn.XLOOKUP(G1045&amp;$V$2,BS_CONTROLE[CHAVE],BS_CONTROLE[Quantidade_11],"-")</f>
        <v>-</v>
      </c>
      <c r="W1045" s="121" t="str">
        <f ca="1">_xlfn.XLOOKUP(G1045&amp;$W$2,BS_CONTROLE[CHAVE],BS_CONTROLE[Quantidade_11],"-")</f>
        <v>-</v>
      </c>
      <c r="X1045" s="121" t="str">
        <f ca="1">_xlfn.XLOOKUP(G1045&amp;$X$2,BS_CONTROLE[CHAVE],BS_CONTROLE[Quantidade_11],"-")</f>
        <v>-</v>
      </c>
    </row>
    <row r="1046" spans="1:24" s="122" customFormat="1" hidden="1">
      <c r="A1046" s="160" t="str">
        <f>IF(FN_MC!Y1048="","*",FN_MC!Y1048)</f>
        <v>*</v>
      </c>
      <c r="B1046" s="160" t="str">
        <f>IF(FN_MC!X1048="","*",FN_MC!X1048)</f>
        <v>*</v>
      </c>
      <c r="C1046" s="160" t="str">
        <f>IF(FN_MC!Z1048="","*",FN_MC!Z1048)</f>
        <v>*</v>
      </c>
      <c r="D1046" s="161" t="str">
        <f>IF(FN_MC!S1048="","*",FN_MC!S1048)</f>
        <v>*</v>
      </c>
      <c r="E1046" s="161" t="str">
        <f>IF(FN_MC!T1048="","*",FN_MC!T1048)</f>
        <v>*</v>
      </c>
      <c r="F1046" s="161" t="str">
        <f>IF(FN_MC!B1048="","*",FN_MC!B1048)</f>
        <v>*</v>
      </c>
      <c r="G1046" s="161" t="str">
        <f>IF(FN_MC!D1048="","*",FN_MC!D1048)</f>
        <v>*</v>
      </c>
      <c r="H1046" s="161" t="str">
        <f>IF(FN_MC!F1048="","*",FN_MC!F1048)</f>
        <v>*</v>
      </c>
      <c r="I1046" s="161" t="str">
        <f>IF(FN_MC!H1048="","*",FN_MC!H1048)</f>
        <v>*</v>
      </c>
      <c r="J1046" s="161" t="str">
        <f>IF(FN_MC!I1048="","*",FN_MC!I1048)</f>
        <v>*</v>
      </c>
      <c r="K1046" s="161" t="str">
        <f>IF(FN_MC!M1048="","*",FN_MC!M1048)</f>
        <v>*</v>
      </c>
      <c r="L1046" s="161" t="str">
        <f>IF(FN_MC!N1048="","*",FN_MC!N1048)</f>
        <v>*</v>
      </c>
      <c r="M1046" s="162" t="str">
        <f>IF(FN_MC!J1048="","*",FN_MC!J1048)</f>
        <v>*</v>
      </c>
      <c r="N1046" s="162" t="str">
        <f>IF(FN_MC!K1048="","*",FN_MC!K1048)</f>
        <v>*</v>
      </c>
      <c r="O1046" s="162" t="str">
        <f>IF(FN_MC!L1048="","*",FN_MC!L1048)</f>
        <v>*</v>
      </c>
      <c r="P1046" s="162"/>
      <c r="Q1046" s="163" t="str">
        <f>IF(FN_MC!O1048="","*",FN_MC!O1048)</f>
        <v>*</v>
      </c>
      <c r="R1046" s="163" t="str">
        <f>IF(FN_MC!P1048="","*",FN_MC!P1048)</f>
        <v>*</v>
      </c>
      <c r="S1046" s="161" t="str">
        <f>IF(FN_MC!Q1050="","*",CONCATENATE(FN_MC!Q1050," ",FN_MC!R1050))</f>
        <v>*</v>
      </c>
      <c r="T1046" s="161" t="str">
        <f>IF(FN_MC!V1048="","*",FN_MC!V1048)</f>
        <v>*</v>
      </c>
      <c r="U1046" s="161" t="str">
        <f>IF(FN_MC!W1048="","*",FN_MC!W1048)</f>
        <v>*</v>
      </c>
      <c r="V1046" s="121" t="str">
        <f ca="1">_xlfn.XLOOKUP(G1046&amp;$V$2,BS_CONTROLE[CHAVE],BS_CONTROLE[Quantidade_11],"-")</f>
        <v>-</v>
      </c>
      <c r="W1046" s="121" t="str">
        <f ca="1">_xlfn.XLOOKUP(G1046&amp;$W$2,BS_CONTROLE[CHAVE],BS_CONTROLE[Quantidade_11],"-")</f>
        <v>-</v>
      </c>
      <c r="X1046" s="121" t="str">
        <f ca="1">_xlfn.XLOOKUP(G1046&amp;$X$2,BS_CONTROLE[CHAVE],BS_CONTROLE[Quantidade_11],"-")</f>
        <v>-</v>
      </c>
    </row>
    <row r="1047" spans="1:24" s="122" customFormat="1" hidden="1">
      <c r="A1047" s="118" t="str">
        <f>IF(FN_MC!Y1049="","*",FN_MC!Y1049)</f>
        <v>*</v>
      </c>
      <c r="B1047" s="118" t="str">
        <f>IF(FN_MC!X1049="","*",FN_MC!X1049)</f>
        <v>*</v>
      </c>
      <c r="C1047" s="118" t="str">
        <f>IF(FN_MC!Z1049="","*",FN_MC!Z1049)</f>
        <v>*</v>
      </c>
      <c r="D1047" s="119" t="str">
        <f>IF(FN_MC!S1049="","*",FN_MC!S1049)</f>
        <v>*</v>
      </c>
      <c r="E1047" s="119" t="str">
        <f>IF(FN_MC!T1049="","*",FN_MC!T1049)</f>
        <v>*</v>
      </c>
      <c r="F1047" s="119" t="str">
        <f>IF(FN_MC!B1049="","*",FN_MC!B1049)</f>
        <v>*</v>
      </c>
      <c r="G1047" s="119" t="str">
        <f>IF(FN_MC!D1049="","*",FN_MC!D1049)</f>
        <v>*</v>
      </c>
      <c r="H1047" s="119" t="str">
        <f>IF(FN_MC!F1049="","*",FN_MC!F1049)</f>
        <v>*</v>
      </c>
      <c r="I1047" s="119" t="str">
        <f>IF(FN_MC!H1049="","*",FN_MC!H1049)</f>
        <v>*</v>
      </c>
      <c r="J1047" s="119" t="str">
        <f>IF(FN_MC!I1049="","*",FN_MC!I1049)</f>
        <v>*</v>
      </c>
      <c r="K1047" s="119" t="str">
        <f>IF(FN_MC!M1049="","*",FN_MC!M1049)</f>
        <v>*</v>
      </c>
      <c r="L1047" s="119" t="str">
        <f>IF(FN_MC!N1049="","*",FN_MC!N1049)</f>
        <v>*</v>
      </c>
      <c r="M1047" s="120" t="str">
        <f>IF(FN_MC!J1049="","*",FN_MC!J1049)</f>
        <v>*</v>
      </c>
      <c r="N1047" s="120" t="str">
        <f>IF(FN_MC!K1049="","*",FN_MC!K1049)</f>
        <v>*</v>
      </c>
      <c r="O1047" s="120" t="str">
        <f>IF(FN_MC!L1049="","*",FN_MC!L1049)</f>
        <v>*</v>
      </c>
      <c r="P1047" s="120"/>
      <c r="Q1047" s="137" t="str">
        <f>IF(FN_MC!O1049="","*",FN_MC!O1049)</f>
        <v>*</v>
      </c>
      <c r="R1047" s="137" t="str">
        <f>IF(FN_MC!P1049="","*",FN_MC!P1049)</f>
        <v>*</v>
      </c>
      <c r="S1047" s="119" t="str">
        <f>IF(FN_MC!Q1051="","*",CONCATENATE(FN_MC!Q1051," ",FN_MC!R1051))</f>
        <v>*</v>
      </c>
      <c r="T1047" s="119" t="str">
        <f>IF(FN_MC!V1049="","*",FN_MC!V1049)</f>
        <v>*</v>
      </c>
      <c r="U1047" s="119" t="str">
        <f>IF(FN_MC!W1049="","*",FN_MC!W1049)</f>
        <v>*</v>
      </c>
      <c r="V1047" s="121" t="str">
        <f ca="1">_xlfn.XLOOKUP(G1047&amp;$V$2,BS_CONTROLE[CHAVE],BS_CONTROLE[Quantidade_11],"-")</f>
        <v>-</v>
      </c>
      <c r="W1047" s="121" t="str">
        <f ca="1">_xlfn.XLOOKUP(G1047&amp;$W$2,BS_CONTROLE[CHAVE],BS_CONTROLE[Quantidade_11],"-")</f>
        <v>-</v>
      </c>
      <c r="X1047" s="121" t="str">
        <f ca="1">_xlfn.XLOOKUP(G1047&amp;$X$2,BS_CONTROLE[CHAVE],BS_CONTROLE[Quantidade_11],"-")</f>
        <v>-</v>
      </c>
    </row>
    <row r="1048" spans="1:24" s="122" customFormat="1" hidden="1">
      <c r="A1048" s="160" t="str">
        <f>IF(FN_MC!Y1050="","*",FN_MC!Y1050)</f>
        <v>*</v>
      </c>
      <c r="B1048" s="160" t="str">
        <f>IF(FN_MC!X1050="","*",FN_MC!X1050)</f>
        <v>*</v>
      </c>
      <c r="C1048" s="160" t="str">
        <f>IF(FN_MC!Z1050="","*",FN_MC!Z1050)</f>
        <v>*</v>
      </c>
      <c r="D1048" s="161" t="str">
        <f>IF(FN_MC!S1050="","*",FN_MC!S1050)</f>
        <v>*</v>
      </c>
      <c r="E1048" s="161" t="str">
        <f>IF(FN_MC!T1050="","*",FN_MC!T1050)</f>
        <v>*</v>
      </c>
      <c r="F1048" s="161" t="str">
        <f>IF(FN_MC!B1050="","*",FN_MC!B1050)</f>
        <v>*</v>
      </c>
      <c r="G1048" s="161" t="str">
        <f>IF(FN_MC!D1050="","*",FN_MC!D1050)</f>
        <v>*</v>
      </c>
      <c r="H1048" s="161" t="str">
        <f>IF(FN_MC!F1050="","*",FN_MC!F1050)</f>
        <v>*</v>
      </c>
      <c r="I1048" s="161" t="str">
        <f>IF(FN_MC!H1050="","*",FN_MC!H1050)</f>
        <v>*</v>
      </c>
      <c r="J1048" s="161" t="str">
        <f>IF(FN_MC!I1050="","*",FN_MC!I1050)</f>
        <v>*</v>
      </c>
      <c r="K1048" s="161" t="str">
        <f>IF(FN_MC!M1050="","*",FN_MC!M1050)</f>
        <v>*</v>
      </c>
      <c r="L1048" s="161" t="str">
        <f>IF(FN_MC!N1050="","*",FN_MC!N1050)</f>
        <v>*</v>
      </c>
      <c r="M1048" s="162" t="str">
        <f>IF(FN_MC!J1050="","*",FN_MC!J1050)</f>
        <v>*</v>
      </c>
      <c r="N1048" s="162" t="str">
        <f>IF(FN_MC!K1050="","*",FN_MC!K1050)</f>
        <v>*</v>
      </c>
      <c r="O1048" s="162" t="str">
        <f>IF(FN_MC!L1050="","*",FN_MC!L1050)</f>
        <v>*</v>
      </c>
      <c r="P1048" s="162"/>
      <c r="Q1048" s="163" t="str">
        <f>IF(FN_MC!O1050="","*",FN_MC!O1050)</f>
        <v>*</v>
      </c>
      <c r="R1048" s="163" t="str">
        <f>IF(FN_MC!P1050="","*",FN_MC!P1050)</f>
        <v>*</v>
      </c>
      <c r="S1048" s="161" t="str">
        <f>IF(FN_MC!Q1052="","*",CONCATENATE(FN_MC!Q1052," ",FN_MC!R1052))</f>
        <v>*</v>
      </c>
      <c r="T1048" s="161" t="str">
        <f>IF(FN_MC!V1050="","*",FN_MC!V1050)</f>
        <v>*</v>
      </c>
      <c r="U1048" s="161" t="str">
        <f>IF(FN_MC!W1050="","*",FN_MC!W1050)</f>
        <v>*</v>
      </c>
      <c r="V1048" s="121" t="str">
        <f ca="1">_xlfn.XLOOKUP(G1048&amp;$V$2,BS_CONTROLE[CHAVE],BS_CONTROLE[Quantidade_11],"-")</f>
        <v>-</v>
      </c>
      <c r="W1048" s="121" t="str">
        <f ca="1">_xlfn.XLOOKUP(G1048&amp;$W$2,BS_CONTROLE[CHAVE],BS_CONTROLE[Quantidade_11],"-")</f>
        <v>-</v>
      </c>
      <c r="X1048" s="121" t="str">
        <f ca="1">_xlfn.XLOOKUP(G1048&amp;$X$2,BS_CONTROLE[CHAVE],BS_CONTROLE[Quantidade_11],"-")</f>
        <v>-</v>
      </c>
    </row>
    <row r="1049" spans="1:24" s="122" customFormat="1" hidden="1">
      <c r="A1049" s="160" t="str">
        <f>IF(FN_MC!Y1051="","*",FN_MC!Y1051)</f>
        <v>*</v>
      </c>
      <c r="B1049" s="160" t="str">
        <f>IF(FN_MC!X1051="","*",FN_MC!X1051)</f>
        <v>*</v>
      </c>
      <c r="C1049" s="160" t="str">
        <f>IF(FN_MC!Z1051="","*",FN_MC!Z1051)</f>
        <v>*</v>
      </c>
      <c r="D1049" s="161" t="str">
        <f>IF(FN_MC!S1051="","*",FN_MC!S1051)</f>
        <v>*</v>
      </c>
      <c r="E1049" s="161" t="str">
        <f>IF(FN_MC!T1051="","*",FN_MC!T1051)</f>
        <v>*</v>
      </c>
      <c r="F1049" s="161" t="str">
        <f>IF(FN_MC!B1051="","*",FN_MC!B1051)</f>
        <v>*</v>
      </c>
      <c r="G1049" s="161" t="str">
        <f>IF(FN_MC!D1051="","*",FN_MC!D1051)</f>
        <v>*</v>
      </c>
      <c r="H1049" s="161" t="str">
        <f>IF(FN_MC!F1051="","*",FN_MC!F1051)</f>
        <v>*</v>
      </c>
      <c r="I1049" s="161" t="str">
        <f>IF(FN_MC!H1051="","*",FN_MC!H1051)</f>
        <v>*</v>
      </c>
      <c r="J1049" s="161" t="str">
        <f>IF(FN_MC!I1051="","*",FN_MC!I1051)</f>
        <v>*</v>
      </c>
      <c r="K1049" s="161" t="str">
        <f>IF(FN_MC!M1051="","*",FN_MC!M1051)</f>
        <v>*</v>
      </c>
      <c r="L1049" s="161" t="str">
        <f>IF(FN_MC!N1051="","*",FN_MC!N1051)</f>
        <v>*</v>
      </c>
      <c r="M1049" s="162" t="str">
        <f>IF(FN_MC!J1051="","*",FN_MC!J1051)</f>
        <v>*</v>
      </c>
      <c r="N1049" s="162" t="str">
        <f>IF(FN_MC!K1051="","*",FN_MC!K1051)</f>
        <v>*</v>
      </c>
      <c r="O1049" s="162" t="str">
        <f>IF(FN_MC!L1051="","*",FN_MC!L1051)</f>
        <v>*</v>
      </c>
      <c r="P1049" s="162"/>
      <c r="Q1049" s="163" t="str">
        <f>IF(FN_MC!O1051="","*",FN_MC!O1051)</f>
        <v>*</v>
      </c>
      <c r="R1049" s="163" t="str">
        <f>IF(FN_MC!P1051="","*",FN_MC!P1051)</f>
        <v>*</v>
      </c>
      <c r="S1049" s="161" t="str">
        <f>IF(FN_MC!Q1053="","*",CONCATENATE(FN_MC!Q1053," ",FN_MC!R1053))</f>
        <v>*</v>
      </c>
      <c r="T1049" s="161" t="str">
        <f>IF(FN_MC!V1051="","*",FN_MC!V1051)</f>
        <v>*</v>
      </c>
      <c r="U1049" s="161" t="str">
        <f>IF(FN_MC!W1051="","*",FN_MC!W1051)</f>
        <v>*</v>
      </c>
      <c r="V1049" s="121" t="str">
        <f ca="1">_xlfn.XLOOKUP(G1049&amp;$V$2,BS_CONTROLE[CHAVE],BS_CONTROLE[Quantidade_11],"-")</f>
        <v>-</v>
      </c>
      <c r="W1049" s="121" t="str">
        <f ca="1">_xlfn.XLOOKUP(G1049&amp;$W$2,BS_CONTROLE[CHAVE],BS_CONTROLE[Quantidade_11],"-")</f>
        <v>-</v>
      </c>
      <c r="X1049" s="121" t="str">
        <f ca="1">_xlfn.XLOOKUP(G1049&amp;$X$2,BS_CONTROLE[CHAVE],BS_CONTROLE[Quantidade_11],"-")</f>
        <v>-</v>
      </c>
    </row>
    <row r="1050" spans="1:24" s="122" customFormat="1" hidden="1">
      <c r="A1050" s="118" t="str">
        <f>IF(FN_MC!Y1052="","*",FN_MC!Y1052)</f>
        <v>*</v>
      </c>
      <c r="B1050" s="118" t="str">
        <f>IF(FN_MC!X1052="","*",FN_MC!X1052)</f>
        <v>*</v>
      </c>
      <c r="C1050" s="118" t="str">
        <f>IF(FN_MC!Z1052="","*",FN_MC!Z1052)</f>
        <v>*</v>
      </c>
      <c r="D1050" s="119" t="str">
        <f>IF(FN_MC!S1052="","*",FN_MC!S1052)</f>
        <v>*</v>
      </c>
      <c r="E1050" s="119" t="str">
        <f>IF(FN_MC!T1052="","*",FN_MC!T1052)</f>
        <v>*</v>
      </c>
      <c r="F1050" s="119" t="str">
        <f>IF(FN_MC!B1052="","*",FN_MC!B1052)</f>
        <v>*</v>
      </c>
      <c r="G1050" s="119" t="str">
        <f>IF(FN_MC!D1052="","*",FN_MC!D1052)</f>
        <v>*</v>
      </c>
      <c r="H1050" s="119" t="str">
        <f>IF(FN_MC!F1052="","*",FN_MC!F1052)</f>
        <v>*</v>
      </c>
      <c r="I1050" s="119" t="str">
        <f>IF(FN_MC!H1052="","*",FN_MC!H1052)</f>
        <v>*</v>
      </c>
      <c r="J1050" s="119" t="str">
        <f>IF(FN_MC!I1052="","*",FN_MC!I1052)</f>
        <v>*</v>
      </c>
      <c r="K1050" s="119" t="str">
        <f>IF(FN_MC!M1052="","*",FN_MC!M1052)</f>
        <v>*</v>
      </c>
      <c r="L1050" s="119" t="str">
        <f>IF(FN_MC!N1052="","*",FN_MC!N1052)</f>
        <v>*</v>
      </c>
      <c r="M1050" s="120" t="str">
        <f>IF(FN_MC!J1052="","*",FN_MC!J1052)</f>
        <v>*</v>
      </c>
      <c r="N1050" s="120" t="str">
        <f>IF(FN_MC!K1052="","*",FN_MC!K1052)</f>
        <v>*</v>
      </c>
      <c r="O1050" s="120" t="str">
        <f>IF(FN_MC!L1052="","*",FN_MC!L1052)</f>
        <v>*</v>
      </c>
      <c r="P1050" s="120"/>
      <c r="Q1050" s="137" t="str">
        <f>IF(FN_MC!O1052="","*",FN_MC!O1052)</f>
        <v>*</v>
      </c>
      <c r="R1050" s="137" t="str">
        <f>IF(FN_MC!P1052="","*",FN_MC!P1052)</f>
        <v>*</v>
      </c>
      <c r="S1050" s="119" t="str">
        <f>IF(FN_MC!Q1054="","*",CONCATENATE(FN_MC!Q1054," ",FN_MC!R1054))</f>
        <v>*</v>
      </c>
      <c r="T1050" s="119" t="str">
        <f>IF(FN_MC!V1052="","*",FN_MC!V1052)</f>
        <v>*</v>
      </c>
      <c r="U1050" s="119" t="str">
        <f>IF(FN_MC!W1052="","*",FN_MC!W1052)</f>
        <v>*</v>
      </c>
      <c r="V1050" s="121" t="str">
        <f ca="1">_xlfn.XLOOKUP(G1050&amp;$V$2,BS_CONTROLE[CHAVE],BS_CONTROLE[Quantidade_11],"-")</f>
        <v>-</v>
      </c>
      <c r="W1050" s="121" t="str">
        <f ca="1">_xlfn.XLOOKUP(G1050&amp;$W$2,BS_CONTROLE[CHAVE],BS_CONTROLE[Quantidade_11],"-")</f>
        <v>-</v>
      </c>
      <c r="X1050" s="121" t="str">
        <f ca="1">_xlfn.XLOOKUP(G1050&amp;$X$2,BS_CONTROLE[CHAVE],BS_CONTROLE[Quantidade_11],"-")</f>
        <v>-</v>
      </c>
    </row>
    <row r="1051" spans="1:24" s="122" customFormat="1" hidden="1">
      <c r="A1051" s="160" t="str">
        <f>IF(FN_MC!Y1053="","*",FN_MC!Y1053)</f>
        <v>*</v>
      </c>
      <c r="B1051" s="160" t="str">
        <f>IF(FN_MC!X1053="","*",FN_MC!X1053)</f>
        <v>*</v>
      </c>
      <c r="C1051" s="160" t="str">
        <f>IF(FN_MC!Z1053="","*",FN_MC!Z1053)</f>
        <v>*</v>
      </c>
      <c r="D1051" s="161" t="str">
        <f>IF(FN_MC!S1053="","*",FN_MC!S1053)</f>
        <v>*</v>
      </c>
      <c r="E1051" s="161" t="str">
        <f>IF(FN_MC!T1053="","*",FN_MC!T1053)</f>
        <v>*</v>
      </c>
      <c r="F1051" s="161" t="str">
        <f>IF(FN_MC!B1053="","*",FN_MC!B1053)</f>
        <v>*</v>
      </c>
      <c r="G1051" s="161" t="str">
        <f>IF(FN_MC!D1053="","*",FN_MC!D1053)</f>
        <v>*</v>
      </c>
      <c r="H1051" s="161" t="str">
        <f>IF(FN_MC!F1053="","*",FN_MC!F1053)</f>
        <v>*</v>
      </c>
      <c r="I1051" s="161" t="str">
        <f>IF(FN_MC!H1053="","*",FN_MC!H1053)</f>
        <v>*</v>
      </c>
      <c r="J1051" s="161" t="str">
        <f>IF(FN_MC!I1053="","*",FN_MC!I1053)</f>
        <v>*</v>
      </c>
      <c r="K1051" s="161" t="str">
        <f>IF(FN_MC!M1053="","*",FN_MC!M1053)</f>
        <v>*</v>
      </c>
      <c r="L1051" s="161" t="str">
        <f>IF(FN_MC!N1053="","*",FN_MC!N1053)</f>
        <v>*</v>
      </c>
      <c r="M1051" s="162" t="str">
        <f>IF(FN_MC!J1053="","*",FN_MC!J1053)</f>
        <v>*</v>
      </c>
      <c r="N1051" s="162" t="str">
        <f>IF(FN_MC!K1053="","*",FN_MC!K1053)</f>
        <v>*</v>
      </c>
      <c r="O1051" s="162" t="str">
        <f>IF(FN_MC!L1053="","*",FN_MC!L1053)</f>
        <v>*</v>
      </c>
      <c r="P1051" s="162"/>
      <c r="Q1051" s="163" t="str">
        <f>IF(FN_MC!O1053="","*",FN_MC!O1053)</f>
        <v>*</v>
      </c>
      <c r="R1051" s="163" t="str">
        <f>IF(FN_MC!P1053="","*",FN_MC!P1053)</f>
        <v>*</v>
      </c>
      <c r="S1051" s="161" t="str">
        <f>IF(FN_MC!Q1055="","*",CONCATENATE(FN_MC!Q1055," ",FN_MC!R1055))</f>
        <v>*</v>
      </c>
      <c r="T1051" s="161" t="str">
        <f>IF(FN_MC!V1053="","*",FN_MC!V1053)</f>
        <v>*</v>
      </c>
      <c r="U1051" s="161" t="str">
        <f>IF(FN_MC!W1053="","*",FN_MC!W1053)</f>
        <v>*</v>
      </c>
      <c r="V1051" s="121" t="str">
        <f ca="1">_xlfn.XLOOKUP(G1051&amp;$V$2,BS_CONTROLE[CHAVE],BS_CONTROLE[Quantidade_11],"-")</f>
        <v>-</v>
      </c>
      <c r="W1051" s="121" t="str">
        <f ca="1">_xlfn.XLOOKUP(G1051&amp;$W$2,BS_CONTROLE[CHAVE],BS_CONTROLE[Quantidade_11],"-")</f>
        <v>-</v>
      </c>
      <c r="X1051" s="121" t="str">
        <f ca="1">_xlfn.XLOOKUP(G1051&amp;$X$2,BS_CONTROLE[CHAVE],BS_CONTROLE[Quantidade_11],"-")</f>
        <v>-</v>
      </c>
    </row>
    <row r="1052" spans="1:24" s="122" customFormat="1" hidden="1">
      <c r="A1052" s="160" t="str">
        <f>IF(FN_MC!Y1054="","*",FN_MC!Y1054)</f>
        <v>*</v>
      </c>
      <c r="B1052" s="160" t="str">
        <f>IF(FN_MC!X1054="","*",FN_MC!X1054)</f>
        <v>*</v>
      </c>
      <c r="C1052" s="160" t="str">
        <f>IF(FN_MC!Z1054="","*",FN_MC!Z1054)</f>
        <v>*</v>
      </c>
      <c r="D1052" s="161" t="str">
        <f>IF(FN_MC!S1054="","*",FN_MC!S1054)</f>
        <v>*</v>
      </c>
      <c r="E1052" s="161" t="str">
        <f>IF(FN_MC!T1054="","*",FN_MC!T1054)</f>
        <v>*</v>
      </c>
      <c r="F1052" s="161" t="str">
        <f>IF(FN_MC!B1054="","*",FN_MC!B1054)</f>
        <v>*</v>
      </c>
      <c r="G1052" s="161" t="str">
        <f>IF(FN_MC!D1054="","*",FN_MC!D1054)</f>
        <v>*</v>
      </c>
      <c r="H1052" s="161" t="str">
        <f>IF(FN_MC!F1054="","*",FN_MC!F1054)</f>
        <v>*</v>
      </c>
      <c r="I1052" s="161" t="str">
        <f>IF(FN_MC!H1054="","*",FN_MC!H1054)</f>
        <v>*</v>
      </c>
      <c r="J1052" s="161" t="str">
        <f>IF(FN_MC!I1054="","*",FN_MC!I1054)</f>
        <v>*</v>
      </c>
      <c r="K1052" s="161" t="str">
        <f>IF(FN_MC!M1054="","*",FN_MC!M1054)</f>
        <v>*</v>
      </c>
      <c r="L1052" s="161" t="str">
        <f>IF(FN_MC!N1054="","*",FN_MC!N1054)</f>
        <v>*</v>
      </c>
      <c r="M1052" s="162" t="str">
        <f>IF(FN_MC!J1054="","*",FN_MC!J1054)</f>
        <v>*</v>
      </c>
      <c r="N1052" s="162" t="str">
        <f>IF(FN_MC!K1054="","*",FN_MC!K1054)</f>
        <v>*</v>
      </c>
      <c r="O1052" s="162" t="str">
        <f>IF(FN_MC!L1054="","*",FN_MC!L1054)</f>
        <v>*</v>
      </c>
      <c r="P1052" s="162"/>
      <c r="Q1052" s="163" t="str">
        <f>IF(FN_MC!O1054="","*",FN_MC!O1054)</f>
        <v>*</v>
      </c>
      <c r="R1052" s="163" t="str">
        <f>IF(FN_MC!P1054="","*",FN_MC!P1054)</f>
        <v>*</v>
      </c>
      <c r="S1052" s="161" t="str">
        <f>IF(FN_MC!Q1056="","*",CONCATENATE(FN_MC!Q1056," ",FN_MC!R1056))</f>
        <v>*</v>
      </c>
      <c r="T1052" s="161" t="str">
        <f>IF(FN_MC!V1054="","*",FN_MC!V1054)</f>
        <v>*</v>
      </c>
      <c r="U1052" s="161" t="str">
        <f>IF(FN_MC!W1054="","*",FN_MC!W1054)</f>
        <v>*</v>
      </c>
      <c r="V1052" s="121" t="str">
        <f ca="1">_xlfn.XLOOKUP(G1052&amp;$V$2,BS_CONTROLE[CHAVE],BS_CONTROLE[Quantidade_11],"-")</f>
        <v>-</v>
      </c>
      <c r="W1052" s="121" t="str">
        <f ca="1">_xlfn.XLOOKUP(G1052&amp;$W$2,BS_CONTROLE[CHAVE],BS_CONTROLE[Quantidade_11],"-")</f>
        <v>-</v>
      </c>
      <c r="X1052" s="121" t="str">
        <f ca="1">_xlfn.XLOOKUP(G1052&amp;$X$2,BS_CONTROLE[CHAVE],BS_CONTROLE[Quantidade_11],"-")</f>
        <v>-</v>
      </c>
    </row>
    <row r="1053" spans="1:24" s="122" customFormat="1" hidden="1">
      <c r="A1053" s="118" t="str">
        <f>IF(FN_MC!Y1055="","*",FN_MC!Y1055)</f>
        <v>*</v>
      </c>
      <c r="B1053" s="118" t="str">
        <f>IF(FN_MC!X1055="","*",FN_MC!X1055)</f>
        <v>*</v>
      </c>
      <c r="C1053" s="118" t="str">
        <f>IF(FN_MC!Z1055="","*",FN_MC!Z1055)</f>
        <v>*</v>
      </c>
      <c r="D1053" s="119" t="str">
        <f>IF(FN_MC!S1055="","*",FN_MC!S1055)</f>
        <v>*</v>
      </c>
      <c r="E1053" s="119" t="str">
        <f>IF(FN_MC!T1055="","*",FN_MC!T1055)</f>
        <v>*</v>
      </c>
      <c r="F1053" s="119" t="str">
        <f>IF(FN_MC!B1055="","*",FN_MC!B1055)</f>
        <v>*</v>
      </c>
      <c r="G1053" s="119" t="str">
        <f>IF(FN_MC!D1055="","*",FN_MC!D1055)</f>
        <v>*</v>
      </c>
      <c r="H1053" s="119" t="str">
        <f>IF(FN_MC!F1055="","*",FN_MC!F1055)</f>
        <v>*</v>
      </c>
      <c r="I1053" s="119" t="str">
        <f>IF(FN_MC!H1055="","*",FN_MC!H1055)</f>
        <v>*</v>
      </c>
      <c r="J1053" s="119" t="str">
        <f>IF(FN_MC!I1055="","*",FN_MC!I1055)</f>
        <v>*</v>
      </c>
      <c r="K1053" s="119" t="str">
        <f>IF(FN_MC!M1055="","*",FN_MC!M1055)</f>
        <v>*</v>
      </c>
      <c r="L1053" s="119" t="str">
        <f>IF(FN_MC!N1055="","*",FN_MC!N1055)</f>
        <v>*</v>
      </c>
      <c r="M1053" s="120" t="str">
        <f>IF(FN_MC!J1055="","*",FN_MC!J1055)</f>
        <v>*</v>
      </c>
      <c r="N1053" s="120" t="str">
        <f>IF(FN_MC!K1055="","*",FN_MC!K1055)</f>
        <v>*</v>
      </c>
      <c r="O1053" s="120" t="str">
        <f>IF(FN_MC!L1055="","*",FN_MC!L1055)</f>
        <v>*</v>
      </c>
      <c r="P1053" s="120"/>
      <c r="Q1053" s="137" t="str">
        <f>IF(FN_MC!O1055="","*",FN_MC!O1055)</f>
        <v>*</v>
      </c>
      <c r="R1053" s="137" t="str">
        <f>IF(FN_MC!P1055="","*",FN_MC!P1055)</f>
        <v>*</v>
      </c>
      <c r="S1053" s="119" t="str">
        <f>IF(FN_MC!Q1057="","*",CONCATENATE(FN_MC!Q1057," ",FN_MC!R1057))</f>
        <v>*</v>
      </c>
      <c r="T1053" s="119" t="str">
        <f>IF(FN_MC!V1055="","*",FN_MC!V1055)</f>
        <v>*</v>
      </c>
      <c r="U1053" s="119" t="str">
        <f>IF(FN_MC!W1055="","*",FN_MC!W1055)</f>
        <v>*</v>
      </c>
      <c r="V1053" s="121" t="str">
        <f ca="1">_xlfn.XLOOKUP(G1053&amp;$V$2,BS_CONTROLE[CHAVE],BS_CONTROLE[Quantidade_11],"-")</f>
        <v>-</v>
      </c>
      <c r="W1053" s="121" t="str">
        <f ca="1">_xlfn.XLOOKUP(G1053&amp;$W$2,BS_CONTROLE[CHAVE],BS_CONTROLE[Quantidade_11],"-")</f>
        <v>-</v>
      </c>
      <c r="X1053" s="121" t="str">
        <f ca="1">_xlfn.XLOOKUP(G1053&amp;$X$2,BS_CONTROLE[CHAVE],BS_CONTROLE[Quantidade_11],"-")</f>
        <v>-</v>
      </c>
    </row>
    <row r="1054" spans="1:24" s="122" customFormat="1" hidden="1">
      <c r="A1054" s="160" t="str">
        <f>IF(FN_MC!Y1056="","*",FN_MC!Y1056)</f>
        <v>*</v>
      </c>
      <c r="B1054" s="160" t="str">
        <f>IF(FN_MC!X1056="","*",FN_MC!X1056)</f>
        <v>*</v>
      </c>
      <c r="C1054" s="160" t="str">
        <f>IF(FN_MC!Z1056="","*",FN_MC!Z1056)</f>
        <v>*</v>
      </c>
      <c r="D1054" s="161" t="str">
        <f>IF(FN_MC!S1056="","*",FN_MC!S1056)</f>
        <v>*</v>
      </c>
      <c r="E1054" s="161" t="str">
        <f>IF(FN_MC!T1056="","*",FN_MC!T1056)</f>
        <v>*</v>
      </c>
      <c r="F1054" s="161" t="str">
        <f>IF(FN_MC!B1056="","*",FN_MC!B1056)</f>
        <v>*</v>
      </c>
      <c r="G1054" s="161" t="str">
        <f>IF(FN_MC!D1056="","*",FN_MC!D1056)</f>
        <v>*</v>
      </c>
      <c r="H1054" s="161" t="str">
        <f>IF(FN_MC!F1056="","*",FN_MC!F1056)</f>
        <v>*</v>
      </c>
      <c r="I1054" s="161" t="str">
        <f>IF(FN_MC!H1056="","*",FN_MC!H1056)</f>
        <v>*</v>
      </c>
      <c r="J1054" s="161" t="str">
        <f>IF(FN_MC!I1056="","*",FN_MC!I1056)</f>
        <v>*</v>
      </c>
      <c r="K1054" s="161" t="str">
        <f>IF(FN_MC!M1056="","*",FN_MC!M1056)</f>
        <v>*</v>
      </c>
      <c r="L1054" s="161" t="str">
        <f>IF(FN_MC!N1056="","*",FN_MC!N1056)</f>
        <v>*</v>
      </c>
      <c r="M1054" s="162" t="str">
        <f>IF(FN_MC!J1056="","*",FN_MC!J1056)</f>
        <v>*</v>
      </c>
      <c r="N1054" s="162" t="str">
        <f>IF(FN_MC!K1056="","*",FN_MC!K1056)</f>
        <v>*</v>
      </c>
      <c r="O1054" s="162" t="str">
        <f>IF(FN_MC!L1056="","*",FN_MC!L1056)</f>
        <v>*</v>
      </c>
      <c r="P1054" s="162"/>
      <c r="Q1054" s="163" t="str">
        <f>IF(FN_MC!O1056="","*",FN_MC!O1056)</f>
        <v>*</v>
      </c>
      <c r="R1054" s="163" t="str">
        <f>IF(FN_MC!P1056="","*",FN_MC!P1056)</f>
        <v>*</v>
      </c>
      <c r="S1054" s="161" t="str">
        <f>IF(FN_MC!Q1058="","*",CONCATENATE(FN_MC!Q1058," ",FN_MC!R1058))</f>
        <v>*</v>
      </c>
      <c r="T1054" s="161" t="str">
        <f>IF(FN_MC!V1056="","*",FN_MC!V1056)</f>
        <v>*</v>
      </c>
      <c r="U1054" s="161" t="str">
        <f>IF(FN_MC!W1056="","*",FN_MC!W1056)</f>
        <v>*</v>
      </c>
      <c r="V1054" s="121" t="str">
        <f ca="1">_xlfn.XLOOKUP(G1054&amp;$V$2,BS_CONTROLE[CHAVE],BS_CONTROLE[Quantidade_11],"-")</f>
        <v>-</v>
      </c>
      <c r="W1054" s="121" t="str">
        <f ca="1">_xlfn.XLOOKUP(G1054&amp;$W$2,BS_CONTROLE[CHAVE],BS_CONTROLE[Quantidade_11],"-")</f>
        <v>-</v>
      </c>
      <c r="X1054" s="121" t="str">
        <f ca="1">_xlfn.XLOOKUP(G1054&amp;$X$2,BS_CONTROLE[CHAVE],BS_CONTROLE[Quantidade_11],"-")</f>
        <v>-</v>
      </c>
    </row>
    <row r="1055" spans="1:24" s="122" customFormat="1" hidden="1">
      <c r="A1055" s="160" t="str">
        <f>IF(FN_MC!Y1057="","*",FN_MC!Y1057)</f>
        <v>*</v>
      </c>
      <c r="B1055" s="160" t="str">
        <f>IF(FN_MC!X1057="","*",FN_MC!X1057)</f>
        <v>*</v>
      </c>
      <c r="C1055" s="160" t="str">
        <f>IF(FN_MC!Z1057="","*",FN_MC!Z1057)</f>
        <v>*</v>
      </c>
      <c r="D1055" s="161" t="str">
        <f>IF(FN_MC!S1057="","*",FN_MC!S1057)</f>
        <v>*</v>
      </c>
      <c r="E1055" s="161" t="str">
        <f>IF(FN_MC!T1057="","*",FN_MC!T1057)</f>
        <v>*</v>
      </c>
      <c r="F1055" s="161" t="str">
        <f>IF(FN_MC!B1057="","*",FN_MC!B1057)</f>
        <v>*</v>
      </c>
      <c r="G1055" s="161" t="str">
        <f>IF(FN_MC!D1057="","*",FN_MC!D1057)</f>
        <v>*</v>
      </c>
      <c r="H1055" s="161" t="str">
        <f>IF(FN_MC!F1057="","*",FN_MC!F1057)</f>
        <v>*</v>
      </c>
      <c r="I1055" s="161" t="str">
        <f>IF(FN_MC!H1057="","*",FN_MC!H1057)</f>
        <v>*</v>
      </c>
      <c r="J1055" s="161" t="str">
        <f>IF(FN_MC!I1057="","*",FN_MC!I1057)</f>
        <v>*</v>
      </c>
      <c r="K1055" s="161" t="str">
        <f>IF(FN_MC!M1057="","*",FN_MC!M1057)</f>
        <v>*</v>
      </c>
      <c r="L1055" s="161" t="str">
        <f>IF(FN_MC!N1057="","*",FN_MC!N1057)</f>
        <v>*</v>
      </c>
      <c r="M1055" s="162" t="str">
        <f>IF(FN_MC!J1057="","*",FN_MC!J1057)</f>
        <v>*</v>
      </c>
      <c r="N1055" s="162" t="str">
        <f>IF(FN_MC!K1057="","*",FN_MC!K1057)</f>
        <v>*</v>
      </c>
      <c r="O1055" s="162" t="str">
        <f>IF(FN_MC!L1057="","*",FN_MC!L1057)</f>
        <v>*</v>
      </c>
      <c r="P1055" s="162"/>
      <c r="Q1055" s="163" t="str">
        <f>IF(FN_MC!O1057="","*",FN_MC!O1057)</f>
        <v>*</v>
      </c>
      <c r="R1055" s="163" t="str">
        <f>IF(FN_MC!P1057="","*",FN_MC!P1057)</f>
        <v>*</v>
      </c>
      <c r="S1055" s="161" t="str">
        <f>IF(FN_MC!Q1059="","*",CONCATENATE(FN_MC!Q1059," ",FN_MC!R1059))</f>
        <v>*</v>
      </c>
      <c r="T1055" s="161" t="str">
        <f>IF(FN_MC!V1057="","*",FN_MC!V1057)</f>
        <v>*</v>
      </c>
      <c r="U1055" s="161" t="str">
        <f>IF(FN_MC!W1057="","*",FN_MC!W1057)</f>
        <v>*</v>
      </c>
      <c r="V1055" s="121" t="str">
        <f ca="1">_xlfn.XLOOKUP(G1055&amp;$V$2,BS_CONTROLE[CHAVE],BS_CONTROLE[Quantidade_11],"-")</f>
        <v>-</v>
      </c>
      <c r="W1055" s="121" t="str">
        <f ca="1">_xlfn.XLOOKUP(G1055&amp;$W$2,BS_CONTROLE[CHAVE],BS_CONTROLE[Quantidade_11],"-")</f>
        <v>-</v>
      </c>
      <c r="X1055" s="121" t="str">
        <f ca="1">_xlfn.XLOOKUP(G1055&amp;$X$2,BS_CONTROLE[CHAVE],BS_CONTROLE[Quantidade_11],"-")</f>
        <v>-</v>
      </c>
    </row>
    <row r="1056" spans="1:24" s="122" customFormat="1" hidden="1">
      <c r="A1056" s="118" t="str">
        <f>IF(FN_MC!Y1058="","*",FN_MC!Y1058)</f>
        <v>*</v>
      </c>
      <c r="B1056" s="118" t="str">
        <f>IF(FN_MC!X1058="","*",FN_MC!X1058)</f>
        <v>*</v>
      </c>
      <c r="C1056" s="118" t="str">
        <f>IF(FN_MC!Z1058="","*",FN_MC!Z1058)</f>
        <v>*</v>
      </c>
      <c r="D1056" s="119" t="str">
        <f>IF(FN_MC!S1058="","*",FN_MC!S1058)</f>
        <v>*</v>
      </c>
      <c r="E1056" s="119" t="str">
        <f>IF(FN_MC!T1058="","*",FN_MC!T1058)</f>
        <v>*</v>
      </c>
      <c r="F1056" s="119" t="str">
        <f>IF(FN_MC!B1058="","*",FN_MC!B1058)</f>
        <v>*</v>
      </c>
      <c r="G1056" s="119" t="str">
        <f>IF(FN_MC!D1058="","*",FN_MC!D1058)</f>
        <v>*</v>
      </c>
      <c r="H1056" s="119" t="str">
        <f>IF(FN_MC!F1058="","*",FN_MC!F1058)</f>
        <v>*</v>
      </c>
      <c r="I1056" s="119" t="str">
        <f>IF(FN_MC!H1058="","*",FN_MC!H1058)</f>
        <v>*</v>
      </c>
      <c r="J1056" s="119" t="str">
        <f>IF(FN_MC!I1058="","*",FN_MC!I1058)</f>
        <v>*</v>
      </c>
      <c r="K1056" s="119" t="str">
        <f>IF(FN_MC!M1058="","*",FN_MC!M1058)</f>
        <v>*</v>
      </c>
      <c r="L1056" s="119" t="str">
        <f>IF(FN_MC!N1058="","*",FN_MC!N1058)</f>
        <v>*</v>
      </c>
      <c r="M1056" s="120" t="str">
        <f>IF(FN_MC!J1058="","*",FN_MC!J1058)</f>
        <v>*</v>
      </c>
      <c r="N1056" s="120" t="str">
        <f>IF(FN_MC!K1058="","*",FN_MC!K1058)</f>
        <v>*</v>
      </c>
      <c r="O1056" s="120" t="str">
        <f>IF(FN_MC!L1058="","*",FN_MC!L1058)</f>
        <v>*</v>
      </c>
      <c r="P1056" s="120"/>
      <c r="Q1056" s="137" t="str">
        <f>IF(FN_MC!O1058="","*",FN_MC!O1058)</f>
        <v>*</v>
      </c>
      <c r="R1056" s="137" t="str">
        <f>IF(FN_MC!P1058="","*",FN_MC!P1058)</f>
        <v>*</v>
      </c>
      <c r="S1056" s="119" t="str">
        <f>IF(FN_MC!Q1060="","*",CONCATENATE(FN_MC!Q1060," ",FN_MC!R1060))</f>
        <v>*</v>
      </c>
      <c r="T1056" s="119" t="str">
        <f>IF(FN_MC!V1058="","*",FN_MC!V1058)</f>
        <v>*</v>
      </c>
      <c r="U1056" s="119" t="str">
        <f>IF(FN_MC!W1058="","*",FN_MC!W1058)</f>
        <v>*</v>
      </c>
      <c r="V1056" s="121" t="str">
        <f ca="1">_xlfn.XLOOKUP(G1056&amp;$V$2,BS_CONTROLE[CHAVE],BS_CONTROLE[Quantidade_11],"-")</f>
        <v>-</v>
      </c>
      <c r="W1056" s="121" t="str">
        <f ca="1">_xlfn.XLOOKUP(G1056&amp;$W$2,BS_CONTROLE[CHAVE],BS_CONTROLE[Quantidade_11],"-")</f>
        <v>-</v>
      </c>
      <c r="X1056" s="121" t="str">
        <f ca="1">_xlfn.XLOOKUP(G1056&amp;$X$2,BS_CONTROLE[CHAVE],BS_CONTROLE[Quantidade_11],"-")</f>
        <v>-</v>
      </c>
    </row>
    <row r="1057" spans="1:24" s="122" customFormat="1" hidden="1">
      <c r="A1057" s="160" t="str">
        <f>IF(FN_MC!Y1059="","*",FN_MC!Y1059)</f>
        <v>*</v>
      </c>
      <c r="B1057" s="160" t="str">
        <f>IF(FN_MC!X1059="","*",FN_MC!X1059)</f>
        <v>*</v>
      </c>
      <c r="C1057" s="160" t="str">
        <f>IF(FN_MC!Z1059="","*",FN_MC!Z1059)</f>
        <v>*</v>
      </c>
      <c r="D1057" s="161" t="str">
        <f>IF(FN_MC!S1059="","*",FN_MC!S1059)</f>
        <v>*</v>
      </c>
      <c r="E1057" s="161" t="str">
        <f>IF(FN_MC!T1059="","*",FN_MC!T1059)</f>
        <v>*</v>
      </c>
      <c r="F1057" s="161" t="str">
        <f>IF(FN_MC!B1059="","*",FN_MC!B1059)</f>
        <v>*</v>
      </c>
      <c r="G1057" s="161" t="str">
        <f>IF(FN_MC!D1059="","*",FN_MC!D1059)</f>
        <v>*</v>
      </c>
      <c r="H1057" s="161" t="str">
        <f>IF(FN_MC!F1059="","*",FN_MC!F1059)</f>
        <v>*</v>
      </c>
      <c r="I1057" s="161" t="str">
        <f>IF(FN_MC!H1059="","*",FN_MC!H1059)</f>
        <v>*</v>
      </c>
      <c r="J1057" s="161" t="str">
        <f>IF(FN_MC!I1059="","*",FN_MC!I1059)</f>
        <v>*</v>
      </c>
      <c r="K1057" s="161" t="str">
        <f>IF(FN_MC!M1059="","*",FN_MC!M1059)</f>
        <v>*</v>
      </c>
      <c r="L1057" s="161" t="str">
        <f>IF(FN_MC!N1059="","*",FN_MC!N1059)</f>
        <v>*</v>
      </c>
      <c r="M1057" s="162" t="str">
        <f>IF(FN_MC!J1059="","*",FN_MC!J1059)</f>
        <v>*</v>
      </c>
      <c r="N1057" s="162" t="str">
        <f>IF(FN_MC!K1059="","*",FN_MC!K1059)</f>
        <v>*</v>
      </c>
      <c r="O1057" s="162" t="str">
        <f>IF(FN_MC!L1059="","*",FN_MC!L1059)</f>
        <v>*</v>
      </c>
      <c r="P1057" s="162"/>
      <c r="Q1057" s="163" t="str">
        <f>IF(FN_MC!O1059="","*",FN_MC!O1059)</f>
        <v>*</v>
      </c>
      <c r="R1057" s="163" t="str">
        <f>IF(FN_MC!P1059="","*",FN_MC!P1059)</f>
        <v>*</v>
      </c>
      <c r="S1057" s="161" t="str">
        <f>IF(FN_MC!Q1061="","*",CONCATENATE(FN_MC!Q1061," ",FN_MC!R1061))</f>
        <v>*</v>
      </c>
      <c r="T1057" s="161" t="str">
        <f>IF(FN_MC!V1059="","*",FN_MC!V1059)</f>
        <v>*</v>
      </c>
      <c r="U1057" s="161" t="str">
        <f>IF(FN_MC!W1059="","*",FN_MC!W1059)</f>
        <v>*</v>
      </c>
      <c r="V1057" s="121" t="str">
        <f ca="1">_xlfn.XLOOKUP(G1057&amp;$V$2,BS_CONTROLE[CHAVE],BS_CONTROLE[Quantidade_11],"-")</f>
        <v>-</v>
      </c>
      <c r="W1057" s="121" t="str">
        <f ca="1">_xlfn.XLOOKUP(G1057&amp;$W$2,BS_CONTROLE[CHAVE],BS_CONTROLE[Quantidade_11],"-")</f>
        <v>-</v>
      </c>
      <c r="X1057" s="121" t="str">
        <f ca="1">_xlfn.XLOOKUP(G1057&amp;$X$2,BS_CONTROLE[CHAVE],BS_CONTROLE[Quantidade_11],"-")</f>
        <v>-</v>
      </c>
    </row>
    <row r="1058" spans="1:24" s="122" customFormat="1" hidden="1">
      <c r="A1058" s="160" t="str">
        <f>IF(FN_MC!Y1060="","*",FN_MC!Y1060)</f>
        <v>*</v>
      </c>
      <c r="B1058" s="160" t="str">
        <f>IF(FN_MC!X1060="","*",FN_MC!X1060)</f>
        <v>*</v>
      </c>
      <c r="C1058" s="160" t="str">
        <f>IF(FN_MC!Z1060="","*",FN_MC!Z1060)</f>
        <v>*</v>
      </c>
      <c r="D1058" s="161" t="str">
        <f>IF(FN_MC!S1060="","*",FN_MC!S1060)</f>
        <v>*</v>
      </c>
      <c r="E1058" s="161" t="str">
        <f>IF(FN_MC!T1060="","*",FN_MC!T1060)</f>
        <v>*</v>
      </c>
      <c r="F1058" s="161" t="str">
        <f>IF(FN_MC!B1060="","*",FN_MC!B1060)</f>
        <v>*</v>
      </c>
      <c r="G1058" s="161" t="str">
        <f>IF(FN_MC!D1060="","*",FN_MC!D1060)</f>
        <v>*</v>
      </c>
      <c r="H1058" s="161" t="str">
        <f>IF(FN_MC!F1060="","*",FN_MC!F1060)</f>
        <v>*</v>
      </c>
      <c r="I1058" s="161" t="str">
        <f>IF(FN_MC!H1060="","*",FN_MC!H1060)</f>
        <v>*</v>
      </c>
      <c r="J1058" s="161" t="str">
        <f>IF(FN_MC!I1060="","*",FN_MC!I1060)</f>
        <v>*</v>
      </c>
      <c r="K1058" s="161" t="str">
        <f>IF(FN_MC!M1060="","*",FN_MC!M1060)</f>
        <v>*</v>
      </c>
      <c r="L1058" s="161" t="str">
        <f>IF(FN_MC!N1060="","*",FN_MC!N1060)</f>
        <v>*</v>
      </c>
      <c r="M1058" s="162" t="str">
        <f>IF(FN_MC!J1060="","*",FN_MC!J1060)</f>
        <v>*</v>
      </c>
      <c r="N1058" s="162" t="str">
        <f>IF(FN_MC!K1060="","*",FN_MC!K1060)</f>
        <v>*</v>
      </c>
      <c r="O1058" s="162" t="str">
        <f>IF(FN_MC!L1060="","*",FN_MC!L1060)</f>
        <v>*</v>
      </c>
      <c r="P1058" s="162"/>
      <c r="Q1058" s="163" t="str">
        <f>IF(FN_MC!O1060="","*",FN_MC!O1060)</f>
        <v>*</v>
      </c>
      <c r="R1058" s="163" t="str">
        <f>IF(FN_MC!P1060="","*",FN_MC!P1060)</f>
        <v>*</v>
      </c>
      <c r="S1058" s="161" t="str">
        <f>IF(FN_MC!Q1062="","*",CONCATENATE(FN_MC!Q1062," ",FN_MC!R1062))</f>
        <v>*</v>
      </c>
      <c r="T1058" s="161" t="str">
        <f>IF(FN_MC!V1060="","*",FN_MC!V1060)</f>
        <v>*</v>
      </c>
      <c r="U1058" s="161" t="str">
        <f>IF(FN_MC!W1060="","*",FN_MC!W1060)</f>
        <v>*</v>
      </c>
      <c r="V1058" s="121" t="str">
        <f ca="1">_xlfn.XLOOKUP(G1058&amp;$V$2,BS_CONTROLE[CHAVE],BS_CONTROLE[Quantidade_11],"-")</f>
        <v>-</v>
      </c>
      <c r="W1058" s="121" t="str">
        <f ca="1">_xlfn.XLOOKUP(G1058&amp;$W$2,BS_CONTROLE[CHAVE],BS_CONTROLE[Quantidade_11],"-")</f>
        <v>-</v>
      </c>
      <c r="X1058" s="121" t="str">
        <f ca="1">_xlfn.XLOOKUP(G1058&amp;$X$2,BS_CONTROLE[CHAVE],BS_CONTROLE[Quantidade_11],"-")</f>
        <v>-</v>
      </c>
    </row>
    <row r="1059" spans="1:24" s="122" customFormat="1" hidden="1">
      <c r="A1059" s="118" t="str">
        <f>IF(FN_MC!Y1061="","*",FN_MC!Y1061)</f>
        <v>*</v>
      </c>
      <c r="B1059" s="118" t="str">
        <f>IF(FN_MC!X1061="","*",FN_MC!X1061)</f>
        <v>*</v>
      </c>
      <c r="C1059" s="118" t="str">
        <f>IF(FN_MC!Z1061="","*",FN_MC!Z1061)</f>
        <v>*</v>
      </c>
      <c r="D1059" s="119" t="str">
        <f>IF(FN_MC!S1061="","*",FN_MC!S1061)</f>
        <v>*</v>
      </c>
      <c r="E1059" s="119" t="str">
        <f>IF(FN_MC!T1061="","*",FN_MC!T1061)</f>
        <v>*</v>
      </c>
      <c r="F1059" s="119" t="str">
        <f>IF(FN_MC!B1061="","*",FN_MC!B1061)</f>
        <v>*</v>
      </c>
      <c r="G1059" s="119" t="str">
        <f>IF(FN_MC!D1061="","*",FN_MC!D1061)</f>
        <v>*</v>
      </c>
      <c r="H1059" s="119" t="str">
        <f>IF(FN_MC!F1061="","*",FN_MC!F1061)</f>
        <v>*</v>
      </c>
      <c r="I1059" s="119" t="str">
        <f>IF(FN_MC!H1061="","*",FN_MC!H1061)</f>
        <v>*</v>
      </c>
      <c r="J1059" s="119" t="str">
        <f>IF(FN_MC!I1061="","*",FN_MC!I1061)</f>
        <v>*</v>
      </c>
      <c r="K1059" s="119" t="str">
        <f>IF(FN_MC!M1061="","*",FN_MC!M1061)</f>
        <v>*</v>
      </c>
      <c r="L1059" s="119" t="str">
        <f>IF(FN_MC!N1061="","*",FN_MC!N1061)</f>
        <v>*</v>
      </c>
      <c r="M1059" s="120" t="str">
        <f>IF(FN_MC!J1061="","*",FN_MC!J1061)</f>
        <v>*</v>
      </c>
      <c r="N1059" s="120" t="str">
        <f>IF(FN_MC!K1061="","*",FN_MC!K1061)</f>
        <v>*</v>
      </c>
      <c r="O1059" s="120" t="str">
        <f>IF(FN_MC!L1061="","*",FN_MC!L1061)</f>
        <v>*</v>
      </c>
      <c r="P1059" s="120"/>
      <c r="Q1059" s="137" t="str">
        <f>IF(FN_MC!O1061="","*",FN_MC!O1061)</f>
        <v>*</v>
      </c>
      <c r="R1059" s="137" t="str">
        <f>IF(FN_MC!P1061="","*",FN_MC!P1061)</f>
        <v>*</v>
      </c>
      <c r="S1059" s="119" t="str">
        <f>IF(FN_MC!Q1063="","*",CONCATENATE(FN_MC!Q1063," ",FN_MC!R1063))</f>
        <v>*</v>
      </c>
      <c r="T1059" s="119" t="str">
        <f>IF(FN_MC!V1061="","*",FN_MC!V1061)</f>
        <v>*</v>
      </c>
      <c r="U1059" s="119" t="str">
        <f>IF(FN_MC!W1061="","*",FN_MC!W1061)</f>
        <v>*</v>
      </c>
      <c r="V1059" s="121" t="str">
        <f ca="1">_xlfn.XLOOKUP(G1059&amp;$V$2,BS_CONTROLE[CHAVE],BS_CONTROLE[Quantidade_11],"-")</f>
        <v>-</v>
      </c>
      <c r="W1059" s="121" t="str">
        <f ca="1">_xlfn.XLOOKUP(G1059&amp;$W$2,BS_CONTROLE[CHAVE],BS_CONTROLE[Quantidade_11],"-")</f>
        <v>-</v>
      </c>
      <c r="X1059" s="121" t="str">
        <f ca="1">_xlfn.XLOOKUP(G1059&amp;$X$2,BS_CONTROLE[CHAVE],BS_CONTROLE[Quantidade_11],"-")</f>
        <v>-</v>
      </c>
    </row>
    <row r="1060" spans="1:24" s="122" customFormat="1" hidden="1">
      <c r="A1060" s="160" t="str">
        <f>IF(FN_MC!Y1062="","*",FN_MC!Y1062)</f>
        <v>*</v>
      </c>
      <c r="B1060" s="160" t="str">
        <f>IF(FN_MC!X1062="","*",FN_MC!X1062)</f>
        <v>*</v>
      </c>
      <c r="C1060" s="160" t="str">
        <f>IF(FN_MC!Z1062="","*",FN_MC!Z1062)</f>
        <v>*</v>
      </c>
      <c r="D1060" s="161" t="str">
        <f>IF(FN_MC!S1062="","*",FN_MC!S1062)</f>
        <v>*</v>
      </c>
      <c r="E1060" s="161" t="str">
        <f>IF(FN_MC!T1062="","*",FN_MC!T1062)</f>
        <v>*</v>
      </c>
      <c r="F1060" s="161" t="str">
        <f>IF(FN_MC!B1062="","*",FN_MC!B1062)</f>
        <v>*</v>
      </c>
      <c r="G1060" s="161" t="str">
        <f>IF(FN_MC!D1062="","*",FN_MC!D1062)</f>
        <v>*</v>
      </c>
      <c r="H1060" s="161" t="str">
        <f>IF(FN_MC!F1062="","*",FN_MC!F1062)</f>
        <v>*</v>
      </c>
      <c r="I1060" s="161" t="str">
        <f>IF(FN_MC!H1062="","*",FN_MC!H1062)</f>
        <v>*</v>
      </c>
      <c r="J1060" s="161" t="str">
        <f>IF(FN_MC!I1062="","*",FN_MC!I1062)</f>
        <v>*</v>
      </c>
      <c r="K1060" s="161" t="str">
        <f>IF(FN_MC!M1062="","*",FN_MC!M1062)</f>
        <v>*</v>
      </c>
      <c r="L1060" s="161" t="str">
        <f>IF(FN_MC!N1062="","*",FN_MC!N1062)</f>
        <v>*</v>
      </c>
      <c r="M1060" s="162" t="str">
        <f>IF(FN_MC!J1062="","*",FN_MC!J1062)</f>
        <v>*</v>
      </c>
      <c r="N1060" s="162" t="str">
        <f>IF(FN_MC!K1062="","*",FN_MC!K1062)</f>
        <v>*</v>
      </c>
      <c r="O1060" s="162" t="str">
        <f>IF(FN_MC!L1062="","*",FN_MC!L1062)</f>
        <v>*</v>
      </c>
      <c r="P1060" s="162"/>
      <c r="Q1060" s="163" t="str">
        <f>IF(FN_MC!O1062="","*",FN_MC!O1062)</f>
        <v>*</v>
      </c>
      <c r="R1060" s="163" t="str">
        <f>IF(FN_MC!P1062="","*",FN_MC!P1062)</f>
        <v>*</v>
      </c>
      <c r="S1060" s="161" t="str">
        <f>IF(FN_MC!Q1064="","*",CONCATENATE(FN_MC!Q1064," ",FN_MC!R1064))</f>
        <v>*</v>
      </c>
      <c r="T1060" s="161" t="str">
        <f>IF(FN_MC!V1062="","*",FN_MC!V1062)</f>
        <v>*</v>
      </c>
      <c r="U1060" s="161" t="str">
        <f>IF(FN_MC!W1062="","*",FN_MC!W1062)</f>
        <v>*</v>
      </c>
      <c r="V1060" s="121" t="str">
        <f ca="1">_xlfn.XLOOKUP(G1060&amp;$V$2,BS_CONTROLE[CHAVE],BS_CONTROLE[Quantidade_11],"-")</f>
        <v>-</v>
      </c>
      <c r="W1060" s="121" t="str">
        <f ca="1">_xlfn.XLOOKUP(G1060&amp;$W$2,BS_CONTROLE[CHAVE],BS_CONTROLE[Quantidade_11],"-")</f>
        <v>-</v>
      </c>
      <c r="X1060" s="121" t="str">
        <f ca="1">_xlfn.XLOOKUP(G1060&amp;$X$2,BS_CONTROLE[CHAVE],BS_CONTROLE[Quantidade_11],"-")</f>
        <v>-</v>
      </c>
    </row>
    <row r="1061" spans="1:24" s="122" customFormat="1" hidden="1">
      <c r="A1061" s="160" t="str">
        <f>IF(FN_MC!Y1063="","*",FN_MC!Y1063)</f>
        <v>*</v>
      </c>
      <c r="B1061" s="160" t="str">
        <f>IF(FN_MC!X1063="","*",FN_MC!X1063)</f>
        <v>*</v>
      </c>
      <c r="C1061" s="160" t="str">
        <f>IF(FN_MC!Z1063="","*",FN_MC!Z1063)</f>
        <v>*</v>
      </c>
      <c r="D1061" s="161" t="str">
        <f>IF(FN_MC!S1063="","*",FN_MC!S1063)</f>
        <v>*</v>
      </c>
      <c r="E1061" s="161" t="str">
        <f>IF(FN_MC!T1063="","*",FN_MC!T1063)</f>
        <v>*</v>
      </c>
      <c r="F1061" s="161" t="str">
        <f>IF(FN_MC!B1063="","*",FN_MC!B1063)</f>
        <v>*</v>
      </c>
      <c r="G1061" s="161" t="str">
        <f>IF(FN_MC!D1063="","*",FN_MC!D1063)</f>
        <v>*</v>
      </c>
      <c r="H1061" s="161" t="str">
        <f>IF(FN_MC!F1063="","*",FN_MC!F1063)</f>
        <v>*</v>
      </c>
      <c r="I1061" s="161" t="str">
        <f>IF(FN_MC!H1063="","*",FN_MC!H1063)</f>
        <v>*</v>
      </c>
      <c r="J1061" s="161" t="str">
        <f>IF(FN_MC!I1063="","*",FN_MC!I1063)</f>
        <v>*</v>
      </c>
      <c r="K1061" s="161" t="str">
        <f>IF(FN_MC!M1063="","*",FN_MC!M1063)</f>
        <v>*</v>
      </c>
      <c r="L1061" s="161" t="str">
        <f>IF(FN_MC!N1063="","*",FN_MC!N1063)</f>
        <v>*</v>
      </c>
      <c r="M1061" s="162" t="str">
        <f>IF(FN_MC!J1063="","*",FN_MC!J1063)</f>
        <v>*</v>
      </c>
      <c r="N1061" s="162" t="str">
        <f>IF(FN_MC!K1063="","*",FN_MC!K1063)</f>
        <v>*</v>
      </c>
      <c r="O1061" s="162" t="str">
        <f>IF(FN_MC!L1063="","*",FN_MC!L1063)</f>
        <v>*</v>
      </c>
      <c r="P1061" s="162"/>
      <c r="Q1061" s="163" t="str">
        <f>IF(FN_MC!O1063="","*",FN_MC!O1063)</f>
        <v>*</v>
      </c>
      <c r="R1061" s="163" t="str">
        <f>IF(FN_MC!P1063="","*",FN_MC!P1063)</f>
        <v>*</v>
      </c>
      <c r="S1061" s="161" t="str">
        <f>IF(FN_MC!Q1065="","*",CONCATENATE(FN_MC!Q1065," ",FN_MC!R1065))</f>
        <v>*</v>
      </c>
      <c r="T1061" s="161" t="str">
        <f>IF(FN_MC!V1063="","*",FN_MC!V1063)</f>
        <v>*</v>
      </c>
      <c r="U1061" s="161" t="str">
        <f>IF(FN_MC!W1063="","*",FN_MC!W1063)</f>
        <v>*</v>
      </c>
      <c r="V1061" s="121" t="str">
        <f ca="1">_xlfn.XLOOKUP(G1061&amp;$V$2,BS_CONTROLE[CHAVE],BS_CONTROLE[Quantidade_11],"-")</f>
        <v>-</v>
      </c>
      <c r="W1061" s="121" t="str">
        <f ca="1">_xlfn.XLOOKUP(G1061&amp;$W$2,BS_CONTROLE[CHAVE],BS_CONTROLE[Quantidade_11],"-")</f>
        <v>-</v>
      </c>
      <c r="X1061" s="121" t="str">
        <f ca="1">_xlfn.XLOOKUP(G1061&amp;$X$2,BS_CONTROLE[CHAVE],BS_CONTROLE[Quantidade_11],"-")</f>
        <v>-</v>
      </c>
    </row>
    <row r="1062" spans="1:24" s="122" customFormat="1" hidden="1">
      <c r="A1062" s="118" t="str">
        <f>IF(FN_MC!Y1064="","*",FN_MC!Y1064)</f>
        <v>*</v>
      </c>
      <c r="B1062" s="118" t="str">
        <f>IF(FN_MC!X1064="","*",FN_MC!X1064)</f>
        <v>*</v>
      </c>
      <c r="C1062" s="118" t="str">
        <f>IF(FN_MC!Z1064="","*",FN_MC!Z1064)</f>
        <v>*</v>
      </c>
      <c r="D1062" s="119" t="str">
        <f>IF(FN_MC!S1064="","*",FN_MC!S1064)</f>
        <v>*</v>
      </c>
      <c r="E1062" s="119" t="str">
        <f>IF(FN_MC!T1064="","*",FN_MC!T1064)</f>
        <v>*</v>
      </c>
      <c r="F1062" s="119" t="str">
        <f>IF(FN_MC!B1064="","*",FN_MC!B1064)</f>
        <v>*</v>
      </c>
      <c r="G1062" s="119" t="str">
        <f>IF(FN_MC!D1064="","*",FN_MC!D1064)</f>
        <v>*</v>
      </c>
      <c r="H1062" s="119" t="str">
        <f>IF(FN_MC!F1064="","*",FN_MC!F1064)</f>
        <v>*</v>
      </c>
      <c r="I1062" s="119" t="str">
        <f>IF(FN_MC!H1064="","*",FN_MC!H1064)</f>
        <v>*</v>
      </c>
      <c r="J1062" s="119" t="str">
        <f>IF(FN_MC!I1064="","*",FN_MC!I1064)</f>
        <v>*</v>
      </c>
      <c r="K1062" s="119" t="str">
        <f>IF(FN_MC!M1064="","*",FN_MC!M1064)</f>
        <v>*</v>
      </c>
      <c r="L1062" s="119" t="str">
        <f>IF(FN_MC!N1064="","*",FN_MC!N1064)</f>
        <v>*</v>
      </c>
      <c r="M1062" s="120" t="str">
        <f>IF(FN_MC!J1064="","*",FN_MC!J1064)</f>
        <v>*</v>
      </c>
      <c r="N1062" s="120" t="str">
        <f>IF(FN_MC!K1064="","*",FN_MC!K1064)</f>
        <v>*</v>
      </c>
      <c r="O1062" s="120" t="str">
        <f>IF(FN_MC!L1064="","*",FN_MC!L1064)</f>
        <v>*</v>
      </c>
      <c r="P1062" s="120"/>
      <c r="Q1062" s="137" t="str">
        <f>IF(FN_MC!O1064="","*",FN_MC!O1064)</f>
        <v>*</v>
      </c>
      <c r="R1062" s="137" t="str">
        <f>IF(FN_MC!P1064="","*",FN_MC!P1064)</f>
        <v>*</v>
      </c>
      <c r="S1062" s="119" t="str">
        <f>IF(FN_MC!Q1066="","*",CONCATENATE(FN_MC!Q1066," ",FN_MC!R1066))</f>
        <v>*</v>
      </c>
      <c r="T1062" s="119" t="str">
        <f>IF(FN_MC!V1064="","*",FN_MC!V1064)</f>
        <v>*</v>
      </c>
      <c r="U1062" s="119" t="str">
        <f>IF(FN_MC!W1064="","*",FN_MC!W1064)</f>
        <v>*</v>
      </c>
      <c r="V1062" s="121" t="str">
        <f ca="1">_xlfn.XLOOKUP(G1062&amp;$V$2,BS_CONTROLE[CHAVE],BS_CONTROLE[Quantidade_11],"-")</f>
        <v>-</v>
      </c>
      <c r="W1062" s="121" t="str">
        <f ca="1">_xlfn.XLOOKUP(G1062&amp;$W$2,BS_CONTROLE[CHAVE],BS_CONTROLE[Quantidade_11],"-")</f>
        <v>-</v>
      </c>
      <c r="X1062" s="121" t="str">
        <f ca="1">_xlfn.XLOOKUP(G1062&amp;$X$2,BS_CONTROLE[CHAVE],BS_CONTROLE[Quantidade_11],"-")</f>
        <v>-</v>
      </c>
    </row>
    <row r="1063" spans="1:24" s="122" customFormat="1" hidden="1">
      <c r="A1063" s="160" t="str">
        <f>IF(FN_MC!Y1065="","*",FN_MC!Y1065)</f>
        <v>*</v>
      </c>
      <c r="B1063" s="160" t="str">
        <f>IF(FN_MC!X1065="","*",FN_MC!X1065)</f>
        <v>*</v>
      </c>
      <c r="C1063" s="160" t="str">
        <f>IF(FN_MC!Z1065="","*",FN_MC!Z1065)</f>
        <v>*</v>
      </c>
      <c r="D1063" s="161" t="str">
        <f>IF(FN_MC!S1065="","*",FN_MC!S1065)</f>
        <v>*</v>
      </c>
      <c r="E1063" s="161" t="str">
        <f>IF(FN_MC!T1065="","*",FN_MC!T1065)</f>
        <v>*</v>
      </c>
      <c r="F1063" s="161" t="str">
        <f>IF(FN_MC!B1065="","*",FN_MC!B1065)</f>
        <v>*</v>
      </c>
      <c r="G1063" s="161" t="str">
        <f>IF(FN_MC!D1065="","*",FN_MC!D1065)</f>
        <v>*</v>
      </c>
      <c r="H1063" s="161" t="str">
        <f>IF(FN_MC!F1065="","*",FN_MC!F1065)</f>
        <v>*</v>
      </c>
      <c r="I1063" s="161" t="str">
        <f>IF(FN_MC!H1065="","*",FN_MC!H1065)</f>
        <v>*</v>
      </c>
      <c r="J1063" s="161" t="str">
        <f>IF(FN_MC!I1065="","*",FN_MC!I1065)</f>
        <v>*</v>
      </c>
      <c r="K1063" s="161" t="str">
        <f>IF(FN_MC!M1065="","*",FN_MC!M1065)</f>
        <v>*</v>
      </c>
      <c r="L1063" s="161" t="str">
        <f>IF(FN_MC!N1065="","*",FN_MC!N1065)</f>
        <v>*</v>
      </c>
      <c r="M1063" s="162" t="str">
        <f>IF(FN_MC!J1065="","*",FN_MC!J1065)</f>
        <v>*</v>
      </c>
      <c r="N1063" s="162" t="str">
        <f>IF(FN_MC!K1065="","*",FN_MC!K1065)</f>
        <v>*</v>
      </c>
      <c r="O1063" s="162" t="str">
        <f>IF(FN_MC!L1065="","*",FN_MC!L1065)</f>
        <v>*</v>
      </c>
      <c r="P1063" s="162"/>
      <c r="Q1063" s="163" t="str">
        <f>IF(FN_MC!O1065="","*",FN_MC!O1065)</f>
        <v>*</v>
      </c>
      <c r="R1063" s="163" t="str">
        <f>IF(FN_MC!P1065="","*",FN_MC!P1065)</f>
        <v>*</v>
      </c>
      <c r="S1063" s="161" t="str">
        <f>IF(FN_MC!Q1067="","*",CONCATENATE(FN_MC!Q1067," ",FN_MC!R1067))</f>
        <v>*</v>
      </c>
      <c r="T1063" s="161" t="str">
        <f>IF(FN_MC!V1065="","*",FN_MC!V1065)</f>
        <v>*</v>
      </c>
      <c r="U1063" s="161" t="str">
        <f>IF(FN_MC!W1065="","*",FN_MC!W1065)</f>
        <v>*</v>
      </c>
      <c r="V1063" s="121" t="str">
        <f ca="1">_xlfn.XLOOKUP(G1063&amp;$V$2,BS_CONTROLE[CHAVE],BS_CONTROLE[Quantidade_11],"-")</f>
        <v>-</v>
      </c>
      <c r="W1063" s="121" t="str">
        <f ca="1">_xlfn.XLOOKUP(G1063&amp;$W$2,BS_CONTROLE[CHAVE],BS_CONTROLE[Quantidade_11],"-")</f>
        <v>-</v>
      </c>
      <c r="X1063" s="121" t="str">
        <f ca="1">_xlfn.XLOOKUP(G1063&amp;$X$2,BS_CONTROLE[CHAVE],BS_CONTROLE[Quantidade_11],"-")</f>
        <v>-</v>
      </c>
    </row>
    <row r="1064" spans="1:24" s="122" customFormat="1" hidden="1">
      <c r="A1064" s="160" t="str">
        <f>IF(FN_MC!Y1066="","*",FN_MC!Y1066)</f>
        <v>*</v>
      </c>
      <c r="B1064" s="160" t="str">
        <f>IF(FN_MC!X1066="","*",FN_MC!X1066)</f>
        <v>*</v>
      </c>
      <c r="C1064" s="160" t="str">
        <f>IF(FN_MC!Z1066="","*",FN_MC!Z1066)</f>
        <v>*</v>
      </c>
      <c r="D1064" s="161" t="str">
        <f>IF(FN_MC!S1066="","*",FN_MC!S1066)</f>
        <v>*</v>
      </c>
      <c r="E1064" s="161" t="str">
        <f>IF(FN_MC!T1066="","*",FN_MC!T1066)</f>
        <v>*</v>
      </c>
      <c r="F1064" s="161" t="str">
        <f>IF(FN_MC!B1066="","*",FN_MC!B1066)</f>
        <v>*</v>
      </c>
      <c r="G1064" s="161" t="str">
        <f>IF(FN_MC!D1066="","*",FN_MC!D1066)</f>
        <v>*</v>
      </c>
      <c r="H1064" s="161" t="str">
        <f>IF(FN_MC!F1066="","*",FN_MC!F1066)</f>
        <v>*</v>
      </c>
      <c r="I1064" s="161" t="str">
        <f>IF(FN_MC!H1066="","*",FN_MC!H1066)</f>
        <v>*</v>
      </c>
      <c r="J1064" s="161" t="str">
        <f>IF(FN_MC!I1066="","*",FN_MC!I1066)</f>
        <v>*</v>
      </c>
      <c r="K1064" s="161" t="str">
        <f>IF(FN_MC!M1066="","*",FN_MC!M1066)</f>
        <v>*</v>
      </c>
      <c r="L1064" s="161" t="str">
        <f>IF(FN_MC!N1066="","*",FN_MC!N1066)</f>
        <v>*</v>
      </c>
      <c r="M1064" s="162" t="str">
        <f>IF(FN_MC!J1066="","*",FN_MC!J1066)</f>
        <v>*</v>
      </c>
      <c r="N1064" s="162" t="str">
        <f>IF(FN_MC!K1066="","*",FN_MC!K1066)</f>
        <v>*</v>
      </c>
      <c r="O1064" s="162" t="str">
        <f>IF(FN_MC!L1066="","*",FN_MC!L1066)</f>
        <v>*</v>
      </c>
      <c r="P1064" s="162"/>
      <c r="Q1064" s="163" t="str">
        <f>IF(FN_MC!O1066="","*",FN_MC!O1066)</f>
        <v>*</v>
      </c>
      <c r="R1064" s="163" t="str">
        <f>IF(FN_MC!P1066="","*",FN_MC!P1066)</f>
        <v>*</v>
      </c>
      <c r="S1064" s="161" t="str">
        <f>IF(FN_MC!Q1068="","*",CONCATENATE(FN_MC!Q1068," ",FN_MC!R1068))</f>
        <v>*</v>
      </c>
      <c r="T1064" s="161" t="str">
        <f>IF(FN_MC!V1066="","*",FN_MC!V1066)</f>
        <v>*</v>
      </c>
      <c r="U1064" s="161" t="str">
        <f>IF(FN_MC!W1066="","*",FN_MC!W1066)</f>
        <v>*</v>
      </c>
      <c r="V1064" s="121" t="str">
        <f ca="1">_xlfn.XLOOKUP(G1064&amp;$V$2,BS_CONTROLE[CHAVE],BS_CONTROLE[Quantidade_11],"-")</f>
        <v>-</v>
      </c>
      <c r="W1064" s="121" t="str">
        <f ca="1">_xlfn.XLOOKUP(G1064&amp;$W$2,BS_CONTROLE[CHAVE],BS_CONTROLE[Quantidade_11],"-")</f>
        <v>-</v>
      </c>
      <c r="X1064" s="121" t="str">
        <f ca="1">_xlfn.XLOOKUP(G1064&amp;$X$2,BS_CONTROLE[CHAVE],BS_CONTROLE[Quantidade_11],"-")</f>
        <v>-</v>
      </c>
    </row>
    <row r="1065" spans="1:24" s="122" customFormat="1" hidden="1">
      <c r="A1065" s="118" t="str">
        <f>IF(FN_MC!Y1067="","*",FN_MC!Y1067)</f>
        <v>*</v>
      </c>
      <c r="B1065" s="118" t="str">
        <f>IF(FN_MC!X1067="","*",FN_MC!X1067)</f>
        <v>*</v>
      </c>
      <c r="C1065" s="118" t="str">
        <f>IF(FN_MC!Z1067="","*",FN_MC!Z1067)</f>
        <v>*</v>
      </c>
      <c r="D1065" s="119" t="str">
        <f>IF(FN_MC!S1067="","*",FN_MC!S1067)</f>
        <v>*</v>
      </c>
      <c r="E1065" s="119" t="str">
        <f>IF(FN_MC!T1067="","*",FN_MC!T1067)</f>
        <v>*</v>
      </c>
      <c r="F1065" s="119" t="str">
        <f>IF(FN_MC!B1067="","*",FN_MC!B1067)</f>
        <v>*</v>
      </c>
      <c r="G1065" s="119" t="str">
        <f>IF(FN_MC!D1067="","*",FN_MC!D1067)</f>
        <v>*</v>
      </c>
      <c r="H1065" s="119" t="str">
        <f>IF(FN_MC!F1067="","*",FN_MC!F1067)</f>
        <v>*</v>
      </c>
      <c r="I1065" s="119" t="str">
        <f>IF(FN_MC!H1067="","*",FN_MC!H1067)</f>
        <v>*</v>
      </c>
      <c r="J1065" s="119" t="str">
        <f>IF(FN_MC!I1067="","*",FN_MC!I1067)</f>
        <v>*</v>
      </c>
      <c r="K1065" s="119" t="str">
        <f>IF(FN_MC!M1067="","*",FN_MC!M1067)</f>
        <v>*</v>
      </c>
      <c r="L1065" s="119" t="str">
        <f>IF(FN_MC!N1067="","*",FN_MC!N1067)</f>
        <v>*</v>
      </c>
      <c r="M1065" s="120" t="str">
        <f>IF(FN_MC!J1067="","*",FN_MC!J1067)</f>
        <v>*</v>
      </c>
      <c r="N1065" s="120" t="str">
        <f>IF(FN_MC!K1067="","*",FN_MC!K1067)</f>
        <v>*</v>
      </c>
      <c r="O1065" s="120" t="str">
        <f>IF(FN_MC!L1067="","*",FN_MC!L1067)</f>
        <v>*</v>
      </c>
      <c r="P1065" s="120"/>
      <c r="Q1065" s="137" t="str">
        <f>IF(FN_MC!O1067="","*",FN_MC!O1067)</f>
        <v>*</v>
      </c>
      <c r="R1065" s="137" t="str">
        <f>IF(FN_MC!P1067="","*",FN_MC!P1067)</f>
        <v>*</v>
      </c>
      <c r="S1065" s="119" t="str">
        <f>IF(FN_MC!Q1069="","*",CONCATENATE(FN_MC!Q1069," ",FN_MC!R1069))</f>
        <v>*</v>
      </c>
      <c r="T1065" s="119" t="str">
        <f>IF(FN_MC!V1067="","*",FN_MC!V1067)</f>
        <v>*</v>
      </c>
      <c r="U1065" s="119" t="str">
        <f>IF(FN_MC!W1067="","*",FN_MC!W1067)</f>
        <v>*</v>
      </c>
      <c r="V1065" s="121" t="str">
        <f ca="1">_xlfn.XLOOKUP(G1065&amp;$V$2,BS_CONTROLE[CHAVE],BS_CONTROLE[Quantidade_11],"-")</f>
        <v>-</v>
      </c>
      <c r="W1065" s="121" t="str">
        <f ca="1">_xlfn.XLOOKUP(G1065&amp;$W$2,BS_CONTROLE[CHAVE],BS_CONTROLE[Quantidade_11],"-")</f>
        <v>-</v>
      </c>
      <c r="X1065" s="121" t="str">
        <f ca="1">_xlfn.XLOOKUP(G1065&amp;$X$2,BS_CONTROLE[CHAVE],BS_CONTROLE[Quantidade_11],"-")</f>
        <v>-</v>
      </c>
    </row>
    <row r="1066" spans="1:24" s="122" customFormat="1" hidden="1">
      <c r="A1066" s="160" t="str">
        <f>IF(FN_MC!Y1068="","*",FN_MC!Y1068)</f>
        <v>*</v>
      </c>
      <c r="B1066" s="160" t="str">
        <f>IF(FN_MC!X1068="","*",FN_MC!X1068)</f>
        <v>*</v>
      </c>
      <c r="C1066" s="160" t="str">
        <f>IF(FN_MC!Z1068="","*",FN_MC!Z1068)</f>
        <v>*</v>
      </c>
      <c r="D1066" s="161" t="str">
        <f>IF(FN_MC!S1068="","*",FN_MC!S1068)</f>
        <v>*</v>
      </c>
      <c r="E1066" s="161" t="str">
        <f>IF(FN_MC!T1068="","*",FN_MC!T1068)</f>
        <v>*</v>
      </c>
      <c r="F1066" s="161" t="str">
        <f>IF(FN_MC!B1068="","*",FN_MC!B1068)</f>
        <v>*</v>
      </c>
      <c r="G1066" s="161" t="str">
        <f>IF(FN_MC!D1068="","*",FN_MC!D1068)</f>
        <v>*</v>
      </c>
      <c r="H1066" s="161" t="str">
        <f>IF(FN_MC!F1068="","*",FN_MC!F1068)</f>
        <v>*</v>
      </c>
      <c r="I1066" s="161" t="str">
        <f>IF(FN_MC!H1068="","*",FN_MC!H1068)</f>
        <v>*</v>
      </c>
      <c r="J1066" s="161" t="str">
        <f>IF(FN_MC!I1068="","*",FN_MC!I1068)</f>
        <v>*</v>
      </c>
      <c r="K1066" s="161" t="str">
        <f>IF(FN_MC!M1068="","*",FN_MC!M1068)</f>
        <v>*</v>
      </c>
      <c r="L1066" s="161" t="str">
        <f>IF(FN_MC!N1068="","*",FN_MC!N1068)</f>
        <v>*</v>
      </c>
      <c r="M1066" s="162" t="str">
        <f>IF(FN_MC!J1068="","*",FN_MC!J1068)</f>
        <v>*</v>
      </c>
      <c r="N1066" s="162" t="str">
        <f>IF(FN_MC!K1068="","*",FN_MC!K1068)</f>
        <v>*</v>
      </c>
      <c r="O1066" s="162" t="str">
        <f>IF(FN_MC!L1068="","*",FN_MC!L1068)</f>
        <v>*</v>
      </c>
      <c r="P1066" s="162"/>
      <c r="Q1066" s="163" t="str">
        <f>IF(FN_MC!O1068="","*",FN_MC!O1068)</f>
        <v>*</v>
      </c>
      <c r="R1066" s="163" t="str">
        <f>IF(FN_MC!P1068="","*",FN_MC!P1068)</f>
        <v>*</v>
      </c>
      <c r="S1066" s="161" t="str">
        <f>IF(FN_MC!Q1070="","*",CONCATENATE(FN_MC!Q1070," ",FN_MC!R1070))</f>
        <v>*</v>
      </c>
      <c r="T1066" s="161" t="str">
        <f>IF(FN_MC!V1068="","*",FN_MC!V1068)</f>
        <v>*</v>
      </c>
      <c r="U1066" s="161" t="str">
        <f>IF(FN_MC!W1068="","*",FN_MC!W1068)</f>
        <v>*</v>
      </c>
      <c r="V1066" s="121" t="str">
        <f ca="1">_xlfn.XLOOKUP(G1066&amp;$V$2,BS_CONTROLE[CHAVE],BS_CONTROLE[Quantidade_11],"-")</f>
        <v>-</v>
      </c>
      <c r="W1066" s="121" t="str">
        <f ca="1">_xlfn.XLOOKUP(G1066&amp;$W$2,BS_CONTROLE[CHAVE],BS_CONTROLE[Quantidade_11],"-")</f>
        <v>-</v>
      </c>
      <c r="X1066" s="121" t="str">
        <f ca="1">_xlfn.XLOOKUP(G1066&amp;$X$2,BS_CONTROLE[CHAVE],BS_CONTROLE[Quantidade_11],"-")</f>
        <v>-</v>
      </c>
    </row>
    <row r="1067" spans="1:24" s="122" customFormat="1" hidden="1">
      <c r="A1067" s="160" t="str">
        <f>IF(FN_MC!Y1069="","*",FN_MC!Y1069)</f>
        <v>*</v>
      </c>
      <c r="B1067" s="160" t="str">
        <f>IF(FN_MC!X1069="","*",FN_MC!X1069)</f>
        <v>*</v>
      </c>
      <c r="C1067" s="160" t="str">
        <f>IF(FN_MC!Z1069="","*",FN_MC!Z1069)</f>
        <v>*</v>
      </c>
      <c r="D1067" s="161" t="str">
        <f>IF(FN_MC!S1069="","*",FN_MC!S1069)</f>
        <v>*</v>
      </c>
      <c r="E1067" s="161" t="str">
        <f>IF(FN_MC!T1069="","*",FN_MC!T1069)</f>
        <v>*</v>
      </c>
      <c r="F1067" s="161" t="str">
        <f>IF(FN_MC!B1069="","*",FN_MC!B1069)</f>
        <v>*</v>
      </c>
      <c r="G1067" s="161" t="str">
        <f>IF(FN_MC!D1069="","*",FN_MC!D1069)</f>
        <v>*</v>
      </c>
      <c r="H1067" s="161" t="str">
        <f>IF(FN_MC!F1069="","*",FN_MC!F1069)</f>
        <v>*</v>
      </c>
      <c r="I1067" s="161" t="str">
        <f>IF(FN_MC!H1069="","*",FN_MC!H1069)</f>
        <v>*</v>
      </c>
      <c r="J1067" s="161" t="str">
        <f>IF(FN_MC!I1069="","*",FN_MC!I1069)</f>
        <v>*</v>
      </c>
      <c r="K1067" s="161" t="str">
        <f>IF(FN_MC!M1069="","*",FN_MC!M1069)</f>
        <v>*</v>
      </c>
      <c r="L1067" s="161" t="str">
        <f>IF(FN_MC!N1069="","*",FN_MC!N1069)</f>
        <v>*</v>
      </c>
      <c r="M1067" s="162" t="str">
        <f>IF(FN_MC!J1069="","*",FN_MC!J1069)</f>
        <v>*</v>
      </c>
      <c r="N1067" s="162" t="str">
        <f>IF(FN_MC!K1069="","*",FN_MC!K1069)</f>
        <v>*</v>
      </c>
      <c r="O1067" s="162" t="str">
        <f>IF(FN_MC!L1069="","*",FN_MC!L1069)</f>
        <v>*</v>
      </c>
      <c r="P1067" s="162"/>
      <c r="Q1067" s="163" t="str">
        <f>IF(FN_MC!O1069="","*",FN_MC!O1069)</f>
        <v>*</v>
      </c>
      <c r="R1067" s="163" t="str">
        <f>IF(FN_MC!P1069="","*",FN_MC!P1069)</f>
        <v>*</v>
      </c>
      <c r="S1067" s="161" t="str">
        <f>IF(FN_MC!Q1071="","*",CONCATENATE(FN_MC!Q1071," ",FN_MC!R1071))</f>
        <v>*</v>
      </c>
      <c r="T1067" s="161" t="str">
        <f>IF(FN_MC!V1069="","*",FN_MC!V1069)</f>
        <v>*</v>
      </c>
      <c r="U1067" s="161" t="str">
        <f>IF(FN_MC!W1069="","*",FN_MC!W1069)</f>
        <v>*</v>
      </c>
      <c r="V1067" s="121" t="str">
        <f ca="1">_xlfn.XLOOKUP(G1067&amp;$V$2,BS_CONTROLE[CHAVE],BS_CONTROLE[Quantidade_11],"-")</f>
        <v>-</v>
      </c>
      <c r="W1067" s="121" t="str">
        <f ca="1">_xlfn.XLOOKUP(G1067&amp;$W$2,BS_CONTROLE[CHAVE],BS_CONTROLE[Quantidade_11],"-")</f>
        <v>-</v>
      </c>
      <c r="X1067" s="121" t="str">
        <f ca="1">_xlfn.XLOOKUP(G1067&amp;$X$2,BS_CONTROLE[CHAVE],BS_CONTROLE[Quantidade_11],"-")</f>
        <v>-</v>
      </c>
    </row>
    <row r="1068" spans="1:24" s="122" customFormat="1" hidden="1">
      <c r="A1068" s="118" t="str">
        <f>IF(FN_MC!Y1070="","*",FN_MC!Y1070)</f>
        <v>*</v>
      </c>
      <c r="B1068" s="118" t="str">
        <f>IF(FN_MC!X1070="","*",FN_MC!X1070)</f>
        <v>*</v>
      </c>
      <c r="C1068" s="118" t="str">
        <f>IF(FN_MC!Z1070="","*",FN_MC!Z1070)</f>
        <v>*</v>
      </c>
      <c r="D1068" s="119" t="str">
        <f>IF(FN_MC!S1070="","*",FN_MC!S1070)</f>
        <v>*</v>
      </c>
      <c r="E1068" s="119" t="str">
        <f>IF(FN_MC!T1070="","*",FN_MC!T1070)</f>
        <v>*</v>
      </c>
      <c r="F1068" s="119" t="str">
        <f>IF(FN_MC!B1070="","*",FN_MC!B1070)</f>
        <v>*</v>
      </c>
      <c r="G1068" s="119" t="str">
        <f>IF(FN_MC!D1070="","*",FN_MC!D1070)</f>
        <v>*</v>
      </c>
      <c r="H1068" s="119" t="str">
        <f>IF(FN_MC!F1070="","*",FN_MC!F1070)</f>
        <v>*</v>
      </c>
      <c r="I1068" s="119" t="str">
        <f>IF(FN_MC!H1070="","*",FN_MC!H1070)</f>
        <v>*</v>
      </c>
      <c r="J1068" s="119" t="str">
        <f>IF(FN_MC!I1070="","*",FN_MC!I1070)</f>
        <v>*</v>
      </c>
      <c r="K1068" s="119" t="str">
        <f>IF(FN_MC!M1070="","*",FN_MC!M1070)</f>
        <v>*</v>
      </c>
      <c r="L1068" s="119" t="str">
        <f>IF(FN_MC!N1070="","*",FN_MC!N1070)</f>
        <v>*</v>
      </c>
      <c r="M1068" s="120" t="str">
        <f>IF(FN_MC!J1070="","*",FN_MC!J1070)</f>
        <v>*</v>
      </c>
      <c r="N1068" s="120" t="str">
        <f>IF(FN_MC!K1070="","*",FN_MC!K1070)</f>
        <v>*</v>
      </c>
      <c r="O1068" s="120" t="str">
        <f>IF(FN_MC!L1070="","*",FN_MC!L1070)</f>
        <v>*</v>
      </c>
      <c r="P1068" s="120"/>
      <c r="Q1068" s="137" t="str">
        <f>IF(FN_MC!O1070="","*",FN_MC!O1070)</f>
        <v>*</v>
      </c>
      <c r="R1068" s="137" t="str">
        <f>IF(FN_MC!P1070="","*",FN_MC!P1070)</f>
        <v>*</v>
      </c>
      <c r="S1068" s="119" t="str">
        <f>IF(FN_MC!Q1072="","*",CONCATENATE(FN_MC!Q1072," ",FN_MC!R1072))</f>
        <v>*</v>
      </c>
      <c r="T1068" s="119" t="str">
        <f>IF(FN_MC!V1070="","*",FN_MC!V1070)</f>
        <v>*</v>
      </c>
      <c r="U1068" s="119" t="str">
        <f>IF(FN_MC!W1070="","*",FN_MC!W1070)</f>
        <v>*</v>
      </c>
      <c r="V1068" s="121" t="str">
        <f ca="1">_xlfn.XLOOKUP(G1068&amp;$V$2,BS_CONTROLE[CHAVE],BS_CONTROLE[Quantidade_11],"-")</f>
        <v>-</v>
      </c>
      <c r="W1068" s="121" t="str">
        <f ca="1">_xlfn.XLOOKUP(G1068&amp;$W$2,BS_CONTROLE[CHAVE],BS_CONTROLE[Quantidade_11],"-")</f>
        <v>-</v>
      </c>
      <c r="X1068" s="121" t="str">
        <f ca="1">_xlfn.XLOOKUP(G1068&amp;$X$2,BS_CONTROLE[CHAVE],BS_CONTROLE[Quantidade_11],"-")</f>
        <v>-</v>
      </c>
    </row>
    <row r="1069" spans="1:24" s="122" customFormat="1" hidden="1">
      <c r="A1069" s="160" t="str">
        <f>IF(FN_MC!Y1071="","*",FN_MC!Y1071)</f>
        <v>*</v>
      </c>
      <c r="B1069" s="160" t="str">
        <f>IF(FN_MC!X1071="","*",FN_MC!X1071)</f>
        <v>*</v>
      </c>
      <c r="C1069" s="160" t="str">
        <f>IF(FN_MC!Z1071="","*",FN_MC!Z1071)</f>
        <v>*</v>
      </c>
      <c r="D1069" s="161" t="str">
        <f>IF(FN_MC!S1071="","*",FN_MC!S1071)</f>
        <v>*</v>
      </c>
      <c r="E1069" s="161" t="str">
        <f>IF(FN_MC!T1071="","*",FN_MC!T1071)</f>
        <v>*</v>
      </c>
      <c r="F1069" s="161" t="str">
        <f>IF(FN_MC!B1071="","*",FN_MC!B1071)</f>
        <v>*</v>
      </c>
      <c r="G1069" s="161" t="str">
        <f>IF(FN_MC!D1071="","*",FN_MC!D1071)</f>
        <v>*</v>
      </c>
      <c r="H1069" s="161" t="str">
        <f>IF(FN_MC!F1071="","*",FN_MC!F1071)</f>
        <v>*</v>
      </c>
      <c r="I1069" s="161" t="str">
        <f>IF(FN_MC!H1071="","*",FN_MC!H1071)</f>
        <v>*</v>
      </c>
      <c r="J1069" s="161" t="str">
        <f>IF(FN_MC!I1071="","*",FN_MC!I1071)</f>
        <v>*</v>
      </c>
      <c r="K1069" s="161" t="str">
        <f>IF(FN_MC!M1071="","*",FN_MC!M1071)</f>
        <v>*</v>
      </c>
      <c r="L1069" s="161" t="str">
        <f>IF(FN_MC!N1071="","*",FN_MC!N1071)</f>
        <v>*</v>
      </c>
      <c r="M1069" s="162" t="str">
        <f>IF(FN_MC!J1071="","*",FN_MC!J1071)</f>
        <v>*</v>
      </c>
      <c r="N1069" s="162" t="str">
        <f>IF(FN_MC!K1071="","*",FN_MC!K1071)</f>
        <v>*</v>
      </c>
      <c r="O1069" s="162" t="str">
        <f>IF(FN_MC!L1071="","*",FN_MC!L1071)</f>
        <v>*</v>
      </c>
      <c r="P1069" s="162"/>
      <c r="Q1069" s="163" t="str">
        <f>IF(FN_MC!O1071="","*",FN_MC!O1071)</f>
        <v>*</v>
      </c>
      <c r="R1069" s="163" t="str">
        <f>IF(FN_MC!P1071="","*",FN_MC!P1071)</f>
        <v>*</v>
      </c>
      <c r="S1069" s="161" t="str">
        <f>IF(FN_MC!Q1073="","*",CONCATENATE(FN_MC!Q1073," ",FN_MC!R1073))</f>
        <v>*</v>
      </c>
      <c r="T1069" s="161" t="str">
        <f>IF(FN_MC!V1071="","*",FN_MC!V1071)</f>
        <v>*</v>
      </c>
      <c r="U1069" s="161" t="str">
        <f>IF(FN_MC!W1071="","*",FN_MC!W1071)</f>
        <v>*</v>
      </c>
      <c r="V1069" s="121" t="str">
        <f ca="1">_xlfn.XLOOKUP(G1069&amp;$V$2,BS_CONTROLE[CHAVE],BS_CONTROLE[Quantidade_11],"-")</f>
        <v>-</v>
      </c>
      <c r="W1069" s="121" t="str">
        <f ca="1">_xlfn.XLOOKUP(G1069&amp;$W$2,BS_CONTROLE[CHAVE],BS_CONTROLE[Quantidade_11],"-")</f>
        <v>-</v>
      </c>
      <c r="X1069" s="121" t="str">
        <f ca="1">_xlfn.XLOOKUP(G1069&amp;$X$2,BS_CONTROLE[CHAVE],BS_CONTROLE[Quantidade_11],"-")</f>
        <v>-</v>
      </c>
    </row>
    <row r="1070" spans="1:24" s="122" customFormat="1" hidden="1">
      <c r="A1070" s="160" t="str">
        <f>IF(FN_MC!Y1072="","*",FN_MC!Y1072)</f>
        <v>*</v>
      </c>
      <c r="B1070" s="160" t="str">
        <f>IF(FN_MC!X1072="","*",FN_MC!X1072)</f>
        <v>*</v>
      </c>
      <c r="C1070" s="160" t="str">
        <f>IF(FN_MC!Z1072="","*",FN_MC!Z1072)</f>
        <v>*</v>
      </c>
      <c r="D1070" s="161" t="str">
        <f>IF(FN_MC!S1072="","*",FN_MC!S1072)</f>
        <v>*</v>
      </c>
      <c r="E1070" s="161" t="str">
        <f>IF(FN_MC!T1072="","*",FN_MC!T1072)</f>
        <v>*</v>
      </c>
      <c r="F1070" s="161" t="str">
        <f>IF(FN_MC!B1072="","*",FN_MC!B1072)</f>
        <v>*</v>
      </c>
      <c r="G1070" s="161" t="str">
        <f>IF(FN_MC!D1072="","*",FN_MC!D1072)</f>
        <v>*</v>
      </c>
      <c r="H1070" s="161" t="str">
        <f>IF(FN_MC!F1072="","*",FN_MC!F1072)</f>
        <v>*</v>
      </c>
      <c r="I1070" s="161" t="str">
        <f>IF(FN_MC!H1072="","*",FN_MC!H1072)</f>
        <v>*</v>
      </c>
      <c r="J1070" s="161" t="str">
        <f>IF(FN_MC!I1072="","*",FN_MC!I1072)</f>
        <v>*</v>
      </c>
      <c r="K1070" s="161" t="str">
        <f>IF(FN_MC!M1072="","*",FN_MC!M1072)</f>
        <v>*</v>
      </c>
      <c r="L1070" s="161" t="str">
        <f>IF(FN_MC!N1072="","*",FN_MC!N1072)</f>
        <v>*</v>
      </c>
      <c r="M1070" s="162" t="str">
        <f>IF(FN_MC!J1072="","*",FN_MC!J1072)</f>
        <v>*</v>
      </c>
      <c r="N1070" s="162" t="str">
        <f>IF(FN_MC!K1072="","*",FN_MC!K1072)</f>
        <v>*</v>
      </c>
      <c r="O1070" s="162" t="str">
        <f>IF(FN_MC!L1072="","*",FN_MC!L1072)</f>
        <v>*</v>
      </c>
      <c r="P1070" s="162"/>
      <c r="Q1070" s="163" t="str">
        <f>IF(FN_MC!O1072="","*",FN_MC!O1072)</f>
        <v>*</v>
      </c>
      <c r="R1070" s="163" t="str">
        <f>IF(FN_MC!P1072="","*",FN_MC!P1072)</f>
        <v>*</v>
      </c>
      <c r="S1070" s="161" t="str">
        <f>IF(FN_MC!Q1074="","*",CONCATENATE(FN_MC!Q1074," ",FN_MC!R1074))</f>
        <v>*</v>
      </c>
      <c r="T1070" s="161" t="str">
        <f>IF(FN_MC!V1072="","*",FN_MC!V1072)</f>
        <v>*</v>
      </c>
      <c r="U1070" s="161" t="str">
        <f>IF(FN_MC!W1072="","*",FN_MC!W1072)</f>
        <v>*</v>
      </c>
      <c r="V1070" s="121" t="str">
        <f ca="1">_xlfn.XLOOKUP(G1070&amp;$V$2,BS_CONTROLE[CHAVE],BS_CONTROLE[Quantidade_11],"-")</f>
        <v>-</v>
      </c>
      <c r="W1070" s="121" t="str">
        <f ca="1">_xlfn.XLOOKUP(G1070&amp;$W$2,BS_CONTROLE[CHAVE],BS_CONTROLE[Quantidade_11],"-")</f>
        <v>-</v>
      </c>
      <c r="X1070" s="121" t="str">
        <f ca="1">_xlfn.XLOOKUP(G1070&amp;$X$2,BS_CONTROLE[CHAVE],BS_CONTROLE[Quantidade_11],"-")</f>
        <v>-</v>
      </c>
    </row>
    <row r="1071" spans="1:24" s="122" customFormat="1" hidden="1">
      <c r="A1071" s="118" t="str">
        <f>IF(FN_MC!Y1073="","*",FN_MC!Y1073)</f>
        <v>*</v>
      </c>
      <c r="B1071" s="118" t="str">
        <f>IF(FN_MC!X1073="","*",FN_MC!X1073)</f>
        <v>*</v>
      </c>
      <c r="C1071" s="118" t="str">
        <f>IF(FN_MC!Z1073="","*",FN_MC!Z1073)</f>
        <v>*</v>
      </c>
      <c r="D1071" s="119" t="str">
        <f>IF(FN_MC!S1073="","*",FN_MC!S1073)</f>
        <v>*</v>
      </c>
      <c r="E1071" s="119" t="str">
        <f>IF(FN_MC!T1073="","*",FN_MC!T1073)</f>
        <v>*</v>
      </c>
      <c r="F1071" s="119" t="str">
        <f>IF(FN_MC!B1073="","*",FN_MC!B1073)</f>
        <v>*</v>
      </c>
      <c r="G1071" s="119" t="str">
        <f>IF(FN_MC!D1073="","*",FN_MC!D1073)</f>
        <v>*</v>
      </c>
      <c r="H1071" s="119" t="str">
        <f>IF(FN_MC!F1073="","*",FN_MC!F1073)</f>
        <v>*</v>
      </c>
      <c r="I1071" s="119" t="str">
        <f>IF(FN_MC!H1073="","*",FN_MC!H1073)</f>
        <v>*</v>
      </c>
      <c r="J1071" s="119" t="str">
        <f>IF(FN_MC!I1073="","*",FN_MC!I1073)</f>
        <v>*</v>
      </c>
      <c r="K1071" s="119" t="str">
        <f>IF(FN_MC!M1073="","*",FN_MC!M1073)</f>
        <v>*</v>
      </c>
      <c r="L1071" s="119" t="str">
        <f>IF(FN_MC!N1073="","*",FN_MC!N1073)</f>
        <v>*</v>
      </c>
      <c r="M1071" s="120" t="str">
        <f>IF(FN_MC!J1073="","*",FN_MC!J1073)</f>
        <v>*</v>
      </c>
      <c r="N1071" s="120" t="str">
        <f>IF(FN_MC!K1073="","*",FN_MC!K1073)</f>
        <v>*</v>
      </c>
      <c r="O1071" s="120" t="str">
        <f>IF(FN_MC!L1073="","*",FN_MC!L1073)</f>
        <v>*</v>
      </c>
      <c r="P1071" s="120"/>
      <c r="Q1071" s="137" t="str">
        <f>IF(FN_MC!O1073="","*",FN_MC!O1073)</f>
        <v>*</v>
      </c>
      <c r="R1071" s="137" t="str">
        <f>IF(FN_MC!P1073="","*",FN_MC!P1073)</f>
        <v>*</v>
      </c>
      <c r="S1071" s="119" t="str">
        <f>IF(FN_MC!Q1075="","*",CONCATENATE(FN_MC!Q1075," ",FN_MC!R1075))</f>
        <v>*</v>
      </c>
      <c r="T1071" s="119" t="str">
        <f>IF(FN_MC!V1073="","*",FN_MC!V1073)</f>
        <v>*</v>
      </c>
      <c r="U1071" s="119" t="str">
        <f>IF(FN_MC!W1073="","*",FN_MC!W1073)</f>
        <v>*</v>
      </c>
      <c r="V1071" s="121" t="str">
        <f ca="1">_xlfn.XLOOKUP(G1071&amp;$V$2,BS_CONTROLE[CHAVE],BS_CONTROLE[Quantidade_11],"-")</f>
        <v>-</v>
      </c>
      <c r="W1071" s="121" t="str">
        <f ca="1">_xlfn.XLOOKUP(G1071&amp;$W$2,BS_CONTROLE[CHAVE],BS_CONTROLE[Quantidade_11],"-")</f>
        <v>-</v>
      </c>
      <c r="X1071" s="121" t="str">
        <f ca="1">_xlfn.XLOOKUP(G1071&amp;$X$2,BS_CONTROLE[CHAVE],BS_CONTROLE[Quantidade_11],"-")</f>
        <v>-</v>
      </c>
    </row>
    <row r="1072" spans="1:24" s="122" customFormat="1" hidden="1">
      <c r="A1072" s="160" t="str">
        <f>IF(FN_MC!Y1074="","*",FN_MC!Y1074)</f>
        <v>*</v>
      </c>
      <c r="B1072" s="160" t="str">
        <f>IF(FN_MC!X1074="","*",FN_MC!X1074)</f>
        <v>*</v>
      </c>
      <c r="C1072" s="160" t="str">
        <f>IF(FN_MC!Z1074="","*",FN_MC!Z1074)</f>
        <v>*</v>
      </c>
      <c r="D1072" s="161" t="str">
        <f>IF(FN_MC!S1074="","*",FN_MC!S1074)</f>
        <v>*</v>
      </c>
      <c r="E1072" s="161" t="str">
        <f>IF(FN_MC!T1074="","*",FN_MC!T1074)</f>
        <v>*</v>
      </c>
      <c r="F1072" s="161" t="str">
        <f>IF(FN_MC!B1074="","*",FN_MC!B1074)</f>
        <v>*</v>
      </c>
      <c r="G1072" s="161" t="str">
        <f>IF(FN_MC!D1074="","*",FN_MC!D1074)</f>
        <v>*</v>
      </c>
      <c r="H1072" s="161" t="str">
        <f>IF(FN_MC!F1074="","*",FN_MC!F1074)</f>
        <v>*</v>
      </c>
      <c r="I1072" s="161" t="str">
        <f>IF(FN_MC!H1074="","*",FN_MC!H1074)</f>
        <v>*</v>
      </c>
      <c r="J1072" s="161" t="str">
        <f>IF(FN_MC!I1074="","*",FN_MC!I1074)</f>
        <v>*</v>
      </c>
      <c r="K1072" s="161" t="str">
        <f>IF(FN_MC!M1074="","*",FN_MC!M1074)</f>
        <v>*</v>
      </c>
      <c r="L1072" s="161" t="str">
        <f>IF(FN_MC!N1074="","*",FN_MC!N1074)</f>
        <v>*</v>
      </c>
      <c r="M1072" s="162" t="str">
        <f>IF(FN_MC!J1074="","*",FN_MC!J1074)</f>
        <v>*</v>
      </c>
      <c r="N1072" s="162" t="str">
        <f>IF(FN_MC!K1074="","*",FN_MC!K1074)</f>
        <v>*</v>
      </c>
      <c r="O1072" s="162" t="str">
        <f>IF(FN_MC!L1074="","*",FN_MC!L1074)</f>
        <v>*</v>
      </c>
      <c r="P1072" s="162"/>
      <c r="Q1072" s="163" t="str">
        <f>IF(FN_MC!O1074="","*",FN_MC!O1074)</f>
        <v>*</v>
      </c>
      <c r="R1072" s="163" t="str">
        <f>IF(FN_MC!P1074="","*",FN_MC!P1074)</f>
        <v>*</v>
      </c>
      <c r="S1072" s="161" t="str">
        <f>IF(FN_MC!Q1076="","*",CONCATENATE(FN_MC!Q1076," ",FN_MC!R1076))</f>
        <v>*</v>
      </c>
      <c r="T1072" s="161" t="str">
        <f>IF(FN_MC!V1074="","*",FN_MC!V1074)</f>
        <v>*</v>
      </c>
      <c r="U1072" s="161" t="str">
        <f>IF(FN_MC!W1074="","*",FN_MC!W1074)</f>
        <v>*</v>
      </c>
      <c r="V1072" s="121" t="str">
        <f ca="1">_xlfn.XLOOKUP(G1072&amp;$V$2,BS_CONTROLE[CHAVE],BS_CONTROLE[Quantidade_11],"-")</f>
        <v>-</v>
      </c>
      <c r="W1072" s="121" t="str">
        <f ca="1">_xlfn.XLOOKUP(G1072&amp;$W$2,BS_CONTROLE[CHAVE],BS_CONTROLE[Quantidade_11],"-")</f>
        <v>-</v>
      </c>
      <c r="X1072" s="121" t="str">
        <f ca="1">_xlfn.XLOOKUP(G1072&amp;$X$2,BS_CONTROLE[CHAVE],BS_CONTROLE[Quantidade_11],"-")</f>
        <v>-</v>
      </c>
    </row>
    <row r="1073" spans="1:24" s="122" customFormat="1" hidden="1">
      <c r="A1073" s="160" t="str">
        <f>IF(FN_MC!Y1075="","*",FN_MC!Y1075)</f>
        <v>*</v>
      </c>
      <c r="B1073" s="160" t="str">
        <f>IF(FN_MC!X1075="","*",FN_MC!X1075)</f>
        <v>*</v>
      </c>
      <c r="C1073" s="160" t="str">
        <f>IF(FN_MC!Z1075="","*",FN_MC!Z1075)</f>
        <v>*</v>
      </c>
      <c r="D1073" s="161" t="str">
        <f>IF(FN_MC!S1075="","*",FN_MC!S1075)</f>
        <v>*</v>
      </c>
      <c r="E1073" s="161" t="str">
        <f>IF(FN_MC!T1075="","*",FN_MC!T1075)</f>
        <v>*</v>
      </c>
      <c r="F1073" s="161" t="str">
        <f>IF(FN_MC!B1075="","*",FN_MC!B1075)</f>
        <v>*</v>
      </c>
      <c r="G1073" s="161" t="str">
        <f>IF(FN_MC!D1075="","*",FN_MC!D1075)</f>
        <v>*</v>
      </c>
      <c r="H1073" s="161" t="str">
        <f>IF(FN_MC!F1075="","*",FN_MC!F1075)</f>
        <v>*</v>
      </c>
      <c r="I1073" s="161" t="str">
        <f>IF(FN_MC!H1075="","*",FN_MC!H1075)</f>
        <v>*</v>
      </c>
      <c r="J1073" s="161" t="str">
        <f>IF(FN_MC!I1075="","*",FN_MC!I1075)</f>
        <v>*</v>
      </c>
      <c r="K1073" s="161" t="str">
        <f>IF(FN_MC!M1075="","*",FN_MC!M1075)</f>
        <v>*</v>
      </c>
      <c r="L1073" s="161" t="str">
        <f>IF(FN_MC!N1075="","*",FN_MC!N1075)</f>
        <v>*</v>
      </c>
      <c r="M1073" s="162" t="str">
        <f>IF(FN_MC!J1075="","*",FN_MC!J1075)</f>
        <v>*</v>
      </c>
      <c r="N1073" s="162" t="str">
        <f>IF(FN_MC!K1075="","*",FN_MC!K1075)</f>
        <v>*</v>
      </c>
      <c r="O1073" s="162" t="str">
        <f>IF(FN_MC!L1075="","*",FN_MC!L1075)</f>
        <v>*</v>
      </c>
      <c r="P1073" s="162"/>
      <c r="Q1073" s="163" t="str">
        <f>IF(FN_MC!O1075="","*",FN_MC!O1075)</f>
        <v>*</v>
      </c>
      <c r="R1073" s="163" t="str">
        <f>IF(FN_MC!P1075="","*",FN_MC!P1075)</f>
        <v>*</v>
      </c>
      <c r="S1073" s="161" t="str">
        <f>IF(FN_MC!Q1077="","*",CONCATENATE(FN_MC!Q1077," ",FN_MC!R1077))</f>
        <v>*</v>
      </c>
      <c r="T1073" s="161" t="str">
        <f>IF(FN_MC!V1075="","*",FN_MC!V1075)</f>
        <v>*</v>
      </c>
      <c r="U1073" s="161" t="str">
        <f>IF(FN_MC!W1075="","*",FN_MC!W1075)</f>
        <v>*</v>
      </c>
      <c r="V1073" s="121" t="str">
        <f ca="1">_xlfn.XLOOKUP(G1073&amp;$V$2,BS_CONTROLE[CHAVE],BS_CONTROLE[Quantidade_11],"-")</f>
        <v>-</v>
      </c>
      <c r="W1073" s="121" t="str">
        <f ca="1">_xlfn.XLOOKUP(G1073&amp;$W$2,BS_CONTROLE[CHAVE],BS_CONTROLE[Quantidade_11],"-")</f>
        <v>-</v>
      </c>
      <c r="X1073" s="121" t="str">
        <f ca="1">_xlfn.XLOOKUP(G1073&amp;$X$2,BS_CONTROLE[CHAVE],BS_CONTROLE[Quantidade_11],"-")</f>
        <v>-</v>
      </c>
    </row>
    <row r="1074" spans="1:24" s="122" customFormat="1" hidden="1">
      <c r="A1074" s="118" t="str">
        <f>IF(FN_MC!Y1076="","*",FN_MC!Y1076)</f>
        <v>*</v>
      </c>
      <c r="B1074" s="118" t="str">
        <f>IF(FN_MC!X1076="","*",FN_MC!X1076)</f>
        <v>*</v>
      </c>
      <c r="C1074" s="118" t="str">
        <f>IF(FN_MC!Z1076="","*",FN_MC!Z1076)</f>
        <v>*</v>
      </c>
      <c r="D1074" s="119" t="str">
        <f>IF(FN_MC!S1076="","*",FN_MC!S1076)</f>
        <v>*</v>
      </c>
      <c r="E1074" s="119" t="str">
        <f>IF(FN_MC!T1076="","*",FN_MC!T1076)</f>
        <v>*</v>
      </c>
      <c r="F1074" s="119" t="str">
        <f>IF(FN_MC!B1076="","*",FN_MC!B1076)</f>
        <v>*</v>
      </c>
      <c r="G1074" s="119" t="str">
        <f>IF(FN_MC!D1076="","*",FN_MC!D1076)</f>
        <v>*</v>
      </c>
      <c r="H1074" s="119" t="str">
        <f>IF(FN_MC!F1076="","*",FN_MC!F1076)</f>
        <v>*</v>
      </c>
      <c r="I1074" s="119" t="str">
        <f>IF(FN_MC!H1076="","*",FN_MC!H1076)</f>
        <v>*</v>
      </c>
      <c r="J1074" s="119" t="str">
        <f>IF(FN_MC!I1076="","*",FN_MC!I1076)</f>
        <v>*</v>
      </c>
      <c r="K1074" s="119" t="str">
        <f>IF(FN_MC!M1076="","*",FN_MC!M1076)</f>
        <v>*</v>
      </c>
      <c r="L1074" s="119" t="str">
        <f>IF(FN_MC!N1076="","*",FN_MC!N1076)</f>
        <v>*</v>
      </c>
      <c r="M1074" s="120" t="str">
        <f>IF(FN_MC!J1076="","*",FN_MC!J1076)</f>
        <v>*</v>
      </c>
      <c r="N1074" s="120" t="str">
        <f>IF(FN_MC!K1076="","*",FN_MC!K1076)</f>
        <v>*</v>
      </c>
      <c r="O1074" s="120" t="str">
        <f>IF(FN_MC!L1076="","*",FN_MC!L1076)</f>
        <v>*</v>
      </c>
      <c r="P1074" s="120"/>
      <c r="Q1074" s="137" t="str">
        <f>IF(FN_MC!O1076="","*",FN_MC!O1076)</f>
        <v>*</v>
      </c>
      <c r="R1074" s="137" t="str">
        <f>IF(FN_MC!P1076="","*",FN_MC!P1076)</f>
        <v>*</v>
      </c>
      <c r="S1074" s="119" t="str">
        <f>IF(FN_MC!Q1078="","*",CONCATENATE(FN_MC!Q1078," ",FN_MC!R1078))</f>
        <v>*</v>
      </c>
      <c r="T1074" s="119" t="str">
        <f>IF(FN_MC!V1076="","*",FN_MC!V1076)</f>
        <v>*</v>
      </c>
      <c r="U1074" s="119" t="str">
        <f>IF(FN_MC!W1076="","*",FN_MC!W1076)</f>
        <v>*</v>
      </c>
      <c r="V1074" s="121" t="str">
        <f ca="1">_xlfn.XLOOKUP(G1074&amp;$V$2,BS_CONTROLE[CHAVE],BS_CONTROLE[Quantidade_11],"-")</f>
        <v>-</v>
      </c>
      <c r="W1074" s="121" t="str">
        <f ca="1">_xlfn.XLOOKUP(G1074&amp;$W$2,BS_CONTROLE[CHAVE],BS_CONTROLE[Quantidade_11],"-")</f>
        <v>-</v>
      </c>
      <c r="X1074" s="121" t="str">
        <f ca="1">_xlfn.XLOOKUP(G1074&amp;$X$2,BS_CONTROLE[CHAVE],BS_CONTROLE[Quantidade_11],"-")</f>
        <v>-</v>
      </c>
    </row>
    <row r="1075" spans="1:24" s="122" customFormat="1" hidden="1">
      <c r="A1075" s="160" t="str">
        <f>IF(FN_MC!Y1077="","*",FN_MC!Y1077)</f>
        <v>*</v>
      </c>
      <c r="B1075" s="160" t="str">
        <f>IF(FN_MC!X1077="","*",FN_MC!X1077)</f>
        <v>*</v>
      </c>
      <c r="C1075" s="160" t="str">
        <f>IF(FN_MC!Z1077="","*",FN_MC!Z1077)</f>
        <v>*</v>
      </c>
      <c r="D1075" s="161" t="str">
        <f>IF(FN_MC!S1077="","*",FN_MC!S1077)</f>
        <v>*</v>
      </c>
      <c r="E1075" s="161" t="str">
        <f>IF(FN_MC!T1077="","*",FN_MC!T1077)</f>
        <v>*</v>
      </c>
      <c r="F1075" s="161" t="str">
        <f>IF(FN_MC!B1077="","*",FN_MC!B1077)</f>
        <v>*</v>
      </c>
      <c r="G1075" s="161" t="str">
        <f>IF(FN_MC!D1077="","*",FN_MC!D1077)</f>
        <v>*</v>
      </c>
      <c r="H1075" s="161" t="str">
        <f>IF(FN_MC!F1077="","*",FN_MC!F1077)</f>
        <v>*</v>
      </c>
      <c r="I1075" s="161" t="str">
        <f>IF(FN_MC!H1077="","*",FN_MC!H1077)</f>
        <v>*</v>
      </c>
      <c r="J1075" s="161" t="str">
        <f>IF(FN_MC!I1077="","*",FN_MC!I1077)</f>
        <v>*</v>
      </c>
      <c r="K1075" s="161" t="str">
        <f>IF(FN_MC!M1077="","*",FN_MC!M1077)</f>
        <v>*</v>
      </c>
      <c r="L1075" s="161" t="str">
        <f>IF(FN_MC!N1077="","*",FN_MC!N1077)</f>
        <v>*</v>
      </c>
      <c r="M1075" s="162" t="str">
        <f>IF(FN_MC!J1077="","*",FN_MC!J1077)</f>
        <v>*</v>
      </c>
      <c r="N1075" s="162" t="str">
        <f>IF(FN_MC!K1077="","*",FN_MC!K1077)</f>
        <v>*</v>
      </c>
      <c r="O1075" s="162" t="str">
        <f>IF(FN_MC!L1077="","*",FN_MC!L1077)</f>
        <v>*</v>
      </c>
      <c r="P1075" s="162"/>
      <c r="Q1075" s="163" t="str">
        <f>IF(FN_MC!O1077="","*",FN_MC!O1077)</f>
        <v>*</v>
      </c>
      <c r="R1075" s="163" t="str">
        <f>IF(FN_MC!P1077="","*",FN_MC!P1077)</f>
        <v>*</v>
      </c>
      <c r="S1075" s="161" t="str">
        <f>IF(FN_MC!Q1079="","*",CONCATENATE(FN_MC!Q1079," ",FN_MC!R1079))</f>
        <v>*</v>
      </c>
      <c r="T1075" s="161" t="str">
        <f>IF(FN_MC!V1077="","*",FN_MC!V1077)</f>
        <v>*</v>
      </c>
      <c r="U1075" s="161" t="str">
        <f>IF(FN_MC!W1077="","*",FN_MC!W1077)</f>
        <v>*</v>
      </c>
      <c r="V1075" s="121" t="str">
        <f ca="1">_xlfn.XLOOKUP(G1075&amp;$V$2,BS_CONTROLE[CHAVE],BS_CONTROLE[Quantidade_11],"-")</f>
        <v>-</v>
      </c>
      <c r="W1075" s="121" t="str">
        <f ca="1">_xlfn.XLOOKUP(G1075&amp;$W$2,BS_CONTROLE[CHAVE],BS_CONTROLE[Quantidade_11],"-")</f>
        <v>-</v>
      </c>
      <c r="X1075" s="121" t="str">
        <f ca="1">_xlfn.XLOOKUP(G1075&amp;$X$2,BS_CONTROLE[CHAVE],BS_CONTROLE[Quantidade_11],"-")</f>
        <v>-</v>
      </c>
    </row>
    <row r="1076" spans="1:24" s="122" customFormat="1" hidden="1">
      <c r="A1076" s="160" t="str">
        <f>IF(FN_MC!Y1078="","*",FN_MC!Y1078)</f>
        <v>*</v>
      </c>
      <c r="B1076" s="160" t="str">
        <f>IF(FN_MC!X1078="","*",FN_MC!X1078)</f>
        <v>*</v>
      </c>
      <c r="C1076" s="160" t="str">
        <f>IF(FN_MC!Z1078="","*",FN_MC!Z1078)</f>
        <v>*</v>
      </c>
      <c r="D1076" s="161" t="str">
        <f>IF(FN_MC!S1078="","*",FN_MC!S1078)</f>
        <v>*</v>
      </c>
      <c r="E1076" s="161" t="str">
        <f>IF(FN_MC!T1078="","*",FN_MC!T1078)</f>
        <v>*</v>
      </c>
      <c r="F1076" s="161" t="str">
        <f>IF(FN_MC!B1078="","*",FN_MC!B1078)</f>
        <v>*</v>
      </c>
      <c r="G1076" s="161" t="str">
        <f>IF(FN_MC!D1078="","*",FN_MC!D1078)</f>
        <v>*</v>
      </c>
      <c r="H1076" s="161" t="str">
        <f>IF(FN_MC!F1078="","*",FN_MC!F1078)</f>
        <v>*</v>
      </c>
      <c r="I1076" s="161" t="str">
        <f>IF(FN_MC!H1078="","*",FN_MC!H1078)</f>
        <v>*</v>
      </c>
      <c r="J1076" s="161" t="str">
        <f>IF(FN_MC!I1078="","*",FN_MC!I1078)</f>
        <v>*</v>
      </c>
      <c r="K1076" s="161" t="str">
        <f>IF(FN_MC!M1078="","*",FN_MC!M1078)</f>
        <v>*</v>
      </c>
      <c r="L1076" s="161" t="str">
        <f>IF(FN_MC!N1078="","*",FN_MC!N1078)</f>
        <v>*</v>
      </c>
      <c r="M1076" s="162" t="str">
        <f>IF(FN_MC!J1078="","*",FN_MC!J1078)</f>
        <v>*</v>
      </c>
      <c r="N1076" s="162" t="str">
        <f>IF(FN_MC!K1078="","*",FN_MC!K1078)</f>
        <v>*</v>
      </c>
      <c r="O1076" s="162" t="str">
        <f>IF(FN_MC!L1078="","*",FN_MC!L1078)</f>
        <v>*</v>
      </c>
      <c r="P1076" s="162"/>
      <c r="Q1076" s="163" t="str">
        <f>IF(FN_MC!O1078="","*",FN_MC!O1078)</f>
        <v>*</v>
      </c>
      <c r="R1076" s="163" t="str">
        <f>IF(FN_MC!P1078="","*",FN_MC!P1078)</f>
        <v>*</v>
      </c>
      <c r="S1076" s="161" t="str">
        <f>IF(FN_MC!Q1080="","*",CONCATENATE(FN_MC!Q1080," ",FN_MC!R1080))</f>
        <v>*</v>
      </c>
      <c r="T1076" s="161" t="str">
        <f>IF(FN_MC!V1078="","*",FN_MC!V1078)</f>
        <v>*</v>
      </c>
      <c r="U1076" s="161" t="str">
        <f>IF(FN_MC!W1078="","*",FN_MC!W1078)</f>
        <v>*</v>
      </c>
      <c r="V1076" s="121" t="str">
        <f ca="1">_xlfn.XLOOKUP(G1076&amp;$V$2,BS_CONTROLE[CHAVE],BS_CONTROLE[Quantidade_11],"-")</f>
        <v>-</v>
      </c>
      <c r="W1076" s="121" t="str">
        <f ca="1">_xlfn.XLOOKUP(G1076&amp;$W$2,BS_CONTROLE[CHAVE],BS_CONTROLE[Quantidade_11],"-")</f>
        <v>-</v>
      </c>
      <c r="X1076" s="121" t="str">
        <f ca="1">_xlfn.XLOOKUP(G1076&amp;$X$2,BS_CONTROLE[CHAVE],BS_CONTROLE[Quantidade_11],"-")</f>
        <v>-</v>
      </c>
    </row>
    <row r="1077" spans="1:24" s="122" customFormat="1" hidden="1">
      <c r="A1077" s="118" t="str">
        <f>IF(FN_MC!Y1079="","*",FN_MC!Y1079)</f>
        <v>*</v>
      </c>
      <c r="B1077" s="118" t="str">
        <f>IF(FN_MC!X1079="","*",FN_MC!X1079)</f>
        <v>*</v>
      </c>
      <c r="C1077" s="118" t="str">
        <f>IF(FN_MC!Z1079="","*",FN_MC!Z1079)</f>
        <v>*</v>
      </c>
      <c r="D1077" s="119" t="str">
        <f>IF(FN_MC!S1079="","*",FN_MC!S1079)</f>
        <v>*</v>
      </c>
      <c r="E1077" s="119" t="str">
        <f>IF(FN_MC!T1079="","*",FN_MC!T1079)</f>
        <v>*</v>
      </c>
      <c r="F1077" s="119" t="str">
        <f>IF(FN_MC!B1079="","*",FN_MC!B1079)</f>
        <v>*</v>
      </c>
      <c r="G1077" s="119" t="str">
        <f>IF(FN_MC!D1079="","*",FN_MC!D1079)</f>
        <v>*</v>
      </c>
      <c r="H1077" s="119" t="str">
        <f>IF(FN_MC!F1079="","*",FN_MC!F1079)</f>
        <v>*</v>
      </c>
      <c r="I1077" s="119" t="str">
        <f>IF(FN_MC!H1079="","*",FN_MC!H1079)</f>
        <v>*</v>
      </c>
      <c r="J1077" s="119" t="str">
        <f>IF(FN_MC!I1079="","*",FN_MC!I1079)</f>
        <v>*</v>
      </c>
      <c r="K1077" s="119" t="str">
        <f>IF(FN_MC!M1079="","*",FN_MC!M1079)</f>
        <v>*</v>
      </c>
      <c r="L1077" s="119" t="str">
        <f>IF(FN_MC!N1079="","*",FN_MC!N1079)</f>
        <v>*</v>
      </c>
      <c r="M1077" s="120" t="str">
        <f>IF(FN_MC!J1079="","*",FN_MC!J1079)</f>
        <v>*</v>
      </c>
      <c r="N1077" s="120" t="str">
        <f>IF(FN_MC!K1079="","*",FN_MC!K1079)</f>
        <v>*</v>
      </c>
      <c r="O1077" s="120" t="str">
        <f>IF(FN_MC!L1079="","*",FN_MC!L1079)</f>
        <v>*</v>
      </c>
      <c r="P1077" s="120"/>
      <c r="Q1077" s="137" t="str">
        <f>IF(FN_MC!O1079="","*",FN_MC!O1079)</f>
        <v>*</v>
      </c>
      <c r="R1077" s="137" t="str">
        <f>IF(FN_MC!P1079="","*",FN_MC!P1079)</f>
        <v>*</v>
      </c>
      <c r="S1077" s="119" t="str">
        <f>IF(FN_MC!Q1081="","*",CONCATENATE(FN_MC!Q1081," ",FN_MC!R1081))</f>
        <v>*</v>
      </c>
      <c r="T1077" s="119" t="str">
        <f>IF(FN_MC!V1079="","*",FN_MC!V1079)</f>
        <v>*</v>
      </c>
      <c r="U1077" s="119" t="str">
        <f>IF(FN_MC!W1079="","*",FN_MC!W1079)</f>
        <v>*</v>
      </c>
      <c r="V1077" s="121" t="str">
        <f ca="1">_xlfn.XLOOKUP(G1077&amp;$V$2,BS_CONTROLE[CHAVE],BS_CONTROLE[Quantidade_11],"-")</f>
        <v>-</v>
      </c>
      <c r="W1077" s="121" t="str">
        <f ca="1">_xlfn.XLOOKUP(G1077&amp;$W$2,BS_CONTROLE[CHAVE],BS_CONTROLE[Quantidade_11],"-")</f>
        <v>-</v>
      </c>
      <c r="X1077" s="121" t="str">
        <f ca="1">_xlfn.XLOOKUP(G1077&amp;$X$2,BS_CONTROLE[CHAVE],BS_CONTROLE[Quantidade_11],"-")</f>
        <v>-</v>
      </c>
    </row>
    <row r="1078" spans="1:24" s="122" customFormat="1" hidden="1">
      <c r="A1078" s="160" t="str">
        <f>IF(FN_MC!Y1080="","*",FN_MC!Y1080)</f>
        <v>*</v>
      </c>
      <c r="B1078" s="160" t="str">
        <f>IF(FN_MC!X1080="","*",FN_MC!X1080)</f>
        <v>*</v>
      </c>
      <c r="C1078" s="160" t="str">
        <f>IF(FN_MC!Z1080="","*",FN_MC!Z1080)</f>
        <v>*</v>
      </c>
      <c r="D1078" s="161" t="str">
        <f>IF(FN_MC!S1080="","*",FN_MC!S1080)</f>
        <v>*</v>
      </c>
      <c r="E1078" s="161" t="str">
        <f>IF(FN_MC!T1080="","*",FN_MC!T1080)</f>
        <v>*</v>
      </c>
      <c r="F1078" s="161" t="str">
        <f>IF(FN_MC!B1080="","*",FN_MC!B1080)</f>
        <v>*</v>
      </c>
      <c r="G1078" s="161" t="str">
        <f>IF(FN_MC!D1080="","*",FN_MC!D1080)</f>
        <v>*</v>
      </c>
      <c r="H1078" s="161" t="str">
        <f>IF(FN_MC!F1080="","*",FN_MC!F1080)</f>
        <v>*</v>
      </c>
      <c r="I1078" s="161" t="str">
        <f>IF(FN_MC!H1080="","*",FN_MC!H1080)</f>
        <v>*</v>
      </c>
      <c r="J1078" s="161" t="str">
        <f>IF(FN_MC!I1080="","*",FN_MC!I1080)</f>
        <v>*</v>
      </c>
      <c r="K1078" s="161" t="str">
        <f>IF(FN_MC!M1080="","*",FN_MC!M1080)</f>
        <v>*</v>
      </c>
      <c r="L1078" s="161" t="str">
        <f>IF(FN_MC!N1080="","*",FN_MC!N1080)</f>
        <v>*</v>
      </c>
      <c r="M1078" s="162" t="str">
        <f>IF(FN_MC!J1080="","*",FN_MC!J1080)</f>
        <v>*</v>
      </c>
      <c r="N1078" s="162" t="str">
        <f>IF(FN_MC!K1080="","*",FN_MC!K1080)</f>
        <v>*</v>
      </c>
      <c r="O1078" s="162" t="str">
        <f>IF(FN_MC!L1080="","*",FN_MC!L1080)</f>
        <v>*</v>
      </c>
      <c r="P1078" s="162"/>
      <c r="Q1078" s="163" t="str">
        <f>IF(FN_MC!O1080="","*",FN_MC!O1080)</f>
        <v>*</v>
      </c>
      <c r="R1078" s="163" t="str">
        <f>IF(FN_MC!P1080="","*",FN_MC!P1080)</f>
        <v>*</v>
      </c>
      <c r="S1078" s="161" t="str">
        <f>IF(FN_MC!Q1082="","*",CONCATENATE(FN_MC!Q1082," ",FN_MC!R1082))</f>
        <v>*</v>
      </c>
      <c r="T1078" s="161" t="str">
        <f>IF(FN_MC!V1080="","*",FN_MC!V1080)</f>
        <v>*</v>
      </c>
      <c r="U1078" s="161" t="str">
        <f>IF(FN_MC!W1080="","*",FN_MC!W1080)</f>
        <v>*</v>
      </c>
      <c r="V1078" s="121" t="str">
        <f ca="1">_xlfn.XLOOKUP(G1078&amp;$V$2,BS_CONTROLE[CHAVE],BS_CONTROLE[Quantidade_11],"-")</f>
        <v>-</v>
      </c>
      <c r="W1078" s="121" t="str">
        <f ca="1">_xlfn.XLOOKUP(G1078&amp;$W$2,BS_CONTROLE[CHAVE],BS_CONTROLE[Quantidade_11],"-")</f>
        <v>-</v>
      </c>
      <c r="X1078" s="121" t="str">
        <f ca="1">_xlfn.XLOOKUP(G1078&amp;$X$2,BS_CONTROLE[CHAVE],BS_CONTROLE[Quantidade_11],"-")</f>
        <v>-</v>
      </c>
    </row>
    <row r="1079" spans="1:24" s="122" customFormat="1" hidden="1">
      <c r="A1079" s="160" t="str">
        <f>IF(FN_MC!Y1081="","*",FN_MC!Y1081)</f>
        <v>*</v>
      </c>
      <c r="B1079" s="160" t="str">
        <f>IF(FN_MC!X1081="","*",FN_MC!X1081)</f>
        <v>*</v>
      </c>
      <c r="C1079" s="160" t="str">
        <f>IF(FN_MC!Z1081="","*",FN_MC!Z1081)</f>
        <v>*</v>
      </c>
      <c r="D1079" s="161" t="str">
        <f>IF(FN_MC!S1081="","*",FN_MC!S1081)</f>
        <v>*</v>
      </c>
      <c r="E1079" s="161" t="str">
        <f>IF(FN_MC!T1081="","*",FN_MC!T1081)</f>
        <v>*</v>
      </c>
      <c r="F1079" s="161" t="str">
        <f>IF(FN_MC!B1081="","*",FN_MC!B1081)</f>
        <v>*</v>
      </c>
      <c r="G1079" s="161" t="str">
        <f>IF(FN_MC!D1081="","*",FN_MC!D1081)</f>
        <v>*</v>
      </c>
      <c r="H1079" s="161" t="str">
        <f>IF(FN_MC!F1081="","*",FN_MC!F1081)</f>
        <v>*</v>
      </c>
      <c r="I1079" s="161" t="str">
        <f>IF(FN_MC!H1081="","*",FN_MC!H1081)</f>
        <v>*</v>
      </c>
      <c r="J1079" s="161" t="str">
        <f>IF(FN_MC!I1081="","*",FN_MC!I1081)</f>
        <v>*</v>
      </c>
      <c r="K1079" s="161" t="str">
        <f>IF(FN_MC!M1081="","*",FN_MC!M1081)</f>
        <v>*</v>
      </c>
      <c r="L1079" s="161" t="str">
        <f>IF(FN_MC!N1081="","*",FN_MC!N1081)</f>
        <v>*</v>
      </c>
      <c r="M1079" s="162" t="str">
        <f>IF(FN_MC!J1081="","*",FN_MC!J1081)</f>
        <v>*</v>
      </c>
      <c r="N1079" s="162" t="str">
        <f>IF(FN_MC!K1081="","*",FN_MC!K1081)</f>
        <v>*</v>
      </c>
      <c r="O1079" s="162" t="str">
        <f>IF(FN_MC!L1081="","*",FN_MC!L1081)</f>
        <v>*</v>
      </c>
      <c r="P1079" s="162"/>
      <c r="Q1079" s="163" t="str">
        <f>IF(FN_MC!O1081="","*",FN_MC!O1081)</f>
        <v>*</v>
      </c>
      <c r="R1079" s="163" t="str">
        <f>IF(FN_MC!P1081="","*",FN_MC!P1081)</f>
        <v>*</v>
      </c>
      <c r="S1079" s="161" t="str">
        <f>IF(FN_MC!Q1083="","*",CONCATENATE(FN_MC!Q1083," ",FN_MC!R1083))</f>
        <v>*</v>
      </c>
      <c r="T1079" s="161" t="str">
        <f>IF(FN_MC!V1081="","*",FN_MC!V1081)</f>
        <v>*</v>
      </c>
      <c r="U1079" s="161" t="str">
        <f>IF(FN_MC!W1081="","*",FN_MC!W1081)</f>
        <v>*</v>
      </c>
      <c r="V1079" s="121" t="str">
        <f ca="1">_xlfn.XLOOKUP(G1079&amp;$V$2,BS_CONTROLE[CHAVE],BS_CONTROLE[Quantidade_11],"-")</f>
        <v>-</v>
      </c>
      <c r="W1079" s="121" t="str">
        <f ca="1">_xlfn.XLOOKUP(G1079&amp;$W$2,BS_CONTROLE[CHAVE],BS_CONTROLE[Quantidade_11],"-")</f>
        <v>-</v>
      </c>
      <c r="X1079" s="121" t="str">
        <f ca="1">_xlfn.XLOOKUP(G1079&amp;$X$2,BS_CONTROLE[CHAVE],BS_CONTROLE[Quantidade_11],"-")</f>
        <v>-</v>
      </c>
    </row>
    <row r="1080" spans="1:24" s="122" customFormat="1" hidden="1">
      <c r="A1080" s="118" t="str">
        <f>IF(FN_MC!Y1082="","*",FN_MC!Y1082)</f>
        <v>*</v>
      </c>
      <c r="B1080" s="118" t="str">
        <f>IF(FN_MC!X1082="","*",FN_MC!X1082)</f>
        <v>*</v>
      </c>
      <c r="C1080" s="118" t="str">
        <f>IF(FN_MC!Z1082="","*",FN_MC!Z1082)</f>
        <v>*</v>
      </c>
      <c r="D1080" s="119" t="str">
        <f>IF(FN_MC!S1082="","*",FN_MC!S1082)</f>
        <v>*</v>
      </c>
      <c r="E1080" s="119" t="str">
        <f>IF(FN_MC!T1082="","*",FN_MC!T1082)</f>
        <v>*</v>
      </c>
      <c r="F1080" s="119" t="str">
        <f>IF(FN_MC!B1082="","*",FN_MC!B1082)</f>
        <v>*</v>
      </c>
      <c r="G1080" s="119" t="str">
        <f>IF(FN_MC!D1082="","*",FN_MC!D1082)</f>
        <v>*</v>
      </c>
      <c r="H1080" s="119" t="str">
        <f>IF(FN_MC!F1082="","*",FN_MC!F1082)</f>
        <v>*</v>
      </c>
      <c r="I1080" s="119" t="str">
        <f>IF(FN_MC!H1082="","*",FN_MC!H1082)</f>
        <v>*</v>
      </c>
      <c r="J1080" s="119" t="str">
        <f>IF(FN_MC!I1082="","*",FN_MC!I1082)</f>
        <v>*</v>
      </c>
      <c r="K1080" s="119" t="str">
        <f>IF(FN_MC!M1082="","*",FN_MC!M1082)</f>
        <v>*</v>
      </c>
      <c r="L1080" s="119" t="str">
        <f>IF(FN_MC!N1082="","*",FN_MC!N1082)</f>
        <v>*</v>
      </c>
      <c r="M1080" s="120" t="str">
        <f>IF(FN_MC!J1082="","*",FN_MC!J1082)</f>
        <v>*</v>
      </c>
      <c r="N1080" s="120" t="str">
        <f>IF(FN_MC!K1082="","*",FN_MC!K1082)</f>
        <v>*</v>
      </c>
      <c r="O1080" s="120" t="str">
        <f>IF(FN_MC!L1082="","*",FN_MC!L1082)</f>
        <v>*</v>
      </c>
      <c r="P1080" s="120"/>
      <c r="Q1080" s="137" t="str">
        <f>IF(FN_MC!O1082="","*",FN_MC!O1082)</f>
        <v>*</v>
      </c>
      <c r="R1080" s="137" t="str">
        <f>IF(FN_MC!P1082="","*",FN_MC!P1082)</f>
        <v>*</v>
      </c>
      <c r="S1080" s="119" t="str">
        <f>IF(FN_MC!Q1084="","*",CONCATENATE(FN_MC!Q1084," ",FN_MC!R1084))</f>
        <v>*</v>
      </c>
      <c r="T1080" s="119" t="str">
        <f>IF(FN_MC!V1082="","*",FN_MC!V1082)</f>
        <v>*</v>
      </c>
      <c r="U1080" s="119" t="str">
        <f>IF(FN_MC!W1082="","*",FN_MC!W1082)</f>
        <v>*</v>
      </c>
      <c r="V1080" s="121" t="str">
        <f ca="1">_xlfn.XLOOKUP(G1080&amp;$V$2,BS_CONTROLE[CHAVE],BS_CONTROLE[Quantidade_11],"-")</f>
        <v>-</v>
      </c>
      <c r="W1080" s="121" t="str">
        <f ca="1">_xlfn.XLOOKUP(G1080&amp;$W$2,BS_CONTROLE[CHAVE],BS_CONTROLE[Quantidade_11],"-")</f>
        <v>-</v>
      </c>
      <c r="X1080" s="121" t="str">
        <f ca="1">_xlfn.XLOOKUP(G1080&amp;$X$2,BS_CONTROLE[CHAVE],BS_CONTROLE[Quantidade_11],"-")</f>
        <v>-</v>
      </c>
    </row>
    <row r="1081" spans="1:24" s="122" customFormat="1" hidden="1">
      <c r="A1081" s="160" t="str">
        <f>IF(FN_MC!Y1083="","*",FN_MC!Y1083)</f>
        <v>*</v>
      </c>
      <c r="B1081" s="160" t="str">
        <f>IF(FN_MC!X1083="","*",FN_MC!X1083)</f>
        <v>*</v>
      </c>
      <c r="C1081" s="160" t="str">
        <f>IF(FN_MC!Z1083="","*",FN_MC!Z1083)</f>
        <v>*</v>
      </c>
      <c r="D1081" s="161" t="str">
        <f>IF(FN_MC!S1083="","*",FN_MC!S1083)</f>
        <v>*</v>
      </c>
      <c r="E1081" s="161" t="str">
        <f>IF(FN_MC!T1083="","*",FN_MC!T1083)</f>
        <v>*</v>
      </c>
      <c r="F1081" s="161" t="str">
        <f>IF(FN_MC!B1083="","*",FN_MC!B1083)</f>
        <v>*</v>
      </c>
      <c r="G1081" s="161" t="str">
        <f>IF(FN_MC!D1083="","*",FN_MC!D1083)</f>
        <v>*</v>
      </c>
      <c r="H1081" s="161" t="str">
        <f>IF(FN_MC!F1083="","*",FN_MC!F1083)</f>
        <v>*</v>
      </c>
      <c r="I1081" s="161" t="str">
        <f>IF(FN_MC!H1083="","*",FN_MC!H1083)</f>
        <v>*</v>
      </c>
      <c r="J1081" s="161" t="str">
        <f>IF(FN_MC!I1083="","*",FN_MC!I1083)</f>
        <v>*</v>
      </c>
      <c r="K1081" s="161" t="str">
        <f>IF(FN_MC!M1083="","*",FN_MC!M1083)</f>
        <v>*</v>
      </c>
      <c r="L1081" s="161" t="str">
        <f>IF(FN_MC!N1083="","*",FN_MC!N1083)</f>
        <v>*</v>
      </c>
      <c r="M1081" s="162" t="str">
        <f>IF(FN_MC!J1083="","*",FN_MC!J1083)</f>
        <v>*</v>
      </c>
      <c r="N1081" s="162" t="str">
        <f>IF(FN_MC!K1083="","*",FN_MC!K1083)</f>
        <v>*</v>
      </c>
      <c r="O1081" s="162" t="str">
        <f>IF(FN_MC!L1083="","*",FN_MC!L1083)</f>
        <v>*</v>
      </c>
      <c r="P1081" s="162"/>
      <c r="Q1081" s="163" t="str">
        <f>IF(FN_MC!O1083="","*",FN_MC!O1083)</f>
        <v>*</v>
      </c>
      <c r="R1081" s="163" t="str">
        <f>IF(FN_MC!P1083="","*",FN_MC!P1083)</f>
        <v>*</v>
      </c>
      <c r="S1081" s="161" t="str">
        <f>IF(FN_MC!Q1085="","*",CONCATENATE(FN_MC!Q1085," ",FN_MC!R1085))</f>
        <v>*</v>
      </c>
      <c r="T1081" s="161" t="str">
        <f>IF(FN_MC!V1083="","*",FN_MC!V1083)</f>
        <v>*</v>
      </c>
      <c r="U1081" s="161" t="str">
        <f>IF(FN_MC!W1083="","*",FN_MC!W1083)</f>
        <v>*</v>
      </c>
      <c r="V1081" s="121" t="str">
        <f ca="1">_xlfn.XLOOKUP(G1081&amp;$V$2,BS_CONTROLE[CHAVE],BS_CONTROLE[Quantidade_11],"-")</f>
        <v>-</v>
      </c>
      <c r="W1081" s="121" t="str">
        <f ca="1">_xlfn.XLOOKUP(G1081&amp;$W$2,BS_CONTROLE[CHAVE],BS_CONTROLE[Quantidade_11],"-")</f>
        <v>-</v>
      </c>
      <c r="X1081" s="121" t="str">
        <f ca="1">_xlfn.XLOOKUP(G1081&amp;$X$2,BS_CONTROLE[CHAVE],BS_CONTROLE[Quantidade_11],"-")</f>
        <v>-</v>
      </c>
    </row>
    <row r="1082" spans="1:24" s="122" customFormat="1" hidden="1">
      <c r="A1082" s="160" t="str">
        <f>IF(FN_MC!Y1084="","*",FN_MC!Y1084)</f>
        <v>*</v>
      </c>
      <c r="B1082" s="160" t="str">
        <f>IF(FN_MC!X1084="","*",FN_MC!X1084)</f>
        <v>*</v>
      </c>
      <c r="C1082" s="160" t="str">
        <f>IF(FN_MC!Z1084="","*",FN_MC!Z1084)</f>
        <v>*</v>
      </c>
      <c r="D1082" s="161" t="str">
        <f>IF(FN_MC!S1084="","*",FN_MC!S1084)</f>
        <v>*</v>
      </c>
      <c r="E1082" s="161" t="str">
        <f>IF(FN_MC!T1084="","*",FN_MC!T1084)</f>
        <v>*</v>
      </c>
      <c r="F1082" s="161" t="str">
        <f>IF(FN_MC!B1084="","*",FN_MC!B1084)</f>
        <v>*</v>
      </c>
      <c r="G1082" s="161" t="str">
        <f>IF(FN_MC!D1084="","*",FN_MC!D1084)</f>
        <v>*</v>
      </c>
      <c r="H1082" s="161" t="str">
        <f>IF(FN_MC!F1084="","*",FN_MC!F1084)</f>
        <v>*</v>
      </c>
      <c r="I1082" s="161" t="str">
        <f>IF(FN_MC!H1084="","*",FN_MC!H1084)</f>
        <v>*</v>
      </c>
      <c r="J1082" s="161" t="str">
        <f>IF(FN_MC!I1084="","*",FN_MC!I1084)</f>
        <v>*</v>
      </c>
      <c r="K1082" s="161" t="str">
        <f>IF(FN_MC!M1084="","*",FN_MC!M1084)</f>
        <v>*</v>
      </c>
      <c r="L1082" s="161" t="str">
        <f>IF(FN_MC!N1084="","*",FN_MC!N1084)</f>
        <v>*</v>
      </c>
      <c r="M1082" s="162" t="str">
        <f>IF(FN_MC!J1084="","*",FN_MC!J1084)</f>
        <v>*</v>
      </c>
      <c r="N1082" s="162" t="str">
        <f>IF(FN_MC!K1084="","*",FN_MC!K1084)</f>
        <v>*</v>
      </c>
      <c r="O1082" s="162" t="str">
        <f>IF(FN_MC!L1084="","*",FN_MC!L1084)</f>
        <v>*</v>
      </c>
      <c r="P1082" s="162"/>
      <c r="Q1082" s="163" t="str">
        <f>IF(FN_MC!O1084="","*",FN_MC!O1084)</f>
        <v>*</v>
      </c>
      <c r="R1082" s="163" t="str">
        <f>IF(FN_MC!P1084="","*",FN_MC!P1084)</f>
        <v>*</v>
      </c>
      <c r="S1082" s="161" t="str">
        <f>IF(FN_MC!Q1086="","*",CONCATENATE(FN_MC!Q1086," ",FN_MC!R1086))</f>
        <v>*</v>
      </c>
      <c r="T1082" s="161" t="str">
        <f>IF(FN_MC!V1084="","*",FN_MC!V1084)</f>
        <v>*</v>
      </c>
      <c r="U1082" s="161" t="str">
        <f>IF(FN_MC!W1084="","*",FN_MC!W1084)</f>
        <v>*</v>
      </c>
      <c r="V1082" s="121" t="str">
        <f ca="1">_xlfn.XLOOKUP(G1082&amp;$V$2,BS_CONTROLE[CHAVE],BS_CONTROLE[Quantidade_11],"-")</f>
        <v>-</v>
      </c>
      <c r="W1082" s="121" t="str">
        <f ca="1">_xlfn.XLOOKUP(G1082&amp;$W$2,BS_CONTROLE[CHAVE],BS_CONTROLE[Quantidade_11],"-")</f>
        <v>-</v>
      </c>
      <c r="X1082" s="121" t="str">
        <f ca="1">_xlfn.XLOOKUP(G1082&amp;$X$2,BS_CONTROLE[CHAVE],BS_CONTROLE[Quantidade_11],"-")</f>
        <v>-</v>
      </c>
    </row>
    <row r="1083" spans="1:24" s="122" customFormat="1" hidden="1">
      <c r="A1083" s="118" t="str">
        <f>IF(FN_MC!Y1085="","*",FN_MC!Y1085)</f>
        <v>*</v>
      </c>
      <c r="B1083" s="118" t="str">
        <f>IF(FN_MC!X1085="","*",FN_MC!X1085)</f>
        <v>*</v>
      </c>
      <c r="C1083" s="118" t="str">
        <f>IF(FN_MC!Z1085="","*",FN_MC!Z1085)</f>
        <v>*</v>
      </c>
      <c r="D1083" s="119" t="str">
        <f>IF(FN_MC!S1085="","*",FN_MC!S1085)</f>
        <v>*</v>
      </c>
      <c r="E1083" s="119" t="str">
        <f>IF(FN_MC!T1085="","*",FN_MC!T1085)</f>
        <v>*</v>
      </c>
      <c r="F1083" s="119" t="str">
        <f>IF(FN_MC!B1085="","*",FN_MC!B1085)</f>
        <v>*</v>
      </c>
      <c r="G1083" s="119" t="str">
        <f>IF(FN_MC!D1085="","*",FN_MC!D1085)</f>
        <v>*</v>
      </c>
      <c r="H1083" s="119" t="str">
        <f>IF(FN_MC!F1085="","*",FN_MC!F1085)</f>
        <v>*</v>
      </c>
      <c r="I1083" s="119" t="str">
        <f>IF(FN_MC!H1085="","*",FN_MC!H1085)</f>
        <v>*</v>
      </c>
      <c r="J1083" s="119" t="str">
        <f>IF(FN_MC!I1085="","*",FN_MC!I1085)</f>
        <v>*</v>
      </c>
      <c r="K1083" s="119" t="str">
        <f>IF(FN_MC!M1085="","*",FN_MC!M1085)</f>
        <v>*</v>
      </c>
      <c r="L1083" s="119" t="str">
        <f>IF(FN_MC!N1085="","*",FN_MC!N1085)</f>
        <v>*</v>
      </c>
      <c r="M1083" s="120" t="str">
        <f>IF(FN_MC!J1085="","*",FN_MC!J1085)</f>
        <v>*</v>
      </c>
      <c r="N1083" s="120" t="str">
        <f>IF(FN_MC!K1085="","*",FN_MC!K1085)</f>
        <v>*</v>
      </c>
      <c r="O1083" s="120" t="str">
        <f>IF(FN_MC!L1085="","*",FN_MC!L1085)</f>
        <v>*</v>
      </c>
      <c r="P1083" s="120"/>
      <c r="Q1083" s="137" t="str">
        <f>IF(FN_MC!O1085="","*",FN_MC!O1085)</f>
        <v>*</v>
      </c>
      <c r="R1083" s="137" t="str">
        <f>IF(FN_MC!P1085="","*",FN_MC!P1085)</f>
        <v>*</v>
      </c>
      <c r="S1083" s="119" t="str">
        <f>IF(FN_MC!Q1087="","*",CONCATENATE(FN_MC!Q1087," ",FN_MC!R1087))</f>
        <v>*</v>
      </c>
      <c r="T1083" s="119" t="str">
        <f>IF(FN_MC!V1085="","*",FN_MC!V1085)</f>
        <v>*</v>
      </c>
      <c r="U1083" s="119" t="str">
        <f>IF(FN_MC!W1085="","*",FN_MC!W1085)</f>
        <v>*</v>
      </c>
      <c r="V1083" s="121" t="str">
        <f ca="1">_xlfn.XLOOKUP(G1083&amp;$V$2,BS_CONTROLE[CHAVE],BS_CONTROLE[Quantidade_11],"-")</f>
        <v>-</v>
      </c>
      <c r="W1083" s="121" t="str">
        <f ca="1">_xlfn.XLOOKUP(G1083&amp;$W$2,BS_CONTROLE[CHAVE],BS_CONTROLE[Quantidade_11],"-")</f>
        <v>-</v>
      </c>
      <c r="X1083" s="121" t="str">
        <f ca="1">_xlfn.XLOOKUP(G1083&amp;$X$2,BS_CONTROLE[CHAVE],BS_CONTROLE[Quantidade_11],"-")</f>
        <v>-</v>
      </c>
    </row>
    <row r="1084" spans="1:24" s="122" customFormat="1" hidden="1">
      <c r="A1084" s="160" t="str">
        <f>IF(FN_MC!Y1086="","*",FN_MC!Y1086)</f>
        <v>*</v>
      </c>
      <c r="B1084" s="160" t="str">
        <f>IF(FN_MC!X1086="","*",FN_MC!X1086)</f>
        <v>*</v>
      </c>
      <c r="C1084" s="160" t="str">
        <f>IF(FN_MC!Z1086="","*",FN_MC!Z1086)</f>
        <v>*</v>
      </c>
      <c r="D1084" s="161" t="str">
        <f>IF(FN_MC!S1086="","*",FN_MC!S1086)</f>
        <v>*</v>
      </c>
      <c r="E1084" s="161" t="str">
        <f>IF(FN_MC!T1086="","*",FN_MC!T1086)</f>
        <v>*</v>
      </c>
      <c r="F1084" s="161" t="str">
        <f>IF(FN_MC!B1086="","*",FN_MC!B1086)</f>
        <v>*</v>
      </c>
      <c r="G1084" s="161" t="str">
        <f>IF(FN_MC!D1086="","*",FN_MC!D1086)</f>
        <v>*</v>
      </c>
      <c r="H1084" s="161" t="str">
        <f>IF(FN_MC!F1086="","*",FN_MC!F1086)</f>
        <v>*</v>
      </c>
      <c r="I1084" s="161" t="str">
        <f>IF(FN_MC!H1086="","*",FN_MC!H1086)</f>
        <v>*</v>
      </c>
      <c r="J1084" s="161" t="str">
        <f>IF(FN_MC!I1086="","*",FN_MC!I1086)</f>
        <v>*</v>
      </c>
      <c r="K1084" s="161" t="str">
        <f>IF(FN_MC!M1086="","*",FN_MC!M1086)</f>
        <v>*</v>
      </c>
      <c r="L1084" s="161" t="str">
        <f>IF(FN_MC!N1086="","*",FN_MC!N1086)</f>
        <v>*</v>
      </c>
      <c r="M1084" s="162" t="str">
        <f>IF(FN_MC!J1086="","*",FN_MC!J1086)</f>
        <v>*</v>
      </c>
      <c r="N1084" s="162" t="str">
        <f>IF(FN_MC!K1086="","*",FN_MC!K1086)</f>
        <v>*</v>
      </c>
      <c r="O1084" s="162" t="str">
        <f>IF(FN_MC!L1086="","*",FN_MC!L1086)</f>
        <v>*</v>
      </c>
      <c r="P1084" s="162"/>
      <c r="Q1084" s="163" t="str">
        <f>IF(FN_MC!O1086="","*",FN_MC!O1086)</f>
        <v>*</v>
      </c>
      <c r="R1084" s="163" t="str">
        <f>IF(FN_MC!P1086="","*",FN_MC!P1086)</f>
        <v>*</v>
      </c>
      <c r="S1084" s="161" t="str">
        <f>IF(FN_MC!Q1088="","*",CONCATENATE(FN_MC!Q1088," ",FN_MC!R1088))</f>
        <v>*</v>
      </c>
      <c r="T1084" s="161" t="str">
        <f>IF(FN_MC!V1086="","*",FN_MC!V1086)</f>
        <v>*</v>
      </c>
      <c r="U1084" s="161" t="str">
        <f>IF(FN_MC!W1086="","*",FN_MC!W1086)</f>
        <v>*</v>
      </c>
      <c r="V1084" s="121" t="str">
        <f ca="1">_xlfn.XLOOKUP(G1084&amp;$V$2,BS_CONTROLE[CHAVE],BS_CONTROLE[Quantidade_11],"-")</f>
        <v>-</v>
      </c>
      <c r="W1084" s="121" t="str">
        <f ca="1">_xlfn.XLOOKUP(G1084&amp;$W$2,BS_CONTROLE[CHAVE],BS_CONTROLE[Quantidade_11],"-")</f>
        <v>-</v>
      </c>
      <c r="X1084" s="121" t="str">
        <f ca="1">_xlfn.XLOOKUP(G1084&amp;$X$2,BS_CONTROLE[CHAVE],BS_CONTROLE[Quantidade_11],"-")</f>
        <v>-</v>
      </c>
    </row>
    <row r="1085" spans="1:24" s="122" customFormat="1" hidden="1">
      <c r="A1085" s="160" t="str">
        <f>IF(FN_MC!Y1087="","*",FN_MC!Y1087)</f>
        <v>*</v>
      </c>
      <c r="B1085" s="160" t="str">
        <f>IF(FN_MC!X1087="","*",FN_MC!X1087)</f>
        <v>*</v>
      </c>
      <c r="C1085" s="160" t="str">
        <f>IF(FN_MC!Z1087="","*",FN_MC!Z1087)</f>
        <v>*</v>
      </c>
      <c r="D1085" s="161" t="str">
        <f>IF(FN_MC!S1087="","*",FN_MC!S1087)</f>
        <v>*</v>
      </c>
      <c r="E1085" s="161" t="str">
        <f>IF(FN_MC!T1087="","*",FN_MC!T1087)</f>
        <v>*</v>
      </c>
      <c r="F1085" s="161" t="str">
        <f>IF(FN_MC!B1087="","*",FN_MC!B1087)</f>
        <v>*</v>
      </c>
      <c r="G1085" s="161" t="str">
        <f>IF(FN_MC!D1087="","*",FN_MC!D1087)</f>
        <v>*</v>
      </c>
      <c r="H1085" s="161" t="str">
        <f>IF(FN_MC!F1087="","*",FN_MC!F1087)</f>
        <v>*</v>
      </c>
      <c r="I1085" s="161" t="str">
        <f>IF(FN_MC!H1087="","*",FN_MC!H1087)</f>
        <v>*</v>
      </c>
      <c r="J1085" s="161" t="str">
        <f>IF(FN_MC!I1087="","*",FN_MC!I1087)</f>
        <v>*</v>
      </c>
      <c r="K1085" s="161" t="str">
        <f>IF(FN_MC!M1087="","*",FN_MC!M1087)</f>
        <v>*</v>
      </c>
      <c r="L1085" s="161" t="str">
        <f>IF(FN_MC!N1087="","*",FN_MC!N1087)</f>
        <v>*</v>
      </c>
      <c r="M1085" s="162" t="str">
        <f>IF(FN_MC!J1087="","*",FN_MC!J1087)</f>
        <v>*</v>
      </c>
      <c r="N1085" s="162" t="str">
        <f>IF(FN_MC!K1087="","*",FN_MC!K1087)</f>
        <v>*</v>
      </c>
      <c r="O1085" s="162" t="str">
        <f>IF(FN_MC!L1087="","*",FN_MC!L1087)</f>
        <v>*</v>
      </c>
      <c r="P1085" s="162"/>
      <c r="Q1085" s="163" t="str">
        <f>IF(FN_MC!O1087="","*",FN_MC!O1087)</f>
        <v>*</v>
      </c>
      <c r="R1085" s="163" t="str">
        <f>IF(FN_MC!P1087="","*",FN_MC!P1087)</f>
        <v>*</v>
      </c>
      <c r="S1085" s="161" t="str">
        <f>IF(FN_MC!Q1089="","*",CONCATENATE(FN_MC!Q1089," ",FN_MC!R1089))</f>
        <v>*</v>
      </c>
      <c r="T1085" s="161" t="str">
        <f>IF(FN_MC!V1087="","*",FN_MC!V1087)</f>
        <v>*</v>
      </c>
      <c r="U1085" s="161" t="str">
        <f>IF(FN_MC!W1087="","*",FN_MC!W1087)</f>
        <v>*</v>
      </c>
      <c r="V1085" s="121" t="str">
        <f ca="1">_xlfn.XLOOKUP(G1085&amp;$V$2,BS_CONTROLE[CHAVE],BS_CONTROLE[Quantidade_11],"-")</f>
        <v>-</v>
      </c>
      <c r="W1085" s="121" t="str">
        <f ca="1">_xlfn.XLOOKUP(G1085&amp;$W$2,BS_CONTROLE[CHAVE],BS_CONTROLE[Quantidade_11],"-")</f>
        <v>-</v>
      </c>
      <c r="X1085" s="121" t="str">
        <f ca="1">_xlfn.XLOOKUP(G1085&amp;$X$2,BS_CONTROLE[CHAVE],BS_CONTROLE[Quantidade_11],"-")</f>
        <v>-</v>
      </c>
    </row>
    <row r="1086" spans="1:24" s="122" customFormat="1" hidden="1">
      <c r="A1086" s="118" t="str">
        <f>IF(FN_MC!Y1088="","*",FN_MC!Y1088)</f>
        <v>*</v>
      </c>
      <c r="B1086" s="118" t="str">
        <f>IF(FN_MC!X1088="","*",FN_MC!X1088)</f>
        <v>*</v>
      </c>
      <c r="C1086" s="118" t="str">
        <f>IF(FN_MC!Z1088="","*",FN_MC!Z1088)</f>
        <v>*</v>
      </c>
      <c r="D1086" s="119" t="str">
        <f>IF(FN_MC!S1088="","*",FN_MC!S1088)</f>
        <v>*</v>
      </c>
      <c r="E1086" s="119" t="str">
        <f>IF(FN_MC!T1088="","*",FN_MC!T1088)</f>
        <v>*</v>
      </c>
      <c r="F1086" s="119" t="str">
        <f>IF(FN_MC!B1088="","*",FN_MC!B1088)</f>
        <v>*</v>
      </c>
      <c r="G1086" s="119" t="str">
        <f>IF(FN_MC!D1088="","*",FN_MC!D1088)</f>
        <v>*</v>
      </c>
      <c r="H1086" s="119" t="str">
        <f>IF(FN_MC!F1088="","*",FN_MC!F1088)</f>
        <v>*</v>
      </c>
      <c r="I1086" s="119" t="str">
        <f>IF(FN_MC!H1088="","*",FN_MC!H1088)</f>
        <v>*</v>
      </c>
      <c r="J1086" s="119" t="str">
        <f>IF(FN_MC!I1088="","*",FN_MC!I1088)</f>
        <v>*</v>
      </c>
      <c r="K1086" s="119" t="str">
        <f>IF(FN_MC!M1088="","*",FN_MC!M1088)</f>
        <v>*</v>
      </c>
      <c r="L1086" s="119" t="str">
        <f>IF(FN_MC!N1088="","*",FN_MC!N1088)</f>
        <v>*</v>
      </c>
      <c r="M1086" s="120" t="str">
        <f>IF(FN_MC!J1088="","*",FN_MC!J1088)</f>
        <v>*</v>
      </c>
      <c r="N1086" s="120" t="str">
        <f>IF(FN_MC!K1088="","*",FN_MC!K1088)</f>
        <v>*</v>
      </c>
      <c r="O1086" s="120" t="str">
        <f>IF(FN_MC!L1088="","*",FN_MC!L1088)</f>
        <v>*</v>
      </c>
      <c r="P1086" s="120"/>
      <c r="Q1086" s="137" t="str">
        <f>IF(FN_MC!O1088="","*",FN_MC!O1088)</f>
        <v>*</v>
      </c>
      <c r="R1086" s="137" t="str">
        <f>IF(FN_MC!P1088="","*",FN_MC!P1088)</f>
        <v>*</v>
      </c>
      <c r="S1086" s="119" t="str">
        <f>IF(FN_MC!Q1090="","*",CONCATENATE(FN_MC!Q1090," ",FN_MC!R1090))</f>
        <v>*</v>
      </c>
      <c r="T1086" s="119" t="str">
        <f>IF(FN_MC!V1088="","*",FN_MC!V1088)</f>
        <v>*</v>
      </c>
      <c r="U1086" s="119" t="str">
        <f>IF(FN_MC!W1088="","*",FN_MC!W1088)</f>
        <v>*</v>
      </c>
      <c r="V1086" s="121" t="str">
        <f ca="1">_xlfn.XLOOKUP(G1086&amp;$V$2,BS_CONTROLE[CHAVE],BS_CONTROLE[Quantidade_11],"-")</f>
        <v>-</v>
      </c>
      <c r="W1086" s="121" t="str">
        <f ca="1">_xlfn.XLOOKUP(G1086&amp;$W$2,BS_CONTROLE[CHAVE],BS_CONTROLE[Quantidade_11],"-")</f>
        <v>-</v>
      </c>
      <c r="X1086" s="121" t="str">
        <f ca="1">_xlfn.XLOOKUP(G1086&amp;$X$2,BS_CONTROLE[CHAVE],BS_CONTROLE[Quantidade_11],"-")</f>
        <v>-</v>
      </c>
    </row>
    <row r="1087" spans="1:24" s="122" customFormat="1" hidden="1">
      <c r="A1087" s="160" t="str">
        <f>IF(FN_MC!Y1089="","*",FN_MC!Y1089)</f>
        <v>*</v>
      </c>
      <c r="B1087" s="160" t="str">
        <f>IF(FN_MC!X1089="","*",FN_MC!X1089)</f>
        <v>*</v>
      </c>
      <c r="C1087" s="160" t="str">
        <f>IF(FN_MC!Z1089="","*",FN_MC!Z1089)</f>
        <v>*</v>
      </c>
      <c r="D1087" s="161" t="str">
        <f>IF(FN_MC!S1089="","*",FN_MC!S1089)</f>
        <v>*</v>
      </c>
      <c r="E1087" s="161" t="str">
        <f>IF(FN_MC!T1089="","*",FN_MC!T1089)</f>
        <v>*</v>
      </c>
      <c r="F1087" s="161" t="str">
        <f>IF(FN_MC!B1089="","*",FN_MC!B1089)</f>
        <v>*</v>
      </c>
      <c r="G1087" s="161" t="str">
        <f>IF(FN_MC!D1089="","*",FN_MC!D1089)</f>
        <v>*</v>
      </c>
      <c r="H1087" s="161" t="str">
        <f>IF(FN_MC!F1089="","*",FN_MC!F1089)</f>
        <v>*</v>
      </c>
      <c r="I1087" s="161" t="str">
        <f>IF(FN_MC!H1089="","*",FN_MC!H1089)</f>
        <v>*</v>
      </c>
      <c r="J1087" s="161" t="str">
        <f>IF(FN_MC!I1089="","*",FN_MC!I1089)</f>
        <v>*</v>
      </c>
      <c r="K1087" s="161" t="str">
        <f>IF(FN_MC!M1089="","*",FN_MC!M1089)</f>
        <v>*</v>
      </c>
      <c r="L1087" s="161" t="str">
        <f>IF(FN_MC!N1089="","*",FN_MC!N1089)</f>
        <v>*</v>
      </c>
      <c r="M1087" s="162" t="str">
        <f>IF(FN_MC!J1089="","*",FN_MC!J1089)</f>
        <v>*</v>
      </c>
      <c r="N1087" s="162" t="str">
        <f>IF(FN_MC!K1089="","*",FN_MC!K1089)</f>
        <v>*</v>
      </c>
      <c r="O1087" s="162" t="str">
        <f>IF(FN_MC!L1089="","*",FN_MC!L1089)</f>
        <v>*</v>
      </c>
      <c r="P1087" s="162"/>
      <c r="Q1087" s="163" t="str">
        <f>IF(FN_MC!O1089="","*",FN_MC!O1089)</f>
        <v>*</v>
      </c>
      <c r="R1087" s="163" t="str">
        <f>IF(FN_MC!P1089="","*",FN_MC!P1089)</f>
        <v>*</v>
      </c>
      <c r="S1087" s="161" t="str">
        <f>IF(FN_MC!Q1091="","*",CONCATENATE(FN_MC!Q1091," ",FN_MC!R1091))</f>
        <v>*</v>
      </c>
      <c r="T1087" s="161" t="str">
        <f>IF(FN_MC!V1089="","*",FN_MC!V1089)</f>
        <v>*</v>
      </c>
      <c r="U1087" s="161" t="str">
        <f>IF(FN_MC!W1089="","*",FN_MC!W1089)</f>
        <v>*</v>
      </c>
      <c r="V1087" s="121" t="str">
        <f ca="1">_xlfn.XLOOKUP(G1087&amp;$V$2,BS_CONTROLE[CHAVE],BS_CONTROLE[Quantidade_11],"-")</f>
        <v>-</v>
      </c>
      <c r="W1087" s="121" t="str">
        <f ca="1">_xlfn.XLOOKUP(G1087&amp;$W$2,BS_CONTROLE[CHAVE],BS_CONTROLE[Quantidade_11],"-")</f>
        <v>-</v>
      </c>
      <c r="X1087" s="121" t="str">
        <f ca="1">_xlfn.XLOOKUP(G1087&amp;$X$2,BS_CONTROLE[CHAVE],BS_CONTROLE[Quantidade_11],"-")</f>
        <v>-</v>
      </c>
    </row>
    <row r="1088" spans="1:24" s="122" customFormat="1" hidden="1">
      <c r="A1088" s="160" t="str">
        <f>IF(FN_MC!Y1090="","*",FN_MC!Y1090)</f>
        <v>*</v>
      </c>
      <c r="B1088" s="160" t="str">
        <f>IF(FN_MC!X1090="","*",FN_MC!X1090)</f>
        <v>*</v>
      </c>
      <c r="C1088" s="160" t="str">
        <f>IF(FN_MC!Z1090="","*",FN_MC!Z1090)</f>
        <v>*</v>
      </c>
      <c r="D1088" s="161" t="str">
        <f>IF(FN_MC!S1090="","*",FN_MC!S1090)</f>
        <v>*</v>
      </c>
      <c r="E1088" s="161" t="str">
        <f>IF(FN_MC!T1090="","*",FN_MC!T1090)</f>
        <v>*</v>
      </c>
      <c r="F1088" s="161" t="str">
        <f>IF(FN_MC!B1090="","*",FN_MC!B1090)</f>
        <v>*</v>
      </c>
      <c r="G1088" s="161" t="str">
        <f>IF(FN_MC!D1090="","*",FN_MC!D1090)</f>
        <v>*</v>
      </c>
      <c r="H1088" s="161" t="str">
        <f>IF(FN_MC!F1090="","*",FN_MC!F1090)</f>
        <v>*</v>
      </c>
      <c r="I1088" s="161" t="str">
        <f>IF(FN_MC!H1090="","*",FN_MC!H1090)</f>
        <v>*</v>
      </c>
      <c r="J1088" s="161" t="str">
        <f>IF(FN_MC!I1090="","*",FN_MC!I1090)</f>
        <v>*</v>
      </c>
      <c r="K1088" s="161" t="str">
        <f>IF(FN_MC!M1090="","*",FN_MC!M1090)</f>
        <v>*</v>
      </c>
      <c r="L1088" s="161" t="str">
        <f>IF(FN_MC!N1090="","*",FN_MC!N1090)</f>
        <v>*</v>
      </c>
      <c r="M1088" s="162" t="str">
        <f>IF(FN_MC!J1090="","*",FN_MC!J1090)</f>
        <v>*</v>
      </c>
      <c r="N1088" s="162" t="str">
        <f>IF(FN_MC!K1090="","*",FN_MC!K1090)</f>
        <v>*</v>
      </c>
      <c r="O1088" s="162" t="str">
        <f>IF(FN_MC!L1090="","*",FN_MC!L1090)</f>
        <v>*</v>
      </c>
      <c r="P1088" s="162"/>
      <c r="Q1088" s="163" t="str">
        <f>IF(FN_MC!O1090="","*",FN_MC!O1090)</f>
        <v>*</v>
      </c>
      <c r="R1088" s="163" t="str">
        <f>IF(FN_MC!P1090="","*",FN_MC!P1090)</f>
        <v>*</v>
      </c>
      <c r="S1088" s="161" t="str">
        <f>IF(FN_MC!Q1092="","*",CONCATENATE(FN_MC!Q1092," ",FN_MC!R1092))</f>
        <v>*</v>
      </c>
      <c r="T1088" s="161" t="str">
        <f>IF(FN_MC!V1090="","*",FN_MC!V1090)</f>
        <v>*</v>
      </c>
      <c r="U1088" s="161" t="str">
        <f>IF(FN_MC!W1090="","*",FN_MC!W1090)</f>
        <v>*</v>
      </c>
      <c r="V1088" s="121" t="str">
        <f ca="1">_xlfn.XLOOKUP(G1088&amp;$V$2,BS_CONTROLE[CHAVE],BS_CONTROLE[Quantidade_11],"-")</f>
        <v>-</v>
      </c>
      <c r="W1088" s="121" t="str">
        <f ca="1">_xlfn.XLOOKUP(G1088&amp;$W$2,BS_CONTROLE[CHAVE],BS_CONTROLE[Quantidade_11],"-")</f>
        <v>-</v>
      </c>
      <c r="X1088" s="121" t="str">
        <f ca="1">_xlfn.XLOOKUP(G1088&amp;$X$2,BS_CONTROLE[CHAVE],BS_CONTROLE[Quantidade_11],"-")</f>
        <v>-</v>
      </c>
    </row>
    <row r="1089" spans="1:24" s="122" customFormat="1" hidden="1">
      <c r="A1089" s="118" t="str">
        <f>IF(FN_MC!Y1091="","*",FN_MC!Y1091)</f>
        <v>*</v>
      </c>
      <c r="B1089" s="118" t="str">
        <f>IF(FN_MC!X1091="","*",FN_MC!X1091)</f>
        <v>*</v>
      </c>
      <c r="C1089" s="118" t="str">
        <f>IF(FN_MC!Z1091="","*",FN_MC!Z1091)</f>
        <v>*</v>
      </c>
      <c r="D1089" s="119" t="str">
        <f>IF(FN_MC!S1091="","*",FN_MC!S1091)</f>
        <v>*</v>
      </c>
      <c r="E1089" s="119" t="str">
        <f>IF(FN_MC!T1091="","*",FN_MC!T1091)</f>
        <v>*</v>
      </c>
      <c r="F1089" s="119" t="str">
        <f>IF(FN_MC!B1091="","*",FN_MC!B1091)</f>
        <v>*</v>
      </c>
      <c r="G1089" s="119" t="str">
        <f>IF(FN_MC!D1091="","*",FN_MC!D1091)</f>
        <v>*</v>
      </c>
      <c r="H1089" s="119" t="str">
        <f>IF(FN_MC!F1091="","*",FN_MC!F1091)</f>
        <v>*</v>
      </c>
      <c r="I1089" s="119" t="str">
        <f>IF(FN_MC!H1091="","*",FN_MC!H1091)</f>
        <v>*</v>
      </c>
      <c r="J1089" s="119" t="str">
        <f>IF(FN_MC!I1091="","*",FN_MC!I1091)</f>
        <v>*</v>
      </c>
      <c r="K1089" s="119" t="str">
        <f>IF(FN_MC!M1091="","*",FN_MC!M1091)</f>
        <v>*</v>
      </c>
      <c r="L1089" s="119" t="str">
        <f>IF(FN_MC!N1091="","*",FN_MC!N1091)</f>
        <v>*</v>
      </c>
      <c r="M1089" s="120" t="str">
        <f>IF(FN_MC!J1091="","*",FN_MC!J1091)</f>
        <v>*</v>
      </c>
      <c r="N1089" s="120" t="str">
        <f>IF(FN_MC!K1091="","*",FN_MC!K1091)</f>
        <v>*</v>
      </c>
      <c r="O1089" s="120" t="str">
        <f>IF(FN_MC!L1091="","*",FN_MC!L1091)</f>
        <v>*</v>
      </c>
      <c r="P1089" s="120"/>
      <c r="Q1089" s="137" t="str">
        <f>IF(FN_MC!O1091="","*",FN_MC!O1091)</f>
        <v>*</v>
      </c>
      <c r="R1089" s="137" t="str">
        <f>IF(FN_MC!P1091="","*",FN_MC!P1091)</f>
        <v>*</v>
      </c>
      <c r="S1089" s="119" t="str">
        <f>IF(FN_MC!Q1093="","*",CONCATENATE(FN_MC!Q1093," ",FN_MC!R1093))</f>
        <v>*</v>
      </c>
      <c r="T1089" s="119" t="str">
        <f>IF(FN_MC!V1091="","*",FN_MC!V1091)</f>
        <v>*</v>
      </c>
      <c r="U1089" s="119" t="str">
        <f>IF(FN_MC!W1091="","*",FN_MC!W1091)</f>
        <v>*</v>
      </c>
      <c r="V1089" s="121" t="str">
        <f ca="1">_xlfn.XLOOKUP(G1089&amp;$V$2,BS_CONTROLE[CHAVE],BS_CONTROLE[Quantidade_11],"-")</f>
        <v>-</v>
      </c>
      <c r="W1089" s="121" t="str">
        <f ca="1">_xlfn.XLOOKUP(G1089&amp;$W$2,BS_CONTROLE[CHAVE],BS_CONTROLE[Quantidade_11],"-")</f>
        <v>-</v>
      </c>
      <c r="X1089" s="121" t="str">
        <f ca="1">_xlfn.XLOOKUP(G1089&amp;$X$2,BS_CONTROLE[CHAVE],BS_CONTROLE[Quantidade_11],"-")</f>
        <v>-</v>
      </c>
    </row>
    <row r="1090" spans="1:24" s="122" customFormat="1" hidden="1">
      <c r="A1090" s="160" t="str">
        <f>IF(FN_MC!Y1092="","*",FN_MC!Y1092)</f>
        <v>*</v>
      </c>
      <c r="B1090" s="160" t="str">
        <f>IF(FN_MC!X1092="","*",FN_MC!X1092)</f>
        <v>*</v>
      </c>
      <c r="C1090" s="160" t="str">
        <f>IF(FN_MC!Z1092="","*",FN_MC!Z1092)</f>
        <v>*</v>
      </c>
      <c r="D1090" s="161" t="str">
        <f>IF(FN_MC!S1092="","*",FN_MC!S1092)</f>
        <v>*</v>
      </c>
      <c r="E1090" s="161" t="str">
        <f>IF(FN_MC!T1092="","*",FN_MC!T1092)</f>
        <v>*</v>
      </c>
      <c r="F1090" s="161" t="str">
        <f>IF(FN_MC!B1092="","*",FN_MC!B1092)</f>
        <v>*</v>
      </c>
      <c r="G1090" s="161" t="str">
        <f>IF(FN_MC!D1092="","*",FN_MC!D1092)</f>
        <v>*</v>
      </c>
      <c r="H1090" s="161" t="str">
        <f>IF(FN_MC!F1092="","*",FN_MC!F1092)</f>
        <v>*</v>
      </c>
      <c r="I1090" s="161" t="str">
        <f>IF(FN_MC!H1092="","*",FN_MC!H1092)</f>
        <v>*</v>
      </c>
      <c r="J1090" s="161" t="str">
        <f>IF(FN_MC!I1092="","*",FN_MC!I1092)</f>
        <v>*</v>
      </c>
      <c r="K1090" s="161" t="str">
        <f>IF(FN_MC!M1092="","*",FN_MC!M1092)</f>
        <v>*</v>
      </c>
      <c r="L1090" s="161" t="str">
        <f>IF(FN_MC!N1092="","*",FN_MC!N1092)</f>
        <v>*</v>
      </c>
      <c r="M1090" s="162" t="str">
        <f>IF(FN_MC!J1092="","*",FN_MC!J1092)</f>
        <v>*</v>
      </c>
      <c r="N1090" s="162" t="str">
        <f>IF(FN_MC!K1092="","*",FN_MC!K1092)</f>
        <v>*</v>
      </c>
      <c r="O1090" s="162" t="str">
        <f>IF(FN_MC!L1092="","*",FN_MC!L1092)</f>
        <v>*</v>
      </c>
      <c r="P1090" s="162"/>
      <c r="Q1090" s="163" t="str">
        <f>IF(FN_MC!O1092="","*",FN_MC!O1092)</f>
        <v>*</v>
      </c>
      <c r="R1090" s="163" t="str">
        <f>IF(FN_MC!P1092="","*",FN_MC!P1092)</f>
        <v>*</v>
      </c>
      <c r="S1090" s="161" t="str">
        <f>IF(FN_MC!Q1094="","*",CONCATENATE(FN_MC!Q1094," ",FN_MC!R1094))</f>
        <v>*</v>
      </c>
      <c r="T1090" s="161" t="str">
        <f>IF(FN_MC!V1092="","*",FN_MC!V1092)</f>
        <v>*</v>
      </c>
      <c r="U1090" s="161" t="str">
        <f>IF(FN_MC!W1092="","*",FN_MC!W1092)</f>
        <v>*</v>
      </c>
      <c r="V1090" s="121" t="str">
        <f ca="1">_xlfn.XLOOKUP(G1090&amp;$V$2,BS_CONTROLE[CHAVE],BS_CONTROLE[Quantidade_11],"-")</f>
        <v>-</v>
      </c>
      <c r="W1090" s="121" t="str">
        <f ca="1">_xlfn.XLOOKUP(G1090&amp;$W$2,BS_CONTROLE[CHAVE],BS_CONTROLE[Quantidade_11],"-")</f>
        <v>-</v>
      </c>
      <c r="X1090" s="121" t="str">
        <f ca="1">_xlfn.XLOOKUP(G1090&amp;$X$2,BS_CONTROLE[CHAVE],BS_CONTROLE[Quantidade_11],"-")</f>
        <v>-</v>
      </c>
    </row>
    <row r="1091" spans="1:24" s="122" customFormat="1" hidden="1">
      <c r="A1091" s="160" t="str">
        <f>IF(FN_MC!Y1093="","*",FN_MC!Y1093)</f>
        <v>*</v>
      </c>
      <c r="B1091" s="160" t="str">
        <f>IF(FN_MC!X1093="","*",FN_MC!X1093)</f>
        <v>*</v>
      </c>
      <c r="C1091" s="160" t="str">
        <f>IF(FN_MC!Z1093="","*",FN_MC!Z1093)</f>
        <v>*</v>
      </c>
      <c r="D1091" s="161" t="str">
        <f>IF(FN_MC!S1093="","*",FN_MC!S1093)</f>
        <v>*</v>
      </c>
      <c r="E1091" s="161" t="str">
        <f>IF(FN_MC!T1093="","*",FN_MC!T1093)</f>
        <v>*</v>
      </c>
      <c r="F1091" s="161" t="str">
        <f>IF(FN_MC!B1093="","*",FN_MC!B1093)</f>
        <v>*</v>
      </c>
      <c r="G1091" s="161" t="str">
        <f>IF(FN_MC!D1093="","*",FN_MC!D1093)</f>
        <v>*</v>
      </c>
      <c r="H1091" s="161" t="str">
        <f>IF(FN_MC!F1093="","*",FN_MC!F1093)</f>
        <v>*</v>
      </c>
      <c r="I1091" s="161" t="str">
        <f>IF(FN_MC!H1093="","*",FN_MC!H1093)</f>
        <v>*</v>
      </c>
      <c r="J1091" s="161" t="str">
        <f>IF(FN_MC!I1093="","*",FN_MC!I1093)</f>
        <v>*</v>
      </c>
      <c r="K1091" s="161" t="str">
        <f>IF(FN_MC!M1093="","*",FN_MC!M1093)</f>
        <v>*</v>
      </c>
      <c r="L1091" s="161" t="str">
        <f>IF(FN_MC!N1093="","*",FN_MC!N1093)</f>
        <v>*</v>
      </c>
      <c r="M1091" s="162" t="str">
        <f>IF(FN_MC!J1093="","*",FN_MC!J1093)</f>
        <v>*</v>
      </c>
      <c r="N1091" s="162" t="str">
        <f>IF(FN_MC!K1093="","*",FN_MC!K1093)</f>
        <v>*</v>
      </c>
      <c r="O1091" s="162" t="str">
        <f>IF(FN_MC!L1093="","*",FN_MC!L1093)</f>
        <v>*</v>
      </c>
      <c r="P1091" s="162"/>
      <c r="Q1091" s="163" t="str">
        <f>IF(FN_MC!O1093="","*",FN_MC!O1093)</f>
        <v>*</v>
      </c>
      <c r="R1091" s="163" t="str">
        <f>IF(FN_MC!P1093="","*",FN_MC!P1093)</f>
        <v>*</v>
      </c>
      <c r="S1091" s="161" t="str">
        <f>IF(FN_MC!Q1095="","*",CONCATENATE(FN_MC!Q1095," ",FN_MC!R1095))</f>
        <v>*</v>
      </c>
      <c r="T1091" s="161" t="str">
        <f>IF(FN_MC!V1093="","*",FN_MC!V1093)</f>
        <v>*</v>
      </c>
      <c r="U1091" s="161" t="str">
        <f>IF(FN_MC!W1093="","*",FN_MC!W1093)</f>
        <v>*</v>
      </c>
      <c r="V1091" s="121" t="str">
        <f ca="1">_xlfn.XLOOKUP(G1091&amp;$V$2,BS_CONTROLE[CHAVE],BS_CONTROLE[Quantidade_11],"-")</f>
        <v>-</v>
      </c>
      <c r="W1091" s="121" t="str">
        <f ca="1">_xlfn.XLOOKUP(G1091&amp;$W$2,BS_CONTROLE[CHAVE],BS_CONTROLE[Quantidade_11],"-")</f>
        <v>-</v>
      </c>
      <c r="X1091" s="121" t="str">
        <f ca="1">_xlfn.XLOOKUP(G1091&amp;$X$2,BS_CONTROLE[CHAVE],BS_CONTROLE[Quantidade_11],"-")</f>
        <v>-</v>
      </c>
    </row>
    <row r="1092" spans="1:24" s="122" customFormat="1" hidden="1">
      <c r="A1092" s="118" t="str">
        <f>IF(FN_MC!Y1094="","*",FN_MC!Y1094)</f>
        <v>*</v>
      </c>
      <c r="B1092" s="118" t="str">
        <f>IF(FN_MC!X1094="","*",FN_MC!X1094)</f>
        <v>*</v>
      </c>
      <c r="C1092" s="118" t="str">
        <f>IF(FN_MC!Z1094="","*",FN_MC!Z1094)</f>
        <v>*</v>
      </c>
      <c r="D1092" s="119" t="str">
        <f>IF(FN_MC!S1094="","*",FN_MC!S1094)</f>
        <v>*</v>
      </c>
      <c r="E1092" s="119" t="str">
        <f>IF(FN_MC!T1094="","*",FN_MC!T1094)</f>
        <v>*</v>
      </c>
      <c r="F1092" s="119" t="str">
        <f>IF(FN_MC!B1094="","*",FN_MC!B1094)</f>
        <v>*</v>
      </c>
      <c r="G1092" s="119" t="str">
        <f>IF(FN_MC!D1094="","*",FN_MC!D1094)</f>
        <v>*</v>
      </c>
      <c r="H1092" s="119" t="str">
        <f>IF(FN_MC!F1094="","*",FN_MC!F1094)</f>
        <v>*</v>
      </c>
      <c r="I1092" s="119" t="str">
        <f>IF(FN_MC!H1094="","*",FN_MC!H1094)</f>
        <v>*</v>
      </c>
      <c r="J1092" s="119" t="str">
        <f>IF(FN_MC!I1094="","*",FN_MC!I1094)</f>
        <v>*</v>
      </c>
      <c r="K1092" s="119" t="str">
        <f>IF(FN_MC!M1094="","*",FN_MC!M1094)</f>
        <v>*</v>
      </c>
      <c r="L1092" s="119" t="str">
        <f>IF(FN_MC!N1094="","*",FN_MC!N1094)</f>
        <v>*</v>
      </c>
      <c r="M1092" s="120" t="str">
        <f>IF(FN_MC!J1094="","*",FN_MC!J1094)</f>
        <v>*</v>
      </c>
      <c r="N1092" s="120" t="str">
        <f>IF(FN_MC!K1094="","*",FN_MC!K1094)</f>
        <v>*</v>
      </c>
      <c r="O1092" s="120" t="str">
        <f>IF(FN_MC!L1094="","*",FN_MC!L1094)</f>
        <v>*</v>
      </c>
      <c r="P1092" s="120"/>
      <c r="Q1092" s="137" t="str">
        <f>IF(FN_MC!O1094="","*",FN_MC!O1094)</f>
        <v>*</v>
      </c>
      <c r="R1092" s="137" t="str">
        <f>IF(FN_MC!P1094="","*",FN_MC!P1094)</f>
        <v>*</v>
      </c>
      <c r="S1092" s="119" t="str">
        <f>IF(FN_MC!Q1096="","*",CONCATENATE(FN_MC!Q1096," ",FN_MC!R1096))</f>
        <v>*</v>
      </c>
      <c r="T1092" s="119" t="str">
        <f>IF(FN_MC!V1094="","*",FN_MC!V1094)</f>
        <v>*</v>
      </c>
      <c r="U1092" s="119" t="str">
        <f>IF(FN_MC!W1094="","*",FN_MC!W1094)</f>
        <v>*</v>
      </c>
      <c r="V1092" s="121" t="str">
        <f ca="1">_xlfn.XLOOKUP(G1092&amp;$V$2,BS_CONTROLE[CHAVE],BS_CONTROLE[Quantidade_11],"-")</f>
        <v>-</v>
      </c>
      <c r="W1092" s="121" t="str">
        <f ca="1">_xlfn.XLOOKUP(G1092&amp;$W$2,BS_CONTROLE[CHAVE],BS_CONTROLE[Quantidade_11],"-")</f>
        <v>-</v>
      </c>
      <c r="X1092" s="121" t="str">
        <f ca="1">_xlfn.XLOOKUP(G1092&amp;$X$2,BS_CONTROLE[CHAVE],BS_CONTROLE[Quantidade_11],"-")</f>
        <v>-</v>
      </c>
    </row>
    <row r="1093" spans="1:24" s="122" customFormat="1" hidden="1">
      <c r="A1093" s="160" t="str">
        <f>IF(FN_MC!Y1095="","*",FN_MC!Y1095)</f>
        <v>*</v>
      </c>
      <c r="B1093" s="160" t="str">
        <f>IF(FN_MC!X1095="","*",FN_MC!X1095)</f>
        <v>*</v>
      </c>
      <c r="C1093" s="160" t="str">
        <f>IF(FN_MC!Z1095="","*",FN_MC!Z1095)</f>
        <v>*</v>
      </c>
      <c r="D1093" s="161" t="str">
        <f>IF(FN_MC!S1095="","*",FN_MC!S1095)</f>
        <v>*</v>
      </c>
      <c r="E1093" s="161" t="str">
        <f>IF(FN_MC!T1095="","*",FN_MC!T1095)</f>
        <v>*</v>
      </c>
      <c r="F1093" s="161" t="str">
        <f>IF(FN_MC!B1095="","*",FN_MC!B1095)</f>
        <v>*</v>
      </c>
      <c r="G1093" s="161" t="str">
        <f>IF(FN_MC!D1095="","*",FN_MC!D1095)</f>
        <v>*</v>
      </c>
      <c r="H1093" s="161" t="str">
        <f>IF(FN_MC!F1095="","*",FN_MC!F1095)</f>
        <v>*</v>
      </c>
      <c r="I1093" s="161" t="str">
        <f>IF(FN_MC!H1095="","*",FN_MC!H1095)</f>
        <v>*</v>
      </c>
      <c r="J1093" s="161" t="str">
        <f>IF(FN_MC!I1095="","*",FN_MC!I1095)</f>
        <v>*</v>
      </c>
      <c r="K1093" s="161" t="str">
        <f>IF(FN_MC!M1095="","*",FN_MC!M1095)</f>
        <v>*</v>
      </c>
      <c r="L1093" s="161" t="str">
        <f>IF(FN_MC!N1095="","*",FN_MC!N1095)</f>
        <v>*</v>
      </c>
      <c r="M1093" s="162" t="str">
        <f>IF(FN_MC!J1095="","*",FN_MC!J1095)</f>
        <v>*</v>
      </c>
      <c r="N1093" s="162" t="str">
        <f>IF(FN_MC!K1095="","*",FN_MC!K1095)</f>
        <v>*</v>
      </c>
      <c r="O1093" s="162" t="str">
        <f>IF(FN_MC!L1095="","*",FN_MC!L1095)</f>
        <v>*</v>
      </c>
      <c r="P1093" s="162"/>
      <c r="Q1093" s="163" t="str">
        <f>IF(FN_MC!O1095="","*",FN_MC!O1095)</f>
        <v>*</v>
      </c>
      <c r="R1093" s="163" t="str">
        <f>IF(FN_MC!P1095="","*",FN_MC!P1095)</f>
        <v>*</v>
      </c>
      <c r="S1093" s="161" t="str">
        <f>IF(FN_MC!Q1097="","*",CONCATENATE(FN_MC!Q1097," ",FN_MC!R1097))</f>
        <v>*</v>
      </c>
      <c r="T1093" s="161" t="str">
        <f>IF(FN_MC!V1095="","*",FN_MC!V1095)</f>
        <v>*</v>
      </c>
      <c r="U1093" s="161" t="str">
        <f>IF(FN_MC!W1095="","*",FN_MC!W1095)</f>
        <v>*</v>
      </c>
      <c r="V1093" s="121" t="str">
        <f ca="1">_xlfn.XLOOKUP(G1093&amp;$V$2,BS_CONTROLE[CHAVE],BS_CONTROLE[Quantidade_11],"-")</f>
        <v>-</v>
      </c>
      <c r="W1093" s="121" t="str">
        <f ca="1">_xlfn.XLOOKUP(G1093&amp;$W$2,BS_CONTROLE[CHAVE],BS_CONTROLE[Quantidade_11],"-")</f>
        <v>-</v>
      </c>
      <c r="X1093" s="121" t="str">
        <f ca="1">_xlfn.XLOOKUP(G1093&amp;$X$2,BS_CONTROLE[CHAVE],BS_CONTROLE[Quantidade_11],"-")</f>
        <v>-</v>
      </c>
    </row>
    <row r="1094" spans="1:24" s="122" customFormat="1" hidden="1">
      <c r="A1094" s="160" t="str">
        <f>IF(FN_MC!Y1096="","*",FN_MC!Y1096)</f>
        <v>*</v>
      </c>
      <c r="B1094" s="160" t="str">
        <f>IF(FN_MC!X1096="","*",FN_MC!X1096)</f>
        <v>*</v>
      </c>
      <c r="C1094" s="160" t="str">
        <f>IF(FN_MC!Z1096="","*",FN_MC!Z1096)</f>
        <v>*</v>
      </c>
      <c r="D1094" s="161" t="str">
        <f>IF(FN_MC!S1096="","*",FN_MC!S1096)</f>
        <v>*</v>
      </c>
      <c r="E1094" s="161" t="str">
        <f>IF(FN_MC!T1096="","*",FN_MC!T1096)</f>
        <v>*</v>
      </c>
      <c r="F1094" s="161" t="str">
        <f>IF(FN_MC!B1096="","*",FN_MC!B1096)</f>
        <v>*</v>
      </c>
      <c r="G1094" s="161" t="str">
        <f>IF(FN_MC!D1096="","*",FN_MC!D1096)</f>
        <v>*</v>
      </c>
      <c r="H1094" s="161" t="str">
        <f>IF(FN_MC!F1096="","*",FN_MC!F1096)</f>
        <v>*</v>
      </c>
      <c r="I1094" s="161" t="str">
        <f>IF(FN_MC!H1096="","*",FN_MC!H1096)</f>
        <v>*</v>
      </c>
      <c r="J1094" s="161" t="str">
        <f>IF(FN_MC!I1096="","*",FN_MC!I1096)</f>
        <v>*</v>
      </c>
      <c r="K1094" s="161" t="str">
        <f>IF(FN_MC!M1096="","*",FN_MC!M1096)</f>
        <v>*</v>
      </c>
      <c r="L1094" s="161" t="str">
        <f>IF(FN_MC!N1096="","*",FN_MC!N1096)</f>
        <v>*</v>
      </c>
      <c r="M1094" s="162" t="str">
        <f>IF(FN_MC!J1096="","*",FN_MC!J1096)</f>
        <v>*</v>
      </c>
      <c r="N1094" s="162" t="str">
        <f>IF(FN_MC!K1096="","*",FN_MC!K1096)</f>
        <v>*</v>
      </c>
      <c r="O1094" s="162" t="str">
        <f>IF(FN_MC!L1096="","*",FN_MC!L1096)</f>
        <v>*</v>
      </c>
      <c r="P1094" s="162"/>
      <c r="Q1094" s="163" t="str">
        <f>IF(FN_MC!O1096="","*",FN_MC!O1096)</f>
        <v>*</v>
      </c>
      <c r="R1094" s="163" t="str">
        <f>IF(FN_MC!P1096="","*",FN_MC!P1096)</f>
        <v>*</v>
      </c>
      <c r="S1094" s="161" t="str">
        <f>IF(FN_MC!Q1098="","*",CONCATENATE(FN_MC!Q1098," ",FN_MC!R1098))</f>
        <v>*</v>
      </c>
      <c r="T1094" s="161" t="str">
        <f>IF(FN_MC!V1096="","*",FN_MC!V1096)</f>
        <v>*</v>
      </c>
      <c r="U1094" s="161" t="str">
        <f>IF(FN_MC!W1096="","*",FN_MC!W1096)</f>
        <v>*</v>
      </c>
      <c r="V1094" s="121" t="str">
        <f ca="1">_xlfn.XLOOKUP(G1094&amp;$V$2,BS_CONTROLE[CHAVE],BS_CONTROLE[Quantidade_11],"-")</f>
        <v>-</v>
      </c>
      <c r="W1094" s="121" t="str">
        <f ca="1">_xlfn.XLOOKUP(G1094&amp;$W$2,BS_CONTROLE[CHAVE],BS_CONTROLE[Quantidade_11],"-")</f>
        <v>-</v>
      </c>
      <c r="X1094" s="121" t="str">
        <f ca="1">_xlfn.XLOOKUP(G1094&amp;$X$2,BS_CONTROLE[CHAVE],BS_CONTROLE[Quantidade_11],"-")</f>
        <v>-</v>
      </c>
    </row>
    <row r="1095" spans="1:24" s="122" customFormat="1" hidden="1">
      <c r="A1095" s="118" t="str">
        <f>IF(FN_MC!Y1097="","*",FN_MC!Y1097)</f>
        <v>*</v>
      </c>
      <c r="B1095" s="118" t="str">
        <f>IF(FN_MC!X1097="","*",FN_MC!X1097)</f>
        <v>*</v>
      </c>
      <c r="C1095" s="118" t="str">
        <f>IF(FN_MC!Z1097="","*",FN_MC!Z1097)</f>
        <v>*</v>
      </c>
      <c r="D1095" s="119" t="str">
        <f>IF(FN_MC!S1097="","*",FN_MC!S1097)</f>
        <v>*</v>
      </c>
      <c r="E1095" s="119" t="str">
        <f>IF(FN_MC!T1097="","*",FN_MC!T1097)</f>
        <v>*</v>
      </c>
      <c r="F1095" s="119" t="str">
        <f>IF(FN_MC!B1097="","*",FN_MC!B1097)</f>
        <v>*</v>
      </c>
      <c r="G1095" s="119" t="str">
        <f>IF(FN_MC!D1097="","*",FN_MC!D1097)</f>
        <v>*</v>
      </c>
      <c r="H1095" s="119" t="str">
        <f>IF(FN_MC!F1097="","*",FN_MC!F1097)</f>
        <v>*</v>
      </c>
      <c r="I1095" s="119" t="str">
        <f>IF(FN_MC!H1097="","*",FN_MC!H1097)</f>
        <v>*</v>
      </c>
      <c r="J1095" s="119" t="str">
        <f>IF(FN_MC!I1097="","*",FN_MC!I1097)</f>
        <v>*</v>
      </c>
      <c r="K1095" s="119" t="str">
        <f>IF(FN_MC!M1097="","*",FN_MC!M1097)</f>
        <v>*</v>
      </c>
      <c r="L1095" s="119" t="str">
        <f>IF(FN_MC!N1097="","*",FN_MC!N1097)</f>
        <v>*</v>
      </c>
      <c r="M1095" s="120" t="str">
        <f>IF(FN_MC!J1097="","*",FN_MC!J1097)</f>
        <v>*</v>
      </c>
      <c r="N1095" s="120" t="str">
        <f>IF(FN_MC!K1097="","*",FN_MC!K1097)</f>
        <v>*</v>
      </c>
      <c r="O1095" s="120" t="str">
        <f>IF(FN_MC!L1097="","*",FN_MC!L1097)</f>
        <v>*</v>
      </c>
      <c r="P1095" s="120"/>
      <c r="Q1095" s="137" t="str">
        <f>IF(FN_MC!O1097="","*",FN_MC!O1097)</f>
        <v>*</v>
      </c>
      <c r="R1095" s="137" t="str">
        <f>IF(FN_MC!P1097="","*",FN_MC!P1097)</f>
        <v>*</v>
      </c>
      <c r="S1095" s="119" t="str">
        <f>IF(FN_MC!Q1099="","*",CONCATENATE(FN_MC!Q1099," ",FN_MC!R1099))</f>
        <v>*</v>
      </c>
      <c r="T1095" s="119" t="str">
        <f>IF(FN_MC!V1097="","*",FN_MC!V1097)</f>
        <v>*</v>
      </c>
      <c r="U1095" s="119" t="str">
        <f>IF(FN_MC!W1097="","*",FN_MC!W1097)</f>
        <v>*</v>
      </c>
      <c r="V1095" s="121" t="str">
        <f ca="1">_xlfn.XLOOKUP(G1095&amp;$V$2,BS_CONTROLE[CHAVE],BS_CONTROLE[Quantidade_11],"-")</f>
        <v>-</v>
      </c>
      <c r="W1095" s="121" t="str">
        <f ca="1">_xlfn.XLOOKUP(G1095&amp;$W$2,BS_CONTROLE[CHAVE],BS_CONTROLE[Quantidade_11],"-")</f>
        <v>-</v>
      </c>
      <c r="X1095" s="121" t="str">
        <f ca="1">_xlfn.XLOOKUP(G1095&amp;$X$2,BS_CONTROLE[CHAVE],BS_CONTROLE[Quantidade_11],"-")</f>
        <v>-</v>
      </c>
    </row>
    <row r="1096" spans="1:24" s="122" customFormat="1" hidden="1">
      <c r="A1096" s="160" t="str">
        <f>IF(FN_MC!Y1098="","*",FN_MC!Y1098)</f>
        <v>*</v>
      </c>
      <c r="B1096" s="160" t="str">
        <f>IF(FN_MC!X1098="","*",FN_MC!X1098)</f>
        <v>*</v>
      </c>
      <c r="C1096" s="160" t="str">
        <f>IF(FN_MC!Z1098="","*",FN_MC!Z1098)</f>
        <v>*</v>
      </c>
      <c r="D1096" s="161" t="str">
        <f>IF(FN_MC!S1098="","*",FN_MC!S1098)</f>
        <v>*</v>
      </c>
      <c r="E1096" s="161" t="str">
        <f>IF(FN_MC!T1098="","*",FN_MC!T1098)</f>
        <v>*</v>
      </c>
      <c r="F1096" s="161" t="str">
        <f>IF(FN_MC!B1098="","*",FN_MC!B1098)</f>
        <v>*</v>
      </c>
      <c r="G1096" s="161" t="str">
        <f>IF(FN_MC!D1098="","*",FN_MC!D1098)</f>
        <v>*</v>
      </c>
      <c r="H1096" s="161" t="str">
        <f>IF(FN_MC!F1098="","*",FN_MC!F1098)</f>
        <v>*</v>
      </c>
      <c r="I1096" s="161" t="str">
        <f>IF(FN_MC!H1098="","*",FN_MC!H1098)</f>
        <v>*</v>
      </c>
      <c r="J1096" s="161" t="str">
        <f>IF(FN_MC!I1098="","*",FN_MC!I1098)</f>
        <v>*</v>
      </c>
      <c r="K1096" s="161" t="str">
        <f>IF(FN_MC!M1098="","*",FN_MC!M1098)</f>
        <v>*</v>
      </c>
      <c r="L1096" s="161" t="str">
        <f>IF(FN_MC!N1098="","*",FN_MC!N1098)</f>
        <v>*</v>
      </c>
      <c r="M1096" s="162" t="str">
        <f>IF(FN_MC!J1098="","*",FN_MC!J1098)</f>
        <v>*</v>
      </c>
      <c r="N1096" s="162" t="str">
        <f>IF(FN_MC!K1098="","*",FN_MC!K1098)</f>
        <v>*</v>
      </c>
      <c r="O1096" s="162" t="str">
        <f>IF(FN_MC!L1098="","*",FN_MC!L1098)</f>
        <v>*</v>
      </c>
      <c r="P1096" s="162"/>
      <c r="Q1096" s="163" t="str">
        <f>IF(FN_MC!O1098="","*",FN_MC!O1098)</f>
        <v>*</v>
      </c>
      <c r="R1096" s="163" t="str">
        <f>IF(FN_MC!P1098="","*",FN_MC!P1098)</f>
        <v>*</v>
      </c>
      <c r="S1096" s="161" t="str">
        <f>IF(FN_MC!Q1100="","*",CONCATENATE(FN_MC!Q1100," ",FN_MC!R1100))</f>
        <v>*</v>
      </c>
      <c r="T1096" s="161" t="str">
        <f>IF(FN_MC!V1098="","*",FN_MC!V1098)</f>
        <v>*</v>
      </c>
      <c r="U1096" s="161" t="str">
        <f>IF(FN_MC!W1098="","*",FN_MC!W1098)</f>
        <v>*</v>
      </c>
      <c r="V1096" s="121" t="str">
        <f ca="1">_xlfn.XLOOKUP(G1096&amp;$V$2,BS_CONTROLE[CHAVE],BS_CONTROLE[Quantidade_11],"-")</f>
        <v>-</v>
      </c>
      <c r="W1096" s="121" t="str">
        <f ca="1">_xlfn.XLOOKUP(G1096&amp;$W$2,BS_CONTROLE[CHAVE],BS_CONTROLE[Quantidade_11],"-")</f>
        <v>-</v>
      </c>
      <c r="X1096" s="121" t="str">
        <f ca="1">_xlfn.XLOOKUP(G1096&amp;$X$2,BS_CONTROLE[CHAVE],BS_CONTROLE[Quantidade_11],"-")</f>
        <v>-</v>
      </c>
    </row>
    <row r="1097" spans="1:24" s="122" customFormat="1" hidden="1">
      <c r="A1097" s="160" t="str">
        <f>IF(FN_MC!Y1099="","*",FN_MC!Y1099)</f>
        <v>*</v>
      </c>
      <c r="B1097" s="160" t="str">
        <f>IF(FN_MC!X1099="","*",FN_MC!X1099)</f>
        <v>*</v>
      </c>
      <c r="C1097" s="160" t="str">
        <f>IF(FN_MC!Z1099="","*",FN_MC!Z1099)</f>
        <v>*</v>
      </c>
      <c r="D1097" s="161" t="str">
        <f>IF(FN_MC!S1099="","*",FN_MC!S1099)</f>
        <v>*</v>
      </c>
      <c r="E1097" s="161" t="str">
        <f>IF(FN_MC!T1099="","*",FN_MC!T1099)</f>
        <v>*</v>
      </c>
      <c r="F1097" s="161" t="str">
        <f>IF(FN_MC!B1099="","*",FN_MC!B1099)</f>
        <v>*</v>
      </c>
      <c r="G1097" s="161" t="str">
        <f>IF(FN_MC!D1099="","*",FN_MC!D1099)</f>
        <v>*</v>
      </c>
      <c r="H1097" s="161" t="str">
        <f>IF(FN_MC!F1099="","*",FN_MC!F1099)</f>
        <v>*</v>
      </c>
      <c r="I1097" s="161" t="str">
        <f>IF(FN_MC!H1099="","*",FN_MC!H1099)</f>
        <v>*</v>
      </c>
      <c r="J1097" s="161" t="str">
        <f>IF(FN_MC!I1099="","*",FN_MC!I1099)</f>
        <v>*</v>
      </c>
      <c r="K1097" s="161" t="str">
        <f>IF(FN_MC!M1099="","*",FN_MC!M1099)</f>
        <v>*</v>
      </c>
      <c r="L1097" s="161" t="str">
        <f>IF(FN_MC!N1099="","*",FN_MC!N1099)</f>
        <v>*</v>
      </c>
      <c r="M1097" s="162" t="str">
        <f>IF(FN_MC!J1099="","*",FN_MC!J1099)</f>
        <v>*</v>
      </c>
      <c r="N1097" s="162" t="str">
        <f>IF(FN_MC!K1099="","*",FN_MC!K1099)</f>
        <v>*</v>
      </c>
      <c r="O1097" s="162" t="str">
        <f>IF(FN_MC!L1099="","*",FN_MC!L1099)</f>
        <v>*</v>
      </c>
      <c r="P1097" s="162"/>
      <c r="Q1097" s="163" t="str">
        <f>IF(FN_MC!O1099="","*",FN_MC!O1099)</f>
        <v>*</v>
      </c>
      <c r="R1097" s="163" t="str">
        <f>IF(FN_MC!P1099="","*",FN_MC!P1099)</f>
        <v>*</v>
      </c>
      <c r="S1097" s="161" t="str">
        <f>IF(FN_MC!Q1101="","*",CONCATENATE(FN_MC!Q1101," ",FN_MC!R1101))</f>
        <v>*</v>
      </c>
      <c r="T1097" s="161" t="str">
        <f>IF(FN_MC!V1099="","*",FN_MC!V1099)</f>
        <v>*</v>
      </c>
      <c r="U1097" s="161" t="str">
        <f>IF(FN_MC!W1099="","*",FN_MC!W1099)</f>
        <v>*</v>
      </c>
      <c r="V1097" s="121" t="str">
        <f ca="1">_xlfn.XLOOKUP(G1097&amp;$V$2,BS_CONTROLE[CHAVE],BS_CONTROLE[Quantidade_11],"-")</f>
        <v>-</v>
      </c>
      <c r="W1097" s="121" t="str">
        <f ca="1">_xlfn.XLOOKUP(G1097&amp;$W$2,BS_CONTROLE[CHAVE],BS_CONTROLE[Quantidade_11],"-")</f>
        <v>-</v>
      </c>
      <c r="X1097" s="121" t="str">
        <f ca="1">_xlfn.XLOOKUP(G1097&amp;$X$2,BS_CONTROLE[CHAVE],BS_CONTROLE[Quantidade_11],"-")</f>
        <v>-</v>
      </c>
    </row>
    <row r="1098" spans="1:24" s="122" customFormat="1" hidden="1">
      <c r="A1098" s="118" t="str">
        <f>IF(FN_MC!Y1100="","*",FN_MC!Y1100)</f>
        <v>*</v>
      </c>
      <c r="B1098" s="118" t="str">
        <f>IF(FN_MC!X1100="","*",FN_MC!X1100)</f>
        <v>*</v>
      </c>
      <c r="C1098" s="118" t="str">
        <f>IF(FN_MC!Z1100="","*",FN_MC!Z1100)</f>
        <v>*</v>
      </c>
      <c r="D1098" s="119" t="str">
        <f>IF(FN_MC!S1100="","*",FN_MC!S1100)</f>
        <v>*</v>
      </c>
      <c r="E1098" s="119" t="str">
        <f>IF(FN_MC!T1100="","*",FN_MC!T1100)</f>
        <v>*</v>
      </c>
      <c r="F1098" s="119" t="str">
        <f>IF(FN_MC!B1100="","*",FN_MC!B1100)</f>
        <v>*</v>
      </c>
      <c r="G1098" s="119" t="str">
        <f>IF(FN_MC!D1100="","*",FN_MC!D1100)</f>
        <v>*</v>
      </c>
      <c r="H1098" s="119" t="str">
        <f>IF(FN_MC!F1100="","*",FN_MC!F1100)</f>
        <v>*</v>
      </c>
      <c r="I1098" s="119" t="str">
        <f>IF(FN_MC!H1100="","*",FN_MC!H1100)</f>
        <v>*</v>
      </c>
      <c r="J1098" s="119" t="str">
        <f>IF(FN_MC!I1100="","*",FN_MC!I1100)</f>
        <v>*</v>
      </c>
      <c r="K1098" s="119" t="str">
        <f>IF(FN_MC!M1100="","*",FN_MC!M1100)</f>
        <v>*</v>
      </c>
      <c r="L1098" s="119" t="str">
        <f>IF(FN_MC!N1100="","*",FN_MC!N1100)</f>
        <v>*</v>
      </c>
      <c r="M1098" s="120" t="str">
        <f>IF(FN_MC!J1100="","*",FN_MC!J1100)</f>
        <v>*</v>
      </c>
      <c r="N1098" s="120" t="str">
        <f>IF(FN_MC!K1100="","*",FN_MC!K1100)</f>
        <v>*</v>
      </c>
      <c r="O1098" s="120" t="str">
        <f>IF(FN_MC!L1100="","*",FN_MC!L1100)</f>
        <v>*</v>
      </c>
      <c r="P1098" s="120"/>
      <c r="Q1098" s="137" t="str">
        <f>IF(FN_MC!O1100="","*",FN_MC!O1100)</f>
        <v>*</v>
      </c>
      <c r="R1098" s="137" t="str">
        <f>IF(FN_MC!P1100="","*",FN_MC!P1100)</f>
        <v>*</v>
      </c>
      <c r="S1098" s="119" t="str">
        <f>IF(FN_MC!Q1102="","*",CONCATENATE(FN_MC!Q1102," ",FN_MC!R1102))</f>
        <v>*</v>
      </c>
      <c r="T1098" s="119" t="str">
        <f>IF(FN_MC!V1100="","*",FN_MC!V1100)</f>
        <v>*</v>
      </c>
      <c r="U1098" s="119" t="str">
        <f>IF(FN_MC!W1100="","*",FN_MC!W1100)</f>
        <v>*</v>
      </c>
      <c r="V1098" s="121" t="str">
        <f ca="1">_xlfn.XLOOKUP(G1098&amp;$V$2,BS_CONTROLE[CHAVE],BS_CONTROLE[Quantidade_11],"-")</f>
        <v>-</v>
      </c>
      <c r="W1098" s="121" t="str">
        <f ca="1">_xlfn.XLOOKUP(G1098&amp;$W$2,BS_CONTROLE[CHAVE],BS_CONTROLE[Quantidade_11],"-")</f>
        <v>-</v>
      </c>
      <c r="X1098" s="121" t="str">
        <f ca="1">_xlfn.XLOOKUP(G1098&amp;$X$2,BS_CONTROLE[CHAVE],BS_CONTROLE[Quantidade_11],"-")</f>
        <v>-</v>
      </c>
    </row>
    <row r="1099" spans="1:24" s="122" customFormat="1" hidden="1">
      <c r="A1099" s="160" t="str">
        <f>IF(FN_MC!Y1101="","*",FN_MC!Y1101)</f>
        <v>*</v>
      </c>
      <c r="B1099" s="160" t="str">
        <f>IF(FN_MC!X1101="","*",FN_MC!X1101)</f>
        <v>*</v>
      </c>
      <c r="C1099" s="160" t="str">
        <f>IF(FN_MC!Z1101="","*",FN_MC!Z1101)</f>
        <v>*</v>
      </c>
      <c r="D1099" s="161" t="str">
        <f>IF(FN_MC!S1101="","*",FN_MC!S1101)</f>
        <v>*</v>
      </c>
      <c r="E1099" s="161" t="str">
        <f>IF(FN_MC!T1101="","*",FN_MC!T1101)</f>
        <v>*</v>
      </c>
      <c r="F1099" s="161" t="str">
        <f>IF(FN_MC!B1101="","*",FN_MC!B1101)</f>
        <v>*</v>
      </c>
      <c r="G1099" s="161" t="str">
        <f>IF(FN_MC!D1101="","*",FN_MC!D1101)</f>
        <v>*</v>
      </c>
      <c r="H1099" s="161" t="str">
        <f>IF(FN_MC!F1101="","*",FN_MC!F1101)</f>
        <v>*</v>
      </c>
      <c r="I1099" s="161" t="str">
        <f>IF(FN_MC!H1101="","*",FN_MC!H1101)</f>
        <v>*</v>
      </c>
      <c r="J1099" s="161" t="str">
        <f>IF(FN_MC!I1101="","*",FN_MC!I1101)</f>
        <v>*</v>
      </c>
      <c r="K1099" s="161" t="str">
        <f>IF(FN_MC!M1101="","*",FN_MC!M1101)</f>
        <v>*</v>
      </c>
      <c r="L1099" s="161" t="str">
        <f>IF(FN_MC!N1101="","*",FN_MC!N1101)</f>
        <v>*</v>
      </c>
      <c r="M1099" s="162" t="str">
        <f>IF(FN_MC!J1101="","*",FN_MC!J1101)</f>
        <v>*</v>
      </c>
      <c r="N1099" s="162" t="str">
        <f>IF(FN_MC!K1101="","*",FN_MC!K1101)</f>
        <v>*</v>
      </c>
      <c r="O1099" s="162" t="str">
        <f>IF(FN_MC!L1101="","*",FN_MC!L1101)</f>
        <v>*</v>
      </c>
      <c r="P1099" s="162"/>
      <c r="Q1099" s="163" t="str">
        <f>IF(FN_MC!O1101="","*",FN_MC!O1101)</f>
        <v>*</v>
      </c>
      <c r="R1099" s="163" t="str">
        <f>IF(FN_MC!P1101="","*",FN_MC!P1101)</f>
        <v>*</v>
      </c>
      <c r="S1099" s="161" t="str">
        <f>IF(FN_MC!Q1103="","*",CONCATENATE(FN_MC!Q1103," ",FN_MC!R1103))</f>
        <v>*</v>
      </c>
      <c r="T1099" s="161" t="str">
        <f>IF(FN_MC!V1101="","*",FN_MC!V1101)</f>
        <v>*</v>
      </c>
      <c r="U1099" s="161" t="str">
        <f>IF(FN_MC!W1101="","*",FN_MC!W1101)</f>
        <v>*</v>
      </c>
      <c r="V1099" s="121" t="str">
        <f ca="1">_xlfn.XLOOKUP(G1099&amp;$V$2,BS_CONTROLE[CHAVE],BS_CONTROLE[Quantidade_11],"-")</f>
        <v>-</v>
      </c>
      <c r="W1099" s="121" t="str">
        <f ca="1">_xlfn.XLOOKUP(G1099&amp;$W$2,BS_CONTROLE[CHAVE],BS_CONTROLE[Quantidade_11],"-")</f>
        <v>-</v>
      </c>
      <c r="X1099" s="121" t="str">
        <f ca="1">_xlfn.XLOOKUP(G1099&amp;$X$2,BS_CONTROLE[CHAVE],BS_CONTROLE[Quantidade_11],"-")</f>
        <v>-</v>
      </c>
    </row>
    <row r="1100" spans="1:24" s="122" customFormat="1" hidden="1">
      <c r="A1100" s="160" t="str">
        <f>IF(FN_MC!Y1102="","*",FN_MC!Y1102)</f>
        <v>*</v>
      </c>
      <c r="B1100" s="160" t="str">
        <f>IF(FN_MC!X1102="","*",FN_MC!X1102)</f>
        <v>*</v>
      </c>
      <c r="C1100" s="160" t="str">
        <f>IF(FN_MC!Z1102="","*",FN_MC!Z1102)</f>
        <v>*</v>
      </c>
      <c r="D1100" s="161" t="str">
        <f>IF(FN_MC!S1102="","*",FN_MC!S1102)</f>
        <v>*</v>
      </c>
      <c r="E1100" s="161" t="str">
        <f>IF(FN_MC!T1102="","*",FN_MC!T1102)</f>
        <v>*</v>
      </c>
      <c r="F1100" s="161" t="str">
        <f>IF(FN_MC!B1102="","*",FN_MC!B1102)</f>
        <v>*</v>
      </c>
      <c r="G1100" s="161" t="str">
        <f>IF(FN_MC!D1102="","*",FN_MC!D1102)</f>
        <v>*</v>
      </c>
      <c r="H1100" s="161" t="str">
        <f>IF(FN_MC!F1102="","*",FN_MC!F1102)</f>
        <v>*</v>
      </c>
      <c r="I1100" s="161" t="str">
        <f>IF(FN_MC!H1102="","*",FN_MC!H1102)</f>
        <v>*</v>
      </c>
      <c r="J1100" s="161" t="str">
        <f>IF(FN_MC!I1102="","*",FN_MC!I1102)</f>
        <v>*</v>
      </c>
      <c r="K1100" s="161" t="str">
        <f>IF(FN_MC!M1102="","*",FN_MC!M1102)</f>
        <v>*</v>
      </c>
      <c r="L1100" s="161" t="str">
        <f>IF(FN_MC!N1102="","*",FN_MC!N1102)</f>
        <v>*</v>
      </c>
      <c r="M1100" s="162" t="str">
        <f>IF(FN_MC!J1102="","*",FN_MC!J1102)</f>
        <v>*</v>
      </c>
      <c r="N1100" s="162" t="str">
        <f>IF(FN_MC!K1102="","*",FN_MC!K1102)</f>
        <v>*</v>
      </c>
      <c r="O1100" s="162" t="str">
        <f>IF(FN_MC!L1102="","*",FN_MC!L1102)</f>
        <v>*</v>
      </c>
      <c r="P1100" s="162"/>
      <c r="Q1100" s="163" t="str">
        <f>IF(FN_MC!O1102="","*",FN_MC!O1102)</f>
        <v>*</v>
      </c>
      <c r="R1100" s="163" t="str">
        <f>IF(FN_MC!P1102="","*",FN_MC!P1102)</f>
        <v>*</v>
      </c>
      <c r="S1100" s="161" t="str">
        <f>IF(FN_MC!Q1104="","*",CONCATENATE(FN_MC!Q1104," ",FN_MC!R1104))</f>
        <v>*</v>
      </c>
      <c r="T1100" s="161" t="str">
        <f>IF(FN_MC!V1102="","*",FN_MC!V1102)</f>
        <v>*</v>
      </c>
      <c r="U1100" s="161" t="str">
        <f>IF(FN_MC!W1102="","*",FN_MC!W1102)</f>
        <v>*</v>
      </c>
      <c r="V1100" s="121" t="str">
        <f ca="1">_xlfn.XLOOKUP(G1100&amp;$V$2,BS_CONTROLE[CHAVE],BS_CONTROLE[Quantidade_11],"-")</f>
        <v>-</v>
      </c>
      <c r="W1100" s="121" t="str">
        <f ca="1">_xlfn.XLOOKUP(G1100&amp;$W$2,BS_CONTROLE[CHAVE],BS_CONTROLE[Quantidade_11],"-")</f>
        <v>-</v>
      </c>
      <c r="X1100" s="121" t="str">
        <f ca="1">_xlfn.XLOOKUP(G1100&amp;$X$2,BS_CONTROLE[CHAVE],BS_CONTROLE[Quantidade_11],"-")</f>
        <v>-</v>
      </c>
    </row>
    <row r="1101" spans="1:24" s="122" customFormat="1" hidden="1">
      <c r="A1101" s="118" t="str">
        <f>IF(FN_MC!Y1103="","*",FN_MC!Y1103)</f>
        <v>*</v>
      </c>
      <c r="B1101" s="118" t="str">
        <f>IF(FN_MC!X1103="","*",FN_MC!X1103)</f>
        <v>*</v>
      </c>
      <c r="C1101" s="118" t="str">
        <f>IF(FN_MC!Z1103="","*",FN_MC!Z1103)</f>
        <v>*</v>
      </c>
      <c r="D1101" s="119" t="str">
        <f>IF(FN_MC!S1103="","*",FN_MC!S1103)</f>
        <v>*</v>
      </c>
      <c r="E1101" s="119" t="str">
        <f>IF(FN_MC!T1103="","*",FN_MC!T1103)</f>
        <v>*</v>
      </c>
      <c r="F1101" s="119" t="str">
        <f>IF(FN_MC!B1103="","*",FN_MC!B1103)</f>
        <v>*</v>
      </c>
      <c r="G1101" s="119" t="str">
        <f>IF(FN_MC!D1103="","*",FN_MC!D1103)</f>
        <v>*</v>
      </c>
      <c r="H1101" s="119" t="str">
        <f>IF(FN_MC!F1103="","*",FN_MC!F1103)</f>
        <v>*</v>
      </c>
      <c r="I1101" s="119" t="str">
        <f>IF(FN_MC!H1103="","*",FN_MC!H1103)</f>
        <v>*</v>
      </c>
      <c r="J1101" s="119" t="str">
        <f>IF(FN_MC!I1103="","*",FN_MC!I1103)</f>
        <v>*</v>
      </c>
      <c r="K1101" s="119" t="str">
        <f>IF(FN_MC!M1103="","*",FN_MC!M1103)</f>
        <v>*</v>
      </c>
      <c r="L1101" s="119" t="str">
        <f>IF(FN_MC!N1103="","*",FN_MC!N1103)</f>
        <v>*</v>
      </c>
      <c r="M1101" s="120" t="str">
        <f>IF(FN_MC!J1103="","*",FN_MC!J1103)</f>
        <v>*</v>
      </c>
      <c r="N1101" s="120" t="str">
        <f>IF(FN_MC!K1103="","*",FN_MC!K1103)</f>
        <v>*</v>
      </c>
      <c r="O1101" s="120" t="str">
        <f>IF(FN_MC!L1103="","*",FN_MC!L1103)</f>
        <v>*</v>
      </c>
      <c r="P1101" s="120"/>
      <c r="Q1101" s="137" t="str">
        <f>IF(FN_MC!O1103="","*",FN_MC!O1103)</f>
        <v>*</v>
      </c>
      <c r="R1101" s="137" t="str">
        <f>IF(FN_MC!P1103="","*",FN_MC!P1103)</f>
        <v>*</v>
      </c>
      <c r="S1101" s="119" t="str">
        <f>IF(FN_MC!Q1105="","*",CONCATENATE(FN_MC!Q1105," ",FN_MC!R1105))</f>
        <v>*</v>
      </c>
      <c r="T1101" s="119" t="str">
        <f>IF(FN_MC!V1103="","*",FN_MC!V1103)</f>
        <v>*</v>
      </c>
      <c r="U1101" s="119" t="str">
        <f>IF(FN_MC!W1103="","*",FN_MC!W1103)</f>
        <v>*</v>
      </c>
      <c r="V1101" s="121" t="str">
        <f ca="1">_xlfn.XLOOKUP(G1101&amp;$V$2,BS_CONTROLE[CHAVE],BS_CONTROLE[Quantidade_11],"-")</f>
        <v>-</v>
      </c>
      <c r="W1101" s="121" t="str">
        <f ca="1">_xlfn.XLOOKUP(G1101&amp;$W$2,BS_CONTROLE[CHAVE],BS_CONTROLE[Quantidade_11],"-")</f>
        <v>-</v>
      </c>
      <c r="X1101" s="121" t="str">
        <f ca="1">_xlfn.XLOOKUP(G1101&amp;$X$2,BS_CONTROLE[CHAVE],BS_CONTROLE[Quantidade_11],"-")</f>
        <v>-</v>
      </c>
    </row>
    <row r="1102" spans="1:24" s="122" customFormat="1" hidden="1">
      <c r="A1102" s="160" t="str">
        <f>IF(FN_MC!Y1104="","*",FN_MC!Y1104)</f>
        <v>*</v>
      </c>
      <c r="B1102" s="160" t="str">
        <f>IF(FN_MC!X1104="","*",FN_MC!X1104)</f>
        <v>*</v>
      </c>
      <c r="C1102" s="160" t="str">
        <f>IF(FN_MC!Z1104="","*",FN_MC!Z1104)</f>
        <v>*</v>
      </c>
      <c r="D1102" s="161" t="str">
        <f>IF(FN_MC!S1104="","*",FN_MC!S1104)</f>
        <v>*</v>
      </c>
      <c r="E1102" s="161" t="str">
        <f>IF(FN_MC!T1104="","*",FN_MC!T1104)</f>
        <v>*</v>
      </c>
      <c r="F1102" s="161" t="str">
        <f>IF(FN_MC!B1104="","*",FN_MC!B1104)</f>
        <v>*</v>
      </c>
      <c r="G1102" s="161" t="str">
        <f>IF(FN_MC!D1104="","*",FN_MC!D1104)</f>
        <v>*</v>
      </c>
      <c r="H1102" s="161" t="str">
        <f>IF(FN_MC!F1104="","*",FN_MC!F1104)</f>
        <v>*</v>
      </c>
      <c r="I1102" s="161" t="str">
        <f>IF(FN_MC!H1104="","*",FN_MC!H1104)</f>
        <v>*</v>
      </c>
      <c r="J1102" s="161" t="str">
        <f>IF(FN_MC!I1104="","*",FN_MC!I1104)</f>
        <v>*</v>
      </c>
      <c r="K1102" s="161" t="str">
        <f>IF(FN_MC!M1104="","*",FN_MC!M1104)</f>
        <v>*</v>
      </c>
      <c r="L1102" s="161" t="str">
        <f>IF(FN_MC!N1104="","*",FN_MC!N1104)</f>
        <v>*</v>
      </c>
      <c r="M1102" s="162" t="str">
        <f>IF(FN_MC!J1104="","*",FN_MC!J1104)</f>
        <v>*</v>
      </c>
      <c r="N1102" s="162" t="str">
        <f>IF(FN_MC!K1104="","*",FN_MC!K1104)</f>
        <v>*</v>
      </c>
      <c r="O1102" s="162" t="str">
        <f>IF(FN_MC!L1104="","*",FN_MC!L1104)</f>
        <v>*</v>
      </c>
      <c r="P1102" s="162"/>
      <c r="Q1102" s="163" t="str">
        <f>IF(FN_MC!O1104="","*",FN_MC!O1104)</f>
        <v>*</v>
      </c>
      <c r="R1102" s="163" t="str">
        <f>IF(FN_MC!P1104="","*",FN_MC!P1104)</f>
        <v>*</v>
      </c>
      <c r="S1102" s="161" t="str">
        <f>IF(FN_MC!Q1106="","*",CONCATENATE(FN_MC!Q1106," ",FN_MC!R1106))</f>
        <v>*</v>
      </c>
      <c r="T1102" s="161" t="str">
        <f>IF(FN_MC!V1104="","*",FN_MC!V1104)</f>
        <v>*</v>
      </c>
      <c r="U1102" s="161" t="str">
        <f>IF(FN_MC!W1104="","*",FN_MC!W1104)</f>
        <v>*</v>
      </c>
      <c r="V1102" s="121" t="str">
        <f ca="1">_xlfn.XLOOKUP(G1102&amp;$V$2,BS_CONTROLE[CHAVE],BS_CONTROLE[Quantidade_11],"-")</f>
        <v>-</v>
      </c>
      <c r="W1102" s="121" t="str">
        <f ca="1">_xlfn.XLOOKUP(G1102&amp;$W$2,BS_CONTROLE[CHAVE],BS_CONTROLE[Quantidade_11],"-")</f>
        <v>-</v>
      </c>
      <c r="X1102" s="121" t="str">
        <f ca="1">_xlfn.XLOOKUP(G1102&amp;$X$2,BS_CONTROLE[CHAVE],BS_CONTROLE[Quantidade_11],"-")</f>
        <v>-</v>
      </c>
    </row>
    <row r="1103" spans="1:24" s="122" customFormat="1" hidden="1">
      <c r="A1103" s="160" t="str">
        <f>IF(FN_MC!Y1105="","*",FN_MC!Y1105)</f>
        <v>*</v>
      </c>
      <c r="B1103" s="160" t="str">
        <f>IF(FN_MC!X1105="","*",FN_MC!X1105)</f>
        <v>*</v>
      </c>
      <c r="C1103" s="160" t="str">
        <f>IF(FN_MC!Z1105="","*",FN_MC!Z1105)</f>
        <v>*</v>
      </c>
      <c r="D1103" s="161" t="str">
        <f>IF(FN_MC!S1105="","*",FN_MC!S1105)</f>
        <v>*</v>
      </c>
      <c r="E1103" s="161" t="str">
        <f>IF(FN_MC!T1105="","*",FN_MC!T1105)</f>
        <v>*</v>
      </c>
      <c r="F1103" s="161" t="str">
        <f>IF(FN_MC!B1105="","*",FN_MC!B1105)</f>
        <v>*</v>
      </c>
      <c r="G1103" s="161" t="str">
        <f>IF(FN_MC!D1105="","*",FN_MC!D1105)</f>
        <v>*</v>
      </c>
      <c r="H1103" s="161" t="str">
        <f>IF(FN_MC!F1105="","*",FN_MC!F1105)</f>
        <v>*</v>
      </c>
      <c r="I1103" s="161" t="str">
        <f>IF(FN_MC!H1105="","*",FN_MC!H1105)</f>
        <v>*</v>
      </c>
      <c r="J1103" s="161" t="str">
        <f>IF(FN_MC!I1105="","*",FN_MC!I1105)</f>
        <v>*</v>
      </c>
      <c r="K1103" s="161" t="str">
        <f>IF(FN_MC!M1105="","*",FN_MC!M1105)</f>
        <v>*</v>
      </c>
      <c r="L1103" s="161" t="str">
        <f>IF(FN_MC!N1105="","*",FN_MC!N1105)</f>
        <v>*</v>
      </c>
      <c r="M1103" s="162" t="str">
        <f>IF(FN_MC!J1105="","*",FN_MC!J1105)</f>
        <v>*</v>
      </c>
      <c r="N1103" s="162" t="str">
        <f>IF(FN_MC!K1105="","*",FN_MC!K1105)</f>
        <v>*</v>
      </c>
      <c r="O1103" s="162" t="str">
        <f>IF(FN_MC!L1105="","*",FN_MC!L1105)</f>
        <v>*</v>
      </c>
      <c r="P1103" s="162"/>
      <c r="Q1103" s="163" t="str">
        <f>IF(FN_MC!O1105="","*",FN_MC!O1105)</f>
        <v>*</v>
      </c>
      <c r="R1103" s="163" t="str">
        <f>IF(FN_MC!P1105="","*",FN_MC!P1105)</f>
        <v>*</v>
      </c>
      <c r="S1103" s="161" t="str">
        <f>IF(FN_MC!Q1107="","*",CONCATENATE(FN_MC!Q1107," ",FN_MC!R1107))</f>
        <v>*</v>
      </c>
      <c r="T1103" s="161" t="str">
        <f>IF(FN_MC!V1105="","*",FN_MC!V1105)</f>
        <v>*</v>
      </c>
      <c r="U1103" s="161" t="str">
        <f>IF(FN_MC!W1105="","*",FN_MC!W1105)</f>
        <v>*</v>
      </c>
      <c r="V1103" s="121" t="str">
        <f ca="1">_xlfn.XLOOKUP(G1103&amp;$V$2,BS_CONTROLE[CHAVE],BS_CONTROLE[Quantidade_11],"-")</f>
        <v>-</v>
      </c>
      <c r="W1103" s="121" t="str">
        <f ca="1">_xlfn.XLOOKUP(G1103&amp;$W$2,BS_CONTROLE[CHAVE],BS_CONTROLE[Quantidade_11],"-")</f>
        <v>-</v>
      </c>
      <c r="X1103" s="121" t="str">
        <f ca="1">_xlfn.XLOOKUP(G1103&amp;$X$2,BS_CONTROLE[CHAVE],BS_CONTROLE[Quantidade_11],"-")</f>
        <v>-</v>
      </c>
    </row>
    <row r="1104" spans="1:24" s="122" customFormat="1" hidden="1">
      <c r="A1104" s="118" t="str">
        <f>IF(FN_MC!Y1106="","*",FN_MC!Y1106)</f>
        <v>*</v>
      </c>
      <c r="B1104" s="118" t="str">
        <f>IF(FN_MC!X1106="","*",FN_MC!X1106)</f>
        <v>*</v>
      </c>
      <c r="C1104" s="118" t="str">
        <f>IF(FN_MC!Z1106="","*",FN_MC!Z1106)</f>
        <v>*</v>
      </c>
      <c r="D1104" s="119" t="str">
        <f>IF(FN_MC!S1106="","*",FN_MC!S1106)</f>
        <v>*</v>
      </c>
      <c r="E1104" s="119" t="str">
        <f>IF(FN_MC!T1106="","*",FN_MC!T1106)</f>
        <v>*</v>
      </c>
      <c r="F1104" s="119" t="str">
        <f>IF(FN_MC!B1106="","*",FN_MC!B1106)</f>
        <v>*</v>
      </c>
      <c r="G1104" s="119" t="str">
        <f>IF(FN_MC!D1106="","*",FN_MC!D1106)</f>
        <v>*</v>
      </c>
      <c r="H1104" s="119" t="str">
        <f>IF(FN_MC!F1106="","*",FN_MC!F1106)</f>
        <v>*</v>
      </c>
      <c r="I1104" s="119" t="str">
        <f>IF(FN_MC!H1106="","*",FN_MC!H1106)</f>
        <v>*</v>
      </c>
      <c r="J1104" s="119" t="str">
        <f>IF(FN_MC!I1106="","*",FN_MC!I1106)</f>
        <v>*</v>
      </c>
      <c r="K1104" s="119" t="str">
        <f>IF(FN_MC!M1106="","*",FN_MC!M1106)</f>
        <v>*</v>
      </c>
      <c r="L1104" s="119" t="str">
        <f>IF(FN_MC!N1106="","*",FN_MC!N1106)</f>
        <v>*</v>
      </c>
      <c r="M1104" s="120" t="str">
        <f>IF(FN_MC!J1106="","*",FN_MC!J1106)</f>
        <v>*</v>
      </c>
      <c r="N1104" s="120" t="str">
        <f>IF(FN_MC!K1106="","*",FN_MC!K1106)</f>
        <v>*</v>
      </c>
      <c r="O1104" s="120" t="str">
        <f>IF(FN_MC!L1106="","*",FN_MC!L1106)</f>
        <v>*</v>
      </c>
      <c r="P1104" s="120"/>
      <c r="Q1104" s="137" t="str">
        <f>IF(FN_MC!O1106="","*",FN_MC!O1106)</f>
        <v>*</v>
      </c>
      <c r="R1104" s="137" t="str">
        <f>IF(FN_MC!P1106="","*",FN_MC!P1106)</f>
        <v>*</v>
      </c>
      <c r="S1104" s="119" t="str">
        <f>IF(FN_MC!Q1108="","*",CONCATENATE(FN_MC!Q1108," ",FN_MC!R1108))</f>
        <v>*</v>
      </c>
      <c r="T1104" s="119" t="str">
        <f>IF(FN_MC!V1106="","*",FN_MC!V1106)</f>
        <v>*</v>
      </c>
      <c r="U1104" s="119" t="str">
        <f>IF(FN_MC!W1106="","*",FN_MC!W1106)</f>
        <v>*</v>
      </c>
      <c r="V1104" s="121" t="str">
        <f ca="1">_xlfn.XLOOKUP(G1104&amp;$V$2,BS_CONTROLE[CHAVE],BS_CONTROLE[Quantidade_11],"-")</f>
        <v>-</v>
      </c>
      <c r="W1104" s="121" t="str">
        <f ca="1">_xlfn.XLOOKUP(G1104&amp;$W$2,BS_CONTROLE[CHAVE],BS_CONTROLE[Quantidade_11],"-")</f>
        <v>-</v>
      </c>
      <c r="X1104" s="121" t="str">
        <f ca="1">_xlfn.XLOOKUP(G1104&amp;$X$2,BS_CONTROLE[CHAVE],BS_CONTROLE[Quantidade_11],"-")</f>
        <v>-</v>
      </c>
    </row>
    <row r="1105" spans="1:24" s="122" customFormat="1" hidden="1">
      <c r="A1105" s="160" t="str">
        <f>IF(FN_MC!Y1107="","*",FN_MC!Y1107)</f>
        <v>*</v>
      </c>
      <c r="B1105" s="160" t="str">
        <f>IF(FN_MC!X1107="","*",FN_MC!X1107)</f>
        <v>*</v>
      </c>
      <c r="C1105" s="160" t="str">
        <f>IF(FN_MC!Z1107="","*",FN_MC!Z1107)</f>
        <v>*</v>
      </c>
      <c r="D1105" s="161" t="str">
        <f>IF(FN_MC!S1107="","*",FN_MC!S1107)</f>
        <v>*</v>
      </c>
      <c r="E1105" s="161" t="str">
        <f>IF(FN_MC!T1107="","*",FN_MC!T1107)</f>
        <v>*</v>
      </c>
      <c r="F1105" s="161" t="str">
        <f>IF(FN_MC!B1107="","*",FN_MC!B1107)</f>
        <v>*</v>
      </c>
      <c r="G1105" s="161" t="str">
        <f>IF(FN_MC!D1107="","*",FN_MC!D1107)</f>
        <v>*</v>
      </c>
      <c r="H1105" s="161" t="str">
        <f>IF(FN_MC!F1107="","*",FN_MC!F1107)</f>
        <v>*</v>
      </c>
      <c r="I1105" s="161" t="str">
        <f>IF(FN_MC!H1107="","*",FN_MC!H1107)</f>
        <v>*</v>
      </c>
      <c r="J1105" s="161" t="str">
        <f>IF(FN_MC!I1107="","*",FN_MC!I1107)</f>
        <v>*</v>
      </c>
      <c r="K1105" s="161" t="str">
        <f>IF(FN_MC!M1107="","*",FN_MC!M1107)</f>
        <v>*</v>
      </c>
      <c r="L1105" s="161" t="str">
        <f>IF(FN_MC!N1107="","*",FN_MC!N1107)</f>
        <v>*</v>
      </c>
      <c r="M1105" s="162" t="str">
        <f>IF(FN_MC!J1107="","*",FN_MC!J1107)</f>
        <v>*</v>
      </c>
      <c r="N1105" s="162" t="str">
        <f>IF(FN_MC!K1107="","*",FN_MC!K1107)</f>
        <v>*</v>
      </c>
      <c r="O1105" s="162" t="str">
        <f>IF(FN_MC!L1107="","*",FN_MC!L1107)</f>
        <v>*</v>
      </c>
      <c r="P1105" s="162"/>
      <c r="Q1105" s="163" t="str">
        <f>IF(FN_MC!O1107="","*",FN_MC!O1107)</f>
        <v>*</v>
      </c>
      <c r="R1105" s="163" t="str">
        <f>IF(FN_MC!P1107="","*",FN_MC!P1107)</f>
        <v>*</v>
      </c>
      <c r="S1105" s="161" t="str">
        <f>IF(FN_MC!Q1109="","*",CONCATENATE(FN_MC!Q1109," ",FN_MC!R1109))</f>
        <v>*</v>
      </c>
      <c r="T1105" s="161" t="str">
        <f>IF(FN_MC!V1107="","*",FN_MC!V1107)</f>
        <v>*</v>
      </c>
      <c r="U1105" s="161" t="str">
        <f>IF(FN_MC!W1107="","*",FN_MC!W1107)</f>
        <v>*</v>
      </c>
      <c r="V1105" s="121" t="str">
        <f ca="1">_xlfn.XLOOKUP(G1105&amp;$V$2,BS_CONTROLE[CHAVE],BS_CONTROLE[Quantidade_11],"-")</f>
        <v>-</v>
      </c>
      <c r="W1105" s="121" t="str">
        <f ca="1">_xlfn.XLOOKUP(G1105&amp;$W$2,BS_CONTROLE[CHAVE],BS_CONTROLE[Quantidade_11],"-")</f>
        <v>-</v>
      </c>
      <c r="X1105" s="121" t="str">
        <f ca="1">_xlfn.XLOOKUP(G1105&amp;$X$2,BS_CONTROLE[CHAVE],BS_CONTROLE[Quantidade_11],"-")</f>
        <v>-</v>
      </c>
    </row>
    <row r="1106" spans="1:24" s="122" customFormat="1" hidden="1">
      <c r="A1106" s="160" t="str">
        <f>IF(FN_MC!Y1108="","*",FN_MC!Y1108)</f>
        <v>*</v>
      </c>
      <c r="B1106" s="160" t="str">
        <f>IF(FN_MC!X1108="","*",FN_MC!X1108)</f>
        <v>*</v>
      </c>
      <c r="C1106" s="160" t="str">
        <f>IF(FN_MC!Z1108="","*",FN_MC!Z1108)</f>
        <v>*</v>
      </c>
      <c r="D1106" s="161" t="str">
        <f>IF(FN_MC!S1108="","*",FN_MC!S1108)</f>
        <v>*</v>
      </c>
      <c r="E1106" s="161" t="str">
        <f>IF(FN_MC!T1108="","*",FN_MC!T1108)</f>
        <v>*</v>
      </c>
      <c r="F1106" s="161" t="str">
        <f>IF(FN_MC!B1108="","*",FN_MC!B1108)</f>
        <v>*</v>
      </c>
      <c r="G1106" s="161" t="str">
        <f>IF(FN_MC!D1108="","*",FN_MC!D1108)</f>
        <v>*</v>
      </c>
      <c r="H1106" s="161" t="str">
        <f>IF(FN_MC!F1108="","*",FN_MC!F1108)</f>
        <v>*</v>
      </c>
      <c r="I1106" s="161" t="str">
        <f>IF(FN_MC!H1108="","*",FN_MC!H1108)</f>
        <v>*</v>
      </c>
      <c r="J1106" s="161" t="str">
        <f>IF(FN_MC!I1108="","*",FN_MC!I1108)</f>
        <v>*</v>
      </c>
      <c r="K1106" s="161" t="str">
        <f>IF(FN_MC!M1108="","*",FN_MC!M1108)</f>
        <v>*</v>
      </c>
      <c r="L1106" s="161" t="str">
        <f>IF(FN_MC!N1108="","*",FN_MC!N1108)</f>
        <v>*</v>
      </c>
      <c r="M1106" s="162" t="str">
        <f>IF(FN_MC!J1108="","*",FN_MC!J1108)</f>
        <v>*</v>
      </c>
      <c r="N1106" s="162" t="str">
        <f>IF(FN_MC!K1108="","*",FN_MC!K1108)</f>
        <v>*</v>
      </c>
      <c r="O1106" s="162" t="str">
        <f>IF(FN_MC!L1108="","*",FN_MC!L1108)</f>
        <v>*</v>
      </c>
      <c r="P1106" s="162"/>
      <c r="Q1106" s="163" t="str">
        <f>IF(FN_MC!O1108="","*",FN_MC!O1108)</f>
        <v>*</v>
      </c>
      <c r="R1106" s="163" t="str">
        <f>IF(FN_MC!P1108="","*",FN_MC!P1108)</f>
        <v>*</v>
      </c>
      <c r="S1106" s="161" t="str">
        <f>IF(FN_MC!Q1110="","*",CONCATENATE(FN_MC!Q1110," ",FN_MC!R1110))</f>
        <v>*</v>
      </c>
      <c r="T1106" s="161" t="str">
        <f>IF(FN_MC!V1108="","*",FN_MC!V1108)</f>
        <v>*</v>
      </c>
      <c r="U1106" s="161" t="str">
        <f>IF(FN_MC!W1108="","*",FN_MC!W1108)</f>
        <v>*</v>
      </c>
      <c r="V1106" s="121" t="str">
        <f ca="1">_xlfn.XLOOKUP(G1106&amp;$V$2,BS_CONTROLE[CHAVE],BS_CONTROLE[Quantidade_11],"-")</f>
        <v>-</v>
      </c>
      <c r="W1106" s="121" t="str">
        <f ca="1">_xlfn.XLOOKUP(G1106&amp;$W$2,BS_CONTROLE[CHAVE],BS_CONTROLE[Quantidade_11],"-")</f>
        <v>-</v>
      </c>
      <c r="X1106" s="121" t="str">
        <f ca="1">_xlfn.XLOOKUP(G1106&amp;$X$2,BS_CONTROLE[CHAVE],BS_CONTROLE[Quantidade_11],"-")</f>
        <v>-</v>
      </c>
    </row>
    <row r="1107" spans="1:24" s="122" customFormat="1" hidden="1">
      <c r="A1107" s="118" t="str">
        <f>IF(FN_MC!Y1109="","*",FN_MC!Y1109)</f>
        <v>*</v>
      </c>
      <c r="B1107" s="118" t="str">
        <f>IF(FN_MC!X1109="","*",FN_MC!X1109)</f>
        <v>*</v>
      </c>
      <c r="C1107" s="118" t="str">
        <f>IF(FN_MC!Z1109="","*",FN_MC!Z1109)</f>
        <v>*</v>
      </c>
      <c r="D1107" s="119" t="str">
        <f>IF(FN_MC!S1109="","*",FN_MC!S1109)</f>
        <v>*</v>
      </c>
      <c r="E1107" s="119" t="str">
        <f>IF(FN_MC!T1109="","*",FN_MC!T1109)</f>
        <v>*</v>
      </c>
      <c r="F1107" s="119" t="str">
        <f>IF(FN_MC!B1109="","*",FN_MC!B1109)</f>
        <v>*</v>
      </c>
      <c r="G1107" s="119" t="str">
        <f>IF(FN_MC!D1109="","*",FN_MC!D1109)</f>
        <v>*</v>
      </c>
      <c r="H1107" s="119" t="str">
        <f>IF(FN_MC!F1109="","*",FN_MC!F1109)</f>
        <v>*</v>
      </c>
      <c r="I1107" s="119" t="str">
        <f>IF(FN_MC!H1109="","*",FN_MC!H1109)</f>
        <v>*</v>
      </c>
      <c r="J1107" s="119" t="str">
        <f>IF(FN_MC!I1109="","*",FN_MC!I1109)</f>
        <v>*</v>
      </c>
      <c r="K1107" s="119" t="str">
        <f>IF(FN_MC!M1109="","*",FN_MC!M1109)</f>
        <v>*</v>
      </c>
      <c r="L1107" s="119" t="str">
        <f>IF(FN_MC!N1109="","*",FN_MC!N1109)</f>
        <v>*</v>
      </c>
      <c r="M1107" s="120" t="str">
        <f>IF(FN_MC!J1109="","*",FN_MC!J1109)</f>
        <v>*</v>
      </c>
      <c r="N1107" s="120" t="str">
        <f>IF(FN_MC!K1109="","*",FN_MC!K1109)</f>
        <v>*</v>
      </c>
      <c r="O1107" s="120" t="str">
        <f>IF(FN_MC!L1109="","*",FN_MC!L1109)</f>
        <v>*</v>
      </c>
      <c r="P1107" s="120"/>
      <c r="Q1107" s="137" t="str">
        <f>IF(FN_MC!O1109="","*",FN_MC!O1109)</f>
        <v>*</v>
      </c>
      <c r="R1107" s="137" t="str">
        <f>IF(FN_MC!P1109="","*",FN_MC!P1109)</f>
        <v>*</v>
      </c>
      <c r="S1107" s="119" t="str">
        <f>IF(FN_MC!Q1111="","*",CONCATENATE(FN_MC!Q1111," ",FN_MC!R1111))</f>
        <v>*</v>
      </c>
      <c r="T1107" s="119" t="str">
        <f>IF(FN_MC!V1109="","*",FN_MC!V1109)</f>
        <v>*</v>
      </c>
      <c r="U1107" s="119" t="str">
        <f>IF(FN_MC!W1109="","*",FN_MC!W1109)</f>
        <v>*</v>
      </c>
      <c r="V1107" s="121" t="str">
        <f ca="1">_xlfn.XLOOKUP(G1107&amp;$V$2,BS_CONTROLE[CHAVE],BS_CONTROLE[Quantidade_11],"-")</f>
        <v>-</v>
      </c>
      <c r="W1107" s="121" t="str">
        <f ca="1">_xlfn.XLOOKUP(G1107&amp;$W$2,BS_CONTROLE[CHAVE],BS_CONTROLE[Quantidade_11],"-")</f>
        <v>-</v>
      </c>
      <c r="X1107" s="121" t="str">
        <f ca="1">_xlfn.XLOOKUP(G1107&amp;$X$2,BS_CONTROLE[CHAVE],BS_CONTROLE[Quantidade_11],"-")</f>
        <v>-</v>
      </c>
    </row>
    <row r="1108" spans="1:24" s="122" customFormat="1" hidden="1">
      <c r="A1108" s="160" t="str">
        <f>IF(FN_MC!Y1110="","*",FN_MC!Y1110)</f>
        <v>*</v>
      </c>
      <c r="B1108" s="160" t="str">
        <f>IF(FN_MC!X1110="","*",FN_MC!X1110)</f>
        <v>*</v>
      </c>
      <c r="C1108" s="160" t="str">
        <f>IF(FN_MC!Z1110="","*",FN_MC!Z1110)</f>
        <v>*</v>
      </c>
      <c r="D1108" s="161" t="str">
        <f>IF(FN_MC!S1110="","*",FN_MC!S1110)</f>
        <v>*</v>
      </c>
      <c r="E1108" s="161" t="str">
        <f>IF(FN_MC!T1110="","*",FN_MC!T1110)</f>
        <v>*</v>
      </c>
      <c r="F1108" s="161" t="str">
        <f>IF(FN_MC!B1110="","*",FN_MC!B1110)</f>
        <v>*</v>
      </c>
      <c r="G1108" s="161" t="str">
        <f>IF(FN_MC!D1110="","*",FN_MC!D1110)</f>
        <v>*</v>
      </c>
      <c r="H1108" s="161" t="str">
        <f>IF(FN_MC!F1110="","*",FN_MC!F1110)</f>
        <v>*</v>
      </c>
      <c r="I1108" s="161" t="str">
        <f>IF(FN_MC!H1110="","*",FN_MC!H1110)</f>
        <v>*</v>
      </c>
      <c r="J1108" s="161" t="str">
        <f>IF(FN_MC!I1110="","*",FN_MC!I1110)</f>
        <v>*</v>
      </c>
      <c r="K1108" s="161" t="str">
        <f>IF(FN_MC!M1110="","*",FN_MC!M1110)</f>
        <v>*</v>
      </c>
      <c r="L1108" s="161" t="str">
        <f>IF(FN_MC!N1110="","*",FN_MC!N1110)</f>
        <v>*</v>
      </c>
      <c r="M1108" s="162" t="str">
        <f>IF(FN_MC!J1110="","*",FN_MC!J1110)</f>
        <v>*</v>
      </c>
      <c r="N1108" s="162" t="str">
        <f>IF(FN_MC!K1110="","*",FN_MC!K1110)</f>
        <v>*</v>
      </c>
      <c r="O1108" s="162" t="str">
        <f>IF(FN_MC!L1110="","*",FN_MC!L1110)</f>
        <v>*</v>
      </c>
      <c r="P1108" s="162"/>
      <c r="Q1108" s="163" t="str">
        <f>IF(FN_MC!O1110="","*",FN_MC!O1110)</f>
        <v>*</v>
      </c>
      <c r="R1108" s="163" t="str">
        <f>IF(FN_MC!P1110="","*",FN_MC!P1110)</f>
        <v>*</v>
      </c>
      <c r="S1108" s="161" t="str">
        <f>IF(FN_MC!Q1112="","*",CONCATENATE(FN_MC!Q1112," ",FN_MC!R1112))</f>
        <v>*</v>
      </c>
      <c r="T1108" s="161" t="str">
        <f>IF(FN_MC!V1110="","*",FN_MC!V1110)</f>
        <v>*</v>
      </c>
      <c r="U1108" s="161" t="str">
        <f>IF(FN_MC!W1110="","*",FN_MC!W1110)</f>
        <v>*</v>
      </c>
      <c r="V1108" s="121" t="str">
        <f ca="1">_xlfn.XLOOKUP(G1108&amp;$V$2,BS_CONTROLE[CHAVE],BS_CONTROLE[Quantidade_11],"-")</f>
        <v>-</v>
      </c>
      <c r="W1108" s="121" t="str">
        <f ca="1">_xlfn.XLOOKUP(G1108&amp;$W$2,BS_CONTROLE[CHAVE],BS_CONTROLE[Quantidade_11],"-")</f>
        <v>-</v>
      </c>
      <c r="X1108" s="121" t="str">
        <f ca="1">_xlfn.XLOOKUP(G1108&amp;$X$2,BS_CONTROLE[CHAVE],BS_CONTROLE[Quantidade_11],"-")</f>
        <v>-</v>
      </c>
    </row>
    <row r="1109" spans="1:24" s="122" customFormat="1" hidden="1">
      <c r="A1109" s="160" t="str">
        <f>IF(FN_MC!Y1111="","*",FN_MC!Y1111)</f>
        <v>*</v>
      </c>
      <c r="B1109" s="160" t="str">
        <f>IF(FN_MC!X1111="","*",FN_MC!X1111)</f>
        <v>*</v>
      </c>
      <c r="C1109" s="160" t="str">
        <f>IF(FN_MC!Z1111="","*",FN_MC!Z1111)</f>
        <v>*</v>
      </c>
      <c r="D1109" s="161" t="str">
        <f>IF(FN_MC!S1111="","*",FN_MC!S1111)</f>
        <v>*</v>
      </c>
      <c r="E1109" s="161" t="str">
        <f>IF(FN_MC!T1111="","*",FN_MC!T1111)</f>
        <v>*</v>
      </c>
      <c r="F1109" s="161" t="str">
        <f>IF(FN_MC!B1111="","*",FN_MC!B1111)</f>
        <v>*</v>
      </c>
      <c r="G1109" s="161" t="str">
        <f>IF(FN_MC!D1111="","*",FN_MC!D1111)</f>
        <v>*</v>
      </c>
      <c r="H1109" s="161" t="str">
        <f>IF(FN_MC!F1111="","*",FN_MC!F1111)</f>
        <v>*</v>
      </c>
      <c r="I1109" s="161" t="str">
        <f>IF(FN_MC!H1111="","*",FN_MC!H1111)</f>
        <v>*</v>
      </c>
      <c r="J1109" s="161" t="str">
        <f>IF(FN_MC!I1111="","*",FN_MC!I1111)</f>
        <v>*</v>
      </c>
      <c r="K1109" s="161" t="str">
        <f>IF(FN_MC!M1111="","*",FN_MC!M1111)</f>
        <v>*</v>
      </c>
      <c r="L1109" s="161" t="str">
        <f>IF(FN_MC!N1111="","*",FN_MC!N1111)</f>
        <v>*</v>
      </c>
      <c r="M1109" s="162" t="str">
        <f>IF(FN_MC!J1111="","*",FN_MC!J1111)</f>
        <v>*</v>
      </c>
      <c r="N1109" s="162" t="str">
        <f>IF(FN_MC!K1111="","*",FN_MC!K1111)</f>
        <v>*</v>
      </c>
      <c r="O1109" s="162" t="str">
        <f>IF(FN_MC!L1111="","*",FN_MC!L1111)</f>
        <v>*</v>
      </c>
      <c r="P1109" s="162"/>
      <c r="Q1109" s="163" t="str">
        <f>IF(FN_MC!O1111="","*",FN_MC!O1111)</f>
        <v>*</v>
      </c>
      <c r="R1109" s="163" t="str">
        <f>IF(FN_MC!P1111="","*",FN_MC!P1111)</f>
        <v>*</v>
      </c>
      <c r="S1109" s="161" t="str">
        <f>IF(FN_MC!Q1113="","*",CONCATENATE(FN_MC!Q1113," ",FN_MC!R1113))</f>
        <v>*</v>
      </c>
      <c r="T1109" s="161" t="str">
        <f>IF(FN_MC!V1111="","*",FN_MC!V1111)</f>
        <v>*</v>
      </c>
      <c r="U1109" s="161" t="str">
        <f>IF(FN_MC!W1111="","*",FN_MC!W1111)</f>
        <v>*</v>
      </c>
      <c r="V1109" s="121" t="str">
        <f ca="1">_xlfn.XLOOKUP(G1109&amp;$V$2,BS_CONTROLE[CHAVE],BS_CONTROLE[Quantidade_11],"-")</f>
        <v>-</v>
      </c>
      <c r="W1109" s="121" t="str">
        <f ca="1">_xlfn.XLOOKUP(G1109&amp;$W$2,BS_CONTROLE[CHAVE],BS_CONTROLE[Quantidade_11],"-")</f>
        <v>-</v>
      </c>
      <c r="X1109" s="121" t="str">
        <f ca="1">_xlfn.XLOOKUP(G1109&amp;$X$2,BS_CONTROLE[CHAVE],BS_CONTROLE[Quantidade_11],"-")</f>
        <v>-</v>
      </c>
    </row>
    <row r="1110" spans="1:24" s="122" customFormat="1" hidden="1">
      <c r="A1110" s="118" t="str">
        <f>IF(FN_MC!Y1112="","*",FN_MC!Y1112)</f>
        <v>*</v>
      </c>
      <c r="B1110" s="118" t="str">
        <f>IF(FN_MC!X1112="","*",FN_MC!X1112)</f>
        <v>*</v>
      </c>
      <c r="C1110" s="118" t="str">
        <f>IF(FN_MC!Z1112="","*",FN_MC!Z1112)</f>
        <v>*</v>
      </c>
      <c r="D1110" s="119" t="str">
        <f>IF(FN_MC!S1112="","*",FN_MC!S1112)</f>
        <v>*</v>
      </c>
      <c r="E1110" s="119" t="str">
        <f>IF(FN_MC!T1112="","*",FN_MC!T1112)</f>
        <v>*</v>
      </c>
      <c r="F1110" s="119" t="str">
        <f>IF(FN_MC!B1112="","*",FN_MC!B1112)</f>
        <v>*</v>
      </c>
      <c r="G1110" s="119" t="str">
        <f>IF(FN_MC!D1112="","*",FN_MC!D1112)</f>
        <v>*</v>
      </c>
      <c r="H1110" s="119" t="str">
        <f>IF(FN_MC!F1112="","*",FN_MC!F1112)</f>
        <v>*</v>
      </c>
      <c r="I1110" s="119" t="str">
        <f>IF(FN_MC!H1112="","*",FN_MC!H1112)</f>
        <v>*</v>
      </c>
      <c r="J1110" s="119" t="str">
        <f>IF(FN_MC!I1112="","*",FN_MC!I1112)</f>
        <v>*</v>
      </c>
      <c r="K1110" s="119" t="str">
        <f>IF(FN_MC!M1112="","*",FN_MC!M1112)</f>
        <v>*</v>
      </c>
      <c r="L1110" s="119" t="str">
        <f>IF(FN_MC!N1112="","*",FN_MC!N1112)</f>
        <v>*</v>
      </c>
      <c r="M1110" s="120" t="str">
        <f>IF(FN_MC!J1112="","*",FN_MC!J1112)</f>
        <v>*</v>
      </c>
      <c r="N1110" s="120" t="str">
        <f>IF(FN_MC!K1112="","*",FN_MC!K1112)</f>
        <v>*</v>
      </c>
      <c r="O1110" s="120" t="str">
        <f>IF(FN_MC!L1112="","*",FN_MC!L1112)</f>
        <v>*</v>
      </c>
      <c r="P1110" s="120"/>
      <c r="Q1110" s="137" t="str">
        <f>IF(FN_MC!O1112="","*",FN_MC!O1112)</f>
        <v>*</v>
      </c>
      <c r="R1110" s="137" t="str">
        <f>IF(FN_MC!P1112="","*",FN_MC!P1112)</f>
        <v>*</v>
      </c>
      <c r="S1110" s="119" t="str">
        <f>IF(FN_MC!Q1114="","*",CONCATENATE(FN_MC!Q1114," ",FN_MC!R1114))</f>
        <v>*</v>
      </c>
      <c r="T1110" s="119" t="str">
        <f>IF(FN_MC!V1112="","*",FN_MC!V1112)</f>
        <v>*</v>
      </c>
      <c r="U1110" s="119" t="str">
        <f>IF(FN_MC!W1112="","*",FN_MC!W1112)</f>
        <v>*</v>
      </c>
      <c r="V1110" s="121" t="str">
        <f ca="1">_xlfn.XLOOKUP(G1110&amp;$V$2,BS_CONTROLE[CHAVE],BS_CONTROLE[Quantidade_11],"-")</f>
        <v>-</v>
      </c>
      <c r="W1110" s="121" t="str">
        <f ca="1">_xlfn.XLOOKUP(G1110&amp;$W$2,BS_CONTROLE[CHAVE],BS_CONTROLE[Quantidade_11],"-")</f>
        <v>-</v>
      </c>
      <c r="X1110" s="121" t="str">
        <f ca="1">_xlfn.XLOOKUP(G1110&amp;$X$2,BS_CONTROLE[CHAVE],BS_CONTROLE[Quantidade_11],"-")</f>
        <v>-</v>
      </c>
    </row>
    <row r="1111" spans="1:24" s="122" customFormat="1" hidden="1">
      <c r="A1111" s="160" t="str">
        <f>IF(FN_MC!Y1113="","*",FN_MC!Y1113)</f>
        <v>*</v>
      </c>
      <c r="B1111" s="160" t="str">
        <f>IF(FN_MC!X1113="","*",FN_MC!X1113)</f>
        <v>*</v>
      </c>
      <c r="C1111" s="160" t="str">
        <f>IF(FN_MC!Z1113="","*",FN_MC!Z1113)</f>
        <v>*</v>
      </c>
      <c r="D1111" s="161" t="str">
        <f>IF(FN_MC!S1113="","*",FN_MC!S1113)</f>
        <v>*</v>
      </c>
      <c r="E1111" s="161" t="str">
        <f>IF(FN_MC!T1113="","*",FN_MC!T1113)</f>
        <v>*</v>
      </c>
      <c r="F1111" s="161" t="str">
        <f>IF(FN_MC!B1113="","*",FN_MC!B1113)</f>
        <v>*</v>
      </c>
      <c r="G1111" s="161" t="str">
        <f>IF(FN_MC!D1113="","*",FN_MC!D1113)</f>
        <v>*</v>
      </c>
      <c r="H1111" s="161" t="str">
        <f>IF(FN_MC!F1113="","*",FN_MC!F1113)</f>
        <v>*</v>
      </c>
      <c r="I1111" s="161" t="str">
        <f>IF(FN_MC!H1113="","*",FN_MC!H1113)</f>
        <v>*</v>
      </c>
      <c r="J1111" s="161" t="str">
        <f>IF(FN_MC!I1113="","*",FN_MC!I1113)</f>
        <v>*</v>
      </c>
      <c r="K1111" s="161" t="str">
        <f>IF(FN_MC!M1113="","*",FN_MC!M1113)</f>
        <v>*</v>
      </c>
      <c r="L1111" s="161" t="str">
        <f>IF(FN_MC!N1113="","*",FN_MC!N1113)</f>
        <v>*</v>
      </c>
      <c r="M1111" s="162" t="str">
        <f>IF(FN_MC!J1113="","*",FN_MC!J1113)</f>
        <v>*</v>
      </c>
      <c r="N1111" s="162" t="str">
        <f>IF(FN_MC!K1113="","*",FN_MC!K1113)</f>
        <v>*</v>
      </c>
      <c r="O1111" s="162" t="str">
        <f>IF(FN_MC!L1113="","*",FN_MC!L1113)</f>
        <v>*</v>
      </c>
      <c r="P1111" s="162"/>
      <c r="Q1111" s="163" t="str">
        <f>IF(FN_MC!O1113="","*",FN_MC!O1113)</f>
        <v>*</v>
      </c>
      <c r="R1111" s="163" t="str">
        <f>IF(FN_MC!P1113="","*",FN_MC!P1113)</f>
        <v>*</v>
      </c>
      <c r="S1111" s="161" t="str">
        <f>IF(FN_MC!Q1115="","*",CONCATENATE(FN_MC!Q1115," ",FN_MC!R1115))</f>
        <v>*</v>
      </c>
      <c r="T1111" s="161" t="str">
        <f>IF(FN_MC!V1113="","*",FN_MC!V1113)</f>
        <v>*</v>
      </c>
      <c r="U1111" s="161" t="str">
        <f>IF(FN_MC!W1113="","*",FN_MC!W1113)</f>
        <v>*</v>
      </c>
      <c r="V1111" s="121" t="str">
        <f ca="1">_xlfn.XLOOKUP(G1111&amp;$V$2,BS_CONTROLE[CHAVE],BS_CONTROLE[Quantidade_11],"-")</f>
        <v>-</v>
      </c>
      <c r="W1111" s="121" t="str">
        <f ca="1">_xlfn.XLOOKUP(G1111&amp;$W$2,BS_CONTROLE[CHAVE],BS_CONTROLE[Quantidade_11],"-")</f>
        <v>-</v>
      </c>
      <c r="X1111" s="121" t="str">
        <f ca="1">_xlfn.XLOOKUP(G1111&amp;$X$2,BS_CONTROLE[CHAVE],BS_CONTROLE[Quantidade_11],"-")</f>
        <v>-</v>
      </c>
    </row>
    <row r="1112" spans="1:24" s="122" customFormat="1" hidden="1">
      <c r="A1112" s="160" t="str">
        <f>IF(FN_MC!Y1114="","*",FN_MC!Y1114)</f>
        <v>*</v>
      </c>
      <c r="B1112" s="160" t="str">
        <f>IF(FN_MC!X1114="","*",FN_MC!X1114)</f>
        <v>*</v>
      </c>
      <c r="C1112" s="160" t="str">
        <f>IF(FN_MC!Z1114="","*",FN_MC!Z1114)</f>
        <v>*</v>
      </c>
      <c r="D1112" s="161" t="str">
        <f>IF(FN_MC!S1114="","*",FN_MC!S1114)</f>
        <v>*</v>
      </c>
      <c r="E1112" s="161" t="str">
        <f>IF(FN_MC!T1114="","*",FN_MC!T1114)</f>
        <v>*</v>
      </c>
      <c r="F1112" s="161" t="str">
        <f>IF(FN_MC!B1114="","*",FN_MC!B1114)</f>
        <v>*</v>
      </c>
      <c r="G1112" s="161" t="str">
        <f>IF(FN_MC!D1114="","*",FN_MC!D1114)</f>
        <v>*</v>
      </c>
      <c r="H1112" s="161" t="str">
        <f>IF(FN_MC!F1114="","*",FN_MC!F1114)</f>
        <v>*</v>
      </c>
      <c r="I1112" s="161" t="str">
        <f>IF(FN_MC!H1114="","*",FN_MC!H1114)</f>
        <v>*</v>
      </c>
      <c r="J1112" s="161" t="str">
        <f>IF(FN_MC!I1114="","*",FN_MC!I1114)</f>
        <v>*</v>
      </c>
      <c r="K1112" s="161" t="str">
        <f>IF(FN_MC!M1114="","*",FN_MC!M1114)</f>
        <v>*</v>
      </c>
      <c r="L1112" s="161" t="str">
        <f>IF(FN_MC!N1114="","*",FN_MC!N1114)</f>
        <v>*</v>
      </c>
      <c r="M1112" s="162" t="str">
        <f>IF(FN_MC!J1114="","*",FN_MC!J1114)</f>
        <v>*</v>
      </c>
      <c r="N1112" s="162" t="str">
        <f>IF(FN_MC!K1114="","*",FN_MC!K1114)</f>
        <v>*</v>
      </c>
      <c r="O1112" s="162" t="str">
        <f>IF(FN_MC!L1114="","*",FN_MC!L1114)</f>
        <v>*</v>
      </c>
      <c r="P1112" s="162"/>
      <c r="Q1112" s="163" t="str">
        <f>IF(FN_MC!O1114="","*",FN_MC!O1114)</f>
        <v>*</v>
      </c>
      <c r="R1112" s="163" t="str">
        <f>IF(FN_MC!P1114="","*",FN_MC!P1114)</f>
        <v>*</v>
      </c>
      <c r="S1112" s="161" t="str">
        <f>IF(FN_MC!Q1116="","*",CONCATENATE(FN_MC!Q1116," ",FN_MC!R1116))</f>
        <v>*</v>
      </c>
      <c r="T1112" s="161" t="str">
        <f>IF(FN_MC!V1114="","*",FN_MC!V1114)</f>
        <v>*</v>
      </c>
      <c r="U1112" s="161" t="str">
        <f>IF(FN_MC!W1114="","*",FN_MC!W1114)</f>
        <v>*</v>
      </c>
      <c r="V1112" s="121" t="str">
        <f ca="1">_xlfn.XLOOKUP(G1112&amp;$V$2,BS_CONTROLE[CHAVE],BS_CONTROLE[Quantidade_11],"-")</f>
        <v>-</v>
      </c>
      <c r="W1112" s="121" t="str">
        <f ca="1">_xlfn.XLOOKUP(G1112&amp;$W$2,BS_CONTROLE[CHAVE],BS_CONTROLE[Quantidade_11],"-")</f>
        <v>-</v>
      </c>
      <c r="X1112" s="121" t="str">
        <f ca="1">_xlfn.XLOOKUP(G1112&amp;$X$2,BS_CONTROLE[CHAVE],BS_CONTROLE[Quantidade_11],"-")</f>
        <v>-</v>
      </c>
    </row>
    <row r="1113" spans="1:24" s="122" customFormat="1" hidden="1">
      <c r="A1113" s="118" t="str">
        <f>IF(FN_MC!Y1115="","*",FN_MC!Y1115)</f>
        <v>*</v>
      </c>
      <c r="B1113" s="118" t="str">
        <f>IF(FN_MC!X1115="","*",FN_MC!X1115)</f>
        <v>*</v>
      </c>
      <c r="C1113" s="118" t="str">
        <f>IF(FN_MC!Z1115="","*",FN_MC!Z1115)</f>
        <v>*</v>
      </c>
      <c r="D1113" s="119" t="str">
        <f>IF(FN_MC!S1115="","*",FN_MC!S1115)</f>
        <v>*</v>
      </c>
      <c r="E1113" s="119" t="str">
        <f>IF(FN_MC!T1115="","*",FN_MC!T1115)</f>
        <v>*</v>
      </c>
      <c r="F1113" s="119" t="str">
        <f>IF(FN_MC!B1115="","*",FN_MC!B1115)</f>
        <v>*</v>
      </c>
      <c r="G1113" s="119" t="str">
        <f>IF(FN_MC!D1115="","*",FN_MC!D1115)</f>
        <v>*</v>
      </c>
      <c r="H1113" s="119" t="str">
        <f>IF(FN_MC!F1115="","*",FN_MC!F1115)</f>
        <v>*</v>
      </c>
      <c r="I1113" s="119" t="str">
        <f>IF(FN_MC!H1115="","*",FN_MC!H1115)</f>
        <v>*</v>
      </c>
      <c r="J1113" s="119" t="str">
        <f>IF(FN_MC!I1115="","*",FN_MC!I1115)</f>
        <v>*</v>
      </c>
      <c r="K1113" s="119" t="str">
        <f>IF(FN_MC!M1115="","*",FN_MC!M1115)</f>
        <v>*</v>
      </c>
      <c r="L1113" s="119" t="str">
        <f>IF(FN_MC!N1115="","*",FN_MC!N1115)</f>
        <v>*</v>
      </c>
      <c r="M1113" s="120" t="str">
        <f>IF(FN_MC!J1115="","*",FN_MC!J1115)</f>
        <v>*</v>
      </c>
      <c r="N1113" s="120" t="str">
        <f>IF(FN_MC!K1115="","*",FN_MC!K1115)</f>
        <v>*</v>
      </c>
      <c r="O1113" s="120" t="str">
        <f>IF(FN_MC!L1115="","*",FN_MC!L1115)</f>
        <v>*</v>
      </c>
      <c r="P1113" s="120"/>
      <c r="Q1113" s="137" t="str">
        <f>IF(FN_MC!O1115="","*",FN_MC!O1115)</f>
        <v>*</v>
      </c>
      <c r="R1113" s="137" t="str">
        <f>IF(FN_MC!P1115="","*",FN_MC!P1115)</f>
        <v>*</v>
      </c>
      <c r="S1113" s="119" t="str">
        <f>IF(FN_MC!Q1117="","*",CONCATENATE(FN_MC!Q1117," ",FN_MC!R1117))</f>
        <v>*</v>
      </c>
      <c r="T1113" s="119" t="str">
        <f>IF(FN_MC!V1115="","*",FN_MC!V1115)</f>
        <v>*</v>
      </c>
      <c r="U1113" s="119" t="str">
        <f>IF(FN_MC!W1115="","*",FN_MC!W1115)</f>
        <v>*</v>
      </c>
      <c r="V1113" s="121" t="str">
        <f ca="1">_xlfn.XLOOKUP(G1113&amp;$V$2,BS_CONTROLE[CHAVE],BS_CONTROLE[Quantidade_11],"-")</f>
        <v>-</v>
      </c>
      <c r="W1113" s="121" t="str">
        <f ca="1">_xlfn.XLOOKUP(G1113&amp;$W$2,BS_CONTROLE[CHAVE],BS_CONTROLE[Quantidade_11],"-")</f>
        <v>-</v>
      </c>
      <c r="X1113" s="121" t="str">
        <f ca="1">_xlfn.XLOOKUP(G1113&amp;$X$2,BS_CONTROLE[CHAVE],BS_CONTROLE[Quantidade_11],"-")</f>
        <v>-</v>
      </c>
    </row>
    <row r="1114" spans="1:24" s="122" customFormat="1" hidden="1">
      <c r="A1114" s="160" t="str">
        <f>IF(FN_MC!Y1116="","*",FN_MC!Y1116)</f>
        <v>*</v>
      </c>
      <c r="B1114" s="160" t="str">
        <f>IF(FN_MC!X1116="","*",FN_MC!X1116)</f>
        <v>*</v>
      </c>
      <c r="C1114" s="160" t="str">
        <f>IF(FN_MC!Z1116="","*",FN_MC!Z1116)</f>
        <v>*</v>
      </c>
      <c r="D1114" s="161" t="str">
        <f>IF(FN_MC!S1116="","*",FN_MC!S1116)</f>
        <v>*</v>
      </c>
      <c r="E1114" s="161" t="str">
        <f>IF(FN_MC!T1116="","*",FN_MC!T1116)</f>
        <v>*</v>
      </c>
      <c r="F1114" s="161" t="str">
        <f>IF(FN_MC!B1116="","*",FN_MC!B1116)</f>
        <v>*</v>
      </c>
      <c r="G1114" s="161" t="str">
        <f>IF(FN_MC!D1116="","*",FN_MC!D1116)</f>
        <v>*</v>
      </c>
      <c r="H1114" s="161" t="str">
        <f>IF(FN_MC!F1116="","*",FN_MC!F1116)</f>
        <v>*</v>
      </c>
      <c r="I1114" s="161" t="str">
        <f>IF(FN_MC!H1116="","*",FN_MC!H1116)</f>
        <v>*</v>
      </c>
      <c r="J1114" s="161" t="str">
        <f>IF(FN_MC!I1116="","*",FN_MC!I1116)</f>
        <v>*</v>
      </c>
      <c r="K1114" s="161" t="str">
        <f>IF(FN_MC!M1116="","*",FN_MC!M1116)</f>
        <v>*</v>
      </c>
      <c r="L1114" s="161" t="str">
        <f>IF(FN_MC!N1116="","*",FN_MC!N1116)</f>
        <v>*</v>
      </c>
      <c r="M1114" s="162" t="str">
        <f>IF(FN_MC!J1116="","*",FN_MC!J1116)</f>
        <v>*</v>
      </c>
      <c r="N1114" s="162" t="str">
        <f>IF(FN_MC!K1116="","*",FN_MC!K1116)</f>
        <v>*</v>
      </c>
      <c r="O1114" s="162" t="str">
        <f>IF(FN_MC!L1116="","*",FN_MC!L1116)</f>
        <v>*</v>
      </c>
      <c r="P1114" s="162"/>
      <c r="Q1114" s="163" t="str">
        <f>IF(FN_MC!O1116="","*",FN_MC!O1116)</f>
        <v>*</v>
      </c>
      <c r="R1114" s="163" t="str">
        <f>IF(FN_MC!P1116="","*",FN_MC!P1116)</f>
        <v>*</v>
      </c>
      <c r="S1114" s="161" t="str">
        <f>IF(FN_MC!Q1118="","*",CONCATENATE(FN_MC!Q1118," ",FN_MC!R1118))</f>
        <v>*</v>
      </c>
      <c r="T1114" s="161" t="str">
        <f>IF(FN_MC!V1116="","*",FN_MC!V1116)</f>
        <v>*</v>
      </c>
      <c r="U1114" s="161" t="str">
        <f>IF(FN_MC!W1116="","*",FN_MC!W1116)</f>
        <v>*</v>
      </c>
      <c r="V1114" s="121" t="str">
        <f ca="1">_xlfn.XLOOKUP(G1114&amp;$V$2,BS_CONTROLE[CHAVE],BS_CONTROLE[Quantidade_11],"-")</f>
        <v>-</v>
      </c>
      <c r="W1114" s="121" t="str">
        <f ca="1">_xlfn.XLOOKUP(G1114&amp;$W$2,BS_CONTROLE[CHAVE],BS_CONTROLE[Quantidade_11],"-")</f>
        <v>-</v>
      </c>
      <c r="X1114" s="121" t="str">
        <f ca="1">_xlfn.XLOOKUP(G1114&amp;$X$2,BS_CONTROLE[CHAVE],BS_CONTROLE[Quantidade_11],"-")</f>
        <v>-</v>
      </c>
    </row>
    <row r="1115" spans="1:24" s="122" customFormat="1" hidden="1">
      <c r="A1115" s="160" t="str">
        <f>IF(FN_MC!Y1117="","*",FN_MC!Y1117)</f>
        <v>*</v>
      </c>
      <c r="B1115" s="160" t="str">
        <f>IF(FN_MC!X1117="","*",FN_MC!X1117)</f>
        <v>*</v>
      </c>
      <c r="C1115" s="160" t="str">
        <f>IF(FN_MC!Z1117="","*",FN_MC!Z1117)</f>
        <v>*</v>
      </c>
      <c r="D1115" s="161" t="str">
        <f>IF(FN_MC!S1117="","*",FN_MC!S1117)</f>
        <v>*</v>
      </c>
      <c r="E1115" s="161" t="str">
        <f>IF(FN_MC!T1117="","*",FN_MC!T1117)</f>
        <v>*</v>
      </c>
      <c r="F1115" s="161" t="str">
        <f>IF(FN_MC!B1117="","*",FN_MC!B1117)</f>
        <v>*</v>
      </c>
      <c r="G1115" s="161" t="str">
        <f>IF(FN_MC!D1117="","*",FN_MC!D1117)</f>
        <v>*</v>
      </c>
      <c r="H1115" s="161" t="str">
        <f>IF(FN_MC!F1117="","*",FN_MC!F1117)</f>
        <v>*</v>
      </c>
      <c r="I1115" s="161" t="str">
        <f>IF(FN_MC!H1117="","*",FN_MC!H1117)</f>
        <v>*</v>
      </c>
      <c r="J1115" s="161" t="str">
        <f>IF(FN_MC!I1117="","*",FN_MC!I1117)</f>
        <v>*</v>
      </c>
      <c r="K1115" s="161" t="str">
        <f>IF(FN_MC!M1117="","*",FN_MC!M1117)</f>
        <v>*</v>
      </c>
      <c r="L1115" s="161" t="str">
        <f>IF(FN_MC!N1117="","*",FN_MC!N1117)</f>
        <v>*</v>
      </c>
      <c r="M1115" s="162" t="str">
        <f>IF(FN_MC!J1117="","*",FN_MC!J1117)</f>
        <v>*</v>
      </c>
      <c r="N1115" s="162" t="str">
        <f>IF(FN_MC!K1117="","*",FN_MC!K1117)</f>
        <v>*</v>
      </c>
      <c r="O1115" s="162" t="str">
        <f>IF(FN_MC!L1117="","*",FN_MC!L1117)</f>
        <v>*</v>
      </c>
      <c r="P1115" s="162"/>
      <c r="Q1115" s="163" t="str">
        <f>IF(FN_MC!O1117="","*",FN_MC!O1117)</f>
        <v>*</v>
      </c>
      <c r="R1115" s="163" t="str">
        <f>IF(FN_MC!P1117="","*",FN_MC!P1117)</f>
        <v>*</v>
      </c>
      <c r="S1115" s="161" t="str">
        <f>IF(FN_MC!Q1119="","*",CONCATENATE(FN_MC!Q1119," ",FN_MC!R1119))</f>
        <v>*</v>
      </c>
      <c r="T1115" s="161" t="str">
        <f>IF(FN_MC!V1117="","*",FN_MC!V1117)</f>
        <v>*</v>
      </c>
      <c r="U1115" s="161" t="str">
        <f>IF(FN_MC!W1117="","*",FN_MC!W1117)</f>
        <v>*</v>
      </c>
      <c r="V1115" s="121" t="str">
        <f ca="1">_xlfn.XLOOKUP(G1115&amp;$V$2,BS_CONTROLE[CHAVE],BS_CONTROLE[Quantidade_11],"-")</f>
        <v>-</v>
      </c>
      <c r="W1115" s="121" t="str">
        <f ca="1">_xlfn.XLOOKUP(G1115&amp;$W$2,BS_CONTROLE[CHAVE],BS_CONTROLE[Quantidade_11],"-")</f>
        <v>-</v>
      </c>
      <c r="X1115" s="121" t="str">
        <f ca="1">_xlfn.XLOOKUP(G1115&amp;$X$2,BS_CONTROLE[CHAVE],BS_CONTROLE[Quantidade_11],"-")</f>
        <v>-</v>
      </c>
    </row>
    <row r="1116" spans="1:24" s="122" customFormat="1" hidden="1">
      <c r="A1116" s="118" t="str">
        <f>IF(FN_MC!Y1118="","*",FN_MC!Y1118)</f>
        <v>*</v>
      </c>
      <c r="B1116" s="118" t="str">
        <f>IF(FN_MC!X1118="","*",FN_MC!X1118)</f>
        <v>*</v>
      </c>
      <c r="C1116" s="118" t="str">
        <f>IF(FN_MC!Z1118="","*",FN_MC!Z1118)</f>
        <v>*</v>
      </c>
      <c r="D1116" s="119" t="str">
        <f>IF(FN_MC!S1118="","*",FN_MC!S1118)</f>
        <v>*</v>
      </c>
      <c r="E1116" s="119" t="str">
        <f>IF(FN_MC!T1118="","*",FN_MC!T1118)</f>
        <v>*</v>
      </c>
      <c r="F1116" s="119" t="str">
        <f>IF(FN_MC!B1118="","*",FN_MC!B1118)</f>
        <v>*</v>
      </c>
      <c r="G1116" s="119" t="str">
        <f>IF(FN_MC!D1118="","*",FN_MC!D1118)</f>
        <v>*</v>
      </c>
      <c r="H1116" s="119" t="str">
        <f>IF(FN_MC!F1118="","*",FN_MC!F1118)</f>
        <v>*</v>
      </c>
      <c r="I1116" s="119" t="str">
        <f>IF(FN_MC!H1118="","*",FN_MC!H1118)</f>
        <v>*</v>
      </c>
      <c r="J1116" s="119" t="str">
        <f>IF(FN_MC!I1118="","*",FN_MC!I1118)</f>
        <v>*</v>
      </c>
      <c r="K1116" s="119" t="str">
        <f>IF(FN_MC!M1118="","*",FN_MC!M1118)</f>
        <v>*</v>
      </c>
      <c r="L1116" s="119" t="str">
        <f>IF(FN_MC!N1118="","*",FN_MC!N1118)</f>
        <v>*</v>
      </c>
      <c r="M1116" s="120" t="str">
        <f>IF(FN_MC!J1118="","*",FN_MC!J1118)</f>
        <v>*</v>
      </c>
      <c r="N1116" s="120" t="str">
        <f>IF(FN_MC!K1118="","*",FN_MC!K1118)</f>
        <v>*</v>
      </c>
      <c r="O1116" s="120" t="str">
        <f>IF(FN_MC!L1118="","*",FN_MC!L1118)</f>
        <v>*</v>
      </c>
      <c r="P1116" s="120"/>
      <c r="Q1116" s="137" t="str">
        <f>IF(FN_MC!O1118="","*",FN_MC!O1118)</f>
        <v>*</v>
      </c>
      <c r="R1116" s="137" t="str">
        <f>IF(FN_MC!P1118="","*",FN_MC!P1118)</f>
        <v>*</v>
      </c>
      <c r="S1116" s="119" t="str">
        <f>IF(FN_MC!Q1120="","*",CONCATENATE(FN_MC!Q1120," ",FN_MC!R1120))</f>
        <v>*</v>
      </c>
      <c r="T1116" s="119" t="str">
        <f>IF(FN_MC!V1118="","*",FN_MC!V1118)</f>
        <v>*</v>
      </c>
      <c r="U1116" s="119" t="str">
        <f>IF(FN_MC!W1118="","*",FN_MC!W1118)</f>
        <v>*</v>
      </c>
      <c r="V1116" s="121" t="str">
        <f ca="1">_xlfn.XLOOKUP(G1116&amp;$V$2,BS_CONTROLE[CHAVE],BS_CONTROLE[Quantidade_11],"-")</f>
        <v>-</v>
      </c>
      <c r="W1116" s="121" t="str">
        <f ca="1">_xlfn.XLOOKUP(G1116&amp;$W$2,BS_CONTROLE[CHAVE],BS_CONTROLE[Quantidade_11],"-")</f>
        <v>-</v>
      </c>
      <c r="X1116" s="121" t="str">
        <f ca="1">_xlfn.XLOOKUP(G1116&amp;$X$2,BS_CONTROLE[CHAVE],BS_CONTROLE[Quantidade_11],"-")</f>
        <v>-</v>
      </c>
    </row>
    <row r="1117" spans="1:24" s="122" customFormat="1" hidden="1">
      <c r="A1117" s="160" t="str">
        <f>IF(FN_MC!Y1119="","*",FN_MC!Y1119)</f>
        <v>*</v>
      </c>
      <c r="B1117" s="160" t="str">
        <f>IF(FN_MC!X1119="","*",FN_MC!X1119)</f>
        <v>*</v>
      </c>
      <c r="C1117" s="160" t="str">
        <f>IF(FN_MC!Z1119="","*",FN_MC!Z1119)</f>
        <v>*</v>
      </c>
      <c r="D1117" s="161" t="str">
        <f>IF(FN_MC!S1119="","*",FN_MC!S1119)</f>
        <v>*</v>
      </c>
      <c r="E1117" s="161" t="str">
        <f>IF(FN_MC!T1119="","*",FN_MC!T1119)</f>
        <v>*</v>
      </c>
      <c r="F1117" s="161" t="str">
        <f>IF(FN_MC!B1119="","*",FN_MC!B1119)</f>
        <v>*</v>
      </c>
      <c r="G1117" s="161" t="str">
        <f>IF(FN_MC!D1119="","*",FN_MC!D1119)</f>
        <v>*</v>
      </c>
      <c r="H1117" s="161" t="str">
        <f>IF(FN_MC!F1119="","*",FN_MC!F1119)</f>
        <v>*</v>
      </c>
      <c r="I1117" s="161" t="str">
        <f>IF(FN_MC!H1119="","*",FN_MC!H1119)</f>
        <v>*</v>
      </c>
      <c r="J1117" s="161" t="str">
        <f>IF(FN_MC!I1119="","*",FN_MC!I1119)</f>
        <v>*</v>
      </c>
      <c r="K1117" s="161" t="str">
        <f>IF(FN_MC!M1119="","*",FN_MC!M1119)</f>
        <v>*</v>
      </c>
      <c r="L1117" s="161" t="str">
        <f>IF(FN_MC!N1119="","*",FN_MC!N1119)</f>
        <v>*</v>
      </c>
      <c r="M1117" s="162" t="str">
        <f>IF(FN_MC!J1119="","*",FN_MC!J1119)</f>
        <v>*</v>
      </c>
      <c r="N1117" s="162" t="str">
        <f>IF(FN_MC!K1119="","*",FN_MC!K1119)</f>
        <v>*</v>
      </c>
      <c r="O1117" s="162" t="str">
        <f>IF(FN_MC!L1119="","*",FN_MC!L1119)</f>
        <v>*</v>
      </c>
      <c r="P1117" s="162"/>
      <c r="Q1117" s="163" t="str">
        <f>IF(FN_MC!O1119="","*",FN_MC!O1119)</f>
        <v>*</v>
      </c>
      <c r="R1117" s="163" t="str">
        <f>IF(FN_MC!P1119="","*",FN_MC!P1119)</f>
        <v>*</v>
      </c>
      <c r="S1117" s="161" t="str">
        <f>IF(FN_MC!Q1121="","*",CONCATENATE(FN_MC!Q1121," ",FN_MC!R1121))</f>
        <v>*</v>
      </c>
      <c r="T1117" s="161" t="str">
        <f>IF(FN_MC!V1119="","*",FN_MC!V1119)</f>
        <v>*</v>
      </c>
      <c r="U1117" s="161" t="str">
        <f>IF(FN_MC!W1119="","*",FN_MC!W1119)</f>
        <v>*</v>
      </c>
      <c r="V1117" s="121" t="str">
        <f ca="1">_xlfn.XLOOKUP(G1117&amp;$V$2,BS_CONTROLE[CHAVE],BS_CONTROLE[Quantidade_11],"-")</f>
        <v>-</v>
      </c>
      <c r="W1117" s="121" t="str">
        <f ca="1">_xlfn.XLOOKUP(G1117&amp;$W$2,BS_CONTROLE[CHAVE],BS_CONTROLE[Quantidade_11],"-")</f>
        <v>-</v>
      </c>
      <c r="X1117" s="121" t="str">
        <f ca="1">_xlfn.XLOOKUP(G1117&amp;$X$2,BS_CONTROLE[CHAVE],BS_CONTROLE[Quantidade_11],"-")</f>
        <v>-</v>
      </c>
    </row>
    <row r="1118" spans="1:24" s="122" customFormat="1" hidden="1">
      <c r="A1118" s="160" t="str">
        <f>IF(FN_MC!Y1120="","*",FN_MC!Y1120)</f>
        <v>*</v>
      </c>
      <c r="B1118" s="160" t="str">
        <f>IF(FN_MC!X1120="","*",FN_MC!X1120)</f>
        <v>*</v>
      </c>
      <c r="C1118" s="160" t="str">
        <f>IF(FN_MC!Z1120="","*",FN_MC!Z1120)</f>
        <v>*</v>
      </c>
      <c r="D1118" s="161" t="str">
        <f>IF(FN_MC!S1120="","*",FN_MC!S1120)</f>
        <v>*</v>
      </c>
      <c r="E1118" s="161" t="str">
        <f>IF(FN_MC!T1120="","*",FN_MC!T1120)</f>
        <v>*</v>
      </c>
      <c r="F1118" s="161" t="str">
        <f>IF(FN_MC!B1120="","*",FN_MC!B1120)</f>
        <v>*</v>
      </c>
      <c r="G1118" s="161" t="str">
        <f>IF(FN_MC!D1120="","*",FN_MC!D1120)</f>
        <v>*</v>
      </c>
      <c r="H1118" s="161" t="str">
        <f>IF(FN_MC!F1120="","*",FN_MC!F1120)</f>
        <v>*</v>
      </c>
      <c r="I1118" s="161" t="str">
        <f>IF(FN_MC!H1120="","*",FN_MC!H1120)</f>
        <v>*</v>
      </c>
      <c r="J1118" s="161" t="str">
        <f>IF(FN_MC!I1120="","*",FN_MC!I1120)</f>
        <v>*</v>
      </c>
      <c r="K1118" s="161" t="str">
        <f>IF(FN_MC!M1120="","*",FN_MC!M1120)</f>
        <v>*</v>
      </c>
      <c r="L1118" s="161" t="str">
        <f>IF(FN_MC!N1120="","*",FN_MC!N1120)</f>
        <v>*</v>
      </c>
      <c r="M1118" s="162" t="str">
        <f>IF(FN_MC!J1120="","*",FN_MC!J1120)</f>
        <v>*</v>
      </c>
      <c r="N1118" s="162" t="str">
        <f>IF(FN_MC!K1120="","*",FN_MC!K1120)</f>
        <v>*</v>
      </c>
      <c r="O1118" s="162" t="str">
        <f>IF(FN_MC!L1120="","*",FN_MC!L1120)</f>
        <v>*</v>
      </c>
      <c r="P1118" s="162"/>
      <c r="Q1118" s="163" t="str">
        <f>IF(FN_MC!O1120="","*",FN_MC!O1120)</f>
        <v>*</v>
      </c>
      <c r="R1118" s="163" t="str">
        <f>IF(FN_MC!P1120="","*",FN_MC!P1120)</f>
        <v>*</v>
      </c>
      <c r="S1118" s="161" t="str">
        <f>IF(FN_MC!Q1122="","*",CONCATENATE(FN_MC!Q1122," ",FN_MC!R1122))</f>
        <v>*</v>
      </c>
      <c r="T1118" s="161" t="str">
        <f>IF(FN_MC!V1120="","*",FN_MC!V1120)</f>
        <v>*</v>
      </c>
      <c r="U1118" s="161" t="str">
        <f>IF(FN_MC!W1120="","*",FN_MC!W1120)</f>
        <v>*</v>
      </c>
      <c r="V1118" s="121" t="str">
        <f ca="1">_xlfn.XLOOKUP(G1118&amp;$V$2,BS_CONTROLE[CHAVE],BS_CONTROLE[Quantidade_11],"-")</f>
        <v>-</v>
      </c>
      <c r="W1118" s="121" t="str">
        <f ca="1">_xlfn.XLOOKUP(G1118&amp;$W$2,BS_CONTROLE[CHAVE],BS_CONTROLE[Quantidade_11],"-")</f>
        <v>-</v>
      </c>
      <c r="X1118" s="121" t="str">
        <f ca="1">_xlfn.XLOOKUP(G1118&amp;$X$2,BS_CONTROLE[CHAVE],BS_CONTROLE[Quantidade_11],"-")</f>
        <v>-</v>
      </c>
    </row>
    <row r="1119" spans="1:24" s="122" customFormat="1" hidden="1">
      <c r="A1119" s="118" t="str">
        <f>IF(FN_MC!Y1121="","*",FN_MC!Y1121)</f>
        <v>*</v>
      </c>
      <c r="B1119" s="118" t="str">
        <f>IF(FN_MC!X1121="","*",FN_MC!X1121)</f>
        <v>*</v>
      </c>
      <c r="C1119" s="118" t="str">
        <f>IF(FN_MC!Z1121="","*",FN_MC!Z1121)</f>
        <v>*</v>
      </c>
      <c r="D1119" s="119" t="str">
        <f>IF(FN_MC!S1121="","*",FN_MC!S1121)</f>
        <v>*</v>
      </c>
      <c r="E1119" s="119" t="str">
        <f>IF(FN_MC!T1121="","*",FN_MC!T1121)</f>
        <v>*</v>
      </c>
      <c r="F1119" s="119" t="str">
        <f>IF(FN_MC!B1121="","*",FN_MC!B1121)</f>
        <v>*</v>
      </c>
      <c r="G1119" s="119" t="str">
        <f>IF(FN_MC!D1121="","*",FN_MC!D1121)</f>
        <v>*</v>
      </c>
      <c r="H1119" s="119" t="str">
        <f>IF(FN_MC!F1121="","*",FN_MC!F1121)</f>
        <v>*</v>
      </c>
      <c r="I1119" s="119" t="str">
        <f>IF(FN_MC!H1121="","*",FN_MC!H1121)</f>
        <v>*</v>
      </c>
      <c r="J1119" s="119" t="str">
        <f>IF(FN_MC!I1121="","*",FN_MC!I1121)</f>
        <v>*</v>
      </c>
      <c r="K1119" s="119" t="str">
        <f>IF(FN_MC!M1121="","*",FN_MC!M1121)</f>
        <v>*</v>
      </c>
      <c r="L1119" s="119" t="str">
        <f>IF(FN_MC!N1121="","*",FN_MC!N1121)</f>
        <v>*</v>
      </c>
      <c r="M1119" s="120" t="str">
        <f>IF(FN_MC!J1121="","*",FN_MC!J1121)</f>
        <v>*</v>
      </c>
      <c r="N1119" s="120" t="str">
        <f>IF(FN_MC!K1121="","*",FN_MC!K1121)</f>
        <v>*</v>
      </c>
      <c r="O1119" s="120" t="str">
        <f>IF(FN_MC!L1121="","*",FN_MC!L1121)</f>
        <v>*</v>
      </c>
      <c r="P1119" s="120"/>
      <c r="Q1119" s="137" t="str">
        <f>IF(FN_MC!O1121="","*",FN_MC!O1121)</f>
        <v>*</v>
      </c>
      <c r="R1119" s="137" t="str">
        <f>IF(FN_MC!P1121="","*",FN_MC!P1121)</f>
        <v>*</v>
      </c>
      <c r="S1119" s="119" t="str">
        <f>IF(FN_MC!Q1123="","*",CONCATENATE(FN_MC!Q1123," ",FN_MC!R1123))</f>
        <v>*</v>
      </c>
      <c r="T1119" s="119" t="str">
        <f>IF(FN_MC!V1121="","*",FN_MC!V1121)</f>
        <v>*</v>
      </c>
      <c r="U1119" s="119" t="str">
        <f>IF(FN_MC!W1121="","*",FN_MC!W1121)</f>
        <v>*</v>
      </c>
      <c r="V1119" s="121" t="str">
        <f ca="1">_xlfn.XLOOKUP(G1119&amp;$V$2,BS_CONTROLE[CHAVE],BS_CONTROLE[Quantidade_11],"-")</f>
        <v>-</v>
      </c>
      <c r="W1119" s="121" t="str">
        <f ca="1">_xlfn.XLOOKUP(G1119&amp;$W$2,BS_CONTROLE[CHAVE],BS_CONTROLE[Quantidade_11],"-")</f>
        <v>-</v>
      </c>
      <c r="X1119" s="121" t="str">
        <f ca="1">_xlfn.XLOOKUP(G1119&amp;$X$2,BS_CONTROLE[CHAVE],BS_CONTROLE[Quantidade_11],"-")</f>
        <v>-</v>
      </c>
    </row>
    <row r="1120" spans="1:24" s="122" customFormat="1" hidden="1">
      <c r="A1120" s="160" t="str">
        <f>IF(FN_MC!Y1122="","*",FN_MC!Y1122)</f>
        <v>*</v>
      </c>
      <c r="B1120" s="160" t="str">
        <f>IF(FN_MC!X1122="","*",FN_MC!X1122)</f>
        <v>*</v>
      </c>
      <c r="C1120" s="160" t="str">
        <f>IF(FN_MC!Z1122="","*",FN_MC!Z1122)</f>
        <v>*</v>
      </c>
      <c r="D1120" s="161" t="str">
        <f>IF(FN_MC!S1122="","*",FN_MC!S1122)</f>
        <v>*</v>
      </c>
      <c r="E1120" s="161" t="str">
        <f>IF(FN_MC!T1122="","*",FN_MC!T1122)</f>
        <v>*</v>
      </c>
      <c r="F1120" s="161" t="str">
        <f>IF(FN_MC!B1122="","*",FN_MC!B1122)</f>
        <v>*</v>
      </c>
      <c r="G1120" s="161" t="str">
        <f>IF(FN_MC!D1122="","*",FN_MC!D1122)</f>
        <v>*</v>
      </c>
      <c r="H1120" s="161" t="str">
        <f>IF(FN_MC!F1122="","*",FN_MC!F1122)</f>
        <v>*</v>
      </c>
      <c r="I1120" s="161" t="str">
        <f>IF(FN_MC!H1122="","*",FN_MC!H1122)</f>
        <v>*</v>
      </c>
      <c r="J1120" s="161" t="str">
        <f>IF(FN_MC!I1122="","*",FN_MC!I1122)</f>
        <v>*</v>
      </c>
      <c r="K1120" s="161" t="str">
        <f>IF(FN_MC!M1122="","*",FN_MC!M1122)</f>
        <v>*</v>
      </c>
      <c r="L1120" s="161" t="str">
        <f>IF(FN_MC!N1122="","*",FN_MC!N1122)</f>
        <v>*</v>
      </c>
      <c r="M1120" s="162" t="str">
        <f>IF(FN_MC!J1122="","*",FN_MC!J1122)</f>
        <v>*</v>
      </c>
      <c r="N1120" s="162" t="str">
        <f>IF(FN_MC!K1122="","*",FN_MC!K1122)</f>
        <v>*</v>
      </c>
      <c r="O1120" s="162" t="str">
        <f>IF(FN_MC!L1122="","*",FN_MC!L1122)</f>
        <v>*</v>
      </c>
      <c r="P1120" s="162"/>
      <c r="Q1120" s="163" t="str">
        <f>IF(FN_MC!O1122="","*",FN_MC!O1122)</f>
        <v>*</v>
      </c>
      <c r="R1120" s="163" t="str">
        <f>IF(FN_MC!P1122="","*",FN_MC!P1122)</f>
        <v>*</v>
      </c>
      <c r="S1120" s="161" t="str">
        <f>IF(FN_MC!Q1124="","*",CONCATENATE(FN_MC!Q1124," ",FN_MC!R1124))</f>
        <v>*</v>
      </c>
      <c r="T1120" s="161" t="str">
        <f>IF(FN_MC!V1122="","*",FN_MC!V1122)</f>
        <v>*</v>
      </c>
      <c r="U1120" s="161" t="str">
        <f>IF(FN_MC!W1122="","*",FN_MC!W1122)</f>
        <v>*</v>
      </c>
      <c r="V1120" s="121" t="str">
        <f ca="1">_xlfn.XLOOKUP(G1120&amp;$V$2,BS_CONTROLE[CHAVE],BS_CONTROLE[Quantidade_11],"-")</f>
        <v>-</v>
      </c>
      <c r="W1120" s="121" t="str">
        <f ca="1">_xlfn.XLOOKUP(G1120&amp;$W$2,BS_CONTROLE[CHAVE],BS_CONTROLE[Quantidade_11],"-")</f>
        <v>-</v>
      </c>
      <c r="X1120" s="121" t="str">
        <f ca="1">_xlfn.XLOOKUP(G1120&amp;$X$2,BS_CONTROLE[CHAVE],BS_CONTROLE[Quantidade_11],"-")</f>
        <v>-</v>
      </c>
    </row>
    <row r="1121" spans="1:24" s="122" customFormat="1" hidden="1">
      <c r="A1121" s="160" t="str">
        <f>IF(FN_MC!Y1123="","*",FN_MC!Y1123)</f>
        <v>*</v>
      </c>
      <c r="B1121" s="160" t="str">
        <f>IF(FN_MC!X1123="","*",FN_MC!X1123)</f>
        <v>*</v>
      </c>
      <c r="C1121" s="160" t="str">
        <f>IF(FN_MC!Z1123="","*",FN_MC!Z1123)</f>
        <v>*</v>
      </c>
      <c r="D1121" s="161" t="str">
        <f>IF(FN_MC!S1123="","*",FN_MC!S1123)</f>
        <v>*</v>
      </c>
      <c r="E1121" s="161" t="str">
        <f>IF(FN_MC!T1123="","*",FN_MC!T1123)</f>
        <v>*</v>
      </c>
      <c r="F1121" s="161" t="str">
        <f>IF(FN_MC!B1123="","*",FN_MC!B1123)</f>
        <v>*</v>
      </c>
      <c r="G1121" s="161" t="str">
        <f>IF(FN_MC!D1123="","*",FN_MC!D1123)</f>
        <v>*</v>
      </c>
      <c r="H1121" s="161" t="str">
        <f>IF(FN_MC!F1123="","*",FN_MC!F1123)</f>
        <v>*</v>
      </c>
      <c r="I1121" s="161" t="str">
        <f>IF(FN_MC!H1123="","*",FN_MC!H1123)</f>
        <v>*</v>
      </c>
      <c r="J1121" s="161" t="str">
        <f>IF(FN_MC!I1123="","*",FN_MC!I1123)</f>
        <v>*</v>
      </c>
      <c r="K1121" s="161" t="str">
        <f>IF(FN_MC!M1123="","*",FN_MC!M1123)</f>
        <v>*</v>
      </c>
      <c r="L1121" s="161" t="str">
        <f>IF(FN_MC!N1123="","*",FN_MC!N1123)</f>
        <v>*</v>
      </c>
      <c r="M1121" s="162" t="str">
        <f>IF(FN_MC!J1123="","*",FN_MC!J1123)</f>
        <v>*</v>
      </c>
      <c r="N1121" s="162" t="str">
        <f>IF(FN_MC!K1123="","*",FN_MC!K1123)</f>
        <v>*</v>
      </c>
      <c r="O1121" s="162" t="str">
        <f>IF(FN_MC!L1123="","*",FN_MC!L1123)</f>
        <v>*</v>
      </c>
      <c r="P1121" s="162"/>
      <c r="Q1121" s="163" t="str">
        <f>IF(FN_MC!O1123="","*",FN_MC!O1123)</f>
        <v>*</v>
      </c>
      <c r="R1121" s="163" t="str">
        <f>IF(FN_MC!P1123="","*",FN_MC!P1123)</f>
        <v>*</v>
      </c>
      <c r="S1121" s="161" t="str">
        <f>IF(FN_MC!Q1125="","*",CONCATENATE(FN_MC!Q1125," ",FN_MC!R1125))</f>
        <v>*</v>
      </c>
      <c r="T1121" s="161" t="str">
        <f>IF(FN_MC!V1123="","*",FN_MC!V1123)</f>
        <v>*</v>
      </c>
      <c r="U1121" s="161" t="str">
        <f>IF(FN_MC!W1123="","*",FN_MC!W1123)</f>
        <v>*</v>
      </c>
      <c r="V1121" s="121" t="str">
        <f ca="1">_xlfn.XLOOKUP(G1121&amp;$V$2,BS_CONTROLE[CHAVE],BS_CONTROLE[Quantidade_11],"-")</f>
        <v>-</v>
      </c>
      <c r="W1121" s="121" t="str">
        <f ca="1">_xlfn.XLOOKUP(G1121&amp;$W$2,BS_CONTROLE[CHAVE],BS_CONTROLE[Quantidade_11],"-")</f>
        <v>-</v>
      </c>
      <c r="X1121" s="121" t="str">
        <f ca="1">_xlfn.XLOOKUP(G1121&amp;$X$2,BS_CONTROLE[CHAVE],BS_CONTROLE[Quantidade_11],"-")</f>
        <v>-</v>
      </c>
    </row>
    <row r="1122" spans="1:24" s="122" customFormat="1" hidden="1">
      <c r="A1122" s="118" t="str">
        <f>IF(FN_MC!Y1124="","*",FN_MC!Y1124)</f>
        <v>*</v>
      </c>
      <c r="B1122" s="118" t="str">
        <f>IF(FN_MC!X1124="","*",FN_MC!X1124)</f>
        <v>*</v>
      </c>
      <c r="C1122" s="118" t="str">
        <f>IF(FN_MC!Z1124="","*",FN_MC!Z1124)</f>
        <v>*</v>
      </c>
      <c r="D1122" s="119" t="str">
        <f>IF(FN_MC!S1124="","*",FN_MC!S1124)</f>
        <v>*</v>
      </c>
      <c r="E1122" s="119" t="str">
        <f>IF(FN_MC!T1124="","*",FN_MC!T1124)</f>
        <v>*</v>
      </c>
      <c r="F1122" s="119" t="str">
        <f>IF(FN_MC!B1124="","*",FN_MC!B1124)</f>
        <v>*</v>
      </c>
      <c r="G1122" s="119" t="str">
        <f>IF(FN_MC!D1124="","*",FN_MC!D1124)</f>
        <v>*</v>
      </c>
      <c r="H1122" s="119" t="str">
        <f>IF(FN_MC!F1124="","*",FN_MC!F1124)</f>
        <v>*</v>
      </c>
      <c r="I1122" s="119" t="str">
        <f>IF(FN_MC!H1124="","*",FN_MC!H1124)</f>
        <v>*</v>
      </c>
      <c r="J1122" s="119" t="str">
        <f>IF(FN_MC!I1124="","*",FN_MC!I1124)</f>
        <v>*</v>
      </c>
      <c r="K1122" s="119" t="str">
        <f>IF(FN_MC!M1124="","*",FN_MC!M1124)</f>
        <v>*</v>
      </c>
      <c r="L1122" s="119" t="str">
        <f>IF(FN_MC!N1124="","*",FN_MC!N1124)</f>
        <v>*</v>
      </c>
      <c r="M1122" s="120" t="str">
        <f>IF(FN_MC!J1124="","*",FN_MC!J1124)</f>
        <v>*</v>
      </c>
      <c r="N1122" s="120" t="str">
        <f>IF(FN_MC!K1124="","*",FN_MC!K1124)</f>
        <v>*</v>
      </c>
      <c r="O1122" s="120" t="str">
        <f>IF(FN_MC!L1124="","*",FN_MC!L1124)</f>
        <v>*</v>
      </c>
      <c r="P1122" s="120"/>
      <c r="Q1122" s="137" t="str">
        <f>IF(FN_MC!O1124="","*",FN_MC!O1124)</f>
        <v>*</v>
      </c>
      <c r="R1122" s="137" t="str">
        <f>IF(FN_MC!P1124="","*",FN_MC!P1124)</f>
        <v>*</v>
      </c>
      <c r="S1122" s="119" t="str">
        <f>IF(FN_MC!Q1126="","*",CONCATENATE(FN_MC!Q1126," ",FN_MC!R1126))</f>
        <v>*</v>
      </c>
      <c r="T1122" s="119" t="str">
        <f>IF(FN_MC!V1124="","*",FN_MC!V1124)</f>
        <v>*</v>
      </c>
      <c r="U1122" s="119" t="str">
        <f>IF(FN_MC!W1124="","*",FN_MC!W1124)</f>
        <v>*</v>
      </c>
      <c r="V1122" s="121" t="str">
        <f ca="1">_xlfn.XLOOKUP(G1122&amp;$V$2,BS_CONTROLE[CHAVE],BS_CONTROLE[Quantidade_11],"-")</f>
        <v>-</v>
      </c>
      <c r="W1122" s="121" t="str">
        <f ca="1">_xlfn.XLOOKUP(G1122&amp;$W$2,BS_CONTROLE[CHAVE],BS_CONTROLE[Quantidade_11],"-")</f>
        <v>-</v>
      </c>
      <c r="X1122" s="121" t="str">
        <f ca="1">_xlfn.XLOOKUP(G1122&amp;$X$2,BS_CONTROLE[CHAVE],BS_CONTROLE[Quantidade_11],"-")</f>
        <v>-</v>
      </c>
    </row>
    <row r="1123" spans="1:24" s="122" customFormat="1" hidden="1">
      <c r="A1123" s="160" t="str">
        <f>IF(FN_MC!Y1125="","*",FN_MC!Y1125)</f>
        <v>*</v>
      </c>
      <c r="B1123" s="160" t="str">
        <f>IF(FN_MC!X1125="","*",FN_MC!X1125)</f>
        <v>*</v>
      </c>
      <c r="C1123" s="160" t="str">
        <f>IF(FN_MC!Z1125="","*",FN_MC!Z1125)</f>
        <v>*</v>
      </c>
      <c r="D1123" s="161" t="str">
        <f>IF(FN_MC!S1125="","*",FN_MC!S1125)</f>
        <v>*</v>
      </c>
      <c r="E1123" s="161" t="str">
        <f>IF(FN_MC!T1125="","*",FN_MC!T1125)</f>
        <v>*</v>
      </c>
      <c r="F1123" s="161" t="str">
        <f>IF(FN_MC!B1125="","*",FN_MC!B1125)</f>
        <v>*</v>
      </c>
      <c r="G1123" s="161" t="str">
        <f>IF(FN_MC!D1125="","*",FN_MC!D1125)</f>
        <v>*</v>
      </c>
      <c r="H1123" s="161" t="str">
        <f>IF(FN_MC!F1125="","*",FN_MC!F1125)</f>
        <v>*</v>
      </c>
      <c r="I1123" s="161" t="str">
        <f>IF(FN_MC!H1125="","*",FN_MC!H1125)</f>
        <v>*</v>
      </c>
      <c r="J1123" s="161" t="str">
        <f>IF(FN_MC!I1125="","*",FN_MC!I1125)</f>
        <v>*</v>
      </c>
      <c r="K1123" s="161" t="str">
        <f>IF(FN_MC!M1125="","*",FN_MC!M1125)</f>
        <v>*</v>
      </c>
      <c r="L1123" s="161" t="str">
        <f>IF(FN_MC!N1125="","*",FN_MC!N1125)</f>
        <v>*</v>
      </c>
      <c r="M1123" s="162" t="str">
        <f>IF(FN_MC!J1125="","*",FN_MC!J1125)</f>
        <v>*</v>
      </c>
      <c r="N1123" s="162" t="str">
        <f>IF(FN_MC!K1125="","*",FN_MC!K1125)</f>
        <v>*</v>
      </c>
      <c r="O1123" s="162" t="str">
        <f>IF(FN_MC!L1125="","*",FN_MC!L1125)</f>
        <v>*</v>
      </c>
      <c r="P1123" s="162"/>
      <c r="Q1123" s="163" t="str">
        <f>IF(FN_MC!O1125="","*",FN_MC!O1125)</f>
        <v>*</v>
      </c>
      <c r="R1123" s="163" t="str">
        <f>IF(FN_MC!P1125="","*",FN_MC!P1125)</f>
        <v>*</v>
      </c>
      <c r="S1123" s="161" t="str">
        <f>IF(FN_MC!Q1127="","*",CONCATENATE(FN_MC!Q1127," ",FN_MC!R1127))</f>
        <v>*</v>
      </c>
      <c r="T1123" s="161" t="str">
        <f>IF(FN_MC!V1125="","*",FN_MC!V1125)</f>
        <v>*</v>
      </c>
      <c r="U1123" s="161" t="str">
        <f>IF(FN_MC!W1125="","*",FN_MC!W1125)</f>
        <v>*</v>
      </c>
      <c r="V1123" s="121" t="str">
        <f ca="1">_xlfn.XLOOKUP(G1123&amp;$V$2,BS_CONTROLE[CHAVE],BS_CONTROLE[Quantidade_11],"-")</f>
        <v>-</v>
      </c>
      <c r="W1123" s="121" t="str">
        <f ca="1">_xlfn.XLOOKUP(G1123&amp;$W$2,BS_CONTROLE[CHAVE],BS_CONTROLE[Quantidade_11],"-")</f>
        <v>-</v>
      </c>
      <c r="X1123" s="121" t="str">
        <f ca="1">_xlfn.XLOOKUP(G1123&amp;$X$2,BS_CONTROLE[CHAVE],BS_CONTROLE[Quantidade_11],"-")</f>
        <v>-</v>
      </c>
    </row>
    <row r="1124" spans="1:24" s="122" customFormat="1" hidden="1">
      <c r="A1124" s="160" t="str">
        <f>IF(FN_MC!Y1126="","*",FN_MC!Y1126)</f>
        <v>*</v>
      </c>
      <c r="B1124" s="160" t="str">
        <f>IF(FN_MC!X1126="","*",FN_MC!X1126)</f>
        <v>*</v>
      </c>
      <c r="C1124" s="160" t="str">
        <f>IF(FN_MC!Z1126="","*",FN_MC!Z1126)</f>
        <v>*</v>
      </c>
      <c r="D1124" s="161" t="str">
        <f>IF(FN_MC!S1126="","*",FN_MC!S1126)</f>
        <v>*</v>
      </c>
      <c r="E1124" s="161" t="str">
        <f>IF(FN_MC!T1126="","*",FN_MC!T1126)</f>
        <v>*</v>
      </c>
      <c r="F1124" s="161" t="str">
        <f>IF(FN_MC!B1126="","*",FN_MC!B1126)</f>
        <v>*</v>
      </c>
      <c r="G1124" s="161" t="str">
        <f>IF(FN_MC!D1126="","*",FN_MC!D1126)</f>
        <v>*</v>
      </c>
      <c r="H1124" s="161" t="str">
        <f>IF(FN_MC!F1126="","*",FN_MC!F1126)</f>
        <v>*</v>
      </c>
      <c r="I1124" s="161" t="str">
        <f>IF(FN_MC!H1126="","*",FN_MC!H1126)</f>
        <v>*</v>
      </c>
      <c r="J1124" s="161" t="str">
        <f>IF(FN_MC!I1126="","*",FN_MC!I1126)</f>
        <v>*</v>
      </c>
      <c r="K1124" s="161" t="str">
        <f>IF(FN_MC!M1126="","*",FN_MC!M1126)</f>
        <v>*</v>
      </c>
      <c r="L1124" s="161" t="str">
        <f>IF(FN_MC!N1126="","*",FN_MC!N1126)</f>
        <v>*</v>
      </c>
      <c r="M1124" s="162" t="str">
        <f>IF(FN_MC!J1126="","*",FN_MC!J1126)</f>
        <v>*</v>
      </c>
      <c r="N1124" s="162" t="str">
        <f>IF(FN_MC!K1126="","*",FN_MC!K1126)</f>
        <v>*</v>
      </c>
      <c r="O1124" s="162" t="str">
        <f>IF(FN_MC!L1126="","*",FN_MC!L1126)</f>
        <v>*</v>
      </c>
      <c r="P1124" s="162"/>
      <c r="Q1124" s="163" t="str">
        <f>IF(FN_MC!O1126="","*",FN_MC!O1126)</f>
        <v>*</v>
      </c>
      <c r="R1124" s="163" t="str">
        <f>IF(FN_MC!P1126="","*",FN_MC!P1126)</f>
        <v>*</v>
      </c>
      <c r="S1124" s="161" t="str">
        <f>IF(FN_MC!Q1128="","*",CONCATENATE(FN_MC!Q1128," ",FN_MC!R1128))</f>
        <v>*</v>
      </c>
      <c r="T1124" s="161" t="str">
        <f>IF(FN_MC!V1126="","*",FN_MC!V1126)</f>
        <v>*</v>
      </c>
      <c r="U1124" s="161" t="str">
        <f>IF(FN_MC!W1126="","*",FN_MC!W1126)</f>
        <v>*</v>
      </c>
      <c r="V1124" s="121" t="str">
        <f ca="1">_xlfn.XLOOKUP(G1124&amp;$V$2,BS_CONTROLE[CHAVE],BS_CONTROLE[Quantidade_11],"-")</f>
        <v>-</v>
      </c>
      <c r="W1124" s="121" t="str">
        <f ca="1">_xlfn.XLOOKUP(G1124&amp;$W$2,BS_CONTROLE[CHAVE],BS_CONTROLE[Quantidade_11],"-")</f>
        <v>-</v>
      </c>
      <c r="X1124" s="121" t="str">
        <f ca="1">_xlfn.XLOOKUP(G1124&amp;$X$2,BS_CONTROLE[CHAVE],BS_CONTROLE[Quantidade_11],"-")</f>
        <v>-</v>
      </c>
    </row>
    <row r="1125" spans="1:24" s="122" customFormat="1" hidden="1">
      <c r="A1125" s="118" t="str">
        <f>IF(FN_MC!Y1127="","*",FN_MC!Y1127)</f>
        <v>*</v>
      </c>
      <c r="B1125" s="118" t="str">
        <f>IF(FN_MC!X1127="","*",FN_MC!X1127)</f>
        <v>*</v>
      </c>
      <c r="C1125" s="118" t="str">
        <f>IF(FN_MC!Z1127="","*",FN_MC!Z1127)</f>
        <v>*</v>
      </c>
      <c r="D1125" s="119" t="str">
        <f>IF(FN_MC!S1127="","*",FN_MC!S1127)</f>
        <v>*</v>
      </c>
      <c r="E1125" s="119" t="str">
        <f>IF(FN_MC!T1127="","*",FN_MC!T1127)</f>
        <v>*</v>
      </c>
      <c r="F1125" s="119" t="str">
        <f>IF(FN_MC!B1127="","*",FN_MC!B1127)</f>
        <v>*</v>
      </c>
      <c r="G1125" s="119" t="str">
        <f>IF(FN_MC!D1127="","*",FN_MC!D1127)</f>
        <v>*</v>
      </c>
      <c r="H1125" s="119" t="str">
        <f>IF(FN_MC!F1127="","*",FN_MC!F1127)</f>
        <v>*</v>
      </c>
      <c r="I1125" s="119" t="str">
        <f>IF(FN_MC!H1127="","*",FN_MC!H1127)</f>
        <v>*</v>
      </c>
      <c r="J1125" s="119" t="str">
        <f>IF(FN_MC!I1127="","*",FN_MC!I1127)</f>
        <v>*</v>
      </c>
      <c r="K1125" s="119" t="str">
        <f>IF(FN_MC!M1127="","*",FN_MC!M1127)</f>
        <v>*</v>
      </c>
      <c r="L1125" s="119" t="str">
        <f>IF(FN_MC!N1127="","*",FN_MC!N1127)</f>
        <v>*</v>
      </c>
      <c r="M1125" s="120" t="str">
        <f>IF(FN_MC!J1127="","*",FN_MC!J1127)</f>
        <v>*</v>
      </c>
      <c r="N1125" s="120" t="str">
        <f>IF(FN_MC!K1127="","*",FN_MC!K1127)</f>
        <v>*</v>
      </c>
      <c r="O1125" s="120" t="str">
        <f>IF(FN_MC!L1127="","*",FN_MC!L1127)</f>
        <v>*</v>
      </c>
      <c r="P1125" s="120"/>
      <c r="Q1125" s="137" t="str">
        <f>IF(FN_MC!O1127="","*",FN_MC!O1127)</f>
        <v>*</v>
      </c>
      <c r="R1125" s="137" t="str">
        <f>IF(FN_MC!P1127="","*",FN_MC!P1127)</f>
        <v>*</v>
      </c>
      <c r="S1125" s="119" t="str">
        <f>IF(FN_MC!Q1129="","*",CONCATENATE(FN_MC!Q1129," ",FN_MC!R1129))</f>
        <v>*</v>
      </c>
      <c r="T1125" s="119" t="str">
        <f>IF(FN_MC!V1127="","*",FN_MC!V1127)</f>
        <v>*</v>
      </c>
      <c r="U1125" s="119" t="str">
        <f>IF(FN_MC!W1127="","*",FN_MC!W1127)</f>
        <v>*</v>
      </c>
      <c r="V1125" s="121" t="str">
        <f ca="1">_xlfn.XLOOKUP(G1125&amp;$V$2,BS_CONTROLE[CHAVE],BS_CONTROLE[Quantidade_11],"-")</f>
        <v>-</v>
      </c>
      <c r="W1125" s="121" t="str">
        <f ca="1">_xlfn.XLOOKUP(G1125&amp;$W$2,BS_CONTROLE[CHAVE],BS_CONTROLE[Quantidade_11],"-")</f>
        <v>-</v>
      </c>
      <c r="X1125" s="121" t="str">
        <f ca="1">_xlfn.XLOOKUP(G1125&amp;$X$2,BS_CONTROLE[CHAVE],BS_CONTROLE[Quantidade_11],"-")</f>
        <v>-</v>
      </c>
    </row>
    <row r="1126" spans="1:24" s="122" customFormat="1" hidden="1">
      <c r="A1126" s="160" t="str">
        <f>IF(FN_MC!Y1128="","*",FN_MC!Y1128)</f>
        <v>*</v>
      </c>
      <c r="B1126" s="160" t="str">
        <f>IF(FN_MC!X1128="","*",FN_MC!X1128)</f>
        <v>*</v>
      </c>
      <c r="C1126" s="160" t="str">
        <f>IF(FN_MC!Z1128="","*",FN_MC!Z1128)</f>
        <v>*</v>
      </c>
      <c r="D1126" s="161" t="str">
        <f>IF(FN_MC!S1128="","*",FN_MC!S1128)</f>
        <v>*</v>
      </c>
      <c r="E1126" s="161" t="str">
        <f>IF(FN_MC!T1128="","*",FN_MC!T1128)</f>
        <v>*</v>
      </c>
      <c r="F1126" s="161" t="str">
        <f>IF(FN_MC!B1128="","*",FN_MC!B1128)</f>
        <v>*</v>
      </c>
      <c r="G1126" s="161" t="str">
        <f>IF(FN_MC!D1128="","*",FN_MC!D1128)</f>
        <v>*</v>
      </c>
      <c r="H1126" s="161" t="str">
        <f>IF(FN_MC!F1128="","*",FN_MC!F1128)</f>
        <v>*</v>
      </c>
      <c r="I1126" s="161" t="str">
        <f>IF(FN_MC!H1128="","*",FN_MC!H1128)</f>
        <v>*</v>
      </c>
      <c r="J1126" s="161" t="str">
        <f>IF(FN_MC!I1128="","*",FN_MC!I1128)</f>
        <v>*</v>
      </c>
      <c r="K1126" s="161" t="str">
        <f>IF(FN_MC!M1128="","*",FN_MC!M1128)</f>
        <v>*</v>
      </c>
      <c r="L1126" s="161" t="str">
        <f>IF(FN_MC!N1128="","*",FN_MC!N1128)</f>
        <v>*</v>
      </c>
      <c r="M1126" s="162" t="str">
        <f>IF(FN_MC!J1128="","*",FN_MC!J1128)</f>
        <v>*</v>
      </c>
      <c r="N1126" s="162" t="str">
        <f>IF(FN_MC!K1128="","*",FN_MC!K1128)</f>
        <v>*</v>
      </c>
      <c r="O1126" s="162" t="str">
        <f>IF(FN_MC!L1128="","*",FN_MC!L1128)</f>
        <v>*</v>
      </c>
      <c r="P1126" s="162"/>
      <c r="Q1126" s="163" t="str">
        <f>IF(FN_MC!O1128="","*",FN_MC!O1128)</f>
        <v>*</v>
      </c>
      <c r="R1126" s="163" t="str">
        <f>IF(FN_MC!P1128="","*",FN_MC!P1128)</f>
        <v>*</v>
      </c>
      <c r="S1126" s="161" t="str">
        <f>IF(FN_MC!Q1130="","*",CONCATENATE(FN_MC!Q1130," ",FN_MC!R1130))</f>
        <v>*</v>
      </c>
      <c r="T1126" s="161" t="str">
        <f>IF(FN_MC!V1128="","*",FN_MC!V1128)</f>
        <v>*</v>
      </c>
      <c r="U1126" s="161" t="str">
        <f>IF(FN_MC!W1128="","*",FN_MC!W1128)</f>
        <v>*</v>
      </c>
      <c r="V1126" s="121" t="str">
        <f ca="1">_xlfn.XLOOKUP(G1126&amp;$V$2,BS_CONTROLE[CHAVE],BS_CONTROLE[Quantidade_11],"-")</f>
        <v>-</v>
      </c>
      <c r="W1126" s="121" t="str">
        <f ca="1">_xlfn.XLOOKUP(G1126&amp;$W$2,BS_CONTROLE[CHAVE],BS_CONTROLE[Quantidade_11],"-")</f>
        <v>-</v>
      </c>
      <c r="X1126" s="121" t="str">
        <f ca="1">_xlfn.XLOOKUP(G1126&amp;$X$2,BS_CONTROLE[CHAVE],BS_CONTROLE[Quantidade_11],"-")</f>
        <v>-</v>
      </c>
    </row>
    <row r="1127" spans="1:24" s="122" customFormat="1" hidden="1">
      <c r="A1127" s="160" t="str">
        <f>IF(FN_MC!Y1129="","*",FN_MC!Y1129)</f>
        <v>*</v>
      </c>
      <c r="B1127" s="160" t="str">
        <f>IF(FN_MC!X1129="","*",FN_MC!X1129)</f>
        <v>*</v>
      </c>
      <c r="C1127" s="160" t="str">
        <f>IF(FN_MC!Z1129="","*",FN_MC!Z1129)</f>
        <v>*</v>
      </c>
      <c r="D1127" s="161" t="str">
        <f>IF(FN_MC!S1129="","*",FN_MC!S1129)</f>
        <v>*</v>
      </c>
      <c r="E1127" s="161" t="str">
        <f>IF(FN_MC!T1129="","*",FN_MC!T1129)</f>
        <v>*</v>
      </c>
      <c r="F1127" s="161" t="str">
        <f>IF(FN_MC!B1129="","*",FN_MC!B1129)</f>
        <v>*</v>
      </c>
      <c r="G1127" s="161" t="str">
        <f>IF(FN_MC!D1129="","*",FN_MC!D1129)</f>
        <v>*</v>
      </c>
      <c r="H1127" s="161" t="str">
        <f>IF(FN_MC!F1129="","*",FN_MC!F1129)</f>
        <v>*</v>
      </c>
      <c r="I1127" s="161" t="str">
        <f>IF(FN_MC!H1129="","*",FN_MC!H1129)</f>
        <v>*</v>
      </c>
      <c r="J1127" s="161" t="str">
        <f>IF(FN_MC!I1129="","*",FN_MC!I1129)</f>
        <v>*</v>
      </c>
      <c r="K1127" s="161" t="str">
        <f>IF(FN_MC!M1129="","*",FN_MC!M1129)</f>
        <v>*</v>
      </c>
      <c r="L1127" s="161" t="str">
        <f>IF(FN_MC!N1129="","*",FN_MC!N1129)</f>
        <v>*</v>
      </c>
      <c r="M1127" s="162" t="str">
        <f>IF(FN_MC!J1129="","*",FN_MC!J1129)</f>
        <v>*</v>
      </c>
      <c r="N1127" s="162" t="str">
        <f>IF(FN_MC!K1129="","*",FN_MC!K1129)</f>
        <v>*</v>
      </c>
      <c r="O1127" s="162" t="str">
        <f>IF(FN_MC!L1129="","*",FN_MC!L1129)</f>
        <v>*</v>
      </c>
      <c r="P1127" s="162"/>
      <c r="Q1127" s="163" t="str">
        <f>IF(FN_MC!O1129="","*",FN_MC!O1129)</f>
        <v>*</v>
      </c>
      <c r="R1127" s="163" t="str">
        <f>IF(FN_MC!P1129="","*",FN_MC!P1129)</f>
        <v>*</v>
      </c>
      <c r="S1127" s="161" t="str">
        <f>IF(FN_MC!Q1131="","*",CONCATENATE(FN_MC!Q1131," ",FN_MC!R1131))</f>
        <v>*</v>
      </c>
      <c r="T1127" s="161" t="str">
        <f>IF(FN_MC!V1129="","*",FN_MC!V1129)</f>
        <v>*</v>
      </c>
      <c r="U1127" s="161" t="str">
        <f>IF(FN_MC!W1129="","*",FN_MC!W1129)</f>
        <v>*</v>
      </c>
      <c r="V1127" s="121" t="str">
        <f ca="1">_xlfn.XLOOKUP(G1127&amp;$V$2,BS_CONTROLE[CHAVE],BS_CONTROLE[Quantidade_11],"-")</f>
        <v>-</v>
      </c>
      <c r="W1127" s="121" t="str">
        <f ca="1">_xlfn.XLOOKUP(G1127&amp;$W$2,BS_CONTROLE[CHAVE],BS_CONTROLE[Quantidade_11],"-")</f>
        <v>-</v>
      </c>
      <c r="X1127" s="121" t="str">
        <f ca="1">_xlfn.XLOOKUP(G1127&amp;$X$2,BS_CONTROLE[CHAVE],BS_CONTROLE[Quantidade_11],"-")</f>
        <v>-</v>
      </c>
    </row>
    <row r="1128" spans="1:24" s="122" customFormat="1" hidden="1">
      <c r="A1128" s="118" t="str">
        <f>IF(FN_MC!Y1130="","*",FN_MC!Y1130)</f>
        <v>*</v>
      </c>
      <c r="B1128" s="118" t="str">
        <f>IF(FN_MC!X1130="","*",FN_MC!X1130)</f>
        <v>*</v>
      </c>
      <c r="C1128" s="118" t="str">
        <f>IF(FN_MC!Z1130="","*",FN_MC!Z1130)</f>
        <v>*</v>
      </c>
      <c r="D1128" s="119" t="str">
        <f>IF(FN_MC!S1130="","*",FN_MC!S1130)</f>
        <v>*</v>
      </c>
      <c r="E1128" s="119" t="str">
        <f>IF(FN_MC!T1130="","*",FN_MC!T1130)</f>
        <v>*</v>
      </c>
      <c r="F1128" s="119" t="str">
        <f>IF(FN_MC!B1130="","*",FN_MC!B1130)</f>
        <v>*</v>
      </c>
      <c r="G1128" s="119" t="str">
        <f>IF(FN_MC!D1130="","*",FN_MC!D1130)</f>
        <v>*</v>
      </c>
      <c r="H1128" s="119" t="str">
        <f>IF(FN_MC!F1130="","*",FN_MC!F1130)</f>
        <v>*</v>
      </c>
      <c r="I1128" s="119" t="str">
        <f>IF(FN_MC!H1130="","*",FN_MC!H1130)</f>
        <v>*</v>
      </c>
      <c r="J1128" s="119" t="str">
        <f>IF(FN_MC!I1130="","*",FN_MC!I1130)</f>
        <v>*</v>
      </c>
      <c r="K1128" s="119" t="str">
        <f>IF(FN_MC!M1130="","*",FN_MC!M1130)</f>
        <v>*</v>
      </c>
      <c r="L1128" s="119" t="str">
        <f>IF(FN_MC!N1130="","*",FN_MC!N1130)</f>
        <v>*</v>
      </c>
      <c r="M1128" s="120" t="str">
        <f>IF(FN_MC!J1130="","*",FN_MC!J1130)</f>
        <v>*</v>
      </c>
      <c r="N1128" s="120" t="str">
        <f>IF(FN_MC!K1130="","*",FN_MC!K1130)</f>
        <v>*</v>
      </c>
      <c r="O1128" s="120" t="str">
        <f>IF(FN_MC!L1130="","*",FN_MC!L1130)</f>
        <v>*</v>
      </c>
      <c r="P1128" s="120"/>
      <c r="Q1128" s="137" t="str">
        <f>IF(FN_MC!O1130="","*",FN_MC!O1130)</f>
        <v>*</v>
      </c>
      <c r="R1128" s="137" t="str">
        <f>IF(FN_MC!P1130="","*",FN_MC!P1130)</f>
        <v>*</v>
      </c>
      <c r="S1128" s="119" t="str">
        <f>IF(FN_MC!Q1132="","*",CONCATENATE(FN_MC!Q1132," ",FN_MC!R1132))</f>
        <v>*</v>
      </c>
      <c r="T1128" s="119" t="str">
        <f>IF(FN_MC!V1130="","*",FN_MC!V1130)</f>
        <v>*</v>
      </c>
      <c r="U1128" s="119" t="str">
        <f>IF(FN_MC!W1130="","*",FN_MC!W1130)</f>
        <v>*</v>
      </c>
      <c r="V1128" s="121" t="str">
        <f ca="1">_xlfn.XLOOKUP(G1128&amp;$V$2,BS_CONTROLE[CHAVE],BS_CONTROLE[Quantidade_11],"-")</f>
        <v>-</v>
      </c>
      <c r="W1128" s="121" t="str">
        <f ca="1">_xlfn.XLOOKUP(G1128&amp;$W$2,BS_CONTROLE[CHAVE],BS_CONTROLE[Quantidade_11],"-")</f>
        <v>-</v>
      </c>
      <c r="X1128" s="121" t="str">
        <f ca="1">_xlfn.XLOOKUP(G1128&amp;$X$2,BS_CONTROLE[CHAVE],BS_CONTROLE[Quantidade_11],"-")</f>
        <v>-</v>
      </c>
    </row>
    <row r="1129" spans="1:24" s="122" customFormat="1" hidden="1">
      <c r="A1129" s="160" t="str">
        <f>IF(FN_MC!Y1131="","*",FN_MC!Y1131)</f>
        <v>*</v>
      </c>
      <c r="B1129" s="160" t="str">
        <f>IF(FN_MC!X1131="","*",FN_MC!X1131)</f>
        <v>*</v>
      </c>
      <c r="C1129" s="160" t="str">
        <f>IF(FN_MC!Z1131="","*",FN_MC!Z1131)</f>
        <v>*</v>
      </c>
      <c r="D1129" s="161" t="str">
        <f>IF(FN_MC!S1131="","*",FN_MC!S1131)</f>
        <v>*</v>
      </c>
      <c r="E1129" s="161" t="str">
        <f>IF(FN_MC!T1131="","*",FN_MC!T1131)</f>
        <v>*</v>
      </c>
      <c r="F1129" s="161" t="str">
        <f>IF(FN_MC!B1131="","*",FN_MC!B1131)</f>
        <v>*</v>
      </c>
      <c r="G1129" s="161" t="str">
        <f>IF(FN_MC!D1131="","*",FN_MC!D1131)</f>
        <v>*</v>
      </c>
      <c r="H1129" s="161" t="str">
        <f>IF(FN_MC!F1131="","*",FN_MC!F1131)</f>
        <v>*</v>
      </c>
      <c r="I1129" s="161" t="str">
        <f>IF(FN_MC!H1131="","*",FN_MC!H1131)</f>
        <v>*</v>
      </c>
      <c r="J1129" s="161" t="str">
        <f>IF(FN_MC!I1131="","*",FN_MC!I1131)</f>
        <v>*</v>
      </c>
      <c r="K1129" s="161" t="str">
        <f>IF(FN_MC!M1131="","*",FN_MC!M1131)</f>
        <v>*</v>
      </c>
      <c r="L1129" s="161" t="str">
        <f>IF(FN_MC!N1131="","*",FN_MC!N1131)</f>
        <v>*</v>
      </c>
      <c r="M1129" s="162" t="str">
        <f>IF(FN_MC!J1131="","*",FN_MC!J1131)</f>
        <v>*</v>
      </c>
      <c r="N1129" s="162" t="str">
        <f>IF(FN_MC!K1131="","*",FN_MC!K1131)</f>
        <v>*</v>
      </c>
      <c r="O1129" s="162" t="str">
        <f>IF(FN_MC!L1131="","*",FN_MC!L1131)</f>
        <v>*</v>
      </c>
      <c r="P1129" s="162"/>
      <c r="Q1129" s="163" t="str">
        <f>IF(FN_MC!O1131="","*",FN_MC!O1131)</f>
        <v>*</v>
      </c>
      <c r="R1129" s="163" t="str">
        <f>IF(FN_MC!P1131="","*",FN_MC!P1131)</f>
        <v>*</v>
      </c>
      <c r="S1129" s="161" t="str">
        <f>IF(FN_MC!Q1133="","*",CONCATENATE(FN_MC!Q1133," ",FN_MC!R1133))</f>
        <v>*</v>
      </c>
      <c r="T1129" s="161" t="str">
        <f>IF(FN_MC!V1131="","*",FN_MC!V1131)</f>
        <v>*</v>
      </c>
      <c r="U1129" s="161" t="str">
        <f>IF(FN_MC!W1131="","*",FN_MC!W1131)</f>
        <v>*</v>
      </c>
      <c r="V1129" s="121" t="str">
        <f ca="1">_xlfn.XLOOKUP(G1129&amp;$V$2,BS_CONTROLE[CHAVE],BS_CONTROLE[Quantidade_11],"-")</f>
        <v>-</v>
      </c>
      <c r="W1129" s="121" t="str">
        <f ca="1">_xlfn.XLOOKUP(G1129&amp;$W$2,BS_CONTROLE[CHAVE],BS_CONTROLE[Quantidade_11],"-")</f>
        <v>-</v>
      </c>
      <c r="X1129" s="121" t="str">
        <f ca="1">_xlfn.XLOOKUP(G1129&amp;$X$2,BS_CONTROLE[CHAVE],BS_CONTROLE[Quantidade_11],"-")</f>
        <v>-</v>
      </c>
    </row>
    <row r="1130" spans="1:24" s="122" customFormat="1" hidden="1">
      <c r="A1130" s="160" t="str">
        <f>IF(FN_MC!Y1132="","*",FN_MC!Y1132)</f>
        <v>*</v>
      </c>
      <c r="B1130" s="160" t="str">
        <f>IF(FN_MC!X1132="","*",FN_MC!X1132)</f>
        <v>*</v>
      </c>
      <c r="C1130" s="160" t="str">
        <f>IF(FN_MC!Z1132="","*",FN_MC!Z1132)</f>
        <v>*</v>
      </c>
      <c r="D1130" s="161" t="str">
        <f>IF(FN_MC!S1132="","*",FN_MC!S1132)</f>
        <v>*</v>
      </c>
      <c r="E1130" s="161" t="str">
        <f>IF(FN_MC!T1132="","*",FN_MC!T1132)</f>
        <v>*</v>
      </c>
      <c r="F1130" s="161" t="str">
        <f>IF(FN_MC!B1132="","*",FN_MC!B1132)</f>
        <v>*</v>
      </c>
      <c r="G1130" s="161" t="str">
        <f>IF(FN_MC!D1132="","*",FN_MC!D1132)</f>
        <v>*</v>
      </c>
      <c r="H1130" s="161" t="str">
        <f>IF(FN_MC!F1132="","*",FN_MC!F1132)</f>
        <v>*</v>
      </c>
      <c r="I1130" s="161" t="str">
        <f>IF(FN_MC!H1132="","*",FN_MC!H1132)</f>
        <v>*</v>
      </c>
      <c r="J1130" s="161" t="str">
        <f>IF(FN_MC!I1132="","*",FN_MC!I1132)</f>
        <v>*</v>
      </c>
      <c r="K1130" s="161" t="str">
        <f>IF(FN_MC!M1132="","*",FN_MC!M1132)</f>
        <v>*</v>
      </c>
      <c r="L1130" s="161" t="str">
        <f>IF(FN_MC!N1132="","*",FN_MC!N1132)</f>
        <v>*</v>
      </c>
      <c r="M1130" s="162" t="str">
        <f>IF(FN_MC!J1132="","*",FN_MC!J1132)</f>
        <v>*</v>
      </c>
      <c r="N1130" s="162" t="str">
        <f>IF(FN_MC!K1132="","*",FN_MC!K1132)</f>
        <v>*</v>
      </c>
      <c r="O1130" s="162" t="str">
        <f>IF(FN_MC!L1132="","*",FN_MC!L1132)</f>
        <v>*</v>
      </c>
      <c r="P1130" s="162"/>
      <c r="Q1130" s="163" t="str">
        <f>IF(FN_MC!O1132="","*",FN_MC!O1132)</f>
        <v>*</v>
      </c>
      <c r="R1130" s="163" t="str">
        <f>IF(FN_MC!P1132="","*",FN_MC!P1132)</f>
        <v>*</v>
      </c>
      <c r="S1130" s="161" t="str">
        <f>IF(FN_MC!Q1134="","*",CONCATENATE(FN_MC!Q1134," ",FN_MC!R1134))</f>
        <v>*</v>
      </c>
      <c r="T1130" s="161" t="str">
        <f>IF(FN_MC!V1132="","*",FN_MC!V1132)</f>
        <v>*</v>
      </c>
      <c r="U1130" s="161" t="str">
        <f>IF(FN_MC!W1132="","*",FN_MC!W1132)</f>
        <v>*</v>
      </c>
      <c r="V1130" s="121" t="str">
        <f ca="1">_xlfn.XLOOKUP(G1130&amp;$V$2,BS_CONTROLE[CHAVE],BS_CONTROLE[Quantidade_11],"-")</f>
        <v>-</v>
      </c>
      <c r="W1130" s="121" t="str">
        <f ca="1">_xlfn.XLOOKUP(G1130&amp;$W$2,BS_CONTROLE[CHAVE],BS_CONTROLE[Quantidade_11],"-")</f>
        <v>-</v>
      </c>
      <c r="X1130" s="121" t="str">
        <f ca="1">_xlfn.XLOOKUP(G1130&amp;$X$2,BS_CONTROLE[CHAVE],BS_CONTROLE[Quantidade_11],"-")</f>
        <v>-</v>
      </c>
    </row>
    <row r="1131" spans="1:24" s="122" customFormat="1" hidden="1">
      <c r="A1131" s="118" t="str">
        <f>IF(FN_MC!Y1133="","*",FN_MC!Y1133)</f>
        <v>*</v>
      </c>
      <c r="B1131" s="118" t="str">
        <f>IF(FN_MC!X1133="","*",FN_MC!X1133)</f>
        <v>*</v>
      </c>
      <c r="C1131" s="118" t="str">
        <f>IF(FN_MC!Z1133="","*",FN_MC!Z1133)</f>
        <v>*</v>
      </c>
      <c r="D1131" s="119" t="str">
        <f>IF(FN_MC!S1133="","*",FN_MC!S1133)</f>
        <v>*</v>
      </c>
      <c r="E1131" s="119" t="str">
        <f>IF(FN_MC!T1133="","*",FN_MC!T1133)</f>
        <v>*</v>
      </c>
      <c r="F1131" s="119" t="str">
        <f>IF(FN_MC!B1133="","*",FN_MC!B1133)</f>
        <v>*</v>
      </c>
      <c r="G1131" s="119" t="str">
        <f>IF(FN_MC!D1133="","*",FN_MC!D1133)</f>
        <v>*</v>
      </c>
      <c r="H1131" s="119" t="str">
        <f>IF(FN_MC!F1133="","*",FN_MC!F1133)</f>
        <v>*</v>
      </c>
      <c r="I1131" s="119" t="str">
        <f>IF(FN_MC!H1133="","*",FN_MC!H1133)</f>
        <v>*</v>
      </c>
      <c r="J1131" s="119" t="str">
        <f>IF(FN_MC!I1133="","*",FN_MC!I1133)</f>
        <v>*</v>
      </c>
      <c r="K1131" s="119" t="str">
        <f>IF(FN_MC!M1133="","*",FN_MC!M1133)</f>
        <v>*</v>
      </c>
      <c r="L1131" s="119" t="str">
        <f>IF(FN_MC!N1133="","*",FN_MC!N1133)</f>
        <v>*</v>
      </c>
      <c r="M1131" s="120" t="str">
        <f>IF(FN_MC!J1133="","*",FN_MC!J1133)</f>
        <v>*</v>
      </c>
      <c r="N1131" s="120" t="str">
        <f>IF(FN_MC!K1133="","*",FN_MC!K1133)</f>
        <v>*</v>
      </c>
      <c r="O1131" s="120" t="str">
        <f>IF(FN_MC!L1133="","*",FN_MC!L1133)</f>
        <v>*</v>
      </c>
      <c r="P1131" s="120"/>
      <c r="Q1131" s="137" t="str">
        <f>IF(FN_MC!O1133="","*",FN_MC!O1133)</f>
        <v>*</v>
      </c>
      <c r="R1131" s="137" t="str">
        <f>IF(FN_MC!P1133="","*",FN_MC!P1133)</f>
        <v>*</v>
      </c>
      <c r="S1131" s="119" t="str">
        <f>IF(FN_MC!Q1135="","*",CONCATENATE(FN_MC!Q1135," ",FN_MC!R1135))</f>
        <v>*</v>
      </c>
      <c r="T1131" s="119" t="str">
        <f>IF(FN_MC!V1133="","*",FN_MC!V1133)</f>
        <v>*</v>
      </c>
      <c r="U1131" s="119" t="str">
        <f>IF(FN_MC!W1133="","*",FN_MC!W1133)</f>
        <v>*</v>
      </c>
      <c r="V1131" s="121" t="str">
        <f ca="1">_xlfn.XLOOKUP(G1131&amp;$V$2,BS_CONTROLE[CHAVE],BS_CONTROLE[Quantidade_11],"-")</f>
        <v>-</v>
      </c>
      <c r="W1131" s="121" t="str">
        <f ca="1">_xlfn.XLOOKUP(G1131&amp;$W$2,BS_CONTROLE[CHAVE],BS_CONTROLE[Quantidade_11],"-")</f>
        <v>-</v>
      </c>
      <c r="X1131" s="121" t="str">
        <f ca="1">_xlfn.XLOOKUP(G1131&amp;$X$2,BS_CONTROLE[CHAVE],BS_CONTROLE[Quantidade_11],"-")</f>
        <v>-</v>
      </c>
    </row>
    <row r="1132" spans="1:24" s="122" customFormat="1" hidden="1">
      <c r="A1132" s="160" t="str">
        <f>IF(FN_MC!Y1134="","*",FN_MC!Y1134)</f>
        <v>*</v>
      </c>
      <c r="B1132" s="160" t="str">
        <f>IF(FN_MC!X1134="","*",FN_MC!X1134)</f>
        <v>*</v>
      </c>
      <c r="C1132" s="160" t="str">
        <f>IF(FN_MC!Z1134="","*",FN_MC!Z1134)</f>
        <v>*</v>
      </c>
      <c r="D1132" s="161" t="str">
        <f>IF(FN_MC!S1134="","*",FN_MC!S1134)</f>
        <v>*</v>
      </c>
      <c r="E1132" s="161" t="str">
        <f>IF(FN_MC!T1134="","*",FN_MC!T1134)</f>
        <v>*</v>
      </c>
      <c r="F1132" s="161" t="str">
        <f>IF(FN_MC!B1134="","*",FN_MC!B1134)</f>
        <v>*</v>
      </c>
      <c r="G1132" s="161" t="str">
        <f>IF(FN_MC!D1134="","*",FN_MC!D1134)</f>
        <v>*</v>
      </c>
      <c r="H1132" s="161" t="str">
        <f>IF(FN_MC!F1134="","*",FN_MC!F1134)</f>
        <v>*</v>
      </c>
      <c r="I1132" s="161" t="str">
        <f>IF(FN_MC!H1134="","*",FN_MC!H1134)</f>
        <v>*</v>
      </c>
      <c r="J1132" s="161" t="str">
        <f>IF(FN_MC!I1134="","*",FN_MC!I1134)</f>
        <v>*</v>
      </c>
      <c r="K1132" s="161" t="str">
        <f>IF(FN_MC!M1134="","*",FN_MC!M1134)</f>
        <v>*</v>
      </c>
      <c r="L1132" s="161" t="str">
        <f>IF(FN_MC!N1134="","*",FN_MC!N1134)</f>
        <v>*</v>
      </c>
      <c r="M1132" s="162" t="str">
        <f>IF(FN_MC!J1134="","*",FN_MC!J1134)</f>
        <v>*</v>
      </c>
      <c r="N1132" s="162" t="str">
        <f>IF(FN_MC!K1134="","*",FN_MC!K1134)</f>
        <v>*</v>
      </c>
      <c r="O1132" s="162" t="str">
        <f>IF(FN_MC!L1134="","*",FN_MC!L1134)</f>
        <v>*</v>
      </c>
      <c r="P1132" s="162"/>
      <c r="Q1132" s="163" t="str">
        <f>IF(FN_MC!O1134="","*",FN_MC!O1134)</f>
        <v>*</v>
      </c>
      <c r="R1132" s="163" t="str">
        <f>IF(FN_MC!P1134="","*",FN_MC!P1134)</f>
        <v>*</v>
      </c>
      <c r="S1132" s="161" t="str">
        <f>IF(FN_MC!Q1136="","*",CONCATENATE(FN_MC!Q1136," ",FN_MC!R1136))</f>
        <v>*</v>
      </c>
      <c r="T1132" s="161" t="str">
        <f>IF(FN_MC!V1134="","*",FN_MC!V1134)</f>
        <v>*</v>
      </c>
      <c r="U1132" s="161" t="str">
        <f>IF(FN_MC!W1134="","*",FN_MC!W1134)</f>
        <v>*</v>
      </c>
      <c r="V1132" s="121" t="str">
        <f ca="1">_xlfn.XLOOKUP(G1132&amp;$V$2,BS_CONTROLE[CHAVE],BS_CONTROLE[Quantidade_11],"-")</f>
        <v>-</v>
      </c>
      <c r="W1132" s="121" t="str">
        <f ca="1">_xlfn.XLOOKUP(G1132&amp;$W$2,BS_CONTROLE[CHAVE],BS_CONTROLE[Quantidade_11],"-")</f>
        <v>-</v>
      </c>
      <c r="X1132" s="121" t="str">
        <f ca="1">_xlfn.XLOOKUP(G1132&amp;$X$2,BS_CONTROLE[CHAVE],BS_CONTROLE[Quantidade_11],"-")</f>
        <v>-</v>
      </c>
    </row>
    <row r="1133" spans="1:24" s="122" customFormat="1" hidden="1">
      <c r="A1133" s="160" t="str">
        <f>IF(FN_MC!Y1135="","*",FN_MC!Y1135)</f>
        <v>*</v>
      </c>
      <c r="B1133" s="160" t="str">
        <f>IF(FN_MC!X1135="","*",FN_MC!X1135)</f>
        <v>*</v>
      </c>
      <c r="C1133" s="160" t="str">
        <f>IF(FN_MC!Z1135="","*",FN_MC!Z1135)</f>
        <v>*</v>
      </c>
      <c r="D1133" s="161" t="str">
        <f>IF(FN_MC!S1135="","*",FN_MC!S1135)</f>
        <v>*</v>
      </c>
      <c r="E1133" s="161" t="str">
        <f>IF(FN_MC!T1135="","*",FN_MC!T1135)</f>
        <v>*</v>
      </c>
      <c r="F1133" s="161" t="str">
        <f>IF(FN_MC!B1135="","*",FN_MC!B1135)</f>
        <v>*</v>
      </c>
      <c r="G1133" s="161" t="str">
        <f>IF(FN_MC!D1135="","*",FN_MC!D1135)</f>
        <v>*</v>
      </c>
      <c r="H1133" s="161" t="str">
        <f>IF(FN_MC!F1135="","*",FN_MC!F1135)</f>
        <v>*</v>
      </c>
      <c r="I1133" s="161" t="str">
        <f>IF(FN_MC!H1135="","*",FN_MC!H1135)</f>
        <v>*</v>
      </c>
      <c r="J1133" s="161" t="str">
        <f>IF(FN_MC!I1135="","*",FN_MC!I1135)</f>
        <v>*</v>
      </c>
      <c r="K1133" s="161" t="str">
        <f>IF(FN_MC!M1135="","*",FN_MC!M1135)</f>
        <v>*</v>
      </c>
      <c r="L1133" s="161" t="str">
        <f>IF(FN_MC!N1135="","*",FN_MC!N1135)</f>
        <v>*</v>
      </c>
      <c r="M1133" s="162" t="str">
        <f>IF(FN_MC!J1135="","*",FN_MC!J1135)</f>
        <v>*</v>
      </c>
      <c r="N1133" s="162" t="str">
        <f>IF(FN_MC!K1135="","*",FN_MC!K1135)</f>
        <v>*</v>
      </c>
      <c r="O1133" s="162" t="str">
        <f>IF(FN_MC!L1135="","*",FN_MC!L1135)</f>
        <v>*</v>
      </c>
      <c r="P1133" s="162"/>
      <c r="Q1133" s="163" t="str">
        <f>IF(FN_MC!O1135="","*",FN_MC!O1135)</f>
        <v>*</v>
      </c>
      <c r="R1133" s="163" t="str">
        <f>IF(FN_MC!P1135="","*",FN_MC!P1135)</f>
        <v>*</v>
      </c>
      <c r="S1133" s="161" t="str">
        <f>IF(FN_MC!Q1137="","*",CONCATENATE(FN_MC!Q1137," ",FN_MC!R1137))</f>
        <v>*</v>
      </c>
      <c r="T1133" s="161" t="str">
        <f>IF(FN_MC!V1135="","*",FN_MC!V1135)</f>
        <v>*</v>
      </c>
      <c r="U1133" s="161" t="str">
        <f>IF(FN_MC!W1135="","*",FN_MC!W1135)</f>
        <v>*</v>
      </c>
      <c r="V1133" s="121" t="str">
        <f ca="1">_xlfn.XLOOKUP(G1133&amp;$V$2,BS_CONTROLE[CHAVE],BS_CONTROLE[Quantidade_11],"-")</f>
        <v>-</v>
      </c>
      <c r="W1133" s="121" t="str">
        <f ca="1">_xlfn.XLOOKUP(G1133&amp;$W$2,BS_CONTROLE[CHAVE],BS_CONTROLE[Quantidade_11],"-")</f>
        <v>-</v>
      </c>
      <c r="X1133" s="121" t="str">
        <f ca="1">_xlfn.XLOOKUP(G1133&amp;$X$2,BS_CONTROLE[CHAVE],BS_CONTROLE[Quantidade_11],"-")</f>
        <v>-</v>
      </c>
    </row>
    <row r="1134" spans="1:24" s="122" customFormat="1" hidden="1">
      <c r="A1134" s="118" t="str">
        <f>IF(FN_MC!Y1136="","*",FN_MC!Y1136)</f>
        <v>*</v>
      </c>
      <c r="B1134" s="118" t="str">
        <f>IF(FN_MC!X1136="","*",FN_MC!X1136)</f>
        <v>*</v>
      </c>
      <c r="C1134" s="118" t="str">
        <f>IF(FN_MC!Z1136="","*",FN_MC!Z1136)</f>
        <v>*</v>
      </c>
      <c r="D1134" s="119" t="str">
        <f>IF(FN_MC!S1136="","*",FN_MC!S1136)</f>
        <v>*</v>
      </c>
      <c r="E1134" s="119" t="str">
        <f>IF(FN_MC!T1136="","*",FN_MC!T1136)</f>
        <v>*</v>
      </c>
      <c r="F1134" s="119" t="str">
        <f>IF(FN_MC!B1136="","*",FN_MC!B1136)</f>
        <v>*</v>
      </c>
      <c r="G1134" s="119" t="str">
        <f>IF(FN_MC!D1136="","*",FN_MC!D1136)</f>
        <v>*</v>
      </c>
      <c r="H1134" s="119" t="str">
        <f>IF(FN_MC!F1136="","*",FN_MC!F1136)</f>
        <v>*</v>
      </c>
      <c r="I1134" s="119" t="str">
        <f>IF(FN_MC!H1136="","*",FN_MC!H1136)</f>
        <v>*</v>
      </c>
      <c r="J1134" s="119" t="str">
        <f>IF(FN_MC!I1136="","*",FN_MC!I1136)</f>
        <v>*</v>
      </c>
      <c r="K1134" s="119" t="str">
        <f>IF(FN_MC!M1136="","*",FN_MC!M1136)</f>
        <v>*</v>
      </c>
      <c r="L1134" s="119" t="str">
        <f>IF(FN_MC!N1136="","*",FN_MC!N1136)</f>
        <v>*</v>
      </c>
      <c r="M1134" s="120" t="str">
        <f>IF(FN_MC!J1136="","*",FN_MC!J1136)</f>
        <v>*</v>
      </c>
      <c r="N1134" s="120" t="str">
        <f>IF(FN_MC!K1136="","*",FN_MC!K1136)</f>
        <v>*</v>
      </c>
      <c r="O1134" s="120" t="str">
        <f>IF(FN_MC!L1136="","*",FN_MC!L1136)</f>
        <v>*</v>
      </c>
      <c r="P1134" s="120"/>
      <c r="Q1134" s="137" t="str">
        <f>IF(FN_MC!O1136="","*",FN_MC!O1136)</f>
        <v>*</v>
      </c>
      <c r="R1134" s="137" t="str">
        <f>IF(FN_MC!P1136="","*",FN_MC!P1136)</f>
        <v>*</v>
      </c>
      <c r="S1134" s="119" t="str">
        <f>IF(FN_MC!Q1138="","*",CONCATENATE(FN_MC!Q1138," ",FN_MC!R1138))</f>
        <v>*</v>
      </c>
      <c r="T1134" s="119" t="str">
        <f>IF(FN_MC!V1136="","*",FN_MC!V1136)</f>
        <v>*</v>
      </c>
      <c r="U1134" s="119" t="str">
        <f>IF(FN_MC!W1136="","*",FN_MC!W1136)</f>
        <v>*</v>
      </c>
      <c r="V1134" s="121" t="str">
        <f ca="1">_xlfn.XLOOKUP(G1134&amp;$V$2,BS_CONTROLE[CHAVE],BS_CONTROLE[Quantidade_11],"-")</f>
        <v>-</v>
      </c>
      <c r="W1134" s="121" t="str">
        <f ca="1">_xlfn.XLOOKUP(G1134&amp;$W$2,BS_CONTROLE[CHAVE],BS_CONTROLE[Quantidade_11],"-")</f>
        <v>-</v>
      </c>
      <c r="X1134" s="121" t="str">
        <f ca="1">_xlfn.XLOOKUP(G1134&amp;$X$2,BS_CONTROLE[CHAVE],BS_CONTROLE[Quantidade_11],"-")</f>
        <v>-</v>
      </c>
    </row>
    <row r="1135" spans="1:24" s="122" customFormat="1" hidden="1">
      <c r="A1135" s="160" t="str">
        <f>IF(FN_MC!Y1137="","*",FN_MC!Y1137)</f>
        <v>*</v>
      </c>
      <c r="B1135" s="160" t="str">
        <f>IF(FN_MC!X1137="","*",FN_MC!X1137)</f>
        <v>*</v>
      </c>
      <c r="C1135" s="160" t="str">
        <f>IF(FN_MC!Z1137="","*",FN_MC!Z1137)</f>
        <v>*</v>
      </c>
      <c r="D1135" s="161" t="str">
        <f>IF(FN_MC!S1137="","*",FN_MC!S1137)</f>
        <v>*</v>
      </c>
      <c r="E1135" s="161" t="str">
        <f>IF(FN_MC!T1137="","*",FN_MC!T1137)</f>
        <v>*</v>
      </c>
      <c r="F1135" s="161" t="str">
        <f>IF(FN_MC!B1137="","*",FN_MC!B1137)</f>
        <v>*</v>
      </c>
      <c r="G1135" s="161" t="str">
        <f>IF(FN_MC!D1137="","*",FN_MC!D1137)</f>
        <v>*</v>
      </c>
      <c r="H1135" s="161" t="str">
        <f>IF(FN_MC!F1137="","*",FN_MC!F1137)</f>
        <v>*</v>
      </c>
      <c r="I1135" s="161" t="str">
        <f>IF(FN_MC!H1137="","*",FN_MC!H1137)</f>
        <v>*</v>
      </c>
      <c r="J1135" s="161" t="str">
        <f>IF(FN_MC!I1137="","*",FN_MC!I1137)</f>
        <v>*</v>
      </c>
      <c r="K1135" s="161" t="str">
        <f>IF(FN_MC!M1137="","*",FN_MC!M1137)</f>
        <v>*</v>
      </c>
      <c r="L1135" s="161" t="str">
        <f>IF(FN_MC!N1137="","*",FN_MC!N1137)</f>
        <v>*</v>
      </c>
      <c r="M1135" s="162" t="str">
        <f>IF(FN_MC!J1137="","*",FN_MC!J1137)</f>
        <v>*</v>
      </c>
      <c r="N1135" s="162" t="str">
        <f>IF(FN_MC!K1137="","*",FN_MC!K1137)</f>
        <v>*</v>
      </c>
      <c r="O1135" s="162" t="str">
        <f>IF(FN_MC!L1137="","*",FN_MC!L1137)</f>
        <v>*</v>
      </c>
      <c r="P1135" s="162"/>
      <c r="Q1135" s="163" t="str">
        <f>IF(FN_MC!O1137="","*",FN_MC!O1137)</f>
        <v>*</v>
      </c>
      <c r="R1135" s="163" t="str">
        <f>IF(FN_MC!P1137="","*",FN_MC!P1137)</f>
        <v>*</v>
      </c>
      <c r="S1135" s="161" t="str">
        <f>IF(FN_MC!Q1139="","*",CONCATENATE(FN_MC!Q1139," ",FN_MC!R1139))</f>
        <v>*</v>
      </c>
      <c r="T1135" s="161" t="str">
        <f>IF(FN_MC!V1137="","*",FN_MC!V1137)</f>
        <v>*</v>
      </c>
      <c r="U1135" s="161" t="str">
        <f>IF(FN_MC!W1137="","*",FN_MC!W1137)</f>
        <v>*</v>
      </c>
      <c r="V1135" s="121" t="str">
        <f ca="1">_xlfn.XLOOKUP(G1135&amp;$V$2,BS_CONTROLE[CHAVE],BS_CONTROLE[Quantidade_11],"-")</f>
        <v>-</v>
      </c>
      <c r="W1135" s="121" t="str">
        <f ca="1">_xlfn.XLOOKUP(G1135&amp;$W$2,BS_CONTROLE[CHAVE],BS_CONTROLE[Quantidade_11],"-")</f>
        <v>-</v>
      </c>
      <c r="X1135" s="121" t="str">
        <f ca="1">_xlfn.XLOOKUP(G1135&amp;$X$2,BS_CONTROLE[CHAVE],BS_CONTROLE[Quantidade_11],"-")</f>
        <v>-</v>
      </c>
    </row>
    <row r="1136" spans="1:24" s="122" customFormat="1" hidden="1">
      <c r="A1136" s="160" t="str">
        <f>IF(FN_MC!Y1138="","*",FN_MC!Y1138)</f>
        <v>*</v>
      </c>
      <c r="B1136" s="160" t="str">
        <f>IF(FN_MC!X1138="","*",FN_MC!X1138)</f>
        <v>*</v>
      </c>
      <c r="C1136" s="160" t="str">
        <f>IF(FN_MC!Z1138="","*",FN_MC!Z1138)</f>
        <v>*</v>
      </c>
      <c r="D1136" s="161" t="str">
        <f>IF(FN_MC!S1138="","*",FN_MC!S1138)</f>
        <v>*</v>
      </c>
      <c r="E1136" s="161" t="str">
        <f>IF(FN_MC!T1138="","*",FN_MC!T1138)</f>
        <v>*</v>
      </c>
      <c r="F1136" s="161" t="str">
        <f>IF(FN_MC!B1138="","*",FN_MC!B1138)</f>
        <v>*</v>
      </c>
      <c r="G1136" s="161" t="str">
        <f>IF(FN_MC!D1138="","*",FN_MC!D1138)</f>
        <v>*</v>
      </c>
      <c r="H1136" s="161" t="str">
        <f>IF(FN_MC!F1138="","*",FN_MC!F1138)</f>
        <v>*</v>
      </c>
      <c r="I1136" s="161" t="str">
        <f>IF(FN_MC!H1138="","*",FN_MC!H1138)</f>
        <v>*</v>
      </c>
      <c r="J1136" s="161" t="str">
        <f>IF(FN_MC!I1138="","*",FN_MC!I1138)</f>
        <v>*</v>
      </c>
      <c r="K1136" s="161" t="str">
        <f>IF(FN_MC!M1138="","*",FN_MC!M1138)</f>
        <v>*</v>
      </c>
      <c r="L1136" s="161" t="str">
        <f>IF(FN_MC!N1138="","*",FN_MC!N1138)</f>
        <v>*</v>
      </c>
      <c r="M1136" s="162" t="str">
        <f>IF(FN_MC!J1138="","*",FN_MC!J1138)</f>
        <v>*</v>
      </c>
      <c r="N1136" s="162" t="str">
        <f>IF(FN_MC!K1138="","*",FN_MC!K1138)</f>
        <v>*</v>
      </c>
      <c r="O1136" s="162" t="str">
        <f>IF(FN_MC!L1138="","*",FN_MC!L1138)</f>
        <v>*</v>
      </c>
      <c r="P1136" s="162"/>
      <c r="Q1136" s="163" t="str">
        <f>IF(FN_MC!O1138="","*",FN_MC!O1138)</f>
        <v>*</v>
      </c>
      <c r="R1136" s="163" t="str">
        <f>IF(FN_MC!P1138="","*",FN_MC!P1138)</f>
        <v>*</v>
      </c>
      <c r="S1136" s="161" t="str">
        <f>IF(FN_MC!Q1140="","*",CONCATENATE(FN_MC!Q1140," ",FN_MC!R1140))</f>
        <v>*</v>
      </c>
      <c r="T1136" s="161" t="str">
        <f>IF(FN_MC!V1138="","*",FN_MC!V1138)</f>
        <v>*</v>
      </c>
      <c r="U1136" s="161" t="str">
        <f>IF(FN_MC!W1138="","*",FN_MC!W1138)</f>
        <v>*</v>
      </c>
      <c r="V1136" s="121" t="str">
        <f ca="1">_xlfn.XLOOKUP(G1136&amp;$V$2,BS_CONTROLE[CHAVE],BS_CONTROLE[Quantidade_11],"-")</f>
        <v>-</v>
      </c>
      <c r="W1136" s="121" t="str">
        <f ca="1">_xlfn.XLOOKUP(G1136&amp;$W$2,BS_CONTROLE[CHAVE],BS_CONTROLE[Quantidade_11],"-")</f>
        <v>-</v>
      </c>
      <c r="X1136" s="121" t="str">
        <f ca="1">_xlfn.XLOOKUP(G1136&amp;$X$2,BS_CONTROLE[CHAVE],BS_CONTROLE[Quantidade_11],"-")</f>
        <v>-</v>
      </c>
    </row>
    <row r="1137" spans="1:24" s="122" customFormat="1" hidden="1">
      <c r="A1137" s="118" t="str">
        <f>IF(FN_MC!Y1139="","*",FN_MC!Y1139)</f>
        <v>*</v>
      </c>
      <c r="B1137" s="118" t="str">
        <f>IF(FN_MC!X1139="","*",FN_MC!X1139)</f>
        <v>*</v>
      </c>
      <c r="C1137" s="118" t="str">
        <f>IF(FN_MC!Z1139="","*",FN_MC!Z1139)</f>
        <v>*</v>
      </c>
      <c r="D1137" s="119" t="str">
        <f>IF(FN_MC!S1139="","*",FN_MC!S1139)</f>
        <v>*</v>
      </c>
      <c r="E1137" s="119" t="str">
        <f>IF(FN_MC!T1139="","*",FN_MC!T1139)</f>
        <v>*</v>
      </c>
      <c r="F1137" s="119" t="str">
        <f>IF(FN_MC!B1139="","*",FN_MC!B1139)</f>
        <v>*</v>
      </c>
      <c r="G1137" s="119" t="str">
        <f>IF(FN_MC!D1139="","*",FN_MC!D1139)</f>
        <v>*</v>
      </c>
      <c r="H1137" s="119" t="str">
        <f>IF(FN_MC!F1139="","*",FN_MC!F1139)</f>
        <v>*</v>
      </c>
      <c r="I1137" s="119" t="str">
        <f>IF(FN_MC!H1139="","*",FN_MC!H1139)</f>
        <v>*</v>
      </c>
      <c r="J1137" s="119" t="str">
        <f>IF(FN_MC!I1139="","*",FN_MC!I1139)</f>
        <v>*</v>
      </c>
      <c r="K1137" s="119" t="str">
        <f>IF(FN_MC!M1139="","*",FN_MC!M1139)</f>
        <v>*</v>
      </c>
      <c r="L1137" s="119" t="str">
        <f>IF(FN_MC!N1139="","*",FN_MC!N1139)</f>
        <v>*</v>
      </c>
      <c r="M1137" s="120" t="str">
        <f>IF(FN_MC!J1139="","*",FN_MC!J1139)</f>
        <v>*</v>
      </c>
      <c r="N1137" s="120" t="str">
        <f>IF(FN_MC!K1139="","*",FN_MC!K1139)</f>
        <v>*</v>
      </c>
      <c r="O1137" s="120" t="str">
        <f>IF(FN_MC!L1139="","*",FN_MC!L1139)</f>
        <v>*</v>
      </c>
      <c r="P1137" s="120"/>
      <c r="Q1137" s="137" t="str">
        <f>IF(FN_MC!O1139="","*",FN_MC!O1139)</f>
        <v>*</v>
      </c>
      <c r="R1137" s="137" t="str">
        <f>IF(FN_MC!P1139="","*",FN_MC!P1139)</f>
        <v>*</v>
      </c>
      <c r="S1137" s="119" t="str">
        <f>IF(FN_MC!Q1141="","*",CONCATENATE(FN_MC!Q1141," ",FN_MC!R1141))</f>
        <v>*</v>
      </c>
      <c r="T1137" s="119" t="str">
        <f>IF(FN_MC!V1139="","*",FN_MC!V1139)</f>
        <v>*</v>
      </c>
      <c r="U1137" s="119" t="str">
        <f>IF(FN_MC!W1139="","*",FN_MC!W1139)</f>
        <v>*</v>
      </c>
      <c r="V1137" s="121" t="str">
        <f ca="1">_xlfn.XLOOKUP(G1137&amp;$V$2,BS_CONTROLE[CHAVE],BS_CONTROLE[Quantidade_11],"-")</f>
        <v>-</v>
      </c>
      <c r="W1137" s="121" t="str">
        <f ca="1">_xlfn.XLOOKUP(G1137&amp;$W$2,BS_CONTROLE[CHAVE],BS_CONTROLE[Quantidade_11],"-")</f>
        <v>-</v>
      </c>
      <c r="X1137" s="121" t="str">
        <f ca="1">_xlfn.XLOOKUP(G1137&amp;$X$2,BS_CONTROLE[CHAVE],BS_CONTROLE[Quantidade_11],"-")</f>
        <v>-</v>
      </c>
    </row>
    <row r="1138" spans="1:24" s="122" customFormat="1" hidden="1">
      <c r="A1138" s="160" t="str">
        <f>IF(FN_MC!Y1140="","*",FN_MC!Y1140)</f>
        <v>*</v>
      </c>
      <c r="B1138" s="160" t="str">
        <f>IF(FN_MC!X1140="","*",FN_MC!X1140)</f>
        <v>*</v>
      </c>
      <c r="C1138" s="160" t="str">
        <f>IF(FN_MC!Z1140="","*",FN_MC!Z1140)</f>
        <v>*</v>
      </c>
      <c r="D1138" s="161" t="str">
        <f>IF(FN_MC!S1140="","*",FN_MC!S1140)</f>
        <v>*</v>
      </c>
      <c r="E1138" s="161" t="str">
        <f>IF(FN_MC!T1140="","*",FN_MC!T1140)</f>
        <v>*</v>
      </c>
      <c r="F1138" s="161" t="str">
        <f>IF(FN_MC!B1140="","*",FN_MC!B1140)</f>
        <v>*</v>
      </c>
      <c r="G1138" s="161" t="str">
        <f>IF(FN_MC!D1140="","*",FN_MC!D1140)</f>
        <v>*</v>
      </c>
      <c r="H1138" s="161" t="str">
        <f>IF(FN_MC!F1140="","*",FN_MC!F1140)</f>
        <v>*</v>
      </c>
      <c r="I1138" s="161" t="str">
        <f>IF(FN_MC!H1140="","*",FN_MC!H1140)</f>
        <v>*</v>
      </c>
      <c r="J1138" s="161" t="str">
        <f>IF(FN_MC!I1140="","*",FN_MC!I1140)</f>
        <v>*</v>
      </c>
      <c r="K1138" s="161" t="str">
        <f>IF(FN_MC!M1140="","*",FN_MC!M1140)</f>
        <v>*</v>
      </c>
      <c r="L1138" s="161" t="str">
        <f>IF(FN_MC!N1140="","*",FN_MC!N1140)</f>
        <v>*</v>
      </c>
      <c r="M1138" s="162" t="str">
        <f>IF(FN_MC!J1140="","*",FN_MC!J1140)</f>
        <v>*</v>
      </c>
      <c r="N1138" s="162" t="str">
        <f>IF(FN_MC!K1140="","*",FN_MC!K1140)</f>
        <v>*</v>
      </c>
      <c r="O1138" s="162" t="str">
        <f>IF(FN_MC!L1140="","*",FN_MC!L1140)</f>
        <v>*</v>
      </c>
      <c r="P1138" s="162"/>
      <c r="Q1138" s="163" t="str">
        <f>IF(FN_MC!O1140="","*",FN_MC!O1140)</f>
        <v>*</v>
      </c>
      <c r="R1138" s="163" t="str">
        <f>IF(FN_MC!P1140="","*",FN_MC!P1140)</f>
        <v>*</v>
      </c>
      <c r="S1138" s="161" t="str">
        <f>IF(FN_MC!Q1142="","*",CONCATENATE(FN_MC!Q1142," ",FN_MC!R1142))</f>
        <v>*</v>
      </c>
      <c r="T1138" s="161" t="str">
        <f>IF(FN_MC!V1140="","*",FN_MC!V1140)</f>
        <v>*</v>
      </c>
      <c r="U1138" s="161" t="str">
        <f>IF(FN_MC!W1140="","*",FN_MC!W1140)</f>
        <v>*</v>
      </c>
      <c r="V1138" s="121" t="str">
        <f ca="1">_xlfn.XLOOKUP(G1138&amp;$V$2,BS_CONTROLE[CHAVE],BS_CONTROLE[Quantidade_11],"-")</f>
        <v>-</v>
      </c>
      <c r="W1138" s="121" t="str">
        <f ca="1">_xlfn.XLOOKUP(G1138&amp;$W$2,BS_CONTROLE[CHAVE],BS_CONTROLE[Quantidade_11],"-")</f>
        <v>-</v>
      </c>
      <c r="X1138" s="121" t="str">
        <f ca="1">_xlfn.XLOOKUP(G1138&amp;$X$2,BS_CONTROLE[CHAVE],BS_CONTROLE[Quantidade_11],"-")</f>
        <v>-</v>
      </c>
    </row>
    <row r="1139" spans="1:24" s="122" customFormat="1" hidden="1">
      <c r="A1139" s="160" t="str">
        <f>IF(FN_MC!Y1141="","*",FN_MC!Y1141)</f>
        <v>*</v>
      </c>
      <c r="B1139" s="160" t="str">
        <f>IF(FN_MC!X1141="","*",FN_MC!X1141)</f>
        <v>*</v>
      </c>
      <c r="C1139" s="160" t="str">
        <f>IF(FN_MC!Z1141="","*",FN_MC!Z1141)</f>
        <v>*</v>
      </c>
      <c r="D1139" s="161" t="str">
        <f>IF(FN_MC!S1141="","*",FN_MC!S1141)</f>
        <v>*</v>
      </c>
      <c r="E1139" s="161" t="str">
        <f>IF(FN_MC!T1141="","*",FN_MC!T1141)</f>
        <v>*</v>
      </c>
      <c r="F1139" s="161" t="str">
        <f>IF(FN_MC!B1141="","*",FN_MC!B1141)</f>
        <v>*</v>
      </c>
      <c r="G1139" s="161" t="str">
        <f>IF(FN_MC!D1141="","*",FN_MC!D1141)</f>
        <v>*</v>
      </c>
      <c r="H1139" s="161" t="str">
        <f>IF(FN_MC!F1141="","*",FN_MC!F1141)</f>
        <v>*</v>
      </c>
      <c r="I1139" s="161" t="str">
        <f>IF(FN_MC!H1141="","*",FN_MC!H1141)</f>
        <v>*</v>
      </c>
      <c r="J1139" s="161" t="str">
        <f>IF(FN_MC!I1141="","*",FN_MC!I1141)</f>
        <v>*</v>
      </c>
      <c r="K1139" s="161" t="str">
        <f>IF(FN_MC!M1141="","*",FN_MC!M1141)</f>
        <v>*</v>
      </c>
      <c r="L1139" s="161" t="str">
        <f>IF(FN_MC!N1141="","*",FN_MC!N1141)</f>
        <v>*</v>
      </c>
      <c r="M1139" s="162" t="str">
        <f>IF(FN_MC!J1141="","*",FN_MC!J1141)</f>
        <v>*</v>
      </c>
      <c r="N1139" s="162" t="str">
        <f>IF(FN_MC!K1141="","*",FN_MC!K1141)</f>
        <v>*</v>
      </c>
      <c r="O1139" s="162" t="str">
        <f>IF(FN_MC!L1141="","*",FN_MC!L1141)</f>
        <v>*</v>
      </c>
      <c r="P1139" s="162"/>
      <c r="Q1139" s="163" t="str">
        <f>IF(FN_MC!O1141="","*",FN_MC!O1141)</f>
        <v>*</v>
      </c>
      <c r="R1139" s="163" t="str">
        <f>IF(FN_MC!P1141="","*",FN_MC!P1141)</f>
        <v>*</v>
      </c>
      <c r="S1139" s="161" t="str">
        <f>IF(FN_MC!Q1143="","*",CONCATENATE(FN_MC!Q1143," ",FN_MC!R1143))</f>
        <v>*</v>
      </c>
      <c r="T1139" s="161" t="str">
        <f>IF(FN_MC!V1141="","*",FN_MC!V1141)</f>
        <v>*</v>
      </c>
      <c r="U1139" s="161" t="str">
        <f>IF(FN_MC!W1141="","*",FN_MC!W1141)</f>
        <v>*</v>
      </c>
      <c r="V1139" s="121" t="str">
        <f ca="1">_xlfn.XLOOKUP(G1139&amp;$V$2,BS_CONTROLE[CHAVE],BS_CONTROLE[Quantidade_11],"-")</f>
        <v>-</v>
      </c>
      <c r="W1139" s="121" t="str">
        <f ca="1">_xlfn.XLOOKUP(G1139&amp;$W$2,BS_CONTROLE[CHAVE],BS_CONTROLE[Quantidade_11],"-")</f>
        <v>-</v>
      </c>
      <c r="X1139" s="121" t="str">
        <f ca="1">_xlfn.XLOOKUP(G1139&amp;$X$2,BS_CONTROLE[CHAVE],BS_CONTROLE[Quantidade_11],"-")</f>
        <v>-</v>
      </c>
    </row>
    <row r="1140" spans="1:24" s="122" customFormat="1" hidden="1">
      <c r="A1140" s="118" t="str">
        <f>IF(FN_MC!Y1142="","*",FN_MC!Y1142)</f>
        <v>*</v>
      </c>
      <c r="B1140" s="118" t="str">
        <f>IF(FN_MC!X1142="","*",FN_MC!X1142)</f>
        <v>*</v>
      </c>
      <c r="C1140" s="118" t="str">
        <f>IF(FN_MC!Z1142="","*",FN_MC!Z1142)</f>
        <v>*</v>
      </c>
      <c r="D1140" s="119" t="str">
        <f>IF(FN_MC!S1142="","*",FN_MC!S1142)</f>
        <v>*</v>
      </c>
      <c r="E1140" s="119" t="str">
        <f>IF(FN_MC!T1142="","*",FN_MC!T1142)</f>
        <v>*</v>
      </c>
      <c r="F1140" s="119" t="str">
        <f>IF(FN_MC!B1142="","*",FN_MC!B1142)</f>
        <v>*</v>
      </c>
      <c r="G1140" s="119" t="str">
        <f>IF(FN_MC!D1142="","*",FN_MC!D1142)</f>
        <v>*</v>
      </c>
      <c r="H1140" s="119" t="str">
        <f>IF(FN_MC!F1142="","*",FN_MC!F1142)</f>
        <v>*</v>
      </c>
      <c r="I1140" s="119" t="str">
        <f>IF(FN_MC!H1142="","*",FN_MC!H1142)</f>
        <v>*</v>
      </c>
      <c r="J1140" s="119" t="str">
        <f>IF(FN_MC!I1142="","*",FN_MC!I1142)</f>
        <v>*</v>
      </c>
      <c r="K1140" s="119" t="str">
        <f>IF(FN_MC!M1142="","*",FN_MC!M1142)</f>
        <v>*</v>
      </c>
      <c r="L1140" s="119" t="str">
        <f>IF(FN_MC!N1142="","*",FN_MC!N1142)</f>
        <v>*</v>
      </c>
      <c r="M1140" s="120" t="str">
        <f>IF(FN_MC!J1142="","*",FN_MC!J1142)</f>
        <v>*</v>
      </c>
      <c r="N1140" s="120" t="str">
        <f>IF(FN_MC!K1142="","*",FN_MC!K1142)</f>
        <v>*</v>
      </c>
      <c r="O1140" s="120" t="str">
        <f>IF(FN_MC!L1142="","*",FN_MC!L1142)</f>
        <v>*</v>
      </c>
      <c r="P1140" s="120"/>
      <c r="Q1140" s="137" t="str">
        <f>IF(FN_MC!O1142="","*",FN_MC!O1142)</f>
        <v>*</v>
      </c>
      <c r="R1140" s="137" t="str">
        <f>IF(FN_MC!P1142="","*",FN_MC!P1142)</f>
        <v>*</v>
      </c>
      <c r="S1140" s="119" t="str">
        <f>IF(FN_MC!Q1144="","*",CONCATENATE(FN_MC!Q1144," ",FN_MC!R1144))</f>
        <v>*</v>
      </c>
      <c r="T1140" s="119" t="str">
        <f>IF(FN_MC!V1142="","*",FN_MC!V1142)</f>
        <v>*</v>
      </c>
      <c r="U1140" s="119" t="str">
        <f>IF(FN_MC!W1142="","*",FN_MC!W1142)</f>
        <v>*</v>
      </c>
      <c r="V1140" s="121" t="str">
        <f ca="1">_xlfn.XLOOKUP(G1140&amp;$V$2,BS_CONTROLE[CHAVE],BS_CONTROLE[Quantidade_11],"-")</f>
        <v>-</v>
      </c>
      <c r="W1140" s="121" t="str">
        <f ca="1">_xlfn.XLOOKUP(G1140&amp;$W$2,BS_CONTROLE[CHAVE],BS_CONTROLE[Quantidade_11],"-")</f>
        <v>-</v>
      </c>
      <c r="X1140" s="121" t="str">
        <f ca="1">_xlfn.XLOOKUP(G1140&amp;$X$2,BS_CONTROLE[CHAVE],BS_CONTROLE[Quantidade_11],"-")</f>
        <v>-</v>
      </c>
    </row>
    <row r="1141" spans="1:24" s="122" customFormat="1" hidden="1">
      <c r="A1141" s="160" t="str">
        <f>IF(FN_MC!Y1143="","*",FN_MC!Y1143)</f>
        <v>*</v>
      </c>
      <c r="B1141" s="160" t="str">
        <f>IF(FN_MC!X1143="","*",FN_MC!X1143)</f>
        <v>*</v>
      </c>
      <c r="C1141" s="160" t="str">
        <f>IF(FN_MC!Z1143="","*",FN_MC!Z1143)</f>
        <v>*</v>
      </c>
      <c r="D1141" s="161" t="str">
        <f>IF(FN_MC!S1143="","*",FN_MC!S1143)</f>
        <v>*</v>
      </c>
      <c r="E1141" s="161" t="str">
        <f>IF(FN_MC!T1143="","*",FN_MC!T1143)</f>
        <v>*</v>
      </c>
      <c r="F1141" s="161" t="str">
        <f>IF(FN_MC!B1143="","*",FN_MC!B1143)</f>
        <v>*</v>
      </c>
      <c r="G1141" s="161" t="str">
        <f>IF(FN_MC!D1143="","*",FN_MC!D1143)</f>
        <v>*</v>
      </c>
      <c r="H1141" s="161" t="str">
        <f>IF(FN_MC!F1143="","*",FN_MC!F1143)</f>
        <v>*</v>
      </c>
      <c r="I1141" s="161" t="str">
        <f>IF(FN_MC!H1143="","*",FN_MC!H1143)</f>
        <v>*</v>
      </c>
      <c r="J1141" s="161" t="str">
        <f>IF(FN_MC!I1143="","*",FN_MC!I1143)</f>
        <v>*</v>
      </c>
      <c r="K1141" s="161" t="str">
        <f>IF(FN_MC!M1143="","*",FN_MC!M1143)</f>
        <v>*</v>
      </c>
      <c r="L1141" s="161" t="str">
        <f>IF(FN_MC!N1143="","*",FN_MC!N1143)</f>
        <v>*</v>
      </c>
      <c r="M1141" s="162" t="str">
        <f>IF(FN_MC!J1143="","*",FN_MC!J1143)</f>
        <v>*</v>
      </c>
      <c r="N1141" s="162" t="str">
        <f>IF(FN_MC!K1143="","*",FN_MC!K1143)</f>
        <v>*</v>
      </c>
      <c r="O1141" s="162" t="str">
        <f>IF(FN_MC!L1143="","*",FN_MC!L1143)</f>
        <v>*</v>
      </c>
      <c r="P1141" s="162"/>
      <c r="Q1141" s="163" t="str">
        <f>IF(FN_MC!O1143="","*",FN_MC!O1143)</f>
        <v>*</v>
      </c>
      <c r="R1141" s="163" t="str">
        <f>IF(FN_MC!P1143="","*",FN_MC!P1143)</f>
        <v>*</v>
      </c>
      <c r="S1141" s="161" t="str">
        <f>IF(FN_MC!Q1145="","*",CONCATENATE(FN_MC!Q1145," ",FN_MC!R1145))</f>
        <v>*</v>
      </c>
      <c r="T1141" s="161" t="str">
        <f>IF(FN_MC!V1143="","*",FN_MC!V1143)</f>
        <v>*</v>
      </c>
      <c r="U1141" s="161" t="str">
        <f>IF(FN_MC!W1143="","*",FN_MC!W1143)</f>
        <v>*</v>
      </c>
      <c r="V1141" s="121" t="str">
        <f ca="1">_xlfn.XLOOKUP(G1141&amp;$V$2,BS_CONTROLE[CHAVE],BS_CONTROLE[Quantidade_11],"-")</f>
        <v>-</v>
      </c>
      <c r="W1141" s="121" t="str">
        <f ca="1">_xlfn.XLOOKUP(G1141&amp;$W$2,BS_CONTROLE[CHAVE],BS_CONTROLE[Quantidade_11],"-")</f>
        <v>-</v>
      </c>
      <c r="X1141" s="121" t="str">
        <f ca="1">_xlfn.XLOOKUP(G1141&amp;$X$2,BS_CONTROLE[CHAVE],BS_CONTROLE[Quantidade_11],"-")</f>
        <v>-</v>
      </c>
    </row>
    <row r="1142" spans="1:24" s="122" customFormat="1" hidden="1">
      <c r="A1142" s="160" t="str">
        <f>IF(FN_MC!Y1144="","*",FN_MC!Y1144)</f>
        <v>*</v>
      </c>
      <c r="B1142" s="160" t="str">
        <f>IF(FN_MC!X1144="","*",FN_MC!X1144)</f>
        <v>*</v>
      </c>
      <c r="C1142" s="160" t="str">
        <f>IF(FN_MC!Z1144="","*",FN_MC!Z1144)</f>
        <v>*</v>
      </c>
      <c r="D1142" s="161" t="str">
        <f>IF(FN_MC!S1144="","*",FN_MC!S1144)</f>
        <v>*</v>
      </c>
      <c r="E1142" s="161" t="str">
        <f>IF(FN_MC!T1144="","*",FN_MC!T1144)</f>
        <v>*</v>
      </c>
      <c r="F1142" s="161" t="str">
        <f>IF(FN_MC!B1144="","*",FN_MC!B1144)</f>
        <v>*</v>
      </c>
      <c r="G1142" s="161" t="str">
        <f>IF(FN_MC!D1144="","*",FN_MC!D1144)</f>
        <v>*</v>
      </c>
      <c r="H1142" s="161" t="str">
        <f>IF(FN_MC!F1144="","*",FN_MC!F1144)</f>
        <v>*</v>
      </c>
      <c r="I1142" s="161" t="str">
        <f>IF(FN_MC!H1144="","*",FN_MC!H1144)</f>
        <v>*</v>
      </c>
      <c r="J1142" s="161" t="str">
        <f>IF(FN_MC!I1144="","*",FN_MC!I1144)</f>
        <v>*</v>
      </c>
      <c r="K1142" s="161" t="str">
        <f>IF(FN_MC!M1144="","*",FN_MC!M1144)</f>
        <v>*</v>
      </c>
      <c r="L1142" s="161" t="str">
        <f>IF(FN_MC!N1144="","*",FN_MC!N1144)</f>
        <v>*</v>
      </c>
      <c r="M1142" s="162" t="str">
        <f>IF(FN_MC!J1144="","*",FN_MC!J1144)</f>
        <v>*</v>
      </c>
      <c r="N1142" s="162" t="str">
        <f>IF(FN_MC!K1144="","*",FN_MC!K1144)</f>
        <v>*</v>
      </c>
      <c r="O1142" s="162" t="str">
        <f>IF(FN_MC!L1144="","*",FN_MC!L1144)</f>
        <v>*</v>
      </c>
      <c r="P1142" s="162"/>
      <c r="Q1142" s="163" t="str">
        <f>IF(FN_MC!O1144="","*",FN_MC!O1144)</f>
        <v>*</v>
      </c>
      <c r="R1142" s="163" t="str">
        <f>IF(FN_MC!P1144="","*",FN_MC!P1144)</f>
        <v>*</v>
      </c>
      <c r="S1142" s="161" t="str">
        <f>IF(FN_MC!Q1146="","*",CONCATENATE(FN_MC!Q1146," ",FN_MC!R1146))</f>
        <v>*</v>
      </c>
      <c r="T1142" s="161" t="str">
        <f>IF(FN_MC!V1144="","*",FN_MC!V1144)</f>
        <v>*</v>
      </c>
      <c r="U1142" s="161" t="str">
        <f>IF(FN_MC!W1144="","*",FN_MC!W1144)</f>
        <v>*</v>
      </c>
      <c r="V1142" s="121" t="str">
        <f ca="1">_xlfn.XLOOKUP(G1142&amp;$V$2,BS_CONTROLE[CHAVE],BS_CONTROLE[Quantidade_11],"-")</f>
        <v>-</v>
      </c>
      <c r="W1142" s="121" t="str">
        <f ca="1">_xlfn.XLOOKUP(G1142&amp;$W$2,BS_CONTROLE[CHAVE],BS_CONTROLE[Quantidade_11],"-")</f>
        <v>-</v>
      </c>
      <c r="X1142" s="121" t="str">
        <f ca="1">_xlfn.XLOOKUP(G1142&amp;$X$2,BS_CONTROLE[CHAVE],BS_CONTROLE[Quantidade_11],"-")</f>
        <v>-</v>
      </c>
    </row>
    <row r="1143" spans="1:24" s="122" customFormat="1" hidden="1">
      <c r="A1143" s="118" t="str">
        <f>IF(FN_MC!Y1145="","*",FN_MC!Y1145)</f>
        <v>*</v>
      </c>
      <c r="B1143" s="118" t="str">
        <f>IF(FN_MC!X1145="","*",FN_MC!X1145)</f>
        <v>*</v>
      </c>
      <c r="C1143" s="118" t="str">
        <f>IF(FN_MC!Z1145="","*",FN_MC!Z1145)</f>
        <v>*</v>
      </c>
      <c r="D1143" s="119" t="str">
        <f>IF(FN_MC!S1145="","*",FN_MC!S1145)</f>
        <v>*</v>
      </c>
      <c r="E1143" s="119" t="str">
        <f>IF(FN_MC!T1145="","*",FN_MC!T1145)</f>
        <v>*</v>
      </c>
      <c r="F1143" s="119" t="str">
        <f>IF(FN_MC!B1145="","*",FN_MC!B1145)</f>
        <v>*</v>
      </c>
      <c r="G1143" s="119" t="str">
        <f>IF(FN_MC!D1145="","*",FN_MC!D1145)</f>
        <v>*</v>
      </c>
      <c r="H1143" s="119" t="str">
        <f>IF(FN_MC!F1145="","*",FN_MC!F1145)</f>
        <v>*</v>
      </c>
      <c r="I1143" s="119" t="str">
        <f>IF(FN_MC!H1145="","*",FN_MC!H1145)</f>
        <v>*</v>
      </c>
      <c r="J1143" s="119" t="str">
        <f>IF(FN_MC!I1145="","*",FN_MC!I1145)</f>
        <v>*</v>
      </c>
      <c r="K1143" s="119" t="str">
        <f>IF(FN_MC!M1145="","*",FN_MC!M1145)</f>
        <v>*</v>
      </c>
      <c r="L1143" s="119" t="str">
        <f>IF(FN_MC!N1145="","*",FN_MC!N1145)</f>
        <v>*</v>
      </c>
      <c r="M1143" s="120" t="str">
        <f>IF(FN_MC!J1145="","*",FN_MC!J1145)</f>
        <v>*</v>
      </c>
      <c r="N1143" s="120" t="str">
        <f>IF(FN_MC!K1145="","*",FN_MC!K1145)</f>
        <v>*</v>
      </c>
      <c r="O1143" s="120" t="str">
        <f>IF(FN_MC!L1145="","*",FN_MC!L1145)</f>
        <v>*</v>
      </c>
      <c r="P1143" s="120"/>
      <c r="Q1143" s="137" t="str">
        <f>IF(FN_MC!O1145="","*",FN_MC!O1145)</f>
        <v>*</v>
      </c>
      <c r="R1143" s="137" t="str">
        <f>IF(FN_MC!P1145="","*",FN_MC!P1145)</f>
        <v>*</v>
      </c>
      <c r="S1143" s="119" t="str">
        <f>IF(FN_MC!Q1147="","*",CONCATENATE(FN_MC!Q1147," ",FN_MC!R1147))</f>
        <v>*</v>
      </c>
      <c r="T1143" s="119" t="str">
        <f>IF(FN_MC!V1145="","*",FN_MC!V1145)</f>
        <v>*</v>
      </c>
      <c r="U1143" s="119" t="str">
        <f>IF(FN_MC!W1145="","*",FN_MC!W1145)</f>
        <v>*</v>
      </c>
      <c r="V1143" s="121" t="str">
        <f ca="1">_xlfn.XLOOKUP(G1143&amp;$V$2,BS_CONTROLE[CHAVE],BS_CONTROLE[Quantidade_11],"-")</f>
        <v>-</v>
      </c>
      <c r="W1143" s="121" t="str">
        <f ca="1">_xlfn.XLOOKUP(G1143&amp;$W$2,BS_CONTROLE[CHAVE],BS_CONTROLE[Quantidade_11],"-")</f>
        <v>-</v>
      </c>
      <c r="X1143" s="121" t="str">
        <f ca="1">_xlfn.XLOOKUP(G1143&amp;$X$2,BS_CONTROLE[CHAVE],BS_CONTROLE[Quantidade_11],"-")</f>
        <v>-</v>
      </c>
    </row>
    <row r="1144" spans="1:24" s="122" customFormat="1" hidden="1">
      <c r="A1144" s="160" t="str">
        <f>IF(FN_MC!Y1146="","*",FN_MC!Y1146)</f>
        <v>*</v>
      </c>
      <c r="B1144" s="160" t="str">
        <f>IF(FN_MC!X1146="","*",FN_MC!X1146)</f>
        <v>*</v>
      </c>
      <c r="C1144" s="160" t="str">
        <f>IF(FN_MC!Z1146="","*",FN_MC!Z1146)</f>
        <v>*</v>
      </c>
      <c r="D1144" s="161" t="str">
        <f>IF(FN_MC!S1146="","*",FN_MC!S1146)</f>
        <v>*</v>
      </c>
      <c r="E1144" s="161" t="str">
        <f>IF(FN_MC!T1146="","*",FN_MC!T1146)</f>
        <v>*</v>
      </c>
      <c r="F1144" s="161" t="str">
        <f>IF(FN_MC!B1146="","*",FN_MC!B1146)</f>
        <v>*</v>
      </c>
      <c r="G1144" s="161" t="str">
        <f>IF(FN_MC!D1146="","*",FN_MC!D1146)</f>
        <v>*</v>
      </c>
      <c r="H1144" s="161" t="str">
        <f>IF(FN_MC!F1146="","*",FN_MC!F1146)</f>
        <v>*</v>
      </c>
      <c r="I1144" s="161" t="str">
        <f>IF(FN_MC!H1146="","*",FN_MC!H1146)</f>
        <v>*</v>
      </c>
      <c r="J1144" s="161" t="str">
        <f>IF(FN_MC!I1146="","*",FN_MC!I1146)</f>
        <v>*</v>
      </c>
      <c r="K1144" s="161" t="str">
        <f>IF(FN_MC!M1146="","*",FN_MC!M1146)</f>
        <v>*</v>
      </c>
      <c r="L1144" s="161" t="str">
        <f>IF(FN_MC!N1146="","*",FN_MC!N1146)</f>
        <v>*</v>
      </c>
      <c r="M1144" s="162" t="str">
        <f>IF(FN_MC!J1146="","*",FN_MC!J1146)</f>
        <v>*</v>
      </c>
      <c r="N1144" s="162" t="str">
        <f>IF(FN_MC!K1146="","*",FN_MC!K1146)</f>
        <v>*</v>
      </c>
      <c r="O1144" s="162" t="str">
        <f>IF(FN_MC!L1146="","*",FN_MC!L1146)</f>
        <v>*</v>
      </c>
      <c r="P1144" s="162"/>
      <c r="Q1144" s="163" t="str">
        <f>IF(FN_MC!O1146="","*",FN_MC!O1146)</f>
        <v>*</v>
      </c>
      <c r="R1144" s="163" t="str">
        <f>IF(FN_MC!P1146="","*",FN_MC!P1146)</f>
        <v>*</v>
      </c>
      <c r="S1144" s="161" t="str">
        <f>IF(FN_MC!Q1148="","*",CONCATENATE(FN_MC!Q1148," ",FN_MC!R1148))</f>
        <v>*</v>
      </c>
      <c r="T1144" s="161" t="str">
        <f>IF(FN_MC!V1146="","*",FN_MC!V1146)</f>
        <v>*</v>
      </c>
      <c r="U1144" s="161" t="str">
        <f>IF(FN_MC!W1146="","*",FN_MC!W1146)</f>
        <v>*</v>
      </c>
      <c r="V1144" s="121" t="str">
        <f ca="1">_xlfn.XLOOKUP(G1144&amp;$V$2,BS_CONTROLE[CHAVE],BS_CONTROLE[Quantidade_11],"-")</f>
        <v>-</v>
      </c>
      <c r="W1144" s="121" t="str">
        <f ca="1">_xlfn.XLOOKUP(G1144&amp;$W$2,BS_CONTROLE[CHAVE],BS_CONTROLE[Quantidade_11],"-")</f>
        <v>-</v>
      </c>
      <c r="X1144" s="121" t="str">
        <f ca="1">_xlfn.XLOOKUP(G1144&amp;$X$2,BS_CONTROLE[CHAVE],BS_CONTROLE[Quantidade_11],"-")</f>
        <v>-</v>
      </c>
    </row>
    <row r="1145" spans="1:24" s="122" customFormat="1" hidden="1">
      <c r="A1145" s="160" t="str">
        <f>IF(FN_MC!Y1147="","*",FN_MC!Y1147)</f>
        <v>*</v>
      </c>
      <c r="B1145" s="160" t="str">
        <f>IF(FN_MC!X1147="","*",FN_MC!X1147)</f>
        <v>*</v>
      </c>
      <c r="C1145" s="160" t="str">
        <f>IF(FN_MC!Z1147="","*",FN_MC!Z1147)</f>
        <v>*</v>
      </c>
      <c r="D1145" s="161" t="str">
        <f>IF(FN_MC!S1147="","*",FN_MC!S1147)</f>
        <v>*</v>
      </c>
      <c r="E1145" s="161" t="str">
        <f>IF(FN_MC!T1147="","*",FN_MC!T1147)</f>
        <v>*</v>
      </c>
      <c r="F1145" s="161" t="str">
        <f>IF(FN_MC!B1147="","*",FN_MC!B1147)</f>
        <v>*</v>
      </c>
      <c r="G1145" s="161" t="str">
        <f>IF(FN_MC!D1147="","*",FN_MC!D1147)</f>
        <v>*</v>
      </c>
      <c r="H1145" s="161" t="str">
        <f>IF(FN_MC!F1147="","*",FN_MC!F1147)</f>
        <v>*</v>
      </c>
      <c r="I1145" s="161" t="str">
        <f>IF(FN_MC!H1147="","*",FN_MC!H1147)</f>
        <v>*</v>
      </c>
      <c r="J1145" s="161" t="str">
        <f>IF(FN_MC!I1147="","*",FN_MC!I1147)</f>
        <v>*</v>
      </c>
      <c r="K1145" s="161" t="str">
        <f>IF(FN_MC!M1147="","*",FN_MC!M1147)</f>
        <v>*</v>
      </c>
      <c r="L1145" s="161" t="str">
        <f>IF(FN_MC!N1147="","*",FN_MC!N1147)</f>
        <v>*</v>
      </c>
      <c r="M1145" s="162" t="str">
        <f>IF(FN_MC!J1147="","*",FN_MC!J1147)</f>
        <v>*</v>
      </c>
      <c r="N1145" s="162" t="str">
        <f>IF(FN_MC!K1147="","*",FN_MC!K1147)</f>
        <v>*</v>
      </c>
      <c r="O1145" s="162" t="str">
        <f>IF(FN_MC!L1147="","*",FN_MC!L1147)</f>
        <v>*</v>
      </c>
      <c r="P1145" s="162"/>
      <c r="Q1145" s="163" t="str">
        <f>IF(FN_MC!O1147="","*",FN_MC!O1147)</f>
        <v>*</v>
      </c>
      <c r="R1145" s="163" t="str">
        <f>IF(FN_MC!P1147="","*",FN_MC!P1147)</f>
        <v>*</v>
      </c>
      <c r="S1145" s="161" t="str">
        <f>IF(FN_MC!Q1149="","*",CONCATENATE(FN_MC!Q1149," ",FN_MC!R1149))</f>
        <v>*</v>
      </c>
      <c r="T1145" s="161" t="str">
        <f>IF(FN_MC!V1147="","*",FN_MC!V1147)</f>
        <v>*</v>
      </c>
      <c r="U1145" s="161" t="str">
        <f>IF(FN_MC!W1147="","*",FN_MC!W1147)</f>
        <v>*</v>
      </c>
      <c r="V1145" s="121" t="str">
        <f ca="1">_xlfn.XLOOKUP(G1145&amp;$V$2,BS_CONTROLE[CHAVE],BS_CONTROLE[Quantidade_11],"-")</f>
        <v>-</v>
      </c>
      <c r="W1145" s="121" t="str">
        <f ca="1">_xlfn.XLOOKUP(G1145&amp;$W$2,BS_CONTROLE[CHAVE],BS_CONTROLE[Quantidade_11],"-")</f>
        <v>-</v>
      </c>
      <c r="X1145" s="121" t="str">
        <f ca="1">_xlfn.XLOOKUP(G1145&amp;$X$2,BS_CONTROLE[CHAVE],BS_CONTROLE[Quantidade_11],"-")</f>
        <v>-</v>
      </c>
    </row>
    <row r="1146" spans="1:24" s="122" customFormat="1" hidden="1">
      <c r="A1146" s="118" t="str">
        <f>IF(FN_MC!Y1148="","*",FN_MC!Y1148)</f>
        <v>*</v>
      </c>
      <c r="B1146" s="118" t="str">
        <f>IF(FN_MC!X1148="","*",FN_MC!X1148)</f>
        <v>*</v>
      </c>
      <c r="C1146" s="118" t="str">
        <f>IF(FN_MC!Z1148="","*",FN_MC!Z1148)</f>
        <v>*</v>
      </c>
      <c r="D1146" s="119" t="str">
        <f>IF(FN_MC!S1148="","*",FN_MC!S1148)</f>
        <v>*</v>
      </c>
      <c r="E1146" s="119" t="str">
        <f>IF(FN_MC!T1148="","*",FN_MC!T1148)</f>
        <v>*</v>
      </c>
      <c r="F1146" s="119" t="str">
        <f>IF(FN_MC!B1148="","*",FN_MC!B1148)</f>
        <v>*</v>
      </c>
      <c r="G1146" s="119" t="str">
        <f>IF(FN_MC!D1148="","*",FN_MC!D1148)</f>
        <v>*</v>
      </c>
      <c r="H1146" s="119" t="str">
        <f>IF(FN_MC!F1148="","*",FN_MC!F1148)</f>
        <v>*</v>
      </c>
      <c r="I1146" s="119" t="str">
        <f>IF(FN_MC!H1148="","*",FN_MC!H1148)</f>
        <v>*</v>
      </c>
      <c r="J1146" s="119" t="str">
        <f>IF(FN_MC!I1148="","*",FN_MC!I1148)</f>
        <v>*</v>
      </c>
      <c r="K1146" s="119" t="str">
        <f>IF(FN_MC!M1148="","*",FN_MC!M1148)</f>
        <v>*</v>
      </c>
      <c r="L1146" s="119" t="str">
        <f>IF(FN_MC!N1148="","*",FN_MC!N1148)</f>
        <v>*</v>
      </c>
      <c r="M1146" s="120" t="str">
        <f>IF(FN_MC!J1148="","*",FN_MC!J1148)</f>
        <v>*</v>
      </c>
      <c r="N1146" s="120" t="str">
        <f>IF(FN_MC!K1148="","*",FN_MC!K1148)</f>
        <v>*</v>
      </c>
      <c r="O1146" s="120" t="str">
        <f>IF(FN_MC!L1148="","*",FN_MC!L1148)</f>
        <v>*</v>
      </c>
      <c r="P1146" s="120"/>
      <c r="Q1146" s="137" t="str">
        <f>IF(FN_MC!O1148="","*",FN_MC!O1148)</f>
        <v>*</v>
      </c>
      <c r="R1146" s="137" t="str">
        <f>IF(FN_MC!P1148="","*",FN_MC!P1148)</f>
        <v>*</v>
      </c>
      <c r="S1146" s="119" t="str">
        <f>IF(FN_MC!Q1150="","*",CONCATENATE(FN_MC!Q1150," ",FN_MC!R1150))</f>
        <v>*</v>
      </c>
      <c r="T1146" s="119" t="str">
        <f>IF(FN_MC!V1148="","*",FN_MC!V1148)</f>
        <v>*</v>
      </c>
      <c r="U1146" s="119" t="str">
        <f>IF(FN_MC!W1148="","*",FN_MC!W1148)</f>
        <v>*</v>
      </c>
      <c r="V1146" s="121" t="str">
        <f ca="1">_xlfn.XLOOKUP(G1146&amp;$V$2,BS_CONTROLE[CHAVE],BS_CONTROLE[Quantidade_11],"-")</f>
        <v>-</v>
      </c>
      <c r="W1146" s="121" t="str">
        <f ca="1">_xlfn.XLOOKUP(G1146&amp;$W$2,BS_CONTROLE[CHAVE],BS_CONTROLE[Quantidade_11],"-")</f>
        <v>-</v>
      </c>
      <c r="X1146" s="121" t="str">
        <f ca="1">_xlfn.XLOOKUP(G1146&amp;$X$2,BS_CONTROLE[CHAVE],BS_CONTROLE[Quantidade_11],"-")</f>
        <v>-</v>
      </c>
    </row>
    <row r="1147" spans="1:24" s="122" customFormat="1" hidden="1">
      <c r="A1147" s="160" t="str">
        <f>IF(FN_MC!Y1149="","*",FN_MC!Y1149)</f>
        <v>*</v>
      </c>
      <c r="B1147" s="160" t="str">
        <f>IF(FN_MC!X1149="","*",FN_MC!X1149)</f>
        <v>*</v>
      </c>
      <c r="C1147" s="160" t="str">
        <f>IF(FN_MC!Z1149="","*",FN_MC!Z1149)</f>
        <v>*</v>
      </c>
      <c r="D1147" s="161" t="str">
        <f>IF(FN_MC!S1149="","*",FN_MC!S1149)</f>
        <v>*</v>
      </c>
      <c r="E1147" s="161" t="str">
        <f>IF(FN_MC!T1149="","*",FN_MC!T1149)</f>
        <v>*</v>
      </c>
      <c r="F1147" s="161" t="str">
        <f>IF(FN_MC!B1149="","*",FN_MC!B1149)</f>
        <v>*</v>
      </c>
      <c r="G1147" s="161" t="str">
        <f>IF(FN_MC!D1149="","*",FN_MC!D1149)</f>
        <v>*</v>
      </c>
      <c r="H1147" s="161" t="str">
        <f>IF(FN_MC!F1149="","*",FN_MC!F1149)</f>
        <v>*</v>
      </c>
      <c r="I1147" s="161" t="str">
        <f>IF(FN_MC!H1149="","*",FN_MC!H1149)</f>
        <v>*</v>
      </c>
      <c r="J1147" s="161" t="str">
        <f>IF(FN_MC!I1149="","*",FN_MC!I1149)</f>
        <v>*</v>
      </c>
      <c r="K1147" s="161" t="str">
        <f>IF(FN_MC!M1149="","*",FN_MC!M1149)</f>
        <v>*</v>
      </c>
      <c r="L1147" s="161" t="str">
        <f>IF(FN_MC!N1149="","*",FN_MC!N1149)</f>
        <v>*</v>
      </c>
      <c r="M1147" s="162" t="str">
        <f>IF(FN_MC!J1149="","*",FN_MC!J1149)</f>
        <v>*</v>
      </c>
      <c r="N1147" s="162" t="str">
        <f>IF(FN_MC!K1149="","*",FN_MC!K1149)</f>
        <v>*</v>
      </c>
      <c r="O1147" s="162" t="str">
        <f>IF(FN_MC!L1149="","*",FN_MC!L1149)</f>
        <v>*</v>
      </c>
      <c r="P1147" s="162"/>
      <c r="Q1147" s="163" t="str">
        <f>IF(FN_MC!O1149="","*",FN_MC!O1149)</f>
        <v>*</v>
      </c>
      <c r="R1147" s="163" t="str">
        <f>IF(FN_MC!P1149="","*",FN_MC!P1149)</f>
        <v>*</v>
      </c>
      <c r="S1147" s="161" t="str">
        <f>IF(FN_MC!Q1151="","*",CONCATENATE(FN_MC!Q1151," ",FN_MC!R1151))</f>
        <v>*</v>
      </c>
      <c r="T1147" s="161" t="str">
        <f>IF(FN_MC!V1149="","*",FN_MC!V1149)</f>
        <v>*</v>
      </c>
      <c r="U1147" s="161" t="str">
        <f>IF(FN_MC!W1149="","*",FN_MC!W1149)</f>
        <v>*</v>
      </c>
      <c r="V1147" s="121" t="str">
        <f ca="1">_xlfn.XLOOKUP(G1147&amp;$V$2,BS_CONTROLE[CHAVE],BS_CONTROLE[Quantidade_11],"-")</f>
        <v>-</v>
      </c>
      <c r="W1147" s="121" t="str">
        <f ca="1">_xlfn.XLOOKUP(G1147&amp;$W$2,BS_CONTROLE[CHAVE],BS_CONTROLE[Quantidade_11],"-")</f>
        <v>-</v>
      </c>
      <c r="X1147" s="121" t="str">
        <f ca="1">_xlfn.XLOOKUP(G1147&amp;$X$2,BS_CONTROLE[CHAVE],BS_CONTROLE[Quantidade_11],"-")</f>
        <v>-</v>
      </c>
    </row>
    <row r="1148" spans="1:24" s="122" customFormat="1" hidden="1">
      <c r="A1148" s="160" t="str">
        <f>IF(FN_MC!Y1150="","*",FN_MC!Y1150)</f>
        <v>*</v>
      </c>
      <c r="B1148" s="160" t="str">
        <f>IF(FN_MC!X1150="","*",FN_MC!X1150)</f>
        <v>*</v>
      </c>
      <c r="C1148" s="160" t="str">
        <f>IF(FN_MC!Z1150="","*",FN_MC!Z1150)</f>
        <v>*</v>
      </c>
      <c r="D1148" s="161" t="str">
        <f>IF(FN_MC!S1150="","*",FN_MC!S1150)</f>
        <v>*</v>
      </c>
      <c r="E1148" s="161" t="str">
        <f>IF(FN_MC!T1150="","*",FN_MC!T1150)</f>
        <v>*</v>
      </c>
      <c r="F1148" s="161" t="str">
        <f>IF(FN_MC!B1150="","*",FN_MC!B1150)</f>
        <v>*</v>
      </c>
      <c r="G1148" s="161" t="str">
        <f>IF(FN_MC!D1150="","*",FN_MC!D1150)</f>
        <v>*</v>
      </c>
      <c r="H1148" s="161" t="str">
        <f>IF(FN_MC!F1150="","*",FN_MC!F1150)</f>
        <v>*</v>
      </c>
      <c r="I1148" s="161" t="str">
        <f>IF(FN_MC!H1150="","*",FN_MC!H1150)</f>
        <v>*</v>
      </c>
      <c r="J1148" s="161" t="str">
        <f>IF(FN_MC!I1150="","*",FN_MC!I1150)</f>
        <v>*</v>
      </c>
      <c r="K1148" s="161" t="str">
        <f>IF(FN_MC!M1150="","*",FN_MC!M1150)</f>
        <v>*</v>
      </c>
      <c r="L1148" s="161" t="str">
        <f>IF(FN_MC!N1150="","*",FN_MC!N1150)</f>
        <v>*</v>
      </c>
      <c r="M1148" s="162" t="str">
        <f>IF(FN_MC!J1150="","*",FN_MC!J1150)</f>
        <v>*</v>
      </c>
      <c r="N1148" s="162" t="str">
        <f>IF(FN_MC!K1150="","*",FN_MC!K1150)</f>
        <v>*</v>
      </c>
      <c r="O1148" s="162" t="str">
        <f>IF(FN_MC!L1150="","*",FN_MC!L1150)</f>
        <v>*</v>
      </c>
      <c r="P1148" s="162"/>
      <c r="Q1148" s="163" t="str">
        <f>IF(FN_MC!O1150="","*",FN_MC!O1150)</f>
        <v>*</v>
      </c>
      <c r="R1148" s="163" t="str">
        <f>IF(FN_MC!P1150="","*",FN_MC!P1150)</f>
        <v>*</v>
      </c>
      <c r="S1148" s="161" t="str">
        <f>IF(FN_MC!Q1152="","*",CONCATENATE(FN_MC!Q1152," ",FN_MC!R1152))</f>
        <v>*</v>
      </c>
      <c r="T1148" s="161" t="str">
        <f>IF(FN_MC!V1150="","*",FN_MC!V1150)</f>
        <v>*</v>
      </c>
      <c r="U1148" s="161" t="str">
        <f>IF(FN_MC!W1150="","*",FN_MC!W1150)</f>
        <v>*</v>
      </c>
      <c r="V1148" s="121" t="str">
        <f ca="1">_xlfn.XLOOKUP(G1148&amp;$V$2,BS_CONTROLE[CHAVE],BS_CONTROLE[Quantidade_11],"-")</f>
        <v>-</v>
      </c>
      <c r="W1148" s="121" t="str">
        <f ca="1">_xlfn.XLOOKUP(G1148&amp;$W$2,BS_CONTROLE[CHAVE],BS_CONTROLE[Quantidade_11],"-")</f>
        <v>-</v>
      </c>
      <c r="X1148" s="121" t="str">
        <f ca="1">_xlfn.XLOOKUP(G1148&amp;$X$2,BS_CONTROLE[CHAVE],BS_CONTROLE[Quantidade_11],"-")</f>
        <v>-</v>
      </c>
    </row>
    <row r="1149" spans="1:24" s="122" customFormat="1" hidden="1">
      <c r="A1149" s="118" t="str">
        <f>IF(FN_MC!Y1151="","*",FN_MC!Y1151)</f>
        <v>*</v>
      </c>
      <c r="B1149" s="118" t="str">
        <f>IF(FN_MC!X1151="","*",FN_MC!X1151)</f>
        <v>*</v>
      </c>
      <c r="C1149" s="118" t="str">
        <f>IF(FN_MC!Z1151="","*",FN_MC!Z1151)</f>
        <v>*</v>
      </c>
      <c r="D1149" s="119" t="str">
        <f>IF(FN_MC!S1151="","*",FN_MC!S1151)</f>
        <v>*</v>
      </c>
      <c r="E1149" s="119" t="str">
        <f>IF(FN_MC!T1151="","*",FN_MC!T1151)</f>
        <v>*</v>
      </c>
      <c r="F1149" s="119" t="str">
        <f>IF(FN_MC!B1151="","*",FN_MC!B1151)</f>
        <v>*</v>
      </c>
      <c r="G1149" s="119" t="str">
        <f>IF(FN_MC!D1151="","*",FN_MC!D1151)</f>
        <v>*</v>
      </c>
      <c r="H1149" s="119" t="str">
        <f>IF(FN_MC!F1151="","*",FN_MC!F1151)</f>
        <v>*</v>
      </c>
      <c r="I1149" s="119" t="str">
        <f>IF(FN_MC!H1151="","*",FN_MC!H1151)</f>
        <v>*</v>
      </c>
      <c r="J1149" s="119" t="str">
        <f>IF(FN_MC!I1151="","*",FN_MC!I1151)</f>
        <v>*</v>
      </c>
      <c r="K1149" s="119" t="str">
        <f>IF(FN_MC!M1151="","*",FN_MC!M1151)</f>
        <v>*</v>
      </c>
      <c r="L1149" s="119" t="str">
        <f>IF(FN_MC!N1151="","*",FN_MC!N1151)</f>
        <v>*</v>
      </c>
      <c r="M1149" s="120" t="str">
        <f>IF(FN_MC!J1151="","*",FN_MC!J1151)</f>
        <v>*</v>
      </c>
      <c r="N1149" s="120" t="str">
        <f>IF(FN_MC!K1151="","*",FN_MC!K1151)</f>
        <v>*</v>
      </c>
      <c r="O1149" s="120" t="str">
        <f>IF(FN_MC!L1151="","*",FN_MC!L1151)</f>
        <v>*</v>
      </c>
      <c r="P1149" s="120"/>
      <c r="Q1149" s="137" t="str">
        <f>IF(FN_MC!O1151="","*",FN_MC!O1151)</f>
        <v>*</v>
      </c>
      <c r="R1149" s="137" t="str">
        <f>IF(FN_MC!P1151="","*",FN_MC!P1151)</f>
        <v>*</v>
      </c>
      <c r="S1149" s="119" t="str">
        <f>IF(FN_MC!Q1153="","*",CONCATENATE(FN_MC!Q1153," ",FN_MC!R1153))</f>
        <v>*</v>
      </c>
      <c r="T1149" s="119" t="str">
        <f>IF(FN_MC!V1151="","*",FN_MC!V1151)</f>
        <v>*</v>
      </c>
      <c r="U1149" s="119" t="str">
        <f>IF(FN_MC!W1151="","*",FN_MC!W1151)</f>
        <v>*</v>
      </c>
      <c r="V1149" s="121" t="str">
        <f ca="1">_xlfn.XLOOKUP(G1149&amp;$V$2,BS_CONTROLE[CHAVE],BS_CONTROLE[Quantidade_11],"-")</f>
        <v>-</v>
      </c>
      <c r="W1149" s="121" t="str">
        <f ca="1">_xlfn.XLOOKUP(G1149&amp;$W$2,BS_CONTROLE[CHAVE],BS_CONTROLE[Quantidade_11],"-")</f>
        <v>-</v>
      </c>
      <c r="X1149" s="121" t="str">
        <f ca="1">_xlfn.XLOOKUP(G1149&amp;$X$2,BS_CONTROLE[CHAVE],BS_CONTROLE[Quantidade_11],"-")</f>
        <v>-</v>
      </c>
    </row>
    <row r="1150" spans="1:24" s="122" customFormat="1" hidden="1">
      <c r="A1150" s="160" t="str">
        <f>IF(FN_MC!Y1152="","*",FN_MC!Y1152)</f>
        <v>*</v>
      </c>
      <c r="B1150" s="160" t="str">
        <f>IF(FN_MC!X1152="","*",FN_MC!X1152)</f>
        <v>*</v>
      </c>
      <c r="C1150" s="160" t="str">
        <f>IF(FN_MC!Z1152="","*",FN_MC!Z1152)</f>
        <v>*</v>
      </c>
      <c r="D1150" s="161" t="str">
        <f>IF(FN_MC!S1152="","*",FN_MC!S1152)</f>
        <v>*</v>
      </c>
      <c r="E1150" s="161" t="str">
        <f>IF(FN_MC!T1152="","*",FN_MC!T1152)</f>
        <v>*</v>
      </c>
      <c r="F1150" s="161" t="str">
        <f>IF(FN_MC!B1152="","*",FN_MC!B1152)</f>
        <v>*</v>
      </c>
      <c r="G1150" s="161" t="str">
        <f>IF(FN_MC!D1152="","*",FN_MC!D1152)</f>
        <v>*</v>
      </c>
      <c r="H1150" s="161" t="str">
        <f>IF(FN_MC!F1152="","*",FN_MC!F1152)</f>
        <v>*</v>
      </c>
      <c r="I1150" s="161" t="str">
        <f>IF(FN_MC!H1152="","*",FN_MC!H1152)</f>
        <v>*</v>
      </c>
      <c r="J1150" s="161" t="str">
        <f>IF(FN_MC!I1152="","*",FN_MC!I1152)</f>
        <v>*</v>
      </c>
      <c r="K1150" s="161" t="str">
        <f>IF(FN_MC!M1152="","*",FN_MC!M1152)</f>
        <v>*</v>
      </c>
      <c r="L1150" s="161" t="str">
        <f>IF(FN_MC!N1152="","*",FN_MC!N1152)</f>
        <v>*</v>
      </c>
      <c r="M1150" s="162" t="str">
        <f>IF(FN_MC!J1152="","*",FN_MC!J1152)</f>
        <v>*</v>
      </c>
      <c r="N1150" s="162" t="str">
        <f>IF(FN_MC!K1152="","*",FN_MC!K1152)</f>
        <v>*</v>
      </c>
      <c r="O1150" s="162" t="str">
        <f>IF(FN_MC!L1152="","*",FN_MC!L1152)</f>
        <v>*</v>
      </c>
      <c r="P1150" s="162"/>
      <c r="Q1150" s="163" t="str">
        <f>IF(FN_MC!O1152="","*",FN_MC!O1152)</f>
        <v>*</v>
      </c>
      <c r="R1150" s="163" t="str">
        <f>IF(FN_MC!P1152="","*",FN_MC!P1152)</f>
        <v>*</v>
      </c>
      <c r="S1150" s="161" t="str">
        <f>IF(FN_MC!Q1154="","*",CONCATENATE(FN_MC!Q1154," ",FN_MC!R1154))</f>
        <v>*</v>
      </c>
      <c r="T1150" s="161" t="str">
        <f>IF(FN_MC!V1152="","*",FN_MC!V1152)</f>
        <v>*</v>
      </c>
      <c r="U1150" s="161" t="str">
        <f>IF(FN_MC!W1152="","*",FN_MC!W1152)</f>
        <v>*</v>
      </c>
      <c r="V1150" s="121" t="str">
        <f ca="1">_xlfn.XLOOKUP(G1150&amp;$V$2,BS_CONTROLE[CHAVE],BS_CONTROLE[Quantidade_11],"-")</f>
        <v>-</v>
      </c>
      <c r="W1150" s="121" t="str">
        <f ca="1">_xlfn.XLOOKUP(G1150&amp;$W$2,BS_CONTROLE[CHAVE],BS_CONTROLE[Quantidade_11],"-")</f>
        <v>-</v>
      </c>
      <c r="X1150" s="121" t="str">
        <f ca="1">_xlfn.XLOOKUP(G1150&amp;$X$2,BS_CONTROLE[CHAVE],BS_CONTROLE[Quantidade_11],"-")</f>
        <v>-</v>
      </c>
    </row>
    <row r="1151" spans="1:24" s="122" customFormat="1" hidden="1">
      <c r="A1151" s="160" t="str">
        <f>IF(FN_MC!Y1153="","*",FN_MC!Y1153)</f>
        <v>*</v>
      </c>
      <c r="B1151" s="160" t="str">
        <f>IF(FN_MC!X1153="","*",FN_MC!X1153)</f>
        <v>*</v>
      </c>
      <c r="C1151" s="160" t="str">
        <f>IF(FN_MC!Z1153="","*",FN_MC!Z1153)</f>
        <v>*</v>
      </c>
      <c r="D1151" s="161" t="str">
        <f>IF(FN_MC!S1153="","*",FN_MC!S1153)</f>
        <v>*</v>
      </c>
      <c r="E1151" s="161" t="str">
        <f>IF(FN_MC!T1153="","*",FN_MC!T1153)</f>
        <v>*</v>
      </c>
      <c r="F1151" s="161" t="str">
        <f>IF(FN_MC!B1153="","*",FN_MC!B1153)</f>
        <v>*</v>
      </c>
      <c r="G1151" s="161" t="str">
        <f>IF(FN_MC!D1153="","*",FN_MC!D1153)</f>
        <v>*</v>
      </c>
      <c r="H1151" s="161" t="str">
        <f>IF(FN_MC!F1153="","*",FN_MC!F1153)</f>
        <v>*</v>
      </c>
      <c r="I1151" s="161" t="str">
        <f>IF(FN_MC!H1153="","*",FN_MC!H1153)</f>
        <v>*</v>
      </c>
      <c r="J1151" s="161" t="str">
        <f>IF(FN_MC!I1153="","*",FN_MC!I1153)</f>
        <v>*</v>
      </c>
      <c r="K1151" s="161" t="str">
        <f>IF(FN_MC!M1153="","*",FN_MC!M1153)</f>
        <v>*</v>
      </c>
      <c r="L1151" s="161" t="str">
        <f>IF(FN_MC!N1153="","*",FN_MC!N1153)</f>
        <v>*</v>
      </c>
      <c r="M1151" s="162" t="str">
        <f>IF(FN_MC!J1153="","*",FN_MC!J1153)</f>
        <v>*</v>
      </c>
      <c r="N1151" s="162" t="str">
        <f>IF(FN_MC!K1153="","*",FN_MC!K1153)</f>
        <v>*</v>
      </c>
      <c r="O1151" s="162" t="str">
        <f>IF(FN_MC!L1153="","*",FN_MC!L1153)</f>
        <v>*</v>
      </c>
      <c r="P1151" s="162"/>
      <c r="Q1151" s="163" t="str">
        <f>IF(FN_MC!O1153="","*",FN_MC!O1153)</f>
        <v>*</v>
      </c>
      <c r="R1151" s="163" t="str">
        <f>IF(FN_MC!P1153="","*",FN_MC!P1153)</f>
        <v>*</v>
      </c>
      <c r="S1151" s="161" t="str">
        <f>IF(FN_MC!Q1155="","*",CONCATENATE(FN_MC!Q1155," ",FN_MC!R1155))</f>
        <v>*</v>
      </c>
      <c r="T1151" s="161" t="str">
        <f>IF(FN_MC!V1153="","*",FN_MC!V1153)</f>
        <v>*</v>
      </c>
      <c r="U1151" s="161" t="str">
        <f>IF(FN_MC!W1153="","*",FN_MC!W1153)</f>
        <v>*</v>
      </c>
      <c r="V1151" s="121" t="str">
        <f ca="1">_xlfn.XLOOKUP(G1151&amp;$V$2,BS_CONTROLE[CHAVE],BS_CONTROLE[Quantidade_11],"-")</f>
        <v>-</v>
      </c>
      <c r="W1151" s="121" t="str">
        <f ca="1">_xlfn.XLOOKUP(G1151&amp;$W$2,BS_CONTROLE[CHAVE],BS_CONTROLE[Quantidade_11],"-")</f>
        <v>-</v>
      </c>
      <c r="X1151" s="121" t="str">
        <f ca="1">_xlfn.XLOOKUP(G1151&amp;$X$2,BS_CONTROLE[CHAVE],BS_CONTROLE[Quantidade_11],"-")</f>
        <v>-</v>
      </c>
    </row>
    <row r="1152" spans="1:24" s="122" customFormat="1" hidden="1">
      <c r="A1152" s="118" t="str">
        <f>IF(FN_MC!Y1154="","*",FN_MC!Y1154)</f>
        <v>*</v>
      </c>
      <c r="B1152" s="118" t="str">
        <f>IF(FN_MC!X1154="","*",FN_MC!X1154)</f>
        <v>*</v>
      </c>
      <c r="C1152" s="118" t="str">
        <f>IF(FN_MC!Z1154="","*",FN_MC!Z1154)</f>
        <v>*</v>
      </c>
      <c r="D1152" s="119" t="str">
        <f>IF(FN_MC!S1154="","*",FN_MC!S1154)</f>
        <v>*</v>
      </c>
      <c r="E1152" s="119" t="str">
        <f>IF(FN_MC!T1154="","*",FN_MC!T1154)</f>
        <v>*</v>
      </c>
      <c r="F1152" s="119" t="str">
        <f>IF(FN_MC!B1154="","*",FN_MC!B1154)</f>
        <v>*</v>
      </c>
      <c r="G1152" s="119" t="str">
        <f>IF(FN_MC!D1154="","*",FN_MC!D1154)</f>
        <v>*</v>
      </c>
      <c r="H1152" s="119" t="str">
        <f>IF(FN_MC!F1154="","*",FN_MC!F1154)</f>
        <v>*</v>
      </c>
      <c r="I1152" s="119" t="str">
        <f>IF(FN_MC!H1154="","*",FN_MC!H1154)</f>
        <v>*</v>
      </c>
      <c r="J1152" s="119" t="str">
        <f>IF(FN_MC!I1154="","*",FN_MC!I1154)</f>
        <v>*</v>
      </c>
      <c r="K1152" s="119" t="str">
        <f>IF(FN_MC!M1154="","*",FN_MC!M1154)</f>
        <v>*</v>
      </c>
      <c r="L1152" s="119" t="str">
        <f>IF(FN_MC!N1154="","*",FN_MC!N1154)</f>
        <v>*</v>
      </c>
      <c r="M1152" s="120" t="str">
        <f>IF(FN_MC!J1154="","*",FN_MC!J1154)</f>
        <v>*</v>
      </c>
      <c r="N1152" s="120" t="str">
        <f>IF(FN_MC!K1154="","*",FN_MC!K1154)</f>
        <v>*</v>
      </c>
      <c r="O1152" s="120" t="str">
        <f>IF(FN_MC!L1154="","*",FN_MC!L1154)</f>
        <v>*</v>
      </c>
      <c r="P1152" s="120"/>
      <c r="Q1152" s="137" t="str">
        <f>IF(FN_MC!O1154="","*",FN_MC!O1154)</f>
        <v>*</v>
      </c>
      <c r="R1152" s="137" t="str">
        <f>IF(FN_MC!P1154="","*",FN_MC!P1154)</f>
        <v>*</v>
      </c>
      <c r="S1152" s="119" t="str">
        <f>IF(FN_MC!Q1156="","*",CONCATENATE(FN_MC!Q1156," ",FN_MC!R1156))</f>
        <v>*</v>
      </c>
      <c r="T1152" s="119" t="str">
        <f>IF(FN_MC!V1154="","*",FN_MC!V1154)</f>
        <v>*</v>
      </c>
      <c r="U1152" s="119" t="str">
        <f>IF(FN_MC!W1154="","*",FN_MC!W1154)</f>
        <v>*</v>
      </c>
      <c r="V1152" s="121" t="str">
        <f ca="1">_xlfn.XLOOKUP(G1152&amp;$V$2,BS_CONTROLE[CHAVE],BS_CONTROLE[Quantidade_11],"-")</f>
        <v>-</v>
      </c>
      <c r="W1152" s="121" t="str">
        <f ca="1">_xlfn.XLOOKUP(G1152&amp;$W$2,BS_CONTROLE[CHAVE],BS_CONTROLE[Quantidade_11],"-")</f>
        <v>-</v>
      </c>
      <c r="X1152" s="121" t="str">
        <f ca="1">_xlfn.XLOOKUP(G1152&amp;$X$2,BS_CONTROLE[CHAVE],BS_CONTROLE[Quantidade_11],"-")</f>
        <v>-</v>
      </c>
    </row>
    <row r="1153" spans="1:24" s="122" customFormat="1" hidden="1">
      <c r="A1153" s="160" t="str">
        <f>IF(FN_MC!Y1155="","*",FN_MC!Y1155)</f>
        <v>*</v>
      </c>
      <c r="B1153" s="160" t="str">
        <f>IF(FN_MC!X1155="","*",FN_MC!X1155)</f>
        <v>*</v>
      </c>
      <c r="C1153" s="160" t="str">
        <f>IF(FN_MC!Z1155="","*",FN_MC!Z1155)</f>
        <v>*</v>
      </c>
      <c r="D1153" s="161" t="str">
        <f>IF(FN_MC!S1155="","*",FN_MC!S1155)</f>
        <v>*</v>
      </c>
      <c r="E1153" s="161" t="str">
        <f>IF(FN_MC!T1155="","*",FN_MC!T1155)</f>
        <v>*</v>
      </c>
      <c r="F1153" s="161" t="str">
        <f>IF(FN_MC!B1155="","*",FN_MC!B1155)</f>
        <v>*</v>
      </c>
      <c r="G1153" s="161" t="str">
        <f>IF(FN_MC!D1155="","*",FN_MC!D1155)</f>
        <v>*</v>
      </c>
      <c r="H1153" s="161" t="str">
        <f>IF(FN_MC!F1155="","*",FN_MC!F1155)</f>
        <v>*</v>
      </c>
      <c r="I1153" s="161" t="str">
        <f>IF(FN_MC!H1155="","*",FN_MC!H1155)</f>
        <v>*</v>
      </c>
      <c r="J1153" s="161" t="str">
        <f>IF(FN_MC!I1155="","*",FN_MC!I1155)</f>
        <v>*</v>
      </c>
      <c r="K1153" s="161" t="str">
        <f>IF(FN_MC!M1155="","*",FN_MC!M1155)</f>
        <v>*</v>
      </c>
      <c r="L1153" s="161" t="str">
        <f>IF(FN_MC!N1155="","*",FN_MC!N1155)</f>
        <v>*</v>
      </c>
      <c r="M1153" s="162" t="str">
        <f>IF(FN_MC!J1155="","*",FN_MC!J1155)</f>
        <v>*</v>
      </c>
      <c r="N1153" s="162" t="str">
        <f>IF(FN_MC!K1155="","*",FN_MC!K1155)</f>
        <v>*</v>
      </c>
      <c r="O1153" s="162" t="str">
        <f>IF(FN_MC!L1155="","*",FN_MC!L1155)</f>
        <v>*</v>
      </c>
      <c r="P1153" s="162"/>
      <c r="Q1153" s="163" t="str">
        <f>IF(FN_MC!O1155="","*",FN_MC!O1155)</f>
        <v>*</v>
      </c>
      <c r="R1153" s="163" t="str">
        <f>IF(FN_MC!P1155="","*",FN_MC!P1155)</f>
        <v>*</v>
      </c>
      <c r="S1153" s="161" t="str">
        <f>IF(FN_MC!Q1157="","*",CONCATENATE(FN_MC!Q1157," ",FN_MC!R1157))</f>
        <v>*</v>
      </c>
      <c r="T1153" s="161" t="str">
        <f>IF(FN_MC!V1155="","*",FN_MC!V1155)</f>
        <v>*</v>
      </c>
      <c r="U1153" s="161" t="str">
        <f>IF(FN_MC!W1155="","*",FN_MC!W1155)</f>
        <v>*</v>
      </c>
      <c r="V1153" s="121" t="str">
        <f ca="1">_xlfn.XLOOKUP(G1153&amp;$V$2,BS_CONTROLE[CHAVE],BS_CONTROLE[Quantidade_11],"-")</f>
        <v>-</v>
      </c>
      <c r="W1153" s="121" t="str">
        <f ca="1">_xlfn.XLOOKUP(G1153&amp;$W$2,BS_CONTROLE[CHAVE],BS_CONTROLE[Quantidade_11],"-")</f>
        <v>-</v>
      </c>
      <c r="X1153" s="121" t="str">
        <f ca="1">_xlfn.XLOOKUP(G1153&amp;$X$2,BS_CONTROLE[CHAVE],BS_CONTROLE[Quantidade_11],"-")</f>
        <v>-</v>
      </c>
    </row>
    <row r="1154" spans="1:24" s="122" customFormat="1" hidden="1">
      <c r="A1154" s="160" t="str">
        <f>IF(FN_MC!Y1156="","*",FN_MC!Y1156)</f>
        <v>*</v>
      </c>
      <c r="B1154" s="160" t="str">
        <f>IF(FN_MC!X1156="","*",FN_MC!X1156)</f>
        <v>*</v>
      </c>
      <c r="C1154" s="160" t="str">
        <f>IF(FN_MC!Z1156="","*",FN_MC!Z1156)</f>
        <v>*</v>
      </c>
      <c r="D1154" s="161" t="str">
        <f>IF(FN_MC!S1156="","*",FN_MC!S1156)</f>
        <v>*</v>
      </c>
      <c r="E1154" s="161" t="str">
        <f>IF(FN_MC!T1156="","*",FN_MC!T1156)</f>
        <v>*</v>
      </c>
      <c r="F1154" s="161" t="str">
        <f>IF(FN_MC!B1156="","*",FN_MC!B1156)</f>
        <v>*</v>
      </c>
      <c r="G1154" s="161" t="str">
        <f>IF(FN_MC!D1156="","*",FN_MC!D1156)</f>
        <v>*</v>
      </c>
      <c r="H1154" s="161" t="str">
        <f>IF(FN_MC!F1156="","*",FN_MC!F1156)</f>
        <v>*</v>
      </c>
      <c r="I1154" s="161" t="str">
        <f>IF(FN_MC!H1156="","*",FN_MC!H1156)</f>
        <v>*</v>
      </c>
      <c r="J1154" s="161" t="str">
        <f>IF(FN_MC!I1156="","*",FN_MC!I1156)</f>
        <v>*</v>
      </c>
      <c r="K1154" s="161" t="str">
        <f>IF(FN_MC!M1156="","*",FN_MC!M1156)</f>
        <v>*</v>
      </c>
      <c r="L1154" s="161" t="str">
        <f>IF(FN_MC!N1156="","*",FN_MC!N1156)</f>
        <v>*</v>
      </c>
      <c r="M1154" s="162" t="str">
        <f>IF(FN_MC!J1156="","*",FN_MC!J1156)</f>
        <v>*</v>
      </c>
      <c r="N1154" s="162" t="str">
        <f>IF(FN_MC!K1156="","*",FN_MC!K1156)</f>
        <v>*</v>
      </c>
      <c r="O1154" s="162" t="str">
        <f>IF(FN_MC!L1156="","*",FN_MC!L1156)</f>
        <v>*</v>
      </c>
      <c r="P1154" s="162"/>
      <c r="Q1154" s="163" t="str">
        <f>IF(FN_MC!O1156="","*",FN_MC!O1156)</f>
        <v>*</v>
      </c>
      <c r="R1154" s="163" t="str">
        <f>IF(FN_MC!P1156="","*",FN_MC!P1156)</f>
        <v>*</v>
      </c>
      <c r="S1154" s="161" t="str">
        <f>IF(FN_MC!Q1158="","*",CONCATENATE(FN_MC!Q1158," ",FN_MC!R1158))</f>
        <v>*</v>
      </c>
      <c r="T1154" s="161" t="str">
        <f>IF(FN_MC!V1156="","*",FN_MC!V1156)</f>
        <v>*</v>
      </c>
      <c r="U1154" s="161" t="str">
        <f>IF(FN_MC!W1156="","*",FN_MC!W1156)</f>
        <v>*</v>
      </c>
      <c r="V1154" s="121" t="str">
        <f ca="1">_xlfn.XLOOKUP(G1154&amp;$V$2,BS_CONTROLE[CHAVE],BS_CONTROLE[Quantidade_11],"-")</f>
        <v>-</v>
      </c>
      <c r="W1154" s="121" t="str">
        <f ca="1">_xlfn.XLOOKUP(G1154&amp;$W$2,BS_CONTROLE[CHAVE],BS_CONTROLE[Quantidade_11],"-")</f>
        <v>-</v>
      </c>
      <c r="X1154" s="121" t="str">
        <f ca="1">_xlfn.XLOOKUP(G1154&amp;$X$2,BS_CONTROLE[CHAVE],BS_CONTROLE[Quantidade_11],"-")</f>
        <v>-</v>
      </c>
    </row>
    <row r="1155" spans="1:24" s="122" customFormat="1" hidden="1">
      <c r="A1155" s="118" t="str">
        <f>IF(FN_MC!Y1157="","*",FN_MC!Y1157)</f>
        <v>*</v>
      </c>
      <c r="B1155" s="118" t="str">
        <f>IF(FN_MC!X1157="","*",FN_MC!X1157)</f>
        <v>*</v>
      </c>
      <c r="C1155" s="118" t="str">
        <f>IF(FN_MC!Z1157="","*",FN_MC!Z1157)</f>
        <v>*</v>
      </c>
      <c r="D1155" s="119" t="str">
        <f>IF(FN_MC!S1157="","*",FN_MC!S1157)</f>
        <v>*</v>
      </c>
      <c r="E1155" s="119" t="str">
        <f>IF(FN_MC!T1157="","*",FN_MC!T1157)</f>
        <v>*</v>
      </c>
      <c r="F1155" s="119" t="str">
        <f>IF(FN_MC!B1157="","*",FN_MC!B1157)</f>
        <v>*</v>
      </c>
      <c r="G1155" s="119" t="str">
        <f>IF(FN_MC!D1157="","*",FN_MC!D1157)</f>
        <v>*</v>
      </c>
      <c r="H1155" s="119" t="str">
        <f>IF(FN_MC!F1157="","*",FN_MC!F1157)</f>
        <v>*</v>
      </c>
      <c r="I1155" s="119" t="str">
        <f>IF(FN_MC!H1157="","*",FN_MC!H1157)</f>
        <v>*</v>
      </c>
      <c r="J1155" s="119" t="str">
        <f>IF(FN_MC!I1157="","*",FN_MC!I1157)</f>
        <v>*</v>
      </c>
      <c r="K1155" s="119" t="str">
        <f>IF(FN_MC!M1157="","*",FN_MC!M1157)</f>
        <v>*</v>
      </c>
      <c r="L1155" s="119" t="str">
        <f>IF(FN_MC!N1157="","*",FN_MC!N1157)</f>
        <v>*</v>
      </c>
      <c r="M1155" s="120" t="str">
        <f>IF(FN_MC!J1157="","*",FN_MC!J1157)</f>
        <v>*</v>
      </c>
      <c r="N1155" s="120" t="str">
        <f>IF(FN_MC!K1157="","*",FN_MC!K1157)</f>
        <v>*</v>
      </c>
      <c r="O1155" s="120" t="str">
        <f>IF(FN_MC!L1157="","*",FN_MC!L1157)</f>
        <v>*</v>
      </c>
      <c r="P1155" s="120"/>
      <c r="Q1155" s="137" t="str">
        <f>IF(FN_MC!O1157="","*",FN_MC!O1157)</f>
        <v>*</v>
      </c>
      <c r="R1155" s="137" t="str">
        <f>IF(FN_MC!P1157="","*",FN_MC!P1157)</f>
        <v>*</v>
      </c>
      <c r="S1155" s="119" t="str">
        <f>IF(FN_MC!Q1159="","*",CONCATENATE(FN_MC!Q1159," ",FN_MC!R1159))</f>
        <v>*</v>
      </c>
      <c r="T1155" s="119" t="str">
        <f>IF(FN_MC!V1157="","*",FN_MC!V1157)</f>
        <v>*</v>
      </c>
      <c r="U1155" s="119" t="str">
        <f>IF(FN_MC!W1157="","*",FN_MC!W1157)</f>
        <v>*</v>
      </c>
      <c r="V1155" s="121" t="str">
        <f ca="1">_xlfn.XLOOKUP(G1155&amp;$V$2,BS_CONTROLE[CHAVE],BS_CONTROLE[Quantidade_11],"-")</f>
        <v>-</v>
      </c>
      <c r="W1155" s="121" t="str">
        <f ca="1">_xlfn.XLOOKUP(G1155&amp;$W$2,BS_CONTROLE[CHAVE],BS_CONTROLE[Quantidade_11],"-")</f>
        <v>-</v>
      </c>
      <c r="X1155" s="121" t="str">
        <f ca="1">_xlfn.XLOOKUP(G1155&amp;$X$2,BS_CONTROLE[CHAVE],BS_CONTROLE[Quantidade_11],"-")</f>
        <v>-</v>
      </c>
    </row>
    <row r="1156" spans="1:24" s="122" customFormat="1" hidden="1">
      <c r="A1156" s="160" t="str">
        <f>IF(FN_MC!Y1158="","*",FN_MC!Y1158)</f>
        <v>*</v>
      </c>
      <c r="B1156" s="160" t="str">
        <f>IF(FN_MC!X1158="","*",FN_MC!X1158)</f>
        <v>*</v>
      </c>
      <c r="C1156" s="160" t="str">
        <f>IF(FN_MC!Z1158="","*",FN_MC!Z1158)</f>
        <v>*</v>
      </c>
      <c r="D1156" s="161" t="str">
        <f>IF(FN_MC!S1158="","*",FN_MC!S1158)</f>
        <v>*</v>
      </c>
      <c r="E1156" s="161" t="str">
        <f>IF(FN_MC!T1158="","*",FN_MC!T1158)</f>
        <v>*</v>
      </c>
      <c r="F1156" s="161" t="str">
        <f>IF(FN_MC!B1158="","*",FN_MC!B1158)</f>
        <v>*</v>
      </c>
      <c r="G1156" s="161" t="str">
        <f>IF(FN_MC!D1158="","*",FN_MC!D1158)</f>
        <v>*</v>
      </c>
      <c r="H1156" s="161" t="str">
        <f>IF(FN_MC!F1158="","*",FN_MC!F1158)</f>
        <v>*</v>
      </c>
      <c r="I1156" s="161" t="str">
        <f>IF(FN_MC!H1158="","*",FN_MC!H1158)</f>
        <v>*</v>
      </c>
      <c r="J1156" s="161" t="str">
        <f>IF(FN_MC!I1158="","*",FN_MC!I1158)</f>
        <v>*</v>
      </c>
      <c r="K1156" s="161" t="str">
        <f>IF(FN_MC!M1158="","*",FN_MC!M1158)</f>
        <v>*</v>
      </c>
      <c r="L1156" s="161" t="str">
        <f>IF(FN_MC!N1158="","*",FN_MC!N1158)</f>
        <v>*</v>
      </c>
      <c r="M1156" s="162" t="str">
        <f>IF(FN_MC!J1158="","*",FN_MC!J1158)</f>
        <v>*</v>
      </c>
      <c r="N1156" s="162" t="str">
        <f>IF(FN_MC!K1158="","*",FN_MC!K1158)</f>
        <v>*</v>
      </c>
      <c r="O1156" s="162" t="str">
        <f>IF(FN_MC!L1158="","*",FN_MC!L1158)</f>
        <v>*</v>
      </c>
      <c r="P1156" s="162"/>
      <c r="Q1156" s="163" t="str">
        <f>IF(FN_MC!O1158="","*",FN_MC!O1158)</f>
        <v>*</v>
      </c>
      <c r="R1156" s="163" t="str">
        <f>IF(FN_MC!P1158="","*",FN_MC!P1158)</f>
        <v>*</v>
      </c>
      <c r="S1156" s="161" t="str">
        <f>IF(FN_MC!Q1160="","*",CONCATENATE(FN_MC!Q1160," ",FN_MC!R1160))</f>
        <v>*</v>
      </c>
      <c r="T1156" s="161" t="str">
        <f>IF(FN_MC!V1158="","*",FN_MC!V1158)</f>
        <v>*</v>
      </c>
      <c r="U1156" s="161" t="str">
        <f>IF(FN_MC!W1158="","*",FN_MC!W1158)</f>
        <v>*</v>
      </c>
      <c r="V1156" s="121" t="str">
        <f ca="1">_xlfn.XLOOKUP(G1156&amp;$V$2,BS_CONTROLE[CHAVE],BS_CONTROLE[Quantidade_11],"-")</f>
        <v>-</v>
      </c>
      <c r="W1156" s="121" t="str">
        <f ca="1">_xlfn.XLOOKUP(G1156&amp;$W$2,BS_CONTROLE[CHAVE],BS_CONTROLE[Quantidade_11],"-")</f>
        <v>-</v>
      </c>
      <c r="X1156" s="121" t="str">
        <f ca="1">_xlfn.XLOOKUP(G1156&amp;$X$2,BS_CONTROLE[CHAVE],BS_CONTROLE[Quantidade_11],"-")</f>
        <v>-</v>
      </c>
    </row>
    <row r="1157" spans="1:24" s="122" customFormat="1" hidden="1">
      <c r="A1157" s="160" t="str">
        <f>IF(FN_MC!Y1159="","*",FN_MC!Y1159)</f>
        <v>*</v>
      </c>
      <c r="B1157" s="160" t="str">
        <f>IF(FN_MC!X1159="","*",FN_MC!X1159)</f>
        <v>*</v>
      </c>
      <c r="C1157" s="160" t="str">
        <f>IF(FN_MC!Z1159="","*",FN_MC!Z1159)</f>
        <v>*</v>
      </c>
      <c r="D1157" s="161" t="str">
        <f>IF(FN_MC!S1159="","*",FN_MC!S1159)</f>
        <v>*</v>
      </c>
      <c r="E1157" s="161" t="str">
        <f>IF(FN_MC!T1159="","*",FN_MC!T1159)</f>
        <v>*</v>
      </c>
      <c r="F1157" s="161" t="str">
        <f>IF(FN_MC!B1159="","*",FN_MC!B1159)</f>
        <v>*</v>
      </c>
      <c r="G1157" s="161" t="str">
        <f>IF(FN_MC!D1159="","*",FN_MC!D1159)</f>
        <v>*</v>
      </c>
      <c r="H1157" s="161" t="str">
        <f>IF(FN_MC!F1159="","*",FN_MC!F1159)</f>
        <v>*</v>
      </c>
      <c r="I1157" s="161" t="str">
        <f>IF(FN_MC!H1159="","*",FN_MC!H1159)</f>
        <v>*</v>
      </c>
      <c r="J1157" s="161" t="str">
        <f>IF(FN_MC!I1159="","*",FN_MC!I1159)</f>
        <v>*</v>
      </c>
      <c r="K1157" s="161" t="str">
        <f>IF(FN_MC!M1159="","*",FN_MC!M1159)</f>
        <v>*</v>
      </c>
      <c r="L1157" s="161" t="str">
        <f>IF(FN_MC!N1159="","*",FN_MC!N1159)</f>
        <v>*</v>
      </c>
      <c r="M1157" s="162" t="str">
        <f>IF(FN_MC!J1159="","*",FN_MC!J1159)</f>
        <v>*</v>
      </c>
      <c r="N1157" s="162" t="str">
        <f>IF(FN_MC!K1159="","*",FN_MC!K1159)</f>
        <v>*</v>
      </c>
      <c r="O1157" s="162" t="str">
        <f>IF(FN_MC!L1159="","*",FN_MC!L1159)</f>
        <v>*</v>
      </c>
      <c r="P1157" s="162"/>
      <c r="Q1157" s="163" t="str">
        <f>IF(FN_MC!O1159="","*",FN_MC!O1159)</f>
        <v>*</v>
      </c>
      <c r="R1157" s="163" t="str">
        <f>IF(FN_MC!P1159="","*",FN_MC!P1159)</f>
        <v>*</v>
      </c>
      <c r="S1157" s="161" t="str">
        <f>IF(FN_MC!Q1161="","*",CONCATENATE(FN_MC!Q1161," ",FN_MC!R1161))</f>
        <v>*</v>
      </c>
      <c r="T1157" s="161" t="str">
        <f>IF(FN_MC!V1159="","*",FN_MC!V1159)</f>
        <v>*</v>
      </c>
      <c r="U1157" s="161" t="str">
        <f>IF(FN_MC!W1159="","*",FN_MC!W1159)</f>
        <v>*</v>
      </c>
      <c r="V1157" s="121" t="str">
        <f ca="1">_xlfn.XLOOKUP(G1157&amp;$V$2,BS_CONTROLE[CHAVE],BS_CONTROLE[Quantidade_11],"-")</f>
        <v>-</v>
      </c>
      <c r="W1157" s="121" t="str">
        <f ca="1">_xlfn.XLOOKUP(G1157&amp;$W$2,BS_CONTROLE[CHAVE],BS_CONTROLE[Quantidade_11],"-")</f>
        <v>-</v>
      </c>
      <c r="X1157" s="121" t="str">
        <f ca="1">_xlfn.XLOOKUP(G1157&amp;$X$2,BS_CONTROLE[CHAVE],BS_CONTROLE[Quantidade_11],"-")</f>
        <v>-</v>
      </c>
    </row>
    <row r="1158" spans="1:24" s="122" customFormat="1" hidden="1">
      <c r="A1158" s="118" t="str">
        <f>IF(FN_MC!Y1160="","*",FN_MC!Y1160)</f>
        <v>*</v>
      </c>
      <c r="B1158" s="118" t="str">
        <f>IF(FN_MC!X1160="","*",FN_MC!X1160)</f>
        <v>*</v>
      </c>
      <c r="C1158" s="118" t="str">
        <f>IF(FN_MC!Z1160="","*",FN_MC!Z1160)</f>
        <v>*</v>
      </c>
      <c r="D1158" s="119" t="str">
        <f>IF(FN_MC!S1160="","*",FN_MC!S1160)</f>
        <v>*</v>
      </c>
      <c r="E1158" s="119" t="str">
        <f>IF(FN_MC!T1160="","*",FN_MC!T1160)</f>
        <v>*</v>
      </c>
      <c r="F1158" s="119" t="str">
        <f>IF(FN_MC!B1160="","*",FN_MC!B1160)</f>
        <v>*</v>
      </c>
      <c r="G1158" s="119" t="str">
        <f>IF(FN_MC!D1160="","*",FN_MC!D1160)</f>
        <v>*</v>
      </c>
      <c r="H1158" s="119" t="str">
        <f>IF(FN_MC!F1160="","*",FN_MC!F1160)</f>
        <v>*</v>
      </c>
      <c r="I1158" s="119" t="str">
        <f>IF(FN_MC!H1160="","*",FN_MC!H1160)</f>
        <v>*</v>
      </c>
      <c r="J1158" s="119" t="str">
        <f>IF(FN_MC!I1160="","*",FN_MC!I1160)</f>
        <v>*</v>
      </c>
      <c r="K1158" s="119" t="str">
        <f>IF(FN_MC!M1160="","*",FN_MC!M1160)</f>
        <v>*</v>
      </c>
      <c r="L1158" s="119" t="str">
        <f>IF(FN_MC!N1160="","*",FN_MC!N1160)</f>
        <v>*</v>
      </c>
      <c r="M1158" s="120" t="str">
        <f>IF(FN_MC!J1160="","*",FN_MC!J1160)</f>
        <v>*</v>
      </c>
      <c r="N1158" s="120" t="str">
        <f>IF(FN_MC!K1160="","*",FN_MC!K1160)</f>
        <v>*</v>
      </c>
      <c r="O1158" s="120" t="str">
        <f>IF(FN_MC!L1160="","*",FN_MC!L1160)</f>
        <v>*</v>
      </c>
      <c r="P1158" s="120"/>
      <c r="Q1158" s="137" t="str">
        <f>IF(FN_MC!O1160="","*",FN_MC!O1160)</f>
        <v>*</v>
      </c>
      <c r="R1158" s="137" t="str">
        <f>IF(FN_MC!P1160="","*",FN_MC!P1160)</f>
        <v>*</v>
      </c>
      <c r="S1158" s="119" t="str">
        <f>IF(FN_MC!Q1162="","*",CONCATENATE(FN_MC!Q1162," ",FN_MC!R1162))</f>
        <v>*</v>
      </c>
      <c r="T1158" s="119" t="str">
        <f>IF(FN_MC!V1160="","*",FN_MC!V1160)</f>
        <v>*</v>
      </c>
      <c r="U1158" s="119" t="str">
        <f>IF(FN_MC!W1160="","*",FN_MC!W1160)</f>
        <v>*</v>
      </c>
      <c r="V1158" s="121" t="str">
        <f ca="1">_xlfn.XLOOKUP(G1158&amp;$V$2,BS_CONTROLE[CHAVE],BS_CONTROLE[Quantidade_11],"-")</f>
        <v>-</v>
      </c>
      <c r="W1158" s="121" t="str">
        <f ca="1">_xlfn.XLOOKUP(G1158&amp;$W$2,BS_CONTROLE[CHAVE],BS_CONTROLE[Quantidade_11],"-")</f>
        <v>-</v>
      </c>
      <c r="X1158" s="121" t="str">
        <f ca="1">_xlfn.XLOOKUP(G1158&amp;$X$2,BS_CONTROLE[CHAVE],BS_CONTROLE[Quantidade_11],"-")</f>
        <v>-</v>
      </c>
    </row>
    <row r="1159" spans="1:24" s="122" customFormat="1" hidden="1">
      <c r="A1159" s="160" t="str">
        <f>IF(FN_MC!Y1161="","*",FN_MC!Y1161)</f>
        <v>*</v>
      </c>
      <c r="B1159" s="160" t="str">
        <f>IF(FN_MC!X1161="","*",FN_MC!X1161)</f>
        <v>*</v>
      </c>
      <c r="C1159" s="160" t="str">
        <f>IF(FN_MC!Z1161="","*",FN_MC!Z1161)</f>
        <v>*</v>
      </c>
      <c r="D1159" s="161" t="str">
        <f>IF(FN_MC!S1161="","*",FN_MC!S1161)</f>
        <v>*</v>
      </c>
      <c r="E1159" s="161" t="str">
        <f>IF(FN_MC!T1161="","*",FN_MC!T1161)</f>
        <v>*</v>
      </c>
      <c r="F1159" s="161" t="str">
        <f>IF(FN_MC!B1161="","*",FN_MC!B1161)</f>
        <v>*</v>
      </c>
      <c r="G1159" s="161" t="str">
        <f>IF(FN_MC!D1161="","*",FN_MC!D1161)</f>
        <v>*</v>
      </c>
      <c r="H1159" s="161" t="str">
        <f>IF(FN_MC!F1161="","*",FN_MC!F1161)</f>
        <v>*</v>
      </c>
      <c r="I1159" s="161" t="str">
        <f>IF(FN_MC!H1161="","*",FN_MC!H1161)</f>
        <v>*</v>
      </c>
      <c r="J1159" s="161" t="str">
        <f>IF(FN_MC!I1161="","*",FN_MC!I1161)</f>
        <v>*</v>
      </c>
      <c r="K1159" s="161" t="str">
        <f>IF(FN_MC!M1161="","*",FN_MC!M1161)</f>
        <v>*</v>
      </c>
      <c r="L1159" s="161" t="str">
        <f>IF(FN_MC!N1161="","*",FN_MC!N1161)</f>
        <v>*</v>
      </c>
      <c r="M1159" s="162" t="str">
        <f>IF(FN_MC!J1161="","*",FN_MC!J1161)</f>
        <v>*</v>
      </c>
      <c r="N1159" s="162" t="str">
        <f>IF(FN_MC!K1161="","*",FN_MC!K1161)</f>
        <v>*</v>
      </c>
      <c r="O1159" s="162" t="str">
        <f>IF(FN_MC!L1161="","*",FN_MC!L1161)</f>
        <v>*</v>
      </c>
      <c r="P1159" s="162"/>
      <c r="Q1159" s="163" t="str">
        <f>IF(FN_MC!O1161="","*",FN_MC!O1161)</f>
        <v>*</v>
      </c>
      <c r="R1159" s="163" t="str">
        <f>IF(FN_MC!P1161="","*",FN_MC!P1161)</f>
        <v>*</v>
      </c>
      <c r="S1159" s="161" t="str">
        <f>IF(FN_MC!Q1163="","*",CONCATENATE(FN_MC!Q1163," ",FN_MC!R1163))</f>
        <v>*</v>
      </c>
      <c r="T1159" s="161" t="str">
        <f>IF(FN_MC!V1161="","*",FN_MC!V1161)</f>
        <v>*</v>
      </c>
      <c r="U1159" s="161" t="str">
        <f>IF(FN_MC!W1161="","*",FN_MC!W1161)</f>
        <v>*</v>
      </c>
      <c r="V1159" s="121" t="str">
        <f ca="1">_xlfn.XLOOKUP(G1159&amp;$V$2,BS_CONTROLE[CHAVE],BS_CONTROLE[Quantidade_11],"-")</f>
        <v>-</v>
      </c>
      <c r="W1159" s="121" t="str">
        <f ca="1">_xlfn.XLOOKUP(G1159&amp;$W$2,BS_CONTROLE[CHAVE],BS_CONTROLE[Quantidade_11],"-")</f>
        <v>-</v>
      </c>
      <c r="X1159" s="121" t="str">
        <f ca="1">_xlfn.XLOOKUP(G1159&amp;$X$2,BS_CONTROLE[CHAVE],BS_CONTROLE[Quantidade_11],"-")</f>
        <v>-</v>
      </c>
    </row>
    <row r="1160" spans="1:24" s="122" customFormat="1" hidden="1">
      <c r="A1160" s="160" t="str">
        <f>IF(FN_MC!Y1162="","*",FN_MC!Y1162)</f>
        <v>*</v>
      </c>
      <c r="B1160" s="160" t="str">
        <f>IF(FN_MC!X1162="","*",FN_MC!X1162)</f>
        <v>*</v>
      </c>
      <c r="C1160" s="160" t="str">
        <f>IF(FN_MC!Z1162="","*",FN_MC!Z1162)</f>
        <v>*</v>
      </c>
      <c r="D1160" s="161" t="str">
        <f>IF(FN_MC!S1162="","*",FN_MC!S1162)</f>
        <v>*</v>
      </c>
      <c r="E1160" s="161" t="str">
        <f>IF(FN_MC!T1162="","*",FN_MC!T1162)</f>
        <v>*</v>
      </c>
      <c r="F1160" s="161" t="str">
        <f>IF(FN_MC!B1162="","*",FN_MC!B1162)</f>
        <v>*</v>
      </c>
      <c r="G1160" s="161" t="str">
        <f>IF(FN_MC!D1162="","*",FN_MC!D1162)</f>
        <v>*</v>
      </c>
      <c r="H1160" s="161" t="str">
        <f>IF(FN_MC!F1162="","*",FN_MC!F1162)</f>
        <v>*</v>
      </c>
      <c r="I1160" s="161" t="str">
        <f>IF(FN_MC!H1162="","*",FN_MC!H1162)</f>
        <v>*</v>
      </c>
      <c r="J1160" s="161" t="str">
        <f>IF(FN_MC!I1162="","*",FN_MC!I1162)</f>
        <v>*</v>
      </c>
      <c r="K1160" s="161" t="str">
        <f>IF(FN_MC!M1162="","*",FN_MC!M1162)</f>
        <v>*</v>
      </c>
      <c r="L1160" s="161" t="str">
        <f>IF(FN_MC!N1162="","*",FN_MC!N1162)</f>
        <v>*</v>
      </c>
      <c r="M1160" s="162" t="str">
        <f>IF(FN_MC!J1162="","*",FN_MC!J1162)</f>
        <v>*</v>
      </c>
      <c r="N1160" s="162" t="str">
        <f>IF(FN_MC!K1162="","*",FN_MC!K1162)</f>
        <v>*</v>
      </c>
      <c r="O1160" s="162" t="str">
        <f>IF(FN_MC!L1162="","*",FN_MC!L1162)</f>
        <v>*</v>
      </c>
      <c r="P1160" s="162"/>
      <c r="Q1160" s="163" t="str">
        <f>IF(FN_MC!O1162="","*",FN_MC!O1162)</f>
        <v>*</v>
      </c>
      <c r="R1160" s="163" t="str">
        <f>IF(FN_MC!P1162="","*",FN_MC!P1162)</f>
        <v>*</v>
      </c>
      <c r="S1160" s="161" t="str">
        <f>IF(FN_MC!Q1164="","*",CONCATENATE(FN_MC!Q1164," ",FN_MC!R1164))</f>
        <v>*</v>
      </c>
      <c r="T1160" s="161" t="str">
        <f>IF(FN_MC!V1162="","*",FN_MC!V1162)</f>
        <v>*</v>
      </c>
      <c r="U1160" s="161" t="str">
        <f>IF(FN_MC!W1162="","*",FN_MC!W1162)</f>
        <v>*</v>
      </c>
      <c r="V1160" s="121" t="str">
        <f ca="1">_xlfn.XLOOKUP(G1160&amp;$V$2,BS_CONTROLE[CHAVE],BS_CONTROLE[Quantidade_11],"-")</f>
        <v>-</v>
      </c>
      <c r="W1160" s="121" t="str">
        <f ca="1">_xlfn.XLOOKUP(G1160&amp;$W$2,BS_CONTROLE[CHAVE],BS_CONTROLE[Quantidade_11],"-")</f>
        <v>-</v>
      </c>
      <c r="X1160" s="121" t="str">
        <f ca="1">_xlfn.XLOOKUP(G1160&amp;$X$2,BS_CONTROLE[CHAVE],BS_CONTROLE[Quantidade_11],"-")</f>
        <v>-</v>
      </c>
    </row>
    <row r="1161" spans="1:24" s="122" customFormat="1" hidden="1">
      <c r="A1161" s="118" t="str">
        <f>IF(FN_MC!Y1163="","*",FN_MC!Y1163)</f>
        <v>*</v>
      </c>
      <c r="B1161" s="118" t="str">
        <f>IF(FN_MC!X1163="","*",FN_MC!X1163)</f>
        <v>*</v>
      </c>
      <c r="C1161" s="118" t="str">
        <f>IF(FN_MC!Z1163="","*",FN_MC!Z1163)</f>
        <v>*</v>
      </c>
      <c r="D1161" s="119" t="str">
        <f>IF(FN_MC!S1163="","*",FN_MC!S1163)</f>
        <v>*</v>
      </c>
      <c r="E1161" s="119" t="str">
        <f>IF(FN_MC!T1163="","*",FN_MC!T1163)</f>
        <v>*</v>
      </c>
      <c r="F1161" s="119" t="str">
        <f>IF(FN_MC!B1163="","*",FN_MC!B1163)</f>
        <v>*</v>
      </c>
      <c r="G1161" s="119" t="str">
        <f>IF(FN_MC!D1163="","*",FN_MC!D1163)</f>
        <v>*</v>
      </c>
      <c r="H1161" s="119" t="str">
        <f>IF(FN_MC!F1163="","*",FN_MC!F1163)</f>
        <v>*</v>
      </c>
      <c r="I1161" s="119" t="str">
        <f>IF(FN_MC!H1163="","*",FN_MC!H1163)</f>
        <v>*</v>
      </c>
      <c r="J1161" s="119" t="str">
        <f>IF(FN_MC!I1163="","*",FN_MC!I1163)</f>
        <v>*</v>
      </c>
      <c r="K1161" s="119" t="str">
        <f>IF(FN_MC!M1163="","*",FN_MC!M1163)</f>
        <v>*</v>
      </c>
      <c r="L1161" s="119" t="str">
        <f>IF(FN_MC!N1163="","*",FN_MC!N1163)</f>
        <v>*</v>
      </c>
      <c r="M1161" s="120" t="str">
        <f>IF(FN_MC!J1163="","*",FN_MC!J1163)</f>
        <v>*</v>
      </c>
      <c r="N1161" s="120" t="str">
        <f>IF(FN_MC!K1163="","*",FN_MC!K1163)</f>
        <v>*</v>
      </c>
      <c r="O1161" s="120" t="str">
        <f>IF(FN_MC!L1163="","*",FN_MC!L1163)</f>
        <v>*</v>
      </c>
      <c r="P1161" s="120"/>
      <c r="Q1161" s="137" t="str">
        <f>IF(FN_MC!O1163="","*",FN_MC!O1163)</f>
        <v>*</v>
      </c>
      <c r="R1161" s="137" t="str">
        <f>IF(FN_MC!P1163="","*",FN_MC!P1163)</f>
        <v>*</v>
      </c>
      <c r="S1161" s="119" t="str">
        <f>IF(FN_MC!Q1165="","*",CONCATENATE(FN_MC!Q1165," ",FN_MC!R1165))</f>
        <v>*</v>
      </c>
      <c r="T1161" s="119" t="str">
        <f>IF(FN_MC!V1163="","*",FN_MC!V1163)</f>
        <v>*</v>
      </c>
      <c r="U1161" s="119" t="str">
        <f>IF(FN_MC!W1163="","*",FN_MC!W1163)</f>
        <v>*</v>
      </c>
      <c r="V1161" s="121" t="str">
        <f ca="1">_xlfn.XLOOKUP(G1161&amp;$V$2,BS_CONTROLE[CHAVE],BS_CONTROLE[Quantidade_11],"-")</f>
        <v>-</v>
      </c>
      <c r="W1161" s="121" t="str">
        <f ca="1">_xlfn.XLOOKUP(G1161&amp;$W$2,BS_CONTROLE[CHAVE],BS_CONTROLE[Quantidade_11],"-")</f>
        <v>-</v>
      </c>
      <c r="X1161" s="121" t="str">
        <f ca="1">_xlfn.XLOOKUP(G1161&amp;$X$2,BS_CONTROLE[CHAVE],BS_CONTROLE[Quantidade_11],"-")</f>
        <v>-</v>
      </c>
    </row>
    <row r="1162" spans="1:24" s="122" customFormat="1" hidden="1">
      <c r="A1162" s="160" t="str">
        <f>IF(FN_MC!Y1164="","*",FN_MC!Y1164)</f>
        <v>*</v>
      </c>
      <c r="B1162" s="160" t="str">
        <f>IF(FN_MC!X1164="","*",FN_MC!X1164)</f>
        <v>*</v>
      </c>
      <c r="C1162" s="160" t="str">
        <f>IF(FN_MC!Z1164="","*",FN_MC!Z1164)</f>
        <v>*</v>
      </c>
      <c r="D1162" s="161" t="str">
        <f>IF(FN_MC!S1164="","*",FN_MC!S1164)</f>
        <v>*</v>
      </c>
      <c r="E1162" s="161" t="str">
        <f>IF(FN_MC!T1164="","*",FN_MC!T1164)</f>
        <v>*</v>
      </c>
      <c r="F1162" s="161" t="str">
        <f>IF(FN_MC!B1164="","*",FN_MC!B1164)</f>
        <v>*</v>
      </c>
      <c r="G1162" s="161" t="str">
        <f>IF(FN_MC!D1164="","*",FN_MC!D1164)</f>
        <v>*</v>
      </c>
      <c r="H1162" s="161" t="str">
        <f>IF(FN_MC!F1164="","*",FN_MC!F1164)</f>
        <v>*</v>
      </c>
      <c r="I1162" s="161" t="str">
        <f>IF(FN_MC!H1164="","*",FN_MC!H1164)</f>
        <v>*</v>
      </c>
      <c r="J1162" s="161" t="str">
        <f>IF(FN_MC!I1164="","*",FN_MC!I1164)</f>
        <v>*</v>
      </c>
      <c r="K1162" s="161" t="str">
        <f>IF(FN_MC!M1164="","*",FN_MC!M1164)</f>
        <v>*</v>
      </c>
      <c r="L1162" s="161" t="str">
        <f>IF(FN_MC!N1164="","*",FN_MC!N1164)</f>
        <v>*</v>
      </c>
      <c r="M1162" s="162" t="str">
        <f>IF(FN_MC!J1164="","*",FN_MC!J1164)</f>
        <v>*</v>
      </c>
      <c r="N1162" s="162" t="str">
        <f>IF(FN_MC!K1164="","*",FN_MC!K1164)</f>
        <v>*</v>
      </c>
      <c r="O1162" s="162" t="str">
        <f>IF(FN_MC!L1164="","*",FN_MC!L1164)</f>
        <v>*</v>
      </c>
      <c r="P1162" s="162"/>
      <c r="Q1162" s="163" t="str">
        <f>IF(FN_MC!O1164="","*",FN_MC!O1164)</f>
        <v>*</v>
      </c>
      <c r="R1162" s="163" t="str">
        <f>IF(FN_MC!P1164="","*",FN_MC!P1164)</f>
        <v>*</v>
      </c>
      <c r="S1162" s="161" t="str">
        <f>IF(FN_MC!Q1166="","*",CONCATENATE(FN_MC!Q1166," ",FN_MC!R1166))</f>
        <v>*</v>
      </c>
      <c r="T1162" s="161" t="str">
        <f>IF(FN_MC!V1164="","*",FN_MC!V1164)</f>
        <v>*</v>
      </c>
      <c r="U1162" s="161" t="str">
        <f>IF(FN_MC!W1164="","*",FN_MC!W1164)</f>
        <v>*</v>
      </c>
      <c r="V1162" s="121" t="str">
        <f ca="1">_xlfn.XLOOKUP(G1162&amp;$V$2,BS_CONTROLE[CHAVE],BS_CONTROLE[Quantidade_11],"-")</f>
        <v>-</v>
      </c>
      <c r="W1162" s="121" t="str">
        <f ca="1">_xlfn.XLOOKUP(G1162&amp;$W$2,BS_CONTROLE[CHAVE],BS_CONTROLE[Quantidade_11],"-")</f>
        <v>-</v>
      </c>
      <c r="X1162" s="121" t="str">
        <f ca="1">_xlfn.XLOOKUP(G1162&amp;$X$2,BS_CONTROLE[CHAVE],BS_CONTROLE[Quantidade_11],"-")</f>
        <v>-</v>
      </c>
    </row>
    <row r="1163" spans="1:24" s="122" customFormat="1" hidden="1">
      <c r="A1163" s="160" t="str">
        <f>IF(FN_MC!Y1165="","*",FN_MC!Y1165)</f>
        <v>*</v>
      </c>
      <c r="B1163" s="160" t="str">
        <f>IF(FN_MC!X1165="","*",FN_MC!X1165)</f>
        <v>*</v>
      </c>
      <c r="C1163" s="160" t="str">
        <f>IF(FN_MC!Z1165="","*",FN_MC!Z1165)</f>
        <v>*</v>
      </c>
      <c r="D1163" s="161" t="str">
        <f>IF(FN_MC!S1165="","*",FN_MC!S1165)</f>
        <v>*</v>
      </c>
      <c r="E1163" s="161" t="str">
        <f>IF(FN_MC!T1165="","*",FN_MC!T1165)</f>
        <v>*</v>
      </c>
      <c r="F1163" s="161" t="str">
        <f>IF(FN_MC!B1165="","*",FN_MC!B1165)</f>
        <v>*</v>
      </c>
      <c r="G1163" s="161" t="str">
        <f>IF(FN_MC!D1165="","*",FN_MC!D1165)</f>
        <v>*</v>
      </c>
      <c r="H1163" s="161" t="str">
        <f>IF(FN_MC!F1165="","*",FN_MC!F1165)</f>
        <v>*</v>
      </c>
      <c r="I1163" s="161" t="str">
        <f>IF(FN_MC!H1165="","*",FN_MC!H1165)</f>
        <v>*</v>
      </c>
      <c r="J1163" s="161" t="str">
        <f>IF(FN_MC!I1165="","*",FN_MC!I1165)</f>
        <v>*</v>
      </c>
      <c r="K1163" s="161" t="str">
        <f>IF(FN_MC!M1165="","*",FN_MC!M1165)</f>
        <v>*</v>
      </c>
      <c r="L1163" s="161" t="str">
        <f>IF(FN_MC!N1165="","*",FN_MC!N1165)</f>
        <v>*</v>
      </c>
      <c r="M1163" s="162" t="str">
        <f>IF(FN_MC!J1165="","*",FN_MC!J1165)</f>
        <v>*</v>
      </c>
      <c r="N1163" s="162" t="str">
        <f>IF(FN_MC!K1165="","*",FN_MC!K1165)</f>
        <v>*</v>
      </c>
      <c r="O1163" s="162" t="str">
        <f>IF(FN_MC!L1165="","*",FN_MC!L1165)</f>
        <v>*</v>
      </c>
      <c r="P1163" s="162"/>
      <c r="Q1163" s="163" t="str">
        <f>IF(FN_MC!O1165="","*",FN_MC!O1165)</f>
        <v>*</v>
      </c>
      <c r="R1163" s="163" t="str">
        <f>IF(FN_MC!P1165="","*",FN_MC!P1165)</f>
        <v>*</v>
      </c>
      <c r="S1163" s="161" t="str">
        <f>IF(FN_MC!Q1167="","*",CONCATENATE(FN_MC!Q1167," ",FN_MC!R1167))</f>
        <v>*</v>
      </c>
      <c r="T1163" s="161" t="str">
        <f>IF(FN_MC!V1165="","*",FN_MC!V1165)</f>
        <v>*</v>
      </c>
      <c r="U1163" s="161" t="str">
        <f>IF(FN_MC!W1165="","*",FN_MC!W1165)</f>
        <v>*</v>
      </c>
      <c r="V1163" s="121" t="str">
        <f ca="1">_xlfn.XLOOKUP(G1163&amp;$V$2,BS_CONTROLE[CHAVE],BS_CONTROLE[Quantidade_11],"-")</f>
        <v>-</v>
      </c>
      <c r="W1163" s="121" t="str">
        <f ca="1">_xlfn.XLOOKUP(G1163&amp;$W$2,BS_CONTROLE[CHAVE],BS_CONTROLE[Quantidade_11],"-")</f>
        <v>-</v>
      </c>
      <c r="X1163" s="121" t="str">
        <f ca="1">_xlfn.XLOOKUP(G1163&amp;$X$2,BS_CONTROLE[CHAVE],BS_CONTROLE[Quantidade_11],"-")</f>
        <v>-</v>
      </c>
    </row>
    <row r="1164" spans="1:24" s="122" customFormat="1" hidden="1">
      <c r="A1164" s="118" t="str">
        <f>IF(FN_MC!Y1166="","*",FN_MC!Y1166)</f>
        <v>*</v>
      </c>
      <c r="B1164" s="118" t="str">
        <f>IF(FN_MC!X1166="","*",FN_MC!X1166)</f>
        <v>*</v>
      </c>
      <c r="C1164" s="118" t="str">
        <f>IF(FN_MC!Z1166="","*",FN_MC!Z1166)</f>
        <v>*</v>
      </c>
      <c r="D1164" s="119" t="str">
        <f>IF(FN_MC!S1166="","*",FN_MC!S1166)</f>
        <v>*</v>
      </c>
      <c r="E1164" s="119" t="str">
        <f>IF(FN_MC!T1166="","*",FN_MC!T1166)</f>
        <v>*</v>
      </c>
      <c r="F1164" s="119" t="str">
        <f>IF(FN_MC!B1166="","*",FN_MC!B1166)</f>
        <v>*</v>
      </c>
      <c r="G1164" s="119" t="str">
        <f>IF(FN_MC!D1166="","*",FN_MC!D1166)</f>
        <v>*</v>
      </c>
      <c r="H1164" s="119" t="str">
        <f>IF(FN_MC!F1166="","*",FN_MC!F1166)</f>
        <v>*</v>
      </c>
      <c r="I1164" s="119" t="str">
        <f>IF(FN_MC!H1166="","*",FN_MC!H1166)</f>
        <v>*</v>
      </c>
      <c r="J1164" s="119" t="str">
        <f>IF(FN_MC!I1166="","*",FN_MC!I1166)</f>
        <v>*</v>
      </c>
      <c r="K1164" s="119" t="str">
        <f>IF(FN_MC!M1166="","*",FN_MC!M1166)</f>
        <v>*</v>
      </c>
      <c r="L1164" s="119" t="str">
        <f>IF(FN_MC!N1166="","*",FN_MC!N1166)</f>
        <v>*</v>
      </c>
      <c r="M1164" s="120" t="str">
        <f>IF(FN_MC!J1166="","*",FN_MC!J1166)</f>
        <v>*</v>
      </c>
      <c r="N1164" s="120" t="str">
        <f>IF(FN_MC!K1166="","*",FN_MC!K1166)</f>
        <v>*</v>
      </c>
      <c r="O1164" s="120" t="str">
        <f>IF(FN_MC!L1166="","*",FN_MC!L1166)</f>
        <v>*</v>
      </c>
      <c r="P1164" s="120"/>
      <c r="Q1164" s="137" t="str">
        <f>IF(FN_MC!O1166="","*",FN_MC!O1166)</f>
        <v>*</v>
      </c>
      <c r="R1164" s="137" t="str">
        <f>IF(FN_MC!P1166="","*",FN_MC!P1166)</f>
        <v>*</v>
      </c>
      <c r="S1164" s="119" t="str">
        <f>IF(FN_MC!Q1168="","*",CONCATENATE(FN_MC!Q1168," ",FN_MC!R1168))</f>
        <v>*</v>
      </c>
      <c r="T1164" s="119" t="str">
        <f>IF(FN_MC!V1166="","*",FN_MC!V1166)</f>
        <v>*</v>
      </c>
      <c r="U1164" s="119" t="str">
        <f>IF(FN_MC!W1166="","*",FN_MC!W1166)</f>
        <v>*</v>
      </c>
      <c r="V1164" s="121" t="str">
        <f ca="1">_xlfn.XLOOKUP(G1164&amp;$V$2,BS_CONTROLE[CHAVE],BS_CONTROLE[Quantidade_11],"-")</f>
        <v>-</v>
      </c>
      <c r="W1164" s="121" t="str">
        <f ca="1">_xlfn.XLOOKUP(G1164&amp;$W$2,BS_CONTROLE[CHAVE],BS_CONTROLE[Quantidade_11],"-")</f>
        <v>-</v>
      </c>
      <c r="X1164" s="121" t="str">
        <f ca="1">_xlfn.XLOOKUP(G1164&amp;$X$2,BS_CONTROLE[CHAVE],BS_CONTROLE[Quantidade_11],"-")</f>
        <v>-</v>
      </c>
    </row>
    <row r="1165" spans="1:24" s="122" customFormat="1" hidden="1">
      <c r="A1165" s="160" t="str">
        <f>IF(FN_MC!Y1167="","*",FN_MC!Y1167)</f>
        <v>*</v>
      </c>
      <c r="B1165" s="160" t="str">
        <f>IF(FN_MC!X1167="","*",FN_MC!X1167)</f>
        <v>*</v>
      </c>
      <c r="C1165" s="160" t="str">
        <f>IF(FN_MC!Z1167="","*",FN_MC!Z1167)</f>
        <v>*</v>
      </c>
      <c r="D1165" s="161" t="str">
        <f>IF(FN_MC!S1167="","*",FN_MC!S1167)</f>
        <v>*</v>
      </c>
      <c r="E1165" s="161" t="str">
        <f>IF(FN_MC!T1167="","*",FN_MC!T1167)</f>
        <v>*</v>
      </c>
      <c r="F1165" s="161" t="str">
        <f>IF(FN_MC!B1167="","*",FN_MC!B1167)</f>
        <v>*</v>
      </c>
      <c r="G1165" s="161" t="str">
        <f>IF(FN_MC!D1167="","*",FN_MC!D1167)</f>
        <v>*</v>
      </c>
      <c r="H1165" s="161" t="str">
        <f>IF(FN_MC!F1167="","*",FN_MC!F1167)</f>
        <v>*</v>
      </c>
      <c r="I1165" s="161" t="str">
        <f>IF(FN_MC!H1167="","*",FN_MC!H1167)</f>
        <v>*</v>
      </c>
      <c r="J1165" s="161" t="str">
        <f>IF(FN_MC!I1167="","*",FN_MC!I1167)</f>
        <v>*</v>
      </c>
      <c r="K1165" s="161" t="str">
        <f>IF(FN_MC!M1167="","*",FN_MC!M1167)</f>
        <v>*</v>
      </c>
      <c r="L1165" s="161" t="str">
        <f>IF(FN_MC!N1167="","*",FN_MC!N1167)</f>
        <v>*</v>
      </c>
      <c r="M1165" s="162" t="str">
        <f>IF(FN_MC!J1167="","*",FN_MC!J1167)</f>
        <v>*</v>
      </c>
      <c r="N1165" s="162" t="str">
        <f>IF(FN_MC!K1167="","*",FN_MC!K1167)</f>
        <v>*</v>
      </c>
      <c r="O1165" s="162" t="str">
        <f>IF(FN_MC!L1167="","*",FN_MC!L1167)</f>
        <v>*</v>
      </c>
      <c r="P1165" s="162"/>
      <c r="Q1165" s="163" t="str">
        <f>IF(FN_MC!O1167="","*",FN_MC!O1167)</f>
        <v>*</v>
      </c>
      <c r="R1165" s="163" t="str">
        <f>IF(FN_MC!P1167="","*",FN_MC!P1167)</f>
        <v>*</v>
      </c>
      <c r="S1165" s="161" t="str">
        <f>IF(FN_MC!Q1169="","*",CONCATENATE(FN_MC!Q1169," ",FN_MC!R1169))</f>
        <v>*</v>
      </c>
      <c r="T1165" s="161" t="str">
        <f>IF(FN_MC!V1167="","*",FN_MC!V1167)</f>
        <v>*</v>
      </c>
      <c r="U1165" s="161" t="str">
        <f>IF(FN_MC!W1167="","*",FN_MC!W1167)</f>
        <v>*</v>
      </c>
      <c r="V1165" s="121" t="str">
        <f ca="1">_xlfn.XLOOKUP(G1165&amp;$V$2,BS_CONTROLE[CHAVE],BS_CONTROLE[Quantidade_11],"-")</f>
        <v>-</v>
      </c>
      <c r="W1165" s="121" t="str">
        <f ca="1">_xlfn.XLOOKUP(G1165&amp;$W$2,BS_CONTROLE[CHAVE],BS_CONTROLE[Quantidade_11],"-")</f>
        <v>-</v>
      </c>
      <c r="X1165" s="121" t="str">
        <f ca="1">_xlfn.XLOOKUP(G1165&amp;$X$2,BS_CONTROLE[CHAVE],BS_CONTROLE[Quantidade_11],"-")</f>
        <v>-</v>
      </c>
    </row>
    <row r="1166" spans="1:24" s="122" customFormat="1" hidden="1">
      <c r="A1166" s="160" t="str">
        <f>IF(FN_MC!Y1168="","*",FN_MC!Y1168)</f>
        <v>*</v>
      </c>
      <c r="B1166" s="160" t="str">
        <f>IF(FN_MC!X1168="","*",FN_MC!X1168)</f>
        <v>*</v>
      </c>
      <c r="C1166" s="160" t="str">
        <f>IF(FN_MC!Z1168="","*",FN_MC!Z1168)</f>
        <v>*</v>
      </c>
      <c r="D1166" s="161" t="str">
        <f>IF(FN_MC!S1168="","*",FN_MC!S1168)</f>
        <v>*</v>
      </c>
      <c r="E1166" s="161" t="str">
        <f>IF(FN_MC!T1168="","*",FN_MC!T1168)</f>
        <v>*</v>
      </c>
      <c r="F1166" s="161" t="str">
        <f>IF(FN_MC!B1168="","*",FN_MC!B1168)</f>
        <v>*</v>
      </c>
      <c r="G1166" s="161" t="str">
        <f>IF(FN_MC!D1168="","*",FN_MC!D1168)</f>
        <v>*</v>
      </c>
      <c r="H1166" s="161" t="str">
        <f>IF(FN_MC!F1168="","*",FN_MC!F1168)</f>
        <v>*</v>
      </c>
      <c r="I1166" s="161" t="str">
        <f>IF(FN_MC!H1168="","*",FN_MC!H1168)</f>
        <v>*</v>
      </c>
      <c r="J1166" s="161" t="str">
        <f>IF(FN_MC!I1168="","*",FN_MC!I1168)</f>
        <v>*</v>
      </c>
      <c r="K1166" s="161" t="str">
        <f>IF(FN_MC!M1168="","*",FN_MC!M1168)</f>
        <v>*</v>
      </c>
      <c r="L1166" s="161" t="str">
        <f>IF(FN_MC!N1168="","*",FN_MC!N1168)</f>
        <v>*</v>
      </c>
      <c r="M1166" s="162" t="str">
        <f>IF(FN_MC!J1168="","*",FN_MC!J1168)</f>
        <v>*</v>
      </c>
      <c r="N1166" s="162" t="str">
        <f>IF(FN_MC!K1168="","*",FN_MC!K1168)</f>
        <v>*</v>
      </c>
      <c r="O1166" s="162" t="str">
        <f>IF(FN_MC!L1168="","*",FN_MC!L1168)</f>
        <v>*</v>
      </c>
      <c r="P1166" s="162"/>
      <c r="Q1166" s="163" t="str">
        <f>IF(FN_MC!O1168="","*",FN_MC!O1168)</f>
        <v>*</v>
      </c>
      <c r="R1166" s="163" t="str">
        <f>IF(FN_MC!P1168="","*",FN_MC!P1168)</f>
        <v>*</v>
      </c>
      <c r="S1166" s="161" t="str">
        <f>IF(FN_MC!Q1170="","*",CONCATENATE(FN_MC!Q1170," ",FN_MC!R1170))</f>
        <v>*</v>
      </c>
      <c r="T1166" s="161" t="str">
        <f>IF(FN_MC!V1168="","*",FN_MC!V1168)</f>
        <v>*</v>
      </c>
      <c r="U1166" s="161" t="str">
        <f>IF(FN_MC!W1168="","*",FN_MC!W1168)</f>
        <v>*</v>
      </c>
      <c r="V1166" s="121" t="str">
        <f ca="1">_xlfn.XLOOKUP(G1166&amp;$V$2,BS_CONTROLE[CHAVE],BS_CONTROLE[Quantidade_11],"-")</f>
        <v>-</v>
      </c>
      <c r="W1166" s="121" t="str">
        <f ca="1">_xlfn.XLOOKUP(G1166&amp;$W$2,BS_CONTROLE[CHAVE],BS_CONTROLE[Quantidade_11],"-")</f>
        <v>-</v>
      </c>
      <c r="X1166" s="121" t="str">
        <f ca="1">_xlfn.XLOOKUP(G1166&amp;$X$2,BS_CONTROLE[CHAVE],BS_CONTROLE[Quantidade_11],"-")</f>
        <v>-</v>
      </c>
    </row>
    <row r="1167" spans="1:24" s="122" customFormat="1" hidden="1">
      <c r="A1167" s="118" t="str">
        <f>IF(FN_MC!Y1169="","*",FN_MC!Y1169)</f>
        <v>*</v>
      </c>
      <c r="B1167" s="118" t="str">
        <f>IF(FN_MC!X1169="","*",FN_MC!X1169)</f>
        <v>*</v>
      </c>
      <c r="C1167" s="118" t="str">
        <f>IF(FN_MC!Z1169="","*",FN_MC!Z1169)</f>
        <v>*</v>
      </c>
      <c r="D1167" s="119" t="str">
        <f>IF(FN_MC!S1169="","*",FN_MC!S1169)</f>
        <v>*</v>
      </c>
      <c r="E1167" s="119" t="str">
        <f>IF(FN_MC!T1169="","*",FN_MC!T1169)</f>
        <v>*</v>
      </c>
      <c r="F1167" s="119" t="str">
        <f>IF(FN_MC!B1169="","*",FN_MC!B1169)</f>
        <v>*</v>
      </c>
      <c r="G1167" s="119" t="str">
        <f>IF(FN_MC!D1169="","*",FN_MC!D1169)</f>
        <v>*</v>
      </c>
      <c r="H1167" s="119" t="str">
        <f>IF(FN_MC!F1169="","*",FN_MC!F1169)</f>
        <v>*</v>
      </c>
      <c r="I1167" s="119" t="str">
        <f>IF(FN_MC!H1169="","*",FN_MC!H1169)</f>
        <v>*</v>
      </c>
      <c r="J1167" s="119" t="str">
        <f>IF(FN_MC!I1169="","*",FN_MC!I1169)</f>
        <v>*</v>
      </c>
      <c r="K1167" s="119" t="str">
        <f>IF(FN_MC!M1169="","*",FN_MC!M1169)</f>
        <v>*</v>
      </c>
      <c r="L1167" s="119" t="str">
        <f>IF(FN_MC!N1169="","*",FN_MC!N1169)</f>
        <v>*</v>
      </c>
      <c r="M1167" s="120" t="str">
        <f>IF(FN_MC!J1169="","*",FN_MC!J1169)</f>
        <v>*</v>
      </c>
      <c r="N1167" s="120" t="str">
        <f>IF(FN_MC!K1169="","*",FN_MC!K1169)</f>
        <v>*</v>
      </c>
      <c r="O1167" s="120" t="str">
        <f>IF(FN_MC!L1169="","*",FN_MC!L1169)</f>
        <v>*</v>
      </c>
      <c r="P1167" s="120"/>
      <c r="Q1167" s="137" t="str">
        <f>IF(FN_MC!O1169="","*",FN_MC!O1169)</f>
        <v>*</v>
      </c>
      <c r="R1167" s="137" t="str">
        <f>IF(FN_MC!P1169="","*",FN_MC!P1169)</f>
        <v>*</v>
      </c>
      <c r="S1167" s="119" t="str">
        <f>IF(FN_MC!Q1171="","*",CONCATENATE(FN_MC!Q1171," ",FN_MC!R1171))</f>
        <v>*</v>
      </c>
      <c r="T1167" s="119" t="str">
        <f>IF(FN_MC!V1169="","*",FN_MC!V1169)</f>
        <v>*</v>
      </c>
      <c r="U1167" s="119" t="str">
        <f>IF(FN_MC!W1169="","*",FN_MC!W1169)</f>
        <v>*</v>
      </c>
      <c r="V1167" s="121" t="str">
        <f ca="1">_xlfn.XLOOKUP(G1167&amp;$V$2,BS_CONTROLE[CHAVE],BS_CONTROLE[Quantidade_11],"-")</f>
        <v>-</v>
      </c>
      <c r="W1167" s="121" t="str">
        <f ca="1">_xlfn.XLOOKUP(G1167&amp;$W$2,BS_CONTROLE[CHAVE],BS_CONTROLE[Quantidade_11],"-")</f>
        <v>-</v>
      </c>
      <c r="X1167" s="121" t="str">
        <f ca="1">_xlfn.XLOOKUP(G1167&amp;$X$2,BS_CONTROLE[CHAVE],BS_CONTROLE[Quantidade_11],"-")</f>
        <v>-</v>
      </c>
    </row>
    <row r="1168" spans="1:24" s="122" customFormat="1" hidden="1">
      <c r="A1168" s="160" t="str">
        <f>IF(FN_MC!Y1170="","*",FN_MC!Y1170)</f>
        <v>*</v>
      </c>
      <c r="B1168" s="160" t="str">
        <f>IF(FN_MC!X1170="","*",FN_MC!X1170)</f>
        <v>*</v>
      </c>
      <c r="C1168" s="160" t="str">
        <f>IF(FN_MC!Z1170="","*",FN_MC!Z1170)</f>
        <v>*</v>
      </c>
      <c r="D1168" s="161" t="str">
        <f>IF(FN_MC!S1170="","*",FN_MC!S1170)</f>
        <v>*</v>
      </c>
      <c r="E1168" s="161" t="str">
        <f>IF(FN_MC!T1170="","*",FN_MC!T1170)</f>
        <v>*</v>
      </c>
      <c r="F1168" s="161" t="str">
        <f>IF(FN_MC!B1170="","*",FN_MC!B1170)</f>
        <v>*</v>
      </c>
      <c r="G1168" s="161" t="str">
        <f>IF(FN_MC!D1170="","*",FN_MC!D1170)</f>
        <v>*</v>
      </c>
      <c r="H1168" s="161" t="str">
        <f>IF(FN_MC!F1170="","*",FN_MC!F1170)</f>
        <v>*</v>
      </c>
      <c r="I1168" s="161" t="str">
        <f>IF(FN_MC!H1170="","*",FN_MC!H1170)</f>
        <v>*</v>
      </c>
      <c r="J1168" s="161" t="str">
        <f>IF(FN_MC!I1170="","*",FN_MC!I1170)</f>
        <v>*</v>
      </c>
      <c r="K1168" s="161" t="str">
        <f>IF(FN_MC!M1170="","*",FN_MC!M1170)</f>
        <v>*</v>
      </c>
      <c r="L1168" s="161" t="str">
        <f>IF(FN_MC!N1170="","*",FN_MC!N1170)</f>
        <v>*</v>
      </c>
      <c r="M1168" s="162" t="str">
        <f>IF(FN_MC!J1170="","*",FN_MC!J1170)</f>
        <v>*</v>
      </c>
      <c r="N1168" s="162" t="str">
        <f>IF(FN_MC!K1170="","*",FN_MC!K1170)</f>
        <v>*</v>
      </c>
      <c r="O1168" s="162" t="str">
        <f>IF(FN_MC!L1170="","*",FN_MC!L1170)</f>
        <v>*</v>
      </c>
      <c r="P1168" s="162"/>
      <c r="Q1168" s="163" t="str">
        <f>IF(FN_MC!O1170="","*",FN_MC!O1170)</f>
        <v>*</v>
      </c>
      <c r="R1168" s="163" t="str">
        <f>IF(FN_MC!P1170="","*",FN_MC!P1170)</f>
        <v>*</v>
      </c>
      <c r="S1168" s="161" t="str">
        <f>IF(FN_MC!Q1172="","*",CONCATENATE(FN_MC!Q1172," ",FN_MC!R1172))</f>
        <v>*</v>
      </c>
      <c r="T1168" s="161" t="str">
        <f>IF(FN_MC!V1170="","*",FN_MC!V1170)</f>
        <v>*</v>
      </c>
      <c r="U1168" s="161" t="str">
        <f>IF(FN_MC!W1170="","*",FN_MC!W1170)</f>
        <v>*</v>
      </c>
      <c r="V1168" s="121" t="str">
        <f ca="1">_xlfn.XLOOKUP(G1168&amp;$V$2,BS_CONTROLE[CHAVE],BS_CONTROLE[Quantidade_11],"-")</f>
        <v>-</v>
      </c>
      <c r="W1168" s="121" t="str">
        <f ca="1">_xlfn.XLOOKUP(G1168&amp;$W$2,BS_CONTROLE[CHAVE],BS_CONTROLE[Quantidade_11],"-")</f>
        <v>-</v>
      </c>
      <c r="X1168" s="121" t="str">
        <f ca="1">_xlfn.XLOOKUP(G1168&amp;$X$2,BS_CONTROLE[CHAVE],BS_CONTROLE[Quantidade_11],"-")</f>
        <v>-</v>
      </c>
    </row>
    <row r="1169" spans="1:24" s="122" customFormat="1" hidden="1">
      <c r="A1169" s="160" t="str">
        <f>IF(FN_MC!Y1171="","*",FN_MC!Y1171)</f>
        <v>*</v>
      </c>
      <c r="B1169" s="160" t="str">
        <f>IF(FN_MC!X1171="","*",FN_MC!X1171)</f>
        <v>*</v>
      </c>
      <c r="C1169" s="160" t="str">
        <f>IF(FN_MC!Z1171="","*",FN_MC!Z1171)</f>
        <v>*</v>
      </c>
      <c r="D1169" s="161" t="str">
        <f>IF(FN_MC!S1171="","*",FN_MC!S1171)</f>
        <v>*</v>
      </c>
      <c r="E1169" s="161" t="str">
        <f>IF(FN_MC!T1171="","*",FN_MC!T1171)</f>
        <v>*</v>
      </c>
      <c r="F1169" s="161" t="str">
        <f>IF(FN_MC!B1171="","*",FN_MC!B1171)</f>
        <v>*</v>
      </c>
      <c r="G1169" s="161" t="str">
        <f>IF(FN_MC!D1171="","*",FN_MC!D1171)</f>
        <v>*</v>
      </c>
      <c r="H1169" s="161" t="str">
        <f>IF(FN_MC!F1171="","*",FN_MC!F1171)</f>
        <v>*</v>
      </c>
      <c r="I1169" s="161" t="str">
        <f>IF(FN_MC!H1171="","*",FN_MC!H1171)</f>
        <v>*</v>
      </c>
      <c r="J1169" s="161" t="str">
        <f>IF(FN_MC!I1171="","*",FN_MC!I1171)</f>
        <v>*</v>
      </c>
      <c r="K1169" s="161" t="str">
        <f>IF(FN_MC!M1171="","*",FN_MC!M1171)</f>
        <v>*</v>
      </c>
      <c r="L1169" s="161" t="str">
        <f>IF(FN_MC!N1171="","*",FN_MC!N1171)</f>
        <v>*</v>
      </c>
      <c r="M1169" s="162" t="str">
        <f>IF(FN_MC!J1171="","*",FN_MC!J1171)</f>
        <v>*</v>
      </c>
      <c r="N1169" s="162" t="str">
        <f>IF(FN_MC!K1171="","*",FN_MC!K1171)</f>
        <v>*</v>
      </c>
      <c r="O1169" s="162" t="str">
        <f>IF(FN_MC!L1171="","*",FN_MC!L1171)</f>
        <v>*</v>
      </c>
      <c r="P1169" s="162"/>
      <c r="Q1169" s="163" t="str">
        <f>IF(FN_MC!O1171="","*",FN_MC!O1171)</f>
        <v>*</v>
      </c>
      <c r="R1169" s="163" t="str">
        <f>IF(FN_MC!P1171="","*",FN_MC!P1171)</f>
        <v>*</v>
      </c>
      <c r="S1169" s="161" t="str">
        <f>IF(FN_MC!Q1173="","*",CONCATENATE(FN_MC!Q1173," ",FN_MC!R1173))</f>
        <v>*</v>
      </c>
      <c r="T1169" s="161" t="str">
        <f>IF(FN_MC!V1171="","*",FN_MC!V1171)</f>
        <v>*</v>
      </c>
      <c r="U1169" s="161" t="str">
        <f>IF(FN_MC!W1171="","*",FN_MC!W1171)</f>
        <v>*</v>
      </c>
      <c r="V1169" s="121" t="str">
        <f ca="1">_xlfn.XLOOKUP(G1169&amp;$V$2,BS_CONTROLE[CHAVE],BS_CONTROLE[Quantidade_11],"-")</f>
        <v>-</v>
      </c>
      <c r="W1169" s="121" t="str">
        <f ca="1">_xlfn.XLOOKUP(G1169&amp;$W$2,BS_CONTROLE[CHAVE],BS_CONTROLE[Quantidade_11],"-")</f>
        <v>-</v>
      </c>
      <c r="X1169" s="121" t="str">
        <f ca="1">_xlfn.XLOOKUP(G1169&amp;$X$2,BS_CONTROLE[CHAVE],BS_CONTROLE[Quantidade_11],"-")</f>
        <v>-</v>
      </c>
    </row>
    <row r="1170" spans="1:24" s="122" customFormat="1" hidden="1">
      <c r="A1170" s="118" t="str">
        <f>IF(FN_MC!Y1172="","*",FN_MC!Y1172)</f>
        <v>*</v>
      </c>
      <c r="B1170" s="118" t="str">
        <f>IF(FN_MC!X1172="","*",FN_MC!X1172)</f>
        <v>*</v>
      </c>
      <c r="C1170" s="118" t="str">
        <f>IF(FN_MC!Z1172="","*",FN_MC!Z1172)</f>
        <v>*</v>
      </c>
      <c r="D1170" s="119" t="str">
        <f>IF(FN_MC!S1172="","*",FN_MC!S1172)</f>
        <v>*</v>
      </c>
      <c r="E1170" s="119" t="str">
        <f>IF(FN_MC!T1172="","*",FN_MC!T1172)</f>
        <v>*</v>
      </c>
      <c r="F1170" s="119" t="str">
        <f>IF(FN_MC!B1172="","*",FN_MC!B1172)</f>
        <v>*</v>
      </c>
      <c r="G1170" s="119" t="str">
        <f>IF(FN_MC!D1172="","*",FN_MC!D1172)</f>
        <v>*</v>
      </c>
      <c r="H1170" s="119" t="str">
        <f>IF(FN_MC!F1172="","*",FN_MC!F1172)</f>
        <v>*</v>
      </c>
      <c r="I1170" s="119" t="str">
        <f>IF(FN_MC!H1172="","*",FN_MC!H1172)</f>
        <v>*</v>
      </c>
      <c r="J1170" s="119" t="str">
        <f>IF(FN_MC!I1172="","*",FN_MC!I1172)</f>
        <v>*</v>
      </c>
      <c r="K1170" s="119" t="str">
        <f>IF(FN_MC!M1172="","*",FN_MC!M1172)</f>
        <v>*</v>
      </c>
      <c r="L1170" s="119" t="str">
        <f>IF(FN_MC!N1172="","*",FN_MC!N1172)</f>
        <v>*</v>
      </c>
      <c r="M1170" s="120" t="str">
        <f>IF(FN_MC!J1172="","*",FN_MC!J1172)</f>
        <v>*</v>
      </c>
      <c r="N1170" s="120" t="str">
        <f>IF(FN_MC!K1172="","*",FN_MC!K1172)</f>
        <v>*</v>
      </c>
      <c r="O1170" s="120" t="str">
        <f>IF(FN_MC!L1172="","*",FN_MC!L1172)</f>
        <v>*</v>
      </c>
      <c r="P1170" s="120"/>
      <c r="Q1170" s="137" t="str">
        <f>IF(FN_MC!O1172="","*",FN_MC!O1172)</f>
        <v>*</v>
      </c>
      <c r="R1170" s="137" t="str">
        <f>IF(FN_MC!P1172="","*",FN_MC!P1172)</f>
        <v>*</v>
      </c>
      <c r="S1170" s="119" t="str">
        <f>IF(FN_MC!Q1174="","*",CONCATENATE(FN_MC!Q1174," ",FN_MC!R1174))</f>
        <v>*</v>
      </c>
      <c r="T1170" s="119" t="str">
        <f>IF(FN_MC!V1172="","*",FN_MC!V1172)</f>
        <v>*</v>
      </c>
      <c r="U1170" s="119" t="str">
        <f>IF(FN_MC!W1172="","*",FN_MC!W1172)</f>
        <v>*</v>
      </c>
      <c r="V1170" s="121" t="str">
        <f ca="1">_xlfn.XLOOKUP(G1170&amp;$V$2,BS_CONTROLE[CHAVE],BS_CONTROLE[Quantidade_11],"-")</f>
        <v>-</v>
      </c>
      <c r="W1170" s="121" t="str">
        <f ca="1">_xlfn.XLOOKUP(G1170&amp;$W$2,BS_CONTROLE[CHAVE],BS_CONTROLE[Quantidade_11],"-")</f>
        <v>-</v>
      </c>
      <c r="X1170" s="121" t="str">
        <f ca="1">_xlfn.XLOOKUP(G1170&amp;$X$2,BS_CONTROLE[CHAVE],BS_CONTROLE[Quantidade_11],"-")</f>
        <v>-</v>
      </c>
    </row>
    <row r="1171" spans="1:24" s="122" customFormat="1" hidden="1">
      <c r="A1171" s="160" t="str">
        <f>IF(FN_MC!Y1173="","*",FN_MC!Y1173)</f>
        <v>*</v>
      </c>
      <c r="B1171" s="160" t="str">
        <f>IF(FN_MC!X1173="","*",FN_MC!X1173)</f>
        <v>*</v>
      </c>
      <c r="C1171" s="160" t="str">
        <f>IF(FN_MC!Z1173="","*",FN_MC!Z1173)</f>
        <v>*</v>
      </c>
      <c r="D1171" s="161" t="str">
        <f>IF(FN_MC!S1173="","*",FN_MC!S1173)</f>
        <v>*</v>
      </c>
      <c r="E1171" s="161" t="str">
        <f>IF(FN_MC!T1173="","*",FN_MC!T1173)</f>
        <v>*</v>
      </c>
      <c r="F1171" s="161" t="str">
        <f>IF(FN_MC!B1173="","*",FN_MC!B1173)</f>
        <v>*</v>
      </c>
      <c r="G1171" s="161" t="str">
        <f>IF(FN_MC!D1173="","*",FN_MC!D1173)</f>
        <v>*</v>
      </c>
      <c r="H1171" s="161" t="str">
        <f>IF(FN_MC!F1173="","*",FN_MC!F1173)</f>
        <v>*</v>
      </c>
      <c r="I1171" s="161" t="str">
        <f>IF(FN_MC!H1173="","*",FN_MC!H1173)</f>
        <v>*</v>
      </c>
      <c r="J1171" s="161" t="str">
        <f>IF(FN_MC!I1173="","*",FN_MC!I1173)</f>
        <v>*</v>
      </c>
      <c r="K1171" s="161" t="str">
        <f>IF(FN_MC!M1173="","*",FN_MC!M1173)</f>
        <v>*</v>
      </c>
      <c r="L1171" s="161" t="str">
        <f>IF(FN_MC!N1173="","*",FN_MC!N1173)</f>
        <v>*</v>
      </c>
      <c r="M1171" s="162" t="str">
        <f>IF(FN_MC!J1173="","*",FN_MC!J1173)</f>
        <v>*</v>
      </c>
      <c r="N1171" s="162" t="str">
        <f>IF(FN_MC!K1173="","*",FN_MC!K1173)</f>
        <v>*</v>
      </c>
      <c r="O1171" s="162" t="str">
        <f>IF(FN_MC!L1173="","*",FN_MC!L1173)</f>
        <v>*</v>
      </c>
      <c r="P1171" s="162"/>
      <c r="Q1171" s="163" t="str">
        <f>IF(FN_MC!O1173="","*",FN_MC!O1173)</f>
        <v>*</v>
      </c>
      <c r="R1171" s="163" t="str">
        <f>IF(FN_MC!P1173="","*",FN_MC!P1173)</f>
        <v>*</v>
      </c>
      <c r="S1171" s="161" t="str">
        <f>IF(FN_MC!Q1175="","*",CONCATENATE(FN_MC!Q1175," ",FN_MC!R1175))</f>
        <v>*</v>
      </c>
      <c r="T1171" s="161" t="str">
        <f>IF(FN_MC!V1173="","*",FN_MC!V1173)</f>
        <v>*</v>
      </c>
      <c r="U1171" s="161" t="str">
        <f>IF(FN_MC!W1173="","*",FN_MC!W1173)</f>
        <v>*</v>
      </c>
      <c r="V1171" s="121" t="str">
        <f ca="1">_xlfn.XLOOKUP(G1171&amp;$V$2,BS_CONTROLE[CHAVE],BS_CONTROLE[Quantidade_11],"-")</f>
        <v>-</v>
      </c>
      <c r="W1171" s="121" t="str">
        <f ca="1">_xlfn.XLOOKUP(G1171&amp;$W$2,BS_CONTROLE[CHAVE],BS_CONTROLE[Quantidade_11],"-")</f>
        <v>-</v>
      </c>
      <c r="X1171" s="121" t="str">
        <f ca="1">_xlfn.XLOOKUP(G1171&amp;$X$2,BS_CONTROLE[CHAVE],BS_CONTROLE[Quantidade_11],"-")</f>
        <v>-</v>
      </c>
    </row>
    <row r="1172" spans="1:24" s="122" customFormat="1" hidden="1">
      <c r="A1172" s="160" t="str">
        <f>IF(FN_MC!Y1174="","*",FN_MC!Y1174)</f>
        <v>*</v>
      </c>
      <c r="B1172" s="160" t="str">
        <f>IF(FN_MC!X1174="","*",FN_MC!X1174)</f>
        <v>*</v>
      </c>
      <c r="C1172" s="160" t="str">
        <f>IF(FN_MC!Z1174="","*",FN_MC!Z1174)</f>
        <v>*</v>
      </c>
      <c r="D1172" s="161" t="str">
        <f>IF(FN_MC!S1174="","*",FN_MC!S1174)</f>
        <v>*</v>
      </c>
      <c r="E1172" s="161" t="str">
        <f>IF(FN_MC!T1174="","*",FN_MC!T1174)</f>
        <v>*</v>
      </c>
      <c r="F1172" s="161" t="str">
        <f>IF(FN_MC!B1174="","*",FN_MC!B1174)</f>
        <v>*</v>
      </c>
      <c r="G1172" s="161" t="str">
        <f>IF(FN_MC!D1174="","*",FN_MC!D1174)</f>
        <v>*</v>
      </c>
      <c r="H1172" s="161" t="str">
        <f>IF(FN_MC!F1174="","*",FN_MC!F1174)</f>
        <v>*</v>
      </c>
      <c r="I1172" s="161" t="str">
        <f>IF(FN_MC!H1174="","*",FN_MC!H1174)</f>
        <v>*</v>
      </c>
      <c r="J1172" s="161" t="str">
        <f>IF(FN_MC!I1174="","*",FN_MC!I1174)</f>
        <v>*</v>
      </c>
      <c r="K1172" s="161" t="str">
        <f>IF(FN_MC!M1174="","*",FN_MC!M1174)</f>
        <v>*</v>
      </c>
      <c r="L1172" s="161" t="str">
        <f>IF(FN_MC!N1174="","*",FN_MC!N1174)</f>
        <v>*</v>
      </c>
      <c r="M1172" s="162" t="str">
        <f>IF(FN_MC!J1174="","*",FN_MC!J1174)</f>
        <v>*</v>
      </c>
      <c r="N1172" s="162" t="str">
        <f>IF(FN_MC!K1174="","*",FN_MC!K1174)</f>
        <v>*</v>
      </c>
      <c r="O1172" s="162" t="str">
        <f>IF(FN_MC!L1174="","*",FN_MC!L1174)</f>
        <v>*</v>
      </c>
      <c r="P1172" s="162"/>
      <c r="Q1172" s="163" t="str">
        <f>IF(FN_MC!O1174="","*",FN_MC!O1174)</f>
        <v>*</v>
      </c>
      <c r="R1172" s="163" t="str">
        <f>IF(FN_MC!P1174="","*",FN_MC!P1174)</f>
        <v>*</v>
      </c>
      <c r="S1172" s="161" t="str">
        <f>IF(FN_MC!Q1176="","*",CONCATENATE(FN_MC!Q1176," ",FN_MC!R1176))</f>
        <v>*</v>
      </c>
      <c r="T1172" s="161" t="str">
        <f>IF(FN_MC!V1174="","*",FN_MC!V1174)</f>
        <v>*</v>
      </c>
      <c r="U1172" s="161" t="str">
        <f>IF(FN_MC!W1174="","*",FN_MC!W1174)</f>
        <v>*</v>
      </c>
      <c r="V1172" s="121" t="str">
        <f ca="1">_xlfn.XLOOKUP(G1172&amp;$V$2,BS_CONTROLE[CHAVE],BS_CONTROLE[Quantidade_11],"-")</f>
        <v>-</v>
      </c>
      <c r="W1172" s="121" t="str">
        <f ca="1">_xlfn.XLOOKUP(G1172&amp;$W$2,BS_CONTROLE[CHAVE],BS_CONTROLE[Quantidade_11],"-")</f>
        <v>-</v>
      </c>
      <c r="X1172" s="121" t="str">
        <f ca="1">_xlfn.XLOOKUP(G1172&amp;$X$2,BS_CONTROLE[CHAVE],BS_CONTROLE[Quantidade_11],"-")</f>
        <v>-</v>
      </c>
    </row>
    <row r="1173" spans="1:24" s="122" customFormat="1" hidden="1">
      <c r="A1173" s="118" t="str">
        <f>IF(FN_MC!Y1175="","*",FN_MC!Y1175)</f>
        <v>*</v>
      </c>
      <c r="B1173" s="118" t="str">
        <f>IF(FN_MC!X1175="","*",FN_MC!X1175)</f>
        <v>*</v>
      </c>
      <c r="C1173" s="118" t="str">
        <f>IF(FN_MC!Z1175="","*",FN_MC!Z1175)</f>
        <v>*</v>
      </c>
      <c r="D1173" s="119" t="str">
        <f>IF(FN_MC!S1175="","*",FN_MC!S1175)</f>
        <v>*</v>
      </c>
      <c r="E1173" s="119" t="str">
        <f>IF(FN_MC!T1175="","*",FN_MC!T1175)</f>
        <v>*</v>
      </c>
      <c r="F1173" s="119" t="str">
        <f>IF(FN_MC!B1175="","*",FN_MC!B1175)</f>
        <v>*</v>
      </c>
      <c r="G1173" s="119" t="str">
        <f>IF(FN_MC!D1175="","*",FN_MC!D1175)</f>
        <v>*</v>
      </c>
      <c r="H1173" s="119" t="str">
        <f>IF(FN_MC!F1175="","*",FN_MC!F1175)</f>
        <v>*</v>
      </c>
      <c r="I1173" s="119" t="str">
        <f>IF(FN_MC!H1175="","*",FN_MC!H1175)</f>
        <v>*</v>
      </c>
      <c r="J1173" s="119" t="str">
        <f>IF(FN_MC!I1175="","*",FN_MC!I1175)</f>
        <v>*</v>
      </c>
      <c r="K1173" s="119" t="str">
        <f>IF(FN_MC!M1175="","*",FN_MC!M1175)</f>
        <v>*</v>
      </c>
      <c r="L1173" s="119" t="str">
        <f>IF(FN_MC!N1175="","*",FN_MC!N1175)</f>
        <v>*</v>
      </c>
      <c r="M1173" s="120" t="str">
        <f>IF(FN_MC!J1175="","*",FN_MC!J1175)</f>
        <v>*</v>
      </c>
      <c r="N1173" s="120" t="str">
        <f>IF(FN_MC!K1175="","*",FN_MC!K1175)</f>
        <v>*</v>
      </c>
      <c r="O1173" s="120" t="str">
        <f>IF(FN_MC!L1175="","*",FN_MC!L1175)</f>
        <v>*</v>
      </c>
      <c r="P1173" s="120"/>
      <c r="Q1173" s="137" t="str">
        <f>IF(FN_MC!O1175="","*",FN_MC!O1175)</f>
        <v>*</v>
      </c>
      <c r="R1173" s="137" t="str">
        <f>IF(FN_MC!P1175="","*",FN_MC!P1175)</f>
        <v>*</v>
      </c>
      <c r="S1173" s="119" t="str">
        <f>IF(FN_MC!Q1177="","*",CONCATENATE(FN_MC!Q1177," ",FN_MC!R1177))</f>
        <v>*</v>
      </c>
      <c r="T1173" s="119" t="str">
        <f>IF(FN_MC!V1175="","*",FN_MC!V1175)</f>
        <v>*</v>
      </c>
      <c r="U1173" s="119" t="str">
        <f>IF(FN_MC!W1175="","*",FN_MC!W1175)</f>
        <v>*</v>
      </c>
      <c r="V1173" s="121" t="str">
        <f ca="1">_xlfn.XLOOKUP(G1173&amp;$V$2,BS_CONTROLE[CHAVE],BS_CONTROLE[Quantidade_11],"-")</f>
        <v>-</v>
      </c>
      <c r="W1173" s="121" t="str">
        <f ca="1">_xlfn.XLOOKUP(G1173&amp;$W$2,BS_CONTROLE[CHAVE],BS_CONTROLE[Quantidade_11],"-")</f>
        <v>-</v>
      </c>
      <c r="X1173" s="121" t="str">
        <f ca="1">_xlfn.XLOOKUP(G1173&amp;$X$2,BS_CONTROLE[CHAVE],BS_CONTROLE[Quantidade_11],"-")</f>
        <v>-</v>
      </c>
    </row>
    <row r="1174" spans="1:24" s="122" customFormat="1" hidden="1">
      <c r="A1174" s="160" t="str">
        <f>IF(FN_MC!Y1176="","*",FN_MC!Y1176)</f>
        <v>*</v>
      </c>
      <c r="B1174" s="160" t="str">
        <f>IF(FN_MC!X1176="","*",FN_MC!X1176)</f>
        <v>*</v>
      </c>
      <c r="C1174" s="160" t="str">
        <f>IF(FN_MC!Z1176="","*",FN_MC!Z1176)</f>
        <v>*</v>
      </c>
      <c r="D1174" s="161" t="str">
        <f>IF(FN_MC!S1176="","*",FN_MC!S1176)</f>
        <v>*</v>
      </c>
      <c r="E1174" s="161" t="str">
        <f>IF(FN_MC!T1176="","*",FN_MC!T1176)</f>
        <v>*</v>
      </c>
      <c r="F1174" s="161" t="str">
        <f>IF(FN_MC!B1176="","*",FN_MC!B1176)</f>
        <v>*</v>
      </c>
      <c r="G1174" s="161" t="str">
        <f>IF(FN_MC!D1176="","*",FN_MC!D1176)</f>
        <v>*</v>
      </c>
      <c r="H1174" s="161" t="str">
        <f>IF(FN_MC!F1176="","*",FN_MC!F1176)</f>
        <v>*</v>
      </c>
      <c r="I1174" s="161" t="str">
        <f>IF(FN_MC!H1176="","*",FN_MC!H1176)</f>
        <v>*</v>
      </c>
      <c r="J1174" s="161" t="str">
        <f>IF(FN_MC!I1176="","*",FN_MC!I1176)</f>
        <v>*</v>
      </c>
      <c r="K1174" s="161" t="str">
        <f>IF(FN_MC!M1176="","*",FN_MC!M1176)</f>
        <v>*</v>
      </c>
      <c r="L1174" s="161" t="str">
        <f>IF(FN_MC!N1176="","*",FN_MC!N1176)</f>
        <v>*</v>
      </c>
      <c r="M1174" s="162" t="str">
        <f>IF(FN_MC!J1176="","*",FN_MC!J1176)</f>
        <v>*</v>
      </c>
      <c r="N1174" s="162" t="str">
        <f>IF(FN_MC!K1176="","*",FN_MC!K1176)</f>
        <v>*</v>
      </c>
      <c r="O1174" s="162" t="str">
        <f>IF(FN_MC!L1176="","*",FN_MC!L1176)</f>
        <v>*</v>
      </c>
      <c r="P1174" s="162"/>
      <c r="Q1174" s="163" t="str">
        <f>IF(FN_MC!O1176="","*",FN_MC!O1176)</f>
        <v>*</v>
      </c>
      <c r="R1174" s="163" t="str">
        <f>IF(FN_MC!P1176="","*",FN_MC!P1176)</f>
        <v>*</v>
      </c>
      <c r="S1174" s="161" t="str">
        <f>IF(FN_MC!Q1178="","*",CONCATENATE(FN_MC!Q1178," ",FN_MC!R1178))</f>
        <v>*</v>
      </c>
      <c r="T1174" s="161" t="str">
        <f>IF(FN_MC!V1176="","*",FN_MC!V1176)</f>
        <v>*</v>
      </c>
      <c r="U1174" s="161" t="str">
        <f>IF(FN_MC!W1176="","*",FN_MC!W1176)</f>
        <v>*</v>
      </c>
      <c r="V1174" s="121" t="str">
        <f ca="1">_xlfn.XLOOKUP(G1174&amp;$V$2,BS_CONTROLE[CHAVE],BS_CONTROLE[Quantidade_11],"-")</f>
        <v>-</v>
      </c>
      <c r="W1174" s="121" t="str">
        <f ca="1">_xlfn.XLOOKUP(G1174&amp;$W$2,BS_CONTROLE[CHAVE],BS_CONTROLE[Quantidade_11],"-")</f>
        <v>-</v>
      </c>
      <c r="X1174" s="121" t="str">
        <f ca="1">_xlfn.XLOOKUP(G1174&amp;$X$2,BS_CONTROLE[CHAVE],BS_CONTROLE[Quantidade_11],"-")</f>
        <v>-</v>
      </c>
    </row>
    <row r="1175" spans="1:24" s="122" customFormat="1" hidden="1">
      <c r="A1175" s="160" t="str">
        <f>IF(FN_MC!Y1177="","*",FN_MC!Y1177)</f>
        <v>*</v>
      </c>
      <c r="B1175" s="160" t="str">
        <f>IF(FN_MC!X1177="","*",FN_MC!X1177)</f>
        <v>*</v>
      </c>
      <c r="C1175" s="160" t="str">
        <f>IF(FN_MC!Z1177="","*",FN_MC!Z1177)</f>
        <v>*</v>
      </c>
      <c r="D1175" s="161" t="str">
        <f>IF(FN_MC!S1177="","*",FN_MC!S1177)</f>
        <v>*</v>
      </c>
      <c r="E1175" s="161" t="str">
        <f>IF(FN_MC!T1177="","*",FN_MC!T1177)</f>
        <v>*</v>
      </c>
      <c r="F1175" s="161" t="str">
        <f>IF(FN_MC!B1177="","*",FN_MC!B1177)</f>
        <v>*</v>
      </c>
      <c r="G1175" s="161" t="str">
        <f>IF(FN_MC!D1177="","*",FN_MC!D1177)</f>
        <v>*</v>
      </c>
      <c r="H1175" s="161" t="str">
        <f>IF(FN_MC!F1177="","*",FN_MC!F1177)</f>
        <v>*</v>
      </c>
      <c r="I1175" s="161" t="str">
        <f>IF(FN_MC!H1177="","*",FN_MC!H1177)</f>
        <v>*</v>
      </c>
      <c r="J1175" s="161" t="str">
        <f>IF(FN_MC!I1177="","*",FN_MC!I1177)</f>
        <v>*</v>
      </c>
      <c r="K1175" s="161" t="str">
        <f>IF(FN_MC!M1177="","*",FN_MC!M1177)</f>
        <v>*</v>
      </c>
      <c r="L1175" s="161" t="str">
        <f>IF(FN_MC!N1177="","*",FN_MC!N1177)</f>
        <v>*</v>
      </c>
      <c r="M1175" s="162" t="str">
        <f>IF(FN_MC!J1177="","*",FN_MC!J1177)</f>
        <v>*</v>
      </c>
      <c r="N1175" s="162" t="str">
        <f>IF(FN_MC!K1177="","*",FN_MC!K1177)</f>
        <v>*</v>
      </c>
      <c r="O1175" s="162" t="str">
        <f>IF(FN_MC!L1177="","*",FN_MC!L1177)</f>
        <v>*</v>
      </c>
      <c r="P1175" s="162"/>
      <c r="Q1175" s="163" t="str">
        <f>IF(FN_MC!O1177="","*",FN_MC!O1177)</f>
        <v>*</v>
      </c>
      <c r="R1175" s="163" t="str">
        <f>IF(FN_MC!P1177="","*",FN_MC!P1177)</f>
        <v>*</v>
      </c>
      <c r="S1175" s="161" t="str">
        <f>IF(FN_MC!Q1179="","*",CONCATENATE(FN_MC!Q1179," ",FN_MC!R1179))</f>
        <v>*</v>
      </c>
      <c r="T1175" s="161" t="str">
        <f>IF(FN_MC!V1177="","*",FN_MC!V1177)</f>
        <v>*</v>
      </c>
      <c r="U1175" s="161" t="str">
        <f>IF(FN_MC!W1177="","*",FN_MC!W1177)</f>
        <v>*</v>
      </c>
      <c r="V1175" s="121" t="str">
        <f ca="1">_xlfn.XLOOKUP(G1175&amp;$V$2,BS_CONTROLE[CHAVE],BS_CONTROLE[Quantidade_11],"-")</f>
        <v>-</v>
      </c>
      <c r="W1175" s="121" t="str">
        <f ca="1">_xlfn.XLOOKUP(G1175&amp;$W$2,BS_CONTROLE[CHAVE],BS_CONTROLE[Quantidade_11],"-")</f>
        <v>-</v>
      </c>
      <c r="X1175" s="121" t="str">
        <f ca="1">_xlfn.XLOOKUP(G1175&amp;$X$2,BS_CONTROLE[CHAVE],BS_CONTROLE[Quantidade_11],"-")</f>
        <v>-</v>
      </c>
    </row>
    <row r="1176" spans="1:24" s="122" customFormat="1" hidden="1">
      <c r="A1176" s="118" t="str">
        <f>IF(FN_MC!Y1178="","*",FN_MC!Y1178)</f>
        <v>*</v>
      </c>
      <c r="B1176" s="118" t="str">
        <f>IF(FN_MC!X1178="","*",FN_MC!X1178)</f>
        <v>*</v>
      </c>
      <c r="C1176" s="118" t="str">
        <f>IF(FN_MC!Z1178="","*",FN_MC!Z1178)</f>
        <v>*</v>
      </c>
      <c r="D1176" s="119" t="str">
        <f>IF(FN_MC!S1178="","*",FN_MC!S1178)</f>
        <v>*</v>
      </c>
      <c r="E1176" s="119" t="str">
        <f>IF(FN_MC!T1178="","*",FN_MC!T1178)</f>
        <v>*</v>
      </c>
      <c r="F1176" s="119" t="str">
        <f>IF(FN_MC!B1178="","*",FN_MC!B1178)</f>
        <v>*</v>
      </c>
      <c r="G1176" s="119" t="str">
        <f>IF(FN_MC!D1178="","*",FN_MC!D1178)</f>
        <v>*</v>
      </c>
      <c r="H1176" s="119" t="str">
        <f>IF(FN_MC!F1178="","*",FN_MC!F1178)</f>
        <v>*</v>
      </c>
      <c r="I1176" s="119" t="str">
        <f>IF(FN_MC!H1178="","*",FN_MC!H1178)</f>
        <v>*</v>
      </c>
      <c r="J1176" s="119" t="str">
        <f>IF(FN_MC!I1178="","*",FN_MC!I1178)</f>
        <v>*</v>
      </c>
      <c r="K1176" s="119" t="str">
        <f>IF(FN_MC!M1178="","*",FN_MC!M1178)</f>
        <v>*</v>
      </c>
      <c r="L1176" s="119" t="str">
        <f>IF(FN_MC!N1178="","*",FN_MC!N1178)</f>
        <v>*</v>
      </c>
      <c r="M1176" s="120" t="str">
        <f>IF(FN_MC!J1178="","*",FN_MC!J1178)</f>
        <v>*</v>
      </c>
      <c r="N1176" s="120" t="str">
        <f>IF(FN_MC!K1178="","*",FN_MC!K1178)</f>
        <v>*</v>
      </c>
      <c r="O1176" s="120" t="str">
        <f>IF(FN_MC!L1178="","*",FN_MC!L1178)</f>
        <v>*</v>
      </c>
      <c r="P1176" s="120"/>
      <c r="Q1176" s="137" t="str">
        <f>IF(FN_MC!O1178="","*",FN_MC!O1178)</f>
        <v>*</v>
      </c>
      <c r="R1176" s="137" t="str">
        <f>IF(FN_MC!P1178="","*",FN_MC!P1178)</f>
        <v>*</v>
      </c>
      <c r="S1176" s="119" t="str">
        <f>IF(FN_MC!Q1180="","*",CONCATENATE(FN_MC!Q1180," ",FN_MC!R1180))</f>
        <v>*</v>
      </c>
      <c r="T1176" s="119" t="str">
        <f>IF(FN_MC!V1178="","*",FN_MC!V1178)</f>
        <v>*</v>
      </c>
      <c r="U1176" s="119" t="str">
        <f>IF(FN_MC!W1178="","*",FN_MC!W1178)</f>
        <v>*</v>
      </c>
      <c r="V1176" s="121" t="str">
        <f ca="1">_xlfn.XLOOKUP(G1176&amp;$V$2,BS_CONTROLE[CHAVE],BS_CONTROLE[Quantidade_11],"-")</f>
        <v>-</v>
      </c>
      <c r="W1176" s="121" t="str">
        <f ca="1">_xlfn.XLOOKUP(G1176&amp;$W$2,BS_CONTROLE[CHAVE],BS_CONTROLE[Quantidade_11],"-")</f>
        <v>-</v>
      </c>
      <c r="X1176" s="121" t="str">
        <f ca="1">_xlfn.XLOOKUP(G1176&amp;$X$2,BS_CONTROLE[CHAVE],BS_CONTROLE[Quantidade_11],"-")</f>
        <v>-</v>
      </c>
    </row>
    <row r="1177" spans="1:24" s="123" customFormat="1" hidden="1">
      <c r="A1177" s="160" t="str">
        <f>IF(FN_MC!Y1179="","*",FN_MC!Y1179)</f>
        <v>*</v>
      </c>
      <c r="B1177" s="160" t="str">
        <f>IF(FN_MC!X1179="","*",FN_MC!X1179)</f>
        <v>*</v>
      </c>
      <c r="C1177" s="160" t="str">
        <f>IF(FN_MC!Z1179="","*",FN_MC!Z1179)</f>
        <v>*</v>
      </c>
      <c r="D1177" s="161" t="str">
        <f>IF(FN_MC!S1179="","*",FN_MC!S1179)</f>
        <v>*</v>
      </c>
      <c r="E1177" s="161" t="str">
        <f>IF(FN_MC!T1179="","*",FN_MC!T1179)</f>
        <v>*</v>
      </c>
      <c r="F1177" s="161" t="str">
        <f>IF(FN_MC!B1179="","*",FN_MC!B1179)</f>
        <v>*</v>
      </c>
      <c r="G1177" s="161" t="str">
        <f>IF(FN_MC!D1179="","*",FN_MC!D1179)</f>
        <v>*</v>
      </c>
      <c r="H1177" s="161" t="str">
        <f>IF(FN_MC!F1179="","*",FN_MC!F1179)</f>
        <v>*</v>
      </c>
      <c r="I1177" s="161" t="str">
        <f>IF(FN_MC!H1179="","*",FN_MC!H1179)</f>
        <v>*</v>
      </c>
      <c r="J1177" s="161" t="str">
        <f>IF(FN_MC!I1179="","*",FN_MC!I1179)</f>
        <v>*</v>
      </c>
      <c r="K1177" s="161" t="str">
        <f>IF(FN_MC!M1179="","*",FN_MC!M1179)</f>
        <v>*</v>
      </c>
      <c r="L1177" s="161" t="str">
        <f>IF(FN_MC!N1179="","*",FN_MC!N1179)</f>
        <v>*</v>
      </c>
      <c r="M1177" s="162" t="str">
        <f>IF(FN_MC!J1179="","*",FN_MC!J1179)</f>
        <v>*</v>
      </c>
      <c r="N1177" s="162" t="str">
        <f>IF(FN_MC!K1179="","*",FN_MC!K1179)</f>
        <v>*</v>
      </c>
      <c r="O1177" s="162" t="str">
        <f>IF(FN_MC!L1179="","*",FN_MC!L1179)</f>
        <v>*</v>
      </c>
      <c r="P1177" s="162"/>
      <c r="Q1177" s="163" t="str">
        <f>IF(FN_MC!O1179="","*",FN_MC!O1179)</f>
        <v>*</v>
      </c>
      <c r="R1177" s="163" t="str">
        <f>IF(FN_MC!P1179="","*",FN_MC!P1179)</f>
        <v>*</v>
      </c>
      <c r="S1177" s="161" t="str">
        <f>IF(FN_MC!Q1181="","*",CONCATENATE(FN_MC!Q1181," ",FN_MC!R1181))</f>
        <v>*</v>
      </c>
      <c r="T1177" s="161" t="str">
        <f>IF(FN_MC!V1179="","*",FN_MC!V1179)</f>
        <v>*</v>
      </c>
      <c r="U1177" s="161" t="str">
        <f>IF(FN_MC!W1179="","*",FN_MC!W1179)</f>
        <v>*</v>
      </c>
      <c r="V1177" s="121" t="str">
        <f ca="1">_xlfn.XLOOKUP(G1177&amp;$V$2,BS_CONTROLE[CHAVE],BS_CONTROLE[Quantidade_11],"-")</f>
        <v>-</v>
      </c>
      <c r="W1177" s="121" t="str">
        <f ca="1">_xlfn.XLOOKUP(G1177&amp;$W$2,BS_CONTROLE[CHAVE],BS_CONTROLE[Quantidade_11],"-")</f>
        <v>-</v>
      </c>
      <c r="X1177" s="121" t="str">
        <f ca="1">_xlfn.XLOOKUP(G1177&amp;$X$2,BS_CONTROLE[CHAVE],BS_CONTROLE[Quantidade_11],"-")</f>
        <v>-</v>
      </c>
    </row>
    <row r="1178" spans="1:24" s="123" customFormat="1" hidden="1">
      <c r="A1178" s="160" t="str">
        <f>IF(FN_MC!Y1180="","*",FN_MC!Y1180)</f>
        <v>*</v>
      </c>
      <c r="B1178" s="160" t="str">
        <f>IF(FN_MC!X1180="","*",FN_MC!X1180)</f>
        <v>*</v>
      </c>
      <c r="C1178" s="160" t="str">
        <f>IF(FN_MC!Z1180="","*",FN_MC!Z1180)</f>
        <v>*</v>
      </c>
      <c r="D1178" s="161" t="str">
        <f>IF(FN_MC!S1180="","*",FN_MC!S1180)</f>
        <v>*</v>
      </c>
      <c r="E1178" s="161" t="str">
        <f>IF(FN_MC!T1180="","*",FN_MC!T1180)</f>
        <v>*</v>
      </c>
      <c r="F1178" s="161" t="str">
        <f>IF(FN_MC!B1180="","*",FN_MC!B1180)</f>
        <v>*</v>
      </c>
      <c r="G1178" s="161" t="str">
        <f>IF(FN_MC!D1180="","*",FN_MC!D1180)</f>
        <v>*</v>
      </c>
      <c r="H1178" s="161" t="str">
        <f>IF(FN_MC!F1180="","*",FN_MC!F1180)</f>
        <v>*</v>
      </c>
      <c r="I1178" s="161" t="str">
        <f>IF(FN_MC!H1180="","*",FN_MC!H1180)</f>
        <v>*</v>
      </c>
      <c r="J1178" s="161" t="str">
        <f>IF(FN_MC!I1180="","*",FN_MC!I1180)</f>
        <v>*</v>
      </c>
      <c r="K1178" s="161" t="str">
        <f>IF(FN_MC!M1180="","*",FN_MC!M1180)</f>
        <v>*</v>
      </c>
      <c r="L1178" s="161" t="str">
        <f>IF(FN_MC!N1180="","*",FN_MC!N1180)</f>
        <v>*</v>
      </c>
      <c r="M1178" s="162" t="str">
        <f>IF(FN_MC!J1180="","*",FN_MC!J1180)</f>
        <v>*</v>
      </c>
      <c r="N1178" s="162" t="str">
        <f>IF(FN_MC!K1180="","*",FN_MC!K1180)</f>
        <v>*</v>
      </c>
      <c r="O1178" s="162" t="str">
        <f>IF(FN_MC!L1180="","*",FN_MC!L1180)</f>
        <v>*</v>
      </c>
      <c r="P1178" s="162"/>
      <c r="Q1178" s="163" t="str">
        <f>IF(FN_MC!O1180="","*",FN_MC!O1180)</f>
        <v>*</v>
      </c>
      <c r="R1178" s="163" t="str">
        <f>IF(FN_MC!P1180="","*",FN_MC!P1180)</f>
        <v>*</v>
      </c>
      <c r="S1178" s="161" t="str">
        <f>IF(FN_MC!Q1182="","*",CONCATENATE(FN_MC!Q1182," ",FN_MC!R1182))</f>
        <v>*</v>
      </c>
      <c r="T1178" s="161" t="str">
        <f>IF(FN_MC!V1180="","*",FN_MC!V1180)</f>
        <v>*</v>
      </c>
      <c r="U1178" s="161" t="str">
        <f>IF(FN_MC!W1180="","*",FN_MC!W1180)</f>
        <v>*</v>
      </c>
      <c r="V1178" s="121" t="str">
        <f ca="1">_xlfn.XLOOKUP(G1178&amp;$V$2,BS_CONTROLE[CHAVE],BS_CONTROLE[Quantidade_11],"-")</f>
        <v>-</v>
      </c>
      <c r="W1178" s="121" t="str">
        <f ca="1">_xlfn.XLOOKUP(G1178&amp;$W$2,BS_CONTROLE[CHAVE],BS_CONTROLE[Quantidade_11],"-")</f>
        <v>-</v>
      </c>
      <c r="X1178" s="121" t="str">
        <f ca="1">_xlfn.XLOOKUP(G1178&amp;$X$2,BS_CONTROLE[CHAVE],BS_CONTROLE[Quantidade_11],"-")</f>
        <v>-</v>
      </c>
    </row>
    <row r="1179" spans="1:24" s="123" customFormat="1" hidden="1">
      <c r="A1179" s="118" t="str">
        <f>IF(FN_MC!Y1181="","*",FN_MC!Y1181)</f>
        <v>*</v>
      </c>
      <c r="B1179" s="118" t="str">
        <f>IF(FN_MC!X1181="","*",FN_MC!X1181)</f>
        <v>*</v>
      </c>
      <c r="C1179" s="118" t="str">
        <f>IF(FN_MC!Z1181="","*",FN_MC!Z1181)</f>
        <v>*</v>
      </c>
      <c r="D1179" s="119" t="str">
        <f>IF(FN_MC!S1181="","*",FN_MC!S1181)</f>
        <v>*</v>
      </c>
      <c r="E1179" s="119" t="str">
        <f>IF(FN_MC!T1181="","*",FN_MC!T1181)</f>
        <v>*</v>
      </c>
      <c r="F1179" s="119" t="str">
        <f>IF(FN_MC!B1181="","*",FN_MC!B1181)</f>
        <v>*</v>
      </c>
      <c r="G1179" s="119" t="str">
        <f>IF(FN_MC!D1181="","*",FN_MC!D1181)</f>
        <v>*</v>
      </c>
      <c r="H1179" s="119" t="str">
        <f>IF(FN_MC!F1181="","*",FN_MC!F1181)</f>
        <v>*</v>
      </c>
      <c r="I1179" s="119" t="str">
        <f>IF(FN_MC!H1181="","*",FN_MC!H1181)</f>
        <v>*</v>
      </c>
      <c r="J1179" s="119" t="str">
        <f>IF(FN_MC!I1181="","*",FN_MC!I1181)</f>
        <v>*</v>
      </c>
      <c r="K1179" s="119" t="str">
        <f>IF(FN_MC!M1181="","*",FN_MC!M1181)</f>
        <v>*</v>
      </c>
      <c r="L1179" s="119" t="str">
        <f>IF(FN_MC!N1181="","*",FN_MC!N1181)</f>
        <v>*</v>
      </c>
      <c r="M1179" s="120" t="str">
        <f>IF(FN_MC!J1181="","*",FN_MC!J1181)</f>
        <v>*</v>
      </c>
      <c r="N1179" s="120" t="str">
        <f>IF(FN_MC!K1181="","*",FN_MC!K1181)</f>
        <v>*</v>
      </c>
      <c r="O1179" s="120" t="str">
        <f>IF(FN_MC!L1181="","*",FN_MC!L1181)</f>
        <v>*</v>
      </c>
      <c r="P1179" s="120"/>
      <c r="Q1179" s="137" t="str">
        <f>IF(FN_MC!O1181="","*",FN_MC!O1181)</f>
        <v>*</v>
      </c>
      <c r="R1179" s="137" t="str">
        <f>IF(FN_MC!P1181="","*",FN_MC!P1181)</f>
        <v>*</v>
      </c>
      <c r="S1179" s="119" t="str">
        <f>IF(FN_MC!Q1183="","*",CONCATENATE(FN_MC!Q1183," ",FN_MC!R1183))</f>
        <v>*</v>
      </c>
      <c r="T1179" s="119" t="str">
        <f>IF(FN_MC!V1181="","*",FN_MC!V1181)</f>
        <v>*</v>
      </c>
      <c r="U1179" s="119" t="str">
        <f>IF(FN_MC!W1181="","*",FN_MC!W1181)</f>
        <v>*</v>
      </c>
      <c r="V1179" s="121" t="str">
        <f ca="1">_xlfn.XLOOKUP(G1179&amp;$V$2,BS_CONTROLE[CHAVE],BS_CONTROLE[Quantidade_11],"-")</f>
        <v>-</v>
      </c>
      <c r="W1179" s="121" t="str">
        <f ca="1">_xlfn.XLOOKUP(G1179&amp;$W$2,BS_CONTROLE[CHAVE],BS_CONTROLE[Quantidade_11],"-")</f>
        <v>-</v>
      </c>
      <c r="X1179" s="121" t="str">
        <f ca="1">_xlfn.XLOOKUP(G1179&amp;$X$2,BS_CONTROLE[CHAVE],BS_CONTROLE[Quantidade_11],"-")</f>
        <v>-</v>
      </c>
    </row>
    <row r="1180" spans="1:24" s="123" customFormat="1" hidden="1">
      <c r="A1180" s="160" t="str">
        <f>IF(FN_MC!Y1182="","*",FN_MC!Y1182)</f>
        <v>*</v>
      </c>
      <c r="B1180" s="160" t="str">
        <f>IF(FN_MC!X1182="","*",FN_MC!X1182)</f>
        <v>*</v>
      </c>
      <c r="C1180" s="160" t="str">
        <f>IF(FN_MC!Z1182="","*",FN_MC!Z1182)</f>
        <v>*</v>
      </c>
      <c r="D1180" s="161" t="str">
        <f>IF(FN_MC!S1182="","*",FN_MC!S1182)</f>
        <v>*</v>
      </c>
      <c r="E1180" s="161" t="str">
        <f>IF(FN_MC!T1182="","*",FN_MC!T1182)</f>
        <v>*</v>
      </c>
      <c r="F1180" s="161" t="str">
        <f>IF(FN_MC!B1182="","*",FN_MC!B1182)</f>
        <v>*</v>
      </c>
      <c r="G1180" s="161" t="str">
        <f>IF(FN_MC!D1182="","*",FN_MC!D1182)</f>
        <v>*</v>
      </c>
      <c r="H1180" s="161" t="str">
        <f>IF(FN_MC!F1182="","*",FN_MC!F1182)</f>
        <v>*</v>
      </c>
      <c r="I1180" s="161" t="str">
        <f>IF(FN_MC!H1182="","*",FN_MC!H1182)</f>
        <v>*</v>
      </c>
      <c r="J1180" s="161" t="str">
        <f>IF(FN_MC!I1182="","*",FN_MC!I1182)</f>
        <v>*</v>
      </c>
      <c r="K1180" s="161" t="str">
        <f>IF(FN_MC!M1182="","*",FN_MC!M1182)</f>
        <v>*</v>
      </c>
      <c r="L1180" s="161" t="str">
        <f>IF(FN_MC!N1182="","*",FN_MC!N1182)</f>
        <v>*</v>
      </c>
      <c r="M1180" s="162" t="str">
        <f>IF(FN_MC!J1182="","*",FN_MC!J1182)</f>
        <v>*</v>
      </c>
      <c r="N1180" s="162" t="str">
        <f>IF(FN_MC!K1182="","*",FN_MC!K1182)</f>
        <v>*</v>
      </c>
      <c r="O1180" s="162" t="str">
        <f>IF(FN_MC!L1182="","*",FN_MC!L1182)</f>
        <v>*</v>
      </c>
      <c r="P1180" s="162"/>
      <c r="Q1180" s="163" t="str">
        <f>IF(FN_MC!O1182="","*",FN_MC!O1182)</f>
        <v>*</v>
      </c>
      <c r="R1180" s="163" t="str">
        <f>IF(FN_MC!P1182="","*",FN_MC!P1182)</f>
        <v>*</v>
      </c>
      <c r="S1180" s="161" t="str">
        <f>IF(FN_MC!Q1184="","*",CONCATENATE(FN_MC!Q1184," ",FN_MC!R1184))</f>
        <v>*</v>
      </c>
      <c r="T1180" s="161" t="str">
        <f>IF(FN_MC!V1182="","*",FN_MC!V1182)</f>
        <v>*</v>
      </c>
      <c r="U1180" s="161" t="str">
        <f>IF(FN_MC!W1182="","*",FN_MC!W1182)</f>
        <v>*</v>
      </c>
      <c r="V1180" s="121" t="str">
        <f ca="1">_xlfn.XLOOKUP(G1180&amp;$V$2,BS_CONTROLE[CHAVE],BS_CONTROLE[Quantidade_11],"-")</f>
        <v>-</v>
      </c>
      <c r="W1180" s="121" t="str">
        <f ca="1">_xlfn.XLOOKUP(G1180&amp;$W$2,BS_CONTROLE[CHAVE],BS_CONTROLE[Quantidade_11],"-")</f>
        <v>-</v>
      </c>
      <c r="X1180" s="121" t="str">
        <f ca="1">_xlfn.XLOOKUP(G1180&amp;$X$2,BS_CONTROLE[CHAVE],BS_CONTROLE[Quantidade_11],"-")</f>
        <v>-</v>
      </c>
    </row>
    <row r="1181" spans="1:24" s="123" customFormat="1" hidden="1">
      <c r="A1181" s="160" t="str">
        <f>IF(FN_MC!Y1183="","*",FN_MC!Y1183)</f>
        <v>*</v>
      </c>
      <c r="B1181" s="160" t="str">
        <f>IF(FN_MC!X1183="","*",FN_MC!X1183)</f>
        <v>*</v>
      </c>
      <c r="C1181" s="160" t="str">
        <f>IF(FN_MC!Z1183="","*",FN_MC!Z1183)</f>
        <v>*</v>
      </c>
      <c r="D1181" s="161" t="str">
        <f>IF(FN_MC!S1183="","*",FN_MC!S1183)</f>
        <v>*</v>
      </c>
      <c r="E1181" s="161" t="str">
        <f>IF(FN_MC!T1183="","*",FN_MC!T1183)</f>
        <v>*</v>
      </c>
      <c r="F1181" s="161" t="str">
        <f>IF(FN_MC!B1183="","*",FN_MC!B1183)</f>
        <v>*</v>
      </c>
      <c r="G1181" s="161" t="str">
        <f>IF(FN_MC!D1183="","*",FN_MC!D1183)</f>
        <v>*</v>
      </c>
      <c r="H1181" s="161" t="str">
        <f>IF(FN_MC!F1183="","*",FN_MC!F1183)</f>
        <v>*</v>
      </c>
      <c r="I1181" s="161" t="str">
        <f>IF(FN_MC!H1183="","*",FN_MC!H1183)</f>
        <v>*</v>
      </c>
      <c r="J1181" s="161" t="str">
        <f>IF(FN_MC!I1183="","*",FN_MC!I1183)</f>
        <v>*</v>
      </c>
      <c r="K1181" s="161" t="str">
        <f>IF(FN_MC!M1183="","*",FN_MC!M1183)</f>
        <v>*</v>
      </c>
      <c r="L1181" s="161" t="str">
        <f>IF(FN_MC!N1183="","*",FN_MC!N1183)</f>
        <v>*</v>
      </c>
      <c r="M1181" s="162" t="str">
        <f>IF(FN_MC!J1183="","*",FN_MC!J1183)</f>
        <v>*</v>
      </c>
      <c r="N1181" s="162" t="str">
        <f>IF(FN_MC!K1183="","*",FN_MC!K1183)</f>
        <v>*</v>
      </c>
      <c r="O1181" s="162" t="str">
        <f>IF(FN_MC!L1183="","*",FN_MC!L1183)</f>
        <v>*</v>
      </c>
      <c r="P1181" s="162"/>
      <c r="Q1181" s="163" t="str">
        <f>IF(FN_MC!O1183="","*",FN_MC!O1183)</f>
        <v>*</v>
      </c>
      <c r="R1181" s="163" t="str">
        <f>IF(FN_MC!P1183="","*",FN_MC!P1183)</f>
        <v>*</v>
      </c>
      <c r="S1181" s="161" t="str">
        <f>IF(FN_MC!Q1185="","*",CONCATENATE(FN_MC!Q1185," ",FN_MC!R1185))</f>
        <v>*</v>
      </c>
      <c r="T1181" s="161" t="str">
        <f>IF(FN_MC!V1183="","*",FN_MC!V1183)</f>
        <v>*</v>
      </c>
      <c r="U1181" s="161" t="str">
        <f>IF(FN_MC!W1183="","*",FN_MC!W1183)</f>
        <v>*</v>
      </c>
      <c r="V1181" s="121" t="str">
        <f ca="1">_xlfn.XLOOKUP(G1181&amp;$V$2,BS_CONTROLE[CHAVE],BS_CONTROLE[Quantidade_11],"-")</f>
        <v>-</v>
      </c>
      <c r="W1181" s="121" t="str">
        <f ca="1">_xlfn.XLOOKUP(G1181&amp;$W$2,BS_CONTROLE[CHAVE],BS_CONTROLE[Quantidade_11],"-")</f>
        <v>-</v>
      </c>
      <c r="X1181" s="121" t="str">
        <f ca="1">_xlfn.XLOOKUP(G1181&amp;$X$2,BS_CONTROLE[CHAVE],BS_CONTROLE[Quantidade_11],"-")</f>
        <v>-</v>
      </c>
    </row>
    <row r="1182" spans="1:24" s="123" customFormat="1" hidden="1">
      <c r="A1182" s="118" t="str">
        <f>IF(FN_MC!Y1184="","*",FN_MC!Y1184)</f>
        <v>*</v>
      </c>
      <c r="B1182" s="118" t="str">
        <f>IF(FN_MC!X1184="","*",FN_MC!X1184)</f>
        <v>*</v>
      </c>
      <c r="C1182" s="118" t="str">
        <f>IF(FN_MC!Z1184="","*",FN_MC!Z1184)</f>
        <v>*</v>
      </c>
      <c r="D1182" s="119" t="str">
        <f>IF(FN_MC!S1184="","*",FN_MC!S1184)</f>
        <v>*</v>
      </c>
      <c r="E1182" s="119" t="str">
        <f>IF(FN_MC!T1184="","*",FN_MC!T1184)</f>
        <v>*</v>
      </c>
      <c r="F1182" s="119" t="str">
        <f>IF(FN_MC!B1184="","*",FN_MC!B1184)</f>
        <v>*</v>
      </c>
      <c r="G1182" s="119" t="str">
        <f>IF(FN_MC!D1184="","*",FN_MC!D1184)</f>
        <v>*</v>
      </c>
      <c r="H1182" s="119" t="str">
        <f>IF(FN_MC!F1184="","*",FN_MC!F1184)</f>
        <v>*</v>
      </c>
      <c r="I1182" s="119" t="str">
        <f>IF(FN_MC!H1184="","*",FN_MC!H1184)</f>
        <v>*</v>
      </c>
      <c r="J1182" s="119" t="str">
        <f>IF(FN_MC!I1184="","*",FN_MC!I1184)</f>
        <v>*</v>
      </c>
      <c r="K1182" s="119" t="str">
        <f>IF(FN_MC!M1184="","*",FN_MC!M1184)</f>
        <v>*</v>
      </c>
      <c r="L1182" s="119" t="str">
        <f>IF(FN_MC!N1184="","*",FN_MC!N1184)</f>
        <v>*</v>
      </c>
      <c r="M1182" s="120" t="str">
        <f>IF(FN_MC!J1184="","*",FN_MC!J1184)</f>
        <v>*</v>
      </c>
      <c r="N1182" s="120" t="str">
        <f>IF(FN_MC!K1184="","*",FN_MC!K1184)</f>
        <v>*</v>
      </c>
      <c r="O1182" s="120" t="str">
        <f>IF(FN_MC!L1184="","*",FN_MC!L1184)</f>
        <v>*</v>
      </c>
      <c r="P1182" s="120"/>
      <c r="Q1182" s="137" t="str">
        <f>IF(FN_MC!O1184="","*",FN_MC!O1184)</f>
        <v>*</v>
      </c>
      <c r="R1182" s="137" t="str">
        <f>IF(FN_MC!P1184="","*",FN_MC!P1184)</f>
        <v>*</v>
      </c>
      <c r="S1182" s="119" t="str">
        <f>IF(FN_MC!Q1186="","*",CONCATENATE(FN_MC!Q1186," ",FN_MC!R1186))</f>
        <v>*</v>
      </c>
      <c r="T1182" s="119" t="str">
        <f>IF(FN_MC!V1184="","*",FN_MC!V1184)</f>
        <v>*</v>
      </c>
      <c r="U1182" s="119" t="str">
        <f>IF(FN_MC!W1184="","*",FN_MC!W1184)</f>
        <v>*</v>
      </c>
      <c r="V1182" s="121" t="str">
        <f ca="1">_xlfn.XLOOKUP(G1182&amp;$V$2,BS_CONTROLE[CHAVE],BS_CONTROLE[Quantidade_11],"-")</f>
        <v>-</v>
      </c>
      <c r="W1182" s="121" t="str">
        <f ca="1">_xlfn.XLOOKUP(G1182&amp;$W$2,BS_CONTROLE[CHAVE],BS_CONTROLE[Quantidade_11],"-")</f>
        <v>-</v>
      </c>
      <c r="X1182" s="121" t="str">
        <f ca="1">_xlfn.XLOOKUP(G1182&amp;$X$2,BS_CONTROLE[CHAVE],BS_CONTROLE[Quantidade_11],"-")</f>
        <v>-</v>
      </c>
    </row>
    <row r="1183" spans="1:24" s="123" customFormat="1" hidden="1">
      <c r="A1183" s="160" t="str">
        <f>IF(FN_MC!Y1185="","*",FN_MC!Y1185)</f>
        <v>*</v>
      </c>
      <c r="B1183" s="160" t="str">
        <f>IF(FN_MC!X1185="","*",FN_MC!X1185)</f>
        <v>*</v>
      </c>
      <c r="C1183" s="160" t="str">
        <f>IF(FN_MC!Z1185="","*",FN_MC!Z1185)</f>
        <v>*</v>
      </c>
      <c r="D1183" s="161" t="str">
        <f>IF(FN_MC!S1185="","*",FN_MC!S1185)</f>
        <v>*</v>
      </c>
      <c r="E1183" s="161" t="str">
        <f>IF(FN_MC!T1185="","*",FN_MC!T1185)</f>
        <v>*</v>
      </c>
      <c r="F1183" s="161" t="str">
        <f>IF(FN_MC!B1185="","*",FN_MC!B1185)</f>
        <v>*</v>
      </c>
      <c r="G1183" s="161" t="str">
        <f>IF(FN_MC!D1185="","*",FN_MC!D1185)</f>
        <v>*</v>
      </c>
      <c r="H1183" s="161" t="str">
        <f>IF(FN_MC!F1185="","*",FN_MC!F1185)</f>
        <v>*</v>
      </c>
      <c r="I1183" s="161" t="str">
        <f>IF(FN_MC!H1185="","*",FN_MC!H1185)</f>
        <v>*</v>
      </c>
      <c r="J1183" s="161" t="str">
        <f>IF(FN_MC!I1185="","*",FN_MC!I1185)</f>
        <v>*</v>
      </c>
      <c r="K1183" s="161" t="str">
        <f>IF(FN_MC!M1185="","*",FN_MC!M1185)</f>
        <v>*</v>
      </c>
      <c r="L1183" s="161" t="str">
        <f>IF(FN_MC!N1185="","*",FN_MC!N1185)</f>
        <v>*</v>
      </c>
      <c r="M1183" s="162" t="str">
        <f>IF(FN_MC!J1185="","*",FN_MC!J1185)</f>
        <v>*</v>
      </c>
      <c r="N1183" s="162" t="str">
        <f>IF(FN_MC!K1185="","*",FN_MC!K1185)</f>
        <v>*</v>
      </c>
      <c r="O1183" s="162" t="str">
        <f>IF(FN_MC!L1185="","*",FN_MC!L1185)</f>
        <v>*</v>
      </c>
      <c r="P1183" s="162"/>
      <c r="Q1183" s="163" t="str">
        <f>IF(FN_MC!O1185="","*",FN_MC!O1185)</f>
        <v>*</v>
      </c>
      <c r="R1183" s="163" t="str">
        <f>IF(FN_MC!P1185="","*",FN_MC!P1185)</f>
        <v>*</v>
      </c>
      <c r="S1183" s="161" t="str">
        <f>IF(FN_MC!Q1187="","*",CONCATENATE(FN_MC!Q1187," ",FN_MC!R1187))</f>
        <v>*</v>
      </c>
      <c r="T1183" s="161" t="str">
        <f>IF(FN_MC!V1185="","*",FN_MC!V1185)</f>
        <v>*</v>
      </c>
      <c r="U1183" s="161" t="str">
        <f>IF(FN_MC!W1185="","*",FN_MC!W1185)</f>
        <v>*</v>
      </c>
      <c r="V1183" s="121" t="str">
        <f ca="1">_xlfn.XLOOKUP(G1183&amp;$V$2,BS_CONTROLE[CHAVE],BS_CONTROLE[Quantidade_11],"-")</f>
        <v>-</v>
      </c>
      <c r="W1183" s="121" t="str">
        <f ca="1">_xlfn.XLOOKUP(G1183&amp;$W$2,BS_CONTROLE[CHAVE],BS_CONTROLE[Quantidade_11],"-")</f>
        <v>-</v>
      </c>
      <c r="X1183" s="121" t="str">
        <f ca="1">_xlfn.XLOOKUP(G1183&amp;$X$2,BS_CONTROLE[CHAVE],BS_CONTROLE[Quantidade_11],"-")</f>
        <v>-</v>
      </c>
    </row>
    <row r="1184" spans="1:24" s="123" customFormat="1" hidden="1">
      <c r="A1184" s="160" t="str">
        <f>IF(FN_MC!Y1186="","*",FN_MC!Y1186)</f>
        <v>*</v>
      </c>
      <c r="B1184" s="160" t="str">
        <f>IF(FN_MC!X1186="","*",FN_MC!X1186)</f>
        <v>*</v>
      </c>
      <c r="C1184" s="160" t="str">
        <f>IF(FN_MC!Z1186="","*",FN_MC!Z1186)</f>
        <v>*</v>
      </c>
      <c r="D1184" s="161" t="str">
        <f>IF(FN_MC!S1186="","*",FN_MC!S1186)</f>
        <v>*</v>
      </c>
      <c r="E1184" s="161" t="str">
        <f>IF(FN_MC!T1186="","*",FN_MC!T1186)</f>
        <v>*</v>
      </c>
      <c r="F1184" s="161" t="str">
        <f>IF(FN_MC!B1186="","*",FN_MC!B1186)</f>
        <v>*</v>
      </c>
      <c r="G1184" s="161" t="str">
        <f>IF(FN_MC!D1186="","*",FN_MC!D1186)</f>
        <v>*</v>
      </c>
      <c r="H1184" s="161" t="str">
        <f>IF(FN_MC!F1186="","*",FN_MC!F1186)</f>
        <v>*</v>
      </c>
      <c r="I1184" s="161" t="str">
        <f>IF(FN_MC!H1186="","*",FN_MC!H1186)</f>
        <v>*</v>
      </c>
      <c r="J1184" s="161" t="str">
        <f>IF(FN_MC!I1186="","*",FN_MC!I1186)</f>
        <v>*</v>
      </c>
      <c r="K1184" s="161" t="str">
        <f>IF(FN_MC!M1186="","*",FN_MC!M1186)</f>
        <v>*</v>
      </c>
      <c r="L1184" s="161" t="str">
        <f>IF(FN_MC!N1186="","*",FN_MC!N1186)</f>
        <v>*</v>
      </c>
      <c r="M1184" s="162" t="str">
        <f>IF(FN_MC!J1186="","*",FN_MC!J1186)</f>
        <v>*</v>
      </c>
      <c r="N1184" s="162" t="str">
        <f>IF(FN_MC!K1186="","*",FN_MC!K1186)</f>
        <v>*</v>
      </c>
      <c r="O1184" s="162" t="str">
        <f>IF(FN_MC!L1186="","*",FN_MC!L1186)</f>
        <v>*</v>
      </c>
      <c r="P1184" s="162"/>
      <c r="Q1184" s="163" t="str">
        <f>IF(FN_MC!O1186="","*",FN_MC!O1186)</f>
        <v>*</v>
      </c>
      <c r="R1184" s="163" t="str">
        <f>IF(FN_MC!P1186="","*",FN_MC!P1186)</f>
        <v>*</v>
      </c>
      <c r="S1184" s="161" t="str">
        <f>IF(FN_MC!Q1188="","*",CONCATENATE(FN_MC!Q1188," ",FN_MC!R1188))</f>
        <v>*</v>
      </c>
      <c r="T1184" s="161" t="str">
        <f>IF(FN_MC!V1186="","*",FN_MC!V1186)</f>
        <v>*</v>
      </c>
      <c r="U1184" s="161" t="str">
        <f>IF(FN_MC!W1186="","*",FN_MC!W1186)</f>
        <v>*</v>
      </c>
      <c r="V1184" s="121" t="str">
        <f ca="1">_xlfn.XLOOKUP(G1184&amp;$V$2,BS_CONTROLE[CHAVE],BS_CONTROLE[Quantidade_11],"-")</f>
        <v>-</v>
      </c>
      <c r="W1184" s="121" t="str">
        <f ca="1">_xlfn.XLOOKUP(G1184&amp;$W$2,BS_CONTROLE[CHAVE],BS_CONTROLE[Quantidade_11],"-")</f>
        <v>-</v>
      </c>
      <c r="X1184" s="121" t="str">
        <f ca="1">_xlfn.XLOOKUP(G1184&amp;$X$2,BS_CONTROLE[CHAVE],BS_CONTROLE[Quantidade_11],"-")</f>
        <v>-</v>
      </c>
    </row>
    <row r="1185" spans="1:24" s="123" customFormat="1" hidden="1">
      <c r="A1185" s="118" t="str">
        <f>IF(FN_MC!Y1187="","*",FN_MC!Y1187)</f>
        <v>*</v>
      </c>
      <c r="B1185" s="118" t="str">
        <f>IF(FN_MC!X1187="","*",FN_MC!X1187)</f>
        <v>*</v>
      </c>
      <c r="C1185" s="118" t="str">
        <f>IF(FN_MC!Z1187="","*",FN_MC!Z1187)</f>
        <v>*</v>
      </c>
      <c r="D1185" s="119" t="str">
        <f>IF(FN_MC!S1187="","*",FN_MC!S1187)</f>
        <v>*</v>
      </c>
      <c r="E1185" s="119" t="str">
        <f>IF(FN_MC!T1187="","*",FN_MC!T1187)</f>
        <v>*</v>
      </c>
      <c r="F1185" s="119" t="str">
        <f>IF(FN_MC!B1187="","*",FN_MC!B1187)</f>
        <v>*</v>
      </c>
      <c r="G1185" s="119" t="str">
        <f>IF(FN_MC!D1187="","*",FN_MC!D1187)</f>
        <v>*</v>
      </c>
      <c r="H1185" s="119" t="str">
        <f>IF(FN_MC!F1187="","*",FN_MC!F1187)</f>
        <v>*</v>
      </c>
      <c r="I1185" s="119" t="str">
        <f>IF(FN_MC!H1187="","*",FN_MC!H1187)</f>
        <v>*</v>
      </c>
      <c r="J1185" s="119" t="str">
        <f>IF(FN_MC!I1187="","*",FN_MC!I1187)</f>
        <v>*</v>
      </c>
      <c r="K1185" s="119" t="str">
        <f>IF(FN_MC!M1187="","*",FN_MC!M1187)</f>
        <v>*</v>
      </c>
      <c r="L1185" s="119" t="str">
        <f>IF(FN_MC!N1187="","*",FN_MC!N1187)</f>
        <v>*</v>
      </c>
      <c r="M1185" s="120" t="str">
        <f>IF(FN_MC!J1187="","*",FN_MC!J1187)</f>
        <v>*</v>
      </c>
      <c r="N1185" s="120" t="str">
        <f>IF(FN_MC!K1187="","*",FN_MC!K1187)</f>
        <v>*</v>
      </c>
      <c r="O1185" s="120" t="str">
        <f>IF(FN_MC!L1187="","*",FN_MC!L1187)</f>
        <v>*</v>
      </c>
      <c r="P1185" s="120"/>
      <c r="Q1185" s="137" t="str">
        <f>IF(FN_MC!O1187="","*",FN_MC!O1187)</f>
        <v>*</v>
      </c>
      <c r="R1185" s="137" t="str">
        <f>IF(FN_MC!P1187="","*",FN_MC!P1187)</f>
        <v>*</v>
      </c>
      <c r="S1185" s="119" t="str">
        <f>IF(FN_MC!Q1189="","*",CONCATENATE(FN_MC!Q1189," ",FN_MC!R1189))</f>
        <v>*</v>
      </c>
      <c r="T1185" s="119" t="str">
        <f>IF(FN_MC!V1187="","*",FN_MC!V1187)</f>
        <v>*</v>
      </c>
      <c r="U1185" s="119" t="str">
        <f>IF(FN_MC!W1187="","*",FN_MC!W1187)</f>
        <v>*</v>
      </c>
      <c r="V1185" s="121" t="str">
        <f ca="1">_xlfn.XLOOKUP(G1185&amp;$V$2,BS_CONTROLE[CHAVE],BS_CONTROLE[Quantidade_11],"-")</f>
        <v>-</v>
      </c>
      <c r="W1185" s="121" t="str">
        <f ca="1">_xlfn.XLOOKUP(G1185&amp;$W$2,BS_CONTROLE[CHAVE],BS_CONTROLE[Quantidade_11],"-")</f>
        <v>-</v>
      </c>
      <c r="X1185" s="121" t="str">
        <f ca="1">_xlfn.XLOOKUP(G1185&amp;$X$2,BS_CONTROLE[CHAVE],BS_CONTROLE[Quantidade_11],"-")</f>
        <v>-</v>
      </c>
    </row>
    <row r="1186" spans="1:24" s="123" customFormat="1" hidden="1">
      <c r="A1186" s="160" t="str">
        <f>IF(FN_MC!Y1188="","*",FN_MC!Y1188)</f>
        <v>*</v>
      </c>
      <c r="B1186" s="160" t="str">
        <f>IF(FN_MC!X1188="","*",FN_MC!X1188)</f>
        <v>*</v>
      </c>
      <c r="C1186" s="160" t="str">
        <f>IF(FN_MC!Z1188="","*",FN_MC!Z1188)</f>
        <v>*</v>
      </c>
      <c r="D1186" s="161" t="str">
        <f>IF(FN_MC!S1188="","*",FN_MC!S1188)</f>
        <v>*</v>
      </c>
      <c r="E1186" s="161" t="str">
        <f>IF(FN_MC!T1188="","*",FN_MC!T1188)</f>
        <v>*</v>
      </c>
      <c r="F1186" s="161" t="str">
        <f>IF(FN_MC!B1188="","*",FN_MC!B1188)</f>
        <v>*</v>
      </c>
      <c r="G1186" s="161" t="str">
        <f>IF(FN_MC!D1188="","*",FN_MC!D1188)</f>
        <v>*</v>
      </c>
      <c r="H1186" s="161" t="str">
        <f>IF(FN_MC!F1188="","*",FN_MC!F1188)</f>
        <v>*</v>
      </c>
      <c r="I1186" s="161" t="str">
        <f>IF(FN_MC!H1188="","*",FN_MC!H1188)</f>
        <v>*</v>
      </c>
      <c r="J1186" s="161" t="str">
        <f>IF(FN_MC!I1188="","*",FN_MC!I1188)</f>
        <v>*</v>
      </c>
      <c r="K1186" s="161" t="str">
        <f>IF(FN_MC!M1188="","*",FN_MC!M1188)</f>
        <v>*</v>
      </c>
      <c r="L1186" s="161" t="str">
        <f>IF(FN_MC!N1188="","*",FN_MC!N1188)</f>
        <v>*</v>
      </c>
      <c r="M1186" s="162" t="str">
        <f>IF(FN_MC!J1188="","*",FN_MC!J1188)</f>
        <v>*</v>
      </c>
      <c r="N1186" s="162" t="str">
        <f>IF(FN_MC!K1188="","*",FN_MC!K1188)</f>
        <v>*</v>
      </c>
      <c r="O1186" s="162" t="str">
        <f>IF(FN_MC!L1188="","*",FN_MC!L1188)</f>
        <v>*</v>
      </c>
      <c r="P1186" s="162"/>
      <c r="Q1186" s="163" t="str">
        <f>IF(FN_MC!O1188="","*",FN_MC!O1188)</f>
        <v>*</v>
      </c>
      <c r="R1186" s="163" t="str">
        <f>IF(FN_MC!P1188="","*",FN_MC!P1188)</f>
        <v>*</v>
      </c>
      <c r="S1186" s="161" t="str">
        <f>IF(FN_MC!Q1190="","*",CONCATENATE(FN_MC!Q1190," ",FN_MC!R1190))</f>
        <v>*</v>
      </c>
      <c r="T1186" s="161" t="str">
        <f>IF(FN_MC!V1188="","*",FN_MC!V1188)</f>
        <v>*</v>
      </c>
      <c r="U1186" s="161" t="str">
        <f>IF(FN_MC!W1188="","*",FN_MC!W1188)</f>
        <v>*</v>
      </c>
      <c r="V1186" s="121" t="str">
        <f ca="1">_xlfn.XLOOKUP(G1186&amp;$V$2,BS_CONTROLE[CHAVE],BS_CONTROLE[Quantidade_11],"-")</f>
        <v>-</v>
      </c>
      <c r="W1186" s="121" t="str">
        <f ca="1">_xlfn.XLOOKUP(G1186&amp;$W$2,BS_CONTROLE[CHAVE],BS_CONTROLE[Quantidade_11],"-")</f>
        <v>-</v>
      </c>
      <c r="X1186" s="121" t="str">
        <f ca="1">_xlfn.XLOOKUP(G1186&amp;$X$2,BS_CONTROLE[CHAVE],BS_CONTROLE[Quantidade_11],"-")</f>
        <v>-</v>
      </c>
    </row>
    <row r="1187" spans="1:24" s="123" customFormat="1" hidden="1">
      <c r="A1187" s="160" t="str">
        <f>IF(FN_MC!Y1189="","*",FN_MC!Y1189)</f>
        <v>*</v>
      </c>
      <c r="B1187" s="160" t="str">
        <f>IF(FN_MC!X1189="","*",FN_MC!X1189)</f>
        <v>*</v>
      </c>
      <c r="C1187" s="160" t="str">
        <f>IF(FN_MC!Z1189="","*",FN_MC!Z1189)</f>
        <v>*</v>
      </c>
      <c r="D1187" s="161" t="str">
        <f>IF(FN_MC!S1189="","*",FN_MC!S1189)</f>
        <v>*</v>
      </c>
      <c r="E1187" s="161" t="str">
        <f>IF(FN_MC!T1189="","*",FN_MC!T1189)</f>
        <v>*</v>
      </c>
      <c r="F1187" s="161" t="str">
        <f>IF(FN_MC!B1189="","*",FN_MC!B1189)</f>
        <v>*</v>
      </c>
      <c r="G1187" s="161" t="str">
        <f>IF(FN_MC!D1189="","*",FN_MC!D1189)</f>
        <v>*</v>
      </c>
      <c r="H1187" s="161" t="str">
        <f>IF(FN_MC!F1189="","*",FN_MC!F1189)</f>
        <v>*</v>
      </c>
      <c r="I1187" s="161" t="str">
        <f>IF(FN_MC!H1189="","*",FN_MC!H1189)</f>
        <v>*</v>
      </c>
      <c r="J1187" s="161" t="str">
        <f>IF(FN_MC!I1189="","*",FN_MC!I1189)</f>
        <v>*</v>
      </c>
      <c r="K1187" s="161" t="str">
        <f>IF(FN_MC!M1189="","*",FN_MC!M1189)</f>
        <v>*</v>
      </c>
      <c r="L1187" s="161" t="str">
        <f>IF(FN_MC!N1189="","*",FN_MC!N1189)</f>
        <v>*</v>
      </c>
      <c r="M1187" s="162" t="str">
        <f>IF(FN_MC!J1189="","*",FN_MC!J1189)</f>
        <v>*</v>
      </c>
      <c r="N1187" s="162" t="str">
        <f>IF(FN_MC!K1189="","*",FN_MC!K1189)</f>
        <v>*</v>
      </c>
      <c r="O1187" s="162" t="str">
        <f>IF(FN_MC!L1189="","*",FN_MC!L1189)</f>
        <v>*</v>
      </c>
      <c r="P1187" s="162"/>
      <c r="Q1187" s="163" t="str">
        <f>IF(FN_MC!O1189="","*",FN_MC!O1189)</f>
        <v>*</v>
      </c>
      <c r="R1187" s="163" t="str">
        <f>IF(FN_MC!P1189="","*",FN_MC!P1189)</f>
        <v>*</v>
      </c>
      <c r="S1187" s="161" t="str">
        <f>IF(FN_MC!Q1191="","*",CONCATENATE(FN_MC!Q1191," ",FN_MC!R1191))</f>
        <v>*</v>
      </c>
      <c r="T1187" s="161" t="str">
        <f>IF(FN_MC!V1189="","*",FN_MC!V1189)</f>
        <v>*</v>
      </c>
      <c r="U1187" s="161" t="str">
        <f>IF(FN_MC!W1189="","*",FN_MC!W1189)</f>
        <v>*</v>
      </c>
      <c r="V1187" s="121" t="str">
        <f ca="1">_xlfn.XLOOKUP(G1187&amp;$V$2,BS_CONTROLE[CHAVE],BS_CONTROLE[Quantidade_11],"-")</f>
        <v>-</v>
      </c>
      <c r="W1187" s="121" t="str">
        <f ca="1">_xlfn.XLOOKUP(G1187&amp;$W$2,BS_CONTROLE[CHAVE],BS_CONTROLE[Quantidade_11],"-")</f>
        <v>-</v>
      </c>
      <c r="X1187" s="121" t="str">
        <f ca="1">_xlfn.XLOOKUP(G1187&amp;$X$2,BS_CONTROLE[CHAVE],BS_CONTROLE[Quantidade_11],"-")</f>
        <v>-</v>
      </c>
    </row>
    <row r="1188" spans="1:24" s="123" customFormat="1" hidden="1">
      <c r="A1188" s="118" t="str">
        <f>IF(FN_MC!Y1190="","*",FN_MC!Y1190)</f>
        <v>*</v>
      </c>
      <c r="B1188" s="118" t="str">
        <f>IF(FN_MC!X1190="","*",FN_MC!X1190)</f>
        <v>*</v>
      </c>
      <c r="C1188" s="118" t="str">
        <f>IF(FN_MC!Z1190="","*",FN_MC!Z1190)</f>
        <v>*</v>
      </c>
      <c r="D1188" s="119" t="str">
        <f>IF(FN_MC!S1190="","*",FN_MC!S1190)</f>
        <v>*</v>
      </c>
      <c r="E1188" s="119" t="str">
        <f>IF(FN_MC!T1190="","*",FN_MC!T1190)</f>
        <v>*</v>
      </c>
      <c r="F1188" s="119" t="str">
        <f>IF(FN_MC!B1190="","*",FN_MC!B1190)</f>
        <v>*</v>
      </c>
      <c r="G1188" s="119" t="str">
        <f>IF(FN_MC!D1190="","*",FN_MC!D1190)</f>
        <v>*</v>
      </c>
      <c r="H1188" s="119" t="str">
        <f>IF(FN_MC!F1190="","*",FN_MC!F1190)</f>
        <v>*</v>
      </c>
      <c r="I1188" s="119" t="str">
        <f>IF(FN_MC!H1190="","*",FN_MC!H1190)</f>
        <v>*</v>
      </c>
      <c r="J1188" s="119" t="str">
        <f>IF(FN_MC!I1190="","*",FN_MC!I1190)</f>
        <v>*</v>
      </c>
      <c r="K1188" s="119" t="str">
        <f>IF(FN_MC!M1190="","*",FN_MC!M1190)</f>
        <v>*</v>
      </c>
      <c r="L1188" s="119" t="str">
        <f>IF(FN_MC!N1190="","*",FN_MC!N1190)</f>
        <v>*</v>
      </c>
      <c r="M1188" s="120" t="str">
        <f>IF(FN_MC!J1190="","*",FN_MC!J1190)</f>
        <v>*</v>
      </c>
      <c r="N1188" s="120" t="str">
        <f>IF(FN_MC!K1190="","*",FN_MC!K1190)</f>
        <v>*</v>
      </c>
      <c r="O1188" s="120" t="str">
        <f>IF(FN_MC!L1190="","*",FN_MC!L1190)</f>
        <v>*</v>
      </c>
      <c r="P1188" s="120"/>
      <c r="Q1188" s="137" t="str">
        <f>IF(FN_MC!O1190="","*",FN_MC!O1190)</f>
        <v>*</v>
      </c>
      <c r="R1188" s="137" t="str">
        <f>IF(FN_MC!P1190="","*",FN_MC!P1190)</f>
        <v>*</v>
      </c>
      <c r="S1188" s="119" t="str">
        <f>IF(FN_MC!Q1192="","*",CONCATENATE(FN_MC!Q1192," ",FN_MC!R1192))</f>
        <v>*</v>
      </c>
      <c r="T1188" s="119" t="str">
        <f>IF(FN_MC!V1190="","*",FN_MC!V1190)</f>
        <v>*</v>
      </c>
      <c r="U1188" s="119" t="str">
        <f>IF(FN_MC!W1190="","*",FN_MC!W1190)</f>
        <v>*</v>
      </c>
      <c r="V1188" s="121" t="str">
        <f ca="1">_xlfn.XLOOKUP(G1188&amp;$V$2,BS_CONTROLE[CHAVE],BS_CONTROLE[Quantidade_11],"-")</f>
        <v>-</v>
      </c>
      <c r="W1188" s="121" t="str">
        <f ca="1">_xlfn.XLOOKUP(G1188&amp;$W$2,BS_CONTROLE[CHAVE],BS_CONTROLE[Quantidade_11],"-")</f>
        <v>-</v>
      </c>
      <c r="X1188" s="121" t="str">
        <f ca="1">_xlfn.XLOOKUP(G1188&amp;$X$2,BS_CONTROLE[CHAVE],BS_CONTROLE[Quantidade_11],"-")</f>
        <v>-</v>
      </c>
    </row>
    <row r="1189" spans="1:24" s="123" customFormat="1" hidden="1">
      <c r="A1189" s="160" t="str">
        <f>IF(FN_MC!Y1191="","*",FN_MC!Y1191)</f>
        <v>*</v>
      </c>
      <c r="B1189" s="160" t="str">
        <f>IF(FN_MC!X1191="","*",FN_MC!X1191)</f>
        <v>*</v>
      </c>
      <c r="C1189" s="160" t="str">
        <f>IF(FN_MC!Z1191="","*",FN_MC!Z1191)</f>
        <v>*</v>
      </c>
      <c r="D1189" s="161" t="str">
        <f>IF(FN_MC!S1191="","*",FN_MC!S1191)</f>
        <v>*</v>
      </c>
      <c r="E1189" s="161" t="str">
        <f>IF(FN_MC!T1191="","*",FN_MC!T1191)</f>
        <v>*</v>
      </c>
      <c r="F1189" s="161" t="str">
        <f>IF(FN_MC!B1191="","*",FN_MC!B1191)</f>
        <v>*</v>
      </c>
      <c r="G1189" s="161" t="str">
        <f>IF(FN_MC!D1191="","*",FN_MC!D1191)</f>
        <v>*</v>
      </c>
      <c r="H1189" s="161" t="str">
        <f>IF(FN_MC!F1191="","*",FN_MC!F1191)</f>
        <v>*</v>
      </c>
      <c r="I1189" s="161" t="str">
        <f>IF(FN_MC!H1191="","*",FN_MC!H1191)</f>
        <v>*</v>
      </c>
      <c r="J1189" s="161" t="str">
        <f>IF(FN_MC!I1191="","*",FN_MC!I1191)</f>
        <v>*</v>
      </c>
      <c r="K1189" s="161" t="str">
        <f>IF(FN_MC!M1191="","*",FN_MC!M1191)</f>
        <v>*</v>
      </c>
      <c r="L1189" s="161" t="str">
        <f>IF(FN_MC!N1191="","*",FN_MC!N1191)</f>
        <v>*</v>
      </c>
      <c r="M1189" s="162" t="str">
        <f>IF(FN_MC!J1191="","*",FN_MC!J1191)</f>
        <v>*</v>
      </c>
      <c r="N1189" s="162" t="str">
        <f>IF(FN_MC!K1191="","*",FN_MC!K1191)</f>
        <v>*</v>
      </c>
      <c r="O1189" s="162" t="str">
        <f>IF(FN_MC!L1191="","*",FN_MC!L1191)</f>
        <v>*</v>
      </c>
      <c r="P1189" s="162"/>
      <c r="Q1189" s="163" t="str">
        <f>IF(FN_MC!O1191="","*",FN_MC!O1191)</f>
        <v>*</v>
      </c>
      <c r="R1189" s="163" t="str">
        <f>IF(FN_MC!P1191="","*",FN_MC!P1191)</f>
        <v>*</v>
      </c>
      <c r="S1189" s="161" t="str">
        <f>IF(FN_MC!Q1193="","*",CONCATENATE(FN_MC!Q1193," ",FN_MC!R1193))</f>
        <v>*</v>
      </c>
      <c r="T1189" s="161" t="str">
        <f>IF(FN_MC!V1191="","*",FN_MC!V1191)</f>
        <v>*</v>
      </c>
      <c r="U1189" s="161" t="str">
        <f>IF(FN_MC!W1191="","*",FN_MC!W1191)</f>
        <v>*</v>
      </c>
      <c r="V1189" s="121" t="str">
        <f ca="1">_xlfn.XLOOKUP(G1189&amp;$V$2,BS_CONTROLE[CHAVE],BS_CONTROLE[Quantidade_11],"-")</f>
        <v>-</v>
      </c>
      <c r="W1189" s="121" t="str">
        <f ca="1">_xlfn.XLOOKUP(G1189&amp;$W$2,BS_CONTROLE[CHAVE],BS_CONTROLE[Quantidade_11],"-")</f>
        <v>-</v>
      </c>
      <c r="X1189" s="121" t="str">
        <f ca="1">_xlfn.XLOOKUP(G1189&amp;$X$2,BS_CONTROLE[CHAVE],BS_CONTROLE[Quantidade_11],"-")</f>
        <v>-</v>
      </c>
    </row>
    <row r="1190" spans="1:24" s="122" customFormat="1" hidden="1">
      <c r="A1190" s="160" t="str">
        <f>IF(FN_MC!Y1192="","*",FN_MC!Y1192)</f>
        <v>*</v>
      </c>
      <c r="B1190" s="160" t="str">
        <f>IF(FN_MC!X1192="","*",FN_MC!X1192)</f>
        <v>*</v>
      </c>
      <c r="C1190" s="160" t="str">
        <f>IF(FN_MC!Z1192="","*",FN_MC!Z1192)</f>
        <v>*</v>
      </c>
      <c r="D1190" s="161" t="str">
        <f>IF(FN_MC!S1192="","*",FN_MC!S1192)</f>
        <v>*</v>
      </c>
      <c r="E1190" s="161" t="str">
        <f>IF(FN_MC!T1192="","*",FN_MC!T1192)</f>
        <v>*</v>
      </c>
      <c r="F1190" s="161" t="str">
        <f>IF(FN_MC!B1192="","*",FN_MC!B1192)</f>
        <v>*</v>
      </c>
      <c r="G1190" s="161" t="str">
        <f>IF(FN_MC!D1192="","*",FN_MC!D1192)</f>
        <v>*</v>
      </c>
      <c r="H1190" s="161" t="str">
        <f>IF(FN_MC!F1192="","*",FN_MC!F1192)</f>
        <v>*</v>
      </c>
      <c r="I1190" s="161" t="str">
        <f>IF(FN_MC!H1192="","*",FN_MC!H1192)</f>
        <v>*</v>
      </c>
      <c r="J1190" s="161" t="str">
        <f>IF(FN_MC!I1192="","*",FN_MC!I1192)</f>
        <v>*</v>
      </c>
      <c r="K1190" s="161" t="str">
        <f>IF(FN_MC!M1192="","*",FN_MC!M1192)</f>
        <v>*</v>
      </c>
      <c r="L1190" s="161" t="str">
        <f>IF(FN_MC!N1192="","*",FN_MC!N1192)</f>
        <v>*</v>
      </c>
      <c r="M1190" s="162" t="str">
        <f>IF(FN_MC!J1192="","*",FN_MC!J1192)</f>
        <v>*</v>
      </c>
      <c r="N1190" s="162" t="str">
        <f>IF(FN_MC!K1192="","*",FN_MC!K1192)</f>
        <v>*</v>
      </c>
      <c r="O1190" s="162" t="str">
        <f>IF(FN_MC!L1192="","*",FN_MC!L1192)</f>
        <v>*</v>
      </c>
      <c r="P1190" s="162"/>
      <c r="Q1190" s="163" t="str">
        <f>IF(FN_MC!O1192="","*",FN_MC!O1192)</f>
        <v>*</v>
      </c>
      <c r="R1190" s="163" t="str">
        <f>IF(FN_MC!P1192="","*",FN_MC!P1192)</f>
        <v>*</v>
      </c>
      <c r="S1190" s="161" t="str">
        <f>IF(FN_MC!Q1194="","*",CONCATENATE(FN_MC!Q1194," ",FN_MC!R1194))</f>
        <v>*</v>
      </c>
      <c r="T1190" s="161" t="str">
        <f>IF(FN_MC!V1192="","*",FN_MC!V1192)</f>
        <v>*</v>
      </c>
      <c r="U1190" s="161" t="str">
        <f>IF(FN_MC!W1192="","*",FN_MC!W1192)</f>
        <v>*</v>
      </c>
      <c r="V1190" s="121" t="str">
        <f ca="1">_xlfn.XLOOKUP(G1190&amp;$V$2,BS_CONTROLE[CHAVE],BS_CONTROLE[Quantidade_11],"-")</f>
        <v>-</v>
      </c>
      <c r="W1190" s="121" t="str">
        <f ca="1">_xlfn.XLOOKUP(G1190&amp;$W$2,BS_CONTROLE[CHAVE],BS_CONTROLE[Quantidade_11],"-")</f>
        <v>-</v>
      </c>
      <c r="X1190" s="121" t="str">
        <f ca="1">_xlfn.XLOOKUP(G1190&amp;$X$2,BS_CONTROLE[CHAVE],BS_CONTROLE[Quantidade_11],"-")</f>
        <v>-</v>
      </c>
    </row>
    <row r="1191" spans="1:24" s="123" customFormat="1" hidden="1">
      <c r="A1191" s="118" t="str">
        <f>IF(FN_MC!Y1193="","*",FN_MC!Y1193)</f>
        <v>*</v>
      </c>
      <c r="B1191" s="118" t="str">
        <f>IF(FN_MC!X1193="","*",FN_MC!X1193)</f>
        <v>*</v>
      </c>
      <c r="C1191" s="118" t="str">
        <f>IF(FN_MC!Z1193="","*",FN_MC!Z1193)</f>
        <v>*</v>
      </c>
      <c r="D1191" s="119" t="str">
        <f>IF(FN_MC!S1193="","*",FN_MC!S1193)</f>
        <v>*</v>
      </c>
      <c r="E1191" s="119" t="str">
        <f>IF(FN_MC!T1193="","*",FN_MC!T1193)</f>
        <v>*</v>
      </c>
      <c r="F1191" s="119" t="str">
        <f>IF(FN_MC!B1193="","*",FN_MC!B1193)</f>
        <v>*</v>
      </c>
      <c r="G1191" s="119" t="str">
        <f>IF(FN_MC!D1193="","*",FN_MC!D1193)</f>
        <v>*</v>
      </c>
      <c r="H1191" s="119" t="str">
        <f>IF(FN_MC!F1193="","*",FN_MC!F1193)</f>
        <v>*</v>
      </c>
      <c r="I1191" s="119" t="str">
        <f>IF(FN_MC!H1193="","*",FN_MC!H1193)</f>
        <v>*</v>
      </c>
      <c r="J1191" s="119" t="str">
        <f>IF(FN_MC!I1193="","*",FN_MC!I1193)</f>
        <v>*</v>
      </c>
      <c r="K1191" s="119" t="str">
        <f>IF(FN_MC!M1193="","*",FN_MC!M1193)</f>
        <v>*</v>
      </c>
      <c r="L1191" s="119" t="str">
        <f>IF(FN_MC!N1193="","*",FN_MC!N1193)</f>
        <v>*</v>
      </c>
      <c r="M1191" s="120" t="str">
        <f>IF(FN_MC!J1193="","*",FN_MC!J1193)</f>
        <v>*</v>
      </c>
      <c r="N1191" s="120" t="str">
        <f>IF(FN_MC!K1193="","*",FN_MC!K1193)</f>
        <v>*</v>
      </c>
      <c r="O1191" s="120" t="str">
        <f>IF(FN_MC!L1193="","*",FN_MC!L1193)</f>
        <v>*</v>
      </c>
      <c r="P1191" s="120"/>
      <c r="Q1191" s="137" t="str">
        <f>IF(FN_MC!O1193="","*",FN_MC!O1193)</f>
        <v>*</v>
      </c>
      <c r="R1191" s="137" t="str">
        <f>IF(FN_MC!P1193="","*",FN_MC!P1193)</f>
        <v>*</v>
      </c>
      <c r="S1191" s="119" t="str">
        <f>IF(FN_MC!Q1195="","*",CONCATENATE(FN_MC!Q1195," ",FN_MC!R1195))</f>
        <v>*</v>
      </c>
      <c r="T1191" s="119" t="str">
        <f>IF(FN_MC!V1193="","*",FN_MC!V1193)</f>
        <v>*</v>
      </c>
      <c r="U1191" s="119" t="str">
        <f>IF(FN_MC!W1193="","*",FN_MC!W1193)</f>
        <v>*</v>
      </c>
      <c r="V1191" s="121" t="str">
        <f ca="1">_xlfn.XLOOKUP(G1191&amp;$V$2,BS_CONTROLE[CHAVE],BS_CONTROLE[Quantidade_11],"-")</f>
        <v>-</v>
      </c>
      <c r="W1191" s="121" t="str">
        <f ca="1">_xlfn.XLOOKUP(G1191&amp;$W$2,BS_CONTROLE[CHAVE],BS_CONTROLE[Quantidade_11],"-")</f>
        <v>-</v>
      </c>
      <c r="X1191" s="121" t="str">
        <f ca="1">_xlfn.XLOOKUP(G1191&amp;$X$2,BS_CONTROLE[CHAVE],BS_CONTROLE[Quantidade_11],"-")</f>
        <v>-</v>
      </c>
    </row>
    <row r="1192" spans="1:24" s="123" customFormat="1" hidden="1">
      <c r="A1192" s="160" t="str">
        <f>IF(FN_MC!Y1194="","*",FN_MC!Y1194)</f>
        <v>*</v>
      </c>
      <c r="B1192" s="160" t="str">
        <f>IF(FN_MC!X1194="","*",FN_MC!X1194)</f>
        <v>*</v>
      </c>
      <c r="C1192" s="160" t="str">
        <f>IF(FN_MC!Z1194="","*",FN_MC!Z1194)</f>
        <v>*</v>
      </c>
      <c r="D1192" s="161" t="str">
        <f>IF(FN_MC!S1194="","*",FN_MC!S1194)</f>
        <v>*</v>
      </c>
      <c r="E1192" s="161" t="str">
        <f>IF(FN_MC!T1194="","*",FN_MC!T1194)</f>
        <v>*</v>
      </c>
      <c r="F1192" s="161" t="str">
        <f>IF(FN_MC!B1194="","*",FN_MC!B1194)</f>
        <v>*</v>
      </c>
      <c r="G1192" s="161" t="str">
        <f>IF(FN_MC!D1194="","*",FN_MC!D1194)</f>
        <v>*</v>
      </c>
      <c r="H1192" s="161" t="str">
        <f>IF(FN_MC!F1194="","*",FN_MC!F1194)</f>
        <v>*</v>
      </c>
      <c r="I1192" s="161" t="str">
        <f>IF(FN_MC!H1194="","*",FN_MC!H1194)</f>
        <v>*</v>
      </c>
      <c r="J1192" s="161" t="str">
        <f>IF(FN_MC!I1194="","*",FN_MC!I1194)</f>
        <v>*</v>
      </c>
      <c r="K1192" s="161" t="str">
        <f>IF(FN_MC!M1194="","*",FN_MC!M1194)</f>
        <v>*</v>
      </c>
      <c r="L1192" s="161" t="str">
        <f>IF(FN_MC!N1194="","*",FN_MC!N1194)</f>
        <v>*</v>
      </c>
      <c r="M1192" s="162" t="str">
        <f>IF(FN_MC!J1194="","*",FN_MC!J1194)</f>
        <v>*</v>
      </c>
      <c r="N1192" s="162" t="str">
        <f>IF(FN_MC!K1194="","*",FN_MC!K1194)</f>
        <v>*</v>
      </c>
      <c r="O1192" s="162" t="str">
        <f>IF(FN_MC!L1194="","*",FN_MC!L1194)</f>
        <v>*</v>
      </c>
      <c r="P1192" s="162"/>
      <c r="Q1192" s="163" t="str">
        <f>IF(FN_MC!O1194="","*",FN_MC!O1194)</f>
        <v>*</v>
      </c>
      <c r="R1192" s="163" t="str">
        <f>IF(FN_MC!P1194="","*",FN_MC!P1194)</f>
        <v>*</v>
      </c>
      <c r="S1192" s="161" t="str">
        <f>IF(FN_MC!Q1196="","*",CONCATENATE(FN_MC!Q1196," ",FN_MC!R1196))</f>
        <v>*</v>
      </c>
      <c r="T1192" s="161" t="str">
        <f>IF(FN_MC!V1194="","*",FN_MC!V1194)</f>
        <v>*</v>
      </c>
      <c r="U1192" s="161" t="str">
        <f>IF(FN_MC!W1194="","*",FN_MC!W1194)</f>
        <v>*</v>
      </c>
      <c r="V1192" s="121" t="str">
        <f ca="1">_xlfn.XLOOKUP(G1192&amp;$V$2,BS_CONTROLE[CHAVE],BS_CONTROLE[Quantidade_11],"-")</f>
        <v>-</v>
      </c>
      <c r="W1192" s="121" t="str">
        <f ca="1">_xlfn.XLOOKUP(G1192&amp;$W$2,BS_CONTROLE[CHAVE],BS_CONTROLE[Quantidade_11],"-")</f>
        <v>-</v>
      </c>
      <c r="X1192" s="121" t="str">
        <f ca="1">_xlfn.XLOOKUP(G1192&amp;$X$2,BS_CONTROLE[CHAVE],BS_CONTROLE[Quantidade_11],"-")</f>
        <v>-</v>
      </c>
    </row>
    <row r="1193" spans="1:24" s="123" customFormat="1" hidden="1">
      <c r="A1193" s="160" t="str">
        <f>IF(FN_MC!Y1195="","*",FN_MC!Y1195)</f>
        <v>*</v>
      </c>
      <c r="B1193" s="160" t="str">
        <f>IF(FN_MC!X1195="","*",FN_MC!X1195)</f>
        <v>*</v>
      </c>
      <c r="C1193" s="160" t="str">
        <f>IF(FN_MC!Z1195="","*",FN_MC!Z1195)</f>
        <v>*</v>
      </c>
      <c r="D1193" s="161" t="str">
        <f>IF(FN_MC!S1195="","*",FN_MC!S1195)</f>
        <v>*</v>
      </c>
      <c r="E1193" s="161" t="str">
        <f>IF(FN_MC!T1195="","*",FN_MC!T1195)</f>
        <v>*</v>
      </c>
      <c r="F1193" s="161" t="str">
        <f>IF(FN_MC!B1195="","*",FN_MC!B1195)</f>
        <v>*</v>
      </c>
      <c r="G1193" s="161" t="str">
        <f>IF(FN_MC!D1195="","*",FN_MC!D1195)</f>
        <v>*</v>
      </c>
      <c r="H1193" s="161" t="str">
        <f>IF(FN_MC!F1195="","*",FN_MC!F1195)</f>
        <v>*</v>
      </c>
      <c r="I1193" s="161" t="str">
        <f>IF(FN_MC!H1195="","*",FN_MC!H1195)</f>
        <v>*</v>
      </c>
      <c r="J1193" s="161" t="str">
        <f>IF(FN_MC!I1195="","*",FN_MC!I1195)</f>
        <v>*</v>
      </c>
      <c r="K1193" s="161" t="str">
        <f>IF(FN_MC!M1195="","*",FN_MC!M1195)</f>
        <v>*</v>
      </c>
      <c r="L1193" s="161" t="str">
        <f>IF(FN_MC!N1195="","*",FN_MC!N1195)</f>
        <v>*</v>
      </c>
      <c r="M1193" s="162" t="str">
        <f>IF(FN_MC!J1195="","*",FN_MC!J1195)</f>
        <v>*</v>
      </c>
      <c r="N1193" s="162" t="str">
        <f>IF(FN_MC!K1195="","*",FN_MC!K1195)</f>
        <v>*</v>
      </c>
      <c r="O1193" s="162" t="str">
        <f>IF(FN_MC!L1195="","*",FN_MC!L1195)</f>
        <v>*</v>
      </c>
      <c r="P1193" s="162"/>
      <c r="Q1193" s="163" t="str">
        <f>IF(FN_MC!O1195="","*",FN_MC!O1195)</f>
        <v>*</v>
      </c>
      <c r="R1193" s="163" t="str">
        <f>IF(FN_MC!P1195="","*",FN_MC!P1195)</f>
        <v>*</v>
      </c>
      <c r="S1193" s="161" t="str">
        <f>IF(FN_MC!Q1197="","*",CONCATENATE(FN_MC!Q1197," ",FN_MC!R1197))</f>
        <v>*</v>
      </c>
      <c r="T1193" s="161" t="str">
        <f>IF(FN_MC!V1195="","*",FN_MC!V1195)</f>
        <v>*</v>
      </c>
      <c r="U1193" s="161" t="str">
        <f>IF(FN_MC!W1195="","*",FN_MC!W1195)</f>
        <v>*</v>
      </c>
      <c r="V1193" s="121" t="str">
        <f ca="1">_xlfn.XLOOKUP(G1193&amp;$V$2,BS_CONTROLE[CHAVE],BS_CONTROLE[Quantidade_11],"-")</f>
        <v>-</v>
      </c>
      <c r="W1193" s="121" t="str">
        <f ca="1">_xlfn.XLOOKUP(G1193&amp;$W$2,BS_CONTROLE[CHAVE],BS_CONTROLE[Quantidade_11],"-")</f>
        <v>-</v>
      </c>
      <c r="X1193" s="121" t="str">
        <f ca="1">_xlfn.XLOOKUP(G1193&amp;$X$2,BS_CONTROLE[CHAVE],BS_CONTROLE[Quantidade_11],"-")</f>
        <v>-</v>
      </c>
    </row>
    <row r="1194" spans="1:24" s="123" customFormat="1" hidden="1">
      <c r="A1194" s="118" t="str">
        <f>IF(FN_MC!Y1196="","*",FN_MC!Y1196)</f>
        <v>*</v>
      </c>
      <c r="B1194" s="118" t="str">
        <f>IF(FN_MC!X1196="","*",FN_MC!X1196)</f>
        <v>*</v>
      </c>
      <c r="C1194" s="118" t="str">
        <f>IF(FN_MC!Z1196="","*",FN_MC!Z1196)</f>
        <v>*</v>
      </c>
      <c r="D1194" s="119" t="str">
        <f>IF(FN_MC!S1196="","*",FN_MC!S1196)</f>
        <v>*</v>
      </c>
      <c r="E1194" s="119" t="str">
        <f>IF(FN_MC!T1196="","*",FN_MC!T1196)</f>
        <v>*</v>
      </c>
      <c r="F1194" s="119" t="str">
        <f>IF(FN_MC!B1196="","*",FN_MC!B1196)</f>
        <v>*</v>
      </c>
      <c r="G1194" s="119" t="str">
        <f>IF(FN_MC!D1196="","*",FN_MC!D1196)</f>
        <v>*</v>
      </c>
      <c r="H1194" s="119" t="str">
        <f>IF(FN_MC!F1196="","*",FN_MC!F1196)</f>
        <v>*</v>
      </c>
      <c r="I1194" s="119" t="str">
        <f>IF(FN_MC!H1196="","*",FN_MC!H1196)</f>
        <v>*</v>
      </c>
      <c r="J1194" s="119" t="str">
        <f>IF(FN_MC!I1196="","*",FN_MC!I1196)</f>
        <v>*</v>
      </c>
      <c r="K1194" s="119" t="str">
        <f>IF(FN_MC!M1196="","*",FN_MC!M1196)</f>
        <v>*</v>
      </c>
      <c r="L1194" s="119" t="str">
        <f>IF(FN_MC!N1196="","*",FN_MC!N1196)</f>
        <v>*</v>
      </c>
      <c r="M1194" s="120" t="str">
        <f>IF(FN_MC!J1196="","*",FN_MC!J1196)</f>
        <v>*</v>
      </c>
      <c r="N1194" s="120" t="str">
        <f>IF(FN_MC!K1196="","*",FN_MC!K1196)</f>
        <v>*</v>
      </c>
      <c r="O1194" s="120" t="str">
        <f>IF(FN_MC!L1196="","*",FN_MC!L1196)</f>
        <v>*</v>
      </c>
      <c r="P1194" s="120"/>
      <c r="Q1194" s="137" t="str">
        <f>IF(FN_MC!O1196="","*",FN_MC!O1196)</f>
        <v>*</v>
      </c>
      <c r="R1194" s="137" t="str">
        <f>IF(FN_MC!P1196="","*",FN_MC!P1196)</f>
        <v>*</v>
      </c>
      <c r="S1194" s="119" t="str">
        <f>IF(FN_MC!Q1198="","*",CONCATENATE(FN_MC!Q1198," ",FN_MC!R1198))</f>
        <v>*</v>
      </c>
      <c r="T1194" s="119" t="str">
        <f>IF(FN_MC!V1196="","*",FN_MC!V1196)</f>
        <v>*</v>
      </c>
      <c r="U1194" s="119" t="str">
        <f>IF(FN_MC!W1196="","*",FN_MC!W1196)</f>
        <v>*</v>
      </c>
      <c r="V1194" s="121" t="str">
        <f ca="1">_xlfn.XLOOKUP(G1194&amp;$V$2,BS_CONTROLE[CHAVE],BS_CONTROLE[Quantidade_11],"-")</f>
        <v>-</v>
      </c>
      <c r="W1194" s="121" t="str">
        <f ca="1">_xlfn.XLOOKUP(G1194&amp;$W$2,BS_CONTROLE[CHAVE],BS_CONTROLE[Quantidade_11],"-")</f>
        <v>-</v>
      </c>
      <c r="X1194" s="121" t="str">
        <f ca="1">_xlfn.XLOOKUP(G1194&amp;$X$2,BS_CONTROLE[CHAVE],BS_CONTROLE[Quantidade_11],"-")</f>
        <v>-</v>
      </c>
    </row>
    <row r="1195" spans="1:24" s="123" customFormat="1" hidden="1">
      <c r="A1195" s="160" t="str">
        <f>IF(FN_MC!Y1197="","*",FN_MC!Y1197)</f>
        <v>*</v>
      </c>
      <c r="B1195" s="160" t="str">
        <f>IF(FN_MC!X1197="","*",FN_MC!X1197)</f>
        <v>*</v>
      </c>
      <c r="C1195" s="160" t="str">
        <f>IF(FN_MC!Z1197="","*",FN_MC!Z1197)</f>
        <v>*</v>
      </c>
      <c r="D1195" s="161" t="str">
        <f>IF(FN_MC!S1197="","*",FN_MC!S1197)</f>
        <v>*</v>
      </c>
      <c r="E1195" s="161" t="str">
        <f>IF(FN_MC!T1197="","*",FN_MC!T1197)</f>
        <v>*</v>
      </c>
      <c r="F1195" s="161" t="str">
        <f>IF(FN_MC!B1197="","*",FN_MC!B1197)</f>
        <v>*</v>
      </c>
      <c r="G1195" s="161" t="str">
        <f>IF(FN_MC!D1197="","*",FN_MC!D1197)</f>
        <v>*</v>
      </c>
      <c r="H1195" s="161" t="str">
        <f>IF(FN_MC!F1197="","*",FN_MC!F1197)</f>
        <v>*</v>
      </c>
      <c r="I1195" s="161" t="str">
        <f>IF(FN_MC!H1197="","*",FN_MC!H1197)</f>
        <v>*</v>
      </c>
      <c r="J1195" s="161" t="str">
        <f>IF(FN_MC!I1197="","*",FN_MC!I1197)</f>
        <v>*</v>
      </c>
      <c r="K1195" s="161" t="str">
        <f>IF(FN_MC!M1197="","*",FN_MC!M1197)</f>
        <v>*</v>
      </c>
      <c r="L1195" s="161" t="str">
        <f>IF(FN_MC!N1197="","*",FN_MC!N1197)</f>
        <v>*</v>
      </c>
      <c r="M1195" s="162" t="str">
        <f>IF(FN_MC!J1197="","*",FN_MC!J1197)</f>
        <v>*</v>
      </c>
      <c r="N1195" s="162" t="str">
        <f>IF(FN_MC!K1197="","*",FN_MC!K1197)</f>
        <v>*</v>
      </c>
      <c r="O1195" s="162" t="str">
        <f>IF(FN_MC!L1197="","*",FN_MC!L1197)</f>
        <v>*</v>
      </c>
      <c r="P1195" s="162"/>
      <c r="Q1195" s="163" t="str">
        <f>IF(FN_MC!O1197="","*",FN_MC!O1197)</f>
        <v>*</v>
      </c>
      <c r="R1195" s="163" t="str">
        <f>IF(FN_MC!P1197="","*",FN_MC!P1197)</f>
        <v>*</v>
      </c>
      <c r="S1195" s="161" t="str">
        <f>IF(FN_MC!Q1199="","*",CONCATENATE(FN_MC!Q1199," ",FN_MC!R1199))</f>
        <v>*</v>
      </c>
      <c r="T1195" s="161" t="str">
        <f>IF(FN_MC!V1197="","*",FN_MC!V1197)</f>
        <v>*</v>
      </c>
      <c r="U1195" s="161" t="str">
        <f>IF(FN_MC!W1197="","*",FN_MC!W1197)</f>
        <v>*</v>
      </c>
      <c r="V1195" s="121" t="str">
        <f ca="1">_xlfn.XLOOKUP(G1195&amp;$V$2,BS_CONTROLE[CHAVE],BS_CONTROLE[Quantidade_11],"-")</f>
        <v>-</v>
      </c>
      <c r="W1195" s="121" t="str">
        <f ca="1">_xlfn.XLOOKUP(G1195&amp;$W$2,BS_CONTROLE[CHAVE],BS_CONTROLE[Quantidade_11],"-")</f>
        <v>-</v>
      </c>
      <c r="X1195" s="121" t="str">
        <f ca="1">_xlfn.XLOOKUP(G1195&amp;$X$2,BS_CONTROLE[CHAVE],BS_CONTROLE[Quantidade_11],"-")</f>
        <v>-</v>
      </c>
    </row>
    <row r="1196" spans="1:24" s="123" customFormat="1" hidden="1">
      <c r="A1196" s="160" t="str">
        <f>IF(FN_MC!Y1198="","*",FN_MC!Y1198)</f>
        <v>*</v>
      </c>
      <c r="B1196" s="160" t="str">
        <f>IF(FN_MC!X1198="","*",FN_MC!X1198)</f>
        <v>*</v>
      </c>
      <c r="C1196" s="160" t="str">
        <f>IF(FN_MC!Z1198="","*",FN_MC!Z1198)</f>
        <v>*</v>
      </c>
      <c r="D1196" s="161" t="str">
        <f>IF(FN_MC!S1198="","*",FN_MC!S1198)</f>
        <v>*</v>
      </c>
      <c r="E1196" s="161" t="str">
        <f>IF(FN_MC!T1198="","*",FN_MC!T1198)</f>
        <v>*</v>
      </c>
      <c r="F1196" s="161" t="str">
        <f>IF(FN_MC!B1198="","*",FN_MC!B1198)</f>
        <v>*</v>
      </c>
      <c r="G1196" s="161" t="str">
        <f>IF(FN_MC!D1198="","*",FN_MC!D1198)</f>
        <v>*</v>
      </c>
      <c r="H1196" s="161" t="str">
        <f>IF(FN_MC!F1198="","*",FN_MC!F1198)</f>
        <v>*</v>
      </c>
      <c r="I1196" s="161" t="str">
        <f>IF(FN_MC!H1198="","*",FN_MC!H1198)</f>
        <v>*</v>
      </c>
      <c r="J1196" s="161" t="str">
        <f>IF(FN_MC!I1198="","*",FN_MC!I1198)</f>
        <v>*</v>
      </c>
      <c r="K1196" s="161" t="str">
        <f>IF(FN_MC!M1198="","*",FN_MC!M1198)</f>
        <v>*</v>
      </c>
      <c r="L1196" s="161" t="str">
        <f>IF(FN_MC!N1198="","*",FN_MC!N1198)</f>
        <v>*</v>
      </c>
      <c r="M1196" s="162" t="str">
        <f>IF(FN_MC!J1198="","*",FN_MC!J1198)</f>
        <v>*</v>
      </c>
      <c r="N1196" s="162" t="str">
        <f>IF(FN_MC!K1198="","*",FN_MC!K1198)</f>
        <v>*</v>
      </c>
      <c r="O1196" s="162" t="str">
        <f>IF(FN_MC!L1198="","*",FN_MC!L1198)</f>
        <v>*</v>
      </c>
      <c r="P1196" s="162"/>
      <c r="Q1196" s="163" t="str">
        <f>IF(FN_MC!O1198="","*",FN_MC!O1198)</f>
        <v>*</v>
      </c>
      <c r="R1196" s="163" t="str">
        <f>IF(FN_MC!P1198="","*",FN_MC!P1198)</f>
        <v>*</v>
      </c>
      <c r="S1196" s="161" t="str">
        <f>IF(FN_MC!Q1200="","*",CONCATENATE(FN_MC!Q1200," ",FN_MC!R1200))</f>
        <v>*</v>
      </c>
      <c r="T1196" s="161" t="str">
        <f>IF(FN_MC!V1198="","*",FN_MC!V1198)</f>
        <v>*</v>
      </c>
      <c r="U1196" s="161" t="str">
        <f>IF(FN_MC!W1198="","*",FN_MC!W1198)</f>
        <v>*</v>
      </c>
      <c r="V1196" s="121" t="str">
        <f ca="1">_xlfn.XLOOKUP(G1196&amp;$V$2,BS_CONTROLE[CHAVE],BS_CONTROLE[Quantidade_11],"-")</f>
        <v>-</v>
      </c>
      <c r="W1196" s="121" t="str">
        <f ca="1">_xlfn.XLOOKUP(G1196&amp;$W$2,BS_CONTROLE[CHAVE],BS_CONTROLE[Quantidade_11],"-")</f>
        <v>-</v>
      </c>
      <c r="X1196" s="121" t="str">
        <f ca="1">_xlfn.XLOOKUP(G1196&amp;$X$2,BS_CONTROLE[CHAVE],BS_CONTROLE[Quantidade_11],"-")</f>
        <v>-</v>
      </c>
    </row>
    <row r="1197" spans="1:24" s="123" customFormat="1" hidden="1">
      <c r="A1197" s="118" t="str">
        <f>IF(FN_MC!Y1199="","*",FN_MC!Y1199)</f>
        <v>*</v>
      </c>
      <c r="B1197" s="118" t="str">
        <f>IF(FN_MC!X1199="","*",FN_MC!X1199)</f>
        <v>*</v>
      </c>
      <c r="C1197" s="118" t="str">
        <f>IF(FN_MC!Z1199="","*",FN_MC!Z1199)</f>
        <v>*</v>
      </c>
      <c r="D1197" s="119" t="str">
        <f>IF(FN_MC!S1199="","*",FN_MC!S1199)</f>
        <v>*</v>
      </c>
      <c r="E1197" s="119" t="str">
        <f>IF(FN_MC!T1199="","*",FN_MC!T1199)</f>
        <v>*</v>
      </c>
      <c r="F1197" s="119" t="str">
        <f>IF(FN_MC!B1199="","*",FN_MC!B1199)</f>
        <v>*</v>
      </c>
      <c r="G1197" s="119" t="str">
        <f>IF(FN_MC!D1199="","*",FN_MC!D1199)</f>
        <v>*</v>
      </c>
      <c r="H1197" s="119" t="str">
        <f>IF(FN_MC!F1199="","*",FN_MC!F1199)</f>
        <v>*</v>
      </c>
      <c r="I1197" s="119" t="str">
        <f>IF(FN_MC!H1199="","*",FN_MC!H1199)</f>
        <v>*</v>
      </c>
      <c r="J1197" s="119" t="str">
        <f>IF(FN_MC!I1199="","*",FN_MC!I1199)</f>
        <v>*</v>
      </c>
      <c r="K1197" s="119" t="str">
        <f>IF(FN_MC!M1199="","*",FN_MC!M1199)</f>
        <v>*</v>
      </c>
      <c r="L1197" s="119" t="str">
        <f>IF(FN_MC!N1199="","*",FN_MC!N1199)</f>
        <v>*</v>
      </c>
      <c r="M1197" s="120" t="str">
        <f>IF(FN_MC!J1199="","*",FN_MC!J1199)</f>
        <v>*</v>
      </c>
      <c r="N1197" s="120" t="str">
        <f>IF(FN_MC!K1199="","*",FN_MC!K1199)</f>
        <v>*</v>
      </c>
      <c r="O1197" s="120" t="str">
        <f>IF(FN_MC!L1199="","*",FN_MC!L1199)</f>
        <v>*</v>
      </c>
      <c r="P1197" s="120"/>
      <c r="Q1197" s="137" t="str">
        <f>IF(FN_MC!O1199="","*",FN_MC!O1199)</f>
        <v>*</v>
      </c>
      <c r="R1197" s="137" t="str">
        <f>IF(FN_MC!P1199="","*",FN_MC!P1199)</f>
        <v>*</v>
      </c>
      <c r="S1197" s="119" t="str">
        <f>IF(FN_MC!Q1201="","*",CONCATENATE(FN_MC!Q1201," ",FN_MC!R1201))</f>
        <v>*</v>
      </c>
      <c r="T1197" s="119" t="str">
        <f>IF(FN_MC!V1199="","*",FN_MC!V1199)</f>
        <v>*</v>
      </c>
      <c r="U1197" s="119" t="str">
        <f>IF(FN_MC!W1199="","*",FN_MC!W1199)</f>
        <v>*</v>
      </c>
      <c r="V1197" s="121" t="str">
        <f ca="1">_xlfn.XLOOKUP(G1197&amp;$V$2,BS_CONTROLE[CHAVE],BS_CONTROLE[Quantidade_11],"-")</f>
        <v>-</v>
      </c>
      <c r="W1197" s="121" t="str">
        <f ca="1">_xlfn.XLOOKUP(G1197&amp;$W$2,BS_CONTROLE[CHAVE],BS_CONTROLE[Quantidade_11],"-")</f>
        <v>-</v>
      </c>
      <c r="X1197" s="121" t="str">
        <f ca="1">_xlfn.XLOOKUP(G1197&amp;$X$2,BS_CONTROLE[CHAVE],BS_CONTROLE[Quantidade_11],"-")</f>
        <v>-</v>
      </c>
    </row>
    <row r="1198" spans="1:24" s="123" customFormat="1" hidden="1">
      <c r="A1198" s="160" t="str">
        <f>IF(FN_MC!Y1200="","*",FN_MC!Y1200)</f>
        <v>*</v>
      </c>
      <c r="B1198" s="160" t="str">
        <f>IF(FN_MC!X1200="","*",FN_MC!X1200)</f>
        <v>*</v>
      </c>
      <c r="C1198" s="160" t="str">
        <f>IF(FN_MC!Z1200="","*",FN_MC!Z1200)</f>
        <v>*</v>
      </c>
      <c r="D1198" s="161" t="str">
        <f>IF(FN_MC!S1200="","*",FN_MC!S1200)</f>
        <v>*</v>
      </c>
      <c r="E1198" s="161" t="str">
        <f>IF(FN_MC!T1200="","*",FN_MC!T1200)</f>
        <v>*</v>
      </c>
      <c r="F1198" s="161" t="str">
        <f>IF(FN_MC!B1200="","*",FN_MC!B1200)</f>
        <v>*</v>
      </c>
      <c r="G1198" s="161" t="str">
        <f>IF(FN_MC!D1200="","*",FN_MC!D1200)</f>
        <v>*</v>
      </c>
      <c r="H1198" s="161" t="str">
        <f>IF(FN_MC!F1200="","*",FN_MC!F1200)</f>
        <v>*</v>
      </c>
      <c r="I1198" s="161" t="str">
        <f>IF(FN_MC!H1200="","*",FN_MC!H1200)</f>
        <v>*</v>
      </c>
      <c r="J1198" s="161" t="str">
        <f>IF(FN_MC!I1200="","*",FN_MC!I1200)</f>
        <v>*</v>
      </c>
      <c r="K1198" s="161" t="str">
        <f>IF(FN_MC!M1200="","*",FN_MC!M1200)</f>
        <v>*</v>
      </c>
      <c r="L1198" s="161" t="str">
        <f>IF(FN_MC!N1200="","*",FN_MC!N1200)</f>
        <v>*</v>
      </c>
      <c r="M1198" s="162" t="str">
        <f>IF(FN_MC!J1200="","*",FN_MC!J1200)</f>
        <v>*</v>
      </c>
      <c r="N1198" s="162" t="str">
        <f>IF(FN_MC!K1200="","*",FN_MC!K1200)</f>
        <v>*</v>
      </c>
      <c r="O1198" s="162" t="str">
        <f>IF(FN_MC!L1200="","*",FN_MC!L1200)</f>
        <v>*</v>
      </c>
      <c r="P1198" s="162"/>
      <c r="Q1198" s="163" t="str">
        <f>IF(FN_MC!O1200="","*",FN_MC!O1200)</f>
        <v>*</v>
      </c>
      <c r="R1198" s="163" t="str">
        <f>IF(FN_MC!P1200="","*",FN_MC!P1200)</f>
        <v>*</v>
      </c>
      <c r="S1198" s="161" t="str">
        <f>IF(FN_MC!Q1202="","*",CONCATENATE(FN_MC!Q1202," ",FN_MC!R1202))</f>
        <v>*</v>
      </c>
      <c r="T1198" s="161" t="str">
        <f>IF(FN_MC!V1200="","*",FN_MC!V1200)</f>
        <v>*</v>
      </c>
      <c r="U1198" s="161" t="str">
        <f>IF(FN_MC!W1200="","*",FN_MC!W1200)</f>
        <v>*</v>
      </c>
      <c r="V1198" s="121" t="str">
        <f ca="1">_xlfn.XLOOKUP(G1198&amp;$V$2,BS_CONTROLE[CHAVE],BS_CONTROLE[Quantidade_11],"-")</f>
        <v>-</v>
      </c>
      <c r="W1198" s="121" t="str">
        <f ca="1">_xlfn.XLOOKUP(G1198&amp;$W$2,BS_CONTROLE[CHAVE],BS_CONTROLE[Quantidade_11],"-")</f>
        <v>-</v>
      </c>
      <c r="X1198" s="121" t="str">
        <f ca="1">_xlfn.XLOOKUP(G1198&amp;$X$2,BS_CONTROLE[CHAVE],BS_CONTROLE[Quantidade_11],"-")</f>
        <v>-</v>
      </c>
    </row>
    <row r="1199" spans="1:24" s="123" customFormat="1" hidden="1">
      <c r="A1199" s="160" t="str">
        <f>IF(FN_MC!Y1201="","*",FN_MC!Y1201)</f>
        <v>*</v>
      </c>
      <c r="B1199" s="160" t="str">
        <f>IF(FN_MC!X1201="","*",FN_MC!X1201)</f>
        <v>*</v>
      </c>
      <c r="C1199" s="160" t="str">
        <f>IF(FN_MC!Z1201="","*",FN_MC!Z1201)</f>
        <v>*</v>
      </c>
      <c r="D1199" s="161" t="str">
        <f>IF(FN_MC!S1201="","*",FN_MC!S1201)</f>
        <v>*</v>
      </c>
      <c r="E1199" s="161" t="str">
        <f>IF(FN_MC!T1201="","*",FN_MC!T1201)</f>
        <v>*</v>
      </c>
      <c r="F1199" s="161" t="str">
        <f>IF(FN_MC!B1201="","*",FN_MC!B1201)</f>
        <v>*</v>
      </c>
      <c r="G1199" s="161" t="str">
        <f>IF(FN_MC!D1201="","*",FN_MC!D1201)</f>
        <v>*</v>
      </c>
      <c r="H1199" s="161" t="str">
        <f>IF(FN_MC!F1201="","*",FN_MC!F1201)</f>
        <v>*</v>
      </c>
      <c r="I1199" s="161" t="str">
        <f>IF(FN_MC!H1201="","*",FN_MC!H1201)</f>
        <v>*</v>
      </c>
      <c r="J1199" s="161" t="str">
        <f>IF(FN_MC!I1201="","*",FN_MC!I1201)</f>
        <v>*</v>
      </c>
      <c r="K1199" s="161" t="str">
        <f>IF(FN_MC!M1201="","*",FN_MC!M1201)</f>
        <v>*</v>
      </c>
      <c r="L1199" s="161" t="str">
        <f>IF(FN_MC!N1201="","*",FN_MC!N1201)</f>
        <v>*</v>
      </c>
      <c r="M1199" s="162" t="str">
        <f>IF(FN_MC!J1201="","*",FN_MC!J1201)</f>
        <v>*</v>
      </c>
      <c r="N1199" s="162" t="str">
        <f>IF(FN_MC!K1201="","*",FN_MC!K1201)</f>
        <v>*</v>
      </c>
      <c r="O1199" s="162" t="str">
        <f>IF(FN_MC!L1201="","*",FN_MC!L1201)</f>
        <v>*</v>
      </c>
      <c r="P1199" s="162"/>
      <c r="Q1199" s="163" t="str">
        <f>IF(FN_MC!O1201="","*",FN_MC!O1201)</f>
        <v>*</v>
      </c>
      <c r="R1199" s="163" t="str">
        <f>IF(FN_MC!P1201="","*",FN_MC!P1201)</f>
        <v>*</v>
      </c>
      <c r="S1199" s="161" t="str">
        <f>IF(FN_MC!Q1203="","*",CONCATENATE(FN_MC!Q1203," ",FN_MC!R1203))</f>
        <v>*</v>
      </c>
      <c r="T1199" s="161" t="str">
        <f>IF(FN_MC!V1201="","*",FN_MC!V1201)</f>
        <v>*</v>
      </c>
      <c r="U1199" s="161" t="str">
        <f>IF(FN_MC!W1201="","*",FN_MC!W1201)</f>
        <v>*</v>
      </c>
      <c r="V1199" s="121" t="str">
        <f ca="1">_xlfn.XLOOKUP(G1199&amp;$V$2,BS_CONTROLE[CHAVE],BS_CONTROLE[Quantidade_11],"-")</f>
        <v>-</v>
      </c>
      <c r="W1199" s="121" t="str">
        <f ca="1">_xlfn.XLOOKUP(G1199&amp;$W$2,BS_CONTROLE[CHAVE],BS_CONTROLE[Quantidade_11],"-")</f>
        <v>-</v>
      </c>
      <c r="X1199" s="121" t="str">
        <f ca="1">_xlfn.XLOOKUP(G1199&amp;$X$2,BS_CONTROLE[CHAVE],BS_CONTROLE[Quantidade_11],"-")</f>
        <v>-</v>
      </c>
    </row>
    <row r="1200" spans="1:24" s="123" customFormat="1" hidden="1">
      <c r="A1200" s="118" t="str">
        <f>IF(FN_MC!Y1202="","*",FN_MC!Y1202)</f>
        <v>*</v>
      </c>
      <c r="B1200" s="118" t="str">
        <f>IF(FN_MC!X1202="","*",FN_MC!X1202)</f>
        <v>*</v>
      </c>
      <c r="C1200" s="118" t="str">
        <f>IF(FN_MC!Z1202="","*",FN_MC!Z1202)</f>
        <v>*</v>
      </c>
      <c r="D1200" s="119" t="str">
        <f>IF(FN_MC!S1202="","*",FN_MC!S1202)</f>
        <v>*</v>
      </c>
      <c r="E1200" s="119" t="str">
        <f>IF(FN_MC!T1202="","*",FN_MC!T1202)</f>
        <v>*</v>
      </c>
      <c r="F1200" s="119" t="str">
        <f>IF(FN_MC!B1202="","*",FN_MC!B1202)</f>
        <v>*</v>
      </c>
      <c r="G1200" s="119" t="str">
        <f>IF(FN_MC!D1202="","*",FN_MC!D1202)</f>
        <v>*</v>
      </c>
      <c r="H1200" s="119" t="str">
        <f>IF(FN_MC!F1202="","*",FN_MC!F1202)</f>
        <v>*</v>
      </c>
      <c r="I1200" s="119" t="str">
        <f>IF(FN_MC!H1202="","*",FN_MC!H1202)</f>
        <v>*</v>
      </c>
      <c r="J1200" s="119" t="str">
        <f>IF(FN_MC!I1202="","*",FN_MC!I1202)</f>
        <v>*</v>
      </c>
      <c r="K1200" s="119" t="str">
        <f>IF(FN_MC!M1202="","*",FN_MC!M1202)</f>
        <v>*</v>
      </c>
      <c r="L1200" s="119" t="str">
        <f>IF(FN_MC!N1202="","*",FN_MC!N1202)</f>
        <v>*</v>
      </c>
      <c r="M1200" s="120" t="str">
        <f>IF(FN_MC!J1202="","*",FN_MC!J1202)</f>
        <v>*</v>
      </c>
      <c r="N1200" s="120" t="str">
        <f>IF(FN_MC!K1202="","*",FN_MC!K1202)</f>
        <v>*</v>
      </c>
      <c r="O1200" s="120" t="str">
        <f>IF(FN_MC!L1202="","*",FN_MC!L1202)</f>
        <v>*</v>
      </c>
      <c r="P1200" s="120"/>
      <c r="Q1200" s="137" t="str">
        <f>IF(FN_MC!O1202="","*",FN_MC!O1202)</f>
        <v>*</v>
      </c>
      <c r="R1200" s="137" t="str">
        <f>IF(FN_MC!P1202="","*",FN_MC!P1202)</f>
        <v>*</v>
      </c>
      <c r="S1200" s="119" t="str">
        <f>IF(FN_MC!Q1204="","*",CONCATENATE(FN_MC!Q1204," ",FN_MC!R1204))</f>
        <v>*</v>
      </c>
      <c r="T1200" s="119" t="str">
        <f>IF(FN_MC!V1202="","*",FN_MC!V1202)</f>
        <v>*</v>
      </c>
      <c r="U1200" s="119" t="str">
        <f>IF(FN_MC!W1202="","*",FN_MC!W1202)</f>
        <v>*</v>
      </c>
      <c r="V1200" s="121" t="str">
        <f ca="1">_xlfn.XLOOKUP(G1200&amp;$V$2,BS_CONTROLE[CHAVE],BS_CONTROLE[Quantidade_11],"-")</f>
        <v>-</v>
      </c>
      <c r="W1200" s="121" t="str">
        <f ca="1">_xlfn.XLOOKUP(G1200&amp;$W$2,BS_CONTROLE[CHAVE],BS_CONTROLE[Quantidade_11],"-")</f>
        <v>-</v>
      </c>
      <c r="X1200" s="121" t="str">
        <f ca="1">_xlfn.XLOOKUP(G1200&amp;$X$2,BS_CONTROLE[CHAVE],BS_CONTROLE[Quantidade_11],"-")</f>
        <v>-</v>
      </c>
    </row>
    <row r="1201" spans="1:24" s="123" customFormat="1" hidden="1">
      <c r="A1201" s="160" t="str">
        <f>IF(FN_MC!Y1203="","*",FN_MC!Y1203)</f>
        <v>*</v>
      </c>
      <c r="B1201" s="160" t="str">
        <f>IF(FN_MC!X1203="","*",FN_MC!X1203)</f>
        <v>*</v>
      </c>
      <c r="C1201" s="160" t="str">
        <f>IF(FN_MC!Z1203="","*",FN_MC!Z1203)</f>
        <v>*</v>
      </c>
      <c r="D1201" s="161" t="str">
        <f>IF(FN_MC!S1203="","*",FN_MC!S1203)</f>
        <v>*</v>
      </c>
      <c r="E1201" s="161" t="str">
        <f>IF(FN_MC!T1203="","*",FN_MC!T1203)</f>
        <v>*</v>
      </c>
      <c r="F1201" s="161" t="str">
        <f>IF(FN_MC!B1203="","*",FN_MC!B1203)</f>
        <v>*</v>
      </c>
      <c r="G1201" s="161" t="str">
        <f>IF(FN_MC!D1203="","*",FN_MC!D1203)</f>
        <v>*</v>
      </c>
      <c r="H1201" s="161" t="str">
        <f>IF(FN_MC!F1203="","*",FN_MC!F1203)</f>
        <v>*</v>
      </c>
      <c r="I1201" s="161" t="str">
        <f>IF(FN_MC!H1203="","*",FN_MC!H1203)</f>
        <v>*</v>
      </c>
      <c r="J1201" s="161" t="str">
        <f>IF(FN_MC!I1203="","*",FN_MC!I1203)</f>
        <v>*</v>
      </c>
      <c r="K1201" s="161" t="str">
        <f>IF(FN_MC!M1203="","*",FN_MC!M1203)</f>
        <v>*</v>
      </c>
      <c r="L1201" s="161" t="str">
        <f>IF(FN_MC!N1203="","*",FN_MC!N1203)</f>
        <v>*</v>
      </c>
      <c r="M1201" s="162" t="str">
        <f>IF(FN_MC!J1203="","*",FN_MC!J1203)</f>
        <v>*</v>
      </c>
      <c r="N1201" s="162" t="str">
        <f>IF(FN_MC!K1203="","*",FN_MC!K1203)</f>
        <v>*</v>
      </c>
      <c r="O1201" s="162" t="str">
        <f>IF(FN_MC!L1203="","*",FN_MC!L1203)</f>
        <v>*</v>
      </c>
      <c r="P1201" s="162"/>
      <c r="Q1201" s="163" t="str">
        <f>IF(FN_MC!O1203="","*",FN_MC!O1203)</f>
        <v>*</v>
      </c>
      <c r="R1201" s="163" t="str">
        <f>IF(FN_MC!P1203="","*",FN_MC!P1203)</f>
        <v>*</v>
      </c>
      <c r="S1201" s="161" t="str">
        <f>IF(FN_MC!Q1205="","*",CONCATENATE(FN_MC!Q1205," ",FN_MC!R1205))</f>
        <v>*</v>
      </c>
      <c r="T1201" s="161" t="str">
        <f>IF(FN_MC!V1203="","*",FN_MC!V1203)</f>
        <v>*</v>
      </c>
      <c r="U1201" s="161" t="str">
        <f>IF(FN_MC!W1203="","*",FN_MC!W1203)</f>
        <v>*</v>
      </c>
      <c r="V1201" s="121" t="str">
        <f ca="1">_xlfn.XLOOKUP(G1201&amp;$V$2,BS_CONTROLE[CHAVE],BS_CONTROLE[Quantidade_11],"-")</f>
        <v>-</v>
      </c>
      <c r="W1201" s="121" t="str">
        <f ca="1">_xlfn.XLOOKUP(G1201&amp;$W$2,BS_CONTROLE[CHAVE],BS_CONTROLE[Quantidade_11],"-")</f>
        <v>-</v>
      </c>
      <c r="X1201" s="121" t="str">
        <f ca="1">_xlfn.XLOOKUP(G1201&amp;$X$2,BS_CONTROLE[CHAVE],BS_CONTROLE[Quantidade_11],"-")</f>
        <v>-</v>
      </c>
    </row>
    <row r="1202" spans="1:24" s="123" customFormat="1" hidden="1">
      <c r="A1202" s="160" t="str">
        <f>IF(FN_MC!Y1204="","*",FN_MC!Y1204)</f>
        <v>*</v>
      </c>
      <c r="B1202" s="160" t="str">
        <f>IF(FN_MC!X1204="","*",FN_MC!X1204)</f>
        <v>*</v>
      </c>
      <c r="C1202" s="160" t="str">
        <f>IF(FN_MC!Z1204="","*",FN_MC!Z1204)</f>
        <v>*</v>
      </c>
      <c r="D1202" s="161" t="str">
        <f>IF(FN_MC!S1204="","*",FN_MC!S1204)</f>
        <v>*</v>
      </c>
      <c r="E1202" s="161" t="str">
        <f>IF(FN_MC!T1204="","*",FN_MC!T1204)</f>
        <v>*</v>
      </c>
      <c r="F1202" s="161" t="str">
        <f>IF(FN_MC!B1204="","*",FN_MC!B1204)</f>
        <v>*</v>
      </c>
      <c r="G1202" s="161" t="str">
        <f>IF(FN_MC!D1204="","*",FN_MC!D1204)</f>
        <v>*</v>
      </c>
      <c r="H1202" s="161" t="str">
        <f>IF(FN_MC!F1204="","*",FN_MC!F1204)</f>
        <v>*</v>
      </c>
      <c r="I1202" s="161" t="str">
        <f>IF(FN_MC!H1204="","*",FN_MC!H1204)</f>
        <v>*</v>
      </c>
      <c r="J1202" s="161" t="str">
        <f>IF(FN_MC!I1204="","*",FN_MC!I1204)</f>
        <v>*</v>
      </c>
      <c r="K1202" s="161" t="str">
        <f>IF(FN_MC!M1204="","*",FN_MC!M1204)</f>
        <v>*</v>
      </c>
      <c r="L1202" s="161" t="str">
        <f>IF(FN_MC!N1204="","*",FN_MC!N1204)</f>
        <v>*</v>
      </c>
      <c r="M1202" s="162" t="str">
        <f>IF(FN_MC!J1204="","*",FN_MC!J1204)</f>
        <v>*</v>
      </c>
      <c r="N1202" s="162" t="str">
        <f>IF(FN_MC!K1204="","*",FN_MC!K1204)</f>
        <v>*</v>
      </c>
      <c r="O1202" s="162" t="str">
        <f>IF(FN_MC!L1204="","*",FN_MC!L1204)</f>
        <v>*</v>
      </c>
      <c r="P1202" s="162"/>
      <c r="Q1202" s="163" t="str">
        <f>IF(FN_MC!O1204="","*",FN_MC!O1204)</f>
        <v>*</v>
      </c>
      <c r="R1202" s="163" t="str">
        <f>IF(FN_MC!P1204="","*",FN_MC!P1204)</f>
        <v>*</v>
      </c>
      <c r="S1202" s="161" t="str">
        <f>IF(FN_MC!Q1206="","*",CONCATENATE(FN_MC!Q1206," ",FN_MC!R1206))</f>
        <v>*</v>
      </c>
      <c r="T1202" s="161" t="str">
        <f>IF(FN_MC!V1204="","*",FN_MC!V1204)</f>
        <v>*</v>
      </c>
      <c r="U1202" s="161" t="str">
        <f>IF(FN_MC!W1204="","*",FN_MC!W1204)</f>
        <v>*</v>
      </c>
      <c r="V1202" s="121" t="str">
        <f ca="1">_xlfn.XLOOKUP(G1202&amp;$V$2,BS_CONTROLE[CHAVE],BS_CONTROLE[Quantidade_11],"-")</f>
        <v>-</v>
      </c>
      <c r="W1202" s="121" t="str">
        <f ca="1">_xlfn.XLOOKUP(G1202&amp;$W$2,BS_CONTROLE[CHAVE],BS_CONTROLE[Quantidade_11],"-")</f>
        <v>-</v>
      </c>
      <c r="X1202" s="121" t="str">
        <f ca="1">_xlfn.XLOOKUP(G1202&amp;$X$2,BS_CONTROLE[CHAVE],BS_CONTROLE[Quantidade_11],"-")</f>
        <v>-</v>
      </c>
    </row>
    <row r="1203" spans="1:24" s="123" customFormat="1" hidden="1">
      <c r="A1203" s="118" t="str">
        <f>IF(FN_MC!Y1205="","*",FN_MC!Y1205)</f>
        <v>*</v>
      </c>
      <c r="B1203" s="118" t="str">
        <f>IF(FN_MC!X1205="","*",FN_MC!X1205)</f>
        <v>*</v>
      </c>
      <c r="C1203" s="118" t="str">
        <f>IF(FN_MC!Z1205="","*",FN_MC!Z1205)</f>
        <v>*</v>
      </c>
      <c r="D1203" s="119" t="str">
        <f>IF(FN_MC!S1205="","*",FN_MC!S1205)</f>
        <v>*</v>
      </c>
      <c r="E1203" s="119" t="str">
        <f>IF(FN_MC!T1205="","*",FN_MC!T1205)</f>
        <v>*</v>
      </c>
      <c r="F1203" s="119" t="str">
        <f>IF(FN_MC!B1205="","*",FN_MC!B1205)</f>
        <v>*</v>
      </c>
      <c r="G1203" s="119" t="str">
        <f>IF(FN_MC!D1205="","*",FN_MC!D1205)</f>
        <v>*</v>
      </c>
      <c r="H1203" s="119" t="str">
        <f>IF(FN_MC!F1205="","*",FN_MC!F1205)</f>
        <v>*</v>
      </c>
      <c r="I1203" s="119" t="str">
        <f>IF(FN_MC!H1205="","*",FN_MC!H1205)</f>
        <v>*</v>
      </c>
      <c r="J1203" s="119" t="str">
        <f>IF(FN_MC!I1205="","*",FN_MC!I1205)</f>
        <v>*</v>
      </c>
      <c r="K1203" s="119" t="str">
        <f>IF(FN_MC!M1205="","*",FN_MC!M1205)</f>
        <v>*</v>
      </c>
      <c r="L1203" s="119" t="str">
        <f>IF(FN_MC!N1205="","*",FN_MC!N1205)</f>
        <v>*</v>
      </c>
      <c r="M1203" s="120" t="str">
        <f>IF(FN_MC!J1205="","*",FN_MC!J1205)</f>
        <v>*</v>
      </c>
      <c r="N1203" s="120" t="str">
        <f>IF(FN_MC!K1205="","*",FN_MC!K1205)</f>
        <v>*</v>
      </c>
      <c r="O1203" s="120" t="str">
        <f>IF(FN_MC!L1205="","*",FN_MC!L1205)</f>
        <v>*</v>
      </c>
      <c r="P1203" s="120"/>
      <c r="Q1203" s="137" t="str">
        <f>IF(FN_MC!O1205="","*",FN_MC!O1205)</f>
        <v>*</v>
      </c>
      <c r="R1203" s="137" t="str">
        <f>IF(FN_MC!P1205="","*",FN_MC!P1205)</f>
        <v>*</v>
      </c>
      <c r="S1203" s="119" t="str">
        <f>IF(FN_MC!Q1207="","*",CONCATENATE(FN_MC!Q1207," ",FN_MC!R1207))</f>
        <v>*</v>
      </c>
      <c r="T1203" s="119" t="str">
        <f>IF(FN_MC!V1205="","*",FN_MC!V1205)</f>
        <v>*</v>
      </c>
      <c r="U1203" s="119" t="str">
        <f>IF(FN_MC!W1205="","*",FN_MC!W1205)</f>
        <v>*</v>
      </c>
      <c r="V1203" s="121" t="str">
        <f ca="1">_xlfn.XLOOKUP(G1203&amp;$V$2,BS_CONTROLE[CHAVE],BS_CONTROLE[Quantidade_11],"-")</f>
        <v>-</v>
      </c>
      <c r="W1203" s="121" t="str">
        <f ca="1">_xlfn.XLOOKUP(G1203&amp;$W$2,BS_CONTROLE[CHAVE],BS_CONTROLE[Quantidade_11],"-")</f>
        <v>-</v>
      </c>
      <c r="X1203" s="121" t="str">
        <f ca="1">_xlfn.XLOOKUP(G1203&amp;$X$2,BS_CONTROLE[CHAVE],BS_CONTROLE[Quantidade_11],"-")</f>
        <v>-</v>
      </c>
    </row>
    <row r="1204" spans="1:24" s="123" customFormat="1" hidden="1">
      <c r="A1204" s="160" t="str">
        <f>IF(FN_MC!Y1206="","*",FN_MC!Y1206)</f>
        <v>*</v>
      </c>
      <c r="B1204" s="160" t="str">
        <f>IF(FN_MC!X1206="","*",FN_MC!X1206)</f>
        <v>*</v>
      </c>
      <c r="C1204" s="160" t="str">
        <f>IF(FN_MC!Z1206="","*",FN_MC!Z1206)</f>
        <v>*</v>
      </c>
      <c r="D1204" s="161" t="str">
        <f>IF(FN_MC!S1206="","*",FN_MC!S1206)</f>
        <v>*</v>
      </c>
      <c r="E1204" s="161" t="str">
        <f>IF(FN_MC!T1206="","*",FN_MC!T1206)</f>
        <v>*</v>
      </c>
      <c r="F1204" s="161" t="str">
        <f>IF(FN_MC!B1206="","*",FN_MC!B1206)</f>
        <v>*</v>
      </c>
      <c r="G1204" s="161" t="str">
        <f>IF(FN_MC!D1206="","*",FN_MC!D1206)</f>
        <v>*</v>
      </c>
      <c r="H1204" s="161" t="str">
        <f>IF(FN_MC!F1206="","*",FN_MC!F1206)</f>
        <v>*</v>
      </c>
      <c r="I1204" s="161" t="str">
        <f>IF(FN_MC!H1206="","*",FN_MC!H1206)</f>
        <v>*</v>
      </c>
      <c r="J1204" s="161" t="str">
        <f>IF(FN_MC!I1206="","*",FN_MC!I1206)</f>
        <v>*</v>
      </c>
      <c r="K1204" s="161" t="str">
        <f>IF(FN_MC!M1206="","*",FN_MC!M1206)</f>
        <v>*</v>
      </c>
      <c r="L1204" s="161" t="str">
        <f>IF(FN_MC!N1206="","*",FN_MC!N1206)</f>
        <v>*</v>
      </c>
      <c r="M1204" s="162" t="str">
        <f>IF(FN_MC!J1206="","*",FN_MC!J1206)</f>
        <v>*</v>
      </c>
      <c r="N1204" s="162" t="str">
        <f>IF(FN_MC!K1206="","*",FN_MC!K1206)</f>
        <v>*</v>
      </c>
      <c r="O1204" s="162" t="str">
        <f>IF(FN_MC!L1206="","*",FN_MC!L1206)</f>
        <v>*</v>
      </c>
      <c r="P1204" s="162"/>
      <c r="Q1204" s="163" t="str">
        <f>IF(FN_MC!O1206="","*",FN_MC!O1206)</f>
        <v>*</v>
      </c>
      <c r="R1204" s="163" t="str">
        <f>IF(FN_MC!P1206="","*",FN_MC!P1206)</f>
        <v>*</v>
      </c>
      <c r="S1204" s="161" t="str">
        <f>IF(FN_MC!Q1208="","*",CONCATENATE(FN_MC!Q1208," ",FN_MC!R1208))</f>
        <v>*</v>
      </c>
      <c r="T1204" s="161" t="str">
        <f>IF(FN_MC!V1206="","*",FN_MC!V1206)</f>
        <v>*</v>
      </c>
      <c r="U1204" s="161" t="str">
        <f>IF(FN_MC!W1206="","*",FN_MC!W1206)</f>
        <v>*</v>
      </c>
      <c r="V1204" s="121" t="str">
        <f ca="1">_xlfn.XLOOKUP(G1204&amp;$V$2,BS_CONTROLE[CHAVE],BS_CONTROLE[Quantidade_11],"-")</f>
        <v>-</v>
      </c>
      <c r="W1204" s="121" t="str">
        <f ca="1">_xlfn.XLOOKUP(G1204&amp;$W$2,BS_CONTROLE[CHAVE],BS_CONTROLE[Quantidade_11],"-")</f>
        <v>-</v>
      </c>
      <c r="X1204" s="121" t="str">
        <f ca="1">_xlfn.XLOOKUP(G1204&amp;$X$2,BS_CONTROLE[CHAVE],BS_CONTROLE[Quantidade_11],"-")</f>
        <v>-</v>
      </c>
    </row>
    <row r="1205" spans="1:24" s="123" customFormat="1" hidden="1">
      <c r="A1205" s="160" t="str">
        <f>IF(FN_MC!Y1207="","*",FN_MC!Y1207)</f>
        <v>*</v>
      </c>
      <c r="B1205" s="160" t="str">
        <f>IF(FN_MC!X1207="","*",FN_MC!X1207)</f>
        <v>*</v>
      </c>
      <c r="C1205" s="160" t="str">
        <f>IF(FN_MC!Z1207="","*",FN_MC!Z1207)</f>
        <v>*</v>
      </c>
      <c r="D1205" s="161" t="str">
        <f>IF(FN_MC!S1207="","*",FN_MC!S1207)</f>
        <v>*</v>
      </c>
      <c r="E1205" s="161" t="str">
        <f>IF(FN_MC!T1207="","*",FN_MC!T1207)</f>
        <v>*</v>
      </c>
      <c r="F1205" s="161" t="str">
        <f>IF(FN_MC!B1207="","*",FN_MC!B1207)</f>
        <v>*</v>
      </c>
      <c r="G1205" s="161" t="str">
        <f>IF(FN_MC!D1207="","*",FN_MC!D1207)</f>
        <v>*</v>
      </c>
      <c r="H1205" s="161" t="str">
        <f>IF(FN_MC!F1207="","*",FN_MC!F1207)</f>
        <v>*</v>
      </c>
      <c r="I1205" s="161" t="str">
        <f>IF(FN_MC!H1207="","*",FN_MC!H1207)</f>
        <v>*</v>
      </c>
      <c r="J1205" s="161" t="str">
        <f>IF(FN_MC!I1207="","*",FN_MC!I1207)</f>
        <v>*</v>
      </c>
      <c r="K1205" s="161" t="str">
        <f>IF(FN_MC!M1207="","*",FN_MC!M1207)</f>
        <v>*</v>
      </c>
      <c r="L1205" s="161" t="str">
        <f>IF(FN_MC!N1207="","*",FN_MC!N1207)</f>
        <v>*</v>
      </c>
      <c r="M1205" s="162" t="str">
        <f>IF(FN_MC!J1207="","*",FN_MC!J1207)</f>
        <v>*</v>
      </c>
      <c r="N1205" s="162" t="str">
        <f>IF(FN_MC!K1207="","*",FN_MC!K1207)</f>
        <v>*</v>
      </c>
      <c r="O1205" s="162" t="str">
        <f>IF(FN_MC!L1207="","*",FN_MC!L1207)</f>
        <v>*</v>
      </c>
      <c r="P1205" s="162"/>
      <c r="Q1205" s="163" t="str">
        <f>IF(FN_MC!O1207="","*",FN_MC!O1207)</f>
        <v>*</v>
      </c>
      <c r="R1205" s="163" t="str">
        <f>IF(FN_MC!P1207="","*",FN_MC!P1207)</f>
        <v>*</v>
      </c>
      <c r="S1205" s="161" t="str">
        <f>IF(FN_MC!Q1209="","*",CONCATENATE(FN_MC!Q1209," ",FN_MC!R1209))</f>
        <v>*</v>
      </c>
      <c r="T1205" s="161" t="str">
        <f>IF(FN_MC!V1207="","*",FN_MC!V1207)</f>
        <v>*</v>
      </c>
      <c r="U1205" s="161" t="str">
        <f>IF(FN_MC!W1207="","*",FN_MC!W1207)</f>
        <v>*</v>
      </c>
      <c r="V1205" s="121" t="str">
        <f ca="1">_xlfn.XLOOKUP(G1205&amp;$V$2,BS_CONTROLE[CHAVE],BS_CONTROLE[Quantidade_11],"-")</f>
        <v>-</v>
      </c>
      <c r="W1205" s="121" t="str">
        <f ca="1">_xlfn.XLOOKUP(G1205&amp;$W$2,BS_CONTROLE[CHAVE],BS_CONTROLE[Quantidade_11],"-")</f>
        <v>-</v>
      </c>
      <c r="X1205" s="121" t="str">
        <f ca="1">_xlfn.XLOOKUP(G1205&amp;$X$2,BS_CONTROLE[CHAVE],BS_CONTROLE[Quantidade_11],"-")</f>
        <v>-</v>
      </c>
    </row>
    <row r="1206" spans="1:24" s="123" customFormat="1" hidden="1">
      <c r="A1206" s="118" t="str">
        <f>IF(FN_MC!Y1208="","*",FN_MC!Y1208)</f>
        <v>*</v>
      </c>
      <c r="B1206" s="118" t="str">
        <f>IF(FN_MC!X1208="","*",FN_MC!X1208)</f>
        <v>*</v>
      </c>
      <c r="C1206" s="118" t="str">
        <f>IF(FN_MC!Z1208="","*",FN_MC!Z1208)</f>
        <v>*</v>
      </c>
      <c r="D1206" s="119" t="str">
        <f>IF(FN_MC!S1208="","*",FN_MC!S1208)</f>
        <v>*</v>
      </c>
      <c r="E1206" s="119" t="str">
        <f>IF(FN_MC!T1208="","*",FN_MC!T1208)</f>
        <v>*</v>
      </c>
      <c r="F1206" s="119" t="str">
        <f>IF(FN_MC!B1208="","*",FN_MC!B1208)</f>
        <v>*</v>
      </c>
      <c r="G1206" s="119" t="str">
        <f>IF(FN_MC!D1208="","*",FN_MC!D1208)</f>
        <v>*</v>
      </c>
      <c r="H1206" s="119" t="str">
        <f>IF(FN_MC!F1208="","*",FN_MC!F1208)</f>
        <v>*</v>
      </c>
      <c r="I1206" s="119" t="str">
        <f>IF(FN_MC!H1208="","*",FN_MC!H1208)</f>
        <v>*</v>
      </c>
      <c r="J1206" s="119" t="str">
        <f>IF(FN_MC!I1208="","*",FN_MC!I1208)</f>
        <v>*</v>
      </c>
      <c r="K1206" s="119" t="str">
        <f>IF(FN_MC!M1208="","*",FN_MC!M1208)</f>
        <v>*</v>
      </c>
      <c r="L1206" s="119" t="str">
        <f>IF(FN_MC!N1208="","*",FN_MC!N1208)</f>
        <v>*</v>
      </c>
      <c r="M1206" s="120" t="str">
        <f>IF(FN_MC!J1208="","*",FN_MC!J1208)</f>
        <v>*</v>
      </c>
      <c r="N1206" s="120" t="str">
        <f>IF(FN_MC!K1208="","*",FN_MC!K1208)</f>
        <v>*</v>
      </c>
      <c r="O1206" s="120" t="str">
        <f>IF(FN_MC!L1208="","*",FN_MC!L1208)</f>
        <v>*</v>
      </c>
      <c r="P1206" s="120"/>
      <c r="Q1206" s="137" t="str">
        <f>IF(FN_MC!O1208="","*",FN_MC!O1208)</f>
        <v>*</v>
      </c>
      <c r="R1206" s="137" t="str">
        <f>IF(FN_MC!P1208="","*",FN_MC!P1208)</f>
        <v>*</v>
      </c>
      <c r="S1206" s="119" t="str">
        <f>IF(FN_MC!Q1210="","*",CONCATENATE(FN_MC!Q1210," ",FN_MC!R1210))</f>
        <v>*</v>
      </c>
      <c r="T1206" s="119" t="str">
        <f>IF(FN_MC!V1208="","*",FN_MC!V1208)</f>
        <v>*</v>
      </c>
      <c r="U1206" s="119" t="str">
        <f>IF(FN_MC!W1208="","*",FN_MC!W1208)</f>
        <v>*</v>
      </c>
      <c r="V1206" s="121" t="str">
        <f ca="1">_xlfn.XLOOKUP(G1206&amp;$V$2,BS_CONTROLE[CHAVE],BS_CONTROLE[Quantidade_11],"-")</f>
        <v>-</v>
      </c>
      <c r="W1206" s="121" t="str">
        <f ca="1">_xlfn.XLOOKUP(G1206&amp;$W$2,BS_CONTROLE[CHAVE],BS_CONTROLE[Quantidade_11],"-")</f>
        <v>-</v>
      </c>
      <c r="X1206" s="121" t="str">
        <f ca="1">_xlfn.XLOOKUP(G1206&amp;$X$2,BS_CONTROLE[CHAVE],BS_CONTROLE[Quantidade_11],"-")</f>
        <v>-</v>
      </c>
    </row>
    <row r="1207" spans="1:24" s="123" customFormat="1" hidden="1">
      <c r="A1207" s="160" t="str">
        <f>IF(FN_MC!Y1209="","*",FN_MC!Y1209)</f>
        <v>*</v>
      </c>
      <c r="B1207" s="160" t="str">
        <f>IF(FN_MC!X1209="","*",FN_MC!X1209)</f>
        <v>*</v>
      </c>
      <c r="C1207" s="160" t="str">
        <f>IF(FN_MC!Z1209="","*",FN_MC!Z1209)</f>
        <v>*</v>
      </c>
      <c r="D1207" s="161" t="str">
        <f>IF(FN_MC!S1209="","*",FN_MC!S1209)</f>
        <v>*</v>
      </c>
      <c r="E1207" s="161" t="str">
        <f>IF(FN_MC!T1209="","*",FN_MC!T1209)</f>
        <v>*</v>
      </c>
      <c r="F1207" s="161" t="str">
        <f>IF(FN_MC!B1209="","*",FN_MC!B1209)</f>
        <v>*</v>
      </c>
      <c r="G1207" s="161" t="str">
        <f>IF(FN_MC!D1209="","*",FN_MC!D1209)</f>
        <v>*</v>
      </c>
      <c r="H1207" s="161" t="str">
        <f>IF(FN_MC!F1209="","*",FN_MC!F1209)</f>
        <v>*</v>
      </c>
      <c r="I1207" s="161" t="str">
        <f>IF(FN_MC!H1209="","*",FN_MC!H1209)</f>
        <v>*</v>
      </c>
      <c r="J1207" s="161" t="str">
        <f>IF(FN_MC!I1209="","*",FN_MC!I1209)</f>
        <v>*</v>
      </c>
      <c r="K1207" s="161" t="str">
        <f>IF(FN_MC!M1209="","*",FN_MC!M1209)</f>
        <v>*</v>
      </c>
      <c r="L1207" s="161" t="str">
        <f>IF(FN_MC!N1209="","*",FN_MC!N1209)</f>
        <v>*</v>
      </c>
      <c r="M1207" s="162" t="str">
        <f>IF(FN_MC!J1209="","*",FN_MC!J1209)</f>
        <v>*</v>
      </c>
      <c r="N1207" s="162" t="str">
        <f>IF(FN_MC!K1209="","*",FN_MC!K1209)</f>
        <v>*</v>
      </c>
      <c r="O1207" s="162" t="str">
        <f>IF(FN_MC!L1209="","*",FN_MC!L1209)</f>
        <v>*</v>
      </c>
      <c r="P1207" s="162"/>
      <c r="Q1207" s="163" t="str">
        <f>IF(FN_MC!O1209="","*",FN_MC!O1209)</f>
        <v>*</v>
      </c>
      <c r="R1207" s="163" t="str">
        <f>IF(FN_MC!P1209="","*",FN_MC!P1209)</f>
        <v>*</v>
      </c>
      <c r="S1207" s="161" t="str">
        <f>IF(FN_MC!Q1211="","*",CONCATENATE(FN_MC!Q1211," ",FN_MC!R1211))</f>
        <v>*</v>
      </c>
      <c r="T1207" s="161" t="str">
        <f>IF(FN_MC!V1209="","*",FN_MC!V1209)</f>
        <v>*</v>
      </c>
      <c r="U1207" s="161" t="str">
        <f>IF(FN_MC!W1209="","*",FN_MC!W1209)</f>
        <v>*</v>
      </c>
      <c r="V1207" s="121" t="str">
        <f ca="1">_xlfn.XLOOKUP(G1207&amp;$V$2,BS_CONTROLE[CHAVE],BS_CONTROLE[Quantidade_11],"-")</f>
        <v>-</v>
      </c>
      <c r="W1207" s="121" t="str">
        <f ca="1">_xlfn.XLOOKUP(G1207&amp;$W$2,BS_CONTROLE[CHAVE],BS_CONTROLE[Quantidade_11],"-")</f>
        <v>-</v>
      </c>
      <c r="X1207" s="121" t="str">
        <f ca="1">_xlfn.XLOOKUP(G1207&amp;$X$2,BS_CONTROLE[CHAVE],BS_CONTROLE[Quantidade_11],"-")</f>
        <v>-</v>
      </c>
    </row>
    <row r="1208" spans="1:24" s="123" customFormat="1" hidden="1">
      <c r="A1208" s="160" t="str">
        <f>IF(FN_MC!Y1210="","*",FN_MC!Y1210)</f>
        <v>*</v>
      </c>
      <c r="B1208" s="160" t="str">
        <f>IF(FN_MC!X1210="","*",FN_MC!X1210)</f>
        <v>*</v>
      </c>
      <c r="C1208" s="160" t="str">
        <f>IF(FN_MC!Z1210="","*",FN_MC!Z1210)</f>
        <v>*</v>
      </c>
      <c r="D1208" s="161" t="str">
        <f>IF(FN_MC!S1210="","*",FN_MC!S1210)</f>
        <v>*</v>
      </c>
      <c r="E1208" s="161" t="str">
        <f>IF(FN_MC!T1210="","*",FN_MC!T1210)</f>
        <v>*</v>
      </c>
      <c r="F1208" s="161" t="str">
        <f>IF(FN_MC!B1210="","*",FN_MC!B1210)</f>
        <v>*</v>
      </c>
      <c r="G1208" s="161" t="str">
        <f>IF(FN_MC!D1210="","*",FN_MC!D1210)</f>
        <v>*</v>
      </c>
      <c r="H1208" s="161" t="str">
        <f>IF(FN_MC!F1210="","*",FN_MC!F1210)</f>
        <v>*</v>
      </c>
      <c r="I1208" s="161" t="str">
        <f>IF(FN_MC!H1210="","*",FN_MC!H1210)</f>
        <v>*</v>
      </c>
      <c r="J1208" s="161" t="str">
        <f>IF(FN_MC!I1210="","*",FN_MC!I1210)</f>
        <v>*</v>
      </c>
      <c r="K1208" s="161" t="str">
        <f>IF(FN_MC!M1210="","*",FN_MC!M1210)</f>
        <v>*</v>
      </c>
      <c r="L1208" s="161" t="str">
        <f>IF(FN_MC!N1210="","*",FN_MC!N1210)</f>
        <v>*</v>
      </c>
      <c r="M1208" s="162" t="str">
        <f>IF(FN_MC!J1210="","*",FN_MC!J1210)</f>
        <v>*</v>
      </c>
      <c r="N1208" s="162" t="str">
        <f>IF(FN_MC!K1210="","*",FN_MC!K1210)</f>
        <v>*</v>
      </c>
      <c r="O1208" s="162" t="str">
        <f>IF(FN_MC!L1210="","*",FN_MC!L1210)</f>
        <v>*</v>
      </c>
      <c r="P1208" s="162"/>
      <c r="Q1208" s="163" t="str">
        <f>IF(FN_MC!O1210="","*",FN_MC!O1210)</f>
        <v>*</v>
      </c>
      <c r="R1208" s="163" t="str">
        <f>IF(FN_MC!P1210="","*",FN_MC!P1210)</f>
        <v>*</v>
      </c>
      <c r="S1208" s="161" t="str">
        <f>IF(FN_MC!Q1212="","*",CONCATENATE(FN_MC!Q1212," ",FN_MC!R1212))</f>
        <v>*</v>
      </c>
      <c r="T1208" s="161" t="str">
        <f>IF(FN_MC!V1210="","*",FN_MC!V1210)</f>
        <v>*</v>
      </c>
      <c r="U1208" s="161" t="str">
        <f>IF(FN_MC!W1210="","*",FN_MC!W1210)</f>
        <v>*</v>
      </c>
      <c r="V1208" s="121" t="str">
        <f ca="1">_xlfn.XLOOKUP(G1208&amp;$V$2,BS_CONTROLE[CHAVE],BS_CONTROLE[Quantidade_11],"-")</f>
        <v>-</v>
      </c>
      <c r="W1208" s="121" t="str">
        <f ca="1">_xlfn.XLOOKUP(G1208&amp;$W$2,BS_CONTROLE[CHAVE],BS_CONTROLE[Quantidade_11],"-")</f>
        <v>-</v>
      </c>
      <c r="X1208" s="121" t="str">
        <f ca="1">_xlfn.XLOOKUP(G1208&amp;$X$2,BS_CONTROLE[CHAVE],BS_CONTROLE[Quantidade_11],"-")</f>
        <v>-</v>
      </c>
    </row>
    <row r="1209" spans="1:24" s="123" customFormat="1" hidden="1">
      <c r="A1209" s="118" t="str">
        <f>IF(FN_MC!Y1211="","*",FN_MC!Y1211)</f>
        <v>*</v>
      </c>
      <c r="B1209" s="118" t="str">
        <f>IF(FN_MC!X1211="","*",FN_MC!X1211)</f>
        <v>*</v>
      </c>
      <c r="C1209" s="118" t="str">
        <f>IF(FN_MC!Z1211="","*",FN_MC!Z1211)</f>
        <v>*</v>
      </c>
      <c r="D1209" s="119" t="str">
        <f>IF(FN_MC!S1211="","*",FN_MC!S1211)</f>
        <v>*</v>
      </c>
      <c r="E1209" s="119" t="str">
        <f>IF(FN_MC!T1211="","*",FN_MC!T1211)</f>
        <v>*</v>
      </c>
      <c r="F1209" s="119" t="str">
        <f>IF(FN_MC!B1211="","*",FN_MC!B1211)</f>
        <v>*</v>
      </c>
      <c r="G1209" s="119" t="str">
        <f>IF(FN_MC!D1211="","*",FN_MC!D1211)</f>
        <v>*</v>
      </c>
      <c r="H1209" s="119" t="str">
        <f>IF(FN_MC!F1211="","*",FN_MC!F1211)</f>
        <v>*</v>
      </c>
      <c r="I1209" s="119" t="str">
        <f>IF(FN_MC!H1211="","*",FN_MC!H1211)</f>
        <v>*</v>
      </c>
      <c r="J1209" s="119" t="str">
        <f>IF(FN_MC!I1211="","*",FN_MC!I1211)</f>
        <v>*</v>
      </c>
      <c r="K1209" s="119" t="str">
        <f>IF(FN_MC!M1211="","*",FN_MC!M1211)</f>
        <v>*</v>
      </c>
      <c r="L1209" s="119" t="str">
        <f>IF(FN_MC!N1211="","*",FN_MC!N1211)</f>
        <v>*</v>
      </c>
      <c r="M1209" s="120" t="str">
        <f>IF(FN_MC!J1211="","*",FN_MC!J1211)</f>
        <v>*</v>
      </c>
      <c r="N1209" s="120" t="str">
        <f>IF(FN_MC!K1211="","*",FN_MC!K1211)</f>
        <v>*</v>
      </c>
      <c r="O1209" s="120" t="str">
        <f>IF(FN_MC!L1211="","*",FN_MC!L1211)</f>
        <v>*</v>
      </c>
      <c r="P1209" s="120"/>
      <c r="Q1209" s="137" t="str">
        <f>IF(FN_MC!O1211="","*",FN_MC!O1211)</f>
        <v>*</v>
      </c>
      <c r="R1209" s="137" t="str">
        <f>IF(FN_MC!P1211="","*",FN_MC!P1211)</f>
        <v>*</v>
      </c>
      <c r="S1209" s="119" t="str">
        <f>IF(FN_MC!Q1213="","*",CONCATENATE(FN_MC!Q1213," ",FN_MC!R1213))</f>
        <v>*</v>
      </c>
      <c r="T1209" s="119" t="str">
        <f>IF(FN_MC!V1211="","*",FN_MC!V1211)</f>
        <v>*</v>
      </c>
      <c r="U1209" s="119" t="str">
        <f>IF(FN_MC!W1211="","*",FN_MC!W1211)</f>
        <v>*</v>
      </c>
      <c r="V1209" s="121" t="str">
        <f ca="1">_xlfn.XLOOKUP(G1209&amp;$V$2,BS_CONTROLE[CHAVE],BS_CONTROLE[Quantidade_11],"-")</f>
        <v>-</v>
      </c>
      <c r="W1209" s="121" t="str">
        <f ca="1">_xlfn.XLOOKUP(G1209&amp;$W$2,BS_CONTROLE[CHAVE],BS_CONTROLE[Quantidade_11],"-")</f>
        <v>-</v>
      </c>
      <c r="X1209" s="121" t="str">
        <f ca="1">_xlfn.XLOOKUP(G1209&amp;$X$2,BS_CONTROLE[CHAVE],BS_CONTROLE[Quantidade_11],"-")</f>
        <v>-</v>
      </c>
    </row>
    <row r="1210" spans="1:24" s="123" customFormat="1" hidden="1">
      <c r="A1210" s="160" t="str">
        <f>IF(FN_MC!Y1212="","*",FN_MC!Y1212)</f>
        <v>*</v>
      </c>
      <c r="B1210" s="160" t="str">
        <f>IF(FN_MC!X1212="","*",FN_MC!X1212)</f>
        <v>*</v>
      </c>
      <c r="C1210" s="160" t="str">
        <f>IF(FN_MC!Z1212="","*",FN_MC!Z1212)</f>
        <v>*</v>
      </c>
      <c r="D1210" s="161" t="str">
        <f>IF(FN_MC!S1212="","*",FN_MC!S1212)</f>
        <v>*</v>
      </c>
      <c r="E1210" s="161" t="str">
        <f>IF(FN_MC!T1212="","*",FN_MC!T1212)</f>
        <v>*</v>
      </c>
      <c r="F1210" s="161" t="str">
        <f>IF(FN_MC!B1212="","*",FN_MC!B1212)</f>
        <v>*</v>
      </c>
      <c r="G1210" s="161" t="str">
        <f>IF(FN_MC!D1212="","*",FN_MC!D1212)</f>
        <v>*</v>
      </c>
      <c r="H1210" s="161" t="str">
        <f>IF(FN_MC!F1212="","*",FN_MC!F1212)</f>
        <v>*</v>
      </c>
      <c r="I1210" s="161" t="str">
        <f>IF(FN_MC!H1212="","*",FN_MC!H1212)</f>
        <v>*</v>
      </c>
      <c r="J1210" s="161" t="str">
        <f>IF(FN_MC!I1212="","*",FN_MC!I1212)</f>
        <v>*</v>
      </c>
      <c r="K1210" s="161" t="str">
        <f>IF(FN_MC!M1212="","*",FN_MC!M1212)</f>
        <v>*</v>
      </c>
      <c r="L1210" s="161" t="str">
        <f>IF(FN_MC!N1212="","*",FN_MC!N1212)</f>
        <v>*</v>
      </c>
      <c r="M1210" s="162" t="str">
        <f>IF(FN_MC!J1212="","*",FN_MC!J1212)</f>
        <v>*</v>
      </c>
      <c r="N1210" s="162" t="str">
        <f>IF(FN_MC!K1212="","*",FN_MC!K1212)</f>
        <v>*</v>
      </c>
      <c r="O1210" s="162" t="str">
        <f>IF(FN_MC!L1212="","*",FN_MC!L1212)</f>
        <v>*</v>
      </c>
      <c r="P1210" s="162"/>
      <c r="Q1210" s="163" t="str">
        <f>IF(FN_MC!O1212="","*",FN_MC!O1212)</f>
        <v>*</v>
      </c>
      <c r="R1210" s="163" t="str">
        <f>IF(FN_MC!P1212="","*",FN_MC!P1212)</f>
        <v>*</v>
      </c>
      <c r="S1210" s="161" t="str">
        <f>IF(FN_MC!Q1214="","*",CONCATENATE(FN_MC!Q1214," ",FN_MC!R1214))</f>
        <v>*</v>
      </c>
      <c r="T1210" s="161" t="str">
        <f>IF(FN_MC!V1212="","*",FN_MC!V1212)</f>
        <v>*</v>
      </c>
      <c r="U1210" s="161" t="str">
        <f>IF(FN_MC!W1212="","*",FN_MC!W1212)</f>
        <v>*</v>
      </c>
      <c r="V1210" s="121" t="str">
        <f ca="1">_xlfn.XLOOKUP(G1210&amp;$V$2,BS_CONTROLE[CHAVE],BS_CONTROLE[Quantidade_11],"-")</f>
        <v>-</v>
      </c>
      <c r="W1210" s="121" t="str">
        <f ca="1">_xlfn.XLOOKUP(G1210&amp;$W$2,BS_CONTROLE[CHAVE],BS_CONTROLE[Quantidade_11],"-")</f>
        <v>-</v>
      </c>
      <c r="X1210" s="121" t="str">
        <f ca="1">_xlfn.XLOOKUP(G1210&amp;$X$2,BS_CONTROLE[CHAVE],BS_CONTROLE[Quantidade_11],"-")</f>
        <v>-</v>
      </c>
    </row>
    <row r="1211" spans="1:24" s="122" customFormat="1" hidden="1">
      <c r="A1211" s="160" t="str">
        <f>IF(FN_MC!Y1213="","*",FN_MC!Y1213)</f>
        <v>*</v>
      </c>
      <c r="B1211" s="160" t="str">
        <f>IF(FN_MC!X1213="","*",FN_MC!X1213)</f>
        <v>*</v>
      </c>
      <c r="C1211" s="160" t="str">
        <f>IF(FN_MC!Z1213="","*",FN_MC!Z1213)</f>
        <v>*</v>
      </c>
      <c r="D1211" s="161" t="str">
        <f>IF(FN_MC!S1213="","*",FN_MC!S1213)</f>
        <v>*</v>
      </c>
      <c r="E1211" s="161" t="str">
        <f>IF(FN_MC!T1213="","*",FN_MC!T1213)</f>
        <v>*</v>
      </c>
      <c r="F1211" s="161" t="str">
        <f>IF(FN_MC!B1213="","*",FN_MC!B1213)</f>
        <v>*</v>
      </c>
      <c r="G1211" s="161" t="str">
        <f>IF(FN_MC!D1213="","*",FN_MC!D1213)</f>
        <v>*</v>
      </c>
      <c r="H1211" s="161" t="str">
        <f>IF(FN_MC!F1213="","*",FN_MC!F1213)</f>
        <v>*</v>
      </c>
      <c r="I1211" s="161" t="str">
        <f>IF(FN_MC!H1213="","*",FN_MC!H1213)</f>
        <v>*</v>
      </c>
      <c r="J1211" s="161" t="str">
        <f>IF(FN_MC!I1213="","*",FN_MC!I1213)</f>
        <v>*</v>
      </c>
      <c r="K1211" s="161" t="str">
        <f>IF(FN_MC!M1213="","*",FN_MC!M1213)</f>
        <v>*</v>
      </c>
      <c r="L1211" s="161" t="str">
        <f>IF(FN_MC!N1213="","*",FN_MC!N1213)</f>
        <v>*</v>
      </c>
      <c r="M1211" s="162" t="str">
        <f>IF(FN_MC!J1213="","*",FN_MC!J1213)</f>
        <v>*</v>
      </c>
      <c r="N1211" s="162" t="str">
        <f>IF(FN_MC!K1213="","*",FN_MC!K1213)</f>
        <v>*</v>
      </c>
      <c r="O1211" s="162" t="str">
        <f>IF(FN_MC!L1213="","*",FN_MC!L1213)</f>
        <v>*</v>
      </c>
      <c r="P1211" s="162"/>
      <c r="Q1211" s="163" t="str">
        <f>IF(FN_MC!O1213="","*",FN_MC!O1213)</f>
        <v>*</v>
      </c>
      <c r="R1211" s="163" t="str">
        <f>IF(FN_MC!P1213="","*",FN_MC!P1213)</f>
        <v>*</v>
      </c>
      <c r="S1211" s="161" t="str">
        <f>IF(FN_MC!Q1215="","*",CONCATENATE(FN_MC!Q1215," ",FN_MC!R1215))</f>
        <v>*</v>
      </c>
      <c r="T1211" s="161" t="str">
        <f>IF(FN_MC!V1213="","*",FN_MC!V1213)</f>
        <v>*</v>
      </c>
      <c r="U1211" s="161" t="str">
        <f>IF(FN_MC!W1213="","*",FN_MC!W1213)</f>
        <v>*</v>
      </c>
      <c r="V1211" s="121" t="str">
        <f ca="1">_xlfn.XLOOKUP(G1211&amp;$V$2,BS_CONTROLE[CHAVE],BS_CONTROLE[Quantidade_11],"-")</f>
        <v>-</v>
      </c>
      <c r="W1211" s="121" t="str">
        <f ca="1">_xlfn.XLOOKUP(G1211&amp;$W$2,BS_CONTROLE[CHAVE],BS_CONTROLE[Quantidade_11],"-")</f>
        <v>-</v>
      </c>
      <c r="X1211" s="121" t="str">
        <f ca="1">_xlfn.XLOOKUP(G1211&amp;$X$2,BS_CONTROLE[CHAVE],BS_CONTROLE[Quantidade_11],"-")</f>
        <v>-</v>
      </c>
    </row>
    <row r="1212" spans="1:24" s="122" customFormat="1" hidden="1">
      <c r="A1212" s="118" t="str">
        <f>IF(FN_MC!Y1214="","*",FN_MC!Y1214)</f>
        <v>*</v>
      </c>
      <c r="B1212" s="118" t="str">
        <f>IF(FN_MC!X1214="","*",FN_MC!X1214)</f>
        <v>*</v>
      </c>
      <c r="C1212" s="118" t="str">
        <f>IF(FN_MC!Z1214="","*",FN_MC!Z1214)</f>
        <v>*</v>
      </c>
      <c r="D1212" s="119" t="str">
        <f>IF(FN_MC!S1214="","*",FN_MC!S1214)</f>
        <v>*</v>
      </c>
      <c r="E1212" s="119" t="str">
        <f>IF(FN_MC!T1214="","*",FN_MC!T1214)</f>
        <v>*</v>
      </c>
      <c r="F1212" s="119" t="str">
        <f>IF(FN_MC!B1214="","*",FN_MC!B1214)</f>
        <v>*</v>
      </c>
      <c r="G1212" s="119" t="str">
        <f>IF(FN_MC!D1214="","*",FN_MC!D1214)</f>
        <v>*</v>
      </c>
      <c r="H1212" s="119" t="str">
        <f>IF(FN_MC!F1214="","*",FN_MC!F1214)</f>
        <v>*</v>
      </c>
      <c r="I1212" s="119" t="str">
        <f>IF(FN_MC!H1214="","*",FN_MC!H1214)</f>
        <v>*</v>
      </c>
      <c r="J1212" s="119" t="str">
        <f>IF(FN_MC!I1214="","*",FN_MC!I1214)</f>
        <v>*</v>
      </c>
      <c r="K1212" s="119" t="str">
        <f>IF(FN_MC!M1214="","*",FN_MC!M1214)</f>
        <v>*</v>
      </c>
      <c r="L1212" s="119" t="str">
        <f>IF(FN_MC!N1214="","*",FN_MC!N1214)</f>
        <v>*</v>
      </c>
      <c r="M1212" s="120" t="str">
        <f>IF(FN_MC!J1214="","*",FN_MC!J1214)</f>
        <v>*</v>
      </c>
      <c r="N1212" s="120" t="str">
        <f>IF(FN_MC!K1214="","*",FN_MC!K1214)</f>
        <v>*</v>
      </c>
      <c r="O1212" s="120" t="str">
        <f>IF(FN_MC!L1214="","*",FN_MC!L1214)</f>
        <v>*</v>
      </c>
      <c r="P1212" s="120"/>
      <c r="Q1212" s="137" t="str">
        <f>IF(FN_MC!O1214="","*",FN_MC!O1214)</f>
        <v>*</v>
      </c>
      <c r="R1212" s="137" t="str">
        <f>IF(FN_MC!P1214="","*",FN_MC!P1214)</f>
        <v>*</v>
      </c>
      <c r="S1212" s="119" t="str">
        <f>IF(FN_MC!Q1216="","*",CONCATENATE(FN_MC!Q1216," ",FN_MC!R1216))</f>
        <v>*</v>
      </c>
      <c r="T1212" s="119" t="str">
        <f>IF(FN_MC!V1214="","*",FN_MC!V1214)</f>
        <v>*</v>
      </c>
      <c r="U1212" s="119" t="str">
        <f>IF(FN_MC!W1214="","*",FN_MC!W1214)</f>
        <v>*</v>
      </c>
      <c r="V1212" s="121" t="str">
        <f ca="1">_xlfn.XLOOKUP(G1212&amp;$V$2,BS_CONTROLE[CHAVE],BS_CONTROLE[Quantidade_11],"-")</f>
        <v>-</v>
      </c>
      <c r="W1212" s="121" t="str">
        <f ca="1">_xlfn.XLOOKUP(G1212&amp;$W$2,BS_CONTROLE[CHAVE],BS_CONTROLE[Quantidade_11],"-")</f>
        <v>-</v>
      </c>
      <c r="X1212" s="121" t="str">
        <f ca="1">_xlfn.XLOOKUP(G1212&amp;$X$2,BS_CONTROLE[CHAVE],BS_CONTROLE[Quantidade_11],"-")</f>
        <v>-</v>
      </c>
    </row>
    <row r="1213" spans="1:24" s="122" customFormat="1" hidden="1">
      <c r="A1213" s="160" t="str">
        <f>IF(FN_MC!Y1215="","*",FN_MC!Y1215)</f>
        <v>*</v>
      </c>
      <c r="B1213" s="160" t="str">
        <f>IF(FN_MC!X1215="","*",FN_MC!X1215)</f>
        <v>*</v>
      </c>
      <c r="C1213" s="160" t="str">
        <f>IF(FN_MC!Z1215="","*",FN_MC!Z1215)</f>
        <v>*</v>
      </c>
      <c r="D1213" s="161" t="str">
        <f>IF(FN_MC!S1215="","*",FN_MC!S1215)</f>
        <v>*</v>
      </c>
      <c r="E1213" s="161" t="str">
        <f>IF(FN_MC!T1215="","*",FN_MC!T1215)</f>
        <v>*</v>
      </c>
      <c r="F1213" s="161" t="str">
        <f>IF(FN_MC!B1215="","*",FN_MC!B1215)</f>
        <v>*</v>
      </c>
      <c r="G1213" s="161" t="str">
        <f>IF(FN_MC!D1215="","*",FN_MC!D1215)</f>
        <v>*</v>
      </c>
      <c r="H1213" s="161" t="str">
        <f>IF(FN_MC!F1215="","*",FN_MC!F1215)</f>
        <v>*</v>
      </c>
      <c r="I1213" s="161" t="str">
        <f>IF(FN_MC!H1215="","*",FN_MC!H1215)</f>
        <v>*</v>
      </c>
      <c r="J1213" s="161" t="str">
        <f>IF(FN_MC!I1215="","*",FN_MC!I1215)</f>
        <v>*</v>
      </c>
      <c r="K1213" s="161" t="str">
        <f>IF(FN_MC!M1215="","*",FN_MC!M1215)</f>
        <v>*</v>
      </c>
      <c r="L1213" s="161" t="str">
        <f>IF(FN_MC!N1215="","*",FN_MC!N1215)</f>
        <v>*</v>
      </c>
      <c r="M1213" s="162" t="str">
        <f>IF(FN_MC!J1215="","*",FN_MC!J1215)</f>
        <v>*</v>
      </c>
      <c r="N1213" s="162" t="str">
        <f>IF(FN_MC!K1215="","*",FN_MC!K1215)</f>
        <v>*</v>
      </c>
      <c r="O1213" s="162" t="str">
        <f>IF(FN_MC!L1215="","*",FN_MC!L1215)</f>
        <v>*</v>
      </c>
      <c r="P1213" s="162"/>
      <c r="Q1213" s="163" t="str">
        <f>IF(FN_MC!O1215="","*",FN_MC!O1215)</f>
        <v>*</v>
      </c>
      <c r="R1213" s="163" t="str">
        <f>IF(FN_MC!P1215="","*",FN_MC!P1215)</f>
        <v>*</v>
      </c>
      <c r="S1213" s="161" t="str">
        <f>IF(FN_MC!Q1217="","*",CONCATENATE(FN_MC!Q1217," ",FN_MC!R1217))</f>
        <v>*</v>
      </c>
      <c r="T1213" s="161" t="str">
        <f>IF(FN_MC!V1215="","*",FN_MC!V1215)</f>
        <v>*</v>
      </c>
      <c r="U1213" s="161" t="str">
        <f>IF(FN_MC!W1215="","*",FN_MC!W1215)</f>
        <v>*</v>
      </c>
      <c r="V1213" s="121" t="str">
        <f ca="1">_xlfn.XLOOKUP(G1213&amp;$V$2,BS_CONTROLE[CHAVE],BS_CONTROLE[Quantidade_11],"-")</f>
        <v>-</v>
      </c>
      <c r="W1213" s="121" t="str">
        <f ca="1">_xlfn.XLOOKUP(G1213&amp;$W$2,BS_CONTROLE[CHAVE],BS_CONTROLE[Quantidade_11],"-")</f>
        <v>-</v>
      </c>
      <c r="X1213" s="121" t="str">
        <f ca="1">_xlfn.XLOOKUP(G1213&amp;$X$2,BS_CONTROLE[CHAVE],BS_CONTROLE[Quantidade_11],"-")</f>
        <v>-</v>
      </c>
    </row>
    <row r="1214" spans="1:24" s="123" customFormat="1" hidden="1">
      <c r="A1214" s="160" t="str">
        <f>IF(FN_MC!Y1216="","*",FN_MC!Y1216)</f>
        <v>*</v>
      </c>
      <c r="B1214" s="160" t="str">
        <f>IF(FN_MC!X1216="","*",FN_MC!X1216)</f>
        <v>*</v>
      </c>
      <c r="C1214" s="160" t="str">
        <f>IF(FN_MC!Z1216="","*",FN_MC!Z1216)</f>
        <v>*</v>
      </c>
      <c r="D1214" s="161" t="str">
        <f>IF(FN_MC!S1216="","*",FN_MC!S1216)</f>
        <v>*</v>
      </c>
      <c r="E1214" s="161" t="str">
        <f>IF(FN_MC!T1216="","*",FN_MC!T1216)</f>
        <v>*</v>
      </c>
      <c r="F1214" s="161" t="str">
        <f>IF(FN_MC!B1216="","*",FN_MC!B1216)</f>
        <v>*</v>
      </c>
      <c r="G1214" s="161" t="str">
        <f>IF(FN_MC!D1216="","*",FN_MC!D1216)</f>
        <v>*</v>
      </c>
      <c r="H1214" s="161" t="str">
        <f>IF(FN_MC!F1216="","*",FN_MC!F1216)</f>
        <v>*</v>
      </c>
      <c r="I1214" s="161" t="str">
        <f>IF(FN_MC!H1216="","*",FN_MC!H1216)</f>
        <v>*</v>
      </c>
      <c r="J1214" s="161" t="str">
        <f>IF(FN_MC!I1216="","*",FN_MC!I1216)</f>
        <v>*</v>
      </c>
      <c r="K1214" s="161" t="str">
        <f>IF(FN_MC!M1216="","*",FN_MC!M1216)</f>
        <v>*</v>
      </c>
      <c r="L1214" s="161" t="str">
        <f>IF(FN_MC!N1216="","*",FN_MC!N1216)</f>
        <v>*</v>
      </c>
      <c r="M1214" s="162" t="str">
        <f>IF(FN_MC!J1216="","*",FN_MC!J1216)</f>
        <v>*</v>
      </c>
      <c r="N1214" s="162" t="str">
        <f>IF(FN_MC!K1216="","*",FN_MC!K1216)</f>
        <v>*</v>
      </c>
      <c r="O1214" s="162" t="str">
        <f>IF(FN_MC!L1216="","*",FN_MC!L1216)</f>
        <v>*</v>
      </c>
      <c r="P1214" s="162"/>
      <c r="Q1214" s="163" t="str">
        <f>IF(FN_MC!O1216="","*",FN_MC!O1216)</f>
        <v>*</v>
      </c>
      <c r="R1214" s="163" t="str">
        <f>IF(FN_MC!P1216="","*",FN_MC!P1216)</f>
        <v>*</v>
      </c>
      <c r="S1214" s="161" t="str">
        <f>IF(FN_MC!Q1218="","*",CONCATENATE(FN_MC!Q1218," ",FN_MC!R1218))</f>
        <v>*</v>
      </c>
      <c r="T1214" s="161" t="str">
        <f>IF(FN_MC!V1216="","*",FN_MC!V1216)</f>
        <v>*</v>
      </c>
      <c r="U1214" s="161" t="str">
        <f>IF(FN_MC!W1216="","*",FN_MC!W1216)</f>
        <v>*</v>
      </c>
      <c r="V1214" s="121" t="str">
        <f ca="1">_xlfn.XLOOKUP(G1214&amp;$V$2,BS_CONTROLE[CHAVE],BS_CONTROLE[Quantidade_11],"-")</f>
        <v>-</v>
      </c>
      <c r="W1214" s="121" t="str">
        <f ca="1">_xlfn.XLOOKUP(G1214&amp;$W$2,BS_CONTROLE[CHAVE],BS_CONTROLE[Quantidade_11],"-")</f>
        <v>-</v>
      </c>
      <c r="X1214" s="121" t="str">
        <f ca="1">_xlfn.XLOOKUP(G1214&amp;$X$2,BS_CONTROLE[CHAVE],BS_CONTROLE[Quantidade_11],"-")</f>
        <v>-</v>
      </c>
    </row>
    <row r="1215" spans="1:24" s="123" customFormat="1" hidden="1">
      <c r="A1215" s="118" t="str">
        <f>IF(FN_MC!Y1217="","*",FN_MC!Y1217)</f>
        <v>*</v>
      </c>
      <c r="B1215" s="118" t="str">
        <f>IF(FN_MC!X1217="","*",FN_MC!X1217)</f>
        <v>*</v>
      </c>
      <c r="C1215" s="118" t="str">
        <f>IF(FN_MC!Z1217="","*",FN_MC!Z1217)</f>
        <v>*</v>
      </c>
      <c r="D1215" s="119" t="str">
        <f>IF(FN_MC!S1217="","*",FN_MC!S1217)</f>
        <v>*</v>
      </c>
      <c r="E1215" s="119" t="str">
        <f>IF(FN_MC!T1217="","*",FN_MC!T1217)</f>
        <v>*</v>
      </c>
      <c r="F1215" s="119" t="str">
        <f>IF(FN_MC!B1217="","*",FN_MC!B1217)</f>
        <v>*</v>
      </c>
      <c r="G1215" s="119" t="str">
        <f>IF(FN_MC!D1217="","*",FN_MC!D1217)</f>
        <v>*</v>
      </c>
      <c r="H1215" s="119" t="str">
        <f>IF(FN_MC!F1217="","*",FN_MC!F1217)</f>
        <v>*</v>
      </c>
      <c r="I1215" s="119" t="str">
        <f>IF(FN_MC!H1217="","*",FN_MC!H1217)</f>
        <v>*</v>
      </c>
      <c r="J1215" s="119" t="str">
        <f>IF(FN_MC!I1217="","*",FN_MC!I1217)</f>
        <v>*</v>
      </c>
      <c r="K1215" s="119" t="str">
        <f>IF(FN_MC!M1217="","*",FN_MC!M1217)</f>
        <v>*</v>
      </c>
      <c r="L1215" s="119" t="str">
        <f>IF(FN_MC!N1217="","*",FN_MC!N1217)</f>
        <v>*</v>
      </c>
      <c r="M1215" s="120" t="str">
        <f>IF(FN_MC!J1217="","*",FN_MC!J1217)</f>
        <v>*</v>
      </c>
      <c r="N1215" s="120" t="str">
        <f>IF(FN_MC!K1217="","*",FN_MC!K1217)</f>
        <v>*</v>
      </c>
      <c r="O1215" s="120" t="str">
        <f>IF(FN_MC!L1217="","*",FN_MC!L1217)</f>
        <v>*</v>
      </c>
      <c r="P1215" s="120"/>
      <c r="Q1215" s="137" t="str">
        <f>IF(FN_MC!O1217="","*",FN_MC!O1217)</f>
        <v>*</v>
      </c>
      <c r="R1215" s="137" t="str">
        <f>IF(FN_MC!P1217="","*",FN_MC!P1217)</f>
        <v>*</v>
      </c>
      <c r="S1215" s="119" t="str">
        <f>IF(FN_MC!Q1219="","*",CONCATENATE(FN_MC!Q1219," ",FN_MC!R1219))</f>
        <v>*</v>
      </c>
      <c r="T1215" s="119" t="str">
        <f>IF(FN_MC!V1217="","*",FN_MC!V1217)</f>
        <v>*</v>
      </c>
      <c r="U1215" s="119" t="str">
        <f>IF(FN_MC!W1217="","*",FN_MC!W1217)</f>
        <v>*</v>
      </c>
      <c r="V1215" s="121" t="str">
        <f ca="1">_xlfn.XLOOKUP(G1215&amp;$V$2,BS_CONTROLE[CHAVE],BS_CONTROLE[Quantidade_11],"-")</f>
        <v>-</v>
      </c>
      <c r="W1215" s="121" t="str">
        <f ca="1">_xlfn.XLOOKUP(G1215&amp;$W$2,BS_CONTROLE[CHAVE],BS_CONTROLE[Quantidade_11],"-")</f>
        <v>-</v>
      </c>
      <c r="X1215" s="121" t="str">
        <f ca="1">_xlfn.XLOOKUP(G1215&amp;$X$2,BS_CONTROLE[CHAVE],BS_CONTROLE[Quantidade_11],"-")</f>
        <v>-</v>
      </c>
    </row>
    <row r="1216" spans="1:24" s="123" customFormat="1" hidden="1">
      <c r="A1216" s="160" t="str">
        <f>IF(FN_MC!Y1218="","*",FN_MC!Y1218)</f>
        <v>*</v>
      </c>
      <c r="B1216" s="160" t="str">
        <f>IF(FN_MC!X1218="","*",FN_MC!X1218)</f>
        <v>*</v>
      </c>
      <c r="C1216" s="160" t="str">
        <f>IF(FN_MC!Z1218="","*",FN_MC!Z1218)</f>
        <v>*</v>
      </c>
      <c r="D1216" s="161" t="str">
        <f>IF(FN_MC!S1218="","*",FN_MC!S1218)</f>
        <v>*</v>
      </c>
      <c r="E1216" s="161" t="str">
        <f>IF(FN_MC!T1218="","*",FN_MC!T1218)</f>
        <v>*</v>
      </c>
      <c r="F1216" s="161" t="str">
        <f>IF(FN_MC!B1218="","*",FN_MC!B1218)</f>
        <v>*</v>
      </c>
      <c r="G1216" s="161" t="str">
        <f>IF(FN_MC!D1218="","*",FN_MC!D1218)</f>
        <v>*</v>
      </c>
      <c r="H1216" s="161" t="str">
        <f>IF(FN_MC!F1218="","*",FN_MC!F1218)</f>
        <v>*</v>
      </c>
      <c r="I1216" s="161" t="str">
        <f>IF(FN_MC!H1218="","*",FN_MC!H1218)</f>
        <v>*</v>
      </c>
      <c r="J1216" s="161" t="str">
        <f>IF(FN_MC!I1218="","*",FN_MC!I1218)</f>
        <v>*</v>
      </c>
      <c r="K1216" s="161" t="str">
        <f>IF(FN_MC!M1218="","*",FN_MC!M1218)</f>
        <v>*</v>
      </c>
      <c r="L1216" s="161" t="str">
        <f>IF(FN_MC!N1218="","*",FN_MC!N1218)</f>
        <v>*</v>
      </c>
      <c r="M1216" s="162" t="str">
        <f>IF(FN_MC!J1218="","*",FN_MC!J1218)</f>
        <v>*</v>
      </c>
      <c r="N1216" s="162" t="str">
        <f>IF(FN_MC!K1218="","*",FN_MC!K1218)</f>
        <v>*</v>
      </c>
      <c r="O1216" s="162" t="str">
        <f>IF(FN_MC!L1218="","*",FN_MC!L1218)</f>
        <v>*</v>
      </c>
      <c r="P1216" s="162"/>
      <c r="Q1216" s="163" t="str">
        <f>IF(FN_MC!O1218="","*",FN_MC!O1218)</f>
        <v>*</v>
      </c>
      <c r="R1216" s="163" t="str">
        <f>IF(FN_MC!P1218="","*",FN_MC!P1218)</f>
        <v>*</v>
      </c>
      <c r="S1216" s="161" t="str">
        <f>IF(FN_MC!Q1220="","*",CONCATENATE(FN_MC!Q1220," ",FN_MC!R1220))</f>
        <v>*</v>
      </c>
      <c r="T1216" s="161" t="str">
        <f>IF(FN_MC!V1218="","*",FN_MC!V1218)</f>
        <v>*</v>
      </c>
      <c r="U1216" s="161" t="str">
        <f>IF(FN_MC!W1218="","*",FN_MC!W1218)</f>
        <v>*</v>
      </c>
      <c r="V1216" s="121" t="str">
        <f ca="1">_xlfn.XLOOKUP(G1216&amp;$V$2,BS_CONTROLE[CHAVE],BS_CONTROLE[Quantidade_11],"-")</f>
        <v>-</v>
      </c>
      <c r="W1216" s="121" t="str">
        <f ca="1">_xlfn.XLOOKUP(G1216&amp;$W$2,BS_CONTROLE[CHAVE],BS_CONTROLE[Quantidade_11],"-")</f>
        <v>-</v>
      </c>
      <c r="X1216" s="121" t="str">
        <f ca="1">_xlfn.XLOOKUP(G1216&amp;$X$2,BS_CONTROLE[CHAVE],BS_CONTROLE[Quantidade_11],"-")</f>
        <v>-</v>
      </c>
    </row>
    <row r="1217" spans="1:24" s="123" customFormat="1" hidden="1">
      <c r="A1217" s="160" t="str">
        <f>IF(FN_MC!Y1219="","*",FN_MC!Y1219)</f>
        <v>*</v>
      </c>
      <c r="B1217" s="160" t="str">
        <f>IF(FN_MC!X1219="","*",FN_MC!X1219)</f>
        <v>*</v>
      </c>
      <c r="C1217" s="160" t="str">
        <f>IF(FN_MC!Z1219="","*",FN_MC!Z1219)</f>
        <v>*</v>
      </c>
      <c r="D1217" s="161" t="str">
        <f>IF(FN_MC!S1219="","*",FN_MC!S1219)</f>
        <v>*</v>
      </c>
      <c r="E1217" s="161" t="str">
        <f>IF(FN_MC!T1219="","*",FN_MC!T1219)</f>
        <v>*</v>
      </c>
      <c r="F1217" s="161" t="str">
        <f>IF(FN_MC!B1219="","*",FN_MC!B1219)</f>
        <v>*</v>
      </c>
      <c r="G1217" s="161" t="str">
        <f>IF(FN_MC!D1219="","*",FN_MC!D1219)</f>
        <v>*</v>
      </c>
      <c r="H1217" s="161" t="str">
        <f>IF(FN_MC!F1219="","*",FN_MC!F1219)</f>
        <v>*</v>
      </c>
      <c r="I1217" s="161" t="str">
        <f>IF(FN_MC!H1219="","*",FN_MC!H1219)</f>
        <v>*</v>
      </c>
      <c r="J1217" s="161" t="str">
        <f>IF(FN_MC!I1219="","*",FN_MC!I1219)</f>
        <v>*</v>
      </c>
      <c r="K1217" s="161" t="str">
        <f>IF(FN_MC!M1219="","*",FN_MC!M1219)</f>
        <v>*</v>
      </c>
      <c r="L1217" s="161" t="str">
        <f>IF(FN_MC!N1219="","*",FN_MC!N1219)</f>
        <v>*</v>
      </c>
      <c r="M1217" s="162" t="str">
        <f>IF(FN_MC!J1219="","*",FN_MC!J1219)</f>
        <v>*</v>
      </c>
      <c r="N1217" s="162" t="str">
        <f>IF(FN_MC!K1219="","*",FN_MC!K1219)</f>
        <v>*</v>
      </c>
      <c r="O1217" s="162" t="str">
        <f>IF(FN_MC!L1219="","*",FN_MC!L1219)</f>
        <v>*</v>
      </c>
      <c r="P1217" s="162"/>
      <c r="Q1217" s="163" t="str">
        <f>IF(FN_MC!O1219="","*",FN_MC!O1219)</f>
        <v>*</v>
      </c>
      <c r="R1217" s="163" t="str">
        <f>IF(FN_MC!P1219="","*",FN_MC!P1219)</f>
        <v>*</v>
      </c>
      <c r="S1217" s="161" t="str">
        <f>IF(FN_MC!Q1221="","*",CONCATENATE(FN_MC!Q1221," ",FN_MC!R1221))</f>
        <v>*</v>
      </c>
      <c r="T1217" s="161" t="str">
        <f>IF(FN_MC!V1219="","*",FN_MC!V1219)</f>
        <v>*</v>
      </c>
      <c r="U1217" s="161" t="str">
        <f>IF(FN_MC!W1219="","*",FN_MC!W1219)</f>
        <v>*</v>
      </c>
      <c r="V1217" s="121" t="str">
        <f ca="1">_xlfn.XLOOKUP(G1217&amp;$V$2,BS_CONTROLE[CHAVE],BS_CONTROLE[Quantidade_11],"-")</f>
        <v>-</v>
      </c>
      <c r="W1217" s="121" t="str">
        <f ca="1">_xlfn.XLOOKUP(G1217&amp;$W$2,BS_CONTROLE[CHAVE],BS_CONTROLE[Quantidade_11],"-")</f>
        <v>-</v>
      </c>
      <c r="X1217" s="121" t="str">
        <f ca="1">_xlfn.XLOOKUP(G1217&amp;$X$2,BS_CONTROLE[CHAVE],BS_CONTROLE[Quantidade_11],"-")</f>
        <v>-</v>
      </c>
    </row>
    <row r="1218" spans="1:24" s="123" customFormat="1" hidden="1">
      <c r="A1218" s="118" t="str">
        <f>IF(FN_MC!Y1220="","*",FN_MC!Y1220)</f>
        <v>*</v>
      </c>
      <c r="B1218" s="118" t="str">
        <f>IF(FN_MC!X1220="","*",FN_MC!X1220)</f>
        <v>*</v>
      </c>
      <c r="C1218" s="118" t="str">
        <f>IF(FN_MC!Z1220="","*",FN_MC!Z1220)</f>
        <v>*</v>
      </c>
      <c r="D1218" s="119" t="str">
        <f>IF(FN_MC!S1220="","*",FN_MC!S1220)</f>
        <v>*</v>
      </c>
      <c r="E1218" s="119" t="str">
        <f>IF(FN_MC!T1220="","*",FN_MC!T1220)</f>
        <v>*</v>
      </c>
      <c r="F1218" s="119" t="str">
        <f>IF(FN_MC!B1220="","*",FN_MC!B1220)</f>
        <v>*</v>
      </c>
      <c r="G1218" s="119" t="str">
        <f>IF(FN_MC!D1220="","*",FN_MC!D1220)</f>
        <v>*</v>
      </c>
      <c r="H1218" s="119" t="str">
        <f>IF(FN_MC!F1220="","*",FN_MC!F1220)</f>
        <v>*</v>
      </c>
      <c r="I1218" s="119" t="str">
        <f>IF(FN_MC!H1220="","*",FN_MC!H1220)</f>
        <v>*</v>
      </c>
      <c r="J1218" s="119" t="str">
        <f>IF(FN_MC!I1220="","*",FN_MC!I1220)</f>
        <v>*</v>
      </c>
      <c r="K1218" s="119" t="str">
        <f>IF(FN_MC!M1220="","*",FN_MC!M1220)</f>
        <v>*</v>
      </c>
      <c r="L1218" s="119" t="str">
        <f>IF(FN_MC!N1220="","*",FN_MC!N1220)</f>
        <v>*</v>
      </c>
      <c r="M1218" s="120" t="str">
        <f>IF(FN_MC!J1220="","*",FN_MC!J1220)</f>
        <v>*</v>
      </c>
      <c r="N1218" s="120" t="str">
        <f>IF(FN_MC!K1220="","*",FN_MC!K1220)</f>
        <v>*</v>
      </c>
      <c r="O1218" s="120" t="str">
        <f>IF(FN_MC!L1220="","*",FN_MC!L1220)</f>
        <v>*</v>
      </c>
      <c r="P1218" s="120"/>
      <c r="Q1218" s="137" t="str">
        <f>IF(FN_MC!O1220="","*",FN_MC!O1220)</f>
        <v>*</v>
      </c>
      <c r="R1218" s="137" t="str">
        <f>IF(FN_MC!P1220="","*",FN_MC!P1220)</f>
        <v>*</v>
      </c>
      <c r="S1218" s="119" t="str">
        <f>IF(FN_MC!Q1222="","*",CONCATENATE(FN_MC!Q1222," ",FN_MC!R1222))</f>
        <v>*</v>
      </c>
      <c r="T1218" s="119" t="str">
        <f>IF(FN_MC!V1220="","*",FN_MC!V1220)</f>
        <v>*</v>
      </c>
      <c r="U1218" s="119" t="str">
        <f>IF(FN_MC!W1220="","*",FN_MC!W1220)</f>
        <v>*</v>
      </c>
      <c r="V1218" s="121" t="str">
        <f ca="1">_xlfn.XLOOKUP(G1218&amp;$V$2,BS_CONTROLE[CHAVE],BS_CONTROLE[Quantidade_11],"-")</f>
        <v>-</v>
      </c>
      <c r="W1218" s="121" t="str">
        <f ca="1">_xlfn.XLOOKUP(G1218&amp;$W$2,BS_CONTROLE[CHAVE],BS_CONTROLE[Quantidade_11],"-")</f>
        <v>-</v>
      </c>
      <c r="X1218" s="121" t="str">
        <f ca="1">_xlfn.XLOOKUP(G1218&amp;$X$2,BS_CONTROLE[CHAVE],BS_CONTROLE[Quantidade_11],"-")</f>
        <v>-</v>
      </c>
    </row>
    <row r="1219" spans="1:24" s="122" customFormat="1" hidden="1">
      <c r="A1219" s="160" t="str">
        <f>IF(FN_MC!Y1221="","*",FN_MC!Y1221)</f>
        <v>*</v>
      </c>
      <c r="B1219" s="160" t="str">
        <f>IF(FN_MC!X1221="","*",FN_MC!X1221)</f>
        <v>*</v>
      </c>
      <c r="C1219" s="160" t="str">
        <f>IF(FN_MC!Z1221="","*",FN_MC!Z1221)</f>
        <v>*</v>
      </c>
      <c r="D1219" s="161" t="str">
        <f>IF(FN_MC!S1221="","*",FN_MC!S1221)</f>
        <v>*</v>
      </c>
      <c r="E1219" s="161" t="str">
        <f>IF(FN_MC!T1221="","*",FN_MC!T1221)</f>
        <v>*</v>
      </c>
      <c r="F1219" s="161" t="str">
        <f>IF(FN_MC!B1221="","*",FN_MC!B1221)</f>
        <v>*</v>
      </c>
      <c r="G1219" s="161" t="str">
        <f>IF(FN_MC!D1221="","*",FN_MC!D1221)</f>
        <v>*</v>
      </c>
      <c r="H1219" s="161" t="str">
        <f>IF(FN_MC!F1221="","*",FN_MC!F1221)</f>
        <v>*</v>
      </c>
      <c r="I1219" s="161" t="str">
        <f>IF(FN_MC!H1221="","*",FN_MC!H1221)</f>
        <v>*</v>
      </c>
      <c r="J1219" s="161" t="str">
        <f>IF(FN_MC!I1221="","*",FN_MC!I1221)</f>
        <v>*</v>
      </c>
      <c r="K1219" s="161" t="str">
        <f>IF(FN_MC!M1221="","*",FN_MC!M1221)</f>
        <v>*</v>
      </c>
      <c r="L1219" s="161" t="str">
        <f>IF(FN_MC!N1221="","*",FN_MC!N1221)</f>
        <v>*</v>
      </c>
      <c r="M1219" s="162" t="str">
        <f>IF(FN_MC!J1221="","*",FN_MC!J1221)</f>
        <v>*</v>
      </c>
      <c r="N1219" s="162" t="str">
        <f>IF(FN_MC!K1221="","*",FN_MC!K1221)</f>
        <v>*</v>
      </c>
      <c r="O1219" s="162" t="str">
        <f>IF(FN_MC!L1221="","*",FN_MC!L1221)</f>
        <v>*</v>
      </c>
      <c r="P1219" s="162"/>
      <c r="Q1219" s="163" t="str">
        <f>IF(FN_MC!O1221="","*",FN_MC!O1221)</f>
        <v>*</v>
      </c>
      <c r="R1219" s="163" t="str">
        <f>IF(FN_MC!P1221="","*",FN_MC!P1221)</f>
        <v>*</v>
      </c>
      <c r="S1219" s="161" t="str">
        <f>IF(FN_MC!Q1223="","*",CONCATENATE(FN_MC!Q1223," ",FN_MC!R1223))</f>
        <v>*</v>
      </c>
      <c r="T1219" s="161" t="str">
        <f>IF(FN_MC!V1221="","*",FN_MC!V1221)</f>
        <v>*</v>
      </c>
      <c r="U1219" s="161" t="str">
        <f>IF(FN_MC!W1221="","*",FN_MC!W1221)</f>
        <v>*</v>
      </c>
      <c r="V1219" s="121" t="str">
        <f ca="1">_xlfn.XLOOKUP(G1219&amp;$V$2,BS_CONTROLE[CHAVE],BS_CONTROLE[Quantidade_11],"-")</f>
        <v>-</v>
      </c>
      <c r="W1219" s="121" t="str">
        <f ca="1">_xlfn.XLOOKUP(G1219&amp;$W$2,BS_CONTROLE[CHAVE],BS_CONTROLE[Quantidade_11],"-")</f>
        <v>-</v>
      </c>
      <c r="X1219" s="121" t="str">
        <f ca="1">_xlfn.XLOOKUP(G1219&amp;$X$2,BS_CONTROLE[CHAVE],BS_CONTROLE[Quantidade_11],"-")</f>
        <v>-</v>
      </c>
    </row>
    <row r="1220" spans="1:24" s="122" customFormat="1" hidden="1">
      <c r="A1220" s="160" t="str">
        <f>IF(FN_MC!Y1222="","*",FN_MC!Y1222)</f>
        <v>*</v>
      </c>
      <c r="B1220" s="160" t="str">
        <f>IF(FN_MC!X1222="","*",FN_MC!X1222)</f>
        <v>*</v>
      </c>
      <c r="C1220" s="160" t="str">
        <f>IF(FN_MC!Z1222="","*",FN_MC!Z1222)</f>
        <v>*</v>
      </c>
      <c r="D1220" s="161" t="str">
        <f>IF(FN_MC!S1222="","*",FN_MC!S1222)</f>
        <v>*</v>
      </c>
      <c r="E1220" s="161" t="str">
        <f>IF(FN_MC!T1222="","*",FN_MC!T1222)</f>
        <v>*</v>
      </c>
      <c r="F1220" s="161" t="str">
        <f>IF(FN_MC!B1222="","*",FN_MC!B1222)</f>
        <v>*</v>
      </c>
      <c r="G1220" s="161" t="str">
        <f>IF(FN_MC!D1222="","*",FN_MC!D1222)</f>
        <v>*</v>
      </c>
      <c r="H1220" s="161" t="str">
        <f>IF(FN_MC!F1222="","*",FN_MC!F1222)</f>
        <v>*</v>
      </c>
      <c r="I1220" s="161" t="str">
        <f>IF(FN_MC!H1222="","*",FN_MC!H1222)</f>
        <v>*</v>
      </c>
      <c r="J1220" s="161" t="str">
        <f>IF(FN_MC!I1222="","*",FN_MC!I1222)</f>
        <v>*</v>
      </c>
      <c r="K1220" s="161" t="str">
        <f>IF(FN_MC!M1222="","*",FN_MC!M1222)</f>
        <v>*</v>
      </c>
      <c r="L1220" s="161" t="str">
        <f>IF(FN_MC!N1222="","*",FN_MC!N1222)</f>
        <v>*</v>
      </c>
      <c r="M1220" s="162" t="str">
        <f>IF(FN_MC!J1222="","*",FN_MC!J1222)</f>
        <v>*</v>
      </c>
      <c r="N1220" s="162" t="str">
        <f>IF(FN_MC!K1222="","*",FN_MC!K1222)</f>
        <v>*</v>
      </c>
      <c r="O1220" s="162" t="str">
        <f>IF(FN_MC!L1222="","*",FN_MC!L1222)</f>
        <v>*</v>
      </c>
      <c r="P1220" s="162"/>
      <c r="Q1220" s="163" t="str">
        <f>IF(FN_MC!O1222="","*",FN_MC!O1222)</f>
        <v>*</v>
      </c>
      <c r="R1220" s="163" t="str">
        <f>IF(FN_MC!P1222="","*",FN_MC!P1222)</f>
        <v>*</v>
      </c>
      <c r="S1220" s="161" t="str">
        <f>IF(FN_MC!Q1224="","*",CONCATENATE(FN_MC!Q1224," ",FN_MC!R1224))</f>
        <v>*</v>
      </c>
      <c r="T1220" s="161" t="str">
        <f>IF(FN_MC!V1222="","*",FN_MC!V1222)</f>
        <v>*</v>
      </c>
      <c r="U1220" s="161" t="str">
        <f>IF(FN_MC!W1222="","*",FN_MC!W1222)</f>
        <v>*</v>
      </c>
      <c r="V1220" s="121" t="str">
        <f ca="1">_xlfn.XLOOKUP(G1220&amp;$V$2,BS_CONTROLE[CHAVE],BS_CONTROLE[Quantidade_11],"-")</f>
        <v>-</v>
      </c>
      <c r="W1220" s="121" t="str">
        <f ca="1">_xlfn.XLOOKUP(G1220&amp;$W$2,BS_CONTROLE[CHAVE],BS_CONTROLE[Quantidade_11],"-")</f>
        <v>-</v>
      </c>
      <c r="X1220" s="121" t="str">
        <f ca="1">_xlfn.XLOOKUP(G1220&amp;$X$2,BS_CONTROLE[CHAVE],BS_CONTROLE[Quantidade_11],"-")</f>
        <v>-</v>
      </c>
    </row>
    <row r="1221" spans="1:24" s="122" customFormat="1" hidden="1">
      <c r="A1221" s="118" t="str">
        <f>IF(FN_MC!Y1223="","*",FN_MC!Y1223)</f>
        <v>*</v>
      </c>
      <c r="B1221" s="118" t="str">
        <f>IF(FN_MC!X1223="","*",FN_MC!X1223)</f>
        <v>*</v>
      </c>
      <c r="C1221" s="118" t="str">
        <f>IF(FN_MC!Z1223="","*",FN_MC!Z1223)</f>
        <v>*</v>
      </c>
      <c r="D1221" s="119" t="str">
        <f>IF(FN_MC!S1223="","*",FN_MC!S1223)</f>
        <v>*</v>
      </c>
      <c r="E1221" s="119" t="str">
        <f>IF(FN_MC!T1223="","*",FN_MC!T1223)</f>
        <v>*</v>
      </c>
      <c r="F1221" s="119" t="str">
        <f>IF(FN_MC!B1223="","*",FN_MC!B1223)</f>
        <v>*</v>
      </c>
      <c r="G1221" s="119" t="str">
        <f>IF(FN_MC!D1223="","*",FN_MC!D1223)</f>
        <v>*</v>
      </c>
      <c r="H1221" s="119" t="str">
        <f>IF(FN_MC!F1223="","*",FN_MC!F1223)</f>
        <v>*</v>
      </c>
      <c r="I1221" s="119" t="str">
        <f>IF(FN_MC!H1223="","*",FN_MC!H1223)</f>
        <v>*</v>
      </c>
      <c r="J1221" s="119" t="str">
        <f>IF(FN_MC!I1223="","*",FN_MC!I1223)</f>
        <v>*</v>
      </c>
      <c r="K1221" s="119" t="str">
        <f>IF(FN_MC!M1223="","*",FN_MC!M1223)</f>
        <v>*</v>
      </c>
      <c r="L1221" s="119" t="str">
        <f>IF(FN_MC!N1223="","*",FN_MC!N1223)</f>
        <v>*</v>
      </c>
      <c r="M1221" s="120" t="str">
        <f>IF(FN_MC!J1223="","*",FN_MC!J1223)</f>
        <v>*</v>
      </c>
      <c r="N1221" s="120" t="str">
        <f>IF(FN_MC!K1223="","*",FN_MC!K1223)</f>
        <v>*</v>
      </c>
      <c r="O1221" s="120" t="str">
        <f>IF(FN_MC!L1223="","*",FN_MC!L1223)</f>
        <v>*</v>
      </c>
      <c r="P1221" s="120"/>
      <c r="Q1221" s="137" t="str">
        <f>IF(FN_MC!O1223="","*",FN_MC!O1223)</f>
        <v>*</v>
      </c>
      <c r="R1221" s="137" t="str">
        <f>IF(FN_MC!P1223="","*",FN_MC!P1223)</f>
        <v>*</v>
      </c>
      <c r="S1221" s="119" t="str">
        <f>IF(FN_MC!Q1225="","*",CONCATENATE(FN_MC!Q1225," ",FN_MC!R1225))</f>
        <v>*</v>
      </c>
      <c r="T1221" s="119" t="str">
        <f>IF(FN_MC!V1223="","*",FN_MC!V1223)</f>
        <v>*</v>
      </c>
      <c r="U1221" s="119" t="str">
        <f>IF(FN_MC!W1223="","*",FN_MC!W1223)</f>
        <v>*</v>
      </c>
      <c r="V1221" s="121" t="str">
        <f ca="1">_xlfn.XLOOKUP(G1221&amp;$V$2,BS_CONTROLE[CHAVE],BS_CONTROLE[Quantidade_11],"-")</f>
        <v>-</v>
      </c>
      <c r="W1221" s="121" t="str">
        <f ca="1">_xlfn.XLOOKUP(G1221&amp;$W$2,BS_CONTROLE[CHAVE],BS_CONTROLE[Quantidade_11],"-")</f>
        <v>-</v>
      </c>
      <c r="X1221" s="121" t="str">
        <f ca="1">_xlfn.XLOOKUP(G1221&amp;$X$2,BS_CONTROLE[CHAVE],BS_CONTROLE[Quantidade_11],"-")</f>
        <v>-</v>
      </c>
    </row>
    <row r="1222" spans="1:24" s="122" customFormat="1" hidden="1">
      <c r="A1222" s="160" t="str">
        <f>IF(FN_MC!Y1224="","*",FN_MC!Y1224)</f>
        <v>*</v>
      </c>
      <c r="B1222" s="160" t="str">
        <f>IF(FN_MC!X1224="","*",FN_MC!X1224)</f>
        <v>*</v>
      </c>
      <c r="C1222" s="160" t="str">
        <f>IF(FN_MC!Z1224="","*",FN_MC!Z1224)</f>
        <v>*</v>
      </c>
      <c r="D1222" s="161" t="str">
        <f>IF(FN_MC!S1224="","*",FN_MC!S1224)</f>
        <v>*</v>
      </c>
      <c r="E1222" s="161" t="str">
        <f>IF(FN_MC!T1224="","*",FN_MC!T1224)</f>
        <v>*</v>
      </c>
      <c r="F1222" s="161" t="str">
        <f>IF(FN_MC!B1224="","*",FN_MC!B1224)</f>
        <v>*</v>
      </c>
      <c r="G1222" s="161" t="str">
        <f>IF(FN_MC!D1224="","*",FN_MC!D1224)</f>
        <v>*</v>
      </c>
      <c r="H1222" s="161" t="str">
        <f>IF(FN_MC!F1224="","*",FN_MC!F1224)</f>
        <v>*</v>
      </c>
      <c r="I1222" s="161" t="str">
        <f>IF(FN_MC!H1224="","*",FN_MC!H1224)</f>
        <v>*</v>
      </c>
      <c r="J1222" s="161" t="str">
        <f>IF(FN_MC!I1224="","*",FN_MC!I1224)</f>
        <v>*</v>
      </c>
      <c r="K1222" s="161" t="str">
        <f>IF(FN_MC!M1224="","*",FN_MC!M1224)</f>
        <v>*</v>
      </c>
      <c r="L1222" s="161" t="str">
        <f>IF(FN_MC!N1224="","*",FN_MC!N1224)</f>
        <v>*</v>
      </c>
      <c r="M1222" s="162" t="str">
        <f>IF(FN_MC!J1224="","*",FN_MC!J1224)</f>
        <v>*</v>
      </c>
      <c r="N1222" s="162" t="str">
        <f>IF(FN_MC!K1224="","*",FN_MC!K1224)</f>
        <v>*</v>
      </c>
      <c r="O1222" s="162" t="str">
        <f>IF(FN_MC!L1224="","*",FN_MC!L1224)</f>
        <v>*</v>
      </c>
      <c r="P1222" s="162"/>
      <c r="Q1222" s="163" t="str">
        <f>IF(FN_MC!O1224="","*",FN_MC!O1224)</f>
        <v>*</v>
      </c>
      <c r="R1222" s="163" t="str">
        <f>IF(FN_MC!P1224="","*",FN_MC!P1224)</f>
        <v>*</v>
      </c>
      <c r="S1222" s="161" t="str">
        <f>IF(FN_MC!Q1226="","*",CONCATENATE(FN_MC!Q1226," ",FN_MC!R1226))</f>
        <v>*</v>
      </c>
      <c r="T1222" s="161" t="str">
        <f>IF(FN_MC!V1224="","*",FN_MC!V1224)</f>
        <v>*</v>
      </c>
      <c r="U1222" s="161" t="str">
        <f>IF(FN_MC!W1224="","*",FN_MC!W1224)</f>
        <v>*</v>
      </c>
      <c r="V1222" s="121" t="str">
        <f ca="1">_xlfn.XLOOKUP(G1222&amp;$V$2,BS_CONTROLE[CHAVE],BS_CONTROLE[Quantidade_11],"-")</f>
        <v>-</v>
      </c>
      <c r="W1222" s="121" t="str">
        <f ca="1">_xlfn.XLOOKUP(G1222&amp;$W$2,BS_CONTROLE[CHAVE],BS_CONTROLE[Quantidade_11],"-")</f>
        <v>-</v>
      </c>
      <c r="X1222" s="121" t="str">
        <f ca="1">_xlfn.XLOOKUP(G1222&amp;$X$2,BS_CONTROLE[CHAVE],BS_CONTROLE[Quantidade_11],"-")</f>
        <v>-</v>
      </c>
    </row>
    <row r="1223" spans="1:24" s="122" customFormat="1" hidden="1">
      <c r="A1223" s="160" t="str">
        <f>IF(FN_MC!Y1225="","*",FN_MC!Y1225)</f>
        <v>*</v>
      </c>
      <c r="B1223" s="160" t="str">
        <f>IF(FN_MC!X1225="","*",FN_MC!X1225)</f>
        <v>*</v>
      </c>
      <c r="C1223" s="160" t="str">
        <f>IF(FN_MC!Z1225="","*",FN_MC!Z1225)</f>
        <v>*</v>
      </c>
      <c r="D1223" s="161" t="str">
        <f>IF(FN_MC!S1225="","*",FN_MC!S1225)</f>
        <v>*</v>
      </c>
      <c r="E1223" s="161" t="str">
        <f>IF(FN_MC!T1225="","*",FN_MC!T1225)</f>
        <v>*</v>
      </c>
      <c r="F1223" s="161" t="str">
        <f>IF(FN_MC!B1225="","*",FN_MC!B1225)</f>
        <v>*</v>
      </c>
      <c r="G1223" s="161" t="str">
        <f>IF(FN_MC!D1225="","*",FN_MC!D1225)</f>
        <v>*</v>
      </c>
      <c r="H1223" s="161" t="str">
        <f>IF(FN_MC!F1225="","*",FN_MC!F1225)</f>
        <v>*</v>
      </c>
      <c r="I1223" s="161" t="str">
        <f>IF(FN_MC!H1225="","*",FN_MC!H1225)</f>
        <v>*</v>
      </c>
      <c r="J1223" s="161" t="str">
        <f>IF(FN_MC!I1225="","*",FN_MC!I1225)</f>
        <v>*</v>
      </c>
      <c r="K1223" s="161" t="str">
        <f>IF(FN_MC!M1225="","*",FN_MC!M1225)</f>
        <v>*</v>
      </c>
      <c r="L1223" s="161" t="str">
        <f>IF(FN_MC!N1225="","*",FN_MC!N1225)</f>
        <v>*</v>
      </c>
      <c r="M1223" s="162" t="str">
        <f>IF(FN_MC!J1225="","*",FN_MC!J1225)</f>
        <v>*</v>
      </c>
      <c r="N1223" s="162" t="str">
        <f>IF(FN_MC!K1225="","*",FN_MC!K1225)</f>
        <v>*</v>
      </c>
      <c r="O1223" s="162" t="str">
        <f>IF(FN_MC!L1225="","*",FN_MC!L1225)</f>
        <v>*</v>
      </c>
      <c r="P1223" s="162"/>
      <c r="Q1223" s="163" t="str">
        <f>IF(FN_MC!O1225="","*",FN_MC!O1225)</f>
        <v>*</v>
      </c>
      <c r="R1223" s="163" t="str">
        <f>IF(FN_MC!P1225="","*",FN_MC!P1225)</f>
        <v>*</v>
      </c>
      <c r="S1223" s="161" t="str">
        <f>IF(FN_MC!Q1227="","*",CONCATENATE(FN_MC!Q1227," ",FN_MC!R1227))</f>
        <v>*</v>
      </c>
      <c r="T1223" s="161" t="str">
        <f>IF(FN_MC!V1225="","*",FN_MC!V1225)</f>
        <v>*</v>
      </c>
      <c r="U1223" s="161" t="str">
        <f>IF(FN_MC!W1225="","*",FN_MC!W1225)</f>
        <v>*</v>
      </c>
      <c r="V1223" s="121" t="str">
        <f ca="1">_xlfn.XLOOKUP(G1223&amp;$V$2,BS_CONTROLE[CHAVE],BS_CONTROLE[Quantidade_11],"-")</f>
        <v>-</v>
      </c>
      <c r="W1223" s="121" t="str">
        <f ca="1">_xlfn.XLOOKUP(G1223&amp;$W$2,BS_CONTROLE[CHAVE],BS_CONTROLE[Quantidade_11],"-")</f>
        <v>-</v>
      </c>
      <c r="X1223" s="121" t="str">
        <f ca="1">_xlfn.XLOOKUP(G1223&amp;$X$2,BS_CONTROLE[CHAVE],BS_CONTROLE[Quantidade_11],"-")</f>
        <v>-</v>
      </c>
    </row>
    <row r="1224" spans="1:24" s="122" customFormat="1" hidden="1">
      <c r="A1224" s="118" t="str">
        <f>IF(FN_MC!Y1226="","*",FN_MC!Y1226)</f>
        <v>*</v>
      </c>
      <c r="B1224" s="118" t="str">
        <f>IF(FN_MC!X1226="","*",FN_MC!X1226)</f>
        <v>*</v>
      </c>
      <c r="C1224" s="118" t="str">
        <f>IF(FN_MC!Z1226="","*",FN_MC!Z1226)</f>
        <v>*</v>
      </c>
      <c r="D1224" s="119" t="str">
        <f>IF(FN_MC!S1226="","*",FN_MC!S1226)</f>
        <v>*</v>
      </c>
      <c r="E1224" s="119" t="str">
        <f>IF(FN_MC!T1226="","*",FN_MC!T1226)</f>
        <v>*</v>
      </c>
      <c r="F1224" s="119" t="str">
        <f>IF(FN_MC!B1226="","*",FN_MC!B1226)</f>
        <v>*</v>
      </c>
      <c r="G1224" s="119" t="str">
        <f>IF(FN_MC!D1226="","*",FN_MC!D1226)</f>
        <v>*</v>
      </c>
      <c r="H1224" s="119" t="str">
        <f>IF(FN_MC!F1226="","*",FN_MC!F1226)</f>
        <v>*</v>
      </c>
      <c r="I1224" s="119" t="str">
        <f>IF(FN_MC!H1226="","*",FN_MC!H1226)</f>
        <v>*</v>
      </c>
      <c r="J1224" s="119" t="str">
        <f>IF(FN_MC!I1226="","*",FN_MC!I1226)</f>
        <v>*</v>
      </c>
      <c r="K1224" s="119" t="str">
        <f>IF(FN_MC!M1226="","*",FN_MC!M1226)</f>
        <v>*</v>
      </c>
      <c r="L1224" s="119" t="str">
        <f>IF(FN_MC!N1226="","*",FN_MC!N1226)</f>
        <v>*</v>
      </c>
      <c r="M1224" s="120" t="str">
        <f>IF(FN_MC!J1226="","*",FN_MC!J1226)</f>
        <v>*</v>
      </c>
      <c r="N1224" s="120" t="str">
        <f>IF(FN_MC!K1226="","*",FN_MC!K1226)</f>
        <v>*</v>
      </c>
      <c r="O1224" s="120" t="str">
        <f>IF(FN_MC!L1226="","*",FN_MC!L1226)</f>
        <v>*</v>
      </c>
      <c r="P1224" s="120"/>
      <c r="Q1224" s="137" t="str">
        <f>IF(FN_MC!O1226="","*",FN_MC!O1226)</f>
        <v>*</v>
      </c>
      <c r="R1224" s="137" t="str">
        <f>IF(FN_MC!P1226="","*",FN_MC!P1226)</f>
        <v>*</v>
      </c>
      <c r="S1224" s="119" t="str">
        <f>IF(FN_MC!Q1228="","*",CONCATENATE(FN_MC!Q1228," ",FN_MC!R1228))</f>
        <v>*</v>
      </c>
      <c r="T1224" s="119" t="str">
        <f>IF(FN_MC!V1226="","*",FN_MC!V1226)</f>
        <v>*</v>
      </c>
      <c r="U1224" s="119" t="str">
        <f>IF(FN_MC!W1226="","*",FN_MC!W1226)</f>
        <v>*</v>
      </c>
      <c r="V1224" s="121" t="str">
        <f ca="1">_xlfn.XLOOKUP(G1224&amp;$V$2,BS_CONTROLE[CHAVE],BS_CONTROLE[Quantidade_11],"-")</f>
        <v>-</v>
      </c>
      <c r="W1224" s="121" t="str">
        <f ca="1">_xlfn.XLOOKUP(G1224&amp;$W$2,BS_CONTROLE[CHAVE],BS_CONTROLE[Quantidade_11],"-")</f>
        <v>-</v>
      </c>
      <c r="X1224" s="121" t="str">
        <f ca="1">_xlfn.XLOOKUP(G1224&amp;$X$2,BS_CONTROLE[CHAVE],BS_CONTROLE[Quantidade_11],"-")</f>
        <v>-</v>
      </c>
    </row>
    <row r="1225" spans="1:24" s="122" customFormat="1" hidden="1">
      <c r="A1225" s="160" t="str">
        <f>IF(FN_MC!Y1227="","*",FN_MC!Y1227)</f>
        <v>*</v>
      </c>
      <c r="B1225" s="160" t="str">
        <f>IF(FN_MC!X1227="","*",FN_MC!X1227)</f>
        <v>*</v>
      </c>
      <c r="C1225" s="160" t="str">
        <f>IF(FN_MC!Z1227="","*",FN_MC!Z1227)</f>
        <v>*</v>
      </c>
      <c r="D1225" s="161" t="str">
        <f>IF(FN_MC!S1227="","*",FN_MC!S1227)</f>
        <v>*</v>
      </c>
      <c r="E1225" s="161" t="str">
        <f>IF(FN_MC!T1227="","*",FN_MC!T1227)</f>
        <v>*</v>
      </c>
      <c r="F1225" s="161" t="str">
        <f>IF(FN_MC!B1227="","*",FN_MC!B1227)</f>
        <v>*</v>
      </c>
      <c r="G1225" s="161" t="str">
        <f>IF(FN_MC!D1227="","*",FN_MC!D1227)</f>
        <v>*</v>
      </c>
      <c r="H1225" s="161" t="str">
        <f>IF(FN_MC!F1227="","*",FN_MC!F1227)</f>
        <v>*</v>
      </c>
      <c r="I1225" s="161" t="str">
        <f>IF(FN_MC!H1227="","*",FN_MC!H1227)</f>
        <v>*</v>
      </c>
      <c r="J1225" s="161" t="str">
        <f>IF(FN_MC!I1227="","*",FN_MC!I1227)</f>
        <v>*</v>
      </c>
      <c r="K1225" s="161" t="str">
        <f>IF(FN_MC!M1227="","*",FN_MC!M1227)</f>
        <v>*</v>
      </c>
      <c r="L1225" s="161" t="str">
        <f>IF(FN_MC!N1227="","*",FN_MC!N1227)</f>
        <v>*</v>
      </c>
      <c r="M1225" s="162" t="str">
        <f>IF(FN_MC!J1227="","*",FN_MC!J1227)</f>
        <v>*</v>
      </c>
      <c r="N1225" s="162" t="str">
        <f>IF(FN_MC!K1227="","*",FN_MC!K1227)</f>
        <v>*</v>
      </c>
      <c r="O1225" s="162" t="str">
        <f>IF(FN_MC!L1227="","*",FN_MC!L1227)</f>
        <v>*</v>
      </c>
      <c r="P1225" s="162"/>
      <c r="Q1225" s="163" t="str">
        <f>IF(FN_MC!O1227="","*",FN_MC!O1227)</f>
        <v>*</v>
      </c>
      <c r="R1225" s="163" t="str">
        <f>IF(FN_MC!P1227="","*",FN_MC!P1227)</f>
        <v>*</v>
      </c>
      <c r="S1225" s="161" t="str">
        <f>IF(FN_MC!Q1229="","*",CONCATENATE(FN_MC!Q1229," ",FN_MC!R1229))</f>
        <v>*</v>
      </c>
      <c r="T1225" s="161" t="str">
        <f>IF(FN_MC!V1227="","*",FN_MC!V1227)</f>
        <v>*</v>
      </c>
      <c r="U1225" s="161" t="str">
        <f>IF(FN_MC!W1227="","*",FN_MC!W1227)</f>
        <v>*</v>
      </c>
      <c r="V1225" s="121" t="str">
        <f ca="1">_xlfn.XLOOKUP(G1225&amp;$V$2,BS_CONTROLE[CHAVE],BS_CONTROLE[Quantidade_11],"-")</f>
        <v>-</v>
      </c>
      <c r="W1225" s="121" t="str">
        <f ca="1">_xlfn.XLOOKUP(G1225&amp;$W$2,BS_CONTROLE[CHAVE],BS_CONTROLE[Quantidade_11],"-")</f>
        <v>-</v>
      </c>
      <c r="X1225" s="121" t="str">
        <f ca="1">_xlfn.XLOOKUP(G1225&amp;$X$2,BS_CONTROLE[CHAVE],BS_CONTROLE[Quantidade_11],"-")</f>
        <v>-</v>
      </c>
    </row>
    <row r="1226" spans="1:24" s="122" customFormat="1" hidden="1">
      <c r="A1226" s="160" t="str">
        <f>IF(FN_MC!Y1228="","*",FN_MC!Y1228)</f>
        <v>*</v>
      </c>
      <c r="B1226" s="160" t="str">
        <f>IF(FN_MC!X1228="","*",FN_MC!X1228)</f>
        <v>*</v>
      </c>
      <c r="C1226" s="160" t="str">
        <f>IF(FN_MC!Z1228="","*",FN_MC!Z1228)</f>
        <v>*</v>
      </c>
      <c r="D1226" s="161" t="str">
        <f>IF(FN_MC!S1228="","*",FN_MC!S1228)</f>
        <v>*</v>
      </c>
      <c r="E1226" s="161" t="str">
        <f>IF(FN_MC!T1228="","*",FN_MC!T1228)</f>
        <v>*</v>
      </c>
      <c r="F1226" s="161" t="str">
        <f>IF(FN_MC!B1228="","*",FN_MC!B1228)</f>
        <v>*</v>
      </c>
      <c r="G1226" s="161" t="str">
        <f>IF(FN_MC!D1228="","*",FN_MC!D1228)</f>
        <v>*</v>
      </c>
      <c r="H1226" s="161" t="str">
        <f>IF(FN_MC!F1228="","*",FN_MC!F1228)</f>
        <v>*</v>
      </c>
      <c r="I1226" s="161" t="str">
        <f>IF(FN_MC!H1228="","*",FN_MC!H1228)</f>
        <v>*</v>
      </c>
      <c r="J1226" s="161" t="str">
        <f>IF(FN_MC!I1228="","*",FN_MC!I1228)</f>
        <v>*</v>
      </c>
      <c r="K1226" s="161" t="str">
        <f>IF(FN_MC!M1228="","*",FN_MC!M1228)</f>
        <v>*</v>
      </c>
      <c r="L1226" s="161" t="str">
        <f>IF(FN_MC!N1228="","*",FN_MC!N1228)</f>
        <v>*</v>
      </c>
      <c r="M1226" s="162" t="str">
        <f>IF(FN_MC!J1228="","*",FN_MC!J1228)</f>
        <v>*</v>
      </c>
      <c r="N1226" s="162" t="str">
        <f>IF(FN_MC!K1228="","*",FN_MC!K1228)</f>
        <v>*</v>
      </c>
      <c r="O1226" s="162" t="str">
        <f>IF(FN_MC!L1228="","*",FN_MC!L1228)</f>
        <v>*</v>
      </c>
      <c r="P1226" s="162"/>
      <c r="Q1226" s="163" t="str">
        <f>IF(FN_MC!O1228="","*",FN_MC!O1228)</f>
        <v>*</v>
      </c>
      <c r="R1226" s="163" t="str">
        <f>IF(FN_MC!P1228="","*",FN_MC!P1228)</f>
        <v>*</v>
      </c>
      <c r="S1226" s="161" t="str">
        <f>IF(FN_MC!Q1230="","*",CONCATENATE(FN_MC!Q1230," ",FN_MC!R1230))</f>
        <v>*</v>
      </c>
      <c r="T1226" s="161" t="str">
        <f>IF(FN_MC!V1228="","*",FN_MC!V1228)</f>
        <v>*</v>
      </c>
      <c r="U1226" s="161" t="str">
        <f>IF(FN_MC!W1228="","*",FN_MC!W1228)</f>
        <v>*</v>
      </c>
      <c r="V1226" s="121" t="str">
        <f ca="1">_xlfn.XLOOKUP(G1226&amp;$V$2,BS_CONTROLE[CHAVE],BS_CONTROLE[Quantidade_11],"-")</f>
        <v>-</v>
      </c>
      <c r="W1226" s="121" t="str">
        <f ca="1">_xlfn.XLOOKUP(G1226&amp;$W$2,BS_CONTROLE[CHAVE],BS_CONTROLE[Quantidade_11],"-")</f>
        <v>-</v>
      </c>
      <c r="X1226" s="121" t="str">
        <f ca="1">_xlfn.XLOOKUP(G1226&amp;$X$2,BS_CONTROLE[CHAVE],BS_CONTROLE[Quantidade_11],"-")</f>
        <v>-</v>
      </c>
    </row>
    <row r="1227" spans="1:24" s="122" customFormat="1" hidden="1">
      <c r="A1227" s="118" t="str">
        <f>IF(FN_MC!Y1229="","*",FN_MC!Y1229)</f>
        <v>*</v>
      </c>
      <c r="B1227" s="118" t="str">
        <f>IF(FN_MC!X1229="","*",FN_MC!X1229)</f>
        <v>*</v>
      </c>
      <c r="C1227" s="118" t="str">
        <f>IF(FN_MC!Z1229="","*",FN_MC!Z1229)</f>
        <v>*</v>
      </c>
      <c r="D1227" s="119" t="str">
        <f>IF(FN_MC!S1229="","*",FN_MC!S1229)</f>
        <v>*</v>
      </c>
      <c r="E1227" s="119" t="str">
        <f>IF(FN_MC!T1229="","*",FN_MC!T1229)</f>
        <v>*</v>
      </c>
      <c r="F1227" s="119" t="str">
        <f>IF(FN_MC!B1229="","*",FN_MC!B1229)</f>
        <v>*</v>
      </c>
      <c r="G1227" s="119" t="str">
        <f>IF(FN_MC!D1229="","*",FN_MC!D1229)</f>
        <v>*</v>
      </c>
      <c r="H1227" s="119" t="str">
        <f>IF(FN_MC!F1229="","*",FN_MC!F1229)</f>
        <v>*</v>
      </c>
      <c r="I1227" s="119" t="str">
        <f>IF(FN_MC!H1229="","*",FN_MC!H1229)</f>
        <v>*</v>
      </c>
      <c r="J1227" s="119" t="str">
        <f>IF(FN_MC!I1229="","*",FN_MC!I1229)</f>
        <v>*</v>
      </c>
      <c r="K1227" s="119" t="str">
        <f>IF(FN_MC!M1229="","*",FN_MC!M1229)</f>
        <v>*</v>
      </c>
      <c r="L1227" s="119" t="str">
        <f>IF(FN_MC!N1229="","*",FN_MC!N1229)</f>
        <v>*</v>
      </c>
      <c r="M1227" s="120" t="str">
        <f>IF(FN_MC!J1229="","*",FN_MC!J1229)</f>
        <v>*</v>
      </c>
      <c r="N1227" s="120" t="str">
        <f>IF(FN_MC!K1229="","*",FN_MC!K1229)</f>
        <v>*</v>
      </c>
      <c r="O1227" s="120" t="str">
        <f>IF(FN_MC!L1229="","*",FN_MC!L1229)</f>
        <v>*</v>
      </c>
      <c r="P1227" s="120"/>
      <c r="Q1227" s="137" t="str">
        <f>IF(FN_MC!O1229="","*",FN_MC!O1229)</f>
        <v>*</v>
      </c>
      <c r="R1227" s="137" t="str">
        <f>IF(FN_MC!P1229="","*",FN_MC!P1229)</f>
        <v>*</v>
      </c>
      <c r="S1227" s="119" t="str">
        <f>IF(FN_MC!Q1231="","*",CONCATENATE(FN_MC!Q1231," ",FN_MC!R1231))</f>
        <v>*</v>
      </c>
      <c r="T1227" s="119" t="str">
        <f>IF(FN_MC!V1229="","*",FN_MC!V1229)</f>
        <v>*</v>
      </c>
      <c r="U1227" s="119" t="str">
        <f>IF(FN_MC!W1229="","*",FN_MC!W1229)</f>
        <v>*</v>
      </c>
      <c r="V1227" s="121" t="str">
        <f ca="1">_xlfn.XLOOKUP(G1227&amp;$V$2,BS_CONTROLE[CHAVE],BS_CONTROLE[Quantidade_11],"-")</f>
        <v>-</v>
      </c>
      <c r="W1227" s="121" t="str">
        <f ca="1">_xlfn.XLOOKUP(G1227&amp;$W$2,BS_CONTROLE[CHAVE],BS_CONTROLE[Quantidade_11],"-")</f>
        <v>-</v>
      </c>
      <c r="X1227" s="121" t="str">
        <f ca="1">_xlfn.XLOOKUP(G1227&amp;$X$2,BS_CONTROLE[CHAVE],BS_CONTROLE[Quantidade_11],"-")</f>
        <v>-</v>
      </c>
    </row>
    <row r="1228" spans="1:24" s="122" customFormat="1" hidden="1">
      <c r="A1228" s="160" t="str">
        <f>IF(FN_MC!Y1230="","*",FN_MC!Y1230)</f>
        <v>*</v>
      </c>
      <c r="B1228" s="160" t="str">
        <f>IF(FN_MC!X1230="","*",FN_MC!X1230)</f>
        <v>*</v>
      </c>
      <c r="C1228" s="160" t="str">
        <f>IF(FN_MC!Z1230="","*",FN_MC!Z1230)</f>
        <v>*</v>
      </c>
      <c r="D1228" s="161" t="str">
        <f>IF(FN_MC!S1230="","*",FN_MC!S1230)</f>
        <v>*</v>
      </c>
      <c r="E1228" s="161" t="str">
        <f>IF(FN_MC!T1230="","*",FN_MC!T1230)</f>
        <v>*</v>
      </c>
      <c r="F1228" s="161" t="str">
        <f>IF(FN_MC!B1230="","*",FN_MC!B1230)</f>
        <v>*</v>
      </c>
      <c r="G1228" s="161" t="str">
        <f>IF(FN_MC!D1230="","*",FN_MC!D1230)</f>
        <v>*</v>
      </c>
      <c r="H1228" s="161" t="str">
        <f>IF(FN_MC!F1230="","*",FN_MC!F1230)</f>
        <v>*</v>
      </c>
      <c r="I1228" s="161" t="str">
        <f>IF(FN_MC!H1230="","*",FN_MC!H1230)</f>
        <v>*</v>
      </c>
      <c r="J1228" s="161" t="str">
        <f>IF(FN_MC!I1230="","*",FN_MC!I1230)</f>
        <v>*</v>
      </c>
      <c r="K1228" s="161" t="str">
        <f>IF(FN_MC!M1230="","*",FN_MC!M1230)</f>
        <v>*</v>
      </c>
      <c r="L1228" s="161" t="str">
        <f>IF(FN_MC!N1230="","*",FN_MC!N1230)</f>
        <v>*</v>
      </c>
      <c r="M1228" s="162" t="str">
        <f>IF(FN_MC!J1230="","*",FN_MC!J1230)</f>
        <v>*</v>
      </c>
      <c r="N1228" s="162" t="str">
        <f>IF(FN_MC!K1230="","*",FN_MC!K1230)</f>
        <v>*</v>
      </c>
      <c r="O1228" s="162" t="str">
        <f>IF(FN_MC!L1230="","*",FN_MC!L1230)</f>
        <v>*</v>
      </c>
      <c r="P1228" s="162"/>
      <c r="Q1228" s="163" t="str">
        <f>IF(FN_MC!O1230="","*",FN_MC!O1230)</f>
        <v>*</v>
      </c>
      <c r="R1228" s="163" t="str">
        <f>IF(FN_MC!P1230="","*",FN_MC!P1230)</f>
        <v>*</v>
      </c>
      <c r="S1228" s="161" t="str">
        <f>IF(FN_MC!Q1232="","*",CONCATENATE(FN_MC!Q1232," ",FN_MC!R1232))</f>
        <v>*</v>
      </c>
      <c r="T1228" s="161" t="str">
        <f>IF(FN_MC!V1230="","*",FN_MC!V1230)</f>
        <v>*</v>
      </c>
      <c r="U1228" s="161" t="str">
        <f>IF(FN_MC!W1230="","*",FN_MC!W1230)</f>
        <v>*</v>
      </c>
      <c r="V1228" s="121" t="str">
        <f ca="1">_xlfn.XLOOKUP(G1228&amp;$V$2,BS_CONTROLE[CHAVE],BS_CONTROLE[Quantidade_11],"-")</f>
        <v>-</v>
      </c>
      <c r="W1228" s="121" t="str">
        <f ca="1">_xlfn.XLOOKUP(G1228&amp;$W$2,BS_CONTROLE[CHAVE],BS_CONTROLE[Quantidade_11],"-")</f>
        <v>-</v>
      </c>
      <c r="X1228" s="121" t="str">
        <f ca="1">_xlfn.XLOOKUP(G1228&amp;$X$2,BS_CONTROLE[CHAVE],BS_CONTROLE[Quantidade_11],"-")</f>
        <v>-</v>
      </c>
    </row>
    <row r="1229" spans="1:24" s="122" customFormat="1" hidden="1">
      <c r="A1229" s="160" t="str">
        <f>IF(FN_MC!Y1231="","*",FN_MC!Y1231)</f>
        <v>*</v>
      </c>
      <c r="B1229" s="160" t="str">
        <f>IF(FN_MC!X1231="","*",FN_MC!X1231)</f>
        <v>*</v>
      </c>
      <c r="C1229" s="160" t="str">
        <f>IF(FN_MC!Z1231="","*",FN_MC!Z1231)</f>
        <v>*</v>
      </c>
      <c r="D1229" s="161" t="str">
        <f>IF(FN_MC!S1231="","*",FN_MC!S1231)</f>
        <v>*</v>
      </c>
      <c r="E1229" s="161" t="str">
        <f>IF(FN_MC!T1231="","*",FN_MC!T1231)</f>
        <v>*</v>
      </c>
      <c r="F1229" s="161" t="str">
        <f>IF(FN_MC!B1231="","*",FN_MC!B1231)</f>
        <v>*</v>
      </c>
      <c r="G1229" s="161" t="str">
        <f>IF(FN_MC!D1231="","*",FN_MC!D1231)</f>
        <v>*</v>
      </c>
      <c r="H1229" s="161" t="str">
        <f>IF(FN_MC!F1231="","*",FN_MC!F1231)</f>
        <v>*</v>
      </c>
      <c r="I1229" s="161" t="str">
        <f>IF(FN_MC!H1231="","*",FN_MC!H1231)</f>
        <v>*</v>
      </c>
      <c r="J1229" s="161" t="str">
        <f>IF(FN_MC!I1231="","*",FN_MC!I1231)</f>
        <v>*</v>
      </c>
      <c r="K1229" s="161" t="str">
        <f>IF(FN_MC!M1231="","*",FN_MC!M1231)</f>
        <v>*</v>
      </c>
      <c r="L1229" s="161" t="str">
        <f>IF(FN_MC!N1231="","*",FN_MC!N1231)</f>
        <v>*</v>
      </c>
      <c r="M1229" s="162" t="str">
        <f>IF(FN_MC!J1231="","*",FN_MC!J1231)</f>
        <v>*</v>
      </c>
      <c r="N1229" s="162" t="str">
        <f>IF(FN_MC!K1231="","*",FN_MC!K1231)</f>
        <v>*</v>
      </c>
      <c r="O1229" s="162" t="str">
        <f>IF(FN_MC!L1231="","*",FN_MC!L1231)</f>
        <v>*</v>
      </c>
      <c r="P1229" s="162"/>
      <c r="Q1229" s="163" t="str">
        <f>IF(FN_MC!O1231="","*",FN_MC!O1231)</f>
        <v>*</v>
      </c>
      <c r="R1229" s="163" t="str">
        <f>IF(FN_MC!P1231="","*",FN_MC!P1231)</f>
        <v>*</v>
      </c>
      <c r="S1229" s="161" t="str">
        <f>IF(FN_MC!Q1233="","*",CONCATENATE(FN_MC!Q1233," ",FN_MC!R1233))</f>
        <v>*</v>
      </c>
      <c r="T1229" s="161" t="str">
        <f>IF(FN_MC!V1231="","*",FN_MC!V1231)</f>
        <v>*</v>
      </c>
      <c r="U1229" s="161" t="str">
        <f>IF(FN_MC!W1231="","*",FN_MC!W1231)</f>
        <v>*</v>
      </c>
      <c r="V1229" s="121" t="str">
        <f ca="1">_xlfn.XLOOKUP(G1229&amp;$V$2,BS_CONTROLE[CHAVE],BS_CONTROLE[Quantidade_11],"-")</f>
        <v>-</v>
      </c>
      <c r="W1229" s="121" t="str">
        <f ca="1">_xlfn.XLOOKUP(G1229&amp;$W$2,BS_CONTROLE[CHAVE],BS_CONTROLE[Quantidade_11],"-")</f>
        <v>-</v>
      </c>
      <c r="X1229" s="121" t="str">
        <f ca="1">_xlfn.XLOOKUP(G1229&amp;$X$2,BS_CONTROLE[CHAVE],BS_CONTROLE[Quantidade_11],"-")</f>
        <v>-</v>
      </c>
    </row>
    <row r="1230" spans="1:24" s="122" customFormat="1" hidden="1">
      <c r="A1230" s="118" t="str">
        <f>IF(FN_MC!Y1232="","*",FN_MC!Y1232)</f>
        <v>*</v>
      </c>
      <c r="B1230" s="118" t="str">
        <f>IF(FN_MC!X1232="","*",FN_MC!X1232)</f>
        <v>*</v>
      </c>
      <c r="C1230" s="118" t="str">
        <f>IF(FN_MC!Z1232="","*",FN_MC!Z1232)</f>
        <v>*</v>
      </c>
      <c r="D1230" s="119" t="str">
        <f>IF(FN_MC!S1232="","*",FN_MC!S1232)</f>
        <v>*</v>
      </c>
      <c r="E1230" s="119" t="str">
        <f>IF(FN_MC!T1232="","*",FN_MC!T1232)</f>
        <v>*</v>
      </c>
      <c r="F1230" s="119" t="str">
        <f>IF(FN_MC!B1232="","*",FN_MC!B1232)</f>
        <v>*</v>
      </c>
      <c r="G1230" s="119" t="str">
        <f>IF(FN_MC!D1232="","*",FN_MC!D1232)</f>
        <v>*</v>
      </c>
      <c r="H1230" s="119" t="str">
        <f>IF(FN_MC!F1232="","*",FN_MC!F1232)</f>
        <v>*</v>
      </c>
      <c r="I1230" s="119" t="str">
        <f>IF(FN_MC!H1232="","*",FN_MC!H1232)</f>
        <v>*</v>
      </c>
      <c r="J1230" s="119" t="str">
        <f>IF(FN_MC!I1232="","*",FN_MC!I1232)</f>
        <v>*</v>
      </c>
      <c r="K1230" s="119" t="str">
        <f>IF(FN_MC!M1232="","*",FN_MC!M1232)</f>
        <v>*</v>
      </c>
      <c r="L1230" s="119" t="str">
        <f>IF(FN_MC!N1232="","*",FN_MC!N1232)</f>
        <v>*</v>
      </c>
      <c r="M1230" s="120" t="str">
        <f>IF(FN_MC!J1232="","*",FN_MC!J1232)</f>
        <v>*</v>
      </c>
      <c r="N1230" s="120" t="str">
        <f>IF(FN_MC!K1232="","*",FN_MC!K1232)</f>
        <v>*</v>
      </c>
      <c r="O1230" s="120" t="str">
        <f>IF(FN_MC!L1232="","*",FN_MC!L1232)</f>
        <v>*</v>
      </c>
      <c r="P1230" s="120"/>
      <c r="Q1230" s="137" t="str">
        <f>IF(FN_MC!O1232="","*",FN_MC!O1232)</f>
        <v>*</v>
      </c>
      <c r="R1230" s="137" t="str">
        <f>IF(FN_MC!P1232="","*",FN_MC!P1232)</f>
        <v>*</v>
      </c>
      <c r="S1230" s="119" t="str">
        <f>IF(FN_MC!Q1234="","*",CONCATENATE(FN_MC!Q1234," ",FN_MC!R1234))</f>
        <v>*</v>
      </c>
      <c r="T1230" s="119" t="str">
        <f>IF(FN_MC!V1232="","*",FN_MC!V1232)</f>
        <v>*</v>
      </c>
      <c r="U1230" s="119" t="str">
        <f>IF(FN_MC!W1232="","*",FN_MC!W1232)</f>
        <v>*</v>
      </c>
      <c r="V1230" s="121" t="str">
        <f ca="1">_xlfn.XLOOKUP(G1230&amp;$V$2,BS_CONTROLE[CHAVE],BS_CONTROLE[Quantidade_11],"-")</f>
        <v>-</v>
      </c>
      <c r="W1230" s="121" t="str">
        <f ca="1">_xlfn.XLOOKUP(G1230&amp;$W$2,BS_CONTROLE[CHAVE],BS_CONTROLE[Quantidade_11],"-")</f>
        <v>-</v>
      </c>
      <c r="X1230" s="121" t="str">
        <f ca="1">_xlfn.XLOOKUP(G1230&amp;$X$2,BS_CONTROLE[CHAVE],BS_CONTROLE[Quantidade_11],"-")</f>
        <v>-</v>
      </c>
    </row>
    <row r="1231" spans="1:24" s="122" customFormat="1" hidden="1">
      <c r="A1231" s="160" t="str">
        <f>IF(FN_MC!Y1233="","*",FN_MC!Y1233)</f>
        <v>*</v>
      </c>
      <c r="B1231" s="160" t="str">
        <f>IF(FN_MC!X1233="","*",FN_MC!X1233)</f>
        <v>*</v>
      </c>
      <c r="C1231" s="160" t="str">
        <f>IF(FN_MC!Z1233="","*",FN_MC!Z1233)</f>
        <v>*</v>
      </c>
      <c r="D1231" s="161" t="str">
        <f>IF(FN_MC!S1233="","*",FN_MC!S1233)</f>
        <v>*</v>
      </c>
      <c r="E1231" s="161" t="str">
        <f>IF(FN_MC!T1233="","*",FN_MC!T1233)</f>
        <v>*</v>
      </c>
      <c r="F1231" s="161" t="str">
        <f>IF(FN_MC!B1233="","*",FN_MC!B1233)</f>
        <v>*</v>
      </c>
      <c r="G1231" s="161" t="str">
        <f>IF(FN_MC!D1233="","*",FN_MC!D1233)</f>
        <v>*</v>
      </c>
      <c r="H1231" s="161" t="str">
        <f>IF(FN_MC!F1233="","*",FN_MC!F1233)</f>
        <v>*</v>
      </c>
      <c r="I1231" s="161" t="str">
        <f>IF(FN_MC!H1233="","*",FN_MC!H1233)</f>
        <v>*</v>
      </c>
      <c r="J1231" s="161" t="str">
        <f>IF(FN_MC!I1233="","*",FN_MC!I1233)</f>
        <v>*</v>
      </c>
      <c r="K1231" s="161" t="str">
        <f>IF(FN_MC!M1233="","*",FN_MC!M1233)</f>
        <v>*</v>
      </c>
      <c r="L1231" s="161" t="str">
        <f>IF(FN_MC!N1233="","*",FN_MC!N1233)</f>
        <v>*</v>
      </c>
      <c r="M1231" s="162" t="str">
        <f>IF(FN_MC!J1233="","*",FN_MC!J1233)</f>
        <v>*</v>
      </c>
      <c r="N1231" s="162" t="str">
        <f>IF(FN_MC!K1233="","*",FN_MC!K1233)</f>
        <v>*</v>
      </c>
      <c r="O1231" s="162" t="str">
        <f>IF(FN_MC!L1233="","*",FN_MC!L1233)</f>
        <v>*</v>
      </c>
      <c r="P1231" s="162"/>
      <c r="Q1231" s="163" t="str">
        <f>IF(FN_MC!O1233="","*",FN_MC!O1233)</f>
        <v>*</v>
      </c>
      <c r="R1231" s="163" t="str">
        <f>IF(FN_MC!P1233="","*",FN_MC!P1233)</f>
        <v>*</v>
      </c>
      <c r="S1231" s="161" t="str">
        <f>IF(FN_MC!Q1235="","*",CONCATENATE(FN_MC!Q1235," ",FN_MC!R1235))</f>
        <v>*</v>
      </c>
      <c r="T1231" s="161" t="str">
        <f>IF(FN_MC!V1233="","*",FN_MC!V1233)</f>
        <v>*</v>
      </c>
      <c r="U1231" s="161" t="str">
        <f>IF(FN_MC!W1233="","*",FN_MC!W1233)</f>
        <v>*</v>
      </c>
      <c r="V1231" s="121" t="str">
        <f ca="1">_xlfn.XLOOKUP(G1231&amp;$V$2,BS_CONTROLE[CHAVE],BS_CONTROLE[Quantidade_11],"-")</f>
        <v>-</v>
      </c>
      <c r="W1231" s="121" t="str">
        <f ca="1">_xlfn.XLOOKUP(G1231&amp;$W$2,BS_CONTROLE[CHAVE],BS_CONTROLE[Quantidade_11],"-")</f>
        <v>-</v>
      </c>
      <c r="X1231" s="121" t="str">
        <f ca="1">_xlfn.XLOOKUP(G1231&amp;$X$2,BS_CONTROLE[CHAVE],BS_CONTROLE[Quantidade_11],"-")</f>
        <v>-</v>
      </c>
    </row>
    <row r="1232" spans="1:24" s="122" customFormat="1" hidden="1">
      <c r="A1232" s="160" t="str">
        <f>IF(FN_MC!Y1234="","*",FN_MC!Y1234)</f>
        <v>*</v>
      </c>
      <c r="B1232" s="160" t="str">
        <f>IF(FN_MC!X1234="","*",FN_MC!X1234)</f>
        <v>*</v>
      </c>
      <c r="C1232" s="160" t="str">
        <f>IF(FN_MC!Z1234="","*",FN_MC!Z1234)</f>
        <v>*</v>
      </c>
      <c r="D1232" s="161" t="str">
        <f>IF(FN_MC!S1234="","*",FN_MC!S1234)</f>
        <v>*</v>
      </c>
      <c r="E1232" s="161" t="str">
        <f>IF(FN_MC!T1234="","*",FN_MC!T1234)</f>
        <v>*</v>
      </c>
      <c r="F1232" s="161" t="str">
        <f>IF(FN_MC!B1234="","*",FN_MC!B1234)</f>
        <v>*</v>
      </c>
      <c r="G1232" s="161" t="str">
        <f>IF(FN_MC!D1234="","*",FN_MC!D1234)</f>
        <v>*</v>
      </c>
      <c r="H1232" s="161" t="str">
        <f>IF(FN_MC!F1234="","*",FN_MC!F1234)</f>
        <v>*</v>
      </c>
      <c r="I1232" s="161" t="str">
        <f>IF(FN_MC!H1234="","*",FN_MC!H1234)</f>
        <v>*</v>
      </c>
      <c r="J1232" s="161" t="str">
        <f>IF(FN_MC!I1234="","*",FN_MC!I1234)</f>
        <v>*</v>
      </c>
      <c r="K1232" s="161" t="str">
        <f>IF(FN_MC!M1234="","*",FN_MC!M1234)</f>
        <v>*</v>
      </c>
      <c r="L1232" s="161" t="str">
        <f>IF(FN_MC!N1234="","*",FN_MC!N1234)</f>
        <v>*</v>
      </c>
      <c r="M1232" s="162" t="str">
        <f>IF(FN_MC!J1234="","*",FN_MC!J1234)</f>
        <v>*</v>
      </c>
      <c r="N1232" s="162" t="str">
        <f>IF(FN_MC!K1234="","*",FN_MC!K1234)</f>
        <v>*</v>
      </c>
      <c r="O1232" s="162" t="str">
        <f>IF(FN_MC!L1234="","*",FN_MC!L1234)</f>
        <v>*</v>
      </c>
      <c r="P1232" s="162"/>
      <c r="Q1232" s="163" t="str">
        <f>IF(FN_MC!O1234="","*",FN_MC!O1234)</f>
        <v>*</v>
      </c>
      <c r="R1232" s="163" t="str">
        <f>IF(FN_MC!P1234="","*",FN_MC!P1234)</f>
        <v>*</v>
      </c>
      <c r="S1232" s="161" t="str">
        <f>IF(FN_MC!Q1236="","*",CONCATENATE(FN_MC!Q1236," ",FN_MC!R1236))</f>
        <v>*</v>
      </c>
      <c r="T1232" s="161" t="str">
        <f>IF(FN_MC!V1234="","*",FN_MC!V1234)</f>
        <v>*</v>
      </c>
      <c r="U1232" s="161" t="str">
        <f>IF(FN_MC!W1234="","*",FN_MC!W1234)</f>
        <v>*</v>
      </c>
      <c r="V1232" s="121" t="str">
        <f ca="1">_xlfn.XLOOKUP(G1232&amp;$V$2,BS_CONTROLE[CHAVE],BS_CONTROLE[Quantidade_11],"-")</f>
        <v>-</v>
      </c>
      <c r="W1232" s="121" t="str">
        <f ca="1">_xlfn.XLOOKUP(G1232&amp;$W$2,BS_CONTROLE[CHAVE],BS_CONTROLE[Quantidade_11],"-")</f>
        <v>-</v>
      </c>
      <c r="X1232" s="121" t="str">
        <f ca="1">_xlfn.XLOOKUP(G1232&amp;$X$2,BS_CONTROLE[CHAVE],BS_CONTROLE[Quantidade_11],"-")</f>
        <v>-</v>
      </c>
    </row>
    <row r="1233" spans="1:24" s="122" customFormat="1" hidden="1">
      <c r="A1233" s="118" t="str">
        <f>IF(FN_MC!Y1235="","*",FN_MC!Y1235)</f>
        <v>*</v>
      </c>
      <c r="B1233" s="118" t="str">
        <f>IF(FN_MC!X1235="","*",FN_MC!X1235)</f>
        <v>*</v>
      </c>
      <c r="C1233" s="118" t="str">
        <f>IF(FN_MC!Z1235="","*",FN_MC!Z1235)</f>
        <v>*</v>
      </c>
      <c r="D1233" s="119" t="str">
        <f>IF(FN_MC!S1235="","*",FN_MC!S1235)</f>
        <v>*</v>
      </c>
      <c r="E1233" s="119" t="str">
        <f>IF(FN_MC!T1235="","*",FN_MC!T1235)</f>
        <v>*</v>
      </c>
      <c r="F1233" s="119" t="str">
        <f>IF(FN_MC!B1235="","*",FN_MC!B1235)</f>
        <v>*</v>
      </c>
      <c r="G1233" s="119" t="str">
        <f>IF(FN_MC!D1235="","*",FN_MC!D1235)</f>
        <v>*</v>
      </c>
      <c r="H1233" s="119" t="str">
        <f>IF(FN_MC!F1235="","*",FN_MC!F1235)</f>
        <v>*</v>
      </c>
      <c r="I1233" s="119" t="str">
        <f>IF(FN_MC!H1235="","*",FN_MC!H1235)</f>
        <v>*</v>
      </c>
      <c r="J1233" s="119" t="str">
        <f>IF(FN_MC!I1235="","*",FN_MC!I1235)</f>
        <v>*</v>
      </c>
      <c r="K1233" s="119" t="str">
        <f>IF(FN_MC!M1235="","*",FN_MC!M1235)</f>
        <v>*</v>
      </c>
      <c r="L1233" s="119" t="str">
        <f>IF(FN_MC!N1235="","*",FN_MC!N1235)</f>
        <v>*</v>
      </c>
      <c r="M1233" s="120" t="str">
        <f>IF(FN_MC!J1235="","*",FN_MC!J1235)</f>
        <v>*</v>
      </c>
      <c r="N1233" s="120" t="str">
        <f>IF(FN_MC!K1235="","*",FN_MC!K1235)</f>
        <v>*</v>
      </c>
      <c r="O1233" s="120" t="str">
        <f>IF(FN_MC!L1235="","*",FN_MC!L1235)</f>
        <v>*</v>
      </c>
      <c r="P1233" s="120"/>
      <c r="Q1233" s="137" t="str">
        <f>IF(FN_MC!O1235="","*",FN_MC!O1235)</f>
        <v>*</v>
      </c>
      <c r="R1233" s="137" t="str">
        <f>IF(FN_MC!P1235="","*",FN_MC!P1235)</f>
        <v>*</v>
      </c>
      <c r="S1233" s="119" t="str">
        <f>IF(FN_MC!Q1237="","*",CONCATENATE(FN_MC!Q1237," ",FN_MC!R1237))</f>
        <v>*</v>
      </c>
      <c r="T1233" s="119" t="str">
        <f>IF(FN_MC!V1235="","*",FN_MC!V1235)</f>
        <v>*</v>
      </c>
      <c r="U1233" s="119" t="str">
        <f>IF(FN_MC!W1235="","*",FN_MC!W1235)</f>
        <v>*</v>
      </c>
      <c r="V1233" s="121" t="str">
        <f ca="1">_xlfn.XLOOKUP(G1233&amp;$V$2,BS_CONTROLE[CHAVE],BS_CONTROLE[Quantidade_11],"-")</f>
        <v>-</v>
      </c>
      <c r="W1233" s="121" t="str">
        <f ca="1">_xlfn.XLOOKUP(G1233&amp;$W$2,BS_CONTROLE[CHAVE],BS_CONTROLE[Quantidade_11],"-")</f>
        <v>-</v>
      </c>
      <c r="X1233" s="121" t="str">
        <f ca="1">_xlfn.XLOOKUP(G1233&amp;$X$2,BS_CONTROLE[CHAVE],BS_CONTROLE[Quantidade_11],"-")</f>
        <v>-</v>
      </c>
    </row>
    <row r="1234" spans="1:24" s="122" customFormat="1" hidden="1">
      <c r="A1234" s="160" t="str">
        <f>IF(FN_MC!Y1236="","*",FN_MC!Y1236)</f>
        <v>*</v>
      </c>
      <c r="B1234" s="160" t="str">
        <f>IF(FN_MC!X1236="","*",FN_MC!X1236)</f>
        <v>*</v>
      </c>
      <c r="C1234" s="160" t="str">
        <f>IF(FN_MC!Z1236="","*",FN_MC!Z1236)</f>
        <v>*</v>
      </c>
      <c r="D1234" s="161" t="str">
        <f>IF(FN_MC!S1236="","*",FN_MC!S1236)</f>
        <v>*</v>
      </c>
      <c r="E1234" s="161" t="str">
        <f>IF(FN_MC!T1236="","*",FN_MC!T1236)</f>
        <v>*</v>
      </c>
      <c r="F1234" s="161" t="str">
        <f>IF(FN_MC!B1236="","*",FN_MC!B1236)</f>
        <v>*</v>
      </c>
      <c r="G1234" s="161" t="str">
        <f>IF(FN_MC!D1236="","*",FN_MC!D1236)</f>
        <v>*</v>
      </c>
      <c r="H1234" s="161" t="str">
        <f>IF(FN_MC!F1236="","*",FN_MC!F1236)</f>
        <v>*</v>
      </c>
      <c r="I1234" s="161" t="str">
        <f>IF(FN_MC!H1236="","*",FN_MC!H1236)</f>
        <v>*</v>
      </c>
      <c r="J1234" s="161" t="str">
        <f>IF(FN_MC!I1236="","*",FN_MC!I1236)</f>
        <v>*</v>
      </c>
      <c r="K1234" s="161" t="str">
        <f>IF(FN_MC!M1236="","*",FN_MC!M1236)</f>
        <v>*</v>
      </c>
      <c r="L1234" s="161" t="str">
        <f>IF(FN_MC!N1236="","*",FN_MC!N1236)</f>
        <v>*</v>
      </c>
      <c r="M1234" s="162" t="str">
        <f>IF(FN_MC!J1236="","*",FN_MC!J1236)</f>
        <v>*</v>
      </c>
      <c r="N1234" s="162" t="str">
        <f>IF(FN_MC!K1236="","*",FN_MC!K1236)</f>
        <v>*</v>
      </c>
      <c r="O1234" s="162" t="str">
        <f>IF(FN_MC!L1236="","*",FN_MC!L1236)</f>
        <v>*</v>
      </c>
      <c r="P1234" s="162"/>
      <c r="Q1234" s="163" t="str">
        <f>IF(FN_MC!O1236="","*",FN_MC!O1236)</f>
        <v>*</v>
      </c>
      <c r="R1234" s="163" t="str">
        <f>IF(FN_MC!P1236="","*",FN_MC!P1236)</f>
        <v>*</v>
      </c>
      <c r="S1234" s="161" t="str">
        <f>IF(FN_MC!Q1238="","*",CONCATENATE(FN_MC!Q1238," ",FN_MC!R1238))</f>
        <v>*</v>
      </c>
      <c r="T1234" s="161" t="str">
        <f>IF(FN_MC!V1236="","*",FN_MC!V1236)</f>
        <v>*</v>
      </c>
      <c r="U1234" s="161" t="str">
        <f>IF(FN_MC!W1236="","*",FN_MC!W1236)</f>
        <v>*</v>
      </c>
      <c r="V1234" s="121" t="str">
        <f ca="1">_xlfn.XLOOKUP(G1234&amp;$V$2,BS_CONTROLE[CHAVE],BS_CONTROLE[Quantidade_11],"-")</f>
        <v>-</v>
      </c>
      <c r="W1234" s="121" t="str">
        <f ca="1">_xlfn.XLOOKUP(G1234&amp;$W$2,BS_CONTROLE[CHAVE],BS_CONTROLE[Quantidade_11],"-")</f>
        <v>-</v>
      </c>
      <c r="X1234" s="121" t="str">
        <f ca="1">_xlfn.XLOOKUP(G1234&amp;$X$2,BS_CONTROLE[CHAVE],BS_CONTROLE[Quantidade_11],"-")</f>
        <v>-</v>
      </c>
    </row>
    <row r="1235" spans="1:24" s="122" customFormat="1" hidden="1">
      <c r="A1235" s="160" t="str">
        <f>IF(FN_MC!Y1237="","*",FN_MC!Y1237)</f>
        <v>*</v>
      </c>
      <c r="B1235" s="160" t="str">
        <f>IF(FN_MC!X1237="","*",FN_MC!X1237)</f>
        <v>*</v>
      </c>
      <c r="C1235" s="160" t="str">
        <f>IF(FN_MC!Z1237="","*",FN_MC!Z1237)</f>
        <v>*</v>
      </c>
      <c r="D1235" s="161" t="str">
        <f>IF(FN_MC!S1237="","*",FN_MC!S1237)</f>
        <v>*</v>
      </c>
      <c r="E1235" s="161" t="str">
        <f>IF(FN_MC!T1237="","*",FN_MC!T1237)</f>
        <v>*</v>
      </c>
      <c r="F1235" s="161" t="str">
        <f>IF(FN_MC!B1237="","*",FN_MC!B1237)</f>
        <v>*</v>
      </c>
      <c r="G1235" s="161" t="str">
        <f>IF(FN_MC!D1237="","*",FN_MC!D1237)</f>
        <v>*</v>
      </c>
      <c r="H1235" s="161" t="str">
        <f>IF(FN_MC!F1237="","*",FN_MC!F1237)</f>
        <v>*</v>
      </c>
      <c r="I1235" s="161" t="str">
        <f>IF(FN_MC!H1237="","*",FN_MC!H1237)</f>
        <v>*</v>
      </c>
      <c r="J1235" s="161" t="str">
        <f>IF(FN_MC!I1237="","*",FN_MC!I1237)</f>
        <v>*</v>
      </c>
      <c r="K1235" s="161" t="str">
        <f>IF(FN_MC!M1237="","*",FN_MC!M1237)</f>
        <v>*</v>
      </c>
      <c r="L1235" s="161" t="str">
        <f>IF(FN_MC!N1237="","*",FN_MC!N1237)</f>
        <v>*</v>
      </c>
      <c r="M1235" s="162" t="str">
        <f>IF(FN_MC!J1237="","*",FN_MC!J1237)</f>
        <v>*</v>
      </c>
      <c r="N1235" s="162" t="str">
        <f>IF(FN_MC!K1237="","*",FN_MC!K1237)</f>
        <v>*</v>
      </c>
      <c r="O1235" s="162" t="str">
        <f>IF(FN_MC!L1237="","*",FN_MC!L1237)</f>
        <v>*</v>
      </c>
      <c r="P1235" s="162"/>
      <c r="Q1235" s="163" t="str">
        <f>IF(FN_MC!O1237="","*",FN_MC!O1237)</f>
        <v>*</v>
      </c>
      <c r="R1235" s="163" t="str">
        <f>IF(FN_MC!P1237="","*",FN_MC!P1237)</f>
        <v>*</v>
      </c>
      <c r="S1235" s="161" t="str">
        <f>IF(FN_MC!Q1239="","*",CONCATENATE(FN_MC!Q1239," ",FN_MC!R1239))</f>
        <v>*</v>
      </c>
      <c r="T1235" s="161" t="str">
        <f>IF(FN_MC!V1237="","*",FN_MC!V1237)</f>
        <v>*</v>
      </c>
      <c r="U1235" s="161" t="str">
        <f>IF(FN_MC!W1237="","*",FN_MC!W1237)</f>
        <v>*</v>
      </c>
      <c r="V1235" s="121" t="str">
        <f ca="1">_xlfn.XLOOKUP(G1235&amp;$V$2,BS_CONTROLE[CHAVE],BS_CONTROLE[Quantidade_11],"-")</f>
        <v>-</v>
      </c>
      <c r="W1235" s="121" t="str">
        <f ca="1">_xlfn.XLOOKUP(G1235&amp;$W$2,BS_CONTROLE[CHAVE],BS_CONTROLE[Quantidade_11],"-")</f>
        <v>-</v>
      </c>
      <c r="X1235" s="121" t="str">
        <f ca="1">_xlfn.XLOOKUP(G1235&amp;$X$2,BS_CONTROLE[CHAVE],BS_CONTROLE[Quantidade_11],"-")</f>
        <v>-</v>
      </c>
    </row>
    <row r="1236" spans="1:24" s="122" customFormat="1" hidden="1">
      <c r="A1236" s="118" t="str">
        <f>IF(FN_MC!Y1238="","*",FN_MC!Y1238)</f>
        <v>*</v>
      </c>
      <c r="B1236" s="118" t="str">
        <f>IF(FN_MC!X1238="","*",FN_MC!X1238)</f>
        <v>*</v>
      </c>
      <c r="C1236" s="118" t="str">
        <f>IF(FN_MC!Z1238="","*",FN_MC!Z1238)</f>
        <v>*</v>
      </c>
      <c r="D1236" s="119" t="str">
        <f>IF(FN_MC!S1238="","*",FN_MC!S1238)</f>
        <v>*</v>
      </c>
      <c r="E1236" s="119" t="str">
        <f>IF(FN_MC!T1238="","*",FN_MC!T1238)</f>
        <v>*</v>
      </c>
      <c r="F1236" s="119" t="str">
        <f>IF(FN_MC!B1238="","*",FN_MC!B1238)</f>
        <v>*</v>
      </c>
      <c r="G1236" s="119" t="str">
        <f>IF(FN_MC!D1238="","*",FN_MC!D1238)</f>
        <v>*</v>
      </c>
      <c r="H1236" s="119" t="str">
        <f>IF(FN_MC!F1238="","*",FN_MC!F1238)</f>
        <v>*</v>
      </c>
      <c r="I1236" s="119" t="str">
        <f>IF(FN_MC!H1238="","*",FN_MC!H1238)</f>
        <v>*</v>
      </c>
      <c r="J1236" s="119" t="str">
        <f>IF(FN_MC!I1238="","*",FN_MC!I1238)</f>
        <v>*</v>
      </c>
      <c r="K1236" s="119" t="str">
        <f>IF(FN_MC!M1238="","*",FN_MC!M1238)</f>
        <v>*</v>
      </c>
      <c r="L1236" s="119" t="str">
        <f>IF(FN_MC!N1238="","*",FN_MC!N1238)</f>
        <v>*</v>
      </c>
      <c r="M1236" s="120" t="str">
        <f>IF(FN_MC!J1238="","*",FN_MC!J1238)</f>
        <v>*</v>
      </c>
      <c r="N1236" s="120" t="str">
        <f>IF(FN_MC!K1238="","*",FN_MC!K1238)</f>
        <v>*</v>
      </c>
      <c r="O1236" s="120" t="str">
        <f>IF(FN_MC!L1238="","*",FN_MC!L1238)</f>
        <v>*</v>
      </c>
      <c r="P1236" s="120"/>
      <c r="Q1236" s="137" t="str">
        <f>IF(FN_MC!O1238="","*",FN_MC!O1238)</f>
        <v>*</v>
      </c>
      <c r="R1236" s="137" t="str">
        <f>IF(FN_MC!P1238="","*",FN_MC!P1238)</f>
        <v>*</v>
      </c>
      <c r="S1236" s="119" t="str">
        <f>IF(FN_MC!Q1240="","*",CONCATENATE(FN_MC!Q1240," ",FN_MC!R1240))</f>
        <v>*</v>
      </c>
      <c r="T1236" s="119" t="str">
        <f>IF(FN_MC!V1238="","*",FN_MC!V1238)</f>
        <v>*</v>
      </c>
      <c r="U1236" s="119" t="str">
        <f>IF(FN_MC!W1238="","*",FN_MC!W1238)</f>
        <v>*</v>
      </c>
      <c r="V1236" s="121" t="str">
        <f ca="1">_xlfn.XLOOKUP(G1236&amp;$V$2,BS_CONTROLE[CHAVE],BS_CONTROLE[Quantidade_11],"-")</f>
        <v>-</v>
      </c>
      <c r="W1236" s="121" t="str">
        <f ca="1">_xlfn.XLOOKUP(G1236&amp;$W$2,BS_CONTROLE[CHAVE],BS_CONTROLE[Quantidade_11],"-")</f>
        <v>-</v>
      </c>
      <c r="X1236" s="121" t="str">
        <f ca="1">_xlfn.XLOOKUP(G1236&amp;$X$2,BS_CONTROLE[CHAVE],BS_CONTROLE[Quantidade_11],"-")</f>
        <v>-</v>
      </c>
    </row>
    <row r="1237" spans="1:24" s="122" customFormat="1" hidden="1">
      <c r="A1237" s="160" t="str">
        <f>IF(FN_MC!Y1239="","*",FN_MC!Y1239)</f>
        <v>*</v>
      </c>
      <c r="B1237" s="160" t="str">
        <f>IF(FN_MC!X1239="","*",FN_MC!X1239)</f>
        <v>*</v>
      </c>
      <c r="C1237" s="160" t="str">
        <f>IF(FN_MC!Z1239="","*",FN_MC!Z1239)</f>
        <v>*</v>
      </c>
      <c r="D1237" s="161" t="str">
        <f>IF(FN_MC!S1239="","*",FN_MC!S1239)</f>
        <v>*</v>
      </c>
      <c r="E1237" s="161" t="str">
        <f>IF(FN_MC!T1239="","*",FN_MC!T1239)</f>
        <v>*</v>
      </c>
      <c r="F1237" s="161" t="str">
        <f>IF(FN_MC!B1239="","*",FN_MC!B1239)</f>
        <v>*</v>
      </c>
      <c r="G1237" s="161" t="str">
        <f>IF(FN_MC!D1239="","*",FN_MC!D1239)</f>
        <v>*</v>
      </c>
      <c r="H1237" s="161" t="str">
        <f>IF(FN_MC!F1239="","*",FN_MC!F1239)</f>
        <v>*</v>
      </c>
      <c r="I1237" s="161" t="str">
        <f>IF(FN_MC!H1239="","*",FN_MC!H1239)</f>
        <v>*</v>
      </c>
      <c r="J1237" s="161" t="str">
        <f>IF(FN_MC!I1239="","*",FN_MC!I1239)</f>
        <v>*</v>
      </c>
      <c r="K1237" s="161" t="str">
        <f>IF(FN_MC!M1239="","*",FN_MC!M1239)</f>
        <v>*</v>
      </c>
      <c r="L1237" s="161" t="str">
        <f>IF(FN_MC!N1239="","*",FN_MC!N1239)</f>
        <v>*</v>
      </c>
      <c r="M1237" s="162" t="str">
        <f>IF(FN_MC!J1239="","*",FN_MC!J1239)</f>
        <v>*</v>
      </c>
      <c r="N1237" s="162" t="str">
        <f>IF(FN_MC!K1239="","*",FN_MC!K1239)</f>
        <v>*</v>
      </c>
      <c r="O1237" s="162" t="str">
        <f>IF(FN_MC!L1239="","*",FN_MC!L1239)</f>
        <v>*</v>
      </c>
      <c r="P1237" s="162"/>
      <c r="Q1237" s="163" t="str">
        <f>IF(FN_MC!O1239="","*",FN_MC!O1239)</f>
        <v>*</v>
      </c>
      <c r="R1237" s="163" t="str">
        <f>IF(FN_MC!P1239="","*",FN_MC!P1239)</f>
        <v>*</v>
      </c>
      <c r="S1237" s="161" t="str">
        <f>IF(FN_MC!Q1241="","*",CONCATENATE(FN_MC!Q1241," ",FN_MC!R1241))</f>
        <v>*</v>
      </c>
      <c r="T1237" s="161" t="str">
        <f>IF(FN_MC!V1239="","*",FN_MC!V1239)</f>
        <v>*</v>
      </c>
      <c r="U1237" s="161" t="str">
        <f>IF(FN_MC!W1239="","*",FN_MC!W1239)</f>
        <v>*</v>
      </c>
      <c r="V1237" s="121" t="str">
        <f ca="1">_xlfn.XLOOKUP(G1237&amp;$V$2,BS_CONTROLE[CHAVE],BS_CONTROLE[Quantidade_11],"-")</f>
        <v>-</v>
      </c>
      <c r="W1237" s="121" t="str">
        <f ca="1">_xlfn.XLOOKUP(G1237&amp;$W$2,BS_CONTROLE[CHAVE],BS_CONTROLE[Quantidade_11],"-")</f>
        <v>-</v>
      </c>
      <c r="X1237" s="121" t="str">
        <f ca="1">_xlfn.XLOOKUP(G1237&amp;$X$2,BS_CONTROLE[CHAVE],BS_CONTROLE[Quantidade_11],"-")</f>
        <v>-</v>
      </c>
    </row>
    <row r="1238" spans="1:24" s="122" customFormat="1" hidden="1">
      <c r="A1238" s="160" t="str">
        <f>IF(FN_MC!Y1240="","*",FN_MC!Y1240)</f>
        <v>*</v>
      </c>
      <c r="B1238" s="160" t="str">
        <f>IF(FN_MC!X1240="","*",FN_MC!X1240)</f>
        <v>*</v>
      </c>
      <c r="C1238" s="160" t="str">
        <f>IF(FN_MC!Z1240="","*",FN_MC!Z1240)</f>
        <v>*</v>
      </c>
      <c r="D1238" s="161" t="str">
        <f>IF(FN_MC!S1240="","*",FN_MC!S1240)</f>
        <v>*</v>
      </c>
      <c r="E1238" s="161" t="str">
        <f>IF(FN_MC!T1240="","*",FN_MC!T1240)</f>
        <v>*</v>
      </c>
      <c r="F1238" s="161" t="str">
        <f>IF(FN_MC!B1240="","*",FN_MC!B1240)</f>
        <v>*</v>
      </c>
      <c r="G1238" s="161" t="str">
        <f>IF(FN_MC!D1240="","*",FN_MC!D1240)</f>
        <v>*</v>
      </c>
      <c r="H1238" s="161" t="str">
        <f>IF(FN_MC!F1240="","*",FN_MC!F1240)</f>
        <v>*</v>
      </c>
      <c r="I1238" s="161" t="str">
        <f>IF(FN_MC!H1240="","*",FN_MC!H1240)</f>
        <v>*</v>
      </c>
      <c r="J1238" s="161" t="str">
        <f>IF(FN_MC!I1240="","*",FN_MC!I1240)</f>
        <v>*</v>
      </c>
      <c r="K1238" s="161" t="str">
        <f>IF(FN_MC!M1240="","*",FN_MC!M1240)</f>
        <v>*</v>
      </c>
      <c r="L1238" s="161" t="str">
        <f>IF(FN_MC!N1240="","*",FN_MC!N1240)</f>
        <v>*</v>
      </c>
      <c r="M1238" s="162" t="str">
        <f>IF(FN_MC!J1240="","*",FN_MC!J1240)</f>
        <v>*</v>
      </c>
      <c r="N1238" s="162" t="str">
        <f>IF(FN_MC!K1240="","*",FN_MC!K1240)</f>
        <v>*</v>
      </c>
      <c r="O1238" s="162" t="str">
        <f>IF(FN_MC!L1240="","*",FN_MC!L1240)</f>
        <v>*</v>
      </c>
      <c r="P1238" s="162"/>
      <c r="Q1238" s="163" t="str">
        <f>IF(FN_MC!O1240="","*",FN_MC!O1240)</f>
        <v>*</v>
      </c>
      <c r="R1238" s="163" t="str">
        <f>IF(FN_MC!P1240="","*",FN_MC!P1240)</f>
        <v>*</v>
      </c>
      <c r="S1238" s="161" t="str">
        <f>IF(FN_MC!Q1242="","*",CONCATENATE(FN_MC!Q1242," ",FN_MC!R1242))</f>
        <v>*</v>
      </c>
      <c r="T1238" s="161" t="str">
        <f>IF(FN_MC!V1240="","*",FN_MC!V1240)</f>
        <v>*</v>
      </c>
      <c r="U1238" s="161" t="str">
        <f>IF(FN_MC!W1240="","*",FN_MC!W1240)</f>
        <v>*</v>
      </c>
      <c r="V1238" s="121" t="str">
        <f ca="1">_xlfn.XLOOKUP(G1238&amp;$V$2,BS_CONTROLE[CHAVE],BS_CONTROLE[Quantidade_11],"-")</f>
        <v>-</v>
      </c>
      <c r="W1238" s="121" t="str">
        <f ca="1">_xlfn.XLOOKUP(G1238&amp;$W$2,BS_CONTROLE[CHAVE],BS_CONTROLE[Quantidade_11],"-")</f>
        <v>-</v>
      </c>
      <c r="X1238" s="121" t="str">
        <f ca="1">_xlfn.XLOOKUP(G1238&amp;$X$2,BS_CONTROLE[CHAVE],BS_CONTROLE[Quantidade_11],"-")</f>
        <v>-</v>
      </c>
    </row>
    <row r="1239" spans="1:24" s="122" customFormat="1" hidden="1">
      <c r="A1239" s="118" t="str">
        <f>IF(FN_MC!Y1241="","*",FN_MC!Y1241)</f>
        <v>*</v>
      </c>
      <c r="B1239" s="118" t="str">
        <f>IF(FN_MC!X1241="","*",FN_MC!X1241)</f>
        <v>*</v>
      </c>
      <c r="C1239" s="118" t="str">
        <f>IF(FN_MC!Z1241="","*",FN_MC!Z1241)</f>
        <v>*</v>
      </c>
      <c r="D1239" s="119" t="str">
        <f>IF(FN_MC!S1241="","*",FN_MC!S1241)</f>
        <v>*</v>
      </c>
      <c r="E1239" s="119" t="str">
        <f>IF(FN_MC!T1241="","*",FN_MC!T1241)</f>
        <v>*</v>
      </c>
      <c r="F1239" s="119" t="str">
        <f>IF(FN_MC!B1241="","*",FN_MC!B1241)</f>
        <v>*</v>
      </c>
      <c r="G1239" s="119" t="str">
        <f>IF(FN_MC!D1241="","*",FN_MC!D1241)</f>
        <v>*</v>
      </c>
      <c r="H1239" s="119" t="str">
        <f>IF(FN_MC!F1241="","*",FN_MC!F1241)</f>
        <v>*</v>
      </c>
      <c r="I1239" s="119" t="str">
        <f>IF(FN_MC!H1241="","*",FN_MC!H1241)</f>
        <v>*</v>
      </c>
      <c r="J1239" s="119" t="str">
        <f>IF(FN_MC!I1241="","*",FN_MC!I1241)</f>
        <v>*</v>
      </c>
      <c r="K1239" s="119" t="str">
        <f>IF(FN_MC!M1241="","*",FN_MC!M1241)</f>
        <v>*</v>
      </c>
      <c r="L1239" s="119" t="str">
        <f>IF(FN_MC!N1241="","*",FN_MC!N1241)</f>
        <v>*</v>
      </c>
      <c r="M1239" s="120" t="str">
        <f>IF(FN_MC!J1241="","*",FN_MC!J1241)</f>
        <v>*</v>
      </c>
      <c r="N1239" s="120" t="str">
        <f>IF(FN_MC!K1241="","*",FN_MC!K1241)</f>
        <v>*</v>
      </c>
      <c r="O1239" s="120" t="str">
        <f>IF(FN_MC!L1241="","*",FN_MC!L1241)</f>
        <v>*</v>
      </c>
      <c r="P1239" s="120"/>
      <c r="Q1239" s="137" t="str">
        <f>IF(FN_MC!O1241="","*",FN_MC!O1241)</f>
        <v>*</v>
      </c>
      <c r="R1239" s="137" t="str">
        <f>IF(FN_MC!P1241="","*",FN_MC!P1241)</f>
        <v>*</v>
      </c>
      <c r="S1239" s="119" t="str">
        <f>IF(FN_MC!Q1243="","*",CONCATENATE(FN_MC!Q1243," ",FN_MC!R1243))</f>
        <v>*</v>
      </c>
      <c r="T1239" s="119" t="str">
        <f>IF(FN_MC!V1241="","*",FN_MC!V1241)</f>
        <v>*</v>
      </c>
      <c r="U1239" s="119" t="str">
        <f>IF(FN_MC!W1241="","*",FN_MC!W1241)</f>
        <v>*</v>
      </c>
      <c r="V1239" s="121" t="str">
        <f ca="1">_xlfn.XLOOKUP(G1239&amp;$V$2,BS_CONTROLE[CHAVE],BS_CONTROLE[Quantidade_11],"-")</f>
        <v>-</v>
      </c>
      <c r="W1239" s="121" t="str">
        <f ca="1">_xlfn.XLOOKUP(G1239&amp;$W$2,BS_CONTROLE[CHAVE],BS_CONTROLE[Quantidade_11],"-")</f>
        <v>-</v>
      </c>
      <c r="X1239" s="121" t="str">
        <f ca="1">_xlfn.XLOOKUP(G1239&amp;$X$2,BS_CONTROLE[CHAVE],BS_CONTROLE[Quantidade_11],"-")</f>
        <v>-</v>
      </c>
    </row>
    <row r="1240" spans="1:24" s="122" customFormat="1" hidden="1">
      <c r="A1240" s="160" t="str">
        <f>IF(FN_MC!Y1242="","*",FN_MC!Y1242)</f>
        <v>*</v>
      </c>
      <c r="B1240" s="160" t="str">
        <f>IF(FN_MC!X1242="","*",FN_MC!X1242)</f>
        <v>*</v>
      </c>
      <c r="C1240" s="160" t="str">
        <f>IF(FN_MC!Z1242="","*",FN_MC!Z1242)</f>
        <v>*</v>
      </c>
      <c r="D1240" s="161" t="str">
        <f>IF(FN_MC!S1242="","*",FN_MC!S1242)</f>
        <v>*</v>
      </c>
      <c r="E1240" s="161" t="str">
        <f>IF(FN_MC!T1242="","*",FN_MC!T1242)</f>
        <v>*</v>
      </c>
      <c r="F1240" s="161" t="str">
        <f>IF(FN_MC!B1242="","*",FN_MC!B1242)</f>
        <v>*</v>
      </c>
      <c r="G1240" s="161" t="str">
        <f>IF(FN_MC!D1242="","*",FN_MC!D1242)</f>
        <v>*</v>
      </c>
      <c r="H1240" s="161" t="str">
        <f>IF(FN_MC!F1242="","*",FN_MC!F1242)</f>
        <v>*</v>
      </c>
      <c r="I1240" s="161" t="str">
        <f>IF(FN_MC!H1242="","*",FN_MC!H1242)</f>
        <v>*</v>
      </c>
      <c r="J1240" s="161" t="str">
        <f>IF(FN_MC!I1242="","*",FN_MC!I1242)</f>
        <v>*</v>
      </c>
      <c r="K1240" s="161" t="str">
        <f>IF(FN_MC!M1242="","*",FN_MC!M1242)</f>
        <v>*</v>
      </c>
      <c r="L1240" s="161" t="str">
        <f>IF(FN_MC!N1242="","*",FN_MC!N1242)</f>
        <v>*</v>
      </c>
      <c r="M1240" s="162" t="str">
        <f>IF(FN_MC!J1242="","*",FN_MC!J1242)</f>
        <v>*</v>
      </c>
      <c r="N1240" s="162" t="str">
        <f>IF(FN_MC!K1242="","*",FN_MC!K1242)</f>
        <v>*</v>
      </c>
      <c r="O1240" s="162" t="str">
        <f>IF(FN_MC!L1242="","*",FN_MC!L1242)</f>
        <v>*</v>
      </c>
      <c r="P1240" s="162"/>
      <c r="Q1240" s="163" t="str">
        <f>IF(FN_MC!O1242="","*",FN_MC!O1242)</f>
        <v>*</v>
      </c>
      <c r="R1240" s="163" t="str">
        <f>IF(FN_MC!P1242="","*",FN_MC!P1242)</f>
        <v>*</v>
      </c>
      <c r="S1240" s="161" t="str">
        <f>IF(FN_MC!Q1244="","*",CONCATENATE(FN_MC!Q1244," ",FN_MC!R1244))</f>
        <v>*</v>
      </c>
      <c r="T1240" s="161" t="str">
        <f>IF(FN_MC!V1242="","*",FN_MC!V1242)</f>
        <v>*</v>
      </c>
      <c r="U1240" s="161" t="str">
        <f>IF(FN_MC!W1242="","*",FN_MC!W1242)</f>
        <v>*</v>
      </c>
      <c r="V1240" s="121" t="str">
        <f ca="1">_xlfn.XLOOKUP(G1240&amp;$V$2,BS_CONTROLE[CHAVE],BS_CONTROLE[Quantidade_11],"-")</f>
        <v>-</v>
      </c>
      <c r="W1240" s="121" t="str">
        <f ca="1">_xlfn.XLOOKUP(G1240&amp;$W$2,BS_CONTROLE[CHAVE],BS_CONTROLE[Quantidade_11],"-")</f>
        <v>-</v>
      </c>
      <c r="X1240" s="121" t="str">
        <f ca="1">_xlfn.XLOOKUP(G1240&amp;$X$2,BS_CONTROLE[CHAVE],BS_CONTROLE[Quantidade_11],"-")</f>
        <v>-</v>
      </c>
    </row>
    <row r="1241" spans="1:24" s="122" customFormat="1" hidden="1">
      <c r="A1241" s="160" t="str">
        <f>IF(FN_MC!Y1243="","*",FN_MC!Y1243)</f>
        <v>*</v>
      </c>
      <c r="B1241" s="160" t="str">
        <f>IF(FN_MC!X1243="","*",FN_MC!X1243)</f>
        <v>*</v>
      </c>
      <c r="C1241" s="160" t="str">
        <f>IF(FN_MC!Z1243="","*",FN_MC!Z1243)</f>
        <v>*</v>
      </c>
      <c r="D1241" s="161" t="str">
        <f>IF(FN_MC!S1243="","*",FN_MC!S1243)</f>
        <v>*</v>
      </c>
      <c r="E1241" s="161" t="str">
        <f>IF(FN_MC!T1243="","*",FN_MC!T1243)</f>
        <v>*</v>
      </c>
      <c r="F1241" s="161" t="str">
        <f>IF(FN_MC!B1243="","*",FN_MC!B1243)</f>
        <v>*</v>
      </c>
      <c r="G1241" s="161" t="str">
        <f>IF(FN_MC!D1243="","*",FN_MC!D1243)</f>
        <v>*</v>
      </c>
      <c r="H1241" s="161" t="str">
        <f>IF(FN_MC!F1243="","*",FN_MC!F1243)</f>
        <v>*</v>
      </c>
      <c r="I1241" s="161" t="str">
        <f>IF(FN_MC!H1243="","*",FN_MC!H1243)</f>
        <v>*</v>
      </c>
      <c r="J1241" s="161" t="str">
        <f>IF(FN_MC!I1243="","*",FN_MC!I1243)</f>
        <v>*</v>
      </c>
      <c r="K1241" s="161" t="str">
        <f>IF(FN_MC!M1243="","*",FN_MC!M1243)</f>
        <v>*</v>
      </c>
      <c r="L1241" s="161" t="str">
        <f>IF(FN_MC!N1243="","*",FN_MC!N1243)</f>
        <v>*</v>
      </c>
      <c r="M1241" s="162" t="str">
        <f>IF(FN_MC!J1243="","*",FN_MC!J1243)</f>
        <v>*</v>
      </c>
      <c r="N1241" s="162" t="str">
        <f>IF(FN_MC!K1243="","*",FN_MC!K1243)</f>
        <v>*</v>
      </c>
      <c r="O1241" s="162" t="str">
        <f>IF(FN_MC!L1243="","*",FN_MC!L1243)</f>
        <v>*</v>
      </c>
      <c r="P1241" s="162"/>
      <c r="Q1241" s="163" t="str">
        <f>IF(FN_MC!O1243="","*",FN_MC!O1243)</f>
        <v>*</v>
      </c>
      <c r="R1241" s="163" t="str">
        <f>IF(FN_MC!P1243="","*",FN_MC!P1243)</f>
        <v>*</v>
      </c>
      <c r="S1241" s="161" t="str">
        <f>IF(FN_MC!Q1245="","*",CONCATENATE(FN_MC!Q1245," ",FN_MC!R1245))</f>
        <v>*</v>
      </c>
      <c r="T1241" s="161" t="str">
        <f>IF(FN_MC!V1243="","*",FN_MC!V1243)</f>
        <v>*</v>
      </c>
      <c r="U1241" s="161" t="str">
        <f>IF(FN_MC!W1243="","*",FN_MC!W1243)</f>
        <v>*</v>
      </c>
      <c r="V1241" s="121" t="str">
        <f ca="1">_xlfn.XLOOKUP(G1241&amp;$V$2,BS_CONTROLE[CHAVE],BS_CONTROLE[Quantidade_11],"-")</f>
        <v>-</v>
      </c>
      <c r="W1241" s="121" t="str">
        <f ca="1">_xlfn.XLOOKUP(G1241&amp;$W$2,BS_CONTROLE[CHAVE],BS_CONTROLE[Quantidade_11],"-")</f>
        <v>-</v>
      </c>
      <c r="X1241" s="121" t="str">
        <f ca="1">_xlfn.XLOOKUP(G1241&amp;$X$2,BS_CONTROLE[CHAVE],BS_CONTROLE[Quantidade_11],"-")</f>
        <v>-</v>
      </c>
    </row>
    <row r="1242" spans="1:24" s="122" customFormat="1" hidden="1">
      <c r="A1242" s="118" t="str">
        <f>IF(FN_MC!Y1244="","*",FN_MC!Y1244)</f>
        <v>*</v>
      </c>
      <c r="B1242" s="118" t="str">
        <f>IF(FN_MC!X1244="","*",FN_MC!X1244)</f>
        <v>*</v>
      </c>
      <c r="C1242" s="118" t="str">
        <f>IF(FN_MC!Z1244="","*",FN_MC!Z1244)</f>
        <v>*</v>
      </c>
      <c r="D1242" s="119" t="str">
        <f>IF(FN_MC!S1244="","*",FN_MC!S1244)</f>
        <v>*</v>
      </c>
      <c r="E1242" s="119" t="str">
        <f>IF(FN_MC!T1244="","*",FN_MC!T1244)</f>
        <v>*</v>
      </c>
      <c r="F1242" s="119" t="str">
        <f>IF(FN_MC!B1244="","*",FN_MC!B1244)</f>
        <v>*</v>
      </c>
      <c r="G1242" s="119" t="str">
        <f>IF(FN_MC!D1244="","*",FN_MC!D1244)</f>
        <v>*</v>
      </c>
      <c r="H1242" s="119" t="str">
        <f>IF(FN_MC!F1244="","*",FN_MC!F1244)</f>
        <v>*</v>
      </c>
      <c r="I1242" s="119" t="str">
        <f>IF(FN_MC!H1244="","*",FN_MC!H1244)</f>
        <v>*</v>
      </c>
      <c r="J1242" s="119" t="str">
        <f>IF(FN_MC!I1244="","*",FN_MC!I1244)</f>
        <v>*</v>
      </c>
      <c r="K1242" s="119" t="str">
        <f>IF(FN_MC!M1244="","*",FN_MC!M1244)</f>
        <v>*</v>
      </c>
      <c r="L1242" s="119" t="str">
        <f>IF(FN_MC!N1244="","*",FN_MC!N1244)</f>
        <v>*</v>
      </c>
      <c r="M1242" s="120" t="str">
        <f>IF(FN_MC!J1244="","*",FN_MC!J1244)</f>
        <v>*</v>
      </c>
      <c r="N1242" s="120" t="str">
        <f>IF(FN_MC!K1244="","*",FN_MC!K1244)</f>
        <v>*</v>
      </c>
      <c r="O1242" s="120" t="str">
        <f>IF(FN_MC!L1244="","*",FN_MC!L1244)</f>
        <v>*</v>
      </c>
      <c r="P1242" s="120"/>
      <c r="Q1242" s="137" t="str">
        <f>IF(FN_MC!O1244="","*",FN_MC!O1244)</f>
        <v>*</v>
      </c>
      <c r="R1242" s="137" t="str">
        <f>IF(FN_MC!P1244="","*",FN_MC!P1244)</f>
        <v>*</v>
      </c>
      <c r="S1242" s="119" t="str">
        <f>IF(FN_MC!Q1246="","*",CONCATENATE(FN_MC!Q1246," ",FN_MC!R1246))</f>
        <v>*</v>
      </c>
      <c r="T1242" s="119" t="str">
        <f>IF(FN_MC!V1244="","*",FN_MC!V1244)</f>
        <v>*</v>
      </c>
      <c r="U1242" s="119" t="str">
        <f>IF(FN_MC!W1244="","*",FN_MC!W1244)</f>
        <v>*</v>
      </c>
      <c r="V1242" s="121" t="str">
        <f ca="1">_xlfn.XLOOKUP(G1242&amp;$V$2,BS_CONTROLE[CHAVE],BS_CONTROLE[Quantidade_11],"-")</f>
        <v>-</v>
      </c>
      <c r="W1242" s="121" t="str">
        <f ca="1">_xlfn.XLOOKUP(G1242&amp;$W$2,BS_CONTROLE[CHAVE],BS_CONTROLE[Quantidade_11],"-")</f>
        <v>-</v>
      </c>
      <c r="X1242" s="121" t="str">
        <f ca="1">_xlfn.XLOOKUP(G1242&amp;$X$2,BS_CONTROLE[CHAVE],BS_CONTROLE[Quantidade_11],"-")</f>
        <v>-</v>
      </c>
    </row>
    <row r="1243" spans="1:24" s="122" customFormat="1" hidden="1">
      <c r="A1243" s="160" t="str">
        <f>IF(FN_MC!Y1245="","*",FN_MC!Y1245)</f>
        <v>*</v>
      </c>
      <c r="B1243" s="160" t="str">
        <f>IF(FN_MC!X1245="","*",FN_MC!X1245)</f>
        <v>*</v>
      </c>
      <c r="C1243" s="160" t="str">
        <f>IF(FN_MC!Z1245="","*",FN_MC!Z1245)</f>
        <v>*</v>
      </c>
      <c r="D1243" s="161" t="str">
        <f>IF(FN_MC!S1245="","*",FN_MC!S1245)</f>
        <v>*</v>
      </c>
      <c r="E1243" s="161" t="str">
        <f>IF(FN_MC!T1245="","*",FN_MC!T1245)</f>
        <v>*</v>
      </c>
      <c r="F1243" s="161" t="str">
        <f>IF(FN_MC!B1245="","*",FN_MC!B1245)</f>
        <v>*</v>
      </c>
      <c r="G1243" s="161" t="str">
        <f>IF(FN_MC!D1245="","*",FN_MC!D1245)</f>
        <v>*</v>
      </c>
      <c r="H1243" s="161" t="str">
        <f>IF(FN_MC!F1245="","*",FN_MC!F1245)</f>
        <v>*</v>
      </c>
      <c r="I1243" s="161" t="str">
        <f>IF(FN_MC!H1245="","*",FN_MC!H1245)</f>
        <v>*</v>
      </c>
      <c r="J1243" s="161" t="str">
        <f>IF(FN_MC!I1245="","*",FN_MC!I1245)</f>
        <v>*</v>
      </c>
      <c r="K1243" s="161" t="str">
        <f>IF(FN_MC!M1245="","*",FN_MC!M1245)</f>
        <v>*</v>
      </c>
      <c r="L1243" s="161" t="str">
        <f>IF(FN_MC!N1245="","*",FN_MC!N1245)</f>
        <v>*</v>
      </c>
      <c r="M1243" s="162" t="str">
        <f>IF(FN_MC!J1245="","*",FN_MC!J1245)</f>
        <v>*</v>
      </c>
      <c r="N1243" s="162" t="str">
        <f>IF(FN_MC!K1245="","*",FN_MC!K1245)</f>
        <v>*</v>
      </c>
      <c r="O1243" s="162" t="str">
        <f>IF(FN_MC!L1245="","*",FN_MC!L1245)</f>
        <v>*</v>
      </c>
      <c r="P1243" s="162"/>
      <c r="Q1243" s="163" t="str">
        <f>IF(FN_MC!O1245="","*",FN_MC!O1245)</f>
        <v>*</v>
      </c>
      <c r="R1243" s="163" t="str">
        <f>IF(FN_MC!P1245="","*",FN_MC!P1245)</f>
        <v>*</v>
      </c>
      <c r="S1243" s="161" t="str">
        <f>IF(FN_MC!Q1247="","*",CONCATENATE(FN_MC!Q1247," ",FN_MC!R1247))</f>
        <v>*</v>
      </c>
      <c r="T1243" s="161" t="str">
        <f>IF(FN_MC!V1245="","*",FN_MC!V1245)</f>
        <v>*</v>
      </c>
      <c r="U1243" s="161" t="str">
        <f>IF(FN_MC!W1245="","*",FN_MC!W1245)</f>
        <v>*</v>
      </c>
      <c r="V1243" s="121" t="str">
        <f ca="1">_xlfn.XLOOKUP(G1243&amp;$V$2,BS_CONTROLE[CHAVE],BS_CONTROLE[Quantidade_11],"-")</f>
        <v>-</v>
      </c>
      <c r="W1243" s="121" t="str">
        <f ca="1">_xlfn.XLOOKUP(G1243&amp;$W$2,BS_CONTROLE[CHAVE],BS_CONTROLE[Quantidade_11],"-")</f>
        <v>-</v>
      </c>
      <c r="X1243" s="121" t="str">
        <f ca="1">_xlfn.XLOOKUP(G1243&amp;$X$2,BS_CONTROLE[CHAVE],BS_CONTROLE[Quantidade_11],"-")</f>
        <v>-</v>
      </c>
    </row>
    <row r="1244" spans="1:24" s="122" customFormat="1" hidden="1">
      <c r="A1244" s="160" t="str">
        <f>IF(FN_MC!Y1246="","*",FN_MC!Y1246)</f>
        <v>*</v>
      </c>
      <c r="B1244" s="160" t="str">
        <f>IF(FN_MC!X1246="","*",FN_MC!X1246)</f>
        <v>*</v>
      </c>
      <c r="C1244" s="160" t="str">
        <f>IF(FN_MC!Z1246="","*",FN_MC!Z1246)</f>
        <v>*</v>
      </c>
      <c r="D1244" s="161" t="str">
        <f>IF(FN_MC!S1246="","*",FN_MC!S1246)</f>
        <v>*</v>
      </c>
      <c r="E1244" s="161" t="str">
        <f>IF(FN_MC!T1246="","*",FN_MC!T1246)</f>
        <v>*</v>
      </c>
      <c r="F1244" s="161" t="str">
        <f>IF(FN_MC!B1246="","*",FN_MC!B1246)</f>
        <v>*</v>
      </c>
      <c r="G1244" s="161" t="str">
        <f>IF(FN_MC!D1246="","*",FN_MC!D1246)</f>
        <v>*</v>
      </c>
      <c r="H1244" s="161" t="str">
        <f>IF(FN_MC!F1246="","*",FN_MC!F1246)</f>
        <v>*</v>
      </c>
      <c r="I1244" s="161" t="str">
        <f>IF(FN_MC!H1246="","*",FN_MC!H1246)</f>
        <v>*</v>
      </c>
      <c r="J1244" s="161" t="str">
        <f>IF(FN_MC!I1246="","*",FN_MC!I1246)</f>
        <v>*</v>
      </c>
      <c r="K1244" s="161" t="str">
        <f>IF(FN_MC!M1246="","*",FN_MC!M1246)</f>
        <v>*</v>
      </c>
      <c r="L1244" s="161" t="str">
        <f>IF(FN_MC!N1246="","*",FN_MC!N1246)</f>
        <v>*</v>
      </c>
      <c r="M1244" s="162" t="str">
        <f>IF(FN_MC!J1246="","*",FN_MC!J1246)</f>
        <v>*</v>
      </c>
      <c r="N1244" s="162" t="str">
        <f>IF(FN_MC!K1246="","*",FN_MC!K1246)</f>
        <v>*</v>
      </c>
      <c r="O1244" s="162" t="str">
        <f>IF(FN_MC!L1246="","*",FN_MC!L1246)</f>
        <v>*</v>
      </c>
      <c r="P1244" s="162"/>
      <c r="Q1244" s="163" t="str">
        <f>IF(FN_MC!O1246="","*",FN_MC!O1246)</f>
        <v>*</v>
      </c>
      <c r="R1244" s="163" t="str">
        <f>IF(FN_MC!P1246="","*",FN_MC!P1246)</f>
        <v>*</v>
      </c>
      <c r="S1244" s="161" t="str">
        <f>IF(FN_MC!Q1248="","*",CONCATENATE(FN_MC!Q1248," ",FN_MC!R1248))</f>
        <v>*</v>
      </c>
      <c r="T1244" s="161" t="str">
        <f>IF(FN_MC!V1246="","*",FN_MC!V1246)</f>
        <v>*</v>
      </c>
      <c r="U1244" s="161" t="str">
        <f>IF(FN_MC!W1246="","*",FN_MC!W1246)</f>
        <v>*</v>
      </c>
      <c r="V1244" s="121" t="str">
        <f ca="1">_xlfn.XLOOKUP(G1244&amp;$V$2,BS_CONTROLE[CHAVE],BS_CONTROLE[Quantidade_11],"-")</f>
        <v>-</v>
      </c>
      <c r="W1244" s="121" t="str">
        <f ca="1">_xlfn.XLOOKUP(G1244&amp;$W$2,BS_CONTROLE[CHAVE],BS_CONTROLE[Quantidade_11],"-")</f>
        <v>-</v>
      </c>
      <c r="X1244" s="121" t="str">
        <f ca="1">_xlfn.XLOOKUP(G1244&amp;$X$2,BS_CONTROLE[CHAVE],BS_CONTROLE[Quantidade_11],"-")</f>
        <v>-</v>
      </c>
    </row>
    <row r="1245" spans="1:24" s="122" customFormat="1" hidden="1">
      <c r="A1245" s="118" t="str">
        <f>IF(FN_MC!Y1247="","*",FN_MC!Y1247)</f>
        <v>*</v>
      </c>
      <c r="B1245" s="118" t="str">
        <f>IF(FN_MC!X1247="","*",FN_MC!X1247)</f>
        <v>*</v>
      </c>
      <c r="C1245" s="118" t="str">
        <f>IF(FN_MC!Z1247="","*",FN_MC!Z1247)</f>
        <v>*</v>
      </c>
      <c r="D1245" s="119" t="str">
        <f>IF(FN_MC!S1247="","*",FN_MC!S1247)</f>
        <v>*</v>
      </c>
      <c r="E1245" s="119" t="str">
        <f>IF(FN_MC!T1247="","*",FN_MC!T1247)</f>
        <v>*</v>
      </c>
      <c r="F1245" s="119" t="str">
        <f>IF(FN_MC!B1247="","*",FN_MC!B1247)</f>
        <v>*</v>
      </c>
      <c r="G1245" s="119" t="str">
        <f>IF(FN_MC!D1247="","*",FN_MC!D1247)</f>
        <v>*</v>
      </c>
      <c r="H1245" s="119" t="str">
        <f>IF(FN_MC!F1247="","*",FN_MC!F1247)</f>
        <v>*</v>
      </c>
      <c r="I1245" s="119" t="str">
        <f>IF(FN_MC!H1247="","*",FN_MC!H1247)</f>
        <v>*</v>
      </c>
      <c r="J1245" s="119" t="str">
        <f>IF(FN_MC!I1247="","*",FN_MC!I1247)</f>
        <v>*</v>
      </c>
      <c r="K1245" s="119" t="str">
        <f>IF(FN_MC!M1247="","*",FN_MC!M1247)</f>
        <v>*</v>
      </c>
      <c r="L1245" s="119" t="str">
        <f>IF(FN_MC!N1247="","*",FN_MC!N1247)</f>
        <v>*</v>
      </c>
      <c r="M1245" s="120" t="str">
        <f>IF(FN_MC!J1247="","*",FN_MC!J1247)</f>
        <v>*</v>
      </c>
      <c r="N1245" s="120" t="str">
        <f>IF(FN_MC!K1247="","*",FN_MC!K1247)</f>
        <v>*</v>
      </c>
      <c r="O1245" s="120" t="str">
        <f>IF(FN_MC!L1247="","*",FN_MC!L1247)</f>
        <v>*</v>
      </c>
      <c r="P1245" s="120"/>
      <c r="Q1245" s="137" t="str">
        <f>IF(FN_MC!O1247="","*",FN_MC!O1247)</f>
        <v>*</v>
      </c>
      <c r="R1245" s="137" t="str">
        <f>IF(FN_MC!P1247="","*",FN_MC!P1247)</f>
        <v>*</v>
      </c>
      <c r="S1245" s="119" t="str">
        <f>IF(FN_MC!Q1249="","*",CONCATENATE(FN_MC!Q1249," ",FN_MC!R1249))</f>
        <v>*</v>
      </c>
      <c r="T1245" s="119" t="str">
        <f>IF(FN_MC!V1247="","*",FN_MC!V1247)</f>
        <v>*</v>
      </c>
      <c r="U1245" s="119" t="str">
        <f>IF(FN_MC!W1247="","*",FN_MC!W1247)</f>
        <v>*</v>
      </c>
      <c r="V1245" s="121" t="str">
        <f ca="1">_xlfn.XLOOKUP(G1245&amp;$V$2,BS_CONTROLE[CHAVE],BS_CONTROLE[Quantidade_11],"-")</f>
        <v>-</v>
      </c>
      <c r="W1245" s="121" t="str">
        <f ca="1">_xlfn.XLOOKUP(G1245&amp;$W$2,BS_CONTROLE[CHAVE],BS_CONTROLE[Quantidade_11],"-")</f>
        <v>-</v>
      </c>
      <c r="X1245" s="121" t="str">
        <f ca="1">_xlfn.XLOOKUP(G1245&amp;$X$2,BS_CONTROLE[CHAVE],BS_CONTROLE[Quantidade_11],"-")</f>
        <v>-</v>
      </c>
    </row>
    <row r="1246" spans="1:24" s="122" customFormat="1" hidden="1">
      <c r="A1246" s="160" t="str">
        <f>IF(FN_MC!Y1248="","*",FN_MC!Y1248)</f>
        <v>*</v>
      </c>
      <c r="B1246" s="160" t="str">
        <f>IF(FN_MC!X1248="","*",FN_MC!X1248)</f>
        <v>*</v>
      </c>
      <c r="C1246" s="160" t="str">
        <f>IF(FN_MC!Z1248="","*",FN_MC!Z1248)</f>
        <v>*</v>
      </c>
      <c r="D1246" s="161" t="str">
        <f>IF(FN_MC!S1248="","*",FN_MC!S1248)</f>
        <v>*</v>
      </c>
      <c r="E1246" s="161" t="str">
        <f>IF(FN_MC!T1248="","*",FN_MC!T1248)</f>
        <v>*</v>
      </c>
      <c r="F1246" s="161" t="str">
        <f>IF(FN_MC!B1248="","*",FN_MC!B1248)</f>
        <v>*</v>
      </c>
      <c r="G1246" s="161" t="str">
        <f>IF(FN_MC!D1248="","*",FN_MC!D1248)</f>
        <v>*</v>
      </c>
      <c r="H1246" s="161" t="str">
        <f>IF(FN_MC!F1248="","*",FN_MC!F1248)</f>
        <v>*</v>
      </c>
      <c r="I1246" s="161" t="str">
        <f>IF(FN_MC!H1248="","*",FN_MC!H1248)</f>
        <v>*</v>
      </c>
      <c r="J1246" s="161" t="str">
        <f>IF(FN_MC!I1248="","*",FN_MC!I1248)</f>
        <v>*</v>
      </c>
      <c r="K1246" s="161" t="str">
        <f>IF(FN_MC!M1248="","*",FN_MC!M1248)</f>
        <v>*</v>
      </c>
      <c r="L1246" s="161" t="str">
        <f>IF(FN_MC!N1248="","*",FN_MC!N1248)</f>
        <v>*</v>
      </c>
      <c r="M1246" s="162" t="str">
        <f>IF(FN_MC!J1248="","*",FN_MC!J1248)</f>
        <v>*</v>
      </c>
      <c r="N1246" s="162" t="str">
        <f>IF(FN_MC!K1248="","*",FN_MC!K1248)</f>
        <v>*</v>
      </c>
      <c r="O1246" s="162" t="str">
        <f>IF(FN_MC!L1248="","*",FN_MC!L1248)</f>
        <v>*</v>
      </c>
      <c r="P1246" s="162"/>
      <c r="Q1246" s="163" t="str">
        <f>IF(FN_MC!O1248="","*",FN_MC!O1248)</f>
        <v>*</v>
      </c>
      <c r="R1246" s="163" t="str">
        <f>IF(FN_MC!P1248="","*",FN_MC!P1248)</f>
        <v>*</v>
      </c>
      <c r="S1246" s="161" t="str">
        <f>IF(FN_MC!Q1250="","*",CONCATENATE(FN_MC!Q1250," ",FN_MC!R1250))</f>
        <v>*</v>
      </c>
      <c r="T1246" s="161" t="str">
        <f>IF(FN_MC!V1248="","*",FN_MC!V1248)</f>
        <v>*</v>
      </c>
      <c r="U1246" s="161" t="str">
        <f>IF(FN_MC!W1248="","*",FN_MC!W1248)</f>
        <v>*</v>
      </c>
      <c r="V1246" s="121" t="str">
        <f ca="1">_xlfn.XLOOKUP(G1246&amp;$V$2,BS_CONTROLE[CHAVE],BS_CONTROLE[Quantidade_11],"-")</f>
        <v>-</v>
      </c>
      <c r="W1246" s="121" t="str">
        <f ca="1">_xlfn.XLOOKUP(G1246&amp;$W$2,BS_CONTROLE[CHAVE],BS_CONTROLE[Quantidade_11],"-")</f>
        <v>-</v>
      </c>
      <c r="X1246" s="121" t="str">
        <f ca="1">_xlfn.XLOOKUP(G1246&amp;$X$2,BS_CONTROLE[CHAVE],BS_CONTROLE[Quantidade_11],"-")</f>
        <v>-</v>
      </c>
    </row>
    <row r="1247" spans="1:24" s="122" customFormat="1" hidden="1">
      <c r="A1247" s="160" t="str">
        <f>IF(FN_MC!Y1249="","*",FN_MC!Y1249)</f>
        <v>*</v>
      </c>
      <c r="B1247" s="160" t="str">
        <f>IF(FN_MC!X1249="","*",FN_MC!X1249)</f>
        <v>*</v>
      </c>
      <c r="C1247" s="160" t="str">
        <f>IF(FN_MC!Z1249="","*",FN_MC!Z1249)</f>
        <v>*</v>
      </c>
      <c r="D1247" s="161" t="str">
        <f>IF(FN_MC!S1249="","*",FN_MC!S1249)</f>
        <v>*</v>
      </c>
      <c r="E1247" s="161" t="str">
        <f>IF(FN_MC!T1249="","*",FN_MC!T1249)</f>
        <v>*</v>
      </c>
      <c r="F1247" s="161" t="str">
        <f>IF(FN_MC!B1249="","*",FN_MC!B1249)</f>
        <v>*</v>
      </c>
      <c r="G1247" s="161" t="str">
        <f>IF(FN_MC!D1249="","*",FN_MC!D1249)</f>
        <v>*</v>
      </c>
      <c r="H1247" s="161" t="str">
        <f>IF(FN_MC!F1249="","*",FN_MC!F1249)</f>
        <v>*</v>
      </c>
      <c r="I1247" s="161" t="str">
        <f>IF(FN_MC!H1249="","*",FN_MC!H1249)</f>
        <v>*</v>
      </c>
      <c r="J1247" s="161" t="str">
        <f>IF(FN_MC!I1249="","*",FN_MC!I1249)</f>
        <v>*</v>
      </c>
      <c r="K1247" s="161" t="str">
        <f>IF(FN_MC!M1249="","*",FN_MC!M1249)</f>
        <v>*</v>
      </c>
      <c r="L1247" s="161" t="str">
        <f>IF(FN_MC!N1249="","*",FN_MC!N1249)</f>
        <v>*</v>
      </c>
      <c r="M1247" s="162" t="str">
        <f>IF(FN_MC!J1249="","*",FN_MC!J1249)</f>
        <v>*</v>
      </c>
      <c r="N1247" s="162" t="str">
        <f>IF(FN_MC!K1249="","*",FN_MC!K1249)</f>
        <v>*</v>
      </c>
      <c r="O1247" s="162" t="str">
        <f>IF(FN_MC!L1249="","*",FN_MC!L1249)</f>
        <v>*</v>
      </c>
      <c r="P1247" s="162"/>
      <c r="Q1247" s="163" t="str">
        <f>IF(FN_MC!O1249="","*",FN_MC!O1249)</f>
        <v>*</v>
      </c>
      <c r="R1247" s="163" t="str">
        <f>IF(FN_MC!P1249="","*",FN_MC!P1249)</f>
        <v>*</v>
      </c>
      <c r="S1247" s="161" t="str">
        <f>IF(FN_MC!Q1251="","*",CONCATENATE(FN_MC!Q1251," ",FN_MC!R1251))</f>
        <v>*</v>
      </c>
      <c r="T1247" s="161" t="str">
        <f>IF(FN_MC!V1249="","*",FN_MC!V1249)</f>
        <v>*</v>
      </c>
      <c r="U1247" s="161" t="str">
        <f>IF(FN_MC!W1249="","*",FN_MC!W1249)</f>
        <v>*</v>
      </c>
      <c r="V1247" s="121" t="str">
        <f ca="1">_xlfn.XLOOKUP(G1247&amp;$V$2,BS_CONTROLE[CHAVE],BS_CONTROLE[Quantidade_11],"-")</f>
        <v>-</v>
      </c>
      <c r="W1247" s="121" t="str">
        <f ca="1">_xlfn.XLOOKUP(G1247&amp;$W$2,BS_CONTROLE[CHAVE],BS_CONTROLE[Quantidade_11],"-")</f>
        <v>-</v>
      </c>
      <c r="X1247" s="121" t="str">
        <f ca="1">_xlfn.XLOOKUP(G1247&amp;$X$2,BS_CONTROLE[CHAVE],BS_CONTROLE[Quantidade_11],"-")</f>
        <v>-</v>
      </c>
    </row>
    <row r="1248" spans="1:24" s="122" customFormat="1" hidden="1">
      <c r="A1248" s="118" t="str">
        <f>IF(FN_MC!Y1250="","*",FN_MC!Y1250)</f>
        <v>*</v>
      </c>
      <c r="B1248" s="118" t="str">
        <f>IF(FN_MC!X1250="","*",FN_MC!X1250)</f>
        <v>*</v>
      </c>
      <c r="C1248" s="118" t="str">
        <f>IF(FN_MC!Z1250="","*",FN_MC!Z1250)</f>
        <v>*</v>
      </c>
      <c r="D1248" s="119" t="str">
        <f>IF(FN_MC!S1250="","*",FN_MC!S1250)</f>
        <v>*</v>
      </c>
      <c r="E1248" s="119" t="str">
        <f>IF(FN_MC!T1250="","*",FN_MC!T1250)</f>
        <v>*</v>
      </c>
      <c r="F1248" s="119" t="str">
        <f>IF(FN_MC!B1250="","*",FN_MC!B1250)</f>
        <v>*</v>
      </c>
      <c r="G1248" s="119" t="str">
        <f>IF(FN_MC!D1250="","*",FN_MC!D1250)</f>
        <v>*</v>
      </c>
      <c r="H1248" s="119" t="str">
        <f>IF(FN_MC!F1250="","*",FN_MC!F1250)</f>
        <v>*</v>
      </c>
      <c r="I1248" s="119" t="str">
        <f>IF(FN_MC!H1250="","*",FN_MC!H1250)</f>
        <v>*</v>
      </c>
      <c r="J1248" s="119" t="str">
        <f>IF(FN_MC!I1250="","*",FN_MC!I1250)</f>
        <v>*</v>
      </c>
      <c r="K1248" s="119" t="str">
        <f>IF(FN_MC!M1250="","*",FN_MC!M1250)</f>
        <v>*</v>
      </c>
      <c r="L1248" s="119" t="str">
        <f>IF(FN_MC!N1250="","*",FN_MC!N1250)</f>
        <v>*</v>
      </c>
      <c r="M1248" s="120" t="str">
        <f>IF(FN_MC!J1250="","*",FN_MC!J1250)</f>
        <v>*</v>
      </c>
      <c r="N1248" s="120" t="str">
        <f>IF(FN_MC!K1250="","*",FN_MC!K1250)</f>
        <v>*</v>
      </c>
      <c r="O1248" s="120" t="str">
        <f>IF(FN_MC!L1250="","*",FN_MC!L1250)</f>
        <v>*</v>
      </c>
      <c r="P1248" s="120"/>
      <c r="Q1248" s="137" t="str">
        <f>IF(FN_MC!O1250="","*",FN_MC!O1250)</f>
        <v>*</v>
      </c>
      <c r="R1248" s="137" t="str">
        <f>IF(FN_MC!P1250="","*",FN_MC!P1250)</f>
        <v>*</v>
      </c>
      <c r="S1248" s="119" t="str">
        <f>IF(FN_MC!Q1252="","*",CONCATENATE(FN_MC!Q1252," ",FN_MC!R1252))</f>
        <v>*</v>
      </c>
      <c r="T1248" s="119" t="str">
        <f>IF(FN_MC!V1250="","*",FN_MC!V1250)</f>
        <v>*</v>
      </c>
      <c r="U1248" s="119" t="str">
        <f>IF(FN_MC!W1250="","*",FN_MC!W1250)</f>
        <v>*</v>
      </c>
      <c r="V1248" s="121" t="str">
        <f ca="1">_xlfn.XLOOKUP(G1248&amp;$V$2,BS_CONTROLE[CHAVE],BS_CONTROLE[Quantidade_11],"-")</f>
        <v>-</v>
      </c>
      <c r="W1248" s="121" t="str">
        <f ca="1">_xlfn.XLOOKUP(G1248&amp;$W$2,BS_CONTROLE[CHAVE],BS_CONTROLE[Quantidade_11],"-")</f>
        <v>-</v>
      </c>
      <c r="X1248" s="121" t="str">
        <f ca="1">_xlfn.XLOOKUP(G1248&amp;$X$2,BS_CONTROLE[CHAVE],BS_CONTROLE[Quantidade_11],"-")</f>
        <v>-</v>
      </c>
    </row>
    <row r="1249" spans="1:24" s="122" customFormat="1" hidden="1">
      <c r="A1249" s="160" t="str">
        <f>IF(FN_MC!Y1251="","*",FN_MC!Y1251)</f>
        <v>*</v>
      </c>
      <c r="B1249" s="160" t="str">
        <f>IF(FN_MC!X1251="","*",FN_MC!X1251)</f>
        <v>*</v>
      </c>
      <c r="C1249" s="160" t="str">
        <f>IF(FN_MC!Z1251="","*",FN_MC!Z1251)</f>
        <v>*</v>
      </c>
      <c r="D1249" s="161" t="str">
        <f>IF(FN_MC!S1251="","*",FN_MC!S1251)</f>
        <v>*</v>
      </c>
      <c r="E1249" s="161" t="str">
        <f>IF(FN_MC!T1251="","*",FN_MC!T1251)</f>
        <v>*</v>
      </c>
      <c r="F1249" s="161" t="str">
        <f>IF(FN_MC!B1251="","*",FN_MC!B1251)</f>
        <v>*</v>
      </c>
      <c r="G1249" s="161" t="str">
        <f>IF(FN_MC!D1251="","*",FN_MC!D1251)</f>
        <v>*</v>
      </c>
      <c r="H1249" s="161" t="str">
        <f>IF(FN_MC!F1251="","*",FN_MC!F1251)</f>
        <v>*</v>
      </c>
      <c r="I1249" s="161" t="str">
        <f>IF(FN_MC!H1251="","*",FN_MC!H1251)</f>
        <v>*</v>
      </c>
      <c r="J1249" s="161" t="str">
        <f>IF(FN_MC!I1251="","*",FN_MC!I1251)</f>
        <v>*</v>
      </c>
      <c r="K1249" s="161" t="str">
        <f>IF(FN_MC!M1251="","*",FN_MC!M1251)</f>
        <v>*</v>
      </c>
      <c r="L1249" s="161" t="str">
        <f>IF(FN_MC!N1251="","*",FN_MC!N1251)</f>
        <v>*</v>
      </c>
      <c r="M1249" s="162" t="str">
        <f>IF(FN_MC!J1251="","*",FN_MC!J1251)</f>
        <v>*</v>
      </c>
      <c r="N1249" s="162" t="str">
        <f>IF(FN_MC!K1251="","*",FN_MC!K1251)</f>
        <v>*</v>
      </c>
      <c r="O1249" s="162" t="str">
        <f>IF(FN_MC!L1251="","*",FN_MC!L1251)</f>
        <v>*</v>
      </c>
      <c r="P1249" s="162"/>
      <c r="Q1249" s="163" t="str">
        <f>IF(FN_MC!O1251="","*",FN_MC!O1251)</f>
        <v>*</v>
      </c>
      <c r="R1249" s="163" t="str">
        <f>IF(FN_MC!P1251="","*",FN_MC!P1251)</f>
        <v>*</v>
      </c>
      <c r="S1249" s="161" t="str">
        <f>IF(FN_MC!Q1253="","*",CONCATENATE(FN_MC!Q1253," ",FN_MC!R1253))</f>
        <v>*</v>
      </c>
      <c r="T1249" s="161" t="str">
        <f>IF(FN_MC!V1251="","*",FN_MC!V1251)</f>
        <v>*</v>
      </c>
      <c r="U1249" s="161" t="str">
        <f>IF(FN_MC!W1251="","*",FN_MC!W1251)</f>
        <v>*</v>
      </c>
      <c r="V1249" s="121" t="str">
        <f ca="1">_xlfn.XLOOKUP(G1249&amp;$V$2,BS_CONTROLE[CHAVE],BS_CONTROLE[Quantidade_11],"-")</f>
        <v>-</v>
      </c>
      <c r="W1249" s="121" t="str">
        <f ca="1">_xlfn.XLOOKUP(G1249&amp;$W$2,BS_CONTROLE[CHAVE],BS_CONTROLE[Quantidade_11],"-")</f>
        <v>-</v>
      </c>
      <c r="X1249" s="121" t="str">
        <f ca="1">_xlfn.XLOOKUP(G1249&amp;$X$2,BS_CONTROLE[CHAVE],BS_CONTROLE[Quantidade_11],"-")</f>
        <v>-</v>
      </c>
    </row>
    <row r="1250" spans="1:24" s="122" customFormat="1" hidden="1">
      <c r="A1250" s="160" t="str">
        <f>IF(FN_MC!Y1252="","*",FN_MC!Y1252)</f>
        <v>*</v>
      </c>
      <c r="B1250" s="160" t="str">
        <f>IF(FN_MC!X1252="","*",FN_MC!X1252)</f>
        <v>*</v>
      </c>
      <c r="C1250" s="160" t="str">
        <f>IF(FN_MC!Z1252="","*",FN_MC!Z1252)</f>
        <v>*</v>
      </c>
      <c r="D1250" s="161" t="str">
        <f>IF(FN_MC!S1252="","*",FN_MC!S1252)</f>
        <v>*</v>
      </c>
      <c r="E1250" s="161" t="str">
        <f>IF(FN_MC!T1252="","*",FN_MC!T1252)</f>
        <v>*</v>
      </c>
      <c r="F1250" s="161" t="str">
        <f>IF(FN_MC!B1252="","*",FN_MC!B1252)</f>
        <v>*</v>
      </c>
      <c r="G1250" s="161" t="str">
        <f>IF(FN_MC!D1252="","*",FN_MC!D1252)</f>
        <v>*</v>
      </c>
      <c r="H1250" s="161" t="str">
        <f>IF(FN_MC!F1252="","*",FN_MC!F1252)</f>
        <v>*</v>
      </c>
      <c r="I1250" s="161" t="str">
        <f>IF(FN_MC!H1252="","*",FN_MC!H1252)</f>
        <v>*</v>
      </c>
      <c r="J1250" s="161" t="str">
        <f>IF(FN_MC!I1252="","*",FN_MC!I1252)</f>
        <v>*</v>
      </c>
      <c r="K1250" s="161" t="str">
        <f>IF(FN_MC!M1252="","*",FN_MC!M1252)</f>
        <v>*</v>
      </c>
      <c r="L1250" s="161" t="str">
        <f>IF(FN_MC!N1252="","*",FN_MC!N1252)</f>
        <v>*</v>
      </c>
      <c r="M1250" s="162" t="str">
        <f>IF(FN_MC!J1252="","*",FN_MC!J1252)</f>
        <v>*</v>
      </c>
      <c r="N1250" s="162" t="str">
        <f>IF(FN_MC!K1252="","*",FN_MC!K1252)</f>
        <v>*</v>
      </c>
      <c r="O1250" s="162" t="str">
        <f>IF(FN_MC!L1252="","*",FN_MC!L1252)</f>
        <v>*</v>
      </c>
      <c r="P1250" s="162"/>
      <c r="Q1250" s="163" t="str">
        <f>IF(FN_MC!O1252="","*",FN_MC!O1252)</f>
        <v>*</v>
      </c>
      <c r="R1250" s="163" t="str">
        <f>IF(FN_MC!P1252="","*",FN_MC!P1252)</f>
        <v>*</v>
      </c>
      <c r="S1250" s="161" t="str">
        <f>IF(FN_MC!Q1254="","*",CONCATENATE(FN_MC!Q1254," ",FN_MC!R1254))</f>
        <v>*</v>
      </c>
      <c r="T1250" s="161" t="str">
        <f>IF(FN_MC!V1252="","*",FN_MC!V1252)</f>
        <v>*</v>
      </c>
      <c r="U1250" s="161" t="str">
        <f>IF(FN_MC!W1252="","*",FN_MC!W1252)</f>
        <v>*</v>
      </c>
      <c r="V1250" s="121" t="str">
        <f ca="1">_xlfn.XLOOKUP(G1250&amp;$V$2,BS_CONTROLE[CHAVE],BS_CONTROLE[Quantidade_11],"-")</f>
        <v>-</v>
      </c>
      <c r="W1250" s="121" t="str">
        <f ca="1">_xlfn.XLOOKUP(G1250&amp;$W$2,BS_CONTROLE[CHAVE],BS_CONTROLE[Quantidade_11],"-")</f>
        <v>-</v>
      </c>
      <c r="X1250" s="121" t="str">
        <f ca="1">_xlfn.XLOOKUP(G1250&amp;$X$2,BS_CONTROLE[CHAVE],BS_CONTROLE[Quantidade_11],"-")</f>
        <v>-</v>
      </c>
    </row>
    <row r="1251" spans="1:24" s="122" customFormat="1" hidden="1">
      <c r="A1251" s="118" t="str">
        <f>IF(FN_MC!Y1253="","*",FN_MC!Y1253)</f>
        <v>*</v>
      </c>
      <c r="B1251" s="118" t="str">
        <f>IF(FN_MC!X1253="","*",FN_MC!X1253)</f>
        <v>*</v>
      </c>
      <c r="C1251" s="118" t="str">
        <f>IF(FN_MC!Z1253="","*",FN_MC!Z1253)</f>
        <v>*</v>
      </c>
      <c r="D1251" s="119" t="str">
        <f>IF(FN_MC!S1253="","*",FN_MC!S1253)</f>
        <v>*</v>
      </c>
      <c r="E1251" s="119" t="str">
        <f>IF(FN_MC!T1253="","*",FN_MC!T1253)</f>
        <v>*</v>
      </c>
      <c r="F1251" s="119" t="str">
        <f>IF(FN_MC!B1253="","*",FN_MC!B1253)</f>
        <v>*</v>
      </c>
      <c r="G1251" s="119" t="str">
        <f>IF(FN_MC!D1253="","*",FN_MC!D1253)</f>
        <v>*</v>
      </c>
      <c r="H1251" s="119" t="str">
        <f>IF(FN_MC!F1253="","*",FN_MC!F1253)</f>
        <v>*</v>
      </c>
      <c r="I1251" s="119" t="str">
        <f>IF(FN_MC!H1253="","*",FN_MC!H1253)</f>
        <v>*</v>
      </c>
      <c r="J1251" s="119" t="str">
        <f>IF(FN_MC!I1253="","*",FN_MC!I1253)</f>
        <v>*</v>
      </c>
      <c r="K1251" s="119" t="str">
        <f>IF(FN_MC!M1253="","*",FN_MC!M1253)</f>
        <v>*</v>
      </c>
      <c r="L1251" s="119" t="str">
        <f>IF(FN_MC!N1253="","*",FN_MC!N1253)</f>
        <v>*</v>
      </c>
      <c r="M1251" s="120" t="str">
        <f>IF(FN_MC!J1253="","*",FN_MC!J1253)</f>
        <v>*</v>
      </c>
      <c r="N1251" s="120" t="str">
        <f>IF(FN_MC!K1253="","*",FN_MC!K1253)</f>
        <v>*</v>
      </c>
      <c r="O1251" s="120" t="str">
        <f>IF(FN_MC!L1253="","*",FN_MC!L1253)</f>
        <v>*</v>
      </c>
      <c r="P1251" s="120"/>
      <c r="Q1251" s="137" t="str">
        <f>IF(FN_MC!O1253="","*",FN_MC!O1253)</f>
        <v>*</v>
      </c>
      <c r="R1251" s="137" t="str">
        <f>IF(FN_MC!P1253="","*",FN_MC!P1253)</f>
        <v>*</v>
      </c>
      <c r="S1251" s="119" t="str">
        <f>IF(FN_MC!Q1255="","*",CONCATENATE(FN_MC!Q1255," ",FN_MC!R1255))</f>
        <v>*</v>
      </c>
      <c r="T1251" s="119" t="str">
        <f>IF(FN_MC!V1253="","*",FN_MC!V1253)</f>
        <v>*</v>
      </c>
      <c r="U1251" s="119" t="str">
        <f>IF(FN_MC!W1253="","*",FN_MC!W1253)</f>
        <v>*</v>
      </c>
      <c r="V1251" s="121" t="str">
        <f ca="1">_xlfn.XLOOKUP(G1251&amp;$V$2,BS_CONTROLE[CHAVE],BS_CONTROLE[Quantidade_11],"-")</f>
        <v>-</v>
      </c>
      <c r="W1251" s="121" t="str">
        <f ca="1">_xlfn.XLOOKUP(G1251&amp;$W$2,BS_CONTROLE[CHAVE],BS_CONTROLE[Quantidade_11],"-")</f>
        <v>-</v>
      </c>
      <c r="X1251" s="121" t="str">
        <f ca="1">_xlfn.XLOOKUP(G1251&amp;$X$2,BS_CONTROLE[CHAVE],BS_CONTROLE[Quantidade_11],"-")</f>
        <v>-</v>
      </c>
    </row>
    <row r="1252" spans="1:24" s="122" customFormat="1" hidden="1">
      <c r="A1252" s="160" t="str">
        <f>IF(FN_MC!Y1254="","*",FN_MC!Y1254)</f>
        <v>*</v>
      </c>
      <c r="B1252" s="160" t="str">
        <f>IF(FN_MC!X1254="","*",FN_MC!X1254)</f>
        <v>*</v>
      </c>
      <c r="C1252" s="160" t="str">
        <f>IF(FN_MC!Z1254="","*",FN_MC!Z1254)</f>
        <v>*</v>
      </c>
      <c r="D1252" s="161" t="str">
        <f>IF(FN_MC!S1254="","*",FN_MC!S1254)</f>
        <v>*</v>
      </c>
      <c r="E1252" s="161" t="str">
        <f>IF(FN_MC!T1254="","*",FN_MC!T1254)</f>
        <v>*</v>
      </c>
      <c r="F1252" s="161" t="str">
        <f>IF(FN_MC!B1254="","*",FN_MC!B1254)</f>
        <v>*</v>
      </c>
      <c r="G1252" s="161" t="str">
        <f>IF(FN_MC!D1254="","*",FN_MC!D1254)</f>
        <v>*</v>
      </c>
      <c r="H1252" s="161" t="str">
        <f>IF(FN_MC!F1254="","*",FN_MC!F1254)</f>
        <v>*</v>
      </c>
      <c r="I1252" s="161" t="str">
        <f>IF(FN_MC!H1254="","*",FN_MC!H1254)</f>
        <v>*</v>
      </c>
      <c r="J1252" s="161" t="str">
        <f>IF(FN_MC!I1254="","*",FN_MC!I1254)</f>
        <v>*</v>
      </c>
      <c r="K1252" s="161" t="str">
        <f>IF(FN_MC!M1254="","*",FN_MC!M1254)</f>
        <v>*</v>
      </c>
      <c r="L1252" s="161" t="str">
        <f>IF(FN_MC!N1254="","*",FN_MC!N1254)</f>
        <v>*</v>
      </c>
      <c r="M1252" s="162" t="str">
        <f>IF(FN_MC!J1254="","*",FN_MC!J1254)</f>
        <v>*</v>
      </c>
      <c r="N1252" s="162" t="str">
        <f>IF(FN_MC!K1254="","*",FN_MC!K1254)</f>
        <v>*</v>
      </c>
      <c r="O1252" s="162" t="str">
        <f>IF(FN_MC!L1254="","*",FN_MC!L1254)</f>
        <v>*</v>
      </c>
      <c r="P1252" s="162"/>
      <c r="Q1252" s="163" t="str">
        <f>IF(FN_MC!O1254="","*",FN_MC!O1254)</f>
        <v>*</v>
      </c>
      <c r="R1252" s="163" t="str">
        <f>IF(FN_MC!P1254="","*",FN_MC!P1254)</f>
        <v>*</v>
      </c>
      <c r="S1252" s="161" t="str">
        <f>IF(FN_MC!Q1256="","*",CONCATENATE(FN_MC!Q1256," ",FN_MC!R1256))</f>
        <v>*</v>
      </c>
      <c r="T1252" s="161" t="str">
        <f>IF(FN_MC!V1254="","*",FN_MC!V1254)</f>
        <v>*</v>
      </c>
      <c r="U1252" s="161" t="str">
        <f>IF(FN_MC!W1254="","*",FN_MC!W1254)</f>
        <v>*</v>
      </c>
      <c r="V1252" s="121" t="str">
        <f ca="1">_xlfn.XLOOKUP(G1252&amp;$V$2,BS_CONTROLE[CHAVE],BS_CONTROLE[Quantidade_11],"-")</f>
        <v>-</v>
      </c>
      <c r="W1252" s="121" t="str">
        <f ca="1">_xlfn.XLOOKUP(G1252&amp;$W$2,BS_CONTROLE[CHAVE],BS_CONTROLE[Quantidade_11],"-")</f>
        <v>-</v>
      </c>
      <c r="X1252" s="121" t="str">
        <f ca="1">_xlfn.XLOOKUP(G1252&amp;$X$2,BS_CONTROLE[CHAVE],BS_CONTROLE[Quantidade_11],"-")</f>
        <v>-</v>
      </c>
    </row>
    <row r="1253" spans="1:24" s="122" customFormat="1" hidden="1">
      <c r="A1253" s="160" t="str">
        <f>IF(FN_MC!Y1255="","*",FN_MC!Y1255)</f>
        <v>*</v>
      </c>
      <c r="B1253" s="160" t="str">
        <f>IF(FN_MC!X1255="","*",FN_MC!X1255)</f>
        <v>*</v>
      </c>
      <c r="C1253" s="160" t="str">
        <f>IF(FN_MC!Z1255="","*",FN_MC!Z1255)</f>
        <v>*</v>
      </c>
      <c r="D1253" s="161" t="str">
        <f>IF(FN_MC!S1255="","*",FN_MC!S1255)</f>
        <v>*</v>
      </c>
      <c r="E1253" s="161" t="str">
        <f>IF(FN_MC!T1255="","*",FN_MC!T1255)</f>
        <v>*</v>
      </c>
      <c r="F1253" s="161" t="str">
        <f>IF(FN_MC!B1255="","*",FN_MC!B1255)</f>
        <v>*</v>
      </c>
      <c r="G1253" s="161" t="str">
        <f>IF(FN_MC!D1255="","*",FN_MC!D1255)</f>
        <v>*</v>
      </c>
      <c r="H1253" s="161" t="str">
        <f>IF(FN_MC!F1255="","*",FN_MC!F1255)</f>
        <v>*</v>
      </c>
      <c r="I1253" s="161" t="str">
        <f>IF(FN_MC!H1255="","*",FN_MC!H1255)</f>
        <v>*</v>
      </c>
      <c r="J1253" s="161" t="str">
        <f>IF(FN_MC!I1255="","*",FN_MC!I1255)</f>
        <v>*</v>
      </c>
      <c r="K1253" s="161" t="str">
        <f>IF(FN_MC!M1255="","*",FN_MC!M1255)</f>
        <v>*</v>
      </c>
      <c r="L1253" s="161" t="str">
        <f>IF(FN_MC!N1255="","*",FN_MC!N1255)</f>
        <v>*</v>
      </c>
      <c r="M1253" s="162" t="str">
        <f>IF(FN_MC!J1255="","*",FN_MC!J1255)</f>
        <v>*</v>
      </c>
      <c r="N1253" s="162" t="str">
        <f>IF(FN_MC!K1255="","*",FN_MC!K1255)</f>
        <v>*</v>
      </c>
      <c r="O1253" s="162" t="str">
        <f>IF(FN_MC!L1255="","*",FN_MC!L1255)</f>
        <v>*</v>
      </c>
      <c r="P1253" s="162"/>
      <c r="Q1253" s="163" t="str">
        <f>IF(FN_MC!O1255="","*",FN_MC!O1255)</f>
        <v>*</v>
      </c>
      <c r="R1253" s="163" t="str">
        <f>IF(FN_MC!P1255="","*",FN_MC!P1255)</f>
        <v>*</v>
      </c>
      <c r="S1253" s="161" t="str">
        <f>IF(FN_MC!Q1257="","*",CONCATENATE(FN_MC!Q1257," ",FN_MC!R1257))</f>
        <v>*</v>
      </c>
      <c r="T1253" s="161" t="str">
        <f>IF(FN_MC!V1255="","*",FN_MC!V1255)</f>
        <v>*</v>
      </c>
      <c r="U1253" s="161" t="str">
        <f>IF(FN_MC!W1255="","*",FN_MC!W1255)</f>
        <v>*</v>
      </c>
      <c r="V1253" s="121" t="str">
        <f ca="1">_xlfn.XLOOKUP(G1253&amp;$V$2,BS_CONTROLE[CHAVE],BS_CONTROLE[Quantidade_11],"-")</f>
        <v>-</v>
      </c>
      <c r="W1253" s="121" t="str">
        <f ca="1">_xlfn.XLOOKUP(G1253&amp;$W$2,BS_CONTROLE[CHAVE],BS_CONTROLE[Quantidade_11],"-")</f>
        <v>-</v>
      </c>
      <c r="X1253" s="121" t="str">
        <f ca="1">_xlfn.XLOOKUP(G1253&amp;$X$2,BS_CONTROLE[CHAVE],BS_CONTROLE[Quantidade_11],"-")</f>
        <v>-</v>
      </c>
    </row>
    <row r="1254" spans="1:24" s="122" customFormat="1" hidden="1">
      <c r="A1254" s="118" t="str">
        <f>IF(FN_MC!Y1256="","*",FN_MC!Y1256)</f>
        <v>*</v>
      </c>
      <c r="B1254" s="118" t="str">
        <f>IF(FN_MC!X1256="","*",FN_MC!X1256)</f>
        <v>*</v>
      </c>
      <c r="C1254" s="118" t="str">
        <f>IF(FN_MC!Z1256="","*",FN_MC!Z1256)</f>
        <v>*</v>
      </c>
      <c r="D1254" s="119" t="str">
        <f>IF(FN_MC!S1256="","*",FN_MC!S1256)</f>
        <v>*</v>
      </c>
      <c r="E1254" s="119" t="str">
        <f>IF(FN_MC!T1256="","*",FN_MC!T1256)</f>
        <v>*</v>
      </c>
      <c r="F1254" s="119" t="str">
        <f>IF(FN_MC!B1256="","*",FN_MC!B1256)</f>
        <v>*</v>
      </c>
      <c r="G1254" s="119" t="str">
        <f>IF(FN_MC!D1256="","*",FN_MC!D1256)</f>
        <v>*</v>
      </c>
      <c r="H1254" s="119" t="str">
        <f>IF(FN_MC!F1256="","*",FN_MC!F1256)</f>
        <v>*</v>
      </c>
      <c r="I1254" s="119" t="str">
        <f>IF(FN_MC!H1256="","*",FN_MC!H1256)</f>
        <v>*</v>
      </c>
      <c r="J1254" s="119" t="str">
        <f>IF(FN_MC!I1256="","*",FN_MC!I1256)</f>
        <v>*</v>
      </c>
      <c r="K1254" s="119" t="str">
        <f>IF(FN_MC!M1256="","*",FN_MC!M1256)</f>
        <v>*</v>
      </c>
      <c r="L1254" s="119" t="str">
        <f>IF(FN_MC!N1256="","*",FN_MC!N1256)</f>
        <v>*</v>
      </c>
      <c r="M1254" s="120" t="str">
        <f>IF(FN_MC!J1256="","*",FN_MC!J1256)</f>
        <v>*</v>
      </c>
      <c r="N1254" s="120" t="str">
        <f>IF(FN_MC!K1256="","*",FN_MC!K1256)</f>
        <v>*</v>
      </c>
      <c r="O1254" s="120" t="str">
        <f>IF(FN_MC!L1256="","*",FN_MC!L1256)</f>
        <v>*</v>
      </c>
      <c r="P1254" s="120"/>
      <c r="Q1254" s="137" t="str">
        <f>IF(FN_MC!O1256="","*",FN_MC!O1256)</f>
        <v>*</v>
      </c>
      <c r="R1254" s="137" t="str">
        <f>IF(FN_MC!P1256="","*",FN_MC!P1256)</f>
        <v>*</v>
      </c>
      <c r="S1254" s="119" t="str">
        <f>IF(FN_MC!Q1258="","*",CONCATENATE(FN_MC!Q1258," ",FN_MC!R1258))</f>
        <v>*</v>
      </c>
      <c r="T1254" s="119" t="str">
        <f>IF(FN_MC!V1256="","*",FN_MC!V1256)</f>
        <v>*</v>
      </c>
      <c r="U1254" s="119" t="str">
        <f>IF(FN_MC!W1256="","*",FN_MC!W1256)</f>
        <v>*</v>
      </c>
      <c r="V1254" s="121" t="str">
        <f ca="1">_xlfn.XLOOKUP(G1254&amp;$V$2,BS_CONTROLE[CHAVE],BS_CONTROLE[Quantidade_11],"-")</f>
        <v>-</v>
      </c>
      <c r="W1254" s="121" t="str">
        <f ca="1">_xlfn.XLOOKUP(G1254&amp;$W$2,BS_CONTROLE[CHAVE],BS_CONTROLE[Quantidade_11],"-")</f>
        <v>-</v>
      </c>
      <c r="X1254" s="121" t="str">
        <f ca="1">_xlfn.XLOOKUP(G1254&amp;$X$2,BS_CONTROLE[CHAVE],BS_CONTROLE[Quantidade_11],"-")</f>
        <v>-</v>
      </c>
    </row>
    <row r="1255" spans="1:24" s="122" customFormat="1" hidden="1">
      <c r="A1255" s="160" t="str">
        <f>IF(FN_MC!Y1257="","*",FN_MC!Y1257)</f>
        <v>*</v>
      </c>
      <c r="B1255" s="160" t="str">
        <f>IF(FN_MC!X1257="","*",FN_MC!X1257)</f>
        <v>*</v>
      </c>
      <c r="C1255" s="160" t="str">
        <f>IF(FN_MC!Z1257="","*",FN_MC!Z1257)</f>
        <v>*</v>
      </c>
      <c r="D1255" s="161" t="str">
        <f>IF(FN_MC!S1257="","*",FN_MC!S1257)</f>
        <v>*</v>
      </c>
      <c r="E1255" s="161" t="str">
        <f>IF(FN_MC!T1257="","*",FN_MC!T1257)</f>
        <v>*</v>
      </c>
      <c r="F1255" s="161" t="str">
        <f>IF(FN_MC!B1257="","*",FN_MC!B1257)</f>
        <v>*</v>
      </c>
      <c r="G1255" s="161" t="str">
        <f>IF(FN_MC!D1257="","*",FN_MC!D1257)</f>
        <v>*</v>
      </c>
      <c r="H1255" s="161" t="str">
        <f>IF(FN_MC!F1257="","*",FN_MC!F1257)</f>
        <v>*</v>
      </c>
      <c r="I1255" s="161" t="str">
        <f>IF(FN_MC!H1257="","*",FN_MC!H1257)</f>
        <v>*</v>
      </c>
      <c r="J1255" s="161" t="str">
        <f>IF(FN_MC!I1257="","*",FN_MC!I1257)</f>
        <v>*</v>
      </c>
      <c r="K1255" s="161" t="str">
        <f>IF(FN_MC!M1257="","*",FN_MC!M1257)</f>
        <v>*</v>
      </c>
      <c r="L1255" s="161" t="str">
        <f>IF(FN_MC!N1257="","*",FN_MC!N1257)</f>
        <v>*</v>
      </c>
      <c r="M1255" s="162" t="str">
        <f>IF(FN_MC!J1257="","*",FN_MC!J1257)</f>
        <v>*</v>
      </c>
      <c r="N1255" s="162" t="str">
        <f>IF(FN_MC!K1257="","*",FN_MC!K1257)</f>
        <v>*</v>
      </c>
      <c r="O1255" s="162" t="str">
        <f>IF(FN_MC!L1257="","*",FN_MC!L1257)</f>
        <v>*</v>
      </c>
      <c r="P1255" s="162"/>
      <c r="Q1255" s="163" t="str">
        <f>IF(FN_MC!O1257="","*",FN_MC!O1257)</f>
        <v>*</v>
      </c>
      <c r="R1255" s="163" t="str">
        <f>IF(FN_MC!P1257="","*",FN_MC!P1257)</f>
        <v>*</v>
      </c>
      <c r="S1255" s="161" t="str">
        <f>IF(FN_MC!Q1259="","*",CONCATENATE(FN_MC!Q1259," ",FN_MC!R1259))</f>
        <v>*</v>
      </c>
      <c r="T1255" s="161" t="str">
        <f>IF(FN_MC!V1257="","*",FN_MC!V1257)</f>
        <v>*</v>
      </c>
      <c r="U1255" s="161" t="str">
        <f>IF(FN_MC!W1257="","*",FN_MC!W1257)</f>
        <v>*</v>
      </c>
      <c r="V1255" s="121" t="str">
        <f ca="1">_xlfn.XLOOKUP(G1255&amp;$V$2,BS_CONTROLE[CHAVE],BS_CONTROLE[Quantidade_11],"-")</f>
        <v>-</v>
      </c>
      <c r="W1255" s="121" t="str">
        <f ca="1">_xlfn.XLOOKUP(G1255&amp;$W$2,BS_CONTROLE[CHAVE],BS_CONTROLE[Quantidade_11],"-")</f>
        <v>-</v>
      </c>
      <c r="X1255" s="121" t="str">
        <f ca="1">_xlfn.XLOOKUP(G1255&amp;$X$2,BS_CONTROLE[CHAVE],BS_CONTROLE[Quantidade_11],"-")</f>
        <v>-</v>
      </c>
    </row>
    <row r="1256" spans="1:24" s="122" customFormat="1" hidden="1">
      <c r="A1256" s="160" t="str">
        <f>IF(FN_MC!Y1258="","*",FN_MC!Y1258)</f>
        <v>*</v>
      </c>
      <c r="B1256" s="160" t="str">
        <f>IF(FN_MC!X1258="","*",FN_MC!X1258)</f>
        <v>*</v>
      </c>
      <c r="C1256" s="160" t="str">
        <f>IF(FN_MC!Z1258="","*",FN_MC!Z1258)</f>
        <v>*</v>
      </c>
      <c r="D1256" s="161" t="str">
        <f>IF(FN_MC!S1258="","*",FN_MC!S1258)</f>
        <v>*</v>
      </c>
      <c r="E1256" s="161" t="str">
        <f>IF(FN_MC!T1258="","*",FN_MC!T1258)</f>
        <v>*</v>
      </c>
      <c r="F1256" s="161" t="str">
        <f>IF(FN_MC!B1258="","*",FN_MC!B1258)</f>
        <v>*</v>
      </c>
      <c r="G1256" s="161" t="str">
        <f>IF(FN_MC!D1258="","*",FN_MC!D1258)</f>
        <v>*</v>
      </c>
      <c r="H1256" s="161" t="str">
        <f>IF(FN_MC!F1258="","*",FN_MC!F1258)</f>
        <v>*</v>
      </c>
      <c r="I1256" s="161" t="str">
        <f>IF(FN_MC!H1258="","*",FN_MC!H1258)</f>
        <v>*</v>
      </c>
      <c r="J1256" s="161" t="str">
        <f>IF(FN_MC!I1258="","*",FN_MC!I1258)</f>
        <v>*</v>
      </c>
      <c r="K1256" s="161" t="str">
        <f>IF(FN_MC!M1258="","*",FN_MC!M1258)</f>
        <v>*</v>
      </c>
      <c r="L1256" s="161" t="str">
        <f>IF(FN_MC!N1258="","*",FN_MC!N1258)</f>
        <v>*</v>
      </c>
      <c r="M1256" s="162" t="str">
        <f>IF(FN_MC!J1258="","*",FN_MC!J1258)</f>
        <v>*</v>
      </c>
      <c r="N1256" s="162" t="str">
        <f>IF(FN_MC!K1258="","*",FN_MC!K1258)</f>
        <v>*</v>
      </c>
      <c r="O1256" s="162" t="str">
        <f>IF(FN_MC!L1258="","*",FN_MC!L1258)</f>
        <v>*</v>
      </c>
      <c r="P1256" s="162"/>
      <c r="Q1256" s="163" t="str">
        <f>IF(FN_MC!O1258="","*",FN_MC!O1258)</f>
        <v>*</v>
      </c>
      <c r="R1256" s="163" t="str">
        <f>IF(FN_MC!P1258="","*",FN_MC!P1258)</f>
        <v>*</v>
      </c>
      <c r="S1256" s="161" t="str">
        <f>IF(FN_MC!Q1260="","*",CONCATENATE(FN_MC!Q1260," ",FN_MC!R1260))</f>
        <v>*</v>
      </c>
      <c r="T1256" s="161" t="str">
        <f>IF(FN_MC!V1258="","*",FN_MC!V1258)</f>
        <v>*</v>
      </c>
      <c r="U1256" s="161" t="str">
        <f>IF(FN_MC!W1258="","*",FN_MC!W1258)</f>
        <v>*</v>
      </c>
      <c r="V1256" s="121" t="str">
        <f ca="1">_xlfn.XLOOKUP(G1256&amp;$V$2,BS_CONTROLE[CHAVE],BS_CONTROLE[Quantidade_11],"-")</f>
        <v>-</v>
      </c>
      <c r="W1256" s="121" t="str">
        <f ca="1">_xlfn.XLOOKUP(G1256&amp;$W$2,BS_CONTROLE[CHAVE],BS_CONTROLE[Quantidade_11],"-")</f>
        <v>-</v>
      </c>
      <c r="X1256" s="121" t="str">
        <f ca="1">_xlfn.XLOOKUP(G1256&amp;$X$2,BS_CONTROLE[CHAVE],BS_CONTROLE[Quantidade_11],"-")</f>
        <v>-</v>
      </c>
    </row>
    <row r="1257" spans="1:24" s="122" customFormat="1" hidden="1">
      <c r="A1257" s="118" t="str">
        <f>IF(FN_MC!Y1259="","*",FN_MC!Y1259)</f>
        <v>*</v>
      </c>
      <c r="B1257" s="118" t="str">
        <f>IF(FN_MC!X1259="","*",FN_MC!X1259)</f>
        <v>*</v>
      </c>
      <c r="C1257" s="118" t="str">
        <f>IF(FN_MC!Z1259="","*",FN_MC!Z1259)</f>
        <v>*</v>
      </c>
      <c r="D1257" s="119" t="str">
        <f>IF(FN_MC!S1259="","*",FN_MC!S1259)</f>
        <v>*</v>
      </c>
      <c r="E1257" s="119" t="str">
        <f>IF(FN_MC!T1259="","*",FN_MC!T1259)</f>
        <v>*</v>
      </c>
      <c r="F1257" s="119" t="str">
        <f>IF(FN_MC!B1259="","*",FN_MC!B1259)</f>
        <v>*</v>
      </c>
      <c r="G1257" s="119" t="str">
        <f>IF(FN_MC!D1259="","*",FN_MC!D1259)</f>
        <v>*</v>
      </c>
      <c r="H1257" s="119" t="str">
        <f>IF(FN_MC!F1259="","*",FN_MC!F1259)</f>
        <v>*</v>
      </c>
      <c r="I1257" s="119" t="str">
        <f>IF(FN_MC!H1259="","*",FN_MC!H1259)</f>
        <v>*</v>
      </c>
      <c r="J1257" s="119" t="str">
        <f>IF(FN_MC!I1259="","*",FN_MC!I1259)</f>
        <v>*</v>
      </c>
      <c r="K1257" s="119" t="str">
        <f>IF(FN_MC!M1259="","*",FN_MC!M1259)</f>
        <v>*</v>
      </c>
      <c r="L1257" s="119" t="str">
        <f>IF(FN_MC!N1259="","*",FN_MC!N1259)</f>
        <v>*</v>
      </c>
      <c r="M1257" s="120" t="str">
        <f>IF(FN_MC!J1259="","*",FN_MC!J1259)</f>
        <v>*</v>
      </c>
      <c r="N1257" s="120" t="str">
        <f>IF(FN_MC!K1259="","*",FN_MC!K1259)</f>
        <v>*</v>
      </c>
      <c r="O1257" s="120" t="str">
        <f>IF(FN_MC!L1259="","*",FN_MC!L1259)</f>
        <v>*</v>
      </c>
      <c r="P1257" s="120"/>
      <c r="Q1257" s="137" t="str">
        <f>IF(FN_MC!O1259="","*",FN_MC!O1259)</f>
        <v>*</v>
      </c>
      <c r="R1257" s="137" t="str">
        <f>IF(FN_MC!P1259="","*",FN_MC!P1259)</f>
        <v>*</v>
      </c>
      <c r="S1257" s="119" t="str">
        <f>IF(FN_MC!Q1261="","*",CONCATENATE(FN_MC!Q1261," ",FN_MC!R1261))</f>
        <v>*</v>
      </c>
      <c r="T1257" s="119" t="str">
        <f>IF(FN_MC!V1259="","*",FN_MC!V1259)</f>
        <v>*</v>
      </c>
      <c r="U1257" s="119" t="str">
        <f>IF(FN_MC!W1259="","*",FN_MC!W1259)</f>
        <v>*</v>
      </c>
      <c r="V1257" s="121" t="str">
        <f ca="1">_xlfn.XLOOKUP(G1257&amp;$V$2,BS_CONTROLE[CHAVE],BS_CONTROLE[Quantidade_11],"-")</f>
        <v>-</v>
      </c>
      <c r="W1257" s="121" t="str">
        <f ca="1">_xlfn.XLOOKUP(G1257&amp;$W$2,BS_CONTROLE[CHAVE],BS_CONTROLE[Quantidade_11],"-")</f>
        <v>-</v>
      </c>
      <c r="X1257" s="121" t="str">
        <f ca="1">_xlfn.XLOOKUP(G1257&amp;$X$2,BS_CONTROLE[CHAVE],BS_CONTROLE[Quantidade_11],"-")</f>
        <v>-</v>
      </c>
    </row>
    <row r="1258" spans="1:24" s="122" customFormat="1" hidden="1">
      <c r="A1258" s="160" t="str">
        <f>IF(FN_MC!Y1260="","*",FN_MC!Y1260)</f>
        <v>*</v>
      </c>
      <c r="B1258" s="160" t="str">
        <f>IF(FN_MC!X1260="","*",FN_MC!X1260)</f>
        <v>*</v>
      </c>
      <c r="C1258" s="160" t="str">
        <f>IF(FN_MC!Z1260="","*",FN_MC!Z1260)</f>
        <v>*</v>
      </c>
      <c r="D1258" s="161" t="str">
        <f>IF(FN_MC!S1260="","*",FN_MC!S1260)</f>
        <v>*</v>
      </c>
      <c r="E1258" s="161" t="str">
        <f>IF(FN_MC!T1260="","*",FN_MC!T1260)</f>
        <v>*</v>
      </c>
      <c r="F1258" s="161" t="str">
        <f>IF(FN_MC!B1260="","*",FN_MC!B1260)</f>
        <v>*</v>
      </c>
      <c r="G1258" s="161" t="str">
        <f>IF(FN_MC!D1260="","*",FN_MC!D1260)</f>
        <v>*</v>
      </c>
      <c r="H1258" s="161" t="str">
        <f>IF(FN_MC!F1260="","*",FN_MC!F1260)</f>
        <v>*</v>
      </c>
      <c r="I1258" s="161" t="str">
        <f>IF(FN_MC!H1260="","*",FN_MC!H1260)</f>
        <v>*</v>
      </c>
      <c r="J1258" s="161" t="str">
        <f>IF(FN_MC!I1260="","*",FN_MC!I1260)</f>
        <v>*</v>
      </c>
      <c r="K1258" s="161" t="str">
        <f>IF(FN_MC!M1260="","*",FN_MC!M1260)</f>
        <v>*</v>
      </c>
      <c r="L1258" s="161" t="str">
        <f>IF(FN_MC!N1260="","*",FN_MC!N1260)</f>
        <v>*</v>
      </c>
      <c r="M1258" s="162" t="str">
        <f>IF(FN_MC!J1260="","*",FN_MC!J1260)</f>
        <v>*</v>
      </c>
      <c r="N1258" s="162" t="str">
        <f>IF(FN_MC!K1260="","*",FN_MC!K1260)</f>
        <v>*</v>
      </c>
      <c r="O1258" s="162" t="str">
        <f>IF(FN_MC!L1260="","*",FN_MC!L1260)</f>
        <v>*</v>
      </c>
      <c r="P1258" s="162"/>
      <c r="Q1258" s="163" t="str">
        <f>IF(FN_MC!O1260="","*",FN_MC!O1260)</f>
        <v>*</v>
      </c>
      <c r="R1258" s="163" t="str">
        <f>IF(FN_MC!P1260="","*",FN_MC!P1260)</f>
        <v>*</v>
      </c>
      <c r="S1258" s="161" t="str">
        <f>IF(FN_MC!Q1262="","*",CONCATENATE(FN_MC!Q1262," ",FN_MC!R1262))</f>
        <v>*</v>
      </c>
      <c r="T1258" s="161" t="str">
        <f>IF(FN_MC!V1260="","*",FN_MC!V1260)</f>
        <v>*</v>
      </c>
      <c r="U1258" s="161" t="str">
        <f>IF(FN_MC!W1260="","*",FN_MC!W1260)</f>
        <v>*</v>
      </c>
      <c r="V1258" s="121" t="str">
        <f ca="1">_xlfn.XLOOKUP(G1258&amp;$V$2,BS_CONTROLE[CHAVE],BS_CONTROLE[Quantidade_11],"-")</f>
        <v>-</v>
      </c>
      <c r="W1258" s="121" t="str">
        <f ca="1">_xlfn.XLOOKUP(G1258&amp;$W$2,BS_CONTROLE[CHAVE],BS_CONTROLE[Quantidade_11],"-")</f>
        <v>-</v>
      </c>
      <c r="X1258" s="121" t="str">
        <f ca="1">_xlfn.XLOOKUP(G1258&amp;$X$2,BS_CONTROLE[CHAVE],BS_CONTROLE[Quantidade_11],"-")</f>
        <v>-</v>
      </c>
    </row>
    <row r="1259" spans="1:24" s="122" customFormat="1" hidden="1">
      <c r="A1259" s="160" t="str">
        <f>IF(FN_MC!Y1261="","*",FN_MC!Y1261)</f>
        <v>*</v>
      </c>
      <c r="B1259" s="160" t="str">
        <f>IF(FN_MC!X1261="","*",FN_MC!X1261)</f>
        <v>*</v>
      </c>
      <c r="C1259" s="160" t="str">
        <f>IF(FN_MC!Z1261="","*",FN_MC!Z1261)</f>
        <v>*</v>
      </c>
      <c r="D1259" s="161" t="str">
        <f>IF(FN_MC!S1261="","*",FN_MC!S1261)</f>
        <v>*</v>
      </c>
      <c r="E1259" s="161" t="str">
        <f>IF(FN_MC!T1261="","*",FN_MC!T1261)</f>
        <v>*</v>
      </c>
      <c r="F1259" s="161" t="str">
        <f>IF(FN_MC!B1261="","*",FN_MC!B1261)</f>
        <v>*</v>
      </c>
      <c r="G1259" s="161" t="str">
        <f>IF(FN_MC!D1261="","*",FN_MC!D1261)</f>
        <v>*</v>
      </c>
      <c r="H1259" s="161" t="str">
        <f>IF(FN_MC!F1261="","*",FN_MC!F1261)</f>
        <v>*</v>
      </c>
      <c r="I1259" s="161" t="str">
        <f>IF(FN_MC!H1261="","*",FN_MC!H1261)</f>
        <v>*</v>
      </c>
      <c r="J1259" s="161" t="str">
        <f>IF(FN_MC!I1261="","*",FN_MC!I1261)</f>
        <v>*</v>
      </c>
      <c r="K1259" s="161" t="str">
        <f>IF(FN_MC!M1261="","*",FN_MC!M1261)</f>
        <v>*</v>
      </c>
      <c r="L1259" s="161" t="str">
        <f>IF(FN_MC!N1261="","*",FN_MC!N1261)</f>
        <v>*</v>
      </c>
      <c r="M1259" s="162" t="str">
        <f>IF(FN_MC!J1261="","*",FN_MC!J1261)</f>
        <v>*</v>
      </c>
      <c r="N1259" s="162" t="str">
        <f>IF(FN_MC!K1261="","*",FN_MC!K1261)</f>
        <v>*</v>
      </c>
      <c r="O1259" s="162" t="str">
        <f>IF(FN_MC!L1261="","*",FN_MC!L1261)</f>
        <v>*</v>
      </c>
      <c r="P1259" s="162"/>
      <c r="Q1259" s="163" t="str">
        <f>IF(FN_MC!O1261="","*",FN_MC!O1261)</f>
        <v>*</v>
      </c>
      <c r="R1259" s="163" t="str">
        <f>IF(FN_MC!P1261="","*",FN_MC!P1261)</f>
        <v>*</v>
      </c>
      <c r="S1259" s="161" t="str">
        <f>IF(FN_MC!Q1263="","*",CONCATENATE(FN_MC!Q1263," ",FN_MC!R1263))</f>
        <v>*</v>
      </c>
      <c r="T1259" s="161" t="str">
        <f>IF(FN_MC!V1261="","*",FN_MC!V1261)</f>
        <v>*</v>
      </c>
      <c r="U1259" s="161" t="str">
        <f>IF(FN_MC!W1261="","*",FN_MC!W1261)</f>
        <v>*</v>
      </c>
      <c r="V1259" s="121" t="str">
        <f ca="1">_xlfn.XLOOKUP(G1259&amp;$V$2,BS_CONTROLE[CHAVE],BS_CONTROLE[Quantidade_11],"-")</f>
        <v>-</v>
      </c>
      <c r="W1259" s="121" t="str">
        <f ca="1">_xlfn.XLOOKUP(G1259&amp;$W$2,BS_CONTROLE[CHAVE],BS_CONTROLE[Quantidade_11],"-")</f>
        <v>-</v>
      </c>
      <c r="X1259" s="121" t="str">
        <f ca="1">_xlfn.XLOOKUP(G1259&amp;$X$2,BS_CONTROLE[CHAVE],BS_CONTROLE[Quantidade_11],"-")</f>
        <v>-</v>
      </c>
    </row>
    <row r="1260" spans="1:24" s="122" customFormat="1" hidden="1">
      <c r="A1260" s="118" t="str">
        <f>IF(FN_MC!Y1262="","*",FN_MC!Y1262)</f>
        <v>*</v>
      </c>
      <c r="B1260" s="118" t="str">
        <f>IF(FN_MC!X1262="","*",FN_MC!X1262)</f>
        <v>*</v>
      </c>
      <c r="C1260" s="118" t="str">
        <f>IF(FN_MC!Z1262="","*",FN_MC!Z1262)</f>
        <v>*</v>
      </c>
      <c r="D1260" s="119" t="str">
        <f>IF(FN_MC!S1262="","*",FN_MC!S1262)</f>
        <v>*</v>
      </c>
      <c r="E1260" s="119" t="str">
        <f>IF(FN_MC!T1262="","*",FN_MC!T1262)</f>
        <v>*</v>
      </c>
      <c r="F1260" s="119" t="str">
        <f>IF(FN_MC!B1262="","*",FN_MC!B1262)</f>
        <v>*</v>
      </c>
      <c r="G1260" s="119" t="str">
        <f>IF(FN_MC!D1262="","*",FN_MC!D1262)</f>
        <v>*</v>
      </c>
      <c r="H1260" s="119" t="str">
        <f>IF(FN_MC!F1262="","*",FN_MC!F1262)</f>
        <v>*</v>
      </c>
      <c r="I1260" s="119" t="str">
        <f>IF(FN_MC!H1262="","*",FN_MC!H1262)</f>
        <v>*</v>
      </c>
      <c r="J1260" s="119" t="str">
        <f>IF(FN_MC!I1262="","*",FN_MC!I1262)</f>
        <v>*</v>
      </c>
      <c r="K1260" s="119" t="str">
        <f>IF(FN_MC!M1262="","*",FN_MC!M1262)</f>
        <v>*</v>
      </c>
      <c r="L1260" s="119" t="str">
        <f>IF(FN_MC!N1262="","*",FN_MC!N1262)</f>
        <v>*</v>
      </c>
      <c r="M1260" s="120" t="str">
        <f>IF(FN_MC!J1262="","*",FN_MC!J1262)</f>
        <v>*</v>
      </c>
      <c r="N1260" s="120" t="str">
        <f>IF(FN_MC!K1262="","*",FN_MC!K1262)</f>
        <v>*</v>
      </c>
      <c r="O1260" s="120" t="str">
        <f>IF(FN_MC!L1262="","*",FN_MC!L1262)</f>
        <v>*</v>
      </c>
      <c r="P1260" s="120"/>
      <c r="Q1260" s="137" t="str">
        <f>IF(FN_MC!O1262="","*",FN_MC!O1262)</f>
        <v>*</v>
      </c>
      <c r="R1260" s="137" t="str">
        <f>IF(FN_MC!P1262="","*",FN_MC!P1262)</f>
        <v>*</v>
      </c>
      <c r="S1260" s="119" t="str">
        <f>IF(FN_MC!Q1264="","*",CONCATENATE(FN_MC!Q1264," ",FN_MC!R1264))</f>
        <v>*</v>
      </c>
      <c r="T1260" s="119" t="str">
        <f>IF(FN_MC!V1262="","*",FN_MC!V1262)</f>
        <v>*</v>
      </c>
      <c r="U1260" s="119" t="str">
        <f>IF(FN_MC!W1262="","*",FN_MC!W1262)</f>
        <v>*</v>
      </c>
      <c r="V1260" s="121" t="str">
        <f ca="1">_xlfn.XLOOKUP(G1260&amp;$V$2,BS_CONTROLE[CHAVE],BS_CONTROLE[Quantidade_11],"-")</f>
        <v>-</v>
      </c>
      <c r="W1260" s="121" t="str">
        <f ca="1">_xlfn.XLOOKUP(G1260&amp;$W$2,BS_CONTROLE[CHAVE],BS_CONTROLE[Quantidade_11],"-")</f>
        <v>-</v>
      </c>
      <c r="X1260" s="121" t="str">
        <f ca="1">_xlfn.XLOOKUP(G1260&amp;$X$2,BS_CONTROLE[CHAVE],BS_CONTROLE[Quantidade_11],"-")</f>
        <v>-</v>
      </c>
    </row>
    <row r="1261" spans="1:24" s="122" customFormat="1" hidden="1">
      <c r="A1261" s="160" t="str">
        <f>IF(FN_MC!Y1263="","*",FN_MC!Y1263)</f>
        <v>*</v>
      </c>
      <c r="B1261" s="160" t="str">
        <f>IF(FN_MC!X1263="","*",FN_MC!X1263)</f>
        <v>*</v>
      </c>
      <c r="C1261" s="160" t="str">
        <f>IF(FN_MC!Z1263="","*",FN_MC!Z1263)</f>
        <v>*</v>
      </c>
      <c r="D1261" s="161" t="str">
        <f>IF(FN_MC!S1263="","*",FN_MC!S1263)</f>
        <v>*</v>
      </c>
      <c r="E1261" s="161" t="str">
        <f>IF(FN_MC!T1263="","*",FN_MC!T1263)</f>
        <v>*</v>
      </c>
      <c r="F1261" s="161" t="str">
        <f>IF(FN_MC!B1263="","*",FN_MC!B1263)</f>
        <v>*</v>
      </c>
      <c r="G1261" s="161" t="str">
        <f>IF(FN_MC!D1263="","*",FN_MC!D1263)</f>
        <v>*</v>
      </c>
      <c r="H1261" s="161" t="str">
        <f>IF(FN_MC!F1263="","*",FN_MC!F1263)</f>
        <v>*</v>
      </c>
      <c r="I1261" s="161" t="str">
        <f>IF(FN_MC!H1263="","*",FN_MC!H1263)</f>
        <v>*</v>
      </c>
      <c r="J1261" s="161" t="str">
        <f>IF(FN_MC!I1263="","*",FN_MC!I1263)</f>
        <v>*</v>
      </c>
      <c r="K1261" s="161" t="str">
        <f>IF(FN_MC!M1263="","*",FN_MC!M1263)</f>
        <v>*</v>
      </c>
      <c r="L1261" s="161" t="str">
        <f>IF(FN_MC!N1263="","*",FN_MC!N1263)</f>
        <v>*</v>
      </c>
      <c r="M1261" s="162" t="str">
        <f>IF(FN_MC!J1263="","*",FN_MC!J1263)</f>
        <v>*</v>
      </c>
      <c r="N1261" s="162" t="str">
        <f>IF(FN_MC!K1263="","*",FN_MC!K1263)</f>
        <v>*</v>
      </c>
      <c r="O1261" s="162" t="str">
        <f>IF(FN_MC!L1263="","*",FN_MC!L1263)</f>
        <v>*</v>
      </c>
      <c r="P1261" s="162"/>
      <c r="Q1261" s="163" t="str">
        <f>IF(FN_MC!O1263="","*",FN_MC!O1263)</f>
        <v>*</v>
      </c>
      <c r="R1261" s="163" t="str">
        <f>IF(FN_MC!P1263="","*",FN_MC!P1263)</f>
        <v>*</v>
      </c>
      <c r="S1261" s="161" t="str">
        <f>IF(FN_MC!Q1265="","*",CONCATENATE(FN_MC!Q1265," ",FN_MC!R1265))</f>
        <v>*</v>
      </c>
      <c r="T1261" s="161" t="str">
        <f>IF(FN_MC!V1263="","*",FN_MC!V1263)</f>
        <v>*</v>
      </c>
      <c r="U1261" s="161" t="str">
        <f>IF(FN_MC!W1263="","*",FN_MC!W1263)</f>
        <v>*</v>
      </c>
      <c r="V1261" s="121" t="str">
        <f ca="1">_xlfn.XLOOKUP(G1261&amp;$V$2,BS_CONTROLE[CHAVE],BS_CONTROLE[Quantidade_11],"-")</f>
        <v>-</v>
      </c>
      <c r="W1261" s="121" t="str">
        <f ca="1">_xlfn.XLOOKUP(G1261&amp;$W$2,BS_CONTROLE[CHAVE],BS_CONTROLE[Quantidade_11],"-")</f>
        <v>-</v>
      </c>
      <c r="X1261" s="121" t="str">
        <f ca="1">_xlfn.XLOOKUP(G1261&amp;$X$2,BS_CONTROLE[CHAVE],BS_CONTROLE[Quantidade_11],"-")</f>
        <v>-</v>
      </c>
    </row>
    <row r="1262" spans="1:24" s="122" customFormat="1" hidden="1">
      <c r="A1262" s="160" t="str">
        <f>IF(FN_MC!Y1264="","*",FN_MC!Y1264)</f>
        <v>*</v>
      </c>
      <c r="B1262" s="160" t="str">
        <f>IF(FN_MC!X1264="","*",FN_MC!X1264)</f>
        <v>*</v>
      </c>
      <c r="C1262" s="160" t="str">
        <f>IF(FN_MC!Z1264="","*",FN_MC!Z1264)</f>
        <v>*</v>
      </c>
      <c r="D1262" s="161" t="str">
        <f>IF(FN_MC!S1264="","*",FN_MC!S1264)</f>
        <v>*</v>
      </c>
      <c r="E1262" s="161" t="str">
        <f>IF(FN_MC!T1264="","*",FN_MC!T1264)</f>
        <v>*</v>
      </c>
      <c r="F1262" s="161" t="str">
        <f>IF(FN_MC!B1264="","*",FN_MC!B1264)</f>
        <v>*</v>
      </c>
      <c r="G1262" s="161" t="str">
        <f>IF(FN_MC!D1264="","*",FN_MC!D1264)</f>
        <v>*</v>
      </c>
      <c r="H1262" s="161" t="str">
        <f>IF(FN_MC!F1264="","*",FN_MC!F1264)</f>
        <v>*</v>
      </c>
      <c r="I1262" s="161" t="str">
        <f>IF(FN_MC!H1264="","*",FN_MC!H1264)</f>
        <v>*</v>
      </c>
      <c r="J1262" s="161" t="str">
        <f>IF(FN_MC!I1264="","*",FN_MC!I1264)</f>
        <v>*</v>
      </c>
      <c r="K1262" s="161" t="str">
        <f>IF(FN_MC!M1264="","*",FN_MC!M1264)</f>
        <v>*</v>
      </c>
      <c r="L1262" s="161" t="str">
        <f>IF(FN_MC!N1264="","*",FN_MC!N1264)</f>
        <v>*</v>
      </c>
      <c r="M1262" s="162" t="str">
        <f>IF(FN_MC!J1264="","*",FN_MC!J1264)</f>
        <v>*</v>
      </c>
      <c r="N1262" s="162" t="str">
        <f>IF(FN_MC!K1264="","*",FN_MC!K1264)</f>
        <v>*</v>
      </c>
      <c r="O1262" s="162" t="str">
        <f>IF(FN_MC!L1264="","*",FN_MC!L1264)</f>
        <v>*</v>
      </c>
      <c r="P1262" s="162"/>
      <c r="Q1262" s="163" t="str">
        <f>IF(FN_MC!O1264="","*",FN_MC!O1264)</f>
        <v>*</v>
      </c>
      <c r="R1262" s="163" t="str">
        <f>IF(FN_MC!P1264="","*",FN_MC!P1264)</f>
        <v>*</v>
      </c>
      <c r="S1262" s="161" t="str">
        <f>IF(FN_MC!Q1266="","*",CONCATENATE(FN_MC!Q1266," ",FN_MC!R1266))</f>
        <v>*</v>
      </c>
      <c r="T1262" s="161" t="str">
        <f>IF(FN_MC!V1264="","*",FN_MC!V1264)</f>
        <v>*</v>
      </c>
      <c r="U1262" s="161" t="str">
        <f>IF(FN_MC!W1264="","*",FN_MC!W1264)</f>
        <v>*</v>
      </c>
      <c r="V1262" s="121" t="str">
        <f ca="1">_xlfn.XLOOKUP(G1262&amp;$V$2,BS_CONTROLE[CHAVE],BS_CONTROLE[Quantidade_11],"-")</f>
        <v>-</v>
      </c>
      <c r="W1262" s="121" t="str">
        <f ca="1">_xlfn.XLOOKUP(G1262&amp;$W$2,BS_CONTROLE[CHAVE],BS_CONTROLE[Quantidade_11],"-")</f>
        <v>-</v>
      </c>
      <c r="X1262" s="121" t="str">
        <f ca="1">_xlfn.XLOOKUP(G1262&amp;$X$2,BS_CONTROLE[CHAVE],BS_CONTROLE[Quantidade_11],"-")</f>
        <v>-</v>
      </c>
    </row>
    <row r="1263" spans="1:24" s="122" customFormat="1" hidden="1">
      <c r="A1263" s="118" t="str">
        <f>IF(FN_MC!Y1265="","*",FN_MC!Y1265)</f>
        <v>*</v>
      </c>
      <c r="B1263" s="118" t="str">
        <f>IF(FN_MC!X1265="","*",FN_MC!X1265)</f>
        <v>*</v>
      </c>
      <c r="C1263" s="118" t="str">
        <f>IF(FN_MC!Z1265="","*",FN_MC!Z1265)</f>
        <v>*</v>
      </c>
      <c r="D1263" s="119" t="str">
        <f>IF(FN_MC!S1265="","*",FN_MC!S1265)</f>
        <v>*</v>
      </c>
      <c r="E1263" s="119" t="str">
        <f>IF(FN_MC!T1265="","*",FN_MC!T1265)</f>
        <v>*</v>
      </c>
      <c r="F1263" s="119" t="str">
        <f>IF(FN_MC!B1265="","*",FN_MC!B1265)</f>
        <v>*</v>
      </c>
      <c r="G1263" s="119" t="str">
        <f>IF(FN_MC!D1265="","*",FN_MC!D1265)</f>
        <v>*</v>
      </c>
      <c r="H1263" s="119" t="str">
        <f>IF(FN_MC!F1265="","*",FN_MC!F1265)</f>
        <v>*</v>
      </c>
      <c r="I1263" s="119" t="str">
        <f>IF(FN_MC!H1265="","*",FN_MC!H1265)</f>
        <v>*</v>
      </c>
      <c r="J1263" s="119" t="str">
        <f>IF(FN_MC!I1265="","*",FN_MC!I1265)</f>
        <v>*</v>
      </c>
      <c r="K1263" s="119" t="str">
        <f>IF(FN_MC!M1265="","*",FN_MC!M1265)</f>
        <v>*</v>
      </c>
      <c r="L1263" s="119" t="str">
        <f>IF(FN_MC!N1265="","*",FN_MC!N1265)</f>
        <v>*</v>
      </c>
      <c r="M1263" s="120" t="str">
        <f>IF(FN_MC!J1265="","*",FN_MC!J1265)</f>
        <v>*</v>
      </c>
      <c r="N1263" s="120" t="str">
        <f>IF(FN_MC!K1265="","*",FN_MC!K1265)</f>
        <v>*</v>
      </c>
      <c r="O1263" s="120" t="str">
        <f>IF(FN_MC!L1265="","*",FN_MC!L1265)</f>
        <v>*</v>
      </c>
      <c r="P1263" s="120"/>
      <c r="Q1263" s="137" t="str">
        <f>IF(FN_MC!O1265="","*",FN_MC!O1265)</f>
        <v>*</v>
      </c>
      <c r="R1263" s="137" t="str">
        <f>IF(FN_MC!P1265="","*",FN_MC!P1265)</f>
        <v>*</v>
      </c>
      <c r="S1263" s="119" t="str">
        <f>IF(FN_MC!Q1267="","*",CONCATENATE(FN_MC!Q1267," ",FN_MC!R1267))</f>
        <v>*</v>
      </c>
      <c r="T1263" s="119" t="str">
        <f>IF(FN_MC!V1265="","*",FN_MC!V1265)</f>
        <v>*</v>
      </c>
      <c r="U1263" s="119" t="str">
        <f>IF(FN_MC!W1265="","*",FN_MC!W1265)</f>
        <v>*</v>
      </c>
      <c r="V1263" s="121" t="str">
        <f ca="1">_xlfn.XLOOKUP(G1263&amp;$V$2,BS_CONTROLE[CHAVE],BS_CONTROLE[Quantidade_11],"-")</f>
        <v>-</v>
      </c>
      <c r="W1263" s="121" t="str">
        <f ca="1">_xlfn.XLOOKUP(G1263&amp;$W$2,BS_CONTROLE[CHAVE],BS_CONTROLE[Quantidade_11],"-")</f>
        <v>-</v>
      </c>
      <c r="X1263" s="121" t="str">
        <f ca="1">_xlfn.XLOOKUP(G1263&amp;$X$2,BS_CONTROLE[CHAVE],BS_CONTROLE[Quantidade_11],"-")</f>
        <v>-</v>
      </c>
    </row>
    <row r="1264" spans="1:24" s="122" customFormat="1" hidden="1">
      <c r="A1264" s="160" t="str">
        <f>IF(FN_MC!Y1266="","*",FN_MC!Y1266)</f>
        <v>*</v>
      </c>
      <c r="B1264" s="160" t="str">
        <f>IF(FN_MC!X1266="","*",FN_MC!X1266)</f>
        <v>*</v>
      </c>
      <c r="C1264" s="160" t="str">
        <f>IF(FN_MC!Z1266="","*",FN_MC!Z1266)</f>
        <v>*</v>
      </c>
      <c r="D1264" s="161" t="str">
        <f>IF(FN_MC!S1266="","*",FN_MC!S1266)</f>
        <v>*</v>
      </c>
      <c r="E1264" s="161" t="str">
        <f>IF(FN_MC!T1266="","*",FN_MC!T1266)</f>
        <v>*</v>
      </c>
      <c r="F1264" s="161" t="str">
        <f>IF(FN_MC!B1266="","*",FN_MC!B1266)</f>
        <v>*</v>
      </c>
      <c r="G1264" s="161" t="str">
        <f>IF(FN_MC!D1266="","*",FN_MC!D1266)</f>
        <v>*</v>
      </c>
      <c r="H1264" s="161" t="str">
        <f>IF(FN_MC!F1266="","*",FN_MC!F1266)</f>
        <v>*</v>
      </c>
      <c r="I1264" s="161" t="str">
        <f>IF(FN_MC!H1266="","*",FN_MC!H1266)</f>
        <v>*</v>
      </c>
      <c r="J1264" s="161" t="str">
        <f>IF(FN_MC!I1266="","*",FN_MC!I1266)</f>
        <v>*</v>
      </c>
      <c r="K1264" s="161" t="str">
        <f>IF(FN_MC!M1266="","*",FN_MC!M1266)</f>
        <v>*</v>
      </c>
      <c r="L1264" s="161" t="str">
        <f>IF(FN_MC!N1266="","*",FN_MC!N1266)</f>
        <v>*</v>
      </c>
      <c r="M1264" s="162" t="str">
        <f>IF(FN_MC!J1266="","*",FN_MC!J1266)</f>
        <v>*</v>
      </c>
      <c r="N1264" s="162" t="str">
        <f>IF(FN_MC!K1266="","*",FN_MC!K1266)</f>
        <v>*</v>
      </c>
      <c r="O1264" s="162" t="str">
        <f>IF(FN_MC!L1266="","*",FN_MC!L1266)</f>
        <v>*</v>
      </c>
      <c r="P1264" s="162"/>
      <c r="Q1264" s="163" t="str">
        <f>IF(FN_MC!O1266="","*",FN_MC!O1266)</f>
        <v>*</v>
      </c>
      <c r="R1264" s="163" t="str">
        <f>IF(FN_MC!P1266="","*",FN_MC!P1266)</f>
        <v>*</v>
      </c>
      <c r="S1264" s="161" t="str">
        <f>IF(FN_MC!Q1268="","*",CONCATENATE(FN_MC!Q1268," ",FN_MC!R1268))</f>
        <v>*</v>
      </c>
      <c r="T1264" s="161" t="str">
        <f>IF(FN_MC!V1266="","*",FN_MC!V1266)</f>
        <v>*</v>
      </c>
      <c r="U1264" s="161" t="str">
        <f>IF(FN_MC!W1266="","*",FN_MC!W1266)</f>
        <v>*</v>
      </c>
      <c r="V1264" s="121" t="str">
        <f ca="1">_xlfn.XLOOKUP(G1264&amp;$V$2,BS_CONTROLE[CHAVE],BS_CONTROLE[Quantidade_11],"-")</f>
        <v>-</v>
      </c>
      <c r="W1264" s="121" t="str">
        <f ca="1">_xlfn.XLOOKUP(G1264&amp;$W$2,BS_CONTROLE[CHAVE],BS_CONTROLE[Quantidade_11],"-")</f>
        <v>-</v>
      </c>
      <c r="X1264" s="121" t="str">
        <f ca="1">_xlfn.XLOOKUP(G1264&amp;$X$2,BS_CONTROLE[CHAVE],BS_CONTROLE[Quantidade_11],"-")</f>
        <v>-</v>
      </c>
    </row>
    <row r="1265" spans="1:24" s="122" customFormat="1" hidden="1">
      <c r="A1265" s="160" t="str">
        <f>IF(FN_MC!Y1267="","*",FN_MC!Y1267)</f>
        <v>*</v>
      </c>
      <c r="B1265" s="160" t="str">
        <f>IF(FN_MC!X1267="","*",FN_MC!X1267)</f>
        <v>*</v>
      </c>
      <c r="C1265" s="160" t="str">
        <f>IF(FN_MC!Z1267="","*",FN_MC!Z1267)</f>
        <v>*</v>
      </c>
      <c r="D1265" s="161" t="str">
        <f>IF(FN_MC!S1267="","*",FN_MC!S1267)</f>
        <v>*</v>
      </c>
      <c r="E1265" s="161" t="str">
        <f>IF(FN_MC!T1267="","*",FN_MC!T1267)</f>
        <v>*</v>
      </c>
      <c r="F1265" s="161" t="str">
        <f>IF(FN_MC!B1267="","*",FN_MC!B1267)</f>
        <v>*</v>
      </c>
      <c r="G1265" s="161" t="str">
        <f>IF(FN_MC!D1267="","*",FN_MC!D1267)</f>
        <v>*</v>
      </c>
      <c r="H1265" s="161" t="str">
        <f>IF(FN_MC!F1267="","*",FN_MC!F1267)</f>
        <v>*</v>
      </c>
      <c r="I1265" s="161" t="str">
        <f>IF(FN_MC!H1267="","*",FN_MC!H1267)</f>
        <v>*</v>
      </c>
      <c r="J1265" s="161" t="str">
        <f>IF(FN_MC!I1267="","*",FN_MC!I1267)</f>
        <v>*</v>
      </c>
      <c r="K1265" s="161" t="str">
        <f>IF(FN_MC!M1267="","*",FN_MC!M1267)</f>
        <v>*</v>
      </c>
      <c r="L1265" s="161" t="str">
        <f>IF(FN_MC!N1267="","*",FN_MC!N1267)</f>
        <v>*</v>
      </c>
      <c r="M1265" s="162" t="str">
        <f>IF(FN_MC!J1267="","*",FN_MC!J1267)</f>
        <v>*</v>
      </c>
      <c r="N1265" s="162" t="str">
        <f>IF(FN_MC!K1267="","*",FN_MC!K1267)</f>
        <v>*</v>
      </c>
      <c r="O1265" s="162" t="str">
        <f>IF(FN_MC!L1267="","*",FN_MC!L1267)</f>
        <v>*</v>
      </c>
      <c r="P1265" s="162"/>
      <c r="Q1265" s="163" t="str">
        <f>IF(FN_MC!O1267="","*",FN_MC!O1267)</f>
        <v>*</v>
      </c>
      <c r="R1265" s="163" t="str">
        <f>IF(FN_MC!P1267="","*",FN_MC!P1267)</f>
        <v>*</v>
      </c>
      <c r="S1265" s="161" t="str">
        <f>IF(FN_MC!Q1269="","*",CONCATENATE(FN_MC!Q1269," ",FN_MC!R1269))</f>
        <v>*</v>
      </c>
      <c r="T1265" s="161" t="str">
        <f>IF(FN_MC!V1267="","*",FN_MC!V1267)</f>
        <v>*</v>
      </c>
      <c r="U1265" s="161" t="str">
        <f>IF(FN_MC!W1267="","*",FN_MC!W1267)</f>
        <v>*</v>
      </c>
      <c r="V1265" s="121" t="str">
        <f ca="1">_xlfn.XLOOKUP(G1265&amp;$V$2,BS_CONTROLE[CHAVE],BS_CONTROLE[Quantidade_11],"-")</f>
        <v>-</v>
      </c>
      <c r="W1265" s="121" t="str">
        <f ca="1">_xlfn.XLOOKUP(G1265&amp;$W$2,BS_CONTROLE[CHAVE],BS_CONTROLE[Quantidade_11],"-")</f>
        <v>-</v>
      </c>
      <c r="X1265" s="121" t="str">
        <f ca="1">_xlfn.XLOOKUP(G1265&amp;$X$2,BS_CONTROLE[CHAVE],BS_CONTROLE[Quantidade_11],"-")</f>
        <v>-</v>
      </c>
    </row>
    <row r="1266" spans="1:24" s="122" customFormat="1" hidden="1">
      <c r="A1266" s="118" t="str">
        <f>IF(FN_MC!Y1268="","*",FN_MC!Y1268)</f>
        <v>*</v>
      </c>
      <c r="B1266" s="118" t="str">
        <f>IF(FN_MC!X1268="","*",FN_MC!X1268)</f>
        <v>*</v>
      </c>
      <c r="C1266" s="118" t="str">
        <f>IF(FN_MC!Z1268="","*",FN_MC!Z1268)</f>
        <v>*</v>
      </c>
      <c r="D1266" s="119" t="str">
        <f>IF(FN_MC!S1268="","*",FN_MC!S1268)</f>
        <v>*</v>
      </c>
      <c r="E1266" s="119" t="str">
        <f>IF(FN_MC!T1268="","*",FN_MC!T1268)</f>
        <v>*</v>
      </c>
      <c r="F1266" s="119" t="str">
        <f>IF(FN_MC!B1268="","*",FN_MC!B1268)</f>
        <v>*</v>
      </c>
      <c r="G1266" s="119" t="str">
        <f>IF(FN_MC!D1268="","*",FN_MC!D1268)</f>
        <v>*</v>
      </c>
      <c r="H1266" s="119" t="str">
        <f>IF(FN_MC!F1268="","*",FN_MC!F1268)</f>
        <v>*</v>
      </c>
      <c r="I1266" s="119" t="str">
        <f>IF(FN_MC!H1268="","*",FN_MC!H1268)</f>
        <v>*</v>
      </c>
      <c r="J1266" s="119" t="str">
        <f>IF(FN_MC!I1268="","*",FN_MC!I1268)</f>
        <v>*</v>
      </c>
      <c r="K1266" s="119" t="str">
        <f>IF(FN_MC!M1268="","*",FN_MC!M1268)</f>
        <v>*</v>
      </c>
      <c r="L1266" s="119" t="str">
        <f>IF(FN_MC!N1268="","*",FN_MC!N1268)</f>
        <v>*</v>
      </c>
      <c r="M1266" s="120" t="str">
        <f>IF(FN_MC!J1268="","*",FN_MC!J1268)</f>
        <v>*</v>
      </c>
      <c r="N1266" s="120" t="str">
        <f>IF(FN_MC!K1268="","*",FN_MC!K1268)</f>
        <v>*</v>
      </c>
      <c r="O1266" s="120" t="str">
        <f>IF(FN_MC!L1268="","*",FN_MC!L1268)</f>
        <v>*</v>
      </c>
      <c r="P1266" s="120"/>
      <c r="Q1266" s="137" t="str">
        <f>IF(FN_MC!O1268="","*",FN_MC!O1268)</f>
        <v>*</v>
      </c>
      <c r="R1266" s="137" t="str">
        <f>IF(FN_MC!P1268="","*",FN_MC!P1268)</f>
        <v>*</v>
      </c>
      <c r="S1266" s="119" t="str">
        <f>IF(FN_MC!Q1270="","*",CONCATENATE(FN_MC!Q1270," ",FN_MC!R1270))</f>
        <v>*</v>
      </c>
      <c r="T1266" s="119" t="str">
        <f>IF(FN_MC!V1268="","*",FN_MC!V1268)</f>
        <v>*</v>
      </c>
      <c r="U1266" s="119" t="str">
        <f>IF(FN_MC!W1268="","*",FN_MC!W1268)</f>
        <v>*</v>
      </c>
      <c r="V1266" s="121" t="str">
        <f ca="1">_xlfn.XLOOKUP(G1266&amp;$V$2,BS_CONTROLE[CHAVE],BS_CONTROLE[Quantidade_11],"-")</f>
        <v>-</v>
      </c>
      <c r="W1266" s="121" t="str">
        <f ca="1">_xlfn.XLOOKUP(G1266&amp;$W$2,BS_CONTROLE[CHAVE],BS_CONTROLE[Quantidade_11],"-")</f>
        <v>-</v>
      </c>
      <c r="X1266" s="121" t="str">
        <f ca="1">_xlfn.XLOOKUP(G1266&amp;$X$2,BS_CONTROLE[CHAVE],BS_CONTROLE[Quantidade_11],"-")</f>
        <v>-</v>
      </c>
    </row>
    <row r="1267" spans="1:24" s="122" customFormat="1" hidden="1">
      <c r="A1267" s="160" t="str">
        <f>IF(FN_MC!Y1269="","*",FN_MC!Y1269)</f>
        <v>*</v>
      </c>
      <c r="B1267" s="160" t="str">
        <f>IF(FN_MC!X1269="","*",FN_MC!X1269)</f>
        <v>*</v>
      </c>
      <c r="C1267" s="160" t="str">
        <f>IF(FN_MC!Z1269="","*",FN_MC!Z1269)</f>
        <v>*</v>
      </c>
      <c r="D1267" s="161" t="str">
        <f>IF(FN_MC!S1269="","*",FN_MC!S1269)</f>
        <v>*</v>
      </c>
      <c r="E1267" s="161" t="str">
        <f>IF(FN_MC!T1269="","*",FN_MC!T1269)</f>
        <v>*</v>
      </c>
      <c r="F1267" s="161" t="str">
        <f>IF(FN_MC!B1269="","*",FN_MC!B1269)</f>
        <v>*</v>
      </c>
      <c r="G1267" s="161" t="str">
        <f>IF(FN_MC!D1269="","*",FN_MC!D1269)</f>
        <v>*</v>
      </c>
      <c r="H1267" s="161" t="str">
        <f>IF(FN_MC!F1269="","*",FN_MC!F1269)</f>
        <v>*</v>
      </c>
      <c r="I1267" s="161" t="str">
        <f>IF(FN_MC!H1269="","*",FN_MC!H1269)</f>
        <v>*</v>
      </c>
      <c r="J1267" s="161" t="str">
        <f>IF(FN_MC!I1269="","*",FN_MC!I1269)</f>
        <v>*</v>
      </c>
      <c r="K1267" s="161" t="str">
        <f>IF(FN_MC!M1269="","*",FN_MC!M1269)</f>
        <v>*</v>
      </c>
      <c r="L1267" s="161" t="str">
        <f>IF(FN_MC!N1269="","*",FN_MC!N1269)</f>
        <v>*</v>
      </c>
      <c r="M1267" s="162" t="str">
        <f>IF(FN_MC!J1269="","*",FN_MC!J1269)</f>
        <v>*</v>
      </c>
      <c r="N1267" s="162" t="str">
        <f>IF(FN_MC!K1269="","*",FN_MC!K1269)</f>
        <v>*</v>
      </c>
      <c r="O1267" s="162" t="str">
        <f>IF(FN_MC!L1269="","*",FN_MC!L1269)</f>
        <v>*</v>
      </c>
      <c r="P1267" s="162"/>
      <c r="Q1267" s="163" t="str">
        <f>IF(FN_MC!O1269="","*",FN_MC!O1269)</f>
        <v>*</v>
      </c>
      <c r="R1267" s="163" t="str">
        <f>IF(FN_MC!P1269="","*",FN_MC!P1269)</f>
        <v>*</v>
      </c>
      <c r="S1267" s="161" t="str">
        <f>IF(FN_MC!Q1271="","*",CONCATENATE(FN_MC!Q1271," ",FN_MC!R1271))</f>
        <v>*</v>
      </c>
      <c r="T1267" s="161" t="str">
        <f>IF(FN_MC!V1269="","*",FN_MC!V1269)</f>
        <v>*</v>
      </c>
      <c r="U1267" s="161" t="str">
        <f>IF(FN_MC!W1269="","*",FN_MC!W1269)</f>
        <v>*</v>
      </c>
      <c r="V1267" s="121" t="str">
        <f ca="1">_xlfn.XLOOKUP(G1267&amp;$V$2,BS_CONTROLE[CHAVE],BS_CONTROLE[Quantidade_11],"-")</f>
        <v>-</v>
      </c>
      <c r="W1267" s="121" t="str">
        <f ca="1">_xlfn.XLOOKUP(G1267&amp;$W$2,BS_CONTROLE[CHAVE],BS_CONTROLE[Quantidade_11],"-")</f>
        <v>-</v>
      </c>
      <c r="X1267" s="121" t="str">
        <f ca="1">_xlfn.XLOOKUP(G1267&amp;$X$2,BS_CONTROLE[CHAVE],BS_CONTROLE[Quantidade_11],"-")</f>
        <v>-</v>
      </c>
    </row>
    <row r="1268" spans="1:24" s="122" customFormat="1" hidden="1">
      <c r="A1268" s="160" t="str">
        <f>IF(FN_MC!Y1270="","*",FN_MC!Y1270)</f>
        <v>*</v>
      </c>
      <c r="B1268" s="160" t="str">
        <f>IF(FN_MC!X1270="","*",FN_MC!X1270)</f>
        <v>*</v>
      </c>
      <c r="C1268" s="160" t="str">
        <f>IF(FN_MC!Z1270="","*",FN_MC!Z1270)</f>
        <v>*</v>
      </c>
      <c r="D1268" s="161" t="str">
        <f>IF(FN_MC!S1270="","*",FN_MC!S1270)</f>
        <v>*</v>
      </c>
      <c r="E1268" s="161" t="str">
        <f>IF(FN_MC!T1270="","*",FN_MC!T1270)</f>
        <v>*</v>
      </c>
      <c r="F1268" s="161" t="str">
        <f>IF(FN_MC!B1270="","*",FN_MC!B1270)</f>
        <v>*</v>
      </c>
      <c r="G1268" s="161" t="str">
        <f>IF(FN_MC!D1270="","*",FN_MC!D1270)</f>
        <v>*</v>
      </c>
      <c r="H1268" s="161" t="str">
        <f>IF(FN_MC!F1270="","*",FN_MC!F1270)</f>
        <v>*</v>
      </c>
      <c r="I1268" s="161" t="str">
        <f>IF(FN_MC!H1270="","*",FN_MC!H1270)</f>
        <v>*</v>
      </c>
      <c r="J1268" s="161" t="str">
        <f>IF(FN_MC!I1270="","*",FN_MC!I1270)</f>
        <v>*</v>
      </c>
      <c r="K1268" s="161" t="str">
        <f>IF(FN_MC!M1270="","*",FN_MC!M1270)</f>
        <v>*</v>
      </c>
      <c r="L1268" s="161" t="str">
        <f>IF(FN_MC!N1270="","*",FN_MC!N1270)</f>
        <v>*</v>
      </c>
      <c r="M1268" s="162" t="str">
        <f>IF(FN_MC!J1270="","*",FN_MC!J1270)</f>
        <v>*</v>
      </c>
      <c r="N1268" s="162" t="str">
        <f>IF(FN_MC!K1270="","*",FN_MC!K1270)</f>
        <v>*</v>
      </c>
      <c r="O1268" s="162" t="str">
        <f>IF(FN_MC!L1270="","*",FN_MC!L1270)</f>
        <v>*</v>
      </c>
      <c r="P1268" s="162"/>
      <c r="Q1268" s="163" t="str">
        <f>IF(FN_MC!O1270="","*",FN_MC!O1270)</f>
        <v>*</v>
      </c>
      <c r="R1268" s="163" t="str">
        <f>IF(FN_MC!P1270="","*",FN_MC!P1270)</f>
        <v>*</v>
      </c>
      <c r="S1268" s="161" t="str">
        <f>IF(FN_MC!Q1272="","*",CONCATENATE(FN_MC!Q1272," ",FN_MC!R1272))</f>
        <v>*</v>
      </c>
      <c r="T1268" s="161" t="str">
        <f>IF(FN_MC!V1270="","*",FN_MC!V1270)</f>
        <v>*</v>
      </c>
      <c r="U1268" s="161" t="str">
        <f>IF(FN_MC!W1270="","*",FN_MC!W1270)</f>
        <v>*</v>
      </c>
      <c r="V1268" s="121" t="str">
        <f ca="1">_xlfn.XLOOKUP(G1268&amp;$V$2,BS_CONTROLE[CHAVE],BS_CONTROLE[Quantidade_11],"-")</f>
        <v>-</v>
      </c>
      <c r="W1268" s="121" t="str">
        <f ca="1">_xlfn.XLOOKUP(G1268&amp;$W$2,BS_CONTROLE[CHAVE],BS_CONTROLE[Quantidade_11],"-")</f>
        <v>-</v>
      </c>
      <c r="X1268" s="121" t="str">
        <f ca="1">_xlfn.XLOOKUP(G1268&amp;$X$2,BS_CONTROLE[CHAVE],BS_CONTROLE[Quantidade_11],"-")</f>
        <v>-</v>
      </c>
    </row>
    <row r="1269" spans="1:24" s="122" customFormat="1" hidden="1">
      <c r="A1269" s="118" t="str">
        <f>IF(FN_MC!Y1271="","*",FN_MC!Y1271)</f>
        <v>*</v>
      </c>
      <c r="B1269" s="118" t="str">
        <f>IF(FN_MC!X1271="","*",FN_MC!X1271)</f>
        <v>*</v>
      </c>
      <c r="C1269" s="118" t="str">
        <f>IF(FN_MC!Z1271="","*",FN_MC!Z1271)</f>
        <v>*</v>
      </c>
      <c r="D1269" s="119" t="str">
        <f>IF(FN_MC!S1271="","*",FN_MC!S1271)</f>
        <v>*</v>
      </c>
      <c r="E1269" s="119" t="str">
        <f>IF(FN_MC!T1271="","*",FN_MC!T1271)</f>
        <v>*</v>
      </c>
      <c r="F1269" s="119" t="str">
        <f>IF(FN_MC!B1271="","*",FN_MC!B1271)</f>
        <v>*</v>
      </c>
      <c r="G1269" s="119" t="str">
        <f>IF(FN_MC!D1271="","*",FN_MC!D1271)</f>
        <v>*</v>
      </c>
      <c r="H1269" s="119" t="str">
        <f>IF(FN_MC!F1271="","*",FN_MC!F1271)</f>
        <v>*</v>
      </c>
      <c r="I1269" s="119" t="str">
        <f>IF(FN_MC!H1271="","*",FN_MC!H1271)</f>
        <v>*</v>
      </c>
      <c r="J1269" s="119" t="str">
        <f>IF(FN_MC!I1271="","*",FN_MC!I1271)</f>
        <v>*</v>
      </c>
      <c r="K1269" s="119" t="str">
        <f>IF(FN_MC!M1271="","*",FN_MC!M1271)</f>
        <v>*</v>
      </c>
      <c r="L1269" s="119" t="str">
        <f>IF(FN_MC!N1271="","*",FN_MC!N1271)</f>
        <v>*</v>
      </c>
      <c r="M1269" s="120" t="str">
        <f>IF(FN_MC!J1271="","*",FN_MC!J1271)</f>
        <v>*</v>
      </c>
      <c r="N1269" s="120" t="str">
        <f>IF(FN_MC!K1271="","*",FN_MC!K1271)</f>
        <v>*</v>
      </c>
      <c r="O1269" s="120" t="str">
        <f>IF(FN_MC!L1271="","*",FN_MC!L1271)</f>
        <v>*</v>
      </c>
      <c r="P1269" s="120"/>
      <c r="Q1269" s="137" t="str">
        <f>IF(FN_MC!O1271="","*",FN_MC!O1271)</f>
        <v>*</v>
      </c>
      <c r="R1269" s="137" t="str">
        <f>IF(FN_MC!P1271="","*",FN_MC!P1271)</f>
        <v>*</v>
      </c>
      <c r="S1269" s="119" t="str">
        <f>IF(FN_MC!Q1273="","*",CONCATENATE(FN_MC!Q1273," ",FN_MC!R1273))</f>
        <v>*</v>
      </c>
      <c r="T1269" s="119" t="str">
        <f>IF(FN_MC!V1271="","*",FN_MC!V1271)</f>
        <v>*</v>
      </c>
      <c r="U1269" s="119" t="str">
        <f>IF(FN_MC!W1271="","*",FN_MC!W1271)</f>
        <v>*</v>
      </c>
      <c r="V1269" s="121" t="str">
        <f ca="1">_xlfn.XLOOKUP(G1269&amp;$V$2,BS_CONTROLE[CHAVE],BS_CONTROLE[Quantidade_11],"-")</f>
        <v>-</v>
      </c>
      <c r="W1269" s="121" t="str">
        <f ca="1">_xlfn.XLOOKUP(G1269&amp;$W$2,BS_CONTROLE[CHAVE],BS_CONTROLE[Quantidade_11],"-")</f>
        <v>-</v>
      </c>
      <c r="X1269" s="121" t="str">
        <f ca="1">_xlfn.XLOOKUP(G1269&amp;$X$2,BS_CONTROLE[CHAVE],BS_CONTROLE[Quantidade_11],"-")</f>
        <v>-</v>
      </c>
    </row>
    <row r="1270" spans="1:24" s="122" customFormat="1" hidden="1">
      <c r="A1270" s="160" t="str">
        <f>IF(FN_MC!Y1272="","*",FN_MC!Y1272)</f>
        <v>*</v>
      </c>
      <c r="B1270" s="160" t="str">
        <f>IF(FN_MC!X1272="","*",FN_MC!X1272)</f>
        <v>*</v>
      </c>
      <c r="C1270" s="160" t="str">
        <f>IF(FN_MC!Z1272="","*",FN_MC!Z1272)</f>
        <v>*</v>
      </c>
      <c r="D1270" s="161" t="str">
        <f>IF(FN_MC!S1272="","*",FN_MC!S1272)</f>
        <v>*</v>
      </c>
      <c r="E1270" s="161" t="str">
        <f>IF(FN_MC!T1272="","*",FN_MC!T1272)</f>
        <v>*</v>
      </c>
      <c r="F1270" s="161" t="str">
        <f>IF(FN_MC!B1272="","*",FN_MC!B1272)</f>
        <v>*</v>
      </c>
      <c r="G1270" s="161" t="str">
        <f>IF(FN_MC!D1272="","*",FN_MC!D1272)</f>
        <v>*</v>
      </c>
      <c r="H1270" s="161" t="str">
        <f>IF(FN_MC!F1272="","*",FN_MC!F1272)</f>
        <v>*</v>
      </c>
      <c r="I1270" s="161" t="str">
        <f>IF(FN_MC!H1272="","*",FN_MC!H1272)</f>
        <v>*</v>
      </c>
      <c r="J1270" s="161" t="str">
        <f>IF(FN_MC!I1272="","*",FN_MC!I1272)</f>
        <v>*</v>
      </c>
      <c r="K1270" s="161" t="str">
        <f>IF(FN_MC!M1272="","*",FN_MC!M1272)</f>
        <v>*</v>
      </c>
      <c r="L1270" s="161" t="str">
        <f>IF(FN_MC!N1272="","*",FN_MC!N1272)</f>
        <v>*</v>
      </c>
      <c r="M1270" s="162" t="str">
        <f>IF(FN_MC!J1272="","*",FN_MC!J1272)</f>
        <v>*</v>
      </c>
      <c r="N1270" s="162" t="str">
        <f>IF(FN_MC!K1272="","*",FN_MC!K1272)</f>
        <v>*</v>
      </c>
      <c r="O1270" s="162" t="str">
        <f>IF(FN_MC!L1272="","*",FN_MC!L1272)</f>
        <v>*</v>
      </c>
      <c r="P1270" s="162"/>
      <c r="Q1270" s="163" t="str">
        <f>IF(FN_MC!O1272="","*",FN_MC!O1272)</f>
        <v>*</v>
      </c>
      <c r="R1270" s="163" t="str">
        <f>IF(FN_MC!P1272="","*",FN_MC!P1272)</f>
        <v>*</v>
      </c>
      <c r="S1270" s="161" t="str">
        <f>IF(FN_MC!Q1274="","*",CONCATENATE(FN_MC!Q1274," ",FN_MC!R1274))</f>
        <v>*</v>
      </c>
      <c r="T1270" s="161" t="str">
        <f>IF(FN_MC!V1272="","*",FN_MC!V1272)</f>
        <v>*</v>
      </c>
      <c r="U1270" s="161" t="str">
        <f>IF(FN_MC!W1272="","*",FN_MC!W1272)</f>
        <v>*</v>
      </c>
      <c r="V1270" s="121" t="str">
        <f ca="1">_xlfn.XLOOKUP(G1270&amp;$V$2,BS_CONTROLE[CHAVE],BS_CONTROLE[Quantidade_11],"-")</f>
        <v>-</v>
      </c>
      <c r="W1270" s="121" t="str">
        <f ca="1">_xlfn.XLOOKUP(G1270&amp;$W$2,BS_CONTROLE[CHAVE],BS_CONTROLE[Quantidade_11],"-")</f>
        <v>-</v>
      </c>
      <c r="X1270" s="121" t="str">
        <f ca="1">_xlfn.XLOOKUP(G1270&amp;$X$2,BS_CONTROLE[CHAVE],BS_CONTROLE[Quantidade_11],"-")</f>
        <v>-</v>
      </c>
    </row>
    <row r="1271" spans="1:24" s="122" customFormat="1" hidden="1">
      <c r="A1271" s="160" t="str">
        <f>IF(FN_MC!Y1273="","*",FN_MC!Y1273)</f>
        <v>*</v>
      </c>
      <c r="B1271" s="160" t="str">
        <f>IF(FN_MC!X1273="","*",FN_MC!X1273)</f>
        <v>*</v>
      </c>
      <c r="C1271" s="160" t="str">
        <f>IF(FN_MC!Z1273="","*",FN_MC!Z1273)</f>
        <v>*</v>
      </c>
      <c r="D1271" s="161" t="str">
        <f>IF(FN_MC!S1273="","*",FN_MC!S1273)</f>
        <v>*</v>
      </c>
      <c r="E1271" s="161" t="str">
        <f>IF(FN_MC!T1273="","*",FN_MC!T1273)</f>
        <v>*</v>
      </c>
      <c r="F1271" s="161" t="str">
        <f>IF(FN_MC!B1273="","*",FN_MC!B1273)</f>
        <v>*</v>
      </c>
      <c r="G1271" s="161" t="str">
        <f>IF(FN_MC!D1273="","*",FN_MC!D1273)</f>
        <v>*</v>
      </c>
      <c r="H1271" s="161" t="str">
        <f>IF(FN_MC!F1273="","*",FN_MC!F1273)</f>
        <v>*</v>
      </c>
      <c r="I1271" s="161" t="str">
        <f>IF(FN_MC!H1273="","*",FN_MC!H1273)</f>
        <v>*</v>
      </c>
      <c r="J1271" s="161" t="str">
        <f>IF(FN_MC!I1273="","*",FN_MC!I1273)</f>
        <v>*</v>
      </c>
      <c r="K1271" s="161" t="str">
        <f>IF(FN_MC!M1273="","*",FN_MC!M1273)</f>
        <v>*</v>
      </c>
      <c r="L1271" s="161" t="str">
        <f>IF(FN_MC!N1273="","*",FN_MC!N1273)</f>
        <v>*</v>
      </c>
      <c r="M1271" s="162" t="str">
        <f>IF(FN_MC!J1273="","*",FN_MC!J1273)</f>
        <v>*</v>
      </c>
      <c r="N1271" s="162" t="str">
        <f>IF(FN_MC!K1273="","*",FN_MC!K1273)</f>
        <v>*</v>
      </c>
      <c r="O1271" s="162" t="str">
        <f>IF(FN_MC!L1273="","*",FN_MC!L1273)</f>
        <v>*</v>
      </c>
      <c r="P1271" s="162"/>
      <c r="Q1271" s="163" t="str">
        <f>IF(FN_MC!O1273="","*",FN_MC!O1273)</f>
        <v>*</v>
      </c>
      <c r="R1271" s="163" t="str">
        <f>IF(FN_MC!P1273="","*",FN_MC!P1273)</f>
        <v>*</v>
      </c>
      <c r="S1271" s="161" t="str">
        <f>IF(FN_MC!Q1275="","*",CONCATENATE(FN_MC!Q1275," ",FN_MC!R1275))</f>
        <v>*</v>
      </c>
      <c r="T1271" s="161" t="str">
        <f>IF(FN_MC!V1273="","*",FN_MC!V1273)</f>
        <v>*</v>
      </c>
      <c r="U1271" s="161" t="str">
        <f>IF(FN_MC!W1273="","*",FN_MC!W1273)</f>
        <v>*</v>
      </c>
      <c r="V1271" s="121" t="str">
        <f ca="1">_xlfn.XLOOKUP(G1271&amp;$V$2,BS_CONTROLE[CHAVE],BS_CONTROLE[Quantidade_11],"-")</f>
        <v>-</v>
      </c>
      <c r="W1271" s="121" t="str">
        <f ca="1">_xlfn.XLOOKUP(G1271&amp;$W$2,BS_CONTROLE[CHAVE],BS_CONTROLE[Quantidade_11],"-")</f>
        <v>-</v>
      </c>
      <c r="X1271" s="121" t="str">
        <f ca="1">_xlfn.XLOOKUP(G1271&amp;$X$2,BS_CONTROLE[CHAVE],BS_CONTROLE[Quantidade_11],"-")</f>
        <v>-</v>
      </c>
    </row>
    <row r="1272" spans="1:24" s="122" customFormat="1" hidden="1">
      <c r="A1272" s="118" t="str">
        <f>IF(FN_MC!Y1274="","*",FN_MC!Y1274)</f>
        <v>*</v>
      </c>
      <c r="B1272" s="118" t="str">
        <f>IF(FN_MC!X1274="","*",FN_MC!X1274)</f>
        <v>*</v>
      </c>
      <c r="C1272" s="118" t="str">
        <f>IF(FN_MC!Z1274="","*",FN_MC!Z1274)</f>
        <v>*</v>
      </c>
      <c r="D1272" s="119" t="str">
        <f>IF(FN_MC!S1274="","*",FN_MC!S1274)</f>
        <v>*</v>
      </c>
      <c r="E1272" s="119" t="str">
        <f>IF(FN_MC!T1274="","*",FN_MC!T1274)</f>
        <v>*</v>
      </c>
      <c r="F1272" s="119" t="str">
        <f>IF(FN_MC!B1274="","*",FN_MC!B1274)</f>
        <v>*</v>
      </c>
      <c r="G1272" s="119" t="str">
        <f>IF(FN_MC!D1274="","*",FN_MC!D1274)</f>
        <v>*</v>
      </c>
      <c r="H1272" s="119" t="str">
        <f>IF(FN_MC!F1274="","*",FN_MC!F1274)</f>
        <v>*</v>
      </c>
      <c r="I1272" s="119" t="str">
        <f>IF(FN_MC!H1274="","*",FN_MC!H1274)</f>
        <v>*</v>
      </c>
      <c r="J1272" s="119" t="str">
        <f>IF(FN_MC!I1274="","*",FN_MC!I1274)</f>
        <v>*</v>
      </c>
      <c r="K1272" s="119" t="str">
        <f>IF(FN_MC!M1274="","*",FN_MC!M1274)</f>
        <v>*</v>
      </c>
      <c r="L1272" s="119" t="str">
        <f>IF(FN_MC!N1274="","*",FN_MC!N1274)</f>
        <v>*</v>
      </c>
      <c r="M1272" s="120" t="str">
        <f>IF(FN_MC!J1274="","*",FN_MC!J1274)</f>
        <v>*</v>
      </c>
      <c r="N1272" s="120" t="str">
        <f>IF(FN_MC!K1274="","*",FN_MC!K1274)</f>
        <v>*</v>
      </c>
      <c r="O1272" s="120" t="str">
        <f>IF(FN_MC!L1274="","*",FN_MC!L1274)</f>
        <v>*</v>
      </c>
      <c r="P1272" s="120"/>
      <c r="Q1272" s="137" t="str">
        <f>IF(FN_MC!O1274="","*",FN_MC!O1274)</f>
        <v>*</v>
      </c>
      <c r="R1272" s="137" t="str">
        <f>IF(FN_MC!P1274="","*",FN_MC!P1274)</f>
        <v>*</v>
      </c>
      <c r="S1272" s="119" t="str">
        <f>IF(FN_MC!Q1276="","*",CONCATENATE(FN_MC!Q1276," ",FN_MC!R1276))</f>
        <v>*</v>
      </c>
      <c r="T1272" s="119" t="str">
        <f>IF(FN_MC!V1274="","*",FN_MC!V1274)</f>
        <v>*</v>
      </c>
      <c r="U1272" s="119" t="str">
        <f>IF(FN_MC!W1274="","*",FN_MC!W1274)</f>
        <v>*</v>
      </c>
      <c r="V1272" s="121" t="str">
        <f ca="1">_xlfn.XLOOKUP(G1272&amp;$V$2,BS_CONTROLE[CHAVE],BS_CONTROLE[Quantidade_11],"-")</f>
        <v>-</v>
      </c>
      <c r="W1272" s="121" t="str">
        <f ca="1">_xlfn.XLOOKUP(G1272&amp;$W$2,BS_CONTROLE[CHAVE],BS_CONTROLE[Quantidade_11],"-")</f>
        <v>-</v>
      </c>
      <c r="X1272" s="121" t="str">
        <f ca="1">_xlfn.XLOOKUP(G1272&amp;$X$2,BS_CONTROLE[CHAVE],BS_CONTROLE[Quantidade_11],"-")</f>
        <v>-</v>
      </c>
    </row>
    <row r="1273" spans="1:24" s="122" customFormat="1" hidden="1">
      <c r="A1273" s="160" t="str">
        <f>IF(FN_MC!Y1275="","*",FN_MC!Y1275)</f>
        <v>*</v>
      </c>
      <c r="B1273" s="160" t="str">
        <f>IF(FN_MC!X1275="","*",FN_MC!X1275)</f>
        <v>*</v>
      </c>
      <c r="C1273" s="160" t="str">
        <f>IF(FN_MC!Z1275="","*",FN_MC!Z1275)</f>
        <v>*</v>
      </c>
      <c r="D1273" s="161" t="str">
        <f>IF(FN_MC!S1275="","*",FN_MC!S1275)</f>
        <v>*</v>
      </c>
      <c r="E1273" s="161" t="str">
        <f>IF(FN_MC!T1275="","*",FN_MC!T1275)</f>
        <v>*</v>
      </c>
      <c r="F1273" s="161" t="str">
        <f>IF(FN_MC!B1275="","*",FN_MC!B1275)</f>
        <v>*</v>
      </c>
      <c r="G1273" s="161" t="str">
        <f>IF(FN_MC!D1275="","*",FN_MC!D1275)</f>
        <v>*</v>
      </c>
      <c r="H1273" s="161" t="str">
        <f>IF(FN_MC!F1275="","*",FN_MC!F1275)</f>
        <v>*</v>
      </c>
      <c r="I1273" s="161" t="str">
        <f>IF(FN_MC!H1275="","*",FN_MC!H1275)</f>
        <v>*</v>
      </c>
      <c r="J1273" s="161" t="str">
        <f>IF(FN_MC!I1275="","*",FN_MC!I1275)</f>
        <v>*</v>
      </c>
      <c r="K1273" s="161" t="str">
        <f>IF(FN_MC!M1275="","*",FN_MC!M1275)</f>
        <v>*</v>
      </c>
      <c r="L1273" s="161" t="str">
        <f>IF(FN_MC!N1275="","*",FN_MC!N1275)</f>
        <v>*</v>
      </c>
      <c r="M1273" s="162" t="str">
        <f>IF(FN_MC!J1275="","*",FN_MC!J1275)</f>
        <v>*</v>
      </c>
      <c r="N1273" s="162" t="str">
        <f>IF(FN_MC!K1275="","*",FN_MC!K1275)</f>
        <v>*</v>
      </c>
      <c r="O1273" s="162" t="str">
        <f>IF(FN_MC!L1275="","*",FN_MC!L1275)</f>
        <v>*</v>
      </c>
      <c r="P1273" s="162"/>
      <c r="Q1273" s="163" t="str">
        <f>IF(FN_MC!O1275="","*",FN_MC!O1275)</f>
        <v>*</v>
      </c>
      <c r="R1273" s="163" t="str">
        <f>IF(FN_MC!P1275="","*",FN_MC!P1275)</f>
        <v>*</v>
      </c>
      <c r="S1273" s="161" t="str">
        <f>IF(FN_MC!Q1277="","*",CONCATENATE(FN_MC!Q1277," ",FN_MC!R1277))</f>
        <v>*</v>
      </c>
      <c r="T1273" s="161" t="str">
        <f>IF(FN_MC!V1275="","*",FN_MC!V1275)</f>
        <v>*</v>
      </c>
      <c r="U1273" s="161" t="str">
        <f>IF(FN_MC!W1275="","*",FN_MC!W1275)</f>
        <v>*</v>
      </c>
      <c r="V1273" s="121" t="str">
        <f ca="1">_xlfn.XLOOKUP(G1273&amp;$V$2,BS_CONTROLE[CHAVE],BS_CONTROLE[Quantidade_11],"-")</f>
        <v>-</v>
      </c>
      <c r="W1273" s="121" t="str">
        <f ca="1">_xlfn.XLOOKUP(G1273&amp;$W$2,BS_CONTROLE[CHAVE],BS_CONTROLE[Quantidade_11],"-")</f>
        <v>-</v>
      </c>
      <c r="X1273" s="121" t="str">
        <f ca="1">_xlfn.XLOOKUP(G1273&amp;$X$2,BS_CONTROLE[CHAVE],BS_CONTROLE[Quantidade_11],"-")</f>
        <v>-</v>
      </c>
    </row>
    <row r="1274" spans="1:24" s="122" customFormat="1" hidden="1">
      <c r="A1274" s="160" t="str">
        <f>IF(FN_MC!Y1276="","*",FN_MC!Y1276)</f>
        <v>*</v>
      </c>
      <c r="B1274" s="160" t="str">
        <f>IF(FN_MC!X1276="","*",FN_MC!X1276)</f>
        <v>*</v>
      </c>
      <c r="C1274" s="160" t="str">
        <f>IF(FN_MC!Z1276="","*",FN_MC!Z1276)</f>
        <v>*</v>
      </c>
      <c r="D1274" s="161" t="str">
        <f>IF(FN_MC!S1276="","*",FN_MC!S1276)</f>
        <v>*</v>
      </c>
      <c r="E1274" s="161" t="str">
        <f>IF(FN_MC!T1276="","*",FN_MC!T1276)</f>
        <v>*</v>
      </c>
      <c r="F1274" s="161" t="str">
        <f>IF(FN_MC!B1276="","*",FN_MC!B1276)</f>
        <v>*</v>
      </c>
      <c r="G1274" s="161" t="str">
        <f>IF(FN_MC!D1276="","*",FN_MC!D1276)</f>
        <v>*</v>
      </c>
      <c r="H1274" s="161" t="str">
        <f>IF(FN_MC!F1276="","*",FN_MC!F1276)</f>
        <v>*</v>
      </c>
      <c r="I1274" s="161" t="str">
        <f>IF(FN_MC!H1276="","*",FN_MC!H1276)</f>
        <v>*</v>
      </c>
      <c r="J1274" s="161" t="str">
        <f>IF(FN_MC!I1276="","*",FN_MC!I1276)</f>
        <v>*</v>
      </c>
      <c r="K1274" s="161" t="str">
        <f>IF(FN_MC!M1276="","*",FN_MC!M1276)</f>
        <v>*</v>
      </c>
      <c r="L1274" s="161" t="str">
        <f>IF(FN_MC!N1276="","*",FN_MC!N1276)</f>
        <v>*</v>
      </c>
      <c r="M1274" s="162" t="str">
        <f>IF(FN_MC!J1276="","*",FN_MC!J1276)</f>
        <v>*</v>
      </c>
      <c r="N1274" s="162" t="str">
        <f>IF(FN_MC!K1276="","*",FN_MC!K1276)</f>
        <v>*</v>
      </c>
      <c r="O1274" s="162" t="str">
        <f>IF(FN_MC!L1276="","*",FN_MC!L1276)</f>
        <v>*</v>
      </c>
      <c r="P1274" s="162"/>
      <c r="Q1274" s="163" t="str">
        <f>IF(FN_MC!O1276="","*",FN_MC!O1276)</f>
        <v>*</v>
      </c>
      <c r="R1274" s="163" t="str">
        <f>IF(FN_MC!P1276="","*",FN_MC!P1276)</f>
        <v>*</v>
      </c>
      <c r="S1274" s="161" t="str">
        <f>IF(FN_MC!Q1278="","*",CONCATENATE(FN_MC!Q1278," ",FN_MC!R1278))</f>
        <v>*</v>
      </c>
      <c r="T1274" s="161" t="str">
        <f>IF(FN_MC!V1276="","*",FN_MC!V1276)</f>
        <v>*</v>
      </c>
      <c r="U1274" s="161" t="str">
        <f>IF(FN_MC!W1276="","*",FN_MC!W1276)</f>
        <v>*</v>
      </c>
      <c r="V1274" s="121" t="str">
        <f ca="1">_xlfn.XLOOKUP(G1274&amp;$V$2,BS_CONTROLE[CHAVE],BS_CONTROLE[Quantidade_11],"-")</f>
        <v>-</v>
      </c>
      <c r="W1274" s="121" t="str">
        <f ca="1">_xlfn.XLOOKUP(G1274&amp;$W$2,BS_CONTROLE[CHAVE],BS_CONTROLE[Quantidade_11],"-")</f>
        <v>-</v>
      </c>
      <c r="X1274" s="121" t="str">
        <f ca="1">_xlfn.XLOOKUP(G1274&amp;$X$2,BS_CONTROLE[CHAVE],BS_CONTROLE[Quantidade_11],"-")</f>
        <v>-</v>
      </c>
    </row>
    <row r="1275" spans="1:24" s="122" customFormat="1" hidden="1">
      <c r="A1275" s="118" t="str">
        <f>IF(FN_MC!Y1277="","*",FN_MC!Y1277)</f>
        <v>*</v>
      </c>
      <c r="B1275" s="118" t="str">
        <f>IF(FN_MC!X1277="","*",FN_MC!X1277)</f>
        <v>*</v>
      </c>
      <c r="C1275" s="118" t="str">
        <f>IF(FN_MC!Z1277="","*",FN_MC!Z1277)</f>
        <v>*</v>
      </c>
      <c r="D1275" s="119" t="str">
        <f>IF(FN_MC!S1277="","*",FN_MC!S1277)</f>
        <v>*</v>
      </c>
      <c r="E1275" s="119" t="str">
        <f>IF(FN_MC!T1277="","*",FN_MC!T1277)</f>
        <v>*</v>
      </c>
      <c r="F1275" s="119" t="str">
        <f>IF(FN_MC!B1277="","*",FN_MC!B1277)</f>
        <v>*</v>
      </c>
      <c r="G1275" s="119" t="str">
        <f>IF(FN_MC!D1277="","*",FN_MC!D1277)</f>
        <v>*</v>
      </c>
      <c r="H1275" s="119" t="str">
        <f>IF(FN_MC!F1277="","*",FN_MC!F1277)</f>
        <v>*</v>
      </c>
      <c r="I1275" s="119" t="str">
        <f>IF(FN_MC!H1277="","*",FN_MC!H1277)</f>
        <v>*</v>
      </c>
      <c r="J1275" s="119" t="str">
        <f>IF(FN_MC!I1277="","*",FN_MC!I1277)</f>
        <v>*</v>
      </c>
      <c r="K1275" s="119" t="str">
        <f>IF(FN_MC!M1277="","*",FN_MC!M1277)</f>
        <v>*</v>
      </c>
      <c r="L1275" s="119" t="str">
        <f>IF(FN_MC!N1277="","*",FN_MC!N1277)</f>
        <v>*</v>
      </c>
      <c r="M1275" s="120" t="str">
        <f>IF(FN_MC!J1277="","*",FN_MC!J1277)</f>
        <v>*</v>
      </c>
      <c r="N1275" s="120" t="str">
        <f>IF(FN_MC!K1277="","*",FN_MC!K1277)</f>
        <v>*</v>
      </c>
      <c r="O1275" s="120" t="str">
        <f>IF(FN_MC!L1277="","*",FN_MC!L1277)</f>
        <v>*</v>
      </c>
      <c r="P1275" s="120"/>
      <c r="Q1275" s="137" t="str">
        <f>IF(FN_MC!O1277="","*",FN_MC!O1277)</f>
        <v>*</v>
      </c>
      <c r="R1275" s="137" t="str">
        <f>IF(FN_MC!P1277="","*",FN_MC!P1277)</f>
        <v>*</v>
      </c>
      <c r="S1275" s="119" t="str">
        <f>IF(FN_MC!Q1279="","*",CONCATENATE(FN_MC!Q1279," ",FN_MC!R1279))</f>
        <v>*</v>
      </c>
      <c r="T1275" s="119" t="str">
        <f>IF(FN_MC!V1277="","*",FN_MC!V1277)</f>
        <v>*</v>
      </c>
      <c r="U1275" s="119" t="str">
        <f>IF(FN_MC!W1277="","*",FN_MC!W1277)</f>
        <v>*</v>
      </c>
      <c r="V1275" s="121" t="str">
        <f ca="1">_xlfn.XLOOKUP(G1275&amp;$V$2,BS_CONTROLE[CHAVE],BS_CONTROLE[Quantidade_11],"-")</f>
        <v>-</v>
      </c>
      <c r="W1275" s="121" t="str">
        <f ca="1">_xlfn.XLOOKUP(G1275&amp;$W$2,BS_CONTROLE[CHAVE],BS_CONTROLE[Quantidade_11],"-")</f>
        <v>-</v>
      </c>
      <c r="X1275" s="121" t="str">
        <f ca="1">_xlfn.XLOOKUP(G1275&amp;$X$2,BS_CONTROLE[CHAVE],BS_CONTROLE[Quantidade_11],"-")</f>
        <v>-</v>
      </c>
    </row>
    <row r="1276" spans="1:24" s="122" customFormat="1" hidden="1">
      <c r="A1276" s="160" t="str">
        <f>IF(FN_MC!Y1278="","*",FN_MC!Y1278)</f>
        <v>*</v>
      </c>
      <c r="B1276" s="160" t="str">
        <f>IF(FN_MC!X1278="","*",FN_MC!X1278)</f>
        <v>*</v>
      </c>
      <c r="C1276" s="160" t="str">
        <f>IF(FN_MC!Z1278="","*",FN_MC!Z1278)</f>
        <v>*</v>
      </c>
      <c r="D1276" s="161" t="str">
        <f>IF(FN_MC!S1278="","*",FN_MC!S1278)</f>
        <v>*</v>
      </c>
      <c r="E1276" s="161" t="str">
        <f>IF(FN_MC!T1278="","*",FN_MC!T1278)</f>
        <v>*</v>
      </c>
      <c r="F1276" s="161" t="str">
        <f>IF(FN_MC!B1278="","*",FN_MC!B1278)</f>
        <v>*</v>
      </c>
      <c r="G1276" s="161" t="str">
        <f>IF(FN_MC!D1278="","*",FN_MC!D1278)</f>
        <v>*</v>
      </c>
      <c r="H1276" s="161" t="str">
        <f>IF(FN_MC!F1278="","*",FN_MC!F1278)</f>
        <v>*</v>
      </c>
      <c r="I1276" s="161" t="str">
        <f>IF(FN_MC!H1278="","*",FN_MC!H1278)</f>
        <v>*</v>
      </c>
      <c r="J1276" s="161" t="str">
        <f>IF(FN_MC!I1278="","*",FN_MC!I1278)</f>
        <v>*</v>
      </c>
      <c r="K1276" s="161" t="str">
        <f>IF(FN_MC!M1278="","*",FN_MC!M1278)</f>
        <v>*</v>
      </c>
      <c r="L1276" s="161" t="str">
        <f>IF(FN_MC!N1278="","*",FN_MC!N1278)</f>
        <v>*</v>
      </c>
      <c r="M1276" s="162" t="str">
        <f>IF(FN_MC!J1278="","*",FN_MC!J1278)</f>
        <v>*</v>
      </c>
      <c r="N1276" s="162" t="str">
        <f>IF(FN_MC!K1278="","*",FN_MC!K1278)</f>
        <v>*</v>
      </c>
      <c r="O1276" s="162" t="str">
        <f>IF(FN_MC!L1278="","*",FN_MC!L1278)</f>
        <v>*</v>
      </c>
      <c r="P1276" s="162"/>
      <c r="Q1276" s="163" t="str">
        <f>IF(FN_MC!O1278="","*",FN_MC!O1278)</f>
        <v>*</v>
      </c>
      <c r="R1276" s="163" t="str">
        <f>IF(FN_MC!P1278="","*",FN_MC!P1278)</f>
        <v>*</v>
      </c>
      <c r="S1276" s="161" t="str">
        <f>IF(FN_MC!Q1280="","*",CONCATENATE(FN_MC!Q1280," ",FN_MC!R1280))</f>
        <v>*</v>
      </c>
      <c r="T1276" s="161" t="str">
        <f>IF(FN_MC!V1278="","*",FN_MC!V1278)</f>
        <v>*</v>
      </c>
      <c r="U1276" s="161" t="str">
        <f>IF(FN_MC!W1278="","*",FN_MC!W1278)</f>
        <v>*</v>
      </c>
      <c r="V1276" s="121" t="str">
        <f ca="1">_xlfn.XLOOKUP(G1276&amp;$V$2,BS_CONTROLE[CHAVE],BS_CONTROLE[Quantidade_11],"-")</f>
        <v>-</v>
      </c>
      <c r="W1276" s="121" t="str">
        <f ca="1">_xlfn.XLOOKUP(G1276&amp;$W$2,BS_CONTROLE[CHAVE],BS_CONTROLE[Quantidade_11],"-")</f>
        <v>-</v>
      </c>
      <c r="X1276" s="121" t="str">
        <f ca="1">_xlfn.XLOOKUP(G1276&amp;$X$2,BS_CONTROLE[CHAVE],BS_CONTROLE[Quantidade_11],"-")</f>
        <v>-</v>
      </c>
    </row>
    <row r="1277" spans="1:24" s="122" customFormat="1" hidden="1">
      <c r="A1277" s="160" t="str">
        <f>IF(FN_MC!Y1279="","*",FN_MC!Y1279)</f>
        <v>*</v>
      </c>
      <c r="B1277" s="160" t="str">
        <f>IF(FN_MC!X1279="","*",FN_MC!X1279)</f>
        <v>*</v>
      </c>
      <c r="C1277" s="160" t="str">
        <f>IF(FN_MC!Z1279="","*",FN_MC!Z1279)</f>
        <v>*</v>
      </c>
      <c r="D1277" s="161" t="str">
        <f>IF(FN_MC!S1279="","*",FN_MC!S1279)</f>
        <v>*</v>
      </c>
      <c r="E1277" s="161" t="str">
        <f>IF(FN_MC!T1279="","*",FN_MC!T1279)</f>
        <v>*</v>
      </c>
      <c r="F1277" s="161" t="str">
        <f>IF(FN_MC!B1279="","*",FN_MC!B1279)</f>
        <v>*</v>
      </c>
      <c r="G1277" s="161" t="str">
        <f>IF(FN_MC!D1279="","*",FN_MC!D1279)</f>
        <v>*</v>
      </c>
      <c r="H1277" s="161" t="str">
        <f>IF(FN_MC!F1279="","*",FN_MC!F1279)</f>
        <v>*</v>
      </c>
      <c r="I1277" s="161" t="str">
        <f>IF(FN_MC!H1279="","*",FN_MC!H1279)</f>
        <v>*</v>
      </c>
      <c r="J1277" s="161" t="str">
        <f>IF(FN_MC!I1279="","*",FN_MC!I1279)</f>
        <v>*</v>
      </c>
      <c r="K1277" s="161" t="str">
        <f>IF(FN_MC!M1279="","*",FN_MC!M1279)</f>
        <v>*</v>
      </c>
      <c r="L1277" s="161" t="str">
        <f>IF(FN_MC!N1279="","*",FN_MC!N1279)</f>
        <v>*</v>
      </c>
      <c r="M1277" s="162" t="str">
        <f>IF(FN_MC!J1279="","*",FN_MC!J1279)</f>
        <v>*</v>
      </c>
      <c r="N1277" s="162" t="str">
        <f>IF(FN_MC!K1279="","*",FN_MC!K1279)</f>
        <v>*</v>
      </c>
      <c r="O1277" s="162" t="str">
        <f>IF(FN_MC!L1279="","*",FN_MC!L1279)</f>
        <v>*</v>
      </c>
      <c r="P1277" s="162"/>
      <c r="Q1277" s="163" t="str">
        <f>IF(FN_MC!O1279="","*",FN_MC!O1279)</f>
        <v>*</v>
      </c>
      <c r="R1277" s="163" t="str">
        <f>IF(FN_MC!P1279="","*",FN_MC!P1279)</f>
        <v>*</v>
      </c>
      <c r="S1277" s="161" t="str">
        <f>IF(FN_MC!Q1281="","*",CONCATENATE(FN_MC!Q1281," ",FN_MC!R1281))</f>
        <v>*</v>
      </c>
      <c r="T1277" s="161" t="str">
        <f>IF(FN_MC!V1279="","*",FN_MC!V1279)</f>
        <v>*</v>
      </c>
      <c r="U1277" s="161" t="str">
        <f>IF(FN_MC!W1279="","*",FN_MC!W1279)</f>
        <v>*</v>
      </c>
      <c r="V1277" s="121" t="str">
        <f ca="1">_xlfn.XLOOKUP(G1277&amp;$V$2,BS_CONTROLE[CHAVE],BS_CONTROLE[Quantidade_11],"-")</f>
        <v>-</v>
      </c>
      <c r="W1277" s="121" t="str">
        <f ca="1">_xlfn.XLOOKUP(G1277&amp;$W$2,BS_CONTROLE[CHAVE],BS_CONTROLE[Quantidade_11],"-")</f>
        <v>-</v>
      </c>
      <c r="X1277" s="121" t="str">
        <f ca="1">_xlfn.XLOOKUP(G1277&amp;$X$2,BS_CONTROLE[CHAVE],BS_CONTROLE[Quantidade_11],"-")</f>
        <v>-</v>
      </c>
    </row>
    <row r="1278" spans="1:24" s="122" customFormat="1" hidden="1">
      <c r="A1278" s="118" t="str">
        <f>IF(FN_MC!Y1280="","*",FN_MC!Y1280)</f>
        <v>*</v>
      </c>
      <c r="B1278" s="118" t="str">
        <f>IF(FN_MC!X1280="","*",FN_MC!X1280)</f>
        <v>*</v>
      </c>
      <c r="C1278" s="118" t="str">
        <f>IF(FN_MC!Z1280="","*",FN_MC!Z1280)</f>
        <v>*</v>
      </c>
      <c r="D1278" s="119" t="str">
        <f>IF(FN_MC!S1280="","*",FN_MC!S1280)</f>
        <v>*</v>
      </c>
      <c r="E1278" s="119" t="str">
        <f>IF(FN_MC!T1280="","*",FN_MC!T1280)</f>
        <v>*</v>
      </c>
      <c r="F1278" s="119" t="str">
        <f>IF(FN_MC!B1280="","*",FN_MC!B1280)</f>
        <v>*</v>
      </c>
      <c r="G1278" s="119" t="str">
        <f>IF(FN_MC!D1280="","*",FN_MC!D1280)</f>
        <v>*</v>
      </c>
      <c r="H1278" s="119" t="str">
        <f>IF(FN_MC!F1280="","*",FN_MC!F1280)</f>
        <v>*</v>
      </c>
      <c r="I1278" s="119" t="str">
        <f>IF(FN_MC!H1280="","*",FN_MC!H1280)</f>
        <v>*</v>
      </c>
      <c r="J1278" s="119" t="str">
        <f>IF(FN_MC!I1280="","*",FN_MC!I1280)</f>
        <v>*</v>
      </c>
      <c r="K1278" s="119" t="str">
        <f>IF(FN_MC!M1280="","*",FN_MC!M1280)</f>
        <v>*</v>
      </c>
      <c r="L1278" s="119" t="str">
        <f>IF(FN_MC!N1280="","*",FN_MC!N1280)</f>
        <v>*</v>
      </c>
      <c r="M1278" s="120" t="str">
        <f>IF(FN_MC!J1280="","*",FN_MC!J1280)</f>
        <v>*</v>
      </c>
      <c r="N1278" s="120" t="str">
        <f>IF(FN_MC!K1280="","*",FN_MC!K1280)</f>
        <v>*</v>
      </c>
      <c r="O1278" s="120" t="str">
        <f>IF(FN_MC!L1280="","*",FN_MC!L1280)</f>
        <v>*</v>
      </c>
      <c r="P1278" s="120"/>
      <c r="Q1278" s="137" t="str">
        <f>IF(FN_MC!O1280="","*",FN_MC!O1280)</f>
        <v>*</v>
      </c>
      <c r="R1278" s="137" t="str">
        <f>IF(FN_MC!P1280="","*",FN_MC!P1280)</f>
        <v>*</v>
      </c>
      <c r="S1278" s="119" t="str">
        <f>IF(FN_MC!Q1282="","*",CONCATENATE(FN_MC!Q1282," ",FN_MC!R1282))</f>
        <v>*</v>
      </c>
      <c r="T1278" s="119" t="str">
        <f>IF(FN_MC!V1280="","*",FN_MC!V1280)</f>
        <v>*</v>
      </c>
      <c r="U1278" s="119" t="str">
        <f>IF(FN_MC!W1280="","*",FN_MC!W1280)</f>
        <v>*</v>
      </c>
      <c r="V1278" s="121" t="str">
        <f ca="1">_xlfn.XLOOKUP(G1278&amp;$V$2,BS_CONTROLE[CHAVE],BS_CONTROLE[Quantidade_11],"-")</f>
        <v>-</v>
      </c>
      <c r="W1278" s="121" t="str">
        <f ca="1">_xlfn.XLOOKUP(G1278&amp;$W$2,BS_CONTROLE[CHAVE],BS_CONTROLE[Quantidade_11],"-")</f>
        <v>-</v>
      </c>
      <c r="X1278" s="121" t="str">
        <f ca="1">_xlfn.XLOOKUP(G1278&amp;$X$2,BS_CONTROLE[CHAVE],BS_CONTROLE[Quantidade_11],"-")</f>
        <v>-</v>
      </c>
    </row>
    <row r="1279" spans="1:24" s="122" customFormat="1" hidden="1">
      <c r="A1279" s="160" t="str">
        <f>IF(FN_MC!Y1281="","*",FN_MC!Y1281)</f>
        <v>*</v>
      </c>
      <c r="B1279" s="160" t="str">
        <f>IF(FN_MC!X1281="","*",FN_MC!X1281)</f>
        <v>*</v>
      </c>
      <c r="C1279" s="160" t="str">
        <f>IF(FN_MC!Z1281="","*",FN_MC!Z1281)</f>
        <v>*</v>
      </c>
      <c r="D1279" s="161" t="str">
        <f>IF(FN_MC!S1281="","*",FN_MC!S1281)</f>
        <v>*</v>
      </c>
      <c r="E1279" s="161" t="str">
        <f>IF(FN_MC!T1281="","*",FN_MC!T1281)</f>
        <v>*</v>
      </c>
      <c r="F1279" s="161" t="str">
        <f>IF(FN_MC!B1281="","*",FN_MC!B1281)</f>
        <v>*</v>
      </c>
      <c r="G1279" s="161" t="str">
        <f>IF(FN_MC!D1281="","*",FN_MC!D1281)</f>
        <v>*</v>
      </c>
      <c r="H1279" s="161" t="str">
        <f>IF(FN_MC!F1281="","*",FN_MC!F1281)</f>
        <v>*</v>
      </c>
      <c r="I1279" s="161" t="str">
        <f>IF(FN_MC!H1281="","*",FN_MC!H1281)</f>
        <v>*</v>
      </c>
      <c r="J1279" s="161" t="str">
        <f>IF(FN_MC!I1281="","*",FN_MC!I1281)</f>
        <v>*</v>
      </c>
      <c r="K1279" s="161" t="str">
        <f>IF(FN_MC!M1281="","*",FN_MC!M1281)</f>
        <v>*</v>
      </c>
      <c r="L1279" s="161" t="str">
        <f>IF(FN_MC!N1281="","*",FN_MC!N1281)</f>
        <v>*</v>
      </c>
      <c r="M1279" s="162" t="str">
        <f>IF(FN_MC!J1281="","*",FN_MC!J1281)</f>
        <v>*</v>
      </c>
      <c r="N1279" s="162" t="str">
        <f>IF(FN_MC!K1281="","*",FN_MC!K1281)</f>
        <v>*</v>
      </c>
      <c r="O1279" s="162" t="str">
        <f>IF(FN_MC!L1281="","*",FN_MC!L1281)</f>
        <v>*</v>
      </c>
      <c r="P1279" s="162"/>
      <c r="Q1279" s="163" t="str">
        <f>IF(FN_MC!O1281="","*",FN_MC!O1281)</f>
        <v>*</v>
      </c>
      <c r="R1279" s="163" t="str">
        <f>IF(FN_MC!P1281="","*",FN_MC!P1281)</f>
        <v>*</v>
      </c>
      <c r="S1279" s="161" t="str">
        <f>IF(FN_MC!Q1283="","*",CONCATENATE(FN_MC!Q1283," ",FN_MC!R1283))</f>
        <v>*</v>
      </c>
      <c r="T1279" s="161" t="str">
        <f>IF(FN_MC!V1281="","*",FN_MC!V1281)</f>
        <v>*</v>
      </c>
      <c r="U1279" s="161" t="str">
        <f>IF(FN_MC!W1281="","*",FN_MC!W1281)</f>
        <v>*</v>
      </c>
      <c r="V1279" s="121" t="str">
        <f ca="1">_xlfn.XLOOKUP(G1279&amp;$V$2,BS_CONTROLE[CHAVE],BS_CONTROLE[Quantidade_11],"-")</f>
        <v>-</v>
      </c>
      <c r="W1279" s="121" t="str">
        <f ca="1">_xlfn.XLOOKUP(G1279&amp;$W$2,BS_CONTROLE[CHAVE],BS_CONTROLE[Quantidade_11],"-")</f>
        <v>-</v>
      </c>
      <c r="X1279" s="121" t="str">
        <f ca="1">_xlfn.XLOOKUP(G1279&amp;$X$2,BS_CONTROLE[CHAVE],BS_CONTROLE[Quantidade_11],"-")</f>
        <v>-</v>
      </c>
    </row>
    <row r="1280" spans="1:24" s="122" customFormat="1" hidden="1">
      <c r="A1280" s="160" t="str">
        <f>IF(FN_MC!Y1282="","*",FN_MC!Y1282)</f>
        <v>*</v>
      </c>
      <c r="B1280" s="160" t="str">
        <f>IF(FN_MC!X1282="","*",FN_MC!X1282)</f>
        <v>*</v>
      </c>
      <c r="C1280" s="160" t="str">
        <f>IF(FN_MC!Z1282="","*",FN_MC!Z1282)</f>
        <v>*</v>
      </c>
      <c r="D1280" s="161" t="str">
        <f>IF(FN_MC!S1282="","*",FN_MC!S1282)</f>
        <v>*</v>
      </c>
      <c r="E1280" s="161" t="str">
        <f>IF(FN_MC!T1282="","*",FN_MC!T1282)</f>
        <v>*</v>
      </c>
      <c r="F1280" s="161" t="str">
        <f>IF(FN_MC!B1282="","*",FN_MC!B1282)</f>
        <v>*</v>
      </c>
      <c r="G1280" s="161" t="str">
        <f>IF(FN_MC!D1282="","*",FN_MC!D1282)</f>
        <v>*</v>
      </c>
      <c r="H1280" s="161" t="str">
        <f>IF(FN_MC!F1282="","*",FN_MC!F1282)</f>
        <v>*</v>
      </c>
      <c r="I1280" s="161" t="str">
        <f>IF(FN_MC!H1282="","*",FN_MC!H1282)</f>
        <v>*</v>
      </c>
      <c r="J1280" s="161" t="str">
        <f>IF(FN_MC!I1282="","*",FN_MC!I1282)</f>
        <v>*</v>
      </c>
      <c r="K1280" s="161" t="str">
        <f>IF(FN_MC!M1282="","*",FN_MC!M1282)</f>
        <v>*</v>
      </c>
      <c r="L1280" s="161" t="str">
        <f>IF(FN_MC!N1282="","*",FN_MC!N1282)</f>
        <v>*</v>
      </c>
      <c r="M1280" s="162" t="str">
        <f>IF(FN_MC!J1282="","*",FN_MC!J1282)</f>
        <v>*</v>
      </c>
      <c r="N1280" s="162" t="str">
        <f>IF(FN_MC!K1282="","*",FN_MC!K1282)</f>
        <v>*</v>
      </c>
      <c r="O1280" s="162" t="str">
        <f>IF(FN_MC!L1282="","*",FN_MC!L1282)</f>
        <v>*</v>
      </c>
      <c r="P1280" s="162"/>
      <c r="Q1280" s="163" t="str">
        <f>IF(FN_MC!O1282="","*",FN_MC!O1282)</f>
        <v>*</v>
      </c>
      <c r="R1280" s="163" t="str">
        <f>IF(FN_MC!P1282="","*",FN_MC!P1282)</f>
        <v>*</v>
      </c>
      <c r="S1280" s="161" t="str">
        <f>IF(FN_MC!Q1284="","*",CONCATENATE(FN_MC!Q1284," ",FN_MC!R1284))</f>
        <v>*</v>
      </c>
      <c r="T1280" s="161" t="str">
        <f>IF(FN_MC!V1282="","*",FN_MC!V1282)</f>
        <v>*</v>
      </c>
      <c r="U1280" s="161" t="str">
        <f>IF(FN_MC!W1282="","*",FN_MC!W1282)</f>
        <v>*</v>
      </c>
      <c r="V1280" s="121" t="str">
        <f ca="1">_xlfn.XLOOKUP(G1280&amp;$V$2,BS_CONTROLE[CHAVE],BS_CONTROLE[Quantidade_11],"-")</f>
        <v>-</v>
      </c>
      <c r="W1280" s="121" t="str">
        <f ca="1">_xlfn.XLOOKUP(G1280&amp;$W$2,BS_CONTROLE[CHAVE],BS_CONTROLE[Quantidade_11],"-")</f>
        <v>-</v>
      </c>
      <c r="X1280" s="121" t="str">
        <f ca="1">_xlfn.XLOOKUP(G1280&amp;$X$2,BS_CONTROLE[CHAVE],BS_CONTROLE[Quantidade_11],"-")</f>
        <v>-</v>
      </c>
    </row>
    <row r="1281" spans="1:24" s="122" customFormat="1" hidden="1">
      <c r="A1281" s="118" t="str">
        <f>IF(FN_MC!Y1283="","*",FN_MC!Y1283)</f>
        <v>*</v>
      </c>
      <c r="B1281" s="118" t="str">
        <f>IF(FN_MC!X1283="","*",FN_MC!X1283)</f>
        <v>*</v>
      </c>
      <c r="C1281" s="118" t="str">
        <f>IF(FN_MC!Z1283="","*",FN_MC!Z1283)</f>
        <v>*</v>
      </c>
      <c r="D1281" s="119" t="str">
        <f>IF(FN_MC!S1283="","*",FN_MC!S1283)</f>
        <v>*</v>
      </c>
      <c r="E1281" s="119" t="str">
        <f>IF(FN_MC!T1283="","*",FN_MC!T1283)</f>
        <v>*</v>
      </c>
      <c r="F1281" s="119" t="str">
        <f>IF(FN_MC!B1283="","*",FN_MC!B1283)</f>
        <v>*</v>
      </c>
      <c r="G1281" s="119" t="str">
        <f>IF(FN_MC!D1283="","*",FN_MC!D1283)</f>
        <v>*</v>
      </c>
      <c r="H1281" s="119" t="str">
        <f>IF(FN_MC!F1283="","*",FN_MC!F1283)</f>
        <v>*</v>
      </c>
      <c r="I1281" s="119" t="str">
        <f>IF(FN_MC!H1283="","*",FN_MC!H1283)</f>
        <v>*</v>
      </c>
      <c r="J1281" s="119" t="str">
        <f>IF(FN_MC!I1283="","*",FN_MC!I1283)</f>
        <v>*</v>
      </c>
      <c r="K1281" s="119" t="str">
        <f>IF(FN_MC!M1283="","*",FN_MC!M1283)</f>
        <v>*</v>
      </c>
      <c r="L1281" s="119" t="str">
        <f>IF(FN_MC!N1283="","*",FN_MC!N1283)</f>
        <v>*</v>
      </c>
      <c r="M1281" s="120" t="str">
        <f>IF(FN_MC!J1283="","*",FN_MC!J1283)</f>
        <v>*</v>
      </c>
      <c r="N1281" s="120" t="str">
        <f>IF(FN_MC!K1283="","*",FN_MC!K1283)</f>
        <v>*</v>
      </c>
      <c r="O1281" s="120" t="str">
        <f>IF(FN_MC!L1283="","*",FN_MC!L1283)</f>
        <v>*</v>
      </c>
      <c r="P1281" s="120"/>
      <c r="Q1281" s="137" t="str">
        <f>IF(FN_MC!O1283="","*",FN_MC!O1283)</f>
        <v>*</v>
      </c>
      <c r="R1281" s="137" t="str">
        <f>IF(FN_MC!P1283="","*",FN_MC!P1283)</f>
        <v>*</v>
      </c>
      <c r="S1281" s="119" t="str">
        <f>IF(FN_MC!Q1285="","*",CONCATENATE(FN_MC!Q1285," ",FN_MC!R1285))</f>
        <v>*</v>
      </c>
      <c r="T1281" s="119" t="str">
        <f>IF(FN_MC!V1283="","*",FN_MC!V1283)</f>
        <v>*</v>
      </c>
      <c r="U1281" s="119" t="str">
        <f>IF(FN_MC!W1283="","*",FN_MC!W1283)</f>
        <v>*</v>
      </c>
      <c r="V1281" s="121" t="str">
        <f ca="1">_xlfn.XLOOKUP(G1281&amp;$V$2,BS_CONTROLE[CHAVE],BS_CONTROLE[Quantidade_11],"-")</f>
        <v>-</v>
      </c>
      <c r="W1281" s="121" t="str">
        <f ca="1">_xlfn.XLOOKUP(G1281&amp;$W$2,BS_CONTROLE[CHAVE],BS_CONTROLE[Quantidade_11],"-")</f>
        <v>-</v>
      </c>
      <c r="X1281" s="121" t="str">
        <f ca="1">_xlfn.XLOOKUP(G1281&amp;$X$2,BS_CONTROLE[CHAVE],BS_CONTROLE[Quantidade_11],"-")</f>
        <v>-</v>
      </c>
    </row>
    <row r="1282" spans="1:24" s="122" customFormat="1" hidden="1">
      <c r="A1282" s="160" t="str">
        <f>IF(FN_MC!Y1284="","*",FN_MC!Y1284)</f>
        <v>*</v>
      </c>
      <c r="B1282" s="160" t="str">
        <f>IF(FN_MC!X1284="","*",FN_MC!X1284)</f>
        <v>*</v>
      </c>
      <c r="C1282" s="160" t="str">
        <f>IF(FN_MC!Z1284="","*",FN_MC!Z1284)</f>
        <v>*</v>
      </c>
      <c r="D1282" s="161" t="str">
        <f>IF(FN_MC!S1284="","*",FN_MC!S1284)</f>
        <v>*</v>
      </c>
      <c r="E1282" s="161" t="str">
        <f>IF(FN_MC!T1284="","*",FN_MC!T1284)</f>
        <v>*</v>
      </c>
      <c r="F1282" s="161" t="str">
        <f>IF(FN_MC!B1284="","*",FN_MC!B1284)</f>
        <v>*</v>
      </c>
      <c r="G1282" s="161" t="str">
        <f>IF(FN_MC!D1284="","*",FN_MC!D1284)</f>
        <v>*</v>
      </c>
      <c r="H1282" s="161" t="str">
        <f>IF(FN_MC!F1284="","*",FN_MC!F1284)</f>
        <v>*</v>
      </c>
      <c r="I1282" s="161" t="str">
        <f>IF(FN_MC!H1284="","*",FN_MC!H1284)</f>
        <v>*</v>
      </c>
      <c r="J1282" s="161" t="str">
        <f>IF(FN_MC!I1284="","*",FN_MC!I1284)</f>
        <v>*</v>
      </c>
      <c r="K1282" s="161" t="str">
        <f>IF(FN_MC!M1284="","*",FN_MC!M1284)</f>
        <v>*</v>
      </c>
      <c r="L1282" s="161" t="str">
        <f>IF(FN_MC!N1284="","*",FN_MC!N1284)</f>
        <v>*</v>
      </c>
      <c r="M1282" s="162" t="str">
        <f>IF(FN_MC!J1284="","*",FN_MC!J1284)</f>
        <v>*</v>
      </c>
      <c r="N1282" s="162" t="str">
        <f>IF(FN_MC!K1284="","*",FN_MC!K1284)</f>
        <v>*</v>
      </c>
      <c r="O1282" s="162" t="str">
        <f>IF(FN_MC!L1284="","*",FN_MC!L1284)</f>
        <v>*</v>
      </c>
      <c r="P1282" s="162"/>
      <c r="Q1282" s="163" t="str">
        <f>IF(FN_MC!O1284="","*",FN_MC!O1284)</f>
        <v>*</v>
      </c>
      <c r="R1282" s="163" t="str">
        <f>IF(FN_MC!P1284="","*",FN_MC!P1284)</f>
        <v>*</v>
      </c>
      <c r="S1282" s="161" t="str">
        <f>IF(FN_MC!Q1286="","*",CONCATENATE(FN_MC!Q1286," ",FN_MC!R1286))</f>
        <v>*</v>
      </c>
      <c r="T1282" s="161" t="str">
        <f>IF(FN_MC!V1284="","*",FN_MC!V1284)</f>
        <v>*</v>
      </c>
      <c r="U1282" s="161" t="str">
        <f>IF(FN_MC!W1284="","*",FN_MC!W1284)</f>
        <v>*</v>
      </c>
      <c r="V1282" s="121" t="str">
        <f ca="1">_xlfn.XLOOKUP(G1282&amp;$V$2,BS_CONTROLE[CHAVE],BS_CONTROLE[Quantidade_11],"-")</f>
        <v>-</v>
      </c>
      <c r="W1282" s="121" t="str">
        <f ca="1">_xlfn.XLOOKUP(G1282&amp;$W$2,BS_CONTROLE[CHAVE],BS_CONTROLE[Quantidade_11],"-")</f>
        <v>-</v>
      </c>
      <c r="X1282" s="121" t="str">
        <f ca="1">_xlfn.XLOOKUP(G1282&amp;$X$2,BS_CONTROLE[CHAVE],BS_CONTROLE[Quantidade_11],"-")</f>
        <v>-</v>
      </c>
    </row>
    <row r="1283" spans="1:24" s="122" customFormat="1" hidden="1">
      <c r="A1283" s="160" t="str">
        <f>IF(FN_MC!Y1285="","*",FN_MC!Y1285)</f>
        <v>*</v>
      </c>
      <c r="B1283" s="160" t="str">
        <f>IF(FN_MC!X1285="","*",FN_MC!X1285)</f>
        <v>*</v>
      </c>
      <c r="C1283" s="160" t="str">
        <f>IF(FN_MC!Z1285="","*",FN_MC!Z1285)</f>
        <v>*</v>
      </c>
      <c r="D1283" s="161" t="str">
        <f>IF(FN_MC!S1285="","*",FN_MC!S1285)</f>
        <v>*</v>
      </c>
      <c r="E1283" s="161" t="str">
        <f>IF(FN_MC!T1285="","*",FN_MC!T1285)</f>
        <v>*</v>
      </c>
      <c r="F1283" s="161" t="str">
        <f>IF(FN_MC!B1285="","*",FN_MC!B1285)</f>
        <v>*</v>
      </c>
      <c r="G1283" s="161" t="str">
        <f>IF(FN_MC!D1285="","*",FN_MC!D1285)</f>
        <v>*</v>
      </c>
      <c r="H1283" s="161" t="str">
        <f>IF(FN_MC!F1285="","*",FN_MC!F1285)</f>
        <v>*</v>
      </c>
      <c r="I1283" s="161" t="str">
        <f>IF(FN_MC!H1285="","*",FN_MC!H1285)</f>
        <v>*</v>
      </c>
      <c r="J1283" s="161" t="str">
        <f>IF(FN_MC!I1285="","*",FN_MC!I1285)</f>
        <v>*</v>
      </c>
      <c r="K1283" s="161" t="str">
        <f>IF(FN_MC!M1285="","*",FN_MC!M1285)</f>
        <v>*</v>
      </c>
      <c r="L1283" s="161" t="str">
        <f>IF(FN_MC!N1285="","*",FN_MC!N1285)</f>
        <v>*</v>
      </c>
      <c r="M1283" s="162" t="str">
        <f>IF(FN_MC!J1285="","*",FN_MC!J1285)</f>
        <v>*</v>
      </c>
      <c r="N1283" s="162" t="str">
        <f>IF(FN_MC!K1285="","*",FN_MC!K1285)</f>
        <v>*</v>
      </c>
      <c r="O1283" s="162" t="str">
        <f>IF(FN_MC!L1285="","*",FN_MC!L1285)</f>
        <v>*</v>
      </c>
      <c r="P1283" s="162"/>
      <c r="Q1283" s="163" t="str">
        <f>IF(FN_MC!O1285="","*",FN_MC!O1285)</f>
        <v>*</v>
      </c>
      <c r="R1283" s="163" t="str">
        <f>IF(FN_MC!P1285="","*",FN_MC!P1285)</f>
        <v>*</v>
      </c>
      <c r="S1283" s="161" t="str">
        <f>IF(FN_MC!Q1287="","*",CONCATENATE(FN_MC!Q1287," ",FN_MC!R1287))</f>
        <v>*</v>
      </c>
      <c r="T1283" s="161" t="str">
        <f>IF(FN_MC!V1285="","*",FN_MC!V1285)</f>
        <v>*</v>
      </c>
      <c r="U1283" s="161" t="str">
        <f>IF(FN_MC!W1285="","*",FN_MC!W1285)</f>
        <v>*</v>
      </c>
      <c r="V1283" s="121" t="str">
        <f ca="1">_xlfn.XLOOKUP(G1283&amp;$V$2,BS_CONTROLE[CHAVE],BS_CONTROLE[Quantidade_11],"-")</f>
        <v>-</v>
      </c>
      <c r="W1283" s="121" t="str">
        <f ca="1">_xlfn.XLOOKUP(G1283&amp;$W$2,BS_CONTROLE[CHAVE],BS_CONTROLE[Quantidade_11],"-")</f>
        <v>-</v>
      </c>
      <c r="X1283" s="121" t="str">
        <f ca="1">_xlfn.XLOOKUP(G1283&amp;$X$2,BS_CONTROLE[CHAVE],BS_CONTROLE[Quantidade_11],"-")</f>
        <v>-</v>
      </c>
    </row>
    <row r="1284" spans="1:24" s="122" customFormat="1" hidden="1">
      <c r="A1284" s="118" t="str">
        <f>IF(FN_MC!Y1286="","*",FN_MC!Y1286)</f>
        <v>*</v>
      </c>
      <c r="B1284" s="118" t="str">
        <f>IF(FN_MC!X1286="","*",FN_MC!X1286)</f>
        <v>*</v>
      </c>
      <c r="C1284" s="118" t="str">
        <f>IF(FN_MC!Z1286="","*",FN_MC!Z1286)</f>
        <v>*</v>
      </c>
      <c r="D1284" s="119" t="str">
        <f>IF(FN_MC!S1286="","*",FN_MC!S1286)</f>
        <v>*</v>
      </c>
      <c r="E1284" s="119" t="str">
        <f>IF(FN_MC!T1286="","*",FN_MC!T1286)</f>
        <v>*</v>
      </c>
      <c r="F1284" s="119" t="str">
        <f>IF(FN_MC!B1286="","*",FN_MC!B1286)</f>
        <v>*</v>
      </c>
      <c r="G1284" s="119" t="str">
        <f>IF(FN_MC!D1286="","*",FN_MC!D1286)</f>
        <v>*</v>
      </c>
      <c r="H1284" s="119" t="str">
        <f>IF(FN_MC!F1286="","*",FN_MC!F1286)</f>
        <v>*</v>
      </c>
      <c r="I1284" s="119" t="str">
        <f>IF(FN_MC!H1286="","*",FN_MC!H1286)</f>
        <v>*</v>
      </c>
      <c r="J1284" s="119" t="str">
        <f>IF(FN_MC!I1286="","*",FN_MC!I1286)</f>
        <v>*</v>
      </c>
      <c r="K1284" s="119" t="str">
        <f>IF(FN_MC!M1286="","*",FN_MC!M1286)</f>
        <v>*</v>
      </c>
      <c r="L1284" s="119" t="str">
        <f>IF(FN_MC!N1286="","*",FN_MC!N1286)</f>
        <v>*</v>
      </c>
      <c r="M1284" s="120" t="str">
        <f>IF(FN_MC!J1286="","*",FN_MC!J1286)</f>
        <v>*</v>
      </c>
      <c r="N1284" s="120" t="str">
        <f>IF(FN_MC!K1286="","*",FN_MC!K1286)</f>
        <v>*</v>
      </c>
      <c r="O1284" s="120" t="str">
        <f>IF(FN_MC!L1286="","*",FN_MC!L1286)</f>
        <v>*</v>
      </c>
      <c r="P1284" s="120"/>
      <c r="Q1284" s="137" t="str">
        <f>IF(FN_MC!O1286="","*",FN_MC!O1286)</f>
        <v>*</v>
      </c>
      <c r="R1284" s="137" t="str">
        <f>IF(FN_MC!P1286="","*",FN_MC!P1286)</f>
        <v>*</v>
      </c>
      <c r="S1284" s="119" t="str">
        <f>IF(FN_MC!Q1288="","*",CONCATENATE(FN_MC!Q1288," ",FN_MC!R1288))</f>
        <v>*</v>
      </c>
      <c r="T1284" s="119" t="str">
        <f>IF(FN_MC!V1286="","*",FN_MC!V1286)</f>
        <v>*</v>
      </c>
      <c r="U1284" s="119" t="str">
        <f>IF(FN_MC!W1286="","*",FN_MC!W1286)</f>
        <v>*</v>
      </c>
      <c r="V1284" s="121" t="str">
        <f ca="1">_xlfn.XLOOKUP(G1284&amp;$V$2,BS_CONTROLE[CHAVE],BS_CONTROLE[Quantidade_11],"-")</f>
        <v>-</v>
      </c>
      <c r="W1284" s="121" t="str">
        <f ca="1">_xlfn.XLOOKUP(G1284&amp;$W$2,BS_CONTROLE[CHAVE],BS_CONTROLE[Quantidade_11],"-")</f>
        <v>-</v>
      </c>
      <c r="X1284" s="121" t="str">
        <f ca="1">_xlfn.XLOOKUP(G1284&amp;$X$2,BS_CONTROLE[CHAVE],BS_CONTROLE[Quantidade_11],"-")</f>
        <v>-</v>
      </c>
    </row>
    <row r="1285" spans="1:24" s="122" customFormat="1" hidden="1">
      <c r="A1285" s="160" t="str">
        <f>IF(FN_MC!Y1287="","*",FN_MC!Y1287)</f>
        <v>*</v>
      </c>
      <c r="B1285" s="160" t="str">
        <f>IF(FN_MC!X1287="","*",FN_MC!X1287)</f>
        <v>*</v>
      </c>
      <c r="C1285" s="160" t="str">
        <f>IF(FN_MC!Z1287="","*",FN_MC!Z1287)</f>
        <v>*</v>
      </c>
      <c r="D1285" s="161" t="str">
        <f>IF(FN_MC!S1287="","*",FN_MC!S1287)</f>
        <v>*</v>
      </c>
      <c r="E1285" s="161" t="str">
        <f>IF(FN_MC!T1287="","*",FN_MC!T1287)</f>
        <v>*</v>
      </c>
      <c r="F1285" s="161" t="str">
        <f>IF(FN_MC!B1287="","*",FN_MC!B1287)</f>
        <v>*</v>
      </c>
      <c r="G1285" s="161" t="str">
        <f>IF(FN_MC!D1287="","*",FN_MC!D1287)</f>
        <v>*</v>
      </c>
      <c r="H1285" s="161" t="str">
        <f>IF(FN_MC!F1287="","*",FN_MC!F1287)</f>
        <v>*</v>
      </c>
      <c r="I1285" s="161" t="str">
        <f>IF(FN_MC!H1287="","*",FN_MC!H1287)</f>
        <v>*</v>
      </c>
      <c r="J1285" s="161" t="str">
        <f>IF(FN_MC!I1287="","*",FN_MC!I1287)</f>
        <v>*</v>
      </c>
      <c r="K1285" s="161" t="str">
        <f>IF(FN_MC!M1287="","*",FN_MC!M1287)</f>
        <v>*</v>
      </c>
      <c r="L1285" s="161" t="str">
        <f>IF(FN_MC!N1287="","*",FN_MC!N1287)</f>
        <v>*</v>
      </c>
      <c r="M1285" s="162" t="str">
        <f>IF(FN_MC!J1287="","*",FN_MC!J1287)</f>
        <v>*</v>
      </c>
      <c r="N1285" s="162" t="str">
        <f>IF(FN_MC!K1287="","*",FN_MC!K1287)</f>
        <v>*</v>
      </c>
      <c r="O1285" s="162" t="str">
        <f>IF(FN_MC!L1287="","*",FN_MC!L1287)</f>
        <v>*</v>
      </c>
      <c r="P1285" s="162"/>
      <c r="Q1285" s="163" t="str">
        <f>IF(FN_MC!O1287="","*",FN_MC!O1287)</f>
        <v>*</v>
      </c>
      <c r="R1285" s="163" t="str">
        <f>IF(FN_MC!P1287="","*",FN_MC!P1287)</f>
        <v>*</v>
      </c>
      <c r="S1285" s="161" t="str">
        <f>IF(FN_MC!Q1289="","*",CONCATENATE(FN_MC!Q1289," ",FN_MC!R1289))</f>
        <v>*</v>
      </c>
      <c r="T1285" s="161" t="str">
        <f>IF(FN_MC!V1287="","*",FN_MC!V1287)</f>
        <v>*</v>
      </c>
      <c r="U1285" s="161" t="str">
        <f>IF(FN_MC!W1287="","*",FN_MC!W1287)</f>
        <v>*</v>
      </c>
      <c r="V1285" s="121" t="str">
        <f ca="1">_xlfn.XLOOKUP(G1285&amp;$V$2,BS_CONTROLE[CHAVE],BS_CONTROLE[Quantidade_11],"-")</f>
        <v>-</v>
      </c>
      <c r="W1285" s="121" t="str">
        <f ca="1">_xlfn.XLOOKUP(G1285&amp;$W$2,BS_CONTROLE[CHAVE],BS_CONTROLE[Quantidade_11],"-")</f>
        <v>-</v>
      </c>
      <c r="X1285" s="121" t="str">
        <f ca="1">_xlfn.XLOOKUP(G1285&amp;$X$2,BS_CONTROLE[CHAVE],BS_CONTROLE[Quantidade_11],"-")</f>
        <v>-</v>
      </c>
    </row>
    <row r="1286" spans="1:24" s="122" customFormat="1" hidden="1">
      <c r="A1286" s="160" t="str">
        <f>IF(FN_MC!Y1288="","*",FN_MC!Y1288)</f>
        <v>*</v>
      </c>
      <c r="B1286" s="160" t="str">
        <f>IF(FN_MC!X1288="","*",FN_MC!X1288)</f>
        <v>*</v>
      </c>
      <c r="C1286" s="160" t="str">
        <f>IF(FN_MC!Z1288="","*",FN_MC!Z1288)</f>
        <v>*</v>
      </c>
      <c r="D1286" s="161" t="str">
        <f>IF(FN_MC!S1288="","*",FN_MC!S1288)</f>
        <v>*</v>
      </c>
      <c r="E1286" s="161" t="str">
        <f>IF(FN_MC!T1288="","*",FN_MC!T1288)</f>
        <v>*</v>
      </c>
      <c r="F1286" s="161" t="str">
        <f>IF(FN_MC!B1288="","*",FN_MC!B1288)</f>
        <v>*</v>
      </c>
      <c r="G1286" s="161" t="str">
        <f>IF(FN_MC!D1288="","*",FN_MC!D1288)</f>
        <v>*</v>
      </c>
      <c r="H1286" s="161" t="str">
        <f>IF(FN_MC!F1288="","*",FN_MC!F1288)</f>
        <v>*</v>
      </c>
      <c r="I1286" s="161" t="str">
        <f>IF(FN_MC!H1288="","*",FN_MC!H1288)</f>
        <v>*</v>
      </c>
      <c r="J1286" s="161" t="str">
        <f>IF(FN_MC!I1288="","*",FN_MC!I1288)</f>
        <v>*</v>
      </c>
      <c r="K1286" s="161" t="str">
        <f>IF(FN_MC!M1288="","*",FN_MC!M1288)</f>
        <v>*</v>
      </c>
      <c r="L1286" s="161" t="str">
        <f>IF(FN_MC!N1288="","*",FN_MC!N1288)</f>
        <v>*</v>
      </c>
      <c r="M1286" s="162" t="str">
        <f>IF(FN_MC!J1288="","*",FN_MC!J1288)</f>
        <v>*</v>
      </c>
      <c r="N1286" s="162" t="str">
        <f>IF(FN_MC!K1288="","*",FN_MC!K1288)</f>
        <v>*</v>
      </c>
      <c r="O1286" s="162" t="str">
        <f>IF(FN_MC!L1288="","*",FN_MC!L1288)</f>
        <v>*</v>
      </c>
      <c r="P1286" s="162"/>
      <c r="Q1286" s="163" t="str">
        <f>IF(FN_MC!O1288="","*",FN_MC!O1288)</f>
        <v>*</v>
      </c>
      <c r="R1286" s="163" t="str">
        <f>IF(FN_MC!P1288="","*",FN_MC!P1288)</f>
        <v>*</v>
      </c>
      <c r="S1286" s="161" t="str">
        <f>IF(FN_MC!Q1290="","*",CONCATENATE(FN_MC!Q1290," ",FN_MC!R1290))</f>
        <v>*</v>
      </c>
      <c r="T1286" s="161" t="str">
        <f>IF(FN_MC!V1288="","*",FN_MC!V1288)</f>
        <v>*</v>
      </c>
      <c r="U1286" s="161" t="str">
        <f>IF(FN_MC!W1288="","*",FN_MC!W1288)</f>
        <v>*</v>
      </c>
      <c r="V1286" s="121" t="str">
        <f ca="1">_xlfn.XLOOKUP(G1286&amp;$V$2,BS_CONTROLE[CHAVE],BS_CONTROLE[Quantidade_11],"-")</f>
        <v>-</v>
      </c>
      <c r="W1286" s="121" t="str">
        <f ca="1">_xlfn.XLOOKUP(G1286&amp;$W$2,BS_CONTROLE[CHAVE],BS_CONTROLE[Quantidade_11],"-")</f>
        <v>-</v>
      </c>
      <c r="X1286" s="121" t="str">
        <f ca="1">_xlfn.XLOOKUP(G1286&amp;$X$2,BS_CONTROLE[CHAVE],BS_CONTROLE[Quantidade_11],"-")</f>
        <v>-</v>
      </c>
    </row>
    <row r="1287" spans="1:24" s="122" customFormat="1" hidden="1">
      <c r="A1287" s="118" t="str">
        <f>IF(FN_MC!Y1289="","*",FN_MC!Y1289)</f>
        <v>*</v>
      </c>
      <c r="B1287" s="118" t="str">
        <f>IF(FN_MC!X1289="","*",FN_MC!X1289)</f>
        <v>*</v>
      </c>
      <c r="C1287" s="118" t="str">
        <f>IF(FN_MC!Z1289="","*",FN_MC!Z1289)</f>
        <v>*</v>
      </c>
      <c r="D1287" s="119" t="str">
        <f>IF(FN_MC!S1289="","*",FN_MC!S1289)</f>
        <v>*</v>
      </c>
      <c r="E1287" s="119" t="str">
        <f>IF(FN_MC!T1289="","*",FN_MC!T1289)</f>
        <v>*</v>
      </c>
      <c r="F1287" s="119" t="str">
        <f>IF(FN_MC!B1289="","*",FN_MC!B1289)</f>
        <v>*</v>
      </c>
      <c r="G1287" s="119" t="str">
        <f>IF(FN_MC!D1289="","*",FN_MC!D1289)</f>
        <v>*</v>
      </c>
      <c r="H1287" s="119" t="str">
        <f>IF(FN_MC!F1289="","*",FN_MC!F1289)</f>
        <v>*</v>
      </c>
      <c r="I1287" s="119" t="str">
        <f>IF(FN_MC!H1289="","*",FN_MC!H1289)</f>
        <v>*</v>
      </c>
      <c r="J1287" s="119" t="str">
        <f>IF(FN_MC!I1289="","*",FN_MC!I1289)</f>
        <v>*</v>
      </c>
      <c r="K1287" s="119" t="str">
        <f>IF(FN_MC!M1289="","*",FN_MC!M1289)</f>
        <v>*</v>
      </c>
      <c r="L1287" s="119" t="str">
        <f>IF(FN_MC!N1289="","*",FN_MC!N1289)</f>
        <v>*</v>
      </c>
      <c r="M1287" s="120" t="str">
        <f>IF(FN_MC!J1289="","*",FN_MC!J1289)</f>
        <v>*</v>
      </c>
      <c r="N1287" s="120" t="str">
        <f>IF(FN_MC!K1289="","*",FN_MC!K1289)</f>
        <v>*</v>
      </c>
      <c r="O1287" s="120" t="str">
        <f>IF(FN_MC!L1289="","*",FN_MC!L1289)</f>
        <v>*</v>
      </c>
      <c r="P1287" s="120"/>
      <c r="Q1287" s="137" t="str">
        <f>IF(FN_MC!O1289="","*",FN_MC!O1289)</f>
        <v>*</v>
      </c>
      <c r="R1287" s="137" t="str">
        <f>IF(FN_MC!P1289="","*",FN_MC!P1289)</f>
        <v>*</v>
      </c>
      <c r="S1287" s="119" t="str">
        <f>IF(FN_MC!Q1291="","*",CONCATENATE(FN_MC!Q1291," ",FN_MC!R1291))</f>
        <v>*</v>
      </c>
      <c r="T1287" s="119" t="str">
        <f>IF(FN_MC!V1289="","*",FN_MC!V1289)</f>
        <v>*</v>
      </c>
      <c r="U1287" s="119" t="str">
        <f>IF(FN_MC!W1289="","*",FN_MC!W1289)</f>
        <v>*</v>
      </c>
      <c r="V1287" s="121" t="str">
        <f ca="1">_xlfn.XLOOKUP(G1287&amp;$V$2,BS_CONTROLE[CHAVE],BS_CONTROLE[Quantidade_11],"-")</f>
        <v>-</v>
      </c>
      <c r="W1287" s="121" t="str">
        <f ca="1">_xlfn.XLOOKUP(G1287&amp;$W$2,BS_CONTROLE[CHAVE],BS_CONTROLE[Quantidade_11],"-")</f>
        <v>-</v>
      </c>
      <c r="X1287" s="121" t="str">
        <f ca="1">_xlfn.XLOOKUP(G1287&amp;$X$2,BS_CONTROLE[CHAVE],BS_CONTROLE[Quantidade_11],"-")</f>
        <v>-</v>
      </c>
    </row>
    <row r="1288" spans="1:24" s="122" customFormat="1" hidden="1">
      <c r="A1288" s="160" t="str">
        <f>IF(FN_MC!Y1290="","*",FN_MC!Y1290)</f>
        <v>*</v>
      </c>
      <c r="B1288" s="160" t="str">
        <f>IF(FN_MC!X1290="","*",FN_MC!X1290)</f>
        <v>*</v>
      </c>
      <c r="C1288" s="160" t="str">
        <f>IF(FN_MC!Z1290="","*",FN_MC!Z1290)</f>
        <v>*</v>
      </c>
      <c r="D1288" s="161" t="str">
        <f>IF(FN_MC!S1290="","*",FN_MC!S1290)</f>
        <v>*</v>
      </c>
      <c r="E1288" s="161" t="str">
        <f>IF(FN_MC!T1290="","*",FN_MC!T1290)</f>
        <v>*</v>
      </c>
      <c r="F1288" s="161" t="str">
        <f>IF(FN_MC!B1290="","*",FN_MC!B1290)</f>
        <v>*</v>
      </c>
      <c r="G1288" s="161" t="str">
        <f>IF(FN_MC!D1290="","*",FN_MC!D1290)</f>
        <v>*</v>
      </c>
      <c r="H1288" s="161" t="str">
        <f>IF(FN_MC!F1290="","*",FN_MC!F1290)</f>
        <v>*</v>
      </c>
      <c r="I1288" s="161" t="str">
        <f>IF(FN_MC!H1290="","*",FN_MC!H1290)</f>
        <v>*</v>
      </c>
      <c r="J1288" s="161" t="str">
        <f>IF(FN_MC!I1290="","*",FN_MC!I1290)</f>
        <v>*</v>
      </c>
      <c r="K1288" s="161" t="str">
        <f>IF(FN_MC!M1290="","*",FN_MC!M1290)</f>
        <v>*</v>
      </c>
      <c r="L1288" s="161" t="str">
        <f>IF(FN_MC!N1290="","*",FN_MC!N1290)</f>
        <v>*</v>
      </c>
      <c r="M1288" s="162" t="str">
        <f>IF(FN_MC!J1290="","*",FN_MC!J1290)</f>
        <v>*</v>
      </c>
      <c r="N1288" s="162" t="str">
        <f>IF(FN_MC!K1290="","*",FN_MC!K1290)</f>
        <v>*</v>
      </c>
      <c r="O1288" s="162" t="str">
        <f>IF(FN_MC!L1290="","*",FN_MC!L1290)</f>
        <v>*</v>
      </c>
      <c r="P1288" s="162"/>
      <c r="Q1288" s="163" t="str">
        <f>IF(FN_MC!O1290="","*",FN_MC!O1290)</f>
        <v>*</v>
      </c>
      <c r="R1288" s="163" t="str">
        <f>IF(FN_MC!P1290="","*",FN_MC!P1290)</f>
        <v>*</v>
      </c>
      <c r="S1288" s="161" t="str">
        <f>IF(FN_MC!Q1292="","*",CONCATENATE(FN_MC!Q1292," ",FN_MC!R1292))</f>
        <v>*</v>
      </c>
      <c r="T1288" s="161" t="str">
        <f>IF(FN_MC!V1290="","*",FN_MC!V1290)</f>
        <v>*</v>
      </c>
      <c r="U1288" s="161" t="str">
        <f>IF(FN_MC!W1290="","*",FN_MC!W1290)</f>
        <v>*</v>
      </c>
      <c r="V1288" s="121" t="str">
        <f ca="1">_xlfn.XLOOKUP(G1288&amp;$V$2,BS_CONTROLE[CHAVE],BS_CONTROLE[Quantidade_11],"-")</f>
        <v>-</v>
      </c>
      <c r="W1288" s="121" t="str">
        <f ca="1">_xlfn.XLOOKUP(G1288&amp;$W$2,BS_CONTROLE[CHAVE],BS_CONTROLE[Quantidade_11],"-")</f>
        <v>-</v>
      </c>
      <c r="X1288" s="121" t="str">
        <f ca="1">_xlfn.XLOOKUP(G1288&amp;$X$2,BS_CONTROLE[CHAVE],BS_CONTROLE[Quantidade_11],"-")</f>
        <v>-</v>
      </c>
    </row>
    <row r="1289" spans="1:24" s="122" customFormat="1" hidden="1">
      <c r="A1289" s="160" t="str">
        <f>IF(FN_MC!Y1291="","*",FN_MC!Y1291)</f>
        <v>*</v>
      </c>
      <c r="B1289" s="160" t="str">
        <f>IF(FN_MC!X1291="","*",FN_MC!X1291)</f>
        <v>*</v>
      </c>
      <c r="C1289" s="160" t="str">
        <f>IF(FN_MC!Z1291="","*",FN_MC!Z1291)</f>
        <v>*</v>
      </c>
      <c r="D1289" s="161" t="str">
        <f>IF(FN_MC!S1291="","*",FN_MC!S1291)</f>
        <v>*</v>
      </c>
      <c r="E1289" s="161" t="str">
        <f>IF(FN_MC!T1291="","*",FN_MC!T1291)</f>
        <v>*</v>
      </c>
      <c r="F1289" s="161" t="str">
        <f>IF(FN_MC!B1291="","*",FN_MC!B1291)</f>
        <v>*</v>
      </c>
      <c r="G1289" s="161" t="str">
        <f>IF(FN_MC!D1291="","*",FN_MC!D1291)</f>
        <v>*</v>
      </c>
      <c r="H1289" s="161" t="str">
        <f>IF(FN_MC!F1291="","*",FN_MC!F1291)</f>
        <v>*</v>
      </c>
      <c r="I1289" s="161" t="str">
        <f>IF(FN_MC!H1291="","*",FN_MC!H1291)</f>
        <v>*</v>
      </c>
      <c r="J1289" s="161" t="str">
        <f>IF(FN_MC!I1291="","*",FN_MC!I1291)</f>
        <v>*</v>
      </c>
      <c r="K1289" s="161" t="str">
        <f>IF(FN_MC!M1291="","*",FN_MC!M1291)</f>
        <v>*</v>
      </c>
      <c r="L1289" s="161" t="str">
        <f>IF(FN_MC!N1291="","*",FN_MC!N1291)</f>
        <v>*</v>
      </c>
      <c r="M1289" s="162" t="str">
        <f>IF(FN_MC!J1291="","*",FN_MC!J1291)</f>
        <v>*</v>
      </c>
      <c r="N1289" s="162" t="str">
        <f>IF(FN_MC!K1291="","*",FN_MC!K1291)</f>
        <v>*</v>
      </c>
      <c r="O1289" s="162" t="str">
        <f>IF(FN_MC!L1291="","*",FN_MC!L1291)</f>
        <v>*</v>
      </c>
      <c r="P1289" s="162"/>
      <c r="Q1289" s="163" t="str">
        <f>IF(FN_MC!O1291="","*",FN_MC!O1291)</f>
        <v>*</v>
      </c>
      <c r="R1289" s="163" t="str">
        <f>IF(FN_MC!P1291="","*",FN_MC!P1291)</f>
        <v>*</v>
      </c>
      <c r="S1289" s="161" t="str">
        <f>IF(FN_MC!Q1293="","*",CONCATENATE(FN_MC!Q1293," ",FN_MC!R1293))</f>
        <v>*</v>
      </c>
      <c r="T1289" s="161" t="str">
        <f>IF(FN_MC!V1291="","*",FN_MC!V1291)</f>
        <v>*</v>
      </c>
      <c r="U1289" s="161" t="str">
        <f>IF(FN_MC!W1291="","*",FN_MC!W1291)</f>
        <v>*</v>
      </c>
      <c r="V1289" s="121" t="str">
        <f ca="1">_xlfn.XLOOKUP(G1289&amp;$V$2,BS_CONTROLE[CHAVE],BS_CONTROLE[Quantidade_11],"-")</f>
        <v>-</v>
      </c>
      <c r="W1289" s="121" t="str">
        <f ca="1">_xlfn.XLOOKUP(G1289&amp;$W$2,BS_CONTROLE[CHAVE],BS_CONTROLE[Quantidade_11],"-")</f>
        <v>-</v>
      </c>
      <c r="X1289" s="121" t="str">
        <f ca="1">_xlfn.XLOOKUP(G1289&amp;$X$2,BS_CONTROLE[CHAVE],BS_CONTROLE[Quantidade_11],"-")</f>
        <v>-</v>
      </c>
    </row>
    <row r="1290" spans="1:24" s="122" customFormat="1" hidden="1">
      <c r="A1290" s="118" t="str">
        <f>IF(FN_MC!Y1292="","*",FN_MC!Y1292)</f>
        <v>*</v>
      </c>
      <c r="B1290" s="118" t="str">
        <f>IF(FN_MC!X1292="","*",FN_MC!X1292)</f>
        <v>*</v>
      </c>
      <c r="C1290" s="118" t="str">
        <f>IF(FN_MC!Z1292="","*",FN_MC!Z1292)</f>
        <v>*</v>
      </c>
      <c r="D1290" s="119" t="str">
        <f>IF(FN_MC!S1292="","*",FN_MC!S1292)</f>
        <v>*</v>
      </c>
      <c r="E1290" s="119" t="str">
        <f>IF(FN_MC!T1292="","*",FN_MC!T1292)</f>
        <v>*</v>
      </c>
      <c r="F1290" s="119" t="str">
        <f>IF(FN_MC!B1292="","*",FN_MC!B1292)</f>
        <v>*</v>
      </c>
      <c r="G1290" s="119" t="str">
        <f>IF(FN_MC!D1292="","*",FN_MC!D1292)</f>
        <v>*</v>
      </c>
      <c r="H1290" s="119" t="str">
        <f>IF(FN_MC!F1292="","*",FN_MC!F1292)</f>
        <v>*</v>
      </c>
      <c r="I1290" s="119" t="str">
        <f>IF(FN_MC!H1292="","*",FN_MC!H1292)</f>
        <v>*</v>
      </c>
      <c r="J1290" s="119" t="str">
        <f>IF(FN_MC!I1292="","*",FN_MC!I1292)</f>
        <v>*</v>
      </c>
      <c r="K1290" s="119" t="str">
        <f>IF(FN_MC!M1292="","*",FN_MC!M1292)</f>
        <v>*</v>
      </c>
      <c r="L1290" s="119" t="str">
        <f>IF(FN_MC!N1292="","*",FN_MC!N1292)</f>
        <v>*</v>
      </c>
      <c r="M1290" s="120" t="str">
        <f>IF(FN_MC!J1292="","*",FN_MC!J1292)</f>
        <v>*</v>
      </c>
      <c r="N1290" s="120" t="str">
        <f>IF(FN_MC!K1292="","*",FN_MC!K1292)</f>
        <v>*</v>
      </c>
      <c r="O1290" s="120" t="str">
        <f>IF(FN_MC!L1292="","*",FN_MC!L1292)</f>
        <v>*</v>
      </c>
      <c r="P1290" s="120"/>
      <c r="Q1290" s="137" t="str">
        <f>IF(FN_MC!O1292="","*",FN_MC!O1292)</f>
        <v>*</v>
      </c>
      <c r="R1290" s="137" t="str">
        <f>IF(FN_MC!P1292="","*",FN_MC!P1292)</f>
        <v>*</v>
      </c>
      <c r="S1290" s="119" t="str">
        <f>IF(FN_MC!Q1294="","*",CONCATENATE(FN_MC!Q1294," ",FN_MC!R1294))</f>
        <v>*</v>
      </c>
      <c r="T1290" s="119" t="str">
        <f>IF(FN_MC!V1292="","*",FN_MC!V1292)</f>
        <v>*</v>
      </c>
      <c r="U1290" s="119" t="str">
        <f>IF(FN_MC!W1292="","*",FN_MC!W1292)</f>
        <v>*</v>
      </c>
      <c r="V1290" s="121" t="str">
        <f ca="1">_xlfn.XLOOKUP(G1290&amp;$V$2,BS_CONTROLE[CHAVE],BS_CONTROLE[Quantidade_11],"-")</f>
        <v>-</v>
      </c>
      <c r="W1290" s="121" t="str">
        <f ca="1">_xlfn.XLOOKUP(G1290&amp;$W$2,BS_CONTROLE[CHAVE],BS_CONTROLE[Quantidade_11],"-")</f>
        <v>-</v>
      </c>
      <c r="X1290" s="121" t="str">
        <f ca="1">_xlfn.XLOOKUP(G1290&amp;$X$2,BS_CONTROLE[CHAVE],BS_CONTROLE[Quantidade_11],"-")</f>
        <v>-</v>
      </c>
    </row>
    <row r="1291" spans="1:24" s="122" customFormat="1" hidden="1">
      <c r="A1291" s="160" t="str">
        <f>IF(FN_MC!Y1293="","*",FN_MC!Y1293)</f>
        <v>*</v>
      </c>
      <c r="B1291" s="160" t="str">
        <f>IF(FN_MC!X1293="","*",FN_MC!X1293)</f>
        <v>*</v>
      </c>
      <c r="C1291" s="160" t="str">
        <f>IF(FN_MC!Z1293="","*",FN_MC!Z1293)</f>
        <v>*</v>
      </c>
      <c r="D1291" s="161" t="str">
        <f>IF(FN_MC!S1293="","*",FN_MC!S1293)</f>
        <v>*</v>
      </c>
      <c r="E1291" s="161" t="str">
        <f>IF(FN_MC!T1293="","*",FN_MC!T1293)</f>
        <v>*</v>
      </c>
      <c r="F1291" s="161" t="str">
        <f>IF(FN_MC!B1293="","*",FN_MC!B1293)</f>
        <v>*</v>
      </c>
      <c r="G1291" s="161" t="str">
        <f>IF(FN_MC!D1293="","*",FN_MC!D1293)</f>
        <v>*</v>
      </c>
      <c r="H1291" s="161" t="str">
        <f>IF(FN_MC!F1293="","*",FN_MC!F1293)</f>
        <v>*</v>
      </c>
      <c r="I1291" s="161" t="str">
        <f>IF(FN_MC!H1293="","*",FN_MC!H1293)</f>
        <v>*</v>
      </c>
      <c r="J1291" s="161" t="str">
        <f>IF(FN_MC!I1293="","*",FN_MC!I1293)</f>
        <v>*</v>
      </c>
      <c r="K1291" s="161" t="str">
        <f>IF(FN_MC!M1293="","*",FN_MC!M1293)</f>
        <v>*</v>
      </c>
      <c r="L1291" s="161" t="str">
        <f>IF(FN_MC!N1293="","*",FN_MC!N1293)</f>
        <v>*</v>
      </c>
      <c r="M1291" s="162" t="str">
        <f>IF(FN_MC!J1293="","*",FN_MC!J1293)</f>
        <v>*</v>
      </c>
      <c r="N1291" s="162" t="str">
        <f>IF(FN_MC!K1293="","*",FN_MC!K1293)</f>
        <v>*</v>
      </c>
      <c r="O1291" s="162" t="str">
        <f>IF(FN_MC!L1293="","*",FN_MC!L1293)</f>
        <v>*</v>
      </c>
      <c r="P1291" s="162"/>
      <c r="Q1291" s="163" t="str">
        <f>IF(FN_MC!O1293="","*",FN_MC!O1293)</f>
        <v>*</v>
      </c>
      <c r="R1291" s="163" t="str">
        <f>IF(FN_MC!P1293="","*",FN_MC!P1293)</f>
        <v>*</v>
      </c>
      <c r="S1291" s="161" t="str">
        <f>IF(FN_MC!Q1295="","*",CONCATENATE(FN_MC!Q1295," ",FN_MC!R1295))</f>
        <v>*</v>
      </c>
      <c r="T1291" s="161" t="str">
        <f>IF(FN_MC!V1293="","*",FN_MC!V1293)</f>
        <v>*</v>
      </c>
      <c r="U1291" s="161" t="str">
        <f>IF(FN_MC!W1293="","*",FN_MC!W1293)</f>
        <v>*</v>
      </c>
      <c r="V1291" s="121" t="str">
        <f ca="1">_xlfn.XLOOKUP(G1291&amp;$V$2,BS_CONTROLE[CHAVE],BS_CONTROLE[Quantidade_11],"-")</f>
        <v>-</v>
      </c>
      <c r="W1291" s="121" t="str">
        <f ca="1">_xlfn.XLOOKUP(G1291&amp;$W$2,BS_CONTROLE[CHAVE],BS_CONTROLE[Quantidade_11],"-")</f>
        <v>-</v>
      </c>
      <c r="X1291" s="121" t="str">
        <f ca="1">_xlfn.XLOOKUP(G1291&amp;$X$2,BS_CONTROLE[CHAVE],BS_CONTROLE[Quantidade_11],"-")</f>
        <v>-</v>
      </c>
    </row>
    <row r="1292" spans="1:24" s="122" customFormat="1" hidden="1">
      <c r="A1292" s="160" t="str">
        <f>IF(FN_MC!Y1294="","*",FN_MC!Y1294)</f>
        <v>*</v>
      </c>
      <c r="B1292" s="160" t="str">
        <f>IF(FN_MC!X1294="","*",FN_MC!X1294)</f>
        <v>*</v>
      </c>
      <c r="C1292" s="160" t="str">
        <f>IF(FN_MC!Z1294="","*",FN_MC!Z1294)</f>
        <v>*</v>
      </c>
      <c r="D1292" s="161" t="str">
        <f>IF(FN_MC!S1294="","*",FN_MC!S1294)</f>
        <v>*</v>
      </c>
      <c r="E1292" s="161" t="str">
        <f>IF(FN_MC!T1294="","*",FN_MC!T1294)</f>
        <v>*</v>
      </c>
      <c r="F1292" s="161" t="str">
        <f>IF(FN_MC!B1294="","*",FN_MC!B1294)</f>
        <v>*</v>
      </c>
      <c r="G1292" s="161" t="str">
        <f>IF(FN_MC!D1294="","*",FN_MC!D1294)</f>
        <v>*</v>
      </c>
      <c r="H1292" s="161" t="str">
        <f>IF(FN_MC!F1294="","*",FN_MC!F1294)</f>
        <v>*</v>
      </c>
      <c r="I1292" s="161" t="str">
        <f>IF(FN_MC!H1294="","*",FN_MC!H1294)</f>
        <v>*</v>
      </c>
      <c r="J1292" s="161" t="str">
        <f>IF(FN_MC!I1294="","*",FN_MC!I1294)</f>
        <v>*</v>
      </c>
      <c r="K1292" s="161" t="str">
        <f>IF(FN_MC!M1294="","*",FN_MC!M1294)</f>
        <v>*</v>
      </c>
      <c r="L1292" s="161" t="str">
        <f>IF(FN_MC!N1294="","*",FN_MC!N1294)</f>
        <v>*</v>
      </c>
      <c r="M1292" s="162" t="str">
        <f>IF(FN_MC!J1294="","*",FN_MC!J1294)</f>
        <v>*</v>
      </c>
      <c r="N1292" s="162" t="str">
        <f>IF(FN_MC!K1294="","*",FN_MC!K1294)</f>
        <v>*</v>
      </c>
      <c r="O1292" s="162" t="str">
        <f>IF(FN_MC!L1294="","*",FN_MC!L1294)</f>
        <v>*</v>
      </c>
      <c r="P1292" s="162"/>
      <c r="Q1292" s="163" t="str">
        <f>IF(FN_MC!O1294="","*",FN_MC!O1294)</f>
        <v>*</v>
      </c>
      <c r="R1292" s="163" t="str">
        <f>IF(FN_MC!P1294="","*",FN_MC!P1294)</f>
        <v>*</v>
      </c>
      <c r="S1292" s="161" t="str">
        <f>IF(FN_MC!Q1296="","*",CONCATENATE(FN_MC!Q1296," ",FN_MC!R1296))</f>
        <v>*</v>
      </c>
      <c r="T1292" s="161" t="str">
        <f>IF(FN_MC!V1294="","*",FN_MC!V1294)</f>
        <v>*</v>
      </c>
      <c r="U1292" s="161" t="str">
        <f>IF(FN_MC!W1294="","*",FN_MC!W1294)</f>
        <v>*</v>
      </c>
      <c r="V1292" s="121" t="str">
        <f ca="1">_xlfn.XLOOKUP(G1292&amp;$V$2,BS_CONTROLE[CHAVE],BS_CONTROLE[Quantidade_11],"-")</f>
        <v>-</v>
      </c>
      <c r="W1292" s="121" t="str">
        <f ca="1">_xlfn.XLOOKUP(G1292&amp;$W$2,BS_CONTROLE[CHAVE],BS_CONTROLE[Quantidade_11],"-")</f>
        <v>-</v>
      </c>
      <c r="X1292" s="121" t="str">
        <f ca="1">_xlfn.XLOOKUP(G1292&amp;$X$2,BS_CONTROLE[CHAVE],BS_CONTROLE[Quantidade_11],"-")</f>
        <v>-</v>
      </c>
    </row>
    <row r="1293" spans="1:24" s="122" customFormat="1" hidden="1">
      <c r="A1293" s="118" t="str">
        <f>IF(FN_MC!Y1295="","*",FN_MC!Y1295)</f>
        <v>*</v>
      </c>
      <c r="B1293" s="118" t="str">
        <f>IF(FN_MC!X1295="","*",FN_MC!X1295)</f>
        <v>*</v>
      </c>
      <c r="C1293" s="118" t="str">
        <f>IF(FN_MC!Z1295="","*",FN_MC!Z1295)</f>
        <v>*</v>
      </c>
      <c r="D1293" s="119" t="str">
        <f>IF(FN_MC!S1295="","*",FN_MC!S1295)</f>
        <v>*</v>
      </c>
      <c r="E1293" s="119" t="str">
        <f>IF(FN_MC!T1295="","*",FN_MC!T1295)</f>
        <v>*</v>
      </c>
      <c r="F1293" s="119" t="str">
        <f>IF(FN_MC!B1295="","*",FN_MC!B1295)</f>
        <v>*</v>
      </c>
      <c r="G1293" s="119" t="str">
        <f>IF(FN_MC!D1295="","*",FN_MC!D1295)</f>
        <v>*</v>
      </c>
      <c r="H1293" s="119" t="str">
        <f>IF(FN_MC!F1295="","*",FN_MC!F1295)</f>
        <v>*</v>
      </c>
      <c r="I1293" s="119" t="str">
        <f>IF(FN_MC!H1295="","*",FN_MC!H1295)</f>
        <v>*</v>
      </c>
      <c r="J1293" s="119" t="str">
        <f>IF(FN_MC!I1295="","*",FN_MC!I1295)</f>
        <v>*</v>
      </c>
      <c r="K1293" s="119" t="str">
        <f>IF(FN_MC!M1295="","*",FN_MC!M1295)</f>
        <v>*</v>
      </c>
      <c r="L1293" s="119" t="str">
        <f>IF(FN_MC!N1295="","*",FN_MC!N1295)</f>
        <v>*</v>
      </c>
      <c r="M1293" s="120" t="str">
        <f>IF(FN_MC!J1295="","*",FN_MC!J1295)</f>
        <v>*</v>
      </c>
      <c r="N1293" s="120" t="str">
        <f>IF(FN_MC!K1295="","*",FN_MC!K1295)</f>
        <v>*</v>
      </c>
      <c r="O1293" s="120" t="str">
        <f>IF(FN_MC!L1295="","*",FN_MC!L1295)</f>
        <v>*</v>
      </c>
      <c r="P1293" s="120"/>
      <c r="Q1293" s="137" t="str">
        <f>IF(FN_MC!O1295="","*",FN_MC!O1295)</f>
        <v>*</v>
      </c>
      <c r="R1293" s="137" t="str">
        <f>IF(FN_MC!P1295="","*",FN_MC!P1295)</f>
        <v>*</v>
      </c>
      <c r="S1293" s="119" t="str">
        <f>IF(FN_MC!Q1297="","*",CONCATENATE(FN_MC!Q1297," ",FN_MC!R1297))</f>
        <v>*</v>
      </c>
      <c r="T1293" s="119" t="str">
        <f>IF(FN_MC!V1295="","*",FN_MC!V1295)</f>
        <v>*</v>
      </c>
      <c r="U1293" s="119" t="str">
        <f>IF(FN_MC!W1295="","*",FN_MC!W1295)</f>
        <v>*</v>
      </c>
      <c r="V1293" s="121" t="str">
        <f ca="1">_xlfn.XLOOKUP(G1293&amp;$V$2,BS_CONTROLE[CHAVE],BS_CONTROLE[Quantidade_11],"-")</f>
        <v>-</v>
      </c>
      <c r="W1293" s="121" t="str">
        <f ca="1">_xlfn.XLOOKUP(G1293&amp;$W$2,BS_CONTROLE[CHAVE],BS_CONTROLE[Quantidade_11],"-")</f>
        <v>-</v>
      </c>
      <c r="X1293" s="121" t="str">
        <f ca="1">_xlfn.XLOOKUP(G1293&amp;$X$2,BS_CONTROLE[CHAVE],BS_CONTROLE[Quantidade_11],"-")</f>
        <v>-</v>
      </c>
    </row>
    <row r="1294" spans="1:24" s="122" customFormat="1" hidden="1">
      <c r="A1294" s="160" t="str">
        <f>IF(FN_MC!Y1296="","*",FN_MC!Y1296)</f>
        <v>*</v>
      </c>
      <c r="B1294" s="160" t="str">
        <f>IF(FN_MC!X1296="","*",FN_MC!X1296)</f>
        <v>*</v>
      </c>
      <c r="C1294" s="160" t="str">
        <f>IF(FN_MC!Z1296="","*",FN_MC!Z1296)</f>
        <v>*</v>
      </c>
      <c r="D1294" s="161" t="str">
        <f>IF(FN_MC!S1296="","*",FN_MC!S1296)</f>
        <v>*</v>
      </c>
      <c r="E1294" s="161" t="str">
        <f>IF(FN_MC!T1296="","*",FN_MC!T1296)</f>
        <v>*</v>
      </c>
      <c r="F1294" s="161" t="str">
        <f>IF(FN_MC!B1296="","*",FN_MC!B1296)</f>
        <v>*</v>
      </c>
      <c r="G1294" s="161" t="str">
        <f>IF(FN_MC!D1296="","*",FN_MC!D1296)</f>
        <v>*</v>
      </c>
      <c r="H1294" s="161" t="str">
        <f>IF(FN_MC!F1296="","*",FN_MC!F1296)</f>
        <v>*</v>
      </c>
      <c r="I1294" s="161" t="str">
        <f>IF(FN_MC!H1296="","*",FN_MC!H1296)</f>
        <v>*</v>
      </c>
      <c r="J1294" s="161" t="str">
        <f>IF(FN_MC!I1296="","*",FN_MC!I1296)</f>
        <v>*</v>
      </c>
      <c r="K1294" s="161" t="str">
        <f>IF(FN_MC!M1296="","*",FN_MC!M1296)</f>
        <v>*</v>
      </c>
      <c r="L1294" s="161" t="str">
        <f>IF(FN_MC!N1296="","*",FN_MC!N1296)</f>
        <v>*</v>
      </c>
      <c r="M1294" s="162" t="str">
        <f>IF(FN_MC!J1296="","*",FN_MC!J1296)</f>
        <v>*</v>
      </c>
      <c r="N1294" s="162" t="str">
        <f>IF(FN_MC!K1296="","*",FN_MC!K1296)</f>
        <v>*</v>
      </c>
      <c r="O1294" s="162" t="str">
        <f>IF(FN_MC!L1296="","*",FN_MC!L1296)</f>
        <v>*</v>
      </c>
      <c r="P1294" s="162"/>
      <c r="Q1294" s="163" t="str">
        <f>IF(FN_MC!O1296="","*",FN_MC!O1296)</f>
        <v>*</v>
      </c>
      <c r="R1294" s="163" t="str">
        <f>IF(FN_MC!P1296="","*",FN_MC!P1296)</f>
        <v>*</v>
      </c>
      <c r="S1294" s="161" t="str">
        <f>IF(FN_MC!Q1298="","*",CONCATENATE(FN_MC!Q1298," ",FN_MC!R1298))</f>
        <v>*</v>
      </c>
      <c r="T1294" s="161" t="str">
        <f>IF(FN_MC!V1296="","*",FN_MC!V1296)</f>
        <v>*</v>
      </c>
      <c r="U1294" s="161" t="str">
        <f>IF(FN_MC!W1296="","*",FN_MC!W1296)</f>
        <v>*</v>
      </c>
      <c r="V1294" s="121" t="str">
        <f ca="1">_xlfn.XLOOKUP(G1294&amp;$V$2,BS_CONTROLE[CHAVE],BS_CONTROLE[Quantidade_11],"-")</f>
        <v>-</v>
      </c>
      <c r="W1294" s="121" t="str">
        <f ca="1">_xlfn.XLOOKUP(G1294&amp;$W$2,BS_CONTROLE[CHAVE],BS_CONTROLE[Quantidade_11],"-")</f>
        <v>-</v>
      </c>
      <c r="X1294" s="121" t="str">
        <f ca="1">_xlfn.XLOOKUP(G1294&amp;$X$2,BS_CONTROLE[CHAVE],BS_CONTROLE[Quantidade_11],"-")</f>
        <v>-</v>
      </c>
    </row>
    <row r="1295" spans="1:24" s="122" customFormat="1" hidden="1">
      <c r="A1295" s="160" t="str">
        <f>IF(FN_MC!Y1297="","*",FN_MC!Y1297)</f>
        <v>*</v>
      </c>
      <c r="B1295" s="160" t="str">
        <f>IF(FN_MC!X1297="","*",FN_MC!X1297)</f>
        <v>*</v>
      </c>
      <c r="C1295" s="160" t="str">
        <f>IF(FN_MC!Z1297="","*",FN_MC!Z1297)</f>
        <v>*</v>
      </c>
      <c r="D1295" s="161" t="str">
        <f>IF(FN_MC!S1297="","*",FN_MC!S1297)</f>
        <v>*</v>
      </c>
      <c r="E1295" s="161" t="str">
        <f>IF(FN_MC!T1297="","*",FN_MC!T1297)</f>
        <v>*</v>
      </c>
      <c r="F1295" s="161" t="str">
        <f>IF(FN_MC!B1297="","*",FN_MC!B1297)</f>
        <v>*</v>
      </c>
      <c r="G1295" s="161" t="str">
        <f>IF(FN_MC!D1297="","*",FN_MC!D1297)</f>
        <v>*</v>
      </c>
      <c r="H1295" s="161" t="str">
        <f>IF(FN_MC!F1297="","*",FN_MC!F1297)</f>
        <v>*</v>
      </c>
      <c r="I1295" s="161" t="str">
        <f>IF(FN_MC!H1297="","*",FN_MC!H1297)</f>
        <v>*</v>
      </c>
      <c r="J1295" s="161" t="str">
        <f>IF(FN_MC!I1297="","*",FN_MC!I1297)</f>
        <v>*</v>
      </c>
      <c r="K1295" s="161" t="str">
        <f>IF(FN_MC!M1297="","*",FN_MC!M1297)</f>
        <v>*</v>
      </c>
      <c r="L1295" s="161" t="str">
        <f>IF(FN_MC!N1297="","*",FN_MC!N1297)</f>
        <v>*</v>
      </c>
      <c r="M1295" s="162" t="str">
        <f>IF(FN_MC!J1297="","*",FN_MC!J1297)</f>
        <v>*</v>
      </c>
      <c r="N1295" s="162" t="str">
        <f>IF(FN_MC!K1297="","*",FN_MC!K1297)</f>
        <v>*</v>
      </c>
      <c r="O1295" s="162" t="str">
        <f>IF(FN_MC!L1297="","*",FN_MC!L1297)</f>
        <v>*</v>
      </c>
      <c r="P1295" s="162"/>
      <c r="Q1295" s="163" t="str">
        <f>IF(FN_MC!O1297="","*",FN_MC!O1297)</f>
        <v>*</v>
      </c>
      <c r="R1295" s="163" t="str">
        <f>IF(FN_MC!P1297="","*",FN_MC!P1297)</f>
        <v>*</v>
      </c>
      <c r="S1295" s="161" t="str">
        <f>IF(FN_MC!Q1299="","*",CONCATENATE(FN_MC!Q1299," ",FN_MC!R1299))</f>
        <v>*</v>
      </c>
      <c r="T1295" s="161" t="str">
        <f>IF(FN_MC!V1297="","*",FN_MC!V1297)</f>
        <v>*</v>
      </c>
      <c r="U1295" s="161" t="str">
        <f>IF(FN_MC!W1297="","*",FN_MC!W1297)</f>
        <v>*</v>
      </c>
      <c r="V1295" s="121" t="str">
        <f ca="1">_xlfn.XLOOKUP(G1295&amp;$V$2,BS_CONTROLE[CHAVE],BS_CONTROLE[Quantidade_11],"-")</f>
        <v>-</v>
      </c>
      <c r="W1295" s="121" t="str">
        <f ca="1">_xlfn.XLOOKUP(G1295&amp;$W$2,BS_CONTROLE[CHAVE],BS_CONTROLE[Quantidade_11],"-")</f>
        <v>-</v>
      </c>
      <c r="X1295" s="121" t="str">
        <f ca="1">_xlfn.XLOOKUP(G1295&amp;$X$2,BS_CONTROLE[CHAVE],BS_CONTROLE[Quantidade_11],"-")</f>
        <v>-</v>
      </c>
    </row>
    <row r="1296" spans="1:24" s="122" customFormat="1" hidden="1">
      <c r="A1296" s="118" t="str">
        <f>IF(FN_MC!Y1298="","*",FN_MC!Y1298)</f>
        <v>*</v>
      </c>
      <c r="B1296" s="118" t="str">
        <f>IF(FN_MC!X1298="","*",FN_MC!X1298)</f>
        <v>*</v>
      </c>
      <c r="C1296" s="118" t="str">
        <f>IF(FN_MC!Z1298="","*",FN_MC!Z1298)</f>
        <v>*</v>
      </c>
      <c r="D1296" s="119" t="str">
        <f>IF(FN_MC!S1298="","*",FN_MC!S1298)</f>
        <v>*</v>
      </c>
      <c r="E1296" s="119" t="str">
        <f>IF(FN_MC!T1298="","*",FN_MC!T1298)</f>
        <v>*</v>
      </c>
      <c r="F1296" s="119" t="str">
        <f>IF(FN_MC!B1298="","*",FN_MC!B1298)</f>
        <v>*</v>
      </c>
      <c r="G1296" s="119" t="str">
        <f>IF(FN_MC!D1298="","*",FN_MC!D1298)</f>
        <v>*</v>
      </c>
      <c r="H1296" s="119" t="str">
        <f>IF(FN_MC!F1298="","*",FN_MC!F1298)</f>
        <v>*</v>
      </c>
      <c r="I1296" s="119" t="str">
        <f>IF(FN_MC!H1298="","*",FN_MC!H1298)</f>
        <v>*</v>
      </c>
      <c r="J1296" s="119" t="str">
        <f>IF(FN_MC!I1298="","*",FN_MC!I1298)</f>
        <v>*</v>
      </c>
      <c r="K1296" s="119" t="str">
        <f>IF(FN_MC!M1298="","*",FN_MC!M1298)</f>
        <v>*</v>
      </c>
      <c r="L1296" s="119" t="str">
        <f>IF(FN_MC!N1298="","*",FN_MC!N1298)</f>
        <v>*</v>
      </c>
      <c r="M1296" s="120" t="str">
        <f>IF(FN_MC!J1298="","*",FN_MC!J1298)</f>
        <v>*</v>
      </c>
      <c r="N1296" s="120" t="str">
        <f>IF(FN_MC!K1298="","*",FN_MC!K1298)</f>
        <v>*</v>
      </c>
      <c r="O1296" s="120" t="str">
        <f>IF(FN_MC!L1298="","*",FN_MC!L1298)</f>
        <v>*</v>
      </c>
      <c r="P1296" s="120"/>
      <c r="Q1296" s="137" t="str">
        <f>IF(FN_MC!O1298="","*",FN_MC!O1298)</f>
        <v>*</v>
      </c>
      <c r="R1296" s="137" t="str">
        <f>IF(FN_MC!P1298="","*",FN_MC!P1298)</f>
        <v>*</v>
      </c>
      <c r="S1296" s="119" t="str">
        <f>IF(FN_MC!Q1300="","*",CONCATENATE(FN_MC!Q1300," ",FN_MC!R1300))</f>
        <v>*</v>
      </c>
      <c r="T1296" s="119" t="str">
        <f>IF(FN_MC!V1298="","*",FN_MC!V1298)</f>
        <v>*</v>
      </c>
      <c r="U1296" s="119" t="str">
        <f>IF(FN_MC!W1298="","*",FN_MC!W1298)</f>
        <v>*</v>
      </c>
      <c r="V1296" s="121" t="str">
        <f ca="1">_xlfn.XLOOKUP(G1296&amp;$V$2,BS_CONTROLE[CHAVE],BS_CONTROLE[Quantidade_11],"-")</f>
        <v>-</v>
      </c>
      <c r="W1296" s="121" t="str">
        <f ca="1">_xlfn.XLOOKUP(G1296&amp;$W$2,BS_CONTROLE[CHAVE],BS_CONTROLE[Quantidade_11],"-")</f>
        <v>-</v>
      </c>
      <c r="X1296" s="121" t="str">
        <f ca="1">_xlfn.XLOOKUP(G1296&amp;$X$2,BS_CONTROLE[CHAVE],BS_CONTROLE[Quantidade_11],"-")</f>
        <v>-</v>
      </c>
    </row>
    <row r="1297" spans="1:24" s="122" customFormat="1" hidden="1">
      <c r="A1297" s="160" t="str">
        <f>IF(FN_MC!Y1299="","*",FN_MC!Y1299)</f>
        <v>*</v>
      </c>
      <c r="B1297" s="160" t="str">
        <f>IF(FN_MC!X1299="","*",FN_MC!X1299)</f>
        <v>*</v>
      </c>
      <c r="C1297" s="160" t="str">
        <f>IF(FN_MC!Z1299="","*",FN_MC!Z1299)</f>
        <v>*</v>
      </c>
      <c r="D1297" s="161" t="str">
        <f>IF(FN_MC!S1299="","*",FN_MC!S1299)</f>
        <v>*</v>
      </c>
      <c r="E1297" s="161" t="str">
        <f>IF(FN_MC!T1299="","*",FN_MC!T1299)</f>
        <v>*</v>
      </c>
      <c r="F1297" s="161" t="str">
        <f>IF(FN_MC!B1299="","*",FN_MC!B1299)</f>
        <v>*</v>
      </c>
      <c r="G1297" s="161" t="str">
        <f>IF(FN_MC!D1299="","*",FN_MC!D1299)</f>
        <v>*</v>
      </c>
      <c r="H1297" s="161" t="str">
        <f>IF(FN_MC!F1299="","*",FN_MC!F1299)</f>
        <v>*</v>
      </c>
      <c r="I1297" s="161" t="str">
        <f>IF(FN_MC!H1299="","*",FN_MC!H1299)</f>
        <v>*</v>
      </c>
      <c r="J1297" s="161" t="str">
        <f>IF(FN_MC!I1299="","*",FN_MC!I1299)</f>
        <v>*</v>
      </c>
      <c r="K1297" s="161" t="str">
        <f>IF(FN_MC!M1299="","*",FN_MC!M1299)</f>
        <v>*</v>
      </c>
      <c r="L1297" s="161" t="str">
        <f>IF(FN_MC!N1299="","*",FN_MC!N1299)</f>
        <v>*</v>
      </c>
      <c r="M1297" s="162" t="str">
        <f>IF(FN_MC!J1299="","*",FN_MC!J1299)</f>
        <v>*</v>
      </c>
      <c r="N1297" s="162" t="str">
        <f>IF(FN_MC!K1299="","*",FN_MC!K1299)</f>
        <v>*</v>
      </c>
      <c r="O1297" s="162" t="str">
        <f>IF(FN_MC!L1299="","*",FN_MC!L1299)</f>
        <v>*</v>
      </c>
      <c r="P1297" s="162"/>
      <c r="Q1297" s="163" t="str">
        <f>IF(FN_MC!O1299="","*",FN_MC!O1299)</f>
        <v>*</v>
      </c>
      <c r="R1297" s="163" t="str">
        <f>IF(FN_MC!P1299="","*",FN_MC!P1299)</f>
        <v>*</v>
      </c>
      <c r="S1297" s="161" t="str">
        <f>IF(FN_MC!Q1301="","*",CONCATENATE(FN_MC!Q1301," ",FN_MC!R1301))</f>
        <v>*</v>
      </c>
      <c r="T1297" s="161" t="str">
        <f>IF(FN_MC!V1299="","*",FN_MC!V1299)</f>
        <v>*</v>
      </c>
      <c r="U1297" s="161" t="str">
        <f>IF(FN_MC!W1299="","*",FN_MC!W1299)</f>
        <v>*</v>
      </c>
      <c r="V1297" s="121" t="str">
        <f ca="1">_xlfn.XLOOKUP(G1297&amp;$V$2,BS_CONTROLE[CHAVE],BS_CONTROLE[Quantidade_11],"-")</f>
        <v>-</v>
      </c>
      <c r="W1297" s="121" t="str">
        <f ca="1">_xlfn.XLOOKUP(G1297&amp;$W$2,BS_CONTROLE[CHAVE],BS_CONTROLE[Quantidade_11],"-")</f>
        <v>-</v>
      </c>
      <c r="X1297" s="121" t="str">
        <f ca="1">_xlfn.XLOOKUP(G1297&amp;$X$2,BS_CONTROLE[CHAVE],BS_CONTROLE[Quantidade_11],"-")</f>
        <v>-</v>
      </c>
    </row>
    <row r="1298" spans="1:24" s="122" customFormat="1" hidden="1">
      <c r="A1298" s="160" t="str">
        <f>IF(FN_MC!Y1300="","*",FN_MC!Y1300)</f>
        <v>*</v>
      </c>
      <c r="B1298" s="160" t="str">
        <f>IF(FN_MC!X1300="","*",FN_MC!X1300)</f>
        <v>*</v>
      </c>
      <c r="C1298" s="160" t="str">
        <f>IF(FN_MC!Z1300="","*",FN_MC!Z1300)</f>
        <v>*</v>
      </c>
      <c r="D1298" s="161" t="str">
        <f>IF(FN_MC!S1300="","*",FN_MC!S1300)</f>
        <v>*</v>
      </c>
      <c r="E1298" s="161" t="str">
        <f>IF(FN_MC!T1300="","*",FN_MC!T1300)</f>
        <v>*</v>
      </c>
      <c r="F1298" s="161" t="str">
        <f>IF(FN_MC!B1300="","*",FN_MC!B1300)</f>
        <v>*</v>
      </c>
      <c r="G1298" s="161" t="str">
        <f>IF(FN_MC!D1300="","*",FN_MC!D1300)</f>
        <v>*</v>
      </c>
      <c r="H1298" s="161" t="str">
        <f>IF(FN_MC!F1300="","*",FN_MC!F1300)</f>
        <v>*</v>
      </c>
      <c r="I1298" s="161" t="str">
        <f>IF(FN_MC!H1300="","*",FN_MC!H1300)</f>
        <v>*</v>
      </c>
      <c r="J1298" s="161" t="str">
        <f>IF(FN_MC!I1300="","*",FN_MC!I1300)</f>
        <v>*</v>
      </c>
      <c r="K1298" s="161" t="str">
        <f>IF(FN_MC!M1300="","*",FN_MC!M1300)</f>
        <v>*</v>
      </c>
      <c r="L1298" s="161" t="str">
        <f>IF(FN_MC!N1300="","*",FN_MC!N1300)</f>
        <v>*</v>
      </c>
      <c r="M1298" s="162" t="str">
        <f>IF(FN_MC!J1300="","*",FN_MC!J1300)</f>
        <v>*</v>
      </c>
      <c r="N1298" s="162" t="str">
        <f>IF(FN_MC!K1300="","*",FN_MC!K1300)</f>
        <v>*</v>
      </c>
      <c r="O1298" s="162" t="str">
        <f>IF(FN_MC!L1300="","*",FN_MC!L1300)</f>
        <v>*</v>
      </c>
      <c r="P1298" s="162"/>
      <c r="Q1298" s="163" t="str">
        <f>IF(FN_MC!O1300="","*",FN_MC!O1300)</f>
        <v>*</v>
      </c>
      <c r="R1298" s="163" t="str">
        <f>IF(FN_MC!P1300="","*",FN_MC!P1300)</f>
        <v>*</v>
      </c>
      <c r="S1298" s="161" t="str">
        <f>IF(FN_MC!Q1302="","*",CONCATENATE(FN_MC!Q1302," ",FN_MC!R1302))</f>
        <v>*</v>
      </c>
      <c r="T1298" s="161" t="str">
        <f>IF(FN_MC!V1300="","*",FN_MC!V1300)</f>
        <v>*</v>
      </c>
      <c r="U1298" s="161" t="str">
        <f>IF(FN_MC!W1300="","*",FN_MC!W1300)</f>
        <v>*</v>
      </c>
      <c r="V1298" s="121" t="str">
        <f ca="1">_xlfn.XLOOKUP(G1298&amp;$V$2,BS_CONTROLE[CHAVE],BS_CONTROLE[Quantidade_11],"-")</f>
        <v>-</v>
      </c>
      <c r="W1298" s="121" t="str">
        <f ca="1">_xlfn.XLOOKUP(G1298&amp;$W$2,BS_CONTROLE[CHAVE],BS_CONTROLE[Quantidade_11],"-")</f>
        <v>-</v>
      </c>
      <c r="X1298" s="121" t="str">
        <f ca="1">_xlfn.XLOOKUP(G1298&amp;$X$2,BS_CONTROLE[CHAVE],BS_CONTROLE[Quantidade_11],"-")</f>
        <v>-</v>
      </c>
    </row>
    <row r="1299" spans="1:24" s="122" customFormat="1" hidden="1">
      <c r="A1299" s="118" t="str">
        <f>IF(FN_MC!Y1301="","*",FN_MC!Y1301)</f>
        <v>*</v>
      </c>
      <c r="B1299" s="118" t="str">
        <f>IF(FN_MC!X1301="","*",FN_MC!X1301)</f>
        <v>*</v>
      </c>
      <c r="C1299" s="118" t="str">
        <f>IF(FN_MC!Z1301="","*",FN_MC!Z1301)</f>
        <v>*</v>
      </c>
      <c r="D1299" s="119" t="str">
        <f>IF(FN_MC!S1301="","*",FN_MC!S1301)</f>
        <v>*</v>
      </c>
      <c r="E1299" s="119" t="str">
        <f>IF(FN_MC!T1301="","*",FN_MC!T1301)</f>
        <v>*</v>
      </c>
      <c r="F1299" s="119" t="str">
        <f>IF(FN_MC!B1301="","*",FN_MC!B1301)</f>
        <v>*</v>
      </c>
      <c r="G1299" s="119" t="str">
        <f>IF(FN_MC!D1301="","*",FN_MC!D1301)</f>
        <v>*</v>
      </c>
      <c r="H1299" s="119" t="str">
        <f>IF(FN_MC!F1301="","*",FN_MC!F1301)</f>
        <v>*</v>
      </c>
      <c r="I1299" s="119" t="str">
        <f>IF(FN_MC!H1301="","*",FN_MC!H1301)</f>
        <v>*</v>
      </c>
      <c r="J1299" s="119" t="str">
        <f>IF(FN_MC!I1301="","*",FN_MC!I1301)</f>
        <v>*</v>
      </c>
      <c r="K1299" s="119" t="str">
        <f>IF(FN_MC!M1301="","*",FN_MC!M1301)</f>
        <v>*</v>
      </c>
      <c r="L1299" s="119" t="str">
        <f>IF(FN_MC!N1301="","*",FN_MC!N1301)</f>
        <v>*</v>
      </c>
      <c r="M1299" s="120" t="str">
        <f>IF(FN_MC!J1301="","*",FN_MC!J1301)</f>
        <v>*</v>
      </c>
      <c r="N1299" s="120" t="str">
        <f>IF(FN_MC!K1301="","*",FN_MC!K1301)</f>
        <v>*</v>
      </c>
      <c r="O1299" s="120" t="str">
        <f>IF(FN_MC!L1301="","*",FN_MC!L1301)</f>
        <v>*</v>
      </c>
      <c r="P1299" s="120"/>
      <c r="Q1299" s="137" t="str">
        <f>IF(FN_MC!O1301="","*",FN_MC!O1301)</f>
        <v>*</v>
      </c>
      <c r="R1299" s="137" t="str">
        <f>IF(FN_MC!P1301="","*",FN_MC!P1301)</f>
        <v>*</v>
      </c>
      <c r="S1299" s="119" t="str">
        <f>IF(FN_MC!Q1303="","*",CONCATENATE(FN_MC!Q1303," ",FN_MC!R1303))</f>
        <v>*</v>
      </c>
      <c r="T1299" s="119" t="str">
        <f>IF(FN_MC!V1301="","*",FN_MC!V1301)</f>
        <v>*</v>
      </c>
      <c r="U1299" s="119" t="str">
        <f>IF(FN_MC!W1301="","*",FN_MC!W1301)</f>
        <v>*</v>
      </c>
      <c r="V1299" s="121" t="str">
        <f ca="1">_xlfn.XLOOKUP(G1299&amp;$V$2,BS_CONTROLE[CHAVE],BS_CONTROLE[Quantidade_11],"-")</f>
        <v>-</v>
      </c>
      <c r="W1299" s="121" t="str">
        <f ca="1">_xlfn.XLOOKUP(G1299&amp;$W$2,BS_CONTROLE[CHAVE],BS_CONTROLE[Quantidade_11],"-")</f>
        <v>-</v>
      </c>
      <c r="X1299" s="121" t="str">
        <f ca="1">_xlfn.XLOOKUP(G1299&amp;$X$2,BS_CONTROLE[CHAVE],BS_CONTROLE[Quantidade_11],"-")</f>
        <v>-</v>
      </c>
    </row>
    <row r="1300" spans="1:24" s="122" customFormat="1" hidden="1">
      <c r="A1300" s="160" t="str">
        <f>IF(FN_MC!Y1302="","*",FN_MC!Y1302)</f>
        <v>*</v>
      </c>
      <c r="B1300" s="160" t="str">
        <f>IF(FN_MC!X1302="","*",FN_MC!X1302)</f>
        <v>*</v>
      </c>
      <c r="C1300" s="160" t="str">
        <f>IF(FN_MC!Z1302="","*",FN_MC!Z1302)</f>
        <v>*</v>
      </c>
      <c r="D1300" s="161" t="str">
        <f>IF(FN_MC!S1302="","*",FN_MC!S1302)</f>
        <v>*</v>
      </c>
      <c r="E1300" s="161" t="str">
        <f>IF(FN_MC!T1302="","*",FN_MC!T1302)</f>
        <v>*</v>
      </c>
      <c r="F1300" s="161" t="str">
        <f>IF(FN_MC!B1302="","*",FN_MC!B1302)</f>
        <v>*</v>
      </c>
      <c r="G1300" s="161" t="str">
        <f>IF(FN_MC!D1302="","*",FN_MC!D1302)</f>
        <v>*</v>
      </c>
      <c r="H1300" s="161" t="str">
        <f>IF(FN_MC!F1302="","*",FN_MC!F1302)</f>
        <v>*</v>
      </c>
      <c r="I1300" s="161" t="str">
        <f>IF(FN_MC!H1302="","*",FN_MC!H1302)</f>
        <v>*</v>
      </c>
      <c r="J1300" s="161" t="str">
        <f>IF(FN_MC!I1302="","*",FN_MC!I1302)</f>
        <v>*</v>
      </c>
      <c r="K1300" s="161" t="str">
        <f>IF(FN_MC!M1302="","*",FN_MC!M1302)</f>
        <v>*</v>
      </c>
      <c r="L1300" s="161" t="str">
        <f>IF(FN_MC!N1302="","*",FN_MC!N1302)</f>
        <v>*</v>
      </c>
      <c r="M1300" s="162" t="str">
        <f>IF(FN_MC!J1302="","*",FN_MC!J1302)</f>
        <v>*</v>
      </c>
      <c r="N1300" s="162" t="str">
        <f>IF(FN_MC!K1302="","*",FN_MC!K1302)</f>
        <v>*</v>
      </c>
      <c r="O1300" s="162" t="str">
        <f>IF(FN_MC!L1302="","*",FN_MC!L1302)</f>
        <v>*</v>
      </c>
      <c r="P1300" s="162"/>
      <c r="Q1300" s="163" t="str">
        <f>IF(FN_MC!O1302="","*",FN_MC!O1302)</f>
        <v>*</v>
      </c>
      <c r="R1300" s="163" t="str">
        <f>IF(FN_MC!P1302="","*",FN_MC!P1302)</f>
        <v>*</v>
      </c>
      <c r="S1300" s="161" t="str">
        <f>IF(FN_MC!Q1304="","*",CONCATENATE(FN_MC!Q1304," ",FN_MC!R1304))</f>
        <v>*</v>
      </c>
      <c r="T1300" s="161" t="str">
        <f>IF(FN_MC!V1302="","*",FN_MC!V1302)</f>
        <v>*</v>
      </c>
      <c r="U1300" s="161" t="str">
        <f>IF(FN_MC!W1302="","*",FN_MC!W1302)</f>
        <v>*</v>
      </c>
      <c r="V1300" s="121" t="str">
        <f ca="1">_xlfn.XLOOKUP(G1300&amp;$V$2,BS_CONTROLE[CHAVE],BS_CONTROLE[Quantidade_11],"-")</f>
        <v>-</v>
      </c>
      <c r="W1300" s="121" t="str">
        <f ca="1">_xlfn.XLOOKUP(G1300&amp;$W$2,BS_CONTROLE[CHAVE],BS_CONTROLE[Quantidade_11],"-")</f>
        <v>-</v>
      </c>
      <c r="X1300" s="121" t="str">
        <f ca="1">_xlfn.XLOOKUP(G1300&amp;$X$2,BS_CONTROLE[CHAVE],BS_CONTROLE[Quantidade_11],"-")</f>
        <v>-</v>
      </c>
    </row>
    <row r="1301" spans="1:24" s="122" customFormat="1" hidden="1">
      <c r="A1301" s="160" t="str">
        <f>IF(FN_MC!Y1303="","*",FN_MC!Y1303)</f>
        <v>*</v>
      </c>
      <c r="B1301" s="160" t="str">
        <f>IF(FN_MC!X1303="","*",FN_MC!X1303)</f>
        <v>*</v>
      </c>
      <c r="C1301" s="160" t="str">
        <f>IF(FN_MC!Z1303="","*",FN_MC!Z1303)</f>
        <v>*</v>
      </c>
      <c r="D1301" s="161" t="str">
        <f>IF(FN_MC!S1303="","*",FN_MC!S1303)</f>
        <v>*</v>
      </c>
      <c r="E1301" s="161" t="str">
        <f>IF(FN_MC!T1303="","*",FN_MC!T1303)</f>
        <v>*</v>
      </c>
      <c r="F1301" s="161" t="str">
        <f>IF(FN_MC!B1303="","*",FN_MC!B1303)</f>
        <v>*</v>
      </c>
      <c r="G1301" s="161" t="str">
        <f>IF(FN_MC!D1303="","*",FN_MC!D1303)</f>
        <v>*</v>
      </c>
      <c r="H1301" s="161" t="str">
        <f>IF(FN_MC!F1303="","*",FN_MC!F1303)</f>
        <v>*</v>
      </c>
      <c r="I1301" s="161" t="str">
        <f>IF(FN_MC!H1303="","*",FN_MC!H1303)</f>
        <v>*</v>
      </c>
      <c r="J1301" s="161" t="str">
        <f>IF(FN_MC!I1303="","*",FN_MC!I1303)</f>
        <v>*</v>
      </c>
      <c r="K1301" s="161" t="str">
        <f>IF(FN_MC!M1303="","*",FN_MC!M1303)</f>
        <v>*</v>
      </c>
      <c r="L1301" s="161" t="str">
        <f>IF(FN_MC!N1303="","*",FN_MC!N1303)</f>
        <v>*</v>
      </c>
      <c r="M1301" s="162" t="str">
        <f>IF(FN_MC!J1303="","*",FN_MC!J1303)</f>
        <v>*</v>
      </c>
      <c r="N1301" s="162" t="str">
        <f>IF(FN_MC!K1303="","*",FN_MC!K1303)</f>
        <v>*</v>
      </c>
      <c r="O1301" s="162" t="str">
        <f>IF(FN_MC!L1303="","*",FN_MC!L1303)</f>
        <v>*</v>
      </c>
      <c r="P1301" s="162"/>
      <c r="Q1301" s="163" t="str">
        <f>IF(FN_MC!O1303="","*",FN_MC!O1303)</f>
        <v>*</v>
      </c>
      <c r="R1301" s="163" t="str">
        <f>IF(FN_MC!P1303="","*",FN_MC!P1303)</f>
        <v>*</v>
      </c>
      <c r="S1301" s="161" t="str">
        <f>IF(FN_MC!Q1305="","*",CONCATENATE(FN_MC!Q1305," ",FN_MC!R1305))</f>
        <v>*</v>
      </c>
      <c r="T1301" s="161" t="str">
        <f>IF(FN_MC!V1303="","*",FN_MC!V1303)</f>
        <v>*</v>
      </c>
      <c r="U1301" s="161" t="str">
        <f>IF(FN_MC!W1303="","*",FN_MC!W1303)</f>
        <v>*</v>
      </c>
      <c r="V1301" s="121" t="str">
        <f ca="1">_xlfn.XLOOKUP(G1301&amp;$V$2,BS_CONTROLE[CHAVE],BS_CONTROLE[Quantidade_11],"-")</f>
        <v>-</v>
      </c>
      <c r="W1301" s="121" t="str">
        <f ca="1">_xlfn.XLOOKUP(G1301&amp;$W$2,BS_CONTROLE[CHAVE],BS_CONTROLE[Quantidade_11],"-")</f>
        <v>-</v>
      </c>
      <c r="X1301" s="121" t="str">
        <f ca="1">_xlfn.XLOOKUP(G1301&amp;$X$2,BS_CONTROLE[CHAVE],BS_CONTROLE[Quantidade_11],"-")</f>
        <v>-</v>
      </c>
    </row>
    <row r="1302" spans="1:24" s="122" customFormat="1" hidden="1">
      <c r="A1302" s="118" t="str">
        <f>IF(FN_MC!Y1304="","*",FN_MC!Y1304)</f>
        <v>*</v>
      </c>
      <c r="B1302" s="118" t="str">
        <f>IF(FN_MC!X1304="","*",FN_MC!X1304)</f>
        <v>*</v>
      </c>
      <c r="C1302" s="118" t="str">
        <f>IF(FN_MC!Z1304="","*",FN_MC!Z1304)</f>
        <v>*</v>
      </c>
      <c r="D1302" s="119" t="str">
        <f>IF(FN_MC!S1304="","*",FN_MC!S1304)</f>
        <v>*</v>
      </c>
      <c r="E1302" s="119" t="str">
        <f>IF(FN_MC!T1304="","*",FN_MC!T1304)</f>
        <v>*</v>
      </c>
      <c r="F1302" s="119" t="str">
        <f>IF(FN_MC!B1304="","*",FN_MC!B1304)</f>
        <v>*</v>
      </c>
      <c r="G1302" s="119" t="str">
        <f>IF(FN_MC!D1304="","*",FN_MC!D1304)</f>
        <v>*</v>
      </c>
      <c r="H1302" s="119" t="str">
        <f>IF(FN_MC!F1304="","*",FN_MC!F1304)</f>
        <v>*</v>
      </c>
      <c r="I1302" s="119" t="str">
        <f>IF(FN_MC!H1304="","*",FN_MC!H1304)</f>
        <v>*</v>
      </c>
      <c r="J1302" s="119" t="str">
        <f>IF(FN_MC!I1304="","*",FN_MC!I1304)</f>
        <v>*</v>
      </c>
      <c r="K1302" s="119" t="str">
        <f>IF(FN_MC!M1304="","*",FN_MC!M1304)</f>
        <v>*</v>
      </c>
      <c r="L1302" s="119" t="str">
        <f>IF(FN_MC!N1304="","*",FN_MC!N1304)</f>
        <v>*</v>
      </c>
      <c r="M1302" s="120" t="str">
        <f>IF(FN_MC!J1304="","*",FN_MC!J1304)</f>
        <v>*</v>
      </c>
      <c r="N1302" s="120" t="str">
        <f>IF(FN_MC!K1304="","*",FN_MC!K1304)</f>
        <v>*</v>
      </c>
      <c r="O1302" s="120" t="str">
        <f>IF(FN_MC!L1304="","*",FN_MC!L1304)</f>
        <v>*</v>
      </c>
      <c r="P1302" s="120"/>
      <c r="Q1302" s="137" t="str">
        <f>IF(FN_MC!O1304="","*",FN_MC!O1304)</f>
        <v>*</v>
      </c>
      <c r="R1302" s="137" t="str">
        <f>IF(FN_MC!P1304="","*",FN_MC!P1304)</f>
        <v>*</v>
      </c>
      <c r="S1302" s="119" t="str">
        <f>IF(FN_MC!Q1306="","*",CONCATENATE(FN_MC!Q1306," ",FN_MC!R1306))</f>
        <v>*</v>
      </c>
      <c r="T1302" s="119" t="str">
        <f>IF(FN_MC!V1304="","*",FN_MC!V1304)</f>
        <v>*</v>
      </c>
      <c r="U1302" s="119" t="str">
        <f>IF(FN_MC!W1304="","*",FN_MC!W1304)</f>
        <v>*</v>
      </c>
      <c r="V1302" s="121" t="str">
        <f ca="1">_xlfn.XLOOKUP(G1302&amp;$V$2,BS_CONTROLE[CHAVE],BS_CONTROLE[Quantidade_11],"-")</f>
        <v>-</v>
      </c>
      <c r="W1302" s="121" t="str">
        <f ca="1">_xlfn.XLOOKUP(G1302&amp;$W$2,BS_CONTROLE[CHAVE],BS_CONTROLE[Quantidade_11],"-")</f>
        <v>-</v>
      </c>
      <c r="X1302" s="121" t="str">
        <f ca="1">_xlfn.XLOOKUP(G1302&amp;$X$2,BS_CONTROLE[CHAVE],BS_CONTROLE[Quantidade_11],"-")</f>
        <v>-</v>
      </c>
    </row>
    <row r="1303" spans="1:24" s="122" customFormat="1" hidden="1">
      <c r="A1303" s="160" t="str">
        <f>IF(FN_MC!Y1305="","*",FN_MC!Y1305)</f>
        <v>*</v>
      </c>
      <c r="B1303" s="160" t="str">
        <f>IF(FN_MC!X1305="","*",FN_MC!X1305)</f>
        <v>*</v>
      </c>
      <c r="C1303" s="160" t="str">
        <f>IF(FN_MC!Z1305="","*",FN_MC!Z1305)</f>
        <v>*</v>
      </c>
      <c r="D1303" s="161" t="str">
        <f>IF(FN_MC!S1305="","*",FN_MC!S1305)</f>
        <v>*</v>
      </c>
      <c r="E1303" s="161" t="str">
        <f>IF(FN_MC!T1305="","*",FN_MC!T1305)</f>
        <v>*</v>
      </c>
      <c r="F1303" s="161" t="str">
        <f>IF(FN_MC!B1305="","*",FN_MC!B1305)</f>
        <v>*</v>
      </c>
      <c r="G1303" s="161" t="str">
        <f>IF(FN_MC!D1305="","*",FN_MC!D1305)</f>
        <v>*</v>
      </c>
      <c r="H1303" s="161" t="str">
        <f>IF(FN_MC!F1305="","*",FN_MC!F1305)</f>
        <v>*</v>
      </c>
      <c r="I1303" s="161" t="str">
        <f>IF(FN_MC!H1305="","*",FN_MC!H1305)</f>
        <v>*</v>
      </c>
      <c r="J1303" s="161" t="str">
        <f>IF(FN_MC!I1305="","*",FN_MC!I1305)</f>
        <v>*</v>
      </c>
      <c r="K1303" s="161" t="str">
        <f>IF(FN_MC!M1305="","*",FN_MC!M1305)</f>
        <v>*</v>
      </c>
      <c r="L1303" s="161" t="str">
        <f>IF(FN_MC!N1305="","*",FN_MC!N1305)</f>
        <v>*</v>
      </c>
      <c r="M1303" s="162" t="str">
        <f>IF(FN_MC!J1305="","*",FN_MC!J1305)</f>
        <v>*</v>
      </c>
      <c r="N1303" s="162" t="str">
        <f>IF(FN_MC!K1305="","*",FN_MC!K1305)</f>
        <v>*</v>
      </c>
      <c r="O1303" s="162" t="str">
        <f>IF(FN_MC!L1305="","*",FN_MC!L1305)</f>
        <v>*</v>
      </c>
      <c r="P1303" s="162"/>
      <c r="Q1303" s="163" t="str">
        <f>IF(FN_MC!O1305="","*",FN_MC!O1305)</f>
        <v>*</v>
      </c>
      <c r="R1303" s="163" t="str">
        <f>IF(FN_MC!P1305="","*",FN_MC!P1305)</f>
        <v>*</v>
      </c>
      <c r="S1303" s="161" t="str">
        <f>IF(FN_MC!Q1307="","*",CONCATENATE(FN_MC!Q1307," ",FN_MC!R1307))</f>
        <v>*</v>
      </c>
      <c r="T1303" s="161" t="str">
        <f>IF(FN_MC!V1305="","*",FN_MC!V1305)</f>
        <v>*</v>
      </c>
      <c r="U1303" s="161" t="str">
        <f>IF(FN_MC!W1305="","*",FN_MC!W1305)</f>
        <v>*</v>
      </c>
      <c r="V1303" s="121" t="str">
        <f ca="1">_xlfn.XLOOKUP(G1303&amp;$V$2,BS_CONTROLE[CHAVE],BS_CONTROLE[Quantidade_11],"-")</f>
        <v>-</v>
      </c>
      <c r="W1303" s="121" t="str">
        <f ca="1">_xlfn.XLOOKUP(G1303&amp;$W$2,BS_CONTROLE[CHAVE],BS_CONTROLE[Quantidade_11],"-")</f>
        <v>-</v>
      </c>
      <c r="X1303" s="121" t="str">
        <f ca="1">_xlfn.XLOOKUP(G1303&amp;$X$2,BS_CONTROLE[CHAVE],BS_CONTROLE[Quantidade_11],"-")</f>
        <v>-</v>
      </c>
    </row>
    <row r="1304" spans="1:24" s="122" customFormat="1" hidden="1">
      <c r="A1304" s="160" t="str">
        <f>IF(FN_MC!Y1306="","*",FN_MC!Y1306)</f>
        <v>*</v>
      </c>
      <c r="B1304" s="160" t="str">
        <f>IF(FN_MC!X1306="","*",FN_MC!X1306)</f>
        <v>*</v>
      </c>
      <c r="C1304" s="160" t="str">
        <f>IF(FN_MC!Z1306="","*",FN_MC!Z1306)</f>
        <v>*</v>
      </c>
      <c r="D1304" s="161" t="str">
        <f>IF(FN_MC!S1306="","*",FN_MC!S1306)</f>
        <v>*</v>
      </c>
      <c r="E1304" s="161" t="str">
        <f>IF(FN_MC!T1306="","*",FN_MC!T1306)</f>
        <v>*</v>
      </c>
      <c r="F1304" s="161" t="str">
        <f>IF(FN_MC!B1306="","*",FN_MC!B1306)</f>
        <v>*</v>
      </c>
      <c r="G1304" s="161" t="str">
        <f>IF(FN_MC!D1306="","*",FN_MC!D1306)</f>
        <v>*</v>
      </c>
      <c r="H1304" s="161" t="str">
        <f>IF(FN_MC!F1306="","*",FN_MC!F1306)</f>
        <v>*</v>
      </c>
      <c r="I1304" s="161" t="str">
        <f>IF(FN_MC!H1306="","*",FN_MC!H1306)</f>
        <v>*</v>
      </c>
      <c r="J1304" s="161" t="str">
        <f>IF(FN_MC!I1306="","*",FN_MC!I1306)</f>
        <v>*</v>
      </c>
      <c r="K1304" s="161" t="str">
        <f>IF(FN_MC!M1306="","*",FN_MC!M1306)</f>
        <v>*</v>
      </c>
      <c r="L1304" s="161" t="str">
        <f>IF(FN_MC!N1306="","*",FN_MC!N1306)</f>
        <v>*</v>
      </c>
      <c r="M1304" s="162" t="str">
        <f>IF(FN_MC!J1306="","*",FN_MC!J1306)</f>
        <v>*</v>
      </c>
      <c r="N1304" s="162" t="str">
        <f>IF(FN_MC!K1306="","*",FN_MC!K1306)</f>
        <v>*</v>
      </c>
      <c r="O1304" s="162" t="str">
        <f>IF(FN_MC!L1306="","*",FN_MC!L1306)</f>
        <v>*</v>
      </c>
      <c r="P1304" s="162"/>
      <c r="Q1304" s="163" t="str">
        <f>IF(FN_MC!O1306="","*",FN_MC!O1306)</f>
        <v>*</v>
      </c>
      <c r="R1304" s="163" t="str">
        <f>IF(FN_MC!P1306="","*",FN_MC!P1306)</f>
        <v>*</v>
      </c>
      <c r="S1304" s="161" t="str">
        <f>IF(FN_MC!Q1308="","*",CONCATENATE(FN_MC!Q1308," ",FN_MC!R1308))</f>
        <v>*</v>
      </c>
      <c r="T1304" s="161" t="str">
        <f>IF(FN_MC!V1306="","*",FN_MC!V1306)</f>
        <v>*</v>
      </c>
      <c r="U1304" s="161" t="str">
        <f>IF(FN_MC!W1306="","*",FN_MC!W1306)</f>
        <v>*</v>
      </c>
      <c r="V1304" s="121" t="str">
        <f ca="1">_xlfn.XLOOKUP(G1304&amp;$V$2,BS_CONTROLE[CHAVE],BS_CONTROLE[Quantidade_11],"-")</f>
        <v>-</v>
      </c>
      <c r="W1304" s="121" t="str">
        <f ca="1">_xlfn.XLOOKUP(G1304&amp;$W$2,BS_CONTROLE[CHAVE],BS_CONTROLE[Quantidade_11],"-")</f>
        <v>-</v>
      </c>
      <c r="X1304" s="121" t="str">
        <f ca="1">_xlfn.XLOOKUP(G1304&amp;$X$2,BS_CONTROLE[CHAVE],BS_CONTROLE[Quantidade_11],"-")</f>
        <v>-</v>
      </c>
    </row>
    <row r="1305" spans="1:24" s="122" customFormat="1" hidden="1">
      <c r="A1305" s="118" t="str">
        <f>IF(FN_MC!Y1307="","*",FN_MC!Y1307)</f>
        <v>*</v>
      </c>
      <c r="B1305" s="118" t="str">
        <f>IF(FN_MC!X1307="","*",FN_MC!X1307)</f>
        <v>*</v>
      </c>
      <c r="C1305" s="118" t="str">
        <f>IF(FN_MC!Z1307="","*",FN_MC!Z1307)</f>
        <v>*</v>
      </c>
      <c r="D1305" s="119" t="str">
        <f>IF(FN_MC!S1307="","*",FN_MC!S1307)</f>
        <v>*</v>
      </c>
      <c r="E1305" s="119" t="str">
        <f>IF(FN_MC!T1307="","*",FN_MC!T1307)</f>
        <v>*</v>
      </c>
      <c r="F1305" s="119" t="str">
        <f>IF(FN_MC!B1307="","*",FN_MC!B1307)</f>
        <v>*</v>
      </c>
      <c r="G1305" s="119" t="str">
        <f>IF(FN_MC!D1307="","*",FN_MC!D1307)</f>
        <v>*</v>
      </c>
      <c r="H1305" s="119" t="str">
        <f>IF(FN_MC!F1307="","*",FN_MC!F1307)</f>
        <v>*</v>
      </c>
      <c r="I1305" s="119" t="str">
        <f>IF(FN_MC!H1307="","*",FN_MC!H1307)</f>
        <v>*</v>
      </c>
      <c r="J1305" s="119" t="str">
        <f>IF(FN_MC!I1307="","*",FN_MC!I1307)</f>
        <v>*</v>
      </c>
      <c r="K1305" s="119" t="str">
        <f>IF(FN_MC!M1307="","*",FN_MC!M1307)</f>
        <v>*</v>
      </c>
      <c r="L1305" s="119" t="str">
        <f>IF(FN_MC!N1307="","*",FN_MC!N1307)</f>
        <v>*</v>
      </c>
      <c r="M1305" s="120" t="str">
        <f>IF(FN_MC!J1307="","*",FN_MC!J1307)</f>
        <v>*</v>
      </c>
      <c r="N1305" s="120" t="str">
        <f>IF(FN_MC!K1307="","*",FN_MC!K1307)</f>
        <v>*</v>
      </c>
      <c r="O1305" s="120" t="str">
        <f>IF(FN_MC!L1307="","*",FN_MC!L1307)</f>
        <v>*</v>
      </c>
      <c r="P1305" s="120"/>
      <c r="Q1305" s="137" t="str">
        <f>IF(FN_MC!O1307="","*",FN_MC!O1307)</f>
        <v>*</v>
      </c>
      <c r="R1305" s="137" t="str">
        <f>IF(FN_MC!P1307="","*",FN_MC!P1307)</f>
        <v>*</v>
      </c>
      <c r="S1305" s="119" t="str">
        <f>IF(FN_MC!Q1309="","*",CONCATENATE(FN_MC!Q1309," ",FN_MC!R1309))</f>
        <v>*</v>
      </c>
      <c r="T1305" s="119" t="str">
        <f>IF(FN_MC!V1307="","*",FN_MC!V1307)</f>
        <v>*</v>
      </c>
      <c r="U1305" s="119" t="str">
        <f>IF(FN_MC!W1307="","*",FN_MC!W1307)</f>
        <v>*</v>
      </c>
      <c r="V1305" s="121" t="str">
        <f ca="1">_xlfn.XLOOKUP(G1305&amp;$V$2,BS_CONTROLE[CHAVE],BS_CONTROLE[Quantidade_11],"-")</f>
        <v>-</v>
      </c>
      <c r="W1305" s="121" t="str">
        <f ca="1">_xlfn.XLOOKUP(G1305&amp;$W$2,BS_CONTROLE[CHAVE],BS_CONTROLE[Quantidade_11],"-")</f>
        <v>-</v>
      </c>
      <c r="X1305" s="121" t="str">
        <f ca="1">_xlfn.XLOOKUP(G1305&amp;$X$2,BS_CONTROLE[CHAVE],BS_CONTROLE[Quantidade_11],"-")</f>
        <v>-</v>
      </c>
    </row>
    <row r="1306" spans="1:24" s="122" customFormat="1" hidden="1">
      <c r="A1306" s="160" t="str">
        <f>IF(FN_MC!Y1308="","*",FN_MC!Y1308)</f>
        <v>*</v>
      </c>
      <c r="B1306" s="160" t="str">
        <f>IF(FN_MC!X1308="","*",FN_MC!X1308)</f>
        <v>*</v>
      </c>
      <c r="C1306" s="160" t="str">
        <f>IF(FN_MC!Z1308="","*",FN_MC!Z1308)</f>
        <v>*</v>
      </c>
      <c r="D1306" s="161" t="str">
        <f>IF(FN_MC!S1308="","*",FN_MC!S1308)</f>
        <v>*</v>
      </c>
      <c r="E1306" s="161" t="str">
        <f>IF(FN_MC!T1308="","*",FN_MC!T1308)</f>
        <v>*</v>
      </c>
      <c r="F1306" s="161" t="str">
        <f>IF(FN_MC!B1308="","*",FN_MC!B1308)</f>
        <v>*</v>
      </c>
      <c r="G1306" s="161" t="str">
        <f>IF(FN_MC!D1308="","*",FN_MC!D1308)</f>
        <v>*</v>
      </c>
      <c r="H1306" s="161" t="str">
        <f>IF(FN_MC!F1308="","*",FN_MC!F1308)</f>
        <v>*</v>
      </c>
      <c r="I1306" s="161" t="str">
        <f>IF(FN_MC!H1308="","*",FN_MC!H1308)</f>
        <v>*</v>
      </c>
      <c r="J1306" s="161" t="str">
        <f>IF(FN_MC!I1308="","*",FN_MC!I1308)</f>
        <v>*</v>
      </c>
      <c r="K1306" s="161" t="str">
        <f>IF(FN_MC!M1308="","*",FN_MC!M1308)</f>
        <v>*</v>
      </c>
      <c r="L1306" s="161" t="str">
        <f>IF(FN_MC!N1308="","*",FN_MC!N1308)</f>
        <v>*</v>
      </c>
      <c r="M1306" s="162" t="str">
        <f>IF(FN_MC!J1308="","*",FN_MC!J1308)</f>
        <v>*</v>
      </c>
      <c r="N1306" s="162" t="str">
        <f>IF(FN_MC!K1308="","*",FN_MC!K1308)</f>
        <v>*</v>
      </c>
      <c r="O1306" s="162" t="str">
        <f>IF(FN_MC!L1308="","*",FN_MC!L1308)</f>
        <v>*</v>
      </c>
      <c r="P1306" s="162"/>
      <c r="Q1306" s="163" t="str">
        <f>IF(FN_MC!O1308="","*",FN_MC!O1308)</f>
        <v>*</v>
      </c>
      <c r="R1306" s="163" t="str">
        <f>IF(FN_MC!P1308="","*",FN_MC!P1308)</f>
        <v>*</v>
      </c>
      <c r="S1306" s="161" t="str">
        <f>IF(FN_MC!Q1310="","*",CONCATENATE(FN_MC!Q1310," ",FN_MC!R1310))</f>
        <v>*</v>
      </c>
      <c r="T1306" s="161" t="str">
        <f>IF(FN_MC!V1308="","*",FN_MC!V1308)</f>
        <v>*</v>
      </c>
      <c r="U1306" s="161" t="str">
        <f>IF(FN_MC!W1308="","*",FN_MC!W1308)</f>
        <v>*</v>
      </c>
      <c r="V1306" s="121" t="str">
        <f ca="1">_xlfn.XLOOKUP(G1306&amp;$V$2,BS_CONTROLE[CHAVE],BS_CONTROLE[Quantidade_11],"-")</f>
        <v>-</v>
      </c>
      <c r="W1306" s="121" t="str">
        <f ca="1">_xlfn.XLOOKUP(G1306&amp;$W$2,BS_CONTROLE[CHAVE],BS_CONTROLE[Quantidade_11],"-")</f>
        <v>-</v>
      </c>
      <c r="X1306" s="121" t="str">
        <f ca="1">_xlfn.XLOOKUP(G1306&amp;$X$2,BS_CONTROLE[CHAVE],BS_CONTROLE[Quantidade_11],"-")</f>
        <v>-</v>
      </c>
    </row>
    <row r="1307" spans="1:24" s="122" customFormat="1" hidden="1">
      <c r="A1307" s="160" t="str">
        <f>IF(FN_MC!Y1309="","*",FN_MC!Y1309)</f>
        <v>*</v>
      </c>
      <c r="B1307" s="160" t="str">
        <f>IF(FN_MC!X1309="","*",FN_MC!X1309)</f>
        <v>*</v>
      </c>
      <c r="C1307" s="160" t="str">
        <f>IF(FN_MC!Z1309="","*",FN_MC!Z1309)</f>
        <v>*</v>
      </c>
      <c r="D1307" s="161" t="str">
        <f>IF(FN_MC!S1309="","*",FN_MC!S1309)</f>
        <v>*</v>
      </c>
      <c r="E1307" s="161" t="str">
        <f>IF(FN_MC!T1309="","*",FN_MC!T1309)</f>
        <v>*</v>
      </c>
      <c r="F1307" s="161" t="str">
        <f>IF(FN_MC!B1309="","*",FN_MC!B1309)</f>
        <v>*</v>
      </c>
      <c r="G1307" s="161" t="str">
        <f>IF(FN_MC!D1309="","*",FN_MC!D1309)</f>
        <v>*</v>
      </c>
      <c r="H1307" s="161" t="str">
        <f>IF(FN_MC!F1309="","*",FN_MC!F1309)</f>
        <v>*</v>
      </c>
      <c r="I1307" s="161" t="str">
        <f>IF(FN_MC!H1309="","*",FN_MC!H1309)</f>
        <v>*</v>
      </c>
      <c r="J1307" s="161" t="str">
        <f>IF(FN_MC!I1309="","*",FN_MC!I1309)</f>
        <v>*</v>
      </c>
      <c r="K1307" s="161" t="str">
        <f>IF(FN_MC!M1309="","*",FN_MC!M1309)</f>
        <v>*</v>
      </c>
      <c r="L1307" s="161" t="str">
        <f>IF(FN_MC!N1309="","*",FN_MC!N1309)</f>
        <v>*</v>
      </c>
      <c r="M1307" s="162" t="str">
        <f>IF(FN_MC!J1309="","*",FN_MC!J1309)</f>
        <v>*</v>
      </c>
      <c r="N1307" s="162" t="str">
        <f>IF(FN_MC!K1309="","*",FN_MC!K1309)</f>
        <v>*</v>
      </c>
      <c r="O1307" s="162" t="str">
        <f>IF(FN_MC!L1309="","*",FN_MC!L1309)</f>
        <v>*</v>
      </c>
      <c r="P1307" s="162"/>
      <c r="Q1307" s="163" t="str">
        <f>IF(FN_MC!O1309="","*",FN_MC!O1309)</f>
        <v>*</v>
      </c>
      <c r="R1307" s="163" t="str">
        <f>IF(FN_MC!P1309="","*",FN_MC!P1309)</f>
        <v>*</v>
      </c>
      <c r="S1307" s="161" t="str">
        <f>IF(FN_MC!Q1311="","*",CONCATENATE(FN_MC!Q1311," ",FN_MC!R1311))</f>
        <v>*</v>
      </c>
      <c r="T1307" s="161" t="str">
        <f>IF(FN_MC!V1309="","*",FN_MC!V1309)</f>
        <v>*</v>
      </c>
      <c r="U1307" s="161" t="str">
        <f>IF(FN_MC!W1309="","*",FN_MC!W1309)</f>
        <v>*</v>
      </c>
      <c r="V1307" s="121" t="str">
        <f ca="1">_xlfn.XLOOKUP(G1307&amp;$V$2,BS_CONTROLE[CHAVE],BS_CONTROLE[Quantidade_11],"-")</f>
        <v>-</v>
      </c>
      <c r="W1307" s="121" t="str">
        <f ca="1">_xlfn.XLOOKUP(G1307&amp;$W$2,BS_CONTROLE[CHAVE],BS_CONTROLE[Quantidade_11],"-")</f>
        <v>-</v>
      </c>
      <c r="X1307" s="121" t="str">
        <f ca="1">_xlfn.XLOOKUP(G1307&amp;$X$2,BS_CONTROLE[CHAVE],BS_CONTROLE[Quantidade_11],"-")</f>
        <v>-</v>
      </c>
    </row>
    <row r="1308" spans="1:24" s="122" customFormat="1" hidden="1">
      <c r="A1308" s="118" t="str">
        <f>IF(FN_MC!Y1310="","*",FN_MC!Y1310)</f>
        <v>*</v>
      </c>
      <c r="B1308" s="118" t="str">
        <f>IF(FN_MC!X1310="","*",FN_MC!X1310)</f>
        <v>*</v>
      </c>
      <c r="C1308" s="118" t="str">
        <f>IF(FN_MC!Z1310="","*",FN_MC!Z1310)</f>
        <v>*</v>
      </c>
      <c r="D1308" s="119" t="str">
        <f>IF(FN_MC!S1310="","*",FN_MC!S1310)</f>
        <v>*</v>
      </c>
      <c r="E1308" s="119" t="str">
        <f>IF(FN_MC!T1310="","*",FN_MC!T1310)</f>
        <v>*</v>
      </c>
      <c r="F1308" s="119" t="str">
        <f>IF(FN_MC!B1310="","*",FN_MC!B1310)</f>
        <v>*</v>
      </c>
      <c r="G1308" s="119" t="str">
        <f>IF(FN_MC!D1310="","*",FN_MC!D1310)</f>
        <v>*</v>
      </c>
      <c r="H1308" s="119" t="str">
        <f>IF(FN_MC!F1310="","*",FN_MC!F1310)</f>
        <v>*</v>
      </c>
      <c r="I1308" s="119" t="str">
        <f>IF(FN_MC!H1310="","*",FN_MC!H1310)</f>
        <v>*</v>
      </c>
      <c r="J1308" s="119" t="str">
        <f>IF(FN_MC!I1310="","*",FN_MC!I1310)</f>
        <v>*</v>
      </c>
      <c r="K1308" s="119" t="str">
        <f>IF(FN_MC!M1310="","*",FN_MC!M1310)</f>
        <v>*</v>
      </c>
      <c r="L1308" s="119" t="str">
        <f>IF(FN_MC!N1310="","*",FN_MC!N1310)</f>
        <v>*</v>
      </c>
      <c r="M1308" s="120" t="str">
        <f>IF(FN_MC!J1310="","*",FN_MC!J1310)</f>
        <v>*</v>
      </c>
      <c r="N1308" s="120" t="str">
        <f>IF(FN_MC!K1310="","*",FN_MC!K1310)</f>
        <v>*</v>
      </c>
      <c r="O1308" s="120" t="str">
        <f>IF(FN_MC!L1310="","*",FN_MC!L1310)</f>
        <v>*</v>
      </c>
      <c r="P1308" s="120"/>
      <c r="Q1308" s="137" t="str">
        <f>IF(FN_MC!O1310="","*",FN_MC!O1310)</f>
        <v>*</v>
      </c>
      <c r="R1308" s="137" t="str">
        <f>IF(FN_MC!P1310="","*",FN_MC!P1310)</f>
        <v>*</v>
      </c>
      <c r="S1308" s="119" t="str">
        <f>IF(FN_MC!Q1312="","*",CONCATENATE(FN_MC!Q1312," ",FN_MC!R1312))</f>
        <v>*</v>
      </c>
      <c r="T1308" s="119" t="str">
        <f>IF(FN_MC!V1310="","*",FN_MC!V1310)</f>
        <v>*</v>
      </c>
      <c r="U1308" s="119" t="str">
        <f>IF(FN_MC!W1310="","*",FN_MC!W1310)</f>
        <v>*</v>
      </c>
      <c r="V1308" s="121" t="str">
        <f ca="1">_xlfn.XLOOKUP(G1308&amp;$V$2,BS_CONTROLE[CHAVE],BS_CONTROLE[Quantidade_11],"-")</f>
        <v>-</v>
      </c>
      <c r="W1308" s="121" t="str">
        <f ca="1">_xlfn.XLOOKUP(G1308&amp;$W$2,BS_CONTROLE[CHAVE],BS_CONTROLE[Quantidade_11],"-")</f>
        <v>-</v>
      </c>
      <c r="X1308" s="121" t="str">
        <f ca="1">_xlfn.XLOOKUP(G1308&amp;$X$2,BS_CONTROLE[CHAVE],BS_CONTROLE[Quantidade_11],"-")</f>
        <v>-</v>
      </c>
    </row>
    <row r="1309" spans="1:24" s="122" customFormat="1" hidden="1">
      <c r="A1309" s="160" t="str">
        <f>IF(FN_MC!Y1311="","*",FN_MC!Y1311)</f>
        <v>*</v>
      </c>
      <c r="B1309" s="160" t="str">
        <f>IF(FN_MC!X1311="","*",FN_MC!X1311)</f>
        <v>*</v>
      </c>
      <c r="C1309" s="160" t="str">
        <f>IF(FN_MC!Z1311="","*",FN_MC!Z1311)</f>
        <v>*</v>
      </c>
      <c r="D1309" s="161" t="str">
        <f>IF(FN_MC!S1311="","*",FN_MC!S1311)</f>
        <v>*</v>
      </c>
      <c r="E1309" s="161" t="str">
        <f>IF(FN_MC!T1311="","*",FN_MC!T1311)</f>
        <v>*</v>
      </c>
      <c r="F1309" s="161" t="str">
        <f>IF(FN_MC!B1311="","*",FN_MC!B1311)</f>
        <v>*</v>
      </c>
      <c r="G1309" s="161" t="str">
        <f>IF(FN_MC!D1311="","*",FN_MC!D1311)</f>
        <v>*</v>
      </c>
      <c r="H1309" s="161" t="str">
        <f>IF(FN_MC!F1311="","*",FN_MC!F1311)</f>
        <v>*</v>
      </c>
      <c r="I1309" s="161" t="str">
        <f>IF(FN_MC!H1311="","*",FN_MC!H1311)</f>
        <v>*</v>
      </c>
      <c r="J1309" s="161" t="str">
        <f>IF(FN_MC!I1311="","*",FN_MC!I1311)</f>
        <v>*</v>
      </c>
      <c r="K1309" s="161" t="str">
        <f>IF(FN_MC!M1311="","*",FN_MC!M1311)</f>
        <v>*</v>
      </c>
      <c r="L1309" s="161" t="str">
        <f>IF(FN_MC!N1311="","*",FN_MC!N1311)</f>
        <v>*</v>
      </c>
      <c r="M1309" s="162" t="str">
        <f>IF(FN_MC!J1311="","*",FN_MC!J1311)</f>
        <v>*</v>
      </c>
      <c r="N1309" s="162" t="str">
        <f>IF(FN_MC!K1311="","*",FN_MC!K1311)</f>
        <v>*</v>
      </c>
      <c r="O1309" s="162" t="str">
        <f>IF(FN_MC!L1311="","*",FN_MC!L1311)</f>
        <v>*</v>
      </c>
      <c r="P1309" s="162"/>
      <c r="Q1309" s="163" t="str">
        <f>IF(FN_MC!O1311="","*",FN_MC!O1311)</f>
        <v>*</v>
      </c>
      <c r="R1309" s="163" t="str">
        <f>IF(FN_MC!P1311="","*",FN_MC!P1311)</f>
        <v>*</v>
      </c>
      <c r="S1309" s="161" t="str">
        <f>IF(FN_MC!Q1313="","*",CONCATENATE(FN_MC!Q1313," ",FN_MC!R1313))</f>
        <v>*</v>
      </c>
      <c r="T1309" s="161" t="str">
        <f>IF(FN_MC!V1311="","*",FN_MC!V1311)</f>
        <v>*</v>
      </c>
      <c r="U1309" s="161" t="str">
        <f>IF(FN_MC!W1311="","*",FN_MC!W1311)</f>
        <v>*</v>
      </c>
      <c r="V1309" s="121" t="str">
        <f ca="1">_xlfn.XLOOKUP(G1309&amp;$V$2,BS_CONTROLE[CHAVE],BS_CONTROLE[Quantidade_11],"-")</f>
        <v>-</v>
      </c>
      <c r="W1309" s="121" t="str">
        <f ca="1">_xlfn.XLOOKUP(G1309&amp;$W$2,BS_CONTROLE[CHAVE],BS_CONTROLE[Quantidade_11],"-")</f>
        <v>-</v>
      </c>
      <c r="X1309" s="121" t="str">
        <f ca="1">_xlfn.XLOOKUP(G1309&amp;$X$2,BS_CONTROLE[CHAVE],BS_CONTROLE[Quantidade_11],"-")</f>
        <v>-</v>
      </c>
    </row>
    <row r="1310" spans="1:24" s="122" customFormat="1" hidden="1">
      <c r="A1310" s="160" t="str">
        <f>IF(FN_MC!Y1312="","*",FN_MC!Y1312)</f>
        <v>*</v>
      </c>
      <c r="B1310" s="160" t="str">
        <f>IF(FN_MC!X1312="","*",FN_MC!X1312)</f>
        <v>*</v>
      </c>
      <c r="C1310" s="160" t="str">
        <f>IF(FN_MC!Z1312="","*",FN_MC!Z1312)</f>
        <v>*</v>
      </c>
      <c r="D1310" s="161" t="str">
        <f>IF(FN_MC!S1312="","*",FN_MC!S1312)</f>
        <v>*</v>
      </c>
      <c r="E1310" s="161" t="str">
        <f>IF(FN_MC!T1312="","*",FN_MC!T1312)</f>
        <v>*</v>
      </c>
      <c r="F1310" s="161" t="str">
        <f>IF(FN_MC!B1312="","*",FN_MC!B1312)</f>
        <v>*</v>
      </c>
      <c r="G1310" s="161" t="str">
        <f>IF(FN_MC!D1312="","*",FN_MC!D1312)</f>
        <v>*</v>
      </c>
      <c r="H1310" s="161" t="str">
        <f>IF(FN_MC!F1312="","*",FN_MC!F1312)</f>
        <v>*</v>
      </c>
      <c r="I1310" s="161" t="str">
        <f>IF(FN_MC!H1312="","*",FN_MC!H1312)</f>
        <v>*</v>
      </c>
      <c r="J1310" s="161" t="str">
        <f>IF(FN_MC!I1312="","*",FN_MC!I1312)</f>
        <v>*</v>
      </c>
      <c r="K1310" s="161" t="str">
        <f>IF(FN_MC!M1312="","*",FN_MC!M1312)</f>
        <v>*</v>
      </c>
      <c r="L1310" s="161" t="str">
        <f>IF(FN_MC!N1312="","*",FN_MC!N1312)</f>
        <v>*</v>
      </c>
      <c r="M1310" s="162" t="str">
        <f>IF(FN_MC!J1312="","*",FN_MC!J1312)</f>
        <v>*</v>
      </c>
      <c r="N1310" s="162" t="str">
        <f>IF(FN_MC!K1312="","*",FN_MC!K1312)</f>
        <v>*</v>
      </c>
      <c r="O1310" s="162" t="str">
        <f>IF(FN_MC!L1312="","*",FN_MC!L1312)</f>
        <v>*</v>
      </c>
      <c r="P1310" s="162"/>
      <c r="Q1310" s="163" t="str">
        <f>IF(FN_MC!O1312="","*",FN_MC!O1312)</f>
        <v>*</v>
      </c>
      <c r="R1310" s="163" t="str">
        <f>IF(FN_MC!P1312="","*",FN_MC!P1312)</f>
        <v>*</v>
      </c>
      <c r="S1310" s="161" t="str">
        <f>IF(FN_MC!Q1314="","*",CONCATENATE(FN_MC!Q1314," ",FN_MC!R1314))</f>
        <v>*</v>
      </c>
      <c r="T1310" s="161" t="str">
        <f>IF(FN_MC!V1312="","*",FN_MC!V1312)</f>
        <v>*</v>
      </c>
      <c r="U1310" s="161" t="str">
        <f>IF(FN_MC!W1312="","*",FN_MC!W1312)</f>
        <v>*</v>
      </c>
      <c r="V1310" s="121" t="str">
        <f ca="1">_xlfn.XLOOKUP(G1310&amp;$V$2,BS_CONTROLE[CHAVE],BS_CONTROLE[Quantidade_11],"-")</f>
        <v>-</v>
      </c>
      <c r="W1310" s="121" t="str">
        <f ca="1">_xlfn.XLOOKUP(G1310&amp;$W$2,BS_CONTROLE[CHAVE],BS_CONTROLE[Quantidade_11],"-")</f>
        <v>-</v>
      </c>
      <c r="X1310" s="121" t="str">
        <f ca="1">_xlfn.XLOOKUP(G1310&amp;$X$2,BS_CONTROLE[CHAVE],BS_CONTROLE[Quantidade_11],"-")</f>
        <v>-</v>
      </c>
    </row>
    <row r="1311" spans="1:24" s="122" customFormat="1" hidden="1">
      <c r="A1311" s="118" t="str">
        <f>IF(FN_MC!Y1313="","*",FN_MC!Y1313)</f>
        <v>*</v>
      </c>
      <c r="B1311" s="118" t="str">
        <f>IF(FN_MC!X1313="","*",FN_MC!X1313)</f>
        <v>*</v>
      </c>
      <c r="C1311" s="118" t="str">
        <f>IF(FN_MC!Z1313="","*",FN_MC!Z1313)</f>
        <v>*</v>
      </c>
      <c r="D1311" s="119" t="str">
        <f>IF(FN_MC!S1313="","*",FN_MC!S1313)</f>
        <v>*</v>
      </c>
      <c r="E1311" s="119" t="str">
        <f>IF(FN_MC!T1313="","*",FN_MC!T1313)</f>
        <v>*</v>
      </c>
      <c r="F1311" s="119" t="str">
        <f>IF(FN_MC!B1313="","*",FN_MC!B1313)</f>
        <v>*</v>
      </c>
      <c r="G1311" s="119" t="str">
        <f>IF(FN_MC!D1313="","*",FN_MC!D1313)</f>
        <v>*</v>
      </c>
      <c r="H1311" s="119" t="str">
        <f>IF(FN_MC!F1313="","*",FN_MC!F1313)</f>
        <v>*</v>
      </c>
      <c r="I1311" s="119" t="str">
        <f>IF(FN_MC!H1313="","*",FN_MC!H1313)</f>
        <v>*</v>
      </c>
      <c r="J1311" s="119" t="str">
        <f>IF(FN_MC!I1313="","*",FN_MC!I1313)</f>
        <v>*</v>
      </c>
      <c r="K1311" s="119" t="str">
        <f>IF(FN_MC!M1313="","*",FN_MC!M1313)</f>
        <v>*</v>
      </c>
      <c r="L1311" s="119" t="str">
        <f>IF(FN_MC!N1313="","*",FN_MC!N1313)</f>
        <v>*</v>
      </c>
      <c r="M1311" s="120" t="str">
        <f>IF(FN_MC!J1313="","*",FN_MC!J1313)</f>
        <v>*</v>
      </c>
      <c r="N1311" s="120" t="str">
        <f>IF(FN_MC!K1313="","*",FN_MC!K1313)</f>
        <v>*</v>
      </c>
      <c r="O1311" s="120" t="str">
        <f>IF(FN_MC!L1313="","*",FN_MC!L1313)</f>
        <v>*</v>
      </c>
      <c r="P1311" s="120"/>
      <c r="Q1311" s="137" t="str">
        <f>IF(FN_MC!O1313="","*",FN_MC!O1313)</f>
        <v>*</v>
      </c>
      <c r="R1311" s="137" t="str">
        <f>IF(FN_MC!P1313="","*",FN_MC!P1313)</f>
        <v>*</v>
      </c>
      <c r="S1311" s="119" t="str">
        <f>IF(FN_MC!Q1315="","*",CONCATENATE(FN_MC!Q1315," ",FN_MC!R1315))</f>
        <v>*</v>
      </c>
      <c r="T1311" s="119" t="str">
        <f>IF(FN_MC!V1313="","*",FN_MC!V1313)</f>
        <v>*</v>
      </c>
      <c r="U1311" s="119" t="str">
        <f>IF(FN_MC!W1313="","*",FN_MC!W1313)</f>
        <v>*</v>
      </c>
      <c r="V1311" s="121" t="str">
        <f ca="1">_xlfn.XLOOKUP(G1311&amp;$V$2,BS_CONTROLE[CHAVE],BS_CONTROLE[Quantidade_11],"-")</f>
        <v>-</v>
      </c>
      <c r="W1311" s="121" t="str">
        <f ca="1">_xlfn.XLOOKUP(G1311&amp;$W$2,BS_CONTROLE[CHAVE],BS_CONTROLE[Quantidade_11],"-")</f>
        <v>-</v>
      </c>
      <c r="X1311" s="121" t="str">
        <f ca="1">_xlfn.XLOOKUP(G1311&amp;$X$2,BS_CONTROLE[CHAVE],BS_CONTROLE[Quantidade_11],"-")</f>
        <v>-</v>
      </c>
    </row>
    <row r="1312" spans="1:24" s="122" customFormat="1" hidden="1">
      <c r="A1312" s="160" t="str">
        <f>IF(FN_MC!Y1314="","*",FN_MC!Y1314)</f>
        <v>*</v>
      </c>
      <c r="B1312" s="160" t="str">
        <f>IF(FN_MC!X1314="","*",FN_MC!X1314)</f>
        <v>*</v>
      </c>
      <c r="C1312" s="160" t="str">
        <f>IF(FN_MC!Z1314="","*",FN_MC!Z1314)</f>
        <v>*</v>
      </c>
      <c r="D1312" s="161" t="str">
        <f>IF(FN_MC!S1314="","*",FN_MC!S1314)</f>
        <v>*</v>
      </c>
      <c r="E1312" s="161" t="str">
        <f>IF(FN_MC!T1314="","*",FN_MC!T1314)</f>
        <v>*</v>
      </c>
      <c r="F1312" s="161" t="str">
        <f>IF(FN_MC!B1314="","*",FN_MC!B1314)</f>
        <v>*</v>
      </c>
      <c r="G1312" s="161" t="str">
        <f>IF(FN_MC!D1314="","*",FN_MC!D1314)</f>
        <v>*</v>
      </c>
      <c r="H1312" s="161" t="str">
        <f>IF(FN_MC!F1314="","*",FN_MC!F1314)</f>
        <v>*</v>
      </c>
      <c r="I1312" s="161" t="str">
        <f>IF(FN_MC!H1314="","*",FN_MC!H1314)</f>
        <v>*</v>
      </c>
      <c r="J1312" s="161" t="str">
        <f>IF(FN_MC!I1314="","*",FN_MC!I1314)</f>
        <v>*</v>
      </c>
      <c r="K1312" s="161" t="str">
        <f>IF(FN_MC!M1314="","*",FN_MC!M1314)</f>
        <v>*</v>
      </c>
      <c r="L1312" s="161" t="str">
        <f>IF(FN_MC!N1314="","*",FN_MC!N1314)</f>
        <v>*</v>
      </c>
      <c r="M1312" s="162" t="str">
        <f>IF(FN_MC!J1314="","*",FN_MC!J1314)</f>
        <v>*</v>
      </c>
      <c r="N1312" s="162" t="str">
        <f>IF(FN_MC!K1314="","*",FN_MC!K1314)</f>
        <v>*</v>
      </c>
      <c r="O1312" s="162" t="str">
        <f>IF(FN_MC!L1314="","*",FN_MC!L1314)</f>
        <v>*</v>
      </c>
      <c r="P1312" s="162"/>
      <c r="Q1312" s="163" t="str">
        <f>IF(FN_MC!O1314="","*",FN_MC!O1314)</f>
        <v>*</v>
      </c>
      <c r="R1312" s="163" t="str">
        <f>IF(FN_MC!P1314="","*",FN_MC!P1314)</f>
        <v>*</v>
      </c>
      <c r="S1312" s="161" t="str">
        <f>IF(FN_MC!Q1316="","*",CONCATENATE(FN_MC!Q1316," ",FN_MC!R1316))</f>
        <v>*</v>
      </c>
      <c r="T1312" s="161" t="str">
        <f>IF(FN_MC!V1314="","*",FN_MC!V1314)</f>
        <v>*</v>
      </c>
      <c r="U1312" s="161" t="str">
        <f>IF(FN_MC!W1314="","*",FN_MC!W1314)</f>
        <v>*</v>
      </c>
      <c r="V1312" s="121" t="str">
        <f ca="1">_xlfn.XLOOKUP(G1312&amp;$V$2,BS_CONTROLE[CHAVE],BS_CONTROLE[Quantidade_11],"-")</f>
        <v>-</v>
      </c>
      <c r="W1312" s="121" t="str">
        <f ca="1">_xlfn.XLOOKUP(G1312&amp;$W$2,BS_CONTROLE[CHAVE],BS_CONTROLE[Quantidade_11],"-")</f>
        <v>-</v>
      </c>
      <c r="X1312" s="121" t="str">
        <f ca="1">_xlfn.XLOOKUP(G1312&amp;$X$2,BS_CONTROLE[CHAVE],BS_CONTROLE[Quantidade_11],"-")</f>
        <v>-</v>
      </c>
    </row>
    <row r="1313" spans="1:24" s="122" customFormat="1" hidden="1">
      <c r="A1313" s="160" t="str">
        <f>IF(FN_MC!Y1315="","*",FN_MC!Y1315)</f>
        <v>*</v>
      </c>
      <c r="B1313" s="160" t="str">
        <f>IF(FN_MC!X1315="","*",FN_MC!X1315)</f>
        <v>*</v>
      </c>
      <c r="C1313" s="160" t="str">
        <f>IF(FN_MC!Z1315="","*",FN_MC!Z1315)</f>
        <v>*</v>
      </c>
      <c r="D1313" s="161" t="str">
        <f>IF(FN_MC!S1315="","*",FN_MC!S1315)</f>
        <v>*</v>
      </c>
      <c r="E1313" s="161" t="str">
        <f>IF(FN_MC!T1315="","*",FN_MC!T1315)</f>
        <v>*</v>
      </c>
      <c r="F1313" s="161" t="str">
        <f>IF(FN_MC!B1315="","*",FN_MC!B1315)</f>
        <v>*</v>
      </c>
      <c r="G1313" s="161" t="str">
        <f>IF(FN_MC!D1315="","*",FN_MC!D1315)</f>
        <v>*</v>
      </c>
      <c r="H1313" s="161" t="str">
        <f>IF(FN_MC!F1315="","*",FN_MC!F1315)</f>
        <v>*</v>
      </c>
      <c r="I1313" s="161" t="str">
        <f>IF(FN_MC!H1315="","*",FN_MC!H1315)</f>
        <v>*</v>
      </c>
      <c r="J1313" s="161" t="str">
        <f>IF(FN_MC!I1315="","*",FN_MC!I1315)</f>
        <v>*</v>
      </c>
      <c r="K1313" s="161" t="str">
        <f>IF(FN_MC!M1315="","*",FN_MC!M1315)</f>
        <v>*</v>
      </c>
      <c r="L1313" s="161" t="str">
        <f>IF(FN_MC!N1315="","*",FN_MC!N1315)</f>
        <v>*</v>
      </c>
      <c r="M1313" s="162" t="str">
        <f>IF(FN_MC!J1315="","*",FN_MC!J1315)</f>
        <v>*</v>
      </c>
      <c r="N1313" s="162" t="str">
        <f>IF(FN_MC!K1315="","*",FN_MC!K1315)</f>
        <v>*</v>
      </c>
      <c r="O1313" s="162" t="str">
        <f>IF(FN_MC!L1315="","*",FN_MC!L1315)</f>
        <v>*</v>
      </c>
      <c r="P1313" s="162"/>
      <c r="Q1313" s="163" t="str">
        <f>IF(FN_MC!O1315="","*",FN_MC!O1315)</f>
        <v>*</v>
      </c>
      <c r="R1313" s="163" t="str">
        <f>IF(FN_MC!P1315="","*",FN_MC!P1315)</f>
        <v>*</v>
      </c>
      <c r="S1313" s="161" t="str">
        <f>IF(FN_MC!Q1317="","*",CONCATENATE(FN_MC!Q1317," ",FN_MC!R1317))</f>
        <v>*</v>
      </c>
      <c r="T1313" s="161" t="str">
        <f>IF(FN_MC!V1315="","*",FN_MC!V1315)</f>
        <v>*</v>
      </c>
      <c r="U1313" s="161" t="str">
        <f>IF(FN_MC!W1315="","*",FN_MC!W1315)</f>
        <v>*</v>
      </c>
      <c r="V1313" s="121" t="str">
        <f ca="1">_xlfn.XLOOKUP(G1313&amp;$V$2,BS_CONTROLE[CHAVE],BS_CONTROLE[Quantidade_11],"-")</f>
        <v>-</v>
      </c>
      <c r="W1313" s="121" t="str">
        <f ca="1">_xlfn.XLOOKUP(G1313&amp;$W$2,BS_CONTROLE[CHAVE],BS_CONTROLE[Quantidade_11],"-")</f>
        <v>-</v>
      </c>
      <c r="X1313" s="121" t="str">
        <f ca="1">_xlfn.XLOOKUP(G1313&amp;$X$2,BS_CONTROLE[CHAVE],BS_CONTROLE[Quantidade_11],"-")</f>
        <v>-</v>
      </c>
    </row>
    <row r="1314" spans="1:24" s="122" customFormat="1" hidden="1">
      <c r="A1314" s="118" t="str">
        <f>IF(FN_MC!Y1316="","*",FN_MC!Y1316)</f>
        <v>*</v>
      </c>
      <c r="B1314" s="118" t="str">
        <f>IF(FN_MC!X1316="","*",FN_MC!X1316)</f>
        <v>*</v>
      </c>
      <c r="C1314" s="118" t="str">
        <f>IF(FN_MC!Z1316="","*",FN_MC!Z1316)</f>
        <v>*</v>
      </c>
      <c r="D1314" s="119" t="str">
        <f>IF(FN_MC!S1316="","*",FN_MC!S1316)</f>
        <v>*</v>
      </c>
      <c r="E1314" s="119" t="str">
        <f>IF(FN_MC!T1316="","*",FN_MC!T1316)</f>
        <v>*</v>
      </c>
      <c r="F1314" s="119" t="str">
        <f>IF(FN_MC!B1316="","*",FN_MC!B1316)</f>
        <v>*</v>
      </c>
      <c r="G1314" s="119" t="str">
        <f>IF(FN_MC!D1316="","*",FN_MC!D1316)</f>
        <v>*</v>
      </c>
      <c r="H1314" s="119" t="str">
        <f>IF(FN_MC!F1316="","*",FN_MC!F1316)</f>
        <v>*</v>
      </c>
      <c r="I1314" s="119" t="str">
        <f>IF(FN_MC!H1316="","*",FN_MC!H1316)</f>
        <v>*</v>
      </c>
      <c r="J1314" s="119" t="str">
        <f>IF(FN_MC!I1316="","*",FN_MC!I1316)</f>
        <v>*</v>
      </c>
      <c r="K1314" s="119" t="str">
        <f>IF(FN_MC!M1316="","*",FN_MC!M1316)</f>
        <v>*</v>
      </c>
      <c r="L1314" s="119" t="str">
        <f>IF(FN_MC!N1316="","*",FN_MC!N1316)</f>
        <v>*</v>
      </c>
      <c r="M1314" s="120" t="str">
        <f>IF(FN_MC!J1316="","*",FN_MC!J1316)</f>
        <v>*</v>
      </c>
      <c r="N1314" s="120" t="str">
        <f>IF(FN_MC!K1316="","*",FN_MC!K1316)</f>
        <v>*</v>
      </c>
      <c r="O1314" s="120" t="str">
        <f>IF(FN_MC!L1316="","*",FN_MC!L1316)</f>
        <v>*</v>
      </c>
      <c r="P1314" s="120"/>
      <c r="Q1314" s="137" t="str">
        <f>IF(FN_MC!O1316="","*",FN_MC!O1316)</f>
        <v>*</v>
      </c>
      <c r="R1314" s="137" t="str">
        <f>IF(FN_MC!P1316="","*",FN_MC!P1316)</f>
        <v>*</v>
      </c>
      <c r="S1314" s="119" t="str">
        <f>IF(FN_MC!Q1318="","*",CONCATENATE(FN_MC!Q1318," ",FN_MC!R1318))</f>
        <v>*</v>
      </c>
      <c r="T1314" s="119" t="str">
        <f>IF(FN_MC!V1316="","*",FN_MC!V1316)</f>
        <v>*</v>
      </c>
      <c r="U1314" s="119" t="str">
        <f>IF(FN_MC!W1316="","*",FN_MC!W1316)</f>
        <v>*</v>
      </c>
      <c r="V1314" s="121" t="str">
        <f ca="1">_xlfn.XLOOKUP(G1314&amp;$V$2,BS_CONTROLE[CHAVE],BS_CONTROLE[Quantidade_11],"-")</f>
        <v>-</v>
      </c>
      <c r="W1314" s="121" t="str">
        <f ca="1">_xlfn.XLOOKUP(G1314&amp;$W$2,BS_CONTROLE[CHAVE],BS_CONTROLE[Quantidade_11],"-")</f>
        <v>-</v>
      </c>
      <c r="X1314" s="121" t="str">
        <f ca="1">_xlfn.XLOOKUP(G1314&amp;$X$2,BS_CONTROLE[CHAVE],BS_CONTROLE[Quantidade_11],"-")</f>
        <v>-</v>
      </c>
    </row>
    <row r="1315" spans="1:24" s="122" customFormat="1" hidden="1">
      <c r="A1315" s="160" t="str">
        <f>IF(FN_MC!Y1317="","*",FN_MC!Y1317)</f>
        <v>*</v>
      </c>
      <c r="B1315" s="160" t="str">
        <f>IF(FN_MC!X1317="","*",FN_MC!X1317)</f>
        <v>*</v>
      </c>
      <c r="C1315" s="160" t="str">
        <f>IF(FN_MC!Z1317="","*",FN_MC!Z1317)</f>
        <v>*</v>
      </c>
      <c r="D1315" s="161" t="str">
        <f>IF(FN_MC!S1317="","*",FN_MC!S1317)</f>
        <v>*</v>
      </c>
      <c r="E1315" s="161" t="str">
        <f>IF(FN_MC!T1317="","*",FN_MC!T1317)</f>
        <v>*</v>
      </c>
      <c r="F1315" s="161" t="str">
        <f>IF(FN_MC!B1317="","*",FN_MC!B1317)</f>
        <v>*</v>
      </c>
      <c r="G1315" s="161" t="str">
        <f>IF(FN_MC!D1317="","*",FN_MC!D1317)</f>
        <v>*</v>
      </c>
      <c r="H1315" s="161" t="str">
        <f>IF(FN_MC!F1317="","*",FN_MC!F1317)</f>
        <v>*</v>
      </c>
      <c r="I1315" s="161" t="str">
        <f>IF(FN_MC!H1317="","*",FN_MC!H1317)</f>
        <v>*</v>
      </c>
      <c r="J1315" s="161" t="str">
        <f>IF(FN_MC!I1317="","*",FN_MC!I1317)</f>
        <v>*</v>
      </c>
      <c r="K1315" s="161" t="str">
        <f>IF(FN_MC!M1317="","*",FN_MC!M1317)</f>
        <v>*</v>
      </c>
      <c r="L1315" s="161" t="str">
        <f>IF(FN_MC!N1317="","*",FN_MC!N1317)</f>
        <v>*</v>
      </c>
      <c r="M1315" s="162" t="str">
        <f>IF(FN_MC!J1317="","*",FN_MC!J1317)</f>
        <v>*</v>
      </c>
      <c r="N1315" s="162" t="str">
        <f>IF(FN_MC!K1317="","*",FN_MC!K1317)</f>
        <v>*</v>
      </c>
      <c r="O1315" s="162" t="str">
        <f>IF(FN_MC!L1317="","*",FN_MC!L1317)</f>
        <v>*</v>
      </c>
      <c r="P1315" s="162"/>
      <c r="Q1315" s="163" t="str">
        <f>IF(FN_MC!O1317="","*",FN_MC!O1317)</f>
        <v>*</v>
      </c>
      <c r="R1315" s="163" t="str">
        <f>IF(FN_MC!P1317="","*",FN_MC!P1317)</f>
        <v>*</v>
      </c>
      <c r="S1315" s="161" t="str">
        <f>IF(FN_MC!Q1319="","*",CONCATENATE(FN_MC!Q1319," ",FN_MC!R1319))</f>
        <v>*</v>
      </c>
      <c r="T1315" s="161" t="str">
        <f>IF(FN_MC!V1317="","*",FN_MC!V1317)</f>
        <v>*</v>
      </c>
      <c r="U1315" s="161" t="str">
        <f>IF(FN_MC!W1317="","*",FN_MC!W1317)</f>
        <v>*</v>
      </c>
      <c r="V1315" s="121" t="str">
        <f ca="1">_xlfn.XLOOKUP(G1315&amp;$V$2,BS_CONTROLE[CHAVE],BS_CONTROLE[Quantidade_11],"-")</f>
        <v>-</v>
      </c>
      <c r="W1315" s="121" t="str">
        <f ca="1">_xlfn.XLOOKUP(G1315&amp;$W$2,BS_CONTROLE[CHAVE],BS_CONTROLE[Quantidade_11],"-")</f>
        <v>-</v>
      </c>
      <c r="X1315" s="121" t="str">
        <f ca="1">_xlfn.XLOOKUP(G1315&amp;$X$2,BS_CONTROLE[CHAVE],BS_CONTROLE[Quantidade_11],"-")</f>
        <v>-</v>
      </c>
    </row>
    <row r="1316" spans="1:24" s="122" customFormat="1" hidden="1">
      <c r="A1316" s="160" t="str">
        <f>IF(FN_MC!Y1318="","*",FN_MC!Y1318)</f>
        <v>*</v>
      </c>
      <c r="B1316" s="160" t="str">
        <f>IF(FN_MC!X1318="","*",FN_MC!X1318)</f>
        <v>*</v>
      </c>
      <c r="C1316" s="160" t="str">
        <f>IF(FN_MC!Z1318="","*",FN_MC!Z1318)</f>
        <v>*</v>
      </c>
      <c r="D1316" s="161" t="str">
        <f>IF(FN_MC!S1318="","*",FN_MC!S1318)</f>
        <v>*</v>
      </c>
      <c r="E1316" s="161" t="str">
        <f>IF(FN_MC!T1318="","*",FN_MC!T1318)</f>
        <v>*</v>
      </c>
      <c r="F1316" s="161" t="str">
        <f>IF(FN_MC!B1318="","*",FN_MC!B1318)</f>
        <v>*</v>
      </c>
      <c r="G1316" s="161" t="str">
        <f>IF(FN_MC!D1318="","*",FN_MC!D1318)</f>
        <v>*</v>
      </c>
      <c r="H1316" s="161" t="str">
        <f>IF(FN_MC!F1318="","*",FN_MC!F1318)</f>
        <v>*</v>
      </c>
      <c r="I1316" s="161" t="str">
        <f>IF(FN_MC!H1318="","*",FN_MC!H1318)</f>
        <v>*</v>
      </c>
      <c r="J1316" s="161" t="str">
        <f>IF(FN_MC!I1318="","*",FN_MC!I1318)</f>
        <v>*</v>
      </c>
      <c r="K1316" s="161" t="str">
        <f>IF(FN_MC!M1318="","*",FN_MC!M1318)</f>
        <v>*</v>
      </c>
      <c r="L1316" s="161" t="str">
        <f>IF(FN_MC!N1318="","*",FN_MC!N1318)</f>
        <v>*</v>
      </c>
      <c r="M1316" s="162" t="str">
        <f>IF(FN_MC!J1318="","*",FN_MC!J1318)</f>
        <v>*</v>
      </c>
      <c r="N1316" s="162" t="str">
        <f>IF(FN_MC!K1318="","*",FN_MC!K1318)</f>
        <v>*</v>
      </c>
      <c r="O1316" s="162" t="str">
        <f>IF(FN_MC!L1318="","*",FN_MC!L1318)</f>
        <v>*</v>
      </c>
      <c r="P1316" s="162"/>
      <c r="Q1316" s="163" t="str">
        <f>IF(FN_MC!O1318="","*",FN_MC!O1318)</f>
        <v>*</v>
      </c>
      <c r="R1316" s="163" t="str">
        <f>IF(FN_MC!P1318="","*",FN_MC!P1318)</f>
        <v>*</v>
      </c>
      <c r="S1316" s="161" t="str">
        <f>IF(FN_MC!Q1320="","*",CONCATENATE(FN_MC!Q1320," ",FN_MC!R1320))</f>
        <v>*</v>
      </c>
      <c r="T1316" s="161" t="str">
        <f>IF(FN_MC!V1318="","*",FN_MC!V1318)</f>
        <v>*</v>
      </c>
      <c r="U1316" s="161" t="str">
        <f>IF(FN_MC!W1318="","*",FN_MC!W1318)</f>
        <v>*</v>
      </c>
      <c r="V1316" s="121" t="str">
        <f ca="1">_xlfn.XLOOKUP(G1316&amp;$V$2,BS_CONTROLE[CHAVE],BS_CONTROLE[Quantidade_11],"-")</f>
        <v>-</v>
      </c>
      <c r="W1316" s="121" t="str">
        <f ca="1">_xlfn.XLOOKUP(G1316&amp;$W$2,BS_CONTROLE[CHAVE],BS_CONTROLE[Quantidade_11],"-")</f>
        <v>-</v>
      </c>
      <c r="X1316" s="121" t="str">
        <f ca="1">_xlfn.XLOOKUP(G1316&amp;$X$2,BS_CONTROLE[CHAVE],BS_CONTROLE[Quantidade_11],"-")</f>
        <v>-</v>
      </c>
    </row>
    <row r="1317" spans="1:24" s="122" customFormat="1" hidden="1">
      <c r="A1317" s="118" t="str">
        <f>IF(FN_MC!Y1319="","*",FN_MC!Y1319)</f>
        <v>*</v>
      </c>
      <c r="B1317" s="118" t="str">
        <f>IF(FN_MC!X1319="","*",FN_MC!X1319)</f>
        <v>*</v>
      </c>
      <c r="C1317" s="118" t="str">
        <f>IF(FN_MC!Z1319="","*",FN_MC!Z1319)</f>
        <v>*</v>
      </c>
      <c r="D1317" s="119" t="str">
        <f>IF(FN_MC!S1319="","*",FN_MC!S1319)</f>
        <v>*</v>
      </c>
      <c r="E1317" s="119" t="str">
        <f>IF(FN_MC!T1319="","*",FN_MC!T1319)</f>
        <v>*</v>
      </c>
      <c r="F1317" s="119" t="str">
        <f>IF(FN_MC!B1319="","*",FN_MC!B1319)</f>
        <v>*</v>
      </c>
      <c r="G1317" s="119" t="str">
        <f>IF(FN_MC!D1319="","*",FN_MC!D1319)</f>
        <v>*</v>
      </c>
      <c r="H1317" s="119" t="str">
        <f>IF(FN_MC!F1319="","*",FN_MC!F1319)</f>
        <v>*</v>
      </c>
      <c r="I1317" s="119" t="str">
        <f>IF(FN_MC!H1319="","*",FN_MC!H1319)</f>
        <v>*</v>
      </c>
      <c r="J1317" s="119" t="str">
        <f>IF(FN_MC!I1319="","*",FN_MC!I1319)</f>
        <v>*</v>
      </c>
      <c r="K1317" s="119" t="str">
        <f>IF(FN_MC!M1319="","*",FN_MC!M1319)</f>
        <v>*</v>
      </c>
      <c r="L1317" s="119" t="str">
        <f>IF(FN_MC!N1319="","*",FN_MC!N1319)</f>
        <v>*</v>
      </c>
      <c r="M1317" s="120" t="str">
        <f>IF(FN_MC!J1319="","*",FN_MC!J1319)</f>
        <v>*</v>
      </c>
      <c r="N1317" s="120" t="str">
        <f>IF(FN_MC!K1319="","*",FN_MC!K1319)</f>
        <v>*</v>
      </c>
      <c r="O1317" s="120" t="str">
        <f>IF(FN_MC!L1319="","*",FN_MC!L1319)</f>
        <v>*</v>
      </c>
      <c r="P1317" s="120"/>
      <c r="Q1317" s="137" t="str">
        <f>IF(FN_MC!O1319="","*",FN_MC!O1319)</f>
        <v>*</v>
      </c>
      <c r="R1317" s="137" t="str">
        <f>IF(FN_MC!P1319="","*",FN_MC!P1319)</f>
        <v>*</v>
      </c>
      <c r="S1317" s="119" t="str">
        <f>IF(FN_MC!Q1321="","*",CONCATENATE(FN_MC!Q1321," ",FN_MC!R1321))</f>
        <v>*</v>
      </c>
      <c r="T1317" s="119" t="str">
        <f>IF(FN_MC!V1319="","*",FN_MC!V1319)</f>
        <v>*</v>
      </c>
      <c r="U1317" s="119" t="str">
        <f>IF(FN_MC!W1319="","*",FN_MC!W1319)</f>
        <v>*</v>
      </c>
      <c r="V1317" s="121" t="str">
        <f ca="1">_xlfn.XLOOKUP(G1317&amp;$V$2,BS_CONTROLE[CHAVE],BS_CONTROLE[Quantidade_11],"-")</f>
        <v>-</v>
      </c>
      <c r="W1317" s="121" t="str">
        <f ca="1">_xlfn.XLOOKUP(G1317&amp;$W$2,BS_CONTROLE[CHAVE],BS_CONTROLE[Quantidade_11],"-")</f>
        <v>-</v>
      </c>
      <c r="X1317" s="121" t="str">
        <f ca="1">_xlfn.XLOOKUP(G1317&amp;$X$2,BS_CONTROLE[CHAVE],BS_CONTROLE[Quantidade_11],"-")</f>
        <v>-</v>
      </c>
    </row>
    <row r="1318" spans="1:24" s="122" customFormat="1" hidden="1">
      <c r="A1318" s="160" t="str">
        <f>IF(FN_MC!Y1320="","*",FN_MC!Y1320)</f>
        <v>*</v>
      </c>
      <c r="B1318" s="160" t="str">
        <f>IF(FN_MC!X1320="","*",FN_MC!X1320)</f>
        <v>*</v>
      </c>
      <c r="C1318" s="160" t="str">
        <f>IF(FN_MC!Z1320="","*",FN_MC!Z1320)</f>
        <v>*</v>
      </c>
      <c r="D1318" s="161" t="str">
        <f>IF(FN_MC!S1320="","*",FN_MC!S1320)</f>
        <v>*</v>
      </c>
      <c r="E1318" s="161" t="str">
        <f>IF(FN_MC!T1320="","*",FN_MC!T1320)</f>
        <v>*</v>
      </c>
      <c r="F1318" s="161" t="str">
        <f>IF(FN_MC!B1320="","*",FN_MC!B1320)</f>
        <v>*</v>
      </c>
      <c r="G1318" s="161" t="str">
        <f>IF(FN_MC!D1320="","*",FN_MC!D1320)</f>
        <v>*</v>
      </c>
      <c r="H1318" s="161" t="str">
        <f>IF(FN_MC!F1320="","*",FN_MC!F1320)</f>
        <v>*</v>
      </c>
      <c r="I1318" s="161" t="str">
        <f>IF(FN_MC!H1320="","*",FN_MC!H1320)</f>
        <v>*</v>
      </c>
      <c r="J1318" s="161" t="str">
        <f>IF(FN_MC!I1320="","*",FN_MC!I1320)</f>
        <v>*</v>
      </c>
      <c r="K1318" s="161" t="str">
        <f>IF(FN_MC!M1320="","*",FN_MC!M1320)</f>
        <v>*</v>
      </c>
      <c r="L1318" s="161" t="str">
        <f>IF(FN_MC!N1320="","*",FN_MC!N1320)</f>
        <v>*</v>
      </c>
      <c r="M1318" s="162" t="str">
        <f>IF(FN_MC!J1320="","*",FN_MC!J1320)</f>
        <v>*</v>
      </c>
      <c r="N1318" s="162" t="str">
        <f>IF(FN_MC!K1320="","*",FN_MC!K1320)</f>
        <v>*</v>
      </c>
      <c r="O1318" s="162" t="str">
        <f>IF(FN_MC!L1320="","*",FN_MC!L1320)</f>
        <v>*</v>
      </c>
      <c r="P1318" s="162"/>
      <c r="Q1318" s="163" t="str">
        <f>IF(FN_MC!O1320="","*",FN_MC!O1320)</f>
        <v>*</v>
      </c>
      <c r="R1318" s="163" t="str">
        <f>IF(FN_MC!P1320="","*",FN_MC!P1320)</f>
        <v>*</v>
      </c>
      <c r="S1318" s="161" t="str">
        <f>IF(FN_MC!Q1322="","*",CONCATENATE(FN_MC!Q1322," ",FN_MC!R1322))</f>
        <v>*</v>
      </c>
      <c r="T1318" s="161" t="str">
        <f>IF(FN_MC!V1320="","*",FN_MC!V1320)</f>
        <v>*</v>
      </c>
      <c r="U1318" s="161" t="str">
        <f>IF(FN_MC!W1320="","*",FN_MC!W1320)</f>
        <v>*</v>
      </c>
      <c r="V1318" s="121" t="str">
        <f ca="1">_xlfn.XLOOKUP(G1318&amp;$V$2,BS_CONTROLE[CHAVE],BS_CONTROLE[Quantidade_11],"-")</f>
        <v>-</v>
      </c>
      <c r="W1318" s="121" t="str">
        <f ca="1">_xlfn.XLOOKUP(G1318&amp;$W$2,BS_CONTROLE[CHAVE],BS_CONTROLE[Quantidade_11],"-")</f>
        <v>-</v>
      </c>
      <c r="X1318" s="121" t="str">
        <f ca="1">_xlfn.XLOOKUP(G1318&amp;$X$2,BS_CONTROLE[CHAVE],BS_CONTROLE[Quantidade_11],"-")</f>
        <v>-</v>
      </c>
    </row>
    <row r="1319" spans="1:24" s="122" customFormat="1" hidden="1">
      <c r="A1319" s="160" t="str">
        <f>IF(FN_MC!Y1321="","*",FN_MC!Y1321)</f>
        <v>*</v>
      </c>
      <c r="B1319" s="160" t="str">
        <f>IF(FN_MC!X1321="","*",FN_MC!X1321)</f>
        <v>*</v>
      </c>
      <c r="C1319" s="160" t="str">
        <f>IF(FN_MC!Z1321="","*",FN_MC!Z1321)</f>
        <v>*</v>
      </c>
      <c r="D1319" s="161" t="str">
        <f>IF(FN_MC!S1321="","*",FN_MC!S1321)</f>
        <v>*</v>
      </c>
      <c r="E1319" s="161" t="str">
        <f>IF(FN_MC!T1321="","*",FN_MC!T1321)</f>
        <v>*</v>
      </c>
      <c r="F1319" s="161" t="str">
        <f>IF(FN_MC!B1321="","*",FN_MC!B1321)</f>
        <v>*</v>
      </c>
      <c r="G1319" s="161" t="str">
        <f>IF(FN_MC!D1321="","*",FN_MC!D1321)</f>
        <v>*</v>
      </c>
      <c r="H1319" s="161" t="str">
        <f>IF(FN_MC!F1321="","*",FN_MC!F1321)</f>
        <v>*</v>
      </c>
      <c r="I1319" s="161" t="str">
        <f>IF(FN_MC!H1321="","*",FN_MC!H1321)</f>
        <v>*</v>
      </c>
      <c r="J1319" s="161" t="str">
        <f>IF(FN_MC!I1321="","*",FN_MC!I1321)</f>
        <v>*</v>
      </c>
      <c r="K1319" s="161" t="str">
        <f>IF(FN_MC!M1321="","*",FN_MC!M1321)</f>
        <v>*</v>
      </c>
      <c r="L1319" s="161" t="str">
        <f>IF(FN_MC!N1321="","*",FN_MC!N1321)</f>
        <v>*</v>
      </c>
      <c r="M1319" s="162" t="str">
        <f>IF(FN_MC!J1321="","*",FN_MC!J1321)</f>
        <v>*</v>
      </c>
      <c r="N1319" s="162" t="str">
        <f>IF(FN_MC!K1321="","*",FN_MC!K1321)</f>
        <v>*</v>
      </c>
      <c r="O1319" s="162" t="str">
        <f>IF(FN_MC!L1321="","*",FN_MC!L1321)</f>
        <v>*</v>
      </c>
      <c r="P1319" s="162"/>
      <c r="Q1319" s="163" t="str">
        <f>IF(FN_MC!O1321="","*",FN_MC!O1321)</f>
        <v>*</v>
      </c>
      <c r="R1319" s="163" t="str">
        <f>IF(FN_MC!P1321="","*",FN_MC!P1321)</f>
        <v>*</v>
      </c>
      <c r="S1319" s="161" t="str">
        <f>IF(FN_MC!Q1323="","*",CONCATENATE(FN_MC!Q1323," ",FN_MC!R1323))</f>
        <v>*</v>
      </c>
      <c r="T1319" s="161" t="str">
        <f>IF(FN_MC!V1321="","*",FN_MC!V1321)</f>
        <v>*</v>
      </c>
      <c r="U1319" s="161" t="str">
        <f>IF(FN_MC!W1321="","*",FN_MC!W1321)</f>
        <v>*</v>
      </c>
      <c r="V1319" s="121" t="str">
        <f ca="1">_xlfn.XLOOKUP(G1319&amp;$V$2,BS_CONTROLE[CHAVE],BS_CONTROLE[Quantidade_11],"-")</f>
        <v>-</v>
      </c>
      <c r="W1319" s="121" t="str">
        <f ca="1">_xlfn.XLOOKUP(G1319&amp;$W$2,BS_CONTROLE[CHAVE],BS_CONTROLE[Quantidade_11],"-")</f>
        <v>-</v>
      </c>
      <c r="X1319" s="121" t="str">
        <f ca="1">_xlfn.XLOOKUP(G1319&amp;$X$2,BS_CONTROLE[CHAVE],BS_CONTROLE[Quantidade_11],"-")</f>
        <v>-</v>
      </c>
    </row>
    <row r="1320" spans="1:24" s="122" customFormat="1" hidden="1">
      <c r="A1320" s="118" t="str">
        <f>IF(FN_MC!Y1322="","*",FN_MC!Y1322)</f>
        <v>*</v>
      </c>
      <c r="B1320" s="118" t="str">
        <f>IF(FN_MC!X1322="","*",FN_MC!X1322)</f>
        <v>*</v>
      </c>
      <c r="C1320" s="118" t="str">
        <f>IF(FN_MC!Z1322="","*",FN_MC!Z1322)</f>
        <v>*</v>
      </c>
      <c r="D1320" s="119" t="str">
        <f>IF(FN_MC!S1322="","*",FN_MC!S1322)</f>
        <v>*</v>
      </c>
      <c r="E1320" s="119" t="str">
        <f>IF(FN_MC!T1322="","*",FN_MC!T1322)</f>
        <v>*</v>
      </c>
      <c r="F1320" s="119" t="str">
        <f>IF(FN_MC!B1322="","*",FN_MC!B1322)</f>
        <v>*</v>
      </c>
      <c r="G1320" s="119" t="str">
        <f>IF(FN_MC!D1322="","*",FN_MC!D1322)</f>
        <v>*</v>
      </c>
      <c r="H1320" s="119" t="str">
        <f>IF(FN_MC!F1322="","*",FN_MC!F1322)</f>
        <v>*</v>
      </c>
      <c r="I1320" s="119" t="str">
        <f>IF(FN_MC!H1322="","*",FN_MC!H1322)</f>
        <v>*</v>
      </c>
      <c r="J1320" s="119" t="str">
        <f>IF(FN_MC!I1322="","*",FN_MC!I1322)</f>
        <v>*</v>
      </c>
      <c r="K1320" s="119" t="str">
        <f>IF(FN_MC!M1322="","*",FN_MC!M1322)</f>
        <v>*</v>
      </c>
      <c r="L1320" s="119" t="str">
        <f>IF(FN_MC!N1322="","*",FN_MC!N1322)</f>
        <v>*</v>
      </c>
      <c r="M1320" s="120" t="str">
        <f>IF(FN_MC!J1322="","*",FN_MC!J1322)</f>
        <v>*</v>
      </c>
      <c r="N1320" s="120" t="str">
        <f>IF(FN_MC!K1322="","*",FN_MC!K1322)</f>
        <v>*</v>
      </c>
      <c r="O1320" s="120" t="str">
        <f>IF(FN_MC!L1322="","*",FN_MC!L1322)</f>
        <v>*</v>
      </c>
      <c r="P1320" s="120"/>
      <c r="Q1320" s="137" t="str">
        <f>IF(FN_MC!O1322="","*",FN_MC!O1322)</f>
        <v>*</v>
      </c>
      <c r="R1320" s="137" t="str">
        <f>IF(FN_MC!P1322="","*",FN_MC!P1322)</f>
        <v>*</v>
      </c>
      <c r="S1320" s="119" t="str">
        <f>IF(FN_MC!Q1324="","*",CONCATENATE(FN_MC!Q1324," ",FN_MC!R1324))</f>
        <v>*</v>
      </c>
      <c r="T1320" s="119" t="str">
        <f>IF(FN_MC!V1322="","*",FN_MC!V1322)</f>
        <v>*</v>
      </c>
      <c r="U1320" s="119" t="str">
        <f>IF(FN_MC!W1322="","*",FN_MC!W1322)</f>
        <v>*</v>
      </c>
      <c r="V1320" s="121" t="str">
        <f ca="1">_xlfn.XLOOKUP(G1320&amp;$V$2,BS_CONTROLE[CHAVE],BS_CONTROLE[Quantidade_11],"-")</f>
        <v>-</v>
      </c>
      <c r="W1320" s="121" t="str">
        <f ca="1">_xlfn.XLOOKUP(G1320&amp;$W$2,BS_CONTROLE[CHAVE],BS_CONTROLE[Quantidade_11],"-")</f>
        <v>-</v>
      </c>
      <c r="X1320" s="121" t="str">
        <f ca="1">_xlfn.XLOOKUP(G1320&amp;$X$2,BS_CONTROLE[CHAVE],BS_CONTROLE[Quantidade_11],"-")</f>
        <v>-</v>
      </c>
    </row>
    <row r="1321" spans="1:24" s="122" customFormat="1" hidden="1">
      <c r="A1321" s="160" t="str">
        <f>IF(FN_MC!Y1323="","*",FN_MC!Y1323)</f>
        <v>*</v>
      </c>
      <c r="B1321" s="160" t="str">
        <f>IF(FN_MC!X1323="","*",FN_MC!X1323)</f>
        <v>*</v>
      </c>
      <c r="C1321" s="160" t="str">
        <f>IF(FN_MC!Z1323="","*",FN_MC!Z1323)</f>
        <v>*</v>
      </c>
      <c r="D1321" s="161" t="str">
        <f>IF(FN_MC!S1323="","*",FN_MC!S1323)</f>
        <v>*</v>
      </c>
      <c r="E1321" s="161" t="str">
        <f>IF(FN_MC!T1323="","*",FN_MC!T1323)</f>
        <v>*</v>
      </c>
      <c r="F1321" s="161" t="str">
        <f>IF(FN_MC!B1323="","*",FN_MC!B1323)</f>
        <v>*</v>
      </c>
      <c r="G1321" s="161" t="str">
        <f>IF(FN_MC!D1323="","*",FN_MC!D1323)</f>
        <v>*</v>
      </c>
      <c r="H1321" s="161" t="str">
        <f>IF(FN_MC!F1323="","*",FN_MC!F1323)</f>
        <v>*</v>
      </c>
      <c r="I1321" s="161" t="str">
        <f>IF(FN_MC!H1323="","*",FN_MC!H1323)</f>
        <v>*</v>
      </c>
      <c r="J1321" s="161" t="str">
        <f>IF(FN_MC!I1323="","*",FN_MC!I1323)</f>
        <v>*</v>
      </c>
      <c r="K1321" s="161" t="str">
        <f>IF(FN_MC!M1323="","*",FN_MC!M1323)</f>
        <v>*</v>
      </c>
      <c r="L1321" s="161" t="str">
        <f>IF(FN_MC!N1323="","*",FN_MC!N1323)</f>
        <v>*</v>
      </c>
      <c r="M1321" s="162" t="str">
        <f>IF(FN_MC!J1323="","*",FN_MC!J1323)</f>
        <v>*</v>
      </c>
      <c r="N1321" s="162" t="str">
        <f>IF(FN_MC!K1323="","*",FN_MC!K1323)</f>
        <v>*</v>
      </c>
      <c r="O1321" s="162" t="str">
        <f>IF(FN_MC!L1323="","*",FN_MC!L1323)</f>
        <v>*</v>
      </c>
      <c r="P1321" s="162"/>
      <c r="Q1321" s="163" t="str">
        <f>IF(FN_MC!O1323="","*",FN_MC!O1323)</f>
        <v>*</v>
      </c>
      <c r="R1321" s="163" t="str">
        <f>IF(FN_MC!P1323="","*",FN_MC!P1323)</f>
        <v>*</v>
      </c>
      <c r="S1321" s="161" t="str">
        <f>IF(FN_MC!Q1325="","*",CONCATENATE(FN_MC!Q1325," ",FN_MC!R1325))</f>
        <v>*</v>
      </c>
      <c r="T1321" s="161" t="str">
        <f>IF(FN_MC!V1323="","*",FN_MC!V1323)</f>
        <v>*</v>
      </c>
      <c r="U1321" s="161" t="str">
        <f>IF(FN_MC!W1323="","*",FN_MC!W1323)</f>
        <v>*</v>
      </c>
      <c r="V1321" s="121" t="str">
        <f ca="1">_xlfn.XLOOKUP(G1321&amp;$V$2,BS_CONTROLE[CHAVE],BS_CONTROLE[Quantidade_11],"-")</f>
        <v>-</v>
      </c>
      <c r="W1321" s="121" t="str">
        <f ca="1">_xlfn.XLOOKUP(G1321&amp;$W$2,BS_CONTROLE[CHAVE],BS_CONTROLE[Quantidade_11],"-")</f>
        <v>-</v>
      </c>
      <c r="X1321" s="121" t="str">
        <f ca="1">_xlfn.XLOOKUP(G1321&amp;$X$2,BS_CONTROLE[CHAVE],BS_CONTROLE[Quantidade_11],"-")</f>
        <v>-</v>
      </c>
    </row>
    <row r="1322" spans="1:24" s="122" customFormat="1" hidden="1">
      <c r="A1322" s="160" t="str">
        <f>IF(FN_MC!Y1324="","*",FN_MC!Y1324)</f>
        <v>*</v>
      </c>
      <c r="B1322" s="160" t="str">
        <f>IF(FN_MC!X1324="","*",FN_MC!X1324)</f>
        <v>*</v>
      </c>
      <c r="C1322" s="160" t="str">
        <f>IF(FN_MC!Z1324="","*",FN_MC!Z1324)</f>
        <v>*</v>
      </c>
      <c r="D1322" s="161" t="str">
        <f>IF(FN_MC!S1324="","*",FN_MC!S1324)</f>
        <v>*</v>
      </c>
      <c r="E1322" s="161" t="str">
        <f>IF(FN_MC!T1324="","*",FN_MC!T1324)</f>
        <v>*</v>
      </c>
      <c r="F1322" s="161" t="str">
        <f>IF(FN_MC!B1324="","*",FN_MC!B1324)</f>
        <v>*</v>
      </c>
      <c r="G1322" s="161" t="str">
        <f>IF(FN_MC!D1324="","*",FN_MC!D1324)</f>
        <v>*</v>
      </c>
      <c r="H1322" s="161" t="str">
        <f>IF(FN_MC!F1324="","*",FN_MC!F1324)</f>
        <v>*</v>
      </c>
      <c r="I1322" s="161" t="str">
        <f>IF(FN_MC!H1324="","*",FN_MC!H1324)</f>
        <v>*</v>
      </c>
      <c r="J1322" s="161" t="str">
        <f>IF(FN_MC!I1324="","*",FN_MC!I1324)</f>
        <v>*</v>
      </c>
      <c r="K1322" s="161" t="str">
        <f>IF(FN_MC!M1324="","*",FN_MC!M1324)</f>
        <v>*</v>
      </c>
      <c r="L1322" s="161" t="str">
        <f>IF(FN_MC!N1324="","*",FN_MC!N1324)</f>
        <v>*</v>
      </c>
      <c r="M1322" s="162" t="str">
        <f>IF(FN_MC!J1324="","*",FN_MC!J1324)</f>
        <v>*</v>
      </c>
      <c r="N1322" s="162" t="str">
        <f>IF(FN_MC!K1324="","*",FN_MC!K1324)</f>
        <v>*</v>
      </c>
      <c r="O1322" s="162" t="str">
        <f>IF(FN_MC!L1324="","*",FN_MC!L1324)</f>
        <v>*</v>
      </c>
      <c r="P1322" s="162"/>
      <c r="Q1322" s="163" t="str">
        <f>IF(FN_MC!O1324="","*",FN_MC!O1324)</f>
        <v>*</v>
      </c>
      <c r="R1322" s="163" t="str">
        <f>IF(FN_MC!P1324="","*",FN_MC!P1324)</f>
        <v>*</v>
      </c>
      <c r="S1322" s="161" t="str">
        <f>IF(FN_MC!Q1326="","*",CONCATENATE(FN_MC!Q1326," ",FN_MC!R1326))</f>
        <v>*</v>
      </c>
      <c r="T1322" s="161" t="str">
        <f>IF(FN_MC!V1324="","*",FN_MC!V1324)</f>
        <v>*</v>
      </c>
      <c r="U1322" s="161" t="str">
        <f>IF(FN_MC!W1324="","*",FN_MC!W1324)</f>
        <v>*</v>
      </c>
      <c r="V1322" s="121" t="str">
        <f ca="1">_xlfn.XLOOKUP(G1322&amp;$V$2,BS_CONTROLE[CHAVE],BS_CONTROLE[Quantidade_11],"-")</f>
        <v>-</v>
      </c>
      <c r="W1322" s="121" t="str">
        <f ca="1">_xlfn.XLOOKUP(G1322&amp;$W$2,BS_CONTROLE[CHAVE],BS_CONTROLE[Quantidade_11],"-")</f>
        <v>-</v>
      </c>
      <c r="X1322" s="121" t="str">
        <f ca="1">_xlfn.XLOOKUP(G1322&amp;$X$2,BS_CONTROLE[CHAVE],BS_CONTROLE[Quantidade_11],"-")</f>
        <v>-</v>
      </c>
    </row>
    <row r="1323" spans="1:24" s="122" customFormat="1" hidden="1">
      <c r="A1323" s="118" t="str">
        <f>IF(FN_MC!Y1325="","*",FN_MC!Y1325)</f>
        <v>*</v>
      </c>
      <c r="B1323" s="118" t="str">
        <f>IF(FN_MC!X1325="","*",FN_MC!X1325)</f>
        <v>*</v>
      </c>
      <c r="C1323" s="118" t="str">
        <f>IF(FN_MC!Z1325="","*",FN_MC!Z1325)</f>
        <v>*</v>
      </c>
      <c r="D1323" s="119" t="str">
        <f>IF(FN_MC!S1325="","*",FN_MC!S1325)</f>
        <v>*</v>
      </c>
      <c r="E1323" s="119" t="str">
        <f>IF(FN_MC!T1325="","*",FN_MC!T1325)</f>
        <v>*</v>
      </c>
      <c r="F1323" s="119" t="str">
        <f>IF(FN_MC!B1325="","*",FN_MC!B1325)</f>
        <v>*</v>
      </c>
      <c r="G1323" s="119" t="str">
        <f>IF(FN_MC!D1325="","*",FN_MC!D1325)</f>
        <v>*</v>
      </c>
      <c r="H1323" s="119" t="str">
        <f>IF(FN_MC!F1325="","*",FN_MC!F1325)</f>
        <v>*</v>
      </c>
      <c r="I1323" s="119" t="str">
        <f>IF(FN_MC!H1325="","*",FN_MC!H1325)</f>
        <v>*</v>
      </c>
      <c r="J1323" s="119" t="str">
        <f>IF(FN_MC!I1325="","*",FN_MC!I1325)</f>
        <v>*</v>
      </c>
      <c r="K1323" s="119" t="str">
        <f>IF(FN_MC!M1325="","*",FN_MC!M1325)</f>
        <v>*</v>
      </c>
      <c r="L1323" s="119" t="str">
        <f>IF(FN_MC!N1325="","*",FN_MC!N1325)</f>
        <v>*</v>
      </c>
      <c r="M1323" s="120" t="str">
        <f>IF(FN_MC!J1325="","*",FN_MC!J1325)</f>
        <v>*</v>
      </c>
      <c r="N1323" s="120" t="str">
        <f>IF(FN_MC!K1325="","*",FN_MC!K1325)</f>
        <v>*</v>
      </c>
      <c r="O1323" s="120" t="str">
        <f>IF(FN_MC!L1325="","*",FN_MC!L1325)</f>
        <v>*</v>
      </c>
      <c r="P1323" s="120"/>
      <c r="Q1323" s="137" t="str">
        <f>IF(FN_MC!O1325="","*",FN_MC!O1325)</f>
        <v>*</v>
      </c>
      <c r="R1323" s="137" t="str">
        <f>IF(FN_MC!P1325="","*",FN_MC!P1325)</f>
        <v>*</v>
      </c>
      <c r="S1323" s="119" t="str">
        <f>IF(FN_MC!Q1327="","*",CONCATENATE(FN_MC!Q1327," ",FN_MC!R1327))</f>
        <v>*</v>
      </c>
      <c r="T1323" s="119" t="str">
        <f>IF(FN_MC!V1325="","*",FN_MC!V1325)</f>
        <v>*</v>
      </c>
      <c r="U1323" s="119" t="str">
        <f>IF(FN_MC!W1325="","*",FN_MC!W1325)</f>
        <v>*</v>
      </c>
      <c r="V1323" s="121" t="str">
        <f ca="1">_xlfn.XLOOKUP(G1323&amp;$V$2,BS_CONTROLE[CHAVE],BS_CONTROLE[Quantidade_11],"-")</f>
        <v>-</v>
      </c>
      <c r="W1323" s="121" t="str">
        <f ca="1">_xlfn.XLOOKUP(G1323&amp;$W$2,BS_CONTROLE[CHAVE],BS_CONTROLE[Quantidade_11],"-")</f>
        <v>-</v>
      </c>
      <c r="X1323" s="121" t="str">
        <f ca="1">_xlfn.XLOOKUP(G1323&amp;$X$2,BS_CONTROLE[CHAVE],BS_CONTROLE[Quantidade_11],"-")</f>
        <v>-</v>
      </c>
    </row>
    <row r="1324" spans="1:24" s="122" customFormat="1" hidden="1">
      <c r="A1324" s="160" t="str">
        <f>IF(FN_MC!Y1326="","*",FN_MC!Y1326)</f>
        <v>*</v>
      </c>
      <c r="B1324" s="160" t="str">
        <f>IF(FN_MC!X1326="","*",FN_MC!X1326)</f>
        <v>*</v>
      </c>
      <c r="C1324" s="160" t="str">
        <f>IF(FN_MC!Z1326="","*",FN_MC!Z1326)</f>
        <v>*</v>
      </c>
      <c r="D1324" s="161" t="str">
        <f>IF(FN_MC!S1326="","*",FN_MC!S1326)</f>
        <v>*</v>
      </c>
      <c r="E1324" s="161" t="str">
        <f>IF(FN_MC!T1326="","*",FN_MC!T1326)</f>
        <v>*</v>
      </c>
      <c r="F1324" s="161" t="str">
        <f>IF(FN_MC!B1326="","*",FN_MC!B1326)</f>
        <v>*</v>
      </c>
      <c r="G1324" s="161" t="str">
        <f>IF(FN_MC!D1326="","*",FN_MC!D1326)</f>
        <v>*</v>
      </c>
      <c r="H1324" s="161" t="str">
        <f>IF(FN_MC!F1326="","*",FN_MC!F1326)</f>
        <v>*</v>
      </c>
      <c r="I1324" s="161" t="str">
        <f>IF(FN_MC!H1326="","*",FN_MC!H1326)</f>
        <v>*</v>
      </c>
      <c r="J1324" s="161" t="str">
        <f>IF(FN_MC!I1326="","*",FN_MC!I1326)</f>
        <v>*</v>
      </c>
      <c r="K1324" s="161" t="str">
        <f>IF(FN_MC!M1326="","*",FN_MC!M1326)</f>
        <v>*</v>
      </c>
      <c r="L1324" s="161" t="str">
        <f>IF(FN_MC!N1326="","*",FN_MC!N1326)</f>
        <v>*</v>
      </c>
      <c r="M1324" s="162" t="str">
        <f>IF(FN_MC!J1326="","*",FN_MC!J1326)</f>
        <v>*</v>
      </c>
      <c r="N1324" s="162" t="str">
        <f>IF(FN_MC!K1326="","*",FN_MC!K1326)</f>
        <v>*</v>
      </c>
      <c r="O1324" s="162" t="str">
        <f>IF(FN_MC!L1326="","*",FN_MC!L1326)</f>
        <v>*</v>
      </c>
      <c r="P1324" s="162"/>
      <c r="Q1324" s="163" t="str">
        <f>IF(FN_MC!O1326="","*",FN_MC!O1326)</f>
        <v>*</v>
      </c>
      <c r="R1324" s="163" t="str">
        <f>IF(FN_MC!P1326="","*",FN_MC!P1326)</f>
        <v>*</v>
      </c>
      <c r="S1324" s="161" t="str">
        <f>IF(FN_MC!Q1328="","*",CONCATENATE(FN_MC!Q1328," ",FN_MC!R1328))</f>
        <v>*</v>
      </c>
      <c r="T1324" s="161" t="str">
        <f>IF(FN_MC!V1326="","*",FN_MC!V1326)</f>
        <v>*</v>
      </c>
      <c r="U1324" s="161" t="str">
        <f>IF(FN_MC!W1326="","*",FN_MC!W1326)</f>
        <v>*</v>
      </c>
      <c r="V1324" s="121" t="str">
        <f ca="1">_xlfn.XLOOKUP(G1324&amp;$V$2,BS_CONTROLE[CHAVE],BS_CONTROLE[Quantidade_11],"-")</f>
        <v>-</v>
      </c>
      <c r="W1324" s="121" t="str">
        <f ca="1">_xlfn.XLOOKUP(G1324&amp;$W$2,BS_CONTROLE[CHAVE],BS_CONTROLE[Quantidade_11],"-")</f>
        <v>-</v>
      </c>
      <c r="X1324" s="121" t="str">
        <f ca="1">_xlfn.XLOOKUP(G1324&amp;$X$2,BS_CONTROLE[CHAVE],BS_CONTROLE[Quantidade_11],"-")</f>
        <v>-</v>
      </c>
    </row>
    <row r="1325" spans="1:24" s="122" customFormat="1" hidden="1">
      <c r="A1325" s="160" t="str">
        <f>IF(FN_MC!Y1327="","*",FN_MC!Y1327)</f>
        <v>*</v>
      </c>
      <c r="B1325" s="160" t="str">
        <f>IF(FN_MC!X1327="","*",FN_MC!X1327)</f>
        <v>*</v>
      </c>
      <c r="C1325" s="160" t="str">
        <f>IF(FN_MC!Z1327="","*",FN_MC!Z1327)</f>
        <v>*</v>
      </c>
      <c r="D1325" s="161" t="str">
        <f>IF(FN_MC!S1327="","*",FN_MC!S1327)</f>
        <v>*</v>
      </c>
      <c r="E1325" s="161" t="str">
        <f>IF(FN_MC!T1327="","*",FN_MC!T1327)</f>
        <v>*</v>
      </c>
      <c r="F1325" s="161" t="str">
        <f>IF(FN_MC!B1327="","*",FN_MC!B1327)</f>
        <v>*</v>
      </c>
      <c r="G1325" s="161" t="str">
        <f>IF(FN_MC!D1327="","*",FN_MC!D1327)</f>
        <v>*</v>
      </c>
      <c r="H1325" s="161" t="str">
        <f>IF(FN_MC!F1327="","*",FN_MC!F1327)</f>
        <v>*</v>
      </c>
      <c r="I1325" s="161" t="str">
        <f>IF(FN_MC!H1327="","*",FN_MC!H1327)</f>
        <v>*</v>
      </c>
      <c r="J1325" s="161" t="str">
        <f>IF(FN_MC!I1327="","*",FN_MC!I1327)</f>
        <v>*</v>
      </c>
      <c r="K1325" s="161" t="str">
        <f>IF(FN_MC!M1327="","*",FN_MC!M1327)</f>
        <v>*</v>
      </c>
      <c r="L1325" s="161" t="str">
        <f>IF(FN_MC!N1327="","*",FN_MC!N1327)</f>
        <v>*</v>
      </c>
      <c r="M1325" s="162" t="str">
        <f>IF(FN_MC!J1327="","*",FN_MC!J1327)</f>
        <v>*</v>
      </c>
      <c r="N1325" s="162" t="str">
        <f>IF(FN_MC!K1327="","*",FN_MC!K1327)</f>
        <v>*</v>
      </c>
      <c r="O1325" s="162" t="str">
        <f>IF(FN_MC!L1327="","*",FN_MC!L1327)</f>
        <v>*</v>
      </c>
      <c r="P1325" s="162"/>
      <c r="Q1325" s="163" t="str">
        <f>IF(FN_MC!O1327="","*",FN_MC!O1327)</f>
        <v>*</v>
      </c>
      <c r="R1325" s="163" t="str">
        <f>IF(FN_MC!P1327="","*",FN_MC!P1327)</f>
        <v>*</v>
      </c>
      <c r="S1325" s="161" t="str">
        <f>IF(FN_MC!Q1329="","*",CONCATENATE(FN_MC!Q1329," ",FN_MC!R1329))</f>
        <v>*</v>
      </c>
      <c r="T1325" s="161" t="str">
        <f>IF(FN_MC!V1327="","*",FN_MC!V1327)</f>
        <v>*</v>
      </c>
      <c r="U1325" s="161" t="str">
        <f>IF(FN_MC!W1327="","*",FN_MC!W1327)</f>
        <v>*</v>
      </c>
      <c r="V1325" s="121" t="str">
        <f ca="1">_xlfn.XLOOKUP(G1325&amp;$V$2,BS_CONTROLE[CHAVE],BS_CONTROLE[Quantidade_11],"-")</f>
        <v>-</v>
      </c>
      <c r="W1325" s="121" t="str">
        <f ca="1">_xlfn.XLOOKUP(G1325&amp;$W$2,BS_CONTROLE[CHAVE],BS_CONTROLE[Quantidade_11],"-")</f>
        <v>-</v>
      </c>
      <c r="X1325" s="121" t="str">
        <f ca="1">_xlfn.XLOOKUP(G1325&amp;$X$2,BS_CONTROLE[CHAVE],BS_CONTROLE[Quantidade_11],"-")</f>
        <v>-</v>
      </c>
    </row>
    <row r="1326" spans="1:24" s="122" customFormat="1" hidden="1">
      <c r="A1326" s="118" t="str">
        <f>IF(FN_MC!Y1328="","*",FN_MC!Y1328)</f>
        <v>*</v>
      </c>
      <c r="B1326" s="118" t="str">
        <f>IF(FN_MC!X1328="","*",FN_MC!X1328)</f>
        <v>*</v>
      </c>
      <c r="C1326" s="118" t="str">
        <f>IF(FN_MC!Z1328="","*",FN_MC!Z1328)</f>
        <v>*</v>
      </c>
      <c r="D1326" s="119" t="str">
        <f>IF(FN_MC!S1328="","*",FN_MC!S1328)</f>
        <v>*</v>
      </c>
      <c r="E1326" s="119" t="str">
        <f>IF(FN_MC!T1328="","*",FN_MC!T1328)</f>
        <v>*</v>
      </c>
      <c r="F1326" s="119" t="str">
        <f>IF(FN_MC!B1328="","*",FN_MC!B1328)</f>
        <v>*</v>
      </c>
      <c r="G1326" s="119" t="str">
        <f>IF(FN_MC!D1328="","*",FN_MC!D1328)</f>
        <v>*</v>
      </c>
      <c r="H1326" s="119" t="str">
        <f>IF(FN_MC!F1328="","*",FN_MC!F1328)</f>
        <v>*</v>
      </c>
      <c r="I1326" s="119" t="str">
        <f>IF(FN_MC!H1328="","*",FN_MC!H1328)</f>
        <v>*</v>
      </c>
      <c r="J1326" s="119" t="str">
        <f>IF(FN_MC!I1328="","*",FN_MC!I1328)</f>
        <v>*</v>
      </c>
      <c r="K1326" s="119" t="str">
        <f>IF(FN_MC!M1328="","*",FN_MC!M1328)</f>
        <v>*</v>
      </c>
      <c r="L1326" s="119" t="str">
        <f>IF(FN_MC!N1328="","*",FN_MC!N1328)</f>
        <v>*</v>
      </c>
      <c r="M1326" s="120" t="str">
        <f>IF(FN_MC!J1328="","*",FN_MC!J1328)</f>
        <v>*</v>
      </c>
      <c r="N1326" s="120" t="str">
        <f>IF(FN_MC!K1328="","*",FN_MC!K1328)</f>
        <v>*</v>
      </c>
      <c r="O1326" s="120" t="str">
        <f>IF(FN_MC!L1328="","*",FN_MC!L1328)</f>
        <v>*</v>
      </c>
      <c r="P1326" s="120"/>
      <c r="Q1326" s="137" t="str">
        <f>IF(FN_MC!O1328="","*",FN_MC!O1328)</f>
        <v>*</v>
      </c>
      <c r="R1326" s="137" t="str">
        <f>IF(FN_MC!P1328="","*",FN_MC!P1328)</f>
        <v>*</v>
      </c>
      <c r="S1326" s="119" t="str">
        <f>IF(FN_MC!Q1330="","*",CONCATENATE(FN_MC!Q1330," ",FN_MC!R1330))</f>
        <v>*</v>
      </c>
      <c r="T1326" s="119" t="str">
        <f>IF(FN_MC!V1328="","*",FN_MC!V1328)</f>
        <v>*</v>
      </c>
      <c r="U1326" s="119" t="str">
        <f>IF(FN_MC!W1328="","*",FN_MC!W1328)</f>
        <v>*</v>
      </c>
      <c r="V1326" s="121" t="str">
        <f ca="1">_xlfn.XLOOKUP(G1326&amp;$V$2,BS_CONTROLE[CHAVE],BS_CONTROLE[Quantidade_11],"-")</f>
        <v>-</v>
      </c>
      <c r="W1326" s="121" t="str">
        <f ca="1">_xlfn.XLOOKUP(G1326&amp;$W$2,BS_CONTROLE[CHAVE],BS_CONTROLE[Quantidade_11],"-")</f>
        <v>-</v>
      </c>
      <c r="X1326" s="121" t="str">
        <f ca="1">_xlfn.XLOOKUP(G1326&amp;$X$2,BS_CONTROLE[CHAVE],BS_CONTROLE[Quantidade_11],"-")</f>
        <v>-</v>
      </c>
    </row>
    <row r="1327" spans="1:24" s="122" customFormat="1" hidden="1">
      <c r="A1327" s="160" t="str">
        <f>IF(FN_MC!Y1329="","*",FN_MC!Y1329)</f>
        <v>*</v>
      </c>
      <c r="B1327" s="160" t="str">
        <f>IF(FN_MC!X1329="","*",FN_MC!X1329)</f>
        <v>*</v>
      </c>
      <c r="C1327" s="160" t="str">
        <f>IF(FN_MC!Z1329="","*",FN_MC!Z1329)</f>
        <v>*</v>
      </c>
      <c r="D1327" s="161" t="str">
        <f>IF(FN_MC!S1329="","*",FN_MC!S1329)</f>
        <v>*</v>
      </c>
      <c r="E1327" s="161" t="str">
        <f>IF(FN_MC!T1329="","*",FN_MC!T1329)</f>
        <v>*</v>
      </c>
      <c r="F1327" s="161" t="str">
        <f>IF(FN_MC!B1329="","*",FN_MC!B1329)</f>
        <v>*</v>
      </c>
      <c r="G1327" s="161" t="str">
        <f>IF(FN_MC!D1329="","*",FN_MC!D1329)</f>
        <v>*</v>
      </c>
      <c r="H1327" s="161" t="str">
        <f>IF(FN_MC!F1329="","*",FN_MC!F1329)</f>
        <v>*</v>
      </c>
      <c r="I1327" s="161" t="str">
        <f>IF(FN_MC!H1329="","*",FN_MC!H1329)</f>
        <v>*</v>
      </c>
      <c r="J1327" s="161" t="str">
        <f>IF(FN_MC!I1329="","*",FN_MC!I1329)</f>
        <v>*</v>
      </c>
      <c r="K1327" s="161" t="str">
        <f>IF(FN_MC!M1329="","*",FN_MC!M1329)</f>
        <v>*</v>
      </c>
      <c r="L1327" s="161" t="str">
        <f>IF(FN_MC!N1329="","*",FN_MC!N1329)</f>
        <v>*</v>
      </c>
      <c r="M1327" s="162" t="str">
        <f>IF(FN_MC!J1329="","*",FN_MC!J1329)</f>
        <v>*</v>
      </c>
      <c r="N1327" s="162" t="str">
        <f>IF(FN_MC!K1329="","*",FN_MC!K1329)</f>
        <v>*</v>
      </c>
      <c r="O1327" s="162" t="str">
        <f>IF(FN_MC!L1329="","*",FN_MC!L1329)</f>
        <v>*</v>
      </c>
      <c r="P1327" s="162"/>
      <c r="Q1327" s="163" t="str">
        <f>IF(FN_MC!O1329="","*",FN_MC!O1329)</f>
        <v>*</v>
      </c>
      <c r="R1327" s="163" t="str">
        <f>IF(FN_MC!P1329="","*",FN_MC!P1329)</f>
        <v>*</v>
      </c>
      <c r="S1327" s="161" t="str">
        <f>IF(FN_MC!Q1331="","*",CONCATENATE(FN_MC!Q1331," ",FN_MC!R1331))</f>
        <v>*</v>
      </c>
      <c r="T1327" s="161" t="str">
        <f>IF(FN_MC!V1329="","*",FN_MC!V1329)</f>
        <v>*</v>
      </c>
      <c r="U1327" s="161" t="str">
        <f>IF(FN_MC!W1329="","*",FN_MC!W1329)</f>
        <v>*</v>
      </c>
      <c r="V1327" s="121" t="str">
        <f ca="1">_xlfn.XLOOKUP(G1327&amp;$V$2,BS_CONTROLE[CHAVE],BS_CONTROLE[Quantidade_11],"-")</f>
        <v>-</v>
      </c>
      <c r="W1327" s="121" t="str">
        <f ca="1">_xlfn.XLOOKUP(G1327&amp;$W$2,BS_CONTROLE[CHAVE],BS_CONTROLE[Quantidade_11],"-")</f>
        <v>-</v>
      </c>
      <c r="X1327" s="121" t="str">
        <f ca="1">_xlfn.XLOOKUP(G1327&amp;$X$2,BS_CONTROLE[CHAVE],BS_CONTROLE[Quantidade_11],"-")</f>
        <v>-</v>
      </c>
    </row>
    <row r="1328" spans="1:24" s="122" customFormat="1" hidden="1">
      <c r="A1328" s="160" t="str">
        <f>IF(FN_MC!Y1330="","*",FN_MC!Y1330)</f>
        <v>*</v>
      </c>
      <c r="B1328" s="160" t="str">
        <f>IF(FN_MC!X1330="","*",FN_MC!X1330)</f>
        <v>*</v>
      </c>
      <c r="C1328" s="160" t="str">
        <f>IF(FN_MC!Z1330="","*",FN_MC!Z1330)</f>
        <v>*</v>
      </c>
      <c r="D1328" s="161" t="str">
        <f>IF(FN_MC!S1330="","*",FN_MC!S1330)</f>
        <v>*</v>
      </c>
      <c r="E1328" s="161" t="str">
        <f>IF(FN_MC!T1330="","*",FN_MC!T1330)</f>
        <v>*</v>
      </c>
      <c r="F1328" s="161" t="str">
        <f>IF(FN_MC!B1330="","*",FN_MC!B1330)</f>
        <v>*</v>
      </c>
      <c r="G1328" s="161" t="str">
        <f>IF(FN_MC!D1330="","*",FN_MC!D1330)</f>
        <v>*</v>
      </c>
      <c r="H1328" s="161" t="str">
        <f>IF(FN_MC!F1330="","*",FN_MC!F1330)</f>
        <v>*</v>
      </c>
      <c r="I1328" s="161" t="str">
        <f>IF(FN_MC!H1330="","*",FN_MC!H1330)</f>
        <v>*</v>
      </c>
      <c r="J1328" s="161" t="str">
        <f>IF(FN_MC!I1330="","*",FN_MC!I1330)</f>
        <v>*</v>
      </c>
      <c r="K1328" s="161" t="str">
        <f>IF(FN_MC!M1330="","*",FN_MC!M1330)</f>
        <v>*</v>
      </c>
      <c r="L1328" s="161" t="str">
        <f>IF(FN_MC!N1330="","*",FN_MC!N1330)</f>
        <v>*</v>
      </c>
      <c r="M1328" s="162" t="str">
        <f>IF(FN_MC!J1330="","*",FN_MC!J1330)</f>
        <v>*</v>
      </c>
      <c r="N1328" s="162" t="str">
        <f>IF(FN_MC!K1330="","*",FN_MC!K1330)</f>
        <v>*</v>
      </c>
      <c r="O1328" s="162" t="str">
        <f>IF(FN_MC!L1330="","*",FN_MC!L1330)</f>
        <v>*</v>
      </c>
      <c r="P1328" s="162"/>
      <c r="Q1328" s="163" t="str">
        <f>IF(FN_MC!O1330="","*",FN_MC!O1330)</f>
        <v>*</v>
      </c>
      <c r="R1328" s="163" t="str">
        <f>IF(FN_MC!P1330="","*",FN_MC!P1330)</f>
        <v>*</v>
      </c>
      <c r="S1328" s="161" t="str">
        <f>IF(FN_MC!Q1332="","*",CONCATENATE(FN_MC!Q1332," ",FN_MC!R1332))</f>
        <v>*</v>
      </c>
      <c r="T1328" s="161" t="str">
        <f>IF(FN_MC!V1330="","*",FN_MC!V1330)</f>
        <v>*</v>
      </c>
      <c r="U1328" s="161" t="str">
        <f>IF(FN_MC!W1330="","*",FN_MC!W1330)</f>
        <v>*</v>
      </c>
      <c r="V1328" s="121" t="str">
        <f ca="1">_xlfn.XLOOKUP(G1328&amp;$V$2,BS_CONTROLE[CHAVE],BS_CONTROLE[Quantidade_11],"-")</f>
        <v>-</v>
      </c>
      <c r="W1328" s="121" t="str">
        <f ca="1">_xlfn.XLOOKUP(G1328&amp;$W$2,BS_CONTROLE[CHAVE],BS_CONTROLE[Quantidade_11],"-")</f>
        <v>-</v>
      </c>
      <c r="X1328" s="121" t="str">
        <f ca="1">_xlfn.XLOOKUP(G1328&amp;$X$2,BS_CONTROLE[CHAVE],BS_CONTROLE[Quantidade_11],"-")</f>
        <v>-</v>
      </c>
    </row>
    <row r="1329" spans="1:24" s="122" customFormat="1" hidden="1">
      <c r="A1329" s="118" t="str">
        <f>IF(FN_MC!Y1331="","*",FN_MC!Y1331)</f>
        <v>*</v>
      </c>
      <c r="B1329" s="118" t="str">
        <f>IF(FN_MC!X1331="","*",FN_MC!X1331)</f>
        <v>*</v>
      </c>
      <c r="C1329" s="118" t="str">
        <f>IF(FN_MC!Z1331="","*",FN_MC!Z1331)</f>
        <v>*</v>
      </c>
      <c r="D1329" s="119" t="str">
        <f>IF(FN_MC!S1331="","*",FN_MC!S1331)</f>
        <v>*</v>
      </c>
      <c r="E1329" s="119" t="str">
        <f>IF(FN_MC!T1331="","*",FN_MC!T1331)</f>
        <v>*</v>
      </c>
      <c r="F1329" s="119" t="str">
        <f>IF(FN_MC!B1331="","*",FN_MC!B1331)</f>
        <v>*</v>
      </c>
      <c r="G1329" s="119" t="str">
        <f>IF(FN_MC!D1331="","*",FN_MC!D1331)</f>
        <v>*</v>
      </c>
      <c r="H1329" s="119" t="str">
        <f>IF(FN_MC!F1331="","*",FN_MC!F1331)</f>
        <v>*</v>
      </c>
      <c r="I1329" s="119" t="str">
        <f>IF(FN_MC!H1331="","*",FN_MC!H1331)</f>
        <v>*</v>
      </c>
      <c r="J1329" s="119" t="str">
        <f>IF(FN_MC!I1331="","*",FN_MC!I1331)</f>
        <v>*</v>
      </c>
      <c r="K1329" s="119" t="str">
        <f>IF(FN_MC!M1331="","*",FN_MC!M1331)</f>
        <v>*</v>
      </c>
      <c r="L1329" s="119" t="str">
        <f>IF(FN_MC!N1331="","*",FN_MC!N1331)</f>
        <v>*</v>
      </c>
      <c r="M1329" s="120" t="str">
        <f>IF(FN_MC!J1331="","*",FN_MC!J1331)</f>
        <v>*</v>
      </c>
      <c r="N1329" s="120" t="str">
        <f>IF(FN_MC!K1331="","*",FN_MC!K1331)</f>
        <v>*</v>
      </c>
      <c r="O1329" s="120" t="str">
        <f>IF(FN_MC!L1331="","*",FN_MC!L1331)</f>
        <v>*</v>
      </c>
      <c r="P1329" s="120"/>
      <c r="Q1329" s="137" t="str">
        <f>IF(FN_MC!O1331="","*",FN_MC!O1331)</f>
        <v>*</v>
      </c>
      <c r="R1329" s="137" t="str">
        <f>IF(FN_MC!P1331="","*",FN_MC!P1331)</f>
        <v>*</v>
      </c>
      <c r="S1329" s="119" t="str">
        <f>IF(FN_MC!Q1333="","*",CONCATENATE(FN_MC!Q1333," ",FN_MC!R1333))</f>
        <v>*</v>
      </c>
      <c r="T1329" s="119" t="str">
        <f>IF(FN_MC!V1331="","*",FN_MC!V1331)</f>
        <v>*</v>
      </c>
      <c r="U1329" s="119" t="str">
        <f>IF(FN_MC!W1331="","*",FN_MC!W1331)</f>
        <v>*</v>
      </c>
      <c r="V1329" s="121" t="str">
        <f ca="1">_xlfn.XLOOKUP(G1329&amp;$V$2,BS_CONTROLE[CHAVE],BS_CONTROLE[Quantidade_11],"-")</f>
        <v>-</v>
      </c>
      <c r="W1329" s="121" t="str">
        <f ca="1">_xlfn.XLOOKUP(G1329&amp;$W$2,BS_CONTROLE[CHAVE],BS_CONTROLE[Quantidade_11],"-")</f>
        <v>-</v>
      </c>
      <c r="X1329" s="121" t="str">
        <f ca="1">_xlfn.XLOOKUP(G1329&amp;$X$2,BS_CONTROLE[CHAVE],BS_CONTROLE[Quantidade_11],"-")</f>
        <v>-</v>
      </c>
    </row>
    <row r="1330" spans="1:24" s="122" customFormat="1" hidden="1">
      <c r="A1330" s="160" t="str">
        <f>IF(FN_MC!Y1332="","*",FN_MC!Y1332)</f>
        <v>*</v>
      </c>
      <c r="B1330" s="160" t="str">
        <f>IF(FN_MC!X1332="","*",FN_MC!X1332)</f>
        <v>*</v>
      </c>
      <c r="C1330" s="160" t="str">
        <f>IF(FN_MC!Z1332="","*",FN_MC!Z1332)</f>
        <v>*</v>
      </c>
      <c r="D1330" s="161" t="str">
        <f>IF(FN_MC!S1332="","*",FN_MC!S1332)</f>
        <v>*</v>
      </c>
      <c r="E1330" s="161" t="str">
        <f>IF(FN_MC!T1332="","*",FN_MC!T1332)</f>
        <v>*</v>
      </c>
      <c r="F1330" s="161" t="str">
        <f>IF(FN_MC!B1332="","*",FN_MC!B1332)</f>
        <v>*</v>
      </c>
      <c r="G1330" s="161" t="str">
        <f>IF(FN_MC!D1332="","*",FN_MC!D1332)</f>
        <v>*</v>
      </c>
      <c r="H1330" s="161" t="str">
        <f>IF(FN_MC!F1332="","*",FN_MC!F1332)</f>
        <v>*</v>
      </c>
      <c r="I1330" s="161" t="str">
        <f>IF(FN_MC!H1332="","*",FN_MC!H1332)</f>
        <v>*</v>
      </c>
      <c r="J1330" s="161" t="str">
        <f>IF(FN_MC!I1332="","*",FN_MC!I1332)</f>
        <v>*</v>
      </c>
      <c r="K1330" s="161" t="str">
        <f>IF(FN_MC!M1332="","*",FN_MC!M1332)</f>
        <v>*</v>
      </c>
      <c r="L1330" s="161" t="str">
        <f>IF(FN_MC!N1332="","*",FN_MC!N1332)</f>
        <v>*</v>
      </c>
      <c r="M1330" s="162" t="str">
        <f>IF(FN_MC!J1332="","*",FN_MC!J1332)</f>
        <v>*</v>
      </c>
      <c r="N1330" s="162" t="str">
        <f>IF(FN_MC!K1332="","*",FN_MC!K1332)</f>
        <v>*</v>
      </c>
      <c r="O1330" s="162" t="str">
        <f>IF(FN_MC!L1332="","*",FN_MC!L1332)</f>
        <v>*</v>
      </c>
      <c r="P1330" s="162"/>
      <c r="Q1330" s="163" t="str">
        <f>IF(FN_MC!O1332="","*",FN_MC!O1332)</f>
        <v>*</v>
      </c>
      <c r="R1330" s="163" t="str">
        <f>IF(FN_MC!P1332="","*",FN_MC!P1332)</f>
        <v>*</v>
      </c>
      <c r="S1330" s="161" t="str">
        <f>IF(FN_MC!Q1334="","*",CONCATENATE(FN_MC!Q1334," ",FN_MC!R1334))</f>
        <v>*</v>
      </c>
      <c r="T1330" s="161" t="str">
        <f>IF(FN_MC!V1332="","*",FN_MC!V1332)</f>
        <v>*</v>
      </c>
      <c r="U1330" s="161" t="str">
        <f>IF(FN_MC!W1332="","*",FN_MC!W1332)</f>
        <v>*</v>
      </c>
      <c r="V1330" s="121" t="str">
        <f ca="1">_xlfn.XLOOKUP(G1330&amp;$V$2,BS_CONTROLE[CHAVE],BS_CONTROLE[Quantidade_11],"-")</f>
        <v>-</v>
      </c>
      <c r="W1330" s="121" t="str">
        <f ca="1">_xlfn.XLOOKUP(G1330&amp;$W$2,BS_CONTROLE[CHAVE],BS_CONTROLE[Quantidade_11],"-")</f>
        <v>-</v>
      </c>
      <c r="X1330" s="121" t="str">
        <f ca="1">_xlfn.XLOOKUP(G1330&amp;$X$2,BS_CONTROLE[CHAVE],BS_CONTROLE[Quantidade_11],"-")</f>
        <v>-</v>
      </c>
    </row>
    <row r="1331" spans="1:24" s="122" customFormat="1" hidden="1">
      <c r="A1331" s="160" t="str">
        <f>IF(FN_MC!Y1333="","*",FN_MC!Y1333)</f>
        <v>*</v>
      </c>
      <c r="B1331" s="160" t="str">
        <f>IF(FN_MC!X1333="","*",FN_MC!X1333)</f>
        <v>*</v>
      </c>
      <c r="C1331" s="160" t="str">
        <f>IF(FN_MC!Z1333="","*",FN_MC!Z1333)</f>
        <v>*</v>
      </c>
      <c r="D1331" s="161" t="str">
        <f>IF(FN_MC!S1333="","*",FN_MC!S1333)</f>
        <v>*</v>
      </c>
      <c r="E1331" s="161" t="str">
        <f>IF(FN_MC!T1333="","*",FN_MC!T1333)</f>
        <v>*</v>
      </c>
      <c r="F1331" s="161" t="str">
        <f>IF(FN_MC!B1333="","*",FN_MC!B1333)</f>
        <v>*</v>
      </c>
      <c r="G1331" s="161" t="str">
        <f>IF(FN_MC!D1333="","*",FN_MC!D1333)</f>
        <v>*</v>
      </c>
      <c r="H1331" s="161" t="str">
        <f>IF(FN_MC!F1333="","*",FN_MC!F1333)</f>
        <v>*</v>
      </c>
      <c r="I1331" s="161" t="str">
        <f>IF(FN_MC!H1333="","*",FN_MC!H1333)</f>
        <v>*</v>
      </c>
      <c r="J1331" s="161" t="str">
        <f>IF(FN_MC!I1333="","*",FN_MC!I1333)</f>
        <v>*</v>
      </c>
      <c r="K1331" s="161" t="str">
        <f>IF(FN_MC!M1333="","*",FN_MC!M1333)</f>
        <v>*</v>
      </c>
      <c r="L1331" s="161" t="str">
        <f>IF(FN_MC!N1333="","*",FN_MC!N1333)</f>
        <v>*</v>
      </c>
      <c r="M1331" s="162" t="str">
        <f>IF(FN_MC!J1333="","*",FN_MC!J1333)</f>
        <v>*</v>
      </c>
      <c r="N1331" s="162" t="str">
        <f>IF(FN_MC!K1333="","*",FN_MC!K1333)</f>
        <v>*</v>
      </c>
      <c r="O1331" s="162" t="str">
        <f>IF(FN_MC!L1333="","*",FN_MC!L1333)</f>
        <v>*</v>
      </c>
      <c r="P1331" s="162"/>
      <c r="Q1331" s="163" t="str">
        <f>IF(FN_MC!O1333="","*",FN_MC!O1333)</f>
        <v>*</v>
      </c>
      <c r="R1331" s="163" t="str">
        <f>IF(FN_MC!P1333="","*",FN_MC!P1333)</f>
        <v>*</v>
      </c>
      <c r="S1331" s="161" t="str">
        <f>IF(FN_MC!Q1335="","*",CONCATENATE(FN_MC!Q1335," ",FN_MC!R1335))</f>
        <v>*</v>
      </c>
      <c r="T1331" s="161" t="str">
        <f>IF(FN_MC!V1333="","*",FN_MC!V1333)</f>
        <v>*</v>
      </c>
      <c r="U1331" s="161" t="str">
        <f>IF(FN_MC!W1333="","*",FN_MC!W1333)</f>
        <v>*</v>
      </c>
      <c r="V1331" s="121" t="str">
        <f ca="1">_xlfn.XLOOKUP(G1331&amp;$V$2,BS_CONTROLE[CHAVE],BS_CONTROLE[Quantidade_11],"-")</f>
        <v>-</v>
      </c>
      <c r="W1331" s="121" t="str">
        <f ca="1">_xlfn.XLOOKUP(G1331&amp;$W$2,BS_CONTROLE[CHAVE],BS_CONTROLE[Quantidade_11],"-")</f>
        <v>-</v>
      </c>
      <c r="X1331" s="121" t="str">
        <f ca="1">_xlfn.XLOOKUP(G1331&amp;$X$2,BS_CONTROLE[CHAVE],BS_CONTROLE[Quantidade_11],"-")</f>
        <v>-</v>
      </c>
    </row>
    <row r="1332" spans="1:24" s="122" customFormat="1" hidden="1">
      <c r="A1332" s="118" t="str">
        <f>IF(FN_MC!Y1334="","*",FN_MC!Y1334)</f>
        <v>*</v>
      </c>
      <c r="B1332" s="118" t="str">
        <f>IF(FN_MC!X1334="","*",FN_MC!X1334)</f>
        <v>*</v>
      </c>
      <c r="C1332" s="118" t="str">
        <f>IF(FN_MC!Z1334="","*",FN_MC!Z1334)</f>
        <v>*</v>
      </c>
      <c r="D1332" s="119" t="str">
        <f>IF(FN_MC!S1334="","*",FN_MC!S1334)</f>
        <v>*</v>
      </c>
      <c r="E1332" s="119" t="str">
        <f>IF(FN_MC!T1334="","*",FN_MC!T1334)</f>
        <v>*</v>
      </c>
      <c r="F1332" s="119" t="str">
        <f>IF(FN_MC!B1334="","*",FN_MC!B1334)</f>
        <v>*</v>
      </c>
      <c r="G1332" s="119" t="str">
        <f>IF(FN_MC!D1334="","*",FN_MC!D1334)</f>
        <v>*</v>
      </c>
      <c r="H1332" s="119" t="str">
        <f>IF(FN_MC!F1334="","*",FN_MC!F1334)</f>
        <v>*</v>
      </c>
      <c r="I1332" s="119" t="str">
        <f>IF(FN_MC!H1334="","*",FN_MC!H1334)</f>
        <v>*</v>
      </c>
      <c r="J1332" s="119" t="str">
        <f>IF(FN_MC!I1334="","*",FN_MC!I1334)</f>
        <v>*</v>
      </c>
      <c r="K1332" s="119" t="str">
        <f>IF(FN_MC!M1334="","*",FN_MC!M1334)</f>
        <v>*</v>
      </c>
      <c r="L1332" s="119" t="str">
        <f>IF(FN_MC!N1334="","*",FN_MC!N1334)</f>
        <v>*</v>
      </c>
      <c r="M1332" s="120" t="str">
        <f>IF(FN_MC!J1334="","*",FN_MC!J1334)</f>
        <v>*</v>
      </c>
      <c r="N1332" s="120" t="str">
        <f>IF(FN_MC!K1334="","*",FN_MC!K1334)</f>
        <v>*</v>
      </c>
      <c r="O1332" s="120" t="str">
        <f>IF(FN_MC!L1334="","*",FN_MC!L1334)</f>
        <v>*</v>
      </c>
      <c r="P1332" s="120"/>
      <c r="Q1332" s="137" t="str">
        <f>IF(FN_MC!O1334="","*",FN_MC!O1334)</f>
        <v>*</v>
      </c>
      <c r="R1332" s="137" t="str">
        <f>IF(FN_MC!P1334="","*",FN_MC!P1334)</f>
        <v>*</v>
      </c>
      <c r="S1332" s="119" t="str">
        <f>IF(FN_MC!Q1336="","*",CONCATENATE(FN_MC!Q1336," ",FN_MC!R1336))</f>
        <v>*</v>
      </c>
      <c r="T1332" s="119" t="str">
        <f>IF(FN_MC!V1334="","*",FN_MC!V1334)</f>
        <v>*</v>
      </c>
      <c r="U1332" s="119" t="str">
        <f>IF(FN_MC!W1334="","*",FN_MC!W1334)</f>
        <v>*</v>
      </c>
      <c r="V1332" s="121" t="str">
        <f ca="1">_xlfn.XLOOKUP(G1332&amp;$V$2,BS_CONTROLE[CHAVE],BS_CONTROLE[Quantidade_11],"-")</f>
        <v>-</v>
      </c>
      <c r="W1332" s="121" t="str">
        <f ca="1">_xlfn.XLOOKUP(G1332&amp;$W$2,BS_CONTROLE[CHAVE],BS_CONTROLE[Quantidade_11],"-")</f>
        <v>-</v>
      </c>
      <c r="X1332" s="121" t="str">
        <f ca="1">_xlfn.XLOOKUP(G1332&amp;$X$2,BS_CONTROLE[CHAVE],BS_CONTROLE[Quantidade_11],"-")</f>
        <v>-</v>
      </c>
    </row>
    <row r="1333" spans="1:24" s="122" customFormat="1" hidden="1">
      <c r="A1333" s="160" t="str">
        <f>IF(FN_MC!Y1335="","*",FN_MC!Y1335)</f>
        <v>*</v>
      </c>
      <c r="B1333" s="160" t="str">
        <f>IF(FN_MC!X1335="","*",FN_MC!X1335)</f>
        <v>*</v>
      </c>
      <c r="C1333" s="160" t="str">
        <f>IF(FN_MC!Z1335="","*",FN_MC!Z1335)</f>
        <v>*</v>
      </c>
      <c r="D1333" s="161" t="str">
        <f>IF(FN_MC!S1335="","*",FN_MC!S1335)</f>
        <v>*</v>
      </c>
      <c r="E1333" s="161" t="str">
        <f>IF(FN_MC!T1335="","*",FN_MC!T1335)</f>
        <v>*</v>
      </c>
      <c r="F1333" s="161" t="str">
        <f>IF(FN_MC!B1335="","*",FN_MC!B1335)</f>
        <v>*</v>
      </c>
      <c r="G1333" s="161" t="str">
        <f>IF(FN_MC!D1335="","*",FN_MC!D1335)</f>
        <v>*</v>
      </c>
      <c r="H1333" s="161" t="str">
        <f>IF(FN_MC!F1335="","*",FN_MC!F1335)</f>
        <v>*</v>
      </c>
      <c r="I1333" s="161" t="str">
        <f>IF(FN_MC!H1335="","*",FN_MC!H1335)</f>
        <v>*</v>
      </c>
      <c r="J1333" s="161" t="str">
        <f>IF(FN_MC!I1335="","*",FN_MC!I1335)</f>
        <v>*</v>
      </c>
      <c r="K1333" s="161" t="str">
        <f>IF(FN_MC!M1335="","*",FN_MC!M1335)</f>
        <v>*</v>
      </c>
      <c r="L1333" s="161" t="str">
        <f>IF(FN_MC!N1335="","*",FN_MC!N1335)</f>
        <v>*</v>
      </c>
      <c r="M1333" s="162" t="str">
        <f>IF(FN_MC!J1335="","*",FN_MC!J1335)</f>
        <v>*</v>
      </c>
      <c r="N1333" s="162" t="str">
        <f>IF(FN_MC!K1335="","*",FN_MC!K1335)</f>
        <v>*</v>
      </c>
      <c r="O1333" s="162" t="str">
        <f>IF(FN_MC!L1335="","*",FN_MC!L1335)</f>
        <v>*</v>
      </c>
      <c r="P1333" s="162"/>
      <c r="Q1333" s="163" t="str">
        <f>IF(FN_MC!O1335="","*",FN_MC!O1335)</f>
        <v>*</v>
      </c>
      <c r="R1333" s="163" t="str">
        <f>IF(FN_MC!P1335="","*",FN_MC!P1335)</f>
        <v>*</v>
      </c>
      <c r="S1333" s="161" t="str">
        <f>IF(FN_MC!Q1337="","*",CONCATENATE(FN_MC!Q1337," ",FN_MC!R1337))</f>
        <v>*</v>
      </c>
      <c r="T1333" s="161" t="str">
        <f>IF(FN_MC!V1335="","*",FN_MC!V1335)</f>
        <v>*</v>
      </c>
      <c r="U1333" s="161" t="str">
        <f>IF(FN_MC!W1335="","*",FN_MC!W1335)</f>
        <v>*</v>
      </c>
      <c r="V1333" s="121" t="str">
        <f ca="1">_xlfn.XLOOKUP(G1333&amp;$V$2,BS_CONTROLE[CHAVE],BS_CONTROLE[Quantidade_11],"-")</f>
        <v>-</v>
      </c>
      <c r="W1333" s="121" t="str">
        <f ca="1">_xlfn.XLOOKUP(G1333&amp;$W$2,BS_CONTROLE[CHAVE],BS_CONTROLE[Quantidade_11],"-")</f>
        <v>-</v>
      </c>
      <c r="X1333" s="121" t="str">
        <f ca="1">_xlfn.XLOOKUP(G1333&amp;$X$2,BS_CONTROLE[CHAVE],BS_CONTROLE[Quantidade_11],"-")</f>
        <v>-</v>
      </c>
    </row>
    <row r="1334" spans="1:24" s="122" customFormat="1" hidden="1">
      <c r="A1334" s="160" t="str">
        <f>IF(FN_MC!Y1336="","*",FN_MC!Y1336)</f>
        <v>*</v>
      </c>
      <c r="B1334" s="160" t="str">
        <f>IF(FN_MC!X1336="","*",FN_MC!X1336)</f>
        <v>*</v>
      </c>
      <c r="C1334" s="160" t="str">
        <f>IF(FN_MC!Z1336="","*",FN_MC!Z1336)</f>
        <v>*</v>
      </c>
      <c r="D1334" s="161" t="str">
        <f>IF(FN_MC!S1336="","*",FN_MC!S1336)</f>
        <v>*</v>
      </c>
      <c r="E1334" s="161" t="str">
        <f>IF(FN_MC!T1336="","*",FN_MC!T1336)</f>
        <v>*</v>
      </c>
      <c r="F1334" s="161" t="str">
        <f>IF(FN_MC!B1336="","*",FN_MC!B1336)</f>
        <v>*</v>
      </c>
      <c r="G1334" s="161" t="str">
        <f>IF(FN_MC!D1336="","*",FN_MC!D1336)</f>
        <v>*</v>
      </c>
      <c r="H1334" s="161" t="str">
        <f>IF(FN_MC!F1336="","*",FN_MC!F1336)</f>
        <v>*</v>
      </c>
      <c r="I1334" s="161" t="str">
        <f>IF(FN_MC!H1336="","*",FN_MC!H1336)</f>
        <v>*</v>
      </c>
      <c r="J1334" s="161" t="str">
        <f>IF(FN_MC!I1336="","*",FN_MC!I1336)</f>
        <v>*</v>
      </c>
      <c r="K1334" s="161" t="str">
        <f>IF(FN_MC!M1336="","*",FN_MC!M1336)</f>
        <v>*</v>
      </c>
      <c r="L1334" s="161" t="str">
        <f>IF(FN_MC!N1336="","*",FN_MC!N1336)</f>
        <v>*</v>
      </c>
      <c r="M1334" s="162" t="str">
        <f>IF(FN_MC!J1336="","*",FN_MC!J1336)</f>
        <v>*</v>
      </c>
      <c r="N1334" s="162" t="str">
        <f>IF(FN_MC!K1336="","*",FN_MC!K1336)</f>
        <v>*</v>
      </c>
      <c r="O1334" s="162" t="str">
        <f>IF(FN_MC!L1336="","*",FN_MC!L1336)</f>
        <v>*</v>
      </c>
      <c r="P1334" s="162"/>
      <c r="Q1334" s="163" t="str">
        <f>IF(FN_MC!O1336="","*",FN_MC!O1336)</f>
        <v>*</v>
      </c>
      <c r="R1334" s="163" t="str">
        <f>IF(FN_MC!P1336="","*",FN_MC!P1336)</f>
        <v>*</v>
      </c>
      <c r="S1334" s="161" t="str">
        <f>IF(FN_MC!Q1338="","*",CONCATENATE(FN_MC!Q1338," ",FN_MC!R1338))</f>
        <v>*</v>
      </c>
      <c r="T1334" s="161" t="str">
        <f>IF(FN_MC!V1336="","*",FN_MC!V1336)</f>
        <v>*</v>
      </c>
      <c r="U1334" s="161" t="str">
        <f>IF(FN_MC!W1336="","*",FN_MC!W1336)</f>
        <v>*</v>
      </c>
      <c r="V1334" s="121" t="str">
        <f ca="1">_xlfn.XLOOKUP(G1334&amp;$V$2,BS_CONTROLE[CHAVE],BS_CONTROLE[Quantidade_11],"-")</f>
        <v>-</v>
      </c>
      <c r="W1334" s="121" t="str">
        <f ca="1">_xlfn.XLOOKUP(G1334&amp;$W$2,BS_CONTROLE[CHAVE],BS_CONTROLE[Quantidade_11],"-")</f>
        <v>-</v>
      </c>
      <c r="X1334" s="121" t="str">
        <f ca="1">_xlfn.XLOOKUP(G1334&amp;$X$2,BS_CONTROLE[CHAVE],BS_CONTROLE[Quantidade_11],"-")</f>
        <v>-</v>
      </c>
    </row>
    <row r="1335" spans="1:24" s="122" customFormat="1" hidden="1">
      <c r="A1335" s="118" t="str">
        <f>IF(FN_MC!Y1337="","*",FN_MC!Y1337)</f>
        <v>*</v>
      </c>
      <c r="B1335" s="118" t="str">
        <f>IF(FN_MC!X1337="","*",FN_MC!X1337)</f>
        <v>*</v>
      </c>
      <c r="C1335" s="118" t="str">
        <f>IF(FN_MC!Z1337="","*",FN_MC!Z1337)</f>
        <v>*</v>
      </c>
      <c r="D1335" s="119" t="str">
        <f>IF(FN_MC!S1337="","*",FN_MC!S1337)</f>
        <v>*</v>
      </c>
      <c r="E1335" s="119" t="str">
        <f>IF(FN_MC!T1337="","*",FN_MC!T1337)</f>
        <v>*</v>
      </c>
      <c r="F1335" s="119" t="str">
        <f>IF(FN_MC!B1337="","*",FN_MC!B1337)</f>
        <v>*</v>
      </c>
      <c r="G1335" s="119" t="str">
        <f>IF(FN_MC!D1337="","*",FN_MC!D1337)</f>
        <v>*</v>
      </c>
      <c r="H1335" s="119" t="str">
        <f>IF(FN_MC!F1337="","*",FN_MC!F1337)</f>
        <v>*</v>
      </c>
      <c r="I1335" s="119" t="str">
        <f>IF(FN_MC!H1337="","*",FN_MC!H1337)</f>
        <v>*</v>
      </c>
      <c r="J1335" s="119" t="str">
        <f>IF(FN_MC!I1337="","*",FN_MC!I1337)</f>
        <v>*</v>
      </c>
      <c r="K1335" s="119" t="str">
        <f>IF(FN_MC!M1337="","*",FN_MC!M1337)</f>
        <v>*</v>
      </c>
      <c r="L1335" s="119" t="str">
        <f>IF(FN_MC!N1337="","*",FN_MC!N1337)</f>
        <v>*</v>
      </c>
      <c r="M1335" s="120" t="str">
        <f>IF(FN_MC!J1337="","*",FN_MC!J1337)</f>
        <v>*</v>
      </c>
      <c r="N1335" s="120" t="str">
        <f>IF(FN_MC!K1337="","*",FN_MC!K1337)</f>
        <v>*</v>
      </c>
      <c r="O1335" s="120" t="str">
        <f>IF(FN_MC!L1337="","*",FN_MC!L1337)</f>
        <v>*</v>
      </c>
      <c r="P1335" s="120"/>
      <c r="Q1335" s="137" t="str">
        <f>IF(FN_MC!O1337="","*",FN_MC!O1337)</f>
        <v>*</v>
      </c>
      <c r="R1335" s="137" t="str">
        <f>IF(FN_MC!P1337="","*",FN_MC!P1337)</f>
        <v>*</v>
      </c>
      <c r="S1335" s="119" t="str">
        <f>IF(FN_MC!Q1339="","*",CONCATENATE(FN_MC!Q1339," ",FN_MC!R1339))</f>
        <v>*</v>
      </c>
      <c r="T1335" s="119" t="str">
        <f>IF(FN_MC!V1337="","*",FN_MC!V1337)</f>
        <v>*</v>
      </c>
      <c r="U1335" s="119" t="str">
        <f>IF(FN_MC!W1337="","*",FN_MC!W1337)</f>
        <v>*</v>
      </c>
      <c r="V1335" s="121" t="str">
        <f ca="1">_xlfn.XLOOKUP(G1335&amp;$V$2,BS_CONTROLE[CHAVE],BS_CONTROLE[Quantidade_11],"-")</f>
        <v>-</v>
      </c>
      <c r="W1335" s="121" t="str">
        <f ca="1">_xlfn.XLOOKUP(G1335&amp;$W$2,BS_CONTROLE[CHAVE],BS_CONTROLE[Quantidade_11],"-")</f>
        <v>-</v>
      </c>
      <c r="X1335" s="121" t="str">
        <f ca="1">_xlfn.XLOOKUP(G1335&amp;$X$2,BS_CONTROLE[CHAVE],BS_CONTROLE[Quantidade_11],"-")</f>
        <v>-</v>
      </c>
    </row>
    <row r="1336" spans="1:24" s="122" customFormat="1" hidden="1">
      <c r="A1336" s="160" t="str">
        <f>IF(FN_MC!Y1338="","*",FN_MC!Y1338)</f>
        <v>*</v>
      </c>
      <c r="B1336" s="160" t="str">
        <f>IF(FN_MC!X1338="","*",FN_MC!X1338)</f>
        <v>*</v>
      </c>
      <c r="C1336" s="160" t="str">
        <f>IF(FN_MC!Z1338="","*",FN_MC!Z1338)</f>
        <v>*</v>
      </c>
      <c r="D1336" s="161" t="str">
        <f>IF(FN_MC!S1338="","*",FN_MC!S1338)</f>
        <v>*</v>
      </c>
      <c r="E1336" s="161" t="str">
        <f>IF(FN_MC!T1338="","*",FN_MC!T1338)</f>
        <v>*</v>
      </c>
      <c r="F1336" s="161" t="str">
        <f>IF(FN_MC!B1338="","*",FN_MC!B1338)</f>
        <v>*</v>
      </c>
      <c r="G1336" s="161" t="str">
        <f>IF(FN_MC!D1338="","*",FN_MC!D1338)</f>
        <v>*</v>
      </c>
      <c r="H1336" s="161" t="str">
        <f>IF(FN_MC!F1338="","*",FN_MC!F1338)</f>
        <v>*</v>
      </c>
      <c r="I1336" s="161" t="str">
        <f>IF(FN_MC!H1338="","*",FN_MC!H1338)</f>
        <v>*</v>
      </c>
      <c r="J1336" s="161" t="str">
        <f>IF(FN_MC!I1338="","*",FN_MC!I1338)</f>
        <v>*</v>
      </c>
      <c r="K1336" s="161" t="str">
        <f>IF(FN_MC!M1338="","*",FN_MC!M1338)</f>
        <v>*</v>
      </c>
      <c r="L1336" s="161" t="str">
        <f>IF(FN_MC!N1338="","*",FN_MC!N1338)</f>
        <v>*</v>
      </c>
      <c r="M1336" s="162" t="str">
        <f>IF(FN_MC!J1338="","*",FN_MC!J1338)</f>
        <v>*</v>
      </c>
      <c r="N1336" s="162" t="str">
        <f>IF(FN_MC!K1338="","*",FN_MC!K1338)</f>
        <v>*</v>
      </c>
      <c r="O1336" s="162" t="str">
        <f>IF(FN_MC!L1338="","*",FN_MC!L1338)</f>
        <v>*</v>
      </c>
      <c r="P1336" s="162"/>
      <c r="Q1336" s="163" t="str">
        <f>IF(FN_MC!O1338="","*",FN_MC!O1338)</f>
        <v>*</v>
      </c>
      <c r="R1336" s="163" t="str">
        <f>IF(FN_MC!P1338="","*",FN_MC!P1338)</f>
        <v>*</v>
      </c>
      <c r="S1336" s="161" t="str">
        <f>IF(FN_MC!Q1340="","*",CONCATENATE(FN_MC!Q1340," ",FN_MC!R1340))</f>
        <v>*</v>
      </c>
      <c r="T1336" s="161" t="str">
        <f>IF(FN_MC!V1338="","*",FN_MC!V1338)</f>
        <v>*</v>
      </c>
      <c r="U1336" s="161" t="str">
        <f>IF(FN_MC!W1338="","*",FN_MC!W1338)</f>
        <v>*</v>
      </c>
      <c r="V1336" s="121" t="str">
        <f ca="1">_xlfn.XLOOKUP(G1336&amp;$V$2,BS_CONTROLE[CHAVE],BS_CONTROLE[Quantidade_11],"-")</f>
        <v>-</v>
      </c>
      <c r="W1336" s="121" t="str">
        <f ca="1">_xlfn.XLOOKUP(G1336&amp;$W$2,BS_CONTROLE[CHAVE],BS_CONTROLE[Quantidade_11],"-")</f>
        <v>-</v>
      </c>
      <c r="X1336" s="121" t="str">
        <f ca="1">_xlfn.XLOOKUP(G1336&amp;$X$2,BS_CONTROLE[CHAVE],BS_CONTROLE[Quantidade_11],"-")</f>
        <v>-</v>
      </c>
    </row>
    <row r="1337" spans="1:24" s="122" customFormat="1" hidden="1">
      <c r="A1337" s="160" t="str">
        <f>IF(FN_MC!Y1339="","*",FN_MC!Y1339)</f>
        <v>*</v>
      </c>
      <c r="B1337" s="160" t="str">
        <f>IF(FN_MC!X1339="","*",FN_MC!X1339)</f>
        <v>*</v>
      </c>
      <c r="C1337" s="160" t="str">
        <f>IF(FN_MC!Z1339="","*",FN_MC!Z1339)</f>
        <v>*</v>
      </c>
      <c r="D1337" s="161" t="str">
        <f>IF(FN_MC!S1339="","*",FN_MC!S1339)</f>
        <v>*</v>
      </c>
      <c r="E1337" s="161" t="str">
        <f>IF(FN_MC!T1339="","*",FN_MC!T1339)</f>
        <v>*</v>
      </c>
      <c r="F1337" s="161" t="str">
        <f>IF(FN_MC!B1339="","*",FN_MC!B1339)</f>
        <v>*</v>
      </c>
      <c r="G1337" s="161" t="str">
        <f>IF(FN_MC!D1339="","*",FN_MC!D1339)</f>
        <v>*</v>
      </c>
      <c r="H1337" s="161" t="str">
        <f>IF(FN_MC!F1339="","*",FN_MC!F1339)</f>
        <v>*</v>
      </c>
      <c r="I1337" s="161" t="str">
        <f>IF(FN_MC!H1339="","*",FN_MC!H1339)</f>
        <v>*</v>
      </c>
      <c r="J1337" s="161" t="str">
        <f>IF(FN_MC!I1339="","*",FN_MC!I1339)</f>
        <v>*</v>
      </c>
      <c r="K1337" s="161" t="str">
        <f>IF(FN_MC!M1339="","*",FN_MC!M1339)</f>
        <v>*</v>
      </c>
      <c r="L1337" s="161" t="str">
        <f>IF(FN_MC!N1339="","*",FN_MC!N1339)</f>
        <v>*</v>
      </c>
      <c r="M1337" s="162" t="str">
        <f>IF(FN_MC!J1339="","*",FN_MC!J1339)</f>
        <v>*</v>
      </c>
      <c r="N1337" s="162" t="str">
        <f>IF(FN_MC!K1339="","*",FN_MC!K1339)</f>
        <v>*</v>
      </c>
      <c r="O1337" s="162" t="str">
        <f>IF(FN_MC!L1339="","*",FN_MC!L1339)</f>
        <v>*</v>
      </c>
      <c r="P1337" s="162"/>
      <c r="Q1337" s="163" t="str">
        <f>IF(FN_MC!O1339="","*",FN_MC!O1339)</f>
        <v>*</v>
      </c>
      <c r="R1337" s="163" t="str">
        <f>IF(FN_MC!P1339="","*",FN_MC!P1339)</f>
        <v>*</v>
      </c>
      <c r="S1337" s="161" t="str">
        <f>IF(FN_MC!Q1341="","*",CONCATENATE(FN_MC!Q1341," ",FN_MC!R1341))</f>
        <v>*</v>
      </c>
      <c r="T1337" s="161" t="str">
        <f>IF(FN_MC!V1339="","*",FN_MC!V1339)</f>
        <v>*</v>
      </c>
      <c r="U1337" s="161" t="str">
        <f>IF(FN_MC!W1339="","*",FN_MC!W1339)</f>
        <v>*</v>
      </c>
      <c r="V1337" s="121" t="str">
        <f ca="1">_xlfn.XLOOKUP(G1337&amp;$V$2,BS_CONTROLE[CHAVE],BS_CONTROLE[Quantidade_11],"-")</f>
        <v>-</v>
      </c>
      <c r="W1337" s="121" t="str">
        <f ca="1">_xlfn.XLOOKUP(G1337&amp;$W$2,BS_CONTROLE[CHAVE],BS_CONTROLE[Quantidade_11],"-")</f>
        <v>-</v>
      </c>
      <c r="X1337" s="121" t="str">
        <f ca="1">_xlfn.XLOOKUP(G1337&amp;$X$2,BS_CONTROLE[CHAVE],BS_CONTROLE[Quantidade_11],"-")</f>
        <v>-</v>
      </c>
    </row>
    <row r="1338" spans="1:24" s="122" customFormat="1" hidden="1">
      <c r="A1338" s="118" t="str">
        <f>IF(FN_MC!Y1340="","*",FN_MC!Y1340)</f>
        <v>*</v>
      </c>
      <c r="B1338" s="118" t="str">
        <f>IF(FN_MC!X1340="","*",FN_MC!X1340)</f>
        <v>*</v>
      </c>
      <c r="C1338" s="118" t="str">
        <f>IF(FN_MC!Z1340="","*",FN_MC!Z1340)</f>
        <v>*</v>
      </c>
      <c r="D1338" s="119" t="str">
        <f>IF(FN_MC!S1340="","*",FN_MC!S1340)</f>
        <v>*</v>
      </c>
      <c r="E1338" s="119" t="str">
        <f>IF(FN_MC!T1340="","*",FN_MC!T1340)</f>
        <v>*</v>
      </c>
      <c r="F1338" s="119" t="str">
        <f>IF(FN_MC!B1340="","*",FN_MC!B1340)</f>
        <v>*</v>
      </c>
      <c r="G1338" s="119" t="str">
        <f>IF(FN_MC!D1340="","*",FN_MC!D1340)</f>
        <v>*</v>
      </c>
      <c r="H1338" s="119" t="str">
        <f>IF(FN_MC!F1340="","*",FN_MC!F1340)</f>
        <v>*</v>
      </c>
      <c r="I1338" s="119" t="str">
        <f>IF(FN_MC!H1340="","*",FN_MC!H1340)</f>
        <v>*</v>
      </c>
      <c r="J1338" s="119" t="str">
        <f>IF(FN_MC!I1340="","*",FN_MC!I1340)</f>
        <v>*</v>
      </c>
      <c r="K1338" s="119" t="str">
        <f>IF(FN_MC!M1340="","*",FN_MC!M1340)</f>
        <v>*</v>
      </c>
      <c r="L1338" s="119" t="str">
        <f>IF(FN_MC!N1340="","*",FN_MC!N1340)</f>
        <v>*</v>
      </c>
      <c r="M1338" s="120" t="str">
        <f>IF(FN_MC!J1340="","*",FN_MC!J1340)</f>
        <v>*</v>
      </c>
      <c r="N1338" s="120" t="str">
        <f>IF(FN_MC!K1340="","*",FN_MC!K1340)</f>
        <v>*</v>
      </c>
      <c r="O1338" s="120" t="str">
        <f>IF(FN_MC!L1340="","*",FN_MC!L1340)</f>
        <v>*</v>
      </c>
      <c r="P1338" s="120"/>
      <c r="Q1338" s="137" t="str">
        <f>IF(FN_MC!O1340="","*",FN_MC!O1340)</f>
        <v>*</v>
      </c>
      <c r="R1338" s="137" t="str">
        <f>IF(FN_MC!P1340="","*",FN_MC!P1340)</f>
        <v>*</v>
      </c>
      <c r="S1338" s="119" t="str">
        <f>IF(FN_MC!Q1342="","*",CONCATENATE(FN_MC!Q1342," ",FN_MC!R1342))</f>
        <v>*</v>
      </c>
      <c r="T1338" s="119" t="str">
        <f>IF(FN_MC!V1340="","*",FN_MC!V1340)</f>
        <v>*</v>
      </c>
      <c r="U1338" s="119" t="str">
        <f>IF(FN_MC!W1340="","*",FN_MC!W1340)</f>
        <v>*</v>
      </c>
      <c r="V1338" s="121" t="str">
        <f ca="1">_xlfn.XLOOKUP(G1338&amp;$V$2,BS_CONTROLE[CHAVE],BS_CONTROLE[Quantidade_11],"-")</f>
        <v>-</v>
      </c>
      <c r="W1338" s="121" t="str">
        <f ca="1">_xlfn.XLOOKUP(G1338&amp;$W$2,BS_CONTROLE[CHAVE],BS_CONTROLE[Quantidade_11],"-")</f>
        <v>-</v>
      </c>
      <c r="X1338" s="121" t="str">
        <f ca="1">_xlfn.XLOOKUP(G1338&amp;$X$2,BS_CONTROLE[CHAVE],BS_CONTROLE[Quantidade_11],"-")</f>
        <v>-</v>
      </c>
    </row>
    <row r="1339" spans="1:24" s="122" customFormat="1" hidden="1">
      <c r="A1339" s="160" t="str">
        <f>IF(FN_MC!Y1341="","*",FN_MC!Y1341)</f>
        <v>*</v>
      </c>
      <c r="B1339" s="160" t="str">
        <f>IF(FN_MC!X1341="","*",FN_MC!X1341)</f>
        <v>*</v>
      </c>
      <c r="C1339" s="160" t="str">
        <f>IF(FN_MC!Z1341="","*",FN_MC!Z1341)</f>
        <v>*</v>
      </c>
      <c r="D1339" s="161" t="str">
        <f>IF(FN_MC!S1341="","*",FN_MC!S1341)</f>
        <v>*</v>
      </c>
      <c r="E1339" s="161" t="str">
        <f>IF(FN_MC!T1341="","*",FN_MC!T1341)</f>
        <v>*</v>
      </c>
      <c r="F1339" s="161" t="str">
        <f>IF(FN_MC!B1341="","*",FN_MC!B1341)</f>
        <v>*</v>
      </c>
      <c r="G1339" s="161" t="str">
        <f>IF(FN_MC!D1341="","*",FN_MC!D1341)</f>
        <v>*</v>
      </c>
      <c r="H1339" s="161" t="str">
        <f>IF(FN_MC!F1341="","*",FN_MC!F1341)</f>
        <v>*</v>
      </c>
      <c r="I1339" s="161" t="str">
        <f>IF(FN_MC!H1341="","*",FN_MC!H1341)</f>
        <v>*</v>
      </c>
      <c r="J1339" s="161" t="str">
        <f>IF(FN_MC!I1341="","*",FN_MC!I1341)</f>
        <v>*</v>
      </c>
      <c r="K1339" s="161" t="str">
        <f>IF(FN_MC!M1341="","*",FN_MC!M1341)</f>
        <v>*</v>
      </c>
      <c r="L1339" s="161" t="str">
        <f>IF(FN_MC!N1341="","*",FN_MC!N1341)</f>
        <v>*</v>
      </c>
      <c r="M1339" s="162" t="str">
        <f>IF(FN_MC!J1341="","*",FN_MC!J1341)</f>
        <v>*</v>
      </c>
      <c r="N1339" s="162" t="str">
        <f>IF(FN_MC!K1341="","*",FN_MC!K1341)</f>
        <v>*</v>
      </c>
      <c r="O1339" s="162" t="str">
        <f>IF(FN_MC!L1341="","*",FN_MC!L1341)</f>
        <v>*</v>
      </c>
      <c r="P1339" s="162"/>
      <c r="Q1339" s="163" t="str">
        <f>IF(FN_MC!O1341="","*",FN_MC!O1341)</f>
        <v>*</v>
      </c>
      <c r="R1339" s="163" t="str">
        <f>IF(FN_MC!P1341="","*",FN_MC!P1341)</f>
        <v>*</v>
      </c>
      <c r="S1339" s="161" t="str">
        <f>IF(FN_MC!Q1343="","*",CONCATENATE(FN_MC!Q1343," ",FN_MC!R1343))</f>
        <v>*</v>
      </c>
      <c r="T1339" s="161" t="str">
        <f>IF(FN_MC!V1341="","*",FN_MC!V1341)</f>
        <v>*</v>
      </c>
      <c r="U1339" s="161" t="str">
        <f>IF(FN_MC!W1341="","*",FN_MC!W1341)</f>
        <v>*</v>
      </c>
      <c r="V1339" s="121" t="str">
        <f ca="1">_xlfn.XLOOKUP(G1339&amp;$V$2,BS_CONTROLE[CHAVE],BS_CONTROLE[Quantidade_11],"-")</f>
        <v>-</v>
      </c>
      <c r="W1339" s="121" t="str">
        <f ca="1">_xlfn.XLOOKUP(G1339&amp;$W$2,BS_CONTROLE[CHAVE],BS_CONTROLE[Quantidade_11],"-")</f>
        <v>-</v>
      </c>
      <c r="X1339" s="121" t="str">
        <f ca="1">_xlfn.XLOOKUP(G1339&amp;$X$2,BS_CONTROLE[CHAVE],BS_CONTROLE[Quantidade_11],"-")</f>
        <v>-</v>
      </c>
    </row>
    <row r="1340" spans="1:24" s="122" customFormat="1" hidden="1">
      <c r="A1340" s="160" t="str">
        <f>IF(FN_MC!Y1342="","*",FN_MC!Y1342)</f>
        <v>*</v>
      </c>
      <c r="B1340" s="160" t="str">
        <f>IF(FN_MC!X1342="","*",FN_MC!X1342)</f>
        <v>*</v>
      </c>
      <c r="C1340" s="160" t="str">
        <f>IF(FN_MC!Z1342="","*",FN_MC!Z1342)</f>
        <v>*</v>
      </c>
      <c r="D1340" s="161" t="str">
        <f>IF(FN_MC!S1342="","*",FN_MC!S1342)</f>
        <v>*</v>
      </c>
      <c r="E1340" s="161" t="str">
        <f>IF(FN_MC!T1342="","*",FN_MC!T1342)</f>
        <v>*</v>
      </c>
      <c r="F1340" s="161" t="str">
        <f>IF(FN_MC!B1342="","*",FN_MC!B1342)</f>
        <v>*</v>
      </c>
      <c r="G1340" s="161" t="str">
        <f>IF(FN_MC!D1342="","*",FN_MC!D1342)</f>
        <v>*</v>
      </c>
      <c r="H1340" s="161" t="str">
        <f>IF(FN_MC!F1342="","*",FN_MC!F1342)</f>
        <v>*</v>
      </c>
      <c r="I1340" s="161" t="str">
        <f>IF(FN_MC!H1342="","*",FN_MC!H1342)</f>
        <v>*</v>
      </c>
      <c r="J1340" s="161" t="str">
        <f>IF(FN_MC!I1342="","*",FN_MC!I1342)</f>
        <v>*</v>
      </c>
      <c r="K1340" s="161" t="str">
        <f>IF(FN_MC!M1342="","*",FN_MC!M1342)</f>
        <v>*</v>
      </c>
      <c r="L1340" s="161" t="str">
        <f>IF(FN_MC!N1342="","*",FN_MC!N1342)</f>
        <v>*</v>
      </c>
      <c r="M1340" s="162" t="str">
        <f>IF(FN_MC!J1342="","*",FN_MC!J1342)</f>
        <v>*</v>
      </c>
      <c r="N1340" s="162" t="str">
        <f>IF(FN_MC!K1342="","*",FN_MC!K1342)</f>
        <v>*</v>
      </c>
      <c r="O1340" s="162" t="str">
        <f>IF(FN_MC!L1342="","*",FN_MC!L1342)</f>
        <v>*</v>
      </c>
      <c r="P1340" s="162"/>
      <c r="Q1340" s="163" t="str">
        <f>IF(FN_MC!O1342="","*",FN_MC!O1342)</f>
        <v>*</v>
      </c>
      <c r="R1340" s="163" t="str">
        <f>IF(FN_MC!P1342="","*",FN_MC!P1342)</f>
        <v>*</v>
      </c>
      <c r="S1340" s="161" t="str">
        <f>IF(FN_MC!Q1344="","*",CONCATENATE(FN_MC!Q1344," ",FN_MC!R1344))</f>
        <v>*</v>
      </c>
      <c r="T1340" s="161" t="str">
        <f>IF(FN_MC!V1342="","*",FN_MC!V1342)</f>
        <v>*</v>
      </c>
      <c r="U1340" s="161" t="str">
        <f>IF(FN_MC!W1342="","*",FN_MC!W1342)</f>
        <v>*</v>
      </c>
      <c r="V1340" s="121" t="str">
        <f ca="1">_xlfn.XLOOKUP(G1340&amp;$V$2,BS_CONTROLE[CHAVE],BS_CONTROLE[Quantidade_11],"-")</f>
        <v>-</v>
      </c>
      <c r="W1340" s="121" t="str">
        <f ca="1">_xlfn.XLOOKUP(G1340&amp;$W$2,BS_CONTROLE[CHAVE],BS_CONTROLE[Quantidade_11],"-")</f>
        <v>-</v>
      </c>
      <c r="X1340" s="121" t="str">
        <f ca="1">_xlfn.XLOOKUP(G1340&amp;$X$2,BS_CONTROLE[CHAVE],BS_CONTROLE[Quantidade_11],"-")</f>
        <v>-</v>
      </c>
    </row>
    <row r="1341" spans="1:24" s="122" customFormat="1" hidden="1">
      <c r="A1341" s="118" t="str">
        <f>IF(FN_MC!Y1343="","*",FN_MC!Y1343)</f>
        <v>*</v>
      </c>
      <c r="B1341" s="118" t="str">
        <f>IF(FN_MC!X1343="","*",FN_MC!X1343)</f>
        <v>*</v>
      </c>
      <c r="C1341" s="118" t="str">
        <f>IF(FN_MC!Z1343="","*",FN_MC!Z1343)</f>
        <v>*</v>
      </c>
      <c r="D1341" s="119" t="str">
        <f>IF(FN_MC!S1343="","*",FN_MC!S1343)</f>
        <v>*</v>
      </c>
      <c r="E1341" s="119" t="str">
        <f>IF(FN_MC!T1343="","*",FN_MC!T1343)</f>
        <v>*</v>
      </c>
      <c r="F1341" s="119" t="str">
        <f>IF(FN_MC!B1343="","*",FN_MC!B1343)</f>
        <v>*</v>
      </c>
      <c r="G1341" s="119" t="str">
        <f>IF(FN_MC!D1343="","*",FN_MC!D1343)</f>
        <v>*</v>
      </c>
      <c r="H1341" s="119" t="str">
        <f>IF(FN_MC!F1343="","*",FN_MC!F1343)</f>
        <v>*</v>
      </c>
      <c r="I1341" s="119" t="str">
        <f>IF(FN_MC!H1343="","*",FN_MC!H1343)</f>
        <v>*</v>
      </c>
      <c r="J1341" s="119" t="str">
        <f>IF(FN_MC!I1343="","*",FN_MC!I1343)</f>
        <v>*</v>
      </c>
      <c r="K1341" s="119" t="str">
        <f>IF(FN_MC!M1343="","*",FN_MC!M1343)</f>
        <v>*</v>
      </c>
      <c r="L1341" s="119" t="str">
        <f>IF(FN_MC!N1343="","*",FN_MC!N1343)</f>
        <v>*</v>
      </c>
      <c r="M1341" s="120" t="str">
        <f>IF(FN_MC!J1343="","*",FN_MC!J1343)</f>
        <v>*</v>
      </c>
      <c r="N1341" s="120" t="str">
        <f>IF(FN_MC!K1343="","*",FN_MC!K1343)</f>
        <v>*</v>
      </c>
      <c r="O1341" s="120" t="str">
        <f>IF(FN_MC!L1343="","*",FN_MC!L1343)</f>
        <v>*</v>
      </c>
      <c r="P1341" s="120"/>
      <c r="Q1341" s="137" t="str">
        <f>IF(FN_MC!O1343="","*",FN_MC!O1343)</f>
        <v>*</v>
      </c>
      <c r="R1341" s="137" t="str">
        <f>IF(FN_MC!P1343="","*",FN_MC!P1343)</f>
        <v>*</v>
      </c>
      <c r="S1341" s="119" t="str">
        <f>IF(FN_MC!Q1345="","*",CONCATENATE(FN_MC!Q1345," ",FN_MC!R1345))</f>
        <v>*</v>
      </c>
      <c r="T1341" s="119" t="str">
        <f>IF(FN_MC!V1343="","*",FN_MC!V1343)</f>
        <v>*</v>
      </c>
      <c r="U1341" s="119" t="str">
        <f>IF(FN_MC!W1343="","*",FN_MC!W1343)</f>
        <v>*</v>
      </c>
      <c r="V1341" s="121" t="str">
        <f ca="1">_xlfn.XLOOKUP(G1341&amp;$V$2,BS_CONTROLE[CHAVE],BS_CONTROLE[Quantidade_11],"-")</f>
        <v>-</v>
      </c>
      <c r="W1341" s="121" t="str">
        <f ca="1">_xlfn.XLOOKUP(G1341&amp;$W$2,BS_CONTROLE[CHAVE],BS_CONTROLE[Quantidade_11],"-")</f>
        <v>-</v>
      </c>
      <c r="X1341" s="121" t="str">
        <f ca="1">_xlfn.XLOOKUP(G1341&amp;$X$2,BS_CONTROLE[CHAVE],BS_CONTROLE[Quantidade_11],"-")</f>
        <v>-</v>
      </c>
    </row>
    <row r="1342" spans="1:24" s="122" customFormat="1" hidden="1">
      <c r="A1342" s="160" t="str">
        <f>IF(FN_MC!Y1344="","*",FN_MC!Y1344)</f>
        <v>*</v>
      </c>
      <c r="B1342" s="160" t="str">
        <f>IF(FN_MC!X1344="","*",FN_MC!X1344)</f>
        <v>*</v>
      </c>
      <c r="C1342" s="160" t="str">
        <f>IF(FN_MC!Z1344="","*",FN_MC!Z1344)</f>
        <v>*</v>
      </c>
      <c r="D1342" s="161" t="str">
        <f>IF(FN_MC!S1344="","*",FN_MC!S1344)</f>
        <v>*</v>
      </c>
      <c r="E1342" s="161" t="str">
        <f>IF(FN_MC!T1344="","*",FN_MC!T1344)</f>
        <v>*</v>
      </c>
      <c r="F1342" s="161" t="str">
        <f>IF(FN_MC!B1344="","*",FN_MC!B1344)</f>
        <v>*</v>
      </c>
      <c r="G1342" s="161" t="str">
        <f>IF(FN_MC!D1344="","*",FN_MC!D1344)</f>
        <v>*</v>
      </c>
      <c r="H1342" s="161" t="str">
        <f>IF(FN_MC!F1344="","*",FN_MC!F1344)</f>
        <v>*</v>
      </c>
      <c r="I1342" s="161" t="str">
        <f>IF(FN_MC!H1344="","*",FN_MC!H1344)</f>
        <v>*</v>
      </c>
      <c r="J1342" s="161" t="str">
        <f>IF(FN_MC!I1344="","*",FN_MC!I1344)</f>
        <v>*</v>
      </c>
      <c r="K1342" s="161" t="str">
        <f>IF(FN_MC!M1344="","*",FN_MC!M1344)</f>
        <v>*</v>
      </c>
      <c r="L1342" s="161" t="str">
        <f>IF(FN_MC!N1344="","*",FN_MC!N1344)</f>
        <v>*</v>
      </c>
      <c r="M1342" s="162" t="str">
        <f>IF(FN_MC!J1344="","*",FN_MC!J1344)</f>
        <v>*</v>
      </c>
      <c r="N1342" s="162" t="str">
        <f>IF(FN_MC!K1344="","*",FN_MC!K1344)</f>
        <v>*</v>
      </c>
      <c r="O1342" s="162" t="str">
        <f>IF(FN_MC!L1344="","*",FN_MC!L1344)</f>
        <v>*</v>
      </c>
      <c r="P1342" s="162"/>
      <c r="Q1342" s="163" t="str">
        <f>IF(FN_MC!O1344="","*",FN_MC!O1344)</f>
        <v>*</v>
      </c>
      <c r="R1342" s="163" t="str">
        <f>IF(FN_MC!P1344="","*",FN_MC!P1344)</f>
        <v>*</v>
      </c>
      <c r="S1342" s="161" t="str">
        <f>IF(FN_MC!Q1346="","*",CONCATENATE(FN_MC!Q1346," ",FN_MC!R1346))</f>
        <v>*</v>
      </c>
      <c r="T1342" s="161" t="str">
        <f>IF(FN_MC!V1344="","*",FN_MC!V1344)</f>
        <v>*</v>
      </c>
      <c r="U1342" s="161" t="str">
        <f>IF(FN_MC!W1344="","*",FN_MC!W1344)</f>
        <v>*</v>
      </c>
      <c r="V1342" s="121" t="str">
        <f ca="1">_xlfn.XLOOKUP(G1342&amp;$V$2,BS_CONTROLE[CHAVE],BS_CONTROLE[Quantidade_11],"-")</f>
        <v>-</v>
      </c>
      <c r="W1342" s="121" t="str">
        <f ca="1">_xlfn.XLOOKUP(G1342&amp;$W$2,BS_CONTROLE[CHAVE],BS_CONTROLE[Quantidade_11],"-")</f>
        <v>-</v>
      </c>
      <c r="X1342" s="121" t="str">
        <f ca="1">_xlfn.XLOOKUP(G1342&amp;$X$2,BS_CONTROLE[CHAVE],BS_CONTROLE[Quantidade_11],"-")</f>
        <v>-</v>
      </c>
    </row>
    <row r="1343" spans="1:24" s="122" customFormat="1" hidden="1">
      <c r="A1343" s="160" t="str">
        <f>IF(FN_MC!Y1345="","*",FN_MC!Y1345)</f>
        <v>*</v>
      </c>
      <c r="B1343" s="160" t="str">
        <f>IF(FN_MC!X1345="","*",FN_MC!X1345)</f>
        <v>*</v>
      </c>
      <c r="C1343" s="160" t="str">
        <f>IF(FN_MC!Z1345="","*",FN_MC!Z1345)</f>
        <v>*</v>
      </c>
      <c r="D1343" s="161" t="str">
        <f>IF(FN_MC!S1345="","*",FN_MC!S1345)</f>
        <v>*</v>
      </c>
      <c r="E1343" s="161" t="str">
        <f>IF(FN_MC!T1345="","*",FN_MC!T1345)</f>
        <v>*</v>
      </c>
      <c r="F1343" s="161" t="str">
        <f>IF(FN_MC!B1345="","*",FN_MC!B1345)</f>
        <v>*</v>
      </c>
      <c r="G1343" s="161" t="str">
        <f>IF(FN_MC!D1345="","*",FN_MC!D1345)</f>
        <v>*</v>
      </c>
      <c r="H1343" s="161" t="str">
        <f>IF(FN_MC!F1345="","*",FN_MC!F1345)</f>
        <v>*</v>
      </c>
      <c r="I1343" s="161" t="str">
        <f>IF(FN_MC!H1345="","*",FN_MC!H1345)</f>
        <v>*</v>
      </c>
      <c r="J1343" s="161" t="str">
        <f>IF(FN_MC!I1345="","*",FN_MC!I1345)</f>
        <v>*</v>
      </c>
      <c r="K1343" s="161" t="str">
        <f>IF(FN_MC!M1345="","*",FN_MC!M1345)</f>
        <v>*</v>
      </c>
      <c r="L1343" s="161" t="str">
        <f>IF(FN_MC!N1345="","*",FN_MC!N1345)</f>
        <v>*</v>
      </c>
      <c r="M1343" s="162" t="str">
        <f>IF(FN_MC!J1345="","*",FN_MC!J1345)</f>
        <v>*</v>
      </c>
      <c r="N1343" s="162" t="str">
        <f>IF(FN_MC!K1345="","*",FN_MC!K1345)</f>
        <v>*</v>
      </c>
      <c r="O1343" s="162" t="str">
        <f>IF(FN_MC!L1345="","*",FN_MC!L1345)</f>
        <v>*</v>
      </c>
      <c r="P1343" s="162"/>
      <c r="Q1343" s="163" t="str">
        <f>IF(FN_MC!O1345="","*",FN_MC!O1345)</f>
        <v>*</v>
      </c>
      <c r="R1343" s="163" t="str">
        <f>IF(FN_MC!P1345="","*",FN_MC!P1345)</f>
        <v>*</v>
      </c>
      <c r="S1343" s="161" t="str">
        <f>IF(FN_MC!Q1347="","*",CONCATENATE(FN_MC!Q1347," ",FN_MC!R1347))</f>
        <v>*</v>
      </c>
      <c r="T1343" s="161" t="str">
        <f>IF(FN_MC!V1345="","*",FN_MC!V1345)</f>
        <v>*</v>
      </c>
      <c r="U1343" s="161" t="str">
        <f>IF(FN_MC!W1345="","*",FN_MC!W1345)</f>
        <v>*</v>
      </c>
      <c r="V1343" s="121" t="str">
        <f ca="1">_xlfn.XLOOKUP(G1343&amp;$V$2,BS_CONTROLE[CHAVE],BS_CONTROLE[Quantidade_11],"-")</f>
        <v>-</v>
      </c>
      <c r="W1343" s="121" t="str">
        <f ca="1">_xlfn.XLOOKUP(G1343&amp;$W$2,BS_CONTROLE[CHAVE],BS_CONTROLE[Quantidade_11],"-")</f>
        <v>-</v>
      </c>
      <c r="X1343" s="121" t="str">
        <f ca="1">_xlfn.XLOOKUP(G1343&amp;$X$2,BS_CONTROLE[CHAVE],BS_CONTROLE[Quantidade_11],"-")</f>
        <v>-</v>
      </c>
    </row>
    <row r="1344" spans="1:24" s="122" customFormat="1" hidden="1">
      <c r="A1344" s="118" t="str">
        <f>IF(FN_MC!Y1346="","*",FN_MC!Y1346)</f>
        <v>*</v>
      </c>
      <c r="B1344" s="118" t="str">
        <f>IF(FN_MC!X1346="","*",FN_MC!X1346)</f>
        <v>*</v>
      </c>
      <c r="C1344" s="118" t="str">
        <f>IF(FN_MC!Z1346="","*",FN_MC!Z1346)</f>
        <v>*</v>
      </c>
      <c r="D1344" s="119" t="str">
        <f>IF(FN_MC!S1346="","*",FN_MC!S1346)</f>
        <v>*</v>
      </c>
      <c r="E1344" s="119" t="str">
        <f>IF(FN_MC!T1346="","*",FN_MC!T1346)</f>
        <v>*</v>
      </c>
      <c r="F1344" s="119" t="str">
        <f>IF(FN_MC!B1346="","*",FN_MC!B1346)</f>
        <v>*</v>
      </c>
      <c r="G1344" s="119" t="str">
        <f>IF(FN_MC!D1346="","*",FN_MC!D1346)</f>
        <v>*</v>
      </c>
      <c r="H1344" s="119" t="str">
        <f>IF(FN_MC!F1346="","*",FN_MC!F1346)</f>
        <v>*</v>
      </c>
      <c r="I1344" s="119" t="str">
        <f>IF(FN_MC!H1346="","*",FN_MC!H1346)</f>
        <v>*</v>
      </c>
      <c r="J1344" s="119" t="str">
        <f>IF(FN_MC!I1346="","*",FN_MC!I1346)</f>
        <v>*</v>
      </c>
      <c r="K1344" s="119" t="str">
        <f>IF(FN_MC!M1346="","*",FN_MC!M1346)</f>
        <v>*</v>
      </c>
      <c r="L1344" s="119" t="str">
        <f>IF(FN_MC!N1346="","*",FN_MC!N1346)</f>
        <v>*</v>
      </c>
      <c r="M1344" s="120" t="str">
        <f>IF(FN_MC!J1346="","*",FN_MC!J1346)</f>
        <v>*</v>
      </c>
      <c r="N1344" s="120" t="str">
        <f>IF(FN_MC!K1346="","*",FN_MC!K1346)</f>
        <v>*</v>
      </c>
      <c r="O1344" s="120" t="str">
        <f>IF(FN_MC!L1346="","*",FN_MC!L1346)</f>
        <v>*</v>
      </c>
      <c r="P1344" s="120"/>
      <c r="Q1344" s="137" t="str">
        <f>IF(FN_MC!O1346="","*",FN_MC!O1346)</f>
        <v>*</v>
      </c>
      <c r="R1344" s="137" t="str">
        <f>IF(FN_MC!P1346="","*",FN_MC!P1346)</f>
        <v>*</v>
      </c>
      <c r="S1344" s="119" t="str">
        <f>IF(FN_MC!Q1348="","*",CONCATENATE(FN_MC!Q1348," ",FN_MC!R1348))</f>
        <v>*</v>
      </c>
      <c r="T1344" s="119" t="str">
        <f>IF(FN_MC!V1346="","*",FN_MC!V1346)</f>
        <v>*</v>
      </c>
      <c r="U1344" s="119" t="str">
        <f>IF(FN_MC!W1346="","*",FN_MC!W1346)</f>
        <v>*</v>
      </c>
      <c r="V1344" s="121" t="str">
        <f ca="1">_xlfn.XLOOKUP(G1344&amp;$V$2,BS_CONTROLE[CHAVE],BS_CONTROLE[Quantidade_11],"-")</f>
        <v>-</v>
      </c>
      <c r="W1344" s="121" t="str">
        <f ca="1">_xlfn.XLOOKUP(G1344&amp;$W$2,BS_CONTROLE[CHAVE],BS_CONTROLE[Quantidade_11],"-")</f>
        <v>-</v>
      </c>
      <c r="X1344" s="121" t="str">
        <f ca="1">_xlfn.XLOOKUP(G1344&amp;$X$2,BS_CONTROLE[CHAVE],BS_CONTROLE[Quantidade_11],"-")</f>
        <v>-</v>
      </c>
    </row>
    <row r="1345" spans="1:24" s="122" customFormat="1" hidden="1">
      <c r="A1345" s="160" t="str">
        <f>IF(FN_MC!Y1347="","*",FN_MC!Y1347)</f>
        <v>*</v>
      </c>
      <c r="B1345" s="160" t="str">
        <f>IF(FN_MC!X1347="","*",FN_MC!X1347)</f>
        <v>*</v>
      </c>
      <c r="C1345" s="160" t="str">
        <f>IF(FN_MC!Z1347="","*",FN_MC!Z1347)</f>
        <v>*</v>
      </c>
      <c r="D1345" s="161" t="str">
        <f>IF(FN_MC!S1347="","*",FN_MC!S1347)</f>
        <v>*</v>
      </c>
      <c r="E1345" s="161" t="str">
        <f>IF(FN_MC!T1347="","*",FN_MC!T1347)</f>
        <v>*</v>
      </c>
      <c r="F1345" s="161" t="str">
        <f>IF(FN_MC!B1347="","*",FN_MC!B1347)</f>
        <v>*</v>
      </c>
      <c r="G1345" s="161" t="str">
        <f>IF(FN_MC!D1347="","*",FN_MC!D1347)</f>
        <v>*</v>
      </c>
      <c r="H1345" s="161" t="str">
        <f>IF(FN_MC!F1347="","*",FN_MC!F1347)</f>
        <v>*</v>
      </c>
      <c r="I1345" s="161" t="str">
        <f>IF(FN_MC!H1347="","*",FN_MC!H1347)</f>
        <v>*</v>
      </c>
      <c r="J1345" s="161" t="str">
        <f>IF(FN_MC!I1347="","*",FN_MC!I1347)</f>
        <v>*</v>
      </c>
      <c r="K1345" s="161" t="str">
        <f>IF(FN_MC!M1347="","*",FN_MC!M1347)</f>
        <v>*</v>
      </c>
      <c r="L1345" s="161" t="str">
        <f>IF(FN_MC!N1347="","*",FN_MC!N1347)</f>
        <v>*</v>
      </c>
      <c r="M1345" s="162" t="str">
        <f>IF(FN_MC!J1347="","*",FN_MC!J1347)</f>
        <v>*</v>
      </c>
      <c r="N1345" s="162" t="str">
        <f>IF(FN_MC!K1347="","*",FN_MC!K1347)</f>
        <v>*</v>
      </c>
      <c r="O1345" s="162" t="str">
        <f>IF(FN_MC!L1347="","*",FN_MC!L1347)</f>
        <v>*</v>
      </c>
      <c r="P1345" s="162"/>
      <c r="Q1345" s="163" t="str">
        <f>IF(FN_MC!O1347="","*",FN_MC!O1347)</f>
        <v>*</v>
      </c>
      <c r="R1345" s="163" t="str">
        <f>IF(FN_MC!P1347="","*",FN_MC!P1347)</f>
        <v>*</v>
      </c>
      <c r="S1345" s="161" t="str">
        <f>IF(FN_MC!Q1349="","*",CONCATENATE(FN_MC!Q1349," ",FN_MC!R1349))</f>
        <v>*</v>
      </c>
      <c r="T1345" s="161" t="str">
        <f>IF(FN_MC!V1347="","*",FN_MC!V1347)</f>
        <v>*</v>
      </c>
      <c r="U1345" s="161" t="str">
        <f>IF(FN_MC!W1347="","*",FN_MC!W1347)</f>
        <v>*</v>
      </c>
      <c r="V1345" s="121" t="str">
        <f ca="1">_xlfn.XLOOKUP(G1345&amp;$V$2,BS_CONTROLE[CHAVE],BS_CONTROLE[Quantidade_11],"-")</f>
        <v>-</v>
      </c>
      <c r="W1345" s="121" t="str">
        <f ca="1">_xlfn.XLOOKUP(G1345&amp;$W$2,BS_CONTROLE[CHAVE],BS_CONTROLE[Quantidade_11],"-")</f>
        <v>-</v>
      </c>
      <c r="X1345" s="121" t="str">
        <f ca="1">_xlfn.XLOOKUP(G1345&amp;$X$2,BS_CONTROLE[CHAVE],BS_CONTROLE[Quantidade_11],"-")</f>
        <v>-</v>
      </c>
    </row>
    <row r="1346" spans="1:24" s="122" customFormat="1" hidden="1">
      <c r="A1346" s="160" t="str">
        <f>IF(FN_MC!Y1348="","*",FN_MC!Y1348)</f>
        <v>*</v>
      </c>
      <c r="B1346" s="160" t="str">
        <f>IF(FN_MC!X1348="","*",FN_MC!X1348)</f>
        <v>*</v>
      </c>
      <c r="C1346" s="160" t="str">
        <f>IF(FN_MC!Z1348="","*",FN_MC!Z1348)</f>
        <v>*</v>
      </c>
      <c r="D1346" s="161" t="str">
        <f>IF(FN_MC!S1348="","*",FN_MC!S1348)</f>
        <v>*</v>
      </c>
      <c r="E1346" s="161" t="str">
        <f>IF(FN_MC!T1348="","*",FN_MC!T1348)</f>
        <v>*</v>
      </c>
      <c r="F1346" s="161" t="str">
        <f>IF(FN_MC!B1348="","*",FN_MC!B1348)</f>
        <v>*</v>
      </c>
      <c r="G1346" s="161" t="str">
        <f>IF(FN_MC!D1348="","*",FN_MC!D1348)</f>
        <v>*</v>
      </c>
      <c r="H1346" s="161" t="str">
        <f>IF(FN_MC!F1348="","*",FN_MC!F1348)</f>
        <v>*</v>
      </c>
      <c r="I1346" s="161" t="str">
        <f>IF(FN_MC!H1348="","*",FN_MC!H1348)</f>
        <v>*</v>
      </c>
      <c r="J1346" s="161" t="str">
        <f>IF(FN_MC!I1348="","*",FN_MC!I1348)</f>
        <v>*</v>
      </c>
      <c r="K1346" s="161" t="str">
        <f>IF(FN_MC!M1348="","*",FN_MC!M1348)</f>
        <v>*</v>
      </c>
      <c r="L1346" s="161" t="str">
        <f>IF(FN_MC!N1348="","*",FN_MC!N1348)</f>
        <v>*</v>
      </c>
      <c r="M1346" s="162" t="str">
        <f>IF(FN_MC!J1348="","*",FN_MC!J1348)</f>
        <v>*</v>
      </c>
      <c r="N1346" s="162" t="str">
        <f>IF(FN_MC!K1348="","*",FN_MC!K1348)</f>
        <v>*</v>
      </c>
      <c r="O1346" s="162" t="str">
        <f>IF(FN_MC!L1348="","*",FN_MC!L1348)</f>
        <v>*</v>
      </c>
      <c r="P1346" s="162"/>
      <c r="Q1346" s="163" t="str">
        <f>IF(FN_MC!O1348="","*",FN_MC!O1348)</f>
        <v>*</v>
      </c>
      <c r="R1346" s="163" t="str">
        <f>IF(FN_MC!P1348="","*",FN_MC!P1348)</f>
        <v>*</v>
      </c>
      <c r="S1346" s="161" t="str">
        <f>IF(FN_MC!Q1350="","*",CONCATENATE(FN_MC!Q1350," ",FN_MC!R1350))</f>
        <v>*</v>
      </c>
      <c r="T1346" s="161" t="str">
        <f>IF(FN_MC!V1348="","*",FN_MC!V1348)</f>
        <v>*</v>
      </c>
      <c r="U1346" s="161" t="str">
        <f>IF(FN_MC!W1348="","*",FN_MC!W1348)</f>
        <v>*</v>
      </c>
      <c r="V1346" s="121" t="str">
        <f ca="1">_xlfn.XLOOKUP(G1346&amp;$V$2,BS_CONTROLE[CHAVE],BS_CONTROLE[Quantidade_11],"-")</f>
        <v>-</v>
      </c>
      <c r="W1346" s="121" t="str">
        <f ca="1">_xlfn.XLOOKUP(G1346&amp;$W$2,BS_CONTROLE[CHAVE],BS_CONTROLE[Quantidade_11],"-")</f>
        <v>-</v>
      </c>
      <c r="X1346" s="121" t="str">
        <f ca="1">_xlfn.XLOOKUP(G1346&amp;$X$2,BS_CONTROLE[CHAVE],BS_CONTROLE[Quantidade_11],"-")</f>
        <v>-</v>
      </c>
    </row>
    <row r="1347" spans="1:24" s="122" customFormat="1" hidden="1">
      <c r="A1347" s="118" t="str">
        <f>IF(FN_MC!Y1349="","*",FN_MC!Y1349)</f>
        <v>*</v>
      </c>
      <c r="B1347" s="118" t="str">
        <f>IF(FN_MC!X1349="","*",FN_MC!X1349)</f>
        <v>*</v>
      </c>
      <c r="C1347" s="118" t="str">
        <f>IF(FN_MC!Z1349="","*",FN_MC!Z1349)</f>
        <v>*</v>
      </c>
      <c r="D1347" s="119" t="str">
        <f>IF(FN_MC!S1349="","*",FN_MC!S1349)</f>
        <v>*</v>
      </c>
      <c r="E1347" s="119" t="str">
        <f>IF(FN_MC!T1349="","*",FN_MC!T1349)</f>
        <v>*</v>
      </c>
      <c r="F1347" s="119" t="str">
        <f>IF(FN_MC!B1349="","*",FN_MC!B1349)</f>
        <v>*</v>
      </c>
      <c r="G1347" s="119" t="str">
        <f>IF(FN_MC!D1349="","*",FN_MC!D1349)</f>
        <v>*</v>
      </c>
      <c r="H1347" s="119" t="str">
        <f>IF(FN_MC!F1349="","*",FN_MC!F1349)</f>
        <v>*</v>
      </c>
      <c r="I1347" s="119" t="str">
        <f>IF(FN_MC!H1349="","*",FN_MC!H1349)</f>
        <v>*</v>
      </c>
      <c r="J1347" s="119" t="str">
        <f>IF(FN_MC!I1349="","*",FN_MC!I1349)</f>
        <v>*</v>
      </c>
      <c r="K1347" s="119" t="str">
        <f>IF(FN_MC!M1349="","*",FN_MC!M1349)</f>
        <v>*</v>
      </c>
      <c r="L1347" s="119" t="str">
        <f>IF(FN_MC!N1349="","*",FN_MC!N1349)</f>
        <v>*</v>
      </c>
      <c r="M1347" s="120" t="str">
        <f>IF(FN_MC!J1349="","*",FN_MC!J1349)</f>
        <v>*</v>
      </c>
      <c r="N1347" s="120" t="str">
        <f>IF(FN_MC!K1349="","*",FN_MC!K1349)</f>
        <v>*</v>
      </c>
      <c r="O1347" s="120" t="str">
        <f>IF(FN_MC!L1349="","*",FN_MC!L1349)</f>
        <v>*</v>
      </c>
      <c r="P1347" s="120"/>
      <c r="Q1347" s="137" t="str">
        <f>IF(FN_MC!O1349="","*",FN_MC!O1349)</f>
        <v>*</v>
      </c>
      <c r="R1347" s="137" t="str">
        <f>IF(FN_MC!P1349="","*",FN_MC!P1349)</f>
        <v>*</v>
      </c>
      <c r="S1347" s="119" t="str">
        <f>IF(FN_MC!Q1351="","*",CONCATENATE(FN_MC!Q1351," ",FN_MC!R1351))</f>
        <v>*</v>
      </c>
      <c r="T1347" s="119" t="str">
        <f>IF(FN_MC!V1349="","*",FN_MC!V1349)</f>
        <v>*</v>
      </c>
      <c r="U1347" s="119" t="str">
        <f>IF(FN_MC!W1349="","*",FN_MC!W1349)</f>
        <v>*</v>
      </c>
      <c r="V1347" s="121" t="str">
        <f ca="1">_xlfn.XLOOKUP(G1347&amp;$V$2,BS_CONTROLE[CHAVE],BS_CONTROLE[Quantidade_11],"-")</f>
        <v>-</v>
      </c>
      <c r="W1347" s="121" t="str">
        <f ca="1">_xlfn.XLOOKUP(G1347&amp;$W$2,BS_CONTROLE[CHAVE],BS_CONTROLE[Quantidade_11],"-")</f>
        <v>-</v>
      </c>
      <c r="X1347" s="121" t="str">
        <f ca="1">_xlfn.XLOOKUP(G1347&amp;$X$2,BS_CONTROLE[CHAVE],BS_CONTROLE[Quantidade_11],"-")</f>
        <v>-</v>
      </c>
    </row>
    <row r="1348" spans="1:24" s="122" customFormat="1" hidden="1">
      <c r="A1348" s="160" t="str">
        <f>IF(FN_MC!Y1350="","*",FN_MC!Y1350)</f>
        <v>*</v>
      </c>
      <c r="B1348" s="160" t="str">
        <f>IF(FN_MC!X1350="","*",FN_MC!X1350)</f>
        <v>*</v>
      </c>
      <c r="C1348" s="160" t="str">
        <f>IF(FN_MC!Z1350="","*",FN_MC!Z1350)</f>
        <v>*</v>
      </c>
      <c r="D1348" s="161" t="str">
        <f>IF(FN_MC!S1350="","*",FN_MC!S1350)</f>
        <v>*</v>
      </c>
      <c r="E1348" s="161" t="str">
        <f>IF(FN_MC!T1350="","*",FN_MC!T1350)</f>
        <v>*</v>
      </c>
      <c r="F1348" s="161" t="str">
        <f>IF(FN_MC!B1350="","*",FN_MC!B1350)</f>
        <v>*</v>
      </c>
      <c r="G1348" s="161" t="str">
        <f>IF(FN_MC!D1350="","*",FN_MC!D1350)</f>
        <v>*</v>
      </c>
      <c r="H1348" s="161" t="str">
        <f>IF(FN_MC!F1350="","*",FN_MC!F1350)</f>
        <v>*</v>
      </c>
      <c r="I1348" s="161" t="str">
        <f>IF(FN_MC!H1350="","*",FN_MC!H1350)</f>
        <v>*</v>
      </c>
      <c r="J1348" s="161" t="str">
        <f>IF(FN_MC!I1350="","*",FN_MC!I1350)</f>
        <v>*</v>
      </c>
      <c r="K1348" s="161" t="str">
        <f>IF(FN_MC!M1350="","*",FN_MC!M1350)</f>
        <v>*</v>
      </c>
      <c r="L1348" s="161" t="str">
        <f>IF(FN_MC!N1350="","*",FN_MC!N1350)</f>
        <v>*</v>
      </c>
      <c r="M1348" s="162" t="str">
        <f>IF(FN_MC!J1350="","*",FN_MC!J1350)</f>
        <v>*</v>
      </c>
      <c r="N1348" s="162" t="str">
        <f>IF(FN_MC!K1350="","*",FN_MC!K1350)</f>
        <v>*</v>
      </c>
      <c r="O1348" s="162" t="str">
        <f>IF(FN_MC!L1350="","*",FN_MC!L1350)</f>
        <v>*</v>
      </c>
      <c r="P1348" s="162"/>
      <c r="Q1348" s="163" t="str">
        <f>IF(FN_MC!O1350="","*",FN_MC!O1350)</f>
        <v>*</v>
      </c>
      <c r="R1348" s="163" t="str">
        <f>IF(FN_MC!P1350="","*",FN_MC!P1350)</f>
        <v>*</v>
      </c>
      <c r="S1348" s="161" t="str">
        <f>IF(FN_MC!Q1352="","*",CONCATENATE(FN_MC!Q1352," ",FN_MC!R1352))</f>
        <v>*</v>
      </c>
      <c r="T1348" s="161" t="str">
        <f>IF(FN_MC!V1350="","*",FN_MC!V1350)</f>
        <v>*</v>
      </c>
      <c r="U1348" s="161" t="str">
        <f>IF(FN_MC!W1350="","*",FN_MC!W1350)</f>
        <v>*</v>
      </c>
      <c r="V1348" s="121" t="str">
        <f ca="1">_xlfn.XLOOKUP(G1348&amp;$V$2,BS_CONTROLE[CHAVE],BS_CONTROLE[Quantidade_11],"-")</f>
        <v>-</v>
      </c>
      <c r="W1348" s="121" t="str">
        <f ca="1">_xlfn.XLOOKUP(G1348&amp;$W$2,BS_CONTROLE[CHAVE],BS_CONTROLE[Quantidade_11],"-")</f>
        <v>-</v>
      </c>
      <c r="X1348" s="121" t="str">
        <f ca="1">_xlfn.XLOOKUP(G1348&amp;$X$2,BS_CONTROLE[CHAVE],BS_CONTROLE[Quantidade_11],"-")</f>
        <v>-</v>
      </c>
    </row>
    <row r="1349" spans="1:24" s="122" customFormat="1" hidden="1">
      <c r="A1349" s="160" t="str">
        <f>IF(FN_MC!Y1351="","*",FN_MC!Y1351)</f>
        <v>*</v>
      </c>
      <c r="B1349" s="160" t="str">
        <f>IF(FN_MC!X1351="","*",FN_MC!X1351)</f>
        <v>*</v>
      </c>
      <c r="C1349" s="160" t="str">
        <f>IF(FN_MC!Z1351="","*",FN_MC!Z1351)</f>
        <v>*</v>
      </c>
      <c r="D1349" s="161" t="str">
        <f>IF(FN_MC!S1351="","*",FN_MC!S1351)</f>
        <v>*</v>
      </c>
      <c r="E1349" s="161" t="str">
        <f>IF(FN_MC!T1351="","*",FN_MC!T1351)</f>
        <v>*</v>
      </c>
      <c r="F1349" s="161" t="str">
        <f>IF(FN_MC!B1351="","*",FN_MC!B1351)</f>
        <v>*</v>
      </c>
      <c r="G1349" s="161" t="str">
        <f>IF(FN_MC!D1351="","*",FN_MC!D1351)</f>
        <v>*</v>
      </c>
      <c r="H1349" s="161" t="str">
        <f>IF(FN_MC!F1351="","*",FN_MC!F1351)</f>
        <v>*</v>
      </c>
      <c r="I1349" s="161" t="str">
        <f>IF(FN_MC!H1351="","*",FN_MC!H1351)</f>
        <v>*</v>
      </c>
      <c r="J1349" s="161" t="str">
        <f>IF(FN_MC!I1351="","*",FN_MC!I1351)</f>
        <v>*</v>
      </c>
      <c r="K1349" s="161" t="str">
        <f>IF(FN_MC!M1351="","*",FN_MC!M1351)</f>
        <v>*</v>
      </c>
      <c r="L1349" s="161" t="str">
        <f>IF(FN_MC!N1351="","*",FN_MC!N1351)</f>
        <v>*</v>
      </c>
      <c r="M1349" s="162" t="str">
        <f>IF(FN_MC!J1351="","*",FN_MC!J1351)</f>
        <v>*</v>
      </c>
      <c r="N1349" s="162" t="str">
        <f>IF(FN_MC!K1351="","*",FN_MC!K1351)</f>
        <v>*</v>
      </c>
      <c r="O1349" s="162" t="str">
        <f>IF(FN_MC!L1351="","*",FN_MC!L1351)</f>
        <v>*</v>
      </c>
      <c r="P1349" s="162"/>
      <c r="Q1349" s="163" t="str">
        <f>IF(FN_MC!O1351="","*",FN_MC!O1351)</f>
        <v>*</v>
      </c>
      <c r="R1349" s="163" t="str">
        <f>IF(FN_MC!P1351="","*",FN_MC!P1351)</f>
        <v>*</v>
      </c>
      <c r="S1349" s="161" t="str">
        <f>IF(FN_MC!Q1353="","*",CONCATENATE(FN_MC!Q1353," ",FN_MC!R1353))</f>
        <v>*</v>
      </c>
      <c r="T1349" s="161" t="str">
        <f>IF(FN_MC!V1351="","*",FN_MC!V1351)</f>
        <v>*</v>
      </c>
      <c r="U1349" s="161" t="str">
        <f>IF(FN_MC!W1351="","*",FN_MC!W1351)</f>
        <v>*</v>
      </c>
      <c r="V1349" s="121" t="str">
        <f ca="1">_xlfn.XLOOKUP(G1349&amp;$V$2,BS_CONTROLE[CHAVE],BS_CONTROLE[Quantidade_11],"-")</f>
        <v>-</v>
      </c>
      <c r="W1349" s="121" t="str">
        <f ca="1">_xlfn.XLOOKUP(G1349&amp;$W$2,BS_CONTROLE[CHAVE],BS_CONTROLE[Quantidade_11],"-")</f>
        <v>-</v>
      </c>
      <c r="X1349" s="121" t="str">
        <f ca="1">_xlfn.XLOOKUP(G1349&amp;$X$2,BS_CONTROLE[CHAVE],BS_CONTROLE[Quantidade_11],"-")</f>
        <v>-</v>
      </c>
    </row>
    <row r="1350" spans="1:24" s="122" customFormat="1" hidden="1">
      <c r="A1350" s="118" t="str">
        <f>IF(FN_MC!Y1352="","*",FN_MC!Y1352)</f>
        <v>*</v>
      </c>
      <c r="B1350" s="118" t="str">
        <f>IF(FN_MC!X1352="","*",FN_MC!X1352)</f>
        <v>*</v>
      </c>
      <c r="C1350" s="118" t="str">
        <f>IF(FN_MC!Z1352="","*",FN_MC!Z1352)</f>
        <v>*</v>
      </c>
      <c r="D1350" s="119" t="str">
        <f>IF(FN_MC!S1352="","*",FN_MC!S1352)</f>
        <v>*</v>
      </c>
      <c r="E1350" s="119" t="str">
        <f>IF(FN_MC!T1352="","*",FN_MC!T1352)</f>
        <v>*</v>
      </c>
      <c r="F1350" s="119" t="str">
        <f>IF(FN_MC!B1352="","*",FN_MC!B1352)</f>
        <v>*</v>
      </c>
      <c r="G1350" s="119" t="str">
        <f>IF(FN_MC!D1352="","*",FN_MC!D1352)</f>
        <v>*</v>
      </c>
      <c r="H1350" s="119" t="str">
        <f>IF(FN_MC!F1352="","*",FN_MC!F1352)</f>
        <v>*</v>
      </c>
      <c r="I1350" s="119" t="str">
        <f>IF(FN_MC!H1352="","*",FN_MC!H1352)</f>
        <v>*</v>
      </c>
      <c r="J1350" s="119" t="str">
        <f>IF(FN_MC!I1352="","*",FN_MC!I1352)</f>
        <v>*</v>
      </c>
      <c r="K1350" s="119" t="str">
        <f>IF(FN_MC!M1352="","*",FN_MC!M1352)</f>
        <v>*</v>
      </c>
      <c r="L1350" s="119" t="str">
        <f>IF(FN_MC!N1352="","*",FN_MC!N1352)</f>
        <v>*</v>
      </c>
      <c r="M1350" s="120" t="str">
        <f>IF(FN_MC!J1352="","*",FN_MC!J1352)</f>
        <v>*</v>
      </c>
      <c r="N1350" s="120" t="str">
        <f>IF(FN_MC!K1352="","*",FN_MC!K1352)</f>
        <v>*</v>
      </c>
      <c r="O1350" s="120" t="str">
        <f>IF(FN_MC!L1352="","*",FN_MC!L1352)</f>
        <v>*</v>
      </c>
      <c r="P1350" s="120"/>
      <c r="Q1350" s="137" t="str">
        <f>IF(FN_MC!O1352="","*",FN_MC!O1352)</f>
        <v>*</v>
      </c>
      <c r="R1350" s="137" t="str">
        <f>IF(FN_MC!P1352="","*",FN_MC!P1352)</f>
        <v>*</v>
      </c>
      <c r="S1350" s="119" t="str">
        <f>IF(FN_MC!Q1354="","*",CONCATENATE(FN_MC!Q1354," ",FN_MC!R1354))</f>
        <v>*</v>
      </c>
      <c r="T1350" s="119" t="str">
        <f>IF(FN_MC!V1352="","*",FN_MC!V1352)</f>
        <v>*</v>
      </c>
      <c r="U1350" s="119" t="str">
        <f>IF(FN_MC!W1352="","*",FN_MC!W1352)</f>
        <v>*</v>
      </c>
      <c r="V1350" s="121" t="str">
        <f ca="1">_xlfn.XLOOKUP(G1350&amp;$V$2,BS_CONTROLE[CHAVE],BS_CONTROLE[Quantidade_11],"-")</f>
        <v>-</v>
      </c>
      <c r="W1350" s="121" t="str">
        <f ca="1">_xlfn.XLOOKUP(G1350&amp;$W$2,BS_CONTROLE[CHAVE],BS_CONTROLE[Quantidade_11],"-")</f>
        <v>-</v>
      </c>
      <c r="X1350" s="121" t="str">
        <f ca="1">_xlfn.XLOOKUP(G1350&amp;$X$2,BS_CONTROLE[CHAVE],BS_CONTROLE[Quantidade_11],"-")</f>
        <v>-</v>
      </c>
    </row>
    <row r="1351" spans="1:24" s="122" customFormat="1" hidden="1">
      <c r="A1351" s="160" t="str">
        <f>IF(FN_MC!Y1353="","*",FN_MC!Y1353)</f>
        <v>*</v>
      </c>
      <c r="B1351" s="160" t="str">
        <f>IF(FN_MC!X1353="","*",FN_MC!X1353)</f>
        <v>*</v>
      </c>
      <c r="C1351" s="160" t="str">
        <f>IF(FN_MC!Z1353="","*",FN_MC!Z1353)</f>
        <v>*</v>
      </c>
      <c r="D1351" s="161" t="str">
        <f>IF(FN_MC!S1353="","*",FN_MC!S1353)</f>
        <v>*</v>
      </c>
      <c r="E1351" s="161" t="str">
        <f>IF(FN_MC!T1353="","*",FN_MC!T1353)</f>
        <v>*</v>
      </c>
      <c r="F1351" s="161" t="str">
        <f>IF(FN_MC!B1353="","*",FN_MC!B1353)</f>
        <v>*</v>
      </c>
      <c r="G1351" s="161" t="str">
        <f>IF(FN_MC!D1353="","*",FN_MC!D1353)</f>
        <v>*</v>
      </c>
      <c r="H1351" s="161" t="str">
        <f>IF(FN_MC!F1353="","*",FN_MC!F1353)</f>
        <v>*</v>
      </c>
      <c r="I1351" s="161" t="str">
        <f>IF(FN_MC!H1353="","*",FN_MC!H1353)</f>
        <v>*</v>
      </c>
      <c r="J1351" s="161" t="str">
        <f>IF(FN_MC!I1353="","*",FN_MC!I1353)</f>
        <v>*</v>
      </c>
      <c r="K1351" s="161" t="str">
        <f>IF(FN_MC!M1353="","*",FN_MC!M1353)</f>
        <v>*</v>
      </c>
      <c r="L1351" s="161" t="str">
        <f>IF(FN_MC!N1353="","*",FN_MC!N1353)</f>
        <v>*</v>
      </c>
      <c r="M1351" s="162" t="str">
        <f>IF(FN_MC!J1353="","*",FN_MC!J1353)</f>
        <v>*</v>
      </c>
      <c r="N1351" s="162" t="str">
        <f>IF(FN_MC!K1353="","*",FN_MC!K1353)</f>
        <v>*</v>
      </c>
      <c r="O1351" s="162" t="str">
        <f>IF(FN_MC!L1353="","*",FN_MC!L1353)</f>
        <v>*</v>
      </c>
      <c r="P1351" s="162"/>
      <c r="Q1351" s="163" t="str">
        <f>IF(FN_MC!O1353="","*",FN_MC!O1353)</f>
        <v>*</v>
      </c>
      <c r="R1351" s="163" t="str">
        <f>IF(FN_MC!P1353="","*",FN_MC!P1353)</f>
        <v>*</v>
      </c>
      <c r="S1351" s="161" t="str">
        <f>IF(FN_MC!Q1355="","*",CONCATENATE(FN_MC!Q1355," ",FN_MC!R1355))</f>
        <v>*</v>
      </c>
      <c r="T1351" s="161" t="str">
        <f>IF(FN_MC!V1353="","*",FN_MC!V1353)</f>
        <v>*</v>
      </c>
      <c r="U1351" s="161" t="str">
        <f>IF(FN_MC!W1353="","*",FN_MC!W1353)</f>
        <v>*</v>
      </c>
      <c r="V1351" s="121" t="str">
        <f ca="1">_xlfn.XLOOKUP(G1351&amp;$V$2,BS_CONTROLE[CHAVE],BS_CONTROLE[Quantidade_11],"-")</f>
        <v>-</v>
      </c>
      <c r="W1351" s="121" t="str">
        <f ca="1">_xlfn.XLOOKUP(G1351&amp;$W$2,BS_CONTROLE[CHAVE],BS_CONTROLE[Quantidade_11],"-")</f>
        <v>-</v>
      </c>
      <c r="X1351" s="121" t="str">
        <f ca="1">_xlfn.XLOOKUP(G1351&amp;$X$2,BS_CONTROLE[CHAVE],BS_CONTROLE[Quantidade_11],"-")</f>
        <v>-</v>
      </c>
    </row>
    <row r="1352" spans="1:24" s="122" customFormat="1" hidden="1">
      <c r="A1352" s="160" t="str">
        <f>IF(FN_MC!Y1354="","*",FN_MC!Y1354)</f>
        <v>*</v>
      </c>
      <c r="B1352" s="160" t="str">
        <f>IF(FN_MC!X1354="","*",FN_MC!X1354)</f>
        <v>*</v>
      </c>
      <c r="C1352" s="160" t="str">
        <f>IF(FN_MC!Z1354="","*",FN_MC!Z1354)</f>
        <v>*</v>
      </c>
      <c r="D1352" s="161" t="str">
        <f>IF(FN_MC!S1354="","*",FN_MC!S1354)</f>
        <v>*</v>
      </c>
      <c r="E1352" s="161" t="str">
        <f>IF(FN_MC!T1354="","*",FN_MC!T1354)</f>
        <v>*</v>
      </c>
      <c r="F1352" s="161" t="str">
        <f>IF(FN_MC!B1354="","*",FN_MC!B1354)</f>
        <v>*</v>
      </c>
      <c r="G1352" s="161" t="str">
        <f>IF(FN_MC!D1354="","*",FN_MC!D1354)</f>
        <v>*</v>
      </c>
      <c r="H1352" s="161" t="str">
        <f>IF(FN_MC!F1354="","*",FN_MC!F1354)</f>
        <v>*</v>
      </c>
      <c r="I1352" s="161" t="str">
        <f>IF(FN_MC!H1354="","*",FN_MC!H1354)</f>
        <v>*</v>
      </c>
      <c r="J1352" s="161" t="str">
        <f>IF(FN_MC!I1354="","*",FN_MC!I1354)</f>
        <v>*</v>
      </c>
      <c r="K1352" s="161" t="str">
        <f>IF(FN_MC!M1354="","*",FN_MC!M1354)</f>
        <v>*</v>
      </c>
      <c r="L1352" s="161" t="str">
        <f>IF(FN_MC!N1354="","*",FN_MC!N1354)</f>
        <v>*</v>
      </c>
      <c r="M1352" s="162" t="str">
        <f>IF(FN_MC!J1354="","*",FN_MC!J1354)</f>
        <v>*</v>
      </c>
      <c r="N1352" s="162" t="str">
        <f>IF(FN_MC!K1354="","*",FN_MC!K1354)</f>
        <v>*</v>
      </c>
      <c r="O1352" s="162" t="str">
        <f>IF(FN_MC!L1354="","*",FN_MC!L1354)</f>
        <v>*</v>
      </c>
      <c r="P1352" s="162"/>
      <c r="Q1352" s="163" t="str">
        <f>IF(FN_MC!O1354="","*",FN_MC!O1354)</f>
        <v>*</v>
      </c>
      <c r="R1352" s="163" t="str">
        <f>IF(FN_MC!P1354="","*",FN_MC!P1354)</f>
        <v>*</v>
      </c>
      <c r="S1352" s="161" t="str">
        <f>IF(FN_MC!Q1356="","*",CONCATENATE(FN_MC!Q1356," ",FN_MC!R1356))</f>
        <v>*</v>
      </c>
      <c r="T1352" s="161" t="str">
        <f>IF(FN_MC!V1354="","*",FN_MC!V1354)</f>
        <v>*</v>
      </c>
      <c r="U1352" s="161" t="str">
        <f>IF(FN_MC!W1354="","*",FN_MC!W1354)</f>
        <v>*</v>
      </c>
      <c r="V1352" s="121" t="str">
        <f ca="1">_xlfn.XLOOKUP(G1352&amp;$V$2,BS_CONTROLE[CHAVE],BS_CONTROLE[Quantidade_11],"-")</f>
        <v>-</v>
      </c>
      <c r="W1352" s="121" t="str">
        <f ca="1">_xlfn.XLOOKUP(G1352&amp;$W$2,BS_CONTROLE[CHAVE],BS_CONTROLE[Quantidade_11],"-")</f>
        <v>-</v>
      </c>
      <c r="X1352" s="121" t="str">
        <f ca="1">_xlfn.XLOOKUP(G1352&amp;$X$2,BS_CONTROLE[CHAVE],BS_CONTROLE[Quantidade_11],"-")</f>
        <v>-</v>
      </c>
    </row>
    <row r="1353" spans="1:24" s="122" customFormat="1" hidden="1">
      <c r="A1353" s="118" t="str">
        <f>IF(FN_MC!Y1355="","*",FN_MC!Y1355)</f>
        <v>*</v>
      </c>
      <c r="B1353" s="118" t="str">
        <f>IF(FN_MC!X1355="","*",FN_MC!X1355)</f>
        <v>*</v>
      </c>
      <c r="C1353" s="118" t="str">
        <f>IF(FN_MC!Z1355="","*",FN_MC!Z1355)</f>
        <v>*</v>
      </c>
      <c r="D1353" s="119" t="str">
        <f>IF(FN_MC!S1355="","*",FN_MC!S1355)</f>
        <v>*</v>
      </c>
      <c r="E1353" s="119" t="str">
        <f>IF(FN_MC!T1355="","*",FN_MC!T1355)</f>
        <v>*</v>
      </c>
      <c r="F1353" s="119" t="str">
        <f>IF(FN_MC!B1355="","*",FN_MC!B1355)</f>
        <v>*</v>
      </c>
      <c r="G1353" s="119" t="str">
        <f>IF(FN_MC!D1355="","*",FN_MC!D1355)</f>
        <v>*</v>
      </c>
      <c r="H1353" s="119" t="str">
        <f>IF(FN_MC!F1355="","*",FN_MC!F1355)</f>
        <v>*</v>
      </c>
      <c r="I1353" s="119" t="str">
        <f>IF(FN_MC!H1355="","*",FN_MC!H1355)</f>
        <v>*</v>
      </c>
      <c r="J1353" s="119" t="str">
        <f>IF(FN_MC!I1355="","*",FN_MC!I1355)</f>
        <v>*</v>
      </c>
      <c r="K1353" s="119" t="str">
        <f>IF(FN_MC!M1355="","*",FN_MC!M1355)</f>
        <v>*</v>
      </c>
      <c r="L1353" s="119" t="str">
        <f>IF(FN_MC!N1355="","*",FN_MC!N1355)</f>
        <v>*</v>
      </c>
      <c r="M1353" s="120" t="str">
        <f>IF(FN_MC!J1355="","*",FN_MC!J1355)</f>
        <v>*</v>
      </c>
      <c r="N1353" s="120" t="str">
        <f>IF(FN_MC!K1355="","*",FN_MC!K1355)</f>
        <v>*</v>
      </c>
      <c r="O1353" s="120" t="str">
        <f>IF(FN_MC!L1355="","*",FN_MC!L1355)</f>
        <v>*</v>
      </c>
      <c r="P1353" s="120"/>
      <c r="Q1353" s="137" t="str">
        <f>IF(FN_MC!O1355="","*",FN_MC!O1355)</f>
        <v>*</v>
      </c>
      <c r="R1353" s="137" t="str">
        <f>IF(FN_MC!P1355="","*",FN_MC!P1355)</f>
        <v>*</v>
      </c>
      <c r="S1353" s="119" t="str">
        <f>IF(FN_MC!Q1357="","*",CONCATENATE(FN_MC!Q1357," ",FN_MC!R1357))</f>
        <v>*</v>
      </c>
      <c r="T1353" s="119" t="str">
        <f>IF(FN_MC!V1355="","*",FN_MC!V1355)</f>
        <v>*</v>
      </c>
      <c r="U1353" s="119" t="str">
        <f>IF(FN_MC!W1355="","*",FN_MC!W1355)</f>
        <v>*</v>
      </c>
      <c r="V1353" s="121" t="str">
        <f ca="1">_xlfn.XLOOKUP(G1353&amp;$V$2,BS_CONTROLE[CHAVE],BS_CONTROLE[Quantidade_11],"-")</f>
        <v>-</v>
      </c>
      <c r="W1353" s="121" t="str">
        <f ca="1">_xlfn.XLOOKUP(G1353&amp;$W$2,BS_CONTROLE[CHAVE],BS_CONTROLE[Quantidade_11],"-")</f>
        <v>-</v>
      </c>
      <c r="X1353" s="121" t="str">
        <f ca="1">_xlfn.XLOOKUP(G1353&amp;$X$2,BS_CONTROLE[CHAVE],BS_CONTROLE[Quantidade_11],"-")</f>
        <v>-</v>
      </c>
    </row>
    <row r="1354" spans="1:24" s="122" customFormat="1" hidden="1">
      <c r="A1354" s="160" t="str">
        <f>IF(FN_MC!Y1356="","*",FN_MC!Y1356)</f>
        <v>*</v>
      </c>
      <c r="B1354" s="160" t="str">
        <f>IF(FN_MC!X1356="","*",FN_MC!X1356)</f>
        <v>*</v>
      </c>
      <c r="C1354" s="160" t="str">
        <f>IF(FN_MC!Z1356="","*",FN_MC!Z1356)</f>
        <v>*</v>
      </c>
      <c r="D1354" s="161" t="str">
        <f>IF(FN_MC!S1356="","*",FN_MC!S1356)</f>
        <v>*</v>
      </c>
      <c r="E1354" s="161" t="str">
        <f>IF(FN_MC!T1356="","*",FN_MC!T1356)</f>
        <v>*</v>
      </c>
      <c r="F1354" s="161" t="str">
        <f>IF(FN_MC!B1356="","*",FN_MC!B1356)</f>
        <v>*</v>
      </c>
      <c r="G1354" s="161" t="str">
        <f>IF(FN_MC!D1356="","*",FN_MC!D1356)</f>
        <v>*</v>
      </c>
      <c r="H1354" s="161" t="str">
        <f>IF(FN_MC!F1356="","*",FN_MC!F1356)</f>
        <v>*</v>
      </c>
      <c r="I1354" s="161" t="str">
        <f>IF(FN_MC!H1356="","*",FN_MC!H1356)</f>
        <v>*</v>
      </c>
      <c r="J1354" s="161" t="str">
        <f>IF(FN_MC!I1356="","*",FN_MC!I1356)</f>
        <v>*</v>
      </c>
      <c r="K1354" s="161" t="str">
        <f>IF(FN_MC!M1356="","*",FN_MC!M1356)</f>
        <v>*</v>
      </c>
      <c r="L1354" s="161" t="str">
        <f>IF(FN_MC!N1356="","*",FN_MC!N1356)</f>
        <v>*</v>
      </c>
      <c r="M1354" s="162" t="str">
        <f>IF(FN_MC!J1356="","*",FN_MC!J1356)</f>
        <v>*</v>
      </c>
      <c r="N1354" s="162" t="str">
        <f>IF(FN_MC!K1356="","*",FN_MC!K1356)</f>
        <v>*</v>
      </c>
      <c r="O1354" s="162" t="str">
        <f>IF(FN_MC!L1356="","*",FN_MC!L1356)</f>
        <v>*</v>
      </c>
      <c r="P1354" s="162"/>
      <c r="Q1354" s="163" t="str">
        <f>IF(FN_MC!O1356="","*",FN_MC!O1356)</f>
        <v>*</v>
      </c>
      <c r="R1354" s="163" t="str">
        <f>IF(FN_MC!P1356="","*",FN_MC!P1356)</f>
        <v>*</v>
      </c>
      <c r="S1354" s="161" t="str">
        <f>IF(FN_MC!Q1358="","*",CONCATENATE(FN_MC!Q1358," ",FN_MC!R1358))</f>
        <v>*</v>
      </c>
      <c r="T1354" s="161" t="str">
        <f>IF(FN_MC!V1356="","*",FN_MC!V1356)</f>
        <v>*</v>
      </c>
      <c r="U1354" s="161" t="str">
        <f>IF(FN_MC!W1356="","*",FN_MC!W1356)</f>
        <v>*</v>
      </c>
      <c r="V1354" s="121" t="str">
        <f ca="1">_xlfn.XLOOKUP(G1354&amp;$V$2,BS_CONTROLE[CHAVE],BS_CONTROLE[Quantidade_11],"-")</f>
        <v>-</v>
      </c>
      <c r="W1354" s="121" t="str">
        <f ca="1">_xlfn.XLOOKUP(G1354&amp;$W$2,BS_CONTROLE[CHAVE],BS_CONTROLE[Quantidade_11],"-")</f>
        <v>-</v>
      </c>
      <c r="X1354" s="121" t="str">
        <f ca="1">_xlfn.XLOOKUP(G1354&amp;$X$2,BS_CONTROLE[CHAVE],BS_CONTROLE[Quantidade_11],"-")</f>
        <v>-</v>
      </c>
    </row>
    <row r="1355" spans="1:24" s="122" customFormat="1" hidden="1">
      <c r="A1355" s="160" t="str">
        <f>IF(FN_MC!Y1357="","*",FN_MC!Y1357)</f>
        <v>*</v>
      </c>
      <c r="B1355" s="160" t="str">
        <f>IF(FN_MC!X1357="","*",FN_MC!X1357)</f>
        <v>*</v>
      </c>
      <c r="C1355" s="160" t="str">
        <f>IF(FN_MC!Z1357="","*",FN_MC!Z1357)</f>
        <v>*</v>
      </c>
      <c r="D1355" s="161" t="str">
        <f>IF(FN_MC!S1357="","*",FN_MC!S1357)</f>
        <v>*</v>
      </c>
      <c r="E1355" s="161" t="str">
        <f>IF(FN_MC!T1357="","*",FN_MC!T1357)</f>
        <v>*</v>
      </c>
      <c r="F1355" s="161" t="str">
        <f>IF(FN_MC!B1357="","*",FN_MC!B1357)</f>
        <v>*</v>
      </c>
      <c r="G1355" s="161" t="str">
        <f>IF(FN_MC!D1357="","*",FN_MC!D1357)</f>
        <v>*</v>
      </c>
      <c r="H1355" s="161" t="str">
        <f>IF(FN_MC!F1357="","*",FN_MC!F1357)</f>
        <v>*</v>
      </c>
      <c r="I1355" s="161" t="str">
        <f>IF(FN_MC!H1357="","*",FN_MC!H1357)</f>
        <v>*</v>
      </c>
      <c r="J1355" s="161" t="str">
        <f>IF(FN_MC!I1357="","*",FN_MC!I1357)</f>
        <v>*</v>
      </c>
      <c r="K1355" s="161" t="str">
        <f>IF(FN_MC!M1357="","*",FN_MC!M1357)</f>
        <v>*</v>
      </c>
      <c r="L1355" s="161" t="str">
        <f>IF(FN_MC!N1357="","*",FN_MC!N1357)</f>
        <v>*</v>
      </c>
      <c r="M1355" s="162" t="str">
        <f>IF(FN_MC!J1357="","*",FN_MC!J1357)</f>
        <v>*</v>
      </c>
      <c r="N1355" s="162" t="str">
        <f>IF(FN_MC!K1357="","*",FN_MC!K1357)</f>
        <v>*</v>
      </c>
      <c r="O1355" s="162" t="str">
        <f>IF(FN_MC!L1357="","*",FN_MC!L1357)</f>
        <v>*</v>
      </c>
      <c r="P1355" s="162"/>
      <c r="Q1355" s="163" t="str">
        <f>IF(FN_MC!O1357="","*",FN_MC!O1357)</f>
        <v>*</v>
      </c>
      <c r="R1355" s="163" t="str">
        <f>IF(FN_MC!P1357="","*",FN_MC!P1357)</f>
        <v>*</v>
      </c>
      <c r="S1355" s="161" t="str">
        <f>IF(FN_MC!Q1359="","*",CONCATENATE(FN_MC!Q1359," ",FN_MC!R1359))</f>
        <v>*</v>
      </c>
      <c r="T1355" s="161" t="str">
        <f>IF(FN_MC!V1357="","*",FN_MC!V1357)</f>
        <v>*</v>
      </c>
      <c r="U1355" s="161" t="str">
        <f>IF(FN_MC!W1357="","*",FN_MC!W1357)</f>
        <v>*</v>
      </c>
      <c r="V1355" s="121" t="str">
        <f ca="1">_xlfn.XLOOKUP(G1355&amp;$V$2,BS_CONTROLE[CHAVE],BS_CONTROLE[Quantidade_11],"-")</f>
        <v>-</v>
      </c>
      <c r="W1355" s="121" t="str">
        <f ca="1">_xlfn.XLOOKUP(G1355&amp;$W$2,BS_CONTROLE[CHAVE],BS_CONTROLE[Quantidade_11],"-")</f>
        <v>-</v>
      </c>
      <c r="X1355" s="121" t="str">
        <f ca="1">_xlfn.XLOOKUP(G1355&amp;$X$2,BS_CONTROLE[CHAVE],BS_CONTROLE[Quantidade_11],"-")</f>
        <v>-</v>
      </c>
    </row>
    <row r="1356" spans="1:24" s="122" customFormat="1" hidden="1">
      <c r="A1356" s="118" t="str">
        <f>IF(FN_MC!Y1358="","*",FN_MC!Y1358)</f>
        <v>*</v>
      </c>
      <c r="B1356" s="118" t="str">
        <f>IF(FN_MC!X1358="","*",FN_MC!X1358)</f>
        <v>*</v>
      </c>
      <c r="C1356" s="118" t="str">
        <f>IF(FN_MC!Z1358="","*",FN_MC!Z1358)</f>
        <v>*</v>
      </c>
      <c r="D1356" s="119" t="str">
        <f>IF(FN_MC!S1358="","*",FN_MC!S1358)</f>
        <v>*</v>
      </c>
      <c r="E1356" s="119" t="str">
        <f>IF(FN_MC!T1358="","*",FN_MC!T1358)</f>
        <v>*</v>
      </c>
      <c r="F1356" s="119" t="str">
        <f>IF(FN_MC!B1358="","*",FN_MC!B1358)</f>
        <v>*</v>
      </c>
      <c r="G1356" s="119" t="str">
        <f>IF(FN_MC!D1358="","*",FN_MC!D1358)</f>
        <v>*</v>
      </c>
      <c r="H1356" s="119" t="str">
        <f>IF(FN_MC!F1358="","*",FN_MC!F1358)</f>
        <v>*</v>
      </c>
      <c r="I1356" s="119" t="str">
        <f>IF(FN_MC!H1358="","*",FN_MC!H1358)</f>
        <v>*</v>
      </c>
      <c r="J1356" s="119" t="str">
        <f>IF(FN_MC!I1358="","*",FN_MC!I1358)</f>
        <v>*</v>
      </c>
      <c r="K1356" s="119" t="str">
        <f>IF(FN_MC!M1358="","*",FN_MC!M1358)</f>
        <v>*</v>
      </c>
      <c r="L1356" s="119" t="str">
        <f>IF(FN_MC!N1358="","*",FN_MC!N1358)</f>
        <v>*</v>
      </c>
      <c r="M1356" s="120" t="str">
        <f>IF(FN_MC!J1358="","*",FN_MC!J1358)</f>
        <v>*</v>
      </c>
      <c r="N1356" s="120" t="str">
        <f>IF(FN_MC!K1358="","*",FN_MC!K1358)</f>
        <v>*</v>
      </c>
      <c r="O1356" s="120" t="str">
        <f>IF(FN_MC!L1358="","*",FN_MC!L1358)</f>
        <v>*</v>
      </c>
      <c r="P1356" s="120"/>
      <c r="Q1356" s="137" t="str">
        <f>IF(FN_MC!O1358="","*",FN_MC!O1358)</f>
        <v>*</v>
      </c>
      <c r="R1356" s="137" t="str">
        <f>IF(FN_MC!P1358="","*",FN_MC!P1358)</f>
        <v>*</v>
      </c>
      <c r="S1356" s="119" t="str">
        <f>IF(FN_MC!Q1360="","*",CONCATENATE(FN_MC!Q1360," ",FN_MC!R1360))</f>
        <v>*</v>
      </c>
      <c r="T1356" s="119" t="str">
        <f>IF(FN_MC!V1358="","*",FN_MC!V1358)</f>
        <v>*</v>
      </c>
      <c r="U1356" s="119" t="str">
        <f>IF(FN_MC!W1358="","*",FN_MC!W1358)</f>
        <v>*</v>
      </c>
      <c r="V1356" s="121" t="str">
        <f ca="1">_xlfn.XLOOKUP(G1356&amp;$V$2,BS_CONTROLE[CHAVE],BS_CONTROLE[Quantidade_11],"-")</f>
        <v>-</v>
      </c>
      <c r="W1356" s="121" t="str">
        <f ca="1">_xlfn.XLOOKUP(G1356&amp;$W$2,BS_CONTROLE[CHAVE],BS_CONTROLE[Quantidade_11],"-")</f>
        <v>-</v>
      </c>
      <c r="X1356" s="121" t="str">
        <f ca="1">_xlfn.XLOOKUP(G1356&amp;$X$2,BS_CONTROLE[CHAVE],BS_CONTROLE[Quantidade_11],"-")</f>
        <v>-</v>
      </c>
    </row>
    <row r="1357" spans="1:24" s="122" customFormat="1" hidden="1">
      <c r="A1357" s="160" t="str">
        <f>IF(FN_MC!Y1359="","*",FN_MC!Y1359)</f>
        <v>*</v>
      </c>
      <c r="B1357" s="160" t="str">
        <f>IF(FN_MC!X1359="","*",FN_MC!X1359)</f>
        <v>*</v>
      </c>
      <c r="C1357" s="160" t="str">
        <f>IF(FN_MC!Z1359="","*",FN_MC!Z1359)</f>
        <v>*</v>
      </c>
      <c r="D1357" s="161" t="str">
        <f>IF(FN_MC!S1359="","*",FN_MC!S1359)</f>
        <v>*</v>
      </c>
      <c r="E1357" s="161" t="str">
        <f>IF(FN_MC!T1359="","*",FN_MC!T1359)</f>
        <v>*</v>
      </c>
      <c r="F1357" s="161" t="str">
        <f>IF(FN_MC!B1359="","*",FN_MC!B1359)</f>
        <v>*</v>
      </c>
      <c r="G1357" s="161" t="str">
        <f>IF(FN_MC!D1359="","*",FN_MC!D1359)</f>
        <v>*</v>
      </c>
      <c r="H1357" s="161" t="str">
        <f>IF(FN_MC!F1359="","*",FN_MC!F1359)</f>
        <v>*</v>
      </c>
      <c r="I1357" s="161" t="str">
        <f>IF(FN_MC!H1359="","*",FN_MC!H1359)</f>
        <v>*</v>
      </c>
      <c r="J1357" s="161" t="str">
        <f>IF(FN_MC!I1359="","*",FN_MC!I1359)</f>
        <v>*</v>
      </c>
      <c r="K1357" s="161" t="str">
        <f>IF(FN_MC!M1359="","*",FN_MC!M1359)</f>
        <v>*</v>
      </c>
      <c r="L1357" s="161" t="str">
        <f>IF(FN_MC!N1359="","*",FN_MC!N1359)</f>
        <v>*</v>
      </c>
      <c r="M1357" s="162" t="str">
        <f>IF(FN_MC!J1359="","*",FN_MC!J1359)</f>
        <v>*</v>
      </c>
      <c r="N1357" s="162" t="str">
        <f>IF(FN_MC!K1359="","*",FN_MC!K1359)</f>
        <v>*</v>
      </c>
      <c r="O1357" s="162" t="str">
        <f>IF(FN_MC!L1359="","*",FN_MC!L1359)</f>
        <v>*</v>
      </c>
      <c r="P1357" s="162"/>
      <c r="Q1357" s="163" t="str">
        <f>IF(FN_MC!O1359="","*",FN_MC!O1359)</f>
        <v>*</v>
      </c>
      <c r="R1357" s="163" t="str">
        <f>IF(FN_MC!P1359="","*",FN_MC!P1359)</f>
        <v>*</v>
      </c>
      <c r="S1357" s="161" t="str">
        <f>IF(FN_MC!Q1361="","*",CONCATENATE(FN_MC!Q1361," ",FN_MC!R1361))</f>
        <v>*</v>
      </c>
      <c r="T1357" s="161" t="str">
        <f>IF(FN_MC!V1359="","*",FN_MC!V1359)</f>
        <v>*</v>
      </c>
      <c r="U1357" s="161" t="str">
        <f>IF(FN_MC!W1359="","*",FN_MC!W1359)</f>
        <v>*</v>
      </c>
      <c r="V1357" s="121" t="str">
        <f ca="1">_xlfn.XLOOKUP(G1357&amp;$V$2,BS_CONTROLE[CHAVE],BS_CONTROLE[Quantidade_11],"-")</f>
        <v>-</v>
      </c>
      <c r="W1357" s="121" t="str">
        <f ca="1">_xlfn.XLOOKUP(G1357&amp;$W$2,BS_CONTROLE[CHAVE],BS_CONTROLE[Quantidade_11],"-")</f>
        <v>-</v>
      </c>
      <c r="X1357" s="121" t="str">
        <f ca="1">_xlfn.XLOOKUP(G1357&amp;$X$2,BS_CONTROLE[CHAVE],BS_CONTROLE[Quantidade_11],"-")</f>
        <v>-</v>
      </c>
    </row>
    <row r="1358" spans="1:24" s="122" customFormat="1" hidden="1">
      <c r="A1358" s="160" t="str">
        <f>IF(FN_MC!Y1360="","*",FN_MC!Y1360)</f>
        <v>*</v>
      </c>
      <c r="B1358" s="160" t="str">
        <f>IF(FN_MC!X1360="","*",FN_MC!X1360)</f>
        <v>*</v>
      </c>
      <c r="C1358" s="160" t="str">
        <f>IF(FN_MC!Z1360="","*",FN_MC!Z1360)</f>
        <v>*</v>
      </c>
      <c r="D1358" s="161" t="str">
        <f>IF(FN_MC!S1360="","*",FN_MC!S1360)</f>
        <v>*</v>
      </c>
      <c r="E1358" s="161" t="str">
        <f>IF(FN_MC!T1360="","*",FN_MC!T1360)</f>
        <v>*</v>
      </c>
      <c r="F1358" s="161" t="str">
        <f>IF(FN_MC!B1360="","*",FN_MC!B1360)</f>
        <v>*</v>
      </c>
      <c r="G1358" s="161" t="str">
        <f>IF(FN_MC!D1360="","*",FN_MC!D1360)</f>
        <v>*</v>
      </c>
      <c r="H1358" s="161" t="str">
        <f>IF(FN_MC!F1360="","*",FN_MC!F1360)</f>
        <v>*</v>
      </c>
      <c r="I1358" s="161" t="str">
        <f>IF(FN_MC!H1360="","*",FN_MC!H1360)</f>
        <v>*</v>
      </c>
      <c r="J1358" s="161" t="str">
        <f>IF(FN_MC!I1360="","*",FN_MC!I1360)</f>
        <v>*</v>
      </c>
      <c r="K1358" s="161" t="str">
        <f>IF(FN_MC!M1360="","*",FN_MC!M1360)</f>
        <v>*</v>
      </c>
      <c r="L1358" s="161" t="str">
        <f>IF(FN_MC!N1360="","*",FN_MC!N1360)</f>
        <v>*</v>
      </c>
      <c r="M1358" s="162" t="str">
        <f>IF(FN_MC!J1360="","*",FN_MC!J1360)</f>
        <v>*</v>
      </c>
      <c r="N1358" s="162" t="str">
        <f>IF(FN_MC!K1360="","*",FN_MC!K1360)</f>
        <v>*</v>
      </c>
      <c r="O1358" s="162" t="str">
        <f>IF(FN_MC!L1360="","*",FN_MC!L1360)</f>
        <v>*</v>
      </c>
      <c r="P1358" s="162"/>
      <c r="Q1358" s="163" t="str">
        <f>IF(FN_MC!O1360="","*",FN_MC!O1360)</f>
        <v>*</v>
      </c>
      <c r="R1358" s="163" t="str">
        <f>IF(FN_MC!P1360="","*",FN_MC!P1360)</f>
        <v>*</v>
      </c>
      <c r="S1358" s="161" t="str">
        <f>IF(FN_MC!Q1362="","*",CONCATENATE(FN_MC!Q1362," ",FN_MC!R1362))</f>
        <v>*</v>
      </c>
      <c r="T1358" s="161" t="str">
        <f>IF(FN_MC!V1360="","*",FN_MC!V1360)</f>
        <v>*</v>
      </c>
      <c r="U1358" s="161" t="str">
        <f>IF(FN_MC!W1360="","*",FN_MC!W1360)</f>
        <v>*</v>
      </c>
      <c r="V1358" s="121" t="str">
        <f ca="1">_xlfn.XLOOKUP(G1358&amp;$V$2,BS_CONTROLE[CHAVE],BS_CONTROLE[Quantidade_11],"-")</f>
        <v>-</v>
      </c>
      <c r="W1358" s="121" t="str">
        <f ca="1">_xlfn.XLOOKUP(G1358&amp;$W$2,BS_CONTROLE[CHAVE],BS_CONTROLE[Quantidade_11],"-")</f>
        <v>-</v>
      </c>
      <c r="X1358" s="121" t="str">
        <f ca="1">_xlfn.XLOOKUP(G1358&amp;$X$2,BS_CONTROLE[CHAVE],BS_CONTROLE[Quantidade_11],"-")</f>
        <v>-</v>
      </c>
    </row>
    <row r="1359" spans="1:24" s="122" customFormat="1" hidden="1">
      <c r="A1359" s="118" t="str">
        <f>IF(FN_MC!Y1361="","*",FN_MC!Y1361)</f>
        <v>*</v>
      </c>
      <c r="B1359" s="118" t="str">
        <f>IF(FN_MC!X1361="","*",FN_MC!X1361)</f>
        <v>*</v>
      </c>
      <c r="C1359" s="118" t="str">
        <f>IF(FN_MC!Z1361="","*",FN_MC!Z1361)</f>
        <v>*</v>
      </c>
      <c r="D1359" s="119" t="str">
        <f>IF(FN_MC!S1361="","*",FN_MC!S1361)</f>
        <v>*</v>
      </c>
      <c r="E1359" s="119" t="str">
        <f>IF(FN_MC!T1361="","*",FN_MC!T1361)</f>
        <v>*</v>
      </c>
      <c r="F1359" s="119" t="str">
        <f>IF(FN_MC!B1361="","*",FN_MC!B1361)</f>
        <v>*</v>
      </c>
      <c r="G1359" s="119" t="str">
        <f>IF(FN_MC!D1361="","*",FN_MC!D1361)</f>
        <v>*</v>
      </c>
      <c r="H1359" s="119" t="str">
        <f>IF(FN_MC!F1361="","*",FN_MC!F1361)</f>
        <v>*</v>
      </c>
      <c r="I1359" s="119" t="str">
        <f>IF(FN_MC!H1361="","*",FN_MC!H1361)</f>
        <v>*</v>
      </c>
      <c r="J1359" s="119" t="str">
        <f>IF(FN_MC!I1361="","*",FN_MC!I1361)</f>
        <v>*</v>
      </c>
      <c r="K1359" s="119" t="str">
        <f>IF(FN_MC!M1361="","*",FN_MC!M1361)</f>
        <v>*</v>
      </c>
      <c r="L1359" s="119" t="str">
        <f>IF(FN_MC!N1361="","*",FN_MC!N1361)</f>
        <v>*</v>
      </c>
      <c r="M1359" s="120" t="str">
        <f>IF(FN_MC!J1361="","*",FN_MC!J1361)</f>
        <v>*</v>
      </c>
      <c r="N1359" s="120" t="str">
        <f>IF(FN_MC!K1361="","*",FN_MC!K1361)</f>
        <v>*</v>
      </c>
      <c r="O1359" s="120" t="str">
        <f>IF(FN_MC!L1361="","*",FN_MC!L1361)</f>
        <v>*</v>
      </c>
      <c r="P1359" s="120"/>
      <c r="Q1359" s="137" t="str">
        <f>IF(FN_MC!O1361="","*",FN_MC!O1361)</f>
        <v>*</v>
      </c>
      <c r="R1359" s="137" t="str">
        <f>IF(FN_MC!P1361="","*",FN_MC!P1361)</f>
        <v>*</v>
      </c>
      <c r="S1359" s="119" t="str">
        <f>IF(FN_MC!Q1363="","*",CONCATENATE(FN_MC!Q1363," ",FN_MC!R1363))</f>
        <v>*</v>
      </c>
      <c r="T1359" s="119" t="str">
        <f>IF(FN_MC!V1361="","*",FN_MC!V1361)</f>
        <v>*</v>
      </c>
      <c r="U1359" s="119" t="str">
        <f>IF(FN_MC!W1361="","*",FN_MC!W1361)</f>
        <v>*</v>
      </c>
      <c r="V1359" s="121" t="str">
        <f ca="1">_xlfn.XLOOKUP(G1359&amp;$V$2,BS_CONTROLE[CHAVE],BS_CONTROLE[Quantidade_11],"-")</f>
        <v>-</v>
      </c>
      <c r="W1359" s="121" t="str">
        <f ca="1">_xlfn.XLOOKUP(G1359&amp;$W$2,BS_CONTROLE[CHAVE],BS_CONTROLE[Quantidade_11],"-")</f>
        <v>-</v>
      </c>
      <c r="X1359" s="121" t="str">
        <f ca="1">_xlfn.XLOOKUP(G1359&amp;$X$2,BS_CONTROLE[CHAVE],BS_CONTROLE[Quantidade_11],"-")</f>
        <v>-</v>
      </c>
    </row>
    <row r="1360" spans="1:24" s="122" customFormat="1" hidden="1">
      <c r="A1360" s="160" t="str">
        <f>IF(FN_MC!Y1362="","*",FN_MC!Y1362)</f>
        <v>*</v>
      </c>
      <c r="B1360" s="160" t="str">
        <f>IF(FN_MC!X1362="","*",FN_MC!X1362)</f>
        <v>*</v>
      </c>
      <c r="C1360" s="160" t="str">
        <f>IF(FN_MC!Z1362="","*",FN_MC!Z1362)</f>
        <v>*</v>
      </c>
      <c r="D1360" s="161" t="str">
        <f>IF(FN_MC!S1362="","*",FN_MC!S1362)</f>
        <v>*</v>
      </c>
      <c r="E1360" s="161" t="str">
        <f>IF(FN_MC!T1362="","*",FN_MC!T1362)</f>
        <v>*</v>
      </c>
      <c r="F1360" s="161" t="str">
        <f>IF(FN_MC!B1362="","*",FN_MC!B1362)</f>
        <v>*</v>
      </c>
      <c r="G1360" s="161" t="str">
        <f>IF(FN_MC!D1362="","*",FN_MC!D1362)</f>
        <v>*</v>
      </c>
      <c r="H1360" s="161" t="str">
        <f>IF(FN_MC!F1362="","*",FN_MC!F1362)</f>
        <v>*</v>
      </c>
      <c r="I1360" s="161" t="str">
        <f>IF(FN_MC!H1362="","*",FN_MC!H1362)</f>
        <v>*</v>
      </c>
      <c r="J1360" s="161" t="str">
        <f>IF(FN_MC!I1362="","*",FN_MC!I1362)</f>
        <v>*</v>
      </c>
      <c r="K1360" s="161" t="str">
        <f>IF(FN_MC!M1362="","*",FN_MC!M1362)</f>
        <v>*</v>
      </c>
      <c r="L1360" s="161" t="str">
        <f>IF(FN_MC!N1362="","*",FN_MC!N1362)</f>
        <v>*</v>
      </c>
      <c r="M1360" s="162" t="str">
        <f>IF(FN_MC!J1362="","*",FN_MC!J1362)</f>
        <v>*</v>
      </c>
      <c r="N1360" s="162" t="str">
        <f>IF(FN_MC!K1362="","*",FN_MC!K1362)</f>
        <v>*</v>
      </c>
      <c r="O1360" s="162" t="str">
        <f>IF(FN_MC!L1362="","*",FN_MC!L1362)</f>
        <v>*</v>
      </c>
      <c r="P1360" s="162"/>
      <c r="Q1360" s="163" t="str">
        <f>IF(FN_MC!O1362="","*",FN_MC!O1362)</f>
        <v>*</v>
      </c>
      <c r="R1360" s="163" t="str">
        <f>IF(FN_MC!P1362="","*",FN_MC!P1362)</f>
        <v>*</v>
      </c>
      <c r="S1360" s="161" t="str">
        <f>IF(FN_MC!Q1364="","*",CONCATENATE(FN_MC!Q1364," ",FN_MC!R1364))</f>
        <v>*</v>
      </c>
      <c r="T1360" s="161" t="str">
        <f>IF(FN_MC!V1362="","*",FN_MC!V1362)</f>
        <v>*</v>
      </c>
      <c r="U1360" s="161" t="str">
        <f>IF(FN_MC!W1362="","*",FN_MC!W1362)</f>
        <v>*</v>
      </c>
      <c r="V1360" s="121" t="str">
        <f ca="1">_xlfn.XLOOKUP(G1360&amp;$V$2,BS_CONTROLE[CHAVE],BS_CONTROLE[Quantidade_11],"-")</f>
        <v>-</v>
      </c>
      <c r="W1360" s="121" t="str">
        <f ca="1">_xlfn.XLOOKUP(G1360&amp;$W$2,BS_CONTROLE[CHAVE],BS_CONTROLE[Quantidade_11],"-")</f>
        <v>-</v>
      </c>
      <c r="X1360" s="121" t="str">
        <f ca="1">_xlfn.XLOOKUP(G1360&amp;$X$2,BS_CONTROLE[CHAVE],BS_CONTROLE[Quantidade_11],"-")</f>
        <v>-</v>
      </c>
    </row>
    <row r="1361" spans="1:24" s="122" customFormat="1" hidden="1">
      <c r="A1361" s="160" t="str">
        <f>IF(FN_MC!Y1363="","*",FN_MC!Y1363)</f>
        <v>*</v>
      </c>
      <c r="B1361" s="160" t="str">
        <f>IF(FN_MC!X1363="","*",FN_MC!X1363)</f>
        <v>*</v>
      </c>
      <c r="C1361" s="160" t="str">
        <f>IF(FN_MC!Z1363="","*",FN_MC!Z1363)</f>
        <v>*</v>
      </c>
      <c r="D1361" s="161" t="str">
        <f>IF(FN_MC!S1363="","*",FN_MC!S1363)</f>
        <v>*</v>
      </c>
      <c r="E1361" s="161" t="str">
        <f>IF(FN_MC!T1363="","*",FN_MC!T1363)</f>
        <v>*</v>
      </c>
      <c r="F1361" s="161" t="str">
        <f>IF(FN_MC!B1363="","*",FN_MC!B1363)</f>
        <v>*</v>
      </c>
      <c r="G1361" s="161" t="str">
        <f>IF(FN_MC!D1363="","*",FN_MC!D1363)</f>
        <v>*</v>
      </c>
      <c r="H1361" s="161" t="str">
        <f>IF(FN_MC!F1363="","*",FN_MC!F1363)</f>
        <v>*</v>
      </c>
      <c r="I1361" s="161" t="str">
        <f>IF(FN_MC!H1363="","*",FN_MC!H1363)</f>
        <v>*</v>
      </c>
      <c r="J1361" s="161" t="str">
        <f>IF(FN_MC!I1363="","*",FN_MC!I1363)</f>
        <v>*</v>
      </c>
      <c r="K1361" s="161" t="str">
        <f>IF(FN_MC!M1363="","*",FN_MC!M1363)</f>
        <v>*</v>
      </c>
      <c r="L1361" s="161" t="str">
        <f>IF(FN_MC!N1363="","*",FN_MC!N1363)</f>
        <v>*</v>
      </c>
      <c r="M1361" s="162" t="str">
        <f>IF(FN_MC!J1363="","*",FN_MC!J1363)</f>
        <v>*</v>
      </c>
      <c r="N1361" s="162" t="str">
        <f>IF(FN_MC!K1363="","*",FN_MC!K1363)</f>
        <v>*</v>
      </c>
      <c r="O1361" s="162" t="str">
        <f>IF(FN_MC!L1363="","*",FN_MC!L1363)</f>
        <v>*</v>
      </c>
      <c r="P1361" s="162"/>
      <c r="Q1361" s="163" t="str">
        <f>IF(FN_MC!O1363="","*",FN_MC!O1363)</f>
        <v>*</v>
      </c>
      <c r="R1361" s="163" t="str">
        <f>IF(FN_MC!P1363="","*",FN_MC!P1363)</f>
        <v>*</v>
      </c>
      <c r="S1361" s="161" t="str">
        <f>IF(FN_MC!Q1365="","*",CONCATENATE(FN_MC!Q1365," ",FN_MC!R1365))</f>
        <v>*</v>
      </c>
      <c r="T1361" s="161" t="str">
        <f>IF(FN_MC!V1363="","*",FN_MC!V1363)</f>
        <v>*</v>
      </c>
      <c r="U1361" s="161" t="str">
        <f>IF(FN_MC!W1363="","*",FN_MC!W1363)</f>
        <v>*</v>
      </c>
      <c r="V1361" s="121" t="str">
        <f ca="1">_xlfn.XLOOKUP(G1361&amp;$V$2,BS_CONTROLE[CHAVE],BS_CONTROLE[Quantidade_11],"-")</f>
        <v>-</v>
      </c>
      <c r="W1361" s="121" t="str">
        <f ca="1">_xlfn.XLOOKUP(G1361&amp;$W$2,BS_CONTROLE[CHAVE],BS_CONTROLE[Quantidade_11],"-")</f>
        <v>-</v>
      </c>
      <c r="X1361" s="121" t="str">
        <f ca="1">_xlfn.XLOOKUP(G1361&amp;$X$2,BS_CONTROLE[CHAVE],BS_CONTROLE[Quantidade_11],"-")</f>
        <v>-</v>
      </c>
    </row>
    <row r="1362" spans="1:24" s="122" customFormat="1" hidden="1">
      <c r="A1362" s="118" t="str">
        <f>IF(FN_MC!Y1364="","*",FN_MC!Y1364)</f>
        <v>*</v>
      </c>
      <c r="B1362" s="118" t="str">
        <f>IF(FN_MC!X1364="","*",FN_MC!X1364)</f>
        <v>*</v>
      </c>
      <c r="C1362" s="118" t="str">
        <f>IF(FN_MC!Z1364="","*",FN_MC!Z1364)</f>
        <v>*</v>
      </c>
      <c r="D1362" s="119" t="str">
        <f>IF(FN_MC!S1364="","*",FN_MC!S1364)</f>
        <v>*</v>
      </c>
      <c r="E1362" s="119" t="str">
        <f>IF(FN_MC!T1364="","*",FN_MC!T1364)</f>
        <v>*</v>
      </c>
      <c r="F1362" s="119" t="str">
        <f>IF(FN_MC!B1364="","*",FN_MC!B1364)</f>
        <v>*</v>
      </c>
      <c r="G1362" s="119" t="str">
        <f>IF(FN_MC!D1364="","*",FN_MC!D1364)</f>
        <v>*</v>
      </c>
      <c r="H1362" s="119" t="str">
        <f>IF(FN_MC!F1364="","*",FN_MC!F1364)</f>
        <v>*</v>
      </c>
      <c r="I1362" s="119" t="str">
        <f>IF(FN_MC!H1364="","*",FN_MC!H1364)</f>
        <v>*</v>
      </c>
      <c r="J1362" s="119" t="str">
        <f>IF(FN_MC!I1364="","*",FN_MC!I1364)</f>
        <v>*</v>
      </c>
      <c r="K1362" s="119" t="str">
        <f>IF(FN_MC!M1364="","*",FN_MC!M1364)</f>
        <v>*</v>
      </c>
      <c r="L1362" s="119" t="str">
        <f>IF(FN_MC!N1364="","*",FN_MC!N1364)</f>
        <v>*</v>
      </c>
      <c r="M1362" s="120" t="str">
        <f>IF(FN_MC!J1364="","*",FN_MC!J1364)</f>
        <v>*</v>
      </c>
      <c r="N1362" s="120" t="str">
        <f>IF(FN_MC!K1364="","*",FN_MC!K1364)</f>
        <v>*</v>
      </c>
      <c r="O1362" s="120" t="str">
        <f>IF(FN_MC!L1364="","*",FN_MC!L1364)</f>
        <v>*</v>
      </c>
      <c r="P1362" s="120"/>
      <c r="Q1362" s="137" t="str">
        <f>IF(FN_MC!O1364="","*",FN_MC!O1364)</f>
        <v>*</v>
      </c>
      <c r="R1362" s="137" t="str">
        <f>IF(FN_MC!P1364="","*",FN_MC!P1364)</f>
        <v>*</v>
      </c>
      <c r="S1362" s="119" t="str">
        <f>IF(FN_MC!Q1366="","*",CONCATENATE(FN_MC!Q1366," ",FN_MC!R1366))</f>
        <v>*</v>
      </c>
      <c r="T1362" s="119" t="str">
        <f>IF(FN_MC!V1364="","*",FN_MC!V1364)</f>
        <v>*</v>
      </c>
      <c r="U1362" s="119" t="str">
        <f>IF(FN_MC!W1364="","*",FN_MC!W1364)</f>
        <v>*</v>
      </c>
      <c r="V1362" s="121" t="str">
        <f ca="1">_xlfn.XLOOKUP(G1362&amp;$V$2,BS_CONTROLE[CHAVE],BS_CONTROLE[Quantidade_11],"-")</f>
        <v>-</v>
      </c>
      <c r="W1362" s="121" t="str">
        <f ca="1">_xlfn.XLOOKUP(G1362&amp;$W$2,BS_CONTROLE[CHAVE],BS_CONTROLE[Quantidade_11],"-")</f>
        <v>-</v>
      </c>
      <c r="X1362" s="121" t="str">
        <f ca="1">_xlfn.XLOOKUP(G1362&amp;$X$2,BS_CONTROLE[CHAVE],BS_CONTROLE[Quantidade_11],"-")</f>
        <v>-</v>
      </c>
    </row>
    <row r="1363" spans="1:24" s="122" customFormat="1" hidden="1">
      <c r="A1363" s="160" t="str">
        <f>IF(FN_MC!Y1365="","*",FN_MC!Y1365)</f>
        <v>*</v>
      </c>
      <c r="B1363" s="160" t="str">
        <f>IF(FN_MC!X1365="","*",FN_MC!X1365)</f>
        <v>*</v>
      </c>
      <c r="C1363" s="160" t="str">
        <f>IF(FN_MC!Z1365="","*",FN_MC!Z1365)</f>
        <v>*</v>
      </c>
      <c r="D1363" s="161" t="str">
        <f>IF(FN_MC!S1365="","*",FN_MC!S1365)</f>
        <v>*</v>
      </c>
      <c r="E1363" s="161" t="str">
        <f>IF(FN_MC!T1365="","*",FN_MC!T1365)</f>
        <v>*</v>
      </c>
      <c r="F1363" s="161" t="str">
        <f>IF(FN_MC!B1365="","*",FN_MC!B1365)</f>
        <v>*</v>
      </c>
      <c r="G1363" s="161" t="str">
        <f>IF(FN_MC!D1365="","*",FN_MC!D1365)</f>
        <v>*</v>
      </c>
      <c r="H1363" s="161" t="str">
        <f>IF(FN_MC!F1365="","*",FN_MC!F1365)</f>
        <v>*</v>
      </c>
      <c r="I1363" s="161" t="str">
        <f>IF(FN_MC!H1365="","*",FN_MC!H1365)</f>
        <v>*</v>
      </c>
      <c r="J1363" s="161" t="str">
        <f>IF(FN_MC!I1365="","*",FN_MC!I1365)</f>
        <v>*</v>
      </c>
      <c r="K1363" s="161" t="str">
        <f>IF(FN_MC!M1365="","*",FN_MC!M1365)</f>
        <v>*</v>
      </c>
      <c r="L1363" s="161" t="str">
        <f>IF(FN_MC!N1365="","*",FN_MC!N1365)</f>
        <v>*</v>
      </c>
      <c r="M1363" s="162" t="str">
        <f>IF(FN_MC!J1365="","*",FN_MC!J1365)</f>
        <v>*</v>
      </c>
      <c r="N1363" s="162" t="str">
        <f>IF(FN_MC!K1365="","*",FN_MC!K1365)</f>
        <v>*</v>
      </c>
      <c r="O1363" s="162" t="str">
        <f>IF(FN_MC!L1365="","*",FN_MC!L1365)</f>
        <v>*</v>
      </c>
      <c r="P1363" s="162"/>
      <c r="Q1363" s="163" t="str">
        <f>IF(FN_MC!O1365="","*",FN_MC!O1365)</f>
        <v>*</v>
      </c>
      <c r="R1363" s="163" t="str">
        <f>IF(FN_MC!P1365="","*",FN_MC!P1365)</f>
        <v>*</v>
      </c>
      <c r="S1363" s="161" t="str">
        <f>IF(FN_MC!Q1367="","*",CONCATENATE(FN_MC!Q1367," ",FN_MC!R1367))</f>
        <v>*</v>
      </c>
      <c r="T1363" s="161" t="str">
        <f>IF(FN_MC!V1365="","*",FN_MC!V1365)</f>
        <v>*</v>
      </c>
      <c r="U1363" s="161" t="str">
        <f>IF(FN_MC!W1365="","*",FN_MC!W1365)</f>
        <v>*</v>
      </c>
      <c r="V1363" s="121" t="str">
        <f ca="1">_xlfn.XLOOKUP(G1363&amp;$V$2,BS_CONTROLE[CHAVE],BS_CONTROLE[Quantidade_11],"-")</f>
        <v>-</v>
      </c>
      <c r="W1363" s="121" t="str">
        <f ca="1">_xlfn.XLOOKUP(G1363&amp;$W$2,BS_CONTROLE[CHAVE],BS_CONTROLE[Quantidade_11],"-")</f>
        <v>-</v>
      </c>
      <c r="X1363" s="121" t="str">
        <f ca="1">_xlfn.XLOOKUP(G1363&amp;$X$2,BS_CONTROLE[CHAVE],BS_CONTROLE[Quantidade_11],"-")</f>
        <v>-</v>
      </c>
    </row>
    <row r="1364" spans="1:24" s="122" customFormat="1" hidden="1">
      <c r="A1364" s="160" t="str">
        <f>IF(FN_MC!Y1366="","*",FN_MC!Y1366)</f>
        <v>*</v>
      </c>
      <c r="B1364" s="160" t="str">
        <f>IF(FN_MC!X1366="","*",FN_MC!X1366)</f>
        <v>*</v>
      </c>
      <c r="C1364" s="160" t="str">
        <f>IF(FN_MC!Z1366="","*",FN_MC!Z1366)</f>
        <v>*</v>
      </c>
      <c r="D1364" s="161" t="str">
        <f>IF(FN_MC!S1366="","*",FN_MC!S1366)</f>
        <v>*</v>
      </c>
      <c r="E1364" s="161" t="str">
        <f>IF(FN_MC!T1366="","*",FN_MC!T1366)</f>
        <v>*</v>
      </c>
      <c r="F1364" s="161" t="str">
        <f>IF(FN_MC!B1366="","*",FN_MC!B1366)</f>
        <v>*</v>
      </c>
      <c r="G1364" s="161" t="str">
        <f>IF(FN_MC!D1366="","*",FN_MC!D1366)</f>
        <v>*</v>
      </c>
      <c r="H1364" s="161" t="str">
        <f>IF(FN_MC!F1366="","*",FN_MC!F1366)</f>
        <v>*</v>
      </c>
      <c r="I1364" s="161" t="str">
        <f>IF(FN_MC!H1366="","*",FN_MC!H1366)</f>
        <v>*</v>
      </c>
      <c r="J1364" s="161" t="str">
        <f>IF(FN_MC!I1366="","*",FN_MC!I1366)</f>
        <v>*</v>
      </c>
      <c r="K1364" s="161" t="str">
        <f>IF(FN_MC!M1366="","*",FN_MC!M1366)</f>
        <v>*</v>
      </c>
      <c r="L1364" s="161" t="str">
        <f>IF(FN_MC!N1366="","*",FN_MC!N1366)</f>
        <v>*</v>
      </c>
      <c r="M1364" s="162" t="str">
        <f>IF(FN_MC!J1366="","*",FN_MC!J1366)</f>
        <v>*</v>
      </c>
      <c r="N1364" s="162" t="str">
        <f>IF(FN_MC!K1366="","*",FN_MC!K1366)</f>
        <v>*</v>
      </c>
      <c r="O1364" s="162" t="str">
        <f>IF(FN_MC!L1366="","*",FN_MC!L1366)</f>
        <v>*</v>
      </c>
      <c r="P1364" s="162"/>
      <c r="Q1364" s="163" t="str">
        <f>IF(FN_MC!O1366="","*",FN_MC!O1366)</f>
        <v>*</v>
      </c>
      <c r="R1364" s="163" t="str">
        <f>IF(FN_MC!P1366="","*",FN_MC!P1366)</f>
        <v>*</v>
      </c>
      <c r="S1364" s="161" t="str">
        <f>IF(FN_MC!Q1368="","*",CONCATENATE(FN_MC!Q1368," ",FN_MC!R1368))</f>
        <v>*</v>
      </c>
      <c r="T1364" s="161" t="str">
        <f>IF(FN_MC!V1366="","*",FN_MC!V1366)</f>
        <v>*</v>
      </c>
      <c r="U1364" s="161" t="str">
        <f>IF(FN_MC!W1366="","*",FN_MC!W1366)</f>
        <v>*</v>
      </c>
      <c r="V1364" s="121" t="str">
        <f ca="1">_xlfn.XLOOKUP(G1364&amp;$V$2,BS_CONTROLE[CHAVE],BS_CONTROLE[Quantidade_11],"-")</f>
        <v>-</v>
      </c>
      <c r="W1364" s="121" t="str">
        <f ca="1">_xlfn.XLOOKUP(G1364&amp;$W$2,BS_CONTROLE[CHAVE],BS_CONTROLE[Quantidade_11],"-")</f>
        <v>-</v>
      </c>
      <c r="X1364" s="121" t="str">
        <f ca="1">_xlfn.XLOOKUP(G1364&amp;$X$2,BS_CONTROLE[CHAVE],BS_CONTROLE[Quantidade_11],"-")</f>
        <v>-</v>
      </c>
    </row>
    <row r="1365" spans="1:24" s="122" customFormat="1" hidden="1">
      <c r="A1365" s="118" t="str">
        <f>IF(FN_MC!Y1367="","*",FN_MC!Y1367)</f>
        <v>*</v>
      </c>
      <c r="B1365" s="118" t="str">
        <f>IF(FN_MC!X1367="","*",FN_MC!X1367)</f>
        <v>*</v>
      </c>
      <c r="C1365" s="118" t="str">
        <f>IF(FN_MC!Z1367="","*",FN_MC!Z1367)</f>
        <v>*</v>
      </c>
      <c r="D1365" s="119" t="str">
        <f>IF(FN_MC!S1367="","*",FN_MC!S1367)</f>
        <v>*</v>
      </c>
      <c r="E1365" s="119" t="str">
        <f>IF(FN_MC!T1367="","*",FN_MC!T1367)</f>
        <v>*</v>
      </c>
      <c r="F1365" s="119" t="str">
        <f>IF(FN_MC!B1367="","*",FN_MC!B1367)</f>
        <v>*</v>
      </c>
      <c r="G1365" s="119" t="str">
        <f>IF(FN_MC!D1367="","*",FN_MC!D1367)</f>
        <v>*</v>
      </c>
      <c r="H1365" s="119" t="str">
        <f>IF(FN_MC!F1367="","*",FN_MC!F1367)</f>
        <v>*</v>
      </c>
      <c r="I1365" s="119" t="str">
        <f>IF(FN_MC!H1367="","*",FN_MC!H1367)</f>
        <v>*</v>
      </c>
      <c r="J1365" s="119" t="str">
        <f>IF(FN_MC!I1367="","*",FN_MC!I1367)</f>
        <v>*</v>
      </c>
      <c r="K1365" s="119" t="str">
        <f>IF(FN_MC!M1367="","*",FN_MC!M1367)</f>
        <v>*</v>
      </c>
      <c r="L1365" s="119" t="str">
        <f>IF(FN_MC!N1367="","*",FN_MC!N1367)</f>
        <v>*</v>
      </c>
      <c r="M1365" s="120" t="str">
        <f>IF(FN_MC!J1367="","*",FN_MC!J1367)</f>
        <v>*</v>
      </c>
      <c r="N1365" s="120" t="str">
        <f>IF(FN_MC!K1367="","*",FN_MC!K1367)</f>
        <v>*</v>
      </c>
      <c r="O1365" s="120" t="str">
        <f>IF(FN_MC!L1367="","*",FN_MC!L1367)</f>
        <v>*</v>
      </c>
      <c r="P1365" s="120"/>
      <c r="Q1365" s="137" t="str">
        <f>IF(FN_MC!O1367="","*",FN_MC!O1367)</f>
        <v>*</v>
      </c>
      <c r="R1365" s="137" t="str">
        <f>IF(FN_MC!P1367="","*",FN_MC!P1367)</f>
        <v>*</v>
      </c>
      <c r="S1365" s="119" t="str">
        <f>IF(FN_MC!Q1369="","*",CONCATENATE(FN_MC!Q1369," ",FN_MC!R1369))</f>
        <v>*</v>
      </c>
      <c r="T1365" s="119" t="str">
        <f>IF(FN_MC!V1367="","*",FN_MC!V1367)</f>
        <v>*</v>
      </c>
      <c r="U1365" s="119" t="str">
        <f>IF(FN_MC!W1367="","*",FN_MC!W1367)</f>
        <v>*</v>
      </c>
      <c r="V1365" s="121" t="str">
        <f ca="1">_xlfn.XLOOKUP(G1365&amp;$V$2,BS_CONTROLE[CHAVE],BS_CONTROLE[Quantidade_11],"-")</f>
        <v>-</v>
      </c>
      <c r="W1365" s="121" t="str">
        <f ca="1">_xlfn.XLOOKUP(G1365&amp;$W$2,BS_CONTROLE[CHAVE],BS_CONTROLE[Quantidade_11],"-")</f>
        <v>-</v>
      </c>
      <c r="X1365" s="121" t="str">
        <f ca="1">_xlfn.XLOOKUP(G1365&amp;$X$2,BS_CONTROLE[CHAVE],BS_CONTROLE[Quantidade_11],"-")</f>
        <v>-</v>
      </c>
    </row>
    <row r="1366" spans="1:24" s="122" customFormat="1" hidden="1">
      <c r="A1366" s="160" t="str">
        <f>IF(FN_MC!Y1368="","*",FN_MC!Y1368)</f>
        <v>*</v>
      </c>
      <c r="B1366" s="160" t="str">
        <f>IF(FN_MC!X1368="","*",FN_MC!X1368)</f>
        <v>*</v>
      </c>
      <c r="C1366" s="160" t="str">
        <f>IF(FN_MC!Z1368="","*",FN_MC!Z1368)</f>
        <v>*</v>
      </c>
      <c r="D1366" s="161" t="str">
        <f>IF(FN_MC!S1368="","*",FN_MC!S1368)</f>
        <v>*</v>
      </c>
      <c r="E1366" s="161" t="str">
        <f>IF(FN_MC!T1368="","*",FN_MC!T1368)</f>
        <v>*</v>
      </c>
      <c r="F1366" s="161" t="str">
        <f>IF(FN_MC!B1368="","*",FN_MC!B1368)</f>
        <v>*</v>
      </c>
      <c r="G1366" s="161" t="str">
        <f>IF(FN_MC!D1368="","*",FN_MC!D1368)</f>
        <v>*</v>
      </c>
      <c r="H1366" s="161" t="str">
        <f>IF(FN_MC!F1368="","*",FN_MC!F1368)</f>
        <v>*</v>
      </c>
      <c r="I1366" s="161" t="str">
        <f>IF(FN_MC!H1368="","*",FN_MC!H1368)</f>
        <v>*</v>
      </c>
      <c r="J1366" s="161" t="str">
        <f>IF(FN_MC!I1368="","*",FN_MC!I1368)</f>
        <v>*</v>
      </c>
      <c r="K1366" s="161" t="str">
        <f>IF(FN_MC!M1368="","*",FN_MC!M1368)</f>
        <v>*</v>
      </c>
      <c r="L1366" s="161" t="str">
        <f>IF(FN_MC!N1368="","*",FN_MC!N1368)</f>
        <v>*</v>
      </c>
      <c r="M1366" s="162" t="str">
        <f>IF(FN_MC!J1368="","*",FN_MC!J1368)</f>
        <v>*</v>
      </c>
      <c r="N1366" s="162" t="str">
        <f>IF(FN_MC!K1368="","*",FN_MC!K1368)</f>
        <v>*</v>
      </c>
      <c r="O1366" s="162" t="str">
        <f>IF(FN_MC!L1368="","*",FN_MC!L1368)</f>
        <v>*</v>
      </c>
      <c r="P1366" s="162"/>
      <c r="Q1366" s="163" t="str">
        <f>IF(FN_MC!O1368="","*",FN_MC!O1368)</f>
        <v>*</v>
      </c>
      <c r="R1366" s="163" t="str">
        <f>IF(FN_MC!P1368="","*",FN_MC!P1368)</f>
        <v>*</v>
      </c>
      <c r="S1366" s="161" t="str">
        <f>IF(FN_MC!Q1370="","*",CONCATENATE(FN_MC!Q1370," ",FN_MC!R1370))</f>
        <v>*</v>
      </c>
      <c r="T1366" s="161" t="str">
        <f>IF(FN_MC!V1368="","*",FN_MC!V1368)</f>
        <v>*</v>
      </c>
      <c r="U1366" s="161" t="str">
        <f>IF(FN_MC!W1368="","*",FN_MC!W1368)</f>
        <v>*</v>
      </c>
      <c r="V1366" s="121" t="str">
        <f ca="1">_xlfn.XLOOKUP(G1366&amp;$V$2,BS_CONTROLE[CHAVE],BS_CONTROLE[Quantidade_11],"-")</f>
        <v>-</v>
      </c>
      <c r="W1366" s="121" t="str">
        <f ca="1">_xlfn.XLOOKUP(G1366&amp;$W$2,BS_CONTROLE[CHAVE],BS_CONTROLE[Quantidade_11],"-")</f>
        <v>-</v>
      </c>
      <c r="X1366" s="121" t="str">
        <f ca="1">_xlfn.XLOOKUP(G1366&amp;$X$2,BS_CONTROLE[CHAVE],BS_CONTROLE[Quantidade_11],"-")</f>
        <v>-</v>
      </c>
    </row>
    <row r="1367" spans="1:24" s="122" customFormat="1" hidden="1">
      <c r="A1367" s="160" t="str">
        <f>IF(FN_MC!Y1369="","*",FN_MC!Y1369)</f>
        <v>*</v>
      </c>
      <c r="B1367" s="160" t="str">
        <f>IF(FN_MC!X1369="","*",FN_MC!X1369)</f>
        <v>*</v>
      </c>
      <c r="C1367" s="160" t="str">
        <f>IF(FN_MC!Z1369="","*",FN_MC!Z1369)</f>
        <v>*</v>
      </c>
      <c r="D1367" s="161" t="str">
        <f>IF(FN_MC!S1369="","*",FN_MC!S1369)</f>
        <v>*</v>
      </c>
      <c r="E1367" s="161" t="str">
        <f>IF(FN_MC!T1369="","*",FN_MC!T1369)</f>
        <v>*</v>
      </c>
      <c r="F1367" s="161" t="str">
        <f>IF(FN_MC!B1369="","*",FN_MC!B1369)</f>
        <v>*</v>
      </c>
      <c r="G1367" s="161" t="str">
        <f>IF(FN_MC!D1369="","*",FN_MC!D1369)</f>
        <v>*</v>
      </c>
      <c r="H1367" s="161" t="str">
        <f>IF(FN_MC!F1369="","*",FN_MC!F1369)</f>
        <v>*</v>
      </c>
      <c r="I1367" s="161" t="str">
        <f>IF(FN_MC!H1369="","*",FN_MC!H1369)</f>
        <v>*</v>
      </c>
      <c r="J1367" s="161" t="str">
        <f>IF(FN_MC!I1369="","*",FN_MC!I1369)</f>
        <v>*</v>
      </c>
      <c r="K1367" s="161" t="str">
        <f>IF(FN_MC!M1369="","*",FN_MC!M1369)</f>
        <v>*</v>
      </c>
      <c r="L1367" s="161" t="str">
        <f>IF(FN_MC!N1369="","*",FN_MC!N1369)</f>
        <v>*</v>
      </c>
      <c r="M1367" s="162" t="str">
        <f>IF(FN_MC!J1369="","*",FN_MC!J1369)</f>
        <v>*</v>
      </c>
      <c r="N1367" s="162" t="str">
        <f>IF(FN_MC!K1369="","*",FN_MC!K1369)</f>
        <v>*</v>
      </c>
      <c r="O1367" s="162" t="str">
        <f>IF(FN_MC!L1369="","*",FN_MC!L1369)</f>
        <v>*</v>
      </c>
      <c r="P1367" s="162"/>
      <c r="Q1367" s="163" t="str">
        <f>IF(FN_MC!O1369="","*",FN_MC!O1369)</f>
        <v>*</v>
      </c>
      <c r="R1367" s="163" t="str">
        <f>IF(FN_MC!P1369="","*",FN_MC!P1369)</f>
        <v>*</v>
      </c>
      <c r="S1367" s="161" t="str">
        <f>IF(FN_MC!Q1371="","*",CONCATENATE(FN_MC!Q1371," ",FN_MC!R1371))</f>
        <v>*</v>
      </c>
      <c r="T1367" s="161" t="str">
        <f>IF(FN_MC!V1369="","*",FN_MC!V1369)</f>
        <v>*</v>
      </c>
      <c r="U1367" s="161" t="str">
        <f>IF(FN_MC!W1369="","*",FN_MC!W1369)</f>
        <v>*</v>
      </c>
      <c r="V1367" s="121" t="str">
        <f ca="1">_xlfn.XLOOKUP(G1367&amp;$V$2,BS_CONTROLE[CHAVE],BS_CONTROLE[Quantidade_11],"-")</f>
        <v>-</v>
      </c>
      <c r="W1367" s="121" t="str">
        <f ca="1">_xlfn.XLOOKUP(G1367&amp;$W$2,BS_CONTROLE[CHAVE],BS_CONTROLE[Quantidade_11],"-")</f>
        <v>-</v>
      </c>
      <c r="X1367" s="121" t="str">
        <f ca="1">_xlfn.XLOOKUP(G1367&amp;$X$2,BS_CONTROLE[CHAVE],BS_CONTROLE[Quantidade_11],"-")</f>
        <v>-</v>
      </c>
    </row>
    <row r="1368" spans="1:24" s="122" customFormat="1" hidden="1">
      <c r="A1368" s="118" t="str">
        <f>IF(FN_MC!Y1370="","*",FN_MC!Y1370)</f>
        <v>*</v>
      </c>
      <c r="B1368" s="118" t="str">
        <f>IF(FN_MC!X1370="","*",FN_MC!X1370)</f>
        <v>*</v>
      </c>
      <c r="C1368" s="118" t="str">
        <f>IF(FN_MC!Z1370="","*",FN_MC!Z1370)</f>
        <v>*</v>
      </c>
      <c r="D1368" s="119" t="str">
        <f>IF(FN_MC!S1370="","*",FN_MC!S1370)</f>
        <v>*</v>
      </c>
      <c r="E1368" s="119" t="str">
        <f>IF(FN_MC!T1370="","*",FN_MC!T1370)</f>
        <v>*</v>
      </c>
      <c r="F1368" s="119" t="str">
        <f>IF(FN_MC!B1370="","*",FN_MC!B1370)</f>
        <v>*</v>
      </c>
      <c r="G1368" s="119" t="str">
        <f>IF(FN_MC!D1370="","*",FN_MC!D1370)</f>
        <v>*</v>
      </c>
      <c r="H1368" s="119" t="str">
        <f>IF(FN_MC!F1370="","*",FN_MC!F1370)</f>
        <v>*</v>
      </c>
      <c r="I1368" s="119" t="str">
        <f>IF(FN_MC!H1370="","*",FN_MC!H1370)</f>
        <v>*</v>
      </c>
      <c r="J1368" s="119" t="str">
        <f>IF(FN_MC!I1370="","*",FN_MC!I1370)</f>
        <v>*</v>
      </c>
      <c r="K1368" s="119" t="str">
        <f>IF(FN_MC!M1370="","*",FN_MC!M1370)</f>
        <v>*</v>
      </c>
      <c r="L1368" s="119" t="str">
        <f>IF(FN_MC!N1370="","*",FN_MC!N1370)</f>
        <v>*</v>
      </c>
      <c r="M1368" s="120" t="str">
        <f>IF(FN_MC!J1370="","*",FN_MC!J1370)</f>
        <v>*</v>
      </c>
      <c r="N1368" s="120" t="str">
        <f>IF(FN_MC!K1370="","*",FN_MC!K1370)</f>
        <v>*</v>
      </c>
      <c r="O1368" s="120" t="str">
        <f>IF(FN_MC!L1370="","*",FN_MC!L1370)</f>
        <v>*</v>
      </c>
      <c r="P1368" s="120"/>
      <c r="Q1368" s="137" t="str">
        <f>IF(FN_MC!O1370="","*",FN_MC!O1370)</f>
        <v>*</v>
      </c>
      <c r="R1368" s="137" t="str">
        <f>IF(FN_MC!P1370="","*",FN_MC!P1370)</f>
        <v>*</v>
      </c>
      <c r="S1368" s="119" t="str">
        <f>IF(FN_MC!Q1372="","*",CONCATENATE(FN_MC!Q1372," ",FN_MC!R1372))</f>
        <v>*</v>
      </c>
      <c r="T1368" s="119" t="str">
        <f>IF(FN_MC!V1370="","*",FN_MC!V1370)</f>
        <v>*</v>
      </c>
      <c r="U1368" s="119" t="str">
        <f>IF(FN_MC!W1370="","*",FN_MC!W1370)</f>
        <v>*</v>
      </c>
      <c r="V1368" s="121" t="str">
        <f ca="1">_xlfn.XLOOKUP(G1368&amp;$V$2,BS_CONTROLE[CHAVE],BS_CONTROLE[Quantidade_11],"-")</f>
        <v>-</v>
      </c>
      <c r="W1368" s="121" t="str">
        <f ca="1">_xlfn.XLOOKUP(G1368&amp;$W$2,BS_CONTROLE[CHAVE],BS_CONTROLE[Quantidade_11],"-")</f>
        <v>-</v>
      </c>
      <c r="X1368" s="121" t="str">
        <f ca="1">_xlfn.XLOOKUP(G1368&amp;$X$2,BS_CONTROLE[CHAVE],BS_CONTROLE[Quantidade_11],"-")</f>
        <v>-</v>
      </c>
    </row>
    <row r="1369" spans="1:24" s="122" customFormat="1" hidden="1">
      <c r="A1369" s="160" t="str">
        <f>IF(FN_MC!Y1371="","*",FN_MC!Y1371)</f>
        <v>*</v>
      </c>
      <c r="B1369" s="160" t="str">
        <f>IF(FN_MC!X1371="","*",FN_MC!X1371)</f>
        <v>*</v>
      </c>
      <c r="C1369" s="160" t="str">
        <f>IF(FN_MC!Z1371="","*",FN_MC!Z1371)</f>
        <v>*</v>
      </c>
      <c r="D1369" s="161" t="str">
        <f>IF(FN_MC!S1371="","*",FN_MC!S1371)</f>
        <v>*</v>
      </c>
      <c r="E1369" s="161" t="str">
        <f>IF(FN_MC!T1371="","*",FN_MC!T1371)</f>
        <v>*</v>
      </c>
      <c r="F1369" s="161" t="str">
        <f>IF(FN_MC!B1371="","*",FN_MC!B1371)</f>
        <v>*</v>
      </c>
      <c r="G1369" s="161" t="str">
        <f>IF(FN_MC!D1371="","*",FN_MC!D1371)</f>
        <v>*</v>
      </c>
      <c r="H1369" s="161" t="str">
        <f>IF(FN_MC!F1371="","*",FN_MC!F1371)</f>
        <v>*</v>
      </c>
      <c r="I1369" s="161" t="str">
        <f>IF(FN_MC!H1371="","*",FN_MC!H1371)</f>
        <v>*</v>
      </c>
      <c r="J1369" s="161" t="str">
        <f>IF(FN_MC!I1371="","*",FN_MC!I1371)</f>
        <v>*</v>
      </c>
      <c r="K1369" s="161" t="str">
        <f>IF(FN_MC!M1371="","*",FN_MC!M1371)</f>
        <v>*</v>
      </c>
      <c r="L1369" s="161" t="str">
        <f>IF(FN_MC!N1371="","*",FN_MC!N1371)</f>
        <v>*</v>
      </c>
      <c r="M1369" s="162" t="str">
        <f>IF(FN_MC!J1371="","*",FN_MC!J1371)</f>
        <v>*</v>
      </c>
      <c r="N1369" s="162" t="str">
        <f>IF(FN_MC!K1371="","*",FN_MC!K1371)</f>
        <v>*</v>
      </c>
      <c r="O1369" s="162" t="str">
        <f>IF(FN_MC!L1371="","*",FN_MC!L1371)</f>
        <v>*</v>
      </c>
      <c r="P1369" s="162"/>
      <c r="Q1369" s="163" t="str">
        <f>IF(FN_MC!O1371="","*",FN_MC!O1371)</f>
        <v>*</v>
      </c>
      <c r="R1369" s="163" t="str">
        <f>IF(FN_MC!P1371="","*",FN_MC!P1371)</f>
        <v>*</v>
      </c>
      <c r="S1369" s="161" t="str">
        <f>IF(FN_MC!Q1373="","*",CONCATENATE(FN_MC!Q1373," ",FN_MC!R1373))</f>
        <v>*</v>
      </c>
      <c r="T1369" s="161" t="str">
        <f>IF(FN_MC!V1371="","*",FN_MC!V1371)</f>
        <v>*</v>
      </c>
      <c r="U1369" s="161" t="str">
        <f>IF(FN_MC!W1371="","*",FN_MC!W1371)</f>
        <v>*</v>
      </c>
      <c r="V1369" s="121" t="str">
        <f ca="1">_xlfn.XLOOKUP(G1369&amp;$V$2,BS_CONTROLE[CHAVE],BS_CONTROLE[Quantidade_11],"-")</f>
        <v>-</v>
      </c>
      <c r="W1369" s="121" t="str">
        <f ca="1">_xlfn.XLOOKUP(G1369&amp;$W$2,BS_CONTROLE[CHAVE],BS_CONTROLE[Quantidade_11],"-")</f>
        <v>-</v>
      </c>
      <c r="X1369" s="121" t="str">
        <f ca="1">_xlfn.XLOOKUP(G1369&amp;$X$2,BS_CONTROLE[CHAVE],BS_CONTROLE[Quantidade_11],"-")</f>
        <v>-</v>
      </c>
    </row>
    <row r="1370" spans="1:24" s="122" customFormat="1" hidden="1">
      <c r="A1370" s="160" t="str">
        <f>IF(FN_MC!Y1372="","*",FN_MC!Y1372)</f>
        <v>*</v>
      </c>
      <c r="B1370" s="160" t="str">
        <f>IF(FN_MC!X1372="","*",FN_MC!X1372)</f>
        <v>*</v>
      </c>
      <c r="C1370" s="160" t="str">
        <f>IF(FN_MC!Z1372="","*",FN_MC!Z1372)</f>
        <v>*</v>
      </c>
      <c r="D1370" s="161" t="str">
        <f>IF(FN_MC!S1372="","*",FN_MC!S1372)</f>
        <v>*</v>
      </c>
      <c r="E1370" s="161" t="str">
        <f>IF(FN_MC!T1372="","*",FN_MC!T1372)</f>
        <v>*</v>
      </c>
      <c r="F1370" s="161" t="str">
        <f>IF(FN_MC!B1372="","*",FN_MC!B1372)</f>
        <v>*</v>
      </c>
      <c r="G1370" s="161" t="str">
        <f>IF(FN_MC!D1372="","*",FN_MC!D1372)</f>
        <v>*</v>
      </c>
      <c r="H1370" s="161" t="str">
        <f>IF(FN_MC!F1372="","*",FN_MC!F1372)</f>
        <v>*</v>
      </c>
      <c r="I1370" s="161" t="str">
        <f>IF(FN_MC!H1372="","*",FN_MC!H1372)</f>
        <v>*</v>
      </c>
      <c r="J1370" s="161" t="str">
        <f>IF(FN_MC!I1372="","*",FN_MC!I1372)</f>
        <v>*</v>
      </c>
      <c r="K1370" s="161" t="str">
        <f>IF(FN_MC!M1372="","*",FN_MC!M1372)</f>
        <v>*</v>
      </c>
      <c r="L1370" s="161" t="str">
        <f>IF(FN_MC!N1372="","*",FN_MC!N1372)</f>
        <v>*</v>
      </c>
      <c r="M1370" s="162" t="str">
        <f>IF(FN_MC!J1372="","*",FN_MC!J1372)</f>
        <v>*</v>
      </c>
      <c r="N1370" s="162" t="str">
        <f>IF(FN_MC!K1372="","*",FN_MC!K1372)</f>
        <v>*</v>
      </c>
      <c r="O1370" s="162" t="str">
        <f>IF(FN_MC!L1372="","*",FN_MC!L1372)</f>
        <v>*</v>
      </c>
      <c r="P1370" s="162"/>
      <c r="Q1370" s="163" t="str">
        <f>IF(FN_MC!O1372="","*",FN_MC!O1372)</f>
        <v>*</v>
      </c>
      <c r="R1370" s="163" t="str">
        <f>IF(FN_MC!P1372="","*",FN_MC!P1372)</f>
        <v>*</v>
      </c>
      <c r="S1370" s="161" t="str">
        <f>IF(FN_MC!Q1374="","*",CONCATENATE(FN_MC!Q1374," ",FN_MC!R1374))</f>
        <v>*</v>
      </c>
      <c r="T1370" s="161" t="str">
        <f>IF(FN_MC!V1372="","*",FN_MC!V1372)</f>
        <v>*</v>
      </c>
      <c r="U1370" s="161" t="str">
        <f>IF(FN_MC!W1372="","*",FN_MC!W1372)</f>
        <v>*</v>
      </c>
      <c r="V1370" s="121" t="str">
        <f ca="1">_xlfn.XLOOKUP(G1370&amp;$V$2,BS_CONTROLE[CHAVE],BS_CONTROLE[Quantidade_11],"-")</f>
        <v>-</v>
      </c>
      <c r="W1370" s="121" t="str">
        <f ca="1">_xlfn.XLOOKUP(G1370&amp;$W$2,BS_CONTROLE[CHAVE],BS_CONTROLE[Quantidade_11],"-")</f>
        <v>-</v>
      </c>
      <c r="X1370" s="121" t="str">
        <f ca="1">_xlfn.XLOOKUP(G1370&amp;$X$2,BS_CONTROLE[CHAVE],BS_CONTROLE[Quantidade_11],"-")</f>
        <v>-</v>
      </c>
    </row>
    <row r="1371" spans="1:24" s="122" customFormat="1" hidden="1">
      <c r="A1371" s="118" t="str">
        <f>IF(FN_MC!Y1373="","*",FN_MC!Y1373)</f>
        <v>*</v>
      </c>
      <c r="B1371" s="118" t="str">
        <f>IF(FN_MC!X1373="","*",FN_MC!X1373)</f>
        <v>*</v>
      </c>
      <c r="C1371" s="118" t="str">
        <f>IF(FN_MC!Z1373="","*",FN_MC!Z1373)</f>
        <v>*</v>
      </c>
      <c r="D1371" s="119" t="str">
        <f>IF(FN_MC!S1373="","*",FN_MC!S1373)</f>
        <v>*</v>
      </c>
      <c r="E1371" s="119" t="str">
        <f>IF(FN_MC!T1373="","*",FN_MC!T1373)</f>
        <v>*</v>
      </c>
      <c r="F1371" s="119" t="str">
        <f>IF(FN_MC!B1373="","*",FN_MC!B1373)</f>
        <v>*</v>
      </c>
      <c r="G1371" s="119" t="str">
        <f>IF(FN_MC!D1373="","*",FN_MC!D1373)</f>
        <v>*</v>
      </c>
      <c r="H1371" s="119" t="str">
        <f>IF(FN_MC!F1373="","*",FN_MC!F1373)</f>
        <v>*</v>
      </c>
      <c r="I1371" s="119" t="str">
        <f>IF(FN_MC!H1373="","*",FN_MC!H1373)</f>
        <v>*</v>
      </c>
      <c r="J1371" s="119" t="str">
        <f>IF(FN_MC!I1373="","*",FN_MC!I1373)</f>
        <v>*</v>
      </c>
      <c r="K1371" s="119" t="str">
        <f>IF(FN_MC!M1373="","*",FN_MC!M1373)</f>
        <v>*</v>
      </c>
      <c r="L1371" s="119" t="str">
        <f>IF(FN_MC!N1373="","*",FN_MC!N1373)</f>
        <v>*</v>
      </c>
      <c r="M1371" s="120" t="str">
        <f>IF(FN_MC!J1373="","*",FN_MC!J1373)</f>
        <v>*</v>
      </c>
      <c r="N1371" s="120" t="str">
        <f>IF(FN_MC!K1373="","*",FN_MC!K1373)</f>
        <v>*</v>
      </c>
      <c r="O1371" s="120" t="str">
        <f>IF(FN_MC!L1373="","*",FN_MC!L1373)</f>
        <v>*</v>
      </c>
      <c r="P1371" s="120"/>
      <c r="Q1371" s="137" t="str">
        <f>IF(FN_MC!O1373="","*",FN_MC!O1373)</f>
        <v>*</v>
      </c>
      <c r="R1371" s="137" t="str">
        <f>IF(FN_MC!P1373="","*",FN_MC!P1373)</f>
        <v>*</v>
      </c>
      <c r="S1371" s="119" t="str">
        <f>IF(FN_MC!Q1375="","*",CONCATENATE(FN_MC!Q1375," ",FN_MC!R1375))</f>
        <v>*</v>
      </c>
      <c r="T1371" s="119" t="str">
        <f>IF(FN_MC!V1373="","*",FN_MC!V1373)</f>
        <v>*</v>
      </c>
      <c r="U1371" s="119" t="str">
        <f>IF(FN_MC!W1373="","*",FN_MC!W1373)</f>
        <v>*</v>
      </c>
      <c r="V1371" s="121" t="str">
        <f ca="1">_xlfn.XLOOKUP(G1371&amp;$V$2,BS_CONTROLE[CHAVE],BS_CONTROLE[Quantidade_11],"-")</f>
        <v>-</v>
      </c>
      <c r="W1371" s="121" t="str">
        <f ca="1">_xlfn.XLOOKUP(G1371&amp;$W$2,BS_CONTROLE[CHAVE],BS_CONTROLE[Quantidade_11],"-")</f>
        <v>-</v>
      </c>
      <c r="X1371" s="121" t="str">
        <f ca="1">_xlfn.XLOOKUP(G1371&amp;$X$2,BS_CONTROLE[CHAVE],BS_CONTROLE[Quantidade_11],"-")</f>
        <v>-</v>
      </c>
    </row>
    <row r="1372" spans="1:24" s="122" customFormat="1" hidden="1">
      <c r="A1372" s="160" t="str">
        <f>IF(FN_MC!Y1374="","*",FN_MC!Y1374)</f>
        <v>*</v>
      </c>
      <c r="B1372" s="160" t="str">
        <f>IF(FN_MC!X1374="","*",FN_MC!X1374)</f>
        <v>*</v>
      </c>
      <c r="C1372" s="160" t="str">
        <f>IF(FN_MC!Z1374="","*",FN_MC!Z1374)</f>
        <v>*</v>
      </c>
      <c r="D1372" s="161" t="str">
        <f>IF(FN_MC!S1374="","*",FN_MC!S1374)</f>
        <v>*</v>
      </c>
      <c r="E1372" s="161" t="str">
        <f>IF(FN_MC!T1374="","*",FN_MC!T1374)</f>
        <v>*</v>
      </c>
      <c r="F1372" s="161" t="str">
        <f>IF(FN_MC!B1374="","*",FN_MC!B1374)</f>
        <v>*</v>
      </c>
      <c r="G1372" s="161" t="str">
        <f>IF(FN_MC!D1374="","*",FN_MC!D1374)</f>
        <v>*</v>
      </c>
      <c r="H1372" s="161" t="str">
        <f>IF(FN_MC!F1374="","*",FN_MC!F1374)</f>
        <v>*</v>
      </c>
      <c r="I1372" s="161" t="str">
        <f>IF(FN_MC!H1374="","*",FN_MC!H1374)</f>
        <v>*</v>
      </c>
      <c r="J1372" s="161" t="str">
        <f>IF(FN_MC!I1374="","*",FN_MC!I1374)</f>
        <v>*</v>
      </c>
      <c r="K1372" s="161" t="str">
        <f>IF(FN_MC!M1374="","*",FN_MC!M1374)</f>
        <v>*</v>
      </c>
      <c r="L1372" s="161" t="str">
        <f>IF(FN_MC!N1374="","*",FN_MC!N1374)</f>
        <v>*</v>
      </c>
      <c r="M1372" s="162" t="str">
        <f>IF(FN_MC!J1374="","*",FN_MC!J1374)</f>
        <v>*</v>
      </c>
      <c r="N1372" s="162" t="str">
        <f>IF(FN_MC!K1374="","*",FN_MC!K1374)</f>
        <v>*</v>
      </c>
      <c r="O1372" s="162" t="str">
        <f>IF(FN_MC!L1374="","*",FN_MC!L1374)</f>
        <v>*</v>
      </c>
      <c r="P1372" s="162"/>
      <c r="Q1372" s="163" t="str">
        <f>IF(FN_MC!O1374="","*",FN_MC!O1374)</f>
        <v>*</v>
      </c>
      <c r="R1372" s="163" t="str">
        <f>IF(FN_MC!P1374="","*",FN_MC!P1374)</f>
        <v>*</v>
      </c>
      <c r="S1372" s="161" t="str">
        <f>IF(FN_MC!Q1376="","*",CONCATENATE(FN_MC!Q1376," ",FN_MC!R1376))</f>
        <v>*</v>
      </c>
      <c r="T1372" s="161" t="str">
        <f>IF(FN_MC!V1374="","*",FN_MC!V1374)</f>
        <v>*</v>
      </c>
      <c r="U1372" s="161" t="str">
        <f>IF(FN_MC!W1374="","*",FN_MC!W1374)</f>
        <v>*</v>
      </c>
      <c r="V1372" s="121" t="str">
        <f ca="1">_xlfn.XLOOKUP(G1372&amp;$V$2,BS_CONTROLE[CHAVE],BS_CONTROLE[Quantidade_11],"-")</f>
        <v>-</v>
      </c>
      <c r="W1372" s="121" t="str">
        <f ca="1">_xlfn.XLOOKUP(G1372&amp;$W$2,BS_CONTROLE[CHAVE],BS_CONTROLE[Quantidade_11],"-")</f>
        <v>-</v>
      </c>
      <c r="X1372" s="121" t="str">
        <f ca="1">_xlfn.XLOOKUP(G1372&amp;$X$2,BS_CONTROLE[CHAVE],BS_CONTROLE[Quantidade_11],"-")</f>
        <v>-</v>
      </c>
    </row>
    <row r="1373" spans="1:24" s="122" customFormat="1" hidden="1">
      <c r="A1373" s="160" t="str">
        <f>IF(FN_MC!Y1375="","*",FN_MC!Y1375)</f>
        <v>*</v>
      </c>
      <c r="B1373" s="160" t="str">
        <f>IF(FN_MC!X1375="","*",FN_MC!X1375)</f>
        <v>*</v>
      </c>
      <c r="C1373" s="160" t="str">
        <f>IF(FN_MC!Z1375="","*",FN_MC!Z1375)</f>
        <v>*</v>
      </c>
      <c r="D1373" s="161" t="str">
        <f>IF(FN_MC!S1375="","*",FN_MC!S1375)</f>
        <v>*</v>
      </c>
      <c r="E1373" s="161" t="str">
        <f>IF(FN_MC!T1375="","*",FN_MC!T1375)</f>
        <v>*</v>
      </c>
      <c r="F1373" s="161" t="str">
        <f>IF(FN_MC!B1375="","*",FN_MC!B1375)</f>
        <v>*</v>
      </c>
      <c r="G1373" s="161" t="str">
        <f>IF(FN_MC!D1375="","*",FN_MC!D1375)</f>
        <v>*</v>
      </c>
      <c r="H1373" s="161" t="str">
        <f>IF(FN_MC!F1375="","*",FN_MC!F1375)</f>
        <v>*</v>
      </c>
      <c r="I1373" s="161" t="str">
        <f>IF(FN_MC!H1375="","*",FN_MC!H1375)</f>
        <v>*</v>
      </c>
      <c r="J1373" s="161" t="str">
        <f>IF(FN_MC!I1375="","*",FN_MC!I1375)</f>
        <v>*</v>
      </c>
      <c r="K1373" s="161" t="str">
        <f>IF(FN_MC!M1375="","*",FN_MC!M1375)</f>
        <v>*</v>
      </c>
      <c r="L1373" s="161" t="str">
        <f>IF(FN_MC!N1375="","*",FN_MC!N1375)</f>
        <v>*</v>
      </c>
      <c r="M1373" s="162" t="str">
        <f>IF(FN_MC!J1375="","*",FN_MC!J1375)</f>
        <v>*</v>
      </c>
      <c r="N1373" s="162" t="str">
        <f>IF(FN_MC!K1375="","*",FN_MC!K1375)</f>
        <v>*</v>
      </c>
      <c r="O1373" s="162" t="str">
        <f>IF(FN_MC!L1375="","*",FN_MC!L1375)</f>
        <v>*</v>
      </c>
      <c r="P1373" s="162"/>
      <c r="Q1373" s="163" t="str">
        <f>IF(FN_MC!O1375="","*",FN_MC!O1375)</f>
        <v>*</v>
      </c>
      <c r="R1373" s="163" t="str">
        <f>IF(FN_MC!P1375="","*",FN_MC!P1375)</f>
        <v>*</v>
      </c>
      <c r="S1373" s="161" t="str">
        <f>IF(FN_MC!Q1377="","*",CONCATENATE(FN_MC!Q1377," ",FN_MC!R1377))</f>
        <v>*</v>
      </c>
      <c r="T1373" s="161" t="str">
        <f>IF(FN_MC!V1375="","*",FN_MC!V1375)</f>
        <v>*</v>
      </c>
      <c r="U1373" s="161" t="str">
        <f>IF(FN_MC!W1375="","*",FN_MC!W1375)</f>
        <v>*</v>
      </c>
      <c r="V1373" s="121" t="str">
        <f ca="1">_xlfn.XLOOKUP(G1373&amp;$V$2,BS_CONTROLE[CHAVE],BS_CONTROLE[Quantidade_11],"-")</f>
        <v>-</v>
      </c>
      <c r="W1373" s="121" t="str">
        <f ca="1">_xlfn.XLOOKUP(G1373&amp;$W$2,BS_CONTROLE[CHAVE],BS_CONTROLE[Quantidade_11],"-")</f>
        <v>-</v>
      </c>
      <c r="X1373" s="121" t="str">
        <f ca="1">_xlfn.XLOOKUP(G1373&amp;$X$2,BS_CONTROLE[CHAVE],BS_CONTROLE[Quantidade_11],"-")</f>
        <v>-</v>
      </c>
    </row>
    <row r="1374" spans="1:24" s="122" customFormat="1" hidden="1">
      <c r="A1374" s="118" t="str">
        <f>IF(FN_MC!Y1376="","*",FN_MC!Y1376)</f>
        <v>*</v>
      </c>
      <c r="B1374" s="118" t="str">
        <f>IF(FN_MC!X1376="","*",FN_MC!X1376)</f>
        <v>*</v>
      </c>
      <c r="C1374" s="118" t="str">
        <f>IF(FN_MC!Z1376="","*",FN_MC!Z1376)</f>
        <v>*</v>
      </c>
      <c r="D1374" s="119" t="str">
        <f>IF(FN_MC!S1376="","*",FN_MC!S1376)</f>
        <v>*</v>
      </c>
      <c r="E1374" s="119" t="str">
        <f>IF(FN_MC!T1376="","*",FN_MC!T1376)</f>
        <v>*</v>
      </c>
      <c r="F1374" s="119" t="str">
        <f>IF(FN_MC!B1376="","*",FN_MC!B1376)</f>
        <v>*</v>
      </c>
      <c r="G1374" s="119" t="str">
        <f>IF(FN_MC!D1376="","*",FN_MC!D1376)</f>
        <v>*</v>
      </c>
      <c r="H1374" s="119" t="str">
        <f>IF(FN_MC!F1376="","*",FN_MC!F1376)</f>
        <v>*</v>
      </c>
      <c r="I1374" s="119" t="str">
        <f>IF(FN_MC!H1376="","*",FN_MC!H1376)</f>
        <v>*</v>
      </c>
      <c r="J1374" s="119" t="str">
        <f>IF(FN_MC!I1376="","*",FN_MC!I1376)</f>
        <v>*</v>
      </c>
      <c r="K1374" s="119" t="str">
        <f>IF(FN_MC!M1376="","*",FN_MC!M1376)</f>
        <v>*</v>
      </c>
      <c r="L1374" s="119" t="str">
        <f>IF(FN_MC!N1376="","*",FN_MC!N1376)</f>
        <v>*</v>
      </c>
      <c r="M1374" s="120" t="str">
        <f>IF(FN_MC!J1376="","*",FN_MC!J1376)</f>
        <v>*</v>
      </c>
      <c r="N1374" s="120" t="str">
        <f>IF(FN_MC!K1376="","*",FN_MC!K1376)</f>
        <v>*</v>
      </c>
      <c r="O1374" s="120" t="str">
        <f>IF(FN_MC!L1376="","*",FN_MC!L1376)</f>
        <v>*</v>
      </c>
      <c r="P1374" s="120"/>
      <c r="Q1374" s="137" t="str">
        <f>IF(FN_MC!O1376="","*",FN_MC!O1376)</f>
        <v>*</v>
      </c>
      <c r="R1374" s="137" t="str">
        <f>IF(FN_MC!P1376="","*",FN_MC!P1376)</f>
        <v>*</v>
      </c>
      <c r="S1374" s="119" t="str">
        <f>IF(FN_MC!Q1378="","*",CONCATENATE(FN_MC!Q1378," ",FN_MC!R1378))</f>
        <v>*</v>
      </c>
      <c r="T1374" s="119" t="str">
        <f>IF(FN_MC!V1376="","*",FN_MC!V1376)</f>
        <v>*</v>
      </c>
      <c r="U1374" s="119" t="str">
        <f>IF(FN_MC!W1376="","*",FN_MC!W1376)</f>
        <v>*</v>
      </c>
      <c r="V1374" s="121" t="str">
        <f ca="1">_xlfn.XLOOKUP(G1374&amp;$V$2,BS_CONTROLE[CHAVE],BS_CONTROLE[Quantidade_11],"-")</f>
        <v>-</v>
      </c>
      <c r="W1374" s="121" t="str">
        <f ca="1">_xlfn.XLOOKUP(G1374&amp;$W$2,BS_CONTROLE[CHAVE],BS_CONTROLE[Quantidade_11],"-")</f>
        <v>-</v>
      </c>
      <c r="X1374" s="121" t="str">
        <f ca="1">_xlfn.XLOOKUP(G1374&amp;$X$2,BS_CONTROLE[CHAVE],BS_CONTROLE[Quantidade_11],"-")</f>
        <v>-</v>
      </c>
    </row>
    <row r="1375" spans="1:24" s="122" customFormat="1" hidden="1">
      <c r="A1375" s="160" t="str">
        <f>IF(FN_MC!Y1377="","*",FN_MC!Y1377)</f>
        <v>*</v>
      </c>
      <c r="B1375" s="160" t="str">
        <f>IF(FN_MC!X1377="","*",FN_MC!X1377)</f>
        <v>*</v>
      </c>
      <c r="C1375" s="160" t="str">
        <f>IF(FN_MC!Z1377="","*",FN_MC!Z1377)</f>
        <v>*</v>
      </c>
      <c r="D1375" s="161" t="str">
        <f>IF(FN_MC!S1377="","*",FN_MC!S1377)</f>
        <v>*</v>
      </c>
      <c r="E1375" s="161" t="str">
        <f>IF(FN_MC!T1377="","*",FN_MC!T1377)</f>
        <v>*</v>
      </c>
      <c r="F1375" s="161" t="str">
        <f>IF(FN_MC!B1377="","*",FN_MC!B1377)</f>
        <v>*</v>
      </c>
      <c r="G1375" s="161" t="str">
        <f>IF(FN_MC!D1377="","*",FN_MC!D1377)</f>
        <v>*</v>
      </c>
      <c r="H1375" s="161" t="str">
        <f>IF(FN_MC!F1377="","*",FN_MC!F1377)</f>
        <v>*</v>
      </c>
      <c r="I1375" s="161" t="str">
        <f>IF(FN_MC!H1377="","*",FN_MC!H1377)</f>
        <v>*</v>
      </c>
      <c r="J1375" s="161" t="str">
        <f>IF(FN_MC!I1377="","*",FN_MC!I1377)</f>
        <v>*</v>
      </c>
      <c r="K1375" s="161" t="str">
        <f>IF(FN_MC!M1377="","*",FN_MC!M1377)</f>
        <v>*</v>
      </c>
      <c r="L1375" s="161" t="str">
        <f>IF(FN_MC!N1377="","*",FN_MC!N1377)</f>
        <v>*</v>
      </c>
      <c r="M1375" s="162" t="str">
        <f>IF(FN_MC!J1377="","*",FN_MC!J1377)</f>
        <v>*</v>
      </c>
      <c r="N1375" s="162" t="str">
        <f>IF(FN_MC!K1377="","*",FN_MC!K1377)</f>
        <v>*</v>
      </c>
      <c r="O1375" s="162" t="str">
        <f>IF(FN_MC!L1377="","*",FN_MC!L1377)</f>
        <v>*</v>
      </c>
      <c r="P1375" s="162"/>
      <c r="Q1375" s="163" t="str">
        <f>IF(FN_MC!O1377="","*",FN_MC!O1377)</f>
        <v>*</v>
      </c>
      <c r="R1375" s="163" t="str">
        <f>IF(FN_MC!P1377="","*",FN_MC!P1377)</f>
        <v>*</v>
      </c>
      <c r="S1375" s="161" t="str">
        <f>IF(FN_MC!Q1379="","*",CONCATENATE(FN_MC!Q1379," ",FN_MC!R1379))</f>
        <v>*</v>
      </c>
      <c r="T1375" s="161" t="str">
        <f>IF(FN_MC!V1377="","*",FN_MC!V1377)</f>
        <v>*</v>
      </c>
      <c r="U1375" s="161" t="str">
        <f>IF(FN_MC!W1377="","*",FN_MC!W1377)</f>
        <v>*</v>
      </c>
      <c r="V1375" s="121" t="str">
        <f ca="1">_xlfn.XLOOKUP(G1375&amp;$V$2,BS_CONTROLE[CHAVE],BS_CONTROLE[Quantidade_11],"-")</f>
        <v>-</v>
      </c>
      <c r="W1375" s="121" t="str">
        <f ca="1">_xlfn.XLOOKUP(G1375&amp;$W$2,BS_CONTROLE[CHAVE],BS_CONTROLE[Quantidade_11],"-")</f>
        <v>-</v>
      </c>
      <c r="X1375" s="121" t="str">
        <f ca="1">_xlfn.XLOOKUP(G1375&amp;$X$2,BS_CONTROLE[CHAVE],BS_CONTROLE[Quantidade_11],"-")</f>
        <v>-</v>
      </c>
    </row>
    <row r="1376" spans="1:24" s="122" customFormat="1" hidden="1">
      <c r="A1376" s="160" t="str">
        <f>IF(FN_MC!Y1378="","*",FN_MC!Y1378)</f>
        <v>*</v>
      </c>
      <c r="B1376" s="160" t="str">
        <f>IF(FN_MC!X1378="","*",FN_MC!X1378)</f>
        <v>*</v>
      </c>
      <c r="C1376" s="160" t="str">
        <f>IF(FN_MC!Z1378="","*",FN_MC!Z1378)</f>
        <v>*</v>
      </c>
      <c r="D1376" s="161" t="str">
        <f>IF(FN_MC!S1378="","*",FN_MC!S1378)</f>
        <v>*</v>
      </c>
      <c r="E1376" s="161" t="str">
        <f>IF(FN_MC!T1378="","*",FN_MC!T1378)</f>
        <v>*</v>
      </c>
      <c r="F1376" s="161" t="str">
        <f>IF(FN_MC!B1378="","*",FN_MC!B1378)</f>
        <v>*</v>
      </c>
      <c r="G1376" s="161" t="str">
        <f>IF(FN_MC!D1378="","*",FN_MC!D1378)</f>
        <v>*</v>
      </c>
      <c r="H1376" s="161" t="str">
        <f>IF(FN_MC!F1378="","*",FN_MC!F1378)</f>
        <v>*</v>
      </c>
      <c r="I1376" s="161" t="str">
        <f>IF(FN_MC!H1378="","*",FN_MC!H1378)</f>
        <v>*</v>
      </c>
      <c r="J1376" s="161" t="str">
        <f>IF(FN_MC!I1378="","*",FN_MC!I1378)</f>
        <v>*</v>
      </c>
      <c r="K1376" s="161" t="str">
        <f>IF(FN_MC!M1378="","*",FN_MC!M1378)</f>
        <v>*</v>
      </c>
      <c r="L1376" s="161" t="str">
        <f>IF(FN_MC!N1378="","*",FN_MC!N1378)</f>
        <v>*</v>
      </c>
      <c r="M1376" s="162" t="str">
        <f>IF(FN_MC!J1378="","*",FN_MC!J1378)</f>
        <v>*</v>
      </c>
      <c r="N1376" s="162" t="str">
        <f>IF(FN_MC!K1378="","*",FN_MC!K1378)</f>
        <v>*</v>
      </c>
      <c r="O1376" s="162" t="str">
        <f>IF(FN_MC!L1378="","*",FN_MC!L1378)</f>
        <v>*</v>
      </c>
      <c r="P1376" s="162"/>
      <c r="Q1376" s="163" t="str">
        <f>IF(FN_MC!O1378="","*",FN_MC!O1378)</f>
        <v>*</v>
      </c>
      <c r="R1376" s="163" t="str">
        <f>IF(FN_MC!P1378="","*",FN_MC!P1378)</f>
        <v>*</v>
      </c>
      <c r="S1376" s="161" t="str">
        <f>IF(FN_MC!Q1380="","*",CONCATENATE(FN_MC!Q1380," ",FN_MC!R1380))</f>
        <v>*</v>
      </c>
      <c r="T1376" s="161" t="str">
        <f>IF(FN_MC!V1378="","*",FN_MC!V1378)</f>
        <v>*</v>
      </c>
      <c r="U1376" s="161" t="str">
        <f>IF(FN_MC!W1378="","*",FN_MC!W1378)</f>
        <v>*</v>
      </c>
      <c r="V1376" s="121" t="str">
        <f ca="1">_xlfn.XLOOKUP(G1376&amp;$V$2,BS_CONTROLE[CHAVE],BS_CONTROLE[Quantidade_11],"-")</f>
        <v>-</v>
      </c>
      <c r="W1376" s="121" t="str">
        <f ca="1">_xlfn.XLOOKUP(G1376&amp;$W$2,BS_CONTROLE[CHAVE],BS_CONTROLE[Quantidade_11],"-")</f>
        <v>-</v>
      </c>
      <c r="X1376" s="121" t="str">
        <f ca="1">_xlfn.XLOOKUP(G1376&amp;$X$2,BS_CONTROLE[CHAVE],BS_CONTROLE[Quantidade_11],"-")</f>
        <v>-</v>
      </c>
    </row>
    <row r="1377" spans="1:24" s="122" customFormat="1" hidden="1">
      <c r="A1377" s="118" t="str">
        <f>IF(FN_MC!Y1379="","*",FN_MC!Y1379)</f>
        <v>*</v>
      </c>
      <c r="B1377" s="118" t="str">
        <f>IF(FN_MC!X1379="","*",FN_MC!X1379)</f>
        <v>*</v>
      </c>
      <c r="C1377" s="118" t="str">
        <f>IF(FN_MC!Z1379="","*",FN_MC!Z1379)</f>
        <v>*</v>
      </c>
      <c r="D1377" s="119" t="str">
        <f>IF(FN_MC!S1379="","*",FN_MC!S1379)</f>
        <v>*</v>
      </c>
      <c r="E1377" s="119" t="str">
        <f>IF(FN_MC!T1379="","*",FN_MC!T1379)</f>
        <v>*</v>
      </c>
      <c r="F1377" s="119" t="str">
        <f>IF(FN_MC!B1379="","*",FN_MC!B1379)</f>
        <v>*</v>
      </c>
      <c r="G1377" s="119" t="str">
        <f>IF(FN_MC!D1379="","*",FN_MC!D1379)</f>
        <v>*</v>
      </c>
      <c r="H1377" s="119" t="str">
        <f>IF(FN_MC!F1379="","*",FN_MC!F1379)</f>
        <v>*</v>
      </c>
      <c r="I1377" s="119" t="str">
        <f>IF(FN_MC!H1379="","*",FN_MC!H1379)</f>
        <v>*</v>
      </c>
      <c r="J1377" s="119" t="str">
        <f>IF(FN_MC!I1379="","*",FN_MC!I1379)</f>
        <v>*</v>
      </c>
      <c r="K1377" s="119" t="str">
        <f>IF(FN_MC!M1379="","*",FN_MC!M1379)</f>
        <v>*</v>
      </c>
      <c r="L1377" s="119" t="str">
        <f>IF(FN_MC!N1379="","*",FN_MC!N1379)</f>
        <v>*</v>
      </c>
      <c r="M1377" s="120" t="str">
        <f>IF(FN_MC!J1379="","*",FN_MC!J1379)</f>
        <v>*</v>
      </c>
      <c r="N1377" s="120" t="str">
        <f>IF(FN_MC!K1379="","*",FN_MC!K1379)</f>
        <v>*</v>
      </c>
      <c r="O1377" s="120" t="str">
        <f>IF(FN_MC!L1379="","*",FN_MC!L1379)</f>
        <v>*</v>
      </c>
      <c r="P1377" s="120"/>
      <c r="Q1377" s="137" t="str">
        <f>IF(FN_MC!O1379="","*",FN_MC!O1379)</f>
        <v>*</v>
      </c>
      <c r="R1377" s="137" t="str">
        <f>IF(FN_MC!P1379="","*",FN_MC!P1379)</f>
        <v>*</v>
      </c>
      <c r="S1377" s="119" t="str">
        <f>IF(FN_MC!Q1381="","*",CONCATENATE(FN_MC!Q1381," ",FN_MC!R1381))</f>
        <v>*</v>
      </c>
      <c r="T1377" s="119" t="str">
        <f>IF(FN_MC!V1379="","*",FN_MC!V1379)</f>
        <v>*</v>
      </c>
      <c r="U1377" s="119" t="str">
        <f>IF(FN_MC!W1379="","*",FN_MC!W1379)</f>
        <v>*</v>
      </c>
      <c r="V1377" s="121" t="str">
        <f ca="1">_xlfn.XLOOKUP(G1377&amp;$V$2,BS_CONTROLE[CHAVE],BS_CONTROLE[Quantidade_11],"-")</f>
        <v>-</v>
      </c>
      <c r="W1377" s="121" t="str">
        <f ca="1">_xlfn.XLOOKUP(G1377&amp;$W$2,BS_CONTROLE[CHAVE],BS_CONTROLE[Quantidade_11],"-")</f>
        <v>-</v>
      </c>
      <c r="X1377" s="121" t="str">
        <f ca="1">_xlfn.XLOOKUP(G1377&amp;$X$2,BS_CONTROLE[CHAVE],BS_CONTROLE[Quantidade_11],"-")</f>
        <v>-</v>
      </c>
    </row>
    <row r="1378" spans="1:24" s="122" customFormat="1" hidden="1">
      <c r="A1378" s="160" t="str">
        <f>IF(FN_MC!Y1380="","*",FN_MC!Y1380)</f>
        <v>*</v>
      </c>
      <c r="B1378" s="160" t="str">
        <f>IF(FN_MC!X1380="","*",FN_MC!X1380)</f>
        <v>*</v>
      </c>
      <c r="C1378" s="160" t="str">
        <f>IF(FN_MC!Z1380="","*",FN_MC!Z1380)</f>
        <v>*</v>
      </c>
      <c r="D1378" s="161" t="str">
        <f>IF(FN_MC!S1380="","*",FN_MC!S1380)</f>
        <v>*</v>
      </c>
      <c r="E1378" s="161" t="str">
        <f>IF(FN_MC!T1380="","*",FN_MC!T1380)</f>
        <v>*</v>
      </c>
      <c r="F1378" s="161" t="str">
        <f>IF(FN_MC!B1380="","*",FN_MC!B1380)</f>
        <v>*</v>
      </c>
      <c r="G1378" s="161" t="str">
        <f>IF(FN_MC!D1380="","*",FN_MC!D1380)</f>
        <v>*</v>
      </c>
      <c r="H1378" s="161" t="str">
        <f>IF(FN_MC!F1380="","*",FN_MC!F1380)</f>
        <v>*</v>
      </c>
      <c r="I1378" s="161" t="str">
        <f>IF(FN_MC!H1380="","*",FN_MC!H1380)</f>
        <v>*</v>
      </c>
      <c r="J1378" s="161" t="str">
        <f>IF(FN_MC!I1380="","*",FN_MC!I1380)</f>
        <v>*</v>
      </c>
      <c r="K1378" s="161" t="str">
        <f>IF(FN_MC!M1380="","*",FN_MC!M1380)</f>
        <v>*</v>
      </c>
      <c r="L1378" s="161" t="str">
        <f>IF(FN_MC!N1380="","*",FN_MC!N1380)</f>
        <v>*</v>
      </c>
      <c r="M1378" s="162" t="str">
        <f>IF(FN_MC!J1380="","*",FN_MC!J1380)</f>
        <v>*</v>
      </c>
      <c r="N1378" s="162" t="str">
        <f>IF(FN_MC!K1380="","*",FN_MC!K1380)</f>
        <v>*</v>
      </c>
      <c r="O1378" s="162" t="str">
        <f>IF(FN_MC!L1380="","*",FN_MC!L1380)</f>
        <v>*</v>
      </c>
      <c r="P1378" s="162"/>
      <c r="Q1378" s="163" t="str">
        <f>IF(FN_MC!O1380="","*",FN_MC!O1380)</f>
        <v>*</v>
      </c>
      <c r="R1378" s="163" t="str">
        <f>IF(FN_MC!P1380="","*",FN_MC!P1380)</f>
        <v>*</v>
      </c>
      <c r="S1378" s="161" t="str">
        <f>IF(FN_MC!Q1382="","*",CONCATENATE(FN_MC!Q1382," ",FN_MC!R1382))</f>
        <v>*</v>
      </c>
      <c r="T1378" s="161" t="str">
        <f>IF(FN_MC!V1380="","*",FN_MC!V1380)</f>
        <v>*</v>
      </c>
      <c r="U1378" s="161" t="str">
        <f>IF(FN_MC!W1380="","*",FN_MC!W1380)</f>
        <v>*</v>
      </c>
      <c r="V1378" s="121" t="str">
        <f ca="1">_xlfn.XLOOKUP(G1378&amp;$V$2,BS_CONTROLE[CHAVE],BS_CONTROLE[Quantidade_11],"-")</f>
        <v>-</v>
      </c>
      <c r="W1378" s="121" t="str">
        <f ca="1">_xlfn.XLOOKUP(G1378&amp;$W$2,BS_CONTROLE[CHAVE],BS_CONTROLE[Quantidade_11],"-")</f>
        <v>-</v>
      </c>
      <c r="X1378" s="121" t="str">
        <f ca="1">_xlfn.XLOOKUP(G1378&amp;$X$2,BS_CONTROLE[CHAVE],BS_CONTROLE[Quantidade_11],"-")</f>
        <v>-</v>
      </c>
    </row>
    <row r="1379" spans="1:24" s="122" customFormat="1" hidden="1">
      <c r="A1379" s="160" t="str">
        <f>IF(FN_MC!Y1381="","*",FN_MC!Y1381)</f>
        <v>*</v>
      </c>
      <c r="B1379" s="160" t="str">
        <f>IF(FN_MC!X1381="","*",FN_MC!X1381)</f>
        <v>*</v>
      </c>
      <c r="C1379" s="160" t="str">
        <f>IF(FN_MC!Z1381="","*",FN_MC!Z1381)</f>
        <v>*</v>
      </c>
      <c r="D1379" s="161" t="str">
        <f>IF(FN_MC!S1381="","*",FN_MC!S1381)</f>
        <v>*</v>
      </c>
      <c r="E1379" s="161" t="str">
        <f>IF(FN_MC!T1381="","*",FN_MC!T1381)</f>
        <v>*</v>
      </c>
      <c r="F1379" s="161" t="str">
        <f>IF(FN_MC!B1381="","*",FN_MC!B1381)</f>
        <v>*</v>
      </c>
      <c r="G1379" s="161" t="str">
        <f>IF(FN_MC!D1381="","*",FN_MC!D1381)</f>
        <v>*</v>
      </c>
      <c r="H1379" s="161" t="str">
        <f>IF(FN_MC!F1381="","*",FN_MC!F1381)</f>
        <v>*</v>
      </c>
      <c r="I1379" s="161" t="str">
        <f>IF(FN_MC!H1381="","*",FN_MC!H1381)</f>
        <v>*</v>
      </c>
      <c r="J1379" s="161" t="str">
        <f>IF(FN_MC!I1381="","*",FN_MC!I1381)</f>
        <v>*</v>
      </c>
      <c r="K1379" s="161" t="str">
        <f>IF(FN_MC!M1381="","*",FN_MC!M1381)</f>
        <v>*</v>
      </c>
      <c r="L1379" s="161" t="str">
        <f>IF(FN_MC!N1381="","*",FN_MC!N1381)</f>
        <v>*</v>
      </c>
      <c r="M1379" s="162" t="str">
        <f>IF(FN_MC!J1381="","*",FN_MC!J1381)</f>
        <v>*</v>
      </c>
      <c r="N1379" s="162" t="str">
        <f>IF(FN_MC!K1381="","*",FN_MC!K1381)</f>
        <v>*</v>
      </c>
      <c r="O1379" s="162" t="str">
        <f>IF(FN_MC!L1381="","*",FN_MC!L1381)</f>
        <v>*</v>
      </c>
      <c r="P1379" s="162"/>
      <c r="Q1379" s="163" t="str">
        <f>IF(FN_MC!O1381="","*",FN_MC!O1381)</f>
        <v>*</v>
      </c>
      <c r="R1379" s="163" t="str">
        <f>IF(FN_MC!P1381="","*",FN_MC!P1381)</f>
        <v>*</v>
      </c>
      <c r="S1379" s="161" t="str">
        <f>IF(FN_MC!Q1383="","*",CONCATENATE(FN_MC!Q1383," ",FN_MC!R1383))</f>
        <v>*</v>
      </c>
      <c r="T1379" s="161" t="str">
        <f>IF(FN_MC!V1381="","*",FN_MC!V1381)</f>
        <v>*</v>
      </c>
      <c r="U1379" s="161" t="str">
        <f>IF(FN_MC!W1381="","*",FN_MC!W1381)</f>
        <v>*</v>
      </c>
      <c r="V1379" s="121" t="str">
        <f ca="1">_xlfn.XLOOKUP(G1379&amp;$V$2,BS_CONTROLE[CHAVE],BS_CONTROLE[Quantidade_11],"-")</f>
        <v>-</v>
      </c>
      <c r="W1379" s="121" t="str">
        <f ca="1">_xlfn.XLOOKUP(G1379&amp;$W$2,BS_CONTROLE[CHAVE],BS_CONTROLE[Quantidade_11],"-")</f>
        <v>-</v>
      </c>
      <c r="X1379" s="121" t="str">
        <f ca="1">_xlfn.XLOOKUP(G1379&amp;$X$2,BS_CONTROLE[CHAVE],BS_CONTROLE[Quantidade_11],"-")</f>
        <v>-</v>
      </c>
    </row>
    <row r="1380" spans="1:24" s="122" customFormat="1" hidden="1">
      <c r="A1380" s="118" t="str">
        <f>IF(FN_MC!Y1382="","*",FN_MC!Y1382)</f>
        <v>*</v>
      </c>
      <c r="B1380" s="118" t="str">
        <f>IF(FN_MC!X1382="","*",FN_MC!X1382)</f>
        <v>*</v>
      </c>
      <c r="C1380" s="118" t="str">
        <f>IF(FN_MC!Z1382="","*",FN_MC!Z1382)</f>
        <v>*</v>
      </c>
      <c r="D1380" s="119" t="str">
        <f>IF(FN_MC!S1382="","*",FN_MC!S1382)</f>
        <v>*</v>
      </c>
      <c r="E1380" s="119" t="str">
        <f>IF(FN_MC!T1382="","*",FN_MC!T1382)</f>
        <v>*</v>
      </c>
      <c r="F1380" s="119" t="str">
        <f>IF(FN_MC!B1382="","*",FN_MC!B1382)</f>
        <v>*</v>
      </c>
      <c r="G1380" s="119" t="str">
        <f>IF(FN_MC!D1382="","*",FN_MC!D1382)</f>
        <v>*</v>
      </c>
      <c r="H1380" s="119" t="str">
        <f>IF(FN_MC!F1382="","*",FN_MC!F1382)</f>
        <v>*</v>
      </c>
      <c r="I1380" s="119" t="str">
        <f>IF(FN_MC!H1382="","*",FN_MC!H1382)</f>
        <v>*</v>
      </c>
      <c r="J1380" s="119" t="str">
        <f>IF(FN_MC!I1382="","*",FN_MC!I1382)</f>
        <v>*</v>
      </c>
      <c r="K1380" s="119" t="str">
        <f>IF(FN_MC!M1382="","*",FN_MC!M1382)</f>
        <v>*</v>
      </c>
      <c r="L1380" s="119" t="str">
        <f>IF(FN_MC!N1382="","*",FN_MC!N1382)</f>
        <v>*</v>
      </c>
      <c r="M1380" s="120" t="str">
        <f>IF(FN_MC!J1382="","*",FN_MC!J1382)</f>
        <v>*</v>
      </c>
      <c r="N1380" s="120" t="str">
        <f>IF(FN_MC!K1382="","*",FN_MC!K1382)</f>
        <v>*</v>
      </c>
      <c r="O1380" s="120" t="str">
        <f>IF(FN_MC!L1382="","*",FN_MC!L1382)</f>
        <v>*</v>
      </c>
      <c r="P1380" s="120"/>
      <c r="Q1380" s="137" t="str">
        <f>IF(FN_MC!O1382="","*",FN_MC!O1382)</f>
        <v>*</v>
      </c>
      <c r="R1380" s="137" t="str">
        <f>IF(FN_MC!P1382="","*",FN_MC!P1382)</f>
        <v>*</v>
      </c>
      <c r="S1380" s="119" t="str">
        <f>IF(FN_MC!Q1384="","*",CONCATENATE(FN_MC!Q1384," ",FN_MC!R1384))</f>
        <v>*</v>
      </c>
      <c r="T1380" s="119" t="str">
        <f>IF(FN_MC!V1382="","*",FN_MC!V1382)</f>
        <v>*</v>
      </c>
      <c r="U1380" s="119" t="str">
        <f>IF(FN_MC!W1382="","*",FN_MC!W1382)</f>
        <v>*</v>
      </c>
      <c r="V1380" s="121" t="str">
        <f ca="1">_xlfn.XLOOKUP(G1380&amp;$V$2,BS_CONTROLE[CHAVE],BS_CONTROLE[Quantidade_11],"-")</f>
        <v>-</v>
      </c>
      <c r="W1380" s="121" t="str">
        <f ca="1">_xlfn.XLOOKUP(G1380&amp;$W$2,BS_CONTROLE[CHAVE],BS_CONTROLE[Quantidade_11],"-")</f>
        <v>-</v>
      </c>
      <c r="X1380" s="121" t="str">
        <f ca="1">_xlfn.XLOOKUP(G1380&amp;$X$2,BS_CONTROLE[CHAVE],BS_CONTROLE[Quantidade_11],"-")</f>
        <v>-</v>
      </c>
    </row>
    <row r="1381" spans="1:24" s="122" customFormat="1" hidden="1">
      <c r="A1381" s="160" t="str">
        <f>IF(FN_MC!Y1383="","*",FN_MC!Y1383)</f>
        <v>*</v>
      </c>
      <c r="B1381" s="160" t="str">
        <f>IF(FN_MC!X1383="","*",FN_MC!X1383)</f>
        <v>*</v>
      </c>
      <c r="C1381" s="160" t="str">
        <f>IF(FN_MC!Z1383="","*",FN_MC!Z1383)</f>
        <v>*</v>
      </c>
      <c r="D1381" s="161" t="str">
        <f>IF(FN_MC!S1383="","*",FN_MC!S1383)</f>
        <v>*</v>
      </c>
      <c r="E1381" s="161" t="str">
        <f>IF(FN_MC!T1383="","*",FN_MC!T1383)</f>
        <v>*</v>
      </c>
      <c r="F1381" s="161" t="str">
        <f>IF(FN_MC!B1383="","*",FN_MC!B1383)</f>
        <v>*</v>
      </c>
      <c r="G1381" s="161" t="str">
        <f>IF(FN_MC!D1383="","*",FN_MC!D1383)</f>
        <v>*</v>
      </c>
      <c r="H1381" s="161" t="str">
        <f>IF(FN_MC!F1383="","*",FN_MC!F1383)</f>
        <v>*</v>
      </c>
      <c r="I1381" s="161" t="str">
        <f>IF(FN_MC!H1383="","*",FN_MC!H1383)</f>
        <v>*</v>
      </c>
      <c r="J1381" s="161" t="str">
        <f>IF(FN_MC!I1383="","*",FN_MC!I1383)</f>
        <v>*</v>
      </c>
      <c r="K1381" s="161" t="str">
        <f>IF(FN_MC!M1383="","*",FN_MC!M1383)</f>
        <v>*</v>
      </c>
      <c r="L1381" s="161" t="str">
        <f>IF(FN_MC!N1383="","*",FN_MC!N1383)</f>
        <v>*</v>
      </c>
      <c r="M1381" s="162" t="str">
        <f>IF(FN_MC!J1383="","*",FN_MC!J1383)</f>
        <v>*</v>
      </c>
      <c r="N1381" s="162" t="str">
        <f>IF(FN_MC!K1383="","*",FN_MC!K1383)</f>
        <v>*</v>
      </c>
      <c r="O1381" s="162" t="str">
        <f>IF(FN_MC!L1383="","*",FN_MC!L1383)</f>
        <v>*</v>
      </c>
      <c r="P1381" s="162"/>
      <c r="Q1381" s="163" t="str">
        <f>IF(FN_MC!O1383="","*",FN_MC!O1383)</f>
        <v>*</v>
      </c>
      <c r="R1381" s="163" t="str">
        <f>IF(FN_MC!P1383="","*",FN_MC!P1383)</f>
        <v>*</v>
      </c>
      <c r="S1381" s="161" t="str">
        <f>IF(FN_MC!Q1385="","*",CONCATENATE(FN_MC!Q1385," ",FN_MC!R1385))</f>
        <v>*</v>
      </c>
      <c r="T1381" s="161" t="str">
        <f>IF(FN_MC!V1383="","*",FN_MC!V1383)</f>
        <v>*</v>
      </c>
      <c r="U1381" s="161" t="str">
        <f>IF(FN_MC!W1383="","*",FN_MC!W1383)</f>
        <v>*</v>
      </c>
      <c r="V1381" s="121" t="str">
        <f ca="1">_xlfn.XLOOKUP(G1381&amp;$V$2,BS_CONTROLE[CHAVE],BS_CONTROLE[Quantidade_11],"-")</f>
        <v>-</v>
      </c>
      <c r="W1381" s="121" t="str">
        <f ca="1">_xlfn.XLOOKUP(G1381&amp;$W$2,BS_CONTROLE[CHAVE],BS_CONTROLE[Quantidade_11],"-")</f>
        <v>-</v>
      </c>
      <c r="X1381" s="121" t="str">
        <f ca="1">_xlfn.XLOOKUP(G1381&amp;$X$2,BS_CONTROLE[CHAVE],BS_CONTROLE[Quantidade_11],"-")</f>
        <v>-</v>
      </c>
    </row>
    <row r="1382" spans="1:24" s="122" customFormat="1" hidden="1">
      <c r="A1382" s="160" t="str">
        <f>IF(FN_MC!Y1384="","*",FN_MC!Y1384)</f>
        <v>*</v>
      </c>
      <c r="B1382" s="160" t="str">
        <f>IF(FN_MC!X1384="","*",FN_MC!X1384)</f>
        <v>*</v>
      </c>
      <c r="C1382" s="160" t="str">
        <f>IF(FN_MC!Z1384="","*",FN_MC!Z1384)</f>
        <v>*</v>
      </c>
      <c r="D1382" s="161" t="str">
        <f>IF(FN_MC!S1384="","*",FN_MC!S1384)</f>
        <v>*</v>
      </c>
      <c r="E1382" s="161" t="str">
        <f>IF(FN_MC!T1384="","*",FN_MC!T1384)</f>
        <v>*</v>
      </c>
      <c r="F1382" s="161" t="str">
        <f>IF(FN_MC!B1384="","*",FN_MC!B1384)</f>
        <v>*</v>
      </c>
      <c r="G1382" s="161" t="str">
        <f>IF(FN_MC!D1384="","*",FN_MC!D1384)</f>
        <v>*</v>
      </c>
      <c r="H1382" s="161" t="str">
        <f>IF(FN_MC!F1384="","*",FN_MC!F1384)</f>
        <v>*</v>
      </c>
      <c r="I1382" s="161" t="str">
        <f>IF(FN_MC!H1384="","*",FN_MC!H1384)</f>
        <v>*</v>
      </c>
      <c r="J1382" s="161" t="str">
        <f>IF(FN_MC!I1384="","*",FN_MC!I1384)</f>
        <v>*</v>
      </c>
      <c r="K1382" s="161" t="str">
        <f>IF(FN_MC!M1384="","*",FN_MC!M1384)</f>
        <v>*</v>
      </c>
      <c r="L1382" s="161" t="str">
        <f>IF(FN_MC!N1384="","*",FN_MC!N1384)</f>
        <v>*</v>
      </c>
      <c r="M1382" s="162" t="str">
        <f>IF(FN_MC!J1384="","*",FN_MC!J1384)</f>
        <v>*</v>
      </c>
      <c r="N1382" s="162" t="str">
        <f>IF(FN_MC!K1384="","*",FN_MC!K1384)</f>
        <v>*</v>
      </c>
      <c r="O1382" s="162" t="str">
        <f>IF(FN_MC!L1384="","*",FN_MC!L1384)</f>
        <v>*</v>
      </c>
      <c r="P1382" s="162"/>
      <c r="Q1382" s="163" t="str">
        <f>IF(FN_MC!O1384="","*",FN_MC!O1384)</f>
        <v>*</v>
      </c>
      <c r="R1382" s="163" t="str">
        <f>IF(FN_MC!P1384="","*",FN_MC!P1384)</f>
        <v>*</v>
      </c>
      <c r="S1382" s="161" t="str">
        <f>IF(FN_MC!Q1386="","*",CONCATENATE(FN_MC!Q1386," ",FN_MC!R1386))</f>
        <v>*</v>
      </c>
      <c r="T1382" s="161" t="str">
        <f>IF(FN_MC!V1384="","*",FN_MC!V1384)</f>
        <v>*</v>
      </c>
      <c r="U1382" s="161" t="str">
        <f>IF(FN_MC!W1384="","*",FN_MC!W1384)</f>
        <v>*</v>
      </c>
      <c r="V1382" s="121" t="str">
        <f ca="1">_xlfn.XLOOKUP(G1382&amp;$V$2,BS_CONTROLE[CHAVE],BS_CONTROLE[Quantidade_11],"-")</f>
        <v>-</v>
      </c>
      <c r="W1382" s="121" t="str">
        <f ca="1">_xlfn.XLOOKUP(G1382&amp;$W$2,BS_CONTROLE[CHAVE],BS_CONTROLE[Quantidade_11],"-")</f>
        <v>-</v>
      </c>
      <c r="X1382" s="121" t="str">
        <f ca="1">_xlfn.XLOOKUP(G1382&amp;$X$2,BS_CONTROLE[CHAVE],BS_CONTROLE[Quantidade_11],"-")</f>
        <v>-</v>
      </c>
    </row>
    <row r="1383" spans="1:24" s="122" customFormat="1" hidden="1">
      <c r="A1383" s="118" t="str">
        <f>IF(FN_MC!Y1385="","*",FN_MC!Y1385)</f>
        <v>*</v>
      </c>
      <c r="B1383" s="118" t="str">
        <f>IF(FN_MC!X1385="","*",FN_MC!X1385)</f>
        <v>*</v>
      </c>
      <c r="C1383" s="118" t="str">
        <f>IF(FN_MC!Z1385="","*",FN_MC!Z1385)</f>
        <v>*</v>
      </c>
      <c r="D1383" s="119" t="str">
        <f>IF(FN_MC!S1385="","*",FN_MC!S1385)</f>
        <v>*</v>
      </c>
      <c r="E1383" s="119" t="str">
        <f>IF(FN_MC!T1385="","*",FN_MC!T1385)</f>
        <v>*</v>
      </c>
      <c r="F1383" s="119" t="str">
        <f>IF(FN_MC!B1385="","*",FN_MC!B1385)</f>
        <v>*</v>
      </c>
      <c r="G1383" s="119" t="str">
        <f>IF(FN_MC!D1385="","*",FN_MC!D1385)</f>
        <v>*</v>
      </c>
      <c r="H1383" s="119" t="str">
        <f>IF(FN_MC!F1385="","*",FN_MC!F1385)</f>
        <v>*</v>
      </c>
      <c r="I1383" s="119" t="str">
        <f>IF(FN_MC!H1385="","*",FN_MC!H1385)</f>
        <v>*</v>
      </c>
      <c r="J1383" s="119" t="str">
        <f>IF(FN_MC!I1385="","*",FN_MC!I1385)</f>
        <v>*</v>
      </c>
      <c r="K1383" s="119" t="str">
        <f>IF(FN_MC!M1385="","*",FN_MC!M1385)</f>
        <v>*</v>
      </c>
      <c r="L1383" s="119" t="str">
        <f>IF(FN_MC!N1385="","*",FN_MC!N1385)</f>
        <v>*</v>
      </c>
      <c r="M1383" s="120" t="str">
        <f>IF(FN_MC!J1385="","*",FN_MC!J1385)</f>
        <v>*</v>
      </c>
      <c r="N1383" s="120" t="str">
        <f>IF(FN_MC!K1385="","*",FN_MC!K1385)</f>
        <v>*</v>
      </c>
      <c r="O1383" s="120" t="str">
        <f>IF(FN_MC!L1385="","*",FN_MC!L1385)</f>
        <v>*</v>
      </c>
      <c r="P1383" s="120"/>
      <c r="Q1383" s="137" t="str">
        <f>IF(FN_MC!O1385="","*",FN_MC!O1385)</f>
        <v>*</v>
      </c>
      <c r="R1383" s="137" t="str">
        <f>IF(FN_MC!P1385="","*",FN_MC!P1385)</f>
        <v>*</v>
      </c>
      <c r="S1383" s="119" t="str">
        <f>IF(FN_MC!Q1387="","*",CONCATENATE(FN_MC!Q1387," ",FN_MC!R1387))</f>
        <v>*</v>
      </c>
      <c r="T1383" s="119" t="str">
        <f>IF(FN_MC!V1385="","*",FN_MC!V1385)</f>
        <v>*</v>
      </c>
      <c r="U1383" s="119" t="str">
        <f>IF(FN_MC!W1385="","*",FN_MC!W1385)</f>
        <v>*</v>
      </c>
      <c r="V1383" s="121" t="str">
        <f ca="1">_xlfn.XLOOKUP(G1383&amp;$V$2,BS_CONTROLE[CHAVE],BS_CONTROLE[Quantidade_11],"-")</f>
        <v>-</v>
      </c>
      <c r="W1383" s="121" t="str">
        <f ca="1">_xlfn.XLOOKUP(G1383&amp;$W$2,BS_CONTROLE[CHAVE],BS_CONTROLE[Quantidade_11],"-")</f>
        <v>-</v>
      </c>
      <c r="X1383" s="121" t="str">
        <f ca="1">_xlfn.XLOOKUP(G1383&amp;$X$2,BS_CONTROLE[CHAVE],BS_CONTROLE[Quantidade_11],"-")</f>
        <v>-</v>
      </c>
    </row>
    <row r="1384" spans="1:24" s="122" customFormat="1" hidden="1">
      <c r="A1384" s="160" t="str">
        <f>IF(FN_MC!Y1386="","*",FN_MC!Y1386)</f>
        <v>*</v>
      </c>
      <c r="B1384" s="160" t="str">
        <f>IF(FN_MC!X1386="","*",FN_MC!X1386)</f>
        <v>*</v>
      </c>
      <c r="C1384" s="160" t="str">
        <f>IF(FN_MC!Z1386="","*",FN_MC!Z1386)</f>
        <v>*</v>
      </c>
      <c r="D1384" s="161" t="str">
        <f>IF(FN_MC!S1386="","*",FN_MC!S1386)</f>
        <v>*</v>
      </c>
      <c r="E1384" s="161" t="str">
        <f>IF(FN_MC!T1386="","*",FN_MC!T1386)</f>
        <v>*</v>
      </c>
      <c r="F1384" s="161" t="str">
        <f>IF(FN_MC!B1386="","*",FN_MC!B1386)</f>
        <v>*</v>
      </c>
      <c r="G1384" s="161" t="str">
        <f>IF(FN_MC!D1386="","*",FN_MC!D1386)</f>
        <v>*</v>
      </c>
      <c r="H1384" s="161" t="str">
        <f>IF(FN_MC!F1386="","*",FN_MC!F1386)</f>
        <v>*</v>
      </c>
      <c r="I1384" s="161" t="str">
        <f>IF(FN_MC!H1386="","*",FN_MC!H1386)</f>
        <v>*</v>
      </c>
      <c r="J1384" s="161" t="str">
        <f>IF(FN_MC!I1386="","*",FN_MC!I1386)</f>
        <v>*</v>
      </c>
      <c r="K1384" s="161" t="str">
        <f>IF(FN_MC!M1386="","*",FN_MC!M1386)</f>
        <v>*</v>
      </c>
      <c r="L1384" s="161" t="str">
        <f>IF(FN_MC!N1386="","*",FN_MC!N1386)</f>
        <v>*</v>
      </c>
      <c r="M1384" s="162" t="str">
        <f>IF(FN_MC!J1386="","*",FN_MC!J1386)</f>
        <v>*</v>
      </c>
      <c r="N1384" s="162" t="str">
        <f>IF(FN_MC!K1386="","*",FN_MC!K1386)</f>
        <v>*</v>
      </c>
      <c r="O1384" s="162" t="str">
        <f>IF(FN_MC!L1386="","*",FN_MC!L1386)</f>
        <v>*</v>
      </c>
      <c r="P1384" s="162"/>
      <c r="Q1384" s="163" t="str">
        <f>IF(FN_MC!O1386="","*",FN_MC!O1386)</f>
        <v>*</v>
      </c>
      <c r="R1384" s="163" t="str">
        <f>IF(FN_MC!P1386="","*",FN_MC!P1386)</f>
        <v>*</v>
      </c>
      <c r="S1384" s="161" t="str">
        <f>IF(FN_MC!Q1388="","*",CONCATENATE(FN_MC!Q1388," ",FN_MC!R1388))</f>
        <v>*</v>
      </c>
      <c r="T1384" s="161" t="str">
        <f>IF(FN_MC!V1386="","*",FN_MC!V1386)</f>
        <v>*</v>
      </c>
      <c r="U1384" s="161" t="str">
        <f>IF(FN_MC!W1386="","*",FN_MC!W1386)</f>
        <v>*</v>
      </c>
      <c r="V1384" s="121" t="str">
        <f ca="1">_xlfn.XLOOKUP(G1384&amp;$V$2,BS_CONTROLE[CHAVE],BS_CONTROLE[Quantidade_11],"-")</f>
        <v>-</v>
      </c>
      <c r="W1384" s="121" t="str">
        <f ca="1">_xlfn.XLOOKUP(G1384&amp;$W$2,BS_CONTROLE[CHAVE],BS_CONTROLE[Quantidade_11],"-")</f>
        <v>-</v>
      </c>
      <c r="X1384" s="121" t="str">
        <f ca="1">_xlfn.XLOOKUP(G1384&amp;$X$2,BS_CONTROLE[CHAVE],BS_CONTROLE[Quantidade_11],"-")</f>
        <v>-</v>
      </c>
    </row>
    <row r="1385" spans="1:24" s="122" customFormat="1" hidden="1">
      <c r="A1385" s="160" t="str">
        <f>IF(FN_MC!Y1387="","*",FN_MC!Y1387)</f>
        <v>*</v>
      </c>
      <c r="B1385" s="160" t="str">
        <f>IF(FN_MC!X1387="","*",FN_MC!X1387)</f>
        <v>*</v>
      </c>
      <c r="C1385" s="160" t="str">
        <f>IF(FN_MC!Z1387="","*",FN_MC!Z1387)</f>
        <v>*</v>
      </c>
      <c r="D1385" s="161" t="str">
        <f>IF(FN_MC!S1387="","*",FN_MC!S1387)</f>
        <v>*</v>
      </c>
      <c r="E1385" s="161" t="str">
        <f>IF(FN_MC!T1387="","*",FN_MC!T1387)</f>
        <v>*</v>
      </c>
      <c r="F1385" s="161" t="str">
        <f>IF(FN_MC!B1387="","*",FN_MC!B1387)</f>
        <v>*</v>
      </c>
      <c r="G1385" s="161" t="str">
        <f>IF(FN_MC!D1387="","*",FN_MC!D1387)</f>
        <v>*</v>
      </c>
      <c r="H1385" s="161" t="str">
        <f>IF(FN_MC!F1387="","*",FN_MC!F1387)</f>
        <v>*</v>
      </c>
      <c r="I1385" s="161" t="str">
        <f>IF(FN_MC!H1387="","*",FN_MC!H1387)</f>
        <v>*</v>
      </c>
      <c r="J1385" s="161" t="str">
        <f>IF(FN_MC!I1387="","*",FN_MC!I1387)</f>
        <v>*</v>
      </c>
      <c r="K1385" s="161" t="str">
        <f>IF(FN_MC!M1387="","*",FN_MC!M1387)</f>
        <v>*</v>
      </c>
      <c r="L1385" s="161" t="str">
        <f>IF(FN_MC!N1387="","*",FN_MC!N1387)</f>
        <v>*</v>
      </c>
      <c r="M1385" s="162" t="str">
        <f>IF(FN_MC!J1387="","*",FN_MC!J1387)</f>
        <v>*</v>
      </c>
      <c r="N1385" s="162" t="str">
        <f>IF(FN_MC!K1387="","*",FN_MC!K1387)</f>
        <v>*</v>
      </c>
      <c r="O1385" s="162" t="str">
        <f>IF(FN_MC!L1387="","*",FN_MC!L1387)</f>
        <v>*</v>
      </c>
      <c r="P1385" s="162"/>
      <c r="Q1385" s="163" t="str">
        <f>IF(FN_MC!O1387="","*",FN_MC!O1387)</f>
        <v>*</v>
      </c>
      <c r="R1385" s="163" t="str">
        <f>IF(FN_MC!P1387="","*",FN_MC!P1387)</f>
        <v>*</v>
      </c>
      <c r="S1385" s="161" t="str">
        <f>IF(FN_MC!Q1389="","*",CONCATENATE(FN_MC!Q1389," ",FN_MC!R1389))</f>
        <v>*</v>
      </c>
      <c r="T1385" s="161" t="str">
        <f>IF(FN_MC!V1387="","*",FN_MC!V1387)</f>
        <v>*</v>
      </c>
      <c r="U1385" s="161" t="str">
        <f>IF(FN_MC!W1387="","*",FN_MC!W1387)</f>
        <v>*</v>
      </c>
      <c r="V1385" s="121" t="str">
        <f ca="1">_xlfn.XLOOKUP(G1385&amp;$V$2,BS_CONTROLE[CHAVE],BS_CONTROLE[Quantidade_11],"-")</f>
        <v>-</v>
      </c>
      <c r="W1385" s="121" t="str">
        <f ca="1">_xlfn.XLOOKUP(G1385&amp;$W$2,BS_CONTROLE[CHAVE],BS_CONTROLE[Quantidade_11],"-")</f>
        <v>-</v>
      </c>
      <c r="X1385" s="121" t="str">
        <f ca="1">_xlfn.XLOOKUP(G1385&amp;$X$2,BS_CONTROLE[CHAVE],BS_CONTROLE[Quantidade_11],"-")</f>
        <v>-</v>
      </c>
    </row>
    <row r="1386" spans="1:24" s="122" customFormat="1" hidden="1">
      <c r="A1386" s="118" t="str">
        <f>IF(FN_MC!Y1388="","*",FN_MC!Y1388)</f>
        <v>*</v>
      </c>
      <c r="B1386" s="118" t="str">
        <f>IF(FN_MC!X1388="","*",FN_MC!X1388)</f>
        <v>*</v>
      </c>
      <c r="C1386" s="118" t="str">
        <f>IF(FN_MC!Z1388="","*",FN_MC!Z1388)</f>
        <v>*</v>
      </c>
      <c r="D1386" s="119" t="str">
        <f>IF(FN_MC!S1388="","*",FN_MC!S1388)</f>
        <v>*</v>
      </c>
      <c r="E1386" s="119" t="str">
        <f>IF(FN_MC!T1388="","*",FN_MC!T1388)</f>
        <v>*</v>
      </c>
      <c r="F1386" s="119" t="str">
        <f>IF(FN_MC!B1388="","*",FN_MC!B1388)</f>
        <v>*</v>
      </c>
      <c r="G1386" s="119" t="str">
        <f>IF(FN_MC!D1388="","*",FN_MC!D1388)</f>
        <v>*</v>
      </c>
      <c r="H1386" s="119" t="str">
        <f>IF(FN_MC!F1388="","*",FN_MC!F1388)</f>
        <v>*</v>
      </c>
      <c r="I1386" s="119" t="str">
        <f>IF(FN_MC!H1388="","*",FN_MC!H1388)</f>
        <v>*</v>
      </c>
      <c r="J1386" s="119" t="str">
        <f>IF(FN_MC!I1388="","*",FN_MC!I1388)</f>
        <v>*</v>
      </c>
      <c r="K1386" s="119" t="str">
        <f>IF(FN_MC!M1388="","*",FN_MC!M1388)</f>
        <v>*</v>
      </c>
      <c r="L1386" s="119" t="str">
        <f>IF(FN_MC!N1388="","*",FN_MC!N1388)</f>
        <v>*</v>
      </c>
      <c r="M1386" s="120" t="str">
        <f>IF(FN_MC!J1388="","*",FN_MC!J1388)</f>
        <v>*</v>
      </c>
      <c r="N1386" s="120" t="str">
        <f>IF(FN_MC!K1388="","*",FN_MC!K1388)</f>
        <v>*</v>
      </c>
      <c r="O1386" s="120" t="str">
        <f>IF(FN_MC!L1388="","*",FN_MC!L1388)</f>
        <v>*</v>
      </c>
      <c r="P1386" s="120"/>
      <c r="Q1386" s="137" t="str">
        <f>IF(FN_MC!O1388="","*",FN_MC!O1388)</f>
        <v>*</v>
      </c>
      <c r="R1386" s="137" t="str">
        <f>IF(FN_MC!P1388="","*",FN_MC!P1388)</f>
        <v>*</v>
      </c>
      <c r="S1386" s="119" t="str">
        <f>IF(FN_MC!Q1390="","*",CONCATENATE(FN_MC!Q1390," ",FN_MC!R1390))</f>
        <v>*</v>
      </c>
      <c r="T1386" s="119" t="str">
        <f>IF(FN_MC!V1388="","*",FN_MC!V1388)</f>
        <v>*</v>
      </c>
      <c r="U1386" s="119" t="str">
        <f>IF(FN_MC!W1388="","*",FN_MC!W1388)</f>
        <v>*</v>
      </c>
      <c r="V1386" s="121" t="str">
        <f ca="1">_xlfn.XLOOKUP(G1386&amp;$V$2,BS_CONTROLE[CHAVE],BS_CONTROLE[Quantidade_11],"-")</f>
        <v>-</v>
      </c>
      <c r="W1386" s="121" t="str">
        <f ca="1">_xlfn.XLOOKUP(G1386&amp;$W$2,BS_CONTROLE[CHAVE],BS_CONTROLE[Quantidade_11],"-")</f>
        <v>-</v>
      </c>
      <c r="X1386" s="121" t="str">
        <f ca="1">_xlfn.XLOOKUP(G1386&amp;$X$2,BS_CONTROLE[CHAVE],BS_CONTROLE[Quantidade_11],"-")</f>
        <v>-</v>
      </c>
    </row>
    <row r="1387" spans="1:24" s="122" customFormat="1" hidden="1">
      <c r="A1387" s="160" t="str">
        <f>IF(FN_MC!Y1389="","*",FN_MC!Y1389)</f>
        <v>*</v>
      </c>
      <c r="B1387" s="160" t="str">
        <f>IF(FN_MC!X1389="","*",FN_MC!X1389)</f>
        <v>*</v>
      </c>
      <c r="C1387" s="160" t="str">
        <f>IF(FN_MC!Z1389="","*",FN_MC!Z1389)</f>
        <v>*</v>
      </c>
      <c r="D1387" s="161" t="str">
        <f>IF(FN_MC!S1389="","*",FN_MC!S1389)</f>
        <v>*</v>
      </c>
      <c r="E1387" s="161" t="str">
        <f>IF(FN_MC!T1389="","*",FN_MC!T1389)</f>
        <v>*</v>
      </c>
      <c r="F1387" s="161" t="str">
        <f>IF(FN_MC!B1389="","*",FN_MC!B1389)</f>
        <v>*</v>
      </c>
      <c r="G1387" s="161" t="str">
        <f>IF(FN_MC!D1389="","*",FN_MC!D1389)</f>
        <v>*</v>
      </c>
      <c r="H1387" s="161" t="str">
        <f>IF(FN_MC!F1389="","*",FN_MC!F1389)</f>
        <v>*</v>
      </c>
      <c r="I1387" s="161" t="str">
        <f>IF(FN_MC!H1389="","*",FN_MC!H1389)</f>
        <v>*</v>
      </c>
      <c r="J1387" s="161" t="str">
        <f>IF(FN_MC!I1389="","*",FN_MC!I1389)</f>
        <v>*</v>
      </c>
      <c r="K1387" s="161" t="str">
        <f>IF(FN_MC!M1389="","*",FN_MC!M1389)</f>
        <v>*</v>
      </c>
      <c r="L1387" s="161" t="str">
        <f>IF(FN_MC!N1389="","*",FN_MC!N1389)</f>
        <v>*</v>
      </c>
      <c r="M1387" s="162" t="str">
        <f>IF(FN_MC!J1389="","*",FN_MC!J1389)</f>
        <v>*</v>
      </c>
      <c r="N1387" s="162" t="str">
        <f>IF(FN_MC!K1389="","*",FN_MC!K1389)</f>
        <v>*</v>
      </c>
      <c r="O1387" s="162" t="str">
        <f>IF(FN_MC!L1389="","*",FN_MC!L1389)</f>
        <v>*</v>
      </c>
      <c r="P1387" s="162"/>
      <c r="Q1387" s="163" t="str">
        <f>IF(FN_MC!O1389="","*",FN_MC!O1389)</f>
        <v>*</v>
      </c>
      <c r="R1387" s="163" t="str">
        <f>IF(FN_MC!P1389="","*",FN_MC!P1389)</f>
        <v>*</v>
      </c>
      <c r="S1387" s="161" t="str">
        <f>IF(FN_MC!Q1391="","*",CONCATENATE(FN_MC!Q1391," ",FN_MC!R1391))</f>
        <v>*</v>
      </c>
      <c r="T1387" s="161" t="str">
        <f>IF(FN_MC!V1389="","*",FN_MC!V1389)</f>
        <v>*</v>
      </c>
      <c r="U1387" s="161" t="str">
        <f>IF(FN_MC!W1389="","*",FN_MC!W1389)</f>
        <v>*</v>
      </c>
      <c r="V1387" s="121" t="str">
        <f ca="1">_xlfn.XLOOKUP(G1387&amp;$V$2,BS_CONTROLE[CHAVE],BS_CONTROLE[Quantidade_11],"-")</f>
        <v>-</v>
      </c>
      <c r="W1387" s="121" t="str">
        <f ca="1">_xlfn.XLOOKUP(G1387&amp;$W$2,BS_CONTROLE[CHAVE],BS_CONTROLE[Quantidade_11],"-")</f>
        <v>-</v>
      </c>
      <c r="X1387" s="121" t="str">
        <f ca="1">_xlfn.XLOOKUP(G1387&amp;$X$2,BS_CONTROLE[CHAVE],BS_CONTROLE[Quantidade_11],"-")</f>
        <v>-</v>
      </c>
    </row>
    <row r="1388" spans="1:24" s="122" customFormat="1" hidden="1">
      <c r="A1388" s="160" t="str">
        <f>IF(FN_MC!Y1390="","*",FN_MC!Y1390)</f>
        <v>*</v>
      </c>
      <c r="B1388" s="160" t="str">
        <f>IF(FN_MC!X1390="","*",FN_MC!X1390)</f>
        <v>*</v>
      </c>
      <c r="C1388" s="160" t="str">
        <f>IF(FN_MC!Z1390="","*",FN_MC!Z1390)</f>
        <v>*</v>
      </c>
      <c r="D1388" s="161" t="str">
        <f>IF(FN_MC!S1390="","*",FN_MC!S1390)</f>
        <v>*</v>
      </c>
      <c r="E1388" s="161" t="str">
        <f>IF(FN_MC!T1390="","*",FN_MC!T1390)</f>
        <v>*</v>
      </c>
      <c r="F1388" s="161" t="str">
        <f>IF(FN_MC!B1390="","*",FN_MC!B1390)</f>
        <v>*</v>
      </c>
      <c r="G1388" s="161" t="str">
        <f>IF(FN_MC!D1390="","*",FN_MC!D1390)</f>
        <v>*</v>
      </c>
      <c r="H1388" s="161" t="str">
        <f>IF(FN_MC!F1390="","*",FN_MC!F1390)</f>
        <v>*</v>
      </c>
      <c r="I1388" s="161" t="str">
        <f>IF(FN_MC!H1390="","*",FN_MC!H1390)</f>
        <v>*</v>
      </c>
      <c r="J1388" s="161" t="str">
        <f>IF(FN_MC!I1390="","*",FN_MC!I1390)</f>
        <v>*</v>
      </c>
      <c r="K1388" s="161" t="str">
        <f>IF(FN_MC!M1390="","*",FN_MC!M1390)</f>
        <v>*</v>
      </c>
      <c r="L1388" s="161" t="str">
        <f>IF(FN_MC!N1390="","*",FN_MC!N1390)</f>
        <v>*</v>
      </c>
      <c r="M1388" s="162" t="str">
        <f>IF(FN_MC!J1390="","*",FN_MC!J1390)</f>
        <v>*</v>
      </c>
      <c r="N1388" s="162" t="str">
        <f>IF(FN_MC!K1390="","*",FN_MC!K1390)</f>
        <v>*</v>
      </c>
      <c r="O1388" s="162" t="str">
        <f>IF(FN_MC!L1390="","*",FN_MC!L1390)</f>
        <v>*</v>
      </c>
      <c r="P1388" s="162"/>
      <c r="Q1388" s="163" t="str">
        <f>IF(FN_MC!O1390="","*",FN_MC!O1390)</f>
        <v>*</v>
      </c>
      <c r="R1388" s="163" t="str">
        <f>IF(FN_MC!P1390="","*",FN_MC!P1390)</f>
        <v>*</v>
      </c>
      <c r="S1388" s="161" t="str">
        <f>IF(FN_MC!Q1392="","*",CONCATENATE(FN_MC!Q1392," ",FN_MC!R1392))</f>
        <v>*</v>
      </c>
      <c r="T1388" s="161" t="str">
        <f>IF(FN_MC!V1390="","*",FN_MC!V1390)</f>
        <v>*</v>
      </c>
      <c r="U1388" s="161" t="str">
        <f>IF(FN_MC!W1390="","*",FN_MC!W1390)</f>
        <v>*</v>
      </c>
      <c r="V1388" s="121" t="str">
        <f ca="1">_xlfn.XLOOKUP(G1388&amp;$V$2,BS_CONTROLE[CHAVE],BS_CONTROLE[Quantidade_11],"-")</f>
        <v>-</v>
      </c>
      <c r="W1388" s="121" t="str">
        <f ca="1">_xlfn.XLOOKUP(G1388&amp;$W$2,BS_CONTROLE[CHAVE],BS_CONTROLE[Quantidade_11],"-")</f>
        <v>-</v>
      </c>
      <c r="X1388" s="121" t="str">
        <f ca="1">_xlfn.XLOOKUP(G1388&amp;$X$2,BS_CONTROLE[CHAVE],BS_CONTROLE[Quantidade_11],"-")</f>
        <v>-</v>
      </c>
    </row>
    <row r="1389" spans="1:24" s="122" customFormat="1" hidden="1">
      <c r="A1389" s="118" t="str">
        <f>IF(FN_MC!Y1391="","*",FN_MC!Y1391)</f>
        <v>*</v>
      </c>
      <c r="B1389" s="118" t="str">
        <f>IF(FN_MC!X1391="","*",FN_MC!X1391)</f>
        <v>*</v>
      </c>
      <c r="C1389" s="118" t="str">
        <f>IF(FN_MC!Z1391="","*",FN_MC!Z1391)</f>
        <v>*</v>
      </c>
      <c r="D1389" s="119" t="str">
        <f>IF(FN_MC!S1391="","*",FN_MC!S1391)</f>
        <v>*</v>
      </c>
      <c r="E1389" s="119" t="str">
        <f>IF(FN_MC!T1391="","*",FN_MC!T1391)</f>
        <v>*</v>
      </c>
      <c r="F1389" s="119" t="str">
        <f>IF(FN_MC!B1391="","*",FN_MC!B1391)</f>
        <v>*</v>
      </c>
      <c r="G1389" s="119" t="str">
        <f>IF(FN_MC!D1391="","*",FN_MC!D1391)</f>
        <v>*</v>
      </c>
      <c r="H1389" s="119" t="str">
        <f>IF(FN_MC!F1391="","*",FN_MC!F1391)</f>
        <v>*</v>
      </c>
      <c r="I1389" s="119" t="str">
        <f>IF(FN_MC!H1391="","*",FN_MC!H1391)</f>
        <v>*</v>
      </c>
      <c r="J1389" s="119" t="str">
        <f>IF(FN_MC!I1391="","*",FN_MC!I1391)</f>
        <v>*</v>
      </c>
      <c r="K1389" s="119" t="str">
        <f>IF(FN_MC!M1391="","*",FN_MC!M1391)</f>
        <v>*</v>
      </c>
      <c r="L1389" s="119" t="str">
        <f>IF(FN_MC!N1391="","*",FN_MC!N1391)</f>
        <v>*</v>
      </c>
      <c r="M1389" s="120" t="str">
        <f>IF(FN_MC!J1391="","*",FN_MC!J1391)</f>
        <v>*</v>
      </c>
      <c r="N1389" s="120" t="str">
        <f>IF(FN_MC!K1391="","*",FN_MC!K1391)</f>
        <v>*</v>
      </c>
      <c r="O1389" s="120" t="str">
        <f>IF(FN_MC!L1391="","*",FN_MC!L1391)</f>
        <v>*</v>
      </c>
      <c r="P1389" s="120"/>
      <c r="Q1389" s="137" t="str">
        <f>IF(FN_MC!O1391="","*",FN_MC!O1391)</f>
        <v>*</v>
      </c>
      <c r="R1389" s="137" t="str">
        <f>IF(FN_MC!P1391="","*",FN_MC!P1391)</f>
        <v>*</v>
      </c>
      <c r="S1389" s="119" t="str">
        <f>IF(FN_MC!Q1393="","*",CONCATENATE(FN_MC!Q1393," ",FN_MC!R1393))</f>
        <v>*</v>
      </c>
      <c r="T1389" s="119" t="str">
        <f>IF(FN_MC!V1391="","*",FN_MC!V1391)</f>
        <v>*</v>
      </c>
      <c r="U1389" s="119" t="str">
        <f>IF(FN_MC!W1391="","*",FN_MC!W1391)</f>
        <v>*</v>
      </c>
      <c r="V1389" s="121" t="str">
        <f ca="1">_xlfn.XLOOKUP(G1389&amp;$V$2,BS_CONTROLE[CHAVE],BS_CONTROLE[Quantidade_11],"-")</f>
        <v>-</v>
      </c>
      <c r="W1389" s="121" t="str">
        <f ca="1">_xlfn.XLOOKUP(G1389&amp;$W$2,BS_CONTROLE[CHAVE],BS_CONTROLE[Quantidade_11],"-")</f>
        <v>-</v>
      </c>
      <c r="X1389" s="121" t="str">
        <f ca="1">_xlfn.XLOOKUP(G1389&amp;$X$2,BS_CONTROLE[CHAVE],BS_CONTROLE[Quantidade_11],"-")</f>
        <v>-</v>
      </c>
    </row>
    <row r="1390" spans="1:24" s="122" customFormat="1" hidden="1">
      <c r="A1390" s="160" t="str">
        <f>IF(FN_MC!Y1392="","*",FN_MC!Y1392)</f>
        <v>*</v>
      </c>
      <c r="B1390" s="160" t="str">
        <f>IF(FN_MC!X1392="","*",FN_MC!X1392)</f>
        <v>*</v>
      </c>
      <c r="C1390" s="160" t="str">
        <f>IF(FN_MC!Z1392="","*",FN_MC!Z1392)</f>
        <v>*</v>
      </c>
      <c r="D1390" s="161" t="str">
        <f>IF(FN_MC!S1392="","*",FN_MC!S1392)</f>
        <v>*</v>
      </c>
      <c r="E1390" s="161" t="str">
        <f>IF(FN_MC!T1392="","*",FN_MC!T1392)</f>
        <v>*</v>
      </c>
      <c r="F1390" s="161" t="str">
        <f>IF(FN_MC!B1392="","*",FN_MC!B1392)</f>
        <v>*</v>
      </c>
      <c r="G1390" s="161" t="str">
        <f>IF(FN_MC!D1392="","*",FN_MC!D1392)</f>
        <v>*</v>
      </c>
      <c r="H1390" s="161" t="str">
        <f>IF(FN_MC!F1392="","*",FN_MC!F1392)</f>
        <v>*</v>
      </c>
      <c r="I1390" s="161" t="str">
        <f>IF(FN_MC!H1392="","*",FN_MC!H1392)</f>
        <v>*</v>
      </c>
      <c r="J1390" s="161" t="str">
        <f>IF(FN_MC!I1392="","*",FN_MC!I1392)</f>
        <v>*</v>
      </c>
      <c r="K1390" s="161" t="str">
        <f>IF(FN_MC!M1392="","*",FN_MC!M1392)</f>
        <v>*</v>
      </c>
      <c r="L1390" s="161" t="str">
        <f>IF(FN_MC!N1392="","*",FN_MC!N1392)</f>
        <v>*</v>
      </c>
      <c r="M1390" s="162" t="str">
        <f>IF(FN_MC!J1392="","*",FN_MC!J1392)</f>
        <v>*</v>
      </c>
      <c r="N1390" s="162" t="str">
        <f>IF(FN_MC!K1392="","*",FN_MC!K1392)</f>
        <v>*</v>
      </c>
      <c r="O1390" s="162" t="str">
        <f>IF(FN_MC!L1392="","*",FN_MC!L1392)</f>
        <v>*</v>
      </c>
      <c r="P1390" s="162"/>
      <c r="Q1390" s="163" t="str">
        <f>IF(FN_MC!O1392="","*",FN_MC!O1392)</f>
        <v>*</v>
      </c>
      <c r="R1390" s="163" t="str">
        <f>IF(FN_MC!P1392="","*",FN_MC!P1392)</f>
        <v>*</v>
      </c>
      <c r="S1390" s="161" t="str">
        <f>IF(FN_MC!Q1394="","*",CONCATENATE(FN_MC!Q1394," ",FN_MC!R1394))</f>
        <v>*</v>
      </c>
      <c r="T1390" s="161" t="str">
        <f>IF(FN_MC!V1392="","*",FN_MC!V1392)</f>
        <v>*</v>
      </c>
      <c r="U1390" s="161" t="str">
        <f>IF(FN_MC!W1392="","*",FN_MC!W1392)</f>
        <v>*</v>
      </c>
      <c r="V1390" s="121" t="str">
        <f ca="1">_xlfn.XLOOKUP(G1390&amp;$V$2,BS_CONTROLE[CHAVE],BS_CONTROLE[Quantidade_11],"-")</f>
        <v>-</v>
      </c>
      <c r="W1390" s="121" t="str">
        <f ca="1">_xlfn.XLOOKUP(G1390&amp;$W$2,BS_CONTROLE[CHAVE],BS_CONTROLE[Quantidade_11],"-")</f>
        <v>-</v>
      </c>
      <c r="X1390" s="121" t="str">
        <f ca="1">_xlfn.XLOOKUP(G1390&amp;$X$2,BS_CONTROLE[CHAVE],BS_CONTROLE[Quantidade_11],"-")</f>
        <v>-</v>
      </c>
    </row>
    <row r="1391" spans="1:24" s="122" customFormat="1" hidden="1">
      <c r="A1391" s="160" t="str">
        <f>IF(FN_MC!Y1393="","*",FN_MC!Y1393)</f>
        <v>*</v>
      </c>
      <c r="B1391" s="160" t="str">
        <f>IF(FN_MC!X1393="","*",FN_MC!X1393)</f>
        <v>*</v>
      </c>
      <c r="C1391" s="160" t="str">
        <f>IF(FN_MC!Z1393="","*",FN_MC!Z1393)</f>
        <v>*</v>
      </c>
      <c r="D1391" s="161" t="str">
        <f>IF(FN_MC!S1393="","*",FN_MC!S1393)</f>
        <v>*</v>
      </c>
      <c r="E1391" s="161" t="str">
        <f>IF(FN_MC!T1393="","*",FN_MC!T1393)</f>
        <v>*</v>
      </c>
      <c r="F1391" s="161" t="str">
        <f>IF(FN_MC!B1393="","*",FN_MC!B1393)</f>
        <v>*</v>
      </c>
      <c r="G1391" s="161" t="str">
        <f>IF(FN_MC!D1393="","*",FN_MC!D1393)</f>
        <v>*</v>
      </c>
      <c r="H1391" s="161" t="str">
        <f>IF(FN_MC!F1393="","*",FN_MC!F1393)</f>
        <v>*</v>
      </c>
      <c r="I1391" s="161" t="str">
        <f>IF(FN_MC!H1393="","*",FN_MC!H1393)</f>
        <v>*</v>
      </c>
      <c r="J1391" s="161" t="str">
        <f>IF(FN_MC!I1393="","*",FN_MC!I1393)</f>
        <v>*</v>
      </c>
      <c r="K1391" s="161" t="str">
        <f>IF(FN_MC!M1393="","*",FN_MC!M1393)</f>
        <v>*</v>
      </c>
      <c r="L1391" s="161" t="str">
        <f>IF(FN_MC!N1393="","*",FN_MC!N1393)</f>
        <v>*</v>
      </c>
      <c r="M1391" s="162" t="str">
        <f>IF(FN_MC!J1393="","*",FN_MC!J1393)</f>
        <v>*</v>
      </c>
      <c r="N1391" s="162" t="str">
        <f>IF(FN_MC!K1393="","*",FN_MC!K1393)</f>
        <v>*</v>
      </c>
      <c r="O1391" s="162" t="str">
        <f>IF(FN_MC!L1393="","*",FN_MC!L1393)</f>
        <v>*</v>
      </c>
      <c r="P1391" s="162"/>
      <c r="Q1391" s="163" t="str">
        <f>IF(FN_MC!O1393="","*",FN_MC!O1393)</f>
        <v>*</v>
      </c>
      <c r="R1391" s="163" t="str">
        <f>IF(FN_MC!P1393="","*",FN_MC!P1393)</f>
        <v>*</v>
      </c>
      <c r="S1391" s="161" t="str">
        <f>IF(FN_MC!Q1395="","*",CONCATENATE(FN_MC!Q1395," ",FN_MC!R1395))</f>
        <v>*</v>
      </c>
      <c r="T1391" s="161" t="str">
        <f>IF(FN_MC!V1393="","*",FN_MC!V1393)</f>
        <v>*</v>
      </c>
      <c r="U1391" s="161" t="str">
        <f>IF(FN_MC!W1393="","*",FN_MC!W1393)</f>
        <v>*</v>
      </c>
      <c r="V1391" s="121" t="str">
        <f ca="1">_xlfn.XLOOKUP(G1391&amp;$V$2,BS_CONTROLE[CHAVE],BS_CONTROLE[Quantidade_11],"-")</f>
        <v>-</v>
      </c>
      <c r="W1391" s="121" t="str">
        <f ca="1">_xlfn.XLOOKUP(G1391&amp;$W$2,BS_CONTROLE[CHAVE],BS_CONTROLE[Quantidade_11],"-")</f>
        <v>-</v>
      </c>
      <c r="X1391" s="121" t="str">
        <f ca="1">_xlfn.XLOOKUP(G1391&amp;$X$2,BS_CONTROLE[CHAVE],BS_CONTROLE[Quantidade_11],"-")</f>
        <v>-</v>
      </c>
    </row>
    <row r="1392" spans="1:24" s="122" customFormat="1" hidden="1">
      <c r="A1392" s="118" t="str">
        <f>IF(FN_MC!Y1394="","*",FN_MC!Y1394)</f>
        <v>*</v>
      </c>
      <c r="B1392" s="118" t="str">
        <f>IF(FN_MC!X1394="","*",FN_MC!X1394)</f>
        <v>*</v>
      </c>
      <c r="C1392" s="118" t="str">
        <f>IF(FN_MC!Z1394="","*",FN_MC!Z1394)</f>
        <v>*</v>
      </c>
      <c r="D1392" s="119" t="str">
        <f>IF(FN_MC!S1394="","*",FN_MC!S1394)</f>
        <v>*</v>
      </c>
      <c r="E1392" s="119" t="str">
        <f>IF(FN_MC!T1394="","*",FN_MC!T1394)</f>
        <v>*</v>
      </c>
      <c r="F1392" s="119" t="str">
        <f>IF(FN_MC!B1394="","*",FN_MC!B1394)</f>
        <v>*</v>
      </c>
      <c r="G1392" s="119" t="str">
        <f>IF(FN_MC!D1394="","*",FN_MC!D1394)</f>
        <v>*</v>
      </c>
      <c r="H1392" s="119" t="str">
        <f>IF(FN_MC!F1394="","*",FN_MC!F1394)</f>
        <v>*</v>
      </c>
      <c r="I1392" s="119" t="str">
        <f>IF(FN_MC!H1394="","*",FN_MC!H1394)</f>
        <v>*</v>
      </c>
      <c r="J1392" s="119" t="str">
        <f>IF(FN_MC!I1394="","*",FN_MC!I1394)</f>
        <v>*</v>
      </c>
      <c r="K1392" s="119" t="str">
        <f>IF(FN_MC!M1394="","*",FN_MC!M1394)</f>
        <v>*</v>
      </c>
      <c r="L1392" s="119" t="str">
        <f>IF(FN_MC!N1394="","*",FN_MC!N1394)</f>
        <v>*</v>
      </c>
      <c r="M1392" s="120" t="str">
        <f>IF(FN_MC!J1394="","*",FN_MC!J1394)</f>
        <v>*</v>
      </c>
      <c r="N1392" s="120" t="str">
        <f>IF(FN_MC!K1394="","*",FN_MC!K1394)</f>
        <v>*</v>
      </c>
      <c r="O1392" s="120" t="str">
        <f>IF(FN_MC!L1394="","*",FN_MC!L1394)</f>
        <v>*</v>
      </c>
      <c r="P1392" s="120"/>
      <c r="Q1392" s="137" t="str">
        <f>IF(FN_MC!O1394="","*",FN_MC!O1394)</f>
        <v>*</v>
      </c>
      <c r="R1392" s="137" t="str">
        <f>IF(FN_MC!P1394="","*",FN_MC!P1394)</f>
        <v>*</v>
      </c>
      <c r="S1392" s="119" t="str">
        <f>IF(FN_MC!Q1396="","*",CONCATENATE(FN_MC!Q1396," ",FN_MC!R1396))</f>
        <v>*</v>
      </c>
      <c r="T1392" s="119" t="str">
        <f>IF(FN_MC!V1394="","*",FN_MC!V1394)</f>
        <v>*</v>
      </c>
      <c r="U1392" s="119" t="str">
        <f>IF(FN_MC!W1394="","*",FN_MC!W1394)</f>
        <v>*</v>
      </c>
      <c r="V1392" s="121" t="str">
        <f ca="1">_xlfn.XLOOKUP(G1392&amp;$V$2,BS_CONTROLE[CHAVE],BS_CONTROLE[Quantidade_11],"-")</f>
        <v>-</v>
      </c>
      <c r="W1392" s="121" t="str">
        <f ca="1">_xlfn.XLOOKUP(G1392&amp;$W$2,BS_CONTROLE[CHAVE],BS_CONTROLE[Quantidade_11],"-")</f>
        <v>-</v>
      </c>
      <c r="X1392" s="121" t="str">
        <f ca="1">_xlfn.XLOOKUP(G1392&amp;$X$2,BS_CONTROLE[CHAVE],BS_CONTROLE[Quantidade_11],"-")</f>
        <v>-</v>
      </c>
    </row>
    <row r="1393" spans="1:24" s="122" customFormat="1" hidden="1">
      <c r="A1393" s="160" t="str">
        <f>IF(FN_MC!Y1395="","*",FN_MC!Y1395)</f>
        <v>*</v>
      </c>
      <c r="B1393" s="160" t="str">
        <f>IF(FN_MC!X1395="","*",FN_MC!X1395)</f>
        <v>*</v>
      </c>
      <c r="C1393" s="160" t="str">
        <f>IF(FN_MC!Z1395="","*",FN_MC!Z1395)</f>
        <v>*</v>
      </c>
      <c r="D1393" s="161" t="str">
        <f>IF(FN_MC!S1395="","*",FN_MC!S1395)</f>
        <v>*</v>
      </c>
      <c r="E1393" s="161" t="str">
        <f>IF(FN_MC!T1395="","*",FN_MC!T1395)</f>
        <v>*</v>
      </c>
      <c r="F1393" s="161" t="str">
        <f>IF(FN_MC!B1395="","*",FN_MC!B1395)</f>
        <v>*</v>
      </c>
      <c r="G1393" s="161" t="str">
        <f>IF(FN_MC!D1395="","*",FN_MC!D1395)</f>
        <v>*</v>
      </c>
      <c r="H1393" s="161" t="str">
        <f>IF(FN_MC!F1395="","*",FN_MC!F1395)</f>
        <v>*</v>
      </c>
      <c r="I1393" s="161" t="str">
        <f>IF(FN_MC!H1395="","*",FN_MC!H1395)</f>
        <v>*</v>
      </c>
      <c r="J1393" s="161" t="str">
        <f>IF(FN_MC!I1395="","*",FN_MC!I1395)</f>
        <v>*</v>
      </c>
      <c r="K1393" s="161" t="str">
        <f>IF(FN_MC!M1395="","*",FN_MC!M1395)</f>
        <v>*</v>
      </c>
      <c r="L1393" s="161" t="str">
        <f>IF(FN_MC!N1395="","*",FN_MC!N1395)</f>
        <v>*</v>
      </c>
      <c r="M1393" s="162" t="str">
        <f>IF(FN_MC!J1395="","*",FN_MC!J1395)</f>
        <v>*</v>
      </c>
      <c r="N1393" s="162" t="str">
        <f>IF(FN_MC!K1395="","*",FN_MC!K1395)</f>
        <v>*</v>
      </c>
      <c r="O1393" s="162" t="str">
        <f>IF(FN_MC!L1395="","*",FN_MC!L1395)</f>
        <v>*</v>
      </c>
      <c r="P1393" s="162"/>
      <c r="Q1393" s="163" t="str">
        <f>IF(FN_MC!O1395="","*",FN_MC!O1395)</f>
        <v>*</v>
      </c>
      <c r="R1393" s="163" t="str">
        <f>IF(FN_MC!P1395="","*",FN_MC!P1395)</f>
        <v>*</v>
      </c>
      <c r="S1393" s="161" t="str">
        <f>IF(FN_MC!Q1397="","*",CONCATENATE(FN_MC!Q1397," ",FN_MC!R1397))</f>
        <v>*</v>
      </c>
      <c r="T1393" s="161" t="str">
        <f>IF(FN_MC!V1395="","*",FN_MC!V1395)</f>
        <v>*</v>
      </c>
      <c r="U1393" s="161" t="str">
        <f>IF(FN_MC!W1395="","*",FN_MC!W1395)</f>
        <v>*</v>
      </c>
      <c r="V1393" s="121" t="str">
        <f ca="1">_xlfn.XLOOKUP(G1393&amp;$V$2,BS_CONTROLE[CHAVE],BS_CONTROLE[Quantidade_11],"-")</f>
        <v>-</v>
      </c>
      <c r="W1393" s="121" t="str">
        <f ca="1">_xlfn.XLOOKUP(G1393&amp;$W$2,BS_CONTROLE[CHAVE],BS_CONTROLE[Quantidade_11],"-")</f>
        <v>-</v>
      </c>
      <c r="X1393" s="121" t="str">
        <f ca="1">_xlfn.XLOOKUP(G1393&amp;$X$2,BS_CONTROLE[CHAVE],BS_CONTROLE[Quantidade_11],"-")</f>
        <v>-</v>
      </c>
    </row>
    <row r="1394" spans="1:24" s="122" customFormat="1" hidden="1">
      <c r="A1394" s="160" t="str">
        <f>IF(FN_MC!Y1396="","*",FN_MC!Y1396)</f>
        <v>*</v>
      </c>
      <c r="B1394" s="160" t="str">
        <f>IF(FN_MC!X1396="","*",FN_MC!X1396)</f>
        <v>*</v>
      </c>
      <c r="C1394" s="160" t="str">
        <f>IF(FN_MC!Z1396="","*",FN_MC!Z1396)</f>
        <v>*</v>
      </c>
      <c r="D1394" s="161" t="str">
        <f>IF(FN_MC!S1396="","*",FN_MC!S1396)</f>
        <v>*</v>
      </c>
      <c r="E1394" s="161" t="str">
        <f>IF(FN_MC!T1396="","*",FN_MC!T1396)</f>
        <v>*</v>
      </c>
      <c r="F1394" s="161" t="str">
        <f>IF(FN_MC!B1396="","*",FN_MC!B1396)</f>
        <v>*</v>
      </c>
      <c r="G1394" s="161" t="str">
        <f>IF(FN_MC!D1396="","*",FN_MC!D1396)</f>
        <v>*</v>
      </c>
      <c r="H1394" s="161" t="str">
        <f>IF(FN_MC!F1396="","*",FN_MC!F1396)</f>
        <v>*</v>
      </c>
      <c r="I1394" s="161" t="str">
        <f>IF(FN_MC!H1396="","*",FN_MC!H1396)</f>
        <v>*</v>
      </c>
      <c r="J1394" s="161" t="str">
        <f>IF(FN_MC!I1396="","*",FN_MC!I1396)</f>
        <v>*</v>
      </c>
      <c r="K1394" s="161" t="str">
        <f>IF(FN_MC!M1396="","*",FN_MC!M1396)</f>
        <v>*</v>
      </c>
      <c r="L1394" s="161" t="str">
        <f>IF(FN_MC!N1396="","*",FN_MC!N1396)</f>
        <v>*</v>
      </c>
      <c r="M1394" s="162" t="str">
        <f>IF(FN_MC!J1396="","*",FN_MC!J1396)</f>
        <v>*</v>
      </c>
      <c r="N1394" s="162" t="str">
        <f>IF(FN_MC!K1396="","*",FN_MC!K1396)</f>
        <v>*</v>
      </c>
      <c r="O1394" s="162" t="str">
        <f>IF(FN_MC!L1396="","*",FN_MC!L1396)</f>
        <v>*</v>
      </c>
      <c r="P1394" s="162"/>
      <c r="Q1394" s="163" t="str">
        <f>IF(FN_MC!O1396="","*",FN_MC!O1396)</f>
        <v>*</v>
      </c>
      <c r="R1394" s="163" t="str">
        <f>IF(FN_MC!P1396="","*",FN_MC!P1396)</f>
        <v>*</v>
      </c>
      <c r="S1394" s="161" t="str">
        <f>IF(FN_MC!Q1398="","*",CONCATENATE(FN_MC!Q1398," ",FN_MC!R1398))</f>
        <v>*</v>
      </c>
      <c r="T1394" s="161" t="str">
        <f>IF(FN_MC!V1396="","*",FN_MC!V1396)</f>
        <v>*</v>
      </c>
      <c r="U1394" s="161" t="str">
        <f>IF(FN_MC!W1396="","*",FN_MC!W1396)</f>
        <v>*</v>
      </c>
      <c r="V1394" s="121" t="str">
        <f ca="1">_xlfn.XLOOKUP(G1394&amp;$V$2,BS_CONTROLE[CHAVE],BS_CONTROLE[Quantidade_11],"-")</f>
        <v>-</v>
      </c>
      <c r="W1394" s="121" t="str">
        <f ca="1">_xlfn.XLOOKUP(G1394&amp;$W$2,BS_CONTROLE[CHAVE],BS_CONTROLE[Quantidade_11],"-")</f>
        <v>-</v>
      </c>
      <c r="X1394" s="121" t="str">
        <f ca="1">_xlfn.XLOOKUP(G1394&amp;$X$2,BS_CONTROLE[CHAVE],BS_CONTROLE[Quantidade_11],"-")</f>
        <v>-</v>
      </c>
    </row>
    <row r="1395" spans="1:24" s="122" customFormat="1" hidden="1">
      <c r="A1395" s="118" t="str">
        <f>IF(FN_MC!Y1397="","*",FN_MC!Y1397)</f>
        <v>*</v>
      </c>
      <c r="B1395" s="118" t="str">
        <f>IF(FN_MC!X1397="","*",FN_MC!X1397)</f>
        <v>*</v>
      </c>
      <c r="C1395" s="118" t="str">
        <f>IF(FN_MC!Z1397="","*",FN_MC!Z1397)</f>
        <v>*</v>
      </c>
      <c r="D1395" s="119" t="str">
        <f>IF(FN_MC!S1397="","*",FN_MC!S1397)</f>
        <v>*</v>
      </c>
      <c r="E1395" s="119" t="str">
        <f>IF(FN_MC!T1397="","*",FN_MC!T1397)</f>
        <v>*</v>
      </c>
      <c r="F1395" s="119" t="str">
        <f>IF(FN_MC!B1397="","*",FN_MC!B1397)</f>
        <v>*</v>
      </c>
      <c r="G1395" s="119" t="str">
        <f>IF(FN_MC!D1397="","*",FN_MC!D1397)</f>
        <v>*</v>
      </c>
      <c r="H1395" s="119" t="str">
        <f>IF(FN_MC!F1397="","*",FN_MC!F1397)</f>
        <v>*</v>
      </c>
      <c r="I1395" s="119" t="str">
        <f>IF(FN_MC!H1397="","*",FN_MC!H1397)</f>
        <v>*</v>
      </c>
      <c r="J1395" s="119" t="str">
        <f>IF(FN_MC!I1397="","*",FN_MC!I1397)</f>
        <v>*</v>
      </c>
      <c r="K1395" s="119" t="str">
        <f>IF(FN_MC!M1397="","*",FN_MC!M1397)</f>
        <v>*</v>
      </c>
      <c r="L1395" s="119" t="str">
        <f>IF(FN_MC!N1397="","*",FN_MC!N1397)</f>
        <v>*</v>
      </c>
      <c r="M1395" s="120" t="str">
        <f>IF(FN_MC!J1397="","*",FN_MC!J1397)</f>
        <v>*</v>
      </c>
      <c r="N1395" s="120" t="str">
        <f>IF(FN_MC!K1397="","*",FN_MC!K1397)</f>
        <v>*</v>
      </c>
      <c r="O1395" s="120" t="str">
        <f>IF(FN_MC!L1397="","*",FN_MC!L1397)</f>
        <v>*</v>
      </c>
      <c r="P1395" s="120"/>
      <c r="Q1395" s="137" t="str">
        <f>IF(FN_MC!O1397="","*",FN_MC!O1397)</f>
        <v>*</v>
      </c>
      <c r="R1395" s="137" t="str">
        <f>IF(FN_MC!P1397="","*",FN_MC!P1397)</f>
        <v>*</v>
      </c>
      <c r="S1395" s="119" t="str">
        <f>IF(FN_MC!Q1399="","*",CONCATENATE(FN_MC!Q1399," ",FN_MC!R1399))</f>
        <v>*</v>
      </c>
      <c r="T1395" s="119" t="str">
        <f>IF(FN_MC!V1397="","*",FN_MC!V1397)</f>
        <v>*</v>
      </c>
      <c r="U1395" s="119" t="str">
        <f>IF(FN_MC!W1397="","*",FN_MC!W1397)</f>
        <v>*</v>
      </c>
      <c r="V1395" s="121" t="str">
        <f ca="1">_xlfn.XLOOKUP(G1395&amp;$V$2,BS_CONTROLE[CHAVE],BS_CONTROLE[Quantidade_11],"-")</f>
        <v>-</v>
      </c>
      <c r="W1395" s="121" t="str">
        <f ca="1">_xlfn.XLOOKUP(G1395&amp;$W$2,BS_CONTROLE[CHAVE],BS_CONTROLE[Quantidade_11],"-")</f>
        <v>-</v>
      </c>
      <c r="X1395" s="121" t="str">
        <f ca="1">_xlfn.XLOOKUP(G1395&amp;$X$2,BS_CONTROLE[CHAVE],BS_CONTROLE[Quantidade_11],"-")</f>
        <v>-</v>
      </c>
    </row>
    <row r="1396" spans="1:24" s="122" customFormat="1" hidden="1">
      <c r="A1396" s="160" t="str">
        <f>IF(FN_MC!Y1398="","*",FN_MC!Y1398)</f>
        <v>*</v>
      </c>
      <c r="B1396" s="160" t="str">
        <f>IF(FN_MC!X1398="","*",FN_MC!X1398)</f>
        <v>*</v>
      </c>
      <c r="C1396" s="160" t="str">
        <f>IF(FN_MC!Z1398="","*",FN_MC!Z1398)</f>
        <v>*</v>
      </c>
      <c r="D1396" s="161" t="str">
        <f>IF(FN_MC!S1398="","*",FN_MC!S1398)</f>
        <v>*</v>
      </c>
      <c r="E1396" s="161" t="str">
        <f>IF(FN_MC!T1398="","*",FN_MC!T1398)</f>
        <v>*</v>
      </c>
      <c r="F1396" s="161" t="str">
        <f>IF(FN_MC!B1398="","*",FN_MC!B1398)</f>
        <v>*</v>
      </c>
      <c r="G1396" s="161" t="str">
        <f>IF(FN_MC!D1398="","*",FN_MC!D1398)</f>
        <v>*</v>
      </c>
      <c r="H1396" s="161" t="str">
        <f>IF(FN_MC!F1398="","*",FN_MC!F1398)</f>
        <v>*</v>
      </c>
      <c r="I1396" s="161" t="str">
        <f>IF(FN_MC!H1398="","*",FN_MC!H1398)</f>
        <v>*</v>
      </c>
      <c r="J1396" s="161" t="str">
        <f>IF(FN_MC!I1398="","*",FN_MC!I1398)</f>
        <v>*</v>
      </c>
      <c r="K1396" s="161" t="str">
        <f>IF(FN_MC!M1398="","*",FN_MC!M1398)</f>
        <v>*</v>
      </c>
      <c r="L1396" s="161" t="str">
        <f>IF(FN_MC!N1398="","*",FN_MC!N1398)</f>
        <v>*</v>
      </c>
      <c r="M1396" s="162" t="str">
        <f>IF(FN_MC!J1398="","*",FN_MC!J1398)</f>
        <v>*</v>
      </c>
      <c r="N1396" s="162" t="str">
        <f>IF(FN_MC!K1398="","*",FN_MC!K1398)</f>
        <v>*</v>
      </c>
      <c r="O1396" s="162" t="str">
        <f>IF(FN_MC!L1398="","*",FN_MC!L1398)</f>
        <v>*</v>
      </c>
      <c r="P1396" s="162"/>
      <c r="Q1396" s="163" t="str">
        <f>IF(FN_MC!O1398="","*",FN_MC!O1398)</f>
        <v>*</v>
      </c>
      <c r="R1396" s="163" t="str">
        <f>IF(FN_MC!P1398="","*",FN_MC!P1398)</f>
        <v>*</v>
      </c>
      <c r="S1396" s="161" t="str">
        <f>IF(FN_MC!Q1400="","*",CONCATENATE(FN_MC!Q1400," ",FN_MC!R1400))</f>
        <v>*</v>
      </c>
      <c r="T1396" s="161" t="str">
        <f>IF(FN_MC!V1398="","*",FN_MC!V1398)</f>
        <v>*</v>
      </c>
      <c r="U1396" s="161" t="str">
        <f>IF(FN_MC!W1398="","*",FN_MC!W1398)</f>
        <v>*</v>
      </c>
      <c r="V1396" s="121" t="str">
        <f ca="1">_xlfn.XLOOKUP(G1396&amp;$V$2,BS_CONTROLE[CHAVE],BS_CONTROLE[Quantidade_11],"-")</f>
        <v>-</v>
      </c>
      <c r="W1396" s="121" t="str">
        <f ca="1">_xlfn.XLOOKUP(G1396&amp;$W$2,BS_CONTROLE[CHAVE],BS_CONTROLE[Quantidade_11],"-")</f>
        <v>-</v>
      </c>
      <c r="X1396" s="121" t="str">
        <f ca="1">_xlfn.XLOOKUP(G1396&amp;$X$2,BS_CONTROLE[CHAVE],BS_CONTROLE[Quantidade_11],"-")</f>
        <v>-</v>
      </c>
    </row>
    <row r="1397" spans="1:24" s="122" customFormat="1" hidden="1">
      <c r="A1397" s="160" t="str">
        <f>IF(FN_MC!Y1399="","*",FN_MC!Y1399)</f>
        <v>*</v>
      </c>
      <c r="B1397" s="160" t="str">
        <f>IF(FN_MC!X1399="","*",FN_MC!X1399)</f>
        <v>*</v>
      </c>
      <c r="C1397" s="160" t="str">
        <f>IF(FN_MC!Z1399="","*",FN_MC!Z1399)</f>
        <v>*</v>
      </c>
      <c r="D1397" s="161" t="str">
        <f>IF(FN_MC!S1399="","*",FN_MC!S1399)</f>
        <v>*</v>
      </c>
      <c r="E1397" s="161" t="str">
        <f>IF(FN_MC!T1399="","*",FN_MC!T1399)</f>
        <v>*</v>
      </c>
      <c r="F1397" s="161" t="str">
        <f>IF(FN_MC!B1399="","*",FN_MC!B1399)</f>
        <v>*</v>
      </c>
      <c r="G1397" s="161" t="str">
        <f>IF(FN_MC!D1399="","*",FN_MC!D1399)</f>
        <v>*</v>
      </c>
      <c r="H1397" s="161" t="str">
        <f>IF(FN_MC!F1399="","*",FN_MC!F1399)</f>
        <v>*</v>
      </c>
      <c r="I1397" s="161" t="str">
        <f>IF(FN_MC!H1399="","*",FN_MC!H1399)</f>
        <v>*</v>
      </c>
      <c r="J1397" s="161" t="str">
        <f>IF(FN_MC!I1399="","*",FN_MC!I1399)</f>
        <v>*</v>
      </c>
      <c r="K1397" s="161" t="str">
        <f>IF(FN_MC!M1399="","*",FN_MC!M1399)</f>
        <v>*</v>
      </c>
      <c r="L1397" s="161" t="str">
        <f>IF(FN_MC!N1399="","*",FN_MC!N1399)</f>
        <v>*</v>
      </c>
      <c r="M1397" s="162" t="str">
        <f>IF(FN_MC!J1399="","*",FN_MC!J1399)</f>
        <v>*</v>
      </c>
      <c r="N1397" s="162" t="str">
        <f>IF(FN_MC!K1399="","*",FN_MC!K1399)</f>
        <v>*</v>
      </c>
      <c r="O1397" s="162" t="str">
        <f>IF(FN_MC!L1399="","*",FN_MC!L1399)</f>
        <v>*</v>
      </c>
      <c r="P1397" s="162"/>
      <c r="Q1397" s="163" t="str">
        <f>IF(FN_MC!O1399="","*",FN_MC!O1399)</f>
        <v>*</v>
      </c>
      <c r="R1397" s="163" t="str">
        <f>IF(FN_MC!P1399="","*",FN_MC!P1399)</f>
        <v>*</v>
      </c>
      <c r="S1397" s="161" t="str">
        <f>IF(FN_MC!Q1401="","*",CONCATENATE(FN_MC!Q1401," ",FN_MC!R1401))</f>
        <v>*</v>
      </c>
      <c r="T1397" s="161" t="str">
        <f>IF(FN_MC!V1399="","*",FN_MC!V1399)</f>
        <v>*</v>
      </c>
      <c r="U1397" s="161" t="str">
        <f>IF(FN_MC!W1399="","*",FN_MC!W1399)</f>
        <v>*</v>
      </c>
      <c r="V1397" s="121" t="str">
        <f ca="1">_xlfn.XLOOKUP(G1397&amp;$V$2,BS_CONTROLE[CHAVE],BS_CONTROLE[Quantidade_11],"-")</f>
        <v>-</v>
      </c>
      <c r="W1397" s="121" t="str">
        <f ca="1">_xlfn.XLOOKUP(G1397&amp;$W$2,BS_CONTROLE[CHAVE],BS_CONTROLE[Quantidade_11],"-")</f>
        <v>-</v>
      </c>
      <c r="X1397" s="121" t="str">
        <f ca="1">_xlfn.XLOOKUP(G1397&amp;$X$2,BS_CONTROLE[CHAVE],BS_CONTROLE[Quantidade_11],"-")</f>
        <v>-</v>
      </c>
    </row>
    <row r="1398" spans="1:24" s="122" customFormat="1" hidden="1">
      <c r="A1398" s="118" t="str">
        <f>IF(FN_MC!Y1400="","*",FN_MC!Y1400)</f>
        <v>*</v>
      </c>
      <c r="B1398" s="118" t="str">
        <f>IF(FN_MC!X1400="","*",FN_MC!X1400)</f>
        <v>*</v>
      </c>
      <c r="C1398" s="118" t="str">
        <f>IF(FN_MC!Z1400="","*",FN_MC!Z1400)</f>
        <v>*</v>
      </c>
      <c r="D1398" s="119" t="str">
        <f>IF(FN_MC!S1400="","*",FN_MC!S1400)</f>
        <v>*</v>
      </c>
      <c r="E1398" s="119" t="str">
        <f>IF(FN_MC!T1400="","*",FN_MC!T1400)</f>
        <v>*</v>
      </c>
      <c r="F1398" s="119" t="str">
        <f>IF(FN_MC!B1400="","*",FN_MC!B1400)</f>
        <v>*</v>
      </c>
      <c r="G1398" s="119" t="str">
        <f>IF(FN_MC!D1400="","*",FN_MC!D1400)</f>
        <v>*</v>
      </c>
      <c r="H1398" s="119" t="str">
        <f>IF(FN_MC!F1400="","*",FN_MC!F1400)</f>
        <v>*</v>
      </c>
      <c r="I1398" s="119" t="str">
        <f>IF(FN_MC!H1400="","*",FN_MC!H1400)</f>
        <v>*</v>
      </c>
      <c r="J1398" s="119" t="str">
        <f>IF(FN_MC!I1400="","*",FN_MC!I1400)</f>
        <v>*</v>
      </c>
      <c r="K1398" s="119" t="str">
        <f>IF(FN_MC!M1400="","*",FN_MC!M1400)</f>
        <v>*</v>
      </c>
      <c r="L1398" s="119" t="str">
        <f>IF(FN_MC!N1400="","*",FN_MC!N1400)</f>
        <v>*</v>
      </c>
      <c r="M1398" s="120" t="str">
        <f>IF(FN_MC!J1400="","*",FN_MC!J1400)</f>
        <v>*</v>
      </c>
      <c r="N1398" s="120" t="str">
        <f>IF(FN_MC!K1400="","*",FN_MC!K1400)</f>
        <v>*</v>
      </c>
      <c r="O1398" s="120" t="str">
        <f>IF(FN_MC!L1400="","*",FN_MC!L1400)</f>
        <v>*</v>
      </c>
      <c r="P1398" s="120"/>
      <c r="Q1398" s="137" t="str">
        <f>IF(FN_MC!O1400="","*",FN_MC!O1400)</f>
        <v>*</v>
      </c>
      <c r="R1398" s="137" t="str">
        <f>IF(FN_MC!P1400="","*",FN_MC!P1400)</f>
        <v>*</v>
      </c>
      <c r="S1398" s="119" t="str">
        <f>IF(FN_MC!Q1402="","*",CONCATENATE(FN_MC!Q1402," ",FN_MC!R1402))</f>
        <v>*</v>
      </c>
      <c r="T1398" s="119" t="str">
        <f>IF(FN_MC!V1400="","*",FN_MC!V1400)</f>
        <v>*</v>
      </c>
      <c r="U1398" s="119" t="str">
        <f>IF(FN_MC!W1400="","*",FN_MC!W1400)</f>
        <v>*</v>
      </c>
      <c r="V1398" s="121" t="str">
        <f ca="1">_xlfn.XLOOKUP(G1398&amp;$V$2,BS_CONTROLE[CHAVE],BS_CONTROLE[Quantidade_11],"-")</f>
        <v>-</v>
      </c>
      <c r="W1398" s="121" t="str">
        <f ca="1">_xlfn.XLOOKUP(G1398&amp;$W$2,BS_CONTROLE[CHAVE],BS_CONTROLE[Quantidade_11],"-")</f>
        <v>-</v>
      </c>
      <c r="X1398" s="121" t="str">
        <f ca="1">_xlfn.XLOOKUP(G1398&amp;$X$2,BS_CONTROLE[CHAVE],BS_CONTROLE[Quantidade_11],"-")</f>
        <v>-</v>
      </c>
    </row>
    <row r="1399" spans="1:24" s="122" customFormat="1" hidden="1">
      <c r="A1399" s="160" t="str">
        <f>IF(FN_MC!Y1401="","*",FN_MC!Y1401)</f>
        <v>*</v>
      </c>
      <c r="B1399" s="160" t="str">
        <f>IF(FN_MC!X1401="","*",FN_MC!X1401)</f>
        <v>*</v>
      </c>
      <c r="C1399" s="160" t="str">
        <f>IF(FN_MC!Z1401="","*",FN_MC!Z1401)</f>
        <v>*</v>
      </c>
      <c r="D1399" s="161" t="str">
        <f>IF(FN_MC!S1401="","*",FN_MC!S1401)</f>
        <v>*</v>
      </c>
      <c r="E1399" s="161" t="str">
        <f>IF(FN_MC!T1401="","*",FN_MC!T1401)</f>
        <v>*</v>
      </c>
      <c r="F1399" s="161" t="str">
        <f>IF(FN_MC!B1401="","*",FN_MC!B1401)</f>
        <v>*</v>
      </c>
      <c r="G1399" s="161" t="str">
        <f>IF(FN_MC!D1401="","*",FN_MC!D1401)</f>
        <v>*</v>
      </c>
      <c r="H1399" s="161" t="str">
        <f>IF(FN_MC!F1401="","*",FN_MC!F1401)</f>
        <v>*</v>
      </c>
      <c r="I1399" s="161" t="str">
        <f>IF(FN_MC!H1401="","*",FN_MC!H1401)</f>
        <v>*</v>
      </c>
      <c r="J1399" s="161" t="str">
        <f>IF(FN_MC!I1401="","*",FN_MC!I1401)</f>
        <v>*</v>
      </c>
      <c r="K1399" s="161" t="str">
        <f>IF(FN_MC!M1401="","*",FN_MC!M1401)</f>
        <v>*</v>
      </c>
      <c r="L1399" s="161" t="str">
        <f>IF(FN_MC!N1401="","*",FN_MC!N1401)</f>
        <v>*</v>
      </c>
      <c r="M1399" s="162" t="str">
        <f>IF(FN_MC!J1401="","*",FN_MC!J1401)</f>
        <v>*</v>
      </c>
      <c r="N1399" s="162" t="str">
        <f>IF(FN_MC!K1401="","*",FN_MC!K1401)</f>
        <v>*</v>
      </c>
      <c r="O1399" s="162" t="str">
        <f>IF(FN_MC!L1401="","*",FN_MC!L1401)</f>
        <v>*</v>
      </c>
      <c r="P1399" s="162"/>
      <c r="Q1399" s="163" t="str">
        <f>IF(FN_MC!O1401="","*",FN_MC!O1401)</f>
        <v>*</v>
      </c>
      <c r="R1399" s="163" t="str">
        <f>IF(FN_MC!P1401="","*",FN_MC!P1401)</f>
        <v>*</v>
      </c>
      <c r="S1399" s="161" t="str">
        <f>IF(FN_MC!Q1403="","*",CONCATENATE(FN_MC!Q1403," ",FN_MC!R1403))</f>
        <v>*</v>
      </c>
      <c r="T1399" s="161" t="str">
        <f>IF(FN_MC!V1401="","*",FN_MC!V1401)</f>
        <v>*</v>
      </c>
      <c r="U1399" s="161" t="str">
        <f>IF(FN_MC!W1401="","*",FN_MC!W1401)</f>
        <v>*</v>
      </c>
      <c r="V1399" s="121" t="str">
        <f ca="1">_xlfn.XLOOKUP(G1399&amp;$V$2,BS_CONTROLE[CHAVE],BS_CONTROLE[Quantidade_11],"-")</f>
        <v>-</v>
      </c>
      <c r="W1399" s="121" t="str">
        <f ca="1">_xlfn.XLOOKUP(G1399&amp;$W$2,BS_CONTROLE[CHAVE],BS_CONTROLE[Quantidade_11],"-")</f>
        <v>-</v>
      </c>
      <c r="X1399" s="121" t="str">
        <f ca="1">_xlfn.XLOOKUP(G1399&amp;$X$2,BS_CONTROLE[CHAVE],BS_CONTROLE[Quantidade_11],"-")</f>
        <v>-</v>
      </c>
    </row>
    <row r="1400" spans="1:24" s="122" customFormat="1" hidden="1">
      <c r="A1400" s="160" t="str">
        <f>IF(FN_MC!Y1402="","*",FN_MC!Y1402)</f>
        <v>*</v>
      </c>
      <c r="B1400" s="160" t="str">
        <f>IF(FN_MC!X1402="","*",FN_MC!X1402)</f>
        <v>*</v>
      </c>
      <c r="C1400" s="160" t="str">
        <f>IF(FN_MC!Z1402="","*",FN_MC!Z1402)</f>
        <v>*</v>
      </c>
      <c r="D1400" s="161" t="str">
        <f>IF(FN_MC!S1402="","*",FN_MC!S1402)</f>
        <v>*</v>
      </c>
      <c r="E1400" s="161" t="str">
        <f>IF(FN_MC!T1402="","*",FN_MC!T1402)</f>
        <v>*</v>
      </c>
      <c r="F1400" s="161" t="str">
        <f>IF(FN_MC!B1402="","*",FN_MC!B1402)</f>
        <v>*</v>
      </c>
      <c r="G1400" s="161" t="str">
        <f>IF(FN_MC!D1402="","*",FN_MC!D1402)</f>
        <v>*</v>
      </c>
      <c r="H1400" s="161" t="str">
        <f>IF(FN_MC!F1402="","*",FN_MC!F1402)</f>
        <v>*</v>
      </c>
      <c r="I1400" s="161" t="str">
        <f>IF(FN_MC!H1402="","*",FN_MC!H1402)</f>
        <v>*</v>
      </c>
      <c r="J1400" s="161" t="str">
        <f>IF(FN_MC!I1402="","*",FN_MC!I1402)</f>
        <v>*</v>
      </c>
      <c r="K1400" s="161" t="str">
        <f>IF(FN_MC!M1402="","*",FN_MC!M1402)</f>
        <v>*</v>
      </c>
      <c r="L1400" s="161" t="str">
        <f>IF(FN_MC!N1402="","*",FN_MC!N1402)</f>
        <v>*</v>
      </c>
      <c r="M1400" s="162" t="str">
        <f>IF(FN_MC!J1402="","*",FN_MC!J1402)</f>
        <v>*</v>
      </c>
      <c r="N1400" s="162" t="str">
        <f>IF(FN_MC!K1402="","*",FN_MC!K1402)</f>
        <v>*</v>
      </c>
      <c r="O1400" s="162" t="str">
        <f>IF(FN_MC!L1402="","*",FN_MC!L1402)</f>
        <v>*</v>
      </c>
      <c r="P1400" s="162"/>
      <c r="Q1400" s="163" t="str">
        <f>IF(FN_MC!O1402="","*",FN_MC!O1402)</f>
        <v>*</v>
      </c>
      <c r="R1400" s="163" t="str">
        <f>IF(FN_MC!P1402="","*",FN_MC!P1402)</f>
        <v>*</v>
      </c>
      <c r="S1400" s="161" t="str">
        <f>IF(FN_MC!Q1404="","*",CONCATENATE(FN_MC!Q1404," ",FN_MC!R1404))</f>
        <v>*</v>
      </c>
      <c r="T1400" s="161" t="str">
        <f>IF(FN_MC!V1402="","*",FN_MC!V1402)</f>
        <v>*</v>
      </c>
      <c r="U1400" s="161" t="str">
        <f>IF(FN_MC!W1402="","*",FN_MC!W1402)</f>
        <v>*</v>
      </c>
      <c r="V1400" s="121" t="str">
        <f ca="1">_xlfn.XLOOKUP(G1400&amp;$V$2,BS_CONTROLE[CHAVE],BS_CONTROLE[Quantidade_11],"-")</f>
        <v>-</v>
      </c>
      <c r="W1400" s="121" t="str">
        <f ca="1">_xlfn.XLOOKUP(G1400&amp;$W$2,BS_CONTROLE[CHAVE],BS_CONTROLE[Quantidade_11],"-")</f>
        <v>-</v>
      </c>
      <c r="X1400" s="121" t="str">
        <f ca="1">_xlfn.XLOOKUP(G1400&amp;$X$2,BS_CONTROLE[CHAVE],BS_CONTROLE[Quantidade_11],"-")</f>
        <v>-</v>
      </c>
    </row>
    <row r="1401" spans="1:24" s="122" customFormat="1" hidden="1">
      <c r="A1401" s="118" t="str">
        <f>IF(FN_MC!Y1403="","*",FN_MC!Y1403)</f>
        <v>*</v>
      </c>
      <c r="B1401" s="118" t="str">
        <f>IF(FN_MC!X1403="","*",FN_MC!X1403)</f>
        <v>*</v>
      </c>
      <c r="C1401" s="118" t="str">
        <f>IF(FN_MC!Z1403="","*",FN_MC!Z1403)</f>
        <v>*</v>
      </c>
      <c r="D1401" s="119" t="str">
        <f>IF(FN_MC!S1403="","*",FN_MC!S1403)</f>
        <v>*</v>
      </c>
      <c r="E1401" s="119" t="str">
        <f>IF(FN_MC!T1403="","*",FN_MC!T1403)</f>
        <v>*</v>
      </c>
      <c r="F1401" s="119" t="str">
        <f>IF(FN_MC!B1403="","*",FN_MC!B1403)</f>
        <v>*</v>
      </c>
      <c r="G1401" s="119" t="str">
        <f>IF(FN_MC!D1403="","*",FN_MC!D1403)</f>
        <v>*</v>
      </c>
      <c r="H1401" s="119" t="str">
        <f>IF(FN_MC!F1403="","*",FN_MC!F1403)</f>
        <v>*</v>
      </c>
      <c r="I1401" s="119" t="str">
        <f>IF(FN_MC!H1403="","*",FN_MC!H1403)</f>
        <v>*</v>
      </c>
      <c r="J1401" s="119" t="str">
        <f>IF(FN_MC!I1403="","*",FN_MC!I1403)</f>
        <v>*</v>
      </c>
      <c r="K1401" s="119" t="str">
        <f>IF(FN_MC!M1403="","*",FN_MC!M1403)</f>
        <v>*</v>
      </c>
      <c r="L1401" s="119" t="str">
        <f>IF(FN_MC!N1403="","*",FN_MC!N1403)</f>
        <v>*</v>
      </c>
      <c r="M1401" s="120" t="str">
        <f>IF(FN_MC!J1403="","*",FN_MC!J1403)</f>
        <v>*</v>
      </c>
      <c r="N1401" s="120" t="str">
        <f>IF(FN_MC!K1403="","*",FN_MC!K1403)</f>
        <v>*</v>
      </c>
      <c r="O1401" s="120" t="str">
        <f>IF(FN_MC!L1403="","*",FN_MC!L1403)</f>
        <v>*</v>
      </c>
      <c r="P1401" s="120"/>
      <c r="Q1401" s="137" t="str">
        <f>IF(FN_MC!O1403="","*",FN_MC!O1403)</f>
        <v>*</v>
      </c>
      <c r="R1401" s="137" t="str">
        <f>IF(FN_MC!P1403="","*",FN_MC!P1403)</f>
        <v>*</v>
      </c>
      <c r="S1401" s="119" t="str">
        <f>IF(FN_MC!Q1405="","*",CONCATENATE(FN_MC!Q1405," ",FN_MC!R1405))</f>
        <v>*</v>
      </c>
      <c r="T1401" s="119" t="str">
        <f>IF(FN_MC!V1403="","*",FN_MC!V1403)</f>
        <v>*</v>
      </c>
      <c r="U1401" s="119" t="str">
        <f>IF(FN_MC!W1403="","*",FN_MC!W1403)</f>
        <v>*</v>
      </c>
      <c r="V1401" s="121" t="str">
        <f ca="1">_xlfn.XLOOKUP(G1401&amp;$V$2,BS_CONTROLE[CHAVE],BS_CONTROLE[Quantidade_11],"-")</f>
        <v>-</v>
      </c>
      <c r="W1401" s="121" t="str">
        <f ca="1">_xlfn.XLOOKUP(G1401&amp;$W$2,BS_CONTROLE[CHAVE],BS_CONTROLE[Quantidade_11],"-")</f>
        <v>-</v>
      </c>
      <c r="X1401" s="121" t="str">
        <f ca="1">_xlfn.XLOOKUP(G1401&amp;$X$2,BS_CONTROLE[CHAVE],BS_CONTROLE[Quantidade_11],"-")</f>
        <v>-</v>
      </c>
    </row>
    <row r="1402" spans="1:24" s="122" customFormat="1" hidden="1">
      <c r="A1402" s="160" t="str">
        <f>IF(FN_MC!Y1404="","*",FN_MC!Y1404)</f>
        <v>*</v>
      </c>
      <c r="B1402" s="160" t="str">
        <f>IF(FN_MC!X1404="","*",FN_MC!X1404)</f>
        <v>*</v>
      </c>
      <c r="C1402" s="160" t="str">
        <f>IF(FN_MC!Z1404="","*",FN_MC!Z1404)</f>
        <v>*</v>
      </c>
      <c r="D1402" s="161" t="str">
        <f>IF(FN_MC!S1404="","*",FN_MC!S1404)</f>
        <v>*</v>
      </c>
      <c r="E1402" s="161" t="str">
        <f>IF(FN_MC!T1404="","*",FN_MC!T1404)</f>
        <v>*</v>
      </c>
      <c r="F1402" s="161" t="str">
        <f>IF(FN_MC!B1404="","*",FN_MC!B1404)</f>
        <v>*</v>
      </c>
      <c r="G1402" s="161" t="str">
        <f>IF(FN_MC!D1404="","*",FN_MC!D1404)</f>
        <v>*</v>
      </c>
      <c r="H1402" s="161" t="str">
        <f>IF(FN_MC!F1404="","*",FN_MC!F1404)</f>
        <v>*</v>
      </c>
      <c r="I1402" s="161" t="str">
        <f>IF(FN_MC!H1404="","*",FN_MC!H1404)</f>
        <v>*</v>
      </c>
      <c r="J1402" s="161" t="str">
        <f>IF(FN_MC!I1404="","*",FN_MC!I1404)</f>
        <v>*</v>
      </c>
      <c r="K1402" s="161" t="str">
        <f>IF(FN_MC!M1404="","*",FN_MC!M1404)</f>
        <v>*</v>
      </c>
      <c r="L1402" s="161" t="str">
        <f>IF(FN_MC!N1404="","*",FN_MC!N1404)</f>
        <v>*</v>
      </c>
      <c r="M1402" s="162" t="str">
        <f>IF(FN_MC!J1404="","*",FN_MC!J1404)</f>
        <v>*</v>
      </c>
      <c r="N1402" s="162" t="str">
        <f>IF(FN_MC!K1404="","*",FN_MC!K1404)</f>
        <v>*</v>
      </c>
      <c r="O1402" s="162" t="str">
        <f>IF(FN_MC!L1404="","*",FN_MC!L1404)</f>
        <v>*</v>
      </c>
      <c r="P1402" s="162"/>
      <c r="Q1402" s="163" t="str">
        <f>IF(FN_MC!O1404="","*",FN_MC!O1404)</f>
        <v>*</v>
      </c>
      <c r="R1402" s="163" t="str">
        <f>IF(FN_MC!P1404="","*",FN_MC!P1404)</f>
        <v>*</v>
      </c>
      <c r="S1402" s="161" t="str">
        <f>IF(FN_MC!Q1406="","*",CONCATENATE(FN_MC!Q1406," ",FN_MC!R1406))</f>
        <v>*</v>
      </c>
      <c r="T1402" s="161" t="str">
        <f>IF(FN_MC!V1404="","*",FN_MC!V1404)</f>
        <v>*</v>
      </c>
      <c r="U1402" s="161" t="str">
        <f>IF(FN_MC!W1404="","*",FN_MC!W1404)</f>
        <v>*</v>
      </c>
      <c r="V1402" s="121" t="str">
        <f ca="1">_xlfn.XLOOKUP(G1402&amp;$V$2,BS_CONTROLE[CHAVE],BS_CONTROLE[Quantidade_11],"-")</f>
        <v>-</v>
      </c>
      <c r="W1402" s="121" t="str">
        <f ca="1">_xlfn.XLOOKUP(G1402&amp;$W$2,BS_CONTROLE[CHAVE],BS_CONTROLE[Quantidade_11],"-")</f>
        <v>-</v>
      </c>
      <c r="X1402" s="121" t="str">
        <f ca="1">_xlfn.XLOOKUP(G1402&amp;$X$2,BS_CONTROLE[CHAVE],BS_CONTROLE[Quantidade_11],"-")</f>
        <v>-</v>
      </c>
    </row>
    <row r="1403" spans="1:24" s="122" customFormat="1" hidden="1">
      <c r="A1403" s="160" t="str">
        <f>IF(FN_MC!Y1405="","*",FN_MC!Y1405)</f>
        <v>*</v>
      </c>
      <c r="B1403" s="160" t="str">
        <f>IF(FN_MC!X1405="","*",FN_MC!X1405)</f>
        <v>*</v>
      </c>
      <c r="C1403" s="160" t="str">
        <f>IF(FN_MC!Z1405="","*",FN_MC!Z1405)</f>
        <v>*</v>
      </c>
      <c r="D1403" s="161" t="str">
        <f>IF(FN_MC!S1405="","*",FN_MC!S1405)</f>
        <v>*</v>
      </c>
      <c r="E1403" s="161" t="str">
        <f>IF(FN_MC!T1405="","*",FN_MC!T1405)</f>
        <v>*</v>
      </c>
      <c r="F1403" s="161" t="str">
        <f>IF(FN_MC!B1405="","*",FN_MC!B1405)</f>
        <v>*</v>
      </c>
      <c r="G1403" s="161" t="str">
        <f>IF(FN_MC!D1405="","*",FN_MC!D1405)</f>
        <v>*</v>
      </c>
      <c r="H1403" s="161" t="str">
        <f>IF(FN_MC!F1405="","*",FN_MC!F1405)</f>
        <v>*</v>
      </c>
      <c r="I1403" s="161" t="str">
        <f>IF(FN_MC!H1405="","*",FN_MC!H1405)</f>
        <v>*</v>
      </c>
      <c r="J1403" s="161" t="str">
        <f>IF(FN_MC!I1405="","*",FN_MC!I1405)</f>
        <v>*</v>
      </c>
      <c r="K1403" s="161" t="str">
        <f>IF(FN_MC!M1405="","*",FN_MC!M1405)</f>
        <v>*</v>
      </c>
      <c r="L1403" s="161" t="str">
        <f>IF(FN_MC!N1405="","*",FN_MC!N1405)</f>
        <v>*</v>
      </c>
      <c r="M1403" s="162" t="str">
        <f>IF(FN_MC!J1405="","*",FN_MC!J1405)</f>
        <v>*</v>
      </c>
      <c r="N1403" s="162" t="str">
        <f>IF(FN_MC!K1405="","*",FN_MC!K1405)</f>
        <v>*</v>
      </c>
      <c r="O1403" s="162" t="str">
        <f>IF(FN_MC!L1405="","*",FN_MC!L1405)</f>
        <v>*</v>
      </c>
      <c r="P1403" s="162"/>
      <c r="Q1403" s="163" t="str">
        <f>IF(FN_MC!O1405="","*",FN_MC!O1405)</f>
        <v>*</v>
      </c>
      <c r="R1403" s="163" t="str">
        <f>IF(FN_MC!P1405="","*",FN_MC!P1405)</f>
        <v>*</v>
      </c>
      <c r="S1403" s="161" t="str">
        <f>IF(FN_MC!Q1407="","*",CONCATENATE(FN_MC!Q1407," ",FN_MC!R1407))</f>
        <v>*</v>
      </c>
      <c r="T1403" s="161" t="str">
        <f>IF(FN_MC!V1405="","*",FN_MC!V1405)</f>
        <v>*</v>
      </c>
      <c r="U1403" s="161" t="str">
        <f>IF(FN_MC!W1405="","*",FN_MC!W1405)</f>
        <v>*</v>
      </c>
      <c r="V1403" s="121" t="str">
        <f ca="1">_xlfn.XLOOKUP(G1403&amp;$V$2,BS_CONTROLE[CHAVE],BS_CONTROLE[Quantidade_11],"-")</f>
        <v>-</v>
      </c>
      <c r="W1403" s="121" t="str">
        <f ca="1">_xlfn.XLOOKUP(G1403&amp;$W$2,BS_CONTROLE[CHAVE],BS_CONTROLE[Quantidade_11],"-")</f>
        <v>-</v>
      </c>
      <c r="X1403" s="121" t="str">
        <f ca="1">_xlfn.XLOOKUP(G1403&amp;$X$2,BS_CONTROLE[CHAVE],BS_CONTROLE[Quantidade_11],"-")</f>
        <v>-</v>
      </c>
    </row>
    <row r="1404" spans="1:24" s="122" customFormat="1" hidden="1">
      <c r="A1404" s="118" t="str">
        <f>IF(FN_MC!Y1406="","*",FN_MC!Y1406)</f>
        <v>*</v>
      </c>
      <c r="B1404" s="118" t="str">
        <f>IF(FN_MC!X1406="","*",FN_MC!X1406)</f>
        <v>*</v>
      </c>
      <c r="C1404" s="118" t="str">
        <f>IF(FN_MC!Z1406="","*",FN_MC!Z1406)</f>
        <v>*</v>
      </c>
      <c r="D1404" s="119" t="str">
        <f>IF(FN_MC!S1406="","*",FN_MC!S1406)</f>
        <v>*</v>
      </c>
      <c r="E1404" s="119" t="str">
        <f>IF(FN_MC!T1406="","*",FN_MC!T1406)</f>
        <v>*</v>
      </c>
      <c r="F1404" s="119" t="str">
        <f>IF(FN_MC!B1406="","*",FN_MC!B1406)</f>
        <v>*</v>
      </c>
      <c r="G1404" s="119" t="str">
        <f>IF(FN_MC!D1406="","*",FN_MC!D1406)</f>
        <v>*</v>
      </c>
      <c r="H1404" s="119" t="str">
        <f>IF(FN_MC!F1406="","*",FN_MC!F1406)</f>
        <v>*</v>
      </c>
      <c r="I1404" s="119" t="str">
        <f>IF(FN_MC!H1406="","*",FN_MC!H1406)</f>
        <v>*</v>
      </c>
      <c r="J1404" s="119" t="str">
        <f>IF(FN_MC!I1406="","*",FN_MC!I1406)</f>
        <v>*</v>
      </c>
      <c r="K1404" s="119" t="str">
        <f>IF(FN_MC!M1406="","*",FN_MC!M1406)</f>
        <v>*</v>
      </c>
      <c r="L1404" s="119" t="str">
        <f>IF(FN_MC!N1406="","*",FN_MC!N1406)</f>
        <v>*</v>
      </c>
      <c r="M1404" s="120" t="str">
        <f>IF(FN_MC!J1406="","*",FN_MC!J1406)</f>
        <v>*</v>
      </c>
      <c r="N1404" s="120" t="str">
        <f>IF(FN_MC!K1406="","*",FN_MC!K1406)</f>
        <v>*</v>
      </c>
      <c r="O1404" s="120" t="str">
        <f>IF(FN_MC!L1406="","*",FN_MC!L1406)</f>
        <v>*</v>
      </c>
      <c r="P1404" s="120"/>
      <c r="Q1404" s="137" t="str">
        <f>IF(FN_MC!O1406="","*",FN_MC!O1406)</f>
        <v>*</v>
      </c>
      <c r="R1404" s="137" t="str">
        <f>IF(FN_MC!P1406="","*",FN_MC!P1406)</f>
        <v>*</v>
      </c>
      <c r="S1404" s="119" t="str">
        <f>IF(FN_MC!Q1408="","*",CONCATENATE(FN_MC!Q1408," ",FN_MC!R1408))</f>
        <v>*</v>
      </c>
      <c r="T1404" s="119" t="str">
        <f>IF(FN_MC!V1406="","*",FN_MC!V1406)</f>
        <v>*</v>
      </c>
      <c r="U1404" s="119" t="str">
        <f>IF(FN_MC!W1406="","*",FN_MC!W1406)</f>
        <v>*</v>
      </c>
      <c r="V1404" s="121" t="str">
        <f ca="1">_xlfn.XLOOKUP(G1404&amp;$V$2,BS_CONTROLE[CHAVE],BS_CONTROLE[Quantidade_11],"-")</f>
        <v>-</v>
      </c>
      <c r="W1404" s="121" t="str">
        <f ca="1">_xlfn.XLOOKUP(G1404&amp;$W$2,BS_CONTROLE[CHAVE],BS_CONTROLE[Quantidade_11],"-")</f>
        <v>-</v>
      </c>
      <c r="X1404" s="121" t="str">
        <f ca="1">_xlfn.XLOOKUP(G1404&amp;$X$2,BS_CONTROLE[CHAVE],BS_CONTROLE[Quantidade_11],"-")</f>
        <v>-</v>
      </c>
    </row>
    <row r="1405" spans="1:24" s="122" customFormat="1" hidden="1">
      <c r="A1405" s="160" t="str">
        <f>IF(FN_MC!Y1407="","*",FN_MC!Y1407)</f>
        <v>*</v>
      </c>
      <c r="B1405" s="160" t="str">
        <f>IF(FN_MC!X1407="","*",FN_MC!X1407)</f>
        <v>*</v>
      </c>
      <c r="C1405" s="160" t="str">
        <f>IF(FN_MC!Z1407="","*",FN_MC!Z1407)</f>
        <v>*</v>
      </c>
      <c r="D1405" s="161" t="str">
        <f>IF(FN_MC!S1407="","*",FN_MC!S1407)</f>
        <v>*</v>
      </c>
      <c r="E1405" s="161" t="str">
        <f>IF(FN_MC!T1407="","*",FN_MC!T1407)</f>
        <v>*</v>
      </c>
      <c r="F1405" s="161" t="str">
        <f>IF(FN_MC!B1407="","*",FN_MC!B1407)</f>
        <v>*</v>
      </c>
      <c r="G1405" s="161" t="str">
        <f>IF(FN_MC!D1407="","*",FN_MC!D1407)</f>
        <v>*</v>
      </c>
      <c r="H1405" s="161" t="str">
        <f>IF(FN_MC!F1407="","*",FN_MC!F1407)</f>
        <v>*</v>
      </c>
      <c r="I1405" s="161" t="str">
        <f>IF(FN_MC!H1407="","*",FN_MC!H1407)</f>
        <v>*</v>
      </c>
      <c r="J1405" s="161" t="str">
        <f>IF(FN_MC!I1407="","*",FN_MC!I1407)</f>
        <v>*</v>
      </c>
      <c r="K1405" s="161" t="str">
        <f>IF(FN_MC!M1407="","*",FN_MC!M1407)</f>
        <v>*</v>
      </c>
      <c r="L1405" s="161" t="str">
        <f>IF(FN_MC!N1407="","*",FN_MC!N1407)</f>
        <v>*</v>
      </c>
      <c r="M1405" s="162" t="str">
        <f>IF(FN_MC!J1407="","*",FN_MC!J1407)</f>
        <v>*</v>
      </c>
      <c r="N1405" s="162" t="str">
        <f>IF(FN_MC!K1407="","*",FN_MC!K1407)</f>
        <v>*</v>
      </c>
      <c r="O1405" s="162" t="str">
        <f>IF(FN_MC!L1407="","*",FN_MC!L1407)</f>
        <v>*</v>
      </c>
      <c r="P1405" s="162"/>
      <c r="Q1405" s="163" t="str">
        <f>IF(FN_MC!O1407="","*",FN_MC!O1407)</f>
        <v>*</v>
      </c>
      <c r="R1405" s="163" t="str">
        <f>IF(FN_MC!P1407="","*",FN_MC!P1407)</f>
        <v>*</v>
      </c>
      <c r="S1405" s="161" t="str">
        <f>IF(FN_MC!Q1409="","*",CONCATENATE(FN_MC!Q1409," ",FN_MC!R1409))</f>
        <v>*</v>
      </c>
      <c r="T1405" s="161" t="str">
        <f>IF(FN_MC!V1407="","*",FN_MC!V1407)</f>
        <v>*</v>
      </c>
      <c r="U1405" s="161" t="str">
        <f>IF(FN_MC!W1407="","*",FN_MC!W1407)</f>
        <v>*</v>
      </c>
      <c r="V1405" s="121" t="str">
        <f ca="1">_xlfn.XLOOKUP(G1405&amp;$V$2,BS_CONTROLE[CHAVE],BS_CONTROLE[Quantidade_11],"-")</f>
        <v>-</v>
      </c>
      <c r="W1405" s="121" t="str">
        <f ca="1">_xlfn.XLOOKUP(G1405&amp;$W$2,BS_CONTROLE[CHAVE],BS_CONTROLE[Quantidade_11],"-")</f>
        <v>-</v>
      </c>
      <c r="X1405" s="121" t="str">
        <f ca="1">_xlfn.XLOOKUP(G1405&amp;$X$2,BS_CONTROLE[CHAVE],BS_CONTROLE[Quantidade_11],"-")</f>
        <v>-</v>
      </c>
    </row>
    <row r="1406" spans="1:24" s="122" customFormat="1" hidden="1">
      <c r="A1406" s="160" t="str">
        <f>IF(FN_MC!Y1408="","*",FN_MC!Y1408)</f>
        <v>*</v>
      </c>
      <c r="B1406" s="160" t="str">
        <f>IF(FN_MC!X1408="","*",FN_MC!X1408)</f>
        <v>*</v>
      </c>
      <c r="C1406" s="160" t="str">
        <f>IF(FN_MC!Z1408="","*",FN_MC!Z1408)</f>
        <v>*</v>
      </c>
      <c r="D1406" s="161" t="str">
        <f>IF(FN_MC!S1408="","*",FN_MC!S1408)</f>
        <v>*</v>
      </c>
      <c r="E1406" s="161" t="str">
        <f>IF(FN_MC!T1408="","*",FN_MC!T1408)</f>
        <v>*</v>
      </c>
      <c r="F1406" s="161" t="str">
        <f>IF(FN_MC!B1408="","*",FN_MC!B1408)</f>
        <v>*</v>
      </c>
      <c r="G1406" s="161" t="str">
        <f>IF(FN_MC!D1408="","*",FN_MC!D1408)</f>
        <v>*</v>
      </c>
      <c r="H1406" s="161" t="str">
        <f>IF(FN_MC!F1408="","*",FN_MC!F1408)</f>
        <v>*</v>
      </c>
      <c r="I1406" s="161" t="str">
        <f>IF(FN_MC!H1408="","*",FN_MC!H1408)</f>
        <v>*</v>
      </c>
      <c r="J1406" s="161" t="str">
        <f>IF(FN_MC!I1408="","*",FN_MC!I1408)</f>
        <v>*</v>
      </c>
      <c r="K1406" s="161" t="str">
        <f>IF(FN_MC!M1408="","*",FN_MC!M1408)</f>
        <v>*</v>
      </c>
      <c r="L1406" s="161" t="str">
        <f>IF(FN_MC!N1408="","*",FN_MC!N1408)</f>
        <v>*</v>
      </c>
      <c r="M1406" s="162" t="str">
        <f>IF(FN_MC!J1408="","*",FN_MC!J1408)</f>
        <v>*</v>
      </c>
      <c r="N1406" s="162" t="str">
        <f>IF(FN_MC!K1408="","*",FN_MC!K1408)</f>
        <v>*</v>
      </c>
      <c r="O1406" s="162" t="str">
        <f>IF(FN_MC!L1408="","*",FN_MC!L1408)</f>
        <v>*</v>
      </c>
      <c r="P1406" s="162"/>
      <c r="Q1406" s="163" t="str">
        <f>IF(FN_MC!O1408="","*",FN_MC!O1408)</f>
        <v>*</v>
      </c>
      <c r="R1406" s="163" t="str">
        <f>IF(FN_MC!P1408="","*",FN_MC!P1408)</f>
        <v>*</v>
      </c>
      <c r="S1406" s="161" t="str">
        <f>IF(FN_MC!Q1410="","*",CONCATENATE(FN_MC!Q1410," ",FN_MC!R1410))</f>
        <v>*</v>
      </c>
      <c r="T1406" s="161" t="str">
        <f>IF(FN_MC!V1408="","*",FN_MC!V1408)</f>
        <v>*</v>
      </c>
      <c r="U1406" s="161" t="str">
        <f>IF(FN_MC!W1408="","*",FN_MC!W1408)</f>
        <v>*</v>
      </c>
      <c r="V1406" s="121" t="str">
        <f ca="1">_xlfn.XLOOKUP(G1406&amp;$V$2,BS_CONTROLE[CHAVE],BS_CONTROLE[Quantidade_11],"-")</f>
        <v>-</v>
      </c>
      <c r="W1406" s="121" t="str">
        <f ca="1">_xlfn.XLOOKUP(G1406&amp;$W$2,BS_CONTROLE[CHAVE],BS_CONTROLE[Quantidade_11],"-")</f>
        <v>-</v>
      </c>
      <c r="X1406" s="121" t="str">
        <f ca="1">_xlfn.XLOOKUP(G1406&amp;$X$2,BS_CONTROLE[CHAVE],BS_CONTROLE[Quantidade_11],"-")</f>
        <v>-</v>
      </c>
    </row>
    <row r="1407" spans="1:24" s="122" customFormat="1" hidden="1">
      <c r="A1407" s="118" t="str">
        <f>IF(FN_MC!Y1409="","*",FN_MC!Y1409)</f>
        <v>*</v>
      </c>
      <c r="B1407" s="118" t="str">
        <f>IF(FN_MC!X1409="","*",FN_MC!X1409)</f>
        <v>*</v>
      </c>
      <c r="C1407" s="118" t="str">
        <f>IF(FN_MC!Z1409="","*",FN_MC!Z1409)</f>
        <v>*</v>
      </c>
      <c r="D1407" s="119" t="str">
        <f>IF(FN_MC!S1409="","*",FN_MC!S1409)</f>
        <v>*</v>
      </c>
      <c r="E1407" s="119" t="str">
        <f>IF(FN_MC!T1409="","*",FN_MC!T1409)</f>
        <v>*</v>
      </c>
      <c r="F1407" s="119" t="str">
        <f>IF(FN_MC!B1409="","*",FN_MC!B1409)</f>
        <v>*</v>
      </c>
      <c r="G1407" s="119" t="str">
        <f>IF(FN_MC!D1409="","*",FN_MC!D1409)</f>
        <v>*</v>
      </c>
      <c r="H1407" s="119" t="str">
        <f>IF(FN_MC!F1409="","*",FN_MC!F1409)</f>
        <v>*</v>
      </c>
      <c r="I1407" s="119" t="str">
        <f>IF(FN_MC!H1409="","*",FN_MC!H1409)</f>
        <v>*</v>
      </c>
      <c r="J1407" s="119" t="str">
        <f>IF(FN_MC!I1409="","*",FN_MC!I1409)</f>
        <v>*</v>
      </c>
      <c r="K1407" s="119" t="str">
        <f>IF(FN_MC!M1409="","*",FN_MC!M1409)</f>
        <v>*</v>
      </c>
      <c r="L1407" s="119" t="str">
        <f>IF(FN_MC!N1409="","*",FN_MC!N1409)</f>
        <v>*</v>
      </c>
      <c r="M1407" s="120" t="str">
        <f>IF(FN_MC!J1409="","*",FN_MC!J1409)</f>
        <v>*</v>
      </c>
      <c r="N1407" s="120" t="str">
        <f>IF(FN_MC!K1409="","*",FN_MC!K1409)</f>
        <v>*</v>
      </c>
      <c r="O1407" s="120" t="str">
        <f>IF(FN_MC!L1409="","*",FN_MC!L1409)</f>
        <v>*</v>
      </c>
      <c r="P1407" s="120"/>
      <c r="Q1407" s="137" t="str">
        <f>IF(FN_MC!O1409="","*",FN_MC!O1409)</f>
        <v>*</v>
      </c>
      <c r="R1407" s="137" t="str">
        <f>IF(FN_MC!P1409="","*",FN_MC!P1409)</f>
        <v>*</v>
      </c>
      <c r="S1407" s="119" t="str">
        <f>IF(FN_MC!Q1411="","*",CONCATENATE(FN_MC!Q1411," ",FN_MC!R1411))</f>
        <v>*</v>
      </c>
      <c r="T1407" s="119" t="str">
        <f>IF(FN_MC!V1409="","*",FN_MC!V1409)</f>
        <v>*</v>
      </c>
      <c r="U1407" s="119" t="str">
        <f>IF(FN_MC!W1409="","*",FN_MC!W1409)</f>
        <v>*</v>
      </c>
      <c r="V1407" s="121" t="str">
        <f ca="1">_xlfn.XLOOKUP(G1407&amp;$V$2,BS_CONTROLE[CHAVE],BS_CONTROLE[Quantidade_11],"-")</f>
        <v>-</v>
      </c>
      <c r="W1407" s="121" t="str">
        <f ca="1">_xlfn.XLOOKUP(G1407&amp;$W$2,BS_CONTROLE[CHAVE],BS_CONTROLE[Quantidade_11],"-")</f>
        <v>-</v>
      </c>
      <c r="X1407" s="121" t="str">
        <f ca="1">_xlfn.XLOOKUP(G1407&amp;$X$2,BS_CONTROLE[CHAVE],BS_CONTROLE[Quantidade_11],"-")</f>
        <v>-</v>
      </c>
    </row>
    <row r="1408" spans="1:24" s="122" customFormat="1" hidden="1">
      <c r="A1408" s="160" t="str">
        <f>IF(FN_MC!Y1410="","*",FN_MC!Y1410)</f>
        <v>*</v>
      </c>
      <c r="B1408" s="160" t="str">
        <f>IF(FN_MC!X1410="","*",FN_MC!X1410)</f>
        <v>*</v>
      </c>
      <c r="C1408" s="160" t="str">
        <f>IF(FN_MC!Z1410="","*",FN_MC!Z1410)</f>
        <v>*</v>
      </c>
      <c r="D1408" s="161" t="str">
        <f>IF(FN_MC!S1410="","*",FN_MC!S1410)</f>
        <v>*</v>
      </c>
      <c r="E1408" s="161" t="str">
        <f>IF(FN_MC!T1410="","*",FN_MC!T1410)</f>
        <v>*</v>
      </c>
      <c r="F1408" s="161" t="str">
        <f>IF(FN_MC!B1410="","*",FN_MC!B1410)</f>
        <v>*</v>
      </c>
      <c r="G1408" s="161" t="str">
        <f>IF(FN_MC!D1410="","*",FN_MC!D1410)</f>
        <v>*</v>
      </c>
      <c r="H1408" s="161" t="str">
        <f>IF(FN_MC!F1410="","*",FN_MC!F1410)</f>
        <v>*</v>
      </c>
      <c r="I1408" s="161" t="str">
        <f>IF(FN_MC!H1410="","*",FN_MC!H1410)</f>
        <v>*</v>
      </c>
      <c r="J1408" s="161" t="str">
        <f>IF(FN_MC!I1410="","*",FN_MC!I1410)</f>
        <v>*</v>
      </c>
      <c r="K1408" s="161" t="str">
        <f>IF(FN_MC!M1410="","*",FN_MC!M1410)</f>
        <v>*</v>
      </c>
      <c r="L1408" s="161" t="str">
        <f>IF(FN_MC!N1410="","*",FN_MC!N1410)</f>
        <v>*</v>
      </c>
      <c r="M1408" s="162" t="str">
        <f>IF(FN_MC!J1410="","*",FN_MC!J1410)</f>
        <v>*</v>
      </c>
      <c r="N1408" s="162" t="str">
        <f>IF(FN_MC!K1410="","*",FN_MC!K1410)</f>
        <v>*</v>
      </c>
      <c r="O1408" s="162" t="str">
        <f>IF(FN_MC!L1410="","*",FN_MC!L1410)</f>
        <v>*</v>
      </c>
      <c r="P1408" s="162"/>
      <c r="Q1408" s="163" t="str">
        <f>IF(FN_MC!O1410="","*",FN_MC!O1410)</f>
        <v>*</v>
      </c>
      <c r="R1408" s="163" t="str">
        <f>IF(FN_MC!P1410="","*",FN_MC!P1410)</f>
        <v>*</v>
      </c>
      <c r="S1408" s="161" t="str">
        <f>IF(FN_MC!Q1412="","*",CONCATENATE(FN_MC!Q1412," ",FN_MC!R1412))</f>
        <v>*</v>
      </c>
      <c r="T1408" s="161" t="str">
        <f>IF(FN_MC!V1410="","*",FN_MC!V1410)</f>
        <v>*</v>
      </c>
      <c r="U1408" s="161" t="str">
        <f>IF(FN_MC!W1410="","*",FN_MC!W1410)</f>
        <v>*</v>
      </c>
      <c r="V1408" s="121" t="str">
        <f ca="1">_xlfn.XLOOKUP(G1408&amp;$V$2,BS_CONTROLE[CHAVE],BS_CONTROLE[Quantidade_11],"-")</f>
        <v>-</v>
      </c>
      <c r="W1408" s="121" t="str">
        <f ca="1">_xlfn.XLOOKUP(G1408&amp;$W$2,BS_CONTROLE[CHAVE],BS_CONTROLE[Quantidade_11],"-")</f>
        <v>-</v>
      </c>
      <c r="X1408" s="121" t="str">
        <f ca="1">_xlfn.XLOOKUP(G1408&amp;$X$2,BS_CONTROLE[CHAVE],BS_CONTROLE[Quantidade_11],"-")</f>
        <v>-</v>
      </c>
    </row>
    <row r="1409" spans="1:24" s="122" customFormat="1" hidden="1">
      <c r="A1409" s="160" t="str">
        <f>IF(FN_MC!Y1411="","*",FN_MC!Y1411)</f>
        <v>*</v>
      </c>
      <c r="B1409" s="160" t="str">
        <f>IF(FN_MC!X1411="","*",FN_MC!X1411)</f>
        <v>*</v>
      </c>
      <c r="C1409" s="160" t="str">
        <f>IF(FN_MC!Z1411="","*",FN_MC!Z1411)</f>
        <v>*</v>
      </c>
      <c r="D1409" s="161" t="str">
        <f>IF(FN_MC!S1411="","*",FN_MC!S1411)</f>
        <v>*</v>
      </c>
      <c r="E1409" s="161" t="str">
        <f>IF(FN_MC!T1411="","*",FN_MC!T1411)</f>
        <v>*</v>
      </c>
      <c r="F1409" s="161" t="str">
        <f>IF(FN_MC!B1411="","*",FN_MC!B1411)</f>
        <v>*</v>
      </c>
      <c r="G1409" s="161" t="str">
        <f>IF(FN_MC!D1411="","*",FN_MC!D1411)</f>
        <v>*</v>
      </c>
      <c r="H1409" s="161" t="str">
        <f>IF(FN_MC!F1411="","*",FN_MC!F1411)</f>
        <v>*</v>
      </c>
      <c r="I1409" s="161" t="str">
        <f>IF(FN_MC!H1411="","*",FN_MC!H1411)</f>
        <v>*</v>
      </c>
      <c r="J1409" s="161" t="str">
        <f>IF(FN_MC!I1411="","*",FN_MC!I1411)</f>
        <v>*</v>
      </c>
      <c r="K1409" s="161" t="str">
        <f>IF(FN_MC!M1411="","*",FN_MC!M1411)</f>
        <v>*</v>
      </c>
      <c r="L1409" s="161" t="str">
        <f>IF(FN_MC!N1411="","*",FN_MC!N1411)</f>
        <v>*</v>
      </c>
      <c r="M1409" s="162" t="str">
        <f>IF(FN_MC!J1411="","*",FN_MC!J1411)</f>
        <v>*</v>
      </c>
      <c r="N1409" s="162" t="str">
        <f>IF(FN_MC!K1411="","*",FN_MC!K1411)</f>
        <v>*</v>
      </c>
      <c r="O1409" s="162" t="str">
        <f>IF(FN_MC!L1411="","*",FN_MC!L1411)</f>
        <v>*</v>
      </c>
      <c r="P1409" s="162"/>
      <c r="Q1409" s="163" t="str">
        <f>IF(FN_MC!O1411="","*",FN_MC!O1411)</f>
        <v>*</v>
      </c>
      <c r="R1409" s="163" t="str">
        <f>IF(FN_MC!P1411="","*",FN_MC!P1411)</f>
        <v>*</v>
      </c>
      <c r="S1409" s="161" t="str">
        <f>IF(FN_MC!Q1413="","*",CONCATENATE(FN_MC!Q1413," ",FN_MC!R1413))</f>
        <v>*</v>
      </c>
      <c r="T1409" s="161" t="str">
        <f>IF(FN_MC!V1411="","*",FN_MC!V1411)</f>
        <v>*</v>
      </c>
      <c r="U1409" s="161" t="str">
        <f>IF(FN_MC!W1411="","*",FN_MC!W1411)</f>
        <v>*</v>
      </c>
      <c r="V1409" s="121" t="str">
        <f ca="1">_xlfn.XLOOKUP(G1409&amp;$V$2,BS_CONTROLE[CHAVE],BS_CONTROLE[Quantidade_11],"-")</f>
        <v>-</v>
      </c>
      <c r="W1409" s="121" t="str">
        <f ca="1">_xlfn.XLOOKUP(G1409&amp;$W$2,BS_CONTROLE[CHAVE],BS_CONTROLE[Quantidade_11],"-")</f>
        <v>-</v>
      </c>
      <c r="X1409" s="121" t="str">
        <f ca="1">_xlfn.XLOOKUP(G1409&amp;$X$2,BS_CONTROLE[CHAVE],BS_CONTROLE[Quantidade_11],"-")</f>
        <v>-</v>
      </c>
    </row>
    <row r="1410" spans="1:24" s="122" customFormat="1" hidden="1">
      <c r="A1410" s="118" t="str">
        <f>IF(FN_MC!Y1412="","*",FN_MC!Y1412)</f>
        <v>*</v>
      </c>
      <c r="B1410" s="118" t="str">
        <f>IF(FN_MC!X1412="","*",FN_MC!X1412)</f>
        <v>*</v>
      </c>
      <c r="C1410" s="118" t="str">
        <f>IF(FN_MC!Z1412="","*",FN_MC!Z1412)</f>
        <v>*</v>
      </c>
      <c r="D1410" s="119" t="str">
        <f>IF(FN_MC!S1412="","*",FN_MC!S1412)</f>
        <v>*</v>
      </c>
      <c r="E1410" s="119" t="str">
        <f>IF(FN_MC!T1412="","*",FN_MC!T1412)</f>
        <v>*</v>
      </c>
      <c r="F1410" s="119" t="str">
        <f>IF(FN_MC!B1412="","*",FN_MC!B1412)</f>
        <v>*</v>
      </c>
      <c r="G1410" s="119" t="str">
        <f>IF(FN_MC!D1412="","*",FN_MC!D1412)</f>
        <v>*</v>
      </c>
      <c r="H1410" s="119" t="str">
        <f>IF(FN_MC!F1412="","*",FN_MC!F1412)</f>
        <v>*</v>
      </c>
      <c r="I1410" s="119" t="str">
        <f>IF(FN_MC!H1412="","*",FN_MC!H1412)</f>
        <v>*</v>
      </c>
      <c r="J1410" s="119" t="str">
        <f>IF(FN_MC!I1412="","*",FN_MC!I1412)</f>
        <v>*</v>
      </c>
      <c r="K1410" s="119" t="str">
        <f>IF(FN_MC!M1412="","*",FN_MC!M1412)</f>
        <v>*</v>
      </c>
      <c r="L1410" s="119" t="str">
        <f>IF(FN_MC!N1412="","*",FN_MC!N1412)</f>
        <v>*</v>
      </c>
      <c r="M1410" s="120" t="str">
        <f>IF(FN_MC!J1412="","*",FN_MC!J1412)</f>
        <v>*</v>
      </c>
      <c r="N1410" s="120" t="str">
        <f>IF(FN_MC!K1412="","*",FN_MC!K1412)</f>
        <v>*</v>
      </c>
      <c r="O1410" s="120" t="str">
        <f>IF(FN_MC!L1412="","*",FN_MC!L1412)</f>
        <v>*</v>
      </c>
      <c r="P1410" s="120"/>
      <c r="Q1410" s="137" t="str">
        <f>IF(FN_MC!O1412="","*",FN_MC!O1412)</f>
        <v>*</v>
      </c>
      <c r="R1410" s="137" t="str">
        <f>IF(FN_MC!P1412="","*",FN_MC!P1412)</f>
        <v>*</v>
      </c>
      <c r="S1410" s="119" t="str">
        <f>IF(FN_MC!Q1414="","*",CONCATENATE(FN_MC!Q1414," ",FN_MC!R1414))</f>
        <v>*</v>
      </c>
      <c r="T1410" s="119" t="str">
        <f>IF(FN_MC!V1412="","*",FN_MC!V1412)</f>
        <v>*</v>
      </c>
      <c r="U1410" s="119" t="str">
        <f>IF(FN_MC!W1412="","*",FN_MC!W1412)</f>
        <v>*</v>
      </c>
      <c r="V1410" s="121" t="str">
        <f ca="1">_xlfn.XLOOKUP(G1410&amp;$V$2,BS_CONTROLE[CHAVE],BS_CONTROLE[Quantidade_11],"-")</f>
        <v>-</v>
      </c>
      <c r="W1410" s="121" t="str">
        <f ca="1">_xlfn.XLOOKUP(G1410&amp;$W$2,BS_CONTROLE[CHAVE],BS_CONTROLE[Quantidade_11],"-")</f>
        <v>-</v>
      </c>
      <c r="X1410" s="121" t="str">
        <f ca="1">_xlfn.XLOOKUP(G1410&amp;$X$2,BS_CONTROLE[CHAVE],BS_CONTROLE[Quantidade_11],"-")</f>
        <v>-</v>
      </c>
    </row>
    <row r="1411" spans="1:24" s="122" customFormat="1" hidden="1">
      <c r="A1411" s="160" t="str">
        <f>IF(FN_MC!Y1413="","*",FN_MC!Y1413)</f>
        <v>*</v>
      </c>
      <c r="B1411" s="160" t="str">
        <f>IF(FN_MC!X1413="","*",FN_MC!X1413)</f>
        <v>*</v>
      </c>
      <c r="C1411" s="160" t="str">
        <f>IF(FN_MC!Z1413="","*",FN_MC!Z1413)</f>
        <v>*</v>
      </c>
      <c r="D1411" s="161" t="str">
        <f>IF(FN_MC!S1413="","*",FN_MC!S1413)</f>
        <v>*</v>
      </c>
      <c r="E1411" s="161" t="str">
        <f>IF(FN_MC!T1413="","*",FN_MC!T1413)</f>
        <v>*</v>
      </c>
      <c r="F1411" s="161" t="str">
        <f>IF(FN_MC!B1413="","*",FN_MC!B1413)</f>
        <v>*</v>
      </c>
      <c r="G1411" s="161" t="str">
        <f>IF(FN_MC!D1413="","*",FN_MC!D1413)</f>
        <v>*</v>
      </c>
      <c r="H1411" s="161" t="str">
        <f>IF(FN_MC!F1413="","*",FN_MC!F1413)</f>
        <v>*</v>
      </c>
      <c r="I1411" s="161" t="str">
        <f>IF(FN_MC!H1413="","*",FN_MC!H1413)</f>
        <v>*</v>
      </c>
      <c r="J1411" s="161" t="str">
        <f>IF(FN_MC!I1413="","*",FN_MC!I1413)</f>
        <v>*</v>
      </c>
      <c r="K1411" s="161" t="str">
        <f>IF(FN_MC!M1413="","*",FN_MC!M1413)</f>
        <v>*</v>
      </c>
      <c r="L1411" s="161" t="str">
        <f>IF(FN_MC!N1413="","*",FN_MC!N1413)</f>
        <v>*</v>
      </c>
      <c r="M1411" s="162" t="str">
        <f>IF(FN_MC!J1413="","*",FN_MC!J1413)</f>
        <v>*</v>
      </c>
      <c r="N1411" s="162" t="str">
        <f>IF(FN_MC!K1413="","*",FN_MC!K1413)</f>
        <v>*</v>
      </c>
      <c r="O1411" s="162" t="str">
        <f>IF(FN_MC!L1413="","*",FN_MC!L1413)</f>
        <v>*</v>
      </c>
      <c r="P1411" s="162"/>
      <c r="Q1411" s="163" t="str">
        <f>IF(FN_MC!O1413="","*",FN_MC!O1413)</f>
        <v>*</v>
      </c>
      <c r="R1411" s="163" t="str">
        <f>IF(FN_MC!P1413="","*",FN_MC!P1413)</f>
        <v>*</v>
      </c>
      <c r="S1411" s="161" t="str">
        <f>IF(FN_MC!Q1415="","*",CONCATENATE(FN_MC!Q1415," ",FN_MC!R1415))</f>
        <v>*</v>
      </c>
      <c r="T1411" s="161" t="str">
        <f>IF(FN_MC!V1413="","*",FN_MC!V1413)</f>
        <v>*</v>
      </c>
      <c r="U1411" s="161" t="str">
        <f>IF(FN_MC!W1413="","*",FN_MC!W1413)</f>
        <v>*</v>
      </c>
      <c r="V1411" s="121" t="str">
        <f ca="1">_xlfn.XLOOKUP(G1411&amp;$V$2,BS_CONTROLE[CHAVE],BS_CONTROLE[Quantidade_11],"-")</f>
        <v>-</v>
      </c>
      <c r="W1411" s="121" t="str">
        <f ca="1">_xlfn.XLOOKUP(G1411&amp;$W$2,BS_CONTROLE[CHAVE],BS_CONTROLE[Quantidade_11],"-")</f>
        <v>-</v>
      </c>
      <c r="X1411" s="121" t="str">
        <f ca="1">_xlfn.XLOOKUP(G1411&amp;$X$2,BS_CONTROLE[CHAVE],BS_CONTROLE[Quantidade_11],"-")</f>
        <v>-</v>
      </c>
    </row>
    <row r="1412" spans="1:24" s="122" customFormat="1" hidden="1">
      <c r="A1412" s="160" t="str">
        <f>IF(FN_MC!Y1414="","*",FN_MC!Y1414)</f>
        <v>*</v>
      </c>
      <c r="B1412" s="160" t="str">
        <f>IF(FN_MC!X1414="","*",FN_MC!X1414)</f>
        <v>*</v>
      </c>
      <c r="C1412" s="160" t="str">
        <f>IF(FN_MC!Z1414="","*",FN_MC!Z1414)</f>
        <v>*</v>
      </c>
      <c r="D1412" s="161" t="str">
        <f>IF(FN_MC!S1414="","*",FN_MC!S1414)</f>
        <v>*</v>
      </c>
      <c r="E1412" s="161" t="str">
        <f>IF(FN_MC!T1414="","*",FN_MC!T1414)</f>
        <v>*</v>
      </c>
      <c r="F1412" s="161" t="str">
        <f>IF(FN_MC!B1414="","*",FN_MC!B1414)</f>
        <v>*</v>
      </c>
      <c r="G1412" s="161" t="str">
        <f>IF(FN_MC!D1414="","*",FN_MC!D1414)</f>
        <v>*</v>
      </c>
      <c r="H1412" s="161" t="str">
        <f>IF(FN_MC!F1414="","*",FN_MC!F1414)</f>
        <v>*</v>
      </c>
      <c r="I1412" s="161" t="str">
        <f>IF(FN_MC!H1414="","*",FN_MC!H1414)</f>
        <v>*</v>
      </c>
      <c r="J1412" s="161" t="str">
        <f>IF(FN_MC!I1414="","*",FN_MC!I1414)</f>
        <v>*</v>
      </c>
      <c r="K1412" s="161" t="str">
        <f>IF(FN_MC!M1414="","*",FN_MC!M1414)</f>
        <v>*</v>
      </c>
      <c r="L1412" s="161" t="str">
        <f>IF(FN_MC!N1414="","*",FN_MC!N1414)</f>
        <v>*</v>
      </c>
      <c r="M1412" s="162" t="str">
        <f>IF(FN_MC!J1414="","*",FN_MC!J1414)</f>
        <v>*</v>
      </c>
      <c r="N1412" s="162" t="str">
        <f>IF(FN_MC!K1414="","*",FN_MC!K1414)</f>
        <v>*</v>
      </c>
      <c r="O1412" s="162" t="str">
        <f>IF(FN_MC!L1414="","*",FN_MC!L1414)</f>
        <v>*</v>
      </c>
      <c r="P1412" s="162"/>
      <c r="Q1412" s="163" t="str">
        <f>IF(FN_MC!O1414="","*",FN_MC!O1414)</f>
        <v>*</v>
      </c>
      <c r="R1412" s="163" t="str">
        <f>IF(FN_MC!P1414="","*",FN_MC!P1414)</f>
        <v>*</v>
      </c>
      <c r="S1412" s="161" t="str">
        <f>IF(FN_MC!Q1416="","*",CONCATENATE(FN_MC!Q1416," ",FN_MC!R1416))</f>
        <v>*</v>
      </c>
      <c r="T1412" s="161" t="str">
        <f>IF(FN_MC!V1414="","*",FN_MC!V1414)</f>
        <v>*</v>
      </c>
      <c r="U1412" s="161" t="str">
        <f>IF(FN_MC!W1414="","*",FN_MC!W1414)</f>
        <v>*</v>
      </c>
      <c r="V1412" s="121" t="str">
        <f ca="1">_xlfn.XLOOKUP(G1412&amp;$V$2,BS_CONTROLE[CHAVE],BS_CONTROLE[Quantidade_11],"-")</f>
        <v>-</v>
      </c>
      <c r="W1412" s="121" t="str">
        <f ca="1">_xlfn.XLOOKUP(G1412&amp;$W$2,BS_CONTROLE[CHAVE],BS_CONTROLE[Quantidade_11],"-")</f>
        <v>-</v>
      </c>
      <c r="X1412" s="121" t="str">
        <f ca="1">_xlfn.XLOOKUP(G1412&amp;$X$2,BS_CONTROLE[CHAVE],BS_CONTROLE[Quantidade_11],"-")</f>
        <v>-</v>
      </c>
    </row>
    <row r="1413" spans="1:24" s="122" customFormat="1" hidden="1">
      <c r="A1413" s="118" t="str">
        <f>IF(FN_MC!Y1415="","*",FN_MC!Y1415)</f>
        <v>*</v>
      </c>
      <c r="B1413" s="118" t="str">
        <f>IF(FN_MC!X1415="","*",FN_MC!X1415)</f>
        <v>*</v>
      </c>
      <c r="C1413" s="118" t="str">
        <f>IF(FN_MC!Z1415="","*",FN_MC!Z1415)</f>
        <v>*</v>
      </c>
      <c r="D1413" s="119" t="str">
        <f>IF(FN_MC!S1415="","*",FN_MC!S1415)</f>
        <v>*</v>
      </c>
      <c r="E1413" s="119" t="str">
        <f>IF(FN_MC!T1415="","*",FN_MC!T1415)</f>
        <v>*</v>
      </c>
      <c r="F1413" s="119" t="str">
        <f>IF(FN_MC!B1415="","*",FN_MC!B1415)</f>
        <v>*</v>
      </c>
      <c r="G1413" s="119" t="str">
        <f>IF(FN_MC!D1415="","*",FN_MC!D1415)</f>
        <v>*</v>
      </c>
      <c r="H1413" s="119" t="str">
        <f>IF(FN_MC!F1415="","*",FN_MC!F1415)</f>
        <v>*</v>
      </c>
      <c r="I1413" s="119" t="str">
        <f>IF(FN_MC!H1415="","*",FN_MC!H1415)</f>
        <v>*</v>
      </c>
      <c r="J1413" s="119" t="str">
        <f>IF(FN_MC!I1415="","*",FN_MC!I1415)</f>
        <v>*</v>
      </c>
      <c r="K1413" s="119" t="str">
        <f>IF(FN_MC!M1415="","*",FN_MC!M1415)</f>
        <v>*</v>
      </c>
      <c r="L1413" s="119" t="str">
        <f>IF(FN_MC!N1415="","*",FN_MC!N1415)</f>
        <v>*</v>
      </c>
      <c r="M1413" s="120" t="str">
        <f>IF(FN_MC!J1415="","*",FN_MC!J1415)</f>
        <v>*</v>
      </c>
      <c r="N1413" s="120" t="str">
        <f>IF(FN_MC!K1415="","*",FN_MC!K1415)</f>
        <v>*</v>
      </c>
      <c r="O1413" s="120" t="str">
        <f>IF(FN_MC!L1415="","*",FN_MC!L1415)</f>
        <v>*</v>
      </c>
      <c r="P1413" s="120"/>
      <c r="Q1413" s="137" t="str">
        <f>IF(FN_MC!O1415="","*",FN_MC!O1415)</f>
        <v>*</v>
      </c>
      <c r="R1413" s="137" t="str">
        <f>IF(FN_MC!P1415="","*",FN_MC!P1415)</f>
        <v>*</v>
      </c>
      <c r="S1413" s="119" t="str">
        <f>IF(FN_MC!Q1417="","*",CONCATENATE(FN_MC!Q1417," ",FN_MC!R1417))</f>
        <v>*</v>
      </c>
      <c r="T1413" s="119" t="str">
        <f>IF(FN_MC!V1415="","*",FN_MC!V1415)</f>
        <v>*</v>
      </c>
      <c r="U1413" s="119" t="str">
        <f>IF(FN_MC!W1415="","*",FN_MC!W1415)</f>
        <v>*</v>
      </c>
      <c r="V1413" s="121" t="str">
        <f ca="1">_xlfn.XLOOKUP(G1413&amp;$V$2,BS_CONTROLE[CHAVE],BS_CONTROLE[Quantidade_11],"-")</f>
        <v>-</v>
      </c>
      <c r="W1413" s="121" t="str">
        <f ca="1">_xlfn.XLOOKUP(G1413&amp;$W$2,BS_CONTROLE[CHAVE],BS_CONTROLE[Quantidade_11],"-")</f>
        <v>-</v>
      </c>
      <c r="X1413" s="121" t="str">
        <f ca="1">_xlfn.XLOOKUP(G1413&amp;$X$2,BS_CONTROLE[CHAVE],BS_CONTROLE[Quantidade_11],"-")</f>
        <v>-</v>
      </c>
    </row>
    <row r="1414" spans="1:24" s="122" customFormat="1" hidden="1">
      <c r="A1414" s="160" t="str">
        <f>IF(FN_MC!Y1416="","*",FN_MC!Y1416)</f>
        <v>*</v>
      </c>
      <c r="B1414" s="160" t="str">
        <f>IF(FN_MC!X1416="","*",FN_MC!X1416)</f>
        <v>*</v>
      </c>
      <c r="C1414" s="160" t="str">
        <f>IF(FN_MC!Z1416="","*",FN_MC!Z1416)</f>
        <v>*</v>
      </c>
      <c r="D1414" s="161" t="str">
        <f>IF(FN_MC!S1416="","*",FN_MC!S1416)</f>
        <v>*</v>
      </c>
      <c r="E1414" s="161" t="str">
        <f>IF(FN_MC!T1416="","*",FN_MC!T1416)</f>
        <v>*</v>
      </c>
      <c r="F1414" s="161" t="str">
        <f>IF(FN_MC!B1416="","*",FN_MC!B1416)</f>
        <v>*</v>
      </c>
      <c r="G1414" s="161" t="str">
        <f>IF(FN_MC!D1416="","*",FN_MC!D1416)</f>
        <v>*</v>
      </c>
      <c r="H1414" s="161" t="str">
        <f>IF(FN_MC!F1416="","*",FN_MC!F1416)</f>
        <v>*</v>
      </c>
      <c r="I1414" s="161" t="str">
        <f>IF(FN_MC!H1416="","*",FN_MC!H1416)</f>
        <v>*</v>
      </c>
      <c r="J1414" s="161" t="str">
        <f>IF(FN_MC!I1416="","*",FN_MC!I1416)</f>
        <v>*</v>
      </c>
      <c r="K1414" s="161" t="str">
        <f>IF(FN_MC!M1416="","*",FN_MC!M1416)</f>
        <v>*</v>
      </c>
      <c r="L1414" s="161" t="str">
        <f>IF(FN_MC!N1416="","*",FN_MC!N1416)</f>
        <v>*</v>
      </c>
      <c r="M1414" s="162" t="str">
        <f>IF(FN_MC!J1416="","*",FN_MC!J1416)</f>
        <v>*</v>
      </c>
      <c r="N1414" s="162" t="str">
        <f>IF(FN_MC!K1416="","*",FN_MC!K1416)</f>
        <v>*</v>
      </c>
      <c r="O1414" s="162" t="str">
        <f>IF(FN_MC!L1416="","*",FN_MC!L1416)</f>
        <v>*</v>
      </c>
      <c r="P1414" s="162"/>
      <c r="Q1414" s="163" t="str">
        <f>IF(FN_MC!O1416="","*",FN_MC!O1416)</f>
        <v>*</v>
      </c>
      <c r="R1414" s="163" t="str">
        <f>IF(FN_MC!P1416="","*",FN_MC!P1416)</f>
        <v>*</v>
      </c>
      <c r="S1414" s="161" t="str">
        <f>IF(FN_MC!Q1418="","*",CONCATENATE(FN_MC!Q1418," ",FN_MC!R1418))</f>
        <v>*</v>
      </c>
      <c r="T1414" s="161" t="str">
        <f>IF(FN_MC!V1416="","*",FN_MC!V1416)</f>
        <v>*</v>
      </c>
      <c r="U1414" s="161" t="str">
        <f>IF(FN_MC!W1416="","*",FN_MC!W1416)</f>
        <v>*</v>
      </c>
      <c r="V1414" s="121" t="str">
        <f ca="1">_xlfn.XLOOKUP(G1414&amp;$V$2,BS_CONTROLE[CHAVE],BS_CONTROLE[Quantidade_11],"-")</f>
        <v>-</v>
      </c>
      <c r="W1414" s="121" t="str">
        <f ca="1">_xlfn.XLOOKUP(G1414&amp;$W$2,BS_CONTROLE[CHAVE],BS_CONTROLE[Quantidade_11],"-")</f>
        <v>-</v>
      </c>
      <c r="X1414" s="121" t="str">
        <f ca="1">_xlfn.XLOOKUP(G1414&amp;$X$2,BS_CONTROLE[CHAVE],BS_CONTROLE[Quantidade_11],"-")</f>
        <v>-</v>
      </c>
    </row>
    <row r="1415" spans="1:24" s="122" customFormat="1" hidden="1">
      <c r="A1415" s="160" t="str">
        <f>IF(FN_MC!Y1417="","*",FN_MC!Y1417)</f>
        <v>*</v>
      </c>
      <c r="B1415" s="160" t="str">
        <f>IF(FN_MC!X1417="","*",FN_MC!X1417)</f>
        <v>*</v>
      </c>
      <c r="C1415" s="160" t="str">
        <f>IF(FN_MC!Z1417="","*",FN_MC!Z1417)</f>
        <v>*</v>
      </c>
      <c r="D1415" s="161" t="str">
        <f>IF(FN_MC!S1417="","*",FN_MC!S1417)</f>
        <v>*</v>
      </c>
      <c r="E1415" s="161" t="str">
        <f>IF(FN_MC!T1417="","*",FN_MC!T1417)</f>
        <v>*</v>
      </c>
      <c r="F1415" s="161" t="str">
        <f>IF(FN_MC!B1417="","*",FN_MC!B1417)</f>
        <v>*</v>
      </c>
      <c r="G1415" s="161" t="str">
        <f>IF(FN_MC!D1417="","*",FN_MC!D1417)</f>
        <v>*</v>
      </c>
      <c r="H1415" s="161" t="str">
        <f>IF(FN_MC!F1417="","*",FN_MC!F1417)</f>
        <v>*</v>
      </c>
      <c r="I1415" s="161" t="str">
        <f>IF(FN_MC!H1417="","*",FN_MC!H1417)</f>
        <v>*</v>
      </c>
      <c r="J1415" s="161" t="str">
        <f>IF(FN_MC!I1417="","*",FN_MC!I1417)</f>
        <v>*</v>
      </c>
      <c r="K1415" s="161" t="str">
        <f>IF(FN_MC!M1417="","*",FN_MC!M1417)</f>
        <v>*</v>
      </c>
      <c r="L1415" s="161" t="str">
        <f>IF(FN_MC!N1417="","*",FN_MC!N1417)</f>
        <v>*</v>
      </c>
      <c r="M1415" s="162" t="str">
        <f>IF(FN_MC!J1417="","*",FN_MC!J1417)</f>
        <v>*</v>
      </c>
      <c r="N1415" s="162" t="str">
        <f>IF(FN_MC!K1417="","*",FN_MC!K1417)</f>
        <v>*</v>
      </c>
      <c r="O1415" s="162" t="str">
        <f>IF(FN_MC!L1417="","*",FN_MC!L1417)</f>
        <v>*</v>
      </c>
      <c r="P1415" s="162"/>
      <c r="Q1415" s="163" t="str">
        <f>IF(FN_MC!O1417="","*",FN_MC!O1417)</f>
        <v>*</v>
      </c>
      <c r="R1415" s="163" t="str">
        <f>IF(FN_MC!P1417="","*",FN_MC!P1417)</f>
        <v>*</v>
      </c>
      <c r="S1415" s="161" t="str">
        <f>IF(FN_MC!Q1419="","*",CONCATENATE(FN_MC!Q1419," ",FN_MC!R1419))</f>
        <v>*</v>
      </c>
      <c r="T1415" s="161" t="str">
        <f>IF(FN_MC!V1417="","*",FN_MC!V1417)</f>
        <v>*</v>
      </c>
      <c r="U1415" s="161" t="str">
        <f>IF(FN_MC!W1417="","*",FN_MC!W1417)</f>
        <v>*</v>
      </c>
      <c r="V1415" s="121" t="str">
        <f ca="1">_xlfn.XLOOKUP(G1415&amp;$V$2,BS_CONTROLE[CHAVE],BS_CONTROLE[Quantidade_11],"-")</f>
        <v>-</v>
      </c>
      <c r="W1415" s="121" t="str">
        <f ca="1">_xlfn.XLOOKUP(G1415&amp;$W$2,BS_CONTROLE[CHAVE],BS_CONTROLE[Quantidade_11],"-")</f>
        <v>-</v>
      </c>
      <c r="X1415" s="121" t="str">
        <f ca="1">_xlfn.XLOOKUP(G1415&amp;$X$2,BS_CONTROLE[CHAVE],BS_CONTROLE[Quantidade_11],"-")</f>
        <v>-</v>
      </c>
    </row>
    <row r="1416" spans="1:24" s="122" customFormat="1" hidden="1">
      <c r="A1416" s="118" t="str">
        <f>IF(FN_MC!Y1418="","*",FN_MC!Y1418)</f>
        <v>*</v>
      </c>
      <c r="B1416" s="118" t="str">
        <f>IF(FN_MC!X1418="","*",FN_MC!X1418)</f>
        <v>*</v>
      </c>
      <c r="C1416" s="118" t="str">
        <f>IF(FN_MC!Z1418="","*",FN_MC!Z1418)</f>
        <v>*</v>
      </c>
      <c r="D1416" s="119" t="str">
        <f>IF(FN_MC!S1418="","*",FN_MC!S1418)</f>
        <v>*</v>
      </c>
      <c r="E1416" s="119" t="str">
        <f>IF(FN_MC!T1418="","*",FN_MC!T1418)</f>
        <v>*</v>
      </c>
      <c r="F1416" s="119" t="str">
        <f>IF(FN_MC!B1418="","*",FN_MC!B1418)</f>
        <v>*</v>
      </c>
      <c r="G1416" s="119" t="str">
        <f>IF(FN_MC!D1418="","*",FN_MC!D1418)</f>
        <v>*</v>
      </c>
      <c r="H1416" s="119" t="str">
        <f>IF(FN_MC!F1418="","*",FN_MC!F1418)</f>
        <v>*</v>
      </c>
      <c r="I1416" s="119" t="str">
        <f>IF(FN_MC!H1418="","*",FN_MC!H1418)</f>
        <v>*</v>
      </c>
      <c r="J1416" s="119" t="str">
        <f>IF(FN_MC!I1418="","*",FN_MC!I1418)</f>
        <v>*</v>
      </c>
      <c r="K1416" s="119" t="str">
        <f>IF(FN_MC!M1418="","*",FN_MC!M1418)</f>
        <v>*</v>
      </c>
      <c r="L1416" s="119" t="str">
        <f>IF(FN_MC!N1418="","*",FN_MC!N1418)</f>
        <v>*</v>
      </c>
      <c r="M1416" s="120" t="str">
        <f>IF(FN_MC!J1418="","*",FN_MC!J1418)</f>
        <v>*</v>
      </c>
      <c r="N1416" s="120" t="str">
        <f>IF(FN_MC!K1418="","*",FN_MC!K1418)</f>
        <v>*</v>
      </c>
      <c r="O1416" s="120" t="str">
        <f>IF(FN_MC!L1418="","*",FN_MC!L1418)</f>
        <v>*</v>
      </c>
      <c r="P1416" s="120"/>
      <c r="Q1416" s="137" t="str">
        <f>IF(FN_MC!O1418="","*",FN_MC!O1418)</f>
        <v>*</v>
      </c>
      <c r="R1416" s="137" t="str">
        <f>IF(FN_MC!P1418="","*",FN_MC!P1418)</f>
        <v>*</v>
      </c>
      <c r="S1416" s="119" t="str">
        <f>IF(FN_MC!Q1420="","*",CONCATENATE(FN_MC!Q1420," ",FN_MC!R1420))</f>
        <v>*</v>
      </c>
      <c r="T1416" s="119" t="str">
        <f>IF(FN_MC!V1418="","*",FN_MC!V1418)</f>
        <v>*</v>
      </c>
      <c r="U1416" s="119" t="str">
        <f>IF(FN_MC!W1418="","*",FN_MC!W1418)</f>
        <v>*</v>
      </c>
      <c r="V1416" s="121" t="str">
        <f ca="1">_xlfn.XLOOKUP(G1416&amp;$V$2,BS_CONTROLE[CHAVE],BS_CONTROLE[Quantidade_11],"-")</f>
        <v>-</v>
      </c>
      <c r="W1416" s="121" t="str">
        <f ca="1">_xlfn.XLOOKUP(G1416&amp;$W$2,BS_CONTROLE[CHAVE],BS_CONTROLE[Quantidade_11],"-")</f>
        <v>-</v>
      </c>
      <c r="X1416" s="121" t="str">
        <f ca="1">_xlfn.XLOOKUP(G1416&amp;$X$2,BS_CONTROLE[CHAVE],BS_CONTROLE[Quantidade_11],"-")</f>
        <v>-</v>
      </c>
    </row>
    <row r="1417" spans="1:24" s="122" customFormat="1" hidden="1">
      <c r="A1417" s="160" t="str">
        <f>IF(FN_MC!Y1419="","*",FN_MC!Y1419)</f>
        <v>*</v>
      </c>
      <c r="B1417" s="160" t="str">
        <f>IF(FN_MC!X1419="","*",FN_MC!X1419)</f>
        <v>*</v>
      </c>
      <c r="C1417" s="160" t="str">
        <f>IF(FN_MC!Z1419="","*",FN_MC!Z1419)</f>
        <v>*</v>
      </c>
      <c r="D1417" s="161" t="str">
        <f>IF(FN_MC!S1419="","*",FN_MC!S1419)</f>
        <v>*</v>
      </c>
      <c r="E1417" s="161" t="str">
        <f>IF(FN_MC!T1419="","*",FN_MC!T1419)</f>
        <v>*</v>
      </c>
      <c r="F1417" s="161" t="str">
        <f>IF(FN_MC!B1419="","*",FN_MC!B1419)</f>
        <v>*</v>
      </c>
      <c r="G1417" s="161" t="str">
        <f>IF(FN_MC!D1419="","*",FN_MC!D1419)</f>
        <v>*</v>
      </c>
      <c r="H1417" s="161" t="str">
        <f>IF(FN_MC!F1419="","*",FN_MC!F1419)</f>
        <v>*</v>
      </c>
      <c r="I1417" s="161" t="str">
        <f>IF(FN_MC!H1419="","*",FN_MC!H1419)</f>
        <v>*</v>
      </c>
      <c r="J1417" s="161" t="str">
        <f>IF(FN_MC!I1419="","*",FN_MC!I1419)</f>
        <v>*</v>
      </c>
      <c r="K1417" s="161" t="str">
        <f>IF(FN_MC!M1419="","*",FN_MC!M1419)</f>
        <v>*</v>
      </c>
      <c r="L1417" s="161" t="str">
        <f>IF(FN_MC!N1419="","*",FN_MC!N1419)</f>
        <v>*</v>
      </c>
      <c r="M1417" s="162" t="str">
        <f>IF(FN_MC!J1419="","*",FN_MC!J1419)</f>
        <v>*</v>
      </c>
      <c r="N1417" s="162" t="str">
        <f>IF(FN_MC!K1419="","*",FN_MC!K1419)</f>
        <v>*</v>
      </c>
      <c r="O1417" s="162" t="str">
        <f>IF(FN_MC!L1419="","*",FN_MC!L1419)</f>
        <v>*</v>
      </c>
      <c r="P1417" s="162"/>
      <c r="Q1417" s="163" t="str">
        <f>IF(FN_MC!O1419="","*",FN_MC!O1419)</f>
        <v>*</v>
      </c>
      <c r="R1417" s="163" t="str">
        <f>IF(FN_MC!P1419="","*",FN_MC!P1419)</f>
        <v>*</v>
      </c>
      <c r="S1417" s="161" t="str">
        <f>IF(FN_MC!Q1421="","*",CONCATENATE(FN_MC!Q1421," ",FN_MC!R1421))</f>
        <v>*</v>
      </c>
      <c r="T1417" s="161" t="str">
        <f>IF(FN_MC!V1419="","*",FN_MC!V1419)</f>
        <v>*</v>
      </c>
      <c r="U1417" s="161" t="str">
        <f>IF(FN_MC!W1419="","*",FN_MC!W1419)</f>
        <v>*</v>
      </c>
      <c r="V1417" s="121" t="str">
        <f ca="1">_xlfn.XLOOKUP(G1417&amp;$V$2,BS_CONTROLE[CHAVE],BS_CONTROLE[Quantidade_11],"-")</f>
        <v>-</v>
      </c>
      <c r="W1417" s="121" t="str">
        <f ca="1">_xlfn.XLOOKUP(G1417&amp;$W$2,BS_CONTROLE[CHAVE],BS_CONTROLE[Quantidade_11],"-")</f>
        <v>-</v>
      </c>
      <c r="X1417" s="121" t="str">
        <f ca="1">_xlfn.XLOOKUP(G1417&amp;$X$2,BS_CONTROLE[CHAVE],BS_CONTROLE[Quantidade_11],"-")</f>
        <v>-</v>
      </c>
    </row>
    <row r="1418" spans="1:24" s="122" customFormat="1" hidden="1">
      <c r="A1418" s="160" t="str">
        <f>IF(FN_MC!Y1420="","*",FN_MC!Y1420)</f>
        <v>*</v>
      </c>
      <c r="B1418" s="160" t="str">
        <f>IF(FN_MC!X1420="","*",FN_MC!X1420)</f>
        <v>*</v>
      </c>
      <c r="C1418" s="160" t="str">
        <f>IF(FN_MC!Z1420="","*",FN_MC!Z1420)</f>
        <v>*</v>
      </c>
      <c r="D1418" s="161" t="str">
        <f>IF(FN_MC!S1420="","*",FN_MC!S1420)</f>
        <v>*</v>
      </c>
      <c r="E1418" s="161" t="str">
        <f>IF(FN_MC!T1420="","*",FN_MC!T1420)</f>
        <v>*</v>
      </c>
      <c r="F1418" s="161" t="str">
        <f>IF(FN_MC!B1420="","*",FN_MC!B1420)</f>
        <v>*</v>
      </c>
      <c r="G1418" s="161" t="str">
        <f>IF(FN_MC!D1420="","*",FN_MC!D1420)</f>
        <v>*</v>
      </c>
      <c r="H1418" s="161" t="str">
        <f>IF(FN_MC!F1420="","*",FN_MC!F1420)</f>
        <v>*</v>
      </c>
      <c r="I1418" s="161" t="str">
        <f>IF(FN_MC!H1420="","*",FN_MC!H1420)</f>
        <v>*</v>
      </c>
      <c r="J1418" s="161" t="str">
        <f>IF(FN_MC!I1420="","*",FN_MC!I1420)</f>
        <v>*</v>
      </c>
      <c r="K1418" s="161" t="str">
        <f>IF(FN_MC!M1420="","*",FN_MC!M1420)</f>
        <v>*</v>
      </c>
      <c r="L1418" s="161" t="str">
        <f>IF(FN_MC!N1420="","*",FN_MC!N1420)</f>
        <v>*</v>
      </c>
      <c r="M1418" s="162" t="str">
        <f>IF(FN_MC!J1420="","*",FN_MC!J1420)</f>
        <v>*</v>
      </c>
      <c r="N1418" s="162" t="str">
        <f>IF(FN_MC!K1420="","*",FN_MC!K1420)</f>
        <v>*</v>
      </c>
      <c r="O1418" s="162" t="str">
        <f>IF(FN_MC!L1420="","*",FN_MC!L1420)</f>
        <v>*</v>
      </c>
      <c r="P1418" s="162"/>
      <c r="Q1418" s="163" t="str">
        <f>IF(FN_MC!O1420="","*",FN_MC!O1420)</f>
        <v>*</v>
      </c>
      <c r="R1418" s="163" t="str">
        <f>IF(FN_MC!P1420="","*",FN_MC!P1420)</f>
        <v>*</v>
      </c>
      <c r="S1418" s="161" t="str">
        <f>IF(FN_MC!Q1422="","*",CONCATENATE(FN_MC!Q1422," ",FN_MC!R1422))</f>
        <v>*</v>
      </c>
      <c r="T1418" s="161" t="str">
        <f>IF(FN_MC!V1420="","*",FN_MC!V1420)</f>
        <v>*</v>
      </c>
      <c r="U1418" s="161" t="str">
        <f>IF(FN_MC!W1420="","*",FN_MC!W1420)</f>
        <v>*</v>
      </c>
      <c r="V1418" s="121" t="str">
        <f ca="1">_xlfn.XLOOKUP(G1418&amp;$V$2,BS_CONTROLE[CHAVE],BS_CONTROLE[Quantidade_11],"-")</f>
        <v>-</v>
      </c>
      <c r="W1418" s="121" t="str">
        <f ca="1">_xlfn.XLOOKUP(G1418&amp;$W$2,BS_CONTROLE[CHAVE],BS_CONTROLE[Quantidade_11],"-")</f>
        <v>-</v>
      </c>
      <c r="X1418" s="121" t="str">
        <f ca="1">_xlfn.XLOOKUP(G1418&amp;$X$2,BS_CONTROLE[CHAVE],BS_CONTROLE[Quantidade_11],"-")</f>
        <v>-</v>
      </c>
    </row>
    <row r="1419" spans="1:24" s="122" customFormat="1" hidden="1">
      <c r="A1419" s="118" t="str">
        <f>IF(FN_MC!Y1421="","*",FN_MC!Y1421)</f>
        <v>*</v>
      </c>
      <c r="B1419" s="118" t="str">
        <f>IF(FN_MC!X1421="","*",FN_MC!X1421)</f>
        <v>*</v>
      </c>
      <c r="C1419" s="118" t="str">
        <f>IF(FN_MC!Z1421="","*",FN_MC!Z1421)</f>
        <v>*</v>
      </c>
      <c r="D1419" s="119" t="str">
        <f>IF(FN_MC!S1421="","*",FN_MC!S1421)</f>
        <v>*</v>
      </c>
      <c r="E1419" s="119" t="str">
        <f>IF(FN_MC!T1421="","*",FN_MC!T1421)</f>
        <v>*</v>
      </c>
      <c r="F1419" s="119" t="str">
        <f>IF(FN_MC!B1421="","*",FN_MC!B1421)</f>
        <v>*</v>
      </c>
      <c r="G1419" s="119" t="str">
        <f>IF(FN_MC!D1421="","*",FN_MC!D1421)</f>
        <v>*</v>
      </c>
      <c r="H1419" s="119" t="str">
        <f>IF(FN_MC!F1421="","*",FN_MC!F1421)</f>
        <v>*</v>
      </c>
      <c r="I1419" s="119" t="str">
        <f>IF(FN_MC!H1421="","*",FN_MC!H1421)</f>
        <v>*</v>
      </c>
      <c r="J1419" s="119" t="str">
        <f>IF(FN_MC!I1421="","*",FN_MC!I1421)</f>
        <v>*</v>
      </c>
      <c r="K1419" s="119" t="str">
        <f>IF(FN_MC!M1421="","*",FN_MC!M1421)</f>
        <v>*</v>
      </c>
      <c r="L1419" s="119" t="str">
        <f>IF(FN_MC!N1421="","*",FN_MC!N1421)</f>
        <v>*</v>
      </c>
      <c r="M1419" s="120" t="str">
        <f>IF(FN_MC!J1421="","*",FN_MC!J1421)</f>
        <v>*</v>
      </c>
      <c r="N1419" s="120" t="str">
        <f>IF(FN_MC!K1421="","*",FN_MC!K1421)</f>
        <v>*</v>
      </c>
      <c r="O1419" s="120" t="str">
        <f>IF(FN_MC!L1421="","*",FN_MC!L1421)</f>
        <v>*</v>
      </c>
      <c r="P1419" s="120"/>
      <c r="Q1419" s="137" t="str">
        <f>IF(FN_MC!O1421="","*",FN_MC!O1421)</f>
        <v>*</v>
      </c>
      <c r="R1419" s="137" t="str">
        <f>IF(FN_MC!P1421="","*",FN_MC!P1421)</f>
        <v>*</v>
      </c>
      <c r="S1419" s="119" t="str">
        <f>IF(FN_MC!Q1423="","*",CONCATENATE(FN_MC!Q1423," ",FN_MC!R1423))</f>
        <v>*</v>
      </c>
      <c r="T1419" s="119" t="str">
        <f>IF(FN_MC!V1421="","*",FN_MC!V1421)</f>
        <v>*</v>
      </c>
      <c r="U1419" s="119" t="str">
        <f>IF(FN_MC!W1421="","*",FN_MC!W1421)</f>
        <v>*</v>
      </c>
      <c r="V1419" s="121" t="str">
        <f ca="1">_xlfn.XLOOKUP(G1419&amp;$V$2,BS_CONTROLE[CHAVE],BS_CONTROLE[Quantidade_11],"-")</f>
        <v>-</v>
      </c>
      <c r="W1419" s="121" t="str">
        <f ca="1">_xlfn.XLOOKUP(G1419&amp;$W$2,BS_CONTROLE[CHAVE],BS_CONTROLE[Quantidade_11],"-")</f>
        <v>-</v>
      </c>
      <c r="X1419" s="121" t="str">
        <f ca="1">_xlfn.XLOOKUP(G1419&amp;$X$2,BS_CONTROLE[CHAVE],BS_CONTROLE[Quantidade_11],"-")</f>
        <v>-</v>
      </c>
    </row>
    <row r="1420" spans="1:24" s="122" customFormat="1" hidden="1">
      <c r="A1420" s="160" t="str">
        <f>IF(FN_MC!Y1422="","*",FN_MC!Y1422)</f>
        <v>*</v>
      </c>
      <c r="B1420" s="160" t="str">
        <f>IF(FN_MC!X1422="","*",FN_MC!X1422)</f>
        <v>*</v>
      </c>
      <c r="C1420" s="160" t="str">
        <f>IF(FN_MC!Z1422="","*",FN_MC!Z1422)</f>
        <v>*</v>
      </c>
      <c r="D1420" s="161" t="str">
        <f>IF(FN_MC!S1422="","*",FN_MC!S1422)</f>
        <v>*</v>
      </c>
      <c r="E1420" s="161" t="str">
        <f>IF(FN_MC!T1422="","*",FN_MC!T1422)</f>
        <v>*</v>
      </c>
      <c r="F1420" s="161" t="str">
        <f>IF(FN_MC!B1422="","*",FN_MC!B1422)</f>
        <v>*</v>
      </c>
      <c r="G1420" s="161" t="str">
        <f>IF(FN_MC!D1422="","*",FN_MC!D1422)</f>
        <v>*</v>
      </c>
      <c r="H1420" s="161" t="str">
        <f>IF(FN_MC!F1422="","*",FN_MC!F1422)</f>
        <v>*</v>
      </c>
      <c r="I1420" s="161" t="str">
        <f>IF(FN_MC!H1422="","*",FN_MC!H1422)</f>
        <v>*</v>
      </c>
      <c r="J1420" s="161" t="str">
        <f>IF(FN_MC!I1422="","*",FN_MC!I1422)</f>
        <v>*</v>
      </c>
      <c r="K1420" s="161" t="str">
        <f>IF(FN_MC!M1422="","*",FN_MC!M1422)</f>
        <v>*</v>
      </c>
      <c r="L1420" s="161" t="str">
        <f>IF(FN_MC!N1422="","*",FN_MC!N1422)</f>
        <v>*</v>
      </c>
      <c r="M1420" s="162" t="str">
        <f>IF(FN_MC!J1422="","*",FN_MC!J1422)</f>
        <v>*</v>
      </c>
      <c r="N1420" s="162" t="str">
        <f>IF(FN_MC!K1422="","*",FN_MC!K1422)</f>
        <v>*</v>
      </c>
      <c r="O1420" s="162" t="str">
        <f>IF(FN_MC!L1422="","*",FN_MC!L1422)</f>
        <v>*</v>
      </c>
      <c r="P1420" s="162"/>
      <c r="Q1420" s="163" t="str">
        <f>IF(FN_MC!O1422="","*",FN_MC!O1422)</f>
        <v>*</v>
      </c>
      <c r="R1420" s="163" t="str">
        <f>IF(FN_MC!P1422="","*",FN_MC!P1422)</f>
        <v>*</v>
      </c>
      <c r="S1420" s="161" t="str">
        <f>IF(FN_MC!Q1424="","*",CONCATENATE(FN_MC!Q1424," ",FN_MC!R1424))</f>
        <v>*</v>
      </c>
      <c r="T1420" s="161" t="str">
        <f>IF(FN_MC!V1422="","*",FN_MC!V1422)</f>
        <v>*</v>
      </c>
      <c r="U1420" s="161" t="str">
        <f>IF(FN_MC!W1422="","*",FN_MC!W1422)</f>
        <v>*</v>
      </c>
      <c r="V1420" s="121" t="str">
        <f ca="1">_xlfn.XLOOKUP(G1420&amp;$V$2,BS_CONTROLE[CHAVE],BS_CONTROLE[Quantidade_11],"-")</f>
        <v>-</v>
      </c>
      <c r="W1420" s="121" t="str">
        <f ca="1">_xlfn.XLOOKUP(G1420&amp;$W$2,BS_CONTROLE[CHAVE],BS_CONTROLE[Quantidade_11],"-")</f>
        <v>-</v>
      </c>
      <c r="X1420" s="121" t="str">
        <f ca="1">_xlfn.XLOOKUP(G1420&amp;$X$2,BS_CONTROLE[CHAVE],BS_CONTROLE[Quantidade_11],"-")</f>
        <v>-</v>
      </c>
    </row>
    <row r="1421" spans="1:24" s="122" customFormat="1" hidden="1">
      <c r="A1421" s="160" t="str">
        <f>IF(FN_MC!Y1423="","*",FN_MC!Y1423)</f>
        <v>*</v>
      </c>
      <c r="B1421" s="160" t="str">
        <f>IF(FN_MC!X1423="","*",FN_MC!X1423)</f>
        <v>*</v>
      </c>
      <c r="C1421" s="160" t="str">
        <f>IF(FN_MC!Z1423="","*",FN_MC!Z1423)</f>
        <v>*</v>
      </c>
      <c r="D1421" s="161" t="str">
        <f>IF(FN_MC!S1423="","*",FN_MC!S1423)</f>
        <v>*</v>
      </c>
      <c r="E1421" s="161" t="str">
        <f>IF(FN_MC!T1423="","*",FN_MC!T1423)</f>
        <v>*</v>
      </c>
      <c r="F1421" s="161" t="str">
        <f>IF(FN_MC!B1423="","*",FN_MC!B1423)</f>
        <v>*</v>
      </c>
      <c r="G1421" s="161" t="str">
        <f>IF(FN_MC!D1423="","*",FN_MC!D1423)</f>
        <v>*</v>
      </c>
      <c r="H1421" s="161" t="str">
        <f>IF(FN_MC!F1423="","*",FN_MC!F1423)</f>
        <v>*</v>
      </c>
      <c r="I1421" s="161" t="str">
        <f>IF(FN_MC!H1423="","*",FN_MC!H1423)</f>
        <v>*</v>
      </c>
      <c r="J1421" s="161" t="str">
        <f>IF(FN_MC!I1423="","*",FN_MC!I1423)</f>
        <v>*</v>
      </c>
      <c r="K1421" s="161" t="str">
        <f>IF(FN_MC!M1423="","*",FN_MC!M1423)</f>
        <v>*</v>
      </c>
      <c r="L1421" s="161" t="str">
        <f>IF(FN_MC!N1423="","*",FN_MC!N1423)</f>
        <v>*</v>
      </c>
      <c r="M1421" s="162" t="str">
        <f>IF(FN_MC!J1423="","*",FN_MC!J1423)</f>
        <v>*</v>
      </c>
      <c r="N1421" s="162" t="str">
        <f>IF(FN_MC!K1423="","*",FN_MC!K1423)</f>
        <v>*</v>
      </c>
      <c r="O1421" s="162" t="str">
        <f>IF(FN_MC!L1423="","*",FN_MC!L1423)</f>
        <v>*</v>
      </c>
      <c r="P1421" s="162"/>
      <c r="Q1421" s="163" t="str">
        <f>IF(FN_MC!O1423="","*",FN_MC!O1423)</f>
        <v>*</v>
      </c>
      <c r="R1421" s="163" t="str">
        <f>IF(FN_MC!P1423="","*",FN_MC!P1423)</f>
        <v>*</v>
      </c>
      <c r="S1421" s="161" t="str">
        <f>IF(FN_MC!Q1425="","*",CONCATENATE(FN_MC!Q1425," ",FN_MC!R1425))</f>
        <v>*</v>
      </c>
      <c r="T1421" s="161" t="str">
        <f>IF(FN_MC!V1423="","*",FN_MC!V1423)</f>
        <v>*</v>
      </c>
      <c r="U1421" s="161" t="str">
        <f>IF(FN_MC!W1423="","*",FN_MC!W1423)</f>
        <v>*</v>
      </c>
      <c r="V1421" s="121" t="str">
        <f ca="1">_xlfn.XLOOKUP(G1421&amp;$V$2,BS_CONTROLE[CHAVE],BS_CONTROLE[Quantidade_11],"-")</f>
        <v>-</v>
      </c>
      <c r="W1421" s="121" t="str">
        <f ca="1">_xlfn.XLOOKUP(G1421&amp;$W$2,BS_CONTROLE[CHAVE],BS_CONTROLE[Quantidade_11],"-")</f>
        <v>-</v>
      </c>
      <c r="X1421" s="121" t="str">
        <f ca="1">_xlfn.XLOOKUP(G1421&amp;$X$2,BS_CONTROLE[CHAVE],BS_CONTROLE[Quantidade_11],"-")</f>
        <v>-</v>
      </c>
    </row>
    <row r="1422" spans="1:24" s="122" customFormat="1" hidden="1">
      <c r="A1422" s="118" t="str">
        <f>IF(FN_MC!Y1424="","*",FN_MC!Y1424)</f>
        <v>*</v>
      </c>
      <c r="B1422" s="118" t="str">
        <f>IF(FN_MC!X1424="","*",FN_MC!X1424)</f>
        <v>*</v>
      </c>
      <c r="C1422" s="118" t="str">
        <f>IF(FN_MC!Z1424="","*",FN_MC!Z1424)</f>
        <v>*</v>
      </c>
      <c r="D1422" s="119" t="str">
        <f>IF(FN_MC!S1424="","*",FN_MC!S1424)</f>
        <v>*</v>
      </c>
      <c r="E1422" s="119" t="str">
        <f>IF(FN_MC!T1424="","*",FN_MC!T1424)</f>
        <v>*</v>
      </c>
      <c r="F1422" s="119" t="str">
        <f>IF(FN_MC!B1424="","*",FN_MC!B1424)</f>
        <v>*</v>
      </c>
      <c r="G1422" s="119" t="str">
        <f>IF(FN_MC!D1424="","*",FN_MC!D1424)</f>
        <v>*</v>
      </c>
      <c r="H1422" s="119" t="str">
        <f>IF(FN_MC!F1424="","*",FN_MC!F1424)</f>
        <v>*</v>
      </c>
      <c r="I1422" s="119" t="str">
        <f>IF(FN_MC!H1424="","*",FN_MC!H1424)</f>
        <v>*</v>
      </c>
      <c r="J1422" s="119" t="str">
        <f>IF(FN_MC!I1424="","*",FN_MC!I1424)</f>
        <v>*</v>
      </c>
      <c r="K1422" s="119" t="str">
        <f>IF(FN_MC!M1424="","*",FN_MC!M1424)</f>
        <v>*</v>
      </c>
      <c r="L1422" s="119" t="str">
        <f>IF(FN_MC!N1424="","*",FN_MC!N1424)</f>
        <v>*</v>
      </c>
      <c r="M1422" s="120" t="str">
        <f>IF(FN_MC!J1424="","*",FN_MC!J1424)</f>
        <v>*</v>
      </c>
      <c r="N1422" s="120" t="str">
        <f>IF(FN_MC!K1424="","*",FN_MC!K1424)</f>
        <v>*</v>
      </c>
      <c r="O1422" s="120" t="str">
        <f>IF(FN_MC!L1424="","*",FN_MC!L1424)</f>
        <v>*</v>
      </c>
      <c r="P1422" s="120"/>
      <c r="Q1422" s="137" t="str">
        <f>IF(FN_MC!O1424="","*",FN_MC!O1424)</f>
        <v>*</v>
      </c>
      <c r="R1422" s="137" t="str">
        <f>IF(FN_MC!P1424="","*",FN_MC!P1424)</f>
        <v>*</v>
      </c>
      <c r="S1422" s="119" t="str">
        <f>IF(FN_MC!Q1426="","*",CONCATENATE(FN_MC!Q1426," ",FN_MC!R1426))</f>
        <v>*</v>
      </c>
      <c r="T1422" s="119" t="str">
        <f>IF(FN_MC!V1424="","*",FN_MC!V1424)</f>
        <v>*</v>
      </c>
      <c r="U1422" s="119" t="str">
        <f>IF(FN_MC!W1424="","*",FN_MC!W1424)</f>
        <v>*</v>
      </c>
      <c r="V1422" s="121" t="str">
        <f ca="1">_xlfn.XLOOKUP(G1422&amp;$V$2,BS_CONTROLE[CHAVE],BS_CONTROLE[Quantidade_11],"-")</f>
        <v>-</v>
      </c>
      <c r="W1422" s="121" t="str">
        <f ca="1">_xlfn.XLOOKUP(G1422&amp;$W$2,BS_CONTROLE[CHAVE],BS_CONTROLE[Quantidade_11],"-")</f>
        <v>-</v>
      </c>
      <c r="X1422" s="121" t="str">
        <f ca="1">_xlfn.XLOOKUP(G1422&amp;$X$2,BS_CONTROLE[CHAVE],BS_CONTROLE[Quantidade_11],"-")</f>
        <v>-</v>
      </c>
    </row>
    <row r="1423" spans="1:24" s="122" customFormat="1" hidden="1">
      <c r="A1423" s="160" t="str">
        <f>IF(FN_MC!Y1425="","*",FN_MC!Y1425)</f>
        <v>*</v>
      </c>
      <c r="B1423" s="160" t="str">
        <f>IF(FN_MC!X1425="","*",FN_MC!X1425)</f>
        <v>*</v>
      </c>
      <c r="C1423" s="160" t="str">
        <f>IF(FN_MC!Z1425="","*",FN_MC!Z1425)</f>
        <v>*</v>
      </c>
      <c r="D1423" s="161" t="str">
        <f>IF(FN_MC!S1425="","*",FN_MC!S1425)</f>
        <v>*</v>
      </c>
      <c r="E1423" s="161" t="str">
        <f>IF(FN_MC!T1425="","*",FN_MC!T1425)</f>
        <v>*</v>
      </c>
      <c r="F1423" s="161" t="str">
        <f>IF(FN_MC!B1425="","*",FN_MC!B1425)</f>
        <v>*</v>
      </c>
      <c r="G1423" s="161" t="str">
        <f>IF(FN_MC!D1425="","*",FN_MC!D1425)</f>
        <v>*</v>
      </c>
      <c r="H1423" s="161" t="str">
        <f>IF(FN_MC!F1425="","*",FN_MC!F1425)</f>
        <v>*</v>
      </c>
      <c r="I1423" s="161" t="str">
        <f>IF(FN_MC!H1425="","*",FN_MC!H1425)</f>
        <v>*</v>
      </c>
      <c r="J1423" s="161" t="str">
        <f>IF(FN_MC!I1425="","*",FN_MC!I1425)</f>
        <v>*</v>
      </c>
      <c r="K1423" s="161" t="str">
        <f>IF(FN_MC!M1425="","*",FN_MC!M1425)</f>
        <v>*</v>
      </c>
      <c r="L1423" s="161" t="str">
        <f>IF(FN_MC!N1425="","*",FN_MC!N1425)</f>
        <v>*</v>
      </c>
      <c r="M1423" s="162" t="str">
        <f>IF(FN_MC!J1425="","*",FN_MC!J1425)</f>
        <v>*</v>
      </c>
      <c r="N1423" s="162" t="str">
        <f>IF(FN_MC!K1425="","*",FN_MC!K1425)</f>
        <v>*</v>
      </c>
      <c r="O1423" s="162" t="str">
        <f>IF(FN_MC!L1425="","*",FN_MC!L1425)</f>
        <v>*</v>
      </c>
      <c r="P1423" s="162"/>
      <c r="Q1423" s="163" t="str">
        <f>IF(FN_MC!O1425="","*",FN_MC!O1425)</f>
        <v>*</v>
      </c>
      <c r="R1423" s="163" t="str">
        <f>IF(FN_MC!P1425="","*",FN_MC!P1425)</f>
        <v>*</v>
      </c>
      <c r="S1423" s="161" t="str">
        <f>IF(FN_MC!Q1427="","*",CONCATENATE(FN_MC!Q1427," ",FN_MC!R1427))</f>
        <v>*</v>
      </c>
      <c r="T1423" s="161" t="str">
        <f>IF(FN_MC!V1425="","*",FN_MC!V1425)</f>
        <v>*</v>
      </c>
      <c r="U1423" s="161" t="str">
        <f>IF(FN_MC!W1425="","*",FN_MC!W1425)</f>
        <v>*</v>
      </c>
      <c r="V1423" s="121" t="str">
        <f ca="1">_xlfn.XLOOKUP(G1423&amp;$V$2,BS_CONTROLE[CHAVE],BS_CONTROLE[Quantidade_11],"-")</f>
        <v>-</v>
      </c>
      <c r="W1423" s="121" t="str">
        <f ca="1">_xlfn.XLOOKUP(G1423&amp;$W$2,BS_CONTROLE[CHAVE],BS_CONTROLE[Quantidade_11],"-")</f>
        <v>-</v>
      </c>
      <c r="X1423" s="121" t="str">
        <f ca="1">_xlfn.XLOOKUP(G1423&amp;$X$2,BS_CONTROLE[CHAVE],BS_CONTROLE[Quantidade_11],"-")</f>
        <v>-</v>
      </c>
    </row>
    <row r="1424" spans="1:24" s="122" customFormat="1" hidden="1">
      <c r="A1424" s="160" t="str">
        <f>IF(FN_MC!Y1426="","*",FN_MC!Y1426)</f>
        <v>*</v>
      </c>
      <c r="B1424" s="160" t="str">
        <f>IF(FN_MC!X1426="","*",FN_MC!X1426)</f>
        <v>*</v>
      </c>
      <c r="C1424" s="160" t="str">
        <f>IF(FN_MC!Z1426="","*",FN_MC!Z1426)</f>
        <v>*</v>
      </c>
      <c r="D1424" s="161" t="str">
        <f>IF(FN_MC!S1426="","*",FN_MC!S1426)</f>
        <v>*</v>
      </c>
      <c r="E1424" s="161" t="str">
        <f>IF(FN_MC!T1426="","*",FN_MC!T1426)</f>
        <v>*</v>
      </c>
      <c r="F1424" s="161" t="str">
        <f>IF(FN_MC!B1426="","*",FN_MC!B1426)</f>
        <v>*</v>
      </c>
      <c r="G1424" s="161" t="str">
        <f>IF(FN_MC!D1426="","*",FN_MC!D1426)</f>
        <v>*</v>
      </c>
      <c r="H1424" s="161" t="str">
        <f>IF(FN_MC!F1426="","*",FN_MC!F1426)</f>
        <v>*</v>
      </c>
      <c r="I1424" s="161" t="str">
        <f>IF(FN_MC!H1426="","*",FN_MC!H1426)</f>
        <v>*</v>
      </c>
      <c r="J1424" s="161" t="str">
        <f>IF(FN_MC!I1426="","*",FN_MC!I1426)</f>
        <v>*</v>
      </c>
      <c r="K1424" s="161" t="str">
        <f>IF(FN_MC!M1426="","*",FN_MC!M1426)</f>
        <v>*</v>
      </c>
      <c r="L1424" s="161" t="str">
        <f>IF(FN_MC!N1426="","*",FN_MC!N1426)</f>
        <v>*</v>
      </c>
      <c r="M1424" s="162" t="str">
        <f>IF(FN_MC!J1426="","*",FN_MC!J1426)</f>
        <v>*</v>
      </c>
      <c r="N1424" s="162" t="str">
        <f>IF(FN_MC!K1426="","*",FN_MC!K1426)</f>
        <v>*</v>
      </c>
      <c r="O1424" s="162" t="str">
        <f>IF(FN_MC!L1426="","*",FN_MC!L1426)</f>
        <v>*</v>
      </c>
      <c r="P1424" s="162"/>
      <c r="Q1424" s="163" t="str">
        <f>IF(FN_MC!O1426="","*",FN_MC!O1426)</f>
        <v>*</v>
      </c>
      <c r="R1424" s="163" t="str">
        <f>IF(FN_MC!P1426="","*",FN_MC!P1426)</f>
        <v>*</v>
      </c>
      <c r="S1424" s="161" t="str">
        <f>IF(FN_MC!Q1428="","*",CONCATENATE(FN_MC!Q1428," ",FN_MC!R1428))</f>
        <v>*</v>
      </c>
      <c r="T1424" s="161" t="str">
        <f>IF(FN_MC!V1426="","*",FN_MC!V1426)</f>
        <v>*</v>
      </c>
      <c r="U1424" s="161" t="str">
        <f>IF(FN_MC!W1426="","*",FN_MC!W1426)</f>
        <v>*</v>
      </c>
      <c r="V1424" s="121" t="str">
        <f ca="1">_xlfn.XLOOKUP(G1424&amp;$V$2,BS_CONTROLE[CHAVE],BS_CONTROLE[Quantidade_11],"-")</f>
        <v>-</v>
      </c>
      <c r="W1424" s="121" t="str">
        <f ca="1">_xlfn.XLOOKUP(G1424&amp;$W$2,BS_CONTROLE[CHAVE],BS_CONTROLE[Quantidade_11],"-")</f>
        <v>-</v>
      </c>
      <c r="X1424" s="121" t="str">
        <f ca="1">_xlfn.XLOOKUP(G1424&amp;$X$2,BS_CONTROLE[CHAVE],BS_CONTROLE[Quantidade_11],"-")</f>
        <v>-</v>
      </c>
    </row>
    <row r="1425" spans="1:24" s="122" customFormat="1" hidden="1">
      <c r="A1425" s="118" t="str">
        <f>IF(FN_MC!Y1427="","*",FN_MC!Y1427)</f>
        <v>*</v>
      </c>
      <c r="B1425" s="118" t="str">
        <f>IF(FN_MC!X1427="","*",FN_MC!X1427)</f>
        <v>*</v>
      </c>
      <c r="C1425" s="118" t="str">
        <f>IF(FN_MC!Z1427="","*",FN_MC!Z1427)</f>
        <v>*</v>
      </c>
      <c r="D1425" s="119" t="str">
        <f>IF(FN_MC!S1427="","*",FN_MC!S1427)</f>
        <v>*</v>
      </c>
      <c r="E1425" s="119" t="str">
        <f>IF(FN_MC!T1427="","*",FN_MC!T1427)</f>
        <v>*</v>
      </c>
      <c r="F1425" s="119" t="str">
        <f>IF(FN_MC!B1427="","*",FN_MC!B1427)</f>
        <v>*</v>
      </c>
      <c r="G1425" s="119" t="str">
        <f>IF(FN_MC!D1427="","*",FN_MC!D1427)</f>
        <v>*</v>
      </c>
      <c r="H1425" s="119" t="str">
        <f>IF(FN_MC!F1427="","*",FN_MC!F1427)</f>
        <v>*</v>
      </c>
      <c r="I1425" s="119" t="str">
        <f>IF(FN_MC!H1427="","*",FN_MC!H1427)</f>
        <v>*</v>
      </c>
      <c r="J1425" s="119" t="str">
        <f>IF(FN_MC!I1427="","*",FN_MC!I1427)</f>
        <v>*</v>
      </c>
      <c r="K1425" s="119" t="str">
        <f>IF(FN_MC!M1427="","*",FN_MC!M1427)</f>
        <v>*</v>
      </c>
      <c r="L1425" s="119" t="str">
        <f>IF(FN_MC!N1427="","*",FN_MC!N1427)</f>
        <v>*</v>
      </c>
      <c r="M1425" s="120" t="str">
        <f>IF(FN_MC!J1427="","*",FN_MC!J1427)</f>
        <v>*</v>
      </c>
      <c r="N1425" s="120" t="str">
        <f>IF(FN_MC!K1427="","*",FN_MC!K1427)</f>
        <v>*</v>
      </c>
      <c r="O1425" s="120" t="str">
        <f>IF(FN_MC!L1427="","*",FN_MC!L1427)</f>
        <v>*</v>
      </c>
      <c r="P1425" s="120"/>
      <c r="Q1425" s="137" t="str">
        <f>IF(FN_MC!O1427="","*",FN_MC!O1427)</f>
        <v>*</v>
      </c>
      <c r="R1425" s="137" t="str">
        <f>IF(FN_MC!P1427="","*",FN_MC!P1427)</f>
        <v>*</v>
      </c>
      <c r="S1425" s="119" t="str">
        <f>IF(FN_MC!Q1429="","*",CONCATENATE(FN_MC!Q1429," ",FN_MC!R1429))</f>
        <v>*</v>
      </c>
      <c r="T1425" s="119" t="str">
        <f>IF(FN_MC!V1427="","*",FN_MC!V1427)</f>
        <v>*</v>
      </c>
      <c r="U1425" s="119" t="str">
        <f>IF(FN_MC!W1427="","*",FN_MC!W1427)</f>
        <v>*</v>
      </c>
      <c r="V1425" s="121" t="str">
        <f ca="1">_xlfn.XLOOKUP(G1425&amp;$V$2,BS_CONTROLE[CHAVE],BS_CONTROLE[Quantidade_11],"-")</f>
        <v>-</v>
      </c>
      <c r="W1425" s="121" t="str">
        <f ca="1">_xlfn.XLOOKUP(G1425&amp;$W$2,BS_CONTROLE[CHAVE],BS_CONTROLE[Quantidade_11],"-")</f>
        <v>-</v>
      </c>
      <c r="X1425" s="121" t="str">
        <f ca="1">_xlfn.XLOOKUP(G1425&amp;$X$2,BS_CONTROLE[CHAVE],BS_CONTROLE[Quantidade_11],"-")</f>
        <v>-</v>
      </c>
    </row>
    <row r="1426" spans="1:24" s="122" customFormat="1" hidden="1">
      <c r="A1426" s="160" t="str">
        <f>IF(FN_MC!Y1428="","*",FN_MC!Y1428)</f>
        <v>*</v>
      </c>
      <c r="B1426" s="160" t="str">
        <f>IF(FN_MC!X1428="","*",FN_MC!X1428)</f>
        <v>*</v>
      </c>
      <c r="C1426" s="160" t="str">
        <f>IF(FN_MC!Z1428="","*",FN_MC!Z1428)</f>
        <v>*</v>
      </c>
      <c r="D1426" s="161" t="str">
        <f>IF(FN_MC!S1428="","*",FN_MC!S1428)</f>
        <v>*</v>
      </c>
      <c r="E1426" s="161" t="str">
        <f>IF(FN_MC!T1428="","*",FN_MC!T1428)</f>
        <v>*</v>
      </c>
      <c r="F1426" s="161" t="str">
        <f>IF(FN_MC!B1428="","*",FN_MC!B1428)</f>
        <v>*</v>
      </c>
      <c r="G1426" s="161" t="str">
        <f>IF(FN_MC!D1428="","*",FN_MC!D1428)</f>
        <v>*</v>
      </c>
      <c r="H1426" s="161" t="str">
        <f>IF(FN_MC!F1428="","*",FN_MC!F1428)</f>
        <v>*</v>
      </c>
      <c r="I1426" s="161" t="str">
        <f>IF(FN_MC!H1428="","*",FN_MC!H1428)</f>
        <v>*</v>
      </c>
      <c r="J1426" s="161" t="str">
        <f>IF(FN_MC!I1428="","*",FN_MC!I1428)</f>
        <v>*</v>
      </c>
      <c r="K1426" s="161" t="str">
        <f>IF(FN_MC!M1428="","*",FN_MC!M1428)</f>
        <v>*</v>
      </c>
      <c r="L1426" s="161" t="str">
        <f>IF(FN_MC!N1428="","*",FN_MC!N1428)</f>
        <v>*</v>
      </c>
      <c r="M1426" s="162" t="str">
        <f>IF(FN_MC!J1428="","*",FN_MC!J1428)</f>
        <v>*</v>
      </c>
      <c r="N1426" s="162" t="str">
        <f>IF(FN_MC!K1428="","*",FN_MC!K1428)</f>
        <v>*</v>
      </c>
      <c r="O1426" s="162" t="str">
        <f>IF(FN_MC!L1428="","*",FN_MC!L1428)</f>
        <v>*</v>
      </c>
      <c r="P1426" s="162"/>
      <c r="Q1426" s="163" t="str">
        <f>IF(FN_MC!O1428="","*",FN_MC!O1428)</f>
        <v>*</v>
      </c>
      <c r="R1426" s="163" t="str">
        <f>IF(FN_MC!P1428="","*",FN_MC!P1428)</f>
        <v>*</v>
      </c>
      <c r="S1426" s="161" t="str">
        <f>IF(FN_MC!Q1430="","*",CONCATENATE(FN_MC!Q1430," ",FN_MC!R1430))</f>
        <v>*</v>
      </c>
      <c r="T1426" s="161" t="str">
        <f>IF(FN_MC!V1428="","*",FN_MC!V1428)</f>
        <v>*</v>
      </c>
      <c r="U1426" s="161" t="str">
        <f>IF(FN_MC!W1428="","*",FN_MC!W1428)</f>
        <v>*</v>
      </c>
      <c r="V1426" s="121" t="str">
        <f ca="1">_xlfn.XLOOKUP(G1426&amp;$V$2,BS_CONTROLE[CHAVE],BS_CONTROLE[Quantidade_11],"-")</f>
        <v>-</v>
      </c>
      <c r="W1426" s="121" t="str">
        <f ca="1">_xlfn.XLOOKUP(G1426&amp;$W$2,BS_CONTROLE[CHAVE],BS_CONTROLE[Quantidade_11],"-")</f>
        <v>-</v>
      </c>
      <c r="X1426" s="121" t="str">
        <f ca="1">_xlfn.XLOOKUP(G1426&amp;$X$2,BS_CONTROLE[CHAVE],BS_CONTROLE[Quantidade_11],"-")</f>
        <v>-</v>
      </c>
    </row>
    <row r="1427" spans="1:24" s="122" customFormat="1" hidden="1">
      <c r="A1427" s="160" t="str">
        <f>IF(FN_MC!Y1429="","*",FN_MC!Y1429)</f>
        <v>*</v>
      </c>
      <c r="B1427" s="160" t="str">
        <f>IF(FN_MC!X1429="","*",FN_MC!X1429)</f>
        <v>*</v>
      </c>
      <c r="C1427" s="160" t="str">
        <f>IF(FN_MC!Z1429="","*",FN_MC!Z1429)</f>
        <v>*</v>
      </c>
      <c r="D1427" s="161" t="str">
        <f>IF(FN_MC!S1429="","*",FN_MC!S1429)</f>
        <v>*</v>
      </c>
      <c r="E1427" s="161" t="str">
        <f>IF(FN_MC!T1429="","*",FN_MC!T1429)</f>
        <v>*</v>
      </c>
      <c r="F1427" s="161" t="str">
        <f>IF(FN_MC!B1429="","*",FN_MC!B1429)</f>
        <v>*</v>
      </c>
      <c r="G1427" s="161" t="str">
        <f>IF(FN_MC!D1429="","*",FN_MC!D1429)</f>
        <v>*</v>
      </c>
      <c r="H1427" s="161" t="str">
        <f>IF(FN_MC!F1429="","*",FN_MC!F1429)</f>
        <v>*</v>
      </c>
      <c r="I1427" s="161" t="str">
        <f>IF(FN_MC!H1429="","*",FN_MC!H1429)</f>
        <v>*</v>
      </c>
      <c r="J1427" s="161" t="str">
        <f>IF(FN_MC!I1429="","*",FN_MC!I1429)</f>
        <v>*</v>
      </c>
      <c r="K1427" s="161" t="str">
        <f>IF(FN_MC!M1429="","*",FN_MC!M1429)</f>
        <v>*</v>
      </c>
      <c r="L1427" s="161" t="str">
        <f>IF(FN_MC!N1429="","*",FN_MC!N1429)</f>
        <v>*</v>
      </c>
      <c r="M1427" s="162" t="str">
        <f>IF(FN_MC!J1429="","*",FN_MC!J1429)</f>
        <v>*</v>
      </c>
      <c r="N1427" s="162" t="str">
        <f>IF(FN_MC!K1429="","*",FN_MC!K1429)</f>
        <v>*</v>
      </c>
      <c r="O1427" s="162" t="str">
        <f>IF(FN_MC!L1429="","*",FN_MC!L1429)</f>
        <v>*</v>
      </c>
      <c r="P1427" s="162"/>
      <c r="Q1427" s="163" t="str">
        <f>IF(FN_MC!O1429="","*",FN_MC!O1429)</f>
        <v>*</v>
      </c>
      <c r="R1427" s="163" t="str">
        <f>IF(FN_MC!P1429="","*",FN_MC!P1429)</f>
        <v>*</v>
      </c>
      <c r="S1427" s="161" t="str">
        <f>IF(FN_MC!Q1431="","*",CONCATENATE(FN_MC!Q1431," ",FN_MC!R1431))</f>
        <v>*</v>
      </c>
      <c r="T1427" s="161" t="str">
        <f>IF(FN_MC!V1429="","*",FN_MC!V1429)</f>
        <v>*</v>
      </c>
      <c r="U1427" s="161" t="str">
        <f>IF(FN_MC!W1429="","*",FN_MC!W1429)</f>
        <v>*</v>
      </c>
      <c r="V1427" s="121" t="str">
        <f ca="1">_xlfn.XLOOKUP(G1427&amp;$V$2,BS_CONTROLE[CHAVE],BS_CONTROLE[Quantidade_11],"-")</f>
        <v>-</v>
      </c>
      <c r="W1427" s="121" t="str">
        <f ca="1">_xlfn.XLOOKUP(G1427&amp;$W$2,BS_CONTROLE[CHAVE],BS_CONTROLE[Quantidade_11],"-")</f>
        <v>-</v>
      </c>
      <c r="X1427" s="121" t="str">
        <f ca="1">_xlfn.XLOOKUP(G1427&amp;$X$2,BS_CONTROLE[CHAVE],BS_CONTROLE[Quantidade_11],"-")</f>
        <v>-</v>
      </c>
    </row>
    <row r="1428" spans="1:24" s="122" customFormat="1" hidden="1">
      <c r="A1428" s="118" t="str">
        <f>IF(FN_MC!Y1430="","*",FN_MC!Y1430)</f>
        <v>*</v>
      </c>
      <c r="B1428" s="118" t="str">
        <f>IF(FN_MC!X1430="","*",FN_MC!X1430)</f>
        <v>*</v>
      </c>
      <c r="C1428" s="118" t="str">
        <f>IF(FN_MC!Z1430="","*",FN_MC!Z1430)</f>
        <v>*</v>
      </c>
      <c r="D1428" s="119" t="str">
        <f>IF(FN_MC!S1430="","*",FN_MC!S1430)</f>
        <v>*</v>
      </c>
      <c r="E1428" s="119" t="str">
        <f>IF(FN_MC!T1430="","*",FN_MC!T1430)</f>
        <v>*</v>
      </c>
      <c r="F1428" s="119" t="str">
        <f>IF(FN_MC!B1430="","*",FN_MC!B1430)</f>
        <v>*</v>
      </c>
      <c r="G1428" s="119" t="str">
        <f>IF(FN_MC!D1430="","*",FN_MC!D1430)</f>
        <v>*</v>
      </c>
      <c r="H1428" s="119" t="str">
        <f>IF(FN_MC!F1430="","*",FN_MC!F1430)</f>
        <v>*</v>
      </c>
      <c r="I1428" s="119" t="str">
        <f>IF(FN_MC!H1430="","*",FN_MC!H1430)</f>
        <v>*</v>
      </c>
      <c r="J1428" s="119" t="str">
        <f>IF(FN_MC!I1430="","*",FN_MC!I1430)</f>
        <v>*</v>
      </c>
      <c r="K1428" s="119" t="str">
        <f>IF(FN_MC!M1430="","*",FN_MC!M1430)</f>
        <v>*</v>
      </c>
      <c r="L1428" s="119" t="str">
        <f>IF(FN_MC!N1430="","*",FN_MC!N1430)</f>
        <v>*</v>
      </c>
      <c r="M1428" s="120" t="str">
        <f>IF(FN_MC!J1430="","*",FN_MC!J1430)</f>
        <v>*</v>
      </c>
      <c r="N1428" s="120" t="str">
        <f>IF(FN_MC!K1430="","*",FN_MC!K1430)</f>
        <v>*</v>
      </c>
      <c r="O1428" s="120" t="str">
        <f>IF(FN_MC!L1430="","*",FN_MC!L1430)</f>
        <v>*</v>
      </c>
      <c r="P1428" s="120"/>
      <c r="Q1428" s="137" t="str">
        <f>IF(FN_MC!O1430="","*",FN_MC!O1430)</f>
        <v>*</v>
      </c>
      <c r="R1428" s="137" t="str">
        <f>IF(FN_MC!P1430="","*",FN_MC!P1430)</f>
        <v>*</v>
      </c>
      <c r="S1428" s="119" t="str">
        <f>IF(FN_MC!Q1432="","*",CONCATENATE(FN_MC!Q1432," ",FN_MC!R1432))</f>
        <v>*</v>
      </c>
      <c r="T1428" s="119" t="str">
        <f>IF(FN_MC!V1430="","*",FN_MC!V1430)</f>
        <v>*</v>
      </c>
      <c r="U1428" s="119" t="str">
        <f>IF(FN_MC!W1430="","*",FN_MC!W1430)</f>
        <v>*</v>
      </c>
      <c r="V1428" s="121" t="str">
        <f ca="1">_xlfn.XLOOKUP(G1428&amp;$V$2,BS_CONTROLE[CHAVE],BS_CONTROLE[Quantidade_11],"-")</f>
        <v>-</v>
      </c>
      <c r="W1428" s="121" t="str">
        <f ca="1">_xlfn.XLOOKUP(G1428&amp;$W$2,BS_CONTROLE[CHAVE],BS_CONTROLE[Quantidade_11],"-")</f>
        <v>-</v>
      </c>
      <c r="X1428" s="121" t="str">
        <f ca="1">_xlfn.XLOOKUP(G1428&amp;$X$2,BS_CONTROLE[CHAVE],BS_CONTROLE[Quantidade_11],"-")</f>
        <v>-</v>
      </c>
    </row>
    <row r="1429" spans="1:24" s="122" customFormat="1" hidden="1">
      <c r="A1429" s="160" t="str">
        <f>IF(FN_MC!Y1431="","*",FN_MC!Y1431)</f>
        <v>*</v>
      </c>
      <c r="B1429" s="160" t="str">
        <f>IF(FN_MC!X1431="","*",FN_MC!X1431)</f>
        <v>*</v>
      </c>
      <c r="C1429" s="160" t="str">
        <f>IF(FN_MC!Z1431="","*",FN_MC!Z1431)</f>
        <v>*</v>
      </c>
      <c r="D1429" s="161" t="str">
        <f>IF(FN_MC!S1431="","*",FN_MC!S1431)</f>
        <v>*</v>
      </c>
      <c r="E1429" s="161" t="str">
        <f>IF(FN_MC!T1431="","*",FN_MC!T1431)</f>
        <v>*</v>
      </c>
      <c r="F1429" s="161" t="str">
        <f>IF(FN_MC!B1431="","*",FN_MC!B1431)</f>
        <v>*</v>
      </c>
      <c r="G1429" s="161" t="str">
        <f>IF(FN_MC!D1431="","*",FN_MC!D1431)</f>
        <v>*</v>
      </c>
      <c r="H1429" s="161" t="str">
        <f>IF(FN_MC!F1431="","*",FN_MC!F1431)</f>
        <v>*</v>
      </c>
      <c r="I1429" s="161" t="str">
        <f>IF(FN_MC!H1431="","*",FN_MC!H1431)</f>
        <v>*</v>
      </c>
      <c r="J1429" s="161" t="str">
        <f>IF(FN_MC!I1431="","*",FN_MC!I1431)</f>
        <v>*</v>
      </c>
      <c r="K1429" s="161" t="str">
        <f>IF(FN_MC!M1431="","*",FN_MC!M1431)</f>
        <v>*</v>
      </c>
      <c r="L1429" s="161" t="str">
        <f>IF(FN_MC!N1431="","*",FN_MC!N1431)</f>
        <v>*</v>
      </c>
      <c r="M1429" s="162" t="str">
        <f>IF(FN_MC!J1431="","*",FN_MC!J1431)</f>
        <v>*</v>
      </c>
      <c r="N1429" s="162" t="str">
        <f>IF(FN_MC!K1431="","*",FN_MC!K1431)</f>
        <v>*</v>
      </c>
      <c r="O1429" s="162" t="str">
        <f>IF(FN_MC!L1431="","*",FN_MC!L1431)</f>
        <v>*</v>
      </c>
      <c r="P1429" s="162"/>
      <c r="Q1429" s="163" t="str">
        <f>IF(FN_MC!O1431="","*",FN_MC!O1431)</f>
        <v>*</v>
      </c>
      <c r="R1429" s="163" t="str">
        <f>IF(FN_MC!P1431="","*",FN_MC!P1431)</f>
        <v>*</v>
      </c>
      <c r="S1429" s="161" t="str">
        <f>IF(FN_MC!Q1433="","*",CONCATENATE(FN_MC!Q1433," ",FN_MC!R1433))</f>
        <v>*</v>
      </c>
      <c r="T1429" s="161" t="str">
        <f>IF(FN_MC!V1431="","*",FN_MC!V1431)</f>
        <v>*</v>
      </c>
      <c r="U1429" s="161" t="str">
        <f>IF(FN_MC!W1431="","*",FN_MC!W1431)</f>
        <v>*</v>
      </c>
      <c r="V1429" s="121" t="str">
        <f ca="1">_xlfn.XLOOKUP(G1429&amp;$V$2,BS_CONTROLE[CHAVE],BS_CONTROLE[Quantidade_11],"-")</f>
        <v>-</v>
      </c>
      <c r="W1429" s="121" t="str">
        <f ca="1">_xlfn.XLOOKUP(G1429&amp;$W$2,BS_CONTROLE[CHAVE],BS_CONTROLE[Quantidade_11],"-")</f>
        <v>-</v>
      </c>
      <c r="X1429" s="121" t="str">
        <f ca="1">_xlfn.XLOOKUP(G1429&amp;$X$2,BS_CONTROLE[CHAVE],BS_CONTROLE[Quantidade_11],"-")</f>
        <v>-</v>
      </c>
    </row>
    <row r="1430" spans="1:24" s="122" customFormat="1" hidden="1">
      <c r="A1430" s="160" t="str">
        <f>IF(FN_MC!Y1432="","*",FN_MC!Y1432)</f>
        <v>*</v>
      </c>
      <c r="B1430" s="160" t="str">
        <f>IF(FN_MC!X1432="","*",FN_MC!X1432)</f>
        <v>*</v>
      </c>
      <c r="C1430" s="160" t="str">
        <f>IF(FN_MC!Z1432="","*",FN_MC!Z1432)</f>
        <v>*</v>
      </c>
      <c r="D1430" s="161" t="str">
        <f>IF(FN_MC!S1432="","*",FN_MC!S1432)</f>
        <v>*</v>
      </c>
      <c r="E1430" s="161" t="str">
        <f>IF(FN_MC!T1432="","*",FN_MC!T1432)</f>
        <v>*</v>
      </c>
      <c r="F1430" s="161" t="str">
        <f>IF(FN_MC!B1432="","*",FN_MC!B1432)</f>
        <v>*</v>
      </c>
      <c r="G1430" s="161" t="str">
        <f>IF(FN_MC!D1432="","*",FN_MC!D1432)</f>
        <v>*</v>
      </c>
      <c r="H1430" s="161" t="str">
        <f>IF(FN_MC!F1432="","*",FN_MC!F1432)</f>
        <v>*</v>
      </c>
      <c r="I1430" s="161" t="str">
        <f>IF(FN_MC!H1432="","*",FN_MC!H1432)</f>
        <v>*</v>
      </c>
      <c r="J1430" s="161" t="str">
        <f>IF(FN_MC!I1432="","*",FN_MC!I1432)</f>
        <v>*</v>
      </c>
      <c r="K1430" s="161" t="str">
        <f>IF(FN_MC!M1432="","*",FN_MC!M1432)</f>
        <v>*</v>
      </c>
      <c r="L1430" s="161" t="str">
        <f>IF(FN_MC!N1432="","*",FN_MC!N1432)</f>
        <v>*</v>
      </c>
      <c r="M1430" s="162" t="str">
        <f>IF(FN_MC!J1432="","*",FN_MC!J1432)</f>
        <v>*</v>
      </c>
      <c r="N1430" s="162" t="str">
        <f>IF(FN_MC!K1432="","*",FN_MC!K1432)</f>
        <v>*</v>
      </c>
      <c r="O1430" s="162" t="str">
        <f>IF(FN_MC!L1432="","*",FN_MC!L1432)</f>
        <v>*</v>
      </c>
      <c r="P1430" s="162"/>
      <c r="Q1430" s="163" t="str">
        <f>IF(FN_MC!O1432="","*",FN_MC!O1432)</f>
        <v>*</v>
      </c>
      <c r="R1430" s="163" t="str">
        <f>IF(FN_MC!P1432="","*",FN_MC!P1432)</f>
        <v>*</v>
      </c>
      <c r="S1430" s="161" t="str">
        <f>IF(FN_MC!Q1434="","*",CONCATENATE(FN_MC!Q1434," ",FN_MC!R1434))</f>
        <v>*</v>
      </c>
      <c r="T1430" s="161" t="str">
        <f>IF(FN_MC!V1432="","*",FN_MC!V1432)</f>
        <v>*</v>
      </c>
      <c r="U1430" s="161" t="str">
        <f>IF(FN_MC!W1432="","*",FN_MC!W1432)</f>
        <v>*</v>
      </c>
      <c r="V1430" s="121" t="str">
        <f ca="1">_xlfn.XLOOKUP(G1430&amp;$V$2,BS_CONTROLE[CHAVE],BS_CONTROLE[Quantidade_11],"-")</f>
        <v>-</v>
      </c>
      <c r="W1430" s="121" t="str">
        <f ca="1">_xlfn.XLOOKUP(G1430&amp;$W$2,BS_CONTROLE[CHAVE],BS_CONTROLE[Quantidade_11],"-")</f>
        <v>-</v>
      </c>
      <c r="X1430" s="121" t="str">
        <f ca="1">_xlfn.XLOOKUP(G1430&amp;$X$2,BS_CONTROLE[CHAVE],BS_CONTROLE[Quantidade_11],"-")</f>
        <v>-</v>
      </c>
    </row>
    <row r="1431" spans="1:24" s="122" customFormat="1" hidden="1">
      <c r="A1431" s="118" t="str">
        <f>IF(FN_MC!Y1433="","*",FN_MC!Y1433)</f>
        <v>*</v>
      </c>
      <c r="B1431" s="118" t="str">
        <f>IF(FN_MC!X1433="","*",FN_MC!X1433)</f>
        <v>*</v>
      </c>
      <c r="C1431" s="118" t="str">
        <f>IF(FN_MC!Z1433="","*",FN_MC!Z1433)</f>
        <v>*</v>
      </c>
      <c r="D1431" s="119" t="str">
        <f>IF(FN_MC!S1433="","*",FN_MC!S1433)</f>
        <v>*</v>
      </c>
      <c r="E1431" s="119" t="str">
        <f>IF(FN_MC!T1433="","*",FN_MC!T1433)</f>
        <v>*</v>
      </c>
      <c r="F1431" s="119" t="str">
        <f>IF(FN_MC!B1433="","*",FN_MC!B1433)</f>
        <v>*</v>
      </c>
      <c r="G1431" s="119" t="str">
        <f>IF(FN_MC!D1433="","*",FN_MC!D1433)</f>
        <v>*</v>
      </c>
      <c r="H1431" s="119" t="str">
        <f>IF(FN_MC!F1433="","*",FN_MC!F1433)</f>
        <v>*</v>
      </c>
      <c r="I1431" s="119" t="str">
        <f>IF(FN_MC!H1433="","*",FN_MC!H1433)</f>
        <v>*</v>
      </c>
      <c r="J1431" s="119" t="str">
        <f>IF(FN_MC!I1433="","*",FN_MC!I1433)</f>
        <v>*</v>
      </c>
      <c r="K1431" s="119" t="str">
        <f>IF(FN_MC!M1433="","*",FN_MC!M1433)</f>
        <v>*</v>
      </c>
      <c r="L1431" s="119" t="str">
        <f>IF(FN_MC!N1433="","*",FN_MC!N1433)</f>
        <v>*</v>
      </c>
      <c r="M1431" s="120" t="str">
        <f>IF(FN_MC!J1433="","*",FN_MC!J1433)</f>
        <v>*</v>
      </c>
      <c r="N1431" s="120" t="str">
        <f>IF(FN_MC!K1433="","*",FN_MC!K1433)</f>
        <v>*</v>
      </c>
      <c r="O1431" s="120" t="str">
        <f>IF(FN_MC!L1433="","*",FN_MC!L1433)</f>
        <v>*</v>
      </c>
      <c r="P1431" s="120"/>
      <c r="Q1431" s="137" t="str">
        <f>IF(FN_MC!O1433="","*",FN_MC!O1433)</f>
        <v>*</v>
      </c>
      <c r="R1431" s="137" t="str">
        <f>IF(FN_MC!P1433="","*",FN_MC!P1433)</f>
        <v>*</v>
      </c>
      <c r="S1431" s="119" t="str">
        <f>IF(FN_MC!Q1435="","*",CONCATENATE(FN_MC!Q1435," ",FN_MC!R1435))</f>
        <v>*</v>
      </c>
      <c r="T1431" s="119" t="str">
        <f>IF(FN_MC!V1433="","*",FN_MC!V1433)</f>
        <v>*</v>
      </c>
      <c r="U1431" s="119" t="str">
        <f>IF(FN_MC!W1433="","*",FN_MC!W1433)</f>
        <v>*</v>
      </c>
      <c r="V1431" s="121" t="str">
        <f ca="1">_xlfn.XLOOKUP(G1431&amp;$V$2,BS_CONTROLE[CHAVE],BS_CONTROLE[Quantidade_11],"-")</f>
        <v>-</v>
      </c>
      <c r="W1431" s="121" t="str">
        <f ca="1">_xlfn.XLOOKUP(G1431&amp;$W$2,BS_CONTROLE[CHAVE],BS_CONTROLE[Quantidade_11],"-")</f>
        <v>-</v>
      </c>
      <c r="X1431" s="121" t="str">
        <f ca="1">_xlfn.XLOOKUP(G1431&amp;$X$2,BS_CONTROLE[CHAVE],BS_CONTROLE[Quantidade_11],"-")</f>
        <v>-</v>
      </c>
    </row>
    <row r="1432" spans="1:24" s="122" customFormat="1" hidden="1">
      <c r="A1432" s="160" t="str">
        <f>IF(FN_MC!Y1434="","*",FN_MC!Y1434)</f>
        <v>*</v>
      </c>
      <c r="B1432" s="160" t="str">
        <f>IF(FN_MC!X1434="","*",FN_MC!X1434)</f>
        <v>*</v>
      </c>
      <c r="C1432" s="160" t="str">
        <f>IF(FN_MC!Z1434="","*",FN_MC!Z1434)</f>
        <v>*</v>
      </c>
      <c r="D1432" s="161" t="str">
        <f>IF(FN_MC!S1434="","*",FN_MC!S1434)</f>
        <v>*</v>
      </c>
      <c r="E1432" s="161" t="str">
        <f>IF(FN_MC!T1434="","*",FN_MC!T1434)</f>
        <v>*</v>
      </c>
      <c r="F1432" s="161" t="str">
        <f>IF(FN_MC!B1434="","*",FN_MC!B1434)</f>
        <v>*</v>
      </c>
      <c r="G1432" s="161" t="str">
        <f>IF(FN_MC!D1434="","*",FN_MC!D1434)</f>
        <v>*</v>
      </c>
      <c r="H1432" s="161" t="str">
        <f>IF(FN_MC!F1434="","*",FN_MC!F1434)</f>
        <v>*</v>
      </c>
      <c r="I1432" s="161" t="str">
        <f>IF(FN_MC!H1434="","*",FN_MC!H1434)</f>
        <v>*</v>
      </c>
      <c r="J1432" s="161" t="str">
        <f>IF(FN_MC!I1434="","*",FN_MC!I1434)</f>
        <v>*</v>
      </c>
      <c r="K1432" s="161" t="str">
        <f>IF(FN_MC!M1434="","*",FN_MC!M1434)</f>
        <v>*</v>
      </c>
      <c r="L1432" s="161" t="str">
        <f>IF(FN_MC!N1434="","*",FN_MC!N1434)</f>
        <v>*</v>
      </c>
      <c r="M1432" s="162" t="str">
        <f>IF(FN_MC!J1434="","*",FN_MC!J1434)</f>
        <v>*</v>
      </c>
      <c r="N1432" s="162" t="str">
        <f>IF(FN_MC!K1434="","*",FN_MC!K1434)</f>
        <v>*</v>
      </c>
      <c r="O1432" s="162" t="str">
        <f>IF(FN_MC!L1434="","*",FN_MC!L1434)</f>
        <v>*</v>
      </c>
      <c r="P1432" s="162"/>
      <c r="Q1432" s="163" t="str">
        <f>IF(FN_MC!O1434="","*",FN_MC!O1434)</f>
        <v>*</v>
      </c>
      <c r="R1432" s="163" t="str">
        <f>IF(FN_MC!P1434="","*",FN_MC!P1434)</f>
        <v>*</v>
      </c>
      <c r="S1432" s="161" t="str">
        <f>IF(FN_MC!Q1436="","*",CONCATENATE(FN_MC!Q1436," ",FN_MC!R1436))</f>
        <v>*</v>
      </c>
      <c r="T1432" s="161" t="str">
        <f>IF(FN_MC!V1434="","*",FN_MC!V1434)</f>
        <v>*</v>
      </c>
      <c r="U1432" s="161" t="str">
        <f>IF(FN_MC!W1434="","*",FN_MC!W1434)</f>
        <v>*</v>
      </c>
      <c r="V1432" s="121" t="str">
        <f ca="1">_xlfn.XLOOKUP(G1432&amp;$V$2,BS_CONTROLE[CHAVE],BS_CONTROLE[Quantidade_11],"-")</f>
        <v>-</v>
      </c>
      <c r="W1432" s="121" t="str">
        <f ca="1">_xlfn.XLOOKUP(G1432&amp;$W$2,BS_CONTROLE[CHAVE],BS_CONTROLE[Quantidade_11],"-")</f>
        <v>-</v>
      </c>
      <c r="X1432" s="121" t="str">
        <f ca="1">_xlfn.XLOOKUP(G1432&amp;$X$2,BS_CONTROLE[CHAVE],BS_CONTROLE[Quantidade_11],"-")</f>
        <v>-</v>
      </c>
    </row>
    <row r="1433" spans="1:24" s="122" customFormat="1" hidden="1">
      <c r="A1433" s="160" t="str">
        <f>IF(FN_MC!Y1435="","*",FN_MC!Y1435)</f>
        <v>*</v>
      </c>
      <c r="B1433" s="160" t="str">
        <f>IF(FN_MC!X1435="","*",FN_MC!X1435)</f>
        <v>*</v>
      </c>
      <c r="C1433" s="160" t="str">
        <f>IF(FN_MC!Z1435="","*",FN_MC!Z1435)</f>
        <v>*</v>
      </c>
      <c r="D1433" s="161" t="str">
        <f>IF(FN_MC!S1435="","*",FN_MC!S1435)</f>
        <v>*</v>
      </c>
      <c r="E1433" s="161" t="str">
        <f>IF(FN_MC!T1435="","*",FN_MC!T1435)</f>
        <v>*</v>
      </c>
      <c r="F1433" s="161" t="str">
        <f>IF(FN_MC!B1435="","*",FN_MC!B1435)</f>
        <v>*</v>
      </c>
      <c r="G1433" s="161" t="str">
        <f>IF(FN_MC!D1435="","*",FN_MC!D1435)</f>
        <v>*</v>
      </c>
      <c r="H1433" s="161" t="str">
        <f>IF(FN_MC!F1435="","*",FN_MC!F1435)</f>
        <v>*</v>
      </c>
      <c r="I1433" s="161" t="str">
        <f>IF(FN_MC!H1435="","*",FN_MC!H1435)</f>
        <v>*</v>
      </c>
      <c r="J1433" s="161" t="str">
        <f>IF(FN_MC!I1435="","*",FN_MC!I1435)</f>
        <v>*</v>
      </c>
      <c r="K1433" s="161" t="str">
        <f>IF(FN_MC!M1435="","*",FN_MC!M1435)</f>
        <v>*</v>
      </c>
      <c r="L1433" s="161" t="str">
        <f>IF(FN_MC!N1435="","*",FN_MC!N1435)</f>
        <v>*</v>
      </c>
      <c r="M1433" s="162" t="str">
        <f>IF(FN_MC!J1435="","*",FN_MC!J1435)</f>
        <v>*</v>
      </c>
      <c r="N1433" s="162" t="str">
        <f>IF(FN_MC!K1435="","*",FN_MC!K1435)</f>
        <v>*</v>
      </c>
      <c r="O1433" s="162" t="str">
        <f>IF(FN_MC!L1435="","*",FN_MC!L1435)</f>
        <v>*</v>
      </c>
      <c r="P1433" s="162"/>
      <c r="Q1433" s="163" t="str">
        <f>IF(FN_MC!O1435="","*",FN_MC!O1435)</f>
        <v>*</v>
      </c>
      <c r="R1433" s="163" t="str">
        <f>IF(FN_MC!P1435="","*",FN_MC!P1435)</f>
        <v>*</v>
      </c>
      <c r="S1433" s="161" t="str">
        <f>IF(FN_MC!Q1437="","*",CONCATENATE(FN_MC!Q1437," ",FN_MC!R1437))</f>
        <v>*</v>
      </c>
      <c r="T1433" s="161" t="str">
        <f>IF(FN_MC!V1435="","*",FN_MC!V1435)</f>
        <v>*</v>
      </c>
      <c r="U1433" s="161" t="str">
        <f>IF(FN_MC!W1435="","*",FN_MC!W1435)</f>
        <v>*</v>
      </c>
      <c r="V1433" s="121" t="str">
        <f ca="1">_xlfn.XLOOKUP(G1433&amp;$V$2,BS_CONTROLE[CHAVE],BS_CONTROLE[Quantidade_11],"-")</f>
        <v>-</v>
      </c>
      <c r="W1433" s="121" t="str">
        <f ca="1">_xlfn.XLOOKUP(G1433&amp;$W$2,BS_CONTROLE[CHAVE],BS_CONTROLE[Quantidade_11],"-")</f>
        <v>-</v>
      </c>
      <c r="X1433" s="121" t="str">
        <f ca="1">_xlfn.XLOOKUP(G1433&amp;$X$2,BS_CONTROLE[CHAVE],BS_CONTROLE[Quantidade_11],"-")</f>
        <v>-</v>
      </c>
    </row>
    <row r="1434" spans="1:24" s="122" customFormat="1" hidden="1">
      <c r="A1434" s="118" t="str">
        <f>IF(FN_MC!Y1436="","*",FN_MC!Y1436)</f>
        <v>*</v>
      </c>
      <c r="B1434" s="118" t="str">
        <f>IF(FN_MC!X1436="","*",FN_MC!X1436)</f>
        <v>*</v>
      </c>
      <c r="C1434" s="118" t="str">
        <f>IF(FN_MC!Z1436="","*",FN_MC!Z1436)</f>
        <v>*</v>
      </c>
      <c r="D1434" s="119" t="str">
        <f>IF(FN_MC!S1436="","*",FN_MC!S1436)</f>
        <v>*</v>
      </c>
      <c r="E1434" s="119" t="str">
        <f>IF(FN_MC!T1436="","*",FN_MC!T1436)</f>
        <v>*</v>
      </c>
      <c r="F1434" s="119" t="str">
        <f>IF(FN_MC!B1436="","*",FN_MC!B1436)</f>
        <v>*</v>
      </c>
      <c r="G1434" s="119" t="str">
        <f>IF(FN_MC!D1436="","*",FN_MC!D1436)</f>
        <v>*</v>
      </c>
      <c r="H1434" s="119" t="str">
        <f>IF(FN_MC!F1436="","*",FN_MC!F1436)</f>
        <v>*</v>
      </c>
      <c r="I1434" s="119" t="str">
        <f>IF(FN_MC!H1436="","*",FN_MC!H1436)</f>
        <v>*</v>
      </c>
      <c r="J1434" s="119" t="str">
        <f>IF(FN_MC!I1436="","*",FN_MC!I1436)</f>
        <v>*</v>
      </c>
      <c r="K1434" s="119" t="str">
        <f>IF(FN_MC!M1436="","*",FN_MC!M1436)</f>
        <v>*</v>
      </c>
      <c r="L1434" s="119" t="str">
        <f>IF(FN_MC!N1436="","*",FN_MC!N1436)</f>
        <v>*</v>
      </c>
      <c r="M1434" s="120" t="str">
        <f>IF(FN_MC!J1436="","*",FN_MC!J1436)</f>
        <v>*</v>
      </c>
      <c r="N1434" s="120" t="str">
        <f>IF(FN_MC!K1436="","*",FN_MC!K1436)</f>
        <v>*</v>
      </c>
      <c r="O1434" s="120" t="str">
        <f>IF(FN_MC!L1436="","*",FN_MC!L1436)</f>
        <v>*</v>
      </c>
      <c r="P1434" s="120"/>
      <c r="Q1434" s="137" t="str">
        <f>IF(FN_MC!O1436="","*",FN_MC!O1436)</f>
        <v>*</v>
      </c>
      <c r="R1434" s="137" t="str">
        <f>IF(FN_MC!P1436="","*",FN_MC!P1436)</f>
        <v>*</v>
      </c>
      <c r="S1434" s="119" t="str">
        <f>IF(FN_MC!Q1438="","*",CONCATENATE(FN_MC!Q1438," ",FN_MC!R1438))</f>
        <v>*</v>
      </c>
      <c r="T1434" s="119" t="str">
        <f>IF(FN_MC!V1436="","*",FN_MC!V1436)</f>
        <v>*</v>
      </c>
      <c r="U1434" s="119" t="str">
        <f>IF(FN_MC!W1436="","*",FN_MC!W1436)</f>
        <v>*</v>
      </c>
      <c r="V1434" s="121" t="str">
        <f ca="1">_xlfn.XLOOKUP(G1434&amp;$V$2,BS_CONTROLE[CHAVE],BS_CONTROLE[Quantidade_11],"-")</f>
        <v>-</v>
      </c>
      <c r="W1434" s="121" t="str">
        <f ca="1">_xlfn.XLOOKUP(G1434&amp;$W$2,BS_CONTROLE[CHAVE],BS_CONTROLE[Quantidade_11],"-")</f>
        <v>-</v>
      </c>
      <c r="X1434" s="121" t="str">
        <f ca="1">_xlfn.XLOOKUP(G1434&amp;$X$2,BS_CONTROLE[CHAVE],BS_CONTROLE[Quantidade_11],"-")</f>
        <v>-</v>
      </c>
    </row>
    <row r="1435" spans="1:24" s="122" customFormat="1" hidden="1">
      <c r="A1435" s="160" t="str">
        <f>IF(FN_MC!Y1437="","*",FN_MC!Y1437)</f>
        <v>*</v>
      </c>
      <c r="B1435" s="160" t="str">
        <f>IF(FN_MC!X1437="","*",FN_MC!X1437)</f>
        <v>*</v>
      </c>
      <c r="C1435" s="160" t="str">
        <f>IF(FN_MC!Z1437="","*",FN_MC!Z1437)</f>
        <v>*</v>
      </c>
      <c r="D1435" s="161" t="str">
        <f>IF(FN_MC!S1437="","*",FN_MC!S1437)</f>
        <v>*</v>
      </c>
      <c r="E1435" s="161" t="str">
        <f>IF(FN_MC!T1437="","*",FN_MC!T1437)</f>
        <v>*</v>
      </c>
      <c r="F1435" s="161" t="str">
        <f>IF(FN_MC!B1437="","*",FN_MC!B1437)</f>
        <v>*</v>
      </c>
      <c r="G1435" s="161" t="str">
        <f>IF(FN_MC!D1437="","*",FN_MC!D1437)</f>
        <v>*</v>
      </c>
      <c r="H1435" s="161" t="str">
        <f>IF(FN_MC!F1437="","*",FN_MC!F1437)</f>
        <v>*</v>
      </c>
      <c r="I1435" s="161" t="str">
        <f>IF(FN_MC!H1437="","*",FN_MC!H1437)</f>
        <v>*</v>
      </c>
      <c r="J1435" s="161" t="str">
        <f>IF(FN_MC!I1437="","*",FN_MC!I1437)</f>
        <v>*</v>
      </c>
      <c r="K1435" s="161" t="str">
        <f>IF(FN_MC!M1437="","*",FN_MC!M1437)</f>
        <v>*</v>
      </c>
      <c r="L1435" s="161" t="str">
        <f>IF(FN_MC!N1437="","*",FN_MC!N1437)</f>
        <v>*</v>
      </c>
      <c r="M1435" s="162" t="str">
        <f>IF(FN_MC!J1437="","*",FN_MC!J1437)</f>
        <v>*</v>
      </c>
      <c r="N1435" s="162" t="str">
        <f>IF(FN_MC!K1437="","*",FN_MC!K1437)</f>
        <v>*</v>
      </c>
      <c r="O1435" s="162" t="str">
        <f>IF(FN_MC!L1437="","*",FN_MC!L1437)</f>
        <v>*</v>
      </c>
      <c r="P1435" s="162"/>
      <c r="Q1435" s="163" t="str">
        <f>IF(FN_MC!O1437="","*",FN_MC!O1437)</f>
        <v>*</v>
      </c>
      <c r="R1435" s="163" t="str">
        <f>IF(FN_MC!P1437="","*",FN_MC!P1437)</f>
        <v>*</v>
      </c>
      <c r="S1435" s="161" t="str">
        <f>IF(FN_MC!Q1439="","*",CONCATENATE(FN_MC!Q1439," ",FN_MC!R1439))</f>
        <v>*</v>
      </c>
      <c r="T1435" s="161" t="str">
        <f>IF(FN_MC!V1437="","*",FN_MC!V1437)</f>
        <v>*</v>
      </c>
      <c r="U1435" s="161" t="str">
        <f>IF(FN_MC!W1437="","*",FN_MC!W1437)</f>
        <v>*</v>
      </c>
      <c r="V1435" s="121" t="str">
        <f ca="1">_xlfn.XLOOKUP(G1435&amp;$V$2,BS_CONTROLE[CHAVE],BS_CONTROLE[Quantidade_11],"-")</f>
        <v>-</v>
      </c>
      <c r="W1435" s="121" t="str">
        <f ca="1">_xlfn.XLOOKUP(G1435&amp;$W$2,BS_CONTROLE[CHAVE],BS_CONTROLE[Quantidade_11],"-")</f>
        <v>-</v>
      </c>
      <c r="X1435" s="121" t="str">
        <f ca="1">_xlfn.XLOOKUP(G1435&amp;$X$2,BS_CONTROLE[CHAVE],BS_CONTROLE[Quantidade_11],"-")</f>
        <v>-</v>
      </c>
    </row>
    <row r="1436" spans="1:24" s="122" customFormat="1" hidden="1">
      <c r="A1436" s="160" t="str">
        <f>IF(FN_MC!Y1438="","*",FN_MC!Y1438)</f>
        <v>*</v>
      </c>
      <c r="B1436" s="160" t="str">
        <f>IF(FN_MC!X1438="","*",FN_MC!X1438)</f>
        <v>*</v>
      </c>
      <c r="C1436" s="160" t="str">
        <f>IF(FN_MC!Z1438="","*",FN_MC!Z1438)</f>
        <v>*</v>
      </c>
      <c r="D1436" s="161" t="str">
        <f>IF(FN_MC!S1438="","*",FN_MC!S1438)</f>
        <v>*</v>
      </c>
      <c r="E1436" s="161" t="str">
        <f>IF(FN_MC!T1438="","*",FN_MC!T1438)</f>
        <v>*</v>
      </c>
      <c r="F1436" s="161" t="str">
        <f>IF(FN_MC!B1438="","*",FN_MC!B1438)</f>
        <v>*</v>
      </c>
      <c r="G1436" s="161" t="str">
        <f>IF(FN_MC!D1438="","*",FN_MC!D1438)</f>
        <v>*</v>
      </c>
      <c r="H1436" s="161" t="str">
        <f>IF(FN_MC!F1438="","*",FN_MC!F1438)</f>
        <v>*</v>
      </c>
      <c r="I1436" s="161" t="str">
        <f>IF(FN_MC!H1438="","*",FN_MC!H1438)</f>
        <v>*</v>
      </c>
      <c r="J1436" s="161" t="str">
        <f>IF(FN_MC!I1438="","*",FN_MC!I1438)</f>
        <v>*</v>
      </c>
      <c r="K1436" s="161" t="str">
        <f>IF(FN_MC!M1438="","*",FN_MC!M1438)</f>
        <v>*</v>
      </c>
      <c r="L1436" s="161" t="str">
        <f>IF(FN_MC!N1438="","*",FN_MC!N1438)</f>
        <v>*</v>
      </c>
      <c r="M1436" s="162" t="str">
        <f>IF(FN_MC!J1438="","*",FN_MC!J1438)</f>
        <v>*</v>
      </c>
      <c r="N1436" s="162" t="str">
        <f>IF(FN_MC!K1438="","*",FN_MC!K1438)</f>
        <v>*</v>
      </c>
      <c r="O1436" s="162" t="str">
        <f>IF(FN_MC!L1438="","*",FN_MC!L1438)</f>
        <v>*</v>
      </c>
      <c r="P1436" s="162"/>
      <c r="Q1436" s="163" t="str">
        <f>IF(FN_MC!O1438="","*",FN_MC!O1438)</f>
        <v>*</v>
      </c>
      <c r="R1436" s="163" t="str">
        <f>IF(FN_MC!P1438="","*",FN_MC!P1438)</f>
        <v>*</v>
      </c>
      <c r="S1436" s="161" t="str">
        <f>IF(FN_MC!Q1440="","*",CONCATENATE(FN_MC!Q1440," ",FN_MC!R1440))</f>
        <v>*</v>
      </c>
      <c r="T1436" s="161" t="str">
        <f>IF(FN_MC!V1438="","*",FN_MC!V1438)</f>
        <v>*</v>
      </c>
      <c r="U1436" s="161" t="str">
        <f>IF(FN_MC!W1438="","*",FN_MC!W1438)</f>
        <v>*</v>
      </c>
      <c r="V1436" s="121" t="str">
        <f ca="1">_xlfn.XLOOKUP(G1436&amp;$V$2,BS_CONTROLE[CHAVE],BS_CONTROLE[Quantidade_11],"-")</f>
        <v>-</v>
      </c>
      <c r="W1436" s="121" t="str">
        <f ca="1">_xlfn.XLOOKUP(G1436&amp;$W$2,BS_CONTROLE[CHAVE],BS_CONTROLE[Quantidade_11],"-")</f>
        <v>-</v>
      </c>
      <c r="X1436" s="121" t="str">
        <f ca="1">_xlfn.XLOOKUP(G1436&amp;$X$2,BS_CONTROLE[CHAVE],BS_CONTROLE[Quantidade_11],"-")</f>
        <v>-</v>
      </c>
    </row>
    <row r="1437" spans="1:24" s="122" customFormat="1" hidden="1">
      <c r="A1437" s="118" t="str">
        <f>IF(FN_MC!Y1439="","*",FN_MC!Y1439)</f>
        <v>*</v>
      </c>
      <c r="B1437" s="118" t="str">
        <f>IF(FN_MC!X1439="","*",FN_MC!X1439)</f>
        <v>*</v>
      </c>
      <c r="C1437" s="118" t="str">
        <f>IF(FN_MC!Z1439="","*",FN_MC!Z1439)</f>
        <v>*</v>
      </c>
      <c r="D1437" s="119" t="str">
        <f>IF(FN_MC!S1439="","*",FN_MC!S1439)</f>
        <v>*</v>
      </c>
      <c r="E1437" s="119" t="str">
        <f>IF(FN_MC!T1439="","*",FN_MC!T1439)</f>
        <v>*</v>
      </c>
      <c r="F1437" s="119" t="str">
        <f>IF(FN_MC!B1439="","*",FN_MC!B1439)</f>
        <v>*</v>
      </c>
      <c r="G1437" s="119" t="str">
        <f>IF(FN_MC!D1439="","*",FN_MC!D1439)</f>
        <v>*</v>
      </c>
      <c r="H1437" s="119" t="str">
        <f>IF(FN_MC!F1439="","*",FN_MC!F1439)</f>
        <v>*</v>
      </c>
      <c r="I1437" s="119" t="str">
        <f>IF(FN_MC!H1439="","*",FN_MC!H1439)</f>
        <v>*</v>
      </c>
      <c r="J1437" s="119" t="str">
        <f>IF(FN_MC!I1439="","*",FN_MC!I1439)</f>
        <v>*</v>
      </c>
      <c r="K1437" s="119" t="str">
        <f>IF(FN_MC!M1439="","*",FN_MC!M1439)</f>
        <v>*</v>
      </c>
      <c r="L1437" s="119" t="str">
        <f>IF(FN_MC!N1439="","*",FN_MC!N1439)</f>
        <v>*</v>
      </c>
      <c r="M1437" s="120" t="str">
        <f>IF(FN_MC!J1439="","*",FN_MC!J1439)</f>
        <v>*</v>
      </c>
      <c r="N1437" s="120" t="str">
        <f>IF(FN_MC!K1439="","*",FN_MC!K1439)</f>
        <v>*</v>
      </c>
      <c r="O1437" s="120" t="str">
        <f>IF(FN_MC!L1439="","*",FN_MC!L1439)</f>
        <v>*</v>
      </c>
      <c r="P1437" s="120"/>
      <c r="Q1437" s="137" t="str">
        <f>IF(FN_MC!O1439="","*",FN_MC!O1439)</f>
        <v>*</v>
      </c>
      <c r="R1437" s="137" t="str">
        <f>IF(FN_MC!P1439="","*",FN_MC!P1439)</f>
        <v>*</v>
      </c>
      <c r="S1437" s="119" t="str">
        <f>IF(FN_MC!Q1441="","*",CONCATENATE(FN_MC!Q1441," ",FN_MC!R1441))</f>
        <v>*</v>
      </c>
      <c r="T1437" s="119" t="str">
        <f>IF(FN_MC!V1439="","*",FN_MC!V1439)</f>
        <v>*</v>
      </c>
      <c r="U1437" s="119" t="str">
        <f>IF(FN_MC!W1439="","*",FN_MC!W1439)</f>
        <v>*</v>
      </c>
      <c r="V1437" s="121" t="str">
        <f ca="1">_xlfn.XLOOKUP(G1437&amp;$V$2,BS_CONTROLE[CHAVE],BS_CONTROLE[Quantidade_11],"-")</f>
        <v>-</v>
      </c>
      <c r="W1437" s="121" t="str">
        <f ca="1">_xlfn.XLOOKUP(G1437&amp;$W$2,BS_CONTROLE[CHAVE],BS_CONTROLE[Quantidade_11],"-")</f>
        <v>-</v>
      </c>
      <c r="X1437" s="121" t="str">
        <f ca="1">_xlfn.XLOOKUP(G1437&amp;$X$2,BS_CONTROLE[CHAVE],BS_CONTROLE[Quantidade_11],"-")</f>
        <v>-</v>
      </c>
    </row>
    <row r="1438" spans="1:24" s="122" customFormat="1" hidden="1">
      <c r="A1438" s="160" t="str">
        <f>IF(FN_MC!Y1440="","*",FN_MC!Y1440)</f>
        <v>*</v>
      </c>
      <c r="B1438" s="160" t="str">
        <f>IF(FN_MC!X1440="","*",FN_MC!X1440)</f>
        <v>*</v>
      </c>
      <c r="C1438" s="160" t="str">
        <f>IF(FN_MC!Z1440="","*",FN_MC!Z1440)</f>
        <v>*</v>
      </c>
      <c r="D1438" s="161" t="str">
        <f>IF(FN_MC!S1440="","*",FN_MC!S1440)</f>
        <v>*</v>
      </c>
      <c r="E1438" s="161" t="str">
        <f>IF(FN_MC!T1440="","*",FN_MC!T1440)</f>
        <v>*</v>
      </c>
      <c r="F1438" s="161" t="str">
        <f>IF(FN_MC!B1440="","*",FN_MC!B1440)</f>
        <v>*</v>
      </c>
      <c r="G1438" s="161" t="str">
        <f>IF(FN_MC!D1440="","*",FN_MC!D1440)</f>
        <v>*</v>
      </c>
      <c r="H1438" s="161" t="str">
        <f>IF(FN_MC!F1440="","*",FN_MC!F1440)</f>
        <v>*</v>
      </c>
      <c r="I1438" s="161" t="str">
        <f>IF(FN_MC!H1440="","*",FN_MC!H1440)</f>
        <v>*</v>
      </c>
      <c r="J1438" s="161" t="str">
        <f>IF(FN_MC!I1440="","*",FN_MC!I1440)</f>
        <v>*</v>
      </c>
      <c r="K1438" s="161" t="str">
        <f>IF(FN_MC!M1440="","*",FN_MC!M1440)</f>
        <v>*</v>
      </c>
      <c r="L1438" s="161" t="str">
        <f>IF(FN_MC!N1440="","*",FN_MC!N1440)</f>
        <v>*</v>
      </c>
      <c r="M1438" s="162" t="str">
        <f>IF(FN_MC!J1440="","*",FN_MC!J1440)</f>
        <v>*</v>
      </c>
      <c r="N1438" s="162" t="str">
        <f>IF(FN_MC!K1440="","*",FN_MC!K1440)</f>
        <v>*</v>
      </c>
      <c r="O1438" s="162" t="str">
        <f>IF(FN_MC!L1440="","*",FN_MC!L1440)</f>
        <v>*</v>
      </c>
      <c r="P1438" s="162"/>
      <c r="Q1438" s="163" t="str">
        <f>IF(FN_MC!O1440="","*",FN_MC!O1440)</f>
        <v>*</v>
      </c>
      <c r="R1438" s="163" t="str">
        <f>IF(FN_MC!P1440="","*",FN_MC!P1440)</f>
        <v>*</v>
      </c>
      <c r="S1438" s="161" t="str">
        <f>IF(FN_MC!Q1442="","*",CONCATENATE(FN_MC!Q1442," ",FN_MC!R1442))</f>
        <v>*</v>
      </c>
      <c r="T1438" s="161" t="str">
        <f>IF(FN_MC!V1440="","*",FN_MC!V1440)</f>
        <v>*</v>
      </c>
      <c r="U1438" s="161" t="str">
        <f>IF(FN_MC!W1440="","*",FN_MC!W1440)</f>
        <v>*</v>
      </c>
      <c r="V1438" s="121" t="str">
        <f ca="1">_xlfn.XLOOKUP(G1438&amp;$V$2,BS_CONTROLE[CHAVE],BS_CONTROLE[Quantidade_11],"-")</f>
        <v>-</v>
      </c>
      <c r="W1438" s="121" t="str">
        <f ca="1">_xlfn.XLOOKUP(G1438&amp;$W$2,BS_CONTROLE[CHAVE],BS_CONTROLE[Quantidade_11],"-")</f>
        <v>-</v>
      </c>
      <c r="X1438" s="121" t="str">
        <f ca="1">_xlfn.XLOOKUP(G1438&amp;$X$2,BS_CONTROLE[CHAVE],BS_CONTROLE[Quantidade_11],"-")</f>
        <v>-</v>
      </c>
    </row>
    <row r="1439" spans="1:24" s="122" customFormat="1" hidden="1">
      <c r="A1439" s="160" t="str">
        <f>IF(FN_MC!Y1441="","*",FN_MC!Y1441)</f>
        <v>*</v>
      </c>
      <c r="B1439" s="160" t="str">
        <f>IF(FN_MC!X1441="","*",FN_MC!X1441)</f>
        <v>*</v>
      </c>
      <c r="C1439" s="160" t="str">
        <f>IF(FN_MC!Z1441="","*",FN_MC!Z1441)</f>
        <v>*</v>
      </c>
      <c r="D1439" s="161" t="str">
        <f>IF(FN_MC!S1441="","*",FN_MC!S1441)</f>
        <v>*</v>
      </c>
      <c r="E1439" s="161" t="str">
        <f>IF(FN_MC!T1441="","*",FN_MC!T1441)</f>
        <v>*</v>
      </c>
      <c r="F1439" s="161" t="str">
        <f>IF(FN_MC!B1441="","*",FN_MC!B1441)</f>
        <v>*</v>
      </c>
      <c r="G1439" s="161" t="str">
        <f>IF(FN_MC!D1441="","*",FN_MC!D1441)</f>
        <v>*</v>
      </c>
      <c r="H1439" s="161" t="str">
        <f>IF(FN_MC!F1441="","*",FN_MC!F1441)</f>
        <v>*</v>
      </c>
      <c r="I1439" s="161" t="str">
        <f>IF(FN_MC!H1441="","*",FN_MC!H1441)</f>
        <v>*</v>
      </c>
      <c r="J1439" s="161" t="str">
        <f>IF(FN_MC!I1441="","*",FN_MC!I1441)</f>
        <v>*</v>
      </c>
      <c r="K1439" s="161" t="str">
        <f>IF(FN_MC!M1441="","*",FN_MC!M1441)</f>
        <v>*</v>
      </c>
      <c r="L1439" s="161" t="str">
        <f>IF(FN_MC!N1441="","*",FN_MC!N1441)</f>
        <v>*</v>
      </c>
      <c r="M1439" s="162" t="str">
        <f>IF(FN_MC!J1441="","*",FN_MC!J1441)</f>
        <v>*</v>
      </c>
      <c r="N1439" s="162" t="str">
        <f>IF(FN_MC!K1441="","*",FN_MC!K1441)</f>
        <v>*</v>
      </c>
      <c r="O1439" s="162" t="str">
        <f>IF(FN_MC!L1441="","*",FN_MC!L1441)</f>
        <v>*</v>
      </c>
      <c r="P1439" s="162"/>
      <c r="Q1439" s="163" t="str">
        <f>IF(FN_MC!O1441="","*",FN_MC!O1441)</f>
        <v>*</v>
      </c>
      <c r="R1439" s="163" t="str">
        <f>IF(FN_MC!P1441="","*",FN_MC!P1441)</f>
        <v>*</v>
      </c>
      <c r="S1439" s="161" t="str">
        <f>IF(FN_MC!Q1443="","*",CONCATENATE(FN_MC!Q1443," ",FN_MC!R1443))</f>
        <v>*</v>
      </c>
      <c r="T1439" s="161" t="str">
        <f>IF(FN_MC!V1441="","*",FN_MC!V1441)</f>
        <v>*</v>
      </c>
      <c r="U1439" s="161" t="str">
        <f>IF(FN_MC!W1441="","*",FN_MC!W1441)</f>
        <v>*</v>
      </c>
      <c r="V1439" s="121" t="str">
        <f ca="1">_xlfn.XLOOKUP(G1439&amp;$V$2,BS_CONTROLE[CHAVE],BS_CONTROLE[Quantidade_11],"-")</f>
        <v>-</v>
      </c>
      <c r="W1439" s="121" t="str">
        <f ca="1">_xlfn.XLOOKUP(G1439&amp;$W$2,BS_CONTROLE[CHAVE],BS_CONTROLE[Quantidade_11],"-")</f>
        <v>-</v>
      </c>
      <c r="X1439" s="121" t="str">
        <f ca="1">_xlfn.XLOOKUP(G1439&amp;$X$2,BS_CONTROLE[CHAVE],BS_CONTROLE[Quantidade_11],"-")</f>
        <v>-</v>
      </c>
    </row>
    <row r="1440" spans="1:24" s="122" customFormat="1" hidden="1">
      <c r="A1440" s="118" t="str">
        <f>IF(FN_MC!Y1442="","*",FN_MC!Y1442)</f>
        <v>*</v>
      </c>
      <c r="B1440" s="118" t="str">
        <f>IF(FN_MC!X1442="","*",FN_MC!X1442)</f>
        <v>*</v>
      </c>
      <c r="C1440" s="118" t="str">
        <f>IF(FN_MC!Z1442="","*",FN_MC!Z1442)</f>
        <v>*</v>
      </c>
      <c r="D1440" s="119" t="str">
        <f>IF(FN_MC!S1442="","*",FN_MC!S1442)</f>
        <v>*</v>
      </c>
      <c r="E1440" s="119" t="str">
        <f>IF(FN_MC!T1442="","*",FN_MC!T1442)</f>
        <v>*</v>
      </c>
      <c r="F1440" s="119" t="str">
        <f>IF(FN_MC!B1442="","*",FN_MC!B1442)</f>
        <v>*</v>
      </c>
      <c r="G1440" s="119" t="str">
        <f>IF(FN_MC!D1442="","*",FN_MC!D1442)</f>
        <v>*</v>
      </c>
      <c r="H1440" s="119" t="str">
        <f>IF(FN_MC!F1442="","*",FN_MC!F1442)</f>
        <v>*</v>
      </c>
      <c r="I1440" s="119" t="str">
        <f>IF(FN_MC!H1442="","*",FN_MC!H1442)</f>
        <v>*</v>
      </c>
      <c r="J1440" s="119" t="str">
        <f>IF(FN_MC!I1442="","*",FN_MC!I1442)</f>
        <v>*</v>
      </c>
      <c r="K1440" s="119" t="str">
        <f>IF(FN_MC!M1442="","*",FN_MC!M1442)</f>
        <v>*</v>
      </c>
      <c r="L1440" s="119" t="str">
        <f>IF(FN_MC!N1442="","*",FN_MC!N1442)</f>
        <v>*</v>
      </c>
      <c r="M1440" s="120" t="str">
        <f>IF(FN_MC!J1442="","*",FN_MC!J1442)</f>
        <v>*</v>
      </c>
      <c r="N1440" s="120" t="str">
        <f>IF(FN_MC!K1442="","*",FN_MC!K1442)</f>
        <v>*</v>
      </c>
      <c r="O1440" s="120" t="str">
        <f>IF(FN_MC!L1442="","*",FN_MC!L1442)</f>
        <v>*</v>
      </c>
      <c r="P1440" s="120"/>
      <c r="Q1440" s="137" t="str">
        <f>IF(FN_MC!O1442="","*",FN_MC!O1442)</f>
        <v>*</v>
      </c>
      <c r="R1440" s="137" t="str">
        <f>IF(FN_MC!P1442="","*",FN_MC!P1442)</f>
        <v>*</v>
      </c>
      <c r="S1440" s="119" t="str">
        <f>IF(FN_MC!Q1444="","*",CONCATENATE(FN_MC!Q1444," ",FN_MC!R1444))</f>
        <v>*</v>
      </c>
      <c r="T1440" s="119" t="str">
        <f>IF(FN_MC!V1442="","*",FN_MC!V1442)</f>
        <v>*</v>
      </c>
      <c r="U1440" s="119" t="str">
        <f>IF(FN_MC!W1442="","*",FN_MC!W1442)</f>
        <v>*</v>
      </c>
      <c r="V1440" s="121" t="str">
        <f ca="1">_xlfn.XLOOKUP(G1440&amp;$V$2,BS_CONTROLE[CHAVE],BS_CONTROLE[Quantidade_11],"-")</f>
        <v>-</v>
      </c>
      <c r="W1440" s="121" t="str">
        <f ca="1">_xlfn.XLOOKUP(G1440&amp;$W$2,BS_CONTROLE[CHAVE],BS_CONTROLE[Quantidade_11],"-")</f>
        <v>-</v>
      </c>
      <c r="X1440" s="121" t="str">
        <f ca="1">_xlfn.XLOOKUP(G1440&amp;$X$2,BS_CONTROLE[CHAVE],BS_CONTROLE[Quantidade_11],"-")</f>
        <v>-</v>
      </c>
    </row>
    <row r="1441" spans="1:24" s="122" customFormat="1" hidden="1">
      <c r="A1441" s="160" t="str">
        <f>IF(FN_MC!Y1443="","*",FN_MC!Y1443)</f>
        <v>*</v>
      </c>
      <c r="B1441" s="160" t="str">
        <f>IF(FN_MC!X1443="","*",FN_MC!X1443)</f>
        <v>*</v>
      </c>
      <c r="C1441" s="160" t="str">
        <f>IF(FN_MC!Z1443="","*",FN_MC!Z1443)</f>
        <v>*</v>
      </c>
      <c r="D1441" s="161" t="str">
        <f>IF(FN_MC!S1443="","*",FN_MC!S1443)</f>
        <v>*</v>
      </c>
      <c r="E1441" s="161" t="str">
        <f>IF(FN_MC!T1443="","*",FN_MC!T1443)</f>
        <v>*</v>
      </c>
      <c r="F1441" s="161" t="str">
        <f>IF(FN_MC!B1443="","*",FN_MC!B1443)</f>
        <v>*</v>
      </c>
      <c r="G1441" s="161" t="str">
        <f>IF(FN_MC!D1443="","*",FN_MC!D1443)</f>
        <v>*</v>
      </c>
      <c r="H1441" s="161" t="str">
        <f>IF(FN_MC!F1443="","*",FN_MC!F1443)</f>
        <v>*</v>
      </c>
      <c r="I1441" s="161" t="str">
        <f>IF(FN_MC!H1443="","*",FN_MC!H1443)</f>
        <v>*</v>
      </c>
      <c r="J1441" s="161" t="str">
        <f>IF(FN_MC!I1443="","*",FN_MC!I1443)</f>
        <v>*</v>
      </c>
      <c r="K1441" s="161" t="str">
        <f>IF(FN_MC!M1443="","*",FN_MC!M1443)</f>
        <v>*</v>
      </c>
      <c r="L1441" s="161" t="str">
        <f>IF(FN_MC!N1443="","*",FN_MC!N1443)</f>
        <v>*</v>
      </c>
      <c r="M1441" s="162" t="str">
        <f>IF(FN_MC!J1443="","*",FN_MC!J1443)</f>
        <v>*</v>
      </c>
      <c r="N1441" s="162" t="str">
        <f>IF(FN_MC!K1443="","*",FN_MC!K1443)</f>
        <v>*</v>
      </c>
      <c r="O1441" s="162" t="str">
        <f>IF(FN_MC!L1443="","*",FN_MC!L1443)</f>
        <v>*</v>
      </c>
      <c r="P1441" s="162"/>
      <c r="Q1441" s="163" t="str">
        <f>IF(FN_MC!O1443="","*",FN_MC!O1443)</f>
        <v>*</v>
      </c>
      <c r="R1441" s="163" t="str">
        <f>IF(FN_MC!P1443="","*",FN_MC!P1443)</f>
        <v>*</v>
      </c>
      <c r="S1441" s="161" t="str">
        <f>IF(FN_MC!Q1445="","*",CONCATENATE(FN_MC!Q1445," ",FN_MC!R1445))</f>
        <v>*</v>
      </c>
      <c r="T1441" s="161" t="str">
        <f>IF(FN_MC!V1443="","*",FN_MC!V1443)</f>
        <v>*</v>
      </c>
      <c r="U1441" s="161" t="str">
        <f>IF(FN_MC!W1443="","*",FN_MC!W1443)</f>
        <v>*</v>
      </c>
      <c r="V1441" s="121" t="str">
        <f ca="1">_xlfn.XLOOKUP(G1441&amp;$V$2,BS_CONTROLE[CHAVE],BS_CONTROLE[Quantidade_11],"-")</f>
        <v>-</v>
      </c>
      <c r="W1441" s="121" t="str">
        <f ca="1">_xlfn.XLOOKUP(G1441&amp;$W$2,BS_CONTROLE[CHAVE],BS_CONTROLE[Quantidade_11],"-")</f>
        <v>-</v>
      </c>
      <c r="X1441" s="121" t="str">
        <f ca="1">_xlfn.XLOOKUP(G1441&amp;$X$2,BS_CONTROLE[CHAVE],BS_CONTROLE[Quantidade_11],"-")</f>
        <v>-</v>
      </c>
    </row>
    <row r="1442" spans="1:24" s="122" customFormat="1" hidden="1">
      <c r="A1442" s="160" t="str">
        <f>IF(FN_MC!Y1444="","*",FN_MC!Y1444)</f>
        <v>*</v>
      </c>
      <c r="B1442" s="160" t="str">
        <f>IF(FN_MC!X1444="","*",FN_MC!X1444)</f>
        <v>*</v>
      </c>
      <c r="C1442" s="160" t="str">
        <f>IF(FN_MC!Z1444="","*",FN_MC!Z1444)</f>
        <v>*</v>
      </c>
      <c r="D1442" s="161" t="str">
        <f>IF(FN_MC!S1444="","*",FN_MC!S1444)</f>
        <v>*</v>
      </c>
      <c r="E1442" s="161" t="str">
        <f>IF(FN_MC!T1444="","*",FN_MC!T1444)</f>
        <v>*</v>
      </c>
      <c r="F1442" s="161" t="str">
        <f>IF(FN_MC!B1444="","*",FN_MC!B1444)</f>
        <v>*</v>
      </c>
      <c r="G1442" s="161" t="str">
        <f>IF(FN_MC!D1444="","*",FN_MC!D1444)</f>
        <v>*</v>
      </c>
      <c r="H1442" s="161" t="str">
        <f>IF(FN_MC!F1444="","*",FN_MC!F1444)</f>
        <v>*</v>
      </c>
      <c r="I1442" s="161" t="str">
        <f>IF(FN_MC!H1444="","*",FN_MC!H1444)</f>
        <v>*</v>
      </c>
      <c r="J1442" s="161" t="str">
        <f>IF(FN_MC!I1444="","*",FN_MC!I1444)</f>
        <v>*</v>
      </c>
      <c r="K1442" s="161" t="str">
        <f>IF(FN_MC!M1444="","*",FN_MC!M1444)</f>
        <v>*</v>
      </c>
      <c r="L1442" s="161" t="str">
        <f>IF(FN_MC!N1444="","*",FN_MC!N1444)</f>
        <v>*</v>
      </c>
      <c r="M1442" s="162" t="str">
        <f>IF(FN_MC!J1444="","*",FN_MC!J1444)</f>
        <v>*</v>
      </c>
      <c r="N1442" s="162" t="str">
        <f>IF(FN_MC!K1444="","*",FN_MC!K1444)</f>
        <v>*</v>
      </c>
      <c r="O1442" s="162" t="str">
        <f>IF(FN_MC!L1444="","*",FN_MC!L1444)</f>
        <v>*</v>
      </c>
      <c r="P1442" s="162"/>
      <c r="Q1442" s="163" t="str">
        <f>IF(FN_MC!O1444="","*",FN_MC!O1444)</f>
        <v>*</v>
      </c>
      <c r="R1442" s="163" t="str">
        <f>IF(FN_MC!P1444="","*",FN_MC!P1444)</f>
        <v>*</v>
      </c>
      <c r="S1442" s="161" t="str">
        <f>IF(FN_MC!Q1446="","*",CONCATENATE(FN_MC!Q1446," ",FN_MC!R1446))</f>
        <v>*</v>
      </c>
      <c r="T1442" s="161" t="str">
        <f>IF(FN_MC!V1444="","*",FN_MC!V1444)</f>
        <v>*</v>
      </c>
      <c r="U1442" s="161" t="str">
        <f>IF(FN_MC!W1444="","*",FN_MC!W1444)</f>
        <v>*</v>
      </c>
      <c r="V1442" s="121" t="str">
        <f ca="1">_xlfn.XLOOKUP(G1442&amp;$V$2,BS_CONTROLE[CHAVE],BS_CONTROLE[Quantidade_11],"-")</f>
        <v>-</v>
      </c>
      <c r="W1442" s="121" t="str">
        <f ca="1">_xlfn.XLOOKUP(G1442&amp;$W$2,BS_CONTROLE[CHAVE],BS_CONTROLE[Quantidade_11],"-")</f>
        <v>-</v>
      </c>
      <c r="X1442" s="121" t="str">
        <f ca="1">_xlfn.XLOOKUP(G1442&amp;$X$2,BS_CONTROLE[CHAVE],BS_CONTROLE[Quantidade_11],"-")</f>
        <v>-</v>
      </c>
    </row>
    <row r="1443" spans="1:24" s="122" customFormat="1" hidden="1">
      <c r="A1443" s="118" t="str">
        <f>IF(FN_MC!Y1445="","*",FN_MC!Y1445)</f>
        <v>*</v>
      </c>
      <c r="B1443" s="118" t="str">
        <f>IF(FN_MC!X1445="","*",FN_MC!X1445)</f>
        <v>*</v>
      </c>
      <c r="C1443" s="118" t="str">
        <f>IF(FN_MC!Z1445="","*",FN_MC!Z1445)</f>
        <v>*</v>
      </c>
      <c r="D1443" s="119" t="str">
        <f>IF(FN_MC!S1445="","*",FN_MC!S1445)</f>
        <v>*</v>
      </c>
      <c r="E1443" s="119" t="str">
        <f>IF(FN_MC!T1445="","*",FN_MC!T1445)</f>
        <v>*</v>
      </c>
      <c r="F1443" s="119" t="str">
        <f>IF(FN_MC!B1445="","*",FN_MC!B1445)</f>
        <v>*</v>
      </c>
      <c r="G1443" s="119" t="str">
        <f>IF(FN_MC!D1445="","*",FN_MC!D1445)</f>
        <v>*</v>
      </c>
      <c r="H1443" s="119" t="str">
        <f>IF(FN_MC!F1445="","*",FN_MC!F1445)</f>
        <v>*</v>
      </c>
      <c r="I1443" s="119" t="str">
        <f>IF(FN_MC!H1445="","*",FN_MC!H1445)</f>
        <v>*</v>
      </c>
      <c r="J1443" s="119" t="str">
        <f>IF(FN_MC!I1445="","*",FN_MC!I1445)</f>
        <v>*</v>
      </c>
      <c r="K1443" s="119" t="str">
        <f>IF(FN_MC!M1445="","*",FN_MC!M1445)</f>
        <v>*</v>
      </c>
      <c r="L1443" s="119" t="str">
        <f>IF(FN_MC!N1445="","*",FN_MC!N1445)</f>
        <v>*</v>
      </c>
      <c r="M1443" s="120" t="str">
        <f>IF(FN_MC!J1445="","*",FN_MC!J1445)</f>
        <v>*</v>
      </c>
      <c r="N1443" s="120" t="str">
        <f>IF(FN_MC!K1445="","*",FN_MC!K1445)</f>
        <v>*</v>
      </c>
      <c r="O1443" s="120" t="str">
        <f>IF(FN_MC!L1445="","*",FN_MC!L1445)</f>
        <v>*</v>
      </c>
      <c r="P1443" s="120"/>
      <c r="Q1443" s="137" t="str">
        <f>IF(FN_MC!O1445="","*",FN_MC!O1445)</f>
        <v>*</v>
      </c>
      <c r="R1443" s="137" t="str">
        <f>IF(FN_MC!P1445="","*",FN_MC!P1445)</f>
        <v>*</v>
      </c>
      <c r="S1443" s="119" t="str">
        <f>IF(FN_MC!Q1447="","*",CONCATENATE(FN_MC!Q1447," ",FN_MC!R1447))</f>
        <v>*</v>
      </c>
      <c r="T1443" s="119" t="str">
        <f>IF(FN_MC!V1445="","*",FN_MC!V1445)</f>
        <v>*</v>
      </c>
      <c r="U1443" s="119" t="str">
        <f>IF(FN_MC!W1445="","*",FN_MC!W1445)</f>
        <v>*</v>
      </c>
      <c r="V1443" s="121" t="str">
        <f ca="1">_xlfn.XLOOKUP(G1443&amp;$V$2,BS_CONTROLE[CHAVE],BS_CONTROLE[Quantidade_11],"-")</f>
        <v>-</v>
      </c>
      <c r="W1443" s="121" t="str">
        <f ca="1">_xlfn.XLOOKUP(G1443&amp;$W$2,BS_CONTROLE[CHAVE],BS_CONTROLE[Quantidade_11],"-")</f>
        <v>-</v>
      </c>
      <c r="X1443" s="121" t="str">
        <f ca="1">_xlfn.XLOOKUP(G1443&amp;$X$2,BS_CONTROLE[CHAVE],BS_CONTROLE[Quantidade_11],"-")</f>
        <v>-</v>
      </c>
    </row>
    <row r="1444" spans="1:24" s="122" customFormat="1" hidden="1">
      <c r="A1444" s="160" t="str">
        <f>IF(FN_MC!Y1446="","*",FN_MC!Y1446)</f>
        <v>*</v>
      </c>
      <c r="B1444" s="160" t="str">
        <f>IF(FN_MC!X1446="","*",FN_MC!X1446)</f>
        <v>*</v>
      </c>
      <c r="C1444" s="160" t="str">
        <f>IF(FN_MC!Z1446="","*",FN_MC!Z1446)</f>
        <v>*</v>
      </c>
      <c r="D1444" s="161" t="str">
        <f>IF(FN_MC!S1446="","*",FN_MC!S1446)</f>
        <v>*</v>
      </c>
      <c r="E1444" s="161" t="str">
        <f>IF(FN_MC!T1446="","*",FN_MC!T1446)</f>
        <v>*</v>
      </c>
      <c r="F1444" s="161" t="str">
        <f>IF(FN_MC!B1446="","*",FN_MC!B1446)</f>
        <v>*</v>
      </c>
      <c r="G1444" s="161" t="str">
        <f>IF(FN_MC!D1446="","*",FN_MC!D1446)</f>
        <v>*</v>
      </c>
      <c r="H1444" s="161" t="str">
        <f>IF(FN_MC!F1446="","*",FN_MC!F1446)</f>
        <v>*</v>
      </c>
      <c r="I1444" s="161" t="str">
        <f>IF(FN_MC!H1446="","*",FN_MC!H1446)</f>
        <v>*</v>
      </c>
      <c r="J1444" s="161" t="str">
        <f>IF(FN_MC!I1446="","*",FN_MC!I1446)</f>
        <v>*</v>
      </c>
      <c r="K1444" s="161" t="str">
        <f>IF(FN_MC!M1446="","*",FN_MC!M1446)</f>
        <v>*</v>
      </c>
      <c r="L1444" s="161" t="str">
        <f>IF(FN_MC!N1446="","*",FN_MC!N1446)</f>
        <v>*</v>
      </c>
      <c r="M1444" s="162" t="str">
        <f>IF(FN_MC!J1446="","*",FN_MC!J1446)</f>
        <v>*</v>
      </c>
      <c r="N1444" s="162" t="str">
        <f>IF(FN_MC!K1446="","*",FN_MC!K1446)</f>
        <v>*</v>
      </c>
      <c r="O1444" s="162" t="str">
        <f>IF(FN_MC!L1446="","*",FN_MC!L1446)</f>
        <v>*</v>
      </c>
      <c r="P1444" s="162"/>
      <c r="Q1444" s="163" t="str">
        <f>IF(FN_MC!O1446="","*",FN_MC!O1446)</f>
        <v>*</v>
      </c>
      <c r="R1444" s="163" t="str">
        <f>IF(FN_MC!P1446="","*",FN_MC!P1446)</f>
        <v>*</v>
      </c>
      <c r="S1444" s="161" t="str">
        <f>IF(FN_MC!Q1448="","*",CONCATENATE(FN_MC!Q1448," ",FN_MC!R1448))</f>
        <v>*</v>
      </c>
      <c r="T1444" s="161" t="str">
        <f>IF(FN_MC!V1446="","*",FN_MC!V1446)</f>
        <v>*</v>
      </c>
      <c r="U1444" s="161" t="str">
        <f>IF(FN_MC!W1446="","*",FN_MC!W1446)</f>
        <v>*</v>
      </c>
      <c r="V1444" s="121" t="str">
        <f ca="1">_xlfn.XLOOKUP(G1444&amp;$V$2,BS_CONTROLE[CHAVE],BS_CONTROLE[Quantidade_11],"-")</f>
        <v>-</v>
      </c>
      <c r="W1444" s="121" t="str">
        <f ca="1">_xlfn.XLOOKUP(G1444&amp;$W$2,BS_CONTROLE[CHAVE],BS_CONTROLE[Quantidade_11],"-")</f>
        <v>-</v>
      </c>
      <c r="X1444" s="121" t="str">
        <f ca="1">_xlfn.XLOOKUP(G1444&amp;$X$2,BS_CONTROLE[CHAVE],BS_CONTROLE[Quantidade_11],"-")</f>
        <v>-</v>
      </c>
    </row>
    <row r="1445" spans="1:24" s="122" customFormat="1" hidden="1">
      <c r="A1445" s="160" t="str">
        <f>IF(FN_MC!Y1447="","*",FN_MC!Y1447)</f>
        <v>*</v>
      </c>
      <c r="B1445" s="160" t="str">
        <f>IF(FN_MC!X1447="","*",FN_MC!X1447)</f>
        <v>*</v>
      </c>
      <c r="C1445" s="160" t="str">
        <f>IF(FN_MC!Z1447="","*",FN_MC!Z1447)</f>
        <v>*</v>
      </c>
      <c r="D1445" s="161" t="str">
        <f>IF(FN_MC!S1447="","*",FN_MC!S1447)</f>
        <v>*</v>
      </c>
      <c r="E1445" s="161" t="str">
        <f>IF(FN_MC!T1447="","*",FN_MC!T1447)</f>
        <v>*</v>
      </c>
      <c r="F1445" s="161" t="str">
        <f>IF(FN_MC!B1447="","*",FN_MC!B1447)</f>
        <v>*</v>
      </c>
      <c r="G1445" s="161" t="str">
        <f>IF(FN_MC!D1447="","*",FN_MC!D1447)</f>
        <v>*</v>
      </c>
      <c r="H1445" s="161" t="str">
        <f>IF(FN_MC!F1447="","*",FN_MC!F1447)</f>
        <v>*</v>
      </c>
      <c r="I1445" s="161" t="str">
        <f>IF(FN_MC!H1447="","*",FN_MC!H1447)</f>
        <v>*</v>
      </c>
      <c r="J1445" s="161" t="str">
        <f>IF(FN_MC!I1447="","*",FN_MC!I1447)</f>
        <v>*</v>
      </c>
      <c r="K1445" s="161" t="str">
        <f>IF(FN_MC!M1447="","*",FN_MC!M1447)</f>
        <v>*</v>
      </c>
      <c r="L1445" s="161" t="str">
        <f>IF(FN_MC!N1447="","*",FN_MC!N1447)</f>
        <v>*</v>
      </c>
      <c r="M1445" s="162" t="str">
        <f>IF(FN_MC!J1447="","*",FN_MC!J1447)</f>
        <v>*</v>
      </c>
      <c r="N1445" s="162" t="str">
        <f>IF(FN_MC!K1447="","*",FN_MC!K1447)</f>
        <v>*</v>
      </c>
      <c r="O1445" s="162" t="str">
        <f>IF(FN_MC!L1447="","*",FN_MC!L1447)</f>
        <v>*</v>
      </c>
      <c r="P1445" s="162"/>
      <c r="Q1445" s="163" t="str">
        <f>IF(FN_MC!O1447="","*",FN_MC!O1447)</f>
        <v>*</v>
      </c>
      <c r="R1445" s="163" t="str">
        <f>IF(FN_MC!P1447="","*",FN_MC!P1447)</f>
        <v>*</v>
      </c>
      <c r="S1445" s="161" t="str">
        <f>IF(FN_MC!Q1449="","*",CONCATENATE(FN_MC!Q1449," ",FN_MC!R1449))</f>
        <v>*</v>
      </c>
      <c r="T1445" s="161" t="str">
        <f>IF(FN_MC!V1447="","*",FN_MC!V1447)</f>
        <v>*</v>
      </c>
      <c r="U1445" s="161" t="str">
        <f>IF(FN_MC!W1447="","*",FN_MC!W1447)</f>
        <v>*</v>
      </c>
      <c r="V1445" s="121" t="str">
        <f ca="1">_xlfn.XLOOKUP(G1445&amp;$V$2,BS_CONTROLE[CHAVE],BS_CONTROLE[Quantidade_11],"-")</f>
        <v>-</v>
      </c>
      <c r="W1445" s="121" t="str">
        <f ca="1">_xlfn.XLOOKUP(G1445&amp;$W$2,BS_CONTROLE[CHAVE],BS_CONTROLE[Quantidade_11],"-")</f>
        <v>-</v>
      </c>
      <c r="X1445" s="121" t="str">
        <f ca="1">_xlfn.XLOOKUP(G1445&amp;$X$2,BS_CONTROLE[CHAVE],BS_CONTROLE[Quantidade_11],"-")</f>
        <v>-</v>
      </c>
    </row>
    <row r="1446" spans="1:24" s="122" customFormat="1" hidden="1">
      <c r="A1446" s="118" t="str">
        <f>IF(FN_MC!Y1448="","*",FN_MC!Y1448)</f>
        <v>*</v>
      </c>
      <c r="B1446" s="118" t="str">
        <f>IF(FN_MC!X1448="","*",FN_MC!X1448)</f>
        <v>*</v>
      </c>
      <c r="C1446" s="118" t="str">
        <f>IF(FN_MC!Z1448="","*",FN_MC!Z1448)</f>
        <v>*</v>
      </c>
      <c r="D1446" s="119" t="str">
        <f>IF(FN_MC!S1448="","*",FN_MC!S1448)</f>
        <v>*</v>
      </c>
      <c r="E1446" s="119" t="str">
        <f>IF(FN_MC!T1448="","*",FN_MC!T1448)</f>
        <v>*</v>
      </c>
      <c r="F1446" s="119" t="str">
        <f>IF(FN_MC!B1448="","*",FN_MC!B1448)</f>
        <v>*</v>
      </c>
      <c r="G1446" s="119" t="str">
        <f>IF(FN_MC!D1448="","*",FN_MC!D1448)</f>
        <v>*</v>
      </c>
      <c r="H1446" s="119" t="str">
        <f>IF(FN_MC!F1448="","*",FN_MC!F1448)</f>
        <v>*</v>
      </c>
      <c r="I1446" s="119" t="str">
        <f>IF(FN_MC!H1448="","*",FN_MC!H1448)</f>
        <v>*</v>
      </c>
      <c r="J1446" s="119" t="str">
        <f>IF(FN_MC!I1448="","*",FN_MC!I1448)</f>
        <v>*</v>
      </c>
      <c r="K1446" s="119" t="str">
        <f>IF(FN_MC!M1448="","*",FN_MC!M1448)</f>
        <v>*</v>
      </c>
      <c r="L1446" s="119" t="str">
        <f>IF(FN_MC!N1448="","*",FN_MC!N1448)</f>
        <v>*</v>
      </c>
      <c r="M1446" s="120" t="str">
        <f>IF(FN_MC!J1448="","*",FN_MC!J1448)</f>
        <v>*</v>
      </c>
      <c r="N1446" s="120" t="str">
        <f>IF(FN_MC!K1448="","*",FN_MC!K1448)</f>
        <v>*</v>
      </c>
      <c r="O1446" s="120" t="str">
        <f>IF(FN_MC!L1448="","*",FN_MC!L1448)</f>
        <v>*</v>
      </c>
      <c r="P1446" s="120"/>
      <c r="Q1446" s="137" t="str">
        <f>IF(FN_MC!O1448="","*",FN_MC!O1448)</f>
        <v>*</v>
      </c>
      <c r="R1446" s="137" t="str">
        <f>IF(FN_MC!P1448="","*",FN_MC!P1448)</f>
        <v>*</v>
      </c>
      <c r="S1446" s="119" t="str">
        <f>IF(FN_MC!Q1450="","*",CONCATENATE(FN_MC!Q1450," ",FN_MC!R1450))</f>
        <v>*</v>
      </c>
      <c r="T1446" s="119" t="str">
        <f>IF(FN_MC!V1448="","*",FN_MC!V1448)</f>
        <v>*</v>
      </c>
      <c r="U1446" s="119" t="str">
        <f>IF(FN_MC!W1448="","*",FN_MC!W1448)</f>
        <v>*</v>
      </c>
      <c r="V1446" s="121" t="str">
        <f ca="1">_xlfn.XLOOKUP(G1446&amp;$V$2,BS_CONTROLE[CHAVE],BS_CONTROLE[Quantidade_11],"-")</f>
        <v>-</v>
      </c>
      <c r="W1446" s="121" t="str">
        <f ca="1">_xlfn.XLOOKUP(G1446&amp;$W$2,BS_CONTROLE[CHAVE],BS_CONTROLE[Quantidade_11],"-")</f>
        <v>-</v>
      </c>
      <c r="X1446" s="121" t="str">
        <f ca="1">_xlfn.XLOOKUP(G1446&amp;$X$2,BS_CONTROLE[CHAVE],BS_CONTROLE[Quantidade_11],"-")</f>
        <v>-</v>
      </c>
    </row>
    <row r="1447" spans="1:24" s="122" customFormat="1" hidden="1">
      <c r="A1447" s="160" t="str">
        <f>IF(FN_MC!Y1449="","*",FN_MC!Y1449)</f>
        <v>*</v>
      </c>
      <c r="B1447" s="160" t="str">
        <f>IF(FN_MC!X1449="","*",FN_MC!X1449)</f>
        <v>*</v>
      </c>
      <c r="C1447" s="160" t="str">
        <f>IF(FN_MC!Z1449="","*",FN_MC!Z1449)</f>
        <v>*</v>
      </c>
      <c r="D1447" s="161" t="str">
        <f>IF(FN_MC!S1449="","*",FN_MC!S1449)</f>
        <v>*</v>
      </c>
      <c r="E1447" s="161" t="str">
        <f>IF(FN_MC!T1449="","*",FN_MC!T1449)</f>
        <v>*</v>
      </c>
      <c r="F1447" s="161" t="str">
        <f>IF(FN_MC!B1449="","*",FN_MC!B1449)</f>
        <v>*</v>
      </c>
      <c r="G1447" s="161" t="str">
        <f>IF(FN_MC!D1449="","*",FN_MC!D1449)</f>
        <v>*</v>
      </c>
      <c r="H1447" s="161" t="str">
        <f>IF(FN_MC!F1449="","*",FN_MC!F1449)</f>
        <v>*</v>
      </c>
      <c r="I1447" s="161" t="str">
        <f>IF(FN_MC!H1449="","*",FN_MC!H1449)</f>
        <v>*</v>
      </c>
      <c r="J1447" s="161" t="str">
        <f>IF(FN_MC!I1449="","*",FN_MC!I1449)</f>
        <v>*</v>
      </c>
      <c r="K1447" s="161" t="str">
        <f>IF(FN_MC!M1449="","*",FN_MC!M1449)</f>
        <v>*</v>
      </c>
      <c r="L1447" s="161" t="str">
        <f>IF(FN_MC!N1449="","*",FN_MC!N1449)</f>
        <v>*</v>
      </c>
      <c r="M1447" s="162" t="str">
        <f>IF(FN_MC!J1449="","*",FN_MC!J1449)</f>
        <v>*</v>
      </c>
      <c r="N1447" s="162" t="str">
        <f>IF(FN_MC!K1449="","*",FN_MC!K1449)</f>
        <v>*</v>
      </c>
      <c r="O1447" s="162" t="str">
        <f>IF(FN_MC!L1449="","*",FN_MC!L1449)</f>
        <v>*</v>
      </c>
      <c r="P1447" s="162"/>
      <c r="Q1447" s="163" t="str">
        <f>IF(FN_MC!O1449="","*",FN_MC!O1449)</f>
        <v>*</v>
      </c>
      <c r="R1447" s="163" t="str">
        <f>IF(FN_MC!P1449="","*",FN_MC!P1449)</f>
        <v>*</v>
      </c>
      <c r="S1447" s="161" t="str">
        <f>IF(FN_MC!Q1451="","*",CONCATENATE(FN_MC!Q1451," ",FN_MC!R1451))</f>
        <v>*</v>
      </c>
      <c r="T1447" s="161" t="str">
        <f>IF(FN_MC!V1449="","*",FN_MC!V1449)</f>
        <v>*</v>
      </c>
      <c r="U1447" s="161" t="str">
        <f>IF(FN_MC!W1449="","*",FN_MC!W1449)</f>
        <v>*</v>
      </c>
      <c r="V1447" s="121" t="str">
        <f ca="1">_xlfn.XLOOKUP(G1447&amp;$V$2,BS_CONTROLE[CHAVE],BS_CONTROLE[Quantidade_11],"-")</f>
        <v>-</v>
      </c>
      <c r="W1447" s="121" t="str">
        <f ca="1">_xlfn.XLOOKUP(G1447&amp;$W$2,BS_CONTROLE[CHAVE],BS_CONTROLE[Quantidade_11],"-")</f>
        <v>-</v>
      </c>
      <c r="X1447" s="121" t="str">
        <f ca="1">_xlfn.XLOOKUP(G1447&amp;$X$2,BS_CONTROLE[CHAVE],BS_CONTROLE[Quantidade_11],"-")</f>
        <v>-</v>
      </c>
    </row>
    <row r="1448" spans="1:24" s="122" customFormat="1" hidden="1">
      <c r="A1448" s="160" t="str">
        <f>IF(FN_MC!Y1450="","*",FN_MC!Y1450)</f>
        <v>*</v>
      </c>
      <c r="B1448" s="160" t="str">
        <f>IF(FN_MC!X1450="","*",FN_MC!X1450)</f>
        <v>*</v>
      </c>
      <c r="C1448" s="160" t="str">
        <f>IF(FN_MC!Z1450="","*",FN_MC!Z1450)</f>
        <v>*</v>
      </c>
      <c r="D1448" s="161" t="str">
        <f>IF(FN_MC!S1450="","*",FN_MC!S1450)</f>
        <v>*</v>
      </c>
      <c r="E1448" s="161" t="str">
        <f>IF(FN_MC!T1450="","*",FN_MC!T1450)</f>
        <v>*</v>
      </c>
      <c r="F1448" s="161" t="str">
        <f>IF(FN_MC!B1450="","*",FN_MC!B1450)</f>
        <v>*</v>
      </c>
      <c r="G1448" s="161" t="str">
        <f>IF(FN_MC!D1450="","*",FN_MC!D1450)</f>
        <v>*</v>
      </c>
      <c r="H1448" s="161" t="str">
        <f>IF(FN_MC!F1450="","*",FN_MC!F1450)</f>
        <v>*</v>
      </c>
      <c r="I1448" s="161" t="str">
        <f>IF(FN_MC!H1450="","*",FN_MC!H1450)</f>
        <v>*</v>
      </c>
      <c r="J1448" s="161" t="str">
        <f>IF(FN_MC!I1450="","*",FN_MC!I1450)</f>
        <v>*</v>
      </c>
      <c r="K1448" s="161" t="str">
        <f>IF(FN_MC!M1450="","*",FN_MC!M1450)</f>
        <v>*</v>
      </c>
      <c r="L1448" s="161" t="str">
        <f>IF(FN_MC!N1450="","*",FN_MC!N1450)</f>
        <v>*</v>
      </c>
      <c r="M1448" s="162" t="str">
        <f>IF(FN_MC!J1450="","*",FN_MC!J1450)</f>
        <v>*</v>
      </c>
      <c r="N1448" s="162" t="str">
        <f>IF(FN_MC!K1450="","*",FN_MC!K1450)</f>
        <v>*</v>
      </c>
      <c r="O1448" s="162" t="str">
        <f>IF(FN_MC!L1450="","*",FN_MC!L1450)</f>
        <v>*</v>
      </c>
      <c r="P1448" s="162"/>
      <c r="Q1448" s="163" t="str">
        <f>IF(FN_MC!O1450="","*",FN_MC!O1450)</f>
        <v>*</v>
      </c>
      <c r="R1448" s="163" t="str">
        <f>IF(FN_MC!P1450="","*",FN_MC!P1450)</f>
        <v>*</v>
      </c>
      <c r="S1448" s="161" t="str">
        <f>IF(FN_MC!Q1452="","*",CONCATENATE(FN_MC!Q1452," ",FN_MC!R1452))</f>
        <v>*</v>
      </c>
      <c r="T1448" s="161" t="str">
        <f>IF(FN_MC!V1450="","*",FN_MC!V1450)</f>
        <v>*</v>
      </c>
      <c r="U1448" s="161" t="str">
        <f>IF(FN_MC!W1450="","*",FN_MC!W1450)</f>
        <v>*</v>
      </c>
      <c r="V1448" s="121" t="str">
        <f ca="1">_xlfn.XLOOKUP(G1448&amp;$V$2,BS_CONTROLE[CHAVE],BS_CONTROLE[Quantidade_11],"-")</f>
        <v>-</v>
      </c>
      <c r="W1448" s="121" t="str">
        <f ca="1">_xlfn.XLOOKUP(G1448&amp;$W$2,BS_CONTROLE[CHAVE],BS_CONTROLE[Quantidade_11],"-")</f>
        <v>-</v>
      </c>
      <c r="X1448" s="121" t="str">
        <f ca="1">_xlfn.XLOOKUP(G1448&amp;$X$2,BS_CONTROLE[CHAVE],BS_CONTROLE[Quantidade_11],"-")</f>
        <v>-</v>
      </c>
    </row>
    <row r="1449" spans="1:24" s="122" customFormat="1" hidden="1">
      <c r="A1449" s="118" t="str">
        <f>IF(FN_MC!Y1451="","*",FN_MC!Y1451)</f>
        <v>*</v>
      </c>
      <c r="B1449" s="118" t="str">
        <f>IF(FN_MC!X1451="","*",FN_MC!X1451)</f>
        <v>*</v>
      </c>
      <c r="C1449" s="118" t="str">
        <f>IF(FN_MC!Z1451="","*",FN_MC!Z1451)</f>
        <v>*</v>
      </c>
      <c r="D1449" s="119" t="str">
        <f>IF(FN_MC!S1451="","*",FN_MC!S1451)</f>
        <v>*</v>
      </c>
      <c r="E1449" s="119" t="str">
        <f>IF(FN_MC!T1451="","*",FN_MC!T1451)</f>
        <v>*</v>
      </c>
      <c r="F1449" s="119" t="str">
        <f>IF(FN_MC!B1451="","*",FN_MC!B1451)</f>
        <v>*</v>
      </c>
      <c r="G1449" s="119" t="str">
        <f>IF(FN_MC!D1451="","*",FN_MC!D1451)</f>
        <v>*</v>
      </c>
      <c r="H1449" s="119" t="str">
        <f>IF(FN_MC!F1451="","*",FN_MC!F1451)</f>
        <v>*</v>
      </c>
      <c r="I1449" s="119" t="str">
        <f>IF(FN_MC!H1451="","*",FN_MC!H1451)</f>
        <v>*</v>
      </c>
      <c r="J1449" s="119" t="str">
        <f>IF(FN_MC!I1451="","*",FN_MC!I1451)</f>
        <v>*</v>
      </c>
      <c r="K1449" s="119" t="str">
        <f>IF(FN_MC!M1451="","*",FN_MC!M1451)</f>
        <v>*</v>
      </c>
      <c r="L1449" s="119" t="str">
        <f>IF(FN_MC!N1451="","*",FN_MC!N1451)</f>
        <v>*</v>
      </c>
      <c r="M1449" s="120" t="str">
        <f>IF(FN_MC!J1451="","*",FN_MC!J1451)</f>
        <v>*</v>
      </c>
      <c r="N1449" s="120" t="str">
        <f>IF(FN_MC!K1451="","*",FN_MC!K1451)</f>
        <v>*</v>
      </c>
      <c r="O1449" s="120" t="str">
        <f>IF(FN_MC!L1451="","*",FN_MC!L1451)</f>
        <v>*</v>
      </c>
      <c r="P1449" s="120"/>
      <c r="Q1449" s="137" t="str">
        <f>IF(FN_MC!O1451="","*",FN_MC!O1451)</f>
        <v>*</v>
      </c>
      <c r="R1449" s="137" t="str">
        <f>IF(FN_MC!P1451="","*",FN_MC!P1451)</f>
        <v>*</v>
      </c>
      <c r="S1449" s="119" t="str">
        <f>IF(FN_MC!Q1453="","*",CONCATENATE(FN_MC!Q1453," ",FN_MC!R1453))</f>
        <v>*</v>
      </c>
      <c r="T1449" s="119" t="str">
        <f>IF(FN_MC!V1451="","*",FN_MC!V1451)</f>
        <v>*</v>
      </c>
      <c r="U1449" s="119" t="str">
        <f>IF(FN_MC!W1451="","*",FN_MC!W1451)</f>
        <v>*</v>
      </c>
      <c r="V1449" s="121" t="str">
        <f ca="1">_xlfn.XLOOKUP(G1449&amp;$V$2,BS_CONTROLE[CHAVE],BS_CONTROLE[Quantidade_11],"-")</f>
        <v>-</v>
      </c>
      <c r="W1449" s="121" t="str">
        <f ca="1">_xlfn.XLOOKUP(G1449&amp;$W$2,BS_CONTROLE[CHAVE],BS_CONTROLE[Quantidade_11],"-")</f>
        <v>-</v>
      </c>
      <c r="X1449" s="121" t="str">
        <f ca="1">_xlfn.XLOOKUP(G1449&amp;$X$2,BS_CONTROLE[CHAVE],BS_CONTROLE[Quantidade_11],"-")</f>
        <v>-</v>
      </c>
    </row>
    <row r="1450" spans="1:24" s="122" customFormat="1" hidden="1">
      <c r="A1450" s="160" t="str">
        <f>IF(FN_MC!Y1452="","*",FN_MC!Y1452)</f>
        <v>*</v>
      </c>
      <c r="B1450" s="160" t="str">
        <f>IF(FN_MC!X1452="","*",FN_MC!X1452)</f>
        <v>*</v>
      </c>
      <c r="C1450" s="160" t="str">
        <f>IF(FN_MC!Z1452="","*",FN_MC!Z1452)</f>
        <v>*</v>
      </c>
      <c r="D1450" s="161" t="str">
        <f>IF(FN_MC!S1452="","*",FN_MC!S1452)</f>
        <v>*</v>
      </c>
      <c r="E1450" s="161" t="str">
        <f>IF(FN_MC!T1452="","*",FN_MC!T1452)</f>
        <v>*</v>
      </c>
      <c r="F1450" s="161" t="str">
        <f>IF(FN_MC!B1452="","*",FN_MC!B1452)</f>
        <v>*</v>
      </c>
      <c r="G1450" s="161" t="str">
        <f>IF(FN_MC!D1452="","*",FN_MC!D1452)</f>
        <v>*</v>
      </c>
      <c r="H1450" s="161" t="str">
        <f>IF(FN_MC!F1452="","*",FN_MC!F1452)</f>
        <v>*</v>
      </c>
      <c r="I1450" s="161" t="str">
        <f>IF(FN_MC!H1452="","*",FN_MC!H1452)</f>
        <v>*</v>
      </c>
      <c r="J1450" s="161" t="str">
        <f>IF(FN_MC!I1452="","*",FN_MC!I1452)</f>
        <v>*</v>
      </c>
      <c r="K1450" s="161" t="str">
        <f>IF(FN_MC!M1452="","*",FN_MC!M1452)</f>
        <v>*</v>
      </c>
      <c r="L1450" s="161" t="str">
        <f>IF(FN_MC!N1452="","*",FN_MC!N1452)</f>
        <v>*</v>
      </c>
      <c r="M1450" s="162" t="str">
        <f>IF(FN_MC!J1452="","*",FN_MC!J1452)</f>
        <v>*</v>
      </c>
      <c r="N1450" s="162" t="str">
        <f>IF(FN_MC!K1452="","*",FN_MC!K1452)</f>
        <v>*</v>
      </c>
      <c r="O1450" s="162" t="str">
        <f>IF(FN_MC!L1452="","*",FN_MC!L1452)</f>
        <v>*</v>
      </c>
      <c r="P1450" s="162"/>
      <c r="Q1450" s="163" t="str">
        <f>IF(FN_MC!O1452="","*",FN_MC!O1452)</f>
        <v>*</v>
      </c>
      <c r="R1450" s="163" t="str">
        <f>IF(FN_MC!P1452="","*",FN_MC!P1452)</f>
        <v>*</v>
      </c>
      <c r="S1450" s="161" t="str">
        <f>IF(FN_MC!Q1454="","*",CONCATENATE(FN_MC!Q1454," ",FN_MC!R1454))</f>
        <v>*</v>
      </c>
      <c r="T1450" s="161" t="str">
        <f>IF(FN_MC!V1452="","*",FN_MC!V1452)</f>
        <v>*</v>
      </c>
      <c r="U1450" s="161" t="str">
        <f>IF(FN_MC!W1452="","*",FN_MC!W1452)</f>
        <v>*</v>
      </c>
      <c r="V1450" s="121" t="str">
        <f ca="1">_xlfn.XLOOKUP(G1450&amp;$V$2,BS_CONTROLE[CHAVE],BS_CONTROLE[Quantidade_11],"-")</f>
        <v>-</v>
      </c>
      <c r="W1450" s="121" t="str">
        <f ca="1">_xlfn.XLOOKUP(G1450&amp;$W$2,BS_CONTROLE[CHAVE],BS_CONTROLE[Quantidade_11],"-")</f>
        <v>-</v>
      </c>
      <c r="X1450" s="121" t="str">
        <f ca="1">_xlfn.XLOOKUP(G1450&amp;$X$2,BS_CONTROLE[CHAVE],BS_CONTROLE[Quantidade_11],"-")</f>
        <v>-</v>
      </c>
    </row>
    <row r="1451" spans="1:24" s="122" customFormat="1" hidden="1">
      <c r="A1451" s="160" t="str">
        <f>IF(FN_MC!Y1453="","*",FN_MC!Y1453)</f>
        <v>*</v>
      </c>
      <c r="B1451" s="160" t="str">
        <f>IF(FN_MC!X1453="","*",FN_MC!X1453)</f>
        <v>*</v>
      </c>
      <c r="C1451" s="160" t="str">
        <f>IF(FN_MC!Z1453="","*",FN_MC!Z1453)</f>
        <v>*</v>
      </c>
      <c r="D1451" s="161" t="str">
        <f>IF(FN_MC!S1453="","*",FN_MC!S1453)</f>
        <v>*</v>
      </c>
      <c r="E1451" s="161" t="str">
        <f>IF(FN_MC!T1453="","*",FN_MC!T1453)</f>
        <v>*</v>
      </c>
      <c r="F1451" s="161" t="str">
        <f>IF(FN_MC!B1453="","*",FN_MC!B1453)</f>
        <v>*</v>
      </c>
      <c r="G1451" s="161" t="str">
        <f>IF(FN_MC!D1453="","*",FN_MC!D1453)</f>
        <v>*</v>
      </c>
      <c r="H1451" s="161" t="str">
        <f>IF(FN_MC!F1453="","*",FN_MC!F1453)</f>
        <v>*</v>
      </c>
      <c r="I1451" s="161" t="str">
        <f>IF(FN_MC!H1453="","*",FN_MC!H1453)</f>
        <v>*</v>
      </c>
      <c r="J1451" s="161" t="str">
        <f>IF(FN_MC!I1453="","*",FN_MC!I1453)</f>
        <v>*</v>
      </c>
      <c r="K1451" s="161" t="str">
        <f>IF(FN_MC!M1453="","*",FN_MC!M1453)</f>
        <v>*</v>
      </c>
      <c r="L1451" s="161" t="str">
        <f>IF(FN_MC!N1453="","*",FN_MC!N1453)</f>
        <v>*</v>
      </c>
      <c r="M1451" s="162" t="str">
        <f>IF(FN_MC!J1453="","*",FN_MC!J1453)</f>
        <v>*</v>
      </c>
      <c r="N1451" s="162" t="str">
        <f>IF(FN_MC!K1453="","*",FN_MC!K1453)</f>
        <v>*</v>
      </c>
      <c r="O1451" s="162" t="str">
        <f>IF(FN_MC!L1453="","*",FN_MC!L1453)</f>
        <v>*</v>
      </c>
      <c r="P1451" s="162"/>
      <c r="Q1451" s="163" t="str">
        <f>IF(FN_MC!O1453="","*",FN_MC!O1453)</f>
        <v>*</v>
      </c>
      <c r="R1451" s="163" t="str">
        <f>IF(FN_MC!P1453="","*",FN_MC!P1453)</f>
        <v>*</v>
      </c>
      <c r="S1451" s="161" t="str">
        <f>IF(FN_MC!Q1455="","*",CONCATENATE(FN_MC!Q1455," ",FN_MC!R1455))</f>
        <v>*</v>
      </c>
      <c r="T1451" s="161" t="str">
        <f>IF(FN_MC!V1453="","*",FN_MC!V1453)</f>
        <v>*</v>
      </c>
      <c r="U1451" s="161" t="str">
        <f>IF(FN_MC!W1453="","*",FN_MC!W1453)</f>
        <v>*</v>
      </c>
      <c r="V1451" s="121" t="str">
        <f ca="1">_xlfn.XLOOKUP(G1451&amp;$V$2,BS_CONTROLE[CHAVE],BS_CONTROLE[Quantidade_11],"-")</f>
        <v>-</v>
      </c>
      <c r="W1451" s="121" t="str">
        <f ca="1">_xlfn.XLOOKUP(G1451&amp;$W$2,BS_CONTROLE[CHAVE],BS_CONTROLE[Quantidade_11],"-")</f>
        <v>-</v>
      </c>
      <c r="X1451" s="121" t="str">
        <f ca="1">_xlfn.XLOOKUP(G1451&amp;$X$2,BS_CONTROLE[CHAVE],BS_CONTROLE[Quantidade_11],"-")</f>
        <v>-</v>
      </c>
    </row>
    <row r="1452" spans="1:24" s="122" customFormat="1" hidden="1">
      <c r="A1452" s="118" t="str">
        <f>IF(FN_MC!Y1454="","*",FN_MC!Y1454)</f>
        <v>*</v>
      </c>
      <c r="B1452" s="118" t="str">
        <f>IF(FN_MC!X1454="","*",FN_MC!X1454)</f>
        <v>*</v>
      </c>
      <c r="C1452" s="118" t="str">
        <f>IF(FN_MC!Z1454="","*",FN_MC!Z1454)</f>
        <v>*</v>
      </c>
      <c r="D1452" s="119" t="str">
        <f>IF(FN_MC!S1454="","*",FN_MC!S1454)</f>
        <v>*</v>
      </c>
      <c r="E1452" s="119" t="str">
        <f>IF(FN_MC!T1454="","*",FN_MC!T1454)</f>
        <v>*</v>
      </c>
      <c r="F1452" s="119" t="str">
        <f>IF(FN_MC!B1454="","*",FN_MC!B1454)</f>
        <v>*</v>
      </c>
      <c r="G1452" s="119" t="str">
        <f>IF(FN_MC!D1454="","*",FN_MC!D1454)</f>
        <v>*</v>
      </c>
      <c r="H1452" s="119" t="str">
        <f>IF(FN_MC!F1454="","*",FN_MC!F1454)</f>
        <v>*</v>
      </c>
      <c r="I1452" s="119" t="str">
        <f>IF(FN_MC!H1454="","*",FN_MC!H1454)</f>
        <v>*</v>
      </c>
      <c r="J1452" s="119" t="str">
        <f>IF(FN_MC!I1454="","*",FN_MC!I1454)</f>
        <v>*</v>
      </c>
      <c r="K1452" s="119" t="str">
        <f>IF(FN_MC!M1454="","*",FN_MC!M1454)</f>
        <v>*</v>
      </c>
      <c r="L1452" s="119" t="str">
        <f>IF(FN_MC!N1454="","*",FN_MC!N1454)</f>
        <v>*</v>
      </c>
      <c r="M1452" s="120" t="str">
        <f>IF(FN_MC!J1454="","*",FN_MC!J1454)</f>
        <v>*</v>
      </c>
      <c r="N1452" s="120" t="str">
        <f>IF(FN_MC!K1454="","*",FN_MC!K1454)</f>
        <v>*</v>
      </c>
      <c r="O1452" s="120" t="str">
        <f>IF(FN_MC!L1454="","*",FN_MC!L1454)</f>
        <v>*</v>
      </c>
      <c r="P1452" s="120"/>
      <c r="Q1452" s="137" t="str">
        <f>IF(FN_MC!O1454="","*",FN_MC!O1454)</f>
        <v>*</v>
      </c>
      <c r="R1452" s="137" t="str">
        <f>IF(FN_MC!P1454="","*",FN_MC!P1454)</f>
        <v>*</v>
      </c>
      <c r="S1452" s="119" t="str">
        <f>IF(FN_MC!Q1456="","*",CONCATENATE(FN_MC!Q1456," ",FN_MC!R1456))</f>
        <v>*</v>
      </c>
      <c r="T1452" s="119" t="str">
        <f>IF(FN_MC!V1454="","*",FN_MC!V1454)</f>
        <v>*</v>
      </c>
      <c r="U1452" s="119" t="str">
        <f>IF(FN_MC!W1454="","*",FN_MC!W1454)</f>
        <v>*</v>
      </c>
      <c r="V1452" s="121" t="str">
        <f ca="1">_xlfn.XLOOKUP(G1452&amp;$V$2,BS_CONTROLE[CHAVE],BS_CONTROLE[Quantidade_11],"-")</f>
        <v>-</v>
      </c>
      <c r="W1452" s="121" t="str">
        <f ca="1">_xlfn.XLOOKUP(G1452&amp;$W$2,BS_CONTROLE[CHAVE],BS_CONTROLE[Quantidade_11],"-")</f>
        <v>-</v>
      </c>
      <c r="X1452" s="121" t="str">
        <f ca="1">_xlfn.XLOOKUP(G1452&amp;$X$2,BS_CONTROLE[CHAVE],BS_CONTROLE[Quantidade_11],"-")</f>
        <v>-</v>
      </c>
    </row>
    <row r="1453" spans="1:24" s="122" customFormat="1" hidden="1">
      <c r="A1453" s="160" t="str">
        <f>IF(FN_MC!Y1455="","*",FN_MC!Y1455)</f>
        <v>*</v>
      </c>
      <c r="B1453" s="160" t="str">
        <f>IF(FN_MC!X1455="","*",FN_MC!X1455)</f>
        <v>*</v>
      </c>
      <c r="C1453" s="160" t="str">
        <f>IF(FN_MC!Z1455="","*",FN_MC!Z1455)</f>
        <v>*</v>
      </c>
      <c r="D1453" s="161" t="str">
        <f>IF(FN_MC!S1455="","*",FN_MC!S1455)</f>
        <v>*</v>
      </c>
      <c r="E1453" s="161" t="str">
        <f>IF(FN_MC!T1455="","*",FN_MC!T1455)</f>
        <v>*</v>
      </c>
      <c r="F1453" s="161" t="str">
        <f>IF(FN_MC!B1455="","*",FN_MC!B1455)</f>
        <v>*</v>
      </c>
      <c r="G1453" s="161" t="str">
        <f>IF(FN_MC!D1455="","*",FN_MC!D1455)</f>
        <v>*</v>
      </c>
      <c r="H1453" s="161" t="str">
        <f>IF(FN_MC!F1455="","*",FN_MC!F1455)</f>
        <v>*</v>
      </c>
      <c r="I1453" s="161" t="str">
        <f>IF(FN_MC!H1455="","*",FN_MC!H1455)</f>
        <v>*</v>
      </c>
      <c r="J1453" s="161" t="str">
        <f>IF(FN_MC!I1455="","*",FN_MC!I1455)</f>
        <v>*</v>
      </c>
      <c r="K1453" s="161" t="str">
        <f>IF(FN_MC!M1455="","*",FN_MC!M1455)</f>
        <v>*</v>
      </c>
      <c r="L1453" s="161" t="str">
        <f>IF(FN_MC!N1455="","*",FN_MC!N1455)</f>
        <v>*</v>
      </c>
      <c r="M1453" s="162" t="str">
        <f>IF(FN_MC!J1455="","*",FN_MC!J1455)</f>
        <v>*</v>
      </c>
      <c r="N1453" s="162" t="str">
        <f>IF(FN_MC!K1455="","*",FN_MC!K1455)</f>
        <v>*</v>
      </c>
      <c r="O1453" s="162" t="str">
        <f>IF(FN_MC!L1455="","*",FN_MC!L1455)</f>
        <v>*</v>
      </c>
      <c r="P1453" s="162"/>
      <c r="Q1453" s="163" t="str">
        <f>IF(FN_MC!O1455="","*",FN_MC!O1455)</f>
        <v>*</v>
      </c>
      <c r="R1453" s="163" t="str">
        <f>IF(FN_MC!P1455="","*",FN_MC!P1455)</f>
        <v>*</v>
      </c>
      <c r="S1453" s="161" t="str">
        <f>IF(FN_MC!Q1457="","*",CONCATENATE(FN_MC!Q1457," ",FN_MC!R1457))</f>
        <v>*</v>
      </c>
      <c r="T1453" s="161" t="str">
        <f>IF(FN_MC!V1455="","*",FN_MC!V1455)</f>
        <v>*</v>
      </c>
      <c r="U1453" s="161" t="str">
        <f>IF(FN_MC!W1455="","*",FN_MC!W1455)</f>
        <v>*</v>
      </c>
      <c r="V1453" s="121" t="str">
        <f ca="1">_xlfn.XLOOKUP(G1453&amp;$V$2,BS_CONTROLE[CHAVE],BS_CONTROLE[Quantidade_11],"-")</f>
        <v>-</v>
      </c>
      <c r="W1453" s="121" t="str">
        <f ca="1">_xlfn.XLOOKUP(G1453&amp;$W$2,BS_CONTROLE[CHAVE],BS_CONTROLE[Quantidade_11],"-")</f>
        <v>-</v>
      </c>
      <c r="X1453" s="121" t="str">
        <f ca="1">_xlfn.XLOOKUP(G1453&amp;$X$2,BS_CONTROLE[CHAVE],BS_CONTROLE[Quantidade_11],"-")</f>
        <v>-</v>
      </c>
    </row>
    <row r="1454" spans="1:24" s="122" customFormat="1" hidden="1">
      <c r="A1454" s="160" t="str">
        <f>IF(FN_MC!Y1456="","*",FN_MC!Y1456)</f>
        <v>*</v>
      </c>
      <c r="B1454" s="160" t="str">
        <f>IF(FN_MC!X1456="","*",FN_MC!X1456)</f>
        <v>*</v>
      </c>
      <c r="C1454" s="160" t="str">
        <f>IF(FN_MC!Z1456="","*",FN_MC!Z1456)</f>
        <v>*</v>
      </c>
      <c r="D1454" s="161" t="str">
        <f>IF(FN_MC!S1456="","*",FN_MC!S1456)</f>
        <v>*</v>
      </c>
      <c r="E1454" s="161" t="str">
        <f>IF(FN_MC!T1456="","*",FN_MC!T1456)</f>
        <v>*</v>
      </c>
      <c r="F1454" s="161" t="str">
        <f>IF(FN_MC!B1456="","*",FN_MC!B1456)</f>
        <v>*</v>
      </c>
      <c r="G1454" s="161" t="str">
        <f>IF(FN_MC!D1456="","*",FN_MC!D1456)</f>
        <v>*</v>
      </c>
      <c r="H1454" s="161" t="str">
        <f>IF(FN_MC!F1456="","*",FN_MC!F1456)</f>
        <v>*</v>
      </c>
      <c r="I1454" s="161" t="str">
        <f>IF(FN_MC!H1456="","*",FN_MC!H1456)</f>
        <v>*</v>
      </c>
      <c r="J1454" s="161" t="str">
        <f>IF(FN_MC!I1456="","*",FN_MC!I1456)</f>
        <v>*</v>
      </c>
      <c r="K1454" s="161" t="str">
        <f>IF(FN_MC!M1456="","*",FN_MC!M1456)</f>
        <v>*</v>
      </c>
      <c r="L1454" s="161" t="str">
        <f>IF(FN_MC!N1456="","*",FN_MC!N1456)</f>
        <v>*</v>
      </c>
      <c r="M1454" s="162" t="str">
        <f>IF(FN_MC!J1456="","*",FN_MC!J1456)</f>
        <v>*</v>
      </c>
      <c r="N1454" s="162" t="str">
        <f>IF(FN_MC!K1456="","*",FN_MC!K1456)</f>
        <v>*</v>
      </c>
      <c r="O1454" s="162" t="str">
        <f>IF(FN_MC!L1456="","*",FN_MC!L1456)</f>
        <v>*</v>
      </c>
      <c r="P1454" s="162"/>
      <c r="Q1454" s="163" t="str">
        <f>IF(FN_MC!O1456="","*",FN_MC!O1456)</f>
        <v>*</v>
      </c>
      <c r="R1454" s="163" t="str">
        <f>IF(FN_MC!P1456="","*",FN_MC!P1456)</f>
        <v>*</v>
      </c>
      <c r="S1454" s="161" t="str">
        <f>IF(FN_MC!Q1458="","*",CONCATENATE(FN_MC!Q1458," ",FN_MC!R1458))</f>
        <v>*</v>
      </c>
      <c r="T1454" s="161" t="str">
        <f>IF(FN_MC!V1456="","*",FN_MC!V1456)</f>
        <v>*</v>
      </c>
      <c r="U1454" s="161" t="str">
        <f>IF(FN_MC!W1456="","*",FN_MC!W1456)</f>
        <v>*</v>
      </c>
      <c r="V1454" s="121" t="str">
        <f ca="1">_xlfn.XLOOKUP(G1454&amp;$V$2,BS_CONTROLE[CHAVE],BS_CONTROLE[Quantidade_11],"-")</f>
        <v>-</v>
      </c>
      <c r="W1454" s="121" t="str">
        <f ca="1">_xlfn.XLOOKUP(G1454&amp;$W$2,BS_CONTROLE[CHAVE],BS_CONTROLE[Quantidade_11],"-")</f>
        <v>-</v>
      </c>
      <c r="X1454" s="121" t="str">
        <f ca="1">_xlfn.XLOOKUP(G1454&amp;$X$2,BS_CONTROLE[CHAVE],BS_CONTROLE[Quantidade_11],"-")</f>
        <v>-</v>
      </c>
    </row>
    <row r="1455" spans="1:24" s="122" customFormat="1" hidden="1">
      <c r="A1455" s="118" t="str">
        <f>IF(FN_MC!Y1457="","*",FN_MC!Y1457)</f>
        <v>*</v>
      </c>
      <c r="B1455" s="118" t="str">
        <f>IF(FN_MC!X1457="","*",FN_MC!X1457)</f>
        <v>*</v>
      </c>
      <c r="C1455" s="118" t="str">
        <f>IF(FN_MC!Z1457="","*",FN_MC!Z1457)</f>
        <v>*</v>
      </c>
      <c r="D1455" s="119" t="str">
        <f>IF(FN_MC!S1457="","*",FN_MC!S1457)</f>
        <v>*</v>
      </c>
      <c r="E1455" s="119" t="str">
        <f>IF(FN_MC!T1457="","*",FN_MC!T1457)</f>
        <v>*</v>
      </c>
      <c r="F1455" s="119" t="str">
        <f>IF(FN_MC!B1457="","*",FN_MC!B1457)</f>
        <v>*</v>
      </c>
      <c r="G1455" s="119" t="str">
        <f>IF(FN_MC!D1457="","*",FN_MC!D1457)</f>
        <v>*</v>
      </c>
      <c r="H1455" s="119" t="str">
        <f>IF(FN_MC!F1457="","*",FN_MC!F1457)</f>
        <v>*</v>
      </c>
      <c r="I1455" s="119" t="str">
        <f>IF(FN_MC!H1457="","*",FN_MC!H1457)</f>
        <v>*</v>
      </c>
      <c r="J1455" s="119" t="str">
        <f>IF(FN_MC!I1457="","*",FN_MC!I1457)</f>
        <v>*</v>
      </c>
      <c r="K1455" s="119" t="str">
        <f>IF(FN_MC!M1457="","*",FN_MC!M1457)</f>
        <v>*</v>
      </c>
      <c r="L1455" s="119" t="str">
        <f>IF(FN_MC!N1457="","*",FN_MC!N1457)</f>
        <v>*</v>
      </c>
      <c r="M1455" s="120" t="str">
        <f>IF(FN_MC!J1457="","*",FN_MC!J1457)</f>
        <v>*</v>
      </c>
      <c r="N1455" s="120" t="str">
        <f>IF(FN_MC!K1457="","*",FN_MC!K1457)</f>
        <v>*</v>
      </c>
      <c r="O1455" s="120" t="str">
        <f>IF(FN_MC!L1457="","*",FN_MC!L1457)</f>
        <v>*</v>
      </c>
      <c r="P1455" s="120"/>
      <c r="Q1455" s="137" t="str">
        <f>IF(FN_MC!O1457="","*",FN_MC!O1457)</f>
        <v>*</v>
      </c>
      <c r="R1455" s="137" t="str">
        <f>IF(FN_MC!P1457="","*",FN_MC!P1457)</f>
        <v>*</v>
      </c>
      <c r="S1455" s="119" t="str">
        <f>IF(FN_MC!Q1459="","*",CONCATENATE(FN_MC!Q1459," ",FN_MC!R1459))</f>
        <v>*</v>
      </c>
      <c r="T1455" s="119" t="str">
        <f>IF(FN_MC!V1457="","*",FN_MC!V1457)</f>
        <v>*</v>
      </c>
      <c r="U1455" s="119" t="str">
        <f>IF(FN_MC!W1457="","*",FN_MC!W1457)</f>
        <v>*</v>
      </c>
      <c r="V1455" s="121" t="str">
        <f ca="1">_xlfn.XLOOKUP(G1455&amp;$V$2,BS_CONTROLE[CHAVE],BS_CONTROLE[Quantidade_11],"-")</f>
        <v>-</v>
      </c>
      <c r="W1455" s="121" t="str">
        <f ca="1">_xlfn.XLOOKUP(G1455&amp;$W$2,BS_CONTROLE[CHAVE],BS_CONTROLE[Quantidade_11],"-")</f>
        <v>-</v>
      </c>
      <c r="X1455" s="121" t="str">
        <f ca="1">_xlfn.XLOOKUP(G1455&amp;$X$2,BS_CONTROLE[CHAVE],BS_CONTROLE[Quantidade_11],"-")</f>
        <v>-</v>
      </c>
    </row>
    <row r="1456" spans="1:24" s="122" customFormat="1" hidden="1">
      <c r="A1456" s="160" t="str">
        <f>IF(FN_MC!Y1458="","*",FN_MC!Y1458)</f>
        <v>*</v>
      </c>
      <c r="B1456" s="160" t="str">
        <f>IF(FN_MC!X1458="","*",FN_MC!X1458)</f>
        <v>*</v>
      </c>
      <c r="C1456" s="160" t="str">
        <f>IF(FN_MC!Z1458="","*",FN_MC!Z1458)</f>
        <v>*</v>
      </c>
      <c r="D1456" s="161" t="str">
        <f>IF(FN_MC!S1458="","*",FN_MC!S1458)</f>
        <v>*</v>
      </c>
      <c r="E1456" s="161" t="str">
        <f>IF(FN_MC!T1458="","*",FN_MC!T1458)</f>
        <v>*</v>
      </c>
      <c r="F1456" s="161" t="str">
        <f>IF(FN_MC!B1458="","*",FN_MC!B1458)</f>
        <v>*</v>
      </c>
      <c r="G1456" s="161" t="str">
        <f>IF(FN_MC!D1458="","*",FN_MC!D1458)</f>
        <v>*</v>
      </c>
      <c r="H1456" s="161" t="str">
        <f>IF(FN_MC!F1458="","*",FN_MC!F1458)</f>
        <v>*</v>
      </c>
      <c r="I1456" s="161" t="str">
        <f>IF(FN_MC!H1458="","*",FN_MC!H1458)</f>
        <v>*</v>
      </c>
      <c r="J1456" s="161" t="str">
        <f>IF(FN_MC!I1458="","*",FN_MC!I1458)</f>
        <v>*</v>
      </c>
      <c r="K1456" s="161" t="str">
        <f>IF(FN_MC!M1458="","*",FN_MC!M1458)</f>
        <v>*</v>
      </c>
      <c r="L1456" s="161" t="str">
        <f>IF(FN_MC!N1458="","*",FN_MC!N1458)</f>
        <v>*</v>
      </c>
      <c r="M1456" s="162" t="str">
        <f>IF(FN_MC!J1458="","*",FN_MC!J1458)</f>
        <v>*</v>
      </c>
      <c r="N1456" s="162" t="str">
        <f>IF(FN_MC!K1458="","*",FN_MC!K1458)</f>
        <v>*</v>
      </c>
      <c r="O1456" s="162" t="str">
        <f>IF(FN_MC!L1458="","*",FN_MC!L1458)</f>
        <v>*</v>
      </c>
      <c r="P1456" s="162"/>
      <c r="Q1456" s="163" t="str">
        <f>IF(FN_MC!O1458="","*",FN_MC!O1458)</f>
        <v>*</v>
      </c>
      <c r="R1456" s="163" t="str">
        <f>IF(FN_MC!P1458="","*",FN_MC!P1458)</f>
        <v>*</v>
      </c>
      <c r="S1456" s="161" t="str">
        <f>IF(FN_MC!Q1460="","*",CONCATENATE(FN_MC!Q1460," ",FN_MC!R1460))</f>
        <v>*</v>
      </c>
      <c r="T1456" s="161" t="str">
        <f>IF(FN_MC!V1458="","*",FN_MC!V1458)</f>
        <v>*</v>
      </c>
      <c r="U1456" s="161" t="str">
        <f>IF(FN_MC!W1458="","*",FN_MC!W1458)</f>
        <v>*</v>
      </c>
      <c r="V1456" s="121" t="str">
        <f ca="1">_xlfn.XLOOKUP(G1456&amp;$V$2,BS_CONTROLE[CHAVE],BS_CONTROLE[Quantidade_11],"-")</f>
        <v>-</v>
      </c>
      <c r="W1456" s="121" t="str">
        <f ca="1">_xlfn.XLOOKUP(G1456&amp;$W$2,BS_CONTROLE[CHAVE],BS_CONTROLE[Quantidade_11],"-")</f>
        <v>-</v>
      </c>
      <c r="X1456" s="121" t="str">
        <f ca="1">_xlfn.XLOOKUP(G1456&amp;$X$2,BS_CONTROLE[CHAVE],BS_CONTROLE[Quantidade_11],"-")</f>
        <v>-</v>
      </c>
    </row>
    <row r="1457" spans="1:24" s="122" customFormat="1" hidden="1">
      <c r="A1457" s="160" t="str">
        <f>IF(FN_MC!Y1459="","*",FN_MC!Y1459)</f>
        <v>*</v>
      </c>
      <c r="B1457" s="160" t="str">
        <f>IF(FN_MC!X1459="","*",FN_MC!X1459)</f>
        <v>*</v>
      </c>
      <c r="C1457" s="160" t="str">
        <f>IF(FN_MC!Z1459="","*",FN_MC!Z1459)</f>
        <v>*</v>
      </c>
      <c r="D1457" s="161" t="str">
        <f>IF(FN_MC!S1459="","*",FN_MC!S1459)</f>
        <v>*</v>
      </c>
      <c r="E1457" s="161" t="str">
        <f>IF(FN_MC!T1459="","*",FN_MC!T1459)</f>
        <v>*</v>
      </c>
      <c r="F1457" s="161" t="str">
        <f>IF(FN_MC!B1459="","*",FN_MC!B1459)</f>
        <v>*</v>
      </c>
      <c r="G1457" s="161" t="str">
        <f>IF(FN_MC!D1459="","*",FN_MC!D1459)</f>
        <v>*</v>
      </c>
      <c r="H1457" s="161" t="str">
        <f>IF(FN_MC!F1459="","*",FN_MC!F1459)</f>
        <v>*</v>
      </c>
      <c r="I1457" s="161" t="str">
        <f>IF(FN_MC!H1459="","*",FN_MC!H1459)</f>
        <v>*</v>
      </c>
      <c r="J1457" s="161" t="str">
        <f>IF(FN_MC!I1459="","*",FN_MC!I1459)</f>
        <v>*</v>
      </c>
      <c r="K1457" s="161" t="str">
        <f>IF(FN_MC!M1459="","*",FN_MC!M1459)</f>
        <v>*</v>
      </c>
      <c r="L1457" s="161" t="str">
        <f>IF(FN_MC!N1459="","*",FN_MC!N1459)</f>
        <v>*</v>
      </c>
      <c r="M1457" s="162" t="str">
        <f>IF(FN_MC!J1459="","*",FN_MC!J1459)</f>
        <v>*</v>
      </c>
      <c r="N1457" s="162" t="str">
        <f>IF(FN_MC!K1459="","*",FN_MC!K1459)</f>
        <v>*</v>
      </c>
      <c r="O1457" s="162" t="str">
        <f>IF(FN_MC!L1459="","*",FN_MC!L1459)</f>
        <v>*</v>
      </c>
      <c r="P1457" s="162"/>
      <c r="Q1457" s="163" t="str">
        <f>IF(FN_MC!O1459="","*",FN_MC!O1459)</f>
        <v>*</v>
      </c>
      <c r="R1457" s="163" t="str">
        <f>IF(FN_MC!P1459="","*",FN_MC!P1459)</f>
        <v>*</v>
      </c>
      <c r="S1457" s="161" t="str">
        <f>IF(FN_MC!Q1461="","*",CONCATENATE(FN_MC!Q1461," ",FN_MC!R1461))</f>
        <v>*</v>
      </c>
      <c r="T1457" s="161" t="str">
        <f>IF(FN_MC!V1459="","*",FN_MC!V1459)</f>
        <v>*</v>
      </c>
      <c r="U1457" s="161" t="str">
        <f>IF(FN_MC!W1459="","*",FN_MC!W1459)</f>
        <v>*</v>
      </c>
      <c r="V1457" s="121" t="str">
        <f ca="1">_xlfn.XLOOKUP(G1457&amp;$V$2,BS_CONTROLE[CHAVE],BS_CONTROLE[Quantidade_11],"-")</f>
        <v>-</v>
      </c>
      <c r="W1457" s="121" t="str">
        <f ca="1">_xlfn.XLOOKUP(G1457&amp;$W$2,BS_CONTROLE[CHAVE],BS_CONTROLE[Quantidade_11],"-")</f>
        <v>-</v>
      </c>
      <c r="X1457" s="121" t="str">
        <f ca="1">_xlfn.XLOOKUP(G1457&amp;$X$2,BS_CONTROLE[CHAVE],BS_CONTROLE[Quantidade_11],"-")</f>
        <v>-</v>
      </c>
    </row>
    <row r="1458" spans="1:24" s="122" customFormat="1" hidden="1">
      <c r="A1458" s="118" t="str">
        <f>IF(FN_MC!Y1460="","*",FN_MC!Y1460)</f>
        <v>*</v>
      </c>
      <c r="B1458" s="118" t="str">
        <f>IF(FN_MC!X1460="","*",FN_MC!X1460)</f>
        <v>*</v>
      </c>
      <c r="C1458" s="118" t="str">
        <f>IF(FN_MC!Z1460="","*",FN_MC!Z1460)</f>
        <v>*</v>
      </c>
      <c r="D1458" s="119" t="str">
        <f>IF(FN_MC!S1460="","*",FN_MC!S1460)</f>
        <v>*</v>
      </c>
      <c r="E1458" s="119" t="str">
        <f>IF(FN_MC!T1460="","*",FN_MC!T1460)</f>
        <v>*</v>
      </c>
      <c r="F1458" s="119" t="str">
        <f>IF(FN_MC!B1460="","*",FN_MC!B1460)</f>
        <v>*</v>
      </c>
      <c r="G1458" s="119" t="str">
        <f>IF(FN_MC!D1460="","*",FN_MC!D1460)</f>
        <v>*</v>
      </c>
      <c r="H1458" s="119" t="str">
        <f>IF(FN_MC!F1460="","*",FN_MC!F1460)</f>
        <v>*</v>
      </c>
      <c r="I1458" s="119" t="str">
        <f>IF(FN_MC!H1460="","*",FN_MC!H1460)</f>
        <v>*</v>
      </c>
      <c r="J1458" s="119" t="str">
        <f>IF(FN_MC!I1460="","*",FN_MC!I1460)</f>
        <v>*</v>
      </c>
      <c r="K1458" s="119" t="str">
        <f>IF(FN_MC!M1460="","*",FN_MC!M1460)</f>
        <v>*</v>
      </c>
      <c r="L1458" s="119" t="str">
        <f>IF(FN_MC!N1460="","*",FN_MC!N1460)</f>
        <v>*</v>
      </c>
      <c r="M1458" s="120" t="str">
        <f>IF(FN_MC!J1460="","*",FN_MC!J1460)</f>
        <v>*</v>
      </c>
      <c r="N1458" s="120" t="str">
        <f>IF(FN_MC!K1460="","*",FN_MC!K1460)</f>
        <v>*</v>
      </c>
      <c r="O1458" s="120" t="str">
        <f>IF(FN_MC!L1460="","*",FN_MC!L1460)</f>
        <v>*</v>
      </c>
      <c r="P1458" s="120"/>
      <c r="Q1458" s="137" t="str">
        <f>IF(FN_MC!O1460="","*",FN_MC!O1460)</f>
        <v>*</v>
      </c>
      <c r="R1458" s="137" t="str">
        <f>IF(FN_MC!P1460="","*",FN_MC!P1460)</f>
        <v>*</v>
      </c>
      <c r="S1458" s="119" t="str">
        <f>IF(FN_MC!Q1462="","*",CONCATENATE(FN_MC!Q1462," ",FN_MC!R1462))</f>
        <v>*</v>
      </c>
      <c r="T1458" s="119" t="str">
        <f>IF(FN_MC!V1460="","*",FN_MC!V1460)</f>
        <v>*</v>
      </c>
      <c r="U1458" s="119" t="str">
        <f>IF(FN_MC!W1460="","*",FN_MC!W1460)</f>
        <v>*</v>
      </c>
      <c r="V1458" s="121" t="str">
        <f ca="1">_xlfn.XLOOKUP(G1458&amp;$V$2,BS_CONTROLE[CHAVE],BS_CONTROLE[Quantidade_11],"-")</f>
        <v>-</v>
      </c>
      <c r="W1458" s="121" t="str">
        <f ca="1">_xlfn.XLOOKUP(G1458&amp;$W$2,BS_CONTROLE[CHAVE],BS_CONTROLE[Quantidade_11],"-")</f>
        <v>-</v>
      </c>
      <c r="X1458" s="121" t="str">
        <f ca="1">_xlfn.XLOOKUP(G1458&amp;$X$2,BS_CONTROLE[CHAVE],BS_CONTROLE[Quantidade_11],"-")</f>
        <v>-</v>
      </c>
    </row>
    <row r="1459" spans="1:24" s="122" customFormat="1" hidden="1">
      <c r="A1459" s="160" t="str">
        <f>IF(FN_MC!Y1461="","*",FN_MC!Y1461)</f>
        <v>*</v>
      </c>
      <c r="B1459" s="160" t="str">
        <f>IF(FN_MC!X1461="","*",FN_MC!X1461)</f>
        <v>*</v>
      </c>
      <c r="C1459" s="160" t="str">
        <f>IF(FN_MC!Z1461="","*",FN_MC!Z1461)</f>
        <v>*</v>
      </c>
      <c r="D1459" s="161" t="str">
        <f>IF(FN_MC!S1461="","*",FN_MC!S1461)</f>
        <v>*</v>
      </c>
      <c r="E1459" s="161" t="str">
        <f>IF(FN_MC!T1461="","*",FN_MC!T1461)</f>
        <v>*</v>
      </c>
      <c r="F1459" s="161" t="str">
        <f>IF(FN_MC!B1461="","*",FN_MC!B1461)</f>
        <v>*</v>
      </c>
      <c r="G1459" s="161" t="str">
        <f>IF(FN_MC!D1461="","*",FN_MC!D1461)</f>
        <v>*</v>
      </c>
      <c r="H1459" s="161" t="str">
        <f>IF(FN_MC!F1461="","*",FN_MC!F1461)</f>
        <v>*</v>
      </c>
      <c r="I1459" s="161" t="str">
        <f>IF(FN_MC!H1461="","*",FN_MC!H1461)</f>
        <v>*</v>
      </c>
      <c r="J1459" s="161" t="str">
        <f>IF(FN_MC!I1461="","*",FN_MC!I1461)</f>
        <v>*</v>
      </c>
      <c r="K1459" s="161" t="str">
        <f>IF(FN_MC!M1461="","*",FN_MC!M1461)</f>
        <v>*</v>
      </c>
      <c r="L1459" s="161" t="str">
        <f>IF(FN_MC!N1461="","*",FN_MC!N1461)</f>
        <v>*</v>
      </c>
      <c r="M1459" s="162" t="str">
        <f>IF(FN_MC!J1461="","*",FN_MC!J1461)</f>
        <v>*</v>
      </c>
      <c r="N1459" s="162" t="str">
        <f>IF(FN_MC!K1461="","*",FN_MC!K1461)</f>
        <v>*</v>
      </c>
      <c r="O1459" s="162" t="str">
        <f>IF(FN_MC!L1461="","*",FN_MC!L1461)</f>
        <v>*</v>
      </c>
      <c r="P1459" s="162"/>
      <c r="Q1459" s="163" t="str">
        <f>IF(FN_MC!O1461="","*",FN_MC!O1461)</f>
        <v>*</v>
      </c>
      <c r="R1459" s="163" t="str">
        <f>IF(FN_MC!P1461="","*",FN_MC!P1461)</f>
        <v>*</v>
      </c>
      <c r="S1459" s="161" t="str">
        <f>IF(FN_MC!Q1463="","*",CONCATENATE(FN_MC!Q1463," ",FN_MC!R1463))</f>
        <v>*</v>
      </c>
      <c r="T1459" s="161" t="str">
        <f>IF(FN_MC!V1461="","*",FN_MC!V1461)</f>
        <v>*</v>
      </c>
      <c r="U1459" s="161" t="str">
        <f>IF(FN_MC!W1461="","*",FN_MC!W1461)</f>
        <v>*</v>
      </c>
      <c r="V1459" s="121" t="str">
        <f ca="1">_xlfn.XLOOKUP(G1459&amp;$V$2,BS_CONTROLE[CHAVE],BS_CONTROLE[Quantidade_11],"-")</f>
        <v>-</v>
      </c>
      <c r="W1459" s="121" t="str">
        <f ca="1">_xlfn.XLOOKUP(G1459&amp;$W$2,BS_CONTROLE[CHAVE],BS_CONTROLE[Quantidade_11],"-")</f>
        <v>-</v>
      </c>
      <c r="X1459" s="121" t="str">
        <f ca="1">_xlfn.XLOOKUP(G1459&amp;$X$2,BS_CONTROLE[CHAVE],BS_CONTROLE[Quantidade_11],"-")</f>
        <v>-</v>
      </c>
    </row>
    <row r="1460" spans="1:24" s="122" customFormat="1" hidden="1">
      <c r="A1460" s="160" t="str">
        <f>IF(FN_MC!Y1462="","*",FN_MC!Y1462)</f>
        <v>*</v>
      </c>
      <c r="B1460" s="160" t="str">
        <f>IF(FN_MC!X1462="","*",FN_MC!X1462)</f>
        <v>*</v>
      </c>
      <c r="C1460" s="160" t="str">
        <f>IF(FN_MC!Z1462="","*",FN_MC!Z1462)</f>
        <v>*</v>
      </c>
      <c r="D1460" s="161" t="str">
        <f>IF(FN_MC!S1462="","*",FN_MC!S1462)</f>
        <v>*</v>
      </c>
      <c r="E1460" s="161" t="str">
        <f>IF(FN_MC!T1462="","*",FN_MC!T1462)</f>
        <v>*</v>
      </c>
      <c r="F1460" s="161" t="str">
        <f>IF(FN_MC!B1462="","*",FN_MC!B1462)</f>
        <v>*</v>
      </c>
      <c r="G1460" s="161" t="str">
        <f>IF(FN_MC!D1462="","*",FN_MC!D1462)</f>
        <v>*</v>
      </c>
      <c r="H1460" s="161" t="str">
        <f>IF(FN_MC!F1462="","*",FN_MC!F1462)</f>
        <v>*</v>
      </c>
      <c r="I1460" s="161" t="str">
        <f>IF(FN_MC!H1462="","*",FN_MC!H1462)</f>
        <v>*</v>
      </c>
      <c r="J1460" s="161" t="str">
        <f>IF(FN_MC!I1462="","*",FN_MC!I1462)</f>
        <v>*</v>
      </c>
      <c r="K1460" s="161" t="str">
        <f>IF(FN_MC!M1462="","*",FN_MC!M1462)</f>
        <v>*</v>
      </c>
      <c r="L1460" s="161" t="str">
        <f>IF(FN_MC!N1462="","*",FN_MC!N1462)</f>
        <v>*</v>
      </c>
      <c r="M1460" s="162" t="str">
        <f>IF(FN_MC!J1462="","*",FN_MC!J1462)</f>
        <v>*</v>
      </c>
      <c r="N1460" s="162" t="str">
        <f>IF(FN_MC!K1462="","*",FN_MC!K1462)</f>
        <v>*</v>
      </c>
      <c r="O1460" s="162" t="str">
        <f>IF(FN_MC!L1462="","*",FN_MC!L1462)</f>
        <v>*</v>
      </c>
      <c r="P1460" s="162"/>
      <c r="Q1460" s="163" t="str">
        <f>IF(FN_MC!O1462="","*",FN_MC!O1462)</f>
        <v>*</v>
      </c>
      <c r="R1460" s="163" t="str">
        <f>IF(FN_MC!P1462="","*",FN_MC!P1462)</f>
        <v>*</v>
      </c>
      <c r="S1460" s="161" t="str">
        <f>IF(FN_MC!Q1464="","*",CONCATENATE(FN_MC!Q1464," ",FN_MC!R1464))</f>
        <v>*</v>
      </c>
      <c r="T1460" s="161" t="str">
        <f>IF(FN_MC!V1462="","*",FN_MC!V1462)</f>
        <v>*</v>
      </c>
      <c r="U1460" s="161" t="str">
        <f>IF(FN_MC!W1462="","*",FN_MC!W1462)</f>
        <v>*</v>
      </c>
      <c r="V1460" s="121" t="str">
        <f ca="1">_xlfn.XLOOKUP(G1460&amp;$V$2,BS_CONTROLE[CHAVE],BS_CONTROLE[Quantidade_11],"-")</f>
        <v>-</v>
      </c>
      <c r="W1460" s="121" t="str">
        <f ca="1">_xlfn.XLOOKUP(G1460&amp;$W$2,BS_CONTROLE[CHAVE],BS_CONTROLE[Quantidade_11],"-")</f>
        <v>-</v>
      </c>
      <c r="X1460" s="121" t="str">
        <f ca="1">_xlfn.XLOOKUP(G1460&amp;$X$2,BS_CONTROLE[CHAVE],BS_CONTROLE[Quantidade_11],"-")</f>
        <v>-</v>
      </c>
    </row>
    <row r="1461" spans="1:24" s="122" customFormat="1" hidden="1">
      <c r="A1461" s="118" t="str">
        <f>IF(FN_MC!Y1463="","*",FN_MC!Y1463)</f>
        <v>*</v>
      </c>
      <c r="B1461" s="118" t="str">
        <f>IF(FN_MC!X1463="","*",FN_MC!X1463)</f>
        <v>*</v>
      </c>
      <c r="C1461" s="118" t="str">
        <f>IF(FN_MC!Z1463="","*",FN_MC!Z1463)</f>
        <v>*</v>
      </c>
      <c r="D1461" s="119" t="str">
        <f>IF(FN_MC!S1463="","*",FN_MC!S1463)</f>
        <v>*</v>
      </c>
      <c r="E1461" s="119" t="str">
        <f>IF(FN_MC!T1463="","*",FN_MC!T1463)</f>
        <v>*</v>
      </c>
      <c r="F1461" s="119" t="str">
        <f>IF(FN_MC!B1463="","*",FN_MC!B1463)</f>
        <v>*</v>
      </c>
      <c r="G1461" s="119" t="str">
        <f>IF(FN_MC!D1463="","*",FN_MC!D1463)</f>
        <v>*</v>
      </c>
      <c r="H1461" s="119" t="str">
        <f>IF(FN_MC!F1463="","*",FN_MC!F1463)</f>
        <v>*</v>
      </c>
      <c r="I1461" s="119" t="str">
        <f>IF(FN_MC!H1463="","*",FN_MC!H1463)</f>
        <v>*</v>
      </c>
      <c r="J1461" s="119" t="str">
        <f>IF(FN_MC!I1463="","*",FN_MC!I1463)</f>
        <v>*</v>
      </c>
      <c r="K1461" s="119" t="str">
        <f>IF(FN_MC!M1463="","*",FN_MC!M1463)</f>
        <v>*</v>
      </c>
      <c r="L1461" s="119" t="str">
        <f>IF(FN_MC!N1463="","*",FN_MC!N1463)</f>
        <v>*</v>
      </c>
      <c r="M1461" s="120" t="str">
        <f>IF(FN_MC!J1463="","*",FN_MC!J1463)</f>
        <v>*</v>
      </c>
      <c r="N1461" s="120" t="str">
        <f>IF(FN_MC!K1463="","*",FN_MC!K1463)</f>
        <v>*</v>
      </c>
      <c r="O1461" s="120" t="str">
        <f>IF(FN_MC!L1463="","*",FN_MC!L1463)</f>
        <v>*</v>
      </c>
      <c r="P1461" s="120"/>
      <c r="Q1461" s="137" t="str">
        <f>IF(FN_MC!O1463="","*",FN_MC!O1463)</f>
        <v>*</v>
      </c>
      <c r="R1461" s="137" t="str">
        <f>IF(FN_MC!P1463="","*",FN_MC!P1463)</f>
        <v>*</v>
      </c>
      <c r="S1461" s="119" t="str">
        <f>IF(FN_MC!Q1465="","*",CONCATENATE(FN_MC!Q1465," ",FN_MC!R1465))</f>
        <v>*</v>
      </c>
      <c r="T1461" s="119" t="str">
        <f>IF(FN_MC!V1463="","*",FN_MC!V1463)</f>
        <v>*</v>
      </c>
      <c r="U1461" s="119" t="str">
        <f>IF(FN_MC!W1463="","*",FN_MC!W1463)</f>
        <v>*</v>
      </c>
      <c r="V1461" s="121" t="str">
        <f ca="1">_xlfn.XLOOKUP(G1461&amp;$V$2,BS_CONTROLE[CHAVE],BS_CONTROLE[Quantidade_11],"-")</f>
        <v>-</v>
      </c>
      <c r="W1461" s="121" t="str">
        <f ca="1">_xlfn.XLOOKUP(G1461&amp;$W$2,BS_CONTROLE[CHAVE],BS_CONTROLE[Quantidade_11],"-")</f>
        <v>-</v>
      </c>
      <c r="X1461" s="121" t="str">
        <f ca="1">_xlfn.XLOOKUP(G1461&amp;$X$2,BS_CONTROLE[CHAVE],BS_CONTROLE[Quantidade_11],"-")</f>
        <v>-</v>
      </c>
    </row>
    <row r="1462" spans="1:24" s="122" customFormat="1" hidden="1">
      <c r="A1462" s="160" t="str">
        <f>IF(FN_MC!Y1464="","*",FN_MC!Y1464)</f>
        <v>*</v>
      </c>
      <c r="B1462" s="160" t="str">
        <f>IF(FN_MC!X1464="","*",FN_MC!X1464)</f>
        <v>*</v>
      </c>
      <c r="C1462" s="160" t="str">
        <f>IF(FN_MC!Z1464="","*",FN_MC!Z1464)</f>
        <v>*</v>
      </c>
      <c r="D1462" s="161" t="str">
        <f>IF(FN_MC!S1464="","*",FN_MC!S1464)</f>
        <v>*</v>
      </c>
      <c r="E1462" s="161" t="str">
        <f>IF(FN_MC!T1464="","*",FN_MC!T1464)</f>
        <v>*</v>
      </c>
      <c r="F1462" s="161" t="str">
        <f>IF(FN_MC!B1464="","*",FN_MC!B1464)</f>
        <v>*</v>
      </c>
      <c r="G1462" s="161" t="str">
        <f>IF(FN_MC!D1464="","*",FN_MC!D1464)</f>
        <v>*</v>
      </c>
      <c r="H1462" s="161" t="str">
        <f>IF(FN_MC!F1464="","*",FN_MC!F1464)</f>
        <v>*</v>
      </c>
      <c r="I1462" s="161" t="str">
        <f>IF(FN_MC!H1464="","*",FN_MC!H1464)</f>
        <v>*</v>
      </c>
      <c r="J1462" s="161" t="str">
        <f>IF(FN_MC!I1464="","*",FN_MC!I1464)</f>
        <v>*</v>
      </c>
      <c r="K1462" s="161" t="str">
        <f>IF(FN_MC!M1464="","*",FN_MC!M1464)</f>
        <v>*</v>
      </c>
      <c r="L1462" s="161" t="str">
        <f>IF(FN_MC!N1464="","*",FN_MC!N1464)</f>
        <v>*</v>
      </c>
      <c r="M1462" s="162" t="str">
        <f>IF(FN_MC!J1464="","*",FN_MC!J1464)</f>
        <v>*</v>
      </c>
      <c r="N1462" s="162" t="str">
        <f>IF(FN_MC!K1464="","*",FN_MC!K1464)</f>
        <v>*</v>
      </c>
      <c r="O1462" s="162" t="str">
        <f>IF(FN_MC!L1464="","*",FN_MC!L1464)</f>
        <v>*</v>
      </c>
      <c r="P1462" s="162"/>
      <c r="Q1462" s="163" t="str">
        <f>IF(FN_MC!O1464="","*",FN_MC!O1464)</f>
        <v>*</v>
      </c>
      <c r="R1462" s="163" t="str">
        <f>IF(FN_MC!P1464="","*",FN_MC!P1464)</f>
        <v>*</v>
      </c>
      <c r="S1462" s="161" t="str">
        <f>IF(FN_MC!Q1466="","*",CONCATENATE(FN_MC!Q1466," ",FN_MC!R1466))</f>
        <v>*</v>
      </c>
      <c r="T1462" s="161" t="str">
        <f>IF(FN_MC!V1464="","*",FN_MC!V1464)</f>
        <v>*</v>
      </c>
      <c r="U1462" s="161" t="str">
        <f>IF(FN_MC!W1464="","*",FN_MC!W1464)</f>
        <v>*</v>
      </c>
      <c r="V1462" s="121" t="str">
        <f ca="1">_xlfn.XLOOKUP(G1462&amp;$V$2,BS_CONTROLE[CHAVE],BS_CONTROLE[Quantidade_11],"-")</f>
        <v>-</v>
      </c>
      <c r="W1462" s="121" t="str">
        <f ca="1">_xlfn.XLOOKUP(G1462&amp;$W$2,BS_CONTROLE[CHAVE],BS_CONTROLE[Quantidade_11],"-")</f>
        <v>-</v>
      </c>
      <c r="X1462" s="121" t="str">
        <f ca="1">_xlfn.XLOOKUP(G1462&amp;$X$2,BS_CONTROLE[CHAVE],BS_CONTROLE[Quantidade_11],"-")</f>
        <v>-</v>
      </c>
    </row>
    <row r="1463" spans="1:24" s="122" customFormat="1" hidden="1">
      <c r="A1463" s="160" t="str">
        <f>IF(FN_MC!Y1465="","*",FN_MC!Y1465)</f>
        <v>*</v>
      </c>
      <c r="B1463" s="160" t="str">
        <f>IF(FN_MC!X1465="","*",FN_MC!X1465)</f>
        <v>*</v>
      </c>
      <c r="C1463" s="160" t="str">
        <f>IF(FN_MC!Z1465="","*",FN_MC!Z1465)</f>
        <v>*</v>
      </c>
      <c r="D1463" s="161" t="str">
        <f>IF(FN_MC!S1465="","*",FN_MC!S1465)</f>
        <v>*</v>
      </c>
      <c r="E1463" s="161" t="str">
        <f>IF(FN_MC!T1465="","*",FN_MC!T1465)</f>
        <v>*</v>
      </c>
      <c r="F1463" s="161" t="str">
        <f>IF(FN_MC!B1465="","*",FN_MC!B1465)</f>
        <v>*</v>
      </c>
      <c r="G1463" s="161" t="str">
        <f>IF(FN_MC!D1465="","*",FN_MC!D1465)</f>
        <v>*</v>
      </c>
      <c r="H1463" s="161" t="str">
        <f>IF(FN_MC!F1465="","*",FN_MC!F1465)</f>
        <v>*</v>
      </c>
      <c r="I1463" s="161" t="str">
        <f>IF(FN_MC!H1465="","*",FN_MC!H1465)</f>
        <v>*</v>
      </c>
      <c r="J1463" s="161" t="str">
        <f>IF(FN_MC!I1465="","*",FN_MC!I1465)</f>
        <v>*</v>
      </c>
      <c r="K1463" s="161" t="str">
        <f>IF(FN_MC!M1465="","*",FN_MC!M1465)</f>
        <v>*</v>
      </c>
      <c r="L1463" s="161" t="str">
        <f>IF(FN_MC!N1465="","*",FN_MC!N1465)</f>
        <v>*</v>
      </c>
      <c r="M1463" s="162" t="str">
        <f>IF(FN_MC!J1465="","*",FN_MC!J1465)</f>
        <v>*</v>
      </c>
      <c r="N1463" s="162" t="str">
        <f>IF(FN_MC!K1465="","*",FN_MC!K1465)</f>
        <v>*</v>
      </c>
      <c r="O1463" s="162" t="str">
        <f>IF(FN_MC!L1465="","*",FN_MC!L1465)</f>
        <v>*</v>
      </c>
      <c r="P1463" s="162"/>
      <c r="Q1463" s="163" t="str">
        <f>IF(FN_MC!O1465="","*",FN_MC!O1465)</f>
        <v>*</v>
      </c>
      <c r="R1463" s="163" t="str">
        <f>IF(FN_MC!P1465="","*",FN_MC!P1465)</f>
        <v>*</v>
      </c>
      <c r="S1463" s="161" t="str">
        <f>IF(FN_MC!Q1467="","*",CONCATENATE(FN_MC!Q1467," ",FN_MC!R1467))</f>
        <v>*</v>
      </c>
      <c r="T1463" s="161" t="str">
        <f>IF(FN_MC!V1465="","*",FN_MC!V1465)</f>
        <v>*</v>
      </c>
      <c r="U1463" s="161" t="str">
        <f>IF(FN_MC!W1465="","*",FN_MC!W1465)</f>
        <v>*</v>
      </c>
      <c r="V1463" s="121" t="str">
        <f ca="1">_xlfn.XLOOKUP(G1463&amp;$V$2,BS_CONTROLE[CHAVE],BS_CONTROLE[Quantidade_11],"-")</f>
        <v>-</v>
      </c>
      <c r="W1463" s="121" t="str">
        <f ca="1">_xlfn.XLOOKUP(G1463&amp;$W$2,BS_CONTROLE[CHAVE],BS_CONTROLE[Quantidade_11],"-")</f>
        <v>-</v>
      </c>
      <c r="X1463" s="121" t="str">
        <f ca="1">_xlfn.XLOOKUP(G1463&amp;$X$2,BS_CONTROLE[CHAVE],BS_CONTROLE[Quantidade_11],"-")</f>
        <v>-</v>
      </c>
    </row>
    <row r="1464" spans="1:24" s="122" customFormat="1" hidden="1">
      <c r="A1464" s="118" t="str">
        <f>IF(FN_MC!Y1466="","*",FN_MC!Y1466)</f>
        <v>*</v>
      </c>
      <c r="B1464" s="118" t="str">
        <f>IF(FN_MC!X1466="","*",FN_MC!X1466)</f>
        <v>*</v>
      </c>
      <c r="C1464" s="118" t="str">
        <f>IF(FN_MC!Z1466="","*",FN_MC!Z1466)</f>
        <v>*</v>
      </c>
      <c r="D1464" s="119" t="str">
        <f>IF(FN_MC!S1466="","*",FN_MC!S1466)</f>
        <v>*</v>
      </c>
      <c r="E1464" s="119" t="str">
        <f>IF(FN_MC!T1466="","*",FN_MC!T1466)</f>
        <v>*</v>
      </c>
      <c r="F1464" s="119" t="str">
        <f>IF(FN_MC!B1466="","*",FN_MC!B1466)</f>
        <v>*</v>
      </c>
      <c r="G1464" s="119" t="str">
        <f>IF(FN_MC!D1466="","*",FN_MC!D1466)</f>
        <v>*</v>
      </c>
      <c r="H1464" s="119" t="str">
        <f>IF(FN_MC!F1466="","*",FN_MC!F1466)</f>
        <v>*</v>
      </c>
      <c r="I1464" s="119" t="str">
        <f>IF(FN_MC!H1466="","*",FN_MC!H1466)</f>
        <v>*</v>
      </c>
      <c r="J1464" s="119" t="str">
        <f>IF(FN_MC!I1466="","*",FN_MC!I1466)</f>
        <v>*</v>
      </c>
      <c r="K1464" s="119" t="str">
        <f>IF(FN_MC!M1466="","*",FN_MC!M1466)</f>
        <v>*</v>
      </c>
      <c r="L1464" s="119" t="str">
        <f>IF(FN_MC!N1466="","*",FN_MC!N1466)</f>
        <v>*</v>
      </c>
      <c r="M1464" s="120" t="str">
        <f>IF(FN_MC!J1466="","*",FN_MC!J1466)</f>
        <v>*</v>
      </c>
      <c r="N1464" s="120" t="str">
        <f>IF(FN_MC!K1466="","*",FN_MC!K1466)</f>
        <v>*</v>
      </c>
      <c r="O1464" s="120" t="str">
        <f>IF(FN_MC!L1466="","*",FN_MC!L1466)</f>
        <v>*</v>
      </c>
      <c r="P1464" s="120"/>
      <c r="Q1464" s="137" t="str">
        <f>IF(FN_MC!O1466="","*",FN_MC!O1466)</f>
        <v>*</v>
      </c>
      <c r="R1464" s="137" t="str">
        <f>IF(FN_MC!P1466="","*",FN_MC!P1466)</f>
        <v>*</v>
      </c>
      <c r="S1464" s="119" t="str">
        <f>IF(FN_MC!Q1468="","*",CONCATENATE(FN_MC!Q1468," ",FN_MC!R1468))</f>
        <v>*</v>
      </c>
      <c r="T1464" s="119" t="str">
        <f>IF(FN_MC!V1466="","*",FN_MC!V1466)</f>
        <v>*</v>
      </c>
      <c r="U1464" s="119" t="str">
        <f>IF(FN_MC!W1466="","*",FN_MC!W1466)</f>
        <v>*</v>
      </c>
      <c r="V1464" s="121" t="str">
        <f ca="1">_xlfn.XLOOKUP(G1464&amp;$V$2,BS_CONTROLE[CHAVE],BS_CONTROLE[Quantidade_11],"-")</f>
        <v>-</v>
      </c>
      <c r="W1464" s="121" t="str">
        <f ca="1">_xlfn.XLOOKUP(G1464&amp;$W$2,BS_CONTROLE[CHAVE],BS_CONTROLE[Quantidade_11],"-")</f>
        <v>-</v>
      </c>
      <c r="X1464" s="121" t="str">
        <f ca="1">_xlfn.XLOOKUP(G1464&amp;$X$2,BS_CONTROLE[CHAVE],BS_CONTROLE[Quantidade_11],"-")</f>
        <v>-</v>
      </c>
    </row>
    <row r="1465" spans="1:24" s="122" customFormat="1" hidden="1">
      <c r="A1465" s="160" t="str">
        <f>IF(FN_MC!Y1467="","*",FN_MC!Y1467)</f>
        <v>*</v>
      </c>
      <c r="B1465" s="160" t="str">
        <f>IF(FN_MC!X1467="","*",FN_MC!X1467)</f>
        <v>*</v>
      </c>
      <c r="C1465" s="160" t="str">
        <f>IF(FN_MC!Z1467="","*",FN_MC!Z1467)</f>
        <v>*</v>
      </c>
      <c r="D1465" s="161" t="str">
        <f>IF(FN_MC!S1467="","*",FN_MC!S1467)</f>
        <v>*</v>
      </c>
      <c r="E1465" s="161" t="str">
        <f>IF(FN_MC!T1467="","*",FN_MC!T1467)</f>
        <v>*</v>
      </c>
      <c r="F1465" s="161" t="str">
        <f>IF(FN_MC!B1467="","*",FN_MC!B1467)</f>
        <v>*</v>
      </c>
      <c r="G1465" s="161" t="str">
        <f>IF(FN_MC!D1467="","*",FN_MC!D1467)</f>
        <v>*</v>
      </c>
      <c r="H1465" s="161" t="str">
        <f>IF(FN_MC!F1467="","*",FN_MC!F1467)</f>
        <v>*</v>
      </c>
      <c r="I1465" s="161" t="str">
        <f>IF(FN_MC!H1467="","*",FN_MC!H1467)</f>
        <v>*</v>
      </c>
      <c r="J1465" s="161" t="str">
        <f>IF(FN_MC!I1467="","*",FN_MC!I1467)</f>
        <v>*</v>
      </c>
      <c r="K1465" s="161" t="str">
        <f>IF(FN_MC!M1467="","*",FN_MC!M1467)</f>
        <v>*</v>
      </c>
      <c r="L1465" s="161" t="str">
        <f>IF(FN_MC!N1467="","*",FN_MC!N1467)</f>
        <v>*</v>
      </c>
      <c r="M1465" s="162" t="str">
        <f>IF(FN_MC!J1467="","*",FN_MC!J1467)</f>
        <v>*</v>
      </c>
      <c r="N1465" s="162" t="str">
        <f>IF(FN_MC!K1467="","*",FN_MC!K1467)</f>
        <v>*</v>
      </c>
      <c r="O1465" s="162" t="str">
        <f>IF(FN_MC!L1467="","*",FN_MC!L1467)</f>
        <v>*</v>
      </c>
      <c r="P1465" s="162"/>
      <c r="Q1465" s="163" t="str">
        <f>IF(FN_MC!O1467="","*",FN_MC!O1467)</f>
        <v>*</v>
      </c>
      <c r="R1465" s="163" t="str">
        <f>IF(FN_MC!P1467="","*",FN_MC!P1467)</f>
        <v>*</v>
      </c>
      <c r="S1465" s="161" t="str">
        <f>IF(FN_MC!Q1469="","*",CONCATENATE(FN_MC!Q1469," ",FN_MC!R1469))</f>
        <v>*</v>
      </c>
      <c r="T1465" s="161" t="str">
        <f>IF(FN_MC!V1467="","*",FN_MC!V1467)</f>
        <v>*</v>
      </c>
      <c r="U1465" s="161" t="str">
        <f>IF(FN_MC!W1467="","*",FN_MC!W1467)</f>
        <v>*</v>
      </c>
      <c r="V1465" s="121" t="str">
        <f ca="1">_xlfn.XLOOKUP(G1465&amp;$V$2,BS_CONTROLE[CHAVE],BS_CONTROLE[Quantidade_11],"-")</f>
        <v>-</v>
      </c>
      <c r="W1465" s="121" t="str">
        <f ca="1">_xlfn.XLOOKUP(G1465&amp;$W$2,BS_CONTROLE[CHAVE],BS_CONTROLE[Quantidade_11],"-")</f>
        <v>-</v>
      </c>
      <c r="X1465" s="121" t="str">
        <f ca="1">_xlfn.XLOOKUP(G1465&amp;$X$2,BS_CONTROLE[CHAVE],BS_CONTROLE[Quantidade_11],"-")</f>
        <v>-</v>
      </c>
    </row>
    <row r="1466" spans="1:24" s="122" customFormat="1" hidden="1">
      <c r="A1466" s="160" t="str">
        <f>IF(FN_MC!Y1468="","*",FN_MC!Y1468)</f>
        <v>*</v>
      </c>
      <c r="B1466" s="160" t="str">
        <f>IF(FN_MC!X1468="","*",FN_MC!X1468)</f>
        <v>*</v>
      </c>
      <c r="C1466" s="160" t="str">
        <f>IF(FN_MC!Z1468="","*",FN_MC!Z1468)</f>
        <v>*</v>
      </c>
      <c r="D1466" s="161" t="str">
        <f>IF(FN_MC!S1468="","*",FN_MC!S1468)</f>
        <v>*</v>
      </c>
      <c r="E1466" s="161" t="str">
        <f>IF(FN_MC!T1468="","*",FN_MC!T1468)</f>
        <v>*</v>
      </c>
      <c r="F1466" s="161" t="str">
        <f>IF(FN_MC!B1468="","*",FN_MC!B1468)</f>
        <v>*</v>
      </c>
      <c r="G1466" s="161" t="str">
        <f>IF(FN_MC!D1468="","*",FN_MC!D1468)</f>
        <v>*</v>
      </c>
      <c r="H1466" s="161" t="str">
        <f>IF(FN_MC!F1468="","*",FN_MC!F1468)</f>
        <v>*</v>
      </c>
      <c r="I1466" s="161" t="str">
        <f>IF(FN_MC!H1468="","*",FN_MC!H1468)</f>
        <v>*</v>
      </c>
      <c r="J1466" s="161" t="str">
        <f>IF(FN_MC!I1468="","*",FN_MC!I1468)</f>
        <v>*</v>
      </c>
      <c r="K1466" s="161" t="str">
        <f>IF(FN_MC!M1468="","*",FN_MC!M1468)</f>
        <v>*</v>
      </c>
      <c r="L1466" s="161" t="str">
        <f>IF(FN_MC!N1468="","*",FN_MC!N1468)</f>
        <v>*</v>
      </c>
      <c r="M1466" s="162" t="str">
        <f>IF(FN_MC!J1468="","*",FN_MC!J1468)</f>
        <v>*</v>
      </c>
      <c r="N1466" s="162" t="str">
        <f>IF(FN_MC!K1468="","*",FN_MC!K1468)</f>
        <v>*</v>
      </c>
      <c r="O1466" s="162" t="str">
        <f>IF(FN_MC!L1468="","*",FN_MC!L1468)</f>
        <v>*</v>
      </c>
      <c r="P1466" s="162"/>
      <c r="Q1466" s="163" t="str">
        <f>IF(FN_MC!O1468="","*",FN_MC!O1468)</f>
        <v>*</v>
      </c>
      <c r="R1466" s="163" t="str">
        <f>IF(FN_MC!P1468="","*",FN_MC!P1468)</f>
        <v>*</v>
      </c>
      <c r="S1466" s="161" t="str">
        <f>IF(FN_MC!Q1470="","*",CONCATENATE(FN_MC!Q1470," ",FN_MC!R1470))</f>
        <v>*</v>
      </c>
      <c r="T1466" s="161" t="str">
        <f>IF(FN_MC!V1468="","*",FN_MC!V1468)</f>
        <v>*</v>
      </c>
      <c r="U1466" s="161" t="str">
        <f>IF(FN_MC!W1468="","*",FN_MC!W1468)</f>
        <v>*</v>
      </c>
      <c r="V1466" s="121" t="str">
        <f ca="1">_xlfn.XLOOKUP(G1466&amp;$V$2,BS_CONTROLE[CHAVE],BS_CONTROLE[Quantidade_11],"-")</f>
        <v>-</v>
      </c>
      <c r="W1466" s="121" t="str">
        <f ca="1">_xlfn.XLOOKUP(G1466&amp;$W$2,BS_CONTROLE[CHAVE],BS_CONTROLE[Quantidade_11],"-")</f>
        <v>-</v>
      </c>
      <c r="X1466" s="121" t="str">
        <f ca="1">_xlfn.XLOOKUP(G1466&amp;$X$2,BS_CONTROLE[CHAVE],BS_CONTROLE[Quantidade_11],"-")</f>
        <v>-</v>
      </c>
    </row>
    <row r="1467" spans="1:24" s="122" customFormat="1" hidden="1">
      <c r="A1467" s="118" t="str">
        <f>IF(FN_MC!Y1469="","*",FN_MC!Y1469)</f>
        <v>*</v>
      </c>
      <c r="B1467" s="118" t="str">
        <f>IF(FN_MC!X1469="","*",FN_MC!X1469)</f>
        <v>*</v>
      </c>
      <c r="C1467" s="118" t="str">
        <f>IF(FN_MC!Z1469="","*",FN_MC!Z1469)</f>
        <v>*</v>
      </c>
      <c r="D1467" s="119" t="str">
        <f>IF(FN_MC!S1469="","*",FN_MC!S1469)</f>
        <v>*</v>
      </c>
      <c r="E1467" s="119" t="str">
        <f>IF(FN_MC!T1469="","*",FN_MC!T1469)</f>
        <v>*</v>
      </c>
      <c r="F1467" s="119" t="str">
        <f>IF(FN_MC!B1469="","*",FN_MC!B1469)</f>
        <v>*</v>
      </c>
      <c r="G1467" s="119" t="str">
        <f>IF(FN_MC!D1469="","*",FN_MC!D1469)</f>
        <v>*</v>
      </c>
      <c r="H1467" s="119" t="str">
        <f>IF(FN_MC!F1469="","*",FN_MC!F1469)</f>
        <v>*</v>
      </c>
      <c r="I1467" s="119" t="str">
        <f>IF(FN_MC!H1469="","*",FN_MC!H1469)</f>
        <v>*</v>
      </c>
      <c r="J1467" s="119" t="str">
        <f>IF(FN_MC!I1469="","*",FN_MC!I1469)</f>
        <v>*</v>
      </c>
      <c r="K1467" s="119" t="str">
        <f>IF(FN_MC!M1469="","*",FN_MC!M1469)</f>
        <v>*</v>
      </c>
      <c r="L1467" s="119" t="str">
        <f>IF(FN_MC!N1469="","*",FN_MC!N1469)</f>
        <v>*</v>
      </c>
      <c r="M1467" s="120" t="str">
        <f>IF(FN_MC!J1469="","*",FN_MC!J1469)</f>
        <v>*</v>
      </c>
      <c r="N1467" s="120" t="str">
        <f>IF(FN_MC!K1469="","*",FN_MC!K1469)</f>
        <v>*</v>
      </c>
      <c r="O1467" s="120" t="str">
        <f>IF(FN_MC!L1469="","*",FN_MC!L1469)</f>
        <v>*</v>
      </c>
      <c r="P1467" s="120"/>
      <c r="Q1467" s="137" t="str">
        <f>IF(FN_MC!O1469="","*",FN_MC!O1469)</f>
        <v>*</v>
      </c>
      <c r="R1467" s="137" t="str">
        <f>IF(FN_MC!P1469="","*",FN_MC!P1469)</f>
        <v>*</v>
      </c>
      <c r="S1467" s="119" t="str">
        <f>IF(FN_MC!Q1471="","*",CONCATENATE(FN_MC!Q1471," ",FN_MC!R1471))</f>
        <v>*</v>
      </c>
      <c r="T1467" s="119" t="str">
        <f>IF(FN_MC!V1469="","*",FN_MC!V1469)</f>
        <v>*</v>
      </c>
      <c r="U1467" s="119" t="str">
        <f>IF(FN_MC!W1469="","*",FN_MC!W1469)</f>
        <v>*</v>
      </c>
      <c r="V1467" s="121" t="str">
        <f ca="1">_xlfn.XLOOKUP(G1467&amp;$V$2,BS_CONTROLE[CHAVE],BS_CONTROLE[Quantidade_11],"-")</f>
        <v>-</v>
      </c>
      <c r="W1467" s="121" t="str">
        <f ca="1">_xlfn.XLOOKUP(G1467&amp;$W$2,BS_CONTROLE[CHAVE],BS_CONTROLE[Quantidade_11],"-")</f>
        <v>-</v>
      </c>
      <c r="X1467" s="121" t="str">
        <f ca="1">_xlfn.XLOOKUP(G1467&amp;$X$2,BS_CONTROLE[CHAVE],BS_CONTROLE[Quantidade_11],"-")</f>
        <v>-</v>
      </c>
    </row>
    <row r="1468" spans="1:24" s="122" customFormat="1" hidden="1">
      <c r="A1468" s="160" t="str">
        <f>IF(FN_MC!Y1470="","*",FN_MC!Y1470)</f>
        <v>*</v>
      </c>
      <c r="B1468" s="160" t="str">
        <f>IF(FN_MC!X1470="","*",FN_MC!X1470)</f>
        <v>*</v>
      </c>
      <c r="C1468" s="160" t="str">
        <f>IF(FN_MC!Z1470="","*",FN_MC!Z1470)</f>
        <v>*</v>
      </c>
      <c r="D1468" s="161" t="str">
        <f>IF(FN_MC!S1470="","*",FN_MC!S1470)</f>
        <v>*</v>
      </c>
      <c r="E1468" s="161" t="str">
        <f>IF(FN_MC!T1470="","*",FN_MC!T1470)</f>
        <v>*</v>
      </c>
      <c r="F1468" s="161" t="str">
        <f>IF(FN_MC!B1470="","*",FN_MC!B1470)</f>
        <v>*</v>
      </c>
      <c r="G1468" s="161" t="str">
        <f>IF(FN_MC!D1470="","*",FN_MC!D1470)</f>
        <v>*</v>
      </c>
      <c r="H1468" s="161" t="str">
        <f>IF(FN_MC!F1470="","*",FN_MC!F1470)</f>
        <v>*</v>
      </c>
      <c r="I1468" s="161" t="str">
        <f>IF(FN_MC!H1470="","*",FN_MC!H1470)</f>
        <v>*</v>
      </c>
      <c r="J1468" s="161" t="str">
        <f>IF(FN_MC!I1470="","*",FN_MC!I1470)</f>
        <v>*</v>
      </c>
      <c r="K1468" s="161" t="str">
        <f>IF(FN_MC!M1470="","*",FN_MC!M1470)</f>
        <v>*</v>
      </c>
      <c r="L1468" s="161" t="str">
        <f>IF(FN_MC!N1470="","*",FN_MC!N1470)</f>
        <v>*</v>
      </c>
      <c r="M1468" s="162" t="str">
        <f>IF(FN_MC!J1470="","*",FN_MC!J1470)</f>
        <v>*</v>
      </c>
      <c r="N1468" s="162" t="str">
        <f>IF(FN_MC!K1470="","*",FN_MC!K1470)</f>
        <v>*</v>
      </c>
      <c r="O1468" s="162" t="str">
        <f>IF(FN_MC!L1470="","*",FN_MC!L1470)</f>
        <v>*</v>
      </c>
      <c r="P1468" s="162"/>
      <c r="Q1468" s="163" t="str">
        <f>IF(FN_MC!O1470="","*",FN_MC!O1470)</f>
        <v>*</v>
      </c>
      <c r="R1468" s="163" t="str">
        <f>IF(FN_MC!P1470="","*",FN_MC!P1470)</f>
        <v>*</v>
      </c>
      <c r="S1468" s="161" t="str">
        <f>IF(FN_MC!Q1472="","*",CONCATENATE(FN_MC!Q1472," ",FN_MC!R1472))</f>
        <v>*</v>
      </c>
      <c r="T1468" s="161" t="str">
        <f>IF(FN_MC!V1470="","*",FN_MC!V1470)</f>
        <v>*</v>
      </c>
      <c r="U1468" s="161" t="str">
        <f>IF(FN_MC!W1470="","*",FN_MC!W1470)</f>
        <v>*</v>
      </c>
      <c r="V1468" s="121" t="str">
        <f ca="1">_xlfn.XLOOKUP(G1468&amp;$V$2,BS_CONTROLE[CHAVE],BS_CONTROLE[Quantidade_11],"-")</f>
        <v>-</v>
      </c>
      <c r="W1468" s="121" t="str">
        <f ca="1">_xlfn.XLOOKUP(G1468&amp;$W$2,BS_CONTROLE[CHAVE],BS_CONTROLE[Quantidade_11],"-")</f>
        <v>-</v>
      </c>
      <c r="X1468" s="121" t="str">
        <f ca="1">_xlfn.XLOOKUP(G1468&amp;$X$2,BS_CONTROLE[CHAVE],BS_CONTROLE[Quantidade_11],"-")</f>
        <v>-</v>
      </c>
    </row>
    <row r="1469" spans="1:24" s="122" customFormat="1" hidden="1">
      <c r="A1469" s="160" t="str">
        <f>IF(FN_MC!Y1471="","*",FN_MC!Y1471)</f>
        <v>*</v>
      </c>
      <c r="B1469" s="160" t="str">
        <f>IF(FN_MC!X1471="","*",FN_MC!X1471)</f>
        <v>*</v>
      </c>
      <c r="C1469" s="160" t="str">
        <f>IF(FN_MC!Z1471="","*",FN_MC!Z1471)</f>
        <v>*</v>
      </c>
      <c r="D1469" s="161" t="str">
        <f>IF(FN_MC!S1471="","*",FN_MC!S1471)</f>
        <v>*</v>
      </c>
      <c r="E1469" s="161" t="str">
        <f>IF(FN_MC!T1471="","*",FN_MC!T1471)</f>
        <v>*</v>
      </c>
      <c r="F1469" s="161" t="str">
        <f>IF(FN_MC!B1471="","*",FN_MC!B1471)</f>
        <v>*</v>
      </c>
      <c r="G1469" s="161" t="str">
        <f>IF(FN_MC!D1471="","*",FN_MC!D1471)</f>
        <v>*</v>
      </c>
      <c r="H1469" s="161" t="str">
        <f>IF(FN_MC!F1471="","*",FN_MC!F1471)</f>
        <v>*</v>
      </c>
      <c r="I1469" s="161" t="str">
        <f>IF(FN_MC!H1471="","*",FN_MC!H1471)</f>
        <v>*</v>
      </c>
      <c r="J1469" s="161" t="str">
        <f>IF(FN_MC!I1471="","*",FN_MC!I1471)</f>
        <v>*</v>
      </c>
      <c r="K1469" s="161" t="str">
        <f>IF(FN_MC!M1471="","*",FN_MC!M1471)</f>
        <v>*</v>
      </c>
      <c r="L1469" s="161" t="str">
        <f>IF(FN_MC!N1471="","*",FN_MC!N1471)</f>
        <v>*</v>
      </c>
      <c r="M1469" s="162" t="str">
        <f>IF(FN_MC!J1471="","*",FN_MC!J1471)</f>
        <v>*</v>
      </c>
      <c r="N1469" s="162" t="str">
        <f>IF(FN_MC!K1471="","*",FN_MC!K1471)</f>
        <v>*</v>
      </c>
      <c r="O1469" s="162" t="str">
        <f>IF(FN_MC!L1471="","*",FN_MC!L1471)</f>
        <v>*</v>
      </c>
      <c r="P1469" s="162"/>
      <c r="Q1469" s="163" t="str">
        <f>IF(FN_MC!O1471="","*",FN_MC!O1471)</f>
        <v>*</v>
      </c>
      <c r="R1469" s="163" t="str">
        <f>IF(FN_MC!P1471="","*",FN_MC!P1471)</f>
        <v>*</v>
      </c>
      <c r="S1469" s="161" t="str">
        <f>IF(FN_MC!Q1473="","*",CONCATENATE(FN_MC!Q1473," ",FN_MC!R1473))</f>
        <v>*</v>
      </c>
      <c r="T1469" s="161" t="str">
        <f>IF(FN_MC!V1471="","*",FN_MC!V1471)</f>
        <v>*</v>
      </c>
      <c r="U1469" s="161" t="str">
        <f>IF(FN_MC!W1471="","*",FN_MC!W1471)</f>
        <v>*</v>
      </c>
      <c r="V1469" s="121" t="str">
        <f ca="1">_xlfn.XLOOKUP(G1469&amp;$V$2,BS_CONTROLE[CHAVE],BS_CONTROLE[Quantidade_11],"-")</f>
        <v>-</v>
      </c>
      <c r="W1469" s="121" t="str">
        <f ca="1">_xlfn.XLOOKUP(G1469&amp;$W$2,BS_CONTROLE[CHAVE],BS_CONTROLE[Quantidade_11],"-")</f>
        <v>-</v>
      </c>
      <c r="X1469" s="121" t="str">
        <f ca="1">_xlfn.XLOOKUP(G1469&amp;$X$2,BS_CONTROLE[CHAVE],BS_CONTROLE[Quantidade_11],"-")</f>
        <v>-</v>
      </c>
    </row>
    <row r="1470" spans="1:24" s="122" customFormat="1" hidden="1">
      <c r="A1470" s="118" t="str">
        <f>IF(FN_MC!Y1472="","*",FN_MC!Y1472)</f>
        <v>*</v>
      </c>
      <c r="B1470" s="118" t="str">
        <f>IF(FN_MC!X1472="","*",FN_MC!X1472)</f>
        <v>*</v>
      </c>
      <c r="C1470" s="118" t="str">
        <f>IF(FN_MC!Z1472="","*",FN_MC!Z1472)</f>
        <v>*</v>
      </c>
      <c r="D1470" s="119" t="str">
        <f>IF(FN_MC!S1472="","*",FN_MC!S1472)</f>
        <v>*</v>
      </c>
      <c r="E1470" s="119" t="str">
        <f>IF(FN_MC!T1472="","*",FN_MC!T1472)</f>
        <v>*</v>
      </c>
      <c r="F1470" s="119" t="str">
        <f>IF(FN_MC!B1472="","*",FN_MC!B1472)</f>
        <v>*</v>
      </c>
      <c r="G1470" s="119" t="str">
        <f>IF(FN_MC!D1472="","*",FN_MC!D1472)</f>
        <v>*</v>
      </c>
      <c r="H1470" s="119" t="str">
        <f>IF(FN_MC!F1472="","*",FN_MC!F1472)</f>
        <v>*</v>
      </c>
      <c r="I1470" s="119" t="str">
        <f>IF(FN_MC!H1472="","*",FN_MC!H1472)</f>
        <v>*</v>
      </c>
      <c r="J1470" s="119" t="str">
        <f>IF(FN_MC!I1472="","*",FN_MC!I1472)</f>
        <v>*</v>
      </c>
      <c r="K1470" s="119" t="str">
        <f>IF(FN_MC!M1472="","*",FN_MC!M1472)</f>
        <v>*</v>
      </c>
      <c r="L1470" s="119" t="str">
        <f>IF(FN_MC!N1472="","*",FN_MC!N1472)</f>
        <v>*</v>
      </c>
      <c r="M1470" s="120" t="str">
        <f>IF(FN_MC!J1472="","*",FN_MC!J1472)</f>
        <v>*</v>
      </c>
      <c r="N1470" s="120" t="str">
        <f>IF(FN_MC!K1472="","*",FN_MC!K1472)</f>
        <v>*</v>
      </c>
      <c r="O1470" s="120" t="str">
        <f>IF(FN_MC!L1472="","*",FN_MC!L1472)</f>
        <v>*</v>
      </c>
      <c r="P1470" s="120"/>
      <c r="Q1470" s="137" t="str">
        <f>IF(FN_MC!O1472="","*",FN_MC!O1472)</f>
        <v>*</v>
      </c>
      <c r="R1470" s="137" t="str">
        <f>IF(FN_MC!P1472="","*",FN_MC!P1472)</f>
        <v>*</v>
      </c>
      <c r="S1470" s="119" t="str">
        <f>IF(FN_MC!Q1474="","*",CONCATENATE(FN_MC!Q1474," ",FN_MC!R1474))</f>
        <v>*</v>
      </c>
      <c r="T1470" s="119" t="str">
        <f>IF(FN_MC!V1472="","*",FN_MC!V1472)</f>
        <v>*</v>
      </c>
      <c r="U1470" s="119" t="str">
        <f>IF(FN_MC!W1472="","*",FN_MC!W1472)</f>
        <v>*</v>
      </c>
      <c r="V1470" s="121" t="str">
        <f ca="1">_xlfn.XLOOKUP(G1470&amp;$V$2,BS_CONTROLE[CHAVE],BS_CONTROLE[Quantidade_11],"-")</f>
        <v>-</v>
      </c>
      <c r="W1470" s="121" t="str">
        <f ca="1">_xlfn.XLOOKUP(G1470&amp;$W$2,BS_CONTROLE[CHAVE],BS_CONTROLE[Quantidade_11],"-")</f>
        <v>-</v>
      </c>
      <c r="X1470" s="121" t="str">
        <f ca="1">_xlfn.XLOOKUP(G1470&amp;$X$2,BS_CONTROLE[CHAVE],BS_CONTROLE[Quantidade_11],"-")</f>
        <v>-</v>
      </c>
    </row>
    <row r="1471" spans="1:24" s="122" customFormat="1" hidden="1">
      <c r="A1471" s="160" t="str">
        <f>IF(FN_MC!Y1473="","*",FN_MC!Y1473)</f>
        <v>*</v>
      </c>
      <c r="B1471" s="160" t="str">
        <f>IF(FN_MC!X1473="","*",FN_MC!X1473)</f>
        <v>*</v>
      </c>
      <c r="C1471" s="160" t="str">
        <f>IF(FN_MC!Z1473="","*",FN_MC!Z1473)</f>
        <v>*</v>
      </c>
      <c r="D1471" s="161" t="str">
        <f>IF(FN_MC!S1473="","*",FN_MC!S1473)</f>
        <v>*</v>
      </c>
      <c r="E1471" s="161" t="str">
        <f>IF(FN_MC!T1473="","*",FN_MC!T1473)</f>
        <v>*</v>
      </c>
      <c r="F1471" s="161" t="str">
        <f>IF(FN_MC!B1473="","*",FN_MC!B1473)</f>
        <v>*</v>
      </c>
      <c r="G1471" s="161" t="str">
        <f>IF(FN_MC!D1473="","*",FN_MC!D1473)</f>
        <v>*</v>
      </c>
      <c r="H1471" s="161" t="str">
        <f>IF(FN_MC!F1473="","*",FN_MC!F1473)</f>
        <v>*</v>
      </c>
      <c r="I1471" s="161" t="str">
        <f>IF(FN_MC!H1473="","*",FN_MC!H1473)</f>
        <v>*</v>
      </c>
      <c r="J1471" s="161" t="str">
        <f>IF(FN_MC!I1473="","*",FN_MC!I1473)</f>
        <v>*</v>
      </c>
      <c r="K1471" s="161" t="str">
        <f>IF(FN_MC!M1473="","*",FN_MC!M1473)</f>
        <v>*</v>
      </c>
      <c r="L1471" s="161" t="str">
        <f>IF(FN_MC!N1473="","*",FN_MC!N1473)</f>
        <v>*</v>
      </c>
      <c r="M1471" s="162" t="str">
        <f>IF(FN_MC!J1473="","*",FN_MC!J1473)</f>
        <v>*</v>
      </c>
      <c r="N1471" s="162" t="str">
        <f>IF(FN_MC!K1473="","*",FN_MC!K1473)</f>
        <v>*</v>
      </c>
      <c r="O1471" s="162" t="str">
        <f>IF(FN_MC!L1473="","*",FN_MC!L1473)</f>
        <v>*</v>
      </c>
      <c r="P1471" s="162"/>
      <c r="Q1471" s="163" t="str">
        <f>IF(FN_MC!O1473="","*",FN_MC!O1473)</f>
        <v>*</v>
      </c>
      <c r="R1471" s="163" t="str">
        <f>IF(FN_MC!P1473="","*",FN_MC!P1473)</f>
        <v>*</v>
      </c>
      <c r="S1471" s="161" t="str">
        <f>IF(FN_MC!Q1475="","*",CONCATENATE(FN_MC!Q1475," ",FN_MC!R1475))</f>
        <v>*</v>
      </c>
      <c r="T1471" s="161" t="str">
        <f>IF(FN_MC!V1473="","*",FN_MC!V1473)</f>
        <v>*</v>
      </c>
      <c r="U1471" s="161" t="str">
        <f>IF(FN_MC!W1473="","*",FN_MC!W1473)</f>
        <v>*</v>
      </c>
      <c r="V1471" s="121" t="str">
        <f ca="1">_xlfn.XLOOKUP(G1471&amp;$V$2,BS_CONTROLE[CHAVE],BS_CONTROLE[Quantidade_11],"-")</f>
        <v>-</v>
      </c>
      <c r="W1471" s="121" t="str">
        <f ca="1">_xlfn.XLOOKUP(G1471&amp;$W$2,BS_CONTROLE[CHAVE],BS_CONTROLE[Quantidade_11],"-")</f>
        <v>-</v>
      </c>
      <c r="X1471" s="121" t="str">
        <f ca="1">_xlfn.XLOOKUP(G1471&amp;$X$2,BS_CONTROLE[CHAVE],BS_CONTROLE[Quantidade_11],"-")</f>
        <v>-</v>
      </c>
    </row>
    <row r="1472" spans="1:24" s="122" customFormat="1" hidden="1">
      <c r="A1472" s="160" t="str">
        <f>IF(FN_MC!Y1474="","*",FN_MC!Y1474)</f>
        <v>*</v>
      </c>
      <c r="B1472" s="160" t="str">
        <f>IF(FN_MC!X1474="","*",FN_MC!X1474)</f>
        <v>*</v>
      </c>
      <c r="C1472" s="160" t="str">
        <f>IF(FN_MC!Z1474="","*",FN_MC!Z1474)</f>
        <v>*</v>
      </c>
      <c r="D1472" s="161" t="str">
        <f>IF(FN_MC!S1474="","*",FN_MC!S1474)</f>
        <v>*</v>
      </c>
      <c r="E1472" s="161" t="str">
        <f>IF(FN_MC!T1474="","*",FN_MC!T1474)</f>
        <v>*</v>
      </c>
      <c r="F1472" s="161" t="str">
        <f>IF(FN_MC!B1474="","*",FN_MC!B1474)</f>
        <v>*</v>
      </c>
      <c r="G1472" s="161" t="str">
        <f>IF(FN_MC!D1474="","*",FN_MC!D1474)</f>
        <v>*</v>
      </c>
      <c r="H1472" s="161" t="str">
        <f>IF(FN_MC!F1474="","*",FN_MC!F1474)</f>
        <v>*</v>
      </c>
      <c r="I1472" s="161" t="str">
        <f>IF(FN_MC!H1474="","*",FN_MC!H1474)</f>
        <v>*</v>
      </c>
      <c r="J1472" s="161" t="str">
        <f>IF(FN_MC!I1474="","*",FN_MC!I1474)</f>
        <v>*</v>
      </c>
      <c r="K1472" s="161" t="str">
        <f>IF(FN_MC!M1474="","*",FN_MC!M1474)</f>
        <v>*</v>
      </c>
      <c r="L1472" s="161" t="str">
        <f>IF(FN_MC!N1474="","*",FN_MC!N1474)</f>
        <v>*</v>
      </c>
      <c r="M1472" s="162" t="str">
        <f>IF(FN_MC!J1474="","*",FN_MC!J1474)</f>
        <v>*</v>
      </c>
      <c r="N1472" s="162" t="str">
        <f>IF(FN_MC!K1474="","*",FN_MC!K1474)</f>
        <v>*</v>
      </c>
      <c r="O1472" s="162" t="str">
        <f>IF(FN_MC!L1474="","*",FN_MC!L1474)</f>
        <v>*</v>
      </c>
      <c r="P1472" s="162"/>
      <c r="Q1472" s="163" t="str">
        <f>IF(FN_MC!O1474="","*",FN_MC!O1474)</f>
        <v>*</v>
      </c>
      <c r="R1472" s="163" t="str">
        <f>IF(FN_MC!P1474="","*",FN_MC!P1474)</f>
        <v>*</v>
      </c>
      <c r="S1472" s="161" t="str">
        <f>IF(FN_MC!Q1476="","*",CONCATENATE(FN_MC!Q1476," ",FN_MC!R1476))</f>
        <v>*</v>
      </c>
      <c r="T1472" s="161" t="str">
        <f>IF(FN_MC!V1474="","*",FN_MC!V1474)</f>
        <v>*</v>
      </c>
      <c r="U1472" s="161" t="str">
        <f>IF(FN_MC!W1474="","*",FN_MC!W1474)</f>
        <v>*</v>
      </c>
      <c r="V1472" s="121" t="str">
        <f ca="1">_xlfn.XLOOKUP(G1472&amp;$V$2,BS_CONTROLE[CHAVE],BS_CONTROLE[Quantidade_11],"-")</f>
        <v>-</v>
      </c>
      <c r="W1472" s="121" t="str">
        <f ca="1">_xlfn.XLOOKUP(G1472&amp;$W$2,BS_CONTROLE[CHAVE],BS_CONTROLE[Quantidade_11],"-")</f>
        <v>-</v>
      </c>
      <c r="X1472" s="121" t="str">
        <f ca="1">_xlfn.XLOOKUP(G1472&amp;$X$2,BS_CONTROLE[CHAVE],BS_CONTROLE[Quantidade_11],"-")</f>
        <v>-</v>
      </c>
    </row>
    <row r="1473" spans="1:24" s="122" customFormat="1" hidden="1">
      <c r="A1473" s="118" t="str">
        <f>IF(FN_MC!Y1475="","*",FN_MC!Y1475)</f>
        <v>*</v>
      </c>
      <c r="B1473" s="118" t="str">
        <f>IF(FN_MC!X1475="","*",FN_MC!X1475)</f>
        <v>*</v>
      </c>
      <c r="C1473" s="118" t="str">
        <f>IF(FN_MC!Z1475="","*",FN_MC!Z1475)</f>
        <v>*</v>
      </c>
      <c r="D1473" s="119" t="str">
        <f>IF(FN_MC!S1475="","*",FN_MC!S1475)</f>
        <v>*</v>
      </c>
      <c r="E1473" s="119" t="str">
        <f>IF(FN_MC!T1475="","*",FN_MC!T1475)</f>
        <v>*</v>
      </c>
      <c r="F1473" s="119" t="str">
        <f>IF(FN_MC!B1475="","*",FN_MC!B1475)</f>
        <v>*</v>
      </c>
      <c r="G1473" s="119" t="str">
        <f>IF(FN_MC!D1475="","*",FN_MC!D1475)</f>
        <v>*</v>
      </c>
      <c r="H1473" s="119" t="str">
        <f>IF(FN_MC!F1475="","*",FN_MC!F1475)</f>
        <v>*</v>
      </c>
      <c r="I1473" s="119" t="str">
        <f>IF(FN_MC!H1475="","*",FN_MC!H1475)</f>
        <v>*</v>
      </c>
      <c r="J1473" s="119" t="str">
        <f>IF(FN_MC!I1475="","*",FN_MC!I1475)</f>
        <v>*</v>
      </c>
      <c r="K1473" s="119" t="str">
        <f>IF(FN_MC!M1475="","*",FN_MC!M1475)</f>
        <v>*</v>
      </c>
      <c r="L1473" s="119" t="str">
        <f>IF(FN_MC!N1475="","*",FN_MC!N1475)</f>
        <v>*</v>
      </c>
      <c r="M1473" s="120" t="str">
        <f>IF(FN_MC!J1475="","*",FN_MC!J1475)</f>
        <v>*</v>
      </c>
      <c r="N1473" s="120" t="str">
        <f>IF(FN_MC!K1475="","*",FN_MC!K1475)</f>
        <v>*</v>
      </c>
      <c r="O1473" s="120" t="str">
        <f>IF(FN_MC!L1475="","*",FN_MC!L1475)</f>
        <v>*</v>
      </c>
      <c r="P1473" s="120"/>
      <c r="Q1473" s="137" t="str">
        <f>IF(FN_MC!O1475="","*",FN_MC!O1475)</f>
        <v>*</v>
      </c>
      <c r="R1473" s="137" t="str">
        <f>IF(FN_MC!P1475="","*",FN_MC!P1475)</f>
        <v>*</v>
      </c>
      <c r="S1473" s="119" t="str">
        <f>IF(FN_MC!Q1477="","*",CONCATENATE(FN_MC!Q1477," ",FN_MC!R1477))</f>
        <v>*</v>
      </c>
      <c r="T1473" s="119" t="str">
        <f>IF(FN_MC!V1475="","*",FN_MC!V1475)</f>
        <v>*</v>
      </c>
      <c r="U1473" s="119" t="str">
        <f>IF(FN_MC!W1475="","*",FN_MC!W1475)</f>
        <v>*</v>
      </c>
      <c r="V1473" s="121" t="str">
        <f ca="1">_xlfn.XLOOKUP(G1473&amp;$V$2,BS_CONTROLE[CHAVE],BS_CONTROLE[Quantidade_11],"-")</f>
        <v>-</v>
      </c>
      <c r="W1473" s="121" t="str">
        <f ca="1">_xlfn.XLOOKUP(G1473&amp;$W$2,BS_CONTROLE[CHAVE],BS_CONTROLE[Quantidade_11],"-")</f>
        <v>-</v>
      </c>
      <c r="X1473" s="121" t="str">
        <f ca="1">_xlfn.XLOOKUP(G1473&amp;$X$2,BS_CONTROLE[CHAVE],BS_CONTROLE[Quantidade_11],"-")</f>
        <v>-</v>
      </c>
    </row>
    <row r="1474" spans="1:24" s="122" customFormat="1" hidden="1">
      <c r="A1474" s="160" t="str">
        <f>IF(FN_MC!Y1476="","*",FN_MC!Y1476)</f>
        <v>*</v>
      </c>
      <c r="B1474" s="160" t="str">
        <f>IF(FN_MC!X1476="","*",FN_MC!X1476)</f>
        <v>*</v>
      </c>
      <c r="C1474" s="160" t="str">
        <f>IF(FN_MC!Z1476="","*",FN_MC!Z1476)</f>
        <v>*</v>
      </c>
      <c r="D1474" s="161" t="str">
        <f>IF(FN_MC!S1476="","*",FN_MC!S1476)</f>
        <v>*</v>
      </c>
      <c r="E1474" s="161" t="str">
        <f>IF(FN_MC!T1476="","*",FN_MC!T1476)</f>
        <v>*</v>
      </c>
      <c r="F1474" s="161" t="str">
        <f>IF(FN_MC!B1476="","*",FN_MC!B1476)</f>
        <v>*</v>
      </c>
      <c r="G1474" s="161" t="str">
        <f>IF(FN_MC!D1476="","*",FN_MC!D1476)</f>
        <v>*</v>
      </c>
      <c r="H1474" s="161" t="str">
        <f>IF(FN_MC!F1476="","*",FN_MC!F1476)</f>
        <v>*</v>
      </c>
      <c r="I1474" s="161" t="str">
        <f>IF(FN_MC!H1476="","*",FN_MC!H1476)</f>
        <v>*</v>
      </c>
      <c r="J1474" s="161" t="str">
        <f>IF(FN_MC!I1476="","*",FN_MC!I1476)</f>
        <v>*</v>
      </c>
      <c r="K1474" s="161" t="str">
        <f>IF(FN_MC!M1476="","*",FN_MC!M1476)</f>
        <v>*</v>
      </c>
      <c r="L1474" s="161" t="str">
        <f>IF(FN_MC!N1476="","*",FN_MC!N1476)</f>
        <v>*</v>
      </c>
      <c r="M1474" s="162" t="str">
        <f>IF(FN_MC!J1476="","*",FN_MC!J1476)</f>
        <v>*</v>
      </c>
      <c r="N1474" s="162" t="str">
        <f>IF(FN_MC!K1476="","*",FN_MC!K1476)</f>
        <v>*</v>
      </c>
      <c r="O1474" s="162" t="str">
        <f>IF(FN_MC!L1476="","*",FN_MC!L1476)</f>
        <v>*</v>
      </c>
      <c r="P1474" s="162"/>
      <c r="Q1474" s="163" t="str">
        <f>IF(FN_MC!O1476="","*",FN_MC!O1476)</f>
        <v>*</v>
      </c>
      <c r="R1474" s="163" t="str">
        <f>IF(FN_MC!P1476="","*",FN_MC!P1476)</f>
        <v>*</v>
      </c>
      <c r="S1474" s="161" t="str">
        <f>IF(FN_MC!Q1478="","*",CONCATENATE(FN_MC!Q1478," ",FN_MC!R1478))</f>
        <v>*</v>
      </c>
      <c r="T1474" s="161" t="str">
        <f>IF(FN_MC!V1476="","*",FN_MC!V1476)</f>
        <v>*</v>
      </c>
      <c r="U1474" s="161" t="str">
        <f>IF(FN_MC!W1476="","*",FN_MC!W1476)</f>
        <v>*</v>
      </c>
      <c r="V1474" s="121" t="str">
        <f ca="1">_xlfn.XLOOKUP(G1474&amp;$V$2,BS_CONTROLE[CHAVE],BS_CONTROLE[Quantidade_11],"-")</f>
        <v>-</v>
      </c>
      <c r="W1474" s="121" t="str">
        <f ca="1">_xlfn.XLOOKUP(G1474&amp;$W$2,BS_CONTROLE[CHAVE],BS_CONTROLE[Quantidade_11],"-")</f>
        <v>-</v>
      </c>
      <c r="X1474" s="121" t="str">
        <f ca="1">_xlfn.XLOOKUP(G1474&amp;$X$2,BS_CONTROLE[CHAVE],BS_CONTROLE[Quantidade_11],"-")</f>
        <v>-</v>
      </c>
    </row>
    <row r="1475" spans="1:24" s="122" customFormat="1" hidden="1">
      <c r="A1475" s="160" t="str">
        <f>IF(FN_MC!Y1477="","*",FN_MC!Y1477)</f>
        <v>*</v>
      </c>
      <c r="B1475" s="160" t="str">
        <f>IF(FN_MC!X1477="","*",FN_MC!X1477)</f>
        <v>*</v>
      </c>
      <c r="C1475" s="160" t="str">
        <f>IF(FN_MC!Z1477="","*",FN_MC!Z1477)</f>
        <v>*</v>
      </c>
      <c r="D1475" s="161" t="str">
        <f>IF(FN_MC!S1477="","*",FN_MC!S1477)</f>
        <v>*</v>
      </c>
      <c r="E1475" s="161" t="str">
        <f>IF(FN_MC!T1477="","*",FN_MC!T1477)</f>
        <v>*</v>
      </c>
      <c r="F1475" s="161" t="str">
        <f>IF(FN_MC!B1477="","*",FN_MC!B1477)</f>
        <v>*</v>
      </c>
      <c r="G1475" s="161" t="str">
        <f>IF(FN_MC!D1477="","*",FN_MC!D1477)</f>
        <v>*</v>
      </c>
      <c r="H1475" s="161" t="str">
        <f>IF(FN_MC!F1477="","*",FN_MC!F1477)</f>
        <v>*</v>
      </c>
      <c r="I1475" s="161" t="str">
        <f>IF(FN_MC!H1477="","*",FN_MC!H1477)</f>
        <v>*</v>
      </c>
      <c r="J1475" s="161" t="str">
        <f>IF(FN_MC!I1477="","*",FN_MC!I1477)</f>
        <v>*</v>
      </c>
      <c r="K1475" s="161" t="str">
        <f>IF(FN_MC!M1477="","*",FN_MC!M1477)</f>
        <v>*</v>
      </c>
      <c r="L1475" s="161" t="str">
        <f>IF(FN_MC!N1477="","*",FN_MC!N1477)</f>
        <v>*</v>
      </c>
      <c r="M1475" s="162" t="str">
        <f>IF(FN_MC!J1477="","*",FN_MC!J1477)</f>
        <v>*</v>
      </c>
      <c r="N1475" s="162" t="str">
        <f>IF(FN_MC!K1477="","*",FN_MC!K1477)</f>
        <v>*</v>
      </c>
      <c r="O1475" s="162" t="str">
        <f>IF(FN_MC!L1477="","*",FN_MC!L1477)</f>
        <v>*</v>
      </c>
      <c r="P1475" s="162"/>
      <c r="Q1475" s="163" t="str">
        <f>IF(FN_MC!O1477="","*",FN_MC!O1477)</f>
        <v>*</v>
      </c>
      <c r="R1475" s="163" t="str">
        <f>IF(FN_MC!P1477="","*",FN_MC!P1477)</f>
        <v>*</v>
      </c>
      <c r="S1475" s="161" t="str">
        <f>IF(FN_MC!Q1479="","*",CONCATENATE(FN_MC!Q1479," ",FN_MC!R1479))</f>
        <v>*</v>
      </c>
      <c r="T1475" s="161" t="str">
        <f>IF(FN_MC!V1477="","*",FN_MC!V1477)</f>
        <v>*</v>
      </c>
      <c r="U1475" s="161" t="str">
        <f>IF(FN_MC!W1477="","*",FN_MC!W1477)</f>
        <v>*</v>
      </c>
      <c r="V1475" s="121" t="str">
        <f ca="1">_xlfn.XLOOKUP(G1475&amp;$V$2,BS_CONTROLE[CHAVE],BS_CONTROLE[Quantidade_11],"-")</f>
        <v>-</v>
      </c>
      <c r="W1475" s="121" t="str">
        <f ca="1">_xlfn.XLOOKUP(G1475&amp;$W$2,BS_CONTROLE[CHAVE],BS_CONTROLE[Quantidade_11],"-")</f>
        <v>-</v>
      </c>
      <c r="X1475" s="121" t="str">
        <f ca="1">_xlfn.XLOOKUP(G1475&amp;$X$2,BS_CONTROLE[CHAVE],BS_CONTROLE[Quantidade_11],"-")</f>
        <v>-</v>
      </c>
    </row>
    <row r="1476" spans="1:24" s="122" customFormat="1" hidden="1">
      <c r="A1476" s="118" t="str">
        <f>IF(FN_MC!Y1478="","*",FN_MC!Y1478)</f>
        <v>*</v>
      </c>
      <c r="B1476" s="118" t="str">
        <f>IF(FN_MC!X1478="","*",FN_MC!X1478)</f>
        <v>*</v>
      </c>
      <c r="C1476" s="118" t="str">
        <f>IF(FN_MC!Z1478="","*",FN_MC!Z1478)</f>
        <v>*</v>
      </c>
      <c r="D1476" s="119" t="str">
        <f>IF(FN_MC!S1478="","*",FN_MC!S1478)</f>
        <v>*</v>
      </c>
      <c r="E1476" s="119" t="str">
        <f>IF(FN_MC!T1478="","*",FN_MC!T1478)</f>
        <v>*</v>
      </c>
      <c r="F1476" s="119" t="str">
        <f>IF(FN_MC!B1478="","*",FN_MC!B1478)</f>
        <v>*</v>
      </c>
      <c r="G1476" s="119" t="str">
        <f>IF(FN_MC!D1478="","*",FN_MC!D1478)</f>
        <v>*</v>
      </c>
      <c r="H1476" s="119" t="str">
        <f>IF(FN_MC!F1478="","*",FN_MC!F1478)</f>
        <v>*</v>
      </c>
      <c r="I1476" s="119" t="str">
        <f>IF(FN_MC!H1478="","*",FN_MC!H1478)</f>
        <v>*</v>
      </c>
      <c r="J1476" s="119" t="str">
        <f>IF(FN_MC!I1478="","*",FN_MC!I1478)</f>
        <v>*</v>
      </c>
      <c r="K1476" s="119" t="str">
        <f>IF(FN_MC!M1478="","*",FN_MC!M1478)</f>
        <v>*</v>
      </c>
      <c r="L1476" s="119" t="str">
        <f>IF(FN_MC!N1478="","*",FN_MC!N1478)</f>
        <v>*</v>
      </c>
      <c r="M1476" s="120" t="str">
        <f>IF(FN_MC!J1478="","*",FN_MC!J1478)</f>
        <v>*</v>
      </c>
      <c r="N1476" s="120" t="str">
        <f>IF(FN_MC!K1478="","*",FN_MC!K1478)</f>
        <v>*</v>
      </c>
      <c r="O1476" s="120" t="str">
        <f>IF(FN_MC!L1478="","*",FN_MC!L1478)</f>
        <v>*</v>
      </c>
      <c r="P1476" s="120"/>
      <c r="Q1476" s="137" t="str">
        <f>IF(FN_MC!O1478="","*",FN_MC!O1478)</f>
        <v>*</v>
      </c>
      <c r="R1476" s="137" t="str">
        <f>IF(FN_MC!P1478="","*",FN_MC!P1478)</f>
        <v>*</v>
      </c>
      <c r="S1476" s="119" t="str">
        <f>IF(FN_MC!Q1480="","*",CONCATENATE(FN_MC!Q1480," ",FN_MC!R1480))</f>
        <v>*</v>
      </c>
      <c r="T1476" s="119" t="str">
        <f>IF(FN_MC!V1478="","*",FN_MC!V1478)</f>
        <v>*</v>
      </c>
      <c r="U1476" s="119" t="str">
        <f>IF(FN_MC!W1478="","*",FN_MC!W1478)</f>
        <v>*</v>
      </c>
      <c r="V1476" s="121" t="str">
        <f ca="1">_xlfn.XLOOKUP(G1476&amp;$V$2,BS_CONTROLE[CHAVE],BS_CONTROLE[Quantidade_11],"-")</f>
        <v>-</v>
      </c>
      <c r="W1476" s="121" t="str">
        <f ca="1">_xlfn.XLOOKUP(G1476&amp;$W$2,BS_CONTROLE[CHAVE],BS_CONTROLE[Quantidade_11],"-")</f>
        <v>-</v>
      </c>
      <c r="X1476" s="121" t="str">
        <f ca="1">_xlfn.XLOOKUP(G1476&amp;$X$2,BS_CONTROLE[CHAVE],BS_CONTROLE[Quantidade_11],"-")</f>
        <v>-</v>
      </c>
    </row>
    <row r="1477" spans="1:24" s="122" customFormat="1" hidden="1">
      <c r="A1477" s="160" t="str">
        <f>IF(FN_MC!Y1479="","*",FN_MC!Y1479)</f>
        <v>*</v>
      </c>
      <c r="B1477" s="160" t="str">
        <f>IF(FN_MC!X1479="","*",FN_MC!X1479)</f>
        <v>*</v>
      </c>
      <c r="C1477" s="160" t="str">
        <f>IF(FN_MC!Z1479="","*",FN_MC!Z1479)</f>
        <v>*</v>
      </c>
      <c r="D1477" s="161" t="str">
        <f>IF(FN_MC!S1479="","*",FN_MC!S1479)</f>
        <v>*</v>
      </c>
      <c r="E1477" s="161" t="str">
        <f>IF(FN_MC!T1479="","*",FN_MC!T1479)</f>
        <v>*</v>
      </c>
      <c r="F1477" s="161" t="str">
        <f>IF(FN_MC!B1479="","*",FN_MC!B1479)</f>
        <v>*</v>
      </c>
      <c r="G1477" s="161" t="str">
        <f>IF(FN_MC!D1479="","*",FN_MC!D1479)</f>
        <v>*</v>
      </c>
      <c r="H1477" s="161" t="str">
        <f>IF(FN_MC!F1479="","*",FN_MC!F1479)</f>
        <v>*</v>
      </c>
      <c r="I1477" s="161" t="str">
        <f>IF(FN_MC!H1479="","*",FN_MC!H1479)</f>
        <v>*</v>
      </c>
      <c r="J1477" s="161" t="str">
        <f>IF(FN_MC!I1479="","*",FN_MC!I1479)</f>
        <v>*</v>
      </c>
      <c r="K1477" s="161" t="str">
        <f>IF(FN_MC!M1479="","*",FN_MC!M1479)</f>
        <v>*</v>
      </c>
      <c r="L1477" s="161" t="str">
        <f>IF(FN_MC!N1479="","*",FN_MC!N1479)</f>
        <v>*</v>
      </c>
      <c r="M1477" s="162" t="str">
        <f>IF(FN_MC!J1479="","*",FN_MC!J1479)</f>
        <v>*</v>
      </c>
      <c r="N1477" s="162" t="str">
        <f>IF(FN_MC!K1479="","*",FN_MC!K1479)</f>
        <v>*</v>
      </c>
      <c r="O1477" s="162" t="str">
        <f>IF(FN_MC!L1479="","*",FN_MC!L1479)</f>
        <v>*</v>
      </c>
      <c r="P1477" s="162"/>
      <c r="Q1477" s="163" t="str">
        <f>IF(FN_MC!O1479="","*",FN_MC!O1479)</f>
        <v>*</v>
      </c>
      <c r="R1477" s="163" t="str">
        <f>IF(FN_MC!P1479="","*",FN_MC!P1479)</f>
        <v>*</v>
      </c>
      <c r="S1477" s="161" t="str">
        <f>IF(FN_MC!Q1481="","*",CONCATENATE(FN_MC!Q1481," ",FN_MC!R1481))</f>
        <v>*</v>
      </c>
      <c r="T1477" s="161" t="str">
        <f>IF(FN_MC!V1479="","*",FN_MC!V1479)</f>
        <v>*</v>
      </c>
      <c r="U1477" s="161" t="str">
        <f>IF(FN_MC!W1479="","*",FN_MC!W1479)</f>
        <v>*</v>
      </c>
      <c r="V1477" s="121" t="str">
        <f ca="1">_xlfn.XLOOKUP(G1477&amp;$V$2,BS_CONTROLE[CHAVE],BS_CONTROLE[Quantidade_11],"-")</f>
        <v>-</v>
      </c>
      <c r="W1477" s="121" t="str">
        <f ca="1">_xlfn.XLOOKUP(G1477&amp;$W$2,BS_CONTROLE[CHAVE],BS_CONTROLE[Quantidade_11],"-")</f>
        <v>-</v>
      </c>
      <c r="X1477" s="121" t="str">
        <f ca="1">_xlfn.XLOOKUP(G1477&amp;$X$2,BS_CONTROLE[CHAVE],BS_CONTROLE[Quantidade_11],"-")</f>
        <v>-</v>
      </c>
    </row>
    <row r="1478" spans="1:24" s="122" customFormat="1" hidden="1">
      <c r="A1478" s="160" t="str">
        <f>IF(FN_MC!Y1480="","*",FN_MC!Y1480)</f>
        <v>*</v>
      </c>
      <c r="B1478" s="160" t="str">
        <f>IF(FN_MC!X1480="","*",FN_MC!X1480)</f>
        <v>*</v>
      </c>
      <c r="C1478" s="160" t="str">
        <f>IF(FN_MC!Z1480="","*",FN_MC!Z1480)</f>
        <v>*</v>
      </c>
      <c r="D1478" s="161" t="str">
        <f>IF(FN_MC!S1480="","*",FN_MC!S1480)</f>
        <v>*</v>
      </c>
      <c r="E1478" s="161" t="str">
        <f>IF(FN_MC!T1480="","*",FN_MC!T1480)</f>
        <v>*</v>
      </c>
      <c r="F1478" s="161" t="str">
        <f>IF(FN_MC!B1480="","*",FN_MC!B1480)</f>
        <v>*</v>
      </c>
      <c r="G1478" s="161" t="str">
        <f>IF(FN_MC!D1480="","*",FN_MC!D1480)</f>
        <v>*</v>
      </c>
      <c r="H1478" s="161" t="str">
        <f>IF(FN_MC!F1480="","*",FN_MC!F1480)</f>
        <v>*</v>
      </c>
      <c r="I1478" s="161" t="str">
        <f>IF(FN_MC!H1480="","*",FN_MC!H1480)</f>
        <v>*</v>
      </c>
      <c r="J1478" s="161" t="str">
        <f>IF(FN_MC!I1480="","*",FN_MC!I1480)</f>
        <v>*</v>
      </c>
      <c r="K1478" s="161" t="str">
        <f>IF(FN_MC!M1480="","*",FN_MC!M1480)</f>
        <v>*</v>
      </c>
      <c r="L1478" s="161" t="str">
        <f>IF(FN_MC!N1480="","*",FN_MC!N1480)</f>
        <v>*</v>
      </c>
      <c r="M1478" s="162" t="str">
        <f>IF(FN_MC!J1480="","*",FN_MC!J1480)</f>
        <v>*</v>
      </c>
      <c r="N1478" s="162" t="str">
        <f>IF(FN_MC!K1480="","*",FN_MC!K1480)</f>
        <v>*</v>
      </c>
      <c r="O1478" s="162" t="str">
        <f>IF(FN_MC!L1480="","*",FN_MC!L1480)</f>
        <v>*</v>
      </c>
      <c r="P1478" s="162"/>
      <c r="Q1478" s="163" t="str">
        <f>IF(FN_MC!O1480="","*",FN_MC!O1480)</f>
        <v>*</v>
      </c>
      <c r="R1478" s="163" t="str">
        <f>IF(FN_MC!P1480="","*",FN_MC!P1480)</f>
        <v>*</v>
      </c>
      <c r="S1478" s="161" t="str">
        <f>IF(FN_MC!Q1482="","*",CONCATENATE(FN_MC!Q1482," ",FN_MC!R1482))</f>
        <v>*</v>
      </c>
      <c r="T1478" s="161" t="str">
        <f>IF(FN_MC!V1480="","*",FN_MC!V1480)</f>
        <v>*</v>
      </c>
      <c r="U1478" s="161" t="str">
        <f>IF(FN_MC!W1480="","*",FN_MC!W1480)</f>
        <v>*</v>
      </c>
      <c r="V1478" s="121" t="str">
        <f ca="1">_xlfn.XLOOKUP(G1478&amp;$V$2,BS_CONTROLE[CHAVE],BS_CONTROLE[Quantidade_11],"-")</f>
        <v>-</v>
      </c>
      <c r="W1478" s="121" t="str">
        <f ca="1">_xlfn.XLOOKUP(G1478&amp;$W$2,BS_CONTROLE[CHAVE],BS_CONTROLE[Quantidade_11],"-")</f>
        <v>-</v>
      </c>
      <c r="X1478" s="121" t="str">
        <f ca="1">_xlfn.XLOOKUP(G1478&amp;$X$2,BS_CONTROLE[CHAVE],BS_CONTROLE[Quantidade_11],"-")</f>
        <v>-</v>
      </c>
    </row>
    <row r="1479" spans="1:24" s="122" customFormat="1" hidden="1">
      <c r="A1479" s="118" t="str">
        <f>IF(FN_MC!Y1481="","*",FN_MC!Y1481)</f>
        <v>*</v>
      </c>
      <c r="B1479" s="118" t="str">
        <f>IF(FN_MC!X1481="","*",FN_MC!X1481)</f>
        <v>*</v>
      </c>
      <c r="C1479" s="118" t="str">
        <f>IF(FN_MC!Z1481="","*",FN_MC!Z1481)</f>
        <v>*</v>
      </c>
      <c r="D1479" s="119" t="str">
        <f>IF(FN_MC!S1481="","*",FN_MC!S1481)</f>
        <v>*</v>
      </c>
      <c r="E1479" s="119" t="str">
        <f>IF(FN_MC!T1481="","*",FN_MC!T1481)</f>
        <v>*</v>
      </c>
      <c r="F1479" s="119" t="str">
        <f>IF(FN_MC!B1481="","*",FN_MC!B1481)</f>
        <v>*</v>
      </c>
      <c r="G1479" s="119" t="str">
        <f>IF(FN_MC!D1481="","*",FN_MC!D1481)</f>
        <v>*</v>
      </c>
      <c r="H1479" s="119" t="str">
        <f>IF(FN_MC!F1481="","*",FN_MC!F1481)</f>
        <v>*</v>
      </c>
      <c r="I1479" s="119" t="str">
        <f>IF(FN_MC!H1481="","*",FN_MC!H1481)</f>
        <v>*</v>
      </c>
      <c r="J1479" s="119" t="str">
        <f>IF(FN_MC!I1481="","*",FN_MC!I1481)</f>
        <v>*</v>
      </c>
      <c r="K1479" s="119" t="str">
        <f>IF(FN_MC!M1481="","*",FN_MC!M1481)</f>
        <v>*</v>
      </c>
      <c r="L1479" s="119" t="str">
        <f>IF(FN_MC!N1481="","*",FN_MC!N1481)</f>
        <v>*</v>
      </c>
      <c r="M1479" s="120" t="str">
        <f>IF(FN_MC!J1481="","*",FN_MC!J1481)</f>
        <v>*</v>
      </c>
      <c r="N1479" s="120" t="str">
        <f>IF(FN_MC!K1481="","*",FN_MC!K1481)</f>
        <v>*</v>
      </c>
      <c r="O1479" s="120" t="str">
        <f>IF(FN_MC!L1481="","*",FN_MC!L1481)</f>
        <v>*</v>
      </c>
      <c r="P1479" s="120"/>
      <c r="Q1479" s="137" t="str">
        <f>IF(FN_MC!O1481="","*",FN_MC!O1481)</f>
        <v>*</v>
      </c>
      <c r="R1479" s="137" t="str">
        <f>IF(FN_MC!P1481="","*",FN_MC!P1481)</f>
        <v>*</v>
      </c>
      <c r="S1479" s="119" t="str">
        <f>IF(FN_MC!Q1483="","*",CONCATENATE(FN_MC!Q1483," ",FN_MC!R1483))</f>
        <v>*</v>
      </c>
      <c r="T1479" s="119" t="str">
        <f>IF(FN_MC!V1481="","*",FN_MC!V1481)</f>
        <v>*</v>
      </c>
      <c r="U1479" s="119" t="str">
        <f>IF(FN_MC!W1481="","*",FN_MC!W1481)</f>
        <v>*</v>
      </c>
      <c r="V1479" s="121" t="str">
        <f ca="1">_xlfn.XLOOKUP(G1479&amp;$V$2,BS_CONTROLE[CHAVE],BS_CONTROLE[Quantidade_11],"-")</f>
        <v>-</v>
      </c>
      <c r="W1479" s="121" t="str">
        <f ca="1">_xlfn.XLOOKUP(G1479&amp;$W$2,BS_CONTROLE[CHAVE],BS_CONTROLE[Quantidade_11],"-")</f>
        <v>-</v>
      </c>
      <c r="X1479" s="121" t="str">
        <f ca="1">_xlfn.XLOOKUP(G1479&amp;$X$2,BS_CONTROLE[CHAVE],BS_CONTROLE[Quantidade_11],"-")</f>
        <v>-</v>
      </c>
    </row>
    <row r="1480" spans="1:24" s="122" customFormat="1" hidden="1">
      <c r="A1480" s="160" t="str">
        <f>IF(FN_MC!Y1482="","*",FN_MC!Y1482)</f>
        <v>*</v>
      </c>
      <c r="B1480" s="160" t="str">
        <f>IF(FN_MC!X1482="","*",FN_MC!X1482)</f>
        <v>*</v>
      </c>
      <c r="C1480" s="160" t="str">
        <f>IF(FN_MC!Z1482="","*",FN_MC!Z1482)</f>
        <v>*</v>
      </c>
      <c r="D1480" s="161" t="str">
        <f>IF(FN_MC!S1482="","*",FN_MC!S1482)</f>
        <v>*</v>
      </c>
      <c r="E1480" s="161" t="str">
        <f>IF(FN_MC!T1482="","*",FN_MC!T1482)</f>
        <v>*</v>
      </c>
      <c r="F1480" s="161" t="str">
        <f>IF(FN_MC!B1482="","*",FN_MC!B1482)</f>
        <v>*</v>
      </c>
      <c r="G1480" s="161" t="str">
        <f>IF(FN_MC!D1482="","*",FN_MC!D1482)</f>
        <v>*</v>
      </c>
      <c r="H1480" s="161" t="str">
        <f>IF(FN_MC!F1482="","*",FN_MC!F1482)</f>
        <v>*</v>
      </c>
      <c r="I1480" s="161" t="str">
        <f>IF(FN_MC!H1482="","*",FN_MC!H1482)</f>
        <v>*</v>
      </c>
      <c r="J1480" s="161" t="str">
        <f>IF(FN_MC!I1482="","*",FN_MC!I1482)</f>
        <v>*</v>
      </c>
      <c r="K1480" s="161" t="str">
        <f>IF(FN_MC!M1482="","*",FN_MC!M1482)</f>
        <v>*</v>
      </c>
      <c r="L1480" s="161" t="str">
        <f>IF(FN_MC!N1482="","*",FN_MC!N1482)</f>
        <v>*</v>
      </c>
      <c r="M1480" s="162" t="str">
        <f>IF(FN_MC!J1482="","*",FN_MC!J1482)</f>
        <v>*</v>
      </c>
      <c r="N1480" s="162" t="str">
        <f>IF(FN_MC!K1482="","*",FN_MC!K1482)</f>
        <v>*</v>
      </c>
      <c r="O1480" s="162" t="str">
        <f>IF(FN_MC!L1482="","*",FN_MC!L1482)</f>
        <v>*</v>
      </c>
      <c r="P1480" s="162"/>
      <c r="Q1480" s="163" t="str">
        <f>IF(FN_MC!O1482="","*",FN_MC!O1482)</f>
        <v>*</v>
      </c>
      <c r="R1480" s="163" t="str">
        <f>IF(FN_MC!P1482="","*",FN_MC!P1482)</f>
        <v>*</v>
      </c>
      <c r="S1480" s="161" t="str">
        <f>IF(FN_MC!Q1484="","*",CONCATENATE(FN_MC!Q1484," ",FN_MC!R1484))</f>
        <v>*</v>
      </c>
      <c r="T1480" s="161" t="str">
        <f>IF(FN_MC!V1482="","*",FN_MC!V1482)</f>
        <v>*</v>
      </c>
      <c r="U1480" s="161" t="str">
        <f>IF(FN_MC!W1482="","*",FN_MC!W1482)</f>
        <v>*</v>
      </c>
      <c r="V1480" s="121" t="str">
        <f ca="1">_xlfn.XLOOKUP(G1480&amp;$V$2,BS_CONTROLE[CHAVE],BS_CONTROLE[Quantidade_11],"-")</f>
        <v>-</v>
      </c>
      <c r="W1480" s="121" t="str">
        <f ca="1">_xlfn.XLOOKUP(G1480&amp;$W$2,BS_CONTROLE[CHAVE],BS_CONTROLE[Quantidade_11],"-")</f>
        <v>-</v>
      </c>
      <c r="X1480" s="121" t="str">
        <f ca="1">_xlfn.XLOOKUP(G1480&amp;$X$2,BS_CONTROLE[CHAVE],BS_CONTROLE[Quantidade_11],"-")</f>
        <v>-</v>
      </c>
    </row>
    <row r="1481" spans="1:24" s="122" customFormat="1" hidden="1">
      <c r="A1481" s="160" t="str">
        <f>IF(FN_MC!Y1483="","*",FN_MC!Y1483)</f>
        <v>*</v>
      </c>
      <c r="B1481" s="160" t="str">
        <f>IF(FN_MC!X1483="","*",FN_MC!X1483)</f>
        <v>*</v>
      </c>
      <c r="C1481" s="160" t="str">
        <f>IF(FN_MC!Z1483="","*",FN_MC!Z1483)</f>
        <v>*</v>
      </c>
      <c r="D1481" s="161" t="str">
        <f>IF(FN_MC!S1483="","*",FN_MC!S1483)</f>
        <v>*</v>
      </c>
      <c r="E1481" s="161" t="str">
        <f>IF(FN_MC!T1483="","*",FN_MC!T1483)</f>
        <v>*</v>
      </c>
      <c r="F1481" s="161" t="str">
        <f>IF(FN_MC!B1483="","*",FN_MC!B1483)</f>
        <v>*</v>
      </c>
      <c r="G1481" s="161" t="str">
        <f>IF(FN_MC!D1483="","*",FN_MC!D1483)</f>
        <v>*</v>
      </c>
      <c r="H1481" s="161" t="str">
        <f>IF(FN_MC!F1483="","*",FN_MC!F1483)</f>
        <v>*</v>
      </c>
      <c r="I1481" s="161" t="str">
        <f>IF(FN_MC!H1483="","*",FN_MC!H1483)</f>
        <v>*</v>
      </c>
      <c r="J1481" s="161" t="str">
        <f>IF(FN_MC!I1483="","*",FN_MC!I1483)</f>
        <v>*</v>
      </c>
      <c r="K1481" s="161" t="str">
        <f>IF(FN_MC!M1483="","*",FN_MC!M1483)</f>
        <v>*</v>
      </c>
      <c r="L1481" s="161" t="str">
        <f>IF(FN_MC!N1483="","*",FN_MC!N1483)</f>
        <v>*</v>
      </c>
      <c r="M1481" s="162" t="str">
        <f>IF(FN_MC!J1483="","*",FN_MC!J1483)</f>
        <v>*</v>
      </c>
      <c r="N1481" s="162" t="str">
        <f>IF(FN_MC!K1483="","*",FN_MC!K1483)</f>
        <v>*</v>
      </c>
      <c r="O1481" s="162" t="str">
        <f>IF(FN_MC!L1483="","*",FN_MC!L1483)</f>
        <v>*</v>
      </c>
      <c r="P1481" s="162"/>
      <c r="Q1481" s="163" t="str">
        <f>IF(FN_MC!O1483="","*",FN_MC!O1483)</f>
        <v>*</v>
      </c>
      <c r="R1481" s="163" t="str">
        <f>IF(FN_MC!P1483="","*",FN_MC!P1483)</f>
        <v>*</v>
      </c>
      <c r="S1481" s="161" t="str">
        <f>IF(FN_MC!Q1485="","*",CONCATENATE(FN_MC!Q1485," ",FN_MC!R1485))</f>
        <v>*</v>
      </c>
      <c r="T1481" s="161" t="str">
        <f>IF(FN_MC!V1483="","*",FN_MC!V1483)</f>
        <v>*</v>
      </c>
      <c r="U1481" s="161" t="str">
        <f>IF(FN_MC!W1483="","*",FN_MC!W1483)</f>
        <v>*</v>
      </c>
      <c r="V1481" s="121" t="str">
        <f ca="1">_xlfn.XLOOKUP(G1481&amp;$V$2,BS_CONTROLE[CHAVE],BS_CONTROLE[Quantidade_11],"-")</f>
        <v>-</v>
      </c>
      <c r="W1481" s="121" t="str">
        <f ca="1">_xlfn.XLOOKUP(G1481&amp;$W$2,BS_CONTROLE[CHAVE],BS_CONTROLE[Quantidade_11],"-")</f>
        <v>-</v>
      </c>
      <c r="X1481" s="121" t="str">
        <f ca="1">_xlfn.XLOOKUP(G1481&amp;$X$2,BS_CONTROLE[CHAVE],BS_CONTROLE[Quantidade_11],"-")</f>
        <v>-</v>
      </c>
    </row>
    <row r="1482" spans="1:24" s="122" customFormat="1" hidden="1">
      <c r="A1482" s="118" t="str">
        <f>IF(FN_MC!Y1484="","*",FN_MC!Y1484)</f>
        <v>*</v>
      </c>
      <c r="B1482" s="118" t="str">
        <f>IF(FN_MC!X1484="","*",FN_MC!X1484)</f>
        <v>*</v>
      </c>
      <c r="C1482" s="118" t="str">
        <f>IF(FN_MC!Z1484="","*",FN_MC!Z1484)</f>
        <v>*</v>
      </c>
      <c r="D1482" s="119" t="str">
        <f>IF(FN_MC!S1484="","*",FN_MC!S1484)</f>
        <v>*</v>
      </c>
      <c r="E1482" s="119" t="str">
        <f>IF(FN_MC!T1484="","*",FN_MC!T1484)</f>
        <v>*</v>
      </c>
      <c r="F1482" s="119" t="str">
        <f>IF(FN_MC!B1484="","*",FN_MC!B1484)</f>
        <v>*</v>
      </c>
      <c r="G1482" s="119" t="str">
        <f>IF(FN_MC!D1484="","*",FN_MC!D1484)</f>
        <v>*</v>
      </c>
      <c r="H1482" s="119" t="str">
        <f>IF(FN_MC!F1484="","*",FN_MC!F1484)</f>
        <v>*</v>
      </c>
      <c r="I1482" s="119" t="str">
        <f>IF(FN_MC!H1484="","*",FN_MC!H1484)</f>
        <v>*</v>
      </c>
      <c r="J1482" s="119" t="str">
        <f>IF(FN_MC!I1484="","*",FN_MC!I1484)</f>
        <v>*</v>
      </c>
      <c r="K1482" s="119" t="str">
        <f>IF(FN_MC!M1484="","*",FN_MC!M1484)</f>
        <v>*</v>
      </c>
      <c r="L1482" s="119" t="str">
        <f>IF(FN_MC!N1484="","*",FN_MC!N1484)</f>
        <v>*</v>
      </c>
      <c r="M1482" s="120" t="str">
        <f>IF(FN_MC!J1484="","*",FN_MC!J1484)</f>
        <v>*</v>
      </c>
      <c r="N1482" s="120" t="str">
        <f>IF(FN_MC!K1484="","*",FN_MC!K1484)</f>
        <v>*</v>
      </c>
      <c r="O1482" s="120" t="str">
        <f>IF(FN_MC!L1484="","*",FN_MC!L1484)</f>
        <v>*</v>
      </c>
      <c r="P1482" s="120"/>
      <c r="Q1482" s="137" t="str">
        <f>IF(FN_MC!O1484="","*",FN_MC!O1484)</f>
        <v>*</v>
      </c>
      <c r="R1482" s="137" t="str">
        <f>IF(FN_MC!P1484="","*",FN_MC!P1484)</f>
        <v>*</v>
      </c>
      <c r="S1482" s="119" t="str">
        <f>IF(FN_MC!Q1486="","*",CONCATENATE(FN_MC!Q1486," ",FN_MC!R1486))</f>
        <v>*</v>
      </c>
      <c r="T1482" s="119" t="str">
        <f>IF(FN_MC!V1484="","*",FN_MC!V1484)</f>
        <v>*</v>
      </c>
      <c r="U1482" s="119" t="str">
        <f>IF(FN_MC!W1484="","*",FN_MC!W1484)</f>
        <v>*</v>
      </c>
      <c r="V1482" s="121" t="str">
        <f ca="1">_xlfn.XLOOKUP(G1482&amp;$V$2,BS_CONTROLE[CHAVE],BS_CONTROLE[Quantidade_11],"-")</f>
        <v>-</v>
      </c>
      <c r="W1482" s="121" t="str">
        <f ca="1">_xlfn.XLOOKUP(G1482&amp;$W$2,BS_CONTROLE[CHAVE],BS_CONTROLE[Quantidade_11],"-")</f>
        <v>-</v>
      </c>
      <c r="X1482" s="121" t="str">
        <f ca="1">_xlfn.XLOOKUP(G1482&amp;$X$2,BS_CONTROLE[CHAVE],BS_CONTROLE[Quantidade_11],"-")</f>
        <v>-</v>
      </c>
    </row>
    <row r="1483" spans="1:24" s="122" customFormat="1" hidden="1">
      <c r="A1483" s="160" t="str">
        <f>IF(FN_MC!Y1485="","*",FN_MC!Y1485)</f>
        <v>*</v>
      </c>
      <c r="B1483" s="160" t="str">
        <f>IF(FN_MC!X1485="","*",FN_MC!X1485)</f>
        <v>*</v>
      </c>
      <c r="C1483" s="160" t="str">
        <f>IF(FN_MC!Z1485="","*",FN_MC!Z1485)</f>
        <v>*</v>
      </c>
      <c r="D1483" s="161" t="str">
        <f>IF(FN_MC!S1485="","*",FN_MC!S1485)</f>
        <v>*</v>
      </c>
      <c r="E1483" s="161" t="str">
        <f>IF(FN_MC!T1485="","*",FN_MC!T1485)</f>
        <v>*</v>
      </c>
      <c r="F1483" s="161" t="str">
        <f>IF(FN_MC!B1485="","*",FN_MC!B1485)</f>
        <v>*</v>
      </c>
      <c r="G1483" s="161" t="str">
        <f>IF(FN_MC!D1485="","*",FN_MC!D1485)</f>
        <v>*</v>
      </c>
      <c r="H1483" s="161" t="str">
        <f>IF(FN_MC!F1485="","*",FN_MC!F1485)</f>
        <v>*</v>
      </c>
      <c r="I1483" s="161" t="str">
        <f>IF(FN_MC!H1485="","*",FN_MC!H1485)</f>
        <v>*</v>
      </c>
      <c r="J1483" s="161" t="str">
        <f>IF(FN_MC!I1485="","*",FN_MC!I1485)</f>
        <v>*</v>
      </c>
      <c r="K1483" s="161" t="str">
        <f>IF(FN_MC!M1485="","*",FN_MC!M1485)</f>
        <v>*</v>
      </c>
      <c r="L1483" s="161" t="str">
        <f>IF(FN_MC!N1485="","*",FN_MC!N1485)</f>
        <v>*</v>
      </c>
      <c r="M1483" s="162" t="str">
        <f>IF(FN_MC!J1485="","*",FN_MC!J1485)</f>
        <v>*</v>
      </c>
      <c r="N1483" s="162" t="str">
        <f>IF(FN_MC!K1485="","*",FN_MC!K1485)</f>
        <v>*</v>
      </c>
      <c r="O1483" s="162" t="str">
        <f>IF(FN_MC!L1485="","*",FN_MC!L1485)</f>
        <v>*</v>
      </c>
      <c r="P1483" s="162"/>
      <c r="Q1483" s="163" t="str">
        <f>IF(FN_MC!O1485="","*",FN_MC!O1485)</f>
        <v>*</v>
      </c>
      <c r="R1483" s="163" t="str">
        <f>IF(FN_MC!P1485="","*",FN_MC!P1485)</f>
        <v>*</v>
      </c>
      <c r="S1483" s="161" t="str">
        <f>IF(FN_MC!Q1487="","*",CONCATENATE(FN_MC!Q1487," ",FN_MC!R1487))</f>
        <v>*</v>
      </c>
      <c r="T1483" s="161" t="str">
        <f>IF(FN_MC!V1485="","*",FN_MC!V1485)</f>
        <v>*</v>
      </c>
      <c r="U1483" s="161" t="str">
        <f>IF(FN_MC!W1485="","*",FN_MC!W1485)</f>
        <v>*</v>
      </c>
      <c r="V1483" s="121" t="str">
        <f ca="1">_xlfn.XLOOKUP(G1483&amp;$V$2,BS_CONTROLE[CHAVE],BS_CONTROLE[Quantidade_11],"-")</f>
        <v>-</v>
      </c>
      <c r="W1483" s="121" t="str">
        <f ca="1">_xlfn.XLOOKUP(G1483&amp;$W$2,BS_CONTROLE[CHAVE],BS_CONTROLE[Quantidade_11],"-")</f>
        <v>-</v>
      </c>
      <c r="X1483" s="121" t="str">
        <f ca="1">_xlfn.XLOOKUP(G1483&amp;$X$2,BS_CONTROLE[CHAVE],BS_CONTROLE[Quantidade_11],"-")</f>
        <v>-</v>
      </c>
    </row>
    <row r="1484" spans="1:24" s="122" customFormat="1" hidden="1">
      <c r="A1484" s="160" t="str">
        <f>IF(FN_MC!Y1486="","*",FN_MC!Y1486)</f>
        <v>*</v>
      </c>
      <c r="B1484" s="160" t="str">
        <f>IF(FN_MC!X1486="","*",FN_MC!X1486)</f>
        <v>*</v>
      </c>
      <c r="C1484" s="160" t="str">
        <f>IF(FN_MC!Z1486="","*",FN_MC!Z1486)</f>
        <v>*</v>
      </c>
      <c r="D1484" s="161" t="str">
        <f>IF(FN_MC!S1486="","*",FN_MC!S1486)</f>
        <v>*</v>
      </c>
      <c r="E1484" s="161" t="str">
        <f>IF(FN_MC!T1486="","*",FN_MC!T1486)</f>
        <v>*</v>
      </c>
      <c r="F1484" s="161" t="str">
        <f>IF(FN_MC!B1486="","*",FN_MC!B1486)</f>
        <v>*</v>
      </c>
      <c r="G1484" s="161" t="str">
        <f>IF(FN_MC!D1486="","*",FN_MC!D1486)</f>
        <v>*</v>
      </c>
      <c r="H1484" s="161" t="str">
        <f>IF(FN_MC!F1486="","*",FN_MC!F1486)</f>
        <v>*</v>
      </c>
      <c r="I1484" s="161" t="str">
        <f>IF(FN_MC!H1486="","*",FN_MC!H1486)</f>
        <v>*</v>
      </c>
      <c r="J1484" s="161" t="str">
        <f>IF(FN_MC!I1486="","*",FN_MC!I1486)</f>
        <v>*</v>
      </c>
      <c r="K1484" s="161" t="str">
        <f>IF(FN_MC!M1486="","*",FN_MC!M1486)</f>
        <v>*</v>
      </c>
      <c r="L1484" s="161" t="str">
        <f>IF(FN_MC!N1486="","*",FN_MC!N1486)</f>
        <v>*</v>
      </c>
      <c r="M1484" s="162" t="str">
        <f>IF(FN_MC!J1486="","*",FN_MC!J1486)</f>
        <v>*</v>
      </c>
      <c r="N1484" s="162" t="str">
        <f>IF(FN_MC!K1486="","*",FN_MC!K1486)</f>
        <v>*</v>
      </c>
      <c r="O1484" s="162" t="str">
        <f>IF(FN_MC!L1486="","*",FN_MC!L1486)</f>
        <v>*</v>
      </c>
      <c r="P1484" s="162"/>
      <c r="Q1484" s="163" t="str">
        <f>IF(FN_MC!O1486="","*",FN_MC!O1486)</f>
        <v>*</v>
      </c>
      <c r="R1484" s="163" t="str">
        <f>IF(FN_MC!P1486="","*",FN_MC!P1486)</f>
        <v>*</v>
      </c>
      <c r="S1484" s="161" t="str">
        <f>IF(FN_MC!Q1488="","*",CONCATENATE(FN_MC!Q1488," ",FN_MC!R1488))</f>
        <v>*</v>
      </c>
      <c r="T1484" s="161" t="str">
        <f>IF(FN_MC!V1486="","*",FN_MC!V1486)</f>
        <v>*</v>
      </c>
      <c r="U1484" s="161" t="str">
        <f>IF(FN_MC!W1486="","*",FN_MC!W1486)</f>
        <v>*</v>
      </c>
      <c r="V1484" s="121" t="str">
        <f ca="1">_xlfn.XLOOKUP(G1484&amp;$V$2,BS_CONTROLE[CHAVE],BS_CONTROLE[Quantidade_11],"-")</f>
        <v>-</v>
      </c>
      <c r="W1484" s="121" t="str">
        <f ca="1">_xlfn.XLOOKUP(G1484&amp;$W$2,BS_CONTROLE[CHAVE],BS_CONTROLE[Quantidade_11],"-")</f>
        <v>-</v>
      </c>
      <c r="X1484" s="121" t="str">
        <f ca="1">_xlfn.XLOOKUP(G1484&amp;$X$2,BS_CONTROLE[CHAVE],BS_CONTROLE[Quantidade_11],"-")</f>
        <v>-</v>
      </c>
    </row>
    <row r="1485" spans="1:24" s="122" customFormat="1" hidden="1">
      <c r="A1485" s="118" t="str">
        <f>IF(FN_MC!Y1487="","*",FN_MC!Y1487)</f>
        <v>*</v>
      </c>
      <c r="B1485" s="118" t="str">
        <f>IF(FN_MC!X1487="","*",FN_MC!X1487)</f>
        <v>*</v>
      </c>
      <c r="C1485" s="118" t="str">
        <f>IF(FN_MC!Z1487="","*",FN_MC!Z1487)</f>
        <v>*</v>
      </c>
      <c r="D1485" s="119" t="str">
        <f>IF(FN_MC!S1487="","*",FN_MC!S1487)</f>
        <v>*</v>
      </c>
      <c r="E1485" s="119" t="str">
        <f>IF(FN_MC!T1487="","*",FN_MC!T1487)</f>
        <v>*</v>
      </c>
      <c r="F1485" s="119" t="str">
        <f>IF(FN_MC!B1487="","*",FN_MC!B1487)</f>
        <v>*</v>
      </c>
      <c r="G1485" s="119" t="str">
        <f>IF(FN_MC!D1487="","*",FN_MC!D1487)</f>
        <v>*</v>
      </c>
      <c r="H1485" s="119" t="str">
        <f>IF(FN_MC!F1487="","*",FN_MC!F1487)</f>
        <v>*</v>
      </c>
      <c r="I1485" s="119" t="str">
        <f>IF(FN_MC!H1487="","*",FN_MC!H1487)</f>
        <v>*</v>
      </c>
      <c r="J1485" s="119" t="str">
        <f>IF(FN_MC!I1487="","*",FN_MC!I1487)</f>
        <v>*</v>
      </c>
      <c r="K1485" s="119" t="str">
        <f>IF(FN_MC!M1487="","*",FN_MC!M1487)</f>
        <v>*</v>
      </c>
      <c r="L1485" s="119" t="str">
        <f>IF(FN_MC!N1487="","*",FN_MC!N1487)</f>
        <v>*</v>
      </c>
      <c r="M1485" s="120" t="str">
        <f>IF(FN_MC!J1487="","*",FN_MC!J1487)</f>
        <v>*</v>
      </c>
      <c r="N1485" s="120" t="str">
        <f>IF(FN_MC!K1487="","*",FN_MC!K1487)</f>
        <v>*</v>
      </c>
      <c r="O1485" s="120" t="str">
        <f>IF(FN_MC!L1487="","*",FN_MC!L1487)</f>
        <v>*</v>
      </c>
      <c r="P1485" s="120"/>
      <c r="Q1485" s="137" t="str">
        <f>IF(FN_MC!O1487="","*",FN_MC!O1487)</f>
        <v>*</v>
      </c>
      <c r="R1485" s="137" t="str">
        <f>IF(FN_MC!P1487="","*",FN_MC!P1487)</f>
        <v>*</v>
      </c>
      <c r="S1485" s="119" t="str">
        <f>IF(FN_MC!Q1489="","*",CONCATENATE(FN_MC!Q1489," ",FN_MC!R1489))</f>
        <v>*</v>
      </c>
      <c r="T1485" s="119" t="str">
        <f>IF(FN_MC!V1487="","*",FN_MC!V1487)</f>
        <v>*</v>
      </c>
      <c r="U1485" s="119" t="str">
        <f>IF(FN_MC!W1487="","*",FN_MC!W1487)</f>
        <v>*</v>
      </c>
      <c r="V1485" s="121" t="str">
        <f ca="1">_xlfn.XLOOKUP(G1485&amp;$V$2,BS_CONTROLE[CHAVE],BS_CONTROLE[Quantidade_11],"-")</f>
        <v>-</v>
      </c>
      <c r="W1485" s="121" t="str">
        <f ca="1">_xlfn.XLOOKUP(G1485&amp;$W$2,BS_CONTROLE[CHAVE],BS_CONTROLE[Quantidade_11],"-")</f>
        <v>-</v>
      </c>
      <c r="X1485" s="121" t="str">
        <f ca="1">_xlfn.XLOOKUP(G1485&amp;$X$2,BS_CONTROLE[CHAVE],BS_CONTROLE[Quantidade_11],"-")</f>
        <v>-</v>
      </c>
    </row>
    <row r="1486" spans="1:24" s="122" customFormat="1" hidden="1">
      <c r="A1486" s="160" t="str">
        <f>IF(FN_MC!Y1488="","*",FN_MC!Y1488)</f>
        <v>*</v>
      </c>
      <c r="B1486" s="160" t="str">
        <f>IF(FN_MC!X1488="","*",FN_MC!X1488)</f>
        <v>*</v>
      </c>
      <c r="C1486" s="160" t="str">
        <f>IF(FN_MC!Z1488="","*",FN_MC!Z1488)</f>
        <v>*</v>
      </c>
      <c r="D1486" s="161" t="str">
        <f>IF(FN_MC!S1488="","*",FN_MC!S1488)</f>
        <v>*</v>
      </c>
      <c r="E1486" s="161" t="str">
        <f>IF(FN_MC!T1488="","*",FN_MC!T1488)</f>
        <v>*</v>
      </c>
      <c r="F1486" s="161" t="str">
        <f>IF(FN_MC!B1488="","*",FN_MC!B1488)</f>
        <v>*</v>
      </c>
      <c r="G1486" s="161" t="str">
        <f>IF(FN_MC!D1488="","*",FN_MC!D1488)</f>
        <v>*</v>
      </c>
      <c r="H1486" s="161" t="str">
        <f>IF(FN_MC!F1488="","*",FN_MC!F1488)</f>
        <v>*</v>
      </c>
      <c r="I1486" s="161" t="str">
        <f>IF(FN_MC!H1488="","*",FN_MC!H1488)</f>
        <v>*</v>
      </c>
      <c r="J1486" s="161" t="str">
        <f>IF(FN_MC!I1488="","*",FN_MC!I1488)</f>
        <v>*</v>
      </c>
      <c r="K1486" s="161" t="str">
        <f>IF(FN_MC!M1488="","*",FN_MC!M1488)</f>
        <v>*</v>
      </c>
      <c r="L1486" s="161" t="str">
        <f>IF(FN_MC!N1488="","*",FN_MC!N1488)</f>
        <v>*</v>
      </c>
      <c r="M1486" s="162" t="str">
        <f>IF(FN_MC!J1488="","*",FN_MC!J1488)</f>
        <v>*</v>
      </c>
      <c r="N1486" s="162" t="str">
        <f>IF(FN_MC!K1488="","*",FN_MC!K1488)</f>
        <v>*</v>
      </c>
      <c r="O1486" s="162" t="str">
        <f>IF(FN_MC!L1488="","*",FN_MC!L1488)</f>
        <v>*</v>
      </c>
      <c r="P1486" s="162"/>
      <c r="Q1486" s="163" t="str">
        <f>IF(FN_MC!O1488="","*",FN_MC!O1488)</f>
        <v>*</v>
      </c>
      <c r="R1486" s="163" t="str">
        <f>IF(FN_MC!P1488="","*",FN_MC!P1488)</f>
        <v>*</v>
      </c>
      <c r="S1486" s="161" t="str">
        <f>IF(FN_MC!Q1490="","*",CONCATENATE(FN_MC!Q1490," ",FN_MC!R1490))</f>
        <v>*</v>
      </c>
      <c r="T1486" s="161" t="str">
        <f>IF(FN_MC!V1488="","*",FN_MC!V1488)</f>
        <v>*</v>
      </c>
      <c r="U1486" s="161" t="str">
        <f>IF(FN_MC!W1488="","*",FN_MC!W1488)</f>
        <v>*</v>
      </c>
      <c r="V1486" s="121" t="str">
        <f ca="1">_xlfn.XLOOKUP(G1486&amp;$V$2,BS_CONTROLE[CHAVE],BS_CONTROLE[Quantidade_11],"-")</f>
        <v>-</v>
      </c>
      <c r="W1486" s="121" t="str">
        <f ca="1">_xlfn.XLOOKUP(G1486&amp;$W$2,BS_CONTROLE[CHAVE],BS_CONTROLE[Quantidade_11],"-")</f>
        <v>-</v>
      </c>
      <c r="X1486" s="121" t="str">
        <f ca="1">_xlfn.XLOOKUP(G1486&amp;$X$2,BS_CONTROLE[CHAVE],BS_CONTROLE[Quantidade_11],"-")</f>
        <v>-</v>
      </c>
    </row>
    <row r="1487" spans="1:24" s="122" customFormat="1" hidden="1">
      <c r="A1487" s="160" t="str">
        <f>IF(FN_MC!Y1489="","*",FN_MC!Y1489)</f>
        <v>*</v>
      </c>
      <c r="B1487" s="160" t="str">
        <f>IF(FN_MC!X1489="","*",FN_MC!X1489)</f>
        <v>*</v>
      </c>
      <c r="C1487" s="160" t="str">
        <f>IF(FN_MC!Z1489="","*",FN_MC!Z1489)</f>
        <v>*</v>
      </c>
      <c r="D1487" s="161" t="str">
        <f>IF(FN_MC!S1489="","*",FN_MC!S1489)</f>
        <v>*</v>
      </c>
      <c r="E1487" s="161" t="str">
        <f>IF(FN_MC!T1489="","*",FN_MC!T1489)</f>
        <v>*</v>
      </c>
      <c r="F1487" s="161" t="str">
        <f>IF(FN_MC!B1489="","*",FN_MC!B1489)</f>
        <v>*</v>
      </c>
      <c r="G1487" s="161" t="str">
        <f>IF(FN_MC!D1489="","*",FN_MC!D1489)</f>
        <v>*</v>
      </c>
      <c r="H1487" s="161" t="str">
        <f>IF(FN_MC!F1489="","*",FN_MC!F1489)</f>
        <v>*</v>
      </c>
      <c r="I1487" s="161" t="str">
        <f>IF(FN_MC!H1489="","*",FN_MC!H1489)</f>
        <v>*</v>
      </c>
      <c r="J1487" s="161" t="str">
        <f>IF(FN_MC!I1489="","*",FN_MC!I1489)</f>
        <v>*</v>
      </c>
      <c r="K1487" s="161" t="str">
        <f>IF(FN_MC!M1489="","*",FN_MC!M1489)</f>
        <v>*</v>
      </c>
      <c r="L1487" s="161" t="str">
        <f>IF(FN_MC!N1489="","*",FN_MC!N1489)</f>
        <v>*</v>
      </c>
      <c r="M1487" s="162" t="str">
        <f>IF(FN_MC!J1489="","*",FN_MC!J1489)</f>
        <v>*</v>
      </c>
      <c r="N1487" s="162" t="str">
        <f>IF(FN_MC!K1489="","*",FN_MC!K1489)</f>
        <v>*</v>
      </c>
      <c r="O1487" s="162" t="str">
        <f>IF(FN_MC!L1489="","*",FN_MC!L1489)</f>
        <v>*</v>
      </c>
      <c r="P1487" s="162"/>
      <c r="Q1487" s="163" t="str">
        <f>IF(FN_MC!O1489="","*",FN_MC!O1489)</f>
        <v>*</v>
      </c>
      <c r="R1487" s="163" t="str">
        <f>IF(FN_MC!P1489="","*",FN_MC!P1489)</f>
        <v>*</v>
      </c>
      <c r="S1487" s="161" t="str">
        <f>IF(FN_MC!Q1491="","*",CONCATENATE(FN_MC!Q1491," ",FN_MC!R1491))</f>
        <v>*</v>
      </c>
      <c r="T1487" s="161" t="str">
        <f>IF(FN_MC!V1489="","*",FN_MC!V1489)</f>
        <v>*</v>
      </c>
      <c r="U1487" s="161" t="str">
        <f>IF(FN_MC!W1489="","*",FN_MC!W1489)</f>
        <v>*</v>
      </c>
      <c r="V1487" s="121" t="str">
        <f ca="1">_xlfn.XLOOKUP(G1487&amp;$V$2,BS_CONTROLE[CHAVE],BS_CONTROLE[Quantidade_11],"-")</f>
        <v>-</v>
      </c>
      <c r="W1487" s="121" t="str">
        <f ca="1">_xlfn.XLOOKUP(G1487&amp;$W$2,BS_CONTROLE[CHAVE],BS_CONTROLE[Quantidade_11],"-")</f>
        <v>-</v>
      </c>
      <c r="X1487" s="121" t="str">
        <f ca="1">_xlfn.XLOOKUP(G1487&amp;$X$2,BS_CONTROLE[CHAVE],BS_CONTROLE[Quantidade_11],"-")</f>
        <v>-</v>
      </c>
    </row>
    <row r="1488" spans="1:24" s="122" customFormat="1" hidden="1">
      <c r="A1488" s="118" t="str">
        <f>IF(FN_MC!Y1490="","*",FN_MC!Y1490)</f>
        <v>*</v>
      </c>
      <c r="B1488" s="118" t="str">
        <f>IF(FN_MC!X1490="","*",FN_MC!X1490)</f>
        <v>*</v>
      </c>
      <c r="C1488" s="118" t="str">
        <f>IF(FN_MC!Z1490="","*",FN_MC!Z1490)</f>
        <v>*</v>
      </c>
      <c r="D1488" s="119" t="str">
        <f>IF(FN_MC!S1490="","*",FN_MC!S1490)</f>
        <v>*</v>
      </c>
      <c r="E1488" s="119" t="str">
        <f>IF(FN_MC!T1490="","*",FN_MC!T1490)</f>
        <v>*</v>
      </c>
      <c r="F1488" s="119" t="str">
        <f>IF(FN_MC!B1490="","*",FN_MC!B1490)</f>
        <v>*</v>
      </c>
      <c r="G1488" s="119" t="str">
        <f>IF(FN_MC!D1490="","*",FN_MC!D1490)</f>
        <v>*</v>
      </c>
      <c r="H1488" s="119" t="str">
        <f>IF(FN_MC!F1490="","*",FN_MC!F1490)</f>
        <v>*</v>
      </c>
      <c r="I1488" s="119" t="str">
        <f>IF(FN_MC!H1490="","*",FN_MC!H1490)</f>
        <v>*</v>
      </c>
      <c r="J1488" s="119" t="str">
        <f>IF(FN_MC!I1490="","*",FN_MC!I1490)</f>
        <v>*</v>
      </c>
      <c r="K1488" s="119" t="str">
        <f>IF(FN_MC!M1490="","*",FN_MC!M1490)</f>
        <v>*</v>
      </c>
      <c r="L1488" s="119" t="str">
        <f>IF(FN_MC!N1490="","*",FN_MC!N1490)</f>
        <v>*</v>
      </c>
      <c r="M1488" s="120" t="str">
        <f>IF(FN_MC!J1490="","*",FN_MC!J1490)</f>
        <v>*</v>
      </c>
      <c r="N1488" s="120" t="str">
        <f>IF(FN_MC!K1490="","*",FN_MC!K1490)</f>
        <v>*</v>
      </c>
      <c r="O1488" s="120" t="str">
        <f>IF(FN_MC!L1490="","*",FN_MC!L1490)</f>
        <v>*</v>
      </c>
      <c r="P1488" s="120"/>
      <c r="Q1488" s="137" t="str">
        <f>IF(FN_MC!O1490="","*",FN_MC!O1490)</f>
        <v>*</v>
      </c>
      <c r="R1488" s="137" t="str">
        <f>IF(FN_MC!P1490="","*",FN_MC!P1490)</f>
        <v>*</v>
      </c>
      <c r="S1488" s="119" t="str">
        <f>IF(FN_MC!Q1492="","*",CONCATENATE(FN_MC!Q1492," ",FN_MC!R1492))</f>
        <v>*</v>
      </c>
      <c r="T1488" s="119" t="str">
        <f>IF(FN_MC!V1490="","*",FN_MC!V1490)</f>
        <v>*</v>
      </c>
      <c r="U1488" s="119" t="str">
        <f>IF(FN_MC!W1490="","*",FN_MC!W1490)</f>
        <v>*</v>
      </c>
      <c r="V1488" s="121" t="str">
        <f ca="1">_xlfn.XLOOKUP(G1488&amp;$V$2,BS_CONTROLE[CHAVE],BS_CONTROLE[Quantidade_11],"-")</f>
        <v>-</v>
      </c>
      <c r="W1488" s="121" t="str">
        <f ca="1">_xlfn.XLOOKUP(G1488&amp;$W$2,BS_CONTROLE[CHAVE],BS_CONTROLE[Quantidade_11],"-")</f>
        <v>-</v>
      </c>
      <c r="X1488" s="121" t="str">
        <f ca="1">_xlfn.XLOOKUP(G1488&amp;$X$2,BS_CONTROLE[CHAVE],BS_CONTROLE[Quantidade_11],"-")</f>
        <v>-</v>
      </c>
    </row>
    <row r="1489" spans="1:24" s="122" customFormat="1" hidden="1">
      <c r="A1489" s="160" t="str">
        <f>IF(FN_MC!Y1491="","*",FN_MC!Y1491)</f>
        <v>*</v>
      </c>
      <c r="B1489" s="160" t="str">
        <f>IF(FN_MC!X1491="","*",FN_MC!X1491)</f>
        <v>*</v>
      </c>
      <c r="C1489" s="160" t="str">
        <f>IF(FN_MC!Z1491="","*",FN_MC!Z1491)</f>
        <v>*</v>
      </c>
      <c r="D1489" s="161" t="str">
        <f>IF(FN_MC!S1491="","*",FN_MC!S1491)</f>
        <v>*</v>
      </c>
      <c r="E1489" s="161" t="str">
        <f>IF(FN_MC!T1491="","*",FN_MC!T1491)</f>
        <v>*</v>
      </c>
      <c r="F1489" s="161" t="str">
        <f>IF(FN_MC!B1491="","*",FN_MC!B1491)</f>
        <v>*</v>
      </c>
      <c r="G1489" s="161" t="str">
        <f>IF(FN_MC!D1491="","*",FN_MC!D1491)</f>
        <v>*</v>
      </c>
      <c r="H1489" s="161" t="str">
        <f>IF(FN_MC!F1491="","*",FN_MC!F1491)</f>
        <v>*</v>
      </c>
      <c r="I1489" s="161" t="str">
        <f>IF(FN_MC!H1491="","*",FN_MC!H1491)</f>
        <v>*</v>
      </c>
      <c r="J1489" s="161" t="str">
        <f>IF(FN_MC!I1491="","*",FN_MC!I1491)</f>
        <v>*</v>
      </c>
      <c r="K1489" s="161" t="str">
        <f>IF(FN_MC!M1491="","*",FN_MC!M1491)</f>
        <v>*</v>
      </c>
      <c r="L1489" s="161" t="str">
        <f>IF(FN_MC!N1491="","*",FN_MC!N1491)</f>
        <v>*</v>
      </c>
      <c r="M1489" s="162" t="str">
        <f>IF(FN_MC!J1491="","*",FN_MC!J1491)</f>
        <v>*</v>
      </c>
      <c r="N1489" s="162" t="str">
        <f>IF(FN_MC!K1491="","*",FN_MC!K1491)</f>
        <v>*</v>
      </c>
      <c r="O1489" s="162" t="str">
        <f>IF(FN_MC!L1491="","*",FN_MC!L1491)</f>
        <v>*</v>
      </c>
      <c r="P1489" s="162"/>
      <c r="Q1489" s="163" t="str">
        <f>IF(FN_MC!O1491="","*",FN_MC!O1491)</f>
        <v>*</v>
      </c>
      <c r="R1489" s="163" t="str">
        <f>IF(FN_MC!P1491="","*",FN_MC!P1491)</f>
        <v>*</v>
      </c>
      <c r="S1489" s="161" t="str">
        <f>IF(FN_MC!Q1493="","*",CONCATENATE(FN_MC!Q1493," ",FN_MC!R1493))</f>
        <v>*</v>
      </c>
      <c r="T1489" s="161" t="str">
        <f>IF(FN_MC!V1491="","*",FN_MC!V1491)</f>
        <v>*</v>
      </c>
      <c r="U1489" s="161" t="str">
        <f>IF(FN_MC!W1491="","*",FN_MC!W1491)</f>
        <v>*</v>
      </c>
      <c r="V1489" s="121" t="str">
        <f ca="1">_xlfn.XLOOKUP(G1489&amp;$V$2,BS_CONTROLE[CHAVE],BS_CONTROLE[Quantidade_11],"-")</f>
        <v>-</v>
      </c>
      <c r="W1489" s="121" t="str">
        <f ca="1">_xlfn.XLOOKUP(G1489&amp;$W$2,BS_CONTROLE[CHAVE],BS_CONTROLE[Quantidade_11],"-")</f>
        <v>-</v>
      </c>
      <c r="X1489" s="121" t="str">
        <f ca="1">_xlfn.XLOOKUP(G1489&amp;$X$2,BS_CONTROLE[CHAVE],BS_CONTROLE[Quantidade_11],"-")</f>
        <v>-</v>
      </c>
    </row>
    <row r="1490" spans="1:24" s="122" customFormat="1" hidden="1">
      <c r="A1490" s="160" t="str">
        <f>IF(FN_MC!Y1492="","*",FN_MC!Y1492)</f>
        <v>*</v>
      </c>
      <c r="B1490" s="160" t="str">
        <f>IF(FN_MC!X1492="","*",FN_MC!X1492)</f>
        <v>*</v>
      </c>
      <c r="C1490" s="160" t="str">
        <f>IF(FN_MC!Z1492="","*",FN_MC!Z1492)</f>
        <v>*</v>
      </c>
      <c r="D1490" s="161" t="str">
        <f>IF(FN_MC!S1492="","*",FN_MC!S1492)</f>
        <v>*</v>
      </c>
      <c r="E1490" s="161" t="str">
        <f>IF(FN_MC!T1492="","*",FN_MC!T1492)</f>
        <v>*</v>
      </c>
      <c r="F1490" s="161" t="str">
        <f>IF(FN_MC!B1492="","*",FN_MC!B1492)</f>
        <v>*</v>
      </c>
      <c r="G1490" s="161" t="str">
        <f>IF(FN_MC!D1492="","*",FN_MC!D1492)</f>
        <v>*</v>
      </c>
      <c r="H1490" s="161" t="str">
        <f>IF(FN_MC!F1492="","*",FN_MC!F1492)</f>
        <v>*</v>
      </c>
      <c r="I1490" s="161" t="str">
        <f>IF(FN_MC!H1492="","*",FN_MC!H1492)</f>
        <v>*</v>
      </c>
      <c r="J1490" s="161" t="str">
        <f>IF(FN_MC!I1492="","*",FN_MC!I1492)</f>
        <v>*</v>
      </c>
      <c r="K1490" s="161" t="str">
        <f>IF(FN_MC!M1492="","*",FN_MC!M1492)</f>
        <v>*</v>
      </c>
      <c r="L1490" s="161" t="str">
        <f>IF(FN_MC!N1492="","*",FN_MC!N1492)</f>
        <v>*</v>
      </c>
      <c r="M1490" s="162" t="str">
        <f>IF(FN_MC!J1492="","*",FN_MC!J1492)</f>
        <v>*</v>
      </c>
      <c r="N1490" s="162" t="str">
        <f>IF(FN_MC!K1492="","*",FN_MC!K1492)</f>
        <v>*</v>
      </c>
      <c r="O1490" s="162" t="str">
        <f>IF(FN_MC!L1492="","*",FN_MC!L1492)</f>
        <v>*</v>
      </c>
      <c r="P1490" s="162"/>
      <c r="Q1490" s="163" t="str">
        <f>IF(FN_MC!O1492="","*",FN_MC!O1492)</f>
        <v>*</v>
      </c>
      <c r="R1490" s="163" t="str">
        <f>IF(FN_MC!P1492="","*",FN_MC!P1492)</f>
        <v>*</v>
      </c>
      <c r="S1490" s="161" t="str">
        <f>IF(FN_MC!Q1494="","*",CONCATENATE(FN_MC!Q1494," ",FN_MC!R1494))</f>
        <v>*</v>
      </c>
      <c r="T1490" s="161" t="str">
        <f>IF(FN_MC!V1492="","*",FN_MC!V1492)</f>
        <v>*</v>
      </c>
      <c r="U1490" s="161" t="str">
        <f>IF(FN_MC!W1492="","*",FN_MC!W1492)</f>
        <v>*</v>
      </c>
      <c r="V1490" s="121" t="str">
        <f ca="1">_xlfn.XLOOKUP(G1490&amp;$V$2,BS_CONTROLE[CHAVE],BS_CONTROLE[Quantidade_11],"-")</f>
        <v>-</v>
      </c>
      <c r="W1490" s="121" t="str">
        <f ca="1">_xlfn.XLOOKUP(G1490&amp;$W$2,BS_CONTROLE[CHAVE],BS_CONTROLE[Quantidade_11],"-")</f>
        <v>-</v>
      </c>
      <c r="X1490" s="121" t="str">
        <f ca="1">_xlfn.XLOOKUP(G1490&amp;$X$2,BS_CONTROLE[CHAVE],BS_CONTROLE[Quantidade_11],"-")</f>
        <v>-</v>
      </c>
    </row>
    <row r="1491" spans="1:24" s="122" customFormat="1" hidden="1">
      <c r="A1491" s="118" t="str">
        <f>IF(FN_MC!Y1493="","*",FN_MC!Y1493)</f>
        <v>*</v>
      </c>
      <c r="B1491" s="118" t="str">
        <f>IF(FN_MC!X1493="","*",FN_MC!X1493)</f>
        <v>*</v>
      </c>
      <c r="C1491" s="118" t="str">
        <f>IF(FN_MC!Z1493="","*",FN_MC!Z1493)</f>
        <v>*</v>
      </c>
      <c r="D1491" s="119" t="str">
        <f>IF(FN_MC!S1493="","*",FN_MC!S1493)</f>
        <v>*</v>
      </c>
      <c r="E1491" s="119" t="str">
        <f>IF(FN_MC!T1493="","*",FN_MC!T1493)</f>
        <v>*</v>
      </c>
      <c r="F1491" s="119" t="str">
        <f>IF(FN_MC!B1493="","*",FN_MC!B1493)</f>
        <v>*</v>
      </c>
      <c r="G1491" s="119" t="str">
        <f>IF(FN_MC!D1493="","*",FN_MC!D1493)</f>
        <v>*</v>
      </c>
      <c r="H1491" s="119" t="str">
        <f>IF(FN_MC!F1493="","*",FN_MC!F1493)</f>
        <v>*</v>
      </c>
      <c r="I1491" s="119" t="str">
        <f>IF(FN_MC!H1493="","*",FN_MC!H1493)</f>
        <v>*</v>
      </c>
      <c r="J1491" s="119" t="str">
        <f>IF(FN_MC!I1493="","*",FN_MC!I1493)</f>
        <v>*</v>
      </c>
      <c r="K1491" s="119" t="str">
        <f>IF(FN_MC!M1493="","*",FN_MC!M1493)</f>
        <v>*</v>
      </c>
      <c r="L1491" s="119" t="str">
        <f>IF(FN_MC!N1493="","*",FN_MC!N1493)</f>
        <v>*</v>
      </c>
      <c r="M1491" s="120" t="str">
        <f>IF(FN_MC!J1493="","*",FN_MC!J1493)</f>
        <v>*</v>
      </c>
      <c r="N1491" s="120" t="str">
        <f>IF(FN_MC!K1493="","*",FN_MC!K1493)</f>
        <v>*</v>
      </c>
      <c r="O1491" s="120" t="str">
        <f>IF(FN_MC!L1493="","*",FN_MC!L1493)</f>
        <v>*</v>
      </c>
      <c r="P1491" s="120"/>
      <c r="Q1491" s="137" t="str">
        <f>IF(FN_MC!O1493="","*",FN_MC!O1493)</f>
        <v>*</v>
      </c>
      <c r="R1491" s="137" t="str">
        <f>IF(FN_MC!P1493="","*",FN_MC!P1493)</f>
        <v>*</v>
      </c>
      <c r="S1491" s="119" t="str">
        <f>IF(FN_MC!Q1495="","*",CONCATENATE(FN_MC!Q1495," ",FN_MC!R1495))</f>
        <v>*</v>
      </c>
      <c r="T1491" s="119" t="str">
        <f>IF(FN_MC!V1493="","*",FN_MC!V1493)</f>
        <v>*</v>
      </c>
      <c r="U1491" s="119" t="str">
        <f>IF(FN_MC!W1493="","*",FN_MC!W1493)</f>
        <v>*</v>
      </c>
      <c r="V1491" s="121" t="str">
        <f ca="1">_xlfn.XLOOKUP(G1491&amp;$V$2,BS_CONTROLE[CHAVE],BS_CONTROLE[Quantidade_11],"-")</f>
        <v>-</v>
      </c>
      <c r="W1491" s="121" t="str">
        <f ca="1">_xlfn.XLOOKUP(G1491&amp;$W$2,BS_CONTROLE[CHAVE],BS_CONTROLE[Quantidade_11],"-")</f>
        <v>-</v>
      </c>
      <c r="X1491" s="121" t="str">
        <f ca="1">_xlfn.XLOOKUP(G1491&amp;$X$2,BS_CONTROLE[CHAVE],BS_CONTROLE[Quantidade_11],"-")</f>
        <v>-</v>
      </c>
    </row>
    <row r="1492" spans="1:24" s="122" customFormat="1" hidden="1">
      <c r="A1492" s="160" t="str">
        <f>IF(FN_MC!Y1494="","*",FN_MC!Y1494)</f>
        <v>*</v>
      </c>
      <c r="B1492" s="160" t="str">
        <f>IF(FN_MC!X1494="","*",FN_MC!X1494)</f>
        <v>*</v>
      </c>
      <c r="C1492" s="160" t="str">
        <f>IF(FN_MC!Z1494="","*",FN_MC!Z1494)</f>
        <v>*</v>
      </c>
      <c r="D1492" s="161" t="str">
        <f>IF(FN_MC!S1494="","*",FN_MC!S1494)</f>
        <v>*</v>
      </c>
      <c r="E1492" s="161" t="str">
        <f>IF(FN_MC!T1494="","*",FN_MC!T1494)</f>
        <v>*</v>
      </c>
      <c r="F1492" s="161" t="str">
        <f>IF(FN_MC!B1494="","*",FN_MC!B1494)</f>
        <v>*</v>
      </c>
      <c r="G1492" s="161" t="str">
        <f>IF(FN_MC!D1494="","*",FN_MC!D1494)</f>
        <v>*</v>
      </c>
      <c r="H1492" s="161" t="str">
        <f>IF(FN_MC!F1494="","*",FN_MC!F1494)</f>
        <v>*</v>
      </c>
      <c r="I1492" s="161" t="str">
        <f>IF(FN_MC!H1494="","*",FN_MC!H1494)</f>
        <v>*</v>
      </c>
      <c r="J1492" s="161" t="str">
        <f>IF(FN_MC!I1494="","*",FN_MC!I1494)</f>
        <v>*</v>
      </c>
      <c r="K1492" s="161" t="str">
        <f>IF(FN_MC!M1494="","*",FN_MC!M1494)</f>
        <v>*</v>
      </c>
      <c r="L1492" s="161" t="str">
        <f>IF(FN_MC!N1494="","*",FN_MC!N1494)</f>
        <v>*</v>
      </c>
      <c r="M1492" s="162" t="str">
        <f>IF(FN_MC!J1494="","*",FN_MC!J1494)</f>
        <v>*</v>
      </c>
      <c r="N1492" s="162" t="str">
        <f>IF(FN_MC!K1494="","*",FN_MC!K1494)</f>
        <v>*</v>
      </c>
      <c r="O1492" s="162" t="str">
        <f>IF(FN_MC!L1494="","*",FN_MC!L1494)</f>
        <v>*</v>
      </c>
      <c r="P1492" s="162"/>
      <c r="Q1492" s="163" t="str">
        <f>IF(FN_MC!O1494="","*",FN_MC!O1494)</f>
        <v>*</v>
      </c>
      <c r="R1492" s="163" t="str">
        <f>IF(FN_MC!P1494="","*",FN_MC!P1494)</f>
        <v>*</v>
      </c>
      <c r="S1492" s="161" t="str">
        <f>IF(FN_MC!Q1496="","*",CONCATENATE(FN_MC!Q1496," ",FN_MC!R1496))</f>
        <v>*</v>
      </c>
      <c r="T1492" s="161" t="str">
        <f>IF(FN_MC!V1494="","*",FN_MC!V1494)</f>
        <v>*</v>
      </c>
      <c r="U1492" s="161" t="str">
        <f>IF(FN_MC!W1494="","*",FN_MC!W1494)</f>
        <v>*</v>
      </c>
      <c r="V1492" s="121" t="str">
        <f ca="1">_xlfn.XLOOKUP(G1492&amp;$V$2,BS_CONTROLE[CHAVE],BS_CONTROLE[Quantidade_11],"-")</f>
        <v>-</v>
      </c>
      <c r="W1492" s="121" t="str">
        <f ca="1">_xlfn.XLOOKUP(G1492&amp;$W$2,BS_CONTROLE[CHAVE],BS_CONTROLE[Quantidade_11],"-")</f>
        <v>-</v>
      </c>
      <c r="X1492" s="121" t="str">
        <f ca="1">_xlfn.XLOOKUP(G1492&amp;$X$2,BS_CONTROLE[CHAVE],BS_CONTROLE[Quantidade_11],"-")</f>
        <v>-</v>
      </c>
    </row>
    <row r="1493" spans="1:24" s="122" customFormat="1" hidden="1">
      <c r="A1493" s="160" t="str">
        <f>IF(FN_MC!Y1495="","*",FN_MC!Y1495)</f>
        <v>*</v>
      </c>
      <c r="B1493" s="160" t="str">
        <f>IF(FN_MC!X1495="","*",FN_MC!X1495)</f>
        <v>*</v>
      </c>
      <c r="C1493" s="160" t="str">
        <f>IF(FN_MC!Z1495="","*",FN_MC!Z1495)</f>
        <v>*</v>
      </c>
      <c r="D1493" s="161" t="str">
        <f>IF(FN_MC!S1495="","*",FN_MC!S1495)</f>
        <v>*</v>
      </c>
      <c r="E1493" s="161" t="str">
        <f>IF(FN_MC!T1495="","*",FN_MC!T1495)</f>
        <v>*</v>
      </c>
      <c r="F1493" s="161" t="str">
        <f>IF(FN_MC!B1495="","*",FN_MC!B1495)</f>
        <v>*</v>
      </c>
      <c r="G1493" s="161" t="str">
        <f>IF(FN_MC!D1495="","*",FN_MC!D1495)</f>
        <v>*</v>
      </c>
      <c r="H1493" s="161" t="str">
        <f>IF(FN_MC!F1495="","*",FN_MC!F1495)</f>
        <v>*</v>
      </c>
      <c r="I1493" s="161" t="str">
        <f>IF(FN_MC!H1495="","*",FN_MC!H1495)</f>
        <v>*</v>
      </c>
      <c r="J1493" s="161" t="str">
        <f>IF(FN_MC!I1495="","*",FN_MC!I1495)</f>
        <v>*</v>
      </c>
      <c r="K1493" s="161" t="str">
        <f>IF(FN_MC!M1495="","*",FN_MC!M1495)</f>
        <v>*</v>
      </c>
      <c r="L1493" s="161" t="str">
        <f>IF(FN_MC!N1495="","*",FN_MC!N1495)</f>
        <v>*</v>
      </c>
      <c r="M1493" s="162" t="str">
        <f>IF(FN_MC!J1495="","*",FN_MC!J1495)</f>
        <v>*</v>
      </c>
      <c r="N1493" s="162" t="str">
        <f>IF(FN_MC!K1495="","*",FN_MC!K1495)</f>
        <v>*</v>
      </c>
      <c r="O1493" s="162" t="str">
        <f>IF(FN_MC!L1495="","*",FN_MC!L1495)</f>
        <v>*</v>
      </c>
      <c r="P1493" s="162"/>
      <c r="Q1493" s="163" t="str">
        <f>IF(FN_MC!O1495="","*",FN_MC!O1495)</f>
        <v>*</v>
      </c>
      <c r="R1493" s="163" t="str">
        <f>IF(FN_MC!P1495="","*",FN_MC!P1495)</f>
        <v>*</v>
      </c>
      <c r="S1493" s="161" t="str">
        <f>IF(FN_MC!Q1497="","*",CONCATENATE(FN_MC!Q1497," ",FN_MC!R1497))</f>
        <v>*</v>
      </c>
      <c r="T1493" s="161" t="str">
        <f>IF(FN_MC!V1495="","*",FN_MC!V1495)</f>
        <v>*</v>
      </c>
      <c r="U1493" s="161" t="str">
        <f>IF(FN_MC!W1495="","*",FN_MC!W1495)</f>
        <v>*</v>
      </c>
      <c r="V1493" s="121" t="str">
        <f ca="1">_xlfn.XLOOKUP(G1493&amp;$V$2,BS_CONTROLE[CHAVE],BS_CONTROLE[Quantidade_11],"-")</f>
        <v>-</v>
      </c>
      <c r="W1493" s="121" t="str">
        <f ca="1">_xlfn.XLOOKUP(G1493&amp;$W$2,BS_CONTROLE[CHAVE],BS_CONTROLE[Quantidade_11],"-")</f>
        <v>-</v>
      </c>
      <c r="X1493" s="121" t="str">
        <f ca="1">_xlfn.XLOOKUP(G1493&amp;$X$2,BS_CONTROLE[CHAVE],BS_CONTROLE[Quantidade_11],"-")</f>
        <v>-</v>
      </c>
    </row>
    <row r="1494" spans="1:24" s="122" customFormat="1" hidden="1">
      <c r="A1494" s="118" t="str">
        <f>IF(FN_MC!Y1496="","*",FN_MC!Y1496)</f>
        <v>*</v>
      </c>
      <c r="B1494" s="118" t="str">
        <f>IF(FN_MC!X1496="","*",FN_MC!X1496)</f>
        <v>*</v>
      </c>
      <c r="C1494" s="118" t="str">
        <f>IF(FN_MC!Z1496="","*",FN_MC!Z1496)</f>
        <v>*</v>
      </c>
      <c r="D1494" s="119" t="str">
        <f>IF(FN_MC!S1496="","*",FN_MC!S1496)</f>
        <v>*</v>
      </c>
      <c r="E1494" s="119" t="str">
        <f>IF(FN_MC!T1496="","*",FN_MC!T1496)</f>
        <v>*</v>
      </c>
      <c r="F1494" s="119" t="str">
        <f>IF(FN_MC!B1496="","*",FN_MC!B1496)</f>
        <v>*</v>
      </c>
      <c r="G1494" s="119" t="str">
        <f>IF(FN_MC!D1496="","*",FN_MC!D1496)</f>
        <v>*</v>
      </c>
      <c r="H1494" s="119" t="str">
        <f>IF(FN_MC!F1496="","*",FN_MC!F1496)</f>
        <v>*</v>
      </c>
      <c r="I1494" s="119" t="str">
        <f>IF(FN_MC!H1496="","*",FN_MC!H1496)</f>
        <v>*</v>
      </c>
      <c r="J1494" s="119" t="str">
        <f>IF(FN_MC!I1496="","*",FN_MC!I1496)</f>
        <v>*</v>
      </c>
      <c r="K1494" s="119" t="str">
        <f>IF(FN_MC!M1496="","*",FN_MC!M1496)</f>
        <v>*</v>
      </c>
      <c r="L1494" s="119" t="str">
        <f>IF(FN_MC!N1496="","*",FN_MC!N1496)</f>
        <v>*</v>
      </c>
      <c r="M1494" s="120" t="str">
        <f>IF(FN_MC!J1496="","*",FN_MC!J1496)</f>
        <v>*</v>
      </c>
      <c r="N1494" s="120" t="str">
        <f>IF(FN_MC!K1496="","*",FN_MC!K1496)</f>
        <v>*</v>
      </c>
      <c r="O1494" s="120" t="str">
        <f>IF(FN_MC!L1496="","*",FN_MC!L1496)</f>
        <v>*</v>
      </c>
      <c r="P1494" s="120"/>
      <c r="Q1494" s="137" t="str">
        <f>IF(FN_MC!O1496="","*",FN_MC!O1496)</f>
        <v>*</v>
      </c>
      <c r="R1494" s="137" t="str">
        <f>IF(FN_MC!P1496="","*",FN_MC!P1496)</f>
        <v>*</v>
      </c>
      <c r="S1494" s="119" t="str">
        <f>IF(FN_MC!Q1498="","*",CONCATENATE(FN_MC!Q1498," ",FN_MC!R1498))</f>
        <v>*</v>
      </c>
      <c r="T1494" s="119" t="str">
        <f>IF(FN_MC!V1496="","*",FN_MC!V1496)</f>
        <v>*</v>
      </c>
      <c r="U1494" s="119" t="str">
        <f>IF(FN_MC!W1496="","*",FN_MC!W1496)</f>
        <v>*</v>
      </c>
      <c r="V1494" s="121" t="str">
        <f ca="1">_xlfn.XLOOKUP(G1494&amp;$V$2,BS_CONTROLE[CHAVE],BS_CONTROLE[Quantidade_11],"-")</f>
        <v>-</v>
      </c>
      <c r="W1494" s="121" t="str">
        <f ca="1">_xlfn.XLOOKUP(G1494&amp;$W$2,BS_CONTROLE[CHAVE],BS_CONTROLE[Quantidade_11],"-")</f>
        <v>-</v>
      </c>
      <c r="X1494" s="121" t="str">
        <f ca="1">_xlfn.XLOOKUP(G1494&amp;$X$2,BS_CONTROLE[CHAVE],BS_CONTROLE[Quantidade_11],"-")</f>
        <v>-</v>
      </c>
    </row>
    <row r="1495" spans="1:24" s="122" customFormat="1" hidden="1">
      <c r="A1495" s="160" t="str">
        <f>IF(FN_MC!Y1497="","*",FN_MC!Y1497)</f>
        <v>*</v>
      </c>
      <c r="B1495" s="160" t="str">
        <f>IF(FN_MC!X1497="","*",FN_MC!X1497)</f>
        <v>*</v>
      </c>
      <c r="C1495" s="160" t="str">
        <f>IF(FN_MC!Z1497="","*",FN_MC!Z1497)</f>
        <v>*</v>
      </c>
      <c r="D1495" s="161" t="str">
        <f>IF(FN_MC!S1497="","*",FN_MC!S1497)</f>
        <v>*</v>
      </c>
      <c r="E1495" s="161" t="str">
        <f>IF(FN_MC!T1497="","*",FN_MC!T1497)</f>
        <v>*</v>
      </c>
      <c r="F1495" s="161" t="str">
        <f>IF(FN_MC!B1497="","*",FN_MC!B1497)</f>
        <v>*</v>
      </c>
      <c r="G1495" s="161" t="str">
        <f>IF(FN_MC!D1497="","*",FN_MC!D1497)</f>
        <v>*</v>
      </c>
      <c r="H1495" s="161" t="str">
        <f>IF(FN_MC!F1497="","*",FN_MC!F1497)</f>
        <v>*</v>
      </c>
      <c r="I1495" s="161" t="str">
        <f>IF(FN_MC!H1497="","*",FN_MC!H1497)</f>
        <v>*</v>
      </c>
      <c r="J1495" s="161" t="str">
        <f>IF(FN_MC!I1497="","*",FN_MC!I1497)</f>
        <v>*</v>
      </c>
      <c r="K1495" s="161" t="str">
        <f>IF(FN_MC!M1497="","*",FN_MC!M1497)</f>
        <v>*</v>
      </c>
      <c r="L1495" s="161" t="str">
        <f>IF(FN_MC!N1497="","*",FN_MC!N1497)</f>
        <v>*</v>
      </c>
      <c r="M1495" s="162" t="str">
        <f>IF(FN_MC!J1497="","*",FN_MC!J1497)</f>
        <v>*</v>
      </c>
      <c r="N1495" s="162" t="str">
        <f>IF(FN_MC!K1497="","*",FN_MC!K1497)</f>
        <v>*</v>
      </c>
      <c r="O1495" s="162" t="str">
        <f>IF(FN_MC!L1497="","*",FN_MC!L1497)</f>
        <v>*</v>
      </c>
      <c r="P1495" s="162"/>
      <c r="Q1495" s="163" t="str">
        <f>IF(FN_MC!O1497="","*",FN_MC!O1497)</f>
        <v>*</v>
      </c>
      <c r="R1495" s="163" t="str">
        <f>IF(FN_MC!P1497="","*",FN_MC!P1497)</f>
        <v>*</v>
      </c>
      <c r="S1495" s="161" t="str">
        <f>IF(FN_MC!Q1499="","*",CONCATENATE(FN_MC!Q1499," ",FN_MC!R1499))</f>
        <v>*</v>
      </c>
      <c r="T1495" s="161" t="str">
        <f>IF(FN_MC!V1497="","*",FN_MC!V1497)</f>
        <v>*</v>
      </c>
      <c r="U1495" s="161" t="str">
        <f>IF(FN_MC!W1497="","*",FN_MC!W1497)</f>
        <v>*</v>
      </c>
      <c r="V1495" s="121" t="str">
        <f ca="1">_xlfn.XLOOKUP(G1495&amp;$V$2,BS_CONTROLE[CHAVE],BS_CONTROLE[Quantidade_11],"-")</f>
        <v>-</v>
      </c>
      <c r="W1495" s="121" t="str">
        <f ca="1">_xlfn.XLOOKUP(G1495&amp;$W$2,BS_CONTROLE[CHAVE],BS_CONTROLE[Quantidade_11],"-")</f>
        <v>-</v>
      </c>
      <c r="X1495" s="121" t="str">
        <f ca="1">_xlfn.XLOOKUP(G1495&amp;$X$2,BS_CONTROLE[CHAVE],BS_CONTROLE[Quantidade_11],"-")</f>
        <v>-</v>
      </c>
    </row>
    <row r="1496" spans="1:24" s="122" customFormat="1" hidden="1">
      <c r="A1496" s="160" t="str">
        <f>IF(FN_MC!Y1498="","*",FN_MC!Y1498)</f>
        <v>*</v>
      </c>
      <c r="B1496" s="160" t="str">
        <f>IF(FN_MC!X1498="","*",FN_MC!X1498)</f>
        <v>*</v>
      </c>
      <c r="C1496" s="160" t="str">
        <f>IF(FN_MC!Z1498="","*",FN_MC!Z1498)</f>
        <v>*</v>
      </c>
      <c r="D1496" s="161" t="str">
        <f>IF(FN_MC!S1498="","*",FN_MC!S1498)</f>
        <v>*</v>
      </c>
      <c r="E1496" s="161" t="str">
        <f>IF(FN_MC!T1498="","*",FN_MC!T1498)</f>
        <v>*</v>
      </c>
      <c r="F1496" s="161" t="str">
        <f>IF(FN_MC!B1498="","*",FN_MC!B1498)</f>
        <v>*</v>
      </c>
      <c r="G1496" s="161" t="str">
        <f>IF(FN_MC!D1498="","*",FN_MC!D1498)</f>
        <v>*</v>
      </c>
      <c r="H1496" s="161" t="str">
        <f>IF(FN_MC!F1498="","*",FN_MC!F1498)</f>
        <v>*</v>
      </c>
      <c r="I1496" s="161" t="str">
        <f>IF(FN_MC!H1498="","*",FN_MC!H1498)</f>
        <v>*</v>
      </c>
      <c r="J1496" s="161" t="str">
        <f>IF(FN_MC!I1498="","*",FN_MC!I1498)</f>
        <v>*</v>
      </c>
      <c r="K1496" s="161" t="str">
        <f>IF(FN_MC!M1498="","*",FN_MC!M1498)</f>
        <v>*</v>
      </c>
      <c r="L1496" s="161" t="str">
        <f>IF(FN_MC!N1498="","*",FN_MC!N1498)</f>
        <v>*</v>
      </c>
      <c r="M1496" s="162" t="str">
        <f>IF(FN_MC!J1498="","*",FN_MC!J1498)</f>
        <v>*</v>
      </c>
      <c r="N1496" s="162" t="str">
        <f>IF(FN_MC!K1498="","*",FN_MC!K1498)</f>
        <v>*</v>
      </c>
      <c r="O1496" s="162" t="str">
        <f>IF(FN_MC!L1498="","*",FN_MC!L1498)</f>
        <v>*</v>
      </c>
      <c r="P1496" s="162"/>
      <c r="Q1496" s="163" t="str">
        <f>IF(FN_MC!O1498="","*",FN_MC!O1498)</f>
        <v>*</v>
      </c>
      <c r="R1496" s="163" t="str">
        <f>IF(FN_MC!P1498="","*",FN_MC!P1498)</f>
        <v>*</v>
      </c>
      <c r="S1496" s="161" t="str">
        <f>IF(FN_MC!Q1500="","*",CONCATENATE(FN_MC!Q1500," ",FN_MC!R1500))</f>
        <v>*</v>
      </c>
      <c r="T1496" s="161" t="str">
        <f>IF(FN_MC!V1498="","*",FN_MC!V1498)</f>
        <v>*</v>
      </c>
      <c r="U1496" s="161" t="str">
        <f>IF(FN_MC!W1498="","*",FN_MC!W1498)</f>
        <v>*</v>
      </c>
      <c r="V1496" s="121" t="str">
        <f ca="1">_xlfn.XLOOKUP(G1496&amp;$V$2,BS_CONTROLE[CHAVE],BS_CONTROLE[Quantidade_11],"-")</f>
        <v>-</v>
      </c>
      <c r="W1496" s="121" t="str">
        <f ca="1">_xlfn.XLOOKUP(G1496&amp;$W$2,BS_CONTROLE[CHAVE],BS_CONTROLE[Quantidade_11],"-")</f>
        <v>-</v>
      </c>
      <c r="X1496" s="121" t="str">
        <f ca="1">_xlfn.XLOOKUP(G1496&amp;$X$2,BS_CONTROLE[CHAVE],BS_CONTROLE[Quantidade_11],"-")</f>
        <v>-</v>
      </c>
    </row>
    <row r="1497" spans="1:24" s="122" customFormat="1" hidden="1">
      <c r="A1497" s="118" t="str">
        <f>IF(FN_MC!Y1499="","*",FN_MC!Y1499)</f>
        <v>*</v>
      </c>
      <c r="B1497" s="118" t="str">
        <f>IF(FN_MC!X1499="","*",FN_MC!X1499)</f>
        <v>*</v>
      </c>
      <c r="C1497" s="118" t="str">
        <f>IF(FN_MC!Z1499="","*",FN_MC!Z1499)</f>
        <v>*</v>
      </c>
      <c r="D1497" s="119" t="str">
        <f>IF(FN_MC!S1499="","*",FN_MC!S1499)</f>
        <v>*</v>
      </c>
      <c r="E1497" s="119" t="str">
        <f>IF(FN_MC!T1499="","*",FN_MC!T1499)</f>
        <v>*</v>
      </c>
      <c r="F1497" s="119" t="str">
        <f>IF(FN_MC!B1499="","*",FN_MC!B1499)</f>
        <v>*</v>
      </c>
      <c r="G1497" s="119" t="str">
        <f>IF(FN_MC!D1499="","*",FN_MC!D1499)</f>
        <v>*</v>
      </c>
      <c r="H1497" s="119" t="str">
        <f>IF(FN_MC!F1499="","*",FN_MC!F1499)</f>
        <v>*</v>
      </c>
      <c r="I1497" s="119" t="str">
        <f>IF(FN_MC!H1499="","*",FN_MC!H1499)</f>
        <v>*</v>
      </c>
      <c r="J1497" s="119" t="str">
        <f>IF(FN_MC!I1499="","*",FN_MC!I1499)</f>
        <v>*</v>
      </c>
      <c r="K1497" s="119" t="str">
        <f>IF(FN_MC!M1499="","*",FN_MC!M1499)</f>
        <v>*</v>
      </c>
      <c r="L1497" s="119" t="str">
        <f>IF(FN_MC!N1499="","*",FN_MC!N1499)</f>
        <v>*</v>
      </c>
      <c r="M1497" s="120" t="str">
        <f>IF(FN_MC!J1499="","*",FN_MC!J1499)</f>
        <v>*</v>
      </c>
      <c r="N1497" s="120" t="str">
        <f>IF(FN_MC!K1499="","*",FN_MC!K1499)</f>
        <v>*</v>
      </c>
      <c r="O1497" s="120" t="str">
        <f>IF(FN_MC!L1499="","*",FN_MC!L1499)</f>
        <v>*</v>
      </c>
      <c r="P1497" s="120"/>
      <c r="Q1497" s="137" t="str">
        <f>IF(FN_MC!O1499="","*",FN_MC!O1499)</f>
        <v>*</v>
      </c>
      <c r="R1497" s="137" t="str">
        <f>IF(FN_MC!P1499="","*",FN_MC!P1499)</f>
        <v>*</v>
      </c>
      <c r="S1497" s="119" t="str">
        <f>IF(FN_MC!Q1501="","*",CONCATENATE(FN_MC!Q1501," ",FN_MC!R1501))</f>
        <v>*</v>
      </c>
      <c r="T1497" s="119" t="str">
        <f>IF(FN_MC!V1499="","*",FN_MC!V1499)</f>
        <v>*</v>
      </c>
      <c r="U1497" s="119" t="str">
        <f>IF(FN_MC!W1499="","*",FN_MC!W1499)</f>
        <v>*</v>
      </c>
      <c r="V1497" s="121" t="str">
        <f ca="1">_xlfn.XLOOKUP(G1497&amp;$V$2,BS_CONTROLE[CHAVE],BS_CONTROLE[Quantidade_11],"-")</f>
        <v>-</v>
      </c>
      <c r="W1497" s="121" t="str">
        <f ca="1">_xlfn.XLOOKUP(G1497&amp;$W$2,BS_CONTROLE[CHAVE],BS_CONTROLE[Quantidade_11],"-")</f>
        <v>-</v>
      </c>
      <c r="X1497" s="121" t="str">
        <f ca="1">_xlfn.XLOOKUP(G1497&amp;$X$2,BS_CONTROLE[CHAVE],BS_CONTROLE[Quantidade_11],"-")</f>
        <v>-</v>
      </c>
    </row>
    <row r="1498" spans="1:24" s="122" customFormat="1" hidden="1">
      <c r="A1498" s="160" t="str">
        <f>IF(FN_MC!Y1500="","*",FN_MC!Y1500)</f>
        <v>*</v>
      </c>
      <c r="B1498" s="160" t="str">
        <f>IF(FN_MC!X1500="","*",FN_MC!X1500)</f>
        <v>*</v>
      </c>
      <c r="C1498" s="160" t="str">
        <f>IF(FN_MC!Z1500="","*",FN_MC!Z1500)</f>
        <v>*</v>
      </c>
      <c r="D1498" s="161" t="str">
        <f>IF(FN_MC!S1500="","*",FN_MC!S1500)</f>
        <v>*</v>
      </c>
      <c r="E1498" s="161" t="str">
        <f>IF(FN_MC!T1500="","*",FN_MC!T1500)</f>
        <v>*</v>
      </c>
      <c r="F1498" s="161" t="str">
        <f>IF(FN_MC!B1500="","*",FN_MC!B1500)</f>
        <v>*</v>
      </c>
      <c r="G1498" s="161" t="str">
        <f>IF(FN_MC!D1500="","*",FN_MC!D1500)</f>
        <v>*</v>
      </c>
      <c r="H1498" s="161" t="str">
        <f>IF(FN_MC!F1500="","*",FN_MC!F1500)</f>
        <v>*</v>
      </c>
      <c r="I1498" s="161" t="str">
        <f>IF(FN_MC!H1500="","*",FN_MC!H1500)</f>
        <v>*</v>
      </c>
      <c r="J1498" s="161" t="str">
        <f>IF(FN_MC!I1500="","*",FN_MC!I1500)</f>
        <v>*</v>
      </c>
      <c r="K1498" s="161" t="str">
        <f>IF(FN_MC!M1500="","*",FN_MC!M1500)</f>
        <v>*</v>
      </c>
      <c r="L1498" s="161" t="str">
        <f>IF(FN_MC!N1500="","*",FN_MC!N1500)</f>
        <v>*</v>
      </c>
      <c r="M1498" s="162" t="str">
        <f>IF(FN_MC!J1500="","*",FN_MC!J1500)</f>
        <v>*</v>
      </c>
      <c r="N1498" s="162" t="str">
        <f>IF(FN_MC!K1500="","*",FN_MC!K1500)</f>
        <v>*</v>
      </c>
      <c r="O1498" s="162" t="str">
        <f>IF(FN_MC!L1500="","*",FN_MC!L1500)</f>
        <v>*</v>
      </c>
      <c r="P1498" s="162"/>
      <c r="Q1498" s="163" t="str">
        <f>IF(FN_MC!O1500="","*",FN_MC!O1500)</f>
        <v>*</v>
      </c>
      <c r="R1498" s="163" t="str">
        <f>IF(FN_MC!P1500="","*",FN_MC!P1500)</f>
        <v>*</v>
      </c>
      <c r="S1498" s="161" t="str">
        <f>IF(FN_MC!Q1502="","*",CONCATENATE(FN_MC!Q1502," ",FN_MC!R1502))</f>
        <v>*</v>
      </c>
      <c r="T1498" s="161" t="str">
        <f>IF(FN_MC!V1500="","*",FN_MC!V1500)</f>
        <v>*</v>
      </c>
      <c r="U1498" s="161" t="str">
        <f>IF(FN_MC!W1500="","*",FN_MC!W1500)</f>
        <v>*</v>
      </c>
      <c r="V1498" s="121" t="str">
        <f ca="1">_xlfn.XLOOKUP(G1498&amp;$V$2,BS_CONTROLE[CHAVE],BS_CONTROLE[Quantidade_11],"-")</f>
        <v>-</v>
      </c>
      <c r="W1498" s="121" t="str">
        <f ca="1">_xlfn.XLOOKUP(G1498&amp;$W$2,BS_CONTROLE[CHAVE],BS_CONTROLE[Quantidade_11],"-")</f>
        <v>-</v>
      </c>
      <c r="X1498" s="121" t="str">
        <f ca="1">_xlfn.XLOOKUP(G1498&amp;$X$2,BS_CONTROLE[CHAVE],BS_CONTROLE[Quantidade_11],"-")</f>
        <v>-</v>
      </c>
    </row>
    <row r="1499" spans="1:24" s="122" customFormat="1" hidden="1">
      <c r="A1499" s="160" t="str">
        <f>IF(FN_MC!Y1501="","*",FN_MC!Y1501)</f>
        <v>*</v>
      </c>
      <c r="B1499" s="160" t="str">
        <f>IF(FN_MC!X1501="","*",FN_MC!X1501)</f>
        <v>*</v>
      </c>
      <c r="C1499" s="160" t="str">
        <f>IF(FN_MC!Z1501="","*",FN_MC!Z1501)</f>
        <v>*</v>
      </c>
      <c r="D1499" s="161" t="str">
        <f>IF(FN_MC!S1501="","*",FN_MC!S1501)</f>
        <v>*</v>
      </c>
      <c r="E1499" s="161" t="str">
        <f>IF(FN_MC!T1501="","*",FN_MC!T1501)</f>
        <v>*</v>
      </c>
      <c r="F1499" s="161" t="str">
        <f>IF(FN_MC!B1501="","*",FN_MC!B1501)</f>
        <v>*</v>
      </c>
      <c r="G1499" s="161" t="str">
        <f>IF(FN_MC!D1501="","*",FN_MC!D1501)</f>
        <v>*</v>
      </c>
      <c r="H1499" s="161" t="str">
        <f>IF(FN_MC!F1501="","*",FN_MC!F1501)</f>
        <v>*</v>
      </c>
      <c r="I1499" s="161" t="str">
        <f>IF(FN_MC!H1501="","*",FN_MC!H1501)</f>
        <v>*</v>
      </c>
      <c r="J1499" s="161" t="str">
        <f>IF(FN_MC!I1501="","*",FN_MC!I1501)</f>
        <v>*</v>
      </c>
      <c r="K1499" s="161" t="str">
        <f>IF(FN_MC!M1501="","*",FN_MC!M1501)</f>
        <v>*</v>
      </c>
      <c r="L1499" s="161" t="str">
        <f>IF(FN_MC!N1501="","*",FN_MC!N1501)</f>
        <v>*</v>
      </c>
      <c r="M1499" s="162" t="str">
        <f>IF(FN_MC!J1501="","*",FN_MC!J1501)</f>
        <v>*</v>
      </c>
      <c r="N1499" s="162" t="str">
        <f>IF(FN_MC!K1501="","*",FN_MC!K1501)</f>
        <v>*</v>
      </c>
      <c r="O1499" s="162" t="str">
        <f>IF(FN_MC!L1501="","*",FN_MC!L1501)</f>
        <v>*</v>
      </c>
      <c r="P1499" s="162"/>
      <c r="Q1499" s="163" t="str">
        <f>IF(FN_MC!O1501="","*",FN_MC!O1501)</f>
        <v>*</v>
      </c>
      <c r="R1499" s="163" t="str">
        <f>IF(FN_MC!P1501="","*",FN_MC!P1501)</f>
        <v>*</v>
      </c>
      <c r="S1499" s="161" t="str">
        <f>IF(FN_MC!Q1503="","*",CONCATENATE(FN_MC!Q1503," ",FN_MC!R1503))</f>
        <v>*</v>
      </c>
      <c r="T1499" s="161" t="str">
        <f>IF(FN_MC!V1501="","*",FN_MC!V1501)</f>
        <v>*</v>
      </c>
      <c r="U1499" s="161" t="str">
        <f>IF(FN_MC!W1501="","*",FN_MC!W1501)</f>
        <v>*</v>
      </c>
      <c r="V1499" s="121" t="str">
        <f ca="1">_xlfn.XLOOKUP(G1499&amp;$V$2,BS_CONTROLE[CHAVE],BS_CONTROLE[Quantidade_11],"-")</f>
        <v>-</v>
      </c>
      <c r="W1499" s="121" t="str">
        <f ca="1">_xlfn.XLOOKUP(G1499&amp;$W$2,BS_CONTROLE[CHAVE],BS_CONTROLE[Quantidade_11],"-")</f>
        <v>-</v>
      </c>
      <c r="X1499" s="121" t="str">
        <f ca="1">_xlfn.XLOOKUP(G1499&amp;$X$2,BS_CONTROLE[CHAVE],BS_CONTROLE[Quantidade_11],"-")</f>
        <v>-</v>
      </c>
    </row>
    <row r="1500" spans="1:24" s="122" customFormat="1" hidden="1">
      <c r="A1500" s="118" t="str">
        <f>IF(FN_MC!Y1502="","*",FN_MC!Y1502)</f>
        <v>*</v>
      </c>
      <c r="B1500" s="118" t="str">
        <f>IF(FN_MC!X1502="","*",FN_MC!X1502)</f>
        <v>*</v>
      </c>
      <c r="C1500" s="118" t="str">
        <f>IF(FN_MC!Z1502="","*",FN_MC!Z1502)</f>
        <v>*</v>
      </c>
      <c r="D1500" s="119" t="str">
        <f>IF(FN_MC!S1502="","*",FN_MC!S1502)</f>
        <v>*</v>
      </c>
      <c r="E1500" s="119" t="str">
        <f>IF(FN_MC!T1502="","*",FN_MC!T1502)</f>
        <v>*</v>
      </c>
      <c r="F1500" s="119" t="str">
        <f>IF(FN_MC!B1502="","*",FN_MC!B1502)</f>
        <v>*</v>
      </c>
      <c r="G1500" s="119" t="str">
        <f>IF(FN_MC!D1502="","*",FN_MC!D1502)</f>
        <v>*</v>
      </c>
      <c r="H1500" s="119" t="str">
        <f>IF(FN_MC!F1502="","*",FN_MC!F1502)</f>
        <v>*</v>
      </c>
      <c r="I1500" s="119" t="str">
        <f>IF(FN_MC!H1502="","*",FN_MC!H1502)</f>
        <v>*</v>
      </c>
      <c r="J1500" s="119" t="str">
        <f>IF(FN_MC!I1502="","*",FN_MC!I1502)</f>
        <v>*</v>
      </c>
      <c r="K1500" s="119" t="str">
        <f>IF(FN_MC!M1502="","*",FN_MC!M1502)</f>
        <v>*</v>
      </c>
      <c r="L1500" s="119" t="str">
        <f>IF(FN_MC!N1502="","*",FN_MC!N1502)</f>
        <v>*</v>
      </c>
      <c r="M1500" s="120" t="str">
        <f>IF(FN_MC!J1502="","*",FN_MC!J1502)</f>
        <v>*</v>
      </c>
      <c r="N1500" s="120" t="str">
        <f>IF(FN_MC!K1502="","*",FN_MC!K1502)</f>
        <v>*</v>
      </c>
      <c r="O1500" s="120" t="str">
        <f>IF(FN_MC!L1502="","*",FN_MC!L1502)</f>
        <v>*</v>
      </c>
      <c r="P1500" s="120"/>
      <c r="Q1500" s="137" t="str">
        <f>IF(FN_MC!O1502="","*",FN_MC!O1502)</f>
        <v>*</v>
      </c>
      <c r="R1500" s="137" t="str">
        <f>IF(FN_MC!P1502="","*",FN_MC!P1502)</f>
        <v>*</v>
      </c>
      <c r="S1500" s="119" t="str">
        <f>IF(FN_MC!Q1504="","*",CONCATENATE(FN_MC!Q1504," ",FN_MC!R1504))</f>
        <v>*</v>
      </c>
      <c r="T1500" s="119" t="str">
        <f>IF(FN_MC!V1502="","*",FN_MC!V1502)</f>
        <v>*</v>
      </c>
      <c r="U1500" s="119" t="str">
        <f>IF(FN_MC!W1502="","*",FN_MC!W1502)</f>
        <v>*</v>
      </c>
      <c r="V1500" s="121" t="str">
        <f ca="1">_xlfn.XLOOKUP(G1500&amp;$V$2,BS_CONTROLE[CHAVE],BS_CONTROLE[Quantidade_11],"-")</f>
        <v>-</v>
      </c>
      <c r="W1500" s="121" t="str">
        <f ca="1">_xlfn.XLOOKUP(G1500&amp;$W$2,BS_CONTROLE[CHAVE],BS_CONTROLE[Quantidade_11],"-")</f>
        <v>-</v>
      </c>
      <c r="X1500" s="121" t="str">
        <f ca="1">_xlfn.XLOOKUP(G1500&amp;$X$2,BS_CONTROLE[CHAVE],BS_CONTROLE[Quantidade_11],"-")</f>
        <v>-</v>
      </c>
    </row>
    <row r="1501" spans="1:24" s="122" customFormat="1" hidden="1">
      <c r="A1501" s="160" t="str">
        <f>IF(FN_MC!Y1503="","*",FN_MC!Y1503)</f>
        <v>*</v>
      </c>
      <c r="B1501" s="160" t="str">
        <f>IF(FN_MC!X1503="","*",FN_MC!X1503)</f>
        <v>*</v>
      </c>
      <c r="C1501" s="160" t="str">
        <f>IF(FN_MC!Z1503="","*",FN_MC!Z1503)</f>
        <v>*</v>
      </c>
      <c r="D1501" s="161" t="str">
        <f>IF(FN_MC!S1503="","*",FN_MC!S1503)</f>
        <v>*</v>
      </c>
      <c r="E1501" s="161" t="str">
        <f>IF(FN_MC!T1503="","*",FN_MC!T1503)</f>
        <v>*</v>
      </c>
      <c r="F1501" s="161" t="str">
        <f>IF(FN_MC!B1503="","*",FN_MC!B1503)</f>
        <v>*</v>
      </c>
      <c r="G1501" s="161" t="str">
        <f>IF(FN_MC!D1503="","*",FN_MC!D1503)</f>
        <v>*</v>
      </c>
      <c r="H1501" s="161" t="str">
        <f>IF(FN_MC!F1503="","*",FN_MC!F1503)</f>
        <v>*</v>
      </c>
      <c r="I1501" s="161" t="str">
        <f>IF(FN_MC!H1503="","*",FN_MC!H1503)</f>
        <v>*</v>
      </c>
      <c r="J1501" s="161" t="str">
        <f>IF(FN_MC!I1503="","*",FN_MC!I1503)</f>
        <v>*</v>
      </c>
      <c r="K1501" s="161" t="str">
        <f>IF(FN_MC!M1503="","*",FN_MC!M1503)</f>
        <v>*</v>
      </c>
      <c r="L1501" s="161" t="str">
        <f>IF(FN_MC!N1503="","*",FN_MC!N1503)</f>
        <v>*</v>
      </c>
      <c r="M1501" s="162" t="str">
        <f>IF(FN_MC!J1503="","*",FN_MC!J1503)</f>
        <v>*</v>
      </c>
      <c r="N1501" s="162" t="str">
        <f>IF(FN_MC!K1503="","*",FN_MC!K1503)</f>
        <v>*</v>
      </c>
      <c r="O1501" s="162" t="str">
        <f>IF(FN_MC!L1503="","*",FN_MC!L1503)</f>
        <v>*</v>
      </c>
      <c r="P1501" s="162"/>
      <c r="Q1501" s="163" t="str">
        <f>IF(FN_MC!O1503="","*",FN_MC!O1503)</f>
        <v>*</v>
      </c>
      <c r="R1501" s="163" t="str">
        <f>IF(FN_MC!P1503="","*",FN_MC!P1503)</f>
        <v>*</v>
      </c>
      <c r="S1501" s="161" t="str">
        <f>IF(FN_MC!Q1505="","*",CONCATENATE(FN_MC!Q1505," ",FN_MC!R1505))</f>
        <v>*</v>
      </c>
      <c r="T1501" s="161" t="str">
        <f>IF(FN_MC!V1503="","*",FN_MC!V1503)</f>
        <v>*</v>
      </c>
      <c r="U1501" s="161" t="str">
        <f>IF(FN_MC!W1503="","*",FN_MC!W1503)</f>
        <v>*</v>
      </c>
      <c r="V1501" s="121" t="str">
        <f ca="1">_xlfn.XLOOKUP(G1501&amp;$V$2,BS_CONTROLE[CHAVE],BS_CONTROLE[Quantidade_11],"-")</f>
        <v>-</v>
      </c>
      <c r="W1501" s="121" t="str">
        <f ca="1">_xlfn.XLOOKUP(G1501&amp;$W$2,BS_CONTROLE[CHAVE],BS_CONTROLE[Quantidade_11],"-")</f>
        <v>-</v>
      </c>
      <c r="X1501" s="121" t="str">
        <f ca="1">_xlfn.XLOOKUP(G1501&amp;$X$2,BS_CONTROLE[CHAVE],BS_CONTROLE[Quantidade_11],"-")</f>
        <v>-</v>
      </c>
    </row>
    <row r="1502" spans="1:24" s="122" customFormat="1" hidden="1">
      <c r="A1502" s="160" t="str">
        <f>IF(FN_MC!Y1504="","*",FN_MC!Y1504)</f>
        <v>*</v>
      </c>
      <c r="B1502" s="160" t="str">
        <f>IF(FN_MC!X1504="","*",FN_MC!X1504)</f>
        <v>*</v>
      </c>
      <c r="C1502" s="160" t="str">
        <f>IF(FN_MC!Z1504="","*",FN_MC!Z1504)</f>
        <v>*</v>
      </c>
      <c r="D1502" s="161" t="str">
        <f>IF(FN_MC!S1504="","*",FN_MC!S1504)</f>
        <v>*</v>
      </c>
      <c r="E1502" s="161" t="str">
        <f>IF(FN_MC!T1504="","*",FN_MC!T1504)</f>
        <v>*</v>
      </c>
      <c r="F1502" s="161" t="str">
        <f>IF(FN_MC!B1504="","*",FN_MC!B1504)</f>
        <v>*</v>
      </c>
      <c r="G1502" s="161" t="str">
        <f>IF(FN_MC!D1504="","*",FN_MC!D1504)</f>
        <v>*</v>
      </c>
      <c r="H1502" s="161" t="str">
        <f>IF(FN_MC!F1504="","*",FN_MC!F1504)</f>
        <v>*</v>
      </c>
      <c r="I1502" s="161" t="str">
        <f>IF(FN_MC!H1504="","*",FN_MC!H1504)</f>
        <v>*</v>
      </c>
      <c r="J1502" s="161" t="str">
        <f>IF(FN_MC!I1504="","*",FN_MC!I1504)</f>
        <v>*</v>
      </c>
      <c r="K1502" s="161" t="str">
        <f>IF(FN_MC!M1504="","*",FN_MC!M1504)</f>
        <v>*</v>
      </c>
      <c r="L1502" s="161" t="str">
        <f>IF(FN_MC!N1504="","*",FN_MC!N1504)</f>
        <v>*</v>
      </c>
      <c r="M1502" s="162" t="str">
        <f>IF(FN_MC!J1504="","*",FN_MC!J1504)</f>
        <v>*</v>
      </c>
      <c r="N1502" s="162" t="str">
        <f>IF(FN_MC!K1504="","*",FN_MC!K1504)</f>
        <v>*</v>
      </c>
      <c r="O1502" s="162" t="str">
        <f>IF(FN_MC!L1504="","*",FN_MC!L1504)</f>
        <v>*</v>
      </c>
      <c r="P1502" s="162"/>
      <c r="Q1502" s="163" t="str">
        <f>IF(FN_MC!O1504="","*",FN_MC!O1504)</f>
        <v>*</v>
      </c>
      <c r="R1502" s="163" t="str">
        <f>IF(FN_MC!P1504="","*",FN_MC!P1504)</f>
        <v>*</v>
      </c>
      <c r="S1502" s="161" t="str">
        <f>IF(FN_MC!Q1506="","*",CONCATENATE(FN_MC!Q1506," ",FN_MC!R1506))</f>
        <v>*</v>
      </c>
      <c r="T1502" s="161" t="str">
        <f>IF(FN_MC!V1504="","*",FN_MC!V1504)</f>
        <v>*</v>
      </c>
      <c r="U1502" s="161" t="str">
        <f>IF(FN_MC!W1504="","*",FN_MC!W1504)</f>
        <v>*</v>
      </c>
      <c r="V1502" s="121" t="str">
        <f ca="1">_xlfn.XLOOKUP(G1502&amp;$V$2,BS_CONTROLE[CHAVE],BS_CONTROLE[Quantidade_11],"-")</f>
        <v>-</v>
      </c>
      <c r="W1502" s="121" t="str">
        <f ca="1">_xlfn.XLOOKUP(G1502&amp;$W$2,BS_CONTROLE[CHAVE],BS_CONTROLE[Quantidade_11],"-")</f>
        <v>-</v>
      </c>
      <c r="X1502" s="121" t="str">
        <f ca="1">_xlfn.XLOOKUP(G1502&amp;$X$2,BS_CONTROLE[CHAVE],BS_CONTROLE[Quantidade_11],"-")</f>
        <v>-</v>
      </c>
    </row>
    <row r="1503" spans="1:24" s="122" customFormat="1" hidden="1">
      <c r="A1503" s="118" t="str">
        <f>IF(FN_MC!Y1505="","*",FN_MC!Y1505)</f>
        <v>*</v>
      </c>
      <c r="B1503" s="118" t="str">
        <f>IF(FN_MC!X1505="","*",FN_MC!X1505)</f>
        <v>*</v>
      </c>
      <c r="C1503" s="118" t="str">
        <f>IF(FN_MC!Z1505="","*",FN_MC!Z1505)</f>
        <v>*</v>
      </c>
      <c r="D1503" s="119" t="str">
        <f>IF(FN_MC!S1505="","*",FN_MC!S1505)</f>
        <v>*</v>
      </c>
      <c r="E1503" s="119" t="str">
        <f>IF(FN_MC!T1505="","*",FN_MC!T1505)</f>
        <v>*</v>
      </c>
      <c r="F1503" s="119" t="str">
        <f>IF(FN_MC!B1505="","*",FN_MC!B1505)</f>
        <v>*</v>
      </c>
      <c r="G1503" s="119" t="str">
        <f>IF(FN_MC!D1505="","*",FN_MC!D1505)</f>
        <v>*</v>
      </c>
      <c r="H1503" s="119" t="str">
        <f>IF(FN_MC!F1505="","*",FN_MC!F1505)</f>
        <v>*</v>
      </c>
      <c r="I1503" s="119" t="str">
        <f>IF(FN_MC!H1505="","*",FN_MC!H1505)</f>
        <v>*</v>
      </c>
      <c r="J1503" s="119" t="str">
        <f>IF(FN_MC!I1505="","*",FN_MC!I1505)</f>
        <v>*</v>
      </c>
      <c r="K1503" s="119" t="str">
        <f>IF(FN_MC!M1505="","*",FN_MC!M1505)</f>
        <v>*</v>
      </c>
      <c r="L1503" s="119" t="str">
        <f>IF(FN_MC!N1505="","*",FN_MC!N1505)</f>
        <v>*</v>
      </c>
      <c r="M1503" s="120" t="str">
        <f>IF(FN_MC!J1505="","*",FN_MC!J1505)</f>
        <v>*</v>
      </c>
      <c r="N1503" s="120" t="str">
        <f>IF(FN_MC!K1505="","*",FN_MC!K1505)</f>
        <v>*</v>
      </c>
      <c r="O1503" s="120" t="str">
        <f>IF(FN_MC!L1505="","*",FN_MC!L1505)</f>
        <v>*</v>
      </c>
      <c r="P1503" s="120"/>
      <c r="Q1503" s="137" t="str">
        <f>IF(FN_MC!O1505="","*",FN_MC!O1505)</f>
        <v>*</v>
      </c>
      <c r="R1503" s="137" t="str">
        <f>IF(FN_MC!P1505="","*",FN_MC!P1505)</f>
        <v>*</v>
      </c>
      <c r="S1503" s="119" t="str">
        <f>IF(FN_MC!Q1507="","*",CONCATENATE(FN_MC!Q1507," ",FN_MC!R1507))</f>
        <v>*</v>
      </c>
      <c r="T1503" s="119" t="str">
        <f>IF(FN_MC!V1505="","*",FN_MC!V1505)</f>
        <v>*</v>
      </c>
      <c r="U1503" s="119" t="str">
        <f>IF(FN_MC!W1505="","*",FN_MC!W1505)</f>
        <v>*</v>
      </c>
      <c r="V1503" s="121" t="str">
        <f ca="1">_xlfn.XLOOKUP(G1503&amp;$V$2,BS_CONTROLE[CHAVE],BS_CONTROLE[Quantidade_11],"-")</f>
        <v>-</v>
      </c>
      <c r="W1503" s="121" t="str">
        <f ca="1">_xlfn.XLOOKUP(G1503&amp;$W$2,BS_CONTROLE[CHAVE],BS_CONTROLE[Quantidade_11],"-")</f>
        <v>-</v>
      </c>
      <c r="X1503" s="121" t="str">
        <f ca="1">_xlfn.XLOOKUP(G1503&amp;$X$2,BS_CONTROLE[CHAVE],BS_CONTROLE[Quantidade_11],"-")</f>
        <v>-</v>
      </c>
    </row>
    <row r="1504" spans="1:24" s="122" customFormat="1" hidden="1">
      <c r="A1504" s="160" t="str">
        <f>IF(FN_MC!Y1506="","*",FN_MC!Y1506)</f>
        <v>*</v>
      </c>
      <c r="B1504" s="160" t="str">
        <f>IF(FN_MC!X1506="","*",FN_MC!X1506)</f>
        <v>*</v>
      </c>
      <c r="C1504" s="160" t="str">
        <f>IF(FN_MC!Z1506="","*",FN_MC!Z1506)</f>
        <v>*</v>
      </c>
      <c r="D1504" s="161" t="str">
        <f>IF(FN_MC!S1506="","*",FN_MC!S1506)</f>
        <v>*</v>
      </c>
      <c r="E1504" s="161" t="str">
        <f>IF(FN_MC!T1506="","*",FN_MC!T1506)</f>
        <v>*</v>
      </c>
      <c r="F1504" s="161" t="str">
        <f>IF(FN_MC!B1506="","*",FN_MC!B1506)</f>
        <v>*</v>
      </c>
      <c r="G1504" s="161" t="str">
        <f>IF(FN_MC!D1506="","*",FN_MC!D1506)</f>
        <v>*</v>
      </c>
      <c r="H1504" s="161" t="str">
        <f>IF(FN_MC!F1506="","*",FN_MC!F1506)</f>
        <v>*</v>
      </c>
      <c r="I1504" s="161" t="str">
        <f>IF(FN_MC!H1506="","*",FN_MC!H1506)</f>
        <v>*</v>
      </c>
      <c r="J1504" s="161" t="str">
        <f>IF(FN_MC!I1506="","*",FN_MC!I1506)</f>
        <v>*</v>
      </c>
      <c r="K1504" s="161" t="str">
        <f>IF(FN_MC!M1506="","*",FN_MC!M1506)</f>
        <v>*</v>
      </c>
      <c r="L1504" s="161" t="str">
        <f>IF(FN_MC!N1506="","*",FN_MC!N1506)</f>
        <v>*</v>
      </c>
      <c r="M1504" s="162" t="str">
        <f>IF(FN_MC!J1506="","*",FN_MC!J1506)</f>
        <v>*</v>
      </c>
      <c r="N1504" s="162" t="str">
        <f>IF(FN_MC!K1506="","*",FN_MC!K1506)</f>
        <v>*</v>
      </c>
      <c r="O1504" s="162" t="str">
        <f>IF(FN_MC!L1506="","*",FN_MC!L1506)</f>
        <v>*</v>
      </c>
      <c r="P1504" s="162"/>
      <c r="Q1504" s="163" t="str">
        <f>IF(FN_MC!O1506="","*",FN_MC!O1506)</f>
        <v>*</v>
      </c>
      <c r="R1504" s="163" t="str">
        <f>IF(FN_MC!P1506="","*",FN_MC!P1506)</f>
        <v>*</v>
      </c>
      <c r="S1504" s="161" t="str">
        <f>IF(FN_MC!Q1508="","*",CONCATENATE(FN_MC!Q1508," ",FN_MC!R1508))</f>
        <v>*</v>
      </c>
      <c r="T1504" s="161" t="str">
        <f>IF(FN_MC!V1506="","*",FN_MC!V1506)</f>
        <v>*</v>
      </c>
      <c r="U1504" s="161" t="str">
        <f>IF(FN_MC!W1506="","*",FN_MC!W1506)</f>
        <v>*</v>
      </c>
      <c r="V1504" s="121" t="str">
        <f ca="1">_xlfn.XLOOKUP(G1504&amp;$V$2,BS_CONTROLE[CHAVE],BS_CONTROLE[Quantidade_11],"-")</f>
        <v>-</v>
      </c>
      <c r="W1504" s="121" t="str">
        <f ca="1">_xlfn.XLOOKUP(G1504&amp;$W$2,BS_CONTROLE[CHAVE],BS_CONTROLE[Quantidade_11],"-")</f>
        <v>-</v>
      </c>
      <c r="X1504" s="121" t="str">
        <f ca="1">_xlfn.XLOOKUP(G1504&amp;$X$2,BS_CONTROLE[CHAVE],BS_CONTROLE[Quantidade_11],"-")</f>
        <v>-</v>
      </c>
    </row>
    <row r="1505" spans="1:24" s="122" customFormat="1" hidden="1">
      <c r="A1505" s="160" t="str">
        <f>IF(FN_MC!Y1507="","*",FN_MC!Y1507)</f>
        <v>*</v>
      </c>
      <c r="B1505" s="160" t="str">
        <f>IF(FN_MC!X1507="","*",FN_MC!X1507)</f>
        <v>*</v>
      </c>
      <c r="C1505" s="160" t="str">
        <f>IF(FN_MC!Z1507="","*",FN_MC!Z1507)</f>
        <v>*</v>
      </c>
      <c r="D1505" s="161" t="str">
        <f>IF(FN_MC!S1507="","*",FN_MC!S1507)</f>
        <v>*</v>
      </c>
      <c r="E1505" s="161" t="str">
        <f>IF(FN_MC!T1507="","*",FN_MC!T1507)</f>
        <v>*</v>
      </c>
      <c r="F1505" s="161" t="str">
        <f>IF(FN_MC!B1507="","*",FN_MC!B1507)</f>
        <v>*</v>
      </c>
      <c r="G1505" s="161" t="str">
        <f>IF(FN_MC!D1507="","*",FN_MC!D1507)</f>
        <v>*</v>
      </c>
      <c r="H1505" s="161" t="str">
        <f>IF(FN_MC!F1507="","*",FN_MC!F1507)</f>
        <v>*</v>
      </c>
      <c r="I1505" s="161" t="str">
        <f>IF(FN_MC!H1507="","*",FN_MC!H1507)</f>
        <v>*</v>
      </c>
      <c r="J1505" s="161" t="str">
        <f>IF(FN_MC!I1507="","*",FN_MC!I1507)</f>
        <v>*</v>
      </c>
      <c r="K1505" s="161" t="str">
        <f>IF(FN_MC!M1507="","*",FN_MC!M1507)</f>
        <v>*</v>
      </c>
      <c r="L1505" s="161" t="str">
        <f>IF(FN_MC!N1507="","*",FN_MC!N1507)</f>
        <v>*</v>
      </c>
      <c r="M1505" s="162" t="str">
        <f>IF(FN_MC!J1507="","*",FN_MC!J1507)</f>
        <v>*</v>
      </c>
      <c r="N1505" s="162" t="str">
        <f>IF(FN_MC!K1507="","*",FN_MC!K1507)</f>
        <v>*</v>
      </c>
      <c r="O1505" s="162" t="str">
        <f>IF(FN_MC!L1507="","*",FN_MC!L1507)</f>
        <v>*</v>
      </c>
      <c r="P1505" s="162"/>
      <c r="Q1505" s="163" t="str">
        <f>IF(FN_MC!O1507="","*",FN_MC!O1507)</f>
        <v>*</v>
      </c>
      <c r="R1505" s="163" t="str">
        <f>IF(FN_MC!P1507="","*",FN_MC!P1507)</f>
        <v>*</v>
      </c>
      <c r="S1505" s="161" t="str">
        <f>IF(FN_MC!Q1509="","*",CONCATENATE(FN_MC!Q1509," ",FN_MC!R1509))</f>
        <v>*</v>
      </c>
      <c r="T1505" s="161" t="str">
        <f>IF(FN_MC!V1507="","*",FN_MC!V1507)</f>
        <v>*</v>
      </c>
      <c r="U1505" s="161" t="str">
        <f>IF(FN_MC!W1507="","*",FN_MC!W1507)</f>
        <v>*</v>
      </c>
      <c r="V1505" s="121" t="str">
        <f ca="1">_xlfn.XLOOKUP(G1505&amp;$V$2,BS_CONTROLE[CHAVE],BS_CONTROLE[Quantidade_11],"-")</f>
        <v>-</v>
      </c>
      <c r="W1505" s="121" t="str">
        <f ca="1">_xlfn.XLOOKUP(G1505&amp;$W$2,BS_CONTROLE[CHAVE],BS_CONTROLE[Quantidade_11],"-")</f>
        <v>-</v>
      </c>
      <c r="X1505" s="121" t="str">
        <f ca="1">_xlfn.XLOOKUP(G1505&amp;$X$2,BS_CONTROLE[CHAVE],BS_CONTROLE[Quantidade_11],"-")</f>
        <v>-</v>
      </c>
    </row>
    <row r="1506" spans="1:24" s="122" customFormat="1" hidden="1">
      <c r="A1506" s="118" t="str">
        <f>IF(FN_MC!Y1508="","*",FN_MC!Y1508)</f>
        <v>*</v>
      </c>
      <c r="B1506" s="118" t="str">
        <f>IF(FN_MC!X1508="","*",FN_MC!X1508)</f>
        <v>*</v>
      </c>
      <c r="C1506" s="118" t="str">
        <f>IF(FN_MC!Z1508="","*",FN_MC!Z1508)</f>
        <v>*</v>
      </c>
      <c r="D1506" s="119" t="str">
        <f>IF(FN_MC!S1508="","*",FN_MC!S1508)</f>
        <v>*</v>
      </c>
      <c r="E1506" s="119" t="str">
        <f>IF(FN_MC!T1508="","*",FN_MC!T1508)</f>
        <v>*</v>
      </c>
      <c r="F1506" s="119" t="str">
        <f>IF(FN_MC!B1508="","*",FN_MC!B1508)</f>
        <v>*</v>
      </c>
      <c r="G1506" s="119" t="str">
        <f>IF(FN_MC!D1508="","*",FN_MC!D1508)</f>
        <v>*</v>
      </c>
      <c r="H1506" s="119" t="str">
        <f>IF(FN_MC!F1508="","*",FN_MC!F1508)</f>
        <v>*</v>
      </c>
      <c r="I1506" s="119" t="str">
        <f>IF(FN_MC!H1508="","*",FN_MC!H1508)</f>
        <v>*</v>
      </c>
      <c r="J1506" s="119" t="str">
        <f>IF(FN_MC!I1508="","*",FN_MC!I1508)</f>
        <v>*</v>
      </c>
      <c r="K1506" s="119" t="str">
        <f>IF(FN_MC!M1508="","*",FN_MC!M1508)</f>
        <v>*</v>
      </c>
      <c r="L1506" s="119" t="str">
        <f>IF(FN_MC!N1508="","*",FN_MC!N1508)</f>
        <v>*</v>
      </c>
      <c r="M1506" s="120" t="str">
        <f>IF(FN_MC!J1508="","*",FN_MC!J1508)</f>
        <v>*</v>
      </c>
      <c r="N1506" s="120" t="str">
        <f>IF(FN_MC!K1508="","*",FN_MC!K1508)</f>
        <v>*</v>
      </c>
      <c r="O1506" s="120" t="str">
        <f>IF(FN_MC!L1508="","*",FN_MC!L1508)</f>
        <v>*</v>
      </c>
      <c r="P1506" s="120"/>
      <c r="Q1506" s="137" t="str">
        <f>IF(FN_MC!O1508="","*",FN_MC!O1508)</f>
        <v>*</v>
      </c>
      <c r="R1506" s="137" t="str">
        <f>IF(FN_MC!P1508="","*",FN_MC!P1508)</f>
        <v>*</v>
      </c>
      <c r="S1506" s="119" t="str">
        <f>IF(FN_MC!Q1510="","*",CONCATENATE(FN_MC!Q1510," ",FN_MC!R1510))</f>
        <v>*</v>
      </c>
      <c r="T1506" s="119" t="str">
        <f>IF(FN_MC!V1508="","*",FN_MC!V1508)</f>
        <v>*</v>
      </c>
      <c r="U1506" s="119" t="str">
        <f>IF(FN_MC!W1508="","*",FN_MC!W1508)</f>
        <v>*</v>
      </c>
      <c r="V1506" s="121" t="str">
        <f ca="1">_xlfn.XLOOKUP(G1506&amp;$V$2,BS_CONTROLE[CHAVE],BS_CONTROLE[Quantidade_11],"-")</f>
        <v>-</v>
      </c>
      <c r="W1506" s="121" t="str">
        <f ca="1">_xlfn.XLOOKUP(G1506&amp;$W$2,BS_CONTROLE[CHAVE],BS_CONTROLE[Quantidade_11],"-")</f>
        <v>-</v>
      </c>
      <c r="X1506" s="121" t="str">
        <f ca="1">_xlfn.XLOOKUP(G1506&amp;$X$2,BS_CONTROLE[CHAVE],BS_CONTROLE[Quantidade_11],"-")</f>
        <v>-</v>
      </c>
    </row>
    <row r="1507" spans="1:24" s="122" customFormat="1" hidden="1">
      <c r="A1507" s="160" t="str">
        <f>IF(FN_MC!Y1509="","*",FN_MC!Y1509)</f>
        <v>*</v>
      </c>
      <c r="B1507" s="160" t="str">
        <f>IF(FN_MC!X1509="","*",FN_MC!X1509)</f>
        <v>*</v>
      </c>
      <c r="C1507" s="160" t="str">
        <f>IF(FN_MC!Z1509="","*",FN_MC!Z1509)</f>
        <v>*</v>
      </c>
      <c r="D1507" s="161" t="str">
        <f>IF(FN_MC!S1509="","*",FN_MC!S1509)</f>
        <v>*</v>
      </c>
      <c r="E1507" s="161" t="str">
        <f>IF(FN_MC!T1509="","*",FN_MC!T1509)</f>
        <v>*</v>
      </c>
      <c r="F1507" s="161" t="str">
        <f>IF(FN_MC!B1509="","*",FN_MC!B1509)</f>
        <v>*</v>
      </c>
      <c r="G1507" s="161" t="str">
        <f>IF(FN_MC!D1509="","*",FN_MC!D1509)</f>
        <v>*</v>
      </c>
      <c r="H1507" s="161" t="str">
        <f>IF(FN_MC!F1509="","*",FN_MC!F1509)</f>
        <v>*</v>
      </c>
      <c r="I1507" s="161" t="str">
        <f>IF(FN_MC!H1509="","*",FN_MC!H1509)</f>
        <v>*</v>
      </c>
      <c r="J1507" s="161" t="str">
        <f>IF(FN_MC!I1509="","*",FN_MC!I1509)</f>
        <v>*</v>
      </c>
      <c r="K1507" s="161" t="str">
        <f>IF(FN_MC!M1509="","*",FN_MC!M1509)</f>
        <v>*</v>
      </c>
      <c r="L1507" s="161" t="str">
        <f>IF(FN_MC!N1509="","*",FN_MC!N1509)</f>
        <v>*</v>
      </c>
      <c r="M1507" s="162" t="str">
        <f>IF(FN_MC!J1509="","*",FN_MC!J1509)</f>
        <v>*</v>
      </c>
      <c r="N1507" s="162" t="str">
        <f>IF(FN_MC!K1509="","*",FN_MC!K1509)</f>
        <v>*</v>
      </c>
      <c r="O1507" s="162" t="str">
        <f>IF(FN_MC!L1509="","*",FN_MC!L1509)</f>
        <v>*</v>
      </c>
      <c r="P1507" s="162"/>
      <c r="Q1507" s="163" t="str">
        <f>IF(FN_MC!O1509="","*",FN_MC!O1509)</f>
        <v>*</v>
      </c>
      <c r="R1507" s="163" t="str">
        <f>IF(FN_MC!P1509="","*",FN_MC!P1509)</f>
        <v>*</v>
      </c>
      <c r="S1507" s="161" t="str">
        <f>IF(FN_MC!Q1511="","*",CONCATENATE(FN_MC!Q1511," ",FN_MC!R1511))</f>
        <v>*</v>
      </c>
      <c r="T1507" s="161" t="str">
        <f>IF(FN_MC!V1509="","*",FN_MC!V1509)</f>
        <v>*</v>
      </c>
      <c r="U1507" s="161" t="str">
        <f>IF(FN_MC!W1509="","*",FN_MC!W1509)</f>
        <v>*</v>
      </c>
      <c r="V1507" s="121" t="str">
        <f ca="1">_xlfn.XLOOKUP(G1507&amp;$V$2,BS_CONTROLE[CHAVE],BS_CONTROLE[Quantidade_11],"-")</f>
        <v>-</v>
      </c>
      <c r="W1507" s="121" t="str">
        <f ca="1">_xlfn.XLOOKUP(G1507&amp;$W$2,BS_CONTROLE[CHAVE],BS_CONTROLE[Quantidade_11],"-")</f>
        <v>-</v>
      </c>
      <c r="X1507" s="121" t="str">
        <f ca="1">_xlfn.XLOOKUP(G1507&amp;$X$2,BS_CONTROLE[CHAVE],BS_CONTROLE[Quantidade_11],"-")</f>
        <v>-</v>
      </c>
    </row>
    <row r="1508" spans="1:24" s="122" customFormat="1" hidden="1">
      <c r="A1508" s="160" t="str">
        <f>IF(FN_MC!Y1510="","*",FN_MC!Y1510)</f>
        <v>*</v>
      </c>
      <c r="B1508" s="160" t="str">
        <f>IF(FN_MC!X1510="","*",FN_MC!X1510)</f>
        <v>*</v>
      </c>
      <c r="C1508" s="160" t="str">
        <f>IF(FN_MC!Z1510="","*",FN_MC!Z1510)</f>
        <v>*</v>
      </c>
      <c r="D1508" s="161" t="str">
        <f>IF(FN_MC!S1510="","*",FN_MC!S1510)</f>
        <v>*</v>
      </c>
      <c r="E1508" s="161" t="str">
        <f>IF(FN_MC!T1510="","*",FN_MC!T1510)</f>
        <v>*</v>
      </c>
      <c r="F1508" s="161" t="str">
        <f>IF(FN_MC!B1510="","*",FN_MC!B1510)</f>
        <v>*</v>
      </c>
      <c r="G1508" s="161" t="str">
        <f>IF(FN_MC!D1510="","*",FN_MC!D1510)</f>
        <v>*</v>
      </c>
      <c r="H1508" s="161" t="str">
        <f>IF(FN_MC!F1510="","*",FN_MC!F1510)</f>
        <v>*</v>
      </c>
      <c r="I1508" s="161" t="str">
        <f>IF(FN_MC!H1510="","*",FN_MC!H1510)</f>
        <v>*</v>
      </c>
      <c r="J1508" s="161" t="str">
        <f>IF(FN_MC!I1510="","*",FN_MC!I1510)</f>
        <v>*</v>
      </c>
      <c r="K1508" s="161" t="str">
        <f>IF(FN_MC!M1510="","*",FN_MC!M1510)</f>
        <v>*</v>
      </c>
      <c r="L1508" s="161" t="str">
        <f>IF(FN_MC!N1510="","*",FN_MC!N1510)</f>
        <v>*</v>
      </c>
      <c r="M1508" s="162" t="str">
        <f>IF(FN_MC!J1510="","*",FN_MC!J1510)</f>
        <v>*</v>
      </c>
      <c r="N1508" s="162" t="str">
        <f>IF(FN_MC!K1510="","*",FN_MC!K1510)</f>
        <v>*</v>
      </c>
      <c r="O1508" s="162" t="str">
        <f>IF(FN_MC!L1510="","*",FN_MC!L1510)</f>
        <v>*</v>
      </c>
      <c r="P1508" s="162"/>
      <c r="Q1508" s="163" t="str">
        <f>IF(FN_MC!O1510="","*",FN_MC!O1510)</f>
        <v>*</v>
      </c>
      <c r="R1508" s="163" t="str">
        <f>IF(FN_MC!P1510="","*",FN_MC!P1510)</f>
        <v>*</v>
      </c>
      <c r="S1508" s="161" t="str">
        <f>IF(FN_MC!Q1512="","*",CONCATENATE(FN_MC!Q1512," ",FN_MC!R1512))</f>
        <v>*</v>
      </c>
      <c r="T1508" s="161" t="str">
        <f>IF(FN_MC!V1510="","*",FN_MC!V1510)</f>
        <v>*</v>
      </c>
      <c r="U1508" s="161" t="str">
        <f>IF(FN_MC!W1510="","*",FN_MC!W1510)</f>
        <v>*</v>
      </c>
      <c r="V1508" s="121" t="str">
        <f ca="1">_xlfn.XLOOKUP(G1508&amp;$V$2,BS_CONTROLE[CHAVE],BS_CONTROLE[Quantidade_11],"-")</f>
        <v>-</v>
      </c>
      <c r="W1508" s="121" t="str">
        <f ca="1">_xlfn.XLOOKUP(G1508&amp;$W$2,BS_CONTROLE[CHAVE],BS_CONTROLE[Quantidade_11],"-")</f>
        <v>-</v>
      </c>
      <c r="X1508" s="121" t="str">
        <f ca="1">_xlfn.XLOOKUP(G1508&amp;$X$2,BS_CONTROLE[CHAVE],BS_CONTROLE[Quantidade_11],"-")</f>
        <v>-</v>
      </c>
    </row>
    <row r="1509" spans="1:24" s="122" customFormat="1" hidden="1">
      <c r="A1509" s="118" t="str">
        <f>IF(FN_MC!Y1511="","*",FN_MC!Y1511)</f>
        <v>*</v>
      </c>
      <c r="B1509" s="118" t="str">
        <f>IF(FN_MC!X1511="","*",FN_MC!X1511)</f>
        <v>*</v>
      </c>
      <c r="C1509" s="118" t="str">
        <f>IF(FN_MC!Z1511="","*",FN_MC!Z1511)</f>
        <v>*</v>
      </c>
      <c r="D1509" s="119" t="str">
        <f>IF(FN_MC!S1511="","*",FN_MC!S1511)</f>
        <v>*</v>
      </c>
      <c r="E1509" s="119" t="str">
        <f>IF(FN_MC!T1511="","*",FN_MC!T1511)</f>
        <v>*</v>
      </c>
      <c r="F1509" s="119" t="str">
        <f>IF(FN_MC!B1511="","*",FN_MC!B1511)</f>
        <v>*</v>
      </c>
      <c r="G1509" s="119" t="str">
        <f>IF(FN_MC!D1511="","*",FN_MC!D1511)</f>
        <v>*</v>
      </c>
      <c r="H1509" s="119" t="str">
        <f>IF(FN_MC!F1511="","*",FN_MC!F1511)</f>
        <v>*</v>
      </c>
      <c r="I1509" s="119" t="str">
        <f>IF(FN_MC!H1511="","*",FN_MC!H1511)</f>
        <v>*</v>
      </c>
      <c r="J1509" s="119" t="str">
        <f>IF(FN_MC!I1511="","*",FN_MC!I1511)</f>
        <v>*</v>
      </c>
      <c r="K1509" s="119" t="str">
        <f>IF(FN_MC!M1511="","*",FN_MC!M1511)</f>
        <v>*</v>
      </c>
      <c r="L1509" s="119" t="str">
        <f>IF(FN_MC!N1511="","*",FN_MC!N1511)</f>
        <v>*</v>
      </c>
      <c r="M1509" s="120" t="str">
        <f>IF(FN_MC!J1511="","*",FN_MC!J1511)</f>
        <v>*</v>
      </c>
      <c r="N1509" s="120" t="str">
        <f>IF(FN_MC!K1511="","*",FN_MC!K1511)</f>
        <v>*</v>
      </c>
      <c r="O1509" s="120" t="str">
        <f>IF(FN_MC!L1511="","*",FN_MC!L1511)</f>
        <v>*</v>
      </c>
      <c r="P1509" s="120"/>
      <c r="Q1509" s="137" t="str">
        <f>IF(FN_MC!O1511="","*",FN_MC!O1511)</f>
        <v>*</v>
      </c>
      <c r="R1509" s="137" t="str">
        <f>IF(FN_MC!P1511="","*",FN_MC!P1511)</f>
        <v>*</v>
      </c>
      <c r="S1509" s="119" t="str">
        <f>IF(FN_MC!Q1513="","*",CONCATENATE(FN_MC!Q1513," ",FN_MC!R1513))</f>
        <v>*</v>
      </c>
      <c r="T1509" s="119" t="str">
        <f>IF(FN_MC!V1511="","*",FN_MC!V1511)</f>
        <v>*</v>
      </c>
      <c r="U1509" s="119" t="str">
        <f>IF(FN_MC!W1511="","*",FN_MC!W1511)</f>
        <v>*</v>
      </c>
      <c r="V1509" s="121" t="str">
        <f ca="1">_xlfn.XLOOKUP(G1509&amp;$V$2,BS_CONTROLE[CHAVE],BS_CONTROLE[Quantidade_11],"-")</f>
        <v>-</v>
      </c>
      <c r="W1509" s="121" t="str">
        <f ca="1">_xlfn.XLOOKUP(G1509&amp;$W$2,BS_CONTROLE[CHAVE],BS_CONTROLE[Quantidade_11],"-")</f>
        <v>-</v>
      </c>
      <c r="X1509" s="121" t="str">
        <f ca="1">_xlfn.XLOOKUP(G1509&amp;$X$2,BS_CONTROLE[CHAVE],BS_CONTROLE[Quantidade_11],"-")</f>
        <v>-</v>
      </c>
    </row>
    <row r="1510" spans="1:24" s="122" customFormat="1" hidden="1">
      <c r="A1510" s="160" t="str">
        <f>IF(FN_MC!Y1512="","*",FN_MC!Y1512)</f>
        <v>*</v>
      </c>
      <c r="B1510" s="160" t="str">
        <f>IF(FN_MC!X1512="","*",FN_MC!X1512)</f>
        <v>*</v>
      </c>
      <c r="C1510" s="160" t="str">
        <f>IF(FN_MC!Z1512="","*",FN_MC!Z1512)</f>
        <v>*</v>
      </c>
      <c r="D1510" s="161" t="str">
        <f>IF(FN_MC!S1512="","*",FN_MC!S1512)</f>
        <v>*</v>
      </c>
      <c r="E1510" s="161" t="str">
        <f>IF(FN_MC!T1512="","*",FN_MC!T1512)</f>
        <v>*</v>
      </c>
      <c r="F1510" s="161" t="str">
        <f>IF(FN_MC!B1512="","*",FN_MC!B1512)</f>
        <v>*</v>
      </c>
      <c r="G1510" s="161" t="str">
        <f>IF(FN_MC!D1512="","*",FN_MC!D1512)</f>
        <v>*</v>
      </c>
      <c r="H1510" s="161" t="str">
        <f>IF(FN_MC!F1512="","*",FN_MC!F1512)</f>
        <v>*</v>
      </c>
      <c r="I1510" s="161" t="str">
        <f>IF(FN_MC!H1512="","*",FN_MC!H1512)</f>
        <v>*</v>
      </c>
      <c r="J1510" s="161" t="str">
        <f>IF(FN_MC!I1512="","*",FN_MC!I1512)</f>
        <v>*</v>
      </c>
      <c r="K1510" s="161" t="str">
        <f>IF(FN_MC!M1512="","*",FN_MC!M1512)</f>
        <v>*</v>
      </c>
      <c r="L1510" s="161" t="str">
        <f>IF(FN_MC!N1512="","*",FN_MC!N1512)</f>
        <v>*</v>
      </c>
      <c r="M1510" s="162" t="str">
        <f>IF(FN_MC!J1512="","*",FN_MC!J1512)</f>
        <v>*</v>
      </c>
      <c r="N1510" s="162" t="str">
        <f>IF(FN_MC!K1512="","*",FN_MC!K1512)</f>
        <v>*</v>
      </c>
      <c r="O1510" s="162" t="str">
        <f>IF(FN_MC!L1512="","*",FN_MC!L1512)</f>
        <v>*</v>
      </c>
      <c r="P1510" s="162"/>
      <c r="Q1510" s="163" t="str">
        <f>IF(FN_MC!O1512="","*",FN_MC!O1512)</f>
        <v>*</v>
      </c>
      <c r="R1510" s="163" t="str">
        <f>IF(FN_MC!P1512="","*",FN_MC!P1512)</f>
        <v>*</v>
      </c>
      <c r="S1510" s="161" t="str">
        <f>IF(FN_MC!Q1514="","*",CONCATENATE(FN_MC!Q1514," ",FN_MC!R1514))</f>
        <v>*</v>
      </c>
      <c r="T1510" s="161" t="str">
        <f>IF(FN_MC!V1512="","*",FN_MC!V1512)</f>
        <v>*</v>
      </c>
      <c r="U1510" s="161" t="str">
        <f>IF(FN_MC!W1512="","*",FN_MC!W1512)</f>
        <v>*</v>
      </c>
      <c r="V1510" s="121" t="str">
        <f ca="1">_xlfn.XLOOKUP(G1510&amp;$V$2,BS_CONTROLE[CHAVE],BS_CONTROLE[Quantidade_11],"-")</f>
        <v>-</v>
      </c>
      <c r="W1510" s="121" t="str">
        <f ca="1">_xlfn.XLOOKUP(G1510&amp;$W$2,BS_CONTROLE[CHAVE],BS_CONTROLE[Quantidade_11],"-")</f>
        <v>-</v>
      </c>
      <c r="X1510" s="121" t="str">
        <f ca="1">_xlfn.XLOOKUP(G1510&amp;$X$2,BS_CONTROLE[CHAVE],BS_CONTROLE[Quantidade_11],"-")</f>
        <v>-</v>
      </c>
    </row>
    <row r="1511" spans="1:24" s="122" customFormat="1" hidden="1">
      <c r="A1511" s="160" t="str">
        <f>IF(FN_MC!Y1513="","*",FN_MC!Y1513)</f>
        <v>*</v>
      </c>
      <c r="B1511" s="160" t="str">
        <f>IF(FN_MC!X1513="","*",FN_MC!X1513)</f>
        <v>*</v>
      </c>
      <c r="C1511" s="160" t="str">
        <f>IF(FN_MC!Z1513="","*",FN_MC!Z1513)</f>
        <v>*</v>
      </c>
      <c r="D1511" s="161" t="str">
        <f>IF(FN_MC!S1513="","*",FN_MC!S1513)</f>
        <v>*</v>
      </c>
      <c r="E1511" s="161" t="str">
        <f>IF(FN_MC!T1513="","*",FN_MC!T1513)</f>
        <v>*</v>
      </c>
      <c r="F1511" s="161" t="str">
        <f>IF(FN_MC!B1513="","*",FN_MC!B1513)</f>
        <v>*</v>
      </c>
      <c r="G1511" s="161" t="str">
        <f>IF(FN_MC!D1513="","*",FN_MC!D1513)</f>
        <v>*</v>
      </c>
      <c r="H1511" s="161" t="str">
        <f>IF(FN_MC!F1513="","*",FN_MC!F1513)</f>
        <v>*</v>
      </c>
      <c r="I1511" s="161" t="str">
        <f>IF(FN_MC!H1513="","*",FN_MC!H1513)</f>
        <v>*</v>
      </c>
      <c r="J1511" s="161" t="str">
        <f>IF(FN_MC!I1513="","*",FN_MC!I1513)</f>
        <v>*</v>
      </c>
      <c r="K1511" s="161" t="str">
        <f>IF(FN_MC!M1513="","*",FN_MC!M1513)</f>
        <v>*</v>
      </c>
      <c r="L1511" s="161" t="str">
        <f>IF(FN_MC!N1513="","*",FN_MC!N1513)</f>
        <v>*</v>
      </c>
      <c r="M1511" s="162" t="str">
        <f>IF(FN_MC!J1513="","*",FN_MC!J1513)</f>
        <v>*</v>
      </c>
      <c r="N1511" s="162" t="str">
        <f>IF(FN_MC!K1513="","*",FN_MC!K1513)</f>
        <v>*</v>
      </c>
      <c r="O1511" s="162" t="str">
        <f>IF(FN_MC!L1513="","*",FN_MC!L1513)</f>
        <v>*</v>
      </c>
      <c r="P1511" s="162"/>
      <c r="Q1511" s="163" t="str">
        <f>IF(FN_MC!O1513="","*",FN_MC!O1513)</f>
        <v>*</v>
      </c>
      <c r="R1511" s="163" t="str">
        <f>IF(FN_MC!P1513="","*",FN_MC!P1513)</f>
        <v>*</v>
      </c>
      <c r="S1511" s="161" t="str">
        <f>IF(FN_MC!Q1515="","*",CONCATENATE(FN_MC!Q1515," ",FN_MC!R1515))</f>
        <v>*</v>
      </c>
      <c r="T1511" s="161" t="str">
        <f>IF(FN_MC!V1513="","*",FN_MC!V1513)</f>
        <v>*</v>
      </c>
      <c r="U1511" s="161" t="str">
        <f>IF(FN_MC!W1513="","*",FN_MC!W1513)</f>
        <v>*</v>
      </c>
      <c r="V1511" s="121" t="str">
        <f ca="1">_xlfn.XLOOKUP(G1511&amp;$V$2,BS_CONTROLE[CHAVE],BS_CONTROLE[Quantidade_11],"-")</f>
        <v>-</v>
      </c>
      <c r="W1511" s="121" t="str">
        <f ca="1">_xlfn.XLOOKUP(G1511&amp;$W$2,BS_CONTROLE[CHAVE],BS_CONTROLE[Quantidade_11],"-")</f>
        <v>-</v>
      </c>
      <c r="X1511" s="121" t="str">
        <f ca="1">_xlfn.XLOOKUP(G1511&amp;$X$2,BS_CONTROLE[CHAVE],BS_CONTROLE[Quantidade_11],"-")</f>
        <v>-</v>
      </c>
    </row>
    <row r="1512" spans="1:24" s="122" customFormat="1" hidden="1">
      <c r="A1512" s="118" t="str">
        <f>IF(FN_MC!Y1514="","*",FN_MC!Y1514)</f>
        <v>*</v>
      </c>
      <c r="B1512" s="118" t="str">
        <f>IF(FN_MC!X1514="","*",FN_MC!X1514)</f>
        <v>*</v>
      </c>
      <c r="C1512" s="118" t="str">
        <f>IF(FN_MC!Z1514="","*",FN_MC!Z1514)</f>
        <v>*</v>
      </c>
      <c r="D1512" s="119" t="str">
        <f>IF(FN_MC!S1514="","*",FN_MC!S1514)</f>
        <v>*</v>
      </c>
      <c r="E1512" s="119" t="str">
        <f>IF(FN_MC!T1514="","*",FN_MC!T1514)</f>
        <v>*</v>
      </c>
      <c r="F1512" s="119" t="str">
        <f>IF(FN_MC!B1514="","*",FN_MC!B1514)</f>
        <v>*</v>
      </c>
      <c r="G1512" s="119" t="str">
        <f>IF(FN_MC!D1514="","*",FN_MC!D1514)</f>
        <v>*</v>
      </c>
      <c r="H1512" s="119" t="str">
        <f>IF(FN_MC!F1514="","*",FN_MC!F1514)</f>
        <v>*</v>
      </c>
      <c r="I1512" s="119" t="str">
        <f>IF(FN_MC!H1514="","*",FN_MC!H1514)</f>
        <v>*</v>
      </c>
      <c r="J1512" s="119" t="str">
        <f>IF(FN_MC!I1514="","*",FN_MC!I1514)</f>
        <v>*</v>
      </c>
      <c r="K1512" s="119" t="str">
        <f>IF(FN_MC!M1514="","*",FN_MC!M1514)</f>
        <v>*</v>
      </c>
      <c r="L1512" s="119" t="str">
        <f>IF(FN_MC!N1514="","*",FN_MC!N1514)</f>
        <v>*</v>
      </c>
      <c r="M1512" s="120" t="str">
        <f>IF(FN_MC!J1514="","*",FN_MC!J1514)</f>
        <v>*</v>
      </c>
      <c r="N1512" s="120" t="str">
        <f>IF(FN_MC!K1514="","*",FN_MC!K1514)</f>
        <v>*</v>
      </c>
      <c r="O1512" s="120" t="str">
        <f>IF(FN_MC!L1514="","*",FN_MC!L1514)</f>
        <v>*</v>
      </c>
      <c r="P1512" s="120"/>
      <c r="Q1512" s="137" t="str">
        <f>IF(FN_MC!O1514="","*",FN_MC!O1514)</f>
        <v>*</v>
      </c>
      <c r="R1512" s="137" t="str">
        <f>IF(FN_MC!P1514="","*",FN_MC!P1514)</f>
        <v>*</v>
      </c>
      <c r="S1512" s="119" t="str">
        <f>IF(FN_MC!Q1516="","*",CONCATENATE(FN_MC!Q1516," ",FN_MC!R1516))</f>
        <v>*</v>
      </c>
      <c r="T1512" s="119" t="str">
        <f>IF(FN_MC!V1514="","*",FN_MC!V1514)</f>
        <v>*</v>
      </c>
      <c r="U1512" s="119" t="str">
        <f>IF(FN_MC!W1514="","*",FN_MC!W1514)</f>
        <v>*</v>
      </c>
      <c r="V1512" s="121" t="str">
        <f ca="1">_xlfn.XLOOKUP(G1512&amp;$V$2,BS_CONTROLE[CHAVE],BS_CONTROLE[Quantidade_11],"-")</f>
        <v>-</v>
      </c>
      <c r="W1512" s="121" t="str">
        <f ca="1">_xlfn.XLOOKUP(G1512&amp;$W$2,BS_CONTROLE[CHAVE],BS_CONTROLE[Quantidade_11],"-")</f>
        <v>-</v>
      </c>
      <c r="X1512" s="121" t="str">
        <f ca="1">_xlfn.XLOOKUP(G1512&amp;$X$2,BS_CONTROLE[CHAVE],BS_CONTROLE[Quantidade_11],"-")</f>
        <v>-</v>
      </c>
    </row>
    <row r="1513" spans="1:24" s="122" customFormat="1" hidden="1">
      <c r="A1513" s="160" t="str">
        <f>IF(FN_MC!Y1515="","*",FN_MC!Y1515)</f>
        <v>*</v>
      </c>
      <c r="B1513" s="160" t="str">
        <f>IF(FN_MC!X1515="","*",FN_MC!X1515)</f>
        <v>*</v>
      </c>
      <c r="C1513" s="160" t="str">
        <f>IF(FN_MC!Z1515="","*",FN_MC!Z1515)</f>
        <v>*</v>
      </c>
      <c r="D1513" s="161" t="str">
        <f>IF(FN_MC!S1515="","*",FN_MC!S1515)</f>
        <v>*</v>
      </c>
      <c r="E1513" s="161" t="str">
        <f>IF(FN_MC!T1515="","*",FN_MC!T1515)</f>
        <v>*</v>
      </c>
      <c r="F1513" s="161" t="str">
        <f>IF(FN_MC!B1515="","*",FN_MC!B1515)</f>
        <v>*</v>
      </c>
      <c r="G1513" s="161" t="str">
        <f>IF(FN_MC!D1515="","*",FN_MC!D1515)</f>
        <v>*</v>
      </c>
      <c r="H1513" s="161" t="str">
        <f>IF(FN_MC!F1515="","*",FN_MC!F1515)</f>
        <v>*</v>
      </c>
      <c r="I1513" s="161" t="str">
        <f>IF(FN_MC!H1515="","*",FN_MC!H1515)</f>
        <v>*</v>
      </c>
      <c r="J1513" s="161" t="str">
        <f>IF(FN_MC!I1515="","*",FN_MC!I1515)</f>
        <v>*</v>
      </c>
      <c r="K1513" s="161" t="str">
        <f>IF(FN_MC!M1515="","*",FN_MC!M1515)</f>
        <v>*</v>
      </c>
      <c r="L1513" s="161" t="str">
        <f>IF(FN_MC!N1515="","*",FN_MC!N1515)</f>
        <v>*</v>
      </c>
      <c r="M1513" s="162" t="str">
        <f>IF(FN_MC!J1515="","*",FN_MC!J1515)</f>
        <v>*</v>
      </c>
      <c r="N1513" s="162" t="str">
        <f>IF(FN_MC!K1515="","*",FN_MC!K1515)</f>
        <v>*</v>
      </c>
      <c r="O1513" s="162" t="str">
        <f>IF(FN_MC!L1515="","*",FN_MC!L1515)</f>
        <v>*</v>
      </c>
      <c r="P1513" s="162"/>
      <c r="Q1513" s="163" t="str">
        <f>IF(FN_MC!O1515="","*",FN_MC!O1515)</f>
        <v>*</v>
      </c>
      <c r="R1513" s="163" t="str">
        <f>IF(FN_MC!P1515="","*",FN_MC!P1515)</f>
        <v>*</v>
      </c>
      <c r="S1513" s="161" t="str">
        <f>IF(FN_MC!Q1517="","*",CONCATENATE(FN_MC!Q1517," ",FN_MC!R1517))</f>
        <v>*</v>
      </c>
      <c r="T1513" s="161" t="str">
        <f>IF(FN_MC!V1515="","*",FN_MC!V1515)</f>
        <v>*</v>
      </c>
      <c r="U1513" s="161" t="str">
        <f>IF(FN_MC!W1515="","*",FN_MC!W1515)</f>
        <v>*</v>
      </c>
      <c r="V1513" s="121" t="str">
        <f ca="1">_xlfn.XLOOKUP(G1513&amp;$V$2,BS_CONTROLE[CHAVE],BS_CONTROLE[Quantidade_11],"-")</f>
        <v>-</v>
      </c>
      <c r="W1513" s="121" t="str">
        <f ca="1">_xlfn.XLOOKUP(G1513&amp;$W$2,BS_CONTROLE[CHAVE],BS_CONTROLE[Quantidade_11],"-")</f>
        <v>-</v>
      </c>
      <c r="X1513" s="121" t="str">
        <f ca="1">_xlfn.XLOOKUP(G1513&amp;$X$2,BS_CONTROLE[CHAVE],BS_CONTROLE[Quantidade_11],"-")</f>
        <v>-</v>
      </c>
    </row>
    <row r="1514" spans="1:24" s="122" customFormat="1" hidden="1">
      <c r="A1514" s="160" t="str">
        <f>IF(FN_MC!Y1516="","*",FN_MC!Y1516)</f>
        <v>*</v>
      </c>
      <c r="B1514" s="160" t="str">
        <f>IF(FN_MC!X1516="","*",FN_MC!X1516)</f>
        <v>*</v>
      </c>
      <c r="C1514" s="160" t="str">
        <f>IF(FN_MC!Z1516="","*",FN_MC!Z1516)</f>
        <v>*</v>
      </c>
      <c r="D1514" s="161" t="str">
        <f>IF(FN_MC!S1516="","*",FN_MC!S1516)</f>
        <v>*</v>
      </c>
      <c r="E1514" s="161" t="str">
        <f>IF(FN_MC!T1516="","*",FN_MC!T1516)</f>
        <v>*</v>
      </c>
      <c r="F1514" s="161" t="str">
        <f>IF(FN_MC!B1516="","*",FN_MC!B1516)</f>
        <v>*</v>
      </c>
      <c r="G1514" s="161" t="str">
        <f>IF(FN_MC!D1516="","*",FN_MC!D1516)</f>
        <v>*</v>
      </c>
      <c r="H1514" s="161" t="str">
        <f>IF(FN_MC!F1516="","*",FN_MC!F1516)</f>
        <v>*</v>
      </c>
      <c r="I1514" s="161" t="str">
        <f>IF(FN_MC!H1516="","*",FN_MC!H1516)</f>
        <v>*</v>
      </c>
      <c r="J1514" s="161" t="str">
        <f>IF(FN_MC!I1516="","*",FN_MC!I1516)</f>
        <v>*</v>
      </c>
      <c r="K1514" s="161" t="str">
        <f>IF(FN_MC!M1516="","*",FN_MC!M1516)</f>
        <v>*</v>
      </c>
      <c r="L1514" s="161" t="str">
        <f>IF(FN_MC!N1516="","*",FN_MC!N1516)</f>
        <v>*</v>
      </c>
      <c r="M1514" s="162" t="str">
        <f>IF(FN_MC!J1516="","*",FN_MC!J1516)</f>
        <v>*</v>
      </c>
      <c r="N1514" s="162" t="str">
        <f>IF(FN_MC!K1516="","*",FN_MC!K1516)</f>
        <v>*</v>
      </c>
      <c r="O1514" s="162" t="str">
        <f>IF(FN_MC!L1516="","*",FN_MC!L1516)</f>
        <v>*</v>
      </c>
      <c r="P1514" s="162"/>
      <c r="Q1514" s="163" t="str">
        <f>IF(FN_MC!O1516="","*",FN_MC!O1516)</f>
        <v>*</v>
      </c>
      <c r="R1514" s="163" t="str">
        <f>IF(FN_MC!P1516="","*",FN_MC!P1516)</f>
        <v>*</v>
      </c>
      <c r="S1514" s="161" t="str">
        <f>IF(FN_MC!Q1518="","*",CONCATENATE(FN_MC!Q1518," ",FN_MC!R1518))</f>
        <v>*</v>
      </c>
      <c r="T1514" s="161" t="str">
        <f>IF(FN_MC!V1516="","*",FN_MC!V1516)</f>
        <v>*</v>
      </c>
      <c r="U1514" s="161" t="str">
        <f>IF(FN_MC!W1516="","*",FN_MC!W1516)</f>
        <v>*</v>
      </c>
      <c r="V1514" s="121" t="str">
        <f ca="1">_xlfn.XLOOKUP(G1514&amp;$V$2,BS_CONTROLE[CHAVE],BS_CONTROLE[Quantidade_11],"-")</f>
        <v>-</v>
      </c>
      <c r="W1514" s="121" t="str">
        <f ca="1">_xlfn.XLOOKUP(G1514&amp;$W$2,BS_CONTROLE[CHAVE],BS_CONTROLE[Quantidade_11],"-")</f>
        <v>-</v>
      </c>
      <c r="X1514" s="121" t="str">
        <f ca="1">_xlfn.XLOOKUP(G1514&amp;$X$2,BS_CONTROLE[CHAVE],BS_CONTROLE[Quantidade_11],"-")</f>
        <v>-</v>
      </c>
    </row>
    <row r="1515" spans="1:24" s="122" customFormat="1" hidden="1">
      <c r="A1515" s="118" t="str">
        <f>IF(FN_MC!Y1517="","*",FN_MC!Y1517)</f>
        <v>*</v>
      </c>
      <c r="B1515" s="118" t="str">
        <f>IF(FN_MC!X1517="","*",FN_MC!X1517)</f>
        <v>*</v>
      </c>
      <c r="C1515" s="118" t="str">
        <f>IF(FN_MC!Z1517="","*",FN_MC!Z1517)</f>
        <v>*</v>
      </c>
      <c r="D1515" s="119" t="str">
        <f>IF(FN_MC!S1517="","*",FN_MC!S1517)</f>
        <v>*</v>
      </c>
      <c r="E1515" s="119" t="str">
        <f>IF(FN_MC!T1517="","*",FN_MC!T1517)</f>
        <v>*</v>
      </c>
      <c r="F1515" s="119" t="str">
        <f>IF(FN_MC!B1517="","*",FN_MC!B1517)</f>
        <v>*</v>
      </c>
      <c r="G1515" s="119" t="str">
        <f>IF(FN_MC!D1517="","*",FN_MC!D1517)</f>
        <v>*</v>
      </c>
      <c r="H1515" s="119" t="str">
        <f>IF(FN_MC!F1517="","*",FN_MC!F1517)</f>
        <v>*</v>
      </c>
      <c r="I1515" s="119" t="str">
        <f>IF(FN_MC!H1517="","*",FN_MC!H1517)</f>
        <v>*</v>
      </c>
      <c r="J1515" s="119" t="str">
        <f>IF(FN_MC!I1517="","*",FN_MC!I1517)</f>
        <v>*</v>
      </c>
      <c r="K1515" s="119" t="str">
        <f>IF(FN_MC!M1517="","*",FN_MC!M1517)</f>
        <v>*</v>
      </c>
      <c r="L1515" s="119" t="str">
        <f>IF(FN_MC!N1517="","*",FN_MC!N1517)</f>
        <v>*</v>
      </c>
      <c r="M1515" s="120" t="str">
        <f>IF(FN_MC!J1517="","*",FN_MC!J1517)</f>
        <v>*</v>
      </c>
      <c r="N1515" s="120" t="str">
        <f>IF(FN_MC!K1517="","*",FN_MC!K1517)</f>
        <v>*</v>
      </c>
      <c r="O1515" s="120" t="str">
        <f>IF(FN_MC!L1517="","*",FN_MC!L1517)</f>
        <v>*</v>
      </c>
      <c r="P1515" s="120"/>
      <c r="Q1515" s="137" t="str">
        <f>IF(FN_MC!O1517="","*",FN_MC!O1517)</f>
        <v>*</v>
      </c>
      <c r="R1515" s="137" t="str">
        <f>IF(FN_MC!P1517="","*",FN_MC!P1517)</f>
        <v>*</v>
      </c>
      <c r="S1515" s="119" t="str">
        <f>IF(FN_MC!Q1519="","*",CONCATENATE(FN_MC!Q1519," ",FN_MC!R1519))</f>
        <v>*</v>
      </c>
      <c r="T1515" s="119" t="str">
        <f>IF(FN_MC!V1517="","*",FN_MC!V1517)</f>
        <v>*</v>
      </c>
      <c r="U1515" s="119" t="str">
        <f>IF(FN_MC!W1517="","*",FN_MC!W1517)</f>
        <v>*</v>
      </c>
      <c r="V1515" s="121" t="str">
        <f ca="1">_xlfn.XLOOKUP(G1515&amp;$V$2,BS_CONTROLE[CHAVE],BS_CONTROLE[Quantidade_11],"-")</f>
        <v>-</v>
      </c>
      <c r="W1515" s="121" t="str">
        <f ca="1">_xlfn.XLOOKUP(G1515&amp;$W$2,BS_CONTROLE[CHAVE],BS_CONTROLE[Quantidade_11],"-")</f>
        <v>-</v>
      </c>
      <c r="X1515" s="121" t="str">
        <f ca="1">_xlfn.XLOOKUP(G1515&amp;$X$2,BS_CONTROLE[CHAVE],BS_CONTROLE[Quantidade_11],"-")</f>
        <v>-</v>
      </c>
    </row>
    <row r="1516" spans="1:24" s="122" customFormat="1" hidden="1">
      <c r="A1516" s="160" t="str">
        <f>IF(FN_MC!Y1518="","*",FN_MC!Y1518)</f>
        <v>*</v>
      </c>
      <c r="B1516" s="160" t="str">
        <f>IF(FN_MC!X1518="","*",FN_MC!X1518)</f>
        <v>*</v>
      </c>
      <c r="C1516" s="160" t="str">
        <f>IF(FN_MC!Z1518="","*",FN_MC!Z1518)</f>
        <v>*</v>
      </c>
      <c r="D1516" s="161" t="str">
        <f>IF(FN_MC!S1518="","*",FN_MC!S1518)</f>
        <v>*</v>
      </c>
      <c r="E1516" s="161" t="str">
        <f>IF(FN_MC!T1518="","*",FN_MC!T1518)</f>
        <v>*</v>
      </c>
      <c r="F1516" s="161" t="str">
        <f>IF(FN_MC!B1518="","*",FN_MC!B1518)</f>
        <v>*</v>
      </c>
      <c r="G1516" s="161" t="str">
        <f>IF(FN_MC!D1518="","*",FN_MC!D1518)</f>
        <v>*</v>
      </c>
      <c r="H1516" s="161" t="str">
        <f>IF(FN_MC!F1518="","*",FN_MC!F1518)</f>
        <v>*</v>
      </c>
      <c r="I1516" s="161" t="str">
        <f>IF(FN_MC!H1518="","*",FN_MC!H1518)</f>
        <v>*</v>
      </c>
      <c r="J1516" s="161" t="str">
        <f>IF(FN_MC!I1518="","*",FN_MC!I1518)</f>
        <v>*</v>
      </c>
      <c r="K1516" s="161" t="str">
        <f>IF(FN_MC!M1518="","*",FN_MC!M1518)</f>
        <v>*</v>
      </c>
      <c r="L1516" s="161" t="str">
        <f>IF(FN_MC!N1518="","*",FN_MC!N1518)</f>
        <v>*</v>
      </c>
      <c r="M1516" s="162" t="str">
        <f>IF(FN_MC!J1518="","*",FN_MC!J1518)</f>
        <v>*</v>
      </c>
      <c r="N1516" s="162" t="str">
        <f>IF(FN_MC!K1518="","*",FN_MC!K1518)</f>
        <v>*</v>
      </c>
      <c r="O1516" s="162" t="str">
        <f>IF(FN_MC!L1518="","*",FN_MC!L1518)</f>
        <v>*</v>
      </c>
      <c r="P1516" s="162"/>
      <c r="Q1516" s="163" t="str">
        <f>IF(FN_MC!O1518="","*",FN_MC!O1518)</f>
        <v>*</v>
      </c>
      <c r="R1516" s="163" t="str">
        <f>IF(FN_MC!P1518="","*",FN_MC!P1518)</f>
        <v>*</v>
      </c>
      <c r="S1516" s="161" t="str">
        <f>IF(FN_MC!Q1520="","*",CONCATENATE(FN_MC!Q1520," ",FN_MC!R1520))</f>
        <v>*</v>
      </c>
      <c r="T1516" s="161" t="str">
        <f>IF(FN_MC!V1518="","*",FN_MC!V1518)</f>
        <v>*</v>
      </c>
      <c r="U1516" s="161" t="str">
        <f>IF(FN_MC!W1518="","*",FN_MC!W1518)</f>
        <v>*</v>
      </c>
      <c r="V1516" s="121" t="str">
        <f ca="1">_xlfn.XLOOKUP(G1516&amp;$V$2,BS_CONTROLE[CHAVE],BS_CONTROLE[Quantidade_11],"-")</f>
        <v>-</v>
      </c>
      <c r="W1516" s="121" t="str">
        <f ca="1">_xlfn.XLOOKUP(G1516&amp;$W$2,BS_CONTROLE[CHAVE],BS_CONTROLE[Quantidade_11],"-")</f>
        <v>-</v>
      </c>
      <c r="X1516" s="121" t="str">
        <f ca="1">_xlfn.XLOOKUP(G1516&amp;$X$2,BS_CONTROLE[CHAVE],BS_CONTROLE[Quantidade_11],"-")</f>
        <v>-</v>
      </c>
    </row>
    <row r="1517" spans="1:24" s="122" customFormat="1" hidden="1">
      <c r="A1517" s="160" t="str">
        <f>IF(FN_MC!Y1519="","*",FN_MC!Y1519)</f>
        <v>*</v>
      </c>
      <c r="B1517" s="160" t="str">
        <f>IF(FN_MC!X1519="","*",FN_MC!X1519)</f>
        <v>*</v>
      </c>
      <c r="C1517" s="160" t="str">
        <f>IF(FN_MC!Z1519="","*",FN_MC!Z1519)</f>
        <v>*</v>
      </c>
      <c r="D1517" s="161" t="str">
        <f>IF(FN_MC!S1519="","*",FN_MC!S1519)</f>
        <v>*</v>
      </c>
      <c r="E1517" s="161" t="str">
        <f>IF(FN_MC!T1519="","*",FN_MC!T1519)</f>
        <v>*</v>
      </c>
      <c r="F1517" s="161" t="str">
        <f>IF(FN_MC!B1519="","*",FN_MC!B1519)</f>
        <v>*</v>
      </c>
      <c r="G1517" s="161" t="str">
        <f>IF(FN_MC!D1519="","*",FN_MC!D1519)</f>
        <v>*</v>
      </c>
      <c r="H1517" s="161" t="str">
        <f>IF(FN_MC!F1519="","*",FN_MC!F1519)</f>
        <v>*</v>
      </c>
      <c r="I1517" s="161" t="str">
        <f>IF(FN_MC!H1519="","*",FN_MC!H1519)</f>
        <v>*</v>
      </c>
      <c r="J1517" s="161" t="str">
        <f>IF(FN_MC!I1519="","*",FN_MC!I1519)</f>
        <v>*</v>
      </c>
      <c r="K1517" s="161" t="str">
        <f>IF(FN_MC!M1519="","*",FN_MC!M1519)</f>
        <v>*</v>
      </c>
      <c r="L1517" s="161" t="str">
        <f>IF(FN_MC!N1519="","*",FN_MC!N1519)</f>
        <v>*</v>
      </c>
      <c r="M1517" s="162" t="str">
        <f>IF(FN_MC!J1519="","*",FN_MC!J1519)</f>
        <v>*</v>
      </c>
      <c r="N1517" s="162" t="str">
        <f>IF(FN_MC!K1519="","*",FN_MC!K1519)</f>
        <v>*</v>
      </c>
      <c r="O1517" s="162" t="str">
        <f>IF(FN_MC!L1519="","*",FN_MC!L1519)</f>
        <v>*</v>
      </c>
      <c r="P1517" s="162"/>
      <c r="Q1517" s="163" t="str">
        <f>IF(FN_MC!O1519="","*",FN_MC!O1519)</f>
        <v>*</v>
      </c>
      <c r="R1517" s="163" t="str">
        <f>IF(FN_MC!P1519="","*",FN_MC!P1519)</f>
        <v>*</v>
      </c>
      <c r="S1517" s="161" t="str">
        <f>IF(FN_MC!Q1521="","*",CONCATENATE(FN_MC!Q1521," ",FN_MC!R1521))</f>
        <v>*</v>
      </c>
      <c r="T1517" s="161" t="str">
        <f>IF(FN_MC!V1519="","*",FN_MC!V1519)</f>
        <v>*</v>
      </c>
      <c r="U1517" s="161" t="str">
        <f>IF(FN_MC!W1519="","*",FN_MC!W1519)</f>
        <v>*</v>
      </c>
      <c r="V1517" s="121" t="str">
        <f ca="1">_xlfn.XLOOKUP(G1517&amp;$V$2,BS_CONTROLE[CHAVE],BS_CONTROLE[Quantidade_11],"-")</f>
        <v>-</v>
      </c>
      <c r="W1517" s="121" t="str">
        <f ca="1">_xlfn.XLOOKUP(G1517&amp;$W$2,BS_CONTROLE[CHAVE],BS_CONTROLE[Quantidade_11],"-")</f>
        <v>-</v>
      </c>
      <c r="X1517" s="121" t="str">
        <f ca="1">_xlfn.XLOOKUP(G1517&amp;$X$2,BS_CONTROLE[CHAVE],BS_CONTROLE[Quantidade_11],"-")</f>
        <v>-</v>
      </c>
    </row>
    <row r="1518" spans="1:24" s="122" customFormat="1" hidden="1">
      <c r="A1518" s="118" t="str">
        <f>IF(FN_MC!Y1520="","*",FN_MC!Y1520)</f>
        <v>*</v>
      </c>
      <c r="B1518" s="118" t="str">
        <f>IF(FN_MC!X1520="","*",FN_MC!X1520)</f>
        <v>*</v>
      </c>
      <c r="C1518" s="118" t="str">
        <f>IF(FN_MC!Z1520="","*",FN_MC!Z1520)</f>
        <v>*</v>
      </c>
      <c r="D1518" s="119" t="str">
        <f>IF(FN_MC!S1520="","*",FN_MC!S1520)</f>
        <v>*</v>
      </c>
      <c r="E1518" s="119" t="str">
        <f>IF(FN_MC!T1520="","*",FN_MC!T1520)</f>
        <v>*</v>
      </c>
      <c r="F1518" s="119" t="str">
        <f>IF(FN_MC!B1520="","*",FN_MC!B1520)</f>
        <v>*</v>
      </c>
      <c r="G1518" s="119" t="str">
        <f>IF(FN_MC!D1520="","*",FN_MC!D1520)</f>
        <v>*</v>
      </c>
      <c r="H1518" s="119" t="str">
        <f>IF(FN_MC!F1520="","*",FN_MC!F1520)</f>
        <v>*</v>
      </c>
      <c r="I1518" s="119" t="str">
        <f>IF(FN_MC!H1520="","*",FN_MC!H1520)</f>
        <v>*</v>
      </c>
      <c r="J1518" s="119" t="str">
        <f>IF(FN_MC!I1520="","*",FN_MC!I1520)</f>
        <v>*</v>
      </c>
      <c r="K1518" s="119" t="str">
        <f>IF(FN_MC!M1520="","*",FN_MC!M1520)</f>
        <v>*</v>
      </c>
      <c r="L1518" s="119" t="str">
        <f>IF(FN_MC!N1520="","*",FN_MC!N1520)</f>
        <v>*</v>
      </c>
      <c r="M1518" s="120" t="str">
        <f>IF(FN_MC!J1520="","*",FN_MC!J1520)</f>
        <v>*</v>
      </c>
      <c r="N1518" s="120" t="str">
        <f>IF(FN_MC!K1520="","*",FN_MC!K1520)</f>
        <v>*</v>
      </c>
      <c r="O1518" s="120" t="str">
        <f>IF(FN_MC!L1520="","*",FN_MC!L1520)</f>
        <v>*</v>
      </c>
      <c r="P1518" s="120"/>
      <c r="Q1518" s="137" t="str">
        <f>IF(FN_MC!O1520="","*",FN_MC!O1520)</f>
        <v>*</v>
      </c>
      <c r="R1518" s="137" t="str">
        <f>IF(FN_MC!P1520="","*",FN_MC!P1520)</f>
        <v>*</v>
      </c>
      <c r="S1518" s="119" t="str">
        <f>IF(FN_MC!Q1522="","*",CONCATENATE(FN_MC!Q1522," ",FN_MC!R1522))</f>
        <v>*</v>
      </c>
      <c r="T1518" s="119" t="str">
        <f>IF(FN_MC!V1520="","*",FN_MC!V1520)</f>
        <v>*</v>
      </c>
      <c r="U1518" s="119" t="str">
        <f>IF(FN_MC!W1520="","*",FN_MC!W1520)</f>
        <v>*</v>
      </c>
      <c r="V1518" s="121" t="str">
        <f ca="1">_xlfn.XLOOKUP(G1518&amp;$V$2,BS_CONTROLE[CHAVE],BS_CONTROLE[Quantidade_11],"-")</f>
        <v>-</v>
      </c>
      <c r="W1518" s="121" t="str">
        <f ca="1">_xlfn.XLOOKUP(G1518&amp;$W$2,BS_CONTROLE[CHAVE],BS_CONTROLE[Quantidade_11],"-")</f>
        <v>-</v>
      </c>
      <c r="X1518" s="121" t="str">
        <f ca="1">_xlfn.XLOOKUP(G1518&amp;$X$2,BS_CONTROLE[CHAVE],BS_CONTROLE[Quantidade_11],"-")</f>
        <v>-</v>
      </c>
    </row>
    <row r="1519" spans="1:24" s="122" customFormat="1" hidden="1">
      <c r="A1519" s="160" t="str">
        <f>IF(FN_MC!Y1521="","*",FN_MC!Y1521)</f>
        <v>*</v>
      </c>
      <c r="B1519" s="160" t="str">
        <f>IF(FN_MC!X1521="","*",FN_MC!X1521)</f>
        <v>*</v>
      </c>
      <c r="C1519" s="160" t="str">
        <f>IF(FN_MC!Z1521="","*",FN_MC!Z1521)</f>
        <v>*</v>
      </c>
      <c r="D1519" s="161" t="str">
        <f>IF(FN_MC!S1521="","*",FN_MC!S1521)</f>
        <v>*</v>
      </c>
      <c r="E1519" s="161" t="str">
        <f>IF(FN_MC!T1521="","*",FN_MC!T1521)</f>
        <v>*</v>
      </c>
      <c r="F1519" s="161" t="str">
        <f>IF(FN_MC!B1521="","*",FN_MC!B1521)</f>
        <v>*</v>
      </c>
      <c r="G1519" s="161" t="str">
        <f>IF(FN_MC!D1521="","*",FN_MC!D1521)</f>
        <v>*</v>
      </c>
      <c r="H1519" s="161" t="str">
        <f>IF(FN_MC!F1521="","*",FN_MC!F1521)</f>
        <v>*</v>
      </c>
      <c r="I1519" s="161" t="str">
        <f>IF(FN_MC!H1521="","*",FN_MC!H1521)</f>
        <v>*</v>
      </c>
      <c r="J1519" s="161" t="str">
        <f>IF(FN_MC!I1521="","*",FN_MC!I1521)</f>
        <v>*</v>
      </c>
      <c r="K1519" s="161" t="str">
        <f>IF(FN_MC!M1521="","*",FN_MC!M1521)</f>
        <v>*</v>
      </c>
      <c r="L1519" s="161" t="str">
        <f>IF(FN_MC!N1521="","*",FN_MC!N1521)</f>
        <v>*</v>
      </c>
      <c r="M1519" s="162" t="str">
        <f>IF(FN_MC!J1521="","*",FN_MC!J1521)</f>
        <v>*</v>
      </c>
      <c r="N1519" s="162" t="str">
        <f>IF(FN_MC!K1521="","*",FN_MC!K1521)</f>
        <v>*</v>
      </c>
      <c r="O1519" s="162" t="str">
        <f>IF(FN_MC!L1521="","*",FN_MC!L1521)</f>
        <v>*</v>
      </c>
      <c r="P1519" s="162"/>
      <c r="Q1519" s="163" t="str">
        <f>IF(FN_MC!O1521="","*",FN_MC!O1521)</f>
        <v>*</v>
      </c>
      <c r="R1519" s="163" t="str">
        <f>IF(FN_MC!P1521="","*",FN_MC!P1521)</f>
        <v>*</v>
      </c>
      <c r="S1519" s="161" t="str">
        <f>IF(FN_MC!Q1523="","*",CONCATENATE(FN_MC!Q1523," ",FN_MC!R1523))</f>
        <v>*</v>
      </c>
      <c r="T1519" s="161" t="str">
        <f>IF(FN_MC!V1521="","*",FN_MC!V1521)</f>
        <v>*</v>
      </c>
      <c r="U1519" s="161" t="str">
        <f>IF(FN_MC!W1521="","*",FN_MC!W1521)</f>
        <v>*</v>
      </c>
      <c r="V1519" s="121" t="str">
        <f ca="1">_xlfn.XLOOKUP(G1519&amp;$V$2,BS_CONTROLE[CHAVE],BS_CONTROLE[Quantidade_11],"-")</f>
        <v>-</v>
      </c>
      <c r="W1519" s="121" t="str">
        <f ca="1">_xlfn.XLOOKUP(G1519&amp;$W$2,BS_CONTROLE[CHAVE],BS_CONTROLE[Quantidade_11],"-")</f>
        <v>-</v>
      </c>
      <c r="X1519" s="121" t="str">
        <f ca="1">_xlfn.XLOOKUP(G1519&amp;$X$2,BS_CONTROLE[CHAVE],BS_CONTROLE[Quantidade_11],"-")</f>
        <v>-</v>
      </c>
    </row>
    <row r="1520" spans="1:24" s="122" customFormat="1" hidden="1">
      <c r="A1520" s="160" t="str">
        <f>IF(FN_MC!Y1522="","*",FN_MC!Y1522)</f>
        <v>*</v>
      </c>
      <c r="B1520" s="160" t="str">
        <f>IF(FN_MC!X1522="","*",FN_MC!X1522)</f>
        <v>*</v>
      </c>
      <c r="C1520" s="160" t="str">
        <f>IF(FN_MC!Z1522="","*",FN_MC!Z1522)</f>
        <v>*</v>
      </c>
      <c r="D1520" s="161" t="str">
        <f>IF(FN_MC!S1522="","*",FN_MC!S1522)</f>
        <v>*</v>
      </c>
      <c r="E1520" s="161" t="str">
        <f>IF(FN_MC!T1522="","*",FN_MC!T1522)</f>
        <v>*</v>
      </c>
      <c r="F1520" s="161" t="str">
        <f>IF(FN_MC!B1522="","*",FN_MC!B1522)</f>
        <v>*</v>
      </c>
      <c r="G1520" s="161" t="str">
        <f>IF(FN_MC!D1522="","*",FN_MC!D1522)</f>
        <v>*</v>
      </c>
      <c r="H1520" s="161" t="str">
        <f>IF(FN_MC!F1522="","*",FN_MC!F1522)</f>
        <v>*</v>
      </c>
      <c r="I1520" s="161" t="str">
        <f>IF(FN_MC!H1522="","*",FN_MC!H1522)</f>
        <v>*</v>
      </c>
      <c r="J1520" s="161" t="str">
        <f>IF(FN_MC!I1522="","*",FN_MC!I1522)</f>
        <v>*</v>
      </c>
      <c r="K1520" s="161" t="str">
        <f>IF(FN_MC!M1522="","*",FN_MC!M1522)</f>
        <v>*</v>
      </c>
      <c r="L1520" s="161" t="str">
        <f>IF(FN_MC!N1522="","*",FN_MC!N1522)</f>
        <v>*</v>
      </c>
      <c r="M1520" s="162" t="str">
        <f>IF(FN_MC!J1522="","*",FN_MC!J1522)</f>
        <v>*</v>
      </c>
      <c r="N1520" s="162" t="str">
        <f>IF(FN_MC!K1522="","*",FN_MC!K1522)</f>
        <v>*</v>
      </c>
      <c r="O1520" s="162" t="str">
        <f>IF(FN_MC!L1522="","*",FN_MC!L1522)</f>
        <v>*</v>
      </c>
      <c r="P1520" s="162"/>
      <c r="Q1520" s="163" t="str">
        <f>IF(FN_MC!O1522="","*",FN_MC!O1522)</f>
        <v>*</v>
      </c>
      <c r="R1520" s="163" t="str">
        <f>IF(FN_MC!P1522="","*",FN_MC!P1522)</f>
        <v>*</v>
      </c>
      <c r="S1520" s="161" t="str">
        <f>IF(FN_MC!Q1524="","*",CONCATENATE(FN_MC!Q1524," ",FN_MC!R1524))</f>
        <v>*</v>
      </c>
      <c r="T1520" s="161" t="str">
        <f>IF(FN_MC!V1522="","*",FN_MC!V1522)</f>
        <v>*</v>
      </c>
      <c r="U1520" s="161" t="str">
        <f>IF(FN_MC!W1522="","*",FN_MC!W1522)</f>
        <v>*</v>
      </c>
      <c r="V1520" s="121" t="str">
        <f ca="1">_xlfn.XLOOKUP(G1520&amp;$V$2,BS_CONTROLE[CHAVE],BS_CONTROLE[Quantidade_11],"-")</f>
        <v>-</v>
      </c>
      <c r="W1520" s="121" t="str">
        <f ca="1">_xlfn.XLOOKUP(G1520&amp;$W$2,BS_CONTROLE[CHAVE],BS_CONTROLE[Quantidade_11],"-")</f>
        <v>-</v>
      </c>
      <c r="X1520" s="121" t="str">
        <f ca="1">_xlfn.XLOOKUP(G1520&amp;$X$2,BS_CONTROLE[CHAVE],BS_CONTROLE[Quantidade_11],"-")</f>
        <v>-</v>
      </c>
    </row>
    <row r="1521" spans="1:24" s="122" customFormat="1" hidden="1">
      <c r="A1521" s="118" t="str">
        <f>IF(FN_MC!Y1523="","*",FN_MC!Y1523)</f>
        <v>*</v>
      </c>
      <c r="B1521" s="118" t="str">
        <f>IF(FN_MC!X1523="","*",FN_MC!X1523)</f>
        <v>*</v>
      </c>
      <c r="C1521" s="118" t="str">
        <f>IF(FN_MC!Z1523="","*",FN_MC!Z1523)</f>
        <v>*</v>
      </c>
      <c r="D1521" s="119" t="str">
        <f>IF(FN_MC!S1523="","*",FN_MC!S1523)</f>
        <v>*</v>
      </c>
      <c r="E1521" s="119" t="str">
        <f>IF(FN_MC!T1523="","*",FN_MC!T1523)</f>
        <v>*</v>
      </c>
      <c r="F1521" s="119" t="str">
        <f>IF(FN_MC!B1523="","*",FN_MC!B1523)</f>
        <v>*</v>
      </c>
      <c r="G1521" s="119" t="str">
        <f>IF(FN_MC!D1523="","*",FN_MC!D1523)</f>
        <v>*</v>
      </c>
      <c r="H1521" s="119" t="str">
        <f>IF(FN_MC!F1523="","*",FN_MC!F1523)</f>
        <v>*</v>
      </c>
      <c r="I1521" s="119" t="str">
        <f>IF(FN_MC!H1523="","*",FN_MC!H1523)</f>
        <v>*</v>
      </c>
      <c r="J1521" s="119" t="str">
        <f>IF(FN_MC!I1523="","*",FN_MC!I1523)</f>
        <v>*</v>
      </c>
      <c r="K1521" s="119" t="str">
        <f>IF(FN_MC!M1523="","*",FN_MC!M1523)</f>
        <v>*</v>
      </c>
      <c r="L1521" s="119" t="str">
        <f>IF(FN_MC!N1523="","*",FN_MC!N1523)</f>
        <v>*</v>
      </c>
      <c r="M1521" s="120" t="str">
        <f>IF(FN_MC!J1523="","*",FN_MC!J1523)</f>
        <v>*</v>
      </c>
      <c r="N1521" s="120" t="str">
        <f>IF(FN_MC!K1523="","*",FN_MC!K1523)</f>
        <v>*</v>
      </c>
      <c r="O1521" s="120" t="str">
        <f>IF(FN_MC!L1523="","*",FN_MC!L1523)</f>
        <v>*</v>
      </c>
      <c r="P1521" s="120"/>
      <c r="Q1521" s="137" t="str">
        <f>IF(FN_MC!O1523="","*",FN_MC!O1523)</f>
        <v>*</v>
      </c>
      <c r="R1521" s="137" t="str">
        <f>IF(FN_MC!P1523="","*",FN_MC!P1523)</f>
        <v>*</v>
      </c>
      <c r="S1521" s="119" t="str">
        <f>IF(FN_MC!Q1525="","*",CONCATENATE(FN_MC!Q1525," ",FN_MC!R1525))</f>
        <v>*</v>
      </c>
      <c r="T1521" s="119" t="str">
        <f>IF(FN_MC!V1523="","*",FN_MC!V1523)</f>
        <v>*</v>
      </c>
      <c r="U1521" s="119" t="str">
        <f>IF(FN_MC!W1523="","*",FN_MC!W1523)</f>
        <v>*</v>
      </c>
      <c r="V1521" s="121" t="str">
        <f ca="1">_xlfn.XLOOKUP(G1521&amp;$V$2,BS_CONTROLE[CHAVE],BS_CONTROLE[Quantidade_11],"-")</f>
        <v>-</v>
      </c>
      <c r="W1521" s="121" t="str">
        <f ca="1">_xlfn.XLOOKUP(G1521&amp;$W$2,BS_CONTROLE[CHAVE],BS_CONTROLE[Quantidade_11],"-")</f>
        <v>-</v>
      </c>
      <c r="X1521" s="121" t="str">
        <f ca="1">_xlfn.XLOOKUP(G1521&amp;$X$2,BS_CONTROLE[CHAVE],BS_CONTROLE[Quantidade_11],"-")</f>
        <v>-</v>
      </c>
    </row>
    <row r="1522" spans="1:24" s="122" customFormat="1" hidden="1">
      <c r="A1522" s="160" t="str">
        <f>IF(FN_MC!Y1524="","*",FN_MC!Y1524)</f>
        <v>*</v>
      </c>
      <c r="B1522" s="160" t="str">
        <f>IF(FN_MC!X1524="","*",FN_MC!X1524)</f>
        <v>*</v>
      </c>
      <c r="C1522" s="160" t="str">
        <f>IF(FN_MC!Z1524="","*",FN_MC!Z1524)</f>
        <v>*</v>
      </c>
      <c r="D1522" s="161" t="str">
        <f>IF(FN_MC!S1524="","*",FN_MC!S1524)</f>
        <v>*</v>
      </c>
      <c r="E1522" s="161" t="str">
        <f>IF(FN_MC!T1524="","*",FN_MC!T1524)</f>
        <v>*</v>
      </c>
      <c r="F1522" s="161" t="str">
        <f>IF(FN_MC!B1524="","*",FN_MC!B1524)</f>
        <v>*</v>
      </c>
      <c r="G1522" s="161" t="str">
        <f>IF(FN_MC!D1524="","*",FN_MC!D1524)</f>
        <v>*</v>
      </c>
      <c r="H1522" s="161" t="str">
        <f>IF(FN_MC!F1524="","*",FN_MC!F1524)</f>
        <v>*</v>
      </c>
      <c r="I1522" s="161" t="str">
        <f>IF(FN_MC!H1524="","*",FN_MC!H1524)</f>
        <v>*</v>
      </c>
      <c r="J1522" s="161" t="str">
        <f>IF(FN_MC!I1524="","*",FN_MC!I1524)</f>
        <v>*</v>
      </c>
      <c r="K1522" s="161" t="str">
        <f>IF(FN_MC!M1524="","*",FN_MC!M1524)</f>
        <v>*</v>
      </c>
      <c r="L1522" s="161" t="str">
        <f>IF(FN_MC!N1524="","*",FN_MC!N1524)</f>
        <v>*</v>
      </c>
      <c r="M1522" s="162" t="str">
        <f>IF(FN_MC!J1524="","*",FN_MC!J1524)</f>
        <v>*</v>
      </c>
      <c r="N1522" s="162" t="str">
        <f>IF(FN_MC!K1524="","*",FN_MC!K1524)</f>
        <v>*</v>
      </c>
      <c r="O1522" s="162" t="str">
        <f>IF(FN_MC!L1524="","*",FN_MC!L1524)</f>
        <v>*</v>
      </c>
      <c r="P1522" s="162"/>
      <c r="Q1522" s="163" t="str">
        <f>IF(FN_MC!O1524="","*",FN_MC!O1524)</f>
        <v>*</v>
      </c>
      <c r="R1522" s="163" t="str">
        <f>IF(FN_MC!P1524="","*",FN_MC!P1524)</f>
        <v>*</v>
      </c>
      <c r="S1522" s="161" t="str">
        <f>IF(FN_MC!Q1526="","*",CONCATENATE(FN_MC!Q1526," ",FN_MC!R1526))</f>
        <v>*</v>
      </c>
      <c r="T1522" s="161" t="str">
        <f>IF(FN_MC!V1524="","*",FN_MC!V1524)</f>
        <v>*</v>
      </c>
      <c r="U1522" s="161" t="str">
        <f>IF(FN_MC!W1524="","*",FN_MC!W1524)</f>
        <v>*</v>
      </c>
      <c r="V1522" s="121" t="str">
        <f ca="1">_xlfn.XLOOKUP(G1522&amp;$V$2,BS_CONTROLE[CHAVE],BS_CONTROLE[Quantidade_11],"-")</f>
        <v>-</v>
      </c>
      <c r="W1522" s="121" t="str">
        <f ca="1">_xlfn.XLOOKUP(G1522&amp;$W$2,BS_CONTROLE[CHAVE],BS_CONTROLE[Quantidade_11],"-")</f>
        <v>-</v>
      </c>
      <c r="X1522" s="121" t="str">
        <f ca="1">_xlfn.XLOOKUP(G1522&amp;$X$2,BS_CONTROLE[CHAVE],BS_CONTROLE[Quantidade_11],"-")</f>
        <v>-</v>
      </c>
    </row>
    <row r="1523" spans="1:24" s="122" customFormat="1" hidden="1">
      <c r="A1523" s="160" t="str">
        <f>IF(FN_MC!Y1525="","*",FN_MC!Y1525)</f>
        <v>*</v>
      </c>
      <c r="B1523" s="160" t="str">
        <f>IF(FN_MC!X1525="","*",FN_MC!X1525)</f>
        <v>*</v>
      </c>
      <c r="C1523" s="160" t="str">
        <f>IF(FN_MC!Z1525="","*",FN_MC!Z1525)</f>
        <v>*</v>
      </c>
      <c r="D1523" s="161" t="str">
        <f>IF(FN_MC!S1525="","*",FN_MC!S1525)</f>
        <v>*</v>
      </c>
      <c r="E1523" s="161" t="str">
        <f>IF(FN_MC!T1525="","*",FN_MC!T1525)</f>
        <v>*</v>
      </c>
      <c r="F1523" s="161" t="str">
        <f>IF(FN_MC!B1525="","*",FN_MC!B1525)</f>
        <v>*</v>
      </c>
      <c r="G1523" s="161" t="str">
        <f>IF(FN_MC!D1525="","*",FN_MC!D1525)</f>
        <v>*</v>
      </c>
      <c r="H1523" s="161" t="str">
        <f>IF(FN_MC!F1525="","*",FN_MC!F1525)</f>
        <v>*</v>
      </c>
      <c r="I1523" s="161" t="str">
        <f>IF(FN_MC!H1525="","*",FN_MC!H1525)</f>
        <v>*</v>
      </c>
      <c r="J1523" s="161" t="str">
        <f>IF(FN_MC!I1525="","*",FN_MC!I1525)</f>
        <v>*</v>
      </c>
      <c r="K1523" s="161" t="str">
        <f>IF(FN_MC!M1525="","*",FN_MC!M1525)</f>
        <v>*</v>
      </c>
      <c r="L1523" s="161" t="str">
        <f>IF(FN_MC!N1525="","*",FN_MC!N1525)</f>
        <v>*</v>
      </c>
      <c r="M1523" s="162" t="str">
        <f>IF(FN_MC!J1525="","*",FN_MC!J1525)</f>
        <v>*</v>
      </c>
      <c r="N1523" s="162" t="str">
        <f>IF(FN_MC!K1525="","*",FN_MC!K1525)</f>
        <v>*</v>
      </c>
      <c r="O1523" s="162" t="str">
        <f>IF(FN_MC!L1525="","*",FN_MC!L1525)</f>
        <v>*</v>
      </c>
      <c r="P1523" s="162"/>
      <c r="Q1523" s="163" t="str">
        <f>IF(FN_MC!O1525="","*",FN_MC!O1525)</f>
        <v>*</v>
      </c>
      <c r="R1523" s="163" t="str">
        <f>IF(FN_MC!P1525="","*",FN_MC!P1525)</f>
        <v>*</v>
      </c>
      <c r="S1523" s="161" t="str">
        <f>IF(FN_MC!Q1527="","*",CONCATENATE(FN_MC!Q1527," ",FN_MC!R1527))</f>
        <v>*</v>
      </c>
      <c r="T1523" s="161" t="str">
        <f>IF(FN_MC!V1525="","*",FN_MC!V1525)</f>
        <v>*</v>
      </c>
      <c r="U1523" s="161" t="str">
        <f>IF(FN_MC!W1525="","*",FN_MC!W1525)</f>
        <v>*</v>
      </c>
      <c r="V1523" s="121" t="str">
        <f ca="1">_xlfn.XLOOKUP(G1523&amp;$V$2,BS_CONTROLE[CHAVE],BS_CONTROLE[Quantidade_11],"-")</f>
        <v>-</v>
      </c>
      <c r="W1523" s="121" t="str">
        <f ca="1">_xlfn.XLOOKUP(G1523&amp;$W$2,BS_CONTROLE[CHAVE],BS_CONTROLE[Quantidade_11],"-")</f>
        <v>-</v>
      </c>
      <c r="X1523" s="121" t="str">
        <f ca="1">_xlfn.XLOOKUP(G1523&amp;$X$2,BS_CONTROLE[CHAVE],BS_CONTROLE[Quantidade_11],"-")</f>
        <v>-</v>
      </c>
    </row>
    <row r="1524" spans="1:24" s="122" customFormat="1" hidden="1">
      <c r="A1524" s="118" t="str">
        <f>IF(FN_MC!Y1526="","*",FN_MC!Y1526)</f>
        <v>*</v>
      </c>
      <c r="B1524" s="118" t="str">
        <f>IF(FN_MC!X1526="","*",FN_MC!X1526)</f>
        <v>*</v>
      </c>
      <c r="C1524" s="118" t="str">
        <f>IF(FN_MC!Z1526="","*",FN_MC!Z1526)</f>
        <v>*</v>
      </c>
      <c r="D1524" s="119" t="str">
        <f>IF(FN_MC!S1526="","*",FN_MC!S1526)</f>
        <v>*</v>
      </c>
      <c r="E1524" s="119" t="str">
        <f>IF(FN_MC!T1526="","*",FN_MC!T1526)</f>
        <v>*</v>
      </c>
      <c r="F1524" s="119" t="str">
        <f>IF(FN_MC!B1526="","*",FN_MC!B1526)</f>
        <v>*</v>
      </c>
      <c r="G1524" s="119" t="str">
        <f>IF(FN_MC!D1526="","*",FN_MC!D1526)</f>
        <v>*</v>
      </c>
      <c r="H1524" s="119" t="str">
        <f>IF(FN_MC!F1526="","*",FN_MC!F1526)</f>
        <v>*</v>
      </c>
      <c r="I1524" s="119" t="str">
        <f>IF(FN_MC!H1526="","*",FN_MC!H1526)</f>
        <v>*</v>
      </c>
      <c r="J1524" s="119" t="str">
        <f>IF(FN_MC!I1526="","*",FN_MC!I1526)</f>
        <v>*</v>
      </c>
      <c r="K1524" s="119" t="str">
        <f>IF(FN_MC!M1526="","*",FN_MC!M1526)</f>
        <v>*</v>
      </c>
      <c r="L1524" s="119" t="str">
        <f>IF(FN_MC!N1526="","*",FN_MC!N1526)</f>
        <v>*</v>
      </c>
      <c r="M1524" s="120" t="str">
        <f>IF(FN_MC!J1526="","*",FN_MC!J1526)</f>
        <v>*</v>
      </c>
      <c r="N1524" s="120" t="str">
        <f>IF(FN_MC!K1526="","*",FN_MC!K1526)</f>
        <v>*</v>
      </c>
      <c r="O1524" s="120" t="str">
        <f>IF(FN_MC!L1526="","*",FN_MC!L1526)</f>
        <v>*</v>
      </c>
      <c r="P1524" s="120"/>
      <c r="Q1524" s="137" t="str">
        <f>IF(FN_MC!O1526="","*",FN_MC!O1526)</f>
        <v>*</v>
      </c>
      <c r="R1524" s="137" t="str">
        <f>IF(FN_MC!P1526="","*",FN_MC!P1526)</f>
        <v>*</v>
      </c>
      <c r="S1524" s="119" t="str">
        <f>IF(FN_MC!Q1528="","*",CONCATENATE(FN_MC!Q1528," ",FN_MC!R1528))</f>
        <v>*</v>
      </c>
      <c r="T1524" s="119" t="str">
        <f>IF(FN_MC!V1526="","*",FN_MC!V1526)</f>
        <v>*</v>
      </c>
      <c r="U1524" s="119" t="str">
        <f>IF(FN_MC!W1526="","*",FN_MC!W1526)</f>
        <v>*</v>
      </c>
      <c r="V1524" s="121" t="str">
        <f ca="1">_xlfn.XLOOKUP(G1524&amp;$V$2,BS_CONTROLE[CHAVE],BS_CONTROLE[Quantidade_11],"-")</f>
        <v>-</v>
      </c>
      <c r="W1524" s="121" t="str">
        <f ca="1">_xlfn.XLOOKUP(G1524&amp;$W$2,BS_CONTROLE[CHAVE],BS_CONTROLE[Quantidade_11],"-")</f>
        <v>-</v>
      </c>
      <c r="X1524" s="121" t="str">
        <f ca="1">_xlfn.XLOOKUP(G1524&amp;$X$2,BS_CONTROLE[CHAVE],BS_CONTROLE[Quantidade_11],"-")</f>
        <v>-</v>
      </c>
    </row>
    <row r="1525" spans="1:24" s="122" customFormat="1" hidden="1">
      <c r="A1525" s="160" t="str">
        <f>IF(FN_MC!Y1527="","*",FN_MC!Y1527)</f>
        <v>*</v>
      </c>
      <c r="B1525" s="160" t="str">
        <f>IF(FN_MC!X1527="","*",FN_MC!X1527)</f>
        <v>*</v>
      </c>
      <c r="C1525" s="160" t="str">
        <f>IF(FN_MC!Z1527="","*",FN_MC!Z1527)</f>
        <v>*</v>
      </c>
      <c r="D1525" s="161" t="str">
        <f>IF(FN_MC!S1527="","*",FN_MC!S1527)</f>
        <v>*</v>
      </c>
      <c r="E1525" s="161" t="str">
        <f>IF(FN_MC!T1527="","*",FN_MC!T1527)</f>
        <v>*</v>
      </c>
      <c r="F1525" s="161" t="str">
        <f>IF(FN_MC!B1527="","*",FN_MC!B1527)</f>
        <v>*</v>
      </c>
      <c r="G1525" s="161" t="str">
        <f>IF(FN_MC!D1527="","*",FN_MC!D1527)</f>
        <v>*</v>
      </c>
      <c r="H1525" s="161" t="str">
        <f>IF(FN_MC!F1527="","*",FN_MC!F1527)</f>
        <v>*</v>
      </c>
      <c r="I1525" s="161" t="str">
        <f>IF(FN_MC!H1527="","*",FN_MC!H1527)</f>
        <v>*</v>
      </c>
      <c r="J1525" s="161" t="str">
        <f>IF(FN_MC!I1527="","*",FN_MC!I1527)</f>
        <v>*</v>
      </c>
      <c r="K1525" s="161" t="str">
        <f>IF(FN_MC!M1527="","*",FN_MC!M1527)</f>
        <v>*</v>
      </c>
      <c r="L1525" s="161" t="str">
        <f>IF(FN_MC!N1527="","*",FN_MC!N1527)</f>
        <v>*</v>
      </c>
      <c r="M1525" s="162" t="str">
        <f>IF(FN_MC!J1527="","*",FN_MC!J1527)</f>
        <v>*</v>
      </c>
      <c r="N1525" s="162" t="str">
        <f>IF(FN_MC!K1527="","*",FN_MC!K1527)</f>
        <v>*</v>
      </c>
      <c r="O1525" s="162" t="str">
        <f>IF(FN_MC!L1527="","*",FN_MC!L1527)</f>
        <v>*</v>
      </c>
      <c r="P1525" s="162"/>
      <c r="Q1525" s="163" t="str">
        <f>IF(FN_MC!O1527="","*",FN_MC!O1527)</f>
        <v>*</v>
      </c>
      <c r="R1525" s="163" t="str">
        <f>IF(FN_MC!P1527="","*",FN_MC!P1527)</f>
        <v>*</v>
      </c>
      <c r="S1525" s="161" t="str">
        <f>IF(FN_MC!Q1529="","*",CONCATENATE(FN_MC!Q1529," ",FN_MC!R1529))</f>
        <v>*</v>
      </c>
      <c r="T1525" s="161" t="str">
        <f>IF(FN_MC!V1527="","*",FN_MC!V1527)</f>
        <v>*</v>
      </c>
      <c r="U1525" s="161" t="str">
        <f>IF(FN_MC!W1527="","*",FN_MC!W1527)</f>
        <v>*</v>
      </c>
      <c r="V1525" s="121" t="str">
        <f ca="1">_xlfn.XLOOKUP(G1525&amp;$V$2,BS_CONTROLE[CHAVE],BS_CONTROLE[Quantidade_11],"-")</f>
        <v>-</v>
      </c>
      <c r="W1525" s="121" t="str">
        <f ca="1">_xlfn.XLOOKUP(G1525&amp;$W$2,BS_CONTROLE[CHAVE],BS_CONTROLE[Quantidade_11],"-")</f>
        <v>-</v>
      </c>
      <c r="X1525" s="121" t="str">
        <f ca="1">_xlfn.XLOOKUP(G1525&amp;$X$2,BS_CONTROLE[CHAVE],BS_CONTROLE[Quantidade_11],"-")</f>
        <v>-</v>
      </c>
    </row>
    <row r="1526" spans="1:24" s="122" customFormat="1" hidden="1">
      <c r="A1526" s="160" t="str">
        <f>IF(FN_MC!Y1528="","*",FN_MC!Y1528)</f>
        <v>*</v>
      </c>
      <c r="B1526" s="160" t="str">
        <f>IF(FN_MC!X1528="","*",FN_MC!X1528)</f>
        <v>*</v>
      </c>
      <c r="C1526" s="160" t="str">
        <f>IF(FN_MC!Z1528="","*",FN_MC!Z1528)</f>
        <v>*</v>
      </c>
      <c r="D1526" s="161" t="str">
        <f>IF(FN_MC!S1528="","*",FN_MC!S1528)</f>
        <v>*</v>
      </c>
      <c r="E1526" s="161" t="str">
        <f>IF(FN_MC!T1528="","*",FN_MC!T1528)</f>
        <v>*</v>
      </c>
      <c r="F1526" s="161" t="str">
        <f>IF(FN_MC!B1528="","*",FN_MC!B1528)</f>
        <v>*</v>
      </c>
      <c r="G1526" s="161" t="str">
        <f>IF(FN_MC!D1528="","*",FN_MC!D1528)</f>
        <v>*</v>
      </c>
      <c r="H1526" s="161" t="str">
        <f>IF(FN_MC!F1528="","*",FN_MC!F1528)</f>
        <v>*</v>
      </c>
      <c r="I1526" s="161" t="str">
        <f>IF(FN_MC!H1528="","*",FN_MC!H1528)</f>
        <v>*</v>
      </c>
      <c r="J1526" s="161" t="str">
        <f>IF(FN_MC!I1528="","*",FN_MC!I1528)</f>
        <v>*</v>
      </c>
      <c r="K1526" s="161" t="str">
        <f>IF(FN_MC!M1528="","*",FN_MC!M1528)</f>
        <v>*</v>
      </c>
      <c r="L1526" s="161" t="str">
        <f>IF(FN_MC!N1528="","*",FN_MC!N1528)</f>
        <v>*</v>
      </c>
      <c r="M1526" s="162" t="str">
        <f>IF(FN_MC!J1528="","*",FN_MC!J1528)</f>
        <v>*</v>
      </c>
      <c r="N1526" s="162" t="str">
        <f>IF(FN_MC!K1528="","*",FN_MC!K1528)</f>
        <v>*</v>
      </c>
      <c r="O1526" s="162" t="str">
        <f>IF(FN_MC!L1528="","*",FN_MC!L1528)</f>
        <v>*</v>
      </c>
      <c r="P1526" s="162"/>
      <c r="Q1526" s="163" t="str">
        <f>IF(FN_MC!O1528="","*",FN_MC!O1528)</f>
        <v>*</v>
      </c>
      <c r="R1526" s="163" t="str">
        <f>IF(FN_MC!P1528="","*",FN_MC!P1528)</f>
        <v>*</v>
      </c>
      <c r="S1526" s="161" t="str">
        <f>IF(FN_MC!Q1530="","*",CONCATENATE(FN_MC!Q1530," ",FN_MC!R1530))</f>
        <v>*</v>
      </c>
      <c r="T1526" s="161" t="str">
        <f>IF(FN_MC!V1528="","*",FN_MC!V1528)</f>
        <v>*</v>
      </c>
      <c r="U1526" s="161" t="str">
        <f>IF(FN_MC!W1528="","*",FN_MC!W1528)</f>
        <v>*</v>
      </c>
      <c r="V1526" s="121" t="str">
        <f ca="1">_xlfn.XLOOKUP(G1526&amp;$V$2,BS_CONTROLE[CHAVE],BS_CONTROLE[Quantidade_11],"-")</f>
        <v>-</v>
      </c>
      <c r="W1526" s="121" t="str">
        <f ca="1">_xlfn.XLOOKUP(G1526&amp;$W$2,BS_CONTROLE[CHAVE],BS_CONTROLE[Quantidade_11],"-")</f>
        <v>-</v>
      </c>
      <c r="X1526" s="121" t="str">
        <f ca="1">_xlfn.XLOOKUP(G1526&amp;$X$2,BS_CONTROLE[CHAVE],BS_CONTROLE[Quantidade_11],"-")</f>
        <v>-</v>
      </c>
    </row>
    <row r="1527" spans="1:24" s="122" customFormat="1" hidden="1">
      <c r="A1527" s="118" t="str">
        <f>IF(FN_MC!Y1529="","*",FN_MC!Y1529)</f>
        <v>*</v>
      </c>
      <c r="B1527" s="118" t="str">
        <f>IF(FN_MC!X1529="","*",FN_MC!X1529)</f>
        <v>*</v>
      </c>
      <c r="C1527" s="118" t="str">
        <f>IF(FN_MC!Z1529="","*",FN_MC!Z1529)</f>
        <v>*</v>
      </c>
      <c r="D1527" s="119" t="str">
        <f>IF(FN_MC!S1529="","*",FN_MC!S1529)</f>
        <v>*</v>
      </c>
      <c r="E1527" s="119" t="str">
        <f>IF(FN_MC!T1529="","*",FN_MC!T1529)</f>
        <v>*</v>
      </c>
      <c r="F1527" s="119" t="str">
        <f>IF(FN_MC!B1529="","*",FN_MC!B1529)</f>
        <v>*</v>
      </c>
      <c r="G1527" s="119" t="str">
        <f>IF(FN_MC!D1529="","*",FN_MC!D1529)</f>
        <v>*</v>
      </c>
      <c r="H1527" s="119" t="str">
        <f>IF(FN_MC!F1529="","*",FN_MC!F1529)</f>
        <v>*</v>
      </c>
      <c r="I1527" s="119" t="str">
        <f>IF(FN_MC!H1529="","*",FN_MC!H1529)</f>
        <v>*</v>
      </c>
      <c r="J1527" s="119" t="str">
        <f>IF(FN_MC!I1529="","*",FN_MC!I1529)</f>
        <v>*</v>
      </c>
      <c r="K1527" s="119" t="str">
        <f>IF(FN_MC!M1529="","*",FN_MC!M1529)</f>
        <v>*</v>
      </c>
      <c r="L1527" s="119" t="str">
        <f>IF(FN_MC!N1529="","*",FN_MC!N1529)</f>
        <v>*</v>
      </c>
      <c r="M1527" s="120" t="str">
        <f>IF(FN_MC!J1529="","*",FN_MC!J1529)</f>
        <v>*</v>
      </c>
      <c r="N1527" s="120" t="str">
        <f>IF(FN_MC!K1529="","*",FN_MC!K1529)</f>
        <v>*</v>
      </c>
      <c r="O1527" s="120" t="str">
        <f>IF(FN_MC!L1529="","*",FN_MC!L1529)</f>
        <v>*</v>
      </c>
      <c r="P1527" s="120"/>
      <c r="Q1527" s="137" t="str">
        <f>IF(FN_MC!O1529="","*",FN_MC!O1529)</f>
        <v>*</v>
      </c>
      <c r="R1527" s="137" t="str">
        <f>IF(FN_MC!P1529="","*",FN_MC!P1529)</f>
        <v>*</v>
      </c>
      <c r="S1527" s="119" t="str">
        <f>IF(FN_MC!Q1531="","*",CONCATENATE(FN_MC!Q1531," ",FN_MC!R1531))</f>
        <v>*</v>
      </c>
      <c r="T1527" s="119" t="str">
        <f>IF(FN_MC!V1529="","*",FN_MC!V1529)</f>
        <v>*</v>
      </c>
      <c r="U1527" s="119" t="str">
        <f>IF(FN_MC!W1529="","*",FN_MC!W1529)</f>
        <v>*</v>
      </c>
      <c r="V1527" s="121" t="str">
        <f ca="1">_xlfn.XLOOKUP(G1527&amp;$V$2,BS_CONTROLE[CHAVE],BS_CONTROLE[Quantidade_11],"-")</f>
        <v>-</v>
      </c>
      <c r="W1527" s="121" t="str">
        <f ca="1">_xlfn.XLOOKUP(G1527&amp;$W$2,BS_CONTROLE[CHAVE],BS_CONTROLE[Quantidade_11],"-")</f>
        <v>-</v>
      </c>
      <c r="X1527" s="121" t="str">
        <f ca="1">_xlfn.XLOOKUP(G1527&amp;$X$2,BS_CONTROLE[CHAVE],BS_CONTROLE[Quantidade_11],"-")</f>
        <v>-</v>
      </c>
    </row>
    <row r="1528" spans="1:24" s="122" customFormat="1" hidden="1">
      <c r="A1528" s="160" t="str">
        <f>IF(FN_MC!Y1530="","*",FN_MC!Y1530)</f>
        <v>*</v>
      </c>
      <c r="B1528" s="160" t="str">
        <f>IF(FN_MC!X1530="","*",FN_MC!X1530)</f>
        <v>*</v>
      </c>
      <c r="C1528" s="160" t="str">
        <f>IF(FN_MC!Z1530="","*",FN_MC!Z1530)</f>
        <v>*</v>
      </c>
      <c r="D1528" s="161" t="str">
        <f>IF(FN_MC!S1530="","*",FN_MC!S1530)</f>
        <v>*</v>
      </c>
      <c r="E1528" s="161" t="str">
        <f>IF(FN_MC!T1530="","*",FN_MC!T1530)</f>
        <v>*</v>
      </c>
      <c r="F1528" s="161" t="str">
        <f>IF(FN_MC!B1530="","*",FN_MC!B1530)</f>
        <v>*</v>
      </c>
      <c r="G1528" s="161" t="str">
        <f>IF(FN_MC!D1530="","*",FN_MC!D1530)</f>
        <v>*</v>
      </c>
      <c r="H1528" s="161" t="str">
        <f>IF(FN_MC!F1530="","*",FN_MC!F1530)</f>
        <v>*</v>
      </c>
      <c r="I1528" s="161" t="str">
        <f>IF(FN_MC!H1530="","*",FN_MC!H1530)</f>
        <v>*</v>
      </c>
      <c r="J1528" s="161" t="str">
        <f>IF(FN_MC!I1530="","*",FN_MC!I1530)</f>
        <v>*</v>
      </c>
      <c r="K1528" s="161" t="str">
        <f>IF(FN_MC!M1530="","*",FN_MC!M1530)</f>
        <v>*</v>
      </c>
      <c r="L1528" s="161" t="str">
        <f>IF(FN_MC!N1530="","*",FN_MC!N1530)</f>
        <v>*</v>
      </c>
      <c r="M1528" s="162" t="str">
        <f>IF(FN_MC!J1530="","*",FN_MC!J1530)</f>
        <v>*</v>
      </c>
      <c r="N1528" s="162" t="str">
        <f>IF(FN_MC!K1530="","*",FN_MC!K1530)</f>
        <v>*</v>
      </c>
      <c r="O1528" s="162" t="str">
        <f>IF(FN_MC!L1530="","*",FN_MC!L1530)</f>
        <v>*</v>
      </c>
      <c r="P1528" s="162"/>
      <c r="Q1528" s="163" t="str">
        <f>IF(FN_MC!O1530="","*",FN_MC!O1530)</f>
        <v>*</v>
      </c>
      <c r="R1528" s="163" t="str">
        <f>IF(FN_MC!P1530="","*",FN_MC!P1530)</f>
        <v>*</v>
      </c>
      <c r="S1528" s="161" t="str">
        <f>IF(FN_MC!Q1532="","*",CONCATENATE(FN_MC!Q1532," ",FN_MC!R1532))</f>
        <v>*</v>
      </c>
      <c r="T1528" s="161" t="str">
        <f>IF(FN_MC!V1530="","*",FN_MC!V1530)</f>
        <v>*</v>
      </c>
      <c r="U1528" s="161" t="str">
        <f>IF(FN_MC!W1530="","*",FN_MC!W1530)</f>
        <v>*</v>
      </c>
      <c r="V1528" s="121" t="str">
        <f ca="1">_xlfn.XLOOKUP(G1528&amp;$V$2,BS_CONTROLE[CHAVE],BS_CONTROLE[Quantidade_11],"-")</f>
        <v>-</v>
      </c>
      <c r="W1528" s="121" t="str">
        <f ca="1">_xlfn.XLOOKUP(G1528&amp;$W$2,BS_CONTROLE[CHAVE],BS_CONTROLE[Quantidade_11],"-")</f>
        <v>-</v>
      </c>
      <c r="X1528" s="121" t="str">
        <f ca="1">_xlfn.XLOOKUP(G1528&amp;$X$2,BS_CONTROLE[CHAVE],BS_CONTROLE[Quantidade_11],"-")</f>
        <v>-</v>
      </c>
    </row>
    <row r="1529" spans="1:24" s="122" customFormat="1" hidden="1">
      <c r="A1529" s="160" t="str">
        <f>IF(FN_MC!Y1531="","*",FN_MC!Y1531)</f>
        <v>*</v>
      </c>
      <c r="B1529" s="160" t="str">
        <f>IF(FN_MC!X1531="","*",FN_MC!X1531)</f>
        <v>*</v>
      </c>
      <c r="C1529" s="160" t="str">
        <f>IF(FN_MC!Z1531="","*",FN_MC!Z1531)</f>
        <v>*</v>
      </c>
      <c r="D1529" s="161" t="str">
        <f>IF(FN_MC!S1531="","*",FN_MC!S1531)</f>
        <v>*</v>
      </c>
      <c r="E1529" s="161" t="str">
        <f>IF(FN_MC!T1531="","*",FN_MC!T1531)</f>
        <v>*</v>
      </c>
      <c r="F1529" s="161" t="str">
        <f>IF(FN_MC!B1531="","*",FN_MC!B1531)</f>
        <v>*</v>
      </c>
      <c r="G1529" s="161" t="str">
        <f>IF(FN_MC!D1531="","*",FN_MC!D1531)</f>
        <v>*</v>
      </c>
      <c r="H1529" s="161" t="str">
        <f>IF(FN_MC!F1531="","*",FN_MC!F1531)</f>
        <v>*</v>
      </c>
      <c r="I1529" s="161" t="str">
        <f>IF(FN_MC!H1531="","*",FN_MC!H1531)</f>
        <v>*</v>
      </c>
      <c r="J1529" s="161" t="str">
        <f>IF(FN_MC!I1531="","*",FN_MC!I1531)</f>
        <v>*</v>
      </c>
      <c r="K1529" s="161" t="str">
        <f>IF(FN_MC!M1531="","*",FN_MC!M1531)</f>
        <v>*</v>
      </c>
      <c r="L1529" s="161" t="str">
        <f>IF(FN_MC!N1531="","*",FN_MC!N1531)</f>
        <v>*</v>
      </c>
      <c r="M1529" s="162" t="str">
        <f>IF(FN_MC!J1531="","*",FN_MC!J1531)</f>
        <v>*</v>
      </c>
      <c r="N1529" s="162" t="str">
        <f>IF(FN_MC!K1531="","*",FN_MC!K1531)</f>
        <v>*</v>
      </c>
      <c r="O1529" s="162" t="str">
        <f>IF(FN_MC!L1531="","*",FN_MC!L1531)</f>
        <v>*</v>
      </c>
      <c r="P1529" s="162"/>
      <c r="Q1529" s="163" t="str">
        <f>IF(FN_MC!O1531="","*",FN_MC!O1531)</f>
        <v>*</v>
      </c>
      <c r="R1529" s="163" t="str">
        <f>IF(FN_MC!P1531="","*",FN_MC!P1531)</f>
        <v>*</v>
      </c>
      <c r="S1529" s="161" t="str">
        <f>IF(FN_MC!Q1533="","*",CONCATENATE(FN_MC!Q1533," ",FN_MC!R1533))</f>
        <v>*</v>
      </c>
      <c r="T1529" s="161" t="str">
        <f>IF(FN_MC!V1531="","*",FN_MC!V1531)</f>
        <v>*</v>
      </c>
      <c r="U1529" s="161" t="str">
        <f>IF(FN_MC!W1531="","*",FN_MC!W1531)</f>
        <v>*</v>
      </c>
      <c r="V1529" s="121" t="str">
        <f ca="1">_xlfn.XLOOKUP(G1529&amp;$V$2,BS_CONTROLE[CHAVE],BS_CONTROLE[Quantidade_11],"-")</f>
        <v>-</v>
      </c>
      <c r="W1529" s="121" t="str">
        <f ca="1">_xlfn.XLOOKUP(G1529&amp;$W$2,BS_CONTROLE[CHAVE],BS_CONTROLE[Quantidade_11],"-")</f>
        <v>-</v>
      </c>
      <c r="X1529" s="121" t="str">
        <f ca="1">_xlfn.XLOOKUP(G1529&amp;$X$2,BS_CONTROLE[CHAVE],BS_CONTROLE[Quantidade_11],"-")</f>
        <v>-</v>
      </c>
    </row>
    <row r="1530" spans="1:24" s="122" customFormat="1" hidden="1">
      <c r="A1530" s="118" t="str">
        <f>IF(FN_MC!Y1532="","*",FN_MC!Y1532)</f>
        <v>*</v>
      </c>
      <c r="B1530" s="118" t="str">
        <f>IF(FN_MC!X1532="","*",FN_MC!X1532)</f>
        <v>*</v>
      </c>
      <c r="C1530" s="118" t="str">
        <f>IF(FN_MC!Z1532="","*",FN_MC!Z1532)</f>
        <v>*</v>
      </c>
      <c r="D1530" s="119" t="str">
        <f>IF(FN_MC!S1532="","*",FN_MC!S1532)</f>
        <v>*</v>
      </c>
      <c r="E1530" s="119" t="str">
        <f>IF(FN_MC!T1532="","*",FN_MC!T1532)</f>
        <v>*</v>
      </c>
      <c r="F1530" s="119" t="str">
        <f>IF(FN_MC!B1532="","*",FN_MC!B1532)</f>
        <v>*</v>
      </c>
      <c r="G1530" s="119" t="str">
        <f>IF(FN_MC!D1532="","*",FN_MC!D1532)</f>
        <v>*</v>
      </c>
      <c r="H1530" s="119" t="str">
        <f>IF(FN_MC!F1532="","*",FN_MC!F1532)</f>
        <v>*</v>
      </c>
      <c r="I1530" s="119" t="str">
        <f>IF(FN_MC!H1532="","*",FN_MC!H1532)</f>
        <v>*</v>
      </c>
      <c r="J1530" s="119" t="str">
        <f>IF(FN_MC!I1532="","*",FN_MC!I1532)</f>
        <v>*</v>
      </c>
      <c r="K1530" s="119" t="str">
        <f>IF(FN_MC!M1532="","*",FN_MC!M1532)</f>
        <v>*</v>
      </c>
      <c r="L1530" s="119" t="str">
        <f>IF(FN_MC!N1532="","*",FN_MC!N1532)</f>
        <v>*</v>
      </c>
      <c r="M1530" s="120" t="str">
        <f>IF(FN_MC!J1532="","*",FN_MC!J1532)</f>
        <v>*</v>
      </c>
      <c r="N1530" s="120" t="str">
        <f>IF(FN_MC!K1532="","*",FN_MC!K1532)</f>
        <v>*</v>
      </c>
      <c r="O1530" s="120" t="str">
        <f>IF(FN_MC!L1532="","*",FN_MC!L1532)</f>
        <v>*</v>
      </c>
      <c r="P1530" s="120"/>
      <c r="Q1530" s="137" t="str">
        <f>IF(FN_MC!O1532="","*",FN_MC!O1532)</f>
        <v>*</v>
      </c>
      <c r="R1530" s="137" t="str">
        <f>IF(FN_MC!P1532="","*",FN_MC!P1532)</f>
        <v>*</v>
      </c>
      <c r="S1530" s="119" t="str">
        <f>IF(FN_MC!Q1534="","*",CONCATENATE(FN_MC!Q1534," ",FN_MC!R1534))</f>
        <v>*</v>
      </c>
      <c r="T1530" s="119" t="str">
        <f>IF(FN_MC!V1532="","*",FN_MC!V1532)</f>
        <v>*</v>
      </c>
      <c r="U1530" s="119" t="str">
        <f>IF(FN_MC!W1532="","*",FN_MC!W1532)</f>
        <v>*</v>
      </c>
      <c r="V1530" s="121" t="str">
        <f ca="1">_xlfn.XLOOKUP(G1530&amp;$V$2,BS_CONTROLE[CHAVE],BS_CONTROLE[Quantidade_11],"-")</f>
        <v>-</v>
      </c>
      <c r="W1530" s="121" t="str">
        <f ca="1">_xlfn.XLOOKUP(G1530&amp;$W$2,BS_CONTROLE[CHAVE],BS_CONTROLE[Quantidade_11],"-")</f>
        <v>-</v>
      </c>
      <c r="X1530" s="121" t="str">
        <f ca="1">_xlfn.XLOOKUP(G1530&amp;$X$2,BS_CONTROLE[CHAVE],BS_CONTROLE[Quantidade_11],"-")</f>
        <v>-</v>
      </c>
    </row>
    <row r="1531" spans="1:24" s="122" customFormat="1" hidden="1">
      <c r="A1531" s="160" t="str">
        <f>IF(FN_MC!Y1533="","*",FN_MC!Y1533)</f>
        <v>*</v>
      </c>
      <c r="B1531" s="160" t="str">
        <f>IF(FN_MC!X1533="","*",FN_MC!X1533)</f>
        <v>*</v>
      </c>
      <c r="C1531" s="160" t="str">
        <f>IF(FN_MC!Z1533="","*",FN_MC!Z1533)</f>
        <v>*</v>
      </c>
      <c r="D1531" s="161" t="str">
        <f>IF(FN_MC!S1533="","*",FN_MC!S1533)</f>
        <v>*</v>
      </c>
      <c r="E1531" s="161" t="str">
        <f>IF(FN_MC!T1533="","*",FN_MC!T1533)</f>
        <v>*</v>
      </c>
      <c r="F1531" s="161" t="str">
        <f>IF(FN_MC!B1533="","*",FN_MC!B1533)</f>
        <v>*</v>
      </c>
      <c r="G1531" s="161" t="str">
        <f>IF(FN_MC!D1533="","*",FN_MC!D1533)</f>
        <v>*</v>
      </c>
      <c r="H1531" s="161" t="str">
        <f>IF(FN_MC!F1533="","*",FN_MC!F1533)</f>
        <v>*</v>
      </c>
      <c r="I1531" s="161" t="str">
        <f>IF(FN_MC!H1533="","*",FN_MC!H1533)</f>
        <v>*</v>
      </c>
      <c r="J1531" s="161" t="str">
        <f>IF(FN_MC!I1533="","*",FN_MC!I1533)</f>
        <v>*</v>
      </c>
      <c r="K1531" s="161" t="str">
        <f>IF(FN_MC!M1533="","*",FN_MC!M1533)</f>
        <v>*</v>
      </c>
      <c r="L1531" s="161" t="str">
        <f>IF(FN_MC!N1533="","*",FN_MC!N1533)</f>
        <v>*</v>
      </c>
      <c r="M1531" s="162" t="str">
        <f>IF(FN_MC!J1533="","*",FN_MC!J1533)</f>
        <v>*</v>
      </c>
      <c r="N1531" s="162" t="str">
        <f>IF(FN_MC!K1533="","*",FN_MC!K1533)</f>
        <v>*</v>
      </c>
      <c r="O1531" s="162" t="str">
        <f>IF(FN_MC!L1533="","*",FN_MC!L1533)</f>
        <v>*</v>
      </c>
      <c r="P1531" s="162"/>
      <c r="Q1531" s="163" t="str">
        <f>IF(FN_MC!O1533="","*",FN_MC!O1533)</f>
        <v>*</v>
      </c>
      <c r="R1531" s="163" t="str">
        <f>IF(FN_MC!P1533="","*",FN_MC!P1533)</f>
        <v>*</v>
      </c>
      <c r="S1531" s="161" t="str">
        <f>IF(FN_MC!Q1535="","*",CONCATENATE(FN_MC!Q1535," ",FN_MC!R1535))</f>
        <v>*</v>
      </c>
      <c r="T1531" s="161" t="str">
        <f>IF(FN_MC!V1533="","*",FN_MC!V1533)</f>
        <v>*</v>
      </c>
      <c r="U1531" s="161" t="str">
        <f>IF(FN_MC!W1533="","*",FN_MC!W1533)</f>
        <v>*</v>
      </c>
      <c r="V1531" s="121" t="str">
        <f ca="1">_xlfn.XLOOKUP(G1531&amp;$V$2,BS_CONTROLE[CHAVE],BS_CONTROLE[Quantidade_11],"-")</f>
        <v>-</v>
      </c>
      <c r="W1531" s="121" t="str">
        <f ca="1">_xlfn.XLOOKUP(G1531&amp;$W$2,BS_CONTROLE[CHAVE],BS_CONTROLE[Quantidade_11],"-")</f>
        <v>-</v>
      </c>
      <c r="X1531" s="121" t="str">
        <f ca="1">_xlfn.XLOOKUP(G1531&amp;$X$2,BS_CONTROLE[CHAVE],BS_CONTROLE[Quantidade_11],"-")</f>
        <v>-</v>
      </c>
    </row>
    <row r="1532" spans="1:24" s="122" customFormat="1" hidden="1">
      <c r="A1532" s="160" t="str">
        <f>IF(FN_MC!Y1534="","*",FN_MC!Y1534)</f>
        <v>*</v>
      </c>
      <c r="B1532" s="160" t="str">
        <f>IF(FN_MC!X1534="","*",FN_MC!X1534)</f>
        <v>*</v>
      </c>
      <c r="C1532" s="160" t="str">
        <f>IF(FN_MC!Z1534="","*",FN_MC!Z1534)</f>
        <v>*</v>
      </c>
      <c r="D1532" s="161" t="str">
        <f>IF(FN_MC!S1534="","*",FN_MC!S1534)</f>
        <v>*</v>
      </c>
      <c r="E1532" s="161" t="str">
        <f>IF(FN_MC!T1534="","*",FN_MC!T1534)</f>
        <v>*</v>
      </c>
      <c r="F1532" s="161" t="str">
        <f>IF(FN_MC!B1534="","*",FN_MC!B1534)</f>
        <v>*</v>
      </c>
      <c r="G1532" s="161" t="str">
        <f>IF(FN_MC!D1534="","*",FN_MC!D1534)</f>
        <v>*</v>
      </c>
      <c r="H1532" s="161" t="str">
        <f>IF(FN_MC!F1534="","*",FN_MC!F1534)</f>
        <v>*</v>
      </c>
      <c r="I1532" s="161" t="str">
        <f>IF(FN_MC!H1534="","*",FN_MC!H1534)</f>
        <v>*</v>
      </c>
      <c r="J1532" s="161" t="str">
        <f>IF(FN_MC!I1534="","*",FN_MC!I1534)</f>
        <v>*</v>
      </c>
      <c r="K1532" s="161" t="str">
        <f>IF(FN_MC!M1534="","*",FN_MC!M1534)</f>
        <v>*</v>
      </c>
      <c r="L1532" s="161" t="str">
        <f>IF(FN_MC!N1534="","*",FN_MC!N1534)</f>
        <v>*</v>
      </c>
      <c r="M1532" s="162" t="str">
        <f>IF(FN_MC!J1534="","*",FN_MC!J1534)</f>
        <v>*</v>
      </c>
      <c r="N1532" s="162" t="str">
        <f>IF(FN_MC!K1534="","*",FN_MC!K1534)</f>
        <v>*</v>
      </c>
      <c r="O1532" s="162" t="str">
        <f>IF(FN_MC!L1534="","*",FN_MC!L1534)</f>
        <v>*</v>
      </c>
      <c r="P1532" s="162"/>
      <c r="Q1532" s="163" t="str">
        <f>IF(FN_MC!O1534="","*",FN_MC!O1534)</f>
        <v>*</v>
      </c>
      <c r="R1532" s="163" t="str">
        <f>IF(FN_MC!P1534="","*",FN_MC!P1534)</f>
        <v>*</v>
      </c>
      <c r="S1532" s="161" t="str">
        <f>IF(FN_MC!Q1536="","*",CONCATENATE(FN_MC!Q1536," ",FN_MC!R1536))</f>
        <v>*</v>
      </c>
      <c r="T1532" s="161" t="str">
        <f>IF(FN_MC!V1534="","*",FN_MC!V1534)</f>
        <v>*</v>
      </c>
      <c r="U1532" s="161" t="str">
        <f>IF(FN_MC!W1534="","*",FN_MC!W1534)</f>
        <v>*</v>
      </c>
      <c r="V1532" s="121" t="str">
        <f ca="1">_xlfn.XLOOKUP(G1532&amp;$V$2,BS_CONTROLE[CHAVE],BS_CONTROLE[Quantidade_11],"-")</f>
        <v>-</v>
      </c>
      <c r="W1532" s="121" t="str">
        <f ca="1">_xlfn.XLOOKUP(G1532&amp;$W$2,BS_CONTROLE[CHAVE],BS_CONTROLE[Quantidade_11],"-")</f>
        <v>-</v>
      </c>
      <c r="X1532" s="121" t="str">
        <f ca="1">_xlfn.XLOOKUP(G1532&amp;$X$2,BS_CONTROLE[CHAVE],BS_CONTROLE[Quantidade_11],"-")</f>
        <v>-</v>
      </c>
    </row>
    <row r="1533" spans="1:24" s="122" customFormat="1" hidden="1">
      <c r="A1533" s="118" t="str">
        <f>IF(FN_MC!Y1535="","*",FN_MC!Y1535)</f>
        <v>*</v>
      </c>
      <c r="B1533" s="118" t="str">
        <f>IF(FN_MC!X1535="","*",FN_MC!X1535)</f>
        <v>*</v>
      </c>
      <c r="C1533" s="118" t="str">
        <f>IF(FN_MC!Z1535="","*",FN_MC!Z1535)</f>
        <v>*</v>
      </c>
      <c r="D1533" s="119" t="str">
        <f>IF(FN_MC!S1535="","*",FN_MC!S1535)</f>
        <v>*</v>
      </c>
      <c r="E1533" s="119" t="str">
        <f>IF(FN_MC!T1535="","*",FN_MC!T1535)</f>
        <v>*</v>
      </c>
      <c r="F1533" s="119" t="str">
        <f>IF(FN_MC!B1535="","*",FN_MC!B1535)</f>
        <v>*</v>
      </c>
      <c r="G1533" s="119" t="str">
        <f>IF(FN_MC!D1535="","*",FN_MC!D1535)</f>
        <v>*</v>
      </c>
      <c r="H1533" s="119" t="str">
        <f>IF(FN_MC!F1535="","*",FN_MC!F1535)</f>
        <v>*</v>
      </c>
      <c r="I1533" s="119" t="str">
        <f>IF(FN_MC!H1535="","*",FN_MC!H1535)</f>
        <v>*</v>
      </c>
      <c r="J1533" s="119" t="str">
        <f>IF(FN_MC!I1535="","*",FN_MC!I1535)</f>
        <v>*</v>
      </c>
      <c r="K1533" s="119" t="str">
        <f>IF(FN_MC!M1535="","*",FN_MC!M1535)</f>
        <v>*</v>
      </c>
      <c r="L1533" s="119" t="str">
        <f>IF(FN_MC!N1535="","*",FN_MC!N1535)</f>
        <v>*</v>
      </c>
      <c r="M1533" s="120" t="str">
        <f>IF(FN_MC!J1535="","*",FN_MC!J1535)</f>
        <v>*</v>
      </c>
      <c r="N1533" s="120" t="str">
        <f>IF(FN_MC!K1535="","*",FN_MC!K1535)</f>
        <v>*</v>
      </c>
      <c r="O1533" s="120" t="str">
        <f>IF(FN_MC!L1535="","*",FN_MC!L1535)</f>
        <v>*</v>
      </c>
      <c r="P1533" s="120"/>
      <c r="Q1533" s="137" t="str">
        <f>IF(FN_MC!O1535="","*",FN_MC!O1535)</f>
        <v>*</v>
      </c>
      <c r="R1533" s="137" t="str">
        <f>IF(FN_MC!P1535="","*",FN_MC!P1535)</f>
        <v>*</v>
      </c>
      <c r="S1533" s="119" t="str">
        <f>IF(FN_MC!Q1537="","*",CONCATENATE(FN_MC!Q1537," ",FN_MC!R1537))</f>
        <v>*</v>
      </c>
      <c r="T1533" s="119" t="str">
        <f>IF(FN_MC!V1535="","*",FN_MC!V1535)</f>
        <v>*</v>
      </c>
      <c r="U1533" s="119" t="str">
        <f>IF(FN_MC!W1535="","*",FN_MC!W1535)</f>
        <v>*</v>
      </c>
      <c r="V1533" s="121" t="str">
        <f ca="1">_xlfn.XLOOKUP(G1533&amp;$V$2,BS_CONTROLE[CHAVE],BS_CONTROLE[Quantidade_11],"-")</f>
        <v>-</v>
      </c>
      <c r="W1533" s="121" t="str">
        <f ca="1">_xlfn.XLOOKUP(G1533&amp;$W$2,BS_CONTROLE[CHAVE],BS_CONTROLE[Quantidade_11],"-")</f>
        <v>-</v>
      </c>
      <c r="X1533" s="121" t="str">
        <f ca="1">_xlfn.XLOOKUP(G1533&amp;$X$2,BS_CONTROLE[CHAVE],BS_CONTROLE[Quantidade_11],"-")</f>
        <v>-</v>
      </c>
    </row>
    <row r="1534" spans="1:24" s="122" customFormat="1" hidden="1">
      <c r="A1534" s="160" t="str">
        <f>IF(FN_MC!Y1536="","*",FN_MC!Y1536)</f>
        <v>*</v>
      </c>
      <c r="B1534" s="160" t="str">
        <f>IF(FN_MC!X1536="","*",FN_MC!X1536)</f>
        <v>*</v>
      </c>
      <c r="C1534" s="160" t="str">
        <f>IF(FN_MC!Z1536="","*",FN_MC!Z1536)</f>
        <v>*</v>
      </c>
      <c r="D1534" s="161" t="str">
        <f>IF(FN_MC!S1536="","*",FN_MC!S1536)</f>
        <v>*</v>
      </c>
      <c r="E1534" s="161" t="str">
        <f>IF(FN_MC!T1536="","*",FN_MC!T1536)</f>
        <v>*</v>
      </c>
      <c r="F1534" s="161" t="str">
        <f>IF(FN_MC!B1536="","*",FN_MC!B1536)</f>
        <v>*</v>
      </c>
      <c r="G1534" s="161" t="str">
        <f>IF(FN_MC!D1536="","*",FN_MC!D1536)</f>
        <v>*</v>
      </c>
      <c r="H1534" s="161" t="str">
        <f>IF(FN_MC!F1536="","*",FN_MC!F1536)</f>
        <v>*</v>
      </c>
      <c r="I1534" s="161" t="str">
        <f>IF(FN_MC!H1536="","*",FN_MC!H1536)</f>
        <v>*</v>
      </c>
      <c r="J1534" s="161" t="str">
        <f>IF(FN_MC!I1536="","*",FN_MC!I1536)</f>
        <v>*</v>
      </c>
      <c r="K1534" s="161" t="str">
        <f>IF(FN_MC!M1536="","*",FN_MC!M1536)</f>
        <v>*</v>
      </c>
      <c r="L1534" s="161" t="str">
        <f>IF(FN_MC!N1536="","*",FN_MC!N1536)</f>
        <v>*</v>
      </c>
      <c r="M1534" s="162" t="str">
        <f>IF(FN_MC!J1536="","*",FN_MC!J1536)</f>
        <v>*</v>
      </c>
      <c r="N1534" s="162" t="str">
        <f>IF(FN_MC!K1536="","*",FN_MC!K1536)</f>
        <v>*</v>
      </c>
      <c r="O1534" s="162" t="str">
        <f>IF(FN_MC!L1536="","*",FN_MC!L1536)</f>
        <v>*</v>
      </c>
      <c r="P1534" s="162"/>
      <c r="Q1534" s="163" t="str">
        <f>IF(FN_MC!O1536="","*",FN_MC!O1536)</f>
        <v>*</v>
      </c>
      <c r="R1534" s="163" t="str">
        <f>IF(FN_MC!P1536="","*",FN_MC!P1536)</f>
        <v>*</v>
      </c>
      <c r="S1534" s="161" t="str">
        <f>IF(FN_MC!Q1538="","*",CONCATENATE(FN_MC!Q1538," ",FN_MC!R1538))</f>
        <v>*</v>
      </c>
      <c r="T1534" s="161" t="str">
        <f>IF(FN_MC!V1536="","*",FN_MC!V1536)</f>
        <v>*</v>
      </c>
      <c r="U1534" s="161" t="str">
        <f>IF(FN_MC!W1536="","*",FN_MC!W1536)</f>
        <v>*</v>
      </c>
      <c r="V1534" s="121" t="str">
        <f ca="1">_xlfn.XLOOKUP(G1534&amp;$V$2,BS_CONTROLE[CHAVE],BS_CONTROLE[Quantidade_11],"-")</f>
        <v>-</v>
      </c>
      <c r="W1534" s="121" t="str">
        <f ca="1">_xlfn.XLOOKUP(G1534&amp;$W$2,BS_CONTROLE[CHAVE],BS_CONTROLE[Quantidade_11],"-")</f>
        <v>-</v>
      </c>
      <c r="X1534" s="121" t="str">
        <f ca="1">_xlfn.XLOOKUP(G1534&amp;$X$2,BS_CONTROLE[CHAVE],BS_CONTROLE[Quantidade_11],"-")</f>
        <v>-</v>
      </c>
    </row>
    <row r="1535" spans="1:24" s="122" customFormat="1" hidden="1">
      <c r="A1535" s="160" t="str">
        <f>IF(FN_MC!Y1537="","*",FN_MC!Y1537)</f>
        <v>*</v>
      </c>
      <c r="B1535" s="160" t="str">
        <f>IF(FN_MC!X1537="","*",FN_MC!X1537)</f>
        <v>*</v>
      </c>
      <c r="C1535" s="160" t="str">
        <f>IF(FN_MC!Z1537="","*",FN_MC!Z1537)</f>
        <v>*</v>
      </c>
      <c r="D1535" s="161" t="str">
        <f>IF(FN_MC!S1537="","*",FN_MC!S1537)</f>
        <v>*</v>
      </c>
      <c r="E1535" s="161" t="str">
        <f>IF(FN_MC!T1537="","*",FN_MC!T1537)</f>
        <v>*</v>
      </c>
      <c r="F1535" s="161" t="str">
        <f>IF(FN_MC!B1537="","*",FN_MC!B1537)</f>
        <v>*</v>
      </c>
      <c r="G1535" s="161" t="str">
        <f>IF(FN_MC!D1537="","*",FN_MC!D1537)</f>
        <v>*</v>
      </c>
      <c r="H1535" s="161" t="str">
        <f>IF(FN_MC!F1537="","*",FN_MC!F1537)</f>
        <v>*</v>
      </c>
      <c r="I1535" s="161" t="str">
        <f>IF(FN_MC!H1537="","*",FN_MC!H1537)</f>
        <v>*</v>
      </c>
      <c r="J1535" s="161" t="str">
        <f>IF(FN_MC!I1537="","*",FN_MC!I1537)</f>
        <v>*</v>
      </c>
      <c r="K1535" s="161" t="str">
        <f>IF(FN_MC!M1537="","*",FN_MC!M1537)</f>
        <v>*</v>
      </c>
      <c r="L1535" s="161" t="str">
        <f>IF(FN_MC!N1537="","*",FN_MC!N1537)</f>
        <v>*</v>
      </c>
      <c r="M1535" s="162" t="str">
        <f>IF(FN_MC!J1537="","*",FN_MC!J1537)</f>
        <v>*</v>
      </c>
      <c r="N1535" s="162" t="str">
        <f>IF(FN_MC!K1537="","*",FN_MC!K1537)</f>
        <v>*</v>
      </c>
      <c r="O1535" s="162" t="str">
        <f>IF(FN_MC!L1537="","*",FN_MC!L1537)</f>
        <v>*</v>
      </c>
      <c r="P1535" s="162"/>
      <c r="Q1535" s="163" t="str">
        <f>IF(FN_MC!O1537="","*",FN_MC!O1537)</f>
        <v>*</v>
      </c>
      <c r="R1535" s="163" t="str">
        <f>IF(FN_MC!P1537="","*",FN_MC!P1537)</f>
        <v>*</v>
      </c>
      <c r="S1535" s="161" t="str">
        <f>IF(FN_MC!Q1539="","*",CONCATENATE(FN_MC!Q1539," ",FN_MC!R1539))</f>
        <v>*</v>
      </c>
      <c r="T1535" s="161" t="str">
        <f>IF(FN_MC!V1537="","*",FN_MC!V1537)</f>
        <v>*</v>
      </c>
      <c r="U1535" s="161" t="str">
        <f>IF(FN_MC!W1537="","*",FN_MC!W1537)</f>
        <v>*</v>
      </c>
      <c r="V1535" s="121" t="str">
        <f ca="1">_xlfn.XLOOKUP(G1535&amp;$V$2,BS_CONTROLE[CHAVE],BS_CONTROLE[Quantidade_11],"-")</f>
        <v>-</v>
      </c>
      <c r="W1535" s="121" t="str">
        <f ca="1">_xlfn.XLOOKUP(G1535&amp;$W$2,BS_CONTROLE[CHAVE],BS_CONTROLE[Quantidade_11],"-")</f>
        <v>-</v>
      </c>
      <c r="X1535" s="121" t="str">
        <f ca="1">_xlfn.XLOOKUP(G1535&amp;$X$2,BS_CONTROLE[CHAVE],BS_CONTROLE[Quantidade_11],"-")</f>
        <v>-</v>
      </c>
    </row>
    <row r="1536" spans="1:24" s="122" customFormat="1" hidden="1">
      <c r="A1536" s="118" t="str">
        <f>IF(FN_MC!Y1538="","*",FN_MC!Y1538)</f>
        <v>*</v>
      </c>
      <c r="B1536" s="118" t="str">
        <f>IF(FN_MC!X1538="","*",FN_MC!X1538)</f>
        <v>*</v>
      </c>
      <c r="C1536" s="118" t="str">
        <f>IF(FN_MC!Z1538="","*",FN_MC!Z1538)</f>
        <v>*</v>
      </c>
      <c r="D1536" s="119" t="str">
        <f>IF(FN_MC!S1538="","*",FN_MC!S1538)</f>
        <v>*</v>
      </c>
      <c r="E1536" s="119" t="str">
        <f>IF(FN_MC!T1538="","*",FN_MC!T1538)</f>
        <v>*</v>
      </c>
      <c r="F1536" s="119" t="str">
        <f>IF(FN_MC!B1538="","*",FN_MC!B1538)</f>
        <v>*</v>
      </c>
      <c r="G1536" s="119" t="str">
        <f>IF(FN_MC!D1538="","*",FN_MC!D1538)</f>
        <v>*</v>
      </c>
      <c r="H1536" s="119" t="str">
        <f>IF(FN_MC!F1538="","*",FN_MC!F1538)</f>
        <v>*</v>
      </c>
      <c r="I1536" s="119" t="str">
        <f>IF(FN_MC!H1538="","*",FN_MC!H1538)</f>
        <v>*</v>
      </c>
      <c r="J1536" s="119" t="str">
        <f>IF(FN_MC!I1538="","*",FN_MC!I1538)</f>
        <v>*</v>
      </c>
      <c r="K1536" s="119" t="str">
        <f>IF(FN_MC!M1538="","*",FN_MC!M1538)</f>
        <v>*</v>
      </c>
      <c r="L1536" s="119" t="str">
        <f>IF(FN_MC!N1538="","*",FN_MC!N1538)</f>
        <v>*</v>
      </c>
      <c r="M1536" s="120" t="str">
        <f>IF(FN_MC!J1538="","*",FN_MC!J1538)</f>
        <v>*</v>
      </c>
      <c r="N1536" s="120" t="str">
        <f>IF(FN_MC!K1538="","*",FN_MC!K1538)</f>
        <v>*</v>
      </c>
      <c r="O1536" s="120" t="str">
        <f>IF(FN_MC!L1538="","*",FN_MC!L1538)</f>
        <v>*</v>
      </c>
      <c r="P1536" s="120"/>
      <c r="Q1536" s="137" t="str">
        <f>IF(FN_MC!O1538="","*",FN_MC!O1538)</f>
        <v>*</v>
      </c>
      <c r="R1536" s="137" t="str">
        <f>IF(FN_MC!P1538="","*",FN_MC!P1538)</f>
        <v>*</v>
      </c>
      <c r="S1536" s="119" t="str">
        <f>IF(FN_MC!Q1540="","*",CONCATENATE(FN_MC!Q1540," ",FN_MC!R1540))</f>
        <v>*</v>
      </c>
      <c r="T1536" s="119" t="str">
        <f>IF(FN_MC!V1538="","*",FN_MC!V1538)</f>
        <v>*</v>
      </c>
      <c r="U1536" s="119" t="str">
        <f>IF(FN_MC!W1538="","*",FN_MC!W1538)</f>
        <v>*</v>
      </c>
      <c r="V1536" s="121" t="str">
        <f ca="1">_xlfn.XLOOKUP(G1536&amp;$V$2,BS_CONTROLE[CHAVE],BS_CONTROLE[Quantidade_11],"-")</f>
        <v>-</v>
      </c>
      <c r="W1536" s="121" t="str">
        <f ca="1">_xlfn.XLOOKUP(G1536&amp;$W$2,BS_CONTROLE[CHAVE],BS_CONTROLE[Quantidade_11],"-")</f>
        <v>-</v>
      </c>
      <c r="X1536" s="121" t="str">
        <f ca="1">_xlfn.XLOOKUP(G1536&amp;$X$2,BS_CONTROLE[CHAVE],BS_CONTROLE[Quantidade_11],"-")</f>
        <v>-</v>
      </c>
    </row>
    <row r="1537" spans="1:24" s="122" customFormat="1" hidden="1">
      <c r="A1537" s="160" t="str">
        <f>IF(FN_MC!Y1539="","*",FN_MC!Y1539)</f>
        <v>*</v>
      </c>
      <c r="B1537" s="160" t="str">
        <f>IF(FN_MC!X1539="","*",FN_MC!X1539)</f>
        <v>*</v>
      </c>
      <c r="C1537" s="160" t="str">
        <f>IF(FN_MC!Z1539="","*",FN_MC!Z1539)</f>
        <v>*</v>
      </c>
      <c r="D1537" s="161" t="str">
        <f>IF(FN_MC!S1539="","*",FN_MC!S1539)</f>
        <v>*</v>
      </c>
      <c r="E1537" s="161" t="str">
        <f>IF(FN_MC!T1539="","*",FN_MC!T1539)</f>
        <v>*</v>
      </c>
      <c r="F1537" s="161" t="str">
        <f>IF(FN_MC!B1539="","*",FN_MC!B1539)</f>
        <v>*</v>
      </c>
      <c r="G1537" s="161" t="str">
        <f>IF(FN_MC!D1539="","*",FN_MC!D1539)</f>
        <v>*</v>
      </c>
      <c r="H1537" s="161" t="str">
        <f>IF(FN_MC!F1539="","*",FN_MC!F1539)</f>
        <v>*</v>
      </c>
      <c r="I1537" s="161" t="str">
        <f>IF(FN_MC!H1539="","*",FN_MC!H1539)</f>
        <v>*</v>
      </c>
      <c r="J1537" s="161" t="str">
        <f>IF(FN_MC!I1539="","*",FN_MC!I1539)</f>
        <v>*</v>
      </c>
      <c r="K1537" s="161" t="str">
        <f>IF(FN_MC!M1539="","*",FN_MC!M1539)</f>
        <v>*</v>
      </c>
      <c r="L1537" s="161" t="str">
        <f>IF(FN_MC!N1539="","*",FN_MC!N1539)</f>
        <v>*</v>
      </c>
      <c r="M1537" s="162" t="str">
        <f>IF(FN_MC!J1539="","*",FN_MC!J1539)</f>
        <v>*</v>
      </c>
      <c r="N1537" s="162" t="str">
        <f>IF(FN_MC!K1539="","*",FN_MC!K1539)</f>
        <v>*</v>
      </c>
      <c r="O1537" s="162" t="str">
        <f>IF(FN_MC!L1539="","*",FN_MC!L1539)</f>
        <v>*</v>
      </c>
      <c r="P1537" s="162"/>
      <c r="Q1537" s="163" t="str">
        <f>IF(FN_MC!O1539="","*",FN_MC!O1539)</f>
        <v>*</v>
      </c>
      <c r="R1537" s="163" t="str">
        <f>IF(FN_MC!P1539="","*",FN_MC!P1539)</f>
        <v>*</v>
      </c>
      <c r="S1537" s="161" t="str">
        <f>IF(FN_MC!Q1541="","*",CONCATENATE(FN_MC!Q1541," ",FN_MC!R1541))</f>
        <v>*</v>
      </c>
      <c r="T1537" s="161" t="str">
        <f>IF(FN_MC!V1539="","*",FN_MC!V1539)</f>
        <v>*</v>
      </c>
      <c r="U1537" s="161" t="str">
        <f>IF(FN_MC!W1539="","*",FN_MC!W1539)</f>
        <v>*</v>
      </c>
      <c r="V1537" s="121" t="str">
        <f ca="1">_xlfn.XLOOKUP(G1537&amp;$V$2,BS_CONTROLE[CHAVE],BS_CONTROLE[Quantidade_11],"-")</f>
        <v>-</v>
      </c>
      <c r="W1537" s="121" t="str">
        <f ca="1">_xlfn.XLOOKUP(G1537&amp;$W$2,BS_CONTROLE[CHAVE],BS_CONTROLE[Quantidade_11],"-")</f>
        <v>-</v>
      </c>
      <c r="X1537" s="121" t="str">
        <f ca="1">_xlfn.XLOOKUP(G1537&amp;$X$2,BS_CONTROLE[CHAVE],BS_CONTROLE[Quantidade_11],"-")</f>
        <v>-</v>
      </c>
    </row>
    <row r="1538" spans="1:24" s="122" customFormat="1" hidden="1">
      <c r="A1538" s="160" t="str">
        <f>IF(FN_MC!Y1540="","*",FN_MC!Y1540)</f>
        <v>*</v>
      </c>
      <c r="B1538" s="160" t="str">
        <f>IF(FN_MC!X1540="","*",FN_MC!X1540)</f>
        <v>*</v>
      </c>
      <c r="C1538" s="160" t="str">
        <f>IF(FN_MC!Z1540="","*",FN_MC!Z1540)</f>
        <v>*</v>
      </c>
      <c r="D1538" s="161" t="str">
        <f>IF(FN_MC!S1540="","*",FN_MC!S1540)</f>
        <v>*</v>
      </c>
      <c r="E1538" s="161" t="str">
        <f>IF(FN_MC!T1540="","*",FN_MC!T1540)</f>
        <v>*</v>
      </c>
      <c r="F1538" s="161" t="str">
        <f>IF(FN_MC!B1540="","*",FN_MC!B1540)</f>
        <v>*</v>
      </c>
      <c r="G1538" s="161" t="str">
        <f>IF(FN_MC!D1540="","*",FN_MC!D1540)</f>
        <v>*</v>
      </c>
      <c r="H1538" s="161" t="str">
        <f>IF(FN_MC!F1540="","*",FN_MC!F1540)</f>
        <v>*</v>
      </c>
      <c r="I1538" s="161" t="str">
        <f>IF(FN_MC!H1540="","*",FN_MC!H1540)</f>
        <v>*</v>
      </c>
      <c r="J1538" s="161" t="str">
        <f>IF(FN_MC!I1540="","*",FN_MC!I1540)</f>
        <v>*</v>
      </c>
      <c r="K1538" s="161" t="str">
        <f>IF(FN_MC!M1540="","*",FN_MC!M1540)</f>
        <v>*</v>
      </c>
      <c r="L1538" s="161" t="str">
        <f>IF(FN_MC!N1540="","*",FN_MC!N1540)</f>
        <v>*</v>
      </c>
      <c r="M1538" s="162" t="str">
        <f>IF(FN_MC!J1540="","*",FN_MC!J1540)</f>
        <v>*</v>
      </c>
      <c r="N1538" s="162" t="str">
        <f>IF(FN_MC!K1540="","*",FN_MC!K1540)</f>
        <v>*</v>
      </c>
      <c r="O1538" s="162" t="str">
        <f>IF(FN_MC!L1540="","*",FN_MC!L1540)</f>
        <v>*</v>
      </c>
      <c r="P1538" s="162"/>
      <c r="Q1538" s="163" t="str">
        <f>IF(FN_MC!O1540="","*",FN_MC!O1540)</f>
        <v>*</v>
      </c>
      <c r="R1538" s="163" t="str">
        <f>IF(FN_MC!P1540="","*",FN_MC!P1540)</f>
        <v>*</v>
      </c>
      <c r="S1538" s="161" t="str">
        <f>IF(FN_MC!Q1542="","*",CONCATENATE(FN_MC!Q1542," ",FN_MC!R1542))</f>
        <v>*</v>
      </c>
      <c r="T1538" s="161" t="str">
        <f>IF(FN_MC!V1540="","*",FN_MC!V1540)</f>
        <v>*</v>
      </c>
      <c r="U1538" s="161" t="str">
        <f>IF(FN_MC!W1540="","*",FN_MC!W1540)</f>
        <v>*</v>
      </c>
      <c r="V1538" s="121" t="str">
        <f ca="1">_xlfn.XLOOKUP(G1538&amp;$V$2,BS_CONTROLE[CHAVE],BS_CONTROLE[Quantidade_11],"-")</f>
        <v>-</v>
      </c>
      <c r="W1538" s="121" t="str">
        <f ca="1">_xlfn.XLOOKUP(G1538&amp;$W$2,BS_CONTROLE[CHAVE],BS_CONTROLE[Quantidade_11],"-")</f>
        <v>-</v>
      </c>
      <c r="X1538" s="121" t="str">
        <f ca="1">_xlfn.XLOOKUP(G1538&amp;$X$2,BS_CONTROLE[CHAVE],BS_CONTROLE[Quantidade_11],"-")</f>
        <v>-</v>
      </c>
    </row>
    <row r="1539" spans="1:24" s="122" customFormat="1" hidden="1">
      <c r="A1539" s="118" t="str">
        <f>IF(FN_MC!Y1541="","*",FN_MC!Y1541)</f>
        <v>*</v>
      </c>
      <c r="B1539" s="118" t="str">
        <f>IF(FN_MC!X1541="","*",FN_MC!X1541)</f>
        <v>*</v>
      </c>
      <c r="C1539" s="118" t="str">
        <f>IF(FN_MC!Z1541="","*",FN_MC!Z1541)</f>
        <v>*</v>
      </c>
      <c r="D1539" s="119" t="str">
        <f>IF(FN_MC!S1541="","*",FN_MC!S1541)</f>
        <v>*</v>
      </c>
      <c r="E1539" s="119" t="str">
        <f>IF(FN_MC!T1541="","*",FN_MC!T1541)</f>
        <v>*</v>
      </c>
      <c r="F1539" s="119" t="str">
        <f>IF(FN_MC!B1541="","*",FN_MC!B1541)</f>
        <v>*</v>
      </c>
      <c r="G1539" s="119" t="str">
        <f>IF(FN_MC!D1541="","*",FN_MC!D1541)</f>
        <v>*</v>
      </c>
      <c r="H1539" s="119" t="str">
        <f>IF(FN_MC!F1541="","*",FN_MC!F1541)</f>
        <v>*</v>
      </c>
      <c r="I1539" s="119" t="str">
        <f>IF(FN_MC!H1541="","*",FN_MC!H1541)</f>
        <v>*</v>
      </c>
      <c r="J1539" s="119" t="str">
        <f>IF(FN_MC!I1541="","*",FN_MC!I1541)</f>
        <v>*</v>
      </c>
      <c r="K1539" s="119" t="str">
        <f>IF(FN_MC!M1541="","*",FN_MC!M1541)</f>
        <v>*</v>
      </c>
      <c r="L1539" s="119" t="str">
        <f>IF(FN_MC!N1541="","*",FN_MC!N1541)</f>
        <v>*</v>
      </c>
      <c r="M1539" s="120" t="str">
        <f>IF(FN_MC!J1541="","*",FN_MC!J1541)</f>
        <v>*</v>
      </c>
      <c r="N1539" s="120" t="str">
        <f>IF(FN_MC!K1541="","*",FN_MC!K1541)</f>
        <v>*</v>
      </c>
      <c r="O1539" s="120" t="str">
        <f>IF(FN_MC!L1541="","*",FN_MC!L1541)</f>
        <v>*</v>
      </c>
      <c r="P1539" s="120"/>
      <c r="Q1539" s="137" t="str">
        <f>IF(FN_MC!O1541="","*",FN_MC!O1541)</f>
        <v>*</v>
      </c>
      <c r="R1539" s="137" t="str">
        <f>IF(FN_MC!P1541="","*",FN_MC!P1541)</f>
        <v>*</v>
      </c>
      <c r="S1539" s="119" t="str">
        <f>IF(FN_MC!Q1543="","*",CONCATENATE(FN_MC!Q1543," ",FN_MC!R1543))</f>
        <v>*</v>
      </c>
      <c r="T1539" s="119" t="str">
        <f>IF(FN_MC!V1541="","*",FN_MC!V1541)</f>
        <v>*</v>
      </c>
      <c r="U1539" s="119" t="str">
        <f>IF(FN_MC!W1541="","*",FN_MC!W1541)</f>
        <v>*</v>
      </c>
      <c r="V1539" s="121" t="str">
        <f ca="1">_xlfn.XLOOKUP(G1539&amp;$V$2,BS_CONTROLE[CHAVE],BS_CONTROLE[Quantidade_11],"-")</f>
        <v>-</v>
      </c>
      <c r="W1539" s="121" t="str">
        <f ca="1">_xlfn.XLOOKUP(G1539&amp;$W$2,BS_CONTROLE[CHAVE],BS_CONTROLE[Quantidade_11],"-")</f>
        <v>-</v>
      </c>
      <c r="X1539" s="121" t="str">
        <f ca="1">_xlfn.XLOOKUP(G1539&amp;$X$2,BS_CONTROLE[CHAVE],BS_CONTROLE[Quantidade_11],"-")</f>
        <v>-</v>
      </c>
    </row>
    <row r="1540" spans="1:24" s="122" customFormat="1" hidden="1">
      <c r="A1540" s="160" t="str">
        <f>IF(FN_MC!Y1542="","*",FN_MC!Y1542)</f>
        <v>*</v>
      </c>
      <c r="B1540" s="160" t="str">
        <f>IF(FN_MC!X1542="","*",FN_MC!X1542)</f>
        <v>*</v>
      </c>
      <c r="C1540" s="160" t="str">
        <f>IF(FN_MC!Z1542="","*",FN_MC!Z1542)</f>
        <v>*</v>
      </c>
      <c r="D1540" s="161" t="str">
        <f>IF(FN_MC!S1542="","*",FN_MC!S1542)</f>
        <v>*</v>
      </c>
      <c r="E1540" s="161" t="str">
        <f>IF(FN_MC!T1542="","*",FN_MC!T1542)</f>
        <v>*</v>
      </c>
      <c r="F1540" s="161" t="str">
        <f>IF(FN_MC!B1542="","*",FN_MC!B1542)</f>
        <v>*</v>
      </c>
      <c r="G1540" s="161" t="str">
        <f>IF(FN_MC!D1542="","*",FN_MC!D1542)</f>
        <v>*</v>
      </c>
      <c r="H1540" s="161" t="str">
        <f>IF(FN_MC!F1542="","*",FN_MC!F1542)</f>
        <v>*</v>
      </c>
      <c r="I1540" s="161" t="str">
        <f>IF(FN_MC!H1542="","*",FN_MC!H1542)</f>
        <v>*</v>
      </c>
      <c r="J1540" s="161" t="str">
        <f>IF(FN_MC!I1542="","*",FN_MC!I1542)</f>
        <v>*</v>
      </c>
      <c r="K1540" s="161" t="str">
        <f>IF(FN_MC!M1542="","*",FN_MC!M1542)</f>
        <v>*</v>
      </c>
      <c r="L1540" s="161" t="str">
        <f>IF(FN_MC!N1542="","*",FN_MC!N1542)</f>
        <v>*</v>
      </c>
      <c r="M1540" s="162" t="str">
        <f>IF(FN_MC!J1542="","*",FN_MC!J1542)</f>
        <v>*</v>
      </c>
      <c r="N1540" s="162" t="str">
        <f>IF(FN_MC!K1542="","*",FN_MC!K1542)</f>
        <v>*</v>
      </c>
      <c r="O1540" s="162" t="str">
        <f>IF(FN_MC!L1542="","*",FN_MC!L1542)</f>
        <v>*</v>
      </c>
      <c r="P1540" s="162"/>
      <c r="Q1540" s="163" t="str">
        <f>IF(FN_MC!O1542="","*",FN_MC!O1542)</f>
        <v>*</v>
      </c>
      <c r="R1540" s="163" t="str">
        <f>IF(FN_MC!P1542="","*",FN_MC!P1542)</f>
        <v>*</v>
      </c>
      <c r="S1540" s="161" t="str">
        <f>IF(FN_MC!Q1544="","*",CONCATENATE(FN_MC!Q1544," ",FN_MC!R1544))</f>
        <v>*</v>
      </c>
      <c r="T1540" s="161" t="str">
        <f>IF(FN_MC!V1542="","*",FN_MC!V1542)</f>
        <v>*</v>
      </c>
      <c r="U1540" s="161" t="str">
        <f>IF(FN_MC!W1542="","*",FN_MC!W1542)</f>
        <v>*</v>
      </c>
      <c r="V1540" s="121" t="str">
        <f ca="1">_xlfn.XLOOKUP(G1540&amp;$V$2,BS_CONTROLE[CHAVE],BS_CONTROLE[Quantidade_11],"-")</f>
        <v>-</v>
      </c>
      <c r="W1540" s="121" t="str">
        <f ca="1">_xlfn.XLOOKUP(G1540&amp;$W$2,BS_CONTROLE[CHAVE],BS_CONTROLE[Quantidade_11],"-")</f>
        <v>-</v>
      </c>
      <c r="X1540" s="121" t="str">
        <f ca="1">_xlfn.XLOOKUP(G1540&amp;$X$2,BS_CONTROLE[CHAVE],BS_CONTROLE[Quantidade_11],"-")</f>
        <v>-</v>
      </c>
    </row>
    <row r="1541" spans="1:24" s="122" customFormat="1" hidden="1">
      <c r="A1541" s="160" t="str">
        <f>IF(FN_MC!Y1543="","*",FN_MC!Y1543)</f>
        <v>*</v>
      </c>
      <c r="B1541" s="160" t="str">
        <f>IF(FN_MC!X1543="","*",FN_MC!X1543)</f>
        <v>*</v>
      </c>
      <c r="C1541" s="160" t="str">
        <f>IF(FN_MC!Z1543="","*",FN_MC!Z1543)</f>
        <v>*</v>
      </c>
      <c r="D1541" s="161" t="str">
        <f>IF(FN_MC!S1543="","*",FN_MC!S1543)</f>
        <v>*</v>
      </c>
      <c r="E1541" s="161" t="str">
        <f>IF(FN_MC!T1543="","*",FN_MC!T1543)</f>
        <v>*</v>
      </c>
      <c r="F1541" s="161" t="str">
        <f>IF(FN_MC!B1543="","*",FN_MC!B1543)</f>
        <v>*</v>
      </c>
      <c r="G1541" s="161" t="str">
        <f>IF(FN_MC!D1543="","*",FN_MC!D1543)</f>
        <v>*</v>
      </c>
      <c r="H1541" s="161" t="str">
        <f>IF(FN_MC!F1543="","*",FN_MC!F1543)</f>
        <v>*</v>
      </c>
      <c r="I1541" s="161" t="str">
        <f>IF(FN_MC!H1543="","*",FN_MC!H1543)</f>
        <v>*</v>
      </c>
      <c r="J1541" s="161" t="str">
        <f>IF(FN_MC!I1543="","*",FN_MC!I1543)</f>
        <v>*</v>
      </c>
      <c r="K1541" s="161" t="str">
        <f>IF(FN_MC!M1543="","*",FN_MC!M1543)</f>
        <v>*</v>
      </c>
      <c r="L1541" s="161" t="str">
        <f>IF(FN_MC!N1543="","*",FN_MC!N1543)</f>
        <v>*</v>
      </c>
      <c r="M1541" s="162" t="str">
        <f>IF(FN_MC!J1543="","*",FN_MC!J1543)</f>
        <v>*</v>
      </c>
      <c r="N1541" s="162" t="str">
        <f>IF(FN_MC!K1543="","*",FN_MC!K1543)</f>
        <v>*</v>
      </c>
      <c r="O1541" s="162" t="str">
        <f>IF(FN_MC!L1543="","*",FN_MC!L1543)</f>
        <v>*</v>
      </c>
      <c r="P1541" s="162"/>
      <c r="Q1541" s="163" t="str">
        <f>IF(FN_MC!O1543="","*",FN_MC!O1543)</f>
        <v>*</v>
      </c>
      <c r="R1541" s="163" t="str">
        <f>IF(FN_MC!P1543="","*",FN_MC!P1543)</f>
        <v>*</v>
      </c>
      <c r="S1541" s="161" t="str">
        <f>IF(FN_MC!Q1545="","*",CONCATENATE(FN_MC!Q1545," ",FN_MC!R1545))</f>
        <v>*</v>
      </c>
      <c r="T1541" s="161" t="str">
        <f>IF(FN_MC!V1543="","*",FN_MC!V1543)</f>
        <v>*</v>
      </c>
      <c r="U1541" s="161" t="str">
        <f>IF(FN_MC!W1543="","*",FN_MC!W1543)</f>
        <v>*</v>
      </c>
      <c r="V1541" s="121" t="str">
        <f ca="1">_xlfn.XLOOKUP(G1541&amp;$V$2,BS_CONTROLE[CHAVE],BS_CONTROLE[Quantidade_11],"-")</f>
        <v>-</v>
      </c>
      <c r="W1541" s="121" t="str">
        <f ca="1">_xlfn.XLOOKUP(G1541&amp;$W$2,BS_CONTROLE[CHAVE],BS_CONTROLE[Quantidade_11],"-")</f>
        <v>-</v>
      </c>
      <c r="X1541" s="121" t="str">
        <f ca="1">_xlfn.XLOOKUP(G1541&amp;$X$2,BS_CONTROLE[CHAVE],BS_CONTROLE[Quantidade_11],"-")</f>
        <v>-</v>
      </c>
    </row>
    <row r="1542" spans="1:24" s="122" customFormat="1" hidden="1">
      <c r="A1542" s="118" t="str">
        <f>IF(FN_MC!Y1544="","*",FN_MC!Y1544)</f>
        <v>*</v>
      </c>
      <c r="B1542" s="118" t="str">
        <f>IF(FN_MC!X1544="","*",FN_MC!X1544)</f>
        <v>*</v>
      </c>
      <c r="C1542" s="118" t="str">
        <f>IF(FN_MC!Z1544="","*",FN_MC!Z1544)</f>
        <v>*</v>
      </c>
      <c r="D1542" s="119" t="str">
        <f>IF(FN_MC!S1544="","*",FN_MC!S1544)</f>
        <v>*</v>
      </c>
      <c r="E1542" s="119" t="str">
        <f>IF(FN_MC!T1544="","*",FN_MC!T1544)</f>
        <v>*</v>
      </c>
      <c r="F1542" s="119" t="str">
        <f>IF(FN_MC!B1544="","*",FN_MC!B1544)</f>
        <v>*</v>
      </c>
      <c r="G1542" s="119" t="str">
        <f>IF(FN_MC!D1544="","*",FN_MC!D1544)</f>
        <v>*</v>
      </c>
      <c r="H1542" s="119" t="str">
        <f>IF(FN_MC!F1544="","*",FN_MC!F1544)</f>
        <v>*</v>
      </c>
      <c r="I1542" s="119" t="str">
        <f>IF(FN_MC!H1544="","*",FN_MC!H1544)</f>
        <v>*</v>
      </c>
      <c r="J1542" s="119" t="str">
        <f>IF(FN_MC!I1544="","*",FN_MC!I1544)</f>
        <v>*</v>
      </c>
      <c r="K1542" s="119" t="str">
        <f>IF(FN_MC!M1544="","*",FN_MC!M1544)</f>
        <v>*</v>
      </c>
      <c r="L1542" s="119" t="str">
        <f>IF(FN_MC!N1544="","*",FN_MC!N1544)</f>
        <v>*</v>
      </c>
      <c r="M1542" s="120" t="str">
        <f>IF(FN_MC!J1544="","*",FN_MC!J1544)</f>
        <v>*</v>
      </c>
      <c r="N1542" s="120" t="str">
        <f>IF(FN_MC!K1544="","*",FN_MC!K1544)</f>
        <v>*</v>
      </c>
      <c r="O1542" s="120" t="str">
        <f>IF(FN_MC!L1544="","*",FN_MC!L1544)</f>
        <v>*</v>
      </c>
      <c r="P1542" s="120"/>
      <c r="Q1542" s="137" t="str">
        <f>IF(FN_MC!O1544="","*",FN_MC!O1544)</f>
        <v>*</v>
      </c>
      <c r="R1542" s="137" t="str">
        <f>IF(FN_MC!P1544="","*",FN_MC!P1544)</f>
        <v>*</v>
      </c>
      <c r="S1542" s="119" t="str">
        <f>IF(FN_MC!Q1546="","*",CONCATENATE(FN_MC!Q1546," ",FN_MC!R1546))</f>
        <v>*</v>
      </c>
      <c r="T1542" s="119" t="str">
        <f>IF(FN_MC!V1544="","*",FN_MC!V1544)</f>
        <v>*</v>
      </c>
      <c r="U1542" s="119" t="str">
        <f>IF(FN_MC!W1544="","*",FN_MC!W1544)</f>
        <v>*</v>
      </c>
      <c r="V1542" s="121" t="str">
        <f ca="1">_xlfn.XLOOKUP(G1542&amp;$V$2,BS_CONTROLE[CHAVE],BS_CONTROLE[Quantidade_11],"-")</f>
        <v>-</v>
      </c>
      <c r="W1542" s="121" t="str">
        <f ca="1">_xlfn.XLOOKUP(G1542&amp;$W$2,BS_CONTROLE[CHAVE],BS_CONTROLE[Quantidade_11],"-")</f>
        <v>-</v>
      </c>
      <c r="X1542" s="121" t="str">
        <f ca="1">_xlfn.XLOOKUP(G1542&amp;$X$2,BS_CONTROLE[CHAVE],BS_CONTROLE[Quantidade_11],"-")</f>
        <v>-</v>
      </c>
    </row>
    <row r="1543" spans="1:24" s="122" customFormat="1" hidden="1">
      <c r="A1543" s="160" t="str">
        <f>IF(FN_MC!Y1545="","*",FN_MC!Y1545)</f>
        <v>*</v>
      </c>
      <c r="B1543" s="160" t="str">
        <f>IF(FN_MC!X1545="","*",FN_MC!X1545)</f>
        <v>*</v>
      </c>
      <c r="C1543" s="160" t="str">
        <f>IF(FN_MC!Z1545="","*",FN_MC!Z1545)</f>
        <v>*</v>
      </c>
      <c r="D1543" s="161" t="str">
        <f>IF(FN_MC!S1545="","*",FN_MC!S1545)</f>
        <v>*</v>
      </c>
      <c r="E1543" s="161" t="str">
        <f>IF(FN_MC!T1545="","*",FN_MC!T1545)</f>
        <v>*</v>
      </c>
      <c r="F1543" s="161" t="str">
        <f>IF(FN_MC!B1545="","*",FN_MC!B1545)</f>
        <v>*</v>
      </c>
      <c r="G1543" s="161" t="str">
        <f>IF(FN_MC!D1545="","*",FN_MC!D1545)</f>
        <v>*</v>
      </c>
      <c r="H1543" s="161" t="str">
        <f>IF(FN_MC!F1545="","*",FN_MC!F1545)</f>
        <v>*</v>
      </c>
      <c r="I1543" s="161" t="str">
        <f>IF(FN_MC!H1545="","*",FN_MC!H1545)</f>
        <v>*</v>
      </c>
      <c r="J1543" s="161" t="str">
        <f>IF(FN_MC!I1545="","*",FN_MC!I1545)</f>
        <v>*</v>
      </c>
      <c r="K1543" s="161" t="str">
        <f>IF(FN_MC!M1545="","*",FN_MC!M1545)</f>
        <v>*</v>
      </c>
      <c r="L1543" s="161" t="str">
        <f>IF(FN_MC!N1545="","*",FN_MC!N1545)</f>
        <v>*</v>
      </c>
      <c r="M1543" s="162" t="str">
        <f>IF(FN_MC!J1545="","*",FN_MC!J1545)</f>
        <v>*</v>
      </c>
      <c r="N1543" s="162" t="str">
        <f>IF(FN_MC!K1545="","*",FN_MC!K1545)</f>
        <v>*</v>
      </c>
      <c r="O1543" s="162" t="str">
        <f>IF(FN_MC!L1545="","*",FN_MC!L1545)</f>
        <v>*</v>
      </c>
      <c r="P1543" s="162"/>
      <c r="Q1543" s="163" t="str">
        <f>IF(FN_MC!O1545="","*",FN_MC!O1545)</f>
        <v>*</v>
      </c>
      <c r="R1543" s="163" t="str">
        <f>IF(FN_MC!P1545="","*",FN_MC!P1545)</f>
        <v>*</v>
      </c>
      <c r="S1543" s="161" t="str">
        <f>IF(FN_MC!Q1547="","*",CONCATENATE(FN_MC!Q1547," ",FN_MC!R1547))</f>
        <v>*</v>
      </c>
      <c r="T1543" s="161" t="str">
        <f>IF(FN_MC!V1545="","*",FN_MC!V1545)</f>
        <v>*</v>
      </c>
      <c r="U1543" s="161" t="str">
        <f>IF(FN_MC!W1545="","*",FN_MC!W1545)</f>
        <v>*</v>
      </c>
      <c r="V1543" s="121" t="str">
        <f ca="1">_xlfn.XLOOKUP(G1543&amp;$V$2,BS_CONTROLE[CHAVE],BS_CONTROLE[Quantidade_11],"-")</f>
        <v>-</v>
      </c>
      <c r="W1543" s="121" t="str">
        <f ca="1">_xlfn.XLOOKUP(G1543&amp;$W$2,BS_CONTROLE[CHAVE],BS_CONTROLE[Quantidade_11],"-")</f>
        <v>-</v>
      </c>
      <c r="X1543" s="121" t="str">
        <f ca="1">_xlfn.XLOOKUP(G1543&amp;$X$2,BS_CONTROLE[CHAVE],BS_CONTROLE[Quantidade_11],"-")</f>
        <v>-</v>
      </c>
    </row>
    <row r="1544" spans="1:24" s="122" customFormat="1" hidden="1">
      <c r="A1544" s="160" t="str">
        <f>IF(FN_MC!Y1546="","*",FN_MC!Y1546)</f>
        <v>*</v>
      </c>
      <c r="B1544" s="160" t="str">
        <f>IF(FN_MC!X1546="","*",FN_MC!X1546)</f>
        <v>*</v>
      </c>
      <c r="C1544" s="160" t="str">
        <f>IF(FN_MC!Z1546="","*",FN_MC!Z1546)</f>
        <v>*</v>
      </c>
      <c r="D1544" s="161" t="str">
        <f>IF(FN_MC!S1546="","*",FN_MC!S1546)</f>
        <v>*</v>
      </c>
      <c r="E1544" s="161" t="str">
        <f>IF(FN_MC!T1546="","*",FN_MC!T1546)</f>
        <v>*</v>
      </c>
      <c r="F1544" s="161" t="str">
        <f>IF(FN_MC!B1546="","*",FN_MC!B1546)</f>
        <v>*</v>
      </c>
      <c r="G1544" s="161" t="str">
        <f>IF(FN_MC!D1546="","*",FN_MC!D1546)</f>
        <v>*</v>
      </c>
      <c r="H1544" s="161" t="str">
        <f>IF(FN_MC!F1546="","*",FN_MC!F1546)</f>
        <v>*</v>
      </c>
      <c r="I1544" s="161" t="str">
        <f>IF(FN_MC!H1546="","*",FN_MC!H1546)</f>
        <v>*</v>
      </c>
      <c r="J1544" s="161" t="str">
        <f>IF(FN_MC!I1546="","*",FN_MC!I1546)</f>
        <v>*</v>
      </c>
      <c r="K1544" s="161" t="str">
        <f>IF(FN_MC!M1546="","*",FN_MC!M1546)</f>
        <v>*</v>
      </c>
      <c r="L1544" s="161" t="str">
        <f>IF(FN_MC!N1546="","*",FN_MC!N1546)</f>
        <v>*</v>
      </c>
      <c r="M1544" s="162" t="str">
        <f>IF(FN_MC!J1546="","*",FN_MC!J1546)</f>
        <v>*</v>
      </c>
      <c r="N1544" s="162" t="str">
        <f>IF(FN_MC!K1546="","*",FN_MC!K1546)</f>
        <v>*</v>
      </c>
      <c r="O1544" s="162" t="str">
        <f>IF(FN_MC!L1546="","*",FN_MC!L1546)</f>
        <v>*</v>
      </c>
      <c r="P1544" s="162"/>
      <c r="Q1544" s="163" t="str">
        <f>IF(FN_MC!O1546="","*",FN_MC!O1546)</f>
        <v>*</v>
      </c>
      <c r="R1544" s="163" t="str">
        <f>IF(FN_MC!P1546="","*",FN_MC!P1546)</f>
        <v>*</v>
      </c>
      <c r="S1544" s="161" t="str">
        <f>IF(FN_MC!Q1548="","*",CONCATENATE(FN_MC!Q1548," ",FN_MC!R1548))</f>
        <v>*</v>
      </c>
      <c r="T1544" s="161" t="str">
        <f>IF(FN_MC!V1546="","*",FN_MC!V1546)</f>
        <v>*</v>
      </c>
      <c r="U1544" s="161" t="str">
        <f>IF(FN_MC!W1546="","*",FN_MC!W1546)</f>
        <v>*</v>
      </c>
      <c r="V1544" s="121" t="str">
        <f ca="1">_xlfn.XLOOKUP(G1544&amp;$V$2,BS_CONTROLE[CHAVE],BS_CONTROLE[Quantidade_11],"-")</f>
        <v>-</v>
      </c>
      <c r="W1544" s="121" t="str">
        <f ca="1">_xlfn.XLOOKUP(G1544&amp;$W$2,BS_CONTROLE[CHAVE],BS_CONTROLE[Quantidade_11],"-")</f>
        <v>-</v>
      </c>
      <c r="X1544" s="121" t="str">
        <f ca="1">_xlfn.XLOOKUP(G1544&amp;$X$2,BS_CONTROLE[CHAVE],BS_CONTROLE[Quantidade_11],"-")</f>
        <v>-</v>
      </c>
    </row>
    <row r="1545" spans="1:24" s="122" customFormat="1" hidden="1">
      <c r="A1545" s="118" t="str">
        <f>IF(FN_MC!Y1547="","*",FN_MC!Y1547)</f>
        <v>*</v>
      </c>
      <c r="B1545" s="118" t="str">
        <f>IF(FN_MC!X1547="","*",FN_MC!X1547)</f>
        <v>*</v>
      </c>
      <c r="C1545" s="118" t="str">
        <f>IF(FN_MC!Z1547="","*",FN_MC!Z1547)</f>
        <v>*</v>
      </c>
      <c r="D1545" s="119" t="str">
        <f>IF(FN_MC!S1547="","*",FN_MC!S1547)</f>
        <v>*</v>
      </c>
      <c r="E1545" s="119" t="str">
        <f>IF(FN_MC!T1547="","*",FN_MC!T1547)</f>
        <v>*</v>
      </c>
      <c r="F1545" s="119" t="str">
        <f>IF(FN_MC!B1547="","*",FN_MC!B1547)</f>
        <v>*</v>
      </c>
      <c r="G1545" s="119" t="str">
        <f>IF(FN_MC!D1547="","*",FN_MC!D1547)</f>
        <v>*</v>
      </c>
      <c r="H1545" s="119" t="str">
        <f>IF(FN_MC!F1547="","*",FN_MC!F1547)</f>
        <v>*</v>
      </c>
      <c r="I1545" s="119" t="str">
        <f>IF(FN_MC!H1547="","*",FN_MC!H1547)</f>
        <v>*</v>
      </c>
      <c r="J1545" s="119" t="str">
        <f>IF(FN_MC!I1547="","*",FN_MC!I1547)</f>
        <v>*</v>
      </c>
      <c r="K1545" s="119" t="str">
        <f>IF(FN_MC!M1547="","*",FN_MC!M1547)</f>
        <v>*</v>
      </c>
      <c r="L1545" s="119" t="str">
        <f>IF(FN_MC!N1547="","*",FN_MC!N1547)</f>
        <v>*</v>
      </c>
      <c r="M1545" s="120" t="str">
        <f>IF(FN_MC!J1547="","*",FN_MC!J1547)</f>
        <v>*</v>
      </c>
      <c r="N1545" s="120" t="str">
        <f>IF(FN_MC!K1547="","*",FN_MC!K1547)</f>
        <v>*</v>
      </c>
      <c r="O1545" s="120" t="str">
        <f>IF(FN_MC!L1547="","*",FN_MC!L1547)</f>
        <v>*</v>
      </c>
      <c r="P1545" s="120"/>
      <c r="Q1545" s="137" t="str">
        <f>IF(FN_MC!O1547="","*",FN_MC!O1547)</f>
        <v>*</v>
      </c>
      <c r="R1545" s="137" t="str">
        <f>IF(FN_MC!P1547="","*",FN_MC!P1547)</f>
        <v>*</v>
      </c>
      <c r="S1545" s="119" t="str">
        <f>IF(FN_MC!Q1549="","*",CONCATENATE(FN_MC!Q1549," ",FN_MC!R1549))</f>
        <v>*</v>
      </c>
      <c r="T1545" s="119" t="str">
        <f>IF(FN_MC!V1547="","*",FN_MC!V1547)</f>
        <v>*</v>
      </c>
      <c r="U1545" s="119" t="str">
        <f>IF(FN_MC!W1547="","*",FN_MC!W1547)</f>
        <v>*</v>
      </c>
      <c r="V1545" s="121" t="str">
        <f ca="1">_xlfn.XLOOKUP(G1545&amp;$V$2,BS_CONTROLE[CHAVE],BS_CONTROLE[Quantidade_11],"-")</f>
        <v>-</v>
      </c>
      <c r="W1545" s="121" t="str">
        <f ca="1">_xlfn.XLOOKUP(G1545&amp;$W$2,BS_CONTROLE[CHAVE],BS_CONTROLE[Quantidade_11],"-")</f>
        <v>-</v>
      </c>
      <c r="X1545" s="121" t="str">
        <f ca="1">_xlfn.XLOOKUP(G1545&amp;$X$2,BS_CONTROLE[CHAVE],BS_CONTROLE[Quantidade_11],"-")</f>
        <v>-</v>
      </c>
    </row>
    <row r="1546" spans="1:24" s="122" customFormat="1" hidden="1">
      <c r="A1546" s="160" t="str">
        <f>IF(FN_MC!Y1548="","*",FN_MC!Y1548)</f>
        <v>*</v>
      </c>
      <c r="B1546" s="160" t="str">
        <f>IF(FN_MC!X1548="","*",FN_MC!X1548)</f>
        <v>*</v>
      </c>
      <c r="C1546" s="160" t="str">
        <f>IF(FN_MC!Z1548="","*",FN_MC!Z1548)</f>
        <v>*</v>
      </c>
      <c r="D1546" s="161" t="str">
        <f>IF(FN_MC!S1548="","*",FN_MC!S1548)</f>
        <v>*</v>
      </c>
      <c r="E1546" s="161" t="str">
        <f>IF(FN_MC!T1548="","*",FN_MC!T1548)</f>
        <v>*</v>
      </c>
      <c r="F1546" s="161" t="str">
        <f>IF(FN_MC!B1548="","*",FN_MC!B1548)</f>
        <v>*</v>
      </c>
      <c r="G1546" s="161" t="str">
        <f>IF(FN_MC!D1548="","*",FN_MC!D1548)</f>
        <v>*</v>
      </c>
      <c r="H1546" s="161" t="str">
        <f>IF(FN_MC!F1548="","*",FN_MC!F1548)</f>
        <v>*</v>
      </c>
      <c r="I1546" s="161" t="str">
        <f>IF(FN_MC!H1548="","*",FN_MC!H1548)</f>
        <v>*</v>
      </c>
      <c r="J1546" s="161" t="str">
        <f>IF(FN_MC!I1548="","*",FN_MC!I1548)</f>
        <v>*</v>
      </c>
      <c r="K1546" s="161" t="str">
        <f>IF(FN_MC!M1548="","*",FN_MC!M1548)</f>
        <v>*</v>
      </c>
      <c r="L1546" s="161" t="str">
        <f>IF(FN_MC!N1548="","*",FN_MC!N1548)</f>
        <v>*</v>
      </c>
      <c r="M1546" s="162" t="str">
        <f>IF(FN_MC!J1548="","*",FN_MC!J1548)</f>
        <v>*</v>
      </c>
      <c r="N1546" s="162" t="str">
        <f>IF(FN_MC!K1548="","*",FN_MC!K1548)</f>
        <v>*</v>
      </c>
      <c r="O1546" s="162" t="str">
        <f>IF(FN_MC!L1548="","*",FN_MC!L1548)</f>
        <v>*</v>
      </c>
      <c r="P1546" s="162"/>
      <c r="Q1546" s="163" t="str">
        <f>IF(FN_MC!O1548="","*",FN_MC!O1548)</f>
        <v>*</v>
      </c>
      <c r="R1546" s="163" t="str">
        <f>IF(FN_MC!P1548="","*",FN_MC!P1548)</f>
        <v>*</v>
      </c>
      <c r="S1546" s="161" t="str">
        <f>IF(FN_MC!Q1550="","*",CONCATENATE(FN_MC!Q1550," ",FN_MC!R1550))</f>
        <v>*</v>
      </c>
      <c r="T1546" s="161" t="str">
        <f>IF(FN_MC!V1548="","*",FN_MC!V1548)</f>
        <v>*</v>
      </c>
      <c r="U1546" s="161" t="str">
        <f>IF(FN_MC!W1548="","*",FN_MC!W1548)</f>
        <v>*</v>
      </c>
      <c r="V1546" s="121" t="str">
        <f ca="1">_xlfn.XLOOKUP(G1546&amp;$V$2,BS_CONTROLE[CHAVE],BS_CONTROLE[Quantidade_11],"-")</f>
        <v>-</v>
      </c>
      <c r="W1546" s="121" t="str">
        <f ca="1">_xlfn.XLOOKUP(G1546&amp;$W$2,BS_CONTROLE[CHAVE],BS_CONTROLE[Quantidade_11],"-")</f>
        <v>-</v>
      </c>
      <c r="X1546" s="121" t="str">
        <f ca="1">_xlfn.XLOOKUP(G1546&amp;$X$2,BS_CONTROLE[CHAVE],BS_CONTROLE[Quantidade_11],"-")</f>
        <v>-</v>
      </c>
    </row>
    <row r="1547" spans="1:24" s="122" customFormat="1" hidden="1">
      <c r="A1547" s="160" t="str">
        <f>IF(FN_MC!Y1549="","*",FN_MC!Y1549)</f>
        <v>*</v>
      </c>
      <c r="B1547" s="160" t="str">
        <f>IF(FN_MC!X1549="","*",FN_MC!X1549)</f>
        <v>*</v>
      </c>
      <c r="C1547" s="160" t="str">
        <f>IF(FN_MC!Z1549="","*",FN_MC!Z1549)</f>
        <v>*</v>
      </c>
      <c r="D1547" s="161" t="str">
        <f>IF(FN_MC!S1549="","*",FN_MC!S1549)</f>
        <v>*</v>
      </c>
      <c r="E1547" s="161" t="str">
        <f>IF(FN_MC!T1549="","*",FN_MC!T1549)</f>
        <v>*</v>
      </c>
      <c r="F1547" s="161" t="str">
        <f>IF(FN_MC!B1549="","*",FN_MC!B1549)</f>
        <v>*</v>
      </c>
      <c r="G1547" s="161" t="str">
        <f>IF(FN_MC!D1549="","*",FN_MC!D1549)</f>
        <v>*</v>
      </c>
      <c r="H1547" s="161" t="str">
        <f>IF(FN_MC!F1549="","*",FN_MC!F1549)</f>
        <v>*</v>
      </c>
      <c r="I1547" s="161" t="str">
        <f>IF(FN_MC!H1549="","*",FN_MC!H1549)</f>
        <v>*</v>
      </c>
      <c r="J1547" s="161" t="str">
        <f>IF(FN_MC!I1549="","*",FN_MC!I1549)</f>
        <v>*</v>
      </c>
      <c r="K1547" s="161" t="str">
        <f>IF(FN_MC!M1549="","*",FN_MC!M1549)</f>
        <v>*</v>
      </c>
      <c r="L1547" s="161" t="str">
        <f>IF(FN_MC!N1549="","*",FN_MC!N1549)</f>
        <v>*</v>
      </c>
      <c r="M1547" s="162" t="str">
        <f>IF(FN_MC!J1549="","*",FN_MC!J1549)</f>
        <v>*</v>
      </c>
      <c r="N1547" s="162" t="str">
        <f>IF(FN_MC!K1549="","*",FN_MC!K1549)</f>
        <v>*</v>
      </c>
      <c r="O1547" s="162" t="str">
        <f>IF(FN_MC!L1549="","*",FN_MC!L1549)</f>
        <v>*</v>
      </c>
      <c r="P1547" s="162"/>
      <c r="Q1547" s="163" t="str">
        <f>IF(FN_MC!O1549="","*",FN_MC!O1549)</f>
        <v>*</v>
      </c>
      <c r="R1547" s="163" t="str">
        <f>IF(FN_MC!P1549="","*",FN_MC!P1549)</f>
        <v>*</v>
      </c>
      <c r="S1547" s="161" t="str">
        <f>IF(FN_MC!Q1551="","*",CONCATENATE(FN_MC!Q1551," ",FN_MC!R1551))</f>
        <v>*</v>
      </c>
      <c r="T1547" s="161" t="str">
        <f>IF(FN_MC!V1549="","*",FN_MC!V1549)</f>
        <v>*</v>
      </c>
      <c r="U1547" s="161" t="str">
        <f>IF(FN_MC!W1549="","*",FN_MC!W1549)</f>
        <v>*</v>
      </c>
      <c r="V1547" s="121" t="str">
        <f ca="1">_xlfn.XLOOKUP(G1547&amp;$V$2,BS_CONTROLE[CHAVE],BS_CONTROLE[Quantidade_11],"-")</f>
        <v>-</v>
      </c>
      <c r="W1547" s="121" t="str">
        <f ca="1">_xlfn.XLOOKUP(G1547&amp;$W$2,BS_CONTROLE[CHAVE],BS_CONTROLE[Quantidade_11],"-")</f>
        <v>-</v>
      </c>
      <c r="X1547" s="121" t="str">
        <f ca="1">_xlfn.XLOOKUP(G1547&amp;$X$2,BS_CONTROLE[CHAVE],BS_CONTROLE[Quantidade_11],"-")</f>
        <v>-</v>
      </c>
    </row>
    <row r="1548" spans="1:24" s="122" customFormat="1" hidden="1">
      <c r="A1548" s="118" t="str">
        <f>IF(FN_MC!Y1550="","*",FN_MC!Y1550)</f>
        <v>*</v>
      </c>
      <c r="B1548" s="118" t="str">
        <f>IF(FN_MC!X1550="","*",FN_MC!X1550)</f>
        <v>*</v>
      </c>
      <c r="C1548" s="118" t="str">
        <f>IF(FN_MC!Z1550="","*",FN_MC!Z1550)</f>
        <v>*</v>
      </c>
      <c r="D1548" s="119" t="str">
        <f>IF(FN_MC!S1550="","*",FN_MC!S1550)</f>
        <v>*</v>
      </c>
      <c r="E1548" s="119" t="str">
        <f>IF(FN_MC!T1550="","*",FN_MC!T1550)</f>
        <v>*</v>
      </c>
      <c r="F1548" s="119" t="str">
        <f>IF(FN_MC!B1550="","*",FN_MC!B1550)</f>
        <v>*</v>
      </c>
      <c r="G1548" s="119" t="str">
        <f>IF(FN_MC!D1550="","*",FN_MC!D1550)</f>
        <v>*</v>
      </c>
      <c r="H1548" s="119" t="str">
        <f>IF(FN_MC!F1550="","*",FN_MC!F1550)</f>
        <v>*</v>
      </c>
      <c r="I1548" s="119" t="str">
        <f>IF(FN_MC!H1550="","*",FN_MC!H1550)</f>
        <v>*</v>
      </c>
      <c r="J1548" s="119" t="str">
        <f>IF(FN_MC!I1550="","*",FN_MC!I1550)</f>
        <v>*</v>
      </c>
      <c r="K1548" s="119" t="str">
        <f>IF(FN_MC!M1550="","*",FN_MC!M1550)</f>
        <v>*</v>
      </c>
      <c r="L1548" s="119" t="str">
        <f>IF(FN_MC!N1550="","*",FN_MC!N1550)</f>
        <v>*</v>
      </c>
      <c r="M1548" s="120" t="str">
        <f>IF(FN_MC!J1550="","*",FN_MC!J1550)</f>
        <v>*</v>
      </c>
      <c r="N1548" s="120" t="str">
        <f>IF(FN_MC!K1550="","*",FN_MC!K1550)</f>
        <v>*</v>
      </c>
      <c r="O1548" s="120" t="str">
        <f>IF(FN_MC!L1550="","*",FN_MC!L1550)</f>
        <v>*</v>
      </c>
      <c r="P1548" s="120"/>
      <c r="Q1548" s="137" t="str">
        <f>IF(FN_MC!O1550="","*",FN_MC!O1550)</f>
        <v>*</v>
      </c>
      <c r="R1548" s="137" t="str">
        <f>IF(FN_MC!P1550="","*",FN_MC!P1550)</f>
        <v>*</v>
      </c>
      <c r="S1548" s="119" t="str">
        <f>IF(FN_MC!Q1552="","*",CONCATENATE(FN_MC!Q1552," ",FN_MC!R1552))</f>
        <v>*</v>
      </c>
      <c r="T1548" s="119" t="str">
        <f>IF(FN_MC!V1550="","*",FN_MC!V1550)</f>
        <v>*</v>
      </c>
      <c r="U1548" s="119" t="str">
        <f>IF(FN_MC!W1550="","*",FN_MC!W1550)</f>
        <v>*</v>
      </c>
      <c r="V1548" s="121" t="str">
        <f ca="1">_xlfn.XLOOKUP(G1548&amp;$V$2,BS_CONTROLE[CHAVE],BS_CONTROLE[Quantidade_11],"-")</f>
        <v>-</v>
      </c>
      <c r="W1548" s="121" t="str">
        <f ca="1">_xlfn.XLOOKUP(G1548&amp;$W$2,BS_CONTROLE[CHAVE],BS_CONTROLE[Quantidade_11],"-")</f>
        <v>-</v>
      </c>
      <c r="X1548" s="121" t="str">
        <f ca="1">_xlfn.XLOOKUP(G1548&amp;$X$2,BS_CONTROLE[CHAVE],BS_CONTROLE[Quantidade_11],"-")</f>
        <v>-</v>
      </c>
    </row>
    <row r="1549" spans="1:24" s="122" customFormat="1" hidden="1">
      <c r="A1549" s="160" t="str">
        <f>IF(FN_MC!Y1551="","*",FN_MC!Y1551)</f>
        <v>*</v>
      </c>
      <c r="B1549" s="160" t="str">
        <f>IF(FN_MC!X1551="","*",FN_MC!X1551)</f>
        <v>*</v>
      </c>
      <c r="C1549" s="160" t="str">
        <f>IF(FN_MC!Z1551="","*",FN_MC!Z1551)</f>
        <v>*</v>
      </c>
      <c r="D1549" s="161" t="str">
        <f>IF(FN_MC!S1551="","*",FN_MC!S1551)</f>
        <v>*</v>
      </c>
      <c r="E1549" s="161" t="str">
        <f>IF(FN_MC!T1551="","*",FN_MC!T1551)</f>
        <v>*</v>
      </c>
      <c r="F1549" s="161" t="str">
        <f>IF(FN_MC!B1551="","*",FN_MC!B1551)</f>
        <v>*</v>
      </c>
      <c r="G1549" s="161" t="str">
        <f>IF(FN_MC!D1551="","*",FN_MC!D1551)</f>
        <v>*</v>
      </c>
      <c r="H1549" s="161" t="str">
        <f>IF(FN_MC!F1551="","*",FN_MC!F1551)</f>
        <v>*</v>
      </c>
      <c r="I1549" s="161" t="str">
        <f>IF(FN_MC!H1551="","*",FN_MC!H1551)</f>
        <v>*</v>
      </c>
      <c r="J1549" s="161" t="str">
        <f>IF(FN_MC!I1551="","*",FN_MC!I1551)</f>
        <v>*</v>
      </c>
      <c r="K1549" s="161" t="str">
        <f>IF(FN_MC!M1551="","*",FN_MC!M1551)</f>
        <v>*</v>
      </c>
      <c r="L1549" s="161" t="str">
        <f>IF(FN_MC!N1551="","*",FN_MC!N1551)</f>
        <v>*</v>
      </c>
      <c r="M1549" s="162" t="str">
        <f>IF(FN_MC!J1551="","*",FN_MC!J1551)</f>
        <v>*</v>
      </c>
      <c r="N1549" s="162" t="str">
        <f>IF(FN_MC!K1551="","*",FN_MC!K1551)</f>
        <v>*</v>
      </c>
      <c r="O1549" s="162" t="str">
        <f>IF(FN_MC!L1551="","*",FN_MC!L1551)</f>
        <v>*</v>
      </c>
      <c r="P1549" s="162"/>
      <c r="Q1549" s="163" t="str">
        <f>IF(FN_MC!O1551="","*",FN_MC!O1551)</f>
        <v>*</v>
      </c>
      <c r="R1549" s="163" t="str">
        <f>IF(FN_MC!P1551="","*",FN_MC!P1551)</f>
        <v>*</v>
      </c>
      <c r="S1549" s="161" t="str">
        <f>IF(FN_MC!Q1553="","*",CONCATENATE(FN_MC!Q1553," ",FN_MC!R1553))</f>
        <v>*</v>
      </c>
      <c r="T1549" s="161" t="str">
        <f>IF(FN_MC!V1551="","*",FN_MC!V1551)</f>
        <v>*</v>
      </c>
      <c r="U1549" s="161" t="str">
        <f>IF(FN_MC!W1551="","*",FN_MC!W1551)</f>
        <v>*</v>
      </c>
      <c r="V1549" s="121" t="str">
        <f ca="1">_xlfn.XLOOKUP(G1549&amp;$V$2,BS_CONTROLE[CHAVE],BS_CONTROLE[Quantidade_11],"-")</f>
        <v>-</v>
      </c>
      <c r="W1549" s="121" t="str">
        <f ca="1">_xlfn.XLOOKUP(G1549&amp;$W$2,BS_CONTROLE[CHAVE],BS_CONTROLE[Quantidade_11],"-")</f>
        <v>-</v>
      </c>
      <c r="X1549" s="121" t="str">
        <f ca="1">_xlfn.XLOOKUP(G1549&amp;$X$2,BS_CONTROLE[CHAVE],BS_CONTROLE[Quantidade_11],"-")</f>
        <v>-</v>
      </c>
    </row>
    <row r="1550" spans="1:24" s="122" customFormat="1" hidden="1">
      <c r="A1550" s="160" t="str">
        <f>IF(FN_MC!Y1552="","*",FN_MC!Y1552)</f>
        <v>*</v>
      </c>
      <c r="B1550" s="160" t="str">
        <f>IF(FN_MC!X1552="","*",FN_MC!X1552)</f>
        <v>*</v>
      </c>
      <c r="C1550" s="160" t="str">
        <f>IF(FN_MC!Z1552="","*",FN_MC!Z1552)</f>
        <v>*</v>
      </c>
      <c r="D1550" s="161" t="str">
        <f>IF(FN_MC!S1552="","*",FN_MC!S1552)</f>
        <v>*</v>
      </c>
      <c r="E1550" s="161" t="str">
        <f>IF(FN_MC!T1552="","*",FN_MC!T1552)</f>
        <v>*</v>
      </c>
      <c r="F1550" s="161" t="str">
        <f>IF(FN_MC!B1552="","*",FN_MC!B1552)</f>
        <v>*</v>
      </c>
      <c r="G1550" s="161" t="str">
        <f>IF(FN_MC!D1552="","*",FN_MC!D1552)</f>
        <v>*</v>
      </c>
      <c r="H1550" s="161" t="str">
        <f>IF(FN_MC!F1552="","*",FN_MC!F1552)</f>
        <v>*</v>
      </c>
      <c r="I1550" s="161" t="str">
        <f>IF(FN_MC!H1552="","*",FN_MC!H1552)</f>
        <v>*</v>
      </c>
      <c r="J1550" s="161" t="str">
        <f>IF(FN_MC!I1552="","*",FN_MC!I1552)</f>
        <v>*</v>
      </c>
      <c r="K1550" s="161" t="str">
        <f>IF(FN_MC!M1552="","*",FN_MC!M1552)</f>
        <v>*</v>
      </c>
      <c r="L1550" s="161" t="str">
        <f>IF(FN_MC!N1552="","*",FN_MC!N1552)</f>
        <v>*</v>
      </c>
      <c r="M1550" s="162" t="str">
        <f>IF(FN_MC!J1552="","*",FN_MC!J1552)</f>
        <v>*</v>
      </c>
      <c r="N1550" s="162" t="str">
        <f>IF(FN_MC!K1552="","*",FN_MC!K1552)</f>
        <v>*</v>
      </c>
      <c r="O1550" s="162" t="str">
        <f>IF(FN_MC!L1552="","*",FN_MC!L1552)</f>
        <v>*</v>
      </c>
      <c r="P1550" s="162"/>
      <c r="Q1550" s="163" t="str">
        <f>IF(FN_MC!O1552="","*",FN_MC!O1552)</f>
        <v>*</v>
      </c>
      <c r="R1550" s="163" t="str">
        <f>IF(FN_MC!P1552="","*",FN_MC!P1552)</f>
        <v>*</v>
      </c>
      <c r="S1550" s="161" t="str">
        <f>IF(FN_MC!Q1554="","*",CONCATENATE(FN_MC!Q1554," ",FN_MC!R1554))</f>
        <v>*</v>
      </c>
      <c r="T1550" s="161" t="str">
        <f>IF(FN_MC!V1552="","*",FN_MC!V1552)</f>
        <v>*</v>
      </c>
      <c r="U1550" s="161" t="str">
        <f>IF(FN_MC!W1552="","*",FN_MC!W1552)</f>
        <v>*</v>
      </c>
      <c r="V1550" s="121" t="str">
        <f ca="1">_xlfn.XLOOKUP(G1550&amp;$V$2,BS_CONTROLE[CHAVE],BS_CONTROLE[Quantidade_11],"-")</f>
        <v>-</v>
      </c>
      <c r="W1550" s="121" t="str">
        <f ca="1">_xlfn.XLOOKUP(G1550&amp;$W$2,BS_CONTROLE[CHAVE],BS_CONTROLE[Quantidade_11],"-")</f>
        <v>-</v>
      </c>
      <c r="X1550" s="121" t="str">
        <f ca="1">_xlfn.XLOOKUP(G1550&amp;$X$2,BS_CONTROLE[CHAVE],BS_CONTROLE[Quantidade_11],"-")</f>
        <v>-</v>
      </c>
    </row>
    <row r="1551" spans="1:24" s="122" customFormat="1" hidden="1">
      <c r="A1551" s="118" t="str">
        <f>IF(FN_MC!Y1553="","*",FN_MC!Y1553)</f>
        <v>*</v>
      </c>
      <c r="B1551" s="118" t="str">
        <f>IF(FN_MC!X1553="","*",FN_MC!X1553)</f>
        <v>*</v>
      </c>
      <c r="C1551" s="118" t="str">
        <f>IF(FN_MC!Z1553="","*",FN_MC!Z1553)</f>
        <v>*</v>
      </c>
      <c r="D1551" s="119" t="str">
        <f>IF(FN_MC!S1553="","*",FN_MC!S1553)</f>
        <v>*</v>
      </c>
      <c r="E1551" s="119" t="str">
        <f>IF(FN_MC!T1553="","*",FN_MC!T1553)</f>
        <v>*</v>
      </c>
      <c r="F1551" s="119" t="str">
        <f>IF(FN_MC!B1553="","*",FN_MC!B1553)</f>
        <v>*</v>
      </c>
      <c r="G1551" s="119" t="str">
        <f>IF(FN_MC!D1553="","*",FN_MC!D1553)</f>
        <v>*</v>
      </c>
      <c r="H1551" s="119" t="str">
        <f>IF(FN_MC!F1553="","*",FN_MC!F1553)</f>
        <v>*</v>
      </c>
      <c r="I1551" s="119" t="str">
        <f>IF(FN_MC!H1553="","*",FN_MC!H1553)</f>
        <v>*</v>
      </c>
      <c r="J1551" s="119" t="str">
        <f>IF(FN_MC!I1553="","*",FN_MC!I1553)</f>
        <v>*</v>
      </c>
      <c r="K1551" s="119" t="str">
        <f>IF(FN_MC!M1553="","*",FN_MC!M1553)</f>
        <v>*</v>
      </c>
      <c r="L1551" s="119" t="str">
        <f>IF(FN_MC!N1553="","*",FN_MC!N1553)</f>
        <v>*</v>
      </c>
      <c r="M1551" s="120" t="str">
        <f>IF(FN_MC!J1553="","*",FN_MC!J1553)</f>
        <v>*</v>
      </c>
      <c r="N1551" s="120" t="str">
        <f>IF(FN_MC!K1553="","*",FN_MC!K1553)</f>
        <v>*</v>
      </c>
      <c r="O1551" s="120" t="str">
        <f>IF(FN_MC!L1553="","*",FN_MC!L1553)</f>
        <v>*</v>
      </c>
      <c r="P1551" s="120"/>
      <c r="Q1551" s="137" t="str">
        <f>IF(FN_MC!O1553="","*",FN_MC!O1553)</f>
        <v>*</v>
      </c>
      <c r="R1551" s="137" t="str">
        <f>IF(FN_MC!P1553="","*",FN_MC!P1553)</f>
        <v>*</v>
      </c>
      <c r="S1551" s="119" t="str">
        <f>IF(FN_MC!Q1555="","*",CONCATENATE(FN_MC!Q1555," ",FN_MC!R1555))</f>
        <v>*</v>
      </c>
      <c r="T1551" s="119" t="str">
        <f>IF(FN_MC!V1553="","*",FN_MC!V1553)</f>
        <v>*</v>
      </c>
      <c r="U1551" s="119" t="str">
        <f>IF(FN_MC!W1553="","*",FN_MC!W1553)</f>
        <v>*</v>
      </c>
      <c r="V1551" s="121" t="str">
        <f ca="1">_xlfn.XLOOKUP(G1551&amp;$V$2,BS_CONTROLE[CHAVE],BS_CONTROLE[Quantidade_11],"-")</f>
        <v>-</v>
      </c>
      <c r="W1551" s="121" t="str">
        <f ca="1">_xlfn.XLOOKUP(G1551&amp;$W$2,BS_CONTROLE[CHAVE],BS_CONTROLE[Quantidade_11],"-")</f>
        <v>-</v>
      </c>
      <c r="X1551" s="121" t="str">
        <f ca="1">_xlfn.XLOOKUP(G1551&amp;$X$2,BS_CONTROLE[CHAVE],BS_CONTROLE[Quantidade_11],"-")</f>
        <v>-</v>
      </c>
    </row>
    <row r="1552" spans="1:24" s="122" customFormat="1" hidden="1">
      <c r="A1552" s="160" t="str">
        <f>IF(FN_MC!Y1554="","*",FN_MC!Y1554)</f>
        <v>*</v>
      </c>
      <c r="B1552" s="160" t="str">
        <f>IF(FN_MC!X1554="","*",FN_MC!X1554)</f>
        <v>*</v>
      </c>
      <c r="C1552" s="160" t="str">
        <f>IF(FN_MC!Z1554="","*",FN_MC!Z1554)</f>
        <v>*</v>
      </c>
      <c r="D1552" s="161" t="str">
        <f>IF(FN_MC!S1554="","*",FN_MC!S1554)</f>
        <v>*</v>
      </c>
      <c r="E1552" s="161" t="str">
        <f>IF(FN_MC!T1554="","*",FN_MC!T1554)</f>
        <v>*</v>
      </c>
      <c r="F1552" s="161" t="str">
        <f>IF(FN_MC!B1554="","*",FN_MC!B1554)</f>
        <v>*</v>
      </c>
      <c r="G1552" s="161" t="str">
        <f>IF(FN_MC!D1554="","*",FN_MC!D1554)</f>
        <v>*</v>
      </c>
      <c r="H1552" s="161" t="str">
        <f>IF(FN_MC!F1554="","*",FN_MC!F1554)</f>
        <v>*</v>
      </c>
      <c r="I1552" s="161" t="str">
        <f>IF(FN_MC!H1554="","*",FN_MC!H1554)</f>
        <v>*</v>
      </c>
      <c r="J1552" s="161" t="str">
        <f>IF(FN_MC!I1554="","*",FN_MC!I1554)</f>
        <v>*</v>
      </c>
      <c r="K1552" s="161" t="str">
        <f>IF(FN_MC!M1554="","*",FN_MC!M1554)</f>
        <v>*</v>
      </c>
      <c r="L1552" s="161" t="str">
        <f>IF(FN_MC!N1554="","*",FN_MC!N1554)</f>
        <v>*</v>
      </c>
      <c r="M1552" s="162" t="str">
        <f>IF(FN_MC!J1554="","*",FN_MC!J1554)</f>
        <v>*</v>
      </c>
      <c r="N1552" s="162" t="str">
        <f>IF(FN_MC!K1554="","*",FN_MC!K1554)</f>
        <v>*</v>
      </c>
      <c r="O1552" s="162" t="str">
        <f>IF(FN_MC!L1554="","*",FN_MC!L1554)</f>
        <v>*</v>
      </c>
      <c r="P1552" s="162"/>
      <c r="Q1552" s="163" t="str">
        <f>IF(FN_MC!O1554="","*",FN_MC!O1554)</f>
        <v>*</v>
      </c>
      <c r="R1552" s="163" t="str">
        <f>IF(FN_MC!P1554="","*",FN_MC!P1554)</f>
        <v>*</v>
      </c>
      <c r="S1552" s="161" t="str">
        <f>IF(FN_MC!Q1556="","*",CONCATENATE(FN_MC!Q1556," ",FN_MC!R1556))</f>
        <v>*</v>
      </c>
      <c r="T1552" s="161" t="str">
        <f>IF(FN_MC!V1554="","*",FN_MC!V1554)</f>
        <v>*</v>
      </c>
      <c r="U1552" s="161" t="str">
        <f>IF(FN_MC!W1554="","*",FN_MC!W1554)</f>
        <v>*</v>
      </c>
      <c r="V1552" s="121" t="str">
        <f ca="1">_xlfn.XLOOKUP(G1552&amp;$V$2,BS_CONTROLE[CHAVE],BS_CONTROLE[Quantidade_11],"-")</f>
        <v>-</v>
      </c>
      <c r="W1552" s="121" t="str">
        <f ca="1">_xlfn.XLOOKUP(G1552&amp;$W$2,BS_CONTROLE[CHAVE],BS_CONTROLE[Quantidade_11],"-")</f>
        <v>-</v>
      </c>
      <c r="X1552" s="121" t="str">
        <f ca="1">_xlfn.XLOOKUP(G1552&amp;$X$2,BS_CONTROLE[CHAVE],BS_CONTROLE[Quantidade_11],"-")</f>
        <v>-</v>
      </c>
    </row>
    <row r="1553" spans="1:24" s="122" customFormat="1" hidden="1">
      <c r="A1553" s="160" t="str">
        <f>IF(FN_MC!Y1555="","*",FN_MC!Y1555)</f>
        <v>*</v>
      </c>
      <c r="B1553" s="160" t="str">
        <f>IF(FN_MC!X1555="","*",FN_MC!X1555)</f>
        <v>*</v>
      </c>
      <c r="C1553" s="160" t="str">
        <f>IF(FN_MC!Z1555="","*",FN_MC!Z1555)</f>
        <v>*</v>
      </c>
      <c r="D1553" s="161" t="str">
        <f>IF(FN_MC!S1555="","*",FN_MC!S1555)</f>
        <v>*</v>
      </c>
      <c r="E1553" s="161" t="str">
        <f>IF(FN_MC!T1555="","*",FN_MC!T1555)</f>
        <v>*</v>
      </c>
      <c r="F1553" s="161" t="str">
        <f>IF(FN_MC!B1555="","*",FN_MC!B1555)</f>
        <v>*</v>
      </c>
      <c r="G1553" s="161" t="str">
        <f>IF(FN_MC!D1555="","*",FN_MC!D1555)</f>
        <v>*</v>
      </c>
      <c r="H1553" s="161" t="str">
        <f>IF(FN_MC!F1555="","*",FN_MC!F1555)</f>
        <v>*</v>
      </c>
      <c r="I1553" s="161" t="str">
        <f>IF(FN_MC!H1555="","*",FN_MC!H1555)</f>
        <v>*</v>
      </c>
      <c r="J1553" s="161" t="str">
        <f>IF(FN_MC!I1555="","*",FN_MC!I1555)</f>
        <v>*</v>
      </c>
      <c r="K1553" s="161" t="str">
        <f>IF(FN_MC!M1555="","*",FN_MC!M1555)</f>
        <v>*</v>
      </c>
      <c r="L1553" s="161" t="str">
        <f>IF(FN_MC!N1555="","*",FN_MC!N1555)</f>
        <v>*</v>
      </c>
      <c r="M1553" s="162" t="str">
        <f>IF(FN_MC!J1555="","*",FN_MC!J1555)</f>
        <v>*</v>
      </c>
      <c r="N1553" s="162" t="str">
        <f>IF(FN_MC!K1555="","*",FN_MC!K1555)</f>
        <v>*</v>
      </c>
      <c r="O1553" s="162" t="str">
        <f>IF(FN_MC!L1555="","*",FN_MC!L1555)</f>
        <v>*</v>
      </c>
      <c r="P1553" s="162"/>
      <c r="Q1553" s="163" t="str">
        <f>IF(FN_MC!O1555="","*",FN_MC!O1555)</f>
        <v>*</v>
      </c>
      <c r="R1553" s="163" t="str">
        <f>IF(FN_MC!P1555="","*",FN_MC!P1555)</f>
        <v>*</v>
      </c>
      <c r="S1553" s="161" t="str">
        <f>IF(FN_MC!Q1557="","*",CONCATENATE(FN_MC!Q1557," ",FN_MC!R1557))</f>
        <v>*</v>
      </c>
      <c r="T1553" s="161" t="str">
        <f>IF(FN_MC!V1555="","*",FN_MC!V1555)</f>
        <v>*</v>
      </c>
      <c r="U1553" s="161" t="str">
        <f>IF(FN_MC!W1555="","*",FN_MC!W1555)</f>
        <v>*</v>
      </c>
      <c r="V1553" s="121" t="str">
        <f ca="1">_xlfn.XLOOKUP(G1553&amp;$V$2,BS_CONTROLE[CHAVE],BS_CONTROLE[Quantidade_11],"-")</f>
        <v>-</v>
      </c>
      <c r="W1553" s="121" t="str">
        <f ca="1">_xlfn.XLOOKUP(G1553&amp;$W$2,BS_CONTROLE[CHAVE],BS_CONTROLE[Quantidade_11],"-")</f>
        <v>-</v>
      </c>
      <c r="X1553" s="121" t="str">
        <f ca="1">_xlfn.XLOOKUP(G1553&amp;$X$2,BS_CONTROLE[CHAVE],BS_CONTROLE[Quantidade_11],"-")</f>
        <v>-</v>
      </c>
    </row>
    <row r="1554" spans="1:24" s="122" customFormat="1" hidden="1">
      <c r="A1554" s="118" t="str">
        <f>IF(FN_MC!Y1556="","*",FN_MC!Y1556)</f>
        <v>*</v>
      </c>
      <c r="B1554" s="118" t="str">
        <f>IF(FN_MC!X1556="","*",FN_MC!X1556)</f>
        <v>*</v>
      </c>
      <c r="C1554" s="118" t="str">
        <f>IF(FN_MC!Z1556="","*",FN_MC!Z1556)</f>
        <v>*</v>
      </c>
      <c r="D1554" s="119" t="str">
        <f>IF(FN_MC!S1556="","*",FN_MC!S1556)</f>
        <v>*</v>
      </c>
      <c r="E1554" s="119" t="str">
        <f>IF(FN_MC!T1556="","*",FN_MC!T1556)</f>
        <v>*</v>
      </c>
      <c r="F1554" s="119" t="str">
        <f>IF(FN_MC!B1556="","*",FN_MC!B1556)</f>
        <v>*</v>
      </c>
      <c r="G1554" s="119" t="str">
        <f>IF(FN_MC!D1556="","*",FN_MC!D1556)</f>
        <v>*</v>
      </c>
      <c r="H1554" s="119" t="str">
        <f>IF(FN_MC!F1556="","*",FN_MC!F1556)</f>
        <v>*</v>
      </c>
      <c r="I1554" s="119" t="str">
        <f>IF(FN_MC!H1556="","*",FN_MC!H1556)</f>
        <v>*</v>
      </c>
      <c r="J1554" s="119" t="str">
        <f>IF(FN_MC!I1556="","*",FN_MC!I1556)</f>
        <v>*</v>
      </c>
      <c r="K1554" s="119" t="str">
        <f>IF(FN_MC!M1556="","*",FN_MC!M1556)</f>
        <v>*</v>
      </c>
      <c r="L1554" s="119" t="str">
        <f>IF(FN_MC!N1556="","*",FN_MC!N1556)</f>
        <v>*</v>
      </c>
      <c r="M1554" s="120" t="str">
        <f>IF(FN_MC!J1556="","*",FN_MC!J1556)</f>
        <v>*</v>
      </c>
      <c r="N1554" s="120" t="str">
        <f>IF(FN_MC!K1556="","*",FN_MC!K1556)</f>
        <v>*</v>
      </c>
      <c r="O1554" s="120" t="str">
        <f>IF(FN_MC!L1556="","*",FN_MC!L1556)</f>
        <v>*</v>
      </c>
      <c r="P1554" s="120"/>
      <c r="Q1554" s="137" t="str">
        <f>IF(FN_MC!O1556="","*",FN_MC!O1556)</f>
        <v>*</v>
      </c>
      <c r="R1554" s="137" t="str">
        <f>IF(FN_MC!P1556="","*",FN_MC!P1556)</f>
        <v>*</v>
      </c>
      <c r="S1554" s="119" t="str">
        <f>IF(FN_MC!Q1558="","*",CONCATENATE(FN_MC!Q1558," ",FN_MC!R1558))</f>
        <v>*</v>
      </c>
      <c r="T1554" s="119" t="str">
        <f>IF(FN_MC!V1556="","*",FN_MC!V1556)</f>
        <v>*</v>
      </c>
      <c r="U1554" s="119" t="str">
        <f>IF(FN_MC!W1556="","*",FN_MC!W1556)</f>
        <v>*</v>
      </c>
      <c r="V1554" s="121" t="str">
        <f ca="1">_xlfn.XLOOKUP(G1554&amp;$V$2,BS_CONTROLE[CHAVE],BS_CONTROLE[Quantidade_11],"-")</f>
        <v>-</v>
      </c>
      <c r="W1554" s="121" t="str">
        <f ca="1">_xlfn.XLOOKUP(G1554&amp;$W$2,BS_CONTROLE[CHAVE],BS_CONTROLE[Quantidade_11],"-")</f>
        <v>-</v>
      </c>
      <c r="X1554" s="121" t="str">
        <f ca="1">_xlfn.XLOOKUP(G1554&amp;$X$2,BS_CONTROLE[CHAVE],BS_CONTROLE[Quantidade_11],"-")</f>
        <v>-</v>
      </c>
    </row>
    <row r="1555" spans="1:24" s="122" customFormat="1" hidden="1">
      <c r="A1555" s="160" t="str">
        <f>IF(FN_MC!Y1557="","*",FN_MC!Y1557)</f>
        <v>*</v>
      </c>
      <c r="B1555" s="160" t="str">
        <f>IF(FN_MC!X1557="","*",FN_MC!X1557)</f>
        <v>*</v>
      </c>
      <c r="C1555" s="160" t="str">
        <f>IF(FN_MC!Z1557="","*",FN_MC!Z1557)</f>
        <v>*</v>
      </c>
      <c r="D1555" s="161" t="str">
        <f>IF(FN_MC!S1557="","*",FN_MC!S1557)</f>
        <v>*</v>
      </c>
      <c r="E1555" s="161" t="str">
        <f>IF(FN_MC!T1557="","*",FN_MC!T1557)</f>
        <v>*</v>
      </c>
      <c r="F1555" s="161" t="str">
        <f>IF(FN_MC!B1557="","*",FN_MC!B1557)</f>
        <v>*</v>
      </c>
      <c r="G1555" s="161" t="str">
        <f>IF(FN_MC!D1557="","*",FN_MC!D1557)</f>
        <v>*</v>
      </c>
      <c r="H1555" s="161" t="str">
        <f>IF(FN_MC!F1557="","*",FN_MC!F1557)</f>
        <v>*</v>
      </c>
      <c r="I1555" s="161" t="str">
        <f>IF(FN_MC!H1557="","*",FN_MC!H1557)</f>
        <v>*</v>
      </c>
      <c r="J1555" s="161" t="str">
        <f>IF(FN_MC!I1557="","*",FN_MC!I1557)</f>
        <v>*</v>
      </c>
      <c r="K1555" s="161" t="str">
        <f>IF(FN_MC!M1557="","*",FN_MC!M1557)</f>
        <v>*</v>
      </c>
      <c r="L1555" s="161" t="str">
        <f>IF(FN_MC!N1557="","*",FN_MC!N1557)</f>
        <v>*</v>
      </c>
      <c r="M1555" s="162" t="str">
        <f>IF(FN_MC!J1557="","*",FN_MC!J1557)</f>
        <v>*</v>
      </c>
      <c r="N1555" s="162" t="str">
        <f>IF(FN_MC!K1557="","*",FN_MC!K1557)</f>
        <v>*</v>
      </c>
      <c r="O1555" s="162" t="str">
        <f>IF(FN_MC!L1557="","*",FN_MC!L1557)</f>
        <v>*</v>
      </c>
      <c r="P1555" s="162"/>
      <c r="Q1555" s="163" t="str">
        <f>IF(FN_MC!O1557="","*",FN_MC!O1557)</f>
        <v>*</v>
      </c>
      <c r="R1555" s="163" t="str">
        <f>IF(FN_MC!P1557="","*",FN_MC!P1557)</f>
        <v>*</v>
      </c>
      <c r="S1555" s="161" t="str">
        <f>IF(FN_MC!Q1559="","*",CONCATENATE(FN_MC!Q1559," ",FN_MC!R1559))</f>
        <v>*</v>
      </c>
      <c r="T1555" s="161" t="str">
        <f>IF(FN_MC!V1557="","*",FN_MC!V1557)</f>
        <v>*</v>
      </c>
      <c r="U1555" s="161" t="str">
        <f>IF(FN_MC!W1557="","*",FN_MC!W1557)</f>
        <v>*</v>
      </c>
      <c r="V1555" s="121" t="str">
        <f ca="1">_xlfn.XLOOKUP(G1555&amp;$V$2,BS_CONTROLE[CHAVE],BS_CONTROLE[Quantidade_11],"-")</f>
        <v>-</v>
      </c>
      <c r="W1555" s="121" t="str">
        <f ca="1">_xlfn.XLOOKUP(G1555&amp;$W$2,BS_CONTROLE[CHAVE],BS_CONTROLE[Quantidade_11],"-")</f>
        <v>-</v>
      </c>
      <c r="X1555" s="121" t="str">
        <f ca="1">_xlfn.XLOOKUP(G1555&amp;$X$2,BS_CONTROLE[CHAVE],BS_CONTROLE[Quantidade_11],"-")</f>
        <v>-</v>
      </c>
    </row>
    <row r="1556" spans="1:24" s="122" customFormat="1" hidden="1">
      <c r="A1556" s="160" t="str">
        <f>IF(FN_MC!Y1558="","*",FN_MC!Y1558)</f>
        <v>*</v>
      </c>
      <c r="B1556" s="160" t="str">
        <f>IF(FN_MC!X1558="","*",FN_MC!X1558)</f>
        <v>*</v>
      </c>
      <c r="C1556" s="160" t="str">
        <f>IF(FN_MC!Z1558="","*",FN_MC!Z1558)</f>
        <v>*</v>
      </c>
      <c r="D1556" s="161" t="str">
        <f>IF(FN_MC!S1558="","*",FN_MC!S1558)</f>
        <v>*</v>
      </c>
      <c r="E1556" s="161" t="str">
        <f>IF(FN_MC!T1558="","*",FN_MC!T1558)</f>
        <v>*</v>
      </c>
      <c r="F1556" s="161" t="str">
        <f>IF(FN_MC!B1558="","*",FN_MC!B1558)</f>
        <v>*</v>
      </c>
      <c r="G1556" s="161" t="str">
        <f>IF(FN_MC!D1558="","*",FN_MC!D1558)</f>
        <v>*</v>
      </c>
      <c r="H1556" s="161" t="str">
        <f>IF(FN_MC!F1558="","*",FN_MC!F1558)</f>
        <v>*</v>
      </c>
      <c r="I1556" s="161" t="str">
        <f>IF(FN_MC!H1558="","*",FN_MC!H1558)</f>
        <v>*</v>
      </c>
      <c r="J1556" s="161" t="str">
        <f>IF(FN_MC!I1558="","*",FN_MC!I1558)</f>
        <v>*</v>
      </c>
      <c r="K1556" s="161" t="str">
        <f>IF(FN_MC!M1558="","*",FN_MC!M1558)</f>
        <v>*</v>
      </c>
      <c r="L1556" s="161" t="str">
        <f>IF(FN_MC!N1558="","*",FN_MC!N1558)</f>
        <v>*</v>
      </c>
      <c r="M1556" s="162" t="str">
        <f>IF(FN_MC!J1558="","*",FN_MC!J1558)</f>
        <v>*</v>
      </c>
      <c r="N1556" s="162" t="str">
        <f>IF(FN_MC!K1558="","*",FN_MC!K1558)</f>
        <v>*</v>
      </c>
      <c r="O1556" s="162" t="str">
        <f>IF(FN_MC!L1558="","*",FN_MC!L1558)</f>
        <v>*</v>
      </c>
      <c r="P1556" s="162"/>
      <c r="Q1556" s="163" t="str">
        <f>IF(FN_MC!O1558="","*",FN_MC!O1558)</f>
        <v>*</v>
      </c>
      <c r="R1556" s="163" t="str">
        <f>IF(FN_MC!P1558="","*",FN_MC!P1558)</f>
        <v>*</v>
      </c>
      <c r="S1556" s="161" t="str">
        <f>IF(FN_MC!Q1560="","*",CONCATENATE(FN_MC!Q1560," ",FN_MC!R1560))</f>
        <v>*</v>
      </c>
      <c r="T1556" s="161" t="str">
        <f>IF(FN_MC!V1558="","*",FN_MC!V1558)</f>
        <v>*</v>
      </c>
      <c r="U1556" s="161" t="str">
        <f>IF(FN_MC!W1558="","*",FN_MC!W1558)</f>
        <v>*</v>
      </c>
      <c r="V1556" s="121" t="str">
        <f ca="1">_xlfn.XLOOKUP(G1556&amp;$V$2,BS_CONTROLE[CHAVE],BS_CONTROLE[Quantidade_11],"-")</f>
        <v>-</v>
      </c>
      <c r="W1556" s="121" t="str">
        <f ca="1">_xlfn.XLOOKUP(G1556&amp;$W$2,BS_CONTROLE[CHAVE],BS_CONTROLE[Quantidade_11],"-")</f>
        <v>-</v>
      </c>
      <c r="X1556" s="121" t="str">
        <f ca="1">_xlfn.XLOOKUP(G1556&amp;$X$2,BS_CONTROLE[CHAVE],BS_CONTROLE[Quantidade_11],"-")</f>
        <v>-</v>
      </c>
    </row>
    <row r="1557" spans="1:24" s="122" customFormat="1" hidden="1">
      <c r="A1557" s="118" t="str">
        <f>IF(FN_MC!Y1559="","*",FN_MC!Y1559)</f>
        <v>*</v>
      </c>
      <c r="B1557" s="118" t="str">
        <f>IF(FN_MC!X1559="","*",FN_MC!X1559)</f>
        <v>*</v>
      </c>
      <c r="C1557" s="118" t="str">
        <f>IF(FN_MC!Z1559="","*",FN_MC!Z1559)</f>
        <v>*</v>
      </c>
      <c r="D1557" s="119" t="str">
        <f>IF(FN_MC!S1559="","*",FN_MC!S1559)</f>
        <v>*</v>
      </c>
      <c r="E1557" s="119" t="str">
        <f>IF(FN_MC!T1559="","*",FN_MC!T1559)</f>
        <v>*</v>
      </c>
      <c r="F1557" s="119" t="str">
        <f>IF(FN_MC!B1559="","*",FN_MC!B1559)</f>
        <v>*</v>
      </c>
      <c r="G1557" s="119" t="str">
        <f>IF(FN_MC!D1559="","*",FN_MC!D1559)</f>
        <v>*</v>
      </c>
      <c r="H1557" s="119" t="str">
        <f>IF(FN_MC!F1559="","*",FN_MC!F1559)</f>
        <v>*</v>
      </c>
      <c r="I1557" s="119" t="str">
        <f>IF(FN_MC!H1559="","*",FN_MC!H1559)</f>
        <v>*</v>
      </c>
      <c r="J1557" s="119" t="str">
        <f>IF(FN_MC!I1559="","*",FN_MC!I1559)</f>
        <v>*</v>
      </c>
      <c r="K1557" s="119" t="str">
        <f>IF(FN_MC!M1559="","*",FN_MC!M1559)</f>
        <v>*</v>
      </c>
      <c r="L1557" s="119" t="str">
        <f>IF(FN_MC!N1559="","*",FN_MC!N1559)</f>
        <v>*</v>
      </c>
      <c r="M1557" s="120" t="str">
        <f>IF(FN_MC!J1559="","*",FN_MC!J1559)</f>
        <v>*</v>
      </c>
      <c r="N1557" s="120" t="str">
        <f>IF(FN_MC!K1559="","*",FN_MC!K1559)</f>
        <v>*</v>
      </c>
      <c r="O1557" s="120" t="str">
        <f>IF(FN_MC!L1559="","*",FN_MC!L1559)</f>
        <v>*</v>
      </c>
      <c r="P1557" s="120"/>
      <c r="Q1557" s="137" t="str">
        <f>IF(FN_MC!O1559="","*",FN_MC!O1559)</f>
        <v>*</v>
      </c>
      <c r="R1557" s="137" t="str">
        <f>IF(FN_MC!P1559="","*",FN_MC!P1559)</f>
        <v>*</v>
      </c>
      <c r="S1557" s="119" t="str">
        <f>IF(FN_MC!Q1561="","*",CONCATENATE(FN_MC!Q1561," ",FN_MC!R1561))</f>
        <v>*</v>
      </c>
      <c r="T1557" s="119" t="str">
        <f>IF(FN_MC!V1559="","*",FN_MC!V1559)</f>
        <v>*</v>
      </c>
      <c r="U1557" s="119" t="str">
        <f>IF(FN_MC!W1559="","*",FN_MC!W1559)</f>
        <v>*</v>
      </c>
      <c r="V1557" s="121" t="str">
        <f ca="1">_xlfn.XLOOKUP(G1557&amp;$V$2,BS_CONTROLE[CHAVE],BS_CONTROLE[Quantidade_11],"-")</f>
        <v>-</v>
      </c>
      <c r="W1557" s="121" t="str">
        <f ca="1">_xlfn.XLOOKUP(G1557&amp;$W$2,BS_CONTROLE[CHAVE],BS_CONTROLE[Quantidade_11],"-")</f>
        <v>-</v>
      </c>
      <c r="X1557" s="121" t="str">
        <f ca="1">_xlfn.XLOOKUP(G1557&amp;$X$2,BS_CONTROLE[CHAVE],BS_CONTROLE[Quantidade_11],"-")</f>
        <v>-</v>
      </c>
    </row>
    <row r="1558" spans="1:24" s="122" customFormat="1" hidden="1">
      <c r="A1558" s="160" t="str">
        <f>IF(FN_MC!Y1560="","*",FN_MC!Y1560)</f>
        <v>*</v>
      </c>
      <c r="B1558" s="160" t="str">
        <f>IF(FN_MC!X1560="","*",FN_MC!X1560)</f>
        <v>*</v>
      </c>
      <c r="C1558" s="160" t="str">
        <f>IF(FN_MC!Z1560="","*",FN_MC!Z1560)</f>
        <v>*</v>
      </c>
      <c r="D1558" s="161" t="str">
        <f>IF(FN_MC!S1560="","*",FN_MC!S1560)</f>
        <v>*</v>
      </c>
      <c r="E1558" s="161" t="str">
        <f>IF(FN_MC!T1560="","*",FN_MC!T1560)</f>
        <v>*</v>
      </c>
      <c r="F1558" s="161" t="str">
        <f>IF(FN_MC!B1560="","*",FN_MC!B1560)</f>
        <v>*</v>
      </c>
      <c r="G1558" s="161" t="str">
        <f>IF(FN_MC!D1560="","*",FN_MC!D1560)</f>
        <v>*</v>
      </c>
      <c r="H1558" s="161" t="str">
        <f>IF(FN_MC!F1560="","*",FN_MC!F1560)</f>
        <v>*</v>
      </c>
      <c r="I1558" s="161" t="str">
        <f>IF(FN_MC!H1560="","*",FN_MC!H1560)</f>
        <v>*</v>
      </c>
      <c r="J1558" s="161" t="str">
        <f>IF(FN_MC!I1560="","*",FN_MC!I1560)</f>
        <v>*</v>
      </c>
      <c r="K1558" s="161" t="str">
        <f>IF(FN_MC!M1560="","*",FN_MC!M1560)</f>
        <v>*</v>
      </c>
      <c r="L1558" s="161" t="str">
        <f>IF(FN_MC!N1560="","*",FN_MC!N1560)</f>
        <v>*</v>
      </c>
      <c r="M1558" s="162" t="str">
        <f>IF(FN_MC!J1560="","*",FN_MC!J1560)</f>
        <v>*</v>
      </c>
      <c r="N1558" s="162" t="str">
        <f>IF(FN_MC!K1560="","*",FN_MC!K1560)</f>
        <v>*</v>
      </c>
      <c r="O1558" s="162" t="str">
        <f>IF(FN_MC!L1560="","*",FN_MC!L1560)</f>
        <v>*</v>
      </c>
      <c r="P1558" s="162"/>
      <c r="Q1558" s="163" t="str">
        <f>IF(FN_MC!O1560="","*",FN_MC!O1560)</f>
        <v>*</v>
      </c>
      <c r="R1558" s="163" t="str">
        <f>IF(FN_MC!P1560="","*",FN_MC!P1560)</f>
        <v>*</v>
      </c>
      <c r="S1558" s="161" t="str">
        <f>IF(FN_MC!Q1562="","*",CONCATENATE(FN_MC!Q1562," ",FN_MC!R1562))</f>
        <v>*</v>
      </c>
      <c r="T1558" s="161" t="str">
        <f>IF(FN_MC!V1560="","*",FN_MC!V1560)</f>
        <v>*</v>
      </c>
      <c r="U1558" s="161" t="str">
        <f>IF(FN_MC!W1560="","*",FN_MC!W1560)</f>
        <v>*</v>
      </c>
      <c r="V1558" s="121" t="str">
        <f ca="1">_xlfn.XLOOKUP(G1558&amp;$V$2,BS_CONTROLE[CHAVE],BS_CONTROLE[Quantidade_11],"-")</f>
        <v>-</v>
      </c>
      <c r="W1558" s="121" t="str">
        <f ca="1">_xlfn.XLOOKUP(G1558&amp;$W$2,BS_CONTROLE[CHAVE],BS_CONTROLE[Quantidade_11],"-")</f>
        <v>-</v>
      </c>
      <c r="X1558" s="121" t="str">
        <f ca="1">_xlfn.XLOOKUP(G1558&amp;$X$2,BS_CONTROLE[CHAVE],BS_CONTROLE[Quantidade_11],"-")</f>
        <v>-</v>
      </c>
    </row>
    <row r="1559" spans="1:24" s="122" customFormat="1" hidden="1">
      <c r="A1559" s="160" t="str">
        <f>IF(FN_MC!Y1561="","*",FN_MC!Y1561)</f>
        <v>*</v>
      </c>
      <c r="B1559" s="160" t="str">
        <f>IF(FN_MC!X1561="","*",FN_MC!X1561)</f>
        <v>*</v>
      </c>
      <c r="C1559" s="160" t="str">
        <f>IF(FN_MC!Z1561="","*",FN_MC!Z1561)</f>
        <v>*</v>
      </c>
      <c r="D1559" s="161" t="str">
        <f>IF(FN_MC!S1561="","*",FN_MC!S1561)</f>
        <v>*</v>
      </c>
      <c r="E1559" s="161" t="str">
        <f>IF(FN_MC!T1561="","*",FN_MC!T1561)</f>
        <v>*</v>
      </c>
      <c r="F1559" s="161" t="str">
        <f>IF(FN_MC!B1561="","*",FN_MC!B1561)</f>
        <v>*</v>
      </c>
      <c r="G1559" s="161" t="str">
        <f>IF(FN_MC!D1561="","*",FN_MC!D1561)</f>
        <v>*</v>
      </c>
      <c r="H1559" s="161" t="str">
        <f>IF(FN_MC!F1561="","*",FN_MC!F1561)</f>
        <v>*</v>
      </c>
      <c r="I1559" s="161" t="str">
        <f>IF(FN_MC!H1561="","*",FN_MC!H1561)</f>
        <v>*</v>
      </c>
      <c r="J1559" s="161" t="str">
        <f>IF(FN_MC!I1561="","*",FN_MC!I1561)</f>
        <v>*</v>
      </c>
      <c r="K1559" s="161" t="str">
        <f>IF(FN_MC!M1561="","*",FN_MC!M1561)</f>
        <v>*</v>
      </c>
      <c r="L1559" s="161" t="str">
        <f>IF(FN_MC!N1561="","*",FN_MC!N1561)</f>
        <v>*</v>
      </c>
      <c r="M1559" s="162" t="str">
        <f>IF(FN_MC!J1561="","*",FN_MC!J1561)</f>
        <v>*</v>
      </c>
      <c r="N1559" s="162" t="str">
        <f>IF(FN_MC!K1561="","*",FN_MC!K1561)</f>
        <v>*</v>
      </c>
      <c r="O1559" s="162" t="str">
        <f>IF(FN_MC!L1561="","*",FN_MC!L1561)</f>
        <v>*</v>
      </c>
      <c r="P1559" s="162"/>
      <c r="Q1559" s="163" t="str">
        <f>IF(FN_MC!O1561="","*",FN_MC!O1561)</f>
        <v>*</v>
      </c>
      <c r="R1559" s="163" t="str">
        <f>IF(FN_MC!P1561="","*",FN_MC!P1561)</f>
        <v>*</v>
      </c>
      <c r="S1559" s="161" t="str">
        <f>IF(FN_MC!Q1563="","*",CONCATENATE(FN_MC!Q1563," ",FN_MC!R1563))</f>
        <v>*</v>
      </c>
      <c r="T1559" s="161" t="str">
        <f>IF(FN_MC!V1561="","*",FN_MC!V1561)</f>
        <v>*</v>
      </c>
      <c r="U1559" s="161" t="str">
        <f>IF(FN_MC!W1561="","*",FN_MC!W1561)</f>
        <v>*</v>
      </c>
      <c r="V1559" s="121" t="str">
        <f ca="1">_xlfn.XLOOKUP(G1559&amp;$V$2,BS_CONTROLE[CHAVE],BS_CONTROLE[Quantidade_11],"-")</f>
        <v>-</v>
      </c>
      <c r="W1559" s="121" t="str">
        <f ca="1">_xlfn.XLOOKUP(G1559&amp;$W$2,BS_CONTROLE[CHAVE],BS_CONTROLE[Quantidade_11],"-")</f>
        <v>-</v>
      </c>
      <c r="X1559" s="121" t="str">
        <f ca="1">_xlfn.XLOOKUP(G1559&amp;$X$2,BS_CONTROLE[CHAVE],BS_CONTROLE[Quantidade_11],"-")</f>
        <v>-</v>
      </c>
    </row>
    <row r="1560" spans="1:24" s="122" customFormat="1" hidden="1">
      <c r="A1560" s="118" t="str">
        <f>IF(FN_MC!Y1562="","*",FN_MC!Y1562)</f>
        <v>*</v>
      </c>
      <c r="B1560" s="118" t="str">
        <f>IF(FN_MC!X1562="","*",FN_MC!X1562)</f>
        <v>*</v>
      </c>
      <c r="C1560" s="118" t="str">
        <f>IF(FN_MC!Z1562="","*",FN_MC!Z1562)</f>
        <v>*</v>
      </c>
      <c r="D1560" s="119" t="str">
        <f>IF(FN_MC!S1562="","*",FN_MC!S1562)</f>
        <v>*</v>
      </c>
      <c r="E1560" s="119" t="str">
        <f>IF(FN_MC!T1562="","*",FN_MC!T1562)</f>
        <v>*</v>
      </c>
      <c r="F1560" s="119" t="str">
        <f>IF(FN_MC!B1562="","*",FN_MC!B1562)</f>
        <v>*</v>
      </c>
      <c r="G1560" s="119" t="str">
        <f>IF(FN_MC!D1562="","*",FN_MC!D1562)</f>
        <v>*</v>
      </c>
      <c r="H1560" s="119" t="str">
        <f>IF(FN_MC!F1562="","*",FN_MC!F1562)</f>
        <v>*</v>
      </c>
      <c r="I1560" s="119" t="str">
        <f>IF(FN_MC!H1562="","*",FN_MC!H1562)</f>
        <v>*</v>
      </c>
      <c r="J1560" s="119" t="str">
        <f>IF(FN_MC!I1562="","*",FN_MC!I1562)</f>
        <v>*</v>
      </c>
      <c r="K1560" s="119" t="str">
        <f>IF(FN_MC!M1562="","*",FN_MC!M1562)</f>
        <v>*</v>
      </c>
      <c r="L1560" s="119" t="str">
        <f>IF(FN_MC!N1562="","*",FN_MC!N1562)</f>
        <v>*</v>
      </c>
      <c r="M1560" s="120" t="str">
        <f>IF(FN_MC!J1562="","*",FN_MC!J1562)</f>
        <v>*</v>
      </c>
      <c r="N1560" s="120" t="str">
        <f>IF(FN_MC!K1562="","*",FN_MC!K1562)</f>
        <v>*</v>
      </c>
      <c r="O1560" s="120" t="str">
        <f>IF(FN_MC!L1562="","*",FN_MC!L1562)</f>
        <v>*</v>
      </c>
      <c r="P1560" s="120"/>
      <c r="Q1560" s="137" t="str">
        <f>IF(FN_MC!O1562="","*",FN_MC!O1562)</f>
        <v>*</v>
      </c>
      <c r="R1560" s="137" t="str">
        <f>IF(FN_MC!P1562="","*",FN_MC!P1562)</f>
        <v>*</v>
      </c>
      <c r="S1560" s="119" t="str">
        <f>IF(FN_MC!Q1564="","*",CONCATENATE(FN_MC!Q1564," ",FN_MC!R1564))</f>
        <v>*</v>
      </c>
      <c r="T1560" s="119" t="str">
        <f>IF(FN_MC!V1562="","*",FN_MC!V1562)</f>
        <v>*</v>
      </c>
      <c r="U1560" s="119" t="str">
        <f>IF(FN_MC!W1562="","*",FN_MC!W1562)</f>
        <v>*</v>
      </c>
      <c r="V1560" s="121" t="str">
        <f ca="1">_xlfn.XLOOKUP(G1560&amp;$V$2,BS_CONTROLE[CHAVE],BS_CONTROLE[Quantidade_11],"-")</f>
        <v>-</v>
      </c>
      <c r="W1560" s="121" t="str">
        <f ca="1">_xlfn.XLOOKUP(G1560&amp;$W$2,BS_CONTROLE[CHAVE],BS_CONTROLE[Quantidade_11],"-")</f>
        <v>-</v>
      </c>
      <c r="X1560" s="121" t="str">
        <f ca="1">_xlfn.XLOOKUP(G1560&amp;$X$2,BS_CONTROLE[CHAVE],BS_CONTROLE[Quantidade_11],"-")</f>
        <v>-</v>
      </c>
    </row>
    <row r="1561" spans="1:24" s="122" customFormat="1" hidden="1">
      <c r="A1561" s="160" t="str">
        <f>IF(FN_MC!Y1563="","*",FN_MC!Y1563)</f>
        <v>*</v>
      </c>
      <c r="B1561" s="160" t="str">
        <f>IF(FN_MC!X1563="","*",FN_MC!X1563)</f>
        <v>*</v>
      </c>
      <c r="C1561" s="160" t="str">
        <f>IF(FN_MC!Z1563="","*",FN_MC!Z1563)</f>
        <v>*</v>
      </c>
      <c r="D1561" s="161" t="str">
        <f>IF(FN_MC!S1563="","*",FN_MC!S1563)</f>
        <v>*</v>
      </c>
      <c r="E1561" s="161" t="str">
        <f>IF(FN_MC!T1563="","*",FN_MC!T1563)</f>
        <v>*</v>
      </c>
      <c r="F1561" s="161" t="str">
        <f>IF(FN_MC!B1563="","*",FN_MC!B1563)</f>
        <v>*</v>
      </c>
      <c r="G1561" s="161" t="str">
        <f>IF(FN_MC!D1563="","*",FN_MC!D1563)</f>
        <v>*</v>
      </c>
      <c r="H1561" s="161" t="str">
        <f>IF(FN_MC!F1563="","*",FN_MC!F1563)</f>
        <v>*</v>
      </c>
      <c r="I1561" s="161" t="str">
        <f>IF(FN_MC!H1563="","*",FN_MC!H1563)</f>
        <v>*</v>
      </c>
      <c r="J1561" s="161" t="str">
        <f>IF(FN_MC!I1563="","*",FN_MC!I1563)</f>
        <v>*</v>
      </c>
      <c r="K1561" s="161" t="str">
        <f>IF(FN_MC!M1563="","*",FN_MC!M1563)</f>
        <v>*</v>
      </c>
      <c r="L1561" s="161" t="str">
        <f>IF(FN_MC!N1563="","*",FN_MC!N1563)</f>
        <v>*</v>
      </c>
      <c r="M1561" s="162" t="str">
        <f>IF(FN_MC!J1563="","*",FN_MC!J1563)</f>
        <v>*</v>
      </c>
      <c r="N1561" s="162" t="str">
        <f>IF(FN_MC!K1563="","*",FN_MC!K1563)</f>
        <v>*</v>
      </c>
      <c r="O1561" s="162" t="str">
        <f>IF(FN_MC!L1563="","*",FN_MC!L1563)</f>
        <v>*</v>
      </c>
      <c r="P1561" s="162"/>
      <c r="Q1561" s="163" t="str">
        <f>IF(FN_MC!O1563="","*",FN_MC!O1563)</f>
        <v>*</v>
      </c>
      <c r="R1561" s="163" t="str">
        <f>IF(FN_MC!P1563="","*",FN_MC!P1563)</f>
        <v>*</v>
      </c>
      <c r="S1561" s="161" t="str">
        <f>IF(FN_MC!Q1565="","*",CONCATENATE(FN_MC!Q1565," ",FN_MC!R1565))</f>
        <v>*</v>
      </c>
      <c r="T1561" s="161" t="str">
        <f>IF(FN_MC!V1563="","*",FN_MC!V1563)</f>
        <v>*</v>
      </c>
      <c r="U1561" s="161" t="str">
        <f>IF(FN_MC!W1563="","*",FN_MC!W1563)</f>
        <v>*</v>
      </c>
      <c r="V1561" s="121" t="str">
        <f ca="1">_xlfn.XLOOKUP(G1561&amp;$V$2,BS_CONTROLE[CHAVE],BS_CONTROLE[Quantidade_11],"-")</f>
        <v>-</v>
      </c>
      <c r="W1561" s="121" t="str">
        <f ca="1">_xlfn.XLOOKUP(G1561&amp;$W$2,BS_CONTROLE[CHAVE],BS_CONTROLE[Quantidade_11],"-")</f>
        <v>-</v>
      </c>
      <c r="X1561" s="121" t="str">
        <f ca="1">_xlfn.XLOOKUP(G1561&amp;$X$2,BS_CONTROLE[CHAVE],BS_CONTROLE[Quantidade_11],"-")</f>
        <v>-</v>
      </c>
    </row>
    <row r="1562" spans="1:24" s="122" customFormat="1" hidden="1">
      <c r="A1562" s="160" t="str">
        <f>IF(FN_MC!Y1564="","*",FN_MC!Y1564)</f>
        <v>*</v>
      </c>
      <c r="B1562" s="160" t="str">
        <f>IF(FN_MC!X1564="","*",FN_MC!X1564)</f>
        <v>*</v>
      </c>
      <c r="C1562" s="160" t="str">
        <f>IF(FN_MC!Z1564="","*",FN_MC!Z1564)</f>
        <v>*</v>
      </c>
      <c r="D1562" s="161" t="str">
        <f>IF(FN_MC!S1564="","*",FN_MC!S1564)</f>
        <v>*</v>
      </c>
      <c r="E1562" s="161" t="str">
        <f>IF(FN_MC!T1564="","*",FN_MC!T1564)</f>
        <v>*</v>
      </c>
      <c r="F1562" s="161" t="str">
        <f>IF(FN_MC!B1564="","*",FN_MC!B1564)</f>
        <v>*</v>
      </c>
      <c r="G1562" s="161" t="str">
        <f>IF(FN_MC!D1564="","*",FN_MC!D1564)</f>
        <v>*</v>
      </c>
      <c r="H1562" s="161" t="str">
        <f>IF(FN_MC!F1564="","*",FN_MC!F1564)</f>
        <v>*</v>
      </c>
      <c r="I1562" s="161" t="str">
        <f>IF(FN_MC!H1564="","*",FN_MC!H1564)</f>
        <v>*</v>
      </c>
      <c r="J1562" s="161" t="str">
        <f>IF(FN_MC!I1564="","*",FN_MC!I1564)</f>
        <v>*</v>
      </c>
      <c r="K1562" s="161" t="str">
        <f>IF(FN_MC!M1564="","*",FN_MC!M1564)</f>
        <v>*</v>
      </c>
      <c r="L1562" s="161" t="str">
        <f>IF(FN_MC!N1564="","*",FN_MC!N1564)</f>
        <v>*</v>
      </c>
      <c r="M1562" s="162" t="str">
        <f>IF(FN_MC!J1564="","*",FN_MC!J1564)</f>
        <v>*</v>
      </c>
      <c r="N1562" s="162" t="str">
        <f>IF(FN_MC!K1564="","*",FN_MC!K1564)</f>
        <v>*</v>
      </c>
      <c r="O1562" s="162" t="str">
        <f>IF(FN_MC!L1564="","*",FN_MC!L1564)</f>
        <v>*</v>
      </c>
      <c r="P1562" s="162"/>
      <c r="Q1562" s="163" t="str">
        <f>IF(FN_MC!O1564="","*",FN_MC!O1564)</f>
        <v>*</v>
      </c>
      <c r="R1562" s="163" t="str">
        <f>IF(FN_MC!P1564="","*",FN_MC!P1564)</f>
        <v>*</v>
      </c>
      <c r="S1562" s="161" t="str">
        <f>IF(FN_MC!Q1566="","*",CONCATENATE(FN_MC!Q1566," ",FN_MC!R1566))</f>
        <v>*</v>
      </c>
      <c r="T1562" s="161" t="str">
        <f>IF(FN_MC!V1564="","*",FN_MC!V1564)</f>
        <v>*</v>
      </c>
      <c r="U1562" s="161" t="str">
        <f>IF(FN_MC!W1564="","*",FN_MC!W1564)</f>
        <v>*</v>
      </c>
      <c r="V1562" s="121" t="str">
        <f ca="1">_xlfn.XLOOKUP(G1562&amp;$V$2,BS_CONTROLE[CHAVE],BS_CONTROLE[Quantidade_11],"-")</f>
        <v>-</v>
      </c>
      <c r="W1562" s="121" t="str">
        <f ca="1">_xlfn.XLOOKUP(G1562&amp;$W$2,BS_CONTROLE[CHAVE],BS_CONTROLE[Quantidade_11],"-")</f>
        <v>-</v>
      </c>
      <c r="X1562" s="121" t="str">
        <f ca="1">_xlfn.XLOOKUP(G1562&amp;$X$2,BS_CONTROLE[CHAVE],BS_CONTROLE[Quantidade_11],"-")</f>
        <v>-</v>
      </c>
    </row>
    <row r="1563" spans="1:24" s="122" customFormat="1" hidden="1">
      <c r="A1563" s="118" t="str">
        <f>IF(FN_MC!Y1565="","*",FN_MC!Y1565)</f>
        <v>*</v>
      </c>
      <c r="B1563" s="118" t="str">
        <f>IF(FN_MC!X1565="","*",FN_MC!X1565)</f>
        <v>*</v>
      </c>
      <c r="C1563" s="118" t="str">
        <f>IF(FN_MC!Z1565="","*",FN_MC!Z1565)</f>
        <v>*</v>
      </c>
      <c r="D1563" s="119" t="str">
        <f>IF(FN_MC!S1565="","*",FN_MC!S1565)</f>
        <v>*</v>
      </c>
      <c r="E1563" s="119" t="str">
        <f>IF(FN_MC!T1565="","*",FN_MC!T1565)</f>
        <v>*</v>
      </c>
      <c r="F1563" s="119" t="str">
        <f>IF(FN_MC!B1565="","*",FN_MC!B1565)</f>
        <v>*</v>
      </c>
      <c r="G1563" s="119" t="str">
        <f>IF(FN_MC!D1565="","*",FN_MC!D1565)</f>
        <v>*</v>
      </c>
      <c r="H1563" s="119" t="str">
        <f>IF(FN_MC!F1565="","*",FN_MC!F1565)</f>
        <v>*</v>
      </c>
      <c r="I1563" s="119" t="str">
        <f>IF(FN_MC!H1565="","*",FN_MC!H1565)</f>
        <v>*</v>
      </c>
      <c r="J1563" s="119" t="str">
        <f>IF(FN_MC!I1565="","*",FN_MC!I1565)</f>
        <v>*</v>
      </c>
      <c r="K1563" s="119" t="str">
        <f>IF(FN_MC!M1565="","*",FN_MC!M1565)</f>
        <v>*</v>
      </c>
      <c r="L1563" s="119" t="str">
        <f>IF(FN_MC!N1565="","*",FN_MC!N1565)</f>
        <v>*</v>
      </c>
      <c r="M1563" s="120" t="str">
        <f>IF(FN_MC!J1565="","*",FN_MC!J1565)</f>
        <v>*</v>
      </c>
      <c r="N1563" s="120" t="str">
        <f>IF(FN_MC!K1565="","*",FN_MC!K1565)</f>
        <v>*</v>
      </c>
      <c r="O1563" s="120" t="str">
        <f>IF(FN_MC!L1565="","*",FN_MC!L1565)</f>
        <v>*</v>
      </c>
      <c r="P1563" s="120"/>
      <c r="Q1563" s="137" t="str">
        <f>IF(FN_MC!O1565="","*",FN_MC!O1565)</f>
        <v>*</v>
      </c>
      <c r="R1563" s="137" t="str">
        <f>IF(FN_MC!P1565="","*",FN_MC!P1565)</f>
        <v>*</v>
      </c>
      <c r="S1563" s="119" t="str">
        <f>IF(FN_MC!Q1567="","*",CONCATENATE(FN_MC!Q1567," ",FN_MC!R1567))</f>
        <v>*</v>
      </c>
      <c r="T1563" s="119" t="str">
        <f>IF(FN_MC!V1565="","*",FN_MC!V1565)</f>
        <v>*</v>
      </c>
      <c r="U1563" s="119" t="str">
        <f>IF(FN_MC!W1565="","*",FN_MC!W1565)</f>
        <v>*</v>
      </c>
      <c r="V1563" s="121" t="str">
        <f ca="1">_xlfn.XLOOKUP(G1563&amp;$V$2,BS_CONTROLE[CHAVE],BS_CONTROLE[Quantidade_11],"-")</f>
        <v>-</v>
      </c>
      <c r="W1563" s="121" t="str">
        <f ca="1">_xlfn.XLOOKUP(G1563&amp;$W$2,BS_CONTROLE[CHAVE],BS_CONTROLE[Quantidade_11],"-")</f>
        <v>-</v>
      </c>
      <c r="X1563" s="121" t="str">
        <f ca="1">_xlfn.XLOOKUP(G1563&amp;$X$2,BS_CONTROLE[CHAVE],BS_CONTROLE[Quantidade_11],"-")</f>
        <v>-</v>
      </c>
    </row>
    <row r="1564" spans="1:24" s="122" customFormat="1" hidden="1">
      <c r="A1564" s="160" t="str">
        <f>IF(FN_MC!Y1566="","*",FN_MC!Y1566)</f>
        <v>*</v>
      </c>
      <c r="B1564" s="160" t="str">
        <f>IF(FN_MC!X1566="","*",FN_MC!X1566)</f>
        <v>*</v>
      </c>
      <c r="C1564" s="160" t="str">
        <f>IF(FN_MC!Z1566="","*",FN_MC!Z1566)</f>
        <v>*</v>
      </c>
      <c r="D1564" s="161" t="str">
        <f>IF(FN_MC!S1566="","*",FN_MC!S1566)</f>
        <v>*</v>
      </c>
      <c r="E1564" s="161" t="str">
        <f>IF(FN_MC!T1566="","*",FN_MC!T1566)</f>
        <v>*</v>
      </c>
      <c r="F1564" s="161" t="str">
        <f>IF(FN_MC!B1566="","*",FN_MC!B1566)</f>
        <v>*</v>
      </c>
      <c r="G1564" s="161" t="str">
        <f>IF(FN_MC!D1566="","*",FN_MC!D1566)</f>
        <v>*</v>
      </c>
      <c r="H1564" s="161" t="str">
        <f>IF(FN_MC!F1566="","*",FN_MC!F1566)</f>
        <v>*</v>
      </c>
      <c r="I1564" s="161" t="str">
        <f>IF(FN_MC!H1566="","*",FN_MC!H1566)</f>
        <v>*</v>
      </c>
      <c r="J1564" s="161" t="str">
        <f>IF(FN_MC!I1566="","*",FN_MC!I1566)</f>
        <v>*</v>
      </c>
      <c r="K1564" s="161" t="str">
        <f>IF(FN_MC!M1566="","*",FN_MC!M1566)</f>
        <v>*</v>
      </c>
      <c r="L1564" s="161" t="str">
        <f>IF(FN_MC!N1566="","*",FN_MC!N1566)</f>
        <v>*</v>
      </c>
      <c r="M1564" s="162" t="str">
        <f>IF(FN_MC!J1566="","*",FN_MC!J1566)</f>
        <v>*</v>
      </c>
      <c r="N1564" s="162" t="str">
        <f>IF(FN_MC!K1566="","*",FN_MC!K1566)</f>
        <v>*</v>
      </c>
      <c r="O1564" s="162" t="str">
        <f>IF(FN_MC!L1566="","*",FN_MC!L1566)</f>
        <v>*</v>
      </c>
      <c r="P1564" s="162"/>
      <c r="Q1564" s="163" t="str">
        <f>IF(FN_MC!O1566="","*",FN_MC!O1566)</f>
        <v>*</v>
      </c>
      <c r="R1564" s="163" t="str">
        <f>IF(FN_MC!P1566="","*",FN_MC!P1566)</f>
        <v>*</v>
      </c>
      <c r="S1564" s="161" t="str">
        <f>IF(FN_MC!Q1568="","*",CONCATENATE(FN_MC!Q1568," ",FN_MC!R1568))</f>
        <v>*</v>
      </c>
      <c r="T1564" s="161" t="str">
        <f>IF(FN_MC!V1566="","*",FN_MC!V1566)</f>
        <v>*</v>
      </c>
      <c r="U1564" s="161" t="str">
        <f>IF(FN_MC!W1566="","*",FN_MC!W1566)</f>
        <v>*</v>
      </c>
      <c r="V1564" s="121" t="str">
        <f ca="1">_xlfn.XLOOKUP(G1564&amp;$V$2,BS_CONTROLE[CHAVE],BS_CONTROLE[Quantidade_11],"-")</f>
        <v>-</v>
      </c>
      <c r="W1564" s="121" t="str">
        <f ca="1">_xlfn.XLOOKUP(G1564&amp;$W$2,BS_CONTROLE[CHAVE],BS_CONTROLE[Quantidade_11],"-")</f>
        <v>-</v>
      </c>
      <c r="X1564" s="121" t="str">
        <f ca="1">_xlfn.XLOOKUP(G1564&amp;$X$2,BS_CONTROLE[CHAVE],BS_CONTROLE[Quantidade_11],"-")</f>
        <v>-</v>
      </c>
    </row>
    <row r="1565" spans="1:24" s="122" customFormat="1" hidden="1">
      <c r="A1565" s="160" t="str">
        <f>IF(FN_MC!Y1567="","*",FN_MC!Y1567)</f>
        <v>*</v>
      </c>
      <c r="B1565" s="160" t="str">
        <f>IF(FN_MC!X1567="","*",FN_MC!X1567)</f>
        <v>*</v>
      </c>
      <c r="C1565" s="160" t="str">
        <f>IF(FN_MC!Z1567="","*",FN_MC!Z1567)</f>
        <v>*</v>
      </c>
      <c r="D1565" s="161" t="str">
        <f>IF(FN_MC!S1567="","*",FN_MC!S1567)</f>
        <v>*</v>
      </c>
      <c r="E1565" s="161" t="str">
        <f>IF(FN_MC!T1567="","*",FN_MC!T1567)</f>
        <v>*</v>
      </c>
      <c r="F1565" s="161" t="str">
        <f>IF(FN_MC!B1567="","*",FN_MC!B1567)</f>
        <v>*</v>
      </c>
      <c r="G1565" s="161" t="str">
        <f>IF(FN_MC!D1567="","*",FN_MC!D1567)</f>
        <v>*</v>
      </c>
      <c r="H1565" s="161" t="str">
        <f>IF(FN_MC!F1567="","*",FN_MC!F1567)</f>
        <v>*</v>
      </c>
      <c r="I1565" s="161" t="str">
        <f>IF(FN_MC!H1567="","*",FN_MC!H1567)</f>
        <v>*</v>
      </c>
      <c r="J1565" s="161" t="str">
        <f>IF(FN_MC!I1567="","*",FN_MC!I1567)</f>
        <v>*</v>
      </c>
      <c r="K1565" s="161" t="str">
        <f>IF(FN_MC!M1567="","*",FN_MC!M1567)</f>
        <v>*</v>
      </c>
      <c r="L1565" s="161" t="str">
        <f>IF(FN_MC!N1567="","*",FN_MC!N1567)</f>
        <v>*</v>
      </c>
      <c r="M1565" s="162" t="str">
        <f>IF(FN_MC!J1567="","*",FN_MC!J1567)</f>
        <v>*</v>
      </c>
      <c r="N1565" s="162" t="str">
        <f>IF(FN_MC!K1567="","*",FN_MC!K1567)</f>
        <v>*</v>
      </c>
      <c r="O1565" s="162" t="str">
        <f>IF(FN_MC!L1567="","*",FN_MC!L1567)</f>
        <v>*</v>
      </c>
      <c r="P1565" s="162"/>
      <c r="Q1565" s="163" t="str">
        <f>IF(FN_MC!O1567="","*",FN_MC!O1567)</f>
        <v>*</v>
      </c>
      <c r="R1565" s="163" t="str">
        <f>IF(FN_MC!P1567="","*",FN_MC!P1567)</f>
        <v>*</v>
      </c>
      <c r="S1565" s="161" t="str">
        <f>IF(FN_MC!Q1569="","*",CONCATENATE(FN_MC!Q1569," ",FN_MC!R1569))</f>
        <v>*</v>
      </c>
      <c r="T1565" s="161" t="str">
        <f>IF(FN_MC!V1567="","*",FN_MC!V1567)</f>
        <v>*</v>
      </c>
      <c r="U1565" s="161" t="str">
        <f>IF(FN_MC!W1567="","*",FN_MC!W1567)</f>
        <v>*</v>
      </c>
      <c r="V1565" s="121" t="str">
        <f ca="1">_xlfn.XLOOKUP(G1565&amp;$V$2,BS_CONTROLE[CHAVE],BS_CONTROLE[Quantidade_11],"-")</f>
        <v>-</v>
      </c>
      <c r="W1565" s="121" t="str">
        <f ca="1">_xlfn.XLOOKUP(G1565&amp;$W$2,BS_CONTROLE[CHAVE],BS_CONTROLE[Quantidade_11],"-")</f>
        <v>-</v>
      </c>
      <c r="X1565" s="121" t="str">
        <f ca="1">_xlfn.XLOOKUP(G1565&amp;$X$2,BS_CONTROLE[CHAVE],BS_CONTROLE[Quantidade_11],"-")</f>
        <v>-</v>
      </c>
    </row>
    <row r="1566" spans="1:24" s="122" customFormat="1" hidden="1">
      <c r="A1566" s="118" t="str">
        <f>IF(FN_MC!Y1568="","*",FN_MC!Y1568)</f>
        <v>*</v>
      </c>
      <c r="B1566" s="118" t="str">
        <f>IF(FN_MC!X1568="","*",FN_MC!X1568)</f>
        <v>*</v>
      </c>
      <c r="C1566" s="118" t="str">
        <f>IF(FN_MC!Z1568="","*",FN_MC!Z1568)</f>
        <v>*</v>
      </c>
      <c r="D1566" s="119" t="str">
        <f>IF(FN_MC!S1568="","*",FN_MC!S1568)</f>
        <v>*</v>
      </c>
      <c r="E1566" s="119" t="str">
        <f>IF(FN_MC!T1568="","*",FN_MC!T1568)</f>
        <v>*</v>
      </c>
      <c r="F1566" s="119" t="str">
        <f>IF(FN_MC!B1568="","*",FN_MC!B1568)</f>
        <v>*</v>
      </c>
      <c r="G1566" s="119" t="str">
        <f>IF(FN_MC!D1568="","*",FN_MC!D1568)</f>
        <v>*</v>
      </c>
      <c r="H1566" s="119" t="str">
        <f>IF(FN_MC!F1568="","*",FN_MC!F1568)</f>
        <v>*</v>
      </c>
      <c r="I1566" s="119" t="str">
        <f>IF(FN_MC!H1568="","*",FN_MC!H1568)</f>
        <v>*</v>
      </c>
      <c r="J1566" s="119" t="str">
        <f>IF(FN_MC!I1568="","*",FN_MC!I1568)</f>
        <v>*</v>
      </c>
      <c r="K1566" s="119" t="str">
        <f>IF(FN_MC!M1568="","*",FN_MC!M1568)</f>
        <v>*</v>
      </c>
      <c r="L1566" s="119" t="str">
        <f>IF(FN_MC!N1568="","*",FN_MC!N1568)</f>
        <v>*</v>
      </c>
      <c r="M1566" s="120" t="str">
        <f>IF(FN_MC!J1568="","*",FN_MC!J1568)</f>
        <v>*</v>
      </c>
      <c r="N1566" s="120" t="str">
        <f>IF(FN_MC!K1568="","*",FN_MC!K1568)</f>
        <v>*</v>
      </c>
      <c r="O1566" s="120" t="str">
        <f>IF(FN_MC!L1568="","*",FN_MC!L1568)</f>
        <v>*</v>
      </c>
      <c r="P1566" s="120"/>
      <c r="Q1566" s="137" t="str">
        <f>IF(FN_MC!O1568="","*",FN_MC!O1568)</f>
        <v>*</v>
      </c>
      <c r="R1566" s="137" t="str">
        <f>IF(FN_MC!P1568="","*",FN_MC!P1568)</f>
        <v>*</v>
      </c>
      <c r="S1566" s="119" t="str">
        <f>IF(FN_MC!Q1570="","*",CONCATENATE(FN_MC!Q1570," ",FN_MC!R1570))</f>
        <v>*</v>
      </c>
      <c r="T1566" s="119" t="str">
        <f>IF(FN_MC!V1568="","*",FN_MC!V1568)</f>
        <v>*</v>
      </c>
      <c r="U1566" s="119" t="str">
        <f>IF(FN_MC!W1568="","*",FN_MC!W1568)</f>
        <v>*</v>
      </c>
      <c r="V1566" s="121" t="str">
        <f ca="1">_xlfn.XLOOKUP(G1566&amp;$V$2,BS_CONTROLE[CHAVE],BS_CONTROLE[Quantidade_11],"-")</f>
        <v>-</v>
      </c>
      <c r="W1566" s="121" t="str">
        <f ca="1">_xlfn.XLOOKUP(G1566&amp;$W$2,BS_CONTROLE[CHAVE],BS_CONTROLE[Quantidade_11],"-")</f>
        <v>-</v>
      </c>
      <c r="X1566" s="121" t="str">
        <f ca="1">_xlfn.XLOOKUP(G1566&amp;$X$2,BS_CONTROLE[CHAVE],BS_CONTROLE[Quantidade_11],"-")</f>
        <v>-</v>
      </c>
    </row>
    <row r="1567" spans="1:24" s="122" customFormat="1" hidden="1">
      <c r="A1567" s="160" t="str">
        <f>IF(FN_MC!Y1569="","*",FN_MC!Y1569)</f>
        <v>*</v>
      </c>
      <c r="B1567" s="160" t="str">
        <f>IF(FN_MC!X1569="","*",FN_MC!X1569)</f>
        <v>*</v>
      </c>
      <c r="C1567" s="160" t="str">
        <f>IF(FN_MC!Z1569="","*",FN_MC!Z1569)</f>
        <v>*</v>
      </c>
      <c r="D1567" s="161" t="str">
        <f>IF(FN_MC!S1569="","*",FN_MC!S1569)</f>
        <v>*</v>
      </c>
      <c r="E1567" s="161" t="str">
        <f>IF(FN_MC!T1569="","*",FN_MC!T1569)</f>
        <v>*</v>
      </c>
      <c r="F1567" s="161" t="str">
        <f>IF(FN_MC!B1569="","*",FN_MC!B1569)</f>
        <v>*</v>
      </c>
      <c r="G1567" s="161" t="str">
        <f>IF(FN_MC!D1569="","*",FN_MC!D1569)</f>
        <v>*</v>
      </c>
      <c r="H1567" s="161" t="str">
        <f>IF(FN_MC!F1569="","*",FN_MC!F1569)</f>
        <v>*</v>
      </c>
      <c r="I1567" s="161" t="str">
        <f>IF(FN_MC!H1569="","*",FN_MC!H1569)</f>
        <v>*</v>
      </c>
      <c r="J1567" s="161" t="str">
        <f>IF(FN_MC!I1569="","*",FN_MC!I1569)</f>
        <v>*</v>
      </c>
      <c r="K1567" s="161" t="str">
        <f>IF(FN_MC!M1569="","*",FN_MC!M1569)</f>
        <v>*</v>
      </c>
      <c r="L1567" s="161" t="str">
        <f>IF(FN_MC!N1569="","*",FN_MC!N1569)</f>
        <v>*</v>
      </c>
      <c r="M1567" s="162" t="str">
        <f>IF(FN_MC!J1569="","*",FN_MC!J1569)</f>
        <v>*</v>
      </c>
      <c r="N1567" s="162" t="str">
        <f>IF(FN_MC!K1569="","*",FN_MC!K1569)</f>
        <v>*</v>
      </c>
      <c r="O1567" s="162" t="str">
        <f>IF(FN_MC!L1569="","*",FN_MC!L1569)</f>
        <v>*</v>
      </c>
      <c r="P1567" s="162"/>
      <c r="Q1567" s="163" t="str">
        <f>IF(FN_MC!O1569="","*",FN_MC!O1569)</f>
        <v>*</v>
      </c>
      <c r="R1567" s="163" t="str">
        <f>IF(FN_MC!P1569="","*",FN_MC!P1569)</f>
        <v>*</v>
      </c>
      <c r="S1567" s="161" t="str">
        <f>IF(FN_MC!Q1571="","*",CONCATENATE(FN_MC!Q1571," ",FN_MC!R1571))</f>
        <v>*</v>
      </c>
      <c r="T1567" s="161" t="str">
        <f>IF(FN_MC!V1569="","*",FN_MC!V1569)</f>
        <v>*</v>
      </c>
      <c r="U1567" s="161" t="str">
        <f>IF(FN_MC!W1569="","*",FN_MC!W1569)</f>
        <v>*</v>
      </c>
      <c r="V1567" s="121" t="str">
        <f ca="1">_xlfn.XLOOKUP(G1567&amp;$V$2,BS_CONTROLE[CHAVE],BS_CONTROLE[Quantidade_11],"-")</f>
        <v>-</v>
      </c>
      <c r="W1567" s="121" t="str">
        <f ca="1">_xlfn.XLOOKUP(G1567&amp;$W$2,BS_CONTROLE[CHAVE],BS_CONTROLE[Quantidade_11],"-")</f>
        <v>-</v>
      </c>
      <c r="X1567" s="121" t="str">
        <f ca="1">_xlfn.XLOOKUP(G1567&amp;$X$2,BS_CONTROLE[CHAVE],BS_CONTROLE[Quantidade_11],"-")</f>
        <v>-</v>
      </c>
    </row>
    <row r="1568" spans="1:24" s="122" customFormat="1" hidden="1">
      <c r="A1568" s="160" t="str">
        <f>IF(FN_MC!Y1570="","*",FN_MC!Y1570)</f>
        <v>*</v>
      </c>
      <c r="B1568" s="160" t="str">
        <f>IF(FN_MC!X1570="","*",FN_MC!X1570)</f>
        <v>*</v>
      </c>
      <c r="C1568" s="160" t="str">
        <f>IF(FN_MC!Z1570="","*",FN_MC!Z1570)</f>
        <v>*</v>
      </c>
      <c r="D1568" s="161" t="str">
        <f>IF(FN_MC!S1570="","*",FN_MC!S1570)</f>
        <v>*</v>
      </c>
      <c r="E1568" s="161" t="str">
        <f>IF(FN_MC!T1570="","*",FN_MC!T1570)</f>
        <v>*</v>
      </c>
      <c r="F1568" s="161" t="str">
        <f>IF(FN_MC!B1570="","*",FN_MC!B1570)</f>
        <v>*</v>
      </c>
      <c r="G1568" s="161" t="str">
        <f>IF(FN_MC!D1570="","*",FN_MC!D1570)</f>
        <v>*</v>
      </c>
      <c r="H1568" s="161" t="str">
        <f>IF(FN_MC!F1570="","*",FN_MC!F1570)</f>
        <v>*</v>
      </c>
      <c r="I1568" s="161" t="str">
        <f>IF(FN_MC!H1570="","*",FN_MC!H1570)</f>
        <v>*</v>
      </c>
      <c r="J1568" s="161" t="str">
        <f>IF(FN_MC!I1570="","*",FN_MC!I1570)</f>
        <v>*</v>
      </c>
      <c r="K1568" s="161" t="str">
        <f>IF(FN_MC!M1570="","*",FN_MC!M1570)</f>
        <v>*</v>
      </c>
      <c r="L1568" s="161" t="str">
        <f>IF(FN_MC!N1570="","*",FN_MC!N1570)</f>
        <v>*</v>
      </c>
      <c r="M1568" s="162" t="str">
        <f>IF(FN_MC!J1570="","*",FN_MC!J1570)</f>
        <v>*</v>
      </c>
      <c r="N1568" s="162" t="str">
        <f>IF(FN_MC!K1570="","*",FN_MC!K1570)</f>
        <v>*</v>
      </c>
      <c r="O1568" s="162" t="str">
        <f>IF(FN_MC!L1570="","*",FN_MC!L1570)</f>
        <v>*</v>
      </c>
      <c r="P1568" s="162"/>
      <c r="Q1568" s="163" t="str">
        <f>IF(FN_MC!O1570="","*",FN_MC!O1570)</f>
        <v>*</v>
      </c>
      <c r="R1568" s="163" t="str">
        <f>IF(FN_MC!P1570="","*",FN_MC!P1570)</f>
        <v>*</v>
      </c>
      <c r="S1568" s="161" t="str">
        <f>IF(FN_MC!Q1572="","*",CONCATENATE(FN_MC!Q1572," ",FN_MC!R1572))</f>
        <v>*</v>
      </c>
      <c r="T1568" s="161" t="str">
        <f>IF(FN_MC!V1570="","*",FN_MC!V1570)</f>
        <v>*</v>
      </c>
      <c r="U1568" s="161" t="str">
        <f>IF(FN_MC!W1570="","*",FN_MC!W1570)</f>
        <v>*</v>
      </c>
      <c r="V1568" s="121" t="str">
        <f ca="1">_xlfn.XLOOKUP(G1568&amp;$V$2,BS_CONTROLE[CHAVE],BS_CONTROLE[Quantidade_11],"-")</f>
        <v>-</v>
      </c>
      <c r="W1568" s="121" t="str">
        <f ca="1">_xlfn.XLOOKUP(G1568&amp;$W$2,BS_CONTROLE[CHAVE],BS_CONTROLE[Quantidade_11],"-")</f>
        <v>-</v>
      </c>
      <c r="X1568" s="121" t="str">
        <f ca="1">_xlfn.XLOOKUP(G1568&amp;$X$2,BS_CONTROLE[CHAVE],BS_CONTROLE[Quantidade_11],"-")</f>
        <v>-</v>
      </c>
    </row>
    <row r="1569" spans="1:24" s="122" customFormat="1" hidden="1">
      <c r="A1569" s="118" t="str">
        <f>IF(FN_MC!Y1571="","*",FN_MC!Y1571)</f>
        <v>*</v>
      </c>
      <c r="B1569" s="118" t="str">
        <f>IF(FN_MC!X1571="","*",FN_MC!X1571)</f>
        <v>*</v>
      </c>
      <c r="C1569" s="118" t="str">
        <f>IF(FN_MC!Z1571="","*",FN_MC!Z1571)</f>
        <v>*</v>
      </c>
      <c r="D1569" s="119" t="str">
        <f>IF(FN_MC!S1571="","*",FN_MC!S1571)</f>
        <v>*</v>
      </c>
      <c r="E1569" s="119" t="str">
        <f>IF(FN_MC!T1571="","*",FN_MC!T1571)</f>
        <v>*</v>
      </c>
      <c r="F1569" s="119" t="str">
        <f>IF(FN_MC!B1571="","*",FN_MC!B1571)</f>
        <v>*</v>
      </c>
      <c r="G1569" s="119" t="str">
        <f>IF(FN_MC!D1571="","*",FN_MC!D1571)</f>
        <v>*</v>
      </c>
      <c r="H1569" s="119" t="str">
        <f>IF(FN_MC!F1571="","*",FN_MC!F1571)</f>
        <v>*</v>
      </c>
      <c r="I1569" s="119" t="str">
        <f>IF(FN_MC!H1571="","*",FN_MC!H1571)</f>
        <v>*</v>
      </c>
      <c r="J1569" s="119" t="str">
        <f>IF(FN_MC!I1571="","*",FN_MC!I1571)</f>
        <v>*</v>
      </c>
      <c r="K1569" s="119" t="str">
        <f>IF(FN_MC!M1571="","*",FN_MC!M1571)</f>
        <v>*</v>
      </c>
      <c r="L1569" s="119" t="str">
        <f>IF(FN_MC!N1571="","*",FN_MC!N1571)</f>
        <v>*</v>
      </c>
      <c r="M1569" s="120" t="str">
        <f>IF(FN_MC!J1571="","*",FN_MC!J1571)</f>
        <v>*</v>
      </c>
      <c r="N1569" s="120" t="str">
        <f>IF(FN_MC!K1571="","*",FN_MC!K1571)</f>
        <v>*</v>
      </c>
      <c r="O1569" s="120" t="str">
        <f>IF(FN_MC!L1571="","*",FN_MC!L1571)</f>
        <v>*</v>
      </c>
      <c r="P1569" s="120"/>
      <c r="Q1569" s="137" t="str">
        <f>IF(FN_MC!O1571="","*",FN_MC!O1571)</f>
        <v>*</v>
      </c>
      <c r="R1569" s="137" t="str">
        <f>IF(FN_MC!P1571="","*",FN_MC!P1571)</f>
        <v>*</v>
      </c>
      <c r="S1569" s="119" t="str">
        <f>IF(FN_MC!Q1573="","*",CONCATENATE(FN_MC!Q1573," ",FN_MC!R1573))</f>
        <v>*</v>
      </c>
      <c r="T1569" s="119" t="str">
        <f>IF(FN_MC!V1571="","*",FN_MC!V1571)</f>
        <v>*</v>
      </c>
      <c r="U1569" s="119" t="str">
        <f>IF(FN_MC!W1571="","*",FN_MC!W1571)</f>
        <v>*</v>
      </c>
      <c r="V1569" s="121" t="str">
        <f ca="1">_xlfn.XLOOKUP(G1569&amp;$V$2,BS_CONTROLE[CHAVE],BS_CONTROLE[Quantidade_11],"-")</f>
        <v>-</v>
      </c>
      <c r="W1569" s="121" t="str">
        <f ca="1">_xlfn.XLOOKUP(G1569&amp;$W$2,BS_CONTROLE[CHAVE],BS_CONTROLE[Quantidade_11],"-")</f>
        <v>-</v>
      </c>
      <c r="X1569" s="121" t="str">
        <f ca="1">_xlfn.XLOOKUP(G1569&amp;$X$2,BS_CONTROLE[CHAVE],BS_CONTROLE[Quantidade_11],"-")</f>
        <v>-</v>
      </c>
    </row>
    <row r="1570" spans="1:24" s="122" customFormat="1" hidden="1">
      <c r="A1570" s="160" t="str">
        <f>IF(FN_MC!Y1572="","*",FN_MC!Y1572)</f>
        <v>*</v>
      </c>
      <c r="B1570" s="160" t="str">
        <f>IF(FN_MC!X1572="","*",FN_MC!X1572)</f>
        <v>*</v>
      </c>
      <c r="C1570" s="160" t="str">
        <f>IF(FN_MC!Z1572="","*",FN_MC!Z1572)</f>
        <v>*</v>
      </c>
      <c r="D1570" s="161" t="str">
        <f>IF(FN_MC!S1572="","*",FN_MC!S1572)</f>
        <v>*</v>
      </c>
      <c r="E1570" s="161" t="str">
        <f>IF(FN_MC!T1572="","*",FN_MC!T1572)</f>
        <v>*</v>
      </c>
      <c r="F1570" s="161" t="str">
        <f>IF(FN_MC!B1572="","*",FN_MC!B1572)</f>
        <v>*</v>
      </c>
      <c r="G1570" s="161" t="str">
        <f>IF(FN_MC!D1572="","*",FN_MC!D1572)</f>
        <v>*</v>
      </c>
      <c r="H1570" s="161" t="str">
        <f>IF(FN_MC!F1572="","*",FN_MC!F1572)</f>
        <v>*</v>
      </c>
      <c r="I1570" s="161" t="str">
        <f>IF(FN_MC!H1572="","*",FN_MC!H1572)</f>
        <v>*</v>
      </c>
      <c r="J1570" s="161" t="str">
        <f>IF(FN_MC!I1572="","*",FN_MC!I1572)</f>
        <v>*</v>
      </c>
      <c r="K1570" s="161" t="str">
        <f>IF(FN_MC!M1572="","*",FN_MC!M1572)</f>
        <v>*</v>
      </c>
      <c r="L1570" s="161" t="str">
        <f>IF(FN_MC!N1572="","*",FN_MC!N1572)</f>
        <v>*</v>
      </c>
      <c r="M1570" s="162" t="str">
        <f>IF(FN_MC!J1572="","*",FN_MC!J1572)</f>
        <v>*</v>
      </c>
      <c r="N1570" s="162" t="str">
        <f>IF(FN_MC!K1572="","*",FN_MC!K1572)</f>
        <v>*</v>
      </c>
      <c r="O1570" s="162" t="str">
        <f>IF(FN_MC!L1572="","*",FN_MC!L1572)</f>
        <v>*</v>
      </c>
      <c r="P1570" s="162"/>
      <c r="Q1570" s="163" t="str">
        <f>IF(FN_MC!O1572="","*",FN_MC!O1572)</f>
        <v>*</v>
      </c>
      <c r="R1570" s="163" t="str">
        <f>IF(FN_MC!P1572="","*",FN_MC!P1572)</f>
        <v>*</v>
      </c>
      <c r="S1570" s="161" t="str">
        <f>IF(FN_MC!Q1574="","*",CONCATENATE(FN_MC!Q1574," ",FN_MC!R1574))</f>
        <v>*</v>
      </c>
      <c r="T1570" s="161" t="str">
        <f>IF(FN_MC!V1572="","*",FN_MC!V1572)</f>
        <v>*</v>
      </c>
      <c r="U1570" s="161" t="str">
        <f>IF(FN_MC!W1572="","*",FN_MC!W1572)</f>
        <v>*</v>
      </c>
      <c r="V1570" s="121" t="str">
        <f ca="1">_xlfn.XLOOKUP(G1570&amp;$V$2,BS_CONTROLE[CHAVE],BS_CONTROLE[Quantidade_11],"-")</f>
        <v>-</v>
      </c>
      <c r="W1570" s="121" t="str">
        <f ca="1">_xlfn.XLOOKUP(G1570&amp;$W$2,BS_CONTROLE[CHAVE],BS_CONTROLE[Quantidade_11],"-")</f>
        <v>-</v>
      </c>
      <c r="X1570" s="121" t="str">
        <f ca="1">_xlfn.XLOOKUP(G1570&amp;$X$2,BS_CONTROLE[CHAVE],BS_CONTROLE[Quantidade_11],"-")</f>
        <v>-</v>
      </c>
    </row>
    <row r="1571" spans="1:24" s="122" customFormat="1" hidden="1">
      <c r="A1571" s="160" t="str">
        <f>IF(FN_MC!Y1573="","*",FN_MC!Y1573)</f>
        <v>*</v>
      </c>
      <c r="B1571" s="160" t="str">
        <f>IF(FN_MC!X1573="","*",FN_MC!X1573)</f>
        <v>*</v>
      </c>
      <c r="C1571" s="160" t="str">
        <f>IF(FN_MC!Z1573="","*",FN_MC!Z1573)</f>
        <v>*</v>
      </c>
      <c r="D1571" s="161" t="str">
        <f>IF(FN_MC!S1573="","*",FN_MC!S1573)</f>
        <v>*</v>
      </c>
      <c r="E1571" s="161" t="str">
        <f>IF(FN_MC!T1573="","*",FN_MC!T1573)</f>
        <v>*</v>
      </c>
      <c r="F1571" s="161" t="str">
        <f>IF(FN_MC!B1573="","*",FN_MC!B1573)</f>
        <v>*</v>
      </c>
      <c r="G1571" s="161" t="str">
        <f>IF(FN_MC!D1573="","*",FN_MC!D1573)</f>
        <v>*</v>
      </c>
      <c r="H1571" s="161" t="str">
        <f>IF(FN_MC!F1573="","*",FN_MC!F1573)</f>
        <v>*</v>
      </c>
      <c r="I1571" s="161" t="str">
        <f>IF(FN_MC!H1573="","*",FN_MC!H1573)</f>
        <v>*</v>
      </c>
      <c r="J1571" s="161" t="str">
        <f>IF(FN_MC!I1573="","*",FN_MC!I1573)</f>
        <v>*</v>
      </c>
      <c r="K1571" s="161" t="str">
        <f>IF(FN_MC!M1573="","*",FN_MC!M1573)</f>
        <v>*</v>
      </c>
      <c r="L1571" s="161" t="str">
        <f>IF(FN_MC!N1573="","*",FN_MC!N1573)</f>
        <v>*</v>
      </c>
      <c r="M1571" s="162" t="str">
        <f>IF(FN_MC!J1573="","*",FN_MC!J1573)</f>
        <v>*</v>
      </c>
      <c r="N1571" s="162" t="str">
        <f>IF(FN_MC!K1573="","*",FN_MC!K1573)</f>
        <v>*</v>
      </c>
      <c r="O1571" s="162" t="str">
        <f>IF(FN_MC!L1573="","*",FN_MC!L1573)</f>
        <v>*</v>
      </c>
      <c r="P1571" s="162"/>
      <c r="Q1571" s="163" t="str">
        <f>IF(FN_MC!O1573="","*",FN_MC!O1573)</f>
        <v>*</v>
      </c>
      <c r="R1571" s="163" t="str">
        <f>IF(FN_MC!P1573="","*",FN_MC!P1573)</f>
        <v>*</v>
      </c>
      <c r="S1571" s="161" t="str">
        <f>IF(FN_MC!Q1575="","*",CONCATENATE(FN_MC!Q1575," ",FN_MC!R1575))</f>
        <v>*</v>
      </c>
      <c r="T1571" s="161" t="str">
        <f>IF(FN_MC!V1573="","*",FN_MC!V1573)</f>
        <v>*</v>
      </c>
      <c r="U1571" s="161" t="str">
        <f>IF(FN_MC!W1573="","*",FN_MC!W1573)</f>
        <v>*</v>
      </c>
      <c r="V1571" s="121" t="str">
        <f ca="1">_xlfn.XLOOKUP(G1571&amp;$V$2,BS_CONTROLE[CHAVE],BS_CONTROLE[Quantidade_11],"-")</f>
        <v>-</v>
      </c>
      <c r="W1571" s="121" t="str">
        <f ca="1">_xlfn.XLOOKUP(G1571&amp;$W$2,BS_CONTROLE[CHAVE],BS_CONTROLE[Quantidade_11],"-")</f>
        <v>-</v>
      </c>
      <c r="X1571" s="121" t="str">
        <f ca="1">_xlfn.XLOOKUP(G1571&amp;$X$2,BS_CONTROLE[CHAVE],BS_CONTROLE[Quantidade_11],"-")</f>
        <v>-</v>
      </c>
    </row>
    <row r="1572" spans="1:24" s="122" customFormat="1" hidden="1">
      <c r="A1572" s="118" t="str">
        <f>IF(FN_MC!Y1574="","*",FN_MC!Y1574)</f>
        <v>*</v>
      </c>
      <c r="B1572" s="118" t="str">
        <f>IF(FN_MC!X1574="","*",FN_MC!X1574)</f>
        <v>*</v>
      </c>
      <c r="C1572" s="118" t="str">
        <f>IF(FN_MC!Z1574="","*",FN_MC!Z1574)</f>
        <v>*</v>
      </c>
      <c r="D1572" s="119" t="str">
        <f>IF(FN_MC!S1574="","*",FN_MC!S1574)</f>
        <v>*</v>
      </c>
      <c r="E1572" s="119" t="str">
        <f>IF(FN_MC!T1574="","*",FN_MC!T1574)</f>
        <v>*</v>
      </c>
      <c r="F1572" s="119" t="str">
        <f>IF(FN_MC!B1574="","*",FN_MC!B1574)</f>
        <v>*</v>
      </c>
      <c r="G1572" s="119" t="str">
        <f>IF(FN_MC!D1574="","*",FN_MC!D1574)</f>
        <v>*</v>
      </c>
      <c r="H1572" s="119" t="str">
        <f>IF(FN_MC!F1574="","*",FN_MC!F1574)</f>
        <v>*</v>
      </c>
      <c r="I1572" s="119" t="str">
        <f>IF(FN_MC!H1574="","*",FN_MC!H1574)</f>
        <v>*</v>
      </c>
      <c r="J1572" s="119" t="str">
        <f>IF(FN_MC!I1574="","*",FN_MC!I1574)</f>
        <v>*</v>
      </c>
      <c r="K1572" s="119" t="str">
        <f>IF(FN_MC!M1574="","*",FN_MC!M1574)</f>
        <v>*</v>
      </c>
      <c r="L1572" s="119" t="str">
        <f>IF(FN_MC!N1574="","*",FN_MC!N1574)</f>
        <v>*</v>
      </c>
      <c r="M1572" s="120" t="str">
        <f>IF(FN_MC!J1574="","*",FN_MC!J1574)</f>
        <v>*</v>
      </c>
      <c r="N1572" s="120" t="str">
        <f>IF(FN_MC!K1574="","*",FN_MC!K1574)</f>
        <v>*</v>
      </c>
      <c r="O1572" s="120" t="str">
        <f>IF(FN_MC!L1574="","*",FN_MC!L1574)</f>
        <v>*</v>
      </c>
      <c r="P1572" s="120"/>
      <c r="Q1572" s="137" t="str">
        <f>IF(FN_MC!O1574="","*",FN_MC!O1574)</f>
        <v>*</v>
      </c>
      <c r="R1572" s="137" t="str">
        <f>IF(FN_MC!P1574="","*",FN_MC!P1574)</f>
        <v>*</v>
      </c>
      <c r="S1572" s="119" t="str">
        <f>IF(FN_MC!Q1576="","*",CONCATENATE(FN_MC!Q1576," ",FN_MC!R1576))</f>
        <v>*</v>
      </c>
      <c r="T1572" s="119" t="str">
        <f>IF(FN_MC!V1574="","*",FN_MC!V1574)</f>
        <v>*</v>
      </c>
      <c r="U1572" s="119" t="str">
        <f>IF(FN_MC!W1574="","*",FN_MC!W1574)</f>
        <v>*</v>
      </c>
      <c r="V1572" s="121" t="str">
        <f ca="1">_xlfn.XLOOKUP(G1572&amp;$V$2,BS_CONTROLE[CHAVE],BS_CONTROLE[Quantidade_11],"-")</f>
        <v>-</v>
      </c>
      <c r="W1572" s="121" t="str">
        <f ca="1">_xlfn.XLOOKUP(G1572&amp;$W$2,BS_CONTROLE[CHAVE],BS_CONTROLE[Quantidade_11],"-")</f>
        <v>-</v>
      </c>
      <c r="X1572" s="121" t="str">
        <f ca="1">_xlfn.XLOOKUP(G1572&amp;$X$2,BS_CONTROLE[CHAVE],BS_CONTROLE[Quantidade_11],"-")</f>
        <v>-</v>
      </c>
    </row>
    <row r="1573" spans="1:24" s="122" customFormat="1" hidden="1">
      <c r="A1573" s="160" t="str">
        <f>IF(FN_MC!Y1575="","*",FN_MC!Y1575)</f>
        <v>*</v>
      </c>
      <c r="B1573" s="160" t="str">
        <f>IF(FN_MC!X1575="","*",FN_MC!X1575)</f>
        <v>*</v>
      </c>
      <c r="C1573" s="160" t="str">
        <f>IF(FN_MC!Z1575="","*",FN_MC!Z1575)</f>
        <v>*</v>
      </c>
      <c r="D1573" s="161" t="str">
        <f>IF(FN_MC!S1575="","*",FN_MC!S1575)</f>
        <v>*</v>
      </c>
      <c r="E1573" s="161" t="str">
        <f>IF(FN_MC!T1575="","*",FN_MC!T1575)</f>
        <v>*</v>
      </c>
      <c r="F1573" s="161" t="str">
        <f>IF(FN_MC!B1575="","*",FN_MC!B1575)</f>
        <v>*</v>
      </c>
      <c r="G1573" s="161" t="str">
        <f>IF(FN_MC!D1575="","*",FN_MC!D1575)</f>
        <v>*</v>
      </c>
      <c r="H1573" s="161" t="str">
        <f>IF(FN_MC!F1575="","*",FN_MC!F1575)</f>
        <v>*</v>
      </c>
      <c r="I1573" s="161" t="str">
        <f>IF(FN_MC!H1575="","*",FN_MC!H1575)</f>
        <v>*</v>
      </c>
      <c r="J1573" s="161" t="str">
        <f>IF(FN_MC!I1575="","*",FN_MC!I1575)</f>
        <v>*</v>
      </c>
      <c r="K1573" s="161" t="str">
        <f>IF(FN_MC!M1575="","*",FN_MC!M1575)</f>
        <v>*</v>
      </c>
      <c r="L1573" s="161" t="str">
        <f>IF(FN_MC!N1575="","*",FN_MC!N1575)</f>
        <v>*</v>
      </c>
      <c r="M1573" s="162" t="str">
        <f>IF(FN_MC!J1575="","*",FN_MC!J1575)</f>
        <v>*</v>
      </c>
      <c r="N1573" s="162" t="str">
        <f>IF(FN_MC!K1575="","*",FN_MC!K1575)</f>
        <v>*</v>
      </c>
      <c r="O1573" s="162" t="str">
        <f>IF(FN_MC!L1575="","*",FN_MC!L1575)</f>
        <v>*</v>
      </c>
      <c r="P1573" s="162"/>
      <c r="Q1573" s="163" t="str">
        <f>IF(FN_MC!O1575="","*",FN_MC!O1575)</f>
        <v>*</v>
      </c>
      <c r="R1573" s="163" t="str">
        <f>IF(FN_MC!P1575="","*",FN_MC!P1575)</f>
        <v>*</v>
      </c>
      <c r="S1573" s="161" t="str">
        <f>IF(FN_MC!Q1577="","*",CONCATENATE(FN_MC!Q1577," ",FN_MC!R1577))</f>
        <v>*</v>
      </c>
      <c r="T1573" s="161" t="str">
        <f>IF(FN_MC!V1575="","*",FN_MC!V1575)</f>
        <v>*</v>
      </c>
      <c r="U1573" s="161" t="str">
        <f>IF(FN_MC!W1575="","*",FN_MC!W1575)</f>
        <v>*</v>
      </c>
      <c r="V1573" s="121" t="str">
        <f ca="1">_xlfn.XLOOKUP(G1573&amp;$V$2,BS_CONTROLE[CHAVE],BS_CONTROLE[Quantidade_11],"-")</f>
        <v>-</v>
      </c>
      <c r="W1573" s="121" t="str">
        <f ca="1">_xlfn.XLOOKUP(G1573&amp;$W$2,BS_CONTROLE[CHAVE],BS_CONTROLE[Quantidade_11],"-")</f>
        <v>-</v>
      </c>
      <c r="X1573" s="121" t="str">
        <f ca="1">_xlfn.XLOOKUP(G1573&amp;$X$2,BS_CONTROLE[CHAVE],BS_CONTROLE[Quantidade_11],"-")</f>
        <v>-</v>
      </c>
    </row>
    <row r="1574" spans="1:24" s="122" customFormat="1" hidden="1">
      <c r="A1574" s="160" t="str">
        <f>IF(FN_MC!Y1576="","*",FN_MC!Y1576)</f>
        <v>*</v>
      </c>
      <c r="B1574" s="160" t="str">
        <f>IF(FN_MC!X1576="","*",FN_MC!X1576)</f>
        <v>*</v>
      </c>
      <c r="C1574" s="160" t="str">
        <f>IF(FN_MC!Z1576="","*",FN_MC!Z1576)</f>
        <v>*</v>
      </c>
      <c r="D1574" s="161" t="str">
        <f>IF(FN_MC!S1576="","*",FN_MC!S1576)</f>
        <v>*</v>
      </c>
      <c r="E1574" s="161" t="str">
        <f>IF(FN_MC!T1576="","*",FN_MC!T1576)</f>
        <v>*</v>
      </c>
      <c r="F1574" s="161" t="str">
        <f>IF(FN_MC!B1576="","*",FN_MC!B1576)</f>
        <v>*</v>
      </c>
      <c r="G1574" s="161" t="str">
        <f>IF(FN_MC!D1576="","*",FN_MC!D1576)</f>
        <v>*</v>
      </c>
      <c r="H1574" s="161" t="str">
        <f>IF(FN_MC!F1576="","*",FN_MC!F1576)</f>
        <v>*</v>
      </c>
      <c r="I1574" s="161" t="str">
        <f>IF(FN_MC!H1576="","*",FN_MC!H1576)</f>
        <v>*</v>
      </c>
      <c r="J1574" s="161" t="str">
        <f>IF(FN_MC!I1576="","*",FN_MC!I1576)</f>
        <v>*</v>
      </c>
      <c r="K1574" s="161" t="str">
        <f>IF(FN_MC!M1576="","*",FN_MC!M1576)</f>
        <v>*</v>
      </c>
      <c r="L1574" s="161" t="str">
        <f>IF(FN_MC!N1576="","*",FN_MC!N1576)</f>
        <v>*</v>
      </c>
      <c r="M1574" s="162" t="str">
        <f>IF(FN_MC!J1576="","*",FN_MC!J1576)</f>
        <v>*</v>
      </c>
      <c r="N1574" s="162" t="str">
        <f>IF(FN_MC!K1576="","*",FN_MC!K1576)</f>
        <v>*</v>
      </c>
      <c r="O1574" s="162" t="str">
        <f>IF(FN_MC!L1576="","*",FN_MC!L1576)</f>
        <v>*</v>
      </c>
      <c r="P1574" s="162"/>
      <c r="Q1574" s="163" t="str">
        <f>IF(FN_MC!O1576="","*",FN_MC!O1576)</f>
        <v>*</v>
      </c>
      <c r="R1574" s="163" t="str">
        <f>IF(FN_MC!P1576="","*",FN_MC!P1576)</f>
        <v>*</v>
      </c>
      <c r="S1574" s="161" t="str">
        <f>IF(FN_MC!Q1578="","*",CONCATENATE(FN_MC!Q1578," ",FN_MC!R1578))</f>
        <v>*</v>
      </c>
      <c r="T1574" s="161" t="str">
        <f>IF(FN_MC!V1576="","*",FN_MC!V1576)</f>
        <v>*</v>
      </c>
      <c r="U1574" s="161" t="str">
        <f>IF(FN_MC!W1576="","*",FN_MC!W1576)</f>
        <v>*</v>
      </c>
      <c r="V1574" s="121" t="str">
        <f ca="1">_xlfn.XLOOKUP(G1574&amp;$V$2,BS_CONTROLE[CHAVE],BS_CONTROLE[Quantidade_11],"-")</f>
        <v>-</v>
      </c>
      <c r="W1574" s="121" t="str">
        <f ca="1">_xlfn.XLOOKUP(G1574&amp;$W$2,BS_CONTROLE[CHAVE],BS_CONTROLE[Quantidade_11],"-")</f>
        <v>-</v>
      </c>
      <c r="X1574" s="121" t="str">
        <f ca="1">_xlfn.XLOOKUP(G1574&amp;$X$2,BS_CONTROLE[CHAVE],BS_CONTROLE[Quantidade_11],"-")</f>
        <v>-</v>
      </c>
    </row>
    <row r="1575" spans="1:24" s="122" customFormat="1" hidden="1">
      <c r="A1575" s="118" t="str">
        <f>IF(FN_MC!Y1577="","*",FN_MC!Y1577)</f>
        <v>*</v>
      </c>
      <c r="B1575" s="118" t="str">
        <f>IF(FN_MC!X1577="","*",FN_MC!X1577)</f>
        <v>*</v>
      </c>
      <c r="C1575" s="118" t="str">
        <f>IF(FN_MC!Z1577="","*",FN_MC!Z1577)</f>
        <v>*</v>
      </c>
      <c r="D1575" s="119" t="str">
        <f>IF(FN_MC!S1577="","*",FN_MC!S1577)</f>
        <v>*</v>
      </c>
      <c r="E1575" s="119" t="str">
        <f>IF(FN_MC!T1577="","*",FN_MC!T1577)</f>
        <v>*</v>
      </c>
      <c r="F1575" s="119" t="str">
        <f>IF(FN_MC!B1577="","*",FN_MC!B1577)</f>
        <v>*</v>
      </c>
      <c r="G1575" s="119" t="str">
        <f>IF(FN_MC!D1577="","*",FN_MC!D1577)</f>
        <v>*</v>
      </c>
      <c r="H1575" s="119" t="str">
        <f>IF(FN_MC!F1577="","*",FN_MC!F1577)</f>
        <v>*</v>
      </c>
      <c r="I1575" s="119" t="str">
        <f>IF(FN_MC!H1577="","*",FN_MC!H1577)</f>
        <v>*</v>
      </c>
      <c r="J1575" s="119" t="str">
        <f>IF(FN_MC!I1577="","*",FN_MC!I1577)</f>
        <v>*</v>
      </c>
      <c r="K1575" s="119" t="str">
        <f>IF(FN_MC!M1577="","*",FN_MC!M1577)</f>
        <v>*</v>
      </c>
      <c r="L1575" s="119" t="str">
        <f>IF(FN_MC!N1577="","*",FN_MC!N1577)</f>
        <v>*</v>
      </c>
      <c r="M1575" s="120" t="str">
        <f>IF(FN_MC!J1577="","*",FN_MC!J1577)</f>
        <v>*</v>
      </c>
      <c r="N1575" s="120" t="str">
        <f>IF(FN_MC!K1577="","*",FN_MC!K1577)</f>
        <v>*</v>
      </c>
      <c r="O1575" s="120" t="str">
        <f>IF(FN_MC!L1577="","*",FN_MC!L1577)</f>
        <v>*</v>
      </c>
      <c r="P1575" s="120"/>
      <c r="Q1575" s="137" t="str">
        <f>IF(FN_MC!O1577="","*",FN_MC!O1577)</f>
        <v>*</v>
      </c>
      <c r="R1575" s="137" t="str">
        <f>IF(FN_MC!P1577="","*",FN_MC!P1577)</f>
        <v>*</v>
      </c>
      <c r="S1575" s="119" t="str">
        <f>IF(FN_MC!Q1579="","*",CONCATENATE(FN_MC!Q1579," ",FN_MC!R1579))</f>
        <v>*</v>
      </c>
      <c r="T1575" s="119" t="str">
        <f>IF(FN_MC!V1577="","*",FN_MC!V1577)</f>
        <v>*</v>
      </c>
      <c r="U1575" s="119" t="str">
        <f>IF(FN_MC!W1577="","*",FN_MC!W1577)</f>
        <v>*</v>
      </c>
      <c r="V1575" s="121" t="str">
        <f ca="1">_xlfn.XLOOKUP(G1575&amp;$V$2,BS_CONTROLE[CHAVE],BS_CONTROLE[Quantidade_11],"-")</f>
        <v>-</v>
      </c>
      <c r="W1575" s="121" t="str">
        <f ca="1">_xlfn.XLOOKUP(G1575&amp;$W$2,BS_CONTROLE[CHAVE],BS_CONTROLE[Quantidade_11],"-")</f>
        <v>-</v>
      </c>
      <c r="X1575" s="121" t="str">
        <f ca="1">_xlfn.XLOOKUP(G1575&amp;$X$2,BS_CONTROLE[CHAVE],BS_CONTROLE[Quantidade_11],"-")</f>
        <v>-</v>
      </c>
    </row>
    <row r="1576" spans="1:24" s="122" customFormat="1" hidden="1">
      <c r="A1576" s="160" t="str">
        <f>IF(FN_MC!Y1578="","*",FN_MC!Y1578)</f>
        <v>*</v>
      </c>
      <c r="B1576" s="160" t="str">
        <f>IF(FN_MC!X1578="","*",FN_MC!X1578)</f>
        <v>*</v>
      </c>
      <c r="C1576" s="160" t="str">
        <f>IF(FN_MC!Z1578="","*",FN_MC!Z1578)</f>
        <v>*</v>
      </c>
      <c r="D1576" s="161" t="str">
        <f>IF(FN_MC!S1578="","*",FN_MC!S1578)</f>
        <v>*</v>
      </c>
      <c r="E1576" s="161" t="str">
        <f>IF(FN_MC!T1578="","*",FN_MC!T1578)</f>
        <v>*</v>
      </c>
      <c r="F1576" s="161" t="str">
        <f>IF(FN_MC!B1578="","*",FN_MC!B1578)</f>
        <v>*</v>
      </c>
      <c r="G1576" s="161" t="str">
        <f>IF(FN_MC!D1578="","*",FN_MC!D1578)</f>
        <v>*</v>
      </c>
      <c r="H1576" s="161" t="str">
        <f>IF(FN_MC!F1578="","*",FN_MC!F1578)</f>
        <v>*</v>
      </c>
      <c r="I1576" s="161" t="str">
        <f>IF(FN_MC!H1578="","*",FN_MC!H1578)</f>
        <v>*</v>
      </c>
      <c r="J1576" s="161" t="str">
        <f>IF(FN_MC!I1578="","*",FN_MC!I1578)</f>
        <v>*</v>
      </c>
      <c r="K1576" s="161" t="str">
        <f>IF(FN_MC!M1578="","*",FN_MC!M1578)</f>
        <v>*</v>
      </c>
      <c r="L1576" s="161" t="str">
        <f>IF(FN_MC!N1578="","*",FN_MC!N1578)</f>
        <v>*</v>
      </c>
      <c r="M1576" s="162" t="str">
        <f>IF(FN_MC!J1578="","*",FN_MC!J1578)</f>
        <v>*</v>
      </c>
      <c r="N1576" s="162" t="str">
        <f>IF(FN_MC!K1578="","*",FN_MC!K1578)</f>
        <v>*</v>
      </c>
      <c r="O1576" s="162" t="str">
        <f>IF(FN_MC!L1578="","*",FN_MC!L1578)</f>
        <v>*</v>
      </c>
      <c r="P1576" s="162"/>
      <c r="Q1576" s="163" t="str">
        <f>IF(FN_MC!O1578="","*",FN_MC!O1578)</f>
        <v>*</v>
      </c>
      <c r="R1576" s="163" t="str">
        <f>IF(FN_MC!P1578="","*",FN_MC!P1578)</f>
        <v>*</v>
      </c>
      <c r="S1576" s="161" t="str">
        <f>IF(FN_MC!Q1580="","*",CONCATENATE(FN_MC!Q1580," ",FN_MC!R1580))</f>
        <v>*</v>
      </c>
      <c r="T1576" s="161" t="str">
        <f>IF(FN_MC!V1578="","*",FN_MC!V1578)</f>
        <v>*</v>
      </c>
      <c r="U1576" s="161" t="str">
        <f>IF(FN_MC!W1578="","*",FN_MC!W1578)</f>
        <v>*</v>
      </c>
      <c r="V1576" s="121" t="str">
        <f ca="1">_xlfn.XLOOKUP(G1576&amp;$V$2,BS_CONTROLE[CHAVE],BS_CONTROLE[Quantidade_11],"-")</f>
        <v>-</v>
      </c>
      <c r="W1576" s="121" t="str">
        <f ca="1">_xlfn.XLOOKUP(G1576&amp;$W$2,BS_CONTROLE[CHAVE],BS_CONTROLE[Quantidade_11],"-")</f>
        <v>-</v>
      </c>
      <c r="X1576" s="121" t="str">
        <f ca="1">_xlfn.XLOOKUP(G1576&amp;$X$2,BS_CONTROLE[CHAVE],BS_CONTROLE[Quantidade_11],"-")</f>
        <v>-</v>
      </c>
    </row>
    <row r="1577" spans="1:24" s="122" customFormat="1" hidden="1">
      <c r="A1577" s="160" t="str">
        <f>IF(FN_MC!Y1579="","*",FN_MC!Y1579)</f>
        <v>*</v>
      </c>
      <c r="B1577" s="160" t="str">
        <f>IF(FN_MC!X1579="","*",FN_MC!X1579)</f>
        <v>*</v>
      </c>
      <c r="C1577" s="160" t="str">
        <f>IF(FN_MC!Z1579="","*",FN_MC!Z1579)</f>
        <v>*</v>
      </c>
      <c r="D1577" s="161" t="str">
        <f>IF(FN_MC!S1579="","*",FN_MC!S1579)</f>
        <v>*</v>
      </c>
      <c r="E1577" s="161" t="str">
        <f>IF(FN_MC!T1579="","*",FN_MC!T1579)</f>
        <v>*</v>
      </c>
      <c r="F1577" s="161" t="str">
        <f>IF(FN_MC!B1579="","*",FN_MC!B1579)</f>
        <v>*</v>
      </c>
      <c r="G1577" s="161" t="str">
        <f>IF(FN_MC!D1579="","*",FN_MC!D1579)</f>
        <v>*</v>
      </c>
      <c r="H1577" s="161" t="str">
        <f>IF(FN_MC!F1579="","*",FN_MC!F1579)</f>
        <v>*</v>
      </c>
      <c r="I1577" s="161" t="str">
        <f>IF(FN_MC!H1579="","*",FN_MC!H1579)</f>
        <v>*</v>
      </c>
      <c r="J1577" s="161" t="str">
        <f>IF(FN_MC!I1579="","*",FN_MC!I1579)</f>
        <v>*</v>
      </c>
      <c r="K1577" s="161" t="str">
        <f>IF(FN_MC!M1579="","*",FN_MC!M1579)</f>
        <v>*</v>
      </c>
      <c r="L1577" s="161" t="str">
        <f>IF(FN_MC!N1579="","*",FN_MC!N1579)</f>
        <v>*</v>
      </c>
      <c r="M1577" s="162" t="str">
        <f>IF(FN_MC!J1579="","*",FN_MC!J1579)</f>
        <v>*</v>
      </c>
      <c r="N1577" s="162" t="str">
        <f>IF(FN_MC!K1579="","*",FN_MC!K1579)</f>
        <v>*</v>
      </c>
      <c r="O1577" s="162" t="str">
        <f>IF(FN_MC!L1579="","*",FN_MC!L1579)</f>
        <v>*</v>
      </c>
      <c r="P1577" s="162"/>
      <c r="Q1577" s="163" t="str">
        <f>IF(FN_MC!O1579="","*",FN_MC!O1579)</f>
        <v>*</v>
      </c>
      <c r="R1577" s="163" t="str">
        <f>IF(FN_MC!P1579="","*",FN_MC!P1579)</f>
        <v>*</v>
      </c>
      <c r="S1577" s="161" t="str">
        <f>IF(FN_MC!Q1581="","*",CONCATENATE(FN_MC!Q1581," ",FN_MC!R1581))</f>
        <v>*</v>
      </c>
      <c r="T1577" s="161" t="str">
        <f>IF(FN_MC!V1579="","*",FN_MC!V1579)</f>
        <v>*</v>
      </c>
      <c r="U1577" s="161" t="str">
        <f>IF(FN_MC!W1579="","*",FN_MC!W1579)</f>
        <v>*</v>
      </c>
      <c r="V1577" s="121" t="str">
        <f ca="1">_xlfn.XLOOKUP(G1577&amp;$V$2,BS_CONTROLE[CHAVE],BS_CONTROLE[Quantidade_11],"-")</f>
        <v>-</v>
      </c>
      <c r="W1577" s="121" t="str">
        <f ca="1">_xlfn.XLOOKUP(G1577&amp;$W$2,BS_CONTROLE[CHAVE],BS_CONTROLE[Quantidade_11],"-")</f>
        <v>-</v>
      </c>
      <c r="X1577" s="121" t="str">
        <f ca="1">_xlfn.XLOOKUP(G1577&amp;$X$2,BS_CONTROLE[CHAVE],BS_CONTROLE[Quantidade_11],"-")</f>
        <v>-</v>
      </c>
    </row>
    <row r="1578" spans="1:24" s="122" customFormat="1" hidden="1">
      <c r="A1578" s="118" t="str">
        <f>IF(FN_MC!Y1580="","*",FN_MC!Y1580)</f>
        <v>*</v>
      </c>
      <c r="B1578" s="118" t="str">
        <f>IF(FN_MC!X1580="","*",FN_MC!X1580)</f>
        <v>*</v>
      </c>
      <c r="C1578" s="118" t="str">
        <f>IF(FN_MC!Z1580="","*",FN_MC!Z1580)</f>
        <v>*</v>
      </c>
      <c r="D1578" s="119" t="str">
        <f>IF(FN_MC!S1580="","*",FN_MC!S1580)</f>
        <v>*</v>
      </c>
      <c r="E1578" s="119" t="str">
        <f>IF(FN_MC!T1580="","*",FN_MC!T1580)</f>
        <v>*</v>
      </c>
      <c r="F1578" s="119" t="str">
        <f>IF(FN_MC!B1580="","*",FN_MC!B1580)</f>
        <v>*</v>
      </c>
      <c r="G1578" s="119" t="str">
        <f>IF(FN_MC!D1580="","*",FN_MC!D1580)</f>
        <v>*</v>
      </c>
      <c r="H1578" s="119" t="str">
        <f>IF(FN_MC!F1580="","*",FN_MC!F1580)</f>
        <v>*</v>
      </c>
      <c r="I1578" s="119" t="str">
        <f>IF(FN_MC!H1580="","*",FN_MC!H1580)</f>
        <v>*</v>
      </c>
      <c r="J1578" s="119" t="str">
        <f>IF(FN_MC!I1580="","*",FN_MC!I1580)</f>
        <v>*</v>
      </c>
      <c r="K1578" s="119" t="str">
        <f>IF(FN_MC!M1580="","*",FN_MC!M1580)</f>
        <v>*</v>
      </c>
      <c r="L1578" s="119" t="str">
        <f>IF(FN_MC!N1580="","*",FN_MC!N1580)</f>
        <v>*</v>
      </c>
      <c r="M1578" s="120" t="str">
        <f>IF(FN_MC!J1580="","*",FN_MC!J1580)</f>
        <v>*</v>
      </c>
      <c r="N1578" s="120" t="str">
        <f>IF(FN_MC!K1580="","*",FN_MC!K1580)</f>
        <v>*</v>
      </c>
      <c r="O1578" s="120" t="str">
        <f>IF(FN_MC!L1580="","*",FN_MC!L1580)</f>
        <v>*</v>
      </c>
      <c r="P1578" s="120"/>
      <c r="Q1578" s="137" t="str">
        <f>IF(FN_MC!O1580="","*",FN_MC!O1580)</f>
        <v>*</v>
      </c>
      <c r="R1578" s="137" t="str">
        <f>IF(FN_MC!P1580="","*",FN_MC!P1580)</f>
        <v>*</v>
      </c>
      <c r="S1578" s="119" t="str">
        <f>IF(FN_MC!Q1582="","*",CONCATENATE(FN_MC!Q1582," ",FN_MC!R1582))</f>
        <v>*</v>
      </c>
      <c r="T1578" s="119" t="str">
        <f>IF(FN_MC!V1580="","*",FN_MC!V1580)</f>
        <v>*</v>
      </c>
      <c r="U1578" s="119" t="str">
        <f>IF(FN_MC!W1580="","*",FN_MC!W1580)</f>
        <v>*</v>
      </c>
      <c r="V1578" s="121" t="str">
        <f ca="1">_xlfn.XLOOKUP(G1578&amp;$V$2,BS_CONTROLE[CHAVE],BS_CONTROLE[Quantidade_11],"-")</f>
        <v>-</v>
      </c>
      <c r="W1578" s="121" t="str">
        <f ca="1">_xlfn.XLOOKUP(G1578&amp;$W$2,BS_CONTROLE[CHAVE],BS_CONTROLE[Quantidade_11],"-")</f>
        <v>-</v>
      </c>
      <c r="X1578" s="121" t="str">
        <f ca="1">_xlfn.XLOOKUP(G1578&amp;$X$2,BS_CONTROLE[CHAVE],BS_CONTROLE[Quantidade_11],"-")</f>
        <v>-</v>
      </c>
    </row>
    <row r="1579" spans="1:24" s="122" customFormat="1" hidden="1">
      <c r="A1579" s="160" t="str">
        <f>IF(FN_MC!Y1581="","*",FN_MC!Y1581)</f>
        <v>*</v>
      </c>
      <c r="B1579" s="160" t="str">
        <f>IF(FN_MC!X1581="","*",FN_MC!X1581)</f>
        <v>*</v>
      </c>
      <c r="C1579" s="160" t="str">
        <f>IF(FN_MC!Z1581="","*",FN_MC!Z1581)</f>
        <v>*</v>
      </c>
      <c r="D1579" s="161" t="str">
        <f>IF(FN_MC!S1581="","*",FN_MC!S1581)</f>
        <v>*</v>
      </c>
      <c r="E1579" s="161" t="str">
        <f>IF(FN_MC!T1581="","*",FN_MC!T1581)</f>
        <v>*</v>
      </c>
      <c r="F1579" s="161" t="str">
        <f>IF(FN_MC!B1581="","*",FN_MC!B1581)</f>
        <v>*</v>
      </c>
      <c r="G1579" s="161" t="str">
        <f>IF(FN_MC!D1581="","*",FN_MC!D1581)</f>
        <v>*</v>
      </c>
      <c r="H1579" s="161" t="str">
        <f>IF(FN_MC!F1581="","*",FN_MC!F1581)</f>
        <v>*</v>
      </c>
      <c r="I1579" s="161" t="str">
        <f>IF(FN_MC!H1581="","*",FN_MC!H1581)</f>
        <v>*</v>
      </c>
      <c r="J1579" s="161" t="str">
        <f>IF(FN_MC!I1581="","*",FN_MC!I1581)</f>
        <v>*</v>
      </c>
      <c r="K1579" s="161" t="str">
        <f>IF(FN_MC!M1581="","*",FN_MC!M1581)</f>
        <v>*</v>
      </c>
      <c r="L1579" s="161" t="str">
        <f>IF(FN_MC!N1581="","*",FN_MC!N1581)</f>
        <v>*</v>
      </c>
      <c r="M1579" s="162" t="str">
        <f>IF(FN_MC!J1581="","*",FN_MC!J1581)</f>
        <v>*</v>
      </c>
      <c r="N1579" s="162" t="str">
        <f>IF(FN_MC!K1581="","*",FN_MC!K1581)</f>
        <v>*</v>
      </c>
      <c r="O1579" s="162" t="str">
        <f>IF(FN_MC!L1581="","*",FN_MC!L1581)</f>
        <v>*</v>
      </c>
      <c r="P1579" s="162"/>
      <c r="Q1579" s="163" t="str">
        <f>IF(FN_MC!O1581="","*",FN_MC!O1581)</f>
        <v>*</v>
      </c>
      <c r="R1579" s="163" t="str">
        <f>IF(FN_MC!P1581="","*",FN_MC!P1581)</f>
        <v>*</v>
      </c>
      <c r="S1579" s="161" t="str">
        <f>IF(FN_MC!Q1583="","*",CONCATENATE(FN_MC!Q1583," ",FN_MC!R1583))</f>
        <v>*</v>
      </c>
      <c r="T1579" s="161" t="str">
        <f>IF(FN_MC!V1581="","*",FN_MC!V1581)</f>
        <v>*</v>
      </c>
      <c r="U1579" s="161" t="str">
        <f>IF(FN_MC!W1581="","*",FN_MC!W1581)</f>
        <v>*</v>
      </c>
      <c r="V1579" s="121" t="str">
        <f ca="1">_xlfn.XLOOKUP(G1579&amp;$V$2,BS_CONTROLE[CHAVE],BS_CONTROLE[Quantidade_11],"-")</f>
        <v>-</v>
      </c>
      <c r="W1579" s="121" t="str">
        <f ca="1">_xlfn.XLOOKUP(G1579&amp;$W$2,BS_CONTROLE[CHAVE],BS_CONTROLE[Quantidade_11],"-")</f>
        <v>-</v>
      </c>
      <c r="X1579" s="121" t="str">
        <f ca="1">_xlfn.XLOOKUP(G1579&amp;$X$2,BS_CONTROLE[CHAVE],BS_CONTROLE[Quantidade_11],"-")</f>
        <v>-</v>
      </c>
    </row>
    <row r="1580" spans="1:24" s="122" customFormat="1" hidden="1">
      <c r="A1580" s="160" t="str">
        <f>IF(FN_MC!Y1582="","*",FN_MC!Y1582)</f>
        <v>*</v>
      </c>
      <c r="B1580" s="160" t="str">
        <f>IF(FN_MC!X1582="","*",FN_MC!X1582)</f>
        <v>*</v>
      </c>
      <c r="C1580" s="160" t="str">
        <f>IF(FN_MC!Z1582="","*",FN_MC!Z1582)</f>
        <v>*</v>
      </c>
      <c r="D1580" s="161" t="str">
        <f>IF(FN_MC!S1582="","*",FN_MC!S1582)</f>
        <v>*</v>
      </c>
      <c r="E1580" s="161" t="str">
        <f>IF(FN_MC!T1582="","*",FN_MC!T1582)</f>
        <v>*</v>
      </c>
      <c r="F1580" s="161" t="str">
        <f>IF(FN_MC!B1582="","*",FN_MC!B1582)</f>
        <v>*</v>
      </c>
      <c r="G1580" s="161" t="str">
        <f>IF(FN_MC!D1582="","*",FN_MC!D1582)</f>
        <v>*</v>
      </c>
      <c r="H1580" s="161" t="str">
        <f>IF(FN_MC!F1582="","*",FN_MC!F1582)</f>
        <v>*</v>
      </c>
      <c r="I1580" s="161" t="str">
        <f>IF(FN_MC!H1582="","*",FN_MC!H1582)</f>
        <v>*</v>
      </c>
      <c r="J1580" s="161" t="str">
        <f>IF(FN_MC!I1582="","*",FN_MC!I1582)</f>
        <v>*</v>
      </c>
      <c r="K1580" s="161" t="str">
        <f>IF(FN_MC!M1582="","*",FN_MC!M1582)</f>
        <v>*</v>
      </c>
      <c r="L1580" s="161" t="str">
        <f>IF(FN_MC!N1582="","*",FN_MC!N1582)</f>
        <v>*</v>
      </c>
      <c r="M1580" s="162" t="str">
        <f>IF(FN_MC!J1582="","*",FN_MC!J1582)</f>
        <v>*</v>
      </c>
      <c r="N1580" s="162" t="str">
        <f>IF(FN_MC!K1582="","*",FN_MC!K1582)</f>
        <v>*</v>
      </c>
      <c r="O1580" s="162" t="str">
        <f>IF(FN_MC!L1582="","*",FN_MC!L1582)</f>
        <v>*</v>
      </c>
      <c r="P1580" s="162"/>
      <c r="Q1580" s="163" t="str">
        <f>IF(FN_MC!O1582="","*",FN_MC!O1582)</f>
        <v>*</v>
      </c>
      <c r="R1580" s="163" t="str">
        <f>IF(FN_MC!P1582="","*",FN_MC!P1582)</f>
        <v>*</v>
      </c>
      <c r="S1580" s="161" t="str">
        <f>IF(FN_MC!Q1584="","*",CONCATENATE(FN_MC!Q1584," ",FN_MC!R1584))</f>
        <v>*</v>
      </c>
      <c r="T1580" s="161" t="str">
        <f>IF(FN_MC!V1582="","*",FN_MC!V1582)</f>
        <v>*</v>
      </c>
      <c r="U1580" s="161" t="str">
        <f>IF(FN_MC!W1582="","*",FN_MC!W1582)</f>
        <v>*</v>
      </c>
      <c r="V1580" s="121" t="str">
        <f ca="1">_xlfn.XLOOKUP(G1580&amp;$V$2,BS_CONTROLE[CHAVE],BS_CONTROLE[Quantidade_11],"-")</f>
        <v>-</v>
      </c>
      <c r="W1580" s="121" t="str">
        <f ca="1">_xlfn.XLOOKUP(G1580&amp;$W$2,BS_CONTROLE[CHAVE],BS_CONTROLE[Quantidade_11],"-")</f>
        <v>-</v>
      </c>
      <c r="X1580" s="121" t="str">
        <f ca="1">_xlfn.XLOOKUP(G1580&amp;$X$2,BS_CONTROLE[CHAVE],BS_CONTROLE[Quantidade_11],"-")</f>
        <v>-</v>
      </c>
    </row>
    <row r="1581" spans="1:24" s="122" customFormat="1" hidden="1">
      <c r="A1581" s="118" t="str">
        <f>IF(FN_MC!Y1583="","*",FN_MC!Y1583)</f>
        <v>*</v>
      </c>
      <c r="B1581" s="118" t="str">
        <f>IF(FN_MC!X1583="","*",FN_MC!X1583)</f>
        <v>*</v>
      </c>
      <c r="C1581" s="118" t="str">
        <f>IF(FN_MC!Z1583="","*",FN_MC!Z1583)</f>
        <v>*</v>
      </c>
      <c r="D1581" s="119" t="str">
        <f>IF(FN_MC!S1583="","*",FN_MC!S1583)</f>
        <v>*</v>
      </c>
      <c r="E1581" s="119" t="str">
        <f>IF(FN_MC!T1583="","*",FN_MC!T1583)</f>
        <v>*</v>
      </c>
      <c r="F1581" s="119" t="str">
        <f>IF(FN_MC!B1583="","*",FN_MC!B1583)</f>
        <v>*</v>
      </c>
      <c r="G1581" s="119" t="str">
        <f>IF(FN_MC!D1583="","*",FN_MC!D1583)</f>
        <v>*</v>
      </c>
      <c r="H1581" s="119" t="str">
        <f>IF(FN_MC!F1583="","*",FN_MC!F1583)</f>
        <v>*</v>
      </c>
      <c r="I1581" s="119" t="str">
        <f>IF(FN_MC!H1583="","*",FN_MC!H1583)</f>
        <v>*</v>
      </c>
      <c r="J1581" s="119" t="str">
        <f>IF(FN_MC!I1583="","*",FN_MC!I1583)</f>
        <v>*</v>
      </c>
      <c r="K1581" s="119" t="str">
        <f>IF(FN_MC!M1583="","*",FN_MC!M1583)</f>
        <v>*</v>
      </c>
      <c r="L1581" s="119" t="str">
        <f>IF(FN_MC!N1583="","*",FN_MC!N1583)</f>
        <v>*</v>
      </c>
      <c r="M1581" s="120" t="str">
        <f>IF(FN_MC!J1583="","*",FN_MC!J1583)</f>
        <v>*</v>
      </c>
      <c r="N1581" s="120" t="str">
        <f>IF(FN_MC!K1583="","*",FN_MC!K1583)</f>
        <v>*</v>
      </c>
      <c r="O1581" s="120" t="str">
        <f>IF(FN_MC!L1583="","*",FN_MC!L1583)</f>
        <v>*</v>
      </c>
      <c r="P1581" s="120"/>
      <c r="Q1581" s="137" t="str">
        <f>IF(FN_MC!O1583="","*",FN_MC!O1583)</f>
        <v>*</v>
      </c>
      <c r="R1581" s="137" t="str">
        <f>IF(FN_MC!P1583="","*",FN_MC!P1583)</f>
        <v>*</v>
      </c>
      <c r="S1581" s="119" t="str">
        <f>IF(FN_MC!Q1585="","*",CONCATENATE(FN_MC!Q1585," ",FN_MC!R1585))</f>
        <v>*</v>
      </c>
      <c r="T1581" s="119" t="str">
        <f>IF(FN_MC!V1583="","*",FN_MC!V1583)</f>
        <v>*</v>
      </c>
      <c r="U1581" s="119" t="str">
        <f>IF(FN_MC!W1583="","*",FN_MC!W1583)</f>
        <v>*</v>
      </c>
      <c r="V1581" s="121" t="str">
        <f ca="1">_xlfn.XLOOKUP(G1581&amp;$V$2,BS_CONTROLE[CHAVE],BS_CONTROLE[Quantidade_11],"-")</f>
        <v>-</v>
      </c>
      <c r="W1581" s="121" t="str">
        <f ca="1">_xlfn.XLOOKUP(G1581&amp;$W$2,BS_CONTROLE[CHAVE],BS_CONTROLE[Quantidade_11],"-")</f>
        <v>-</v>
      </c>
      <c r="X1581" s="121" t="str">
        <f ca="1">_xlfn.XLOOKUP(G1581&amp;$X$2,BS_CONTROLE[CHAVE],BS_CONTROLE[Quantidade_11],"-")</f>
        <v>-</v>
      </c>
    </row>
    <row r="1582" spans="1:24" s="122" customFormat="1" hidden="1">
      <c r="A1582" s="160" t="str">
        <f>IF(FN_MC!Y1584="","*",FN_MC!Y1584)</f>
        <v>*</v>
      </c>
      <c r="B1582" s="160" t="str">
        <f>IF(FN_MC!X1584="","*",FN_MC!X1584)</f>
        <v>*</v>
      </c>
      <c r="C1582" s="160" t="str">
        <f>IF(FN_MC!Z1584="","*",FN_MC!Z1584)</f>
        <v>*</v>
      </c>
      <c r="D1582" s="161" t="str">
        <f>IF(FN_MC!S1584="","*",FN_MC!S1584)</f>
        <v>*</v>
      </c>
      <c r="E1582" s="161" t="str">
        <f>IF(FN_MC!T1584="","*",FN_MC!T1584)</f>
        <v>*</v>
      </c>
      <c r="F1582" s="161" t="str">
        <f>IF(FN_MC!B1584="","*",FN_MC!B1584)</f>
        <v>*</v>
      </c>
      <c r="G1582" s="161" t="str">
        <f>IF(FN_MC!D1584="","*",FN_MC!D1584)</f>
        <v>*</v>
      </c>
      <c r="H1582" s="161" t="str">
        <f>IF(FN_MC!F1584="","*",FN_MC!F1584)</f>
        <v>*</v>
      </c>
      <c r="I1582" s="161" t="str">
        <f>IF(FN_MC!H1584="","*",FN_MC!H1584)</f>
        <v>*</v>
      </c>
      <c r="J1582" s="161" t="str">
        <f>IF(FN_MC!I1584="","*",FN_MC!I1584)</f>
        <v>*</v>
      </c>
      <c r="K1582" s="161" t="str">
        <f>IF(FN_MC!M1584="","*",FN_MC!M1584)</f>
        <v>*</v>
      </c>
      <c r="L1582" s="161" t="str">
        <f>IF(FN_MC!N1584="","*",FN_MC!N1584)</f>
        <v>*</v>
      </c>
      <c r="M1582" s="162" t="str">
        <f>IF(FN_MC!J1584="","*",FN_MC!J1584)</f>
        <v>*</v>
      </c>
      <c r="N1582" s="162" t="str">
        <f>IF(FN_MC!K1584="","*",FN_MC!K1584)</f>
        <v>*</v>
      </c>
      <c r="O1582" s="162" t="str">
        <f>IF(FN_MC!L1584="","*",FN_MC!L1584)</f>
        <v>*</v>
      </c>
      <c r="P1582" s="162"/>
      <c r="Q1582" s="163" t="str">
        <f>IF(FN_MC!O1584="","*",FN_MC!O1584)</f>
        <v>*</v>
      </c>
      <c r="R1582" s="163" t="str">
        <f>IF(FN_MC!P1584="","*",FN_MC!P1584)</f>
        <v>*</v>
      </c>
      <c r="S1582" s="161" t="str">
        <f>IF(FN_MC!Q1586="","*",CONCATENATE(FN_MC!Q1586," ",FN_MC!R1586))</f>
        <v>*</v>
      </c>
      <c r="T1582" s="161" t="str">
        <f>IF(FN_MC!V1584="","*",FN_MC!V1584)</f>
        <v>*</v>
      </c>
      <c r="U1582" s="161" t="str">
        <f>IF(FN_MC!W1584="","*",FN_MC!W1584)</f>
        <v>*</v>
      </c>
      <c r="V1582" s="121" t="str">
        <f ca="1">_xlfn.XLOOKUP(G1582&amp;$V$2,BS_CONTROLE[CHAVE],BS_CONTROLE[Quantidade_11],"-")</f>
        <v>-</v>
      </c>
      <c r="W1582" s="121" t="str">
        <f ca="1">_xlfn.XLOOKUP(G1582&amp;$W$2,BS_CONTROLE[CHAVE],BS_CONTROLE[Quantidade_11],"-")</f>
        <v>-</v>
      </c>
      <c r="X1582" s="121" t="str">
        <f ca="1">_xlfn.XLOOKUP(G1582&amp;$X$2,BS_CONTROLE[CHAVE],BS_CONTROLE[Quantidade_11],"-")</f>
        <v>-</v>
      </c>
    </row>
    <row r="1583" spans="1:24" s="122" customFormat="1" hidden="1">
      <c r="A1583" s="160" t="str">
        <f>IF(FN_MC!Y1585="","*",FN_MC!Y1585)</f>
        <v>*</v>
      </c>
      <c r="B1583" s="160" t="str">
        <f>IF(FN_MC!X1585="","*",FN_MC!X1585)</f>
        <v>*</v>
      </c>
      <c r="C1583" s="160" t="str">
        <f>IF(FN_MC!Z1585="","*",FN_MC!Z1585)</f>
        <v>*</v>
      </c>
      <c r="D1583" s="161" t="str">
        <f>IF(FN_MC!S1585="","*",FN_MC!S1585)</f>
        <v>*</v>
      </c>
      <c r="E1583" s="161" t="str">
        <f>IF(FN_MC!T1585="","*",FN_MC!T1585)</f>
        <v>*</v>
      </c>
      <c r="F1583" s="161" t="str">
        <f>IF(FN_MC!B1585="","*",FN_MC!B1585)</f>
        <v>*</v>
      </c>
      <c r="G1583" s="161" t="str">
        <f>IF(FN_MC!D1585="","*",FN_MC!D1585)</f>
        <v>*</v>
      </c>
      <c r="H1583" s="161" t="str">
        <f>IF(FN_MC!F1585="","*",FN_MC!F1585)</f>
        <v>*</v>
      </c>
      <c r="I1583" s="161" t="str">
        <f>IF(FN_MC!H1585="","*",FN_MC!H1585)</f>
        <v>*</v>
      </c>
      <c r="J1583" s="161" t="str">
        <f>IF(FN_MC!I1585="","*",FN_MC!I1585)</f>
        <v>*</v>
      </c>
      <c r="K1583" s="161" t="str">
        <f>IF(FN_MC!M1585="","*",FN_MC!M1585)</f>
        <v>*</v>
      </c>
      <c r="L1583" s="161" t="str">
        <f>IF(FN_MC!N1585="","*",FN_MC!N1585)</f>
        <v>*</v>
      </c>
      <c r="M1583" s="162" t="str">
        <f>IF(FN_MC!J1585="","*",FN_MC!J1585)</f>
        <v>*</v>
      </c>
      <c r="N1583" s="162" t="str">
        <f>IF(FN_MC!K1585="","*",FN_MC!K1585)</f>
        <v>*</v>
      </c>
      <c r="O1583" s="162" t="str">
        <f>IF(FN_MC!L1585="","*",FN_MC!L1585)</f>
        <v>*</v>
      </c>
      <c r="P1583" s="162"/>
      <c r="Q1583" s="163" t="str">
        <f>IF(FN_MC!O1585="","*",FN_MC!O1585)</f>
        <v>*</v>
      </c>
      <c r="R1583" s="163" t="str">
        <f>IF(FN_MC!P1585="","*",FN_MC!P1585)</f>
        <v>*</v>
      </c>
      <c r="S1583" s="161" t="str">
        <f>IF(FN_MC!Q1587="","*",CONCATENATE(FN_MC!Q1587," ",FN_MC!R1587))</f>
        <v>*</v>
      </c>
      <c r="T1583" s="161" t="str">
        <f>IF(FN_MC!V1585="","*",FN_MC!V1585)</f>
        <v>*</v>
      </c>
      <c r="U1583" s="161" t="str">
        <f>IF(FN_MC!W1585="","*",FN_MC!W1585)</f>
        <v>*</v>
      </c>
      <c r="V1583" s="121" t="str">
        <f ca="1">_xlfn.XLOOKUP(G1583&amp;$V$2,BS_CONTROLE[CHAVE],BS_CONTROLE[Quantidade_11],"-")</f>
        <v>-</v>
      </c>
      <c r="W1583" s="121" t="str">
        <f ca="1">_xlfn.XLOOKUP(G1583&amp;$W$2,BS_CONTROLE[CHAVE],BS_CONTROLE[Quantidade_11],"-")</f>
        <v>-</v>
      </c>
      <c r="X1583" s="121" t="str">
        <f ca="1">_xlfn.XLOOKUP(G1583&amp;$X$2,BS_CONTROLE[CHAVE],BS_CONTROLE[Quantidade_11],"-")</f>
        <v>-</v>
      </c>
    </row>
    <row r="1584" spans="1:24" s="122" customFormat="1" hidden="1">
      <c r="A1584" s="118" t="str">
        <f>IF(FN_MC!Y1586="","*",FN_MC!Y1586)</f>
        <v>*</v>
      </c>
      <c r="B1584" s="118" t="str">
        <f>IF(FN_MC!X1586="","*",FN_MC!X1586)</f>
        <v>*</v>
      </c>
      <c r="C1584" s="118" t="str">
        <f>IF(FN_MC!Z1586="","*",FN_MC!Z1586)</f>
        <v>*</v>
      </c>
      <c r="D1584" s="119" t="str">
        <f>IF(FN_MC!S1586="","*",FN_MC!S1586)</f>
        <v>*</v>
      </c>
      <c r="E1584" s="119" t="str">
        <f>IF(FN_MC!T1586="","*",FN_MC!T1586)</f>
        <v>*</v>
      </c>
      <c r="F1584" s="119" t="str">
        <f>IF(FN_MC!B1586="","*",FN_MC!B1586)</f>
        <v>*</v>
      </c>
      <c r="G1584" s="119" t="str">
        <f>IF(FN_MC!D1586="","*",FN_MC!D1586)</f>
        <v>*</v>
      </c>
      <c r="H1584" s="119" t="str">
        <f>IF(FN_MC!F1586="","*",FN_MC!F1586)</f>
        <v>*</v>
      </c>
      <c r="I1584" s="119" t="str">
        <f>IF(FN_MC!H1586="","*",FN_MC!H1586)</f>
        <v>*</v>
      </c>
      <c r="J1584" s="119" t="str">
        <f>IF(FN_MC!I1586="","*",FN_MC!I1586)</f>
        <v>*</v>
      </c>
      <c r="K1584" s="119" t="str">
        <f>IF(FN_MC!M1586="","*",FN_MC!M1586)</f>
        <v>*</v>
      </c>
      <c r="L1584" s="119" t="str">
        <f>IF(FN_MC!N1586="","*",FN_MC!N1586)</f>
        <v>*</v>
      </c>
      <c r="M1584" s="120" t="str">
        <f>IF(FN_MC!J1586="","*",FN_MC!J1586)</f>
        <v>*</v>
      </c>
      <c r="N1584" s="120" t="str">
        <f>IF(FN_MC!K1586="","*",FN_MC!K1586)</f>
        <v>*</v>
      </c>
      <c r="O1584" s="120" t="str">
        <f>IF(FN_MC!L1586="","*",FN_MC!L1586)</f>
        <v>*</v>
      </c>
      <c r="P1584" s="120"/>
      <c r="Q1584" s="137" t="str">
        <f>IF(FN_MC!O1586="","*",FN_MC!O1586)</f>
        <v>*</v>
      </c>
      <c r="R1584" s="137" t="str">
        <f>IF(FN_MC!P1586="","*",FN_MC!P1586)</f>
        <v>*</v>
      </c>
      <c r="S1584" s="119" t="str">
        <f>IF(FN_MC!Q1588="","*",CONCATENATE(FN_MC!Q1588," ",FN_MC!R1588))</f>
        <v>*</v>
      </c>
      <c r="T1584" s="119" t="str">
        <f>IF(FN_MC!V1586="","*",FN_MC!V1586)</f>
        <v>*</v>
      </c>
      <c r="U1584" s="119" t="str">
        <f>IF(FN_MC!W1586="","*",FN_MC!W1586)</f>
        <v>*</v>
      </c>
      <c r="V1584" s="121" t="str">
        <f ca="1">_xlfn.XLOOKUP(G1584&amp;$V$2,BS_CONTROLE[CHAVE],BS_CONTROLE[Quantidade_11],"-")</f>
        <v>-</v>
      </c>
      <c r="W1584" s="121" t="str">
        <f ca="1">_xlfn.XLOOKUP(G1584&amp;$W$2,BS_CONTROLE[CHAVE],BS_CONTROLE[Quantidade_11],"-")</f>
        <v>-</v>
      </c>
      <c r="X1584" s="121" t="str">
        <f ca="1">_xlfn.XLOOKUP(G1584&amp;$X$2,BS_CONTROLE[CHAVE],BS_CONTROLE[Quantidade_11],"-")</f>
        <v>-</v>
      </c>
    </row>
    <row r="1585" spans="1:24" s="122" customFormat="1" hidden="1">
      <c r="A1585" s="160" t="str">
        <f>IF(FN_MC!Y1587="","*",FN_MC!Y1587)</f>
        <v>*</v>
      </c>
      <c r="B1585" s="160" t="str">
        <f>IF(FN_MC!X1587="","*",FN_MC!X1587)</f>
        <v>*</v>
      </c>
      <c r="C1585" s="160" t="str">
        <f>IF(FN_MC!Z1587="","*",FN_MC!Z1587)</f>
        <v>*</v>
      </c>
      <c r="D1585" s="161" t="str">
        <f>IF(FN_MC!S1587="","*",FN_MC!S1587)</f>
        <v>*</v>
      </c>
      <c r="E1585" s="161" t="str">
        <f>IF(FN_MC!T1587="","*",FN_MC!T1587)</f>
        <v>*</v>
      </c>
      <c r="F1585" s="161" t="str">
        <f>IF(FN_MC!B1587="","*",FN_MC!B1587)</f>
        <v>*</v>
      </c>
      <c r="G1585" s="161" t="str">
        <f>IF(FN_MC!D1587="","*",FN_MC!D1587)</f>
        <v>*</v>
      </c>
      <c r="H1585" s="161" t="str">
        <f>IF(FN_MC!F1587="","*",FN_MC!F1587)</f>
        <v>*</v>
      </c>
      <c r="I1585" s="161" t="str">
        <f>IF(FN_MC!H1587="","*",FN_MC!H1587)</f>
        <v>*</v>
      </c>
      <c r="J1585" s="161" t="str">
        <f>IF(FN_MC!I1587="","*",FN_MC!I1587)</f>
        <v>*</v>
      </c>
      <c r="K1585" s="161" t="str">
        <f>IF(FN_MC!M1587="","*",FN_MC!M1587)</f>
        <v>*</v>
      </c>
      <c r="L1585" s="161" t="str">
        <f>IF(FN_MC!N1587="","*",FN_MC!N1587)</f>
        <v>*</v>
      </c>
      <c r="M1585" s="162" t="str">
        <f>IF(FN_MC!J1587="","*",FN_MC!J1587)</f>
        <v>*</v>
      </c>
      <c r="N1585" s="162" t="str">
        <f>IF(FN_MC!K1587="","*",FN_MC!K1587)</f>
        <v>*</v>
      </c>
      <c r="O1585" s="162" t="str">
        <f>IF(FN_MC!L1587="","*",FN_MC!L1587)</f>
        <v>*</v>
      </c>
      <c r="P1585" s="162"/>
      <c r="Q1585" s="163" t="str">
        <f>IF(FN_MC!O1587="","*",FN_MC!O1587)</f>
        <v>*</v>
      </c>
      <c r="R1585" s="163" t="str">
        <f>IF(FN_MC!P1587="","*",FN_MC!P1587)</f>
        <v>*</v>
      </c>
      <c r="S1585" s="161" t="str">
        <f>IF(FN_MC!Q1589="","*",CONCATENATE(FN_MC!Q1589," ",FN_MC!R1589))</f>
        <v>*</v>
      </c>
      <c r="T1585" s="161" t="str">
        <f>IF(FN_MC!V1587="","*",FN_MC!V1587)</f>
        <v>*</v>
      </c>
      <c r="U1585" s="161" t="str">
        <f>IF(FN_MC!W1587="","*",FN_MC!W1587)</f>
        <v>*</v>
      </c>
      <c r="V1585" s="121" t="str">
        <f ca="1">_xlfn.XLOOKUP(G1585&amp;$V$2,BS_CONTROLE[CHAVE],BS_CONTROLE[Quantidade_11],"-")</f>
        <v>-</v>
      </c>
      <c r="W1585" s="121" t="str">
        <f ca="1">_xlfn.XLOOKUP(G1585&amp;$W$2,BS_CONTROLE[CHAVE],BS_CONTROLE[Quantidade_11],"-")</f>
        <v>-</v>
      </c>
      <c r="X1585" s="121" t="str">
        <f ca="1">_xlfn.XLOOKUP(G1585&amp;$X$2,BS_CONTROLE[CHAVE],BS_CONTROLE[Quantidade_11],"-")</f>
        <v>-</v>
      </c>
    </row>
    <row r="1586" spans="1:24" s="122" customFormat="1" hidden="1">
      <c r="A1586" s="160" t="str">
        <f>IF(FN_MC!Y1588="","*",FN_MC!Y1588)</f>
        <v>*</v>
      </c>
      <c r="B1586" s="160" t="str">
        <f>IF(FN_MC!X1588="","*",FN_MC!X1588)</f>
        <v>*</v>
      </c>
      <c r="C1586" s="160" t="str">
        <f>IF(FN_MC!Z1588="","*",FN_MC!Z1588)</f>
        <v>*</v>
      </c>
      <c r="D1586" s="161" t="str">
        <f>IF(FN_MC!S1588="","*",FN_MC!S1588)</f>
        <v>*</v>
      </c>
      <c r="E1586" s="161" t="str">
        <f>IF(FN_MC!T1588="","*",FN_MC!T1588)</f>
        <v>*</v>
      </c>
      <c r="F1586" s="161" t="str">
        <f>IF(FN_MC!B1588="","*",FN_MC!B1588)</f>
        <v>*</v>
      </c>
      <c r="G1586" s="161" t="str">
        <f>IF(FN_MC!D1588="","*",FN_MC!D1588)</f>
        <v>*</v>
      </c>
      <c r="H1586" s="161" t="str">
        <f>IF(FN_MC!F1588="","*",FN_MC!F1588)</f>
        <v>*</v>
      </c>
      <c r="I1586" s="161" t="str">
        <f>IF(FN_MC!H1588="","*",FN_MC!H1588)</f>
        <v>*</v>
      </c>
      <c r="J1586" s="161" t="str">
        <f>IF(FN_MC!I1588="","*",FN_MC!I1588)</f>
        <v>*</v>
      </c>
      <c r="K1586" s="161" t="str">
        <f>IF(FN_MC!M1588="","*",FN_MC!M1588)</f>
        <v>*</v>
      </c>
      <c r="L1586" s="161" t="str">
        <f>IF(FN_MC!N1588="","*",FN_MC!N1588)</f>
        <v>*</v>
      </c>
      <c r="M1586" s="162" t="str">
        <f>IF(FN_MC!J1588="","*",FN_MC!J1588)</f>
        <v>*</v>
      </c>
      <c r="N1586" s="162" t="str">
        <f>IF(FN_MC!K1588="","*",FN_MC!K1588)</f>
        <v>*</v>
      </c>
      <c r="O1586" s="162" t="str">
        <f>IF(FN_MC!L1588="","*",FN_MC!L1588)</f>
        <v>*</v>
      </c>
      <c r="P1586" s="162"/>
      <c r="Q1586" s="163" t="str">
        <f>IF(FN_MC!O1588="","*",FN_MC!O1588)</f>
        <v>*</v>
      </c>
      <c r="R1586" s="163" t="str">
        <f>IF(FN_MC!P1588="","*",FN_MC!P1588)</f>
        <v>*</v>
      </c>
      <c r="S1586" s="161" t="str">
        <f>IF(FN_MC!Q1590="","*",CONCATENATE(FN_MC!Q1590," ",FN_MC!R1590))</f>
        <v>*</v>
      </c>
      <c r="T1586" s="161" t="str">
        <f>IF(FN_MC!V1588="","*",FN_MC!V1588)</f>
        <v>*</v>
      </c>
      <c r="U1586" s="161" t="str">
        <f>IF(FN_MC!W1588="","*",FN_MC!W1588)</f>
        <v>*</v>
      </c>
      <c r="V1586" s="121" t="str">
        <f ca="1">_xlfn.XLOOKUP(G1586&amp;$V$2,BS_CONTROLE[CHAVE],BS_CONTROLE[Quantidade_11],"-")</f>
        <v>-</v>
      </c>
      <c r="W1586" s="121" t="str">
        <f ca="1">_xlfn.XLOOKUP(G1586&amp;$W$2,BS_CONTROLE[CHAVE],BS_CONTROLE[Quantidade_11],"-")</f>
        <v>-</v>
      </c>
      <c r="X1586" s="121" t="str">
        <f ca="1">_xlfn.XLOOKUP(G1586&amp;$X$2,BS_CONTROLE[CHAVE],BS_CONTROLE[Quantidade_11],"-")</f>
        <v>-</v>
      </c>
    </row>
    <row r="1587" spans="1:24" s="122" customFormat="1" hidden="1">
      <c r="A1587" s="118" t="str">
        <f>IF(FN_MC!Y1589="","*",FN_MC!Y1589)</f>
        <v>*</v>
      </c>
      <c r="B1587" s="118" t="str">
        <f>IF(FN_MC!X1589="","*",FN_MC!X1589)</f>
        <v>*</v>
      </c>
      <c r="C1587" s="118" t="str">
        <f>IF(FN_MC!Z1589="","*",FN_MC!Z1589)</f>
        <v>*</v>
      </c>
      <c r="D1587" s="119" t="str">
        <f>IF(FN_MC!S1589="","*",FN_MC!S1589)</f>
        <v>*</v>
      </c>
      <c r="E1587" s="119" t="str">
        <f>IF(FN_MC!T1589="","*",FN_MC!T1589)</f>
        <v>*</v>
      </c>
      <c r="F1587" s="119" t="str">
        <f>IF(FN_MC!B1589="","*",FN_MC!B1589)</f>
        <v>*</v>
      </c>
      <c r="G1587" s="119" t="str">
        <f>IF(FN_MC!D1589="","*",FN_MC!D1589)</f>
        <v>*</v>
      </c>
      <c r="H1587" s="119" t="str">
        <f>IF(FN_MC!F1589="","*",FN_MC!F1589)</f>
        <v>*</v>
      </c>
      <c r="I1587" s="119" t="str">
        <f>IF(FN_MC!H1589="","*",FN_MC!H1589)</f>
        <v>*</v>
      </c>
      <c r="J1587" s="119" t="str">
        <f>IF(FN_MC!I1589="","*",FN_MC!I1589)</f>
        <v>*</v>
      </c>
      <c r="K1587" s="119" t="str">
        <f>IF(FN_MC!M1589="","*",FN_MC!M1589)</f>
        <v>*</v>
      </c>
      <c r="L1587" s="119" t="str">
        <f>IF(FN_MC!N1589="","*",FN_MC!N1589)</f>
        <v>*</v>
      </c>
      <c r="M1587" s="120" t="str">
        <f>IF(FN_MC!J1589="","*",FN_MC!J1589)</f>
        <v>*</v>
      </c>
      <c r="N1587" s="120" t="str">
        <f>IF(FN_MC!K1589="","*",FN_MC!K1589)</f>
        <v>*</v>
      </c>
      <c r="O1587" s="120" t="str">
        <f>IF(FN_MC!L1589="","*",FN_MC!L1589)</f>
        <v>*</v>
      </c>
      <c r="P1587" s="120"/>
      <c r="Q1587" s="137" t="str">
        <f>IF(FN_MC!O1589="","*",FN_MC!O1589)</f>
        <v>*</v>
      </c>
      <c r="R1587" s="137" t="str">
        <f>IF(FN_MC!P1589="","*",FN_MC!P1589)</f>
        <v>*</v>
      </c>
      <c r="S1587" s="119" t="str">
        <f>IF(FN_MC!Q1591="","*",CONCATENATE(FN_MC!Q1591," ",FN_MC!R1591))</f>
        <v>*</v>
      </c>
      <c r="T1587" s="119" t="str">
        <f>IF(FN_MC!V1589="","*",FN_MC!V1589)</f>
        <v>*</v>
      </c>
      <c r="U1587" s="119" t="str">
        <f>IF(FN_MC!W1589="","*",FN_MC!W1589)</f>
        <v>*</v>
      </c>
      <c r="V1587" s="121" t="str">
        <f ca="1">_xlfn.XLOOKUP(G1587&amp;$V$2,BS_CONTROLE[CHAVE],BS_CONTROLE[Quantidade_11],"-")</f>
        <v>-</v>
      </c>
      <c r="W1587" s="121" t="str">
        <f ca="1">_xlfn.XLOOKUP(G1587&amp;$W$2,BS_CONTROLE[CHAVE],BS_CONTROLE[Quantidade_11],"-")</f>
        <v>-</v>
      </c>
      <c r="X1587" s="121" t="str">
        <f ca="1">_xlfn.XLOOKUP(G1587&amp;$X$2,BS_CONTROLE[CHAVE],BS_CONTROLE[Quantidade_11],"-")</f>
        <v>-</v>
      </c>
    </row>
    <row r="1588" spans="1:24" s="122" customFormat="1" hidden="1">
      <c r="A1588" s="160" t="str">
        <f>IF(FN_MC!Y1590="","*",FN_MC!Y1590)</f>
        <v>*</v>
      </c>
      <c r="B1588" s="160" t="str">
        <f>IF(FN_MC!X1590="","*",FN_MC!X1590)</f>
        <v>*</v>
      </c>
      <c r="C1588" s="160" t="str">
        <f>IF(FN_MC!Z1590="","*",FN_MC!Z1590)</f>
        <v>*</v>
      </c>
      <c r="D1588" s="161" t="str">
        <f>IF(FN_MC!S1590="","*",FN_MC!S1590)</f>
        <v>*</v>
      </c>
      <c r="E1588" s="161" t="str">
        <f>IF(FN_MC!T1590="","*",FN_MC!T1590)</f>
        <v>*</v>
      </c>
      <c r="F1588" s="161" t="str">
        <f>IF(FN_MC!B1590="","*",FN_MC!B1590)</f>
        <v>*</v>
      </c>
      <c r="G1588" s="161" t="str">
        <f>IF(FN_MC!D1590="","*",FN_MC!D1590)</f>
        <v>*</v>
      </c>
      <c r="H1588" s="161" t="str">
        <f>IF(FN_MC!F1590="","*",FN_MC!F1590)</f>
        <v>*</v>
      </c>
      <c r="I1588" s="161" t="str">
        <f>IF(FN_MC!H1590="","*",FN_MC!H1590)</f>
        <v>*</v>
      </c>
      <c r="J1588" s="161" t="str">
        <f>IF(FN_MC!I1590="","*",FN_MC!I1590)</f>
        <v>*</v>
      </c>
      <c r="K1588" s="161" t="str">
        <f>IF(FN_MC!M1590="","*",FN_MC!M1590)</f>
        <v>*</v>
      </c>
      <c r="L1588" s="161" t="str">
        <f>IF(FN_MC!N1590="","*",FN_MC!N1590)</f>
        <v>*</v>
      </c>
      <c r="M1588" s="162" t="str">
        <f>IF(FN_MC!J1590="","*",FN_MC!J1590)</f>
        <v>*</v>
      </c>
      <c r="N1588" s="162" t="str">
        <f>IF(FN_MC!K1590="","*",FN_MC!K1590)</f>
        <v>*</v>
      </c>
      <c r="O1588" s="162" t="str">
        <f>IF(FN_MC!L1590="","*",FN_MC!L1590)</f>
        <v>*</v>
      </c>
      <c r="P1588" s="162"/>
      <c r="Q1588" s="163" t="str">
        <f>IF(FN_MC!O1590="","*",FN_MC!O1590)</f>
        <v>*</v>
      </c>
      <c r="R1588" s="163" t="str">
        <f>IF(FN_MC!P1590="","*",FN_MC!P1590)</f>
        <v>*</v>
      </c>
      <c r="S1588" s="161" t="str">
        <f>IF(FN_MC!Q1592="","*",CONCATENATE(FN_MC!Q1592," ",FN_MC!R1592))</f>
        <v>*</v>
      </c>
      <c r="T1588" s="161" t="str">
        <f>IF(FN_MC!V1590="","*",FN_MC!V1590)</f>
        <v>*</v>
      </c>
      <c r="U1588" s="161" t="str">
        <f>IF(FN_MC!W1590="","*",FN_MC!W1590)</f>
        <v>*</v>
      </c>
      <c r="V1588" s="121" t="str">
        <f ca="1">_xlfn.XLOOKUP(G1588&amp;$V$2,BS_CONTROLE[CHAVE],BS_CONTROLE[Quantidade_11],"-")</f>
        <v>-</v>
      </c>
      <c r="W1588" s="121" t="str">
        <f ca="1">_xlfn.XLOOKUP(G1588&amp;$W$2,BS_CONTROLE[CHAVE],BS_CONTROLE[Quantidade_11],"-")</f>
        <v>-</v>
      </c>
      <c r="X1588" s="121" t="str">
        <f ca="1">_xlfn.XLOOKUP(G1588&amp;$X$2,BS_CONTROLE[CHAVE],BS_CONTROLE[Quantidade_11],"-")</f>
        <v>-</v>
      </c>
    </row>
    <row r="1589" spans="1:24" s="122" customFormat="1" hidden="1">
      <c r="A1589" s="160" t="str">
        <f>IF(FN_MC!Y1591="","*",FN_MC!Y1591)</f>
        <v>*</v>
      </c>
      <c r="B1589" s="160" t="str">
        <f>IF(FN_MC!X1591="","*",FN_MC!X1591)</f>
        <v>*</v>
      </c>
      <c r="C1589" s="160" t="str">
        <f>IF(FN_MC!Z1591="","*",FN_MC!Z1591)</f>
        <v>*</v>
      </c>
      <c r="D1589" s="161" t="str">
        <f>IF(FN_MC!S1591="","*",FN_MC!S1591)</f>
        <v>*</v>
      </c>
      <c r="E1589" s="161" t="str">
        <f>IF(FN_MC!T1591="","*",FN_MC!T1591)</f>
        <v>*</v>
      </c>
      <c r="F1589" s="161" t="str">
        <f>IF(FN_MC!B1591="","*",FN_MC!B1591)</f>
        <v>*</v>
      </c>
      <c r="G1589" s="161" t="str">
        <f>IF(FN_MC!D1591="","*",FN_MC!D1591)</f>
        <v>*</v>
      </c>
      <c r="H1589" s="161" t="str">
        <f>IF(FN_MC!F1591="","*",FN_MC!F1591)</f>
        <v>*</v>
      </c>
      <c r="I1589" s="161" t="str">
        <f>IF(FN_MC!H1591="","*",FN_MC!H1591)</f>
        <v>*</v>
      </c>
      <c r="J1589" s="161" t="str">
        <f>IF(FN_MC!I1591="","*",FN_MC!I1591)</f>
        <v>*</v>
      </c>
      <c r="K1589" s="161" t="str">
        <f>IF(FN_MC!M1591="","*",FN_MC!M1591)</f>
        <v>*</v>
      </c>
      <c r="L1589" s="161" t="str">
        <f>IF(FN_MC!N1591="","*",FN_MC!N1591)</f>
        <v>*</v>
      </c>
      <c r="M1589" s="162" t="str">
        <f>IF(FN_MC!J1591="","*",FN_MC!J1591)</f>
        <v>*</v>
      </c>
      <c r="N1589" s="162" t="str">
        <f>IF(FN_MC!K1591="","*",FN_MC!K1591)</f>
        <v>*</v>
      </c>
      <c r="O1589" s="162" t="str">
        <f>IF(FN_MC!L1591="","*",FN_MC!L1591)</f>
        <v>*</v>
      </c>
      <c r="P1589" s="162"/>
      <c r="Q1589" s="163" t="str">
        <f>IF(FN_MC!O1591="","*",FN_MC!O1591)</f>
        <v>*</v>
      </c>
      <c r="R1589" s="163" t="str">
        <f>IF(FN_MC!P1591="","*",FN_MC!P1591)</f>
        <v>*</v>
      </c>
      <c r="S1589" s="161" t="str">
        <f>IF(FN_MC!Q1593="","*",CONCATENATE(FN_MC!Q1593," ",FN_MC!R1593))</f>
        <v>*</v>
      </c>
      <c r="T1589" s="161" t="str">
        <f>IF(FN_MC!V1591="","*",FN_MC!V1591)</f>
        <v>*</v>
      </c>
      <c r="U1589" s="161" t="str">
        <f>IF(FN_MC!W1591="","*",FN_MC!W1591)</f>
        <v>*</v>
      </c>
      <c r="V1589" s="121" t="str">
        <f ca="1">_xlfn.XLOOKUP(G1589&amp;$V$2,BS_CONTROLE[CHAVE],BS_CONTROLE[Quantidade_11],"-")</f>
        <v>-</v>
      </c>
      <c r="W1589" s="121" t="str">
        <f ca="1">_xlfn.XLOOKUP(G1589&amp;$W$2,BS_CONTROLE[CHAVE],BS_CONTROLE[Quantidade_11],"-")</f>
        <v>-</v>
      </c>
      <c r="X1589" s="121" t="str">
        <f ca="1">_xlfn.XLOOKUP(G1589&amp;$X$2,BS_CONTROLE[CHAVE],BS_CONTROLE[Quantidade_11],"-")</f>
        <v>-</v>
      </c>
    </row>
    <row r="1590" spans="1:24" s="122" customFormat="1" hidden="1">
      <c r="A1590" s="118" t="str">
        <f>IF(FN_MC!Y1592="","*",FN_MC!Y1592)</f>
        <v>*</v>
      </c>
      <c r="B1590" s="118" t="str">
        <f>IF(FN_MC!X1592="","*",FN_MC!X1592)</f>
        <v>*</v>
      </c>
      <c r="C1590" s="118" t="str">
        <f>IF(FN_MC!Z1592="","*",FN_MC!Z1592)</f>
        <v>*</v>
      </c>
      <c r="D1590" s="119" t="str">
        <f>IF(FN_MC!S1592="","*",FN_MC!S1592)</f>
        <v>*</v>
      </c>
      <c r="E1590" s="119" t="str">
        <f>IF(FN_MC!T1592="","*",FN_MC!T1592)</f>
        <v>*</v>
      </c>
      <c r="F1590" s="119" t="str">
        <f>IF(FN_MC!B1592="","*",FN_MC!B1592)</f>
        <v>*</v>
      </c>
      <c r="G1590" s="119" t="str">
        <f>IF(FN_MC!D1592="","*",FN_MC!D1592)</f>
        <v>*</v>
      </c>
      <c r="H1590" s="119" t="str">
        <f>IF(FN_MC!F1592="","*",FN_MC!F1592)</f>
        <v>*</v>
      </c>
      <c r="I1590" s="119" t="str">
        <f>IF(FN_MC!H1592="","*",FN_MC!H1592)</f>
        <v>*</v>
      </c>
      <c r="J1590" s="119" t="str">
        <f>IF(FN_MC!I1592="","*",FN_MC!I1592)</f>
        <v>*</v>
      </c>
      <c r="K1590" s="119" t="str">
        <f>IF(FN_MC!M1592="","*",FN_MC!M1592)</f>
        <v>*</v>
      </c>
      <c r="L1590" s="119" t="str">
        <f>IF(FN_MC!N1592="","*",FN_MC!N1592)</f>
        <v>*</v>
      </c>
      <c r="M1590" s="120" t="str">
        <f>IF(FN_MC!J1592="","*",FN_MC!J1592)</f>
        <v>*</v>
      </c>
      <c r="N1590" s="120" t="str">
        <f>IF(FN_MC!K1592="","*",FN_MC!K1592)</f>
        <v>*</v>
      </c>
      <c r="O1590" s="120" t="str">
        <f>IF(FN_MC!L1592="","*",FN_MC!L1592)</f>
        <v>*</v>
      </c>
      <c r="P1590" s="120"/>
      <c r="Q1590" s="137" t="str">
        <f>IF(FN_MC!O1592="","*",FN_MC!O1592)</f>
        <v>*</v>
      </c>
      <c r="R1590" s="137" t="str">
        <f>IF(FN_MC!P1592="","*",FN_MC!P1592)</f>
        <v>*</v>
      </c>
      <c r="S1590" s="119" t="str">
        <f>IF(FN_MC!Q1594="","*",CONCATENATE(FN_MC!Q1594," ",FN_MC!R1594))</f>
        <v>*</v>
      </c>
      <c r="T1590" s="119" t="str">
        <f>IF(FN_MC!V1592="","*",FN_MC!V1592)</f>
        <v>*</v>
      </c>
      <c r="U1590" s="119" t="str">
        <f>IF(FN_MC!W1592="","*",FN_MC!W1592)</f>
        <v>*</v>
      </c>
      <c r="V1590" s="121" t="str">
        <f ca="1">_xlfn.XLOOKUP(G1590&amp;$V$2,BS_CONTROLE[CHAVE],BS_CONTROLE[Quantidade_11],"-")</f>
        <v>-</v>
      </c>
      <c r="W1590" s="121" t="str">
        <f ca="1">_xlfn.XLOOKUP(G1590&amp;$W$2,BS_CONTROLE[CHAVE],BS_CONTROLE[Quantidade_11],"-")</f>
        <v>-</v>
      </c>
      <c r="X1590" s="121" t="str">
        <f ca="1">_xlfn.XLOOKUP(G1590&amp;$X$2,BS_CONTROLE[CHAVE],BS_CONTROLE[Quantidade_11],"-")</f>
        <v>-</v>
      </c>
    </row>
    <row r="1591" spans="1:24" s="122" customFormat="1" hidden="1">
      <c r="A1591" s="160" t="str">
        <f>IF(FN_MC!Y1593="","*",FN_MC!Y1593)</f>
        <v>*</v>
      </c>
      <c r="B1591" s="160" t="str">
        <f>IF(FN_MC!X1593="","*",FN_MC!X1593)</f>
        <v>*</v>
      </c>
      <c r="C1591" s="160" t="str">
        <f>IF(FN_MC!Z1593="","*",FN_MC!Z1593)</f>
        <v>*</v>
      </c>
      <c r="D1591" s="161" t="str">
        <f>IF(FN_MC!S1593="","*",FN_MC!S1593)</f>
        <v>*</v>
      </c>
      <c r="E1591" s="161" t="str">
        <f>IF(FN_MC!T1593="","*",FN_MC!T1593)</f>
        <v>*</v>
      </c>
      <c r="F1591" s="161" t="str">
        <f>IF(FN_MC!B1593="","*",FN_MC!B1593)</f>
        <v>*</v>
      </c>
      <c r="G1591" s="161" t="str">
        <f>IF(FN_MC!D1593="","*",FN_MC!D1593)</f>
        <v>*</v>
      </c>
      <c r="H1591" s="161" t="str">
        <f>IF(FN_MC!F1593="","*",FN_MC!F1593)</f>
        <v>*</v>
      </c>
      <c r="I1591" s="161" t="str">
        <f>IF(FN_MC!H1593="","*",FN_MC!H1593)</f>
        <v>*</v>
      </c>
      <c r="J1591" s="161" t="str">
        <f>IF(FN_MC!I1593="","*",FN_MC!I1593)</f>
        <v>*</v>
      </c>
      <c r="K1591" s="161" t="str">
        <f>IF(FN_MC!M1593="","*",FN_MC!M1593)</f>
        <v>*</v>
      </c>
      <c r="L1591" s="161" t="str">
        <f>IF(FN_MC!N1593="","*",FN_MC!N1593)</f>
        <v>*</v>
      </c>
      <c r="M1591" s="162" t="str">
        <f>IF(FN_MC!J1593="","*",FN_MC!J1593)</f>
        <v>*</v>
      </c>
      <c r="N1591" s="162" t="str">
        <f>IF(FN_MC!K1593="","*",FN_MC!K1593)</f>
        <v>*</v>
      </c>
      <c r="O1591" s="162" t="str">
        <f>IF(FN_MC!L1593="","*",FN_MC!L1593)</f>
        <v>*</v>
      </c>
      <c r="P1591" s="162"/>
      <c r="Q1591" s="163" t="str">
        <f>IF(FN_MC!O1593="","*",FN_MC!O1593)</f>
        <v>*</v>
      </c>
      <c r="R1591" s="163" t="str">
        <f>IF(FN_MC!P1593="","*",FN_MC!P1593)</f>
        <v>*</v>
      </c>
      <c r="S1591" s="161" t="str">
        <f>IF(FN_MC!Q1595="","*",CONCATENATE(FN_MC!Q1595," ",FN_MC!R1595))</f>
        <v>*</v>
      </c>
      <c r="T1591" s="161" t="str">
        <f>IF(FN_MC!V1593="","*",FN_MC!V1593)</f>
        <v>*</v>
      </c>
      <c r="U1591" s="161" t="str">
        <f>IF(FN_MC!W1593="","*",FN_MC!W1593)</f>
        <v>*</v>
      </c>
      <c r="V1591" s="121" t="str">
        <f ca="1">_xlfn.XLOOKUP(G1591&amp;$V$2,BS_CONTROLE[CHAVE],BS_CONTROLE[Quantidade_11],"-")</f>
        <v>-</v>
      </c>
      <c r="W1591" s="121" t="str">
        <f ca="1">_xlfn.XLOOKUP(G1591&amp;$W$2,BS_CONTROLE[CHAVE],BS_CONTROLE[Quantidade_11],"-")</f>
        <v>-</v>
      </c>
      <c r="X1591" s="121" t="str">
        <f ca="1">_xlfn.XLOOKUP(G1591&amp;$X$2,BS_CONTROLE[CHAVE],BS_CONTROLE[Quantidade_11],"-")</f>
        <v>-</v>
      </c>
    </row>
    <row r="1592" spans="1:24" s="122" customFormat="1" hidden="1">
      <c r="A1592" s="160" t="str">
        <f>IF(FN_MC!Y1594="","*",FN_MC!Y1594)</f>
        <v>*</v>
      </c>
      <c r="B1592" s="160" t="str">
        <f>IF(FN_MC!X1594="","*",FN_MC!X1594)</f>
        <v>*</v>
      </c>
      <c r="C1592" s="160" t="str">
        <f>IF(FN_MC!Z1594="","*",FN_MC!Z1594)</f>
        <v>*</v>
      </c>
      <c r="D1592" s="161" t="str">
        <f>IF(FN_MC!S1594="","*",FN_MC!S1594)</f>
        <v>*</v>
      </c>
      <c r="E1592" s="161" t="str">
        <f>IF(FN_MC!T1594="","*",FN_MC!T1594)</f>
        <v>*</v>
      </c>
      <c r="F1592" s="161" t="str">
        <f>IF(FN_MC!B1594="","*",FN_MC!B1594)</f>
        <v>*</v>
      </c>
      <c r="G1592" s="161" t="str">
        <f>IF(FN_MC!D1594="","*",FN_MC!D1594)</f>
        <v>*</v>
      </c>
      <c r="H1592" s="161" t="str">
        <f>IF(FN_MC!F1594="","*",FN_MC!F1594)</f>
        <v>*</v>
      </c>
      <c r="I1592" s="161" t="str">
        <f>IF(FN_MC!H1594="","*",FN_MC!H1594)</f>
        <v>*</v>
      </c>
      <c r="J1592" s="161" t="str">
        <f>IF(FN_MC!I1594="","*",FN_MC!I1594)</f>
        <v>*</v>
      </c>
      <c r="K1592" s="161" t="str">
        <f>IF(FN_MC!M1594="","*",FN_MC!M1594)</f>
        <v>*</v>
      </c>
      <c r="L1592" s="161" t="str">
        <f>IF(FN_MC!N1594="","*",FN_MC!N1594)</f>
        <v>*</v>
      </c>
      <c r="M1592" s="162" t="str">
        <f>IF(FN_MC!J1594="","*",FN_MC!J1594)</f>
        <v>*</v>
      </c>
      <c r="N1592" s="162" t="str">
        <f>IF(FN_MC!K1594="","*",FN_MC!K1594)</f>
        <v>*</v>
      </c>
      <c r="O1592" s="162" t="str">
        <f>IF(FN_MC!L1594="","*",FN_MC!L1594)</f>
        <v>*</v>
      </c>
      <c r="P1592" s="162"/>
      <c r="Q1592" s="163" t="str">
        <f>IF(FN_MC!O1594="","*",FN_MC!O1594)</f>
        <v>*</v>
      </c>
      <c r="R1592" s="163" t="str">
        <f>IF(FN_MC!P1594="","*",FN_MC!P1594)</f>
        <v>*</v>
      </c>
      <c r="S1592" s="161" t="str">
        <f>IF(FN_MC!Q1596="","*",CONCATENATE(FN_MC!Q1596," ",FN_MC!R1596))</f>
        <v>*</v>
      </c>
      <c r="T1592" s="161" t="str">
        <f>IF(FN_MC!V1594="","*",FN_MC!V1594)</f>
        <v>*</v>
      </c>
      <c r="U1592" s="161" t="str">
        <f>IF(FN_MC!W1594="","*",FN_MC!W1594)</f>
        <v>*</v>
      </c>
      <c r="V1592" s="121" t="str">
        <f ca="1">_xlfn.XLOOKUP(G1592&amp;$V$2,BS_CONTROLE[CHAVE],BS_CONTROLE[Quantidade_11],"-")</f>
        <v>-</v>
      </c>
      <c r="W1592" s="121" t="str">
        <f ca="1">_xlfn.XLOOKUP(G1592&amp;$W$2,BS_CONTROLE[CHAVE],BS_CONTROLE[Quantidade_11],"-")</f>
        <v>-</v>
      </c>
      <c r="X1592" s="121" t="str">
        <f ca="1">_xlfn.XLOOKUP(G1592&amp;$X$2,BS_CONTROLE[CHAVE],BS_CONTROLE[Quantidade_11],"-")</f>
        <v>-</v>
      </c>
    </row>
    <row r="1593" spans="1:24" s="122" customFormat="1" hidden="1">
      <c r="A1593" s="118" t="str">
        <f>IF(FN_MC!Y1595="","*",FN_MC!Y1595)</f>
        <v>*</v>
      </c>
      <c r="B1593" s="118" t="str">
        <f>IF(FN_MC!X1595="","*",FN_MC!X1595)</f>
        <v>*</v>
      </c>
      <c r="C1593" s="118" t="str">
        <f>IF(FN_MC!Z1595="","*",FN_MC!Z1595)</f>
        <v>*</v>
      </c>
      <c r="D1593" s="119" t="str">
        <f>IF(FN_MC!S1595="","*",FN_MC!S1595)</f>
        <v>*</v>
      </c>
      <c r="E1593" s="119" t="str">
        <f>IF(FN_MC!T1595="","*",FN_MC!T1595)</f>
        <v>*</v>
      </c>
      <c r="F1593" s="119" t="str">
        <f>IF(FN_MC!B1595="","*",FN_MC!B1595)</f>
        <v>*</v>
      </c>
      <c r="G1593" s="119" t="str">
        <f>IF(FN_MC!D1595="","*",FN_MC!D1595)</f>
        <v>*</v>
      </c>
      <c r="H1593" s="119" t="str">
        <f>IF(FN_MC!F1595="","*",FN_MC!F1595)</f>
        <v>*</v>
      </c>
      <c r="I1593" s="119" t="str">
        <f>IF(FN_MC!H1595="","*",FN_MC!H1595)</f>
        <v>*</v>
      </c>
      <c r="J1593" s="119" t="str">
        <f>IF(FN_MC!I1595="","*",FN_MC!I1595)</f>
        <v>*</v>
      </c>
      <c r="K1593" s="119" t="str">
        <f>IF(FN_MC!M1595="","*",FN_MC!M1595)</f>
        <v>*</v>
      </c>
      <c r="L1593" s="119" t="str">
        <f>IF(FN_MC!N1595="","*",FN_MC!N1595)</f>
        <v>*</v>
      </c>
      <c r="M1593" s="120" t="str">
        <f>IF(FN_MC!J1595="","*",FN_MC!J1595)</f>
        <v>*</v>
      </c>
      <c r="N1593" s="120" t="str">
        <f>IF(FN_MC!K1595="","*",FN_MC!K1595)</f>
        <v>*</v>
      </c>
      <c r="O1593" s="120" t="str">
        <f>IF(FN_MC!L1595="","*",FN_MC!L1595)</f>
        <v>*</v>
      </c>
      <c r="P1593" s="120"/>
      <c r="Q1593" s="137" t="str">
        <f>IF(FN_MC!O1595="","*",FN_MC!O1595)</f>
        <v>*</v>
      </c>
      <c r="R1593" s="137" t="str">
        <f>IF(FN_MC!P1595="","*",FN_MC!P1595)</f>
        <v>*</v>
      </c>
      <c r="S1593" s="119" t="str">
        <f>IF(FN_MC!Q1597="","*",CONCATENATE(FN_MC!Q1597," ",FN_MC!R1597))</f>
        <v>*</v>
      </c>
      <c r="T1593" s="119" t="str">
        <f>IF(FN_MC!V1595="","*",FN_MC!V1595)</f>
        <v>*</v>
      </c>
      <c r="U1593" s="119" t="str">
        <f>IF(FN_MC!W1595="","*",FN_MC!W1595)</f>
        <v>*</v>
      </c>
      <c r="V1593" s="121" t="str">
        <f ca="1">_xlfn.XLOOKUP(G1593&amp;$V$2,BS_CONTROLE[CHAVE],BS_CONTROLE[Quantidade_11],"-")</f>
        <v>-</v>
      </c>
      <c r="W1593" s="121" t="str">
        <f ca="1">_xlfn.XLOOKUP(G1593&amp;$W$2,BS_CONTROLE[CHAVE],BS_CONTROLE[Quantidade_11],"-")</f>
        <v>-</v>
      </c>
      <c r="X1593" s="121" t="str">
        <f ca="1">_xlfn.XLOOKUP(G1593&amp;$X$2,BS_CONTROLE[CHAVE],BS_CONTROLE[Quantidade_11],"-")</f>
        <v>-</v>
      </c>
    </row>
    <row r="1594" spans="1:24" s="122" customFormat="1" hidden="1">
      <c r="A1594" s="160" t="str">
        <f>IF(FN_MC!Y1596="","*",FN_MC!Y1596)</f>
        <v>*</v>
      </c>
      <c r="B1594" s="160" t="str">
        <f>IF(FN_MC!X1596="","*",FN_MC!X1596)</f>
        <v>*</v>
      </c>
      <c r="C1594" s="160" t="str">
        <f>IF(FN_MC!Z1596="","*",FN_MC!Z1596)</f>
        <v>*</v>
      </c>
      <c r="D1594" s="161" t="str">
        <f>IF(FN_MC!S1596="","*",FN_MC!S1596)</f>
        <v>*</v>
      </c>
      <c r="E1594" s="161" t="str">
        <f>IF(FN_MC!T1596="","*",FN_MC!T1596)</f>
        <v>*</v>
      </c>
      <c r="F1594" s="161" t="str">
        <f>IF(FN_MC!B1596="","*",FN_MC!B1596)</f>
        <v>*</v>
      </c>
      <c r="G1594" s="161" t="str">
        <f>IF(FN_MC!D1596="","*",FN_MC!D1596)</f>
        <v>*</v>
      </c>
      <c r="H1594" s="161" t="str">
        <f>IF(FN_MC!F1596="","*",FN_MC!F1596)</f>
        <v>*</v>
      </c>
      <c r="I1594" s="161" t="str">
        <f>IF(FN_MC!H1596="","*",FN_MC!H1596)</f>
        <v>*</v>
      </c>
      <c r="J1594" s="161" t="str">
        <f>IF(FN_MC!I1596="","*",FN_MC!I1596)</f>
        <v>*</v>
      </c>
      <c r="K1594" s="161" t="str">
        <f>IF(FN_MC!M1596="","*",FN_MC!M1596)</f>
        <v>*</v>
      </c>
      <c r="L1594" s="161" t="str">
        <f>IF(FN_MC!N1596="","*",FN_MC!N1596)</f>
        <v>*</v>
      </c>
      <c r="M1594" s="162" t="str">
        <f>IF(FN_MC!J1596="","*",FN_MC!J1596)</f>
        <v>*</v>
      </c>
      <c r="N1594" s="162" t="str">
        <f>IF(FN_MC!K1596="","*",FN_MC!K1596)</f>
        <v>*</v>
      </c>
      <c r="O1594" s="162" t="str">
        <f>IF(FN_MC!L1596="","*",FN_MC!L1596)</f>
        <v>*</v>
      </c>
      <c r="P1594" s="162"/>
      <c r="Q1594" s="163" t="str">
        <f>IF(FN_MC!O1596="","*",FN_MC!O1596)</f>
        <v>*</v>
      </c>
      <c r="R1594" s="163" t="str">
        <f>IF(FN_MC!P1596="","*",FN_MC!P1596)</f>
        <v>*</v>
      </c>
      <c r="S1594" s="161" t="str">
        <f>IF(FN_MC!Q1598="","*",CONCATENATE(FN_MC!Q1598," ",FN_MC!R1598))</f>
        <v>*</v>
      </c>
      <c r="T1594" s="161" t="str">
        <f>IF(FN_MC!V1596="","*",FN_MC!V1596)</f>
        <v>*</v>
      </c>
      <c r="U1594" s="161" t="str">
        <f>IF(FN_MC!W1596="","*",FN_MC!W1596)</f>
        <v>*</v>
      </c>
      <c r="V1594" s="121" t="str">
        <f ca="1">_xlfn.XLOOKUP(G1594&amp;$V$2,BS_CONTROLE[CHAVE],BS_CONTROLE[Quantidade_11],"-")</f>
        <v>-</v>
      </c>
      <c r="W1594" s="121" t="str">
        <f ca="1">_xlfn.XLOOKUP(G1594&amp;$W$2,BS_CONTROLE[CHAVE],BS_CONTROLE[Quantidade_11],"-")</f>
        <v>-</v>
      </c>
      <c r="X1594" s="121" t="str">
        <f ca="1">_xlfn.XLOOKUP(G1594&amp;$X$2,BS_CONTROLE[CHAVE],BS_CONTROLE[Quantidade_11],"-")</f>
        <v>-</v>
      </c>
    </row>
    <row r="1595" spans="1:24" s="122" customFormat="1" hidden="1">
      <c r="A1595" s="160" t="str">
        <f>IF(FN_MC!Y1597="","*",FN_MC!Y1597)</f>
        <v>*</v>
      </c>
      <c r="B1595" s="160" t="str">
        <f>IF(FN_MC!X1597="","*",FN_MC!X1597)</f>
        <v>*</v>
      </c>
      <c r="C1595" s="160" t="str">
        <f>IF(FN_MC!Z1597="","*",FN_MC!Z1597)</f>
        <v>*</v>
      </c>
      <c r="D1595" s="161" t="str">
        <f>IF(FN_MC!S1597="","*",FN_MC!S1597)</f>
        <v>*</v>
      </c>
      <c r="E1595" s="161" t="str">
        <f>IF(FN_MC!T1597="","*",FN_MC!T1597)</f>
        <v>*</v>
      </c>
      <c r="F1595" s="161" t="str">
        <f>IF(FN_MC!B1597="","*",FN_MC!B1597)</f>
        <v>*</v>
      </c>
      <c r="G1595" s="161" t="str">
        <f>IF(FN_MC!D1597="","*",FN_MC!D1597)</f>
        <v>*</v>
      </c>
      <c r="H1595" s="161" t="str">
        <f>IF(FN_MC!F1597="","*",FN_MC!F1597)</f>
        <v>*</v>
      </c>
      <c r="I1595" s="161" t="str">
        <f>IF(FN_MC!H1597="","*",FN_MC!H1597)</f>
        <v>*</v>
      </c>
      <c r="J1595" s="161" t="str">
        <f>IF(FN_MC!I1597="","*",FN_MC!I1597)</f>
        <v>*</v>
      </c>
      <c r="K1595" s="161" t="str">
        <f>IF(FN_MC!M1597="","*",FN_MC!M1597)</f>
        <v>*</v>
      </c>
      <c r="L1595" s="161" t="str">
        <f>IF(FN_MC!N1597="","*",FN_MC!N1597)</f>
        <v>*</v>
      </c>
      <c r="M1595" s="162" t="str">
        <f>IF(FN_MC!J1597="","*",FN_MC!J1597)</f>
        <v>*</v>
      </c>
      <c r="N1595" s="162" t="str">
        <f>IF(FN_MC!K1597="","*",FN_MC!K1597)</f>
        <v>*</v>
      </c>
      <c r="O1595" s="162" t="str">
        <f>IF(FN_MC!L1597="","*",FN_MC!L1597)</f>
        <v>*</v>
      </c>
      <c r="P1595" s="162"/>
      <c r="Q1595" s="163" t="str">
        <f>IF(FN_MC!O1597="","*",FN_MC!O1597)</f>
        <v>*</v>
      </c>
      <c r="R1595" s="163" t="str">
        <f>IF(FN_MC!P1597="","*",FN_MC!P1597)</f>
        <v>*</v>
      </c>
      <c r="S1595" s="161" t="str">
        <f>IF(FN_MC!Q1599="","*",CONCATENATE(FN_MC!Q1599," ",FN_MC!R1599))</f>
        <v>*</v>
      </c>
      <c r="T1595" s="161" t="str">
        <f>IF(FN_MC!V1597="","*",FN_MC!V1597)</f>
        <v>*</v>
      </c>
      <c r="U1595" s="161" t="str">
        <f>IF(FN_MC!W1597="","*",FN_MC!W1597)</f>
        <v>*</v>
      </c>
      <c r="V1595" s="121" t="str">
        <f ca="1">_xlfn.XLOOKUP(G1595&amp;$V$2,BS_CONTROLE[CHAVE],BS_CONTROLE[Quantidade_11],"-")</f>
        <v>-</v>
      </c>
      <c r="W1595" s="121" t="str">
        <f ca="1">_xlfn.XLOOKUP(G1595&amp;$W$2,BS_CONTROLE[CHAVE],BS_CONTROLE[Quantidade_11],"-")</f>
        <v>-</v>
      </c>
      <c r="X1595" s="121" t="str">
        <f ca="1">_xlfn.XLOOKUP(G1595&amp;$X$2,BS_CONTROLE[CHAVE],BS_CONTROLE[Quantidade_11],"-")</f>
        <v>-</v>
      </c>
    </row>
    <row r="1596" spans="1:24" s="122" customFormat="1" hidden="1">
      <c r="A1596" s="118" t="str">
        <f>IF(FN_MC!Y1598="","*",FN_MC!Y1598)</f>
        <v>*</v>
      </c>
      <c r="B1596" s="118" t="str">
        <f>IF(FN_MC!X1598="","*",FN_MC!X1598)</f>
        <v>*</v>
      </c>
      <c r="C1596" s="118" t="str">
        <f>IF(FN_MC!Z1598="","*",FN_MC!Z1598)</f>
        <v>*</v>
      </c>
      <c r="D1596" s="119" t="str">
        <f>IF(FN_MC!S1598="","*",FN_MC!S1598)</f>
        <v>*</v>
      </c>
      <c r="E1596" s="119" t="str">
        <f>IF(FN_MC!T1598="","*",FN_MC!T1598)</f>
        <v>*</v>
      </c>
      <c r="F1596" s="119" t="str">
        <f>IF(FN_MC!B1598="","*",FN_MC!B1598)</f>
        <v>*</v>
      </c>
      <c r="G1596" s="119" t="str">
        <f>IF(FN_MC!D1598="","*",FN_MC!D1598)</f>
        <v>*</v>
      </c>
      <c r="H1596" s="119" t="str">
        <f>IF(FN_MC!F1598="","*",FN_MC!F1598)</f>
        <v>*</v>
      </c>
      <c r="I1596" s="119" t="str">
        <f>IF(FN_MC!H1598="","*",FN_MC!H1598)</f>
        <v>*</v>
      </c>
      <c r="J1596" s="119" t="str">
        <f>IF(FN_MC!I1598="","*",FN_MC!I1598)</f>
        <v>*</v>
      </c>
      <c r="K1596" s="119" t="str">
        <f>IF(FN_MC!M1598="","*",FN_MC!M1598)</f>
        <v>*</v>
      </c>
      <c r="L1596" s="119" t="str">
        <f>IF(FN_MC!N1598="","*",FN_MC!N1598)</f>
        <v>*</v>
      </c>
      <c r="M1596" s="120" t="str">
        <f>IF(FN_MC!J1598="","*",FN_MC!J1598)</f>
        <v>*</v>
      </c>
      <c r="N1596" s="120" t="str">
        <f>IF(FN_MC!K1598="","*",FN_MC!K1598)</f>
        <v>*</v>
      </c>
      <c r="O1596" s="120" t="str">
        <f>IF(FN_MC!L1598="","*",FN_MC!L1598)</f>
        <v>*</v>
      </c>
      <c r="P1596" s="120"/>
      <c r="Q1596" s="137" t="str">
        <f>IF(FN_MC!O1598="","*",FN_MC!O1598)</f>
        <v>*</v>
      </c>
      <c r="R1596" s="137" t="str">
        <f>IF(FN_MC!P1598="","*",FN_MC!P1598)</f>
        <v>*</v>
      </c>
      <c r="S1596" s="119" t="str">
        <f>IF(FN_MC!Q1600="","*",CONCATENATE(FN_MC!Q1600," ",FN_MC!R1600))</f>
        <v>*</v>
      </c>
      <c r="T1596" s="119" t="str">
        <f>IF(FN_MC!V1598="","*",FN_MC!V1598)</f>
        <v>*</v>
      </c>
      <c r="U1596" s="119" t="str">
        <f>IF(FN_MC!W1598="","*",FN_MC!W1598)</f>
        <v>*</v>
      </c>
      <c r="V1596" s="121" t="str">
        <f ca="1">_xlfn.XLOOKUP(G1596&amp;$V$2,BS_CONTROLE[CHAVE],BS_CONTROLE[Quantidade_11],"-")</f>
        <v>-</v>
      </c>
      <c r="W1596" s="121" t="str">
        <f ca="1">_xlfn.XLOOKUP(G1596&amp;$W$2,BS_CONTROLE[CHAVE],BS_CONTROLE[Quantidade_11],"-")</f>
        <v>-</v>
      </c>
      <c r="X1596" s="121" t="str">
        <f ca="1">_xlfn.XLOOKUP(G1596&amp;$X$2,BS_CONTROLE[CHAVE],BS_CONTROLE[Quantidade_11],"-")</f>
        <v>-</v>
      </c>
    </row>
    <row r="1597" spans="1:24" s="122" customFormat="1" hidden="1">
      <c r="A1597" s="160" t="str">
        <f>IF(FN_MC!Y1599="","*",FN_MC!Y1599)</f>
        <v>*</v>
      </c>
      <c r="B1597" s="160" t="str">
        <f>IF(FN_MC!X1599="","*",FN_MC!X1599)</f>
        <v>*</v>
      </c>
      <c r="C1597" s="160" t="str">
        <f>IF(FN_MC!Z1599="","*",FN_MC!Z1599)</f>
        <v>*</v>
      </c>
      <c r="D1597" s="161" t="str">
        <f>IF(FN_MC!S1599="","*",FN_MC!S1599)</f>
        <v>*</v>
      </c>
      <c r="E1597" s="161" t="str">
        <f>IF(FN_MC!T1599="","*",FN_MC!T1599)</f>
        <v>*</v>
      </c>
      <c r="F1597" s="161" t="str">
        <f>IF(FN_MC!B1599="","*",FN_MC!B1599)</f>
        <v>*</v>
      </c>
      <c r="G1597" s="161" t="str">
        <f>IF(FN_MC!D1599="","*",FN_MC!D1599)</f>
        <v>*</v>
      </c>
      <c r="H1597" s="161" t="str">
        <f>IF(FN_MC!F1599="","*",FN_MC!F1599)</f>
        <v>*</v>
      </c>
      <c r="I1597" s="161" t="str">
        <f>IF(FN_MC!H1599="","*",FN_MC!H1599)</f>
        <v>*</v>
      </c>
      <c r="J1597" s="161" t="str">
        <f>IF(FN_MC!I1599="","*",FN_MC!I1599)</f>
        <v>*</v>
      </c>
      <c r="K1597" s="161" t="str">
        <f>IF(FN_MC!M1599="","*",FN_MC!M1599)</f>
        <v>*</v>
      </c>
      <c r="L1597" s="161" t="str">
        <f>IF(FN_MC!N1599="","*",FN_MC!N1599)</f>
        <v>*</v>
      </c>
      <c r="M1597" s="162" t="str">
        <f>IF(FN_MC!J1599="","*",FN_MC!J1599)</f>
        <v>*</v>
      </c>
      <c r="N1597" s="162" t="str">
        <f>IF(FN_MC!K1599="","*",FN_MC!K1599)</f>
        <v>*</v>
      </c>
      <c r="O1597" s="162" t="str">
        <f>IF(FN_MC!L1599="","*",FN_MC!L1599)</f>
        <v>*</v>
      </c>
      <c r="P1597" s="162"/>
      <c r="Q1597" s="163" t="str">
        <f>IF(FN_MC!O1599="","*",FN_MC!O1599)</f>
        <v>*</v>
      </c>
      <c r="R1597" s="163" t="str">
        <f>IF(FN_MC!P1599="","*",FN_MC!P1599)</f>
        <v>*</v>
      </c>
      <c r="S1597" s="161" t="str">
        <f>IF(FN_MC!Q1601="","*",CONCATENATE(FN_MC!Q1601," ",FN_MC!R1601))</f>
        <v>*</v>
      </c>
      <c r="T1597" s="161" t="str">
        <f>IF(FN_MC!V1599="","*",FN_MC!V1599)</f>
        <v>*</v>
      </c>
      <c r="U1597" s="161" t="str">
        <f>IF(FN_MC!W1599="","*",FN_MC!W1599)</f>
        <v>*</v>
      </c>
      <c r="V1597" s="121" t="str">
        <f ca="1">_xlfn.XLOOKUP(G1597&amp;$V$2,BS_CONTROLE[CHAVE],BS_CONTROLE[Quantidade_11],"-")</f>
        <v>-</v>
      </c>
      <c r="W1597" s="121" t="str">
        <f ca="1">_xlfn.XLOOKUP(G1597&amp;$W$2,BS_CONTROLE[CHAVE],BS_CONTROLE[Quantidade_11],"-")</f>
        <v>-</v>
      </c>
      <c r="X1597" s="121" t="str">
        <f ca="1">_xlfn.XLOOKUP(G1597&amp;$X$2,BS_CONTROLE[CHAVE],BS_CONTROLE[Quantidade_11],"-")</f>
        <v>-</v>
      </c>
    </row>
    <row r="1598" spans="1:24" s="122" customFormat="1" hidden="1">
      <c r="A1598" s="160" t="str">
        <f>IF(FN_MC!Y1600="","*",FN_MC!Y1600)</f>
        <v>*</v>
      </c>
      <c r="B1598" s="160" t="str">
        <f>IF(FN_MC!X1600="","*",FN_MC!X1600)</f>
        <v>*</v>
      </c>
      <c r="C1598" s="160" t="str">
        <f>IF(FN_MC!Z1600="","*",FN_MC!Z1600)</f>
        <v>*</v>
      </c>
      <c r="D1598" s="161" t="str">
        <f>IF(FN_MC!S1600="","*",FN_MC!S1600)</f>
        <v>*</v>
      </c>
      <c r="E1598" s="161" t="str">
        <f>IF(FN_MC!T1600="","*",FN_MC!T1600)</f>
        <v>*</v>
      </c>
      <c r="F1598" s="161" t="str">
        <f>IF(FN_MC!B1600="","*",FN_MC!B1600)</f>
        <v>*</v>
      </c>
      <c r="G1598" s="161" t="str">
        <f>IF(FN_MC!D1600="","*",FN_MC!D1600)</f>
        <v>*</v>
      </c>
      <c r="H1598" s="161" t="str">
        <f>IF(FN_MC!F1600="","*",FN_MC!F1600)</f>
        <v>*</v>
      </c>
      <c r="I1598" s="161" t="str">
        <f>IF(FN_MC!H1600="","*",FN_MC!H1600)</f>
        <v>*</v>
      </c>
      <c r="J1598" s="161" t="str">
        <f>IF(FN_MC!I1600="","*",FN_MC!I1600)</f>
        <v>*</v>
      </c>
      <c r="K1598" s="161" t="str">
        <f>IF(FN_MC!M1600="","*",FN_MC!M1600)</f>
        <v>*</v>
      </c>
      <c r="L1598" s="161" t="str">
        <f>IF(FN_MC!N1600="","*",FN_MC!N1600)</f>
        <v>*</v>
      </c>
      <c r="M1598" s="162" t="str">
        <f>IF(FN_MC!J1600="","*",FN_MC!J1600)</f>
        <v>*</v>
      </c>
      <c r="N1598" s="162" t="str">
        <f>IF(FN_MC!K1600="","*",FN_MC!K1600)</f>
        <v>*</v>
      </c>
      <c r="O1598" s="162" t="str">
        <f>IF(FN_MC!L1600="","*",FN_MC!L1600)</f>
        <v>*</v>
      </c>
      <c r="P1598" s="162"/>
      <c r="Q1598" s="163" t="str">
        <f>IF(FN_MC!O1600="","*",FN_MC!O1600)</f>
        <v>*</v>
      </c>
      <c r="R1598" s="163" t="str">
        <f>IF(FN_MC!P1600="","*",FN_MC!P1600)</f>
        <v>*</v>
      </c>
      <c r="S1598" s="161" t="str">
        <f>IF(FN_MC!Q1602="","*",CONCATENATE(FN_MC!Q1602," ",FN_MC!R1602))</f>
        <v>*</v>
      </c>
      <c r="T1598" s="161" t="str">
        <f>IF(FN_MC!V1600="","*",FN_MC!V1600)</f>
        <v>*</v>
      </c>
      <c r="U1598" s="161" t="str">
        <f>IF(FN_MC!W1600="","*",FN_MC!W1600)</f>
        <v>*</v>
      </c>
      <c r="V1598" s="121" t="str">
        <f ca="1">_xlfn.XLOOKUP(G1598&amp;$V$2,BS_CONTROLE[CHAVE],BS_CONTROLE[Quantidade_11],"-")</f>
        <v>-</v>
      </c>
      <c r="W1598" s="121" t="str">
        <f ca="1">_xlfn.XLOOKUP(G1598&amp;$W$2,BS_CONTROLE[CHAVE],BS_CONTROLE[Quantidade_11],"-")</f>
        <v>-</v>
      </c>
      <c r="X1598" s="121" t="str">
        <f ca="1">_xlfn.XLOOKUP(G1598&amp;$X$2,BS_CONTROLE[CHAVE],BS_CONTROLE[Quantidade_11],"-")</f>
        <v>-</v>
      </c>
    </row>
    <row r="1599" spans="1:24" s="122" customFormat="1" hidden="1">
      <c r="A1599" s="118" t="str">
        <f>IF(FN_MC!Y1601="","*",FN_MC!Y1601)</f>
        <v>*</v>
      </c>
      <c r="B1599" s="118" t="str">
        <f>IF(FN_MC!X1601="","*",FN_MC!X1601)</f>
        <v>*</v>
      </c>
      <c r="C1599" s="118" t="str">
        <f>IF(FN_MC!Z1601="","*",FN_MC!Z1601)</f>
        <v>*</v>
      </c>
      <c r="D1599" s="119" t="str">
        <f>IF(FN_MC!S1601="","*",FN_MC!S1601)</f>
        <v>*</v>
      </c>
      <c r="E1599" s="119" t="str">
        <f>IF(FN_MC!T1601="","*",FN_MC!T1601)</f>
        <v>*</v>
      </c>
      <c r="F1599" s="119" t="str">
        <f>IF(FN_MC!B1601="","*",FN_MC!B1601)</f>
        <v>*</v>
      </c>
      <c r="G1599" s="119" t="str">
        <f>IF(FN_MC!D1601="","*",FN_MC!D1601)</f>
        <v>*</v>
      </c>
      <c r="H1599" s="119" t="str">
        <f>IF(FN_MC!F1601="","*",FN_MC!F1601)</f>
        <v>*</v>
      </c>
      <c r="I1599" s="119" t="str">
        <f>IF(FN_MC!H1601="","*",FN_MC!H1601)</f>
        <v>*</v>
      </c>
      <c r="J1599" s="119" t="str">
        <f>IF(FN_MC!I1601="","*",FN_MC!I1601)</f>
        <v>*</v>
      </c>
      <c r="K1599" s="119" t="str">
        <f>IF(FN_MC!M1601="","*",FN_MC!M1601)</f>
        <v>*</v>
      </c>
      <c r="L1599" s="119" t="str">
        <f>IF(FN_MC!N1601="","*",FN_MC!N1601)</f>
        <v>*</v>
      </c>
      <c r="M1599" s="120" t="str">
        <f>IF(FN_MC!J1601="","*",FN_MC!J1601)</f>
        <v>*</v>
      </c>
      <c r="N1599" s="120" t="str">
        <f>IF(FN_MC!K1601="","*",FN_MC!K1601)</f>
        <v>*</v>
      </c>
      <c r="O1599" s="120" t="str">
        <f>IF(FN_MC!L1601="","*",FN_MC!L1601)</f>
        <v>*</v>
      </c>
      <c r="P1599" s="120"/>
      <c r="Q1599" s="137" t="str">
        <f>IF(FN_MC!O1601="","*",FN_MC!O1601)</f>
        <v>*</v>
      </c>
      <c r="R1599" s="137" t="str">
        <f>IF(FN_MC!P1601="","*",FN_MC!P1601)</f>
        <v>*</v>
      </c>
      <c r="S1599" s="119" t="str">
        <f>IF(FN_MC!Q1603="","*",CONCATENATE(FN_MC!Q1603," ",FN_MC!R1603))</f>
        <v>*</v>
      </c>
      <c r="T1599" s="119" t="str">
        <f>IF(FN_MC!V1601="","*",FN_MC!V1601)</f>
        <v>*</v>
      </c>
      <c r="U1599" s="119" t="str">
        <f>IF(FN_MC!W1601="","*",FN_MC!W1601)</f>
        <v>*</v>
      </c>
      <c r="V1599" s="121" t="str">
        <f ca="1">_xlfn.XLOOKUP(G1599&amp;$V$2,BS_CONTROLE[CHAVE],BS_CONTROLE[Quantidade_11],"-")</f>
        <v>-</v>
      </c>
      <c r="W1599" s="121" t="str">
        <f ca="1">_xlfn.XLOOKUP(G1599&amp;$W$2,BS_CONTROLE[CHAVE],BS_CONTROLE[Quantidade_11],"-")</f>
        <v>-</v>
      </c>
      <c r="X1599" s="121" t="str">
        <f ca="1">_xlfn.XLOOKUP(G1599&amp;$X$2,BS_CONTROLE[CHAVE],BS_CONTROLE[Quantidade_11],"-")</f>
        <v>-</v>
      </c>
    </row>
    <row r="1600" spans="1:24" s="122" customFormat="1" hidden="1">
      <c r="A1600" s="160" t="str">
        <f>IF(FN_MC!Y1602="","*",FN_MC!Y1602)</f>
        <v>*</v>
      </c>
      <c r="B1600" s="160" t="str">
        <f>IF(FN_MC!X1602="","*",FN_MC!X1602)</f>
        <v>*</v>
      </c>
      <c r="C1600" s="160" t="str">
        <f>IF(FN_MC!Z1602="","*",FN_MC!Z1602)</f>
        <v>*</v>
      </c>
      <c r="D1600" s="161" t="str">
        <f>IF(FN_MC!S1602="","*",FN_MC!S1602)</f>
        <v>*</v>
      </c>
      <c r="E1600" s="161" t="str">
        <f>IF(FN_MC!T1602="","*",FN_MC!T1602)</f>
        <v>*</v>
      </c>
      <c r="F1600" s="161" t="str">
        <f>IF(FN_MC!B1602="","*",FN_MC!B1602)</f>
        <v>*</v>
      </c>
      <c r="G1600" s="161" t="str">
        <f>IF(FN_MC!D1602="","*",FN_MC!D1602)</f>
        <v>*</v>
      </c>
      <c r="H1600" s="161" t="str">
        <f>IF(FN_MC!F1602="","*",FN_MC!F1602)</f>
        <v>*</v>
      </c>
      <c r="I1600" s="161" t="str">
        <f>IF(FN_MC!H1602="","*",FN_MC!H1602)</f>
        <v>*</v>
      </c>
      <c r="J1600" s="161" t="str">
        <f>IF(FN_MC!I1602="","*",FN_MC!I1602)</f>
        <v>*</v>
      </c>
      <c r="K1600" s="161" t="str">
        <f>IF(FN_MC!M1602="","*",FN_MC!M1602)</f>
        <v>*</v>
      </c>
      <c r="L1600" s="161" t="str">
        <f>IF(FN_MC!N1602="","*",FN_MC!N1602)</f>
        <v>*</v>
      </c>
      <c r="M1600" s="162" t="str">
        <f>IF(FN_MC!J1602="","*",FN_MC!J1602)</f>
        <v>*</v>
      </c>
      <c r="N1600" s="162" t="str">
        <f>IF(FN_MC!K1602="","*",FN_MC!K1602)</f>
        <v>*</v>
      </c>
      <c r="O1600" s="162" t="str">
        <f>IF(FN_MC!L1602="","*",FN_MC!L1602)</f>
        <v>*</v>
      </c>
      <c r="P1600" s="162"/>
      <c r="Q1600" s="163" t="str">
        <f>IF(FN_MC!O1602="","*",FN_MC!O1602)</f>
        <v>*</v>
      </c>
      <c r="R1600" s="163" t="str">
        <f>IF(FN_MC!P1602="","*",FN_MC!P1602)</f>
        <v>*</v>
      </c>
      <c r="S1600" s="161" t="str">
        <f>IF(FN_MC!Q1604="","*",CONCATENATE(FN_MC!Q1604," ",FN_MC!R1604))</f>
        <v>*</v>
      </c>
      <c r="T1600" s="161" t="str">
        <f>IF(FN_MC!V1602="","*",FN_MC!V1602)</f>
        <v>*</v>
      </c>
      <c r="U1600" s="161" t="str">
        <f>IF(FN_MC!W1602="","*",FN_MC!W1602)</f>
        <v>*</v>
      </c>
      <c r="V1600" s="121" t="str">
        <f ca="1">_xlfn.XLOOKUP(G1600&amp;$V$2,BS_CONTROLE[CHAVE],BS_CONTROLE[Quantidade_11],"-")</f>
        <v>-</v>
      </c>
      <c r="W1600" s="121" t="str">
        <f ca="1">_xlfn.XLOOKUP(G1600&amp;$W$2,BS_CONTROLE[CHAVE],BS_CONTROLE[Quantidade_11],"-")</f>
        <v>-</v>
      </c>
      <c r="X1600" s="121" t="str">
        <f ca="1">_xlfn.XLOOKUP(G1600&amp;$X$2,BS_CONTROLE[CHAVE],BS_CONTROLE[Quantidade_11],"-")</f>
        <v>-</v>
      </c>
    </row>
    <row r="1601" spans="1:24" s="122" customFormat="1" hidden="1">
      <c r="A1601" s="160" t="str">
        <f>IF(FN_MC!Y1603="","*",FN_MC!Y1603)</f>
        <v>*</v>
      </c>
      <c r="B1601" s="160" t="str">
        <f>IF(FN_MC!X1603="","*",FN_MC!X1603)</f>
        <v>*</v>
      </c>
      <c r="C1601" s="160" t="str">
        <f>IF(FN_MC!Z1603="","*",FN_MC!Z1603)</f>
        <v>*</v>
      </c>
      <c r="D1601" s="161" t="str">
        <f>IF(FN_MC!S1603="","*",FN_MC!S1603)</f>
        <v>*</v>
      </c>
      <c r="E1601" s="161" t="str">
        <f>IF(FN_MC!T1603="","*",FN_MC!T1603)</f>
        <v>*</v>
      </c>
      <c r="F1601" s="161" t="str">
        <f>IF(FN_MC!B1603="","*",FN_MC!B1603)</f>
        <v>*</v>
      </c>
      <c r="G1601" s="161" t="str">
        <f>IF(FN_MC!D1603="","*",FN_MC!D1603)</f>
        <v>*</v>
      </c>
      <c r="H1601" s="161" t="str">
        <f>IF(FN_MC!F1603="","*",FN_MC!F1603)</f>
        <v>*</v>
      </c>
      <c r="I1601" s="161" t="str">
        <f>IF(FN_MC!H1603="","*",FN_MC!H1603)</f>
        <v>*</v>
      </c>
      <c r="J1601" s="161" t="str">
        <f>IF(FN_MC!I1603="","*",FN_MC!I1603)</f>
        <v>*</v>
      </c>
      <c r="K1601" s="161" t="str">
        <f>IF(FN_MC!M1603="","*",FN_MC!M1603)</f>
        <v>*</v>
      </c>
      <c r="L1601" s="161" t="str">
        <f>IF(FN_MC!N1603="","*",FN_MC!N1603)</f>
        <v>*</v>
      </c>
      <c r="M1601" s="162" t="str">
        <f>IF(FN_MC!J1603="","*",FN_MC!J1603)</f>
        <v>*</v>
      </c>
      <c r="N1601" s="162" t="str">
        <f>IF(FN_MC!K1603="","*",FN_MC!K1603)</f>
        <v>*</v>
      </c>
      <c r="O1601" s="162" t="str">
        <f>IF(FN_MC!L1603="","*",FN_MC!L1603)</f>
        <v>*</v>
      </c>
      <c r="P1601" s="162"/>
      <c r="Q1601" s="163" t="str">
        <f>IF(FN_MC!O1603="","*",FN_MC!O1603)</f>
        <v>*</v>
      </c>
      <c r="R1601" s="163" t="str">
        <f>IF(FN_MC!P1603="","*",FN_MC!P1603)</f>
        <v>*</v>
      </c>
      <c r="S1601" s="161" t="str">
        <f>IF(FN_MC!Q1605="","*",CONCATENATE(FN_MC!Q1605," ",FN_MC!R1605))</f>
        <v>*</v>
      </c>
      <c r="T1601" s="161" t="str">
        <f>IF(FN_MC!V1603="","*",FN_MC!V1603)</f>
        <v>*</v>
      </c>
      <c r="U1601" s="161" t="str">
        <f>IF(FN_MC!W1603="","*",FN_MC!W1603)</f>
        <v>*</v>
      </c>
      <c r="V1601" s="121" t="str">
        <f ca="1">_xlfn.XLOOKUP(G1601&amp;$V$2,BS_CONTROLE[CHAVE],BS_CONTROLE[Quantidade_11],"-")</f>
        <v>-</v>
      </c>
      <c r="W1601" s="121" t="str">
        <f ca="1">_xlfn.XLOOKUP(G1601&amp;$W$2,BS_CONTROLE[CHAVE],BS_CONTROLE[Quantidade_11],"-")</f>
        <v>-</v>
      </c>
      <c r="X1601" s="121" t="str">
        <f ca="1">_xlfn.XLOOKUP(G1601&amp;$X$2,BS_CONTROLE[CHAVE],BS_CONTROLE[Quantidade_11],"-")</f>
        <v>-</v>
      </c>
    </row>
    <row r="1602" spans="1:24" s="122" customFormat="1" hidden="1">
      <c r="A1602" s="118" t="str">
        <f>IF(FN_MC!Y1604="","*",FN_MC!Y1604)</f>
        <v>*</v>
      </c>
      <c r="B1602" s="118" t="str">
        <f>IF(FN_MC!X1604="","*",FN_MC!X1604)</f>
        <v>*</v>
      </c>
      <c r="C1602" s="118" t="str">
        <f>IF(FN_MC!Z1604="","*",FN_MC!Z1604)</f>
        <v>*</v>
      </c>
      <c r="D1602" s="119" t="str">
        <f>IF(FN_MC!S1604="","*",FN_MC!S1604)</f>
        <v>*</v>
      </c>
      <c r="E1602" s="119" t="str">
        <f>IF(FN_MC!T1604="","*",FN_MC!T1604)</f>
        <v>*</v>
      </c>
      <c r="F1602" s="119" t="str">
        <f>IF(FN_MC!B1604="","*",FN_MC!B1604)</f>
        <v>*</v>
      </c>
      <c r="G1602" s="119" t="str">
        <f>IF(FN_MC!D1604="","*",FN_MC!D1604)</f>
        <v>*</v>
      </c>
      <c r="H1602" s="119" t="str">
        <f>IF(FN_MC!F1604="","*",FN_MC!F1604)</f>
        <v>*</v>
      </c>
      <c r="I1602" s="119" t="str">
        <f>IF(FN_MC!H1604="","*",FN_MC!H1604)</f>
        <v>*</v>
      </c>
      <c r="J1602" s="119" t="str">
        <f>IF(FN_MC!I1604="","*",FN_MC!I1604)</f>
        <v>*</v>
      </c>
      <c r="K1602" s="119" t="str">
        <f>IF(FN_MC!M1604="","*",FN_MC!M1604)</f>
        <v>*</v>
      </c>
      <c r="L1602" s="119" t="str">
        <f>IF(FN_MC!N1604="","*",FN_MC!N1604)</f>
        <v>*</v>
      </c>
      <c r="M1602" s="120" t="str">
        <f>IF(FN_MC!J1604="","*",FN_MC!J1604)</f>
        <v>*</v>
      </c>
      <c r="N1602" s="120" t="str">
        <f>IF(FN_MC!K1604="","*",FN_MC!K1604)</f>
        <v>*</v>
      </c>
      <c r="O1602" s="120" t="str">
        <f>IF(FN_MC!L1604="","*",FN_MC!L1604)</f>
        <v>*</v>
      </c>
      <c r="P1602" s="120"/>
      <c r="Q1602" s="137" t="str">
        <f>IF(FN_MC!O1604="","*",FN_MC!O1604)</f>
        <v>*</v>
      </c>
      <c r="R1602" s="137" t="str">
        <f>IF(FN_MC!P1604="","*",FN_MC!P1604)</f>
        <v>*</v>
      </c>
      <c r="S1602" s="119" t="str">
        <f>IF(FN_MC!Q1606="","*",CONCATENATE(FN_MC!Q1606," ",FN_MC!R1606))</f>
        <v>*</v>
      </c>
      <c r="T1602" s="119" t="str">
        <f>IF(FN_MC!V1604="","*",FN_MC!V1604)</f>
        <v>*</v>
      </c>
      <c r="U1602" s="119" t="str">
        <f>IF(FN_MC!W1604="","*",FN_MC!W1604)</f>
        <v>*</v>
      </c>
      <c r="V1602" s="121" t="str">
        <f ca="1">_xlfn.XLOOKUP(G1602&amp;$V$2,BS_CONTROLE[CHAVE],BS_CONTROLE[Quantidade_11],"-")</f>
        <v>-</v>
      </c>
      <c r="W1602" s="121" t="str">
        <f ca="1">_xlfn.XLOOKUP(G1602&amp;$W$2,BS_CONTROLE[CHAVE],BS_CONTROLE[Quantidade_11],"-")</f>
        <v>-</v>
      </c>
      <c r="X1602" s="121" t="str">
        <f ca="1">_xlfn.XLOOKUP(G1602&amp;$X$2,BS_CONTROLE[CHAVE],BS_CONTROLE[Quantidade_11],"-")</f>
        <v>-</v>
      </c>
    </row>
    <row r="1603" spans="1:24" s="122" customFormat="1" hidden="1">
      <c r="A1603" s="160" t="str">
        <f>IF(FN_MC!Y1605="","*",FN_MC!Y1605)</f>
        <v>*</v>
      </c>
      <c r="B1603" s="160" t="str">
        <f>IF(FN_MC!X1605="","*",FN_MC!X1605)</f>
        <v>*</v>
      </c>
      <c r="C1603" s="160" t="str">
        <f>IF(FN_MC!Z1605="","*",FN_MC!Z1605)</f>
        <v>*</v>
      </c>
      <c r="D1603" s="161" t="str">
        <f>IF(FN_MC!S1605="","*",FN_MC!S1605)</f>
        <v>*</v>
      </c>
      <c r="E1603" s="161" t="str">
        <f>IF(FN_MC!T1605="","*",FN_MC!T1605)</f>
        <v>*</v>
      </c>
      <c r="F1603" s="161" t="str">
        <f>IF(FN_MC!B1605="","*",FN_MC!B1605)</f>
        <v>*</v>
      </c>
      <c r="G1603" s="161" t="str">
        <f>IF(FN_MC!D1605="","*",FN_MC!D1605)</f>
        <v>*</v>
      </c>
      <c r="H1603" s="161" t="str">
        <f>IF(FN_MC!F1605="","*",FN_MC!F1605)</f>
        <v>*</v>
      </c>
      <c r="I1603" s="161" t="str">
        <f>IF(FN_MC!H1605="","*",FN_MC!H1605)</f>
        <v>*</v>
      </c>
      <c r="J1603" s="161" t="str">
        <f>IF(FN_MC!I1605="","*",FN_MC!I1605)</f>
        <v>*</v>
      </c>
      <c r="K1603" s="161" t="str">
        <f>IF(FN_MC!M1605="","*",FN_MC!M1605)</f>
        <v>*</v>
      </c>
      <c r="L1603" s="161" t="str">
        <f>IF(FN_MC!N1605="","*",FN_MC!N1605)</f>
        <v>*</v>
      </c>
      <c r="M1603" s="162" t="str">
        <f>IF(FN_MC!J1605="","*",FN_MC!J1605)</f>
        <v>*</v>
      </c>
      <c r="N1603" s="162" t="str">
        <f>IF(FN_MC!K1605="","*",FN_MC!K1605)</f>
        <v>*</v>
      </c>
      <c r="O1603" s="162" t="str">
        <f>IF(FN_MC!L1605="","*",FN_MC!L1605)</f>
        <v>*</v>
      </c>
      <c r="P1603" s="162"/>
      <c r="Q1603" s="163" t="str">
        <f>IF(FN_MC!O1605="","*",FN_MC!O1605)</f>
        <v>*</v>
      </c>
      <c r="R1603" s="163" t="str">
        <f>IF(FN_MC!P1605="","*",FN_MC!P1605)</f>
        <v>*</v>
      </c>
      <c r="S1603" s="161" t="str">
        <f>IF(FN_MC!Q1607="","*",CONCATENATE(FN_MC!Q1607," ",FN_MC!R1607))</f>
        <v>*</v>
      </c>
      <c r="T1603" s="161" t="str">
        <f>IF(FN_MC!V1605="","*",FN_MC!V1605)</f>
        <v>*</v>
      </c>
      <c r="U1603" s="161" t="str">
        <f>IF(FN_MC!W1605="","*",FN_MC!W1605)</f>
        <v>*</v>
      </c>
      <c r="V1603" s="121" t="str">
        <f ca="1">_xlfn.XLOOKUP(G1603&amp;$V$2,BS_CONTROLE[CHAVE],BS_CONTROLE[Quantidade_11],"-")</f>
        <v>-</v>
      </c>
      <c r="W1603" s="121" t="str">
        <f ca="1">_xlfn.XLOOKUP(G1603&amp;$W$2,BS_CONTROLE[CHAVE],BS_CONTROLE[Quantidade_11],"-")</f>
        <v>-</v>
      </c>
      <c r="X1603" s="121" t="str">
        <f ca="1">_xlfn.XLOOKUP(G1603&amp;$X$2,BS_CONTROLE[CHAVE],BS_CONTROLE[Quantidade_11],"-")</f>
        <v>-</v>
      </c>
    </row>
    <row r="1604" spans="1:24" s="122" customFormat="1" hidden="1">
      <c r="A1604" s="160" t="str">
        <f>IF(FN_MC!Y1606="","*",FN_MC!Y1606)</f>
        <v>*</v>
      </c>
      <c r="B1604" s="160" t="str">
        <f>IF(FN_MC!X1606="","*",FN_MC!X1606)</f>
        <v>*</v>
      </c>
      <c r="C1604" s="160" t="str">
        <f>IF(FN_MC!Z1606="","*",FN_MC!Z1606)</f>
        <v>*</v>
      </c>
      <c r="D1604" s="161" t="str">
        <f>IF(FN_MC!S1606="","*",FN_MC!S1606)</f>
        <v>*</v>
      </c>
      <c r="E1604" s="161" t="str">
        <f>IF(FN_MC!T1606="","*",FN_MC!T1606)</f>
        <v>*</v>
      </c>
      <c r="F1604" s="161" t="str">
        <f>IF(FN_MC!B1606="","*",FN_MC!B1606)</f>
        <v>*</v>
      </c>
      <c r="G1604" s="161" t="str">
        <f>IF(FN_MC!D1606="","*",FN_MC!D1606)</f>
        <v>*</v>
      </c>
      <c r="H1604" s="161" t="str">
        <f>IF(FN_MC!F1606="","*",FN_MC!F1606)</f>
        <v>*</v>
      </c>
      <c r="I1604" s="161" t="str">
        <f>IF(FN_MC!H1606="","*",FN_MC!H1606)</f>
        <v>*</v>
      </c>
      <c r="J1604" s="161" t="str">
        <f>IF(FN_MC!I1606="","*",FN_MC!I1606)</f>
        <v>*</v>
      </c>
      <c r="K1604" s="161" t="str">
        <f>IF(FN_MC!M1606="","*",FN_MC!M1606)</f>
        <v>*</v>
      </c>
      <c r="L1604" s="161" t="str">
        <f>IF(FN_MC!N1606="","*",FN_MC!N1606)</f>
        <v>*</v>
      </c>
      <c r="M1604" s="162" t="str">
        <f>IF(FN_MC!J1606="","*",FN_MC!J1606)</f>
        <v>*</v>
      </c>
      <c r="N1604" s="162" t="str">
        <f>IF(FN_MC!K1606="","*",FN_MC!K1606)</f>
        <v>*</v>
      </c>
      <c r="O1604" s="162" t="str">
        <f>IF(FN_MC!L1606="","*",FN_MC!L1606)</f>
        <v>*</v>
      </c>
      <c r="P1604" s="162"/>
      <c r="Q1604" s="163" t="str">
        <f>IF(FN_MC!O1606="","*",FN_MC!O1606)</f>
        <v>*</v>
      </c>
      <c r="R1604" s="163" t="str">
        <f>IF(FN_MC!P1606="","*",FN_MC!P1606)</f>
        <v>*</v>
      </c>
      <c r="S1604" s="161" t="str">
        <f>IF(FN_MC!Q1608="","*",CONCATENATE(FN_MC!Q1608," ",FN_MC!R1608))</f>
        <v>*</v>
      </c>
      <c r="T1604" s="161" t="str">
        <f>IF(FN_MC!V1606="","*",FN_MC!V1606)</f>
        <v>*</v>
      </c>
      <c r="U1604" s="161" t="str">
        <f>IF(FN_MC!W1606="","*",FN_MC!W1606)</f>
        <v>*</v>
      </c>
      <c r="V1604" s="121" t="str">
        <f ca="1">_xlfn.XLOOKUP(G1604&amp;$V$2,BS_CONTROLE[CHAVE],BS_CONTROLE[Quantidade_11],"-")</f>
        <v>-</v>
      </c>
      <c r="W1604" s="121" t="str">
        <f ca="1">_xlfn.XLOOKUP(G1604&amp;$W$2,BS_CONTROLE[CHAVE],BS_CONTROLE[Quantidade_11],"-")</f>
        <v>-</v>
      </c>
      <c r="X1604" s="121" t="str">
        <f ca="1">_xlfn.XLOOKUP(G1604&amp;$X$2,BS_CONTROLE[CHAVE],BS_CONTROLE[Quantidade_11],"-")</f>
        <v>-</v>
      </c>
    </row>
    <row r="1605" spans="1:24" s="122" customFormat="1" hidden="1">
      <c r="A1605" s="118" t="str">
        <f>IF(FN_MC!Y1607="","*",FN_MC!Y1607)</f>
        <v>*</v>
      </c>
      <c r="B1605" s="118" t="str">
        <f>IF(FN_MC!X1607="","*",FN_MC!X1607)</f>
        <v>*</v>
      </c>
      <c r="C1605" s="118" t="str">
        <f>IF(FN_MC!Z1607="","*",FN_MC!Z1607)</f>
        <v>*</v>
      </c>
      <c r="D1605" s="119" t="str">
        <f>IF(FN_MC!S1607="","*",FN_MC!S1607)</f>
        <v>*</v>
      </c>
      <c r="E1605" s="119" t="str">
        <f>IF(FN_MC!T1607="","*",FN_MC!T1607)</f>
        <v>*</v>
      </c>
      <c r="F1605" s="119" t="str">
        <f>IF(FN_MC!B1607="","*",FN_MC!B1607)</f>
        <v>*</v>
      </c>
      <c r="G1605" s="119" t="str">
        <f>IF(FN_MC!D1607="","*",FN_MC!D1607)</f>
        <v>*</v>
      </c>
      <c r="H1605" s="119" t="str">
        <f>IF(FN_MC!F1607="","*",FN_MC!F1607)</f>
        <v>*</v>
      </c>
      <c r="I1605" s="119" t="str">
        <f>IF(FN_MC!H1607="","*",FN_MC!H1607)</f>
        <v>*</v>
      </c>
      <c r="J1605" s="119" t="str">
        <f>IF(FN_MC!I1607="","*",FN_MC!I1607)</f>
        <v>*</v>
      </c>
      <c r="K1605" s="119" t="str">
        <f>IF(FN_MC!M1607="","*",FN_MC!M1607)</f>
        <v>*</v>
      </c>
      <c r="L1605" s="119" t="str">
        <f>IF(FN_MC!N1607="","*",FN_MC!N1607)</f>
        <v>*</v>
      </c>
      <c r="M1605" s="120" t="str">
        <f>IF(FN_MC!J1607="","*",FN_MC!J1607)</f>
        <v>*</v>
      </c>
      <c r="N1605" s="120" t="str">
        <f>IF(FN_MC!K1607="","*",FN_MC!K1607)</f>
        <v>*</v>
      </c>
      <c r="O1605" s="120" t="str">
        <f>IF(FN_MC!L1607="","*",FN_MC!L1607)</f>
        <v>*</v>
      </c>
      <c r="P1605" s="120"/>
      <c r="Q1605" s="137" t="str">
        <f>IF(FN_MC!O1607="","*",FN_MC!O1607)</f>
        <v>*</v>
      </c>
      <c r="R1605" s="137" t="str">
        <f>IF(FN_MC!P1607="","*",FN_MC!P1607)</f>
        <v>*</v>
      </c>
      <c r="S1605" s="119" t="str">
        <f>IF(FN_MC!Q1609="","*",CONCATENATE(FN_MC!Q1609," ",FN_MC!R1609))</f>
        <v>*</v>
      </c>
      <c r="T1605" s="119" t="str">
        <f>IF(FN_MC!V1607="","*",FN_MC!V1607)</f>
        <v>*</v>
      </c>
      <c r="U1605" s="119" t="str">
        <f>IF(FN_MC!W1607="","*",FN_MC!W1607)</f>
        <v>*</v>
      </c>
      <c r="V1605" s="121" t="str">
        <f ca="1">_xlfn.XLOOKUP(G1605&amp;$V$2,BS_CONTROLE[CHAVE],BS_CONTROLE[Quantidade_11],"-")</f>
        <v>-</v>
      </c>
      <c r="W1605" s="121" t="str">
        <f ca="1">_xlfn.XLOOKUP(G1605&amp;$W$2,BS_CONTROLE[CHAVE],BS_CONTROLE[Quantidade_11],"-")</f>
        <v>-</v>
      </c>
      <c r="X1605" s="121" t="str">
        <f ca="1">_xlfn.XLOOKUP(G1605&amp;$X$2,BS_CONTROLE[CHAVE],BS_CONTROLE[Quantidade_11],"-")</f>
        <v>-</v>
      </c>
    </row>
    <row r="1606" spans="1:24" s="122" customFormat="1" hidden="1">
      <c r="A1606" s="160" t="str">
        <f>IF(FN_MC!Y1608="","*",FN_MC!Y1608)</f>
        <v>*</v>
      </c>
      <c r="B1606" s="160" t="str">
        <f>IF(FN_MC!X1608="","*",FN_MC!X1608)</f>
        <v>*</v>
      </c>
      <c r="C1606" s="160" t="str">
        <f>IF(FN_MC!Z1608="","*",FN_MC!Z1608)</f>
        <v>*</v>
      </c>
      <c r="D1606" s="161" t="str">
        <f>IF(FN_MC!S1608="","*",FN_MC!S1608)</f>
        <v>*</v>
      </c>
      <c r="E1606" s="161" t="str">
        <f>IF(FN_MC!T1608="","*",FN_MC!T1608)</f>
        <v>*</v>
      </c>
      <c r="F1606" s="161" t="str">
        <f>IF(FN_MC!B1608="","*",FN_MC!B1608)</f>
        <v>*</v>
      </c>
      <c r="G1606" s="161" t="str">
        <f>IF(FN_MC!D1608="","*",FN_MC!D1608)</f>
        <v>*</v>
      </c>
      <c r="H1606" s="161" t="str">
        <f>IF(FN_MC!F1608="","*",FN_MC!F1608)</f>
        <v>*</v>
      </c>
      <c r="I1606" s="161" t="str">
        <f>IF(FN_MC!H1608="","*",FN_MC!H1608)</f>
        <v>*</v>
      </c>
      <c r="J1606" s="161" t="str">
        <f>IF(FN_MC!I1608="","*",FN_MC!I1608)</f>
        <v>*</v>
      </c>
      <c r="K1606" s="161" t="str">
        <f>IF(FN_MC!M1608="","*",FN_MC!M1608)</f>
        <v>*</v>
      </c>
      <c r="L1606" s="161" t="str">
        <f>IF(FN_MC!N1608="","*",FN_MC!N1608)</f>
        <v>*</v>
      </c>
      <c r="M1606" s="162" t="str">
        <f>IF(FN_MC!J1608="","*",FN_MC!J1608)</f>
        <v>*</v>
      </c>
      <c r="N1606" s="162" t="str">
        <f>IF(FN_MC!K1608="","*",FN_MC!K1608)</f>
        <v>*</v>
      </c>
      <c r="O1606" s="162" t="str">
        <f>IF(FN_MC!L1608="","*",FN_MC!L1608)</f>
        <v>*</v>
      </c>
      <c r="P1606" s="162"/>
      <c r="Q1606" s="163" t="str">
        <f>IF(FN_MC!O1608="","*",FN_MC!O1608)</f>
        <v>*</v>
      </c>
      <c r="R1606" s="163" t="str">
        <f>IF(FN_MC!P1608="","*",FN_MC!P1608)</f>
        <v>*</v>
      </c>
      <c r="S1606" s="161" t="str">
        <f>IF(FN_MC!Q1610="","*",CONCATENATE(FN_MC!Q1610," ",FN_MC!R1610))</f>
        <v>*</v>
      </c>
      <c r="T1606" s="161" t="str">
        <f>IF(FN_MC!V1608="","*",FN_MC!V1608)</f>
        <v>*</v>
      </c>
      <c r="U1606" s="161" t="str">
        <f>IF(FN_MC!W1608="","*",FN_MC!W1608)</f>
        <v>*</v>
      </c>
      <c r="V1606" s="121" t="str">
        <f ca="1">_xlfn.XLOOKUP(G1606&amp;$V$2,BS_CONTROLE[CHAVE],BS_CONTROLE[Quantidade_11],"-")</f>
        <v>-</v>
      </c>
      <c r="W1606" s="121" t="str">
        <f ca="1">_xlfn.XLOOKUP(G1606&amp;$W$2,BS_CONTROLE[CHAVE],BS_CONTROLE[Quantidade_11],"-")</f>
        <v>-</v>
      </c>
      <c r="X1606" s="121" t="str">
        <f ca="1">_xlfn.XLOOKUP(G1606&amp;$X$2,BS_CONTROLE[CHAVE],BS_CONTROLE[Quantidade_11],"-")</f>
        <v>-</v>
      </c>
    </row>
    <row r="1607" spans="1:24" s="122" customFormat="1" hidden="1">
      <c r="A1607" s="160" t="str">
        <f>IF(FN_MC!Y1609="","*",FN_MC!Y1609)</f>
        <v>*</v>
      </c>
      <c r="B1607" s="160" t="str">
        <f>IF(FN_MC!X1609="","*",FN_MC!X1609)</f>
        <v>*</v>
      </c>
      <c r="C1607" s="160" t="str">
        <f>IF(FN_MC!Z1609="","*",FN_MC!Z1609)</f>
        <v>*</v>
      </c>
      <c r="D1607" s="161" t="str">
        <f>IF(FN_MC!S1609="","*",FN_MC!S1609)</f>
        <v>*</v>
      </c>
      <c r="E1607" s="161" t="str">
        <f>IF(FN_MC!T1609="","*",FN_MC!T1609)</f>
        <v>*</v>
      </c>
      <c r="F1607" s="161" t="str">
        <f>IF(FN_MC!B1609="","*",FN_MC!B1609)</f>
        <v>*</v>
      </c>
      <c r="G1607" s="161" t="str">
        <f>IF(FN_MC!D1609="","*",FN_MC!D1609)</f>
        <v>*</v>
      </c>
      <c r="H1607" s="161" t="str">
        <f>IF(FN_MC!F1609="","*",FN_MC!F1609)</f>
        <v>*</v>
      </c>
      <c r="I1607" s="161" t="str">
        <f>IF(FN_MC!H1609="","*",FN_MC!H1609)</f>
        <v>*</v>
      </c>
      <c r="J1607" s="161" t="str">
        <f>IF(FN_MC!I1609="","*",FN_MC!I1609)</f>
        <v>*</v>
      </c>
      <c r="K1607" s="161" t="str">
        <f>IF(FN_MC!M1609="","*",FN_MC!M1609)</f>
        <v>*</v>
      </c>
      <c r="L1607" s="161" t="str">
        <f>IF(FN_MC!N1609="","*",FN_MC!N1609)</f>
        <v>*</v>
      </c>
      <c r="M1607" s="162" t="str">
        <f>IF(FN_MC!J1609="","*",FN_MC!J1609)</f>
        <v>*</v>
      </c>
      <c r="N1607" s="162" t="str">
        <f>IF(FN_MC!K1609="","*",FN_MC!K1609)</f>
        <v>*</v>
      </c>
      <c r="O1607" s="162" t="str">
        <f>IF(FN_MC!L1609="","*",FN_MC!L1609)</f>
        <v>*</v>
      </c>
      <c r="P1607" s="162"/>
      <c r="Q1607" s="163" t="str">
        <f>IF(FN_MC!O1609="","*",FN_MC!O1609)</f>
        <v>*</v>
      </c>
      <c r="R1607" s="163" t="str">
        <f>IF(FN_MC!P1609="","*",FN_MC!P1609)</f>
        <v>*</v>
      </c>
      <c r="S1607" s="161" t="str">
        <f>IF(FN_MC!Q1611="","*",CONCATENATE(FN_MC!Q1611," ",FN_MC!R1611))</f>
        <v>*</v>
      </c>
      <c r="T1607" s="161" t="str">
        <f>IF(FN_MC!V1609="","*",FN_MC!V1609)</f>
        <v>*</v>
      </c>
      <c r="U1607" s="161" t="str">
        <f>IF(FN_MC!W1609="","*",FN_MC!W1609)</f>
        <v>*</v>
      </c>
      <c r="V1607" s="121" t="str">
        <f ca="1">_xlfn.XLOOKUP(G1607&amp;$V$2,BS_CONTROLE[CHAVE],BS_CONTROLE[Quantidade_11],"-")</f>
        <v>-</v>
      </c>
      <c r="W1607" s="121" t="str">
        <f ca="1">_xlfn.XLOOKUP(G1607&amp;$W$2,BS_CONTROLE[CHAVE],BS_CONTROLE[Quantidade_11],"-")</f>
        <v>-</v>
      </c>
      <c r="X1607" s="121" t="str">
        <f ca="1">_xlfn.XLOOKUP(G1607&amp;$X$2,BS_CONTROLE[CHAVE],BS_CONTROLE[Quantidade_11],"-")</f>
        <v>-</v>
      </c>
    </row>
    <row r="1608" spans="1:24" s="122" customFormat="1" hidden="1">
      <c r="A1608" s="118" t="str">
        <f>IF(FN_MC!Y1610="","*",FN_MC!Y1610)</f>
        <v>*</v>
      </c>
      <c r="B1608" s="118" t="str">
        <f>IF(FN_MC!X1610="","*",FN_MC!X1610)</f>
        <v>*</v>
      </c>
      <c r="C1608" s="118" t="str">
        <f>IF(FN_MC!Z1610="","*",FN_MC!Z1610)</f>
        <v>*</v>
      </c>
      <c r="D1608" s="119" t="str">
        <f>IF(FN_MC!S1610="","*",FN_MC!S1610)</f>
        <v>*</v>
      </c>
      <c r="E1608" s="119" t="str">
        <f>IF(FN_MC!T1610="","*",FN_MC!T1610)</f>
        <v>*</v>
      </c>
      <c r="F1608" s="119" t="str">
        <f>IF(FN_MC!B1610="","*",FN_MC!B1610)</f>
        <v>*</v>
      </c>
      <c r="G1608" s="119" t="str">
        <f>IF(FN_MC!D1610="","*",FN_MC!D1610)</f>
        <v>*</v>
      </c>
      <c r="H1608" s="119" t="str">
        <f>IF(FN_MC!F1610="","*",FN_MC!F1610)</f>
        <v>*</v>
      </c>
      <c r="I1608" s="119" t="str">
        <f>IF(FN_MC!H1610="","*",FN_MC!H1610)</f>
        <v>*</v>
      </c>
      <c r="J1608" s="119" t="str">
        <f>IF(FN_MC!I1610="","*",FN_MC!I1610)</f>
        <v>*</v>
      </c>
      <c r="K1608" s="119" t="str">
        <f>IF(FN_MC!M1610="","*",FN_MC!M1610)</f>
        <v>*</v>
      </c>
      <c r="L1608" s="119" t="str">
        <f>IF(FN_MC!N1610="","*",FN_MC!N1610)</f>
        <v>*</v>
      </c>
      <c r="M1608" s="120" t="str">
        <f>IF(FN_MC!J1610="","*",FN_MC!J1610)</f>
        <v>*</v>
      </c>
      <c r="N1608" s="120" t="str">
        <f>IF(FN_MC!K1610="","*",FN_MC!K1610)</f>
        <v>*</v>
      </c>
      <c r="O1608" s="120" t="str">
        <f>IF(FN_MC!L1610="","*",FN_MC!L1610)</f>
        <v>*</v>
      </c>
      <c r="P1608" s="120"/>
      <c r="Q1608" s="137" t="str">
        <f>IF(FN_MC!O1610="","*",FN_MC!O1610)</f>
        <v>*</v>
      </c>
      <c r="R1608" s="137" t="str">
        <f>IF(FN_MC!P1610="","*",FN_MC!P1610)</f>
        <v>*</v>
      </c>
      <c r="S1608" s="119" t="str">
        <f>IF(FN_MC!Q1612="","*",CONCATENATE(FN_MC!Q1612," ",FN_MC!R1612))</f>
        <v>*</v>
      </c>
      <c r="T1608" s="119" t="str">
        <f>IF(FN_MC!V1610="","*",FN_MC!V1610)</f>
        <v>*</v>
      </c>
      <c r="U1608" s="119" t="str">
        <f>IF(FN_MC!W1610="","*",FN_MC!W1610)</f>
        <v>*</v>
      </c>
      <c r="V1608" s="121" t="str">
        <f ca="1">_xlfn.XLOOKUP(G1608&amp;$V$2,BS_CONTROLE[CHAVE],BS_CONTROLE[Quantidade_11],"-")</f>
        <v>-</v>
      </c>
      <c r="W1608" s="121" t="str">
        <f ca="1">_xlfn.XLOOKUP(G1608&amp;$W$2,BS_CONTROLE[CHAVE],BS_CONTROLE[Quantidade_11],"-")</f>
        <v>-</v>
      </c>
      <c r="X1608" s="121" t="str">
        <f ca="1">_xlfn.XLOOKUP(G1608&amp;$X$2,BS_CONTROLE[CHAVE],BS_CONTROLE[Quantidade_11],"-")</f>
        <v>-</v>
      </c>
    </row>
    <row r="1609" spans="1:24" s="122" customFormat="1" hidden="1">
      <c r="A1609" s="160" t="str">
        <f>IF(FN_MC!Y1611="","*",FN_MC!Y1611)</f>
        <v>*</v>
      </c>
      <c r="B1609" s="160" t="str">
        <f>IF(FN_MC!X1611="","*",FN_MC!X1611)</f>
        <v>*</v>
      </c>
      <c r="C1609" s="160" t="str">
        <f>IF(FN_MC!Z1611="","*",FN_MC!Z1611)</f>
        <v>*</v>
      </c>
      <c r="D1609" s="161" t="str">
        <f>IF(FN_MC!S1611="","*",FN_MC!S1611)</f>
        <v>*</v>
      </c>
      <c r="E1609" s="161" t="str">
        <f>IF(FN_MC!T1611="","*",FN_MC!T1611)</f>
        <v>*</v>
      </c>
      <c r="F1609" s="161" t="str">
        <f>IF(FN_MC!B1611="","*",FN_MC!B1611)</f>
        <v>*</v>
      </c>
      <c r="G1609" s="161" t="str">
        <f>IF(FN_MC!D1611="","*",FN_MC!D1611)</f>
        <v>*</v>
      </c>
      <c r="H1609" s="161" t="str">
        <f>IF(FN_MC!F1611="","*",FN_MC!F1611)</f>
        <v>*</v>
      </c>
      <c r="I1609" s="161" t="str">
        <f>IF(FN_MC!H1611="","*",FN_MC!H1611)</f>
        <v>*</v>
      </c>
      <c r="J1609" s="161" t="str">
        <f>IF(FN_MC!I1611="","*",FN_MC!I1611)</f>
        <v>*</v>
      </c>
      <c r="K1609" s="161" t="str">
        <f>IF(FN_MC!M1611="","*",FN_MC!M1611)</f>
        <v>*</v>
      </c>
      <c r="L1609" s="161" t="str">
        <f>IF(FN_MC!N1611="","*",FN_MC!N1611)</f>
        <v>*</v>
      </c>
      <c r="M1609" s="162" t="str">
        <f>IF(FN_MC!J1611="","*",FN_MC!J1611)</f>
        <v>*</v>
      </c>
      <c r="N1609" s="162" t="str">
        <f>IF(FN_MC!K1611="","*",FN_MC!K1611)</f>
        <v>*</v>
      </c>
      <c r="O1609" s="162" t="str">
        <f>IF(FN_MC!L1611="","*",FN_MC!L1611)</f>
        <v>*</v>
      </c>
      <c r="P1609" s="162"/>
      <c r="Q1609" s="163" t="str">
        <f>IF(FN_MC!O1611="","*",FN_MC!O1611)</f>
        <v>*</v>
      </c>
      <c r="R1609" s="163" t="str">
        <f>IF(FN_MC!P1611="","*",FN_MC!P1611)</f>
        <v>*</v>
      </c>
      <c r="S1609" s="161" t="str">
        <f>IF(FN_MC!Q1613="","*",CONCATENATE(FN_MC!Q1613," ",FN_MC!R1613))</f>
        <v>*</v>
      </c>
      <c r="T1609" s="161" t="str">
        <f>IF(FN_MC!V1611="","*",FN_MC!V1611)</f>
        <v>*</v>
      </c>
      <c r="U1609" s="161" t="str">
        <f>IF(FN_MC!W1611="","*",FN_MC!W1611)</f>
        <v>*</v>
      </c>
      <c r="V1609" s="121" t="str">
        <f ca="1">_xlfn.XLOOKUP(G1609&amp;$V$2,BS_CONTROLE[CHAVE],BS_CONTROLE[Quantidade_11],"-")</f>
        <v>-</v>
      </c>
      <c r="W1609" s="121" t="str">
        <f ca="1">_xlfn.XLOOKUP(G1609&amp;$W$2,BS_CONTROLE[CHAVE],BS_CONTROLE[Quantidade_11],"-")</f>
        <v>-</v>
      </c>
      <c r="X1609" s="121" t="str">
        <f ca="1">_xlfn.XLOOKUP(G1609&amp;$X$2,BS_CONTROLE[CHAVE],BS_CONTROLE[Quantidade_11],"-")</f>
        <v>-</v>
      </c>
    </row>
    <row r="1610" spans="1:24" s="122" customFormat="1" hidden="1">
      <c r="A1610" s="160" t="str">
        <f>IF(FN_MC!Y1612="","*",FN_MC!Y1612)</f>
        <v>*</v>
      </c>
      <c r="B1610" s="160" t="str">
        <f>IF(FN_MC!X1612="","*",FN_MC!X1612)</f>
        <v>*</v>
      </c>
      <c r="C1610" s="160" t="str">
        <f>IF(FN_MC!Z1612="","*",FN_MC!Z1612)</f>
        <v>*</v>
      </c>
      <c r="D1610" s="161" t="str">
        <f>IF(FN_MC!S1612="","*",FN_MC!S1612)</f>
        <v>*</v>
      </c>
      <c r="E1610" s="161" t="str">
        <f>IF(FN_MC!T1612="","*",FN_MC!T1612)</f>
        <v>*</v>
      </c>
      <c r="F1610" s="161" t="str">
        <f>IF(FN_MC!B1612="","*",FN_MC!B1612)</f>
        <v>*</v>
      </c>
      <c r="G1610" s="161" t="str">
        <f>IF(FN_MC!D1612="","*",FN_MC!D1612)</f>
        <v>*</v>
      </c>
      <c r="H1610" s="161" t="str">
        <f>IF(FN_MC!F1612="","*",FN_MC!F1612)</f>
        <v>*</v>
      </c>
      <c r="I1610" s="161" t="str">
        <f>IF(FN_MC!H1612="","*",FN_MC!H1612)</f>
        <v>*</v>
      </c>
      <c r="J1610" s="161" t="str">
        <f>IF(FN_MC!I1612="","*",FN_MC!I1612)</f>
        <v>*</v>
      </c>
      <c r="K1610" s="161" t="str">
        <f>IF(FN_MC!M1612="","*",FN_MC!M1612)</f>
        <v>*</v>
      </c>
      <c r="L1610" s="161" t="str">
        <f>IF(FN_MC!N1612="","*",FN_MC!N1612)</f>
        <v>*</v>
      </c>
      <c r="M1610" s="162" t="str">
        <f>IF(FN_MC!J1612="","*",FN_MC!J1612)</f>
        <v>*</v>
      </c>
      <c r="N1610" s="162" t="str">
        <f>IF(FN_MC!K1612="","*",FN_MC!K1612)</f>
        <v>*</v>
      </c>
      <c r="O1610" s="162" t="str">
        <f>IF(FN_MC!L1612="","*",FN_MC!L1612)</f>
        <v>*</v>
      </c>
      <c r="P1610" s="162"/>
      <c r="Q1610" s="163" t="str">
        <f>IF(FN_MC!O1612="","*",FN_MC!O1612)</f>
        <v>*</v>
      </c>
      <c r="R1610" s="163" t="str">
        <f>IF(FN_MC!P1612="","*",FN_MC!P1612)</f>
        <v>*</v>
      </c>
      <c r="S1610" s="161" t="str">
        <f>IF(FN_MC!Q1614="","*",CONCATENATE(FN_MC!Q1614," ",FN_MC!R1614))</f>
        <v>*</v>
      </c>
      <c r="T1610" s="161" t="str">
        <f>IF(FN_MC!V1612="","*",FN_MC!V1612)</f>
        <v>*</v>
      </c>
      <c r="U1610" s="161" t="str">
        <f>IF(FN_MC!W1612="","*",FN_MC!W1612)</f>
        <v>*</v>
      </c>
      <c r="V1610" s="121" t="str">
        <f ca="1">_xlfn.XLOOKUP(G1610&amp;$V$2,BS_CONTROLE[CHAVE],BS_CONTROLE[Quantidade_11],"-")</f>
        <v>-</v>
      </c>
      <c r="W1610" s="121" t="str">
        <f ca="1">_xlfn.XLOOKUP(G1610&amp;$W$2,BS_CONTROLE[CHAVE],BS_CONTROLE[Quantidade_11],"-")</f>
        <v>-</v>
      </c>
      <c r="X1610" s="121" t="str">
        <f ca="1">_xlfn.XLOOKUP(G1610&amp;$X$2,BS_CONTROLE[CHAVE],BS_CONTROLE[Quantidade_11],"-")</f>
        <v>-</v>
      </c>
    </row>
    <row r="1611" spans="1:24" s="122" customFormat="1" hidden="1">
      <c r="A1611" s="118" t="str">
        <f>IF(FN_MC!Y1613="","*",FN_MC!Y1613)</f>
        <v>*</v>
      </c>
      <c r="B1611" s="118" t="str">
        <f>IF(FN_MC!X1613="","*",FN_MC!X1613)</f>
        <v>*</v>
      </c>
      <c r="C1611" s="118" t="str">
        <f>IF(FN_MC!Z1613="","*",FN_MC!Z1613)</f>
        <v>*</v>
      </c>
      <c r="D1611" s="119" t="str">
        <f>IF(FN_MC!S1613="","*",FN_MC!S1613)</f>
        <v>*</v>
      </c>
      <c r="E1611" s="119" t="str">
        <f>IF(FN_MC!T1613="","*",FN_MC!T1613)</f>
        <v>*</v>
      </c>
      <c r="F1611" s="119" t="str">
        <f>IF(FN_MC!B1613="","*",FN_MC!B1613)</f>
        <v>*</v>
      </c>
      <c r="G1611" s="119" t="str">
        <f>IF(FN_MC!D1613="","*",FN_MC!D1613)</f>
        <v>*</v>
      </c>
      <c r="H1611" s="119" t="str">
        <f>IF(FN_MC!F1613="","*",FN_MC!F1613)</f>
        <v>*</v>
      </c>
      <c r="I1611" s="119" t="str">
        <f>IF(FN_MC!H1613="","*",FN_MC!H1613)</f>
        <v>*</v>
      </c>
      <c r="J1611" s="119" t="str">
        <f>IF(FN_MC!I1613="","*",FN_MC!I1613)</f>
        <v>*</v>
      </c>
      <c r="K1611" s="119" t="str">
        <f>IF(FN_MC!M1613="","*",FN_MC!M1613)</f>
        <v>*</v>
      </c>
      <c r="L1611" s="119" t="str">
        <f>IF(FN_MC!N1613="","*",FN_MC!N1613)</f>
        <v>*</v>
      </c>
      <c r="M1611" s="120" t="str">
        <f>IF(FN_MC!J1613="","*",FN_MC!J1613)</f>
        <v>*</v>
      </c>
      <c r="N1611" s="120" t="str">
        <f>IF(FN_MC!K1613="","*",FN_MC!K1613)</f>
        <v>*</v>
      </c>
      <c r="O1611" s="120" t="str">
        <f>IF(FN_MC!L1613="","*",FN_MC!L1613)</f>
        <v>*</v>
      </c>
      <c r="P1611" s="120"/>
      <c r="Q1611" s="137" t="str">
        <f>IF(FN_MC!O1613="","*",FN_MC!O1613)</f>
        <v>*</v>
      </c>
      <c r="R1611" s="137" t="str">
        <f>IF(FN_MC!P1613="","*",FN_MC!P1613)</f>
        <v>*</v>
      </c>
      <c r="S1611" s="119" t="str">
        <f>IF(FN_MC!Q1615="","*",CONCATENATE(FN_MC!Q1615," ",FN_MC!R1615))</f>
        <v>*</v>
      </c>
      <c r="T1611" s="119" t="str">
        <f>IF(FN_MC!V1613="","*",FN_MC!V1613)</f>
        <v>*</v>
      </c>
      <c r="U1611" s="119" t="str">
        <f>IF(FN_MC!W1613="","*",FN_MC!W1613)</f>
        <v>*</v>
      </c>
      <c r="V1611" s="121" t="str">
        <f ca="1">_xlfn.XLOOKUP(G1611&amp;$V$2,BS_CONTROLE[CHAVE],BS_CONTROLE[Quantidade_11],"-")</f>
        <v>-</v>
      </c>
      <c r="W1611" s="121" t="str">
        <f ca="1">_xlfn.XLOOKUP(G1611&amp;$W$2,BS_CONTROLE[CHAVE],BS_CONTROLE[Quantidade_11],"-")</f>
        <v>-</v>
      </c>
      <c r="X1611" s="121" t="str">
        <f ca="1">_xlfn.XLOOKUP(G1611&amp;$X$2,BS_CONTROLE[CHAVE],BS_CONTROLE[Quantidade_11],"-")</f>
        <v>-</v>
      </c>
    </row>
    <row r="1612" spans="1:24" s="122" customFormat="1" hidden="1">
      <c r="A1612" s="160" t="str">
        <f>IF(FN_MC!Y1614="","*",FN_MC!Y1614)</f>
        <v>*</v>
      </c>
      <c r="B1612" s="160" t="str">
        <f>IF(FN_MC!X1614="","*",FN_MC!X1614)</f>
        <v>*</v>
      </c>
      <c r="C1612" s="160" t="str">
        <f>IF(FN_MC!Z1614="","*",FN_MC!Z1614)</f>
        <v>*</v>
      </c>
      <c r="D1612" s="161" t="str">
        <f>IF(FN_MC!S1614="","*",FN_MC!S1614)</f>
        <v>*</v>
      </c>
      <c r="E1612" s="161" t="str">
        <f>IF(FN_MC!T1614="","*",FN_MC!T1614)</f>
        <v>*</v>
      </c>
      <c r="F1612" s="161" t="str">
        <f>IF(FN_MC!B1614="","*",FN_MC!B1614)</f>
        <v>*</v>
      </c>
      <c r="G1612" s="161" t="str">
        <f>IF(FN_MC!D1614="","*",FN_MC!D1614)</f>
        <v>*</v>
      </c>
      <c r="H1612" s="161" t="str">
        <f>IF(FN_MC!F1614="","*",FN_MC!F1614)</f>
        <v>*</v>
      </c>
      <c r="I1612" s="161" t="str">
        <f>IF(FN_MC!H1614="","*",FN_MC!H1614)</f>
        <v>*</v>
      </c>
      <c r="J1612" s="161" t="str">
        <f>IF(FN_MC!I1614="","*",FN_MC!I1614)</f>
        <v>*</v>
      </c>
      <c r="K1612" s="161" t="str">
        <f>IF(FN_MC!M1614="","*",FN_MC!M1614)</f>
        <v>*</v>
      </c>
      <c r="L1612" s="161" t="str">
        <f>IF(FN_MC!N1614="","*",FN_MC!N1614)</f>
        <v>*</v>
      </c>
      <c r="M1612" s="162" t="str">
        <f>IF(FN_MC!J1614="","*",FN_MC!J1614)</f>
        <v>*</v>
      </c>
      <c r="N1612" s="162" t="str">
        <f>IF(FN_MC!K1614="","*",FN_MC!K1614)</f>
        <v>*</v>
      </c>
      <c r="O1612" s="162" t="str">
        <f>IF(FN_MC!L1614="","*",FN_MC!L1614)</f>
        <v>*</v>
      </c>
      <c r="P1612" s="162"/>
      <c r="Q1612" s="163" t="str">
        <f>IF(FN_MC!O1614="","*",FN_MC!O1614)</f>
        <v>*</v>
      </c>
      <c r="R1612" s="163" t="str">
        <f>IF(FN_MC!P1614="","*",FN_MC!P1614)</f>
        <v>*</v>
      </c>
      <c r="S1612" s="161" t="str">
        <f>IF(FN_MC!Q1616="","*",CONCATENATE(FN_MC!Q1616," ",FN_MC!R1616))</f>
        <v>*</v>
      </c>
      <c r="T1612" s="161" t="str">
        <f>IF(FN_MC!V1614="","*",FN_MC!V1614)</f>
        <v>*</v>
      </c>
      <c r="U1612" s="161" t="str">
        <f>IF(FN_MC!W1614="","*",FN_MC!W1614)</f>
        <v>*</v>
      </c>
      <c r="V1612" s="121" t="str">
        <f ca="1">_xlfn.XLOOKUP(G1612&amp;$V$2,BS_CONTROLE[CHAVE],BS_CONTROLE[Quantidade_11],"-")</f>
        <v>-</v>
      </c>
      <c r="W1612" s="121" t="str">
        <f ca="1">_xlfn.XLOOKUP(G1612&amp;$W$2,BS_CONTROLE[CHAVE],BS_CONTROLE[Quantidade_11],"-")</f>
        <v>-</v>
      </c>
      <c r="X1612" s="121" t="str">
        <f ca="1">_xlfn.XLOOKUP(G1612&amp;$X$2,BS_CONTROLE[CHAVE],BS_CONTROLE[Quantidade_11],"-")</f>
        <v>-</v>
      </c>
    </row>
    <row r="1613" spans="1:24" s="122" customFormat="1" hidden="1">
      <c r="A1613" s="160" t="str">
        <f>IF(FN_MC!Y1615="","*",FN_MC!Y1615)</f>
        <v>*</v>
      </c>
      <c r="B1613" s="160" t="str">
        <f>IF(FN_MC!X1615="","*",FN_MC!X1615)</f>
        <v>*</v>
      </c>
      <c r="C1613" s="160" t="str">
        <f>IF(FN_MC!Z1615="","*",FN_MC!Z1615)</f>
        <v>*</v>
      </c>
      <c r="D1613" s="161" t="str">
        <f>IF(FN_MC!S1615="","*",FN_MC!S1615)</f>
        <v>*</v>
      </c>
      <c r="E1613" s="161" t="str">
        <f>IF(FN_MC!T1615="","*",FN_MC!T1615)</f>
        <v>*</v>
      </c>
      <c r="F1613" s="161" t="str">
        <f>IF(FN_MC!B1615="","*",FN_MC!B1615)</f>
        <v>*</v>
      </c>
      <c r="G1613" s="161" t="str">
        <f>IF(FN_MC!D1615="","*",FN_MC!D1615)</f>
        <v>*</v>
      </c>
      <c r="H1613" s="161" t="str">
        <f>IF(FN_MC!F1615="","*",FN_MC!F1615)</f>
        <v>*</v>
      </c>
      <c r="I1613" s="161" t="str">
        <f>IF(FN_MC!H1615="","*",FN_MC!H1615)</f>
        <v>*</v>
      </c>
      <c r="J1613" s="161" t="str">
        <f>IF(FN_MC!I1615="","*",FN_MC!I1615)</f>
        <v>*</v>
      </c>
      <c r="K1613" s="161" t="str">
        <f>IF(FN_MC!M1615="","*",FN_MC!M1615)</f>
        <v>*</v>
      </c>
      <c r="L1613" s="161" t="str">
        <f>IF(FN_MC!N1615="","*",FN_MC!N1615)</f>
        <v>*</v>
      </c>
      <c r="M1613" s="162" t="str">
        <f>IF(FN_MC!J1615="","*",FN_MC!J1615)</f>
        <v>*</v>
      </c>
      <c r="N1613" s="162" t="str">
        <f>IF(FN_MC!K1615="","*",FN_MC!K1615)</f>
        <v>*</v>
      </c>
      <c r="O1613" s="162" t="str">
        <f>IF(FN_MC!L1615="","*",FN_MC!L1615)</f>
        <v>*</v>
      </c>
      <c r="P1613" s="162"/>
      <c r="Q1613" s="163" t="str">
        <f>IF(FN_MC!O1615="","*",FN_MC!O1615)</f>
        <v>*</v>
      </c>
      <c r="R1613" s="163" t="str">
        <f>IF(FN_MC!P1615="","*",FN_MC!P1615)</f>
        <v>*</v>
      </c>
      <c r="S1613" s="161" t="str">
        <f>IF(FN_MC!Q1617="","*",CONCATENATE(FN_MC!Q1617," ",FN_MC!R1617))</f>
        <v>*</v>
      </c>
      <c r="T1613" s="161" t="str">
        <f>IF(FN_MC!V1615="","*",FN_MC!V1615)</f>
        <v>*</v>
      </c>
      <c r="U1613" s="161" t="str">
        <f>IF(FN_MC!W1615="","*",FN_MC!W1615)</f>
        <v>*</v>
      </c>
      <c r="V1613" s="121" t="str">
        <f ca="1">_xlfn.XLOOKUP(G1613&amp;$V$2,BS_CONTROLE[CHAVE],BS_CONTROLE[Quantidade_11],"-")</f>
        <v>-</v>
      </c>
      <c r="W1613" s="121" t="str">
        <f ca="1">_xlfn.XLOOKUP(G1613&amp;$W$2,BS_CONTROLE[CHAVE],BS_CONTROLE[Quantidade_11],"-")</f>
        <v>-</v>
      </c>
      <c r="X1613" s="121" t="str">
        <f ca="1">_xlfn.XLOOKUP(G1613&amp;$X$2,BS_CONTROLE[CHAVE],BS_CONTROLE[Quantidade_11],"-")</f>
        <v>-</v>
      </c>
    </row>
    <row r="1614" spans="1:24" s="122" customFormat="1" hidden="1">
      <c r="A1614" s="118" t="str">
        <f>IF(FN_MC!Y1616="","*",FN_MC!Y1616)</f>
        <v>*</v>
      </c>
      <c r="B1614" s="118" t="str">
        <f>IF(FN_MC!X1616="","*",FN_MC!X1616)</f>
        <v>*</v>
      </c>
      <c r="C1614" s="118" t="str">
        <f>IF(FN_MC!Z1616="","*",FN_MC!Z1616)</f>
        <v>*</v>
      </c>
      <c r="D1614" s="119" t="str">
        <f>IF(FN_MC!S1616="","*",FN_MC!S1616)</f>
        <v>*</v>
      </c>
      <c r="E1614" s="119" t="str">
        <f>IF(FN_MC!T1616="","*",FN_MC!T1616)</f>
        <v>*</v>
      </c>
      <c r="F1614" s="119" t="str">
        <f>IF(FN_MC!B1616="","*",FN_MC!B1616)</f>
        <v>*</v>
      </c>
      <c r="G1614" s="119" t="str">
        <f>IF(FN_MC!D1616="","*",FN_MC!D1616)</f>
        <v>*</v>
      </c>
      <c r="H1614" s="119" t="str">
        <f>IF(FN_MC!F1616="","*",FN_MC!F1616)</f>
        <v>*</v>
      </c>
      <c r="I1614" s="119" t="str">
        <f>IF(FN_MC!H1616="","*",FN_MC!H1616)</f>
        <v>*</v>
      </c>
      <c r="J1614" s="119" t="str">
        <f>IF(FN_MC!I1616="","*",FN_MC!I1616)</f>
        <v>*</v>
      </c>
      <c r="K1614" s="119" t="str">
        <f>IF(FN_MC!M1616="","*",FN_MC!M1616)</f>
        <v>*</v>
      </c>
      <c r="L1614" s="119" t="str">
        <f>IF(FN_MC!N1616="","*",FN_MC!N1616)</f>
        <v>*</v>
      </c>
      <c r="M1614" s="120" t="str">
        <f>IF(FN_MC!J1616="","*",FN_MC!J1616)</f>
        <v>*</v>
      </c>
      <c r="N1614" s="120" t="str">
        <f>IF(FN_MC!K1616="","*",FN_MC!K1616)</f>
        <v>*</v>
      </c>
      <c r="O1614" s="120" t="str">
        <f>IF(FN_MC!L1616="","*",FN_MC!L1616)</f>
        <v>*</v>
      </c>
      <c r="P1614" s="120"/>
      <c r="Q1614" s="137" t="str">
        <f>IF(FN_MC!O1616="","*",FN_MC!O1616)</f>
        <v>*</v>
      </c>
      <c r="R1614" s="137" t="str">
        <f>IF(FN_MC!P1616="","*",FN_MC!P1616)</f>
        <v>*</v>
      </c>
      <c r="S1614" s="119" t="str">
        <f>IF(FN_MC!Q1618="","*",CONCATENATE(FN_MC!Q1618," ",FN_MC!R1618))</f>
        <v>*</v>
      </c>
      <c r="T1614" s="119" t="str">
        <f>IF(FN_MC!V1616="","*",FN_MC!V1616)</f>
        <v>*</v>
      </c>
      <c r="U1614" s="119" t="str">
        <f>IF(FN_MC!W1616="","*",FN_MC!W1616)</f>
        <v>*</v>
      </c>
      <c r="V1614" s="121" t="str">
        <f ca="1">_xlfn.XLOOKUP(G1614&amp;$V$2,BS_CONTROLE[CHAVE],BS_CONTROLE[Quantidade_11],"-")</f>
        <v>-</v>
      </c>
      <c r="W1614" s="121" t="str">
        <f ca="1">_xlfn.XLOOKUP(G1614&amp;$W$2,BS_CONTROLE[CHAVE],BS_CONTROLE[Quantidade_11],"-")</f>
        <v>-</v>
      </c>
      <c r="X1614" s="121" t="str">
        <f ca="1">_xlfn.XLOOKUP(G1614&amp;$X$2,BS_CONTROLE[CHAVE],BS_CONTROLE[Quantidade_11],"-")</f>
        <v>-</v>
      </c>
    </row>
    <row r="1615" spans="1:24" s="122" customFormat="1" hidden="1">
      <c r="A1615" s="160" t="str">
        <f>IF(FN_MC!Y1617="","*",FN_MC!Y1617)</f>
        <v>*</v>
      </c>
      <c r="B1615" s="160" t="str">
        <f>IF(FN_MC!X1617="","*",FN_MC!X1617)</f>
        <v>*</v>
      </c>
      <c r="C1615" s="160" t="str">
        <f>IF(FN_MC!Z1617="","*",FN_MC!Z1617)</f>
        <v>*</v>
      </c>
      <c r="D1615" s="161" t="str">
        <f>IF(FN_MC!S1617="","*",FN_MC!S1617)</f>
        <v>*</v>
      </c>
      <c r="E1615" s="161" t="str">
        <f>IF(FN_MC!T1617="","*",FN_MC!T1617)</f>
        <v>*</v>
      </c>
      <c r="F1615" s="161" t="str">
        <f>IF(FN_MC!B1617="","*",FN_MC!B1617)</f>
        <v>*</v>
      </c>
      <c r="G1615" s="161" t="str">
        <f>IF(FN_MC!D1617="","*",FN_MC!D1617)</f>
        <v>*</v>
      </c>
      <c r="H1615" s="161" t="str">
        <f>IF(FN_MC!F1617="","*",FN_MC!F1617)</f>
        <v>*</v>
      </c>
      <c r="I1615" s="161" t="str">
        <f>IF(FN_MC!H1617="","*",FN_MC!H1617)</f>
        <v>*</v>
      </c>
      <c r="J1615" s="161" t="str">
        <f>IF(FN_MC!I1617="","*",FN_MC!I1617)</f>
        <v>*</v>
      </c>
      <c r="K1615" s="161" t="str">
        <f>IF(FN_MC!M1617="","*",FN_MC!M1617)</f>
        <v>*</v>
      </c>
      <c r="L1615" s="161" t="str">
        <f>IF(FN_MC!N1617="","*",FN_MC!N1617)</f>
        <v>*</v>
      </c>
      <c r="M1615" s="162" t="str">
        <f>IF(FN_MC!J1617="","*",FN_MC!J1617)</f>
        <v>*</v>
      </c>
      <c r="N1615" s="162" t="str">
        <f>IF(FN_MC!K1617="","*",FN_MC!K1617)</f>
        <v>*</v>
      </c>
      <c r="O1615" s="162" t="str">
        <f>IF(FN_MC!L1617="","*",FN_MC!L1617)</f>
        <v>*</v>
      </c>
      <c r="P1615" s="162"/>
      <c r="Q1615" s="163" t="str">
        <f>IF(FN_MC!O1617="","*",FN_MC!O1617)</f>
        <v>*</v>
      </c>
      <c r="R1615" s="163" t="str">
        <f>IF(FN_MC!P1617="","*",FN_MC!P1617)</f>
        <v>*</v>
      </c>
      <c r="S1615" s="161" t="str">
        <f>IF(FN_MC!Q1619="","*",CONCATENATE(FN_MC!Q1619," ",FN_MC!R1619))</f>
        <v>*</v>
      </c>
      <c r="T1615" s="161" t="str">
        <f>IF(FN_MC!V1617="","*",FN_MC!V1617)</f>
        <v>*</v>
      </c>
      <c r="U1615" s="161" t="str">
        <f>IF(FN_MC!W1617="","*",FN_MC!W1617)</f>
        <v>*</v>
      </c>
      <c r="V1615" s="121" t="str">
        <f ca="1">_xlfn.XLOOKUP(G1615&amp;$V$2,BS_CONTROLE[CHAVE],BS_CONTROLE[Quantidade_11],"-")</f>
        <v>-</v>
      </c>
      <c r="W1615" s="121" t="str">
        <f ca="1">_xlfn.XLOOKUP(G1615&amp;$W$2,BS_CONTROLE[CHAVE],BS_CONTROLE[Quantidade_11],"-")</f>
        <v>-</v>
      </c>
      <c r="X1615" s="121" t="str">
        <f ca="1">_xlfn.XLOOKUP(G1615&amp;$X$2,BS_CONTROLE[CHAVE],BS_CONTROLE[Quantidade_11],"-")</f>
        <v>-</v>
      </c>
    </row>
    <row r="1616" spans="1:24" s="122" customFormat="1" hidden="1">
      <c r="A1616" s="160" t="str">
        <f>IF(FN_MC!Y1618="","*",FN_MC!Y1618)</f>
        <v>*</v>
      </c>
      <c r="B1616" s="160" t="str">
        <f>IF(FN_MC!X1618="","*",FN_MC!X1618)</f>
        <v>*</v>
      </c>
      <c r="C1616" s="160" t="str">
        <f>IF(FN_MC!Z1618="","*",FN_MC!Z1618)</f>
        <v>*</v>
      </c>
      <c r="D1616" s="161" t="str">
        <f>IF(FN_MC!S1618="","*",FN_MC!S1618)</f>
        <v>*</v>
      </c>
      <c r="E1616" s="161" t="str">
        <f>IF(FN_MC!T1618="","*",FN_MC!T1618)</f>
        <v>*</v>
      </c>
      <c r="F1616" s="161" t="str">
        <f>IF(FN_MC!B1618="","*",FN_MC!B1618)</f>
        <v>*</v>
      </c>
      <c r="G1616" s="161" t="str">
        <f>IF(FN_MC!D1618="","*",FN_MC!D1618)</f>
        <v>*</v>
      </c>
      <c r="H1616" s="161" t="str">
        <f>IF(FN_MC!F1618="","*",FN_MC!F1618)</f>
        <v>*</v>
      </c>
      <c r="I1616" s="161" t="str">
        <f>IF(FN_MC!H1618="","*",FN_MC!H1618)</f>
        <v>*</v>
      </c>
      <c r="J1616" s="161" t="str">
        <f>IF(FN_MC!I1618="","*",FN_MC!I1618)</f>
        <v>*</v>
      </c>
      <c r="K1616" s="161" t="str">
        <f>IF(FN_MC!M1618="","*",FN_MC!M1618)</f>
        <v>*</v>
      </c>
      <c r="L1616" s="161" t="str">
        <f>IF(FN_MC!N1618="","*",FN_MC!N1618)</f>
        <v>*</v>
      </c>
      <c r="M1616" s="162" t="str">
        <f>IF(FN_MC!J1618="","*",FN_MC!J1618)</f>
        <v>*</v>
      </c>
      <c r="N1616" s="162" t="str">
        <f>IF(FN_MC!K1618="","*",FN_MC!K1618)</f>
        <v>*</v>
      </c>
      <c r="O1616" s="162" t="str">
        <f>IF(FN_MC!L1618="","*",FN_MC!L1618)</f>
        <v>*</v>
      </c>
      <c r="P1616" s="162"/>
      <c r="Q1616" s="163" t="str">
        <f>IF(FN_MC!O1618="","*",FN_MC!O1618)</f>
        <v>*</v>
      </c>
      <c r="R1616" s="163" t="str">
        <f>IF(FN_MC!P1618="","*",FN_MC!P1618)</f>
        <v>*</v>
      </c>
      <c r="S1616" s="161" t="str">
        <f>IF(FN_MC!Q1620="","*",CONCATENATE(FN_MC!Q1620," ",FN_MC!R1620))</f>
        <v>*</v>
      </c>
      <c r="T1616" s="161" t="str">
        <f>IF(FN_MC!V1618="","*",FN_MC!V1618)</f>
        <v>*</v>
      </c>
      <c r="U1616" s="161" t="str">
        <f>IF(FN_MC!W1618="","*",FN_MC!W1618)</f>
        <v>*</v>
      </c>
      <c r="V1616" s="121" t="str">
        <f ca="1">_xlfn.XLOOKUP(G1616&amp;$V$2,BS_CONTROLE[CHAVE],BS_CONTROLE[Quantidade_11],"-")</f>
        <v>-</v>
      </c>
      <c r="W1616" s="121" t="str">
        <f ca="1">_xlfn.XLOOKUP(G1616&amp;$W$2,BS_CONTROLE[CHAVE],BS_CONTROLE[Quantidade_11],"-")</f>
        <v>-</v>
      </c>
      <c r="X1616" s="121" t="str">
        <f ca="1">_xlfn.XLOOKUP(G1616&amp;$X$2,BS_CONTROLE[CHAVE],BS_CONTROLE[Quantidade_11],"-")</f>
        <v>-</v>
      </c>
    </row>
    <row r="1617" spans="1:24" s="122" customFormat="1" hidden="1">
      <c r="A1617" s="118" t="str">
        <f>IF(FN_MC!Y1619="","*",FN_MC!Y1619)</f>
        <v>*</v>
      </c>
      <c r="B1617" s="118" t="str">
        <f>IF(FN_MC!X1619="","*",FN_MC!X1619)</f>
        <v>*</v>
      </c>
      <c r="C1617" s="118" t="str">
        <f>IF(FN_MC!Z1619="","*",FN_MC!Z1619)</f>
        <v>*</v>
      </c>
      <c r="D1617" s="119" t="str">
        <f>IF(FN_MC!S1619="","*",FN_MC!S1619)</f>
        <v>*</v>
      </c>
      <c r="E1617" s="119" t="str">
        <f>IF(FN_MC!T1619="","*",FN_MC!T1619)</f>
        <v>*</v>
      </c>
      <c r="F1617" s="119" t="str">
        <f>IF(FN_MC!B1619="","*",FN_MC!B1619)</f>
        <v>*</v>
      </c>
      <c r="G1617" s="119" t="str">
        <f>IF(FN_MC!D1619="","*",FN_MC!D1619)</f>
        <v>*</v>
      </c>
      <c r="H1617" s="119" t="str">
        <f>IF(FN_MC!F1619="","*",FN_MC!F1619)</f>
        <v>*</v>
      </c>
      <c r="I1617" s="119" t="str">
        <f>IF(FN_MC!H1619="","*",FN_MC!H1619)</f>
        <v>*</v>
      </c>
      <c r="J1617" s="119" t="str">
        <f>IF(FN_MC!I1619="","*",FN_MC!I1619)</f>
        <v>*</v>
      </c>
      <c r="K1617" s="119" t="str">
        <f>IF(FN_MC!M1619="","*",FN_MC!M1619)</f>
        <v>*</v>
      </c>
      <c r="L1617" s="119" t="str">
        <f>IF(FN_MC!N1619="","*",FN_MC!N1619)</f>
        <v>*</v>
      </c>
      <c r="M1617" s="120" t="str">
        <f>IF(FN_MC!J1619="","*",FN_MC!J1619)</f>
        <v>*</v>
      </c>
      <c r="N1617" s="120" t="str">
        <f>IF(FN_MC!K1619="","*",FN_MC!K1619)</f>
        <v>*</v>
      </c>
      <c r="O1617" s="120" t="str">
        <f>IF(FN_MC!L1619="","*",FN_MC!L1619)</f>
        <v>*</v>
      </c>
      <c r="P1617" s="120"/>
      <c r="Q1617" s="137" t="str">
        <f>IF(FN_MC!O1619="","*",FN_MC!O1619)</f>
        <v>*</v>
      </c>
      <c r="R1617" s="137" t="str">
        <f>IF(FN_MC!P1619="","*",FN_MC!P1619)</f>
        <v>*</v>
      </c>
      <c r="S1617" s="119" t="str">
        <f>IF(FN_MC!Q1621="","*",CONCATENATE(FN_MC!Q1621," ",FN_MC!R1621))</f>
        <v>*</v>
      </c>
      <c r="T1617" s="119" t="str">
        <f>IF(FN_MC!V1619="","*",FN_MC!V1619)</f>
        <v>*</v>
      </c>
      <c r="U1617" s="119" t="str">
        <f>IF(FN_MC!W1619="","*",FN_MC!W1619)</f>
        <v>*</v>
      </c>
      <c r="V1617" s="121" t="str">
        <f ca="1">_xlfn.XLOOKUP(G1617&amp;$V$2,BS_CONTROLE[CHAVE],BS_CONTROLE[Quantidade_11],"-")</f>
        <v>-</v>
      </c>
      <c r="W1617" s="121" t="str">
        <f ca="1">_xlfn.XLOOKUP(G1617&amp;$W$2,BS_CONTROLE[CHAVE],BS_CONTROLE[Quantidade_11],"-")</f>
        <v>-</v>
      </c>
      <c r="X1617" s="121" t="str">
        <f ca="1">_xlfn.XLOOKUP(G1617&amp;$X$2,BS_CONTROLE[CHAVE],BS_CONTROLE[Quantidade_11],"-")</f>
        <v>-</v>
      </c>
    </row>
    <row r="1618" spans="1:24" s="122" customFormat="1" hidden="1">
      <c r="A1618" s="160" t="str">
        <f>IF(FN_MC!Y1620="","*",FN_MC!Y1620)</f>
        <v>*</v>
      </c>
      <c r="B1618" s="160" t="str">
        <f>IF(FN_MC!X1620="","*",FN_MC!X1620)</f>
        <v>*</v>
      </c>
      <c r="C1618" s="160" t="str">
        <f>IF(FN_MC!Z1620="","*",FN_MC!Z1620)</f>
        <v>*</v>
      </c>
      <c r="D1618" s="161" t="str">
        <f>IF(FN_MC!S1620="","*",FN_MC!S1620)</f>
        <v>*</v>
      </c>
      <c r="E1618" s="161" t="str">
        <f>IF(FN_MC!T1620="","*",FN_MC!T1620)</f>
        <v>*</v>
      </c>
      <c r="F1618" s="161" t="str">
        <f>IF(FN_MC!B1620="","*",FN_MC!B1620)</f>
        <v>*</v>
      </c>
      <c r="G1618" s="161" t="str">
        <f>IF(FN_MC!D1620="","*",FN_MC!D1620)</f>
        <v>*</v>
      </c>
      <c r="H1618" s="161" t="str">
        <f>IF(FN_MC!F1620="","*",FN_MC!F1620)</f>
        <v>*</v>
      </c>
      <c r="I1618" s="161" t="str">
        <f>IF(FN_MC!H1620="","*",FN_MC!H1620)</f>
        <v>*</v>
      </c>
      <c r="J1618" s="161" t="str">
        <f>IF(FN_MC!I1620="","*",FN_MC!I1620)</f>
        <v>*</v>
      </c>
      <c r="K1618" s="161" t="str">
        <f>IF(FN_MC!M1620="","*",FN_MC!M1620)</f>
        <v>*</v>
      </c>
      <c r="L1618" s="161" t="str">
        <f>IF(FN_MC!N1620="","*",FN_MC!N1620)</f>
        <v>*</v>
      </c>
      <c r="M1618" s="162" t="str">
        <f>IF(FN_MC!J1620="","*",FN_MC!J1620)</f>
        <v>*</v>
      </c>
      <c r="N1618" s="162" t="str">
        <f>IF(FN_MC!K1620="","*",FN_MC!K1620)</f>
        <v>*</v>
      </c>
      <c r="O1618" s="162" t="str">
        <f>IF(FN_MC!L1620="","*",FN_MC!L1620)</f>
        <v>*</v>
      </c>
      <c r="P1618" s="162"/>
      <c r="Q1618" s="163" t="str">
        <f>IF(FN_MC!O1620="","*",FN_MC!O1620)</f>
        <v>*</v>
      </c>
      <c r="R1618" s="163" t="str">
        <f>IF(FN_MC!P1620="","*",FN_MC!P1620)</f>
        <v>*</v>
      </c>
      <c r="S1618" s="161" t="str">
        <f>IF(FN_MC!Q1622="","*",CONCATENATE(FN_MC!Q1622," ",FN_MC!R1622))</f>
        <v>*</v>
      </c>
      <c r="T1618" s="161" t="str">
        <f>IF(FN_MC!V1620="","*",FN_MC!V1620)</f>
        <v>*</v>
      </c>
      <c r="U1618" s="161" t="str">
        <f>IF(FN_MC!W1620="","*",FN_MC!W1620)</f>
        <v>*</v>
      </c>
      <c r="V1618" s="121" t="str">
        <f ca="1">_xlfn.XLOOKUP(G1618&amp;$V$2,BS_CONTROLE[CHAVE],BS_CONTROLE[Quantidade_11],"-")</f>
        <v>-</v>
      </c>
      <c r="W1618" s="121" t="str">
        <f ca="1">_xlfn.XLOOKUP(G1618&amp;$W$2,BS_CONTROLE[CHAVE],BS_CONTROLE[Quantidade_11],"-")</f>
        <v>-</v>
      </c>
      <c r="X1618" s="121" t="str">
        <f ca="1">_xlfn.XLOOKUP(G1618&amp;$X$2,BS_CONTROLE[CHAVE],BS_CONTROLE[Quantidade_11],"-")</f>
        <v>-</v>
      </c>
    </row>
    <row r="1619" spans="1:24" s="122" customFormat="1" hidden="1">
      <c r="A1619" s="160" t="str">
        <f>IF(FN_MC!Y1621="","*",FN_MC!Y1621)</f>
        <v>*</v>
      </c>
      <c r="B1619" s="160" t="str">
        <f>IF(FN_MC!X1621="","*",FN_MC!X1621)</f>
        <v>*</v>
      </c>
      <c r="C1619" s="160" t="str">
        <f>IF(FN_MC!Z1621="","*",FN_MC!Z1621)</f>
        <v>*</v>
      </c>
      <c r="D1619" s="161" t="str">
        <f>IF(FN_MC!S1621="","*",FN_MC!S1621)</f>
        <v>*</v>
      </c>
      <c r="E1619" s="161" t="str">
        <f>IF(FN_MC!T1621="","*",FN_MC!T1621)</f>
        <v>*</v>
      </c>
      <c r="F1619" s="161" t="str">
        <f>IF(FN_MC!B1621="","*",FN_MC!B1621)</f>
        <v>*</v>
      </c>
      <c r="G1619" s="161" t="str">
        <f>IF(FN_MC!D1621="","*",FN_MC!D1621)</f>
        <v>*</v>
      </c>
      <c r="H1619" s="161" t="str">
        <f>IF(FN_MC!F1621="","*",FN_MC!F1621)</f>
        <v>*</v>
      </c>
      <c r="I1619" s="161" t="str">
        <f>IF(FN_MC!H1621="","*",FN_MC!H1621)</f>
        <v>*</v>
      </c>
      <c r="J1619" s="161" t="str">
        <f>IF(FN_MC!I1621="","*",FN_MC!I1621)</f>
        <v>*</v>
      </c>
      <c r="K1619" s="161" t="str">
        <f>IF(FN_MC!M1621="","*",FN_MC!M1621)</f>
        <v>*</v>
      </c>
      <c r="L1619" s="161" t="str">
        <f>IF(FN_MC!N1621="","*",FN_MC!N1621)</f>
        <v>*</v>
      </c>
      <c r="M1619" s="162" t="str">
        <f>IF(FN_MC!J1621="","*",FN_MC!J1621)</f>
        <v>*</v>
      </c>
      <c r="N1619" s="162" t="str">
        <f>IF(FN_MC!K1621="","*",FN_MC!K1621)</f>
        <v>*</v>
      </c>
      <c r="O1619" s="162" t="str">
        <f>IF(FN_MC!L1621="","*",FN_MC!L1621)</f>
        <v>*</v>
      </c>
      <c r="P1619" s="162"/>
      <c r="Q1619" s="163" t="str">
        <f>IF(FN_MC!O1621="","*",FN_MC!O1621)</f>
        <v>*</v>
      </c>
      <c r="R1619" s="163" t="str">
        <f>IF(FN_MC!P1621="","*",FN_MC!P1621)</f>
        <v>*</v>
      </c>
      <c r="S1619" s="161" t="str">
        <f>IF(FN_MC!Q1623="","*",CONCATENATE(FN_MC!Q1623," ",FN_MC!R1623))</f>
        <v>*</v>
      </c>
      <c r="T1619" s="161" t="str">
        <f>IF(FN_MC!V1621="","*",FN_MC!V1621)</f>
        <v>*</v>
      </c>
      <c r="U1619" s="161" t="str">
        <f>IF(FN_MC!W1621="","*",FN_MC!W1621)</f>
        <v>*</v>
      </c>
      <c r="V1619" s="121" t="str">
        <f ca="1">_xlfn.XLOOKUP(G1619&amp;$V$2,BS_CONTROLE[CHAVE],BS_CONTROLE[Quantidade_11],"-")</f>
        <v>-</v>
      </c>
      <c r="W1619" s="121" t="str">
        <f ca="1">_xlfn.XLOOKUP(G1619&amp;$W$2,BS_CONTROLE[CHAVE],BS_CONTROLE[Quantidade_11],"-")</f>
        <v>-</v>
      </c>
      <c r="X1619" s="121" t="str">
        <f ca="1">_xlfn.XLOOKUP(G1619&amp;$X$2,BS_CONTROLE[CHAVE],BS_CONTROLE[Quantidade_11],"-")</f>
        <v>-</v>
      </c>
    </row>
    <row r="1620" spans="1:24" s="122" customFormat="1" hidden="1">
      <c r="A1620" s="118" t="str">
        <f>IF(FN_MC!Y1622="","*",FN_MC!Y1622)</f>
        <v>*</v>
      </c>
      <c r="B1620" s="118" t="str">
        <f>IF(FN_MC!X1622="","*",FN_MC!X1622)</f>
        <v>*</v>
      </c>
      <c r="C1620" s="118" t="str">
        <f>IF(FN_MC!Z1622="","*",FN_MC!Z1622)</f>
        <v>*</v>
      </c>
      <c r="D1620" s="119" t="str">
        <f>IF(FN_MC!S1622="","*",FN_MC!S1622)</f>
        <v>*</v>
      </c>
      <c r="E1620" s="119" t="str">
        <f>IF(FN_MC!T1622="","*",FN_MC!T1622)</f>
        <v>*</v>
      </c>
      <c r="F1620" s="119" t="str">
        <f>IF(FN_MC!B1622="","*",FN_MC!B1622)</f>
        <v>*</v>
      </c>
      <c r="G1620" s="119" t="str">
        <f>IF(FN_MC!D1622="","*",FN_MC!D1622)</f>
        <v>*</v>
      </c>
      <c r="H1620" s="119" t="str">
        <f>IF(FN_MC!F1622="","*",FN_MC!F1622)</f>
        <v>*</v>
      </c>
      <c r="I1620" s="119" t="str">
        <f>IF(FN_MC!H1622="","*",FN_MC!H1622)</f>
        <v>*</v>
      </c>
      <c r="J1620" s="119" t="str">
        <f>IF(FN_MC!I1622="","*",FN_MC!I1622)</f>
        <v>*</v>
      </c>
      <c r="K1620" s="119" t="str">
        <f>IF(FN_MC!M1622="","*",FN_MC!M1622)</f>
        <v>*</v>
      </c>
      <c r="L1620" s="119" t="str">
        <f>IF(FN_MC!N1622="","*",FN_MC!N1622)</f>
        <v>*</v>
      </c>
      <c r="M1620" s="120" t="str">
        <f>IF(FN_MC!J1622="","*",FN_MC!J1622)</f>
        <v>*</v>
      </c>
      <c r="N1620" s="120" t="str">
        <f>IF(FN_MC!K1622="","*",FN_MC!K1622)</f>
        <v>*</v>
      </c>
      <c r="O1620" s="120" t="str">
        <f>IF(FN_MC!L1622="","*",FN_MC!L1622)</f>
        <v>*</v>
      </c>
      <c r="P1620" s="120"/>
      <c r="Q1620" s="137" t="str">
        <f>IF(FN_MC!O1622="","*",FN_MC!O1622)</f>
        <v>*</v>
      </c>
      <c r="R1620" s="137" t="str">
        <f>IF(FN_MC!P1622="","*",FN_MC!P1622)</f>
        <v>*</v>
      </c>
      <c r="S1620" s="119" t="str">
        <f>IF(FN_MC!Q1624="","*",CONCATENATE(FN_MC!Q1624," ",FN_MC!R1624))</f>
        <v>*</v>
      </c>
      <c r="T1620" s="119" t="str">
        <f>IF(FN_MC!V1622="","*",FN_MC!V1622)</f>
        <v>*</v>
      </c>
      <c r="U1620" s="119" t="str">
        <f>IF(FN_MC!W1622="","*",FN_MC!W1622)</f>
        <v>*</v>
      </c>
      <c r="V1620" s="121" t="str">
        <f ca="1">_xlfn.XLOOKUP(G1620&amp;$V$2,BS_CONTROLE[CHAVE],BS_CONTROLE[Quantidade_11],"-")</f>
        <v>-</v>
      </c>
      <c r="W1620" s="121" t="str">
        <f ca="1">_xlfn.XLOOKUP(G1620&amp;$W$2,BS_CONTROLE[CHAVE],BS_CONTROLE[Quantidade_11],"-")</f>
        <v>-</v>
      </c>
      <c r="X1620" s="121" t="str">
        <f ca="1">_xlfn.XLOOKUP(G1620&amp;$X$2,BS_CONTROLE[CHAVE],BS_CONTROLE[Quantidade_11],"-")</f>
        <v>-</v>
      </c>
    </row>
    <row r="1621" spans="1:24" s="122" customFormat="1" hidden="1">
      <c r="A1621" s="160" t="str">
        <f>IF(FN_MC!Y1623="","*",FN_MC!Y1623)</f>
        <v>*</v>
      </c>
      <c r="B1621" s="160" t="str">
        <f>IF(FN_MC!X1623="","*",FN_MC!X1623)</f>
        <v>*</v>
      </c>
      <c r="C1621" s="160" t="str">
        <f>IF(FN_MC!Z1623="","*",FN_MC!Z1623)</f>
        <v>*</v>
      </c>
      <c r="D1621" s="161" t="str">
        <f>IF(FN_MC!S1623="","*",FN_MC!S1623)</f>
        <v>*</v>
      </c>
      <c r="E1621" s="161" t="str">
        <f>IF(FN_MC!T1623="","*",FN_MC!T1623)</f>
        <v>*</v>
      </c>
      <c r="F1621" s="161" t="str">
        <f>IF(FN_MC!B1623="","*",FN_MC!B1623)</f>
        <v>*</v>
      </c>
      <c r="G1621" s="161" t="str">
        <f>IF(FN_MC!D1623="","*",FN_MC!D1623)</f>
        <v>*</v>
      </c>
      <c r="H1621" s="161" t="str">
        <f>IF(FN_MC!F1623="","*",FN_MC!F1623)</f>
        <v>*</v>
      </c>
      <c r="I1621" s="161" t="str">
        <f>IF(FN_MC!H1623="","*",FN_MC!H1623)</f>
        <v>*</v>
      </c>
      <c r="J1621" s="161" t="str">
        <f>IF(FN_MC!I1623="","*",FN_MC!I1623)</f>
        <v>*</v>
      </c>
      <c r="K1621" s="161" t="str">
        <f>IF(FN_MC!M1623="","*",FN_MC!M1623)</f>
        <v>*</v>
      </c>
      <c r="L1621" s="161" t="str">
        <f>IF(FN_MC!N1623="","*",FN_MC!N1623)</f>
        <v>*</v>
      </c>
      <c r="M1621" s="162" t="str">
        <f>IF(FN_MC!J1623="","*",FN_MC!J1623)</f>
        <v>*</v>
      </c>
      <c r="N1621" s="162" t="str">
        <f>IF(FN_MC!K1623="","*",FN_MC!K1623)</f>
        <v>*</v>
      </c>
      <c r="O1621" s="162" t="str">
        <f>IF(FN_MC!L1623="","*",FN_MC!L1623)</f>
        <v>*</v>
      </c>
      <c r="P1621" s="162"/>
      <c r="Q1621" s="163" t="str">
        <f>IF(FN_MC!O1623="","*",FN_MC!O1623)</f>
        <v>*</v>
      </c>
      <c r="R1621" s="163" t="str">
        <f>IF(FN_MC!P1623="","*",FN_MC!P1623)</f>
        <v>*</v>
      </c>
      <c r="S1621" s="161" t="str">
        <f>IF(FN_MC!Q1625="","*",CONCATENATE(FN_MC!Q1625," ",FN_MC!R1625))</f>
        <v>*</v>
      </c>
      <c r="T1621" s="161" t="str">
        <f>IF(FN_MC!V1623="","*",FN_MC!V1623)</f>
        <v>*</v>
      </c>
      <c r="U1621" s="161" t="str">
        <f>IF(FN_MC!W1623="","*",FN_MC!W1623)</f>
        <v>*</v>
      </c>
      <c r="V1621" s="121" t="str">
        <f ca="1">_xlfn.XLOOKUP(G1621&amp;$V$2,BS_CONTROLE[CHAVE],BS_CONTROLE[Quantidade_11],"-")</f>
        <v>-</v>
      </c>
      <c r="W1621" s="121" t="str">
        <f ca="1">_xlfn.XLOOKUP(G1621&amp;$W$2,BS_CONTROLE[CHAVE],BS_CONTROLE[Quantidade_11],"-")</f>
        <v>-</v>
      </c>
      <c r="X1621" s="121" t="str">
        <f ca="1">_xlfn.XLOOKUP(G1621&amp;$X$2,BS_CONTROLE[CHAVE],BS_CONTROLE[Quantidade_11],"-")</f>
        <v>-</v>
      </c>
    </row>
    <row r="1622" spans="1:24" s="122" customFormat="1" hidden="1">
      <c r="A1622" s="160" t="str">
        <f>IF(FN_MC!Y1624="","*",FN_MC!Y1624)</f>
        <v>*</v>
      </c>
      <c r="B1622" s="160" t="str">
        <f>IF(FN_MC!X1624="","*",FN_MC!X1624)</f>
        <v>*</v>
      </c>
      <c r="C1622" s="160" t="str">
        <f>IF(FN_MC!Z1624="","*",FN_MC!Z1624)</f>
        <v>*</v>
      </c>
      <c r="D1622" s="161" t="str">
        <f>IF(FN_MC!S1624="","*",FN_MC!S1624)</f>
        <v>*</v>
      </c>
      <c r="E1622" s="161" t="str">
        <f>IF(FN_MC!T1624="","*",FN_MC!T1624)</f>
        <v>*</v>
      </c>
      <c r="F1622" s="161" t="str">
        <f>IF(FN_MC!B1624="","*",FN_MC!B1624)</f>
        <v>*</v>
      </c>
      <c r="G1622" s="161" t="str">
        <f>IF(FN_MC!D1624="","*",FN_MC!D1624)</f>
        <v>*</v>
      </c>
      <c r="H1622" s="161" t="str">
        <f>IF(FN_MC!F1624="","*",FN_MC!F1624)</f>
        <v>*</v>
      </c>
      <c r="I1622" s="161" t="str">
        <f>IF(FN_MC!H1624="","*",FN_MC!H1624)</f>
        <v>*</v>
      </c>
      <c r="J1622" s="161" t="str">
        <f>IF(FN_MC!I1624="","*",FN_MC!I1624)</f>
        <v>*</v>
      </c>
      <c r="K1622" s="161" t="str">
        <f>IF(FN_MC!M1624="","*",FN_MC!M1624)</f>
        <v>*</v>
      </c>
      <c r="L1622" s="161" t="str">
        <f>IF(FN_MC!N1624="","*",FN_MC!N1624)</f>
        <v>*</v>
      </c>
      <c r="M1622" s="162" t="str">
        <f>IF(FN_MC!J1624="","*",FN_MC!J1624)</f>
        <v>*</v>
      </c>
      <c r="N1622" s="162" t="str">
        <f>IF(FN_MC!K1624="","*",FN_MC!K1624)</f>
        <v>*</v>
      </c>
      <c r="O1622" s="162" t="str">
        <f>IF(FN_MC!L1624="","*",FN_MC!L1624)</f>
        <v>*</v>
      </c>
      <c r="P1622" s="162"/>
      <c r="Q1622" s="163" t="str">
        <f>IF(FN_MC!O1624="","*",FN_MC!O1624)</f>
        <v>*</v>
      </c>
      <c r="R1622" s="163" t="str">
        <f>IF(FN_MC!P1624="","*",FN_MC!P1624)</f>
        <v>*</v>
      </c>
      <c r="S1622" s="161" t="str">
        <f>IF(FN_MC!Q1626="","*",CONCATENATE(FN_MC!Q1626," ",FN_MC!R1626))</f>
        <v>*</v>
      </c>
      <c r="T1622" s="161" t="str">
        <f>IF(FN_MC!V1624="","*",FN_MC!V1624)</f>
        <v>*</v>
      </c>
      <c r="U1622" s="161" t="str">
        <f>IF(FN_MC!W1624="","*",FN_MC!W1624)</f>
        <v>*</v>
      </c>
      <c r="V1622" s="121" t="str">
        <f ca="1">_xlfn.XLOOKUP(G1622&amp;$V$2,BS_CONTROLE[CHAVE],BS_CONTROLE[Quantidade_11],"-")</f>
        <v>-</v>
      </c>
      <c r="W1622" s="121" t="str">
        <f ca="1">_xlfn.XLOOKUP(G1622&amp;$W$2,BS_CONTROLE[CHAVE],BS_CONTROLE[Quantidade_11],"-")</f>
        <v>-</v>
      </c>
      <c r="X1622" s="121" t="str">
        <f ca="1">_xlfn.XLOOKUP(G1622&amp;$X$2,BS_CONTROLE[CHAVE],BS_CONTROLE[Quantidade_11],"-")</f>
        <v>-</v>
      </c>
    </row>
    <row r="1623" spans="1:24" s="122" customFormat="1" hidden="1">
      <c r="A1623" s="118" t="str">
        <f>IF(FN_MC!Y1625="","*",FN_MC!Y1625)</f>
        <v>*</v>
      </c>
      <c r="B1623" s="118" t="str">
        <f>IF(FN_MC!X1625="","*",FN_MC!X1625)</f>
        <v>*</v>
      </c>
      <c r="C1623" s="118" t="str">
        <f>IF(FN_MC!Z1625="","*",FN_MC!Z1625)</f>
        <v>*</v>
      </c>
      <c r="D1623" s="119" t="str">
        <f>IF(FN_MC!S1625="","*",FN_MC!S1625)</f>
        <v>*</v>
      </c>
      <c r="E1623" s="119" t="str">
        <f>IF(FN_MC!T1625="","*",FN_MC!T1625)</f>
        <v>*</v>
      </c>
      <c r="F1623" s="119" t="str">
        <f>IF(FN_MC!B1625="","*",FN_MC!B1625)</f>
        <v>*</v>
      </c>
      <c r="G1623" s="119" t="str">
        <f>IF(FN_MC!D1625="","*",FN_MC!D1625)</f>
        <v>*</v>
      </c>
      <c r="H1623" s="119" t="str">
        <f>IF(FN_MC!F1625="","*",FN_MC!F1625)</f>
        <v>*</v>
      </c>
      <c r="I1623" s="119" t="str">
        <f>IF(FN_MC!H1625="","*",FN_MC!H1625)</f>
        <v>*</v>
      </c>
      <c r="J1623" s="119" t="str">
        <f>IF(FN_MC!I1625="","*",FN_MC!I1625)</f>
        <v>*</v>
      </c>
      <c r="K1623" s="119" t="str">
        <f>IF(FN_MC!M1625="","*",FN_MC!M1625)</f>
        <v>*</v>
      </c>
      <c r="L1623" s="119" t="str">
        <f>IF(FN_MC!N1625="","*",FN_MC!N1625)</f>
        <v>*</v>
      </c>
      <c r="M1623" s="120" t="str">
        <f>IF(FN_MC!J1625="","*",FN_MC!J1625)</f>
        <v>*</v>
      </c>
      <c r="N1623" s="120" t="str">
        <f>IF(FN_MC!K1625="","*",FN_MC!K1625)</f>
        <v>*</v>
      </c>
      <c r="O1623" s="120" t="str">
        <f>IF(FN_MC!L1625="","*",FN_MC!L1625)</f>
        <v>*</v>
      </c>
      <c r="P1623" s="120"/>
      <c r="Q1623" s="137" t="str">
        <f>IF(FN_MC!O1625="","*",FN_MC!O1625)</f>
        <v>*</v>
      </c>
      <c r="R1623" s="137" t="str">
        <f>IF(FN_MC!P1625="","*",FN_MC!P1625)</f>
        <v>*</v>
      </c>
      <c r="S1623" s="119" t="str">
        <f>IF(FN_MC!Q1627="","*",CONCATENATE(FN_MC!Q1627," ",FN_MC!R1627))</f>
        <v>*</v>
      </c>
      <c r="T1623" s="119" t="str">
        <f>IF(FN_MC!V1625="","*",FN_MC!V1625)</f>
        <v>*</v>
      </c>
      <c r="U1623" s="119" t="str">
        <f>IF(FN_MC!W1625="","*",FN_MC!W1625)</f>
        <v>*</v>
      </c>
      <c r="V1623" s="121" t="str">
        <f ca="1">_xlfn.XLOOKUP(G1623&amp;$V$2,BS_CONTROLE[CHAVE],BS_CONTROLE[Quantidade_11],"-")</f>
        <v>-</v>
      </c>
      <c r="W1623" s="121" t="str">
        <f ca="1">_xlfn.XLOOKUP(G1623&amp;$W$2,BS_CONTROLE[CHAVE],BS_CONTROLE[Quantidade_11],"-")</f>
        <v>-</v>
      </c>
      <c r="X1623" s="121" t="str">
        <f ca="1">_xlfn.XLOOKUP(G1623&amp;$X$2,BS_CONTROLE[CHAVE],BS_CONTROLE[Quantidade_11],"-")</f>
        <v>-</v>
      </c>
    </row>
    <row r="1624" spans="1:24" s="122" customFormat="1" hidden="1">
      <c r="A1624" s="160" t="str">
        <f>IF(FN_MC!Y1626="","*",FN_MC!Y1626)</f>
        <v>*</v>
      </c>
      <c r="B1624" s="160" t="str">
        <f>IF(FN_MC!X1626="","*",FN_MC!X1626)</f>
        <v>*</v>
      </c>
      <c r="C1624" s="160" t="str">
        <f>IF(FN_MC!Z1626="","*",FN_MC!Z1626)</f>
        <v>*</v>
      </c>
      <c r="D1624" s="161" t="str">
        <f>IF(FN_MC!S1626="","*",FN_MC!S1626)</f>
        <v>*</v>
      </c>
      <c r="E1624" s="161" t="str">
        <f>IF(FN_MC!T1626="","*",FN_MC!T1626)</f>
        <v>*</v>
      </c>
      <c r="F1624" s="161" t="str">
        <f>IF(FN_MC!B1626="","*",FN_MC!B1626)</f>
        <v>*</v>
      </c>
      <c r="G1624" s="161" t="str">
        <f>IF(FN_MC!D1626="","*",FN_MC!D1626)</f>
        <v>*</v>
      </c>
      <c r="H1624" s="161" t="str">
        <f>IF(FN_MC!F1626="","*",FN_MC!F1626)</f>
        <v>*</v>
      </c>
      <c r="I1624" s="161" t="str">
        <f>IF(FN_MC!H1626="","*",FN_MC!H1626)</f>
        <v>*</v>
      </c>
      <c r="J1624" s="161" t="str">
        <f>IF(FN_MC!I1626="","*",FN_MC!I1626)</f>
        <v>*</v>
      </c>
      <c r="K1624" s="161" t="str">
        <f>IF(FN_MC!M1626="","*",FN_MC!M1626)</f>
        <v>*</v>
      </c>
      <c r="L1624" s="161" t="str">
        <f>IF(FN_MC!N1626="","*",FN_MC!N1626)</f>
        <v>*</v>
      </c>
      <c r="M1624" s="162" t="str">
        <f>IF(FN_MC!J1626="","*",FN_MC!J1626)</f>
        <v>*</v>
      </c>
      <c r="N1624" s="162" t="str">
        <f>IF(FN_MC!K1626="","*",FN_MC!K1626)</f>
        <v>*</v>
      </c>
      <c r="O1624" s="162" t="str">
        <f>IF(FN_MC!L1626="","*",FN_MC!L1626)</f>
        <v>*</v>
      </c>
      <c r="P1624" s="162"/>
      <c r="Q1624" s="163" t="str">
        <f>IF(FN_MC!O1626="","*",FN_MC!O1626)</f>
        <v>*</v>
      </c>
      <c r="R1624" s="163" t="str">
        <f>IF(FN_MC!P1626="","*",FN_MC!P1626)</f>
        <v>*</v>
      </c>
      <c r="S1624" s="161" t="str">
        <f>IF(FN_MC!Q1628="","*",CONCATENATE(FN_MC!Q1628," ",FN_MC!R1628))</f>
        <v>*</v>
      </c>
      <c r="T1624" s="161" t="str">
        <f>IF(FN_MC!V1626="","*",FN_MC!V1626)</f>
        <v>*</v>
      </c>
      <c r="U1624" s="161" t="str">
        <f>IF(FN_MC!W1626="","*",FN_MC!W1626)</f>
        <v>*</v>
      </c>
      <c r="V1624" s="121" t="str">
        <f ca="1">_xlfn.XLOOKUP(G1624&amp;$V$2,BS_CONTROLE[CHAVE],BS_CONTROLE[Quantidade_11],"-")</f>
        <v>-</v>
      </c>
      <c r="W1624" s="121" t="str">
        <f ca="1">_xlfn.XLOOKUP(G1624&amp;$W$2,BS_CONTROLE[CHAVE],BS_CONTROLE[Quantidade_11],"-")</f>
        <v>-</v>
      </c>
      <c r="X1624" s="121" t="str">
        <f ca="1">_xlfn.XLOOKUP(G1624&amp;$X$2,BS_CONTROLE[CHAVE],BS_CONTROLE[Quantidade_11],"-")</f>
        <v>-</v>
      </c>
    </row>
    <row r="1625" spans="1:24" s="122" customFormat="1" hidden="1">
      <c r="A1625" s="160" t="str">
        <f>IF(FN_MC!Y1627="","*",FN_MC!Y1627)</f>
        <v>*</v>
      </c>
      <c r="B1625" s="160" t="str">
        <f>IF(FN_MC!X1627="","*",FN_MC!X1627)</f>
        <v>*</v>
      </c>
      <c r="C1625" s="160" t="str">
        <f>IF(FN_MC!Z1627="","*",FN_MC!Z1627)</f>
        <v>*</v>
      </c>
      <c r="D1625" s="161" t="str">
        <f>IF(FN_MC!S1627="","*",FN_MC!S1627)</f>
        <v>*</v>
      </c>
      <c r="E1625" s="161" t="str">
        <f>IF(FN_MC!T1627="","*",FN_MC!T1627)</f>
        <v>*</v>
      </c>
      <c r="F1625" s="161" t="str">
        <f>IF(FN_MC!B1627="","*",FN_MC!B1627)</f>
        <v>*</v>
      </c>
      <c r="G1625" s="161" t="str">
        <f>IF(FN_MC!D1627="","*",FN_MC!D1627)</f>
        <v>*</v>
      </c>
      <c r="H1625" s="161" t="str">
        <f>IF(FN_MC!F1627="","*",FN_MC!F1627)</f>
        <v>*</v>
      </c>
      <c r="I1625" s="161" t="str">
        <f>IF(FN_MC!H1627="","*",FN_MC!H1627)</f>
        <v>*</v>
      </c>
      <c r="J1625" s="161" t="str">
        <f>IF(FN_MC!I1627="","*",FN_MC!I1627)</f>
        <v>*</v>
      </c>
      <c r="K1625" s="161" t="str">
        <f>IF(FN_MC!M1627="","*",FN_MC!M1627)</f>
        <v>*</v>
      </c>
      <c r="L1625" s="161" t="str">
        <f>IF(FN_MC!N1627="","*",FN_MC!N1627)</f>
        <v>*</v>
      </c>
      <c r="M1625" s="162" t="str">
        <f>IF(FN_MC!J1627="","*",FN_MC!J1627)</f>
        <v>*</v>
      </c>
      <c r="N1625" s="162" t="str">
        <f>IF(FN_MC!K1627="","*",FN_MC!K1627)</f>
        <v>*</v>
      </c>
      <c r="O1625" s="162" t="str">
        <f>IF(FN_MC!L1627="","*",FN_MC!L1627)</f>
        <v>*</v>
      </c>
      <c r="P1625" s="162"/>
      <c r="Q1625" s="163" t="str">
        <f>IF(FN_MC!O1627="","*",FN_MC!O1627)</f>
        <v>*</v>
      </c>
      <c r="R1625" s="163" t="str">
        <f>IF(FN_MC!P1627="","*",FN_MC!P1627)</f>
        <v>*</v>
      </c>
      <c r="S1625" s="161" t="str">
        <f>IF(FN_MC!Q1629="","*",CONCATENATE(FN_MC!Q1629," ",FN_MC!R1629))</f>
        <v>*</v>
      </c>
      <c r="T1625" s="161" t="str">
        <f>IF(FN_MC!V1627="","*",FN_MC!V1627)</f>
        <v>*</v>
      </c>
      <c r="U1625" s="161" t="str">
        <f>IF(FN_MC!W1627="","*",FN_MC!W1627)</f>
        <v>*</v>
      </c>
      <c r="V1625" s="121" t="str">
        <f ca="1">_xlfn.XLOOKUP(G1625&amp;$V$2,BS_CONTROLE[CHAVE],BS_CONTROLE[Quantidade_11],"-")</f>
        <v>-</v>
      </c>
      <c r="W1625" s="121" t="str">
        <f ca="1">_xlfn.XLOOKUP(G1625&amp;$W$2,BS_CONTROLE[CHAVE],BS_CONTROLE[Quantidade_11],"-")</f>
        <v>-</v>
      </c>
      <c r="X1625" s="121" t="str">
        <f ca="1">_xlfn.XLOOKUP(G1625&amp;$X$2,BS_CONTROLE[CHAVE],BS_CONTROLE[Quantidade_11],"-")</f>
        <v>-</v>
      </c>
    </row>
    <row r="1626" spans="1:24" s="122" customFormat="1" hidden="1">
      <c r="A1626" s="118" t="str">
        <f>IF(FN_MC!Y1628="","*",FN_MC!Y1628)</f>
        <v>*</v>
      </c>
      <c r="B1626" s="118" t="str">
        <f>IF(FN_MC!X1628="","*",FN_MC!X1628)</f>
        <v>*</v>
      </c>
      <c r="C1626" s="118" t="str">
        <f>IF(FN_MC!Z1628="","*",FN_MC!Z1628)</f>
        <v>*</v>
      </c>
      <c r="D1626" s="119" t="str">
        <f>IF(FN_MC!S1628="","*",FN_MC!S1628)</f>
        <v>*</v>
      </c>
      <c r="E1626" s="119" t="str">
        <f>IF(FN_MC!T1628="","*",FN_MC!T1628)</f>
        <v>*</v>
      </c>
      <c r="F1626" s="119" t="str">
        <f>IF(FN_MC!B1628="","*",FN_MC!B1628)</f>
        <v>*</v>
      </c>
      <c r="G1626" s="119" t="str">
        <f>IF(FN_MC!D1628="","*",FN_MC!D1628)</f>
        <v>*</v>
      </c>
      <c r="H1626" s="119" t="str">
        <f>IF(FN_MC!F1628="","*",FN_MC!F1628)</f>
        <v>*</v>
      </c>
      <c r="I1626" s="119" t="str">
        <f>IF(FN_MC!H1628="","*",FN_MC!H1628)</f>
        <v>*</v>
      </c>
      <c r="J1626" s="119" t="str">
        <f>IF(FN_MC!I1628="","*",FN_MC!I1628)</f>
        <v>*</v>
      </c>
      <c r="K1626" s="119" t="str">
        <f>IF(FN_MC!M1628="","*",FN_MC!M1628)</f>
        <v>*</v>
      </c>
      <c r="L1626" s="119" t="str">
        <f>IF(FN_MC!N1628="","*",FN_MC!N1628)</f>
        <v>*</v>
      </c>
      <c r="M1626" s="120" t="str">
        <f>IF(FN_MC!J1628="","*",FN_MC!J1628)</f>
        <v>*</v>
      </c>
      <c r="N1626" s="120" t="str">
        <f>IF(FN_MC!K1628="","*",FN_MC!K1628)</f>
        <v>*</v>
      </c>
      <c r="O1626" s="120" t="str">
        <f>IF(FN_MC!L1628="","*",FN_MC!L1628)</f>
        <v>*</v>
      </c>
      <c r="P1626" s="120"/>
      <c r="Q1626" s="137" t="str">
        <f>IF(FN_MC!O1628="","*",FN_MC!O1628)</f>
        <v>*</v>
      </c>
      <c r="R1626" s="137" t="str">
        <f>IF(FN_MC!P1628="","*",FN_MC!P1628)</f>
        <v>*</v>
      </c>
      <c r="S1626" s="119" t="str">
        <f>IF(FN_MC!Q1630="","*",CONCATENATE(FN_MC!Q1630," ",FN_MC!R1630))</f>
        <v>*</v>
      </c>
      <c r="T1626" s="119" t="str">
        <f>IF(FN_MC!V1628="","*",FN_MC!V1628)</f>
        <v>*</v>
      </c>
      <c r="U1626" s="119" t="str">
        <f>IF(FN_MC!W1628="","*",FN_MC!W1628)</f>
        <v>*</v>
      </c>
      <c r="V1626" s="121" t="str">
        <f ca="1">_xlfn.XLOOKUP(G1626&amp;$V$2,BS_CONTROLE[CHAVE],BS_CONTROLE[Quantidade_11],"-")</f>
        <v>-</v>
      </c>
      <c r="W1626" s="121" t="str">
        <f ca="1">_xlfn.XLOOKUP(G1626&amp;$W$2,BS_CONTROLE[CHAVE],BS_CONTROLE[Quantidade_11],"-")</f>
        <v>-</v>
      </c>
      <c r="X1626" s="121" t="str">
        <f ca="1">_xlfn.XLOOKUP(G1626&amp;$X$2,BS_CONTROLE[CHAVE],BS_CONTROLE[Quantidade_11],"-")</f>
        <v>-</v>
      </c>
    </row>
    <row r="1627" spans="1:24" s="122" customFormat="1" hidden="1">
      <c r="A1627" s="160" t="str">
        <f>IF(FN_MC!Y1629="","*",FN_MC!Y1629)</f>
        <v>*</v>
      </c>
      <c r="B1627" s="160" t="str">
        <f>IF(FN_MC!X1629="","*",FN_MC!X1629)</f>
        <v>*</v>
      </c>
      <c r="C1627" s="160" t="str">
        <f>IF(FN_MC!Z1629="","*",FN_MC!Z1629)</f>
        <v>*</v>
      </c>
      <c r="D1627" s="161" t="str">
        <f>IF(FN_MC!S1629="","*",FN_MC!S1629)</f>
        <v>*</v>
      </c>
      <c r="E1627" s="161" t="str">
        <f>IF(FN_MC!T1629="","*",FN_MC!T1629)</f>
        <v>*</v>
      </c>
      <c r="F1627" s="161" t="str">
        <f>IF(FN_MC!B1629="","*",FN_MC!B1629)</f>
        <v>*</v>
      </c>
      <c r="G1627" s="161" t="str">
        <f>IF(FN_MC!D1629="","*",FN_MC!D1629)</f>
        <v>*</v>
      </c>
      <c r="H1627" s="161" t="str">
        <f>IF(FN_MC!F1629="","*",FN_MC!F1629)</f>
        <v>*</v>
      </c>
      <c r="I1627" s="161" t="str">
        <f>IF(FN_MC!H1629="","*",FN_MC!H1629)</f>
        <v>*</v>
      </c>
      <c r="J1627" s="161" t="str">
        <f>IF(FN_MC!I1629="","*",FN_MC!I1629)</f>
        <v>*</v>
      </c>
      <c r="K1627" s="161" t="str">
        <f>IF(FN_MC!M1629="","*",FN_MC!M1629)</f>
        <v>*</v>
      </c>
      <c r="L1627" s="161" t="str">
        <f>IF(FN_MC!N1629="","*",FN_MC!N1629)</f>
        <v>*</v>
      </c>
      <c r="M1627" s="162" t="str">
        <f>IF(FN_MC!J1629="","*",FN_MC!J1629)</f>
        <v>*</v>
      </c>
      <c r="N1627" s="162" t="str">
        <f>IF(FN_MC!K1629="","*",FN_MC!K1629)</f>
        <v>*</v>
      </c>
      <c r="O1627" s="162" t="str">
        <f>IF(FN_MC!L1629="","*",FN_MC!L1629)</f>
        <v>*</v>
      </c>
      <c r="P1627" s="162"/>
      <c r="Q1627" s="163" t="str">
        <f>IF(FN_MC!O1629="","*",FN_MC!O1629)</f>
        <v>*</v>
      </c>
      <c r="R1627" s="163" t="str">
        <f>IF(FN_MC!P1629="","*",FN_MC!P1629)</f>
        <v>*</v>
      </c>
      <c r="S1627" s="161" t="str">
        <f>IF(FN_MC!Q1631="","*",CONCATENATE(FN_MC!Q1631," ",FN_MC!R1631))</f>
        <v>*</v>
      </c>
      <c r="T1627" s="161" t="str">
        <f>IF(FN_MC!V1629="","*",FN_MC!V1629)</f>
        <v>*</v>
      </c>
      <c r="U1627" s="161" t="str">
        <f>IF(FN_MC!W1629="","*",FN_MC!W1629)</f>
        <v>*</v>
      </c>
      <c r="V1627" s="121" t="str">
        <f ca="1">_xlfn.XLOOKUP(G1627&amp;$V$2,BS_CONTROLE[CHAVE],BS_CONTROLE[Quantidade_11],"-")</f>
        <v>-</v>
      </c>
      <c r="W1627" s="121" t="str">
        <f ca="1">_xlfn.XLOOKUP(G1627&amp;$W$2,BS_CONTROLE[CHAVE],BS_CONTROLE[Quantidade_11],"-")</f>
        <v>-</v>
      </c>
      <c r="X1627" s="121" t="str">
        <f ca="1">_xlfn.XLOOKUP(G1627&amp;$X$2,BS_CONTROLE[CHAVE],BS_CONTROLE[Quantidade_11],"-")</f>
        <v>-</v>
      </c>
    </row>
    <row r="1628" spans="1:24" s="122" customFormat="1" hidden="1">
      <c r="A1628" s="160" t="str">
        <f>IF(FN_MC!Y1630="","*",FN_MC!Y1630)</f>
        <v>*</v>
      </c>
      <c r="B1628" s="160" t="str">
        <f>IF(FN_MC!X1630="","*",FN_MC!X1630)</f>
        <v>*</v>
      </c>
      <c r="C1628" s="160" t="str">
        <f>IF(FN_MC!Z1630="","*",FN_MC!Z1630)</f>
        <v>*</v>
      </c>
      <c r="D1628" s="161" t="str">
        <f>IF(FN_MC!S1630="","*",FN_MC!S1630)</f>
        <v>*</v>
      </c>
      <c r="E1628" s="161" t="str">
        <f>IF(FN_MC!T1630="","*",FN_MC!T1630)</f>
        <v>*</v>
      </c>
      <c r="F1628" s="161" t="str">
        <f>IF(FN_MC!B1630="","*",FN_MC!B1630)</f>
        <v>*</v>
      </c>
      <c r="G1628" s="161" t="str">
        <f>IF(FN_MC!D1630="","*",FN_MC!D1630)</f>
        <v>*</v>
      </c>
      <c r="H1628" s="161" t="str">
        <f>IF(FN_MC!F1630="","*",FN_MC!F1630)</f>
        <v>*</v>
      </c>
      <c r="I1628" s="161" t="str">
        <f>IF(FN_MC!H1630="","*",FN_MC!H1630)</f>
        <v>*</v>
      </c>
      <c r="J1628" s="161" t="str">
        <f>IF(FN_MC!I1630="","*",FN_MC!I1630)</f>
        <v>*</v>
      </c>
      <c r="K1628" s="161" t="str">
        <f>IF(FN_MC!M1630="","*",FN_MC!M1630)</f>
        <v>*</v>
      </c>
      <c r="L1628" s="161" t="str">
        <f>IF(FN_MC!N1630="","*",FN_MC!N1630)</f>
        <v>*</v>
      </c>
      <c r="M1628" s="162" t="str">
        <f>IF(FN_MC!J1630="","*",FN_MC!J1630)</f>
        <v>*</v>
      </c>
      <c r="N1628" s="162" t="str">
        <f>IF(FN_MC!K1630="","*",FN_MC!K1630)</f>
        <v>*</v>
      </c>
      <c r="O1628" s="162" t="str">
        <f>IF(FN_MC!L1630="","*",FN_MC!L1630)</f>
        <v>*</v>
      </c>
      <c r="P1628" s="162"/>
      <c r="Q1628" s="163" t="str">
        <f>IF(FN_MC!O1630="","*",FN_MC!O1630)</f>
        <v>*</v>
      </c>
      <c r="R1628" s="163" t="str">
        <f>IF(FN_MC!P1630="","*",FN_MC!P1630)</f>
        <v>*</v>
      </c>
      <c r="S1628" s="161" t="str">
        <f>IF(FN_MC!Q1632="","*",CONCATENATE(FN_MC!Q1632," ",FN_MC!R1632))</f>
        <v>*</v>
      </c>
      <c r="T1628" s="161" t="str">
        <f>IF(FN_MC!V1630="","*",FN_MC!V1630)</f>
        <v>*</v>
      </c>
      <c r="U1628" s="161" t="str">
        <f>IF(FN_MC!W1630="","*",FN_MC!W1630)</f>
        <v>*</v>
      </c>
      <c r="V1628" s="121" t="str">
        <f ca="1">_xlfn.XLOOKUP(G1628&amp;$V$2,BS_CONTROLE[CHAVE],BS_CONTROLE[Quantidade_11],"-")</f>
        <v>-</v>
      </c>
      <c r="W1628" s="121" t="str">
        <f ca="1">_xlfn.XLOOKUP(G1628&amp;$W$2,BS_CONTROLE[CHAVE],BS_CONTROLE[Quantidade_11],"-")</f>
        <v>-</v>
      </c>
      <c r="X1628" s="121" t="str">
        <f ca="1">_xlfn.XLOOKUP(G1628&amp;$X$2,BS_CONTROLE[CHAVE],BS_CONTROLE[Quantidade_11],"-")</f>
        <v>-</v>
      </c>
    </row>
    <row r="1629" spans="1:24" s="122" customFormat="1" hidden="1">
      <c r="A1629" s="118" t="str">
        <f>IF(FN_MC!Y1631="","*",FN_MC!Y1631)</f>
        <v>*</v>
      </c>
      <c r="B1629" s="118" t="str">
        <f>IF(FN_MC!X1631="","*",FN_MC!X1631)</f>
        <v>*</v>
      </c>
      <c r="C1629" s="118" t="str">
        <f>IF(FN_MC!Z1631="","*",FN_MC!Z1631)</f>
        <v>*</v>
      </c>
      <c r="D1629" s="119" t="str">
        <f>IF(FN_MC!S1631="","*",FN_MC!S1631)</f>
        <v>*</v>
      </c>
      <c r="E1629" s="119" t="str">
        <f>IF(FN_MC!T1631="","*",FN_MC!T1631)</f>
        <v>*</v>
      </c>
      <c r="F1629" s="119" t="str">
        <f>IF(FN_MC!B1631="","*",FN_MC!B1631)</f>
        <v>*</v>
      </c>
      <c r="G1629" s="119" t="str">
        <f>IF(FN_MC!D1631="","*",FN_MC!D1631)</f>
        <v>*</v>
      </c>
      <c r="H1629" s="119" t="str">
        <f>IF(FN_MC!F1631="","*",FN_MC!F1631)</f>
        <v>*</v>
      </c>
      <c r="I1629" s="119" t="str">
        <f>IF(FN_MC!H1631="","*",FN_MC!H1631)</f>
        <v>*</v>
      </c>
      <c r="J1629" s="119" t="str">
        <f>IF(FN_MC!I1631="","*",FN_MC!I1631)</f>
        <v>*</v>
      </c>
      <c r="K1629" s="119" t="str">
        <f>IF(FN_MC!M1631="","*",FN_MC!M1631)</f>
        <v>*</v>
      </c>
      <c r="L1629" s="119" t="str">
        <f>IF(FN_MC!N1631="","*",FN_MC!N1631)</f>
        <v>*</v>
      </c>
      <c r="M1629" s="120" t="str">
        <f>IF(FN_MC!J1631="","*",FN_MC!J1631)</f>
        <v>*</v>
      </c>
      <c r="N1629" s="120" t="str">
        <f>IF(FN_MC!K1631="","*",FN_MC!K1631)</f>
        <v>*</v>
      </c>
      <c r="O1629" s="120" t="str">
        <f>IF(FN_MC!L1631="","*",FN_MC!L1631)</f>
        <v>*</v>
      </c>
      <c r="P1629" s="120"/>
      <c r="Q1629" s="137" t="str">
        <f>IF(FN_MC!O1631="","*",FN_MC!O1631)</f>
        <v>*</v>
      </c>
      <c r="R1629" s="137" t="str">
        <f>IF(FN_MC!P1631="","*",FN_MC!P1631)</f>
        <v>*</v>
      </c>
      <c r="S1629" s="119" t="str">
        <f>IF(FN_MC!Q1633="","*",CONCATENATE(FN_MC!Q1633," ",FN_MC!R1633))</f>
        <v>*</v>
      </c>
      <c r="T1629" s="119" t="str">
        <f>IF(FN_MC!V1631="","*",FN_MC!V1631)</f>
        <v>*</v>
      </c>
      <c r="U1629" s="119" t="str">
        <f>IF(FN_MC!W1631="","*",FN_MC!W1631)</f>
        <v>*</v>
      </c>
      <c r="V1629" s="121" t="str">
        <f ca="1">_xlfn.XLOOKUP(G1629&amp;$V$2,BS_CONTROLE[CHAVE],BS_CONTROLE[Quantidade_11],"-")</f>
        <v>-</v>
      </c>
      <c r="W1629" s="121" t="str">
        <f ca="1">_xlfn.XLOOKUP(G1629&amp;$W$2,BS_CONTROLE[CHAVE],BS_CONTROLE[Quantidade_11],"-")</f>
        <v>-</v>
      </c>
      <c r="X1629" s="121" t="str">
        <f ca="1">_xlfn.XLOOKUP(G1629&amp;$X$2,BS_CONTROLE[CHAVE],BS_CONTROLE[Quantidade_11],"-")</f>
        <v>-</v>
      </c>
    </row>
    <row r="1630" spans="1:24" s="122" customFormat="1" hidden="1">
      <c r="A1630" s="160" t="str">
        <f>IF(FN_MC!Y1632="","*",FN_MC!Y1632)</f>
        <v>*</v>
      </c>
      <c r="B1630" s="160" t="str">
        <f>IF(FN_MC!X1632="","*",FN_MC!X1632)</f>
        <v>*</v>
      </c>
      <c r="C1630" s="160" t="str">
        <f>IF(FN_MC!Z1632="","*",FN_MC!Z1632)</f>
        <v>*</v>
      </c>
      <c r="D1630" s="161" t="str">
        <f>IF(FN_MC!S1632="","*",FN_MC!S1632)</f>
        <v>*</v>
      </c>
      <c r="E1630" s="161" t="str">
        <f>IF(FN_MC!T1632="","*",FN_MC!T1632)</f>
        <v>*</v>
      </c>
      <c r="F1630" s="161" t="str">
        <f>IF(FN_MC!B1632="","*",FN_MC!B1632)</f>
        <v>*</v>
      </c>
      <c r="G1630" s="161" t="str">
        <f>IF(FN_MC!D1632="","*",FN_MC!D1632)</f>
        <v>*</v>
      </c>
      <c r="H1630" s="161" t="str">
        <f>IF(FN_MC!F1632="","*",FN_MC!F1632)</f>
        <v>*</v>
      </c>
      <c r="I1630" s="161" t="str">
        <f>IF(FN_MC!H1632="","*",FN_MC!H1632)</f>
        <v>*</v>
      </c>
      <c r="J1630" s="161" t="str">
        <f>IF(FN_MC!I1632="","*",FN_MC!I1632)</f>
        <v>*</v>
      </c>
      <c r="K1630" s="161" t="str">
        <f>IF(FN_MC!M1632="","*",FN_MC!M1632)</f>
        <v>*</v>
      </c>
      <c r="L1630" s="161" t="str">
        <f>IF(FN_MC!N1632="","*",FN_MC!N1632)</f>
        <v>*</v>
      </c>
      <c r="M1630" s="162" t="str">
        <f>IF(FN_MC!J1632="","*",FN_MC!J1632)</f>
        <v>*</v>
      </c>
      <c r="N1630" s="162" t="str">
        <f>IF(FN_MC!K1632="","*",FN_MC!K1632)</f>
        <v>*</v>
      </c>
      <c r="O1630" s="162" t="str">
        <f>IF(FN_MC!L1632="","*",FN_MC!L1632)</f>
        <v>*</v>
      </c>
      <c r="P1630" s="162"/>
      <c r="Q1630" s="163" t="str">
        <f>IF(FN_MC!O1632="","*",FN_MC!O1632)</f>
        <v>*</v>
      </c>
      <c r="R1630" s="163" t="str">
        <f>IF(FN_MC!P1632="","*",FN_MC!P1632)</f>
        <v>*</v>
      </c>
      <c r="S1630" s="161" t="str">
        <f>IF(FN_MC!Q1634="","*",CONCATENATE(FN_MC!Q1634," ",FN_MC!R1634))</f>
        <v>*</v>
      </c>
      <c r="T1630" s="161" t="str">
        <f>IF(FN_MC!V1632="","*",FN_MC!V1632)</f>
        <v>*</v>
      </c>
      <c r="U1630" s="161" t="str">
        <f>IF(FN_MC!W1632="","*",FN_MC!W1632)</f>
        <v>*</v>
      </c>
      <c r="V1630" s="121" t="str">
        <f ca="1">_xlfn.XLOOKUP(G1630&amp;$V$2,BS_CONTROLE[CHAVE],BS_CONTROLE[Quantidade_11],"-")</f>
        <v>-</v>
      </c>
      <c r="W1630" s="121" t="str">
        <f ca="1">_xlfn.XLOOKUP(G1630&amp;$W$2,BS_CONTROLE[CHAVE],BS_CONTROLE[Quantidade_11],"-")</f>
        <v>-</v>
      </c>
      <c r="X1630" s="121" t="str">
        <f ca="1">_xlfn.XLOOKUP(G1630&amp;$X$2,BS_CONTROLE[CHAVE],BS_CONTROLE[Quantidade_11],"-")</f>
        <v>-</v>
      </c>
    </row>
    <row r="1631" spans="1:24" s="122" customFormat="1" hidden="1">
      <c r="A1631" s="160" t="str">
        <f>IF(FN_MC!Y1633="","*",FN_MC!Y1633)</f>
        <v>*</v>
      </c>
      <c r="B1631" s="160" t="str">
        <f>IF(FN_MC!X1633="","*",FN_MC!X1633)</f>
        <v>*</v>
      </c>
      <c r="C1631" s="160" t="str">
        <f>IF(FN_MC!Z1633="","*",FN_MC!Z1633)</f>
        <v>*</v>
      </c>
      <c r="D1631" s="161" t="str">
        <f>IF(FN_MC!S1633="","*",FN_MC!S1633)</f>
        <v>*</v>
      </c>
      <c r="E1631" s="161" t="str">
        <f>IF(FN_MC!T1633="","*",FN_MC!T1633)</f>
        <v>*</v>
      </c>
      <c r="F1631" s="161" t="str">
        <f>IF(FN_MC!B1633="","*",FN_MC!B1633)</f>
        <v>*</v>
      </c>
      <c r="G1631" s="161" t="str">
        <f>IF(FN_MC!D1633="","*",FN_MC!D1633)</f>
        <v>*</v>
      </c>
      <c r="H1631" s="161" t="str">
        <f>IF(FN_MC!F1633="","*",FN_MC!F1633)</f>
        <v>*</v>
      </c>
      <c r="I1631" s="161" t="str">
        <f>IF(FN_MC!H1633="","*",FN_MC!H1633)</f>
        <v>*</v>
      </c>
      <c r="J1631" s="161" t="str">
        <f>IF(FN_MC!I1633="","*",FN_MC!I1633)</f>
        <v>*</v>
      </c>
      <c r="K1631" s="161" t="str">
        <f>IF(FN_MC!M1633="","*",FN_MC!M1633)</f>
        <v>*</v>
      </c>
      <c r="L1631" s="161" t="str">
        <f>IF(FN_MC!N1633="","*",FN_MC!N1633)</f>
        <v>*</v>
      </c>
      <c r="M1631" s="162" t="str">
        <f>IF(FN_MC!J1633="","*",FN_MC!J1633)</f>
        <v>*</v>
      </c>
      <c r="N1631" s="162" t="str">
        <f>IF(FN_MC!K1633="","*",FN_MC!K1633)</f>
        <v>*</v>
      </c>
      <c r="O1631" s="162" t="str">
        <f>IF(FN_MC!L1633="","*",FN_MC!L1633)</f>
        <v>*</v>
      </c>
      <c r="P1631" s="162"/>
      <c r="Q1631" s="163" t="str">
        <f>IF(FN_MC!O1633="","*",FN_MC!O1633)</f>
        <v>*</v>
      </c>
      <c r="R1631" s="163" t="str">
        <f>IF(FN_MC!P1633="","*",FN_MC!P1633)</f>
        <v>*</v>
      </c>
      <c r="S1631" s="161" t="str">
        <f>IF(FN_MC!Q1635="","*",CONCATENATE(FN_MC!Q1635," ",FN_MC!R1635))</f>
        <v>*</v>
      </c>
      <c r="T1631" s="161" t="str">
        <f>IF(FN_MC!V1633="","*",FN_MC!V1633)</f>
        <v>*</v>
      </c>
      <c r="U1631" s="161" t="str">
        <f>IF(FN_MC!W1633="","*",FN_MC!W1633)</f>
        <v>*</v>
      </c>
      <c r="V1631" s="121" t="str">
        <f ca="1">_xlfn.XLOOKUP(G1631&amp;$V$2,BS_CONTROLE[CHAVE],BS_CONTROLE[Quantidade_11],"-")</f>
        <v>-</v>
      </c>
      <c r="W1631" s="121" t="str">
        <f ca="1">_xlfn.XLOOKUP(G1631&amp;$W$2,BS_CONTROLE[CHAVE],BS_CONTROLE[Quantidade_11],"-")</f>
        <v>-</v>
      </c>
      <c r="X1631" s="121" t="str">
        <f ca="1">_xlfn.XLOOKUP(G1631&amp;$X$2,BS_CONTROLE[CHAVE],BS_CONTROLE[Quantidade_11],"-")</f>
        <v>-</v>
      </c>
    </row>
    <row r="1632" spans="1:24" s="122" customFormat="1" hidden="1">
      <c r="A1632" s="118" t="str">
        <f>IF(FN_MC!Y1634="","*",FN_MC!Y1634)</f>
        <v>*</v>
      </c>
      <c r="B1632" s="118" t="str">
        <f>IF(FN_MC!X1634="","*",FN_MC!X1634)</f>
        <v>*</v>
      </c>
      <c r="C1632" s="118" t="str">
        <f>IF(FN_MC!Z1634="","*",FN_MC!Z1634)</f>
        <v>*</v>
      </c>
      <c r="D1632" s="119" t="str">
        <f>IF(FN_MC!S1634="","*",FN_MC!S1634)</f>
        <v>*</v>
      </c>
      <c r="E1632" s="119" t="str">
        <f>IF(FN_MC!T1634="","*",FN_MC!T1634)</f>
        <v>*</v>
      </c>
      <c r="F1632" s="119" t="str">
        <f>IF(FN_MC!B1634="","*",FN_MC!B1634)</f>
        <v>*</v>
      </c>
      <c r="G1632" s="119" t="str">
        <f>IF(FN_MC!D1634="","*",FN_MC!D1634)</f>
        <v>*</v>
      </c>
      <c r="H1632" s="119" t="str">
        <f>IF(FN_MC!F1634="","*",FN_MC!F1634)</f>
        <v>*</v>
      </c>
      <c r="I1632" s="119" t="str">
        <f>IF(FN_MC!H1634="","*",FN_MC!H1634)</f>
        <v>*</v>
      </c>
      <c r="J1632" s="119" t="str">
        <f>IF(FN_MC!I1634="","*",FN_MC!I1634)</f>
        <v>*</v>
      </c>
      <c r="K1632" s="119" t="str">
        <f>IF(FN_MC!M1634="","*",FN_MC!M1634)</f>
        <v>*</v>
      </c>
      <c r="L1632" s="119" t="str">
        <f>IF(FN_MC!N1634="","*",FN_MC!N1634)</f>
        <v>*</v>
      </c>
      <c r="M1632" s="120" t="str">
        <f>IF(FN_MC!J1634="","*",FN_MC!J1634)</f>
        <v>*</v>
      </c>
      <c r="N1632" s="120" t="str">
        <f>IF(FN_MC!K1634="","*",FN_MC!K1634)</f>
        <v>*</v>
      </c>
      <c r="O1632" s="120" t="str">
        <f>IF(FN_MC!L1634="","*",FN_MC!L1634)</f>
        <v>*</v>
      </c>
      <c r="P1632" s="120"/>
      <c r="Q1632" s="137" t="str">
        <f>IF(FN_MC!O1634="","*",FN_MC!O1634)</f>
        <v>*</v>
      </c>
      <c r="R1632" s="137" t="str">
        <f>IF(FN_MC!P1634="","*",FN_MC!P1634)</f>
        <v>*</v>
      </c>
      <c r="S1632" s="119" t="str">
        <f>IF(FN_MC!Q1636="","*",CONCATENATE(FN_MC!Q1636," ",FN_MC!R1636))</f>
        <v>*</v>
      </c>
      <c r="T1632" s="119" t="str">
        <f>IF(FN_MC!V1634="","*",FN_MC!V1634)</f>
        <v>*</v>
      </c>
      <c r="U1632" s="119" t="str">
        <f>IF(FN_MC!W1634="","*",FN_MC!W1634)</f>
        <v>*</v>
      </c>
      <c r="V1632" s="121" t="str">
        <f ca="1">_xlfn.XLOOKUP(G1632&amp;$V$2,BS_CONTROLE[CHAVE],BS_CONTROLE[Quantidade_11],"-")</f>
        <v>-</v>
      </c>
      <c r="W1632" s="121" t="str">
        <f ca="1">_xlfn.XLOOKUP(G1632&amp;$W$2,BS_CONTROLE[CHAVE],BS_CONTROLE[Quantidade_11],"-")</f>
        <v>-</v>
      </c>
      <c r="X1632" s="121" t="str">
        <f ca="1">_xlfn.XLOOKUP(G1632&amp;$X$2,BS_CONTROLE[CHAVE],BS_CONTROLE[Quantidade_11],"-")</f>
        <v>-</v>
      </c>
    </row>
    <row r="1633" spans="1:24" s="122" customFormat="1" hidden="1">
      <c r="A1633" s="160" t="str">
        <f>IF(FN_MC!Y1635="","*",FN_MC!Y1635)</f>
        <v>*</v>
      </c>
      <c r="B1633" s="160" t="str">
        <f>IF(FN_MC!X1635="","*",FN_MC!X1635)</f>
        <v>*</v>
      </c>
      <c r="C1633" s="160" t="str">
        <f>IF(FN_MC!Z1635="","*",FN_MC!Z1635)</f>
        <v>*</v>
      </c>
      <c r="D1633" s="161" t="str">
        <f>IF(FN_MC!S1635="","*",FN_MC!S1635)</f>
        <v>*</v>
      </c>
      <c r="E1633" s="161" t="str">
        <f>IF(FN_MC!T1635="","*",FN_MC!T1635)</f>
        <v>*</v>
      </c>
      <c r="F1633" s="161" t="str">
        <f>IF(FN_MC!B1635="","*",FN_MC!B1635)</f>
        <v>*</v>
      </c>
      <c r="G1633" s="161" t="str">
        <f>IF(FN_MC!D1635="","*",FN_MC!D1635)</f>
        <v>*</v>
      </c>
      <c r="H1633" s="161" t="str">
        <f>IF(FN_MC!F1635="","*",FN_MC!F1635)</f>
        <v>*</v>
      </c>
      <c r="I1633" s="161" t="str">
        <f>IF(FN_MC!H1635="","*",FN_MC!H1635)</f>
        <v>*</v>
      </c>
      <c r="J1633" s="161" t="str">
        <f>IF(FN_MC!I1635="","*",FN_MC!I1635)</f>
        <v>*</v>
      </c>
      <c r="K1633" s="161" t="str">
        <f>IF(FN_MC!M1635="","*",FN_MC!M1635)</f>
        <v>*</v>
      </c>
      <c r="L1633" s="161" t="str">
        <f>IF(FN_MC!N1635="","*",FN_MC!N1635)</f>
        <v>*</v>
      </c>
      <c r="M1633" s="162" t="str">
        <f>IF(FN_MC!J1635="","*",FN_MC!J1635)</f>
        <v>*</v>
      </c>
      <c r="N1633" s="162" t="str">
        <f>IF(FN_MC!K1635="","*",FN_MC!K1635)</f>
        <v>*</v>
      </c>
      <c r="O1633" s="162" t="str">
        <f>IF(FN_MC!L1635="","*",FN_MC!L1635)</f>
        <v>*</v>
      </c>
      <c r="P1633" s="162"/>
      <c r="Q1633" s="163" t="str">
        <f>IF(FN_MC!O1635="","*",FN_MC!O1635)</f>
        <v>*</v>
      </c>
      <c r="R1633" s="163" t="str">
        <f>IF(FN_MC!P1635="","*",FN_MC!P1635)</f>
        <v>*</v>
      </c>
      <c r="S1633" s="161" t="str">
        <f>IF(FN_MC!Q1637="","*",CONCATENATE(FN_MC!Q1637," ",FN_MC!R1637))</f>
        <v>*</v>
      </c>
      <c r="T1633" s="161" t="str">
        <f>IF(FN_MC!V1635="","*",FN_MC!V1635)</f>
        <v>*</v>
      </c>
      <c r="U1633" s="161" t="str">
        <f>IF(FN_MC!W1635="","*",FN_MC!W1635)</f>
        <v>*</v>
      </c>
      <c r="V1633" s="121" t="str">
        <f ca="1">_xlfn.XLOOKUP(G1633&amp;$V$2,BS_CONTROLE[CHAVE],BS_CONTROLE[Quantidade_11],"-")</f>
        <v>-</v>
      </c>
      <c r="W1633" s="121" t="str">
        <f ca="1">_xlfn.XLOOKUP(G1633&amp;$W$2,BS_CONTROLE[CHAVE],BS_CONTROLE[Quantidade_11],"-")</f>
        <v>-</v>
      </c>
      <c r="X1633" s="121" t="str">
        <f ca="1">_xlfn.XLOOKUP(G1633&amp;$X$2,BS_CONTROLE[CHAVE],BS_CONTROLE[Quantidade_11],"-")</f>
        <v>-</v>
      </c>
    </row>
    <row r="1634" spans="1:24" s="122" customFormat="1" hidden="1">
      <c r="A1634" s="160" t="str">
        <f>IF(FN_MC!Y1636="","*",FN_MC!Y1636)</f>
        <v>*</v>
      </c>
      <c r="B1634" s="160" t="str">
        <f>IF(FN_MC!X1636="","*",FN_MC!X1636)</f>
        <v>*</v>
      </c>
      <c r="C1634" s="160" t="str">
        <f>IF(FN_MC!Z1636="","*",FN_MC!Z1636)</f>
        <v>*</v>
      </c>
      <c r="D1634" s="161" t="str">
        <f>IF(FN_MC!S1636="","*",FN_MC!S1636)</f>
        <v>*</v>
      </c>
      <c r="E1634" s="161" t="str">
        <f>IF(FN_MC!T1636="","*",FN_MC!T1636)</f>
        <v>*</v>
      </c>
      <c r="F1634" s="161" t="str">
        <f>IF(FN_MC!B1636="","*",FN_MC!B1636)</f>
        <v>*</v>
      </c>
      <c r="G1634" s="161" t="str">
        <f>IF(FN_MC!D1636="","*",FN_MC!D1636)</f>
        <v>*</v>
      </c>
      <c r="H1634" s="161" t="str">
        <f>IF(FN_MC!F1636="","*",FN_MC!F1636)</f>
        <v>*</v>
      </c>
      <c r="I1634" s="161" t="str">
        <f>IF(FN_MC!H1636="","*",FN_MC!H1636)</f>
        <v>*</v>
      </c>
      <c r="J1634" s="161" t="str">
        <f>IF(FN_MC!I1636="","*",FN_MC!I1636)</f>
        <v>*</v>
      </c>
      <c r="K1634" s="161" t="str">
        <f>IF(FN_MC!M1636="","*",FN_MC!M1636)</f>
        <v>*</v>
      </c>
      <c r="L1634" s="161" t="str">
        <f>IF(FN_MC!N1636="","*",FN_MC!N1636)</f>
        <v>*</v>
      </c>
      <c r="M1634" s="162" t="str">
        <f>IF(FN_MC!J1636="","*",FN_MC!J1636)</f>
        <v>*</v>
      </c>
      <c r="N1634" s="162" t="str">
        <f>IF(FN_MC!K1636="","*",FN_MC!K1636)</f>
        <v>*</v>
      </c>
      <c r="O1634" s="162" t="str">
        <f>IF(FN_MC!L1636="","*",FN_MC!L1636)</f>
        <v>*</v>
      </c>
      <c r="P1634" s="162"/>
      <c r="Q1634" s="163" t="str">
        <f>IF(FN_MC!O1636="","*",FN_MC!O1636)</f>
        <v>*</v>
      </c>
      <c r="R1634" s="163" t="str">
        <f>IF(FN_MC!P1636="","*",FN_MC!P1636)</f>
        <v>*</v>
      </c>
      <c r="S1634" s="161" t="str">
        <f>IF(FN_MC!Q1638="","*",CONCATENATE(FN_MC!Q1638," ",FN_MC!R1638))</f>
        <v>*</v>
      </c>
      <c r="T1634" s="161" t="str">
        <f>IF(FN_MC!V1636="","*",FN_MC!V1636)</f>
        <v>*</v>
      </c>
      <c r="U1634" s="161" t="str">
        <f>IF(FN_MC!W1636="","*",FN_MC!W1636)</f>
        <v>*</v>
      </c>
      <c r="V1634" s="121" t="str">
        <f ca="1">_xlfn.XLOOKUP(G1634&amp;$V$2,BS_CONTROLE[CHAVE],BS_CONTROLE[Quantidade_11],"-")</f>
        <v>-</v>
      </c>
      <c r="W1634" s="121" t="str">
        <f ca="1">_xlfn.XLOOKUP(G1634&amp;$W$2,BS_CONTROLE[CHAVE],BS_CONTROLE[Quantidade_11],"-")</f>
        <v>-</v>
      </c>
      <c r="X1634" s="121" t="str">
        <f ca="1">_xlfn.XLOOKUP(G1634&amp;$X$2,BS_CONTROLE[CHAVE],BS_CONTROLE[Quantidade_11],"-")</f>
        <v>-</v>
      </c>
    </row>
    <row r="1635" spans="1:24" s="122" customFormat="1" hidden="1">
      <c r="A1635" s="118" t="str">
        <f>IF(FN_MC!Y1637="","*",FN_MC!Y1637)</f>
        <v>*</v>
      </c>
      <c r="B1635" s="118" t="str">
        <f>IF(FN_MC!X1637="","*",FN_MC!X1637)</f>
        <v>*</v>
      </c>
      <c r="C1635" s="118" t="str">
        <f>IF(FN_MC!Z1637="","*",FN_MC!Z1637)</f>
        <v>*</v>
      </c>
      <c r="D1635" s="119" t="str">
        <f>IF(FN_MC!S1637="","*",FN_MC!S1637)</f>
        <v>*</v>
      </c>
      <c r="E1635" s="119" t="str">
        <f>IF(FN_MC!T1637="","*",FN_MC!T1637)</f>
        <v>*</v>
      </c>
      <c r="F1635" s="119" t="str">
        <f>IF(FN_MC!B1637="","*",FN_MC!B1637)</f>
        <v>*</v>
      </c>
      <c r="G1635" s="119" t="str">
        <f>IF(FN_MC!D1637="","*",FN_MC!D1637)</f>
        <v>*</v>
      </c>
      <c r="H1635" s="119" t="str">
        <f>IF(FN_MC!F1637="","*",FN_MC!F1637)</f>
        <v>*</v>
      </c>
      <c r="I1635" s="119" t="str">
        <f>IF(FN_MC!H1637="","*",FN_MC!H1637)</f>
        <v>*</v>
      </c>
      <c r="J1635" s="119" t="str">
        <f>IF(FN_MC!I1637="","*",FN_MC!I1637)</f>
        <v>*</v>
      </c>
      <c r="K1635" s="119" t="str">
        <f>IF(FN_MC!M1637="","*",FN_MC!M1637)</f>
        <v>*</v>
      </c>
      <c r="L1635" s="119" t="str">
        <f>IF(FN_MC!N1637="","*",FN_MC!N1637)</f>
        <v>*</v>
      </c>
      <c r="M1635" s="120" t="str">
        <f>IF(FN_MC!J1637="","*",FN_MC!J1637)</f>
        <v>*</v>
      </c>
      <c r="N1635" s="120" t="str">
        <f>IF(FN_MC!K1637="","*",FN_MC!K1637)</f>
        <v>*</v>
      </c>
      <c r="O1635" s="120" t="str">
        <f>IF(FN_MC!L1637="","*",FN_MC!L1637)</f>
        <v>*</v>
      </c>
      <c r="P1635" s="120"/>
      <c r="Q1635" s="137" t="str">
        <f>IF(FN_MC!O1637="","*",FN_MC!O1637)</f>
        <v>*</v>
      </c>
      <c r="R1635" s="137" t="str">
        <f>IF(FN_MC!P1637="","*",FN_MC!P1637)</f>
        <v>*</v>
      </c>
      <c r="S1635" s="119" t="str">
        <f>IF(FN_MC!Q1639="","*",CONCATENATE(FN_MC!Q1639," ",FN_MC!R1639))</f>
        <v>*</v>
      </c>
      <c r="T1635" s="119" t="str">
        <f>IF(FN_MC!V1637="","*",FN_MC!V1637)</f>
        <v>*</v>
      </c>
      <c r="U1635" s="119" t="str">
        <f>IF(FN_MC!W1637="","*",FN_MC!W1637)</f>
        <v>*</v>
      </c>
      <c r="V1635" s="121" t="str">
        <f ca="1">_xlfn.XLOOKUP(G1635&amp;$V$2,BS_CONTROLE[CHAVE],BS_CONTROLE[Quantidade_11],"-")</f>
        <v>-</v>
      </c>
      <c r="W1635" s="121" t="str">
        <f ca="1">_xlfn.XLOOKUP(G1635&amp;$W$2,BS_CONTROLE[CHAVE],BS_CONTROLE[Quantidade_11],"-")</f>
        <v>-</v>
      </c>
      <c r="X1635" s="121" t="str">
        <f ca="1">_xlfn.XLOOKUP(G1635&amp;$X$2,BS_CONTROLE[CHAVE],BS_CONTROLE[Quantidade_11],"-")</f>
        <v>-</v>
      </c>
    </row>
    <row r="1636" spans="1:24" s="122" customFormat="1" hidden="1">
      <c r="A1636" s="160" t="str">
        <f>IF(FN_MC!Y1638="","*",FN_MC!Y1638)</f>
        <v>*</v>
      </c>
      <c r="B1636" s="160" t="str">
        <f>IF(FN_MC!X1638="","*",FN_MC!X1638)</f>
        <v>*</v>
      </c>
      <c r="C1636" s="160" t="str">
        <f>IF(FN_MC!Z1638="","*",FN_MC!Z1638)</f>
        <v>*</v>
      </c>
      <c r="D1636" s="161" t="str">
        <f>IF(FN_MC!S1638="","*",FN_MC!S1638)</f>
        <v>*</v>
      </c>
      <c r="E1636" s="161" t="str">
        <f>IF(FN_MC!T1638="","*",FN_MC!T1638)</f>
        <v>*</v>
      </c>
      <c r="F1636" s="161" t="str">
        <f>IF(FN_MC!B1638="","*",FN_MC!B1638)</f>
        <v>*</v>
      </c>
      <c r="G1636" s="161" t="str">
        <f>IF(FN_MC!D1638="","*",FN_MC!D1638)</f>
        <v>*</v>
      </c>
      <c r="H1636" s="161" t="str">
        <f>IF(FN_MC!F1638="","*",FN_MC!F1638)</f>
        <v>*</v>
      </c>
      <c r="I1636" s="161" t="str">
        <f>IF(FN_MC!H1638="","*",FN_MC!H1638)</f>
        <v>*</v>
      </c>
      <c r="J1636" s="161" t="str">
        <f>IF(FN_MC!I1638="","*",FN_MC!I1638)</f>
        <v>*</v>
      </c>
      <c r="K1636" s="161" t="str">
        <f>IF(FN_MC!M1638="","*",FN_MC!M1638)</f>
        <v>*</v>
      </c>
      <c r="L1636" s="161" t="str">
        <f>IF(FN_MC!N1638="","*",FN_MC!N1638)</f>
        <v>*</v>
      </c>
      <c r="M1636" s="162" t="str">
        <f>IF(FN_MC!J1638="","*",FN_MC!J1638)</f>
        <v>*</v>
      </c>
      <c r="N1636" s="162" t="str">
        <f>IF(FN_MC!K1638="","*",FN_MC!K1638)</f>
        <v>*</v>
      </c>
      <c r="O1636" s="162" t="str">
        <f>IF(FN_MC!L1638="","*",FN_MC!L1638)</f>
        <v>*</v>
      </c>
      <c r="P1636" s="162"/>
      <c r="Q1636" s="163" t="str">
        <f>IF(FN_MC!O1638="","*",FN_MC!O1638)</f>
        <v>*</v>
      </c>
      <c r="R1636" s="163" t="str">
        <f>IF(FN_MC!P1638="","*",FN_MC!P1638)</f>
        <v>*</v>
      </c>
      <c r="S1636" s="161" t="str">
        <f>IF(FN_MC!Q1640="","*",CONCATENATE(FN_MC!Q1640," ",FN_MC!R1640))</f>
        <v>*</v>
      </c>
      <c r="T1636" s="161" t="str">
        <f>IF(FN_MC!V1638="","*",FN_MC!V1638)</f>
        <v>*</v>
      </c>
      <c r="U1636" s="161" t="str">
        <f>IF(FN_MC!W1638="","*",FN_MC!W1638)</f>
        <v>*</v>
      </c>
      <c r="V1636" s="121" t="str">
        <f ca="1">_xlfn.XLOOKUP(G1636&amp;$V$2,BS_CONTROLE[CHAVE],BS_CONTROLE[Quantidade_11],"-")</f>
        <v>-</v>
      </c>
      <c r="W1636" s="121" t="str">
        <f ca="1">_xlfn.XLOOKUP(G1636&amp;$W$2,BS_CONTROLE[CHAVE],BS_CONTROLE[Quantidade_11],"-")</f>
        <v>-</v>
      </c>
      <c r="X1636" s="121" t="str">
        <f ca="1">_xlfn.XLOOKUP(G1636&amp;$X$2,BS_CONTROLE[CHAVE],BS_CONTROLE[Quantidade_11],"-")</f>
        <v>-</v>
      </c>
    </row>
    <row r="1637" spans="1:24" s="122" customFormat="1" hidden="1">
      <c r="A1637" s="160" t="str">
        <f>IF(FN_MC!Y1639="","*",FN_MC!Y1639)</f>
        <v>*</v>
      </c>
      <c r="B1637" s="160" t="str">
        <f>IF(FN_MC!X1639="","*",FN_MC!X1639)</f>
        <v>*</v>
      </c>
      <c r="C1637" s="160" t="str">
        <f>IF(FN_MC!Z1639="","*",FN_MC!Z1639)</f>
        <v>*</v>
      </c>
      <c r="D1637" s="161" t="str">
        <f>IF(FN_MC!S1639="","*",FN_MC!S1639)</f>
        <v>*</v>
      </c>
      <c r="E1637" s="161" t="str">
        <f>IF(FN_MC!T1639="","*",FN_MC!T1639)</f>
        <v>*</v>
      </c>
      <c r="F1637" s="161" t="str">
        <f>IF(FN_MC!B1639="","*",FN_MC!B1639)</f>
        <v>*</v>
      </c>
      <c r="G1637" s="161" t="str">
        <f>IF(FN_MC!D1639="","*",FN_MC!D1639)</f>
        <v>*</v>
      </c>
      <c r="H1637" s="161" t="str">
        <f>IF(FN_MC!F1639="","*",FN_MC!F1639)</f>
        <v>*</v>
      </c>
      <c r="I1637" s="161" t="str">
        <f>IF(FN_MC!H1639="","*",FN_MC!H1639)</f>
        <v>*</v>
      </c>
      <c r="J1637" s="161" t="str">
        <f>IF(FN_MC!I1639="","*",FN_MC!I1639)</f>
        <v>*</v>
      </c>
      <c r="K1637" s="161" t="str">
        <f>IF(FN_MC!M1639="","*",FN_MC!M1639)</f>
        <v>*</v>
      </c>
      <c r="L1637" s="161" t="str">
        <f>IF(FN_MC!N1639="","*",FN_MC!N1639)</f>
        <v>*</v>
      </c>
      <c r="M1637" s="162" t="str">
        <f>IF(FN_MC!J1639="","*",FN_MC!J1639)</f>
        <v>*</v>
      </c>
      <c r="N1637" s="162" t="str">
        <f>IF(FN_MC!K1639="","*",FN_MC!K1639)</f>
        <v>*</v>
      </c>
      <c r="O1637" s="162" t="str">
        <f>IF(FN_MC!L1639="","*",FN_MC!L1639)</f>
        <v>*</v>
      </c>
      <c r="P1637" s="162"/>
      <c r="Q1637" s="163" t="str">
        <f>IF(FN_MC!O1639="","*",FN_MC!O1639)</f>
        <v>*</v>
      </c>
      <c r="R1637" s="163" t="str">
        <f>IF(FN_MC!P1639="","*",FN_MC!P1639)</f>
        <v>*</v>
      </c>
      <c r="S1637" s="161" t="str">
        <f>IF(FN_MC!Q1641="","*",CONCATENATE(FN_MC!Q1641," ",FN_MC!R1641))</f>
        <v>*</v>
      </c>
      <c r="T1637" s="161" t="str">
        <f>IF(FN_MC!V1639="","*",FN_MC!V1639)</f>
        <v>*</v>
      </c>
      <c r="U1637" s="161" t="str">
        <f>IF(FN_MC!W1639="","*",FN_MC!W1639)</f>
        <v>*</v>
      </c>
      <c r="V1637" s="121" t="str">
        <f ca="1">_xlfn.XLOOKUP(G1637&amp;$V$2,BS_CONTROLE[CHAVE],BS_CONTROLE[Quantidade_11],"-")</f>
        <v>-</v>
      </c>
      <c r="W1637" s="121" t="str">
        <f ca="1">_xlfn.XLOOKUP(G1637&amp;$W$2,BS_CONTROLE[CHAVE],BS_CONTROLE[Quantidade_11],"-")</f>
        <v>-</v>
      </c>
      <c r="X1637" s="121" t="str">
        <f ca="1">_xlfn.XLOOKUP(G1637&amp;$X$2,BS_CONTROLE[CHAVE],BS_CONTROLE[Quantidade_11],"-")</f>
        <v>-</v>
      </c>
    </row>
    <row r="1638" spans="1:24" s="122" customFormat="1" hidden="1">
      <c r="A1638" s="118" t="str">
        <f>IF(FN_MC!Y1640="","*",FN_MC!Y1640)</f>
        <v>*</v>
      </c>
      <c r="B1638" s="118" t="str">
        <f>IF(FN_MC!X1640="","*",FN_MC!X1640)</f>
        <v>*</v>
      </c>
      <c r="C1638" s="118" t="str">
        <f>IF(FN_MC!Z1640="","*",FN_MC!Z1640)</f>
        <v>*</v>
      </c>
      <c r="D1638" s="119" t="str">
        <f>IF(FN_MC!S1640="","*",FN_MC!S1640)</f>
        <v>*</v>
      </c>
      <c r="E1638" s="119" t="str">
        <f>IF(FN_MC!T1640="","*",FN_MC!T1640)</f>
        <v>*</v>
      </c>
      <c r="F1638" s="119" t="str">
        <f>IF(FN_MC!B1640="","*",FN_MC!B1640)</f>
        <v>*</v>
      </c>
      <c r="G1638" s="119" t="str">
        <f>IF(FN_MC!D1640="","*",FN_MC!D1640)</f>
        <v>*</v>
      </c>
      <c r="H1638" s="119" t="str">
        <f>IF(FN_MC!F1640="","*",FN_MC!F1640)</f>
        <v>*</v>
      </c>
      <c r="I1638" s="119" t="str">
        <f>IF(FN_MC!H1640="","*",FN_MC!H1640)</f>
        <v>*</v>
      </c>
      <c r="J1638" s="119" t="str">
        <f>IF(FN_MC!I1640="","*",FN_MC!I1640)</f>
        <v>*</v>
      </c>
      <c r="K1638" s="119" t="str">
        <f>IF(FN_MC!M1640="","*",FN_MC!M1640)</f>
        <v>*</v>
      </c>
      <c r="L1638" s="119" t="str">
        <f>IF(FN_MC!N1640="","*",FN_MC!N1640)</f>
        <v>*</v>
      </c>
      <c r="M1638" s="120" t="str">
        <f>IF(FN_MC!J1640="","*",FN_MC!J1640)</f>
        <v>*</v>
      </c>
      <c r="N1638" s="120" t="str">
        <f>IF(FN_MC!K1640="","*",FN_MC!K1640)</f>
        <v>*</v>
      </c>
      <c r="O1638" s="120" t="str">
        <f>IF(FN_MC!L1640="","*",FN_MC!L1640)</f>
        <v>*</v>
      </c>
      <c r="P1638" s="120"/>
      <c r="Q1638" s="137" t="str">
        <f>IF(FN_MC!O1640="","*",FN_MC!O1640)</f>
        <v>*</v>
      </c>
      <c r="R1638" s="137" t="str">
        <f>IF(FN_MC!P1640="","*",FN_MC!P1640)</f>
        <v>*</v>
      </c>
      <c r="S1638" s="119" t="str">
        <f>IF(FN_MC!Q1642="","*",CONCATENATE(FN_MC!Q1642," ",FN_MC!R1642))</f>
        <v>*</v>
      </c>
      <c r="T1638" s="119" t="str">
        <f>IF(FN_MC!V1640="","*",FN_MC!V1640)</f>
        <v>*</v>
      </c>
      <c r="U1638" s="119" t="str">
        <f>IF(FN_MC!W1640="","*",FN_MC!W1640)</f>
        <v>*</v>
      </c>
      <c r="V1638" s="121" t="str">
        <f ca="1">_xlfn.XLOOKUP(G1638&amp;$V$2,BS_CONTROLE[CHAVE],BS_CONTROLE[Quantidade_11],"-")</f>
        <v>-</v>
      </c>
      <c r="W1638" s="121" t="str">
        <f ca="1">_xlfn.XLOOKUP(G1638&amp;$W$2,BS_CONTROLE[CHAVE],BS_CONTROLE[Quantidade_11],"-")</f>
        <v>-</v>
      </c>
      <c r="X1638" s="121" t="str">
        <f ca="1">_xlfn.XLOOKUP(G1638&amp;$X$2,BS_CONTROLE[CHAVE],BS_CONTROLE[Quantidade_11],"-")</f>
        <v>-</v>
      </c>
    </row>
    <row r="1639" spans="1:24" s="122" customFormat="1" hidden="1">
      <c r="A1639" s="160" t="str">
        <f>IF(FN_MC!Y1641="","*",FN_MC!Y1641)</f>
        <v>*</v>
      </c>
      <c r="B1639" s="160" t="str">
        <f>IF(FN_MC!X1641="","*",FN_MC!X1641)</f>
        <v>*</v>
      </c>
      <c r="C1639" s="160" t="str">
        <f>IF(FN_MC!Z1641="","*",FN_MC!Z1641)</f>
        <v>*</v>
      </c>
      <c r="D1639" s="161" t="str">
        <f>IF(FN_MC!S1641="","*",FN_MC!S1641)</f>
        <v>*</v>
      </c>
      <c r="E1639" s="161" t="str">
        <f>IF(FN_MC!T1641="","*",FN_MC!T1641)</f>
        <v>*</v>
      </c>
      <c r="F1639" s="161" t="str">
        <f>IF(FN_MC!B1641="","*",FN_MC!B1641)</f>
        <v>*</v>
      </c>
      <c r="G1639" s="161" t="str">
        <f>IF(FN_MC!D1641="","*",FN_MC!D1641)</f>
        <v>*</v>
      </c>
      <c r="H1639" s="161" t="str">
        <f>IF(FN_MC!F1641="","*",FN_MC!F1641)</f>
        <v>*</v>
      </c>
      <c r="I1639" s="161" t="str">
        <f>IF(FN_MC!H1641="","*",FN_MC!H1641)</f>
        <v>*</v>
      </c>
      <c r="J1639" s="161" t="str">
        <f>IF(FN_MC!I1641="","*",FN_MC!I1641)</f>
        <v>*</v>
      </c>
      <c r="K1639" s="161" t="str">
        <f>IF(FN_MC!M1641="","*",FN_MC!M1641)</f>
        <v>*</v>
      </c>
      <c r="L1639" s="161" t="str">
        <f>IF(FN_MC!N1641="","*",FN_MC!N1641)</f>
        <v>*</v>
      </c>
      <c r="M1639" s="162" t="str">
        <f>IF(FN_MC!J1641="","*",FN_MC!J1641)</f>
        <v>*</v>
      </c>
      <c r="N1639" s="162" t="str">
        <f>IF(FN_MC!K1641="","*",FN_MC!K1641)</f>
        <v>*</v>
      </c>
      <c r="O1639" s="162" t="str">
        <f>IF(FN_MC!L1641="","*",FN_MC!L1641)</f>
        <v>*</v>
      </c>
      <c r="P1639" s="162"/>
      <c r="Q1639" s="163" t="str">
        <f>IF(FN_MC!O1641="","*",FN_MC!O1641)</f>
        <v>*</v>
      </c>
      <c r="R1639" s="163" t="str">
        <f>IF(FN_MC!P1641="","*",FN_MC!P1641)</f>
        <v>*</v>
      </c>
      <c r="S1639" s="161" t="str">
        <f>IF(FN_MC!Q1643="","*",CONCATENATE(FN_MC!Q1643," ",FN_MC!R1643))</f>
        <v>*</v>
      </c>
      <c r="T1639" s="161" t="str">
        <f>IF(FN_MC!V1641="","*",FN_MC!V1641)</f>
        <v>*</v>
      </c>
      <c r="U1639" s="161" t="str">
        <f>IF(FN_MC!W1641="","*",FN_MC!W1641)</f>
        <v>*</v>
      </c>
      <c r="V1639" s="121" t="str">
        <f ca="1">_xlfn.XLOOKUP(G1639&amp;$V$2,BS_CONTROLE[CHAVE],BS_CONTROLE[Quantidade_11],"-")</f>
        <v>-</v>
      </c>
      <c r="W1639" s="121" t="str">
        <f ca="1">_xlfn.XLOOKUP(G1639&amp;$W$2,BS_CONTROLE[CHAVE],BS_CONTROLE[Quantidade_11],"-")</f>
        <v>-</v>
      </c>
      <c r="X1639" s="121" t="str">
        <f ca="1">_xlfn.XLOOKUP(G1639&amp;$X$2,BS_CONTROLE[CHAVE],BS_CONTROLE[Quantidade_11],"-")</f>
        <v>-</v>
      </c>
    </row>
    <row r="1640" spans="1:24" s="122" customFormat="1" hidden="1">
      <c r="A1640" s="160" t="str">
        <f>IF(FN_MC!Y1642="","*",FN_MC!Y1642)</f>
        <v>*</v>
      </c>
      <c r="B1640" s="160" t="str">
        <f>IF(FN_MC!X1642="","*",FN_MC!X1642)</f>
        <v>*</v>
      </c>
      <c r="C1640" s="160" t="str">
        <f>IF(FN_MC!Z1642="","*",FN_MC!Z1642)</f>
        <v>*</v>
      </c>
      <c r="D1640" s="161" t="str">
        <f>IF(FN_MC!S1642="","*",FN_MC!S1642)</f>
        <v>*</v>
      </c>
      <c r="E1640" s="161" t="str">
        <f>IF(FN_MC!T1642="","*",FN_MC!T1642)</f>
        <v>*</v>
      </c>
      <c r="F1640" s="161" t="str">
        <f>IF(FN_MC!B1642="","*",FN_MC!B1642)</f>
        <v>*</v>
      </c>
      <c r="G1640" s="161" t="str">
        <f>IF(FN_MC!D1642="","*",FN_MC!D1642)</f>
        <v>*</v>
      </c>
      <c r="H1640" s="161" t="str">
        <f>IF(FN_MC!F1642="","*",FN_MC!F1642)</f>
        <v>*</v>
      </c>
      <c r="I1640" s="161" t="str">
        <f>IF(FN_MC!H1642="","*",FN_MC!H1642)</f>
        <v>*</v>
      </c>
      <c r="J1640" s="161" t="str">
        <f>IF(FN_MC!I1642="","*",FN_MC!I1642)</f>
        <v>*</v>
      </c>
      <c r="K1640" s="161" t="str">
        <f>IF(FN_MC!M1642="","*",FN_MC!M1642)</f>
        <v>*</v>
      </c>
      <c r="L1640" s="161" t="str">
        <f>IF(FN_MC!N1642="","*",FN_MC!N1642)</f>
        <v>*</v>
      </c>
      <c r="M1640" s="162" t="str">
        <f>IF(FN_MC!J1642="","*",FN_MC!J1642)</f>
        <v>*</v>
      </c>
      <c r="N1640" s="162" t="str">
        <f>IF(FN_MC!K1642="","*",FN_MC!K1642)</f>
        <v>*</v>
      </c>
      <c r="O1640" s="162" t="str">
        <f>IF(FN_MC!L1642="","*",FN_MC!L1642)</f>
        <v>*</v>
      </c>
      <c r="P1640" s="162"/>
      <c r="Q1640" s="163" t="str">
        <f>IF(FN_MC!O1642="","*",FN_MC!O1642)</f>
        <v>*</v>
      </c>
      <c r="R1640" s="163" t="str">
        <f>IF(FN_MC!P1642="","*",FN_MC!P1642)</f>
        <v>*</v>
      </c>
      <c r="S1640" s="161" t="str">
        <f>IF(FN_MC!Q1644="","*",CONCATENATE(FN_MC!Q1644," ",FN_MC!R1644))</f>
        <v>*</v>
      </c>
      <c r="T1640" s="161" t="str">
        <f>IF(FN_MC!V1642="","*",FN_MC!V1642)</f>
        <v>*</v>
      </c>
      <c r="U1640" s="161" t="str">
        <f>IF(FN_MC!W1642="","*",FN_MC!W1642)</f>
        <v>*</v>
      </c>
      <c r="V1640" s="121" t="str">
        <f ca="1">_xlfn.XLOOKUP(G1640&amp;$V$2,BS_CONTROLE[CHAVE],BS_CONTROLE[Quantidade_11],"-")</f>
        <v>-</v>
      </c>
      <c r="W1640" s="121" t="str">
        <f ca="1">_xlfn.XLOOKUP(G1640&amp;$W$2,BS_CONTROLE[CHAVE],BS_CONTROLE[Quantidade_11],"-")</f>
        <v>-</v>
      </c>
      <c r="X1640" s="121" t="str">
        <f ca="1">_xlfn.XLOOKUP(G1640&amp;$X$2,BS_CONTROLE[CHAVE],BS_CONTROLE[Quantidade_11],"-")</f>
        <v>-</v>
      </c>
    </row>
    <row r="1641" spans="1:24" s="122" customFormat="1" hidden="1">
      <c r="A1641" s="118" t="str">
        <f>IF(FN_MC!Y1643="","*",FN_MC!Y1643)</f>
        <v>*</v>
      </c>
      <c r="B1641" s="118" t="str">
        <f>IF(FN_MC!X1643="","*",FN_MC!X1643)</f>
        <v>*</v>
      </c>
      <c r="C1641" s="118" t="str">
        <f>IF(FN_MC!Z1643="","*",FN_MC!Z1643)</f>
        <v>*</v>
      </c>
      <c r="D1641" s="119" t="str">
        <f>IF(FN_MC!S1643="","*",FN_MC!S1643)</f>
        <v>*</v>
      </c>
      <c r="E1641" s="119" t="str">
        <f>IF(FN_MC!T1643="","*",FN_MC!T1643)</f>
        <v>*</v>
      </c>
      <c r="F1641" s="119" t="str">
        <f>IF(FN_MC!B1643="","*",FN_MC!B1643)</f>
        <v>*</v>
      </c>
      <c r="G1641" s="119" t="str">
        <f>IF(FN_MC!D1643="","*",FN_MC!D1643)</f>
        <v>*</v>
      </c>
      <c r="H1641" s="119" t="str">
        <f>IF(FN_MC!F1643="","*",FN_MC!F1643)</f>
        <v>*</v>
      </c>
      <c r="I1641" s="119" t="str">
        <f>IF(FN_MC!H1643="","*",FN_MC!H1643)</f>
        <v>*</v>
      </c>
      <c r="J1641" s="119" t="str">
        <f>IF(FN_MC!I1643="","*",FN_MC!I1643)</f>
        <v>*</v>
      </c>
      <c r="K1641" s="119" t="str">
        <f>IF(FN_MC!M1643="","*",FN_MC!M1643)</f>
        <v>*</v>
      </c>
      <c r="L1641" s="119" t="str">
        <f>IF(FN_MC!N1643="","*",FN_MC!N1643)</f>
        <v>*</v>
      </c>
      <c r="M1641" s="120" t="str">
        <f>IF(FN_MC!J1643="","*",FN_MC!J1643)</f>
        <v>*</v>
      </c>
      <c r="N1641" s="120" t="str">
        <f>IF(FN_MC!K1643="","*",FN_MC!K1643)</f>
        <v>*</v>
      </c>
      <c r="O1641" s="120" t="str">
        <f>IF(FN_MC!L1643="","*",FN_MC!L1643)</f>
        <v>*</v>
      </c>
      <c r="P1641" s="120"/>
      <c r="Q1641" s="137" t="str">
        <f>IF(FN_MC!O1643="","*",FN_MC!O1643)</f>
        <v>*</v>
      </c>
      <c r="R1641" s="137" t="str">
        <f>IF(FN_MC!P1643="","*",FN_MC!P1643)</f>
        <v>*</v>
      </c>
      <c r="S1641" s="119" t="str">
        <f>IF(FN_MC!Q1645="","*",CONCATENATE(FN_MC!Q1645," ",FN_MC!R1645))</f>
        <v>*</v>
      </c>
      <c r="T1641" s="119" t="str">
        <f>IF(FN_MC!V1643="","*",FN_MC!V1643)</f>
        <v>*</v>
      </c>
      <c r="U1641" s="119" t="str">
        <f>IF(FN_MC!W1643="","*",FN_MC!W1643)</f>
        <v>*</v>
      </c>
      <c r="V1641" s="121" t="str">
        <f ca="1">_xlfn.XLOOKUP(G1641&amp;$V$2,BS_CONTROLE[CHAVE],BS_CONTROLE[Quantidade_11],"-")</f>
        <v>-</v>
      </c>
      <c r="W1641" s="121" t="str">
        <f ca="1">_xlfn.XLOOKUP(G1641&amp;$W$2,BS_CONTROLE[CHAVE],BS_CONTROLE[Quantidade_11],"-")</f>
        <v>-</v>
      </c>
      <c r="X1641" s="121" t="str">
        <f ca="1">_xlfn.XLOOKUP(G1641&amp;$X$2,BS_CONTROLE[CHAVE],BS_CONTROLE[Quantidade_11],"-")</f>
        <v>-</v>
      </c>
    </row>
    <row r="1642" spans="1:24" s="122" customFormat="1" hidden="1">
      <c r="A1642" s="160" t="str">
        <f>IF(FN_MC!Y1644="","*",FN_MC!Y1644)</f>
        <v>*</v>
      </c>
      <c r="B1642" s="160" t="str">
        <f>IF(FN_MC!X1644="","*",FN_MC!X1644)</f>
        <v>*</v>
      </c>
      <c r="C1642" s="160" t="str">
        <f>IF(FN_MC!Z1644="","*",FN_MC!Z1644)</f>
        <v>*</v>
      </c>
      <c r="D1642" s="161" t="str">
        <f>IF(FN_MC!S1644="","*",FN_MC!S1644)</f>
        <v>*</v>
      </c>
      <c r="E1642" s="161" t="str">
        <f>IF(FN_MC!T1644="","*",FN_MC!T1644)</f>
        <v>*</v>
      </c>
      <c r="F1642" s="161" t="str">
        <f>IF(FN_MC!B1644="","*",FN_MC!B1644)</f>
        <v>*</v>
      </c>
      <c r="G1642" s="161" t="str">
        <f>IF(FN_MC!D1644="","*",FN_MC!D1644)</f>
        <v>*</v>
      </c>
      <c r="H1642" s="161" t="str">
        <f>IF(FN_MC!F1644="","*",FN_MC!F1644)</f>
        <v>*</v>
      </c>
      <c r="I1642" s="161" t="str">
        <f>IF(FN_MC!H1644="","*",FN_MC!H1644)</f>
        <v>*</v>
      </c>
      <c r="J1642" s="161" t="str">
        <f>IF(FN_MC!I1644="","*",FN_MC!I1644)</f>
        <v>*</v>
      </c>
      <c r="K1642" s="161" t="str">
        <f>IF(FN_MC!M1644="","*",FN_MC!M1644)</f>
        <v>*</v>
      </c>
      <c r="L1642" s="161" t="str">
        <f>IF(FN_MC!N1644="","*",FN_MC!N1644)</f>
        <v>*</v>
      </c>
      <c r="M1642" s="162" t="str">
        <f>IF(FN_MC!J1644="","*",FN_MC!J1644)</f>
        <v>*</v>
      </c>
      <c r="N1642" s="162" t="str">
        <f>IF(FN_MC!K1644="","*",FN_MC!K1644)</f>
        <v>*</v>
      </c>
      <c r="O1642" s="162" t="str">
        <f>IF(FN_MC!L1644="","*",FN_MC!L1644)</f>
        <v>*</v>
      </c>
      <c r="P1642" s="162"/>
      <c r="Q1642" s="163" t="str">
        <f>IF(FN_MC!O1644="","*",FN_MC!O1644)</f>
        <v>*</v>
      </c>
      <c r="R1642" s="163" t="str">
        <f>IF(FN_MC!P1644="","*",FN_MC!P1644)</f>
        <v>*</v>
      </c>
      <c r="S1642" s="161" t="str">
        <f>IF(FN_MC!Q1646="","*",CONCATENATE(FN_MC!Q1646," ",FN_MC!R1646))</f>
        <v>*</v>
      </c>
      <c r="T1642" s="161" t="str">
        <f>IF(FN_MC!V1644="","*",FN_MC!V1644)</f>
        <v>*</v>
      </c>
      <c r="U1642" s="161" t="str">
        <f>IF(FN_MC!W1644="","*",FN_MC!W1644)</f>
        <v>*</v>
      </c>
      <c r="V1642" s="121" t="str">
        <f ca="1">_xlfn.XLOOKUP(G1642&amp;$V$2,BS_CONTROLE[CHAVE],BS_CONTROLE[Quantidade_11],"-")</f>
        <v>-</v>
      </c>
      <c r="W1642" s="121" t="str">
        <f ca="1">_xlfn.XLOOKUP(G1642&amp;$W$2,BS_CONTROLE[CHAVE],BS_CONTROLE[Quantidade_11],"-")</f>
        <v>-</v>
      </c>
      <c r="X1642" s="121" t="str">
        <f ca="1">_xlfn.XLOOKUP(G1642&amp;$X$2,BS_CONTROLE[CHAVE],BS_CONTROLE[Quantidade_11],"-")</f>
        <v>-</v>
      </c>
    </row>
    <row r="1643" spans="1:24" s="122" customFormat="1" hidden="1">
      <c r="A1643" s="160" t="str">
        <f>IF(FN_MC!Y1645="","*",FN_MC!Y1645)</f>
        <v>*</v>
      </c>
      <c r="B1643" s="160" t="str">
        <f>IF(FN_MC!X1645="","*",FN_MC!X1645)</f>
        <v>*</v>
      </c>
      <c r="C1643" s="160" t="str">
        <f>IF(FN_MC!Z1645="","*",FN_MC!Z1645)</f>
        <v>*</v>
      </c>
      <c r="D1643" s="161" t="str">
        <f>IF(FN_MC!S1645="","*",FN_MC!S1645)</f>
        <v>*</v>
      </c>
      <c r="E1643" s="161" t="str">
        <f>IF(FN_MC!T1645="","*",FN_MC!T1645)</f>
        <v>*</v>
      </c>
      <c r="F1643" s="161" t="str">
        <f>IF(FN_MC!B1645="","*",FN_MC!B1645)</f>
        <v>*</v>
      </c>
      <c r="G1643" s="161" t="str">
        <f>IF(FN_MC!D1645="","*",FN_MC!D1645)</f>
        <v>*</v>
      </c>
      <c r="H1643" s="161" t="str">
        <f>IF(FN_MC!F1645="","*",FN_MC!F1645)</f>
        <v>*</v>
      </c>
      <c r="I1643" s="161" t="str">
        <f>IF(FN_MC!H1645="","*",FN_MC!H1645)</f>
        <v>*</v>
      </c>
      <c r="J1643" s="161" t="str">
        <f>IF(FN_MC!I1645="","*",FN_MC!I1645)</f>
        <v>*</v>
      </c>
      <c r="K1643" s="161" t="str">
        <f>IF(FN_MC!M1645="","*",FN_MC!M1645)</f>
        <v>*</v>
      </c>
      <c r="L1643" s="161" t="str">
        <f>IF(FN_MC!N1645="","*",FN_MC!N1645)</f>
        <v>*</v>
      </c>
      <c r="M1643" s="162" t="str">
        <f>IF(FN_MC!J1645="","*",FN_MC!J1645)</f>
        <v>*</v>
      </c>
      <c r="N1643" s="162" t="str">
        <f>IF(FN_MC!K1645="","*",FN_MC!K1645)</f>
        <v>*</v>
      </c>
      <c r="O1643" s="162" t="str">
        <f>IF(FN_MC!L1645="","*",FN_MC!L1645)</f>
        <v>*</v>
      </c>
      <c r="P1643" s="162"/>
      <c r="Q1643" s="163" t="str">
        <f>IF(FN_MC!O1645="","*",FN_MC!O1645)</f>
        <v>*</v>
      </c>
      <c r="R1643" s="163" t="str">
        <f>IF(FN_MC!P1645="","*",FN_MC!P1645)</f>
        <v>*</v>
      </c>
      <c r="S1643" s="161" t="str">
        <f>IF(FN_MC!Q1647="","*",CONCATENATE(FN_MC!Q1647," ",FN_MC!R1647))</f>
        <v>*</v>
      </c>
      <c r="T1643" s="161" t="str">
        <f>IF(FN_MC!V1645="","*",FN_MC!V1645)</f>
        <v>*</v>
      </c>
      <c r="U1643" s="161" t="str">
        <f>IF(FN_MC!W1645="","*",FN_MC!W1645)</f>
        <v>*</v>
      </c>
      <c r="V1643" s="121" t="str">
        <f ca="1">_xlfn.XLOOKUP(G1643&amp;$V$2,BS_CONTROLE[CHAVE],BS_CONTROLE[Quantidade_11],"-")</f>
        <v>-</v>
      </c>
      <c r="W1643" s="121" t="str">
        <f ca="1">_xlfn.XLOOKUP(G1643&amp;$W$2,BS_CONTROLE[CHAVE],BS_CONTROLE[Quantidade_11],"-")</f>
        <v>-</v>
      </c>
      <c r="X1643" s="121" t="str">
        <f ca="1">_xlfn.XLOOKUP(G1643&amp;$X$2,BS_CONTROLE[CHAVE],BS_CONTROLE[Quantidade_11],"-")</f>
        <v>-</v>
      </c>
    </row>
    <row r="1644" spans="1:24" s="122" customFormat="1" hidden="1">
      <c r="A1644" s="118" t="str">
        <f>IF(FN_MC!Y1646="","*",FN_MC!Y1646)</f>
        <v>*</v>
      </c>
      <c r="B1644" s="118" t="str">
        <f>IF(FN_MC!X1646="","*",FN_MC!X1646)</f>
        <v>*</v>
      </c>
      <c r="C1644" s="118" t="str">
        <f>IF(FN_MC!Z1646="","*",FN_MC!Z1646)</f>
        <v>*</v>
      </c>
      <c r="D1644" s="119" t="str">
        <f>IF(FN_MC!S1646="","*",FN_MC!S1646)</f>
        <v>*</v>
      </c>
      <c r="E1644" s="119" t="str">
        <f>IF(FN_MC!T1646="","*",FN_MC!T1646)</f>
        <v>*</v>
      </c>
      <c r="F1644" s="119" t="str">
        <f>IF(FN_MC!B1646="","*",FN_MC!B1646)</f>
        <v>*</v>
      </c>
      <c r="G1644" s="119" t="str">
        <f>IF(FN_MC!D1646="","*",FN_MC!D1646)</f>
        <v>*</v>
      </c>
      <c r="H1644" s="119" t="str">
        <f>IF(FN_MC!F1646="","*",FN_MC!F1646)</f>
        <v>*</v>
      </c>
      <c r="I1644" s="119" t="str">
        <f>IF(FN_MC!H1646="","*",FN_MC!H1646)</f>
        <v>*</v>
      </c>
      <c r="J1644" s="119" t="str">
        <f>IF(FN_MC!I1646="","*",FN_MC!I1646)</f>
        <v>*</v>
      </c>
      <c r="K1644" s="119" t="str">
        <f>IF(FN_MC!M1646="","*",FN_MC!M1646)</f>
        <v>*</v>
      </c>
      <c r="L1644" s="119" t="str">
        <f>IF(FN_MC!N1646="","*",FN_MC!N1646)</f>
        <v>*</v>
      </c>
      <c r="M1644" s="120" t="str">
        <f>IF(FN_MC!J1646="","*",FN_MC!J1646)</f>
        <v>*</v>
      </c>
      <c r="N1644" s="120" t="str">
        <f>IF(FN_MC!K1646="","*",FN_MC!K1646)</f>
        <v>*</v>
      </c>
      <c r="O1644" s="120" t="str">
        <f>IF(FN_MC!L1646="","*",FN_MC!L1646)</f>
        <v>*</v>
      </c>
      <c r="P1644" s="120"/>
      <c r="Q1644" s="137" t="str">
        <f>IF(FN_MC!O1646="","*",FN_MC!O1646)</f>
        <v>*</v>
      </c>
      <c r="R1644" s="137" t="str">
        <f>IF(FN_MC!P1646="","*",FN_MC!P1646)</f>
        <v>*</v>
      </c>
      <c r="S1644" s="119" t="str">
        <f>IF(FN_MC!Q1648="","*",CONCATENATE(FN_MC!Q1648," ",FN_MC!R1648))</f>
        <v>*</v>
      </c>
      <c r="T1644" s="119" t="str">
        <f>IF(FN_MC!V1646="","*",FN_MC!V1646)</f>
        <v>*</v>
      </c>
      <c r="U1644" s="119" t="str">
        <f>IF(FN_MC!W1646="","*",FN_MC!W1646)</f>
        <v>*</v>
      </c>
      <c r="V1644" s="121" t="str">
        <f ca="1">_xlfn.XLOOKUP(G1644&amp;$V$2,BS_CONTROLE[CHAVE],BS_CONTROLE[Quantidade_11],"-")</f>
        <v>-</v>
      </c>
      <c r="W1644" s="121" t="str">
        <f ca="1">_xlfn.XLOOKUP(G1644&amp;$W$2,BS_CONTROLE[CHAVE],BS_CONTROLE[Quantidade_11],"-")</f>
        <v>-</v>
      </c>
      <c r="X1644" s="121" t="str">
        <f ca="1">_xlfn.XLOOKUP(G1644&amp;$X$2,BS_CONTROLE[CHAVE],BS_CONTROLE[Quantidade_11],"-")</f>
        <v>-</v>
      </c>
    </row>
    <row r="1645" spans="1:24" s="122" customFormat="1" hidden="1">
      <c r="A1645" s="160" t="str">
        <f>IF(FN_MC!Y1647="","*",FN_MC!Y1647)</f>
        <v>*</v>
      </c>
      <c r="B1645" s="160" t="str">
        <f>IF(FN_MC!X1647="","*",FN_MC!X1647)</f>
        <v>*</v>
      </c>
      <c r="C1645" s="160" t="str">
        <f>IF(FN_MC!Z1647="","*",FN_MC!Z1647)</f>
        <v>*</v>
      </c>
      <c r="D1645" s="161" t="str">
        <f>IF(FN_MC!S1647="","*",FN_MC!S1647)</f>
        <v>*</v>
      </c>
      <c r="E1645" s="161" t="str">
        <f>IF(FN_MC!T1647="","*",FN_MC!T1647)</f>
        <v>*</v>
      </c>
      <c r="F1645" s="161" t="str">
        <f>IF(FN_MC!B1647="","*",FN_MC!B1647)</f>
        <v>*</v>
      </c>
      <c r="G1645" s="161" t="str">
        <f>IF(FN_MC!D1647="","*",FN_MC!D1647)</f>
        <v>*</v>
      </c>
      <c r="H1645" s="161" t="str">
        <f>IF(FN_MC!F1647="","*",FN_MC!F1647)</f>
        <v>*</v>
      </c>
      <c r="I1645" s="161" t="str">
        <f>IF(FN_MC!H1647="","*",FN_MC!H1647)</f>
        <v>*</v>
      </c>
      <c r="J1645" s="161" t="str">
        <f>IF(FN_MC!I1647="","*",FN_MC!I1647)</f>
        <v>*</v>
      </c>
      <c r="K1645" s="161" t="str">
        <f>IF(FN_MC!M1647="","*",FN_MC!M1647)</f>
        <v>*</v>
      </c>
      <c r="L1645" s="161" t="str">
        <f>IF(FN_MC!N1647="","*",FN_MC!N1647)</f>
        <v>*</v>
      </c>
      <c r="M1645" s="162" t="str">
        <f>IF(FN_MC!J1647="","*",FN_MC!J1647)</f>
        <v>*</v>
      </c>
      <c r="N1645" s="162" t="str">
        <f>IF(FN_MC!K1647="","*",FN_MC!K1647)</f>
        <v>*</v>
      </c>
      <c r="O1645" s="162" t="str">
        <f>IF(FN_MC!L1647="","*",FN_MC!L1647)</f>
        <v>*</v>
      </c>
      <c r="P1645" s="162"/>
      <c r="Q1645" s="163" t="str">
        <f>IF(FN_MC!O1647="","*",FN_MC!O1647)</f>
        <v>*</v>
      </c>
      <c r="R1645" s="163" t="str">
        <f>IF(FN_MC!P1647="","*",FN_MC!P1647)</f>
        <v>*</v>
      </c>
      <c r="S1645" s="161" t="str">
        <f>IF(FN_MC!Q1649="","*",CONCATENATE(FN_MC!Q1649," ",FN_MC!R1649))</f>
        <v>*</v>
      </c>
      <c r="T1645" s="161" t="str">
        <f>IF(FN_MC!V1647="","*",FN_MC!V1647)</f>
        <v>*</v>
      </c>
      <c r="U1645" s="161" t="str">
        <f>IF(FN_MC!W1647="","*",FN_MC!W1647)</f>
        <v>*</v>
      </c>
      <c r="V1645" s="121" t="str">
        <f ca="1">_xlfn.XLOOKUP(G1645&amp;$V$2,BS_CONTROLE[CHAVE],BS_CONTROLE[Quantidade_11],"-")</f>
        <v>-</v>
      </c>
      <c r="W1645" s="121" t="str">
        <f ca="1">_xlfn.XLOOKUP(G1645&amp;$W$2,BS_CONTROLE[CHAVE],BS_CONTROLE[Quantidade_11],"-")</f>
        <v>-</v>
      </c>
      <c r="X1645" s="121" t="str">
        <f ca="1">_xlfn.XLOOKUP(G1645&amp;$X$2,BS_CONTROLE[CHAVE],BS_CONTROLE[Quantidade_11],"-")</f>
        <v>-</v>
      </c>
    </row>
    <row r="1646" spans="1:24" s="122" customFormat="1" hidden="1">
      <c r="A1646" s="160" t="str">
        <f>IF(FN_MC!Y1648="","*",FN_MC!Y1648)</f>
        <v>*</v>
      </c>
      <c r="B1646" s="160" t="str">
        <f>IF(FN_MC!X1648="","*",FN_MC!X1648)</f>
        <v>*</v>
      </c>
      <c r="C1646" s="160" t="str">
        <f>IF(FN_MC!Z1648="","*",FN_MC!Z1648)</f>
        <v>*</v>
      </c>
      <c r="D1646" s="161" t="str">
        <f>IF(FN_MC!S1648="","*",FN_MC!S1648)</f>
        <v>*</v>
      </c>
      <c r="E1646" s="161" t="str">
        <f>IF(FN_MC!T1648="","*",FN_MC!T1648)</f>
        <v>*</v>
      </c>
      <c r="F1646" s="161" t="str">
        <f>IF(FN_MC!B1648="","*",FN_MC!B1648)</f>
        <v>*</v>
      </c>
      <c r="G1646" s="161" t="str">
        <f>IF(FN_MC!D1648="","*",FN_MC!D1648)</f>
        <v>*</v>
      </c>
      <c r="H1646" s="161" t="str">
        <f>IF(FN_MC!F1648="","*",FN_MC!F1648)</f>
        <v>*</v>
      </c>
      <c r="I1646" s="161" t="str">
        <f>IF(FN_MC!H1648="","*",FN_MC!H1648)</f>
        <v>*</v>
      </c>
      <c r="J1646" s="161" t="str">
        <f>IF(FN_MC!I1648="","*",FN_MC!I1648)</f>
        <v>*</v>
      </c>
      <c r="K1646" s="161" t="str">
        <f>IF(FN_MC!M1648="","*",FN_MC!M1648)</f>
        <v>*</v>
      </c>
      <c r="L1646" s="161" t="str">
        <f>IF(FN_MC!N1648="","*",FN_MC!N1648)</f>
        <v>*</v>
      </c>
      <c r="M1646" s="162" t="str">
        <f>IF(FN_MC!J1648="","*",FN_MC!J1648)</f>
        <v>*</v>
      </c>
      <c r="N1646" s="162" t="str">
        <f>IF(FN_MC!K1648="","*",FN_MC!K1648)</f>
        <v>*</v>
      </c>
      <c r="O1646" s="162" t="str">
        <f>IF(FN_MC!L1648="","*",FN_MC!L1648)</f>
        <v>*</v>
      </c>
      <c r="P1646" s="162"/>
      <c r="Q1646" s="163" t="str">
        <f>IF(FN_MC!O1648="","*",FN_MC!O1648)</f>
        <v>*</v>
      </c>
      <c r="R1646" s="163" t="str">
        <f>IF(FN_MC!P1648="","*",FN_MC!P1648)</f>
        <v>*</v>
      </c>
      <c r="S1646" s="161" t="str">
        <f>IF(FN_MC!Q1650="","*",CONCATENATE(FN_MC!Q1650," ",FN_MC!R1650))</f>
        <v>*</v>
      </c>
      <c r="T1646" s="161" t="str">
        <f>IF(FN_MC!V1648="","*",FN_MC!V1648)</f>
        <v>*</v>
      </c>
      <c r="U1646" s="161" t="str">
        <f>IF(FN_MC!W1648="","*",FN_MC!W1648)</f>
        <v>*</v>
      </c>
      <c r="V1646" s="121" t="str">
        <f ca="1">_xlfn.XLOOKUP(G1646&amp;$V$2,BS_CONTROLE[CHAVE],BS_CONTROLE[Quantidade_11],"-")</f>
        <v>-</v>
      </c>
      <c r="W1646" s="121" t="str">
        <f ca="1">_xlfn.XLOOKUP(G1646&amp;$W$2,BS_CONTROLE[CHAVE],BS_CONTROLE[Quantidade_11],"-")</f>
        <v>-</v>
      </c>
      <c r="X1646" s="121" t="str">
        <f ca="1">_xlfn.XLOOKUP(G1646&amp;$X$2,BS_CONTROLE[CHAVE],BS_CONTROLE[Quantidade_11],"-")</f>
        <v>-</v>
      </c>
    </row>
    <row r="1647" spans="1:24" s="122" customFormat="1" hidden="1">
      <c r="A1647" s="118" t="str">
        <f>IF(FN_MC!Y1649="","*",FN_MC!Y1649)</f>
        <v>*</v>
      </c>
      <c r="B1647" s="118" t="str">
        <f>IF(FN_MC!X1649="","*",FN_MC!X1649)</f>
        <v>*</v>
      </c>
      <c r="C1647" s="118" t="str">
        <f>IF(FN_MC!Z1649="","*",FN_MC!Z1649)</f>
        <v>*</v>
      </c>
      <c r="D1647" s="119" t="str">
        <f>IF(FN_MC!S1649="","*",FN_MC!S1649)</f>
        <v>*</v>
      </c>
      <c r="E1647" s="119" t="str">
        <f>IF(FN_MC!T1649="","*",FN_MC!T1649)</f>
        <v>*</v>
      </c>
      <c r="F1647" s="119" t="str">
        <f>IF(FN_MC!B1649="","*",FN_MC!B1649)</f>
        <v>*</v>
      </c>
      <c r="G1647" s="119" t="str">
        <f>IF(FN_MC!D1649="","*",FN_MC!D1649)</f>
        <v>*</v>
      </c>
      <c r="H1647" s="119" t="str">
        <f>IF(FN_MC!F1649="","*",FN_MC!F1649)</f>
        <v>*</v>
      </c>
      <c r="I1647" s="119" t="str">
        <f>IF(FN_MC!H1649="","*",FN_MC!H1649)</f>
        <v>*</v>
      </c>
      <c r="J1647" s="119" t="str">
        <f>IF(FN_MC!I1649="","*",FN_MC!I1649)</f>
        <v>*</v>
      </c>
      <c r="K1647" s="119" t="str">
        <f>IF(FN_MC!M1649="","*",FN_MC!M1649)</f>
        <v>*</v>
      </c>
      <c r="L1647" s="119" t="str">
        <f>IF(FN_MC!N1649="","*",FN_MC!N1649)</f>
        <v>*</v>
      </c>
      <c r="M1647" s="120" t="str">
        <f>IF(FN_MC!J1649="","*",FN_MC!J1649)</f>
        <v>*</v>
      </c>
      <c r="N1647" s="120" t="str">
        <f>IF(FN_MC!K1649="","*",FN_MC!K1649)</f>
        <v>*</v>
      </c>
      <c r="O1647" s="120" t="str">
        <f>IF(FN_MC!L1649="","*",FN_MC!L1649)</f>
        <v>*</v>
      </c>
      <c r="P1647" s="120"/>
      <c r="Q1647" s="137" t="str">
        <f>IF(FN_MC!O1649="","*",FN_MC!O1649)</f>
        <v>*</v>
      </c>
      <c r="R1647" s="137" t="str">
        <f>IF(FN_MC!P1649="","*",FN_MC!P1649)</f>
        <v>*</v>
      </c>
      <c r="S1647" s="119" t="str">
        <f>IF(FN_MC!Q1651="","*",CONCATENATE(FN_MC!Q1651," ",FN_MC!R1651))</f>
        <v>*</v>
      </c>
      <c r="T1647" s="119" t="str">
        <f>IF(FN_MC!V1649="","*",FN_MC!V1649)</f>
        <v>*</v>
      </c>
      <c r="U1647" s="119" t="str">
        <f>IF(FN_MC!W1649="","*",FN_MC!W1649)</f>
        <v>*</v>
      </c>
      <c r="V1647" s="121" t="str">
        <f ca="1">_xlfn.XLOOKUP(G1647&amp;$V$2,BS_CONTROLE[CHAVE],BS_CONTROLE[Quantidade_11],"-")</f>
        <v>-</v>
      </c>
      <c r="W1647" s="121" t="str">
        <f ca="1">_xlfn.XLOOKUP(G1647&amp;$W$2,BS_CONTROLE[CHAVE],BS_CONTROLE[Quantidade_11],"-")</f>
        <v>-</v>
      </c>
      <c r="X1647" s="121" t="str">
        <f ca="1">_xlfn.XLOOKUP(G1647&amp;$X$2,BS_CONTROLE[CHAVE],BS_CONTROLE[Quantidade_11],"-")</f>
        <v>-</v>
      </c>
    </row>
    <row r="1648" spans="1:24" s="122" customFormat="1" hidden="1">
      <c r="A1648" s="160" t="str">
        <f>IF(FN_MC!Y1650="","*",FN_MC!Y1650)</f>
        <v>*</v>
      </c>
      <c r="B1648" s="160" t="str">
        <f>IF(FN_MC!X1650="","*",FN_MC!X1650)</f>
        <v>*</v>
      </c>
      <c r="C1648" s="160" t="str">
        <f>IF(FN_MC!Z1650="","*",FN_MC!Z1650)</f>
        <v>*</v>
      </c>
      <c r="D1648" s="161" t="str">
        <f>IF(FN_MC!S1650="","*",FN_MC!S1650)</f>
        <v>*</v>
      </c>
      <c r="E1648" s="161" t="str">
        <f>IF(FN_MC!T1650="","*",FN_MC!T1650)</f>
        <v>*</v>
      </c>
      <c r="F1648" s="161" t="str">
        <f>IF(FN_MC!B1650="","*",FN_MC!B1650)</f>
        <v>*</v>
      </c>
      <c r="G1648" s="161" t="str">
        <f>IF(FN_MC!D1650="","*",FN_MC!D1650)</f>
        <v>*</v>
      </c>
      <c r="H1648" s="161" t="str">
        <f>IF(FN_MC!F1650="","*",FN_MC!F1650)</f>
        <v>*</v>
      </c>
      <c r="I1648" s="161" t="str">
        <f>IF(FN_MC!H1650="","*",FN_MC!H1650)</f>
        <v>*</v>
      </c>
      <c r="J1648" s="161" t="str">
        <f>IF(FN_MC!I1650="","*",FN_MC!I1650)</f>
        <v>*</v>
      </c>
      <c r="K1648" s="161" t="str">
        <f>IF(FN_MC!M1650="","*",FN_MC!M1650)</f>
        <v>*</v>
      </c>
      <c r="L1648" s="161" t="str">
        <f>IF(FN_MC!N1650="","*",FN_MC!N1650)</f>
        <v>*</v>
      </c>
      <c r="M1648" s="162" t="str">
        <f>IF(FN_MC!J1650="","*",FN_MC!J1650)</f>
        <v>*</v>
      </c>
      <c r="N1648" s="162" t="str">
        <f>IF(FN_MC!K1650="","*",FN_MC!K1650)</f>
        <v>*</v>
      </c>
      <c r="O1648" s="162" t="str">
        <f>IF(FN_MC!L1650="","*",FN_MC!L1650)</f>
        <v>*</v>
      </c>
      <c r="P1648" s="162"/>
      <c r="Q1648" s="163" t="str">
        <f>IF(FN_MC!O1650="","*",FN_MC!O1650)</f>
        <v>*</v>
      </c>
      <c r="R1648" s="163" t="str">
        <f>IF(FN_MC!P1650="","*",FN_MC!P1650)</f>
        <v>*</v>
      </c>
      <c r="S1648" s="161" t="str">
        <f>IF(FN_MC!Q1652="","*",CONCATENATE(FN_MC!Q1652," ",FN_MC!R1652))</f>
        <v>*</v>
      </c>
      <c r="T1648" s="161" t="str">
        <f>IF(FN_MC!V1650="","*",FN_MC!V1650)</f>
        <v>*</v>
      </c>
      <c r="U1648" s="161" t="str">
        <f>IF(FN_MC!W1650="","*",FN_MC!W1650)</f>
        <v>*</v>
      </c>
      <c r="V1648" s="121" t="str">
        <f ca="1">_xlfn.XLOOKUP(G1648&amp;$V$2,BS_CONTROLE[CHAVE],BS_CONTROLE[Quantidade_11],"-")</f>
        <v>-</v>
      </c>
      <c r="W1648" s="121" t="str">
        <f ca="1">_xlfn.XLOOKUP(G1648&amp;$W$2,BS_CONTROLE[CHAVE],BS_CONTROLE[Quantidade_11],"-")</f>
        <v>-</v>
      </c>
      <c r="X1648" s="121" t="str">
        <f ca="1">_xlfn.XLOOKUP(G1648&amp;$X$2,BS_CONTROLE[CHAVE],BS_CONTROLE[Quantidade_11],"-")</f>
        <v>-</v>
      </c>
    </row>
    <row r="1649" spans="1:24" s="122" customFormat="1" hidden="1">
      <c r="A1649" s="160" t="str">
        <f>IF(FN_MC!Y1651="","*",FN_MC!Y1651)</f>
        <v>*</v>
      </c>
      <c r="B1649" s="160" t="str">
        <f>IF(FN_MC!X1651="","*",FN_MC!X1651)</f>
        <v>*</v>
      </c>
      <c r="C1649" s="160" t="str">
        <f>IF(FN_MC!Z1651="","*",FN_MC!Z1651)</f>
        <v>*</v>
      </c>
      <c r="D1649" s="161" t="str">
        <f>IF(FN_MC!S1651="","*",FN_MC!S1651)</f>
        <v>*</v>
      </c>
      <c r="E1649" s="161" t="str">
        <f>IF(FN_MC!T1651="","*",FN_MC!T1651)</f>
        <v>*</v>
      </c>
      <c r="F1649" s="161" t="str">
        <f>IF(FN_MC!B1651="","*",FN_MC!B1651)</f>
        <v>*</v>
      </c>
      <c r="G1649" s="161" t="str">
        <f>IF(FN_MC!D1651="","*",FN_MC!D1651)</f>
        <v>*</v>
      </c>
      <c r="H1649" s="161" t="str">
        <f>IF(FN_MC!F1651="","*",FN_MC!F1651)</f>
        <v>*</v>
      </c>
      <c r="I1649" s="161" t="str">
        <f>IF(FN_MC!H1651="","*",FN_MC!H1651)</f>
        <v>*</v>
      </c>
      <c r="J1649" s="161" t="str">
        <f>IF(FN_MC!I1651="","*",FN_MC!I1651)</f>
        <v>*</v>
      </c>
      <c r="K1649" s="161" t="str">
        <f>IF(FN_MC!M1651="","*",FN_MC!M1651)</f>
        <v>*</v>
      </c>
      <c r="L1649" s="161" t="str">
        <f>IF(FN_MC!N1651="","*",FN_MC!N1651)</f>
        <v>*</v>
      </c>
      <c r="M1649" s="162" t="str">
        <f>IF(FN_MC!J1651="","*",FN_MC!J1651)</f>
        <v>*</v>
      </c>
      <c r="N1649" s="162" t="str">
        <f>IF(FN_MC!K1651="","*",FN_MC!K1651)</f>
        <v>*</v>
      </c>
      <c r="O1649" s="162" t="str">
        <f>IF(FN_MC!L1651="","*",FN_MC!L1651)</f>
        <v>*</v>
      </c>
      <c r="P1649" s="162"/>
      <c r="Q1649" s="163" t="str">
        <f>IF(FN_MC!O1651="","*",FN_MC!O1651)</f>
        <v>*</v>
      </c>
      <c r="R1649" s="163" t="str">
        <f>IF(FN_MC!P1651="","*",FN_MC!P1651)</f>
        <v>*</v>
      </c>
      <c r="S1649" s="161" t="str">
        <f>IF(FN_MC!Q1653="","*",CONCATENATE(FN_MC!Q1653," ",FN_MC!R1653))</f>
        <v>*</v>
      </c>
      <c r="T1649" s="161" t="str">
        <f>IF(FN_MC!V1651="","*",FN_MC!V1651)</f>
        <v>*</v>
      </c>
      <c r="U1649" s="161" t="str">
        <f>IF(FN_MC!W1651="","*",FN_MC!W1651)</f>
        <v>*</v>
      </c>
      <c r="V1649" s="121" t="str">
        <f ca="1">_xlfn.XLOOKUP(G1649&amp;$V$2,BS_CONTROLE[CHAVE],BS_CONTROLE[Quantidade_11],"-")</f>
        <v>-</v>
      </c>
      <c r="W1649" s="121" t="str">
        <f ca="1">_xlfn.XLOOKUP(G1649&amp;$W$2,BS_CONTROLE[CHAVE],BS_CONTROLE[Quantidade_11],"-")</f>
        <v>-</v>
      </c>
      <c r="X1649" s="121" t="str">
        <f ca="1">_xlfn.XLOOKUP(G1649&amp;$X$2,BS_CONTROLE[CHAVE],BS_CONTROLE[Quantidade_11],"-")</f>
        <v>-</v>
      </c>
    </row>
    <row r="1650" spans="1:24" s="122" customFormat="1" hidden="1">
      <c r="A1650" s="118" t="str">
        <f>IF(FN_MC!Y1652="","*",FN_MC!Y1652)</f>
        <v>*</v>
      </c>
      <c r="B1650" s="118" t="str">
        <f>IF(FN_MC!X1652="","*",FN_MC!X1652)</f>
        <v>*</v>
      </c>
      <c r="C1650" s="118" t="str">
        <f>IF(FN_MC!Z1652="","*",FN_MC!Z1652)</f>
        <v>*</v>
      </c>
      <c r="D1650" s="119" t="str">
        <f>IF(FN_MC!S1652="","*",FN_MC!S1652)</f>
        <v>*</v>
      </c>
      <c r="E1650" s="119" t="str">
        <f>IF(FN_MC!T1652="","*",FN_MC!T1652)</f>
        <v>*</v>
      </c>
      <c r="F1650" s="119" t="str">
        <f>IF(FN_MC!B1652="","*",FN_MC!B1652)</f>
        <v>*</v>
      </c>
      <c r="G1650" s="119" t="str">
        <f>IF(FN_MC!D1652="","*",FN_MC!D1652)</f>
        <v>*</v>
      </c>
      <c r="H1650" s="119" t="str">
        <f>IF(FN_MC!F1652="","*",FN_MC!F1652)</f>
        <v>*</v>
      </c>
      <c r="I1650" s="119" t="str">
        <f>IF(FN_MC!H1652="","*",FN_MC!H1652)</f>
        <v>*</v>
      </c>
      <c r="J1650" s="119" t="str">
        <f>IF(FN_MC!I1652="","*",FN_MC!I1652)</f>
        <v>*</v>
      </c>
      <c r="K1650" s="119" t="str">
        <f>IF(FN_MC!M1652="","*",FN_MC!M1652)</f>
        <v>*</v>
      </c>
      <c r="L1650" s="119" t="str">
        <f>IF(FN_MC!N1652="","*",FN_MC!N1652)</f>
        <v>*</v>
      </c>
      <c r="M1650" s="120" t="str">
        <f>IF(FN_MC!J1652="","*",FN_MC!J1652)</f>
        <v>*</v>
      </c>
      <c r="N1650" s="120" t="str">
        <f>IF(FN_MC!K1652="","*",FN_MC!K1652)</f>
        <v>*</v>
      </c>
      <c r="O1650" s="120" t="str">
        <f>IF(FN_MC!L1652="","*",FN_MC!L1652)</f>
        <v>*</v>
      </c>
      <c r="P1650" s="120"/>
      <c r="Q1650" s="137" t="str">
        <f>IF(FN_MC!O1652="","*",FN_MC!O1652)</f>
        <v>*</v>
      </c>
      <c r="R1650" s="137" t="str">
        <f>IF(FN_MC!P1652="","*",FN_MC!P1652)</f>
        <v>*</v>
      </c>
      <c r="S1650" s="119" t="str">
        <f>IF(FN_MC!Q1654="","*",CONCATENATE(FN_MC!Q1654," ",FN_MC!R1654))</f>
        <v>*</v>
      </c>
      <c r="T1650" s="119" t="str">
        <f>IF(FN_MC!V1652="","*",FN_MC!V1652)</f>
        <v>*</v>
      </c>
      <c r="U1650" s="119" t="str">
        <f>IF(FN_MC!W1652="","*",FN_MC!W1652)</f>
        <v>*</v>
      </c>
      <c r="V1650" s="121" t="str">
        <f ca="1">_xlfn.XLOOKUP(G1650&amp;$V$2,BS_CONTROLE[CHAVE],BS_CONTROLE[Quantidade_11],"-")</f>
        <v>-</v>
      </c>
      <c r="W1650" s="121" t="str">
        <f ca="1">_xlfn.XLOOKUP(G1650&amp;$W$2,BS_CONTROLE[CHAVE],BS_CONTROLE[Quantidade_11],"-")</f>
        <v>-</v>
      </c>
      <c r="X1650" s="121" t="str">
        <f ca="1">_xlfn.XLOOKUP(G1650&amp;$X$2,BS_CONTROLE[CHAVE],BS_CONTROLE[Quantidade_11],"-")</f>
        <v>-</v>
      </c>
    </row>
    <row r="1651" spans="1:24" s="122" customFormat="1" hidden="1">
      <c r="A1651" s="160" t="str">
        <f>IF(FN_MC!Y1653="","*",FN_MC!Y1653)</f>
        <v>*</v>
      </c>
      <c r="B1651" s="160" t="str">
        <f>IF(FN_MC!X1653="","*",FN_MC!X1653)</f>
        <v>*</v>
      </c>
      <c r="C1651" s="160" t="str">
        <f>IF(FN_MC!Z1653="","*",FN_MC!Z1653)</f>
        <v>*</v>
      </c>
      <c r="D1651" s="161" t="str">
        <f>IF(FN_MC!S1653="","*",FN_MC!S1653)</f>
        <v>*</v>
      </c>
      <c r="E1651" s="161" t="str">
        <f>IF(FN_MC!T1653="","*",FN_MC!T1653)</f>
        <v>*</v>
      </c>
      <c r="F1651" s="161" t="str">
        <f>IF(FN_MC!B1653="","*",FN_MC!B1653)</f>
        <v>*</v>
      </c>
      <c r="G1651" s="161" t="str">
        <f>IF(FN_MC!D1653="","*",FN_MC!D1653)</f>
        <v>*</v>
      </c>
      <c r="H1651" s="161" t="str">
        <f>IF(FN_MC!F1653="","*",FN_MC!F1653)</f>
        <v>*</v>
      </c>
      <c r="I1651" s="161" t="str">
        <f>IF(FN_MC!H1653="","*",FN_MC!H1653)</f>
        <v>*</v>
      </c>
      <c r="J1651" s="161" t="str">
        <f>IF(FN_MC!I1653="","*",FN_MC!I1653)</f>
        <v>*</v>
      </c>
      <c r="K1651" s="161" t="str">
        <f>IF(FN_MC!M1653="","*",FN_MC!M1653)</f>
        <v>*</v>
      </c>
      <c r="L1651" s="161" t="str">
        <f>IF(FN_MC!N1653="","*",FN_MC!N1653)</f>
        <v>*</v>
      </c>
      <c r="M1651" s="162" t="str">
        <f>IF(FN_MC!J1653="","*",FN_MC!J1653)</f>
        <v>*</v>
      </c>
      <c r="N1651" s="162" t="str">
        <f>IF(FN_MC!K1653="","*",FN_MC!K1653)</f>
        <v>*</v>
      </c>
      <c r="O1651" s="162" t="str">
        <f>IF(FN_MC!L1653="","*",FN_MC!L1653)</f>
        <v>*</v>
      </c>
      <c r="P1651" s="162"/>
      <c r="Q1651" s="163" t="str">
        <f>IF(FN_MC!O1653="","*",FN_MC!O1653)</f>
        <v>*</v>
      </c>
      <c r="R1651" s="163" t="str">
        <f>IF(FN_MC!P1653="","*",FN_MC!P1653)</f>
        <v>*</v>
      </c>
      <c r="S1651" s="161" t="str">
        <f>IF(FN_MC!Q1655="","*",CONCATENATE(FN_MC!Q1655," ",FN_MC!R1655))</f>
        <v>*</v>
      </c>
      <c r="T1651" s="161" t="str">
        <f>IF(FN_MC!V1653="","*",FN_MC!V1653)</f>
        <v>*</v>
      </c>
      <c r="U1651" s="161" t="str">
        <f>IF(FN_MC!W1653="","*",FN_MC!W1653)</f>
        <v>*</v>
      </c>
      <c r="V1651" s="121" t="str">
        <f ca="1">_xlfn.XLOOKUP(G1651&amp;$V$2,BS_CONTROLE[CHAVE],BS_CONTROLE[Quantidade_11],"-")</f>
        <v>-</v>
      </c>
      <c r="W1651" s="121" t="str">
        <f ca="1">_xlfn.XLOOKUP(G1651&amp;$W$2,BS_CONTROLE[CHAVE],BS_CONTROLE[Quantidade_11],"-")</f>
        <v>-</v>
      </c>
      <c r="X1651" s="121" t="str">
        <f ca="1">_xlfn.XLOOKUP(G1651&amp;$X$2,BS_CONTROLE[CHAVE],BS_CONTROLE[Quantidade_11],"-")</f>
        <v>-</v>
      </c>
    </row>
    <row r="1652" spans="1:24" s="122" customFormat="1" hidden="1">
      <c r="A1652" s="160" t="str">
        <f>IF(FN_MC!Y1654="","*",FN_MC!Y1654)</f>
        <v>*</v>
      </c>
      <c r="B1652" s="160" t="str">
        <f>IF(FN_MC!X1654="","*",FN_MC!X1654)</f>
        <v>*</v>
      </c>
      <c r="C1652" s="160" t="str">
        <f>IF(FN_MC!Z1654="","*",FN_MC!Z1654)</f>
        <v>*</v>
      </c>
      <c r="D1652" s="161" t="str">
        <f>IF(FN_MC!S1654="","*",FN_MC!S1654)</f>
        <v>*</v>
      </c>
      <c r="E1652" s="161" t="str">
        <f>IF(FN_MC!T1654="","*",FN_MC!T1654)</f>
        <v>*</v>
      </c>
      <c r="F1652" s="161" t="str">
        <f>IF(FN_MC!B1654="","*",FN_MC!B1654)</f>
        <v>*</v>
      </c>
      <c r="G1652" s="161" t="str">
        <f>IF(FN_MC!D1654="","*",FN_MC!D1654)</f>
        <v>*</v>
      </c>
      <c r="H1652" s="161" t="str">
        <f>IF(FN_MC!F1654="","*",FN_MC!F1654)</f>
        <v>*</v>
      </c>
      <c r="I1652" s="161" t="str">
        <f>IF(FN_MC!H1654="","*",FN_MC!H1654)</f>
        <v>*</v>
      </c>
      <c r="J1652" s="161" t="str">
        <f>IF(FN_MC!I1654="","*",FN_MC!I1654)</f>
        <v>*</v>
      </c>
      <c r="K1652" s="161" t="str">
        <f>IF(FN_MC!M1654="","*",FN_MC!M1654)</f>
        <v>*</v>
      </c>
      <c r="L1652" s="161" t="str">
        <f>IF(FN_MC!N1654="","*",FN_MC!N1654)</f>
        <v>*</v>
      </c>
      <c r="M1652" s="162" t="str">
        <f>IF(FN_MC!J1654="","*",FN_MC!J1654)</f>
        <v>*</v>
      </c>
      <c r="N1652" s="162" t="str">
        <f>IF(FN_MC!K1654="","*",FN_MC!K1654)</f>
        <v>*</v>
      </c>
      <c r="O1652" s="162" t="str">
        <f>IF(FN_MC!L1654="","*",FN_MC!L1654)</f>
        <v>*</v>
      </c>
      <c r="P1652" s="162"/>
      <c r="Q1652" s="163" t="str">
        <f>IF(FN_MC!O1654="","*",FN_MC!O1654)</f>
        <v>*</v>
      </c>
      <c r="R1652" s="163" t="str">
        <f>IF(FN_MC!P1654="","*",FN_MC!P1654)</f>
        <v>*</v>
      </c>
      <c r="S1652" s="161" t="str">
        <f>IF(FN_MC!Q1656="","*",CONCATENATE(FN_MC!Q1656," ",FN_MC!R1656))</f>
        <v>*</v>
      </c>
      <c r="T1652" s="161" t="str">
        <f>IF(FN_MC!V1654="","*",FN_MC!V1654)</f>
        <v>*</v>
      </c>
      <c r="U1652" s="161" t="str">
        <f>IF(FN_MC!W1654="","*",FN_MC!W1654)</f>
        <v>*</v>
      </c>
      <c r="V1652" s="121" t="str">
        <f ca="1">_xlfn.XLOOKUP(G1652&amp;$V$2,BS_CONTROLE[CHAVE],BS_CONTROLE[Quantidade_11],"-")</f>
        <v>-</v>
      </c>
      <c r="W1652" s="121" t="str">
        <f ca="1">_xlfn.XLOOKUP(G1652&amp;$W$2,BS_CONTROLE[CHAVE],BS_CONTROLE[Quantidade_11],"-")</f>
        <v>-</v>
      </c>
      <c r="X1652" s="121" t="str">
        <f ca="1">_xlfn.XLOOKUP(G1652&amp;$X$2,BS_CONTROLE[CHAVE],BS_CONTROLE[Quantidade_11],"-")</f>
        <v>-</v>
      </c>
    </row>
    <row r="1653" spans="1:24" s="122" customFormat="1" hidden="1">
      <c r="A1653" s="118" t="str">
        <f>IF(FN_MC!Y1655="","*",FN_MC!Y1655)</f>
        <v>*</v>
      </c>
      <c r="B1653" s="118" t="str">
        <f>IF(FN_MC!X1655="","*",FN_MC!X1655)</f>
        <v>*</v>
      </c>
      <c r="C1653" s="118" t="str">
        <f>IF(FN_MC!Z1655="","*",FN_MC!Z1655)</f>
        <v>*</v>
      </c>
      <c r="D1653" s="119" t="str">
        <f>IF(FN_MC!S1655="","*",FN_MC!S1655)</f>
        <v>*</v>
      </c>
      <c r="E1653" s="119" t="str">
        <f>IF(FN_MC!T1655="","*",FN_MC!T1655)</f>
        <v>*</v>
      </c>
      <c r="F1653" s="119" t="str">
        <f>IF(FN_MC!B1655="","*",FN_MC!B1655)</f>
        <v>*</v>
      </c>
      <c r="G1653" s="119" t="str">
        <f>IF(FN_MC!D1655="","*",FN_MC!D1655)</f>
        <v>*</v>
      </c>
      <c r="H1653" s="119" t="str">
        <f>IF(FN_MC!F1655="","*",FN_MC!F1655)</f>
        <v>*</v>
      </c>
      <c r="I1653" s="119" t="str">
        <f>IF(FN_MC!H1655="","*",FN_MC!H1655)</f>
        <v>*</v>
      </c>
      <c r="J1653" s="119" t="str">
        <f>IF(FN_MC!I1655="","*",FN_MC!I1655)</f>
        <v>*</v>
      </c>
      <c r="K1653" s="119" t="str">
        <f>IF(FN_MC!M1655="","*",FN_MC!M1655)</f>
        <v>*</v>
      </c>
      <c r="L1653" s="119" t="str">
        <f>IF(FN_MC!N1655="","*",FN_MC!N1655)</f>
        <v>*</v>
      </c>
      <c r="M1653" s="120" t="str">
        <f>IF(FN_MC!J1655="","*",FN_MC!J1655)</f>
        <v>*</v>
      </c>
      <c r="N1653" s="120" t="str">
        <f>IF(FN_MC!K1655="","*",FN_MC!K1655)</f>
        <v>*</v>
      </c>
      <c r="O1653" s="120" t="str">
        <f>IF(FN_MC!L1655="","*",FN_MC!L1655)</f>
        <v>*</v>
      </c>
      <c r="P1653" s="120"/>
      <c r="Q1653" s="137" t="str">
        <f>IF(FN_MC!O1655="","*",FN_MC!O1655)</f>
        <v>*</v>
      </c>
      <c r="R1653" s="137" t="str">
        <f>IF(FN_MC!P1655="","*",FN_MC!P1655)</f>
        <v>*</v>
      </c>
      <c r="S1653" s="119" t="str">
        <f>IF(FN_MC!Q1657="","*",CONCATENATE(FN_MC!Q1657," ",FN_MC!R1657))</f>
        <v>*</v>
      </c>
      <c r="T1653" s="119" t="str">
        <f>IF(FN_MC!V1655="","*",FN_MC!V1655)</f>
        <v>*</v>
      </c>
      <c r="U1653" s="119" t="str">
        <f>IF(FN_MC!W1655="","*",FN_MC!W1655)</f>
        <v>*</v>
      </c>
      <c r="V1653" s="121" t="str">
        <f ca="1">_xlfn.XLOOKUP(G1653&amp;$V$2,BS_CONTROLE[CHAVE],BS_CONTROLE[Quantidade_11],"-")</f>
        <v>-</v>
      </c>
      <c r="W1653" s="121" t="str">
        <f ca="1">_xlfn.XLOOKUP(G1653&amp;$W$2,BS_CONTROLE[CHAVE],BS_CONTROLE[Quantidade_11],"-")</f>
        <v>-</v>
      </c>
      <c r="X1653" s="121" t="str">
        <f ca="1">_xlfn.XLOOKUP(G1653&amp;$X$2,BS_CONTROLE[CHAVE],BS_CONTROLE[Quantidade_11],"-")</f>
        <v>-</v>
      </c>
    </row>
    <row r="1654" spans="1:24" s="122" customFormat="1" hidden="1">
      <c r="A1654" s="160" t="str">
        <f>IF(FN_MC!Y1656="","*",FN_MC!Y1656)</f>
        <v>*</v>
      </c>
      <c r="B1654" s="160" t="str">
        <f>IF(FN_MC!X1656="","*",FN_MC!X1656)</f>
        <v>*</v>
      </c>
      <c r="C1654" s="160" t="str">
        <f>IF(FN_MC!Z1656="","*",FN_MC!Z1656)</f>
        <v>*</v>
      </c>
      <c r="D1654" s="161" t="str">
        <f>IF(FN_MC!S1656="","*",FN_MC!S1656)</f>
        <v>*</v>
      </c>
      <c r="E1654" s="161" t="str">
        <f>IF(FN_MC!T1656="","*",FN_MC!T1656)</f>
        <v>*</v>
      </c>
      <c r="F1654" s="161" t="str">
        <f>IF(FN_MC!B1656="","*",FN_MC!B1656)</f>
        <v>*</v>
      </c>
      <c r="G1654" s="161" t="str">
        <f>IF(FN_MC!D1656="","*",FN_MC!D1656)</f>
        <v>*</v>
      </c>
      <c r="H1654" s="161" t="str">
        <f>IF(FN_MC!F1656="","*",FN_MC!F1656)</f>
        <v>*</v>
      </c>
      <c r="I1654" s="161" t="str">
        <f>IF(FN_MC!H1656="","*",FN_MC!H1656)</f>
        <v>*</v>
      </c>
      <c r="J1654" s="161" t="str">
        <f>IF(FN_MC!I1656="","*",FN_MC!I1656)</f>
        <v>*</v>
      </c>
      <c r="K1654" s="161" t="str">
        <f>IF(FN_MC!M1656="","*",FN_MC!M1656)</f>
        <v>*</v>
      </c>
      <c r="L1654" s="161" t="str">
        <f>IF(FN_MC!N1656="","*",FN_MC!N1656)</f>
        <v>*</v>
      </c>
      <c r="M1654" s="162" t="str">
        <f>IF(FN_MC!J1656="","*",FN_MC!J1656)</f>
        <v>*</v>
      </c>
      <c r="N1654" s="162" t="str">
        <f>IF(FN_MC!K1656="","*",FN_MC!K1656)</f>
        <v>*</v>
      </c>
      <c r="O1654" s="162" t="str">
        <f>IF(FN_MC!L1656="","*",FN_MC!L1656)</f>
        <v>*</v>
      </c>
      <c r="P1654" s="162"/>
      <c r="Q1654" s="163" t="str">
        <f>IF(FN_MC!O1656="","*",FN_MC!O1656)</f>
        <v>*</v>
      </c>
      <c r="R1654" s="163" t="str">
        <f>IF(FN_MC!P1656="","*",FN_MC!P1656)</f>
        <v>*</v>
      </c>
      <c r="S1654" s="161" t="str">
        <f>IF(FN_MC!Q1658="","*",CONCATENATE(FN_MC!Q1658," ",FN_MC!R1658))</f>
        <v>*</v>
      </c>
      <c r="T1654" s="161" t="str">
        <f>IF(FN_MC!V1656="","*",FN_MC!V1656)</f>
        <v>*</v>
      </c>
      <c r="U1654" s="161" t="str">
        <f>IF(FN_MC!W1656="","*",FN_MC!W1656)</f>
        <v>*</v>
      </c>
      <c r="V1654" s="121" t="str">
        <f ca="1">_xlfn.XLOOKUP(G1654&amp;$V$2,BS_CONTROLE[CHAVE],BS_CONTROLE[Quantidade_11],"-")</f>
        <v>-</v>
      </c>
      <c r="W1654" s="121" t="str">
        <f ca="1">_xlfn.XLOOKUP(G1654&amp;$W$2,BS_CONTROLE[CHAVE],BS_CONTROLE[Quantidade_11],"-")</f>
        <v>-</v>
      </c>
      <c r="X1654" s="121" t="str">
        <f ca="1">_xlfn.XLOOKUP(G1654&amp;$X$2,BS_CONTROLE[CHAVE],BS_CONTROLE[Quantidade_11],"-")</f>
        <v>-</v>
      </c>
    </row>
    <row r="1655" spans="1:24" s="122" customFormat="1" hidden="1">
      <c r="A1655" s="160" t="str">
        <f>IF(FN_MC!Y1657="","*",FN_MC!Y1657)</f>
        <v>*</v>
      </c>
      <c r="B1655" s="160" t="str">
        <f>IF(FN_MC!X1657="","*",FN_MC!X1657)</f>
        <v>*</v>
      </c>
      <c r="C1655" s="160" t="str">
        <f>IF(FN_MC!Z1657="","*",FN_MC!Z1657)</f>
        <v>*</v>
      </c>
      <c r="D1655" s="161" t="str">
        <f>IF(FN_MC!S1657="","*",FN_MC!S1657)</f>
        <v>*</v>
      </c>
      <c r="E1655" s="161" t="str">
        <f>IF(FN_MC!T1657="","*",FN_MC!T1657)</f>
        <v>*</v>
      </c>
      <c r="F1655" s="161" t="str">
        <f>IF(FN_MC!B1657="","*",FN_MC!B1657)</f>
        <v>*</v>
      </c>
      <c r="G1655" s="161" t="str">
        <f>IF(FN_MC!D1657="","*",FN_MC!D1657)</f>
        <v>*</v>
      </c>
      <c r="H1655" s="161" t="str">
        <f>IF(FN_MC!F1657="","*",FN_MC!F1657)</f>
        <v>*</v>
      </c>
      <c r="I1655" s="161" t="str">
        <f>IF(FN_MC!H1657="","*",FN_MC!H1657)</f>
        <v>*</v>
      </c>
      <c r="J1655" s="161" t="str">
        <f>IF(FN_MC!I1657="","*",FN_MC!I1657)</f>
        <v>*</v>
      </c>
      <c r="K1655" s="161" t="str">
        <f>IF(FN_MC!M1657="","*",FN_MC!M1657)</f>
        <v>*</v>
      </c>
      <c r="L1655" s="161" t="str">
        <f>IF(FN_MC!N1657="","*",FN_MC!N1657)</f>
        <v>*</v>
      </c>
      <c r="M1655" s="162" t="str">
        <f>IF(FN_MC!J1657="","*",FN_MC!J1657)</f>
        <v>*</v>
      </c>
      <c r="N1655" s="162" t="str">
        <f>IF(FN_MC!K1657="","*",FN_MC!K1657)</f>
        <v>*</v>
      </c>
      <c r="O1655" s="162" t="str">
        <f>IF(FN_MC!L1657="","*",FN_MC!L1657)</f>
        <v>*</v>
      </c>
      <c r="P1655" s="162"/>
      <c r="Q1655" s="163" t="str">
        <f>IF(FN_MC!O1657="","*",FN_MC!O1657)</f>
        <v>*</v>
      </c>
      <c r="R1655" s="163" t="str">
        <f>IF(FN_MC!P1657="","*",FN_MC!P1657)</f>
        <v>*</v>
      </c>
      <c r="S1655" s="161" t="str">
        <f>IF(FN_MC!Q1659="","*",CONCATENATE(FN_MC!Q1659," ",FN_MC!R1659))</f>
        <v>*</v>
      </c>
      <c r="T1655" s="161" t="str">
        <f>IF(FN_MC!V1657="","*",FN_MC!V1657)</f>
        <v>*</v>
      </c>
      <c r="U1655" s="161" t="str">
        <f>IF(FN_MC!W1657="","*",FN_MC!W1657)</f>
        <v>*</v>
      </c>
      <c r="V1655" s="121" t="str">
        <f ca="1">_xlfn.XLOOKUP(G1655&amp;$V$2,BS_CONTROLE[CHAVE],BS_CONTROLE[Quantidade_11],"-")</f>
        <v>-</v>
      </c>
      <c r="W1655" s="121" t="str">
        <f ca="1">_xlfn.XLOOKUP(G1655&amp;$W$2,BS_CONTROLE[CHAVE],BS_CONTROLE[Quantidade_11],"-")</f>
        <v>-</v>
      </c>
      <c r="X1655" s="121" t="str">
        <f ca="1">_xlfn.XLOOKUP(G1655&amp;$X$2,BS_CONTROLE[CHAVE],BS_CONTROLE[Quantidade_11],"-")</f>
        <v>-</v>
      </c>
    </row>
    <row r="1656" spans="1:24" s="122" customFormat="1" hidden="1">
      <c r="A1656" s="118" t="str">
        <f>IF(FN_MC!Y1658="","*",FN_MC!Y1658)</f>
        <v>*</v>
      </c>
      <c r="B1656" s="118" t="str">
        <f>IF(FN_MC!X1658="","*",FN_MC!X1658)</f>
        <v>*</v>
      </c>
      <c r="C1656" s="118" t="str">
        <f>IF(FN_MC!Z1658="","*",FN_MC!Z1658)</f>
        <v>*</v>
      </c>
      <c r="D1656" s="119" t="str">
        <f>IF(FN_MC!S1658="","*",FN_MC!S1658)</f>
        <v>*</v>
      </c>
      <c r="E1656" s="119" t="str">
        <f>IF(FN_MC!T1658="","*",FN_MC!T1658)</f>
        <v>*</v>
      </c>
      <c r="F1656" s="119" t="str">
        <f>IF(FN_MC!B1658="","*",FN_MC!B1658)</f>
        <v>*</v>
      </c>
      <c r="G1656" s="119" t="str">
        <f>IF(FN_MC!D1658="","*",FN_MC!D1658)</f>
        <v>*</v>
      </c>
      <c r="H1656" s="119" t="str">
        <f>IF(FN_MC!F1658="","*",FN_MC!F1658)</f>
        <v>*</v>
      </c>
      <c r="I1656" s="119" t="str">
        <f>IF(FN_MC!H1658="","*",FN_MC!H1658)</f>
        <v>*</v>
      </c>
      <c r="J1656" s="119" t="str">
        <f>IF(FN_MC!I1658="","*",FN_MC!I1658)</f>
        <v>*</v>
      </c>
      <c r="K1656" s="119" t="str">
        <f>IF(FN_MC!M1658="","*",FN_MC!M1658)</f>
        <v>*</v>
      </c>
      <c r="L1656" s="119" t="str">
        <f>IF(FN_MC!N1658="","*",FN_MC!N1658)</f>
        <v>*</v>
      </c>
      <c r="M1656" s="120" t="str">
        <f>IF(FN_MC!J1658="","*",FN_MC!J1658)</f>
        <v>*</v>
      </c>
      <c r="N1656" s="120" t="str">
        <f>IF(FN_MC!K1658="","*",FN_MC!K1658)</f>
        <v>*</v>
      </c>
      <c r="O1656" s="120" t="str">
        <f>IF(FN_MC!L1658="","*",FN_MC!L1658)</f>
        <v>*</v>
      </c>
      <c r="P1656" s="120"/>
      <c r="Q1656" s="137" t="str">
        <f>IF(FN_MC!O1658="","*",FN_MC!O1658)</f>
        <v>*</v>
      </c>
      <c r="R1656" s="137" t="str">
        <f>IF(FN_MC!P1658="","*",FN_MC!P1658)</f>
        <v>*</v>
      </c>
      <c r="S1656" s="119" t="str">
        <f>IF(FN_MC!Q1660="","*",CONCATENATE(FN_MC!Q1660," ",FN_MC!R1660))</f>
        <v>*</v>
      </c>
      <c r="T1656" s="119" t="str">
        <f>IF(FN_MC!V1658="","*",FN_MC!V1658)</f>
        <v>*</v>
      </c>
      <c r="U1656" s="119" t="str">
        <f>IF(FN_MC!W1658="","*",FN_MC!W1658)</f>
        <v>*</v>
      </c>
      <c r="V1656" s="121" t="str">
        <f ca="1">_xlfn.XLOOKUP(G1656&amp;$V$2,BS_CONTROLE[CHAVE],BS_CONTROLE[Quantidade_11],"-")</f>
        <v>-</v>
      </c>
      <c r="W1656" s="121" t="str">
        <f ca="1">_xlfn.XLOOKUP(G1656&amp;$W$2,BS_CONTROLE[CHAVE],BS_CONTROLE[Quantidade_11],"-")</f>
        <v>-</v>
      </c>
      <c r="X1656" s="121" t="str">
        <f ca="1">_xlfn.XLOOKUP(G1656&amp;$X$2,BS_CONTROLE[CHAVE],BS_CONTROLE[Quantidade_11],"-")</f>
        <v>-</v>
      </c>
    </row>
    <row r="1657" spans="1:24" s="122" customFormat="1" hidden="1">
      <c r="A1657" s="160" t="str">
        <f>IF(FN_MC!Y1659="","*",FN_MC!Y1659)</f>
        <v>*</v>
      </c>
      <c r="B1657" s="160" t="str">
        <f>IF(FN_MC!X1659="","*",FN_MC!X1659)</f>
        <v>*</v>
      </c>
      <c r="C1657" s="160" t="str">
        <f>IF(FN_MC!Z1659="","*",FN_MC!Z1659)</f>
        <v>*</v>
      </c>
      <c r="D1657" s="161" t="str">
        <f>IF(FN_MC!S1659="","*",FN_MC!S1659)</f>
        <v>*</v>
      </c>
      <c r="E1657" s="161" t="str">
        <f>IF(FN_MC!T1659="","*",FN_MC!T1659)</f>
        <v>*</v>
      </c>
      <c r="F1657" s="161" t="str">
        <f>IF(FN_MC!B1659="","*",FN_MC!B1659)</f>
        <v>*</v>
      </c>
      <c r="G1657" s="161" t="str">
        <f>IF(FN_MC!D1659="","*",FN_MC!D1659)</f>
        <v>*</v>
      </c>
      <c r="H1657" s="161" t="str">
        <f>IF(FN_MC!F1659="","*",FN_MC!F1659)</f>
        <v>*</v>
      </c>
      <c r="I1657" s="161" t="str">
        <f>IF(FN_MC!H1659="","*",FN_MC!H1659)</f>
        <v>*</v>
      </c>
      <c r="J1657" s="161" t="str">
        <f>IF(FN_MC!I1659="","*",FN_MC!I1659)</f>
        <v>*</v>
      </c>
      <c r="K1657" s="161" t="str">
        <f>IF(FN_MC!M1659="","*",FN_MC!M1659)</f>
        <v>*</v>
      </c>
      <c r="L1657" s="161" t="str">
        <f>IF(FN_MC!N1659="","*",FN_MC!N1659)</f>
        <v>*</v>
      </c>
      <c r="M1657" s="162" t="str">
        <f>IF(FN_MC!J1659="","*",FN_MC!J1659)</f>
        <v>*</v>
      </c>
      <c r="N1657" s="162" t="str">
        <f>IF(FN_MC!K1659="","*",FN_MC!K1659)</f>
        <v>*</v>
      </c>
      <c r="O1657" s="162" t="str">
        <f>IF(FN_MC!L1659="","*",FN_MC!L1659)</f>
        <v>*</v>
      </c>
      <c r="P1657" s="162"/>
      <c r="Q1657" s="163" t="str">
        <f>IF(FN_MC!O1659="","*",FN_MC!O1659)</f>
        <v>*</v>
      </c>
      <c r="R1657" s="163" t="str">
        <f>IF(FN_MC!P1659="","*",FN_MC!P1659)</f>
        <v>*</v>
      </c>
      <c r="S1657" s="161" t="str">
        <f>IF(FN_MC!Q1661="","*",CONCATENATE(FN_MC!Q1661," ",FN_MC!R1661))</f>
        <v>*</v>
      </c>
      <c r="T1657" s="161" t="str">
        <f>IF(FN_MC!V1659="","*",FN_MC!V1659)</f>
        <v>*</v>
      </c>
      <c r="U1657" s="161" t="str">
        <f>IF(FN_MC!W1659="","*",FN_MC!W1659)</f>
        <v>*</v>
      </c>
      <c r="V1657" s="121" t="str">
        <f ca="1">_xlfn.XLOOKUP(G1657&amp;$V$2,BS_CONTROLE[CHAVE],BS_CONTROLE[Quantidade_11],"-")</f>
        <v>-</v>
      </c>
      <c r="W1657" s="121" t="str">
        <f ca="1">_xlfn.XLOOKUP(G1657&amp;$W$2,BS_CONTROLE[CHAVE],BS_CONTROLE[Quantidade_11],"-")</f>
        <v>-</v>
      </c>
      <c r="X1657" s="121" t="str">
        <f ca="1">_xlfn.XLOOKUP(G1657&amp;$X$2,BS_CONTROLE[CHAVE],BS_CONTROLE[Quantidade_11],"-")</f>
        <v>-</v>
      </c>
    </row>
    <row r="1658" spans="1:24" s="122" customFormat="1" hidden="1">
      <c r="A1658" s="160" t="str">
        <f>IF(FN_MC!Y1660="","*",FN_MC!Y1660)</f>
        <v>*</v>
      </c>
      <c r="B1658" s="160" t="str">
        <f>IF(FN_MC!X1660="","*",FN_MC!X1660)</f>
        <v>*</v>
      </c>
      <c r="C1658" s="160" t="str">
        <f>IF(FN_MC!Z1660="","*",FN_MC!Z1660)</f>
        <v>*</v>
      </c>
      <c r="D1658" s="161" t="str">
        <f>IF(FN_MC!S1660="","*",FN_MC!S1660)</f>
        <v>*</v>
      </c>
      <c r="E1658" s="161" t="str">
        <f>IF(FN_MC!T1660="","*",FN_MC!T1660)</f>
        <v>*</v>
      </c>
      <c r="F1658" s="161" t="str">
        <f>IF(FN_MC!B1660="","*",FN_MC!B1660)</f>
        <v>*</v>
      </c>
      <c r="G1658" s="161" t="str">
        <f>IF(FN_MC!D1660="","*",FN_MC!D1660)</f>
        <v>*</v>
      </c>
      <c r="H1658" s="161" t="str">
        <f>IF(FN_MC!F1660="","*",FN_MC!F1660)</f>
        <v>*</v>
      </c>
      <c r="I1658" s="161" t="str">
        <f>IF(FN_MC!H1660="","*",FN_MC!H1660)</f>
        <v>*</v>
      </c>
      <c r="J1658" s="161" t="str">
        <f>IF(FN_MC!I1660="","*",FN_MC!I1660)</f>
        <v>*</v>
      </c>
      <c r="K1658" s="161" t="str">
        <f>IF(FN_MC!M1660="","*",FN_MC!M1660)</f>
        <v>*</v>
      </c>
      <c r="L1658" s="161" t="str">
        <f>IF(FN_MC!N1660="","*",FN_MC!N1660)</f>
        <v>*</v>
      </c>
      <c r="M1658" s="162" t="str">
        <f>IF(FN_MC!J1660="","*",FN_MC!J1660)</f>
        <v>*</v>
      </c>
      <c r="N1658" s="162" t="str">
        <f>IF(FN_MC!K1660="","*",FN_MC!K1660)</f>
        <v>*</v>
      </c>
      <c r="O1658" s="162" t="str">
        <f>IF(FN_MC!L1660="","*",FN_MC!L1660)</f>
        <v>*</v>
      </c>
      <c r="P1658" s="162"/>
      <c r="Q1658" s="163" t="str">
        <f>IF(FN_MC!O1660="","*",FN_MC!O1660)</f>
        <v>*</v>
      </c>
      <c r="R1658" s="163" t="str">
        <f>IF(FN_MC!P1660="","*",FN_MC!P1660)</f>
        <v>*</v>
      </c>
      <c r="S1658" s="161" t="str">
        <f>IF(FN_MC!Q1662="","*",CONCATENATE(FN_MC!Q1662," ",FN_MC!R1662))</f>
        <v>*</v>
      </c>
      <c r="T1658" s="161" t="str">
        <f>IF(FN_MC!V1660="","*",FN_MC!V1660)</f>
        <v>*</v>
      </c>
      <c r="U1658" s="161" t="str">
        <f>IF(FN_MC!W1660="","*",FN_MC!W1660)</f>
        <v>*</v>
      </c>
      <c r="V1658" s="121" t="str">
        <f ca="1">_xlfn.XLOOKUP(G1658&amp;$V$2,BS_CONTROLE[CHAVE],BS_CONTROLE[Quantidade_11],"-")</f>
        <v>-</v>
      </c>
      <c r="W1658" s="121" t="str">
        <f ca="1">_xlfn.XLOOKUP(G1658&amp;$W$2,BS_CONTROLE[CHAVE],BS_CONTROLE[Quantidade_11],"-")</f>
        <v>-</v>
      </c>
      <c r="X1658" s="121" t="str">
        <f ca="1">_xlfn.XLOOKUP(G1658&amp;$X$2,BS_CONTROLE[CHAVE],BS_CONTROLE[Quantidade_11],"-")</f>
        <v>-</v>
      </c>
    </row>
    <row r="1659" spans="1:24" s="122" customFormat="1" hidden="1">
      <c r="A1659" s="118" t="str">
        <f>IF(FN_MC!Y1661="","*",FN_MC!Y1661)</f>
        <v>*</v>
      </c>
      <c r="B1659" s="118" t="str">
        <f>IF(FN_MC!X1661="","*",FN_MC!X1661)</f>
        <v>*</v>
      </c>
      <c r="C1659" s="118" t="str">
        <f>IF(FN_MC!Z1661="","*",FN_MC!Z1661)</f>
        <v>*</v>
      </c>
      <c r="D1659" s="119" t="str">
        <f>IF(FN_MC!S1661="","*",FN_MC!S1661)</f>
        <v>*</v>
      </c>
      <c r="E1659" s="119" t="str">
        <f>IF(FN_MC!T1661="","*",FN_MC!T1661)</f>
        <v>*</v>
      </c>
      <c r="F1659" s="119" t="str">
        <f>IF(FN_MC!B1661="","*",FN_MC!B1661)</f>
        <v>*</v>
      </c>
      <c r="G1659" s="119" t="str">
        <f>IF(FN_MC!D1661="","*",FN_MC!D1661)</f>
        <v>*</v>
      </c>
      <c r="H1659" s="119" t="str">
        <f>IF(FN_MC!F1661="","*",FN_MC!F1661)</f>
        <v>*</v>
      </c>
      <c r="I1659" s="119" t="str">
        <f>IF(FN_MC!H1661="","*",FN_MC!H1661)</f>
        <v>*</v>
      </c>
      <c r="J1659" s="119" t="str">
        <f>IF(FN_MC!I1661="","*",FN_MC!I1661)</f>
        <v>*</v>
      </c>
      <c r="K1659" s="119" t="str">
        <f>IF(FN_MC!M1661="","*",FN_MC!M1661)</f>
        <v>*</v>
      </c>
      <c r="L1659" s="119" t="str">
        <f>IF(FN_MC!N1661="","*",FN_MC!N1661)</f>
        <v>*</v>
      </c>
      <c r="M1659" s="120" t="str">
        <f>IF(FN_MC!J1661="","*",FN_MC!J1661)</f>
        <v>*</v>
      </c>
      <c r="N1659" s="120" t="str">
        <f>IF(FN_MC!K1661="","*",FN_MC!K1661)</f>
        <v>*</v>
      </c>
      <c r="O1659" s="120" t="str">
        <f>IF(FN_MC!L1661="","*",FN_MC!L1661)</f>
        <v>*</v>
      </c>
      <c r="P1659" s="120"/>
      <c r="Q1659" s="137" t="str">
        <f>IF(FN_MC!O1661="","*",FN_MC!O1661)</f>
        <v>*</v>
      </c>
      <c r="R1659" s="137" t="str">
        <f>IF(FN_MC!P1661="","*",FN_MC!P1661)</f>
        <v>*</v>
      </c>
      <c r="S1659" s="119" t="str">
        <f>IF(FN_MC!Q1663="","*",CONCATENATE(FN_MC!Q1663," ",FN_MC!R1663))</f>
        <v>*</v>
      </c>
      <c r="T1659" s="119" t="str">
        <f>IF(FN_MC!V1661="","*",FN_MC!V1661)</f>
        <v>*</v>
      </c>
      <c r="U1659" s="119" t="str">
        <f>IF(FN_MC!W1661="","*",FN_MC!W1661)</f>
        <v>*</v>
      </c>
      <c r="V1659" s="121" t="str">
        <f ca="1">_xlfn.XLOOKUP(G1659&amp;$V$2,BS_CONTROLE[CHAVE],BS_CONTROLE[Quantidade_11],"-")</f>
        <v>-</v>
      </c>
      <c r="W1659" s="121" t="str">
        <f ca="1">_xlfn.XLOOKUP(G1659&amp;$W$2,BS_CONTROLE[CHAVE],BS_CONTROLE[Quantidade_11],"-")</f>
        <v>-</v>
      </c>
      <c r="X1659" s="121" t="str">
        <f ca="1">_xlfn.XLOOKUP(G1659&amp;$X$2,BS_CONTROLE[CHAVE],BS_CONTROLE[Quantidade_11],"-")</f>
        <v>-</v>
      </c>
    </row>
    <row r="1660" spans="1:24" s="122" customFormat="1" hidden="1">
      <c r="A1660" s="160" t="str">
        <f>IF(FN_MC!Y1662="","*",FN_MC!Y1662)</f>
        <v>*</v>
      </c>
      <c r="B1660" s="160" t="str">
        <f>IF(FN_MC!X1662="","*",FN_MC!X1662)</f>
        <v>*</v>
      </c>
      <c r="C1660" s="160" t="str">
        <f>IF(FN_MC!Z1662="","*",FN_MC!Z1662)</f>
        <v>*</v>
      </c>
      <c r="D1660" s="161" t="str">
        <f>IF(FN_MC!S1662="","*",FN_MC!S1662)</f>
        <v>*</v>
      </c>
      <c r="E1660" s="161" t="str">
        <f>IF(FN_MC!T1662="","*",FN_MC!T1662)</f>
        <v>*</v>
      </c>
      <c r="F1660" s="161" t="str">
        <f>IF(FN_MC!B1662="","*",FN_MC!B1662)</f>
        <v>*</v>
      </c>
      <c r="G1660" s="161" t="str">
        <f>IF(FN_MC!D1662="","*",FN_MC!D1662)</f>
        <v>*</v>
      </c>
      <c r="H1660" s="161" t="str">
        <f>IF(FN_MC!F1662="","*",FN_MC!F1662)</f>
        <v>*</v>
      </c>
      <c r="I1660" s="161" t="str">
        <f>IF(FN_MC!H1662="","*",FN_MC!H1662)</f>
        <v>*</v>
      </c>
      <c r="J1660" s="161" t="str">
        <f>IF(FN_MC!I1662="","*",FN_MC!I1662)</f>
        <v>*</v>
      </c>
      <c r="K1660" s="161" t="str">
        <f>IF(FN_MC!M1662="","*",FN_MC!M1662)</f>
        <v>*</v>
      </c>
      <c r="L1660" s="161" t="str">
        <f>IF(FN_MC!N1662="","*",FN_MC!N1662)</f>
        <v>*</v>
      </c>
      <c r="M1660" s="162" t="str">
        <f>IF(FN_MC!J1662="","*",FN_MC!J1662)</f>
        <v>*</v>
      </c>
      <c r="N1660" s="162" t="str">
        <f>IF(FN_MC!K1662="","*",FN_MC!K1662)</f>
        <v>*</v>
      </c>
      <c r="O1660" s="162" t="str">
        <f>IF(FN_MC!L1662="","*",FN_MC!L1662)</f>
        <v>*</v>
      </c>
      <c r="P1660" s="162"/>
      <c r="Q1660" s="163" t="str">
        <f>IF(FN_MC!O1662="","*",FN_MC!O1662)</f>
        <v>*</v>
      </c>
      <c r="R1660" s="163" t="str">
        <f>IF(FN_MC!P1662="","*",FN_MC!P1662)</f>
        <v>*</v>
      </c>
      <c r="S1660" s="161" t="str">
        <f>IF(FN_MC!Q1664="","*",CONCATENATE(FN_MC!Q1664," ",FN_MC!R1664))</f>
        <v>*</v>
      </c>
      <c r="T1660" s="161" t="str">
        <f>IF(FN_MC!V1662="","*",FN_MC!V1662)</f>
        <v>*</v>
      </c>
      <c r="U1660" s="161" t="str">
        <f>IF(FN_MC!W1662="","*",FN_MC!W1662)</f>
        <v>*</v>
      </c>
      <c r="V1660" s="121" t="str">
        <f ca="1">_xlfn.XLOOKUP(G1660&amp;$V$2,BS_CONTROLE[CHAVE],BS_CONTROLE[Quantidade_11],"-")</f>
        <v>-</v>
      </c>
      <c r="W1660" s="121" t="str">
        <f ca="1">_xlfn.XLOOKUP(G1660&amp;$W$2,BS_CONTROLE[CHAVE],BS_CONTROLE[Quantidade_11],"-")</f>
        <v>-</v>
      </c>
      <c r="X1660" s="121" t="str">
        <f ca="1">_xlfn.XLOOKUP(G1660&amp;$X$2,BS_CONTROLE[CHAVE],BS_CONTROLE[Quantidade_11],"-")</f>
        <v>-</v>
      </c>
    </row>
    <row r="1661" spans="1:24" s="122" customFormat="1" hidden="1">
      <c r="A1661" s="160" t="str">
        <f>IF(FN_MC!Y1663="","*",FN_MC!Y1663)</f>
        <v>*</v>
      </c>
      <c r="B1661" s="160" t="str">
        <f>IF(FN_MC!X1663="","*",FN_MC!X1663)</f>
        <v>*</v>
      </c>
      <c r="C1661" s="160" t="str">
        <f>IF(FN_MC!Z1663="","*",FN_MC!Z1663)</f>
        <v>*</v>
      </c>
      <c r="D1661" s="161" t="str">
        <f>IF(FN_MC!S1663="","*",FN_MC!S1663)</f>
        <v>*</v>
      </c>
      <c r="E1661" s="161" t="str">
        <f>IF(FN_MC!T1663="","*",FN_MC!T1663)</f>
        <v>*</v>
      </c>
      <c r="F1661" s="161" t="str">
        <f>IF(FN_MC!B1663="","*",FN_MC!B1663)</f>
        <v>*</v>
      </c>
      <c r="G1661" s="161" t="str">
        <f>IF(FN_MC!D1663="","*",FN_MC!D1663)</f>
        <v>*</v>
      </c>
      <c r="H1661" s="161" t="str">
        <f>IF(FN_MC!F1663="","*",FN_MC!F1663)</f>
        <v>*</v>
      </c>
      <c r="I1661" s="161" t="str">
        <f>IF(FN_MC!H1663="","*",FN_MC!H1663)</f>
        <v>*</v>
      </c>
      <c r="J1661" s="161" t="str">
        <f>IF(FN_MC!I1663="","*",FN_MC!I1663)</f>
        <v>*</v>
      </c>
      <c r="K1661" s="161" t="str">
        <f>IF(FN_MC!M1663="","*",FN_MC!M1663)</f>
        <v>*</v>
      </c>
      <c r="L1661" s="161" t="str">
        <f>IF(FN_MC!N1663="","*",FN_MC!N1663)</f>
        <v>*</v>
      </c>
      <c r="M1661" s="162" t="str">
        <f>IF(FN_MC!J1663="","*",FN_MC!J1663)</f>
        <v>*</v>
      </c>
      <c r="N1661" s="162" t="str">
        <f>IF(FN_MC!K1663="","*",FN_MC!K1663)</f>
        <v>*</v>
      </c>
      <c r="O1661" s="162" t="str">
        <f>IF(FN_MC!L1663="","*",FN_MC!L1663)</f>
        <v>*</v>
      </c>
      <c r="P1661" s="162"/>
      <c r="Q1661" s="163" t="str">
        <f>IF(FN_MC!O1663="","*",FN_MC!O1663)</f>
        <v>*</v>
      </c>
      <c r="R1661" s="163" t="str">
        <f>IF(FN_MC!P1663="","*",FN_MC!P1663)</f>
        <v>*</v>
      </c>
      <c r="S1661" s="161" t="str">
        <f>IF(FN_MC!Q1665="","*",CONCATENATE(FN_MC!Q1665," ",FN_MC!R1665))</f>
        <v>*</v>
      </c>
      <c r="T1661" s="161" t="str">
        <f>IF(FN_MC!V1663="","*",FN_MC!V1663)</f>
        <v>*</v>
      </c>
      <c r="U1661" s="161" t="str">
        <f>IF(FN_MC!W1663="","*",FN_MC!W1663)</f>
        <v>*</v>
      </c>
      <c r="V1661" s="121" t="str">
        <f ca="1">_xlfn.XLOOKUP(G1661&amp;$V$2,BS_CONTROLE[CHAVE],BS_CONTROLE[Quantidade_11],"-")</f>
        <v>-</v>
      </c>
      <c r="W1661" s="121" t="str">
        <f ca="1">_xlfn.XLOOKUP(G1661&amp;$W$2,BS_CONTROLE[CHAVE],BS_CONTROLE[Quantidade_11],"-")</f>
        <v>-</v>
      </c>
      <c r="X1661" s="121" t="str">
        <f ca="1">_xlfn.XLOOKUP(G1661&amp;$X$2,BS_CONTROLE[CHAVE],BS_CONTROLE[Quantidade_11],"-")</f>
        <v>-</v>
      </c>
    </row>
    <row r="1662" spans="1:24" s="122" customFormat="1" hidden="1">
      <c r="A1662" s="118" t="str">
        <f>IF(FN_MC!Y1664="","*",FN_MC!Y1664)</f>
        <v>*</v>
      </c>
      <c r="B1662" s="118" t="str">
        <f>IF(FN_MC!X1664="","*",FN_MC!X1664)</f>
        <v>*</v>
      </c>
      <c r="C1662" s="118" t="str">
        <f>IF(FN_MC!Z1664="","*",FN_MC!Z1664)</f>
        <v>*</v>
      </c>
      <c r="D1662" s="119" t="str">
        <f>IF(FN_MC!S1664="","*",FN_MC!S1664)</f>
        <v>*</v>
      </c>
      <c r="E1662" s="119" t="str">
        <f>IF(FN_MC!T1664="","*",FN_MC!T1664)</f>
        <v>*</v>
      </c>
      <c r="F1662" s="119" t="str">
        <f>IF(FN_MC!B1664="","*",FN_MC!B1664)</f>
        <v>*</v>
      </c>
      <c r="G1662" s="119" t="str">
        <f>IF(FN_MC!D1664="","*",FN_MC!D1664)</f>
        <v>*</v>
      </c>
      <c r="H1662" s="119" t="str">
        <f>IF(FN_MC!F1664="","*",FN_MC!F1664)</f>
        <v>*</v>
      </c>
      <c r="I1662" s="119" t="str">
        <f>IF(FN_MC!H1664="","*",FN_MC!H1664)</f>
        <v>*</v>
      </c>
      <c r="J1662" s="119" t="str">
        <f>IF(FN_MC!I1664="","*",FN_MC!I1664)</f>
        <v>*</v>
      </c>
      <c r="K1662" s="119" t="str">
        <f>IF(FN_MC!M1664="","*",FN_MC!M1664)</f>
        <v>*</v>
      </c>
      <c r="L1662" s="119" t="str">
        <f>IF(FN_MC!N1664="","*",FN_MC!N1664)</f>
        <v>*</v>
      </c>
      <c r="M1662" s="120" t="str">
        <f>IF(FN_MC!J1664="","*",FN_MC!J1664)</f>
        <v>*</v>
      </c>
      <c r="N1662" s="120" t="str">
        <f>IF(FN_MC!K1664="","*",FN_MC!K1664)</f>
        <v>*</v>
      </c>
      <c r="O1662" s="120" t="str">
        <f>IF(FN_MC!L1664="","*",FN_MC!L1664)</f>
        <v>*</v>
      </c>
      <c r="P1662" s="120"/>
      <c r="Q1662" s="137" t="str">
        <f>IF(FN_MC!O1664="","*",FN_MC!O1664)</f>
        <v>*</v>
      </c>
      <c r="R1662" s="137" t="str">
        <f>IF(FN_MC!P1664="","*",FN_MC!P1664)</f>
        <v>*</v>
      </c>
      <c r="S1662" s="119" t="str">
        <f>IF(FN_MC!Q1666="","*",CONCATENATE(FN_MC!Q1666," ",FN_MC!R1666))</f>
        <v>*</v>
      </c>
      <c r="T1662" s="119" t="str">
        <f>IF(FN_MC!V1664="","*",FN_MC!V1664)</f>
        <v>*</v>
      </c>
      <c r="U1662" s="119" t="str">
        <f>IF(FN_MC!W1664="","*",FN_MC!W1664)</f>
        <v>*</v>
      </c>
      <c r="V1662" s="121" t="str">
        <f ca="1">_xlfn.XLOOKUP(G1662&amp;$V$2,BS_CONTROLE[CHAVE],BS_CONTROLE[Quantidade_11],"-")</f>
        <v>-</v>
      </c>
      <c r="W1662" s="121" t="str">
        <f ca="1">_xlfn.XLOOKUP(G1662&amp;$W$2,BS_CONTROLE[CHAVE],BS_CONTROLE[Quantidade_11],"-")</f>
        <v>-</v>
      </c>
      <c r="X1662" s="121" t="str">
        <f ca="1">_xlfn.XLOOKUP(G1662&amp;$X$2,BS_CONTROLE[CHAVE],BS_CONTROLE[Quantidade_11],"-")</f>
        <v>-</v>
      </c>
    </row>
    <row r="1663" spans="1:24" s="122" customFormat="1" hidden="1">
      <c r="A1663" s="160" t="str">
        <f>IF(FN_MC!Y1665="","*",FN_MC!Y1665)</f>
        <v>*</v>
      </c>
      <c r="B1663" s="160" t="str">
        <f>IF(FN_MC!X1665="","*",FN_MC!X1665)</f>
        <v>*</v>
      </c>
      <c r="C1663" s="160" t="str">
        <f>IF(FN_MC!Z1665="","*",FN_MC!Z1665)</f>
        <v>*</v>
      </c>
      <c r="D1663" s="161" t="str">
        <f>IF(FN_MC!S1665="","*",FN_MC!S1665)</f>
        <v>*</v>
      </c>
      <c r="E1663" s="161" t="str">
        <f>IF(FN_MC!T1665="","*",FN_MC!T1665)</f>
        <v>*</v>
      </c>
      <c r="F1663" s="161" t="str">
        <f>IF(FN_MC!B1665="","*",FN_MC!B1665)</f>
        <v>*</v>
      </c>
      <c r="G1663" s="161" t="str">
        <f>IF(FN_MC!D1665="","*",FN_MC!D1665)</f>
        <v>*</v>
      </c>
      <c r="H1663" s="161" t="str">
        <f>IF(FN_MC!F1665="","*",FN_MC!F1665)</f>
        <v>*</v>
      </c>
      <c r="I1663" s="161" t="str">
        <f>IF(FN_MC!H1665="","*",FN_MC!H1665)</f>
        <v>*</v>
      </c>
      <c r="J1663" s="161" t="str">
        <f>IF(FN_MC!I1665="","*",FN_MC!I1665)</f>
        <v>*</v>
      </c>
      <c r="K1663" s="161" t="str">
        <f>IF(FN_MC!M1665="","*",FN_MC!M1665)</f>
        <v>*</v>
      </c>
      <c r="L1663" s="161" t="str">
        <f>IF(FN_MC!N1665="","*",FN_MC!N1665)</f>
        <v>*</v>
      </c>
      <c r="M1663" s="162" t="str">
        <f>IF(FN_MC!J1665="","*",FN_MC!J1665)</f>
        <v>*</v>
      </c>
      <c r="N1663" s="162" t="str">
        <f>IF(FN_MC!K1665="","*",FN_MC!K1665)</f>
        <v>*</v>
      </c>
      <c r="O1663" s="162" t="str">
        <f>IF(FN_MC!L1665="","*",FN_MC!L1665)</f>
        <v>*</v>
      </c>
      <c r="P1663" s="162"/>
      <c r="Q1663" s="163" t="str">
        <f>IF(FN_MC!O1665="","*",FN_MC!O1665)</f>
        <v>*</v>
      </c>
      <c r="R1663" s="163" t="str">
        <f>IF(FN_MC!P1665="","*",FN_MC!P1665)</f>
        <v>*</v>
      </c>
      <c r="S1663" s="161" t="str">
        <f>IF(FN_MC!Q1667="","*",CONCATENATE(FN_MC!Q1667," ",FN_MC!R1667))</f>
        <v>*</v>
      </c>
      <c r="T1663" s="161" t="str">
        <f>IF(FN_MC!V1665="","*",FN_MC!V1665)</f>
        <v>*</v>
      </c>
      <c r="U1663" s="161" t="str">
        <f>IF(FN_MC!W1665="","*",FN_MC!W1665)</f>
        <v>*</v>
      </c>
      <c r="V1663" s="121" t="str">
        <f ca="1">_xlfn.XLOOKUP(G1663&amp;$V$2,BS_CONTROLE[CHAVE],BS_CONTROLE[Quantidade_11],"-")</f>
        <v>-</v>
      </c>
      <c r="W1663" s="121" t="str">
        <f ca="1">_xlfn.XLOOKUP(G1663&amp;$W$2,BS_CONTROLE[CHAVE],BS_CONTROLE[Quantidade_11],"-")</f>
        <v>-</v>
      </c>
      <c r="X1663" s="121" t="str">
        <f ca="1">_xlfn.XLOOKUP(G1663&amp;$X$2,BS_CONTROLE[CHAVE],BS_CONTROLE[Quantidade_11],"-")</f>
        <v>-</v>
      </c>
    </row>
    <row r="1664" spans="1:24" s="122" customFormat="1" hidden="1">
      <c r="A1664" s="160" t="str">
        <f>IF(FN_MC!Y1666="","*",FN_MC!Y1666)</f>
        <v>*</v>
      </c>
      <c r="B1664" s="160" t="str">
        <f>IF(FN_MC!X1666="","*",FN_MC!X1666)</f>
        <v>*</v>
      </c>
      <c r="C1664" s="160" t="str">
        <f>IF(FN_MC!Z1666="","*",FN_MC!Z1666)</f>
        <v>*</v>
      </c>
      <c r="D1664" s="161" t="str">
        <f>IF(FN_MC!S1666="","*",FN_MC!S1666)</f>
        <v>*</v>
      </c>
      <c r="E1664" s="161" t="str">
        <f>IF(FN_MC!T1666="","*",FN_MC!T1666)</f>
        <v>*</v>
      </c>
      <c r="F1664" s="161" t="str">
        <f>IF(FN_MC!B1666="","*",FN_MC!B1666)</f>
        <v>*</v>
      </c>
      <c r="G1664" s="161" t="str">
        <f>IF(FN_MC!D1666="","*",FN_MC!D1666)</f>
        <v>*</v>
      </c>
      <c r="H1664" s="161" t="str">
        <f>IF(FN_MC!F1666="","*",FN_MC!F1666)</f>
        <v>*</v>
      </c>
      <c r="I1664" s="161" t="str">
        <f>IF(FN_MC!H1666="","*",FN_MC!H1666)</f>
        <v>*</v>
      </c>
      <c r="J1664" s="161" t="str">
        <f>IF(FN_MC!I1666="","*",FN_MC!I1666)</f>
        <v>*</v>
      </c>
      <c r="K1664" s="161" t="str">
        <f>IF(FN_MC!M1666="","*",FN_MC!M1666)</f>
        <v>*</v>
      </c>
      <c r="L1664" s="161" t="str">
        <f>IF(FN_MC!N1666="","*",FN_MC!N1666)</f>
        <v>*</v>
      </c>
      <c r="M1664" s="162" t="str">
        <f>IF(FN_MC!J1666="","*",FN_MC!J1666)</f>
        <v>*</v>
      </c>
      <c r="N1664" s="162" t="str">
        <f>IF(FN_MC!K1666="","*",FN_MC!K1666)</f>
        <v>*</v>
      </c>
      <c r="O1664" s="162" t="str">
        <f>IF(FN_MC!L1666="","*",FN_MC!L1666)</f>
        <v>*</v>
      </c>
      <c r="P1664" s="162"/>
      <c r="Q1664" s="163" t="str">
        <f>IF(FN_MC!O1666="","*",FN_MC!O1666)</f>
        <v>*</v>
      </c>
      <c r="R1664" s="163" t="str">
        <f>IF(FN_MC!P1666="","*",FN_MC!P1666)</f>
        <v>*</v>
      </c>
      <c r="S1664" s="161" t="str">
        <f>IF(FN_MC!Q1668="","*",CONCATENATE(FN_MC!Q1668," ",FN_MC!R1668))</f>
        <v>*</v>
      </c>
      <c r="T1664" s="161" t="str">
        <f>IF(FN_MC!V1666="","*",FN_MC!V1666)</f>
        <v>*</v>
      </c>
      <c r="U1664" s="161" t="str">
        <f>IF(FN_MC!W1666="","*",FN_MC!W1666)</f>
        <v>*</v>
      </c>
      <c r="V1664" s="121" t="str">
        <f ca="1">_xlfn.XLOOKUP(G1664&amp;$V$2,BS_CONTROLE[CHAVE],BS_CONTROLE[Quantidade_11],"-")</f>
        <v>-</v>
      </c>
      <c r="W1664" s="121" t="str">
        <f ca="1">_xlfn.XLOOKUP(G1664&amp;$W$2,BS_CONTROLE[CHAVE],BS_CONTROLE[Quantidade_11],"-")</f>
        <v>-</v>
      </c>
      <c r="X1664" s="121" t="str">
        <f ca="1">_xlfn.XLOOKUP(G1664&amp;$X$2,BS_CONTROLE[CHAVE],BS_CONTROLE[Quantidade_11],"-")</f>
        <v>-</v>
      </c>
    </row>
    <row r="1665" spans="1:24" s="122" customFormat="1" hidden="1">
      <c r="A1665" s="118" t="str">
        <f>IF(FN_MC!Y1667="","*",FN_MC!Y1667)</f>
        <v>*</v>
      </c>
      <c r="B1665" s="118" t="str">
        <f>IF(FN_MC!X1667="","*",FN_MC!X1667)</f>
        <v>*</v>
      </c>
      <c r="C1665" s="118" t="str">
        <f>IF(FN_MC!Z1667="","*",FN_MC!Z1667)</f>
        <v>*</v>
      </c>
      <c r="D1665" s="119" t="str">
        <f>IF(FN_MC!S1667="","*",FN_MC!S1667)</f>
        <v>*</v>
      </c>
      <c r="E1665" s="119" t="str">
        <f>IF(FN_MC!T1667="","*",FN_MC!T1667)</f>
        <v>*</v>
      </c>
      <c r="F1665" s="119" t="str">
        <f>IF(FN_MC!B1667="","*",FN_MC!B1667)</f>
        <v>*</v>
      </c>
      <c r="G1665" s="119" t="str">
        <f>IF(FN_MC!D1667="","*",FN_MC!D1667)</f>
        <v>*</v>
      </c>
      <c r="H1665" s="119" t="str">
        <f>IF(FN_MC!F1667="","*",FN_MC!F1667)</f>
        <v>*</v>
      </c>
      <c r="I1665" s="119" t="str">
        <f>IF(FN_MC!H1667="","*",FN_MC!H1667)</f>
        <v>*</v>
      </c>
      <c r="J1665" s="119" t="str">
        <f>IF(FN_MC!I1667="","*",FN_MC!I1667)</f>
        <v>*</v>
      </c>
      <c r="K1665" s="119" t="str">
        <f>IF(FN_MC!M1667="","*",FN_MC!M1667)</f>
        <v>*</v>
      </c>
      <c r="L1665" s="119" t="str">
        <f>IF(FN_MC!N1667="","*",FN_MC!N1667)</f>
        <v>*</v>
      </c>
      <c r="M1665" s="120" t="str">
        <f>IF(FN_MC!J1667="","*",FN_MC!J1667)</f>
        <v>*</v>
      </c>
      <c r="N1665" s="120" t="str">
        <f>IF(FN_MC!K1667="","*",FN_MC!K1667)</f>
        <v>*</v>
      </c>
      <c r="O1665" s="120" t="str">
        <f>IF(FN_MC!L1667="","*",FN_MC!L1667)</f>
        <v>*</v>
      </c>
      <c r="P1665" s="120"/>
      <c r="Q1665" s="137" t="str">
        <f>IF(FN_MC!O1667="","*",FN_MC!O1667)</f>
        <v>*</v>
      </c>
      <c r="R1665" s="137" t="str">
        <f>IF(FN_MC!P1667="","*",FN_MC!P1667)</f>
        <v>*</v>
      </c>
      <c r="S1665" s="119" t="str">
        <f>IF(FN_MC!Q1669="","*",CONCATENATE(FN_MC!Q1669," ",FN_MC!R1669))</f>
        <v>*</v>
      </c>
      <c r="T1665" s="119" t="str">
        <f>IF(FN_MC!V1667="","*",FN_MC!V1667)</f>
        <v>*</v>
      </c>
      <c r="U1665" s="119" t="str">
        <f>IF(FN_MC!W1667="","*",FN_MC!W1667)</f>
        <v>*</v>
      </c>
      <c r="V1665" s="121" t="str">
        <f ca="1">_xlfn.XLOOKUP(G1665&amp;$V$2,BS_CONTROLE[CHAVE],BS_CONTROLE[Quantidade_11],"-")</f>
        <v>-</v>
      </c>
      <c r="W1665" s="121" t="str">
        <f ca="1">_xlfn.XLOOKUP(G1665&amp;$W$2,BS_CONTROLE[CHAVE],BS_CONTROLE[Quantidade_11],"-")</f>
        <v>-</v>
      </c>
      <c r="X1665" s="121" t="str">
        <f ca="1">_xlfn.XLOOKUP(G1665&amp;$X$2,BS_CONTROLE[CHAVE],BS_CONTROLE[Quantidade_11],"-")</f>
        <v>-</v>
      </c>
    </row>
    <row r="1666" spans="1:24" s="122" customFormat="1" hidden="1">
      <c r="A1666" s="160" t="str">
        <f>IF(FN_MC!Y1668="","*",FN_MC!Y1668)</f>
        <v>*</v>
      </c>
      <c r="B1666" s="160" t="str">
        <f>IF(FN_MC!X1668="","*",FN_MC!X1668)</f>
        <v>*</v>
      </c>
      <c r="C1666" s="160" t="str">
        <f>IF(FN_MC!Z1668="","*",FN_MC!Z1668)</f>
        <v>*</v>
      </c>
      <c r="D1666" s="161" t="str">
        <f>IF(FN_MC!S1668="","*",FN_MC!S1668)</f>
        <v>*</v>
      </c>
      <c r="E1666" s="161" t="str">
        <f>IF(FN_MC!T1668="","*",FN_MC!T1668)</f>
        <v>*</v>
      </c>
      <c r="F1666" s="161" t="str">
        <f>IF(FN_MC!B1668="","*",FN_MC!B1668)</f>
        <v>*</v>
      </c>
      <c r="G1666" s="161" t="str">
        <f>IF(FN_MC!D1668="","*",FN_MC!D1668)</f>
        <v>*</v>
      </c>
      <c r="H1666" s="161" t="str">
        <f>IF(FN_MC!F1668="","*",FN_MC!F1668)</f>
        <v>*</v>
      </c>
      <c r="I1666" s="161" t="str">
        <f>IF(FN_MC!H1668="","*",FN_MC!H1668)</f>
        <v>*</v>
      </c>
      <c r="J1666" s="161" t="str">
        <f>IF(FN_MC!I1668="","*",FN_MC!I1668)</f>
        <v>*</v>
      </c>
      <c r="K1666" s="161" t="str">
        <f>IF(FN_MC!M1668="","*",FN_MC!M1668)</f>
        <v>*</v>
      </c>
      <c r="L1666" s="161" t="str">
        <f>IF(FN_MC!N1668="","*",FN_MC!N1668)</f>
        <v>*</v>
      </c>
      <c r="M1666" s="162" t="str">
        <f>IF(FN_MC!J1668="","*",FN_MC!J1668)</f>
        <v>*</v>
      </c>
      <c r="N1666" s="162" t="str">
        <f>IF(FN_MC!K1668="","*",FN_MC!K1668)</f>
        <v>*</v>
      </c>
      <c r="O1666" s="162" t="str">
        <f>IF(FN_MC!L1668="","*",FN_MC!L1668)</f>
        <v>*</v>
      </c>
      <c r="P1666" s="162"/>
      <c r="Q1666" s="163" t="str">
        <f>IF(FN_MC!O1668="","*",FN_MC!O1668)</f>
        <v>*</v>
      </c>
      <c r="R1666" s="163" t="str">
        <f>IF(FN_MC!P1668="","*",FN_MC!P1668)</f>
        <v>*</v>
      </c>
      <c r="S1666" s="161" t="str">
        <f>IF(FN_MC!Q1670="","*",CONCATENATE(FN_MC!Q1670," ",FN_MC!R1670))</f>
        <v>*</v>
      </c>
      <c r="T1666" s="161" t="str">
        <f>IF(FN_MC!V1668="","*",FN_MC!V1668)</f>
        <v>*</v>
      </c>
      <c r="U1666" s="161" t="str">
        <f>IF(FN_MC!W1668="","*",FN_MC!W1668)</f>
        <v>*</v>
      </c>
      <c r="V1666" s="121" t="str">
        <f ca="1">_xlfn.XLOOKUP(G1666&amp;$V$2,BS_CONTROLE[CHAVE],BS_CONTROLE[Quantidade_11],"-")</f>
        <v>-</v>
      </c>
      <c r="W1666" s="121" t="str">
        <f ca="1">_xlfn.XLOOKUP(G1666&amp;$W$2,BS_CONTROLE[CHAVE],BS_CONTROLE[Quantidade_11],"-")</f>
        <v>-</v>
      </c>
      <c r="X1666" s="121" t="str">
        <f ca="1">_xlfn.XLOOKUP(G1666&amp;$X$2,BS_CONTROLE[CHAVE],BS_CONTROLE[Quantidade_11],"-")</f>
        <v>-</v>
      </c>
    </row>
    <row r="1667" spans="1:24" s="122" customFormat="1" hidden="1">
      <c r="A1667" s="160" t="str">
        <f>IF(FN_MC!Y1669="","*",FN_MC!Y1669)</f>
        <v>*</v>
      </c>
      <c r="B1667" s="160" t="str">
        <f>IF(FN_MC!X1669="","*",FN_MC!X1669)</f>
        <v>*</v>
      </c>
      <c r="C1667" s="160" t="str">
        <f>IF(FN_MC!Z1669="","*",FN_MC!Z1669)</f>
        <v>*</v>
      </c>
      <c r="D1667" s="161" t="str">
        <f>IF(FN_MC!S1669="","*",FN_MC!S1669)</f>
        <v>*</v>
      </c>
      <c r="E1667" s="161" t="str">
        <f>IF(FN_MC!T1669="","*",FN_MC!T1669)</f>
        <v>*</v>
      </c>
      <c r="F1667" s="161" t="str">
        <f>IF(FN_MC!B1669="","*",FN_MC!B1669)</f>
        <v>*</v>
      </c>
      <c r="G1667" s="161" t="str">
        <f>IF(FN_MC!D1669="","*",FN_MC!D1669)</f>
        <v>*</v>
      </c>
      <c r="H1667" s="161" t="str">
        <f>IF(FN_MC!F1669="","*",FN_MC!F1669)</f>
        <v>*</v>
      </c>
      <c r="I1667" s="161" t="str">
        <f>IF(FN_MC!H1669="","*",FN_MC!H1669)</f>
        <v>*</v>
      </c>
      <c r="J1667" s="161" t="str">
        <f>IF(FN_MC!I1669="","*",FN_MC!I1669)</f>
        <v>*</v>
      </c>
      <c r="K1667" s="161" t="str">
        <f>IF(FN_MC!M1669="","*",FN_MC!M1669)</f>
        <v>*</v>
      </c>
      <c r="L1667" s="161" t="str">
        <f>IF(FN_MC!N1669="","*",FN_MC!N1669)</f>
        <v>*</v>
      </c>
      <c r="M1667" s="162" t="str">
        <f>IF(FN_MC!J1669="","*",FN_MC!J1669)</f>
        <v>*</v>
      </c>
      <c r="N1667" s="162" t="str">
        <f>IF(FN_MC!K1669="","*",FN_MC!K1669)</f>
        <v>*</v>
      </c>
      <c r="O1667" s="162" t="str">
        <f>IF(FN_MC!L1669="","*",FN_MC!L1669)</f>
        <v>*</v>
      </c>
      <c r="P1667" s="162"/>
      <c r="Q1667" s="163" t="str">
        <f>IF(FN_MC!O1669="","*",FN_MC!O1669)</f>
        <v>*</v>
      </c>
      <c r="R1667" s="163" t="str">
        <f>IF(FN_MC!P1669="","*",FN_MC!P1669)</f>
        <v>*</v>
      </c>
      <c r="S1667" s="161" t="str">
        <f>IF(FN_MC!Q1671="","*",CONCATENATE(FN_MC!Q1671," ",FN_MC!R1671))</f>
        <v>*</v>
      </c>
      <c r="T1667" s="161" t="str">
        <f>IF(FN_MC!V1669="","*",FN_MC!V1669)</f>
        <v>*</v>
      </c>
      <c r="U1667" s="161" t="str">
        <f>IF(FN_MC!W1669="","*",FN_MC!W1669)</f>
        <v>*</v>
      </c>
      <c r="V1667" s="121" t="str">
        <f ca="1">_xlfn.XLOOKUP(G1667&amp;$V$2,BS_CONTROLE[CHAVE],BS_CONTROLE[Quantidade_11],"-")</f>
        <v>-</v>
      </c>
      <c r="W1667" s="121" t="str">
        <f ca="1">_xlfn.XLOOKUP(G1667&amp;$W$2,BS_CONTROLE[CHAVE],BS_CONTROLE[Quantidade_11],"-")</f>
        <v>-</v>
      </c>
      <c r="X1667" s="121" t="str">
        <f ca="1">_xlfn.XLOOKUP(G1667&amp;$X$2,BS_CONTROLE[CHAVE],BS_CONTROLE[Quantidade_11],"-")</f>
        <v>-</v>
      </c>
    </row>
    <row r="1668" spans="1:24" s="122" customFormat="1" hidden="1">
      <c r="A1668" s="118" t="str">
        <f>IF(FN_MC!Y1670="","*",FN_MC!Y1670)</f>
        <v>*</v>
      </c>
      <c r="B1668" s="118" t="str">
        <f>IF(FN_MC!X1670="","*",FN_MC!X1670)</f>
        <v>*</v>
      </c>
      <c r="C1668" s="118" t="str">
        <f>IF(FN_MC!Z1670="","*",FN_MC!Z1670)</f>
        <v>*</v>
      </c>
      <c r="D1668" s="119" t="str">
        <f>IF(FN_MC!S1670="","*",FN_MC!S1670)</f>
        <v>*</v>
      </c>
      <c r="E1668" s="119" t="str">
        <f>IF(FN_MC!T1670="","*",FN_MC!T1670)</f>
        <v>*</v>
      </c>
      <c r="F1668" s="119" t="str">
        <f>IF(FN_MC!B1670="","*",FN_MC!B1670)</f>
        <v>*</v>
      </c>
      <c r="G1668" s="119" t="str">
        <f>IF(FN_MC!D1670="","*",FN_MC!D1670)</f>
        <v>*</v>
      </c>
      <c r="H1668" s="119" t="str">
        <f>IF(FN_MC!F1670="","*",FN_MC!F1670)</f>
        <v>*</v>
      </c>
      <c r="I1668" s="119" t="str">
        <f>IF(FN_MC!H1670="","*",FN_MC!H1670)</f>
        <v>*</v>
      </c>
      <c r="J1668" s="119" t="str">
        <f>IF(FN_MC!I1670="","*",FN_MC!I1670)</f>
        <v>*</v>
      </c>
      <c r="K1668" s="119" t="str">
        <f>IF(FN_MC!M1670="","*",FN_MC!M1670)</f>
        <v>*</v>
      </c>
      <c r="L1668" s="119" t="str">
        <f>IF(FN_MC!N1670="","*",FN_MC!N1670)</f>
        <v>*</v>
      </c>
      <c r="M1668" s="120" t="str">
        <f>IF(FN_MC!J1670="","*",FN_MC!J1670)</f>
        <v>*</v>
      </c>
      <c r="N1668" s="120" t="str">
        <f>IF(FN_MC!K1670="","*",FN_MC!K1670)</f>
        <v>*</v>
      </c>
      <c r="O1668" s="120" t="str">
        <f>IF(FN_MC!L1670="","*",FN_MC!L1670)</f>
        <v>*</v>
      </c>
      <c r="P1668" s="120"/>
      <c r="Q1668" s="137" t="str">
        <f>IF(FN_MC!O1670="","*",FN_MC!O1670)</f>
        <v>*</v>
      </c>
      <c r="R1668" s="137" t="str">
        <f>IF(FN_MC!P1670="","*",FN_MC!P1670)</f>
        <v>*</v>
      </c>
      <c r="S1668" s="119" t="str">
        <f>IF(FN_MC!Q1672="","*",CONCATENATE(FN_MC!Q1672," ",FN_MC!R1672))</f>
        <v>*</v>
      </c>
      <c r="T1668" s="119" t="str">
        <f>IF(FN_MC!V1670="","*",FN_MC!V1670)</f>
        <v>*</v>
      </c>
      <c r="U1668" s="119" t="str">
        <f>IF(FN_MC!W1670="","*",FN_MC!W1670)</f>
        <v>*</v>
      </c>
      <c r="V1668" s="121" t="str">
        <f ca="1">_xlfn.XLOOKUP(G1668&amp;$V$2,BS_CONTROLE[CHAVE],BS_CONTROLE[Quantidade_11],"-")</f>
        <v>-</v>
      </c>
      <c r="W1668" s="121" t="str">
        <f ca="1">_xlfn.XLOOKUP(G1668&amp;$W$2,BS_CONTROLE[CHAVE],BS_CONTROLE[Quantidade_11],"-")</f>
        <v>-</v>
      </c>
      <c r="X1668" s="121" t="str">
        <f ca="1">_xlfn.XLOOKUP(G1668&amp;$X$2,BS_CONTROLE[CHAVE],BS_CONTROLE[Quantidade_11],"-")</f>
        <v>-</v>
      </c>
    </row>
    <row r="1669" spans="1:24" s="122" customFormat="1" hidden="1">
      <c r="A1669" s="160" t="str">
        <f>IF(FN_MC!Y1671="","*",FN_MC!Y1671)</f>
        <v>*</v>
      </c>
      <c r="B1669" s="160" t="str">
        <f>IF(FN_MC!X1671="","*",FN_MC!X1671)</f>
        <v>*</v>
      </c>
      <c r="C1669" s="160" t="str">
        <f>IF(FN_MC!Z1671="","*",FN_MC!Z1671)</f>
        <v>*</v>
      </c>
      <c r="D1669" s="161" t="str">
        <f>IF(FN_MC!S1671="","*",FN_MC!S1671)</f>
        <v>*</v>
      </c>
      <c r="E1669" s="161" t="str">
        <f>IF(FN_MC!T1671="","*",FN_MC!T1671)</f>
        <v>*</v>
      </c>
      <c r="F1669" s="161" t="str">
        <f>IF(FN_MC!B1671="","*",FN_MC!B1671)</f>
        <v>*</v>
      </c>
      <c r="G1669" s="161" t="str">
        <f>IF(FN_MC!D1671="","*",FN_MC!D1671)</f>
        <v>*</v>
      </c>
      <c r="H1669" s="161" t="str">
        <f>IF(FN_MC!F1671="","*",FN_MC!F1671)</f>
        <v>*</v>
      </c>
      <c r="I1669" s="161" t="str">
        <f>IF(FN_MC!H1671="","*",FN_MC!H1671)</f>
        <v>*</v>
      </c>
      <c r="J1669" s="161" t="str">
        <f>IF(FN_MC!I1671="","*",FN_MC!I1671)</f>
        <v>*</v>
      </c>
      <c r="K1669" s="161" t="str">
        <f>IF(FN_MC!M1671="","*",FN_MC!M1671)</f>
        <v>*</v>
      </c>
      <c r="L1669" s="161" t="str">
        <f>IF(FN_MC!N1671="","*",FN_MC!N1671)</f>
        <v>*</v>
      </c>
      <c r="M1669" s="162" t="str">
        <f>IF(FN_MC!J1671="","*",FN_MC!J1671)</f>
        <v>*</v>
      </c>
      <c r="N1669" s="162" t="str">
        <f>IF(FN_MC!K1671="","*",FN_MC!K1671)</f>
        <v>*</v>
      </c>
      <c r="O1669" s="162" t="str">
        <f>IF(FN_MC!L1671="","*",FN_MC!L1671)</f>
        <v>*</v>
      </c>
      <c r="P1669" s="162"/>
      <c r="Q1669" s="163" t="str">
        <f>IF(FN_MC!O1671="","*",FN_MC!O1671)</f>
        <v>*</v>
      </c>
      <c r="R1669" s="163" t="str">
        <f>IF(FN_MC!P1671="","*",FN_MC!P1671)</f>
        <v>*</v>
      </c>
      <c r="S1669" s="161" t="str">
        <f>IF(FN_MC!Q1673="","*",CONCATENATE(FN_MC!Q1673," ",FN_MC!R1673))</f>
        <v>*</v>
      </c>
      <c r="T1669" s="161" t="str">
        <f>IF(FN_MC!V1671="","*",FN_MC!V1671)</f>
        <v>*</v>
      </c>
      <c r="U1669" s="161" t="str">
        <f>IF(FN_MC!W1671="","*",FN_MC!W1671)</f>
        <v>*</v>
      </c>
      <c r="V1669" s="121" t="str">
        <f ca="1">_xlfn.XLOOKUP(G1669&amp;$V$2,BS_CONTROLE[CHAVE],BS_CONTROLE[Quantidade_11],"-")</f>
        <v>-</v>
      </c>
      <c r="W1669" s="121" t="str">
        <f ca="1">_xlfn.XLOOKUP(G1669&amp;$W$2,BS_CONTROLE[CHAVE],BS_CONTROLE[Quantidade_11],"-")</f>
        <v>-</v>
      </c>
      <c r="X1669" s="121" t="str">
        <f ca="1">_xlfn.XLOOKUP(G1669&amp;$X$2,BS_CONTROLE[CHAVE],BS_CONTROLE[Quantidade_11],"-")</f>
        <v>-</v>
      </c>
    </row>
    <row r="1670" spans="1:24" s="122" customFormat="1" hidden="1">
      <c r="A1670" s="160" t="str">
        <f>IF(FN_MC!Y1672="","*",FN_MC!Y1672)</f>
        <v>*</v>
      </c>
      <c r="B1670" s="160" t="str">
        <f>IF(FN_MC!X1672="","*",FN_MC!X1672)</f>
        <v>*</v>
      </c>
      <c r="C1670" s="160" t="str">
        <f>IF(FN_MC!Z1672="","*",FN_MC!Z1672)</f>
        <v>*</v>
      </c>
      <c r="D1670" s="161" t="str">
        <f>IF(FN_MC!S1672="","*",FN_MC!S1672)</f>
        <v>*</v>
      </c>
      <c r="E1670" s="161" t="str">
        <f>IF(FN_MC!T1672="","*",FN_MC!T1672)</f>
        <v>*</v>
      </c>
      <c r="F1670" s="161" t="str">
        <f>IF(FN_MC!B1672="","*",FN_MC!B1672)</f>
        <v>*</v>
      </c>
      <c r="G1670" s="161" t="str">
        <f>IF(FN_MC!D1672="","*",FN_MC!D1672)</f>
        <v>*</v>
      </c>
      <c r="H1670" s="161" t="str">
        <f>IF(FN_MC!F1672="","*",FN_MC!F1672)</f>
        <v>*</v>
      </c>
      <c r="I1670" s="161" t="str">
        <f>IF(FN_MC!H1672="","*",FN_MC!H1672)</f>
        <v>*</v>
      </c>
      <c r="J1670" s="161" t="str">
        <f>IF(FN_MC!I1672="","*",FN_MC!I1672)</f>
        <v>*</v>
      </c>
      <c r="K1670" s="161" t="str">
        <f>IF(FN_MC!M1672="","*",FN_MC!M1672)</f>
        <v>*</v>
      </c>
      <c r="L1670" s="161" t="str">
        <f>IF(FN_MC!N1672="","*",FN_MC!N1672)</f>
        <v>*</v>
      </c>
      <c r="M1670" s="162" t="str">
        <f>IF(FN_MC!J1672="","*",FN_MC!J1672)</f>
        <v>*</v>
      </c>
      <c r="N1670" s="162" t="str">
        <f>IF(FN_MC!K1672="","*",FN_MC!K1672)</f>
        <v>*</v>
      </c>
      <c r="O1670" s="162" t="str">
        <f>IF(FN_MC!L1672="","*",FN_MC!L1672)</f>
        <v>*</v>
      </c>
      <c r="P1670" s="162"/>
      <c r="Q1670" s="163" t="str">
        <f>IF(FN_MC!O1672="","*",FN_MC!O1672)</f>
        <v>*</v>
      </c>
      <c r="R1670" s="163" t="str">
        <f>IF(FN_MC!P1672="","*",FN_MC!P1672)</f>
        <v>*</v>
      </c>
      <c r="S1670" s="161" t="str">
        <f>IF(FN_MC!Q1674="","*",CONCATENATE(FN_MC!Q1674," ",FN_MC!R1674))</f>
        <v>*</v>
      </c>
      <c r="T1670" s="161" t="str">
        <f>IF(FN_MC!V1672="","*",FN_MC!V1672)</f>
        <v>*</v>
      </c>
      <c r="U1670" s="161" t="str">
        <f>IF(FN_MC!W1672="","*",FN_MC!W1672)</f>
        <v>*</v>
      </c>
      <c r="V1670" s="121" t="str">
        <f ca="1">_xlfn.XLOOKUP(G1670&amp;$V$2,BS_CONTROLE[CHAVE],BS_CONTROLE[Quantidade_11],"-")</f>
        <v>-</v>
      </c>
      <c r="W1670" s="121" t="str">
        <f ca="1">_xlfn.XLOOKUP(G1670&amp;$W$2,BS_CONTROLE[CHAVE],BS_CONTROLE[Quantidade_11],"-")</f>
        <v>-</v>
      </c>
      <c r="X1670" s="121" t="str">
        <f ca="1">_xlfn.XLOOKUP(G1670&amp;$X$2,BS_CONTROLE[CHAVE],BS_CONTROLE[Quantidade_11],"-")</f>
        <v>-</v>
      </c>
    </row>
    <row r="1671" spans="1:24" s="122" customFormat="1" hidden="1">
      <c r="A1671" s="118" t="str">
        <f>IF(FN_MC!Y1673="","*",FN_MC!Y1673)</f>
        <v>*</v>
      </c>
      <c r="B1671" s="118" t="str">
        <f>IF(FN_MC!X1673="","*",FN_MC!X1673)</f>
        <v>*</v>
      </c>
      <c r="C1671" s="118" t="str">
        <f>IF(FN_MC!Z1673="","*",FN_MC!Z1673)</f>
        <v>*</v>
      </c>
      <c r="D1671" s="119" t="str">
        <f>IF(FN_MC!S1673="","*",FN_MC!S1673)</f>
        <v>*</v>
      </c>
      <c r="E1671" s="119" t="str">
        <f>IF(FN_MC!T1673="","*",FN_MC!T1673)</f>
        <v>*</v>
      </c>
      <c r="F1671" s="119" t="str">
        <f>IF(FN_MC!B1673="","*",FN_MC!B1673)</f>
        <v>*</v>
      </c>
      <c r="G1671" s="119" t="str">
        <f>IF(FN_MC!D1673="","*",FN_MC!D1673)</f>
        <v>*</v>
      </c>
      <c r="H1671" s="119" t="str">
        <f>IF(FN_MC!F1673="","*",FN_MC!F1673)</f>
        <v>*</v>
      </c>
      <c r="I1671" s="119" t="str">
        <f>IF(FN_MC!H1673="","*",FN_MC!H1673)</f>
        <v>*</v>
      </c>
      <c r="J1671" s="119" t="str">
        <f>IF(FN_MC!I1673="","*",FN_MC!I1673)</f>
        <v>*</v>
      </c>
      <c r="K1671" s="119" t="str">
        <f>IF(FN_MC!M1673="","*",FN_MC!M1673)</f>
        <v>*</v>
      </c>
      <c r="L1671" s="119" t="str">
        <f>IF(FN_MC!N1673="","*",FN_MC!N1673)</f>
        <v>*</v>
      </c>
      <c r="M1671" s="120" t="str">
        <f>IF(FN_MC!J1673="","*",FN_MC!J1673)</f>
        <v>*</v>
      </c>
      <c r="N1671" s="120" t="str">
        <f>IF(FN_MC!K1673="","*",FN_MC!K1673)</f>
        <v>*</v>
      </c>
      <c r="O1671" s="120" t="str">
        <f>IF(FN_MC!L1673="","*",FN_MC!L1673)</f>
        <v>*</v>
      </c>
      <c r="P1671" s="120"/>
      <c r="Q1671" s="137" t="str">
        <f>IF(FN_MC!O1673="","*",FN_MC!O1673)</f>
        <v>*</v>
      </c>
      <c r="R1671" s="137" t="str">
        <f>IF(FN_MC!P1673="","*",FN_MC!P1673)</f>
        <v>*</v>
      </c>
      <c r="S1671" s="119" t="str">
        <f>IF(FN_MC!Q1675="","*",CONCATENATE(FN_MC!Q1675," ",FN_MC!R1675))</f>
        <v>*</v>
      </c>
      <c r="T1671" s="119" t="str">
        <f>IF(FN_MC!V1673="","*",FN_MC!V1673)</f>
        <v>*</v>
      </c>
      <c r="U1671" s="119" t="str">
        <f>IF(FN_MC!W1673="","*",FN_MC!W1673)</f>
        <v>*</v>
      </c>
      <c r="V1671" s="121" t="str">
        <f ca="1">_xlfn.XLOOKUP(G1671&amp;$V$2,BS_CONTROLE[CHAVE],BS_CONTROLE[Quantidade_11],"-")</f>
        <v>-</v>
      </c>
      <c r="W1671" s="121" t="str">
        <f ca="1">_xlfn.XLOOKUP(G1671&amp;$W$2,BS_CONTROLE[CHAVE],BS_CONTROLE[Quantidade_11],"-")</f>
        <v>-</v>
      </c>
      <c r="X1671" s="121" t="str">
        <f ca="1">_xlfn.XLOOKUP(G1671&amp;$X$2,BS_CONTROLE[CHAVE],BS_CONTROLE[Quantidade_11],"-")</f>
        <v>-</v>
      </c>
    </row>
    <row r="1672" spans="1:24" s="122" customFormat="1" hidden="1">
      <c r="A1672" s="160" t="str">
        <f>IF(FN_MC!Y1674="","*",FN_MC!Y1674)</f>
        <v>*</v>
      </c>
      <c r="B1672" s="160" t="str">
        <f>IF(FN_MC!X1674="","*",FN_MC!X1674)</f>
        <v>*</v>
      </c>
      <c r="C1672" s="160" t="str">
        <f>IF(FN_MC!Z1674="","*",FN_MC!Z1674)</f>
        <v>*</v>
      </c>
      <c r="D1672" s="161" t="str">
        <f>IF(FN_MC!S1674="","*",FN_MC!S1674)</f>
        <v>*</v>
      </c>
      <c r="E1672" s="161" t="str">
        <f>IF(FN_MC!T1674="","*",FN_MC!T1674)</f>
        <v>*</v>
      </c>
      <c r="F1672" s="161" t="str">
        <f>IF(FN_MC!B1674="","*",FN_MC!B1674)</f>
        <v>*</v>
      </c>
      <c r="G1672" s="161" t="str">
        <f>IF(FN_MC!D1674="","*",FN_MC!D1674)</f>
        <v>*</v>
      </c>
      <c r="H1672" s="161" t="str">
        <f>IF(FN_MC!F1674="","*",FN_MC!F1674)</f>
        <v>*</v>
      </c>
      <c r="I1672" s="161" t="str">
        <f>IF(FN_MC!H1674="","*",FN_MC!H1674)</f>
        <v>*</v>
      </c>
      <c r="J1672" s="161" t="str">
        <f>IF(FN_MC!I1674="","*",FN_MC!I1674)</f>
        <v>*</v>
      </c>
      <c r="K1672" s="161" t="str">
        <f>IF(FN_MC!M1674="","*",FN_MC!M1674)</f>
        <v>*</v>
      </c>
      <c r="L1672" s="161" t="str">
        <f>IF(FN_MC!N1674="","*",FN_MC!N1674)</f>
        <v>*</v>
      </c>
      <c r="M1672" s="162" t="str">
        <f>IF(FN_MC!J1674="","*",FN_MC!J1674)</f>
        <v>*</v>
      </c>
      <c r="N1672" s="162" t="str">
        <f>IF(FN_MC!K1674="","*",FN_MC!K1674)</f>
        <v>*</v>
      </c>
      <c r="O1672" s="162" t="str">
        <f>IF(FN_MC!L1674="","*",FN_MC!L1674)</f>
        <v>*</v>
      </c>
      <c r="P1672" s="162"/>
      <c r="Q1672" s="163" t="str">
        <f>IF(FN_MC!O1674="","*",FN_MC!O1674)</f>
        <v>*</v>
      </c>
      <c r="R1672" s="163" t="str">
        <f>IF(FN_MC!P1674="","*",FN_MC!P1674)</f>
        <v>*</v>
      </c>
      <c r="S1672" s="161" t="str">
        <f>IF(FN_MC!Q1676="","*",CONCATENATE(FN_MC!Q1676," ",FN_MC!R1676))</f>
        <v>*</v>
      </c>
      <c r="T1672" s="161" t="str">
        <f>IF(FN_MC!V1674="","*",FN_MC!V1674)</f>
        <v>*</v>
      </c>
      <c r="U1672" s="161" t="str">
        <f>IF(FN_MC!W1674="","*",FN_MC!W1674)</f>
        <v>*</v>
      </c>
      <c r="V1672" s="121" t="str">
        <f ca="1">_xlfn.XLOOKUP(G1672&amp;$V$2,BS_CONTROLE[CHAVE],BS_CONTROLE[Quantidade_11],"-")</f>
        <v>-</v>
      </c>
      <c r="W1672" s="121" t="str">
        <f ca="1">_xlfn.XLOOKUP(G1672&amp;$W$2,BS_CONTROLE[CHAVE],BS_CONTROLE[Quantidade_11],"-")</f>
        <v>-</v>
      </c>
      <c r="X1672" s="121" t="str">
        <f ca="1">_xlfn.XLOOKUP(G1672&amp;$X$2,BS_CONTROLE[CHAVE],BS_CONTROLE[Quantidade_11],"-")</f>
        <v>-</v>
      </c>
    </row>
    <row r="1673" spans="1:24" s="122" customFormat="1" hidden="1">
      <c r="A1673" s="160" t="str">
        <f>IF(FN_MC!Y1675="","*",FN_MC!Y1675)</f>
        <v>*</v>
      </c>
      <c r="B1673" s="160" t="str">
        <f>IF(FN_MC!X1675="","*",FN_MC!X1675)</f>
        <v>*</v>
      </c>
      <c r="C1673" s="160" t="str">
        <f>IF(FN_MC!Z1675="","*",FN_MC!Z1675)</f>
        <v>*</v>
      </c>
      <c r="D1673" s="161" t="str">
        <f>IF(FN_MC!S1675="","*",FN_MC!S1675)</f>
        <v>*</v>
      </c>
      <c r="E1673" s="161" t="str">
        <f>IF(FN_MC!T1675="","*",FN_MC!T1675)</f>
        <v>*</v>
      </c>
      <c r="F1673" s="161" t="str">
        <f>IF(FN_MC!B1675="","*",FN_MC!B1675)</f>
        <v>*</v>
      </c>
      <c r="G1673" s="161" t="str">
        <f>IF(FN_MC!D1675="","*",FN_MC!D1675)</f>
        <v>*</v>
      </c>
      <c r="H1673" s="161" t="str">
        <f>IF(FN_MC!F1675="","*",FN_MC!F1675)</f>
        <v>*</v>
      </c>
      <c r="I1673" s="161" t="str">
        <f>IF(FN_MC!H1675="","*",FN_MC!H1675)</f>
        <v>*</v>
      </c>
      <c r="J1673" s="161" t="str">
        <f>IF(FN_MC!I1675="","*",FN_MC!I1675)</f>
        <v>*</v>
      </c>
      <c r="K1673" s="161" t="str">
        <f>IF(FN_MC!M1675="","*",FN_MC!M1675)</f>
        <v>*</v>
      </c>
      <c r="L1673" s="161" t="str">
        <f>IF(FN_MC!N1675="","*",FN_MC!N1675)</f>
        <v>*</v>
      </c>
      <c r="M1673" s="162" t="str">
        <f>IF(FN_MC!J1675="","*",FN_MC!J1675)</f>
        <v>*</v>
      </c>
      <c r="N1673" s="162" t="str">
        <f>IF(FN_MC!K1675="","*",FN_MC!K1675)</f>
        <v>*</v>
      </c>
      <c r="O1673" s="162" t="str">
        <f>IF(FN_MC!L1675="","*",FN_MC!L1675)</f>
        <v>*</v>
      </c>
      <c r="P1673" s="162"/>
      <c r="Q1673" s="163" t="str">
        <f>IF(FN_MC!O1675="","*",FN_MC!O1675)</f>
        <v>*</v>
      </c>
      <c r="R1673" s="163" t="str">
        <f>IF(FN_MC!P1675="","*",FN_MC!P1675)</f>
        <v>*</v>
      </c>
      <c r="S1673" s="161" t="str">
        <f>IF(FN_MC!Q1677="","*",CONCATENATE(FN_MC!Q1677," ",FN_MC!R1677))</f>
        <v>*</v>
      </c>
      <c r="T1673" s="161" t="str">
        <f>IF(FN_MC!V1675="","*",FN_MC!V1675)</f>
        <v>*</v>
      </c>
      <c r="U1673" s="161" t="str">
        <f>IF(FN_MC!W1675="","*",FN_MC!W1675)</f>
        <v>*</v>
      </c>
      <c r="V1673" s="121" t="str">
        <f ca="1">_xlfn.XLOOKUP(G1673&amp;$V$2,BS_CONTROLE[CHAVE],BS_CONTROLE[Quantidade_11],"-")</f>
        <v>-</v>
      </c>
      <c r="W1673" s="121" t="str">
        <f ca="1">_xlfn.XLOOKUP(G1673&amp;$W$2,BS_CONTROLE[CHAVE],BS_CONTROLE[Quantidade_11],"-")</f>
        <v>-</v>
      </c>
      <c r="X1673" s="121" t="str">
        <f ca="1">_xlfn.XLOOKUP(G1673&amp;$X$2,BS_CONTROLE[CHAVE],BS_CONTROLE[Quantidade_11],"-")</f>
        <v>-</v>
      </c>
    </row>
    <row r="1674" spans="1:24" s="122" customFormat="1" hidden="1">
      <c r="A1674" s="118" t="str">
        <f>IF(FN_MC!Y1676="","*",FN_MC!Y1676)</f>
        <v>*</v>
      </c>
      <c r="B1674" s="118" t="str">
        <f>IF(FN_MC!X1676="","*",FN_MC!X1676)</f>
        <v>*</v>
      </c>
      <c r="C1674" s="118" t="str">
        <f>IF(FN_MC!Z1676="","*",FN_MC!Z1676)</f>
        <v>*</v>
      </c>
      <c r="D1674" s="119" t="str">
        <f>IF(FN_MC!S1676="","*",FN_MC!S1676)</f>
        <v>*</v>
      </c>
      <c r="E1674" s="119" t="str">
        <f>IF(FN_MC!T1676="","*",FN_MC!T1676)</f>
        <v>*</v>
      </c>
      <c r="F1674" s="119" t="str">
        <f>IF(FN_MC!B1676="","*",FN_MC!B1676)</f>
        <v>*</v>
      </c>
      <c r="G1674" s="119" t="str">
        <f>IF(FN_MC!D1676="","*",FN_MC!D1676)</f>
        <v>*</v>
      </c>
      <c r="H1674" s="119" t="str">
        <f>IF(FN_MC!F1676="","*",FN_MC!F1676)</f>
        <v>*</v>
      </c>
      <c r="I1674" s="119" t="str">
        <f>IF(FN_MC!H1676="","*",FN_MC!H1676)</f>
        <v>*</v>
      </c>
      <c r="J1674" s="119" t="str">
        <f>IF(FN_MC!I1676="","*",FN_MC!I1676)</f>
        <v>*</v>
      </c>
      <c r="K1674" s="119" t="str">
        <f>IF(FN_MC!M1676="","*",FN_MC!M1676)</f>
        <v>*</v>
      </c>
      <c r="L1674" s="119" t="str">
        <f>IF(FN_MC!N1676="","*",FN_MC!N1676)</f>
        <v>*</v>
      </c>
      <c r="M1674" s="120" t="str">
        <f>IF(FN_MC!J1676="","*",FN_MC!J1676)</f>
        <v>*</v>
      </c>
      <c r="N1674" s="120" t="str">
        <f>IF(FN_MC!K1676="","*",FN_MC!K1676)</f>
        <v>*</v>
      </c>
      <c r="O1674" s="120" t="str">
        <f>IF(FN_MC!L1676="","*",FN_MC!L1676)</f>
        <v>*</v>
      </c>
      <c r="P1674" s="120"/>
      <c r="Q1674" s="137" t="str">
        <f>IF(FN_MC!O1676="","*",FN_MC!O1676)</f>
        <v>*</v>
      </c>
      <c r="R1674" s="137" t="str">
        <f>IF(FN_MC!P1676="","*",FN_MC!P1676)</f>
        <v>*</v>
      </c>
      <c r="S1674" s="119" t="str">
        <f>IF(FN_MC!Q1678="","*",CONCATENATE(FN_MC!Q1678," ",FN_MC!R1678))</f>
        <v>*</v>
      </c>
      <c r="T1674" s="119" t="str">
        <f>IF(FN_MC!V1676="","*",FN_MC!V1676)</f>
        <v>*</v>
      </c>
      <c r="U1674" s="119" t="str">
        <f>IF(FN_MC!W1676="","*",FN_MC!W1676)</f>
        <v>*</v>
      </c>
      <c r="V1674" s="121" t="str">
        <f ca="1">_xlfn.XLOOKUP(G1674&amp;$V$2,BS_CONTROLE[CHAVE],BS_CONTROLE[Quantidade_11],"-")</f>
        <v>-</v>
      </c>
      <c r="W1674" s="121" t="str">
        <f ca="1">_xlfn.XLOOKUP(G1674&amp;$W$2,BS_CONTROLE[CHAVE],BS_CONTROLE[Quantidade_11],"-")</f>
        <v>-</v>
      </c>
      <c r="X1674" s="121" t="str">
        <f ca="1">_xlfn.XLOOKUP(G1674&amp;$X$2,BS_CONTROLE[CHAVE],BS_CONTROLE[Quantidade_11],"-")</f>
        <v>-</v>
      </c>
    </row>
    <row r="1675" spans="1:24" s="122" customFormat="1" hidden="1">
      <c r="A1675" s="160" t="str">
        <f>IF(FN_MC!Y1677="","*",FN_MC!Y1677)</f>
        <v>*</v>
      </c>
      <c r="B1675" s="160" t="str">
        <f>IF(FN_MC!X1677="","*",FN_MC!X1677)</f>
        <v>*</v>
      </c>
      <c r="C1675" s="160" t="str">
        <f>IF(FN_MC!Z1677="","*",FN_MC!Z1677)</f>
        <v>*</v>
      </c>
      <c r="D1675" s="161" t="str">
        <f>IF(FN_MC!S1677="","*",FN_MC!S1677)</f>
        <v>*</v>
      </c>
      <c r="E1675" s="161" t="str">
        <f>IF(FN_MC!T1677="","*",FN_MC!T1677)</f>
        <v>*</v>
      </c>
      <c r="F1675" s="161" t="str">
        <f>IF(FN_MC!B1677="","*",FN_MC!B1677)</f>
        <v>*</v>
      </c>
      <c r="G1675" s="161" t="str">
        <f>IF(FN_MC!D1677="","*",FN_MC!D1677)</f>
        <v>*</v>
      </c>
      <c r="H1675" s="161" t="str">
        <f>IF(FN_MC!F1677="","*",FN_MC!F1677)</f>
        <v>*</v>
      </c>
      <c r="I1675" s="161" t="str">
        <f>IF(FN_MC!H1677="","*",FN_MC!H1677)</f>
        <v>*</v>
      </c>
      <c r="J1675" s="161" t="str">
        <f>IF(FN_MC!I1677="","*",FN_MC!I1677)</f>
        <v>*</v>
      </c>
      <c r="K1675" s="161" t="str">
        <f>IF(FN_MC!M1677="","*",FN_MC!M1677)</f>
        <v>*</v>
      </c>
      <c r="L1675" s="161" t="str">
        <f>IF(FN_MC!N1677="","*",FN_MC!N1677)</f>
        <v>*</v>
      </c>
      <c r="M1675" s="162" t="str">
        <f>IF(FN_MC!J1677="","*",FN_MC!J1677)</f>
        <v>*</v>
      </c>
      <c r="N1675" s="162" t="str">
        <f>IF(FN_MC!K1677="","*",FN_MC!K1677)</f>
        <v>*</v>
      </c>
      <c r="O1675" s="162" t="str">
        <f>IF(FN_MC!L1677="","*",FN_MC!L1677)</f>
        <v>*</v>
      </c>
      <c r="P1675" s="162"/>
      <c r="Q1675" s="163" t="str">
        <f>IF(FN_MC!O1677="","*",FN_MC!O1677)</f>
        <v>*</v>
      </c>
      <c r="R1675" s="163" t="str">
        <f>IF(FN_MC!P1677="","*",FN_MC!P1677)</f>
        <v>*</v>
      </c>
      <c r="S1675" s="161" t="str">
        <f>IF(FN_MC!Q1679="","*",CONCATENATE(FN_MC!Q1679," ",FN_MC!R1679))</f>
        <v>*</v>
      </c>
      <c r="T1675" s="161" t="str">
        <f>IF(FN_MC!V1677="","*",FN_MC!V1677)</f>
        <v>*</v>
      </c>
      <c r="U1675" s="161" t="str">
        <f>IF(FN_MC!W1677="","*",FN_MC!W1677)</f>
        <v>*</v>
      </c>
      <c r="V1675" s="121" t="str">
        <f ca="1">_xlfn.XLOOKUP(G1675&amp;$V$2,BS_CONTROLE[CHAVE],BS_CONTROLE[Quantidade_11],"-")</f>
        <v>-</v>
      </c>
      <c r="W1675" s="121" t="str">
        <f ca="1">_xlfn.XLOOKUP(G1675&amp;$W$2,BS_CONTROLE[CHAVE],BS_CONTROLE[Quantidade_11],"-")</f>
        <v>-</v>
      </c>
      <c r="X1675" s="121" t="str">
        <f ca="1">_xlfn.XLOOKUP(G1675&amp;$X$2,BS_CONTROLE[CHAVE],BS_CONTROLE[Quantidade_11],"-")</f>
        <v>-</v>
      </c>
    </row>
    <row r="1676" spans="1:24" s="122" customFormat="1" hidden="1">
      <c r="A1676" s="160" t="str">
        <f>IF(FN_MC!Y1678="","*",FN_MC!Y1678)</f>
        <v>*</v>
      </c>
      <c r="B1676" s="160" t="str">
        <f>IF(FN_MC!X1678="","*",FN_MC!X1678)</f>
        <v>*</v>
      </c>
      <c r="C1676" s="160" t="str">
        <f>IF(FN_MC!Z1678="","*",FN_MC!Z1678)</f>
        <v>*</v>
      </c>
      <c r="D1676" s="161" t="str">
        <f>IF(FN_MC!S1678="","*",FN_MC!S1678)</f>
        <v>*</v>
      </c>
      <c r="E1676" s="161" t="str">
        <f>IF(FN_MC!T1678="","*",FN_MC!T1678)</f>
        <v>*</v>
      </c>
      <c r="F1676" s="161" t="str">
        <f>IF(FN_MC!B1678="","*",FN_MC!B1678)</f>
        <v>*</v>
      </c>
      <c r="G1676" s="161" t="str">
        <f>IF(FN_MC!D1678="","*",FN_MC!D1678)</f>
        <v>*</v>
      </c>
      <c r="H1676" s="161" t="str">
        <f>IF(FN_MC!F1678="","*",FN_MC!F1678)</f>
        <v>*</v>
      </c>
      <c r="I1676" s="161" t="str">
        <f>IF(FN_MC!H1678="","*",FN_MC!H1678)</f>
        <v>*</v>
      </c>
      <c r="J1676" s="161" t="str">
        <f>IF(FN_MC!I1678="","*",FN_MC!I1678)</f>
        <v>*</v>
      </c>
      <c r="K1676" s="161" t="str">
        <f>IF(FN_MC!M1678="","*",FN_MC!M1678)</f>
        <v>*</v>
      </c>
      <c r="L1676" s="161" t="str">
        <f>IF(FN_MC!N1678="","*",FN_MC!N1678)</f>
        <v>*</v>
      </c>
      <c r="M1676" s="162" t="str">
        <f>IF(FN_MC!J1678="","*",FN_MC!J1678)</f>
        <v>*</v>
      </c>
      <c r="N1676" s="162" t="str">
        <f>IF(FN_MC!K1678="","*",FN_MC!K1678)</f>
        <v>*</v>
      </c>
      <c r="O1676" s="162" t="str">
        <f>IF(FN_MC!L1678="","*",FN_MC!L1678)</f>
        <v>*</v>
      </c>
      <c r="P1676" s="162"/>
      <c r="Q1676" s="163" t="str">
        <f>IF(FN_MC!O1678="","*",FN_MC!O1678)</f>
        <v>*</v>
      </c>
      <c r="R1676" s="163" t="str">
        <f>IF(FN_MC!P1678="","*",FN_MC!P1678)</f>
        <v>*</v>
      </c>
      <c r="S1676" s="161" t="str">
        <f>IF(FN_MC!Q1680="","*",CONCATENATE(FN_MC!Q1680," ",FN_MC!R1680))</f>
        <v>*</v>
      </c>
      <c r="T1676" s="161" t="str">
        <f>IF(FN_MC!V1678="","*",FN_MC!V1678)</f>
        <v>*</v>
      </c>
      <c r="U1676" s="161" t="str">
        <f>IF(FN_MC!W1678="","*",FN_MC!W1678)</f>
        <v>*</v>
      </c>
      <c r="V1676" s="121" t="str">
        <f ca="1">_xlfn.XLOOKUP(G1676&amp;$V$2,BS_CONTROLE[CHAVE],BS_CONTROLE[Quantidade_11],"-")</f>
        <v>-</v>
      </c>
      <c r="W1676" s="121" t="str">
        <f ca="1">_xlfn.XLOOKUP(G1676&amp;$W$2,BS_CONTROLE[CHAVE],BS_CONTROLE[Quantidade_11],"-")</f>
        <v>-</v>
      </c>
      <c r="X1676" s="121" t="str">
        <f ca="1">_xlfn.XLOOKUP(G1676&amp;$X$2,BS_CONTROLE[CHAVE],BS_CONTROLE[Quantidade_11],"-")</f>
        <v>-</v>
      </c>
    </row>
    <row r="1677" spans="1:24" s="122" customFormat="1" hidden="1">
      <c r="A1677" s="118" t="str">
        <f>IF(FN_MC!Y1679="","*",FN_MC!Y1679)</f>
        <v>*</v>
      </c>
      <c r="B1677" s="118" t="str">
        <f>IF(FN_MC!X1679="","*",FN_MC!X1679)</f>
        <v>*</v>
      </c>
      <c r="C1677" s="118" t="str">
        <f>IF(FN_MC!Z1679="","*",FN_MC!Z1679)</f>
        <v>*</v>
      </c>
      <c r="D1677" s="119" t="str">
        <f>IF(FN_MC!S1679="","*",FN_MC!S1679)</f>
        <v>*</v>
      </c>
      <c r="E1677" s="119" t="str">
        <f>IF(FN_MC!T1679="","*",FN_MC!T1679)</f>
        <v>*</v>
      </c>
      <c r="F1677" s="119" t="str">
        <f>IF(FN_MC!B1679="","*",FN_MC!B1679)</f>
        <v>*</v>
      </c>
      <c r="G1677" s="119" t="str">
        <f>IF(FN_MC!D1679="","*",FN_MC!D1679)</f>
        <v>*</v>
      </c>
      <c r="H1677" s="119" t="str">
        <f>IF(FN_MC!F1679="","*",FN_MC!F1679)</f>
        <v>*</v>
      </c>
      <c r="I1677" s="119" t="str">
        <f>IF(FN_MC!H1679="","*",FN_MC!H1679)</f>
        <v>*</v>
      </c>
      <c r="J1677" s="119" t="str">
        <f>IF(FN_MC!I1679="","*",FN_MC!I1679)</f>
        <v>*</v>
      </c>
      <c r="K1677" s="119" t="str">
        <f>IF(FN_MC!M1679="","*",FN_MC!M1679)</f>
        <v>*</v>
      </c>
      <c r="L1677" s="119" t="str">
        <f>IF(FN_MC!N1679="","*",FN_MC!N1679)</f>
        <v>*</v>
      </c>
      <c r="M1677" s="120" t="str">
        <f>IF(FN_MC!J1679="","*",FN_MC!J1679)</f>
        <v>*</v>
      </c>
      <c r="N1677" s="120" t="str">
        <f>IF(FN_MC!K1679="","*",FN_MC!K1679)</f>
        <v>*</v>
      </c>
      <c r="O1677" s="120" t="str">
        <f>IF(FN_MC!L1679="","*",FN_MC!L1679)</f>
        <v>*</v>
      </c>
      <c r="P1677" s="120"/>
      <c r="Q1677" s="137" t="str">
        <f>IF(FN_MC!O1679="","*",FN_MC!O1679)</f>
        <v>*</v>
      </c>
      <c r="R1677" s="137" t="str">
        <f>IF(FN_MC!P1679="","*",FN_MC!P1679)</f>
        <v>*</v>
      </c>
      <c r="S1677" s="119" t="str">
        <f>IF(FN_MC!Q1681="","*",CONCATENATE(FN_MC!Q1681," ",FN_MC!R1681))</f>
        <v>*</v>
      </c>
      <c r="T1677" s="119" t="str">
        <f>IF(FN_MC!V1679="","*",FN_MC!V1679)</f>
        <v>*</v>
      </c>
      <c r="U1677" s="119" t="str">
        <f>IF(FN_MC!W1679="","*",FN_MC!W1679)</f>
        <v>*</v>
      </c>
      <c r="V1677" s="121" t="str">
        <f ca="1">_xlfn.XLOOKUP(G1677&amp;$V$2,BS_CONTROLE[CHAVE],BS_CONTROLE[Quantidade_11],"-")</f>
        <v>-</v>
      </c>
      <c r="W1677" s="121" t="str">
        <f ca="1">_xlfn.XLOOKUP(G1677&amp;$W$2,BS_CONTROLE[CHAVE],BS_CONTROLE[Quantidade_11],"-")</f>
        <v>-</v>
      </c>
      <c r="X1677" s="121" t="str">
        <f ca="1">_xlfn.XLOOKUP(G1677&amp;$X$2,BS_CONTROLE[CHAVE],BS_CONTROLE[Quantidade_11],"-")</f>
        <v>-</v>
      </c>
    </row>
    <row r="1678" spans="1:24" s="122" customFormat="1" hidden="1">
      <c r="A1678" s="160" t="str">
        <f>IF(FN_MC!Y1680="","*",FN_MC!Y1680)</f>
        <v>*</v>
      </c>
      <c r="B1678" s="160" t="str">
        <f>IF(FN_MC!X1680="","*",FN_MC!X1680)</f>
        <v>*</v>
      </c>
      <c r="C1678" s="160" t="str">
        <f>IF(FN_MC!Z1680="","*",FN_MC!Z1680)</f>
        <v>*</v>
      </c>
      <c r="D1678" s="161" t="str">
        <f>IF(FN_MC!S1680="","*",FN_MC!S1680)</f>
        <v>*</v>
      </c>
      <c r="E1678" s="161" t="str">
        <f>IF(FN_MC!T1680="","*",FN_MC!T1680)</f>
        <v>*</v>
      </c>
      <c r="F1678" s="161" t="str">
        <f>IF(FN_MC!B1680="","*",FN_MC!B1680)</f>
        <v>*</v>
      </c>
      <c r="G1678" s="161" t="str">
        <f>IF(FN_MC!D1680="","*",FN_MC!D1680)</f>
        <v>*</v>
      </c>
      <c r="H1678" s="161" t="str">
        <f>IF(FN_MC!F1680="","*",FN_MC!F1680)</f>
        <v>*</v>
      </c>
      <c r="I1678" s="161" t="str">
        <f>IF(FN_MC!H1680="","*",FN_MC!H1680)</f>
        <v>*</v>
      </c>
      <c r="J1678" s="161" t="str">
        <f>IF(FN_MC!I1680="","*",FN_MC!I1680)</f>
        <v>*</v>
      </c>
      <c r="K1678" s="161" t="str">
        <f>IF(FN_MC!M1680="","*",FN_MC!M1680)</f>
        <v>*</v>
      </c>
      <c r="L1678" s="161" t="str">
        <f>IF(FN_MC!N1680="","*",FN_MC!N1680)</f>
        <v>*</v>
      </c>
      <c r="M1678" s="162" t="str">
        <f>IF(FN_MC!J1680="","*",FN_MC!J1680)</f>
        <v>*</v>
      </c>
      <c r="N1678" s="162" t="str">
        <f>IF(FN_MC!K1680="","*",FN_MC!K1680)</f>
        <v>*</v>
      </c>
      <c r="O1678" s="162" t="str">
        <f>IF(FN_MC!L1680="","*",FN_MC!L1680)</f>
        <v>*</v>
      </c>
      <c r="P1678" s="162"/>
      <c r="Q1678" s="163" t="str">
        <f>IF(FN_MC!O1680="","*",FN_MC!O1680)</f>
        <v>*</v>
      </c>
      <c r="R1678" s="163" t="str">
        <f>IF(FN_MC!P1680="","*",FN_MC!P1680)</f>
        <v>*</v>
      </c>
      <c r="S1678" s="161" t="str">
        <f>IF(FN_MC!Q1682="","*",CONCATENATE(FN_MC!Q1682," ",FN_MC!R1682))</f>
        <v>*</v>
      </c>
      <c r="T1678" s="161" t="str">
        <f>IF(FN_MC!V1680="","*",FN_MC!V1680)</f>
        <v>*</v>
      </c>
      <c r="U1678" s="161" t="str">
        <f>IF(FN_MC!W1680="","*",FN_MC!W1680)</f>
        <v>*</v>
      </c>
      <c r="V1678" s="121" t="str">
        <f ca="1">_xlfn.XLOOKUP(G1678&amp;$V$2,BS_CONTROLE[CHAVE],BS_CONTROLE[Quantidade_11],"-")</f>
        <v>-</v>
      </c>
      <c r="W1678" s="121" t="str">
        <f ca="1">_xlfn.XLOOKUP(G1678&amp;$W$2,BS_CONTROLE[CHAVE],BS_CONTROLE[Quantidade_11],"-")</f>
        <v>-</v>
      </c>
      <c r="X1678" s="121" t="str">
        <f ca="1">_xlfn.XLOOKUP(G1678&amp;$X$2,BS_CONTROLE[CHAVE],BS_CONTROLE[Quantidade_11],"-")</f>
        <v>-</v>
      </c>
    </row>
    <row r="1679" spans="1:24" s="122" customFormat="1" hidden="1">
      <c r="A1679" s="160" t="str">
        <f>IF(FN_MC!Y1681="","*",FN_MC!Y1681)</f>
        <v>*</v>
      </c>
      <c r="B1679" s="160" t="str">
        <f>IF(FN_MC!X1681="","*",FN_MC!X1681)</f>
        <v>*</v>
      </c>
      <c r="C1679" s="160" t="str">
        <f>IF(FN_MC!Z1681="","*",FN_MC!Z1681)</f>
        <v>*</v>
      </c>
      <c r="D1679" s="161" t="str">
        <f>IF(FN_MC!S1681="","*",FN_MC!S1681)</f>
        <v>*</v>
      </c>
      <c r="E1679" s="161" t="str">
        <f>IF(FN_MC!T1681="","*",FN_MC!T1681)</f>
        <v>*</v>
      </c>
      <c r="F1679" s="161" t="str">
        <f>IF(FN_MC!B1681="","*",FN_MC!B1681)</f>
        <v>*</v>
      </c>
      <c r="G1679" s="161" t="str">
        <f>IF(FN_MC!D1681="","*",FN_MC!D1681)</f>
        <v>*</v>
      </c>
      <c r="H1679" s="161" t="str">
        <f>IF(FN_MC!F1681="","*",FN_MC!F1681)</f>
        <v>*</v>
      </c>
      <c r="I1679" s="161" t="str">
        <f>IF(FN_MC!H1681="","*",FN_MC!H1681)</f>
        <v>*</v>
      </c>
      <c r="J1679" s="161" t="str">
        <f>IF(FN_MC!I1681="","*",FN_MC!I1681)</f>
        <v>*</v>
      </c>
      <c r="K1679" s="161" t="str">
        <f>IF(FN_MC!M1681="","*",FN_MC!M1681)</f>
        <v>*</v>
      </c>
      <c r="L1679" s="161" t="str">
        <f>IF(FN_MC!N1681="","*",FN_MC!N1681)</f>
        <v>*</v>
      </c>
      <c r="M1679" s="162" t="str">
        <f>IF(FN_MC!J1681="","*",FN_MC!J1681)</f>
        <v>*</v>
      </c>
      <c r="N1679" s="162" t="str">
        <f>IF(FN_MC!K1681="","*",FN_MC!K1681)</f>
        <v>*</v>
      </c>
      <c r="O1679" s="162" t="str">
        <f>IF(FN_MC!L1681="","*",FN_MC!L1681)</f>
        <v>*</v>
      </c>
      <c r="P1679" s="162"/>
      <c r="Q1679" s="163" t="str">
        <f>IF(FN_MC!O1681="","*",FN_MC!O1681)</f>
        <v>*</v>
      </c>
      <c r="R1679" s="163" t="str">
        <f>IF(FN_MC!P1681="","*",FN_MC!P1681)</f>
        <v>*</v>
      </c>
      <c r="S1679" s="161" t="str">
        <f>IF(FN_MC!Q1683="","*",CONCATENATE(FN_MC!Q1683," ",FN_MC!R1683))</f>
        <v>*</v>
      </c>
      <c r="T1679" s="161" t="str">
        <f>IF(FN_MC!V1681="","*",FN_MC!V1681)</f>
        <v>*</v>
      </c>
      <c r="U1679" s="161" t="str">
        <f>IF(FN_MC!W1681="","*",FN_MC!W1681)</f>
        <v>*</v>
      </c>
      <c r="V1679" s="121" t="str">
        <f ca="1">_xlfn.XLOOKUP(G1679&amp;$V$2,BS_CONTROLE[CHAVE],BS_CONTROLE[Quantidade_11],"-")</f>
        <v>-</v>
      </c>
      <c r="W1679" s="121" t="str">
        <f ca="1">_xlfn.XLOOKUP(G1679&amp;$W$2,BS_CONTROLE[CHAVE],BS_CONTROLE[Quantidade_11],"-")</f>
        <v>-</v>
      </c>
      <c r="X1679" s="121" t="str">
        <f ca="1">_xlfn.XLOOKUP(G1679&amp;$X$2,BS_CONTROLE[CHAVE],BS_CONTROLE[Quantidade_11],"-")</f>
        <v>-</v>
      </c>
    </row>
    <row r="1680" spans="1:24" s="122" customFormat="1" hidden="1">
      <c r="A1680" s="118" t="str">
        <f>IF(FN_MC!Y1682="","*",FN_MC!Y1682)</f>
        <v>*</v>
      </c>
      <c r="B1680" s="118" t="str">
        <f>IF(FN_MC!X1682="","*",FN_MC!X1682)</f>
        <v>*</v>
      </c>
      <c r="C1680" s="118" t="str">
        <f>IF(FN_MC!Z1682="","*",FN_MC!Z1682)</f>
        <v>*</v>
      </c>
      <c r="D1680" s="119" t="str">
        <f>IF(FN_MC!S1682="","*",FN_MC!S1682)</f>
        <v>*</v>
      </c>
      <c r="E1680" s="119" t="str">
        <f>IF(FN_MC!T1682="","*",FN_MC!T1682)</f>
        <v>*</v>
      </c>
      <c r="F1680" s="119" t="str">
        <f>IF(FN_MC!B1682="","*",FN_MC!B1682)</f>
        <v>*</v>
      </c>
      <c r="G1680" s="119" t="str">
        <f>IF(FN_MC!D1682="","*",FN_MC!D1682)</f>
        <v>*</v>
      </c>
      <c r="H1680" s="119" t="str">
        <f>IF(FN_MC!F1682="","*",FN_MC!F1682)</f>
        <v>*</v>
      </c>
      <c r="I1680" s="119" t="str">
        <f>IF(FN_MC!H1682="","*",FN_MC!H1682)</f>
        <v>*</v>
      </c>
      <c r="J1680" s="119" t="str">
        <f>IF(FN_MC!I1682="","*",FN_MC!I1682)</f>
        <v>*</v>
      </c>
      <c r="K1680" s="119" t="str">
        <f>IF(FN_MC!M1682="","*",FN_MC!M1682)</f>
        <v>*</v>
      </c>
      <c r="L1680" s="119" t="str">
        <f>IF(FN_MC!N1682="","*",FN_MC!N1682)</f>
        <v>*</v>
      </c>
      <c r="M1680" s="120" t="str">
        <f>IF(FN_MC!J1682="","*",FN_MC!J1682)</f>
        <v>*</v>
      </c>
      <c r="N1680" s="120" t="str">
        <f>IF(FN_MC!K1682="","*",FN_MC!K1682)</f>
        <v>*</v>
      </c>
      <c r="O1680" s="120" t="str">
        <f>IF(FN_MC!L1682="","*",FN_MC!L1682)</f>
        <v>*</v>
      </c>
      <c r="P1680" s="120"/>
      <c r="Q1680" s="137" t="str">
        <f>IF(FN_MC!O1682="","*",FN_MC!O1682)</f>
        <v>*</v>
      </c>
      <c r="R1680" s="137" t="str">
        <f>IF(FN_MC!P1682="","*",FN_MC!P1682)</f>
        <v>*</v>
      </c>
      <c r="S1680" s="119" t="str">
        <f>IF(FN_MC!Q1684="","*",CONCATENATE(FN_MC!Q1684," ",FN_MC!R1684))</f>
        <v>*</v>
      </c>
      <c r="T1680" s="119" t="str">
        <f>IF(FN_MC!V1682="","*",FN_MC!V1682)</f>
        <v>*</v>
      </c>
      <c r="U1680" s="119" t="str">
        <f>IF(FN_MC!W1682="","*",FN_MC!W1682)</f>
        <v>*</v>
      </c>
      <c r="V1680" s="121" t="str">
        <f ca="1">_xlfn.XLOOKUP(G1680&amp;$V$2,BS_CONTROLE[CHAVE],BS_CONTROLE[Quantidade_11],"-")</f>
        <v>-</v>
      </c>
      <c r="W1680" s="121" t="str">
        <f ca="1">_xlfn.XLOOKUP(G1680&amp;$W$2,BS_CONTROLE[CHAVE],BS_CONTROLE[Quantidade_11],"-")</f>
        <v>-</v>
      </c>
      <c r="X1680" s="121" t="str">
        <f ca="1">_xlfn.XLOOKUP(G1680&amp;$X$2,BS_CONTROLE[CHAVE],BS_CONTROLE[Quantidade_11],"-")</f>
        <v>-</v>
      </c>
    </row>
    <row r="1681" spans="1:24" s="122" customFormat="1" hidden="1">
      <c r="A1681" s="160" t="str">
        <f>IF(FN_MC!Y1683="","*",FN_MC!Y1683)</f>
        <v>*</v>
      </c>
      <c r="B1681" s="160" t="str">
        <f>IF(FN_MC!X1683="","*",FN_MC!X1683)</f>
        <v>*</v>
      </c>
      <c r="C1681" s="160" t="str">
        <f>IF(FN_MC!Z1683="","*",FN_MC!Z1683)</f>
        <v>*</v>
      </c>
      <c r="D1681" s="161" t="str">
        <f>IF(FN_MC!S1683="","*",FN_MC!S1683)</f>
        <v>*</v>
      </c>
      <c r="E1681" s="161" t="str">
        <f>IF(FN_MC!T1683="","*",FN_MC!T1683)</f>
        <v>*</v>
      </c>
      <c r="F1681" s="161" t="str">
        <f>IF(FN_MC!B1683="","*",FN_MC!B1683)</f>
        <v>*</v>
      </c>
      <c r="G1681" s="161" t="str">
        <f>IF(FN_MC!D1683="","*",FN_MC!D1683)</f>
        <v>*</v>
      </c>
      <c r="H1681" s="161" t="str">
        <f>IF(FN_MC!F1683="","*",FN_MC!F1683)</f>
        <v>*</v>
      </c>
      <c r="I1681" s="161" t="str">
        <f>IF(FN_MC!H1683="","*",FN_MC!H1683)</f>
        <v>*</v>
      </c>
      <c r="J1681" s="161" t="str">
        <f>IF(FN_MC!I1683="","*",FN_MC!I1683)</f>
        <v>*</v>
      </c>
      <c r="K1681" s="161" t="str">
        <f>IF(FN_MC!M1683="","*",FN_MC!M1683)</f>
        <v>*</v>
      </c>
      <c r="L1681" s="161" t="str">
        <f>IF(FN_MC!N1683="","*",FN_MC!N1683)</f>
        <v>*</v>
      </c>
      <c r="M1681" s="162" t="str">
        <f>IF(FN_MC!J1683="","*",FN_MC!J1683)</f>
        <v>*</v>
      </c>
      <c r="N1681" s="162" t="str">
        <f>IF(FN_MC!K1683="","*",FN_MC!K1683)</f>
        <v>*</v>
      </c>
      <c r="O1681" s="162" t="str">
        <f>IF(FN_MC!L1683="","*",FN_MC!L1683)</f>
        <v>*</v>
      </c>
      <c r="P1681" s="162"/>
      <c r="Q1681" s="163" t="str">
        <f>IF(FN_MC!O1683="","*",FN_MC!O1683)</f>
        <v>*</v>
      </c>
      <c r="R1681" s="163" t="str">
        <f>IF(FN_MC!P1683="","*",FN_MC!P1683)</f>
        <v>*</v>
      </c>
      <c r="S1681" s="161" t="str">
        <f>IF(FN_MC!Q1685="","*",CONCATENATE(FN_MC!Q1685," ",FN_MC!R1685))</f>
        <v>*</v>
      </c>
      <c r="T1681" s="161" t="str">
        <f>IF(FN_MC!V1683="","*",FN_MC!V1683)</f>
        <v>*</v>
      </c>
      <c r="U1681" s="161" t="str">
        <f>IF(FN_MC!W1683="","*",FN_MC!W1683)</f>
        <v>*</v>
      </c>
      <c r="V1681" s="121" t="str">
        <f ca="1">_xlfn.XLOOKUP(G1681&amp;$V$2,BS_CONTROLE[CHAVE],BS_CONTROLE[Quantidade_11],"-")</f>
        <v>-</v>
      </c>
      <c r="W1681" s="121" t="str">
        <f ca="1">_xlfn.XLOOKUP(G1681&amp;$W$2,BS_CONTROLE[CHAVE],BS_CONTROLE[Quantidade_11],"-")</f>
        <v>-</v>
      </c>
      <c r="X1681" s="121" t="str">
        <f ca="1">_xlfn.XLOOKUP(G1681&amp;$X$2,BS_CONTROLE[CHAVE],BS_CONTROLE[Quantidade_11],"-")</f>
        <v>-</v>
      </c>
    </row>
    <row r="1682" spans="1:24" s="122" customFormat="1" hidden="1">
      <c r="A1682" s="160" t="str">
        <f>IF(FN_MC!Y1684="","*",FN_MC!Y1684)</f>
        <v>*</v>
      </c>
      <c r="B1682" s="160" t="str">
        <f>IF(FN_MC!X1684="","*",FN_MC!X1684)</f>
        <v>*</v>
      </c>
      <c r="C1682" s="160" t="str">
        <f>IF(FN_MC!Z1684="","*",FN_MC!Z1684)</f>
        <v>*</v>
      </c>
      <c r="D1682" s="161" t="str">
        <f>IF(FN_MC!S1684="","*",FN_MC!S1684)</f>
        <v>*</v>
      </c>
      <c r="E1682" s="161" t="str">
        <f>IF(FN_MC!T1684="","*",FN_MC!T1684)</f>
        <v>*</v>
      </c>
      <c r="F1682" s="161" t="str">
        <f>IF(FN_MC!B1684="","*",FN_MC!B1684)</f>
        <v>*</v>
      </c>
      <c r="G1682" s="161" t="str">
        <f>IF(FN_MC!D1684="","*",FN_MC!D1684)</f>
        <v>*</v>
      </c>
      <c r="H1682" s="161" t="str">
        <f>IF(FN_MC!F1684="","*",FN_MC!F1684)</f>
        <v>*</v>
      </c>
      <c r="I1682" s="161" t="str">
        <f>IF(FN_MC!H1684="","*",FN_MC!H1684)</f>
        <v>*</v>
      </c>
      <c r="J1682" s="161" t="str">
        <f>IF(FN_MC!I1684="","*",FN_MC!I1684)</f>
        <v>*</v>
      </c>
      <c r="K1682" s="161" t="str">
        <f>IF(FN_MC!M1684="","*",FN_MC!M1684)</f>
        <v>*</v>
      </c>
      <c r="L1682" s="161" t="str">
        <f>IF(FN_MC!N1684="","*",FN_MC!N1684)</f>
        <v>*</v>
      </c>
      <c r="M1682" s="162" t="str">
        <f>IF(FN_MC!J1684="","*",FN_MC!J1684)</f>
        <v>*</v>
      </c>
      <c r="N1682" s="162" t="str">
        <f>IF(FN_MC!K1684="","*",FN_MC!K1684)</f>
        <v>*</v>
      </c>
      <c r="O1682" s="162" t="str">
        <f>IF(FN_MC!L1684="","*",FN_MC!L1684)</f>
        <v>*</v>
      </c>
      <c r="P1682" s="162"/>
      <c r="Q1682" s="163" t="str">
        <f>IF(FN_MC!O1684="","*",FN_MC!O1684)</f>
        <v>*</v>
      </c>
      <c r="R1682" s="163" t="str">
        <f>IF(FN_MC!P1684="","*",FN_MC!P1684)</f>
        <v>*</v>
      </c>
      <c r="S1682" s="161" t="str">
        <f>IF(FN_MC!Q1686="","*",CONCATENATE(FN_MC!Q1686," ",FN_MC!R1686))</f>
        <v>*</v>
      </c>
      <c r="T1682" s="161" t="str">
        <f>IF(FN_MC!V1684="","*",FN_MC!V1684)</f>
        <v>*</v>
      </c>
      <c r="U1682" s="161" t="str">
        <f>IF(FN_MC!W1684="","*",FN_MC!W1684)</f>
        <v>*</v>
      </c>
      <c r="V1682" s="121" t="str">
        <f ca="1">_xlfn.XLOOKUP(G1682&amp;$V$2,BS_CONTROLE[CHAVE],BS_CONTROLE[Quantidade_11],"-")</f>
        <v>-</v>
      </c>
      <c r="W1682" s="121" t="str">
        <f ca="1">_xlfn.XLOOKUP(G1682&amp;$W$2,BS_CONTROLE[CHAVE],BS_CONTROLE[Quantidade_11],"-")</f>
        <v>-</v>
      </c>
      <c r="X1682" s="121" t="str">
        <f ca="1">_xlfn.XLOOKUP(G1682&amp;$X$2,BS_CONTROLE[CHAVE],BS_CONTROLE[Quantidade_11],"-")</f>
        <v>-</v>
      </c>
    </row>
    <row r="1683" spans="1:24" s="122" customFormat="1" hidden="1">
      <c r="A1683" s="118" t="str">
        <f>IF(FN_MC!Y1685="","*",FN_MC!Y1685)</f>
        <v>*</v>
      </c>
      <c r="B1683" s="118" t="str">
        <f>IF(FN_MC!X1685="","*",FN_MC!X1685)</f>
        <v>*</v>
      </c>
      <c r="C1683" s="118" t="str">
        <f>IF(FN_MC!Z1685="","*",FN_MC!Z1685)</f>
        <v>*</v>
      </c>
      <c r="D1683" s="119" t="str">
        <f>IF(FN_MC!S1685="","*",FN_MC!S1685)</f>
        <v>*</v>
      </c>
      <c r="E1683" s="119" t="str">
        <f>IF(FN_MC!T1685="","*",FN_MC!T1685)</f>
        <v>*</v>
      </c>
      <c r="F1683" s="119" t="str">
        <f>IF(FN_MC!B1685="","*",FN_MC!B1685)</f>
        <v>*</v>
      </c>
      <c r="G1683" s="119" t="str">
        <f>IF(FN_MC!D1685="","*",FN_MC!D1685)</f>
        <v>*</v>
      </c>
      <c r="H1683" s="119" t="str">
        <f>IF(FN_MC!F1685="","*",FN_MC!F1685)</f>
        <v>*</v>
      </c>
      <c r="I1683" s="119" t="str">
        <f>IF(FN_MC!H1685="","*",FN_MC!H1685)</f>
        <v>*</v>
      </c>
      <c r="J1683" s="119" t="str">
        <f>IF(FN_MC!I1685="","*",FN_MC!I1685)</f>
        <v>*</v>
      </c>
      <c r="K1683" s="119" t="str">
        <f>IF(FN_MC!M1685="","*",FN_MC!M1685)</f>
        <v>*</v>
      </c>
      <c r="L1683" s="119" t="str">
        <f>IF(FN_MC!N1685="","*",FN_MC!N1685)</f>
        <v>*</v>
      </c>
      <c r="M1683" s="120" t="str">
        <f>IF(FN_MC!J1685="","*",FN_MC!J1685)</f>
        <v>*</v>
      </c>
      <c r="N1683" s="120" t="str">
        <f>IF(FN_MC!K1685="","*",FN_MC!K1685)</f>
        <v>*</v>
      </c>
      <c r="O1683" s="120" t="str">
        <f>IF(FN_MC!L1685="","*",FN_MC!L1685)</f>
        <v>*</v>
      </c>
      <c r="P1683" s="120"/>
      <c r="Q1683" s="137" t="str">
        <f>IF(FN_MC!O1685="","*",FN_MC!O1685)</f>
        <v>*</v>
      </c>
      <c r="R1683" s="137" t="str">
        <f>IF(FN_MC!P1685="","*",FN_MC!P1685)</f>
        <v>*</v>
      </c>
      <c r="S1683" s="119" t="str">
        <f>IF(FN_MC!Q1687="","*",CONCATENATE(FN_MC!Q1687," ",FN_MC!R1687))</f>
        <v>*</v>
      </c>
      <c r="T1683" s="119" t="str">
        <f>IF(FN_MC!V1685="","*",FN_MC!V1685)</f>
        <v>*</v>
      </c>
      <c r="U1683" s="119" t="str">
        <f>IF(FN_MC!W1685="","*",FN_MC!W1685)</f>
        <v>*</v>
      </c>
      <c r="V1683" s="121" t="str">
        <f ca="1">_xlfn.XLOOKUP(G1683&amp;$V$2,BS_CONTROLE[CHAVE],BS_CONTROLE[Quantidade_11],"-")</f>
        <v>-</v>
      </c>
      <c r="W1683" s="121" t="str">
        <f ca="1">_xlfn.XLOOKUP(G1683&amp;$W$2,BS_CONTROLE[CHAVE],BS_CONTROLE[Quantidade_11],"-")</f>
        <v>-</v>
      </c>
      <c r="X1683" s="121" t="str">
        <f ca="1">_xlfn.XLOOKUP(G1683&amp;$X$2,BS_CONTROLE[CHAVE],BS_CONTROLE[Quantidade_11],"-")</f>
        <v>-</v>
      </c>
    </row>
    <row r="1684" spans="1:24" s="122" customFormat="1" hidden="1">
      <c r="A1684" s="160" t="str">
        <f>IF(FN_MC!Y1686="","*",FN_MC!Y1686)</f>
        <v>*</v>
      </c>
      <c r="B1684" s="160" t="str">
        <f>IF(FN_MC!X1686="","*",FN_MC!X1686)</f>
        <v>*</v>
      </c>
      <c r="C1684" s="160" t="str">
        <f>IF(FN_MC!Z1686="","*",FN_MC!Z1686)</f>
        <v>*</v>
      </c>
      <c r="D1684" s="161" t="str">
        <f>IF(FN_MC!S1686="","*",FN_MC!S1686)</f>
        <v>*</v>
      </c>
      <c r="E1684" s="161" t="str">
        <f>IF(FN_MC!T1686="","*",FN_MC!T1686)</f>
        <v>*</v>
      </c>
      <c r="F1684" s="161" t="str">
        <f>IF(FN_MC!B1686="","*",FN_MC!B1686)</f>
        <v>*</v>
      </c>
      <c r="G1684" s="161" t="str">
        <f>IF(FN_MC!D1686="","*",FN_MC!D1686)</f>
        <v>*</v>
      </c>
      <c r="H1684" s="161" t="str">
        <f>IF(FN_MC!F1686="","*",FN_MC!F1686)</f>
        <v>*</v>
      </c>
      <c r="I1684" s="161" t="str">
        <f>IF(FN_MC!H1686="","*",FN_MC!H1686)</f>
        <v>*</v>
      </c>
      <c r="J1684" s="161" t="str">
        <f>IF(FN_MC!I1686="","*",FN_MC!I1686)</f>
        <v>*</v>
      </c>
      <c r="K1684" s="161" t="str">
        <f>IF(FN_MC!M1686="","*",FN_MC!M1686)</f>
        <v>*</v>
      </c>
      <c r="L1684" s="161" t="str">
        <f>IF(FN_MC!N1686="","*",FN_MC!N1686)</f>
        <v>*</v>
      </c>
      <c r="M1684" s="162" t="str">
        <f>IF(FN_MC!J1686="","*",FN_MC!J1686)</f>
        <v>*</v>
      </c>
      <c r="N1684" s="162" t="str">
        <f>IF(FN_MC!K1686="","*",FN_MC!K1686)</f>
        <v>*</v>
      </c>
      <c r="O1684" s="162" t="str">
        <f>IF(FN_MC!L1686="","*",FN_MC!L1686)</f>
        <v>*</v>
      </c>
      <c r="P1684" s="162"/>
      <c r="Q1684" s="163" t="str">
        <f>IF(FN_MC!O1686="","*",FN_MC!O1686)</f>
        <v>*</v>
      </c>
      <c r="R1684" s="163" t="str">
        <f>IF(FN_MC!P1686="","*",FN_MC!P1686)</f>
        <v>*</v>
      </c>
      <c r="S1684" s="161" t="str">
        <f>IF(FN_MC!Q1688="","*",CONCATENATE(FN_MC!Q1688," ",FN_MC!R1688))</f>
        <v>*</v>
      </c>
      <c r="T1684" s="161" t="str">
        <f>IF(FN_MC!V1686="","*",FN_MC!V1686)</f>
        <v>*</v>
      </c>
      <c r="U1684" s="161" t="str">
        <f>IF(FN_MC!W1686="","*",FN_MC!W1686)</f>
        <v>*</v>
      </c>
      <c r="V1684" s="121" t="str">
        <f ca="1">_xlfn.XLOOKUP(G1684&amp;$V$2,BS_CONTROLE[CHAVE],BS_CONTROLE[Quantidade_11],"-")</f>
        <v>-</v>
      </c>
      <c r="W1684" s="121" t="str">
        <f ca="1">_xlfn.XLOOKUP(G1684&amp;$W$2,BS_CONTROLE[CHAVE],BS_CONTROLE[Quantidade_11],"-")</f>
        <v>-</v>
      </c>
      <c r="X1684" s="121" t="str">
        <f ca="1">_xlfn.XLOOKUP(G1684&amp;$X$2,BS_CONTROLE[CHAVE],BS_CONTROLE[Quantidade_11],"-")</f>
        <v>-</v>
      </c>
    </row>
    <row r="1685" spans="1:24" s="122" customFormat="1" hidden="1">
      <c r="A1685" s="160" t="str">
        <f>IF(FN_MC!Y1687="","*",FN_MC!Y1687)</f>
        <v>*</v>
      </c>
      <c r="B1685" s="160" t="str">
        <f>IF(FN_MC!X1687="","*",FN_MC!X1687)</f>
        <v>*</v>
      </c>
      <c r="C1685" s="160" t="str">
        <f>IF(FN_MC!Z1687="","*",FN_MC!Z1687)</f>
        <v>*</v>
      </c>
      <c r="D1685" s="161" t="str">
        <f>IF(FN_MC!S1687="","*",FN_MC!S1687)</f>
        <v>*</v>
      </c>
      <c r="E1685" s="161" t="str">
        <f>IF(FN_MC!T1687="","*",FN_MC!T1687)</f>
        <v>*</v>
      </c>
      <c r="F1685" s="161" t="str">
        <f>IF(FN_MC!B1687="","*",FN_MC!B1687)</f>
        <v>*</v>
      </c>
      <c r="G1685" s="161" t="str">
        <f>IF(FN_MC!D1687="","*",FN_MC!D1687)</f>
        <v>*</v>
      </c>
      <c r="H1685" s="161" t="str">
        <f>IF(FN_MC!F1687="","*",FN_MC!F1687)</f>
        <v>*</v>
      </c>
      <c r="I1685" s="161" t="str">
        <f>IF(FN_MC!H1687="","*",FN_MC!H1687)</f>
        <v>*</v>
      </c>
      <c r="J1685" s="161" t="str">
        <f>IF(FN_MC!I1687="","*",FN_MC!I1687)</f>
        <v>*</v>
      </c>
      <c r="K1685" s="161" t="str">
        <f>IF(FN_MC!M1687="","*",FN_MC!M1687)</f>
        <v>*</v>
      </c>
      <c r="L1685" s="161" t="str">
        <f>IF(FN_MC!N1687="","*",FN_MC!N1687)</f>
        <v>*</v>
      </c>
      <c r="M1685" s="162" t="str">
        <f>IF(FN_MC!J1687="","*",FN_MC!J1687)</f>
        <v>*</v>
      </c>
      <c r="N1685" s="162" t="str">
        <f>IF(FN_MC!K1687="","*",FN_MC!K1687)</f>
        <v>*</v>
      </c>
      <c r="O1685" s="162" t="str">
        <f>IF(FN_MC!L1687="","*",FN_MC!L1687)</f>
        <v>*</v>
      </c>
      <c r="P1685" s="162"/>
      <c r="Q1685" s="163" t="str">
        <f>IF(FN_MC!O1687="","*",FN_MC!O1687)</f>
        <v>*</v>
      </c>
      <c r="R1685" s="163" t="str">
        <f>IF(FN_MC!P1687="","*",FN_MC!P1687)</f>
        <v>*</v>
      </c>
      <c r="S1685" s="161" t="str">
        <f>IF(FN_MC!Q1689="","*",CONCATENATE(FN_MC!Q1689," ",FN_MC!R1689))</f>
        <v>*</v>
      </c>
      <c r="T1685" s="161" t="str">
        <f>IF(FN_MC!V1687="","*",FN_MC!V1687)</f>
        <v>*</v>
      </c>
      <c r="U1685" s="161" t="str">
        <f>IF(FN_MC!W1687="","*",FN_MC!W1687)</f>
        <v>*</v>
      </c>
      <c r="V1685" s="121" t="str">
        <f ca="1">_xlfn.XLOOKUP(G1685&amp;$V$2,BS_CONTROLE[CHAVE],BS_CONTROLE[Quantidade_11],"-")</f>
        <v>-</v>
      </c>
      <c r="W1685" s="121" t="str">
        <f ca="1">_xlfn.XLOOKUP(G1685&amp;$W$2,BS_CONTROLE[CHAVE],BS_CONTROLE[Quantidade_11],"-")</f>
        <v>-</v>
      </c>
      <c r="X1685" s="121" t="str">
        <f ca="1">_xlfn.XLOOKUP(G1685&amp;$X$2,BS_CONTROLE[CHAVE],BS_CONTROLE[Quantidade_11],"-")</f>
        <v>-</v>
      </c>
    </row>
    <row r="1686" spans="1:24" s="122" customFormat="1" hidden="1">
      <c r="A1686" s="118" t="str">
        <f>IF(FN_MC!Y1688="","*",FN_MC!Y1688)</f>
        <v>*</v>
      </c>
      <c r="B1686" s="118" t="str">
        <f>IF(FN_MC!X1688="","*",FN_MC!X1688)</f>
        <v>*</v>
      </c>
      <c r="C1686" s="118" t="str">
        <f>IF(FN_MC!Z1688="","*",FN_MC!Z1688)</f>
        <v>*</v>
      </c>
      <c r="D1686" s="119" t="str">
        <f>IF(FN_MC!S1688="","*",FN_MC!S1688)</f>
        <v>*</v>
      </c>
      <c r="E1686" s="119" t="str">
        <f>IF(FN_MC!T1688="","*",FN_MC!T1688)</f>
        <v>*</v>
      </c>
      <c r="F1686" s="119" t="str">
        <f>IF(FN_MC!B1688="","*",FN_MC!B1688)</f>
        <v>*</v>
      </c>
      <c r="G1686" s="119" t="str">
        <f>IF(FN_MC!D1688="","*",FN_MC!D1688)</f>
        <v>*</v>
      </c>
      <c r="H1686" s="119" t="str">
        <f>IF(FN_MC!F1688="","*",FN_MC!F1688)</f>
        <v>*</v>
      </c>
      <c r="I1686" s="119" t="str">
        <f>IF(FN_MC!H1688="","*",FN_MC!H1688)</f>
        <v>*</v>
      </c>
      <c r="J1686" s="119" t="str">
        <f>IF(FN_MC!I1688="","*",FN_MC!I1688)</f>
        <v>*</v>
      </c>
      <c r="K1686" s="119" t="str">
        <f>IF(FN_MC!M1688="","*",FN_MC!M1688)</f>
        <v>*</v>
      </c>
      <c r="L1686" s="119" t="str">
        <f>IF(FN_MC!N1688="","*",FN_MC!N1688)</f>
        <v>*</v>
      </c>
      <c r="M1686" s="120" t="str">
        <f>IF(FN_MC!J1688="","*",FN_MC!J1688)</f>
        <v>*</v>
      </c>
      <c r="N1686" s="120" t="str">
        <f>IF(FN_MC!K1688="","*",FN_MC!K1688)</f>
        <v>*</v>
      </c>
      <c r="O1686" s="120" t="str">
        <f>IF(FN_MC!L1688="","*",FN_MC!L1688)</f>
        <v>*</v>
      </c>
      <c r="P1686" s="120"/>
      <c r="Q1686" s="137" t="str">
        <f>IF(FN_MC!O1688="","*",FN_MC!O1688)</f>
        <v>*</v>
      </c>
      <c r="R1686" s="137" t="str">
        <f>IF(FN_MC!P1688="","*",FN_MC!P1688)</f>
        <v>*</v>
      </c>
      <c r="S1686" s="119" t="str">
        <f>IF(FN_MC!Q1690="","*",CONCATENATE(FN_MC!Q1690," ",FN_MC!R1690))</f>
        <v>*</v>
      </c>
      <c r="T1686" s="119" t="str">
        <f>IF(FN_MC!V1688="","*",FN_MC!V1688)</f>
        <v>*</v>
      </c>
      <c r="U1686" s="119" t="str">
        <f>IF(FN_MC!W1688="","*",FN_MC!W1688)</f>
        <v>*</v>
      </c>
      <c r="V1686" s="121" t="str">
        <f ca="1">_xlfn.XLOOKUP(G1686&amp;$V$2,BS_CONTROLE[CHAVE],BS_CONTROLE[Quantidade_11],"-")</f>
        <v>-</v>
      </c>
      <c r="W1686" s="121" t="str">
        <f ca="1">_xlfn.XLOOKUP(G1686&amp;$W$2,BS_CONTROLE[CHAVE],BS_CONTROLE[Quantidade_11],"-")</f>
        <v>-</v>
      </c>
      <c r="X1686" s="121" t="str">
        <f ca="1">_xlfn.XLOOKUP(G1686&amp;$X$2,BS_CONTROLE[CHAVE],BS_CONTROLE[Quantidade_11],"-")</f>
        <v>-</v>
      </c>
    </row>
    <row r="1687" spans="1:24" s="122" customFormat="1" hidden="1">
      <c r="A1687" s="160" t="str">
        <f>IF(FN_MC!Y1689="","*",FN_MC!Y1689)</f>
        <v>*</v>
      </c>
      <c r="B1687" s="160" t="str">
        <f>IF(FN_MC!X1689="","*",FN_MC!X1689)</f>
        <v>*</v>
      </c>
      <c r="C1687" s="160" t="str">
        <f>IF(FN_MC!Z1689="","*",FN_MC!Z1689)</f>
        <v>*</v>
      </c>
      <c r="D1687" s="161" t="str">
        <f>IF(FN_MC!S1689="","*",FN_MC!S1689)</f>
        <v>*</v>
      </c>
      <c r="E1687" s="161" t="str">
        <f>IF(FN_MC!T1689="","*",FN_MC!T1689)</f>
        <v>*</v>
      </c>
      <c r="F1687" s="161" t="str">
        <f>IF(FN_MC!B1689="","*",FN_MC!B1689)</f>
        <v>*</v>
      </c>
      <c r="G1687" s="161" t="str">
        <f>IF(FN_MC!D1689="","*",FN_MC!D1689)</f>
        <v>*</v>
      </c>
      <c r="H1687" s="161" t="str">
        <f>IF(FN_MC!F1689="","*",FN_MC!F1689)</f>
        <v>*</v>
      </c>
      <c r="I1687" s="161" t="str">
        <f>IF(FN_MC!H1689="","*",FN_MC!H1689)</f>
        <v>*</v>
      </c>
      <c r="J1687" s="161" t="str">
        <f>IF(FN_MC!I1689="","*",FN_MC!I1689)</f>
        <v>*</v>
      </c>
      <c r="K1687" s="161" t="str">
        <f>IF(FN_MC!M1689="","*",FN_MC!M1689)</f>
        <v>*</v>
      </c>
      <c r="L1687" s="161" t="str">
        <f>IF(FN_MC!N1689="","*",FN_MC!N1689)</f>
        <v>*</v>
      </c>
      <c r="M1687" s="162" t="str">
        <f>IF(FN_MC!J1689="","*",FN_MC!J1689)</f>
        <v>*</v>
      </c>
      <c r="N1687" s="162" t="str">
        <f>IF(FN_MC!K1689="","*",FN_MC!K1689)</f>
        <v>*</v>
      </c>
      <c r="O1687" s="162" t="str">
        <f>IF(FN_MC!L1689="","*",FN_MC!L1689)</f>
        <v>*</v>
      </c>
      <c r="P1687" s="162"/>
      <c r="Q1687" s="163" t="str">
        <f>IF(FN_MC!O1689="","*",FN_MC!O1689)</f>
        <v>*</v>
      </c>
      <c r="R1687" s="163" t="str">
        <f>IF(FN_MC!P1689="","*",FN_MC!P1689)</f>
        <v>*</v>
      </c>
      <c r="S1687" s="161" t="str">
        <f>IF(FN_MC!Q1691="","*",CONCATENATE(FN_MC!Q1691," ",FN_MC!R1691))</f>
        <v>*</v>
      </c>
      <c r="T1687" s="161" t="str">
        <f>IF(FN_MC!V1689="","*",FN_MC!V1689)</f>
        <v>*</v>
      </c>
      <c r="U1687" s="161" t="str">
        <f>IF(FN_MC!W1689="","*",FN_MC!W1689)</f>
        <v>*</v>
      </c>
      <c r="V1687" s="121" t="str">
        <f ca="1">_xlfn.XLOOKUP(G1687&amp;$V$2,BS_CONTROLE[CHAVE],BS_CONTROLE[Quantidade_11],"-")</f>
        <v>-</v>
      </c>
      <c r="W1687" s="121" t="str">
        <f ca="1">_xlfn.XLOOKUP(G1687&amp;$W$2,BS_CONTROLE[CHAVE],BS_CONTROLE[Quantidade_11],"-")</f>
        <v>-</v>
      </c>
      <c r="X1687" s="121" t="str">
        <f ca="1">_xlfn.XLOOKUP(G1687&amp;$X$2,BS_CONTROLE[CHAVE],BS_CONTROLE[Quantidade_11],"-")</f>
        <v>-</v>
      </c>
    </row>
    <row r="1688" spans="1:24" s="122" customFormat="1" hidden="1">
      <c r="A1688" s="160" t="str">
        <f>IF(FN_MC!Y1690="","*",FN_MC!Y1690)</f>
        <v>*</v>
      </c>
      <c r="B1688" s="160" t="str">
        <f>IF(FN_MC!X1690="","*",FN_MC!X1690)</f>
        <v>*</v>
      </c>
      <c r="C1688" s="160" t="str">
        <f>IF(FN_MC!Z1690="","*",FN_MC!Z1690)</f>
        <v>*</v>
      </c>
      <c r="D1688" s="161" t="str">
        <f>IF(FN_MC!S1690="","*",FN_MC!S1690)</f>
        <v>*</v>
      </c>
      <c r="E1688" s="161" t="str">
        <f>IF(FN_MC!T1690="","*",FN_MC!T1690)</f>
        <v>*</v>
      </c>
      <c r="F1688" s="161" t="str">
        <f>IF(FN_MC!B1690="","*",FN_MC!B1690)</f>
        <v>*</v>
      </c>
      <c r="G1688" s="161" t="str">
        <f>IF(FN_MC!D1690="","*",FN_MC!D1690)</f>
        <v>*</v>
      </c>
      <c r="H1688" s="161" t="str">
        <f>IF(FN_MC!F1690="","*",FN_MC!F1690)</f>
        <v>*</v>
      </c>
      <c r="I1688" s="161" t="str">
        <f>IF(FN_MC!H1690="","*",FN_MC!H1690)</f>
        <v>*</v>
      </c>
      <c r="J1688" s="161" t="str">
        <f>IF(FN_MC!I1690="","*",FN_MC!I1690)</f>
        <v>*</v>
      </c>
      <c r="K1688" s="161" t="str">
        <f>IF(FN_MC!M1690="","*",FN_MC!M1690)</f>
        <v>*</v>
      </c>
      <c r="L1688" s="161" t="str">
        <f>IF(FN_MC!N1690="","*",FN_MC!N1690)</f>
        <v>*</v>
      </c>
      <c r="M1688" s="162" t="str">
        <f>IF(FN_MC!J1690="","*",FN_MC!J1690)</f>
        <v>*</v>
      </c>
      <c r="N1688" s="162" t="str">
        <f>IF(FN_MC!K1690="","*",FN_MC!K1690)</f>
        <v>*</v>
      </c>
      <c r="O1688" s="162" t="str">
        <f>IF(FN_MC!L1690="","*",FN_MC!L1690)</f>
        <v>*</v>
      </c>
      <c r="P1688" s="162"/>
      <c r="Q1688" s="163" t="str">
        <f>IF(FN_MC!O1690="","*",FN_MC!O1690)</f>
        <v>*</v>
      </c>
      <c r="R1688" s="163" t="str">
        <f>IF(FN_MC!P1690="","*",FN_MC!P1690)</f>
        <v>*</v>
      </c>
      <c r="S1688" s="161" t="str">
        <f>IF(FN_MC!Q1692="","*",CONCATENATE(FN_MC!Q1692," ",FN_MC!R1692))</f>
        <v>*</v>
      </c>
      <c r="T1688" s="161" t="str">
        <f>IF(FN_MC!V1690="","*",FN_MC!V1690)</f>
        <v>*</v>
      </c>
      <c r="U1688" s="161" t="str">
        <f>IF(FN_MC!W1690="","*",FN_MC!W1690)</f>
        <v>*</v>
      </c>
      <c r="V1688" s="121" t="str">
        <f ca="1">_xlfn.XLOOKUP(G1688&amp;$V$2,BS_CONTROLE[CHAVE],BS_CONTROLE[Quantidade_11],"-")</f>
        <v>-</v>
      </c>
      <c r="W1688" s="121" t="str">
        <f ca="1">_xlfn.XLOOKUP(G1688&amp;$W$2,BS_CONTROLE[CHAVE],BS_CONTROLE[Quantidade_11],"-")</f>
        <v>-</v>
      </c>
      <c r="X1688" s="121" t="str">
        <f ca="1">_xlfn.XLOOKUP(G1688&amp;$X$2,BS_CONTROLE[CHAVE],BS_CONTROLE[Quantidade_11],"-")</f>
        <v>-</v>
      </c>
    </row>
    <row r="1689" spans="1:24" s="122" customFormat="1" hidden="1">
      <c r="A1689" s="118" t="str">
        <f>IF(FN_MC!Y1691="","*",FN_MC!Y1691)</f>
        <v>*</v>
      </c>
      <c r="B1689" s="118" t="str">
        <f>IF(FN_MC!X1691="","*",FN_MC!X1691)</f>
        <v>*</v>
      </c>
      <c r="C1689" s="118" t="str">
        <f>IF(FN_MC!Z1691="","*",FN_MC!Z1691)</f>
        <v>*</v>
      </c>
      <c r="D1689" s="119" t="str">
        <f>IF(FN_MC!S1691="","*",FN_MC!S1691)</f>
        <v>*</v>
      </c>
      <c r="E1689" s="119" t="str">
        <f>IF(FN_MC!T1691="","*",FN_MC!T1691)</f>
        <v>*</v>
      </c>
      <c r="F1689" s="119" t="str">
        <f>IF(FN_MC!B1691="","*",FN_MC!B1691)</f>
        <v>*</v>
      </c>
      <c r="G1689" s="119" t="str">
        <f>IF(FN_MC!D1691="","*",FN_MC!D1691)</f>
        <v>*</v>
      </c>
      <c r="H1689" s="119" t="str">
        <f>IF(FN_MC!F1691="","*",FN_MC!F1691)</f>
        <v>*</v>
      </c>
      <c r="I1689" s="119" t="str">
        <f>IF(FN_MC!H1691="","*",FN_MC!H1691)</f>
        <v>*</v>
      </c>
      <c r="J1689" s="119" t="str">
        <f>IF(FN_MC!I1691="","*",FN_MC!I1691)</f>
        <v>*</v>
      </c>
      <c r="K1689" s="119" t="str">
        <f>IF(FN_MC!M1691="","*",FN_MC!M1691)</f>
        <v>*</v>
      </c>
      <c r="L1689" s="119" t="str">
        <f>IF(FN_MC!N1691="","*",FN_MC!N1691)</f>
        <v>*</v>
      </c>
      <c r="M1689" s="120" t="str">
        <f>IF(FN_MC!J1691="","*",FN_MC!J1691)</f>
        <v>*</v>
      </c>
      <c r="N1689" s="120" t="str">
        <f>IF(FN_MC!K1691="","*",FN_MC!K1691)</f>
        <v>*</v>
      </c>
      <c r="O1689" s="120" t="str">
        <f>IF(FN_MC!L1691="","*",FN_MC!L1691)</f>
        <v>*</v>
      </c>
      <c r="P1689" s="120"/>
      <c r="Q1689" s="137" t="str">
        <f>IF(FN_MC!O1691="","*",FN_MC!O1691)</f>
        <v>*</v>
      </c>
      <c r="R1689" s="137" t="str">
        <f>IF(FN_MC!P1691="","*",FN_MC!P1691)</f>
        <v>*</v>
      </c>
      <c r="S1689" s="119" t="str">
        <f>IF(FN_MC!Q1693="","*",CONCATENATE(FN_MC!Q1693," ",FN_MC!R1693))</f>
        <v>*</v>
      </c>
      <c r="T1689" s="119" t="str">
        <f>IF(FN_MC!V1691="","*",FN_MC!V1691)</f>
        <v>*</v>
      </c>
      <c r="U1689" s="119" t="str">
        <f>IF(FN_MC!W1691="","*",FN_MC!W1691)</f>
        <v>*</v>
      </c>
      <c r="V1689" s="121" t="str">
        <f ca="1">_xlfn.XLOOKUP(G1689&amp;$V$2,BS_CONTROLE[CHAVE],BS_CONTROLE[Quantidade_11],"-")</f>
        <v>-</v>
      </c>
      <c r="W1689" s="121" t="str">
        <f ca="1">_xlfn.XLOOKUP(G1689&amp;$W$2,BS_CONTROLE[CHAVE],BS_CONTROLE[Quantidade_11],"-")</f>
        <v>-</v>
      </c>
      <c r="X1689" s="121" t="str">
        <f ca="1">_xlfn.XLOOKUP(G1689&amp;$X$2,BS_CONTROLE[CHAVE],BS_CONTROLE[Quantidade_11],"-")</f>
        <v>-</v>
      </c>
    </row>
    <row r="1690" spans="1:24" s="122" customFormat="1" hidden="1">
      <c r="A1690" s="160" t="str">
        <f>IF(FN_MC!Y1692="","*",FN_MC!Y1692)</f>
        <v>*</v>
      </c>
      <c r="B1690" s="160" t="str">
        <f>IF(FN_MC!X1692="","*",FN_MC!X1692)</f>
        <v>*</v>
      </c>
      <c r="C1690" s="160" t="str">
        <f>IF(FN_MC!Z1692="","*",FN_MC!Z1692)</f>
        <v>*</v>
      </c>
      <c r="D1690" s="161" t="str">
        <f>IF(FN_MC!S1692="","*",FN_MC!S1692)</f>
        <v>*</v>
      </c>
      <c r="E1690" s="161" t="str">
        <f>IF(FN_MC!T1692="","*",FN_MC!T1692)</f>
        <v>*</v>
      </c>
      <c r="F1690" s="161" t="str">
        <f>IF(FN_MC!B1692="","*",FN_MC!B1692)</f>
        <v>*</v>
      </c>
      <c r="G1690" s="161" t="str">
        <f>IF(FN_MC!D1692="","*",FN_MC!D1692)</f>
        <v>*</v>
      </c>
      <c r="H1690" s="161" t="str">
        <f>IF(FN_MC!F1692="","*",FN_MC!F1692)</f>
        <v>*</v>
      </c>
      <c r="I1690" s="161" t="str">
        <f>IF(FN_MC!H1692="","*",FN_MC!H1692)</f>
        <v>*</v>
      </c>
      <c r="J1690" s="161" t="str">
        <f>IF(FN_MC!I1692="","*",FN_MC!I1692)</f>
        <v>*</v>
      </c>
      <c r="K1690" s="161" t="str">
        <f>IF(FN_MC!M1692="","*",FN_MC!M1692)</f>
        <v>*</v>
      </c>
      <c r="L1690" s="161" t="str">
        <f>IF(FN_MC!N1692="","*",FN_MC!N1692)</f>
        <v>*</v>
      </c>
      <c r="M1690" s="162" t="str">
        <f>IF(FN_MC!J1692="","*",FN_MC!J1692)</f>
        <v>*</v>
      </c>
      <c r="N1690" s="162" t="str">
        <f>IF(FN_MC!K1692="","*",FN_MC!K1692)</f>
        <v>*</v>
      </c>
      <c r="O1690" s="162" t="str">
        <f>IF(FN_MC!L1692="","*",FN_MC!L1692)</f>
        <v>*</v>
      </c>
      <c r="P1690" s="162"/>
      <c r="Q1690" s="163" t="str">
        <f>IF(FN_MC!O1692="","*",FN_MC!O1692)</f>
        <v>*</v>
      </c>
      <c r="R1690" s="163" t="str">
        <f>IF(FN_MC!P1692="","*",FN_MC!P1692)</f>
        <v>*</v>
      </c>
      <c r="S1690" s="161" t="str">
        <f>IF(FN_MC!Q1694="","*",CONCATENATE(FN_MC!Q1694," ",FN_MC!R1694))</f>
        <v>*</v>
      </c>
      <c r="T1690" s="161" t="str">
        <f>IF(FN_MC!V1692="","*",FN_MC!V1692)</f>
        <v>*</v>
      </c>
      <c r="U1690" s="161" t="str">
        <f>IF(FN_MC!W1692="","*",FN_MC!W1692)</f>
        <v>*</v>
      </c>
      <c r="V1690" s="121" t="str">
        <f ca="1">_xlfn.XLOOKUP(G1690&amp;$V$2,BS_CONTROLE[CHAVE],BS_CONTROLE[Quantidade_11],"-")</f>
        <v>-</v>
      </c>
      <c r="W1690" s="121" t="str">
        <f ca="1">_xlfn.XLOOKUP(G1690&amp;$W$2,BS_CONTROLE[CHAVE],BS_CONTROLE[Quantidade_11],"-")</f>
        <v>-</v>
      </c>
      <c r="X1690" s="121" t="str">
        <f ca="1">_xlfn.XLOOKUP(G1690&amp;$X$2,BS_CONTROLE[CHAVE],BS_CONTROLE[Quantidade_11],"-")</f>
        <v>-</v>
      </c>
    </row>
    <row r="1691" spans="1:24" s="122" customFormat="1" hidden="1">
      <c r="A1691" s="160" t="str">
        <f>IF(FN_MC!Y1693="","*",FN_MC!Y1693)</f>
        <v>*</v>
      </c>
      <c r="B1691" s="160" t="str">
        <f>IF(FN_MC!X1693="","*",FN_MC!X1693)</f>
        <v>*</v>
      </c>
      <c r="C1691" s="160" t="str">
        <f>IF(FN_MC!Z1693="","*",FN_MC!Z1693)</f>
        <v>*</v>
      </c>
      <c r="D1691" s="161" t="str">
        <f>IF(FN_MC!S1693="","*",FN_MC!S1693)</f>
        <v>*</v>
      </c>
      <c r="E1691" s="161" t="str">
        <f>IF(FN_MC!T1693="","*",FN_MC!T1693)</f>
        <v>*</v>
      </c>
      <c r="F1691" s="161" t="str">
        <f>IF(FN_MC!B1693="","*",FN_MC!B1693)</f>
        <v>*</v>
      </c>
      <c r="G1691" s="161" t="str">
        <f>IF(FN_MC!D1693="","*",FN_MC!D1693)</f>
        <v>*</v>
      </c>
      <c r="H1691" s="161" t="str">
        <f>IF(FN_MC!F1693="","*",FN_MC!F1693)</f>
        <v>*</v>
      </c>
      <c r="I1691" s="161" t="str">
        <f>IF(FN_MC!H1693="","*",FN_MC!H1693)</f>
        <v>*</v>
      </c>
      <c r="J1691" s="161" t="str">
        <f>IF(FN_MC!I1693="","*",FN_MC!I1693)</f>
        <v>*</v>
      </c>
      <c r="K1691" s="161" t="str">
        <f>IF(FN_MC!M1693="","*",FN_MC!M1693)</f>
        <v>*</v>
      </c>
      <c r="L1691" s="161" t="str">
        <f>IF(FN_MC!N1693="","*",FN_MC!N1693)</f>
        <v>*</v>
      </c>
      <c r="M1691" s="162" t="str">
        <f>IF(FN_MC!J1693="","*",FN_MC!J1693)</f>
        <v>*</v>
      </c>
      <c r="N1691" s="162" t="str">
        <f>IF(FN_MC!K1693="","*",FN_MC!K1693)</f>
        <v>*</v>
      </c>
      <c r="O1691" s="162" t="str">
        <f>IF(FN_MC!L1693="","*",FN_MC!L1693)</f>
        <v>*</v>
      </c>
      <c r="P1691" s="162"/>
      <c r="Q1691" s="163" t="str">
        <f>IF(FN_MC!O1693="","*",FN_MC!O1693)</f>
        <v>*</v>
      </c>
      <c r="R1691" s="163" t="str">
        <f>IF(FN_MC!P1693="","*",FN_MC!P1693)</f>
        <v>*</v>
      </c>
      <c r="S1691" s="161" t="str">
        <f>IF(FN_MC!Q1695="","*",CONCATENATE(FN_MC!Q1695," ",FN_MC!R1695))</f>
        <v>*</v>
      </c>
      <c r="T1691" s="161" t="str">
        <f>IF(FN_MC!V1693="","*",FN_MC!V1693)</f>
        <v>*</v>
      </c>
      <c r="U1691" s="161" t="str">
        <f>IF(FN_MC!W1693="","*",FN_MC!W1693)</f>
        <v>*</v>
      </c>
      <c r="V1691" s="121" t="str">
        <f ca="1">_xlfn.XLOOKUP(G1691&amp;$V$2,BS_CONTROLE[CHAVE],BS_CONTROLE[Quantidade_11],"-")</f>
        <v>-</v>
      </c>
      <c r="W1691" s="121" t="str">
        <f ca="1">_xlfn.XLOOKUP(G1691&amp;$W$2,BS_CONTROLE[CHAVE],BS_CONTROLE[Quantidade_11],"-")</f>
        <v>-</v>
      </c>
      <c r="X1691" s="121" t="str">
        <f ca="1">_xlfn.XLOOKUP(G1691&amp;$X$2,BS_CONTROLE[CHAVE],BS_CONTROLE[Quantidade_11],"-")</f>
        <v>-</v>
      </c>
    </row>
    <row r="1692" spans="1:24" s="122" customFormat="1" hidden="1">
      <c r="A1692" s="118" t="str">
        <f>IF(FN_MC!Y1694="","*",FN_MC!Y1694)</f>
        <v>*</v>
      </c>
      <c r="B1692" s="118" t="str">
        <f>IF(FN_MC!X1694="","*",FN_MC!X1694)</f>
        <v>*</v>
      </c>
      <c r="C1692" s="118" t="str">
        <f>IF(FN_MC!Z1694="","*",FN_MC!Z1694)</f>
        <v>*</v>
      </c>
      <c r="D1692" s="119" t="str">
        <f>IF(FN_MC!S1694="","*",FN_MC!S1694)</f>
        <v>*</v>
      </c>
      <c r="E1692" s="119" t="str">
        <f>IF(FN_MC!T1694="","*",FN_MC!T1694)</f>
        <v>*</v>
      </c>
      <c r="F1692" s="119" t="str">
        <f>IF(FN_MC!B1694="","*",FN_MC!B1694)</f>
        <v>*</v>
      </c>
      <c r="G1692" s="119" t="str">
        <f>IF(FN_MC!D1694="","*",FN_MC!D1694)</f>
        <v>*</v>
      </c>
      <c r="H1692" s="119" t="str">
        <f>IF(FN_MC!F1694="","*",FN_MC!F1694)</f>
        <v>*</v>
      </c>
      <c r="I1692" s="119" t="str">
        <f>IF(FN_MC!H1694="","*",FN_MC!H1694)</f>
        <v>*</v>
      </c>
      <c r="J1692" s="119" t="str">
        <f>IF(FN_MC!I1694="","*",FN_MC!I1694)</f>
        <v>*</v>
      </c>
      <c r="K1692" s="119" t="str">
        <f>IF(FN_MC!M1694="","*",FN_MC!M1694)</f>
        <v>*</v>
      </c>
      <c r="L1692" s="119" t="str">
        <f>IF(FN_MC!N1694="","*",FN_MC!N1694)</f>
        <v>*</v>
      </c>
      <c r="M1692" s="120" t="str">
        <f>IF(FN_MC!J1694="","*",FN_MC!J1694)</f>
        <v>*</v>
      </c>
      <c r="N1692" s="120" t="str">
        <f>IF(FN_MC!K1694="","*",FN_MC!K1694)</f>
        <v>*</v>
      </c>
      <c r="O1692" s="120" t="str">
        <f>IF(FN_MC!L1694="","*",FN_MC!L1694)</f>
        <v>*</v>
      </c>
      <c r="P1692" s="120"/>
      <c r="Q1692" s="137" t="str">
        <f>IF(FN_MC!O1694="","*",FN_MC!O1694)</f>
        <v>*</v>
      </c>
      <c r="R1692" s="137" t="str">
        <f>IF(FN_MC!P1694="","*",FN_MC!P1694)</f>
        <v>*</v>
      </c>
      <c r="S1692" s="119" t="str">
        <f>IF(FN_MC!Q1696="","*",CONCATENATE(FN_MC!Q1696," ",FN_MC!R1696))</f>
        <v>*</v>
      </c>
      <c r="T1692" s="119" t="str">
        <f>IF(FN_MC!V1694="","*",FN_MC!V1694)</f>
        <v>*</v>
      </c>
      <c r="U1692" s="119" t="str">
        <f>IF(FN_MC!W1694="","*",FN_MC!W1694)</f>
        <v>*</v>
      </c>
      <c r="V1692" s="121" t="str">
        <f ca="1">_xlfn.XLOOKUP(G1692&amp;$V$2,BS_CONTROLE[CHAVE],BS_CONTROLE[Quantidade_11],"-")</f>
        <v>-</v>
      </c>
      <c r="W1692" s="121" t="str">
        <f ca="1">_xlfn.XLOOKUP(G1692&amp;$W$2,BS_CONTROLE[CHAVE],BS_CONTROLE[Quantidade_11],"-")</f>
        <v>-</v>
      </c>
      <c r="X1692" s="121" t="str">
        <f ca="1">_xlfn.XLOOKUP(G1692&amp;$X$2,BS_CONTROLE[CHAVE],BS_CONTROLE[Quantidade_11],"-")</f>
        <v>-</v>
      </c>
    </row>
    <row r="1693" spans="1:24" s="122" customFormat="1" hidden="1">
      <c r="A1693" s="160" t="str">
        <f>IF(FN_MC!Y1695="","*",FN_MC!Y1695)</f>
        <v>*</v>
      </c>
      <c r="B1693" s="160" t="str">
        <f>IF(FN_MC!X1695="","*",FN_MC!X1695)</f>
        <v>*</v>
      </c>
      <c r="C1693" s="160" t="str">
        <f>IF(FN_MC!Z1695="","*",FN_MC!Z1695)</f>
        <v>*</v>
      </c>
      <c r="D1693" s="161" t="str">
        <f>IF(FN_MC!S1695="","*",FN_MC!S1695)</f>
        <v>*</v>
      </c>
      <c r="E1693" s="161" t="str">
        <f>IF(FN_MC!T1695="","*",FN_MC!T1695)</f>
        <v>*</v>
      </c>
      <c r="F1693" s="161" t="str">
        <f>IF(FN_MC!B1695="","*",FN_MC!B1695)</f>
        <v>*</v>
      </c>
      <c r="G1693" s="161" t="str">
        <f>IF(FN_MC!D1695="","*",FN_MC!D1695)</f>
        <v>*</v>
      </c>
      <c r="H1693" s="161" t="str">
        <f>IF(FN_MC!F1695="","*",FN_MC!F1695)</f>
        <v>*</v>
      </c>
      <c r="I1693" s="161" t="str">
        <f>IF(FN_MC!H1695="","*",FN_MC!H1695)</f>
        <v>*</v>
      </c>
      <c r="J1693" s="161" t="str">
        <f>IF(FN_MC!I1695="","*",FN_MC!I1695)</f>
        <v>*</v>
      </c>
      <c r="K1693" s="161" t="str">
        <f>IF(FN_MC!M1695="","*",FN_MC!M1695)</f>
        <v>*</v>
      </c>
      <c r="L1693" s="161" t="str">
        <f>IF(FN_MC!N1695="","*",FN_MC!N1695)</f>
        <v>*</v>
      </c>
      <c r="M1693" s="162" t="str">
        <f>IF(FN_MC!J1695="","*",FN_MC!J1695)</f>
        <v>*</v>
      </c>
      <c r="N1693" s="162" t="str">
        <f>IF(FN_MC!K1695="","*",FN_MC!K1695)</f>
        <v>*</v>
      </c>
      <c r="O1693" s="162" t="str">
        <f>IF(FN_MC!L1695="","*",FN_MC!L1695)</f>
        <v>*</v>
      </c>
      <c r="P1693" s="162"/>
      <c r="Q1693" s="163" t="str">
        <f>IF(FN_MC!O1695="","*",FN_MC!O1695)</f>
        <v>*</v>
      </c>
      <c r="R1693" s="163" t="str">
        <f>IF(FN_MC!P1695="","*",FN_MC!P1695)</f>
        <v>*</v>
      </c>
      <c r="S1693" s="161" t="str">
        <f>IF(FN_MC!Q1697="","*",CONCATENATE(FN_MC!Q1697," ",FN_MC!R1697))</f>
        <v>*</v>
      </c>
      <c r="T1693" s="161" t="str">
        <f>IF(FN_MC!V1695="","*",FN_MC!V1695)</f>
        <v>*</v>
      </c>
      <c r="U1693" s="161" t="str">
        <f>IF(FN_MC!W1695="","*",FN_MC!W1695)</f>
        <v>*</v>
      </c>
      <c r="V1693" s="121" t="str">
        <f ca="1">_xlfn.XLOOKUP(G1693&amp;$V$2,BS_CONTROLE[CHAVE],BS_CONTROLE[Quantidade_11],"-")</f>
        <v>-</v>
      </c>
      <c r="W1693" s="121" t="str">
        <f ca="1">_xlfn.XLOOKUP(G1693&amp;$W$2,BS_CONTROLE[CHAVE],BS_CONTROLE[Quantidade_11],"-")</f>
        <v>-</v>
      </c>
      <c r="X1693" s="121" t="str">
        <f ca="1">_xlfn.XLOOKUP(G1693&amp;$X$2,BS_CONTROLE[CHAVE],BS_CONTROLE[Quantidade_11],"-")</f>
        <v>-</v>
      </c>
    </row>
    <row r="1694" spans="1:24" s="122" customFormat="1" hidden="1">
      <c r="A1694" s="160" t="str">
        <f>IF(FN_MC!Y1696="","*",FN_MC!Y1696)</f>
        <v>*</v>
      </c>
      <c r="B1694" s="160" t="str">
        <f>IF(FN_MC!X1696="","*",FN_MC!X1696)</f>
        <v>*</v>
      </c>
      <c r="C1694" s="160" t="str">
        <f>IF(FN_MC!Z1696="","*",FN_MC!Z1696)</f>
        <v>*</v>
      </c>
      <c r="D1694" s="161" t="str">
        <f>IF(FN_MC!S1696="","*",FN_MC!S1696)</f>
        <v>*</v>
      </c>
      <c r="E1694" s="161" t="str">
        <f>IF(FN_MC!T1696="","*",FN_MC!T1696)</f>
        <v>*</v>
      </c>
      <c r="F1694" s="161" t="str">
        <f>IF(FN_MC!B1696="","*",FN_MC!B1696)</f>
        <v>*</v>
      </c>
      <c r="G1694" s="161" t="str">
        <f>IF(FN_MC!D1696="","*",FN_MC!D1696)</f>
        <v>*</v>
      </c>
      <c r="H1694" s="161" t="str">
        <f>IF(FN_MC!F1696="","*",FN_MC!F1696)</f>
        <v>*</v>
      </c>
      <c r="I1694" s="161" t="str">
        <f>IF(FN_MC!H1696="","*",FN_MC!H1696)</f>
        <v>*</v>
      </c>
      <c r="J1694" s="161" t="str">
        <f>IF(FN_MC!I1696="","*",FN_MC!I1696)</f>
        <v>*</v>
      </c>
      <c r="K1694" s="161" t="str">
        <f>IF(FN_MC!M1696="","*",FN_MC!M1696)</f>
        <v>*</v>
      </c>
      <c r="L1694" s="161" t="str">
        <f>IF(FN_MC!N1696="","*",FN_MC!N1696)</f>
        <v>*</v>
      </c>
      <c r="M1694" s="162" t="str">
        <f>IF(FN_MC!J1696="","*",FN_MC!J1696)</f>
        <v>*</v>
      </c>
      <c r="N1694" s="162" t="str">
        <f>IF(FN_MC!K1696="","*",FN_MC!K1696)</f>
        <v>*</v>
      </c>
      <c r="O1694" s="162" t="str">
        <f>IF(FN_MC!L1696="","*",FN_MC!L1696)</f>
        <v>*</v>
      </c>
      <c r="P1694" s="162"/>
      <c r="Q1694" s="163" t="str">
        <f>IF(FN_MC!O1696="","*",FN_MC!O1696)</f>
        <v>*</v>
      </c>
      <c r="R1694" s="163" t="str">
        <f>IF(FN_MC!P1696="","*",FN_MC!P1696)</f>
        <v>*</v>
      </c>
      <c r="S1694" s="161" t="str">
        <f>IF(FN_MC!Q1698="","*",CONCATENATE(FN_MC!Q1698," ",FN_MC!R1698))</f>
        <v>*</v>
      </c>
      <c r="T1694" s="161" t="str">
        <f>IF(FN_MC!V1696="","*",FN_MC!V1696)</f>
        <v>*</v>
      </c>
      <c r="U1694" s="161" t="str">
        <f>IF(FN_MC!W1696="","*",FN_MC!W1696)</f>
        <v>*</v>
      </c>
      <c r="V1694" s="121" t="str">
        <f ca="1">_xlfn.XLOOKUP(G1694&amp;$V$2,BS_CONTROLE[CHAVE],BS_CONTROLE[Quantidade_11],"-")</f>
        <v>-</v>
      </c>
      <c r="W1694" s="121" t="str">
        <f ca="1">_xlfn.XLOOKUP(G1694&amp;$W$2,BS_CONTROLE[CHAVE],BS_CONTROLE[Quantidade_11],"-")</f>
        <v>-</v>
      </c>
      <c r="X1694" s="121" t="str">
        <f ca="1">_xlfn.XLOOKUP(G1694&amp;$X$2,BS_CONTROLE[CHAVE],BS_CONTROLE[Quantidade_11],"-")</f>
        <v>-</v>
      </c>
    </row>
    <row r="1695" spans="1:24" s="122" customFormat="1" hidden="1">
      <c r="A1695" s="118" t="str">
        <f>IF(FN_MC!Y1697="","*",FN_MC!Y1697)</f>
        <v>*</v>
      </c>
      <c r="B1695" s="118" t="str">
        <f>IF(FN_MC!X1697="","*",FN_MC!X1697)</f>
        <v>*</v>
      </c>
      <c r="C1695" s="118" t="str">
        <f>IF(FN_MC!Z1697="","*",FN_MC!Z1697)</f>
        <v>*</v>
      </c>
      <c r="D1695" s="119" t="str">
        <f>IF(FN_MC!S1697="","*",FN_MC!S1697)</f>
        <v>*</v>
      </c>
      <c r="E1695" s="119" t="str">
        <f>IF(FN_MC!T1697="","*",FN_MC!T1697)</f>
        <v>*</v>
      </c>
      <c r="F1695" s="119" t="str">
        <f>IF(FN_MC!B1697="","*",FN_MC!B1697)</f>
        <v>*</v>
      </c>
      <c r="G1695" s="119" t="str">
        <f>IF(FN_MC!D1697="","*",FN_MC!D1697)</f>
        <v>*</v>
      </c>
      <c r="H1695" s="119" t="str">
        <f>IF(FN_MC!F1697="","*",FN_MC!F1697)</f>
        <v>*</v>
      </c>
      <c r="I1695" s="119" t="str">
        <f>IF(FN_MC!H1697="","*",FN_MC!H1697)</f>
        <v>*</v>
      </c>
      <c r="J1695" s="119" t="str">
        <f>IF(FN_MC!I1697="","*",FN_MC!I1697)</f>
        <v>*</v>
      </c>
      <c r="K1695" s="119" t="str">
        <f>IF(FN_MC!M1697="","*",FN_MC!M1697)</f>
        <v>*</v>
      </c>
      <c r="L1695" s="119" t="str">
        <f>IF(FN_MC!N1697="","*",FN_MC!N1697)</f>
        <v>*</v>
      </c>
      <c r="M1695" s="120" t="str">
        <f>IF(FN_MC!J1697="","*",FN_MC!J1697)</f>
        <v>*</v>
      </c>
      <c r="N1695" s="120" t="str">
        <f>IF(FN_MC!K1697="","*",FN_MC!K1697)</f>
        <v>*</v>
      </c>
      <c r="O1695" s="120" t="str">
        <f>IF(FN_MC!L1697="","*",FN_MC!L1697)</f>
        <v>*</v>
      </c>
      <c r="P1695" s="120"/>
      <c r="Q1695" s="137" t="str">
        <f>IF(FN_MC!O1697="","*",FN_MC!O1697)</f>
        <v>*</v>
      </c>
      <c r="R1695" s="137" t="str">
        <f>IF(FN_MC!P1697="","*",FN_MC!P1697)</f>
        <v>*</v>
      </c>
      <c r="S1695" s="119" t="str">
        <f>IF(FN_MC!Q1699="","*",CONCATENATE(FN_MC!Q1699," ",FN_MC!R1699))</f>
        <v>*</v>
      </c>
      <c r="T1695" s="119" t="str">
        <f>IF(FN_MC!V1697="","*",FN_MC!V1697)</f>
        <v>*</v>
      </c>
      <c r="U1695" s="119" t="str">
        <f>IF(FN_MC!W1697="","*",FN_MC!W1697)</f>
        <v>*</v>
      </c>
      <c r="V1695" s="121" t="str">
        <f ca="1">_xlfn.XLOOKUP(G1695&amp;$V$2,BS_CONTROLE[CHAVE],BS_CONTROLE[Quantidade_11],"-")</f>
        <v>-</v>
      </c>
      <c r="W1695" s="121" t="str">
        <f ca="1">_xlfn.XLOOKUP(G1695&amp;$W$2,BS_CONTROLE[CHAVE],BS_CONTROLE[Quantidade_11],"-")</f>
        <v>-</v>
      </c>
      <c r="X1695" s="121" t="str">
        <f ca="1">_xlfn.XLOOKUP(G1695&amp;$X$2,BS_CONTROLE[CHAVE],BS_CONTROLE[Quantidade_11],"-")</f>
        <v>-</v>
      </c>
    </row>
    <row r="1696" spans="1:24" s="122" customFormat="1" hidden="1">
      <c r="A1696" s="160" t="str">
        <f>IF(FN_MC!Y1698="","*",FN_MC!Y1698)</f>
        <v>*</v>
      </c>
      <c r="B1696" s="160" t="str">
        <f>IF(FN_MC!X1698="","*",FN_MC!X1698)</f>
        <v>*</v>
      </c>
      <c r="C1696" s="160" t="str">
        <f>IF(FN_MC!Z1698="","*",FN_MC!Z1698)</f>
        <v>*</v>
      </c>
      <c r="D1696" s="161" t="str">
        <f>IF(FN_MC!S1698="","*",FN_MC!S1698)</f>
        <v>*</v>
      </c>
      <c r="E1696" s="161" t="str">
        <f>IF(FN_MC!T1698="","*",FN_MC!T1698)</f>
        <v>*</v>
      </c>
      <c r="F1696" s="161" t="str">
        <f>IF(FN_MC!B1698="","*",FN_MC!B1698)</f>
        <v>*</v>
      </c>
      <c r="G1696" s="161" t="str">
        <f>IF(FN_MC!D1698="","*",FN_MC!D1698)</f>
        <v>*</v>
      </c>
      <c r="H1696" s="161" t="str">
        <f>IF(FN_MC!F1698="","*",FN_MC!F1698)</f>
        <v>*</v>
      </c>
      <c r="I1696" s="161" t="str">
        <f>IF(FN_MC!H1698="","*",FN_MC!H1698)</f>
        <v>*</v>
      </c>
      <c r="J1696" s="161" t="str">
        <f>IF(FN_MC!I1698="","*",FN_MC!I1698)</f>
        <v>*</v>
      </c>
      <c r="K1696" s="161" t="str">
        <f>IF(FN_MC!M1698="","*",FN_MC!M1698)</f>
        <v>*</v>
      </c>
      <c r="L1696" s="161" t="str">
        <f>IF(FN_MC!N1698="","*",FN_MC!N1698)</f>
        <v>*</v>
      </c>
      <c r="M1696" s="162" t="str">
        <f>IF(FN_MC!J1698="","*",FN_MC!J1698)</f>
        <v>*</v>
      </c>
      <c r="N1696" s="162" t="str">
        <f>IF(FN_MC!K1698="","*",FN_MC!K1698)</f>
        <v>*</v>
      </c>
      <c r="O1696" s="162" t="str">
        <f>IF(FN_MC!L1698="","*",FN_MC!L1698)</f>
        <v>*</v>
      </c>
      <c r="P1696" s="162"/>
      <c r="Q1696" s="163" t="str">
        <f>IF(FN_MC!O1698="","*",FN_MC!O1698)</f>
        <v>*</v>
      </c>
      <c r="R1696" s="163" t="str">
        <f>IF(FN_MC!P1698="","*",FN_MC!P1698)</f>
        <v>*</v>
      </c>
      <c r="S1696" s="161" t="str">
        <f>IF(FN_MC!Q1700="","*",CONCATENATE(FN_MC!Q1700," ",FN_MC!R1700))</f>
        <v>*</v>
      </c>
      <c r="T1696" s="161" t="str">
        <f>IF(FN_MC!V1698="","*",FN_MC!V1698)</f>
        <v>*</v>
      </c>
      <c r="U1696" s="161" t="str">
        <f>IF(FN_MC!W1698="","*",FN_MC!W1698)</f>
        <v>*</v>
      </c>
      <c r="V1696" s="121" t="str">
        <f ca="1">_xlfn.XLOOKUP(G1696&amp;$V$2,BS_CONTROLE[CHAVE],BS_CONTROLE[Quantidade_11],"-")</f>
        <v>-</v>
      </c>
      <c r="W1696" s="121" t="str">
        <f ca="1">_xlfn.XLOOKUP(G1696&amp;$W$2,BS_CONTROLE[CHAVE],BS_CONTROLE[Quantidade_11],"-")</f>
        <v>-</v>
      </c>
      <c r="X1696" s="121" t="str">
        <f ca="1">_xlfn.XLOOKUP(G1696&amp;$X$2,BS_CONTROLE[CHAVE],BS_CONTROLE[Quantidade_11],"-")</f>
        <v>-</v>
      </c>
    </row>
    <row r="1697" spans="1:24" s="122" customFormat="1" hidden="1">
      <c r="A1697" s="160" t="str">
        <f>IF(FN_MC!Y1699="","*",FN_MC!Y1699)</f>
        <v>*</v>
      </c>
      <c r="B1697" s="160" t="str">
        <f>IF(FN_MC!X1699="","*",FN_MC!X1699)</f>
        <v>*</v>
      </c>
      <c r="C1697" s="160" t="str">
        <f>IF(FN_MC!Z1699="","*",FN_MC!Z1699)</f>
        <v>*</v>
      </c>
      <c r="D1697" s="161" t="str">
        <f>IF(FN_MC!S1699="","*",FN_MC!S1699)</f>
        <v>*</v>
      </c>
      <c r="E1697" s="161" t="str">
        <f>IF(FN_MC!T1699="","*",FN_MC!T1699)</f>
        <v>*</v>
      </c>
      <c r="F1697" s="161" t="str">
        <f>IF(FN_MC!B1699="","*",FN_MC!B1699)</f>
        <v>*</v>
      </c>
      <c r="G1697" s="161" t="str">
        <f>IF(FN_MC!D1699="","*",FN_MC!D1699)</f>
        <v>*</v>
      </c>
      <c r="H1697" s="161" t="str">
        <f>IF(FN_MC!F1699="","*",FN_MC!F1699)</f>
        <v>*</v>
      </c>
      <c r="I1697" s="161" t="str">
        <f>IF(FN_MC!H1699="","*",FN_MC!H1699)</f>
        <v>*</v>
      </c>
      <c r="J1697" s="161" t="str">
        <f>IF(FN_MC!I1699="","*",FN_MC!I1699)</f>
        <v>*</v>
      </c>
      <c r="K1697" s="161" t="str">
        <f>IF(FN_MC!M1699="","*",FN_MC!M1699)</f>
        <v>*</v>
      </c>
      <c r="L1697" s="161" t="str">
        <f>IF(FN_MC!N1699="","*",FN_MC!N1699)</f>
        <v>*</v>
      </c>
      <c r="M1697" s="162" t="str">
        <f>IF(FN_MC!J1699="","*",FN_MC!J1699)</f>
        <v>*</v>
      </c>
      <c r="N1697" s="162" t="str">
        <f>IF(FN_MC!K1699="","*",FN_MC!K1699)</f>
        <v>*</v>
      </c>
      <c r="O1697" s="162" t="str">
        <f>IF(FN_MC!L1699="","*",FN_MC!L1699)</f>
        <v>*</v>
      </c>
      <c r="P1697" s="162"/>
      <c r="Q1697" s="163" t="str">
        <f>IF(FN_MC!O1699="","*",FN_MC!O1699)</f>
        <v>*</v>
      </c>
      <c r="R1697" s="163" t="str">
        <f>IF(FN_MC!P1699="","*",FN_MC!P1699)</f>
        <v>*</v>
      </c>
      <c r="S1697" s="161" t="str">
        <f>IF(FN_MC!Q1701="","*",CONCATENATE(FN_MC!Q1701," ",FN_MC!R1701))</f>
        <v>*</v>
      </c>
      <c r="T1697" s="161" t="str">
        <f>IF(FN_MC!V1699="","*",FN_MC!V1699)</f>
        <v>*</v>
      </c>
      <c r="U1697" s="161" t="str">
        <f>IF(FN_MC!W1699="","*",FN_MC!W1699)</f>
        <v>*</v>
      </c>
      <c r="V1697" s="121" t="str">
        <f ca="1">_xlfn.XLOOKUP(G1697&amp;$V$2,BS_CONTROLE[CHAVE],BS_CONTROLE[Quantidade_11],"-")</f>
        <v>-</v>
      </c>
      <c r="W1697" s="121" t="str">
        <f ca="1">_xlfn.XLOOKUP(G1697&amp;$W$2,BS_CONTROLE[CHAVE],BS_CONTROLE[Quantidade_11],"-")</f>
        <v>-</v>
      </c>
      <c r="X1697" s="121" t="str">
        <f ca="1">_xlfn.XLOOKUP(G1697&amp;$X$2,BS_CONTROLE[CHAVE],BS_CONTROLE[Quantidade_11],"-")</f>
        <v>-</v>
      </c>
    </row>
    <row r="1698" spans="1:24" s="122" customFormat="1" hidden="1">
      <c r="A1698" s="118" t="str">
        <f>IF(FN_MC!Y1700="","*",FN_MC!Y1700)</f>
        <v>*</v>
      </c>
      <c r="B1698" s="118" t="str">
        <f>IF(FN_MC!X1700="","*",FN_MC!X1700)</f>
        <v>*</v>
      </c>
      <c r="C1698" s="118" t="str">
        <f>IF(FN_MC!Z1700="","*",FN_MC!Z1700)</f>
        <v>*</v>
      </c>
      <c r="D1698" s="119" t="str">
        <f>IF(FN_MC!S1700="","*",FN_MC!S1700)</f>
        <v>*</v>
      </c>
      <c r="E1698" s="119" t="str">
        <f>IF(FN_MC!T1700="","*",FN_MC!T1700)</f>
        <v>*</v>
      </c>
      <c r="F1698" s="119" t="str">
        <f>IF(FN_MC!B1700="","*",FN_MC!B1700)</f>
        <v>*</v>
      </c>
      <c r="G1698" s="119" t="str">
        <f>IF(FN_MC!D1700="","*",FN_MC!D1700)</f>
        <v>*</v>
      </c>
      <c r="H1698" s="119" t="str">
        <f>IF(FN_MC!F1700="","*",FN_MC!F1700)</f>
        <v>*</v>
      </c>
      <c r="I1698" s="119" t="str">
        <f>IF(FN_MC!H1700="","*",FN_MC!H1700)</f>
        <v>*</v>
      </c>
      <c r="J1698" s="119" t="str">
        <f>IF(FN_MC!I1700="","*",FN_MC!I1700)</f>
        <v>*</v>
      </c>
      <c r="K1698" s="119" t="str">
        <f>IF(FN_MC!M1700="","*",FN_MC!M1700)</f>
        <v>*</v>
      </c>
      <c r="L1698" s="119" t="str">
        <f>IF(FN_MC!N1700="","*",FN_MC!N1700)</f>
        <v>*</v>
      </c>
      <c r="M1698" s="120" t="str">
        <f>IF(FN_MC!J1700="","*",FN_MC!J1700)</f>
        <v>*</v>
      </c>
      <c r="N1698" s="120" t="str">
        <f>IF(FN_MC!K1700="","*",FN_MC!K1700)</f>
        <v>*</v>
      </c>
      <c r="O1698" s="120" t="str">
        <f>IF(FN_MC!L1700="","*",FN_MC!L1700)</f>
        <v>*</v>
      </c>
      <c r="P1698" s="120"/>
      <c r="Q1698" s="137" t="str">
        <f>IF(FN_MC!O1700="","*",FN_MC!O1700)</f>
        <v>*</v>
      </c>
      <c r="R1698" s="137" t="str">
        <f>IF(FN_MC!P1700="","*",FN_MC!P1700)</f>
        <v>*</v>
      </c>
      <c r="S1698" s="119" t="str">
        <f>IF(FN_MC!Q1702="","*",CONCATENATE(FN_MC!Q1702," ",FN_MC!R1702))</f>
        <v>*</v>
      </c>
      <c r="T1698" s="119" t="str">
        <f>IF(FN_MC!V1700="","*",FN_MC!V1700)</f>
        <v>*</v>
      </c>
      <c r="U1698" s="119" t="str">
        <f>IF(FN_MC!W1700="","*",FN_MC!W1700)</f>
        <v>*</v>
      </c>
      <c r="V1698" s="121" t="str">
        <f ca="1">_xlfn.XLOOKUP(G1698&amp;$V$2,BS_CONTROLE[CHAVE],BS_CONTROLE[Quantidade_11],"-")</f>
        <v>-</v>
      </c>
      <c r="W1698" s="121" t="str">
        <f ca="1">_xlfn.XLOOKUP(G1698&amp;$W$2,BS_CONTROLE[CHAVE],BS_CONTROLE[Quantidade_11],"-")</f>
        <v>-</v>
      </c>
      <c r="X1698" s="121" t="str">
        <f ca="1">_xlfn.XLOOKUP(G1698&amp;$X$2,BS_CONTROLE[CHAVE],BS_CONTROLE[Quantidade_11],"-")</f>
        <v>-</v>
      </c>
    </row>
    <row r="1699" spans="1:24" s="122" customFormat="1" hidden="1">
      <c r="A1699" s="160" t="str">
        <f>IF(FN_MC!Y1701="","*",FN_MC!Y1701)</f>
        <v>*</v>
      </c>
      <c r="B1699" s="160" t="str">
        <f>IF(FN_MC!X1701="","*",FN_MC!X1701)</f>
        <v>*</v>
      </c>
      <c r="C1699" s="160" t="str">
        <f>IF(FN_MC!Z1701="","*",FN_MC!Z1701)</f>
        <v>*</v>
      </c>
      <c r="D1699" s="161" t="str">
        <f>IF(FN_MC!S1701="","*",FN_MC!S1701)</f>
        <v>*</v>
      </c>
      <c r="E1699" s="161" t="str">
        <f>IF(FN_MC!T1701="","*",FN_MC!T1701)</f>
        <v>*</v>
      </c>
      <c r="F1699" s="161" t="str">
        <f>IF(FN_MC!B1701="","*",FN_MC!B1701)</f>
        <v>*</v>
      </c>
      <c r="G1699" s="161" t="str">
        <f>IF(FN_MC!D1701="","*",FN_MC!D1701)</f>
        <v>*</v>
      </c>
      <c r="H1699" s="161" t="str">
        <f>IF(FN_MC!F1701="","*",FN_MC!F1701)</f>
        <v>*</v>
      </c>
      <c r="I1699" s="161" t="str">
        <f>IF(FN_MC!H1701="","*",FN_MC!H1701)</f>
        <v>*</v>
      </c>
      <c r="J1699" s="161" t="str">
        <f>IF(FN_MC!I1701="","*",FN_MC!I1701)</f>
        <v>*</v>
      </c>
      <c r="K1699" s="161" t="str">
        <f>IF(FN_MC!M1701="","*",FN_MC!M1701)</f>
        <v>*</v>
      </c>
      <c r="L1699" s="161" t="str">
        <f>IF(FN_MC!N1701="","*",FN_MC!N1701)</f>
        <v>*</v>
      </c>
      <c r="M1699" s="162" t="str">
        <f>IF(FN_MC!J1701="","*",FN_MC!J1701)</f>
        <v>*</v>
      </c>
      <c r="N1699" s="162" t="str">
        <f>IF(FN_MC!K1701="","*",FN_MC!K1701)</f>
        <v>*</v>
      </c>
      <c r="O1699" s="162" t="str">
        <f>IF(FN_MC!L1701="","*",FN_MC!L1701)</f>
        <v>*</v>
      </c>
      <c r="P1699" s="162"/>
      <c r="Q1699" s="163" t="str">
        <f>IF(FN_MC!O1701="","*",FN_MC!O1701)</f>
        <v>*</v>
      </c>
      <c r="R1699" s="163" t="str">
        <f>IF(FN_MC!P1701="","*",FN_MC!P1701)</f>
        <v>*</v>
      </c>
      <c r="S1699" s="161" t="str">
        <f>IF(FN_MC!Q1703="","*",CONCATENATE(FN_MC!Q1703," ",FN_MC!R1703))</f>
        <v>*</v>
      </c>
      <c r="T1699" s="161" t="str">
        <f>IF(FN_MC!V1701="","*",FN_MC!V1701)</f>
        <v>*</v>
      </c>
      <c r="U1699" s="161" t="str">
        <f>IF(FN_MC!W1701="","*",FN_MC!W1701)</f>
        <v>*</v>
      </c>
      <c r="V1699" s="121" t="str">
        <f ca="1">_xlfn.XLOOKUP(G1699&amp;$V$2,BS_CONTROLE[CHAVE],BS_CONTROLE[Quantidade_11],"-")</f>
        <v>-</v>
      </c>
      <c r="W1699" s="121" t="str">
        <f ca="1">_xlfn.XLOOKUP(G1699&amp;$W$2,BS_CONTROLE[CHAVE],BS_CONTROLE[Quantidade_11],"-")</f>
        <v>-</v>
      </c>
      <c r="X1699" s="121" t="str">
        <f ca="1">_xlfn.XLOOKUP(G1699&amp;$X$2,BS_CONTROLE[CHAVE],BS_CONTROLE[Quantidade_11],"-")</f>
        <v>-</v>
      </c>
    </row>
    <row r="1700" spans="1:24" s="122" customFormat="1" hidden="1">
      <c r="A1700" s="160" t="str">
        <f>IF(FN_MC!Y1702="","*",FN_MC!Y1702)</f>
        <v>*</v>
      </c>
      <c r="B1700" s="160" t="str">
        <f>IF(FN_MC!X1702="","*",FN_MC!X1702)</f>
        <v>*</v>
      </c>
      <c r="C1700" s="160" t="str">
        <f>IF(FN_MC!Z1702="","*",FN_MC!Z1702)</f>
        <v>*</v>
      </c>
      <c r="D1700" s="161" t="str">
        <f>IF(FN_MC!S1702="","*",FN_MC!S1702)</f>
        <v>*</v>
      </c>
      <c r="E1700" s="161" t="str">
        <f>IF(FN_MC!T1702="","*",FN_MC!T1702)</f>
        <v>*</v>
      </c>
      <c r="F1700" s="161" t="str">
        <f>IF(FN_MC!B1702="","*",FN_MC!B1702)</f>
        <v>*</v>
      </c>
      <c r="G1700" s="161" t="str">
        <f>IF(FN_MC!D1702="","*",FN_MC!D1702)</f>
        <v>*</v>
      </c>
      <c r="H1700" s="161" t="str">
        <f>IF(FN_MC!F1702="","*",FN_MC!F1702)</f>
        <v>*</v>
      </c>
      <c r="I1700" s="161" t="str">
        <f>IF(FN_MC!H1702="","*",FN_MC!H1702)</f>
        <v>*</v>
      </c>
      <c r="J1700" s="161" t="str">
        <f>IF(FN_MC!I1702="","*",FN_MC!I1702)</f>
        <v>*</v>
      </c>
      <c r="K1700" s="161" t="str">
        <f>IF(FN_MC!M1702="","*",FN_MC!M1702)</f>
        <v>*</v>
      </c>
      <c r="L1700" s="161" t="str">
        <f>IF(FN_MC!N1702="","*",FN_MC!N1702)</f>
        <v>*</v>
      </c>
      <c r="M1700" s="162" t="str">
        <f>IF(FN_MC!J1702="","*",FN_MC!J1702)</f>
        <v>*</v>
      </c>
      <c r="N1700" s="162" t="str">
        <f>IF(FN_MC!K1702="","*",FN_MC!K1702)</f>
        <v>*</v>
      </c>
      <c r="O1700" s="162" t="str">
        <f>IF(FN_MC!L1702="","*",FN_MC!L1702)</f>
        <v>*</v>
      </c>
      <c r="P1700" s="162"/>
      <c r="Q1700" s="163" t="str">
        <f>IF(FN_MC!O1702="","*",FN_MC!O1702)</f>
        <v>*</v>
      </c>
      <c r="R1700" s="163" t="str">
        <f>IF(FN_MC!P1702="","*",FN_MC!P1702)</f>
        <v>*</v>
      </c>
      <c r="S1700" s="161" t="str">
        <f>IF(FN_MC!Q1704="","*",CONCATENATE(FN_MC!Q1704," ",FN_MC!R1704))</f>
        <v>*</v>
      </c>
      <c r="T1700" s="161" t="str">
        <f>IF(FN_MC!V1702="","*",FN_MC!V1702)</f>
        <v>*</v>
      </c>
      <c r="U1700" s="161" t="str">
        <f>IF(FN_MC!W1702="","*",FN_MC!W1702)</f>
        <v>*</v>
      </c>
      <c r="V1700" s="121" t="str">
        <f ca="1">_xlfn.XLOOKUP(G1700&amp;$V$2,BS_CONTROLE[CHAVE],BS_CONTROLE[Quantidade_11],"-")</f>
        <v>-</v>
      </c>
      <c r="W1700" s="121" t="str">
        <f ca="1">_xlfn.XLOOKUP(G1700&amp;$W$2,BS_CONTROLE[CHAVE],BS_CONTROLE[Quantidade_11],"-")</f>
        <v>-</v>
      </c>
      <c r="X1700" s="121" t="str">
        <f ca="1">_xlfn.XLOOKUP(G1700&amp;$X$2,BS_CONTROLE[CHAVE],BS_CONTROLE[Quantidade_11],"-")</f>
        <v>-</v>
      </c>
    </row>
    <row r="1701" spans="1:24" s="122" customFormat="1" hidden="1">
      <c r="A1701" s="118" t="str">
        <f>IF(FN_MC!Y1703="","*",FN_MC!Y1703)</f>
        <v>*</v>
      </c>
      <c r="B1701" s="118" t="str">
        <f>IF(FN_MC!X1703="","*",FN_MC!X1703)</f>
        <v>*</v>
      </c>
      <c r="C1701" s="118" t="str">
        <f>IF(FN_MC!Z1703="","*",FN_MC!Z1703)</f>
        <v>*</v>
      </c>
      <c r="D1701" s="119" t="str">
        <f>IF(FN_MC!S1703="","*",FN_MC!S1703)</f>
        <v>*</v>
      </c>
      <c r="E1701" s="119" t="str">
        <f>IF(FN_MC!T1703="","*",FN_MC!T1703)</f>
        <v>*</v>
      </c>
      <c r="F1701" s="119" t="str">
        <f>IF(FN_MC!B1703="","*",FN_MC!B1703)</f>
        <v>*</v>
      </c>
      <c r="G1701" s="119" t="str">
        <f>IF(FN_MC!D1703="","*",FN_MC!D1703)</f>
        <v>*</v>
      </c>
      <c r="H1701" s="119" t="str">
        <f>IF(FN_MC!F1703="","*",FN_MC!F1703)</f>
        <v>*</v>
      </c>
      <c r="I1701" s="119" t="str">
        <f>IF(FN_MC!H1703="","*",FN_MC!H1703)</f>
        <v>*</v>
      </c>
      <c r="J1701" s="119" t="str">
        <f>IF(FN_MC!I1703="","*",FN_MC!I1703)</f>
        <v>*</v>
      </c>
      <c r="K1701" s="119" t="str">
        <f>IF(FN_MC!M1703="","*",FN_MC!M1703)</f>
        <v>*</v>
      </c>
      <c r="L1701" s="119" t="str">
        <f>IF(FN_MC!N1703="","*",FN_MC!N1703)</f>
        <v>*</v>
      </c>
      <c r="M1701" s="120" t="str">
        <f>IF(FN_MC!J1703="","*",FN_MC!J1703)</f>
        <v>*</v>
      </c>
      <c r="N1701" s="120" t="str">
        <f>IF(FN_MC!K1703="","*",FN_MC!K1703)</f>
        <v>*</v>
      </c>
      <c r="O1701" s="120" t="str">
        <f>IF(FN_MC!L1703="","*",FN_MC!L1703)</f>
        <v>*</v>
      </c>
      <c r="P1701" s="120"/>
      <c r="Q1701" s="137" t="str">
        <f>IF(FN_MC!O1703="","*",FN_MC!O1703)</f>
        <v>*</v>
      </c>
      <c r="R1701" s="137" t="str">
        <f>IF(FN_MC!P1703="","*",FN_MC!P1703)</f>
        <v>*</v>
      </c>
      <c r="S1701" s="119" t="str">
        <f>IF(FN_MC!Q1705="","*",CONCATENATE(FN_MC!Q1705," ",FN_MC!R1705))</f>
        <v>*</v>
      </c>
      <c r="T1701" s="119" t="str">
        <f>IF(FN_MC!V1703="","*",FN_MC!V1703)</f>
        <v>*</v>
      </c>
      <c r="U1701" s="119" t="str">
        <f>IF(FN_MC!W1703="","*",FN_MC!W1703)</f>
        <v>*</v>
      </c>
      <c r="V1701" s="121" t="str">
        <f ca="1">_xlfn.XLOOKUP(G1701&amp;$V$2,BS_CONTROLE[CHAVE],BS_CONTROLE[Quantidade_11],"-")</f>
        <v>-</v>
      </c>
      <c r="W1701" s="121" t="str">
        <f ca="1">_xlfn.XLOOKUP(G1701&amp;$W$2,BS_CONTROLE[CHAVE],BS_CONTROLE[Quantidade_11],"-")</f>
        <v>-</v>
      </c>
      <c r="X1701" s="121" t="str">
        <f ca="1">_xlfn.XLOOKUP(G1701&amp;$X$2,BS_CONTROLE[CHAVE],BS_CONTROLE[Quantidade_11],"-")</f>
        <v>-</v>
      </c>
    </row>
    <row r="1702" spans="1:24" s="122" customFormat="1" hidden="1">
      <c r="A1702" s="160" t="str">
        <f>IF(FN_MC!Y1704="","*",FN_MC!Y1704)</f>
        <v>*</v>
      </c>
      <c r="B1702" s="160" t="str">
        <f>IF(FN_MC!X1704="","*",FN_MC!X1704)</f>
        <v>*</v>
      </c>
      <c r="C1702" s="160" t="str">
        <f>IF(FN_MC!Z1704="","*",FN_MC!Z1704)</f>
        <v>*</v>
      </c>
      <c r="D1702" s="161" t="str">
        <f>IF(FN_MC!S1704="","*",FN_MC!S1704)</f>
        <v>*</v>
      </c>
      <c r="E1702" s="161" t="str">
        <f>IF(FN_MC!T1704="","*",FN_MC!T1704)</f>
        <v>*</v>
      </c>
      <c r="F1702" s="161" t="str">
        <f>IF(FN_MC!B1704="","*",FN_MC!B1704)</f>
        <v>*</v>
      </c>
      <c r="G1702" s="161" t="str">
        <f>IF(FN_MC!D1704="","*",FN_MC!D1704)</f>
        <v>*</v>
      </c>
      <c r="H1702" s="161" t="str">
        <f>IF(FN_MC!F1704="","*",FN_MC!F1704)</f>
        <v>*</v>
      </c>
      <c r="I1702" s="161" t="str">
        <f>IF(FN_MC!H1704="","*",FN_MC!H1704)</f>
        <v>*</v>
      </c>
      <c r="J1702" s="161" t="str">
        <f>IF(FN_MC!I1704="","*",FN_MC!I1704)</f>
        <v>*</v>
      </c>
      <c r="K1702" s="161" t="str">
        <f>IF(FN_MC!M1704="","*",FN_MC!M1704)</f>
        <v>*</v>
      </c>
      <c r="L1702" s="161" t="str">
        <f>IF(FN_MC!N1704="","*",FN_MC!N1704)</f>
        <v>*</v>
      </c>
      <c r="M1702" s="162" t="str">
        <f>IF(FN_MC!J1704="","*",FN_MC!J1704)</f>
        <v>*</v>
      </c>
      <c r="N1702" s="162" t="str">
        <f>IF(FN_MC!K1704="","*",FN_MC!K1704)</f>
        <v>*</v>
      </c>
      <c r="O1702" s="162" t="str">
        <f>IF(FN_MC!L1704="","*",FN_MC!L1704)</f>
        <v>*</v>
      </c>
      <c r="P1702" s="162"/>
      <c r="Q1702" s="163" t="str">
        <f>IF(FN_MC!O1704="","*",FN_MC!O1704)</f>
        <v>*</v>
      </c>
      <c r="R1702" s="163" t="str">
        <f>IF(FN_MC!P1704="","*",FN_MC!P1704)</f>
        <v>*</v>
      </c>
      <c r="S1702" s="161" t="str">
        <f>IF(FN_MC!Q1706="","*",CONCATENATE(FN_MC!Q1706," ",FN_MC!R1706))</f>
        <v>*</v>
      </c>
      <c r="T1702" s="161" t="str">
        <f>IF(FN_MC!V1704="","*",FN_MC!V1704)</f>
        <v>*</v>
      </c>
      <c r="U1702" s="161" t="str">
        <f>IF(FN_MC!W1704="","*",FN_MC!W1704)</f>
        <v>*</v>
      </c>
      <c r="V1702" s="121" t="str">
        <f ca="1">_xlfn.XLOOKUP(G1702&amp;$V$2,BS_CONTROLE[CHAVE],BS_CONTROLE[Quantidade_11],"-")</f>
        <v>-</v>
      </c>
      <c r="W1702" s="121" t="str">
        <f ca="1">_xlfn.XLOOKUP(G1702&amp;$W$2,BS_CONTROLE[CHAVE],BS_CONTROLE[Quantidade_11],"-")</f>
        <v>-</v>
      </c>
      <c r="X1702" s="121" t="str">
        <f ca="1">_xlfn.XLOOKUP(G1702&amp;$X$2,BS_CONTROLE[CHAVE],BS_CONTROLE[Quantidade_11],"-")</f>
        <v>-</v>
      </c>
    </row>
    <row r="1703" spans="1:24" s="122" customFormat="1" hidden="1">
      <c r="A1703" s="160" t="str">
        <f>IF(FN_MC!Y1705="","*",FN_MC!Y1705)</f>
        <v>*</v>
      </c>
      <c r="B1703" s="160" t="str">
        <f>IF(FN_MC!X1705="","*",FN_MC!X1705)</f>
        <v>*</v>
      </c>
      <c r="C1703" s="160" t="str">
        <f>IF(FN_MC!Z1705="","*",FN_MC!Z1705)</f>
        <v>*</v>
      </c>
      <c r="D1703" s="161" t="str">
        <f>IF(FN_MC!S1705="","*",FN_MC!S1705)</f>
        <v>*</v>
      </c>
      <c r="E1703" s="161" t="str">
        <f>IF(FN_MC!T1705="","*",FN_MC!T1705)</f>
        <v>*</v>
      </c>
      <c r="F1703" s="161" t="str">
        <f>IF(FN_MC!B1705="","*",FN_MC!B1705)</f>
        <v>*</v>
      </c>
      <c r="G1703" s="161" t="str">
        <f>IF(FN_MC!D1705="","*",FN_MC!D1705)</f>
        <v>*</v>
      </c>
      <c r="H1703" s="161" t="str">
        <f>IF(FN_MC!F1705="","*",FN_MC!F1705)</f>
        <v>*</v>
      </c>
      <c r="I1703" s="161" t="str">
        <f>IF(FN_MC!H1705="","*",FN_MC!H1705)</f>
        <v>*</v>
      </c>
      <c r="J1703" s="161" t="str">
        <f>IF(FN_MC!I1705="","*",FN_MC!I1705)</f>
        <v>*</v>
      </c>
      <c r="K1703" s="161" t="str">
        <f>IF(FN_MC!M1705="","*",FN_MC!M1705)</f>
        <v>*</v>
      </c>
      <c r="L1703" s="161" t="str">
        <f>IF(FN_MC!N1705="","*",FN_MC!N1705)</f>
        <v>*</v>
      </c>
      <c r="M1703" s="162" t="str">
        <f>IF(FN_MC!J1705="","*",FN_MC!J1705)</f>
        <v>*</v>
      </c>
      <c r="N1703" s="162" t="str">
        <f>IF(FN_MC!K1705="","*",FN_MC!K1705)</f>
        <v>*</v>
      </c>
      <c r="O1703" s="162" t="str">
        <f>IF(FN_MC!L1705="","*",FN_MC!L1705)</f>
        <v>*</v>
      </c>
      <c r="P1703" s="162"/>
      <c r="Q1703" s="163" t="str">
        <f>IF(FN_MC!O1705="","*",FN_MC!O1705)</f>
        <v>*</v>
      </c>
      <c r="R1703" s="163" t="str">
        <f>IF(FN_MC!P1705="","*",FN_MC!P1705)</f>
        <v>*</v>
      </c>
      <c r="S1703" s="161" t="str">
        <f>IF(FN_MC!Q1707="","*",CONCATENATE(FN_MC!Q1707," ",FN_MC!R1707))</f>
        <v>*</v>
      </c>
      <c r="T1703" s="161" t="str">
        <f>IF(FN_MC!V1705="","*",FN_MC!V1705)</f>
        <v>*</v>
      </c>
      <c r="U1703" s="161" t="str">
        <f>IF(FN_MC!W1705="","*",FN_MC!W1705)</f>
        <v>*</v>
      </c>
      <c r="V1703" s="121" t="str">
        <f ca="1">_xlfn.XLOOKUP(G1703&amp;$V$2,BS_CONTROLE[CHAVE],BS_CONTROLE[Quantidade_11],"-")</f>
        <v>-</v>
      </c>
      <c r="W1703" s="121" t="str">
        <f ca="1">_xlfn.XLOOKUP(G1703&amp;$W$2,BS_CONTROLE[CHAVE],BS_CONTROLE[Quantidade_11],"-")</f>
        <v>-</v>
      </c>
      <c r="X1703" s="121" t="str">
        <f ca="1">_xlfn.XLOOKUP(G1703&amp;$X$2,BS_CONTROLE[CHAVE],BS_CONTROLE[Quantidade_11],"-")</f>
        <v>-</v>
      </c>
    </row>
    <row r="1704" spans="1:24" s="122" customFormat="1" hidden="1">
      <c r="A1704" s="118" t="str">
        <f>IF(FN_MC!Y1706="","*",FN_MC!Y1706)</f>
        <v>*</v>
      </c>
      <c r="B1704" s="118" t="str">
        <f>IF(FN_MC!X1706="","*",FN_MC!X1706)</f>
        <v>*</v>
      </c>
      <c r="C1704" s="118" t="str">
        <f>IF(FN_MC!Z1706="","*",FN_MC!Z1706)</f>
        <v>*</v>
      </c>
      <c r="D1704" s="119" t="str">
        <f>IF(FN_MC!S1706="","*",FN_MC!S1706)</f>
        <v>*</v>
      </c>
      <c r="E1704" s="119" t="str">
        <f>IF(FN_MC!T1706="","*",FN_MC!T1706)</f>
        <v>*</v>
      </c>
      <c r="F1704" s="119" t="str">
        <f>IF(FN_MC!B1706="","*",FN_MC!B1706)</f>
        <v>*</v>
      </c>
      <c r="G1704" s="119" t="str">
        <f>IF(FN_MC!D1706="","*",FN_MC!D1706)</f>
        <v>*</v>
      </c>
      <c r="H1704" s="119" t="str">
        <f>IF(FN_MC!F1706="","*",FN_MC!F1706)</f>
        <v>*</v>
      </c>
      <c r="I1704" s="119" t="str">
        <f>IF(FN_MC!H1706="","*",FN_MC!H1706)</f>
        <v>*</v>
      </c>
      <c r="J1704" s="119" t="str">
        <f>IF(FN_MC!I1706="","*",FN_MC!I1706)</f>
        <v>*</v>
      </c>
      <c r="K1704" s="119" t="str">
        <f>IF(FN_MC!M1706="","*",FN_MC!M1706)</f>
        <v>*</v>
      </c>
      <c r="L1704" s="119" t="str">
        <f>IF(FN_MC!N1706="","*",FN_MC!N1706)</f>
        <v>*</v>
      </c>
      <c r="M1704" s="120" t="str">
        <f>IF(FN_MC!J1706="","*",FN_MC!J1706)</f>
        <v>*</v>
      </c>
      <c r="N1704" s="120" t="str">
        <f>IF(FN_MC!K1706="","*",FN_MC!K1706)</f>
        <v>*</v>
      </c>
      <c r="O1704" s="120" t="str">
        <f>IF(FN_MC!L1706="","*",FN_MC!L1706)</f>
        <v>*</v>
      </c>
      <c r="P1704" s="120"/>
      <c r="Q1704" s="137" t="str">
        <f>IF(FN_MC!O1706="","*",FN_MC!O1706)</f>
        <v>*</v>
      </c>
      <c r="R1704" s="137" t="str">
        <f>IF(FN_MC!P1706="","*",FN_MC!P1706)</f>
        <v>*</v>
      </c>
      <c r="S1704" s="119" t="str">
        <f>IF(FN_MC!Q1708="","*",CONCATENATE(FN_MC!Q1708," ",FN_MC!R1708))</f>
        <v>*</v>
      </c>
      <c r="T1704" s="119" t="str">
        <f>IF(FN_MC!V1706="","*",FN_MC!V1706)</f>
        <v>*</v>
      </c>
      <c r="U1704" s="119" t="str">
        <f>IF(FN_MC!W1706="","*",FN_MC!W1706)</f>
        <v>*</v>
      </c>
      <c r="V1704" s="121" t="str">
        <f ca="1">_xlfn.XLOOKUP(G1704&amp;$V$2,BS_CONTROLE[CHAVE],BS_CONTROLE[Quantidade_11],"-")</f>
        <v>-</v>
      </c>
      <c r="W1704" s="121" t="str">
        <f ca="1">_xlfn.XLOOKUP(G1704&amp;$W$2,BS_CONTROLE[CHAVE],BS_CONTROLE[Quantidade_11],"-")</f>
        <v>-</v>
      </c>
      <c r="X1704" s="121" t="str">
        <f ca="1">_xlfn.XLOOKUP(G1704&amp;$X$2,BS_CONTROLE[CHAVE],BS_CONTROLE[Quantidade_11],"-")</f>
        <v>-</v>
      </c>
    </row>
    <row r="1705" spans="1:24" s="122" customFormat="1" hidden="1">
      <c r="A1705" s="160" t="str">
        <f>IF(FN_MC!Y1707="","*",FN_MC!Y1707)</f>
        <v>*</v>
      </c>
      <c r="B1705" s="160" t="str">
        <f>IF(FN_MC!X1707="","*",FN_MC!X1707)</f>
        <v>*</v>
      </c>
      <c r="C1705" s="160" t="str">
        <f>IF(FN_MC!Z1707="","*",FN_MC!Z1707)</f>
        <v>*</v>
      </c>
      <c r="D1705" s="161" t="str">
        <f>IF(FN_MC!S1707="","*",FN_MC!S1707)</f>
        <v>*</v>
      </c>
      <c r="E1705" s="161" t="str">
        <f>IF(FN_MC!T1707="","*",FN_MC!T1707)</f>
        <v>*</v>
      </c>
      <c r="F1705" s="161" t="str">
        <f>IF(FN_MC!B1707="","*",FN_MC!B1707)</f>
        <v>*</v>
      </c>
      <c r="G1705" s="161" t="str">
        <f>IF(FN_MC!D1707="","*",FN_MC!D1707)</f>
        <v>*</v>
      </c>
      <c r="H1705" s="161" t="str">
        <f>IF(FN_MC!F1707="","*",FN_MC!F1707)</f>
        <v>*</v>
      </c>
      <c r="I1705" s="161" t="str">
        <f>IF(FN_MC!H1707="","*",FN_MC!H1707)</f>
        <v>*</v>
      </c>
      <c r="J1705" s="161" t="str">
        <f>IF(FN_MC!I1707="","*",FN_MC!I1707)</f>
        <v>*</v>
      </c>
      <c r="K1705" s="161" t="str">
        <f>IF(FN_MC!M1707="","*",FN_MC!M1707)</f>
        <v>*</v>
      </c>
      <c r="L1705" s="161" t="str">
        <f>IF(FN_MC!N1707="","*",FN_MC!N1707)</f>
        <v>*</v>
      </c>
      <c r="M1705" s="162" t="str">
        <f>IF(FN_MC!J1707="","*",FN_MC!J1707)</f>
        <v>*</v>
      </c>
      <c r="N1705" s="162" t="str">
        <f>IF(FN_MC!K1707="","*",FN_MC!K1707)</f>
        <v>*</v>
      </c>
      <c r="O1705" s="162" t="str">
        <f>IF(FN_MC!L1707="","*",FN_MC!L1707)</f>
        <v>*</v>
      </c>
      <c r="P1705" s="162"/>
      <c r="Q1705" s="163" t="str">
        <f>IF(FN_MC!O1707="","*",FN_MC!O1707)</f>
        <v>*</v>
      </c>
      <c r="R1705" s="163" t="str">
        <f>IF(FN_MC!P1707="","*",FN_MC!P1707)</f>
        <v>*</v>
      </c>
      <c r="S1705" s="161" t="str">
        <f>IF(FN_MC!Q1709="","*",CONCATENATE(FN_MC!Q1709," ",FN_MC!R1709))</f>
        <v>*</v>
      </c>
      <c r="T1705" s="161" t="str">
        <f>IF(FN_MC!V1707="","*",FN_MC!V1707)</f>
        <v>*</v>
      </c>
      <c r="U1705" s="161" t="str">
        <f>IF(FN_MC!W1707="","*",FN_MC!W1707)</f>
        <v>*</v>
      </c>
      <c r="V1705" s="121" t="str">
        <f ca="1">_xlfn.XLOOKUP(G1705&amp;$V$2,BS_CONTROLE[CHAVE],BS_CONTROLE[Quantidade_11],"-")</f>
        <v>-</v>
      </c>
      <c r="W1705" s="121" t="str">
        <f ca="1">_xlfn.XLOOKUP(G1705&amp;$W$2,BS_CONTROLE[CHAVE],BS_CONTROLE[Quantidade_11],"-")</f>
        <v>-</v>
      </c>
      <c r="X1705" s="121" t="str">
        <f ca="1">_xlfn.XLOOKUP(G1705&amp;$X$2,BS_CONTROLE[CHAVE],BS_CONTROLE[Quantidade_11],"-")</f>
        <v>-</v>
      </c>
    </row>
    <row r="1706" spans="1:24" s="122" customFormat="1" hidden="1">
      <c r="A1706" s="160" t="str">
        <f>IF(FN_MC!Y1708="","*",FN_MC!Y1708)</f>
        <v>*</v>
      </c>
      <c r="B1706" s="160" t="str">
        <f>IF(FN_MC!X1708="","*",FN_MC!X1708)</f>
        <v>*</v>
      </c>
      <c r="C1706" s="160" t="str">
        <f>IF(FN_MC!Z1708="","*",FN_MC!Z1708)</f>
        <v>*</v>
      </c>
      <c r="D1706" s="161" t="str">
        <f>IF(FN_MC!S1708="","*",FN_MC!S1708)</f>
        <v>*</v>
      </c>
      <c r="E1706" s="161" t="str">
        <f>IF(FN_MC!T1708="","*",FN_MC!T1708)</f>
        <v>*</v>
      </c>
      <c r="F1706" s="161" t="str">
        <f>IF(FN_MC!B1708="","*",FN_MC!B1708)</f>
        <v>*</v>
      </c>
      <c r="G1706" s="161" t="str">
        <f>IF(FN_MC!D1708="","*",FN_MC!D1708)</f>
        <v>*</v>
      </c>
      <c r="H1706" s="161" t="str">
        <f>IF(FN_MC!F1708="","*",FN_MC!F1708)</f>
        <v>*</v>
      </c>
      <c r="I1706" s="161" t="str">
        <f>IF(FN_MC!H1708="","*",FN_MC!H1708)</f>
        <v>*</v>
      </c>
      <c r="J1706" s="161" t="str">
        <f>IF(FN_MC!I1708="","*",FN_MC!I1708)</f>
        <v>*</v>
      </c>
      <c r="K1706" s="161" t="str">
        <f>IF(FN_MC!M1708="","*",FN_MC!M1708)</f>
        <v>*</v>
      </c>
      <c r="L1706" s="161" t="str">
        <f>IF(FN_MC!N1708="","*",FN_MC!N1708)</f>
        <v>*</v>
      </c>
      <c r="M1706" s="162" t="str">
        <f>IF(FN_MC!J1708="","*",FN_MC!J1708)</f>
        <v>*</v>
      </c>
      <c r="N1706" s="162" t="str">
        <f>IF(FN_MC!K1708="","*",FN_MC!K1708)</f>
        <v>*</v>
      </c>
      <c r="O1706" s="162" t="str">
        <f>IF(FN_MC!L1708="","*",FN_MC!L1708)</f>
        <v>*</v>
      </c>
      <c r="P1706" s="162"/>
      <c r="Q1706" s="163" t="str">
        <f>IF(FN_MC!O1708="","*",FN_MC!O1708)</f>
        <v>*</v>
      </c>
      <c r="R1706" s="163" t="str">
        <f>IF(FN_MC!P1708="","*",FN_MC!P1708)</f>
        <v>*</v>
      </c>
      <c r="S1706" s="161" t="str">
        <f>IF(FN_MC!Q1710="","*",CONCATENATE(FN_MC!Q1710," ",FN_MC!R1710))</f>
        <v>*</v>
      </c>
      <c r="T1706" s="161" t="str">
        <f>IF(FN_MC!V1708="","*",FN_MC!V1708)</f>
        <v>*</v>
      </c>
      <c r="U1706" s="161" t="str">
        <f>IF(FN_MC!W1708="","*",FN_MC!W1708)</f>
        <v>*</v>
      </c>
      <c r="V1706" s="121" t="str">
        <f ca="1">_xlfn.XLOOKUP(G1706&amp;$V$2,BS_CONTROLE[CHAVE],BS_CONTROLE[Quantidade_11],"-")</f>
        <v>-</v>
      </c>
      <c r="W1706" s="121" t="str">
        <f ca="1">_xlfn.XLOOKUP(G1706&amp;$W$2,BS_CONTROLE[CHAVE],BS_CONTROLE[Quantidade_11],"-")</f>
        <v>-</v>
      </c>
      <c r="X1706" s="121" t="str">
        <f ca="1">_xlfn.XLOOKUP(G1706&amp;$X$2,BS_CONTROLE[CHAVE],BS_CONTROLE[Quantidade_11],"-")</f>
        <v>-</v>
      </c>
    </row>
    <row r="1707" spans="1:24" s="122" customFormat="1" hidden="1">
      <c r="A1707" s="118" t="str">
        <f>IF(FN_MC!Y1709="","*",FN_MC!Y1709)</f>
        <v>*</v>
      </c>
      <c r="B1707" s="118" t="str">
        <f>IF(FN_MC!X1709="","*",FN_MC!X1709)</f>
        <v>*</v>
      </c>
      <c r="C1707" s="118" t="str">
        <f>IF(FN_MC!Z1709="","*",FN_MC!Z1709)</f>
        <v>*</v>
      </c>
      <c r="D1707" s="119" t="str">
        <f>IF(FN_MC!S1709="","*",FN_MC!S1709)</f>
        <v>*</v>
      </c>
      <c r="E1707" s="119" t="str">
        <f>IF(FN_MC!T1709="","*",FN_MC!T1709)</f>
        <v>*</v>
      </c>
      <c r="F1707" s="119" t="str">
        <f>IF(FN_MC!B1709="","*",FN_MC!B1709)</f>
        <v>*</v>
      </c>
      <c r="G1707" s="119" t="str">
        <f>IF(FN_MC!D1709="","*",FN_MC!D1709)</f>
        <v>*</v>
      </c>
      <c r="H1707" s="119" t="str">
        <f>IF(FN_MC!F1709="","*",FN_MC!F1709)</f>
        <v>*</v>
      </c>
      <c r="I1707" s="119" t="str">
        <f>IF(FN_MC!H1709="","*",FN_MC!H1709)</f>
        <v>*</v>
      </c>
      <c r="J1707" s="119" t="str">
        <f>IF(FN_MC!I1709="","*",FN_MC!I1709)</f>
        <v>*</v>
      </c>
      <c r="K1707" s="119" t="str">
        <f>IF(FN_MC!M1709="","*",FN_MC!M1709)</f>
        <v>*</v>
      </c>
      <c r="L1707" s="119" t="str">
        <f>IF(FN_MC!N1709="","*",FN_MC!N1709)</f>
        <v>*</v>
      </c>
      <c r="M1707" s="120" t="str">
        <f>IF(FN_MC!J1709="","*",FN_MC!J1709)</f>
        <v>*</v>
      </c>
      <c r="N1707" s="120" t="str">
        <f>IF(FN_MC!K1709="","*",FN_MC!K1709)</f>
        <v>*</v>
      </c>
      <c r="O1707" s="120" t="str">
        <f>IF(FN_MC!L1709="","*",FN_MC!L1709)</f>
        <v>*</v>
      </c>
      <c r="P1707" s="120"/>
      <c r="Q1707" s="137" t="str">
        <f>IF(FN_MC!O1709="","*",FN_MC!O1709)</f>
        <v>*</v>
      </c>
      <c r="R1707" s="137" t="str">
        <f>IF(FN_MC!P1709="","*",FN_MC!P1709)</f>
        <v>*</v>
      </c>
      <c r="S1707" s="119" t="str">
        <f>IF(FN_MC!Q1711="","*",CONCATENATE(FN_MC!Q1711," ",FN_MC!R1711))</f>
        <v>*</v>
      </c>
      <c r="T1707" s="119" t="str">
        <f>IF(FN_MC!V1709="","*",FN_MC!V1709)</f>
        <v>*</v>
      </c>
      <c r="U1707" s="119" t="str">
        <f>IF(FN_MC!W1709="","*",FN_MC!W1709)</f>
        <v>*</v>
      </c>
      <c r="V1707" s="121" t="str">
        <f ca="1">_xlfn.XLOOKUP(G1707&amp;$V$2,BS_CONTROLE[CHAVE],BS_CONTROLE[Quantidade_11],"-")</f>
        <v>-</v>
      </c>
      <c r="W1707" s="121" t="str">
        <f ca="1">_xlfn.XLOOKUP(G1707&amp;$W$2,BS_CONTROLE[CHAVE],BS_CONTROLE[Quantidade_11],"-")</f>
        <v>-</v>
      </c>
      <c r="X1707" s="121" t="str">
        <f ca="1">_xlfn.XLOOKUP(G1707&amp;$X$2,BS_CONTROLE[CHAVE],BS_CONTROLE[Quantidade_11],"-")</f>
        <v>-</v>
      </c>
    </row>
    <row r="1708" spans="1:24" s="122" customFormat="1" hidden="1">
      <c r="A1708" s="160" t="str">
        <f>IF(FN_MC!Y1710="","*",FN_MC!Y1710)</f>
        <v>*</v>
      </c>
      <c r="B1708" s="160" t="str">
        <f>IF(FN_MC!X1710="","*",FN_MC!X1710)</f>
        <v>*</v>
      </c>
      <c r="C1708" s="160" t="str">
        <f>IF(FN_MC!Z1710="","*",FN_MC!Z1710)</f>
        <v>*</v>
      </c>
      <c r="D1708" s="161" t="str">
        <f>IF(FN_MC!S1710="","*",FN_MC!S1710)</f>
        <v>*</v>
      </c>
      <c r="E1708" s="161" t="str">
        <f>IF(FN_MC!T1710="","*",FN_MC!T1710)</f>
        <v>*</v>
      </c>
      <c r="F1708" s="161" t="str">
        <f>IF(FN_MC!B1710="","*",FN_MC!B1710)</f>
        <v>*</v>
      </c>
      <c r="G1708" s="161" t="str">
        <f>IF(FN_MC!D1710="","*",FN_MC!D1710)</f>
        <v>*</v>
      </c>
      <c r="H1708" s="161" t="str">
        <f>IF(FN_MC!F1710="","*",FN_MC!F1710)</f>
        <v>*</v>
      </c>
      <c r="I1708" s="161" t="str">
        <f>IF(FN_MC!H1710="","*",FN_MC!H1710)</f>
        <v>*</v>
      </c>
      <c r="J1708" s="161" t="str">
        <f>IF(FN_MC!I1710="","*",FN_MC!I1710)</f>
        <v>*</v>
      </c>
      <c r="K1708" s="161" t="str">
        <f>IF(FN_MC!M1710="","*",FN_MC!M1710)</f>
        <v>*</v>
      </c>
      <c r="L1708" s="161" t="str">
        <f>IF(FN_MC!N1710="","*",FN_MC!N1710)</f>
        <v>*</v>
      </c>
      <c r="M1708" s="162" t="str">
        <f>IF(FN_MC!J1710="","*",FN_MC!J1710)</f>
        <v>*</v>
      </c>
      <c r="N1708" s="162" t="str">
        <f>IF(FN_MC!K1710="","*",FN_MC!K1710)</f>
        <v>*</v>
      </c>
      <c r="O1708" s="162" t="str">
        <f>IF(FN_MC!L1710="","*",FN_MC!L1710)</f>
        <v>*</v>
      </c>
      <c r="P1708" s="162"/>
      <c r="Q1708" s="163" t="str">
        <f>IF(FN_MC!O1710="","*",FN_MC!O1710)</f>
        <v>*</v>
      </c>
      <c r="R1708" s="163" t="str">
        <f>IF(FN_MC!P1710="","*",FN_MC!P1710)</f>
        <v>*</v>
      </c>
      <c r="S1708" s="161" t="str">
        <f>IF(FN_MC!Q1712="","*",CONCATENATE(FN_MC!Q1712," ",FN_MC!R1712))</f>
        <v>*</v>
      </c>
      <c r="T1708" s="161" t="str">
        <f>IF(FN_MC!V1710="","*",FN_MC!V1710)</f>
        <v>*</v>
      </c>
      <c r="U1708" s="161" t="str">
        <f>IF(FN_MC!W1710="","*",FN_MC!W1710)</f>
        <v>*</v>
      </c>
      <c r="V1708" s="121" t="str">
        <f ca="1">_xlfn.XLOOKUP(G1708&amp;$V$2,BS_CONTROLE[CHAVE],BS_CONTROLE[Quantidade_11],"-")</f>
        <v>-</v>
      </c>
      <c r="W1708" s="121" t="str">
        <f ca="1">_xlfn.XLOOKUP(G1708&amp;$W$2,BS_CONTROLE[CHAVE],BS_CONTROLE[Quantidade_11],"-")</f>
        <v>-</v>
      </c>
      <c r="X1708" s="121" t="str">
        <f ca="1">_xlfn.XLOOKUP(G1708&amp;$X$2,BS_CONTROLE[CHAVE],BS_CONTROLE[Quantidade_11],"-")</f>
        <v>-</v>
      </c>
    </row>
    <row r="1709" spans="1:24" s="122" customFormat="1" hidden="1">
      <c r="A1709" s="160" t="str">
        <f>IF(FN_MC!Y1711="","*",FN_MC!Y1711)</f>
        <v>*</v>
      </c>
      <c r="B1709" s="160" t="str">
        <f>IF(FN_MC!X1711="","*",FN_MC!X1711)</f>
        <v>*</v>
      </c>
      <c r="C1709" s="160" t="str">
        <f>IF(FN_MC!Z1711="","*",FN_MC!Z1711)</f>
        <v>*</v>
      </c>
      <c r="D1709" s="161" t="str">
        <f>IF(FN_MC!S1711="","*",FN_MC!S1711)</f>
        <v>*</v>
      </c>
      <c r="E1709" s="161" t="str">
        <f>IF(FN_MC!T1711="","*",FN_MC!T1711)</f>
        <v>*</v>
      </c>
      <c r="F1709" s="161" t="str">
        <f>IF(FN_MC!B1711="","*",FN_MC!B1711)</f>
        <v>*</v>
      </c>
      <c r="G1709" s="161" t="str">
        <f>IF(FN_MC!D1711="","*",FN_MC!D1711)</f>
        <v>*</v>
      </c>
      <c r="H1709" s="161" t="str">
        <f>IF(FN_MC!F1711="","*",FN_MC!F1711)</f>
        <v>*</v>
      </c>
      <c r="I1709" s="161" t="str">
        <f>IF(FN_MC!H1711="","*",FN_MC!H1711)</f>
        <v>*</v>
      </c>
      <c r="J1709" s="161" t="str">
        <f>IF(FN_MC!I1711="","*",FN_MC!I1711)</f>
        <v>*</v>
      </c>
      <c r="K1709" s="161" t="str">
        <f>IF(FN_MC!M1711="","*",FN_MC!M1711)</f>
        <v>*</v>
      </c>
      <c r="L1709" s="161" t="str">
        <f>IF(FN_MC!N1711="","*",FN_MC!N1711)</f>
        <v>*</v>
      </c>
      <c r="M1709" s="162" t="str">
        <f>IF(FN_MC!J1711="","*",FN_MC!J1711)</f>
        <v>*</v>
      </c>
      <c r="N1709" s="162" t="str">
        <f>IF(FN_MC!K1711="","*",FN_MC!K1711)</f>
        <v>*</v>
      </c>
      <c r="O1709" s="162" t="str">
        <f>IF(FN_MC!L1711="","*",FN_MC!L1711)</f>
        <v>*</v>
      </c>
      <c r="P1709" s="162"/>
      <c r="Q1709" s="163" t="str">
        <f>IF(FN_MC!O1711="","*",FN_MC!O1711)</f>
        <v>*</v>
      </c>
      <c r="R1709" s="163" t="str">
        <f>IF(FN_MC!P1711="","*",FN_MC!P1711)</f>
        <v>*</v>
      </c>
      <c r="S1709" s="161" t="str">
        <f>IF(FN_MC!Q1713="","*",CONCATENATE(FN_MC!Q1713," ",FN_MC!R1713))</f>
        <v>*</v>
      </c>
      <c r="T1709" s="161" t="str">
        <f>IF(FN_MC!V1711="","*",FN_MC!V1711)</f>
        <v>*</v>
      </c>
      <c r="U1709" s="161" t="str">
        <f>IF(FN_MC!W1711="","*",FN_MC!W1711)</f>
        <v>*</v>
      </c>
      <c r="V1709" s="121" t="str">
        <f ca="1">_xlfn.XLOOKUP(G1709&amp;$V$2,BS_CONTROLE[CHAVE],BS_CONTROLE[Quantidade_11],"-")</f>
        <v>-</v>
      </c>
      <c r="W1709" s="121" t="str">
        <f ca="1">_xlfn.XLOOKUP(G1709&amp;$W$2,BS_CONTROLE[CHAVE],BS_CONTROLE[Quantidade_11],"-")</f>
        <v>-</v>
      </c>
      <c r="X1709" s="121" t="str">
        <f ca="1">_xlfn.XLOOKUP(G1709&amp;$X$2,BS_CONTROLE[CHAVE],BS_CONTROLE[Quantidade_11],"-")</f>
        <v>-</v>
      </c>
    </row>
    <row r="1710" spans="1:24" s="122" customFormat="1" hidden="1">
      <c r="A1710" s="118" t="str">
        <f>IF(FN_MC!Y1712="","*",FN_MC!Y1712)</f>
        <v>*</v>
      </c>
      <c r="B1710" s="118" t="str">
        <f>IF(FN_MC!X1712="","*",FN_MC!X1712)</f>
        <v>*</v>
      </c>
      <c r="C1710" s="118" t="str">
        <f>IF(FN_MC!Z1712="","*",FN_MC!Z1712)</f>
        <v>*</v>
      </c>
      <c r="D1710" s="119" t="str">
        <f>IF(FN_MC!S1712="","*",FN_MC!S1712)</f>
        <v>*</v>
      </c>
      <c r="E1710" s="119" t="str">
        <f>IF(FN_MC!T1712="","*",FN_MC!T1712)</f>
        <v>*</v>
      </c>
      <c r="F1710" s="119" t="str">
        <f>IF(FN_MC!B1712="","*",FN_MC!B1712)</f>
        <v>*</v>
      </c>
      <c r="G1710" s="119" t="str">
        <f>IF(FN_MC!D1712="","*",FN_MC!D1712)</f>
        <v>*</v>
      </c>
      <c r="H1710" s="119" t="str">
        <f>IF(FN_MC!F1712="","*",FN_MC!F1712)</f>
        <v>*</v>
      </c>
      <c r="I1710" s="119" t="str">
        <f>IF(FN_MC!H1712="","*",FN_MC!H1712)</f>
        <v>*</v>
      </c>
      <c r="J1710" s="119" t="str">
        <f>IF(FN_MC!I1712="","*",FN_MC!I1712)</f>
        <v>*</v>
      </c>
      <c r="K1710" s="119" t="str">
        <f>IF(FN_MC!M1712="","*",FN_MC!M1712)</f>
        <v>*</v>
      </c>
      <c r="L1710" s="119" t="str">
        <f>IF(FN_MC!N1712="","*",FN_MC!N1712)</f>
        <v>*</v>
      </c>
      <c r="M1710" s="120" t="str">
        <f>IF(FN_MC!J1712="","*",FN_MC!J1712)</f>
        <v>*</v>
      </c>
      <c r="N1710" s="120" t="str">
        <f>IF(FN_MC!K1712="","*",FN_MC!K1712)</f>
        <v>*</v>
      </c>
      <c r="O1710" s="120" t="str">
        <f>IF(FN_MC!L1712="","*",FN_MC!L1712)</f>
        <v>*</v>
      </c>
      <c r="P1710" s="120"/>
      <c r="Q1710" s="137" t="str">
        <f>IF(FN_MC!O1712="","*",FN_MC!O1712)</f>
        <v>*</v>
      </c>
      <c r="R1710" s="137" t="str">
        <f>IF(FN_MC!P1712="","*",FN_MC!P1712)</f>
        <v>*</v>
      </c>
      <c r="S1710" s="119" t="str">
        <f>IF(FN_MC!Q1714="","*",CONCATENATE(FN_MC!Q1714," ",FN_MC!R1714))</f>
        <v>*</v>
      </c>
      <c r="T1710" s="119" t="str">
        <f>IF(FN_MC!V1712="","*",FN_MC!V1712)</f>
        <v>*</v>
      </c>
      <c r="U1710" s="119" t="str">
        <f>IF(FN_MC!W1712="","*",FN_MC!W1712)</f>
        <v>*</v>
      </c>
      <c r="V1710" s="121" t="str">
        <f ca="1">_xlfn.XLOOKUP(G1710&amp;$V$2,BS_CONTROLE[CHAVE],BS_CONTROLE[Quantidade_11],"-")</f>
        <v>-</v>
      </c>
      <c r="W1710" s="121" t="str">
        <f ca="1">_xlfn.XLOOKUP(G1710&amp;$W$2,BS_CONTROLE[CHAVE],BS_CONTROLE[Quantidade_11],"-")</f>
        <v>-</v>
      </c>
      <c r="X1710" s="121" t="str">
        <f ca="1">_xlfn.XLOOKUP(G1710&amp;$X$2,BS_CONTROLE[CHAVE],BS_CONTROLE[Quantidade_11],"-")</f>
        <v>-</v>
      </c>
    </row>
    <row r="1711" spans="1:24" s="122" customFormat="1" hidden="1">
      <c r="A1711" s="160" t="str">
        <f>IF(FN_MC!Y1713="","*",FN_MC!Y1713)</f>
        <v>*</v>
      </c>
      <c r="B1711" s="160" t="str">
        <f>IF(FN_MC!X1713="","*",FN_MC!X1713)</f>
        <v>*</v>
      </c>
      <c r="C1711" s="160" t="str">
        <f>IF(FN_MC!Z1713="","*",FN_MC!Z1713)</f>
        <v>*</v>
      </c>
      <c r="D1711" s="161" t="str">
        <f>IF(FN_MC!S1713="","*",FN_MC!S1713)</f>
        <v>*</v>
      </c>
      <c r="E1711" s="161" t="str">
        <f>IF(FN_MC!T1713="","*",FN_MC!T1713)</f>
        <v>*</v>
      </c>
      <c r="F1711" s="161" t="str">
        <f>IF(FN_MC!B1713="","*",FN_MC!B1713)</f>
        <v>*</v>
      </c>
      <c r="G1711" s="161" t="str">
        <f>IF(FN_MC!D1713="","*",FN_MC!D1713)</f>
        <v>*</v>
      </c>
      <c r="H1711" s="161" t="str">
        <f>IF(FN_MC!F1713="","*",FN_MC!F1713)</f>
        <v>*</v>
      </c>
      <c r="I1711" s="161" t="str">
        <f>IF(FN_MC!H1713="","*",FN_MC!H1713)</f>
        <v>*</v>
      </c>
      <c r="J1711" s="161" t="str">
        <f>IF(FN_MC!I1713="","*",FN_MC!I1713)</f>
        <v>*</v>
      </c>
      <c r="K1711" s="161" t="str">
        <f>IF(FN_MC!M1713="","*",FN_MC!M1713)</f>
        <v>*</v>
      </c>
      <c r="L1711" s="161" t="str">
        <f>IF(FN_MC!N1713="","*",FN_MC!N1713)</f>
        <v>*</v>
      </c>
      <c r="M1711" s="162" t="str">
        <f>IF(FN_MC!J1713="","*",FN_MC!J1713)</f>
        <v>*</v>
      </c>
      <c r="N1711" s="162" t="str">
        <f>IF(FN_MC!K1713="","*",FN_MC!K1713)</f>
        <v>*</v>
      </c>
      <c r="O1711" s="162" t="str">
        <f>IF(FN_MC!L1713="","*",FN_MC!L1713)</f>
        <v>*</v>
      </c>
      <c r="P1711" s="162"/>
      <c r="Q1711" s="163" t="str">
        <f>IF(FN_MC!O1713="","*",FN_MC!O1713)</f>
        <v>*</v>
      </c>
      <c r="R1711" s="163" t="str">
        <f>IF(FN_MC!P1713="","*",FN_MC!P1713)</f>
        <v>*</v>
      </c>
      <c r="S1711" s="161" t="str">
        <f>IF(FN_MC!Q1715="","*",CONCATENATE(FN_MC!Q1715," ",FN_MC!R1715))</f>
        <v>*</v>
      </c>
      <c r="T1711" s="161" t="str">
        <f>IF(FN_MC!V1713="","*",FN_MC!V1713)</f>
        <v>*</v>
      </c>
      <c r="U1711" s="161" t="str">
        <f>IF(FN_MC!W1713="","*",FN_MC!W1713)</f>
        <v>*</v>
      </c>
      <c r="V1711" s="121" t="str">
        <f ca="1">_xlfn.XLOOKUP(G1711&amp;$V$2,BS_CONTROLE[CHAVE],BS_CONTROLE[Quantidade_11],"-")</f>
        <v>-</v>
      </c>
      <c r="W1711" s="121" t="str">
        <f ca="1">_xlfn.XLOOKUP(G1711&amp;$W$2,BS_CONTROLE[CHAVE],BS_CONTROLE[Quantidade_11],"-")</f>
        <v>-</v>
      </c>
      <c r="X1711" s="121" t="str">
        <f ca="1">_xlfn.XLOOKUP(G1711&amp;$X$2,BS_CONTROLE[CHAVE],BS_CONTROLE[Quantidade_11],"-")</f>
        <v>-</v>
      </c>
    </row>
    <row r="1712" spans="1:24" s="122" customFormat="1" hidden="1">
      <c r="A1712" s="160" t="str">
        <f>IF(FN_MC!Y1714="","*",FN_MC!Y1714)</f>
        <v>*</v>
      </c>
      <c r="B1712" s="160" t="str">
        <f>IF(FN_MC!X1714="","*",FN_MC!X1714)</f>
        <v>*</v>
      </c>
      <c r="C1712" s="160" t="str">
        <f>IF(FN_MC!Z1714="","*",FN_MC!Z1714)</f>
        <v>*</v>
      </c>
      <c r="D1712" s="161" t="str">
        <f>IF(FN_MC!S1714="","*",FN_MC!S1714)</f>
        <v>*</v>
      </c>
      <c r="E1712" s="161" t="str">
        <f>IF(FN_MC!T1714="","*",FN_MC!T1714)</f>
        <v>*</v>
      </c>
      <c r="F1712" s="161" t="str">
        <f>IF(FN_MC!B1714="","*",FN_MC!B1714)</f>
        <v>*</v>
      </c>
      <c r="G1712" s="161" t="str">
        <f>IF(FN_MC!D1714="","*",FN_MC!D1714)</f>
        <v>*</v>
      </c>
      <c r="H1712" s="161" t="str">
        <f>IF(FN_MC!F1714="","*",FN_MC!F1714)</f>
        <v>*</v>
      </c>
      <c r="I1712" s="161" t="str">
        <f>IF(FN_MC!H1714="","*",FN_MC!H1714)</f>
        <v>*</v>
      </c>
      <c r="J1712" s="161" t="str">
        <f>IF(FN_MC!I1714="","*",FN_MC!I1714)</f>
        <v>*</v>
      </c>
      <c r="K1712" s="161" t="str">
        <f>IF(FN_MC!M1714="","*",FN_MC!M1714)</f>
        <v>*</v>
      </c>
      <c r="L1712" s="161" t="str">
        <f>IF(FN_MC!N1714="","*",FN_MC!N1714)</f>
        <v>*</v>
      </c>
      <c r="M1712" s="162" t="str">
        <f>IF(FN_MC!J1714="","*",FN_MC!J1714)</f>
        <v>*</v>
      </c>
      <c r="N1712" s="162" t="str">
        <f>IF(FN_MC!K1714="","*",FN_MC!K1714)</f>
        <v>*</v>
      </c>
      <c r="O1712" s="162" t="str">
        <f>IF(FN_MC!L1714="","*",FN_MC!L1714)</f>
        <v>*</v>
      </c>
      <c r="P1712" s="162"/>
      <c r="Q1712" s="163" t="str">
        <f>IF(FN_MC!O1714="","*",FN_MC!O1714)</f>
        <v>*</v>
      </c>
      <c r="R1712" s="163" t="str">
        <f>IF(FN_MC!P1714="","*",FN_MC!P1714)</f>
        <v>*</v>
      </c>
      <c r="S1712" s="161" t="str">
        <f>IF(FN_MC!Q1716="","*",CONCATENATE(FN_MC!Q1716," ",FN_MC!R1716))</f>
        <v>*</v>
      </c>
      <c r="T1712" s="161" t="str">
        <f>IF(FN_MC!V1714="","*",FN_MC!V1714)</f>
        <v>*</v>
      </c>
      <c r="U1712" s="161" t="str">
        <f>IF(FN_MC!W1714="","*",FN_MC!W1714)</f>
        <v>*</v>
      </c>
      <c r="V1712" s="121" t="str">
        <f ca="1">_xlfn.XLOOKUP(G1712&amp;$V$2,BS_CONTROLE[CHAVE],BS_CONTROLE[Quantidade_11],"-")</f>
        <v>-</v>
      </c>
      <c r="W1712" s="121" t="str">
        <f ca="1">_xlfn.XLOOKUP(G1712&amp;$W$2,BS_CONTROLE[CHAVE],BS_CONTROLE[Quantidade_11],"-")</f>
        <v>-</v>
      </c>
      <c r="X1712" s="121" t="str">
        <f ca="1">_xlfn.XLOOKUP(G1712&amp;$X$2,BS_CONTROLE[CHAVE],BS_CONTROLE[Quantidade_11],"-")</f>
        <v>-</v>
      </c>
    </row>
    <row r="1713" spans="1:24" s="122" customFormat="1" hidden="1">
      <c r="A1713" s="118" t="str">
        <f>IF(FN_MC!Y1715="","*",FN_MC!Y1715)</f>
        <v>*</v>
      </c>
      <c r="B1713" s="118" t="str">
        <f>IF(FN_MC!X1715="","*",FN_MC!X1715)</f>
        <v>*</v>
      </c>
      <c r="C1713" s="118" t="str">
        <f>IF(FN_MC!Z1715="","*",FN_MC!Z1715)</f>
        <v>*</v>
      </c>
      <c r="D1713" s="119" t="str">
        <f>IF(FN_MC!S1715="","*",FN_MC!S1715)</f>
        <v>*</v>
      </c>
      <c r="E1713" s="119" t="str">
        <f>IF(FN_MC!T1715="","*",FN_MC!T1715)</f>
        <v>*</v>
      </c>
      <c r="F1713" s="119" t="str">
        <f>IF(FN_MC!B1715="","*",FN_MC!B1715)</f>
        <v>*</v>
      </c>
      <c r="G1713" s="119" t="str">
        <f>IF(FN_MC!D1715="","*",FN_MC!D1715)</f>
        <v>*</v>
      </c>
      <c r="H1713" s="119" t="str">
        <f>IF(FN_MC!F1715="","*",FN_MC!F1715)</f>
        <v>*</v>
      </c>
      <c r="I1713" s="119" t="str">
        <f>IF(FN_MC!H1715="","*",FN_MC!H1715)</f>
        <v>*</v>
      </c>
      <c r="J1713" s="119" t="str">
        <f>IF(FN_MC!I1715="","*",FN_MC!I1715)</f>
        <v>*</v>
      </c>
      <c r="K1713" s="119" t="str">
        <f>IF(FN_MC!M1715="","*",FN_MC!M1715)</f>
        <v>*</v>
      </c>
      <c r="L1713" s="119" t="str">
        <f>IF(FN_MC!N1715="","*",FN_MC!N1715)</f>
        <v>*</v>
      </c>
      <c r="M1713" s="120" t="str">
        <f>IF(FN_MC!J1715="","*",FN_MC!J1715)</f>
        <v>*</v>
      </c>
      <c r="N1713" s="120" t="str">
        <f>IF(FN_MC!K1715="","*",FN_MC!K1715)</f>
        <v>*</v>
      </c>
      <c r="O1713" s="120" t="str">
        <f>IF(FN_MC!L1715="","*",FN_MC!L1715)</f>
        <v>*</v>
      </c>
      <c r="P1713" s="120"/>
      <c r="Q1713" s="137" t="str">
        <f>IF(FN_MC!O1715="","*",FN_MC!O1715)</f>
        <v>*</v>
      </c>
      <c r="R1713" s="137" t="str">
        <f>IF(FN_MC!P1715="","*",FN_MC!P1715)</f>
        <v>*</v>
      </c>
      <c r="S1713" s="119" t="str">
        <f>IF(FN_MC!Q1717="","*",CONCATENATE(FN_MC!Q1717," ",FN_MC!R1717))</f>
        <v>*</v>
      </c>
      <c r="T1713" s="119" t="str">
        <f>IF(FN_MC!V1715="","*",FN_MC!V1715)</f>
        <v>*</v>
      </c>
      <c r="U1713" s="119" t="str">
        <f>IF(FN_MC!W1715="","*",FN_MC!W1715)</f>
        <v>*</v>
      </c>
      <c r="V1713" s="121" t="str">
        <f ca="1">_xlfn.XLOOKUP(G1713&amp;$V$2,BS_CONTROLE[CHAVE],BS_CONTROLE[Quantidade_11],"-")</f>
        <v>-</v>
      </c>
      <c r="W1713" s="121" t="str">
        <f ca="1">_xlfn.XLOOKUP(G1713&amp;$W$2,BS_CONTROLE[CHAVE],BS_CONTROLE[Quantidade_11],"-")</f>
        <v>-</v>
      </c>
      <c r="X1713" s="121" t="str">
        <f ca="1">_xlfn.XLOOKUP(G1713&amp;$X$2,BS_CONTROLE[CHAVE],BS_CONTROLE[Quantidade_11],"-")</f>
        <v>-</v>
      </c>
    </row>
    <row r="1714" spans="1:24" s="122" customFormat="1" hidden="1">
      <c r="A1714" s="160" t="str">
        <f>IF(FN_MC!Y1716="","*",FN_MC!Y1716)</f>
        <v>*</v>
      </c>
      <c r="B1714" s="160" t="str">
        <f>IF(FN_MC!X1716="","*",FN_MC!X1716)</f>
        <v>*</v>
      </c>
      <c r="C1714" s="160" t="str">
        <f>IF(FN_MC!Z1716="","*",FN_MC!Z1716)</f>
        <v>*</v>
      </c>
      <c r="D1714" s="161" t="str">
        <f>IF(FN_MC!S1716="","*",FN_MC!S1716)</f>
        <v>*</v>
      </c>
      <c r="E1714" s="161" t="str">
        <f>IF(FN_MC!T1716="","*",FN_MC!T1716)</f>
        <v>*</v>
      </c>
      <c r="F1714" s="161" t="str">
        <f>IF(FN_MC!B1716="","*",FN_MC!B1716)</f>
        <v>*</v>
      </c>
      <c r="G1714" s="161" t="str">
        <f>IF(FN_MC!D1716="","*",FN_MC!D1716)</f>
        <v>*</v>
      </c>
      <c r="H1714" s="161" t="str">
        <f>IF(FN_MC!F1716="","*",FN_MC!F1716)</f>
        <v>*</v>
      </c>
      <c r="I1714" s="161" t="str">
        <f>IF(FN_MC!H1716="","*",FN_MC!H1716)</f>
        <v>*</v>
      </c>
      <c r="J1714" s="161" t="str">
        <f>IF(FN_MC!I1716="","*",FN_MC!I1716)</f>
        <v>*</v>
      </c>
      <c r="K1714" s="161" t="str">
        <f>IF(FN_MC!M1716="","*",FN_MC!M1716)</f>
        <v>*</v>
      </c>
      <c r="L1714" s="161" t="str">
        <f>IF(FN_MC!N1716="","*",FN_MC!N1716)</f>
        <v>*</v>
      </c>
      <c r="M1714" s="162" t="str">
        <f>IF(FN_MC!J1716="","*",FN_MC!J1716)</f>
        <v>*</v>
      </c>
      <c r="N1714" s="162" t="str">
        <f>IF(FN_MC!K1716="","*",FN_MC!K1716)</f>
        <v>*</v>
      </c>
      <c r="O1714" s="162" t="str">
        <f>IF(FN_MC!L1716="","*",FN_MC!L1716)</f>
        <v>*</v>
      </c>
      <c r="P1714" s="162"/>
      <c r="Q1714" s="163" t="str">
        <f>IF(FN_MC!O1716="","*",FN_MC!O1716)</f>
        <v>*</v>
      </c>
      <c r="R1714" s="163" t="str">
        <f>IF(FN_MC!P1716="","*",FN_MC!P1716)</f>
        <v>*</v>
      </c>
      <c r="S1714" s="161" t="str">
        <f>IF(FN_MC!Q1718="","*",CONCATENATE(FN_MC!Q1718," ",FN_MC!R1718))</f>
        <v>*</v>
      </c>
      <c r="T1714" s="161" t="str">
        <f>IF(FN_MC!V1716="","*",FN_MC!V1716)</f>
        <v>*</v>
      </c>
      <c r="U1714" s="161" t="str">
        <f>IF(FN_MC!W1716="","*",FN_MC!W1716)</f>
        <v>*</v>
      </c>
      <c r="V1714" s="121" t="str">
        <f ca="1">_xlfn.XLOOKUP(G1714&amp;$V$2,BS_CONTROLE[CHAVE],BS_CONTROLE[Quantidade_11],"-")</f>
        <v>-</v>
      </c>
      <c r="W1714" s="121" t="str">
        <f ca="1">_xlfn.XLOOKUP(G1714&amp;$W$2,BS_CONTROLE[CHAVE],BS_CONTROLE[Quantidade_11],"-")</f>
        <v>-</v>
      </c>
      <c r="X1714" s="121" t="str">
        <f ca="1">_xlfn.XLOOKUP(G1714&amp;$X$2,BS_CONTROLE[CHAVE],BS_CONTROLE[Quantidade_11],"-")</f>
        <v>-</v>
      </c>
    </row>
    <row r="1715" spans="1:24" s="122" customFormat="1" hidden="1">
      <c r="A1715" s="160" t="str">
        <f>IF(FN_MC!Y1717="","*",FN_MC!Y1717)</f>
        <v>*</v>
      </c>
      <c r="B1715" s="160" t="str">
        <f>IF(FN_MC!X1717="","*",FN_MC!X1717)</f>
        <v>*</v>
      </c>
      <c r="C1715" s="160" t="str">
        <f>IF(FN_MC!Z1717="","*",FN_MC!Z1717)</f>
        <v>*</v>
      </c>
      <c r="D1715" s="161" t="str">
        <f>IF(FN_MC!S1717="","*",FN_MC!S1717)</f>
        <v>*</v>
      </c>
      <c r="E1715" s="161" t="str">
        <f>IF(FN_MC!T1717="","*",FN_MC!T1717)</f>
        <v>*</v>
      </c>
      <c r="F1715" s="161" t="str">
        <f>IF(FN_MC!B1717="","*",FN_MC!B1717)</f>
        <v>*</v>
      </c>
      <c r="G1715" s="161" t="str">
        <f>IF(FN_MC!D1717="","*",FN_MC!D1717)</f>
        <v>*</v>
      </c>
      <c r="H1715" s="161" t="str">
        <f>IF(FN_MC!F1717="","*",FN_MC!F1717)</f>
        <v>*</v>
      </c>
      <c r="I1715" s="161" t="str">
        <f>IF(FN_MC!H1717="","*",FN_MC!H1717)</f>
        <v>*</v>
      </c>
      <c r="J1715" s="161" t="str">
        <f>IF(FN_MC!I1717="","*",FN_MC!I1717)</f>
        <v>*</v>
      </c>
      <c r="K1715" s="161" t="str">
        <f>IF(FN_MC!M1717="","*",FN_MC!M1717)</f>
        <v>*</v>
      </c>
      <c r="L1715" s="161" t="str">
        <f>IF(FN_MC!N1717="","*",FN_MC!N1717)</f>
        <v>*</v>
      </c>
      <c r="M1715" s="162" t="str">
        <f>IF(FN_MC!J1717="","*",FN_MC!J1717)</f>
        <v>*</v>
      </c>
      <c r="N1715" s="162" t="str">
        <f>IF(FN_MC!K1717="","*",FN_MC!K1717)</f>
        <v>*</v>
      </c>
      <c r="O1715" s="162" t="str">
        <f>IF(FN_MC!L1717="","*",FN_MC!L1717)</f>
        <v>*</v>
      </c>
      <c r="P1715" s="162"/>
      <c r="Q1715" s="163" t="str">
        <f>IF(FN_MC!O1717="","*",FN_MC!O1717)</f>
        <v>*</v>
      </c>
      <c r="R1715" s="163" t="str">
        <f>IF(FN_MC!P1717="","*",FN_MC!P1717)</f>
        <v>*</v>
      </c>
      <c r="S1715" s="161" t="str">
        <f>IF(FN_MC!Q1719="","*",CONCATENATE(FN_MC!Q1719," ",FN_MC!R1719))</f>
        <v>*</v>
      </c>
      <c r="T1715" s="161" t="str">
        <f>IF(FN_MC!V1717="","*",FN_MC!V1717)</f>
        <v>*</v>
      </c>
      <c r="U1715" s="161" t="str">
        <f>IF(FN_MC!W1717="","*",FN_MC!W1717)</f>
        <v>*</v>
      </c>
      <c r="V1715" s="121" t="str">
        <f ca="1">_xlfn.XLOOKUP(G1715&amp;$V$2,BS_CONTROLE[CHAVE],BS_CONTROLE[Quantidade_11],"-")</f>
        <v>-</v>
      </c>
      <c r="W1715" s="121" t="str">
        <f ca="1">_xlfn.XLOOKUP(G1715&amp;$W$2,BS_CONTROLE[CHAVE],BS_CONTROLE[Quantidade_11],"-")</f>
        <v>-</v>
      </c>
      <c r="X1715" s="121" t="str">
        <f ca="1">_xlfn.XLOOKUP(G1715&amp;$X$2,BS_CONTROLE[CHAVE],BS_CONTROLE[Quantidade_11],"-")</f>
        <v>-</v>
      </c>
    </row>
    <row r="1716" spans="1:24" s="122" customFormat="1" hidden="1">
      <c r="A1716" s="118" t="str">
        <f>IF(FN_MC!Y1718="","*",FN_MC!Y1718)</f>
        <v>*</v>
      </c>
      <c r="B1716" s="118" t="str">
        <f>IF(FN_MC!X1718="","*",FN_MC!X1718)</f>
        <v>*</v>
      </c>
      <c r="C1716" s="118" t="str">
        <f>IF(FN_MC!Z1718="","*",FN_MC!Z1718)</f>
        <v>*</v>
      </c>
      <c r="D1716" s="119" t="str">
        <f>IF(FN_MC!S1718="","*",FN_MC!S1718)</f>
        <v>*</v>
      </c>
      <c r="E1716" s="119" t="str">
        <f>IF(FN_MC!T1718="","*",FN_MC!T1718)</f>
        <v>*</v>
      </c>
      <c r="F1716" s="119" t="str">
        <f>IF(FN_MC!B1718="","*",FN_MC!B1718)</f>
        <v>*</v>
      </c>
      <c r="G1716" s="119" t="str">
        <f>IF(FN_MC!D1718="","*",FN_MC!D1718)</f>
        <v>*</v>
      </c>
      <c r="H1716" s="119" t="str">
        <f>IF(FN_MC!F1718="","*",FN_MC!F1718)</f>
        <v>*</v>
      </c>
      <c r="I1716" s="119" t="str">
        <f>IF(FN_MC!H1718="","*",FN_MC!H1718)</f>
        <v>*</v>
      </c>
      <c r="J1716" s="119" t="str">
        <f>IF(FN_MC!I1718="","*",FN_MC!I1718)</f>
        <v>*</v>
      </c>
      <c r="K1716" s="119" t="str">
        <f>IF(FN_MC!M1718="","*",FN_MC!M1718)</f>
        <v>*</v>
      </c>
      <c r="L1716" s="119" t="str">
        <f>IF(FN_MC!N1718="","*",FN_MC!N1718)</f>
        <v>*</v>
      </c>
      <c r="M1716" s="120" t="str">
        <f>IF(FN_MC!J1718="","*",FN_MC!J1718)</f>
        <v>*</v>
      </c>
      <c r="N1716" s="120" t="str">
        <f>IF(FN_MC!K1718="","*",FN_MC!K1718)</f>
        <v>*</v>
      </c>
      <c r="O1716" s="120" t="str">
        <f>IF(FN_MC!L1718="","*",FN_MC!L1718)</f>
        <v>*</v>
      </c>
      <c r="P1716" s="120"/>
      <c r="Q1716" s="137" t="str">
        <f>IF(FN_MC!O1718="","*",FN_MC!O1718)</f>
        <v>*</v>
      </c>
      <c r="R1716" s="137" t="str">
        <f>IF(FN_MC!P1718="","*",FN_MC!P1718)</f>
        <v>*</v>
      </c>
      <c r="S1716" s="119" t="str">
        <f>IF(FN_MC!Q1720="","*",CONCATENATE(FN_MC!Q1720," ",FN_MC!R1720))</f>
        <v>*</v>
      </c>
      <c r="T1716" s="119" t="str">
        <f>IF(FN_MC!V1718="","*",FN_MC!V1718)</f>
        <v>*</v>
      </c>
      <c r="U1716" s="119" t="str">
        <f>IF(FN_MC!W1718="","*",FN_MC!W1718)</f>
        <v>*</v>
      </c>
      <c r="V1716" s="121" t="str">
        <f ca="1">_xlfn.XLOOKUP(G1716&amp;$V$2,BS_CONTROLE[CHAVE],BS_CONTROLE[Quantidade_11],"-")</f>
        <v>-</v>
      </c>
      <c r="W1716" s="121" t="str">
        <f ca="1">_xlfn.XLOOKUP(G1716&amp;$W$2,BS_CONTROLE[CHAVE],BS_CONTROLE[Quantidade_11],"-")</f>
        <v>-</v>
      </c>
      <c r="X1716" s="121" t="str">
        <f ca="1">_xlfn.XLOOKUP(G1716&amp;$X$2,BS_CONTROLE[CHAVE],BS_CONTROLE[Quantidade_11],"-")</f>
        <v>-</v>
      </c>
    </row>
    <row r="1717" spans="1:24" s="122" customFormat="1" hidden="1">
      <c r="A1717" s="160" t="str">
        <f>IF(FN_MC!Y1719="","*",FN_MC!Y1719)</f>
        <v>*</v>
      </c>
      <c r="B1717" s="160" t="str">
        <f>IF(FN_MC!X1719="","*",FN_MC!X1719)</f>
        <v>*</v>
      </c>
      <c r="C1717" s="160" t="str">
        <f>IF(FN_MC!Z1719="","*",FN_MC!Z1719)</f>
        <v>*</v>
      </c>
      <c r="D1717" s="161" t="str">
        <f>IF(FN_MC!S1719="","*",FN_MC!S1719)</f>
        <v>*</v>
      </c>
      <c r="E1717" s="161" t="str">
        <f>IF(FN_MC!T1719="","*",FN_MC!T1719)</f>
        <v>*</v>
      </c>
      <c r="F1717" s="161" t="str">
        <f>IF(FN_MC!B1719="","*",FN_MC!B1719)</f>
        <v>*</v>
      </c>
      <c r="G1717" s="161" t="str">
        <f>IF(FN_MC!D1719="","*",FN_MC!D1719)</f>
        <v>*</v>
      </c>
      <c r="H1717" s="161" t="str">
        <f>IF(FN_MC!F1719="","*",FN_MC!F1719)</f>
        <v>*</v>
      </c>
      <c r="I1717" s="161" t="str">
        <f>IF(FN_MC!H1719="","*",FN_MC!H1719)</f>
        <v>*</v>
      </c>
      <c r="J1717" s="161" t="str">
        <f>IF(FN_MC!I1719="","*",FN_MC!I1719)</f>
        <v>*</v>
      </c>
      <c r="K1717" s="161" t="str">
        <f>IF(FN_MC!M1719="","*",FN_MC!M1719)</f>
        <v>*</v>
      </c>
      <c r="L1717" s="161" t="str">
        <f>IF(FN_MC!N1719="","*",FN_MC!N1719)</f>
        <v>*</v>
      </c>
      <c r="M1717" s="162" t="str">
        <f>IF(FN_MC!J1719="","*",FN_MC!J1719)</f>
        <v>*</v>
      </c>
      <c r="N1717" s="162" t="str">
        <f>IF(FN_MC!K1719="","*",FN_MC!K1719)</f>
        <v>*</v>
      </c>
      <c r="O1717" s="162" t="str">
        <f>IF(FN_MC!L1719="","*",FN_MC!L1719)</f>
        <v>*</v>
      </c>
      <c r="P1717" s="162"/>
      <c r="Q1717" s="163" t="str">
        <f>IF(FN_MC!O1719="","*",FN_MC!O1719)</f>
        <v>*</v>
      </c>
      <c r="R1717" s="163" t="str">
        <f>IF(FN_MC!P1719="","*",FN_MC!P1719)</f>
        <v>*</v>
      </c>
      <c r="S1717" s="161" t="str">
        <f>IF(FN_MC!Q1721="","*",CONCATENATE(FN_MC!Q1721," ",FN_MC!R1721))</f>
        <v>*</v>
      </c>
      <c r="T1717" s="161" t="str">
        <f>IF(FN_MC!V1719="","*",FN_MC!V1719)</f>
        <v>*</v>
      </c>
      <c r="U1717" s="161" t="str">
        <f>IF(FN_MC!W1719="","*",FN_MC!W1719)</f>
        <v>*</v>
      </c>
      <c r="V1717" s="121" t="str">
        <f ca="1">_xlfn.XLOOKUP(G1717&amp;$V$2,BS_CONTROLE[CHAVE],BS_CONTROLE[Quantidade_11],"-")</f>
        <v>-</v>
      </c>
      <c r="W1717" s="121" t="str">
        <f ca="1">_xlfn.XLOOKUP(G1717&amp;$W$2,BS_CONTROLE[CHAVE],BS_CONTROLE[Quantidade_11],"-")</f>
        <v>-</v>
      </c>
      <c r="X1717" s="121" t="str">
        <f ca="1">_xlfn.XLOOKUP(G1717&amp;$X$2,BS_CONTROLE[CHAVE],BS_CONTROLE[Quantidade_11],"-")</f>
        <v>-</v>
      </c>
    </row>
    <row r="1718" spans="1:24" s="122" customFormat="1" hidden="1">
      <c r="A1718" s="160" t="str">
        <f>IF(FN_MC!Y1720="","*",FN_MC!Y1720)</f>
        <v>*</v>
      </c>
      <c r="B1718" s="160" t="str">
        <f>IF(FN_MC!X1720="","*",FN_MC!X1720)</f>
        <v>*</v>
      </c>
      <c r="C1718" s="160" t="str">
        <f>IF(FN_MC!Z1720="","*",FN_MC!Z1720)</f>
        <v>*</v>
      </c>
      <c r="D1718" s="161" t="str">
        <f>IF(FN_MC!S1720="","*",FN_MC!S1720)</f>
        <v>*</v>
      </c>
      <c r="E1718" s="161" t="str">
        <f>IF(FN_MC!T1720="","*",FN_MC!T1720)</f>
        <v>*</v>
      </c>
      <c r="F1718" s="161" t="str">
        <f>IF(FN_MC!B1720="","*",FN_MC!B1720)</f>
        <v>*</v>
      </c>
      <c r="G1718" s="161" t="str">
        <f>IF(FN_MC!D1720="","*",FN_MC!D1720)</f>
        <v>*</v>
      </c>
      <c r="H1718" s="161" t="str">
        <f>IF(FN_MC!F1720="","*",FN_MC!F1720)</f>
        <v>*</v>
      </c>
      <c r="I1718" s="161" t="str">
        <f>IF(FN_MC!H1720="","*",FN_MC!H1720)</f>
        <v>*</v>
      </c>
      <c r="J1718" s="161" t="str">
        <f>IF(FN_MC!I1720="","*",FN_MC!I1720)</f>
        <v>*</v>
      </c>
      <c r="K1718" s="161" t="str">
        <f>IF(FN_MC!M1720="","*",FN_MC!M1720)</f>
        <v>*</v>
      </c>
      <c r="L1718" s="161" t="str">
        <f>IF(FN_MC!N1720="","*",FN_MC!N1720)</f>
        <v>*</v>
      </c>
      <c r="M1718" s="162" t="str">
        <f>IF(FN_MC!J1720="","*",FN_MC!J1720)</f>
        <v>*</v>
      </c>
      <c r="N1718" s="162" t="str">
        <f>IF(FN_MC!K1720="","*",FN_MC!K1720)</f>
        <v>*</v>
      </c>
      <c r="O1718" s="162" t="str">
        <f>IF(FN_MC!L1720="","*",FN_MC!L1720)</f>
        <v>*</v>
      </c>
      <c r="P1718" s="162"/>
      <c r="Q1718" s="163" t="str">
        <f>IF(FN_MC!O1720="","*",FN_MC!O1720)</f>
        <v>*</v>
      </c>
      <c r="R1718" s="163" t="str">
        <f>IF(FN_MC!P1720="","*",FN_MC!P1720)</f>
        <v>*</v>
      </c>
      <c r="S1718" s="161" t="str">
        <f>IF(FN_MC!Q1722="","*",CONCATENATE(FN_MC!Q1722," ",FN_MC!R1722))</f>
        <v>*</v>
      </c>
      <c r="T1718" s="161" t="str">
        <f>IF(FN_MC!V1720="","*",FN_MC!V1720)</f>
        <v>*</v>
      </c>
      <c r="U1718" s="161" t="str">
        <f>IF(FN_MC!W1720="","*",FN_MC!W1720)</f>
        <v>*</v>
      </c>
      <c r="V1718" s="121" t="str">
        <f ca="1">_xlfn.XLOOKUP(G1718&amp;$V$2,BS_CONTROLE[CHAVE],BS_CONTROLE[Quantidade_11],"-")</f>
        <v>-</v>
      </c>
      <c r="W1718" s="121" t="str">
        <f ca="1">_xlfn.XLOOKUP(G1718&amp;$W$2,BS_CONTROLE[CHAVE],BS_CONTROLE[Quantidade_11],"-")</f>
        <v>-</v>
      </c>
      <c r="X1718" s="121" t="str">
        <f ca="1">_xlfn.XLOOKUP(G1718&amp;$X$2,BS_CONTROLE[CHAVE],BS_CONTROLE[Quantidade_11],"-")</f>
        <v>-</v>
      </c>
    </row>
    <row r="1719" spans="1:24" s="122" customFormat="1" hidden="1">
      <c r="A1719" s="118" t="str">
        <f>IF(FN_MC!Y1721="","*",FN_MC!Y1721)</f>
        <v>*</v>
      </c>
      <c r="B1719" s="118" t="str">
        <f>IF(FN_MC!X1721="","*",FN_MC!X1721)</f>
        <v>*</v>
      </c>
      <c r="C1719" s="118" t="str">
        <f>IF(FN_MC!Z1721="","*",FN_MC!Z1721)</f>
        <v>*</v>
      </c>
      <c r="D1719" s="119" t="str">
        <f>IF(FN_MC!S1721="","*",FN_MC!S1721)</f>
        <v>*</v>
      </c>
      <c r="E1719" s="119" t="str">
        <f>IF(FN_MC!T1721="","*",FN_MC!T1721)</f>
        <v>*</v>
      </c>
      <c r="F1719" s="119" t="str">
        <f>IF(FN_MC!B1721="","*",FN_MC!B1721)</f>
        <v>*</v>
      </c>
      <c r="G1719" s="119" t="str">
        <f>IF(FN_MC!D1721="","*",FN_MC!D1721)</f>
        <v>*</v>
      </c>
      <c r="H1719" s="119" t="str">
        <f>IF(FN_MC!F1721="","*",FN_MC!F1721)</f>
        <v>*</v>
      </c>
      <c r="I1719" s="119" t="str">
        <f>IF(FN_MC!H1721="","*",FN_MC!H1721)</f>
        <v>*</v>
      </c>
      <c r="J1719" s="119" t="str">
        <f>IF(FN_MC!I1721="","*",FN_MC!I1721)</f>
        <v>*</v>
      </c>
      <c r="K1719" s="119" t="str">
        <f>IF(FN_MC!M1721="","*",FN_MC!M1721)</f>
        <v>*</v>
      </c>
      <c r="L1719" s="119" t="str">
        <f>IF(FN_MC!N1721="","*",FN_MC!N1721)</f>
        <v>*</v>
      </c>
      <c r="M1719" s="120" t="str">
        <f>IF(FN_MC!J1721="","*",FN_MC!J1721)</f>
        <v>*</v>
      </c>
      <c r="N1719" s="120" t="str">
        <f>IF(FN_MC!K1721="","*",FN_MC!K1721)</f>
        <v>*</v>
      </c>
      <c r="O1719" s="120" t="str">
        <f>IF(FN_MC!L1721="","*",FN_MC!L1721)</f>
        <v>*</v>
      </c>
      <c r="P1719" s="120"/>
      <c r="Q1719" s="137" t="str">
        <f>IF(FN_MC!O1721="","*",FN_MC!O1721)</f>
        <v>*</v>
      </c>
      <c r="R1719" s="137" t="str">
        <f>IF(FN_MC!P1721="","*",FN_MC!P1721)</f>
        <v>*</v>
      </c>
      <c r="S1719" s="119" t="str">
        <f>IF(FN_MC!Q1723="","*",CONCATENATE(FN_MC!Q1723," ",FN_MC!R1723))</f>
        <v>*</v>
      </c>
      <c r="T1719" s="119" t="str">
        <f>IF(FN_MC!V1721="","*",FN_MC!V1721)</f>
        <v>*</v>
      </c>
      <c r="U1719" s="119" t="str">
        <f>IF(FN_MC!W1721="","*",FN_MC!W1721)</f>
        <v>*</v>
      </c>
      <c r="V1719" s="121" t="str">
        <f ca="1">_xlfn.XLOOKUP(G1719&amp;$V$2,BS_CONTROLE[CHAVE],BS_CONTROLE[Quantidade_11],"-")</f>
        <v>-</v>
      </c>
      <c r="W1719" s="121" t="str">
        <f ca="1">_xlfn.XLOOKUP(G1719&amp;$W$2,BS_CONTROLE[CHAVE],BS_CONTROLE[Quantidade_11],"-")</f>
        <v>-</v>
      </c>
      <c r="X1719" s="121" t="str">
        <f ca="1">_xlfn.XLOOKUP(G1719&amp;$X$2,BS_CONTROLE[CHAVE],BS_CONTROLE[Quantidade_11],"-")</f>
        <v>-</v>
      </c>
    </row>
    <row r="1720" spans="1:24" s="122" customFormat="1" hidden="1">
      <c r="A1720" s="160" t="str">
        <f>IF(FN_MC!Y1722="","*",FN_MC!Y1722)</f>
        <v>*</v>
      </c>
      <c r="B1720" s="160" t="str">
        <f>IF(FN_MC!X1722="","*",FN_MC!X1722)</f>
        <v>*</v>
      </c>
      <c r="C1720" s="160" t="str">
        <f>IF(FN_MC!Z1722="","*",FN_MC!Z1722)</f>
        <v>*</v>
      </c>
      <c r="D1720" s="161" t="str">
        <f>IF(FN_MC!S1722="","*",FN_MC!S1722)</f>
        <v>*</v>
      </c>
      <c r="E1720" s="161" t="str">
        <f>IF(FN_MC!T1722="","*",FN_MC!T1722)</f>
        <v>*</v>
      </c>
      <c r="F1720" s="161" t="str">
        <f>IF(FN_MC!B1722="","*",FN_MC!B1722)</f>
        <v>*</v>
      </c>
      <c r="G1720" s="161" t="str">
        <f>IF(FN_MC!D1722="","*",FN_MC!D1722)</f>
        <v>*</v>
      </c>
      <c r="H1720" s="161" t="str">
        <f>IF(FN_MC!F1722="","*",FN_MC!F1722)</f>
        <v>*</v>
      </c>
      <c r="I1720" s="161" t="str">
        <f>IF(FN_MC!H1722="","*",FN_MC!H1722)</f>
        <v>*</v>
      </c>
      <c r="J1720" s="161" t="str">
        <f>IF(FN_MC!I1722="","*",FN_MC!I1722)</f>
        <v>*</v>
      </c>
      <c r="K1720" s="161" t="str">
        <f>IF(FN_MC!M1722="","*",FN_MC!M1722)</f>
        <v>*</v>
      </c>
      <c r="L1720" s="161" t="str">
        <f>IF(FN_MC!N1722="","*",FN_MC!N1722)</f>
        <v>*</v>
      </c>
      <c r="M1720" s="162" t="str">
        <f>IF(FN_MC!J1722="","*",FN_MC!J1722)</f>
        <v>*</v>
      </c>
      <c r="N1720" s="162" t="str">
        <f>IF(FN_MC!K1722="","*",FN_MC!K1722)</f>
        <v>*</v>
      </c>
      <c r="O1720" s="162" t="str">
        <f>IF(FN_MC!L1722="","*",FN_MC!L1722)</f>
        <v>*</v>
      </c>
      <c r="P1720" s="162"/>
      <c r="Q1720" s="163" t="str">
        <f>IF(FN_MC!O1722="","*",FN_MC!O1722)</f>
        <v>*</v>
      </c>
      <c r="R1720" s="163" t="str">
        <f>IF(FN_MC!P1722="","*",FN_MC!P1722)</f>
        <v>*</v>
      </c>
      <c r="S1720" s="161" t="str">
        <f>IF(FN_MC!Q1724="","*",CONCATENATE(FN_MC!Q1724," ",FN_MC!R1724))</f>
        <v>*</v>
      </c>
      <c r="T1720" s="161" t="str">
        <f>IF(FN_MC!V1722="","*",FN_MC!V1722)</f>
        <v>*</v>
      </c>
      <c r="U1720" s="161" t="str">
        <f>IF(FN_MC!W1722="","*",FN_MC!W1722)</f>
        <v>*</v>
      </c>
      <c r="V1720" s="121" t="str">
        <f ca="1">_xlfn.XLOOKUP(G1720&amp;$V$2,BS_CONTROLE[CHAVE],BS_CONTROLE[Quantidade_11],"-")</f>
        <v>-</v>
      </c>
      <c r="W1720" s="121" t="str">
        <f ca="1">_xlfn.XLOOKUP(G1720&amp;$W$2,BS_CONTROLE[CHAVE],BS_CONTROLE[Quantidade_11],"-")</f>
        <v>-</v>
      </c>
      <c r="X1720" s="121" t="str">
        <f ca="1">_xlfn.XLOOKUP(G1720&amp;$X$2,BS_CONTROLE[CHAVE],BS_CONTROLE[Quantidade_11],"-")</f>
        <v>-</v>
      </c>
    </row>
    <row r="1721" spans="1:24" s="122" customFormat="1" hidden="1">
      <c r="A1721" s="160" t="str">
        <f>IF(FN_MC!Y1723="","*",FN_MC!Y1723)</f>
        <v>*</v>
      </c>
      <c r="B1721" s="160" t="str">
        <f>IF(FN_MC!X1723="","*",FN_MC!X1723)</f>
        <v>*</v>
      </c>
      <c r="C1721" s="160" t="str">
        <f>IF(FN_MC!Z1723="","*",FN_MC!Z1723)</f>
        <v>*</v>
      </c>
      <c r="D1721" s="161" t="str">
        <f>IF(FN_MC!S1723="","*",FN_MC!S1723)</f>
        <v>*</v>
      </c>
      <c r="E1721" s="161" t="str">
        <f>IF(FN_MC!T1723="","*",FN_MC!T1723)</f>
        <v>*</v>
      </c>
      <c r="F1721" s="161" t="str">
        <f>IF(FN_MC!B1723="","*",FN_MC!B1723)</f>
        <v>*</v>
      </c>
      <c r="G1721" s="161" t="str">
        <f>IF(FN_MC!D1723="","*",FN_MC!D1723)</f>
        <v>*</v>
      </c>
      <c r="H1721" s="161" t="str">
        <f>IF(FN_MC!F1723="","*",FN_MC!F1723)</f>
        <v>*</v>
      </c>
      <c r="I1721" s="161" t="str">
        <f>IF(FN_MC!H1723="","*",FN_MC!H1723)</f>
        <v>*</v>
      </c>
      <c r="J1721" s="161" t="str">
        <f>IF(FN_MC!I1723="","*",FN_MC!I1723)</f>
        <v>*</v>
      </c>
      <c r="K1721" s="161" t="str">
        <f>IF(FN_MC!M1723="","*",FN_MC!M1723)</f>
        <v>*</v>
      </c>
      <c r="L1721" s="161" t="str">
        <f>IF(FN_MC!N1723="","*",FN_MC!N1723)</f>
        <v>*</v>
      </c>
      <c r="M1721" s="162" t="str">
        <f>IF(FN_MC!J1723="","*",FN_MC!J1723)</f>
        <v>*</v>
      </c>
      <c r="N1721" s="162" t="str">
        <f>IF(FN_MC!K1723="","*",FN_MC!K1723)</f>
        <v>*</v>
      </c>
      <c r="O1721" s="162" t="str">
        <f>IF(FN_MC!L1723="","*",FN_MC!L1723)</f>
        <v>*</v>
      </c>
      <c r="P1721" s="162"/>
      <c r="Q1721" s="163" t="str">
        <f>IF(FN_MC!O1723="","*",FN_MC!O1723)</f>
        <v>*</v>
      </c>
      <c r="R1721" s="163" t="str">
        <f>IF(FN_MC!P1723="","*",FN_MC!P1723)</f>
        <v>*</v>
      </c>
      <c r="S1721" s="161" t="str">
        <f>IF(FN_MC!Q1725="","*",CONCATENATE(FN_MC!Q1725," ",FN_MC!R1725))</f>
        <v>*</v>
      </c>
      <c r="T1721" s="161" t="str">
        <f>IF(FN_MC!V1723="","*",FN_MC!V1723)</f>
        <v>*</v>
      </c>
      <c r="U1721" s="161" t="str">
        <f>IF(FN_MC!W1723="","*",FN_MC!W1723)</f>
        <v>*</v>
      </c>
      <c r="V1721" s="121" t="str">
        <f ca="1">_xlfn.XLOOKUP(G1721&amp;$V$2,BS_CONTROLE[CHAVE],BS_CONTROLE[Quantidade_11],"-")</f>
        <v>-</v>
      </c>
      <c r="W1721" s="121" t="str">
        <f ca="1">_xlfn.XLOOKUP(G1721&amp;$W$2,BS_CONTROLE[CHAVE],BS_CONTROLE[Quantidade_11],"-")</f>
        <v>-</v>
      </c>
      <c r="X1721" s="121" t="str">
        <f ca="1">_xlfn.XLOOKUP(G1721&amp;$X$2,BS_CONTROLE[CHAVE],BS_CONTROLE[Quantidade_11],"-")</f>
        <v>-</v>
      </c>
    </row>
    <row r="1722" spans="1:24" s="122" customFormat="1" hidden="1">
      <c r="A1722" s="118" t="str">
        <f>IF(FN_MC!Y1724="","*",FN_MC!Y1724)</f>
        <v>*</v>
      </c>
      <c r="B1722" s="118" t="str">
        <f>IF(FN_MC!X1724="","*",FN_MC!X1724)</f>
        <v>*</v>
      </c>
      <c r="C1722" s="118" t="str">
        <f>IF(FN_MC!Z1724="","*",FN_MC!Z1724)</f>
        <v>*</v>
      </c>
      <c r="D1722" s="119" t="str">
        <f>IF(FN_MC!S1724="","*",FN_MC!S1724)</f>
        <v>*</v>
      </c>
      <c r="E1722" s="119" t="str">
        <f>IF(FN_MC!T1724="","*",FN_MC!T1724)</f>
        <v>*</v>
      </c>
      <c r="F1722" s="119" t="str">
        <f>IF(FN_MC!B1724="","*",FN_MC!B1724)</f>
        <v>*</v>
      </c>
      <c r="G1722" s="119" t="str">
        <f>IF(FN_MC!D1724="","*",FN_MC!D1724)</f>
        <v>*</v>
      </c>
      <c r="H1722" s="119" t="str">
        <f>IF(FN_MC!F1724="","*",FN_MC!F1724)</f>
        <v>*</v>
      </c>
      <c r="I1722" s="119" t="str">
        <f>IF(FN_MC!H1724="","*",FN_MC!H1724)</f>
        <v>*</v>
      </c>
      <c r="J1722" s="119" t="str">
        <f>IF(FN_MC!I1724="","*",FN_MC!I1724)</f>
        <v>*</v>
      </c>
      <c r="K1722" s="119" t="str">
        <f>IF(FN_MC!M1724="","*",FN_MC!M1724)</f>
        <v>*</v>
      </c>
      <c r="L1722" s="119" t="str">
        <f>IF(FN_MC!N1724="","*",FN_MC!N1724)</f>
        <v>*</v>
      </c>
      <c r="M1722" s="120" t="str">
        <f>IF(FN_MC!J1724="","*",FN_MC!J1724)</f>
        <v>*</v>
      </c>
      <c r="N1722" s="120" t="str">
        <f>IF(FN_MC!K1724="","*",FN_MC!K1724)</f>
        <v>*</v>
      </c>
      <c r="O1722" s="120" t="str">
        <f>IF(FN_MC!L1724="","*",FN_MC!L1724)</f>
        <v>*</v>
      </c>
      <c r="P1722" s="120"/>
      <c r="Q1722" s="137" t="str">
        <f>IF(FN_MC!O1724="","*",FN_MC!O1724)</f>
        <v>*</v>
      </c>
      <c r="R1722" s="137" t="str">
        <f>IF(FN_MC!P1724="","*",FN_MC!P1724)</f>
        <v>*</v>
      </c>
      <c r="S1722" s="119" t="str">
        <f>IF(FN_MC!Q1726="","*",CONCATENATE(FN_MC!Q1726," ",FN_MC!R1726))</f>
        <v>*</v>
      </c>
      <c r="T1722" s="119" t="str">
        <f>IF(FN_MC!V1724="","*",FN_MC!V1724)</f>
        <v>*</v>
      </c>
      <c r="U1722" s="119" t="str">
        <f>IF(FN_MC!W1724="","*",FN_MC!W1724)</f>
        <v>*</v>
      </c>
      <c r="V1722" s="121" t="str">
        <f ca="1">_xlfn.XLOOKUP(G1722&amp;$V$2,BS_CONTROLE[CHAVE],BS_CONTROLE[Quantidade_11],"-")</f>
        <v>-</v>
      </c>
      <c r="W1722" s="121" t="str">
        <f ca="1">_xlfn.XLOOKUP(G1722&amp;$W$2,BS_CONTROLE[CHAVE],BS_CONTROLE[Quantidade_11],"-")</f>
        <v>-</v>
      </c>
      <c r="X1722" s="121" t="str">
        <f ca="1">_xlfn.XLOOKUP(G1722&amp;$X$2,BS_CONTROLE[CHAVE],BS_CONTROLE[Quantidade_11],"-")</f>
        <v>-</v>
      </c>
    </row>
    <row r="1723" spans="1:24" s="122" customFormat="1" hidden="1">
      <c r="A1723" s="160" t="str">
        <f>IF(FN_MC!Y1725="","*",FN_MC!Y1725)</f>
        <v>*</v>
      </c>
      <c r="B1723" s="160" t="str">
        <f>IF(FN_MC!X1725="","*",FN_MC!X1725)</f>
        <v>*</v>
      </c>
      <c r="C1723" s="160" t="str">
        <f>IF(FN_MC!Z1725="","*",FN_MC!Z1725)</f>
        <v>*</v>
      </c>
      <c r="D1723" s="161" t="str">
        <f>IF(FN_MC!S1725="","*",FN_MC!S1725)</f>
        <v>*</v>
      </c>
      <c r="E1723" s="161" t="str">
        <f>IF(FN_MC!T1725="","*",FN_MC!T1725)</f>
        <v>*</v>
      </c>
      <c r="F1723" s="161" t="str">
        <f>IF(FN_MC!B1725="","*",FN_MC!B1725)</f>
        <v>*</v>
      </c>
      <c r="G1723" s="161" t="str">
        <f>IF(FN_MC!D1725="","*",FN_MC!D1725)</f>
        <v>*</v>
      </c>
      <c r="H1723" s="161" t="str">
        <f>IF(FN_MC!F1725="","*",FN_MC!F1725)</f>
        <v>*</v>
      </c>
      <c r="I1723" s="161" t="str">
        <f>IF(FN_MC!H1725="","*",FN_MC!H1725)</f>
        <v>*</v>
      </c>
      <c r="J1723" s="161" t="str">
        <f>IF(FN_MC!I1725="","*",FN_MC!I1725)</f>
        <v>*</v>
      </c>
      <c r="K1723" s="161" t="str">
        <f>IF(FN_MC!M1725="","*",FN_MC!M1725)</f>
        <v>*</v>
      </c>
      <c r="L1723" s="161" t="str">
        <f>IF(FN_MC!N1725="","*",FN_MC!N1725)</f>
        <v>*</v>
      </c>
      <c r="M1723" s="162" t="str">
        <f>IF(FN_MC!J1725="","*",FN_MC!J1725)</f>
        <v>*</v>
      </c>
      <c r="N1723" s="162" t="str">
        <f>IF(FN_MC!K1725="","*",FN_MC!K1725)</f>
        <v>*</v>
      </c>
      <c r="O1723" s="162" t="str">
        <f>IF(FN_MC!L1725="","*",FN_MC!L1725)</f>
        <v>*</v>
      </c>
      <c r="P1723" s="162"/>
      <c r="Q1723" s="163" t="str">
        <f>IF(FN_MC!O1725="","*",FN_MC!O1725)</f>
        <v>*</v>
      </c>
      <c r="R1723" s="163" t="str">
        <f>IF(FN_MC!P1725="","*",FN_MC!P1725)</f>
        <v>*</v>
      </c>
      <c r="S1723" s="161" t="str">
        <f>IF(FN_MC!Q1727="","*",CONCATENATE(FN_MC!Q1727," ",FN_MC!R1727))</f>
        <v>*</v>
      </c>
      <c r="T1723" s="161" t="str">
        <f>IF(FN_MC!V1725="","*",FN_MC!V1725)</f>
        <v>*</v>
      </c>
      <c r="U1723" s="161" t="str">
        <f>IF(FN_MC!W1725="","*",FN_MC!W1725)</f>
        <v>*</v>
      </c>
      <c r="V1723" s="121" t="str">
        <f ca="1">_xlfn.XLOOKUP(G1723&amp;$V$2,BS_CONTROLE[CHAVE],BS_CONTROLE[Quantidade_11],"-")</f>
        <v>-</v>
      </c>
      <c r="W1723" s="121" t="str">
        <f ca="1">_xlfn.XLOOKUP(G1723&amp;$W$2,BS_CONTROLE[CHAVE],BS_CONTROLE[Quantidade_11],"-")</f>
        <v>-</v>
      </c>
      <c r="X1723" s="121" t="str">
        <f ca="1">_xlfn.XLOOKUP(G1723&amp;$X$2,BS_CONTROLE[CHAVE],BS_CONTROLE[Quantidade_11],"-")</f>
        <v>-</v>
      </c>
    </row>
    <row r="1724" spans="1:24" s="122" customFormat="1" hidden="1">
      <c r="A1724" s="160" t="str">
        <f>IF(FN_MC!Y1726="","*",FN_MC!Y1726)</f>
        <v>*</v>
      </c>
      <c r="B1724" s="160" t="str">
        <f>IF(FN_MC!X1726="","*",FN_MC!X1726)</f>
        <v>*</v>
      </c>
      <c r="C1724" s="160" t="str">
        <f>IF(FN_MC!Z1726="","*",FN_MC!Z1726)</f>
        <v>*</v>
      </c>
      <c r="D1724" s="161" t="str">
        <f>IF(FN_MC!S1726="","*",FN_MC!S1726)</f>
        <v>*</v>
      </c>
      <c r="E1724" s="161" t="str">
        <f>IF(FN_MC!T1726="","*",FN_MC!T1726)</f>
        <v>*</v>
      </c>
      <c r="F1724" s="161" t="str">
        <f>IF(FN_MC!B1726="","*",FN_MC!B1726)</f>
        <v>*</v>
      </c>
      <c r="G1724" s="161" t="str">
        <f>IF(FN_MC!D1726="","*",FN_MC!D1726)</f>
        <v>*</v>
      </c>
      <c r="H1724" s="161" t="str">
        <f>IF(FN_MC!F1726="","*",FN_MC!F1726)</f>
        <v>*</v>
      </c>
      <c r="I1724" s="161" t="str">
        <f>IF(FN_MC!H1726="","*",FN_MC!H1726)</f>
        <v>*</v>
      </c>
      <c r="J1724" s="161" t="str">
        <f>IF(FN_MC!I1726="","*",FN_MC!I1726)</f>
        <v>*</v>
      </c>
      <c r="K1724" s="161" t="str">
        <f>IF(FN_MC!M1726="","*",FN_MC!M1726)</f>
        <v>*</v>
      </c>
      <c r="L1724" s="161" t="str">
        <f>IF(FN_MC!N1726="","*",FN_MC!N1726)</f>
        <v>*</v>
      </c>
      <c r="M1724" s="162" t="str">
        <f>IF(FN_MC!J1726="","*",FN_MC!J1726)</f>
        <v>*</v>
      </c>
      <c r="N1724" s="162" t="str">
        <f>IF(FN_MC!K1726="","*",FN_MC!K1726)</f>
        <v>*</v>
      </c>
      <c r="O1724" s="162" t="str">
        <f>IF(FN_MC!L1726="","*",FN_MC!L1726)</f>
        <v>*</v>
      </c>
      <c r="P1724" s="162"/>
      <c r="Q1724" s="163" t="str">
        <f>IF(FN_MC!O1726="","*",FN_MC!O1726)</f>
        <v>*</v>
      </c>
      <c r="R1724" s="163" t="str">
        <f>IF(FN_MC!P1726="","*",FN_MC!P1726)</f>
        <v>*</v>
      </c>
      <c r="S1724" s="161" t="str">
        <f>IF(FN_MC!Q1728="","*",CONCATENATE(FN_MC!Q1728," ",FN_MC!R1728))</f>
        <v>*</v>
      </c>
      <c r="T1724" s="161" t="str">
        <f>IF(FN_MC!V1726="","*",FN_MC!V1726)</f>
        <v>*</v>
      </c>
      <c r="U1724" s="161" t="str">
        <f>IF(FN_MC!W1726="","*",FN_MC!W1726)</f>
        <v>*</v>
      </c>
      <c r="V1724" s="121" t="str">
        <f ca="1">_xlfn.XLOOKUP(G1724&amp;$V$2,BS_CONTROLE[CHAVE],BS_CONTROLE[Quantidade_11],"-")</f>
        <v>-</v>
      </c>
      <c r="W1724" s="121" t="str">
        <f ca="1">_xlfn.XLOOKUP(G1724&amp;$W$2,BS_CONTROLE[CHAVE],BS_CONTROLE[Quantidade_11],"-")</f>
        <v>-</v>
      </c>
      <c r="X1724" s="121" t="str">
        <f ca="1">_xlfn.XLOOKUP(G1724&amp;$X$2,BS_CONTROLE[CHAVE],BS_CONTROLE[Quantidade_11],"-")</f>
        <v>-</v>
      </c>
    </row>
    <row r="1725" spans="1:24" s="122" customFormat="1" hidden="1">
      <c r="A1725" s="118" t="str">
        <f>IF(FN_MC!Y1727="","*",FN_MC!Y1727)</f>
        <v>*</v>
      </c>
      <c r="B1725" s="118" t="str">
        <f>IF(FN_MC!X1727="","*",FN_MC!X1727)</f>
        <v>*</v>
      </c>
      <c r="C1725" s="118" t="str">
        <f>IF(FN_MC!Z1727="","*",FN_MC!Z1727)</f>
        <v>*</v>
      </c>
      <c r="D1725" s="119" t="str">
        <f>IF(FN_MC!S1727="","*",FN_MC!S1727)</f>
        <v>*</v>
      </c>
      <c r="E1725" s="119" t="str">
        <f>IF(FN_MC!T1727="","*",FN_MC!T1727)</f>
        <v>*</v>
      </c>
      <c r="F1725" s="119" t="str">
        <f>IF(FN_MC!B1727="","*",FN_MC!B1727)</f>
        <v>*</v>
      </c>
      <c r="G1725" s="119" t="str">
        <f>IF(FN_MC!D1727="","*",FN_MC!D1727)</f>
        <v>*</v>
      </c>
      <c r="H1725" s="119" t="str">
        <f>IF(FN_MC!F1727="","*",FN_MC!F1727)</f>
        <v>*</v>
      </c>
      <c r="I1725" s="119" t="str">
        <f>IF(FN_MC!H1727="","*",FN_MC!H1727)</f>
        <v>*</v>
      </c>
      <c r="J1725" s="119" t="str">
        <f>IF(FN_MC!I1727="","*",FN_MC!I1727)</f>
        <v>*</v>
      </c>
      <c r="K1725" s="119" t="str">
        <f>IF(FN_MC!M1727="","*",FN_MC!M1727)</f>
        <v>*</v>
      </c>
      <c r="L1725" s="119" t="str">
        <f>IF(FN_MC!N1727="","*",FN_MC!N1727)</f>
        <v>*</v>
      </c>
      <c r="M1725" s="120" t="str">
        <f>IF(FN_MC!J1727="","*",FN_MC!J1727)</f>
        <v>*</v>
      </c>
      <c r="N1725" s="120" t="str">
        <f>IF(FN_MC!K1727="","*",FN_MC!K1727)</f>
        <v>*</v>
      </c>
      <c r="O1725" s="120" t="str">
        <f>IF(FN_MC!L1727="","*",FN_MC!L1727)</f>
        <v>*</v>
      </c>
      <c r="P1725" s="120"/>
      <c r="Q1725" s="137" t="str">
        <f>IF(FN_MC!O1727="","*",FN_MC!O1727)</f>
        <v>*</v>
      </c>
      <c r="R1725" s="137" t="str">
        <f>IF(FN_MC!P1727="","*",FN_MC!P1727)</f>
        <v>*</v>
      </c>
      <c r="S1725" s="119" t="str">
        <f>IF(FN_MC!Q1729="","*",CONCATENATE(FN_MC!Q1729," ",FN_MC!R1729))</f>
        <v>*</v>
      </c>
      <c r="T1725" s="119" t="str">
        <f>IF(FN_MC!V1727="","*",FN_MC!V1727)</f>
        <v>*</v>
      </c>
      <c r="U1725" s="119" t="str">
        <f>IF(FN_MC!W1727="","*",FN_MC!W1727)</f>
        <v>*</v>
      </c>
      <c r="V1725" s="121" t="str">
        <f ca="1">_xlfn.XLOOKUP(G1725&amp;$V$2,BS_CONTROLE[CHAVE],BS_CONTROLE[Quantidade_11],"-")</f>
        <v>-</v>
      </c>
      <c r="W1725" s="121" t="str">
        <f ca="1">_xlfn.XLOOKUP(G1725&amp;$W$2,BS_CONTROLE[CHAVE],BS_CONTROLE[Quantidade_11],"-")</f>
        <v>-</v>
      </c>
      <c r="X1725" s="121" t="str">
        <f ca="1">_xlfn.XLOOKUP(G1725&amp;$X$2,BS_CONTROLE[CHAVE],BS_CONTROLE[Quantidade_11],"-")</f>
        <v>-</v>
      </c>
    </row>
    <row r="1726" spans="1:24" s="122" customFormat="1" hidden="1">
      <c r="A1726" s="160" t="str">
        <f>IF(FN_MC!Y1728="","*",FN_MC!Y1728)</f>
        <v>*</v>
      </c>
      <c r="B1726" s="160" t="str">
        <f>IF(FN_MC!X1728="","*",FN_MC!X1728)</f>
        <v>*</v>
      </c>
      <c r="C1726" s="160" t="str">
        <f>IF(FN_MC!Z1728="","*",FN_MC!Z1728)</f>
        <v>*</v>
      </c>
      <c r="D1726" s="161" t="str">
        <f>IF(FN_MC!S1728="","*",FN_MC!S1728)</f>
        <v>*</v>
      </c>
      <c r="E1726" s="161" t="str">
        <f>IF(FN_MC!T1728="","*",FN_MC!T1728)</f>
        <v>*</v>
      </c>
      <c r="F1726" s="161" t="str">
        <f>IF(FN_MC!B1728="","*",FN_MC!B1728)</f>
        <v>*</v>
      </c>
      <c r="G1726" s="161" t="str">
        <f>IF(FN_MC!D1728="","*",FN_MC!D1728)</f>
        <v>*</v>
      </c>
      <c r="H1726" s="161" t="str">
        <f>IF(FN_MC!F1728="","*",FN_MC!F1728)</f>
        <v>*</v>
      </c>
      <c r="I1726" s="161" t="str">
        <f>IF(FN_MC!H1728="","*",FN_MC!H1728)</f>
        <v>*</v>
      </c>
      <c r="J1726" s="161" t="str">
        <f>IF(FN_MC!I1728="","*",FN_MC!I1728)</f>
        <v>*</v>
      </c>
      <c r="K1726" s="161" t="str">
        <f>IF(FN_MC!M1728="","*",FN_MC!M1728)</f>
        <v>*</v>
      </c>
      <c r="L1726" s="161" t="str">
        <f>IF(FN_MC!N1728="","*",FN_MC!N1728)</f>
        <v>*</v>
      </c>
      <c r="M1726" s="162" t="str">
        <f>IF(FN_MC!J1728="","*",FN_MC!J1728)</f>
        <v>*</v>
      </c>
      <c r="N1726" s="162" t="str">
        <f>IF(FN_MC!K1728="","*",FN_MC!K1728)</f>
        <v>*</v>
      </c>
      <c r="O1726" s="162" t="str">
        <f>IF(FN_MC!L1728="","*",FN_MC!L1728)</f>
        <v>*</v>
      </c>
      <c r="P1726" s="162"/>
      <c r="Q1726" s="163" t="str">
        <f>IF(FN_MC!O1728="","*",FN_MC!O1728)</f>
        <v>*</v>
      </c>
      <c r="R1726" s="163" t="str">
        <f>IF(FN_MC!P1728="","*",FN_MC!P1728)</f>
        <v>*</v>
      </c>
      <c r="S1726" s="161" t="str">
        <f>IF(FN_MC!Q1730="","*",CONCATENATE(FN_MC!Q1730," ",FN_MC!R1730))</f>
        <v>*</v>
      </c>
      <c r="T1726" s="161" t="str">
        <f>IF(FN_MC!V1728="","*",FN_MC!V1728)</f>
        <v>*</v>
      </c>
      <c r="U1726" s="161" t="str">
        <f>IF(FN_MC!W1728="","*",FN_MC!W1728)</f>
        <v>*</v>
      </c>
      <c r="V1726" s="121" t="str">
        <f ca="1">_xlfn.XLOOKUP(G1726&amp;$V$2,BS_CONTROLE[CHAVE],BS_CONTROLE[Quantidade_11],"-")</f>
        <v>-</v>
      </c>
      <c r="W1726" s="121" t="str">
        <f ca="1">_xlfn.XLOOKUP(G1726&amp;$W$2,BS_CONTROLE[CHAVE],BS_CONTROLE[Quantidade_11],"-")</f>
        <v>-</v>
      </c>
      <c r="X1726" s="121" t="str">
        <f ca="1">_xlfn.XLOOKUP(G1726&amp;$X$2,BS_CONTROLE[CHAVE],BS_CONTROLE[Quantidade_11],"-")</f>
        <v>-</v>
      </c>
    </row>
    <row r="1727" spans="1:24" s="122" customFormat="1" hidden="1">
      <c r="A1727" s="160" t="str">
        <f>IF(FN_MC!Y1729="","*",FN_MC!Y1729)</f>
        <v>*</v>
      </c>
      <c r="B1727" s="160" t="str">
        <f>IF(FN_MC!X1729="","*",FN_MC!X1729)</f>
        <v>*</v>
      </c>
      <c r="C1727" s="160" t="str">
        <f>IF(FN_MC!Z1729="","*",FN_MC!Z1729)</f>
        <v>*</v>
      </c>
      <c r="D1727" s="161" t="str">
        <f>IF(FN_MC!S1729="","*",FN_MC!S1729)</f>
        <v>*</v>
      </c>
      <c r="E1727" s="161" t="str">
        <f>IF(FN_MC!T1729="","*",FN_MC!T1729)</f>
        <v>*</v>
      </c>
      <c r="F1727" s="161" t="str">
        <f>IF(FN_MC!B1729="","*",FN_MC!B1729)</f>
        <v>*</v>
      </c>
      <c r="G1727" s="161" t="str">
        <f>IF(FN_MC!D1729="","*",FN_MC!D1729)</f>
        <v>*</v>
      </c>
      <c r="H1727" s="161" t="str">
        <f>IF(FN_MC!F1729="","*",FN_MC!F1729)</f>
        <v>*</v>
      </c>
      <c r="I1727" s="161" t="str">
        <f>IF(FN_MC!H1729="","*",FN_MC!H1729)</f>
        <v>*</v>
      </c>
      <c r="J1727" s="161" t="str">
        <f>IF(FN_MC!I1729="","*",FN_MC!I1729)</f>
        <v>*</v>
      </c>
      <c r="K1727" s="161" t="str">
        <f>IF(FN_MC!M1729="","*",FN_MC!M1729)</f>
        <v>*</v>
      </c>
      <c r="L1727" s="161" t="str">
        <f>IF(FN_MC!N1729="","*",FN_MC!N1729)</f>
        <v>*</v>
      </c>
      <c r="M1727" s="162" t="str">
        <f>IF(FN_MC!J1729="","*",FN_MC!J1729)</f>
        <v>*</v>
      </c>
      <c r="N1727" s="162" t="str">
        <f>IF(FN_MC!K1729="","*",FN_MC!K1729)</f>
        <v>*</v>
      </c>
      <c r="O1727" s="162" t="str">
        <f>IF(FN_MC!L1729="","*",FN_MC!L1729)</f>
        <v>*</v>
      </c>
      <c r="P1727" s="162"/>
      <c r="Q1727" s="163" t="str">
        <f>IF(FN_MC!O1729="","*",FN_MC!O1729)</f>
        <v>*</v>
      </c>
      <c r="R1727" s="163" t="str">
        <f>IF(FN_MC!P1729="","*",FN_MC!P1729)</f>
        <v>*</v>
      </c>
      <c r="S1727" s="161" t="str">
        <f>IF(FN_MC!Q1731="","*",CONCATENATE(FN_MC!Q1731," ",FN_MC!R1731))</f>
        <v>*</v>
      </c>
      <c r="T1727" s="161" t="str">
        <f>IF(FN_MC!V1729="","*",FN_MC!V1729)</f>
        <v>*</v>
      </c>
      <c r="U1727" s="161" t="str">
        <f>IF(FN_MC!W1729="","*",FN_MC!W1729)</f>
        <v>*</v>
      </c>
      <c r="V1727" s="121" t="str">
        <f ca="1">_xlfn.XLOOKUP(G1727&amp;$V$2,BS_CONTROLE[CHAVE],BS_CONTROLE[Quantidade_11],"-")</f>
        <v>-</v>
      </c>
      <c r="W1727" s="121" t="str">
        <f ca="1">_xlfn.XLOOKUP(G1727&amp;$W$2,BS_CONTROLE[CHAVE],BS_CONTROLE[Quantidade_11],"-")</f>
        <v>-</v>
      </c>
      <c r="X1727" s="121" t="str">
        <f ca="1">_xlfn.XLOOKUP(G1727&amp;$X$2,BS_CONTROLE[CHAVE],BS_CONTROLE[Quantidade_11],"-")</f>
        <v>-</v>
      </c>
    </row>
    <row r="1728" spans="1:24" s="122" customFormat="1" hidden="1">
      <c r="A1728" s="118" t="str">
        <f>IF(FN_MC!Y1730="","*",FN_MC!Y1730)</f>
        <v>*</v>
      </c>
      <c r="B1728" s="118" t="str">
        <f>IF(FN_MC!X1730="","*",FN_MC!X1730)</f>
        <v>*</v>
      </c>
      <c r="C1728" s="118" t="str">
        <f>IF(FN_MC!Z1730="","*",FN_MC!Z1730)</f>
        <v>*</v>
      </c>
      <c r="D1728" s="119" t="str">
        <f>IF(FN_MC!S1730="","*",FN_MC!S1730)</f>
        <v>*</v>
      </c>
      <c r="E1728" s="119" t="str">
        <f>IF(FN_MC!T1730="","*",FN_MC!T1730)</f>
        <v>*</v>
      </c>
      <c r="F1728" s="119" t="str">
        <f>IF(FN_MC!B1730="","*",FN_MC!B1730)</f>
        <v>*</v>
      </c>
      <c r="G1728" s="119" t="str">
        <f>IF(FN_MC!D1730="","*",FN_MC!D1730)</f>
        <v>*</v>
      </c>
      <c r="H1728" s="119" t="str">
        <f>IF(FN_MC!F1730="","*",FN_MC!F1730)</f>
        <v>*</v>
      </c>
      <c r="I1728" s="119" t="str">
        <f>IF(FN_MC!H1730="","*",FN_MC!H1730)</f>
        <v>*</v>
      </c>
      <c r="J1728" s="119" t="str">
        <f>IF(FN_MC!I1730="","*",FN_MC!I1730)</f>
        <v>*</v>
      </c>
      <c r="K1728" s="119" t="str">
        <f>IF(FN_MC!M1730="","*",FN_MC!M1730)</f>
        <v>*</v>
      </c>
      <c r="L1728" s="119" t="str">
        <f>IF(FN_MC!N1730="","*",FN_MC!N1730)</f>
        <v>*</v>
      </c>
      <c r="M1728" s="120" t="str">
        <f>IF(FN_MC!J1730="","*",FN_MC!J1730)</f>
        <v>*</v>
      </c>
      <c r="N1728" s="120" t="str">
        <f>IF(FN_MC!K1730="","*",FN_MC!K1730)</f>
        <v>*</v>
      </c>
      <c r="O1728" s="120" t="str">
        <f>IF(FN_MC!L1730="","*",FN_MC!L1730)</f>
        <v>*</v>
      </c>
      <c r="P1728" s="120"/>
      <c r="Q1728" s="137" t="str">
        <f>IF(FN_MC!O1730="","*",FN_MC!O1730)</f>
        <v>*</v>
      </c>
      <c r="R1728" s="137" t="str">
        <f>IF(FN_MC!P1730="","*",FN_MC!P1730)</f>
        <v>*</v>
      </c>
      <c r="S1728" s="119" t="str">
        <f>IF(FN_MC!Q1732="","*",CONCATENATE(FN_MC!Q1732," ",FN_MC!R1732))</f>
        <v>*</v>
      </c>
      <c r="T1728" s="119" t="str">
        <f>IF(FN_MC!V1730="","*",FN_MC!V1730)</f>
        <v>*</v>
      </c>
      <c r="U1728" s="119" t="str">
        <f>IF(FN_MC!W1730="","*",FN_MC!W1730)</f>
        <v>*</v>
      </c>
      <c r="V1728" s="121" t="str">
        <f ca="1">_xlfn.XLOOKUP(G1728&amp;$V$2,BS_CONTROLE[CHAVE],BS_CONTROLE[Quantidade_11],"-")</f>
        <v>-</v>
      </c>
      <c r="W1728" s="121" t="str">
        <f ca="1">_xlfn.XLOOKUP(G1728&amp;$W$2,BS_CONTROLE[CHAVE],BS_CONTROLE[Quantidade_11],"-")</f>
        <v>-</v>
      </c>
      <c r="X1728" s="121" t="str">
        <f ca="1">_xlfn.XLOOKUP(G1728&amp;$X$2,BS_CONTROLE[CHAVE],BS_CONTROLE[Quantidade_11],"-")</f>
        <v>-</v>
      </c>
    </row>
    <row r="1729" spans="1:24" s="122" customFormat="1" hidden="1">
      <c r="A1729" s="160" t="str">
        <f>IF(FN_MC!Y1731="","*",FN_MC!Y1731)</f>
        <v>*</v>
      </c>
      <c r="B1729" s="160" t="str">
        <f>IF(FN_MC!X1731="","*",FN_MC!X1731)</f>
        <v>*</v>
      </c>
      <c r="C1729" s="160" t="str">
        <f>IF(FN_MC!Z1731="","*",FN_MC!Z1731)</f>
        <v>*</v>
      </c>
      <c r="D1729" s="161" t="str">
        <f>IF(FN_MC!S1731="","*",FN_MC!S1731)</f>
        <v>*</v>
      </c>
      <c r="E1729" s="161" t="str">
        <f>IF(FN_MC!T1731="","*",FN_MC!T1731)</f>
        <v>*</v>
      </c>
      <c r="F1729" s="161" t="str">
        <f>IF(FN_MC!B1731="","*",FN_MC!B1731)</f>
        <v>*</v>
      </c>
      <c r="G1729" s="161" t="str">
        <f>IF(FN_MC!D1731="","*",FN_MC!D1731)</f>
        <v>*</v>
      </c>
      <c r="H1729" s="161" t="str">
        <f>IF(FN_MC!F1731="","*",FN_MC!F1731)</f>
        <v>*</v>
      </c>
      <c r="I1729" s="161" t="str">
        <f>IF(FN_MC!H1731="","*",FN_MC!H1731)</f>
        <v>*</v>
      </c>
      <c r="J1729" s="161" t="str">
        <f>IF(FN_MC!I1731="","*",FN_MC!I1731)</f>
        <v>*</v>
      </c>
      <c r="K1729" s="161" t="str">
        <f>IF(FN_MC!M1731="","*",FN_MC!M1731)</f>
        <v>*</v>
      </c>
      <c r="L1729" s="161" t="str">
        <f>IF(FN_MC!N1731="","*",FN_MC!N1731)</f>
        <v>*</v>
      </c>
      <c r="M1729" s="162" t="str">
        <f>IF(FN_MC!J1731="","*",FN_MC!J1731)</f>
        <v>*</v>
      </c>
      <c r="N1729" s="162" t="str">
        <f>IF(FN_MC!K1731="","*",FN_MC!K1731)</f>
        <v>*</v>
      </c>
      <c r="O1729" s="162" t="str">
        <f>IF(FN_MC!L1731="","*",FN_MC!L1731)</f>
        <v>*</v>
      </c>
      <c r="P1729" s="162"/>
      <c r="Q1729" s="163" t="str">
        <f>IF(FN_MC!O1731="","*",FN_MC!O1731)</f>
        <v>*</v>
      </c>
      <c r="R1729" s="163" t="str">
        <f>IF(FN_MC!P1731="","*",FN_MC!P1731)</f>
        <v>*</v>
      </c>
      <c r="S1729" s="161" t="str">
        <f>IF(FN_MC!Q1733="","*",CONCATENATE(FN_MC!Q1733," ",FN_MC!R1733))</f>
        <v>*</v>
      </c>
      <c r="T1729" s="161" t="str">
        <f>IF(FN_MC!V1731="","*",FN_MC!V1731)</f>
        <v>*</v>
      </c>
      <c r="U1729" s="161" t="str">
        <f>IF(FN_MC!W1731="","*",FN_MC!W1731)</f>
        <v>*</v>
      </c>
      <c r="V1729" s="121" t="str">
        <f ca="1">_xlfn.XLOOKUP(G1729&amp;$V$2,BS_CONTROLE[CHAVE],BS_CONTROLE[Quantidade_11],"-")</f>
        <v>-</v>
      </c>
      <c r="W1729" s="121" t="str">
        <f ca="1">_xlfn.XLOOKUP(G1729&amp;$W$2,BS_CONTROLE[CHAVE],BS_CONTROLE[Quantidade_11],"-")</f>
        <v>-</v>
      </c>
      <c r="X1729" s="121" t="str">
        <f ca="1">_xlfn.XLOOKUP(G1729&amp;$X$2,BS_CONTROLE[CHAVE],BS_CONTROLE[Quantidade_11],"-")</f>
        <v>-</v>
      </c>
    </row>
    <row r="1730" spans="1:24" s="122" customFormat="1" hidden="1">
      <c r="A1730" s="160" t="str">
        <f>IF(FN_MC!Y1732="","*",FN_MC!Y1732)</f>
        <v>*</v>
      </c>
      <c r="B1730" s="160" t="str">
        <f>IF(FN_MC!X1732="","*",FN_MC!X1732)</f>
        <v>*</v>
      </c>
      <c r="C1730" s="160" t="str">
        <f>IF(FN_MC!Z1732="","*",FN_MC!Z1732)</f>
        <v>*</v>
      </c>
      <c r="D1730" s="161" t="str">
        <f>IF(FN_MC!S1732="","*",FN_MC!S1732)</f>
        <v>*</v>
      </c>
      <c r="E1730" s="161" t="str">
        <f>IF(FN_MC!T1732="","*",FN_MC!T1732)</f>
        <v>*</v>
      </c>
      <c r="F1730" s="161" t="str">
        <f>IF(FN_MC!B1732="","*",FN_MC!B1732)</f>
        <v>*</v>
      </c>
      <c r="G1730" s="161" t="str">
        <f>IF(FN_MC!D1732="","*",FN_MC!D1732)</f>
        <v>*</v>
      </c>
      <c r="H1730" s="161" t="str">
        <f>IF(FN_MC!F1732="","*",FN_MC!F1732)</f>
        <v>*</v>
      </c>
      <c r="I1730" s="161" t="str">
        <f>IF(FN_MC!H1732="","*",FN_MC!H1732)</f>
        <v>*</v>
      </c>
      <c r="J1730" s="161" t="str">
        <f>IF(FN_MC!I1732="","*",FN_MC!I1732)</f>
        <v>*</v>
      </c>
      <c r="K1730" s="161" t="str">
        <f>IF(FN_MC!M1732="","*",FN_MC!M1732)</f>
        <v>*</v>
      </c>
      <c r="L1730" s="161" t="str">
        <f>IF(FN_MC!N1732="","*",FN_MC!N1732)</f>
        <v>*</v>
      </c>
      <c r="M1730" s="162" t="str">
        <f>IF(FN_MC!J1732="","*",FN_MC!J1732)</f>
        <v>*</v>
      </c>
      <c r="N1730" s="162" t="str">
        <f>IF(FN_MC!K1732="","*",FN_MC!K1732)</f>
        <v>*</v>
      </c>
      <c r="O1730" s="162" t="str">
        <f>IF(FN_MC!L1732="","*",FN_MC!L1732)</f>
        <v>*</v>
      </c>
      <c r="P1730" s="162"/>
      <c r="Q1730" s="163" t="str">
        <f>IF(FN_MC!O1732="","*",FN_MC!O1732)</f>
        <v>*</v>
      </c>
      <c r="R1730" s="163" t="str">
        <f>IF(FN_MC!P1732="","*",FN_MC!P1732)</f>
        <v>*</v>
      </c>
      <c r="S1730" s="161" t="str">
        <f>IF(FN_MC!Q1734="","*",CONCATENATE(FN_MC!Q1734," ",FN_MC!R1734))</f>
        <v>*</v>
      </c>
      <c r="T1730" s="161" t="str">
        <f>IF(FN_MC!V1732="","*",FN_MC!V1732)</f>
        <v>*</v>
      </c>
      <c r="U1730" s="161" t="str">
        <f>IF(FN_MC!W1732="","*",FN_MC!W1732)</f>
        <v>*</v>
      </c>
      <c r="V1730" s="121" t="str">
        <f ca="1">_xlfn.XLOOKUP(G1730&amp;$V$2,BS_CONTROLE[CHAVE],BS_CONTROLE[Quantidade_11],"-")</f>
        <v>-</v>
      </c>
      <c r="W1730" s="121" t="str">
        <f ca="1">_xlfn.XLOOKUP(G1730&amp;$W$2,BS_CONTROLE[CHAVE],BS_CONTROLE[Quantidade_11],"-")</f>
        <v>-</v>
      </c>
      <c r="X1730" s="121" t="str">
        <f ca="1">_xlfn.XLOOKUP(G1730&amp;$X$2,BS_CONTROLE[CHAVE],BS_CONTROLE[Quantidade_11],"-")</f>
        <v>-</v>
      </c>
    </row>
    <row r="1731" spans="1:24" s="122" customFormat="1" hidden="1">
      <c r="A1731" s="118" t="str">
        <f>IF(FN_MC!Y1733="","*",FN_MC!Y1733)</f>
        <v>*</v>
      </c>
      <c r="B1731" s="118" t="str">
        <f>IF(FN_MC!X1733="","*",FN_MC!X1733)</f>
        <v>*</v>
      </c>
      <c r="C1731" s="118" t="str">
        <f>IF(FN_MC!Z1733="","*",FN_MC!Z1733)</f>
        <v>*</v>
      </c>
      <c r="D1731" s="119" t="str">
        <f>IF(FN_MC!S1733="","*",FN_MC!S1733)</f>
        <v>*</v>
      </c>
      <c r="E1731" s="119" t="str">
        <f>IF(FN_MC!T1733="","*",FN_MC!T1733)</f>
        <v>*</v>
      </c>
      <c r="F1731" s="119" t="str">
        <f>IF(FN_MC!B1733="","*",FN_MC!B1733)</f>
        <v>*</v>
      </c>
      <c r="G1731" s="119" t="str">
        <f>IF(FN_MC!D1733="","*",FN_MC!D1733)</f>
        <v>*</v>
      </c>
      <c r="H1731" s="119" t="str">
        <f>IF(FN_MC!F1733="","*",FN_MC!F1733)</f>
        <v>*</v>
      </c>
      <c r="I1731" s="119" t="str">
        <f>IF(FN_MC!H1733="","*",FN_MC!H1733)</f>
        <v>*</v>
      </c>
      <c r="J1731" s="119" t="str">
        <f>IF(FN_MC!I1733="","*",FN_MC!I1733)</f>
        <v>*</v>
      </c>
      <c r="K1731" s="119" t="str">
        <f>IF(FN_MC!M1733="","*",FN_MC!M1733)</f>
        <v>*</v>
      </c>
      <c r="L1731" s="119" t="str">
        <f>IF(FN_MC!N1733="","*",FN_MC!N1733)</f>
        <v>*</v>
      </c>
      <c r="M1731" s="120" t="str">
        <f>IF(FN_MC!J1733="","*",FN_MC!J1733)</f>
        <v>*</v>
      </c>
      <c r="N1731" s="120" t="str">
        <f>IF(FN_MC!K1733="","*",FN_MC!K1733)</f>
        <v>*</v>
      </c>
      <c r="O1731" s="120" t="str">
        <f>IF(FN_MC!L1733="","*",FN_MC!L1733)</f>
        <v>*</v>
      </c>
      <c r="P1731" s="120"/>
      <c r="Q1731" s="137" t="str">
        <f>IF(FN_MC!O1733="","*",FN_MC!O1733)</f>
        <v>*</v>
      </c>
      <c r="R1731" s="137" t="str">
        <f>IF(FN_MC!P1733="","*",FN_MC!P1733)</f>
        <v>*</v>
      </c>
      <c r="S1731" s="119" t="str">
        <f>IF(FN_MC!Q1735="","*",CONCATENATE(FN_MC!Q1735," ",FN_MC!R1735))</f>
        <v>*</v>
      </c>
      <c r="T1731" s="119" t="str">
        <f>IF(FN_MC!V1733="","*",FN_MC!V1733)</f>
        <v>*</v>
      </c>
      <c r="U1731" s="119" t="str">
        <f>IF(FN_MC!W1733="","*",FN_MC!W1733)</f>
        <v>*</v>
      </c>
      <c r="V1731" s="121" t="str">
        <f ca="1">_xlfn.XLOOKUP(G1731&amp;$V$2,BS_CONTROLE[CHAVE],BS_CONTROLE[Quantidade_11],"-")</f>
        <v>-</v>
      </c>
      <c r="W1731" s="121" t="str">
        <f ca="1">_xlfn.XLOOKUP(G1731&amp;$W$2,BS_CONTROLE[CHAVE],BS_CONTROLE[Quantidade_11],"-")</f>
        <v>-</v>
      </c>
      <c r="X1731" s="121" t="str">
        <f ca="1">_xlfn.XLOOKUP(G1731&amp;$X$2,BS_CONTROLE[CHAVE],BS_CONTROLE[Quantidade_11],"-")</f>
        <v>-</v>
      </c>
    </row>
    <row r="1732" spans="1:24" s="122" customFormat="1" hidden="1">
      <c r="A1732" s="160" t="str">
        <f>IF(FN_MC!Y1734="","*",FN_MC!Y1734)</f>
        <v>*</v>
      </c>
      <c r="B1732" s="160" t="str">
        <f>IF(FN_MC!X1734="","*",FN_MC!X1734)</f>
        <v>*</v>
      </c>
      <c r="C1732" s="160" t="str">
        <f>IF(FN_MC!Z1734="","*",FN_MC!Z1734)</f>
        <v>*</v>
      </c>
      <c r="D1732" s="161" t="str">
        <f>IF(FN_MC!S1734="","*",FN_MC!S1734)</f>
        <v>*</v>
      </c>
      <c r="E1732" s="161" t="str">
        <f>IF(FN_MC!T1734="","*",FN_MC!T1734)</f>
        <v>*</v>
      </c>
      <c r="F1732" s="161" t="str">
        <f>IF(FN_MC!B1734="","*",FN_MC!B1734)</f>
        <v>*</v>
      </c>
      <c r="G1732" s="161" t="str">
        <f>IF(FN_MC!D1734="","*",FN_MC!D1734)</f>
        <v>*</v>
      </c>
      <c r="H1732" s="161" t="str">
        <f>IF(FN_MC!F1734="","*",FN_MC!F1734)</f>
        <v>*</v>
      </c>
      <c r="I1732" s="161" t="str">
        <f>IF(FN_MC!H1734="","*",FN_MC!H1734)</f>
        <v>*</v>
      </c>
      <c r="J1732" s="161" t="str">
        <f>IF(FN_MC!I1734="","*",FN_MC!I1734)</f>
        <v>*</v>
      </c>
      <c r="K1732" s="161" t="str">
        <f>IF(FN_MC!M1734="","*",FN_MC!M1734)</f>
        <v>*</v>
      </c>
      <c r="L1732" s="161" t="str">
        <f>IF(FN_MC!N1734="","*",FN_MC!N1734)</f>
        <v>*</v>
      </c>
      <c r="M1732" s="162" t="str">
        <f>IF(FN_MC!J1734="","*",FN_MC!J1734)</f>
        <v>*</v>
      </c>
      <c r="N1732" s="162" t="str">
        <f>IF(FN_MC!K1734="","*",FN_MC!K1734)</f>
        <v>*</v>
      </c>
      <c r="O1732" s="162" t="str">
        <f>IF(FN_MC!L1734="","*",FN_MC!L1734)</f>
        <v>*</v>
      </c>
      <c r="P1732" s="162"/>
      <c r="Q1732" s="163" t="str">
        <f>IF(FN_MC!O1734="","*",FN_MC!O1734)</f>
        <v>*</v>
      </c>
      <c r="R1732" s="163" t="str">
        <f>IF(FN_MC!P1734="","*",FN_MC!P1734)</f>
        <v>*</v>
      </c>
      <c r="S1732" s="161" t="str">
        <f>IF(FN_MC!Q1736="","*",CONCATENATE(FN_MC!Q1736," ",FN_MC!R1736))</f>
        <v>*</v>
      </c>
      <c r="T1732" s="161" t="str">
        <f>IF(FN_MC!V1734="","*",FN_MC!V1734)</f>
        <v>*</v>
      </c>
      <c r="U1732" s="161" t="str">
        <f>IF(FN_MC!W1734="","*",FN_MC!W1734)</f>
        <v>*</v>
      </c>
      <c r="V1732" s="121" t="str">
        <f ca="1">_xlfn.XLOOKUP(G1732&amp;$V$2,BS_CONTROLE[CHAVE],BS_CONTROLE[Quantidade_11],"-")</f>
        <v>-</v>
      </c>
      <c r="W1732" s="121" t="str">
        <f ca="1">_xlfn.XLOOKUP(G1732&amp;$W$2,BS_CONTROLE[CHAVE],BS_CONTROLE[Quantidade_11],"-")</f>
        <v>-</v>
      </c>
      <c r="X1732" s="121" t="str">
        <f ca="1">_xlfn.XLOOKUP(G1732&amp;$X$2,BS_CONTROLE[CHAVE],BS_CONTROLE[Quantidade_11],"-")</f>
        <v>-</v>
      </c>
    </row>
    <row r="1733" spans="1:24" s="122" customFormat="1" hidden="1">
      <c r="A1733" s="160" t="str">
        <f>IF(FN_MC!Y1735="","*",FN_MC!Y1735)</f>
        <v>*</v>
      </c>
      <c r="B1733" s="160" t="str">
        <f>IF(FN_MC!X1735="","*",FN_MC!X1735)</f>
        <v>*</v>
      </c>
      <c r="C1733" s="160" t="str">
        <f>IF(FN_MC!Z1735="","*",FN_MC!Z1735)</f>
        <v>*</v>
      </c>
      <c r="D1733" s="161" t="str">
        <f>IF(FN_MC!S1735="","*",FN_MC!S1735)</f>
        <v>*</v>
      </c>
      <c r="E1733" s="161" t="str">
        <f>IF(FN_MC!T1735="","*",FN_MC!T1735)</f>
        <v>*</v>
      </c>
      <c r="F1733" s="161" t="str">
        <f>IF(FN_MC!B1735="","*",FN_MC!B1735)</f>
        <v>*</v>
      </c>
      <c r="G1733" s="161" t="str">
        <f>IF(FN_MC!D1735="","*",FN_MC!D1735)</f>
        <v>*</v>
      </c>
      <c r="H1733" s="161" t="str">
        <f>IF(FN_MC!F1735="","*",FN_MC!F1735)</f>
        <v>*</v>
      </c>
      <c r="I1733" s="161" t="str">
        <f>IF(FN_MC!H1735="","*",FN_MC!H1735)</f>
        <v>*</v>
      </c>
      <c r="J1733" s="161" t="str">
        <f>IF(FN_MC!I1735="","*",FN_MC!I1735)</f>
        <v>*</v>
      </c>
      <c r="K1733" s="161" t="str">
        <f>IF(FN_MC!M1735="","*",FN_MC!M1735)</f>
        <v>*</v>
      </c>
      <c r="L1733" s="161" t="str">
        <f>IF(FN_MC!N1735="","*",FN_MC!N1735)</f>
        <v>*</v>
      </c>
      <c r="M1733" s="162" t="str">
        <f>IF(FN_MC!J1735="","*",FN_MC!J1735)</f>
        <v>*</v>
      </c>
      <c r="N1733" s="162" t="str">
        <f>IF(FN_MC!K1735="","*",FN_MC!K1735)</f>
        <v>*</v>
      </c>
      <c r="O1733" s="162" t="str">
        <f>IF(FN_MC!L1735="","*",FN_MC!L1735)</f>
        <v>*</v>
      </c>
      <c r="P1733" s="162"/>
      <c r="Q1733" s="163" t="str">
        <f>IF(FN_MC!O1735="","*",FN_MC!O1735)</f>
        <v>*</v>
      </c>
      <c r="R1733" s="163" t="str">
        <f>IF(FN_MC!P1735="","*",FN_MC!P1735)</f>
        <v>*</v>
      </c>
      <c r="S1733" s="161" t="str">
        <f>IF(FN_MC!Q1737="","*",CONCATENATE(FN_MC!Q1737," ",FN_MC!R1737))</f>
        <v>*</v>
      </c>
      <c r="T1733" s="161" t="str">
        <f>IF(FN_MC!V1735="","*",FN_MC!V1735)</f>
        <v>*</v>
      </c>
      <c r="U1733" s="161" t="str">
        <f>IF(FN_MC!W1735="","*",FN_MC!W1735)</f>
        <v>*</v>
      </c>
      <c r="V1733" s="121" t="str">
        <f ca="1">_xlfn.XLOOKUP(G1733&amp;$V$2,BS_CONTROLE[CHAVE],BS_CONTROLE[Quantidade_11],"-")</f>
        <v>-</v>
      </c>
      <c r="W1733" s="121" t="str">
        <f ca="1">_xlfn.XLOOKUP(G1733&amp;$W$2,BS_CONTROLE[CHAVE],BS_CONTROLE[Quantidade_11],"-")</f>
        <v>-</v>
      </c>
      <c r="X1733" s="121" t="str">
        <f ca="1">_xlfn.XLOOKUP(G1733&amp;$X$2,BS_CONTROLE[CHAVE],BS_CONTROLE[Quantidade_11],"-")</f>
        <v>-</v>
      </c>
    </row>
    <row r="1734" spans="1:24" s="122" customFormat="1" hidden="1">
      <c r="A1734" s="118" t="str">
        <f>IF(FN_MC!Y1736="","*",FN_MC!Y1736)</f>
        <v>*</v>
      </c>
      <c r="B1734" s="118" t="str">
        <f>IF(FN_MC!X1736="","*",FN_MC!X1736)</f>
        <v>*</v>
      </c>
      <c r="C1734" s="118" t="str">
        <f>IF(FN_MC!Z1736="","*",FN_MC!Z1736)</f>
        <v>*</v>
      </c>
      <c r="D1734" s="119" t="str">
        <f>IF(FN_MC!S1736="","*",FN_MC!S1736)</f>
        <v>*</v>
      </c>
      <c r="E1734" s="119" t="str">
        <f>IF(FN_MC!T1736="","*",FN_MC!T1736)</f>
        <v>*</v>
      </c>
      <c r="F1734" s="119" t="str">
        <f>IF(FN_MC!B1736="","*",FN_MC!B1736)</f>
        <v>*</v>
      </c>
      <c r="G1734" s="119" t="str">
        <f>IF(FN_MC!D1736="","*",FN_MC!D1736)</f>
        <v>*</v>
      </c>
      <c r="H1734" s="119" t="str">
        <f>IF(FN_MC!F1736="","*",FN_MC!F1736)</f>
        <v>*</v>
      </c>
      <c r="I1734" s="119" t="str">
        <f>IF(FN_MC!H1736="","*",FN_MC!H1736)</f>
        <v>*</v>
      </c>
      <c r="J1734" s="119" t="str">
        <f>IF(FN_MC!I1736="","*",FN_MC!I1736)</f>
        <v>*</v>
      </c>
      <c r="K1734" s="119" t="str">
        <f>IF(FN_MC!M1736="","*",FN_MC!M1736)</f>
        <v>*</v>
      </c>
      <c r="L1734" s="119" t="str">
        <f>IF(FN_MC!N1736="","*",FN_MC!N1736)</f>
        <v>*</v>
      </c>
      <c r="M1734" s="120" t="str">
        <f>IF(FN_MC!J1736="","*",FN_MC!J1736)</f>
        <v>*</v>
      </c>
      <c r="N1734" s="120" t="str">
        <f>IF(FN_MC!K1736="","*",FN_MC!K1736)</f>
        <v>*</v>
      </c>
      <c r="O1734" s="120" t="str">
        <f>IF(FN_MC!L1736="","*",FN_MC!L1736)</f>
        <v>*</v>
      </c>
      <c r="P1734" s="120"/>
      <c r="Q1734" s="137" t="str">
        <f>IF(FN_MC!O1736="","*",FN_MC!O1736)</f>
        <v>*</v>
      </c>
      <c r="R1734" s="137" t="str">
        <f>IF(FN_MC!P1736="","*",FN_MC!P1736)</f>
        <v>*</v>
      </c>
      <c r="S1734" s="119" t="str">
        <f>IF(FN_MC!Q1738="","*",CONCATENATE(FN_MC!Q1738," ",FN_MC!R1738))</f>
        <v>*</v>
      </c>
      <c r="T1734" s="119" t="str">
        <f>IF(FN_MC!V1736="","*",FN_MC!V1736)</f>
        <v>*</v>
      </c>
      <c r="U1734" s="119" t="str">
        <f>IF(FN_MC!W1736="","*",FN_MC!W1736)</f>
        <v>*</v>
      </c>
      <c r="V1734" s="121" t="str">
        <f ca="1">_xlfn.XLOOKUP(G1734&amp;$V$2,BS_CONTROLE[CHAVE],BS_CONTROLE[Quantidade_11],"-")</f>
        <v>-</v>
      </c>
      <c r="W1734" s="121" t="str">
        <f ca="1">_xlfn.XLOOKUP(G1734&amp;$W$2,BS_CONTROLE[CHAVE],BS_CONTROLE[Quantidade_11],"-")</f>
        <v>-</v>
      </c>
      <c r="X1734" s="121" t="str">
        <f ca="1">_xlfn.XLOOKUP(G1734&amp;$X$2,BS_CONTROLE[CHAVE],BS_CONTROLE[Quantidade_11],"-")</f>
        <v>-</v>
      </c>
    </row>
    <row r="1735" spans="1:24" s="122" customFormat="1" hidden="1">
      <c r="A1735" s="160" t="str">
        <f>IF(FN_MC!Y1737="","*",FN_MC!Y1737)</f>
        <v>*</v>
      </c>
      <c r="B1735" s="160" t="str">
        <f>IF(FN_MC!X1737="","*",FN_MC!X1737)</f>
        <v>*</v>
      </c>
      <c r="C1735" s="160" t="str">
        <f>IF(FN_MC!Z1737="","*",FN_MC!Z1737)</f>
        <v>*</v>
      </c>
      <c r="D1735" s="161" t="str">
        <f>IF(FN_MC!S1737="","*",FN_MC!S1737)</f>
        <v>*</v>
      </c>
      <c r="E1735" s="161" t="str">
        <f>IF(FN_MC!T1737="","*",FN_MC!T1737)</f>
        <v>*</v>
      </c>
      <c r="F1735" s="161" t="str">
        <f>IF(FN_MC!B1737="","*",FN_MC!B1737)</f>
        <v>*</v>
      </c>
      <c r="G1735" s="161" t="str">
        <f>IF(FN_MC!D1737="","*",FN_MC!D1737)</f>
        <v>*</v>
      </c>
      <c r="H1735" s="161" t="str">
        <f>IF(FN_MC!F1737="","*",FN_MC!F1737)</f>
        <v>*</v>
      </c>
      <c r="I1735" s="161" t="str">
        <f>IF(FN_MC!H1737="","*",FN_MC!H1737)</f>
        <v>*</v>
      </c>
      <c r="J1735" s="161" t="str">
        <f>IF(FN_MC!I1737="","*",FN_MC!I1737)</f>
        <v>*</v>
      </c>
      <c r="K1735" s="161" t="str">
        <f>IF(FN_MC!M1737="","*",FN_MC!M1737)</f>
        <v>*</v>
      </c>
      <c r="L1735" s="161" t="str">
        <f>IF(FN_MC!N1737="","*",FN_MC!N1737)</f>
        <v>*</v>
      </c>
      <c r="M1735" s="162" t="str">
        <f>IF(FN_MC!J1737="","*",FN_MC!J1737)</f>
        <v>*</v>
      </c>
      <c r="N1735" s="162" t="str">
        <f>IF(FN_MC!K1737="","*",FN_MC!K1737)</f>
        <v>*</v>
      </c>
      <c r="O1735" s="162" t="str">
        <f>IF(FN_MC!L1737="","*",FN_MC!L1737)</f>
        <v>*</v>
      </c>
      <c r="P1735" s="162"/>
      <c r="Q1735" s="163" t="str">
        <f>IF(FN_MC!O1737="","*",FN_MC!O1737)</f>
        <v>*</v>
      </c>
      <c r="R1735" s="163" t="str">
        <f>IF(FN_MC!P1737="","*",FN_MC!P1737)</f>
        <v>*</v>
      </c>
      <c r="S1735" s="161" t="str">
        <f>IF(FN_MC!Q1739="","*",CONCATENATE(FN_MC!Q1739," ",FN_MC!R1739))</f>
        <v>*</v>
      </c>
      <c r="T1735" s="161" t="str">
        <f>IF(FN_MC!V1737="","*",FN_MC!V1737)</f>
        <v>*</v>
      </c>
      <c r="U1735" s="161" t="str">
        <f>IF(FN_MC!W1737="","*",FN_MC!W1737)</f>
        <v>*</v>
      </c>
      <c r="V1735" s="121" t="str">
        <f ca="1">_xlfn.XLOOKUP(G1735&amp;$V$2,BS_CONTROLE[CHAVE],BS_CONTROLE[Quantidade_11],"-")</f>
        <v>-</v>
      </c>
      <c r="W1735" s="121" t="str">
        <f ca="1">_xlfn.XLOOKUP(G1735&amp;$W$2,BS_CONTROLE[CHAVE],BS_CONTROLE[Quantidade_11],"-")</f>
        <v>-</v>
      </c>
      <c r="X1735" s="121" t="str">
        <f ca="1">_xlfn.XLOOKUP(G1735&amp;$X$2,BS_CONTROLE[CHAVE],BS_CONTROLE[Quantidade_11],"-")</f>
        <v>-</v>
      </c>
    </row>
    <row r="1736" spans="1:24" s="122" customFormat="1" hidden="1">
      <c r="A1736" s="160" t="str">
        <f>IF(FN_MC!Y1738="","*",FN_MC!Y1738)</f>
        <v>*</v>
      </c>
      <c r="B1736" s="160" t="str">
        <f>IF(FN_MC!X1738="","*",FN_MC!X1738)</f>
        <v>*</v>
      </c>
      <c r="C1736" s="160" t="str">
        <f>IF(FN_MC!Z1738="","*",FN_MC!Z1738)</f>
        <v>*</v>
      </c>
      <c r="D1736" s="161" t="str">
        <f>IF(FN_MC!S1738="","*",FN_MC!S1738)</f>
        <v>*</v>
      </c>
      <c r="E1736" s="161" t="str">
        <f>IF(FN_MC!T1738="","*",FN_MC!T1738)</f>
        <v>*</v>
      </c>
      <c r="F1736" s="161" t="str">
        <f>IF(FN_MC!B1738="","*",FN_MC!B1738)</f>
        <v>*</v>
      </c>
      <c r="G1736" s="161" t="str">
        <f>IF(FN_MC!D1738="","*",FN_MC!D1738)</f>
        <v>*</v>
      </c>
      <c r="H1736" s="161" t="str">
        <f>IF(FN_MC!F1738="","*",FN_MC!F1738)</f>
        <v>*</v>
      </c>
      <c r="I1736" s="161" t="str">
        <f>IF(FN_MC!H1738="","*",FN_MC!H1738)</f>
        <v>*</v>
      </c>
      <c r="J1736" s="161" t="str">
        <f>IF(FN_MC!I1738="","*",FN_MC!I1738)</f>
        <v>*</v>
      </c>
      <c r="K1736" s="161" t="str">
        <f>IF(FN_MC!M1738="","*",FN_MC!M1738)</f>
        <v>*</v>
      </c>
      <c r="L1736" s="161" t="str">
        <f>IF(FN_MC!N1738="","*",FN_MC!N1738)</f>
        <v>*</v>
      </c>
      <c r="M1736" s="162" t="str">
        <f>IF(FN_MC!J1738="","*",FN_MC!J1738)</f>
        <v>*</v>
      </c>
      <c r="N1736" s="162" t="str">
        <f>IF(FN_MC!K1738="","*",FN_MC!K1738)</f>
        <v>*</v>
      </c>
      <c r="O1736" s="162" t="str">
        <f>IF(FN_MC!L1738="","*",FN_MC!L1738)</f>
        <v>*</v>
      </c>
      <c r="P1736" s="162"/>
      <c r="Q1736" s="163" t="str">
        <f>IF(FN_MC!O1738="","*",FN_MC!O1738)</f>
        <v>*</v>
      </c>
      <c r="R1736" s="163" t="str">
        <f>IF(FN_MC!P1738="","*",FN_MC!P1738)</f>
        <v>*</v>
      </c>
      <c r="S1736" s="161" t="str">
        <f>IF(FN_MC!Q1740="","*",CONCATENATE(FN_MC!Q1740," ",FN_MC!R1740))</f>
        <v>*</v>
      </c>
      <c r="T1736" s="161" t="str">
        <f>IF(FN_MC!V1738="","*",FN_MC!V1738)</f>
        <v>*</v>
      </c>
      <c r="U1736" s="161" t="str">
        <f>IF(FN_MC!W1738="","*",FN_MC!W1738)</f>
        <v>*</v>
      </c>
      <c r="V1736" s="121" t="str">
        <f ca="1">_xlfn.XLOOKUP(G1736&amp;$V$2,BS_CONTROLE[CHAVE],BS_CONTROLE[Quantidade_11],"-")</f>
        <v>-</v>
      </c>
      <c r="W1736" s="121" t="str">
        <f ca="1">_xlfn.XLOOKUP(G1736&amp;$W$2,BS_CONTROLE[CHAVE],BS_CONTROLE[Quantidade_11],"-")</f>
        <v>-</v>
      </c>
      <c r="X1736" s="121" t="str">
        <f ca="1">_xlfn.XLOOKUP(G1736&amp;$X$2,BS_CONTROLE[CHAVE],BS_CONTROLE[Quantidade_11],"-")</f>
        <v>-</v>
      </c>
    </row>
    <row r="1737" spans="1:24" s="122" customFormat="1" hidden="1">
      <c r="A1737" s="118" t="str">
        <f>IF(FN_MC!Y1739="","*",FN_MC!Y1739)</f>
        <v>*</v>
      </c>
      <c r="B1737" s="118" t="str">
        <f>IF(FN_MC!X1739="","*",FN_MC!X1739)</f>
        <v>*</v>
      </c>
      <c r="C1737" s="118" t="str">
        <f>IF(FN_MC!Z1739="","*",FN_MC!Z1739)</f>
        <v>*</v>
      </c>
      <c r="D1737" s="119" t="str">
        <f>IF(FN_MC!S1739="","*",FN_MC!S1739)</f>
        <v>*</v>
      </c>
      <c r="E1737" s="119" t="str">
        <f>IF(FN_MC!T1739="","*",FN_MC!T1739)</f>
        <v>*</v>
      </c>
      <c r="F1737" s="119" t="str">
        <f>IF(FN_MC!B1739="","*",FN_MC!B1739)</f>
        <v>*</v>
      </c>
      <c r="G1737" s="119" t="str">
        <f>IF(FN_MC!D1739="","*",FN_MC!D1739)</f>
        <v>*</v>
      </c>
      <c r="H1737" s="119" t="str">
        <f>IF(FN_MC!F1739="","*",FN_MC!F1739)</f>
        <v>*</v>
      </c>
      <c r="I1737" s="119" t="str">
        <f>IF(FN_MC!H1739="","*",FN_MC!H1739)</f>
        <v>*</v>
      </c>
      <c r="J1737" s="119" t="str">
        <f>IF(FN_MC!I1739="","*",FN_MC!I1739)</f>
        <v>*</v>
      </c>
      <c r="K1737" s="119" t="str">
        <f>IF(FN_MC!M1739="","*",FN_MC!M1739)</f>
        <v>*</v>
      </c>
      <c r="L1737" s="119" t="str">
        <f>IF(FN_MC!N1739="","*",FN_MC!N1739)</f>
        <v>*</v>
      </c>
      <c r="M1737" s="120" t="str">
        <f>IF(FN_MC!J1739="","*",FN_MC!J1739)</f>
        <v>*</v>
      </c>
      <c r="N1737" s="120" t="str">
        <f>IF(FN_MC!K1739="","*",FN_MC!K1739)</f>
        <v>*</v>
      </c>
      <c r="O1737" s="120" t="str">
        <f>IF(FN_MC!L1739="","*",FN_MC!L1739)</f>
        <v>*</v>
      </c>
      <c r="P1737" s="120"/>
      <c r="Q1737" s="137" t="str">
        <f>IF(FN_MC!O1739="","*",FN_MC!O1739)</f>
        <v>*</v>
      </c>
      <c r="R1737" s="137" t="str">
        <f>IF(FN_MC!P1739="","*",FN_MC!P1739)</f>
        <v>*</v>
      </c>
      <c r="S1737" s="119" t="str">
        <f>IF(FN_MC!Q1741="","*",CONCATENATE(FN_MC!Q1741," ",FN_MC!R1741))</f>
        <v>*</v>
      </c>
      <c r="T1737" s="119" t="str">
        <f>IF(FN_MC!V1739="","*",FN_MC!V1739)</f>
        <v>*</v>
      </c>
      <c r="U1737" s="119" t="str">
        <f>IF(FN_MC!W1739="","*",FN_MC!W1739)</f>
        <v>*</v>
      </c>
      <c r="V1737" s="121" t="str">
        <f ca="1">_xlfn.XLOOKUP(G1737&amp;$V$2,BS_CONTROLE[CHAVE],BS_CONTROLE[Quantidade_11],"-")</f>
        <v>-</v>
      </c>
      <c r="W1737" s="121" t="str">
        <f ca="1">_xlfn.XLOOKUP(G1737&amp;$W$2,BS_CONTROLE[CHAVE],BS_CONTROLE[Quantidade_11],"-")</f>
        <v>-</v>
      </c>
      <c r="X1737" s="121" t="str">
        <f ca="1">_xlfn.XLOOKUP(G1737&amp;$X$2,BS_CONTROLE[CHAVE],BS_CONTROLE[Quantidade_11],"-")</f>
        <v>-</v>
      </c>
    </row>
    <row r="1738" spans="1:24" s="122" customFormat="1" hidden="1">
      <c r="A1738" s="160" t="str">
        <f>IF(FN_MC!Y1740="","*",FN_MC!Y1740)</f>
        <v>*</v>
      </c>
      <c r="B1738" s="160" t="str">
        <f>IF(FN_MC!X1740="","*",FN_MC!X1740)</f>
        <v>*</v>
      </c>
      <c r="C1738" s="160" t="str">
        <f>IF(FN_MC!Z1740="","*",FN_MC!Z1740)</f>
        <v>*</v>
      </c>
      <c r="D1738" s="161" t="str">
        <f>IF(FN_MC!S1740="","*",FN_MC!S1740)</f>
        <v>*</v>
      </c>
      <c r="E1738" s="161" t="str">
        <f>IF(FN_MC!T1740="","*",FN_MC!T1740)</f>
        <v>*</v>
      </c>
      <c r="F1738" s="161" t="str">
        <f>IF(FN_MC!B1740="","*",FN_MC!B1740)</f>
        <v>*</v>
      </c>
      <c r="G1738" s="161" t="str">
        <f>IF(FN_MC!D1740="","*",FN_MC!D1740)</f>
        <v>*</v>
      </c>
      <c r="H1738" s="161" t="str">
        <f>IF(FN_MC!F1740="","*",FN_MC!F1740)</f>
        <v>*</v>
      </c>
      <c r="I1738" s="161" t="str">
        <f>IF(FN_MC!H1740="","*",FN_MC!H1740)</f>
        <v>*</v>
      </c>
      <c r="J1738" s="161" t="str">
        <f>IF(FN_MC!I1740="","*",FN_MC!I1740)</f>
        <v>*</v>
      </c>
      <c r="K1738" s="161" t="str">
        <f>IF(FN_MC!M1740="","*",FN_MC!M1740)</f>
        <v>*</v>
      </c>
      <c r="L1738" s="161" t="str">
        <f>IF(FN_MC!N1740="","*",FN_MC!N1740)</f>
        <v>*</v>
      </c>
      <c r="M1738" s="162" t="str">
        <f>IF(FN_MC!J1740="","*",FN_MC!J1740)</f>
        <v>*</v>
      </c>
      <c r="N1738" s="162" t="str">
        <f>IF(FN_MC!K1740="","*",FN_MC!K1740)</f>
        <v>*</v>
      </c>
      <c r="O1738" s="162" t="str">
        <f>IF(FN_MC!L1740="","*",FN_MC!L1740)</f>
        <v>*</v>
      </c>
      <c r="P1738" s="162"/>
      <c r="Q1738" s="163" t="str">
        <f>IF(FN_MC!O1740="","*",FN_MC!O1740)</f>
        <v>*</v>
      </c>
      <c r="R1738" s="163" t="str">
        <f>IF(FN_MC!P1740="","*",FN_MC!P1740)</f>
        <v>*</v>
      </c>
      <c r="S1738" s="161" t="str">
        <f>IF(FN_MC!Q1742="","*",CONCATENATE(FN_MC!Q1742," ",FN_MC!R1742))</f>
        <v>*</v>
      </c>
      <c r="T1738" s="161" t="str">
        <f>IF(FN_MC!V1740="","*",FN_MC!V1740)</f>
        <v>*</v>
      </c>
      <c r="U1738" s="161" t="str">
        <f>IF(FN_MC!W1740="","*",FN_MC!W1740)</f>
        <v>*</v>
      </c>
      <c r="V1738" s="121" t="str">
        <f ca="1">_xlfn.XLOOKUP(G1738&amp;$V$2,BS_CONTROLE[CHAVE],BS_CONTROLE[Quantidade_11],"-")</f>
        <v>-</v>
      </c>
      <c r="W1738" s="121" t="str">
        <f ca="1">_xlfn.XLOOKUP(G1738&amp;$W$2,BS_CONTROLE[CHAVE],BS_CONTROLE[Quantidade_11],"-")</f>
        <v>-</v>
      </c>
      <c r="X1738" s="121" t="str">
        <f ca="1">_xlfn.XLOOKUP(G1738&amp;$X$2,BS_CONTROLE[CHAVE],BS_CONTROLE[Quantidade_11],"-")</f>
        <v>-</v>
      </c>
    </row>
    <row r="1739" spans="1:24" s="122" customFormat="1" hidden="1">
      <c r="A1739" s="160" t="str">
        <f>IF(FN_MC!Y1741="","*",FN_MC!Y1741)</f>
        <v>*</v>
      </c>
      <c r="B1739" s="160" t="str">
        <f>IF(FN_MC!X1741="","*",FN_MC!X1741)</f>
        <v>*</v>
      </c>
      <c r="C1739" s="160" t="str">
        <f>IF(FN_MC!Z1741="","*",FN_MC!Z1741)</f>
        <v>*</v>
      </c>
      <c r="D1739" s="161" t="str">
        <f>IF(FN_MC!S1741="","*",FN_MC!S1741)</f>
        <v>*</v>
      </c>
      <c r="E1739" s="161" t="str">
        <f>IF(FN_MC!T1741="","*",FN_MC!T1741)</f>
        <v>*</v>
      </c>
      <c r="F1739" s="161" t="str">
        <f>IF(FN_MC!B1741="","*",FN_MC!B1741)</f>
        <v>*</v>
      </c>
      <c r="G1739" s="161" t="str">
        <f>IF(FN_MC!D1741="","*",FN_MC!D1741)</f>
        <v>*</v>
      </c>
      <c r="H1739" s="161" t="str">
        <f>IF(FN_MC!F1741="","*",FN_MC!F1741)</f>
        <v>*</v>
      </c>
      <c r="I1739" s="161" t="str">
        <f>IF(FN_MC!H1741="","*",FN_MC!H1741)</f>
        <v>*</v>
      </c>
      <c r="J1739" s="161" t="str">
        <f>IF(FN_MC!I1741="","*",FN_MC!I1741)</f>
        <v>*</v>
      </c>
      <c r="K1739" s="161" t="str">
        <f>IF(FN_MC!M1741="","*",FN_MC!M1741)</f>
        <v>*</v>
      </c>
      <c r="L1739" s="161" t="str">
        <f>IF(FN_MC!N1741="","*",FN_MC!N1741)</f>
        <v>*</v>
      </c>
      <c r="M1739" s="162" t="str">
        <f>IF(FN_MC!J1741="","*",FN_MC!J1741)</f>
        <v>*</v>
      </c>
      <c r="N1739" s="162" t="str">
        <f>IF(FN_MC!K1741="","*",FN_MC!K1741)</f>
        <v>*</v>
      </c>
      <c r="O1739" s="162" t="str">
        <f>IF(FN_MC!L1741="","*",FN_MC!L1741)</f>
        <v>*</v>
      </c>
      <c r="P1739" s="162"/>
      <c r="Q1739" s="163" t="str">
        <f>IF(FN_MC!O1741="","*",FN_MC!O1741)</f>
        <v>*</v>
      </c>
      <c r="R1739" s="163" t="str">
        <f>IF(FN_MC!P1741="","*",FN_MC!P1741)</f>
        <v>*</v>
      </c>
      <c r="S1739" s="161" t="str">
        <f>IF(FN_MC!Q1743="","*",CONCATENATE(FN_MC!Q1743," ",FN_MC!R1743))</f>
        <v>*</v>
      </c>
      <c r="T1739" s="161" t="str">
        <f>IF(FN_MC!V1741="","*",FN_MC!V1741)</f>
        <v>*</v>
      </c>
      <c r="U1739" s="161" t="str">
        <f>IF(FN_MC!W1741="","*",FN_MC!W1741)</f>
        <v>*</v>
      </c>
      <c r="V1739" s="121" t="str">
        <f ca="1">_xlfn.XLOOKUP(G1739&amp;$V$2,BS_CONTROLE[CHAVE],BS_CONTROLE[Quantidade_11],"-")</f>
        <v>-</v>
      </c>
      <c r="W1739" s="121" t="str">
        <f ca="1">_xlfn.XLOOKUP(G1739&amp;$W$2,BS_CONTROLE[CHAVE],BS_CONTROLE[Quantidade_11],"-")</f>
        <v>-</v>
      </c>
      <c r="X1739" s="121" t="str">
        <f ca="1">_xlfn.XLOOKUP(G1739&amp;$X$2,BS_CONTROLE[CHAVE],BS_CONTROLE[Quantidade_11],"-")</f>
        <v>-</v>
      </c>
    </row>
    <row r="1740" spans="1:24" s="122" customFormat="1" hidden="1">
      <c r="A1740" s="118" t="str">
        <f>IF(FN_MC!Y1742="","*",FN_MC!Y1742)</f>
        <v>*</v>
      </c>
      <c r="B1740" s="118" t="str">
        <f>IF(FN_MC!X1742="","*",FN_MC!X1742)</f>
        <v>*</v>
      </c>
      <c r="C1740" s="118" t="str">
        <f>IF(FN_MC!Z1742="","*",FN_MC!Z1742)</f>
        <v>*</v>
      </c>
      <c r="D1740" s="119" t="str">
        <f>IF(FN_MC!S1742="","*",FN_MC!S1742)</f>
        <v>*</v>
      </c>
      <c r="E1740" s="119" t="str">
        <f>IF(FN_MC!T1742="","*",FN_MC!T1742)</f>
        <v>*</v>
      </c>
      <c r="F1740" s="119" t="str">
        <f>IF(FN_MC!B1742="","*",FN_MC!B1742)</f>
        <v>*</v>
      </c>
      <c r="G1740" s="119" t="str">
        <f>IF(FN_MC!D1742="","*",FN_MC!D1742)</f>
        <v>*</v>
      </c>
      <c r="H1740" s="119" t="str">
        <f>IF(FN_MC!F1742="","*",FN_MC!F1742)</f>
        <v>*</v>
      </c>
      <c r="I1740" s="119" t="str">
        <f>IF(FN_MC!H1742="","*",FN_MC!H1742)</f>
        <v>*</v>
      </c>
      <c r="J1740" s="119" t="str">
        <f>IF(FN_MC!I1742="","*",FN_MC!I1742)</f>
        <v>*</v>
      </c>
      <c r="K1740" s="119" t="str">
        <f>IF(FN_MC!M1742="","*",FN_MC!M1742)</f>
        <v>*</v>
      </c>
      <c r="L1740" s="119" t="str">
        <f>IF(FN_MC!N1742="","*",FN_MC!N1742)</f>
        <v>*</v>
      </c>
      <c r="M1740" s="120" t="str">
        <f>IF(FN_MC!J1742="","*",FN_MC!J1742)</f>
        <v>*</v>
      </c>
      <c r="N1740" s="120" t="str">
        <f>IF(FN_MC!K1742="","*",FN_MC!K1742)</f>
        <v>*</v>
      </c>
      <c r="O1740" s="120" t="str">
        <f>IF(FN_MC!L1742="","*",FN_MC!L1742)</f>
        <v>*</v>
      </c>
      <c r="P1740" s="120"/>
      <c r="Q1740" s="137" t="str">
        <f>IF(FN_MC!O1742="","*",FN_MC!O1742)</f>
        <v>*</v>
      </c>
      <c r="R1740" s="137" t="str">
        <f>IF(FN_MC!P1742="","*",FN_MC!P1742)</f>
        <v>*</v>
      </c>
      <c r="S1740" s="119" t="str">
        <f>IF(FN_MC!Q1744="","*",CONCATENATE(FN_MC!Q1744," ",FN_MC!R1744))</f>
        <v>*</v>
      </c>
      <c r="T1740" s="119" t="str">
        <f>IF(FN_MC!V1742="","*",FN_MC!V1742)</f>
        <v>*</v>
      </c>
      <c r="U1740" s="119" t="str">
        <f>IF(FN_MC!W1742="","*",FN_MC!W1742)</f>
        <v>*</v>
      </c>
      <c r="V1740" s="121" t="str">
        <f ca="1">_xlfn.XLOOKUP(G1740&amp;$V$2,BS_CONTROLE[CHAVE],BS_CONTROLE[Quantidade_11],"-")</f>
        <v>-</v>
      </c>
      <c r="W1740" s="121" t="str">
        <f ca="1">_xlfn.XLOOKUP(G1740&amp;$W$2,BS_CONTROLE[CHAVE],BS_CONTROLE[Quantidade_11],"-")</f>
        <v>-</v>
      </c>
      <c r="X1740" s="121" t="str">
        <f ca="1">_xlfn.XLOOKUP(G1740&amp;$X$2,BS_CONTROLE[CHAVE],BS_CONTROLE[Quantidade_11],"-")</f>
        <v>-</v>
      </c>
    </row>
    <row r="1741" spans="1:24" s="122" customFormat="1" hidden="1">
      <c r="A1741" s="160" t="str">
        <f>IF(FN_MC!Y1743="","*",FN_MC!Y1743)</f>
        <v>*</v>
      </c>
      <c r="B1741" s="160" t="str">
        <f>IF(FN_MC!X1743="","*",FN_MC!X1743)</f>
        <v>*</v>
      </c>
      <c r="C1741" s="160" t="str">
        <f>IF(FN_MC!Z1743="","*",FN_MC!Z1743)</f>
        <v>*</v>
      </c>
      <c r="D1741" s="161" t="str">
        <f>IF(FN_MC!S1743="","*",FN_MC!S1743)</f>
        <v>*</v>
      </c>
      <c r="E1741" s="161" t="str">
        <f>IF(FN_MC!T1743="","*",FN_MC!T1743)</f>
        <v>*</v>
      </c>
      <c r="F1741" s="161" t="str">
        <f>IF(FN_MC!B1743="","*",FN_MC!B1743)</f>
        <v>*</v>
      </c>
      <c r="G1741" s="161" t="str">
        <f>IF(FN_MC!D1743="","*",FN_MC!D1743)</f>
        <v>*</v>
      </c>
      <c r="H1741" s="161" t="str">
        <f>IF(FN_MC!F1743="","*",FN_MC!F1743)</f>
        <v>*</v>
      </c>
      <c r="I1741" s="161" t="str">
        <f>IF(FN_MC!H1743="","*",FN_MC!H1743)</f>
        <v>*</v>
      </c>
      <c r="J1741" s="161" t="str">
        <f>IF(FN_MC!I1743="","*",FN_MC!I1743)</f>
        <v>*</v>
      </c>
      <c r="K1741" s="161" t="str">
        <f>IF(FN_MC!M1743="","*",FN_MC!M1743)</f>
        <v>*</v>
      </c>
      <c r="L1741" s="161" t="str">
        <f>IF(FN_MC!N1743="","*",FN_MC!N1743)</f>
        <v>*</v>
      </c>
      <c r="M1741" s="162" t="str">
        <f>IF(FN_MC!J1743="","*",FN_MC!J1743)</f>
        <v>*</v>
      </c>
      <c r="N1741" s="162" t="str">
        <f>IF(FN_MC!K1743="","*",FN_MC!K1743)</f>
        <v>*</v>
      </c>
      <c r="O1741" s="162" t="str">
        <f>IF(FN_MC!L1743="","*",FN_MC!L1743)</f>
        <v>*</v>
      </c>
      <c r="P1741" s="162"/>
      <c r="Q1741" s="163" t="str">
        <f>IF(FN_MC!O1743="","*",FN_MC!O1743)</f>
        <v>*</v>
      </c>
      <c r="R1741" s="163" t="str">
        <f>IF(FN_MC!P1743="","*",FN_MC!P1743)</f>
        <v>*</v>
      </c>
      <c r="S1741" s="161" t="str">
        <f>IF(FN_MC!Q1745="","*",CONCATENATE(FN_MC!Q1745," ",FN_MC!R1745))</f>
        <v>*</v>
      </c>
      <c r="T1741" s="161" t="str">
        <f>IF(FN_MC!V1743="","*",FN_MC!V1743)</f>
        <v>*</v>
      </c>
      <c r="U1741" s="161" t="str">
        <f>IF(FN_MC!W1743="","*",FN_MC!W1743)</f>
        <v>*</v>
      </c>
      <c r="V1741" s="121" t="str">
        <f ca="1">_xlfn.XLOOKUP(G1741&amp;$V$2,BS_CONTROLE[CHAVE],BS_CONTROLE[Quantidade_11],"-")</f>
        <v>-</v>
      </c>
      <c r="W1741" s="121" t="str">
        <f ca="1">_xlfn.XLOOKUP(G1741&amp;$W$2,BS_CONTROLE[CHAVE],BS_CONTROLE[Quantidade_11],"-")</f>
        <v>-</v>
      </c>
      <c r="X1741" s="121" t="str">
        <f ca="1">_xlfn.XLOOKUP(G1741&amp;$X$2,BS_CONTROLE[CHAVE],BS_CONTROLE[Quantidade_11],"-")</f>
        <v>-</v>
      </c>
    </row>
    <row r="1742" spans="1:24" s="122" customFormat="1" hidden="1">
      <c r="A1742" s="160" t="str">
        <f>IF(FN_MC!Y1744="","*",FN_MC!Y1744)</f>
        <v>*</v>
      </c>
      <c r="B1742" s="160" t="str">
        <f>IF(FN_MC!X1744="","*",FN_MC!X1744)</f>
        <v>*</v>
      </c>
      <c r="C1742" s="160" t="str">
        <f>IF(FN_MC!Z1744="","*",FN_MC!Z1744)</f>
        <v>*</v>
      </c>
      <c r="D1742" s="161" t="str">
        <f>IF(FN_MC!S1744="","*",FN_MC!S1744)</f>
        <v>*</v>
      </c>
      <c r="E1742" s="161" t="str">
        <f>IF(FN_MC!T1744="","*",FN_MC!T1744)</f>
        <v>*</v>
      </c>
      <c r="F1742" s="161" t="str">
        <f>IF(FN_MC!B1744="","*",FN_MC!B1744)</f>
        <v>*</v>
      </c>
      <c r="G1742" s="161" t="str">
        <f>IF(FN_MC!D1744="","*",FN_MC!D1744)</f>
        <v>*</v>
      </c>
      <c r="H1742" s="161" t="str">
        <f>IF(FN_MC!F1744="","*",FN_MC!F1744)</f>
        <v>*</v>
      </c>
      <c r="I1742" s="161" t="str">
        <f>IF(FN_MC!H1744="","*",FN_MC!H1744)</f>
        <v>*</v>
      </c>
      <c r="J1742" s="161" t="str">
        <f>IF(FN_MC!I1744="","*",FN_MC!I1744)</f>
        <v>*</v>
      </c>
      <c r="K1742" s="161" t="str">
        <f>IF(FN_MC!M1744="","*",FN_MC!M1744)</f>
        <v>*</v>
      </c>
      <c r="L1742" s="161" t="str">
        <f>IF(FN_MC!N1744="","*",FN_MC!N1744)</f>
        <v>*</v>
      </c>
      <c r="M1742" s="162" t="str">
        <f>IF(FN_MC!J1744="","*",FN_MC!J1744)</f>
        <v>*</v>
      </c>
      <c r="N1742" s="162" t="str">
        <f>IF(FN_MC!K1744="","*",FN_MC!K1744)</f>
        <v>*</v>
      </c>
      <c r="O1742" s="162" t="str">
        <f>IF(FN_MC!L1744="","*",FN_MC!L1744)</f>
        <v>*</v>
      </c>
      <c r="P1742" s="162"/>
      <c r="Q1742" s="163" t="str">
        <f>IF(FN_MC!O1744="","*",FN_MC!O1744)</f>
        <v>*</v>
      </c>
      <c r="R1742" s="163" t="str">
        <f>IF(FN_MC!P1744="","*",FN_MC!P1744)</f>
        <v>*</v>
      </c>
      <c r="S1742" s="161" t="str">
        <f>IF(FN_MC!Q1746="","*",CONCATENATE(FN_MC!Q1746," ",FN_MC!R1746))</f>
        <v>*</v>
      </c>
      <c r="T1742" s="161" t="str">
        <f>IF(FN_MC!V1744="","*",FN_MC!V1744)</f>
        <v>*</v>
      </c>
      <c r="U1742" s="161" t="str">
        <f>IF(FN_MC!W1744="","*",FN_MC!W1744)</f>
        <v>*</v>
      </c>
      <c r="V1742" s="121" t="str">
        <f ca="1">_xlfn.XLOOKUP(G1742&amp;$V$2,BS_CONTROLE[CHAVE],BS_CONTROLE[Quantidade_11],"-")</f>
        <v>-</v>
      </c>
      <c r="W1742" s="121" t="str">
        <f ca="1">_xlfn.XLOOKUP(G1742&amp;$W$2,BS_CONTROLE[CHAVE],BS_CONTROLE[Quantidade_11],"-")</f>
        <v>-</v>
      </c>
      <c r="X1742" s="121" t="str">
        <f ca="1">_xlfn.XLOOKUP(G1742&amp;$X$2,BS_CONTROLE[CHAVE],BS_CONTROLE[Quantidade_11],"-")</f>
        <v>-</v>
      </c>
    </row>
    <row r="1743" spans="1:24" s="122" customFormat="1" hidden="1">
      <c r="A1743" s="118" t="str">
        <f>IF(FN_MC!Y1745="","*",FN_MC!Y1745)</f>
        <v>*</v>
      </c>
      <c r="B1743" s="118" t="str">
        <f>IF(FN_MC!X1745="","*",FN_MC!X1745)</f>
        <v>*</v>
      </c>
      <c r="C1743" s="118" t="str">
        <f>IF(FN_MC!Z1745="","*",FN_MC!Z1745)</f>
        <v>*</v>
      </c>
      <c r="D1743" s="119" t="str">
        <f>IF(FN_MC!S1745="","*",FN_MC!S1745)</f>
        <v>*</v>
      </c>
      <c r="E1743" s="119" t="str">
        <f>IF(FN_MC!T1745="","*",FN_MC!T1745)</f>
        <v>*</v>
      </c>
      <c r="F1743" s="119" t="str">
        <f>IF(FN_MC!B1745="","*",FN_MC!B1745)</f>
        <v>*</v>
      </c>
      <c r="G1743" s="119" t="str">
        <f>IF(FN_MC!D1745="","*",FN_MC!D1745)</f>
        <v>*</v>
      </c>
      <c r="H1743" s="119" t="str">
        <f>IF(FN_MC!F1745="","*",FN_MC!F1745)</f>
        <v>*</v>
      </c>
      <c r="I1743" s="119" t="str">
        <f>IF(FN_MC!H1745="","*",FN_MC!H1745)</f>
        <v>*</v>
      </c>
      <c r="J1743" s="119" t="str">
        <f>IF(FN_MC!I1745="","*",FN_MC!I1745)</f>
        <v>*</v>
      </c>
      <c r="K1743" s="119" t="str">
        <f>IF(FN_MC!M1745="","*",FN_MC!M1745)</f>
        <v>*</v>
      </c>
      <c r="L1743" s="119" t="str">
        <f>IF(FN_MC!N1745="","*",FN_MC!N1745)</f>
        <v>*</v>
      </c>
      <c r="M1743" s="120" t="str">
        <f>IF(FN_MC!J1745="","*",FN_MC!J1745)</f>
        <v>*</v>
      </c>
      <c r="N1743" s="120" t="str">
        <f>IF(FN_MC!K1745="","*",FN_MC!K1745)</f>
        <v>*</v>
      </c>
      <c r="O1743" s="120" t="str">
        <f>IF(FN_MC!L1745="","*",FN_MC!L1745)</f>
        <v>*</v>
      </c>
      <c r="P1743" s="120"/>
      <c r="Q1743" s="137" t="str">
        <f>IF(FN_MC!O1745="","*",FN_MC!O1745)</f>
        <v>*</v>
      </c>
      <c r="R1743" s="137" t="str">
        <f>IF(FN_MC!P1745="","*",FN_MC!P1745)</f>
        <v>*</v>
      </c>
      <c r="S1743" s="119" t="str">
        <f>IF(FN_MC!Q1747="","*",CONCATENATE(FN_MC!Q1747," ",FN_MC!R1747))</f>
        <v>*</v>
      </c>
      <c r="T1743" s="119" t="str">
        <f>IF(FN_MC!V1745="","*",FN_MC!V1745)</f>
        <v>*</v>
      </c>
      <c r="U1743" s="119" t="str">
        <f>IF(FN_MC!W1745="","*",FN_MC!W1745)</f>
        <v>*</v>
      </c>
      <c r="V1743" s="121" t="str">
        <f ca="1">_xlfn.XLOOKUP(G1743&amp;$V$2,BS_CONTROLE[CHAVE],BS_CONTROLE[Quantidade_11],"-")</f>
        <v>-</v>
      </c>
      <c r="W1743" s="121" t="str">
        <f ca="1">_xlfn.XLOOKUP(G1743&amp;$W$2,BS_CONTROLE[CHAVE],BS_CONTROLE[Quantidade_11],"-")</f>
        <v>-</v>
      </c>
      <c r="X1743" s="121" t="str">
        <f ca="1">_xlfn.XLOOKUP(G1743&amp;$X$2,BS_CONTROLE[CHAVE],BS_CONTROLE[Quantidade_11],"-")</f>
        <v>-</v>
      </c>
    </row>
    <row r="1744" spans="1:24" s="122" customFormat="1" hidden="1">
      <c r="A1744" s="160" t="str">
        <f>IF(FN_MC!Y1746="","*",FN_MC!Y1746)</f>
        <v>*</v>
      </c>
      <c r="B1744" s="160" t="str">
        <f>IF(FN_MC!X1746="","*",FN_MC!X1746)</f>
        <v>*</v>
      </c>
      <c r="C1744" s="160" t="str">
        <f>IF(FN_MC!Z1746="","*",FN_MC!Z1746)</f>
        <v>*</v>
      </c>
      <c r="D1744" s="161" t="str">
        <f>IF(FN_MC!S1746="","*",FN_MC!S1746)</f>
        <v>*</v>
      </c>
      <c r="E1744" s="161" t="str">
        <f>IF(FN_MC!T1746="","*",FN_MC!T1746)</f>
        <v>*</v>
      </c>
      <c r="F1744" s="161" t="str">
        <f>IF(FN_MC!B1746="","*",FN_MC!B1746)</f>
        <v>*</v>
      </c>
      <c r="G1744" s="161" t="str">
        <f>IF(FN_MC!D1746="","*",FN_MC!D1746)</f>
        <v>*</v>
      </c>
      <c r="H1744" s="161" t="str">
        <f>IF(FN_MC!F1746="","*",FN_MC!F1746)</f>
        <v>*</v>
      </c>
      <c r="I1744" s="161" t="str">
        <f>IF(FN_MC!H1746="","*",FN_MC!H1746)</f>
        <v>*</v>
      </c>
      <c r="J1744" s="161" t="str">
        <f>IF(FN_MC!I1746="","*",FN_MC!I1746)</f>
        <v>*</v>
      </c>
      <c r="K1744" s="161" t="str">
        <f>IF(FN_MC!M1746="","*",FN_MC!M1746)</f>
        <v>*</v>
      </c>
      <c r="L1744" s="161" t="str">
        <f>IF(FN_MC!N1746="","*",FN_MC!N1746)</f>
        <v>*</v>
      </c>
      <c r="M1744" s="162" t="str">
        <f>IF(FN_MC!J1746="","*",FN_MC!J1746)</f>
        <v>*</v>
      </c>
      <c r="N1744" s="162" t="str">
        <f>IF(FN_MC!K1746="","*",FN_MC!K1746)</f>
        <v>*</v>
      </c>
      <c r="O1744" s="162" t="str">
        <f>IF(FN_MC!L1746="","*",FN_MC!L1746)</f>
        <v>*</v>
      </c>
      <c r="P1744" s="162"/>
      <c r="Q1744" s="163" t="str">
        <f>IF(FN_MC!O1746="","*",FN_MC!O1746)</f>
        <v>*</v>
      </c>
      <c r="R1744" s="163" t="str">
        <f>IF(FN_MC!P1746="","*",FN_MC!P1746)</f>
        <v>*</v>
      </c>
      <c r="S1744" s="161" t="str">
        <f>IF(FN_MC!Q1748="","*",CONCATENATE(FN_MC!Q1748," ",FN_MC!R1748))</f>
        <v>*</v>
      </c>
      <c r="T1744" s="161" t="str">
        <f>IF(FN_MC!V1746="","*",FN_MC!V1746)</f>
        <v>*</v>
      </c>
      <c r="U1744" s="161" t="str">
        <f>IF(FN_MC!W1746="","*",FN_MC!W1746)</f>
        <v>*</v>
      </c>
      <c r="V1744" s="121" t="str">
        <f ca="1">_xlfn.XLOOKUP(G1744&amp;$V$2,BS_CONTROLE[CHAVE],BS_CONTROLE[Quantidade_11],"-")</f>
        <v>-</v>
      </c>
      <c r="W1744" s="121" t="str">
        <f ca="1">_xlfn.XLOOKUP(G1744&amp;$W$2,BS_CONTROLE[CHAVE],BS_CONTROLE[Quantidade_11],"-")</f>
        <v>-</v>
      </c>
      <c r="X1744" s="121" t="str">
        <f ca="1">_xlfn.XLOOKUP(G1744&amp;$X$2,BS_CONTROLE[CHAVE],BS_CONTROLE[Quantidade_11],"-")</f>
        <v>-</v>
      </c>
    </row>
    <row r="1745" spans="1:24" s="122" customFormat="1" hidden="1">
      <c r="A1745" s="160" t="str">
        <f>IF(FN_MC!Y1747="","*",FN_MC!Y1747)</f>
        <v>*</v>
      </c>
      <c r="B1745" s="160" t="str">
        <f>IF(FN_MC!X1747="","*",FN_MC!X1747)</f>
        <v>*</v>
      </c>
      <c r="C1745" s="160" t="str">
        <f>IF(FN_MC!Z1747="","*",FN_MC!Z1747)</f>
        <v>*</v>
      </c>
      <c r="D1745" s="161" t="str">
        <f>IF(FN_MC!S1747="","*",FN_MC!S1747)</f>
        <v>*</v>
      </c>
      <c r="E1745" s="161" t="str">
        <f>IF(FN_MC!T1747="","*",FN_MC!T1747)</f>
        <v>*</v>
      </c>
      <c r="F1745" s="161" t="str">
        <f>IF(FN_MC!B1747="","*",FN_MC!B1747)</f>
        <v>*</v>
      </c>
      <c r="G1745" s="161" t="str">
        <f>IF(FN_MC!D1747="","*",FN_MC!D1747)</f>
        <v>*</v>
      </c>
      <c r="H1745" s="161" t="str">
        <f>IF(FN_MC!F1747="","*",FN_MC!F1747)</f>
        <v>*</v>
      </c>
      <c r="I1745" s="161" t="str">
        <f>IF(FN_MC!H1747="","*",FN_MC!H1747)</f>
        <v>*</v>
      </c>
      <c r="J1745" s="161" t="str">
        <f>IF(FN_MC!I1747="","*",FN_MC!I1747)</f>
        <v>*</v>
      </c>
      <c r="K1745" s="161" t="str">
        <f>IF(FN_MC!M1747="","*",FN_MC!M1747)</f>
        <v>*</v>
      </c>
      <c r="L1745" s="161" t="str">
        <f>IF(FN_MC!N1747="","*",FN_MC!N1747)</f>
        <v>*</v>
      </c>
      <c r="M1745" s="162" t="str">
        <f>IF(FN_MC!J1747="","*",FN_MC!J1747)</f>
        <v>*</v>
      </c>
      <c r="N1745" s="162" t="str">
        <f>IF(FN_MC!K1747="","*",FN_MC!K1747)</f>
        <v>*</v>
      </c>
      <c r="O1745" s="162" t="str">
        <f>IF(FN_MC!L1747="","*",FN_MC!L1747)</f>
        <v>*</v>
      </c>
      <c r="P1745" s="162"/>
      <c r="Q1745" s="163" t="str">
        <f>IF(FN_MC!O1747="","*",FN_MC!O1747)</f>
        <v>*</v>
      </c>
      <c r="R1745" s="163" t="str">
        <f>IF(FN_MC!P1747="","*",FN_MC!P1747)</f>
        <v>*</v>
      </c>
      <c r="S1745" s="161" t="str">
        <f>IF(FN_MC!Q1749="","*",CONCATENATE(FN_MC!Q1749," ",FN_MC!R1749))</f>
        <v>*</v>
      </c>
      <c r="T1745" s="161" t="str">
        <f>IF(FN_MC!V1747="","*",FN_MC!V1747)</f>
        <v>*</v>
      </c>
      <c r="U1745" s="161" t="str">
        <f>IF(FN_MC!W1747="","*",FN_MC!W1747)</f>
        <v>*</v>
      </c>
      <c r="V1745" s="121" t="str">
        <f ca="1">_xlfn.XLOOKUP(G1745&amp;$V$2,BS_CONTROLE[CHAVE],BS_CONTROLE[Quantidade_11],"-")</f>
        <v>-</v>
      </c>
      <c r="W1745" s="121" t="str">
        <f ca="1">_xlfn.XLOOKUP(G1745&amp;$W$2,BS_CONTROLE[CHAVE],BS_CONTROLE[Quantidade_11],"-")</f>
        <v>-</v>
      </c>
      <c r="X1745" s="121" t="str">
        <f ca="1">_xlfn.XLOOKUP(G1745&amp;$X$2,BS_CONTROLE[CHAVE],BS_CONTROLE[Quantidade_11],"-")</f>
        <v>-</v>
      </c>
    </row>
    <row r="1746" spans="1:24" s="122" customFormat="1" hidden="1">
      <c r="A1746" s="118" t="str">
        <f>IF(FN_MC!Y1748="","*",FN_MC!Y1748)</f>
        <v>*</v>
      </c>
      <c r="B1746" s="118" t="str">
        <f>IF(FN_MC!X1748="","*",FN_MC!X1748)</f>
        <v>*</v>
      </c>
      <c r="C1746" s="118" t="str">
        <f>IF(FN_MC!Z1748="","*",FN_MC!Z1748)</f>
        <v>*</v>
      </c>
      <c r="D1746" s="119" t="str">
        <f>IF(FN_MC!S1748="","*",FN_MC!S1748)</f>
        <v>*</v>
      </c>
      <c r="E1746" s="119" t="str">
        <f>IF(FN_MC!T1748="","*",FN_MC!T1748)</f>
        <v>*</v>
      </c>
      <c r="F1746" s="119" t="str">
        <f>IF(FN_MC!B1748="","*",FN_MC!B1748)</f>
        <v>*</v>
      </c>
      <c r="G1746" s="119" t="str">
        <f>IF(FN_MC!D1748="","*",FN_MC!D1748)</f>
        <v>*</v>
      </c>
      <c r="H1746" s="119" t="str">
        <f>IF(FN_MC!F1748="","*",FN_MC!F1748)</f>
        <v>*</v>
      </c>
      <c r="I1746" s="119" t="str">
        <f>IF(FN_MC!H1748="","*",FN_MC!H1748)</f>
        <v>*</v>
      </c>
      <c r="J1746" s="119" t="str">
        <f>IF(FN_MC!I1748="","*",FN_MC!I1748)</f>
        <v>*</v>
      </c>
      <c r="K1746" s="119" t="str">
        <f>IF(FN_MC!M1748="","*",FN_MC!M1748)</f>
        <v>*</v>
      </c>
      <c r="L1746" s="119" t="str">
        <f>IF(FN_MC!N1748="","*",FN_MC!N1748)</f>
        <v>*</v>
      </c>
      <c r="M1746" s="120" t="str">
        <f>IF(FN_MC!J1748="","*",FN_MC!J1748)</f>
        <v>*</v>
      </c>
      <c r="N1746" s="120" t="str">
        <f>IF(FN_MC!K1748="","*",FN_MC!K1748)</f>
        <v>*</v>
      </c>
      <c r="O1746" s="120" t="str">
        <f>IF(FN_MC!L1748="","*",FN_MC!L1748)</f>
        <v>*</v>
      </c>
      <c r="P1746" s="120"/>
      <c r="Q1746" s="137" t="str">
        <f>IF(FN_MC!O1748="","*",FN_MC!O1748)</f>
        <v>*</v>
      </c>
      <c r="R1746" s="137" t="str">
        <f>IF(FN_MC!P1748="","*",FN_MC!P1748)</f>
        <v>*</v>
      </c>
      <c r="S1746" s="119" t="str">
        <f>IF(FN_MC!Q1750="","*",CONCATENATE(FN_MC!Q1750," ",FN_MC!R1750))</f>
        <v>*</v>
      </c>
      <c r="T1746" s="119" t="str">
        <f>IF(FN_MC!V1748="","*",FN_MC!V1748)</f>
        <v>*</v>
      </c>
      <c r="U1746" s="119" t="str">
        <f>IF(FN_MC!W1748="","*",FN_MC!W1748)</f>
        <v>*</v>
      </c>
      <c r="V1746" s="121" t="str">
        <f ca="1">_xlfn.XLOOKUP(G1746&amp;$V$2,BS_CONTROLE[CHAVE],BS_CONTROLE[Quantidade_11],"-")</f>
        <v>-</v>
      </c>
      <c r="W1746" s="121" t="str">
        <f ca="1">_xlfn.XLOOKUP(G1746&amp;$W$2,BS_CONTROLE[CHAVE],BS_CONTROLE[Quantidade_11],"-")</f>
        <v>-</v>
      </c>
      <c r="X1746" s="121" t="str">
        <f ca="1">_xlfn.XLOOKUP(G1746&amp;$X$2,BS_CONTROLE[CHAVE],BS_CONTROLE[Quantidade_11],"-")</f>
        <v>-</v>
      </c>
    </row>
    <row r="1747" spans="1:24" s="122" customFormat="1" hidden="1">
      <c r="A1747" s="160" t="str">
        <f>IF(FN_MC!Y1749="","*",FN_MC!Y1749)</f>
        <v>*</v>
      </c>
      <c r="B1747" s="160" t="str">
        <f>IF(FN_MC!X1749="","*",FN_MC!X1749)</f>
        <v>*</v>
      </c>
      <c r="C1747" s="160" t="str">
        <f>IF(FN_MC!Z1749="","*",FN_MC!Z1749)</f>
        <v>*</v>
      </c>
      <c r="D1747" s="161" t="str">
        <f>IF(FN_MC!S1749="","*",FN_MC!S1749)</f>
        <v>*</v>
      </c>
      <c r="E1747" s="161" t="str">
        <f>IF(FN_MC!T1749="","*",FN_MC!T1749)</f>
        <v>*</v>
      </c>
      <c r="F1747" s="161" t="str">
        <f>IF(FN_MC!B1749="","*",FN_MC!B1749)</f>
        <v>*</v>
      </c>
      <c r="G1747" s="161" t="str">
        <f>IF(FN_MC!D1749="","*",FN_MC!D1749)</f>
        <v>*</v>
      </c>
      <c r="H1747" s="161" t="str">
        <f>IF(FN_MC!F1749="","*",FN_MC!F1749)</f>
        <v>*</v>
      </c>
      <c r="I1747" s="161" t="str">
        <f>IF(FN_MC!H1749="","*",FN_MC!H1749)</f>
        <v>*</v>
      </c>
      <c r="J1747" s="161" t="str">
        <f>IF(FN_MC!I1749="","*",FN_MC!I1749)</f>
        <v>*</v>
      </c>
      <c r="K1747" s="161" t="str">
        <f>IF(FN_MC!M1749="","*",FN_MC!M1749)</f>
        <v>*</v>
      </c>
      <c r="L1747" s="161" t="str">
        <f>IF(FN_MC!N1749="","*",FN_MC!N1749)</f>
        <v>*</v>
      </c>
      <c r="M1747" s="162" t="str">
        <f>IF(FN_MC!J1749="","*",FN_MC!J1749)</f>
        <v>*</v>
      </c>
      <c r="N1747" s="162" t="str">
        <f>IF(FN_MC!K1749="","*",FN_MC!K1749)</f>
        <v>*</v>
      </c>
      <c r="O1747" s="162" t="str">
        <f>IF(FN_MC!L1749="","*",FN_MC!L1749)</f>
        <v>*</v>
      </c>
      <c r="P1747" s="162"/>
      <c r="Q1747" s="163" t="str">
        <f>IF(FN_MC!O1749="","*",FN_MC!O1749)</f>
        <v>*</v>
      </c>
      <c r="R1747" s="163" t="str">
        <f>IF(FN_MC!P1749="","*",FN_MC!P1749)</f>
        <v>*</v>
      </c>
      <c r="S1747" s="161" t="str">
        <f>IF(FN_MC!Q1751="","*",CONCATENATE(FN_MC!Q1751," ",FN_MC!R1751))</f>
        <v>*</v>
      </c>
      <c r="T1747" s="161" t="str">
        <f>IF(FN_MC!V1749="","*",FN_MC!V1749)</f>
        <v>*</v>
      </c>
      <c r="U1747" s="161" t="str">
        <f>IF(FN_MC!W1749="","*",FN_MC!W1749)</f>
        <v>*</v>
      </c>
      <c r="V1747" s="121" t="str">
        <f ca="1">_xlfn.XLOOKUP(G1747&amp;$V$2,BS_CONTROLE[CHAVE],BS_CONTROLE[Quantidade_11],"-")</f>
        <v>-</v>
      </c>
      <c r="W1747" s="121" t="str">
        <f ca="1">_xlfn.XLOOKUP(G1747&amp;$W$2,BS_CONTROLE[CHAVE],BS_CONTROLE[Quantidade_11],"-")</f>
        <v>-</v>
      </c>
      <c r="X1747" s="121" t="str">
        <f ca="1">_xlfn.XLOOKUP(G1747&amp;$X$2,BS_CONTROLE[CHAVE],BS_CONTROLE[Quantidade_11],"-")</f>
        <v>-</v>
      </c>
    </row>
    <row r="1748" spans="1:24" s="122" customFormat="1" hidden="1">
      <c r="A1748" s="160" t="str">
        <f>IF(FN_MC!Y1750="","*",FN_MC!Y1750)</f>
        <v>*</v>
      </c>
      <c r="B1748" s="160" t="str">
        <f>IF(FN_MC!X1750="","*",FN_MC!X1750)</f>
        <v>*</v>
      </c>
      <c r="C1748" s="160" t="str">
        <f>IF(FN_MC!Z1750="","*",FN_MC!Z1750)</f>
        <v>*</v>
      </c>
      <c r="D1748" s="161" t="str">
        <f>IF(FN_MC!S1750="","*",FN_MC!S1750)</f>
        <v>*</v>
      </c>
      <c r="E1748" s="161" t="str">
        <f>IF(FN_MC!T1750="","*",FN_MC!T1750)</f>
        <v>*</v>
      </c>
      <c r="F1748" s="161" t="str">
        <f>IF(FN_MC!B1750="","*",FN_MC!B1750)</f>
        <v>*</v>
      </c>
      <c r="G1748" s="161" t="str">
        <f>IF(FN_MC!D1750="","*",FN_MC!D1750)</f>
        <v>*</v>
      </c>
      <c r="H1748" s="161" t="str">
        <f>IF(FN_MC!F1750="","*",FN_MC!F1750)</f>
        <v>*</v>
      </c>
      <c r="I1748" s="161" t="str">
        <f>IF(FN_MC!H1750="","*",FN_MC!H1750)</f>
        <v>*</v>
      </c>
      <c r="J1748" s="161" t="str">
        <f>IF(FN_MC!I1750="","*",FN_MC!I1750)</f>
        <v>*</v>
      </c>
      <c r="K1748" s="161" t="str">
        <f>IF(FN_MC!M1750="","*",FN_MC!M1750)</f>
        <v>*</v>
      </c>
      <c r="L1748" s="161" t="str">
        <f>IF(FN_MC!N1750="","*",FN_MC!N1750)</f>
        <v>*</v>
      </c>
      <c r="M1748" s="162" t="str">
        <f>IF(FN_MC!J1750="","*",FN_MC!J1750)</f>
        <v>*</v>
      </c>
      <c r="N1748" s="162" t="str">
        <f>IF(FN_MC!K1750="","*",FN_MC!K1750)</f>
        <v>*</v>
      </c>
      <c r="O1748" s="162" t="str">
        <f>IF(FN_MC!L1750="","*",FN_MC!L1750)</f>
        <v>*</v>
      </c>
      <c r="P1748" s="162"/>
      <c r="Q1748" s="163" t="str">
        <f>IF(FN_MC!O1750="","*",FN_MC!O1750)</f>
        <v>*</v>
      </c>
      <c r="R1748" s="163" t="str">
        <f>IF(FN_MC!P1750="","*",FN_MC!P1750)</f>
        <v>*</v>
      </c>
      <c r="S1748" s="161" t="str">
        <f>IF(FN_MC!Q1752="","*",CONCATENATE(FN_MC!Q1752," ",FN_MC!R1752))</f>
        <v>*</v>
      </c>
      <c r="T1748" s="161" t="str">
        <f>IF(FN_MC!V1750="","*",FN_MC!V1750)</f>
        <v>*</v>
      </c>
      <c r="U1748" s="161" t="str">
        <f>IF(FN_MC!W1750="","*",FN_MC!W1750)</f>
        <v>*</v>
      </c>
      <c r="V1748" s="121" t="str">
        <f ca="1">_xlfn.XLOOKUP(G1748&amp;$V$2,BS_CONTROLE[CHAVE],BS_CONTROLE[Quantidade_11],"-")</f>
        <v>-</v>
      </c>
      <c r="W1748" s="121" t="str">
        <f ca="1">_xlfn.XLOOKUP(G1748&amp;$W$2,BS_CONTROLE[CHAVE],BS_CONTROLE[Quantidade_11],"-")</f>
        <v>-</v>
      </c>
      <c r="X1748" s="121" t="str">
        <f ca="1">_xlfn.XLOOKUP(G1748&amp;$X$2,BS_CONTROLE[CHAVE],BS_CONTROLE[Quantidade_11],"-")</f>
        <v>-</v>
      </c>
    </row>
    <row r="1749" spans="1:24" s="122" customFormat="1" hidden="1">
      <c r="A1749" s="118" t="str">
        <f>IF(FN_MC!Y1751="","*",FN_MC!Y1751)</f>
        <v>*</v>
      </c>
      <c r="B1749" s="118" t="str">
        <f>IF(FN_MC!X1751="","*",FN_MC!X1751)</f>
        <v>*</v>
      </c>
      <c r="C1749" s="118" t="str">
        <f>IF(FN_MC!Z1751="","*",FN_MC!Z1751)</f>
        <v>*</v>
      </c>
      <c r="D1749" s="119" t="str">
        <f>IF(FN_MC!S1751="","*",FN_MC!S1751)</f>
        <v>*</v>
      </c>
      <c r="E1749" s="119" t="str">
        <f>IF(FN_MC!T1751="","*",FN_MC!T1751)</f>
        <v>*</v>
      </c>
      <c r="F1749" s="119" t="str">
        <f>IF(FN_MC!B1751="","*",FN_MC!B1751)</f>
        <v>*</v>
      </c>
      <c r="G1749" s="119" t="str">
        <f>IF(FN_MC!D1751="","*",FN_MC!D1751)</f>
        <v>*</v>
      </c>
      <c r="H1749" s="119" t="str">
        <f>IF(FN_MC!F1751="","*",FN_MC!F1751)</f>
        <v>*</v>
      </c>
      <c r="I1749" s="119" t="str">
        <f>IF(FN_MC!H1751="","*",FN_MC!H1751)</f>
        <v>*</v>
      </c>
      <c r="J1749" s="119" t="str">
        <f>IF(FN_MC!I1751="","*",FN_MC!I1751)</f>
        <v>*</v>
      </c>
      <c r="K1749" s="119" t="str">
        <f>IF(FN_MC!M1751="","*",FN_MC!M1751)</f>
        <v>*</v>
      </c>
      <c r="L1749" s="119" t="str">
        <f>IF(FN_MC!N1751="","*",FN_MC!N1751)</f>
        <v>*</v>
      </c>
      <c r="M1749" s="120" t="str">
        <f>IF(FN_MC!J1751="","*",FN_MC!J1751)</f>
        <v>*</v>
      </c>
      <c r="N1749" s="120" t="str">
        <f>IF(FN_MC!K1751="","*",FN_MC!K1751)</f>
        <v>*</v>
      </c>
      <c r="O1749" s="120" t="str">
        <f>IF(FN_MC!L1751="","*",FN_MC!L1751)</f>
        <v>*</v>
      </c>
      <c r="P1749" s="120"/>
      <c r="Q1749" s="137" t="str">
        <f>IF(FN_MC!O1751="","*",FN_MC!O1751)</f>
        <v>*</v>
      </c>
      <c r="R1749" s="137" t="str">
        <f>IF(FN_MC!P1751="","*",FN_MC!P1751)</f>
        <v>*</v>
      </c>
      <c r="S1749" s="119" t="str">
        <f>IF(FN_MC!Q1753="","*",CONCATENATE(FN_MC!Q1753," ",FN_MC!R1753))</f>
        <v>*</v>
      </c>
      <c r="T1749" s="119" t="str">
        <f>IF(FN_MC!V1751="","*",FN_MC!V1751)</f>
        <v>*</v>
      </c>
      <c r="U1749" s="119" t="str">
        <f>IF(FN_MC!W1751="","*",FN_MC!W1751)</f>
        <v>*</v>
      </c>
      <c r="V1749" s="121" t="str">
        <f ca="1">_xlfn.XLOOKUP(G1749&amp;$V$2,BS_CONTROLE[CHAVE],BS_CONTROLE[Quantidade_11],"-")</f>
        <v>-</v>
      </c>
      <c r="W1749" s="121" t="str">
        <f ca="1">_xlfn.XLOOKUP(G1749&amp;$W$2,BS_CONTROLE[CHAVE],BS_CONTROLE[Quantidade_11],"-")</f>
        <v>-</v>
      </c>
      <c r="X1749" s="121" t="str">
        <f ca="1">_xlfn.XLOOKUP(G1749&amp;$X$2,BS_CONTROLE[CHAVE],BS_CONTROLE[Quantidade_11],"-")</f>
        <v>-</v>
      </c>
    </row>
    <row r="1750" spans="1:24" s="122" customFormat="1" hidden="1">
      <c r="A1750" s="160" t="str">
        <f>IF(FN_MC!Y1752="","*",FN_MC!Y1752)</f>
        <v>*</v>
      </c>
      <c r="B1750" s="160" t="str">
        <f>IF(FN_MC!X1752="","*",FN_MC!X1752)</f>
        <v>*</v>
      </c>
      <c r="C1750" s="160" t="str">
        <f>IF(FN_MC!Z1752="","*",FN_MC!Z1752)</f>
        <v>*</v>
      </c>
      <c r="D1750" s="161" t="str">
        <f>IF(FN_MC!S1752="","*",FN_MC!S1752)</f>
        <v>*</v>
      </c>
      <c r="E1750" s="161" t="str">
        <f>IF(FN_MC!T1752="","*",FN_MC!T1752)</f>
        <v>*</v>
      </c>
      <c r="F1750" s="161" t="str">
        <f>IF(FN_MC!B1752="","*",FN_MC!B1752)</f>
        <v>*</v>
      </c>
      <c r="G1750" s="161" t="str">
        <f>IF(FN_MC!D1752="","*",FN_MC!D1752)</f>
        <v>*</v>
      </c>
      <c r="H1750" s="161" t="str">
        <f>IF(FN_MC!F1752="","*",FN_MC!F1752)</f>
        <v>*</v>
      </c>
      <c r="I1750" s="161" t="str">
        <f>IF(FN_MC!H1752="","*",FN_MC!H1752)</f>
        <v>*</v>
      </c>
      <c r="J1750" s="161" t="str">
        <f>IF(FN_MC!I1752="","*",FN_MC!I1752)</f>
        <v>*</v>
      </c>
      <c r="K1750" s="161" t="str">
        <f>IF(FN_MC!M1752="","*",FN_MC!M1752)</f>
        <v>*</v>
      </c>
      <c r="L1750" s="161" t="str">
        <f>IF(FN_MC!N1752="","*",FN_MC!N1752)</f>
        <v>*</v>
      </c>
      <c r="M1750" s="162" t="str">
        <f>IF(FN_MC!J1752="","*",FN_MC!J1752)</f>
        <v>*</v>
      </c>
      <c r="N1750" s="162" t="str">
        <f>IF(FN_MC!K1752="","*",FN_MC!K1752)</f>
        <v>*</v>
      </c>
      <c r="O1750" s="162" t="str">
        <f>IF(FN_MC!L1752="","*",FN_MC!L1752)</f>
        <v>*</v>
      </c>
      <c r="P1750" s="162"/>
      <c r="Q1750" s="163" t="str">
        <f>IF(FN_MC!O1752="","*",FN_MC!O1752)</f>
        <v>*</v>
      </c>
      <c r="R1750" s="163" t="str">
        <f>IF(FN_MC!P1752="","*",FN_MC!P1752)</f>
        <v>*</v>
      </c>
      <c r="S1750" s="161" t="str">
        <f>IF(FN_MC!Q1754="","*",CONCATENATE(FN_MC!Q1754," ",FN_MC!R1754))</f>
        <v>*</v>
      </c>
      <c r="T1750" s="161" t="str">
        <f>IF(FN_MC!V1752="","*",FN_MC!V1752)</f>
        <v>*</v>
      </c>
      <c r="U1750" s="161" t="str">
        <f>IF(FN_MC!W1752="","*",FN_MC!W1752)</f>
        <v>*</v>
      </c>
      <c r="V1750" s="121" t="str">
        <f ca="1">_xlfn.XLOOKUP(G1750&amp;$V$2,BS_CONTROLE[CHAVE],BS_CONTROLE[Quantidade_11],"-")</f>
        <v>-</v>
      </c>
      <c r="W1750" s="121" t="str">
        <f ca="1">_xlfn.XLOOKUP(G1750&amp;$W$2,BS_CONTROLE[CHAVE],BS_CONTROLE[Quantidade_11],"-")</f>
        <v>-</v>
      </c>
      <c r="X1750" s="121" t="str">
        <f ca="1">_xlfn.XLOOKUP(G1750&amp;$X$2,BS_CONTROLE[CHAVE],BS_CONTROLE[Quantidade_11],"-")</f>
        <v>-</v>
      </c>
    </row>
    <row r="1751" spans="1:24" s="122" customFormat="1" hidden="1">
      <c r="A1751" s="160" t="str">
        <f>IF(FN_MC!Y1753="","*",FN_MC!Y1753)</f>
        <v>*</v>
      </c>
      <c r="B1751" s="160" t="str">
        <f>IF(FN_MC!X1753="","*",FN_MC!X1753)</f>
        <v>*</v>
      </c>
      <c r="C1751" s="160" t="str">
        <f>IF(FN_MC!Z1753="","*",FN_MC!Z1753)</f>
        <v>*</v>
      </c>
      <c r="D1751" s="161" t="str">
        <f>IF(FN_MC!S1753="","*",FN_MC!S1753)</f>
        <v>*</v>
      </c>
      <c r="E1751" s="161" t="str">
        <f>IF(FN_MC!T1753="","*",FN_MC!T1753)</f>
        <v>*</v>
      </c>
      <c r="F1751" s="161" t="str">
        <f>IF(FN_MC!B1753="","*",FN_MC!B1753)</f>
        <v>*</v>
      </c>
      <c r="G1751" s="161" t="str">
        <f>IF(FN_MC!D1753="","*",FN_MC!D1753)</f>
        <v>*</v>
      </c>
      <c r="H1751" s="161" t="str">
        <f>IF(FN_MC!F1753="","*",FN_MC!F1753)</f>
        <v>*</v>
      </c>
      <c r="I1751" s="161" t="str">
        <f>IF(FN_MC!H1753="","*",FN_MC!H1753)</f>
        <v>*</v>
      </c>
      <c r="J1751" s="161" t="str">
        <f>IF(FN_MC!I1753="","*",FN_MC!I1753)</f>
        <v>*</v>
      </c>
      <c r="K1751" s="161" t="str">
        <f>IF(FN_MC!M1753="","*",FN_MC!M1753)</f>
        <v>*</v>
      </c>
      <c r="L1751" s="161" t="str">
        <f>IF(FN_MC!N1753="","*",FN_MC!N1753)</f>
        <v>*</v>
      </c>
      <c r="M1751" s="162" t="str">
        <f>IF(FN_MC!J1753="","*",FN_MC!J1753)</f>
        <v>*</v>
      </c>
      <c r="N1751" s="162" t="str">
        <f>IF(FN_MC!K1753="","*",FN_MC!K1753)</f>
        <v>*</v>
      </c>
      <c r="O1751" s="162" t="str">
        <f>IF(FN_MC!L1753="","*",FN_MC!L1753)</f>
        <v>*</v>
      </c>
      <c r="P1751" s="162"/>
      <c r="Q1751" s="163" t="str">
        <f>IF(FN_MC!O1753="","*",FN_MC!O1753)</f>
        <v>*</v>
      </c>
      <c r="R1751" s="163" t="str">
        <f>IF(FN_MC!P1753="","*",FN_MC!P1753)</f>
        <v>*</v>
      </c>
      <c r="S1751" s="161" t="str">
        <f>IF(FN_MC!Q1755="","*",CONCATENATE(FN_MC!Q1755," ",FN_MC!R1755))</f>
        <v>*</v>
      </c>
      <c r="T1751" s="161" t="str">
        <f>IF(FN_MC!V1753="","*",FN_MC!V1753)</f>
        <v>*</v>
      </c>
      <c r="U1751" s="161" t="str">
        <f>IF(FN_MC!W1753="","*",FN_MC!W1753)</f>
        <v>*</v>
      </c>
      <c r="V1751" s="121" t="str">
        <f ca="1">_xlfn.XLOOKUP(G1751&amp;$V$2,BS_CONTROLE[CHAVE],BS_CONTROLE[Quantidade_11],"-")</f>
        <v>-</v>
      </c>
      <c r="W1751" s="121" t="str">
        <f ca="1">_xlfn.XLOOKUP(G1751&amp;$W$2,BS_CONTROLE[CHAVE],BS_CONTROLE[Quantidade_11],"-")</f>
        <v>-</v>
      </c>
      <c r="X1751" s="121" t="str">
        <f ca="1">_xlfn.XLOOKUP(G1751&amp;$X$2,BS_CONTROLE[CHAVE],BS_CONTROLE[Quantidade_11],"-")</f>
        <v>-</v>
      </c>
    </row>
    <row r="1752" spans="1:24" s="122" customFormat="1" hidden="1">
      <c r="A1752" s="118" t="str">
        <f>IF(FN_MC!Y1754="","*",FN_MC!Y1754)</f>
        <v>*</v>
      </c>
      <c r="B1752" s="118" t="str">
        <f>IF(FN_MC!X1754="","*",FN_MC!X1754)</f>
        <v>*</v>
      </c>
      <c r="C1752" s="118" t="str">
        <f>IF(FN_MC!Z1754="","*",FN_MC!Z1754)</f>
        <v>*</v>
      </c>
      <c r="D1752" s="119" t="str">
        <f>IF(FN_MC!S1754="","*",FN_MC!S1754)</f>
        <v>*</v>
      </c>
      <c r="E1752" s="119" t="str">
        <f>IF(FN_MC!T1754="","*",FN_MC!T1754)</f>
        <v>*</v>
      </c>
      <c r="F1752" s="119" t="str">
        <f>IF(FN_MC!B1754="","*",FN_MC!B1754)</f>
        <v>*</v>
      </c>
      <c r="G1752" s="119" t="str">
        <f>IF(FN_MC!D1754="","*",FN_MC!D1754)</f>
        <v>*</v>
      </c>
      <c r="H1752" s="119" t="str">
        <f>IF(FN_MC!F1754="","*",FN_MC!F1754)</f>
        <v>*</v>
      </c>
      <c r="I1752" s="119" t="str">
        <f>IF(FN_MC!H1754="","*",FN_MC!H1754)</f>
        <v>*</v>
      </c>
      <c r="J1752" s="119" t="str">
        <f>IF(FN_MC!I1754="","*",FN_MC!I1754)</f>
        <v>*</v>
      </c>
      <c r="K1752" s="119" t="str">
        <f>IF(FN_MC!M1754="","*",FN_MC!M1754)</f>
        <v>*</v>
      </c>
      <c r="L1752" s="119" t="str">
        <f>IF(FN_MC!N1754="","*",FN_MC!N1754)</f>
        <v>*</v>
      </c>
      <c r="M1752" s="120" t="str">
        <f>IF(FN_MC!J1754="","*",FN_MC!J1754)</f>
        <v>*</v>
      </c>
      <c r="N1752" s="120" t="str">
        <f>IF(FN_MC!K1754="","*",FN_MC!K1754)</f>
        <v>*</v>
      </c>
      <c r="O1752" s="120" t="str">
        <f>IF(FN_MC!L1754="","*",FN_MC!L1754)</f>
        <v>*</v>
      </c>
      <c r="P1752" s="120"/>
      <c r="Q1752" s="137" t="str">
        <f>IF(FN_MC!O1754="","*",FN_MC!O1754)</f>
        <v>*</v>
      </c>
      <c r="R1752" s="137" t="str">
        <f>IF(FN_MC!P1754="","*",FN_MC!P1754)</f>
        <v>*</v>
      </c>
      <c r="S1752" s="119" t="str">
        <f>IF(FN_MC!Q1756="","*",CONCATENATE(FN_MC!Q1756," ",FN_MC!R1756))</f>
        <v>*</v>
      </c>
      <c r="T1752" s="119" t="str">
        <f>IF(FN_MC!V1754="","*",FN_MC!V1754)</f>
        <v>*</v>
      </c>
      <c r="U1752" s="119" t="str">
        <f>IF(FN_MC!W1754="","*",FN_MC!W1754)</f>
        <v>*</v>
      </c>
      <c r="V1752" s="121" t="str">
        <f ca="1">_xlfn.XLOOKUP(G1752&amp;$V$2,BS_CONTROLE[CHAVE],BS_CONTROLE[Quantidade_11],"-")</f>
        <v>-</v>
      </c>
      <c r="W1752" s="121" t="str">
        <f ca="1">_xlfn.XLOOKUP(G1752&amp;$W$2,BS_CONTROLE[CHAVE],BS_CONTROLE[Quantidade_11],"-")</f>
        <v>-</v>
      </c>
      <c r="X1752" s="121" t="str">
        <f ca="1">_xlfn.XLOOKUP(G1752&amp;$X$2,BS_CONTROLE[CHAVE],BS_CONTROLE[Quantidade_11],"-")</f>
        <v>-</v>
      </c>
    </row>
    <row r="1753" spans="1:24" s="122" customFormat="1" hidden="1">
      <c r="A1753" s="160" t="str">
        <f>IF(FN_MC!Y1755="","*",FN_MC!Y1755)</f>
        <v>*</v>
      </c>
      <c r="B1753" s="160" t="str">
        <f>IF(FN_MC!X1755="","*",FN_MC!X1755)</f>
        <v>*</v>
      </c>
      <c r="C1753" s="160" t="str">
        <f>IF(FN_MC!Z1755="","*",FN_MC!Z1755)</f>
        <v>*</v>
      </c>
      <c r="D1753" s="161" t="str">
        <f>IF(FN_MC!S1755="","*",FN_MC!S1755)</f>
        <v>*</v>
      </c>
      <c r="E1753" s="161" t="str">
        <f>IF(FN_MC!T1755="","*",FN_MC!T1755)</f>
        <v>*</v>
      </c>
      <c r="F1753" s="161" t="str">
        <f>IF(FN_MC!B1755="","*",FN_MC!B1755)</f>
        <v>*</v>
      </c>
      <c r="G1753" s="161" t="str">
        <f>IF(FN_MC!D1755="","*",FN_MC!D1755)</f>
        <v>*</v>
      </c>
      <c r="H1753" s="161" t="str">
        <f>IF(FN_MC!F1755="","*",FN_MC!F1755)</f>
        <v>*</v>
      </c>
      <c r="I1753" s="161" t="str">
        <f>IF(FN_MC!H1755="","*",FN_MC!H1755)</f>
        <v>*</v>
      </c>
      <c r="J1753" s="161" t="str">
        <f>IF(FN_MC!I1755="","*",FN_MC!I1755)</f>
        <v>*</v>
      </c>
      <c r="K1753" s="161" t="str">
        <f>IF(FN_MC!M1755="","*",FN_MC!M1755)</f>
        <v>*</v>
      </c>
      <c r="L1753" s="161" t="str">
        <f>IF(FN_MC!N1755="","*",FN_MC!N1755)</f>
        <v>*</v>
      </c>
      <c r="M1753" s="162" t="str">
        <f>IF(FN_MC!J1755="","*",FN_MC!J1755)</f>
        <v>*</v>
      </c>
      <c r="N1753" s="162" t="str">
        <f>IF(FN_MC!K1755="","*",FN_MC!K1755)</f>
        <v>*</v>
      </c>
      <c r="O1753" s="162" t="str">
        <f>IF(FN_MC!L1755="","*",FN_MC!L1755)</f>
        <v>*</v>
      </c>
      <c r="P1753" s="162"/>
      <c r="Q1753" s="163" t="str">
        <f>IF(FN_MC!O1755="","*",FN_MC!O1755)</f>
        <v>*</v>
      </c>
      <c r="R1753" s="163" t="str">
        <f>IF(FN_MC!P1755="","*",FN_MC!P1755)</f>
        <v>*</v>
      </c>
      <c r="S1753" s="161" t="str">
        <f>IF(FN_MC!Q1757="","*",CONCATENATE(FN_MC!Q1757," ",FN_MC!R1757))</f>
        <v>*</v>
      </c>
      <c r="T1753" s="161" t="str">
        <f>IF(FN_MC!V1755="","*",FN_MC!V1755)</f>
        <v>*</v>
      </c>
      <c r="U1753" s="161" t="str">
        <f>IF(FN_MC!W1755="","*",FN_MC!W1755)</f>
        <v>*</v>
      </c>
      <c r="V1753" s="121" t="str">
        <f ca="1">_xlfn.XLOOKUP(G1753&amp;$V$2,BS_CONTROLE[CHAVE],BS_CONTROLE[Quantidade_11],"-")</f>
        <v>-</v>
      </c>
      <c r="W1753" s="121" t="str">
        <f ca="1">_xlfn.XLOOKUP(G1753&amp;$W$2,BS_CONTROLE[CHAVE],BS_CONTROLE[Quantidade_11],"-")</f>
        <v>-</v>
      </c>
      <c r="X1753" s="121" t="str">
        <f ca="1">_xlfn.XLOOKUP(G1753&amp;$X$2,BS_CONTROLE[CHAVE],BS_CONTROLE[Quantidade_11],"-")</f>
        <v>-</v>
      </c>
    </row>
    <row r="1754" spans="1:24" s="122" customFormat="1" hidden="1">
      <c r="A1754" s="160" t="str">
        <f>IF(FN_MC!Y1756="","*",FN_MC!Y1756)</f>
        <v>*</v>
      </c>
      <c r="B1754" s="160" t="str">
        <f>IF(FN_MC!X1756="","*",FN_MC!X1756)</f>
        <v>*</v>
      </c>
      <c r="C1754" s="160" t="str">
        <f>IF(FN_MC!Z1756="","*",FN_MC!Z1756)</f>
        <v>*</v>
      </c>
      <c r="D1754" s="161" t="str">
        <f>IF(FN_MC!S1756="","*",FN_MC!S1756)</f>
        <v>*</v>
      </c>
      <c r="E1754" s="161" t="str">
        <f>IF(FN_MC!T1756="","*",FN_MC!T1756)</f>
        <v>*</v>
      </c>
      <c r="F1754" s="161" t="str">
        <f>IF(FN_MC!B1756="","*",FN_MC!B1756)</f>
        <v>*</v>
      </c>
      <c r="G1754" s="161" t="str">
        <f>IF(FN_MC!D1756="","*",FN_MC!D1756)</f>
        <v>*</v>
      </c>
      <c r="H1754" s="161" t="str">
        <f>IF(FN_MC!F1756="","*",FN_MC!F1756)</f>
        <v>*</v>
      </c>
      <c r="I1754" s="161" t="str">
        <f>IF(FN_MC!H1756="","*",FN_MC!H1756)</f>
        <v>*</v>
      </c>
      <c r="J1754" s="161" t="str">
        <f>IF(FN_MC!I1756="","*",FN_MC!I1756)</f>
        <v>*</v>
      </c>
      <c r="K1754" s="161" t="str">
        <f>IF(FN_MC!M1756="","*",FN_MC!M1756)</f>
        <v>*</v>
      </c>
      <c r="L1754" s="161" t="str">
        <f>IF(FN_MC!N1756="","*",FN_MC!N1756)</f>
        <v>*</v>
      </c>
      <c r="M1754" s="162" t="str">
        <f>IF(FN_MC!J1756="","*",FN_MC!J1756)</f>
        <v>*</v>
      </c>
      <c r="N1754" s="162" t="str">
        <f>IF(FN_MC!K1756="","*",FN_MC!K1756)</f>
        <v>*</v>
      </c>
      <c r="O1754" s="162" t="str">
        <f>IF(FN_MC!L1756="","*",FN_MC!L1756)</f>
        <v>*</v>
      </c>
      <c r="P1754" s="162"/>
      <c r="Q1754" s="163" t="str">
        <f>IF(FN_MC!O1756="","*",FN_MC!O1756)</f>
        <v>*</v>
      </c>
      <c r="R1754" s="163" t="str">
        <f>IF(FN_MC!P1756="","*",FN_MC!P1756)</f>
        <v>*</v>
      </c>
      <c r="S1754" s="161" t="str">
        <f>IF(FN_MC!Q1758="","*",CONCATENATE(FN_MC!Q1758," ",FN_MC!R1758))</f>
        <v>*</v>
      </c>
      <c r="T1754" s="161" t="str">
        <f>IF(FN_MC!V1756="","*",FN_MC!V1756)</f>
        <v>*</v>
      </c>
      <c r="U1754" s="161" t="str">
        <f>IF(FN_MC!W1756="","*",FN_MC!W1756)</f>
        <v>*</v>
      </c>
      <c r="V1754" s="121" t="str">
        <f ca="1">_xlfn.XLOOKUP(G1754&amp;$V$2,BS_CONTROLE[CHAVE],BS_CONTROLE[Quantidade_11],"-")</f>
        <v>-</v>
      </c>
      <c r="W1754" s="121" t="str">
        <f ca="1">_xlfn.XLOOKUP(G1754&amp;$W$2,BS_CONTROLE[CHAVE],BS_CONTROLE[Quantidade_11],"-")</f>
        <v>-</v>
      </c>
      <c r="X1754" s="121" t="str">
        <f ca="1">_xlfn.XLOOKUP(G1754&amp;$X$2,BS_CONTROLE[CHAVE],BS_CONTROLE[Quantidade_11],"-")</f>
        <v>-</v>
      </c>
    </row>
    <row r="1755" spans="1:24" s="122" customFormat="1" hidden="1">
      <c r="A1755" s="118" t="str">
        <f>IF(FN_MC!Y1757="","*",FN_MC!Y1757)</f>
        <v>*</v>
      </c>
      <c r="B1755" s="118" t="str">
        <f>IF(FN_MC!X1757="","*",FN_MC!X1757)</f>
        <v>*</v>
      </c>
      <c r="C1755" s="118" t="str">
        <f>IF(FN_MC!Z1757="","*",FN_MC!Z1757)</f>
        <v>*</v>
      </c>
      <c r="D1755" s="119" t="str">
        <f>IF(FN_MC!S1757="","*",FN_MC!S1757)</f>
        <v>*</v>
      </c>
      <c r="E1755" s="119" t="str">
        <f>IF(FN_MC!T1757="","*",FN_MC!T1757)</f>
        <v>*</v>
      </c>
      <c r="F1755" s="119" t="str">
        <f>IF(FN_MC!B1757="","*",FN_MC!B1757)</f>
        <v>*</v>
      </c>
      <c r="G1755" s="119" t="str">
        <f>IF(FN_MC!D1757="","*",FN_MC!D1757)</f>
        <v>*</v>
      </c>
      <c r="H1755" s="119" t="str">
        <f>IF(FN_MC!F1757="","*",FN_MC!F1757)</f>
        <v>*</v>
      </c>
      <c r="I1755" s="119" t="str">
        <f>IF(FN_MC!H1757="","*",FN_MC!H1757)</f>
        <v>*</v>
      </c>
      <c r="J1755" s="119" t="str">
        <f>IF(FN_MC!I1757="","*",FN_MC!I1757)</f>
        <v>*</v>
      </c>
      <c r="K1755" s="119" t="str">
        <f>IF(FN_MC!M1757="","*",FN_MC!M1757)</f>
        <v>*</v>
      </c>
      <c r="L1755" s="119" t="str">
        <f>IF(FN_MC!N1757="","*",FN_MC!N1757)</f>
        <v>*</v>
      </c>
      <c r="M1755" s="120" t="str">
        <f>IF(FN_MC!J1757="","*",FN_MC!J1757)</f>
        <v>*</v>
      </c>
      <c r="N1755" s="120" t="str">
        <f>IF(FN_MC!K1757="","*",FN_MC!K1757)</f>
        <v>*</v>
      </c>
      <c r="O1755" s="120" t="str">
        <f>IF(FN_MC!L1757="","*",FN_MC!L1757)</f>
        <v>*</v>
      </c>
      <c r="P1755" s="120"/>
      <c r="Q1755" s="137" t="str">
        <f>IF(FN_MC!O1757="","*",FN_MC!O1757)</f>
        <v>*</v>
      </c>
      <c r="R1755" s="137" t="str">
        <f>IF(FN_MC!P1757="","*",FN_MC!P1757)</f>
        <v>*</v>
      </c>
      <c r="S1755" s="119" t="str">
        <f>IF(FN_MC!Q1759="","*",CONCATENATE(FN_MC!Q1759," ",FN_MC!R1759))</f>
        <v>*</v>
      </c>
      <c r="T1755" s="119" t="str">
        <f>IF(FN_MC!V1757="","*",FN_MC!V1757)</f>
        <v>*</v>
      </c>
      <c r="U1755" s="119" t="str">
        <f>IF(FN_MC!W1757="","*",FN_MC!W1757)</f>
        <v>*</v>
      </c>
      <c r="V1755" s="121" t="str">
        <f ca="1">_xlfn.XLOOKUP(G1755&amp;$V$2,BS_CONTROLE[CHAVE],BS_CONTROLE[Quantidade_11],"-")</f>
        <v>-</v>
      </c>
      <c r="W1755" s="121" t="str">
        <f ca="1">_xlfn.XLOOKUP(G1755&amp;$W$2,BS_CONTROLE[CHAVE],BS_CONTROLE[Quantidade_11],"-")</f>
        <v>-</v>
      </c>
      <c r="X1755" s="121" t="str">
        <f ca="1">_xlfn.XLOOKUP(G1755&amp;$X$2,BS_CONTROLE[CHAVE],BS_CONTROLE[Quantidade_11],"-")</f>
        <v>-</v>
      </c>
    </row>
    <row r="1756" spans="1:24" s="122" customFormat="1" hidden="1">
      <c r="A1756" s="160" t="str">
        <f>IF(FN_MC!Y1758="","*",FN_MC!Y1758)</f>
        <v>*</v>
      </c>
      <c r="B1756" s="160" t="str">
        <f>IF(FN_MC!X1758="","*",FN_MC!X1758)</f>
        <v>*</v>
      </c>
      <c r="C1756" s="160" t="str">
        <f>IF(FN_MC!Z1758="","*",FN_MC!Z1758)</f>
        <v>*</v>
      </c>
      <c r="D1756" s="161" t="str">
        <f>IF(FN_MC!S1758="","*",FN_MC!S1758)</f>
        <v>*</v>
      </c>
      <c r="E1756" s="161" t="str">
        <f>IF(FN_MC!T1758="","*",FN_MC!T1758)</f>
        <v>*</v>
      </c>
      <c r="F1756" s="161" t="str">
        <f>IF(FN_MC!B1758="","*",FN_MC!B1758)</f>
        <v>*</v>
      </c>
      <c r="G1756" s="161" t="str">
        <f>IF(FN_MC!D1758="","*",FN_MC!D1758)</f>
        <v>*</v>
      </c>
      <c r="H1756" s="161" t="str">
        <f>IF(FN_MC!F1758="","*",FN_MC!F1758)</f>
        <v>*</v>
      </c>
      <c r="I1756" s="161" t="str">
        <f>IF(FN_MC!H1758="","*",FN_MC!H1758)</f>
        <v>*</v>
      </c>
      <c r="J1756" s="161" t="str">
        <f>IF(FN_MC!I1758="","*",FN_MC!I1758)</f>
        <v>*</v>
      </c>
      <c r="K1756" s="161" t="str">
        <f>IF(FN_MC!M1758="","*",FN_MC!M1758)</f>
        <v>*</v>
      </c>
      <c r="L1756" s="161" t="str">
        <f>IF(FN_MC!N1758="","*",FN_MC!N1758)</f>
        <v>*</v>
      </c>
      <c r="M1756" s="162" t="str">
        <f>IF(FN_MC!J1758="","*",FN_MC!J1758)</f>
        <v>*</v>
      </c>
      <c r="N1756" s="162" t="str">
        <f>IF(FN_MC!K1758="","*",FN_MC!K1758)</f>
        <v>*</v>
      </c>
      <c r="O1756" s="162" t="str">
        <f>IF(FN_MC!L1758="","*",FN_MC!L1758)</f>
        <v>*</v>
      </c>
      <c r="P1756" s="162"/>
      <c r="Q1756" s="163" t="str">
        <f>IF(FN_MC!O1758="","*",FN_MC!O1758)</f>
        <v>*</v>
      </c>
      <c r="R1756" s="163" t="str">
        <f>IF(FN_MC!P1758="","*",FN_MC!P1758)</f>
        <v>*</v>
      </c>
      <c r="S1756" s="161" t="str">
        <f>IF(FN_MC!Q1760="","*",CONCATENATE(FN_MC!Q1760," ",FN_MC!R1760))</f>
        <v>*</v>
      </c>
      <c r="T1756" s="161" t="str">
        <f>IF(FN_MC!V1758="","*",FN_MC!V1758)</f>
        <v>*</v>
      </c>
      <c r="U1756" s="161" t="str">
        <f>IF(FN_MC!W1758="","*",FN_MC!W1758)</f>
        <v>*</v>
      </c>
      <c r="V1756" s="121" t="str">
        <f ca="1">_xlfn.XLOOKUP(G1756&amp;$V$2,BS_CONTROLE[CHAVE],BS_CONTROLE[Quantidade_11],"-")</f>
        <v>-</v>
      </c>
      <c r="W1756" s="121" t="str">
        <f ca="1">_xlfn.XLOOKUP(G1756&amp;$W$2,BS_CONTROLE[CHAVE],BS_CONTROLE[Quantidade_11],"-")</f>
        <v>-</v>
      </c>
      <c r="X1756" s="121" t="str">
        <f ca="1">_xlfn.XLOOKUP(G1756&amp;$X$2,BS_CONTROLE[CHAVE],BS_CONTROLE[Quantidade_11],"-")</f>
        <v>-</v>
      </c>
    </row>
    <row r="1757" spans="1:24" s="122" customFormat="1" hidden="1">
      <c r="A1757" s="160" t="str">
        <f>IF(FN_MC!Y1759="","*",FN_MC!Y1759)</f>
        <v>*</v>
      </c>
      <c r="B1757" s="160" t="str">
        <f>IF(FN_MC!X1759="","*",FN_MC!X1759)</f>
        <v>*</v>
      </c>
      <c r="C1757" s="160" t="str">
        <f>IF(FN_MC!Z1759="","*",FN_MC!Z1759)</f>
        <v>*</v>
      </c>
      <c r="D1757" s="161" t="str">
        <f>IF(FN_MC!S1759="","*",FN_MC!S1759)</f>
        <v>*</v>
      </c>
      <c r="E1757" s="161" t="str">
        <f>IF(FN_MC!T1759="","*",FN_MC!T1759)</f>
        <v>*</v>
      </c>
      <c r="F1757" s="161" t="str">
        <f>IF(FN_MC!B1759="","*",FN_MC!B1759)</f>
        <v>*</v>
      </c>
      <c r="G1757" s="161" t="str">
        <f>IF(FN_MC!D1759="","*",FN_MC!D1759)</f>
        <v>*</v>
      </c>
      <c r="H1757" s="161" t="str">
        <f>IF(FN_MC!F1759="","*",FN_MC!F1759)</f>
        <v>*</v>
      </c>
      <c r="I1757" s="161" t="str">
        <f>IF(FN_MC!H1759="","*",FN_MC!H1759)</f>
        <v>*</v>
      </c>
      <c r="J1757" s="161" t="str">
        <f>IF(FN_MC!I1759="","*",FN_MC!I1759)</f>
        <v>*</v>
      </c>
      <c r="K1757" s="161" t="str">
        <f>IF(FN_MC!M1759="","*",FN_MC!M1759)</f>
        <v>*</v>
      </c>
      <c r="L1757" s="161" t="str">
        <f>IF(FN_MC!N1759="","*",FN_MC!N1759)</f>
        <v>*</v>
      </c>
      <c r="M1757" s="162" t="str">
        <f>IF(FN_MC!J1759="","*",FN_MC!J1759)</f>
        <v>*</v>
      </c>
      <c r="N1757" s="162" t="str">
        <f>IF(FN_MC!K1759="","*",FN_MC!K1759)</f>
        <v>*</v>
      </c>
      <c r="O1757" s="162" t="str">
        <f>IF(FN_MC!L1759="","*",FN_MC!L1759)</f>
        <v>*</v>
      </c>
      <c r="P1757" s="162"/>
      <c r="Q1757" s="163" t="str">
        <f>IF(FN_MC!O1759="","*",FN_MC!O1759)</f>
        <v>*</v>
      </c>
      <c r="R1757" s="163" t="str">
        <f>IF(FN_MC!P1759="","*",FN_MC!P1759)</f>
        <v>*</v>
      </c>
      <c r="S1757" s="161" t="str">
        <f>IF(FN_MC!Q1761="","*",CONCATENATE(FN_MC!Q1761," ",FN_MC!R1761))</f>
        <v>*</v>
      </c>
      <c r="T1757" s="161" t="str">
        <f>IF(FN_MC!V1759="","*",FN_MC!V1759)</f>
        <v>*</v>
      </c>
      <c r="U1757" s="161" t="str">
        <f>IF(FN_MC!W1759="","*",FN_MC!W1759)</f>
        <v>*</v>
      </c>
      <c r="V1757" s="121" t="str">
        <f ca="1">_xlfn.XLOOKUP(G1757&amp;$V$2,BS_CONTROLE[CHAVE],BS_CONTROLE[Quantidade_11],"-")</f>
        <v>-</v>
      </c>
      <c r="W1757" s="121" t="str">
        <f ca="1">_xlfn.XLOOKUP(G1757&amp;$W$2,BS_CONTROLE[CHAVE],BS_CONTROLE[Quantidade_11],"-")</f>
        <v>-</v>
      </c>
      <c r="X1757" s="121" t="str">
        <f ca="1">_xlfn.XLOOKUP(G1757&amp;$X$2,BS_CONTROLE[CHAVE],BS_CONTROLE[Quantidade_11],"-")</f>
        <v>-</v>
      </c>
    </row>
    <row r="1758" spans="1:24" s="122" customFormat="1" hidden="1">
      <c r="A1758" s="118" t="str">
        <f>IF(FN_MC!Y1760="","*",FN_MC!Y1760)</f>
        <v>*</v>
      </c>
      <c r="B1758" s="118" t="str">
        <f>IF(FN_MC!X1760="","*",FN_MC!X1760)</f>
        <v>*</v>
      </c>
      <c r="C1758" s="118" t="str">
        <f>IF(FN_MC!Z1760="","*",FN_MC!Z1760)</f>
        <v>*</v>
      </c>
      <c r="D1758" s="119" t="str">
        <f>IF(FN_MC!S1760="","*",FN_MC!S1760)</f>
        <v>*</v>
      </c>
      <c r="E1758" s="119" t="str">
        <f>IF(FN_MC!T1760="","*",FN_MC!T1760)</f>
        <v>*</v>
      </c>
      <c r="F1758" s="119" t="str">
        <f>IF(FN_MC!B1760="","*",FN_MC!B1760)</f>
        <v>*</v>
      </c>
      <c r="G1758" s="119" t="str">
        <f>IF(FN_MC!D1760="","*",FN_MC!D1760)</f>
        <v>*</v>
      </c>
      <c r="H1758" s="119" t="str">
        <f>IF(FN_MC!F1760="","*",FN_MC!F1760)</f>
        <v>*</v>
      </c>
      <c r="I1758" s="119" t="str">
        <f>IF(FN_MC!H1760="","*",FN_MC!H1760)</f>
        <v>*</v>
      </c>
      <c r="J1758" s="119" t="str">
        <f>IF(FN_MC!I1760="","*",FN_MC!I1760)</f>
        <v>*</v>
      </c>
      <c r="K1758" s="119" t="str">
        <f>IF(FN_MC!M1760="","*",FN_MC!M1760)</f>
        <v>*</v>
      </c>
      <c r="L1758" s="119" t="str">
        <f>IF(FN_MC!N1760="","*",FN_MC!N1760)</f>
        <v>*</v>
      </c>
      <c r="M1758" s="120" t="str">
        <f>IF(FN_MC!J1760="","*",FN_MC!J1760)</f>
        <v>*</v>
      </c>
      <c r="N1758" s="120" t="str">
        <f>IF(FN_MC!K1760="","*",FN_MC!K1760)</f>
        <v>*</v>
      </c>
      <c r="O1758" s="120" t="str">
        <f>IF(FN_MC!L1760="","*",FN_MC!L1760)</f>
        <v>*</v>
      </c>
      <c r="P1758" s="120"/>
      <c r="Q1758" s="137" t="str">
        <f>IF(FN_MC!O1760="","*",FN_MC!O1760)</f>
        <v>*</v>
      </c>
      <c r="R1758" s="137" t="str">
        <f>IF(FN_MC!P1760="","*",FN_MC!P1760)</f>
        <v>*</v>
      </c>
      <c r="S1758" s="119" t="str">
        <f>IF(FN_MC!Q1762="","*",CONCATENATE(FN_MC!Q1762," ",FN_MC!R1762))</f>
        <v>*</v>
      </c>
      <c r="T1758" s="119" t="str">
        <f>IF(FN_MC!V1760="","*",FN_MC!V1760)</f>
        <v>*</v>
      </c>
      <c r="U1758" s="119" t="str">
        <f>IF(FN_MC!W1760="","*",FN_MC!W1760)</f>
        <v>*</v>
      </c>
      <c r="V1758" s="121" t="str">
        <f ca="1">_xlfn.XLOOKUP(G1758&amp;$V$2,BS_CONTROLE[CHAVE],BS_CONTROLE[Quantidade_11],"-")</f>
        <v>-</v>
      </c>
      <c r="W1758" s="121" t="str">
        <f ca="1">_xlfn.XLOOKUP(G1758&amp;$W$2,BS_CONTROLE[CHAVE],BS_CONTROLE[Quantidade_11],"-")</f>
        <v>-</v>
      </c>
      <c r="X1758" s="121" t="str">
        <f ca="1">_xlfn.XLOOKUP(G1758&amp;$X$2,BS_CONTROLE[CHAVE],BS_CONTROLE[Quantidade_11],"-")</f>
        <v>-</v>
      </c>
    </row>
    <row r="1759" spans="1:24" s="122" customFormat="1" hidden="1">
      <c r="A1759" s="160" t="str">
        <f>IF(FN_MC!Y1761="","*",FN_MC!Y1761)</f>
        <v>*</v>
      </c>
      <c r="B1759" s="160" t="str">
        <f>IF(FN_MC!X1761="","*",FN_MC!X1761)</f>
        <v>*</v>
      </c>
      <c r="C1759" s="160" t="str">
        <f>IF(FN_MC!Z1761="","*",FN_MC!Z1761)</f>
        <v>*</v>
      </c>
      <c r="D1759" s="161" t="str">
        <f>IF(FN_MC!S1761="","*",FN_MC!S1761)</f>
        <v>*</v>
      </c>
      <c r="E1759" s="161" t="str">
        <f>IF(FN_MC!T1761="","*",FN_MC!T1761)</f>
        <v>*</v>
      </c>
      <c r="F1759" s="161" t="str">
        <f>IF(FN_MC!B1761="","*",FN_MC!B1761)</f>
        <v>*</v>
      </c>
      <c r="G1759" s="161" t="str">
        <f>IF(FN_MC!D1761="","*",FN_MC!D1761)</f>
        <v>*</v>
      </c>
      <c r="H1759" s="161" t="str">
        <f>IF(FN_MC!F1761="","*",FN_MC!F1761)</f>
        <v>*</v>
      </c>
      <c r="I1759" s="161" t="str">
        <f>IF(FN_MC!H1761="","*",FN_MC!H1761)</f>
        <v>*</v>
      </c>
      <c r="J1759" s="161" t="str">
        <f>IF(FN_MC!I1761="","*",FN_MC!I1761)</f>
        <v>*</v>
      </c>
      <c r="K1759" s="161" t="str">
        <f>IF(FN_MC!M1761="","*",FN_MC!M1761)</f>
        <v>*</v>
      </c>
      <c r="L1759" s="161" t="str">
        <f>IF(FN_MC!N1761="","*",FN_MC!N1761)</f>
        <v>*</v>
      </c>
      <c r="M1759" s="162" t="str">
        <f>IF(FN_MC!J1761="","*",FN_MC!J1761)</f>
        <v>*</v>
      </c>
      <c r="N1759" s="162" t="str">
        <f>IF(FN_MC!K1761="","*",FN_MC!K1761)</f>
        <v>*</v>
      </c>
      <c r="O1759" s="162" t="str">
        <f>IF(FN_MC!L1761="","*",FN_MC!L1761)</f>
        <v>*</v>
      </c>
      <c r="P1759" s="162"/>
      <c r="Q1759" s="163" t="str">
        <f>IF(FN_MC!O1761="","*",FN_MC!O1761)</f>
        <v>*</v>
      </c>
      <c r="R1759" s="163" t="str">
        <f>IF(FN_MC!P1761="","*",FN_MC!P1761)</f>
        <v>*</v>
      </c>
      <c r="S1759" s="161" t="str">
        <f>IF(FN_MC!Q1763="","*",CONCATENATE(FN_MC!Q1763," ",FN_MC!R1763))</f>
        <v>*</v>
      </c>
      <c r="T1759" s="161" t="str">
        <f>IF(FN_MC!V1761="","*",FN_MC!V1761)</f>
        <v>*</v>
      </c>
      <c r="U1759" s="161" t="str">
        <f>IF(FN_MC!W1761="","*",FN_MC!W1761)</f>
        <v>*</v>
      </c>
      <c r="V1759" s="121" t="str">
        <f ca="1">_xlfn.XLOOKUP(G1759&amp;$V$2,BS_CONTROLE[CHAVE],BS_CONTROLE[Quantidade_11],"-")</f>
        <v>-</v>
      </c>
      <c r="W1759" s="121" t="str">
        <f ca="1">_xlfn.XLOOKUP(G1759&amp;$W$2,BS_CONTROLE[CHAVE],BS_CONTROLE[Quantidade_11],"-")</f>
        <v>-</v>
      </c>
      <c r="X1759" s="121" t="str">
        <f ca="1">_xlfn.XLOOKUP(G1759&amp;$X$2,BS_CONTROLE[CHAVE],BS_CONTROLE[Quantidade_11],"-")</f>
        <v>-</v>
      </c>
    </row>
    <row r="1760" spans="1:24" s="122" customFormat="1" hidden="1">
      <c r="A1760" s="160" t="str">
        <f>IF(FN_MC!Y1762="","*",FN_MC!Y1762)</f>
        <v>*</v>
      </c>
      <c r="B1760" s="160" t="str">
        <f>IF(FN_MC!X1762="","*",FN_MC!X1762)</f>
        <v>*</v>
      </c>
      <c r="C1760" s="160" t="str">
        <f>IF(FN_MC!Z1762="","*",FN_MC!Z1762)</f>
        <v>*</v>
      </c>
      <c r="D1760" s="161" t="str">
        <f>IF(FN_MC!S1762="","*",FN_MC!S1762)</f>
        <v>*</v>
      </c>
      <c r="E1760" s="161" t="str">
        <f>IF(FN_MC!T1762="","*",FN_MC!T1762)</f>
        <v>*</v>
      </c>
      <c r="F1760" s="161" t="str">
        <f>IF(FN_MC!B1762="","*",FN_MC!B1762)</f>
        <v>*</v>
      </c>
      <c r="G1760" s="161" t="str">
        <f>IF(FN_MC!D1762="","*",FN_MC!D1762)</f>
        <v>*</v>
      </c>
      <c r="H1760" s="161" t="str">
        <f>IF(FN_MC!F1762="","*",FN_MC!F1762)</f>
        <v>*</v>
      </c>
      <c r="I1760" s="161" t="str">
        <f>IF(FN_MC!H1762="","*",FN_MC!H1762)</f>
        <v>*</v>
      </c>
      <c r="J1760" s="161" t="str">
        <f>IF(FN_MC!I1762="","*",FN_MC!I1762)</f>
        <v>*</v>
      </c>
      <c r="K1760" s="161" t="str">
        <f>IF(FN_MC!M1762="","*",FN_MC!M1762)</f>
        <v>*</v>
      </c>
      <c r="L1760" s="161" t="str">
        <f>IF(FN_MC!N1762="","*",FN_MC!N1762)</f>
        <v>*</v>
      </c>
      <c r="M1760" s="162" t="str">
        <f>IF(FN_MC!J1762="","*",FN_MC!J1762)</f>
        <v>*</v>
      </c>
      <c r="N1760" s="162" t="str">
        <f>IF(FN_MC!K1762="","*",FN_MC!K1762)</f>
        <v>*</v>
      </c>
      <c r="O1760" s="162" t="str">
        <f>IF(FN_MC!L1762="","*",FN_MC!L1762)</f>
        <v>*</v>
      </c>
      <c r="P1760" s="162"/>
      <c r="Q1760" s="163" t="str">
        <f>IF(FN_MC!O1762="","*",FN_MC!O1762)</f>
        <v>*</v>
      </c>
      <c r="R1760" s="163" t="str">
        <f>IF(FN_MC!P1762="","*",FN_MC!P1762)</f>
        <v>*</v>
      </c>
      <c r="S1760" s="161" t="str">
        <f>IF(FN_MC!Q1764="","*",CONCATENATE(FN_MC!Q1764," ",FN_MC!R1764))</f>
        <v>*</v>
      </c>
      <c r="T1760" s="161" t="str">
        <f>IF(FN_MC!V1762="","*",FN_MC!V1762)</f>
        <v>*</v>
      </c>
      <c r="U1760" s="161" t="str">
        <f>IF(FN_MC!W1762="","*",FN_MC!W1762)</f>
        <v>*</v>
      </c>
      <c r="V1760" s="121" t="str">
        <f ca="1">_xlfn.XLOOKUP(G1760&amp;$V$2,BS_CONTROLE[CHAVE],BS_CONTROLE[Quantidade_11],"-")</f>
        <v>-</v>
      </c>
      <c r="W1760" s="121" t="str">
        <f ca="1">_xlfn.XLOOKUP(G1760&amp;$W$2,BS_CONTROLE[CHAVE],BS_CONTROLE[Quantidade_11],"-")</f>
        <v>-</v>
      </c>
      <c r="X1760" s="121" t="str">
        <f ca="1">_xlfn.XLOOKUP(G1760&amp;$X$2,BS_CONTROLE[CHAVE],BS_CONTROLE[Quantidade_11],"-")</f>
        <v>-</v>
      </c>
    </row>
    <row r="1761" spans="1:24" s="122" customFormat="1" hidden="1">
      <c r="A1761" s="118" t="str">
        <f>IF(FN_MC!Y1763="","*",FN_MC!Y1763)</f>
        <v>*</v>
      </c>
      <c r="B1761" s="118" t="str">
        <f>IF(FN_MC!X1763="","*",FN_MC!X1763)</f>
        <v>*</v>
      </c>
      <c r="C1761" s="118" t="str">
        <f>IF(FN_MC!Z1763="","*",FN_MC!Z1763)</f>
        <v>*</v>
      </c>
      <c r="D1761" s="119" t="str">
        <f>IF(FN_MC!S1763="","*",FN_MC!S1763)</f>
        <v>*</v>
      </c>
      <c r="E1761" s="119" t="str">
        <f>IF(FN_MC!T1763="","*",FN_MC!T1763)</f>
        <v>*</v>
      </c>
      <c r="F1761" s="119" t="str">
        <f>IF(FN_MC!B1763="","*",FN_MC!B1763)</f>
        <v>*</v>
      </c>
      <c r="G1761" s="119" t="str">
        <f>IF(FN_MC!D1763="","*",FN_MC!D1763)</f>
        <v>*</v>
      </c>
      <c r="H1761" s="119" t="str">
        <f>IF(FN_MC!F1763="","*",FN_MC!F1763)</f>
        <v>*</v>
      </c>
      <c r="I1761" s="119" t="str">
        <f>IF(FN_MC!H1763="","*",FN_MC!H1763)</f>
        <v>*</v>
      </c>
      <c r="J1761" s="119" t="str">
        <f>IF(FN_MC!I1763="","*",FN_MC!I1763)</f>
        <v>*</v>
      </c>
      <c r="K1761" s="119" t="str">
        <f>IF(FN_MC!M1763="","*",FN_MC!M1763)</f>
        <v>*</v>
      </c>
      <c r="L1761" s="119" t="str">
        <f>IF(FN_MC!N1763="","*",FN_MC!N1763)</f>
        <v>*</v>
      </c>
      <c r="M1761" s="120" t="str">
        <f>IF(FN_MC!J1763="","*",FN_MC!J1763)</f>
        <v>*</v>
      </c>
      <c r="N1761" s="120" t="str">
        <f>IF(FN_MC!K1763="","*",FN_MC!K1763)</f>
        <v>*</v>
      </c>
      <c r="O1761" s="120" t="str">
        <f>IF(FN_MC!L1763="","*",FN_MC!L1763)</f>
        <v>*</v>
      </c>
      <c r="P1761" s="120"/>
      <c r="Q1761" s="137" t="str">
        <f>IF(FN_MC!O1763="","*",FN_MC!O1763)</f>
        <v>*</v>
      </c>
      <c r="R1761" s="137" t="str">
        <f>IF(FN_MC!P1763="","*",FN_MC!P1763)</f>
        <v>*</v>
      </c>
      <c r="S1761" s="119" t="str">
        <f>IF(FN_MC!Q1765="","*",CONCATENATE(FN_MC!Q1765," ",FN_MC!R1765))</f>
        <v>*</v>
      </c>
      <c r="T1761" s="119" t="str">
        <f>IF(FN_MC!V1763="","*",FN_MC!V1763)</f>
        <v>*</v>
      </c>
      <c r="U1761" s="119" t="str">
        <f>IF(FN_MC!W1763="","*",FN_MC!W1763)</f>
        <v>*</v>
      </c>
      <c r="V1761" s="121" t="str">
        <f ca="1">_xlfn.XLOOKUP(G1761&amp;$V$2,BS_CONTROLE[CHAVE],BS_CONTROLE[Quantidade_11],"-")</f>
        <v>-</v>
      </c>
      <c r="W1761" s="121" t="str">
        <f ca="1">_xlfn.XLOOKUP(G1761&amp;$W$2,BS_CONTROLE[CHAVE],BS_CONTROLE[Quantidade_11],"-")</f>
        <v>-</v>
      </c>
      <c r="X1761" s="121" t="str">
        <f ca="1">_xlfn.XLOOKUP(G1761&amp;$X$2,BS_CONTROLE[CHAVE],BS_CONTROLE[Quantidade_11],"-")</f>
        <v>-</v>
      </c>
    </row>
    <row r="1762" spans="1:24" s="122" customFormat="1" hidden="1">
      <c r="A1762" s="160" t="str">
        <f>IF(FN_MC!Y1764="","*",FN_MC!Y1764)</f>
        <v>*</v>
      </c>
      <c r="B1762" s="160" t="str">
        <f>IF(FN_MC!X1764="","*",FN_MC!X1764)</f>
        <v>*</v>
      </c>
      <c r="C1762" s="160" t="str">
        <f>IF(FN_MC!Z1764="","*",FN_MC!Z1764)</f>
        <v>*</v>
      </c>
      <c r="D1762" s="161" t="str">
        <f>IF(FN_MC!S1764="","*",FN_MC!S1764)</f>
        <v>*</v>
      </c>
      <c r="E1762" s="161" t="str">
        <f>IF(FN_MC!T1764="","*",FN_MC!T1764)</f>
        <v>*</v>
      </c>
      <c r="F1762" s="161" t="str">
        <f>IF(FN_MC!B1764="","*",FN_MC!B1764)</f>
        <v>*</v>
      </c>
      <c r="G1762" s="161" t="str">
        <f>IF(FN_MC!D1764="","*",FN_MC!D1764)</f>
        <v>*</v>
      </c>
      <c r="H1762" s="161" t="str">
        <f>IF(FN_MC!F1764="","*",FN_MC!F1764)</f>
        <v>*</v>
      </c>
      <c r="I1762" s="161" t="str">
        <f>IF(FN_MC!H1764="","*",FN_MC!H1764)</f>
        <v>*</v>
      </c>
      <c r="J1762" s="161" t="str">
        <f>IF(FN_MC!I1764="","*",FN_MC!I1764)</f>
        <v>*</v>
      </c>
      <c r="K1762" s="161" t="str">
        <f>IF(FN_MC!M1764="","*",FN_MC!M1764)</f>
        <v>*</v>
      </c>
      <c r="L1762" s="161" t="str">
        <f>IF(FN_MC!N1764="","*",FN_MC!N1764)</f>
        <v>*</v>
      </c>
      <c r="M1762" s="162" t="str">
        <f>IF(FN_MC!J1764="","*",FN_MC!J1764)</f>
        <v>*</v>
      </c>
      <c r="N1762" s="162" t="str">
        <f>IF(FN_MC!K1764="","*",FN_MC!K1764)</f>
        <v>*</v>
      </c>
      <c r="O1762" s="162" t="str">
        <f>IF(FN_MC!L1764="","*",FN_MC!L1764)</f>
        <v>*</v>
      </c>
      <c r="P1762" s="162"/>
      <c r="Q1762" s="163" t="str">
        <f>IF(FN_MC!O1764="","*",FN_MC!O1764)</f>
        <v>*</v>
      </c>
      <c r="R1762" s="163" t="str">
        <f>IF(FN_MC!P1764="","*",FN_MC!P1764)</f>
        <v>*</v>
      </c>
      <c r="S1762" s="161" t="str">
        <f>IF(FN_MC!Q1766="","*",CONCATENATE(FN_MC!Q1766," ",FN_MC!R1766))</f>
        <v>*</v>
      </c>
      <c r="T1762" s="161" t="str">
        <f>IF(FN_MC!V1764="","*",FN_MC!V1764)</f>
        <v>*</v>
      </c>
      <c r="U1762" s="161" t="str">
        <f>IF(FN_MC!W1764="","*",FN_MC!W1764)</f>
        <v>*</v>
      </c>
      <c r="V1762" s="121" t="str">
        <f ca="1">_xlfn.XLOOKUP(G1762&amp;$V$2,BS_CONTROLE[CHAVE],BS_CONTROLE[Quantidade_11],"-")</f>
        <v>-</v>
      </c>
      <c r="W1762" s="121" t="str">
        <f ca="1">_xlfn.XLOOKUP(G1762&amp;$W$2,BS_CONTROLE[CHAVE],BS_CONTROLE[Quantidade_11],"-")</f>
        <v>-</v>
      </c>
      <c r="X1762" s="121" t="str">
        <f ca="1">_xlfn.XLOOKUP(G1762&amp;$X$2,BS_CONTROLE[CHAVE],BS_CONTROLE[Quantidade_11],"-")</f>
        <v>-</v>
      </c>
    </row>
    <row r="1763" spans="1:24" s="122" customFormat="1" hidden="1">
      <c r="A1763" s="160" t="str">
        <f>IF(FN_MC!Y1765="","*",FN_MC!Y1765)</f>
        <v>*</v>
      </c>
      <c r="B1763" s="160" t="str">
        <f>IF(FN_MC!X1765="","*",FN_MC!X1765)</f>
        <v>*</v>
      </c>
      <c r="C1763" s="160" t="str">
        <f>IF(FN_MC!Z1765="","*",FN_MC!Z1765)</f>
        <v>*</v>
      </c>
      <c r="D1763" s="161" t="str">
        <f>IF(FN_MC!S1765="","*",FN_MC!S1765)</f>
        <v>*</v>
      </c>
      <c r="E1763" s="161" t="str">
        <f>IF(FN_MC!T1765="","*",FN_MC!T1765)</f>
        <v>*</v>
      </c>
      <c r="F1763" s="161" t="str">
        <f>IF(FN_MC!B1765="","*",FN_MC!B1765)</f>
        <v>*</v>
      </c>
      <c r="G1763" s="161" t="str">
        <f>IF(FN_MC!D1765="","*",FN_MC!D1765)</f>
        <v>*</v>
      </c>
      <c r="H1763" s="161" t="str">
        <f>IF(FN_MC!F1765="","*",FN_MC!F1765)</f>
        <v>*</v>
      </c>
      <c r="I1763" s="161" t="str">
        <f>IF(FN_MC!H1765="","*",FN_MC!H1765)</f>
        <v>*</v>
      </c>
      <c r="J1763" s="161" t="str">
        <f>IF(FN_MC!I1765="","*",FN_MC!I1765)</f>
        <v>*</v>
      </c>
      <c r="K1763" s="161" t="str">
        <f>IF(FN_MC!M1765="","*",FN_MC!M1765)</f>
        <v>*</v>
      </c>
      <c r="L1763" s="161" t="str">
        <f>IF(FN_MC!N1765="","*",FN_MC!N1765)</f>
        <v>*</v>
      </c>
      <c r="M1763" s="162" t="str">
        <f>IF(FN_MC!J1765="","*",FN_MC!J1765)</f>
        <v>*</v>
      </c>
      <c r="N1763" s="162" t="str">
        <f>IF(FN_MC!K1765="","*",FN_MC!K1765)</f>
        <v>*</v>
      </c>
      <c r="O1763" s="162" t="str">
        <f>IF(FN_MC!L1765="","*",FN_MC!L1765)</f>
        <v>*</v>
      </c>
      <c r="P1763" s="162"/>
      <c r="Q1763" s="163" t="str">
        <f>IF(FN_MC!O1765="","*",FN_MC!O1765)</f>
        <v>*</v>
      </c>
      <c r="R1763" s="163" t="str">
        <f>IF(FN_MC!P1765="","*",FN_MC!P1765)</f>
        <v>*</v>
      </c>
      <c r="S1763" s="161" t="str">
        <f>IF(FN_MC!Q1767="","*",CONCATENATE(FN_MC!Q1767," ",FN_MC!R1767))</f>
        <v>*</v>
      </c>
      <c r="T1763" s="161" t="str">
        <f>IF(FN_MC!V1765="","*",FN_MC!V1765)</f>
        <v>*</v>
      </c>
      <c r="U1763" s="161" t="str">
        <f>IF(FN_MC!W1765="","*",FN_MC!W1765)</f>
        <v>*</v>
      </c>
      <c r="V1763" s="121" t="str">
        <f ca="1">_xlfn.XLOOKUP(G1763&amp;$V$2,BS_CONTROLE[CHAVE],BS_CONTROLE[Quantidade_11],"-")</f>
        <v>-</v>
      </c>
      <c r="W1763" s="121" t="str">
        <f ca="1">_xlfn.XLOOKUP(G1763&amp;$W$2,BS_CONTROLE[CHAVE],BS_CONTROLE[Quantidade_11],"-")</f>
        <v>-</v>
      </c>
      <c r="X1763" s="121" t="str">
        <f ca="1">_xlfn.XLOOKUP(G1763&amp;$X$2,BS_CONTROLE[CHAVE],BS_CONTROLE[Quantidade_11],"-")</f>
        <v>-</v>
      </c>
    </row>
    <row r="1764" spans="1:24" s="122" customFormat="1" hidden="1">
      <c r="A1764" s="118" t="str">
        <f>IF(FN_MC!Y1766="","*",FN_MC!Y1766)</f>
        <v>*</v>
      </c>
      <c r="B1764" s="118" t="str">
        <f>IF(FN_MC!X1766="","*",FN_MC!X1766)</f>
        <v>*</v>
      </c>
      <c r="C1764" s="118" t="str">
        <f>IF(FN_MC!Z1766="","*",FN_MC!Z1766)</f>
        <v>*</v>
      </c>
      <c r="D1764" s="119" t="str">
        <f>IF(FN_MC!S1766="","*",FN_MC!S1766)</f>
        <v>*</v>
      </c>
      <c r="E1764" s="119" t="str">
        <f>IF(FN_MC!T1766="","*",FN_MC!T1766)</f>
        <v>*</v>
      </c>
      <c r="F1764" s="119" t="str">
        <f>IF(FN_MC!B1766="","*",FN_MC!B1766)</f>
        <v>*</v>
      </c>
      <c r="G1764" s="119" t="str">
        <f>IF(FN_MC!D1766="","*",FN_MC!D1766)</f>
        <v>*</v>
      </c>
      <c r="H1764" s="119" t="str">
        <f>IF(FN_MC!F1766="","*",FN_MC!F1766)</f>
        <v>*</v>
      </c>
      <c r="I1764" s="119" t="str">
        <f>IF(FN_MC!H1766="","*",FN_MC!H1766)</f>
        <v>*</v>
      </c>
      <c r="J1764" s="119" t="str">
        <f>IF(FN_MC!I1766="","*",FN_MC!I1766)</f>
        <v>*</v>
      </c>
      <c r="K1764" s="119" t="str">
        <f>IF(FN_MC!M1766="","*",FN_MC!M1766)</f>
        <v>*</v>
      </c>
      <c r="L1764" s="119" t="str">
        <f>IF(FN_MC!N1766="","*",FN_MC!N1766)</f>
        <v>*</v>
      </c>
      <c r="M1764" s="120" t="str">
        <f>IF(FN_MC!J1766="","*",FN_MC!J1766)</f>
        <v>*</v>
      </c>
      <c r="N1764" s="120" t="str">
        <f>IF(FN_MC!K1766="","*",FN_MC!K1766)</f>
        <v>*</v>
      </c>
      <c r="O1764" s="120" t="str">
        <f>IF(FN_MC!L1766="","*",FN_MC!L1766)</f>
        <v>*</v>
      </c>
      <c r="P1764" s="120"/>
      <c r="Q1764" s="137" t="str">
        <f>IF(FN_MC!O1766="","*",FN_MC!O1766)</f>
        <v>*</v>
      </c>
      <c r="R1764" s="137" t="str">
        <f>IF(FN_MC!P1766="","*",FN_MC!P1766)</f>
        <v>*</v>
      </c>
      <c r="S1764" s="119" t="str">
        <f>IF(FN_MC!Q1768="","*",CONCATENATE(FN_MC!Q1768," ",FN_MC!R1768))</f>
        <v>*</v>
      </c>
      <c r="T1764" s="119" t="str">
        <f>IF(FN_MC!V1766="","*",FN_MC!V1766)</f>
        <v>*</v>
      </c>
      <c r="U1764" s="119" t="str">
        <f>IF(FN_MC!W1766="","*",FN_MC!W1766)</f>
        <v>*</v>
      </c>
      <c r="V1764" s="121" t="str">
        <f ca="1">_xlfn.XLOOKUP(G1764&amp;$V$2,BS_CONTROLE[CHAVE],BS_CONTROLE[Quantidade_11],"-")</f>
        <v>-</v>
      </c>
      <c r="W1764" s="121" t="str">
        <f ca="1">_xlfn.XLOOKUP(G1764&amp;$W$2,BS_CONTROLE[CHAVE],BS_CONTROLE[Quantidade_11],"-")</f>
        <v>-</v>
      </c>
      <c r="X1764" s="121" t="str">
        <f ca="1">_xlfn.XLOOKUP(G1764&amp;$X$2,BS_CONTROLE[CHAVE],BS_CONTROLE[Quantidade_11],"-")</f>
        <v>-</v>
      </c>
    </row>
    <row r="1765" spans="1:24" s="122" customFormat="1" hidden="1">
      <c r="A1765" s="160" t="str">
        <f>IF(FN_MC!Y1767="","*",FN_MC!Y1767)</f>
        <v>*</v>
      </c>
      <c r="B1765" s="160" t="str">
        <f>IF(FN_MC!X1767="","*",FN_MC!X1767)</f>
        <v>*</v>
      </c>
      <c r="C1765" s="160" t="str">
        <f>IF(FN_MC!Z1767="","*",FN_MC!Z1767)</f>
        <v>*</v>
      </c>
      <c r="D1765" s="161" t="str">
        <f>IF(FN_MC!S1767="","*",FN_MC!S1767)</f>
        <v>*</v>
      </c>
      <c r="E1765" s="161" t="str">
        <f>IF(FN_MC!T1767="","*",FN_MC!T1767)</f>
        <v>*</v>
      </c>
      <c r="F1765" s="161" t="str">
        <f>IF(FN_MC!B1767="","*",FN_MC!B1767)</f>
        <v>*</v>
      </c>
      <c r="G1765" s="161" t="str">
        <f>IF(FN_MC!D1767="","*",FN_MC!D1767)</f>
        <v>*</v>
      </c>
      <c r="H1765" s="161" t="str">
        <f>IF(FN_MC!F1767="","*",FN_MC!F1767)</f>
        <v>*</v>
      </c>
      <c r="I1765" s="161" t="str">
        <f>IF(FN_MC!H1767="","*",FN_MC!H1767)</f>
        <v>*</v>
      </c>
      <c r="J1765" s="161" t="str">
        <f>IF(FN_MC!I1767="","*",FN_MC!I1767)</f>
        <v>*</v>
      </c>
      <c r="K1765" s="161" t="str">
        <f>IF(FN_MC!M1767="","*",FN_MC!M1767)</f>
        <v>*</v>
      </c>
      <c r="L1765" s="161" t="str">
        <f>IF(FN_MC!N1767="","*",FN_MC!N1767)</f>
        <v>*</v>
      </c>
      <c r="M1765" s="162" t="str">
        <f>IF(FN_MC!J1767="","*",FN_MC!J1767)</f>
        <v>*</v>
      </c>
      <c r="N1765" s="162" t="str">
        <f>IF(FN_MC!K1767="","*",FN_MC!K1767)</f>
        <v>*</v>
      </c>
      <c r="O1765" s="162" t="str">
        <f>IF(FN_MC!L1767="","*",FN_MC!L1767)</f>
        <v>*</v>
      </c>
      <c r="P1765" s="162"/>
      <c r="Q1765" s="163" t="str">
        <f>IF(FN_MC!O1767="","*",FN_MC!O1767)</f>
        <v>*</v>
      </c>
      <c r="R1765" s="163" t="str">
        <f>IF(FN_MC!P1767="","*",FN_MC!P1767)</f>
        <v>*</v>
      </c>
      <c r="S1765" s="161" t="str">
        <f>IF(FN_MC!Q1769="","*",CONCATENATE(FN_MC!Q1769," ",FN_MC!R1769))</f>
        <v>*</v>
      </c>
      <c r="T1765" s="161" t="str">
        <f>IF(FN_MC!V1767="","*",FN_MC!V1767)</f>
        <v>*</v>
      </c>
      <c r="U1765" s="161" t="str">
        <f>IF(FN_MC!W1767="","*",FN_MC!W1767)</f>
        <v>*</v>
      </c>
      <c r="V1765" s="121" t="str">
        <f ca="1">_xlfn.XLOOKUP(G1765&amp;$V$2,BS_CONTROLE[CHAVE],BS_CONTROLE[Quantidade_11],"-")</f>
        <v>-</v>
      </c>
      <c r="W1765" s="121" t="str">
        <f ca="1">_xlfn.XLOOKUP(G1765&amp;$W$2,BS_CONTROLE[CHAVE],BS_CONTROLE[Quantidade_11],"-")</f>
        <v>-</v>
      </c>
      <c r="X1765" s="121" t="str">
        <f ca="1">_xlfn.XLOOKUP(G1765&amp;$X$2,BS_CONTROLE[CHAVE],BS_CONTROLE[Quantidade_11],"-")</f>
        <v>-</v>
      </c>
    </row>
    <row r="1766" spans="1:24" s="122" customFormat="1" hidden="1">
      <c r="A1766" s="160" t="str">
        <f>IF(FN_MC!Y1768="","*",FN_MC!Y1768)</f>
        <v>*</v>
      </c>
      <c r="B1766" s="160" t="str">
        <f>IF(FN_MC!X1768="","*",FN_MC!X1768)</f>
        <v>*</v>
      </c>
      <c r="C1766" s="160" t="str">
        <f>IF(FN_MC!Z1768="","*",FN_MC!Z1768)</f>
        <v>*</v>
      </c>
      <c r="D1766" s="161" t="str">
        <f>IF(FN_MC!S1768="","*",FN_MC!S1768)</f>
        <v>*</v>
      </c>
      <c r="E1766" s="161" t="str">
        <f>IF(FN_MC!T1768="","*",FN_MC!T1768)</f>
        <v>*</v>
      </c>
      <c r="F1766" s="161" t="str">
        <f>IF(FN_MC!B1768="","*",FN_MC!B1768)</f>
        <v>*</v>
      </c>
      <c r="G1766" s="161" t="str">
        <f>IF(FN_MC!D1768="","*",FN_MC!D1768)</f>
        <v>*</v>
      </c>
      <c r="H1766" s="161" t="str">
        <f>IF(FN_MC!F1768="","*",FN_MC!F1768)</f>
        <v>*</v>
      </c>
      <c r="I1766" s="161" t="str">
        <f>IF(FN_MC!H1768="","*",FN_MC!H1768)</f>
        <v>*</v>
      </c>
      <c r="J1766" s="161" t="str">
        <f>IF(FN_MC!I1768="","*",FN_MC!I1768)</f>
        <v>*</v>
      </c>
      <c r="K1766" s="161" t="str">
        <f>IF(FN_MC!M1768="","*",FN_MC!M1768)</f>
        <v>*</v>
      </c>
      <c r="L1766" s="161" t="str">
        <f>IF(FN_MC!N1768="","*",FN_MC!N1768)</f>
        <v>*</v>
      </c>
      <c r="M1766" s="162" t="str">
        <f>IF(FN_MC!J1768="","*",FN_MC!J1768)</f>
        <v>*</v>
      </c>
      <c r="N1766" s="162" t="str">
        <f>IF(FN_MC!K1768="","*",FN_MC!K1768)</f>
        <v>*</v>
      </c>
      <c r="O1766" s="162" t="str">
        <f>IF(FN_MC!L1768="","*",FN_MC!L1768)</f>
        <v>*</v>
      </c>
      <c r="P1766" s="162"/>
      <c r="Q1766" s="163" t="str">
        <f>IF(FN_MC!O1768="","*",FN_MC!O1768)</f>
        <v>*</v>
      </c>
      <c r="R1766" s="163" t="str">
        <f>IF(FN_MC!P1768="","*",FN_MC!P1768)</f>
        <v>*</v>
      </c>
      <c r="S1766" s="161" t="str">
        <f>IF(FN_MC!Q1770="","*",CONCATENATE(FN_MC!Q1770," ",FN_MC!R1770))</f>
        <v>*</v>
      </c>
      <c r="T1766" s="161" t="str">
        <f>IF(FN_MC!V1768="","*",FN_MC!V1768)</f>
        <v>*</v>
      </c>
      <c r="U1766" s="161" t="str">
        <f>IF(FN_MC!W1768="","*",FN_MC!W1768)</f>
        <v>*</v>
      </c>
      <c r="V1766" s="121" t="str">
        <f ca="1">_xlfn.XLOOKUP(G1766&amp;$V$2,BS_CONTROLE[CHAVE],BS_CONTROLE[Quantidade_11],"-")</f>
        <v>-</v>
      </c>
      <c r="W1766" s="121" t="str">
        <f ca="1">_xlfn.XLOOKUP(G1766&amp;$W$2,BS_CONTROLE[CHAVE],BS_CONTROLE[Quantidade_11],"-")</f>
        <v>-</v>
      </c>
      <c r="X1766" s="121" t="str">
        <f ca="1">_xlfn.XLOOKUP(G1766&amp;$X$2,BS_CONTROLE[CHAVE],BS_CONTROLE[Quantidade_11],"-")</f>
        <v>-</v>
      </c>
    </row>
    <row r="1767" spans="1:24" s="122" customFormat="1" hidden="1">
      <c r="A1767" s="118" t="str">
        <f>IF(FN_MC!Y1769="","*",FN_MC!Y1769)</f>
        <v>*</v>
      </c>
      <c r="B1767" s="118" t="str">
        <f>IF(FN_MC!X1769="","*",FN_MC!X1769)</f>
        <v>*</v>
      </c>
      <c r="C1767" s="118" t="str">
        <f>IF(FN_MC!Z1769="","*",FN_MC!Z1769)</f>
        <v>*</v>
      </c>
      <c r="D1767" s="119" t="str">
        <f>IF(FN_MC!S1769="","*",FN_MC!S1769)</f>
        <v>*</v>
      </c>
      <c r="E1767" s="119" t="str">
        <f>IF(FN_MC!T1769="","*",FN_MC!T1769)</f>
        <v>*</v>
      </c>
      <c r="F1767" s="119" t="str">
        <f>IF(FN_MC!B1769="","*",FN_MC!B1769)</f>
        <v>*</v>
      </c>
      <c r="G1767" s="119" t="str">
        <f>IF(FN_MC!D1769="","*",FN_MC!D1769)</f>
        <v>*</v>
      </c>
      <c r="H1767" s="119" t="str">
        <f>IF(FN_MC!F1769="","*",FN_MC!F1769)</f>
        <v>*</v>
      </c>
      <c r="I1767" s="119" t="str">
        <f>IF(FN_MC!H1769="","*",FN_MC!H1769)</f>
        <v>*</v>
      </c>
      <c r="J1767" s="119" t="str">
        <f>IF(FN_MC!I1769="","*",FN_MC!I1769)</f>
        <v>*</v>
      </c>
      <c r="K1767" s="119" t="str">
        <f>IF(FN_MC!M1769="","*",FN_MC!M1769)</f>
        <v>*</v>
      </c>
      <c r="L1767" s="119" t="str">
        <f>IF(FN_MC!N1769="","*",FN_MC!N1769)</f>
        <v>*</v>
      </c>
      <c r="M1767" s="120" t="str">
        <f>IF(FN_MC!J1769="","*",FN_MC!J1769)</f>
        <v>*</v>
      </c>
      <c r="N1767" s="120" t="str">
        <f>IF(FN_MC!K1769="","*",FN_MC!K1769)</f>
        <v>*</v>
      </c>
      <c r="O1767" s="120" t="str">
        <f>IF(FN_MC!L1769="","*",FN_MC!L1769)</f>
        <v>*</v>
      </c>
      <c r="P1767" s="120"/>
      <c r="Q1767" s="137" t="str">
        <f>IF(FN_MC!O1769="","*",FN_MC!O1769)</f>
        <v>*</v>
      </c>
      <c r="R1767" s="137" t="str">
        <f>IF(FN_MC!P1769="","*",FN_MC!P1769)</f>
        <v>*</v>
      </c>
      <c r="S1767" s="119" t="str">
        <f>IF(FN_MC!Q1771="","*",CONCATENATE(FN_MC!Q1771," ",FN_MC!R1771))</f>
        <v>*</v>
      </c>
      <c r="T1767" s="119" t="str">
        <f>IF(FN_MC!V1769="","*",FN_MC!V1769)</f>
        <v>*</v>
      </c>
      <c r="U1767" s="119" t="str">
        <f>IF(FN_MC!W1769="","*",FN_MC!W1769)</f>
        <v>*</v>
      </c>
      <c r="V1767" s="121" t="str">
        <f ca="1">_xlfn.XLOOKUP(G1767&amp;$V$2,BS_CONTROLE[CHAVE],BS_CONTROLE[Quantidade_11],"-")</f>
        <v>-</v>
      </c>
      <c r="W1767" s="121" t="str">
        <f ca="1">_xlfn.XLOOKUP(G1767&amp;$W$2,BS_CONTROLE[CHAVE],BS_CONTROLE[Quantidade_11],"-")</f>
        <v>-</v>
      </c>
      <c r="X1767" s="121" t="str">
        <f ca="1">_xlfn.XLOOKUP(G1767&amp;$X$2,BS_CONTROLE[CHAVE],BS_CONTROLE[Quantidade_11],"-")</f>
        <v>-</v>
      </c>
    </row>
    <row r="1768" spans="1:24" s="122" customFormat="1" hidden="1">
      <c r="A1768" s="160" t="str">
        <f>IF(FN_MC!Y1770="","*",FN_MC!Y1770)</f>
        <v>*</v>
      </c>
      <c r="B1768" s="160" t="str">
        <f>IF(FN_MC!X1770="","*",FN_MC!X1770)</f>
        <v>*</v>
      </c>
      <c r="C1768" s="160" t="str">
        <f>IF(FN_MC!Z1770="","*",FN_MC!Z1770)</f>
        <v>*</v>
      </c>
      <c r="D1768" s="161" t="str">
        <f>IF(FN_MC!S1770="","*",FN_MC!S1770)</f>
        <v>*</v>
      </c>
      <c r="E1768" s="161" t="str">
        <f>IF(FN_MC!T1770="","*",FN_MC!T1770)</f>
        <v>*</v>
      </c>
      <c r="F1768" s="161" t="str">
        <f>IF(FN_MC!B1770="","*",FN_MC!B1770)</f>
        <v>*</v>
      </c>
      <c r="G1768" s="161" t="str">
        <f>IF(FN_MC!D1770="","*",FN_MC!D1770)</f>
        <v>*</v>
      </c>
      <c r="H1768" s="161" t="str">
        <f>IF(FN_MC!F1770="","*",FN_MC!F1770)</f>
        <v>*</v>
      </c>
      <c r="I1768" s="161" t="str">
        <f>IF(FN_MC!H1770="","*",FN_MC!H1770)</f>
        <v>*</v>
      </c>
      <c r="J1768" s="161" t="str">
        <f>IF(FN_MC!I1770="","*",FN_MC!I1770)</f>
        <v>*</v>
      </c>
      <c r="K1768" s="161" t="str">
        <f>IF(FN_MC!M1770="","*",FN_MC!M1770)</f>
        <v>*</v>
      </c>
      <c r="L1768" s="161" t="str">
        <f>IF(FN_MC!N1770="","*",FN_MC!N1770)</f>
        <v>*</v>
      </c>
      <c r="M1768" s="162" t="str">
        <f>IF(FN_MC!J1770="","*",FN_MC!J1770)</f>
        <v>*</v>
      </c>
      <c r="N1768" s="162" t="str">
        <f>IF(FN_MC!K1770="","*",FN_MC!K1770)</f>
        <v>*</v>
      </c>
      <c r="O1768" s="162" t="str">
        <f>IF(FN_MC!L1770="","*",FN_MC!L1770)</f>
        <v>*</v>
      </c>
      <c r="P1768" s="162"/>
      <c r="Q1768" s="163" t="str">
        <f>IF(FN_MC!O1770="","*",FN_MC!O1770)</f>
        <v>*</v>
      </c>
      <c r="R1768" s="163" t="str">
        <f>IF(FN_MC!P1770="","*",FN_MC!P1770)</f>
        <v>*</v>
      </c>
      <c r="S1768" s="161" t="str">
        <f>IF(FN_MC!Q1772="","*",CONCATENATE(FN_MC!Q1772," ",FN_MC!R1772))</f>
        <v>*</v>
      </c>
      <c r="T1768" s="161" t="str">
        <f>IF(FN_MC!V1770="","*",FN_MC!V1770)</f>
        <v>*</v>
      </c>
      <c r="U1768" s="161" t="str">
        <f>IF(FN_MC!W1770="","*",FN_MC!W1770)</f>
        <v>*</v>
      </c>
      <c r="V1768" s="121" t="str">
        <f ca="1">_xlfn.XLOOKUP(G1768&amp;$V$2,BS_CONTROLE[CHAVE],BS_CONTROLE[Quantidade_11],"-")</f>
        <v>-</v>
      </c>
      <c r="W1768" s="121" t="str">
        <f ca="1">_xlfn.XLOOKUP(G1768&amp;$W$2,BS_CONTROLE[CHAVE],BS_CONTROLE[Quantidade_11],"-")</f>
        <v>-</v>
      </c>
      <c r="X1768" s="121" t="str">
        <f ca="1">_xlfn.XLOOKUP(G1768&amp;$X$2,BS_CONTROLE[CHAVE],BS_CONTROLE[Quantidade_11],"-")</f>
        <v>-</v>
      </c>
    </row>
    <row r="1769" spans="1:24" s="122" customFormat="1" hidden="1">
      <c r="A1769" s="160" t="str">
        <f>IF(FN_MC!Y1771="","*",FN_MC!Y1771)</f>
        <v>*</v>
      </c>
      <c r="B1769" s="160" t="str">
        <f>IF(FN_MC!X1771="","*",FN_MC!X1771)</f>
        <v>*</v>
      </c>
      <c r="C1769" s="160" t="str">
        <f>IF(FN_MC!Z1771="","*",FN_MC!Z1771)</f>
        <v>*</v>
      </c>
      <c r="D1769" s="161" t="str">
        <f>IF(FN_MC!S1771="","*",FN_MC!S1771)</f>
        <v>*</v>
      </c>
      <c r="E1769" s="161" t="str">
        <f>IF(FN_MC!T1771="","*",FN_MC!T1771)</f>
        <v>*</v>
      </c>
      <c r="F1769" s="161" t="str">
        <f>IF(FN_MC!B1771="","*",FN_MC!B1771)</f>
        <v>*</v>
      </c>
      <c r="G1769" s="161" t="str">
        <f>IF(FN_MC!D1771="","*",FN_MC!D1771)</f>
        <v>*</v>
      </c>
      <c r="H1769" s="161" t="str">
        <f>IF(FN_MC!F1771="","*",FN_MC!F1771)</f>
        <v>*</v>
      </c>
      <c r="I1769" s="161" t="str">
        <f>IF(FN_MC!H1771="","*",FN_MC!H1771)</f>
        <v>*</v>
      </c>
      <c r="J1769" s="161" t="str">
        <f>IF(FN_MC!I1771="","*",FN_MC!I1771)</f>
        <v>*</v>
      </c>
      <c r="K1769" s="161" t="str">
        <f>IF(FN_MC!M1771="","*",FN_MC!M1771)</f>
        <v>*</v>
      </c>
      <c r="L1769" s="161" t="str">
        <f>IF(FN_MC!N1771="","*",FN_MC!N1771)</f>
        <v>*</v>
      </c>
      <c r="M1769" s="162" t="str">
        <f>IF(FN_MC!J1771="","*",FN_MC!J1771)</f>
        <v>*</v>
      </c>
      <c r="N1769" s="162" t="str">
        <f>IF(FN_MC!K1771="","*",FN_MC!K1771)</f>
        <v>*</v>
      </c>
      <c r="O1769" s="162" t="str">
        <f>IF(FN_MC!L1771="","*",FN_MC!L1771)</f>
        <v>*</v>
      </c>
      <c r="P1769" s="162"/>
      <c r="Q1769" s="163" t="str">
        <f>IF(FN_MC!O1771="","*",FN_MC!O1771)</f>
        <v>*</v>
      </c>
      <c r="R1769" s="163" t="str">
        <f>IF(FN_MC!P1771="","*",FN_MC!P1771)</f>
        <v>*</v>
      </c>
      <c r="S1769" s="161" t="str">
        <f>IF(FN_MC!Q1773="","*",CONCATENATE(FN_MC!Q1773," ",FN_MC!R1773))</f>
        <v>*</v>
      </c>
      <c r="T1769" s="161" t="str">
        <f>IF(FN_MC!V1771="","*",FN_MC!V1771)</f>
        <v>*</v>
      </c>
      <c r="U1769" s="161" t="str">
        <f>IF(FN_MC!W1771="","*",FN_MC!W1771)</f>
        <v>*</v>
      </c>
      <c r="V1769" s="121" t="str">
        <f ca="1">_xlfn.XLOOKUP(G1769&amp;$V$2,BS_CONTROLE[CHAVE],BS_CONTROLE[Quantidade_11],"-")</f>
        <v>-</v>
      </c>
      <c r="W1769" s="121" t="str">
        <f ca="1">_xlfn.XLOOKUP(G1769&amp;$W$2,BS_CONTROLE[CHAVE],BS_CONTROLE[Quantidade_11],"-")</f>
        <v>-</v>
      </c>
      <c r="X1769" s="121" t="str">
        <f ca="1">_xlfn.XLOOKUP(G1769&amp;$X$2,BS_CONTROLE[CHAVE],BS_CONTROLE[Quantidade_11],"-")</f>
        <v>-</v>
      </c>
    </row>
    <row r="1770" spans="1:24" s="122" customFormat="1" hidden="1">
      <c r="A1770" s="118" t="str">
        <f>IF(FN_MC!Y1772="","*",FN_MC!Y1772)</f>
        <v>*</v>
      </c>
      <c r="B1770" s="118" t="str">
        <f>IF(FN_MC!X1772="","*",FN_MC!X1772)</f>
        <v>*</v>
      </c>
      <c r="C1770" s="118" t="str">
        <f>IF(FN_MC!Z1772="","*",FN_MC!Z1772)</f>
        <v>*</v>
      </c>
      <c r="D1770" s="119" t="str">
        <f>IF(FN_MC!S1772="","*",FN_MC!S1772)</f>
        <v>*</v>
      </c>
      <c r="E1770" s="119" t="str">
        <f>IF(FN_MC!T1772="","*",FN_MC!T1772)</f>
        <v>*</v>
      </c>
      <c r="F1770" s="119" t="str">
        <f>IF(FN_MC!B1772="","*",FN_MC!B1772)</f>
        <v>*</v>
      </c>
      <c r="G1770" s="119" t="str">
        <f>IF(FN_MC!D1772="","*",FN_MC!D1772)</f>
        <v>*</v>
      </c>
      <c r="H1770" s="119" t="str">
        <f>IF(FN_MC!F1772="","*",FN_MC!F1772)</f>
        <v>*</v>
      </c>
      <c r="I1770" s="119" t="str">
        <f>IF(FN_MC!H1772="","*",FN_MC!H1772)</f>
        <v>*</v>
      </c>
      <c r="J1770" s="119" t="str">
        <f>IF(FN_MC!I1772="","*",FN_MC!I1772)</f>
        <v>*</v>
      </c>
      <c r="K1770" s="119" t="str">
        <f>IF(FN_MC!M1772="","*",FN_MC!M1772)</f>
        <v>*</v>
      </c>
      <c r="L1770" s="119" t="str">
        <f>IF(FN_MC!N1772="","*",FN_MC!N1772)</f>
        <v>*</v>
      </c>
      <c r="M1770" s="120" t="str">
        <f>IF(FN_MC!J1772="","*",FN_MC!J1772)</f>
        <v>*</v>
      </c>
      <c r="N1770" s="120" t="str">
        <f>IF(FN_MC!K1772="","*",FN_MC!K1772)</f>
        <v>*</v>
      </c>
      <c r="O1770" s="120" t="str">
        <f>IF(FN_MC!L1772="","*",FN_MC!L1772)</f>
        <v>*</v>
      </c>
      <c r="P1770" s="120"/>
      <c r="Q1770" s="137" t="str">
        <f>IF(FN_MC!O1772="","*",FN_MC!O1772)</f>
        <v>*</v>
      </c>
      <c r="R1770" s="137" t="str">
        <f>IF(FN_MC!P1772="","*",FN_MC!P1772)</f>
        <v>*</v>
      </c>
      <c r="S1770" s="119" t="str">
        <f>IF(FN_MC!Q1774="","*",CONCATENATE(FN_MC!Q1774," ",FN_MC!R1774))</f>
        <v>*</v>
      </c>
      <c r="T1770" s="119" t="str">
        <f>IF(FN_MC!V1772="","*",FN_MC!V1772)</f>
        <v>*</v>
      </c>
      <c r="U1770" s="119" t="str">
        <f>IF(FN_MC!W1772="","*",FN_MC!W1772)</f>
        <v>*</v>
      </c>
      <c r="V1770" s="121" t="str">
        <f ca="1">_xlfn.XLOOKUP(G1770&amp;$V$2,BS_CONTROLE[CHAVE],BS_CONTROLE[Quantidade_11],"-")</f>
        <v>-</v>
      </c>
      <c r="W1770" s="121" t="str">
        <f ca="1">_xlfn.XLOOKUP(G1770&amp;$W$2,BS_CONTROLE[CHAVE],BS_CONTROLE[Quantidade_11],"-")</f>
        <v>-</v>
      </c>
      <c r="X1770" s="121" t="str">
        <f ca="1">_xlfn.XLOOKUP(G1770&amp;$X$2,BS_CONTROLE[CHAVE],BS_CONTROLE[Quantidade_11],"-")</f>
        <v>-</v>
      </c>
    </row>
    <row r="1771" spans="1:24" s="122" customFormat="1" hidden="1">
      <c r="A1771" s="160" t="str">
        <f>IF(FN_MC!Y1773="","*",FN_MC!Y1773)</f>
        <v>*</v>
      </c>
      <c r="B1771" s="160" t="str">
        <f>IF(FN_MC!X1773="","*",FN_MC!X1773)</f>
        <v>*</v>
      </c>
      <c r="C1771" s="160" t="str">
        <f>IF(FN_MC!Z1773="","*",FN_MC!Z1773)</f>
        <v>*</v>
      </c>
      <c r="D1771" s="161" t="str">
        <f>IF(FN_MC!S1773="","*",FN_MC!S1773)</f>
        <v>*</v>
      </c>
      <c r="E1771" s="161" t="str">
        <f>IF(FN_MC!T1773="","*",FN_MC!T1773)</f>
        <v>*</v>
      </c>
      <c r="F1771" s="161" t="str">
        <f>IF(FN_MC!B1773="","*",FN_MC!B1773)</f>
        <v>*</v>
      </c>
      <c r="G1771" s="161" t="str">
        <f>IF(FN_MC!D1773="","*",FN_MC!D1773)</f>
        <v>*</v>
      </c>
      <c r="H1771" s="161" t="str">
        <f>IF(FN_MC!F1773="","*",FN_MC!F1773)</f>
        <v>*</v>
      </c>
      <c r="I1771" s="161" t="str">
        <f>IF(FN_MC!H1773="","*",FN_MC!H1773)</f>
        <v>*</v>
      </c>
      <c r="J1771" s="161" t="str">
        <f>IF(FN_MC!I1773="","*",FN_MC!I1773)</f>
        <v>*</v>
      </c>
      <c r="K1771" s="161" t="str">
        <f>IF(FN_MC!M1773="","*",FN_MC!M1773)</f>
        <v>*</v>
      </c>
      <c r="L1771" s="161" t="str">
        <f>IF(FN_MC!N1773="","*",FN_MC!N1773)</f>
        <v>*</v>
      </c>
      <c r="M1771" s="162" t="str">
        <f>IF(FN_MC!J1773="","*",FN_MC!J1773)</f>
        <v>*</v>
      </c>
      <c r="N1771" s="162" t="str">
        <f>IF(FN_MC!K1773="","*",FN_MC!K1773)</f>
        <v>*</v>
      </c>
      <c r="O1771" s="162" t="str">
        <f>IF(FN_MC!L1773="","*",FN_MC!L1773)</f>
        <v>*</v>
      </c>
      <c r="P1771" s="162"/>
      <c r="Q1771" s="163" t="str">
        <f>IF(FN_MC!O1773="","*",FN_MC!O1773)</f>
        <v>*</v>
      </c>
      <c r="R1771" s="163" t="str">
        <f>IF(FN_MC!P1773="","*",FN_MC!P1773)</f>
        <v>*</v>
      </c>
      <c r="S1771" s="161" t="str">
        <f>IF(FN_MC!Q1775="","*",CONCATENATE(FN_MC!Q1775," ",FN_MC!R1775))</f>
        <v>*</v>
      </c>
      <c r="T1771" s="161" t="str">
        <f>IF(FN_MC!V1773="","*",FN_MC!V1773)</f>
        <v>*</v>
      </c>
      <c r="U1771" s="161" t="str">
        <f>IF(FN_MC!W1773="","*",FN_MC!W1773)</f>
        <v>*</v>
      </c>
      <c r="V1771" s="121" t="str">
        <f ca="1">_xlfn.XLOOKUP(G1771&amp;$V$2,BS_CONTROLE[CHAVE],BS_CONTROLE[Quantidade_11],"-")</f>
        <v>-</v>
      </c>
      <c r="W1771" s="121" t="str">
        <f ca="1">_xlfn.XLOOKUP(G1771&amp;$W$2,BS_CONTROLE[CHAVE],BS_CONTROLE[Quantidade_11],"-")</f>
        <v>-</v>
      </c>
      <c r="X1771" s="121" t="str">
        <f ca="1">_xlfn.XLOOKUP(G1771&amp;$X$2,BS_CONTROLE[CHAVE],BS_CONTROLE[Quantidade_11],"-")</f>
        <v>-</v>
      </c>
    </row>
    <row r="1772" spans="1:24" s="122" customFormat="1" hidden="1">
      <c r="A1772" s="160" t="str">
        <f>IF(FN_MC!Y1774="","*",FN_MC!Y1774)</f>
        <v>*</v>
      </c>
      <c r="B1772" s="160" t="str">
        <f>IF(FN_MC!X1774="","*",FN_MC!X1774)</f>
        <v>*</v>
      </c>
      <c r="C1772" s="160" t="str">
        <f>IF(FN_MC!Z1774="","*",FN_MC!Z1774)</f>
        <v>*</v>
      </c>
      <c r="D1772" s="161" t="str">
        <f>IF(FN_MC!S1774="","*",FN_MC!S1774)</f>
        <v>*</v>
      </c>
      <c r="E1772" s="161" t="str">
        <f>IF(FN_MC!T1774="","*",FN_MC!T1774)</f>
        <v>*</v>
      </c>
      <c r="F1772" s="161" t="str">
        <f>IF(FN_MC!B1774="","*",FN_MC!B1774)</f>
        <v>*</v>
      </c>
      <c r="G1772" s="161" t="str">
        <f>IF(FN_MC!D1774="","*",FN_MC!D1774)</f>
        <v>*</v>
      </c>
      <c r="H1772" s="161" t="str">
        <f>IF(FN_MC!F1774="","*",FN_MC!F1774)</f>
        <v>*</v>
      </c>
      <c r="I1772" s="161" t="str">
        <f>IF(FN_MC!H1774="","*",FN_MC!H1774)</f>
        <v>*</v>
      </c>
      <c r="J1772" s="161" t="str">
        <f>IF(FN_MC!I1774="","*",FN_MC!I1774)</f>
        <v>*</v>
      </c>
      <c r="K1772" s="161" t="str">
        <f>IF(FN_MC!M1774="","*",FN_MC!M1774)</f>
        <v>*</v>
      </c>
      <c r="L1772" s="161" t="str">
        <f>IF(FN_MC!N1774="","*",FN_MC!N1774)</f>
        <v>*</v>
      </c>
      <c r="M1772" s="162" t="str">
        <f>IF(FN_MC!J1774="","*",FN_MC!J1774)</f>
        <v>*</v>
      </c>
      <c r="N1772" s="162" t="str">
        <f>IF(FN_MC!K1774="","*",FN_MC!K1774)</f>
        <v>*</v>
      </c>
      <c r="O1772" s="162" t="str">
        <f>IF(FN_MC!L1774="","*",FN_MC!L1774)</f>
        <v>*</v>
      </c>
      <c r="P1772" s="162"/>
      <c r="Q1772" s="163" t="str">
        <f>IF(FN_MC!O1774="","*",FN_MC!O1774)</f>
        <v>*</v>
      </c>
      <c r="R1772" s="163" t="str">
        <f>IF(FN_MC!P1774="","*",FN_MC!P1774)</f>
        <v>*</v>
      </c>
      <c r="S1772" s="161" t="str">
        <f>IF(FN_MC!Q1776="","*",CONCATENATE(FN_MC!Q1776," ",FN_MC!R1776))</f>
        <v>*</v>
      </c>
      <c r="T1772" s="161" t="str">
        <f>IF(FN_MC!V1774="","*",FN_MC!V1774)</f>
        <v>*</v>
      </c>
      <c r="U1772" s="161" t="str">
        <f>IF(FN_MC!W1774="","*",FN_MC!W1774)</f>
        <v>*</v>
      </c>
      <c r="V1772" s="121" t="str">
        <f ca="1">_xlfn.XLOOKUP(G1772&amp;$V$2,BS_CONTROLE[CHAVE],BS_CONTROLE[Quantidade_11],"-")</f>
        <v>-</v>
      </c>
      <c r="W1772" s="121" t="str">
        <f ca="1">_xlfn.XLOOKUP(G1772&amp;$W$2,BS_CONTROLE[CHAVE],BS_CONTROLE[Quantidade_11],"-")</f>
        <v>-</v>
      </c>
      <c r="X1772" s="121" t="str">
        <f ca="1">_xlfn.XLOOKUP(G1772&amp;$X$2,BS_CONTROLE[CHAVE],BS_CONTROLE[Quantidade_11],"-")</f>
        <v>-</v>
      </c>
    </row>
    <row r="1773" spans="1:24" s="122" customFormat="1" hidden="1">
      <c r="A1773" s="118" t="str">
        <f>IF(FN_MC!Y1775="","*",FN_MC!Y1775)</f>
        <v>*</v>
      </c>
      <c r="B1773" s="118" t="str">
        <f>IF(FN_MC!X1775="","*",FN_MC!X1775)</f>
        <v>*</v>
      </c>
      <c r="C1773" s="118" t="str">
        <f>IF(FN_MC!Z1775="","*",FN_MC!Z1775)</f>
        <v>*</v>
      </c>
      <c r="D1773" s="119" t="str">
        <f>IF(FN_MC!S1775="","*",FN_MC!S1775)</f>
        <v>*</v>
      </c>
      <c r="E1773" s="119" t="str">
        <f>IF(FN_MC!T1775="","*",FN_MC!T1775)</f>
        <v>*</v>
      </c>
      <c r="F1773" s="119" t="str">
        <f>IF(FN_MC!B1775="","*",FN_MC!B1775)</f>
        <v>*</v>
      </c>
      <c r="G1773" s="119" t="str">
        <f>IF(FN_MC!D1775="","*",FN_MC!D1775)</f>
        <v>*</v>
      </c>
      <c r="H1773" s="119" t="str">
        <f>IF(FN_MC!F1775="","*",FN_MC!F1775)</f>
        <v>*</v>
      </c>
      <c r="I1773" s="119" t="str">
        <f>IF(FN_MC!H1775="","*",FN_MC!H1775)</f>
        <v>*</v>
      </c>
      <c r="J1773" s="119" t="str">
        <f>IF(FN_MC!I1775="","*",FN_MC!I1775)</f>
        <v>*</v>
      </c>
      <c r="K1773" s="119" t="str">
        <f>IF(FN_MC!M1775="","*",FN_MC!M1775)</f>
        <v>*</v>
      </c>
      <c r="L1773" s="119" t="str">
        <f>IF(FN_MC!N1775="","*",FN_MC!N1775)</f>
        <v>*</v>
      </c>
      <c r="M1773" s="120" t="str">
        <f>IF(FN_MC!J1775="","*",FN_MC!J1775)</f>
        <v>*</v>
      </c>
      <c r="N1773" s="120" t="str">
        <f>IF(FN_MC!K1775="","*",FN_MC!K1775)</f>
        <v>*</v>
      </c>
      <c r="O1773" s="120" t="str">
        <f>IF(FN_MC!L1775="","*",FN_MC!L1775)</f>
        <v>*</v>
      </c>
      <c r="P1773" s="120"/>
      <c r="Q1773" s="137" t="str">
        <f>IF(FN_MC!O1775="","*",FN_MC!O1775)</f>
        <v>*</v>
      </c>
      <c r="R1773" s="137" t="str">
        <f>IF(FN_MC!P1775="","*",FN_MC!P1775)</f>
        <v>*</v>
      </c>
      <c r="S1773" s="119" t="str">
        <f>IF(FN_MC!Q1777="","*",CONCATENATE(FN_MC!Q1777," ",FN_MC!R1777))</f>
        <v>*</v>
      </c>
      <c r="T1773" s="119" t="str">
        <f>IF(FN_MC!V1775="","*",FN_MC!V1775)</f>
        <v>*</v>
      </c>
      <c r="U1773" s="119" t="str">
        <f>IF(FN_MC!W1775="","*",FN_MC!W1775)</f>
        <v>*</v>
      </c>
      <c r="V1773" s="121" t="str">
        <f ca="1">_xlfn.XLOOKUP(G1773&amp;$V$2,BS_CONTROLE[CHAVE],BS_CONTROLE[Quantidade_11],"-")</f>
        <v>-</v>
      </c>
      <c r="W1773" s="121" t="str">
        <f ca="1">_xlfn.XLOOKUP(G1773&amp;$W$2,BS_CONTROLE[CHAVE],BS_CONTROLE[Quantidade_11],"-")</f>
        <v>-</v>
      </c>
      <c r="X1773" s="121" t="str">
        <f ca="1">_xlfn.XLOOKUP(G1773&amp;$X$2,BS_CONTROLE[CHAVE],BS_CONTROLE[Quantidade_11],"-")</f>
        <v>-</v>
      </c>
    </row>
    <row r="1774" spans="1:24" s="122" customFormat="1" hidden="1">
      <c r="A1774" s="160" t="str">
        <f>IF(FN_MC!Y1776="","*",FN_MC!Y1776)</f>
        <v>*</v>
      </c>
      <c r="B1774" s="160" t="str">
        <f>IF(FN_MC!X1776="","*",FN_MC!X1776)</f>
        <v>*</v>
      </c>
      <c r="C1774" s="160" t="str">
        <f>IF(FN_MC!Z1776="","*",FN_MC!Z1776)</f>
        <v>*</v>
      </c>
      <c r="D1774" s="161" t="str">
        <f>IF(FN_MC!S1776="","*",FN_MC!S1776)</f>
        <v>*</v>
      </c>
      <c r="E1774" s="161" t="str">
        <f>IF(FN_MC!T1776="","*",FN_MC!T1776)</f>
        <v>*</v>
      </c>
      <c r="F1774" s="161" t="str">
        <f>IF(FN_MC!B1776="","*",FN_MC!B1776)</f>
        <v>*</v>
      </c>
      <c r="G1774" s="161" t="str">
        <f>IF(FN_MC!D1776="","*",FN_MC!D1776)</f>
        <v>*</v>
      </c>
      <c r="H1774" s="161" t="str">
        <f>IF(FN_MC!F1776="","*",FN_MC!F1776)</f>
        <v>*</v>
      </c>
      <c r="I1774" s="161" t="str">
        <f>IF(FN_MC!H1776="","*",FN_MC!H1776)</f>
        <v>*</v>
      </c>
      <c r="J1774" s="161" t="str">
        <f>IF(FN_MC!I1776="","*",FN_MC!I1776)</f>
        <v>*</v>
      </c>
      <c r="K1774" s="161" t="str">
        <f>IF(FN_MC!M1776="","*",FN_MC!M1776)</f>
        <v>*</v>
      </c>
      <c r="L1774" s="161" t="str">
        <f>IF(FN_MC!N1776="","*",FN_MC!N1776)</f>
        <v>*</v>
      </c>
      <c r="M1774" s="162" t="str">
        <f>IF(FN_MC!J1776="","*",FN_MC!J1776)</f>
        <v>*</v>
      </c>
      <c r="N1774" s="162" t="str">
        <f>IF(FN_MC!K1776="","*",FN_MC!K1776)</f>
        <v>*</v>
      </c>
      <c r="O1774" s="162" t="str">
        <f>IF(FN_MC!L1776="","*",FN_MC!L1776)</f>
        <v>*</v>
      </c>
      <c r="P1774" s="162"/>
      <c r="Q1774" s="163" t="str">
        <f>IF(FN_MC!O1776="","*",FN_MC!O1776)</f>
        <v>*</v>
      </c>
      <c r="R1774" s="163" t="str">
        <f>IF(FN_MC!P1776="","*",FN_MC!P1776)</f>
        <v>*</v>
      </c>
      <c r="S1774" s="161" t="str">
        <f>IF(FN_MC!Q1778="","*",CONCATENATE(FN_MC!Q1778," ",FN_MC!R1778))</f>
        <v>*</v>
      </c>
      <c r="T1774" s="161" t="str">
        <f>IF(FN_MC!V1776="","*",FN_MC!V1776)</f>
        <v>*</v>
      </c>
      <c r="U1774" s="161" t="str">
        <f>IF(FN_MC!W1776="","*",FN_MC!W1776)</f>
        <v>*</v>
      </c>
      <c r="V1774" s="121" t="str">
        <f ca="1">_xlfn.XLOOKUP(G1774&amp;$V$2,BS_CONTROLE[CHAVE],BS_CONTROLE[Quantidade_11],"-")</f>
        <v>-</v>
      </c>
      <c r="W1774" s="121" t="str">
        <f ca="1">_xlfn.XLOOKUP(G1774&amp;$W$2,BS_CONTROLE[CHAVE],BS_CONTROLE[Quantidade_11],"-")</f>
        <v>-</v>
      </c>
      <c r="X1774" s="121" t="str">
        <f ca="1">_xlfn.XLOOKUP(G1774&amp;$X$2,BS_CONTROLE[CHAVE],BS_CONTROLE[Quantidade_11],"-")</f>
        <v>-</v>
      </c>
    </row>
    <row r="1775" spans="1:24" s="122" customFormat="1" hidden="1">
      <c r="A1775" s="160" t="str">
        <f>IF(FN_MC!Y1777="","*",FN_MC!Y1777)</f>
        <v>*</v>
      </c>
      <c r="B1775" s="160" t="str">
        <f>IF(FN_MC!X1777="","*",FN_MC!X1777)</f>
        <v>*</v>
      </c>
      <c r="C1775" s="160" t="str">
        <f>IF(FN_MC!Z1777="","*",FN_MC!Z1777)</f>
        <v>*</v>
      </c>
      <c r="D1775" s="161" t="str">
        <f>IF(FN_MC!S1777="","*",FN_MC!S1777)</f>
        <v>*</v>
      </c>
      <c r="E1775" s="161" t="str">
        <f>IF(FN_MC!T1777="","*",FN_MC!T1777)</f>
        <v>*</v>
      </c>
      <c r="F1775" s="161" t="str">
        <f>IF(FN_MC!B1777="","*",FN_MC!B1777)</f>
        <v>*</v>
      </c>
      <c r="G1775" s="161" t="str">
        <f>IF(FN_MC!D1777="","*",FN_MC!D1777)</f>
        <v>*</v>
      </c>
      <c r="H1775" s="161" t="str">
        <f>IF(FN_MC!F1777="","*",FN_MC!F1777)</f>
        <v>*</v>
      </c>
      <c r="I1775" s="161" t="str">
        <f>IF(FN_MC!H1777="","*",FN_MC!H1777)</f>
        <v>*</v>
      </c>
      <c r="J1775" s="161" t="str">
        <f>IF(FN_MC!I1777="","*",FN_MC!I1777)</f>
        <v>*</v>
      </c>
      <c r="K1775" s="161" t="str">
        <f>IF(FN_MC!M1777="","*",FN_MC!M1777)</f>
        <v>*</v>
      </c>
      <c r="L1775" s="161" t="str">
        <f>IF(FN_MC!N1777="","*",FN_MC!N1777)</f>
        <v>*</v>
      </c>
      <c r="M1775" s="162" t="str">
        <f>IF(FN_MC!J1777="","*",FN_MC!J1777)</f>
        <v>*</v>
      </c>
      <c r="N1775" s="162" t="str">
        <f>IF(FN_MC!K1777="","*",FN_MC!K1777)</f>
        <v>*</v>
      </c>
      <c r="O1775" s="162" t="str">
        <f>IF(FN_MC!L1777="","*",FN_MC!L1777)</f>
        <v>*</v>
      </c>
      <c r="P1775" s="162"/>
      <c r="Q1775" s="163" t="str">
        <f>IF(FN_MC!O1777="","*",FN_MC!O1777)</f>
        <v>*</v>
      </c>
      <c r="R1775" s="163" t="str">
        <f>IF(FN_MC!P1777="","*",FN_MC!P1777)</f>
        <v>*</v>
      </c>
      <c r="S1775" s="161" t="str">
        <f>IF(FN_MC!Q1779="","*",CONCATENATE(FN_MC!Q1779," ",FN_MC!R1779))</f>
        <v>*</v>
      </c>
      <c r="T1775" s="161" t="str">
        <f>IF(FN_MC!V1777="","*",FN_MC!V1777)</f>
        <v>*</v>
      </c>
      <c r="U1775" s="161" t="str">
        <f>IF(FN_MC!W1777="","*",FN_MC!W1777)</f>
        <v>*</v>
      </c>
      <c r="V1775" s="121" t="str">
        <f ca="1">_xlfn.XLOOKUP(G1775&amp;$V$2,BS_CONTROLE[CHAVE],BS_CONTROLE[Quantidade_11],"-")</f>
        <v>-</v>
      </c>
      <c r="W1775" s="121" t="str">
        <f ca="1">_xlfn.XLOOKUP(G1775&amp;$W$2,BS_CONTROLE[CHAVE],BS_CONTROLE[Quantidade_11],"-")</f>
        <v>-</v>
      </c>
      <c r="X1775" s="121" t="str">
        <f ca="1">_xlfn.XLOOKUP(G1775&amp;$X$2,BS_CONTROLE[CHAVE],BS_CONTROLE[Quantidade_11],"-")</f>
        <v>-</v>
      </c>
    </row>
    <row r="1776" spans="1:24" s="122" customFormat="1" hidden="1">
      <c r="A1776" s="118" t="str">
        <f>IF(FN_MC!Y1778="","*",FN_MC!Y1778)</f>
        <v>*</v>
      </c>
      <c r="B1776" s="118" t="str">
        <f>IF(FN_MC!X1778="","*",FN_MC!X1778)</f>
        <v>*</v>
      </c>
      <c r="C1776" s="118" t="str">
        <f>IF(FN_MC!Z1778="","*",FN_MC!Z1778)</f>
        <v>*</v>
      </c>
      <c r="D1776" s="119" t="str">
        <f>IF(FN_MC!S1778="","*",FN_MC!S1778)</f>
        <v>*</v>
      </c>
      <c r="E1776" s="119" t="str">
        <f>IF(FN_MC!T1778="","*",FN_MC!T1778)</f>
        <v>*</v>
      </c>
      <c r="F1776" s="119" t="str">
        <f>IF(FN_MC!B1778="","*",FN_MC!B1778)</f>
        <v>*</v>
      </c>
      <c r="G1776" s="119" t="str">
        <f>IF(FN_MC!D1778="","*",FN_MC!D1778)</f>
        <v>*</v>
      </c>
      <c r="H1776" s="119" t="str">
        <f>IF(FN_MC!F1778="","*",FN_MC!F1778)</f>
        <v>*</v>
      </c>
      <c r="I1776" s="119" t="str">
        <f>IF(FN_MC!H1778="","*",FN_MC!H1778)</f>
        <v>*</v>
      </c>
      <c r="J1776" s="119" t="str">
        <f>IF(FN_MC!I1778="","*",FN_MC!I1778)</f>
        <v>*</v>
      </c>
      <c r="K1776" s="119" t="str">
        <f>IF(FN_MC!M1778="","*",FN_MC!M1778)</f>
        <v>*</v>
      </c>
      <c r="L1776" s="119" t="str">
        <f>IF(FN_MC!N1778="","*",FN_MC!N1778)</f>
        <v>*</v>
      </c>
      <c r="M1776" s="120" t="str">
        <f>IF(FN_MC!J1778="","*",FN_MC!J1778)</f>
        <v>*</v>
      </c>
      <c r="N1776" s="120" t="str">
        <f>IF(FN_MC!K1778="","*",FN_MC!K1778)</f>
        <v>*</v>
      </c>
      <c r="O1776" s="120" t="str">
        <f>IF(FN_MC!L1778="","*",FN_MC!L1778)</f>
        <v>*</v>
      </c>
      <c r="P1776" s="120"/>
      <c r="Q1776" s="137" t="str">
        <f>IF(FN_MC!O1778="","*",FN_MC!O1778)</f>
        <v>*</v>
      </c>
      <c r="R1776" s="137" t="str">
        <f>IF(FN_MC!P1778="","*",FN_MC!P1778)</f>
        <v>*</v>
      </c>
      <c r="S1776" s="119" t="str">
        <f>IF(FN_MC!Q1780="","*",CONCATENATE(FN_MC!Q1780," ",FN_MC!R1780))</f>
        <v>*</v>
      </c>
      <c r="T1776" s="119" t="str">
        <f>IF(FN_MC!V1778="","*",FN_MC!V1778)</f>
        <v>*</v>
      </c>
      <c r="U1776" s="119" t="str">
        <f>IF(FN_MC!W1778="","*",FN_MC!W1778)</f>
        <v>*</v>
      </c>
      <c r="V1776" s="121" t="str">
        <f ca="1">_xlfn.XLOOKUP(G1776&amp;$V$2,BS_CONTROLE[CHAVE],BS_CONTROLE[Quantidade_11],"-")</f>
        <v>-</v>
      </c>
      <c r="W1776" s="121" t="str">
        <f ca="1">_xlfn.XLOOKUP(G1776&amp;$W$2,BS_CONTROLE[CHAVE],BS_CONTROLE[Quantidade_11],"-")</f>
        <v>-</v>
      </c>
      <c r="X1776" s="121" t="str">
        <f ca="1">_xlfn.XLOOKUP(G1776&amp;$X$2,BS_CONTROLE[CHAVE],BS_CONTROLE[Quantidade_11],"-")</f>
        <v>-</v>
      </c>
    </row>
    <row r="1777" spans="1:24" s="122" customFormat="1" hidden="1">
      <c r="A1777" s="160" t="str">
        <f>IF(FN_MC!Y1779="","*",FN_MC!Y1779)</f>
        <v>*</v>
      </c>
      <c r="B1777" s="160" t="str">
        <f>IF(FN_MC!X1779="","*",FN_MC!X1779)</f>
        <v>*</v>
      </c>
      <c r="C1777" s="160" t="str">
        <f>IF(FN_MC!Z1779="","*",FN_MC!Z1779)</f>
        <v>*</v>
      </c>
      <c r="D1777" s="161" t="str">
        <f>IF(FN_MC!S1779="","*",FN_MC!S1779)</f>
        <v>*</v>
      </c>
      <c r="E1777" s="161" t="str">
        <f>IF(FN_MC!T1779="","*",FN_MC!T1779)</f>
        <v>*</v>
      </c>
      <c r="F1777" s="161" t="str">
        <f>IF(FN_MC!B1779="","*",FN_MC!B1779)</f>
        <v>*</v>
      </c>
      <c r="G1777" s="161" t="str">
        <f>IF(FN_MC!D1779="","*",FN_MC!D1779)</f>
        <v>*</v>
      </c>
      <c r="H1777" s="161" t="str">
        <f>IF(FN_MC!F1779="","*",FN_MC!F1779)</f>
        <v>*</v>
      </c>
      <c r="I1777" s="161" t="str">
        <f>IF(FN_MC!H1779="","*",FN_MC!H1779)</f>
        <v>*</v>
      </c>
      <c r="J1777" s="161" t="str">
        <f>IF(FN_MC!I1779="","*",FN_MC!I1779)</f>
        <v>*</v>
      </c>
      <c r="K1777" s="161" t="str">
        <f>IF(FN_MC!M1779="","*",FN_MC!M1779)</f>
        <v>*</v>
      </c>
      <c r="L1777" s="161" t="str">
        <f>IF(FN_MC!N1779="","*",FN_MC!N1779)</f>
        <v>*</v>
      </c>
      <c r="M1777" s="162" t="str">
        <f>IF(FN_MC!J1779="","*",FN_MC!J1779)</f>
        <v>*</v>
      </c>
      <c r="N1777" s="162" t="str">
        <f>IF(FN_MC!K1779="","*",FN_MC!K1779)</f>
        <v>*</v>
      </c>
      <c r="O1777" s="162" t="str">
        <f>IF(FN_MC!L1779="","*",FN_MC!L1779)</f>
        <v>*</v>
      </c>
      <c r="P1777" s="162"/>
      <c r="Q1777" s="163" t="str">
        <f>IF(FN_MC!O1779="","*",FN_MC!O1779)</f>
        <v>*</v>
      </c>
      <c r="R1777" s="163" t="str">
        <f>IF(FN_MC!P1779="","*",FN_MC!P1779)</f>
        <v>*</v>
      </c>
      <c r="S1777" s="161" t="str">
        <f>IF(FN_MC!Q1781="","*",CONCATENATE(FN_MC!Q1781," ",FN_MC!R1781))</f>
        <v>*</v>
      </c>
      <c r="T1777" s="161" t="str">
        <f>IF(FN_MC!V1779="","*",FN_MC!V1779)</f>
        <v>*</v>
      </c>
      <c r="U1777" s="161" t="str">
        <f>IF(FN_MC!W1779="","*",FN_MC!W1779)</f>
        <v>*</v>
      </c>
      <c r="V1777" s="121" t="str">
        <f ca="1">_xlfn.XLOOKUP(G1777&amp;$V$2,BS_CONTROLE[CHAVE],BS_CONTROLE[Quantidade_11],"-")</f>
        <v>-</v>
      </c>
      <c r="W1777" s="121" t="str">
        <f ca="1">_xlfn.XLOOKUP(G1777&amp;$W$2,BS_CONTROLE[CHAVE],BS_CONTROLE[Quantidade_11],"-")</f>
        <v>-</v>
      </c>
      <c r="X1777" s="121" t="str">
        <f ca="1">_xlfn.XLOOKUP(G1777&amp;$X$2,BS_CONTROLE[CHAVE],BS_CONTROLE[Quantidade_11],"-")</f>
        <v>-</v>
      </c>
    </row>
    <row r="1778" spans="1:24" s="122" customFormat="1" hidden="1">
      <c r="A1778" s="160" t="str">
        <f>IF(FN_MC!Y1780="","*",FN_MC!Y1780)</f>
        <v>*</v>
      </c>
      <c r="B1778" s="160" t="str">
        <f>IF(FN_MC!X1780="","*",FN_MC!X1780)</f>
        <v>*</v>
      </c>
      <c r="C1778" s="160" t="str">
        <f>IF(FN_MC!Z1780="","*",FN_MC!Z1780)</f>
        <v>*</v>
      </c>
      <c r="D1778" s="161" t="str">
        <f>IF(FN_MC!S1780="","*",FN_MC!S1780)</f>
        <v>*</v>
      </c>
      <c r="E1778" s="161" t="str">
        <f>IF(FN_MC!T1780="","*",FN_MC!T1780)</f>
        <v>*</v>
      </c>
      <c r="F1778" s="161" t="str">
        <f>IF(FN_MC!B1780="","*",FN_MC!B1780)</f>
        <v>*</v>
      </c>
      <c r="G1778" s="161" t="str">
        <f>IF(FN_MC!D1780="","*",FN_MC!D1780)</f>
        <v>*</v>
      </c>
      <c r="H1778" s="161" t="str">
        <f>IF(FN_MC!F1780="","*",FN_MC!F1780)</f>
        <v>*</v>
      </c>
      <c r="I1778" s="161" t="str">
        <f>IF(FN_MC!H1780="","*",FN_MC!H1780)</f>
        <v>*</v>
      </c>
      <c r="J1778" s="161" t="str">
        <f>IF(FN_MC!I1780="","*",FN_MC!I1780)</f>
        <v>*</v>
      </c>
      <c r="K1778" s="161" t="str">
        <f>IF(FN_MC!M1780="","*",FN_MC!M1780)</f>
        <v>*</v>
      </c>
      <c r="L1778" s="161" t="str">
        <f>IF(FN_MC!N1780="","*",FN_MC!N1780)</f>
        <v>*</v>
      </c>
      <c r="M1778" s="162" t="str">
        <f>IF(FN_MC!J1780="","*",FN_MC!J1780)</f>
        <v>*</v>
      </c>
      <c r="N1778" s="162" t="str">
        <f>IF(FN_MC!K1780="","*",FN_MC!K1780)</f>
        <v>*</v>
      </c>
      <c r="O1778" s="162" t="str">
        <f>IF(FN_MC!L1780="","*",FN_MC!L1780)</f>
        <v>*</v>
      </c>
      <c r="P1778" s="162"/>
      <c r="Q1778" s="163" t="str">
        <f>IF(FN_MC!O1780="","*",FN_MC!O1780)</f>
        <v>*</v>
      </c>
      <c r="R1778" s="163" t="str">
        <f>IF(FN_MC!P1780="","*",FN_MC!P1780)</f>
        <v>*</v>
      </c>
      <c r="S1778" s="161" t="str">
        <f>IF(FN_MC!Q1782="","*",CONCATENATE(FN_MC!Q1782," ",FN_MC!R1782))</f>
        <v>*</v>
      </c>
      <c r="T1778" s="161" t="str">
        <f>IF(FN_MC!V1780="","*",FN_MC!V1780)</f>
        <v>*</v>
      </c>
      <c r="U1778" s="161" t="str">
        <f>IF(FN_MC!W1780="","*",FN_MC!W1780)</f>
        <v>*</v>
      </c>
      <c r="V1778" s="121" t="str">
        <f ca="1">_xlfn.XLOOKUP(G1778&amp;$V$2,BS_CONTROLE[CHAVE],BS_CONTROLE[Quantidade_11],"-")</f>
        <v>-</v>
      </c>
      <c r="W1778" s="121" t="str">
        <f ca="1">_xlfn.XLOOKUP(G1778&amp;$W$2,BS_CONTROLE[CHAVE],BS_CONTROLE[Quantidade_11],"-")</f>
        <v>-</v>
      </c>
      <c r="X1778" s="121" t="str">
        <f ca="1">_xlfn.XLOOKUP(G1778&amp;$X$2,BS_CONTROLE[CHAVE],BS_CONTROLE[Quantidade_11],"-")</f>
        <v>-</v>
      </c>
    </row>
    <row r="1779" spans="1:24" s="122" customFormat="1" hidden="1">
      <c r="A1779" s="118" t="str">
        <f>IF(FN_MC!Y1781="","*",FN_MC!Y1781)</f>
        <v>*</v>
      </c>
      <c r="B1779" s="118" t="str">
        <f>IF(FN_MC!X1781="","*",FN_MC!X1781)</f>
        <v>*</v>
      </c>
      <c r="C1779" s="118" t="str">
        <f>IF(FN_MC!Z1781="","*",FN_MC!Z1781)</f>
        <v>*</v>
      </c>
      <c r="D1779" s="119" t="str">
        <f>IF(FN_MC!S1781="","*",FN_MC!S1781)</f>
        <v>*</v>
      </c>
      <c r="E1779" s="119" t="str">
        <f>IF(FN_MC!T1781="","*",FN_MC!T1781)</f>
        <v>*</v>
      </c>
      <c r="F1779" s="119" t="str">
        <f>IF(FN_MC!B1781="","*",FN_MC!B1781)</f>
        <v>*</v>
      </c>
      <c r="G1779" s="119" t="str">
        <f>IF(FN_MC!D1781="","*",FN_MC!D1781)</f>
        <v>*</v>
      </c>
      <c r="H1779" s="119" t="str">
        <f>IF(FN_MC!F1781="","*",FN_MC!F1781)</f>
        <v>*</v>
      </c>
      <c r="I1779" s="119" t="str">
        <f>IF(FN_MC!H1781="","*",FN_MC!H1781)</f>
        <v>*</v>
      </c>
      <c r="J1779" s="119" t="str">
        <f>IF(FN_MC!I1781="","*",FN_MC!I1781)</f>
        <v>*</v>
      </c>
      <c r="K1779" s="119" t="str">
        <f>IF(FN_MC!M1781="","*",FN_MC!M1781)</f>
        <v>*</v>
      </c>
      <c r="L1779" s="119" t="str">
        <f>IF(FN_MC!N1781="","*",FN_MC!N1781)</f>
        <v>*</v>
      </c>
      <c r="M1779" s="120" t="str">
        <f>IF(FN_MC!J1781="","*",FN_MC!J1781)</f>
        <v>*</v>
      </c>
      <c r="N1779" s="120" t="str">
        <f>IF(FN_MC!K1781="","*",FN_MC!K1781)</f>
        <v>*</v>
      </c>
      <c r="O1779" s="120" t="str">
        <f>IF(FN_MC!L1781="","*",FN_MC!L1781)</f>
        <v>*</v>
      </c>
      <c r="P1779" s="120"/>
      <c r="Q1779" s="137" t="str">
        <f>IF(FN_MC!O1781="","*",FN_MC!O1781)</f>
        <v>*</v>
      </c>
      <c r="R1779" s="137" t="str">
        <f>IF(FN_MC!P1781="","*",FN_MC!P1781)</f>
        <v>*</v>
      </c>
      <c r="S1779" s="119" t="str">
        <f>IF(FN_MC!Q1783="","*",CONCATENATE(FN_MC!Q1783," ",FN_MC!R1783))</f>
        <v>*</v>
      </c>
      <c r="T1779" s="119" t="str">
        <f>IF(FN_MC!V1781="","*",FN_MC!V1781)</f>
        <v>*</v>
      </c>
      <c r="U1779" s="119" t="str">
        <f>IF(FN_MC!W1781="","*",FN_MC!W1781)</f>
        <v>*</v>
      </c>
      <c r="V1779" s="121" t="str">
        <f ca="1">_xlfn.XLOOKUP(G1779&amp;$V$2,BS_CONTROLE[CHAVE],BS_CONTROLE[Quantidade_11],"-")</f>
        <v>-</v>
      </c>
      <c r="W1779" s="121" t="str">
        <f ca="1">_xlfn.XLOOKUP(G1779&amp;$W$2,BS_CONTROLE[CHAVE],BS_CONTROLE[Quantidade_11],"-")</f>
        <v>-</v>
      </c>
      <c r="X1779" s="121" t="str">
        <f ca="1">_xlfn.XLOOKUP(G1779&amp;$X$2,BS_CONTROLE[CHAVE],BS_CONTROLE[Quantidade_11],"-")</f>
        <v>-</v>
      </c>
    </row>
    <row r="1780" spans="1:24" s="122" customFormat="1" hidden="1">
      <c r="A1780" s="160" t="str">
        <f>IF(FN_MC!Y1782="","*",FN_MC!Y1782)</f>
        <v>*</v>
      </c>
      <c r="B1780" s="160" t="str">
        <f>IF(FN_MC!X1782="","*",FN_MC!X1782)</f>
        <v>*</v>
      </c>
      <c r="C1780" s="160" t="str">
        <f>IF(FN_MC!Z1782="","*",FN_MC!Z1782)</f>
        <v>*</v>
      </c>
      <c r="D1780" s="161" t="str">
        <f>IF(FN_MC!S1782="","*",FN_MC!S1782)</f>
        <v>*</v>
      </c>
      <c r="E1780" s="161" t="str">
        <f>IF(FN_MC!T1782="","*",FN_MC!T1782)</f>
        <v>*</v>
      </c>
      <c r="F1780" s="161" t="str">
        <f>IF(FN_MC!B1782="","*",FN_MC!B1782)</f>
        <v>*</v>
      </c>
      <c r="G1780" s="161" t="str">
        <f>IF(FN_MC!D1782="","*",FN_MC!D1782)</f>
        <v>*</v>
      </c>
      <c r="H1780" s="161" t="str">
        <f>IF(FN_MC!F1782="","*",FN_MC!F1782)</f>
        <v>*</v>
      </c>
      <c r="I1780" s="161" t="str">
        <f>IF(FN_MC!H1782="","*",FN_MC!H1782)</f>
        <v>*</v>
      </c>
      <c r="J1780" s="161" t="str">
        <f>IF(FN_MC!I1782="","*",FN_MC!I1782)</f>
        <v>*</v>
      </c>
      <c r="K1780" s="161" t="str">
        <f>IF(FN_MC!M1782="","*",FN_MC!M1782)</f>
        <v>*</v>
      </c>
      <c r="L1780" s="161" t="str">
        <f>IF(FN_MC!N1782="","*",FN_MC!N1782)</f>
        <v>*</v>
      </c>
      <c r="M1780" s="162" t="str">
        <f>IF(FN_MC!J1782="","*",FN_MC!J1782)</f>
        <v>*</v>
      </c>
      <c r="N1780" s="162" t="str">
        <f>IF(FN_MC!K1782="","*",FN_MC!K1782)</f>
        <v>*</v>
      </c>
      <c r="O1780" s="162" t="str">
        <f>IF(FN_MC!L1782="","*",FN_MC!L1782)</f>
        <v>*</v>
      </c>
      <c r="P1780" s="162"/>
      <c r="Q1780" s="163" t="str">
        <f>IF(FN_MC!O1782="","*",FN_MC!O1782)</f>
        <v>*</v>
      </c>
      <c r="R1780" s="163" t="str">
        <f>IF(FN_MC!P1782="","*",FN_MC!P1782)</f>
        <v>*</v>
      </c>
      <c r="S1780" s="161" t="str">
        <f>IF(FN_MC!Q1784="","*",CONCATENATE(FN_MC!Q1784," ",FN_MC!R1784))</f>
        <v>*</v>
      </c>
      <c r="T1780" s="161" t="str">
        <f>IF(FN_MC!V1782="","*",FN_MC!V1782)</f>
        <v>*</v>
      </c>
      <c r="U1780" s="161" t="str">
        <f>IF(FN_MC!W1782="","*",FN_MC!W1782)</f>
        <v>*</v>
      </c>
      <c r="V1780" s="121" t="str">
        <f ca="1">_xlfn.XLOOKUP(G1780&amp;$V$2,BS_CONTROLE[CHAVE],BS_CONTROLE[Quantidade_11],"-")</f>
        <v>-</v>
      </c>
      <c r="W1780" s="121" t="str">
        <f ca="1">_xlfn.XLOOKUP(G1780&amp;$W$2,BS_CONTROLE[CHAVE],BS_CONTROLE[Quantidade_11],"-")</f>
        <v>-</v>
      </c>
      <c r="X1780" s="121" t="str">
        <f ca="1">_xlfn.XLOOKUP(G1780&amp;$X$2,BS_CONTROLE[CHAVE],BS_CONTROLE[Quantidade_11],"-")</f>
        <v>-</v>
      </c>
    </row>
    <row r="1781" spans="1:24" s="122" customFormat="1" hidden="1">
      <c r="A1781" s="160" t="str">
        <f>IF(FN_MC!Y1783="","*",FN_MC!Y1783)</f>
        <v>*</v>
      </c>
      <c r="B1781" s="160" t="str">
        <f>IF(FN_MC!X1783="","*",FN_MC!X1783)</f>
        <v>*</v>
      </c>
      <c r="C1781" s="160" t="str">
        <f>IF(FN_MC!Z1783="","*",FN_MC!Z1783)</f>
        <v>*</v>
      </c>
      <c r="D1781" s="161" t="str">
        <f>IF(FN_MC!S1783="","*",FN_MC!S1783)</f>
        <v>*</v>
      </c>
      <c r="E1781" s="161" t="str">
        <f>IF(FN_MC!T1783="","*",FN_MC!T1783)</f>
        <v>*</v>
      </c>
      <c r="F1781" s="161" t="str">
        <f>IF(FN_MC!B1783="","*",FN_MC!B1783)</f>
        <v>*</v>
      </c>
      <c r="G1781" s="161" t="str">
        <f>IF(FN_MC!D1783="","*",FN_MC!D1783)</f>
        <v>*</v>
      </c>
      <c r="H1781" s="161" t="str">
        <f>IF(FN_MC!F1783="","*",FN_MC!F1783)</f>
        <v>*</v>
      </c>
      <c r="I1781" s="161" t="str">
        <f>IF(FN_MC!H1783="","*",FN_MC!H1783)</f>
        <v>*</v>
      </c>
      <c r="J1781" s="161" t="str">
        <f>IF(FN_MC!I1783="","*",FN_MC!I1783)</f>
        <v>*</v>
      </c>
      <c r="K1781" s="161" t="str">
        <f>IF(FN_MC!M1783="","*",FN_MC!M1783)</f>
        <v>*</v>
      </c>
      <c r="L1781" s="161" t="str">
        <f>IF(FN_MC!N1783="","*",FN_MC!N1783)</f>
        <v>*</v>
      </c>
      <c r="M1781" s="162" t="str">
        <f>IF(FN_MC!J1783="","*",FN_MC!J1783)</f>
        <v>*</v>
      </c>
      <c r="N1781" s="162" t="str">
        <f>IF(FN_MC!K1783="","*",FN_MC!K1783)</f>
        <v>*</v>
      </c>
      <c r="O1781" s="162" t="str">
        <f>IF(FN_MC!L1783="","*",FN_MC!L1783)</f>
        <v>*</v>
      </c>
      <c r="P1781" s="162"/>
      <c r="Q1781" s="163" t="str">
        <f>IF(FN_MC!O1783="","*",FN_MC!O1783)</f>
        <v>*</v>
      </c>
      <c r="R1781" s="163" t="str">
        <f>IF(FN_MC!P1783="","*",FN_MC!P1783)</f>
        <v>*</v>
      </c>
      <c r="S1781" s="161" t="str">
        <f>IF(FN_MC!Q1785="","*",CONCATENATE(FN_MC!Q1785," ",FN_MC!R1785))</f>
        <v>*</v>
      </c>
      <c r="T1781" s="161" t="str">
        <f>IF(FN_MC!V1783="","*",FN_MC!V1783)</f>
        <v>*</v>
      </c>
      <c r="U1781" s="161" t="str">
        <f>IF(FN_MC!W1783="","*",FN_MC!W1783)</f>
        <v>*</v>
      </c>
      <c r="V1781" s="121" t="str">
        <f ca="1">_xlfn.XLOOKUP(G1781&amp;$V$2,BS_CONTROLE[CHAVE],BS_CONTROLE[Quantidade_11],"-")</f>
        <v>-</v>
      </c>
      <c r="W1781" s="121" t="str">
        <f ca="1">_xlfn.XLOOKUP(G1781&amp;$W$2,BS_CONTROLE[CHAVE],BS_CONTROLE[Quantidade_11],"-")</f>
        <v>-</v>
      </c>
      <c r="X1781" s="121" t="str">
        <f ca="1">_xlfn.XLOOKUP(G1781&amp;$X$2,BS_CONTROLE[CHAVE],BS_CONTROLE[Quantidade_11],"-")</f>
        <v>-</v>
      </c>
    </row>
    <row r="1782" spans="1:24" s="122" customFormat="1" hidden="1">
      <c r="A1782" s="118" t="str">
        <f>IF(FN_MC!Y1784="","*",FN_MC!Y1784)</f>
        <v>*</v>
      </c>
      <c r="B1782" s="118" t="str">
        <f>IF(FN_MC!X1784="","*",FN_MC!X1784)</f>
        <v>*</v>
      </c>
      <c r="C1782" s="118" t="str">
        <f>IF(FN_MC!Z1784="","*",FN_MC!Z1784)</f>
        <v>*</v>
      </c>
      <c r="D1782" s="119" t="str">
        <f>IF(FN_MC!S1784="","*",FN_MC!S1784)</f>
        <v>*</v>
      </c>
      <c r="E1782" s="119" t="str">
        <f>IF(FN_MC!T1784="","*",FN_MC!T1784)</f>
        <v>*</v>
      </c>
      <c r="F1782" s="119" t="str">
        <f>IF(FN_MC!B1784="","*",FN_MC!B1784)</f>
        <v>*</v>
      </c>
      <c r="G1782" s="119" t="str">
        <f>IF(FN_MC!D1784="","*",FN_MC!D1784)</f>
        <v>*</v>
      </c>
      <c r="H1782" s="119" t="str">
        <f>IF(FN_MC!F1784="","*",FN_MC!F1784)</f>
        <v>*</v>
      </c>
      <c r="I1782" s="119" t="str">
        <f>IF(FN_MC!H1784="","*",FN_MC!H1784)</f>
        <v>*</v>
      </c>
      <c r="J1782" s="119" t="str">
        <f>IF(FN_MC!I1784="","*",FN_MC!I1784)</f>
        <v>*</v>
      </c>
      <c r="K1782" s="119" t="str">
        <f>IF(FN_MC!M1784="","*",FN_MC!M1784)</f>
        <v>*</v>
      </c>
      <c r="L1782" s="119" t="str">
        <f>IF(FN_MC!N1784="","*",FN_MC!N1784)</f>
        <v>*</v>
      </c>
      <c r="M1782" s="120" t="str">
        <f>IF(FN_MC!J1784="","*",FN_MC!J1784)</f>
        <v>*</v>
      </c>
      <c r="N1782" s="120" t="str">
        <f>IF(FN_MC!K1784="","*",FN_MC!K1784)</f>
        <v>*</v>
      </c>
      <c r="O1782" s="120" t="str">
        <f>IF(FN_MC!L1784="","*",FN_MC!L1784)</f>
        <v>*</v>
      </c>
      <c r="P1782" s="120"/>
      <c r="Q1782" s="137" t="str">
        <f>IF(FN_MC!O1784="","*",FN_MC!O1784)</f>
        <v>*</v>
      </c>
      <c r="R1782" s="137" t="str">
        <f>IF(FN_MC!P1784="","*",FN_MC!P1784)</f>
        <v>*</v>
      </c>
      <c r="S1782" s="119" t="str">
        <f>IF(FN_MC!Q1786="","*",CONCATENATE(FN_MC!Q1786," ",FN_MC!R1786))</f>
        <v>*</v>
      </c>
      <c r="T1782" s="119" t="str">
        <f>IF(FN_MC!V1784="","*",FN_MC!V1784)</f>
        <v>*</v>
      </c>
      <c r="U1782" s="119" t="str">
        <f>IF(FN_MC!W1784="","*",FN_MC!W1784)</f>
        <v>*</v>
      </c>
      <c r="V1782" s="121" t="str">
        <f ca="1">_xlfn.XLOOKUP(G1782&amp;$V$2,BS_CONTROLE[CHAVE],BS_CONTROLE[Quantidade_11],"-")</f>
        <v>-</v>
      </c>
      <c r="W1782" s="121" t="str">
        <f ca="1">_xlfn.XLOOKUP(G1782&amp;$W$2,BS_CONTROLE[CHAVE],BS_CONTROLE[Quantidade_11],"-")</f>
        <v>-</v>
      </c>
      <c r="X1782" s="121" t="str">
        <f ca="1">_xlfn.XLOOKUP(G1782&amp;$X$2,BS_CONTROLE[CHAVE],BS_CONTROLE[Quantidade_11],"-")</f>
        <v>-</v>
      </c>
    </row>
    <row r="1783" spans="1:24" s="122" customFormat="1" hidden="1">
      <c r="A1783" s="160" t="str">
        <f>IF(FN_MC!Y1785="","*",FN_MC!Y1785)</f>
        <v>*</v>
      </c>
      <c r="B1783" s="160" t="str">
        <f>IF(FN_MC!X1785="","*",FN_MC!X1785)</f>
        <v>*</v>
      </c>
      <c r="C1783" s="160" t="str">
        <f>IF(FN_MC!Z1785="","*",FN_MC!Z1785)</f>
        <v>*</v>
      </c>
      <c r="D1783" s="161" t="str">
        <f>IF(FN_MC!S1785="","*",FN_MC!S1785)</f>
        <v>*</v>
      </c>
      <c r="E1783" s="161" t="str">
        <f>IF(FN_MC!T1785="","*",FN_MC!T1785)</f>
        <v>*</v>
      </c>
      <c r="F1783" s="161" t="str">
        <f>IF(FN_MC!B1785="","*",FN_MC!B1785)</f>
        <v>*</v>
      </c>
      <c r="G1783" s="161" t="str">
        <f>IF(FN_MC!D1785="","*",FN_MC!D1785)</f>
        <v>*</v>
      </c>
      <c r="H1783" s="161" t="str">
        <f>IF(FN_MC!F1785="","*",FN_MC!F1785)</f>
        <v>*</v>
      </c>
      <c r="I1783" s="161" t="str">
        <f>IF(FN_MC!H1785="","*",FN_MC!H1785)</f>
        <v>*</v>
      </c>
      <c r="J1783" s="161" t="str">
        <f>IF(FN_MC!I1785="","*",FN_MC!I1785)</f>
        <v>*</v>
      </c>
      <c r="K1783" s="161" t="str">
        <f>IF(FN_MC!M1785="","*",FN_MC!M1785)</f>
        <v>*</v>
      </c>
      <c r="L1783" s="161" t="str">
        <f>IF(FN_MC!N1785="","*",FN_MC!N1785)</f>
        <v>*</v>
      </c>
      <c r="M1783" s="162" t="str">
        <f>IF(FN_MC!J1785="","*",FN_MC!J1785)</f>
        <v>*</v>
      </c>
      <c r="N1783" s="162" t="str">
        <f>IF(FN_MC!K1785="","*",FN_MC!K1785)</f>
        <v>*</v>
      </c>
      <c r="O1783" s="162" t="str">
        <f>IF(FN_MC!L1785="","*",FN_MC!L1785)</f>
        <v>*</v>
      </c>
      <c r="P1783" s="162"/>
      <c r="Q1783" s="163" t="str">
        <f>IF(FN_MC!O1785="","*",FN_MC!O1785)</f>
        <v>*</v>
      </c>
      <c r="R1783" s="163" t="str">
        <f>IF(FN_MC!P1785="","*",FN_MC!P1785)</f>
        <v>*</v>
      </c>
      <c r="S1783" s="161" t="str">
        <f>IF(FN_MC!Q1787="","*",CONCATENATE(FN_MC!Q1787," ",FN_MC!R1787))</f>
        <v>*</v>
      </c>
      <c r="T1783" s="161" t="str">
        <f>IF(FN_MC!V1785="","*",FN_MC!V1785)</f>
        <v>*</v>
      </c>
      <c r="U1783" s="161" t="str">
        <f>IF(FN_MC!W1785="","*",FN_MC!W1785)</f>
        <v>*</v>
      </c>
      <c r="V1783" s="121" t="str">
        <f ca="1">_xlfn.XLOOKUP(G1783&amp;$V$2,BS_CONTROLE[CHAVE],BS_CONTROLE[Quantidade_11],"-")</f>
        <v>-</v>
      </c>
      <c r="W1783" s="121" t="str">
        <f ca="1">_xlfn.XLOOKUP(G1783&amp;$W$2,BS_CONTROLE[CHAVE],BS_CONTROLE[Quantidade_11],"-")</f>
        <v>-</v>
      </c>
      <c r="X1783" s="121" t="str">
        <f ca="1">_xlfn.XLOOKUP(G1783&amp;$X$2,BS_CONTROLE[CHAVE],BS_CONTROLE[Quantidade_11],"-")</f>
        <v>-</v>
      </c>
    </row>
    <row r="1784" spans="1:24" s="122" customFormat="1" hidden="1">
      <c r="A1784" s="160" t="str">
        <f>IF(FN_MC!Y1786="","*",FN_MC!Y1786)</f>
        <v>*</v>
      </c>
      <c r="B1784" s="160" t="str">
        <f>IF(FN_MC!X1786="","*",FN_MC!X1786)</f>
        <v>*</v>
      </c>
      <c r="C1784" s="160" t="str">
        <f>IF(FN_MC!Z1786="","*",FN_MC!Z1786)</f>
        <v>*</v>
      </c>
      <c r="D1784" s="161" t="str">
        <f>IF(FN_MC!S1786="","*",FN_MC!S1786)</f>
        <v>*</v>
      </c>
      <c r="E1784" s="161" t="str">
        <f>IF(FN_MC!T1786="","*",FN_MC!T1786)</f>
        <v>*</v>
      </c>
      <c r="F1784" s="161" t="str">
        <f>IF(FN_MC!B1786="","*",FN_MC!B1786)</f>
        <v>*</v>
      </c>
      <c r="G1784" s="161" t="str">
        <f>IF(FN_MC!D1786="","*",FN_MC!D1786)</f>
        <v>*</v>
      </c>
      <c r="H1784" s="161" t="str">
        <f>IF(FN_MC!F1786="","*",FN_MC!F1786)</f>
        <v>*</v>
      </c>
      <c r="I1784" s="161" t="str">
        <f>IF(FN_MC!H1786="","*",FN_MC!H1786)</f>
        <v>*</v>
      </c>
      <c r="J1784" s="161" t="str">
        <f>IF(FN_MC!I1786="","*",FN_MC!I1786)</f>
        <v>*</v>
      </c>
      <c r="K1784" s="161" t="str">
        <f>IF(FN_MC!M1786="","*",FN_MC!M1786)</f>
        <v>*</v>
      </c>
      <c r="L1784" s="161" t="str">
        <f>IF(FN_MC!N1786="","*",FN_MC!N1786)</f>
        <v>*</v>
      </c>
      <c r="M1784" s="162" t="str">
        <f>IF(FN_MC!J1786="","*",FN_MC!J1786)</f>
        <v>*</v>
      </c>
      <c r="N1784" s="162" t="str">
        <f>IF(FN_MC!K1786="","*",FN_MC!K1786)</f>
        <v>*</v>
      </c>
      <c r="O1784" s="162" t="str">
        <f>IF(FN_MC!L1786="","*",FN_MC!L1786)</f>
        <v>*</v>
      </c>
      <c r="P1784" s="162"/>
      <c r="Q1784" s="163" t="str">
        <f>IF(FN_MC!O1786="","*",FN_MC!O1786)</f>
        <v>*</v>
      </c>
      <c r="R1784" s="163" t="str">
        <f>IF(FN_MC!P1786="","*",FN_MC!P1786)</f>
        <v>*</v>
      </c>
      <c r="S1784" s="161" t="str">
        <f>IF(FN_MC!Q1788="","*",CONCATENATE(FN_MC!Q1788," ",FN_MC!R1788))</f>
        <v>*</v>
      </c>
      <c r="T1784" s="161" t="str">
        <f>IF(FN_MC!V1786="","*",FN_MC!V1786)</f>
        <v>*</v>
      </c>
      <c r="U1784" s="161" t="str">
        <f>IF(FN_MC!W1786="","*",FN_MC!W1786)</f>
        <v>*</v>
      </c>
      <c r="V1784" s="121" t="str">
        <f ca="1">_xlfn.XLOOKUP(G1784&amp;$V$2,BS_CONTROLE[CHAVE],BS_CONTROLE[Quantidade_11],"-")</f>
        <v>-</v>
      </c>
      <c r="W1784" s="121" t="str">
        <f ca="1">_xlfn.XLOOKUP(G1784&amp;$W$2,BS_CONTROLE[CHAVE],BS_CONTROLE[Quantidade_11],"-")</f>
        <v>-</v>
      </c>
      <c r="X1784" s="121" t="str">
        <f ca="1">_xlfn.XLOOKUP(G1784&amp;$X$2,BS_CONTROLE[CHAVE],BS_CONTROLE[Quantidade_11],"-")</f>
        <v>-</v>
      </c>
    </row>
    <row r="1785" spans="1:24" s="122" customFormat="1" hidden="1">
      <c r="A1785" s="118" t="str">
        <f>IF(FN_MC!Y1787="","*",FN_MC!Y1787)</f>
        <v>*</v>
      </c>
      <c r="B1785" s="118" t="str">
        <f>IF(FN_MC!X1787="","*",FN_MC!X1787)</f>
        <v>*</v>
      </c>
      <c r="C1785" s="118" t="str">
        <f>IF(FN_MC!Z1787="","*",FN_MC!Z1787)</f>
        <v>*</v>
      </c>
      <c r="D1785" s="119" t="str">
        <f>IF(FN_MC!S1787="","*",FN_MC!S1787)</f>
        <v>*</v>
      </c>
      <c r="E1785" s="119" t="str">
        <f>IF(FN_MC!T1787="","*",FN_MC!T1787)</f>
        <v>*</v>
      </c>
      <c r="F1785" s="119" t="str">
        <f>IF(FN_MC!B1787="","*",FN_MC!B1787)</f>
        <v>*</v>
      </c>
      <c r="G1785" s="119" t="str">
        <f>IF(FN_MC!D1787="","*",FN_MC!D1787)</f>
        <v>*</v>
      </c>
      <c r="H1785" s="119" t="str">
        <f>IF(FN_MC!F1787="","*",FN_MC!F1787)</f>
        <v>*</v>
      </c>
      <c r="I1785" s="119" t="str">
        <f>IF(FN_MC!H1787="","*",FN_MC!H1787)</f>
        <v>*</v>
      </c>
      <c r="J1785" s="119" t="str">
        <f>IF(FN_MC!I1787="","*",FN_MC!I1787)</f>
        <v>*</v>
      </c>
      <c r="K1785" s="119" t="str">
        <f>IF(FN_MC!M1787="","*",FN_MC!M1787)</f>
        <v>*</v>
      </c>
      <c r="L1785" s="119" t="str">
        <f>IF(FN_MC!N1787="","*",FN_MC!N1787)</f>
        <v>*</v>
      </c>
      <c r="M1785" s="120" t="str">
        <f>IF(FN_MC!J1787="","*",FN_MC!J1787)</f>
        <v>*</v>
      </c>
      <c r="N1785" s="120" t="str">
        <f>IF(FN_MC!K1787="","*",FN_MC!K1787)</f>
        <v>*</v>
      </c>
      <c r="O1785" s="120" t="str">
        <f>IF(FN_MC!L1787="","*",FN_MC!L1787)</f>
        <v>*</v>
      </c>
      <c r="P1785" s="120"/>
      <c r="Q1785" s="137" t="str">
        <f>IF(FN_MC!O1787="","*",FN_MC!O1787)</f>
        <v>*</v>
      </c>
      <c r="R1785" s="137" t="str">
        <f>IF(FN_MC!P1787="","*",FN_MC!P1787)</f>
        <v>*</v>
      </c>
      <c r="S1785" s="119" t="str">
        <f>IF(FN_MC!Q1789="","*",CONCATENATE(FN_MC!Q1789," ",FN_MC!R1789))</f>
        <v>*</v>
      </c>
      <c r="T1785" s="119" t="str">
        <f>IF(FN_MC!V1787="","*",FN_MC!V1787)</f>
        <v>*</v>
      </c>
      <c r="U1785" s="119" t="str">
        <f>IF(FN_MC!W1787="","*",FN_MC!W1787)</f>
        <v>*</v>
      </c>
      <c r="V1785" s="121" t="str">
        <f ca="1">_xlfn.XLOOKUP(G1785&amp;$V$2,BS_CONTROLE[CHAVE],BS_CONTROLE[Quantidade_11],"-")</f>
        <v>-</v>
      </c>
      <c r="W1785" s="121" t="str">
        <f ca="1">_xlfn.XLOOKUP(G1785&amp;$W$2,BS_CONTROLE[CHAVE],BS_CONTROLE[Quantidade_11],"-")</f>
        <v>-</v>
      </c>
      <c r="X1785" s="121" t="str">
        <f ca="1">_xlfn.XLOOKUP(G1785&amp;$X$2,BS_CONTROLE[CHAVE],BS_CONTROLE[Quantidade_11],"-")</f>
        <v>-</v>
      </c>
    </row>
    <row r="1786" spans="1:24" s="122" customFormat="1" hidden="1">
      <c r="A1786" s="160" t="str">
        <f>IF(FN_MC!Y1788="","*",FN_MC!Y1788)</f>
        <v>*</v>
      </c>
      <c r="B1786" s="160" t="str">
        <f>IF(FN_MC!X1788="","*",FN_MC!X1788)</f>
        <v>*</v>
      </c>
      <c r="C1786" s="160" t="str">
        <f>IF(FN_MC!Z1788="","*",FN_MC!Z1788)</f>
        <v>*</v>
      </c>
      <c r="D1786" s="161" t="str">
        <f>IF(FN_MC!S1788="","*",FN_MC!S1788)</f>
        <v>*</v>
      </c>
      <c r="E1786" s="161" t="str">
        <f>IF(FN_MC!T1788="","*",FN_MC!T1788)</f>
        <v>*</v>
      </c>
      <c r="F1786" s="161" t="str">
        <f>IF(FN_MC!B1788="","*",FN_MC!B1788)</f>
        <v>*</v>
      </c>
      <c r="G1786" s="161" t="str">
        <f>IF(FN_MC!D1788="","*",FN_MC!D1788)</f>
        <v>*</v>
      </c>
      <c r="H1786" s="161" t="str">
        <f>IF(FN_MC!F1788="","*",FN_MC!F1788)</f>
        <v>*</v>
      </c>
      <c r="I1786" s="161" t="str">
        <f>IF(FN_MC!H1788="","*",FN_MC!H1788)</f>
        <v>*</v>
      </c>
      <c r="J1786" s="161" t="str">
        <f>IF(FN_MC!I1788="","*",FN_MC!I1788)</f>
        <v>*</v>
      </c>
      <c r="K1786" s="161" t="str">
        <f>IF(FN_MC!M1788="","*",FN_MC!M1788)</f>
        <v>*</v>
      </c>
      <c r="L1786" s="161" t="str">
        <f>IF(FN_MC!N1788="","*",FN_MC!N1788)</f>
        <v>*</v>
      </c>
      <c r="M1786" s="162" t="str">
        <f>IF(FN_MC!J1788="","*",FN_MC!J1788)</f>
        <v>*</v>
      </c>
      <c r="N1786" s="162" t="str">
        <f>IF(FN_MC!K1788="","*",FN_MC!K1788)</f>
        <v>*</v>
      </c>
      <c r="O1786" s="162" t="str">
        <f>IF(FN_MC!L1788="","*",FN_MC!L1788)</f>
        <v>*</v>
      </c>
      <c r="P1786" s="162"/>
      <c r="Q1786" s="163" t="str">
        <f>IF(FN_MC!O1788="","*",FN_MC!O1788)</f>
        <v>*</v>
      </c>
      <c r="R1786" s="163" t="str">
        <f>IF(FN_MC!P1788="","*",FN_MC!P1788)</f>
        <v>*</v>
      </c>
      <c r="S1786" s="161" t="str">
        <f>IF(FN_MC!Q1790="","*",CONCATENATE(FN_MC!Q1790," ",FN_MC!R1790))</f>
        <v>*</v>
      </c>
      <c r="T1786" s="161" t="str">
        <f>IF(FN_MC!V1788="","*",FN_MC!V1788)</f>
        <v>*</v>
      </c>
      <c r="U1786" s="161" t="str">
        <f>IF(FN_MC!W1788="","*",FN_MC!W1788)</f>
        <v>*</v>
      </c>
      <c r="V1786" s="121" t="str">
        <f ca="1">_xlfn.XLOOKUP(G1786&amp;$V$2,BS_CONTROLE[CHAVE],BS_CONTROLE[Quantidade_11],"-")</f>
        <v>-</v>
      </c>
      <c r="W1786" s="121" t="str">
        <f ca="1">_xlfn.XLOOKUP(G1786&amp;$W$2,BS_CONTROLE[CHAVE],BS_CONTROLE[Quantidade_11],"-")</f>
        <v>-</v>
      </c>
      <c r="X1786" s="121" t="str">
        <f ca="1">_xlfn.XLOOKUP(G1786&amp;$X$2,BS_CONTROLE[CHAVE],BS_CONTROLE[Quantidade_11],"-")</f>
        <v>-</v>
      </c>
    </row>
    <row r="1787" spans="1:24" s="122" customFormat="1" hidden="1">
      <c r="A1787" s="160" t="str">
        <f>IF(FN_MC!Y1789="","*",FN_MC!Y1789)</f>
        <v>*</v>
      </c>
      <c r="B1787" s="160" t="str">
        <f>IF(FN_MC!X1789="","*",FN_MC!X1789)</f>
        <v>*</v>
      </c>
      <c r="C1787" s="160" t="str">
        <f>IF(FN_MC!Z1789="","*",FN_MC!Z1789)</f>
        <v>*</v>
      </c>
      <c r="D1787" s="161" t="str">
        <f>IF(FN_MC!S1789="","*",FN_MC!S1789)</f>
        <v>*</v>
      </c>
      <c r="E1787" s="161" t="str">
        <f>IF(FN_MC!T1789="","*",FN_MC!T1789)</f>
        <v>*</v>
      </c>
      <c r="F1787" s="161" t="str">
        <f>IF(FN_MC!B1789="","*",FN_MC!B1789)</f>
        <v>*</v>
      </c>
      <c r="G1787" s="161" t="str">
        <f>IF(FN_MC!D1789="","*",FN_MC!D1789)</f>
        <v>*</v>
      </c>
      <c r="H1787" s="161" t="str">
        <f>IF(FN_MC!F1789="","*",FN_MC!F1789)</f>
        <v>*</v>
      </c>
      <c r="I1787" s="161" t="str">
        <f>IF(FN_MC!H1789="","*",FN_MC!H1789)</f>
        <v>*</v>
      </c>
      <c r="J1787" s="161" t="str">
        <f>IF(FN_MC!I1789="","*",FN_MC!I1789)</f>
        <v>*</v>
      </c>
      <c r="K1787" s="161" t="str">
        <f>IF(FN_MC!M1789="","*",FN_MC!M1789)</f>
        <v>*</v>
      </c>
      <c r="L1787" s="161" t="str">
        <f>IF(FN_MC!N1789="","*",FN_MC!N1789)</f>
        <v>*</v>
      </c>
      <c r="M1787" s="162" t="str">
        <f>IF(FN_MC!J1789="","*",FN_MC!J1789)</f>
        <v>*</v>
      </c>
      <c r="N1787" s="162" t="str">
        <f>IF(FN_MC!K1789="","*",FN_MC!K1789)</f>
        <v>*</v>
      </c>
      <c r="O1787" s="162" t="str">
        <f>IF(FN_MC!L1789="","*",FN_MC!L1789)</f>
        <v>*</v>
      </c>
      <c r="P1787" s="162"/>
      <c r="Q1787" s="163" t="str">
        <f>IF(FN_MC!O1789="","*",FN_MC!O1789)</f>
        <v>*</v>
      </c>
      <c r="R1787" s="163" t="str">
        <f>IF(FN_MC!P1789="","*",FN_MC!P1789)</f>
        <v>*</v>
      </c>
      <c r="S1787" s="161" t="str">
        <f>IF(FN_MC!Q1791="","*",CONCATENATE(FN_MC!Q1791," ",FN_MC!R1791))</f>
        <v>*</v>
      </c>
      <c r="T1787" s="161" t="str">
        <f>IF(FN_MC!V1789="","*",FN_MC!V1789)</f>
        <v>*</v>
      </c>
      <c r="U1787" s="161" t="str">
        <f>IF(FN_MC!W1789="","*",FN_MC!W1789)</f>
        <v>*</v>
      </c>
      <c r="V1787" s="121" t="str">
        <f ca="1">_xlfn.XLOOKUP(G1787&amp;$V$2,BS_CONTROLE[CHAVE],BS_CONTROLE[Quantidade_11],"-")</f>
        <v>-</v>
      </c>
      <c r="W1787" s="121" t="str">
        <f ca="1">_xlfn.XLOOKUP(G1787&amp;$W$2,BS_CONTROLE[CHAVE],BS_CONTROLE[Quantidade_11],"-")</f>
        <v>-</v>
      </c>
      <c r="X1787" s="121" t="str">
        <f ca="1">_xlfn.XLOOKUP(G1787&amp;$X$2,BS_CONTROLE[CHAVE],BS_CONTROLE[Quantidade_11],"-")</f>
        <v>-</v>
      </c>
    </row>
    <row r="1788" spans="1:24" s="122" customFormat="1" hidden="1">
      <c r="A1788" s="118" t="str">
        <f>IF(FN_MC!Y1790="","*",FN_MC!Y1790)</f>
        <v>*</v>
      </c>
      <c r="B1788" s="118" t="str">
        <f>IF(FN_MC!X1790="","*",FN_MC!X1790)</f>
        <v>*</v>
      </c>
      <c r="C1788" s="118" t="str">
        <f>IF(FN_MC!Z1790="","*",FN_MC!Z1790)</f>
        <v>*</v>
      </c>
      <c r="D1788" s="119" t="str">
        <f>IF(FN_MC!S1790="","*",FN_MC!S1790)</f>
        <v>*</v>
      </c>
      <c r="E1788" s="119" t="str">
        <f>IF(FN_MC!T1790="","*",FN_MC!T1790)</f>
        <v>*</v>
      </c>
      <c r="F1788" s="119" t="str">
        <f>IF(FN_MC!B1790="","*",FN_MC!B1790)</f>
        <v>*</v>
      </c>
      <c r="G1788" s="119" t="str">
        <f>IF(FN_MC!D1790="","*",FN_MC!D1790)</f>
        <v>*</v>
      </c>
      <c r="H1788" s="119" t="str">
        <f>IF(FN_MC!F1790="","*",FN_MC!F1790)</f>
        <v>*</v>
      </c>
      <c r="I1788" s="119" t="str">
        <f>IF(FN_MC!H1790="","*",FN_MC!H1790)</f>
        <v>*</v>
      </c>
      <c r="J1788" s="119" t="str">
        <f>IF(FN_MC!I1790="","*",FN_MC!I1790)</f>
        <v>*</v>
      </c>
      <c r="K1788" s="119" t="str">
        <f>IF(FN_MC!M1790="","*",FN_MC!M1790)</f>
        <v>*</v>
      </c>
      <c r="L1788" s="119" t="str">
        <f>IF(FN_MC!N1790="","*",FN_MC!N1790)</f>
        <v>*</v>
      </c>
      <c r="M1788" s="120" t="str">
        <f>IF(FN_MC!J1790="","*",FN_MC!J1790)</f>
        <v>*</v>
      </c>
      <c r="N1788" s="120" t="str">
        <f>IF(FN_MC!K1790="","*",FN_MC!K1790)</f>
        <v>*</v>
      </c>
      <c r="O1788" s="120" t="str">
        <f>IF(FN_MC!L1790="","*",FN_MC!L1790)</f>
        <v>*</v>
      </c>
      <c r="P1788" s="120"/>
      <c r="Q1788" s="137" t="str">
        <f>IF(FN_MC!O1790="","*",FN_MC!O1790)</f>
        <v>*</v>
      </c>
      <c r="R1788" s="137" t="str">
        <f>IF(FN_MC!P1790="","*",FN_MC!P1790)</f>
        <v>*</v>
      </c>
      <c r="S1788" s="119" t="str">
        <f>IF(FN_MC!Q1792="","*",CONCATENATE(FN_MC!Q1792," ",FN_MC!R1792))</f>
        <v>*</v>
      </c>
      <c r="T1788" s="119" t="str">
        <f>IF(FN_MC!V1790="","*",FN_MC!V1790)</f>
        <v>*</v>
      </c>
      <c r="U1788" s="119" t="str">
        <f>IF(FN_MC!W1790="","*",FN_MC!W1790)</f>
        <v>*</v>
      </c>
      <c r="V1788" s="121" t="str">
        <f ca="1">_xlfn.XLOOKUP(G1788&amp;$V$2,BS_CONTROLE[CHAVE],BS_CONTROLE[Quantidade_11],"-")</f>
        <v>-</v>
      </c>
      <c r="W1788" s="121" t="str">
        <f ca="1">_xlfn.XLOOKUP(G1788&amp;$W$2,BS_CONTROLE[CHAVE],BS_CONTROLE[Quantidade_11],"-")</f>
        <v>-</v>
      </c>
      <c r="X1788" s="121" t="str">
        <f ca="1">_xlfn.XLOOKUP(G1788&amp;$X$2,BS_CONTROLE[CHAVE],BS_CONTROLE[Quantidade_11],"-")</f>
        <v>-</v>
      </c>
    </row>
    <row r="1789" spans="1:24" s="122" customFormat="1" hidden="1">
      <c r="A1789" s="160" t="str">
        <f>IF(FN_MC!Y1791="","*",FN_MC!Y1791)</f>
        <v>*</v>
      </c>
      <c r="B1789" s="160" t="str">
        <f>IF(FN_MC!X1791="","*",FN_MC!X1791)</f>
        <v>*</v>
      </c>
      <c r="C1789" s="160" t="str">
        <f>IF(FN_MC!Z1791="","*",FN_MC!Z1791)</f>
        <v>*</v>
      </c>
      <c r="D1789" s="161" t="str">
        <f>IF(FN_MC!S1791="","*",FN_MC!S1791)</f>
        <v>*</v>
      </c>
      <c r="E1789" s="161" t="str">
        <f>IF(FN_MC!T1791="","*",FN_MC!T1791)</f>
        <v>*</v>
      </c>
      <c r="F1789" s="161" t="str">
        <f>IF(FN_MC!B1791="","*",FN_MC!B1791)</f>
        <v>*</v>
      </c>
      <c r="G1789" s="161" t="str">
        <f>IF(FN_MC!D1791="","*",FN_MC!D1791)</f>
        <v>*</v>
      </c>
      <c r="H1789" s="161" t="str">
        <f>IF(FN_MC!F1791="","*",FN_MC!F1791)</f>
        <v>*</v>
      </c>
      <c r="I1789" s="161" t="str">
        <f>IF(FN_MC!H1791="","*",FN_MC!H1791)</f>
        <v>*</v>
      </c>
      <c r="J1789" s="161" t="str">
        <f>IF(FN_MC!I1791="","*",FN_MC!I1791)</f>
        <v>*</v>
      </c>
      <c r="K1789" s="161" t="str">
        <f>IF(FN_MC!M1791="","*",FN_MC!M1791)</f>
        <v>*</v>
      </c>
      <c r="L1789" s="161" t="str">
        <f>IF(FN_MC!N1791="","*",FN_MC!N1791)</f>
        <v>*</v>
      </c>
      <c r="M1789" s="162" t="str">
        <f>IF(FN_MC!J1791="","*",FN_MC!J1791)</f>
        <v>*</v>
      </c>
      <c r="N1789" s="162" t="str">
        <f>IF(FN_MC!K1791="","*",FN_MC!K1791)</f>
        <v>*</v>
      </c>
      <c r="O1789" s="162" t="str">
        <f>IF(FN_MC!L1791="","*",FN_MC!L1791)</f>
        <v>*</v>
      </c>
      <c r="P1789" s="162"/>
      <c r="Q1789" s="163" t="str">
        <f>IF(FN_MC!O1791="","*",FN_MC!O1791)</f>
        <v>*</v>
      </c>
      <c r="R1789" s="163" t="str">
        <f>IF(FN_MC!P1791="","*",FN_MC!P1791)</f>
        <v>*</v>
      </c>
      <c r="S1789" s="161" t="str">
        <f>IF(FN_MC!Q1793="","*",CONCATENATE(FN_MC!Q1793," ",FN_MC!R1793))</f>
        <v>*</v>
      </c>
      <c r="T1789" s="161" t="str">
        <f>IF(FN_MC!V1791="","*",FN_MC!V1791)</f>
        <v>*</v>
      </c>
      <c r="U1789" s="161" t="str">
        <f>IF(FN_MC!W1791="","*",FN_MC!W1791)</f>
        <v>*</v>
      </c>
      <c r="V1789" s="121" t="str">
        <f ca="1">_xlfn.XLOOKUP(G1789&amp;$V$2,BS_CONTROLE[CHAVE],BS_CONTROLE[Quantidade_11],"-")</f>
        <v>-</v>
      </c>
      <c r="W1789" s="121" t="str">
        <f ca="1">_xlfn.XLOOKUP(G1789&amp;$W$2,BS_CONTROLE[CHAVE],BS_CONTROLE[Quantidade_11],"-")</f>
        <v>-</v>
      </c>
      <c r="X1789" s="121" t="str">
        <f ca="1">_xlfn.XLOOKUP(G1789&amp;$X$2,BS_CONTROLE[CHAVE],BS_CONTROLE[Quantidade_11],"-")</f>
        <v>-</v>
      </c>
    </row>
    <row r="1790" spans="1:24" s="122" customFormat="1" hidden="1">
      <c r="A1790" s="160" t="str">
        <f>IF(FN_MC!Y1792="","*",FN_MC!Y1792)</f>
        <v>*</v>
      </c>
      <c r="B1790" s="160" t="str">
        <f>IF(FN_MC!X1792="","*",FN_MC!X1792)</f>
        <v>*</v>
      </c>
      <c r="C1790" s="160" t="str">
        <f>IF(FN_MC!Z1792="","*",FN_MC!Z1792)</f>
        <v>*</v>
      </c>
      <c r="D1790" s="161" t="str">
        <f>IF(FN_MC!S1792="","*",FN_MC!S1792)</f>
        <v>*</v>
      </c>
      <c r="E1790" s="161" t="str">
        <f>IF(FN_MC!T1792="","*",FN_MC!T1792)</f>
        <v>*</v>
      </c>
      <c r="F1790" s="161" t="str">
        <f>IF(FN_MC!B1792="","*",FN_MC!B1792)</f>
        <v>*</v>
      </c>
      <c r="G1790" s="161" t="str">
        <f>IF(FN_MC!D1792="","*",FN_MC!D1792)</f>
        <v>*</v>
      </c>
      <c r="H1790" s="161" t="str">
        <f>IF(FN_MC!F1792="","*",FN_MC!F1792)</f>
        <v>*</v>
      </c>
      <c r="I1790" s="161" t="str">
        <f>IF(FN_MC!H1792="","*",FN_MC!H1792)</f>
        <v>*</v>
      </c>
      <c r="J1790" s="161" t="str">
        <f>IF(FN_MC!I1792="","*",FN_MC!I1792)</f>
        <v>*</v>
      </c>
      <c r="K1790" s="161" t="str">
        <f>IF(FN_MC!M1792="","*",FN_MC!M1792)</f>
        <v>*</v>
      </c>
      <c r="L1790" s="161" t="str">
        <f>IF(FN_MC!N1792="","*",FN_MC!N1792)</f>
        <v>*</v>
      </c>
      <c r="M1790" s="162" t="str">
        <f>IF(FN_MC!J1792="","*",FN_MC!J1792)</f>
        <v>*</v>
      </c>
      <c r="N1790" s="162" t="str">
        <f>IF(FN_MC!K1792="","*",FN_MC!K1792)</f>
        <v>*</v>
      </c>
      <c r="O1790" s="162" t="str">
        <f>IF(FN_MC!L1792="","*",FN_MC!L1792)</f>
        <v>*</v>
      </c>
      <c r="P1790" s="162"/>
      <c r="Q1790" s="163" t="str">
        <f>IF(FN_MC!O1792="","*",FN_MC!O1792)</f>
        <v>*</v>
      </c>
      <c r="R1790" s="163" t="str">
        <f>IF(FN_MC!P1792="","*",FN_MC!P1792)</f>
        <v>*</v>
      </c>
      <c r="S1790" s="161" t="str">
        <f>IF(FN_MC!Q1794="","*",CONCATENATE(FN_MC!Q1794," ",FN_MC!R1794))</f>
        <v>*</v>
      </c>
      <c r="T1790" s="161" t="str">
        <f>IF(FN_MC!V1792="","*",FN_MC!V1792)</f>
        <v>*</v>
      </c>
      <c r="U1790" s="161" t="str">
        <f>IF(FN_MC!W1792="","*",FN_MC!W1792)</f>
        <v>*</v>
      </c>
      <c r="V1790" s="121" t="str">
        <f ca="1">_xlfn.XLOOKUP(G1790&amp;$V$2,BS_CONTROLE[CHAVE],BS_CONTROLE[Quantidade_11],"-")</f>
        <v>-</v>
      </c>
      <c r="W1790" s="121" t="str">
        <f ca="1">_xlfn.XLOOKUP(G1790&amp;$W$2,BS_CONTROLE[CHAVE],BS_CONTROLE[Quantidade_11],"-")</f>
        <v>-</v>
      </c>
      <c r="X1790" s="121" t="str">
        <f ca="1">_xlfn.XLOOKUP(G1790&amp;$X$2,BS_CONTROLE[CHAVE],BS_CONTROLE[Quantidade_11],"-")</f>
        <v>-</v>
      </c>
    </row>
    <row r="1791" spans="1:24" s="122" customFormat="1" hidden="1">
      <c r="A1791" s="118" t="str">
        <f>IF(FN_MC!Y1793="","*",FN_MC!Y1793)</f>
        <v>*</v>
      </c>
      <c r="B1791" s="118" t="str">
        <f>IF(FN_MC!X1793="","*",FN_MC!X1793)</f>
        <v>*</v>
      </c>
      <c r="C1791" s="118" t="str">
        <f>IF(FN_MC!Z1793="","*",FN_MC!Z1793)</f>
        <v>*</v>
      </c>
      <c r="D1791" s="119" t="str">
        <f>IF(FN_MC!S1793="","*",FN_MC!S1793)</f>
        <v>*</v>
      </c>
      <c r="E1791" s="119" t="str">
        <f>IF(FN_MC!T1793="","*",FN_MC!T1793)</f>
        <v>*</v>
      </c>
      <c r="F1791" s="119" t="str">
        <f>IF(FN_MC!B1793="","*",FN_MC!B1793)</f>
        <v>*</v>
      </c>
      <c r="G1791" s="119" t="str">
        <f>IF(FN_MC!D1793="","*",FN_MC!D1793)</f>
        <v>*</v>
      </c>
      <c r="H1791" s="119" t="str">
        <f>IF(FN_MC!F1793="","*",FN_MC!F1793)</f>
        <v>*</v>
      </c>
      <c r="I1791" s="119" t="str">
        <f>IF(FN_MC!H1793="","*",FN_MC!H1793)</f>
        <v>*</v>
      </c>
      <c r="J1791" s="119" t="str">
        <f>IF(FN_MC!I1793="","*",FN_MC!I1793)</f>
        <v>*</v>
      </c>
      <c r="K1791" s="119" t="str">
        <f>IF(FN_MC!M1793="","*",FN_MC!M1793)</f>
        <v>*</v>
      </c>
      <c r="L1791" s="119" t="str">
        <f>IF(FN_MC!N1793="","*",FN_MC!N1793)</f>
        <v>*</v>
      </c>
      <c r="M1791" s="120" t="str">
        <f>IF(FN_MC!J1793="","*",FN_MC!J1793)</f>
        <v>*</v>
      </c>
      <c r="N1791" s="120" t="str">
        <f>IF(FN_MC!K1793="","*",FN_MC!K1793)</f>
        <v>*</v>
      </c>
      <c r="O1791" s="120" t="str">
        <f>IF(FN_MC!L1793="","*",FN_MC!L1793)</f>
        <v>*</v>
      </c>
      <c r="P1791" s="120"/>
      <c r="Q1791" s="137" t="str">
        <f>IF(FN_MC!O1793="","*",FN_MC!O1793)</f>
        <v>*</v>
      </c>
      <c r="R1791" s="137" t="str">
        <f>IF(FN_MC!P1793="","*",FN_MC!P1793)</f>
        <v>*</v>
      </c>
      <c r="S1791" s="119" t="str">
        <f>IF(FN_MC!Q1795="","*",CONCATENATE(FN_MC!Q1795," ",FN_MC!R1795))</f>
        <v>*</v>
      </c>
      <c r="T1791" s="119" t="str">
        <f>IF(FN_MC!V1793="","*",FN_MC!V1793)</f>
        <v>*</v>
      </c>
      <c r="U1791" s="119" t="str">
        <f>IF(FN_MC!W1793="","*",FN_MC!W1793)</f>
        <v>*</v>
      </c>
      <c r="V1791" s="121" t="str">
        <f ca="1">_xlfn.XLOOKUP(G1791&amp;$V$2,BS_CONTROLE[CHAVE],BS_CONTROLE[Quantidade_11],"-")</f>
        <v>-</v>
      </c>
      <c r="W1791" s="121" t="str">
        <f ca="1">_xlfn.XLOOKUP(G1791&amp;$W$2,BS_CONTROLE[CHAVE],BS_CONTROLE[Quantidade_11],"-")</f>
        <v>-</v>
      </c>
      <c r="X1791" s="121" t="str">
        <f ca="1">_xlfn.XLOOKUP(G1791&amp;$X$2,BS_CONTROLE[CHAVE],BS_CONTROLE[Quantidade_11],"-")</f>
        <v>-</v>
      </c>
    </row>
    <row r="1792" spans="1:24" s="122" customFormat="1" hidden="1">
      <c r="A1792" s="160" t="str">
        <f>IF(FN_MC!Y1794="","*",FN_MC!Y1794)</f>
        <v>*</v>
      </c>
      <c r="B1792" s="160" t="str">
        <f>IF(FN_MC!X1794="","*",FN_MC!X1794)</f>
        <v>*</v>
      </c>
      <c r="C1792" s="160" t="str">
        <f>IF(FN_MC!Z1794="","*",FN_MC!Z1794)</f>
        <v>*</v>
      </c>
      <c r="D1792" s="161" t="str">
        <f>IF(FN_MC!S1794="","*",FN_MC!S1794)</f>
        <v>*</v>
      </c>
      <c r="E1792" s="161" t="str">
        <f>IF(FN_MC!T1794="","*",FN_MC!T1794)</f>
        <v>*</v>
      </c>
      <c r="F1792" s="161" t="str">
        <f>IF(FN_MC!B1794="","*",FN_MC!B1794)</f>
        <v>*</v>
      </c>
      <c r="G1792" s="161" t="str">
        <f>IF(FN_MC!D1794="","*",FN_MC!D1794)</f>
        <v>*</v>
      </c>
      <c r="H1792" s="161" t="str">
        <f>IF(FN_MC!F1794="","*",FN_MC!F1794)</f>
        <v>*</v>
      </c>
      <c r="I1792" s="161" t="str">
        <f>IF(FN_MC!H1794="","*",FN_MC!H1794)</f>
        <v>*</v>
      </c>
      <c r="J1792" s="161" t="str">
        <f>IF(FN_MC!I1794="","*",FN_MC!I1794)</f>
        <v>*</v>
      </c>
      <c r="K1792" s="161" t="str">
        <f>IF(FN_MC!M1794="","*",FN_MC!M1794)</f>
        <v>*</v>
      </c>
      <c r="L1792" s="161" t="str">
        <f>IF(FN_MC!N1794="","*",FN_MC!N1794)</f>
        <v>*</v>
      </c>
      <c r="M1792" s="162" t="str">
        <f>IF(FN_MC!J1794="","*",FN_MC!J1794)</f>
        <v>*</v>
      </c>
      <c r="N1792" s="162" t="str">
        <f>IF(FN_MC!K1794="","*",FN_MC!K1794)</f>
        <v>*</v>
      </c>
      <c r="O1792" s="162" t="str">
        <f>IF(FN_MC!L1794="","*",FN_MC!L1794)</f>
        <v>*</v>
      </c>
      <c r="P1792" s="162"/>
      <c r="Q1792" s="163" t="str">
        <f>IF(FN_MC!O1794="","*",FN_MC!O1794)</f>
        <v>*</v>
      </c>
      <c r="R1792" s="163" t="str">
        <f>IF(FN_MC!P1794="","*",FN_MC!P1794)</f>
        <v>*</v>
      </c>
      <c r="S1792" s="161" t="str">
        <f>IF(FN_MC!Q1796="","*",CONCATENATE(FN_MC!Q1796," ",FN_MC!R1796))</f>
        <v>*</v>
      </c>
      <c r="T1792" s="161" t="str">
        <f>IF(FN_MC!V1794="","*",FN_MC!V1794)</f>
        <v>*</v>
      </c>
      <c r="U1792" s="161" t="str">
        <f>IF(FN_MC!W1794="","*",FN_MC!W1794)</f>
        <v>*</v>
      </c>
      <c r="V1792" s="121" t="str">
        <f ca="1">_xlfn.XLOOKUP(G1792&amp;$V$2,BS_CONTROLE[CHAVE],BS_CONTROLE[Quantidade_11],"-")</f>
        <v>-</v>
      </c>
      <c r="W1792" s="121" t="str">
        <f ca="1">_xlfn.XLOOKUP(G1792&amp;$W$2,BS_CONTROLE[CHAVE],BS_CONTROLE[Quantidade_11],"-")</f>
        <v>-</v>
      </c>
      <c r="X1792" s="121" t="str">
        <f ca="1">_xlfn.XLOOKUP(G1792&amp;$X$2,BS_CONTROLE[CHAVE],BS_CONTROLE[Quantidade_11],"-")</f>
        <v>-</v>
      </c>
    </row>
    <row r="1793" spans="1:24" s="122" customFormat="1" hidden="1">
      <c r="A1793" s="160" t="str">
        <f>IF(FN_MC!Y1795="","*",FN_MC!Y1795)</f>
        <v>*</v>
      </c>
      <c r="B1793" s="160" t="str">
        <f>IF(FN_MC!X1795="","*",FN_MC!X1795)</f>
        <v>*</v>
      </c>
      <c r="C1793" s="160" t="str">
        <f>IF(FN_MC!Z1795="","*",FN_MC!Z1795)</f>
        <v>*</v>
      </c>
      <c r="D1793" s="161" t="str">
        <f>IF(FN_MC!S1795="","*",FN_MC!S1795)</f>
        <v>*</v>
      </c>
      <c r="E1793" s="161" t="str">
        <f>IF(FN_MC!T1795="","*",FN_MC!T1795)</f>
        <v>*</v>
      </c>
      <c r="F1793" s="161" t="str">
        <f>IF(FN_MC!B1795="","*",FN_MC!B1795)</f>
        <v>*</v>
      </c>
      <c r="G1793" s="161" t="str">
        <f>IF(FN_MC!D1795="","*",FN_MC!D1795)</f>
        <v>*</v>
      </c>
      <c r="H1793" s="161" t="str">
        <f>IF(FN_MC!F1795="","*",FN_MC!F1795)</f>
        <v>*</v>
      </c>
      <c r="I1793" s="161" t="str">
        <f>IF(FN_MC!H1795="","*",FN_MC!H1795)</f>
        <v>*</v>
      </c>
      <c r="J1793" s="161" t="str">
        <f>IF(FN_MC!I1795="","*",FN_MC!I1795)</f>
        <v>*</v>
      </c>
      <c r="K1793" s="161" t="str">
        <f>IF(FN_MC!M1795="","*",FN_MC!M1795)</f>
        <v>*</v>
      </c>
      <c r="L1793" s="161" t="str">
        <f>IF(FN_MC!N1795="","*",FN_MC!N1795)</f>
        <v>*</v>
      </c>
      <c r="M1793" s="162" t="str">
        <f>IF(FN_MC!J1795="","*",FN_MC!J1795)</f>
        <v>*</v>
      </c>
      <c r="N1793" s="162" t="str">
        <f>IF(FN_MC!K1795="","*",FN_MC!K1795)</f>
        <v>*</v>
      </c>
      <c r="O1793" s="162" t="str">
        <f>IF(FN_MC!L1795="","*",FN_MC!L1795)</f>
        <v>*</v>
      </c>
      <c r="P1793" s="162"/>
      <c r="Q1793" s="163" t="str">
        <f>IF(FN_MC!O1795="","*",FN_MC!O1795)</f>
        <v>*</v>
      </c>
      <c r="R1793" s="163" t="str">
        <f>IF(FN_MC!P1795="","*",FN_MC!P1795)</f>
        <v>*</v>
      </c>
      <c r="S1793" s="161" t="str">
        <f>IF(FN_MC!Q1797="","*",CONCATENATE(FN_MC!Q1797," ",FN_MC!R1797))</f>
        <v>*</v>
      </c>
      <c r="T1793" s="161" t="str">
        <f>IF(FN_MC!V1795="","*",FN_MC!V1795)</f>
        <v>*</v>
      </c>
      <c r="U1793" s="161" t="str">
        <f>IF(FN_MC!W1795="","*",FN_MC!W1795)</f>
        <v>*</v>
      </c>
      <c r="V1793" s="121" t="str">
        <f ca="1">_xlfn.XLOOKUP(G1793&amp;$V$2,BS_CONTROLE[CHAVE],BS_CONTROLE[Quantidade_11],"-")</f>
        <v>-</v>
      </c>
      <c r="W1793" s="121" t="str">
        <f ca="1">_xlfn.XLOOKUP(G1793&amp;$W$2,BS_CONTROLE[CHAVE],BS_CONTROLE[Quantidade_11],"-")</f>
        <v>-</v>
      </c>
      <c r="X1793" s="121" t="str">
        <f ca="1">_xlfn.XLOOKUP(G1793&amp;$X$2,BS_CONTROLE[CHAVE],BS_CONTROLE[Quantidade_11],"-")</f>
        <v>-</v>
      </c>
    </row>
    <row r="1794" spans="1:24" s="122" customFormat="1" hidden="1">
      <c r="A1794" s="118" t="str">
        <f>IF(FN_MC!Y1796="","*",FN_MC!Y1796)</f>
        <v>*</v>
      </c>
      <c r="B1794" s="118" t="str">
        <f>IF(FN_MC!X1796="","*",FN_MC!X1796)</f>
        <v>*</v>
      </c>
      <c r="C1794" s="118" t="str">
        <f>IF(FN_MC!Z1796="","*",FN_MC!Z1796)</f>
        <v>*</v>
      </c>
      <c r="D1794" s="119" t="str">
        <f>IF(FN_MC!S1796="","*",FN_MC!S1796)</f>
        <v>*</v>
      </c>
      <c r="E1794" s="119" t="str">
        <f>IF(FN_MC!T1796="","*",FN_MC!T1796)</f>
        <v>*</v>
      </c>
      <c r="F1794" s="119" t="str">
        <f>IF(FN_MC!B1796="","*",FN_MC!B1796)</f>
        <v>*</v>
      </c>
      <c r="G1794" s="119" t="str">
        <f>IF(FN_MC!D1796="","*",FN_MC!D1796)</f>
        <v>*</v>
      </c>
      <c r="H1794" s="119" t="str">
        <f>IF(FN_MC!F1796="","*",FN_MC!F1796)</f>
        <v>*</v>
      </c>
      <c r="I1794" s="119" t="str">
        <f>IF(FN_MC!H1796="","*",FN_MC!H1796)</f>
        <v>*</v>
      </c>
      <c r="J1794" s="119" t="str">
        <f>IF(FN_MC!I1796="","*",FN_MC!I1796)</f>
        <v>*</v>
      </c>
      <c r="K1794" s="119" t="str">
        <f>IF(FN_MC!M1796="","*",FN_MC!M1796)</f>
        <v>*</v>
      </c>
      <c r="L1794" s="119" t="str">
        <f>IF(FN_MC!N1796="","*",FN_MC!N1796)</f>
        <v>*</v>
      </c>
      <c r="M1794" s="120" t="str">
        <f>IF(FN_MC!J1796="","*",FN_MC!J1796)</f>
        <v>*</v>
      </c>
      <c r="N1794" s="120" t="str">
        <f>IF(FN_MC!K1796="","*",FN_MC!K1796)</f>
        <v>*</v>
      </c>
      <c r="O1794" s="120" t="str">
        <f>IF(FN_MC!L1796="","*",FN_MC!L1796)</f>
        <v>*</v>
      </c>
      <c r="P1794" s="120"/>
      <c r="Q1794" s="137" t="str">
        <f>IF(FN_MC!O1796="","*",FN_MC!O1796)</f>
        <v>*</v>
      </c>
      <c r="R1794" s="137" t="str">
        <f>IF(FN_MC!P1796="","*",FN_MC!P1796)</f>
        <v>*</v>
      </c>
      <c r="S1794" s="119" t="str">
        <f>IF(FN_MC!Q1798="","*",CONCATENATE(FN_MC!Q1798," ",FN_MC!R1798))</f>
        <v>*</v>
      </c>
      <c r="T1794" s="119" t="str">
        <f>IF(FN_MC!V1796="","*",FN_MC!V1796)</f>
        <v>*</v>
      </c>
      <c r="U1794" s="119" t="str">
        <f>IF(FN_MC!W1796="","*",FN_MC!W1796)</f>
        <v>*</v>
      </c>
      <c r="V1794" s="121" t="str">
        <f ca="1">_xlfn.XLOOKUP(G1794&amp;$V$2,BS_CONTROLE[CHAVE],BS_CONTROLE[Quantidade_11],"-")</f>
        <v>-</v>
      </c>
      <c r="W1794" s="121" t="str">
        <f ca="1">_xlfn.XLOOKUP(G1794&amp;$W$2,BS_CONTROLE[CHAVE],BS_CONTROLE[Quantidade_11],"-")</f>
        <v>-</v>
      </c>
      <c r="X1794" s="121" t="str">
        <f ca="1">_xlfn.XLOOKUP(G1794&amp;$X$2,BS_CONTROLE[CHAVE],BS_CONTROLE[Quantidade_11],"-")</f>
        <v>-</v>
      </c>
    </row>
    <row r="1795" spans="1:24" s="122" customFormat="1" hidden="1">
      <c r="A1795" s="160" t="str">
        <f>IF(FN_MC!Y1797="","*",FN_MC!Y1797)</f>
        <v>*</v>
      </c>
      <c r="B1795" s="160" t="str">
        <f>IF(FN_MC!X1797="","*",FN_MC!X1797)</f>
        <v>*</v>
      </c>
      <c r="C1795" s="160" t="str">
        <f>IF(FN_MC!Z1797="","*",FN_MC!Z1797)</f>
        <v>*</v>
      </c>
      <c r="D1795" s="161" t="str">
        <f>IF(FN_MC!S1797="","*",FN_MC!S1797)</f>
        <v>*</v>
      </c>
      <c r="E1795" s="161" t="str">
        <f>IF(FN_MC!T1797="","*",FN_MC!T1797)</f>
        <v>*</v>
      </c>
      <c r="F1795" s="161" t="str">
        <f>IF(FN_MC!B1797="","*",FN_MC!B1797)</f>
        <v>*</v>
      </c>
      <c r="G1795" s="161" t="str">
        <f>IF(FN_MC!D1797="","*",FN_MC!D1797)</f>
        <v>*</v>
      </c>
      <c r="H1795" s="161" t="str">
        <f>IF(FN_MC!F1797="","*",FN_MC!F1797)</f>
        <v>*</v>
      </c>
      <c r="I1795" s="161" t="str">
        <f>IF(FN_MC!H1797="","*",FN_MC!H1797)</f>
        <v>*</v>
      </c>
      <c r="J1795" s="161" t="str">
        <f>IF(FN_MC!I1797="","*",FN_MC!I1797)</f>
        <v>*</v>
      </c>
      <c r="K1795" s="161" t="str">
        <f>IF(FN_MC!M1797="","*",FN_MC!M1797)</f>
        <v>*</v>
      </c>
      <c r="L1795" s="161" t="str">
        <f>IF(FN_MC!N1797="","*",FN_MC!N1797)</f>
        <v>*</v>
      </c>
      <c r="M1795" s="162" t="str">
        <f>IF(FN_MC!J1797="","*",FN_MC!J1797)</f>
        <v>*</v>
      </c>
      <c r="N1795" s="162" t="str">
        <f>IF(FN_MC!K1797="","*",FN_MC!K1797)</f>
        <v>*</v>
      </c>
      <c r="O1795" s="162" t="str">
        <f>IF(FN_MC!L1797="","*",FN_MC!L1797)</f>
        <v>*</v>
      </c>
      <c r="P1795" s="162"/>
      <c r="Q1795" s="163" t="str">
        <f>IF(FN_MC!O1797="","*",FN_MC!O1797)</f>
        <v>*</v>
      </c>
      <c r="R1795" s="163" t="str">
        <f>IF(FN_MC!P1797="","*",FN_MC!P1797)</f>
        <v>*</v>
      </c>
      <c r="S1795" s="161" t="str">
        <f>IF(FN_MC!Q1799="","*",CONCATENATE(FN_MC!Q1799," ",FN_MC!R1799))</f>
        <v>*</v>
      </c>
      <c r="T1795" s="161" t="str">
        <f>IF(FN_MC!V1797="","*",FN_MC!V1797)</f>
        <v>*</v>
      </c>
      <c r="U1795" s="161" t="str">
        <f>IF(FN_MC!W1797="","*",FN_MC!W1797)</f>
        <v>*</v>
      </c>
      <c r="V1795" s="121" t="str">
        <f ca="1">_xlfn.XLOOKUP(G1795&amp;$V$2,BS_CONTROLE[CHAVE],BS_CONTROLE[Quantidade_11],"-")</f>
        <v>-</v>
      </c>
      <c r="W1795" s="121" t="str">
        <f ca="1">_xlfn.XLOOKUP(G1795&amp;$W$2,BS_CONTROLE[CHAVE],BS_CONTROLE[Quantidade_11],"-")</f>
        <v>-</v>
      </c>
      <c r="X1795" s="121" t="str">
        <f ca="1">_xlfn.XLOOKUP(G1795&amp;$X$2,BS_CONTROLE[CHAVE],BS_CONTROLE[Quantidade_11],"-")</f>
        <v>-</v>
      </c>
    </row>
    <row r="1796" spans="1:24" s="122" customFormat="1" hidden="1">
      <c r="A1796" s="160" t="str">
        <f>IF(FN_MC!Y1798="","*",FN_MC!Y1798)</f>
        <v>*</v>
      </c>
      <c r="B1796" s="160" t="str">
        <f>IF(FN_MC!X1798="","*",FN_MC!X1798)</f>
        <v>*</v>
      </c>
      <c r="C1796" s="160" t="str">
        <f>IF(FN_MC!Z1798="","*",FN_MC!Z1798)</f>
        <v>*</v>
      </c>
      <c r="D1796" s="161" t="str">
        <f>IF(FN_MC!S1798="","*",FN_MC!S1798)</f>
        <v>*</v>
      </c>
      <c r="E1796" s="161" t="str">
        <f>IF(FN_MC!T1798="","*",FN_MC!T1798)</f>
        <v>*</v>
      </c>
      <c r="F1796" s="161" t="str">
        <f>IF(FN_MC!B1798="","*",FN_MC!B1798)</f>
        <v>*</v>
      </c>
      <c r="G1796" s="161" t="str">
        <f>IF(FN_MC!D1798="","*",FN_MC!D1798)</f>
        <v>*</v>
      </c>
      <c r="H1796" s="161" t="str">
        <f>IF(FN_MC!F1798="","*",FN_MC!F1798)</f>
        <v>*</v>
      </c>
      <c r="I1796" s="161" t="str">
        <f>IF(FN_MC!H1798="","*",FN_MC!H1798)</f>
        <v>*</v>
      </c>
      <c r="J1796" s="161" t="str">
        <f>IF(FN_MC!I1798="","*",FN_MC!I1798)</f>
        <v>*</v>
      </c>
      <c r="K1796" s="161" t="str">
        <f>IF(FN_MC!M1798="","*",FN_MC!M1798)</f>
        <v>*</v>
      </c>
      <c r="L1796" s="161" t="str">
        <f>IF(FN_MC!N1798="","*",FN_MC!N1798)</f>
        <v>*</v>
      </c>
      <c r="M1796" s="162" t="str">
        <f>IF(FN_MC!J1798="","*",FN_MC!J1798)</f>
        <v>*</v>
      </c>
      <c r="N1796" s="162" t="str">
        <f>IF(FN_MC!K1798="","*",FN_MC!K1798)</f>
        <v>*</v>
      </c>
      <c r="O1796" s="162" t="str">
        <f>IF(FN_MC!L1798="","*",FN_MC!L1798)</f>
        <v>*</v>
      </c>
      <c r="P1796" s="162"/>
      <c r="Q1796" s="163" t="str">
        <f>IF(FN_MC!O1798="","*",FN_MC!O1798)</f>
        <v>*</v>
      </c>
      <c r="R1796" s="163" t="str">
        <f>IF(FN_MC!P1798="","*",FN_MC!P1798)</f>
        <v>*</v>
      </c>
      <c r="S1796" s="161" t="str">
        <f>IF(FN_MC!Q1800="","*",CONCATENATE(FN_MC!Q1800," ",FN_MC!R1800))</f>
        <v>*</v>
      </c>
      <c r="T1796" s="161" t="str">
        <f>IF(FN_MC!V1798="","*",FN_MC!V1798)</f>
        <v>*</v>
      </c>
      <c r="U1796" s="161" t="str">
        <f>IF(FN_MC!W1798="","*",FN_MC!W1798)</f>
        <v>*</v>
      </c>
      <c r="V1796" s="121" t="str">
        <f ca="1">_xlfn.XLOOKUP(G1796&amp;$V$2,BS_CONTROLE[CHAVE],BS_CONTROLE[Quantidade_11],"-")</f>
        <v>-</v>
      </c>
      <c r="W1796" s="121" t="str">
        <f ca="1">_xlfn.XLOOKUP(G1796&amp;$W$2,BS_CONTROLE[CHAVE],BS_CONTROLE[Quantidade_11],"-")</f>
        <v>-</v>
      </c>
      <c r="X1796" s="121" t="str">
        <f ca="1">_xlfn.XLOOKUP(G1796&amp;$X$2,BS_CONTROLE[CHAVE],BS_CONTROLE[Quantidade_11],"-")</f>
        <v>-</v>
      </c>
    </row>
    <row r="1797" spans="1:24" s="122" customFormat="1" hidden="1">
      <c r="A1797" s="118" t="str">
        <f>IF(FN_MC!Y1799="","*",FN_MC!Y1799)</f>
        <v>*</v>
      </c>
      <c r="B1797" s="118" t="str">
        <f>IF(FN_MC!X1799="","*",FN_MC!X1799)</f>
        <v>*</v>
      </c>
      <c r="C1797" s="118" t="str">
        <f>IF(FN_MC!Z1799="","*",FN_MC!Z1799)</f>
        <v>*</v>
      </c>
      <c r="D1797" s="119" t="str">
        <f>IF(FN_MC!S1799="","*",FN_MC!S1799)</f>
        <v>*</v>
      </c>
      <c r="E1797" s="119" t="str">
        <f>IF(FN_MC!T1799="","*",FN_MC!T1799)</f>
        <v>*</v>
      </c>
      <c r="F1797" s="119" t="str">
        <f>IF(FN_MC!B1799="","*",FN_MC!B1799)</f>
        <v>*</v>
      </c>
      <c r="G1797" s="119" t="str">
        <f>IF(FN_MC!D1799="","*",FN_MC!D1799)</f>
        <v>*</v>
      </c>
      <c r="H1797" s="119" t="str">
        <f>IF(FN_MC!F1799="","*",FN_MC!F1799)</f>
        <v>*</v>
      </c>
      <c r="I1797" s="119" t="str">
        <f>IF(FN_MC!H1799="","*",FN_MC!H1799)</f>
        <v>*</v>
      </c>
      <c r="J1797" s="119" t="str">
        <f>IF(FN_MC!I1799="","*",FN_MC!I1799)</f>
        <v>*</v>
      </c>
      <c r="K1797" s="119" t="str">
        <f>IF(FN_MC!M1799="","*",FN_MC!M1799)</f>
        <v>*</v>
      </c>
      <c r="L1797" s="119" t="str">
        <f>IF(FN_MC!N1799="","*",FN_MC!N1799)</f>
        <v>*</v>
      </c>
      <c r="M1797" s="120" t="str">
        <f>IF(FN_MC!J1799="","*",FN_MC!J1799)</f>
        <v>*</v>
      </c>
      <c r="N1797" s="120" t="str">
        <f>IF(FN_MC!K1799="","*",FN_MC!K1799)</f>
        <v>*</v>
      </c>
      <c r="O1797" s="120" t="str">
        <f>IF(FN_MC!L1799="","*",FN_MC!L1799)</f>
        <v>*</v>
      </c>
      <c r="P1797" s="120"/>
      <c r="Q1797" s="137" t="str">
        <f>IF(FN_MC!O1799="","*",FN_MC!O1799)</f>
        <v>*</v>
      </c>
      <c r="R1797" s="137" t="str">
        <f>IF(FN_MC!P1799="","*",FN_MC!P1799)</f>
        <v>*</v>
      </c>
      <c r="S1797" s="119" t="str">
        <f>IF(FN_MC!Q1801="","*",CONCATENATE(FN_MC!Q1801," ",FN_MC!R1801))</f>
        <v>*</v>
      </c>
      <c r="T1797" s="119" t="str">
        <f>IF(FN_MC!V1799="","*",FN_MC!V1799)</f>
        <v>*</v>
      </c>
      <c r="U1797" s="119" t="str">
        <f>IF(FN_MC!W1799="","*",FN_MC!W1799)</f>
        <v>*</v>
      </c>
      <c r="V1797" s="121" t="str">
        <f ca="1">_xlfn.XLOOKUP(G1797&amp;$V$2,BS_CONTROLE[CHAVE],BS_CONTROLE[Quantidade_11],"-")</f>
        <v>-</v>
      </c>
      <c r="W1797" s="121" t="str">
        <f ca="1">_xlfn.XLOOKUP(G1797&amp;$W$2,BS_CONTROLE[CHAVE],BS_CONTROLE[Quantidade_11],"-")</f>
        <v>-</v>
      </c>
      <c r="X1797" s="121" t="str">
        <f ca="1">_xlfn.XLOOKUP(G1797&amp;$X$2,BS_CONTROLE[CHAVE],BS_CONTROLE[Quantidade_11],"-")</f>
        <v>-</v>
      </c>
    </row>
    <row r="1798" spans="1:24" s="122" customFormat="1" hidden="1">
      <c r="A1798" s="160" t="str">
        <f>IF(FN_MC!Y1800="","*",FN_MC!Y1800)</f>
        <v>*</v>
      </c>
      <c r="B1798" s="160" t="str">
        <f>IF(FN_MC!X1800="","*",FN_MC!X1800)</f>
        <v>*</v>
      </c>
      <c r="C1798" s="160" t="str">
        <f>IF(FN_MC!Z1800="","*",FN_MC!Z1800)</f>
        <v>*</v>
      </c>
      <c r="D1798" s="161" t="str">
        <f>IF(FN_MC!S1800="","*",FN_MC!S1800)</f>
        <v>*</v>
      </c>
      <c r="E1798" s="161" t="str">
        <f>IF(FN_MC!T1800="","*",FN_MC!T1800)</f>
        <v>*</v>
      </c>
      <c r="F1798" s="161" t="str">
        <f>IF(FN_MC!B1800="","*",FN_MC!B1800)</f>
        <v>*</v>
      </c>
      <c r="G1798" s="161" t="str">
        <f>IF(FN_MC!D1800="","*",FN_MC!D1800)</f>
        <v>*</v>
      </c>
      <c r="H1798" s="161" t="str">
        <f>IF(FN_MC!F1800="","*",FN_MC!F1800)</f>
        <v>*</v>
      </c>
      <c r="I1798" s="161" t="str">
        <f>IF(FN_MC!H1800="","*",FN_MC!H1800)</f>
        <v>*</v>
      </c>
      <c r="J1798" s="161" t="str">
        <f>IF(FN_MC!I1800="","*",FN_MC!I1800)</f>
        <v>*</v>
      </c>
      <c r="K1798" s="161" t="str">
        <f>IF(FN_MC!M1800="","*",FN_MC!M1800)</f>
        <v>*</v>
      </c>
      <c r="L1798" s="161" t="str">
        <f>IF(FN_MC!N1800="","*",FN_MC!N1800)</f>
        <v>*</v>
      </c>
      <c r="M1798" s="162" t="str">
        <f>IF(FN_MC!J1800="","*",FN_MC!J1800)</f>
        <v>*</v>
      </c>
      <c r="N1798" s="162" t="str">
        <f>IF(FN_MC!K1800="","*",FN_MC!K1800)</f>
        <v>*</v>
      </c>
      <c r="O1798" s="162" t="str">
        <f>IF(FN_MC!L1800="","*",FN_MC!L1800)</f>
        <v>*</v>
      </c>
      <c r="P1798" s="162"/>
      <c r="Q1798" s="163" t="str">
        <f>IF(FN_MC!O1800="","*",FN_MC!O1800)</f>
        <v>*</v>
      </c>
      <c r="R1798" s="163" t="str">
        <f>IF(FN_MC!P1800="","*",FN_MC!P1800)</f>
        <v>*</v>
      </c>
      <c r="S1798" s="161" t="str">
        <f>IF(FN_MC!Q1802="","*",CONCATENATE(FN_MC!Q1802," ",FN_MC!R1802))</f>
        <v>*</v>
      </c>
      <c r="T1798" s="161" t="str">
        <f>IF(FN_MC!V1800="","*",FN_MC!V1800)</f>
        <v>*</v>
      </c>
      <c r="U1798" s="161" t="str">
        <f>IF(FN_MC!W1800="","*",FN_MC!W1800)</f>
        <v>*</v>
      </c>
      <c r="V1798" s="121" t="str">
        <f ca="1">_xlfn.XLOOKUP(G1798&amp;$V$2,BS_CONTROLE[CHAVE],BS_CONTROLE[Quantidade_11],"-")</f>
        <v>-</v>
      </c>
      <c r="W1798" s="121" t="str">
        <f ca="1">_xlfn.XLOOKUP(G1798&amp;$W$2,BS_CONTROLE[CHAVE],BS_CONTROLE[Quantidade_11],"-")</f>
        <v>-</v>
      </c>
      <c r="X1798" s="121" t="str">
        <f ca="1">_xlfn.XLOOKUP(G1798&amp;$X$2,BS_CONTROLE[CHAVE],BS_CONTROLE[Quantidade_11],"-")</f>
        <v>-</v>
      </c>
    </row>
    <row r="1799" spans="1:24" s="122" customFormat="1" hidden="1">
      <c r="A1799" s="160" t="str">
        <f>IF(FN_MC!Y1801="","*",FN_MC!Y1801)</f>
        <v>*</v>
      </c>
      <c r="B1799" s="160" t="str">
        <f>IF(FN_MC!X1801="","*",FN_MC!X1801)</f>
        <v>*</v>
      </c>
      <c r="C1799" s="160" t="str">
        <f>IF(FN_MC!Z1801="","*",FN_MC!Z1801)</f>
        <v>*</v>
      </c>
      <c r="D1799" s="161" t="str">
        <f>IF(FN_MC!S1801="","*",FN_MC!S1801)</f>
        <v>*</v>
      </c>
      <c r="E1799" s="161" t="str">
        <f>IF(FN_MC!T1801="","*",FN_MC!T1801)</f>
        <v>*</v>
      </c>
      <c r="F1799" s="161" t="str">
        <f>IF(FN_MC!B1801="","*",FN_MC!B1801)</f>
        <v>*</v>
      </c>
      <c r="G1799" s="161" t="str">
        <f>IF(FN_MC!D1801="","*",FN_MC!D1801)</f>
        <v>*</v>
      </c>
      <c r="H1799" s="161" t="str">
        <f>IF(FN_MC!F1801="","*",FN_MC!F1801)</f>
        <v>*</v>
      </c>
      <c r="I1799" s="161" t="str">
        <f>IF(FN_MC!H1801="","*",FN_MC!H1801)</f>
        <v>*</v>
      </c>
      <c r="J1799" s="161" t="str">
        <f>IF(FN_MC!I1801="","*",FN_MC!I1801)</f>
        <v>*</v>
      </c>
      <c r="K1799" s="161" t="str">
        <f>IF(FN_MC!M1801="","*",FN_MC!M1801)</f>
        <v>*</v>
      </c>
      <c r="L1799" s="161" t="str">
        <f>IF(FN_MC!N1801="","*",FN_MC!N1801)</f>
        <v>*</v>
      </c>
      <c r="M1799" s="162" t="str">
        <f>IF(FN_MC!J1801="","*",FN_MC!J1801)</f>
        <v>*</v>
      </c>
      <c r="N1799" s="162" t="str">
        <f>IF(FN_MC!K1801="","*",FN_MC!K1801)</f>
        <v>*</v>
      </c>
      <c r="O1799" s="162" t="str">
        <f>IF(FN_MC!L1801="","*",FN_MC!L1801)</f>
        <v>*</v>
      </c>
      <c r="P1799" s="162"/>
      <c r="Q1799" s="163" t="str">
        <f>IF(FN_MC!O1801="","*",FN_MC!O1801)</f>
        <v>*</v>
      </c>
      <c r="R1799" s="163" t="str">
        <f>IF(FN_MC!P1801="","*",FN_MC!P1801)</f>
        <v>*</v>
      </c>
      <c r="S1799" s="161" t="str">
        <f>IF(FN_MC!Q1803="","*",CONCATENATE(FN_MC!Q1803," ",FN_MC!R1803))</f>
        <v>*</v>
      </c>
      <c r="T1799" s="161" t="str">
        <f>IF(FN_MC!V1801="","*",FN_MC!V1801)</f>
        <v>*</v>
      </c>
      <c r="U1799" s="161" t="str">
        <f>IF(FN_MC!W1801="","*",FN_MC!W1801)</f>
        <v>*</v>
      </c>
      <c r="V1799" s="121" t="str">
        <f ca="1">_xlfn.XLOOKUP(G1799&amp;$V$2,BS_CONTROLE[CHAVE],BS_CONTROLE[Quantidade_11],"-")</f>
        <v>-</v>
      </c>
      <c r="W1799" s="121" t="str">
        <f ca="1">_xlfn.XLOOKUP(G1799&amp;$W$2,BS_CONTROLE[CHAVE],BS_CONTROLE[Quantidade_11],"-")</f>
        <v>-</v>
      </c>
      <c r="X1799" s="121" t="str">
        <f ca="1">_xlfn.XLOOKUP(G1799&amp;$X$2,BS_CONTROLE[CHAVE],BS_CONTROLE[Quantidade_11],"-")</f>
        <v>-</v>
      </c>
    </row>
    <row r="1800" spans="1:24" s="122" customFormat="1" hidden="1">
      <c r="A1800" s="118" t="str">
        <f>IF(FN_MC!Y1802="","*",FN_MC!Y1802)</f>
        <v>*</v>
      </c>
      <c r="B1800" s="118" t="str">
        <f>IF(FN_MC!X1802="","*",FN_MC!X1802)</f>
        <v>*</v>
      </c>
      <c r="C1800" s="118" t="str">
        <f>IF(FN_MC!Z1802="","*",FN_MC!Z1802)</f>
        <v>*</v>
      </c>
      <c r="D1800" s="119" t="str">
        <f>IF(FN_MC!S1802="","*",FN_MC!S1802)</f>
        <v>*</v>
      </c>
      <c r="E1800" s="119" t="str">
        <f>IF(FN_MC!T1802="","*",FN_MC!T1802)</f>
        <v>*</v>
      </c>
      <c r="F1800" s="119" t="str">
        <f>IF(FN_MC!B1802="","*",FN_MC!B1802)</f>
        <v>*</v>
      </c>
      <c r="G1800" s="119" t="str">
        <f>IF(FN_MC!D1802="","*",FN_MC!D1802)</f>
        <v>*</v>
      </c>
      <c r="H1800" s="119" t="str">
        <f>IF(FN_MC!F1802="","*",FN_MC!F1802)</f>
        <v>*</v>
      </c>
      <c r="I1800" s="119" t="str">
        <f>IF(FN_MC!H1802="","*",FN_MC!H1802)</f>
        <v>*</v>
      </c>
      <c r="J1800" s="119" t="str">
        <f>IF(FN_MC!I1802="","*",FN_MC!I1802)</f>
        <v>*</v>
      </c>
      <c r="K1800" s="119" t="str">
        <f>IF(FN_MC!M1802="","*",FN_MC!M1802)</f>
        <v>*</v>
      </c>
      <c r="L1800" s="119" t="str">
        <f>IF(FN_MC!N1802="","*",FN_MC!N1802)</f>
        <v>*</v>
      </c>
      <c r="M1800" s="120" t="str">
        <f>IF(FN_MC!J1802="","*",FN_MC!J1802)</f>
        <v>*</v>
      </c>
      <c r="N1800" s="120" t="str">
        <f>IF(FN_MC!K1802="","*",FN_MC!K1802)</f>
        <v>*</v>
      </c>
      <c r="O1800" s="120" t="str">
        <f>IF(FN_MC!L1802="","*",FN_MC!L1802)</f>
        <v>*</v>
      </c>
      <c r="P1800" s="120"/>
      <c r="Q1800" s="137" t="str">
        <f>IF(FN_MC!O1802="","*",FN_MC!O1802)</f>
        <v>*</v>
      </c>
      <c r="R1800" s="137" t="str">
        <f>IF(FN_MC!P1802="","*",FN_MC!P1802)</f>
        <v>*</v>
      </c>
      <c r="S1800" s="119" t="str">
        <f>IF(FN_MC!Q1804="","*",CONCATENATE(FN_MC!Q1804," ",FN_MC!R1804))</f>
        <v>*</v>
      </c>
      <c r="T1800" s="119" t="str">
        <f>IF(FN_MC!V1802="","*",FN_MC!V1802)</f>
        <v>*</v>
      </c>
      <c r="U1800" s="119" t="str">
        <f>IF(FN_MC!W1802="","*",FN_MC!W1802)</f>
        <v>*</v>
      </c>
      <c r="V1800" s="121" t="str">
        <f ca="1">_xlfn.XLOOKUP(G1800&amp;$V$2,BS_CONTROLE[CHAVE],BS_CONTROLE[Quantidade_11],"-")</f>
        <v>-</v>
      </c>
      <c r="W1800" s="121" t="str">
        <f ca="1">_xlfn.XLOOKUP(G1800&amp;$W$2,BS_CONTROLE[CHAVE],BS_CONTROLE[Quantidade_11],"-")</f>
        <v>-</v>
      </c>
      <c r="X1800" s="121" t="str">
        <f ca="1">_xlfn.XLOOKUP(G1800&amp;$X$2,BS_CONTROLE[CHAVE],BS_CONTROLE[Quantidade_11],"-")</f>
        <v>-</v>
      </c>
    </row>
    <row r="1801" spans="1:24" s="122" customFormat="1" hidden="1">
      <c r="A1801" s="160" t="str">
        <f>IF(FN_MC!Y1803="","*",FN_MC!Y1803)</f>
        <v>*</v>
      </c>
      <c r="B1801" s="160" t="str">
        <f>IF(FN_MC!X1803="","*",FN_MC!X1803)</f>
        <v>*</v>
      </c>
      <c r="C1801" s="160" t="str">
        <f>IF(FN_MC!Z1803="","*",FN_MC!Z1803)</f>
        <v>*</v>
      </c>
      <c r="D1801" s="161" t="str">
        <f>IF(FN_MC!S1803="","*",FN_MC!S1803)</f>
        <v>*</v>
      </c>
      <c r="E1801" s="161" t="str">
        <f>IF(FN_MC!T1803="","*",FN_MC!T1803)</f>
        <v>*</v>
      </c>
      <c r="F1801" s="161" t="str">
        <f>IF(FN_MC!B1803="","*",FN_MC!B1803)</f>
        <v>*</v>
      </c>
      <c r="G1801" s="161" t="str">
        <f>IF(FN_MC!D1803="","*",FN_MC!D1803)</f>
        <v>*</v>
      </c>
      <c r="H1801" s="161" t="str">
        <f>IF(FN_MC!F1803="","*",FN_MC!F1803)</f>
        <v>*</v>
      </c>
      <c r="I1801" s="161" t="str">
        <f>IF(FN_MC!H1803="","*",FN_MC!H1803)</f>
        <v>*</v>
      </c>
      <c r="J1801" s="161" t="str">
        <f>IF(FN_MC!I1803="","*",FN_MC!I1803)</f>
        <v>*</v>
      </c>
      <c r="K1801" s="161" t="str">
        <f>IF(FN_MC!M1803="","*",FN_MC!M1803)</f>
        <v>*</v>
      </c>
      <c r="L1801" s="161" t="str">
        <f>IF(FN_MC!N1803="","*",FN_MC!N1803)</f>
        <v>*</v>
      </c>
      <c r="M1801" s="162" t="str">
        <f>IF(FN_MC!J1803="","*",FN_MC!J1803)</f>
        <v>*</v>
      </c>
      <c r="N1801" s="162" t="str">
        <f>IF(FN_MC!K1803="","*",FN_MC!K1803)</f>
        <v>*</v>
      </c>
      <c r="O1801" s="162" t="str">
        <f>IF(FN_MC!L1803="","*",FN_MC!L1803)</f>
        <v>*</v>
      </c>
      <c r="P1801" s="162"/>
      <c r="Q1801" s="163" t="str">
        <f>IF(FN_MC!O1803="","*",FN_MC!O1803)</f>
        <v>*</v>
      </c>
      <c r="R1801" s="163" t="str">
        <f>IF(FN_MC!P1803="","*",FN_MC!P1803)</f>
        <v>*</v>
      </c>
      <c r="S1801" s="161" t="str">
        <f>IF(FN_MC!Q1805="","*",CONCATENATE(FN_MC!Q1805," ",FN_MC!R1805))</f>
        <v>*</v>
      </c>
      <c r="T1801" s="161" t="str">
        <f>IF(FN_MC!V1803="","*",FN_MC!V1803)</f>
        <v>*</v>
      </c>
      <c r="U1801" s="161" t="str">
        <f>IF(FN_MC!W1803="","*",FN_MC!W1803)</f>
        <v>*</v>
      </c>
      <c r="V1801" s="121" t="str">
        <f ca="1">_xlfn.XLOOKUP(G1801&amp;$V$2,BS_CONTROLE[CHAVE],BS_CONTROLE[Quantidade_11],"-")</f>
        <v>-</v>
      </c>
      <c r="W1801" s="121" t="str">
        <f ca="1">_xlfn.XLOOKUP(G1801&amp;$W$2,BS_CONTROLE[CHAVE],BS_CONTROLE[Quantidade_11],"-")</f>
        <v>-</v>
      </c>
      <c r="X1801" s="121" t="str">
        <f ca="1">_xlfn.XLOOKUP(G1801&amp;$X$2,BS_CONTROLE[CHAVE],BS_CONTROLE[Quantidade_11],"-")</f>
        <v>-</v>
      </c>
    </row>
    <row r="1802" spans="1:24" s="122" customFormat="1" hidden="1">
      <c r="A1802" s="160" t="str">
        <f>IF(FN_MC!Y1804="","*",FN_MC!Y1804)</f>
        <v>*</v>
      </c>
      <c r="B1802" s="160" t="str">
        <f>IF(FN_MC!X1804="","*",FN_MC!X1804)</f>
        <v>*</v>
      </c>
      <c r="C1802" s="160" t="str">
        <f>IF(FN_MC!Z1804="","*",FN_MC!Z1804)</f>
        <v>*</v>
      </c>
      <c r="D1802" s="161" t="str">
        <f>IF(FN_MC!S1804="","*",FN_MC!S1804)</f>
        <v>*</v>
      </c>
      <c r="E1802" s="161" t="str">
        <f>IF(FN_MC!T1804="","*",FN_MC!T1804)</f>
        <v>*</v>
      </c>
      <c r="F1802" s="161" t="str">
        <f>IF(FN_MC!B1804="","*",FN_MC!B1804)</f>
        <v>*</v>
      </c>
      <c r="G1802" s="161" t="str">
        <f>IF(FN_MC!D1804="","*",FN_MC!D1804)</f>
        <v>*</v>
      </c>
      <c r="H1802" s="161" t="str">
        <f>IF(FN_MC!F1804="","*",FN_MC!F1804)</f>
        <v>*</v>
      </c>
      <c r="I1802" s="161" t="str">
        <f>IF(FN_MC!H1804="","*",FN_MC!H1804)</f>
        <v>*</v>
      </c>
      <c r="J1802" s="161" t="str">
        <f>IF(FN_MC!I1804="","*",FN_MC!I1804)</f>
        <v>*</v>
      </c>
      <c r="K1802" s="161" t="str">
        <f>IF(FN_MC!M1804="","*",FN_MC!M1804)</f>
        <v>*</v>
      </c>
      <c r="L1802" s="161" t="str">
        <f>IF(FN_MC!N1804="","*",FN_MC!N1804)</f>
        <v>*</v>
      </c>
      <c r="M1802" s="162" t="str">
        <f>IF(FN_MC!J1804="","*",FN_MC!J1804)</f>
        <v>*</v>
      </c>
      <c r="N1802" s="162" t="str">
        <f>IF(FN_MC!K1804="","*",FN_MC!K1804)</f>
        <v>*</v>
      </c>
      <c r="O1802" s="162" t="str">
        <f>IF(FN_MC!L1804="","*",FN_MC!L1804)</f>
        <v>*</v>
      </c>
      <c r="P1802" s="162"/>
      <c r="Q1802" s="163" t="str">
        <f>IF(FN_MC!O1804="","*",FN_MC!O1804)</f>
        <v>*</v>
      </c>
      <c r="R1802" s="163" t="str">
        <f>IF(FN_MC!P1804="","*",FN_MC!P1804)</f>
        <v>*</v>
      </c>
      <c r="S1802" s="161" t="str">
        <f>IF(FN_MC!Q1806="","*",CONCATENATE(FN_MC!Q1806," ",FN_MC!R1806))</f>
        <v>*</v>
      </c>
      <c r="T1802" s="161" t="str">
        <f>IF(FN_MC!V1804="","*",FN_MC!V1804)</f>
        <v>*</v>
      </c>
      <c r="U1802" s="161" t="str">
        <f>IF(FN_MC!W1804="","*",FN_MC!W1804)</f>
        <v>*</v>
      </c>
      <c r="V1802" s="121" t="str">
        <f ca="1">_xlfn.XLOOKUP(G1802&amp;$V$2,BS_CONTROLE[CHAVE],BS_CONTROLE[Quantidade_11],"-")</f>
        <v>-</v>
      </c>
      <c r="W1802" s="121" t="str">
        <f ca="1">_xlfn.XLOOKUP(G1802&amp;$W$2,BS_CONTROLE[CHAVE],BS_CONTROLE[Quantidade_11],"-")</f>
        <v>-</v>
      </c>
      <c r="X1802" s="121" t="str">
        <f ca="1">_xlfn.XLOOKUP(G1802&amp;$X$2,BS_CONTROLE[CHAVE],BS_CONTROLE[Quantidade_11],"-")</f>
        <v>-</v>
      </c>
    </row>
    <row r="1803" spans="1:24" s="122" customFormat="1" hidden="1">
      <c r="A1803" s="118" t="str">
        <f>IF(FN_MC!Y1805="","*",FN_MC!Y1805)</f>
        <v>*</v>
      </c>
      <c r="B1803" s="118" t="str">
        <f>IF(FN_MC!X1805="","*",FN_MC!X1805)</f>
        <v>*</v>
      </c>
      <c r="C1803" s="118" t="str">
        <f>IF(FN_MC!Z1805="","*",FN_MC!Z1805)</f>
        <v>*</v>
      </c>
      <c r="D1803" s="119" t="str">
        <f>IF(FN_MC!S1805="","*",FN_MC!S1805)</f>
        <v>*</v>
      </c>
      <c r="E1803" s="119" t="str">
        <f>IF(FN_MC!T1805="","*",FN_MC!T1805)</f>
        <v>*</v>
      </c>
      <c r="F1803" s="119" t="str">
        <f>IF(FN_MC!B1805="","*",FN_MC!B1805)</f>
        <v>*</v>
      </c>
      <c r="G1803" s="119" t="str">
        <f>IF(FN_MC!D1805="","*",FN_MC!D1805)</f>
        <v>*</v>
      </c>
      <c r="H1803" s="119" t="str">
        <f>IF(FN_MC!F1805="","*",FN_MC!F1805)</f>
        <v>*</v>
      </c>
      <c r="I1803" s="119" t="str">
        <f>IF(FN_MC!H1805="","*",FN_MC!H1805)</f>
        <v>*</v>
      </c>
      <c r="J1803" s="119" t="str">
        <f>IF(FN_MC!I1805="","*",FN_MC!I1805)</f>
        <v>*</v>
      </c>
      <c r="K1803" s="119" t="str">
        <f>IF(FN_MC!M1805="","*",FN_MC!M1805)</f>
        <v>*</v>
      </c>
      <c r="L1803" s="119" t="str">
        <f>IF(FN_MC!N1805="","*",FN_MC!N1805)</f>
        <v>*</v>
      </c>
      <c r="M1803" s="120" t="str">
        <f>IF(FN_MC!J1805="","*",FN_MC!J1805)</f>
        <v>*</v>
      </c>
      <c r="N1803" s="120" t="str">
        <f>IF(FN_MC!K1805="","*",FN_MC!K1805)</f>
        <v>*</v>
      </c>
      <c r="O1803" s="120" t="str">
        <f>IF(FN_MC!L1805="","*",FN_MC!L1805)</f>
        <v>*</v>
      </c>
      <c r="P1803" s="120"/>
      <c r="Q1803" s="137" t="str">
        <f>IF(FN_MC!O1805="","*",FN_MC!O1805)</f>
        <v>*</v>
      </c>
      <c r="R1803" s="137" t="str">
        <f>IF(FN_MC!P1805="","*",FN_MC!P1805)</f>
        <v>*</v>
      </c>
      <c r="S1803" s="119" t="str">
        <f>IF(FN_MC!Q1807="","*",CONCATENATE(FN_MC!Q1807," ",FN_MC!R1807))</f>
        <v>*</v>
      </c>
      <c r="T1803" s="119" t="str">
        <f>IF(FN_MC!V1805="","*",FN_MC!V1805)</f>
        <v>*</v>
      </c>
      <c r="U1803" s="119" t="str">
        <f>IF(FN_MC!W1805="","*",FN_MC!W1805)</f>
        <v>*</v>
      </c>
      <c r="V1803" s="121" t="str">
        <f ca="1">_xlfn.XLOOKUP(G1803&amp;$V$2,BS_CONTROLE[CHAVE],BS_CONTROLE[Quantidade_11],"-")</f>
        <v>-</v>
      </c>
      <c r="W1803" s="121" t="str">
        <f ca="1">_xlfn.XLOOKUP(G1803&amp;$W$2,BS_CONTROLE[CHAVE],BS_CONTROLE[Quantidade_11],"-")</f>
        <v>-</v>
      </c>
      <c r="X1803" s="121" t="str">
        <f ca="1">_xlfn.XLOOKUP(G1803&amp;$X$2,BS_CONTROLE[CHAVE],BS_CONTROLE[Quantidade_11],"-")</f>
        <v>-</v>
      </c>
    </row>
    <row r="1804" spans="1:24" s="122" customFormat="1" hidden="1">
      <c r="A1804" s="160" t="str">
        <f>IF(FN_MC!Y1806="","*",FN_MC!Y1806)</f>
        <v>*</v>
      </c>
      <c r="B1804" s="160" t="str">
        <f>IF(FN_MC!X1806="","*",FN_MC!X1806)</f>
        <v>*</v>
      </c>
      <c r="C1804" s="160" t="str">
        <f>IF(FN_MC!Z1806="","*",FN_MC!Z1806)</f>
        <v>*</v>
      </c>
      <c r="D1804" s="161" t="str">
        <f>IF(FN_MC!S1806="","*",FN_MC!S1806)</f>
        <v>*</v>
      </c>
      <c r="E1804" s="161" t="str">
        <f>IF(FN_MC!T1806="","*",FN_MC!T1806)</f>
        <v>*</v>
      </c>
      <c r="F1804" s="161" t="str">
        <f>IF(FN_MC!B1806="","*",FN_MC!B1806)</f>
        <v>*</v>
      </c>
      <c r="G1804" s="161" t="str">
        <f>IF(FN_MC!D1806="","*",FN_MC!D1806)</f>
        <v>*</v>
      </c>
      <c r="H1804" s="161" t="str">
        <f>IF(FN_MC!F1806="","*",FN_MC!F1806)</f>
        <v>*</v>
      </c>
      <c r="I1804" s="161" t="str">
        <f>IF(FN_MC!H1806="","*",FN_MC!H1806)</f>
        <v>*</v>
      </c>
      <c r="J1804" s="161" t="str">
        <f>IF(FN_MC!I1806="","*",FN_MC!I1806)</f>
        <v>*</v>
      </c>
      <c r="K1804" s="161" t="str">
        <f>IF(FN_MC!M1806="","*",FN_MC!M1806)</f>
        <v>*</v>
      </c>
      <c r="L1804" s="161" t="str">
        <f>IF(FN_MC!N1806="","*",FN_MC!N1806)</f>
        <v>*</v>
      </c>
      <c r="M1804" s="162" t="str">
        <f>IF(FN_MC!J1806="","*",FN_MC!J1806)</f>
        <v>*</v>
      </c>
      <c r="N1804" s="162" t="str">
        <f>IF(FN_MC!K1806="","*",FN_MC!K1806)</f>
        <v>*</v>
      </c>
      <c r="O1804" s="162" t="str">
        <f>IF(FN_MC!L1806="","*",FN_MC!L1806)</f>
        <v>*</v>
      </c>
      <c r="P1804" s="162"/>
      <c r="Q1804" s="163" t="str">
        <f>IF(FN_MC!O1806="","*",FN_MC!O1806)</f>
        <v>*</v>
      </c>
      <c r="R1804" s="163" t="str">
        <f>IF(FN_MC!P1806="","*",FN_MC!P1806)</f>
        <v>*</v>
      </c>
      <c r="S1804" s="161" t="str">
        <f>IF(FN_MC!Q1808="","*",CONCATENATE(FN_MC!Q1808," ",FN_MC!R1808))</f>
        <v>*</v>
      </c>
      <c r="T1804" s="161" t="str">
        <f>IF(FN_MC!V1806="","*",FN_MC!V1806)</f>
        <v>*</v>
      </c>
      <c r="U1804" s="161" t="str">
        <f>IF(FN_MC!W1806="","*",FN_MC!W1806)</f>
        <v>*</v>
      </c>
      <c r="V1804" s="121" t="str">
        <f ca="1">_xlfn.XLOOKUP(G1804&amp;$V$2,BS_CONTROLE[CHAVE],BS_CONTROLE[Quantidade_11],"-")</f>
        <v>-</v>
      </c>
      <c r="W1804" s="121" t="str">
        <f ca="1">_xlfn.XLOOKUP(G1804&amp;$W$2,BS_CONTROLE[CHAVE],BS_CONTROLE[Quantidade_11],"-")</f>
        <v>-</v>
      </c>
      <c r="X1804" s="121" t="str">
        <f ca="1">_xlfn.XLOOKUP(G1804&amp;$X$2,BS_CONTROLE[CHAVE],BS_CONTROLE[Quantidade_11],"-")</f>
        <v>-</v>
      </c>
    </row>
    <row r="1805" spans="1:24" s="122" customFormat="1" hidden="1">
      <c r="A1805" s="160" t="str">
        <f>IF(FN_MC!Y1807="","*",FN_MC!Y1807)</f>
        <v>*</v>
      </c>
      <c r="B1805" s="160" t="str">
        <f>IF(FN_MC!X1807="","*",FN_MC!X1807)</f>
        <v>*</v>
      </c>
      <c r="C1805" s="160" t="str">
        <f>IF(FN_MC!Z1807="","*",FN_MC!Z1807)</f>
        <v>*</v>
      </c>
      <c r="D1805" s="161" t="str">
        <f>IF(FN_MC!S1807="","*",FN_MC!S1807)</f>
        <v>*</v>
      </c>
      <c r="E1805" s="161" t="str">
        <f>IF(FN_MC!T1807="","*",FN_MC!T1807)</f>
        <v>*</v>
      </c>
      <c r="F1805" s="161" t="str">
        <f>IF(FN_MC!B1807="","*",FN_MC!B1807)</f>
        <v>*</v>
      </c>
      <c r="G1805" s="161" t="str">
        <f>IF(FN_MC!D1807="","*",FN_MC!D1807)</f>
        <v>*</v>
      </c>
      <c r="H1805" s="161" t="str">
        <f>IF(FN_MC!F1807="","*",FN_MC!F1807)</f>
        <v>*</v>
      </c>
      <c r="I1805" s="161" t="str">
        <f>IF(FN_MC!H1807="","*",FN_MC!H1807)</f>
        <v>*</v>
      </c>
      <c r="J1805" s="161" t="str">
        <f>IF(FN_MC!I1807="","*",FN_MC!I1807)</f>
        <v>*</v>
      </c>
      <c r="K1805" s="161" t="str">
        <f>IF(FN_MC!M1807="","*",FN_MC!M1807)</f>
        <v>*</v>
      </c>
      <c r="L1805" s="161" t="str">
        <f>IF(FN_MC!N1807="","*",FN_MC!N1807)</f>
        <v>*</v>
      </c>
      <c r="M1805" s="162" t="str">
        <f>IF(FN_MC!J1807="","*",FN_MC!J1807)</f>
        <v>*</v>
      </c>
      <c r="N1805" s="162" t="str">
        <f>IF(FN_MC!K1807="","*",FN_MC!K1807)</f>
        <v>*</v>
      </c>
      <c r="O1805" s="162" t="str">
        <f>IF(FN_MC!L1807="","*",FN_MC!L1807)</f>
        <v>*</v>
      </c>
      <c r="P1805" s="162"/>
      <c r="Q1805" s="163" t="str">
        <f>IF(FN_MC!O1807="","*",FN_MC!O1807)</f>
        <v>*</v>
      </c>
      <c r="R1805" s="163" t="str">
        <f>IF(FN_MC!P1807="","*",FN_MC!P1807)</f>
        <v>*</v>
      </c>
      <c r="S1805" s="161" t="str">
        <f>IF(FN_MC!Q1809="","*",CONCATENATE(FN_MC!Q1809," ",FN_MC!R1809))</f>
        <v>*</v>
      </c>
      <c r="T1805" s="161" t="str">
        <f>IF(FN_MC!V1807="","*",FN_MC!V1807)</f>
        <v>*</v>
      </c>
      <c r="U1805" s="161" t="str">
        <f>IF(FN_MC!W1807="","*",FN_MC!W1807)</f>
        <v>*</v>
      </c>
      <c r="V1805" s="121" t="str">
        <f ca="1">_xlfn.XLOOKUP(G1805&amp;$V$2,BS_CONTROLE[CHAVE],BS_CONTROLE[Quantidade_11],"-")</f>
        <v>-</v>
      </c>
      <c r="W1805" s="121" t="str">
        <f ca="1">_xlfn.XLOOKUP(G1805&amp;$W$2,BS_CONTROLE[CHAVE],BS_CONTROLE[Quantidade_11],"-")</f>
        <v>-</v>
      </c>
      <c r="X1805" s="121" t="str">
        <f ca="1">_xlfn.XLOOKUP(G1805&amp;$X$2,BS_CONTROLE[CHAVE],BS_CONTROLE[Quantidade_11],"-")</f>
        <v>-</v>
      </c>
    </row>
    <row r="1806" spans="1:24" s="122" customFormat="1" hidden="1">
      <c r="A1806" s="118" t="str">
        <f>IF(FN_MC!Y1808="","*",FN_MC!Y1808)</f>
        <v>*</v>
      </c>
      <c r="B1806" s="118" t="str">
        <f>IF(FN_MC!X1808="","*",FN_MC!X1808)</f>
        <v>*</v>
      </c>
      <c r="C1806" s="118" t="str">
        <f>IF(FN_MC!Z1808="","*",FN_MC!Z1808)</f>
        <v>*</v>
      </c>
      <c r="D1806" s="119" t="str">
        <f>IF(FN_MC!S1808="","*",FN_MC!S1808)</f>
        <v>*</v>
      </c>
      <c r="E1806" s="119" t="str">
        <f>IF(FN_MC!T1808="","*",FN_MC!T1808)</f>
        <v>*</v>
      </c>
      <c r="F1806" s="119" t="str">
        <f>IF(FN_MC!B1808="","*",FN_MC!B1808)</f>
        <v>*</v>
      </c>
      <c r="G1806" s="119" t="str">
        <f>IF(FN_MC!D1808="","*",FN_MC!D1808)</f>
        <v>*</v>
      </c>
      <c r="H1806" s="119" t="str">
        <f>IF(FN_MC!F1808="","*",FN_MC!F1808)</f>
        <v>*</v>
      </c>
      <c r="I1806" s="119" t="str">
        <f>IF(FN_MC!H1808="","*",FN_MC!H1808)</f>
        <v>*</v>
      </c>
      <c r="J1806" s="119" t="str">
        <f>IF(FN_MC!I1808="","*",FN_MC!I1808)</f>
        <v>*</v>
      </c>
      <c r="K1806" s="119" t="str">
        <f>IF(FN_MC!M1808="","*",FN_MC!M1808)</f>
        <v>*</v>
      </c>
      <c r="L1806" s="119" t="str">
        <f>IF(FN_MC!N1808="","*",FN_MC!N1808)</f>
        <v>*</v>
      </c>
      <c r="M1806" s="120" t="str">
        <f>IF(FN_MC!J1808="","*",FN_MC!J1808)</f>
        <v>*</v>
      </c>
      <c r="N1806" s="120" t="str">
        <f>IF(FN_MC!K1808="","*",FN_MC!K1808)</f>
        <v>*</v>
      </c>
      <c r="O1806" s="120" t="str">
        <f>IF(FN_MC!L1808="","*",FN_MC!L1808)</f>
        <v>*</v>
      </c>
      <c r="P1806" s="120"/>
      <c r="Q1806" s="137" t="str">
        <f>IF(FN_MC!O1808="","*",FN_MC!O1808)</f>
        <v>*</v>
      </c>
      <c r="R1806" s="137" t="str">
        <f>IF(FN_MC!P1808="","*",FN_MC!P1808)</f>
        <v>*</v>
      </c>
      <c r="S1806" s="119" t="str">
        <f>IF(FN_MC!Q1810="","*",CONCATENATE(FN_MC!Q1810," ",FN_MC!R1810))</f>
        <v>*</v>
      </c>
      <c r="T1806" s="119" t="str">
        <f>IF(FN_MC!V1808="","*",FN_MC!V1808)</f>
        <v>*</v>
      </c>
      <c r="U1806" s="119" t="str">
        <f>IF(FN_MC!W1808="","*",FN_MC!W1808)</f>
        <v>*</v>
      </c>
      <c r="V1806" s="121" t="str">
        <f ca="1">_xlfn.XLOOKUP(G1806&amp;$V$2,BS_CONTROLE[CHAVE],BS_CONTROLE[Quantidade_11],"-")</f>
        <v>-</v>
      </c>
      <c r="W1806" s="121" t="str">
        <f ca="1">_xlfn.XLOOKUP(G1806&amp;$W$2,BS_CONTROLE[CHAVE],BS_CONTROLE[Quantidade_11],"-")</f>
        <v>-</v>
      </c>
      <c r="X1806" s="121" t="str">
        <f ca="1">_xlfn.XLOOKUP(G1806&amp;$X$2,BS_CONTROLE[CHAVE],BS_CONTROLE[Quantidade_11],"-")</f>
        <v>-</v>
      </c>
    </row>
    <row r="1807" spans="1:24" s="122" customFormat="1" hidden="1">
      <c r="A1807" s="160" t="str">
        <f>IF(FN_MC!Y1809="","*",FN_MC!Y1809)</f>
        <v>*</v>
      </c>
      <c r="B1807" s="160" t="str">
        <f>IF(FN_MC!X1809="","*",FN_MC!X1809)</f>
        <v>*</v>
      </c>
      <c r="C1807" s="160" t="str">
        <f>IF(FN_MC!Z1809="","*",FN_MC!Z1809)</f>
        <v>*</v>
      </c>
      <c r="D1807" s="161" t="str">
        <f>IF(FN_MC!S1809="","*",FN_MC!S1809)</f>
        <v>*</v>
      </c>
      <c r="E1807" s="161" t="str">
        <f>IF(FN_MC!T1809="","*",FN_MC!T1809)</f>
        <v>*</v>
      </c>
      <c r="F1807" s="161" t="str">
        <f>IF(FN_MC!B1809="","*",FN_MC!B1809)</f>
        <v>*</v>
      </c>
      <c r="G1807" s="161" t="str">
        <f>IF(FN_MC!D1809="","*",FN_MC!D1809)</f>
        <v>*</v>
      </c>
      <c r="H1807" s="161" t="str">
        <f>IF(FN_MC!F1809="","*",FN_MC!F1809)</f>
        <v>*</v>
      </c>
      <c r="I1807" s="161" t="str">
        <f>IF(FN_MC!H1809="","*",FN_MC!H1809)</f>
        <v>*</v>
      </c>
      <c r="J1807" s="161" t="str">
        <f>IF(FN_MC!I1809="","*",FN_MC!I1809)</f>
        <v>*</v>
      </c>
      <c r="K1807" s="161" t="str">
        <f>IF(FN_MC!M1809="","*",FN_MC!M1809)</f>
        <v>*</v>
      </c>
      <c r="L1807" s="161" t="str">
        <f>IF(FN_MC!N1809="","*",FN_MC!N1809)</f>
        <v>*</v>
      </c>
      <c r="M1807" s="162" t="str">
        <f>IF(FN_MC!J1809="","*",FN_MC!J1809)</f>
        <v>*</v>
      </c>
      <c r="N1807" s="162" t="str">
        <f>IF(FN_MC!K1809="","*",FN_MC!K1809)</f>
        <v>*</v>
      </c>
      <c r="O1807" s="162" t="str">
        <f>IF(FN_MC!L1809="","*",FN_MC!L1809)</f>
        <v>*</v>
      </c>
      <c r="P1807" s="162"/>
      <c r="Q1807" s="163" t="str">
        <f>IF(FN_MC!O1809="","*",FN_MC!O1809)</f>
        <v>*</v>
      </c>
      <c r="R1807" s="163" t="str">
        <f>IF(FN_MC!P1809="","*",FN_MC!P1809)</f>
        <v>*</v>
      </c>
      <c r="S1807" s="161" t="str">
        <f>IF(FN_MC!Q1811="","*",CONCATENATE(FN_MC!Q1811," ",FN_MC!R1811))</f>
        <v>*</v>
      </c>
      <c r="T1807" s="161" t="str">
        <f>IF(FN_MC!V1809="","*",FN_MC!V1809)</f>
        <v>*</v>
      </c>
      <c r="U1807" s="161" t="str">
        <f>IF(FN_MC!W1809="","*",FN_MC!W1809)</f>
        <v>*</v>
      </c>
      <c r="V1807" s="121" t="str">
        <f ca="1">_xlfn.XLOOKUP(G1807&amp;$V$2,BS_CONTROLE[CHAVE],BS_CONTROLE[Quantidade_11],"-")</f>
        <v>-</v>
      </c>
      <c r="W1807" s="121" t="str">
        <f ca="1">_xlfn.XLOOKUP(G1807&amp;$W$2,BS_CONTROLE[CHAVE],BS_CONTROLE[Quantidade_11],"-")</f>
        <v>-</v>
      </c>
      <c r="X1807" s="121" t="str">
        <f ca="1">_xlfn.XLOOKUP(G1807&amp;$X$2,BS_CONTROLE[CHAVE],BS_CONTROLE[Quantidade_11],"-")</f>
        <v>-</v>
      </c>
    </row>
    <row r="1808" spans="1:24" s="122" customFormat="1" hidden="1">
      <c r="A1808" s="160" t="str">
        <f>IF(FN_MC!Y1810="","*",FN_MC!Y1810)</f>
        <v>*</v>
      </c>
      <c r="B1808" s="160" t="str">
        <f>IF(FN_MC!X1810="","*",FN_MC!X1810)</f>
        <v>*</v>
      </c>
      <c r="C1808" s="160" t="str">
        <f>IF(FN_MC!Z1810="","*",FN_MC!Z1810)</f>
        <v>*</v>
      </c>
      <c r="D1808" s="161" t="str">
        <f>IF(FN_MC!S1810="","*",FN_MC!S1810)</f>
        <v>*</v>
      </c>
      <c r="E1808" s="161" t="str">
        <f>IF(FN_MC!T1810="","*",FN_MC!T1810)</f>
        <v>*</v>
      </c>
      <c r="F1808" s="161" t="str">
        <f>IF(FN_MC!B1810="","*",FN_MC!B1810)</f>
        <v>*</v>
      </c>
      <c r="G1808" s="161" t="str">
        <f>IF(FN_MC!D1810="","*",FN_MC!D1810)</f>
        <v>*</v>
      </c>
      <c r="H1808" s="161" t="str">
        <f>IF(FN_MC!F1810="","*",FN_MC!F1810)</f>
        <v>*</v>
      </c>
      <c r="I1808" s="161" t="str">
        <f>IF(FN_MC!H1810="","*",FN_MC!H1810)</f>
        <v>*</v>
      </c>
      <c r="J1808" s="161" t="str">
        <f>IF(FN_MC!I1810="","*",FN_MC!I1810)</f>
        <v>*</v>
      </c>
      <c r="K1808" s="161" t="str">
        <f>IF(FN_MC!M1810="","*",FN_MC!M1810)</f>
        <v>*</v>
      </c>
      <c r="L1808" s="161" t="str">
        <f>IF(FN_MC!N1810="","*",FN_MC!N1810)</f>
        <v>*</v>
      </c>
      <c r="M1808" s="162" t="str">
        <f>IF(FN_MC!J1810="","*",FN_MC!J1810)</f>
        <v>*</v>
      </c>
      <c r="N1808" s="162" t="str">
        <f>IF(FN_MC!K1810="","*",FN_MC!K1810)</f>
        <v>*</v>
      </c>
      <c r="O1808" s="162" t="str">
        <f>IF(FN_MC!L1810="","*",FN_MC!L1810)</f>
        <v>*</v>
      </c>
      <c r="P1808" s="162"/>
      <c r="Q1808" s="163" t="str">
        <f>IF(FN_MC!O1810="","*",FN_MC!O1810)</f>
        <v>*</v>
      </c>
      <c r="R1808" s="163" t="str">
        <f>IF(FN_MC!P1810="","*",FN_MC!P1810)</f>
        <v>*</v>
      </c>
      <c r="S1808" s="161" t="str">
        <f>IF(FN_MC!Q1812="","*",CONCATENATE(FN_MC!Q1812," ",FN_MC!R1812))</f>
        <v>*</v>
      </c>
      <c r="T1808" s="161" t="str">
        <f>IF(FN_MC!V1810="","*",FN_MC!V1810)</f>
        <v>*</v>
      </c>
      <c r="U1808" s="161" t="str">
        <f>IF(FN_MC!W1810="","*",FN_MC!W1810)</f>
        <v>*</v>
      </c>
      <c r="V1808" s="121" t="str">
        <f ca="1">_xlfn.XLOOKUP(G1808&amp;$V$2,BS_CONTROLE[CHAVE],BS_CONTROLE[Quantidade_11],"-")</f>
        <v>-</v>
      </c>
      <c r="W1808" s="121" t="str">
        <f ca="1">_xlfn.XLOOKUP(G1808&amp;$W$2,BS_CONTROLE[CHAVE],BS_CONTROLE[Quantidade_11],"-")</f>
        <v>-</v>
      </c>
      <c r="X1808" s="121" t="str">
        <f ca="1">_xlfn.XLOOKUP(G1808&amp;$X$2,BS_CONTROLE[CHAVE],BS_CONTROLE[Quantidade_11],"-")</f>
        <v>-</v>
      </c>
    </row>
    <row r="1809" spans="1:24" s="122" customFormat="1" hidden="1">
      <c r="A1809" s="118" t="str">
        <f>IF(FN_MC!Y1811="","*",FN_MC!Y1811)</f>
        <v>*</v>
      </c>
      <c r="B1809" s="118" t="str">
        <f>IF(FN_MC!X1811="","*",FN_MC!X1811)</f>
        <v>*</v>
      </c>
      <c r="C1809" s="118" t="str">
        <f>IF(FN_MC!Z1811="","*",FN_MC!Z1811)</f>
        <v>*</v>
      </c>
      <c r="D1809" s="119" t="str">
        <f>IF(FN_MC!S1811="","*",FN_MC!S1811)</f>
        <v>*</v>
      </c>
      <c r="E1809" s="119" t="str">
        <f>IF(FN_MC!T1811="","*",FN_MC!T1811)</f>
        <v>*</v>
      </c>
      <c r="F1809" s="119" t="str">
        <f>IF(FN_MC!B1811="","*",FN_MC!B1811)</f>
        <v>*</v>
      </c>
      <c r="G1809" s="119" t="str">
        <f>IF(FN_MC!D1811="","*",FN_MC!D1811)</f>
        <v>*</v>
      </c>
      <c r="H1809" s="119" t="str">
        <f>IF(FN_MC!F1811="","*",FN_MC!F1811)</f>
        <v>*</v>
      </c>
      <c r="I1809" s="119" t="str">
        <f>IF(FN_MC!H1811="","*",FN_MC!H1811)</f>
        <v>*</v>
      </c>
      <c r="J1809" s="119" t="str">
        <f>IF(FN_MC!I1811="","*",FN_MC!I1811)</f>
        <v>*</v>
      </c>
      <c r="K1809" s="119" t="str">
        <f>IF(FN_MC!M1811="","*",FN_MC!M1811)</f>
        <v>*</v>
      </c>
      <c r="L1809" s="119" t="str">
        <f>IF(FN_MC!N1811="","*",FN_MC!N1811)</f>
        <v>*</v>
      </c>
      <c r="M1809" s="120" t="str">
        <f>IF(FN_MC!J1811="","*",FN_MC!J1811)</f>
        <v>*</v>
      </c>
      <c r="N1809" s="120" t="str">
        <f>IF(FN_MC!K1811="","*",FN_MC!K1811)</f>
        <v>*</v>
      </c>
      <c r="O1809" s="120" t="str">
        <f>IF(FN_MC!L1811="","*",FN_MC!L1811)</f>
        <v>*</v>
      </c>
      <c r="P1809" s="120"/>
      <c r="Q1809" s="137" t="str">
        <f>IF(FN_MC!O1811="","*",FN_MC!O1811)</f>
        <v>*</v>
      </c>
      <c r="R1809" s="137" t="str">
        <f>IF(FN_MC!P1811="","*",FN_MC!P1811)</f>
        <v>*</v>
      </c>
      <c r="S1809" s="119" t="str">
        <f>IF(FN_MC!Q1813="","*",CONCATENATE(FN_MC!Q1813," ",FN_MC!R1813))</f>
        <v>*</v>
      </c>
      <c r="T1809" s="119" t="str">
        <f>IF(FN_MC!V1811="","*",FN_MC!V1811)</f>
        <v>*</v>
      </c>
      <c r="U1809" s="119" t="str">
        <f>IF(FN_MC!W1811="","*",FN_MC!W1811)</f>
        <v>*</v>
      </c>
      <c r="V1809" s="121" t="str">
        <f ca="1">_xlfn.XLOOKUP(G1809&amp;$V$2,BS_CONTROLE[CHAVE],BS_CONTROLE[Quantidade_11],"-")</f>
        <v>-</v>
      </c>
      <c r="W1809" s="121" t="str">
        <f ca="1">_xlfn.XLOOKUP(G1809&amp;$W$2,BS_CONTROLE[CHAVE],BS_CONTROLE[Quantidade_11],"-")</f>
        <v>-</v>
      </c>
      <c r="X1809" s="121" t="str">
        <f ca="1">_xlfn.XLOOKUP(G1809&amp;$X$2,BS_CONTROLE[CHAVE],BS_CONTROLE[Quantidade_11],"-")</f>
        <v>-</v>
      </c>
    </row>
    <row r="1810" spans="1:24" s="122" customFormat="1" hidden="1">
      <c r="A1810" s="160" t="str">
        <f>IF(FN_MC!Y1812="","*",FN_MC!Y1812)</f>
        <v>*</v>
      </c>
      <c r="B1810" s="160" t="str">
        <f>IF(FN_MC!X1812="","*",FN_MC!X1812)</f>
        <v>*</v>
      </c>
      <c r="C1810" s="160" t="str">
        <f>IF(FN_MC!Z1812="","*",FN_MC!Z1812)</f>
        <v>*</v>
      </c>
      <c r="D1810" s="161" t="str">
        <f>IF(FN_MC!S1812="","*",FN_MC!S1812)</f>
        <v>*</v>
      </c>
      <c r="E1810" s="161" t="str">
        <f>IF(FN_MC!T1812="","*",FN_MC!T1812)</f>
        <v>*</v>
      </c>
      <c r="F1810" s="161" t="str">
        <f>IF(FN_MC!B1812="","*",FN_MC!B1812)</f>
        <v>*</v>
      </c>
      <c r="G1810" s="161" t="str">
        <f>IF(FN_MC!D1812="","*",FN_MC!D1812)</f>
        <v>*</v>
      </c>
      <c r="H1810" s="161" t="str">
        <f>IF(FN_MC!F1812="","*",FN_MC!F1812)</f>
        <v>*</v>
      </c>
      <c r="I1810" s="161" t="str">
        <f>IF(FN_MC!H1812="","*",FN_MC!H1812)</f>
        <v>*</v>
      </c>
      <c r="J1810" s="161" t="str">
        <f>IF(FN_MC!I1812="","*",FN_MC!I1812)</f>
        <v>*</v>
      </c>
      <c r="K1810" s="161" t="str">
        <f>IF(FN_MC!M1812="","*",FN_MC!M1812)</f>
        <v>*</v>
      </c>
      <c r="L1810" s="161" t="str">
        <f>IF(FN_MC!N1812="","*",FN_MC!N1812)</f>
        <v>*</v>
      </c>
      <c r="M1810" s="162" t="str">
        <f>IF(FN_MC!J1812="","*",FN_MC!J1812)</f>
        <v>*</v>
      </c>
      <c r="N1810" s="162" t="str">
        <f>IF(FN_MC!K1812="","*",FN_MC!K1812)</f>
        <v>*</v>
      </c>
      <c r="O1810" s="162" t="str">
        <f>IF(FN_MC!L1812="","*",FN_MC!L1812)</f>
        <v>*</v>
      </c>
      <c r="P1810" s="162"/>
      <c r="Q1810" s="163" t="str">
        <f>IF(FN_MC!O1812="","*",FN_MC!O1812)</f>
        <v>*</v>
      </c>
      <c r="R1810" s="163" t="str">
        <f>IF(FN_MC!P1812="","*",FN_MC!P1812)</f>
        <v>*</v>
      </c>
      <c r="S1810" s="161" t="str">
        <f>IF(FN_MC!Q1814="","*",CONCATENATE(FN_MC!Q1814," ",FN_MC!R1814))</f>
        <v>*</v>
      </c>
      <c r="T1810" s="161" t="str">
        <f>IF(FN_MC!V1812="","*",FN_MC!V1812)</f>
        <v>*</v>
      </c>
      <c r="U1810" s="161" t="str">
        <f>IF(FN_MC!W1812="","*",FN_MC!W1812)</f>
        <v>*</v>
      </c>
      <c r="V1810" s="121" t="str">
        <f ca="1">_xlfn.XLOOKUP(G1810&amp;$V$2,BS_CONTROLE[CHAVE],BS_CONTROLE[Quantidade_11],"-")</f>
        <v>-</v>
      </c>
      <c r="W1810" s="121" t="str">
        <f ca="1">_xlfn.XLOOKUP(G1810&amp;$W$2,BS_CONTROLE[CHAVE],BS_CONTROLE[Quantidade_11],"-")</f>
        <v>-</v>
      </c>
      <c r="X1810" s="121" t="str">
        <f ca="1">_xlfn.XLOOKUP(G1810&amp;$X$2,BS_CONTROLE[CHAVE],BS_CONTROLE[Quantidade_11],"-")</f>
        <v>-</v>
      </c>
    </row>
    <row r="1811" spans="1:24" s="122" customFormat="1" hidden="1">
      <c r="A1811" s="160" t="str">
        <f>IF(FN_MC!Y1813="","*",FN_MC!Y1813)</f>
        <v>*</v>
      </c>
      <c r="B1811" s="160" t="str">
        <f>IF(FN_MC!X1813="","*",FN_MC!X1813)</f>
        <v>*</v>
      </c>
      <c r="C1811" s="160" t="str">
        <f>IF(FN_MC!Z1813="","*",FN_MC!Z1813)</f>
        <v>*</v>
      </c>
      <c r="D1811" s="161" t="str">
        <f>IF(FN_MC!S1813="","*",FN_MC!S1813)</f>
        <v>*</v>
      </c>
      <c r="E1811" s="161" t="str">
        <f>IF(FN_MC!T1813="","*",FN_MC!T1813)</f>
        <v>*</v>
      </c>
      <c r="F1811" s="161" t="str">
        <f>IF(FN_MC!B1813="","*",FN_MC!B1813)</f>
        <v>*</v>
      </c>
      <c r="G1811" s="161" t="str">
        <f>IF(FN_MC!D1813="","*",FN_MC!D1813)</f>
        <v>*</v>
      </c>
      <c r="H1811" s="161" t="str">
        <f>IF(FN_MC!F1813="","*",FN_MC!F1813)</f>
        <v>*</v>
      </c>
      <c r="I1811" s="161" t="str">
        <f>IF(FN_MC!H1813="","*",FN_MC!H1813)</f>
        <v>*</v>
      </c>
      <c r="J1811" s="161" t="str">
        <f>IF(FN_MC!I1813="","*",FN_MC!I1813)</f>
        <v>*</v>
      </c>
      <c r="K1811" s="161" t="str">
        <f>IF(FN_MC!M1813="","*",FN_MC!M1813)</f>
        <v>*</v>
      </c>
      <c r="L1811" s="161" t="str">
        <f>IF(FN_MC!N1813="","*",FN_MC!N1813)</f>
        <v>*</v>
      </c>
      <c r="M1811" s="162" t="str">
        <f>IF(FN_MC!J1813="","*",FN_MC!J1813)</f>
        <v>*</v>
      </c>
      <c r="N1811" s="162" t="str">
        <f>IF(FN_MC!K1813="","*",FN_MC!K1813)</f>
        <v>*</v>
      </c>
      <c r="O1811" s="162" t="str">
        <f>IF(FN_MC!L1813="","*",FN_MC!L1813)</f>
        <v>*</v>
      </c>
      <c r="P1811" s="162"/>
      <c r="Q1811" s="163" t="str">
        <f>IF(FN_MC!O1813="","*",FN_MC!O1813)</f>
        <v>*</v>
      </c>
      <c r="R1811" s="163" t="str">
        <f>IF(FN_MC!P1813="","*",FN_MC!P1813)</f>
        <v>*</v>
      </c>
      <c r="S1811" s="161" t="str">
        <f>IF(FN_MC!Q1815="","*",CONCATENATE(FN_MC!Q1815," ",FN_MC!R1815))</f>
        <v>*</v>
      </c>
      <c r="T1811" s="161" t="str">
        <f>IF(FN_MC!V1813="","*",FN_MC!V1813)</f>
        <v>*</v>
      </c>
      <c r="U1811" s="161" t="str">
        <f>IF(FN_MC!W1813="","*",FN_MC!W1813)</f>
        <v>*</v>
      </c>
      <c r="V1811" s="121" t="str">
        <f ca="1">_xlfn.XLOOKUP(G1811&amp;$V$2,BS_CONTROLE[CHAVE],BS_CONTROLE[Quantidade_11],"-")</f>
        <v>-</v>
      </c>
      <c r="W1811" s="121" t="str">
        <f ca="1">_xlfn.XLOOKUP(G1811&amp;$W$2,BS_CONTROLE[CHAVE],BS_CONTROLE[Quantidade_11],"-")</f>
        <v>-</v>
      </c>
      <c r="X1811" s="121" t="str">
        <f ca="1">_xlfn.XLOOKUP(G1811&amp;$X$2,BS_CONTROLE[CHAVE],BS_CONTROLE[Quantidade_11],"-")</f>
        <v>-</v>
      </c>
    </row>
    <row r="1812" spans="1:24" s="122" customFormat="1" hidden="1">
      <c r="A1812" s="118" t="str">
        <f>IF(FN_MC!Y1814="","*",FN_MC!Y1814)</f>
        <v>*</v>
      </c>
      <c r="B1812" s="118" t="str">
        <f>IF(FN_MC!X1814="","*",FN_MC!X1814)</f>
        <v>*</v>
      </c>
      <c r="C1812" s="118" t="str">
        <f>IF(FN_MC!Z1814="","*",FN_MC!Z1814)</f>
        <v>*</v>
      </c>
      <c r="D1812" s="119" t="str">
        <f>IF(FN_MC!S1814="","*",FN_MC!S1814)</f>
        <v>*</v>
      </c>
      <c r="E1812" s="119" t="str">
        <f>IF(FN_MC!T1814="","*",FN_MC!T1814)</f>
        <v>*</v>
      </c>
      <c r="F1812" s="119" t="str">
        <f>IF(FN_MC!B1814="","*",FN_MC!B1814)</f>
        <v>*</v>
      </c>
      <c r="G1812" s="119" t="str">
        <f>IF(FN_MC!D1814="","*",FN_MC!D1814)</f>
        <v>*</v>
      </c>
      <c r="H1812" s="119" t="str">
        <f>IF(FN_MC!F1814="","*",FN_MC!F1814)</f>
        <v>*</v>
      </c>
      <c r="I1812" s="119" t="str">
        <f>IF(FN_MC!H1814="","*",FN_MC!H1814)</f>
        <v>*</v>
      </c>
      <c r="J1812" s="119" t="str">
        <f>IF(FN_MC!I1814="","*",FN_MC!I1814)</f>
        <v>*</v>
      </c>
      <c r="K1812" s="119" t="str">
        <f>IF(FN_MC!M1814="","*",FN_MC!M1814)</f>
        <v>*</v>
      </c>
      <c r="L1812" s="119" t="str">
        <f>IF(FN_MC!N1814="","*",FN_MC!N1814)</f>
        <v>*</v>
      </c>
      <c r="M1812" s="120" t="str">
        <f>IF(FN_MC!J1814="","*",FN_MC!J1814)</f>
        <v>*</v>
      </c>
      <c r="N1812" s="120" t="str">
        <f>IF(FN_MC!K1814="","*",FN_MC!K1814)</f>
        <v>*</v>
      </c>
      <c r="O1812" s="120" t="str">
        <f>IF(FN_MC!L1814="","*",FN_MC!L1814)</f>
        <v>*</v>
      </c>
      <c r="P1812" s="120"/>
      <c r="Q1812" s="137" t="str">
        <f>IF(FN_MC!O1814="","*",FN_MC!O1814)</f>
        <v>*</v>
      </c>
      <c r="R1812" s="137" t="str">
        <f>IF(FN_MC!P1814="","*",FN_MC!P1814)</f>
        <v>*</v>
      </c>
      <c r="S1812" s="119" t="str">
        <f>IF(FN_MC!Q1816="","*",CONCATENATE(FN_MC!Q1816," ",FN_MC!R1816))</f>
        <v>*</v>
      </c>
      <c r="T1812" s="119" t="str">
        <f>IF(FN_MC!V1814="","*",FN_MC!V1814)</f>
        <v>*</v>
      </c>
      <c r="U1812" s="119" t="str">
        <f>IF(FN_MC!W1814="","*",FN_MC!W1814)</f>
        <v>*</v>
      </c>
      <c r="V1812" s="121" t="str">
        <f ca="1">_xlfn.XLOOKUP(G1812&amp;$V$2,BS_CONTROLE[CHAVE],BS_CONTROLE[Quantidade_11],"-")</f>
        <v>-</v>
      </c>
      <c r="W1812" s="121" t="str">
        <f ca="1">_xlfn.XLOOKUP(G1812&amp;$W$2,BS_CONTROLE[CHAVE],BS_CONTROLE[Quantidade_11],"-")</f>
        <v>-</v>
      </c>
      <c r="X1812" s="121" t="str">
        <f ca="1">_xlfn.XLOOKUP(G1812&amp;$X$2,BS_CONTROLE[CHAVE],BS_CONTROLE[Quantidade_11],"-")</f>
        <v>-</v>
      </c>
    </row>
    <row r="1813" spans="1:24" s="122" customFormat="1" hidden="1">
      <c r="A1813" s="160" t="str">
        <f>IF(FN_MC!Y1815="","*",FN_MC!Y1815)</f>
        <v>*</v>
      </c>
      <c r="B1813" s="160" t="str">
        <f>IF(FN_MC!X1815="","*",FN_MC!X1815)</f>
        <v>*</v>
      </c>
      <c r="C1813" s="160" t="str">
        <f>IF(FN_MC!Z1815="","*",FN_MC!Z1815)</f>
        <v>*</v>
      </c>
      <c r="D1813" s="161" t="str">
        <f>IF(FN_MC!S1815="","*",FN_MC!S1815)</f>
        <v>*</v>
      </c>
      <c r="E1813" s="161" t="str">
        <f>IF(FN_MC!T1815="","*",FN_MC!T1815)</f>
        <v>*</v>
      </c>
      <c r="F1813" s="161" t="str">
        <f>IF(FN_MC!B1815="","*",FN_MC!B1815)</f>
        <v>*</v>
      </c>
      <c r="G1813" s="161" t="str">
        <f>IF(FN_MC!D1815="","*",FN_MC!D1815)</f>
        <v>*</v>
      </c>
      <c r="H1813" s="161" t="str">
        <f>IF(FN_MC!F1815="","*",FN_MC!F1815)</f>
        <v>*</v>
      </c>
      <c r="I1813" s="161" t="str">
        <f>IF(FN_MC!H1815="","*",FN_MC!H1815)</f>
        <v>*</v>
      </c>
      <c r="J1813" s="161" t="str">
        <f>IF(FN_MC!I1815="","*",FN_MC!I1815)</f>
        <v>*</v>
      </c>
      <c r="K1813" s="161" t="str">
        <f>IF(FN_MC!M1815="","*",FN_MC!M1815)</f>
        <v>*</v>
      </c>
      <c r="L1813" s="161" t="str">
        <f>IF(FN_MC!N1815="","*",FN_MC!N1815)</f>
        <v>*</v>
      </c>
      <c r="M1813" s="162" t="str">
        <f>IF(FN_MC!J1815="","*",FN_MC!J1815)</f>
        <v>*</v>
      </c>
      <c r="N1813" s="162" t="str">
        <f>IF(FN_MC!K1815="","*",FN_MC!K1815)</f>
        <v>*</v>
      </c>
      <c r="O1813" s="162" t="str">
        <f>IF(FN_MC!L1815="","*",FN_MC!L1815)</f>
        <v>*</v>
      </c>
      <c r="P1813" s="162"/>
      <c r="Q1813" s="163" t="str">
        <f>IF(FN_MC!O1815="","*",FN_MC!O1815)</f>
        <v>*</v>
      </c>
      <c r="R1813" s="163" t="str">
        <f>IF(FN_MC!P1815="","*",FN_MC!P1815)</f>
        <v>*</v>
      </c>
      <c r="S1813" s="161" t="str">
        <f>IF(FN_MC!Q1817="","*",CONCATENATE(FN_MC!Q1817," ",FN_MC!R1817))</f>
        <v>*</v>
      </c>
      <c r="T1813" s="161" t="str">
        <f>IF(FN_MC!V1815="","*",FN_MC!V1815)</f>
        <v>*</v>
      </c>
      <c r="U1813" s="161" t="str">
        <f>IF(FN_MC!W1815="","*",FN_MC!W1815)</f>
        <v>*</v>
      </c>
      <c r="V1813" s="121" t="str">
        <f ca="1">_xlfn.XLOOKUP(G1813&amp;$V$2,BS_CONTROLE[CHAVE],BS_CONTROLE[Quantidade_11],"-")</f>
        <v>-</v>
      </c>
      <c r="W1813" s="121" t="str">
        <f ca="1">_xlfn.XLOOKUP(G1813&amp;$W$2,BS_CONTROLE[CHAVE],BS_CONTROLE[Quantidade_11],"-")</f>
        <v>-</v>
      </c>
      <c r="X1813" s="121" t="str">
        <f ca="1">_xlfn.XLOOKUP(G1813&amp;$X$2,BS_CONTROLE[CHAVE],BS_CONTROLE[Quantidade_11],"-")</f>
        <v>-</v>
      </c>
    </row>
    <row r="1814" spans="1:24" s="122" customFormat="1" hidden="1">
      <c r="A1814" s="160" t="str">
        <f>IF(FN_MC!Y1816="","*",FN_MC!Y1816)</f>
        <v>*</v>
      </c>
      <c r="B1814" s="160" t="str">
        <f>IF(FN_MC!X1816="","*",FN_MC!X1816)</f>
        <v>*</v>
      </c>
      <c r="C1814" s="160" t="str">
        <f>IF(FN_MC!Z1816="","*",FN_MC!Z1816)</f>
        <v>*</v>
      </c>
      <c r="D1814" s="161" t="str">
        <f>IF(FN_MC!S1816="","*",FN_MC!S1816)</f>
        <v>*</v>
      </c>
      <c r="E1814" s="161" t="str">
        <f>IF(FN_MC!T1816="","*",FN_MC!T1816)</f>
        <v>*</v>
      </c>
      <c r="F1814" s="161" t="str">
        <f>IF(FN_MC!B1816="","*",FN_MC!B1816)</f>
        <v>*</v>
      </c>
      <c r="G1814" s="161" t="str">
        <f>IF(FN_MC!D1816="","*",FN_MC!D1816)</f>
        <v>*</v>
      </c>
      <c r="H1814" s="161" t="str">
        <f>IF(FN_MC!F1816="","*",FN_MC!F1816)</f>
        <v>*</v>
      </c>
      <c r="I1814" s="161" t="str">
        <f>IF(FN_MC!H1816="","*",FN_MC!H1816)</f>
        <v>*</v>
      </c>
      <c r="J1814" s="161" t="str">
        <f>IF(FN_MC!I1816="","*",FN_MC!I1816)</f>
        <v>*</v>
      </c>
      <c r="K1814" s="161" t="str">
        <f>IF(FN_MC!M1816="","*",FN_MC!M1816)</f>
        <v>*</v>
      </c>
      <c r="L1814" s="161" t="str">
        <f>IF(FN_MC!N1816="","*",FN_MC!N1816)</f>
        <v>*</v>
      </c>
      <c r="M1814" s="162" t="str">
        <f>IF(FN_MC!J1816="","*",FN_MC!J1816)</f>
        <v>*</v>
      </c>
      <c r="N1814" s="162" t="str">
        <f>IF(FN_MC!K1816="","*",FN_MC!K1816)</f>
        <v>*</v>
      </c>
      <c r="O1814" s="162" t="str">
        <f>IF(FN_MC!L1816="","*",FN_MC!L1816)</f>
        <v>*</v>
      </c>
      <c r="P1814" s="162"/>
      <c r="Q1814" s="163" t="str">
        <f>IF(FN_MC!O1816="","*",FN_MC!O1816)</f>
        <v>*</v>
      </c>
      <c r="R1814" s="163" t="str">
        <f>IF(FN_MC!P1816="","*",FN_MC!P1816)</f>
        <v>*</v>
      </c>
      <c r="S1814" s="161" t="str">
        <f>IF(FN_MC!Q1818="","*",CONCATENATE(FN_MC!Q1818," ",FN_MC!R1818))</f>
        <v>*</v>
      </c>
      <c r="T1814" s="161" t="str">
        <f>IF(FN_MC!V1816="","*",FN_MC!V1816)</f>
        <v>*</v>
      </c>
      <c r="U1814" s="161" t="str">
        <f>IF(FN_MC!W1816="","*",FN_MC!W1816)</f>
        <v>*</v>
      </c>
      <c r="V1814" s="121" t="str">
        <f ca="1">_xlfn.XLOOKUP(G1814&amp;$V$2,BS_CONTROLE[CHAVE],BS_CONTROLE[Quantidade_11],"-")</f>
        <v>-</v>
      </c>
      <c r="W1814" s="121" t="str">
        <f ca="1">_xlfn.XLOOKUP(G1814&amp;$W$2,BS_CONTROLE[CHAVE],BS_CONTROLE[Quantidade_11],"-")</f>
        <v>-</v>
      </c>
      <c r="X1814" s="121" t="str">
        <f ca="1">_xlfn.XLOOKUP(G1814&amp;$X$2,BS_CONTROLE[CHAVE],BS_CONTROLE[Quantidade_11],"-")</f>
        <v>-</v>
      </c>
    </row>
    <row r="1815" spans="1:24" s="122" customFormat="1" hidden="1">
      <c r="A1815" s="118" t="str">
        <f>IF(FN_MC!Y1817="","*",FN_MC!Y1817)</f>
        <v>*</v>
      </c>
      <c r="B1815" s="118" t="str">
        <f>IF(FN_MC!X1817="","*",FN_MC!X1817)</f>
        <v>*</v>
      </c>
      <c r="C1815" s="118" t="str">
        <f>IF(FN_MC!Z1817="","*",FN_MC!Z1817)</f>
        <v>*</v>
      </c>
      <c r="D1815" s="119" t="str">
        <f>IF(FN_MC!S1817="","*",FN_MC!S1817)</f>
        <v>*</v>
      </c>
      <c r="E1815" s="119" t="str">
        <f>IF(FN_MC!T1817="","*",FN_MC!T1817)</f>
        <v>*</v>
      </c>
      <c r="F1815" s="119" t="str">
        <f>IF(FN_MC!B1817="","*",FN_MC!B1817)</f>
        <v>*</v>
      </c>
      <c r="G1815" s="119" t="str">
        <f>IF(FN_MC!D1817="","*",FN_MC!D1817)</f>
        <v>*</v>
      </c>
      <c r="H1815" s="119" t="str">
        <f>IF(FN_MC!F1817="","*",FN_MC!F1817)</f>
        <v>*</v>
      </c>
      <c r="I1815" s="119" t="str">
        <f>IF(FN_MC!H1817="","*",FN_MC!H1817)</f>
        <v>*</v>
      </c>
      <c r="J1815" s="119" t="str">
        <f>IF(FN_MC!I1817="","*",FN_MC!I1817)</f>
        <v>*</v>
      </c>
      <c r="K1815" s="119" t="str">
        <f>IF(FN_MC!M1817="","*",FN_MC!M1817)</f>
        <v>*</v>
      </c>
      <c r="L1815" s="119" t="str">
        <f>IF(FN_MC!N1817="","*",FN_MC!N1817)</f>
        <v>*</v>
      </c>
      <c r="M1815" s="120" t="str">
        <f>IF(FN_MC!J1817="","*",FN_MC!J1817)</f>
        <v>*</v>
      </c>
      <c r="N1815" s="120" t="str">
        <f>IF(FN_MC!K1817="","*",FN_MC!K1817)</f>
        <v>*</v>
      </c>
      <c r="O1815" s="120" t="str">
        <f>IF(FN_MC!L1817="","*",FN_MC!L1817)</f>
        <v>*</v>
      </c>
      <c r="P1815" s="120"/>
      <c r="Q1815" s="137" t="str">
        <f>IF(FN_MC!O1817="","*",FN_MC!O1817)</f>
        <v>*</v>
      </c>
      <c r="R1815" s="137" t="str">
        <f>IF(FN_MC!P1817="","*",FN_MC!P1817)</f>
        <v>*</v>
      </c>
      <c r="S1815" s="119" t="str">
        <f>IF(FN_MC!Q1819="","*",CONCATENATE(FN_MC!Q1819," ",FN_MC!R1819))</f>
        <v>*</v>
      </c>
      <c r="T1815" s="119" t="str">
        <f>IF(FN_MC!V1817="","*",FN_MC!V1817)</f>
        <v>*</v>
      </c>
      <c r="U1815" s="119" t="str">
        <f>IF(FN_MC!W1817="","*",FN_MC!W1817)</f>
        <v>*</v>
      </c>
      <c r="V1815" s="121" t="str">
        <f ca="1">_xlfn.XLOOKUP(G1815&amp;$V$2,BS_CONTROLE[CHAVE],BS_CONTROLE[Quantidade_11],"-")</f>
        <v>-</v>
      </c>
      <c r="W1815" s="121" t="str">
        <f ca="1">_xlfn.XLOOKUP(G1815&amp;$W$2,BS_CONTROLE[CHAVE],BS_CONTROLE[Quantidade_11],"-")</f>
        <v>-</v>
      </c>
      <c r="X1815" s="121" t="str">
        <f ca="1">_xlfn.XLOOKUP(G1815&amp;$X$2,BS_CONTROLE[CHAVE],BS_CONTROLE[Quantidade_11],"-")</f>
        <v>-</v>
      </c>
    </row>
    <row r="1816" spans="1:24" s="122" customFormat="1" hidden="1">
      <c r="A1816" s="160" t="str">
        <f>IF(FN_MC!Y1818="","*",FN_MC!Y1818)</f>
        <v>*</v>
      </c>
      <c r="B1816" s="160" t="str">
        <f>IF(FN_MC!X1818="","*",FN_MC!X1818)</f>
        <v>*</v>
      </c>
      <c r="C1816" s="160" t="str">
        <f>IF(FN_MC!Z1818="","*",FN_MC!Z1818)</f>
        <v>*</v>
      </c>
      <c r="D1816" s="161" t="str">
        <f>IF(FN_MC!S1818="","*",FN_MC!S1818)</f>
        <v>*</v>
      </c>
      <c r="E1816" s="161" t="str">
        <f>IF(FN_MC!T1818="","*",FN_MC!T1818)</f>
        <v>*</v>
      </c>
      <c r="F1816" s="161" t="str">
        <f>IF(FN_MC!B1818="","*",FN_MC!B1818)</f>
        <v>*</v>
      </c>
      <c r="G1816" s="161" t="str">
        <f>IF(FN_MC!D1818="","*",FN_MC!D1818)</f>
        <v>*</v>
      </c>
      <c r="H1816" s="161" t="str">
        <f>IF(FN_MC!F1818="","*",FN_MC!F1818)</f>
        <v>*</v>
      </c>
      <c r="I1816" s="161" t="str">
        <f>IF(FN_MC!H1818="","*",FN_MC!H1818)</f>
        <v>*</v>
      </c>
      <c r="J1816" s="161" t="str">
        <f>IF(FN_MC!I1818="","*",FN_MC!I1818)</f>
        <v>*</v>
      </c>
      <c r="K1816" s="161" t="str">
        <f>IF(FN_MC!M1818="","*",FN_MC!M1818)</f>
        <v>*</v>
      </c>
      <c r="L1816" s="161" t="str">
        <f>IF(FN_MC!N1818="","*",FN_MC!N1818)</f>
        <v>*</v>
      </c>
      <c r="M1816" s="162" t="str">
        <f>IF(FN_MC!J1818="","*",FN_MC!J1818)</f>
        <v>*</v>
      </c>
      <c r="N1816" s="162" t="str">
        <f>IF(FN_MC!K1818="","*",FN_MC!K1818)</f>
        <v>*</v>
      </c>
      <c r="O1816" s="162" t="str">
        <f>IF(FN_MC!L1818="","*",FN_MC!L1818)</f>
        <v>*</v>
      </c>
      <c r="P1816" s="162"/>
      <c r="Q1816" s="163" t="str">
        <f>IF(FN_MC!O1818="","*",FN_MC!O1818)</f>
        <v>*</v>
      </c>
      <c r="R1816" s="163" t="str">
        <f>IF(FN_MC!P1818="","*",FN_MC!P1818)</f>
        <v>*</v>
      </c>
      <c r="S1816" s="161" t="str">
        <f>IF(FN_MC!Q1820="","*",CONCATENATE(FN_MC!Q1820," ",FN_MC!R1820))</f>
        <v>*</v>
      </c>
      <c r="T1816" s="161" t="str">
        <f>IF(FN_MC!V1818="","*",FN_MC!V1818)</f>
        <v>*</v>
      </c>
      <c r="U1816" s="161" t="str">
        <f>IF(FN_MC!W1818="","*",FN_MC!W1818)</f>
        <v>*</v>
      </c>
      <c r="V1816" s="121" t="str">
        <f ca="1">_xlfn.XLOOKUP(G1816&amp;$V$2,BS_CONTROLE[CHAVE],BS_CONTROLE[Quantidade_11],"-")</f>
        <v>-</v>
      </c>
      <c r="W1816" s="121" t="str">
        <f ca="1">_xlfn.XLOOKUP(G1816&amp;$W$2,BS_CONTROLE[CHAVE],BS_CONTROLE[Quantidade_11],"-")</f>
        <v>-</v>
      </c>
      <c r="X1816" s="121" t="str">
        <f ca="1">_xlfn.XLOOKUP(G1816&amp;$X$2,BS_CONTROLE[CHAVE],BS_CONTROLE[Quantidade_11],"-")</f>
        <v>-</v>
      </c>
    </row>
    <row r="1817" spans="1:24" s="122" customFormat="1" hidden="1">
      <c r="A1817" s="160" t="str">
        <f>IF(FN_MC!Y1819="","*",FN_MC!Y1819)</f>
        <v>*</v>
      </c>
      <c r="B1817" s="160" t="str">
        <f>IF(FN_MC!X1819="","*",FN_MC!X1819)</f>
        <v>*</v>
      </c>
      <c r="C1817" s="160" t="str">
        <f>IF(FN_MC!Z1819="","*",FN_MC!Z1819)</f>
        <v>*</v>
      </c>
      <c r="D1817" s="161" t="str">
        <f>IF(FN_MC!S1819="","*",FN_MC!S1819)</f>
        <v>*</v>
      </c>
      <c r="E1817" s="161" t="str">
        <f>IF(FN_MC!T1819="","*",FN_MC!T1819)</f>
        <v>*</v>
      </c>
      <c r="F1817" s="161" t="str">
        <f>IF(FN_MC!B1819="","*",FN_MC!B1819)</f>
        <v>*</v>
      </c>
      <c r="G1817" s="161" t="str">
        <f>IF(FN_MC!D1819="","*",FN_MC!D1819)</f>
        <v>*</v>
      </c>
      <c r="H1817" s="161" t="str">
        <f>IF(FN_MC!F1819="","*",FN_MC!F1819)</f>
        <v>*</v>
      </c>
      <c r="I1817" s="161" t="str">
        <f>IF(FN_MC!H1819="","*",FN_MC!H1819)</f>
        <v>*</v>
      </c>
      <c r="J1817" s="161" t="str">
        <f>IF(FN_MC!I1819="","*",FN_MC!I1819)</f>
        <v>*</v>
      </c>
      <c r="K1817" s="161" t="str">
        <f>IF(FN_MC!M1819="","*",FN_MC!M1819)</f>
        <v>*</v>
      </c>
      <c r="L1817" s="161" t="str">
        <f>IF(FN_MC!N1819="","*",FN_MC!N1819)</f>
        <v>*</v>
      </c>
      <c r="M1817" s="162" t="str">
        <f>IF(FN_MC!J1819="","*",FN_MC!J1819)</f>
        <v>*</v>
      </c>
      <c r="N1817" s="162" t="str">
        <f>IF(FN_MC!K1819="","*",FN_MC!K1819)</f>
        <v>*</v>
      </c>
      <c r="O1817" s="162" t="str">
        <f>IF(FN_MC!L1819="","*",FN_MC!L1819)</f>
        <v>*</v>
      </c>
      <c r="P1817" s="162"/>
      <c r="Q1817" s="163" t="str">
        <f>IF(FN_MC!O1819="","*",FN_MC!O1819)</f>
        <v>*</v>
      </c>
      <c r="R1817" s="163" t="str">
        <f>IF(FN_MC!P1819="","*",FN_MC!P1819)</f>
        <v>*</v>
      </c>
      <c r="S1817" s="161" t="str">
        <f>IF(FN_MC!Q1821="","*",CONCATENATE(FN_MC!Q1821," ",FN_MC!R1821))</f>
        <v>*</v>
      </c>
      <c r="T1817" s="161" t="str">
        <f>IF(FN_MC!V1819="","*",FN_MC!V1819)</f>
        <v>*</v>
      </c>
      <c r="U1817" s="161" t="str">
        <f>IF(FN_MC!W1819="","*",FN_MC!W1819)</f>
        <v>*</v>
      </c>
      <c r="V1817" s="121" t="str">
        <f ca="1">_xlfn.XLOOKUP(G1817&amp;$V$2,BS_CONTROLE[CHAVE],BS_CONTROLE[Quantidade_11],"-")</f>
        <v>-</v>
      </c>
      <c r="W1817" s="121" t="str">
        <f ca="1">_xlfn.XLOOKUP(G1817&amp;$W$2,BS_CONTROLE[CHAVE],BS_CONTROLE[Quantidade_11],"-")</f>
        <v>-</v>
      </c>
      <c r="X1817" s="121" t="str">
        <f ca="1">_xlfn.XLOOKUP(G1817&amp;$X$2,BS_CONTROLE[CHAVE],BS_CONTROLE[Quantidade_11],"-")</f>
        <v>-</v>
      </c>
    </row>
    <row r="1818" spans="1:24" s="122" customFormat="1" hidden="1">
      <c r="A1818" s="118" t="str">
        <f>IF(FN_MC!Y1820="","*",FN_MC!Y1820)</f>
        <v>*</v>
      </c>
      <c r="B1818" s="118" t="str">
        <f>IF(FN_MC!X1820="","*",FN_MC!X1820)</f>
        <v>*</v>
      </c>
      <c r="C1818" s="118" t="str">
        <f>IF(FN_MC!Z1820="","*",FN_MC!Z1820)</f>
        <v>*</v>
      </c>
      <c r="D1818" s="119" t="str">
        <f>IF(FN_MC!S1820="","*",FN_MC!S1820)</f>
        <v>*</v>
      </c>
      <c r="E1818" s="119" t="str">
        <f>IF(FN_MC!T1820="","*",FN_MC!T1820)</f>
        <v>*</v>
      </c>
      <c r="F1818" s="119" t="str">
        <f>IF(FN_MC!B1820="","*",FN_MC!B1820)</f>
        <v>*</v>
      </c>
      <c r="G1818" s="119" t="str">
        <f>IF(FN_MC!D1820="","*",FN_MC!D1820)</f>
        <v>*</v>
      </c>
      <c r="H1818" s="119" t="str">
        <f>IF(FN_MC!F1820="","*",FN_MC!F1820)</f>
        <v>*</v>
      </c>
      <c r="I1818" s="119" t="str">
        <f>IF(FN_MC!H1820="","*",FN_MC!H1820)</f>
        <v>*</v>
      </c>
      <c r="J1818" s="119" t="str">
        <f>IF(FN_MC!I1820="","*",FN_MC!I1820)</f>
        <v>*</v>
      </c>
      <c r="K1818" s="119" t="str">
        <f>IF(FN_MC!M1820="","*",FN_MC!M1820)</f>
        <v>*</v>
      </c>
      <c r="L1818" s="119" t="str">
        <f>IF(FN_MC!N1820="","*",FN_MC!N1820)</f>
        <v>*</v>
      </c>
      <c r="M1818" s="120" t="str">
        <f>IF(FN_MC!J1820="","*",FN_MC!J1820)</f>
        <v>*</v>
      </c>
      <c r="N1818" s="120" t="str">
        <f>IF(FN_MC!K1820="","*",FN_MC!K1820)</f>
        <v>*</v>
      </c>
      <c r="O1818" s="120" t="str">
        <f>IF(FN_MC!L1820="","*",FN_MC!L1820)</f>
        <v>*</v>
      </c>
      <c r="P1818" s="120"/>
      <c r="Q1818" s="137" t="str">
        <f>IF(FN_MC!O1820="","*",FN_MC!O1820)</f>
        <v>*</v>
      </c>
      <c r="R1818" s="137" t="str">
        <f>IF(FN_MC!P1820="","*",FN_MC!P1820)</f>
        <v>*</v>
      </c>
      <c r="S1818" s="119" t="str">
        <f>IF(FN_MC!Q1822="","*",CONCATENATE(FN_MC!Q1822," ",FN_MC!R1822))</f>
        <v>*</v>
      </c>
      <c r="T1818" s="119" t="str">
        <f>IF(FN_MC!V1820="","*",FN_MC!V1820)</f>
        <v>*</v>
      </c>
      <c r="U1818" s="119" t="str">
        <f>IF(FN_MC!W1820="","*",FN_MC!W1820)</f>
        <v>*</v>
      </c>
      <c r="V1818" s="121" t="str">
        <f ca="1">_xlfn.XLOOKUP(G1818&amp;$V$2,BS_CONTROLE[CHAVE],BS_CONTROLE[Quantidade_11],"-")</f>
        <v>-</v>
      </c>
      <c r="W1818" s="121" t="str">
        <f ca="1">_xlfn.XLOOKUP(G1818&amp;$W$2,BS_CONTROLE[CHAVE],BS_CONTROLE[Quantidade_11],"-")</f>
        <v>-</v>
      </c>
      <c r="X1818" s="121" t="str">
        <f ca="1">_xlfn.XLOOKUP(G1818&amp;$X$2,BS_CONTROLE[CHAVE],BS_CONTROLE[Quantidade_11],"-")</f>
        <v>-</v>
      </c>
    </row>
    <row r="1819" spans="1:24" s="122" customFormat="1" hidden="1">
      <c r="A1819" s="160" t="str">
        <f>IF(FN_MC!Y1821="","*",FN_MC!Y1821)</f>
        <v>*</v>
      </c>
      <c r="B1819" s="160" t="str">
        <f>IF(FN_MC!X1821="","*",FN_MC!X1821)</f>
        <v>*</v>
      </c>
      <c r="C1819" s="160" t="str">
        <f>IF(FN_MC!Z1821="","*",FN_MC!Z1821)</f>
        <v>*</v>
      </c>
      <c r="D1819" s="161" t="str">
        <f>IF(FN_MC!S1821="","*",FN_MC!S1821)</f>
        <v>*</v>
      </c>
      <c r="E1819" s="161" t="str">
        <f>IF(FN_MC!T1821="","*",FN_MC!T1821)</f>
        <v>*</v>
      </c>
      <c r="F1819" s="161" t="str">
        <f>IF(FN_MC!B1821="","*",FN_MC!B1821)</f>
        <v>*</v>
      </c>
      <c r="G1819" s="161" t="str">
        <f>IF(FN_MC!D1821="","*",FN_MC!D1821)</f>
        <v>*</v>
      </c>
      <c r="H1819" s="161" t="str">
        <f>IF(FN_MC!F1821="","*",FN_MC!F1821)</f>
        <v>*</v>
      </c>
      <c r="I1819" s="161" t="str">
        <f>IF(FN_MC!H1821="","*",FN_MC!H1821)</f>
        <v>*</v>
      </c>
      <c r="J1819" s="161" t="str">
        <f>IF(FN_MC!I1821="","*",FN_MC!I1821)</f>
        <v>*</v>
      </c>
      <c r="K1819" s="161" t="str">
        <f>IF(FN_MC!M1821="","*",FN_MC!M1821)</f>
        <v>*</v>
      </c>
      <c r="L1819" s="161" t="str">
        <f>IF(FN_MC!N1821="","*",FN_MC!N1821)</f>
        <v>*</v>
      </c>
      <c r="M1819" s="162" t="str">
        <f>IF(FN_MC!J1821="","*",FN_MC!J1821)</f>
        <v>*</v>
      </c>
      <c r="N1819" s="162" t="str">
        <f>IF(FN_MC!K1821="","*",FN_MC!K1821)</f>
        <v>*</v>
      </c>
      <c r="O1819" s="162" t="str">
        <f>IF(FN_MC!L1821="","*",FN_MC!L1821)</f>
        <v>*</v>
      </c>
      <c r="P1819" s="162"/>
      <c r="Q1819" s="163" t="str">
        <f>IF(FN_MC!O1821="","*",FN_MC!O1821)</f>
        <v>*</v>
      </c>
      <c r="R1819" s="163" t="str">
        <f>IF(FN_MC!P1821="","*",FN_MC!P1821)</f>
        <v>*</v>
      </c>
      <c r="S1819" s="161" t="str">
        <f>IF(FN_MC!Q1823="","*",CONCATENATE(FN_MC!Q1823," ",FN_MC!R1823))</f>
        <v>*</v>
      </c>
      <c r="T1819" s="161" t="str">
        <f>IF(FN_MC!V1821="","*",FN_MC!V1821)</f>
        <v>*</v>
      </c>
      <c r="U1819" s="161" t="str">
        <f>IF(FN_MC!W1821="","*",FN_MC!W1821)</f>
        <v>*</v>
      </c>
      <c r="V1819" s="121" t="str">
        <f ca="1">_xlfn.XLOOKUP(G1819&amp;$V$2,BS_CONTROLE[CHAVE],BS_CONTROLE[Quantidade_11],"-")</f>
        <v>-</v>
      </c>
      <c r="W1819" s="121" t="str">
        <f ca="1">_xlfn.XLOOKUP(G1819&amp;$W$2,BS_CONTROLE[CHAVE],BS_CONTROLE[Quantidade_11],"-")</f>
        <v>-</v>
      </c>
      <c r="X1819" s="121" t="str">
        <f ca="1">_xlfn.XLOOKUP(G1819&amp;$X$2,BS_CONTROLE[CHAVE],BS_CONTROLE[Quantidade_11],"-")</f>
        <v>-</v>
      </c>
    </row>
    <row r="1820" spans="1:24" s="122" customFormat="1" hidden="1">
      <c r="A1820" s="160" t="str">
        <f>IF(FN_MC!Y1822="","*",FN_MC!Y1822)</f>
        <v>*</v>
      </c>
      <c r="B1820" s="160" t="str">
        <f>IF(FN_MC!X1822="","*",FN_MC!X1822)</f>
        <v>*</v>
      </c>
      <c r="C1820" s="160" t="str">
        <f>IF(FN_MC!Z1822="","*",FN_MC!Z1822)</f>
        <v>*</v>
      </c>
      <c r="D1820" s="161" t="str">
        <f>IF(FN_MC!S1822="","*",FN_MC!S1822)</f>
        <v>*</v>
      </c>
      <c r="E1820" s="161" t="str">
        <f>IF(FN_MC!T1822="","*",FN_MC!T1822)</f>
        <v>*</v>
      </c>
      <c r="F1820" s="161" t="str">
        <f>IF(FN_MC!B1822="","*",FN_MC!B1822)</f>
        <v>*</v>
      </c>
      <c r="G1820" s="161" t="str">
        <f>IF(FN_MC!D1822="","*",FN_MC!D1822)</f>
        <v>*</v>
      </c>
      <c r="H1820" s="161" t="str">
        <f>IF(FN_MC!F1822="","*",FN_MC!F1822)</f>
        <v>*</v>
      </c>
      <c r="I1820" s="161" t="str">
        <f>IF(FN_MC!H1822="","*",FN_MC!H1822)</f>
        <v>*</v>
      </c>
      <c r="J1820" s="161" t="str">
        <f>IF(FN_MC!I1822="","*",FN_MC!I1822)</f>
        <v>*</v>
      </c>
      <c r="K1820" s="161" t="str">
        <f>IF(FN_MC!M1822="","*",FN_MC!M1822)</f>
        <v>*</v>
      </c>
      <c r="L1820" s="161" t="str">
        <f>IF(FN_MC!N1822="","*",FN_MC!N1822)</f>
        <v>*</v>
      </c>
      <c r="M1820" s="162" t="str">
        <f>IF(FN_MC!J1822="","*",FN_MC!J1822)</f>
        <v>*</v>
      </c>
      <c r="N1820" s="162" t="str">
        <f>IF(FN_MC!K1822="","*",FN_MC!K1822)</f>
        <v>*</v>
      </c>
      <c r="O1820" s="162" t="str">
        <f>IF(FN_MC!L1822="","*",FN_MC!L1822)</f>
        <v>*</v>
      </c>
      <c r="P1820" s="162"/>
      <c r="Q1820" s="163" t="str">
        <f>IF(FN_MC!O1822="","*",FN_MC!O1822)</f>
        <v>*</v>
      </c>
      <c r="R1820" s="163" t="str">
        <f>IF(FN_MC!P1822="","*",FN_MC!P1822)</f>
        <v>*</v>
      </c>
      <c r="S1820" s="161" t="str">
        <f>IF(FN_MC!Q1824="","*",CONCATENATE(FN_MC!Q1824," ",FN_MC!R1824))</f>
        <v>*</v>
      </c>
      <c r="T1820" s="161" t="str">
        <f>IF(FN_MC!V1822="","*",FN_MC!V1822)</f>
        <v>*</v>
      </c>
      <c r="U1820" s="161" t="str">
        <f>IF(FN_MC!W1822="","*",FN_MC!W1822)</f>
        <v>*</v>
      </c>
      <c r="V1820" s="121" t="str">
        <f ca="1">_xlfn.XLOOKUP(G1820&amp;$V$2,BS_CONTROLE[CHAVE],BS_CONTROLE[Quantidade_11],"-")</f>
        <v>-</v>
      </c>
      <c r="W1820" s="121" t="str">
        <f ca="1">_xlfn.XLOOKUP(G1820&amp;$W$2,BS_CONTROLE[CHAVE],BS_CONTROLE[Quantidade_11],"-")</f>
        <v>-</v>
      </c>
      <c r="X1820" s="121" t="str">
        <f ca="1">_xlfn.XLOOKUP(G1820&amp;$X$2,BS_CONTROLE[CHAVE],BS_CONTROLE[Quantidade_11],"-")</f>
        <v>-</v>
      </c>
    </row>
    <row r="1821" spans="1:24" s="122" customFormat="1" hidden="1">
      <c r="A1821" s="118" t="str">
        <f>IF(FN_MC!Y1823="","*",FN_MC!Y1823)</f>
        <v>*</v>
      </c>
      <c r="B1821" s="118" t="str">
        <f>IF(FN_MC!X1823="","*",FN_MC!X1823)</f>
        <v>*</v>
      </c>
      <c r="C1821" s="118" t="str">
        <f>IF(FN_MC!Z1823="","*",FN_MC!Z1823)</f>
        <v>*</v>
      </c>
      <c r="D1821" s="119" t="str">
        <f>IF(FN_MC!S1823="","*",FN_MC!S1823)</f>
        <v>*</v>
      </c>
      <c r="E1821" s="119" t="str">
        <f>IF(FN_MC!T1823="","*",FN_MC!T1823)</f>
        <v>*</v>
      </c>
      <c r="F1821" s="119" t="str">
        <f>IF(FN_MC!B1823="","*",FN_MC!B1823)</f>
        <v>*</v>
      </c>
      <c r="G1821" s="119" t="str">
        <f>IF(FN_MC!D1823="","*",FN_MC!D1823)</f>
        <v>*</v>
      </c>
      <c r="H1821" s="119" t="str">
        <f>IF(FN_MC!F1823="","*",FN_MC!F1823)</f>
        <v>*</v>
      </c>
      <c r="I1821" s="119" t="str">
        <f>IF(FN_MC!H1823="","*",FN_MC!H1823)</f>
        <v>*</v>
      </c>
      <c r="J1821" s="119" t="str">
        <f>IF(FN_MC!I1823="","*",FN_MC!I1823)</f>
        <v>*</v>
      </c>
      <c r="K1821" s="119" t="str">
        <f>IF(FN_MC!M1823="","*",FN_MC!M1823)</f>
        <v>*</v>
      </c>
      <c r="L1821" s="119" t="str">
        <f>IF(FN_MC!N1823="","*",FN_MC!N1823)</f>
        <v>*</v>
      </c>
      <c r="M1821" s="120" t="str">
        <f>IF(FN_MC!J1823="","*",FN_MC!J1823)</f>
        <v>*</v>
      </c>
      <c r="N1821" s="120" t="str">
        <f>IF(FN_MC!K1823="","*",FN_MC!K1823)</f>
        <v>*</v>
      </c>
      <c r="O1821" s="120" t="str">
        <f>IF(FN_MC!L1823="","*",FN_MC!L1823)</f>
        <v>*</v>
      </c>
      <c r="P1821" s="120"/>
      <c r="Q1821" s="137" t="str">
        <f>IF(FN_MC!O1823="","*",FN_MC!O1823)</f>
        <v>*</v>
      </c>
      <c r="R1821" s="137" t="str">
        <f>IF(FN_MC!P1823="","*",FN_MC!P1823)</f>
        <v>*</v>
      </c>
      <c r="S1821" s="119" t="str">
        <f>IF(FN_MC!Q1825="","*",CONCATENATE(FN_MC!Q1825," ",FN_MC!R1825))</f>
        <v>*</v>
      </c>
      <c r="T1821" s="119" t="str">
        <f>IF(FN_MC!V1823="","*",FN_MC!V1823)</f>
        <v>*</v>
      </c>
      <c r="U1821" s="119" t="str">
        <f>IF(FN_MC!W1823="","*",FN_MC!W1823)</f>
        <v>*</v>
      </c>
      <c r="V1821" s="121" t="str">
        <f ca="1">_xlfn.XLOOKUP(G1821&amp;$V$2,BS_CONTROLE[CHAVE],BS_CONTROLE[Quantidade_11],"-")</f>
        <v>-</v>
      </c>
      <c r="W1821" s="121" t="str">
        <f ca="1">_xlfn.XLOOKUP(G1821&amp;$W$2,BS_CONTROLE[CHAVE],BS_CONTROLE[Quantidade_11],"-")</f>
        <v>-</v>
      </c>
      <c r="X1821" s="121" t="str">
        <f ca="1">_xlfn.XLOOKUP(G1821&amp;$X$2,BS_CONTROLE[CHAVE],BS_CONTROLE[Quantidade_11],"-")</f>
        <v>-</v>
      </c>
    </row>
    <row r="1822" spans="1:24" s="122" customFormat="1" hidden="1">
      <c r="A1822" s="160" t="str">
        <f>IF(FN_MC!Y1824="","*",FN_MC!Y1824)</f>
        <v>*</v>
      </c>
      <c r="B1822" s="160" t="str">
        <f>IF(FN_MC!X1824="","*",FN_MC!X1824)</f>
        <v>*</v>
      </c>
      <c r="C1822" s="160" t="str">
        <f>IF(FN_MC!Z1824="","*",FN_MC!Z1824)</f>
        <v>*</v>
      </c>
      <c r="D1822" s="161" t="str">
        <f>IF(FN_MC!S1824="","*",FN_MC!S1824)</f>
        <v>*</v>
      </c>
      <c r="E1822" s="161" t="str">
        <f>IF(FN_MC!T1824="","*",FN_MC!T1824)</f>
        <v>*</v>
      </c>
      <c r="F1822" s="161" t="str">
        <f>IF(FN_MC!B1824="","*",FN_MC!B1824)</f>
        <v>*</v>
      </c>
      <c r="G1822" s="161" t="str">
        <f>IF(FN_MC!D1824="","*",FN_MC!D1824)</f>
        <v>*</v>
      </c>
      <c r="H1822" s="161" t="str">
        <f>IF(FN_MC!F1824="","*",FN_MC!F1824)</f>
        <v>*</v>
      </c>
      <c r="I1822" s="161" t="str">
        <f>IF(FN_MC!H1824="","*",FN_MC!H1824)</f>
        <v>*</v>
      </c>
      <c r="J1822" s="161" t="str">
        <f>IF(FN_MC!I1824="","*",FN_MC!I1824)</f>
        <v>*</v>
      </c>
      <c r="K1822" s="161" t="str">
        <f>IF(FN_MC!M1824="","*",FN_MC!M1824)</f>
        <v>*</v>
      </c>
      <c r="L1822" s="161" t="str">
        <f>IF(FN_MC!N1824="","*",FN_MC!N1824)</f>
        <v>*</v>
      </c>
      <c r="M1822" s="162" t="str">
        <f>IF(FN_MC!J1824="","*",FN_MC!J1824)</f>
        <v>*</v>
      </c>
      <c r="N1822" s="162" t="str">
        <f>IF(FN_MC!K1824="","*",FN_MC!K1824)</f>
        <v>*</v>
      </c>
      <c r="O1822" s="162" t="str">
        <f>IF(FN_MC!L1824="","*",FN_MC!L1824)</f>
        <v>*</v>
      </c>
      <c r="P1822" s="162"/>
      <c r="Q1822" s="163" t="str">
        <f>IF(FN_MC!O1824="","*",FN_MC!O1824)</f>
        <v>*</v>
      </c>
      <c r="R1822" s="163" t="str">
        <f>IF(FN_MC!P1824="","*",FN_MC!P1824)</f>
        <v>*</v>
      </c>
      <c r="S1822" s="161" t="str">
        <f>IF(FN_MC!Q1826="","*",CONCATENATE(FN_MC!Q1826," ",FN_MC!R1826))</f>
        <v>*</v>
      </c>
      <c r="T1822" s="161" t="str">
        <f>IF(FN_MC!V1824="","*",FN_MC!V1824)</f>
        <v>*</v>
      </c>
      <c r="U1822" s="161" t="str">
        <f>IF(FN_MC!W1824="","*",FN_MC!W1824)</f>
        <v>*</v>
      </c>
      <c r="V1822" s="121" t="str">
        <f ca="1">_xlfn.XLOOKUP(G1822&amp;$V$2,BS_CONTROLE[CHAVE],BS_CONTROLE[Quantidade_11],"-")</f>
        <v>-</v>
      </c>
      <c r="W1822" s="121" t="str">
        <f ca="1">_xlfn.XLOOKUP(G1822&amp;$W$2,BS_CONTROLE[CHAVE],BS_CONTROLE[Quantidade_11],"-")</f>
        <v>-</v>
      </c>
      <c r="X1822" s="121" t="str">
        <f ca="1">_xlfn.XLOOKUP(G1822&amp;$X$2,BS_CONTROLE[CHAVE],BS_CONTROLE[Quantidade_11],"-")</f>
        <v>-</v>
      </c>
    </row>
    <row r="1823" spans="1:24" s="122" customFormat="1" hidden="1">
      <c r="A1823" s="160" t="str">
        <f>IF(FN_MC!Y1825="","*",FN_MC!Y1825)</f>
        <v>*</v>
      </c>
      <c r="B1823" s="160" t="str">
        <f>IF(FN_MC!X1825="","*",FN_MC!X1825)</f>
        <v>*</v>
      </c>
      <c r="C1823" s="160" t="str">
        <f>IF(FN_MC!Z1825="","*",FN_MC!Z1825)</f>
        <v>*</v>
      </c>
      <c r="D1823" s="161" t="str">
        <f>IF(FN_MC!S1825="","*",FN_MC!S1825)</f>
        <v>*</v>
      </c>
      <c r="E1823" s="161" t="str">
        <f>IF(FN_MC!T1825="","*",FN_MC!T1825)</f>
        <v>*</v>
      </c>
      <c r="F1823" s="161" t="str">
        <f>IF(FN_MC!B1825="","*",FN_MC!B1825)</f>
        <v>*</v>
      </c>
      <c r="G1823" s="161" t="str">
        <f>IF(FN_MC!D1825="","*",FN_MC!D1825)</f>
        <v>*</v>
      </c>
      <c r="H1823" s="161" t="str">
        <f>IF(FN_MC!F1825="","*",FN_MC!F1825)</f>
        <v>*</v>
      </c>
      <c r="I1823" s="161" t="str">
        <f>IF(FN_MC!H1825="","*",FN_MC!H1825)</f>
        <v>*</v>
      </c>
      <c r="J1823" s="161" t="str">
        <f>IF(FN_MC!I1825="","*",FN_MC!I1825)</f>
        <v>*</v>
      </c>
      <c r="K1823" s="161" t="str">
        <f>IF(FN_MC!M1825="","*",FN_MC!M1825)</f>
        <v>*</v>
      </c>
      <c r="L1823" s="161" t="str">
        <f>IF(FN_MC!N1825="","*",FN_MC!N1825)</f>
        <v>*</v>
      </c>
      <c r="M1823" s="162" t="str">
        <f>IF(FN_MC!J1825="","*",FN_MC!J1825)</f>
        <v>*</v>
      </c>
      <c r="N1823" s="162" t="str">
        <f>IF(FN_MC!K1825="","*",FN_MC!K1825)</f>
        <v>*</v>
      </c>
      <c r="O1823" s="162" t="str">
        <f>IF(FN_MC!L1825="","*",FN_MC!L1825)</f>
        <v>*</v>
      </c>
      <c r="P1823" s="162"/>
      <c r="Q1823" s="163" t="str">
        <f>IF(FN_MC!O1825="","*",FN_MC!O1825)</f>
        <v>*</v>
      </c>
      <c r="R1823" s="163" t="str">
        <f>IF(FN_MC!P1825="","*",FN_MC!P1825)</f>
        <v>*</v>
      </c>
      <c r="S1823" s="161" t="str">
        <f>IF(FN_MC!Q1827="","*",CONCATENATE(FN_MC!Q1827," ",FN_MC!R1827))</f>
        <v>*</v>
      </c>
      <c r="T1823" s="161" t="str">
        <f>IF(FN_MC!V1825="","*",FN_MC!V1825)</f>
        <v>*</v>
      </c>
      <c r="U1823" s="161" t="str">
        <f>IF(FN_MC!W1825="","*",FN_MC!W1825)</f>
        <v>*</v>
      </c>
      <c r="V1823" s="121" t="str">
        <f ca="1">_xlfn.XLOOKUP(G1823&amp;$V$2,BS_CONTROLE[CHAVE],BS_CONTROLE[Quantidade_11],"-")</f>
        <v>-</v>
      </c>
      <c r="W1823" s="121" t="str">
        <f ca="1">_xlfn.XLOOKUP(G1823&amp;$W$2,BS_CONTROLE[CHAVE],BS_CONTROLE[Quantidade_11],"-")</f>
        <v>-</v>
      </c>
      <c r="X1823" s="121" t="str">
        <f ca="1">_xlfn.XLOOKUP(G1823&amp;$X$2,BS_CONTROLE[CHAVE],BS_CONTROLE[Quantidade_11],"-")</f>
        <v>-</v>
      </c>
    </row>
    <row r="1824" spans="1:24" s="122" customFormat="1" hidden="1">
      <c r="A1824" s="118" t="str">
        <f>IF(FN_MC!Y1826="","*",FN_MC!Y1826)</f>
        <v>*</v>
      </c>
      <c r="B1824" s="118" t="str">
        <f>IF(FN_MC!X1826="","*",FN_MC!X1826)</f>
        <v>*</v>
      </c>
      <c r="C1824" s="118" t="str">
        <f>IF(FN_MC!Z1826="","*",FN_MC!Z1826)</f>
        <v>*</v>
      </c>
      <c r="D1824" s="119" t="str">
        <f>IF(FN_MC!S1826="","*",FN_MC!S1826)</f>
        <v>*</v>
      </c>
      <c r="E1824" s="119" t="str">
        <f>IF(FN_MC!T1826="","*",FN_MC!T1826)</f>
        <v>*</v>
      </c>
      <c r="F1824" s="119" t="str">
        <f>IF(FN_MC!B1826="","*",FN_MC!B1826)</f>
        <v>*</v>
      </c>
      <c r="G1824" s="119" t="str">
        <f>IF(FN_MC!D1826="","*",FN_MC!D1826)</f>
        <v>*</v>
      </c>
      <c r="H1824" s="119" t="str">
        <f>IF(FN_MC!F1826="","*",FN_MC!F1826)</f>
        <v>*</v>
      </c>
      <c r="I1824" s="119" t="str">
        <f>IF(FN_MC!H1826="","*",FN_MC!H1826)</f>
        <v>*</v>
      </c>
      <c r="J1824" s="119" t="str">
        <f>IF(FN_MC!I1826="","*",FN_MC!I1826)</f>
        <v>*</v>
      </c>
      <c r="K1824" s="119" t="str">
        <f>IF(FN_MC!M1826="","*",FN_MC!M1826)</f>
        <v>*</v>
      </c>
      <c r="L1824" s="119" t="str">
        <f>IF(FN_MC!N1826="","*",FN_MC!N1826)</f>
        <v>*</v>
      </c>
      <c r="M1824" s="120" t="str">
        <f>IF(FN_MC!J1826="","*",FN_MC!J1826)</f>
        <v>*</v>
      </c>
      <c r="N1824" s="120" t="str">
        <f>IF(FN_MC!K1826="","*",FN_MC!K1826)</f>
        <v>*</v>
      </c>
      <c r="O1824" s="120" t="str">
        <f>IF(FN_MC!L1826="","*",FN_MC!L1826)</f>
        <v>*</v>
      </c>
      <c r="P1824" s="120"/>
      <c r="Q1824" s="137" t="str">
        <f>IF(FN_MC!O1826="","*",FN_MC!O1826)</f>
        <v>*</v>
      </c>
      <c r="R1824" s="137" t="str">
        <f>IF(FN_MC!P1826="","*",FN_MC!P1826)</f>
        <v>*</v>
      </c>
      <c r="S1824" s="119" t="str">
        <f>IF(FN_MC!Q1828="","*",CONCATENATE(FN_MC!Q1828," ",FN_MC!R1828))</f>
        <v>*</v>
      </c>
      <c r="T1824" s="119" t="str">
        <f>IF(FN_MC!V1826="","*",FN_MC!V1826)</f>
        <v>*</v>
      </c>
      <c r="U1824" s="119" t="str">
        <f>IF(FN_MC!W1826="","*",FN_MC!W1826)</f>
        <v>*</v>
      </c>
      <c r="V1824" s="121" t="str">
        <f ca="1">_xlfn.XLOOKUP(G1824&amp;$V$2,BS_CONTROLE[CHAVE],BS_CONTROLE[Quantidade_11],"-")</f>
        <v>-</v>
      </c>
      <c r="W1824" s="121" t="str">
        <f ca="1">_xlfn.XLOOKUP(G1824&amp;$W$2,BS_CONTROLE[CHAVE],BS_CONTROLE[Quantidade_11],"-")</f>
        <v>-</v>
      </c>
      <c r="X1824" s="121" t="str">
        <f ca="1">_xlfn.XLOOKUP(G1824&amp;$X$2,BS_CONTROLE[CHAVE],BS_CONTROLE[Quantidade_11],"-")</f>
        <v>-</v>
      </c>
    </row>
    <row r="1825" spans="1:24" s="122" customFormat="1" hidden="1">
      <c r="A1825" s="160" t="str">
        <f>IF(FN_MC!Y1827="","*",FN_MC!Y1827)</f>
        <v>*</v>
      </c>
      <c r="B1825" s="160" t="str">
        <f>IF(FN_MC!X1827="","*",FN_MC!X1827)</f>
        <v>*</v>
      </c>
      <c r="C1825" s="160" t="str">
        <f>IF(FN_MC!Z1827="","*",FN_MC!Z1827)</f>
        <v>*</v>
      </c>
      <c r="D1825" s="161" t="str">
        <f>IF(FN_MC!S1827="","*",FN_MC!S1827)</f>
        <v>*</v>
      </c>
      <c r="E1825" s="161" t="str">
        <f>IF(FN_MC!T1827="","*",FN_MC!T1827)</f>
        <v>*</v>
      </c>
      <c r="F1825" s="161" t="str">
        <f>IF(FN_MC!B1827="","*",FN_MC!B1827)</f>
        <v>*</v>
      </c>
      <c r="G1825" s="161" t="str">
        <f>IF(FN_MC!D1827="","*",FN_MC!D1827)</f>
        <v>*</v>
      </c>
      <c r="H1825" s="161" t="str">
        <f>IF(FN_MC!F1827="","*",FN_MC!F1827)</f>
        <v>*</v>
      </c>
      <c r="I1825" s="161" t="str">
        <f>IF(FN_MC!H1827="","*",FN_MC!H1827)</f>
        <v>*</v>
      </c>
      <c r="J1825" s="161" t="str">
        <f>IF(FN_MC!I1827="","*",FN_MC!I1827)</f>
        <v>*</v>
      </c>
      <c r="K1825" s="161" t="str">
        <f>IF(FN_MC!M1827="","*",FN_MC!M1827)</f>
        <v>*</v>
      </c>
      <c r="L1825" s="161" t="str">
        <f>IF(FN_MC!N1827="","*",FN_MC!N1827)</f>
        <v>*</v>
      </c>
      <c r="M1825" s="162" t="str">
        <f>IF(FN_MC!J1827="","*",FN_MC!J1827)</f>
        <v>*</v>
      </c>
      <c r="N1825" s="162" t="str">
        <f>IF(FN_MC!K1827="","*",FN_MC!K1827)</f>
        <v>*</v>
      </c>
      <c r="O1825" s="162" t="str">
        <f>IF(FN_MC!L1827="","*",FN_MC!L1827)</f>
        <v>*</v>
      </c>
      <c r="P1825" s="162"/>
      <c r="Q1825" s="163" t="str">
        <f>IF(FN_MC!O1827="","*",FN_MC!O1827)</f>
        <v>*</v>
      </c>
      <c r="R1825" s="163" t="str">
        <f>IF(FN_MC!P1827="","*",FN_MC!P1827)</f>
        <v>*</v>
      </c>
      <c r="S1825" s="161" t="str">
        <f>IF(FN_MC!Q1829="","*",CONCATENATE(FN_MC!Q1829," ",FN_MC!R1829))</f>
        <v>*</v>
      </c>
      <c r="T1825" s="161" t="str">
        <f>IF(FN_MC!V1827="","*",FN_MC!V1827)</f>
        <v>*</v>
      </c>
      <c r="U1825" s="161" t="str">
        <f>IF(FN_MC!W1827="","*",FN_MC!W1827)</f>
        <v>*</v>
      </c>
      <c r="V1825" s="121" t="str">
        <f ca="1">_xlfn.XLOOKUP(G1825&amp;$V$2,BS_CONTROLE[CHAVE],BS_CONTROLE[Quantidade_11],"-")</f>
        <v>-</v>
      </c>
      <c r="W1825" s="121" t="str">
        <f ca="1">_xlfn.XLOOKUP(G1825&amp;$W$2,BS_CONTROLE[CHAVE],BS_CONTROLE[Quantidade_11],"-")</f>
        <v>-</v>
      </c>
      <c r="X1825" s="121" t="str">
        <f ca="1">_xlfn.XLOOKUP(G1825&amp;$X$2,BS_CONTROLE[CHAVE],BS_CONTROLE[Quantidade_11],"-")</f>
        <v>-</v>
      </c>
    </row>
    <row r="1826" spans="1:24" s="122" customFormat="1" hidden="1">
      <c r="A1826" s="160" t="str">
        <f>IF(FN_MC!Y1828="","*",FN_MC!Y1828)</f>
        <v>*</v>
      </c>
      <c r="B1826" s="160" t="str">
        <f>IF(FN_MC!X1828="","*",FN_MC!X1828)</f>
        <v>*</v>
      </c>
      <c r="C1826" s="160" t="str">
        <f>IF(FN_MC!Z1828="","*",FN_MC!Z1828)</f>
        <v>*</v>
      </c>
      <c r="D1826" s="161" t="str">
        <f>IF(FN_MC!S1828="","*",FN_MC!S1828)</f>
        <v>*</v>
      </c>
      <c r="E1826" s="161" t="str">
        <f>IF(FN_MC!T1828="","*",FN_MC!T1828)</f>
        <v>*</v>
      </c>
      <c r="F1826" s="161" t="str">
        <f>IF(FN_MC!B1828="","*",FN_MC!B1828)</f>
        <v>*</v>
      </c>
      <c r="G1826" s="161" t="str">
        <f>IF(FN_MC!D1828="","*",FN_MC!D1828)</f>
        <v>*</v>
      </c>
      <c r="H1826" s="161" t="str">
        <f>IF(FN_MC!F1828="","*",FN_MC!F1828)</f>
        <v>*</v>
      </c>
      <c r="I1826" s="161" t="str">
        <f>IF(FN_MC!H1828="","*",FN_MC!H1828)</f>
        <v>*</v>
      </c>
      <c r="J1826" s="161" t="str">
        <f>IF(FN_MC!I1828="","*",FN_MC!I1828)</f>
        <v>*</v>
      </c>
      <c r="K1826" s="161" t="str">
        <f>IF(FN_MC!M1828="","*",FN_MC!M1828)</f>
        <v>*</v>
      </c>
      <c r="L1826" s="161" t="str">
        <f>IF(FN_MC!N1828="","*",FN_MC!N1828)</f>
        <v>*</v>
      </c>
      <c r="M1826" s="162" t="str">
        <f>IF(FN_MC!J1828="","*",FN_MC!J1828)</f>
        <v>*</v>
      </c>
      <c r="N1826" s="162" t="str">
        <f>IF(FN_MC!K1828="","*",FN_MC!K1828)</f>
        <v>*</v>
      </c>
      <c r="O1826" s="162" t="str">
        <f>IF(FN_MC!L1828="","*",FN_MC!L1828)</f>
        <v>*</v>
      </c>
      <c r="P1826" s="162"/>
      <c r="Q1826" s="163" t="str">
        <f>IF(FN_MC!O1828="","*",FN_MC!O1828)</f>
        <v>*</v>
      </c>
      <c r="R1826" s="163" t="str">
        <f>IF(FN_MC!P1828="","*",FN_MC!P1828)</f>
        <v>*</v>
      </c>
      <c r="S1826" s="161" t="str">
        <f>IF(FN_MC!Q1830="","*",CONCATENATE(FN_MC!Q1830," ",FN_MC!R1830))</f>
        <v>*</v>
      </c>
      <c r="T1826" s="161" t="str">
        <f>IF(FN_MC!V1828="","*",FN_MC!V1828)</f>
        <v>*</v>
      </c>
      <c r="U1826" s="161" t="str">
        <f>IF(FN_MC!W1828="","*",FN_MC!W1828)</f>
        <v>*</v>
      </c>
      <c r="V1826" s="121" t="str">
        <f ca="1">_xlfn.XLOOKUP(G1826&amp;$V$2,BS_CONTROLE[CHAVE],BS_CONTROLE[Quantidade_11],"-")</f>
        <v>-</v>
      </c>
      <c r="W1826" s="121" t="str">
        <f ca="1">_xlfn.XLOOKUP(G1826&amp;$W$2,BS_CONTROLE[CHAVE],BS_CONTROLE[Quantidade_11],"-")</f>
        <v>-</v>
      </c>
      <c r="X1826" s="121" t="str">
        <f ca="1">_xlfn.XLOOKUP(G1826&amp;$X$2,BS_CONTROLE[CHAVE],BS_CONTROLE[Quantidade_11],"-")</f>
        <v>-</v>
      </c>
    </row>
    <row r="1827" spans="1:24" s="122" customFormat="1" hidden="1">
      <c r="A1827" s="118" t="str">
        <f>IF(FN_MC!Y1829="","*",FN_MC!Y1829)</f>
        <v>*</v>
      </c>
      <c r="B1827" s="118" t="str">
        <f>IF(FN_MC!X1829="","*",FN_MC!X1829)</f>
        <v>*</v>
      </c>
      <c r="C1827" s="118" t="str">
        <f>IF(FN_MC!Z1829="","*",FN_MC!Z1829)</f>
        <v>*</v>
      </c>
      <c r="D1827" s="119" t="str">
        <f>IF(FN_MC!S1829="","*",FN_MC!S1829)</f>
        <v>*</v>
      </c>
      <c r="E1827" s="119" t="str">
        <f>IF(FN_MC!T1829="","*",FN_MC!T1829)</f>
        <v>*</v>
      </c>
      <c r="F1827" s="119" t="str">
        <f>IF(FN_MC!B1829="","*",FN_MC!B1829)</f>
        <v>*</v>
      </c>
      <c r="G1827" s="119" t="str">
        <f>IF(FN_MC!D1829="","*",FN_MC!D1829)</f>
        <v>*</v>
      </c>
      <c r="H1827" s="119" t="str">
        <f>IF(FN_MC!F1829="","*",FN_MC!F1829)</f>
        <v>*</v>
      </c>
      <c r="I1827" s="119" t="str">
        <f>IF(FN_MC!H1829="","*",FN_MC!H1829)</f>
        <v>*</v>
      </c>
      <c r="J1827" s="119" t="str">
        <f>IF(FN_MC!I1829="","*",FN_MC!I1829)</f>
        <v>*</v>
      </c>
      <c r="K1827" s="119" t="str">
        <f>IF(FN_MC!M1829="","*",FN_MC!M1829)</f>
        <v>*</v>
      </c>
      <c r="L1827" s="119" t="str">
        <f>IF(FN_MC!N1829="","*",FN_MC!N1829)</f>
        <v>*</v>
      </c>
      <c r="M1827" s="120" t="str">
        <f>IF(FN_MC!J1829="","*",FN_MC!J1829)</f>
        <v>*</v>
      </c>
      <c r="N1827" s="120" t="str">
        <f>IF(FN_MC!K1829="","*",FN_MC!K1829)</f>
        <v>*</v>
      </c>
      <c r="O1827" s="120" t="str">
        <f>IF(FN_MC!L1829="","*",FN_MC!L1829)</f>
        <v>*</v>
      </c>
      <c r="P1827" s="120"/>
      <c r="Q1827" s="137" t="str">
        <f>IF(FN_MC!O1829="","*",FN_MC!O1829)</f>
        <v>*</v>
      </c>
      <c r="R1827" s="137" t="str">
        <f>IF(FN_MC!P1829="","*",FN_MC!P1829)</f>
        <v>*</v>
      </c>
      <c r="S1827" s="119" t="str">
        <f>IF(FN_MC!Q1831="","*",CONCATENATE(FN_MC!Q1831," ",FN_MC!R1831))</f>
        <v>*</v>
      </c>
      <c r="T1827" s="119" t="str">
        <f>IF(FN_MC!V1829="","*",FN_MC!V1829)</f>
        <v>*</v>
      </c>
      <c r="U1827" s="119" t="str">
        <f>IF(FN_MC!W1829="","*",FN_MC!W1829)</f>
        <v>*</v>
      </c>
      <c r="V1827" s="121" t="str">
        <f ca="1">_xlfn.XLOOKUP(G1827&amp;$V$2,BS_CONTROLE[CHAVE],BS_CONTROLE[Quantidade_11],"-")</f>
        <v>-</v>
      </c>
      <c r="W1827" s="121" t="str">
        <f ca="1">_xlfn.XLOOKUP(G1827&amp;$W$2,BS_CONTROLE[CHAVE],BS_CONTROLE[Quantidade_11],"-")</f>
        <v>-</v>
      </c>
      <c r="X1827" s="121" t="str">
        <f ca="1">_xlfn.XLOOKUP(G1827&amp;$X$2,BS_CONTROLE[CHAVE],BS_CONTROLE[Quantidade_11],"-")</f>
        <v>-</v>
      </c>
    </row>
    <row r="1828" spans="1:24" s="122" customFormat="1" hidden="1">
      <c r="A1828" s="160" t="str">
        <f>IF(FN_MC!Y1830="","*",FN_MC!Y1830)</f>
        <v>*</v>
      </c>
      <c r="B1828" s="160" t="str">
        <f>IF(FN_MC!X1830="","*",FN_MC!X1830)</f>
        <v>*</v>
      </c>
      <c r="C1828" s="160" t="str">
        <f>IF(FN_MC!Z1830="","*",FN_MC!Z1830)</f>
        <v>*</v>
      </c>
      <c r="D1828" s="161" t="str">
        <f>IF(FN_MC!S1830="","*",FN_MC!S1830)</f>
        <v>*</v>
      </c>
      <c r="E1828" s="161" t="str">
        <f>IF(FN_MC!T1830="","*",FN_MC!T1830)</f>
        <v>*</v>
      </c>
      <c r="F1828" s="161" t="str">
        <f>IF(FN_MC!B1830="","*",FN_MC!B1830)</f>
        <v>*</v>
      </c>
      <c r="G1828" s="161" t="str">
        <f>IF(FN_MC!D1830="","*",FN_MC!D1830)</f>
        <v>*</v>
      </c>
      <c r="H1828" s="161" t="str">
        <f>IF(FN_MC!F1830="","*",FN_MC!F1830)</f>
        <v>*</v>
      </c>
      <c r="I1828" s="161" t="str">
        <f>IF(FN_MC!H1830="","*",FN_MC!H1830)</f>
        <v>*</v>
      </c>
      <c r="J1828" s="161" t="str">
        <f>IF(FN_MC!I1830="","*",FN_MC!I1830)</f>
        <v>*</v>
      </c>
      <c r="K1828" s="161" t="str">
        <f>IF(FN_MC!M1830="","*",FN_MC!M1830)</f>
        <v>*</v>
      </c>
      <c r="L1828" s="161" t="str">
        <f>IF(FN_MC!N1830="","*",FN_MC!N1830)</f>
        <v>*</v>
      </c>
      <c r="M1828" s="162" t="str">
        <f>IF(FN_MC!J1830="","*",FN_MC!J1830)</f>
        <v>*</v>
      </c>
      <c r="N1828" s="162" t="str">
        <f>IF(FN_MC!K1830="","*",FN_MC!K1830)</f>
        <v>*</v>
      </c>
      <c r="O1828" s="162" t="str">
        <f>IF(FN_MC!L1830="","*",FN_MC!L1830)</f>
        <v>*</v>
      </c>
      <c r="P1828" s="162"/>
      <c r="Q1828" s="163" t="str">
        <f>IF(FN_MC!O1830="","*",FN_MC!O1830)</f>
        <v>*</v>
      </c>
      <c r="R1828" s="163" t="str">
        <f>IF(FN_MC!P1830="","*",FN_MC!P1830)</f>
        <v>*</v>
      </c>
      <c r="S1828" s="161" t="str">
        <f>IF(FN_MC!Q1832="","*",CONCATENATE(FN_MC!Q1832," ",FN_MC!R1832))</f>
        <v>*</v>
      </c>
      <c r="T1828" s="161" t="str">
        <f>IF(FN_MC!V1830="","*",FN_MC!V1830)</f>
        <v>*</v>
      </c>
      <c r="U1828" s="161" t="str">
        <f>IF(FN_MC!W1830="","*",FN_MC!W1830)</f>
        <v>*</v>
      </c>
      <c r="V1828" s="121" t="str">
        <f ca="1">_xlfn.XLOOKUP(G1828&amp;$V$2,BS_CONTROLE[CHAVE],BS_CONTROLE[Quantidade_11],"-")</f>
        <v>-</v>
      </c>
      <c r="W1828" s="121" t="str">
        <f ca="1">_xlfn.XLOOKUP(G1828&amp;$W$2,BS_CONTROLE[CHAVE],BS_CONTROLE[Quantidade_11],"-")</f>
        <v>-</v>
      </c>
      <c r="X1828" s="121" t="str">
        <f ca="1">_xlfn.XLOOKUP(G1828&amp;$X$2,BS_CONTROLE[CHAVE],BS_CONTROLE[Quantidade_11],"-")</f>
        <v>-</v>
      </c>
    </row>
    <row r="1829" spans="1:24" s="122" customFormat="1" hidden="1">
      <c r="A1829" s="160" t="str">
        <f>IF(FN_MC!Y1831="","*",FN_MC!Y1831)</f>
        <v>*</v>
      </c>
      <c r="B1829" s="160" t="str">
        <f>IF(FN_MC!X1831="","*",FN_MC!X1831)</f>
        <v>*</v>
      </c>
      <c r="C1829" s="160" t="str">
        <f>IF(FN_MC!Z1831="","*",FN_MC!Z1831)</f>
        <v>*</v>
      </c>
      <c r="D1829" s="161" t="str">
        <f>IF(FN_MC!S1831="","*",FN_MC!S1831)</f>
        <v>*</v>
      </c>
      <c r="E1829" s="161" t="str">
        <f>IF(FN_MC!T1831="","*",FN_MC!T1831)</f>
        <v>*</v>
      </c>
      <c r="F1829" s="161" t="str">
        <f>IF(FN_MC!B1831="","*",FN_MC!B1831)</f>
        <v>*</v>
      </c>
      <c r="G1829" s="161" t="str">
        <f>IF(FN_MC!D1831="","*",FN_MC!D1831)</f>
        <v>*</v>
      </c>
      <c r="H1829" s="161" t="str">
        <f>IF(FN_MC!F1831="","*",FN_MC!F1831)</f>
        <v>*</v>
      </c>
      <c r="I1829" s="161" t="str">
        <f>IF(FN_MC!H1831="","*",FN_MC!H1831)</f>
        <v>*</v>
      </c>
      <c r="J1829" s="161" t="str">
        <f>IF(FN_MC!I1831="","*",FN_MC!I1831)</f>
        <v>*</v>
      </c>
      <c r="K1829" s="161" t="str">
        <f>IF(FN_MC!M1831="","*",FN_MC!M1831)</f>
        <v>*</v>
      </c>
      <c r="L1829" s="161" t="str">
        <f>IF(FN_MC!N1831="","*",FN_MC!N1831)</f>
        <v>*</v>
      </c>
      <c r="M1829" s="162" t="str">
        <f>IF(FN_MC!J1831="","*",FN_MC!J1831)</f>
        <v>*</v>
      </c>
      <c r="N1829" s="162" t="str">
        <f>IF(FN_MC!K1831="","*",FN_MC!K1831)</f>
        <v>*</v>
      </c>
      <c r="O1829" s="162" t="str">
        <f>IF(FN_MC!L1831="","*",FN_MC!L1831)</f>
        <v>*</v>
      </c>
      <c r="P1829" s="162"/>
      <c r="Q1829" s="163" t="str">
        <f>IF(FN_MC!O1831="","*",FN_MC!O1831)</f>
        <v>*</v>
      </c>
      <c r="R1829" s="163" t="str">
        <f>IF(FN_MC!P1831="","*",FN_MC!P1831)</f>
        <v>*</v>
      </c>
      <c r="S1829" s="161" t="str">
        <f>IF(FN_MC!Q1833="","*",CONCATENATE(FN_MC!Q1833," ",FN_MC!R1833))</f>
        <v>*</v>
      </c>
      <c r="T1829" s="161" t="str">
        <f>IF(FN_MC!V1831="","*",FN_MC!V1831)</f>
        <v>*</v>
      </c>
      <c r="U1829" s="161" t="str">
        <f>IF(FN_MC!W1831="","*",FN_MC!W1831)</f>
        <v>*</v>
      </c>
      <c r="V1829" s="121" t="str">
        <f ca="1">_xlfn.XLOOKUP(G1829&amp;$V$2,BS_CONTROLE[CHAVE],BS_CONTROLE[Quantidade_11],"-")</f>
        <v>-</v>
      </c>
      <c r="W1829" s="121" t="str">
        <f ca="1">_xlfn.XLOOKUP(G1829&amp;$W$2,BS_CONTROLE[CHAVE],BS_CONTROLE[Quantidade_11],"-")</f>
        <v>-</v>
      </c>
      <c r="X1829" s="121" t="str">
        <f ca="1">_xlfn.XLOOKUP(G1829&amp;$X$2,BS_CONTROLE[CHAVE],BS_CONTROLE[Quantidade_11],"-")</f>
        <v>-</v>
      </c>
    </row>
    <row r="1830" spans="1:24" s="122" customFormat="1" hidden="1">
      <c r="A1830" s="118" t="str">
        <f>IF(FN_MC!Y1832="","*",FN_MC!Y1832)</f>
        <v>*</v>
      </c>
      <c r="B1830" s="118" t="str">
        <f>IF(FN_MC!X1832="","*",FN_MC!X1832)</f>
        <v>*</v>
      </c>
      <c r="C1830" s="118" t="str">
        <f>IF(FN_MC!Z1832="","*",FN_MC!Z1832)</f>
        <v>*</v>
      </c>
      <c r="D1830" s="119" t="str">
        <f>IF(FN_MC!S1832="","*",FN_MC!S1832)</f>
        <v>*</v>
      </c>
      <c r="E1830" s="119" t="str">
        <f>IF(FN_MC!T1832="","*",FN_MC!T1832)</f>
        <v>*</v>
      </c>
      <c r="F1830" s="119" t="str">
        <f>IF(FN_MC!B1832="","*",FN_MC!B1832)</f>
        <v>*</v>
      </c>
      <c r="G1830" s="119" t="str">
        <f>IF(FN_MC!D1832="","*",FN_MC!D1832)</f>
        <v>*</v>
      </c>
      <c r="H1830" s="119" t="str">
        <f>IF(FN_MC!F1832="","*",FN_MC!F1832)</f>
        <v>*</v>
      </c>
      <c r="I1830" s="119" t="str">
        <f>IF(FN_MC!H1832="","*",FN_MC!H1832)</f>
        <v>*</v>
      </c>
      <c r="J1830" s="119" t="str">
        <f>IF(FN_MC!I1832="","*",FN_MC!I1832)</f>
        <v>*</v>
      </c>
      <c r="K1830" s="119" t="str">
        <f>IF(FN_MC!M1832="","*",FN_MC!M1832)</f>
        <v>*</v>
      </c>
      <c r="L1830" s="119" t="str">
        <f>IF(FN_MC!N1832="","*",FN_MC!N1832)</f>
        <v>*</v>
      </c>
      <c r="M1830" s="120" t="str">
        <f>IF(FN_MC!J1832="","*",FN_MC!J1832)</f>
        <v>*</v>
      </c>
      <c r="N1830" s="120" t="str">
        <f>IF(FN_MC!K1832="","*",FN_MC!K1832)</f>
        <v>*</v>
      </c>
      <c r="O1830" s="120" t="str">
        <f>IF(FN_MC!L1832="","*",FN_MC!L1832)</f>
        <v>*</v>
      </c>
      <c r="P1830" s="120"/>
      <c r="Q1830" s="137" t="str">
        <f>IF(FN_MC!O1832="","*",FN_MC!O1832)</f>
        <v>*</v>
      </c>
      <c r="R1830" s="137" t="str">
        <f>IF(FN_MC!P1832="","*",FN_MC!P1832)</f>
        <v>*</v>
      </c>
      <c r="S1830" s="119" t="str">
        <f>IF(FN_MC!Q1834="","*",CONCATENATE(FN_MC!Q1834," ",FN_MC!R1834))</f>
        <v>*</v>
      </c>
      <c r="T1830" s="119" t="str">
        <f>IF(FN_MC!V1832="","*",FN_MC!V1832)</f>
        <v>*</v>
      </c>
      <c r="U1830" s="119" t="str">
        <f>IF(FN_MC!W1832="","*",FN_MC!W1832)</f>
        <v>*</v>
      </c>
      <c r="V1830" s="121" t="str">
        <f ca="1">_xlfn.XLOOKUP(G1830&amp;$V$2,BS_CONTROLE[CHAVE],BS_CONTROLE[Quantidade_11],"-")</f>
        <v>-</v>
      </c>
      <c r="W1830" s="121" t="str">
        <f ca="1">_xlfn.XLOOKUP(G1830&amp;$W$2,BS_CONTROLE[CHAVE],BS_CONTROLE[Quantidade_11],"-")</f>
        <v>-</v>
      </c>
      <c r="X1830" s="121" t="str">
        <f ca="1">_xlfn.XLOOKUP(G1830&amp;$X$2,BS_CONTROLE[CHAVE],BS_CONTROLE[Quantidade_11],"-")</f>
        <v>-</v>
      </c>
    </row>
    <row r="1831" spans="1:24" s="122" customFormat="1" hidden="1">
      <c r="A1831" s="160" t="str">
        <f>IF(FN_MC!Y1833="","*",FN_MC!Y1833)</f>
        <v>*</v>
      </c>
      <c r="B1831" s="160" t="str">
        <f>IF(FN_MC!X1833="","*",FN_MC!X1833)</f>
        <v>*</v>
      </c>
      <c r="C1831" s="160" t="str">
        <f>IF(FN_MC!Z1833="","*",FN_MC!Z1833)</f>
        <v>*</v>
      </c>
      <c r="D1831" s="161" t="str">
        <f>IF(FN_MC!S1833="","*",FN_MC!S1833)</f>
        <v>*</v>
      </c>
      <c r="E1831" s="161" t="str">
        <f>IF(FN_MC!T1833="","*",FN_MC!T1833)</f>
        <v>*</v>
      </c>
      <c r="F1831" s="161" t="str">
        <f>IF(FN_MC!B1833="","*",FN_MC!B1833)</f>
        <v>*</v>
      </c>
      <c r="G1831" s="161" t="str">
        <f>IF(FN_MC!D1833="","*",FN_MC!D1833)</f>
        <v>*</v>
      </c>
      <c r="H1831" s="161" t="str">
        <f>IF(FN_MC!F1833="","*",FN_MC!F1833)</f>
        <v>*</v>
      </c>
      <c r="I1831" s="161" t="str">
        <f>IF(FN_MC!H1833="","*",FN_MC!H1833)</f>
        <v>*</v>
      </c>
      <c r="J1831" s="161" t="str">
        <f>IF(FN_MC!I1833="","*",FN_MC!I1833)</f>
        <v>*</v>
      </c>
      <c r="K1831" s="161" t="str">
        <f>IF(FN_MC!M1833="","*",FN_MC!M1833)</f>
        <v>*</v>
      </c>
      <c r="L1831" s="161" t="str">
        <f>IF(FN_MC!N1833="","*",FN_MC!N1833)</f>
        <v>*</v>
      </c>
      <c r="M1831" s="162" t="str">
        <f>IF(FN_MC!J1833="","*",FN_MC!J1833)</f>
        <v>*</v>
      </c>
      <c r="N1831" s="162" t="str">
        <f>IF(FN_MC!K1833="","*",FN_MC!K1833)</f>
        <v>*</v>
      </c>
      <c r="O1831" s="162" t="str">
        <f>IF(FN_MC!L1833="","*",FN_MC!L1833)</f>
        <v>*</v>
      </c>
      <c r="P1831" s="162"/>
      <c r="Q1831" s="163" t="str">
        <f>IF(FN_MC!O1833="","*",FN_MC!O1833)</f>
        <v>*</v>
      </c>
      <c r="R1831" s="163" t="str">
        <f>IF(FN_MC!P1833="","*",FN_MC!P1833)</f>
        <v>*</v>
      </c>
      <c r="S1831" s="161" t="str">
        <f>IF(FN_MC!Q1835="","*",CONCATENATE(FN_MC!Q1835," ",FN_MC!R1835))</f>
        <v>*</v>
      </c>
      <c r="T1831" s="161" t="str">
        <f>IF(FN_MC!V1833="","*",FN_MC!V1833)</f>
        <v>*</v>
      </c>
      <c r="U1831" s="161" t="str">
        <f>IF(FN_MC!W1833="","*",FN_MC!W1833)</f>
        <v>*</v>
      </c>
      <c r="V1831" s="121" t="str">
        <f ca="1">_xlfn.XLOOKUP(G1831&amp;$V$2,BS_CONTROLE[CHAVE],BS_CONTROLE[Quantidade_11],"-")</f>
        <v>-</v>
      </c>
      <c r="W1831" s="121" t="str">
        <f ca="1">_xlfn.XLOOKUP(G1831&amp;$W$2,BS_CONTROLE[CHAVE],BS_CONTROLE[Quantidade_11],"-")</f>
        <v>-</v>
      </c>
      <c r="X1831" s="121" t="str">
        <f ca="1">_xlfn.XLOOKUP(G1831&amp;$X$2,BS_CONTROLE[CHAVE],BS_CONTROLE[Quantidade_11],"-")</f>
        <v>-</v>
      </c>
    </row>
    <row r="1832" spans="1:24" s="122" customFormat="1" hidden="1">
      <c r="A1832" s="160" t="str">
        <f>IF(FN_MC!Y1834="","*",FN_MC!Y1834)</f>
        <v>*</v>
      </c>
      <c r="B1832" s="160" t="str">
        <f>IF(FN_MC!X1834="","*",FN_MC!X1834)</f>
        <v>*</v>
      </c>
      <c r="C1832" s="160" t="str">
        <f>IF(FN_MC!Z1834="","*",FN_MC!Z1834)</f>
        <v>*</v>
      </c>
      <c r="D1832" s="161" t="str">
        <f>IF(FN_MC!S1834="","*",FN_MC!S1834)</f>
        <v>*</v>
      </c>
      <c r="E1832" s="161" t="str">
        <f>IF(FN_MC!T1834="","*",FN_MC!T1834)</f>
        <v>*</v>
      </c>
      <c r="F1832" s="161" t="str">
        <f>IF(FN_MC!B1834="","*",FN_MC!B1834)</f>
        <v>*</v>
      </c>
      <c r="G1832" s="161" t="str">
        <f>IF(FN_MC!D1834="","*",FN_MC!D1834)</f>
        <v>*</v>
      </c>
      <c r="H1832" s="161" t="str">
        <f>IF(FN_MC!F1834="","*",FN_MC!F1834)</f>
        <v>*</v>
      </c>
      <c r="I1832" s="161" t="str">
        <f>IF(FN_MC!H1834="","*",FN_MC!H1834)</f>
        <v>*</v>
      </c>
      <c r="J1832" s="161" t="str">
        <f>IF(FN_MC!I1834="","*",FN_MC!I1834)</f>
        <v>*</v>
      </c>
      <c r="K1832" s="161" t="str">
        <f>IF(FN_MC!M1834="","*",FN_MC!M1834)</f>
        <v>*</v>
      </c>
      <c r="L1832" s="161" t="str">
        <f>IF(FN_MC!N1834="","*",FN_MC!N1834)</f>
        <v>*</v>
      </c>
      <c r="M1832" s="162" t="str">
        <f>IF(FN_MC!J1834="","*",FN_MC!J1834)</f>
        <v>*</v>
      </c>
      <c r="N1832" s="162" t="str">
        <f>IF(FN_MC!K1834="","*",FN_MC!K1834)</f>
        <v>*</v>
      </c>
      <c r="O1832" s="162" t="str">
        <f>IF(FN_MC!L1834="","*",FN_MC!L1834)</f>
        <v>*</v>
      </c>
      <c r="P1832" s="162"/>
      <c r="Q1832" s="163" t="str">
        <f>IF(FN_MC!O1834="","*",FN_MC!O1834)</f>
        <v>*</v>
      </c>
      <c r="R1832" s="163" t="str">
        <f>IF(FN_MC!P1834="","*",FN_MC!P1834)</f>
        <v>*</v>
      </c>
      <c r="S1832" s="161" t="str">
        <f>IF(FN_MC!Q1836="","*",CONCATENATE(FN_MC!Q1836," ",FN_MC!R1836))</f>
        <v>*</v>
      </c>
      <c r="T1832" s="161" t="str">
        <f>IF(FN_MC!V1834="","*",FN_MC!V1834)</f>
        <v>*</v>
      </c>
      <c r="U1832" s="161" t="str">
        <f>IF(FN_MC!W1834="","*",FN_MC!W1834)</f>
        <v>*</v>
      </c>
      <c r="V1832" s="121" t="str">
        <f ca="1">_xlfn.XLOOKUP(G1832&amp;$V$2,BS_CONTROLE[CHAVE],BS_CONTROLE[Quantidade_11],"-")</f>
        <v>-</v>
      </c>
      <c r="W1832" s="121" t="str">
        <f ca="1">_xlfn.XLOOKUP(G1832&amp;$W$2,BS_CONTROLE[CHAVE],BS_CONTROLE[Quantidade_11],"-")</f>
        <v>-</v>
      </c>
      <c r="X1832" s="121" t="str">
        <f ca="1">_xlfn.XLOOKUP(G1832&amp;$X$2,BS_CONTROLE[CHAVE],BS_CONTROLE[Quantidade_11],"-")</f>
        <v>-</v>
      </c>
    </row>
    <row r="1833" spans="1:24" s="122" customFormat="1" hidden="1">
      <c r="A1833" s="118" t="str">
        <f>IF(FN_MC!Y1835="","*",FN_MC!Y1835)</f>
        <v>*</v>
      </c>
      <c r="B1833" s="118" t="str">
        <f>IF(FN_MC!X1835="","*",FN_MC!X1835)</f>
        <v>*</v>
      </c>
      <c r="C1833" s="118" t="str">
        <f>IF(FN_MC!Z1835="","*",FN_MC!Z1835)</f>
        <v>*</v>
      </c>
      <c r="D1833" s="119" t="str">
        <f>IF(FN_MC!S1835="","*",FN_MC!S1835)</f>
        <v>*</v>
      </c>
      <c r="E1833" s="119" t="str">
        <f>IF(FN_MC!T1835="","*",FN_MC!T1835)</f>
        <v>*</v>
      </c>
      <c r="F1833" s="119" t="str">
        <f>IF(FN_MC!B1835="","*",FN_MC!B1835)</f>
        <v>*</v>
      </c>
      <c r="G1833" s="119" t="str">
        <f>IF(FN_MC!D1835="","*",FN_MC!D1835)</f>
        <v>*</v>
      </c>
      <c r="H1833" s="119" t="str">
        <f>IF(FN_MC!F1835="","*",FN_MC!F1835)</f>
        <v>*</v>
      </c>
      <c r="I1833" s="119" t="str">
        <f>IF(FN_MC!H1835="","*",FN_MC!H1835)</f>
        <v>*</v>
      </c>
      <c r="J1833" s="119" t="str">
        <f>IF(FN_MC!I1835="","*",FN_MC!I1835)</f>
        <v>*</v>
      </c>
      <c r="K1833" s="119" t="str">
        <f>IF(FN_MC!M1835="","*",FN_MC!M1835)</f>
        <v>*</v>
      </c>
      <c r="L1833" s="119" t="str">
        <f>IF(FN_MC!N1835="","*",FN_MC!N1835)</f>
        <v>*</v>
      </c>
      <c r="M1833" s="120" t="str">
        <f>IF(FN_MC!J1835="","*",FN_MC!J1835)</f>
        <v>*</v>
      </c>
      <c r="N1833" s="120" t="str">
        <f>IF(FN_MC!K1835="","*",FN_MC!K1835)</f>
        <v>*</v>
      </c>
      <c r="O1833" s="120" t="str">
        <f>IF(FN_MC!L1835="","*",FN_MC!L1835)</f>
        <v>*</v>
      </c>
      <c r="P1833" s="120"/>
      <c r="Q1833" s="137" t="str">
        <f>IF(FN_MC!O1835="","*",FN_MC!O1835)</f>
        <v>*</v>
      </c>
      <c r="R1833" s="137" t="str">
        <f>IF(FN_MC!P1835="","*",FN_MC!P1835)</f>
        <v>*</v>
      </c>
      <c r="S1833" s="119" t="str">
        <f>IF(FN_MC!Q1837="","*",CONCATENATE(FN_MC!Q1837," ",FN_MC!R1837))</f>
        <v>*</v>
      </c>
      <c r="T1833" s="119" t="str">
        <f>IF(FN_MC!V1835="","*",FN_MC!V1835)</f>
        <v>*</v>
      </c>
      <c r="U1833" s="119" t="str">
        <f>IF(FN_MC!W1835="","*",FN_MC!W1835)</f>
        <v>*</v>
      </c>
      <c r="V1833" s="121" t="str">
        <f ca="1">_xlfn.XLOOKUP(G1833&amp;$V$2,BS_CONTROLE[CHAVE],BS_CONTROLE[Quantidade_11],"-")</f>
        <v>-</v>
      </c>
      <c r="W1833" s="121" t="str">
        <f ca="1">_xlfn.XLOOKUP(G1833&amp;$W$2,BS_CONTROLE[CHAVE],BS_CONTROLE[Quantidade_11],"-")</f>
        <v>-</v>
      </c>
      <c r="X1833" s="121" t="str">
        <f ca="1">_xlfn.XLOOKUP(G1833&amp;$X$2,BS_CONTROLE[CHAVE],BS_CONTROLE[Quantidade_11],"-")</f>
        <v>-</v>
      </c>
    </row>
    <row r="1834" spans="1:24" s="122" customFormat="1" hidden="1">
      <c r="A1834" s="160" t="str">
        <f>IF(FN_MC!Y1836="","*",FN_MC!Y1836)</f>
        <v>*</v>
      </c>
      <c r="B1834" s="160" t="str">
        <f>IF(FN_MC!X1836="","*",FN_MC!X1836)</f>
        <v>*</v>
      </c>
      <c r="C1834" s="160" t="str">
        <f>IF(FN_MC!Z1836="","*",FN_MC!Z1836)</f>
        <v>*</v>
      </c>
      <c r="D1834" s="161" t="str">
        <f>IF(FN_MC!S1836="","*",FN_MC!S1836)</f>
        <v>*</v>
      </c>
      <c r="E1834" s="161" t="str">
        <f>IF(FN_MC!T1836="","*",FN_MC!T1836)</f>
        <v>*</v>
      </c>
      <c r="F1834" s="161" t="str">
        <f>IF(FN_MC!B1836="","*",FN_MC!B1836)</f>
        <v>*</v>
      </c>
      <c r="G1834" s="161" t="str">
        <f>IF(FN_MC!D1836="","*",FN_MC!D1836)</f>
        <v>*</v>
      </c>
      <c r="H1834" s="161" t="str">
        <f>IF(FN_MC!F1836="","*",FN_MC!F1836)</f>
        <v>*</v>
      </c>
      <c r="I1834" s="161" t="str">
        <f>IF(FN_MC!H1836="","*",FN_MC!H1836)</f>
        <v>*</v>
      </c>
      <c r="J1834" s="161" t="str">
        <f>IF(FN_MC!I1836="","*",FN_MC!I1836)</f>
        <v>*</v>
      </c>
      <c r="K1834" s="161" t="str">
        <f>IF(FN_MC!M1836="","*",FN_MC!M1836)</f>
        <v>*</v>
      </c>
      <c r="L1834" s="161" t="str">
        <f>IF(FN_MC!N1836="","*",FN_MC!N1836)</f>
        <v>*</v>
      </c>
      <c r="M1834" s="162" t="str">
        <f>IF(FN_MC!J1836="","*",FN_MC!J1836)</f>
        <v>*</v>
      </c>
      <c r="N1834" s="162" t="str">
        <f>IF(FN_MC!K1836="","*",FN_MC!K1836)</f>
        <v>*</v>
      </c>
      <c r="O1834" s="162" t="str">
        <f>IF(FN_MC!L1836="","*",FN_MC!L1836)</f>
        <v>*</v>
      </c>
      <c r="P1834" s="162"/>
      <c r="Q1834" s="163" t="str">
        <f>IF(FN_MC!O1836="","*",FN_MC!O1836)</f>
        <v>*</v>
      </c>
      <c r="R1834" s="163" t="str">
        <f>IF(FN_MC!P1836="","*",FN_MC!P1836)</f>
        <v>*</v>
      </c>
      <c r="S1834" s="161" t="str">
        <f>IF(FN_MC!Q1838="","*",CONCATENATE(FN_MC!Q1838," ",FN_MC!R1838))</f>
        <v>*</v>
      </c>
      <c r="T1834" s="161" t="str">
        <f>IF(FN_MC!V1836="","*",FN_MC!V1836)</f>
        <v>*</v>
      </c>
      <c r="U1834" s="161" t="str">
        <f>IF(FN_MC!W1836="","*",FN_MC!W1836)</f>
        <v>*</v>
      </c>
      <c r="V1834" s="121" t="str">
        <f ca="1">_xlfn.XLOOKUP(G1834&amp;$V$2,BS_CONTROLE[CHAVE],BS_CONTROLE[Quantidade_11],"-")</f>
        <v>-</v>
      </c>
      <c r="W1834" s="121" t="str">
        <f ca="1">_xlfn.XLOOKUP(G1834&amp;$W$2,BS_CONTROLE[CHAVE],BS_CONTROLE[Quantidade_11],"-")</f>
        <v>-</v>
      </c>
      <c r="X1834" s="121" t="str">
        <f ca="1">_xlfn.XLOOKUP(G1834&amp;$X$2,BS_CONTROLE[CHAVE],BS_CONTROLE[Quantidade_11],"-")</f>
        <v>-</v>
      </c>
    </row>
    <row r="1835" spans="1:24" s="122" customFormat="1" hidden="1">
      <c r="A1835" s="160" t="str">
        <f>IF(FN_MC!Y1837="","*",FN_MC!Y1837)</f>
        <v>*</v>
      </c>
      <c r="B1835" s="160" t="str">
        <f>IF(FN_MC!X1837="","*",FN_MC!X1837)</f>
        <v>*</v>
      </c>
      <c r="C1835" s="160" t="str">
        <f>IF(FN_MC!Z1837="","*",FN_MC!Z1837)</f>
        <v>*</v>
      </c>
      <c r="D1835" s="161" t="str">
        <f>IF(FN_MC!S1837="","*",FN_MC!S1837)</f>
        <v>*</v>
      </c>
      <c r="E1835" s="161" t="str">
        <f>IF(FN_MC!T1837="","*",FN_MC!T1837)</f>
        <v>*</v>
      </c>
      <c r="F1835" s="161" t="str">
        <f>IF(FN_MC!B1837="","*",FN_MC!B1837)</f>
        <v>*</v>
      </c>
      <c r="G1835" s="161" t="str">
        <f>IF(FN_MC!D1837="","*",FN_MC!D1837)</f>
        <v>*</v>
      </c>
      <c r="H1835" s="161" t="str">
        <f>IF(FN_MC!F1837="","*",FN_MC!F1837)</f>
        <v>*</v>
      </c>
      <c r="I1835" s="161" t="str">
        <f>IF(FN_MC!H1837="","*",FN_MC!H1837)</f>
        <v>*</v>
      </c>
      <c r="J1835" s="161" t="str">
        <f>IF(FN_MC!I1837="","*",FN_MC!I1837)</f>
        <v>*</v>
      </c>
      <c r="K1835" s="161" t="str">
        <f>IF(FN_MC!M1837="","*",FN_MC!M1837)</f>
        <v>*</v>
      </c>
      <c r="L1835" s="161" t="str">
        <f>IF(FN_MC!N1837="","*",FN_MC!N1837)</f>
        <v>*</v>
      </c>
      <c r="M1835" s="162" t="str">
        <f>IF(FN_MC!J1837="","*",FN_MC!J1837)</f>
        <v>*</v>
      </c>
      <c r="N1835" s="162" t="str">
        <f>IF(FN_MC!K1837="","*",FN_MC!K1837)</f>
        <v>*</v>
      </c>
      <c r="O1835" s="162" t="str">
        <f>IF(FN_MC!L1837="","*",FN_MC!L1837)</f>
        <v>*</v>
      </c>
      <c r="P1835" s="162"/>
      <c r="Q1835" s="163" t="str">
        <f>IF(FN_MC!O1837="","*",FN_MC!O1837)</f>
        <v>*</v>
      </c>
      <c r="R1835" s="163" t="str">
        <f>IF(FN_MC!P1837="","*",FN_MC!P1837)</f>
        <v>*</v>
      </c>
      <c r="S1835" s="161" t="str">
        <f>IF(FN_MC!Q1839="","*",CONCATENATE(FN_MC!Q1839," ",FN_MC!R1839))</f>
        <v>*</v>
      </c>
      <c r="T1835" s="161" t="str">
        <f>IF(FN_MC!V1837="","*",FN_MC!V1837)</f>
        <v>*</v>
      </c>
      <c r="U1835" s="161" t="str">
        <f>IF(FN_MC!W1837="","*",FN_MC!W1837)</f>
        <v>*</v>
      </c>
      <c r="V1835" s="121" t="str">
        <f ca="1">_xlfn.XLOOKUP(G1835&amp;$V$2,BS_CONTROLE[CHAVE],BS_CONTROLE[Quantidade_11],"-")</f>
        <v>-</v>
      </c>
      <c r="W1835" s="121" t="str">
        <f ca="1">_xlfn.XLOOKUP(G1835&amp;$W$2,BS_CONTROLE[CHAVE],BS_CONTROLE[Quantidade_11],"-")</f>
        <v>-</v>
      </c>
      <c r="X1835" s="121" t="str">
        <f ca="1">_xlfn.XLOOKUP(G1835&amp;$X$2,BS_CONTROLE[CHAVE],BS_CONTROLE[Quantidade_11],"-")</f>
        <v>-</v>
      </c>
    </row>
    <row r="1836" spans="1:24" s="122" customFormat="1" hidden="1">
      <c r="A1836" s="118" t="str">
        <f>IF(FN_MC!Y1838="","*",FN_MC!Y1838)</f>
        <v>*</v>
      </c>
      <c r="B1836" s="118" t="str">
        <f>IF(FN_MC!X1838="","*",FN_MC!X1838)</f>
        <v>*</v>
      </c>
      <c r="C1836" s="118" t="str">
        <f>IF(FN_MC!Z1838="","*",FN_MC!Z1838)</f>
        <v>*</v>
      </c>
      <c r="D1836" s="119" t="str">
        <f>IF(FN_MC!S1838="","*",FN_MC!S1838)</f>
        <v>*</v>
      </c>
      <c r="E1836" s="119" t="str">
        <f>IF(FN_MC!T1838="","*",FN_MC!T1838)</f>
        <v>*</v>
      </c>
      <c r="F1836" s="119" t="str">
        <f>IF(FN_MC!B1838="","*",FN_MC!B1838)</f>
        <v>*</v>
      </c>
      <c r="G1836" s="119" t="str">
        <f>IF(FN_MC!D1838="","*",FN_MC!D1838)</f>
        <v>*</v>
      </c>
      <c r="H1836" s="119" t="str">
        <f>IF(FN_MC!F1838="","*",FN_MC!F1838)</f>
        <v>*</v>
      </c>
      <c r="I1836" s="119" t="str">
        <f>IF(FN_MC!H1838="","*",FN_MC!H1838)</f>
        <v>*</v>
      </c>
      <c r="J1836" s="119" t="str">
        <f>IF(FN_MC!I1838="","*",FN_MC!I1838)</f>
        <v>*</v>
      </c>
      <c r="K1836" s="119" t="str">
        <f>IF(FN_MC!M1838="","*",FN_MC!M1838)</f>
        <v>*</v>
      </c>
      <c r="L1836" s="119" t="str">
        <f>IF(FN_MC!N1838="","*",FN_MC!N1838)</f>
        <v>*</v>
      </c>
      <c r="M1836" s="120" t="str">
        <f>IF(FN_MC!J1838="","*",FN_MC!J1838)</f>
        <v>*</v>
      </c>
      <c r="N1836" s="120" t="str">
        <f>IF(FN_MC!K1838="","*",FN_MC!K1838)</f>
        <v>*</v>
      </c>
      <c r="O1836" s="120" t="str">
        <f>IF(FN_MC!L1838="","*",FN_MC!L1838)</f>
        <v>*</v>
      </c>
      <c r="P1836" s="120"/>
      <c r="Q1836" s="137" t="str">
        <f>IF(FN_MC!O1838="","*",FN_MC!O1838)</f>
        <v>*</v>
      </c>
      <c r="R1836" s="137" t="str">
        <f>IF(FN_MC!P1838="","*",FN_MC!P1838)</f>
        <v>*</v>
      </c>
      <c r="S1836" s="119" t="str">
        <f>IF(FN_MC!Q1840="","*",CONCATENATE(FN_MC!Q1840," ",FN_MC!R1840))</f>
        <v>*</v>
      </c>
      <c r="T1836" s="119" t="str">
        <f>IF(FN_MC!V1838="","*",FN_MC!V1838)</f>
        <v>*</v>
      </c>
      <c r="U1836" s="119" t="str">
        <f>IF(FN_MC!W1838="","*",FN_MC!W1838)</f>
        <v>*</v>
      </c>
      <c r="V1836" s="121" t="str">
        <f ca="1">_xlfn.XLOOKUP(G1836&amp;$V$2,BS_CONTROLE[CHAVE],BS_CONTROLE[Quantidade_11],"-")</f>
        <v>-</v>
      </c>
      <c r="W1836" s="121" t="str">
        <f ca="1">_xlfn.XLOOKUP(G1836&amp;$W$2,BS_CONTROLE[CHAVE],BS_CONTROLE[Quantidade_11],"-")</f>
        <v>-</v>
      </c>
      <c r="X1836" s="121" t="str">
        <f ca="1">_xlfn.XLOOKUP(G1836&amp;$X$2,BS_CONTROLE[CHAVE],BS_CONTROLE[Quantidade_11],"-")</f>
        <v>-</v>
      </c>
    </row>
    <row r="1837" spans="1:24" s="122" customFormat="1" hidden="1">
      <c r="A1837" s="160" t="str">
        <f>IF(FN_MC!Y1839="","*",FN_MC!Y1839)</f>
        <v>*</v>
      </c>
      <c r="B1837" s="160" t="str">
        <f>IF(FN_MC!X1839="","*",FN_MC!X1839)</f>
        <v>*</v>
      </c>
      <c r="C1837" s="160" t="str">
        <f>IF(FN_MC!Z1839="","*",FN_MC!Z1839)</f>
        <v>*</v>
      </c>
      <c r="D1837" s="161" t="str">
        <f>IF(FN_MC!S1839="","*",FN_MC!S1839)</f>
        <v>*</v>
      </c>
      <c r="E1837" s="161" t="str">
        <f>IF(FN_MC!T1839="","*",FN_MC!T1839)</f>
        <v>*</v>
      </c>
      <c r="F1837" s="161" t="str">
        <f>IF(FN_MC!B1839="","*",FN_MC!B1839)</f>
        <v>*</v>
      </c>
      <c r="G1837" s="161" t="str">
        <f>IF(FN_MC!D1839="","*",FN_MC!D1839)</f>
        <v>*</v>
      </c>
      <c r="H1837" s="161" t="str">
        <f>IF(FN_MC!F1839="","*",FN_MC!F1839)</f>
        <v>*</v>
      </c>
      <c r="I1837" s="161" t="str">
        <f>IF(FN_MC!H1839="","*",FN_MC!H1839)</f>
        <v>*</v>
      </c>
      <c r="J1837" s="161" t="str">
        <f>IF(FN_MC!I1839="","*",FN_MC!I1839)</f>
        <v>*</v>
      </c>
      <c r="K1837" s="161" t="str">
        <f>IF(FN_MC!M1839="","*",FN_MC!M1839)</f>
        <v>*</v>
      </c>
      <c r="L1837" s="161" t="str">
        <f>IF(FN_MC!N1839="","*",FN_MC!N1839)</f>
        <v>*</v>
      </c>
      <c r="M1837" s="162" t="str">
        <f>IF(FN_MC!J1839="","*",FN_MC!J1839)</f>
        <v>*</v>
      </c>
      <c r="N1837" s="162" t="str">
        <f>IF(FN_MC!K1839="","*",FN_MC!K1839)</f>
        <v>*</v>
      </c>
      <c r="O1837" s="162" t="str">
        <f>IF(FN_MC!L1839="","*",FN_MC!L1839)</f>
        <v>*</v>
      </c>
      <c r="P1837" s="162"/>
      <c r="Q1837" s="163" t="str">
        <f>IF(FN_MC!O1839="","*",FN_MC!O1839)</f>
        <v>*</v>
      </c>
      <c r="R1837" s="163" t="str">
        <f>IF(FN_MC!P1839="","*",FN_MC!P1839)</f>
        <v>*</v>
      </c>
      <c r="S1837" s="161" t="str">
        <f>IF(FN_MC!Q1841="","*",CONCATENATE(FN_MC!Q1841," ",FN_MC!R1841))</f>
        <v>*</v>
      </c>
      <c r="T1837" s="161" t="str">
        <f>IF(FN_MC!V1839="","*",FN_MC!V1839)</f>
        <v>*</v>
      </c>
      <c r="U1837" s="161" t="str">
        <f>IF(FN_MC!W1839="","*",FN_MC!W1839)</f>
        <v>*</v>
      </c>
      <c r="V1837" s="121" t="str">
        <f ca="1">_xlfn.XLOOKUP(G1837&amp;$V$2,BS_CONTROLE[CHAVE],BS_CONTROLE[Quantidade_11],"-")</f>
        <v>-</v>
      </c>
      <c r="W1837" s="121" t="str">
        <f ca="1">_xlfn.XLOOKUP(G1837&amp;$W$2,BS_CONTROLE[CHAVE],BS_CONTROLE[Quantidade_11],"-")</f>
        <v>-</v>
      </c>
      <c r="X1837" s="121" t="str">
        <f ca="1">_xlfn.XLOOKUP(G1837&amp;$X$2,BS_CONTROLE[CHAVE],BS_CONTROLE[Quantidade_11],"-")</f>
        <v>-</v>
      </c>
    </row>
    <row r="1838" spans="1:24" s="122" customFormat="1" hidden="1">
      <c r="A1838" s="160" t="str">
        <f>IF(FN_MC!Y1840="","*",FN_MC!Y1840)</f>
        <v>*</v>
      </c>
      <c r="B1838" s="160" t="str">
        <f>IF(FN_MC!X1840="","*",FN_MC!X1840)</f>
        <v>*</v>
      </c>
      <c r="C1838" s="160" t="str">
        <f>IF(FN_MC!Z1840="","*",FN_MC!Z1840)</f>
        <v>*</v>
      </c>
      <c r="D1838" s="161" t="str">
        <f>IF(FN_MC!S1840="","*",FN_MC!S1840)</f>
        <v>*</v>
      </c>
      <c r="E1838" s="161" t="str">
        <f>IF(FN_MC!T1840="","*",FN_MC!T1840)</f>
        <v>*</v>
      </c>
      <c r="F1838" s="161" t="str">
        <f>IF(FN_MC!B1840="","*",FN_MC!B1840)</f>
        <v>*</v>
      </c>
      <c r="G1838" s="161" t="str">
        <f>IF(FN_MC!D1840="","*",FN_MC!D1840)</f>
        <v>*</v>
      </c>
      <c r="H1838" s="161" t="str">
        <f>IF(FN_MC!F1840="","*",FN_MC!F1840)</f>
        <v>*</v>
      </c>
      <c r="I1838" s="161" t="str">
        <f>IF(FN_MC!H1840="","*",FN_MC!H1840)</f>
        <v>*</v>
      </c>
      <c r="J1838" s="161" t="str">
        <f>IF(FN_MC!I1840="","*",FN_MC!I1840)</f>
        <v>*</v>
      </c>
      <c r="K1838" s="161" t="str">
        <f>IF(FN_MC!M1840="","*",FN_MC!M1840)</f>
        <v>*</v>
      </c>
      <c r="L1838" s="161" t="str">
        <f>IF(FN_MC!N1840="","*",FN_MC!N1840)</f>
        <v>*</v>
      </c>
      <c r="M1838" s="162" t="str">
        <f>IF(FN_MC!J1840="","*",FN_MC!J1840)</f>
        <v>*</v>
      </c>
      <c r="N1838" s="162" t="str">
        <f>IF(FN_MC!K1840="","*",FN_MC!K1840)</f>
        <v>*</v>
      </c>
      <c r="O1838" s="162" t="str">
        <f>IF(FN_MC!L1840="","*",FN_MC!L1840)</f>
        <v>*</v>
      </c>
      <c r="P1838" s="162"/>
      <c r="Q1838" s="163" t="str">
        <f>IF(FN_MC!O1840="","*",FN_MC!O1840)</f>
        <v>*</v>
      </c>
      <c r="R1838" s="163" t="str">
        <f>IF(FN_MC!P1840="","*",FN_MC!P1840)</f>
        <v>*</v>
      </c>
      <c r="S1838" s="161" t="str">
        <f>IF(FN_MC!Q1842="","*",CONCATENATE(FN_MC!Q1842," ",FN_MC!R1842))</f>
        <v>*</v>
      </c>
      <c r="T1838" s="161" t="str">
        <f>IF(FN_MC!V1840="","*",FN_MC!V1840)</f>
        <v>*</v>
      </c>
      <c r="U1838" s="161" t="str">
        <f>IF(FN_MC!W1840="","*",FN_MC!W1840)</f>
        <v>*</v>
      </c>
      <c r="V1838" s="121" t="str">
        <f ca="1">_xlfn.XLOOKUP(G1838&amp;$V$2,BS_CONTROLE[CHAVE],BS_CONTROLE[Quantidade_11],"-")</f>
        <v>-</v>
      </c>
      <c r="W1838" s="121" t="str">
        <f ca="1">_xlfn.XLOOKUP(G1838&amp;$W$2,BS_CONTROLE[CHAVE],BS_CONTROLE[Quantidade_11],"-")</f>
        <v>-</v>
      </c>
      <c r="X1838" s="121" t="str">
        <f ca="1">_xlfn.XLOOKUP(G1838&amp;$X$2,BS_CONTROLE[CHAVE],BS_CONTROLE[Quantidade_11],"-")</f>
        <v>-</v>
      </c>
    </row>
    <row r="1839" spans="1:24" s="122" customFormat="1" hidden="1">
      <c r="A1839" s="118" t="str">
        <f>IF(FN_MC!Y1841="","*",FN_MC!Y1841)</f>
        <v>*</v>
      </c>
      <c r="B1839" s="118" t="str">
        <f>IF(FN_MC!X1841="","*",FN_MC!X1841)</f>
        <v>*</v>
      </c>
      <c r="C1839" s="118" t="str">
        <f>IF(FN_MC!Z1841="","*",FN_MC!Z1841)</f>
        <v>*</v>
      </c>
      <c r="D1839" s="119" t="str">
        <f>IF(FN_MC!S1841="","*",FN_MC!S1841)</f>
        <v>*</v>
      </c>
      <c r="E1839" s="119" t="str">
        <f>IF(FN_MC!T1841="","*",FN_MC!T1841)</f>
        <v>*</v>
      </c>
      <c r="F1839" s="119" t="str">
        <f>IF(FN_MC!B1841="","*",FN_MC!B1841)</f>
        <v>*</v>
      </c>
      <c r="G1839" s="119" t="str">
        <f>IF(FN_MC!D1841="","*",FN_MC!D1841)</f>
        <v>*</v>
      </c>
      <c r="H1839" s="119" t="str">
        <f>IF(FN_MC!F1841="","*",FN_MC!F1841)</f>
        <v>*</v>
      </c>
      <c r="I1839" s="119" t="str">
        <f>IF(FN_MC!H1841="","*",FN_MC!H1841)</f>
        <v>*</v>
      </c>
      <c r="J1839" s="119" t="str">
        <f>IF(FN_MC!I1841="","*",FN_MC!I1841)</f>
        <v>*</v>
      </c>
      <c r="K1839" s="119" t="str">
        <f>IF(FN_MC!M1841="","*",FN_MC!M1841)</f>
        <v>*</v>
      </c>
      <c r="L1839" s="119" t="str">
        <f>IF(FN_MC!N1841="","*",FN_MC!N1841)</f>
        <v>*</v>
      </c>
      <c r="M1839" s="120" t="str">
        <f>IF(FN_MC!J1841="","*",FN_MC!J1841)</f>
        <v>*</v>
      </c>
      <c r="N1839" s="120" t="str">
        <f>IF(FN_MC!K1841="","*",FN_MC!K1841)</f>
        <v>*</v>
      </c>
      <c r="O1839" s="120" t="str">
        <f>IF(FN_MC!L1841="","*",FN_MC!L1841)</f>
        <v>*</v>
      </c>
      <c r="P1839" s="120"/>
      <c r="Q1839" s="137" t="str">
        <f>IF(FN_MC!O1841="","*",FN_MC!O1841)</f>
        <v>*</v>
      </c>
      <c r="R1839" s="137" t="str">
        <f>IF(FN_MC!P1841="","*",FN_MC!P1841)</f>
        <v>*</v>
      </c>
      <c r="S1839" s="119" t="str">
        <f>IF(FN_MC!Q1843="","*",CONCATENATE(FN_MC!Q1843," ",FN_MC!R1843))</f>
        <v>*</v>
      </c>
      <c r="T1839" s="119" t="str">
        <f>IF(FN_MC!V1841="","*",FN_MC!V1841)</f>
        <v>*</v>
      </c>
      <c r="U1839" s="119" t="str">
        <f>IF(FN_MC!W1841="","*",FN_MC!W1841)</f>
        <v>*</v>
      </c>
      <c r="V1839" s="121" t="str">
        <f ca="1">_xlfn.XLOOKUP(G1839&amp;$V$2,BS_CONTROLE[CHAVE],BS_CONTROLE[Quantidade_11],"-")</f>
        <v>-</v>
      </c>
      <c r="W1839" s="121" t="str">
        <f ca="1">_xlfn.XLOOKUP(G1839&amp;$W$2,BS_CONTROLE[CHAVE],BS_CONTROLE[Quantidade_11],"-")</f>
        <v>-</v>
      </c>
      <c r="X1839" s="121" t="str">
        <f ca="1">_xlfn.XLOOKUP(G1839&amp;$X$2,BS_CONTROLE[CHAVE],BS_CONTROLE[Quantidade_11],"-")</f>
        <v>-</v>
      </c>
    </row>
    <row r="1840" spans="1:24" s="122" customFormat="1" hidden="1">
      <c r="A1840" s="160" t="str">
        <f>IF(FN_MC!Y1842="","*",FN_MC!Y1842)</f>
        <v>*</v>
      </c>
      <c r="B1840" s="160" t="str">
        <f>IF(FN_MC!X1842="","*",FN_MC!X1842)</f>
        <v>*</v>
      </c>
      <c r="C1840" s="160" t="str">
        <f>IF(FN_MC!Z1842="","*",FN_MC!Z1842)</f>
        <v>*</v>
      </c>
      <c r="D1840" s="161" t="str">
        <f>IF(FN_MC!S1842="","*",FN_MC!S1842)</f>
        <v>*</v>
      </c>
      <c r="E1840" s="161" t="str">
        <f>IF(FN_MC!T1842="","*",FN_MC!T1842)</f>
        <v>*</v>
      </c>
      <c r="F1840" s="161" t="str">
        <f>IF(FN_MC!B1842="","*",FN_MC!B1842)</f>
        <v>*</v>
      </c>
      <c r="G1840" s="161" t="str">
        <f>IF(FN_MC!D1842="","*",FN_MC!D1842)</f>
        <v>*</v>
      </c>
      <c r="H1840" s="161" t="str">
        <f>IF(FN_MC!F1842="","*",FN_MC!F1842)</f>
        <v>*</v>
      </c>
      <c r="I1840" s="161" t="str">
        <f>IF(FN_MC!H1842="","*",FN_MC!H1842)</f>
        <v>*</v>
      </c>
      <c r="J1840" s="161" t="str">
        <f>IF(FN_MC!I1842="","*",FN_MC!I1842)</f>
        <v>*</v>
      </c>
      <c r="K1840" s="161" t="str">
        <f>IF(FN_MC!M1842="","*",FN_MC!M1842)</f>
        <v>*</v>
      </c>
      <c r="L1840" s="161" t="str">
        <f>IF(FN_MC!N1842="","*",FN_MC!N1842)</f>
        <v>*</v>
      </c>
      <c r="M1840" s="162" t="str">
        <f>IF(FN_MC!J1842="","*",FN_MC!J1842)</f>
        <v>*</v>
      </c>
      <c r="N1840" s="162" t="str">
        <f>IF(FN_MC!K1842="","*",FN_MC!K1842)</f>
        <v>*</v>
      </c>
      <c r="O1840" s="162" t="str">
        <f>IF(FN_MC!L1842="","*",FN_MC!L1842)</f>
        <v>*</v>
      </c>
      <c r="P1840" s="162"/>
      <c r="Q1840" s="163" t="str">
        <f>IF(FN_MC!O1842="","*",FN_MC!O1842)</f>
        <v>*</v>
      </c>
      <c r="R1840" s="163" t="str">
        <f>IF(FN_MC!P1842="","*",FN_MC!P1842)</f>
        <v>*</v>
      </c>
      <c r="S1840" s="161" t="str">
        <f>IF(FN_MC!Q1844="","*",CONCATENATE(FN_MC!Q1844," ",FN_MC!R1844))</f>
        <v>*</v>
      </c>
      <c r="T1840" s="161" t="str">
        <f>IF(FN_MC!V1842="","*",FN_MC!V1842)</f>
        <v>*</v>
      </c>
      <c r="U1840" s="161" t="str">
        <f>IF(FN_MC!W1842="","*",FN_MC!W1842)</f>
        <v>*</v>
      </c>
      <c r="V1840" s="121" t="str">
        <f ca="1">_xlfn.XLOOKUP(G1840&amp;$V$2,BS_CONTROLE[CHAVE],BS_CONTROLE[Quantidade_11],"-")</f>
        <v>-</v>
      </c>
      <c r="W1840" s="121" t="str">
        <f ca="1">_xlfn.XLOOKUP(G1840&amp;$W$2,BS_CONTROLE[CHAVE],BS_CONTROLE[Quantidade_11],"-")</f>
        <v>-</v>
      </c>
      <c r="X1840" s="121" t="str">
        <f ca="1">_xlfn.XLOOKUP(G1840&amp;$X$2,BS_CONTROLE[CHAVE],BS_CONTROLE[Quantidade_11],"-")</f>
        <v>-</v>
      </c>
    </row>
    <row r="1841" spans="1:24" s="122" customFormat="1" hidden="1">
      <c r="A1841" s="160" t="str">
        <f>IF(FN_MC!Y1843="","*",FN_MC!Y1843)</f>
        <v>*</v>
      </c>
      <c r="B1841" s="160" t="str">
        <f>IF(FN_MC!X1843="","*",FN_MC!X1843)</f>
        <v>*</v>
      </c>
      <c r="C1841" s="160" t="str">
        <f>IF(FN_MC!Z1843="","*",FN_MC!Z1843)</f>
        <v>*</v>
      </c>
      <c r="D1841" s="161" t="str">
        <f>IF(FN_MC!S1843="","*",FN_MC!S1843)</f>
        <v>*</v>
      </c>
      <c r="E1841" s="161" t="str">
        <f>IF(FN_MC!T1843="","*",FN_MC!T1843)</f>
        <v>*</v>
      </c>
      <c r="F1841" s="161" t="str">
        <f>IF(FN_MC!B1843="","*",FN_MC!B1843)</f>
        <v>*</v>
      </c>
      <c r="G1841" s="161" t="str">
        <f>IF(FN_MC!D1843="","*",FN_MC!D1843)</f>
        <v>*</v>
      </c>
      <c r="H1841" s="161" t="str">
        <f>IF(FN_MC!F1843="","*",FN_MC!F1843)</f>
        <v>*</v>
      </c>
      <c r="I1841" s="161" t="str">
        <f>IF(FN_MC!H1843="","*",FN_MC!H1843)</f>
        <v>*</v>
      </c>
      <c r="J1841" s="161" t="str">
        <f>IF(FN_MC!I1843="","*",FN_MC!I1843)</f>
        <v>*</v>
      </c>
      <c r="K1841" s="161" t="str">
        <f>IF(FN_MC!M1843="","*",FN_MC!M1843)</f>
        <v>*</v>
      </c>
      <c r="L1841" s="161" t="str">
        <f>IF(FN_MC!N1843="","*",FN_MC!N1843)</f>
        <v>*</v>
      </c>
      <c r="M1841" s="162" t="str">
        <f>IF(FN_MC!J1843="","*",FN_MC!J1843)</f>
        <v>*</v>
      </c>
      <c r="N1841" s="162" t="str">
        <f>IF(FN_MC!K1843="","*",FN_MC!K1843)</f>
        <v>*</v>
      </c>
      <c r="O1841" s="162" t="str">
        <f>IF(FN_MC!L1843="","*",FN_MC!L1843)</f>
        <v>*</v>
      </c>
      <c r="P1841" s="162"/>
      <c r="Q1841" s="163" t="str">
        <f>IF(FN_MC!O1843="","*",FN_MC!O1843)</f>
        <v>*</v>
      </c>
      <c r="R1841" s="163" t="str">
        <f>IF(FN_MC!P1843="","*",FN_MC!P1843)</f>
        <v>*</v>
      </c>
      <c r="S1841" s="161" t="str">
        <f>IF(FN_MC!Q1845="","*",CONCATENATE(FN_MC!Q1845," ",FN_MC!R1845))</f>
        <v>*</v>
      </c>
      <c r="T1841" s="161" t="str">
        <f>IF(FN_MC!V1843="","*",FN_MC!V1843)</f>
        <v>*</v>
      </c>
      <c r="U1841" s="161" t="str">
        <f>IF(FN_MC!W1843="","*",FN_MC!W1843)</f>
        <v>*</v>
      </c>
      <c r="V1841" s="121" t="str">
        <f ca="1">_xlfn.XLOOKUP(G1841&amp;$V$2,BS_CONTROLE[CHAVE],BS_CONTROLE[Quantidade_11],"-")</f>
        <v>-</v>
      </c>
      <c r="W1841" s="121" t="str">
        <f ca="1">_xlfn.XLOOKUP(G1841&amp;$W$2,BS_CONTROLE[CHAVE],BS_CONTROLE[Quantidade_11],"-")</f>
        <v>-</v>
      </c>
      <c r="X1841" s="121" t="str">
        <f ca="1">_xlfn.XLOOKUP(G1841&amp;$X$2,BS_CONTROLE[CHAVE],BS_CONTROLE[Quantidade_11],"-")</f>
        <v>-</v>
      </c>
    </row>
    <row r="1842" spans="1:24" s="122" customFormat="1" hidden="1">
      <c r="A1842" s="118" t="str">
        <f>IF(FN_MC!Y1844="","*",FN_MC!Y1844)</f>
        <v>*</v>
      </c>
      <c r="B1842" s="118" t="str">
        <f>IF(FN_MC!X1844="","*",FN_MC!X1844)</f>
        <v>*</v>
      </c>
      <c r="C1842" s="118" t="str">
        <f>IF(FN_MC!Z1844="","*",FN_MC!Z1844)</f>
        <v>*</v>
      </c>
      <c r="D1842" s="119" t="str">
        <f>IF(FN_MC!S1844="","*",FN_MC!S1844)</f>
        <v>*</v>
      </c>
      <c r="E1842" s="119" t="str">
        <f>IF(FN_MC!T1844="","*",FN_MC!T1844)</f>
        <v>*</v>
      </c>
      <c r="F1842" s="119" t="str">
        <f>IF(FN_MC!B1844="","*",FN_MC!B1844)</f>
        <v>*</v>
      </c>
      <c r="G1842" s="119" t="str">
        <f>IF(FN_MC!D1844="","*",FN_MC!D1844)</f>
        <v>*</v>
      </c>
      <c r="H1842" s="119" t="str">
        <f>IF(FN_MC!F1844="","*",FN_MC!F1844)</f>
        <v>*</v>
      </c>
      <c r="I1842" s="119" t="str">
        <f>IF(FN_MC!H1844="","*",FN_MC!H1844)</f>
        <v>*</v>
      </c>
      <c r="J1842" s="119" t="str">
        <f>IF(FN_MC!I1844="","*",FN_MC!I1844)</f>
        <v>*</v>
      </c>
      <c r="K1842" s="119" t="str">
        <f>IF(FN_MC!M1844="","*",FN_MC!M1844)</f>
        <v>*</v>
      </c>
      <c r="L1842" s="119" t="str">
        <f>IF(FN_MC!N1844="","*",FN_MC!N1844)</f>
        <v>*</v>
      </c>
      <c r="M1842" s="120" t="str">
        <f>IF(FN_MC!J1844="","*",FN_MC!J1844)</f>
        <v>*</v>
      </c>
      <c r="N1842" s="120" t="str">
        <f>IF(FN_MC!K1844="","*",FN_MC!K1844)</f>
        <v>*</v>
      </c>
      <c r="O1842" s="120" t="str">
        <f>IF(FN_MC!L1844="","*",FN_MC!L1844)</f>
        <v>*</v>
      </c>
      <c r="P1842" s="120"/>
      <c r="Q1842" s="137" t="str">
        <f>IF(FN_MC!O1844="","*",FN_MC!O1844)</f>
        <v>*</v>
      </c>
      <c r="R1842" s="137" t="str">
        <f>IF(FN_MC!P1844="","*",FN_MC!P1844)</f>
        <v>*</v>
      </c>
      <c r="S1842" s="119" t="str">
        <f>IF(FN_MC!Q1846="","*",CONCATENATE(FN_MC!Q1846," ",FN_MC!R1846))</f>
        <v>*</v>
      </c>
      <c r="T1842" s="119" t="str">
        <f>IF(FN_MC!V1844="","*",FN_MC!V1844)</f>
        <v>*</v>
      </c>
      <c r="U1842" s="119" t="str">
        <f>IF(FN_MC!W1844="","*",FN_MC!W1844)</f>
        <v>*</v>
      </c>
      <c r="V1842" s="121" t="str">
        <f ca="1">_xlfn.XLOOKUP(G1842&amp;$V$2,BS_CONTROLE[CHAVE],BS_CONTROLE[Quantidade_11],"-")</f>
        <v>-</v>
      </c>
      <c r="W1842" s="121" t="str">
        <f ca="1">_xlfn.XLOOKUP(G1842&amp;$W$2,BS_CONTROLE[CHAVE],BS_CONTROLE[Quantidade_11],"-")</f>
        <v>-</v>
      </c>
      <c r="X1842" s="121" t="str">
        <f ca="1">_xlfn.XLOOKUP(G1842&amp;$X$2,BS_CONTROLE[CHAVE],BS_CONTROLE[Quantidade_11],"-")</f>
        <v>-</v>
      </c>
    </row>
    <row r="1843" spans="1:24" s="122" customFormat="1" hidden="1">
      <c r="A1843" s="160" t="str">
        <f>IF(FN_MC!Y1845="","*",FN_MC!Y1845)</f>
        <v>*</v>
      </c>
      <c r="B1843" s="160" t="str">
        <f>IF(FN_MC!X1845="","*",FN_MC!X1845)</f>
        <v>*</v>
      </c>
      <c r="C1843" s="160" t="str">
        <f>IF(FN_MC!Z1845="","*",FN_MC!Z1845)</f>
        <v>*</v>
      </c>
      <c r="D1843" s="161" t="str">
        <f>IF(FN_MC!S1845="","*",FN_MC!S1845)</f>
        <v>*</v>
      </c>
      <c r="E1843" s="161" t="str">
        <f>IF(FN_MC!T1845="","*",FN_MC!T1845)</f>
        <v>*</v>
      </c>
      <c r="F1843" s="161" t="str">
        <f>IF(FN_MC!B1845="","*",FN_MC!B1845)</f>
        <v>*</v>
      </c>
      <c r="G1843" s="161" t="str">
        <f>IF(FN_MC!D1845="","*",FN_MC!D1845)</f>
        <v>*</v>
      </c>
      <c r="H1843" s="161" t="str">
        <f>IF(FN_MC!F1845="","*",FN_MC!F1845)</f>
        <v>*</v>
      </c>
      <c r="I1843" s="161" t="str">
        <f>IF(FN_MC!H1845="","*",FN_MC!H1845)</f>
        <v>*</v>
      </c>
      <c r="J1843" s="161" t="str">
        <f>IF(FN_MC!I1845="","*",FN_MC!I1845)</f>
        <v>*</v>
      </c>
      <c r="K1843" s="161" t="str">
        <f>IF(FN_MC!M1845="","*",FN_MC!M1845)</f>
        <v>*</v>
      </c>
      <c r="L1843" s="161" t="str">
        <f>IF(FN_MC!N1845="","*",FN_MC!N1845)</f>
        <v>*</v>
      </c>
      <c r="M1843" s="162" t="str">
        <f>IF(FN_MC!J1845="","*",FN_MC!J1845)</f>
        <v>*</v>
      </c>
      <c r="N1843" s="162" t="str">
        <f>IF(FN_MC!K1845="","*",FN_MC!K1845)</f>
        <v>*</v>
      </c>
      <c r="O1843" s="162" t="str">
        <f>IF(FN_MC!L1845="","*",FN_MC!L1845)</f>
        <v>*</v>
      </c>
      <c r="P1843" s="162"/>
      <c r="Q1843" s="163" t="str">
        <f>IF(FN_MC!O1845="","*",FN_MC!O1845)</f>
        <v>*</v>
      </c>
      <c r="R1843" s="163" t="str">
        <f>IF(FN_MC!P1845="","*",FN_MC!P1845)</f>
        <v>*</v>
      </c>
      <c r="S1843" s="161" t="str">
        <f>IF(FN_MC!Q1847="","*",CONCATENATE(FN_MC!Q1847," ",FN_MC!R1847))</f>
        <v>*</v>
      </c>
      <c r="T1843" s="161" t="str">
        <f>IF(FN_MC!V1845="","*",FN_MC!V1845)</f>
        <v>*</v>
      </c>
      <c r="U1843" s="161" t="str">
        <f>IF(FN_MC!W1845="","*",FN_MC!W1845)</f>
        <v>*</v>
      </c>
      <c r="V1843" s="121" t="str">
        <f ca="1">_xlfn.XLOOKUP(G1843&amp;$V$2,BS_CONTROLE[CHAVE],BS_CONTROLE[Quantidade_11],"-")</f>
        <v>-</v>
      </c>
      <c r="W1843" s="121" t="str">
        <f ca="1">_xlfn.XLOOKUP(G1843&amp;$W$2,BS_CONTROLE[CHAVE],BS_CONTROLE[Quantidade_11],"-")</f>
        <v>-</v>
      </c>
      <c r="X1843" s="121" t="str">
        <f ca="1">_xlfn.XLOOKUP(G1843&amp;$X$2,BS_CONTROLE[CHAVE],BS_CONTROLE[Quantidade_11],"-")</f>
        <v>-</v>
      </c>
    </row>
    <row r="1844" spans="1:24" s="122" customFormat="1" hidden="1">
      <c r="A1844" s="160" t="str">
        <f>IF(FN_MC!Y1846="","*",FN_MC!Y1846)</f>
        <v>*</v>
      </c>
      <c r="B1844" s="160" t="str">
        <f>IF(FN_MC!X1846="","*",FN_MC!X1846)</f>
        <v>*</v>
      </c>
      <c r="C1844" s="160" t="str">
        <f>IF(FN_MC!Z1846="","*",FN_MC!Z1846)</f>
        <v>*</v>
      </c>
      <c r="D1844" s="161" t="str">
        <f>IF(FN_MC!S1846="","*",FN_MC!S1846)</f>
        <v>*</v>
      </c>
      <c r="E1844" s="161" t="str">
        <f>IF(FN_MC!T1846="","*",FN_MC!T1846)</f>
        <v>*</v>
      </c>
      <c r="F1844" s="161" t="str">
        <f>IF(FN_MC!B1846="","*",FN_MC!B1846)</f>
        <v>*</v>
      </c>
      <c r="G1844" s="161" t="str">
        <f>IF(FN_MC!D1846="","*",FN_MC!D1846)</f>
        <v>*</v>
      </c>
      <c r="H1844" s="161" t="str">
        <f>IF(FN_MC!F1846="","*",FN_MC!F1846)</f>
        <v>*</v>
      </c>
      <c r="I1844" s="161" t="str">
        <f>IF(FN_MC!H1846="","*",FN_MC!H1846)</f>
        <v>*</v>
      </c>
      <c r="J1844" s="161" t="str">
        <f>IF(FN_MC!I1846="","*",FN_MC!I1846)</f>
        <v>*</v>
      </c>
      <c r="K1844" s="161" t="str">
        <f>IF(FN_MC!M1846="","*",FN_MC!M1846)</f>
        <v>*</v>
      </c>
      <c r="L1844" s="161" t="str">
        <f>IF(FN_MC!N1846="","*",FN_MC!N1846)</f>
        <v>*</v>
      </c>
      <c r="M1844" s="162" t="str">
        <f>IF(FN_MC!J1846="","*",FN_MC!J1846)</f>
        <v>*</v>
      </c>
      <c r="N1844" s="162" t="str">
        <f>IF(FN_MC!K1846="","*",FN_MC!K1846)</f>
        <v>*</v>
      </c>
      <c r="O1844" s="162" t="str">
        <f>IF(FN_MC!L1846="","*",FN_MC!L1846)</f>
        <v>*</v>
      </c>
      <c r="P1844" s="162"/>
      <c r="Q1844" s="163" t="str">
        <f>IF(FN_MC!O1846="","*",FN_MC!O1846)</f>
        <v>*</v>
      </c>
      <c r="R1844" s="163" t="str">
        <f>IF(FN_MC!P1846="","*",FN_MC!P1846)</f>
        <v>*</v>
      </c>
      <c r="S1844" s="161" t="str">
        <f>IF(FN_MC!Q1848="","*",CONCATENATE(FN_MC!Q1848," ",FN_MC!R1848))</f>
        <v>*</v>
      </c>
      <c r="T1844" s="161" t="str">
        <f>IF(FN_MC!V1846="","*",FN_MC!V1846)</f>
        <v>*</v>
      </c>
      <c r="U1844" s="161" t="str">
        <f>IF(FN_MC!W1846="","*",FN_MC!W1846)</f>
        <v>*</v>
      </c>
      <c r="V1844" s="121" t="str">
        <f ca="1">_xlfn.XLOOKUP(G1844&amp;$V$2,BS_CONTROLE[CHAVE],BS_CONTROLE[Quantidade_11],"-")</f>
        <v>-</v>
      </c>
      <c r="W1844" s="121" t="str">
        <f ca="1">_xlfn.XLOOKUP(G1844&amp;$W$2,BS_CONTROLE[CHAVE],BS_CONTROLE[Quantidade_11],"-")</f>
        <v>-</v>
      </c>
      <c r="X1844" s="121" t="str">
        <f ca="1">_xlfn.XLOOKUP(G1844&amp;$X$2,BS_CONTROLE[CHAVE],BS_CONTROLE[Quantidade_11],"-")</f>
        <v>-</v>
      </c>
    </row>
    <row r="1845" spans="1:24" s="122" customFormat="1" hidden="1">
      <c r="A1845" s="118" t="str">
        <f>IF(FN_MC!Y1847="","*",FN_MC!Y1847)</f>
        <v>*</v>
      </c>
      <c r="B1845" s="118" t="str">
        <f>IF(FN_MC!X1847="","*",FN_MC!X1847)</f>
        <v>*</v>
      </c>
      <c r="C1845" s="118" t="str">
        <f>IF(FN_MC!Z1847="","*",FN_MC!Z1847)</f>
        <v>*</v>
      </c>
      <c r="D1845" s="119" t="str">
        <f>IF(FN_MC!S1847="","*",FN_MC!S1847)</f>
        <v>*</v>
      </c>
      <c r="E1845" s="119" t="str">
        <f>IF(FN_MC!T1847="","*",FN_MC!T1847)</f>
        <v>*</v>
      </c>
      <c r="F1845" s="119" t="str">
        <f>IF(FN_MC!B1847="","*",FN_MC!B1847)</f>
        <v>*</v>
      </c>
      <c r="G1845" s="119" t="str">
        <f>IF(FN_MC!D1847="","*",FN_MC!D1847)</f>
        <v>*</v>
      </c>
      <c r="H1845" s="119" t="str">
        <f>IF(FN_MC!F1847="","*",FN_MC!F1847)</f>
        <v>*</v>
      </c>
      <c r="I1845" s="119" t="str">
        <f>IF(FN_MC!H1847="","*",FN_MC!H1847)</f>
        <v>*</v>
      </c>
      <c r="J1845" s="119" t="str">
        <f>IF(FN_MC!I1847="","*",FN_MC!I1847)</f>
        <v>*</v>
      </c>
      <c r="K1845" s="119" t="str">
        <f>IF(FN_MC!M1847="","*",FN_MC!M1847)</f>
        <v>*</v>
      </c>
      <c r="L1845" s="119" t="str">
        <f>IF(FN_MC!N1847="","*",FN_MC!N1847)</f>
        <v>*</v>
      </c>
      <c r="M1845" s="120" t="str">
        <f>IF(FN_MC!J1847="","*",FN_MC!J1847)</f>
        <v>*</v>
      </c>
      <c r="N1845" s="120" t="str">
        <f>IF(FN_MC!K1847="","*",FN_MC!K1847)</f>
        <v>*</v>
      </c>
      <c r="O1845" s="120" t="str">
        <f>IF(FN_MC!L1847="","*",FN_MC!L1847)</f>
        <v>*</v>
      </c>
      <c r="P1845" s="120"/>
      <c r="Q1845" s="137" t="str">
        <f>IF(FN_MC!O1847="","*",FN_MC!O1847)</f>
        <v>*</v>
      </c>
      <c r="R1845" s="137" t="str">
        <f>IF(FN_MC!P1847="","*",FN_MC!P1847)</f>
        <v>*</v>
      </c>
      <c r="S1845" s="119" t="str">
        <f>IF(FN_MC!Q1849="","*",CONCATENATE(FN_MC!Q1849," ",FN_MC!R1849))</f>
        <v>*</v>
      </c>
      <c r="T1845" s="119" t="str">
        <f>IF(FN_MC!V1847="","*",FN_MC!V1847)</f>
        <v>*</v>
      </c>
      <c r="U1845" s="119" t="str">
        <f>IF(FN_MC!W1847="","*",FN_MC!W1847)</f>
        <v>*</v>
      </c>
      <c r="V1845" s="121" t="str">
        <f ca="1">_xlfn.XLOOKUP(G1845&amp;$V$2,BS_CONTROLE[CHAVE],BS_CONTROLE[Quantidade_11],"-")</f>
        <v>-</v>
      </c>
      <c r="W1845" s="121" t="str">
        <f ca="1">_xlfn.XLOOKUP(G1845&amp;$W$2,BS_CONTROLE[CHAVE],BS_CONTROLE[Quantidade_11],"-")</f>
        <v>-</v>
      </c>
      <c r="X1845" s="121" t="str">
        <f ca="1">_xlfn.XLOOKUP(G1845&amp;$X$2,BS_CONTROLE[CHAVE],BS_CONTROLE[Quantidade_11],"-")</f>
        <v>-</v>
      </c>
    </row>
    <row r="1846" spans="1:24" s="122" customFormat="1" hidden="1">
      <c r="A1846" s="160" t="str">
        <f>IF(FN_MC!Y1848="","*",FN_MC!Y1848)</f>
        <v>*</v>
      </c>
      <c r="B1846" s="160" t="str">
        <f>IF(FN_MC!X1848="","*",FN_MC!X1848)</f>
        <v>*</v>
      </c>
      <c r="C1846" s="160" t="str">
        <f>IF(FN_MC!Z1848="","*",FN_MC!Z1848)</f>
        <v>*</v>
      </c>
      <c r="D1846" s="161" t="str">
        <f>IF(FN_MC!S1848="","*",FN_MC!S1848)</f>
        <v>*</v>
      </c>
      <c r="E1846" s="161" t="str">
        <f>IF(FN_MC!T1848="","*",FN_MC!T1848)</f>
        <v>*</v>
      </c>
      <c r="F1846" s="161" t="str">
        <f>IF(FN_MC!B1848="","*",FN_MC!B1848)</f>
        <v>*</v>
      </c>
      <c r="G1846" s="161" t="str">
        <f>IF(FN_MC!D1848="","*",FN_MC!D1848)</f>
        <v>*</v>
      </c>
      <c r="H1846" s="161" t="str">
        <f>IF(FN_MC!F1848="","*",FN_MC!F1848)</f>
        <v>*</v>
      </c>
      <c r="I1846" s="161" t="str">
        <f>IF(FN_MC!H1848="","*",FN_MC!H1848)</f>
        <v>*</v>
      </c>
      <c r="J1846" s="161" t="str">
        <f>IF(FN_MC!I1848="","*",FN_MC!I1848)</f>
        <v>*</v>
      </c>
      <c r="K1846" s="161" t="str">
        <f>IF(FN_MC!M1848="","*",FN_MC!M1848)</f>
        <v>*</v>
      </c>
      <c r="L1846" s="161" t="str">
        <f>IF(FN_MC!N1848="","*",FN_MC!N1848)</f>
        <v>*</v>
      </c>
      <c r="M1846" s="162" t="str">
        <f>IF(FN_MC!J1848="","*",FN_MC!J1848)</f>
        <v>*</v>
      </c>
      <c r="N1846" s="162" t="str">
        <f>IF(FN_MC!K1848="","*",FN_MC!K1848)</f>
        <v>*</v>
      </c>
      <c r="O1846" s="162" t="str">
        <f>IF(FN_MC!L1848="","*",FN_MC!L1848)</f>
        <v>*</v>
      </c>
      <c r="P1846" s="162"/>
      <c r="Q1846" s="163" t="str">
        <f>IF(FN_MC!O1848="","*",FN_MC!O1848)</f>
        <v>*</v>
      </c>
      <c r="R1846" s="163" t="str">
        <f>IF(FN_MC!P1848="","*",FN_MC!P1848)</f>
        <v>*</v>
      </c>
      <c r="S1846" s="161" t="str">
        <f>IF(FN_MC!Q1850="","*",CONCATENATE(FN_MC!Q1850," ",FN_MC!R1850))</f>
        <v>*</v>
      </c>
      <c r="T1846" s="161" t="str">
        <f>IF(FN_MC!V1848="","*",FN_MC!V1848)</f>
        <v>*</v>
      </c>
      <c r="U1846" s="161" t="str">
        <f>IF(FN_MC!W1848="","*",FN_MC!W1848)</f>
        <v>*</v>
      </c>
      <c r="V1846" s="121" t="str">
        <f ca="1">_xlfn.XLOOKUP(G1846&amp;$V$2,BS_CONTROLE[CHAVE],BS_CONTROLE[Quantidade_11],"-")</f>
        <v>-</v>
      </c>
      <c r="W1846" s="121" t="str">
        <f ca="1">_xlfn.XLOOKUP(G1846&amp;$W$2,BS_CONTROLE[CHAVE],BS_CONTROLE[Quantidade_11],"-")</f>
        <v>-</v>
      </c>
      <c r="X1846" s="121" t="str">
        <f ca="1">_xlfn.XLOOKUP(G1846&amp;$X$2,BS_CONTROLE[CHAVE],BS_CONTROLE[Quantidade_11],"-")</f>
        <v>-</v>
      </c>
    </row>
    <row r="1847" spans="1:24" s="122" customFormat="1" hidden="1">
      <c r="A1847" s="160" t="str">
        <f>IF(FN_MC!Y1849="","*",FN_MC!Y1849)</f>
        <v>*</v>
      </c>
      <c r="B1847" s="160" t="str">
        <f>IF(FN_MC!X1849="","*",FN_MC!X1849)</f>
        <v>*</v>
      </c>
      <c r="C1847" s="160" t="str">
        <f>IF(FN_MC!Z1849="","*",FN_MC!Z1849)</f>
        <v>*</v>
      </c>
      <c r="D1847" s="161" t="str">
        <f>IF(FN_MC!S1849="","*",FN_MC!S1849)</f>
        <v>*</v>
      </c>
      <c r="E1847" s="161" t="str">
        <f>IF(FN_MC!T1849="","*",FN_MC!T1849)</f>
        <v>*</v>
      </c>
      <c r="F1847" s="161" t="str">
        <f>IF(FN_MC!B1849="","*",FN_MC!B1849)</f>
        <v>*</v>
      </c>
      <c r="G1847" s="161" t="str">
        <f>IF(FN_MC!D1849="","*",FN_MC!D1849)</f>
        <v>*</v>
      </c>
      <c r="H1847" s="161" t="str">
        <f>IF(FN_MC!F1849="","*",FN_MC!F1849)</f>
        <v>*</v>
      </c>
      <c r="I1847" s="161" t="str">
        <f>IF(FN_MC!H1849="","*",FN_MC!H1849)</f>
        <v>*</v>
      </c>
      <c r="J1847" s="161" t="str">
        <f>IF(FN_MC!I1849="","*",FN_MC!I1849)</f>
        <v>*</v>
      </c>
      <c r="K1847" s="161" t="str">
        <f>IF(FN_MC!M1849="","*",FN_MC!M1849)</f>
        <v>*</v>
      </c>
      <c r="L1847" s="161" t="str">
        <f>IF(FN_MC!N1849="","*",FN_MC!N1849)</f>
        <v>*</v>
      </c>
      <c r="M1847" s="162" t="str">
        <f>IF(FN_MC!J1849="","*",FN_MC!J1849)</f>
        <v>*</v>
      </c>
      <c r="N1847" s="162" t="str">
        <f>IF(FN_MC!K1849="","*",FN_MC!K1849)</f>
        <v>*</v>
      </c>
      <c r="O1847" s="162" t="str">
        <f>IF(FN_MC!L1849="","*",FN_MC!L1849)</f>
        <v>*</v>
      </c>
      <c r="P1847" s="162"/>
      <c r="Q1847" s="163" t="str">
        <f>IF(FN_MC!O1849="","*",FN_MC!O1849)</f>
        <v>*</v>
      </c>
      <c r="R1847" s="163" t="str">
        <f>IF(FN_MC!P1849="","*",FN_MC!P1849)</f>
        <v>*</v>
      </c>
      <c r="S1847" s="161" t="str">
        <f>IF(FN_MC!Q1851="","*",CONCATENATE(FN_MC!Q1851," ",FN_MC!R1851))</f>
        <v>*</v>
      </c>
      <c r="T1847" s="161" t="str">
        <f>IF(FN_MC!V1849="","*",FN_MC!V1849)</f>
        <v>*</v>
      </c>
      <c r="U1847" s="161" t="str">
        <f>IF(FN_MC!W1849="","*",FN_MC!W1849)</f>
        <v>*</v>
      </c>
      <c r="V1847" s="121" t="str">
        <f ca="1">_xlfn.XLOOKUP(G1847&amp;$V$2,BS_CONTROLE[CHAVE],BS_CONTROLE[Quantidade_11],"-")</f>
        <v>-</v>
      </c>
      <c r="W1847" s="121" t="str">
        <f ca="1">_xlfn.XLOOKUP(G1847&amp;$W$2,BS_CONTROLE[CHAVE],BS_CONTROLE[Quantidade_11],"-")</f>
        <v>-</v>
      </c>
      <c r="X1847" s="121" t="str">
        <f ca="1">_xlfn.XLOOKUP(G1847&amp;$X$2,BS_CONTROLE[CHAVE],BS_CONTROLE[Quantidade_11],"-")</f>
        <v>-</v>
      </c>
    </row>
    <row r="1848" spans="1:24" s="122" customFormat="1" hidden="1">
      <c r="A1848" s="118" t="str">
        <f>IF(FN_MC!Y1850="","*",FN_MC!Y1850)</f>
        <v>*</v>
      </c>
      <c r="B1848" s="118" t="str">
        <f>IF(FN_MC!X1850="","*",FN_MC!X1850)</f>
        <v>*</v>
      </c>
      <c r="C1848" s="118" t="str">
        <f>IF(FN_MC!Z1850="","*",FN_MC!Z1850)</f>
        <v>*</v>
      </c>
      <c r="D1848" s="119" t="str">
        <f>IF(FN_MC!S1850="","*",FN_MC!S1850)</f>
        <v>*</v>
      </c>
      <c r="E1848" s="119" t="str">
        <f>IF(FN_MC!T1850="","*",FN_MC!T1850)</f>
        <v>*</v>
      </c>
      <c r="F1848" s="119" t="str">
        <f>IF(FN_MC!B1850="","*",FN_MC!B1850)</f>
        <v>*</v>
      </c>
      <c r="G1848" s="119" t="str">
        <f>IF(FN_MC!D1850="","*",FN_MC!D1850)</f>
        <v>*</v>
      </c>
      <c r="H1848" s="119" t="str">
        <f>IF(FN_MC!F1850="","*",FN_MC!F1850)</f>
        <v>*</v>
      </c>
      <c r="I1848" s="119" t="str">
        <f>IF(FN_MC!H1850="","*",FN_MC!H1850)</f>
        <v>*</v>
      </c>
      <c r="J1848" s="119" t="str">
        <f>IF(FN_MC!I1850="","*",FN_MC!I1850)</f>
        <v>*</v>
      </c>
      <c r="K1848" s="119" t="str">
        <f>IF(FN_MC!M1850="","*",FN_MC!M1850)</f>
        <v>*</v>
      </c>
      <c r="L1848" s="119" t="str">
        <f>IF(FN_MC!N1850="","*",FN_MC!N1850)</f>
        <v>*</v>
      </c>
      <c r="M1848" s="120" t="str">
        <f>IF(FN_MC!J1850="","*",FN_MC!J1850)</f>
        <v>*</v>
      </c>
      <c r="N1848" s="120" t="str">
        <f>IF(FN_MC!K1850="","*",FN_MC!K1850)</f>
        <v>*</v>
      </c>
      <c r="O1848" s="120" t="str">
        <f>IF(FN_MC!L1850="","*",FN_MC!L1850)</f>
        <v>*</v>
      </c>
      <c r="P1848" s="120"/>
      <c r="Q1848" s="137" t="str">
        <f>IF(FN_MC!O1850="","*",FN_MC!O1850)</f>
        <v>*</v>
      </c>
      <c r="R1848" s="137" t="str">
        <f>IF(FN_MC!P1850="","*",FN_MC!P1850)</f>
        <v>*</v>
      </c>
      <c r="S1848" s="119" t="str">
        <f>IF(FN_MC!Q1852="","*",CONCATENATE(FN_MC!Q1852," ",FN_MC!R1852))</f>
        <v>*</v>
      </c>
      <c r="T1848" s="119" t="str">
        <f>IF(FN_MC!V1850="","*",FN_MC!V1850)</f>
        <v>*</v>
      </c>
      <c r="U1848" s="119" t="str">
        <f>IF(FN_MC!W1850="","*",FN_MC!W1850)</f>
        <v>*</v>
      </c>
      <c r="V1848" s="121" t="str">
        <f ca="1">_xlfn.XLOOKUP(G1848&amp;$V$2,BS_CONTROLE[CHAVE],BS_CONTROLE[Quantidade_11],"-")</f>
        <v>-</v>
      </c>
      <c r="W1848" s="121" t="str">
        <f ca="1">_xlfn.XLOOKUP(G1848&amp;$W$2,BS_CONTROLE[CHAVE],BS_CONTROLE[Quantidade_11],"-")</f>
        <v>-</v>
      </c>
      <c r="X1848" s="121" t="str">
        <f ca="1">_xlfn.XLOOKUP(G1848&amp;$X$2,BS_CONTROLE[CHAVE],BS_CONTROLE[Quantidade_11],"-")</f>
        <v>-</v>
      </c>
    </row>
    <row r="1849" spans="1:24" s="122" customFormat="1" hidden="1">
      <c r="A1849" s="160" t="str">
        <f>IF(FN_MC!Y1851="","*",FN_MC!Y1851)</f>
        <v>*</v>
      </c>
      <c r="B1849" s="160" t="str">
        <f>IF(FN_MC!X1851="","*",FN_MC!X1851)</f>
        <v>*</v>
      </c>
      <c r="C1849" s="160" t="str">
        <f>IF(FN_MC!Z1851="","*",FN_MC!Z1851)</f>
        <v>*</v>
      </c>
      <c r="D1849" s="161" t="str">
        <f>IF(FN_MC!S1851="","*",FN_MC!S1851)</f>
        <v>*</v>
      </c>
      <c r="E1849" s="161" t="str">
        <f>IF(FN_MC!T1851="","*",FN_MC!T1851)</f>
        <v>*</v>
      </c>
      <c r="F1849" s="161" t="str">
        <f>IF(FN_MC!B1851="","*",FN_MC!B1851)</f>
        <v>*</v>
      </c>
      <c r="G1849" s="161" t="str">
        <f>IF(FN_MC!D1851="","*",FN_MC!D1851)</f>
        <v>*</v>
      </c>
      <c r="H1849" s="161" t="str">
        <f>IF(FN_MC!F1851="","*",FN_MC!F1851)</f>
        <v>*</v>
      </c>
      <c r="I1849" s="161" t="str">
        <f>IF(FN_MC!H1851="","*",FN_MC!H1851)</f>
        <v>*</v>
      </c>
      <c r="J1849" s="161" t="str">
        <f>IF(FN_MC!I1851="","*",FN_MC!I1851)</f>
        <v>*</v>
      </c>
      <c r="K1849" s="161" t="str">
        <f>IF(FN_MC!M1851="","*",FN_MC!M1851)</f>
        <v>*</v>
      </c>
      <c r="L1849" s="161" t="str">
        <f>IF(FN_MC!N1851="","*",FN_MC!N1851)</f>
        <v>*</v>
      </c>
      <c r="M1849" s="162" t="str">
        <f>IF(FN_MC!J1851="","*",FN_MC!J1851)</f>
        <v>*</v>
      </c>
      <c r="N1849" s="162" t="str">
        <f>IF(FN_MC!K1851="","*",FN_MC!K1851)</f>
        <v>*</v>
      </c>
      <c r="O1849" s="162" t="str">
        <f>IF(FN_MC!L1851="","*",FN_MC!L1851)</f>
        <v>*</v>
      </c>
      <c r="P1849" s="162"/>
      <c r="Q1849" s="163" t="str">
        <f>IF(FN_MC!O1851="","*",FN_MC!O1851)</f>
        <v>*</v>
      </c>
      <c r="R1849" s="163" t="str">
        <f>IF(FN_MC!P1851="","*",FN_MC!P1851)</f>
        <v>*</v>
      </c>
      <c r="S1849" s="161" t="str">
        <f>IF(FN_MC!Q1853="","*",CONCATENATE(FN_MC!Q1853," ",FN_MC!R1853))</f>
        <v>*</v>
      </c>
      <c r="T1849" s="161" t="str">
        <f>IF(FN_MC!V1851="","*",FN_MC!V1851)</f>
        <v>*</v>
      </c>
      <c r="U1849" s="161" t="str">
        <f>IF(FN_MC!W1851="","*",FN_MC!W1851)</f>
        <v>*</v>
      </c>
      <c r="V1849" s="121" t="str">
        <f ca="1">_xlfn.XLOOKUP(G1849&amp;$V$2,BS_CONTROLE[CHAVE],BS_CONTROLE[Quantidade_11],"-")</f>
        <v>-</v>
      </c>
      <c r="W1849" s="121" t="str">
        <f ca="1">_xlfn.XLOOKUP(G1849&amp;$W$2,BS_CONTROLE[CHAVE],BS_CONTROLE[Quantidade_11],"-")</f>
        <v>-</v>
      </c>
      <c r="X1849" s="121" t="str">
        <f ca="1">_xlfn.XLOOKUP(G1849&amp;$X$2,BS_CONTROLE[CHAVE],BS_CONTROLE[Quantidade_11],"-")</f>
        <v>-</v>
      </c>
    </row>
    <row r="1850" spans="1:24" s="122" customFormat="1" hidden="1">
      <c r="A1850" s="160" t="str">
        <f>IF(FN_MC!Y1852="","*",FN_MC!Y1852)</f>
        <v>*</v>
      </c>
      <c r="B1850" s="160" t="str">
        <f>IF(FN_MC!X1852="","*",FN_MC!X1852)</f>
        <v>*</v>
      </c>
      <c r="C1850" s="160" t="str">
        <f>IF(FN_MC!Z1852="","*",FN_MC!Z1852)</f>
        <v>*</v>
      </c>
      <c r="D1850" s="161" t="str">
        <f>IF(FN_MC!S1852="","*",FN_MC!S1852)</f>
        <v>*</v>
      </c>
      <c r="E1850" s="161" t="str">
        <f>IF(FN_MC!T1852="","*",FN_MC!T1852)</f>
        <v>*</v>
      </c>
      <c r="F1850" s="161" t="str">
        <f>IF(FN_MC!B1852="","*",FN_MC!B1852)</f>
        <v>*</v>
      </c>
      <c r="G1850" s="161" t="str">
        <f>IF(FN_MC!D1852="","*",FN_MC!D1852)</f>
        <v>*</v>
      </c>
      <c r="H1850" s="161" t="str">
        <f>IF(FN_MC!F1852="","*",FN_MC!F1852)</f>
        <v>*</v>
      </c>
      <c r="I1850" s="161" t="str">
        <f>IF(FN_MC!H1852="","*",FN_MC!H1852)</f>
        <v>*</v>
      </c>
      <c r="J1850" s="161" t="str">
        <f>IF(FN_MC!I1852="","*",FN_MC!I1852)</f>
        <v>*</v>
      </c>
      <c r="K1850" s="161" t="str">
        <f>IF(FN_MC!M1852="","*",FN_MC!M1852)</f>
        <v>*</v>
      </c>
      <c r="L1850" s="161" t="str">
        <f>IF(FN_MC!N1852="","*",FN_MC!N1852)</f>
        <v>*</v>
      </c>
      <c r="M1850" s="162" t="str">
        <f>IF(FN_MC!J1852="","*",FN_MC!J1852)</f>
        <v>*</v>
      </c>
      <c r="N1850" s="162" t="str">
        <f>IF(FN_MC!K1852="","*",FN_MC!K1852)</f>
        <v>*</v>
      </c>
      <c r="O1850" s="162" t="str">
        <f>IF(FN_MC!L1852="","*",FN_MC!L1852)</f>
        <v>*</v>
      </c>
      <c r="P1850" s="162"/>
      <c r="Q1850" s="163" t="str">
        <f>IF(FN_MC!O1852="","*",FN_MC!O1852)</f>
        <v>*</v>
      </c>
      <c r="R1850" s="163" t="str">
        <f>IF(FN_MC!P1852="","*",FN_MC!P1852)</f>
        <v>*</v>
      </c>
      <c r="S1850" s="161" t="str">
        <f>IF(FN_MC!Q1854="","*",CONCATENATE(FN_MC!Q1854," ",FN_MC!R1854))</f>
        <v>*</v>
      </c>
      <c r="T1850" s="161" t="str">
        <f>IF(FN_MC!V1852="","*",FN_MC!V1852)</f>
        <v>*</v>
      </c>
      <c r="U1850" s="161" t="str">
        <f>IF(FN_MC!W1852="","*",FN_MC!W1852)</f>
        <v>*</v>
      </c>
      <c r="V1850" s="121" t="str">
        <f ca="1">_xlfn.XLOOKUP(G1850&amp;$V$2,BS_CONTROLE[CHAVE],BS_CONTROLE[Quantidade_11],"-")</f>
        <v>-</v>
      </c>
      <c r="W1850" s="121" t="str">
        <f ca="1">_xlfn.XLOOKUP(G1850&amp;$W$2,BS_CONTROLE[CHAVE],BS_CONTROLE[Quantidade_11],"-")</f>
        <v>-</v>
      </c>
      <c r="X1850" s="121" t="str">
        <f ca="1">_xlfn.XLOOKUP(G1850&amp;$X$2,BS_CONTROLE[CHAVE],BS_CONTROLE[Quantidade_11],"-")</f>
        <v>-</v>
      </c>
    </row>
    <row r="1851" spans="1:24" s="122" customFormat="1" hidden="1">
      <c r="A1851" s="118" t="str">
        <f>IF(FN_MC!Y1853="","*",FN_MC!Y1853)</f>
        <v>*</v>
      </c>
      <c r="B1851" s="118" t="str">
        <f>IF(FN_MC!X1853="","*",FN_MC!X1853)</f>
        <v>*</v>
      </c>
      <c r="C1851" s="118" t="str">
        <f>IF(FN_MC!Z1853="","*",FN_MC!Z1853)</f>
        <v>*</v>
      </c>
      <c r="D1851" s="119" t="str">
        <f>IF(FN_MC!S1853="","*",FN_MC!S1853)</f>
        <v>*</v>
      </c>
      <c r="E1851" s="119" t="str">
        <f>IF(FN_MC!T1853="","*",FN_MC!T1853)</f>
        <v>*</v>
      </c>
      <c r="F1851" s="119" t="str">
        <f>IF(FN_MC!B1853="","*",FN_MC!B1853)</f>
        <v>*</v>
      </c>
      <c r="G1851" s="119" t="str">
        <f>IF(FN_MC!D1853="","*",FN_MC!D1853)</f>
        <v>*</v>
      </c>
      <c r="H1851" s="119" t="str">
        <f>IF(FN_MC!F1853="","*",FN_MC!F1853)</f>
        <v>*</v>
      </c>
      <c r="I1851" s="119" t="str">
        <f>IF(FN_MC!H1853="","*",FN_MC!H1853)</f>
        <v>*</v>
      </c>
      <c r="J1851" s="119" t="str">
        <f>IF(FN_MC!I1853="","*",FN_MC!I1853)</f>
        <v>*</v>
      </c>
      <c r="K1851" s="119" t="str">
        <f>IF(FN_MC!M1853="","*",FN_MC!M1853)</f>
        <v>*</v>
      </c>
      <c r="L1851" s="119" t="str">
        <f>IF(FN_MC!N1853="","*",FN_MC!N1853)</f>
        <v>*</v>
      </c>
      <c r="M1851" s="120" t="str">
        <f>IF(FN_MC!J1853="","*",FN_MC!J1853)</f>
        <v>*</v>
      </c>
      <c r="N1851" s="120" t="str">
        <f>IF(FN_MC!K1853="","*",FN_MC!K1853)</f>
        <v>*</v>
      </c>
      <c r="O1851" s="120" t="str">
        <f>IF(FN_MC!L1853="","*",FN_MC!L1853)</f>
        <v>*</v>
      </c>
      <c r="P1851" s="120"/>
      <c r="Q1851" s="137" t="str">
        <f>IF(FN_MC!O1853="","*",FN_MC!O1853)</f>
        <v>*</v>
      </c>
      <c r="R1851" s="137" t="str">
        <f>IF(FN_MC!P1853="","*",FN_MC!P1853)</f>
        <v>*</v>
      </c>
      <c r="S1851" s="119" t="str">
        <f>IF(FN_MC!Q1855="","*",CONCATENATE(FN_MC!Q1855," ",FN_MC!R1855))</f>
        <v>*</v>
      </c>
      <c r="T1851" s="119" t="str">
        <f>IF(FN_MC!V1853="","*",FN_MC!V1853)</f>
        <v>*</v>
      </c>
      <c r="U1851" s="119" t="str">
        <f>IF(FN_MC!W1853="","*",FN_MC!W1853)</f>
        <v>*</v>
      </c>
      <c r="V1851" s="121" t="str">
        <f ca="1">_xlfn.XLOOKUP(G1851&amp;$V$2,BS_CONTROLE[CHAVE],BS_CONTROLE[Quantidade_11],"-")</f>
        <v>-</v>
      </c>
      <c r="W1851" s="121" t="str">
        <f ca="1">_xlfn.XLOOKUP(G1851&amp;$W$2,BS_CONTROLE[CHAVE],BS_CONTROLE[Quantidade_11],"-")</f>
        <v>-</v>
      </c>
      <c r="X1851" s="121" t="str">
        <f ca="1">_xlfn.XLOOKUP(G1851&amp;$X$2,BS_CONTROLE[CHAVE],BS_CONTROLE[Quantidade_11],"-")</f>
        <v>-</v>
      </c>
    </row>
    <row r="1852" spans="1:24" s="122" customFormat="1" hidden="1">
      <c r="A1852" s="160" t="str">
        <f>IF(FN_MC!Y1854="","*",FN_MC!Y1854)</f>
        <v>*</v>
      </c>
      <c r="B1852" s="160" t="str">
        <f>IF(FN_MC!X1854="","*",FN_MC!X1854)</f>
        <v>*</v>
      </c>
      <c r="C1852" s="160" t="str">
        <f>IF(FN_MC!Z1854="","*",FN_MC!Z1854)</f>
        <v>*</v>
      </c>
      <c r="D1852" s="161" t="str">
        <f>IF(FN_MC!S1854="","*",FN_MC!S1854)</f>
        <v>*</v>
      </c>
      <c r="E1852" s="161" t="str">
        <f>IF(FN_MC!T1854="","*",FN_MC!T1854)</f>
        <v>*</v>
      </c>
      <c r="F1852" s="161" t="str">
        <f>IF(FN_MC!B1854="","*",FN_MC!B1854)</f>
        <v>*</v>
      </c>
      <c r="G1852" s="161" t="str">
        <f>IF(FN_MC!D1854="","*",FN_MC!D1854)</f>
        <v>*</v>
      </c>
      <c r="H1852" s="161" t="str">
        <f>IF(FN_MC!F1854="","*",FN_MC!F1854)</f>
        <v>*</v>
      </c>
      <c r="I1852" s="161" t="str">
        <f>IF(FN_MC!H1854="","*",FN_MC!H1854)</f>
        <v>*</v>
      </c>
      <c r="J1852" s="161" t="str">
        <f>IF(FN_MC!I1854="","*",FN_MC!I1854)</f>
        <v>*</v>
      </c>
      <c r="K1852" s="161" t="str">
        <f>IF(FN_MC!M1854="","*",FN_MC!M1854)</f>
        <v>*</v>
      </c>
      <c r="L1852" s="161" t="str">
        <f>IF(FN_MC!N1854="","*",FN_MC!N1854)</f>
        <v>*</v>
      </c>
      <c r="M1852" s="162" t="str">
        <f>IF(FN_MC!J1854="","*",FN_MC!J1854)</f>
        <v>*</v>
      </c>
      <c r="N1852" s="162" t="str">
        <f>IF(FN_MC!K1854="","*",FN_MC!K1854)</f>
        <v>*</v>
      </c>
      <c r="O1852" s="162" t="str">
        <f>IF(FN_MC!L1854="","*",FN_MC!L1854)</f>
        <v>*</v>
      </c>
      <c r="P1852" s="162"/>
      <c r="Q1852" s="163" t="str">
        <f>IF(FN_MC!O1854="","*",FN_MC!O1854)</f>
        <v>*</v>
      </c>
      <c r="R1852" s="163" t="str">
        <f>IF(FN_MC!P1854="","*",FN_MC!P1854)</f>
        <v>*</v>
      </c>
      <c r="S1852" s="161" t="str">
        <f>IF(FN_MC!Q1856="","*",CONCATENATE(FN_MC!Q1856," ",FN_MC!R1856))</f>
        <v>*</v>
      </c>
      <c r="T1852" s="161" t="str">
        <f>IF(FN_MC!V1854="","*",FN_MC!V1854)</f>
        <v>*</v>
      </c>
      <c r="U1852" s="161" t="str">
        <f>IF(FN_MC!W1854="","*",FN_MC!W1854)</f>
        <v>*</v>
      </c>
      <c r="V1852" s="121" t="str">
        <f ca="1">_xlfn.XLOOKUP(G1852&amp;$V$2,BS_CONTROLE[CHAVE],BS_CONTROLE[Quantidade_11],"-")</f>
        <v>-</v>
      </c>
      <c r="W1852" s="121" t="str">
        <f ca="1">_xlfn.XLOOKUP(G1852&amp;$W$2,BS_CONTROLE[CHAVE],BS_CONTROLE[Quantidade_11],"-")</f>
        <v>-</v>
      </c>
      <c r="X1852" s="121" t="str">
        <f ca="1">_xlfn.XLOOKUP(G1852&amp;$X$2,BS_CONTROLE[CHAVE],BS_CONTROLE[Quantidade_11],"-")</f>
        <v>-</v>
      </c>
    </row>
    <row r="1853" spans="1:24" s="122" customFormat="1" hidden="1">
      <c r="A1853" s="160" t="str">
        <f>IF(FN_MC!Y1855="","*",FN_MC!Y1855)</f>
        <v>*</v>
      </c>
      <c r="B1853" s="160" t="str">
        <f>IF(FN_MC!X1855="","*",FN_MC!X1855)</f>
        <v>*</v>
      </c>
      <c r="C1853" s="160" t="str">
        <f>IF(FN_MC!Z1855="","*",FN_MC!Z1855)</f>
        <v>*</v>
      </c>
      <c r="D1853" s="161" t="str">
        <f>IF(FN_MC!S1855="","*",FN_MC!S1855)</f>
        <v>*</v>
      </c>
      <c r="E1853" s="161" t="str">
        <f>IF(FN_MC!T1855="","*",FN_MC!T1855)</f>
        <v>*</v>
      </c>
      <c r="F1853" s="161" t="str">
        <f>IF(FN_MC!B1855="","*",FN_MC!B1855)</f>
        <v>*</v>
      </c>
      <c r="G1853" s="161" t="str">
        <f>IF(FN_MC!D1855="","*",FN_MC!D1855)</f>
        <v>*</v>
      </c>
      <c r="H1853" s="161" t="str">
        <f>IF(FN_MC!F1855="","*",FN_MC!F1855)</f>
        <v>*</v>
      </c>
      <c r="I1853" s="161" t="str">
        <f>IF(FN_MC!H1855="","*",FN_MC!H1855)</f>
        <v>*</v>
      </c>
      <c r="J1853" s="161" t="str">
        <f>IF(FN_MC!I1855="","*",FN_MC!I1855)</f>
        <v>*</v>
      </c>
      <c r="K1853" s="161" t="str">
        <f>IF(FN_MC!M1855="","*",FN_MC!M1855)</f>
        <v>*</v>
      </c>
      <c r="L1853" s="161" t="str">
        <f>IF(FN_MC!N1855="","*",FN_MC!N1855)</f>
        <v>*</v>
      </c>
      <c r="M1853" s="162" t="str">
        <f>IF(FN_MC!J1855="","*",FN_MC!J1855)</f>
        <v>*</v>
      </c>
      <c r="N1853" s="162" t="str">
        <f>IF(FN_MC!K1855="","*",FN_MC!K1855)</f>
        <v>*</v>
      </c>
      <c r="O1853" s="162" t="str">
        <f>IF(FN_MC!L1855="","*",FN_MC!L1855)</f>
        <v>*</v>
      </c>
      <c r="P1853" s="162"/>
      <c r="Q1853" s="163" t="str">
        <f>IF(FN_MC!O1855="","*",FN_MC!O1855)</f>
        <v>*</v>
      </c>
      <c r="R1853" s="163" t="str">
        <f>IF(FN_MC!P1855="","*",FN_MC!P1855)</f>
        <v>*</v>
      </c>
      <c r="S1853" s="161" t="str">
        <f>IF(FN_MC!Q1857="","*",CONCATENATE(FN_MC!Q1857," ",FN_MC!R1857))</f>
        <v>*</v>
      </c>
      <c r="T1853" s="161" t="str">
        <f>IF(FN_MC!V1855="","*",FN_MC!V1855)</f>
        <v>*</v>
      </c>
      <c r="U1853" s="161" t="str">
        <f>IF(FN_MC!W1855="","*",FN_MC!W1855)</f>
        <v>*</v>
      </c>
      <c r="V1853" s="121" t="str">
        <f ca="1">_xlfn.XLOOKUP(G1853&amp;$V$2,BS_CONTROLE[CHAVE],BS_CONTROLE[Quantidade_11],"-")</f>
        <v>-</v>
      </c>
      <c r="W1853" s="121" t="str">
        <f ca="1">_xlfn.XLOOKUP(G1853&amp;$W$2,BS_CONTROLE[CHAVE],BS_CONTROLE[Quantidade_11],"-")</f>
        <v>-</v>
      </c>
      <c r="X1853" s="121" t="str">
        <f ca="1">_xlfn.XLOOKUP(G1853&amp;$X$2,BS_CONTROLE[CHAVE],BS_CONTROLE[Quantidade_11],"-")</f>
        <v>-</v>
      </c>
    </row>
    <row r="1854" spans="1:24" s="122" customFormat="1" hidden="1">
      <c r="A1854" s="118" t="str">
        <f>IF(FN_MC!Y1856="","*",FN_MC!Y1856)</f>
        <v>*</v>
      </c>
      <c r="B1854" s="118" t="str">
        <f>IF(FN_MC!X1856="","*",FN_MC!X1856)</f>
        <v>*</v>
      </c>
      <c r="C1854" s="118" t="str">
        <f>IF(FN_MC!Z1856="","*",FN_MC!Z1856)</f>
        <v>*</v>
      </c>
      <c r="D1854" s="119" t="str">
        <f>IF(FN_MC!S1856="","*",FN_MC!S1856)</f>
        <v>*</v>
      </c>
      <c r="E1854" s="119" t="str">
        <f>IF(FN_MC!T1856="","*",FN_MC!T1856)</f>
        <v>*</v>
      </c>
      <c r="F1854" s="119" t="str">
        <f>IF(FN_MC!B1856="","*",FN_MC!B1856)</f>
        <v>*</v>
      </c>
      <c r="G1854" s="119" t="str">
        <f>IF(FN_MC!D1856="","*",FN_MC!D1856)</f>
        <v>*</v>
      </c>
      <c r="H1854" s="119" t="str">
        <f>IF(FN_MC!F1856="","*",FN_MC!F1856)</f>
        <v>*</v>
      </c>
      <c r="I1854" s="119" t="str">
        <f>IF(FN_MC!H1856="","*",FN_MC!H1856)</f>
        <v>*</v>
      </c>
      <c r="J1854" s="119" t="str">
        <f>IF(FN_MC!I1856="","*",FN_MC!I1856)</f>
        <v>*</v>
      </c>
      <c r="K1854" s="119" t="str">
        <f>IF(FN_MC!M1856="","*",FN_MC!M1856)</f>
        <v>*</v>
      </c>
      <c r="L1854" s="119" t="str">
        <f>IF(FN_MC!N1856="","*",FN_MC!N1856)</f>
        <v>*</v>
      </c>
      <c r="M1854" s="120" t="str">
        <f>IF(FN_MC!J1856="","*",FN_MC!J1856)</f>
        <v>*</v>
      </c>
      <c r="N1854" s="120" t="str">
        <f>IF(FN_MC!K1856="","*",FN_MC!K1856)</f>
        <v>*</v>
      </c>
      <c r="O1854" s="120" t="str">
        <f>IF(FN_MC!L1856="","*",FN_MC!L1856)</f>
        <v>*</v>
      </c>
      <c r="P1854" s="120"/>
      <c r="Q1854" s="137" t="str">
        <f>IF(FN_MC!O1856="","*",FN_MC!O1856)</f>
        <v>*</v>
      </c>
      <c r="R1854" s="137" t="str">
        <f>IF(FN_MC!P1856="","*",FN_MC!P1856)</f>
        <v>*</v>
      </c>
      <c r="S1854" s="119" t="str">
        <f>IF(FN_MC!Q1858="","*",CONCATENATE(FN_MC!Q1858," ",FN_MC!R1858))</f>
        <v>*</v>
      </c>
      <c r="T1854" s="119" t="str">
        <f>IF(FN_MC!V1856="","*",FN_MC!V1856)</f>
        <v>*</v>
      </c>
      <c r="U1854" s="119" t="str">
        <f>IF(FN_MC!W1856="","*",FN_MC!W1856)</f>
        <v>*</v>
      </c>
      <c r="V1854" s="121" t="str">
        <f ca="1">_xlfn.XLOOKUP(G1854&amp;$V$2,BS_CONTROLE[CHAVE],BS_CONTROLE[Quantidade_11],"-")</f>
        <v>-</v>
      </c>
      <c r="W1854" s="121" t="str">
        <f ca="1">_xlfn.XLOOKUP(G1854&amp;$W$2,BS_CONTROLE[CHAVE],BS_CONTROLE[Quantidade_11],"-")</f>
        <v>-</v>
      </c>
      <c r="X1854" s="121" t="str">
        <f ca="1">_xlfn.XLOOKUP(G1854&amp;$X$2,BS_CONTROLE[CHAVE],BS_CONTROLE[Quantidade_11],"-")</f>
        <v>-</v>
      </c>
    </row>
    <row r="1855" spans="1:24" s="122" customFormat="1" hidden="1">
      <c r="A1855" s="160" t="str">
        <f>IF(FN_MC!Y1857="","*",FN_MC!Y1857)</f>
        <v>*</v>
      </c>
      <c r="B1855" s="160" t="str">
        <f>IF(FN_MC!X1857="","*",FN_MC!X1857)</f>
        <v>*</v>
      </c>
      <c r="C1855" s="160" t="str">
        <f>IF(FN_MC!Z1857="","*",FN_MC!Z1857)</f>
        <v>*</v>
      </c>
      <c r="D1855" s="161" t="str">
        <f>IF(FN_MC!S1857="","*",FN_MC!S1857)</f>
        <v>*</v>
      </c>
      <c r="E1855" s="161" t="str">
        <f>IF(FN_MC!T1857="","*",FN_MC!T1857)</f>
        <v>*</v>
      </c>
      <c r="F1855" s="161" t="str">
        <f>IF(FN_MC!B1857="","*",FN_MC!B1857)</f>
        <v>*</v>
      </c>
      <c r="G1855" s="161" t="str">
        <f>IF(FN_MC!D1857="","*",FN_MC!D1857)</f>
        <v>*</v>
      </c>
      <c r="H1855" s="161" t="str">
        <f>IF(FN_MC!F1857="","*",FN_MC!F1857)</f>
        <v>*</v>
      </c>
      <c r="I1855" s="161" t="str">
        <f>IF(FN_MC!H1857="","*",FN_MC!H1857)</f>
        <v>*</v>
      </c>
      <c r="J1855" s="161" t="str">
        <f>IF(FN_MC!I1857="","*",FN_MC!I1857)</f>
        <v>*</v>
      </c>
      <c r="K1855" s="161" t="str">
        <f>IF(FN_MC!M1857="","*",FN_MC!M1857)</f>
        <v>*</v>
      </c>
      <c r="L1855" s="161" t="str">
        <f>IF(FN_MC!N1857="","*",FN_MC!N1857)</f>
        <v>*</v>
      </c>
      <c r="M1855" s="162" t="str">
        <f>IF(FN_MC!J1857="","*",FN_MC!J1857)</f>
        <v>*</v>
      </c>
      <c r="N1855" s="162" t="str">
        <f>IF(FN_MC!K1857="","*",FN_MC!K1857)</f>
        <v>*</v>
      </c>
      <c r="O1855" s="162" t="str">
        <f>IF(FN_MC!L1857="","*",FN_MC!L1857)</f>
        <v>*</v>
      </c>
      <c r="P1855" s="162"/>
      <c r="Q1855" s="163" t="str">
        <f>IF(FN_MC!O1857="","*",FN_MC!O1857)</f>
        <v>*</v>
      </c>
      <c r="R1855" s="163" t="str">
        <f>IF(FN_MC!P1857="","*",FN_MC!P1857)</f>
        <v>*</v>
      </c>
      <c r="S1855" s="161" t="str">
        <f>IF(FN_MC!Q1859="","*",CONCATENATE(FN_MC!Q1859," ",FN_MC!R1859))</f>
        <v>*</v>
      </c>
      <c r="T1855" s="161" t="str">
        <f>IF(FN_MC!V1857="","*",FN_MC!V1857)</f>
        <v>*</v>
      </c>
      <c r="U1855" s="161" t="str">
        <f>IF(FN_MC!W1857="","*",FN_MC!W1857)</f>
        <v>*</v>
      </c>
      <c r="V1855" s="121" t="str">
        <f ca="1">_xlfn.XLOOKUP(G1855&amp;$V$2,BS_CONTROLE[CHAVE],BS_CONTROLE[Quantidade_11],"-")</f>
        <v>-</v>
      </c>
      <c r="W1855" s="121" t="str">
        <f ca="1">_xlfn.XLOOKUP(G1855&amp;$W$2,BS_CONTROLE[CHAVE],BS_CONTROLE[Quantidade_11],"-")</f>
        <v>-</v>
      </c>
      <c r="X1855" s="121" t="str">
        <f ca="1">_xlfn.XLOOKUP(G1855&amp;$X$2,BS_CONTROLE[CHAVE],BS_CONTROLE[Quantidade_11],"-")</f>
        <v>-</v>
      </c>
    </row>
    <row r="1856" spans="1:24" s="122" customFormat="1" hidden="1">
      <c r="A1856" s="160" t="str">
        <f>IF(FN_MC!Y1858="","*",FN_MC!Y1858)</f>
        <v>*</v>
      </c>
      <c r="B1856" s="160" t="str">
        <f>IF(FN_MC!X1858="","*",FN_MC!X1858)</f>
        <v>*</v>
      </c>
      <c r="C1856" s="160" t="str">
        <f>IF(FN_MC!Z1858="","*",FN_MC!Z1858)</f>
        <v>*</v>
      </c>
      <c r="D1856" s="161" t="str">
        <f>IF(FN_MC!S1858="","*",FN_MC!S1858)</f>
        <v>*</v>
      </c>
      <c r="E1856" s="161" t="str">
        <f>IF(FN_MC!T1858="","*",FN_MC!T1858)</f>
        <v>*</v>
      </c>
      <c r="F1856" s="161" t="str">
        <f>IF(FN_MC!B1858="","*",FN_MC!B1858)</f>
        <v>*</v>
      </c>
      <c r="G1856" s="161" t="str">
        <f>IF(FN_MC!D1858="","*",FN_MC!D1858)</f>
        <v>*</v>
      </c>
      <c r="H1856" s="161" t="str">
        <f>IF(FN_MC!F1858="","*",FN_MC!F1858)</f>
        <v>*</v>
      </c>
      <c r="I1856" s="161" t="str">
        <f>IF(FN_MC!H1858="","*",FN_MC!H1858)</f>
        <v>*</v>
      </c>
      <c r="J1856" s="161" t="str">
        <f>IF(FN_MC!I1858="","*",FN_MC!I1858)</f>
        <v>*</v>
      </c>
      <c r="K1856" s="161" t="str">
        <f>IF(FN_MC!M1858="","*",FN_MC!M1858)</f>
        <v>*</v>
      </c>
      <c r="L1856" s="161" t="str">
        <f>IF(FN_MC!N1858="","*",FN_MC!N1858)</f>
        <v>*</v>
      </c>
      <c r="M1856" s="162" t="str">
        <f>IF(FN_MC!J1858="","*",FN_MC!J1858)</f>
        <v>*</v>
      </c>
      <c r="N1856" s="162" t="str">
        <f>IF(FN_MC!K1858="","*",FN_MC!K1858)</f>
        <v>*</v>
      </c>
      <c r="O1856" s="162" t="str">
        <f>IF(FN_MC!L1858="","*",FN_MC!L1858)</f>
        <v>*</v>
      </c>
      <c r="P1856" s="162"/>
      <c r="Q1856" s="163" t="str">
        <f>IF(FN_MC!O1858="","*",FN_MC!O1858)</f>
        <v>*</v>
      </c>
      <c r="R1856" s="163" t="str">
        <f>IF(FN_MC!P1858="","*",FN_MC!P1858)</f>
        <v>*</v>
      </c>
      <c r="S1856" s="161" t="str">
        <f>IF(FN_MC!Q1860="","*",CONCATENATE(FN_MC!Q1860," ",FN_MC!R1860))</f>
        <v>*</v>
      </c>
      <c r="T1856" s="161" t="str">
        <f>IF(FN_MC!V1858="","*",FN_MC!V1858)</f>
        <v>*</v>
      </c>
      <c r="U1856" s="161" t="str">
        <f>IF(FN_MC!W1858="","*",FN_MC!W1858)</f>
        <v>*</v>
      </c>
      <c r="V1856" s="121" t="str">
        <f ca="1">_xlfn.XLOOKUP(G1856&amp;$V$2,BS_CONTROLE[CHAVE],BS_CONTROLE[Quantidade_11],"-")</f>
        <v>-</v>
      </c>
      <c r="W1856" s="121" t="str">
        <f ca="1">_xlfn.XLOOKUP(G1856&amp;$W$2,BS_CONTROLE[CHAVE],BS_CONTROLE[Quantidade_11],"-")</f>
        <v>-</v>
      </c>
      <c r="X1856" s="121" t="str">
        <f ca="1">_xlfn.XLOOKUP(G1856&amp;$X$2,BS_CONTROLE[CHAVE],BS_CONTROLE[Quantidade_11],"-")</f>
        <v>-</v>
      </c>
    </row>
    <row r="1857" spans="1:24" s="122" customFormat="1" hidden="1">
      <c r="A1857" s="118" t="str">
        <f>IF(FN_MC!Y1859="","*",FN_MC!Y1859)</f>
        <v>*</v>
      </c>
      <c r="B1857" s="118" t="str">
        <f>IF(FN_MC!X1859="","*",FN_MC!X1859)</f>
        <v>*</v>
      </c>
      <c r="C1857" s="118" t="str">
        <f>IF(FN_MC!Z1859="","*",FN_MC!Z1859)</f>
        <v>*</v>
      </c>
      <c r="D1857" s="119" t="str">
        <f>IF(FN_MC!S1859="","*",FN_MC!S1859)</f>
        <v>*</v>
      </c>
      <c r="E1857" s="119" t="str">
        <f>IF(FN_MC!T1859="","*",FN_MC!T1859)</f>
        <v>*</v>
      </c>
      <c r="F1857" s="119" t="str">
        <f>IF(FN_MC!B1859="","*",FN_MC!B1859)</f>
        <v>*</v>
      </c>
      <c r="G1857" s="119" t="str">
        <f>IF(FN_MC!D1859="","*",FN_MC!D1859)</f>
        <v>*</v>
      </c>
      <c r="H1857" s="119" t="str">
        <f>IF(FN_MC!F1859="","*",FN_MC!F1859)</f>
        <v>*</v>
      </c>
      <c r="I1857" s="119" t="str">
        <f>IF(FN_MC!H1859="","*",FN_MC!H1859)</f>
        <v>*</v>
      </c>
      <c r="J1857" s="119" t="str">
        <f>IF(FN_MC!I1859="","*",FN_MC!I1859)</f>
        <v>*</v>
      </c>
      <c r="K1857" s="119" t="str">
        <f>IF(FN_MC!M1859="","*",FN_MC!M1859)</f>
        <v>*</v>
      </c>
      <c r="L1857" s="119" t="str">
        <f>IF(FN_MC!N1859="","*",FN_MC!N1859)</f>
        <v>*</v>
      </c>
      <c r="M1857" s="120" t="str">
        <f>IF(FN_MC!J1859="","*",FN_MC!J1859)</f>
        <v>*</v>
      </c>
      <c r="N1857" s="120" t="str">
        <f>IF(FN_MC!K1859="","*",FN_MC!K1859)</f>
        <v>*</v>
      </c>
      <c r="O1857" s="120" t="str">
        <f>IF(FN_MC!L1859="","*",FN_MC!L1859)</f>
        <v>*</v>
      </c>
      <c r="P1857" s="120"/>
      <c r="Q1857" s="137" t="str">
        <f>IF(FN_MC!O1859="","*",FN_MC!O1859)</f>
        <v>*</v>
      </c>
      <c r="R1857" s="137" t="str">
        <f>IF(FN_MC!P1859="","*",FN_MC!P1859)</f>
        <v>*</v>
      </c>
      <c r="S1857" s="119" t="str">
        <f>IF(FN_MC!Q1861="","*",CONCATENATE(FN_MC!Q1861," ",FN_MC!R1861))</f>
        <v>*</v>
      </c>
      <c r="T1857" s="119" t="str">
        <f>IF(FN_MC!V1859="","*",FN_MC!V1859)</f>
        <v>*</v>
      </c>
      <c r="U1857" s="119" t="str">
        <f>IF(FN_MC!W1859="","*",FN_MC!W1859)</f>
        <v>*</v>
      </c>
      <c r="V1857" s="121" t="str">
        <f ca="1">_xlfn.XLOOKUP(G1857&amp;$V$2,BS_CONTROLE[CHAVE],BS_CONTROLE[Quantidade_11],"-")</f>
        <v>-</v>
      </c>
      <c r="W1857" s="121" t="str">
        <f ca="1">_xlfn.XLOOKUP(G1857&amp;$W$2,BS_CONTROLE[CHAVE],BS_CONTROLE[Quantidade_11],"-")</f>
        <v>-</v>
      </c>
      <c r="X1857" s="121" t="str">
        <f ca="1">_xlfn.XLOOKUP(G1857&amp;$X$2,BS_CONTROLE[CHAVE],BS_CONTROLE[Quantidade_11],"-")</f>
        <v>-</v>
      </c>
    </row>
    <row r="1858" spans="1:24" s="122" customFormat="1" hidden="1">
      <c r="A1858" s="160" t="str">
        <f>IF(FN_MC!Y1860="","*",FN_MC!Y1860)</f>
        <v>*</v>
      </c>
      <c r="B1858" s="160" t="str">
        <f>IF(FN_MC!X1860="","*",FN_MC!X1860)</f>
        <v>*</v>
      </c>
      <c r="C1858" s="160" t="str">
        <f>IF(FN_MC!Z1860="","*",FN_MC!Z1860)</f>
        <v>*</v>
      </c>
      <c r="D1858" s="161" t="str">
        <f>IF(FN_MC!S1860="","*",FN_MC!S1860)</f>
        <v>*</v>
      </c>
      <c r="E1858" s="161" t="str">
        <f>IF(FN_MC!T1860="","*",FN_MC!T1860)</f>
        <v>*</v>
      </c>
      <c r="F1858" s="161" t="str">
        <f>IF(FN_MC!B1860="","*",FN_MC!B1860)</f>
        <v>*</v>
      </c>
      <c r="G1858" s="161" t="str">
        <f>IF(FN_MC!D1860="","*",FN_MC!D1860)</f>
        <v>*</v>
      </c>
      <c r="H1858" s="161" t="str">
        <f>IF(FN_MC!F1860="","*",FN_MC!F1860)</f>
        <v>*</v>
      </c>
      <c r="I1858" s="161" t="str">
        <f>IF(FN_MC!H1860="","*",FN_MC!H1860)</f>
        <v>*</v>
      </c>
      <c r="J1858" s="161" t="str">
        <f>IF(FN_MC!I1860="","*",FN_MC!I1860)</f>
        <v>*</v>
      </c>
      <c r="K1858" s="161" t="str">
        <f>IF(FN_MC!M1860="","*",FN_MC!M1860)</f>
        <v>*</v>
      </c>
      <c r="L1858" s="161" t="str">
        <f>IF(FN_MC!N1860="","*",FN_MC!N1860)</f>
        <v>*</v>
      </c>
      <c r="M1858" s="162" t="str">
        <f>IF(FN_MC!J1860="","*",FN_MC!J1860)</f>
        <v>*</v>
      </c>
      <c r="N1858" s="162" t="str">
        <f>IF(FN_MC!K1860="","*",FN_MC!K1860)</f>
        <v>*</v>
      </c>
      <c r="O1858" s="162" t="str">
        <f>IF(FN_MC!L1860="","*",FN_MC!L1860)</f>
        <v>*</v>
      </c>
      <c r="P1858" s="162"/>
      <c r="Q1858" s="163" t="str">
        <f>IF(FN_MC!O1860="","*",FN_MC!O1860)</f>
        <v>*</v>
      </c>
      <c r="R1858" s="163" t="str">
        <f>IF(FN_MC!P1860="","*",FN_MC!P1860)</f>
        <v>*</v>
      </c>
      <c r="S1858" s="161" t="str">
        <f>IF(FN_MC!Q1862="","*",CONCATENATE(FN_MC!Q1862," ",FN_MC!R1862))</f>
        <v>*</v>
      </c>
      <c r="T1858" s="161" t="str">
        <f>IF(FN_MC!V1860="","*",FN_MC!V1860)</f>
        <v>*</v>
      </c>
      <c r="U1858" s="161" t="str">
        <f>IF(FN_MC!W1860="","*",FN_MC!W1860)</f>
        <v>*</v>
      </c>
      <c r="V1858" s="121" t="str">
        <f ca="1">_xlfn.XLOOKUP(G1858&amp;$V$2,BS_CONTROLE[CHAVE],BS_CONTROLE[Quantidade_11],"-")</f>
        <v>-</v>
      </c>
      <c r="W1858" s="121" t="str">
        <f ca="1">_xlfn.XLOOKUP(G1858&amp;$W$2,BS_CONTROLE[CHAVE],BS_CONTROLE[Quantidade_11],"-")</f>
        <v>-</v>
      </c>
      <c r="X1858" s="121" t="str">
        <f ca="1">_xlfn.XLOOKUP(G1858&amp;$X$2,BS_CONTROLE[CHAVE],BS_CONTROLE[Quantidade_11],"-")</f>
        <v>-</v>
      </c>
    </row>
    <row r="1859" spans="1:24" s="122" customFormat="1" hidden="1">
      <c r="A1859" s="160" t="str">
        <f>IF(FN_MC!Y1861="","*",FN_MC!Y1861)</f>
        <v>*</v>
      </c>
      <c r="B1859" s="160" t="str">
        <f>IF(FN_MC!X1861="","*",FN_MC!X1861)</f>
        <v>*</v>
      </c>
      <c r="C1859" s="160" t="str">
        <f>IF(FN_MC!Z1861="","*",FN_MC!Z1861)</f>
        <v>*</v>
      </c>
      <c r="D1859" s="161" t="str">
        <f>IF(FN_MC!S1861="","*",FN_MC!S1861)</f>
        <v>*</v>
      </c>
      <c r="E1859" s="161" t="str">
        <f>IF(FN_MC!T1861="","*",FN_MC!T1861)</f>
        <v>*</v>
      </c>
      <c r="F1859" s="161" t="str">
        <f>IF(FN_MC!B1861="","*",FN_MC!B1861)</f>
        <v>*</v>
      </c>
      <c r="G1859" s="161" t="str">
        <f>IF(FN_MC!D1861="","*",FN_MC!D1861)</f>
        <v>*</v>
      </c>
      <c r="H1859" s="161" t="str">
        <f>IF(FN_MC!F1861="","*",FN_MC!F1861)</f>
        <v>*</v>
      </c>
      <c r="I1859" s="161" t="str">
        <f>IF(FN_MC!H1861="","*",FN_MC!H1861)</f>
        <v>*</v>
      </c>
      <c r="J1859" s="161" t="str">
        <f>IF(FN_MC!I1861="","*",FN_MC!I1861)</f>
        <v>*</v>
      </c>
      <c r="K1859" s="161" t="str">
        <f>IF(FN_MC!M1861="","*",FN_MC!M1861)</f>
        <v>*</v>
      </c>
      <c r="L1859" s="161" t="str">
        <f>IF(FN_MC!N1861="","*",FN_MC!N1861)</f>
        <v>*</v>
      </c>
      <c r="M1859" s="162" t="str">
        <f>IF(FN_MC!J1861="","*",FN_MC!J1861)</f>
        <v>*</v>
      </c>
      <c r="N1859" s="162" t="str">
        <f>IF(FN_MC!K1861="","*",FN_MC!K1861)</f>
        <v>*</v>
      </c>
      <c r="O1859" s="162" t="str">
        <f>IF(FN_MC!L1861="","*",FN_MC!L1861)</f>
        <v>*</v>
      </c>
      <c r="P1859" s="162"/>
      <c r="Q1859" s="163" t="str">
        <f>IF(FN_MC!O1861="","*",FN_MC!O1861)</f>
        <v>*</v>
      </c>
      <c r="R1859" s="163" t="str">
        <f>IF(FN_MC!P1861="","*",FN_MC!P1861)</f>
        <v>*</v>
      </c>
      <c r="S1859" s="161" t="str">
        <f>IF(FN_MC!Q1863="","*",CONCATENATE(FN_MC!Q1863," ",FN_MC!R1863))</f>
        <v>*</v>
      </c>
      <c r="T1859" s="161" t="str">
        <f>IF(FN_MC!V1861="","*",FN_MC!V1861)</f>
        <v>*</v>
      </c>
      <c r="U1859" s="161" t="str">
        <f>IF(FN_MC!W1861="","*",FN_MC!W1861)</f>
        <v>*</v>
      </c>
      <c r="V1859" s="121" t="str">
        <f ca="1">_xlfn.XLOOKUP(G1859&amp;$V$2,BS_CONTROLE[CHAVE],BS_CONTROLE[Quantidade_11],"-")</f>
        <v>-</v>
      </c>
      <c r="W1859" s="121" t="str">
        <f ca="1">_xlfn.XLOOKUP(G1859&amp;$W$2,BS_CONTROLE[CHAVE],BS_CONTROLE[Quantidade_11],"-")</f>
        <v>-</v>
      </c>
      <c r="X1859" s="121" t="str">
        <f ca="1">_xlfn.XLOOKUP(G1859&amp;$X$2,BS_CONTROLE[CHAVE],BS_CONTROLE[Quantidade_11],"-")</f>
        <v>-</v>
      </c>
    </row>
    <row r="1860" spans="1:24" s="122" customFormat="1" hidden="1">
      <c r="A1860" s="118" t="str">
        <f>IF(FN_MC!Y1862="","*",FN_MC!Y1862)</f>
        <v>*</v>
      </c>
      <c r="B1860" s="118" t="str">
        <f>IF(FN_MC!X1862="","*",FN_MC!X1862)</f>
        <v>*</v>
      </c>
      <c r="C1860" s="118" t="str">
        <f>IF(FN_MC!Z1862="","*",FN_MC!Z1862)</f>
        <v>*</v>
      </c>
      <c r="D1860" s="119" t="str">
        <f>IF(FN_MC!S1862="","*",FN_MC!S1862)</f>
        <v>*</v>
      </c>
      <c r="E1860" s="119" t="str">
        <f>IF(FN_MC!T1862="","*",FN_MC!T1862)</f>
        <v>*</v>
      </c>
      <c r="F1860" s="119" t="str">
        <f>IF(FN_MC!B1862="","*",FN_MC!B1862)</f>
        <v>*</v>
      </c>
      <c r="G1860" s="119" t="str">
        <f>IF(FN_MC!D1862="","*",FN_MC!D1862)</f>
        <v>*</v>
      </c>
      <c r="H1860" s="119" t="str">
        <f>IF(FN_MC!F1862="","*",FN_MC!F1862)</f>
        <v>*</v>
      </c>
      <c r="I1860" s="119" t="str">
        <f>IF(FN_MC!H1862="","*",FN_MC!H1862)</f>
        <v>*</v>
      </c>
      <c r="J1860" s="119" t="str">
        <f>IF(FN_MC!I1862="","*",FN_MC!I1862)</f>
        <v>*</v>
      </c>
      <c r="K1860" s="119" t="str">
        <f>IF(FN_MC!M1862="","*",FN_MC!M1862)</f>
        <v>*</v>
      </c>
      <c r="L1860" s="119" t="str">
        <f>IF(FN_MC!N1862="","*",FN_MC!N1862)</f>
        <v>*</v>
      </c>
      <c r="M1860" s="120" t="str">
        <f>IF(FN_MC!J1862="","*",FN_MC!J1862)</f>
        <v>*</v>
      </c>
      <c r="N1860" s="120" t="str">
        <f>IF(FN_MC!K1862="","*",FN_MC!K1862)</f>
        <v>*</v>
      </c>
      <c r="O1860" s="120" t="str">
        <f>IF(FN_MC!L1862="","*",FN_MC!L1862)</f>
        <v>*</v>
      </c>
      <c r="P1860" s="120"/>
      <c r="Q1860" s="137" t="str">
        <f>IF(FN_MC!O1862="","*",FN_MC!O1862)</f>
        <v>*</v>
      </c>
      <c r="R1860" s="137" t="str">
        <f>IF(FN_MC!P1862="","*",FN_MC!P1862)</f>
        <v>*</v>
      </c>
      <c r="S1860" s="119" t="str">
        <f>IF(FN_MC!Q1864="","*",CONCATENATE(FN_MC!Q1864," ",FN_MC!R1864))</f>
        <v>*</v>
      </c>
      <c r="T1860" s="119" t="str">
        <f>IF(FN_MC!V1862="","*",FN_MC!V1862)</f>
        <v>*</v>
      </c>
      <c r="U1860" s="119" t="str">
        <f>IF(FN_MC!W1862="","*",FN_MC!W1862)</f>
        <v>*</v>
      </c>
      <c r="V1860" s="121" t="str">
        <f ca="1">_xlfn.XLOOKUP(G1860&amp;$V$2,BS_CONTROLE[CHAVE],BS_CONTROLE[Quantidade_11],"-")</f>
        <v>-</v>
      </c>
      <c r="W1860" s="121" t="str">
        <f ca="1">_xlfn.XLOOKUP(G1860&amp;$W$2,BS_CONTROLE[CHAVE],BS_CONTROLE[Quantidade_11],"-")</f>
        <v>-</v>
      </c>
      <c r="X1860" s="121" t="str">
        <f ca="1">_xlfn.XLOOKUP(G1860&amp;$X$2,BS_CONTROLE[CHAVE],BS_CONTROLE[Quantidade_11],"-")</f>
        <v>-</v>
      </c>
    </row>
    <row r="1861" spans="1:24" s="122" customFormat="1" hidden="1">
      <c r="A1861" s="160" t="str">
        <f>IF(FN_MC!Y1863="","*",FN_MC!Y1863)</f>
        <v>*</v>
      </c>
      <c r="B1861" s="160" t="str">
        <f>IF(FN_MC!X1863="","*",FN_MC!X1863)</f>
        <v>*</v>
      </c>
      <c r="C1861" s="160" t="str">
        <f>IF(FN_MC!Z1863="","*",FN_MC!Z1863)</f>
        <v>*</v>
      </c>
      <c r="D1861" s="161" t="str">
        <f>IF(FN_MC!S1863="","*",FN_MC!S1863)</f>
        <v>*</v>
      </c>
      <c r="E1861" s="161" t="str">
        <f>IF(FN_MC!T1863="","*",FN_MC!T1863)</f>
        <v>*</v>
      </c>
      <c r="F1861" s="161" t="str">
        <f>IF(FN_MC!B1863="","*",FN_MC!B1863)</f>
        <v>*</v>
      </c>
      <c r="G1861" s="161" t="str">
        <f>IF(FN_MC!D1863="","*",FN_MC!D1863)</f>
        <v>*</v>
      </c>
      <c r="H1861" s="161" t="str">
        <f>IF(FN_MC!F1863="","*",FN_MC!F1863)</f>
        <v>*</v>
      </c>
      <c r="I1861" s="161" t="str">
        <f>IF(FN_MC!H1863="","*",FN_MC!H1863)</f>
        <v>*</v>
      </c>
      <c r="J1861" s="161" t="str">
        <f>IF(FN_MC!I1863="","*",FN_MC!I1863)</f>
        <v>*</v>
      </c>
      <c r="K1861" s="161" t="str">
        <f>IF(FN_MC!M1863="","*",FN_MC!M1863)</f>
        <v>*</v>
      </c>
      <c r="L1861" s="161" t="str">
        <f>IF(FN_MC!N1863="","*",FN_MC!N1863)</f>
        <v>*</v>
      </c>
      <c r="M1861" s="162" t="str">
        <f>IF(FN_MC!J1863="","*",FN_MC!J1863)</f>
        <v>*</v>
      </c>
      <c r="N1861" s="162" t="str">
        <f>IF(FN_MC!K1863="","*",FN_MC!K1863)</f>
        <v>*</v>
      </c>
      <c r="O1861" s="162" t="str">
        <f>IF(FN_MC!L1863="","*",FN_MC!L1863)</f>
        <v>*</v>
      </c>
      <c r="P1861" s="162"/>
      <c r="Q1861" s="163" t="str">
        <f>IF(FN_MC!O1863="","*",FN_MC!O1863)</f>
        <v>*</v>
      </c>
      <c r="R1861" s="163" t="str">
        <f>IF(FN_MC!P1863="","*",FN_MC!P1863)</f>
        <v>*</v>
      </c>
      <c r="S1861" s="161" t="str">
        <f>IF(FN_MC!Q1865="","*",CONCATENATE(FN_MC!Q1865," ",FN_MC!R1865))</f>
        <v>*</v>
      </c>
      <c r="T1861" s="161" t="str">
        <f>IF(FN_MC!V1863="","*",FN_MC!V1863)</f>
        <v>*</v>
      </c>
      <c r="U1861" s="161" t="str">
        <f>IF(FN_MC!W1863="","*",FN_MC!W1863)</f>
        <v>*</v>
      </c>
      <c r="V1861" s="121" t="str">
        <f ca="1">_xlfn.XLOOKUP(G1861&amp;$V$2,BS_CONTROLE[CHAVE],BS_CONTROLE[Quantidade_11],"-")</f>
        <v>-</v>
      </c>
      <c r="W1861" s="121" t="str">
        <f ca="1">_xlfn.XLOOKUP(G1861&amp;$W$2,BS_CONTROLE[CHAVE],BS_CONTROLE[Quantidade_11],"-")</f>
        <v>-</v>
      </c>
      <c r="X1861" s="121" t="str">
        <f ca="1">_xlfn.XLOOKUP(G1861&amp;$X$2,BS_CONTROLE[CHAVE],BS_CONTROLE[Quantidade_11],"-")</f>
        <v>-</v>
      </c>
    </row>
    <row r="1862" spans="1:24" s="122" customFormat="1" hidden="1">
      <c r="A1862" s="160" t="str">
        <f>IF(FN_MC!Y1864="","*",FN_MC!Y1864)</f>
        <v>*</v>
      </c>
      <c r="B1862" s="160" t="str">
        <f>IF(FN_MC!X1864="","*",FN_MC!X1864)</f>
        <v>*</v>
      </c>
      <c r="C1862" s="160" t="str">
        <f>IF(FN_MC!Z1864="","*",FN_MC!Z1864)</f>
        <v>*</v>
      </c>
      <c r="D1862" s="161" t="str">
        <f>IF(FN_MC!S1864="","*",FN_MC!S1864)</f>
        <v>*</v>
      </c>
      <c r="E1862" s="161" t="str">
        <f>IF(FN_MC!T1864="","*",FN_MC!T1864)</f>
        <v>*</v>
      </c>
      <c r="F1862" s="161" t="str">
        <f>IF(FN_MC!B1864="","*",FN_MC!B1864)</f>
        <v>*</v>
      </c>
      <c r="G1862" s="161" t="str">
        <f>IF(FN_MC!D1864="","*",FN_MC!D1864)</f>
        <v>*</v>
      </c>
      <c r="H1862" s="161" t="str">
        <f>IF(FN_MC!F1864="","*",FN_MC!F1864)</f>
        <v>*</v>
      </c>
      <c r="I1862" s="161" t="str">
        <f>IF(FN_MC!H1864="","*",FN_MC!H1864)</f>
        <v>*</v>
      </c>
      <c r="J1862" s="161" t="str">
        <f>IF(FN_MC!I1864="","*",FN_MC!I1864)</f>
        <v>*</v>
      </c>
      <c r="K1862" s="161" t="str">
        <f>IF(FN_MC!M1864="","*",FN_MC!M1864)</f>
        <v>*</v>
      </c>
      <c r="L1862" s="161" t="str">
        <f>IF(FN_MC!N1864="","*",FN_MC!N1864)</f>
        <v>*</v>
      </c>
      <c r="M1862" s="162" t="str">
        <f>IF(FN_MC!J1864="","*",FN_MC!J1864)</f>
        <v>*</v>
      </c>
      <c r="N1862" s="162" t="str">
        <f>IF(FN_MC!K1864="","*",FN_MC!K1864)</f>
        <v>*</v>
      </c>
      <c r="O1862" s="162" t="str">
        <f>IF(FN_MC!L1864="","*",FN_MC!L1864)</f>
        <v>*</v>
      </c>
      <c r="P1862" s="162"/>
      <c r="Q1862" s="163" t="str">
        <f>IF(FN_MC!O1864="","*",FN_MC!O1864)</f>
        <v>*</v>
      </c>
      <c r="R1862" s="163" t="str">
        <f>IF(FN_MC!P1864="","*",FN_MC!P1864)</f>
        <v>*</v>
      </c>
      <c r="S1862" s="161" t="str">
        <f>IF(FN_MC!Q1866="","*",CONCATENATE(FN_MC!Q1866," ",FN_MC!R1866))</f>
        <v>*</v>
      </c>
      <c r="T1862" s="161" t="str">
        <f>IF(FN_MC!V1864="","*",FN_MC!V1864)</f>
        <v>*</v>
      </c>
      <c r="U1862" s="161" t="str">
        <f>IF(FN_MC!W1864="","*",FN_MC!W1864)</f>
        <v>*</v>
      </c>
      <c r="V1862" s="121" t="str">
        <f ca="1">_xlfn.XLOOKUP(G1862&amp;$V$2,BS_CONTROLE[CHAVE],BS_CONTROLE[Quantidade_11],"-")</f>
        <v>-</v>
      </c>
      <c r="W1862" s="121" t="str">
        <f ca="1">_xlfn.XLOOKUP(G1862&amp;$W$2,BS_CONTROLE[CHAVE],BS_CONTROLE[Quantidade_11],"-")</f>
        <v>-</v>
      </c>
      <c r="X1862" s="121" t="str">
        <f ca="1">_xlfn.XLOOKUP(G1862&amp;$X$2,BS_CONTROLE[CHAVE],BS_CONTROLE[Quantidade_11],"-")</f>
        <v>-</v>
      </c>
    </row>
    <row r="1863" spans="1:24" s="122" customFormat="1" hidden="1">
      <c r="A1863" s="118" t="str">
        <f>IF(FN_MC!Y1865="","*",FN_MC!Y1865)</f>
        <v>*</v>
      </c>
      <c r="B1863" s="118" t="str">
        <f>IF(FN_MC!X1865="","*",FN_MC!X1865)</f>
        <v>*</v>
      </c>
      <c r="C1863" s="118" t="str">
        <f>IF(FN_MC!Z1865="","*",FN_MC!Z1865)</f>
        <v>*</v>
      </c>
      <c r="D1863" s="119" t="str">
        <f>IF(FN_MC!S1865="","*",FN_MC!S1865)</f>
        <v>*</v>
      </c>
      <c r="E1863" s="119" t="str">
        <f>IF(FN_MC!T1865="","*",FN_MC!T1865)</f>
        <v>*</v>
      </c>
      <c r="F1863" s="119" t="str">
        <f>IF(FN_MC!B1865="","*",FN_MC!B1865)</f>
        <v>*</v>
      </c>
      <c r="G1863" s="119" t="str">
        <f>IF(FN_MC!D1865="","*",FN_MC!D1865)</f>
        <v>*</v>
      </c>
      <c r="H1863" s="119" t="str">
        <f>IF(FN_MC!F1865="","*",FN_MC!F1865)</f>
        <v>*</v>
      </c>
      <c r="I1863" s="119" t="str">
        <f>IF(FN_MC!H1865="","*",FN_MC!H1865)</f>
        <v>*</v>
      </c>
      <c r="J1863" s="119" t="str">
        <f>IF(FN_MC!I1865="","*",FN_MC!I1865)</f>
        <v>*</v>
      </c>
      <c r="K1863" s="119" t="str">
        <f>IF(FN_MC!M1865="","*",FN_MC!M1865)</f>
        <v>*</v>
      </c>
      <c r="L1863" s="119" t="str">
        <f>IF(FN_MC!N1865="","*",FN_MC!N1865)</f>
        <v>*</v>
      </c>
      <c r="M1863" s="120" t="str">
        <f>IF(FN_MC!J1865="","*",FN_MC!J1865)</f>
        <v>*</v>
      </c>
      <c r="N1863" s="120" t="str">
        <f>IF(FN_MC!K1865="","*",FN_MC!K1865)</f>
        <v>*</v>
      </c>
      <c r="O1863" s="120" t="str">
        <f>IF(FN_MC!L1865="","*",FN_MC!L1865)</f>
        <v>*</v>
      </c>
      <c r="P1863" s="120"/>
      <c r="Q1863" s="137" t="str">
        <f>IF(FN_MC!O1865="","*",FN_MC!O1865)</f>
        <v>*</v>
      </c>
      <c r="R1863" s="137" t="str">
        <f>IF(FN_MC!P1865="","*",FN_MC!P1865)</f>
        <v>*</v>
      </c>
      <c r="S1863" s="119" t="str">
        <f>IF(FN_MC!Q1867="","*",CONCATENATE(FN_MC!Q1867," ",FN_MC!R1867))</f>
        <v>*</v>
      </c>
      <c r="T1863" s="119" t="str">
        <f>IF(FN_MC!V1865="","*",FN_MC!V1865)</f>
        <v>*</v>
      </c>
      <c r="U1863" s="119" t="str">
        <f>IF(FN_MC!W1865="","*",FN_MC!W1865)</f>
        <v>*</v>
      </c>
      <c r="V1863" s="121" t="str">
        <f ca="1">_xlfn.XLOOKUP(G1863&amp;$V$2,BS_CONTROLE[CHAVE],BS_CONTROLE[Quantidade_11],"-")</f>
        <v>-</v>
      </c>
      <c r="W1863" s="121" t="str">
        <f ca="1">_xlfn.XLOOKUP(G1863&amp;$W$2,BS_CONTROLE[CHAVE],BS_CONTROLE[Quantidade_11],"-")</f>
        <v>-</v>
      </c>
      <c r="X1863" s="121" t="str">
        <f ca="1">_xlfn.XLOOKUP(G1863&amp;$X$2,BS_CONTROLE[CHAVE],BS_CONTROLE[Quantidade_11],"-")</f>
        <v>-</v>
      </c>
    </row>
    <row r="1864" spans="1:24" s="122" customFormat="1" hidden="1">
      <c r="A1864" s="160" t="str">
        <f>IF(FN_MC!Y1866="","*",FN_MC!Y1866)</f>
        <v>*</v>
      </c>
      <c r="B1864" s="160" t="str">
        <f>IF(FN_MC!X1866="","*",FN_MC!X1866)</f>
        <v>*</v>
      </c>
      <c r="C1864" s="160" t="str">
        <f>IF(FN_MC!Z1866="","*",FN_MC!Z1866)</f>
        <v>*</v>
      </c>
      <c r="D1864" s="161" t="str">
        <f>IF(FN_MC!S1866="","*",FN_MC!S1866)</f>
        <v>*</v>
      </c>
      <c r="E1864" s="161" t="str">
        <f>IF(FN_MC!T1866="","*",FN_MC!T1866)</f>
        <v>*</v>
      </c>
      <c r="F1864" s="161" t="str">
        <f>IF(FN_MC!B1866="","*",FN_MC!B1866)</f>
        <v>*</v>
      </c>
      <c r="G1864" s="161" t="str">
        <f>IF(FN_MC!D1866="","*",FN_MC!D1866)</f>
        <v>*</v>
      </c>
      <c r="H1864" s="161" t="str">
        <f>IF(FN_MC!F1866="","*",FN_MC!F1866)</f>
        <v>*</v>
      </c>
      <c r="I1864" s="161" t="str">
        <f>IF(FN_MC!H1866="","*",FN_MC!H1866)</f>
        <v>*</v>
      </c>
      <c r="J1864" s="161" t="str">
        <f>IF(FN_MC!I1866="","*",FN_MC!I1866)</f>
        <v>*</v>
      </c>
      <c r="K1864" s="161" t="str">
        <f>IF(FN_MC!M1866="","*",FN_MC!M1866)</f>
        <v>*</v>
      </c>
      <c r="L1864" s="161" t="str">
        <f>IF(FN_MC!N1866="","*",FN_MC!N1866)</f>
        <v>*</v>
      </c>
      <c r="M1864" s="162" t="str">
        <f>IF(FN_MC!J1866="","*",FN_MC!J1866)</f>
        <v>*</v>
      </c>
      <c r="N1864" s="162" t="str">
        <f>IF(FN_MC!K1866="","*",FN_MC!K1866)</f>
        <v>*</v>
      </c>
      <c r="O1864" s="162" t="str">
        <f>IF(FN_MC!L1866="","*",FN_MC!L1866)</f>
        <v>*</v>
      </c>
      <c r="P1864" s="162"/>
      <c r="Q1864" s="163" t="str">
        <f>IF(FN_MC!O1866="","*",FN_MC!O1866)</f>
        <v>*</v>
      </c>
      <c r="R1864" s="163" t="str">
        <f>IF(FN_MC!P1866="","*",FN_MC!P1866)</f>
        <v>*</v>
      </c>
      <c r="S1864" s="161" t="str">
        <f>IF(FN_MC!Q1868="","*",CONCATENATE(FN_MC!Q1868," ",FN_MC!R1868))</f>
        <v>*</v>
      </c>
      <c r="T1864" s="161" t="str">
        <f>IF(FN_MC!V1866="","*",FN_MC!V1866)</f>
        <v>*</v>
      </c>
      <c r="U1864" s="161" t="str">
        <f>IF(FN_MC!W1866="","*",FN_MC!W1866)</f>
        <v>*</v>
      </c>
      <c r="V1864" s="121" t="str">
        <f ca="1">_xlfn.XLOOKUP(G1864&amp;$V$2,BS_CONTROLE[CHAVE],BS_CONTROLE[Quantidade_11],"-")</f>
        <v>-</v>
      </c>
      <c r="W1864" s="121" t="str">
        <f ca="1">_xlfn.XLOOKUP(G1864&amp;$W$2,BS_CONTROLE[CHAVE],BS_CONTROLE[Quantidade_11],"-")</f>
        <v>-</v>
      </c>
      <c r="X1864" s="121" t="str">
        <f ca="1">_xlfn.XLOOKUP(G1864&amp;$X$2,BS_CONTROLE[CHAVE],BS_CONTROLE[Quantidade_11],"-")</f>
        <v>-</v>
      </c>
    </row>
    <row r="1865" spans="1:24" s="122" customFormat="1" hidden="1">
      <c r="A1865" s="160" t="str">
        <f>IF(FN_MC!Y1867="","*",FN_MC!Y1867)</f>
        <v>*</v>
      </c>
      <c r="B1865" s="160" t="str">
        <f>IF(FN_MC!X1867="","*",FN_MC!X1867)</f>
        <v>*</v>
      </c>
      <c r="C1865" s="160" t="str">
        <f>IF(FN_MC!Z1867="","*",FN_MC!Z1867)</f>
        <v>*</v>
      </c>
      <c r="D1865" s="161" t="str">
        <f>IF(FN_MC!S1867="","*",FN_MC!S1867)</f>
        <v>*</v>
      </c>
      <c r="E1865" s="161" t="str">
        <f>IF(FN_MC!T1867="","*",FN_MC!T1867)</f>
        <v>*</v>
      </c>
      <c r="F1865" s="161" t="str">
        <f>IF(FN_MC!B1867="","*",FN_MC!B1867)</f>
        <v>*</v>
      </c>
      <c r="G1865" s="161" t="str">
        <f>IF(FN_MC!D1867="","*",FN_MC!D1867)</f>
        <v>*</v>
      </c>
      <c r="H1865" s="161" t="str">
        <f>IF(FN_MC!F1867="","*",FN_MC!F1867)</f>
        <v>*</v>
      </c>
      <c r="I1865" s="161" t="str">
        <f>IF(FN_MC!H1867="","*",FN_MC!H1867)</f>
        <v>*</v>
      </c>
      <c r="J1865" s="161" t="str">
        <f>IF(FN_MC!I1867="","*",FN_MC!I1867)</f>
        <v>*</v>
      </c>
      <c r="K1865" s="161" t="str">
        <f>IF(FN_MC!M1867="","*",FN_MC!M1867)</f>
        <v>*</v>
      </c>
      <c r="L1865" s="161" t="str">
        <f>IF(FN_MC!N1867="","*",FN_MC!N1867)</f>
        <v>*</v>
      </c>
      <c r="M1865" s="162" t="str">
        <f>IF(FN_MC!J1867="","*",FN_MC!J1867)</f>
        <v>*</v>
      </c>
      <c r="N1865" s="162" t="str">
        <f>IF(FN_MC!K1867="","*",FN_MC!K1867)</f>
        <v>*</v>
      </c>
      <c r="O1865" s="162" t="str">
        <f>IF(FN_MC!L1867="","*",FN_MC!L1867)</f>
        <v>*</v>
      </c>
      <c r="P1865" s="162"/>
      <c r="Q1865" s="163" t="str">
        <f>IF(FN_MC!O1867="","*",FN_MC!O1867)</f>
        <v>*</v>
      </c>
      <c r="R1865" s="163" t="str">
        <f>IF(FN_MC!P1867="","*",FN_MC!P1867)</f>
        <v>*</v>
      </c>
      <c r="S1865" s="161" t="str">
        <f>IF(FN_MC!Q1869="","*",CONCATENATE(FN_MC!Q1869," ",FN_MC!R1869))</f>
        <v>*</v>
      </c>
      <c r="T1865" s="161" t="str">
        <f>IF(FN_MC!V1867="","*",FN_MC!V1867)</f>
        <v>*</v>
      </c>
      <c r="U1865" s="161" t="str">
        <f>IF(FN_MC!W1867="","*",FN_MC!W1867)</f>
        <v>*</v>
      </c>
      <c r="V1865" s="121" t="str">
        <f ca="1">_xlfn.XLOOKUP(G1865&amp;$V$2,BS_CONTROLE[CHAVE],BS_CONTROLE[Quantidade_11],"-")</f>
        <v>-</v>
      </c>
      <c r="W1865" s="121" t="str">
        <f ca="1">_xlfn.XLOOKUP(G1865&amp;$W$2,BS_CONTROLE[CHAVE],BS_CONTROLE[Quantidade_11],"-")</f>
        <v>-</v>
      </c>
      <c r="X1865" s="121" t="str">
        <f ca="1">_xlfn.XLOOKUP(G1865&amp;$X$2,BS_CONTROLE[CHAVE],BS_CONTROLE[Quantidade_11],"-")</f>
        <v>-</v>
      </c>
    </row>
    <row r="1866" spans="1:24" s="122" customFormat="1" hidden="1">
      <c r="A1866" s="118" t="str">
        <f>IF(FN_MC!Y1868="","*",FN_MC!Y1868)</f>
        <v>*</v>
      </c>
      <c r="B1866" s="118" t="str">
        <f>IF(FN_MC!X1868="","*",FN_MC!X1868)</f>
        <v>*</v>
      </c>
      <c r="C1866" s="118" t="str">
        <f>IF(FN_MC!Z1868="","*",FN_MC!Z1868)</f>
        <v>*</v>
      </c>
      <c r="D1866" s="119" t="str">
        <f>IF(FN_MC!S1868="","*",FN_MC!S1868)</f>
        <v>*</v>
      </c>
      <c r="E1866" s="119" t="str">
        <f>IF(FN_MC!T1868="","*",FN_MC!T1868)</f>
        <v>*</v>
      </c>
      <c r="F1866" s="119" t="str">
        <f>IF(FN_MC!B1868="","*",FN_MC!B1868)</f>
        <v>*</v>
      </c>
      <c r="G1866" s="119" t="str">
        <f>IF(FN_MC!D1868="","*",FN_MC!D1868)</f>
        <v>*</v>
      </c>
      <c r="H1866" s="119" t="str">
        <f>IF(FN_MC!F1868="","*",FN_MC!F1868)</f>
        <v>*</v>
      </c>
      <c r="I1866" s="119" t="str">
        <f>IF(FN_MC!H1868="","*",FN_MC!H1868)</f>
        <v>*</v>
      </c>
      <c r="J1866" s="119" t="str">
        <f>IF(FN_MC!I1868="","*",FN_MC!I1868)</f>
        <v>*</v>
      </c>
      <c r="K1866" s="119" t="str">
        <f>IF(FN_MC!M1868="","*",FN_MC!M1868)</f>
        <v>*</v>
      </c>
      <c r="L1866" s="119" t="str">
        <f>IF(FN_MC!N1868="","*",FN_MC!N1868)</f>
        <v>*</v>
      </c>
      <c r="M1866" s="120" t="str">
        <f>IF(FN_MC!J1868="","*",FN_MC!J1868)</f>
        <v>*</v>
      </c>
      <c r="N1866" s="120" t="str">
        <f>IF(FN_MC!K1868="","*",FN_MC!K1868)</f>
        <v>*</v>
      </c>
      <c r="O1866" s="120" t="str">
        <f>IF(FN_MC!L1868="","*",FN_MC!L1868)</f>
        <v>*</v>
      </c>
      <c r="P1866" s="120"/>
      <c r="Q1866" s="137" t="str">
        <f>IF(FN_MC!O1868="","*",FN_MC!O1868)</f>
        <v>*</v>
      </c>
      <c r="R1866" s="137" t="str">
        <f>IF(FN_MC!P1868="","*",FN_MC!P1868)</f>
        <v>*</v>
      </c>
      <c r="S1866" s="119" t="str">
        <f>IF(FN_MC!Q1870="","*",CONCATENATE(FN_MC!Q1870," ",FN_MC!R1870))</f>
        <v>*</v>
      </c>
      <c r="T1866" s="119" t="str">
        <f>IF(FN_MC!V1868="","*",FN_MC!V1868)</f>
        <v>*</v>
      </c>
      <c r="U1866" s="119" t="str">
        <f>IF(FN_MC!W1868="","*",FN_MC!W1868)</f>
        <v>*</v>
      </c>
      <c r="V1866" s="121" t="str">
        <f ca="1">_xlfn.XLOOKUP(G1866&amp;$V$2,BS_CONTROLE[CHAVE],BS_CONTROLE[Quantidade_11],"-")</f>
        <v>-</v>
      </c>
      <c r="W1866" s="121" t="str">
        <f ca="1">_xlfn.XLOOKUP(G1866&amp;$W$2,BS_CONTROLE[CHAVE],BS_CONTROLE[Quantidade_11],"-")</f>
        <v>-</v>
      </c>
      <c r="X1866" s="121" t="str">
        <f ca="1">_xlfn.XLOOKUP(G1866&amp;$X$2,BS_CONTROLE[CHAVE],BS_CONTROLE[Quantidade_11],"-")</f>
        <v>-</v>
      </c>
    </row>
    <row r="1867" spans="1:24" s="122" customFormat="1" hidden="1">
      <c r="A1867" s="160" t="str">
        <f>IF(FN_MC!Y1869="","*",FN_MC!Y1869)</f>
        <v>*</v>
      </c>
      <c r="B1867" s="160" t="str">
        <f>IF(FN_MC!X1869="","*",FN_MC!X1869)</f>
        <v>*</v>
      </c>
      <c r="C1867" s="160" t="str">
        <f>IF(FN_MC!Z1869="","*",FN_MC!Z1869)</f>
        <v>*</v>
      </c>
      <c r="D1867" s="161" t="str">
        <f>IF(FN_MC!S1869="","*",FN_MC!S1869)</f>
        <v>*</v>
      </c>
      <c r="E1867" s="161" t="str">
        <f>IF(FN_MC!T1869="","*",FN_MC!T1869)</f>
        <v>*</v>
      </c>
      <c r="F1867" s="161" t="str">
        <f>IF(FN_MC!B1869="","*",FN_MC!B1869)</f>
        <v>*</v>
      </c>
      <c r="G1867" s="161" t="str">
        <f>IF(FN_MC!D1869="","*",FN_MC!D1869)</f>
        <v>*</v>
      </c>
      <c r="H1867" s="161" t="str">
        <f>IF(FN_MC!F1869="","*",FN_MC!F1869)</f>
        <v>*</v>
      </c>
      <c r="I1867" s="161" t="str">
        <f>IF(FN_MC!H1869="","*",FN_MC!H1869)</f>
        <v>*</v>
      </c>
      <c r="J1867" s="161" t="str">
        <f>IF(FN_MC!I1869="","*",FN_MC!I1869)</f>
        <v>*</v>
      </c>
      <c r="K1867" s="161" t="str">
        <f>IF(FN_MC!M1869="","*",FN_MC!M1869)</f>
        <v>*</v>
      </c>
      <c r="L1867" s="161" t="str">
        <f>IF(FN_MC!N1869="","*",FN_MC!N1869)</f>
        <v>*</v>
      </c>
      <c r="M1867" s="162" t="str">
        <f>IF(FN_MC!J1869="","*",FN_MC!J1869)</f>
        <v>*</v>
      </c>
      <c r="N1867" s="162" t="str">
        <f>IF(FN_MC!K1869="","*",FN_MC!K1869)</f>
        <v>*</v>
      </c>
      <c r="O1867" s="162" t="str">
        <f>IF(FN_MC!L1869="","*",FN_MC!L1869)</f>
        <v>*</v>
      </c>
      <c r="P1867" s="162"/>
      <c r="Q1867" s="163" t="str">
        <f>IF(FN_MC!O1869="","*",FN_MC!O1869)</f>
        <v>*</v>
      </c>
      <c r="R1867" s="163" t="str">
        <f>IF(FN_MC!P1869="","*",FN_MC!P1869)</f>
        <v>*</v>
      </c>
      <c r="S1867" s="161" t="str">
        <f>IF(FN_MC!Q1871="","*",CONCATENATE(FN_MC!Q1871," ",FN_MC!R1871))</f>
        <v>*</v>
      </c>
      <c r="T1867" s="161" t="str">
        <f>IF(FN_MC!V1869="","*",FN_MC!V1869)</f>
        <v>*</v>
      </c>
      <c r="U1867" s="161" t="str">
        <f>IF(FN_MC!W1869="","*",FN_MC!W1869)</f>
        <v>*</v>
      </c>
      <c r="V1867" s="121" t="str">
        <f ca="1">_xlfn.XLOOKUP(G1867&amp;$V$2,BS_CONTROLE[CHAVE],BS_CONTROLE[Quantidade_11],"-")</f>
        <v>-</v>
      </c>
      <c r="W1867" s="121" t="str">
        <f ca="1">_xlfn.XLOOKUP(G1867&amp;$W$2,BS_CONTROLE[CHAVE],BS_CONTROLE[Quantidade_11],"-")</f>
        <v>-</v>
      </c>
      <c r="X1867" s="121" t="str">
        <f ca="1">_xlfn.XLOOKUP(G1867&amp;$X$2,BS_CONTROLE[CHAVE],BS_CONTROLE[Quantidade_11],"-")</f>
        <v>-</v>
      </c>
    </row>
    <row r="1868" spans="1:24" s="122" customFormat="1" hidden="1">
      <c r="A1868" s="160" t="str">
        <f>IF(FN_MC!Y1870="","*",FN_MC!Y1870)</f>
        <v>*</v>
      </c>
      <c r="B1868" s="160" t="str">
        <f>IF(FN_MC!X1870="","*",FN_MC!X1870)</f>
        <v>*</v>
      </c>
      <c r="C1868" s="160" t="str">
        <f>IF(FN_MC!Z1870="","*",FN_MC!Z1870)</f>
        <v>*</v>
      </c>
      <c r="D1868" s="161" t="str">
        <f>IF(FN_MC!S1870="","*",FN_MC!S1870)</f>
        <v>*</v>
      </c>
      <c r="E1868" s="161" t="str">
        <f>IF(FN_MC!T1870="","*",FN_MC!T1870)</f>
        <v>*</v>
      </c>
      <c r="F1868" s="161" t="str">
        <f>IF(FN_MC!B1870="","*",FN_MC!B1870)</f>
        <v>*</v>
      </c>
      <c r="G1868" s="161" t="str">
        <f>IF(FN_MC!D1870="","*",FN_MC!D1870)</f>
        <v>*</v>
      </c>
      <c r="H1868" s="161" t="str">
        <f>IF(FN_MC!F1870="","*",FN_MC!F1870)</f>
        <v>*</v>
      </c>
      <c r="I1868" s="161" t="str">
        <f>IF(FN_MC!H1870="","*",FN_MC!H1870)</f>
        <v>*</v>
      </c>
      <c r="J1868" s="161" t="str">
        <f>IF(FN_MC!I1870="","*",FN_MC!I1870)</f>
        <v>*</v>
      </c>
      <c r="K1868" s="161" t="str">
        <f>IF(FN_MC!M1870="","*",FN_MC!M1870)</f>
        <v>*</v>
      </c>
      <c r="L1868" s="161" t="str">
        <f>IF(FN_MC!N1870="","*",FN_MC!N1870)</f>
        <v>*</v>
      </c>
      <c r="M1868" s="162" t="str">
        <f>IF(FN_MC!J1870="","*",FN_MC!J1870)</f>
        <v>*</v>
      </c>
      <c r="N1868" s="162" t="str">
        <f>IF(FN_MC!K1870="","*",FN_MC!K1870)</f>
        <v>*</v>
      </c>
      <c r="O1868" s="162" t="str">
        <f>IF(FN_MC!L1870="","*",FN_MC!L1870)</f>
        <v>*</v>
      </c>
      <c r="P1868" s="162"/>
      <c r="Q1868" s="163" t="str">
        <f>IF(FN_MC!O1870="","*",FN_MC!O1870)</f>
        <v>*</v>
      </c>
      <c r="R1868" s="163" t="str">
        <f>IF(FN_MC!P1870="","*",FN_MC!P1870)</f>
        <v>*</v>
      </c>
      <c r="S1868" s="161" t="str">
        <f>IF(FN_MC!Q1872="","*",CONCATENATE(FN_MC!Q1872," ",FN_MC!R1872))</f>
        <v>*</v>
      </c>
      <c r="T1868" s="161" t="str">
        <f>IF(FN_MC!V1870="","*",FN_MC!V1870)</f>
        <v>*</v>
      </c>
      <c r="U1868" s="161" t="str">
        <f>IF(FN_MC!W1870="","*",FN_MC!W1870)</f>
        <v>*</v>
      </c>
      <c r="V1868" s="121" t="str">
        <f ca="1">_xlfn.XLOOKUP(G1868&amp;$V$2,BS_CONTROLE[CHAVE],BS_CONTROLE[Quantidade_11],"-")</f>
        <v>-</v>
      </c>
      <c r="W1868" s="121" t="str">
        <f ca="1">_xlfn.XLOOKUP(G1868&amp;$W$2,BS_CONTROLE[CHAVE],BS_CONTROLE[Quantidade_11],"-")</f>
        <v>-</v>
      </c>
      <c r="X1868" s="121" t="str">
        <f ca="1">_xlfn.XLOOKUP(G1868&amp;$X$2,BS_CONTROLE[CHAVE],BS_CONTROLE[Quantidade_11],"-")</f>
        <v>-</v>
      </c>
    </row>
    <row r="1869" spans="1:24" s="122" customFormat="1" hidden="1">
      <c r="A1869" s="118" t="str">
        <f>IF(FN_MC!Y1871="","*",FN_MC!Y1871)</f>
        <v>*</v>
      </c>
      <c r="B1869" s="118" t="str">
        <f>IF(FN_MC!X1871="","*",FN_MC!X1871)</f>
        <v>*</v>
      </c>
      <c r="C1869" s="118" t="str">
        <f>IF(FN_MC!Z1871="","*",FN_MC!Z1871)</f>
        <v>*</v>
      </c>
      <c r="D1869" s="119" t="str">
        <f>IF(FN_MC!S1871="","*",FN_MC!S1871)</f>
        <v>*</v>
      </c>
      <c r="E1869" s="119" t="str">
        <f>IF(FN_MC!T1871="","*",FN_MC!T1871)</f>
        <v>*</v>
      </c>
      <c r="F1869" s="119" t="str">
        <f>IF(FN_MC!B1871="","*",FN_MC!B1871)</f>
        <v>*</v>
      </c>
      <c r="G1869" s="119" t="str">
        <f>IF(FN_MC!D1871="","*",FN_MC!D1871)</f>
        <v>*</v>
      </c>
      <c r="H1869" s="119" t="str">
        <f>IF(FN_MC!F1871="","*",FN_MC!F1871)</f>
        <v>*</v>
      </c>
      <c r="I1869" s="119" t="str">
        <f>IF(FN_MC!H1871="","*",FN_MC!H1871)</f>
        <v>*</v>
      </c>
      <c r="J1869" s="119" t="str">
        <f>IF(FN_MC!I1871="","*",FN_MC!I1871)</f>
        <v>*</v>
      </c>
      <c r="K1869" s="119" t="str">
        <f>IF(FN_MC!M1871="","*",FN_MC!M1871)</f>
        <v>*</v>
      </c>
      <c r="L1869" s="119" t="str">
        <f>IF(FN_MC!N1871="","*",FN_MC!N1871)</f>
        <v>*</v>
      </c>
      <c r="M1869" s="120" t="str">
        <f>IF(FN_MC!J1871="","*",FN_MC!J1871)</f>
        <v>*</v>
      </c>
      <c r="N1869" s="120" t="str">
        <f>IF(FN_MC!K1871="","*",FN_MC!K1871)</f>
        <v>*</v>
      </c>
      <c r="O1869" s="120" t="str">
        <f>IF(FN_MC!L1871="","*",FN_MC!L1871)</f>
        <v>*</v>
      </c>
      <c r="P1869" s="120"/>
      <c r="Q1869" s="137" t="str">
        <f>IF(FN_MC!O1871="","*",FN_MC!O1871)</f>
        <v>*</v>
      </c>
      <c r="R1869" s="137" t="str">
        <f>IF(FN_MC!P1871="","*",FN_MC!P1871)</f>
        <v>*</v>
      </c>
      <c r="S1869" s="119" t="str">
        <f>IF(FN_MC!Q1873="","*",CONCATENATE(FN_MC!Q1873," ",FN_MC!R1873))</f>
        <v>*</v>
      </c>
      <c r="T1869" s="119" t="str">
        <f>IF(FN_MC!V1871="","*",FN_MC!V1871)</f>
        <v>*</v>
      </c>
      <c r="U1869" s="119" t="str">
        <f>IF(FN_MC!W1871="","*",FN_MC!W1871)</f>
        <v>*</v>
      </c>
      <c r="V1869" s="121" t="str">
        <f ca="1">_xlfn.XLOOKUP(G1869&amp;$V$2,BS_CONTROLE[CHAVE],BS_CONTROLE[Quantidade_11],"-")</f>
        <v>-</v>
      </c>
      <c r="W1869" s="121" t="str">
        <f ca="1">_xlfn.XLOOKUP(G1869&amp;$W$2,BS_CONTROLE[CHAVE],BS_CONTROLE[Quantidade_11],"-")</f>
        <v>-</v>
      </c>
      <c r="X1869" s="121" t="str">
        <f ca="1">_xlfn.XLOOKUP(G1869&amp;$X$2,BS_CONTROLE[CHAVE],BS_CONTROLE[Quantidade_11],"-")</f>
        <v>-</v>
      </c>
    </row>
    <row r="1870" spans="1:24" s="122" customFormat="1" hidden="1">
      <c r="A1870" s="160" t="str">
        <f>IF(FN_MC!Y1872="","*",FN_MC!Y1872)</f>
        <v>*</v>
      </c>
      <c r="B1870" s="160" t="str">
        <f>IF(FN_MC!X1872="","*",FN_MC!X1872)</f>
        <v>*</v>
      </c>
      <c r="C1870" s="160" t="str">
        <f>IF(FN_MC!Z1872="","*",FN_MC!Z1872)</f>
        <v>*</v>
      </c>
      <c r="D1870" s="161" t="str">
        <f>IF(FN_MC!S1872="","*",FN_MC!S1872)</f>
        <v>*</v>
      </c>
      <c r="E1870" s="161" t="str">
        <f>IF(FN_MC!T1872="","*",FN_MC!T1872)</f>
        <v>*</v>
      </c>
      <c r="F1870" s="161" t="str">
        <f>IF(FN_MC!B1872="","*",FN_MC!B1872)</f>
        <v>*</v>
      </c>
      <c r="G1870" s="161" t="str">
        <f>IF(FN_MC!D1872="","*",FN_MC!D1872)</f>
        <v>*</v>
      </c>
      <c r="H1870" s="161" t="str">
        <f>IF(FN_MC!F1872="","*",FN_MC!F1872)</f>
        <v>*</v>
      </c>
      <c r="I1870" s="161" t="str">
        <f>IF(FN_MC!H1872="","*",FN_MC!H1872)</f>
        <v>*</v>
      </c>
      <c r="J1870" s="161" t="str">
        <f>IF(FN_MC!I1872="","*",FN_MC!I1872)</f>
        <v>*</v>
      </c>
      <c r="K1870" s="161" t="str">
        <f>IF(FN_MC!M1872="","*",FN_MC!M1872)</f>
        <v>*</v>
      </c>
      <c r="L1870" s="161" t="str">
        <f>IF(FN_MC!N1872="","*",FN_MC!N1872)</f>
        <v>*</v>
      </c>
      <c r="M1870" s="162" t="str">
        <f>IF(FN_MC!J1872="","*",FN_MC!J1872)</f>
        <v>*</v>
      </c>
      <c r="N1870" s="162" t="str">
        <f>IF(FN_MC!K1872="","*",FN_MC!K1872)</f>
        <v>*</v>
      </c>
      <c r="O1870" s="162" t="str">
        <f>IF(FN_MC!L1872="","*",FN_MC!L1872)</f>
        <v>*</v>
      </c>
      <c r="P1870" s="162"/>
      <c r="Q1870" s="163" t="str">
        <f>IF(FN_MC!O1872="","*",FN_MC!O1872)</f>
        <v>*</v>
      </c>
      <c r="R1870" s="163" t="str">
        <f>IF(FN_MC!P1872="","*",FN_MC!P1872)</f>
        <v>*</v>
      </c>
      <c r="S1870" s="161" t="str">
        <f>IF(FN_MC!Q1874="","*",CONCATENATE(FN_MC!Q1874," ",FN_MC!R1874))</f>
        <v>*</v>
      </c>
      <c r="T1870" s="161" t="str">
        <f>IF(FN_MC!V1872="","*",FN_MC!V1872)</f>
        <v>*</v>
      </c>
      <c r="U1870" s="161" t="str">
        <f>IF(FN_MC!W1872="","*",FN_MC!W1872)</f>
        <v>*</v>
      </c>
      <c r="V1870" s="121" t="str">
        <f ca="1">_xlfn.XLOOKUP(G1870&amp;$V$2,BS_CONTROLE[CHAVE],BS_CONTROLE[Quantidade_11],"-")</f>
        <v>-</v>
      </c>
      <c r="W1870" s="121" t="str">
        <f ca="1">_xlfn.XLOOKUP(G1870&amp;$W$2,BS_CONTROLE[CHAVE],BS_CONTROLE[Quantidade_11],"-")</f>
        <v>-</v>
      </c>
      <c r="X1870" s="121" t="str">
        <f ca="1">_xlfn.XLOOKUP(G1870&amp;$X$2,BS_CONTROLE[CHAVE],BS_CONTROLE[Quantidade_11],"-")</f>
        <v>-</v>
      </c>
    </row>
    <row r="1871" spans="1:24" s="122" customFormat="1" hidden="1">
      <c r="A1871" s="160" t="str">
        <f>IF(FN_MC!Y1873="","*",FN_MC!Y1873)</f>
        <v>*</v>
      </c>
      <c r="B1871" s="160" t="str">
        <f>IF(FN_MC!X1873="","*",FN_MC!X1873)</f>
        <v>*</v>
      </c>
      <c r="C1871" s="160" t="str">
        <f>IF(FN_MC!Z1873="","*",FN_MC!Z1873)</f>
        <v>*</v>
      </c>
      <c r="D1871" s="161" t="str">
        <f>IF(FN_MC!S1873="","*",FN_MC!S1873)</f>
        <v>*</v>
      </c>
      <c r="E1871" s="161" t="str">
        <f>IF(FN_MC!T1873="","*",FN_MC!T1873)</f>
        <v>*</v>
      </c>
      <c r="F1871" s="161" t="str">
        <f>IF(FN_MC!B1873="","*",FN_MC!B1873)</f>
        <v>*</v>
      </c>
      <c r="G1871" s="161" t="str">
        <f>IF(FN_MC!D1873="","*",FN_MC!D1873)</f>
        <v>*</v>
      </c>
      <c r="H1871" s="161" t="str">
        <f>IF(FN_MC!F1873="","*",FN_MC!F1873)</f>
        <v>*</v>
      </c>
      <c r="I1871" s="161" t="str">
        <f>IF(FN_MC!H1873="","*",FN_MC!H1873)</f>
        <v>*</v>
      </c>
      <c r="J1871" s="161" t="str">
        <f>IF(FN_MC!I1873="","*",FN_MC!I1873)</f>
        <v>*</v>
      </c>
      <c r="K1871" s="161" t="str">
        <f>IF(FN_MC!M1873="","*",FN_MC!M1873)</f>
        <v>*</v>
      </c>
      <c r="L1871" s="161" t="str">
        <f>IF(FN_MC!N1873="","*",FN_MC!N1873)</f>
        <v>*</v>
      </c>
      <c r="M1871" s="162" t="str">
        <f>IF(FN_MC!J1873="","*",FN_MC!J1873)</f>
        <v>*</v>
      </c>
      <c r="N1871" s="162" t="str">
        <f>IF(FN_MC!K1873="","*",FN_MC!K1873)</f>
        <v>*</v>
      </c>
      <c r="O1871" s="162" t="str">
        <f>IF(FN_MC!L1873="","*",FN_MC!L1873)</f>
        <v>*</v>
      </c>
      <c r="P1871" s="162"/>
      <c r="Q1871" s="163" t="str">
        <f>IF(FN_MC!O1873="","*",FN_MC!O1873)</f>
        <v>*</v>
      </c>
      <c r="R1871" s="163" t="str">
        <f>IF(FN_MC!P1873="","*",FN_MC!P1873)</f>
        <v>*</v>
      </c>
      <c r="S1871" s="161" t="str">
        <f>IF(FN_MC!Q1875="","*",CONCATENATE(FN_MC!Q1875," ",FN_MC!R1875))</f>
        <v>*</v>
      </c>
      <c r="T1871" s="161" t="str">
        <f>IF(FN_MC!V1873="","*",FN_MC!V1873)</f>
        <v>*</v>
      </c>
      <c r="U1871" s="161" t="str">
        <f>IF(FN_MC!W1873="","*",FN_MC!W1873)</f>
        <v>*</v>
      </c>
      <c r="V1871" s="121" t="str">
        <f ca="1">_xlfn.XLOOKUP(G1871&amp;$V$2,BS_CONTROLE[CHAVE],BS_CONTROLE[Quantidade_11],"-")</f>
        <v>-</v>
      </c>
      <c r="W1871" s="121" t="str">
        <f ca="1">_xlfn.XLOOKUP(G1871&amp;$W$2,BS_CONTROLE[CHAVE],BS_CONTROLE[Quantidade_11],"-")</f>
        <v>-</v>
      </c>
      <c r="X1871" s="121" t="str">
        <f ca="1">_xlfn.XLOOKUP(G1871&amp;$X$2,BS_CONTROLE[CHAVE],BS_CONTROLE[Quantidade_11],"-")</f>
        <v>-</v>
      </c>
    </row>
    <row r="1872" spans="1:24" s="122" customFormat="1" hidden="1">
      <c r="A1872" s="118" t="str">
        <f>IF(FN_MC!Y1874="","*",FN_MC!Y1874)</f>
        <v>*</v>
      </c>
      <c r="B1872" s="118" t="str">
        <f>IF(FN_MC!X1874="","*",FN_MC!X1874)</f>
        <v>*</v>
      </c>
      <c r="C1872" s="118" t="str">
        <f>IF(FN_MC!Z1874="","*",FN_MC!Z1874)</f>
        <v>*</v>
      </c>
      <c r="D1872" s="119" t="str">
        <f>IF(FN_MC!S1874="","*",FN_MC!S1874)</f>
        <v>*</v>
      </c>
      <c r="E1872" s="119" t="str">
        <f>IF(FN_MC!T1874="","*",FN_MC!T1874)</f>
        <v>*</v>
      </c>
      <c r="F1872" s="119" t="str">
        <f>IF(FN_MC!B1874="","*",FN_MC!B1874)</f>
        <v>*</v>
      </c>
      <c r="G1872" s="119" t="str">
        <f>IF(FN_MC!D1874="","*",FN_MC!D1874)</f>
        <v>*</v>
      </c>
      <c r="H1872" s="119" t="str">
        <f>IF(FN_MC!F1874="","*",FN_MC!F1874)</f>
        <v>*</v>
      </c>
      <c r="I1872" s="119" t="str">
        <f>IF(FN_MC!H1874="","*",FN_MC!H1874)</f>
        <v>*</v>
      </c>
      <c r="J1872" s="119" t="str">
        <f>IF(FN_MC!I1874="","*",FN_MC!I1874)</f>
        <v>*</v>
      </c>
      <c r="K1872" s="119" t="str">
        <f>IF(FN_MC!M1874="","*",FN_MC!M1874)</f>
        <v>*</v>
      </c>
      <c r="L1872" s="119" t="str">
        <f>IF(FN_MC!N1874="","*",FN_MC!N1874)</f>
        <v>*</v>
      </c>
      <c r="M1872" s="120" t="str">
        <f>IF(FN_MC!J1874="","*",FN_MC!J1874)</f>
        <v>*</v>
      </c>
      <c r="N1872" s="120" t="str">
        <f>IF(FN_MC!K1874="","*",FN_MC!K1874)</f>
        <v>*</v>
      </c>
      <c r="O1872" s="120" t="str">
        <f>IF(FN_MC!L1874="","*",FN_MC!L1874)</f>
        <v>*</v>
      </c>
      <c r="P1872" s="120"/>
      <c r="Q1872" s="137" t="str">
        <f>IF(FN_MC!O1874="","*",FN_MC!O1874)</f>
        <v>*</v>
      </c>
      <c r="R1872" s="137" t="str">
        <f>IF(FN_MC!P1874="","*",FN_MC!P1874)</f>
        <v>*</v>
      </c>
      <c r="S1872" s="119" t="str">
        <f>IF(FN_MC!Q1876="","*",CONCATENATE(FN_MC!Q1876," ",FN_MC!R1876))</f>
        <v>*</v>
      </c>
      <c r="T1872" s="119" t="str">
        <f>IF(FN_MC!V1874="","*",FN_MC!V1874)</f>
        <v>*</v>
      </c>
      <c r="U1872" s="119" t="str">
        <f>IF(FN_MC!W1874="","*",FN_MC!W1874)</f>
        <v>*</v>
      </c>
      <c r="V1872" s="121" t="str">
        <f ca="1">_xlfn.XLOOKUP(G1872&amp;$V$2,BS_CONTROLE[CHAVE],BS_CONTROLE[Quantidade_11],"-")</f>
        <v>-</v>
      </c>
      <c r="W1872" s="121" t="str">
        <f ca="1">_xlfn.XLOOKUP(G1872&amp;$W$2,BS_CONTROLE[CHAVE],BS_CONTROLE[Quantidade_11],"-")</f>
        <v>-</v>
      </c>
      <c r="X1872" s="121" t="str">
        <f ca="1">_xlfn.XLOOKUP(G1872&amp;$X$2,BS_CONTROLE[CHAVE],BS_CONTROLE[Quantidade_11],"-")</f>
        <v>-</v>
      </c>
    </row>
    <row r="1873" spans="1:24" s="122" customFormat="1" hidden="1">
      <c r="A1873" s="160" t="str">
        <f>IF(FN_MC!Y1875="","*",FN_MC!Y1875)</f>
        <v>*</v>
      </c>
      <c r="B1873" s="160" t="str">
        <f>IF(FN_MC!X1875="","*",FN_MC!X1875)</f>
        <v>*</v>
      </c>
      <c r="C1873" s="160" t="str">
        <f>IF(FN_MC!Z1875="","*",FN_MC!Z1875)</f>
        <v>*</v>
      </c>
      <c r="D1873" s="161" t="str">
        <f>IF(FN_MC!S1875="","*",FN_MC!S1875)</f>
        <v>*</v>
      </c>
      <c r="E1873" s="161" t="str">
        <f>IF(FN_MC!T1875="","*",FN_MC!T1875)</f>
        <v>*</v>
      </c>
      <c r="F1873" s="161" t="str">
        <f>IF(FN_MC!B1875="","*",FN_MC!B1875)</f>
        <v>*</v>
      </c>
      <c r="G1873" s="161" t="str">
        <f>IF(FN_MC!D1875="","*",FN_MC!D1875)</f>
        <v>*</v>
      </c>
      <c r="H1873" s="161" t="str">
        <f>IF(FN_MC!F1875="","*",FN_MC!F1875)</f>
        <v>*</v>
      </c>
      <c r="I1873" s="161" t="str">
        <f>IF(FN_MC!H1875="","*",FN_MC!H1875)</f>
        <v>*</v>
      </c>
      <c r="J1873" s="161" t="str">
        <f>IF(FN_MC!I1875="","*",FN_MC!I1875)</f>
        <v>*</v>
      </c>
      <c r="K1873" s="161" t="str">
        <f>IF(FN_MC!M1875="","*",FN_MC!M1875)</f>
        <v>*</v>
      </c>
      <c r="L1873" s="161" t="str">
        <f>IF(FN_MC!N1875="","*",FN_MC!N1875)</f>
        <v>*</v>
      </c>
      <c r="M1873" s="162" t="str">
        <f>IF(FN_MC!J1875="","*",FN_MC!J1875)</f>
        <v>*</v>
      </c>
      <c r="N1873" s="162" t="str">
        <f>IF(FN_MC!K1875="","*",FN_MC!K1875)</f>
        <v>*</v>
      </c>
      <c r="O1873" s="162" t="str">
        <f>IF(FN_MC!L1875="","*",FN_MC!L1875)</f>
        <v>*</v>
      </c>
      <c r="P1873" s="162"/>
      <c r="Q1873" s="163" t="str">
        <f>IF(FN_MC!O1875="","*",FN_MC!O1875)</f>
        <v>*</v>
      </c>
      <c r="R1873" s="163" t="str">
        <f>IF(FN_MC!P1875="","*",FN_MC!P1875)</f>
        <v>*</v>
      </c>
      <c r="S1873" s="161" t="str">
        <f>IF(FN_MC!Q1877="","*",CONCATENATE(FN_MC!Q1877," ",FN_MC!R1877))</f>
        <v>*</v>
      </c>
      <c r="T1873" s="161" t="str">
        <f>IF(FN_MC!V1875="","*",FN_MC!V1875)</f>
        <v>*</v>
      </c>
      <c r="U1873" s="161" t="str">
        <f>IF(FN_MC!W1875="","*",FN_MC!W1875)</f>
        <v>*</v>
      </c>
      <c r="V1873" s="121" t="str">
        <f ca="1">_xlfn.XLOOKUP(G1873&amp;$V$2,BS_CONTROLE[CHAVE],BS_CONTROLE[Quantidade_11],"-")</f>
        <v>-</v>
      </c>
      <c r="W1873" s="121" t="str">
        <f ca="1">_xlfn.XLOOKUP(G1873&amp;$W$2,BS_CONTROLE[CHAVE],BS_CONTROLE[Quantidade_11],"-")</f>
        <v>-</v>
      </c>
      <c r="X1873" s="121" t="str">
        <f ca="1">_xlfn.XLOOKUP(G1873&amp;$X$2,BS_CONTROLE[CHAVE],BS_CONTROLE[Quantidade_11],"-")</f>
        <v>-</v>
      </c>
    </row>
    <row r="1874" spans="1:24" s="122" customFormat="1" hidden="1">
      <c r="A1874" s="160" t="str">
        <f>IF(FN_MC!Y1876="","*",FN_MC!Y1876)</f>
        <v>*</v>
      </c>
      <c r="B1874" s="160" t="str">
        <f>IF(FN_MC!X1876="","*",FN_MC!X1876)</f>
        <v>*</v>
      </c>
      <c r="C1874" s="160" t="str">
        <f>IF(FN_MC!Z1876="","*",FN_MC!Z1876)</f>
        <v>*</v>
      </c>
      <c r="D1874" s="161" t="str">
        <f>IF(FN_MC!S1876="","*",FN_MC!S1876)</f>
        <v>*</v>
      </c>
      <c r="E1874" s="161" t="str">
        <f>IF(FN_MC!T1876="","*",FN_MC!T1876)</f>
        <v>*</v>
      </c>
      <c r="F1874" s="161" t="str">
        <f>IF(FN_MC!B1876="","*",FN_MC!B1876)</f>
        <v>*</v>
      </c>
      <c r="G1874" s="161" t="str">
        <f>IF(FN_MC!D1876="","*",FN_MC!D1876)</f>
        <v>*</v>
      </c>
      <c r="H1874" s="161" t="str">
        <f>IF(FN_MC!F1876="","*",FN_MC!F1876)</f>
        <v>*</v>
      </c>
      <c r="I1874" s="161" t="str">
        <f>IF(FN_MC!H1876="","*",FN_MC!H1876)</f>
        <v>*</v>
      </c>
      <c r="J1874" s="161" t="str">
        <f>IF(FN_MC!I1876="","*",FN_MC!I1876)</f>
        <v>*</v>
      </c>
      <c r="K1874" s="161" t="str">
        <f>IF(FN_MC!M1876="","*",FN_MC!M1876)</f>
        <v>*</v>
      </c>
      <c r="L1874" s="161" t="str">
        <f>IF(FN_MC!N1876="","*",FN_MC!N1876)</f>
        <v>*</v>
      </c>
      <c r="M1874" s="162" t="str">
        <f>IF(FN_MC!J1876="","*",FN_MC!J1876)</f>
        <v>*</v>
      </c>
      <c r="N1874" s="162" t="str">
        <f>IF(FN_MC!K1876="","*",FN_MC!K1876)</f>
        <v>*</v>
      </c>
      <c r="O1874" s="162" t="str">
        <f>IF(FN_MC!L1876="","*",FN_MC!L1876)</f>
        <v>*</v>
      </c>
      <c r="P1874" s="162"/>
      <c r="Q1874" s="163" t="str">
        <f>IF(FN_MC!O1876="","*",FN_MC!O1876)</f>
        <v>*</v>
      </c>
      <c r="R1874" s="163" t="str">
        <f>IF(FN_MC!P1876="","*",FN_MC!P1876)</f>
        <v>*</v>
      </c>
      <c r="S1874" s="161" t="str">
        <f>IF(FN_MC!Q1878="","*",CONCATENATE(FN_MC!Q1878," ",FN_MC!R1878))</f>
        <v>*</v>
      </c>
      <c r="T1874" s="161" t="str">
        <f>IF(FN_MC!V1876="","*",FN_MC!V1876)</f>
        <v>*</v>
      </c>
      <c r="U1874" s="161" t="str">
        <f>IF(FN_MC!W1876="","*",FN_MC!W1876)</f>
        <v>*</v>
      </c>
      <c r="V1874" s="121" t="str">
        <f ca="1">_xlfn.XLOOKUP(G1874&amp;$V$2,BS_CONTROLE[CHAVE],BS_CONTROLE[Quantidade_11],"-")</f>
        <v>-</v>
      </c>
      <c r="W1874" s="121" t="str">
        <f ca="1">_xlfn.XLOOKUP(G1874&amp;$W$2,BS_CONTROLE[CHAVE],BS_CONTROLE[Quantidade_11],"-")</f>
        <v>-</v>
      </c>
      <c r="X1874" s="121" t="str">
        <f ca="1">_xlfn.XLOOKUP(G1874&amp;$X$2,BS_CONTROLE[CHAVE],BS_CONTROLE[Quantidade_11],"-")</f>
        <v>-</v>
      </c>
    </row>
    <row r="1875" spans="1:24" s="122" customFormat="1" hidden="1">
      <c r="A1875" s="118" t="str">
        <f>IF(FN_MC!Y1877="","*",FN_MC!Y1877)</f>
        <v>*</v>
      </c>
      <c r="B1875" s="118" t="str">
        <f>IF(FN_MC!X1877="","*",FN_MC!X1877)</f>
        <v>*</v>
      </c>
      <c r="C1875" s="118" t="str">
        <f>IF(FN_MC!Z1877="","*",FN_MC!Z1877)</f>
        <v>*</v>
      </c>
      <c r="D1875" s="119" t="str">
        <f>IF(FN_MC!S1877="","*",FN_MC!S1877)</f>
        <v>*</v>
      </c>
      <c r="E1875" s="119" t="str">
        <f>IF(FN_MC!T1877="","*",FN_MC!T1877)</f>
        <v>*</v>
      </c>
      <c r="F1875" s="119" t="str">
        <f>IF(FN_MC!B1877="","*",FN_MC!B1877)</f>
        <v>*</v>
      </c>
      <c r="G1875" s="119" t="str">
        <f>IF(FN_MC!D1877="","*",FN_MC!D1877)</f>
        <v>*</v>
      </c>
      <c r="H1875" s="119" t="str">
        <f>IF(FN_MC!F1877="","*",FN_MC!F1877)</f>
        <v>*</v>
      </c>
      <c r="I1875" s="119" t="str">
        <f>IF(FN_MC!H1877="","*",FN_MC!H1877)</f>
        <v>*</v>
      </c>
      <c r="J1875" s="119" t="str">
        <f>IF(FN_MC!I1877="","*",FN_MC!I1877)</f>
        <v>*</v>
      </c>
      <c r="K1875" s="119" t="str">
        <f>IF(FN_MC!M1877="","*",FN_MC!M1877)</f>
        <v>*</v>
      </c>
      <c r="L1875" s="119" t="str">
        <f>IF(FN_MC!N1877="","*",FN_MC!N1877)</f>
        <v>*</v>
      </c>
      <c r="M1875" s="120" t="str">
        <f>IF(FN_MC!J1877="","*",FN_MC!J1877)</f>
        <v>*</v>
      </c>
      <c r="N1875" s="120" t="str">
        <f>IF(FN_MC!K1877="","*",FN_MC!K1877)</f>
        <v>*</v>
      </c>
      <c r="O1875" s="120" t="str">
        <f>IF(FN_MC!L1877="","*",FN_MC!L1877)</f>
        <v>*</v>
      </c>
      <c r="P1875" s="120"/>
      <c r="Q1875" s="137" t="str">
        <f>IF(FN_MC!O1877="","*",FN_MC!O1877)</f>
        <v>*</v>
      </c>
      <c r="R1875" s="137" t="str">
        <f>IF(FN_MC!P1877="","*",FN_MC!P1877)</f>
        <v>*</v>
      </c>
      <c r="S1875" s="119" t="str">
        <f>IF(FN_MC!Q1879="","*",CONCATENATE(FN_MC!Q1879," ",FN_MC!R1879))</f>
        <v>*</v>
      </c>
      <c r="T1875" s="119" t="str">
        <f>IF(FN_MC!V1877="","*",FN_MC!V1877)</f>
        <v>*</v>
      </c>
      <c r="U1875" s="119" t="str">
        <f>IF(FN_MC!W1877="","*",FN_MC!W1877)</f>
        <v>*</v>
      </c>
      <c r="V1875" s="121" t="str">
        <f ca="1">_xlfn.XLOOKUP(G1875&amp;$V$2,BS_CONTROLE[CHAVE],BS_CONTROLE[Quantidade_11],"-")</f>
        <v>-</v>
      </c>
      <c r="W1875" s="121" t="str">
        <f ca="1">_xlfn.XLOOKUP(G1875&amp;$W$2,BS_CONTROLE[CHAVE],BS_CONTROLE[Quantidade_11],"-")</f>
        <v>-</v>
      </c>
      <c r="X1875" s="121" t="str">
        <f ca="1">_xlfn.XLOOKUP(G1875&amp;$X$2,BS_CONTROLE[CHAVE],BS_CONTROLE[Quantidade_11],"-")</f>
        <v>-</v>
      </c>
    </row>
    <row r="1876" spans="1:24" s="122" customFormat="1" hidden="1">
      <c r="A1876" s="160" t="str">
        <f>IF(FN_MC!Y1878="","*",FN_MC!Y1878)</f>
        <v>*</v>
      </c>
      <c r="B1876" s="160" t="str">
        <f>IF(FN_MC!X1878="","*",FN_MC!X1878)</f>
        <v>*</v>
      </c>
      <c r="C1876" s="160" t="str">
        <f>IF(FN_MC!Z1878="","*",FN_MC!Z1878)</f>
        <v>*</v>
      </c>
      <c r="D1876" s="161" t="str">
        <f>IF(FN_MC!S1878="","*",FN_MC!S1878)</f>
        <v>*</v>
      </c>
      <c r="E1876" s="161" t="str">
        <f>IF(FN_MC!T1878="","*",FN_MC!T1878)</f>
        <v>*</v>
      </c>
      <c r="F1876" s="161" t="str">
        <f>IF(FN_MC!B1878="","*",FN_MC!B1878)</f>
        <v>*</v>
      </c>
      <c r="G1876" s="161" t="str">
        <f>IF(FN_MC!D1878="","*",FN_MC!D1878)</f>
        <v>*</v>
      </c>
      <c r="H1876" s="161" t="str">
        <f>IF(FN_MC!F1878="","*",FN_MC!F1878)</f>
        <v>*</v>
      </c>
      <c r="I1876" s="161" t="str">
        <f>IF(FN_MC!H1878="","*",FN_MC!H1878)</f>
        <v>*</v>
      </c>
      <c r="J1876" s="161" t="str">
        <f>IF(FN_MC!I1878="","*",FN_MC!I1878)</f>
        <v>*</v>
      </c>
      <c r="K1876" s="161" t="str">
        <f>IF(FN_MC!M1878="","*",FN_MC!M1878)</f>
        <v>*</v>
      </c>
      <c r="L1876" s="161" t="str">
        <f>IF(FN_MC!N1878="","*",FN_MC!N1878)</f>
        <v>*</v>
      </c>
      <c r="M1876" s="162" t="str">
        <f>IF(FN_MC!J1878="","*",FN_MC!J1878)</f>
        <v>*</v>
      </c>
      <c r="N1876" s="162" t="str">
        <f>IF(FN_MC!K1878="","*",FN_MC!K1878)</f>
        <v>*</v>
      </c>
      <c r="O1876" s="162" t="str">
        <f>IF(FN_MC!L1878="","*",FN_MC!L1878)</f>
        <v>*</v>
      </c>
      <c r="P1876" s="162"/>
      <c r="Q1876" s="163" t="str">
        <f>IF(FN_MC!O1878="","*",FN_MC!O1878)</f>
        <v>*</v>
      </c>
      <c r="R1876" s="163" t="str">
        <f>IF(FN_MC!P1878="","*",FN_MC!P1878)</f>
        <v>*</v>
      </c>
      <c r="S1876" s="161" t="str">
        <f>IF(FN_MC!Q1880="","*",CONCATENATE(FN_MC!Q1880," ",FN_MC!R1880))</f>
        <v>*</v>
      </c>
      <c r="T1876" s="161" t="str">
        <f>IF(FN_MC!V1878="","*",FN_MC!V1878)</f>
        <v>*</v>
      </c>
      <c r="U1876" s="161" t="str">
        <f>IF(FN_MC!W1878="","*",FN_MC!W1878)</f>
        <v>*</v>
      </c>
      <c r="V1876" s="121" t="str">
        <f ca="1">_xlfn.XLOOKUP(G1876&amp;$V$2,BS_CONTROLE[CHAVE],BS_CONTROLE[Quantidade_11],"-")</f>
        <v>-</v>
      </c>
      <c r="W1876" s="121" t="str">
        <f ca="1">_xlfn.XLOOKUP(G1876&amp;$W$2,BS_CONTROLE[CHAVE],BS_CONTROLE[Quantidade_11],"-")</f>
        <v>-</v>
      </c>
      <c r="X1876" s="121" t="str">
        <f ca="1">_xlfn.XLOOKUP(G1876&amp;$X$2,BS_CONTROLE[CHAVE],BS_CONTROLE[Quantidade_11],"-")</f>
        <v>-</v>
      </c>
    </row>
    <row r="1877" spans="1:24" s="122" customFormat="1" hidden="1">
      <c r="A1877" s="160" t="str">
        <f>IF(FN_MC!Y1879="","*",FN_MC!Y1879)</f>
        <v>*</v>
      </c>
      <c r="B1877" s="160" t="str">
        <f>IF(FN_MC!X1879="","*",FN_MC!X1879)</f>
        <v>*</v>
      </c>
      <c r="C1877" s="160" t="str">
        <f>IF(FN_MC!Z1879="","*",FN_MC!Z1879)</f>
        <v>*</v>
      </c>
      <c r="D1877" s="161" t="str">
        <f>IF(FN_MC!S1879="","*",FN_MC!S1879)</f>
        <v>*</v>
      </c>
      <c r="E1877" s="161" t="str">
        <f>IF(FN_MC!T1879="","*",FN_MC!T1879)</f>
        <v>*</v>
      </c>
      <c r="F1877" s="161" t="str">
        <f>IF(FN_MC!B1879="","*",FN_MC!B1879)</f>
        <v>*</v>
      </c>
      <c r="G1877" s="161" t="str">
        <f>IF(FN_MC!D1879="","*",FN_MC!D1879)</f>
        <v>*</v>
      </c>
      <c r="H1877" s="161" t="str">
        <f>IF(FN_MC!F1879="","*",FN_MC!F1879)</f>
        <v>*</v>
      </c>
      <c r="I1877" s="161" t="str">
        <f>IF(FN_MC!H1879="","*",FN_MC!H1879)</f>
        <v>*</v>
      </c>
      <c r="J1877" s="161" t="str">
        <f>IF(FN_MC!I1879="","*",FN_MC!I1879)</f>
        <v>*</v>
      </c>
      <c r="K1877" s="161" t="str">
        <f>IF(FN_MC!M1879="","*",FN_MC!M1879)</f>
        <v>*</v>
      </c>
      <c r="L1877" s="161" t="str">
        <f>IF(FN_MC!N1879="","*",FN_MC!N1879)</f>
        <v>*</v>
      </c>
      <c r="M1877" s="162" t="str">
        <f>IF(FN_MC!J1879="","*",FN_MC!J1879)</f>
        <v>*</v>
      </c>
      <c r="N1877" s="162" t="str">
        <f>IF(FN_MC!K1879="","*",FN_MC!K1879)</f>
        <v>*</v>
      </c>
      <c r="O1877" s="162" t="str">
        <f>IF(FN_MC!L1879="","*",FN_MC!L1879)</f>
        <v>*</v>
      </c>
      <c r="P1877" s="162"/>
      <c r="Q1877" s="163" t="str">
        <f>IF(FN_MC!O1879="","*",FN_MC!O1879)</f>
        <v>*</v>
      </c>
      <c r="R1877" s="163" t="str">
        <f>IF(FN_MC!P1879="","*",FN_MC!P1879)</f>
        <v>*</v>
      </c>
      <c r="S1877" s="161" t="str">
        <f>IF(FN_MC!Q1881="","*",CONCATENATE(FN_MC!Q1881," ",FN_MC!R1881))</f>
        <v>*</v>
      </c>
      <c r="T1877" s="161" t="str">
        <f>IF(FN_MC!V1879="","*",FN_MC!V1879)</f>
        <v>*</v>
      </c>
      <c r="U1877" s="161" t="str">
        <f>IF(FN_MC!W1879="","*",FN_MC!W1879)</f>
        <v>*</v>
      </c>
      <c r="V1877" s="121" t="str">
        <f ca="1">_xlfn.XLOOKUP(G1877&amp;$V$2,BS_CONTROLE[CHAVE],BS_CONTROLE[Quantidade_11],"-")</f>
        <v>-</v>
      </c>
      <c r="W1877" s="121" t="str">
        <f ca="1">_xlfn.XLOOKUP(G1877&amp;$W$2,BS_CONTROLE[CHAVE],BS_CONTROLE[Quantidade_11],"-")</f>
        <v>-</v>
      </c>
      <c r="X1877" s="121" t="str">
        <f ca="1">_xlfn.XLOOKUP(G1877&amp;$X$2,BS_CONTROLE[CHAVE],BS_CONTROLE[Quantidade_11],"-")</f>
        <v>-</v>
      </c>
    </row>
    <row r="1878" spans="1:24" s="122" customFormat="1" hidden="1">
      <c r="A1878" s="118" t="str">
        <f>IF(FN_MC!Y1880="","*",FN_MC!Y1880)</f>
        <v>*</v>
      </c>
      <c r="B1878" s="118" t="str">
        <f>IF(FN_MC!X1880="","*",FN_MC!X1880)</f>
        <v>*</v>
      </c>
      <c r="C1878" s="118" t="str">
        <f>IF(FN_MC!Z1880="","*",FN_MC!Z1880)</f>
        <v>*</v>
      </c>
      <c r="D1878" s="119" t="str">
        <f>IF(FN_MC!S1880="","*",FN_MC!S1880)</f>
        <v>*</v>
      </c>
      <c r="E1878" s="119" t="str">
        <f>IF(FN_MC!T1880="","*",FN_MC!T1880)</f>
        <v>*</v>
      </c>
      <c r="F1878" s="119" t="str">
        <f>IF(FN_MC!B1880="","*",FN_MC!B1880)</f>
        <v>*</v>
      </c>
      <c r="G1878" s="119" t="str">
        <f>IF(FN_MC!D1880="","*",FN_MC!D1880)</f>
        <v>*</v>
      </c>
      <c r="H1878" s="119" t="str">
        <f>IF(FN_MC!F1880="","*",FN_MC!F1880)</f>
        <v>*</v>
      </c>
      <c r="I1878" s="119" t="str">
        <f>IF(FN_MC!H1880="","*",FN_MC!H1880)</f>
        <v>*</v>
      </c>
      <c r="J1878" s="119" t="str">
        <f>IF(FN_MC!I1880="","*",FN_MC!I1880)</f>
        <v>*</v>
      </c>
      <c r="K1878" s="119" t="str">
        <f>IF(FN_MC!M1880="","*",FN_MC!M1880)</f>
        <v>*</v>
      </c>
      <c r="L1878" s="119" t="str">
        <f>IF(FN_MC!N1880="","*",FN_MC!N1880)</f>
        <v>*</v>
      </c>
      <c r="M1878" s="120" t="str">
        <f>IF(FN_MC!J1880="","*",FN_MC!J1880)</f>
        <v>*</v>
      </c>
      <c r="N1878" s="120" t="str">
        <f>IF(FN_MC!K1880="","*",FN_MC!K1880)</f>
        <v>*</v>
      </c>
      <c r="O1878" s="120" t="str">
        <f>IF(FN_MC!L1880="","*",FN_MC!L1880)</f>
        <v>*</v>
      </c>
      <c r="P1878" s="120"/>
      <c r="Q1878" s="137" t="str">
        <f>IF(FN_MC!O1880="","*",FN_MC!O1880)</f>
        <v>*</v>
      </c>
      <c r="R1878" s="137" t="str">
        <f>IF(FN_MC!P1880="","*",FN_MC!P1880)</f>
        <v>*</v>
      </c>
      <c r="S1878" s="119" t="str">
        <f>IF(FN_MC!Q1882="","*",CONCATENATE(FN_MC!Q1882," ",FN_MC!R1882))</f>
        <v>*</v>
      </c>
      <c r="T1878" s="119" t="str">
        <f>IF(FN_MC!V1880="","*",FN_MC!V1880)</f>
        <v>*</v>
      </c>
      <c r="U1878" s="119" t="str">
        <f>IF(FN_MC!W1880="","*",FN_MC!W1880)</f>
        <v>*</v>
      </c>
      <c r="V1878" s="121" t="str">
        <f ca="1">_xlfn.XLOOKUP(G1878&amp;$V$2,BS_CONTROLE[CHAVE],BS_CONTROLE[Quantidade_11],"-")</f>
        <v>-</v>
      </c>
      <c r="W1878" s="121" t="str">
        <f ca="1">_xlfn.XLOOKUP(G1878&amp;$W$2,BS_CONTROLE[CHAVE],BS_CONTROLE[Quantidade_11],"-")</f>
        <v>-</v>
      </c>
      <c r="X1878" s="121" t="str">
        <f ca="1">_xlfn.XLOOKUP(G1878&amp;$X$2,BS_CONTROLE[CHAVE],BS_CONTROLE[Quantidade_11],"-")</f>
        <v>-</v>
      </c>
    </row>
    <row r="1879" spans="1:24" s="122" customFormat="1" hidden="1">
      <c r="A1879" s="160" t="str">
        <f>IF(FN_MC!Y1881="","*",FN_MC!Y1881)</f>
        <v>*</v>
      </c>
      <c r="B1879" s="160" t="str">
        <f>IF(FN_MC!X1881="","*",FN_MC!X1881)</f>
        <v>*</v>
      </c>
      <c r="C1879" s="160" t="str">
        <f>IF(FN_MC!Z1881="","*",FN_MC!Z1881)</f>
        <v>*</v>
      </c>
      <c r="D1879" s="161" t="str">
        <f>IF(FN_MC!S1881="","*",FN_MC!S1881)</f>
        <v>*</v>
      </c>
      <c r="E1879" s="161" t="str">
        <f>IF(FN_MC!T1881="","*",FN_MC!T1881)</f>
        <v>*</v>
      </c>
      <c r="F1879" s="161" t="str">
        <f>IF(FN_MC!B1881="","*",FN_MC!B1881)</f>
        <v>*</v>
      </c>
      <c r="G1879" s="161" t="str">
        <f>IF(FN_MC!D1881="","*",FN_MC!D1881)</f>
        <v>*</v>
      </c>
      <c r="H1879" s="161" t="str">
        <f>IF(FN_MC!F1881="","*",FN_MC!F1881)</f>
        <v>*</v>
      </c>
      <c r="I1879" s="161" t="str">
        <f>IF(FN_MC!H1881="","*",FN_MC!H1881)</f>
        <v>*</v>
      </c>
      <c r="J1879" s="161" t="str">
        <f>IF(FN_MC!I1881="","*",FN_MC!I1881)</f>
        <v>*</v>
      </c>
      <c r="K1879" s="161" t="str">
        <f>IF(FN_MC!M1881="","*",FN_MC!M1881)</f>
        <v>*</v>
      </c>
      <c r="L1879" s="161" t="str">
        <f>IF(FN_MC!N1881="","*",FN_MC!N1881)</f>
        <v>*</v>
      </c>
      <c r="M1879" s="162" t="str">
        <f>IF(FN_MC!J1881="","*",FN_MC!J1881)</f>
        <v>*</v>
      </c>
      <c r="N1879" s="162" t="str">
        <f>IF(FN_MC!K1881="","*",FN_MC!K1881)</f>
        <v>*</v>
      </c>
      <c r="O1879" s="162" t="str">
        <f>IF(FN_MC!L1881="","*",FN_MC!L1881)</f>
        <v>*</v>
      </c>
      <c r="P1879" s="162"/>
      <c r="Q1879" s="163" t="str">
        <f>IF(FN_MC!O1881="","*",FN_MC!O1881)</f>
        <v>*</v>
      </c>
      <c r="R1879" s="163" t="str">
        <f>IF(FN_MC!P1881="","*",FN_MC!P1881)</f>
        <v>*</v>
      </c>
      <c r="S1879" s="161" t="str">
        <f>IF(FN_MC!Q1883="","*",CONCATENATE(FN_MC!Q1883," ",FN_MC!R1883))</f>
        <v>*</v>
      </c>
      <c r="T1879" s="161" t="str">
        <f>IF(FN_MC!V1881="","*",FN_MC!V1881)</f>
        <v>*</v>
      </c>
      <c r="U1879" s="161" t="str">
        <f>IF(FN_MC!W1881="","*",FN_MC!W1881)</f>
        <v>*</v>
      </c>
      <c r="V1879" s="121" t="str">
        <f ca="1">_xlfn.XLOOKUP(G1879&amp;$V$2,BS_CONTROLE[CHAVE],BS_CONTROLE[Quantidade_11],"-")</f>
        <v>-</v>
      </c>
      <c r="W1879" s="121" t="str">
        <f ca="1">_xlfn.XLOOKUP(G1879&amp;$W$2,BS_CONTROLE[CHAVE],BS_CONTROLE[Quantidade_11],"-")</f>
        <v>-</v>
      </c>
      <c r="X1879" s="121" t="str">
        <f ca="1">_xlfn.XLOOKUP(G1879&amp;$X$2,BS_CONTROLE[CHAVE],BS_CONTROLE[Quantidade_11],"-")</f>
        <v>-</v>
      </c>
    </row>
    <row r="1880" spans="1:24" s="122" customFormat="1" hidden="1">
      <c r="A1880" s="160" t="str">
        <f>IF(FN_MC!Y1882="","*",FN_MC!Y1882)</f>
        <v>*</v>
      </c>
      <c r="B1880" s="160" t="str">
        <f>IF(FN_MC!X1882="","*",FN_MC!X1882)</f>
        <v>*</v>
      </c>
      <c r="C1880" s="160" t="str">
        <f>IF(FN_MC!Z1882="","*",FN_MC!Z1882)</f>
        <v>*</v>
      </c>
      <c r="D1880" s="161" t="str">
        <f>IF(FN_MC!S1882="","*",FN_MC!S1882)</f>
        <v>*</v>
      </c>
      <c r="E1880" s="161" t="str">
        <f>IF(FN_MC!T1882="","*",FN_MC!T1882)</f>
        <v>*</v>
      </c>
      <c r="F1880" s="161" t="str">
        <f>IF(FN_MC!B1882="","*",FN_MC!B1882)</f>
        <v>*</v>
      </c>
      <c r="G1880" s="161" t="str">
        <f>IF(FN_MC!D1882="","*",FN_MC!D1882)</f>
        <v>*</v>
      </c>
      <c r="H1880" s="161" t="str">
        <f>IF(FN_MC!F1882="","*",FN_MC!F1882)</f>
        <v>*</v>
      </c>
      <c r="I1880" s="161" t="str">
        <f>IF(FN_MC!H1882="","*",FN_MC!H1882)</f>
        <v>*</v>
      </c>
      <c r="J1880" s="161" t="str">
        <f>IF(FN_MC!I1882="","*",FN_MC!I1882)</f>
        <v>*</v>
      </c>
      <c r="K1880" s="161" t="str">
        <f>IF(FN_MC!M1882="","*",FN_MC!M1882)</f>
        <v>*</v>
      </c>
      <c r="L1880" s="161" t="str">
        <f>IF(FN_MC!N1882="","*",FN_MC!N1882)</f>
        <v>*</v>
      </c>
      <c r="M1880" s="162" t="str">
        <f>IF(FN_MC!J1882="","*",FN_MC!J1882)</f>
        <v>*</v>
      </c>
      <c r="N1880" s="162" t="str">
        <f>IF(FN_MC!K1882="","*",FN_MC!K1882)</f>
        <v>*</v>
      </c>
      <c r="O1880" s="162" t="str">
        <f>IF(FN_MC!L1882="","*",FN_MC!L1882)</f>
        <v>*</v>
      </c>
      <c r="P1880" s="162"/>
      <c r="Q1880" s="163" t="str">
        <f>IF(FN_MC!O1882="","*",FN_MC!O1882)</f>
        <v>*</v>
      </c>
      <c r="R1880" s="163" t="str">
        <f>IF(FN_MC!P1882="","*",FN_MC!P1882)</f>
        <v>*</v>
      </c>
      <c r="S1880" s="161" t="str">
        <f>IF(FN_MC!Q1884="","*",CONCATENATE(FN_MC!Q1884," ",FN_MC!R1884))</f>
        <v>*</v>
      </c>
      <c r="T1880" s="161" t="str">
        <f>IF(FN_MC!V1882="","*",FN_MC!V1882)</f>
        <v>*</v>
      </c>
      <c r="U1880" s="161" t="str">
        <f>IF(FN_MC!W1882="","*",FN_MC!W1882)</f>
        <v>*</v>
      </c>
      <c r="V1880" s="121" t="str">
        <f ca="1">_xlfn.XLOOKUP(G1880&amp;$V$2,BS_CONTROLE[CHAVE],BS_CONTROLE[Quantidade_11],"-")</f>
        <v>-</v>
      </c>
      <c r="W1880" s="121" t="str">
        <f ca="1">_xlfn.XLOOKUP(G1880&amp;$W$2,BS_CONTROLE[CHAVE],BS_CONTROLE[Quantidade_11],"-")</f>
        <v>-</v>
      </c>
      <c r="X1880" s="121" t="str">
        <f ca="1">_xlfn.XLOOKUP(G1880&amp;$X$2,BS_CONTROLE[CHAVE],BS_CONTROLE[Quantidade_11],"-")</f>
        <v>-</v>
      </c>
    </row>
    <row r="1881" spans="1:24" s="122" customFormat="1" hidden="1">
      <c r="A1881" s="118" t="str">
        <f>IF(FN_MC!Y1883="","*",FN_MC!Y1883)</f>
        <v>*</v>
      </c>
      <c r="B1881" s="118" t="str">
        <f>IF(FN_MC!X1883="","*",FN_MC!X1883)</f>
        <v>*</v>
      </c>
      <c r="C1881" s="118" t="str">
        <f>IF(FN_MC!Z1883="","*",FN_MC!Z1883)</f>
        <v>*</v>
      </c>
      <c r="D1881" s="119" t="str">
        <f>IF(FN_MC!S1883="","*",FN_MC!S1883)</f>
        <v>*</v>
      </c>
      <c r="E1881" s="119" t="str">
        <f>IF(FN_MC!T1883="","*",FN_MC!T1883)</f>
        <v>*</v>
      </c>
      <c r="F1881" s="119" t="str">
        <f>IF(FN_MC!B1883="","*",FN_MC!B1883)</f>
        <v>*</v>
      </c>
      <c r="G1881" s="119" t="str">
        <f>IF(FN_MC!D1883="","*",FN_MC!D1883)</f>
        <v>*</v>
      </c>
      <c r="H1881" s="119" t="str">
        <f>IF(FN_MC!F1883="","*",FN_MC!F1883)</f>
        <v>*</v>
      </c>
      <c r="I1881" s="119" t="str">
        <f>IF(FN_MC!H1883="","*",FN_MC!H1883)</f>
        <v>*</v>
      </c>
      <c r="J1881" s="119" t="str">
        <f>IF(FN_MC!I1883="","*",FN_MC!I1883)</f>
        <v>*</v>
      </c>
      <c r="K1881" s="119" t="str">
        <f>IF(FN_MC!M1883="","*",FN_MC!M1883)</f>
        <v>*</v>
      </c>
      <c r="L1881" s="119" t="str">
        <f>IF(FN_MC!N1883="","*",FN_MC!N1883)</f>
        <v>*</v>
      </c>
      <c r="M1881" s="120" t="str">
        <f>IF(FN_MC!J1883="","*",FN_MC!J1883)</f>
        <v>*</v>
      </c>
      <c r="N1881" s="120" t="str">
        <f>IF(FN_MC!K1883="","*",FN_MC!K1883)</f>
        <v>*</v>
      </c>
      <c r="O1881" s="120" t="str">
        <f>IF(FN_MC!L1883="","*",FN_MC!L1883)</f>
        <v>*</v>
      </c>
      <c r="P1881" s="120"/>
      <c r="Q1881" s="137" t="str">
        <f>IF(FN_MC!O1883="","*",FN_MC!O1883)</f>
        <v>*</v>
      </c>
      <c r="R1881" s="137" t="str">
        <f>IF(FN_MC!P1883="","*",FN_MC!P1883)</f>
        <v>*</v>
      </c>
      <c r="S1881" s="119" t="str">
        <f>IF(FN_MC!Q1885="","*",CONCATENATE(FN_MC!Q1885," ",FN_MC!R1885))</f>
        <v>*</v>
      </c>
      <c r="T1881" s="119" t="str">
        <f>IF(FN_MC!V1883="","*",FN_MC!V1883)</f>
        <v>*</v>
      </c>
      <c r="U1881" s="119" t="str">
        <f>IF(FN_MC!W1883="","*",FN_MC!W1883)</f>
        <v>*</v>
      </c>
      <c r="V1881" s="121" t="str">
        <f ca="1">_xlfn.XLOOKUP(G1881&amp;$V$2,BS_CONTROLE[CHAVE],BS_CONTROLE[Quantidade_11],"-")</f>
        <v>-</v>
      </c>
      <c r="W1881" s="121" t="str">
        <f ca="1">_xlfn.XLOOKUP(G1881&amp;$W$2,BS_CONTROLE[CHAVE],BS_CONTROLE[Quantidade_11],"-")</f>
        <v>-</v>
      </c>
      <c r="X1881" s="121" t="str">
        <f ca="1">_xlfn.XLOOKUP(G1881&amp;$X$2,BS_CONTROLE[CHAVE],BS_CONTROLE[Quantidade_11],"-")</f>
        <v>-</v>
      </c>
    </row>
    <row r="1882" spans="1:24" s="122" customFormat="1" hidden="1">
      <c r="A1882" s="160" t="str">
        <f>IF(FN_MC!Y1884="","*",FN_MC!Y1884)</f>
        <v>*</v>
      </c>
      <c r="B1882" s="160" t="str">
        <f>IF(FN_MC!X1884="","*",FN_MC!X1884)</f>
        <v>*</v>
      </c>
      <c r="C1882" s="160" t="str">
        <f>IF(FN_MC!Z1884="","*",FN_MC!Z1884)</f>
        <v>*</v>
      </c>
      <c r="D1882" s="161" t="str">
        <f>IF(FN_MC!S1884="","*",FN_MC!S1884)</f>
        <v>*</v>
      </c>
      <c r="E1882" s="161" t="str">
        <f>IF(FN_MC!T1884="","*",FN_MC!T1884)</f>
        <v>*</v>
      </c>
      <c r="F1882" s="161" t="str">
        <f>IF(FN_MC!B1884="","*",FN_MC!B1884)</f>
        <v>*</v>
      </c>
      <c r="G1882" s="161" t="str">
        <f>IF(FN_MC!D1884="","*",FN_MC!D1884)</f>
        <v>*</v>
      </c>
      <c r="H1882" s="161" t="str">
        <f>IF(FN_MC!F1884="","*",FN_MC!F1884)</f>
        <v>*</v>
      </c>
      <c r="I1882" s="161" t="str">
        <f>IF(FN_MC!H1884="","*",FN_MC!H1884)</f>
        <v>*</v>
      </c>
      <c r="J1882" s="161" t="str">
        <f>IF(FN_MC!I1884="","*",FN_MC!I1884)</f>
        <v>*</v>
      </c>
      <c r="K1882" s="161" t="str">
        <f>IF(FN_MC!M1884="","*",FN_MC!M1884)</f>
        <v>*</v>
      </c>
      <c r="L1882" s="161" t="str">
        <f>IF(FN_MC!N1884="","*",FN_MC!N1884)</f>
        <v>*</v>
      </c>
      <c r="M1882" s="162" t="str">
        <f>IF(FN_MC!J1884="","*",FN_MC!J1884)</f>
        <v>*</v>
      </c>
      <c r="N1882" s="162" t="str">
        <f>IF(FN_MC!K1884="","*",FN_MC!K1884)</f>
        <v>*</v>
      </c>
      <c r="O1882" s="162" t="str">
        <f>IF(FN_MC!L1884="","*",FN_MC!L1884)</f>
        <v>*</v>
      </c>
      <c r="P1882" s="162"/>
      <c r="Q1882" s="163" t="str">
        <f>IF(FN_MC!O1884="","*",FN_MC!O1884)</f>
        <v>*</v>
      </c>
      <c r="R1882" s="163" t="str">
        <f>IF(FN_MC!P1884="","*",FN_MC!P1884)</f>
        <v>*</v>
      </c>
      <c r="S1882" s="161" t="str">
        <f>IF(FN_MC!Q1886="","*",CONCATENATE(FN_MC!Q1886," ",FN_MC!R1886))</f>
        <v>*</v>
      </c>
      <c r="T1882" s="161" t="str">
        <f>IF(FN_MC!V1884="","*",FN_MC!V1884)</f>
        <v>*</v>
      </c>
      <c r="U1882" s="161" t="str">
        <f>IF(FN_MC!W1884="","*",FN_MC!W1884)</f>
        <v>*</v>
      </c>
      <c r="V1882" s="121" t="str">
        <f ca="1">_xlfn.XLOOKUP(G1882&amp;$V$2,BS_CONTROLE[CHAVE],BS_CONTROLE[Quantidade_11],"-")</f>
        <v>-</v>
      </c>
      <c r="W1882" s="121" t="str">
        <f ca="1">_xlfn.XLOOKUP(G1882&amp;$W$2,BS_CONTROLE[CHAVE],BS_CONTROLE[Quantidade_11],"-")</f>
        <v>-</v>
      </c>
      <c r="X1882" s="121" t="str">
        <f ca="1">_xlfn.XLOOKUP(G1882&amp;$X$2,BS_CONTROLE[CHAVE],BS_CONTROLE[Quantidade_11],"-")</f>
        <v>-</v>
      </c>
    </row>
    <row r="1883" spans="1:24" s="122" customFormat="1" hidden="1">
      <c r="A1883" s="160" t="str">
        <f>IF(FN_MC!Y1885="","*",FN_MC!Y1885)</f>
        <v>*</v>
      </c>
      <c r="B1883" s="160" t="str">
        <f>IF(FN_MC!X1885="","*",FN_MC!X1885)</f>
        <v>*</v>
      </c>
      <c r="C1883" s="160" t="str">
        <f>IF(FN_MC!Z1885="","*",FN_MC!Z1885)</f>
        <v>*</v>
      </c>
      <c r="D1883" s="161" t="str">
        <f>IF(FN_MC!S1885="","*",FN_MC!S1885)</f>
        <v>*</v>
      </c>
      <c r="E1883" s="161" t="str">
        <f>IF(FN_MC!T1885="","*",FN_MC!T1885)</f>
        <v>*</v>
      </c>
      <c r="F1883" s="161" t="str">
        <f>IF(FN_MC!B1885="","*",FN_MC!B1885)</f>
        <v>*</v>
      </c>
      <c r="G1883" s="161" t="str">
        <f>IF(FN_MC!D1885="","*",FN_MC!D1885)</f>
        <v>*</v>
      </c>
      <c r="H1883" s="161" t="str">
        <f>IF(FN_MC!F1885="","*",FN_MC!F1885)</f>
        <v>*</v>
      </c>
      <c r="I1883" s="161" t="str">
        <f>IF(FN_MC!H1885="","*",FN_MC!H1885)</f>
        <v>*</v>
      </c>
      <c r="J1883" s="161" t="str">
        <f>IF(FN_MC!I1885="","*",FN_MC!I1885)</f>
        <v>*</v>
      </c>
      <c r="K1883" s="161" t="str">
        <f>IF(FN_MC!M1885="","*",FN_MC!M1885)</f>
        <v>*</v>
      </c>
      <c r="L1883" s="161" t="str">
        <f>IF(FN_MC!N1885="","*",FN_MC!N1885)</f>
        <v>*</v>
      </c>
      <c r="M1883" s="162" t="str">
        <f>IF(FN_MC!J1885="","*",FN_MC!J1885)</f>
        <v>*</v>
      </c>
      <c r="N1883" s="162" t="str">
        <f>IF(FN_MC!K1885="","*",FN_MC!K1885)</f>
        <v>*</v>
      </c>
      <c r="O1883" s="162" t="str">
        <f>IF(FN_MC!L1885="","*",FN_MC!L1885)</f>
        <v>*</v>
      </c>
      <c r="P1883" s="162"/>
      <c r="Q1883" s="163" t="str">
        <f>IF(FN_MC!O1885="","*",FN_MC!O1885)</f>
        <v>*</v>
      </c>
      <c r="R1883" s="163" t="str">
        <f>IF(FN_MC!P1885="","*",FN_MC!P1885)</f>
        <v>*</v>
      </c>
      <c r="S1883" s="161" t="str">
        <f>IF(FN_MC!Q1887="","*",CONCATENATE(FN_MC!Q1887," ",FN_MC!R1887))</f>
        <v>*</v>
      </c>
      <c r="T1883" s="161" t="str">
        <f>IF(FN_MC!V1885="","*",FN_MC!V1885)</f>
        <v>*</v>
      </c>
      <c r="U1883" s="161" t="str">
        <f>IF(FN_MC!W1885="","*",FN_MC!W1885)</f>
        <v>*</v>
      </c>
      <c r="V1883" s="121" t="str">
        <f ca="1">_xlfn.XLOOKUP(G1883&amp;$V$2,BS_CONTROLE[CHAVE],BS_CONTROLE[Quantidade_11],"-")</f>
        <v>-</v>
      </c>
      <c r="W1883" s="121" t="str">
        <f ca="1">_xlfn.XLOOKUP(G1883&amp;$W$2,BS_CONTROLE[CHAVE],BS_CONTROLE[Quantidade_11],"-")</f>
        <v>-</v>
      </c>
      <c r="X1883" s="121" t="str">
        <f ca="1">_xlfn.XLOOKUP(G1883&amp;$X$2,BS_CONTROLE[CHAVE],BS_CONTROLE[Quantidade_11],"-")</f>
        <v>-</v>
      </c>
    </row>
    <row r="1884" spans="1:24" s="122" customFormat="1" hidden="1">
      <c r="A1884" s="118" t="str">
        <f>IF(FN_MC!Y1886="","*",FN_MC!Y1886)</f>
        <v>*</v>
      </c>
      <c r="B1884" s="118" t="str">
        <f>IF(FN_MC!X1886="","*",FN_MC!X1886)</f>
        <v>*</v>
      </c>
      <c r="C1884" s="118" t="str">
        <f>IF(FN_MC!Z1886="","*",FN_MC!Z1886)</f>
        <v>*</v>
      </c>
      <c r="D1884" s="119" t="str">
        <f>IF(FN_MC!S1886="","*",FN_MC!S1886)</f>
        <v>*</v>
      </c>
      <c r="E1884" s="119" t="str">
        <f>IF(FN_MC!T1886="","*",FN_MC!T1886)</f>
        <v>*</v>
      </c>
      <c r="F1884" s="119" t="str">
        <f>IF(FN_MC!B1886="","*",FN_MC!B1886)</f>
        <v>*</v>
      </c>
      <c r="G1884" s="119" t="str">
        <f>IF(FN_MC!D1886="","*",FN_MC!D1886)</f>
        <v>*</v>
      </c>
      <c r="H1884" s="119" t="str">
        <f>IF(FN_MC!F1886="","*",FN_MC!F1886)</f>
        <v>*</v>
      </c>
      <c r="I1884" s="119" t="str">
        <f>IF(FN_MC!H1886="","*",FN_MC!H1886)</f>
        <v>*</v>
      </c>
      <c r="J1884" s="119" t="str">
        <f>IF(FN_MC!I1886="","*",FN_MC!I1886)</f>
        <v>*</v>
      </c>
      <c r="K1884" s="119" t="str">
        <f>IF(FN_MC!M1886="","*",FN_MC!M1886)</f>
        <v>*</v>
      </c>
      <c r="L1884" s="119" t="str">
        <f>IF(FN_MC!N1886="","*",FN_MC!N1886)</f>
        <v>*</v>
      </c>
      <c r="M1884" s="120" t="str">
        <f>IF(FN_MC!J1886="","*",FN_MC!J1886)</f>
        <v>*</v>
      </c>
      <c r="N1884" s="120" t="str">
        <f>IF(FN_MC!K1886="","*",FN_MC!K1886)</f>
        <v>*</v>
      </c>
      <c r="O1884" s="120" t="str">
        <f>IF(FN_MC!L1886="","*",FN_MC!L1886)</f>
        <v>*</v>
      </c>
      <c r="P1884" s="120"/>
      <c r="Q1884" s="137" t="str">
        <f>IF(FN_MC!O1886="","*",FN_MC!O1886)</f>
        <v>*</v>
      </c>
      <c r="R1884" s="137" t="str">
        <f>IF(FN_MC!P1886="","*",FN_MC!P1886)</f>
        <v>*</v>
      </c>
      <c r="S1884" s="119" t="str">
        <f>IF(FN_MC!Q1888="","*",CONCATENATE(FN_MC!Q1888," ",FN_MC!R1888))</f>
        <v>*</v>
      </c>
      <c r="T1884" s="119" t="str">
        <f>IF(FN_MC!V1886="","*",FN_MC!V1886)</f>
        <v>*</v>
      </c>
      <c r="U1884" s="119" t="str">
        <f>IF(FN_MC!W1886="","*",FN_MC!W1886)</f>
        <v>*</v>
      </c>
      <c r="V1884" s="121" t="str">
        <f ca="1">_xlfn.XLOOKUP(G1884&amp;$V$2,BS_CONTROLE[CHAVE],BS_CONTROLE[Quantidade_11],"-")</f>
        <v>-</v>
      </c>
      <c r="W1884" s="121" t="str">
        <f ca="1">_xlfn.XLOOKUP(G1884&amp;$W$2,BS_CONTROLE[CHAVE],BS_CONTROLE[Quantidade_11],"-")</f>
        <v>-</v>
      </c>
      <c r="X1884" s="121" t="str">
        <f ca="1">_xlfn.XLOOKUP(G1884&amp;$X$2,BS_CONTROLE[CHAVE],BS_CONTROLE[Quantidade_11],"-")</f>
        <v>-</v>
      </c>
    </row>
    <row r="1885" spans="1:24" s="122" customFormat="1" hidden="1">
      <c r="A1885" s="160" t="str">
        <f>IF(FN_MC!Y1887="","*",FN_MC!Y1887)</f>
        <v>*</v>
      </c>
      <c r="B1885" s="160" t="str">
        <f>IF(FN_MC!X1887="","*",FN_MC!X1887)</f>
        <v>*</v>
      </c>
      <c r="C1885" s="160" t="str">
        <f>IF(FN_MC!Z1887="","*",FN_MC!Z1887)</f>
        <v>*</v>
      </c>
      <c r="D1885" s="161" t="str">
        <f>IF(FN_MC!S1887="","*",FN_MC!S1887)</f>
        <v>*</v>
      </c>
      <c r="E1885" s="161" t="str">
        <f>IF(FN_MC!T1887="","*",FN_MC!T1887)</f>
        <v>*</v>
      </c>
      <c r="F1885" s="161" t="str">
        <f>IF(FN_MC!B1887="","*",FN_MC!B1887)</f>
        <v>*</v>
      </c>
      <c r="G1885" s="161" t="str">
        <f>IF(FN_MC!D1887="","*",FN_MC!D1887)</f>
        <v>*</v>
      </c>
      <c r="H1885" s="161" t="str">
        <f>IF(FN_MC!F1887="","*",FN_MC!F1887)</f>
        <v>*</v>
      </c>
      <c r="I1885" s="161" t="str">
        <f>IF(FN_MC!H1887="","*",FN_MC!H1887)</f>
        <v>*</v>
      </c>
      <c r="J1885" s="161" t="str">
        <f>IF(FN_MC!I1887="","*",FN_MC!I1887)</f>
        <v>*</v>
      </c>
      <c r="K1885" s="161" t="str">
        <f>IF(FN_MC!M1887="","*",FN_MC!M1887)</f>
        <v>*</v>
      </c>
      <c r="L1885" s="161" t="str">
        <f>IF(FN_MC!N1887="","*",FN_MC!N1887)</f>
        <v>*</v>
      </c>
      <c r="M1885" s="162" t="str">
        <f>IF(FN_MC!J1887="","*",FN_MC!J1887)</f>
        <v>*</v>
      </c>
      <c r="N1885" s="162" t="str">
        <f>IF(FN_MC!K1887="","*",FN_MC!K1887)</f>
        <v>*</v>
      </c>
      <c r="O1885" s="162" t="str">
        <f>IF(FN_MC!L1887="","*",FN_MC!L1887)</f>
        <v>*</v>
      </c>
      <c r="P1885" s="162"/>
      <c r="Q1885" s="163" t="str">
        <f>IF(FN_MC!O1887="","*",FN_MC!O1887)</f>
        <v>*</v>
      </c>
      <c r="R1885" s="163" t="str">
        <f>IF(FN_MC!P1887="","*",FN_MC!P1887)</f>
        <v>*</v>
      </c>
      <c r="S1885" s="161" t="str">
        <f>IF(FN_MC!Q1889="","*",CONCATENATE(FN_MC!Q1889," ",FN_MC!R1889))</f>
        <v>*</v>
      </c>
      <c r="T1885" s="161" t="str">
        <f>IF(FN_MC!V1887="","*",FN_MC!V1887)</f>
        <v>*</v>
      </c>
      <c r="U1885" s="161" t="str">
        <f>IF(FN_MC!W1887="","*",FN_MC!W1887)</f>
        <v>*</v>
      </c>
      <c r="V1885" s="121" t="str">
        <f ca="1">_xlfn.XLOOKUP(G1885&amp;$V$2,BS_CONTROLE[CHAVE],BS_CONTROLE[Quantidade_11],"-")</f>
        <v>-</v>
      </c>
      <c r="W1885" s="121" t="str">
        <f ca="1">_xlfn.XLOOKUP(G1885&amp;$W$2,BS_CONTROLE[CHAVE],BS_CONTROLE[Quantidade_11],"-")</f>
        <v>-</v>
      </c>
      <c r="X1885" s="121" t="str">
        <f ca="1">_xlfn.XLOOKUP(G1885&amp;$X$2,BS_CONTROLE[CHAVE],BS_CONTROLE[Quantidade_11],"-")</f>
        <v>-</v>
      </c>
    </row>
    <row r="1886" spans="1:24" s="122" customFormat="1" hidden="1">
      <c r="A1886" s="160" t="str">
        <f>IF(FN_MC!Y1888="","*",FN_MC!Y1888)</f>
        <v>*</v>
      </c>
      <c r="B1886" s="160" t="str">
        <f>IF(FN_MC!X1888="","*",FN_MC!X1888)</f>
        <v>*</v>
      </c>
      <c r="C1886" s="160" t="str">
        <f>IF(FN_MC!Z1888="","*",FN_MC!Z1888)</f>
        <v>*</v>
      </c>
      <c r="D1886" s="161" t="str">
        <f>IF(FN_MC!S1888="","*",FN_MC!S1888)</f>
        <v>*</v>
      </c>
      <c r="E1886" s="161" t="str">
        <f>IF(FN_MC!T1888="","*",FN_MC!T1888)</f>
        <v>*</v>
      </c>
      <c r="F1886" s="161" t="str">
        <f>IF(FN_MC!B1888="","*",FN_MC!B1888)</f>
        <v>*</v>
      </c>
      <c r="G1886" s="161" t="str">
        <f>IF(FN_MC!D1888="","*",FN_MC!D1888)</f>
        <v>*</v>
      </c>
      <c r="H1886" s="161" t="str">
        <f>IF(FN_MC!F1888="","*",FN_MC!F1888)</f>
        <v>*</v>
      </c>
      <c r="I1886" s="161" t="str">
        <f>IF(FN_MC!H1888="","*",FN_MC!H1888)</f>
        <v>*</v>
      </c>
      <c r="J1886" s="161" t="str">
        <f>IF(FN_MC!I1888="","*",FN_MC!I1888)</f>
        <v>*</v>
      </c>
      <c r="K1886" s="161" t="str">
        <f>IF(FN_MC!M1888="","*",FN_MC!M1888)</f>
        <v>*</v>
      </c>
      <c r="L1886" s="161" t="str">
        <f>IF(FN_MC!N1888="","*",FN_MC!N1888)</f>
        <v>*</v>
      </c>
      <c r="M1886" s="162" t="str">
        <f>IF(FN_MC!J1888="","*",FN_MC!J1888)</f>
        <v>*</v>
      </c>
      <c r="N1886" s="162" t="str">
        <f>IF(FN_MC!K1888="","*",FN_MC!K1888)</f>
        <v>*</v>
      </c>
      <c r="O1886" s="162" t="str">
        <f>IF(FN_MC!L1888="","*",FN_MC!L1888)</f>
        <v>*</v>
      </c>
      <c r="P1886" s="162"/>
      <c r="Q1886" s="163" t="str">
        <f>IF(FN_MC!O1888="","*",FN_MC!O1888)</f>
        <v>*</v>
      </c>
      <c r="R1886" s="163" t="str">
        <f>IF(FN_MC!P1888="","*",FN_MC!P1888)</f>
        <v>*</v>
      </c>
      <c r="S1886" s="161" t="str">
        <f>IF(FN_MC!Q1890="","*",CONCATENATE(FN_MC!Q1890," ",FN_MC!R1890))</f>
        <v>*</v>
      </c>
      <c r="T1886" s="161" t="str">
        <f>IF(FN_MC!V1888="","*",FN_MC!V1888)</f>
        <v>*</v>
      </c>
      <c r="U1886" s="161" t="str">
        <f>IF(FN_MC!W1888="","*",FN_MC!W1888)</f>
        <v>*</v>
      </c>
      <c r="V1886" s="121" t="str">
        <f ca="1">_xlfn.XLOOKUP(G1886&amp;$V$2,BS_CONTROLE[CHAVE],BS_CONTROLE[Quantidade_11],"-")</f>
        <v>-</v>
      </c>
      <c r="W1886" s="121" t="str">
        <f ca="1">_xlfn.XLOOKUP(G1886&amp;$W$2,BS_CONTROLE[CHAVE],BS_CONTROLE[Quantidade_11],"-")</f>
        <v>-</v>
      </c>
      <c r="X1886" s="121" t="str">
        <f ca="1">_xlfn.XLOOKUP(G1886&amp;$X$2,BS_CONTROLE[CHAVE],BS_CONTROLE[Quantidade_11],"-")</f>
        <v>-</v>
      </c>
    </row>
    <row r="1887" spans="1:24" s="122" customFormat="1" hidden="1">
      <c r="A1887" s="118" t="str">
        <f>IF(FN_MC!Y1889="","*",FN_MC!Y1889)</f>
        <v>*</v>
      </c>
      <c r="B1887" s="118" t="str">
        <f>IF(FN_MC!X1889="","*",FN_MC!X1889)</f>
        <v>*</v>
      </c>
      <c r="C1887" s="118" t="str">
        <f>IF(FN_MC!Z1889="","*",FN_MC!Z1889)</f>
        <v>*</v>
      </c>
      <c r="D1887" s="119" t="str">
        <f>IF(FN_MC!S1889="","*",FN_MC!S1889)</f>
        <v>*</v>
      </c>
      <c r="E1887" s="119" t="str">
        <f>IF(FN_MC!T1889="","*",FN_MC!T1889)</f>
        <v>*</v>
      </c>
      <c r="F1887" s="119" t="str">
        <f>IF(FN_MC!B1889="","*",FN_MC!B1889)</f>
        <v>*</v>
      </c>
      <c r="G1887" s="119" t="str">
        <f>IF(FN_MC!D1889="","*",FN_MC!D1889)</f>
        <v>*</v>
      </c>
      <c r="H1887" s="119" t="str">
        <f>IF(FN_MC!F1889="","*",FN_MC!F1889)</f>
        <v>*</v>
      </c>
      <c r="I1887" s="119" t="str">
        <f>IF(FN_MC!H1889="","*",FN_MC!H1889)</f>
        <v>*</v>
      </c>
      <c r="J1887" s="119" t="str">
        <f>IF(FN_MC!I1889="","*",FN_MC!I1889)</f>
        <v>*</v>
      </c>
      <c r="K1887" s="119" t="str">
        <f>IF(FN_MC!M1889="","*",FN_MC!M1889)</f>
        <v>*</v>
      </c>
      <c r="L1887" s="119" t="str">
        <f>IF(FN_MC!N1889="","*",FN_MC!N1889)</f>
        <v>*</v>
      </c>
      <c r="M1887" s="120" t="str">
        <f>IF(FN_MC!J1889="","*",FN_MC!J1889)</f>
        <v>*</v>
      </c>
      <c r="N1887" s="120" t="str">
        <f>IF(FN_MC!K1889="","*",FN_MC!K1889)</f>
        <v>*</v>
      </c>
      <c r="O1887" s="120" t="str">
        <f>IF(FN_MC!L1889="","*",FN_MC!L1889)</f>
        <v>*</v>
      </c>
      <c r="P1887" s="120"/>
      <c r="Q1887" s="137" t="str">
        <f>IF(FN_MC!O1889="","*",FN_MC!O1889)</f>
        <v>*</v>
      </c>
      <c r="R1887" s="137" t="str">
        <f>IF(FN_MC!P1889="","*",FN_MC!P1889)</f>
        <v>*</v>
      </c>
      <c r="S1887" s="119" t="str">
        <f>IF(FN_MC!Q1891="","*",CONCATENATE(FN_MC!Q1891," ",FN_MC!R1891))</f>
        <v>*</v>
      </c>
      <c r="T1887" s="119" t="str">
        <f>IF(FN_MC!V1889="","*",FN_MC!V1889)</f>
        <v>*</v>
      </c>
      <c r="U1887" s="119" t="str">
        <f>IF(FN_MC!W1889="","*",FN_MC!W1889)</f>
        <v>*</v>
      </c>
      <c r="V1887" s="121" t="str">
        <f ca="1">_xlfn.XLOOKUP(G1887&amp;$V$2,BS_CONTROLE[CHAVE],BS_CONTROLE[Quantidade_11],"-")</f>
        <v>-</v>
      </c>
      <c r="W1887" s="121" t="str">
        <f ca="1">_xlfn.XLOOKUP(G1887&amp;$W$2,BS_CONTROLE[CHAVE],BS_CONTROLE[Quantidade_11],"-")</f>
        <v>-</v>
      </c>
      <c r="X1887" s="121" t="str">
        <f ca="1">_xlfn.XLOOKUP(G1887&amp;$X$2,BS_CONTROLE[CHAVE],BS_CONTROLE[Quantidade_11],"-")</f>
        <v>-</v>
      </c>
    </row>
    <row r="1888" spans="1:24" s="122" customFormat="1" hidden="1">
      <c r="A1888" s="160" t="str">
        <f>IF(FN_MC!Y1890="","*",FN_MC!Y1890)</f>
        <v>*</v>
      </c>
      <c r="B1888" s="160" t="str">
        <f>IF(FN_MC!X1890="","*",FN_MC!X1890)</f>
        <v>*</v>
      </c>
      <c r="C1888" s="160" t="str">
        <f>IF(FN_MC!Z1890="","*",FN_MC!Z1890)</f>
        <v>*</v>
      </c>
      <c r="D1888" s="161" t="str">
        <f>IF(FN_MC!S1890="","*",FN_MC!S1890)</f>
        <v>*</v>
      </c>
      <c r="E1888" s="161" t="str">
        <f>IF(FN_MC!T1890="","*",FN_MC!T1890)</f>
        <v>*</v>
      </c>
      <c r="F1888" s="161" t="str">
        <f>IF(FN_MC!B1890="","*",FN_MC!B1890)</f>
        <v>*</v>
      </c>
      <c r="G1888" s="161" t="str">
        <f>IF(FN_MC!D1890="","*",FN_MC!D1890)</f>
        <v>*</v>
      </c>
      <c r="H1888" s="161" t="str">
        <f>IF(FN_MC!F1890="","*",FN_MC!F1890)</f>
        <v>*</v>
      </c>
      <c r="I1888" s="161" t="str">
        <f>IF(FN_MC!H1890="","*",FN_MC!H1890)</f>
        <v>*</v>
      </c>
      <c r="J1888" s="161" t="str">
        <f>IF(FN_MC!I1890="","*",FN_MC!I1890)</f>
        <v>*</v>
      </c>
      <c r="K1888" s="161" t="str">
        <f>IF(FN_MC!M1890="","*",FN_MC!M1890)</f>
        <v>*</v>
      </c>
      <c r="L1888" s="161" t="str">
        <f>IF(FN_MC!N1890="","*",FN_MC!N1890)</f>
        <v>*</v>
      </c>
      <c r="M1888" s="162" t="str">
        <f>IF(FN_MC!J1890="","*",FN_MC!J1890)</f>
        <v>*</v>
      </c>
      <c r="N1888" s="162" t="str">
        <f>IF(FN_MC!K1890="","*",FN_MC!K1890)</f>
        <v>*</v>
      </c>
      <c r="O1888" s="162" t="str">
        <f>IF(FN_MC!L1890="","*",FN_MC!L1890)</f>
        <v>*</v>
      </c>
      <c r="P1888" s="162"/>
      <c r="Q1888" s="163" t="str">
        <f>IF(FN_MC!O1890="","*",FN_MC!O1890)</f>
        <v>*</v>
      </c>
      <c r="R1888" s="163" t="str">
        <f>IF(FN_MC!P1890="","*",FN_MC!P1890)</f>
        <v>*</v>
      </c>
      <c r="S1888" s="161" t="str">
        <f>IF(FN_MC!Q1892="","*",CONCATENATE(FN_MC!Q1892," ",FN_MC!R1892))</f>
        <v>*</v>
      </c>
      <c r="T1888" s="161" t="str">
        <f>IF(FN_MC!V1890="","*",FN_MC!V1890)</f>
        <v>*</v>
      </c>
      <c r="U1888" s="161" t="str">
        <f>IF(FN_MC!W1890="","*",FN_MC!W1890)</f>
        <v>*</v>
      </c>
      <c r="V1888" s="121" t="str">
        <f ca="1">_xlfn.XLOOKUP(G1888&amp;$V$2,BS_CONTROLE[CHAVE],BS_CONTROLE[Quantidade_11],"-")</f>
        <v>-</v>
      </c>
      <c r="W1888" s="121" t="str">
        <f ca="1">_xlfn.XLOOKUP(G1888&amp;$W$2,BS_CONTROLE[CHAVE],BS_CONTROLE[Quantidade_11],"-")</f>
        <v>-</v>
      </c>
      <c r="X1888" s="121" t="str">
        <f ca="1">_xlfn.XLOOKUP(G1888&amp;$X$2,BS_CONTROLE[CHAVE],BS_CONTROLE[Quantidade_11],"-")</f>
        <v>-</v>
      </c>
    </row>
    <row r="1889" spans="1:24" s="122" customFormat="1" hidden="1">
      <c r="A1889" s="160" t="str">
        <f>IF(FN_MC!Y1891="","*",FN_MC!Y1891)</f>
        <v>*</v>
      </c>
      <c r="B1889" s="160" t="str">
        <f>IF(FN_MC!X1891="","*",FN_MC!X1891)</f>
        <v>*</v>
      </c>
      <c r="C1889" s="160" t="str">
        <f>IF(FN_MC!Z1891="","*",FN_MC!Z1891)</f>
        <v>*</v>
      </c>
      <c r="D1889" s="161" t="str">
        <f>IF(FN_MC!S1891="","*",FN_MC!S1891)</f>
        <v>*</v>
      </c>
      <c r="E1889" s="161" t="str">
        <f>IF(FN_MC!T1891="","*",FN_MC!T1891)</f>
        <v>*</v>
      </c>
      <c r="F1889" s="161" t="str">
        <f>IF(FN_MC!B1891="","*",FN_MC!B1891)</f>
        <v>*</v>
      </c>
      <c r="G1889" s="161" t="str">
        <f>IF(FN_MC!D1891="","*",FN_MC!D1891)</f>
        <v>*</v>
      </c>
      <c r="H1889" s="161" t="str">
        <f>IF(FN_MC!F1891="","*",FN_MC!F1891)</f>
        <v>*</v>
      </c>
      <c r="I1889" s="161" t="str">
        <f>IF(FN_MC!H1891="","*",FN_MC!H1891)</f>
        <v>*</v>
      </c>
      <c r="J1889" s="161" t="str">
        <f>IF(FN_MC!I1891="","*",FN_MC!I1891)</f>
        <v>*</v>
      </c>
      <c r="K1889" s="161" t="str">
        <f>IF(FN_MC!M1891="","*",FN_MC!M1891)</f>
        <v>*</v>
      </c>
      <c r="L1889" s="161" t="str">
        <f>IF(FN_MC!N1891="","*",FN_MC!N1891)</f>
        <v>*</v>
      </c>
      <c r="M1889" s="162" t="str">
        <f>IF(FN_MC!J1891="","*",FN_MC!J1891)</f>
        <v>*</v>
      </c>
      <c r="N1889" s="162" t="str">
        <f>IF(FN_MC!K1891="","*",FN_MC!K1891)</f>
        <v>*</v>
      </c>
      <c r="O1889" s="162" t="str">
        <f>IF(FN_MC!L1891="","*",FN_MC!L1891)</f>
        <v>*</v>
      </c>
      <c r="P1889" s="162"/>
      <c r="Q1889" s="163" t="str">
        <f>IF(FN_MC!O1891="","*",FN_MC!O1891)</f>
        <v>*</v>
      </c>
      <c r="R1889" s="163" t="str">
        <f>IF(FN_MC!P1891="","*",FN_MC!P1891)</f>
        <v>*</v>
      </c>
      <c r="S1889" s="161" t="str">
        <f>IF(FN_MC!Q1893="","*",CONCATENATE(FN_MC!Q1893," ",FN_MC!R1893))</f>
        <v>*</v>
      </c>
      <c r="T1889" s="161" t="str">
        <f>IF(FN_MC!V1891="","*",FN_MC!V1891)</f>
        <v>*</v>
      </c>
      <c r="U1889" s="161" t="str">
        <f>IF(FN_MC!W1891="","*",FN_MC!W1891)</f>
        <v>*</v>
      </c>
      <c r="V1889" s="121" t="str">
        <f ca="1">_xlfn.XLOOKUP(G1889&amp;$V$2,BS_CONTROLE[CHAVE],BS_CONTROLE[Quantidade_11],"-")</f>
        <v>-</v>
      </c>
      <c r="W1889" s="121" t="str">
        <f ca="1">_xlfn.XLOOKUP(G1889&amp;$W$2,BS_CONTROLE[CHAVE],BS_CONTROLE[Quantidade_11],"-")</f>
        <v>-</v>
      </c>
      <c r="X1889" s="121" t="str">
        <f ca="1">_xlfn.XLOOKUP(G1889&amp;$X$2,BS_CONTROLE[CHAVE],BS_CONTROLE[Quantidade_11],"-")</f>
        <v>-</v>
      </c>
    </row>
    <row r="1890" spans="1:24" s="122" customFormat="1" hidden="1">
      <c r="A1890" s="118" t="str">
        <f>IF(FN_MC!Y1892="","*",FN_MC!Y1892)</f>
        <v>*</v>
      </c>
      <c r="B1890" s="118" t="str">
        <f>IF(FN_MC!X1892="","*",FN_MC!X1892)</f>
        <v>*</v>
      </c>
      <c r="C1890" s="118" t="str">
        <f>IF(FN_MC!Z1892="","*",FN_MC!Z1892)</f>
        <v>*</v>
      </c>
      <c r="D1890" s="119" t="str">
        <f>IF(FN_MC!S1892="","*",FN_MC!S1892)</f>
        <v>*</v>
      </c>
      <c r="E1890" s="119" t="str">
        <f>IF(FN_MC!T1892="","*",FN_MC!T1892)</f>
        <v>*</v>
      </c>
      <c r="F1890" s="119" t="str">
        <f>IF(FN_MC!B1892="","*",FN_MC!B1892)</f>
        <v>*</v>
      </c>
      <c r="G1890" s="119" t="str">
        <f>IF(FN_MC!D1892="","*",FN_MC!D1892)</f>
        <v>*</v>
      </c>
      <c r="H1890" s="119" t="str">
        <f>IF(FN_MC!F1892="","*",FN_MC!F1892)</f>
        <v>*</v>
      </c>
      <c r="I1890" s="119" t="str">
        <f>IF(FN_MC!H1892="","*",FN_MC!H1892)</f>
        <v>*</v>
      </c>
      <c r="J1890" s="119" t="str">
        <f>IF(FN_MC!I1892="","*",FN_MC!I1892)</f>
        <v>*</v>
      </c>
      <c r="K1890" s="119" t="str">
        <f>IF(FN_MC!M1892="","*",FN_MC!M1892)</f>
        <v>*</v>
      </c>
      <c r="L1890" s="119" t="str">
        <f>IF(FN_MC!N1892="","*",FN_MC!N1892)</f>
        <v>*</v>
      </c>
      <c r="M1890" s="120" t="str">
        <f>IF(FN_MC!J1892="","*",FN_MC!J1892)</f>
        <v>*</v>
      </c>
      <c r="N1890" s="120" t="str">
        <f>IF(FN_MC!K1892="","*",FN_MC!K1892)</f>
        <v>*</v>
      </c>
      <c r="O1890" s="120" t="str">
        <f>IF(FN_MC!L1892="","*",FN_MC!L1892)</f>
        <v>*</v>
      </c>
      <c r="P1890" s="120"/>
      <c r="Q1890" s="137" t="str">
        <f>IF(FN_MC!O1892="","*",FN_MC!O1892)</f>
        <v>*</v>
      </c>
      <c r="R1890" s="137" t="str">
        <f>IF(FN_MC!P1892="","*",FN_MC!P1892)</f>
        <v>*</v>
      </c>
      <c r="S1890" s="119" t="str">
        <f>IF(FN_MC!Q1894="","*",CONCATENATE(FN_MC!Q1894," ",FN_MC!R1894))</f>
        <v>*</v>
      </c>
      <c r="T1890" s="119" t="str">
        <f>IF(FN_MC!V1892="","*",FN_MC!V1892)</f>
        <v>*</v>
      </c>
      <c r="U1890" s="119" t="str">
        <f>IF(FN_MC!W1892="","*",FN_MC!W1892)</f>
        <v>*</v>
      </c>
      <c r="V1890" s="121" t="str">
        <f ca="1">_xlfn.XLOOKUP(G1890&amp;$V$2,BS_CONTROLE[CHAVE],BS_CONTROLE[Quantidade_11],"-")</f>
        <v>-</v>
      </c>
      <c r="W1890" s="121" t="str">
        <f ca="1">_xlfn.XLOOKUP(G1890&amp;$W$2,BS_CONTROLE[CHAVE],BS_CONTROLE[Quantidade_11],"-")</f>
        <v>-</v>
      </c>
      <c r="X1890" s="121" t="str">
        <f ca="1">_xlfn.XLOOKUP(G1890&amp;$X$2,BS_CONTROLE[CHAVE],BS_CONTROLE[Quantidade_11],"-")</f>
        <v>-</v>
      </c>
    </row>
    <row r="1891" spans="1:24" s="122" customFormat="1" hidden="1">
      <c r="A1891" s="160" t="str">
        <f>IF(FN_MC!Y1893="","*",FN_MC!Y1893)</f>
        <v>*</v>
      </c>
      <c r="B1891" s="160" t="str">
        <f>IF(FN_MC!X1893="","*",FN_MC!X1893)</f>
        <v>*</v>
      </c>
      <c r="C1891" s="160" t="str">
        <f>IF(FN_MC!Z1893="","*",FN_MC!Z1893)</f>
        <v>*</v>
      </c>
      <c r="D1891" s="161" t="str">
        <f>IF(FN_MC!S1893="","*",FN_MC!S1893)</f>
        <v>*</v>
      </c>
      <c r="E1891" s="161" t="str">
        <f>IF(FN_MC!T1893="","*",FN_MC!T1893)</f>
        <v>*</v>
      </c>
      <c r="F1891" s="161" t="str">
        <f>IF(FN_MC!B1893="","*",FN_MC!B1893)</f>
        <v>*</v>
      </c>
      <c r="G1891" s="161" t="str">
        <f>IF(FN_MC!D1893="","*",FN_MC!D1893)</f>
        <v>*</v>
      </c>
      <c r="H1891" s="161" t="str">
        <f>IF(FN_MC!F1893="","*",FN_MC!F1893)</f>
        <v>*</v>
      </c>
      <c r="I1891" s="161" t="str">
        <f>IF(FN_MC!H1893="","*",FN_MC!H1893)</f>
        <v>*</v>
      </c>
      <c r="J1891" s="161" t="str">
        <f>IF(FN_MC!I1893="","*",FN_MC!I1893)</f>
        <v>*</v>
      </c>
      <c r="K1891" s="161" t="str">
        <f>IF(FN_MC!M1893="","*",FN_MC!M1893)</f>
        <v>*</v>
      </c>
      <c r="L1891" s="161" t="str">
        <f>IF(FN_MC!N1893="","*",FN_MC!N1893)</f>
        <v>*</v>
      </c>
      <c r="M1891" s="162" t="str">
        <f>IF(FN_MC!J1893="","*",FN_MC!J1893)</f>
        <v>*</v>
      </c>
      <c r="N1891" s="162" t="str">
        <f>IF(FN_MC!K1893="","*",FN_MC!K1893)</f>
        <v>*</v>
      </c>
      <c r="O1891" s="162" t="str">
        <f>IF(FN_MC!L1893="","*",FN_MC!L1893)</f>
        <v>*</v>
      </c>
      <c r="P1891" s="162"/>
      <c r="Q1891" s="163" t="str">
        <f>IF(FN_MC!O1893="","*",FN_MC!O1893)</f>
        <v>*</v>
      </c>
      <c r="R1891" s="163" t="str">
        <f>IF(FN_MC!P1893="","*",FN_MC!P1893)</f>
        <v>*</v>
      </c>
      <c r="S1891" s="161" t="str">
        <f>IF(FN_MC!Q1895="","*",CONCATENATE(FN_MC!Q1895," ",FN_MC!R1895))</f>
        <v>*</v>
      </c>
      <c r="T1891" s="161" t="str">
        <f>IF(FN_MC!V1893="","*",FN_MC!V1893)</f>
        <v>*</v>
      </c>
      <c r="U1891" s="161" t="str">
        <f>IF(FN_MC!W1893="","*",FN_MC!W1893)</f>
        <v>*</v>
      </c>
      <c r="V1891" s="121" t="str">
        <f ca="1">_xlfn.XLOOKUP(G1891&amp;$V$2,BS_CONTROLE[CHAVE],BS_CONTROLE[Quantidade_11],"-")</f>
        <v>-</v>
      </c>
      <c r="W1891" s="121" t="str">
        <f ca="1">_xlfn.XLOOKUP(G1891&amp;$W$2,BS_CONTROLE[CHAVE],BS_CONTROLE[Quantidade_11],"-")</f>
        <v>-</v>
      </c>
      <c r="X1891" s="121" t="str">
        <f ca="1">_xlfn.XLOOKUP(G1891&amp;$X$2,BS_CONTROLE[CHAVE],BS_CONTROLE[Quantidade_11],"-")</f>
        <v>-</v>
      </c>
    </row>
    <row r="1892" spans="1:24" s="122" customFormat="1" hidden="1">
      <c r="A1892" s="160" t="str">
        <f>IF(FN_MC!Y1894="","*",FN_MC!Y1894)</f>
        <v>*</v>
      </c>
      <c r="B1892" s="160" t="str">
        <f>IF(FN_MC!X1894="","*",FN_MC!X1894)</f>
        <v>*</v>
      </c>
      <c r="C1892" s="160" t="str">
        <f>IF(FN_MC!Z1894="","*",FN_MC!Z1894)</f>
        <v>*</v>
      </c>
      <c r="D1892" s="161" t="str">
        <f>IF(FN_MC!S1894="","*",FN_MC!S1894)</f>
        <v>*</v>
      </c>
      <c r="E1892" s="161" t="str">
        <f>IF(FN_MC!T1894="","*",FN_MC!T1894)</f>
        <v>*</v>
      </c>
      <c r="F1892" s="161" t="str">
        <f>IF(FN_MC!B1894="","*",FN_MC!B1894)</f>
        <v>*</v>
      </c>
      <c r="G1892" s="161" t="str">
        <f>IF(FN_MC!D1894="","*",FN_MC!D1894)</f>
        <v>*</v>
      </c>
      <c r="H1892" s="161" t="str">
        <f>IF(FN_MC!F1894="","*",FN_MC!F1894)</f>
        <v>*</v>
      </c>
      <c r="I1892" s="161" t="str">
        <f>IF(FN_MC!H1894="","*",FN_MC!H1894)</f>
        <v>*</v>
      </c>
      <c r="J1892" s="161" t="str">
        <f>IF(FN_MC!I1894="","*",FN_MC!I1894)</f>
        <v>*</v>
      </c>
      <c r="K1892" s="161" t="str">
        <f>IF(FN_MC!M1894="","*",FN_MC!M1894)</f>
        <v>*</v>
      </c>
      <c r="L1892" s="161" t="str">
        <f>IF(FN_MC!N1894="","*",FN_MC!N1894)</f>
        <v>*</v>
      </c>
      <c r="M1892" s="162" t="str">
        <f>IF(FN_MC!J1894="","*",FN_MC!J1894)</f>
        <v>*</v>
      </c>
      <c r="N1892" s="162" t="str">
        <f>IF(FN_MC!K1894="","*",FN_MC!K1894)</f>
        <v>*</v>
      </c>
      <c r="O1892" s="162" t="str">
        <f>IF(FN_MC!L1894="","*",FN_MC!L1894)</f>
        <v>*</v>
      </c>
      <c r="P1892" s="162"/>
      <c r="Q1892" s="163" t="str">
        <f>IF(FN_MC!O1894="","*",FN_MC!O1894)</f>
        <v>*</v>
      </c>
      <c r="R1892" s="163" t="str">
        <f>IF(FN_MC!P1894="","*",FN_MC!P1894)</f>
        <v>*</v>
      </c>
      <c r="S1892" s="161" t="str">
        <f>IF(FN_MC!Q1896="","*",CONCATENATE(FN_MC!Q1896," ",FN_MC!R1896))</f>
        <v>*</v>
      </c>
      <c r="T1892" s="161" t="str">
        <f>IF(FN_MC!V1894="","*",FN_MC!V1894)</f>
        <v>*</v>
      </c>
      <c r="U1892" s="161" t="str">
        <f>IF(FN_MC!W1894="","*",FN_MC!W1894)</f>
        <v>*</v>
      </c>
      <c r="V1892" s="121" t="str">
        <f ca="1">_xlfn.XLOOKUP(G1892&amp;$V$2,BS_CONTROLE[CHAVE],BS_CONTROLE[Quantidade_11],"-")</f>
        <v>-</v>
      </c>
      <c r="W1892" s="121" t="str">
        <f ca="1">_xlfn.XLOOKUP(G1892&amp;$W$2,BS_CONTROLE[CHAVE],BS_CONTROLE[Quantidade_11],"-")</f>
        <v>-</v>
      </c>
      <c r="X1892" s="121" t="str">
        <f ca="1">_xlfn.XLOOKUP(G1892&amp;$X$2,BS_CONTROLE[CHAVE],BS_CONTROLE[Quantidade_11],"-")</f>
        <v>-</v>
      </c>
    </row>
    <row r="1893" spans="1:24" s="122" customFormat="1" hidden="1">
      <c r="A1893" s="118" t="str">
        <f>IF(FN_MC!Y1895="","*",FN_MC!Y1895)</f>
        <v>*</v>
      </c>
      <c r="B1893" s="118" t="str">
        <f>IF(FN_MC!X1895="","*",FN_MC!X1895)</f>
        <v>*</v>
      </c>
      <c r="C1893" s="118" t="str">
        <f>IF(FN_MC!Z1895="","*",FN_MC!Z1895)</f>
        <v>*</v>
      </c>
      <c r="D1893" s="119" t="str">
        <f>IF(FN_MC!S1895="","*",FN_MC!S1895)</f>
        <v>*</v>
      </c>
      <c r="E1893" s="119" t="str">
        <f>IF(FN_MC!T1895="","*",FN_MC!T1895)</f>
        <v>*</v>
      </c>
      <c r="F1893" s="119" t="str">
        <f>IF(FN_MC!B1895="","*",FN_MC!B1895)</f>
        <v>*</v>
      </c>
      <c r="G1893" s="119" t="str">
        <f>IF(FN_MC!D1895="","*",FN_MC!D1895)</f>
        <v>*</v>
      </c>
      <c r="H1893" s="119" t="str">
        <f>IF(FN_MC!F1895="","*",FN_MC!F1895)</f>
        <v>*</v>
      </c>
      <c r="I1893" s="119" t="str">
        <f>IF(FN_MC!H1895="","*",FN_MC!H1895)</f>
        <v>*</v>
      </c>
      <c r="J1893" s="119" t="str">
        <f>IF(FN_MC!I1895="","*",FN_MC!I1895)</f>
        <v>*</v>
      </c>
      <c r="K1893" s="119" t="str">
        <f>IF(FN_MC!M1895="","*",FN_MC!M1895)</f>
        <v>*</v>
      </c>
      <c r="L1893" s="119" t="str">
        <f>IF(FN_MC!N1895="","*",FN_MC!N1895)</f>
        <v>*</v>
      </c>
      <c r="M1893" s="120" t="str">
        <f>IF(FN_MC!J1895="","*",FN_MC!J1895)</f>
        <v>*</v>
      </c>
      <c r="N1893" s="120" t="str">
        <f>IF(FN_MC!K1895="","*",FN_MC!K1895)</f>
        <v>*</v>
      </c>
      <c r="O1893" s="120" t="str">
        <f>IF(FN_MC!L1895="","*",FN_MC!L1895)</f>
        <v>*</v>
      </c>
      <c r="P1893" s="120"/>
      <c r="Q1893" s="137" t="str">
        <f>IF(FN_MC!O1895="","*",FN_MC!O1895)</f>
        <v>*</v>
      </c>
      <c r="R1893" s="137" t="str">
        <f>IF(FN_MC!P1895="","*",FN_MC!P1895)</f>
        <v>*</v>
      </c>
      <c r="S1893" s="119" t="str">
        <f>IF(FN_MC!Q1897="","*",CONCATENATE(FN_MC!Q1897," ",FN_MC!R1897))</f>
        <v>*</v>
      </c>
      <c r="T1893" s="119" t="str">
        <f>IF(FN_MC!V1895="","*",FN_MC!V1895)</f>
        <v>*</v>
      </c>
      <c r="U1893" s="119" t="str">
        <f>IF(FN_MC!W1895="","*",FN_MC!W1895)</f>
        <v>*</v>
      </c>
      <c r="V1893" s="121" t="str">
        <f ca="1">_xlfn.XLOOKUP(G1893&amp;$V$2,BS_CONTROLE[CHAVE],BS_CONTROLE[Quantidade_11],"-")</f>
        <v>-</v>
      </c>
      <c r="W1893" s="121" t="str">
        <f ca="1">_xlfn.XLOOKUP(G1893&amp;$W$2,BS_CONTROLE[CHAVE],BS_CONTROLE[Quantidade_11],"-")</f>
        <v>-</v>
      </c>
      <c r="X1893" s="121" t="str">
        <f ca="1">_xlfn.XLOOKUP(G1893&amp;$X$2,BS_CONTROLE[CHAVE],BS_CONTROLE[Quantidade_11],"-")</f>
        <v>-</v>
      </c>
    </row>
    <row r="1894" spans="1:24" s="122" customFormat="1" hidden="1">
      <c r="A1894" s="160" t="str">
        <f>IF(FN_MC!Y1896="","*",FN_MC!Y1896)</f>
        <v>*</v>
      </c>
      <c r="B1894" s="160" t="str">
        <f>IF(FN_MC!X1896="","*",FN_MC!X1896)</f>
        <v>*</v>
      </c>
      <c r="C1894" s="160" t="str">
        <f>IF(FN_MC!Z1896="","*",FN_MC!Z1896)</f>
        <v>*</v>
      </c>
      <c r="D1894" s="161" t="str">
        <f>IF(FN_MC!S1896="","*",FN_MC!S1896)</f>
        <v>*</v>
      </c>
      <c r="E1894" s="161" t="str">
        <f>IF(FN_MC!T1896="","*",FN_MC!T1896)</f>
        <v>*</v>
      </c>
      <c r="F1894" s="161" t="str">
        <f>IF(FN_MC!B1896="","*",FN_MC!B1896)</f>
        <v>*</v>
      </c>
      <c r="G1894" s="161" t="str">
        <f>IF(FN_MC!D1896="","*",FN_MC!D1896)</f>
        <v>*</v>
      </c>
      <c r="H1894" s="161" t="str">
        <f>IF(FN_MC!F1896="","*",FN_MC!F1896)</f>
        <v>*</v>
      </c>
      <c r="I1894" s="161" t="str">
        <f>IF(FN_MC!H1896="","*",FN_MC!H1896)</f>
        <v>*</v>
      </c>
      <c r="J1894" s="161" t="str">
        <f>IF(FN_MC!I1896="","*",FN_MC!I1896)</f>
        <v>*</v>
      </c>
      <c r="K1894" s="161" t="str">
        <f>IF(FN_MC!M1896="","*",FN_MC!M1896)</f>
        <v>*</v>
      </c>
      <c r="L1894" s="161" t="str">
        <f>IF(FN_MC!N1896="","*",FN_MC!N1896)</f>
        <v>*</v>
      </c>
      <c r="M1894" s="162" t="str">
        <f>IF(FN_MC!J1896="","*",FN_MC!J1896)</f>
        <v>*</v>
      </c>
      <c r="N1894" s="162" t="str">
        <f>IF(FN_MC!K1896="","*",FN_MC!K1896)</f>
        <v>*</v>
      </c>
      <c r="O1894" s="162" t="str">
        <f>IF(FN_MC!L1896="","*",FN_MC!L1896)</f>
        <v>*</v>
      </c>
      <c r="P1894" s="162"/>
      <c r="Q1894" s="163" t="str">
        <f>IF(FN_MC!O1896="","*",FN_MC!O1896)</f>
        <v>*</v>
      </c>
      <c r="R1894" s="163" t="str">
        <f>IF(FN_MC!P1896="","*",FN_MC!P1896)</f>
        <v>*</v>
      </c>
      <c r="S1894" s="161" t="str">
        <f>IF(FN_MC!Q1898="","*",CONCATENATE(FN_MC!Q1898," ",FN_MC!R1898))</f>
        <v>*</v>
      </c>
      <c r="T1894" s="161" t="str">
        <f>IF(FN_MC!V1896="","*",FN_MC!V1896)</f>
        <v>*</v>
      </c>
      <c r="U1894" s="161" t="str">
        <f>IF(FN_MC!W1896="","*",FN_MC!W1896)</f>
        <v>*</v>
      </c>
      <c r="V1894" s="121" t="str">
        <f ca="1">_xlfn.XLOOKUP(G1894&amp;$V$2,BS_CONTROLE[CHAVE],BS_CONTROLE[Quantidade_11],"-")</f>
        <v>-</v>
      </c>
      <c r="W1894" s="121" t="str">
        <f ca="1">_xlfn.XLOOKUP(G1894&amp;$W$2,BS_CONTROLE[CHAVE],BS_CONTROLE[Quantidade_11],"-")</f>
        <v>-</v>
      </c>
      <c r="X1894" s="121" t="str">
        <f ca="1">_xlfn.XLOOKUP(G1894&amp;$X$2,BS_CONTROLE[CHAVE],BS_CONTROLE[Quantidade_11],"-")</f>
        <v>-</v>
      </c>
    </row>
    <row r="1895" spans="1:24" s="122" customFormat="1" hidden="1">
      <c r="A1895" s="160" t="str">
        <f>IF(FN_MC!Y1897="","*",FN_MC!Y1897)</f>
        <v>*</v>
      </c>
      <c r="B1895" s="160" t="str">
        <f>IF(FN_MC!X1897="","*",FN_MC!X1897)</f>
        <v>*</v>
      </c>
      <c r="C1895" s="160" t="str">
        <f>IF(FN_MC!Z1897="","*",FN_MC!Z1897)</f>
        <v>*</v>
      </c>
      <c r="D1895" s="161" t="str">
        <f>IF(FN_MC!S1897="","*",FN_MC!S1897)</f>
        <v>*</v>
      </c>
      <c r="E1895" s="161" t="str">
        <f>IF(FN_MC!T1897="","*",FN_MC!T1897)</f>
        <v>*</v>
      </c>
      <c r="F1895" s="161" t="str">
        <f>IF(FN_MC!B1897="","*",FN_MC!B1897)</f>
        <v>*</v>
      </c>
      <c r="G1895" s="161" t="str">
        <f>IF(FN_MC!D1897="","*",FN_MC!D1897)</f>
        <v>*</v>
      </c>
      <c r="H1895" s="161" t="str">
        <f>IF(FN_MC!F1897="","*",FN_MC!F1897)</f>
        <v>*</v>
      </c>
      <c r="I1895" s="161" t="str">
        <f>IF(FN_MC!H1897="","*",FN_MC!H1897)</f>
        <v>*</v>
      </c>
      <c r="J1895" s="161" t="str">
        <f>IF(FN_MC!I1897="","*",FN_MC!I1897)</f>
        <v>*</v>
      </c>
      <c r="K1895" s="161" t="str">
        <f>IF(FN_MC!M1897="","*",FN_MC!M1897)</f>
        <v>*</v>
      </c>
      <c r="L1895" s="161" t="str">
        <f>IF(FN_MC!N1897="","*",FN_MC!N1897)</f>
        <v>*</v>
      </c>
      <c r="M1895" s="162" t="str">
        <f>IF(FN_MC!J1897="","*",FN_MC!J1897)</f>
        <v>*</v>
      </c>
      <c r="N1895" s="162" t="str">
        <f>IF(FN_MC!K1897="","*",FN_MC!K1897)</f>
        <v>*</v>
      </c>
      <c r="O1895" s="162" t="str">
        <f>IF(FN_MC!L1897="","*",FN_MC!L1897)</f>
        <v>*</v>
      </c>
      <c r="P1895" s="162"/>
      <c r="Q1895" s="163" t="str">
        <f>IF(FN_MC!O1897="","*",FN_MC!O1897)</f>
        <v>*</v>
      </c>
      <c r="R1895" s="163" t="str">
        <f>IF(FN_MC!P1897="","*",FN_MC!P1897)</f>
        <v>*</v>
      </c>
      <c r="S1895" s="161" t="str">
        <f>IF(FN_MC!Q1899="","*",CONCATENATE(FN_MC!Q1899," ",FN_MC!R1899))</f>
        <v>*</v>
      </c>
      <c r="T1895" s="161" t="str">
        <f>IF(FN_MC!V1897="","*",FN_MC!V1897)</f>
        <v>*</v>
      </c>
      <c r="U1895" s="161" t="str">
        <f>IF(FN_MC!W1897="","*",FN_MC!W1897)</f>
        <v>*</v>
      </c>
      <c r="V1895" s="121" t="str">
        <f ca="1">_xlfn.XLOOKUP(G1895&amp;$V$2,BS_CONTROLE[CHAVE],BS_CONTROLE[Quantidade_11],"-")</f>
        <v>-</v>
      </c>
      <c r="W1895" s="121" t="str">
        <f ca="1">_xlfn.XLOOKUP(G1895&amp;$W$2,BS_CONTROLE[CHAVE],BS_CONTROLE[Quantidade_11],"-")</f>
        <v>-</v>
      </c>
      <c r="X1895" s="121" t="str">
        <f ca="1">_xlfn.XLOOKUP(G1895&amp;$X$2,BS_CONTROLE[CHAVE],BS_CONTROLE[Quantidade_11],"-")</f>
        <v>-</v>
      </c>
    </row>
    <row r="1896" spans="1:24" s="122" customFormat="1" hidden="1">
      <c r="A1896" s="118" t="str">
        <f>IF(FN_MC!Y1898="","*",FN_MC!Y1898)</f>
        <v>*</v>
      </c>
      <c r="B1896" s="118" t="str">
        <f>IF(FN_MC!X1898="","*",FN_MC!X1898)</f>
        <v>*</v>
      </c>
      <c r="C1896" s="118" t="str">
        <f>IF(FN_MC!Z1898="","*",FN_MC!Z1898)</f>
        <v>*</v>
      </c>
      <c r="D1896" s="119" t="str">
        <f>IF(FN_MC!S1898="","*",FN_MC!S1898)</f>
        <v>*</v>
      </c>
      <c r="E1896" s="119" t="str">
        <f>IF(FN_MC!T1898="","*",FN_MC!T1898)</f>
        <v>*</v>
      </c>
      <c r="F1896" s="119" t="str">
        <f>IF(FN_MC!B1898="","*",FN_MC!B1898)</f>
        <v>*</v>
      </c>
      <c r="G1896" s="119" t="str">
        <f>IF(FN_MC!D1898="","*",FN_MC!D1898)</f>
        <v>*</v>
      </c>
      <c r="H1896" s="119" t="str">
        <f>IF(FN_MC!F1898="","*",FN_MC!F1898)</f>
        <v>*</v>
      </c>
      <c r="I1896" s="119" t="str">
        <f>IF(FN_MC!H1898="","*",FN_MC!H1898)</f>
        <v>*</v>
      </c>
      <c r="J1896" s="119" t="str">
        <f>IF(FN_MC!I1898="","*",FN_MC!I1898)</f>
        <v>*</v>
      </c>
      <c r="K1896" s="119" t="str">
        <f>IF(FN_MC!M1898="","*",FN_MC!M1898)</f>
        <v>*</v>
      </c>
      <c r="L1896" s="119" t="str">
        <f>IF(FN_MC!N1898="","*",FN_MC!N1898)</f>
        <v>*</v>
      </c>
      <c r="M1896" s="120" t="str">
        <f>IF(FN_MC!J1898="","*",FN_MC!J1898)</f>
        <v>*</v>
      </c>
      <c r="N1896" s="120" t="str">
        <f>IF(FN_MC!K1898="","*",FN_MC!K1898)</f>
        <v>*</v>
      </c>
      <c r="O1896" s="120" t="str">
        <f>IF(FN_MC!L1898="","*",FN_MC!L1898)</f>
        <v>*</v>
      </c>
      <c r="P1896" s="120"/>
      <c r="Q1896" s="137" t="str">
        <f>IF(FN_MC!O1898="","*",FN_MC!O1898)</f>
        <v>*</v>
      </c>
      <c r="R1896" s="137" t="str">
        <f>IF(FN_MC!P1898="","*",FN_MC!P1898)</f>
        <v>*</v>
      </c>
      <c r="S1896" s="119" t="str">
        <f>IF(FN_MC!Q1900="","*",CONCATENATE(FN_MC!Q1900," ",FN_MC!R1900))</f>
        <v>*</v>
      </c>
      <c r="T1896" s="119" t="str">
        <f>IF(FN_MC!V1898="","*",FN_MC!V1898)</f>
        <v>*</v>
      </c>
      <c r="U1896" s="119" t="str">
        <f>IF(FN_MC!W1898="","*",FN_MC!W1898)</f>
        <v>*</v>
      </c>
      <c r="V1896" s="121" t="str">
        <f ca="1">_xlfn.XLOOKUP(G1896&amp;$V$2,BS_CONTROLE[CHAVE],BS_CONTROLE[Quantidade_11],"-")</f>
        <v>-</v>
      </c>
      <c r="W1896" s="121" t="str">
        <f ca="1">_xlfn.XLOOKUP(G1896&amp;$W$2,BS_CONTROLE[CHAVE],BS_CONTROLE[Quantidade_11],"-")</f>
        <v>-</v>
      </c>
      <c r="X1896" s="121" t="str">
        <f ca="1">_xlfn.XLOOKUP(G1896&amp;$X$2,BS_CONTROLE[CHAVE],BS_CONTROLE[Quantidade_11],"-")</f>
        <v>-</v>
      </c>
    </row>
    <row r="1897" spans="1:24" s="122" customFormat="1" hidden="1">
      <c r="A1897" s="160" t="str">
        <f>IF(FN_MC!Y1899="","*",FN_MC!Y1899)</f>
        <v>*</v>
      </c>
      <c r="B1897" s="160" t="str">
        <f>IF(FN_MC!X1899="","*",FN_MC!X1899)</f>
        <v>*</v>
      </c>
      <c r="C1897" s="160" t="str">
        <f>IF(FN_MC!Z1899="","*",FN_MC!Z1899)</f>
        <v>*</v>
      </c>
      <c r="D1897" s="161" t="str">
        <f>IF(FN_MC!S1899="","*",FN_MC!S1899)</f>
        <v>*</v>
      </c>
      <c r="E1897" s="161" t="str">
        <f>IF(FN_MC!T1899="","*",FN_MC!T1899)</f>
        <v>*</v>
      </c>
      <c r="F1897" s="161" t="str">
        <f>IF(FN_MC!B1899="","*",FN_MC!B1899)</f>
        <v>*</v>
      </c>
      <c r="G1897" s="161" t="str">
        <f>IF(FN_MC!D1899="","*",FN_MC!D1899)</f>
        <v>*</v>
      </c>
      <c r="H1897" s="161" t="str">
        <f>IF(FN_MC!F1899="","*",FN_MC!F1899)</f>
        <v>*</v>
      </c>
      <c r="I1897" s="161" t="str">
        <f>IF(FN_MC!H1899="","*",FN_MC!H1899)</f>
        <v>*</v>
      </c>
      <c r="J1897" s="161" t="str">
        <f>IF(FN_MC!I1899="","*",FN_MC!I1899)</f>
        <v>*</v>
      </c>
      <c r="K1897" s="161" t="str">
        <f>IF(FN_MC!M1899="","*",FN_MC!M1899)</f>
        <v>*</v>
      </c>
      <c r="L1897" s="161" t="str">
        <f>IF(FN_MC!N1899="","*",FN_MC!N1899)</f>
        <v>*</v>
      </c>
      <c r="M1897" s="162" t="str">
        <f>IF(FN_MC!J1899="","*",FN_MC!J1899)</f>
        <v>*</v>
      </c>
      <c r="N1897" s="162" t="str">
        <f>IF(FN_MC!K1899="","*",FN_MC!K1899)</f>
        <v>*</v>
      </c>
      <c r="O1897" s="162" t="str">
        <f>IF(FN_MC!L1899="","*",FN_MC!L1899)</f>
        <v>*</v>
      </c>
      <c r="P1897" s="162"/>
      <c r="Q1897" s="163" t="str">
        <f>IF(FN_MC!O1899="","*",FN_MC!O1899)</f>
        <v>*</v>
      </c>
      <c r="R1897" s="163" t="str">
        <f>IF(FN_MC!P1899="","*",FN_MC!P1899)</f>
        <v>*</v>
      </c>
      <c r="S1897" s="161" t="str">
        <f>IF(FN_MC!Q1901="","*",CONCATENATE(FN_MC!Q1901," ",FN_MC!R1901))</f>
        <v>*</v>
      </c>
      <c r="T1897" s="161" t="str">
        <f>IF(FN_MC!V1899="","*",FN_MC!V1899)</f>
        <v>*</v>
      </c>
      <c r="U1897" s="161" t="str">
        <f>IF(FN_MC!W1899="","*",FN_MC!W1899)</f>
        <v>*</v>
      </c>
      <c r="V1897" s="121" t="str">
        <f ca="1">_xlfn.XLOOKUP(G1897&amp;$V$2,BS_CONTROLE[CHAVE],BS_CONTROLE[Quantidade_11],"-")</f>
        <v>-</v>
      </c>
      <c r="W1897" s="121" t="str">
        <f ca="1">_xlfn.XLOOKUP(G1897&amp;$W$2,BS_CONTROLE[CHAVE],BS_CONTROLE[Quantidade_11],"-")</f>
        <v>-</v>
      </c>
      <c r="X1897" s="121" t="str">
        <f ca="1">_xlfn.XLOOKUP(G1897&amp;$X$2,BS_CONTROLE[CHAVE],BS_CONTROLE[Quantidade_11],"-")</f>
        <v>-</v>
      </c>
    </row>
    <row r="1898" spans="1:24" s="122" customFormat="1" hidden="1">
      <c r="A1898" s="160" t="str">
        <f>IF(FN_MC!Y1900="","*",FN_MC!Y1900)</f>
        <v>*</v>
      </c>
      <c r="B1898" s="160" t="str">
        <f>IF(FN_MC!X1900="","*",FN_MC!X1900)</f>
        <v>*</v>
      </c>
      <c r="C1898" s="160" t="str">
        <f>IF(FN_MC!Z1900="","*",FN_MC!Z1900)</f>
        <v>*</v>
      </c>
      <c r="D1898" s="161" t="str">
        <f>IF(FN_MC!S1900="","*",FN_MC!S1900)</f>
        <v>*</v>
      </c>
      <c r="E1898" s="161" t="str">
        <f>IF(FN_MC!T1900="","*",FN_MC!T1900)</f>
        <v>*</v>
      </c>
      <c r="F1898" s="161" t="str">
        <f>IF(FN_MC!B1900="","*",FN_MC!B1900)</f>
        <v>*</v>
      </c>
      <c r="G1898" s="161" t="str">
        <f>IF(FN_MC!D1900="","*",FN_MC!D1900)</f>
        <v>*</v>
      </c>
      <c r="H1898" s="161" t="str">
        <f>IF(FN_MC!F1900="","*",FN_MC!F1900)</f>
        <v>*</v>
      </c>
      <c r="I1898" s="161" t="str">
        <f>IF(FN_MC!H1900="","*",FN_MC!H1900)</f>
        <v>*</v>
      </c>
      <c r="J1898" s="161" t="str">
        <f>IF(FN_MC!I1900="","*",FN_MC!I1900)</f>
        <v>*</v>
      </c>
      <c r="K1898" s="161" t="str">
        <f>IF(FN_MC!M1900="","*",FN_MC!M1900)</f>
        <v>*</v>
      </c>
      <c r="L1898" s="161" t="str">
        <f>IF(FN_MC!N1900="","*",FN_MC!N1900)</f>
        <v>*</v>
      </c>
      <c r="M1898" s="162" t="str">
        <f>IF(FN_MC!J1900="","*",FN_MC!J1900)</f>
        <v>*</v>
      </c>
      <c r="N1898" s="162" t="str">
        <f>IF(FN_MC!K1900="","*",FN_MC!K1900)</f>
        <v>*</v>
      </c>
      <c r="O1898" s="162" t="str">
        <f>IF(FN_MC!L1900="","*",FN_MC!L1900)</f>
        <v>*</v>
      </c>
      <c r="P1898" s="162"/>
      <c r="Q1898" s="163" t="str">
        <f>IF(FN_MC!O1900="","*",FN_MC!O1900)</f>
        <v>*</v>
      </c>
      <c r="R1898" s="163" t="str">
        <f>IF(FN_MC!P1900="","*",FN_MC!P1900)</f>
        <v>*</v>
      </c>
      <c r="S1898" s="161" t="str">
        <f>IF(FN_MC!Q1902="","*",CONCATENATE(FN_MC!Q1902," ",FN_MC!R1902))</f>
        <v>*</v>
      </c>
      <c r="T1898" s="161" t="str">
        <f>IF(FN_MC!V1900="","*",FN_MC!V1900)</f>
        <v>*</v>
      </c>
      <c r="U1898" s="161" t="str">
        <f>IF(FN_MC!W1900="","*",FN_MC!W1900)</f>
        <v>*</v>
      </c>
      <c r="V1898" s="121" t="str">
        <f ca="1">_xlfn.XLOOKUP(G1898&amp;$V$2,BS_CONTROLE[CHAVE],BS_CONTROLE[Quantidade_11],"-")</f>
        <v>-</v>
      </c>
      <c r="W1898" s="121" t="str">
        <f ca="1">_xlfn.XLOOKUP(G1898&amp;$W$2,BS_CONTROLE[CHAVE],BS_CONTROLE[Quantidade_11],"-")</f>
        <v>-</v>
      </c>
      <c r="X1898" s="121" t="str">
        <f ca="1">_xlfn.XLOOKUP(G1898&amp;$X$2,BS_CONTROLE[CHAVE],BS_CONTROLE[Quantidade_11],"-")</f>
        <v>-</v>
      </c>
    </row>
    <row r="1899" spans="1:24" s="122" customFormat="1" hidden="1">
      <c r="A1899" s="118" t="str">
        <f>IF(FN_MC!Y1901="","*",FN_MC!Y1901)</f>
        <v>*</v>
      </c>
      <c r="B1899" s="118" t="str">
        <f>IF(FN_MC!X1901="","*",FN_MC!X1901)</f>
        <v>*</v>
      </c>
      <c r="C1899" s="118" t="str">
        <f>IF(FN_MC!Z1901="","*",FN_MC!Z1901)</f>
        <v>*</v>
      </c>
      <c r="D1899" s="119" t="str">
        <f>IF(FN_MC!S1901="","*",FN_MC!S1901)</f>
        <v>*</v>
      </c>
      <c r="E1899" s="119" t="str">
        <f>IF(FN_MC!T1901="","*",FN_MC!T1901)</f>
        <v>*</v>
      </c>
      <c r="F1899" s="119" t="str">
        <f>IF(FN_MC!B1901="","*",FN_MC!B1901)</f>
        <v>*</v>
      </c>
      <c r="G1899" s="119" t="str">
        <f>IF(FN_MC!D1901="","*",FN_MC!D1901)</f>
        <v>*</v>
      </c>
      <c r="H1899" s="119" t="str">
        <f>IF(FN_MC!F1901="","*",FN_MC!F1901)</f>
        <v>*</v>
      </c>
      <c r="I1899" s="119" t="str">
        <f>IF(FN_MC!H1901="","*",FN_MC!H1901)</f>
        <v>*</v>
      </c>
      <c r="J1899" s="119" t="str">
        <f>IF(FN_MC!I1901="","*",FN_MC!I1901)</f>
        <v>*</v>
      </c>
      <c r="K1899" s="119" t="str">
        <f>IF(FN_MC!M1901="","*",FN_MC!M1901)</f>
        <v>*</v>
      </c>
      <c r="L1899" s="119" t="str">
        <f>IF(FN_MC!N1901="","*",FN_MC!N1901)</f>
        <v>*</v>
      </c>
      <c r="M1899" s="120" t="str">
        <f>IF(FN_MC!J1901="","*",FN_MC!J1901)</f>
        <v>*</v>
      </c>
      <c r="N1899" s="120" t="str">
        <f>IF(FN_MC!K1901="","*",FN_MC!K1901)</f>
        <v>*</v>
      </c>
      <c r="O1899" s="120" t="str">
        <f>IF(FN_MC!L1901="","*",FN_MC!L1901)</f>
        <v>*</v>
      </c>
      <c r="P1899" s="120"/>
      <c r="Q1899" s="137" t="str">
        <f>IF(FN_MC!O1901="","*",FN_MC!O1901)</f>
        <v>*</v>
      </c>
      <c r="R1899" s="137" t="str">
        <f>IF(FN_MC!P1901="","*",FN_MC!P1901)</f>
        <v>*</v>
      </c>
      <c r="S1899" s="119" t="str">
        <f>IF(FN_MC!Q1903="","*",CONCATENATE(FN_MC!Q1903," ",FN_MC!R1903))</f>
        <v>*</v>
      </c>
      <c r="T1899" s="119" t="str">
        <f>IF(FN_MC!V1901="","*",FN_MC!V1901)</f>
        <v>*</v>
      </c>
      <c r="U1899" s="119" t="str">
        <f>IF(FN_MC!W1901="","*",FN_MC!W1901)</f>
        <v>*</v>
      </c>
      <c r="V1899" s="121" t="str">
        <f ca="1">_xlfn.XLOOKUP(G1899&amp;$V$2,BS_CONTROLE[CHAVE],BS_CONTROLE[Quantidade_11],"-")</f>
        <v>-</v>
      </c>
      <c r="W1899" s="121" t="str">
        <f ca="1">_xlfn.XLOOKUP(G1899&amp;$W$2,BS_CONTROLE[CHAVE],BS_CONTROLE[Quantidade_11],"-")</f>
        <v>-</v>
      </c>
      <c r="X1899" s="121" t="str">
        <f ca="1">_xlfn.XLOOKUP(G1899&amp;$X$2,BS_CONTROLE[CHAVE],BS_CONTROLE[Quantidade_11],"-")</f>
        <v>-</v>
      </c>
    </row>
    <row r="1900" spans="1:24" s="122" customFormat="1" hidden="1">
      <c r="A1900" s="160" t="str">
        <f>IF(FN_MC!Y1902="","*",FN_MC!Y1902)</f>
        <v>*</v>
      </c>
      <c r="B1900" s="160" t="str">
        <f>IF(FN_MC!X1902="","*",FN_MC!X1902)</f>
        <v>*</v>
      </c>
      <c r="C1900" s="160" t="str">
        <f>IF(FN_MC!Z1902="","*",FN_MC!Z1902)</f>
        <v>*</v>
      </c>
      <c r="D1900" s="161" t="str">
        <f>IF(FN_MC!S1902="","*",FN_MC!S1902)</f>
        <v>*</v>
      </c>
      <c r="E1900" s="161" t="str">
        <f>IF(FN_MC!T1902="","*",FN_MC!T1902)</f>
        <v>*</v>
      </c>
      <c r="F1900" s="161" t="str">
        <f>IF(FN_MC!B1902="","*",FN_MC!B1902)</f>
        <v>*</v>
      </c>
      <c r="G1900" s="161" t="str">
        <f>IF(FN_MC!D1902="","*",FN_MC!D1902)</f>
        <v>*</v>
      </c>
      <c r="H1900" s="161" t="str">
        <f>IF(FN_MC!F1902="","*",FN_MC!F1902)</f>
        <v>*</v>
      </c>
      <c r="I1900" s="161" t="str">
        <f>IF(FN_MC!H1902="","*",FN_MC!H1902)</f>
        <v>*</v>
      </c>
      <c r="J1900" s="161" t="str">
        <f>IF(FN_MC!I1902="","*",FN_MC!I1902)</f>
        <v>*</v>
      </c>
      <c r="K1900" s="161" t="str">
        <f>IF(FN_MC!M1902="","*",FN_MC!M1902)</f>
        <v>*</v>
      </c>
      <c r="L1900" s="161" t="str">
        <f>IF(FN_MC!N1902="","*",FN_MC!N1902)</f>
        <v>*</v>
      </c>
      <c r="M1900" s="162" t="str">
        <f>IF(FN_MC!J1902="","*",FN_MC!J1902)</f>
        <v>*</v>
      </c>
      <c r="N1900" s="162" t="str">
        <f>IF(FN_MC!K1902="","*",FN_MC!K1902)</f>
        <v>*</v>
      </c>
      <c r="O1900" s="162" t="str">
        <f>IF(FN_MC!L1902="","*",FN_MC!L1902)</f>
        <v>*</v>
      </c>
      <c r="P1900" s="162"/>
      <c r="Q1900" s="163" t="str">
        <f>IF(FN_MC!O1902="","*",FN_MC!O1902)</f>
        <v>*</v>
      </c>
      <c r="R1900" s="163" t="str">
        <f>IF(FN_MC!P1902="","*",FN_MC!P1902)</f>
        <v>*</v>
      </c>
      <c r="S1900" s="161" t="str">
        <f>IF(FN_MC!Q1904="","*",CONCATENATE(FN_MC!Q1904," ",FN_MC!R1904))</f>
        <v>*</v>
      </c>
      <c r="T1900" s="161" t="str">
        <f>IF(FN_MC!V1902="","*",FN_MC!V1902)</f>
        <v>*</v>
      </c>
      <c r="U1900" s="161" t="str">
        <f>IF(FN_MC!W1902="","*",FN_MC!W1902)</f>
        <v>*</v>
      </c>
      <c r="V1900" s="121" t="str">
        <f ca="1">_xlfn.XLOOKUP(G1900&amp;$V$2,BS_CONTROLE[CHAVE],BS_CONTROLE[Quantidade_11],"-")</f>
        <v>-</v>
      </c>
      <c r="W1900" s="121" t="str">
        <f ca="1">_xlfn.XLOOKUP(G1900&amp;$W$2,BS_CONTROLE[CHAVE],BS_CONTROLE[Quantidade_11],"-")</f>
        <v>-</v>
      </c>
      <c r="X1900" s="121" t="str">
        <f ca="1">_xlfn.XLOOKUP(G1900&amp;$X$2,BS_CONTROLE[CHAVE],BS_CONTROLE[Quantidade_11],"-")</f>
        <v>-</v>
      </c>
    </row>
    <row r="1901" spans="1:24" s="122" customFormat="1" hidden="1">
      <c r="A1901" s="160" t="str">
        <f>IF(FN_MC!Y1903="","*",FN_MC!Y1903)</f>
        <v>*</v>
      </c>
      <c r="B1901" s="160" t="str">
        <f>IF(FN_MC!X1903="","*",FN_MC!X1903)</f>
        <v>*</v>
      </c>
      <c r="C1901" s="160" t="str">
        <f>IF(FN_MC!Z1903="","*",FN_MC!Z1903)</f>
        <v>*</v>
      </c>
      <c r="D1901" s="161" t="str">
        <f>IF(FN_MC!S1903="","*",FN_MC!S1903)</f>
        <v>*</v>
      </c>
      <c r="E1901" s="161" t="str">
        <f>IF(FN_MC!T1903="","*",FN_MC!T1903)</f>
        <v>*</v>
      </c>
      <c r="F1901" s="161" t="str">
        <f>IF(FN_MC!B1903="","*",FN_MC!B1903)</f>
        <v>*</v>
      </c>
      <c r="G1901" s="161" t="str">
        <f>IF(FN_MC!D1903="","*",FN_MC!D1903)</f>
        <v>*</v>
      </c>
      <c r="H1901" s="161" t="str">
        <f>IF(FN_MC!F1903="","*",FN_MC!F1903)</f>
        <v>*</v>
      </c>
      <c r="I1901" s="161" t="str">
        <f>IF(FN_MC!H1903="","*",FN_MC!H1903)</f>
        <v>*</v>
      </c>
      <c r="J1901" s="161" t="str">
        <f>IF(FN_MC!I1903="","*",FN_MC!I1903)</f>
        <v>*</v>
      </c>
      <c r="K1901" s="161" t="str">
        <f>IF(FN_MC!M1903="","*",FN_MC!M1903)</f>
        <v>*</v>
      </c>
      <c r="L1901" s="161" t="str">
        <f>IF(FN_MC!N1903="","*",FN_MC!N1903)</f>
        <v>*</v>
      </c>
      <c r="M1901" s="162" t="str">
        <f>IF(FN_MC!J1903="","*",FN_MC!J1903)</f>
        <v>*</v>
      </c>
      <c r="N1901" s="162" t="str">
        <f>IF(FN_MC!K1903="","*",FN_MC!K1903)</f>
        <v>*</v>
      </c>
      <c r="O1901" s="162" t="str">
        <f>IF(FN_MC!L1903="","*",FN_MC!L1903)</f>
        <v>*</v>
      </c>
      <c r="P1901" s="162"/>
      <c r="Q1901" s="163" t="str">
        <f>IF(FN_MC!O1903="","*",FN_MC!O1903)</f>
        <v>*</v>
      </c>
      <c r="R1901" s="163" t="str">
        <f>IF(FN_MC!P1903="","*",FN_MC!P1903)</f>
        <v>*</v>
      </c>
      <c r="S1901" s="161" t="str">
        <f>IF(FN_MC!Q1905="","*",CONCATENATE(FN_MC!Q1905," ",FN_MC!R1905))</f>
        <v>*</v>
      </c>
      <c r="T1901" s="161" t="str">
        <f>IF(FN_MC!V1903="","*",FN_MC!V1903)</f>
        <v>*</v>
      </c>
      <c r="U1901" s="161" t="str">
        <f>IF(FN_MC!W1903="","*",FN_MC!W1903)</f>
        <v>*</v>
      </c>
      <c r="V1901" s="121" t="str">
        <f ca="1">_xlfn.XLOOKUP(G1901&amp;$V$2,BS_CONTROLE[CHAVE],BS_CONTROLE[Quantidade_11],"-")</f>
        <v>-</v>
      </c>
      <c r="W1901" s="121" t="str">
        <f ca="1">_xlfn.XLOOKUP(G1901&amp;$W$2,BS_CONTROLE[CHAVE],BS_CONTROLE[Quantidade_11],"-")</f>
        <v>-</v>
      </c>
      <c r="X1901" s="121" t="str">
        <f ca="1">_xlfn.XLOOKUP(G1901&amp;$X$2,BS_CONTROLE[CHAVE],BS_CONTROLE[Quantidade_11],"-")</f>
        <v>-</v>
      </c>
    </row>
    <row r="1902" spans="1:24" s="122" customFormat="1" hidden="1">
      <c r="A1902" s="118" t="str">
        <f>IF(FN_MC!Y1904="","*",FN_MC!Y1904)</f>
        <v>*</v>
      </c>
      <c r="B1902" s="118" t="str">
        <f>IF(FN_MC!X1904="","*",FN_MC!X1904)</f>
        <v>*</v>
      </c>
      <c r="C1902" s="118" t="str">
        <f>IF(FN_MC!Z1904="","*",FN_MC!Z1904)</f>
        <v>*</v>
      </c>
      <c r="D1902" s="119" t="str">
        <f>IF(FN_MC!S1904="","*",FN_MC!S1904)</f>
        <v>*</v>
      </c>
      <c r="E1902" s="119" t="str">
        <f>IF(FN_MC!T1904="","*",FN_MC!T1904)</f>
        <v>*</v>
      </c>
      <c r="F1902" s="119" t="str">
        <f>IF(FN_MC!B1904="","*",FN_MC!B1904)</f>
        <v>*</v>
      </c>
      <c r="G1902" s="119" t="str">
        <f>IF(FN_MC!D1904="","*",FN_MC!D1904)</f>
        <v>*</v>
      </c>
      <c r="H1902" s="119" t="str">
        <f>IF(FN_MC!F1904="","*",FN_MC!F1904)</f>
        <v>*</v>
      </c>
      <c r="I1902" s="119" t="str">
        <f>IF(FN_MC!H1904="","*",FN_MC!H1904)</f>
        <v>*</v>
      </c>
      <c r="J1902" s="119" t="str">
        <f>IF(FN_MC!I1904="","*",FN_MC!I1904)</f>
        <v>*</v>
      </c>
      <c r="K1902" s="119" t="str">
        <f>IF(FN_MC!M1904="","*",FN_MC!M1904)</f>
        <v>*</v>
      </c>
      <c r="L1902" s="119" t="str">
        <f>IF(FN_MC!N1904="","*",FN_MC!N1904)</f>
        <v>*</v>
      </c>
      <c r="M1902" s="120" t="str">
        <f>IF(FN_MC!J1904="","*",FN_MC!J1904)</f>
        <v>*</v>
      </c>
      <c r="N1902" s="120" t="str">
        <f>IF(FN_MC!K1904="","*",FN_MC!K1904)</f>
        <v>*</v>
      </c>
      <c r="O1902" s="120" t="str">
        <f>IF(FN_MC!L1904="","*",FN_MC!L1904)</f>
        <v>*</v>
      </c>
      <c r="P1902" s="120"/>
      <c r="Q1902" s="137" t="str">
        <f>IF(FN_MC!O1904="","*",FN_MC!O1904)</f>
        <v>*</v>
      </c>
      <c r="R1902" s="137" t="str">
        <f>IF(FN_MC!P1904="","*",FN_MC!P1904)</f>
        <v>*</v>
      </c>
      <c r="S1902" s="119" t="str">
        <f>IF(FN_MC!Q1906="","*",CONCATENATE(FN_MC!Q1906," ",FN_MC!R1906))</f>
        <v>*</v>
      </c>
      <c r="T1902" s="119" t="str">
        <f>IF(FN_MC!V1904="","*",FN_MC!V1904)</f>
        <v>*</v>
      </c>
      <c r="U1902" s="119" t="str">
        <f>IF(FN_MC!W1904="","*",FN_MC!W1904)</f>
        <v>*</v>
      </c>
      <c r="V1902" s="121" t="str">
        <f ca="1">_xlfn.XLOOKUP(G1902&amp;$V$2,BS_CONTROLE[CHAVE],BS_CONTROLE[Quantidade_11],"-")</f>
        <v>-</v>
      </c>
      <c r="W1902" s="121" t="str">
        <f ca="1">_xlfn.XLOOKUP(G1902&amp;$W$2,BS_CONTROLE[CHAVE],BS_CONTROLE[Quantidade_11],"-")</f>
        <v>-</v>
      </c>
      <c r="X1902" s="121" t="str">
        <f ca="1">_xlfn.XLOOKUP(G1902&amp;$X$2,BS_CONTROLE[CHAVE],BS_CONTROLE[Quantidade_11],"-")</f>
        <v>-</v>
      </c>
    </row>
    <row r="1903" spans="1:24" s="122" customFormat="1" hidden="1">
      <c r="A1903" s="160" t="str">
        <f>IF(FN_MC!Y1905="","*",FN_MC!Y1905)</f>
        <v>*</v>
      </c>
      <c r="B1903" s="160" t="str">
        <f>IF(FN_MC!X1905="","*",FN_MC!X1905)</f>
        <v>*</v>
      </c>
      <c r="C1903" s="160" t="str">
        <f>IF(FN_MC!Z1905="","*",FN_MC!Z1905)</f>
        <v>*</v>
      </c>
      <c r="D1903" s="161" t="str">
        <f>IF(FN_MC!S1905="","*",FN_MC!S1905)</f>
        <v>*</v>
      </c>
      <c r="E1903" s="161" t="str">
        <f>IF(FN_MC!T1905="","*",FN_MC!T1905)</f>
        <v>*</v>
      </c>
      <c r="F1903" s="161" t="str">
        <f>IF(FN_MC!B1905="","*",FN_MC!B1905)</f>
        <v>*</v>
      </c>
      <c r="G1903" s="161" t="str">
        <f>IF(FN_MC!D1905="","*",FN_MC!D1905)</f>
        <v>*</v>
      </c>
      <c r="H1903" s="161" t="str">
        <f>IF(FN_MC!F1905="","*",FN_MC!F1905)</f>
        <v>*</v>
      </c>
      <c r="I1903" s="161" t="str">
        <f>IF(FN_MC!H1905="","*",FN_MC!H1905)</f>
        <v>*</v>
      </c>
      <c r="J1903" s="161" t="str">
        <f>IF(FN_MC!I1905="","*",FN_MC!I1905)</f>
        <v>*</v>
      </c>
      <c r="K1903" s="161" t="str">
        <f>IF(FN_MC!M1905="","*",FN_MC!M1905)</f>
        <v>*</v>
      </c>
      <c r="L1903" s="161" t="str">
        <f>IF(FN_MC!N1905="","*",FN_MC!N1905)</f>
        <v>*</v>
      </c>
      <c r="M1903" s="162" t="str">
        <f>IF(FN_MC!J1905="","*",FN_MC!J1905)</f>
        <v>*</v>
      </c>
      <c r="N1903" s="162" t="str">
        <f>IF(FN_MC!K1905="","*",FN_MC!K1905)</f>
        <v>*</v>
      </c>
      <c r="O1903" s="162" t="str">
        <f>IF(FN_MC!L1905="","*",FN_MC!L1905)</f>
        <v>*</v>
      </c>
      <c r="P1903" s="162"/>
      <c r="Q1903" s="163" t="str">
        <f>IF(FN_MC!O1905="","*",FN_MC!O1905)</f>
        <v>*</v>
      </c>
      <c r="R1903" s="163" t="str">
        <f>IF(FN_MC!P1905="","*",FN_MC!P1905)</f>
        <v>*</v>
      </c>
      <c r="S1903" s="161" t="str">
        <f>IF(FN_MC!Q1907="","*",CONCATENATE(FN_MC!Q1907," ",FN_MC!R1907))</f>
        <v>*</v>
      </c>
      <c r="T1903" s="161" t="str">
        <f>IF(FN_MC!V1905="","*",FN_MC!V1905)</f>
        <v>*</v>
      </c>
      <c r="U1903" s="161" t="str">
        <f>IF(FN_MC!W1905="","*",FN_MC!W1905)</f>
        <v>*</v>
      </c>
      <c r="V1903" s="121" t="str">
        <f ca="1">_xlfn.XLOOKUP(G1903&amp;$V$2,BS_CONTROLE[CHAVE],BS_CONTROLE[Quantidade_11],"-")</f>
        <v>-</v>
      </c>
      <c r="W1903" s="121" t="str">
        <f ca="1">_xlfn.XLOOKUP(G1903&amp;$W$2,BS_CONTROLE[CHAVE],BS_CONTROLE[Quantidade_11],"-")</f>
        <v>-</v>
      </c>
      <c r="X1903" s="121" t="str">
        <f ca="1">_xlfn.XLOOKUP(G1903&amp;$X$2,BS_CONTROLE[CHAVE],BS_CONTROLE[Quantidade_11],"-")</f>
        <v>-</v>
      </c>
    </row>
    <row r="1904" spans="1:24" s="122" customFormat="1" hidden="1">
      <c r="A1904" s="160" t="str">
        <f>IF(FN_MC!Y1906="","*",FN_MC!Y1906)</f>
        <v>*</v>
      </c>
      <c r="B1904" s="160" t="str">
        <f>IF(FN_MC!X1906="","*",FN_MC!X1906)</f>
        <v>*</v>
      </c>
      <c r="C1904" s="160" t="str">
        <f>IF(FN_MC!Z1906="","*",FN_MC!Z1906)</f>
        <v>*</v>
      </c>
      <c r="D1904" s="161" t="str">
        <f>IF(FN_MC!S1906="","*",FN_MC!S1906)</f>
        <v>*</v>
      </c>
      <c r="E1904" s="161" t="str">
        <f>IF(FN_MC!T1906="","*",FN_MC!T1906)</f>
        <v>*</v>
      </c>
      <c r="F1904" s="161" t="str">
        <f>IF(FN_MC!B1906="","*",FN_MC!B1906)</f>
        <v>*</v>
      </c>
      <c r="G1904" s="161" t="str">
        <f>IF(FN_MC!D1906="","*",FN_MC!D1906)</f>
        <v>*</v>
      </c>
      <c r="H1904" s="161" t="str">
        <f>IF(FN_MC!F1906="","*",FN_MC!F1906)</f>
        <v>*</v>
      </c>
      <c r="I1904" s="161" t="str">
        <f>IF(FN_MC!H1906="","*",FN_MC!H1906)</f>
        <v>*</v>
      </c>
      <c r="J1904" s="161" t="str">
        <f>IF(FN_MC!I1906="","*",FN_MC!I1906)</f>
        <v>*</v>
      </c>
      <c r="K1904" s="161" t="str">
        <f>IF(FN_MC!M1906="","*",FN_MC!M1906)</f>
        <v>*</v>
      </c>
      <c r="L1904" s="161" t="str">
        <f>IF(FN_MC!N1906="","*",FN_MC!N1906)</f>
        <v>*</v>
      </c>
      <c r="M1904" s="162" t="str">
        <f>IF(FN_MC!J1906="","*",FN_MC!J1906)</f>
        <v>*</v>
      </c>
      <c r="N1904" s="162" t="str">
        <f>IF(FN_MC!K1906="","*",FN_MC!K1906)</f>
        <v>*</v>
      </c>
      <c r="O1904" s="162" t="str">
        <f>IF(FN_MC!L1906="","*",FN_MC!L1906)</f>
        <v>*</v>
      </c>
      <c r="P1904" s="162"/>
      <c r="Q1904" s="163" t="str">
        <f>IF(FN_MC!O1906="","*",FN_MC!O1906)</f>
        <v>*</v>
      </c>
      <c r="R1904" s="163" t="str">
        <f>IF(FN_MC!P1906="","*",FN_MC!P1906)</f>
        <v>*</v>
      </c>
      <c r="S1904" s="161" t="str">
        <f>IF(FN_MC!Q1908="","*",CONCATENATE(FN_MC!Q1908," ",FN_MC!R1908))</f>
        <v>*</v>
      </c>
      <c r="T1904" s="161" t="str">
        <f>IF(FN_MC!V1906="","*",FN_MC!V1906)</f>
        <v>*</v>
      </c>
      <c r="U1904" s="161" t="str">
        <f>IF(FN_MC!W1906="","*",FN_MC!W1906)</f>
        <v>*</v>
      </c>
      <c r="V1904" s="121" t="str">
        <f ca="1">_xlfn.XLOOKUP(G1904&amp;$V$2,BS_CONTROLE[CHAVE],BS_CONTROLE[Quantidade_11],"-")</f>
        <v>-</v>
      </c>
      <c r="W1904" s="121" t="str">
        <f ca="1">_xlfn.XLOOKUP(G1904&amp;$W$2,BS_CONTROLE[CHAVE],BS_CONTROLE[Quantidade_11],"-")</f>
        <v>-</v>
      </c>
      <c r="X1904" s="121" t="str">
        <f ca="1">_xlfn.XLOOKUP(G1904&amp;$X$2,BS_CONTROLE[CHAVE],BS_CONTROLE[Quantidade_11],"-")</f>
        <v>-</v>
      </c>
    </row>
    <row r="1905" spans="1:24" s="122" customFormat="1" hidden="1">
      <c r="A1905" s="118" t="str">
        <f>IF(FN_MC!Y1907="","*",FN_MC!Y1907)</f>
        <v>*</v>
      </c>
      <c r="B1905" s="118" t="str">
        <f>IF(FN_MC!X1907="","*",FN_MC!X1907)</f>
        <v>*</v>
      </c>
      <c r="C1905" s="118" t="str">
        <f>IF(FN_MC!Z1907="","*",FN_MC!Z1907)</f>
        <v>*</v>
      </c>
      <c r="D1905" s="119" t="str">
        <f>IF(FN_MC!S1907="","*",FN_MC!S1907)</f>
        <v>*</v>
      </c>
      <c r="E1905" s="119" t="str">
        <f>IF(FN_MC!T1907="","*",FN_MC!T1907)</f>
        <v>*</v>
      </c>
      <c r="F1905" s="119" t="str">
        <f>IF(FN_MC!B1907="","*",FN_MC!B1907)</f>
        <v>*</v>
      </c>
      <c r="G1905" s="119" t="str">
        <f>IF(FN_MC!D1907="","*",FN_MC!D1907)</f>
        <v>*</v>
      </c>
      <c r="H1905" s="119" t="str">
        <f>IF(FN_MC!F1907="","*",FN_MC!F1907)</f>
        <v>*</v>
      </c>
      <c r="I1905" s="119" t="str">
        <f>IF(FN_MC!H1907="","*",FN_MC!H1907)</f>
        <v>*</v>
      </c>
      <c r="J1905" s="119" t="str">
        <f>IF(FN_MC!I1907="","*",FN_MC!I1907)</f>
        <v>*</v>
      </c>
      <c r="K1905" s="119" t="str">
        <f>IF(FN_MC!M1907="","*",FN_MC!M1907)</f>
        <v>*</v>
      </c>
      <c r="L1905" s="119" t="str">
        <f>IF(FN_MC!N1907="","*",FN_MC!N1907)</f>
        <v>*</v>
      </c>
      <c r="M1905" s="120" t="str">
        <f>IF(FN_MC!J1907="","*",FN_MC!J1907)</f>
        <v>*</v>
      </c>
      <c r="N1905" s="120" t="str">
        <f>IF(FN_MC!K1907="","*",FN_MC!K1907)</f>
        <v>*</v>
      </c>
      <c r="O1905" s="120" t="str">
        <f>IF(FN_MC!L1907="","*",FN_MC!L1907)</f>
        <v>*</v>
      </c>
      <c r="P1905" s="120"/>
      <c r="Q1905" s="137" t="str">
        <f>IF(FN_MC!O1907="","*",FN_MC!O1907)</f>
        <v>*</v>
      </c>
      <c r="R1905" s="137" t="str">
        <f>IF(FN_MC!P1907="","*",FN_MC!P1907)</f>
        <v>*</v>
      </c>
      <c r="S1905" s="119" t="str">
        <f>IF(FN_MC!Q1909="","*",CONCATENATE(FN_MC!Q1909," ",FN_MC!R1909))</f>
        <v>*</v>
      </c>
      <c r="T1905" s="119" t="str">
        <f>IF(FN_MC!V1907="","*",FN_MC!V1907)</f>
        <v>*</v>
      </c>
      <c r="U1905" s="119" t="str">
        <f>IF(FN_MC!W1907="","*",FN_MC!W1907)</f>
        <v>*</v>
      </c>
      <c r="V1905" s="121" t="str">
        <f ca="1">_xlfn.XLOOKUP(G1905&amp;$V$2,BS_CONTROLE[CHAVE],BS_CONTROLE[Quantidade_11],"-")</f>
        <v>-</v>
      </c>
      <c r="W1905" s="121" t="str">
        <f ca="1">_xlfn.XLOOKUP(G1905&amp;$W$2,BS_CONTROLE[CHAVE],BS_CONTROLE[Quantidade_11],"-")</f>
        <v>-</v>
      </c>
      <c r="X1905" s="121" t="str">
        <f ca="1">_xlfn.XLOOKUP(G1905&amp;$X$2,BS_CONTROLE[CHAVE],BS_CONTROLE[Quantidade_11],"-")</f>
        <v>-</v>
      </c>
    </row>
    <row r="1906" spans="1:24" s="122" customFormat="1" hidden="1">
      <c r="A1906" s="160" t="str">
        <f>IF(FN_MC!Y1908="","*",FN_MC!Y1908)</f>
        <v>*</v>
      </c>
      <c r="B1906" s="160" t="str">
        <f>IF(FN_MC!X1908="","*",FN_MC!X1908)</f>
        <v>*</v>
      </c>
      <c r="C1906" s="160" t="str">
        <f>IF(FN_MC!Z1908="","*",FN_MC!Z1908)</f>
        <v>*</v>
      </c>
      <c r="D1906" s="161" t="str">
        <f>IF(FN_MC!S1908="","*",FN_MC!S1908)</f>
        <v>*</v>
      </c>
      <c r="E1906" s="161" t="str">
        <f>IF(FN_MC!T1908="","*",FN_MC!T1908)</f>
        <v>*</v>
      </c>
      <c r="F1906" s="161" t="str">
        <f>IF(FN_MC!B1908="","*",FN_MC!B1908)</f>
        <v>*</v>
      </c>
      <c r="G1906" s="161" t="str">
        <f>IF(FN_MC!D1908="","*",FN_MC!D1908)</f>
        <v>*</v>
      </c>
      <c r="H1906" s="161" t="str">
        <f>IF(FN_MC!F1908="","*",FN_MC!F1908)</f>
        <v>*</v>
      </c>
      <c r="I1906" s="161" t="str">
        <f>IF(FN_MC!H1908="","*",FN_MC!H1908)</f>
        <v>*</v>
      </c>
      <c r="J1906" s="161" t="str">
        <f>IF(FN_MC!I1908="","*",FN_MC!I1908)</f>
        <v>*</v>
      </c>
      <c r="K1906" s="161" t="str">
        <f>IF(FN_MC!M1908="","*",FN_MC!M1908)</f>
        <v>*</v>
      </c>
      <c r="L1906" s="161" t="str">
        <f>IF(FN_MC!N1908="","*",FN_MC!N1908)</f>
        <v>*</v>
      </c>
      <c r="M1906" s="162" t="str">
        <f>IF(FN_MC!J1908="","*",FN_MC!J1908)</f>
        <v>*</v>
      </c>
      <c r="N1906" s="162" t="str">
        <f>IF(FN_MC!K1908="","*",FN_MC!K1908)</f>
        <v>*</v>
      </c>
      <c r="O1906" s="162" t="str">
        <f>IF(FN_MC!L1908="","*",FN_MC!L1908)</f>
        <v>*</v>
      </c>
      <c r="P1906" s="162"/>
      <c r="Q1906" s="163" t="str">
        <f>IF(FN_MC!O1908="","*",FN_MC!O1908)</f>
        <v>*</v>
      </c>
      <c r="R1906" s="163" t="str">
        <f>IF(FN_MC!P1908="","*",FN_MC!P1908)</f>
        <v>*</v>
      </c>
      <c r="S1906" s="161" t="str">
        <f>IF(FN_MC!Q1910="","*",CONCATENATE(FN_MC!Q1910," ",FN_MC!R1910))</f>
        <v>*</v>
      </c>
      <c r="T1906" s="161" t="str">
        <f>IF(FN_MC!V1908="","*",FN_MC!V1908)</f>
        <v>*</v>
      </c>
      <c r="U1906" s="161" t="str">
        <f>IF(FN_MC!W1908="","*",FN_MC!W1908)</f>
        <v>*</v>
      </c>
      <c r="V1906" s="121" t="str">
        <f ca="1">_xlfn.XLOOKUP(G1906&amp;$V$2,BS_CONTROLE[CHAVE],BS_CONTROLE[Quantidade_11],"-")</f>
        <v>-</v>
      </c>
      <c r="W1906" s="121" t="str">
        <f ca="1">_xlfn.XLOOKUP(G1906&amp;$W$2,BS_CONTROLE[CHAVE],BS_CONTROLE[Quantidade_11],"-")</f>
        <v>-</v>
      </c>
      <c r="X1906" s="121" t="str">
        <f ca="1">_xlfn.XLOOKUP(G1906&amp;$X$2,BS_CONTROLE[CHAVE],BS_CONTROLE[Quantidade_11],"-")</f>
        <v>-</v>
      </c>
    </row>
    <row r="1907" spans="1:24" s="122" customFormat="1" hidden="1">
      <c r="A1907" s="160" t="str">
        <f>IF(FN_MC!Y1909="","*",FN_MC!Y1909)</f>
        <v>*</v>
      </c>
      <c r="B1907" s="160" t="str">
        <f>IF(FN_MC!X1909="","*",FN_MC!X1909)</f>
        <v>*</v>
      </c>
      <c r="C1907" s="160" t="str">
        <f>IF(FN_MC!Z1909="","*",FN_MC!Z1909)</f>
        <v>*</v>
      </c>
      <c r="D1907" s="161" t="str">
        <f>IF(FN_MC!S1909="","*",FN_MC!S1909)</f>
        <v>*</v>
      </c>
      <c r="E1907" s="161" t="str">
        <f>IF(FN_MC!T1909="","*",FN_MC!T1909)</f>
        <v>*</v>
      </c>
      <c r="F1907" s="161" t="str">
        <f>IF(FN_MC!B1909="","*",FN_MC!B1909)</f>
        <v>*</v>
      </c>
      <c r="G1907" s="161" t="str">
        <f>IF(FN_MC!D1909="","*",FN_MC!D1909)</f>
        <v>*</v>
      </c>
      <c r="H1907" s="161" t="str">
        <f>IF(FN_MC!F1909="","*",FN_MC!F1909)</f>
        <v>*</v>
      </c>
      <c r="I1907" s="161" t="str">
        <f>IF(FN_MC!H1909="","*",FN_MC!H1909)</f>
        <v>*</v>
      </c>
      <c r="J1907" s="161" t="str">
        <f>IF(FN_MC!I1909="","*",FN_MC!I1909)</f>
        <v>*</v>
      </c>
      <c r="K1907" s="161" t="str">
        <f>IF(FN_MC!M1909="","*",FN_MC!M1909)</f>
        <v>*</v>
      </c>
      <c r="L1907" s="161" t="str">
        <f>IF(FN_MC!N1909="","*",FN_MC!N1909)</f>
        <v>*</v>
      </c>
      <c r="M1907" s="162" t="str">
        <f>IF(FN_MC!J1909="","*",FN_MC!J1909)</f>
        <v>*</v>
      </c>
      <c r="N1907" s="162" t="str">
        <f>IF(FN_MC!K1909="","*",FN_MC!K1909)</f>
        <v>*</v>
      </c>
      <c r="O1907" s="162" t="str">
        <f>IF(FN_MC!L1909="","*",FN_MC!L1909)</f>
        <v>*</v>
      </c>
      <c r="P1907" s="162"/>
      <c r="Q1907" s="163" t="str">
        <f>IF(FN_MC!O1909="","*",FN_MC!O1909)</f>
        <v>*</v>
      </c>
      <c r="R1907" s="163" t="str">
        <f>IF(FN_MC!P1909="","*",FN_MC!P1909)</f>
        <v>*</v>
      </c>
      <c r="S1907" s="161" t="str">
        <f>IF(FN_MC!Q1911="","*",CONCATENATE(FN_MC!Q1911," ",FN_MC!R1911))</f>
        <v>*</v>
      </c>
      <c r="T1907" s="161" t="str">
        <f>IF(FN_MC!V1909="","*",FN_MC!V1909)</f>
        <v>*</v>
      </c>
      <c r="U1907" s="161" t="str">
        <f>IF(FN_MC!W1909="","*",FN_MC!W1909)</f>
        <v>*</v>
      </c>
      <c r="V1907" s="121" t="str">
        <f ca="1">_xlfn.XLOOKUP(G1907&amp;$V$2,BS_CONTROLE[CHAVE],BS_CONTROLE[Quantidade_11],"-")</f>
        <v>-</v>
      </c>
      <c r="W1907" s="121" t="str">
        <f ca="1">_xlfn.XLOOKUP(G1907&amp;$W$2,BS_CONTROLE[CHAVE],BS_CONTROLE[Quantidade_11],"-")</f>
        <v>-</v>
      </c>
      <c r="X1907" s="121" t="str">
        <f ca="1">_xlfn.XLOOKUP(G1907&amp;$X$2,BS_CONTROLE[CHAVE],BS_CONTROLE[Quantidade_11],"-")</f>
        <v>-</v>
      </c>
    </row>
    <row r="1908" spans="1:24" s="122" customFormat="1" hidden="1">
      <c r="A1908" s="118" t="str">
        <f>IF(FN_MC!Y1910="","*",FN_MC!Y1910)</f>
        <v>*</v>
      </c>
      <c r="B1908" s="118" t="str">
        <f>IF(FN_MC!X1910="","*",FN_MC!X1910)</f>
        <v>*</v>
      </c>
      <c r="C1908" s="118" t="str">
        <f>IF(FN_MC!Z1910="","*",FN_MC!Z1910)</f>
        <v>*</v>
      </c>
      <c r="D1908" s="119" t="str">
        <f>IF(FN_MC!S1910="","*",FN_MC!S1910)</f>
        <v>*</v>
      </c>
      <c r="E1908" s="119" t="str">
        <f>IF(FN_MC!T1910="","*",FN_MC!T1910)</f>
        <v>*</v>
      </c>
      <c r="F1908" s="119" t="str">
        <f>IF(FN_MC!B1910="","*",FN_MC!B1910)</f>
        <v>*</v>
      </c>
      <c r="G1908" s="119" t="str">
        <f>IF(FN_MC!D1910="","*",FN_MC!D1910)</f>
        <v>*</v>
      </c>
      <c r="H1908" s="119" t="str">
        <f>IF(FN_MC!F1910="","*",FN_MC!F1910)</f>
        <v>*</v>
      </c>
      <c r="I1908" s="119" t="str">
        <f>IF(FN_MC!H1910="","*",FN_MC!H1910)</f>
        <v>*</v>
      </c>
      <c r="J1908" s="119" t="str">
        <f>IF(FN_MC!I1910="","*",FN_MC!I1910)</f>
        <v>*</v>
      </c>
      <c r="K1908" s="119" t="str">
        <f>IF(FN_MC!M1910="","*",FN_MC!M1910)</f>
        <v>*</v>
      </c>
      <c r="L1908" s="119" t="str">
        <f>IF(FN_MC!N1910="","*",FN_MC!N1910)</f>
        <v>*</v>
      </c>
      <c r="M1908" s="120" t="str">
        <f>IF(FN_MC!J1910="","*",FN_MC!J1910)</f>
        <v>*</v>
      </c>
      <c r="N1908" s="120" t="str">
        <f>IF(FN_MC!K1910="","*",FN_MC!K1910)</f>
        <v>*</v>
      </c>
      <c r="O1908" s="120" t="str">
        <f>IF(FN_MC!L1910="","*",FN_MC!L1910)</f>
        <v>*</v>
      </c>
      <c r="P1908" s="120"/>
      <c r="Q1908" s="137" t="str">
        <f>IF(FN_MC!O1910="","*",FN_MC!O1910)</f>
        <v>*</v>
      </c>
      <c r="R1908" s="137" t="str">
        <f>IF(FN_MC!P1910="","*",FN_MC!P1910)</f>
        <v>*</v>
      </c>
      <c r="S1908" s="119" t="str">
        <f>IF(FN_MC!Q1912="","*",CONCATENATE(FN_MC!Q1912," ",FN_MC!R1912))</f>
        <v>*</v>
      </c>
      <c r="T1908" s="119" t="str">
        <f>IF(FN_MC!V1910="","*",FN_MC!V1910)</f>
        <v>*</v>
      </c>
      <c r="U1908" s="119" t="str">
        <f>IF(FN_MC!W1910="","*",FN_MC!W1910)</f>
        <v>*</v>
      </c>
      <c r="V1908" s="121" t="str">
        <f ca="1">_xlfn.XLOOKUP(G1908&amp;$V$2,BS_CONTROLE[CHAVE],BS_CONTROLE[Quantidade_11],"-")</f>
        <v>-</v>
      </c>
      <c r="W1908" s="121" t="str">
        <f ca="1">_xlfn.XLOOKUP(G1908&amp;$W$2,BS_CONTROLE[CHAVE],BS_CONTROLE[Quantidade_11],"-")</f>
        <v>-</v>
      </c>
      <c r="X1908" s="121" t="str">
        <f ca="1">_xlfn.XLOOKUP(G1908&amp;$X$2,BS_CONTROLE[CHAVE],BS_CONTROLE[Quantidade_11],"-")</f>
        <v>-</v>
      </c>
    </row>
    <row r="1909" spans="1:24" s="122" customFormat="1" hidden="1">
      <c r="A1909" s="160" t="str">
        <f>IF(FN_MC!Y1911="","*",FN_MC!Y1911)</f>
        <v>*</v>
      </c>
      <c r="B1909" s="160" t="str">
        <f>IF(FN_MC!X1911="","*",FN_MC!X1911)</f>
        <v>*</v>
      </c>
      <c r="C1909" s="160" t="str">
        <f>IF(FN_MC!Z1911="","*",FN_MC!Z1911)</f>
        <v>*</v>
      </c>
      <c r="D1909" s="161" t="str">
        <f>IF(FN_MC!S1911="","*",FN_MC!S1911)</f>
        <v>*</v>
      </c>
      <c r="E1909" s="161" t="str">
        <f>IF(FN_MC!T1911="","*",FN_MC!T1911)</f>
        <v>*</v>
      </c>
      <c r="F1909" s="161" t="str">
        <f>IF(FN_MC!B1911="","*",FN_MC!B1911)</f>
        <v>*</v>
      </c>
      <c r="G1909" s="161" t="str">
        <f>IF(FN_MC!D1911="","*",FN_MC!D1911)</f>
        <v>*</v>
      </c>
      <c r="H1909" s="161" t="str">
        <f>IF(FN_MC!F1911="","*",FN_MC!F1911)</f>
        <v>*</v>
      </c>
      <c r="I1909" s="161" t="str">
        <f>IF(FN_MC!H1911="","*",FN_MC!H1911)</f>
        <v>*</v>
      </c>
      <c r="J1909" s="161" t="str">
        <f>IF(FN_MC!I1911="","*",FN_MC!I1911)</f>
        <v>*</v>
      </c>
      <c r="K1909" s="161" t="str">
        <f>IF(FN_MC!M1911="","*",FN_MC!M1911)</f>
        <v>*</v>
      </c>
      <c r="L1909" s="161" t="str">
        <f>IF(FN_MC!N1911="","*",FN_MC!N1911)</f>
        <v>*</v>
      </c>
      <c r="M1909" s="162" t="str">
        <f>IF(FN_MC!J1911="","*",FN_MC!J1911)</f>
        <v>*</v>
      </c>
      <c r="N1909" s="162" t="str">
        <f>IF(FN_MC!K1911="","*",FN_MC!K1911)</f>
        <v>*</v>
      </c>
      <c r="O1909" s="162" t="str">
        <f>IF(FN_MC!L1911="","*",FN_MC!L1911)</f>
        <v>*</v>
      </c>
      <c r="P1909" s="162"/>
      <c r="Q1909" s="163" t="str">
        <f>IF(FN_MC!O1911="","*",FN_MC!O1911)</f>
        <v>*</v>
      </c>
      <c r="R1909" s="163" t="str">
        <f>IF(FN_MC!P1911="","*",FN_MC!P1911)</f>
        <v>*</v>
      </c>
      <c r="S1909" s="161" t="str">
        <f>IF(FN_MC!Q1913="","*",CONCATENATE(FN_MC!Q1913," ",FN_MC!R1913))</f>
        <v>*</v>
      </c>
      <c r="T1909" s="161" t="str">
        <f>IF(FN_MC!V1911="","*",FN_MC!V1911)</f>
        <v>*</v>
      </c>
      <c r="U1909" s="161" t="str">
        <f>IF(FN_MC!W1911="","*",FN_MC!W1911)</f>
        <v>*</v>
      </c>
      <c r="V1909" s="121" t="str">
        <f ca="1">_xlfn.XLOOKUP(G1909&amp;$V$2,BS_CONTROLE[CHAVE],BS_CONTROLE[Quantidade_11],"-")</f>
        <v>-</v>
      </c>
      <c r="W1909" s="121" t="str">
        <f ca="1">_xlfn.XLOOKUP(G1909&amp;$W$2,BS_CONTROLE[CHAVE],BS_CONTROLE[Quantidade_11],"-")</f>
        <v>-</v>
      </c>
      <c r="X1909" s="121" t="str">
        <f ca="1">_xlfn.XLOOKUP(G1909&amp;$X$2,BS_CONTROLE[CHAVE],BS_CONTROLE[Quantidade_11],"-")</f>
        <v>-</v>
      </c>
    </row>
    <row r="1910" spans="1:24" s="122" customFormat="1" hidden="1">
      <c r="A1910" s="160" t="str">
        <f>IF(FN_MC!Y1912="","*",FN_MC!Y1912)</f>
        <v>*</v>
      </c>
      <c r="B1910" s="160" t="str">
        <f>IF(FN_MC!X1912="","*",FN_MC!X1912)</f>
        <v>*</v>
      </c>
      <c r="C1910" s="160" t="str">
        <f>IF(FN_MC!Z1912="","*",FN_MC!Z1912)</f>
        <v>*</v>
      </c>
      <c r="D1910" s="161" t="str">
        <f>IF(FN_MC!S1912="","*",FN_MC!S1912)</f>
        <v>*</v>
      </c>
      <c r="E1910" s="161" t="str">
        <f>IF(FN_MC!T1912="","*",FN_MC!T1912)</f>
        <v>*</v>
      </c>
      <c r="F1910" s="161" t="str">
        <f>IF(FN_MC!B1912="","*",FN_MC!B1912)</f>
        <v>*</v>
      </c>
      <c r="G1910" s="161" t="str">
        <f>IF(FN_MC!D1912="","*",FN_MC!D1912)</f>
        <v>*</v>
      </c>
      <c r="H1910" s="161" t="str">
        <f>IF(FN_MC!F1912="","*",FN_MC!F1912)</f>
        <v>*</v>
      </c>
      <c r="I1910" s="161" t="str">
        <f>IF(FN_MC!H1912="","*",FN_MC!H1912)</f>
        <v>*</v>
      </c>
      <c r="J1910" s="161" t="str">
        <f>IF(FN_MC!I1912="","*",FN_MC!I1912)</f>
        <v>*</v>
      </c>
      <c r="K1910" s="161" t="str">
        <f>IF(FN_MC!M1912="","*",FN_MC!M1912)</f>
        <v>*</v>
      </c>
      <c r="L1910" s="161" t="str">
        <f>IF(FN_MC!N1912="","*",FN_MC!N1912)</f>
        <v>*</v>
      </c>
      <c r="M1910" s="162" t="str">
        <f>IF(FN_MC!J1912="","*",FN_MC!J1912)</f>
        <v>*</v>
      </c>
      <c r="N1910" s="162" t="str">
        <f>IF(FN_MC!K1912="","*",FN_MC!K1912)</f>
        <v>*</v>
      </c>
      <c r="O1910" s="162" t="str">
        <f>IF(FN_MC!L1912="","*",FN_MC!L1912)</f>
        <v>*</v>
      </c>
      <c r="P1910" s="162"/>
      <c r="Q1910" s="163" t="str">
        <f>IF(FN_MC!O1912="","*",FN_MC!O1912)</f>
        <v>*</v>
      </c>
      <c r="R1910" s="163" t="str">
        <f>IF(FN_MC!P1912="","*",FN_MC!P1912)</f>
        <v>*</v>
      </c>
      <c r="S1910" s="161" t="str">
        <f>IF(FN_MC!Q1914="","*",CONCATENATE(FN_MC!Q1914," ",FN_MC!R1914))</f>
        <v>*</v>
      </c>
      <c r="T1910" s="161" t="str">
        <f>IF(FN_MC!V1912="","*",FN_MC!V1912)</f>
        <v>*</v>
      </c>
      <c r="U1910" s="161" t="str">
        <f>IF(FN_MC!W1912="","*",FN_MC!W1912)</f>
        <v>*</v>
      </c>
      <c r="V1910" s="121" t="str">
        <f ca="1">_xlfn.XLOOKUP(G1910&amp;$V$2,BS_CONTROLE[CHAVE],BS_CONTROLE[Quantidade_11],"-")</f>
        <v>-</v>
      </c>
      <c r="W1910" s="121" t="str">
        <f ca="1">_xlfn.XLOOKUP(G1910&amp;$W$2,BS_CONTROLE[CHAVE],BS_CONTROLE[Quantidade_11],"-")</f>
        <v>-</v>
      </c>
      <c r="X1910" s="121" t="str">
        <f ca="1">_xlfn.XLOOKUP(G1910&amp;$X$2,BS_CONTROLE[CHAVE],BS_CONTROLE[Quantidade_11],"-")</f>
        <v>-</v>
      </c>
    </row>
    <row r="1911" spans="1:24" s="122" customFormat="1" hidden="1">
      <c r="A1911" s="118" t="str">
        <f>IF(FN_MC!Y1913="","*",FN_MC!Y1913)</f>
        <v>*</v>
      </c>
      <c r="B1911" s="118" t="str">
        <f>IF(FN_MC!X1913="","*",FN_MC!X1913)</f>
        <v>*</v>
      </c>
      <c r="C1911" s="118" t="str">
        <f>IF(FN_MC!Z1913="","*",FN_MC!Z1913)</f>
        <v>*</v>
      </c>
      <c r="D1911" s="119" t="str">
        <f>IF(FN_MC!S1913="","*",FN_MC!S1913)</f>
        <v>*</v>
      </c>
      <c r="E1911" s="119" t="str">
        <f>IF(FN_MC!T1913="","*",FN_MC!T1913)</f>
        <v>*</v>
      </c>
      <c r="F1911" s="119" t="str">
        <f>IF(FN_MC!B1913="","*",FN_MC!B1913)</f>
        <v>*</v>
      </c>
      <c r="G1911" s="119" t="str">
        <f>IF(FN_MC!D1913="","*",FN_MC!D1913)</f>
        <v>*</v>
      </c>
      <c r="H1911" s="119" t="str">
        <f>IF(FN_MC!F1913="","*",FN_MC!F1913)</f>
        <v>*</v>
      </c>
      <c r="I1911" s="119" t="str">
        <f>IF(FN_MC!H1913="","*",FN_MC!H1913)</f>
        <v>*</v>
      </c>
      <c r="J1911" s="119" t="str">
        <f>IF(FN_MC!I1913="","*",FN_MC!I1913)</f>
        <v>*</v>
      </c>
      <c r="K1911" s="119" t="str">
        <f>IF(FN_MC!M1913="","*",FN_MC!M1913)</f>
        <v>*</v>
      </c>
      <c r="L1911" s="119" t="str">
        <f>IF(FN_MC!N1913="","*",FN_MC!N1913)</f>
        <v>*</v>
      </c>
      <c r="M1911" s="120" t="str">
        <f>IF(FN_MC!J1913="","*",FN_MC!J1913)</f>
        <v>*</v>
      </c>
      <c r="N1911" s="120" t="str">
        <f>IF(FN_MC!K1913="","*",FN_MC!K1913)</f>
        <v>*</v>
      </c>
      <c r="O1911" s="120" t="str">
        <f>IF(FN_MC!L1913="","*",FN_MC!L1913)</f>
        <v>*</v>
      </c>
      <c r="P1911" s="120"/>
      <c r="Q1911" s="137" t="str">
        <f>IF(FN_MC!O1913="","*",FN_MC!O1913)</f>
        <v>*</v>
      </c>
      <c r="R1911" s="137" t="str">
        <f>IF(FN_MC!P1913="","*",FN_MC!P1913)</f>
        <v>*</v>
      </c>
      <c r="S1911" s="119" t="str">
        <f>IF(FN_MC!Q1915="","*",CONCATENATE(FN_MC!Q1915," ",FN_MC!R1915))</f>
        <v>*</v>
      </c>
      <c r="T1911" s="119" t="str">
        <f>IF(FN_MC!V1913="","*",FN_MC!V1913)</f>
        <v>*</v>
      </c>
      <c r="U1911" s="119" t="str">
        <f>IF(FN_MC!W1913="","*",FN_MC!W1913)</f>
        <v>*</v>
      </c>
      <c r="V1911" s="121" t="str">
        <f ca="1">_xlfn.XLOOKUP(G1911&amp;$V$2,BS_CONTROLE[CHAVE],BS_CONTROLE[Quantidade_11],"-")</f>
        <v>-</v>
      </c>
      <c r="W1911" s="121" t="str">
        <f ca="1">_xlfn.XLOOKUP(G1911&amp;$W$2,BS_CONTROLE[CHAVE],BS_CONTROLE[Quantidade_11],"-")</f>
        <v>-</v>
      </c>
      <c r="X1911" s="121" t="str">
        <f ca="1">_xlfn.XLOOKUP(G1911&amp;$X$2,BS_CONTROLE[CHAVE],BS_CONTROLE[Quantidade_11],"-")</f>
        <v>-</v>
      </c>
    </row>
    <row r="1912" spans="1:24" s="122" customFormat="1" hidden="1">
      <c r="A1912" s="160" t="str">
        <f>IF(FN_MC!Y1914="","*",FN_MC!Y1914)</f>
        <v>*</v>
      </c>
      <c r="B1912" s="160" t="str">
        <f>IF(FN_MC!X1914="","*",FN_MC!X1914)</f>
        <v>*</v>
      </c>
      <c r="C1912" s="160" t="str">
        <f>IF(FN_MC!Z1914="","*",FN_MC!Z1914)</f>
        <v>*</v>
      </c>
      <c r="D1912" s="161" t="str">
        <f>IF(FN_MC!S1914="","*",FN_MC!S1914)</f>
        <v>*</v>
      </c>
      <c r="E1912" s="161" t="str">
        <f>IF(FN_MC!T1914="","*",FN_MC!T1914)</f>
        <v>*</v>
      </c>
      <c r="F1912" s="161" t="str">
        <f>IF(FN_MC!B1914="","*",FN_MC!B1914)</f>
        <v>*</v>
      </c>
      <c r="G1912" s="161" t="str">
        <f>IF(FN_MC!D1914="","*",FN_MC!D1914)</f>
        <v>*</v>
      </c>
      <c r="H1912" s="161" t="str">
        <f>IF(FN_MC!F1914="","*",FN_MC!F1914)</f>
        <v>*</v>
      </c>
      <c r="I1912" s="161" t="str">
        <f>IF(FN_MC!H1914="","*",FN_MC!H1914)</f>
        <v>*</v>
      </c>
      <c r="J1912" s="161" t="str">
        <f>IF(FN_MC!I1914="","*",FN_MC!I1914)</f>
        <v>*</v>
      </c>
      <c r="K1912" s="161" t="str">
        <f>IF(FN_MC!M1914="","*",FN_MC!M1914)</f>
        <v>*</v>
      </c>
      <c r="L1912" s="161" t="str">
        <f>IF(FN_MC!N1914="","*",FN_MC!N1914)</f>
        <v>*</v>
      </c>
      <c r="M1912" s="162" t="str">
        <f>IF(FN_MC!J1914="","*",FN_MC!J1914)</f>
        <v>*</v>
      </c>
      <c r="N1912" s="162" t="str">
        <f>IF(FN_MC!K1914="","*",FN_MC!K1914)</f>
        <v>*</v>
      </c>
      <c r="O1912" s="162" t="str">
        <f>IF(FN_MC!L1914="","*",FN_MC!L1914)</f>
        <v>*</v>
      </c>
      <c r="P1912" s="162"/>
      <c r="Q1912" s="163" t="str">
        <f>IF(FN_MC!O1914="","*",FN_MC!O1914)</f>
        <v>*</v>
      </c>
      <c r="R1912" s="163" t="str">
        <f>IF(FN_MC!P1914="","*",FN_MC!P1914)</f>
        <v>*</v>
      </c>
      <c r="S1912" s="161" t="str">
        <f>IF(FN_MC!Q1916="","*",CONCATENATE(FN_MC!Q1916," ",FN_MC!R1916))</f>
        <v>*</v>
      </c>
      <c r="T1912" s="161" t="str">
        <f>IF(FN_MC!V1914="","*",FN_MC!V1914)</f>
        <v>*</v>
      </c>
      <c r="U1912" s="161" t="str">
        <f>IF(FN_MC!W1914="","*",FN_MC!W1914)</f>
        <v>*</v>
      </c>
      <c r="V1912" s="121" t="str">
        <f ca="1">_xlfn.XLOOKUP(G1912&amp;$V$2,BS_CONTROLE[CHAVE],BS_CONTROLE[Quantidade_11],"-")</f>
        <v>-</v>
      </c>
      <c r="W1912" s="121" t="str">
        <f ca="1">_xlfn.XLOOKUP(G1912&amp;$W$2,BS_CONTROLE[CHAVE],BS_CONTROLE[Quantidade_11],"-")</f>
        <v>-</v>
      </c>
      <c r="X1912" s="121" t="str">
        <f ca="1">_xlfn.XLOOKUP(G1912&amp;$X$2,BS_CONTROLE[CHAVE],BS_CONTROLE[Quantidade_11],"-")</f>
        <v>-</v>
      </c>
    </row>
    <row r="1913" spans="1:24" s="122" customFormat="1" hidden="1">
      <c r="A1913" s="160" t="str">
        <f>IF(FN_MC!Y1915="","*",FN_MC!Y1915)</f>
        <v>*</v>
      </c>
      <c r="B1913" s="160" t="str">
        <f>IF(FN_MC!X1915="","*",FN_MC!X1915)</f>
        <v>*</v>
      </c>
      <c r="C1913" s="160" t="str">
        <f>IF(FN_MC!Z1915="","*",FN_MC!Z1915)</f>
        <v>*</v>
      </c>
      <c r="D1913" s="161" t="str">
        <f>IF(FN_MC!S1915="","*",FN_MC!S1915)</f>
        <v>*</v>
      </c>
      <c r="E1913" s="161" t="str">
        <f>IF(FN_MC!T1915="","*",FN_MC!T1915)</f>
        <v>*</v>
      </c>
      <c r="F1913" s="161" t="str">
        <f>IF(FN_MC!B1915="","*",FN_MC!B1915)</f>
        <v>*</v>
      </c>
      <c r="G1913" s="161" t="str">
        <f>IF(FN_MC!D1915="","*",FN_MC!D1915)</f>
        <v>*</v>
      </c>
      <c r="H1913" s="161" t="str">
        <f>IF(FN_MC!F1915="","*",FN_MC!F1915)</f>
        <v>*</v>
      </c>
      <c r="I1913" s="161" t="str">
        <f>IF(FN_MC!H1915="","*",FN_MC!H1915)</f>
        <v>*</v>
      </c>
      <c r="J1913" s="161" t="str">
        <f>IF(FN_MC!I1915="","*",FN_MC!I1915)</f>
        <v>*</v>
      </c>
      <c r="K1913" s="161" t="str">
        <f>IF(FN_MC!M1915="","*",FN_MC!M1915)</f>
        <v>*</v>
      </c>
      <c r="L1913" s="161" t="str">
        <f>IF(FN_MC!N1915="","*",FN_MC!N1915)</f>
        <v>*</v>
      </c>
      <c r="M1913" s="162" t="str">
        <f>IF(FN_MC!J1915="","*",FN_MC!J1915)</f>
        <v>*</v>
      </c>
      <c r="N1913" s="162" t="str">
        <f>IF(FN_MC!K1915="","*",FN_MC!K1915)</f>
        <v>*</v>
      </c>
      <c r="O1913" s="162" t="str">
        <f>IF(FN_MC!L1915="","*",FN_MC!L1915)</f>
        <v>*</v>
      </c>
      <c r="P1913" s="162"/>
      <c r="Q1913" s="163" t="str">
        <f>IF(FN_MC!O1915="","*",FN_MC!O1915)</f>
        <v>*</v>
      </c>
      <c r="R1913" s="163" t="str">
        <f>IF(FN_MC!P1915="","*",FN_MC!P1915)</f>
        <v>*</v>
      </c>
      <c r="S1913" s="161" t="str">
        <f>IF(FN_MC!Q1917="","*",CONCATENATE(FN_MC!Q1917," ",FN_MC!R1917))</f>
        <v>*</v>
      </c>
      <c r="T1913" s="161" t="str">
        <f>IF(FN_MC!V1915="","*",FN_MC!V1915)</f>
        <v>*</v>
      </c>
      <c r="U1913" s="161" t="str">
        <f>IF(FN_MC!W1915="","*",FN_MC!W1915)</f>
        <v>*</v>
      </c>
      <c r="V1913" s="121" t="str">
        <f ca="1">_xlfn.XLOOKUP(G1913&amp;$V$2,BS_CONTROLE[CHAVE],BS_CONTROLE[Quantidade_11],"-")</f>
        <v>-</v>
      </c>
      <c r="W1913" s="121" t="str">
        <f ca="1">_xlfn.XLOOKUP(G1913&amp;$W$2,BS_CONTROLE[CHAVE],BS_CONTROLE[Quantidade_11],"-")</f>
        <v>-</v>
      </c>
      <c r="X1913" s="121" t="str">
        <f ca="1">_xlfn.XLOOKUP(G1913&amp;$X$2,BS_CONTROLE[CHAVE],BS_CONTROLE[Quantidade_11],"-")</f>
        <v>-</v>
      </c>
    </row>
    <row r="1914" spans="1:24" s="122" customFormat="1" hidden="1">
      <c r="A1914" s="118" t="str">
        <f>IF(FN_MC!Y1916="","*",FN_MC!Y1916)</f>
        <v>*</v>
      </c>
      <c r="B1914" s="118" t="str">
        <f>IF(FN_MC!X1916="","*",FN_MC!X1916)</f>
        <v>*</v>
      </c>
      <c r="C1914" s="118" t="str">
        <f>IF(FN_MC!Z1916="","*",FN_MC!Z1916)</f>
        <v>*</v>
      </c>
      <c r="D1914" s="119" t="str">
        <f>IF(FN_MC!S1916="","*",FN_MC!S1916)</f>
        <v>*</v>
      </c>
      <c r="E1914" s="119" t="str">
        <f>IF(FN_MC!T1916="","*",FN_MC!T1916)</f>
        <v>*</v>
      </c>
      <c r="F1914" s="119" t="str">
        <f>IF(FN_MC!B1916="","*",FN_MC!B1916)</f>
        <v>*</v>
      </c>
      <c r="G1914" s="119" t="str">
        <f>IF(FN_MC!D1916="","*",FN_MC!D1916)</f>
        <v>*</v>
      </c>
      <c r="H1914" s="119" t="str">
        <f>IF(FN_MC!F1916="","*",FN_MC!F1916)</f>
        <v>*</v>
      </c>
      <c r="I1914" s="119" t="str">
        <f>IF(FN_MC!H1916="","*",FN_MC!H1916)</f>
        <v>*</v>
      </c>
      <c r="J1914" s="119" t="str">
        <f>IF(FN_MC!I1916="","*",FN_MC!I1916)</f>
        <v>*</v>
      </c>
      <c r="K1914" s="119" t="str">
        <f>IF(FN_MC!M1916="","*",FN_MC!M1916)</f>
        <v>*</v>
      </c>
      <c r="L1914" s="119" t="str">
        <f>IF(FN_MC!N1916="","*",FN_MC!N1916)</f>
        <v>*</v>
      </c>
      <c r="M1914" s="120" t="str">
        <f>IF(FN_MC!J1916="","*",FN_MC!J1916)</f>
        <v>*</v>
      </c>
      <c r="N1914" s="120" t="str">
        <f>IF(FN_MC!K1916="","*",FN_MC!K1916)</f>
        <v>*</v>
      </c>
      <c r="O1914" s="120" t="str">
        <f>IF(FN_MC!L1916="","*",FN_MC!L1916)</f>
        <v>*</v>
      </c>
      <c r="P1914" s="120"/>
      <c r="Q1914" s="137" t="str">
        <f>IF(FN_MC!O1916="","*",FN_MC!O1916)</f>
        <v>*</v>
      </c>
      <c r="R1914" s="137" t="str">
        <f>IF(FN_MC!P1916="","*",FN_MC!P1916)</f>
        <v>*</v>
      </c>
      <c r="S1914" s="119" t="str">
        <f>IF(FN_MC!Q1918="","*",CONCATENATE(FN_MC!Q1918," ",FN_MC!R1918))</f>
        <v>*</v>
      </c>
      <c r="T1914" s="119" t="str">
        <f>IF(FN_MC!V1916="","*",FN_MC!V1916)</f>
        <v>*</v>
      </c>
      <c r="U1914" s="119" t="str">
        <f>IF(FN_MC!W1916="","*",FN_MC!W1916)</f>
        <v>*</v>
      </c>
      <c r="V1914" s="121" t="str">
        <f ca="1">_xlfn.XLOOKUP(G1914&amp;$V$2,BS_CONTROLE[CHAVE],BS_CONTROLE[Quantidade_11],"-")</f>
        <v>-</v>
      </c>
      <c r="W1914" s="121" t="str">
        <f ca="1">_xlfn.XLOOKUP(G1914&amp;$W$2,BS_CONTROLE[CHAVE],BS_CONTROLE[Quantidade_11],"-")</f>
        <v>-</v>
      </c>
      <c r="X1914" s="121" t="str">
        <f ca="1">_xlfn.XLOOKUP(G1914&amp;$X$2,BS_CONTROLE[CHAVE],BS_CONTROLE[Quantidade_11],"-")</f>
        <v>-</v>
      </c>
    </row>
    <row r="1915" spans="1:24" s="122" customFormat="1" hidden="1">
      <c r="A1915" s="160" t="str">
        <f>IF(FN_MC!Y1917="","*",FN_MC!Y1917)</f>
        <v>*</v>
      </c>
      <c r="B1915" s="160" t="str">
        <f>IF(FN_MC!X1917="","*",FN_MC!X1917)</f>
        <v>*</v>
      </c>
      <c r="C1915" s="160" t="str">
        <f>IF(FN_MC!Z1917="","*",FN_MC!Z1917)</f>
        <v>*</v>
      </c>
      <c r="D1915" s="161" t="str">
        <f>IF(FN_MC!S1917="","*",FN_MC!S1917)</f>
        <v>*</v>
      </c>
      <c r="E1915" s="161" t="str">
        <f>IF(FN_MC!T1917="","*",FN_MC!T1917)</f>
        <v>*</v>
      </c>
      <c r="F1915" s="161" t="str">
        <f>IF(FN_MC!B1917="","*",FN_MC!B1917)</f>
        <v>*</v>
      </c>
      <c r="G1915" s="161" t="str">
        <f>IF(FN_MC!D1917="","*",FN_MC!D1917)</f>
        <v>*</v>
      </c>
      <c r="H1915" s="161" t="str">
        <f>IF(FN_MC!F1917="","*",FN_MC!F1917)</f>
        <v>*</v>
      </c>
      <c r="I1915" s="161" t="str">
        <f>IF(FN_MC!H1917="","*",FN_MC!H1917)</f>
        <v>*</v>
      </c>
      <c r="J1915" s="161" t="str">
        <f>IF(FN_MC!I1917="","*",FN_MC!I1917)</f>
        <v>*</v>
      </c>
      <c r="K1915" s="161" t="str">
        <f>IF(FN_MC!M1917="","*",FN_MC!M1917)</f>
        <v>*</v>
      </c>
      <c r="L1915" s="161" t="str">
        <f>IF(FN_MC!N1917="","*",FN_MC!N1917)</f>
        <v>*</v>
      </c>
      <c r="M1915" s="162" t="str">
        <f>IF(FN_MC!J1917="","*",FN_MC!J1917)</f>
        <v>*</v>
      </c>
      <c r="N1915" s="162" t="str">
        <f>IF(FN_MC!K1917="","*",FN_MC!K1917)</f>
        <v>*</v>
      </c>
      <c r="O1915" s="162" t="str">
        <f>IF(FN_MC!L1917="","*",FN_MC!L1917)</f>
        <v>*</v>
      </c>
      <c r="P1915" s="162"/>
      <c r="Q1915" s="163" t="str">
        <f>IF(FN_MC!O1917="","*",FN_MC!O1917)</f>
        <v>*</v>
      </c>
      <c r="R1915" s="163" t="str">
        <f>IF(FN_MC!P1917="","*",FN_MC!P1917)</f>
        <v>*</v>
      </c>
      <c r="S1915" s="161" t="str">
        <f>IF(FN_MC!Q1919="","*",CONCATENATE(FN_MC!Q1919," ",FN_MC!R1919))</f>
        <v>*</v>
      </c>
      <c r="T1915" s="161" t="str">
        <f>IF(FN_MC!V1917="","*",FN_MC!V1917)</f>
        <v>*</v>
      </c>
      <c r="U1915" s="161" t="str">
        <f>IF(FN_MC!W1917="","*",FN_MC!W1917)</f>
        <v>*</v>
      </c>
      <c r="V1915" s="121" t="str">
        <f ca="1">_xlfn.XLOOKUP(G1915&amp;$V$2,BS_CONTROLE[CHAVE],BS_CONTROLE[Quantidade_11],"-")</f>
        <v>-</v>
      </c>
      <c r="W1915" s="121" t="str">
        <f ca="1">_xlfn.XLOOKUP(G1915&amp;$W$2,BS_CONTROLE[CHAVE],BS_CONTROLE[Quantidade_11],"-")</f>
        <v>-</v>
      </c>
      <c r="X1915" s="121" t="str">
        <f ca="1">_xlfn.XLOOKUP(G1915&amp;$X$2,BS_CONTROLE[CHAVE],BS_CONTROLE[Quantidade_11],"-")</f>
        <v>-</v>
      </c>
    </row>
    <row r="1916" spans="1:24" s="122" customFormat="1" hidden="1">
      <c r="A1916" s="160" t="str">
        <f>IF(FN_MC!Y1918="","*",FN_MC!Y1918)</f>
        <v>*</v>
      </c>
      <c r="B1916" s="160" t="str">
        <f>IF(FN_MC!X1918="","*",FN_MC!X1918)</f>
        <v>*</v>
      </c>
      <c r="C1916" s="160" t="str">
        <f>IF(FN_MC!Z1918="","*",FN_MC!Z1918)</f>
        <v>*</v>
      </c>
      <c r="D1916" s="161" t="str">
        <f>IF(FN_MC!S1918="","*",FN_MC!S1918)</f>
        <v>*</v>
      </c>
      <c r="E1916" s="161" t="str">
        <f>IF(FN_MC!T1918="","*",FN_MC!T1918)</f>
        <v>*</v>
      </c>
      <c r="F1916" s="161" t="str">
        <f>IF(FN_MC!B1918="","*",FN_MC!B1918)</f>
        <v>*</v>
      </c>
      <c r="G1916" s="161" t="str">
        <f>IF(FN_MC!D1918="","*",FN_MC!D1918)</f>
        <v>*</v>
      </c>
      <c r="H1916" s="161" t="str">
        <f>IF(FN_MC!F1918="","*",FN_MC!F1918)</f>
        <v>*</v>
      </c>
      <c r="I1916" s="161" t="str">
        <f>IF(FN_MC!H1918="","*",FN_MC!H1918)</f>
        <v>*</v>
      </c>
      <c r="J1916" s="161" t="str">
        <f>IF(FN_MC!I1918="","*",FN_MC!I1918)</f>
        <v>*</v>
      </c>
      <c r="K1916" s="161" t="str">
        <f>IF(FN_MC!M1918="","*",FN_MC!M1918)</f>
        <v>*</v>
      </c>
      <c r="L1916" s="161" t="str">
        <f>IF(FN_MC!N1918="","*",FN_MC!N1918)</f>
        <v>*</v>
      </c>
      <c r="M1916" s="162" t="str">
        <f>IF(FN_MC!J1918="","*",FN_MC!J1918)</f>
        <v>*</v>
      </c>
      <c r="N1916" s="162" t="str">
        <f>IF(FN_MC!K1918="","*",FN_MC!K1918)</f>
        <v>*</v>
      </c>
      <c r="O1916" s="162" t="str">
        <f>IF(FN_MC!L1918="","*",FN_MC!L1918)</f>
        <v>*</v>
      </c>
      <c r="P1916" s="162"/>
      <c r="Q1916" s="163" t="str">
        <f>IF(FN_MC!O1918="","*",FN_MC!O1918)</f>
        <v>*</v>
      </c>
      <c r="R1916" s="163" t="str">
        <f>IF(FN_MC!P1918="","*",FN_MC!P1918)</f>
        <v>*</v>
      </c>
      <c r="S1916" s="161" t="str">
        <f>IF(FN_MC!Q1920="","*",CONCATENATE(FN_MC!Q1920," ",FN_MC!R1920))</f>
        <v>*</v>
      </c>
      <c r="T1916" s="161" t="str">
        <f>IF(FN_MC!V1918="","*",FN_MC!V1918)</f>
        <v>*</v>
      </c>
      <c r="U1916" s="161" t="str">
        <f>IF(FN_MC!W1918="","*",FN_MC!W1918)</f>
        <v>*</v>
      </c>
      <c r="V1916" s="121" t="str">
        <f ca="1">_xlfn.XLOOKUP(G1916&amp;$V$2,BS_CONTROLE[CHAVE],BS_CONTROLE[Quantidade_11],"-")</f>
        <v>-</v>
      </c>
      <c r="W1916" s="121" t="str">
        <f ca="1">_xlfn.XLOOKUP(G1916&amp;$W$2,BS_CONTROLE[CHAVE],BS_CONTROLE[Quantidade_11],"-")</f>
        <v>-</v>
      </c>
      <c r="X1916" s="121" t="str">
        <f ca="1">_xlfn.XLOOKUP(G1916&amp;$X$2,BS_CONTROLE[CHAVE],BS_CONTROLE[Quantidade_11],"-")</f>
        <v>-</v>
      </c>
    </row>
    <row r="1917" spans="1:24" s="122" customFormat="1" hidden="1">
      <c r="A1917" s="118" t="str">
        <f>IF(FN_MC!Y1919="","*",FN_MC!Y1919)</f>
        <v>*</v>
      </c>
      <c r="B1917" s="118" t="str">
        <f>IF(FN_MC!X1919="","*",FN_MC!X1919)</f>
        <v>*</v>
      </c>
      <c r="C1917" s="118" t="str">
        <f>IF(FN_MC!Z1919="","*",FN_MC!Z1919)</f>
        <v>*</v>
      </c>
      <c r="D1917" s="119" t="str">
        <f>IF(FN_MC!S1919="","*",FN_MC!S1919)</f>
        <v>*</v>
      </c>
      <c r="E1917" s="119" t="str">
        <f>IF(FN_MC!T1919="","*",FN_MC!T1919)</f>
        <v>*</v>
      </c>
      <c r="F1917" s="119" t="str">
        <f>IF(FN_MC!B1919="","*",FN_MC!B1919)</f>
        <v>*</v>
      </c>
      <c r="G1917" s="119" t="str">
        <f>IF(FN_MC!D1919="","*",FN_MC!D1919)</f>
        <v>*</v>
      </c>
      <c r="H1917" s="119" t="str">
        <f>IF(FN_MC!F1919="","*",FN_MC!F1919)</f>
        <v>*</v>
      </c>
      <c r="I1917" s="119" t="str">
        <f>IF(FN_MC!H1919="","*",FN_MC!H1919)</f>
        <v>*</v>
      </c>
      <c r="J1917" s="119" t="str">
        <f>IF(FN_MC!I1919="","*",FN_MC!I1919)</f>
        <v>*</v>
      </c>
      <c r="K1917" s="119" t="str">
        <f>IF(FN_MC!M1919="","*",FN_MC!M1919)</f>
        <v>*</v>
      </c>
      <c r="L1917" s="119" t="str">
        <f>IF(FN_MC!N1919="","*",FN_MC!N1919)</f>
        <v>*</v>
      </c>
      <c r="M1917" s="120" t="str">
        <f>IF(FN_MC!J1919="","*",FN_MC!J1919)</f>
        <v>*</v>
      </c>
      <c r="N1917" s="120" t="str">
        <f>IF(FN_MC!K1919="","*",FN_MC!K1919)</f>
        <v>*</v>
      </c>
      <c r="O1917" s="120" t="str">
        <f>IF(FN_MC!L1919="","*",FN_MC!L1919)</f>
        <v>*</v>
      </c>
      <c r="P1917" s="120"/>
      <c r="Q1917" s="137" t="str">
        <f>IF(FN_MC!O1919="","*",FN_MC!O1919)</f>
        <v>*</v>
      </c>
      <c r="R1917" s="137" t="str">
        <f>IF(FN_MC!P1919="","*",FN_MC!P1919)</f>
        <v>*</v>
      </c>
      <c r="S1917" s="119" t="str">
        <f>IF(FN_MC!Q1921="","*",CONCATENATE(FN_MC!Q1921," ",FN_MC!R1921))</f>
        <v>*</v>
      </c>
      <c r="T1917" s="119" t="str">
        <f>IF(FN_MC!V1919="","*",FN_MC!V1919)</f>
        <v>*</v>
      </c>
      <c r="U1917" s="119" t="str">
        <f>IF(FN_MC!W1919="","*",FN_MC!W1919)</f>
        <v>*</v>
      </c>
      <c r="V1917" s="121" t="str">
        <f ca="1">_xlfn.XLOOKUP(G1917&amp;$V$2,BS_CONTROLE[CHAVE],BS_CONTROLE[Quantidade_11],"-")</f>
        <v>-</v>
      </c>
      <c r="W1917" s="121" t="str">
        <f ca="1">_xlfn.XLOOKUP(G1917&amp;$W$2,BS_CONTROLE[CHAVE],BS_CONTROLE[Quantidade_11],"-")</f>
        <v>-</v>
      </c>
      <c r="X1917" s="121" t="str">
        <f ca="1">_xlfn.XLOOKUP(G1917&amp;$X$2,BS_CONTROLE[CHAVE],BS_CONTROLE[Quantidade_11],"-")</f>
        <v>-</v>
      </c>
    </row>
    <row r="1918" spans="1:24" s="122" customFormat="1" hidden="1">
      <c r="A1918" s="160" t="str">
        <f>IF(FN_MC!Y1920="","*",FN_MC!Y1920)</f>
        <v>*</v>
      </c>
      <c r="B1918" s="160" t="str">
        <f>IF(FN_MC!X1920="","*",FN_MC!X1920)</f>
        <v>*</v>
      </c>
      <c r="C1918" s="160" t="str">
        <f>IF(FN_MC!Z1920="","*",FN_MC!Z1920)</f>
        <v>*</v>
      </c>
      <c r="D1918" s="161" t="str">
        <f>IF(FN_MC!S1920="","*",FN_MC!S1920)</f>
        <v>*</v>
      </c>
      <c r="E1918" s="161" t="str">
        <f>IF(FN_MC!T1920="","*",FN_MC!T1920)</f>
        <v>*</v>
      </c>
      <c r="F1918" s="161" t="str">
        <f>IF(FN_MC!B1920="","*",FN_MC!B1920)</f>
        <v>*</v>
      </c>
      <c r="G1918" s="161" t="str">
        <f>IF(FN_MC!D1920="","*",FN_MC!D1920)</f>
        <v>*</v>
      </c>
      <c r="H1918" s="161" t="str">
        <f>IF(FN_MC!F1920="","*",FN_MC!F1920)</f>
        <v>*</v>
      </c>
      <c r="I1918" s="161" t="str">
        <f>IF(FN_MC!H1920="","*",FN_MC!H1920)</f>
        <v>*</v>
      </c>
      <c r="J1918" s="161" t="str">
        <f>IF(FN_MC!I1920="","*",FN_MC!I1920)</f>
        <v>*</v>
      </c>
      <c r="K1918" s="161" t="str">
        <f>IF(FN_MC!M1920="","*",FN_MC!M1920)</f>
        <v>*</v>
      </c>
      <c r="L1918" s="161" t="str">
        <f>IF(FN_MC!N1920="","*",FN_MC!N1920)</f>
        <v>*</v>
      </c>
      <c r="M1918" s="162" t="str">
        <f>IF(FN_MC!J1920="","*",FN_MC!J1920)</f>
        <v>*</v>
      </c>
      <c r="N1918" s="162" t="str">
        <f>IF(FN_MC!K1920="","*",FN_MC!K1920)</f>
        <v>*</v>
      </c>
      <c r="O1918" s="162" t="str">
        <f>IF(FN_MC!L1920="","*",FN_MC!L1920)</f>
        <v>*</v>
      </c>
      <c r="P1918" s="162"/>
      <c r="Q1918" s="163" t="str">
        <f>IF(FN_MC!O1920="","*",FN_MC!O1920)</f>
        <v>*</v>
      </c>
      <c r="R1918" s="163" t="str">
        <f>IF(FN_MC!P1920="","*",FN_MC!P1920)</f>
        <v>*</v>
      </c>
      <c r="S1918" s="161" t="str">
        <f>IF(FN_MC!Q1922="","*",CONCATENATE(FN_MC!Q1922," ",FN_MC!R1922))</f>
        <v>*</v>
      </c>
      <c r="T1918" s="161" t="str">
        <f>IF(FN_MC!V1920="","*",FN_MC!V1920)</f>
        <v>*</v>
      </c>
      <c r="U1918" s="161" t="str">
        <f>IF(FN_MC!W1920="","*",FN_MC!W1920)</f>
        <v>*</v>
      </c>
      <c r="V1918" s="121" t="str">
        <f ca="1">_xlfn.XLOOKUP(G1918&amp;$V$2,BS_CONTROLE[CHAVE],BS_CONTROLE[Quantidade_11],"-")</f>
        <v>-</v>
      </c>
      <c r="W1918" s="121" t="str">
        <f ca="1">_xlfn.XLOOKUP(G1918&amp;$W$2,BS_CONTROLE[CHAVE],BS_CONTROLE[Quantidade_11],"-")</f>
        <v>-</v>
      </c>
      <c r="X1918" s="121" t="str">
        <f ca="1">_xlfn.XLOOKUP(G1918&amp;$X$2,BS_CONTROLE[CHAVE],BS_CONTROLE[Quantidade_11],"-")</f>
        <v>-</v>
      </c>
    </row>
    <row r="1919" spans="1:24" s="122" customFormat="1" hidden="1">
      <c r="A1919" s="160" t="str">
        <f>IF(FN_MC!Y1921="","*",FN_MC!Y1921)</f>
        <v>*</v>
      </c>
      <c r="B1919" s="160" t="str">
        <f>IF(FN_MC!X1921="","*",FN_MC!X1921)</f>
        <v>*</v>
      </c>
      <c r="C1919" s="160" t="str">
        <f>IF(FN_MC!Z1921="","*",FN_MC!Z1921)</f>
        <v>*</v>
      </c>
      <c r="D1919" s="161" t="str">
        <f>IF(FN_MC!S1921="","*",FN_MC!S1921)</f>
        <v>*</v>
      </c>
      <c r="E1919" s="161" t="str">
        <f>IF(FN_MC!T1921="","*",FN_MC!T1921)</f>
        <v>*</v>
      </c>
      <c r="F1919" s="161" t="str">
        <f>IF(FN_MC!B1921="","*",FN_MC!B1921)</f>
        <v>*</v>
      </c>
      <c r="G1919" s="161" t="str">
        <f>IF(FN_MC!D1921="","*",FN_MC!D1921)</f>
        <v>*</v>
      </c>
      <c r="H1919" s="161" t="str">
        <f>IF(FN_MC!F1921="","*",FN_MC!F1921)</f>
        <v>*</v>
      </c>
      <c r="I1919" s="161" t="str">
        <f>IF(FN_MC!H1921="","*",FN_MC!H1921)</f>
        <v>*</v>
      </c>
      <c r="J1919" s="161" t="str">
        <f>IF(FN_MC!I1921="","*",FN_MC!I1921)</f>
        <v>*</v>
      </c>
      <c r="K1919" s="161" t="str">
        <f>IF(FN_MC!M1921="","*",FN_MC!M1921)</f>
        <v>*</v>
      </c>
      <c r="L1919" s="161" t="str">
        <f>IF(FN_MC!N1921="","*",FN_MC!N1921)</f>
        <v>*</v>
      </c>
      <c r="M1919" s="162" t="str">
        <f>IF(FN_MC!J1921="","*",FN_MC!J1921)</f>
        <v>*</v>
      </c>
      <c r="N1919" s="162" t="str">
        <f>IF(FN_MC!K1921="","*",FN_MC!K1921)</f>
        <v>*</v>
      </c>
      <c r="O1919" s="162" t="str">
        <f>IF(FN_MC!L1921="","*",FN_MC!L1921)</f>
        <v>*</v>
      </c>
      <c r="P1919" s="162"/>
      <c r="Q1919" s="163" t="str">
        <f>IF(FN_MC!O1921="","*",FN_MC!O1921)</f>
        <v>*</v>
      </c>
      <c r="R1919" s="163" t="str">
        <f>IF(FN_MC!P1921="","*",FN_MC!P1921)</f>
        <v>*</v>
      </c>
      <c r="S1919" s="161" t="str">
        <f>IF(FN_MC!Q1923="","*",CONCATENATE(FN_MC!Q1923," ",FN_MC!R1923))</f>
        <v>*</v>
      </c>
      <c r="T1919" s="161" t="str">
        <f>IF(FN_MC!V1921="","*",FN_MC!V1921)</f>
        <v>*</v>
      </c>
      <c r="U1919" s="161" t="str">
        <f>IF(FN_MC!W1921="","*",FN_MC!W1921)</f>
        <v>*</v>
      </c>
      <c r="V1919" s="121" t="str">
        <f ca="1">_xlfn.XLOOKUP(G1919&amp;$V$2,BS_CONTROLE[CHAVE],BS_CONTROLE[Quantidade_11],"-")</f>
        <v>-</v>
      </c>
      <c r="W1919" s="121" t="str">
        <f ca="1">_xlfn.XLOOKUP(G1919&amp;$W$2,BS_CONTROLE[CHAVE],BS_CONTROLE[Quantidade_11],"-")</f>
        <v>-</v>
      </c>
      <c r="X1919" s="121" t="str">
        <f ca="1">_xlfn.XLOOKUP(G1919&amp;$X$2,BS_CONTROLE[CHAVE],BS_CONTROLE[Quantidade_11],"-")</f>
        <v>-</v>
      </c>
    </row>
    <row r="1920" spans="1:24" s="122" customFormat="1" hidden="1">
      <c r="A1920" s="118" t="str">
        <f>IF(FN_MC!Y1922="","*",FN_MC!Y1922)</f>
        <v>*</v>
      </c>
      <c r="B1920" s="118" t="str">
        <f>IF(FN_MC!X1922="","*",FN_MC!X1922)</f>
        <v>*</v>
      </c>
      <c r="C1920" s="118" t="str">
        <f>IF(FN_MC!Z1922="","*",FN_MC!Z1922)</f>
        <v>*</v>
      </c>
      <c r="D1920" s="119" t="str">
        <f>IF(FN_MC!S1922="","*",FN_MC!S1922)</f>
        <v>*</v>
      </c>
      <c r="E1920" s="119" t="str">
        <f>IF(FN_MC!T1922="","*",FN_MC!T1922)</f>
        <v>*</v>
      </c>
      <c r="F1920" s="119" t="str">
        <f>IF(FN_MC!B1922="","*",FN_MC!B1922)</f>
        <v>*</v>
      </c>
      <c r="G1920" s="119" t="str">
        <f>IF(FN_MC!D1922="","*",FN_MC!D1922)</f>
        <v>*</v>
      </c>
      <c r="H1920" s="119" t="str">
        <f>IF(FN_MC!F1922="","*",FN_MC!F1922)</f>
        <v>*</v>
      </c>
      <c r="I1920" s="119" t="str">
        <f>IF(FN_MC!H1922="","*",FN_MC!H1922)</f>
        <v>*</v>
      </c>
      <c r="J1920" s="119" t="str">
        <f>IF(FN_MC!I1922="","*",FN_MC!I1922)</f>
        <v>*</v>
      </c>
      <c r="K1920" s="119" t="str">
        <f>IF(FN_MC!M1922="","*",FN_MC!M1922)</f>
        <v>*</v>
      </c>
      <c r="L1920" s="119" t="str">
        <f>IF(FN_MC!N1922="","*",FN_MC!N1922)</f>
        <v>*</v>
      </c>
      <c r="M1920" s="120" t="str">
        <f>IF(FN_MC!J1922="","*",FN_MC!J1922)</f>
        <v>*</v>
      </c>
      <c r="N1920" s="120" t="str">
        <f>IF(FN_MC!K1922="","*",FN_MC!K1922)</f>
        <v>*</v>
      </c>
      <c r="O1920" s="120" t="str">
        <f>IF(FN_MC!L1922="","*",FN_MC!L1922)</f>
        <v>*</v>
      </c>
      <c r="P1920" s="120"/>
      <c r="Q1920" s="137" t="str">
        <f>IF(FN_MC!O1922="","*",FN_MC!O1922)</f>
        <v>*</v>
      </c>
      <c r="R1920" s="137" t="str">
        <f>IF(FN_MC!P1922="","*",FN_MC!P1922)</f>
        <v>*</v>
      </c>
      <c r="S1920" s="119" t="str">
        <f>IF(FN_MC!Q1924="","*",CONCATENATE(FN_MC!Q1924," ",FN_MC!R1924))</f>
        <v>*</v>
      </c>
      <c r="T1920" s="119" t="str">
        <f>IF(FN_MC!V1922="","*",FN_MC!V1922)</f>
        <v>*</v>
      </c>
      <c r="U1920" s="119" t="str">
        <f>IF(FN_MC!W1922="","*",FN_MC!W1922)</f>
        <v>*</v>
      </c>
      <c r="V1920" s="121" t="str">
        <f ca="1">_xlfn.XLOOKUP(G1920&amp;$V$2,BS_CONTROLE[CHAVE],BS_CONTROLE[Quantidade_11],"-")</f>
        <v>-</v>
      </c>
      <c r="W1920" s="121" t="str">
        <f ca="1">_xlfn.XLOOKUP(G1920&amp;$W$2,BS_CONTROLE[CHAVE],BS_CONTROLE[Quantidade_11],"-")</f>
        <v>-</v>
      </c>
      <c r="X1920" s="121" t="str">
        <f ca="1">_xlfn.XLOOKUP(G1920&amp;$X$2,BS_CONTROLE[CHAVE],BS_CONTROLE[Quantidade_11],"-")</f>
        <v>-</v>
      </c>
    </row>
    <row r="1921" spans="1:24" s="122" customFormat="1" hidden="1">
      <c r="A1921" s="160" t="str">
        <f>IF(FN_MC!Y1923="","*",FN_MC!Y1923)</f>
        <v>*</v>
      </c>
      <c r="B1921" s="160" t="str">
        <f>IF(FN_MC!X1923="","*",FN_MC!X1923)</f>
        <v>*</v>
      </c>
      <c r="C1921" s="160" t="str">
        <f>IF(FN_MC!Z1923="","*",FN_MC!Z1923)</f>
        <v>*</v>
      </c>
      <c r="D1921" s="161" t="str">
        <f>IF(FN_MC!S1923="","*",FN_MC!S1923)</f>
        <v>*</v>
      </c>
      <c r="E1921" s="161" t="str">
        <f>IF(FN_MC!T1923="","*",FN_MC!T1923)</f>
        <v>*</v>
      </c>
      <c r="F1921" s="161" t="str">
        <f>IF(FN_MC!B1923="","*",FN_MC!B1923)</f>
        <v>*</v>
      </c>
      <c r="G1921" s="161" t="str">
        <f>IF(FN_MC!D1923="","*",FN_MC!D1923)</f>
        <v>*</v>
      </c>
      <c r="H1921" s="161" t="str">
        <f>IF(FN_MC!F1923="","*",FN_MC!F1923)</f>
        <v>*</v>
      </c>
      <c r="I1921" s="161" t="str">
        <f>IF(FN_MC!H1923="","*",FN_MC!H1923)</f>
        <v>*</v>
      </c>
      <c r="J1921" s="161" t="str">
        <f>IF(FN_MC!I1923="","*",FN_MC!I1923)</f>
        <v>*</v>
      </c>
      <c r="K1921" s="161" t="str">
        <f>IF(FN_MC!M1923="","*",FN_MC!M1923)</f>
        <v>*</v>
      </c>
      <c r="L1921" s="161" t="str">
        <f>IF(FN_MC!N1923="","*",FN_MC!N1923)</f>
        <v>*</v>
      </c>
      <c r="M1921" s="162" t="str">
        <f>IF(FN_MC!J1923="","*",FN_MC!J1923)</f>
        <v>*</v>
      </c>
      <c r="N1921" s="162" t="str">
        <f>IF(FN_MC!K1923="","*",FN_MC!K1923)</f>
        <v>*</v>
      </c>
      <c r="O1921" s="162" t="str">
        <f>IF(FN_MC!L1923="","*",FN_MC!L1923)</f>
        <v>*</v>
      </c>
      <c r="P1921" s="162"/>
      <c r="Q1921" s="163" t="str">
        <f>IF(FN_MC!O1923="","*",FN_MC!O1923)</f>
        <v>*</v>
      </c>
      <c r="R1921" s="163" t="str">
        <f>IF(FN_MC!P1923="","*",FN_MC!P1923)</f>
        <v>*</v>
      </c>
      <c r="S1921" s="161" t="str">
        <f>IF(FN_MC!Q1925="","*",CONCATENATE(FN_MC!Q1925," ",FN_MC!R1925))</f>
        <v>*</v>
      </c>
      <c r="T1921" s="161" t="str">
        <f>IF(FN_MC!V1923="","*",FN_MC!V1923)</f>
        <v>*</v>
      </c>
      <c r="U1921" s="161" t="str">
        <f>IF(FN_MC!W1923="","*",FN_MC!W1923)</f>
        <v>*</v>
      </c>
      <c r="V1921" s="121" t="str">
        <f ca="1">_xlfn.XLOOKUP(G1921&amp;$V$2,BS_CONTROLE[CHAVE],BS_CONTROLE[Quantidade_11],"-")</f>
        <v>-</v>
      </c>
      <c r="W1921" s="121" t="str">
        <f ca="1">_xlfn.XLOOKUP(G1921&amp;$W$2,BS_CONTROLE[CHAVE],BS_CONTROLE[Quantidade_11],"-")</f>
        <v>-</v>
      </c>
      <c r="X1921" s="121" t="str">
        <f ca="1">_xlfn.XLOOKUP(G1921&amp;$X$2,BS_CONTROLE[CHAVE],BS_CONTROLE[Quantidade_11],"-")</f>
        <v>-</v>
      </c>
    </row>
    <row r="1922" spans="1:24" s="122" customFormat="1" hidden="1">
      <c r="A1922" s="160" t="str">
        <f>IF(FN_MC!Y1924="","*",FN_MC!Y1924)</f>
        <v>*</v>
      </c>
      <c r="B1922" s="160" t="str">
        <f>IF(FN_MC!X1924="","*",FN_MC!X1924)</f>
        <v>*</v>
      </c>
      <c r="C1922" s="160" t="str">
        <f>IF(FN_MC!Z1924="","*",FN_MC!Z1924)</f>
        <v>*</v>
      </c>
      <c r="D1922" s="161" t="str">
        <f>IF(FN_MC!S1924="","*",FN_MC!S1924)</f>
        <v>*</v>
      </c>
      <c r="E1922" s="161" t="str">
        <f>IF(FN_MC!T1924="","*",FN_MC!T1924)</f>
        <v>*</v>
      </c>
      <c r="F1922" s="161" t="str">
        <f>IF(FN_MC!B1924="","*",FN_MC!B1924)</f>
        <v>*</v>
      </c>
      <c r="G1922" s="161" t="str">
        <f>IF(FN_MC!D1924="","*",FN_MC!D1924)</f>
        <v>*</v>
      </c>
      <c r="H1922" s="161" t="str">
        <f>IF(FN_MC!F1924="","*",FN_MC!F1924)</f>
        <v>*</v>
      </c>
      <c r="I1922" s="161" t="str">
        <f>IF(FN_MC!H1924="","*",FN_MC!H1924)</f>
        <v>*</v>
      </c>
      <c r="J1922" s="161" t="str">
        <f>IF(FN_MC!I1924="","*",FN_MC!I1924)</f>
        <v>*</v>
      </c>
      <c r="K1922" s="161" t="str">
        <f>IF(FN_MC!M1924="","*",FN_MC!M1924)</f>
        <v>*</v>
      </c>
      <c r="L1922" s="161" t="str">
        <f>IF(FN_MC!N1924="","*",FN_MC!N1924)</f>
        <v>*</v>
      </c>
      <c r="M1922" s="162" t="str">
        <f>IF(FN_MC!J1924="","*",FN_MC!J1924)</f>
        <v>*</v>
      </c>
      <c r="N1922" s="162" t="str">
        <f>IF(FN_MC!K1924="","*",FN_MC!K1924)</f>
        <v>*</v>
      </c>
      <c r="O1922" s="162" t="str">
        <f>IF(FN_MC!L1924="","*",FN_MC!L1924)</f>
        <v>*</v>
      </c>
      <c r="P1922" s="162"/>
      <c r="Q1922" s="163" t="str">
        <f>IF(FN_MC!O1924="","*",FN_MC!O1924)</f>
        <v>*</v>
      </c>
      <c r="R1922" s="163" t="str">
        <f>IF(FN_MC!P1924="","*",FN_MC!P1924)</f>
        <v>*</v>
      </c>
      <c r="S1922" s="161" t="str">
        <f>IF(FN_MC!Q1926="","*",CONCATENATE(FN_MC!Q1926," ",FN_MC!R1926))</f>
        <v>*</v>
      </c>
      <c r="T1922" s="161" t="str">
        <f>IF(FN_MC!V1924="","*",FN_MC!V1924)</f>
        <v>*</v>
      </c>
      <c r="U1922" s="161" t="str">
        <f>IF(FN_MC!W1924="","*",FN_MC!W1924)</f>
        <v>*</v>
      </c>
      <c r="V1922" s="121" t="str">
        <f ca="1">_xlfn.XLOOKUP(G1922&amp;$V$2,BS_CONTROLE[CHAVE],BS_CONTROLE[Quantidade_11],"-")</f>
        <v>-</v>
      </c>
      <c r="W1922" s="121" t="str">
        <f ca="1">_xlfn.XLOOKUP(G1922&amp;$W$2,BS_CONTROLE[CHAVE],BS_CONTROLE[Quantidade_11],"-")</f>
        <v>-</v>
      </c>
      <c r="X1922" s="121" t="str">
        <f ca="1">_xlfn.XLOOKUP(G1922&amp;$X$2,BS_CONTROLE[CHAVE],BS_CONTROLE[Quantidade_11],"-")</f>
        <v>-</v>
      </c>
    </row>
    <row r="1923" spans="1:24" s="122" customFormat="1" hidden="1">
      <c r="A1923" s="118" t="str">
        <f>IF(FN_MC!Y1925="","*",FN_MC!Y1925)</f>
        <v>*</v>
      </c>
      <c r="B1923" s="118" t="str">
        <f>IF(FN_MC!X1925="","*",FN_MC!X1925)</f>
        <v>*</v>
      </c>
      <c r="C1923" s="118" t="str">
        <f>IF(FN_MC!Z1925="","*",FN_MC!Z1925)</f>
        <v>*</v>
      </c>
      <c r="D1923" s="119" t="str">
        <f>IF(FN_MC!S1925="","*",FN_MC!S1925)</f>
        <v>*</v>
      </c>
      <c r="E1923" s="119" t="str">
        <f>IF(FN_MC!T1925="","*",FN_MC!T1925)</f>
        <v>*</v>
      </c>
      <c r="F1923" s="119" t="str">
        <f>IF(FN_MC!B1925="","*",FN_MC!B1925)</f>
        <v>*</v>
      </c>
      <c r="G1923" s="119" t="str">
        <f>IF(FN_MC!D1925="","*",FN_MC!D1925)</f>
        <v>*</v>
      </c>
      <c r="H1923" s="119" t="str">
        <f>IF(FN_MC!F1925="","*",FN_MC!F1925)</f>
        <v>*</v>
      </c>
      <c r="I1923" s="119" t="str">
        <f>IF(FN_MC!H1925="","*",FN_MC!H1925)</f>
        <v>*</v>
      </c>
      <c r="J1923" s="119" t="str">
        <f>IF(FN_MC!I1925="","*",FN_MC!I1925)</f>
        <v>*</v>
      </c>
      <c r="K1923" s="119" t="str">
        <f>IF(FN_MC!M1925="","*",FN_MC!M1925)</f>
        <v>*</v>
      </c>
      <c r="L1923" s="119" t="str">
        <f>IF(FN_MC!N1925="","*",FN_MC!N1925)</f>
        <v>*</v>
      </c>
      <c r="M1923" s="120" t="str">
        <f>IF(FN_MC!J1925="","*",FN_MC!J1925)</f>
        <v>*</v>
      </c>
      <c r="N1923" s="120" t="str">
        <f>IF(FN_MC!K1925="","*",FN_MC!K1925)</f>
        <v>*</v>
      </c>
      <c r="O1923" s="120" t="str">
        <f>IF(FN_MC!L1925="","*",FN_MC!L1925)</f>
        <v>*</v>
      </c>
      <c r="P1923" s="120"/>
      <c r="Q1923" s="137" t="str">
        <f>IF(FN_MC!O1925="","*",FN_MC!O1925)</f>
        <v>*</v>
      </c>
      <c r="R1923" s="137" t="str">
        <f>IF(FN_MC!P1925="","*",FN_MC!P1925)</f>
        <v>*</v>
      </c>
      <c r="S1923" s="119" t="str">
        <f>IF(FN_MC!Q1927="","*",CONCATENATE(FN_MC!Q1927," ",FN_MC!R1927))</f>
        <v>*</v>
      </c>
      <c r="T1923" s="119" t="str">
        <f>IF(FN_MC!V1925="","*",FN_MC!V1925)</f>
        <v>*</v>
      </c>
      <c r="U1923" s="119" t="str">
        <f>IF(FN_MC!W1925="","*",FN_MC!W1925)</f>
        <v>*</v>
      </c>
      <c r="V1923" s="121" t="str">
        <f ca="1">_xlfn.XLOOKUP(G1923&amp;$V$2,BS_CONTROLE[CHAVE],BS_CONTROLE[Quantidade_11],"-")</f>
        <v>-</v>
      </c>
      <c r="W1923" s="121" t="str">
        <f ca="1">_xlfn.XLOOKUP(G1923&amp;$W$2,BS_CONTROLE[CHAVE],BS_CONTROLE[Quantidade_11],"-")</f>
        <v>-</v>
      </c>
      <c r="X1923" s="121" t="str">
        <f ca="1">_xlfn.XLOOKUP(G1923&amp;$X$2,BS_CONTROLE[CHAVE],BS_CONTROLE[Quantidade_11],"-")</f>
        <v>-</v>
      </c>
    </row>
    <row r="1924" spans="1:24" s="122" customFormat="1" hidden="1">
      <c r="A1924" s="160" t="str">
        <f>IF(FN_MC!Y1926="","*",FN_MC!Y1926)</f>
        <v>*</v>
      </c>
      <c r="B1924" s="160" t="str">
        <f>IF(FN_MC!X1926="","*",FN_MC!X1926)</f>
        <v>*</v>
      </c>
      <c r="C1924" s="160" t="str">
        <f>IF(FN_MC!Z1926="","*",FN_MC!Z1926)</f>
        <v>*</v>
      </c>
      <c r="D1924" s="161" t="str">
        <f>IF(FN_MC!S1926="","*",FN_MC!S1926)</f>
        <v>*</v>
      </c>
      <c r="E1924" s="161" t="str">
        <f>IF(FN_MC!T1926="","*",FN_MC!T1926)</f>
        <v>*</v>
      </c>
      <c r="F1924" s="161" t="str">
        <f>IF(FN_MC!B1926="","*",FN_MC!B1926)</f>
        <v>*</v>
      </c>
      <c r="G1924" s="161" t="str">
        <f>IF(FN_MC!D1926="","*",FN_MC!D1926)</f>
        <v>*</v>
      </c>
      <c r="H1924" s="161" t="str">
        <f>IF(FN_MC!F1926="","*",FN_MC!F1926)</f>
        <v>*</v>
      </c>
      <c r="I1924" s="161" t="str">
        <f>IF(FN_MC!H1926="","*",FN_MC!H1926)</f>
        <v>*</v>
      </c>
      <c r="J1924" s="161" t="str">
        <f>IF(FN_MC!I1926="","*",FN_MC!I1926)</f>
        <v>*</v>
      </c>
      <c r="K1924" s="161" t="str">
        <f>IF(FN_MC!M1926="","*",FN_MC!M1926)</f>
        <v>*</v>
      </c>
      <c r="L1924" s="161" t="str">
        <f>IF(FN_MC!N1926="","*",FN_MC!N1926)</f>
        <v>*</v>
      </c>
      <c r="M1924" s="162" t="str">
        <f>IF(FN_MC!J1926="","*",FN_MC!J1926)</f>
        <v>*</v>
      </c>
      <c r="N1924" s="162" t="str">
        <f>IF(FN_MC!K1926="","*",FN_MC!K1926)</f>
        <v>*</v>
      </c>
      <c r="O1924" s="162" t="str">
        <f>IF(FN_MC!L1926="","*",FN_MC!L1926)</f>
        <v>*</v>
      </c>
      <c r="P1924" s="162"/>
      <c r="Q1924" s="163" t="str">
        <f>IF(FN_MC!O1926="","*",FN_MC!O1926)</f>
        <v>*</v>
      </c>
      <c r="R1924" s="163" t="str">
        <f>IF(FN_MC!P1926="","*",FN_MC!P1926)</f>
        <v>*</v>
      </c>
      <c r="S1924" s="161" t="str">
        <f>IF(FN_MC!Q1928="","*",CONCATENATE(FN_MC!Q1928," ",FN_MC!R1928))</f>
        <v>*</v>
      </c>
      <c r="T1924" s="161" t="str">
        <f>IF(FN_MC!V1926="","*",FN_MC!V1926)</f>
        <v>*</v>
      </c>
      <c r="U1924" s="161" t="str">
        <f>IF(FN_MC!W1926="","*",FN_MC!W1926)</f>
        <v>*</v>
      </c>
      <c r="V1924" s="121" t="str">
        <f ca="1">_xlfn.XLOOKUP(G1924&amp;$V$2,BS_CONTROLE[CHAVE],BS_CONTROLE[Quantidade_11],"-")</f>
        <v>-</v>
      </c>
      <c r="W1924" s="121" t="str">
        <f ca="1">_xlfn.XLOOKUP(G1924&amp;$W$2,BS_CONTROLE[CHAVE],BS_CONTROLE[Quantidade_11],"-")</f>
        <v>-</v>
      </c>
      <c r="X1924" s="121" t="str">
        <f ca="1">_xlfn.XLOOKUP(G1924&amp;$X$2,BS_CONTROLE[CHAVE],BS_CONTROLE[Quantidade_11],"-")</f>
        <v>-</v>
      </c>
    </row>
    <row r="1925" spans="1:24" s="122" customFormat="1" hidden="1">
      <c r="A1925" s="160" t="str">
        <f>IF(FN_MC!Y1927="","*",FN_MC!Y1927)</f>
        <v>*</v>
      </c>
      <c r="B1925" s="160" t="str">
        <f>IF(FN_MC!X1927="","*",FN_MC!X1927)</f>
        <v>*</v>
      </c>
      <c r="C1925" s="160" t="str">
        <f>IF(FN_MC!Z1927="","*",FN_MC!Z1927)</f>
        <v>*</v>
      </c>
      <c r="D1925" s="161" t="str">
        <f>IF(FN_MC!S1927="","*",FN_MC!S1927)</f>
        <v>*</v>
      </c>
      <c r="E1925" s="161" t="str">
        <f>IF(FN_MC!T1927="","*",FN_MC!T1927)</f>
        <v>*</v>
      </c>
      <c r="F1925" s="161" t="str">
        <f>IF(FN_MC!B1927="","*",FN_MC!B1927)</f>
        <v>*</v>
      </c>
      <c r="G1925" s="161" t="str">
        <f>IF(FN_MC!D1927="","*",FN_MC!D1927)</f>
        <v>*</v>
      </c>
      <c r="H1925" s="161" t="str">
        <f>IF(FN_MC!F1927="","*",FN_MC!F1927)</f>
        <v>*</v>
      </c>
      <c r="I1925" s="161" t="str">
        <f>IF(FN_MC!H1927="","*",FN_MC!H1927)</f>
        <v>*</v>
      </c>
      <c r="J1925" s="161" t="str">
        <f>IF(FN_MC!I1927="","*",FN_MC!I1927)</f>
        <v>*</v>
      </c>
      <c r="K1925" s="161" t="str">
        <f>IF(FN_MC!M1927="","*",FN_MC!M1927)</f>
        <v>*</v>
      </c>
      <c r="L1925" s="161" t="str">
        <f>IF(FN_MC!N1927="","*",FN_MC!N1927)</f>
        <v>*</v>
      </c>
      <c r="M1925" s="162" t="str">
        <f>IF(FN_MC!J1927="","*",FN_MC!J1927)</f>
        <v>*</v>
      </c>
      <c r="N1925" s="162" t="str">
        <f>IF(FN_MC!K1927="","*",FN_MC!K1927)</f>
        <v>*</v>
      </c>
      <c r="O1925" s="162" t="str">
        <f>IF(FN_MC!L1927="","*",FN_MC!L1927)</f>
        <v>*</v>
      </c>
      <c r="P1925" s="162"/>
      <c r="Q1925" s="163" t="str">
        <f>IF(FN_MC!O1927="","*",FN_MC!O1927)</f>
        <v>*</v>
      </c>
      <c r="R1925" s="163" t="str">
        <f>IF(FN_MC!P1927="","*",FN_MC!P1927)</f>
        <v>*</v>
      </c>
      <c r="S1925" s="161" t="str">
        <f>IF(FN_MC!Q1929="","*",CONCATENATE(FN_MC!Q1929," ",FN_MC!R1929))</f>
        <v>*</v>
      </c>
      <c r="T1925" s="161" t="str">
        <f>IF(FN_MC!V1927="","*",FN_MC!V1927)</f>
        <v>*</v>
      </c>
      <c r="U1925" s="161" t="str">
        <f>IF(FN_MC!W1927="","*",FN_MC!W1927)</f>
        <v>*</v>
      </c>
      <c r="V1925" s="121" t="str">
        <f ca="1">_xlfn.XLOOKUP(G1925&amp;$V$2,BS_CONTROLE[CHAVE],BS_CONTROLE[Quantidade_11],"-")</f>
        <v>-</v>
      </c>
      <c r="W1925" s="121" t="str">
        <f ca="1">_xlfn.XLOOKUP(G1925&amp;$W$2,BS_CONTROLE[CHAVE],BS_CONTROLE[Quantidade_11],"-")</f>
        <v>-</v>
      </c>
      <c r="X1925" s="121" t="str">
        <f ca="1">_xlfn.XLOOKUP(G1925&amp;$X$2,BS_CONTROLE[CHAVE],BS_CONTROLE[Quantidade_11],"-")</f>
        <v>-</v>
      </c>
    </row>
    <row r="1926" spans="1:24" s="122" customFormat="1" hidden="1">
      <c r="A1926" s="118" t="str">
        <f>IF(FN_MC!Y1928="","*",FN_MC!Y1928)</f>
        <v>*</v>
      </c>
      <c r="B1926" s="118" t="str">
        <f>IF(FN_MC!X1928="","*",FN_MC!X1928)</f>
        <v>*</v>
      </c>
      <c r="C1926" s="118" t="str">
        <f>IF(FN_MC!Z1928="","*",FN_MC!Z1928)</f>
        <v>*</v>
      </c>
      <c r="D1926" s="119" t="str">
        <f>IF(FN_MC!S1928="","*",FN_MC!S1928)</f>
        <v>*</v>
      </c>
      <c r="E1926" s="119" t="str">
        <f>IF(FN_MC!T1928="","*",FN_MC!T1928)</f>
        <v>*</v>
      </c>
      <c r="F1926" s="119" t="str">
        <f>IF(FN_MC!B1928="","*",FN_MC!B1928)</f>
        <v>*</v>
      </c>
      <c r="G1926" s="119" t="str">
        <f>IF(FN_MC!D1928="","*",FN_MC!D1928)</f>
        <v>*</v>
      </c>
      <c r="H1926" s="119" t="str">
        <f>IF(FN_MC!F1928="","*",FN_MC!F1928)</f>
        <v>*</v>
      </c>
      <c r="I1926" s="119" t="str">
        <f>IF(FN_MC!H1928="","*",FN_MC!H1928)</f>
        <v>*</v>
      </c>
      <c r="J1926" s="119" t="str">
        <f>IF(FN_MC!I1928="","*",FN_MC!I1928)</f>
        <v>*</v>
      </c>
      <c r="K1926" s="119" t="str">
        <f>IF(FN_MC!M1928="","*",FN_MC!M1928)</f>
        <v>*</v>
      </c>
      <c r="L1926" s="119" t="str">
        <f>IF(FN_MC!N1928="","*",FN_MC!N1928)</f>
        <v>*</v>
      </c>
      <c r="M1926" s="120" t="str">
        <f>IF(FN_MC!J1928="","*",FN_MC!J1928)</f>
        <v>*</v>
      </c>
      <c r="N1926" s="120" t="str">
        <f>IF(FN_MC!K1928="","*",FN_MC!K1928)</f>
        <v>*</v>
      </c>
      <c r="O1926" s="120" t="str">
        <f>IF(FN_MC!L1928="","*",FN_MC!L1928)</f>
        <v>*</v>
      </c>
      <c r="P1926" s="120"/>
      <c r="Q1926" s="137" t="str">
        <f>IF(FN_MC!O1928="","*",FN_MC!O1928)</f>
        <v>*</v>
      </c>
      <c r="R1926" s="137" t="str">
        <f>IF(FN_MC!P1928="","*",FN_MC!P1928)</f>
        <v>*</v>
      </c>
      <c r="S1926" s="119" t="str">
        <f>IF(FN_MC!Q1930="","*",CONCATENATE(FN_MC!Q1930," ",FN_MC!R1930))</f>
        <v>*</v>
      </c>
      <c r="T1926" s="119" t="str">
        <f>IF(FN_MC!V1928="","*",FN_MC!V1928)</f>
        <v>*</v>
      </c>
      <c r="U1926" s="119" t="str">
        <f>IF(FN_MC!W1928="","*",FN_MC!W1928)</f>
        <v>*</v>
      </c>
      <c r="V1926" s="121" t="str">
        <f ca="1">_xlfn.XLOOKUP(G1926&amp;$V$2,BS_CONTROLE[CHAVE],BS_CONTROLE[Quantidade_11],"-")</f>
        <v>-</v>
      </c>
      <c r="W1926" s="121" t="str">
        <f ca="1">_xlfn.XLOOKUP(G1926&amp;$W$2,BS_CONTROLE[CHAVE],BS_CONTROLE[Quantidade_11],"-")</f>
        <v>-</v>
      </c>
      <c r="X1926" s="121" t="str">
        <f ca="1">_xlfn.XLOOKUP(G1926&amp;$X$2,BS_CONTROLE[CHAVE],BS_CONTROLE[Quantidade_11],"-")</f>
        <v>-</v>
      </c>
    </row>
    <row r="1927" spans="1:24" s="122" customFormat="1" hidden="1">
      <c r="A1927" s="160" t="str">
        <f>IF(FN_MC!Y1929="","*",FN_MC!Y1929)</f>
        <v>*</v>
      </c>
      <c r="B1927" s="160" t="str">
        <f>IF(FN_MC!X1929="","*",FN_MC!X1929)</f>
        <v>*</v>
      </c>
      <c r="C1927" s="160" t="str">
        <f>IF(FN_MC!Z1929="","*",FN_MC!Z1929)</f>
        <v>*</v>
      </c>
      <c r="D1927" s="161" t="str">
        <f>IF(FN_MC!S1929="","*",FN_MC!S1929)</f>
        <v>*</v>
      </c>
      <c r="E1927" s="161" t="str">
        <f>IF(FN_MC!T1929="","*",FN_MC!T1929)</f>
        <v>*</v>
      </c>
      <c r="F1927" s="161" t="str">
        <f>IF(FN_MC!B1929="","*",FN_MC!B1929)</f>
        <v>*</v>
      </c>
      <c r="G1927" s="161" t="str">
        <f>IF(FN_MC!D1929="","*",FN_MC!D1929)</f>
        <v>*</v>
      </c>
      <c r="H1927" s="161" t="str">
        <f>IF(FN_MC!F1929="","*",FN_MC!F1929)</f>
        <v>*</v>
      </c>
      <c r="I1927" s="161" t="str">
        <f>IF(FN_MC!H1929="","*",FN_MC!H1929)</f>
        <v>*</v>
      </c>
      <c r="J1927" s="161" t="str">
        <f>IF(FN_MC!I1929="","*",FN_MC!I1929)</f>
        <v>*</v>
      </c>
      <c r="K1927" s="161" t="str">
        <f>IF(FN_MC!M1929="","*",FN_MC!M1929)</f>
        <v>*</v>
      </c>
      <c r="L1927" s="161" t="str">
        <f>IF(FN_MC!N1929="","*",FN_MC!N1929)</f>
        <v>*</v>
      </c>
      <c r="M1927" s="162" t="str">
        <f>IF(FN_MC!J1929="","*",FN_MC!J1929)</f>
        <v>*</v>
      </c>
      <c r="N1927" s="162" t="str">
        <f>IF(FN_MC!K1929="","*",FN_MC!K1929)</f>
        <v>*</v>
      </c>
      <c r="O1927" s="162" t="str">
        <f>IF(FN_MC!L1929="","*",FN_MC!L1929)</f>
        <v>*</v>
      </c>
      <c r="P1927" s="162"/>
      <c r="Q1927" s="163" t="str">
        <f>IF(FN_MC!O1929="","*",FN_MC!O1929)</f>
        <v>*</v>
      </c>
      <c r="R1927" s="163" t="str">
        <f>IF(FN_MC!P1929="","*",FN_MC!P1929)</f>
        <v>*</v>
      </c>
      <c r="S1927" s="161" t="str">
        <f>IF(FN_MC!Q1931="","*",CONCATENATE(FN_MC!Q1931," ",FN_MC!R1931))</f>
        <v>*</v>
      </c>
      <c r="T1927" s="161" t="str">
        <f>IF(FN_MC!V1929="","*",FN_MC!V1929)</f>
        <v>*</v>
      </c>
      <c r="U1927" s="161" t="str">
        <f>IF(FN_MC!W1929="","*",FN_MC!W1929)</f>
        <v>*</v>
      </c>
      <c r="V1927" s="121" t="str">
        <f ca="1">_xlfn.XLOOKUP(G1927&amp;$V$2,BS_CONTROLE[CHAVE],BS_CONTROLE[Quantidade_11],"-")</f>
        <v>-</v>
      </c>
      <c r="W1927" s="121" t="str">
        <f ca="1">_xlfn.XLOOKUP(G1927&amp;$W$2,BS_CONTROLE[CHAVE],BS_CONTROLE[Quantidade_11],"-")</f>
        <v>-</v>
      </c>
      <c r="X1927" s="121" t="str">
        <f ca="1">_xlfn.XLOOKUP(G1927&amp;$X$2,BS_CONTROLE[CHAVE],BS_CONTROLE[Quantidade_11],"-")</f>
        <v>-</v>
      </c>
    </row>
    <row r="1928" spans="1:24" s="122" customFormat="1" hidden="1">
      <c r="A1928" s="160" t="str">
        <f>IF(FN_MC!Y1930="","*",FN_MC!Y1930)</f>
        <v>*</v>
      </c>
      <c r="B1928" s="160" t="str">
        <f>IF(FN_MC!X1930="","*",FN_MC!X1930)</f>
        <v>*</v>
      </c>
      <c r="C1928" s="160" t="str">
        <f>IF(FN_MC!Z1930="","*",FN_MC!Z1930)</f>
        <v>*</v>
      </c>
      <c r="D1928" s="161" t="str">
        <f>IF(FN_MC!S1930="","*",FN_MC!S1930)</f>
        <v>*</v>
      </c>
      <c r="E1928" s="161" t="str">
        <f>IF(FN_MC!T1930="","*",FN_MC!T1930)</f>
        <v>*</v>
      </c>
      <c r="F1928" s="161" t="str">
        <f>IF(FN_MC!B1930="","*",FN_MC!B1930)</f>
        <v>*</v>
      </c>
      <c r="G1928" s="161" t="str">
        <f>IF(FN_MC!D1930="","*",FN_MC!D1930)</f>
        <v>*</v>
      </c>
      <c r="H1928" s="161" t="str">
        <f>IF(FN_MC!F1930="","*",FN_MC!F1930)</f>
        <v>*</v>
      </c>
      <c r="I1928" s="161" t="str">
        <f>IF(FN_MC!H1930="","*",FN_MC!H1930)</f>
        <v>*</v>
      </c>
      <c r="J1928" s="161" t="str">
        <f>IF(FN_MC!I1930="","*",FN_MC!I1930)</f>
        <v>*</v>
      </c>
      <c r="K1928" s="161" t="str">
        <f>IF(FN_MC!M1930="","*",FN_MC!M1930)</f>
        <v>*</v>
      </c>
      <c r="L1928" s="161" t="str">
        <f>IF(FN_MC!N1930="","*",FN_MC!N1930)</f>
        <v>*</v>
      </c>
      <c r="M1928" s="162" t="str">
        <f>IF(FN_MC!J1930="","*",FN_MC!J1930)</f>
        <v>*</v>
      </c>
      <c r="N1928" s="162" t="str">
        <f>IF(FN_MC!K1930="","*",FN_MC!K1930)</f>
        <v>*</v>
      </c>
      <c r="O1928" s="162" t="str">
        <f>IF(FN_MC!L1930="","*",FN_MC!L1930)</f>
        <v>*</v>
      </c>
      <c r="P1928" s="162"/>
      <c r="Q1928" s="163" t="str">
        <f>IF(FN_MC!O1930="","*",FN_MC!O1930)</f>
        <v>*</v>
      </c>
      <c r="R1928" s="163" t="str">
        <f>IF(FN_MC!P1930="","*",FN_MC!P1930)</f>
        <v>*</v>
      </c>
      <c r="S1928" s="161" t="str">
        <f>IF(FN_MC!Q1932="","*",CONCATENATE(FN_MC!Q1932," ",FN_MC!R1932))</f>
        <v>*</v>
      </c>
      <c r="T1928" s="161" t="str">
        <f>IF(FN_MC!V1930="","*",FN_MC!V1930)</f>
        <v>*</v>
      </c>
      <c r="U1928" s="161" t="str">
        <f>IF(FN_MC!W1930="","*",FN_MC!W1930)</f>
        <v>*</v>
      </c>
      <c r="V1928" s="121" t="str">
        <f ca="1">_xlfn.XLOOKUP(G1928&amp;$V$2,BS_CONTROLE[CHAVE],BS_CONTROLE[Quantidade_11],"-")</f>
        <v>-</v>
      </c>
      <c r="W1928" s="121" t="str">
        <f ca="1">_xlfn.XLOOKUP(G1928&amp;$W$2,BS_CONTROLE[CHAVE],BS_CONTROLE[Quantidade_11],"-")</f>
        <v>-</v>
      </c>
      <c r="X1928" s="121" t="str">
        <f ca="1">_xlfn.XLOOKUP(G1928&amp;$X$2,BS_CONTROLE[CHAVE],BS_CONTROLE[Quantidade_11],"-")</f>
        <v>-</v>
      </c>
    </row>
    <row r="1929" spans="1:24" s="122" customFormat="1" hidden="1">
      <c r="A1929" s="118" t="str">
        <f>IF(FN_MC!Y1931="","*",FN_MC!Y1931)</f>
        <v>*</v>
      </c>
      <c r="B1929" s="118" t="str">
        <f>IF(FN_MC!X1931="","*",FN_MC!X1931)</f>
        <v>*</v>
      </c>
      <c r="C1929" s="118" t="str">
        <f>IF(FN_MC!Z1931="","*",FN_MC!Z1931)</f>
        <v>*</v>
      </c>
      <c r="D1929" s="119" t="str">
        <f>IF(FN_MC!S1931="","*",FN_MC!S1931)</f>
        <v>*</v>
      </c>
      <c r="E1929" s="119" t="str">
        <f>IF(FN_MC!T1931="","*",FN_MC!T1931)</f>
        <v>*</v>
      </c>
      <c r="F1929" s="119" t="str">
        <f>IF(FN_MC!B1931="","*",FN_MC!B1931)</f>
        <v>*</v>
      </c>
      <c r="G1929" s="119" t="str">
        <f>IF(FN_MC!D1931="","*",FN_MC!D1931)</f>
        <v>*</v>
      </c>
      <c r="H1929" s="119" t="str">
        <f>IF(FN_MC!F1931="","*",FN_MC!F1931)</f>
        <v>*</v>
      </c>
      <c r="I1929" s="119" t="str">
        <f>IF(FN_MC!H1931="","*",FN_MC!H1931)</f>
        <v>*</v>
      </c>
      <c r="J1929" s="119" t="str">
        <f>IF(FN_MC!I1931="","*",FN_MC!I1931)</f>
        <v>*</v>
      </c>
      <c r="K1929" s="119" t="str">
        <f>IF(FN_MC!M1931="","*",FN_MC!M1931)</f>
        <v>*</v>
      </c>
      <c r="L1929" s="119" t="str">
        <f>IF(FN_MC!N1931="","*",FN_MC!N1931)</f>
        <v>*</v>
      </c>
      <c r="M1929" s="120" t="str">
        <f>IF(FN_MC!J1931="","*",FN_MC!J1931)</f>
        <v>*</v>
      </c>
      <c r="N1929" s="120" t="str">
        <f>IF(FN_MC!K1931="","*",FN_MC!K1931)</f>
        <v>*</v>
      </c>
      <c r="O1929" s="120" t="str">
        <f>IF(FN_MC!L1931="","*",FN_MC!L1931)</f>
        <v>*</v>
      </c>
      <c r="P1929" s="120"/>
      <c r="Q1929" s="137" t="str">
        <f>IF(FN_MC!O1931="","*",FN_MC!O1931)</f>
        <v>*</v>
      </c>
      <c r="R1929" s="137" t="str">
        <f>IF(FN_MC!P1931="","*",FN_MC!P1931)</f>
        <v>*</v>
      </c>
      <c r="S1929" s="119" t="str">
        <f>IF(FN_MC!Q1933="","*",CONCATENATE(FN_MC!Q1933," ",FN_MC!R1933))</f>
        <v>*</v>
      </c>
      <c r="T1929" s="119" t="str">
        <f>IF(FN_MC!V1931="","*",FN_MC!V1931)</f>
        <v>*</v>
      </c>
      <c r="U1929" s="119" t="str">
        <f>IF(FN_MC!W1931="","*",FN_MC!W1931)</f>
        <v>*</v>
      </c>
      <c r="V1929" s="121" t="str">
        <f ca="1">_xlfn.XLOOKUP(G1929&amp;$V$2,BS_CONTROLE[CHAVE],BS_CONTROLE[Quantidade_11],"-")</f>
        <v>-</v>
      </c>
      <c r="W1929" s="121" t="str">
        <f ca="1">_xlfn.XLOOKUP(G1929&amp;$W$2,BS_CONTROLE[CHAVE],BS_CONTROLE[Quantidade_11],"-")</f>
        <v>-</v>
      </c>
      <c r="X1929" s="121" t="str">
        <f ca="1">_xlfn.XLOOKUP(G1929&amp;$X$2,BS_CONTROLE[CHAVE],BS_CONTROLE[Quantidade_11],"-")</f>
        <v>-</v>
      </c>
    </row>
    <row r="1930" spans="1:24" s="122" customFormat="1" hidden="1">
      <c r="A1930" s="160" t="str">
        <f>IF(FN_MC!Y1932="","*",FN_MC!Y1932)</f>
        <v>*</v>
      </c>
      <c r="B1930" s="160" t="str">
        <f>IF(FN_MC!X1932="","*",FN_MC!X1932)</f>
        <v>*</v>
      </c>
      <c r="C1930" s="160" t="str">
        <f>IF(FN_MC!Z1932="","*",FN_MC!Z1932)</f>
        <v>*</v>
      </c>
      <c r="D1930" s="161" t="str">
        <f>IF(FN_MC!S1932="","*",FN_MC!S1932)</f>
        <v>*</v>
      </c>
      <c r="E1930" s="161" t="str">
        <f>IF(FN_MC!T1932="","*",FN_MC!T1932)</f>
        <v>*</v>
      </c>
      <c r="F1930" s="161" t="str">
        <f>IF(FN_MC!B1932="","*",FN_MC!B1932)</f>
        <v>*</v>
      </c>
      <c r="G1930" s="161" t="str">
        <f>IF(FN_MC!D1932="","*",FN_MC!D1932)</f>
        <v>*</v>
      </c>
      <c r="H1930" s="161" t="str">
        <f>IF(FN_MC!F1932="","*",FN_MC!F1932)</f>
        <v>*</v>
      </c>
      <c r="I1930" s="161" t="str">
        <f>IF(FN_MC!H1932="","*",FN_MC!H1932)</f>
        <v>*</v>
      </c>
      <c r="J1930" s="161" t="str">
        <f>IF(FN_MC!I1932="","*",FN_MC!I1932)</f>
        <v>*</v>
      </c>
      <c r="K1930" s="161" t="str">
        <f>IF(FN_MC!M1932="","*",FN_MC!M1932)</f>
        <v>*</v>
      </c>
      <c r="L1930" s="161" t="str">
        <f>IF(FN_MC!N1932="","*",FN_MC!N1932)</f>
        <v>*</v>
      </c>
      <c r="M1930" s="162" t="str">
        <f>IF(FN_MC!J1932="","*",FN_MC!J1932)</f>
        <v>*</v>
      </c>
      <c r="N1930" s="162" t="str">
        <f>IF(FN_MC!K1932="","*",FN_MC!K1932)</f>
        <v>*</v>
      </c>
      <c r="O1930" s="162" t="str">
        <f>IF(FN_MC!L1932="","*",FN_MC!L1932)</f>
        <v>*</v>
      </c>
      <c r="P1930" s="162"/>
      <c r="Q1930" s="163" t="str">
        <f>IF(FN_MC!O1932="","*",FN_MC!O1932)</f>
        <v>*</v>
      </c>
      <c r="R1930" s="163" t="str">
        <f>IF(FN_MC!P1932="","*",FN_MC!P1932)</f>
        <v>*</v>
      </c>
      <c r="S1930" s="161" t="str">
        <f>IF(FN_MC!Q1934="","*",CONCATENATE(FN_MC!Q1934," ",FN_MC!R1934))</f>
        <v>*</v>
      </c>
      <c r="T1930" s="161" t="str">
        <f>IF(FN_MC!V1932="","*",FN_MC!V1932)</f>
        <v>*</v>
      </c>
      <c r="U1930" s="161" t="str">
        <f>IF(FN_MC!W1932="","*",FN_MC!W1932)</f>
        <v>*</v>
      </c>
      <c r="V1930" s="121" t="str">
        <f ca="1">_xlfn.XLOOKUP(G1930&amp;$V$2,BS_CONTROLE[CHAVE],BS_CONTROLE[Quantidade_11],"-")</f>
        <v>-</v>
      </c>
      <c r="W1930" s="121" t="str">
        <f ca="1">_xlfn.XLOOKUP(G1930&amp;$W$2,BS_CONTROLE[CHAVE],BS_CONTROLE[Quantidade_11],"-")</f>
        <v>-</v>
      </c>
      <c r="X1930" s="121" t="str">
        <f ca="1">_xlfn.XLOOKUP(G1930&amp;$X$2,BS_CONTROLE[CHAVE],BS_CONTROLE[Quantidade_11],"-")</f>
        <v>-</v>
      </c>
    </row>
    <row r="1931" spans="1:24" s="122" customFormat="1" hidden="1">
      <c r="A1931" s="160" t="str">
        <f>IF(FN_MC!Y1933="","*",FN_MC!Y1933)</f>
        <v>*</v>
      </c>
      <c r="B1931" s="160" t="str">
        <f>IF(FN_MC!X1933="","*",FN_MC!X1933)</f>
        <v>*</v>
      </c>
      <c r="C1931" s="160" t="str">
        <f>IF(FN_MC!Z1933="","*",FN_MC!Z1933)</f>
        <v>*</v>
      </c>
      <c r="D1931" s="161" t="str">
        <f>IF(FN_MC!S1933="","*",FN_MC!S1933)</f>
        <v>*</v>
      </c>
      <c r="E1931" s="161" t="str">
        <f>IF(FN_MC!T1933="","*",FN_MC!T1933)</f>
        <v>*</v>
      </c>
      <c r="F1931" s="161" t="str">
        <f>IF(FN_MC!B1933="","*",FN_MC!B1933)</f>
        <v>*</v>
      </c>
      <c r="G1931" s="161" t="str">
        <f>IF(FN_MC!D1933="","*",FN_MC!D1933)</f>
        <v>*</v>
      </c>
      <c r="H1931" s="161" t="str">
        <f>IF(FN_MC!F1933="","*",FN_MC!F1933)</f>
        <v>*</v>
      </c>
      <c r="I1931" s="161" t="str">
        <f>IF(FN_MC!H1933="","*",FN_MC!H1933)</f>
        <v>*</v>
      </c>
      <c r="J1931" s="161" t="str">
        <f>IF(FN_MC!I1933="","*",FN_MC!I1933)</f>
        <v>*</v>
      </c>
      <c r="K1931" s="161" t="str">
        <f>IF(FN_MC!M1933="","*",FN_MC!M1933)</f>
        <v>*</v>
      </c>
      <c r="L1931" s="161" t="str">
        <f>IF(FN_MC!N1933="","*",FN_MC!N1933)</f>
        <v>*</v>
      </c>
      <c r="M1931" s="162" t="str">
        <f>IF(FN_MC!J1933="","*",FN_MC!J1933)</f>
        <v>*</v>
      </c>
      <c r="N1931" s="162" t="str">
        <f>IF(FN_MC!K1933="","*",FN_MC!K1933)</f>
        <v>*</v>
      </c>
      <c r="O1931" s="162" t="str">
        <f>IF(FN_MC!L1933="","*",FN_MC!L1933)</f>
        <v>*</v>
      </c>
      <c r="P1931" s="162"/>
      <c r="Q1931" s="163" t="str">
        <f>IF(FN_MC!O1933="","*",FN_MC!O1933)</f>
        <v>*</v>
      </c>
      <c r="R1931" s="163" t="str">
        <f>IF(FN_MC!P1933="","*",FN_MC!P1933)</f>
        <v>*</v>
      </c>
      <c r="S1931" s="161" t="str">
        <f>IF(FN_MC!Q1935="","*",CONCATENATE(FN_MC!Q1935," ",FN_MC!R1935))</f>
        <v>*</v>
      </c>
      <c r="T1931" s="161" t="str">
        <f>IF(FN_MC!V1933="","*",FN_MC!V1933)</f>
        <v>*</v>
      </c>
      <c r="U1931" s="161" t="str">
        <f>IF(FN_MC!W1933="","*",FN_MC!W1933)</f>
        <v>*</v>
      </c>
      <c r="V1931" s="121" t="str">
        <f ca="1">_xlfn.XLOOKUP(G1931&amp;$V$2,BS_CONTROLE[CHAVE],BS_CONTROLE[Quantidade_11],"-")</f>
        <v>-</v>
      </c>
      <c r="W1931" s="121" t="str">
        <f ca="1">_xlfn.XLOOKUP(G1931&amp;$W$2,BS_CONTROLE[CHAVE],BS_CONTROLE[Quantidade_11],"-")</f>
        <v>-</v>
      </c>
      <c r="X1931" s="121" t="str">
        <f ca="1">_xlfn.XLOOKUP(G1931&amp;$X$2,BS_CONTROLE[CHAVE],BS_CONTROLE[Quantidade_11],"-")</f>
        <v>-</v>
      </c>
    </row>
    <row r="1932" spans="1:24" s="122" customFormat="1" hidden="1">
      <c r="A1932" s="118" t="str">
        <f>IF(FN_MC!Y1934="","*",FN_MC!Y1934)</f>
        <v>*</v>
      </c>
      <c r="B1932" s="118" t="str">
        <f>IF(FN_MC!X1934="","*",FN_MC!X1934)</f>
        <v>*</v>
      </c>
      <c r="C1932" s="118" t="str">
        <f>IF(FN_MC!Z1934="","*",FN_MC!Z1934)</f>
        <v>*</v>
      </c>
      <c r="D1932" s="119" t="str">
        <f>IF(FN_MC!S1934="","*",FN_MC!S1934)</f>
        <v>*</v>
      </c>
      <c r="E1932" s="119" t="str">
        <f>IF(FN_MC!T1934="","*",FN_MC!T1934)</f>
        <v>*</v>
      </c>
      <c r="F1932" s="119" t="str">
        <f>IF(FN_MC!B1934="","*",FN_MC!B1934)</f>
        <v>*</v>
      </c>
      <c r="G1932" s="119" t="str">
        <f>IF(FN_MC!D1934="","*",FN_MC!D1934)</f>
        <v>*</v>
      </c>
      <c r="H1932" s="119" t="str">
        <f>IF(FN_MC!F1934="","*",FN_MC!F1934)</f>
        <v>*</v>
      </c>
      <c r="I1932" s="119" t="str">
        <f>IF(FN_MC!H1934="","*",FN_MC!H1934)</f>
        <v>*</v>
      </c>
      <c r="J1932" s="119" t="str">
        <f>IF(FN_MC!I1934="","*",FN_MC!I1934)</f>
        <v>*</v>
      </c>
      <c r="K1932" s="119" t="str">
        <f>IF(FN_MC!M1934="","*",FN_MC!M1934)</f>
        <v>*</v>
      </c>
      <c r="L1932" s="119" t="str">
        <f>IF(FN_MC!N1934="","*",FN_MC!N1934)</f>
        <v>*</v>
      </c>
      <c r="M1932" s="120" t="str">
        <f>IF(FN_MC!J1934="","*",FN_MC!J1934)</f>
        <v>*</v>
      </c>
      <c r="N1932" s="120" t="str">
        <f>IF(FN_MC!K1934="","*",FN_MC!K1934)</f>
        <v>*</v>
      </c>
      <c r="O1932" s="120" t="str">
        <f>IF(FN_MC!L1934="","*",FN_MC!L1934)</f>
        <v>*</v>
      </c>
      <c r="P1932" s="120"/>
      <c r="Q1932" s="137" t="str">
        <f>IF(FN_MC!O1934="","*",FN_MC!O1934)</f>
        <v>*</v>
      </c>
      <c r="R1932" s="137" t="str">
        <f>IF(FN_MC!P1934="","*",FN_MC!P1934)</f>
        <v>*</v>
      </c>
      <c r="S1932" s="119" t="str">
        <f>IF(FN_MC!Q1936="","*",CONCATENATE(FN_MC!Q1936," ",FN_MC!R1936))</f>
        <v>*</v>
      </c>
      <c r="T1932" s="119" t="str">
        <f>IF(FN_MC!V1934="","*",FN_MC!V1934)</f>
        <v>*</v>
      </c>
      <c r="U1932" s="119" t="str">
        <f>IF(FN_MC!W1934="","*",FN_MC!W1934)</f>
        <v>*</v>
      </c>
      <c r="V1932" s="121" t="str">
        <f ca="1">_xlfn.XLOOKUP(G1932&amp;$V$2,BS_CONTROLE[CHAVE],BS_CONTROLE[Quantidade_11],"-")</f>
        <v>-</v>
      </c>
      <c r="W1932" s="121" t="str">
        <f ca="1">_xlfn.XLOOKUP(G1932&amp;$W$2,BS_CONTROLE[CHAVE],BS_CONTROLE[Quantidade_11],"-")</f>
        <v>-</v>
      </c>
      <c r="X1932" s="121" t="str">
        <f ca="1">_xlfn.XLOOKUP(G1932&amp;$X$2,BS_CONTROLE[CHAVE],BS_CONTROLE[Quantidade_11],"-")</f>
        <v>-</v>
      </c>
    </row>
    <row r="1933" spans="1:24" s="122" customFormat="1" hidden="1">
      <c r="A1933" s="160" t="str">
        <f>IF(FN_MC!Y1935="","*",FN_MC!Y1935)</f>
        <v>*</v>
      </c>
      <c r="B1933" s="160" t="str">
        <f>IF(FN_MC!X1935="","*",FN_MC!X1935)</f>
        <v>*</v>
      </c>
      <c r="C1933" s="160" t="str">
        <f>IF(FN_MC!Z1935="","*",FN_MC!Z1935)</f>
        <v>*</v>
      </c>
      <c r="D1933" s="161" t="str">
        <f>IF(FN_MC!S1935="","*",FN_MC!S1935)</f>
        <v>*</v>
      </c>
      <c r="E1933" s="161" t="str">
        <f>IF(FN_MC!T1935="","*",FN_MC!T1935)</f>
        <v>*</v>
      </c>
      <c r="F1933" s="161" t="str">
        <f>IF(FN_MC!B1935="","*",FN_MC!B1935)</f>
        <v>*</v>
      </c>
      <c r="G1933" s="161" t="str">
        <f>IF(FN_MC!D1935="","*",FN_MC!D1935)</f>
        <v>*</v>
      </c>
      <c r="H1933" s="161" t="str">
        <f>IF(FN_MC!F1935="","*",FN_MC!F1935)</f>
        <v>*</v>
      </c>
      <c r="I1933" s="161" t="str">
        <f>IF(FN_MC!H1935="","*",FN_MC!H1935)</f>
        <v>*</v>
      </c>
      <c r="J1933" s="161" t="str">
        <f>IF(FN_MC!I1935="","*",FN_MC!I1935)</f>
        <v>*</v>
      </c>
      <c r="K1933" s="161" t="str">
        <f>IF(FN_MC!M1935="","*",FN_MC!M1935)</f>
        <v>*</v>
      </c>
      <c r="L1933" s="161" t="str">
        <f>IF(FN_MC!N1935="","*",FN_MC!N1935)</f>
        <v>*</v>
      </c>
      <c r="M1933" s="162" t="str">
        <f>IF(FN_MC!J1935="","*",FN_MC!J1935)</f>
        <v>*</v>
      </c>
      <c r="N1933" s="162" t="str">
        <f>IF(FN_MC!K1935="","*",FN_MC!K1935)</f>
        <v>*</v>
      </c>
      <c r="O1933" s="162" t="str">
        <f>IF(FN_MC!L1935="","*",FN_MC!L1935)</f>
        <v>*</v>
      </c>
      <c r="P1933" s="162"/>
      <c r="Q1933" s="163" t="str">
        <f>IF(FN_MC!O1935="","*",FN_MC!O1935)</f>
        <v>*</v>
      </c>
      <c r="R1933" s="163" t="str">
        <f>IF(FN_MC!P1935="","*",FN_MC!P1935)</f>
        <v>*</v>
      </c>
      <c r="S1933" s="161" t="str">
        <f>IF(FN_MC!Q1937="","*",CONCATENATE(FN_MC!Q1937," ",FN_MC!R1937))</f>
        <v>*</v>
      </c>
      <c r="T1933" s="161" t="str">
        <f>IF(FN_MC!V1935="","*",FN_MC!V1935)</f>
        <v>*</v>
      </c>
      <c r="U1933" s="161" t="str">
        <f>IF(FN_MC!W1935="","*",FN_MC!W1935)</f>
        <v>*</v>
      </c>
      <c r="V1933" s="121" t="str">
        <f ca="1">_xlfn.XLOOKUP(G1933&amp;$V$2,BS_CONTROLE[CHAVE],BS_CONTROLE[Quantidade_11],"-")</f>
        <v>-</v>
      </c>
      <c r="W1933" s="121" t="str">
        <f ca="1">_xlfn.XLOOKUP(G1933&amp;$W$2,BS_CONTROLE[CHAVE],BS_CONTROLE[Quantidade_11],"-")</f>
        <v>-</v>
      </c>
      <c r="X1933" s="121" t="str">
        <f ca="1">_xlfn.XLOOKUP(G1933&amp;$X$2,BS_CONTROLE[CHAVE],BS_CONTROLE[Quantidade_11],"-")</f>
        <v>-</v>
      </c>
    </row>
    <row r="1934" spans="1:24" s="122" customFormat="1" hidden="1">
      <c r="A1934" s="160" t="str">
        <f>IF(FN_MC!Y1936="","*",FN_MC!Y1936)</f>
        <v>*</v>
      </c>
      <c r="B1934" s="160" t="str">
        <f>IF(FN_MC!X1936="","*",FN_MC!X1936)</f>
        <v>*</v>
      </c>
      <c r="C1934" s="160" t="str">
        <f>IF(FN_MC!Z1936="","*",FN_MC!Z1936)</f>
        <v>*</v>
      </c>
      <c r="D1934" s="161" t="str">
        <f>IF(FN_MC!S1936="","*",FN_MC!S1936)</f>
        <v>*</v>
      </c>
      <c r="E1934" s="161" t="str">
        <f>IF(FN_MC!T1936="","*",FN_MC!T1936)</f>
        <v>*</v>
      </c>
      <c r="F1934" s="161" t="str">
        <f>IF(FN_MC!B1936="","*",FN_MC!B1936)</f>
        <v>*</v>
      </c>
      <c r="G1934" s="161" t="str">
        <f>IF(FN_MC!D1936="","*",FN_MC!D1936)</f>
        <v>*</v>
      </c>
      <c r="H1934" s="161" t="str">
        <f>IF(FN_MC!F1936="","*",FN_MC!F1936)</f>
        <v>*</v>
      </c>
      <c r="I1934" s="161" t="str">
        <f>IF(FN_MC!H1936="","*",FN_MC!H1936)</f>
        <v>*</v>
      </c>
      <c r="J1934" s="161" t="str">
        <f>IF(FN_MC!I1936="","*",FN_MC!I1936)</f>
        <v>*</v>
      </c>
      <c r="K1934" s="161" t="str">
        <f>IF(FN_MC!M1936="","*",FN_MC!M1936)</f>
        <v>*</v>
      </c>
      <c r="L1934" s="161" t="str">
        <f>IF(FN_MC!N1936="","*",FN_MC!N1936)</f>
        <v>*</v>
      </c>
      <c r="M1934" s="162" t="str">
        <f>IF(FN_MC!J1936="","*",FN_MC!J1936)</f>
        <v>*</v>
      </c>
      <c r="N1934" s="162" t="str">
        <f>IF(FN_MC!K1936="","*",FN_MC!K1936)</f>
        <v>*</v>
      </c>
      <c r="O1934" s="162" t="str">
        <f>IF(FN_MC!L1936="","*",FN_MC!L1936)</f>
        <v>*</v>
      </c>
      <c r="P1934" s="162"/>
      <c r="Q1934" s="163" t="str">
        <f>IF(FN_MC!O1936="","*",FN_MC!O1936)</f>
        <v>*</v>
      </c>
      <c r="R1934" s="163" t="str">
        <f>IF(FN_MC!P1936="","*",FN_MC!P1936)</f>
        <v>*</v>
      </c>
      <c r="S1934" s="161" t="str">
        <f>IF(FN_MC!Q1938="","*",CONCATENATE(FN_MC!Q1938," ",FN_MC!R1938))</f>
        <v>*</v>
      </c>
      <c r="T1934" s="161" t="str">
        <f>IF(FN_MC!V1936="","*",FN_MC!V1936)</f>
        <v>*</v>
      </c>
      <c r="U1934" s="161" t="str">
        <f>IF(FN_MC!W1936="","*",FN_MC!W1936)</f>
        <v>*</v>
      </c>
      <c r="V1934" s="121" t="str">
        <f ca="1">_xlfn.XLOOKUP(G1934&amp;$V$2,BS_CONTROLE[CHAVE],BS_CONTROLE[Quantidade_11],"-")</f>
        <v>-</v>
      </c>
      <c r="W1934" s="121" t="str">
        <f ca="1">_xlfn.XLOOKUP(G1934&amp;$W$2,BS_CONTROLE[CHAVE],BS_CONTROLE[Quantidade_11],"-")</f>
        <v>-</v>
      </c>
      <c r="X1934" s="121" t="str">
        <f ca="1">_xlfn.XLOOKUP(G1934&amp;$X$2,BS_CONTROLE[CHAVE],BS_CONTROLE[Quantidade_11],"-")</f>
        <v>-</v>
      </c>
    </row>
    <row r="1935" spans="1:24" s="122" customFormat="1" hidden="1">
      <c r="A1935" s="118" t="str">
        <f>IF(FN_MC!Y1937="","*",FN_MC!Y1937)</f>
        <v>*</v>
      </c>
      <c r="B1935" s="118" t="str">
        <f>IF(FN_MC!X1937="","*",FN_MC!X1937)</f>
        <v>*</v>
      </c>
      <c r="C1935" s="118" t="str">
        <f>IF(FN_MC!Z1937="","*",FN_MC!Z1937)</f>
        <v>*</v>
      </c>
      <c r="D1935" s="119" t="str">
        <f>IF(FN_MC!S1937="","*",FN_MC!S1937)</f>
        <v>*</v>
      </c>
      <c r="E1935" s="119" t="str">
        <f>IF(FN_MC!T1937="","*",FN_MC!T1937)</f>
        <v>*</v>
      </c>
      <c r="F1935" s="119" t="str">
        <f>IF(FN_MC!B1937="","*",FN_MC!B1937)</f>
        <v>*</v>
      </c>
      <c r="G1935" s="119" t="str">
        <f>IF(FN_MC!D1937="","*",FN_MC!D1937)</f>
        <v>*</v>
      </c>
      <c r="H1935" s="119" t="str">
        <f>IF(FN_MC!F1937="","*",FN_MC!F1937)</f>
        <v>*</v>
      </c>
      <c r="I1935" s="119" t="str">
        <f>IF(FN_MC!H1937="","*",FN_MC!H1937)</f>
        <v>*</v>
      </c>
      <c r="J1935" s="119" t="str">
        <f>IF(FN_MC!I1937="","*",FN_MC!I1937)</f>
        <v>*</v>
      </c>
      <c r="K1935" s="119" t="str">
        <f>IF(FN_MC!M1937="","*",FN_MC!M1937)</f>
        <v>*</v>
      </c>
      <c r="L1935" s="119" t="str">
        <f>IF(FN_MC!N1937="","*",FN_MC!N1937)</f>
        <v>*</v>
      </c>
      <c r="M1935" s="120" t="str">
        <f>IF(FN_MC!J1937="","*",FN_MC!J1937)</f>
        <v>*</v>
      </c>
      <c r="N1935" s="120" t="str">
        <f>IF(FN_MC!K1937="","*",FN_MC!K1937)</f>
        <v>*</v>
      </c>
      <c r="O1935" s="120" t="str">
        <f>IF(FN_MC!L1937="","*",FN_MC!L1937)</f>
        <v>*</v>
      </c>
      <c r="P1935" s="120"/>
      <c r="Q1935" s="137" t="str">
        <f>IF(FN_MC!O1937="","*",FN_MC!O1937)</f>
        <v>*</v>
      </c>
      <c r="R1935" s="137" t="str">
        <f>IF(FN_MC!P1937="","*",FN_MC!P1937)</f>
        <v>*</v>
      </c>
      <c r="S1935" s="119" t="str">
        <f>IF(FN_MC!Q1939="","*",CONCATENATE(FN_MC!Q1939," ",FN_MC!R1939))</f>
        <v>*</v>
      </c>
      <c r="T1935" s="119" t="str">
        <f>IF(FN_MC!V1937="","*",FN_MC!V1937)</f>
        <v>*</v>
      </c>
      <c r="U1935" s="119" t="str">
        <f>IF(FN_MC!W1937="","*",FN_MC!W1937)</f>
        <v>*</v>
      </c>
      <c r="V1935" s="121" t="str">
        <f ca="1">_xlfn.XLOOKUP(G1935&amp;$V$2,BS_CONTROLE[CHAVE],BS_CONTROLE[Quantidade_11],"-")</f>
        <v>-</v>
      </c>
      <c r="W1935" s="121" t="str">
        <f ca="1">_xlfn.XLOOKUP(G1935&amp;$W$2,BS_CONTROLE[CHAVE],BS_CONTROLE[Quantidade_11],"-")</f>
        <v>-</v>
      </c>
      <c r="X1935" s="121" t="str">
        <f ca="1">_xlfn.XLOOKUP(G1935&amp;$X$2,BS_CONTROLE[CHAVE],BS_CONTROLE[Quantidade_11],"-")</f>
        <v>-</v>
      </c>
    </row>
    <row r="1936" spans="1:24" s="122" customFormat="1" hidden="1">
      <c r="A1936" s="160" t="str">
        <f>IF(FN_MC!Y1938="","*",FN_MC!Y1938)</f>
        <v>*</v>
      </c>
      <c r="B1936" s="160" t="str">
        <f>IF(FN_MC!X1938="","*",FN_MC!X1938)</f>
        <v>*</v>
      </c>
      <c r="C1936" s="160" t="str">
        <f>IF(FN_MC!Z1938="","*",FN_MC!Z1938)</f>
        <v>*</v>
      </c>
      <c r="D1936" s="161" t="str">
        <f>IF(FN_MC!S1938="","*",FN_MC!S1938)</f>
        <v>*</v>
      </c>
      <c r="E1936" s="161" t="str">
        <f>IF(FN_MC!T1938="","*",FN_MC!T1938)</f>
        <v>*</v>
      </c>
      <c r="F1936" s="161" t="str">
        <f>IF(FN_MC!B1938="","*",FN_MC!B1938)</f>
        <v>*</v>
      </c>
      <c r="G1936" s="161" t="str">
        <f>IF(FN_MC!D1938="","*",FN_MC!D1938)</f>
        <v>*</v>
      </c>
      <c r="H1936" s="161" t="str">
        <f>IF(FN_MC!F1938="","*",FN_MC!F1938)</f>
        <v>*</v>
      </c>
      <c r="I1936" s="161" t="str">
        <f>IF(FN_MC!H1938="","*",FN_MC!H1938)</f>
        <v>*</v>
      </c>
      <c r="J1936" s="161" t="str">
        <f>IF(FN_MC!I1938="","*",FN_MC!I1938)</f>
        <v>*</v>
      </c>
      <c r="K1936" s="161" t="str">
        <f>IF(FN_MC!M1938="","*",FN_MC!M1938)</f>
        <v>*</v>
      </c>
      <c r="L1936" s="161" t="str">
        <f>IF(FN_MC!N1938="","*",FN_MC!N1938)</f>
        <v>*</v>
      </c>
      <c r="M1936" s="162" t="str">
        <f>IF(FN_MC!J1938="","*",FN_MC!J1938)</f>
        <v>*</v>
      </c>
      <c r="N1936" s="162" t="str">
        <f>IF(FN_MC!K1938="","*",FN_MC!K1938)</f>
        <v>*</v>
      </c>
      <c r="O1936" s="162" t="str">
        <f>IF(FN_MC!L1938="","*",FN_MC!L1938)</f>
        <v>*</v>
      </c>
      <c r="P1936" s="162"/>
      <c r="Q1936" s="163" t="str">
        <f>IF(FN_MC!O1938="","*",FN_MC!O1938)</f>
        <v>*</v>
      </c>
      <c r="R1936" s="163" t="str">
        <f>IF(FN_MC!P1938="","*",FN_MC!P1938)</f>
        <v>*</v>
      </c>
      <c r="S1936" s="161" t="str">
        <f>IF(FN_MC!Q1940="","*",CONCATENATE(FN_MC!Q1940," ",FN_MC!R1940))</f>
        <v>*</v>
      </c>
      <c r="T1936" s="161" t="str">
        <f>IF(FN_MC!V1938="","*",FN_MC!V1938)</f>
        <v>*</v>
      </c>
      <c r="U1936" s="161" t="str">
        <f>IF(FN_MC!W1938="","*",FN_MC!W1938)</f>
        <v>*</v>
      </c>
      <c r="V1936" s="121" t="str">
        <f ca="1">_xlfn.XLOOKUP(G1936&amp;$V$2,BS_CONTROLE[CHAVE],BS_CONTROLE[Quantidade_11],"-")</f>
        <v>-</v>
      </c>
      <c r="W1936" s="121" t="str">
        <f ca="1">_xlfn.XLOOKUP(G1936&amp;$W$2,BS_CONTROLE[CHAVE],BS_CONTROLE[Quantidade_11],"-")</f>
        <v>-</v>
      </c>
      <c r="X1936" s="121" t="str">
        <f ca="1">_xlfn.XLOOKUP(G1936&amp;$X$2,BS_CONTROLE[CHAVE],BS_CONTROLE[Quantidade_11],"-")</f>
        <v>-</v>
      </c>
    </row>
    <row r="1937" spans="1:24" s="122" customFormat="1" hidden="1">
      <c r="A1937" s="160" t="str">
        <f>IF(FN_MC!Y1939="","*",FN_MC!Y1939)</f>
        <v>*</v>
      </c>
      <c r="B1937" s="160" t="str">
        <f>IF(FN_MC!X1939="","*",FN_MC!X1939)</f>
        <v>*</v>
      </c>
      <c r="C1937" s="160" t="str">
        <f>IF(FN_MC!Z1939="","*",FN_MC!Z1939)</f>
        <v>*</v>
      </c>
      <c r="D1937" s="161" t="str">
        <f>IF(FN_MC!S1939="","*",FN_MC!S1939)</f>
        <v>*</v>
      </c>
      <c r="E1937" s="161" t="str">
        <f>IF(FN_MC!T1939="","*",FN_MC!T1939)</f>
        <v>*</v>
      </c>
      <c r="F1937" s="161" t="str">
        <f>IF(FN_MC!B1939="","*",FN_MC!B1939)</f>
        <v>*</v>
      </c>
      <c r="G1937" s="161" t="str">
        <f>IF(FN_MC!D1939="","*",FN_MC!D1939)</f>
        <v>*</v>
      </c>
      <c r="H1937" s="161" t="str">
        <f>IF(FN_MC!F1939="","*",FN_MC!F1939)</f>
        <v>*</v>
      </c>
      <c r="I1937" s="161" t="str">
        <f>IF(FN_MC!H1939="","*",FN_MC!H1939)</f>
        <v>*</v>
      </c>
      <c r="J1937" s="161" t="str">
        <f>IF(FN_MC!I1939="","*",FN_MC!I1939)</f>
        <v>*</v>
      </c>
      <c r="K1937" s="161" t="str">
        <f>IF(FN_MC!M1939="","*",FN_MC!M1939)</f>
        <v>*</v>
      </c>
      <c r="L1937" s="161" t="str">
        <f>IF(FN_MC!N1939="","*",FN_MC!N1939)</f>
        <v>*</v>
      </c>
      <c r="M1937" s="162" t="str">
        <f>IF(FN_MC!J1939="","*",FN_MC!J1939)</f>
        <v>*</v>
      </c>
      <c r="N1937" s="162" t="str">
        <f>IF(FN_MC!K1939="","*",FN_MC!K1939)</f>
        <v>*</v>
      </c>
      <c r="O1937" s="162" t="str">
        <f>IF(FN_MC!L1939="","*",FN_MC!L1939)</f>
        <v>*</v>
      </c>
      <c r="P1937" s="162"/>
      <c r="Q1937" s="163" t="str">
        <f>IF(FN_MC!O1939="","*",FN_MC!O1939)</f>
        <v>*</v>
      </c>
      <c r="R1937" s="163" t="str">
        <f>IF(FN_MC!P1939="","*",FN_MC!P1939)</f>
        <v>*</v>
      </c>
      <c r="S1937" s="161" t="str">
        <f>IF(FN_MC!Q1941="","*",CONCATENATE(FN_MC!Q1941," ",FN_MC!R1941))</f>
        <v>*</v>
      </c>
      <c r="T1937" s="161" t="str">
        <f>IF(FN_MC!V1939="","*",FN_MC!V1939)</f>
        <v>*</v>
      </c>
      <c r="U1937" s="161" t="str">
        <f>IF(FN_MC!W1939="","*",FN_MC!W1939)</f>
        <v>*</v>
      </c>
      <c r="V1937" s="121" t="str">
        <f ca="1">_xlfn.XLOOKUP(G1937&amp;$V$2,BS_CONTROLE[CHAVE],BS_CONTROLE[Quantidade_11],"-")</f>
        <v>-</v>
      </c>
      <c r="W1937" s="121" t="str">
        <f ca="1">_xlfn.XLOOKUP(G1937&amp;$W$2,BS_CONTROLE[CHAVE],BS_CONTROLE[Quantidade_11],"-")</f>
        <v>-</v>
      </c>
      <c r="X1937" s="121" t="str">
        <f ca="1">_xlfn.XLOOKUP(G1937&amp;$X$2,BS_CONTROLE[CHAVE],BS_CONTROLE[Quantidade_11],"-")</f>
        <v>-</v>
      </c>
    </row>
    <row r="1938" spans="1:24" s="122" customFormat="1" hidden="1">
      <c r="A1938" s="118" t="str">
        <f>IF(FN_MC!Y1940="","*",FN_MC!Y1940)</f>
        <v>*</v>
      </c>
      <c r="B1938" s="118" t="str">
        <f>IF(FN_MC!X1940="","*",FN_MC!X1940)</f>
        <v>*</v>
      </c>
      <c r="C1938" s="118" t="str">
        <f>IF(FN_MC!Z1940="","*",FN_MC!Z1940)</f>
        <v>*</v>
      </c>
      <c r="D1938" s="119" t="str">
        <f>IF(FN_MC!S1940="","*",FN_MC!S1940)</f>
        <v>*</v>
      </c>
      <c r="E1938" s="119" t="str">
        <f>IF(FN_MC!T1940="","*",FN_MC!T1940)</f>
        <v>*</v>
      </c>
      <c r="F1938" s="119" t="str">
        <f>IF(FN_MC!B1940="","*",FN_MC!B1940)</f>
        <v>*</v>
      </c>
      <c r="G1938" s="119" t="str">
        <f>IF(FN_MC!D1940="","*",FN_MC!D1940)</f>
        <v>*</v>
      </c>
      <c r="H1938" s="119" t="str">
        <f>IF(FN_MC!F1940="","*",FN_MC!F1940)</f>
        <v>*</v>
      </c>
      <c r="I1938" s="119" t="str">
        <f>IF(FN_MC!H1940="","*",FN_MC!H1940)</f>
        <v>*</v>
      </c>
      <c r="J1938" s="119" t="str">
        <f>IF(FN_MC!I1940="","*",FN_MC!I1940)</f>
        <v>*</v>
      </c>
      <c r="K1938" s="119" t="str">
        <f>IF(FN_MC!M1940="","*",FN_MC!M1940)</f>
        <v>*</v>
      </c>
      <c r="L1938" s="119" t="str">
        <f>IF(FN_MC!N1940="","*",FN_MC!N1940)</f>
        <v>*</v>
      </c>
      <c r="M1938" s="120" t="str">
        <f>IF(FN_MC!J1940="","*",FN_MC!J1940)</f>
        <v>*</v>
      </c>
      <c r="N1938" s="120" t="str">
        <f>IF(FN_MC!K1940="","*",FN_MC!K1940)</f>
        <v>*</v>
      </c>
      <c r="O1938" s="120" t="str">
        <f>IF(FN_MC!L1940="","*",FN_MC!L1940)</f>
        <v>*</v>
      </c>
      <c r="P1938" s="120"/>
      <c r="Q1938" s="137" t="str">
        <f>IF(FN_MC!O1940="","*",FN_MC!O1940)</f>
        <v>*</v>
      </c>
      <c r="R1938" s="137" t="str">
        <f>IF(FN_MC!P1940="","*",FN_MC!P1940)</f>
        <v>*</v>
      </c>
      <c r="S1938" s="119" t="str">
        <f>IF(FN_MC!Q1942="","*",CONCATENATE(FN_MC!Q1942," ",FN_MC!R1942))</f>
        <v>*</v>
      </c>
      <c r="T1938" s="119" t="str">
        <f>IF(FN_MC!V1940="","*",FN_MC!V1940)</f>
        <v>*</v>
      </c>
      <c r="U1938" s="119" t="str">
        <f>IF(FN_MC!W1940="","*",FN_MC!W1940)</f>
        <v>*</v>
      </c>
      <c r="V1938" s="121" t="str">
        <f ca="1">_xlfn.XLOOKUP(G1938&amp;$V$2,BS_CONTROLE[CHAVE],BS_CONTROLE[Quantidade_11],"-")</f>
        <v>-</v>
      </c>
      <c r="W1938" s="121" t="str">
        <f ca="1">_xlfn.XLOOKUP(G1938&amp;$W$2,BS_CONTROLE[CHAVE],BS_CONTROLE[Quantidade_11],"-")</f>
        <v>-</v>
      </c>
      <c r="X1938" s="121" t="str">
        <f ca="1">_xlfn.XLOOKUP(G1938&amp;$X$2,BS_CONTROLE[CHAVE],BS_CONTROLE[Quantidade_11],"-")</f>
        <v>-</v>
      </c>
    </row>
    <row r="1939" spans="1:24" s="122" customFormat="1" hidden="1">
      <c r="A1939" s="160" t="str">
        <f>IF(FN_MC!Y1941="","*",FN_MC!Y1941)</f>
        <v>*</v>
      </c>
      <c r="B1939" s="160" t="str">
        <f>IF(FN_MC!X1941="","*",FN_MC!X1941)</f>
        <v>*</v>
      </c>
      <c r="C1939" s="160" t="str">
        <f>IF(FN_MC!Z1941="","*",FN_MC!Z1941)</f>
        <v>*</v>
      </c>
      <c r="D1939" s="161" t="str">
        <f>IF(FN_MC!S1941="","*",FN_MC!S1941)</f>
        <v>*</v>
      </c>
      <c r="E1939" s="161" t="str">
        <f>IF(FN_MC!T1941="","*",FN_MC!T1941)</f>
        <v>*</v>
      </c>
      <c r="F1939" s="161" t="str">
        <f>IF(FN_MC!B1941="","*",FN_MC!B1941)</f>
        <v>*</v>
      </c>
      <c r="G1939" s="161" t="str">
        <f>IF(FN_MC!D1941="","*",FN_MC!D1941)</f>
        <v>*</v>
      </c>
      <c r="H1939" s="161" t="str">
        <f>IF(FN_MC!F1941="","*",FN_MC!F1941)</f>
        <v>*</v>
      </c>
      <c r="I1939" s="161" t="str">
        <f>IF(FN_MC!H1941="","*",FN_MC!H1941)</f>
        <v>*</v>
      </c>
      <c r="J1939" s="161" t="str">
        <f>IF(FN_MC!I1941="","*",FN_MC!I1941)</f>
        <v>*</v>
      </c>
      <c r="K1939" s="161" t="str">
        <f>IF(FN_MC!M1941="","*",FN_MC!M1941)</f>
        <v>*</v>
      </c>
      <c r="L1939" s="161" t="str">
        <f>IF(FN_MC!N1941="","*",FN_MC!N1941)</f>
        <v>*</v>
      </c>
      <c r="M1939" s="162" t="str">
        <f>IF(FN_MC!J1941="","*",FN_MC!J1941)</f>
        <v>*</v>
      </c>
      <c r="N1939" s="162" t="str">
        <f>IF(FN_MC!K1941="","*",FN_MC!K1941)</f>
        <v>*</v>
      </c>
      <c r="O1939" s="162" t="str">
        <f>IF(FN_MC!L1941="","*",FN_MC!L1941)</f>
        <v>*</v>
      </c>
      <c r="P1939" s="162"/>
      <c r="Q1939" s="163" t="str">
        <f>IF(FN_MC!O1941="","*",FN_MC!O1941)</f>
        <v>*</v>
      </c>
      <c r="R1939" s="163" t="str">
        <f>IF(FN_MC!P1941="","*",FN_MC!P1941)</f>
        <v>*</v>
      </c>
      <c r="S1939" s="161" t="str">
        <f>IF(FN_MC!Q1943="","*",CONCATENATE(FN_MC!Q1943," ",FN_MC!R1943))</f>
        <v>*</v>
      </c>
      <c r="T1939" s="161" t="str">
        <f>IF(FN_MC!V1941="","*",FN_MC!V1941)</f>
        <v>*</v>
      </c>
      <c r="U1939" s="161" t="str">
        <f>IF(FN_MC!W1941="","*",FN_MC!W1941)</f>
        <v>*</v>
      </c>
      <c r="V1939" s="121" t="str">
        <f ca="1">_xlfn.XLOOKUP(G1939&amp;$V$2,BS_CONTROLE[CHAVE],BS_CONTROLE[Quantidade_11],"-")</f>
        <v>-</v>
      </c>
      <c r="W1939" s="121" t="str">
        <f ca="1">_xlfn.XLOOKUP(G1939&amp;$W$2,BS_CONTROLE[CHAVE],BS_CONTROLE[Quantidade_11],"-")</f>
        <v>-</v>
      </c>
      <c r="X1939" s="121" t="str">
        <f ca="1">_xlfn.XLOOKUP(G1939&amp;$X$2,BS_CONTROLE[CHAVE],BS_CONTROLE[Quantidade_11],"-")</f>
        <v>-</v>
      </c>
    </row>
    <row r="1940" spans="1:24" s="122" customFormat="1" hidden="1">
      <c r="A1940" s="160" t="str">
        <f>IF(FN_MC!Y1942="","*",FN_MC!Y1942)</f>
        <v>*</v>
      </c>
      <c r="B1940" s="160" t="str">
        <f>IF(FN_MC!X1942="","*",FN_MC!X1942)</f>
        <v>*</v>
      </c>
      <c r="C1940" s="160" t="str">
        <f>IF(FN_MC!Z1942="","*",FN_MC!Z1942)</f>
        <v>*</v>
      </c>
      <c r="D1940" s="161" t="str">
        <f>IF(FN_MC!S1942="","*",FN_MC!S1942)</f>
        <v>*</v>
      </c>
      <c r="E1940" s="161" t="str">
        <f>IF(FN_MC!T1942="","*",FN_MC!T1942)</f>
        <v>*</v>
      </c>
      <c r="F1940" s="161" t="str">
        <f>IF(FN_MC!B1942="","*",FN_MC!B1942)</f>
        <v>*</v>
      </c>
      <c r="G1940" s="161" t="str">
        <f>IF(FN_MC!D1942="","*",FN_MC!D1942)</f>
        <v>*</v>
      </c>
      <c r="H1940" s="161" t="str">
        <f>IF(FN_MC!F1942="","*",FN_MC!F1942)</f>
        <v>*</v>
      </c>
      <c r="I1940" s="161" t="str">
        <f>IF(FN_MC!H1942="","*",FN_MC!H1942)</f>
        <v>*</v>
      </c>
      <c r="J1940" s="161" t="str">
        <f>IF(FN_MC!I1942="","*",FN_MC!I1942)</f>
        <v>*</v>
      </c>
      <c r="K1940" s="161" t="str">
        <f>IF(FN_MC!M1942="","*",FN_MC!M1942)</f>
        <v>*</v>
      </c>
      <c r="L1940" s="161" t="str">
        <f>IF(FN_MC!N1942="","*",FN_MC!N1942)</f>
        <v>*</v>
      </c>
      <c r="M1940" s="162" t="str">
        <f>IF(FN_MC!J1942="","*",FN_MC!J1942)</f>
        <v>*</v>
      </c>
      <c r="N1940" s="162" t="str">
        <f>IF(FN_MC!K1942="","*",FN_MC!K1942)</f>
        <v>*</v>
      </c>
      <c r="O1940" s="162" t="str">
        <f>IF(FN_MC!L1942="","*",FN_MC!L1942)</f>
        <v>*</v>
      </c>
      <c r="P1940" s="162"/>
      <c r="Q1940" s="163" t="str">
        <f>IF(FN_MC!O1942="","*",FN_MC!O1942)</f>
        <v>*</v>
      </c>
      <c r="R1940" s="163" t="str">
        <f>IF(FN_MC!P1942="","*",FN_MC!P1942)</f>
        <v>*</v>
      </c>
      <c r="S1940" s="161" t="str">
        <f>IF(FN_MC!Q1944="","*",CONCATENATE(FN_MC!Q1944," ",FN_MC!R1944))</f>
        <v>*</v>
      </c>
      <c r="T1940" s="161" t="str">
        <f>IF(FN_MC!V1942="","*",FN_MC!V1942)</f>
        <v>*</v>
      </c>
      <c r="U1940" s="161" t="str">
        <f>IF(FN_MC!W1942="","*",FN_MC!W1942)</f>
        <v>*</v>
      </c>
      <c r="V1940" s="121" t="str">
        <f ca="1">_xlfn.XLOOKUP(G1940&amp;$V$2,BS_CONTROLE[CHAVE],BS_CONTROLE[Quantidade_11],"-")</f>
        <v>-</v>
      </c>
      <c r="W1940" s="121" t="str">
        <f ca="1">_xlfn.XLOOKUP(G1940&amp;$W$2,BS_CONTROLE[CHAVE],BS_CONTROLE[Quantidade_11],"-")</f>
        <v>-</v>
      </c>
      <c r="X1940" s="121" t="str">
        <f ca="1">_xlfn.XLOOKUP(G1940&amp;$X$2,BS_CONTROLE[CHAVE],BS_CONTROLE[Quantidade_11],"-")</f>
        <v>-</v>
      </c>
    </row>
    <row r="1941" spans="1:24" s="122" customFormat="1" hidden="1">
      <c r="A1941" s="118" t="str">
        <f>IF(FN_MC!Y1943="","*",FN_MC!Y1943)</f>
        <v>*</v>
      </c>
      <c r="B1941" s="118" t="str">
        <f>IF(FN_MC!X1943="","*",FN_MC!X1943)</f>
        <v>*</v>
      </c>
      <c r="C1941" s="118" t="str">
        <f>IF(FN_MC!Z1943="","*",FN_MC!Z1943)</f>
        <v>*</v>
      </c>
      <c r="D1941" s="119" t="str">
        <f>IF(FN_MC!S1943="","*",FN_MC!S1943)</f>
        <v>*</v>
      </c>
      <c r="E1941" s="119" t="str">
        <f>IF(FN_MC!T1943="","*",FN_MC!T1943)</f>
        <v>*</v>
      </c>
      <c r="F1941" s="119" t="str">
        <f>IF(FN_MC!B1943="","*",FN_MC!B1943)</f>
        <v>*</v>
      </c>
      <c r="G1941" s="119" t="str">
        <f>IF(FN_MC!D1943="","*",FN_MC!D1943)</f>
        <v>*</v>
      </c>
      <c r="H1941" s="119" t="str">
        <f>IF(FN_MC!F1943="","*",FN_MC!F1943)</f>
        <v>*</v>
      </c>
      <c r="I1941" s="119" t="str">
        <f>IF(FN_MC!H1943="","*",FN_MC!H1943)</f>
        <v>*</v>
      </c>
      <c r="J1941" s="119" t="str">
        <f>IF(FN_MC!I1943="","*",FN_MC!I1943)</f>
        <v>*</v>
      </c>
      <c r="K1941" s="119" t="str">
        <f>IF(FN_MC!M1943="","*",FN_MC!M1943)</f>
        <v>*</v>
      </c>
      <c r="L1941" s="119" t="str">
        <f>IF(FN_MC!N1943="","*",FN_MC!N1943)</f>
        <v>*</v>
      </c>
      <c r="M1941" s="120" t="str">
        <f>IF(FN_MC!J1943="","*",FN_MC!J1943)</f>
        <v>*</v>
      </c>
      <c r="N1941" s="120" t="str">
        <f>IF(FN_MC!K1943="","*",FN_MC!K1943)</f>
        <v>*</v>
      </c>
      <c r="O1941" s="120" t="str">
        <f>IF(FN_MC!L1943="","*",FN_MC!L1943)</f>
        <v>*</v>
      </c>
      <c r="P1941" s="120"/>
      <c r="Q1941" s="137" t="str">
        <f>IF(FN_MC!O1943="","*",FN_MC!O1943)</f>
        <v>*</v>
      </c>
      <c r="R1941" s="137" t="str">
        <f>IF(FN_MC!P1943="","*",FN_MC!P1943)</f>
        <v>*</v>
      </c>
      <c r="S1941" s="119" t="str">
        <f>IF(FN_MC!Q1945="","*",CONCATENATE(FN_MC!Q1945," ",FN_MC!R1945))</f>
        <v>*</v>
      </c>
      <c r="T1941" s="119" t="str">
        <f>IF(FN_MC!V1943="","*",FN_MC!V1943)</f>
        <v>*</v>
      </c>
      <c r="U1941" s="119" t="str">
        <f>IF(FN_MC!W1943="","*",FN_MC!W1943)</f>
        <v>*</v>
      </c>
      <c r="V1941" s="121" t="str">
        <f ca="1">_xlfn.XLOOKUP(G1941&amp;$V$2,BS_CONTROLE[CHAVE],BS_CONTROLE[Quantidade_11],"-")</f>
        <v>-</v>
      </c>
      <c r="W1941" s="121" t="str">
        <f ca="1">_xlfn.XLOOKUP(G1941&amp;$W$2,BS_CONTROLE[CHAVE],BS_CONTROLE[Quantidade_11],"-")</f>
        <v>-</v>
      </c>
      <c r="X1941" s="121" t="str">
        <f ca="1">_xlfn.XLOOKUP(G1941&amp;$X$2,BS_CONTROLE[CHAVE],BS_CONTROLE[Quantidade_11],"-")</f>
        <v>-</v>
      </c>
    </row>
    <row r="1942" spans="1:24" s="122" customFormat="1" hidden="1">
      <c r="A1942" s="160" t="str">
        <f>IF(FN_MC!Y1944="","*",FN_MC!Y1944)</f>
        <v>*</v>
      </c>
      <c r="B1942" s="160" t="str">
        <f>IF(FN_MC!X1944="","*",FN_MC!X1944)</f>
        <v>*</v>
      </c>
      <c r="C1942" s="160" t="str">
        <f>IF(FN_MC!Z1944="","*",FN_MC!Z1944)</f>
        <v>*</v>
      </c>
      <c r="D1942" s="161" t="str">
        <f>IF(FN_MC!S1944="","*",FN_MC!S1944)</f>
        <v>*</v>
      </c>
      <c r="E1942" s="161" t="str">
        <f>IF(FN_MC!T1944="","*",FN_MC!T1944)</f>
        <v>*</v>
      </c>
      <c r="F1942" s="161" t="str">
        <f>IF(FN_MC!B1944="","*",FN_MC!B1944)</f>
        <v>*</v>
      </c>
      <c r="G1942" s="161" t="str">
        <f>IF(FN_MC!D1944="","*",FN_MC!D1944)</f>
        <v>*</v>
      </c>
      <c r="H1942" s="161" t="str">
        <f>IF(FN_MC!F1944="","*",FN_MC!F1944)</f>
        <v>*</v>
      </c>
      <c r="I1942" s="161" t="str">
        <f>IF(FN_MC!H1944="","*",FN_MC!H1944)</f>
        <v>*</v>
      </c>
      <c r="J1942" s="161" t="str">
        <f>IF(FN_MC!I1944="","*",FN_MC!I1944)</f>
        <v>*</v>
      </c>
      <c r="K1942" s="161" t="str">
        <f>IF(FN_MC!M1944="","*",FN_MC!M1944)</f>
        <v>*</v>
      </c>
      <c r="L1942" s="161" t="str">
        <f>IF(FN_MC!N1944="","*",FN_MC!N1944)</f>
        <v>*</v>
      </c>
      <c r="M1942" s="162" t="str">
        <f>IF(FN_MC!J1944="","*",FN_MC!J1944)</f>
        <v>*</v>
      </c>
      <c r="N1942" s="162" t="str">
        <f>IF(FN_MC!K1944="","*",FN_MC!K1944)</f>
        <v>*</v>
      </c>
      <c r="O1942" s="162" t="str">
        <f>IF(FN_MC!L1944="","*",FN_MC!L1944)</f>
        <v>*</v>
      </c>
      <c r="P1942" s="162"/>
      <c r="Q1942" s="163" t="str">
        <f>IF(FN_MC!O1944="","*",FN_MC!O1944)</f>
        <v>*</v>
      </c>
      <c r="R1942" s="163" t="str">
        <f>IF(FN_MC!P1944="","*",FN_MC!P1944)</f>
        <v>*</v>
      </c>
      <c r="S1942" s="161" t="str">
        <f>IF(FN_MC!Q1946="","*",CONCATENATE(FN_MC!Q1946," ",FN_MC!R1946))</f>
        <v>*</v>
      </c>
      <c r="T1942" s="161" t="str">
        <f>IF(FN_MC!V1944="","*",FN_MC!V1944)</f>
        <v>*</v>
      </c>
      <c r="U1942" s="161" t="str">
        <f>IF(FN_MC!W1944="","*",FN_MC!W1944)</f>
        <v>*</v>
      </c>
      <c r="V1942" s="121" t="str">
        <f ca="1">_xlfn.XLOOKUP(G1942&amp;$V$2,BS_CONTROLE[CHAVE],BS_CONTROLE[Quantidade_11],"-")</f>
        <v>-</v>
      </c>
      <c r="W1942" s="121" t="str">
        <f ca="1">_xlfn.XLOOKUP(G1942&amp;$W$2,BS_CONTROLE[CHAVE],BS_CONTROLE[Quantidade_11],"-")</f>
        <v>-</v>
      </c>
      <c r="X1942" s="121" t="str">
        <f ca="1">_xlfn.XLOOKUP(G1942&amp;$X$2,BS_CONTROLE[CHAVE],BS_CONTROLE[Quantidade_11],"-")</f>
        <v>-</v>
      </c>
    </row>
    <row r="1943" spans="1:24" s="122" customFormat="1" hidden="1">
      <c r="A1943" s="160" t="str">
        <f>IF(FN_MC!Y1945="","*",FN_MC!Y1945)</f>
        <v>*</v>
      </c>
      <c r="B1943" s="160" t="str">
        <f>IF(FN_MC!X1945="","*",FN_MC!X1945)</f>
        <v>*</v>
      </c>
      <c r="C1943" s="160" t="str">
        <f>IF(FN_MC!Z1945="","*",FN_MC!Z1945)</f>
        <v>*</v>
      </c>
      <c r="D1943" s="161" t="str">
        <f>IF(FN_MC!S1945="","*",FN_MC!S1945)</f>
        <v>*</v>
      </c>
      <c r="E1943" s="161" t="str">
        <f>IF(FN_MC!T1945="","*",FN_MC!T1945)</f>
        <v>*</v>
      </c>
      <c r="F1943" s="161" t="str">
        <f>IF(FN_MC!B1945="","*",FN_MC!B1945)</f>
        <v>*</v>
      </c>
      <c r="G1943" s="161" t="str">
        <f>IF(FN_MC!D1945="","*",FN_MC!D1945)</f>
        <v>*</v>
      </c>
      <c r="H1943" s="161" t="str">
        <f>IF(FN_MC!F1945="","*",FN_MC!F1945)</f>
        <v>*</v>
      </c>
      <c r="I1943" s="161" t="str">
        <f>IF(FN_MC!H1945="","*",FN_MC!H1945)</f>
        <v>*</v>
      </c>
      <c r="J1943" s="161" t="str">
        <f>IF(FN_MC!I1945="","*",FN_MC!I1945)</f>
        <v>*</v>
      </c>
      <c r="K1943" s="161" t="str">
        <f>IF(FN_MC!M1945="","*",FN_MC!M1945)</f>
        <v>*</v>
      </c>
      <c r="L1943" s="161" t="str">
        <f>IF(FN_MC!N1945="","*",FN_MC!N1945)</f>
        <v>*</v>
      </c>
      <c r="M1943" s="162" t="str">
        <f>IF(FN_MC!J1945="","*",FN_MC!J1945)</f>
        <v>*</v>
      </c>
      <c r="N1943" s="162" t="str">
        <f>IF(FN_MC!K1945="","*",FN_MC!K1945)</f>
        <v>*</v>
      </c>
      <c r="O1943" s="162" t="str">
        <f>IF(FN_MC!L1945="","*",FN_MC!L1945)</f>
        <v>*</v>
      </c>
      <c r="P1943" s="162"/>
      <c r="Q1943" s="163" t="str">
        <f>IF(FN_MC!O1945="","*",FN_MC!O1945)</f>
        <v>*</v>
      </c>
      <c r="R1943" s="163" t="str">
        <f>IF(FN_MC!P1945="","*",FN_MC!P1945)</f>
        <v>*</v>
      </c>
      <c r="S1943" s="161" t="str">
        <f>IF(FN_MC!Q1947="","*",CONCATENATE(FN_MC!Q1947," ",FN_MC!R1947))</f>
        <v>*</v>
      </c>
      <c r="T1943" s="161" t="str">
        <f>IF(FN_MC!V1945="","*",FN_MC!V1945)</f>
        <v>*</v>
      </c>
      <c r="U1943" s="161" t="str">
        <f>IF(FN_MC!W1945="","*",FN_MC!W1945)</f>
        <v>*</v>
      </c>
      <c r="V1943" s="121" t="str">
        <f ca="1">_xlfn.XLOOKUP(G1943&amp;$V$2,BS_CONTROLE[CHAVE],BS_CONTROLE[Quantidade_11],"-")</f>
        <v>-</v>
      </c>
      <c r="W1943" s="121" t="str">
        <f ca="1">_xlfn.XLOOKUP(G1943&amp;$W$2,BS_CONTROLE[CHAVE],BS_CONTROLE[Quantidade_11],"-")</f>
        <v>-</v>
      </c>
      <c r="X1943" s="121" t="str">
        <f ca="1">_xlfn.XLOOKUP(G1943&amp;$X$2,BS_CONTROLE[CHAVE],BS_CONTROLE[Quantidade_11],"-")</f>
        <v>-</v>
      </c>
    </row>
    <row r="1944" spans="1:24" s="122" customFormat="1" hidden="1">
      <c r="A1944" s="118" t="str">
        <f>IF(FN_MC!Y1946="","*",FN_MC!Y1946)</f>
        <v>*</v>
      </c>
      <c r="B1944" s="118" t="str">
        <f>IF(FN_MC!X1946="","*",FN_MC!X1946)</f>
        <v>*</v>
      </c>
      <c r="C1944" s="118" t="str">
        <f>IF(FN_MC!Z1946="","*",FN_MC!Z1946)</f>
        <v>*</v>
      </c>
      <c r="D1944" s="119" t="str">
        <f>IF(FN_MC!S1946="","*",FN_MC!S1946)</f>
        <v>*</v>
      </c>
      <c r="E1944" s="119" t="str">
        <f>IF(FN_MC!T1946="","*",FN_MC!T1946)</f>
        <v>*</v>
      </c>
      <c r="F1944" s="119" t="str">
        <f>IF(FN_MC!B1946="","*",FN_MC!B1946)</f>
        <v>*</v>
      </c>
      <c r="G1944" s="119" t="str">
        <f>IF(FN_MC!D1946="","*",FN_MC!D1946)</f>
        <v>*</v>
      </c>
      <c r="H1944" s="119" t="str">
        <f>IF(FN_MC!F1946="","*",FN_MC!F1946)</f>
        <v>*</v>
      </c>
      <c r="I1944" s="119" t="str">
        <f>IF(FN_MC!H1946="","*",FN_MC!H1946)</f>
        <v>*</v>
      </c>
      <c r="J1944" s="119" t="str">
        <f>IF(FN_MC!I1946="","*",FN_MC!I1946)</f>
        <v>*</v>
      </c>
      <c r="K1944" s="119" t="str">
        <f>IF(FN_MC!M1946="","*",FN_MC!M1946)</f>
        <v>*</v>
      </c>
      <c r="L1944" s="119" t="str">
        <f>IF(FN_MC!N1946="","*",FN_MC!N1946)</f>
        <v>*</v>
      </c>
      <c r="M1944" s="120" t="str">
        <f>IF(FN_MC!J1946="","*",FN_MC!J1946)</f>
        <v>*</v>
      </c>
      <c r="N1944" s="120" t="str">
        <f>IF(FN_MC!K1946="","*",FN_MC!K1946)</f>
        <v>*</v>
      </c>
      <c r="O1944" s="120" t="str">
        <f>IF(FN_MC!L1946="","*",FN_MC!L1946)</f>
        <v>*</v>
      </c>
      <c r="P1944" s="120"/>
      <c r="Q1944" s="137" t="str">
        <f>IF(FN_MC!O1946="","*",FN_MC!O1946)</f>
        <v>*</v>
      </c>
      <c r="R1944" s="137" t="str">
        <f>IF(FN_MC!P1946="","*",FN_MC!P1946)</f>
        <v>*</v>
      </c>
      <c r="S1944" s="119" t="str">
        <f>IF(FN_MC!Q1948="","*",CONCATENATE(FN_MC!Q1948," ",FN_MC!R1948))</f>
        <v>*</v>
      </c>
      <c r="T1944" s="119" t="str">
        <f>IF(FN_MC!V1946="","*",FN_MC!V1946)</f>
        <v>*</v>
      </c>
      <c r="U1944" s="119" t="str">
        <f>IF(FN_MC!W1946="","*",FN_MC!W1946)</f>
        <v>*</v>
      </c>
      <c r="V1944" s="121" t="str">
        <f ca="1">_xlfn.XLOOKUP(G1944&amp;$V$2,BS_CONTROLE[CHAVE],BS_CONTROLE[Quantidade_11],"-")</f>
        <v>-</v>
      </c>
      <c r="W1944" s="121" t="str">
        <f ca="1">_xlfn.XLOOKUP(G1944&amp;$W$2,BS_CONTROLE[CHAVE],BS_CONTROLE[Quantidade_11],"-")</f>
        <v>-</v>
      </c>
      <c r="X1944" s="121" t="str">
        <f ca="1">_xlfn.XLOOKUP(G1944&amp;$X$2,BS_CONTROLE[CHAVE],BS_CONTROLE[Quantidade_11],"-")</f>
        <v>-</v>
      </c>
    </row>
    <row r="1945" spans="1:24" s="122" customFormat="1" hidden="1">
      <c r="A1945" s="160" t="str">
        <f>IF(FN_MC!Y1947="","*",FN_MC!Y1947)</f>
        <v>*</v>
      </c>
      <c r="B1945" s="160" t="str">
        <f>IF(FN_MC!X1947="","*",FN_MC!X1947)</f>
        <v>*</v>
      </c>
      <c r="C1945" s="160" t="str">
        <f>IF(FN_MC!Z1947="","*",FN_MC!Z1947)</f>
        <v>*</v>
      </c>
      <c r="D1945" s="161" t="str">
        <f>IF(FN_MC!S1947="","*",FN_MC!S1947)</f>
        <v>*</v>
      </c>
      <c r="E1945" s="161" t="str">
        <f>IF(FN_MC!T1947="","*",FN_MC!T1947)</f>
        <v>*</v>
      </c>
      <c r="F1945" s="161" t="str">
        <f>IF(FN_MC!B1947="","*",FN_MC!B1947)</f>
        <v>*</v>
      </c>
      <c r="G1945" s="161" t="str">
        <f>IF(FN_MC!D1947="","*",FN_MC!D1947)</f>
        <v>*</v>
      </c>
      <c r="H1945" s="161" t="str">
        <f>IF(FN_MC!F1947="","*",FN_MC!F1947)</f>
        <v>*</v>
      </c>
      <c r="I1945" s="161" t="str">
        <f>IF(FN_MC!H1947="","*",FN_MC!H1947)</f>
        <v>*</v>
      </c>
      <c r="J1945" s="161" t="str">
        <f>IF(FN_MC!I1947="","*",FN_MC!I1947)</f>
        <v>*</v>
      </c>
      <c r="K1945" s="161" t="str">
        <f>IF(FN_MC!M1947="","*",FN_MC!M1947)</f>
        <v>*</v>
      </c>
      <c r="L1945" s="161" t="str">
        <f>IF(FN_MC!N1947="","*",FN_MC!N1947)</f>
        <v>*</v>
      </c>
      <c r="M1945" s="162" t="str">
        <f>IF(FN_MC!J1947="","*",FN_MC!J1947)</f>
        <v>*</v>
      </c>
      <c r="N1945" s="162" t="str">
        <f>IF(FN_MC!K1947="","*",FN_MC!K1947)</f>
        <v>*</v>
      </c>
      <c r="O1945" s="162" t="str">
        <f>IF(FN_MC!L1947="","*",FN_MC!L1947)</f>
        <v>*</v>
      </c>
      <c r="P1945" s="162"/>
      <c r="Q1945" s="163" t="str">
        <f>IF(FN_MC!O1947="","*",FN_MC!O1947)</f>
        <v>*</v>
      </c>
      <c r="R1945" s="163" t="str">
        <f>IF(FN_MC!P1947="","*",FN_MC!P1947)</f>
        <v>*</v>
      </c>
      <c r="S1945" s="161" t="str">
        <f>IF(FN_MC!Q1949="","*",CONCATENATE(FN_MC!Q1949," ",FN_MC!R1949))</f>
        <v>*</v>
      </c>
      <c r="T1945" s="161" t="str">
        <f>IF(FN_MC!V1947="","*",FN_MC!V1947)</f>
        <v>*</v>
      </c>
      <c r="U1945" s="161" t="str">
        <f>IF(FN_MC!W1947="","*",FN_MC!W1947)</f>
        <v>*</v>
      </c>
      <c r="V1945" s="121" t="str">
        <f ca="1">_xlfn.XLOOKUP(G1945&amp;$V$2,BS_CONTROLE[CHAVE],BS_CONTROLE[Quantidade_11],"-")</f>
        <v>-</v>
      </c>
      <c r="W1945" s="121" t="str">
        <f ca="1">_xlfn.XLOOKUP(G1945&amp;$W$2,BS_CONTROLE[CHAVE],BS_CONTROLE[Quantidade_11],"-")</f>
        <v>-</v>
      </c>
      <c r="X1945" s="121" t="str">
        <f ca="1">_xlfn.XLOOKUP(G1945&amp;$X$2,BS_CONTROLE[CHAVE],BS_CONTROLE[Quantidade_11],"-")</f>
        <v>-</v>
      </c>
    </row>
    <row r="1946" spans="1:24" s="122" customFormat="1" hidden="1">
      <c r="A1946" s="160" t="str">
        <f>IF(FN_MC!Y1948="","*",FN_MC!Y1948)</f>
        <v>*</v>
      </c>
      <c r="B1946" s="160" t="str">
        <f>IF(FN_MC!X1948="","*",FN_MC!X1948)</f>
        <v>*</v>
      </c>
      <c r="C1946" s="160" t="str">
        <f>IF(FN_MC!Z1948="","*",FN_MC!Z1948)</f>
        <v>*</v>
      </c>
      <c r="D1946" s="161" t="str">
        <f>IF(FN_MC!S1948="","*",FN_MC!S1948)</f>
        <v>*</v>
      </c>
      <c r="E1946" s="161" t="str">
        <f>IF(FN_MC!T1948="","*",FN_MC!T1948)</f>
        <v>*</v>
      </c>
      <c r="F1946" s="161" t="str">
        <f>IF(FN_MC!B1948="","*",FN_MC!B1948)</f>
        <v>*</v>
      </c>
      <c r="G1946" s="161" t="str">
        <f>IF(FN_MC!D1948="","*",FN_MC!D1948)</f>
        <v>*</v>
      </c>
      <c r="H1946" s="161" t="str">
        <f>IF(FN_MC!F1948="","*",FN_MC!F1948)</f>
        <v>*</v>
      </c>
      <c r="I1946" s="161" t="str">
        <f>IF(FN_MC!H1948="","*",FN_MC!H1948)</f>
        <v>*</v>
      </c>
      <c r="J1946" s="161" t="str">
        <f>IF(FN_MC!I1948="","*",FN_MC!I1948)</f>
        <v>*</v>
      </c>
      <c r="K1946" s="161" t="str">
        <f>IF(FN_MC!M1948="","*",FN_MC!M1948)</f>
        <v>*</v>
      </c>
      <c r="L1946" s="161" t="str">
        <f>IF(FN_MC!N1948="","*",FN_MC!N1948)</f>
        <v>*</v>
      </c>
      <c r="M1946" s="162" t="str">
        <f>IF(FN_MC!J1948="","*",FN_MC!J1948)</f>
        <v>*</v>
      </c>
      <c r="N1946" s="162" t="str">
        <f>IF(FN_MC!K1948="","*",FN_MC!K1948)</f>
        <v>*</v>
      </c>
      <c r="O1946" s="162" t="str">
        <f>IF(FN_MC!L1948="","*",FN_MC!L1948)</f>
        <v>*</v>
      </c>
      <c r="P1946" s="162"/>
      <c r="Q1946" s="163" t="str">
        <f>IF(FN_MC!O1948="","*",FN_MC!O1948)</f>
        <v>*</v>
      </c>
      <c r="R1946" s="163" t="str">
        <f>IF(FN_MC!P1948="","*",FN_MC!P1948)</f>
        <v>*</v>
      </c>
      <c r="S1946" s="161" t="str">
        <f>IF(FN_MC!Q1950="","*",CONCATENATE(FN_MC!Q1950," ",FN_MC!R1950))</f>
        <v>*</v>
      </c>
      <c r="T1946" s="161" t="str">
        <f>IF(FN_MC!V1948="","*",FN_MC!V1948)</f>
        <v>*</v>
      </c>
      <c r="U1946" s="161" t="str">
        <f>IF(FN_MC!W1948="","*",FN_MC!W1948)</f>
        <v>*</v>
      </c>
      <c r="V1946" s="121" t="str">
        <f ca="1">_xlfn.XLOOKUP(G1946&amp;$V$2,BS_CONTROLE[CHAVE],BS_CONTROLE[Quantidade_11],"-")</f>
        <v>-</v>
      </c>
      <c r="W1946" s="121" t="str">
        <f ca="1">_xlfn.XLOOKUP(G1946&amp;$W$2,BS_CONTROLE[CHAVE],BS_CONTROLE[Quantidade_11],"-")</f>
        <v>-</v>
      </c>
      <c r="X1946" s="121" t="str">
        <f ca="1">_xlfn.XLOOKUP(G1946&amp;$X$2,BS_CONTROLE[CHAVE],BS_CONTROLE[Quantidade_11],"-")</f>
        <v>-</v>
      </c>
    </row>
    <row r="1947" spans="1:24" s="122" customFormat="1" hidden="1">
      <c r="A1947" s="118" t="str">
        <f>IF(FN_MC!Y1949="","*",FN_MC!Y1949)</f>
        <v>*</v>
      </c>
      <c r="B1947" s="118" t="str">
        <f>IF(FN_MC!X1949="","*",FN_MC!X1949)</f>
        <v>*</v>
      </c>
      <c r="C1947" s="118" t="str">
        <f>IF(FN_MC!Z1949="","*",FN_MC!Z1949)</f>
        <v>*</v>
      </c>
      <c r="D1947" s="119" t="str">
        <f>IF(FN_MC!S1949="","*",FN_MC!S1949)</f>
        <v>*</v>
      </c>
      <c r="E1947" s="119" t="str">
        <f>IF(FN_MC!T1949="","*",FN_MC!T1949)</f>
        <v>*</v>
      </c>
      <c r="F1947" s="119" t="str">
        <f>IF(FN_MC!B1949="","*",FN_MC!B1949)</f>
        <v>*</v>
      </c>
      <c r="G1947" s="119" t="str">
        <f>IF(FN_MC!D1949="","*",FN_MC!D1949)</f>
        <v>*</v>
      </c>
      <c r="H1947" s="119" t="str">
        <f>IF(FN_MC!F1949="","*",FN_MC!F1949)</f>
        <v>*</v>
      </c>
      <c r="I1947" s="119" t="str">
        <f>IF(FN_MC!H1949="","*",FN_MC!H1949)</f>
        <v>*</v>
      </c>
      <c r="J1947" s="119" t="str">
        <f>IF(FN_MC!I1949="","*",FN_MC!I1949)</f>
        <v>*</v>
      </c>
      <c r="K1947" s="119" t="str">
        <f>IF(FN_MC!M1949="","*",FN_MC!M1949)</f>
        <v>*</v>
      </c>
      <c r="L1947" s="119" t="str">
        <f>IF(FN_MC!N1949="","*",FN_MC!N1949)</f>
        <v>*</v>
      </c>
      <c r="M1947" s="120" t="str">
        <f>IF(FN_MC!J1949="","*",FN_MC!J1949)</f>
        <v>*</v>
      </c>
      <c r="N1947" s="120" t="str">
        <f>IF(FN_MC!K1949="","*",FN_MC!K1949)</f>
        <v>*</v>
      </c>
      <c r="O1947" s="120" t="str">
        <f>IF(FN_MC!L1949="","*",FN_MC!L1949)</f>
        <v>*</v>
      </c>
      <c r="P1947" s="120"/>
      <c r="Q1947" s="137" t="str">
        <f>IF(FN_MC!O1949="","*",FN_MC!O1949)</f>
        <v>*</v>
      </c>
      <c r="R1947" s="137" t="str">
        <f>IF(FN_MC!P1949="","*",FN_MC!P1949)</f>
        <v>*</v>
      </c>
      <c r="S1947" s="119" t="str">
        <f>IF(FN_MC!Q1951="","*",CONCATENATE(FN_MC!Q1951," ",FN_MC!R1951))</f>
        <v>*</v>
      </c>
      <c r="T1947" s="119" t="str">
        <f>IF(FN_MC!V1949="","*",FN_MC!V1949)</f>
        <v>*</v>
      </c>
      <c r="U1947" s="119" t="str">
        <f>IF(FN_MC!W1949="","*",FN_MC!W1949)</f>
        <v>*</v>
      </c>
      <c r="V1947" s="121" t="str">
        <f ca="1">_xlfn.XLOOKUP(G1947&amp;$V$2,BS_CONTROLE[CHAVE],BS_CONTROLE[Quantidade_11],"-")</f>
        <v>-</v>
      </c>
      <c r="W1947" s="121" t="str">
        <f ca="1">_xlfn.XLOOKUP(G1947&amp;$W$2,BS_CONTROLE[CHAVE],BS_CONTROLE[Quantidade_11],"-")</f>
        <v>-</v>
      </c>
      <c r="X1947" s="121" t="str">
        <f ca="1">_xlfn.XLOOKUP(G1947&amp;$X$2,BS_CONTROLE[CHAVE],BS_CONTROLE[Quantidade_11],"-")</f>
        <v>-</v>
      </c>
    </row>
    <row r="1948" spans="1:24" s="122" customFormat="1" hidden="1">
      <c r="A1948" s="160" t="str">
        <f>IF(FN_MC!Y1950="","*",FN_MC!Y1950)</f>
        <v>*</v>
      </c>
      <c r="B1948" s="160" t="str">
        <f>IF(FN_MC!X1950="","*",FN_MC!X1950)</f>
        <v>*</v>
      </c>
      <c r="C1948" s="160" t="str">
        <f>IF(FN_MC!Z1950="","*",FN_MC!Z1950)</f>
        <v>*</v>
      </c>
      <c r="D1948" s="161" t="str">
        <f>IF(FN_MC!S1950="","*",FN_MC!S1950)</f>
        <v>*</v>
      </c>
      <c r="E1948" s="161" t="str">
        <f>IF(FN_MC!T1950="","*",FN_MC!T1950)</f>
        <v>*</v>
      </c>
      <c r="F1948" s="161" t="str">
        <f>IF(FN_MC!B1950="","*",FN_MC!B1950)</f>
        <v>*</v>
      </c>
      <c r="G1948" s="161" t="str">
        <f>IF(FN_MC!D1950="","*",FN_MC!D1950)</f>
        <v>*</v>
      </c>
      <c r="H1948" s="161" t="str">
        <f>IF(FN_MC!F1950="","*",FN_MC!F1950)</f>
        <v>*</v>
      </c>
      <c r="I1948" s="161" t="str">
        <f>IF(FN_MC!H1950="","*",FN_MC!H1950)</f>
        <v>*</v>
      </c>
      <c r="J1948" s="161" t="str">
        <f>IF(FN_MC!I1950="","*",FN_MC!I1950)</f>
        <v>*</v>
      </c>
      <c r="K1948" s="161" t="str">
        <f>IF(FN_MC!M1950="","*",FN_MC!M1950)</f>
        <v>*</v>
      </c>
      <c r="L1948" s="161" t="str">
        <f>IF(FN_MC!N1950="","*",FN_MC!N1950)</f>
        <v>*</v>
      </c>
      <c r="M1948" s="162" t="str">
        <f>IF(FN_MC!J1950="","*",FN_MC!J1950)</f>
        <v>*</v>
      </c>
      <c r="N1948" s="162" t="str">
        <f>IF(FN_MC!K1950="","*",FN_MC!K1950)</f>
        <v>*</v>
      </c>
      <c r="O1948" s="162" t="str">
        <f>IF(FN_MC!L1950="","*",FN_MC!L1950)</f>
        <v>*</v>
      </c>
      <c r="P1948" s="162"/>
      <c r="Q1948" s="163" t="str">
        <f>IF(FN_MC!O1950="","*",FN_MC!O1950)</f>
        <v>*</v>
      </c>
      <c r="R1948" s="163" t="str">
        <f>IF(FN_MC!P1950="","*",FN_MC!P1950)</f>
        <v>*</v>
      </c>
      <c r="S1948" s="161" t="str">
        <f>IF(FN_MC!Q1952="","*",CONCATENATE(FN_MC!Q1952," ",FN_MC!R1952))</f>
        <v>*</v>
      </c>
      <c r="T1948" s="161" t="str">
        <f>IF(FN_MC!V1950="","*",FN_MC!V1950)</f>
        <v>*</v>
      </c>
      <c r="U1948" s="161" t="str">
        <f>IF(FN_MC!W1950="","*",FN_MC!W1950)</f>
        <v>*</v>
      </c>
      <c r="V1948" s="121" t="str">
        <f ca="1">_xlfn.XLOOKUP(G1948&amp;$V$2,BS_CONTROLE[CHAVE],BS_CONTROLE[Quantidade_11],"-")</f>
        <v>-</v>
      </c>
      <c r="W1948" s="121" t="str">
        <f ca="1">_xlfn.XLOOKUP(G1948&amp;$W$2,BS_CONTROLE[CHAVE],BS_CONTROLE[Quantidade_11],"-")</f>
        <v>-</v>
      </c>
      <c r="X1948" s="121" t="str">
        <f ca="1">_xlfn.XLOOKUP(G1948&amp;$X$2,BS_CONTROLE[CHAVE],BS_CONTROLE[Quantidade_11],"-")</f>
        <v>-</v>
      </c>
    </row>
    <row r="1949" spans="1:24" s="122" customFormat="1" hidden="1">
      <c r="A1949" s="160" t="str">
        <f>IF(FN_MC!Y1951="","*",FN_MC!Y1951)</f>
        <v>*</v>
      </c>
      <c r="B1949" s="160" t="str">
        <f>IF(FN_MC!X1951="","*",FN_MC!X1951)</f>
        <v>*</v>
      </c>
      <c r="C1949" s="160" t="str">
        <f>IF(FN_MC!Z1951="","*",FN_MC!Z1951)</f>
        <v>*</v>
      </c>
      <c r="D1949" s="161" t="str">
        <f>IF(FN_MC!S1951="","*",FN_MC!S1951)</f>
        <v>*</v>
      </c>
      <c r="E1949" s="161" t="str">
        <f>IF(FN_MC!T1951="","*",FN_MC!T1951)</f>
        <v>*</v>
      </c>
      <c r="F1949" s="161" t="str">
        <f>IF(FN_MC!B1951="","*",FN_MC!B1951)</f>
        <v>*</v>
      </c>
      <c r="G1949" s="161" t="str">
        <f>IF(FN_MC!D1951="","*",FN_MC!D1951)</f>
        <v>*</v>
      </c>
      <c r="H1949" s="161" t="str">
        <f>IF(FN_MC!F1951="","*",FN_MC!F1951)</f>
        <v>*</v>
      </c>
      <c r="I1949" s="161" t="str">
        <f>IF(FN_MC!H1951="","*",FN_MC!H1951)</f>
        <v>*</v>
      </c>
      <c r="J1949" s="161" t="str">
        <f>IF(FN_MC!I1951="","*",FN_MC!I1951)</f>
        <v>*</v>
      </c>
      <c r="K1949" s="161" t="str">
        <f>IF(FN_MC!M1951="","*",FN_MC!M1951)</f>
        <v>*</v>
      </c>
      <c r="L1949" s="161" t="str">
        <f>IF(FN_MC!N1951="","*",FN_MC!N1951)</f>
        <v>*</v>
      </c>
      <c r="M1949" s="162" t="str">
        <f>IF(FN_MC!J1951="","*",FN_MC!J1951)</f>
        <v>*</v>
      </c>
      <c r="N1949" s="162" t="str">
        <f>IF(FN_MC!K1951="","*",FN_MC!K1951)</f>
        <v>*</v>
      </c>
      <c r="O1949" s="162" t="str">
        <f>IF(FN_MC!L1951="","*",FN_MC!L1951)</f>
        <v>*</v>
      </c>
      <c r="P1949" s="162"/>
      <c r="Q1949" s="163" t="str">
        <f>IF(FN_MC!O1951="","*",FN_MC!O1951)</f>
        <v>*</v>
      </c>
      <c r="R1949" s="163" t="str">
        <f>IF(FN_MC!P1951="","*",FN_MC!P1951)</f>
        <v>*</v>
      </c>
      <c r="S1949" s="161" t="str">
        <f>IF(FN_MC!Q1953="","*",CONCATENATE(FN_MC!Q1953," ",FN_MC!R1953))</f>
        <v>*</v>
      </c>
      <c r="T1949" s="161" t="str">
        <f>IF(FN_MC!V1951="","*",FN_MC!V1951)</f>
        <v>*</v>
      </c>
      <c r="U1949" s="161" t="str">
        <f>IF(FN_MC!W1951="","*",FN_MC!W1951)</f>
        <v>*</v>
      </c>
      <c r="V1949" s="121" t="str">
        <f ca="1">_xlfn.XLOOKUP(G1949&amp;$V$2,BS_CONTROLE[CHAVE],BS_CONTROLE[Quantidade_11],"-")</f>
        <v>-</v>
      </c>
      <c r="W1949" s="121" t="str">
        <f ca="1">_xlfn.XLOOKUP(G1949&amp;$W$2,BS_CONTROLE[CHAVE],BS_CONTROLE[Quantidade_11],"-")</f>
        <v>-</v>
      </c>
      <c r="X1949" s="121" t="str">
        <f ca="1">_xlfn.XLOOKUP(G1949&amp;$X$2,BS_CONTROLE[CHAVE],BS_CONTROLE[Quantidade_11],"-")</f>
        <v>-</v>
      </c>
    </row>
    <row r="1950" spans="1:24" s="122" customFormat="1" hidden="1">
      <c r="A1950" s="118" t="str">
        <f>IF(FN_MC!Y1952="","*",FN_MC!Y1952)</f>
        <v>*</v>
      </c>
      <c r="B1950" s="118" t="str">
        <f>IF(FN_MC!X1952="","*",FN_MC!X1952)</f>
        <v>*</v>
      </c>
      <c r="C1950" s="118" t="str">
        <f>IF(FN_MC!Z1952="","*",FN_MC!Z1952)</f>
        <v>*</v>
      </c>
      <c r="D1950" s="119" t="str">
        <f>IF(FN_MC!S1952="","*",FN_MC!S1952)</f>
        <v>*</v>
      </c>
      <c r="E1950" s="119" t="str">
        <f>IF(FN_MC!T1952="","*",FN_MC!T1952)</f>
        <v>*</v>
      </c>
      <c r="F1950" s="119" t="str">
        <f>IF(FN_MC!B1952="","*",FN_MC!B1952)</f>
        <v>*</v>
      </c>
      <c r="G1950" s="119" t="str">
        <f>IF(FN_MC!D1952="","*",FN_MC!D1952)</f>
        <v>*</v>
      </c>
      <c r="H1950" s="119" t="str">
        <f>IF(FN_MC!F1952="","*",FN_MC!F1952)</f>
        <v>*</v>
      </c>
      <c r="I1950" s="119" t="str">
        <f>IF(FN_MC!H1952="","*",FN_MC!H1952)</f>
        <v>*</v>
      </c>
      <c r="J1950" s="119" t="str">
        <f>IF(FN_MC!I1952="","*",FN_MC!I1952)</f>
        <v>*</v>
      </c>
      <c r="K1950" s="119" t="str">
        <f>IF(FN_MC!M1952="","*",FN_MC!M1952)</f>
        <v>*</v>
      </c>
      <c r="L1950" s="119" t="str">
        <f>IF(FN_MC!N1952="","*",FN_MC!N1952)</f>
        <v>*</v>
      </c>
      <c r="M1950" s="120" t="str">
        <f>IF(FN_MC!J1952="","*",FN_MC!J1952)</f>
        <v>*</v>
      </c>
      <c r="N1950" s="120" t="str">
        <f>IF(FN_MC!K1952="","*",FN_MC!K1952)</f>
        <v>*</v>
      </c>
      <c r="O1950" s="120" t="str">
        <f>IF(FN_MC!L1952="","*",FN_MC!L1952)</f>
        <v>*</v>
      </c>
      <c r="P1950" s="120"/>
      <c r="Q1950" s="137" t="str">
        <f>IF(FN_MC!O1952="","*",FN_MC!O1952)</f>
        <v>*</v>
      </c>
      <c r="R1950" s="137" t="str">
        <f>IF(FN_MC!P1952="","*",FN_MC!P1952)</f>
        <v>*</v>
      </c>
      <c r="S1950" s="119" t="str">
        <f>IF(FN_MC!Q1954="","*",CONCATENATE(FN_MC!Q1954," ",FN_MC!R1954))</f>
        <v>*</v>
      </c>
      <c r="T1950" s="119" t="str">
        <f>IF(FN_MC!V1952="","*",FN_MC!V1952)</f>
        <v>*</v>
      </c>
      <c r="U1950" s="119" t="str">
        <f>IF(FN_MC!W1952="","*",FN_MC!W1952)</f>
        <v>*</v>
      </c>
      <c r="V1950" s="121" t="str">
        <f ca="1">_xlfn.XLOOKUP(G1950&amp;$V$2,BS_CONTROLE[CHAVE],BS_CONTROLE[Quantidade_11],"-")</f>
        <v>-</v>
      </c>
      <c r="W1950" s="121" t="str">
        <f ca="1">_xlfn.XLOOKUP(G1950&amp;$W$2,BS_CONTROLE[CHAVE],BS_CONTROLE[Quantidade_11],"-")</f>
        <v>-</v>
      </c>
      <c r="X1950" s="121" t="str">
        <f ca="1">_xlfn.XLOOKUP(G1950&amp;$X$2,BS_CONTROLE[CHAVE],BS_CONTROLE[Quantidade_11],"-")</f>
        <v>-</v>
      </c>
    </row>
    <row r="1951" spans="1:24" s="122" customFormat="1" hidden="1">
      <c r="A1951" s="160" t="str">
        <f>IF(FN_MC!Y1953="","*",FN_MC!Y1953)</f>
        <v>*</v>
      </c>
      <c r="B1951" s="160" t="str">
        <f>IF(FN_MC!X1953="","*",FN_MC!X1953)</f>
        <v>*</v>
      </c>
      <c r="C1951" s="160" t="str">
        <f>IF(FN_MC!Z1953="","*",FN_MC!Z1953)</f>
        <v>*</v>
      </c>
      <c r="D1951" s="161" t="str">
        <f>IF(FN_MC!S1953="","*",FN_MC!S1953)</f>
        <v>*</v>
      </c>
      <c r="E1951" s="161" t="str">
        <f>IF(FN_MC!T1953="","*",FN_MC!T1953)</f>
        <v>*</v>
      </c>
      <c r="F1951" s="161" t="str">
        <f>IF(FN_MC!B1953="","*",FN_MC!B1953)</f>
        <v>*</v>
      </c>
      <c r="G1951" s="161" t="str">
        <f>IF(FN_MC!D1953="","*",FN_MC!D1953)</f>
        <v>*</v>
      </c>
      <c r="H1951" s="161" t="str">
        <f>IF(FN_MC!F1953="","*",FN_MC!F1953)</f>
        <v>*</v>
      </c>
      <c r="I1951" s="161" t="str">
        <f>IF(FN_MC!H1953="","*",FN_MC!H1953)</f>
        <v>*</v>
      </c>
      <c r="J1951" s="161" t="str">
        <f>IF(FN_MC!I1953="","*",FN_MC!I1953)</f>
        <v>*</v>
      </c>
      <c r="K1951" s="161" t="str">
        <f>IF(FN_MC!M1953="","*",FN_MC!M1953)</f>
        <v>*</v>
      </c>
      <c r="L1951" s="161" t="str">
        <f>IF(FN_MC!N1953="","*",FN_MC!N1953)</f>
        <v>*</v>
      </c>
      <c r="M1951" s="162" t="str">
        <f>IF(FN_MC!J1953="","*",FN_MC!J1953)</f>
        <v>*</v>
      </c>
      <c r="N1951" s="162" t="str">
        <f>IF(FN_MC!K1953="","*",FN_MC!K1953)</f>
        <v>*</v>
      </c>
      <c r="O1951" s="162" t="str">
        <f>IF(FN_MC!L1953="","*",FN_MC!L1953)</f>
        <v>*</v>
      </c>
      <c r="P1951" s="162"/>
      <c r="Q1951" s="163" t="str">
        <f>IF(FN_MC!O1953="","*",FN_MC!O1953)</f>
        <v>*</v>
      </c>
      <c r="R1951" s="163" t="str">
        <f>IF(FN_MC!P1953="","*",FN_MC!P1953)</f>
        <v>*</v>
      </c>
      <c r="S1951" s="161" t="str">
        <f>IF(FN_MC!Q1955="","*",CONCATENATE(FN_MC!Q1955," ",FN_MC!R1955))</f>
        <v>*</v>
      </c>
      <c r="T1951" s="161" t="str">
        <f>IF(FN_MC!V1953="","*",FN_MC!V1953)</f>
        <v>*</v>
      </c>
      <c r="U1951" s="161" t="str">
        <f>IF(FN_MC!W1953="","*",FN_MC!W1953)</f>
        <v>*</v>
      </c>
      <c r="V1951" s="121" t="str">
        <f ca="1">_xlfn.XLOOKUP(G1951&amp;$V$2,BS_CONTROLE[CHAVE],BS_CONTROLE[Quantidade_11],"-")</f>
        <v>-</v>
      </c>
      <c r="W1951" s="121" t="str">
        <f ca="1">_xlfn.XLOOKUP(G1951&amp;$W$2,BS_CONTROLE[CHAVE],BS_CONTROLE[Quantidade_11],"-")</f>
        <v>-</v>
      </c>
      <c r="X1951" s="121" t="str">
        <f ca="1">_xlfn.XLOOKUP(G1951&amp;$X$2,BS_CONTROLE[CHAVE],BS_CONTROLE[Quantidade_11],"-")</f>
        <v>-</v>
      </c>
    </row>
    <row r="1952" spans="1:24" s="122" customFormat="1" hidden="1">
      <c r="A1952" s="160" t="str">
        <f>IF(FN_MC!Y1954="","*",FN_MC!Y1954)</f>
        <v>*</v>
      </c>
      <c r="B1952" s="160" t="str">
        <f>IF(FN_MC!X1954="","*",FN_MC!X1954)</f>
        <v>*</v>
      </c>
      <c r="C1952" s="160" t="str">
        <f>IF(FN_MC!Z1954="","*",FN_MC!Z1954)</f>
        <v>*</v>
      </c>
      <c r="D1952" s="161" t="str">
        <f>IF(FN_MC!S1954="","*",FN_MC!S1954)</f>
        <v>*</v>
      </c>
      <c r="E1952" s="161" t="str">
        <f>IF(FN_MC!T1954="","*",FN_MC!T1954)</f>
        <v>*</v>
      </c>
      <c r="F1952" s="161" t="str">
        <f>IF(FN_MC!B1954="","*",FN_MC!B1954)</f>
        <v>*</v>
      </c>
      <c r="G1952" s="161" t="str">
        <f>IF(FN_MC!D1954="","*",FN_MC!D1954)</f>
        <v>*</v>
      </c>
      <c r="H1952" s="161" t="str">
        <f>IF(FN_MC!F1954="","*",FN_MC!F1954)</f>
        <v>*</v>
      </c>
      <c r="I1952" s="161" t="str">
        <f>IF(FN_MC!H1954="","*",FN_MC!H1954)</f>
        <v>*</v>
      </c>
      <c r="J1952" s="161" t="str">
        <f>IF(FN_MC!I1954="","*",FN_MC!I1954)</f>
        <v>*</v>
      </c>
      <c r="K1952" s="161" t="str">
        <f>IF(FN_MC!M1954="","*",FN_MC!M1954)</f>
        <v>*</v>
      </c>
      <c r="L1952" s="161" t="str">
        <f>IF(FN_MC!N1954="","*",FN_MC!N1954)</f>
        <v>*</v>
      </c>
      <c r="M1952" s="162" t="str">
        <f>IF(FN_MC!J1954="","*",FN_MC!J1954)</f>
        <v>*</v>
      </c>
      <c r="N1952" s="162" t="str">
        <f>IF(FN_MC!K1954="","*",FN_MC!K1954)</f>
        <v>*</v>
      </c>
      <c r="O1952" s="162" t="str">
        <f>IF(FN_MC!L1954="","*",FN_MC!L1954)</f>
        <v>*</v>
      </c>
      <c r="P1952" s="162"/>
      <c r="Q1952" s="163" t="str">
        <f>IF(FN_MC!O1954="","*",FN_MC!O1954)</f>
        <v>*</v>
      </c>
      <c r="R1952" s="163" t="str">
        <f>IF(FN_MC!P1954="","*",FN_MC!P1954)</f>
        <v>*</v>
      </c>
      <c r="S1952" s="161" t="str">
        <f>IF(FN_MC!Q1956="","*",CONCATENATE(FN_MC!Q1956," ",FN_MC!R1956))</f>
        <v>*</v>
      </c>
      <c r="T1952" s="161" t="str">
        <f>IF(FN_MC!V1954="","*",FN_MC!V1954)</f>
        <v>*</v>
      </c>
      <c r="U1952" s="161" t="str">
        <f>IF(FN_MC!W1954="","*",FN_MC!W1954)</f>
        <v>*</v>
      </c>
      <c r="V1952" s="121" t="str">
        <f ca="1">_xlfn.XLOOKUP(G1952&amp;$V$2,BS_CONTROLE[CHAVE],BS_CONTROLE[Quantidade_11],"-")</f>
        <v>-</v>
      </c>
      <c r="W1952" s="121" t="str">
        <f ca="1">_xlfn.XLOOKUP(G1952&amp;$W$2,BS_CONTROLE[CHAVE],BS_CONTROLE[Quantidade_11],"-")</f>
        <v>-</v>
      </c>
      <c r="X1952" s="121" t="str">
        <f ca="1">_xlfn.XLOOKUP(G1952&amp;$X$2,BS_CONTROLE[CHAVE],BS_CONTROLE[Quantidade_11],"-")</f>
        <v>-</v>
      </c>
    </row>
    <row r="1953" spans="1:24" s="122" customFormat="1" hidden="1">
      <c r="A1953" s="118" t="str">
        <f>IF(FN_MC!Y1955="","*",FN_MC!Y1955)</f>
        <v>*</v>
      </c>
      <c r="B1953" s="118" t="str">
        <f>IF(FN_MC!X1955="","*",FN_MC!X1955)</f>
        <v>*</v>
      </c>
      <c r="C1953" s="118" t="str">
        <f>IF(FN_MC!Z1955="","*",FN_MC!Z1955)</f>
        <v>*</v>
      </c>
      <c r="D1953" s="119" t="str">
        <f>IF(FN_MC!S1955="","*",FN_MC!S1955)</f>
        <v>*</v>
      </c>
      <c r="E1953" s="119" t="str">
        <f>IF(FN_MC!T1955="","*",FN_MC!T1955)</f>
        <v>*</v>
      </c>
      <c r="F1953" s="119" t="str">
        <f>IF(FN_MC!B1955="","*",FN_MC!B1955)</f>
        <v>*</v>
      </c>
      <c r="G1953" s="119" t="str">
        <f>IF(FN_MC!D1955="","*",FN_MC!D1955)</f>
        <v>*</v>
      </c>
      <c r="H1953" s="119" t="str">
        <f>IF(FN_MC!F1955="","*",FN_MC!F1955)</f>
        <v>*</v>
      </c>
      <c r="I1953" s="119" t="str">
        <f>IF(FN_MC!H1955="","*",FN_MC!H1955)</f>
        <v>*</v>
      </c>
      <c r="J1953" s="119" t="str">
        <f>IF(FN_MC!I1955="","*",FN_MC!I1955)</f>
        <v>*</v>
      </c>
      <c r="K1953" s="119" t="str">
        <f>IF(FN_MC!M1955="","*",FN_MC!M1955)</f>
        <v>*</v>
      </c>
      <c r="L1953" s="119" t="str">
        <f>IF(FN_MC!N1955="","*",FN_MC!N1955)</f>
        <v>*</v>
      </c>
      <c r="M1953" s="120" t="str">
        <f>IF(FN_MC!J1955="","*",FN_MC!J1955)</f>
        <v>*</v>
      </c>
      <c r="N1953" s="120" t="str">
        <f>IF(FN_MC!K1955="","*",FN_MC!K1955)</f>
        <v>*</v>
      </c>
      <c r="O1953" s="120" t="str">
        <f>IF(FN_MC!L1955="","*",FN_MC!L1955)</f>
        <v>*</v>
      </c>
      <c r="P1953" s="120"/>
      <c r="Q1953" s="137" t="str">
        <f>IF(FN_MC!O1955="","*",FN_MC!O1955)</f>
        <v>*</v>
      </c>
      <c r="R1953" s="137" t="str">
        <f>IF(FN_MC!P1955="","*",FN_MC!P1955)</f>
        <v>*</v>
      </c>
      <c r="S1953" s="119" t="str">
        <f>IF(FN_MC!Q1957="","*",CONCATENATE(FN_MC!Q1957," ",FN_MC!R1957))</f>
        <v>*</v>
      </c>
      <c r="T1953" s="119" t="str">
        <f>IF(FN_MC!V1955="","*",FN_MC!V1955)</f>
        <v>*</v>
      </c>
      <c r="U1953" s="119" t="str">
        <f>IF(FN_MC!W1955="","*",FN_MC!W1955)</f>
        <v>*</v>
      </c>
      <c r="V1953" s="121" t="str">
        <f ca="1">_xlfn.XLOOKUP(G1953&amp;$V$2,BS_CONTROLE[CHAVE],BS_CONTROLE[Quantidade_11],"-")</f>
        <v>-</v>
      </c>
      <c r="W1953" s="121" t="str">
        <f ca="1">_xlfn.XLOOKUP(G1953&amp;$W$2,BS_CONTROLE[CHAVE],BS_CONTROLE[Quantidade_11],"-")</f>
        <v>-</v>
      </c>
      <c r="X1953" s="121" t="str">
        <f ca="1">_xlfn.XLOOKUP(G1953&amp;$X$2,BS_CONTROLE[CHAVE],BS_CONTROLE[Quantidade_11],"-")</f>
        <v>-</v>
      </c>
    </row>
    <row r="1954" spans="1:24" s="122" customFormat="1" hidden="1">
      <c r="A1954" s="160" t="str">
        <f>IF(FN_MC!Y1956="","*",FN_MC!Y1956)</f>
        <v>*</v>
      </c>
      <c r="B1954" s="160" t="str">
        <f>IF(FN_MC!X1956="","*",FN_MC!X1956)</f>
        <v>*</v>
      </c>
      <c r="C1954" s="160" t="str">
        <f>IF(FN_MC!Z1956="","*",FN_MC!Z1956)</f>
        <v>*</v>
      </c>
      <c r="D1954" s="161" t="str">
        <f>IF(FN_MC!S1956="","*",FN_MC!S1956)</f>
        <v>*</v>
      </c>
      <c r="E1954" s="161" t="str">
        <f>IF(FN_MC!T1956="","*",FN_MC!T1956)</f>
        <v>*</v>
      </c>
      <c r="F1954" s="161" t="str">
        <f>IF(FN_MC!B1956="","*",FN_MC!B1956)</f>
        <v>*</v>
      </c>
      <c r="G1954" s="161" t="str">
        <f>IF(FN_MC!D1956="","*",FN_MC!D1956)</f>
        <v>*</v>
      </c>
      <c r="H1954" s="161" t="str">
        <f>IF(FN_MC!F1956="","*",FN_MC!F1956)</f>
        <v>*</v>
      </c>
      <c r="I1954" s="161" t="str">
        <f>IF(FN_MC!H1956="","*",FN_MC!H1956)</f>
        <v>*</v>
      </c>
      <c r="J1954" s="161" t="str">
        <f>IF(FN_MC!I1956="","*",FN_MC!I1956)</f>
        <v>*</v>
      </c>
      <c r="K1954" s="161" t="str">
        <f>IF(FN_MC!M1956="","*",FN_MC!M1956)</f>
        <v>*</v>
      </c>
      <c r="L1954" s="161" t="str">
        <f>IF(FN_MC!N1956="","*",FN_MC!N1956)</f>
        <v>*</v>
      </c>
      <c r="M1954" s="162" t="str">
        <f>IF(FN_MC!J1956="","*",FN_MC!J1956)</f>
        <v>*</v>
      </c>
      <c r="N1954" s="162" t="str">
        <f>IF(FN_MC!K1956="","*",FN_MC!K1956)</f>
        <v>*</v>
      </c>
      <c r="O1954" s="162" t="str">
        <f>IF(FN_MC!L1956="","*",FN_MC!L1956)</f>
        <v>*</v>
      </c>
      <c r="P1954" s="162"/>
      <c r="Q1954" s="163" t="str">
        <f>IF(FN_MC!O1956="","*",FN_MC!O1956)</f>
        <v>*</v>
      </c>
      <c r="R1954" s="163" t="str">
        <f>IF(FN_MC!P1956="","*",FN_MC!P1956)</f>
        <v>*</v>
      </c>
      <c r="S1954" s="161" t="str">
        <f>IF(FN_MC!Q1958="","*",CONCATENATE(FN_MC!Q1958," ",FN_MC!R1958))</f>
        <v>*</v>
      </c>
      <c r="T1954" s="161" t="str">
        <f>IF(FN_MC!V1956="","*",FN_MC!V1956)</f>
        <v>*</v>
      </c>
      <c r="U1954" s="161" t="str">
        <f>IF(FN_MC!W1956="","*",FN_MC!W1956)</f>
        <v>*</v>
      </c>
      <c r="V1954" s="121" t="str">
        <f ca="1">_xlfn.XLOOKUP(G1954&amp;$V$2,BS_CONTROLE[CHAVE],BS_CONTROLE[Quantidade_11],"-")</f>
        <v>-</v>
      </c>
      <c r="W1954" s="121" t="str">
        <f ca="1">_xlfn.XLOOKUP(G1954&amp;$W$2,BS_CONTROLE[CHAVE],BS_CONTROLE[Quantidade_11],"-")</f>
        <v>-</v>
      </c>
      <c r="X1954" s="121" t="str">
        <f ca="1">_xlfn.XLOOKUP(G1954&amp;$X$2,BS_CONTROLE[CHAVE],BS_CONTROLE[Quantidade_11],"-")</f>
        <v>-</v>
      </c>
    </row>
    <row r="1955" spans="1:24" s="122" customFormat="1" hidden="1">
      <c r="A1955" s="160" t="str">
        <f>IF(FN_MC!Y1957="","*",FN_MC!Y1957)</f>
        <v>*</v>
      </c>
      <c r="B1955" s="160" t="str">
        <f>IF(FN_MC!X1957="","*",FN_MC!X1957)</f>
        <v>*</v>
      </c>
      <c r="C1955" s="160" t="str">
        <f>IF(FN_MC!Z1957="","*",FN_MC!Z1957)</f>
        <v>*</v>
      </c>
      <c r="D1955" s="161" t="str">
        <f>IF(FN_MC!S1957="","*",FN_MC!S1957)</f>
        <v>*</v>
      </c>
      <c r="E1955" s="161" t="str">
        <f>IF(FN_MC!T1957="","*",FN_MC!T1957)</f>
        <v>*</v>
      </c>
      <c r="F1955" s="161" t="str">
        <f>IF(FN_MC!B1957="","*",FN_MC!B1957)</f>
        <v>*</v>
      </c>
      <c r="G1955" s="161" t="str">
        <f>IF(FN_MC!D1957="","*",FN_MC!D1957)</f>
        <v>*</v>
      </c>
      <c r="H1955" s="161" t="str">
        <f>IF(FN_MC!F1957="","*",FN_MC!F1957)</f>
        <v>*</v>
      </c>
      <c r="I1955" s="161" t="str">
        <f>IF(FN_MC!H1957="","*",FN_MC!H1957)</f>
        <v>*</v>
      </c>
      <c r="J1955" s="161" t="str">
        <f>IF(FN_MC!I1957="","*",FN_MC!I1957)</f>
        <v>*</v>
      </c>
      <c r="K1955" s="161" t="str">
        <f>IF(FN_MC!M1957="","*",FN_MC!M1957)</f>
        <v>*</v>
      </c>
      <c r="L1955" s="161" t="str">
        <f>IF(FN_MC!N1957="","*",FN_MC!N1957)</f>
        <v>*</v>
      </c>
      <c r="M1955" s="162" t="str">
        <f>IF(FN_MC!J1957="","*",FN_MC!J1957)</f>
        <v>*</v>
      </c>
      <c r="N1955" s="162" t="str">
        <f>IF(FN_MC!K1957="","*",FN_MC!K1957)</f>
        <v>*</v>
      </c>
      <c r="O1955" s="162" t="str">
        <f>IF(FN_MC!L1957="","*",FN_MC!L1957)</f>
        <v>*</v>
      </c>
      <c r="P1955" s="162"/>
      <c r="Q1955" s="163" t="str">
        <f>IF(FN_MC!O1957="","*",FN_MC!O1957)</f>
        <v>*</v>
      </c>
      <c r="R1955" s="163" t="str">
        <f>IF(FN_MC!P1957="","*",FN_MC!P1957)</f>
        <v>*</v>
      </c>
      <c r="S1955" s="161" t="str">
        <f>IF(FN_MC!Q1959="","*",CONCATENATE(FN_MC!Q1959," ",FN_MC!R1959))</f>
        <v>*</v>
      </c>
      <c r="T1955" s="161" t="str">
        <f>IF(FN_MC!V1957="","*",FN_MC!V1957)</f>
        <v>*</v>
      </c>
      <c r="U1955" s="161" t="str">
        <f>IF(FN_MC!W1957="","*",FN_MC!W1957)</f>
        <v>*</v>
      </c>
      <c r="V1955" s="121" t="str">
        <f ca="1">_xlfn.XLOOKUP(G1955&amp;$V$2,BS_CONTROLE[CHAVE],BS_CONTROLE[Quantidade_11],"-")</f>
        <v>-</v>
      </c>
      <c r="W1955" s="121" t="str">
        <f ca="1">_xlfn.XLOOKUP(G1955&amp;$W$2,BS_CONTROLE[CHAVE],BS_CONTROLE[Quantidade_11],"-")</f>
        <v>-</v>
      </c>
      <c r="X1955" s="121" t="str">
        <f ca="1">_xlfn.XLOOKUP(G1955&amp;$X$2,BS_CONTROLE[CHAVE],BS_CONTROLE[Quantidade_11],"-")</f>
        <v>-</v>
      </c>
    </row>
    <row r="1956" spans="1:24" s="122" customFormat="1" hidden="1">
      <c r="A1956" s="118" t="str">
        <f>IF(FN_MC!Y1958="","*",FN_MC!Y1958)</f>
        <v>*</v>
      </c>
      <c r="B1956" s="118" t="str">
        <f>IF(FN_MC!X1958="","*",FN_MC!X1958)</f>
        <v>*</v>
      </c>
      <c r="C1956" s="118" t="str">
        <f>IF(FN_MC!Z1958="","*",FN_MC!Z1958)</f>
        <v>*</v>
      </c>
      <c r="D1956" s="119" t="str">
        <f>IF(FN_MC!S1958="","*",FN_MC!S1958)</f>
        <v>*</v>
      </c>
      <c r="E1956" s="119" t="str">
        <f>IF(FN_MC!T1958="","*",FN_MC!T1958)</f>
        <v>*</v>
      </c>
      <c r="F1956" s="119" t="str">
        <f>IF(FN_MC!B1958="","*",FN_MC!B1958)</f>
        <v>*</v>
      </c>
      <c r="G1956" s="119" t="str">
        <f>IF(FN_MC!D1958="","*",FN_MC!D1958)</f>
        <v>*</v>
      </c>
      <c r="H1956" s="119" t="str">
        <f>IF(FN_MC!F1958="","*",FN_MC!F1958)</f>
        <v>*</v>
      </c>
      <c r="I1956" s="119" t="str">
        <f>IF(FN_MC!H1958="","*",FN_MC!H1958)</f>
        <v>*</v>
      </c>
      <c r="J1956" s="119" t="str">
        <f>IF(FN_MC!I1958="","*",FN_MC!I1958)</f>
        <v>*</v>
      </c>
      <c r="K1956" s="119" t="str">
        <f>IF(FN_MC!M1958="","*",FN_MC!M1958)</f>
        <v>*</v>
      </c>
      <c r="L1956" s="119" t="str">
        <f>IF(FN_MC!N1958="","*",FN_MC!N1958)</f>
        <v>*</v>
      </c>
      <c r="M1956" s="120" t="str">
        <f>IF(FN_MC!J1958="","*",FN_MC!J1958)</f>
        <v>*</v>
      </c>
      <c r="N1956" s="120" t="str">
        <f>IF(FN_MC!K1958="","*",FN_MC!K1958)</f>
        <v>*</v>
      </c>
      <c r="O1956" s="120" t="str">
        <f>IF(FN_MC!L1958="","*",FN_MC!L1958)</f>
        <v>*</v>
      </c>
      <c r="P1956" s="120"/>
      <c r="Q1956" s="137" t="str">
        <f>IF(FN_MC!O1958="","*",FN_MC!O1958)</f>
        <v>*</v>
      </c>
      <c r="R1956" s="137" t="str">
        <f>IF(FN_MC!P1958="","*",FN_MC!P1958)</f>
        <v>*</v>
      </c>
      <c r="S1956" s="119" t="str">
        <f>IF(FN_MC!Q1960="","*",CONCATENATE(FN_MC!Q1960," ",FN_MC!R1960))</f>
        <v>*</v>
      </c>
      <c r="T1956" s="119" t="str">
        <f>IF(FN_MC!V1958="","*",FN_MC!V1958)</f>
        <v>*</v>
      </c>
      <c r="U1956" s="119" t="str">
        <f>IF(FN_MC!W1958="","*",FN_MC!W1958)</f>
        <v>*</v>
      </c>
      <c r="V1956" s="121" t="str">
        <f ca="1">_xlfn.XLOOKUP(G1956&amp;$V$2,BS_CONTROLE[CHAVE],BS_CONTROLE[Quantidade_11],"-")</f>
        <v>-</v>
      </c>
      <c r="W1956" s="121" t="str">
        <f ca="1">_xlfn.XLOOKUP(G1956&amp;$W$2,BS_CONTROLE[CHAVE],BS_CONTROLE[Quantidade_11],"-")</f>
        <v>-</v>
      </c>
      <c r="X1956" s="121" t="str">
        <f ca="1">_xlfn.XLOOKUP(G1956&amp;$X$2,BS_CONTROLE[CHAVE],BS_CONTROLE[Quantidade_11],"-")</f>
        <v>-</v>
      </c>
    </row>
    <row r="1957" spans="1:24" s="122" customFormat="1" hidden="1">
      <c r="A1957" s="160" t="str">
        <f>IF(FN_MC!Y1959="","*",FN_MC!Y1959)</f>
        <v>*</v>
      </c>
      <c r="B1957" s="160" t="str">
        <f>IF(FN_MC!X1959="","*",FN_MC!X1959)</f>
        <v>*</v>
      </c>
      <c r="C1957" s="160" t="str">
        <f>IF(FN_MC!Z1959="","*",FN_MC!Z1959)</f>
        <v>*</v>
      </c>
      <c r="D1957" s="161" t="str">
        <f>IF(FN_MC!S1959="","*",FN_MC!S1959)</f>
        <v>*</v>
      </c>
      <c r="E1957" s="161" t="str">
        <f>IF(FN_MC!T1959="","*",FN_MC!T1959)</f>
        <v>*</v>
      </c>
      <c r="F1957" s="161" t="str">
        <f>IF(FN_MC!B1959="","*",FN_MC!B1959)</f>
        <v>*</v>
      </c>
      <c r="G1957" s="161" t="str">
        <f>IF(FN_MC!D1959="","*",FN_MC!D1959)</f>
        <v>*</v>
      </c>
      <c r="H1957" s="161" t="str">
        <f>IF(FN_MC!F1959="","*",FN_MC!F1959)</f>
        <v>*</v>
      </c>
      <c r="I1957" s="161" t="str">
        <f>IF(FN_MC!H1959="","*",FN_MC!H1959)</f>
        <v>*</v>
      </c>
      <c r="J1957" s="161" t="str">
        <f>IF(FN_MC!I1959="","*",FN_MC!I1959)</f>
        <v>*</v>
      </c>
      <c r="K1957" s="161" t="str">
        <f>IF(FN_MC!M1959="","*",FN_MC!M1959)</f>
        <v>*</v>
      </c>
      <c r="L1957" s="161" t="str">
        <f>IF(FN_MC!N1959="","*",FN_MC!N1959)</f>
        <v>*</v>
      </c>
      <c r="M1957" s="162" t="str">
        <f>IF(FN_MC!J1959="","*",FN_MC!J1959)</f>
        <v>*</v>
      </c>
      <c r="N1957" s="162" t="str">
        <f>IF(FN_MC!K1959="","*",FN_MC!K1959)</f>
        <v>*</v>
      </c>
      <c r="O1957" s="162" t="str">
        <f>IF(FN_MC!L1959="","*",FN_MC!L1959)</f>
        <v>*</v>
      </c>
      <c r="P1957" s="162"/>
      <c r="Q1957" s="163" t="str">
        <f>IF(FN_MC!O1959="","*",FN_MC!O1959)</f>
        <v>*</v>
      </c>
      <c r="R1957" s="163" t="str">
        <f>IF(FN_MC!P1959="","*",FN_MC!P1959)</f>
        <v>*</v>
      </c>
      <c r="S1957" s="161" t="str">
        <f>IF(FN_MC!Q1961="","*",CONCATENATE(FN_MC!Q1961," ",FN_MC!R1961))</f>
        <v>*</v>
      </c>
      <c r="T1957" s="161" t="str">
        <f>IF(FN_MC!V1959="","*",FN_MC!V1959)</f>
        <v>*</v>
      </c>
      <c r="U1957" s="161" t="str">
        <f>IF(FN_MC!W1959="","*",FN_MC!W1959)</f>
        <v>*</v>
      </c>
      <c r="V1957" s="121" t="str">
        <f ca="1">_xlfn.XLOOKUP(G1957&amp;$V$2,BS_CONTROLE[CHAVE],BS_CONTROLE[Quantidade_11],"-")</f>
        <v>-</v>
      </c>
      <c r="W1957" s="121" t="str">
        <f ca="1">_xlfn.XLOOKUP(G1957&amp;$W$2,BS_CONTROLE[CHAVE],BS_CONTROLE[Quantidade_11],"-")</f>
        <v>-</v>
      </c>
      <c r="X1957" s="121" t="str">
        <f ca="1">_xlfn.XLOOKUP(G1957&amp;$X$2,BS_CONTROLE[CHAVE],BS_CONTROLE[Quantidade_11],"-")</f>
        <v>-</v>
      </c>
    </row>
    <row r="1958" spans="1:24" s="122" customFormat="1" hidden="1">
      <c r="A1958" s="160" t="str">
        <f>IF(FN_MC!Y1960="","*",FN_MC!Y1960)</f>
        <v>*</v>
      </c>
      <c r="B1958" s="160" t="str">
        <f>IF(FN_MC!X1960="","*",FN_MC!X1960)</f>
        <v>*</v>
      </c>
      <c r="C1958" s="160" t="str">
        <f>IF(FN_MC!Z1960="","*",FN_MC!Z1960)</f>
        <v>*</v>
      </c>
      <c r="D1958" s="161" t="str">
        <f>IF(FN_MC!S1960="","*",FN_MC!S1960)</f>
        <v>*</v>
      </c>
      <c r="E1958" s="161" t="str">
        <f>IF(FN_MC!T1960="","*",FN_MC!T1960)</f>
        <v>*</v>
      </c>
      <c r="F1958" s="161" t="str">
        <f>IF(FN_MC!B1960="","*",FN_MC!B1960)</f>
        <v>*</v>
      </c>
      <c r="G1958" s="161" t="str">
        <f>IF(FN_MC!D1960="","*",FN_MC!D1960)</f>
        <v>*</v>
      </c>
      <c r="H1958" s="161" t="str">
        <f>IF(FN_MC!F1960="","*",FN_MC!F1960)</f>
        <v>*</v>
      </c>
      <c r="I1958" s="161" t="str">
        <f>IF(FN_MC!H1960="","*",FN_MC!H1960)</f>
        <v>*</v>
      </c>
      <c r="J1958" s="161" t="str">
        <f>IF(FN_MC!I1960="","*",FN_MC!I1960)</f>
        <v>*</v>
      </c>
      <c r="K1958" s="161" t="str">
        <f>IF(FN_MC!M1960="","*",FN_MC!M1960)</f>
        <v>*</v>
      </c>
      <c r="L1958" s="161" t="str">
        <f>IF(FN_MC!N1960="","*",FN_MC!N1960)</f>
        <v>*</v>
      </c>
      <c r="M1958" s="162" t="str">
        <f>IF(FN_MC!J1960="","*",FN_MC!J1960)</f>
        <v>*</v>
      </c>
      <c r="N1958" s="162" t="str">
        <f>IF(FN_MC!K1960="","*",FN_MC!K1960)</f>
        <v>*</v>
      </c>
      <c r="O1958" s="162" t="str">
        <f>IF(FN_MC!L1960="","*",FN_MC!L1960)</f>
        <v>*</v>
      </c>
      <c r="P1958" s="162"/>
      <c r="Q1958" s="163" t="str">
        <f>IF(FN_MC!O1960="","*",FN_MC!O1960)</f>
        <v>*</v>
      </c>
      <c r="R1958" s="163" t="str">
        <f>IF(FN_MC!P1960="","*",FN_MC!P1960)</f>
        <v>*</v>
      </c>
      <c r="S1958" s="161" t="str">
        <f>IF(FN_MC!Q1962="","*",CONCATENATE(FN_MC!Q1962," ",FN_MC!R1962))</f>
        <v>*</v>
      </c>
      <c r="T1958" s="161" t="str">
        <f>IF(FN_MC!V1960="","*",FN_MC!V1960)</f>
        <v>*</v>
      </c>
      <c r="U1958" s="161" t="str">
        <f>IF(FN_MC!W1960="","*",FN_MC!W1960)</f>
        <v>*</v>
      </c>
      <c r="V1958" s="121" t="str">
        <f ca="1">_xlfn.XLOOKUP(G1958&amp;$V$2,BS_CONTROLE[CHAVE],BS_CONTROLE[Quantidade_11],"-")</f>
        <v>-</v>
      </c>
      <c r="W1958" s="121" t="str">
        <f ca="1">_xlfn.XLOOKUP(G1958&amp;$W$2,BS_CONTROLE[CHAVE],BS_CONTROLE[Quantidade_11],"-")</f>
        <v>-</v>
      </c>
      <c r="X1958" s="121" t="str">
        <f ca="1">_xlfn.XLOOKUP(G1958&amp;$X$2,BS_CONTROLE[CHAVE],BS_CONTROLE[Quantidade_11],"-")</f>
        <v>-</v>
      </c>
    </row>
    <row r="1959" spans="1:24" s="122" customFormat="1" hidden="1">
      <c r="A1959" s="118" t="str">
        <f>IF(FN_MC!Y1961="","*",FN_MC!Y1961)</f>
        <v>*</v>
      </c>
      <c r="B1959" s="118" t="str">
        <f>IF(FN_MC!X1961="","*",FN_MC!X1961)</f>
        <v>*</v>
      </c>
      <c r="C1959" s="118" t="str">
        <f>IF(FN_MC!Z1961="","*",FN_MC!Z1961)</f>
        <v>*</v>
      </c>
      <c r="D1959" s="119" t="str">
        <f>IF(FN_MC!S1961="","*",FN_MC!S1961)</f>
        <v>*</v>
      </c>
      <c r="E1959" s="119" t="str">
        <f>IF(FN_MC!T1961="","*",FN_MC!T1961)</f>
        <v>*</v>
      </c>
      <c r="F1959" s="119" t="str">
        <f>IF(FN_MC!B1961="","*",FN_MC!B1961)</f>
        <v>*</v>
      </c>
      <c r="G1959" s="119" t="str">
        <f>IF(FN_MC!D1961="","*",FN_MC!D1961)</f>
        <v>*</v>
      </c>
      <c r="H1959" s="119" t="str">
        <f>IF(FN_MC!F1961="","*",FN_MC!F1961)</f>
        <v>*</v>
      </c>
      <c r="I1959" s="119" t="str">
        <f>IF(FN_MC!H1961="","*",FN_MC!H1961)</f>
        <v>*</v>
      </c>
      <c r="J1959" s="119" t="str">
        <f>IF(FN_MC!I1961="","*",FN_MC!I1961)</f>
        <v>*</v>
      </c>
      <c r="K1959" s="119" t="str">
        <f>IF(FN_MC!M1961="","*",FN_MC!M1961)</f>
        <v>*</v>
      </c>
      <c r="L1959" s="119" t="str">
        <f>IF(FN_MC!N1961="","*",FN_MC!N1961)</f>
        <v>*</v>
      </c>
      <c r="M1959" s="120" t="str">
        <f>IF(FN_MC!J1961="","*",FN_MC!J1961)</f>
        <v>*</v>
      </c>
      <c r="N1959" s="120" t="str">
        <f>IF(FN_MC!K1961="","*",FN_MC!K1961)</f>
        <v>*</v>
      </c>
      <c r="O1959" s="120" t="str">
        <f>IF(FN_MC!L1961="","*",FN_MC!L1961)</f>
        <v>*</v>
      </c>
      <c r="P1959" s="120"/>
      <c r="Q1959" s="137" t="str">
        <f>IF(FN_MC!O1961="","*",FN_MC!O1961)</f>
        <v>*</v>
      </c>
      <c r="R1959" s="137" t="str">
        <f>IF(FN_MC!P1961="","*",FN_MC!P1961)</f>
        <v>*</v>
      </c>
      <c r="S1959" s="119" t="str">
        <f>IF(FN_MC!Q1963="","*",CONCATENATE(FN_MC!Q1963," ",FN_MC!R1963))</f>
        <v>*</v>
      </c>
      <c r="T1959" s="119" t="str">
        <f>IF(FN_MC!V1961="","*",FN_MC!V1961)</f>
        <v>*</v>
      </c>
      <c r="U1959" s="119" t="str">
        <f>IF(FN_MC!W1961="","*",FN_MC!W1961)</f>
        <v>*</v>
      </c>
      <c r="V1959" s="121" t="str">
        <f ca="1">_xlfn.XLOOKUP(G1959&amp;$V$2,BS_CONTROLE[CHAVE],BS_CONTROLE[Quantidade_11],"-")</f>
        <v>-</v>
      </c>
      <c r="W1959" s="121" t="str">
        <f ca="1">_xlfn.XLOOKUP(G1959&amp;$W$2,BS_CONTROLE[CHAVE],BS_CONTROLE[Quantidade_11],"-")</f>
        <v>-</v>
      </c>
      <c r="X1959" s="121" t="str">
        <f ca="1">_xlfn.XLOOKUP(G1959&amp;$X$2,BS_CONTROLE[CHAVE],BS_CONTROLE[Quantidade_11],"-")</f>
        <v>-</v>
      </c>
    </row>
    <row r="1960" spans="1:24" s="122" customFormat="1" hidden="1">
      <c r="A1960" s="160" t="str">
        <f>IF(FN_MC!Y1962="","*",FN_MC!Y1962)</f>
        <v>*</v>
      </c>
      <c r="B1960" s="160" t="str">
        <f>IF(FN_MC!X1962="","*",FN_MC!X1962)</f>
        <v>*</v>
      </c>
      <c r="C1960" s="160" t="str">
        <f>IF(FN_MC!Z1962="","*",FN_MC!Z1962)</f>
        <v>*</v>
      </c>
      <c r="D1960" s="161" t="str">
        <f>IF(FN_MC!S1962="","*",FN_MC!S1962)</f>
        <v>*</v>
      </c>
      <c r="E1960" s="161" t="str">
        <f>IF(FN_MC!T1962="","*",FN_MC!T1962)</f>
        <v>*</v>
      </c>
      <c r="F1960" s="161" t="str">
        <f>IF(FN_MC!B1962="","*",FN_MC!B1962)</f>
        <v>*</v>
      </c>
      <c r="G1960" s="161" t="str">
        <f>IF(FN_MC!D1962="","*",FN_MC!D1962)</f>
        <v>*</v>
      </c>
      <c r="H1960" s="161" t="str">
        <f>IF(FN_MC!F1962="","*",FN_MC!F1962)</f>
        <v>*</v>
      </c>
      <c r="I1960" s="161" t="str">
        <f>IF(FN_MC!H1962="","*",FN_MC!H1962)</f>
        <v>*</v>
      </c>
      <c r="J1960" s="161" t="str">
        <f>IF(FN_MC!I1962="","*",FN_MC!I1962)</f>
        <v>*</v>
      </c>
      <c r="K1960" s="161" t="str">
        <f>IF(FN_MC!M1962="","*",FN_MC!M1962)</f>
        <v>*</v>
      </c>
      <c r="L1960" s="161" t="str">
        <f>IF(FN_MC!N1962="","*",FN_MC!N1962)</f>
        <v>*</v>
      </c>
      <c r="M1960" s="162" t="str">
        <f>IF(FN_MC!J1962="","*",FN_MC!J1962)</f>
        <v>*</v>
      </c>
      <c r="N1960" s="162" t="str">
        <f>IF(FN_MC!K1962="","*",FN_MC!K1962)</f>
        <v>*</v>
      </c>
      <c r="O1960" s="162" t="str">
        <f>IF(FN_MC!L1962="","*",FN_MC!L1962)</f>
        <v>*</v>
      </c>
      <c r="P1960" s="162"/>
      <c r="Q1960" s="163" t="str">
        <f>IF(FN_MC!O1962="","*",FN_MC!O1962)</f>
        <v>*</v>
      </c>
      <c r="R1960" s="163" t="str">
        <f>IF(FN_MC!P1962="","*",FN_MC!P1962)</f>
        <v>*</v>
      </c>
      <c r="S1960" s="161" t="str">
        <f>IF(FN_MC!Q1964="","*",CONCATENATE(FN_MC!Q1964," ",FN_MC!R1964))</f>
        <v>*</v>
      </c>
      <c r="T1960" s="161" t="str">
        <f>IF(FN_MC!V1962="","*",FN_MC!V1962)</f>
        <v>*</v>
      </c>
      <c r="U1960" s="161" t="str">
        <f>IF(FN_MC!W1962="","*",FN_MC!W1962)</f>
        <v>*</v>
      </c>
      <c r="V1960" s="121" t="str">
        <f ca="1">_xlfn.XLOOKUP(G1960&amp;$V$2,BS_CONTROLE[CHAVE],BS_CONTROLE[Quantidade_11],"-")</f>
        <v>-</v>
      </c>
      <c r="W1960" s="121" t="str">
        <f ca="1">_xlfn.XLOOKUP(G1960&amp;$W$2,BS_CONTROLE[CHAVE],BS_CONTROLE[Quantidade_11],"-")</f>
        <v>-</v>
      </c>
      <c r="X1960" s="121" t="str">
        <f ca="1">_xlfn.XLOOKUP(G1960&amp;$X$2,BS_CONTROLE[CHAVE],BS_CONTROLE[Quantidade_11],"-")</f>
        <v>-</v>
      </c>
    </row>
    <row r="1961" spans="1:24" s="122" customFormat="1" hidden="1">
      <c r="A1961" s="160" t="str">
        <f>IF(FN_MC!Y1963="","*",FN_MC!Y1963)</f>
        <v>*</v>
      </c>
      <c r="B1961" s="160" t="str">
        <f>IF(FN_MC!X1963="","*",FN_MC!X1963)</f>
        <v>*</v>
      </c>
      <c r="C1961" s="160" t="str">
        <f>IF(FN_MC!Z1963="","*",FN_MC!Z1963)</f>
        <v>*</v>
      </c>
      <c r="D1961" s="161" t="str">
        <f>IF(FN_MC!S1963="","*",FN_MC!S1963)</f>
        <v>*</v>
      </c>
      <c r="E1961" s="161" t="str">
        <f>IF(FN_MC!T1963="","*",FN_MC!T1963)</f>
        <v>*</v>
      </c>
      <c r="F1961" s="161" t="str">
        <f>IF(FN_MC!B1963="","*",FN_MC!B1963)</f>
        <v>*</v>
      </c>
      <c r="G1961" s="161" t="str">
        <f>IF(FN_MC!D1963="","*",FN_MC!D1963)</f>
        <v>*</v>
      </c>
      <c r="H1961" s="161" t="str">
        <f>IF(FN_MC!F1963="","*",FN_MC!F1963)</f>
        <v>*</v>
      </c>
      <c r="I1961" s="161" t="str">
        <f>IF(FN_MC!H1963="","*",FN_MC!H1963)</f>
        <v>*</v>
      </c>
      <c r="J1961" s="161" t="str">
        <f>IF(FN_MC!I1963="","*",FN_MC!I1963)</f>
        <v>*</v>
      </c>
      <c r="K1961" s="161" t="str">
        <f>IF(FN_MC!M1963="","*",FN_MC!M1963)</f>
        <v>*</v>
      </c>
      <c r="L1961" s="161" t="str">
        <f>IF(FN_MC!N1963="","*",FN_MC!N1963)</f>
        <v>*</v>
      </c>
      <c r="M1961" s="162" t="str">
        <f>IF(FN_MC!J1963="","*",FN_MC!J1963)</f>
        <v>*</v>
      </c>
      <c r="N1961" s="162" t="str">
        <f>IF(FN_MC!K1963="","*",FN_MC!K1963)</f>
        <v>*</v>
      </c>
      <c r="O1961" s="162" t="str">
        <f>IF(FN_MC!L1963="","*",FN_MC!L1963)</f>
        <v>*</v>
      </c>
      <c r="P1961" s="162"/>
      <c r="Q1961" s="163" t="str">
        <f>IF(FN_MC!O1963="","*",FN_MC!O1963)</f>
        <v>*</v>
      </c>
      <c r="R1961" s="163" t="str">
        <f>IF(FN_MC!P1963="","*",FN_MC!P1963)</f>
        <v>*</v>
      </c>
      <c r="S1961" s="161" t="str">
        <f>IF(FN_MC!Q1965="","*",CONCATENATE(FN_MC!Q1965," ",FN_MC!R1965))</f>
        <v>*</v>
      </c>
      <c r="T1961" s="161" t="str">
        <f>IF(FN_MC!V1963="","*",FN_MC!V1963)</f>
        <v>*</v>
      </c>
      <c r="U1961" s="161" t="str">
        <f>IF(FN_MC!W1963="","*",FN_MC!W1963)</f>
        <v>*</v>
      </c>
      <c r="V1961" s="121" t="str">
        <f ca="1">_xlfn.XLOOKUP(G1961&amp;$V$2,BS_CONTROLE[CHAVE],BS_CONTROLE[Quantidade_11],"-")</f>
        <v>-</v>
      </c>
      <c r="W1961" s="121" t="str">
        <f ca="1">_xlfn.XLOOKUP(G1961&amp;$W$2,BS_CONTROLE[CHAVE],BS_CONTROLE[Quantidade_11],"-")</f>
        <v>-</v>
      </c>
      <c r="X1961" s="121" t="str">
        <f ca="1">_xlfn.XLOOKUP(G1961&amp;$X$2,BS_CONTROLE[CHAVE],BS_CONTROLE[Quantidade_11],"-")</f>
        <v>-</v>
      </c>
    </row>
    <row r="1962" spans="1:24" s="122" customFormat="1" hidden="1">
      <c r="A1962" s="118" t="str">
        <f>IF(FN_MC!Y1964="","*",FN_MC!Y1964)</f>
        <v>*</v>
      </c>
      <c r="B1962" s="118" t="str">
        <f>IF(FN_MC!X1964="","*",FN_MC!X1964)</f>
        <v>*</v>
      </c>
      <c r="C1962" s="118" t="str">
        <f>IF(FN_MC!Z1964="","*",FN_MC!Z1964)</f>
        <v>*</v>
      </c>
      <c r="D1962" s="119" t="str">
        <f>IF(FN_MC!S1964="","*",FN_MC!S1964)</f>
        <v>*</v>
      </c>
      <c r="E1962" s="119" t="str">
        <f>IF(FN_MC!T1964="","*",FN_MC!T1964)</f>
        <v>*</v>
      </c>
      <c r="F1962" s="119" t="str">
        <f>IF(FN_MC!B1964="","*",FN_MC!B1964)</f>
        <v>*</v>
      </c>
      <c r="G1962" s="119" t="str">
        <f>IF(FN_MC!D1964="","*",FN_MC!D1964)</f>
        <v>*</v>
      </c>
      <c r="H1962" s="119" t="str">
        <f>IF(FN_MC!F1964="","*",FN_MC!F1964)</f>
        <v>*</v>
      </c>
      <c r="I1962" s="119" t="str">
        <f>IF(FN_MC!H1964="","*",FN_MC!H1964)</f>
        <v>*</v>
      </c>
      <c r="J1962" s="119" t="str">
        <f>IF(FN_MC!I1964="","*",FN_MC!I1964)</f>
        <v>*</v>
      </c>
      <c r="K1962" s="119" t="str">
        <f>IF(FN_MC!M1964="","*",FN_MC!M1964)</f>
        <v>*</v>
      </c>
      <c r="L1962" s="119" t="str">
        <f>IF(FN_MC!N1964="","*",FN_MC!N1964)</f>
        <v>*</v>
      </c>
      <c r="M1962" s="120" t="str">
        <f>IF(FN_MC!J1964="","*",FN_MC!J1964)</f>
        <v>*</v>
      </c>
      <c r="N1962" s="120" t="str">
        <f>IF(FN_MC!K1964="","*",FN_MC!K1964)</f>
        <v>*</v>
      </c>
      <c r="O1962" s="120" t="str">
        <f>IF(FN_MC!L1964="","*",FN_MC!L1964)</f>
        <v>*</v>
      </c>
      <c r="P1962" s="120"/>
      <c r="Q1962" s="137" t="str">
        <f>IF(FN_MC!O1964="","*",FN_MC!O1964)</f>
        <v>*</v>
      </c>
      <c r="R1962" s="137" t="str">
        <f>IF(FN_MC!P1964="","*",FN_MC!P1964)</f>
        <v>*</v>
      </c>
      <c r="S1962" s="119" t="str">
        <f>IF(FN_MC!Q1966="","*",CONCATENATE(FN_MC!Q1966," ",FN_MC!R1966))</f>
        <v>*</v>
      </c>
      <c r="T1962" s="119" t="str">
        <f>IF(FN_MC!V1964="","*",FN_MC!V1964)</f>
        <v>*</v>
      </c>
      <c r="U1962" s="119" t="str">
        <f>IF(FN_MC!W1964="","*",FN_MC!W1964)</f>
        <v>*</v>
      </c>
      <c r="V1962" s="121" t="str">
        <f ca="1">_xlfn.XLOOKUP(G1962&amp;$V$2,BS_CONTROLE[CHAVE],BS_CONTROLE[Quantidade_11],"-")</f>
        <v>-</v>
      </c>
      <c r="W1962" s="121" t="str">
        <f ca="1">_xlfn.XLOOKUP(G1962&amp;$W$2,BS_CONTROLE[CHAVE],BS_CONTROLE[Quantidade_11],"-")</f>
        <v>-</v>
      </c>
      <c r="X1962" s="121" t="str">
        <f ca="1">_xlfn.XLOOKUP(G1962&amp;$X$2,BS_CONTROLE[CHAVE],BS_CONTROLE[Quantidade_11],"-")</f>
        <v>-</v>
      </c>
    </row>
    <row r="1963" spans="1:24" s="122" customFormat="1" hidden="1">
      <c r="A1963" s="160" t="str">
        <f>IF(FN_MC!Y1965="","*",FN_MC!Y1965)</f>
        <v>*</v>
      </c>
      <c r="B1963" s="160" t="str">
        <f>IF(FN_MC!X1965="","*",FN_MC!X1965)</f>
        <v>*</v>
      </c>
      <c r="C1963" s="160" t="str">
        <f>IF(FN_MC!Z1965="","*",FN_MC!Z1965)</f>
        <v>*</v>
      </c>
      <c r="D1963" s="161" t="str">
        <f>IF(FN_MC!S1965="","*",FN_MC!S1965)</f>
        <v>*</v>
      </c>
      <c r="E1963" s="161" t="str">
        <f>IF(FN_MC!T1965="","*",FN_MC!T1965)</f>
        <v>*</v>
      </c>
      <c r="F1963" s="161" t="str">
        <f>IF(FN_MC!B1965="","*",FN_MC!B1965)</f>
        <v>*</v>
      </c>
      <c r="G1963" s="161" t="str">
        <f>IF(FN_MC!D1965="","*",FN_MC!D1965)</f>
        <v>*</v>
      </c>
      <c r="H1963" s="161" t="str">
        <f>IF(FN_MC!F1965="","*",FN_MC!F1965)</f>
        <v>*</v>
      </c>
      <c r="I1963" s="161" t="str">
        <f>IF(FN_MC!H1965="","*",FN_MC!H1965)</f>
        <v>*</v>
      </c>
      <c r="J1963" s="161" t="str">
        <f>IF(FN_MC!I1965="","*",FN_MC!I1965)</f>
        <v>*</v>
      </c>
      <c r="K1963" s="161" t="str">
        <f>IF(FN_MC!M1965="","*",FN_MC!M1965)</f>
        <v>*</v>
      </c>
      <c r="L1963" s="161" t="str">
        <f>IF(FN_MC!N1965="","*",FN_MC!N1965)</f>
        <v>*</v>
      </c>
      <c r="M1963" s="162" t="str">
        <f>IF(FN_MC!J1965="","*",FN_MC!J1965)</f>
        <v>*</v>
      </c>
      <c r="N1963" s="162" t="str">
        <f>IF(FN_MC!K1965="","*",FN_MC!K1965)</f>
        <v>*</v>
      </c>
      <c r="O1963" s="162" t="str">
        <f>IF(FN_MC!L1965="","*",FN_MC!L1965)</f>
        <v>*</v>
      </c>
      <c r="P1963" s="162"/>
      <c r="Q1963" s="163" t="str">
        <f>IF(FN_MC!O1965="","*",FN_MC!O1965)</f>
        <v>*</v>
      </c>
      <c r="R1963" s="163" t="str">
        <f>IF(FN_MC!P1965="","*",FN_MC!P1965)</f>
        <v>*</v>
      </c>
      <c r="S1963" s="161" t="str">
        <f>IF(FN_MC!Q1967="","*",CONCATENATE(FN_MC!Q1967," ",FN_MC!R1967))</f>
        <v>*</v>
      </c>
      <c r="T1963" s="161" t="str">
        <f>IF(FN_MC!V1965="","*",FN_MC!V1965)</f>
        <v>*</v>
      </c>
      <c r="U1963" s="161" t="str">
        <f>IF(FN_MC!W1965="","*",FN_MC!W1965)</f>
        <v>*</v>
      </c>
      <c r="V1963" s="121" t="str">
        <f ca="1">_xlfn.XLOOKUP(G1963&amp;$V$2,BS_CONTROLE[CHAVE],BS_CONTROLE[Quantidade_11],"-")</f>
        <v>-</v>
      </c>
      <c r="W1963" s="121" t="str">
        <f ca="1">_xlfn.XLOOKUP(G1963&amp;$W$2,BS_CONTROLE[CHAVE],BS_CONTROLE[Quantidade_11],"-")</f>
        <v>-</v>
      </c>
      <c r="X1963" s="121" t="str">
        <f ca="1">_xlfn.XLOOKUP(G1963&amp;$X$2,BS_CONTROLE[CHAVE],BS_CONTROLE[Quantidade_11],"-")</f>
        <v>-</v>
      </c>
    </row>
    <row r="1964" spans="1:24" s="122" customFormat="1" hidden="1">
      <c r="A1964" s="160" t="str">
        <f>IF(FN_MC!Y1966="","*",FN_MC!Y1966)</f>
        <v>*</v>
      </c>
      <c r="B1964" s="160" t="str">
        <f>IF(FN_MC!X1966="","*",FN_MC!X1966)</f>
        <v>*</v>
      </c>
      <c r="C1964" s="160" t="str">
        <f>IF(FN_MC!Z1966="","*",FN_MC!Z1966)</f>
        <v>*</v>
      </c>
      <c r="D1964" s="161" t="str">
        <f>IF(FN_MC!S1966="","*",FN_MC!S1966)</f>
        <v>*</v>
      </c>
      <c r="E1964" s="161" t="str">
        <f>IF(FN_MC!T1966="","*",FN_MC!T1966)</f>
        <v>*</v>
      </c>
      <c r="F1964" s="161" t="str">
        <f>IF(FN_MC!B1966="","*",FN_MC!B1966)</f>
        <v>*</v>
      </c>
      <c r="G1964" s="161" t="str">
        <f>IF(FN_MC!D1966="","*",FN_MC!D1966)</f>
        <v>*</v>
      </c>
      <c r="H1964" s="161" t="str">
        <f>IF(FN_MC!F1966="","*",FN_MC!F1966)</f>
        <v>*</v>
      </c>
      <c r="I1964" s="161" t="str">
        <f>IF(FN_MC!H1966="","*",FN_MC!H1966)</f>
        <v>*</v>
      </c>
      <c r="J1964" s="161" t="str">
        <f>IF(FN_MC!I1966="","*",FN_MC!I1966)</f>
        <v>*</v>
      </c>
      <c r="K1964" s="161" t="str">
        <f>IF(FN_MC!M1966="","*",FN_MC!M1966)</f>
        <v>*</v>
      </c>
      <c r="L1964" s="161" t="str">
        <f>IF(FN_MC!N1966="","*",FN_MC!N1966)</f>
        <v>*</v>
      </c>
      <c r="M1964" s="162" t="str">
        <f>IF(FN_MC!J1966="","*",FN_MC!J1966)</f>
        <v>*</v>
      </c>
      <c r="N1964" s="162" t="str">
        <f>IF(FN_MC!K1966="","*",FN_MC!K1966)</f>
        <v>*</v>
      </c>
      <c r="O1964" s="162" t="str">
        <f>IF(FN_MC!L1966="","*",FN_MC!L1966)</f>
        <v>*</v>
      </c>
      <c r="P1964" s="162"/>
      <c r="Q1964" s="163" t="str">
        <f>IF(FN_MC!O1966="","*",FN_MC!O1966)</f>
        <v>*</v>
      </c>
      <c r="R1964" s="163" t="str">
        <f>IF(FN_MC!P1966="","*",FN_MC!P1966)</f>
        <v>*</v>
      </c>
      <c r="S1964" s="161" t="str">
        <f>IF(FN_MC!Q1968="","*",CONCATENATE(FN_MC!Q1968," ",FN_MC!R1968))</f>
        <v>*</v>
      </c>
      <c r="T1964" s="161" t="str">
        <f>IF(FN_MC!V1966="","*",FN_MC!V1966)</f>
        <v>*</v>
      </c>
      <c r="U1964" s="161" t="str">
        <f>IF(FN_MC!W1966="","*",FN_MC!W1966)</f>
        <v>*</v>
      </c>
      <c r="V1964" s="121" t="str">
        <f ca="1">_xlfn.XLOOKUP(G1964&amp;$V$2,BS_CONTROLE[CHAVE],BS_CONTROLE[Quantidade_11],"-")</f>
        <v>-</v>
      </c>
      <c r="W1964" s="121" t="str">
        <f ca="1">_xlfn.XLOOKUP(G1964&amp;$W$2,BS_CONTROLE[CHAVE],BS_CONTROLE[Quantidade_11],"-")</f>
        <v>-</v>
      </c>
      <c r="X1964" s="121" t="str">
        <f ca="1">_xlfn.XLOOKUP(G1964&amp;$X$2,BS_CONTROLE[CHAVE],BS_CONTROLE[Quantidade_11],"-")</f>
        <v>-</v>
      </c>
    </row>
    <row r="1965" spans="1:24" s="122" customFormat="1" hidden="1">
      <c r="A1965" s="118" t="str">
        <f>IF(FN_MC!Y1967="","*",FN_MC!Y1967)</f>
        <v>*</v>
      </c>
      <c r="B1965" s="118" t="str">
        <f>IF(FN_MC!X1967="","*",FN_MC!X1967)</f>
        <v>*</v>
      </c>
      <c r="C1965" s="118" t="str">
        <f>IF(FN_MC!Z1967="","*",FN_MC!Z1967)</f>
        <v>*</v>
      </c>
      <c r="D1965" s="119" t="str">
        <f>IF(FN_MC!S1967="","*",FN_MC!S1967)</f>
        <v>*</v>
      </c>
      <c r="E1965" s="119" t="str">
        <f>IF(FN_MC!T1967="","*",FN_MC!T1967)</f>
        <v>*</v>
      </c>
      <c r="F1965" s="119" t="str">
        <f>IF(FN_MC!B1967="","*",FN_MC!B1967)</f>
        <v>*</v>
      </c>
      <c r="G1965" s="119" t="str">
        <f>IF(FN_MC!D1967="","*",FN_MC!D1967)</f>
        <v>*</v>
      </c>
      <c r="H1965" s="119" t="str">
        <f>IF(FN_MC!F1967="","*",FN_MC!F1967)</f>
        <v>*</v>
      </c>
      <c r="I1965" s="119" t="str">
        <f>IF(FN_MC!H1967="","*",FN_MC!H1967)</f>
        <v>*</v>
      </c>
      <c r="J1965" s="119" t="str">
        <f>IF(FN_MC!I1967="","*",FN_MC!I1967)</f>
        <v>*</v>
      </c>
      <c r="K1965" s="119" t="str">
        <f>IF(FN_MC!M1967="","*",FN_MC!M1967)</f>
        <v>*</v>
      </c>
      <c r="L1965" s="119" t="str">
        <f>IF(FN_MC!N1967="","*",FN_MC!N1967)</f>
        <v>*</v>
      </c>
      <c r="M1965" s="120" t="str">
        <f>IF(FN_MC!J1967="","*",FN_MC!J1967)</f>
        <v>*</v>
      </c>
      <c r="N1965" s="120" t="str">
        <f>IF(FN_MC!K1967="","*",FN_MC!K1967)</f>
        <v>*</v>
      </c>
      <c r="O1965" s="120" t="str">
        <f>IF(FN_MC!L1967="","*",FN_MC!L1967)</f>
        <v>*</v>
      </c>
      <c r="P1965" s="120"/>
      <c r="Q1965" s="137" t="str">
        <f>IF(FN_MC!O1967="","*",FN_MC!O1967)</f>
        <v>*</v>
      </c>
      <c r="R1965" s="137" t="str">
        <f>IF(FN_MC!P1967="","*",FN_MC!P1967)</f>
        <v>*</v>
      </c>
      <c r="S1965" s="119" t="str">
        <f>IF(FN_MC!Q1969="","*",CONCATENATE(FN_MC!Q1969," ",FN_MC!R1969))</f>
        <v>*</v>
      </c>
      <c r="T1965" s="119" t="str">
        <f>IF(FN_MC!V1967="","*",FN_MC!V1967)</f>
        <v>*</v>
      </c>
      <c r="U1965" s="119" t="str">
        <f>IF(FN_MC!W1967="","*",FN_MC!W1967)</f>
        <v>*</v>
      </c>
      <c r="V1965" s="121" t="str">
        <f ca="1">_xlfn.XLOOKUP(G1965&amp;$V$2,BS_CONTROLE[CHAVE],BS_CONTROLE[Quantidade_11],"-")</f>
        <v>-</v>
      </c>
      <c r="W1965" s="121" t="str">
        <f ca="1">_xlfn.XLOOKUP(G1965&amp;$W$2,BS_CONTROLE[CHAVE],BS_CONTROLE[Quantidade_11],"-")</f>
        <v>-</v>
      </c>
      <c r="X1965" s="121" t="str">
        <f ca="1">_xlfn.XLOOKUP(G1965&amp;$X$2,BS_CONTROLE[CHAVE],BS_CONTROLE[Quantidade_11],"-")</f>
        <v>-</v>
      </c>
    </row>
    <row r="1966" spans="1:24" s="122" customFormat="1" hidden="1">
      <c r="A1966" s="160" t="str">
        <f>IF(FN_MC!Y1968="","*",FN_MC!Y1968)</f>
        <v>*</v>
      </c>
      <c r="B1966" s="160" t="str">
        <f>IF(FN_MC!X1968="","*",FN_MC!X1968)</f>
        <v>*</v>
      </c>
      <c r="C1966" s="160" t="str">
        <f>IF(FN_MC!Z1968="","*",FN_MC!Z1968)</f>
        <v>*</v>
      </c>
      <c r="D1966" s="161" t="str">
        <f>IF(FN_MC!S1968="","*",FN_MC!S1968)</f>
        <v>*</v>
      </c>
      <c r="E1966" s="161" t="str">
        <f>IF(FN_MC!T1968="","*",FN_MC!T1968)</f>
        <v>*</v>
      </c>
      <c r="F1966" s="161" t="str">
        <f>IF(FN_MC!B1968="","*",FN_MC!B1968)</f>
        <v>*</v>
      </c>
      <c r="G1966" s="161" t="str">
        <f>IF(FN_MC!D1968="","*",FN_MC!D1968)</f>
        <v>*</v>
      </c>
      <c r="H1966" s="161" t="str">
        <f>IF(FN_MC!F1968="","*",FN_MC!F1968)</f>
        <v>*</v>
      </c>
      <c r="I1966" s="161" t="str">
        <f>IF(FN_MC!H1968="","*",FN_MC!H1968)</f>
        <v>*</v>
      </c>
      <c r="J1966" s="161" t="str">
        <f>IF(FN_MC!I1968="","*",FN_MC!I1968)</f>
        <v>*</v>
      </c>
      <c r="K1966" s="161" t="str">
        <f>IF(FN_MC!M1968="","*",FN_MC!M1968)</f>
        <v>*</v>
      </c>
      <c r="L1966" s="161" t="str">
        <f>IF(FN_MC!N1968="","*",FN_MC!N1968)</f>
        <v>*</v>
      </c>
      <c r="M1966" s="162" t="str">
        <f>IF(FN_MC!J1968="","*",FN_MC!J1968)</f>
        <v>*</v>
      </c>
      <c r="N1966" s="162" t="str">
        <f>IF(FN_MC!K1968="","*",FN_MC!K1968)</f>
        <v>*</v>
      </c>
      <c r="O1966" s="162" t="str">
        <f>IF(FN_MC!L1968="","*",FN_MC!L1968)</f>
        <v>*</v>
      </c>
      <c r="P1966" s="162"/>
      <c r="Q1966" s="163" t="str">
        <f>IF(FN_MC!O1968="","*",FN_MC!O1968)</f>
        <v>*</v>
      </c>
      <c r="R1966" s="163" t="str">
        <f>IF(FN_MC!P1968="","*",FN_MC!P1968)</f>
        <v>*</v>
      </c>
      <c r="S1966" s="161" t="str">
        <f>IF(FN_MC!Q1970="","*",CONCATENATE(FN_MC!Q1970," ",FN_MC!R1970))</f>
        <v>*</v>
      </c>
      <c r="T1966" s="161" t="str">
        <f>IF(FN_MC!V1968="","*",FN_MC!V1968)</f>
        <v>*</v>
      </c>
      <c r="U1966" s="161" t="str">
        <f>IF(FN_MC!W1968="","*",FN_MC!W1968)</f>
        <v>*</v>
      </c>
      <c r="V1966" s="121" t="str">
        <f ca="1">_xlfn.XLOOKUP(G1966&amp;$V$2,BS_CONTROLE[CHAVE],BS_CONTROLE[Quantidade_11],"-")</f>
        <v>-</v>
      </c>
      <c r="W1966" s="121" t="str">
        <f ca="1">_xlfn.XLOOKUP(G1966&amp;$W$2,BS_CONTROLE[CHAVE],BS_CONTROLE[Quantidade_11],"-")</f>
        <v>-</v>
      </c>
      <c r="X1966" s="121" t="str">
        <f ca="1">_xlfn.XLOOKUP(G1966&amp;$X$2,BS_CONTROLE[CHAVE],BS_CONTROLE[Quantidade_11],"-")</f>
        <v>-</v>
      </c>
    </row>
    <row r="1967" spans="1:24" s="122" customFormat="1" hidden="1">
      <c r="A1967" s="160" t="str">
        <f>IF(FN_MC!Y1969="","*",FN_MC!Y1969)</f>
        <v>*</v>
      </c>
      <c r="B1967" s="160" t="str">
        <f>IF(FN_MC!X1969="","*",FN_MC!X1969)</f>
        <v>*</v>
      </c>
      <c r="C1967" s="160" t="str">
        <f>IF(FN_MC!Z1969="","*",FN_MC!Z1969)</f>
        <v>*</v>
      </c>
      <c r="D1967" s="161" t="str">
        <f>IF(FN_MC!S1969="","*",FN_MC!S1969)</f>
        <v>*</v>
      </c>
      <c r="E1967" s="161" t="str">
        <f>IF(FN_MC!T1969="","*",FN_MC!T1969)</f>
        <v>*</v>
      </c>
      <c r="F1967" s="161" t="str">
        <f>IF(FN_MC!B1969="","*",FN_MC!B1969)</f>
        <v>*</v>
      </c>
      <c r="G1967" s="161" t="str">
        <f>IF(FN_MC!D1969="","*",FN_MC!D1969)</f>
        <v>*</v>
      </c>
      <c r="H1967" s="161" t="str">
        <f>IF(FN_MC!F1969="","*",FN_MC!F1969)</f>
        <v>*</v>
      </c>
      <c r="I1967" s="161" t="str">
        <f>IF(FN_MC!H1969="","*",FN_MC!H1969)</f>
        <v>*</v>
      </c>
      <c r="J1967" s="161" t="str">
        <f>IF(FN_MC!I1969="","*",FN_MC!I1969)</f>
        <v>*</v>
      </c>
      <c r="K1967" s="161" t="str">
        <f>IF(FN_MC!M1969="","*",FN_MC!M1969)</f>
        <v>*</v>
      </c>
      <c r="L1967" s="161" t="str">
        <f>IF(FN_MC!N1969="","*",FN_MC!N1969)</f>
        <v>*</v>
      </c>
      <c r="M1967" s="162" t="str">
        <f>IF(FN_MC!J1969="","*",FN_MC!J1969)</f>
        <v>*</v>
      </c>
      <c r="N1967" s="162" t="str">
        <f>IF(FN_MC!K1969="","*",FN_MC!K1969)</f>
        <v>*</v>
      </c>
      <c r="O1967" s="162" t="str">
        <f>IF(FN_MC!L1969="","*",FN_MC!L1969)</f>
        <v>*</v>
      </c>
      <c r="P1967" s="162"/>
      <c r="Q1967" s="163" t="str">
        <f>IF(FN_MC!O1969="","*",FN_MC!O1969)</f>
        <v>*</v>
      </c>
      <c r="R1967" s="163" t="str">
        <f>IF(FN_MC!P1969="","*",FN_MC!P1969)</f>
        <v>*</v>
      </c>
      <c r="S1967" s="161" t="str">
        <f>IF(FN_MC!Q1971="","*",CONCATENATE(FN_MC!Q1971," ",FN_MC!R1971))</f>
        <v>*</v>
      </c>
      <c r="T1967" s="161" t="str">
        <f>IF(FN_MC!V1969="","*",FN_MC!V1969)</f>
        <v>*</v>
      </c>
      <c r="U1967" s="161" t="str">
        <f>IF(FN_MC!W1969="","*",FN_MC!W1969)</f>
        <v>*</v>
      </c>
      <c r="V1967" s="121" t="str">
        <f ca="1">_xlfn.XLOOKUP(G1967&amp;$V$2,BS_CONTROLE[CHAVE],BS_CONTROLE[Quantidade_11],"-")</f>
        <v>-</v>
      </c>
      <c r="W1967" s="121" t="str">
        <f ca="1">_xlfn.XLOOKUP(G1967&amp;$W$2,BS_CONTROLE[CHAVE],BS_CONTROLE[Quantidade_11],"-")</f>
        <v>-</v>
      </c>
      <c r="X1967" s="121" t="str">
        <f ca="1">_xlfn.XLOOKUP(G1967&amp;$X$2,BS_CONTROLE[CHAVE],BS_CONTROLE[Quantidade_11],"-")</f>
        <v>-</v>
      </c>
    </row>
    <row r="1968" spans="1:24" s="122" customFormat="1" hidden="1">
      <c r="A1968" s="118" t="str">
        <f>IF(FN_MC!Y1970="","*",FN_MC!Y1970)</f>
        <v>*</v>
      </c>
      <c r="B1968" s="118" t="str">
        <f>IF(FN_MC!X1970="","*",FN_MC!X1970)</f>
        <v>*</v>
      </c>
      <c r="C1968" s="118" t="str">
        <f>IF(FN_MC!Z1970="","*",FN_MC!Z1970)</f>
        <v>*</v>
      </c>
      <c r="D1968" s="119" t="str">
        <f>IF(FN_MC!S1970="","*",FN_MC!S1970)</f>
        <v>*</v>
      </c>
      <c r="E1968" s="119" t="str">
        <f>IF(FN_MC!T1970="","*",FN_MC!T1970)</f>
        <v>*</v>
      </c>
      <c r="F1968" s="119" t="str">
        <f>IF(FN_MC!B1970="","*",FN_MC!B1970)</f>
        <v>*</v>
      </c>
      <c r="G1968" s="119" t="str">
        <f>IF(FN_MC!D1970="","*",FN_MC!D1970)</f>
        <v>*</v>
      </c>
      <c r="H1968" s="119" t="str">
        <f>IF(FN_MC!F1970="","*",FN_MC!F1970)</f>
        <v>*</v>
      </c>
      <c r="I1968" s="119" t="str">
        <f>IF(FN_MC!H1970="","*",FN_MC!H1970)</f>
        <v>*</v>
      </c>
      <c r="J1968" s="119" t="str">
        <f>IF(FN_MC!I1970="","*",FN_MC!I1970)</f>
        <v>*</v>
      </c>
      <c r="K1968" s="119" t="str">
        <f>IF(FN_MC!M1970="","*",FN_MC!M1970)</f>
        <v>*</v>
      </c>
      <c r="L1968" s="119" t="str">
        <f>IF(FN_MC!N1970="","*",FN_MC!N1970)</f>
        <v>*</v>
      </c>
      <c r="M1968" s="120" t="str">
        <f>IF(FN_MC!J1970="","*",FN_MC!J1970)</f>
        <v>*</v>
      </c>
      <c r="N1968" s="120" t="str">
        <f>IF(FN_MC!K1970="","*",FN_MC!K1970)</f>
        <v>*</v>
      </c>
      <c r="O1968" s="120" t="str">
        <f>IF(FN_MC!L1970="","*",FN_MC!L1970)</f>
        <v>*</v>
      </c>
      <c r="P1968" s="120"/>
      <c r="Q1968" s="137" t="str">
        <f>IF(FN_MC!O1970="","*",FN_MC!O1970)</f>
        <v>*</v>
      </c>
      <c r="R1968" s="137" t="str">
        <f>IF(FN_MC!P1970="","*",FN_MC!P1970)</f>
        <v>*</v>
      </c>
      <c r="S1968" s="119" t="str">
        <f>IF(FN_MC!Q1972="","*",CONCATENATE(FN_MC!Q1972," ",FN_MC!R1972))</f>
        <v>*</v>
      </c>
      <c r="T1968" s="119" t="str">
        <f>IF(FN_MC!V1970="","*",FN_MC!V1970)</f>
        <v>*</v>
      </c>
      <c r="U1968" s="119" t="str">
        <f>IF(FN_MC!W1970="","*",FN_MC!W1970)</f>
        <v>*</v>
      </c>
      <c r="V1968" s="121" t="str">
        <f ca="1">_xlfn.XLOOKUP(G1968&amp;$V$2,BS_CONTROLE[CHAVE],BS_CONTROLE[Quantidade_11],"-")</f>
        <v>-</v>
      </c>
      <c r="W1968" s="121" t="str">
        <f ca="1">_xlfn.XLOOKUP(G1968&amp;$W$2,BS_CONTROLE[CHAVE],BS_CONTROLE[Quantidade_11],"-")</f>
        <v>-</v>
      </c>
      <c r="X1968" s="121" t="str">
        <f ca="1">_xlfn.XLOOKUP(G1968&amp;$X$2,BS_CONTROLE[CHAVE],BS_CONTROLE[Quantidade_11],"-")</f>
        <v>-</v>
      </c>
    </row>
    <row r="1969" spans="1:24" s="122" customFormat="1" hidden="1">
      <c r="A1969" s="160" t="str">
        <f>IF(FN_MC!Y1971="","*",FN_MC!Y1971)</f>
        <v>*</v>
      </c>
      <c r="B1969" s="160" t="str">
        <f>IF(FN_MC!X1971="","*",FN_MC!X1971)</f>
        <v>*</v>
      </c>
      <c r="C1969" s="160" t="str">
        <f>IF(FN_MC!Z1971="","*",FN_MC!Z1971)</f>
        <v>*</v>
      </c>
      <c r="D1969" s="161" t="str">
        <f>IF(FN_MC!S1971="","*",FN_MC!S1971)</f>
        <v>*</v>
      </c>
      <c r="E1969" s="161" t="str">
        <f>IF(FN_MC!T1971="","*",FN_MC!T1971)</f>
        <v>*</v>
      </c>
      <c r="F1969" s="161" t="str">
        <f>IF(FN_MC!B1971="","*",FN_MC!B1971)</f>
        <v>*</v>
      </c>
      <c r="G1969" s="161" t="str">
        <f>IF(FN_MC!D1971="","*",FN_MC!D1971)</f>
        <v>*</v>
      </c>
      <c r="H1969" s="161" t="str">
        <f>IF(FN_MC!F1971="","*",FN_MC!F1971)</f>
        <v>*</v>
      </c>
      <c r="I1969" s="161" t="str">
        <f>IF(FN_MC!H1971="","*",FN_MC!H1971)</f>
        <v>*</v>
      </c>
      <c r="J1969" s="161" t="str">
        <f>IF(FN_MC!I1971="","*",FN_MC!I1971)</f>
        <v>*</v>
      </c>
      <c r="K1969" s="161" t="str">
        <f>IF(FN_MC!M1971="","*",FN_MC!M1971)</f>
        <v>*</v>
      </c>
      <c r="L1969" s="161" t="str">
        <f>IF(FN_MC!N1971="","*",FN_MC!N1971)</f>
        <v>*</v>
      </c>
      <c r="M1969" s="162" t="str">
        <f>IF(FN_MC!J1971="","*",FN_MC!J1971)</f>
        <v>*</v>
      </c>
      <c r="N1969" s="162" t="str">
        <f>IF(FN_MC!K1971="","*",FN_MC!K1971)</f>
        <v>*</v>
      </c>
      <c r="O1969" s="162" t="str">
        <f>IF(FN_MC!L1971="","*",FN_MC!L1971)</f>
        <v>*</v>
      </c>
      <c r="P1969" s="162"/>
      <c r="Q1969" s="163" t="str">
        <f>IF(FN_MC!O1971="","*",FN_MC!O1971)</f>
        <v>*</v>
      </c>
      <c r="R1969" s="163" t="str">
        <f>IF(FN_MC!P1971="","*",FN_MC!P1971)</f>
        <v>*</v>
      </c>
      <c r="S1969" s="161" t="str">
        <f>IF(FN_MC!Q1973="","*",CONCATENATE(FN_MC!Q1973," ",FN_MC!R1973))</f>
        <v>*</v>
      </c>
      <c r="T1969" s="161" t="str">
        <f>IF(FN_MC!V1971="","*",FN_MC!V1971)</f>
        <v>*</v>
      </c>
      <c r="U1969" s="161" t="str">
        <f>IF(FN_MC!W1971="","*",FN_MC!W1971)</f>
        <v>*</v>
      </c>
      <c r="V1969" s="121" t="str">
        <f ca="1">_xlfn.XLOOKUP(G1969&amp;$V$2,BS_CONTROLE[CHAVE],BS_CONTROLE[Quantidade_11],"-")</f>
        <v>-</v>
      </c>
      <c r="W1969" s="121" t="str">
        <f ca="1">_xlfn.XLOOKUP(G1969&amp;$W$2,BS_CONTROLE[CHAVE],BS_CONTROLE[Quantidade_11],"-")</f>
        <v>-</v>
      </c>
      <c r="X1969" s="121" t="str">
        <f ca="1">_xlfn.XLOOKUP(G1969&amp;$X$2,BS_CONTROLE[CHAVE],BS_CONTROLE[Quantidade_11],"-")</f>
        <v>-</v>
      </c>
    </row>
    <row r="1970" spans="1:24" s="122" customFormat="1" hidden="1">
      <c r="A1970" s="160" t="str">
        <f>IF(FN_MC!Y1972="","*",FN_MC!Y1972)</f>
        <v>*</v>
      </c>
      <c r="B1970" s="160" t="str">
        <f>IF(FN_MC!X1972="","*",FN_MC!X1972)</f>
        <v>*</v>
      </c>
      <c r="C1970" s="160" t="str">
        <f>IF(FN_MC!Z1972="","*",FN_MC!Z1972)</f>
        <v>*</v>
      </c>
      <c r="D1970" s="161" t="str">
        <f>IF(FN_MC!S1972="","*",FN_MC!S1972)</f>
        <v>*</v>
      </c>
      <c r="E1970" s="161" t="str">
        <f>IF(FN_MC!T1972="","*",FN_MC!T1972)</f>
        <v>*</v>
      </c>
      <c r="F1970" s="161" t="str">
        <f>IF(FN_MC!B1972="","*",FN_MC!B1972)</f>
        <v>*</v>
      </c>
      <c r="G1970" s="161" t="str">
        <f>IF(FN_MC!D1972="","*",FN_MC!D1972)</f>
        <v>*</v>
      </c>
      <c r="H1970" s="161" t="str">
        <f>IF(FN_MC!F1972="","*",FN_MC!F1972)</f>
        <v>*</v>
      </c>
      <c r="I1970" s="161" t="str">
        <f>IF(FN_MC!H1972="","*",FN_MC!H1972)</f>
        <v>*</v>
      </c>
      <c r="J1970" s="161" t="str">
        <f>IF(FN_MC!I1972="","*",FN_MC!I1972)</f>
        <v>*</v>
      </c>
      <c r="K1970" s="161" t="str">
        <f>IF(FN_MC!M1972="","*",FN_MC!M1972)</f>
        <v>*</v>
      </c>
      <c r="L1970" s="161" t="str">
        <f>IF(FN_MC!N1972="","*",FN_MC!N1972)</f>
        <v>*</v>
      </c>
      <c r="M1970" s="162" t="str">
        <f>IF(FN_MC!J1972="","*",FN_MC!J1972)</f>
        <v>*</v>
      </c>
      <c r="N1970" s="162" t="str">
        <f>IF(FN_MC!K1972="","*",FN_MC!K1972)</f>
        <v>*</v>
      </c>
      <c r="O1970" s="162" t="str">
        <f>IF(FN_MC!L1972="","*",FN_MC!L1972)</f>
        <v>*</v>
      </c>
      <c r="P1970" s="162"/>
      <c r="Q1970" s="163" t="str">
        <f>IF(FN_MC!O1972="","*",FN_MC!O1972)</f>
        <v>*</v>
      </c>
      <c r="R1970" s="163" t="str">
        <f>IF(FN_MC!P1972="","*",FN_MC!P1972)</f>
        <v>*</v>
      </c>
      <c r="S1970" s="161" t="str">
        <f>IF(FN_MC!Q1974="","*",CONCATENATE(FN_MC!Q1974," ",FN_MC!R1974))</f>
        <v>*</v>
      </c>
      <c r="T1970" s="161" t="str">
        <f>IF(FN_MC!V1972="","*",FN_MC!V1972)</f>
        <v>*</v>
      </c>
      <c r="U1970" s="161" t="str">
        <f>IF(FN_MC!W1972="","*",FN_MC!W1972)</f>
        <v>*</v>
      </c>
      <c r="V1970" s="121" t="str">
        <f ca="1">_xlfn.XLOOKUP(G1970&amp;$V$2,BS_CONTROLE[CHAVE],BS_CONTROLE[Quantidade_11],"-")</f>
        <v>-</v>
      </c>
      <c r="W1970" s="121" t="str">
        <f ca="1">_xlfn.XLOOKUP(G1970&amp;$W$2,BS_CONTROLE[CHAVE],BS_CONTROLE[Quantidade_11],"-")</f>
        <v>-</v>
      </c>
      <c r="X1970" s="121" t="str">
        <f ca="1">_xlfn.XLOOKUP(G1970&amp;$X$2,BS_CONTROLE[CHAVE],BS_CONTROLE[Quantidade_11],"-")</f>
        <v>-</v>
      </c>
    </row>
    <row r="1971" spans="1:24" s="122" customFormat="1" hidden="1">
      <c r="A1971" s="118" t="str">
        <f>IF(FN_MC!Y1973="","*",FN_MC!Y1973)</f>
        <v>*</v>
      </c>
      <c r="B1971" s="118" t="str">
        <f>IF(FN_MC!X1973="","*",FN_MC!X1973)</f>
        <v>*</v>
      </c>
      <c r="C1971" s="118" t="str">
        <f>IF(FN_MC!Z1973="","*",FN_MC!Z1973)</f>
        <v>*</v>
      </c>
      <c r="D1971" s="119" t="str">
        <f>IF(FN_MC!S1973="","*",FN_MC!S1973)</f>
        <v>*</v>
      </c>
      <c r="E1971" s="119" t="str">
        <f>IF(FN_MC!T1973="","*",FN_MC!T1973)</f>
        <v>*</v>
      </c>
      <c r="F1971" s="119" t="str">
        <f>IF(FN_MC!B1973="","*",FN_MC!B1973)</f>
        <v>*</v>
      </c>
      <c r="G1971" s="119" t="str">
        <f>IF(FN_MC!D1973="","*",FN_MC!D1973)</f>
        <v>*</v>
      </c>
      <c r="H1971" s="119" t="str">
        <f>IF(FN_MC!F1973="","*",FN_MC!F1973)</f>
        <v>*</v>
      </c>
      <c r="I1971" s="119" t="str">
        <f>IF(FN_MC!H1973="","*",FN_MC!H1973)</f>
        <v>*</v>
      </c>
      <c r="J1971" s="119" t="str">
        <f>IF(FN_MC!I1973="","*",FN_MC!I1973)</f>
        <v>*</v>
      </c>
      <c r="K1971" s="119" t="str">
        <f>IF(FN_MC!M1973="","*",FN_MC!M1973)</f>
        <v>*</v>
      </c>
      <c r="L1971" s="119" t="str">
        <f>IF(FN_MC!N1973="","*",FN_MC!N1973)</f>
        <v>*</v>
      </c>
      <c r="M1971" s="120" t="str">
        <f>IF(FN_MC!J1973="","*",FN_MC!J1973)</f>
        <v>*</v>
      </c>
      <c r="N1971" s="120" t="str">
        <f>IF(FN_MC!K1973="","*",FN_MC!K1973)</f>
        <v>*</v>
      </c>
      <c r="O1971" s="120" t="str">
        <f>IF(FN_MC!L1973="","*",FN_MC!L1973)</f>
        <v>*</v>
      </c>
      <c r="P1971" s="120"/>
      <c r="Q1971" s="137" t="str">
        <f>IF(FN_MC!O1973="","*",FN_MC!O1973)</f>
        <v>*</v>
      </c>
      <c r="R1971" s="137" t="str">
        <f>IF(FN_MC!P1973="","*",FN_MC!P1973)</f>
        <v>*</v>
      </c>
      <c r="S1971" s="119" t="str">
        <f>IF(FN_MC!Q1975="","*",CONCATENATE(FN_MC!Q1975," ",FN_MC!R1975))</f>
        <v>*</v>
      </c>
      <c r="T1971" s="119" t="str">
        <f>IF(FN_MC!V1973="","*",FN_MC!V1973)</f>
        <v>*</v>
      </c>
      <c r="U1971" s="119" t="str">
        <f>IF(FN_MC!W1973="","*",FN_MC!W1973)</f>
        <v>*</v>
      </c>
      <c r="V1971" s="121" t="str">
        <f ca="1">_xlfn.XLOOKUP(G1971&amp;$V$2,BS_CONTROLE[CHAVE],BS_CONTROLE[Quantidade_11],"-")</f>
        <v>-</v>
      </c>
      <c r="W1971" s="121" t="str">
        <f ca="1">_xlfn.XLOOKUP(G1971&amp;$W$2,BS_CONTROLE[CHAVE],BS_CONTROLE[Quantidade_11],"-")</f>
        <v>-</v>
      </c>
      <c r="X1971" s="121" t="str">
        <f ca="1">_xlfn.XLOOKUP(G1971&amp;$X$2,BS_CONTROLE[CHAVE],BS_CONTROLE[Quantidade_11],"-")</f>
        <v>-</v>
      </c>
    </row>
    <row r="1972" spans="1:24" s="122" customFormat="1" hidden="1">
      <c r="A1972" s="160" t="str">
        <f>IF(FN_MC!Y1974="","*",FN_MC!Y1974)</f>
        <v>*</v>
      </c>
      <c r="B1972" s="160" t="str">
        <f>IF(FN_MC!X1974="","*",FN_MC!X1974)</f>
        <v>*</v>
      </c>
      <c r="C1972" s="160" t="str">
        <f>IF(FN_MC!Z1974="","*",FN_MC!Z1974)</f>
        <v>*</v>
      </c>
      <c r="D1972" s="161" t="str">
        <f>IF(FN_MC!S1974="","*",FN_MC!S1974)</f>
        <v>*</v>
      </c>
      <c r="E1972" s="161" t="str">
        <f>IF(FN_MC!T1974="","*",FN_MC!T1974)</f>
        <v>*</v>
      </c>
      <c r="F1972" s="161" t="str">
        <f>IF(FN_MC!B1974="","*",FN_MC!B1974)</f>
        <v>*</v>
      </c>
      <c r="G1972" s="161" t="str">
        <f>IF(FN_MC!D1974="","*",FN_MC!D1974)</f>
        <v>*</v>
      </c>
      <c r="H1972" s="161" t="str">
        <f>IF(FN_MC!F1974="","*",FN_MC!F1974)</f>
        <v>*</v>
      </c>
      <c r="I1972" s="161" t="str">
        <f>IF(FN_MC!H1974="","*",FN_MC!H1974)</f>
        <v>*</v>
      </c>
      <c r="J1972" s="161" t="str">
        <f>IF(FN_MC!I1974="","*",FN_MC!I1974)</f>
        <v>*</v>
      </c>
      <c r="K1972" s="161" t="str">
        <f>IF(FN_MC!M1974="","*",FN_MC!M1974)</f>
        <v>*</v>
      </c>
      <c r="L1972" s="161" t="str">
        <f>IF(FN_MC!N1974="","*",FN_MC!N1974)</f>
        <v>*</v>
      </c>
      <c r="M1972" s="162" t="str">
        <f>IF(FN_MC!J1974="","*",FN_MC!J1974)</f>
        <v>*</v>
      </c>
      <c r="N1972" s="162" t="str">
        <f>IF(FN_MC!K1974="","*",FN_MC!K1974)</f>
        <v>*</v>
      </c>
      <c r="O1972" s="162" t="str">
        <f>IF(FN_MC!L1974="","*",FN_MC!L1974)</f>
        <v>*</v>
      </c>
      <c r="P1972" s="162"/>
      <c r="Q1972" s="163" t="str">
        <f>IF(FN_MC!O1974="","*",FN_MC!O1974)</f>
        <v>*</v>
      </c>
      <c r="R1972" s="163" t="str">
        <f>IF(FN_MC!P1974="","*",FN_MC!P1974)</f>
        <v>*</v>
      </c>
      <c r="S1972" s="161" t="str">
        <f>IF(FN_MC!Q1976="","*",CONCATENATE(FN_MC!Q1976," ",FN_MC!R1976))</f>
        <v>*</v>
      </c>
      <c r="T1972" s="161" t="str">
        <f>IF(FN_MC!V1974="","*",FN_MC!V1974)</f>
        <v>*</v>
      </c>
      <c r="U1972" s="161" t="str">
        <f>IF(FN_MC!W1974="","*",FN_MC!W1974)</f>
        <v>*</v>
      </c>
      <c r="V1972" s="121" t="str">
        <f ca="1">_xlfn.XLOOKUP(G1972&amp;$V$2,BS_CONTROLE[CHAVE],BS_CONTROLE[Quantidade_11],"-")</f>
        <v>-</v>
      </c>
      <c r="W1972" s="121" t="str">
        <f ca="1">_xlfn.XLOOKUP(G1972&amp;$W$2,BS_CONTROLE[CHAVE],BS_CONTROLE[Quantidade_11],"-")</f>
        <v>-</v>
      </c>
      <c r="X1972" s="121" t="str">
        <f ca="1">_xlfn.XLOOKUP(G1972&amp;$X$2,BS_CONTROLE[CHAVE],BS_CONTROLE[Quantidade_11],"-")</f>
        <v>-</v>
      </c>
    </row>
    <row r="1973" spans="1:24" s="122" customFormat="1" hidden="1">
      <c r="A1973" s="160" t="str">
        <f>IF(FN_MC!Y1975="","*",FN_MC!Y1975)</f>
        <v>*</v>
      </c>
      <c r="B1973" s="160" t="str">
        <f>IF(FN_MC!X1975="","*",FN_MC!X1975)</f>
        <v>*</v>
      </c>
      <c r="C1973" s="160" t="str">
        <f>IF(FN_MC!Z1975="","*",FN_MC!Z1975)</f>
        <v>*</v>
      </c>
      <c r="D1973" s="161" t="str">
        <f>IF(FN_MC!S1975="","*",FN_MC!S1975)</f>
        <v>*</v>
      </c>
      <c r="E1973" s="161" t="str">
        <f>IF(FN_MC!T1975="","*",FN_MC!T1975)</f>
        <v>*</v>
      </c>
      <c r="F1973" s="161" t="str">
        <f>IF(FN_MC!B1975="","*",FN_MC!B1975)</f>
        <v>*</v>
      </c>
      <c r="G1973" s="161" t="str">
        <f>IF(FN_MC!D1975="","*",FN_MC!D1975)</f>
        <v>*</v>
      </c>
      <c r="H1973" s="161" t="str">
        <f>IF(FN_MC!F1975="","*",FN_MC!F1975)</f>
        <v>*</v>
      </c>
      <c r="I1973" s="161" t="str">
        <f>IF(FN_MC!H1975="","*",FN_MC!H1975)</f>
        <v>*</v>
      </c>
      <c r="J1973" s="161" t="str">
        <f>IF(FN_MC!I1975="","*",FN_MC!I1975)</f>
        <v>*</v>
      </c>
      <c r="K1973" s="161" t="str">
        <f>IF(FN_MC!M1975="","*",FN_MC!M1975)</f>
        <v>*</v>
      </c>
      <c r="L1973" s="161" t="str">
        <f>IF(FN_MC!N1975="","*",FN_MC!N1975)</f>
        <v>*</v>
      </c>
      <c r="M1973" s="162" t="str">
        <f>IF(FN_MC!J1975="","*",FN_MC!J1975)</f>
        <v>*</v>
      </c>
      <c r="N1973" s="162" t="str">
        <f>IF(FN_MC!K1975="","*",FN_MC!K1975)</f>
        <v>*</v>
      </c>
      <c r="O1973" s="162" t="str">
        <f>IF(FN_MC!L1975="","*",FN_MC!L1975)</f>
        <v>*</v>
      </c>
      <c r="P1973" s="162"/>
      <c r="Q1973" s="163" t="str">
        <f>IF(FN_MC!O1975="","*",FN_MC!O1975)</f>
        <v>*</v>
      </c>
      <c r="R1973" s="163" t="str">
        <f>IF(FN_MC!P1975="","*",FN_MC!P1975)</f>
        <v>*</v>
      </c>
      <c r="S1973" s="161" t="str">
        <f>IF(FN_MC!Q1977="","*",CONCATENATE(FN_MC!Q1977," ",FN_MC!R1977))</f>
        <v>*</v>
      </c>
      <c r="T1973" s="161" t="str">
        <f>IF(FN_MC!V1975="","*",FN_MC!V1975)</f>
        <v>*</v>
      </c>
      <c r="U1973" s="161" t="str">
        <f>IF(FN_MC!W1975="","*",FN_MC!W1975)</f>
        <v>*</v>
      </c>
      <c r="V1973" s="121" t="str">
        <f ca="1">_xlfn.XLOOKUP(G1973&amp;$V$2,BS_CONTROLE[CHAVE],BS_CONTROLE[Quantidade_11],"-")</f>
        <v>-</v>
      </c>
      <c r="W1973" s="121" t="str">
        <f ca="1">_xlfn.XLOOKUP(G1973&amp;$W$2,BS_CONTROLE[CHAVE],BS_CONTROLE[Quantidade_11],"-")</f>
        <v>-</v>
      </c>
      <c r="X1973" s="121" t="str">
        <f ca="1">_xlfn.XLOOKUP(G1973&amp;$X$2,BS_CONTROLE[CHAVE],BS_CONTROLE[Quantidade_11],"-")</f>
        <v>-</v>
      </c>
    </row>
    <row r="1974" spans="1:24" s="122" customFormat="1" hidden="1">
      <c r="A1974" s="118" t="str">
        <f>IF(FN_MC!Y1976="","*",FN_MC!Y1976)</f>
        <v>*</v>
      </c>
      <c r="B1974" s="118" t="str">
        <f>IF(FN_MC!X1976="","*",FN_MC!X1976)</f>
        <v>*</v>
      </c>
      <c r="C1974" s="118" t="str">
        <f>IF(FN_MC!Z1976="","*",FN_MC!Z1976)</f>
        <v>*</v>
      </c>
      <c r="D1974" s="119" t="str">
        <f>IF(FN_MC!S1976="","*",FN_MC!S1976)</f>
        <v>*</v>
      </c>
      <c r="E1974" s="119" t="str">
        <f>IF(FN_MC!T1976="","*",FN_MC!T1976)</f>
        <v>*</v>
      </c>
      <c r="F1974" s="119" t="str">
        <f>IF(FN_MC!B1976="","*",FN_MC!B1976)</f>
        <v>*</v>
      </c>
      <c r="G1974" s="119" t="str">
        <f>IF(FN_MC!D1976="","*",FN_MC!D1976)</f>
        <v>*</v>
      </c>
      <c r="H1974" s="119" t="str">
        <f>IF(FN_MC!F1976="","*",FN_MC!F1976)</f>
        <v>*</v>
      </c>
      <c r="I1974" s="119" t="str">
        <f>IF(FN_MC!H1976="","*",FN_MC!H1976)</f>
        <v>*</v>
      </c>
      <c r="J1974" s="119" t="str">
        <f>IF(FN_MC!I1976="","*",FN_MC!I1976)</f>
        <v>*</v>
      </c>
      <c r="K1974" s="119" t="str">
        <f>IF(FN_MC!M1976="","*",FN_MC!M1976)</f>
        <v>*</v>
      </c>
      <c r="L1974" s="119" t="str">
        <f>IF(FN_MC!N1976="","*",FN_MC!N1976)</f>
        <v>*</v>
      </c>
      <c r="M1974" s="120" t="str">
        <f>IF(FN_MC!J1976="","*",FN_MC!J1976)</f>
        <v>*</v>
      </c>
      <c r="N1974" s="120" t="str">
        <f>IF(FN_MC!K1976="","*",FN_MC!K1976)</f>
        <v>*</v>
      </c>
      <c r="O1974" s="120" t="str">
        <f>IF(FN_MC!L1976="","*",FN_MC!L1976)</f>
        <v>*</v>
      </c>
      <c r="P1974" s="120"/>
      <c r="Q1974" s="137" t="str">
        <f>IF(FN_MC!O1976="","*",FN_MC!O1976)</f>
        <v>*</v>
      </c>
      <c r="R1974" s="137" t="str">
        <f>IF(FN_MC!P1976="","*",FN_MC!P1976)</f>
        <v>*</v>
      </c>
      <c r="S1974" s="119" t="str">
        <f>IF(FN_MC!Q1978="","*",CONCATENATE(FN_MC!Q1978," ",FN_MC!R1978))</f>
        <v>*</v>
      </c>
      <c r="T1974" s="119" t="str">
        <f>IF(FN_MC!V1976="","*",FN_MC!V1976)</f>
        <v>*</v>
      </c>
      <c r="U1974" s="119" t="str">
        <f>IF(FN_MC!W1976="","*",FN_MC!W1976)</f>
        <v>*</v>
      </c>
      <c r="V1974" s="121" t="str">
        <f ca="1">_xlfn.XLOOKUP(G1974&amp;$V$2,BS_CONTROLE[CHAVE],BS_CONTROLE[Quantidade_11],"-")</f>
        <v>-</v>
      </c>
      <c r="W1974" s="121" t="str">
        <f ca="1">_xlfn.XLOOKUP(G1974&amp;$W$2,BS_CONTROLE[CHAVE],BS_CONTROLE[Quantidade_11],"-")</f>
        <v>-</v>
      </c>
      <c r="X1974" s="121" t="str">
        <f ca="1">_xlfn.XLOOKUP(G1974&amp;$X$2,BS_CONTROLE[CHAVE],BS_CONTROLE[Quantidade_11],"-")</f>
        <v>-</v>
      </c>
    </row>
    <row r="1975" spans="1:24" s="122" customFormat="1" hidden="1">
      <c r="A1975" s="160" t="str">
        <f>IF(FN_MC!Y1977="","*",FN_MC!Y1977)</f>
        <v>*</v>
      </c>
      <c r="B1975" s="160" t="str">
        <f>IF(FN_MC!X1977="","*",FN_MC!X1977)</f>
        <v>*</v>
      </c>
      <c r="C1975" s="160" t="str">
        <f>IF(FN_MC!Z1977="","*",FN_MC!Z1977)</f>
        <v>*</v>
      </c>
      <c r="D1975" s="161" t="str">
        <f>IF(FN_MC!S1977="","*",FN_MC!S1977)</f>
        <v>*</v>
      </c>
      <c r="E1975" s="161" t="str">
        <f>IF(FN_MC!T1977="","*",FN_MC!T1977)</f>
        <v>*</v>
      </c>
      <c r="F1975" s="161" t="str">
        <f>IF(FN_MC!B1977="","*",FN_MC!B1977)</f>
        <v>*</v>
      </c>
      <c r="G1975" s="161" t="str">
        <f>IF(FN_MC!D1977="","*",FN_MC!D1977)</f>
        <v>*</v>
      </c>
      <c r="H1975" s="161" t="str">
        <f>IF(FN_MC!F1977="","*",FN_MC!F1977)</f>
        <v>*</v>
      </c>
      <c r="I1975" s="161" t="str">
        <f>IF(FN_MC!H1977="","*",FN_MC!H1977)</f>
        <v>*</v>
      </c>
      <c r="J1975" s="161" t="str">
        <f>IF(FN_MC!I1977="","*",FN_MC!I1977)</f>
        <v>*</v>
      </c>
      <c r="K1975" s="161" t="str">
        <f>IF(FN_MC!M1977="","*",FN_MC!M1977)</f>
        <v>*</v>
      </c>
      <c r="L1975" s="161" t="str">
        <f>IF(FN_MC!N1977="","*",FN_MC!N1977)</f>
        <v>*</v>
      </c>
      <c r="M1975" s="162" t="str">
        <f>IF(FN_MC!J1977="","*",FN_MC!J1977)</f>
        <v>*</v>
      </c>
      <c r="N1975" s="162" t="str">
        <f>IF(FN_MC!K1977="","*",FN_MC!K1977)</f>
        <v>*</v>
      </c>
      <c r="O1975" s="162" t="str">
        <f>IF(FN_MC!L1977="","*",FN_MC!L1977)</f>
        <v>*</v>
      </c>
      <c r="P1975" s="162"/>
      <c r="Q1975" s="163" t="str">
        <f>IF(FN_MC!O1977="","*",FN_MC!O1977)</f>
        <v>*</v>
      </c>
      <c r="R1975" s="163" t="str">
        <f>IF(FN_MC!P1977="","*",FN_MC!P1977)</f>
        <v>*</v>
      </c>
      <c r="S1975" s="161" t="str">
        <f>IF(FN_MC!Q1979="","*",CONCATENATE(FN_MC!Q1979," ",FN_MC!R1979))</f>
        <v>*</v>
      </c>
      <c r="T1975" s="161" t="str">
        <f>IF(FN_MC!V1977="","*",FN_MC!V1977)</f>
        <v>*</v>
      </c>
      <c r="U1975" s="161" t="str">
        <f>IF(FN_MC!W1977="","*",FN_MC!W1977)</f>
        <v>*</v>
      </c>
      <c r="V1975" s="121" t="str">
        <f ca="1">_xlfn.XLOOKUP(G1975&amp;$V$2,BS_CONTROLE[CHAVE],BS_CONTROLE[Quantidade_11],"-")</f>
        <v>-</v>
      </c>
      <c r="W1975" s="121" t="str">
        <f ca="1">_xlfn.XLOOKUP(G1975&amp;$W$2,BS_CONTROLE[CHAVE],BS_CONTROLE[Quantidade_11],"-")</f>
        <v>-</v>
      </c>
      <c r="X1975" s="121" t="str">
        <f ca="1">_xlfn.XLOOKUP(G1975&amp;$X$2,BS_CONTROLE[CHAVE],BS_CONTROLE[Quantidade_11],"-")</f>
        <v>-</v>
      </c>
    </row>
    <row r="1976" spans="1:24" s="122" customFormat="1" hidden="1">
      <c r="A1976" s="160" t="str">
        <f>IF(FN_MC!Y1978="","*",FN_MC!Y1978)</f>
        <v>*</v>
      </c>
      <c r="B1976" s="160" t="str">
        <f>IF(FN_MC!X1978="","*",FN_MC!X1978)</f>
        <v>*</v>
      </c>
      <c r="C1976" s="160" t="str">
        <f>IF(FN_MC!Z1978="","*",FN_MC!Z1978)</f>
        <v>*</v>
      </c>
      <c r="D1976" s="161" t="str">
        <f>IF(FN_MC!S1978="","*",FN_MC!S1978)</f>
        <v>*</v>
      </c>
      <c r="E1976" s="161" t="str">
        <f>IF(FN_MC!T1978="","*",FN_MC!T1978)</f>
        <v>*</v>
      </c>
      <c r="F1976" s="161" t="str">
        <f>IF(FN_MC!B1978="","*",FN_MC!B1978)</f>
        <v>*</v>
      </c>
      <c r="G1976" s="161" t="str">
        <f>IF(FN_MC!D1978="","*",FN_MC!D1978)</f>
        <v>*</v>
      </c>
      <c r="H1976" s="161" t="str">
        <f>IF(FN_MC!F1978="","*",FN_MC!F1978)</f>
        <v>*</v>
      </c>
      <c r="I1976" s="161" t="str">
        <f>IF(FN_MC!H1978="","*",FN_MC!H1978)</f>
        <v>*</v>
      </c>
      <c r="J1976" s="161" t="str">
        <f>IF(FN_MC!I1978="","*",FN_MC!I1978)</f>
        <v>*</v>
      </c>
      <c r="K1976" s="161" t="str">
        <f>IF(FN_MC!M1978="","*",FN_MC!M1978)</f>
        <v>*</v>
      </c>
      <c r="L1976" s="161" t="str">
        <f>IF(FN_MC!N1978="","*",FN_MC!N1978)</f>
        <v>*</v>
      </c>
      <c r="M1976" s="162" t="str">
        <f>IF(FN_MC!J1978="","*",FN_MC!J1978)</f>
        <v>*</v>
      </c>
      <c r="N1976" s="162" t="str">
        <f>IF(FN_MC!K1978="","*",FN_MC!K1978)</f>
        <v>*</v>
      </c>
      <c r="O1976" s="162" t="str">
        <f>IF(FN_MC!L1978="","*",FN_MC!L1978)</f>
        <v>*</v>
      </c>
      <c r="P1976" s="162"/>
      <c r="Q1976" s="163" t="str">
        <f>IF(FN_MC!O1978="","*",FN_MC!O1978)</f>
        <v>*</v>
      </c>
      <c r="R1976" s="163" t="str">
        <f>IF(FN_MC!P1978="","*",FN_MC!P1978)</f>
        <v>*</v>
      </c>
      <c r="S1976" s="161" t="str">
        <f>IF(FN_MC!Q1980="","*",CONCATENATE(FN_MC!Q1980," ",FN_MC!R1980))</f>
        <v>*</v>
      </c>
      <c r="T1976" s="161" t="str">
        <f>IF(FN_MC!V1978="","*",FN_MC!V1978)</f>
        <v>*</v>
      </c>
      <c r="U1976" s="161" t="str">
        <f>IF(FN_MC!W1978="","*",FN_MC!W1978)</f>
        <v>*</v>
      </c>
      <c r="V1976" s="121" t="str">
        <f ca="1">_xlfn.XLOOKUP(G1976&amp;$V$2,BS_CONTROLE[CHAVE],BS_CONTROLE[Quantidade_11],"-")</f>
        <v>-</v>
      </c>
      <c r="W1976" s="121" t="str">
        <f ca="1">_xlfn.XLOOKUP(G1976&amp;$W$2,BS_CONTROLE[CHAVE],BS_CONTROLE[Quantidade_11],"-")</f>
        <v>-</v>
      </c>
      <c r="X1976" s="121" t="str">
        <f ca="1">_xlfn.XLOOKUP(G1976&amp;$X$2,BS_CONTROLE[CHAVE],BS_CONTROLE[Quantidade_11],"-")</f>
        <v>-</v>
      </c>
    </row>
    <row r="1977" spans="1:24" s="122" customFormat="1" hidden="1">
      <c r="A1977" s="118" t="str">
        <f>IF(FN_MC!Y1979="","*",FN_MC!Y1979)</f>
        <v>*</v>
      </c>
      <c r="B1977" s="118" t="str">
        <f>IF(FN_MC!X1979="","*",FN_MC!X1979)</f>
        <v>*</v>
      </c>
      <c r="C1977" s="118" t="str">
        <f>IF(FN_MC!Z1979="","*",FN_MC!Z1979)</f>
        <v>*</v>
      </c>
      <c r="D1977" s="119" t="str">
        <f>IF(FN_MC!S1979="","*",FN_MC!S1979)</f>
        <v>*</v>
      </c>
      <c r="E1977" s="119" t="str">
        <f>IF(FN_MC!T1979="","*",FN_MC!T1979)</f>
        <v>*</v>
      </c>
      <c r="F1977" s="119" t="str">
        <f>IF(FN_MC!B1979="","*",FN_MC!B1979)</f>
        <v>*</v>
      </c>
      <c r="G1977" s="119" t="str">
        <f>IF(FN_MC!D1979="","*",FN_MC!D1979)</f>
        <v>*</v>
      </c>
      <c r="H1977" s="119" t="str">
        <f>IF(FN_MC!F1979="","*",FN_MC!F1979)</f>
        <v>*</v>
      </c>
      <c r="I1977" s="119" t="str">
        <f>IF(FN_MC!H1979="","*",FN_MC!H1979)</f>
        <v>*</v>
      </c>
      <c r="J1977" s="119" t="str">
        <f>IF(FN_MC!I1979="","*",FN_MC!I1979)</f>
        <v>*</v>
      </c>
      <c r="K1977" s="119" t="str">
        <f>IF(FN_MC!M1979="","*",FN_MC!M1979)</f>
        <v>*</v>
      </c>
      <c r="L1977" s="119" t="str">
        <f>IF(FN_MC!N1979="","*",FN_MC!N1979)</f>
        <v>*</v>
      </c>
      <c r="M1977" s="120" t="str">
        <f>IF(FN_MC!J1979="","*",FN_MC!J1979)</f>
        <v>*</v>
      </c>
      <c r="N1977" s="120" t="str">
        <f>IF(FN_MC!K1979="","*",FN_MC!K1979)</f>
        <v>*</v>
      </c>
      <c r="O1977" s="120" t="str">
        <f>IF(FN_MC!L1979="","*",FN_MC!L1979)</f>
        <v>*</v>
      </c>
      <c r="P1977" s="120"/>
      <c r="Q1977" s="137" t="str">
        <f>IF(FN_MC!O1979="","*",FN_MC!O1979)</f>
        <v>*</v>
      </c>
      <c r="R1977" s="137" t="str">
        <f>IF(FN_MC!P1979="","*",FN_MC!P1979)</f>
        <v>*</v>
      </c>
      <c r="S1977" s="119" t="str">
        <f>IF(FN_MC!Q1981="","*",CONCATENATE(FN_MC!Q1981," ",FN_MC!R1981))</f>
        <v>*</v>
      </c>
      <c r="T1977" s="119" t="str">
        <f>IF(FN_MC!V1979="","*",FN_MC!V1979)</f>
        <v>*</v>
      </c>
      <c r="U1977" s="119" t="str">
        <f>IF(FN_MC!W1979="","*",FN_MC!W1979)</f>
        <v>*</v>
      </c>
      <c r="V1977" s="121" t="str">
        <f ca="1">_xlfn.XLOOKUP(G1977&amp;$V$2,BS_CONTROLE[CHAVE],BS_CONTROLE[Quantidade_11],"-")</f>
        <v>-</v>
      </c>
      <c r="W1977" s="121" t="str">
        <f ca="1">_xlfn.XLOOKUP(G1977&amp;$W$2,BS_CONTROLE[CHAVE],BS_CONTROLE[Quantidade_11],"-")</f>
        <v>-</v>
      </c>
      <c r="X1977" s="121" t="str">
        <f ca="1">_xlfn.XLOOKUP(G1977&amp;$X$2,BS_CONTROLE[CHAVE],BS_CONTROLE[Quantidade_11],"-")</f>
        <v>-</v>
      </c>
    </row>
    <row r="1978" spans="1:24" s="122" customFormat="1" hidden="1">
      <c r="A1978" s="160" t="str">
        <f>IF(FN_MC!Y1980="","*",FN_MC!Y1980)</f>
        <v>*</v>
      </c>
      <c r="B1978" s="160" t="str">
        <f>IF(FN_MC!X1980="","*",FN_MC!X1980)</f>
        <v>*</v>
      </c>
      <c r="C1978" s="160" t="str">
        <f>IF(FN_MC!Z1980="","*",FN_MC!Z1980)</f>
        <v>*</v>
      </c>
      <c r="D1978" s="161" t="str">
        <f>IF(FN_MC!S1980="","*",FN_MC!S1980)</f>
        <v>*</v>
      </c>
      <c r="E1978" s="161" t="str">
        <f>IF(FN_MC!T1980="","*",FN_MC!T1980)</f>
        <v>*</v>
      </c>
      <c r="F1978" s="161" t="str">
        <f>IF(FN_MC!B1980="","*",FN_MC!B1980)</f>
        <v>*</v>
      </c>
      <c r="G1978" s="161" t="str">
        <f>IF(FN_MC!D1980="","*",FN_MC!D1980)</f>
        <v>*</v>
      </c>
      <c r="H1978" s="161" t="str">
        <f>IF(FN_MC!F1980="","*",FN_MC!F1980)</f>
        <v>*</v>
      </c>
      <c r="I1978" s="161" t="str">
        <f>IF(FN_MC!H1980="","*",FN_MC!H1980)</f>
        <v>*</v>
      </c>
      <c r="J1978" s="161" t="str">
        <f>IF(FN_MC!I1980="","*",FN_MC!I1980)</f>
        <v>*</v>
      </c>
      <c r="K1978" s="161" t="str">
        <f>IF(FN_MC!M1980="","*",FN_MC!M1980)</f>
        <v>*</v>
      </c>
      <c r="L1978" s="161" t="str">
        <f>IF(FN_MC!N1980="","*",FN_MC!N1980)</f>
        <v>*</v>
      </c>
      <c r="M1978" s="162" t="str">
        <f>IF(FN_MC!J1980="","*",FN_MC!J1980)</f>
        <v>*</v>
      </c>
      <c r="N1978" s="162" t="str">
        <f>IF(FN_MC!K1980="","*",FN_MC!K1980)</f>
        <v>*</v>
      </c>
      <c r="O1978" s="162" t="str">
        <f>IF(FN_MC!L1980="","*",FN_MC!L1980)</f>
        <v>*</v>
      </c>
      <c r="P1978" s="162"/>
      <c r="Q1978" s="163" t="str">
        <f>IF(FN_MC!O1980="","*",FN_MC!O1980)</f>
        <v>*</v>
      </c>
      <c r="R1978" s="163" t="str">
        <f>IF(FN_MC!P1980="","*",FN_MC!P1980)</f>
        <v>*</v>
      </c>
      <c r="S1978" s="161" t="str">
        <f>IF(FN_MC!Q1982="","*",CONCATENATE(FN_MC!Q1982," ",FN_MC!R1982))</f>
        <v>*</v>
      </c>
      <c r="T1978" s="161" t="str">
        <f>IF(FN_MC!V1980="","*",FN_MC!V1980)</f>
        <v>*</v>
      </c>
      <c r="U1978" s="161" t="str">
        <f>IF(FN_MC!W1980="","*",FN_MC!W1980)</f>
        <v>*</v>
      </c>
      <c r="V1978" s="121" t="str">
        <f ca="1">_xlfn.XLOOKUP(G1978&amp;$V$2,BS_CONTROLE[CHAVE],BS_CONTROLE[Quantidade_11],"-")</f>
        <v>-</v>
      </c>
      <c r="W1978" s="121" t="str">
        <f ca="1">_xlfn.XLOOKUP(G1978&amp;$W$2,BS_CONTROLE[CHAVE],BS_CONTROLE[Quantidade_11],"-")</f>
        <v>-</v>
      </c>
      <c r="X1978" s="121" t="str">
        <f ca="1">_xlfn.XLOOKUP(G1978&amp;$X$2,BS_CONTROLE[CHAVE],BS_CONTROLE[Quantidade_11],"-")</f>
        <v>-</v>
      </c>
    </row>
    <row r="1979" spans="1:24" s="122" customFormat="1" hidden="1">
      <c r="A1979" s="160" t="str">
        <f>IF(FN_MC!Y1981="","*",FN_MC!Y1981)</f>
        <v>*</v>
      </c>
      <c r="B1979" s="160" t="str">
        <f>IF(FN_MC!X1981="","*",FN_MC!X1981)</f>
        <v>*</v>
      </c>
      <c r="C1979" s="160" t="str">
        <f>IF(FN_MC!Z1981="","*",FN_MC!Z1981)</f>
        <v>*</v>
      </c>
      <c r="D1979" s="161" t="str">
        <f>IF(FN_MC!S1981="","*",FN_MC!S1981)</f>
        <v>*</v>
      </c>
      <c r="E1979" s="161" t="str">
        <f>IF(FN_MC!T1981="","*",FN_MC!T1981)</f>
        <v>*</v>
      </c>
      <c r="F1979" s="161" t="str">
        <f>IF(FN_MC!B1981="","*",FN_MC!B1981)</f>
        <v>*</v>
      </c>
      <c r="G1979" s="161" t="str">
        <f>IF(FN_MC!D1981="","*",FN_MC!D1981)</f>
        <v>*</v>
      </c>
      <c r="H1979" s="161" t="str">
        <f>IF(FN_MC!F1981="","*",FN_MC!F1981)</f>
        <v>*</v>
      </c>
      <c r="I1979" s="161" t="str">
        <f>IF(FN_MC!H1981="","*",FN_MC!H1981)</f>
        <v>*</v>
      </c>
      <c r="J1979" s="161" t="str">
        <f>IF(FN_MC!I1981="","*",FN_MC!I1981)</f>
        <v>*</v>
      </c>
      <c r="K1979" s="161" t="str">
        <f>IF(FN_MC!M1981="","*",FN_MC!M1981)</f>
        <v>*</v>
      </c>
      <c r="L1979" s="161" t="str">
        <f>IF(FN_MC!N1981="","*",FN_MC!N1981)</f>
        <v>*</v>
      </c>
      <c r="M1979" s="162" t="str">
        <f>IF(FN_MC!J1981="","*",FN_MC!J1981)</f>
        <v>*</v>
      </c>
      <c r="N1979" s="162" t="str">
        <f>IF(FN_MC!K1981="","*",FN_MC!K1981)</f>
        <v>*</v>
      </c>
      <c r="O1979" s="162" t="str">
        <f>IF(FN_MC!L1981="","*",FN_MC!L1981)</f>
        <v>*</v>
      </c>
      <c r="P1979" s="162"/>
      <c r="Q1979" s="163" t="str">
        <f>IF(FN_MC!O1981="","*",FN_MC!O1981)</f>
        <v>*</v>
      </c>
      <c r="R1979" s="163" t="str">
        <f>IF(FN_MC!P1981="","*",FN_MC!P1981)</f>
        <v>*</v>
      </c>
      <c r="S1979" s="161" t="str">
        <f>IF(FN_MC!Q1983="","*",CONCATENATE(FN_MC!Q1983," ",FN_MC!R1983))</f>
        <v>*</v>
      </c>
      <c r="T1979" s="161" t="str">
        <f>IF(FN_MC!V1981="","*",FN_MC!V1981)</f>
        <v>*</v>
      </c>
      <c r="U1979" s="161" t="str">
        <f>IF(FN_MC!W1981="","*",FN_MC!W1981)</f>
        <v>*</v>
      </c>
      <c r="V1979" s="121" t="str">
        <f ca="1">_xlfn.XLOOKUP(G1979&amp;$V$2,BS_CONTROLE[CHAVE],BS_CONTROLE[Quantidade_11],"-")</f>
        <v>-</v>
      </c>
      <c r="W1979" s="121" t="str">
        <f ca="1">_xlfn.XLOOKUP(G1979&amp;$W$2,BS_CONTROLE[CHAVE],BS_CONTROLE[Quantidade_11],"-")</f>
        <v>-</v>
      </c>
      <c r="X1979" s="121" t="str">
        <f ca="1">_xlfn.XLOOKUP(G1979&amp;$X$2,BS_CONTROLE[CHAVE],BS_CONTROLE[Quantidade_11],"-")</f>
        <v>-</v>
      </c>
    </row>
    <row r="1980" spans="1:24" s="122" customFormat="1" hidden="1">
      <c r="A1980" s="118" t="str">
        <f>IF(FN_MC!Y1982="","*",FN_MC!Y1982)</f>
        <v>*</v>
      </c>
      <c r="B1980" s="118" t="str">
        <f>IF(FN_MC!X1982="","*",FN_MC!X1982)</f>
        <v>*</v>
      </c>
      <c r="C1980" s="118" t="str">
        <f>IF(FN_MC!Z1982="","*",FN_MC!Z1982)</f>
        <v>*</v>
      </c>
      <c r="D1980" s="119" t="str">
        <f>IF(FN_MC!S1982="","*",FN_MC!S1982)</f>
        <v>*</v>
      </c>
      <c r="E1980" s="119" t="str">
        <f>IF(FN_MC!T1982="","*",FN_MC!T1982)</f>
        <v>*</v>
      </c>
      <c r="F1980" s="119" t="str">
        <f>IF(FN_MC!B1982="","*",FN_MC!B1982)</f>
        <v>*</v>
      </c>
      <c r="G1980" s="119" t="str">
        <f>IF(FN_MC!D1982="","*",FN_MC!D1982)</f>
        <v>*</v>
      </c>
      <c r="H1980" s="119" t="str">
        <f>IF(FN_MC!F1982="","*",FN_MC!F1982)</f>
        <v>*</v>
      </c>
      <c r="I1980" s="119" t="str">
        <f>IF(FN_MC!H1982="","*",FN_MC!H1982)</f>
        <v>*</v>
      </c>
      <c r="J1980" s="119" t="str">
        <f>IF(FN_MC!I1982="","*",FN_MC!I1982)</f>
        <v>*</v>
      </c>
      <c r="K1980" s="119" t="str">
        <f>IF(FN_MC!M1982="","*",FN_MC!M1982)</f>
        <v>*</v>
      </c>
      <c r="L1980" s="119" t="str">
        <f>IF(FN_MC!N1982="","*",FN_MC!N1982)</f>
        <v>*</v>
      </c>
      <c r="M1980" s="120" t="str">
        <f>IF(FN_MC!J1982="","*",FN_MC!J1982)</f>
        <v>*</v>
      </c>
      <c r="N1980" s="120" t="str">
        <f>IF(FN_MC!K1982="","*",FN_MC!K1982)</f>
        <v>*</v>
      </c>
      <c r="O1980" s="120" t="str">
        <f>IF(FN_MC!L1982="","*",FN_MC!L1982)</f>
        <v>*</v>
      </c>
      <c r="P1980" s="120"/>
      <c r="Q1980" s="137" t="str">
        <f>IF(FN_MC!O1982="","*",FN_MC!O1982)</f>
        <v>*</v>
      </c>
      <c r="R1980" s="137" t="str">
        <f>IF(FN_MC!P1982="","*",FN_MC!P1982)</f>
        <v>*</v>
      </c>
      <c r="S1980" s="119" t="str">
        <f>IF(FN_MC!Q1984="","*",CONCATENATE(FN_MC!Q1984," ",FN_MC!R1984))</f>
        <v>*</v>
      </c>
      <c r="T1980" s="119" t="str">
        <f>IF(FN_MC!V1982="","*",FN_MC!V1982)</f>
        <v>*</v>
      </c>
      <c r="U1980" s="119" t="str">
        <f>IF(FN_MC!W1982="","*",FN_MC!W1982)</f>
        <v>*</v>
      </c>
      <c r="V1980" s="121" t="str">
        <f ca="1">_xlfn.XLOOKUP(G1980&amp;$V$2,BS_CONTROLE[CHAVE],BS_CONTROLE[Quantidade_11],"-")</f>
        <v>-</v>
      </c>
      <c r="W1980" s="121" t="str">
        <f ca="1">_xlfn.XLOOKUP(G1980&amp;$W$2,BS_CONTROLE[CHAVE],BS_CONTROLE[Quantidade_11],"-")</f>
        <v>-</v>
      </c>
      <c r="X1980" s="121" t="str">
        <f ca="1">_xlfn.XLOOKUP(G1980&amp;$X$2,BS_CONTROLE[CHAVE],BS_CONTROLE[Quantidade_11],"-")</f>
        <v>-</v>
      </c>
    </row>
    <row r="1981" spans="1:24" s="122" customFormat="1" hidden="1">
      <c r="A1981" s="160" t="str">
        <f>IF(FN_MC!Y1983="","*",FN_MC!Y1983)</f>
        <v>*</v>
      </c>
      <c r="B1981" s="160" t="str">
        <f>IF(FN_MC!X1983="","*",FN_MC!X1983)</f>
        <v>*</v>
      </c>
      <c r="C1981" s="160" t="str">
        <f>IF(FN_MC!Z1983="","*",FN_MC!Z1983)</f>
        <v>*</v>
      </c>
      <c r="D1981" s="161" t="str">
        <f>IF(FN_MC!S1983="","*",FN_MC!S1983)</f>
        <v>*</v>
      </c>
      <c r="E1981" s="161" t="str">
        <f>IF(FN_MC!T1983="","*",FN_MC!T1983)</f>
        <v>*</v>
      </c>
      <c r="F1981" s="161" t="str">
        <f>IF(FN_MC!B1983="","*",FN_MC!B1983)</f>
        <v>*</v>
      </c>
      <c r="G1981" s="161" t="str">
        <f>IF(FN_MC!D1983="","*",FN_MC!D1983)</f>
        <v>*</v>
      </c>
      <c r="H1981" s="161" t="str">
        <f>IF(FN_MC!F1983="","*",FN_MC!F1983)</f>
        <v>*</v>
      </c>
      <c r="I1981" s="161" t="str">
        <f>IF(FN_MC!H1983="","*",FN_MC!H1983)</f>
        <v>*</v>
      </c>
      <c r="J1981" s="161" t="str">
        <f>IF(FN_MC!I1983="","*",FN_MC!I1983)</f>
        <v>*</v>
      </c>
      <c r="K1981" s="161" t="str">
        <f>IF(FN_MC!M1983="","*",FN_MC!M1983)</f>
        <v>*</v>
      </c>
      <c r="L1981" s="161" t="str">
        <f>IF(FN_MC!N1983="","*",FN_MC!N1983)</f>
        <v>*</v>
      </c>
      <c r="M1981" s="162" t="str">
        <f>IF(FN_MC!J1983="","*",FN_MC!J1983)</f>
        <v>*</v>
      </c>
      <c r="N1981" s="162" t="str">
        <f>IF(FN_MC!K1983="","*",FN_MC!K1983)</f>
        <v>*</v>
      </c>
      <c r="O1981" s="162" t="str">
        <f>IF(FN_MC!L1983="","*",FN_MC!L1983)</f>
        <v>*</v>
      </c>
      <c r="P1981" s="162"/>
      <c r="Q1981" s="163" t="str">
        <f>IF(FN_MC!O1983="","*",FN_MC!O1983)</f>
        <v>*</v>
      </c>
      <c r="R1981" s="163" t="str">
        <f>IF(FN_MC!P1983="","*",FN_MC!P1983)</f>
        <v>*</v>
      </c>
      <c r="S1981" s="161" t="str">
        <f>IF(FN_MC!Q1985="","*",CONCATENATE(FN_MC!Q1985," ",FN_MC!R1985))</f>
        <v>*</v>
      </c>
      <c r="T1981" s="161" t="str">
        <f>IF(FN_MC!V1983="","*",FN_MC!V1983)</f>
        <v>*</v>
      </c>
      <c r="U1981" s="161" t="str">
        <f>IF(FN_MC!W1983="","*",FN_MC!W1983)</f>
        <v>*</v>
      </c>
      <c r="V1981" s="121" t="str">
        <f ca="1">_xlfn.XLOOKUP(G1981&amp;$V$2,BS_CONTROLE[CHAVE],BS_CONTROLE[Quantidade_11],"-")</f>
        <v>-</v>
      </c>
      <c r="W1981" s="121" t="str">
        <f ca="1">_xlfn.XLOOKUP(G1981&amp;$W$2,BS_CONTROLE[CHAVE],BS_CONTROLE[Quantidade_11],"-")</f>
        <v>-</v>
      </c>
      <c r="X1981" s="121" t="str">
        <f ca="1">_xlfn.XLOOKUP(G1981&amp;$X$2,BS_CONTROLE[CHAVE],BS_CONTROLE[Quantidade_11],"-")</f>
        <v>-</v>
      </c>
    </row>
    <row r="1982" spans="1:24" s="122" customFormat="1" hidden="1">
      <c r="A1982" s="160" t="str">
        <f>IF(FN_MC!Y1984="","*",FN_MC!Y1984)</f>
        <v>*</v>
      </c>
      <c r="B1982" s="160" t="str">
        <f>IF(FN_MC!X1984="","*",FN_MC!X1984)</f>
        <v>*</v>
      </c>
      <c r="C1982" s="160" t="str">
        <f>IF(FN_MC!Z1984="","*",FN_MC!Z1984)</f>
        <v>*</v>
      </c>
      <c r="D1982" s="161" t="str">
        <f>IF(FN_MC!S1984="","*",FN_MC!S1984)</f>
        <v>*</v>
      </c>
      <c r="E1982" s="161" t="str">
        <f>IF(FN_MC!T1984="","*",FN_MC!T1984)</f>
        <v>*</v>
      </c>
      <c r="F1982" s="161" t="str">
        <f>IF(FN_MC!B1984="","*",FN_MC!B1984)</f>
        <v>*</v>
      </c>
      <c r="G1982" s="161" t="str">
        <f>IF(FN_MC!D1984="","*",FN_MC!D1984)</f>
        <v>*</v>
      </c>
      <c r="H1982" s="161" t="str">
        <f>IF(FN_MC!F1984="","*",FN_MC!F1984)</f>
        <v>*</v>
      </c>
      <c r="I1982" s="161" t="str">
        <f>IF(FN_MC!H1984="","*",FN_MC!H1984)</f>
        <v>*</v>
      </c>
      <c r="J1982" s="161" t="str">
        <f>IF(FN_MC!I1984="","*",FN_MC!I1984)</f>
        <v>*</v>
      </c>
      <c r="K1982" s="161" t="str">
        <f>IF(FN_MC!M1984="","*",FN_MC!M1984)</f>
        <v>*</v>
      </c>
      <c r="L1982" s="161" t="str">
        <f>IF(FN_MC!N1984="","*",FN_MC!N1984)</f>
        <v>*</v>
      </c>
      <c r="M1982" s="162" t="str">
        <f>IF(FN_MC!J1984="","*",FN_MC!J1984)</f>
        <v>*</v>
      </c>
      <c r="N1982" s="162" t="str">
        <f>IF(FN_MC!K1984="","*",FN_MC!K1984)</f>
        <v>*</v>
      </c>
      <c r="O1982" s="162" t="str">
        <f>IF(FN_MC!L1984="","*",FN_MC!L1984)</f>
        <v>*</v>
      </c>
      <c r="P1982" s="162"/>
      <c r="Q1982" s="163" t="str">
        <f>IF(FN_MC!O1984="","*",FN_MC!O1984)</f>
        <v>*</v>
      </c>
      <c r="R1982" s="163" t="str">
        <f>IF(FN_MC!P1984="","*",FN_MC!P1984)</f>
        <v>*</v>
      </c>
      <c r="S1982" s="161" t="str">
        <f>IF(FN_MC!Q1986="","*",CONCATENATE(FN_MC!Q1986," ",FN_MC!R1986))</f>
        <v>*</v>
      </c>
      <c r="T1982" s="161" t="str">
        <f>IF(FN_MC!V1984="","*",FN_MC!V1984)</f>
        <v>*</v>
      </c>
      <c r="U1982" s="161" t="str">
        <f>IF(FN_MC!W1984="","*",FN_MC!W1984)</f>
        <v>*</v>
      </c>
      <c r="V1982" s="121" t="str">
        <f ca="1">_xlfn.XLOOKUP(G1982&amp;$V$2,BS_CONTROLE[CHAVE],BS_CONTROLE[Quantidade_11],"-")</f>
        <v>-</v>
      </c>
      <c r="W1982" s="121" t="str">
        <f ca="1">_xlfn.XLOOKUP(G1982&amp;$W$2,BS_CONTROLE[CHAVE],BS_CONTROLE[Quantidade_11],"-")</f>
        <v>-</v>
      </c>
      <c r="X1982" s="121" t="str">
        <f ca="1">_xlfn.XLOOKUP(G1982&amp;$X$2,BS_CONTROLE[CHAVE],BS_CONTROLE[Quantidade_11],"-")</f>
        <v>-</v>
      </c>
    </row>
    <row r="1983" spans="1:24" s="122" customFormat="1" hidden="1">
      <c r="A1983" s="118" t="str">
        <f>IF(FN_MC!Y1985="","*",FN_MC!Y1985)</f>
        <v>*</v>
      </c>
      <c r="B1983" s="118" t="str">
        <f>IF(FN_MC!X1985="","*",FN_MC!X1985)</f>
        <v>*</v>
      </c>
      <c r="C1983" s="118" t="str">
        <f>IF(FN_MC!Z1985="","*",FN_MC!Z1985)</f>
        <v>*</v>
      </c>
      <c r="D1983" s="119" t="str">
        <f>IF(FN_MC!S1985="","*",FN_MC!S1985)</f>
        <v>*</v>
      </c>
      <c r="E1983" s="119" t="str">
        <f>IF(FN_MC!T1985="","*",FN_MC!T1985)</f>
        <v>*</v>
      </c>
      <c r="F1983" s="119" t="str">
        <f>IF(FN_MC!B1985="","*",FN_MC!B1985)</f>
        <v>*</v>
      </c>
      <c r="G1983" s="119" t="str">
        <f>IF(FN_MC!D1985="","*",FN_MC!D1985)</f>
        <v>*</v>
      </c>
      <c r="H1983" s="119" t="str">
        <f>IF(FN_MC!F1985="","*",FN_MC!F1985)</f>
        <v>*</v>
      </c>
      <c r="I1983" s="119" t="str">
        <f>IF(FN_MC!H1985="","*",FN_MC!H1985)</f>
        <v>*</v>
      </c>
      <c r="J1983" s="119" t="str">
        <f>IF(FN_MC!I1985="","*",FN_MC!I1985)</f>
        <v>*</v>
      </c>
      <c r="K1983" s="119" t="str">
        <f>IF(FN_MC!M1985="","*",FN_MC!M1985)</f>
        <v>*</v>
      </c>
      <c r="L1983" s="119" t="str">
        <f>IF(FN_MC!N1985="","*",FN_MC!N1985)</f>
        <v>*</v>
      </c>
      <c r="M1983" s="120" t="str">
        <f>IF(FN_MC!J1985="","*",FN_MC!J1985)</f>
        <v>*</v>
      </c>
      <c r="N1983" s="120" t="str">
        <f>IF(FN_MC!K1985="","*",FN_MC!K1985)</f>
        <v>*</v>
      </c>
      <c r="O1983" s="120" t="str">
        <f>IF(FN_MC!L1985="","*",FN_MC!L1985)</f>
        <v>*</v>
      </c>
      <c r="P1983" s="120"/>
      <c r="Q1983" s="137" t="str">
        <f>IF(FN_MC!O1985="","*",FN_MC!O1985)</f>
        <v>*</v>
      </c>
      <c r="R1983" s="137" t="str">
        <f>IF(FN_MC!P1985="","*",FN_MC!P1985)</f>
        <v>*</v>
      </c>
      <c r="S1983" s="119" t="str">
        <f>IF(FN_MC!Q1987="","*",CONCATENATE(FN_MC!Q1987," ",FN_MC!R1987))</f>
        <v>*</v>
      </c>
      <c r="T1983" s="119" t="str">
        <f>IF(FN_MC!V1985="","*",FN_MC!V1985)</f>
        <v>*</v>
      </c>
      <c r="U1983" s="119" t="str">
        <f>IF(FN_MC!W1985="","*",FN_MC!W1985)</f>
        <v>*</v>
      </c>
      <c r="V1983" s="121" t="str">
        <f ca="1">_xlfn.XLOOKUP(G1983&amp;$V$2,BS_CONTROLE[CHAVE],BS_CONTROLE[Quantidade_11],"-")</f>
        <v>-</v>
      </c>
      <c r="W1983" s="121" t="str">
        <f ca="1">_xlfn.XLOOKUP(G1983&amp;$W$2,BS_CONTROLE[CHAVE],BS_CONTROLE[Quantidade_11],"-")</f>
        <v>-</v>
      </c>
      <c r="X1983" s="121" t="str">
        <f ca="1">_xlfn.XLOOKUP(G1983&amp;$X$2,BS_CONTROLE[CHAVE],BS_CONTROLE[Quantidade_11],"-")</f>
        <v>-</v>
      </c>
    </row>
    <row r="1984" spans="1:24" s="122" customFormat="1" hidden="1">
      <c r="A1984" s="160" t="str">
        <f>IF(FN_MC!Y1986="","*",FN_MC!Y1986)</f>
        <v>*</v>
      </c>
      <c r="B1984" s="160" t="str">
        <f>IF(FN_MC!X1986="","*",FN_MC!X1986)</f>
        <v>*</v>
      </c>
      <c r="C1984" s="160" t="str">
        <f>IF(FN_MC!Z1986="","*",FN_MC!Z1986)</f>
        <v>*</v>
      </c>
      <c r="D1984" s="161" t="str">
        <f>IF(FN_MC!S1986="","*",FN_MC!S1986)</f>
        <v>*</v>
      </c>
      <c r="E1984" s="161" t="str">
        <f>IF(FN_MC!T1986="","*",FN_MC!T1986)</f>
        <v>*</v>
      </c>
      <c r="F1984" s="161" t="str">
        <f>IF(FN_MC!B1986="","*",FN_MC!B1986)</f>
        <v>*</v>
      </c>
      <c r="G1984" s="161" t="str">
        <f>IF(FN_MC!D1986="","*",FN_MC!D1986)</f>
        <v>*</v>
      </c>
      <c r="H1984" s="161" t="str">
        <f>IF(FN_MC!F1986="","*",FN_MC!F1986)</f>
        <v>*</v>
      </c>
      <c r="I1984" s="161" t="str">
        <f>IF(FN_MC!H1986="","*",FN_MC!H1986)</f>
        <v>*</v>
      </c>
      <c r="J1984" s="161" t="str">
        <f>IF(FN_MC!I1986="","*",FN_MC!I1986)</f>
        <v>*</v>
      </c>
      <c r="K1984" s="161" t="str">
        <f>IF(FN_MC!M1986="","*",FN_MC!M1986)</f>
        <v>*</v>
      </c>
      <c r="L1984" s="161" t="str">
        <f>IF(FN_MC!N1986="","*",FN_MC!N1986)</f>
        <v>*</v>
      </c>
      <c r="M1984" s="162" t="str">
        <f>IF(FN_MC!J1986="","*",FN_MC!J1986)</f>
        <v>*</v>
      </c>
      <c r="N1984" s="162" t="str">
        <f>IF(FN_MC!K1986="","*",FN_MC!K1986)</f>
        <v>*</v>
      </c>
      <c r="O1984" s="162" t="str">
        <f>IF(FN_MC!L1986="","*",FN_MC!L1986)</f>
        <v>*</v>
      </c>
      <c r="P1984" s="162"/>
      <c r="Q1984" s="163" t="str">
        <f>IF(FN_MC!O1986="","*",FN_MC!O1986)</f>
        <v>*</v>
      </c>
      <c r="R1984" s="163" t="str">
        <f>IF(FN_MC!P1986="","*",FN_MC!P1986)</f>
        <v>*</v>
      </c>
      <c r="S1984" s="161" t="str">
        <f>IF(FN_MC!Q1988="","*",CONCATENATE(FN_MC!Q1988," ",FN_MC!R1988))</f>
        <v>*</v>
      </c>
      <c r="T1984" s="161" t="str">
        <f>IF(FN_MC!V1986="","*",FN_MC!V1986)</f>
        <v>*</v>
      </c>
      <c r="U1984" s="161" t="str">
        <f>IF(FN_MC!W1986="","*",FN_MC!W1986)</f>
        <v>*</v>
      </c>
      <c r="V1984" s="121" t="str">
        <f ca="1">_xlfn.XLOOKUP(G1984&amp;$V$2,BS_CONTROLE[CHAVE],BS_CONTROLE[Quantidade_11],"-")</f>
        <v>-</v>
      </c>
      <c r="W1984" s="121" t="str">
        <f ca="1">_xlfn.XLOOKUP(G1984&amp;$W$2,BS_CONTROLE[CHAVE],BS_CONTROLE[Quantidade_11],"-")</f>
        <v>-</v>
      </c>
      <c r="X1984" s="121" t="str">
        <f ca="1">_xlfn.XLOOKUP(G1984&amp;$X$2,BS_CONTROLE[CHAVE],BS_CONTROLE[Quantidade_11],"-")</f>
        <v>-</v>
      </c>
    </row>
    <row r="1985" spans="1:24" s="122" customFormat="1" hidden="1">
      <c r="A1985" s="160" t="str">
        <f>IF(FN_MC!Y1987="","*",FN_MC!Y1987)</f>
        <v>*</v>
      </c>
      <c r="B1985" s="160" t="str">
        <f>IF(FN_MC!X1987="","*",FN_MC!X1987)</f>
        <v>*</v>
      </c>
      <c r="C1985" s="160" t="str">
        <f>IF(FN_MC!Z1987="","*",FN_MC!Z1987)</f>
        <v>*</v>
      </c>
      <c r="D1985" s="161" t="str">
        <f>IF(FN_MC!S1987="","*",FN_MC!S1987)</f>
        <v>*</v>
      </c>
      <c r="E1985" s="161" t="str">
        <f>IF(FN_MC!T1987="","*",FN_MC!T1987)</f>
        <v>*</v>
      </c>
      <c r="F1985" s="161" t="str">
        <f>IF(FN_MC!B1987="","*",FN_MC!B1987)</f>
        <v>*</v>
      </c>
      <c r="G1985" s="161" t="str">
        <f>IF(FN_MC!D1987="","*",FN_MC!D1987)</f>
        <v>*</v>
      </c>
      <c r="H1985" s="161" t="str">
        <f>IF(FN_MC!F1987="","*",FN_MC!F1987)</f>
        <v>*</v>
      </c>
      <c r="I1985" s="161" t="str">
        <f>IF(FN_MC!H1987="","*",FN_MC!H1987)</f>
        <v>*</v>
      </c>
      <c r="J1985" s="161" t="str">
        <f>IF(FN_MC!I1987="","*",FN_MC!I1987)</f>
        <v>*</v>
      </c>
      <c r="K1985" s="161" t="str">
        <f>IF(FN_MC!M1987="","*",FN_MC!M1987)</f>
        <v>*</v>
      </c>
      <c r="L1985" s="161" t="str">
        <f>IF(FN_MC!N1987="","*",FN_MC!N1987)</f>
        <v>*</v>
      </c>
      <c r="M1985" s="162" t="str">
        <f>IF(FN_MC!J1987="","*",FN_MC!J1987)</f>
        <v>*</v>
      </c>
      <c r="N1985" s="162" t="str">
        <f>IF(FN_MC!K1987="","*",FN_MC!K1987)</f>
        <v>*</v>
      </c>
      <c r="O1985" s="162" t="str">
        <f>IF(FN_MC!L1987="","*",FN_MC!L1987)</f>
        <v>*</v>
      </c>
      <c r="P1985" s="162"/>
      <c r="Q1985" s="163" t="str">
        <f>IF(FN_MC!O1987="","*",FN_MC!O1987)</f>
        <v>*</v>
      </c>
      <c r="R1985" s="163" t="str">
        <f>IF(FN_MC!P1987="","*",FN_MC!P1987)</f>
        <v>*</v>
      </c>
      <c r="S1985" s="161" t="str">
        <f>IF(FN_MC!Q1989="","*",CONCATENATE(FN_MC!Q1989," ",FN_MC!R1989))</f>
        <v>*</v>
      </c>
      <c r="T1985" s="161" t="str">
        <f>IF(FN_MC!V1987="","*",FN_MC!V1987)</f>
        <v>*</v>
      </c>
      <c r="U1985" s="161" t="str">
        <f>IF(FN_MC!W1987="","*",FN_MC!W1987)</f>
        <v>*</v>
      </c>
      <c r="V1985" s="121" t="str">
        <f ca="1">_xlfn.XLOOKUP(G1985&amp;$V$2,BS_CONTROLE[CHAVE],BS_CONTROLE[Quantidade_11],"-")</f>
        <v>-</v>
      </c>
      <c r="W1985" s="121" t="str">
        <f ca="1">_xlfn.XLOOKUP(G1985&amp;$W$2,BS_CONTROLE[CHAVE],BS_CONTROLE[Quantidade_11],"-")</f>
        <v>-</v>
      </c>
      <c r="X1985" s="121" t="str">
        <f ca="1">_xlfn.XLOOKUP(G1985&amp;$X$2,BS_CONTROLE[CHAVE],BS_CONTROLE[Quantidade_11],"-")</f>
        <v>-</v>
      </c>
    </row>
    <row r="1986" spans="1:24" s="122" customFormat="1" hidden="1">
      <c r="A1986" s="118" t="str">
        <f>IF(FN_MC!Y1988="","*",FN_MC!Y1988)</f>
        <v>*</v>
      </c>
      <c r="B1986" s="118" t="str">
        <f>IF(FN_MC!X1988="","*",FN_MC!X1988)</f>
        <v>*</v>
      </c>
      <c r="C1986" s="118" t="str">
        <f>IF(FN_MC!Z1988="","*",FN_MC!Z1988)</f>
        <v>*</v>
      </c>
      <c r="D1986" s="119" t="str">
        <f>IF(FN_MC!S1988="","*",FN_MC!S1988)</f>
        <v>*</v>
      </c>
      <c r="E1986" s="119" t="str">
        <f>IF(FN_MC!T1988="","*",FN_MC!T1988)</f>
        <v>*</v>
      </c>
      <c r="F1986" s="119" t="str">
        <f>IF(FN_MC!B1988="","*",FN_MC!B1988)</f>
        <v>*</v>
      </c>
      <c r="G1986" s="119" t="str">
        <f>IF(FN_MC!D1988="","*",FN_MC!D1988)</f>
        <v>*</v>
      </c>
      <c r="H1986" s="119" t="str">
        <f>IF(FN_MC!F1988="","*",FN_MC!F1988)</f>
        <v>*</v>
      </c>
      <c r="I1986" s="119" t="str">
        <f>IF(FN_MC!H1988="","*",FN_MC!H1988)</f>
        <v>*</v>
      </c>
      <c r="J1986" s="119" t="str">
        <f>IF(FN_MC!I1988="","*",FN_MC!I1988)</f>
        <v>*</v>
      </c>
      <c r="K1986" s="119" t="str">
        <f>IF(FN_MC!M1988="","*",FN_MC!M1988)</f>
        <v>*</v>
      </c>
      <c r="L1986" s="119" t="str">
        <f>IF(FN_MC!N1988="","*",FN_MC!N1988)</f>
        <v>*</v>
      </c>
      <c r="M1986" s="120" t="str">
        <f>IF(FN_MC!J1988="","*",FN_MC!J1988)</f>
        <v>*</v>
      </c>
      <c r="N1986" s="120" t="str">
        <f>IF(FN_MC!K1988="","*",FN_MC!K1988)</f>
        <v>*</v>
      </c>
      <c r="O1986" s="120" t="str">
        <f>IF(FN_MC!L1988="","*",FN_MC!L1988)</f>
        <v>*</v>
      </c>
      <c r="P1986" s="120"/>
      <c r="Q1986" s="137" t="str">
        <f>IF(FN_MC!O1988="","*",FN_MC!O1988)</f>
        <v>*</v>
      </c>
      <c r="R1986" s="137" t="str">
        <f>IF(FN_MC!P1988="","*",FN_MC!P1988)</f>
        <v>*</v>
      </c>
      <c r="S1986" s="119" t="str">
        <f>IF(FN_MC!Q1990="","*",CONCATENATE(FN_MC!Q1990," ",FN_MC!R1990))</f>
        <v>*</v>
      </c>
      <c r="T1986" s="119" t="str">
        <f>IF(FN_MC!V1988="","*",FN_MC!V1988)</f>
        <v>*</v>
      </c>
      <c r="U1986" s="119" t="str">
        <f>IF(FN_MC!W1988="","*",FN_MC!W1988)</f>
        <v>*</v>
      </c>
      <c r="V1986" s="121" t="str">
        <f ca="1">_xlfn.XLOOKUP(G1986&amp;$V$2,BS_CONTROLE[CHAVE],BS_CONTROLE[Quantidade_11],"-")</f>
        <v>-</v>
      </c>
      <c r="W1986" s="121" t="str">
        <f ca="1">_xlfn.XLOOKUP(G1986&amp;$W$2,BS_CONTROLE[CHAVE],BS_CONTROLE[Quantidade_11],"-")</f>
        <v>-</v>
      </c>
      <c r="X1986" s="121" t="str">
        <f ca="1">_xlfn.XLOOKUP(G1986&amp;$X$2,BS_CONTROLE[CHAVE],BS_CONTROLE[Quantidade_11],"-")</f>
        <v>-</v>
      </c>
    </row>
    <row r="1987" spans="1:24" s="122" customFormat="1" hidden="1">
      <c r="A1987" s="160" t="str">
        <f>IF(FN_MC!Y1989="","*",FN_MC!Y1989)</f>
        <v>*</v>
      </c>
      <c r="B1987" s="160" t="str">
        <f>IF(FN_MC!X1989="","*",FN_MC!X1989)</f>
        <v>*</v>
      </c>
      <c r="C1987" s="160" t="str">
        <f>IF(FN_MC!Z1989="","*",FN_MC!Z1989)</f>
        <v>*</v>
      </c>
      <c r="D1987" s="161" t="str">
        <f>IF(FN_MC!S1989="","*",FN_MC!S1989)</f>
        <v>*</v>
      </c>
      <c r="E1987" s="161" t="str">
        <f>IF(FN_MC!T1989="","*",FN_MC!T1989)</f>
        <v>*</v>
      </c>
      <c r="F1987" s="161" t="str">
        <f>IF(FN_MC!B1989="","*",FN_MC!B1989)</f>
        <v>*</v>
      </c>
      <c r="G1987" s="161" t="str">
        <f>IF(FN_MC!D1989="","*",FN_MC!D1989)</f>
        <v>*</v>
      </c>
      <c r="H1987" s="161" t="str">
        <f>IF(FN_MC!F1989="","*",FN_MC!F1989)</f>
        <v>*</v>
      </c>
      <c r="I1987" s="161" t="str">
        <f>IF(FN_MC!H1989="","*",FN_MC!H1989)</f>
        <v>*</v>
      </c>
      <c r="J1987" s="161" t="str">
        <f>IF(FN_MC!I1989="","*",FN_MC!I1989)</f>
        <v>*</v>
      </c>
      <c r="K1987" s="161" t="str">
        <f>IF(FN_MC!M1989="","*",FN_MC!M1989)</f>
        <v>*</v>
      </c>
      <c r="L1987" s="161" t="str">
        <f>IF(FN_MC!N1989="","*",FN_MC!N1989)</f>
        <v>*</v>
      </c>
      <c r="M1987" s="162" t="str">
        <f>IF(FN_MC!J1989="","*",FN_MC!J1989)</f>
        <v>*</v>
      </c>
      <c r="N1987" s="162" t="str">
        <f>IF(FN_MC!K1989="","*",FN_MC!K1989)</f>
        <v>*</v>
      </c>
      <c r="O1987" s="162" t="str">
        <f>IF(FN_MC!L1989="","*",FN_MC!L1989)</f>
        <v>*</v>
      </c>
      <c r="P1987" s="162"/>
      <c r="Q1987" s="163" t="str">
        <f>IF(FN_MC!O1989="","*",FN_MC!O1989)</f>
        <v>*</v>
      </c>
      <c r="R1987" s="163" t="str">
        <f>IF(FN_MC!P1989="","*",FN_MC!P1989)</f>
        <v>*</v>
      </c>
      <c r="S1987" s="161" t="str">
        <f>IF(FN_MC!Q1991="","*",CONCATENATE(FN_MC!Q1991," ",FN_MC!R1991))</f>
        <v>*</v>
      </c>
      <c r="T1987" s="161" t="str">
        <f>IF(FN_MC!V1989="","*",FN_MC!V1989)</f>
        <v>*</v>
      </c>
      <c r="U1987" s="161" t="str">
        <f>IF(FN_MC!W1989="","*",FN_MC!W1989)</f>
        <v>*</v>
      </c>
      <c r="V1987" s="121" t="str">
        <f ca="1">_xlfn.XLOOKUP(G1987&amp;$V$2,BS_CONTROLE[CHAVE],BS_CONTROLE[Quantidade_11],"-")</f>
        <v>-</v>
      </c>
      <c r="W1987" s="121" t="str">
        <f ca="1">_xlfn.XLOOKUP(G1987&amp;$W$2,BS_CONTROLE[CHAVE],BS_CONTROLE[Quantidade_11],"-")</f>
        <v>-</v>
      </c>
      <c r="X1987" s="121" t="str">
        <f ca="1">_xlfn.XLOOKUP(G1987&amp;$X$2,BS_CONTROLE[CHAVE],BS_CONTROLE[Quantidade_11],"-")</f>
        <v>-</v>
      </c>
    </row>
    <row r="1988" spans="1:24" s="122" customFormat="1" hidden="1">
      <c r="A1988" s="160" t="str">
        <f>IF(FN_MC!Y1990="","*",FN_MC!Y1990)</f>
        <v>*</v>
      </c>
      <c r="B1988" s="160" t="str">
        <f>IF(FN_MC!X1990="","*",FN_MC!X1990)</f>
        <v>*</v>
      </c>
      <c r="C1988" s="160" t="str">
        <f>IF(FN_MC!Z1990="","*",FN_MC!Z1990)</f>
        <v>*</v>
      </c>
      <c r="D1988" s="161" t="str">
        <f>IF(FN_MC!S1990="","*",FN_MC!S1990)</f>
        <v>*</v>
      </c>
      <c r="E1988" s="161" t="str">
        <f>IF(FN_MC!T1990="","*",FN_MC!T1990)</f>
        <v>*</v>
      </c>
      <c r="F1988" s="161" t="str">
        <f>IF(FN_MC!B1990="","*",FN_MC!B1990)</f>
        <v>*</v>
      </c>
      <c r="G1988" s="161" t="str">
        <f>IF(FN_MC!D1990="","*",FN_MC!D1990)</f>
        <v>*</v>
      </c>
      <c r="H1988" s="161" t="str">
        <f>IF(FN_MC!F1990="","*",FN_MC!F1990)</f>
        <v>*</v>
      </c>
      <c r="I1988" s="161" t="str">
        <f>IF(FN_MC!H1990="","*",FN_MC!H1990)</f>
        <v>*</v>
      </c>
      <c r="J1988" s="161" t="str">
        <f>IF(FN_MC!I1990="","*",FN_MC!I1990)</f>
        <v>*</v>
      </c>
      <c r="K1988" s="161" t="str">
        <f>IF(FN_MC!M1990="","*",FN_MC!M1990)</f>
        <v>*</v>
      </c>
      <c r="L1988" s="161" t="str">
        <f>IF(FN_MC!N1990="","*",FN_MC!N1990)</f>
        <v>*</v>
      </c>
      <c r="M1988" s="162" t="str">
        <f>IF(FN_MC!J1990="","*",FN_MC!J1990)</f>
        <v>*</v>
      </c>
      <c r="N1988" s="162" t="str">
        <f>IF(FN_MC!K1990="","*",FN_MC!K1990)</f>
        <v>*</v>
      </c>
      <c r="O1988" s="162" t="str">
        <f>IF(FN_MC!L1990="","*",FN_MC!L1990)</f>
        <v>*</v>
      </c>
      <c r="P1988" s="162"/>
      <c r="Q1988" s="163" t="str">
        <f>IF(FN_MC!O1990="","*",FN_MC!O1990)</f>
        <v>*</v>
      </c>
      <c r="R1988" s="163" t="str">
        <f>IF(FN_MC!P1990="","*",FN_MC!P1990)</f>
        <v>*</v>
      </c>
      <c r="S1988" s="161" t="str">
        <f>IF(FN_MC!Q1992="","*",CONCATENATE(FN_MC!Q1992," ",FN_MC!R1992))</f>
        <v>*</v>
      </c>
      <c r="T1988" s="161" t="str">
        <f>IF(FN_MC!V1990="","*",FN_MC!V1990)</f>
        <v>*</v>
      </c>
      <c r="U1988" s="161" t="str">
        <f>IF(FN_MC!W1990="","*",FN_MC!W1990)</f>
        <v>*</v>
      </c>
      <c r="V1988" s="121" t="str">
        <f ca="1">_xlfn.XLOOKUP(G1988&amp;$V$2,BS_CONTROLE[CHAVE],BS_CONTROLE[Quantidade_11],"-")</f>
        <v>-</v>
      </c>
      <c r="W1988" s="121" t="str">
        <f ca="1">_xlfn.XLOOKUP(G1988&amp;$W$2,BS_CONTROLE[CHAVE],BS_CONTROLE[Quantidade_11],"-")</f>
        <v>-</v>
      </c>
      <c r="X1988" s="121" t="str">
        <f ca="1">_xlfn.XLOOKUP(G1988&amp;$X$2,BS_CONTROLE[CHAVE],BS_CONTROLE[Quantidade_11],"-")</f>
        <v>-</v>
      </c>
    </row>
    <row r="1989" spans="1:24" s="122" customFormat="1" hidden="1">
      <c r="A1989" s="118" t="str">
        <f>IF(FN_MC!Y1991="","*",FN_MC!Y1991)</f>
        <v>*</v>
      </c>
      <c r="B1989" s="118" t="str">
        <f>IF(FN_MC!X1991="","*",FN_MC!X1991)</f>
        <v>*</v>
      </c>
      <c r="C1989" s="118" t="str">
        <f>IF(FN_MC!Z1991="","*",FN_MC!Z1991)</f>
        <v>*</v>
      </c>
      <c r="D1989" s="119" t="str">
        <f>IF(FN_MC!S1991="","*",FN_MC!S1991)</f>
        <v>*</v>
      </c>
      <c r="E1989" s="119" t="str">
        <f>IF(FN_MC!T1991="","*",FN_MC!T1991)</f>
        <v>*</v>
      </c>
      <c r="F1989" s="119" t="str">
        <f>IF(FN_MC!B1991="","*",FN_MC!B1991)</f>
        <v>*</v>
      </c>
      <c r="G1989" s="119" t="str">
        <f>IF(FN_MC!D1991="","*",FN_MC!D1991)</f>
        <v>*</v>
      </c>
      <c r="H1989" s="119" t="str">
        <f>IF(FN_MC!F1991="","*",FN_MC!F1991)</f>
        <v>*</v>
      </c>
      <c r="I1989" s="119" t="str">
        <f>IF(FN_MC!H1991="","*",FN_MC!H1991)</f>
        <v>*</v>
      </c>
      <c r="J1989" s="119" t="str">
        <f>IF(FN_MC!I1991="","*",FN_MC!I1991)</f>
        <v>*</v>
      </c>
      <c r="K1989" s="119" t="str">
        <f>IF(FN_MC!M1991="","*",FN_MC!M1991)</f>
        <v>*</v>
      </c>
      <c r="L1989" s="119" t="str">
        <f>IF(FN_MC!N1991="","*",FN_MC!N1991)</f>
        <v>*</v>
      </c>
      <c r="M1989" s="120" t="str">
        <f>IF(FN_MC!J1991="","*",FN_MC!J1991)</f>
        <v>*</v>
      </c>
      <c r="N1989" s="120" t="str">
        <f>IF(FN_MC!K1991="","*",FN_MC!K1991)</f>
        <v>*</v>
      </c>
      <c r="O1989" s="120" t="str">
        <f>IF(FN_MC!L1991="","*",FN_MC!L1991)</f>
        <v>*</v>
      </c>
      <c r="P1989" s="120"/>
      <c r="Q1989" s="137" t="str">
        <f>IF(FN_MC!O1991="","*",FN_MC!O1991)</f>
        <v>*</v>
      </c>
      <c r="R1989" s="137" t="str">
        <f>IF(FN_MC!P1991="","*",FN_MC!P1991)</f>
        <v>*</v>
      </c>
      <c r="S1989" s="119" t="str">
        <f>IF(FN_MC!Q1993="","*",CONCATENATE(FN_MC!Q1993," ",FN_MC!R1993))</f>
        <v>*</v>
      </c>
      <c r="T1989" s="119" t="str">
        <f>IF(FN_MC!V1991="","*",FN_MC!V1991)</f>
        <v>*</v>
      </c>
      <c r="U1989" s="119" t="str">
        <f>IF(FN_MC!W1991="","*",FN_MC!W1991)</f>
        <v>*</v>
      </c>
      <c r="V1989" s="121" t="str">
        <f ca="1">_xlfn.XLOOKUP(G1989&amp;$V$2,BS_CONTROLE[CHAVE],BS_CONTROLE[Quantidade_11],"-")</f>
        <v>-</v>
      </c>
      <c r="W1989" s="121" t="str">
        <f ca="1">_xlfn.XLOOKUP(G1989&amp;$W$2,BS_CONTROLE[CHAVE],BS_CONTROLE[Quantidade_11],"-")</f>
        <v>-</v>
      </c>
      <c r="X1989" s="121" t="str">
        <f ca="1">_xlfn.XLOOKUP(G1989&amp;$X$2,BS_CONTROLE[CHAVE],BS_CONTROLE[Quantidade_11],"-")</f>
        <v>-</v>
      </c>
    </row>
    <row r="1990" spans="1:24" s="122" customFormat="1" hidden="1">
      <c r="A1990" s="160" t="str">
        <f>IF(FN_MC!Y1992="","*",FN_MC!Y1992)</f>
        <v>*</v>
      </c>
      <c r="B1990" s="160" t="str">
        <f>IF(FN_MC!X1992="","*",FN_MC!X1992)</f>
        <v>*</v>
      </c>
      <c r="C1990" s="160" t="str">
        <f>IF(FN_MC!Z1992="","*",FN_MC!Z1992)</f>
        <v>*</v>
      </c>
      <c r="D1990" s="161" t="str">
        <f>IF(FN_MC!S1992="","*",FN_MC!S1992)</f>
        <v>*</v>
      </c>
      <c r="E1990" s="161" t="str">
        <f>IF(FN_MC!T1992="","*",FN_MC!T1992)</f>
        <v>*</v>
      </c>
      <c r="F1990" s="161" t="str">
        <f>IF(FN_MC!B1992="","*",FN_MC!B1992)</f>
        <v>*</v>
      </c>
      <c r="G1990" s="161" t="str">
        <f>IF(FN_MC!D1992="","*",FN_MC!D1992)</f>
        <v>*</v>
      </c>
      <c r="H1990" s="161" t="str">
        <f>IF(FN_MC!F1992="","*",FN_MC!F1992)</f>
        <v>*</v>
      </c>
      <c r="I1990" s="161" t="str">
        <f>IF(FN_MC!H1992="","*",FN_MC!H1992)</f>
        <v>*</v>
      </c>
      <c r="J1990" s="161" t="str">
        <f>IF(FN_MC!I1992="","*",FN_MC!I1992)</f>
        <v>*</v>
      </c>
      <c r="K1990" s="161" t="str">
        <f>IF(FN_MC!M1992="","*",FN_MC!M1992)</f>
        <v>*</v>
      </c>
      <c r="L1990" s="161" t="str">
        <f>IF(FN_MC!N1992="","*",FN_MC!N1992)</f>
        <v>*</v>
      </c>
      <c r="M1990" s="162" t="str">
        <f>IF(FN_MC!J1992="","*",FN_MC!J1992)</f>
        <v>*</v>
      </c>
      <c r="N1990" s="162" t="str">
        <f>IF(FN_MC!K1992="","*",FN_MC!K1992)</f>
        <v>*</v>
      </c>
      <c r="O1990" s="162" t="str">
        <f>IF(FN_MC!L1992="","*",FN_MC!L1992)</f>
        <v>*</v>
      </c>
      <c r="P1990" s="162"/>
      <c r="Q1990" s="163" t="str">
        <f>IF(FN_MC!O1992="","*",FN_MC!O1992)</f>
        <v>*</v>
      </c>
      <c r="R1990" s="163" t="str">
        <f>IF(FN_MC!P1992="","*",FN_MC!P1992)</f>
        <v>*</v>
      </c>
      <c r="S1990" s="161" t="str">
        <f>IF(FN_MC!Q1994="","*",CONCATENATE(FN_MC!Q1994," ",FN_MC!R1994))</f>
        <v>*</v>
      </c>
      <c r="T1990" s="161" t="str">
        <f>IF(FN_MC!V1992="","*",FN_MC!V1992)</f>
        <v>*</v>
      </c>
      <c r="U1990" s="161" t="str">
        <f>IF(FN_MC!W1992="","*",FN_MC!W1992)</f>
        <v>*</v>
      </c>
      <c r="V1990" s="121" t="str">
        <f ca="1">_xlfn.XLOOKUP(G1990&amp;$V$2,BS_CONTROLE[CHAVE],BS_CONTROLE[Quantidade_11],"-")</f>
        <v>-</v>
      </c>
      <c r="W1990" s="121" t="str">
        <f ca="1">_xlfn.XLOOKUP(G1990&amp;$W$2,BS_CONTROLE[CHAVE],BS_CONTROLE[Quantidade_11],"-")</f>
        <v>-</v>
      </c>
      <c r="X1990" s="121" t="str">
        <f ca="1">_xlfn.XLOOKUP(G1990&amp;$X$2,BS_CONTROLE[CHAVE],BS_CONTROLE[Quantidade_11],"-")</f>
        <v>-</v>
      </c>
    </row>
    <row r="1991" spans="1:24" s="122" customFormat="1" hidden="1">
      <c r="A1991" s="160" t="str">
        <f>IF(FN_MC!Y1993="","*",FN_MC!Y1993)</f>
        <v>*</v>
      </c>
      <c r="B1991" s="160" t="str">
        <f>IF(FN_MC!X1993="","*",FN_MC!X1993)</f>
        <v>*</v>
      </c>
      <c r="C1991" s="160" t="str">
        <f>IF(FN_MC!Z1993="","*",FN_MC!Z1993)</f>
        <v>*</v>
      </c>
      <c r="D1991" s="161" t="str">
        <f>IF(FN_MC!S1993="","*",FN_MC!S1993)</f>
        <v>*</v>
      </c>
      <c r="E1991" s="161" t="str">
        <f>IF(FN_MC!T1993="","*",FN_MC!T1993)</f>
        <v>*</v>
      </c>
      <c r="F1991" s="161" t="str">
        <f>IF(FN_MC!B1993="","*",FN_MC!B1993)</f>
        <v>*</v>
      </c>
      <c r="G1991" s="161" t="str">
        <f>IF(FN_MC!D1993="","*",FN_MC!D1993)</f>
        <v>*</v>
      </c>
      <c r="H1991" s="161" t="str">
        <f>IF(FN_MC!F1993="","*",FN_MC!F1993)</f>
        <v>*</v>
      </c>
      <c r="I1991" s="161" t="str">
        <f>IF(FN_MC!H1993="","*",FN_MC!H1993)</f>
        <v>*</v>
      </c>
      <c r="J1991" s="161" t="str">
        <f>IF(FN_MC!I1993="","*",FN_MC!I1993)</f>
        <v>*</v>
      </c>
      <c r="K1991" s="161" t="str">
        <f>IF(FN_MC!M1993="","*",FN_MC!M1993)</f>
        <v>*</v>
      </c>
      <c r="L1991" s="161" t="str">
        <f>IF(FN_MC!N1993="","*",FN_MC!N1993)</f>
        <v>*</v>
      </c>
      <c r="M1991" s="162" t="str">
        <f>IF(FN_MC!J1993="","*",FN_MC!J1993)</f>
        <v>*</v>
      </c>
      <c r="N1991" s="162" t="str">
        <f>IF(FN_MC!K1993="","*",FN_MC!K1993)</f>
        <v>*</v>
      </c>
      <c r="O1991" s="162" t="str">
        <f>IF(FN_MC!L1993="","*",FN_MC!L1993)</f>
        <v>*</v>
      </c>
      <c r="P1991" s="162"/>
      <c r="Q1991" s="163" t="str">
        <f>IF(FN_MC!O1993="","*",FN_MC!O1993)</f>
        <v>*</v>
      </c>
      <c r="R1991" s="163" t="str">
        <f>IF(FN_MC!P1993="","*",FN_MC!P1993)</f>
        <v>*</v>
      </c>
      <c r="S1991" s="161" t="str">
        <f>IF(FN_MC!Q1995="","*",CONCATENATE(FN_MC!Q1995," ",FN_MC!R1995))</f>
        <v>*</v>
      </c>
      <c r="T1991" s="161" t="str">
        <f>IF(FN_MC!V1993="","*",FN_MC!V1993)</f>
        <v>*</v>
      </c>
      <c r="U1991" s="161" t="str">
        <f>IF(FN_MC!W1993="","*",FN_MC!W1993)</f>
        <v>*</v>
      </c>
      <c r="V1991" s="121" t="str">
        <f ca="1">_xlfn.XLOOKUP(G1991&amp;$V$2,BS_CONTROLE[CHAVE],BS_CONTROLE[Quantidade_11],"-")</f>
        <v>-</v>
      </c>
      <c r="W1991" s="121" t="str">
        <f ca="1">_xlfn.XLOOKUP(G1991&amp;$W$2,BS_CONTROLE[CHAVE],BS_CONTROLE[Quantidade_11],"-")</f>
        <v>-</v>
      </c>
      <c r="X1991" s="121" t="str">
        <f ca="1">_xlfn.XLOOKUP(G1991&amp;$X$2,BS_CONTROLE[CHAVE],BS_CONTROLE[Quantidade_11],"-")</f>
        <v>-</v>
      </c>
    </row>
    <row r="1992" spans="1:24" s="122" customFormat="1" hidden="1">
      <c r="A1992" s="118" t="str">
        <f>IF(FN_MC!Y1994="","*",FN_MC!Y1994)</f>
        <v>*</v>
      </c>
      <c r="B1992" s="118" t="str">
        <f>IF(FN_MC!X1994="","*",FN_MC!X1994)</f>
        <v>*</v>
      </c>
      <c r="C1992" s="118" t="str">
        <f>IF(FN_MC!Z1994="","*",FN_MC!Z1994)</f>
        <v>*</v>
      </c>
      <c r="D1992" s="119" t="str">
        <f>IF(FN_MC!S1994="","*",FN_MC!S1994)</f>
        <v>*</v>
      </c>
      <c r="E1992" s="119" t="str">
        <f>IF(FN_MC!T1994="","*",FN_MC!T1994)</f>
        <v>*</v>
      </c>
      <c r="F1992" s="119" t="str">
        <f>IF(FN_MC!B1994="","*",FN_MC!B1994)</f>
        <v>*</v>
      </c>
      <c r="G1992" s="119" t="str">
        <f>IF(FN_MC!D1994="","*",FN_MC!D1994)</f>
        <v>*</v>
      </c>
      <c r="H1992" s="119" t="str">
        <f>IF(FN_MC!F1994="","*",FN_MC!F1994)</f>
        <v>*</v>
      </c>
      <c r="I1992" s="119" t="str">
        <f>IF(FN_MC!H1994="","*",FN_MC!H1994)</f>
        <v>*</v>
      </c>
      <c r="J1992" s="119" t="str">
        <f>IF(FN_MC!I1994="","*",FN_MC!I1994)</f>
        <v>*</v>
      </c>
      <c r="K1992" s="119" t="str">
        <f>IF(FN_MC!M1994="","*",FN_MC!M1994)</f>
        <v>*</v>
      </c>
      <c r="L1992" s="119" t="str">
        <f>IF(FN_MC!N1994="","*",FN_MC!N1994)</f>
        <v>*</v>
      </c>
      <c r="M1992" s="120" t="str">
        <f>IF(FN_MC!J1994="","*",FN_MC!J1994)</f>
        <v>*</v>
      </c>
      <c r="N1992" s="120" t="str">
        <f>IF(FN_MC!K1994="","*",FN_MC!K1994)</f>
        <v>*</v>
      </c>
      <c r="O1992" s="120" t="str">
        <f>IF(FN_MC!L1994="","*",FN_MC!L1994)</f>
        <v>*</v>
      </c>
      <c r="P1992" s="120"/>
      <c r="Q1992" s="137" t="str">
        <f>IF(FN_MC!O1994="","*",FN_MC!O1994)</f>
        <v>*</v>
      </c>
      <c r="R1992" s="137" t="str">
        <f>IF(FN_MC!P1994="","*",FN_MC!P1994)</f>
        <v>*</v>
      </c>
      <c r="S1992" s="119" t="str">
        <f>IF(FN_MC!Q1996="","*",CONCATENATE(FN_MC!Q1996," ",FN_MC!R1996))</f>
        <v>*</v>
      </c>
      <c r="T1992" s="119" t="str">
        <f>IF(FN_MC!V1994="","*",FN_MC!V1994)</f>
        <v>*</v>
      </c>
      <c r="U1992" s="119" t="str">
        <f>IF(FN_MC!W1994="","*",FN_MC!W1994)</f>
        <v>*</v>
      </c>
      <c r="V1992" s="121" t="str">
        <f ca="1">_xlfn.XLOOKUP(G1992&amp;$V$2,BS_CONTROLE[CHAVE],BS_CONTROLE[Quantidade_11],"-")</f>
        <v>-</v>
      </c>
      <c r="W1992" s="121" t="str">
        <f ca="1">_xlfn.XLOOKUP(G1992&amp;$W$2,BS_CONTROLE[CHAVE],BS_CONTROLE[Quantidade_11],"-")</f>
        <v>-</v>
      </c>
      <c r="X1992" s="121" t="str">
        <f ca="1">_xlfn.XLOOKUP(G1992&amp;$X$2,BS_CONTROLE[CHAVE],BS_CONTROLE[Quantidade_11],"-")</f>
        <v>-</v>
      </c>
    </row>
    <row r="1993" spans="1:24" s="122" customFormat="1" hidden="1">
      <c r="A1993" s="160" t="str">
        <f>IF(FN_MC!Y1995="","*",FN_MC!Y1995)</f>
        <v>*</v>
      </c>
      <c r="B1993" s="160" t="str">
        <f>IF(FN_MC!X1995="","*",FN_MC!X1995)</f>
        <v>*</v>
      </c>
      <c r="C1993" s="160" t="str">
        <f>IF(FN_MC!Z1995="","*",FN_MC!Z1995)</f>
        <v>*</v>
      </c>
      <c r="D1993" s="161" t="str">
        <f>IF(FN_MC!S1995="","*",FN_MC!S1995)</f>
        <v>*</v>
      </c>
      <c r="E1993" s="161" t="str">
        <f>IF(FN_MC!T1995="","*",FN_MC!T1995)</f>
        <v>*</v>
      </c>
      <c r="F1993" s="161" t="str">
        <f>IF(FN_MC!B1995="","*",FN_MC!B1995)</f>
        <v>*</v>
      </c>
      <c r="G1993" s="161" t="str">
        <f>IF(FN_MC!D1995="","*",FN_MC!D1995)</f>
        <v>*</v>
      </c>
      <c r="H1993" s="161" t="str">
        <f>IF(FN_MC!F1995="","*",FN_MC!F1995)</f>
        <v>*</v>
      </c>
      <c r="I1993" s="161" t="str">
        <f>IF(FN_MC!H1995="","*",FN_MC!H1995)</f>
        <v>*</v>
      </c>
      <c r="J1993" s="161" t="str">
        <f>IF(FN_MC!I1995="","*",FN_MC!I1995)</f>
        <v>*</v>
      </c>
      <c r="K1993" s="161" t="str">
        <f>IF(FN_MC!M1995="","*",FN_MC!M1995)</f>
        <v>*</v>
      </c>
      <c r="L1993" s="161" t="str">
        <f>IF(FN_MC!N1995="","*",FN_MC!N1995)</f>
        <v>*</v>
      </c>
      <c r="M1993" s="162" t="str">
        <f>IF(FN_MC!J1995="","*",FN_MC!J1995)</f>
        <v>*</v>
      </c>
      <c r="N1993" s="162" t="str">
        <f>IF(FN_MC!K1995="","*",FN_MC!K1995)</f>
        <v>*</v>
      </c>
      <c r="O1993" s="162" t="str">
        <f>IF(FN_MC!L1995="","*",FN_MC!L1995)</f>
        <v>*</v>
      </c>
      <c r="P1993" s="162"/>
      <c r="Q1993" s="163" t="str">
        <f>IF(FN_MC!O1995="","*",FN_MC!O1995)</f>
        <v>*</v>
      </c>
      <c r="R1993" s="163" t="str">
        <f>IF(FN_MC!P1995="","*",FN_MC!P1995)</f>
        <v>*</v>
      </c>
      <c r="S1993" s="161" t="str">
        <f>IF(FN_MC!Q1997="","*",CONCATENATE(FN_MC!Q1997," ",FN_MC!R1997))</f>
        <v>*</v>
      </c>
      <c r="T1993" s="161" t="str">
        <f>IF(FN_MC!V1995="","*",FN_MC!V1995)</f>
        <v>*</v>
      </c>
      <c r="U1993" s="161" t="str">
        <f>IF(FN_MC!W1995="","*",FN_MC!W1995)</f>
        <v>*</v>
      </c>
      <c r="V1993" s="121" t="str">
        <f ca="1">_xlfn.XLOOKUP(G1993&amp;$V$2,BS_CONTROLE[CHAVE],BS_CONTROLE[Quantidade_11],"-")</f>
        <v>-</v>
      </c>
      <c r="W1993" s="121" t="str">
        <f ca="1">_xlfn.XLOOKUP(G1993&amp;$W$2,BS_CONTROLE[CHAVE],BS_CONTROLE[Quantidade_11],"-")</f>
        <v>-</v>
      </c>
      <c r="X1993" s="121" t="str">
        <f ca="1">_xlfn.XLOOKUP(G1993&amp;$X$2,BS_CONTROLE[CHAVE],BS_CONTROLE[Quantidade_11],"-")</f>
        <v>-</v>
      </c>
    </row>
    <row r="1994" spans="1:24" s="122" customFormat="1" hidden="1">
      <c r="A1994" s="160" t="str">
        <f>IF(FN_MC!Y1996="","*",FN_MC!Y1996)</f>
        <v>*</v>
      </c>
      <c r="B1994" s="160" t="str">
        <f>IF(FN_MC!X1996="","*",FN_MC!X1996)</f>
        <v>*</v>
      </c>
      <c r="C1994" s="160" t="str">
        <f>IF(FN_MC!Z1996="","*",FN_MC!Z1996)</f>
        <v>*</v>
      </c>
      <c r="D1994" s="161" t="str">
        <f>IF(FN_MC!S1996="","*",FN_MC!S1996)</f>
        <v>*</v>
      </c>
      <c r="E1994" s="161" t="str">
        <f>IF(FN_MC!T1996="","*",FN_MC!T1996)</f>
        <v>*</v>
      </c>
      <c r="F1994" s="161" t="str">
        <f>IF(FN_MC!B1996="","*",FN_MC!B1996)</f>
        <v>*</v>
      </c>
      <c r="G1994" s="161" t="str">
        <f>IF(FN_MC!D1996="","*",FN_MC!D1996)</f>
        <v>*</v>
      </c>
      <c r="H1994" s="161" t="str">
        <f>IF(FN_MC!F1996="","*",FN_MC!F1996)</f>
        <v>*</v>
      </c>
      <c r="I1994" s="161" t="str">
        <f>IF(FN_MC!H1996="","*",FN_MC!H1996)</f>
        <v>*</v>
      </c>
      <c r="J1994" s="161" t="str">
        <f>IF(FN_MC!I1996="","*",FN_MC!I1996)</f>
        <v>*</v>
      </c>
      <c r="K1994" s="161" t="str">
        <f>IF(FN_MC!M1996="","*",FN_MC!M1996)</f>
        <v>*</v>
      </c>
      <c r="L1994" s="161" t="str">
        <f>IF(FN_MC!N1996="","*",FN_MC!N1996)</f>
        <v>*</v>
      </c>
      <c r="M1994" s="162" t="str">
        <f>IF(FN_MC!J1996="","*",FN_MC!J1996)</f>
        <v>*</v>
      </c>
      <c r="N1994" s="162" t="str">
        <f>IF(FN_MC!K1996="","*",FN_MC!K1996)</f>
        <v>*</v>
      </c>
      <c r="O1994" s="162" t="str">
        <f>IF(FN_MC!L1996="","*",FN_MC!L1996)</f>
        <v>*</v>
      </c>
      <c r="P1994" s="162"/>
      <c r="Q1994" s="163" t="str">
        <f>IF(FN_MC!O1996="","*",FN_MC!O1996)</f>
        <v>*</v>
      </c>
      <c r="R1994" s="163" t="str">
        <f>IF(FN_MC!P1996="","*",FN_MC!P1996)</f>
        <v>*</v>
      </c>
      <c r="S1994" s="161" t="str">
        <f>IF(FN_MC!Q1998="","*",CONCATENATE(FN_MC!Q1998," ",FN_MC!R1998))</f>
        <v>*</v>
      </c>
      <c r="T1994" s="161" t="str">
        <f>IF(FN_MC!V1996="","*",FN_MC!V1996)</f>
        <v>*</v>
      </c>
      <c r="U1994" s="161" t="str">
        <f>IF(FN_MC!W1996="","*",FN_MC!W1996)</f>
        <v>*</v>
      </c>
      <c r="V1994" s="121" t="str">
        <f ca="1">_xlfn.XLOOKUP(G1994&amp;$V$2,BS_CONTROLE[CHAVE],BS_CONTROLE[Quantidade_11],"-")</f>
        <v>-</v>
      </c>
      <c r="W1994" s="121" t="str">
        <f ca="1">_xlfn.XLOOKUP(G1994&amp;$W$2,BS_CONTROLE[CHAVE],BS_CONTROLE[Quantidade_11],"-")</f>
        <v>-</v>
      </c>
      <c r="X1994" s="121" t="str">
        <f ca="1">_xlfn.XLOOKUP(G1994&amp;$X$2,BS_CONTROLE[CHAVE],BS_CONTROLE[Quantidade_11],"-")</f>
        <v>-</v>
      </c>
    </row>
    <row r="1995" spans="1:24" s="122" customFormat="1" hidden="1">
      <c r="A1995" s="118" t="str">
        <f>IF(FN_MC!Y1997="","*",FN_MC!Y1997)</f>
        <v>*</v>
      </c>
      <c r="B1995" s="118" t="str">
        <f>IF(FN_MC!X1997="","*",FN_MC!X1997)</f>
        <v>*</v>
      </c>
      <c r="C1995" s="118" t="str">
        <f>IF(FN_MC!Z1997="","*",FN_MC!Z1997)</f>
        <v>*</v>
      </c>
      <c r="D1995" s="119" t="str">
        <f>IF(FN_MC!S1997="","*",FN_MC!S1997)</f>
        <v>*</v>
      </c>
      <c r="E1995" s="119" t="str">
        <f>IF(FN_MC!T1997="","*",FN_MC!T1997)</f>
        <v>*</v>
      </c>
      <c r="F1995" s="119" t="str">
        <f>IF(FN_MC!B1997="","*",FN_MC!B1997)</f>
        <v>*</v>
      </c>
      <c r="G1995" s="119" t="str">
        <f>IF(FN_MC!D1997="","*",FN_MC!D1997)</f>
        <v>*</v>
      </c>
      <c r="H1995" s="119" t="str">
        <f>IF(FN_MC!F1997="","*",FN_MC!F1997)</f>
        <v>*</v>
      </c>
      <c r="I1995" s="119" t="str">
        <f>IF(FN_MC!H1997="","*",FN_MC!H1997)</f>
        <v>*</v>
      </c>
      <c r="J1995" s="119" t="str">
        <f>IF(FN_MC!I1997="","*",FN_MC!I1997)</f>
        <v>*</v>
      </c>
      <c r="K1995" s="119" t="str">
        <f>IF(FN_MC!M1997="","*",FN_MC!M1997)</f>
        <v>*</v>
      </c>
      <c r="L1995" s="119" t="str">
        <f>IF(FN_MC!N1997="","*",FN_MC!N1997)</f>
        <v>*</v>
      </c>
      <c r="M1995" s="120" t="str">
        <f>IF(FN_MC!J1997="","*",FN_MC!J1997)</f>
        <v>*</v>
      </c>
      <c r="N1995" s="120" t="str">
        <f>IF(FN_MC!K1997="","*",FN_MC!K1997)</f>
        <v>*</v>
      </c>
      <c r="O1995" s="120" t="str">
        <f>IF(FN_MC!L1997="","*",FN_MC!L1997)</f>
        <v>*</v>
      </c>
      <c r="P1995" s="120"/>
      <c r="Q1995" s="137" t="str">
        <f>IF(FN_MC!O1997="","*",FN_MC!O1997)</f>
        <v>*</v>
      </c>
      <c r="R1995" s="137" t="str">
        <f>IF(FN_MC!P1997="","*",FN_MC!P1997)</f>
        <v>*</v>
      </c>
      <c r="S1995" s="119" t="str">
        <f>IF(FN_MC!Q1999="","*",CONCATENATE(FN_MC!Q1999," ",FN_MC!R1999))</f>
        <v>*</v>
      </c>
      <c r="T1995" s="119" t="str">
        <f>IF(FN_MC!V1997="","*",FN_MC!V1997)</f>
        <v>*</v>
      </c>
      <c r="U1995" s="119" t="str">
        <f>IF(FN_MC!W1997="","*",FN_MC!W1997)</f>
        <v>*</v>
      </c>
      <c r="V1995" s="121" t="str">
        <f ca="1">_xlfn.XLOOKUP(G1995&amp;$V$2,BS_CONTROLE[CHAVE],BS_CONTROLE[Quantidade_11],"-")</f>
        <v>-</v>
      </c>
      <c r="W1995" s="121" t="str">
        <f ca="1">_xlfn.XLOOKUP(G1995&amp;$W$2,BS_CONTROLE[CHAVE],BS_CONTROLE[Quantidade_11],"-")</f>
        <v>-</v>
      </c>
      <c r="X1995" s="121" t="str">
        <f ca="1">_xlfn.XLOOKUP(G1995&amp;$X$2,BS_CONTROLE[CHAVE],BS_CONTROLE[Quantidade_11],"-")</f>
        <v>-</v>
      </c>
    </row>
    <row r="1996" spans="1:24" s="122" customFormat="1" hidden="1">
      <c r="A1996" s="160" t="str">
        <f>IF(FN_MC!Y1998="","*",FN_MC!Y1998)</f>
        <v>*</v>
      </c>
      <c r="B1996" s="160" t="str">
        <f>IF(FN_MC!X1998="","*",FN_MC!X1998)</f>
        <v>*</v>
      </c>
      <c r="C1996" s="160" t="str">
        <f>IF(FN_MC!Z1998="","*",FN_MC!Z1998)</f>
        <v>*</v>
      </c>
      <c r="D1996" s="161" t="str">
        <f>IF(FN_MC!S1998="","*",FN_MC!S1998)</f>
        <v>*</v>
      </c>
      <c r="E1996" s="161" t="str">
        <f>IF(FN_MC!T1998="","*",FN_MC!T1998)</f>
        <v>*</v>
      </c>
      <c r="F1996" s="161" t="str">
        <f>IF(FN_MC!B1998="","*",FN_MC!B1998)</f>
        <v>*</v>
      </c>
      <c r="G1996" s="161" t="str">
        <f>IF(FN_MC!D1998="","*",FN_MC!D1998)</f>
        <v>*</v>
      </c>
      <c r="H1996" s="161" t="str">
        <f>IF(FN_MC!F1998="","*",FN_MC!F1998)</f>
        <v>*</v>
      </c>
      <c r="I1996" s="161" t="str">
        <f>IF(FN_MC!H1998="","*",FN_MC!H1998)</f>
        <v>*</v>
      </c>
      <c r="J1996" s="161" t="str">
        <f>IF(FN_MC!I1998="","*",FN_MC!I1998)</f>
        <v>*</v>
      </c>
      <c r="K1996" s="161" t="str">
        <f>IF(FN_MC!M1998="","*",FN_MC!M1998)</f>
        <v>*</v>
      </c>
      <c r="L1996" s="161" t="str">
        <f>IF(FN_MC!N1998="","*",FN_MC!N1998)</f>
        <v>*</v>
      </c>
      <c r="M1996" s="162" t="str">
        <f>IF(FN_MC!J1998="","*",FN_MC!J1998)</f>
        <v>*</v>
      </c>
      <c r="N1996" s="162" t="str">
        <f>IF(FN_MC!K1998="","*",FN_MC!K1998)</f>
        <v>*</v>
      </c>
      <c r="O1996" s="162" t="str">
        <f>IF(FN_MC!L1998="","*",FN_MC!L1998)</f>
        <v>*</v>
      </c>
      <c r="P1996" s="162"/>
      <c r="Q1996" s="163" t="str">
        <f>IF(FN_MC!O1998="","*",FN_MC!O1998)</f>
        <v>*</v>
      </c>
      <c r="R1996" s="163" t="str">
        <f>IF(FN_MC!P1998="","*",FN_MC!P1998)</f>
        <v>*</v>
      </c>
      <c r="S1996" s="161" t="str">
        <f>IF(FN_MC!Q2000="","*",CONCATENATE(FN_MC!Q2000," ",FN_MC!R2000))</f>
        <v>*</v>
      </c>
      <c r="T1996" s="161" t="str">
        <f>IF(FN_MC!V1998="","*",FN_MC!V1998)</f>
        <v>*</v>
      </c>
      <c r="U1996" s="161" t="str">
        <f>IF(FN_MC!W1998="","*",FN_MC!W1998)</f>
        <v>*</v>
      </c>
      <c r="V1996" s="121" t="str">
        <f ca="1">_xlfn.XLOOKUP(G1996&amp;$V$2,BS_CONTROLE[CHAVE],BS_CONTROLE[Quantidade_11],"-")</f>
        <v>-</v>
      </c>
      <c r="W1996" s="121" t="str">
        <f ca="1">_xlfn.XLOOKUP(G1996&amp;$W$2,BS_CONTROLE[CHAVE],BS_CONTROLE[Quantidade_11],"-")</f>
        <v>-</v>
      </c>
      <c r="X1996" s="121" t="str">
        <f ca="1">_xlfn.XLOOKUP(G1996&amp;$X$2,BS_CONTROLE[CHAVE],BS_CONTROLE[Quantidade_11],"-")</f>
        <v>-</v>
      </c>
    </row>
    <row r="1997" spans="1:24" s="122" customFormat="1" hidden="1">
      <c r="A1997" s="160" t="str">
        <f>IF(FN_MC!Y1999="","*",FN_MC!Y1999)</f>
        <v>*</v>
      </c>
      <c r="B1997" s="160" t="str">
        <f>IF(FN_MC!X1999="","*",FN_MC!X1999)</f>
        <v>*</v>
      </c>
      <c r="C1997" s="160" t="str">
        <f>IF(FN_MC!Z1999="","*",FN_MC!Z1999)</f>
        <v>*</v>
      </c>
      <c r="D1997" s="161" t="str">
        <f>IF(FN_MC!S1999="","*",FN_MC!S1999)</f>
        <v>*</v>
      </c>
      <c r="E1997" s="161" t="str">
        <f>IF(FN_MC!T1999="","*",FN_MC!T1999)</f>
        <v>*</v>
      </c>
      <c r="F1997" s="161" t="str">
        <f>IF(FN_MC!B1999="","*",FN_MC!B1999)</f>
        <v>*</v>
      </c>
      <c r="G1997" s="161" t="str">
        <f>IF(FN_MC!D1999="","*",FN_MC!D1999)</f>
        <v>*</v>
      </c>
      <c r="H1997" s="161" t="str">
        <f>IF(FN_MC!F1999="","*",FN_MC!F1999)</f>
        <v>*</v>
      </c>
      <c r="I1997" s="161" t="str">
        <f>IF(FN_MC!H1999="","*",FN_MC!H1999)</f>
        <v>*</v>
      </c>
      <c r="J1997" s="161" t="str">
        <f>IF(FN_MC!I1999="","*",FN_MC!I1999)</f>
        <v>*</v>
      </c>
      <c r="K1997" s="161" t="str">
        <f>IF(FN_MC!M1999="","*",FN_MC!M1999)</f>
        <v>*</v>
      </c>
      <c r="L1997" s="161" t="str">
        <f>IF(FN_MC!N1999="","*",FN_MC!N1999)</f>
        <v>*</v>
      </c>
      <c r="M1997" s="162" t="str">
        <f>IF(FN_MC!J1999="","*",FN_MC!J1999)</f>
        <v>*</v>
      </c>
      <c r="N1997" s="162" t="str">
        <f>IF(FN_MC!K1999="","*",FN_MC!K1999)</f>
        <v>*</v>
      </c>
      <c r="O1997" s="162" t="str">
        <f>IF(FN_MC!L1999="","*",FN_MC!L1999)</f>
        <v>*</v>
      </c>
      <c r="P1997" s="162"/>
      <c r="Q1997" s="163" t="str">
        <f>IF(FN_MC!O1999="","*",FN_MC!O1999)</f>
        <v>*</v>
      </c>
      <c r="R1997" s="163" t="str">
        <f>IF(FN_MC!P1999="","*",FN_MC!P1999)</f>
        <v>*</v>
      </c>
      <c r="S1997" s="161" t="str">
        <f>IF(FN_MC!Q2001="","*",CONCATENATE(FN_MC!Q2001," ",FN_MC!R2001))</f>
        <v>*</v>
      </c>
      <c r="T1997" s="161" t="str">
        <f>IF(FN_MC!V1999="","*",FN_MC!V1999)</f>
        <v>*</v>
      </c>
      <c r="U1997" s="161" t="str">
        <f>IF(FN_MC!W1999="","*",FN_MC!W1999)</f>
        <v>*</v>
      </c>
      <c r="V1997" s="121" t="str">
        <f ca="1">_xlfn.XLOOKUP(G1997&amp;$V$2,BS_CONTROLE[CHAVE],BS_CONTROLE[Quantidade_11],"-")</f>
        <v>-</v>
      </c>
      <c r="W1997" s="121" t="str">
        <f ca="1">_xlfn.XLOOKUP(G1997&amp;$W$2,BS_CONTROLE[CHAVE],BS_CONTROLE[Quantidade_11],"-")</f>
        <v>-</v>
      </c>
      <c r="X1997" s="121" t="str">
        <f ca="1">_xlfn.XLOOKUP(G1997&amp;$X$2,BS_CONTROLE[CHAVE],BS_CONTROLE[Quantidade_11],"-")</f>
        <v>-</v>
      </c>
    </row>
    <row r="1998" spans="1:24" s="122" customFormat="1" hidden="1">
      <c r="A1998" s="118" t="str">
        <f>IF(FN_MC!Y2000="","*",FN_MC!Y2000)</f>
        <v>*</v>
      </c>
      <c r="B1998" s="118" t="str">
        <f>IF(FN_MC!X2000="","*",FN_MC!X2000)</f>
        <v>*</v>
      </c>
      <c r="C1998" s="118" t="str">
        <f>IF(FN_MC!Z2000="","*",FN_MC!Z2000)</f>
        <v>*</v>
      </c>
      <c r="D1998" s="119" t="str">
        <f>IF(FN_MC!S2000="","*",FN_MC!S2000)</f>
        <v>*</v>
      </c>
      <c r="E1998" s="119" t="str">
        <f>IF(FN_MC!T2000="","*",FN_MC!T2000)</f>
        <v>*</v>
      </c>
      <c r="F1998" s="119" t="str">
        <f>IF(FN_MC!B2000="","*",FN_MC!B2000)</f>
        <v>*</v>
      </c>
      <c r="G1998" s="119" t="str">
        <f>IF(FN_MC!D2000="","*",FN_MC!D2000)</f>
        <v>*</v>
      </c>
      <c r="H1998" s="119" t="str">
        <f>IF(FN_MC!F2000="","*",FN_MC!F2000)</f>
        <v>*</v>
      </c>
      <c r="I1998" s="119" t="str">
        <f>IF(FN_MC!H2000="","*",FN_MC!H2000)</f>
        <v>*</v>
      </c>
      <c r="J1998" s="119" t="str">
        <f>IF(FN_MC!I2000="","*",FN_MC!I2000)</f>
        <v>*</v>
      </c>
      <c r="K1998" s="119" t="str">
        <f>IF(FN_MC!M2000="","*",FN_MC!M2000)</f>
        <v>*</v>
      </c>
      <c r="L1998" s="119" t="str">
        <f>IF(FN_MC!N2000="","*",FN_MC!N2000)</f>
        <v>*</v>
      </c>
      <c r="M1998" s="120" t="str">
        <f>IF(FN_MC!J2000="","*",FN_MC!J2000)</f>
        <v>*</v>
      </c>
      <c r="N1998" s="120" t="str">
        <f>IF(FN_MC!K2000="","*",FN_MC!K2000)</f>
        <v>*</v>
      </c>
      <c r="O1998" s="120" t="str">
        <f>IF(FN_MC!L2000="","*",FN_MC!L2000)</f>
        <v>*</v>
      </c>
      <c r="P1998" s="120"/>
      <c r="Q1998" s="137" t="str">
        <f>IF(FN_MC!O2000="","*",FN_MC!O2000)</f>
        <v>*</v>
      </c>
      <c r="R1998" s="137" t="str">
        <f>IF(FN_MC!P2000="","*",FN_MC!P2000)</f>
        <v>*</v>
      </c>
      <c r="S1998" s="119" t="str">
        <f>IF(FN_MC!Q2002="","*",CONCATENATE(FN_MC!Q2002," ",FN_MC!R2002))</f>
        <v>*</v>
      </c>
      <c r="T1998" s="119" t="str">
        <f>IF(FN_MC!V2000="","*",FN_MC!V2000)</f>
        <v>*</v>
      </c>
      <c r="U1998" s="119" t="str">
        <f>IF(FN_MC!W2000="","*",FN_MC!W2000)</f>
        <v>*</v>
      </c>
      <c r="V1998" s="121" t="str">
        <f ca="1">_xlfn.XLOOKUP(G1998&amp;$V$2,BS_CONTROLE[CHAVE],BS_CONTROLE[Quantidade_11],"-")</f>
        <v>-</v>
      </c>
      <c r="W1998" s="121" t="str">
        <f ca="1">_xlfn.XLOOKUP(G1998&amp;$W$2,BS_CONTROLE[CHAVE],BS_CONTROLE[Quantidade_11],"-")</f>
        <v>-</v>
      </c>
      <c r="X1998" s="121" t="str">
        <f ca="1">_xlfn.XLOOKUP(G1998&amp;$X$2,BS_CONTROLE[CHAVE],BS_CONTROLE[Quantidade_11],"-")</f>
        <v>-</v>
      </c>
    </row>
    <row r="1999" spans="1:24" s="122" customFormat="1" hidden="1">
      <c r="A1999" s="160" t="str">
        <f>IF(FN_MC!Y2001="","*",FN_MC!Y2001)</f>
        <v>*</v>
      </c>
      <c r="B1999" s="160" t="str">
        <f>IF(FN_MC!X2001="","*",FN_MC!X2001)</f>
        <v>*</v>
      </c>
      <c r="C1999" s="160" t="str">
        <f>IF(FN_MC!Z2001="","*",FN_MC!Z2001)</f>
        <v>*</v>
      </c>
      <c r="D1999" s="161" t="str">
        <f>IF(FN_MC!S2001="","*",FN_MC!S2001)</f>
        <v>*</v>
      </c>
      <c r="E1999" s="161" t="str">
        <f>IF(FN_MC!T2001="","*",FN_MC!T2001)</f>
        <v>*</v>
      </c>
      <c r="F1999" s="161" t="str">
        <f>IF(FN_MC!B2001="","*",FN_MC!B2001)</f>
        <v>*</v>
      </c>
      <c r="G1999" s="161" t="str">
        <f>IF(FN_MC!D2001="","*",FN_MC!D2001)</f>
        <v>*</v>
      </c>
      <c r="H1999" s="161" t="str">
        <f>IF(FN_MC!F2001="","*",FN_MC!F2001)</f>
        <v>*</v>
      </c>
      <c r="I1999" s="161" t="str">
        <f>IF(FN_MC!H2001="","*",FN_MC!H2001)</f>
        <v>*</v>
      </c>
      <c r="J1999" s="161" t="str">
        <f>IF(FN_MC!I2001="","*",FN_MC!I2001)</f>
        <v>*</v>
      </c>
      <c r="K1999" s="161" t="str">
        <f>IF(FN_MC!M2001="","*",FN_MC!M2001)</f>
        <v>*</v>
      </c>
      <c r="L1999" s="161" t="str">
        <f>IF(FN_MC!N2001="","*",FN_MC!N2001)</f>
        <v>*</v>
      </c>
      <c r="M1999" s="162" t="str">
        <f>IF(FN_MC!J2001="","*",FN_MC!J2001)</f>
        <v>*</v>
      </c>
      <c r="N1999" s="162" t="str">
        <f>IF(FN_MC!K2001="","*",FN_MC!K2001)</f>
        <v>*</v>
      </c>
      <c r="O1999" s="162" t="str">
        <f>IF(FN_MC!L2001="","*",FN_MC!L2001)</f>
        <v>*</v>
      </c>
      <c r="P1999" s="162"/>
      <c r="Q1999" s="163" t="str">
        <f>IF(FN_MC!O2001="","*",FN_MC!O2001)</f>
        <v>*</v>
      </c>
      <c r="R1999" s="163" t="str">
        <f>IF(FN_MC!P2001="","*",FN_MC!P2001)</f>
        <v>*</v>
      </c>
      <c r="S1999" s="161" t="str">
        <f>IF(FN_MC!Q2003="","*",CONCATENATE(FN_MC!Q2003," ",FN_MC!R2003))</f>
        <v>*</v>
      </c>
      <c r="T1999" s="161" t="str">
        <f>IF(FN_MC!V2001="","*",FN_MC!V2001)</f>
        <v>*</v>
      </c>
      <c r="U1999" s="161" t="str">
        <f>IF(FN_MC!W2001="","*",FN_MC!W2001)</f>
        <v>*</v>
      </c>
      <c r="V1999" s="121" t="str">
        <f ca="1">_xlfn.XLOOKUP(G1999&amp;$V$2,BS_CONTROLE[CHAVE],BS_CONTROLE[Quantidade_11],"-")</f>
        <v>-</v>
      </c>
      <c r="W1999" s="121" t="str">
        <f ca="1">_xlfn.XLOOKUP(G1999&amp;$W$2,BS_CONTROLE[CHAVE],BS_CONTROLE[Quantidade_11],"-")</f>
        <v>-</v>
      </c>
      <c r="X1999" s="121" t="str">
        <f ca="1">_xlfn.XLOOKUP(G1999&amp;$X$2,BS_CONTROLE[CHAVE],BS_CONTROLE[Quantidade_11],"-")</f>
        <v>-</v>
      </c>
    </row>
    <row r="2000" spans="1:24" s="122" customFormat="1" hidden="1">
      <c r="A2000" s="160" t="str">
        <f>IF(FN_MC!Y2002="","*",FN_MC!Y2002)</f>
        <v>*</v>
      </c>
      <c r="B2000" s="160" t="str">
        <f>IF(FN_MC!X2002="","*",FN_MC!X2002)</f>
        <v>*</v>
      </c>
      <c r="C2000" s="160" t="str">
        <f>IF(FN_MC!Z2002="","*",FN_MC!Z2002)</f>
        <v>*</v>
      </c>
      <c r="D2000" s="161" t="str">
        <f>IF(FN_MC!S2002="","*",FN_MC!S2002)</f>
        <v>*</v>
      </c>
      <c r="E2000" s="161" t="str">
        <f>IF(FN_MC!T2002="","*",FN_MC!T2002)</f>
        <v>*</v>
      </c>
      <c r="F2000" s="161" t="str">
        <f>IF(FN_MC!B2002="","*",FN_MC!B2002)</f>
        <v>*</v>
      </c>
      <c r="G2000" s="161" t="str">
        <f>IF(FN_MC!D2002="","*",FN_MC!D2002)</f>
        <v>*</v>
      </c>
      <c r="H2000" s="161" t="str">
        <f>IF(FN_MC!F2002="","*",FN_MC!F2002)</f>
        <v>*</v>
      </c>
      <c r="I2000" s="161" t="str">
        <f>IF(FN_MC!H2002="","*",FN_MC!H2002)</f>
        <v>*</v>
      </c>
      <c r="J2000" s="161" t="str">
        <f>IF(FN_MC!I2002="","*",FN_MC!I2002)</f>
        <v>*</v>
      </c>
      <c r="K2000" s="161" t="str">
        <f>IF(FN_MC!M2002="","*",FN_MC!M2002)</f>
        <v>*</v>
      </c>
      <c r="L2000" s="161" t="str">
        <f>IF(FN_MC!N2002="","*",FN_MC!N2002)</f>
        <v>*</v>
      </c>
      <c r="M2000" s="162" t="str">
        <f>IF(FN_MC!J2002="","*",FN_MC!J2002)</f>
        <v>*</v>
      </c>
      <c r="N2000" s="162" t="str">
        <f>IF(FN_MC!K2002="","*",FN_MC!K2002)</f>
        <v>*</v>
      </c>
      <c r="O2000" s="162" t="str">
        <f>IF(FN_MC!L2002="","*",FN_MC!L2002)</f>
        <v>*</v>
      </c>
      <c r="P2000" s="162"/>
      <c r="Q2000" s="163" t="str">
        <f>IF(FN_MC!O2002="","*",FN_MC!O2002)</f>
        <v>*</v>
      </c>
      <c r="R2000" s="163" t="str">
        <f>IF(FN_MC!P2002="","*",FN_MC!P2002)</f>
        <v>*</v>
      </c>
      <c r="S2000" s="161" t="str">
        <f>IF(FN_MC!Q2004="","*",CONCATENATE(FN_MC!Q2004," ",FN_MC!R2004))</f>
        <v>*</v>
      </c>
      <c r="T2000" s="161" t="str">
        <f>IF(FN_MC!V2002="","*",FN_MC!V2002)</f>
        <v>*</v>
      </c>
      <c r="U2000" s="161" t="str">
        <f>IF(FN_MC!W2002="","*",FN_MC!W2002)</f>
        <v>*</v>
      </c>
      <c r="V2000" s="121" t="str">
        <f ca="1">_xlfn.XLOOKUP(G2000&amp;$V$2,BS_CONTROLE[CHAVE],BS_CONTROLE[Quantidade_11],"-")</f>
        <v>-</v>
      </c>
      <c r="W2000" s="121" t="str">
        <f ca="1">_xlfn.XLOOKUP(G2000&amp;$W$2,BS_CONTROLE[CHAVE],BS_CONTROLE[Quantidade_11],"-")</f>
        <v>-</v>
      </c>
      <c r="X2000" s="121" t="str">
        <f ca="1">_xlfn.XLOOKUP(G2000&amp;$X$2,BS_CONTROLE[CHAVE],BS_CONTROLE[Quantidade_11],"-")</f>
        <v>-</v>
      </c>
    </row>
    <row r="2001" spans="1:24" s="122" customFormat="1" hidden="1">
      <c r="A2001" s="118" t="str">
        <f>IF(FN_MC!Y2003="","*",FN_MC!Y2003)</f>
        <v>*</v>
      </c>
      <c r="B2001" s="118" t="str">
        <f>IF(FN_MC!X2003="","*",FN_MC!X2003)</f>
        <v>*</v>
      </c>
      <c r="C2001" s="118" t="str">
        <f>IF(FN_MC!Z2003="","*",FN_MC!Z2003)</f>
        <v>*</v>
      </c>
      <c r="D2001" s="119" t="str">
        <f>IF(FN_MC!S2003="","*",FN_MC!S2003)</f>
        <v>*</v>
      </c>
      <c r="E2001" s="119" t="str">
        <f>IF(FN_MC!T2003="","*",FN_MC!T2003)</f>
        <v>*</v>
      </c>
      <c r="F2001" s="119" t="str">
        <f>IF(FN_MC!B2003="","*",FN_MC!B2003)</f>
        <v>*</v>
      </c>
      <c r="G2001" s="119" t="str">
        <f>IF(FN_MC!D2003="","*",FN_MC!D2003)</f>
        <v>*</v>
      </c>
      <c r="H2001" s="119" t="str">
        <f>IF(FN_MC!F2003="","*",FN_MC!F2003)</f>
        <v>*</v>
      </c>
      <c r="I2001" s="119" t="str">
        <f>IF(FN_MC!H2003="","*",FN_MC!H2003)</f>
        <v>*</v>
      </c>
      <c r="J2001" s="119" t="str">
        <f>IF(FN_MC!I2003="","*",FN_MC!I2003)</f>
        <v>*</v>
      </c>
      <c r="K2001" s="119" t="str">
        <f>IF(FN_MC!M2003="","*",FN_MC!M2003)</f>
        <v>*</v>
      </c>
      <c r="L2001" s="119" t="str">
        <f>IF(FN_MC!N2003="","*",FN_MC!N2003)</f>
        <v>*</v>
      </c>
      <c r="M2001" s="120" t="str">
        <f>IF(FN_MC!J2003="","*",FN_MC!J2003)</f>
        <v>*</v>
      </c>
      <c r="N2001" s="120" t="str">
        <f>IF(FN_MC!K2003="","*",FN_MC!K2003)</f>
        <v>*</v>
      </c>
      <c r="O2001" s="120" t="str">
        <f>IF(FN_MC!L2003="","*",FN_MC!L2003)</f>
        <v>*</v>
      </c>
      <c r="P2001" s="120"/>
      <c r="Q2001" s="137" t="str">
        <f>IF(FN_MC!O2003="","*",FN_MC!O2003)</f>
        <v>*</v>
      </c>
      <c r="R2001" s="137" t="str">
        <f>IF(FN_MC!P2003="","*",FN_MC!P2003)</f>
        <v>*</v>
      </c>
      <c r="S2001" s="119" t="str">
        <f>IF(FN_MC!Q2005="","*",CONCATENATE(FN_MC!Q2005," ",FN_MC!R2005))</f>
        <v>*</v>
      </c>
      <c r="T2001" s="119" t="str">
        <f>IF(FN_MC!V2003="","*",FN_MC!V2003)</f>
        <v>*</v>
      </c>
      <c r="U2001" s="119" t="str">
        <f>IF(FN_MC!W2003="","*",FN_MC!W2003)</f>
        <v>*</v>
      </c>
      <c r="V2001" s="121" t="str">
        <f ca="1">_xlfn.XLOOKUP(G2001&amp;$V$2,BS_CONTROLE[CHAVE],BS_CONTROLE[Quantidade_11],"-")</f>
        <v>-</v>
      </c>
      <c r="W2001" s="121" t="str">
        <f ca="1">_xlfn.XLOOKUP(G2001&amp;$W$2,BS_CONTROLE[CHAVE],BS_CONTROLE[Quantidade_11],"-")</f>
        <v>-</v>
      </c>
      <c r="X2001" s="121" t="str">
        <f ca="1">_xlfn.XLOOKUP(G2001&amp;$X$2,BS_CONTROLE[CHAVE],BS_CONTROLE[Quantidade_11],"-")</f>
        <v>-</v>
      </c>
    </row>
    <row r="2002" spans="1:24" s="122" customFormat="1" hidden="1">
      <c r="A2002" s="160" t="str">
        <f>IF(FN_MC!Y2004="","*",FN_MC!Y2004)</f>
        <v>*</v>
      </c>
      <c r="B2002" s="160" t="str">
        <f>IF(FN_MC!X2004="","*",FN_MC!X2004)</f>
        <v>*</v>
      </c>
      <c r="C2002" s="160" t="str">
        <f>IF(FN_MC!Z2004="","*",FN_MC!Z2004)</f>
        <v>*</v>
      </c>
      <c r="D2002" s="161" t="str">
        <f>IF(FN_MC!S2004="","*",FN_MC!S2004)</f>
        <v>*</v>
      </c>
      <c r="E2002" s="161" t="str">
        <f>IF(FN_MC!T2004="","*",FN_MC!T2004)</f>
        <v>*</v>
      </c>
      <c r="F2002" s="161" t="str">
        <f>IF(FN_MC!B2004="","*",FN_MC!B2004)</f>
        <v>*</v>
      </c>
      <c r="G2002" s="161" t="str">
        <f>IF(FN_MC!D2004="","*",FN_MC!D2004)</f>
        <v>*</v>
      </c>
      <c r="H2002" s="161" t="str">
        <f>IF(FN_MC!F2004="","*",FN_MC!F2004)</f>
        <v>*</v>
      </c>
      <c r="I2002" s="161" t="str">
        <f>IF(FN_MC!H2004="","*",FN_MC!H2004)</f>
        <v>*</v>
      </c>
      <c r="J2002" s="161" t="str">
        <f>IF(FN_MC!I2004="","*",FN_MC!I2004)</f>
        <v>*</v>
      </c>
      <c r="K2002" s="161" t="str">
        <f>IF(FN_MC!M2004="","*",FN_MC!M2004)</f>
        <v>*</v>
      </c>
      <c r="L2002" s="161" t="str">
        <f>IF(FN_MC!N2004="","*",FN_MC!N2004)</f>
        <v>*</v>
      </c>
      <c r="M2002" s="162" t="str">
        <f>IF(FN_MC!J2004="","*",FN_MC!J2004)</f>
        <v>*</v>
      </c>
      <c r="N2002" s="162" t="str">
        <f>IF(FN_MC!K2004="","*",FN_MC!K2004)</f>
        <v>*</v>
      </c>
      <c r="O2002" s="162" t="str">
        <f>IF(FN_MC!L2004="","*",FN_MC!L2004)</f>
        <v>*</v>
      </c>
      <c r="P2002" s="162"/>
      <c r="Q2002" s="163" t="str">
        <f>IF(FN_MC!O2004="","*",FN_MC!O2004)</f>
        <v>*</v>
      </c>
      <c r="R2002" s="163" t="str">
        <f>IF(FN_MC!P2004="","*",FN_MC!P2004)</f>
        <v>*</v>
      </c>
      <c r="S2002" s="161" t="str">
        <f>IF(FN_MC!Q2006="","*",CONCATENATE(FN_MC!Q2006," ",FN_MC!R2006))</f>
        <v>*</v>
      </c>
      <c r="T2002" s="161" t="str">
        <f>IF(FN_MC!V2004="","*",FN_MC!V2004)</f>
        <v>*</v>
      </c>
      <c r="U2002" s="161" t="str">
        <f>IF(FN_MC!W2004="","*",FN_MC!W2004)</f>
        <v>*</v>
      </c>
      <c r="V2002" s="121" t="str">
        <f ca="1">_xlfn.XLOOKUP(G2002&amp;$V$2,BS_CONTROLE[CHAVE],BS_CONTROLE[Quantidade_11],"-")</f>
        <v>-</v>
      </c>
      <c r="W2002" s="121" t="str">
        <f ca="1">_xlfn.XLOOKUP(G2002&amp;$W$2,BS_CONTROLE[CHAVE],BS_CONTROLE[Quantidade_11],"-")</f>
        <v>-</v>
      </c>
      <c r="X2002" s="121" t="str">
        <f ca="1">_xlfn.XLOOKUP(G2002&amp;$X$2,BS_CONTROLE[CHAVE],BS_CONTROLE[Quantidade_11],"-")</f>
        <v>-</v>
      </c>
    </row>
    <row r="2003" spans="1:24" s="122" customFormat="1" hidden="1">
      <c r="A2003" s="160" t="str">
        <f>IF(FN_MC!Y2005="","*",FN_MC!Y2005)</f>
        <v>*</v>
      </c>
      <c r="B2003" s="160" t="str">
        <f>IF(FN_MC!X2005="","*",FN_MC!X2005)</f>
        <v>*</v>
      </c>
      <c r="C2003" s="160" t="str">
        <f>IF(FN_MC!Z2005="","*",FN_MC!Z2005)</f>
        <v>*</v>
      </c>
      <c r="D2003" s="161" t="str">
        <f>IF(FN_MC!S2005="","*",FN_MC!S2005)</f>
        <v>*</v>
      </c>
      <c r="E2003" s="161" t="str">
        <f>IF(FN_MC!T2005="","*",FN_MC!T2005)</f>
        <v>*</v>
      </c>
      <c r="F2003" s="161" t="str">
        <f>IF(FN_MC!B2005="","*",FN_MC!B2005)</f>
        <v>*</v>
      </c>
      <c r="G2003" s="161" t="str">
        <f>IF(FN_MC!D2005="","*",FN_MC!D2005)</f>
        <v>*</v>
      </c>
      <c r="H2003" s="161" t="str">
        <f>IF(FN_MC!F2005="","*",FN_MC!F2005)</f>
        <v>*</v>
      </c>
      <c r="I2003" s="161" t="str">
        <f>IF(FN_MC!H2005="","*",FN_MC!H2005)</f>
        <v>*</v>
      </c>
      <c r="J2003" s="161" t="str">
        <f>IF(FN_MC!I2005="","*",FN_MC!I2005)</f>
        <v>*</v>
      </c>
      <c r="K2003" s="161" t="str">
        <f>IF(FN_MC!M2005="","*",FN_MC!M2005)</f>
        <v>*</v>
      </c>
      <c r="L2003" s="161" t="str">
        <f>IF(FN_MC!N2005="","*",FN_MC!N2005)</f>
        <v>*</v>
      </c>
      <c r="M2003" s="162" t="str">
        <f>IF(FN_MC!J2005="","*",FN_MC!J2005)</f>
        <v>*</v>
      </c>
      <c r="N2003" s="162" t="str">
        <f>IF(FN_MC!K2005="","*",FN_MC!K2005)</f>
        <v>*</v>
      </c>
      <c r="O2003" s="162" t="str">
        <f>IF(FN_MC!L2005="","*",FN_MC!L2005)</f>
        <v>*</v>
      </c>
      <c r="P2003" s="162"/>
      <c r="Q2003" s="163" t="str">
        <f>IF(FN_MC!O2005="","*",FN_MC!O2005)</f>
        <v>*</v>
      </c>
      <c r="R2003" s="163" t="str">
        <f>IF(FN_MC!P2005="","*",FN_MC!P2005)</f>
        <v>*</v>
      </c>
      <c r="S2003" s="161" t="str">
        <f>IF(FN_MC!Q2007="","*",CONCATENATE(FN_MC!Q2007," ",FN_MC!R2007))</f>
        <v>*</v>
      </c>
      <c r="T2003" s="161" t="str">
        <f>IF(FN_MC!V2005="","*",FN_MC!V2005)</f>
        <v>*</v>
      </c>
      <c r="U2003" s="161" t="str">
        <f>IF(FN_MC!W2005="","*",FN_MC!W2005)</f>
        <v>*</v>
      </c>
      <c r="V2003" s="121" t="str">
        <f ca="1">_xlfn.XLOOKUP(G2003&amp;$V$2,BS_CONTROLE[CHAVE],BS_CONTROLE[Quantidade_11],"-")</f>
        <v>-</v>
      </c>
      <c r="W2003" s="121" t="str">
        <f ca="1">_xlfn.XLOOKUP(G2003&amp;$W$2,BS_CONTROLE[CHAVE],BS_CONTROLE[Quantidade_11],"-")</f>
        <v>-</v>
      </c>
      <c r="X2003" s="121" t="str">
        <f ca="1">_xlfn.XLOOKUP(G2003&amp;$X$2,BS_CONTROLE[CHAVE],BS_CONTROLE[Quantidade_11],"-")</f>
        <v>-</v>
      </c>
    </row>
    <row r="2004" spans="1:24" s="122" customFormat="1" hidden="1">
      <c r="A2004" s="118" t="str">
        <f>IF(FN_MC!Y2006="","*",FN_MC!Y2006)</f>
        <v>*</v>
      </c>
      <c r="B2004" s="118" t="str">
        <f>IF(FN_MC!X2006="","*",FN_MC!X2006)</f>
        <v>*</v>
      </c>
      <c r="C2004" s="118" t="str">
        <f>IF(FN_MC!Z2006="","*",FN_MC!Z2006)</f>
        <v>*</v>
      </c>
      <c r="D2004" s="119" t="str">
        <f>IF(FN_MC!S2006="","*",FN_MC!S2006)</f>
        <v>*</v>
      </c>
      <c r="E2004" s="119" t="str">
        <f>IF(FN_MC!T2006="","*",FN_MC!T2006)</f>
        <v>*</v>
      </c>
      <c r="F2004" s="119" t="str">
        <f>IF(FN_MC!B2006="","*",FN_MC!B2006)</f>
        <v>*</v>
      </c>
      <c r="G2004" s="119" t="str">
        <f>IF(FN_MC!D2006="","*",FN_MC!D2006)</f>
        <v>*</v>
      </c>
      <c r="H2004" s="119" t="str">
        <f>IF(FN_MC!F2006="","*",FN_MC!F2006)</f>
        <v>*</v>
      </c>
      <c r="I2004" s="119" t="str">
        <f>IF(FN_MC!H2006="","*",FN_MC!H2006)</f>
        <v>*</v>
      </c>
      <c r="J2004" s="119" t="str">
        <f>IF(FN_MC!I2006="","*",FN_MC!I2006)</f>
        <v>*</v>
      </c>
      <c r="K2004" s="119" t="str">
        <f>IF(FN_MC!M2006="","*",FN_MC!M2006)</f>
        <v>*</v>
      </c>
      <c r="L2004" s="119" t="str">
        <f>IF(FN_MC!N2006="","*",FN_MC!N2006)</f>
        <v>*</v>
      </c>
      <c r="M2004" s="120" t="str">
        <f>IF(FN_MC!J2006="","*",FN_MC!J2006)</f>
        <v>*</v>
      </c>
      <c r="N2004" s="120" t="str">
        <f>IF(FN_MC!K2006="","*",FN_MC!K2006)</f>
        <v>*</v>
      </c>
      <c r="O2004" s="120" t="str">
        <f>IF(FN_MC!L2006="","*",FN_MC!L2006)</f>
        <v>*</v>
      </c>
      <c r="P2004" s="120"/>
      <c r="Q2004" s="137" t="str">
        <f>IF(FN_MC!O2006="","*",FN_MC!O2006)</f>
        <v>*</v>
      </c>
      <c r="R2004" s="137" t="str">
        <f>IF(FN_MC!P2006="","*",FN_MC!P2006)</f>
        <v>*</v>
      </c>
      <c r="S2004" s="119" t="str">
        <f>IF(FN_MC!Q2008="","*",CONCATENATE(FN_MC!Q2008," ",FN_MC!R2008))</f>
        <v>*</v>
      </c>
      <c r="T2004" s="119" t="str">
        <f>IF(FN_MC!V2006="","*",FN_MC!V2006)</f>
        <v>*</v>
      </c>
      <c r="U2004" s="119" t="str">
        <f>IF(FN_MC!W2006="","*",FN_MC!W2006)</f>
        <v>*</v>
      </c>
      <c r="V2004" s="121" t="str">
        <f ca="1">_xlfn.XLOOKUP(G2004&amp;$V$2,BS_CONTROLE[CHAVE],BS_CONTROLE[Quantidade_11],"-")</f>
        <v>-</v>
      </c>
      <c r="W2004" s="121" t="str">
        <f ca="1">_xlfn.XLOOKUP(G2004&amp;$W$2,BS_CONTROLE[CHAVE],BS_CONTROLE[Quantidade_11],"-")</f>
        <v>-</v>
      </c>
      <c r="X2004" s="121" t="str">
        <f ca="1">_xlfn.XLOOKUP(G2004&amp;$X$2,BS_CONTROLE[CHAVE],BS_CONTROLE[Quantidade_11],"-")</f>
        <v>-</v>
      </c>
    </row>
    <row r="2005" spans="1:24" s="122" customFormat="1" hidden="1">
      <c r="A2005" s="160" t="str">
        <f>IF(FN_MC!Y2007="","*",FN_MC!Y2007)</f>
        <v>*</v>
      </c>
      <c r="B2005" s="160" t="str">
        <f>IF(FN_MC!X2007="","*",FN_MC!X2007)</f>
        <v>*</v>
      </c>
      <c r="C2005" s="160" t="str">
        <f>IF(FN_MC!Z2007="","*",FN_MC!Z2007)</f>
        <v>*</v>
      </c>
      <c r="D2005" s="161" t="str">
        <f>IF(FN_MC!S2007="","*",FN_MC!S2007)</f>
        <v>*</v>
      </c>
      <c r="E2005" s="161" t="str">
        <f>IF(FN_MC!T2007="","*",FN_MC!T2007)</f>
        <v>*</v>
      </c>
      <c r="F2005" s="161" t="str">
        <f>IF(FN_MC!B2007="","*",FN_MC!B2007)</f>
        <v>*</v>
      </c>
      <c r="G2005" s="161" t="str">
        <f>IF(FN_MC!D2007="","*",FN_MC!D2007)</f>
        <v>*</v>
      </c>
      <c r="H2005" s="161" t="str">
        <f>IF(FN_MC!F2007="","*",FN_MC!F2007)</f>
        <v>*</v>
      </c>
      <c r="I2005" s="161" t="str">
        <f>IF(FN_MC!H2007="","*",FN_MC!H2007)</f>
        <v>*</v>
      </c>
      <c r="J2005" s="161" t="str">
        <f>IF(FN_MC!I2007="","*",FN_MC!I2007)</f>
        <v>*</v>
      </c>
      <c r="K2005" s="161" t="str">
        <f>IF(FN_MC!M2007="","*",FN_MC!M2007)</f>
        <v>*</v>
      </c>
      <c r="L2005" s="161" t="str">
        <f>IF(FN_MC!N2007="","*",FN_MC!N2007)</f>
        <v>*</v>
      </c>
      <c r="M2005" s="162" t="str">
        <f>IF(FN_MC!J2007="","*",FN_MC!J2007)</f>
        <v>*</v>
      </c>
      <c r="N2005" s="162" t="str">
        <f>IF(FN_MC!K2007="","*",FN_MC!K2007)</f>
        <v>*</v>
      </c>
      <c r="O2005" s="162" t="str">
        <f>IF(FN_MC!L2007="","*",FN_MC!L2007)</f>
        <v>*</v>
      </c>
      <c r="P2005" s="162"/>
      <c r="Q2005" s="163" t="str">
        <f>IF(FN_MC!O2007="","*",FN_MC!O2007)</f>
        <v>*</v>
      </c>
      <c r="R2005" s="163" t="str">
        <f>IF(FN_MC!P2007="","*",FN_MC!P2007)</f>
        <v>*</v>
      </c>
      <c r="S2005" s="161" t="str">
        <f>IF(FN_MC!Q2009="","*",CONCATENATE(FN_MC!Q2009," ",FN_MC!R2009))</f>
        <v>*</v>
      </c>
      <c r="T2005" s="161" t="str">
        <f>IF(FN_MC!V2007="","*",FN_MC!V2007)</f>
        <v>*</v>
      </c>
      <c r="U2005" s="161" t="str">
        <f>IF(FN_MC!W2007="","*",FN_MC!W2007)</f>
        <v>*</v>
      </c>
      <c r="V2005" s="121" t="str">
        <f ca="1">_xlfn.XLOOKUP(G2005&amp;$V$2,BS_CONTROLE[CHAVE],BS_CONTROLE[Quantidade_11],"-")</f>
        <v>-</v>
      </c>
      <c r="W2005" s="121" t="str">
        <f ca="1">_xlfn.XLOOKUP(G2005&amp;$W$2,BS_CONTROLE[CHAVE],BS_CONTROLE[Quantidade_11],"-")</f>
        <v>-</v>
      </c>
      <c r="X2005" s="121" t="str">
        <f ca="1">_xlfn.XLOOKUP(G2005&amp;$X$2,BS_CONTROLE[CHAVE],BS_CONTROLE[Quantidade_11],"-")</f>
        <v>-</v>
      </c>
    </row>
    <row r="2006" spans="1:24" s="122" customFormat="1" hidden="1">
      <c r="A2006" s="160" t="str">
        <f>IF(FN_MC!Y2008="","*",FN_MC!Y2008)</f>
        <v>*</v>
      </c>
      <c r="B2006" s="160" t="str">
        <f>IF(FN_MC!X2008="","*",FN_MC!X2008)</f>
        <v>*</v>
      </c>
      <c r="C2006" s="160" t="str">
        <f>IF(FN_MC!Z2008="","*",FN_MC!Z2008)</f>
        <v>*</v>
      </c>
      <c r="D2006" s="161" t="str">
        <f>IF(FN_MC!S2008="","*",FN_MC!S2008)</f>
        <v>*</v>
      </c>
      <c r="E2006" s="161" t="str">
        <f>IF(FN_MC!T2008="","*",FN_MC!T2008)</f>
        <v>*</v>
      </c>
      <c r="F2006" s="161" t="str">
        <f>IF(FN_MC!B2008="","*",FN_MC!B2008)</f>
        <v>*</v>
      </c>
      <c r="G2006" s="161" t="str">
        <f>IF(FN_MC!D2008="","*",FN_MC!D2008)</f>
        <v>*</v>
      </c>
      <c r="H2006" s="161" t="str">
        <f>IF(FN_MC!F2008="","*",FN_MC!F2008)</f>
        <v>*</v>
      </c>
      <c r="I2006" s="161" t="str">
        <f>IF(FN_MC!H2008="","*",FN_MC!H2008)</f>
        <v>*</v>
      </c>
      <c r="J2006" s="161" t="str">
        <f>IF(FN_MC!I2008="","*",FN_MC!I2008)</f>
        <v>*</v>
      </c>
      <c r="K2006" s="161" t="str">
        <f>IF(FN_MC!M2008="","*",FN_MC!M2008)</f>
        <v>*</v>
      </c>
      <c r="L2006" s="161" t="str">
        <f>IF(FN_MC!N2008="","*",FN_MC!N2008)</f>
        <v>*</v>
      </c>
      <c r="M2006" s="162" t="str">
        <f>IF(FN_MC!J2008="","*",FN_MC!J2008)</f>
        <v>*</v>
      </c>
      <c r="N2006" s="162" t="str">
        <f>IF(FN_MC!K2008="","*",FN_MC!K2008)</f>
        <v>*</v>
      </c>
      <c r="O2006" s="162" t="str">
        <f>IF(FN_MC!L2008="","*",FN_MC!L2008)</f>
        <v>*</v>
      </c>
      <c r="P2006" s="162"/>
      <c r="Q2006" s="163" t="str">
        <f>IF(FN_MC!O2008="","*",FN_MC!O2008)</f>
        <v>*</v>
      </c>
      <c r="R2006" s="163" t="str">
        <f>IF(FN_MC!P2008="","*",FN_MC!P2008)</f>
        <v>*</v>
      </c>
      <c r="S2006" s="161" t="str">
        <f>IF(FN_MC!Q2010="","*",CONCATENATE(FN_MC!Q2010," ",FN_MC!R2010))</f>
        <v>*</v>
      </c>
      <c r="T2006" s="161" t="str">
        <f>IF(FN_MC!V2008="","*",FN_MC!V2008)</f>
        <v>*</v>
      </c>
      <c r="U2006" s="161" t="str">
        <f>IF(FN_MC!W2008="","*",FN_MC!W2008)</f>
        <v>*</v>
      </c>
      <c r="V2006" s="121" t="str">
        <f ca="1">_xlfn.XLOOKUP(G2006&amp;$V$2,BS_CONTROLE[CHAVE],BS_CONTROLE[Quantidade_11],"-")</f>
        <v>-</v>
      </c>
      <c r="W2006" s="121" t="str">
        <f ca="1">_xlfn.XLOOKUP(G2006&amp;$W$2,BS_CONTROLE[CHAVE],BS_CONTROLE[Quantidade_11],"-")</f>
        <v>-</v>
      </c>
      <c r="X2006" s="121" t="str">
        <f ca="1">_xlfn.XLOOKUP(G2006&amp;$X$2,BS_CONTROLE[CHAVE],BS_CONTROLE[Quantidade_11],"-")</f>
        <v>-</v>
      </c>
    </row>
    <row r="2007" spans="1:24" s="122" customFormat="1" hidden="1">
      <c r="A2007" s="118" t="str">
        <f>IF(FN_MC!Y2009="","*",FN_MC!Y2009)</f>
        <v>*</v>
      </c>
      <c r="B2007" s="118" t="str">
        <f>IF(FN_MC!X2009="","*",FN_MC!X2009)</f>
        <v>*</v>
      </c>
      <c r="C2007" s="118" t="str">
        <f>IF(FN_MC!Z2009="","*",FN_MC!Z2009)</f>
        <v>*</v>
      </c>
      <c r="D2007" s="119" t="str">
        <f>IF(FN_MC!S2009="","*",FN_MC!S2009)</f>
        <v>*</v>
      </c>
      <c r="E2007" s="119" t="str">
        <f>IF(FN_MC!T2009="","*",FN_MC!T2009)</f>
        <v>*</v>
      </c>
      <c r="F2007" s="119" t="str">
        <f>IF(FN_MC!B2009="","*",FN_MC!B2009)</f>
        <v>*</v>
      </c>
      <c r="G2007" s="119" t="str">
        <f>IF(FN_MC!D2009="","*",FN_MC!D2009)</f>
        <v>*</v>
      </c>
      <c r="H2007" s="119" t="str">
        <f>IF(FN_MC!F2009="","*",FN_MC!F2009)</f>
        <v>*</v>
      </c>
      <c r="I2007" s="119" t="str">
        <f>IF(FN_MC!H2009="","*",FN_MC!H2009)</f>
        <v>*</v>
      </c>
      <c r="J2007" s="119" t="str">
        <f>IF(FN_MC!I2009="","*",FN_MC!I2009)</f>
        <v>*</v>
      </c>
      <c r="K2007" s="119" t="str">
        <f>IF(FN_MC!M2009="","*",FN_MC!M2009)</f>
        <v>*</v>
      </c>
      <c r="L2007" s="119" t="str">
        <f>IF(FN_MC!N2009="","*",FN_MC!N2009)</f>
        <v>*</v>
      </c>
      <c r="M2007" s="120" t="str">
        <f>IF(FN_MC!J2009="","*",FN_MC!J2009)</f>
        <v>*</v>
      </c>
      <c r="N2007" s="120" t="str">
        <f>IF(FN_MC!K2009="","*",FN_MC!K2009)</f>
        <v>*</v>
      </c>
      <c r="O2007" s="120" t="str">
        <f>IF(FN_MC!L2009="","*",FN_MC!L2009)</f>
        <v>*</v>
      </c>
      <c r="P2007" s="120"/>
      <c r="Q2007" s="137" t="str">
        <f>IF(FN_MC!O2009="","*",FN_MC!O2009)</f>
        <v>*</v>
      </c>
      <c r="R2007" s="137" t="str">
        <f>IF(FN_MC!P2009="","*",FN_MC!P2009)</f>
        <v>*</v>
      </c>
      <c r="S2007" s="119" t="str">
        <f>IF(FN_MC!Q2011="","*",CONCATENATE(FN_MC!Q2011," ",FN_MC!R2011))</f>
        <v>*</v>
      </c>
      <c r="T2007" s="119" t="str">
        <f>IF(FN_MC!V2009="","*",FN_MC!V2009)</f>
        <v>*</v>
      </c>
      <c r="U2007" s="119" t="str">
        <f>IF(FN_MC!W2009="","*",FN_MC!W2009)</f>
        <v>*</v>
      </c>
      <c r="V2007" s="121" t="str">
        <f ca="1">_xlfn.XLOOKUP(G2007&amp;$V$2,BS_CONTROLE[CHAVE],BS_CONTROLE[Quantidade_11],"-")</f>
        <v>-</v>
      </c>
      <c r="W2007" s="121" t="str">
        <f ca="1">_xlfn.XLOOKUP(G2007&amp;$W$2,BS_CONTROLE[CHAVE],BS_CONTROLE[Quantidade_11],"-")</f>
        <v>-</v>
      </c>
      <c r="X2007" s="121" t="str">
        <f ca="1">_xlfn.XLOOKUP(G2007&amp;$X$2,BS_CONTROLE[CHAVE],BS_CONTROLE[Quantidade_11],"-")</f>
        <v>-</v>
      </c>
    </row>
    <row r="2008" spans="1:24" s="122" customFormat="1" hidden="1">
      <c r="A2008" s="160" t="str">
        <f>IF(FN_MC!Y2010="","*",FN_MC!Y2010)</f>
        <v>*</v>
      </c>
      <c r="B2008" s="160" t="str">
        <f>IF(FN_MC!X2010="","*",FN_MC!X2010)</f>
        <v>*</v>
      </c>
      <c r="C2008" s="160" t="str">
        <f>IF(FN_MC!Z2010="","*",FN_MC!Z2010)</f>
        <v>*</v>
      </c>
      <c r="D2008" s="161" t="str">
        <f>IF(FN_MC!S2010="","*",FN_MC!S2010)</f>
        <v>*</v>
      </c>
      <c r="E2008" s="161" t="str">
        <f>IF(FN_MC!T2010="","*",FN_MC!T2010)</f>
        <v>*</v>
      </c>
      <c r="F2008" s="161" t="str">
        <f>IF(FN_MC!B2010="","*",FN_MC!B2010)</f>
        <v>*</v>
      </c>
      <c r="G2008" s="161" t="str">
        <f>IF(FN_MC!D2010="","*",FN_MC!D2010)</f>
        <v>*</v>
      </c>
      <c r="H2008" s="161" t="str">
        <f>IF(FN_MC!F2010="","*",FN_MC!F2010)</f>
        <v>*</v>
      </c>
      <c r="I2008" s="161" t="str">
        <f>IF(FN_MC!H2010="","*",FN_MC!H2010)</f>
        <v>*</v>
      </c>
      <c r="J2008" s="161" t="str">
        <f>IF(FN_MC!I2010="","*",FN_MC!I2010)</f>
        <v>*</v>
      </c>
      <c r="K2008" s="161" t="str">
        <f>IF(FN_MC!M2010="","*",FN_MC!M2010)</f>
        <v>*</v>
      </c>
      <c r="L2008" s="161" t="str">
        <f>IF(FN_MC!N2010="","*",FN_MC!N2010)</f>
        <v>*</v>
      </c>
      <c r="M2008" s="162" t="str">
        <f>IF(FN_MC!J2010="","*",FN_MC!J2010)</f>
        <v>*</v>
      </c>
      <c r="N2008" s="162" t="str">
        <f>IF(FN_MC!K2010="","*",FN_MC!K2010)</f>
        <v>*</v>
      </c>
      <c r="O2008" s="162" t="str">
        <f>IF(FN_MC!L2010="","*",FN_MC!L2010)</f>
        <v>*</v>
      </c>
      <c r="P2008" s="162"/>
      <c r="Q2008" s="163" t="str">
        <f>IF(FN_MC!O2010="","*",FN_MC!O2010)</f>
        <v>*</v>
      </c>
      <c r="R2008" s="163" t="str">
        <f>IF(FN_MC!P2010="","*",FN_MC!P2010)</f>
        <v>*</v>
      </c>
      <c r="S2008" s="161" t="str">
        <f>IF(FN_MC!Q2012="","*",CONCATENATE(FN_MC!Q2012," ",FN_MC!R2012))</f>
        <v>*</v>
      </c>
      <c r="T2008" s="161" t="str">
        <f>IF(FN_MC!V2010="","*",FN_MC!V2010)</f>
        <v>*</v>
      </c>
      <c r="U2008" s="161" t="str">
        <f>IF(FN_MC!W2010="","*",FN_MC!W2010)</f>
        <v>*</v>
      </c>
      <c r="V2008" s="121" t="str">
        <f ca="1">_xlfn.XLOOKUP(G2008&amp;$V$2,BS_CONTROLE[CHAVE],BS_CONTROLE[Quantidade_11],"-")</f>
        <v>-</v>
      </c>
      <c r="W2008" s="121" t="str">
        <f ca="1">_xlfn.XLOOKUP(G2008&amp;$W$2,BS_CONTROLE[CHAVE],BS_CONTROLE[Quantidade_11],"-")</f>
        <v>-</v>
      </c>
      <c r="X2008" s="121" t="str">
        <f ca="1">_xlfn.XLOOKUP(G2008&amp;$X$2,BS_CONTROLE[CHAVE],BS_CONTROLE[Quantidade_11],"-")</f>
        <v>-</v>
      </c>
    </row>
    <row r="2009" spans="1:24" s="122" customFormat="1" hidden="1">
      <c r="A2009" s="160" t="str">
        <f>IF(FN_MC!Y2011="","*",FN_MC!Y2011)</f>
        <v>*</v>
      </c>
      <c r="B2009" s="160" t="str">
        <f>IF(FN_MC!X2011="","*",FN_MC!X2011)</f>
        <v>*</v>
      </c>
      <c r="C2009" s="160" t="str">
        <f>IF(FN_MC!Z2011="","*",FN_MC!Z2011)</f>
        <v>*</v>
      </c>
      <c r="D2009" s="161" t="str">
        <f>IF(FN_MC!S2011="","*",FN_MC!S2011)</f>
        <v>*</v>
      </c>
      <c r="E2009" s="161" t="str">
        <f>IF(FN_MC!T2011="","*",FN_MC!T2011)</f>
        <v>*</v>
      </c>
      <c r="F2009" s="161" t="str">
        <f>IF(FN_MC!B2011="","*",FN_MC!B2011)</f>
        <v>*</v>
      </c>
      <c r="G2009" s="161" t="str">
        <f>IF(FN_MC!D2011="","*",FN_MC!D2011)</f>
        <v>*</v>
      </c>
      <c r="H2009" s="161" t="str">
        <f>IF(FN_MC!F2011="","*",FN_MC!F2011)</f>
        <v>*</v>
      </c>
      <c r="I2009" s="161" t="str">
        <f>IF(FN_MC!H2011="","*",FN_MC!H2011)</f>
        <v>*</v>
      </c>
      <c r="J2009" s="161" t="str">
        <f>IF(FN_MC!I2011="","*",FN_MC!I2011)</f>
        <v>*</v>
      </c>
      <c r="K2009" s="161" t="str">
        <f>IF(FN_MC!M2011="","*",FN_MC!M2011)</f>
        <v>*</v>
      </c>
      <c r="L2009" s="161" t="str">
        <f>IF(FN_MC!N2011="","*",FN_MC!N2011)</f>
        <v>*</v>
      </c>
      <c r="M2009" s="162" t="str">
        <f>IF(FN_MC!J2011="","*",FN_MC!J2011)</f>
        <v>*</v>
      </c>
      <c r="N2009" s="162" t="str">
        <f>IF(FN_MC!K2011="","*",FN_MC!K2011)</f>
        <v>*</v>
      </c>
      <c r="O2009" s="162" t="str">
        <f>IF(FN_MC!L2011="","*",FN_MC!L2011)</f>
        <v>*</v>
      </c>
      <c r="P2009" s="162"/>
      <c r="Q2009" s="163" t="str">
        <f>IF(FN_MC!O2011="","*",FN_MC!O2011)</f>
        <v>*</v>
      </c>
      <c r="R2009" s="163" t="str">
        <f>IF(FN_MC!P2011="","*",FN_MC!P2011)</f>
        <v>*</v>
      </c>
      <c r="S2009" s="161" t="str">
        <f>IF(FN_MC!Q2013="","*",CONCATENATE(FN_MC!Q2013," ",FN_MC!R2013))</f>
        <v>*</v>
      </c>
      <c r="T2009" s="161" t="str">
        <f>IF(FN_MC!V2011="","*",FN_MC!V2011)</f>
        <v>*</v>
      </c>
      <c r="U2009" s="161" t="str">
        <f>IF(FN_MC!W2011="","*",FN_MC!W2011)</f>
        <v>*</v>
      </c>
      <c r="V2009" s="121" t="str">
        <f ca="1">_xlfn.XLOOKUP(G2009&amp;$V$2,BS_CONTROLE[CHAVE],BS_CONTROLE[Quantidade_11],"-")</f>
        <v>-</v>
      </c>
      <c r="W2009" s="121" t="str">
        <f ca="1">_xlfn.XLOOKUP(G2009&amp;$W$2,BS_CONTROLE[CHAVE],BS_CONTROLE[Quantidade_11],"-")</f>
        <v>-</v>
      </c>
      <c r="X2009" s="121" t="str">
        <f ca="1">_xlfn.XLOOKUP(G2009&amp;$X$2,BS_CONTROLE[CHAVE],BS_CONTROLE[Quantidade_11],"-")</f>
        <v>-</v>
      </c>
    </row>
    <row r="2010" spans="1:24" s="122" customFormat="1" hidden="1">
      <c r="A2010" s="118" t="str">
        <f>IF(FN_MC!Y2012="","*",FN_MC!Y2012)</f>
        <v>*</v>
      </c>
      <c r="B2010" s="118" t="str">
        <f>IF(FN_MC!X2012="","*",FN_MC!X2012)</f>
        <v>*</v>
      </c>
      <c r="C2010" s="118" t="str">
        <f>IF(FN_MC!Z2012="","*",FN_MC!Z2012)</f>
        <v>*</v>
      </c>
      <c r="D2010" s="119" t="str">
        <f>IF(FN_MC!S2012="","*",FN_MC!S2012)</f>
        <v>*</v>
      </c>
      <c r="E2010" s="119" t="str">
        <f>IF(FN_MC!T2012="","*",FN_MC!T2012)</f>
        <v>*</v>
      </c>
      <c r="F2010" s="119" t="str">
        <f>IF(FN_MC!B2012="","*",FN_MC!B2012)</f>
        <v>*</v>
      </c>
      <c r="G2010" s="119" t="str">
        <f>IF(FN_MC!D2012="","*",FN_MC!D2012)</f>
        <v>*</v>
      </c>
      <c r="H2010" s="119" t="str">
        <f>IF(FN_MC!F2012="","*",FN_MC!F2012)</f>
        <v>*</v>
      </c>
      <c r="I2010" s="119" t="str">
        <f>IF(FN_MC!H2012="","*",FN_MC!H2012)</f>
        <v>*</v>
      </c>
      <c r="J2010" s="119" t="str">
        <f>IF(FN_MC!I2012="","*",FN_MC!I2012)</f>
        <v>*</v>
      </c>
      <c r="K2010" s="119" t="str">
        <f>IF(FN_MC!M2012="","*",FN_MC!M2012)</f>
        <v>*</v>
      </c>
      <c r="L2010" s="119" t="str">
        <f>IF(FN_MC!N2012="","*",FN_MC!N2012)</f>
        <v>*</v>
      </c>
      <c r="M2010" s="120" t="str">
        <f>IF(FN_MC!J2012="","*",FN_MC!J2012)</f>
        <v>*</v>
      </c>
      <c r="N2010" s="120" t="str">
        <f>IF(FN_MC!K2012="","*",FN_MC!K2012)</f>
        <v>*</v>
      </c>
      <c r="O2010" s="120" t="str">
        <f>IF(FN_MC!L2012="","*",FN_MC!L2012)</f>
        <v>*</v>
      </c>
      <c r="P2010" s="120"/>
      <c r="Q2010" s="137" t="str">
        <f>IF(FN_MC!O2012="","*",FN_MC!O2012)</f>
        <v>*</v>
      </c>
      <c r="R2010" s="137" t="str">
        <f>IF(FN_MC!P2012="","*",FN_MC!P2012)</f>
        <v>*</v>
      </c>
      <c r="S2010" s="119" t="str">
        <f>IF(FN_MC!Q2014="","*",CONCATENATE(FN_MC!Q2014," ",FN_MC!R2014))</f>
        <v>*</v>
      </c>
      <c r="T2010" s="119" t="str">
        <f>IF(FN_MC!V2012="","*",FN_MC!V2012)</f>
        <v>*</v>
      </c>
      <c r="U2010" s="119" t="str">
        <f>IF(FN_MC!W2012="","*",FN_MC!W2012)</f>
        <v>*</v>
      </c>
      <c r="V2010" s="121" t="str">
        <f ca="1">_xlfn.XLOOKUP(G2010&amp;$V$2,BS_CONTROLE[CHAVE],BS_CONTROLE[Quantidade_11],"-")</f>
        <v>-</v>
      </c>
      <c r="W2010" s="121" t="str">
        <f ca="1">_xlfn.XLOOKUP(G2010&amp;$W$2,BS_CONTROLE[CHAVE],BS_CONTROLE[Quantidade_11],"-")</f>
        <v>-</v>
      </c>
      <c r="X2010" s="121" t="str">
        <f ca="1">_xlfn.XLOOKUP(G2010&amp;$X$2,BS_CONTROLE[CHAVE],BS_CONTROLE[Quantidade_11],"-")</f>
        <v>-</v>
      </c>
    </row>
    <row r="2011" spans="1:24" s="122" customFormat="1" hidden="1">
      <c r="A2011" s="160" t="str">
        <f>IF(FN_MC!Y2013="","*",FN_MC!Y2013)</f>
        <v>*</v>
      </c>
      <c r="B2011" s="160" t="str">
        <f>IF(FN_MC!X2013="","*",FN_MC!X2013)</f>
        <v>*</v>
      </c>
      <c r="C2011" s="160" t="str">
        <f>IF(FN_MC!Z2013="","*",FN_MC!Z2013)</f>
        <v>*</v>
      </c>
      <c r="D2011" s="161" t="str">
        <f>IF(FN_MC!S2013="","*",FN_MC!S2013)</f>
        <v>*</v>
      </c>
      <c r="E2011" s="161" t="str">
        <f>IF(FN_MC!T2013="","*",FN_MC!T2013)</f>
        <v>*</v>
      </c>
      <c r="F2011" s="161" t="str">
        <f>IF(FN_MC!B2013="","*",FN_MC!B2013)</f>
        <v>*</v>
      </c>
      <c r="G2011" s="161" t="str">
        <f>IF(FN_MC!D2013="","*",FN_MC!D2013)</f>
        <v>*</v>
      </c>
      <c r="H2011" s="161" t="str">
        <f>IF(FN_MC!F2013="","*",FN_MC!F2013)</f>
        <v>*</v>
      </c>
      <c r="I2011" s="161" t="str">
        <f>IF(FN_MC!H2013="","*",FN_MC!H2013)</f>
        <v>*</v>
      </c>
      <c r="J2011" s="161" t="str">
        <f>IF(FN_MC!I2013="","*",FN_MC!I2013)</f>
        <v>*</v>
      </c>
      <c r="K2011" s="161" t="str">
        <f>IF(FN_MC!M2013="","*",FN_MC!M2013)</f>
        <v>*</v>
      </c>
      <c r="L2011" s="161" t="str">
        <f>IF(FN_MC!N2013="","*",FN_MC!N2013)</f>
        <v>*</v>
      </c>
      <c r="M2011" s="162" t="str">
        <f>IF(FN_MC!J2013="","*",FN_MC!J2013)</f>
        <v>*</v>
      </c>
      <c r="N2011" s="162" t="str">
        <f>IF(FN_MC!K2013="","*",FN_MC!K2013)</f>
        <v>*</v>
      </c>
      <c r="O2011" s="162" t="str">
        <f>IF(FN_MC!L2013="","*",FN_MC!L2013)</f>
        <v>*</v>
      </c>
      <c r="P2011" s="162"/>
      <c r="Q2011" s="163" t="str">
        <f>IF(FN_MC!O2013="","*",FN_MC!O2013)</f>
        <v>*</v>
      </c>
      <c r="R2011" s="163" t="str">
        <f>IF(FN_MC!P2013="","*",FN_MC!P2013)</f>
        <v>*</v>
      </c>
      <c r="S2011" s="161" t="str">
        <f>IF(FN_MC!Q2015="","*",CONCATENATE(FN_MC!Q2015," ",FN_MC!R2015))</f>
        <v>*</v>
      </c>
      <c r="T2011" s="161" t="str">
        <f>IF(FN_MC!V2013="","*",FN_MC!V2013)</f>
        <v>*</v>
      </c>
      <c r="U2011" s="161" t="str">
        <f>IF(FN_MC!W2013="","*",FN_MC!W2013)</f>
        <v>*</v>
      </c>
      <c r="V2011" s="121" t="str">
        <f ca="1">_xlfn.XLOOKUP(G2011&amp;$V$2,BS_CONTROLE[CHAVE],BS_CONTROLE[Quantidade_11],"-")</f>
        <v>-</v>
      </c>
      <c r="W2011" s="121" t="str">
        <f ca="1">_xlfn.XLOOKUP(G2011&amp;$W$2,BS_CONTROLE[CHAVE],BS_CONTROLE[Quantidade_11],"-")</f>
        <v>-</v>
      </c>
      <c r="X2011" s="121" t="str">
        <f ca="1">_xlfn.XLOOKUP(G2011&amp;$X$2,BS_CONTROLE[CHAVE],BS_CONTROLE[Quantidade_11],"-")</f>
        <v>-</v>
      </c>
    </row>
    <row r="2012" spans="1:24" s="122" customFormat="1" hidden="1">
      <c r="A2012" s="160" t="str">
        <f>IF(FN_MC!Y2014="","*",FN_MC!Y2014)</f>
        <v>*</v>
      </c>
      <c r="B2012" s="160" t="str">
        <f>IF(FN_MC!X2014="","*",FN_MC!X2014)</f>
        <v>*</v>
      </c>
      <c r="C2012" s="160" t="str">
        <f>IF(FN_MC!Z2014="","*",FN_MC!Z2014)</f>
        <v>*</v>
      </c>
      <c r="D2012" s="161" t="str">
        <f>IF(FN_MC!S2014="","*",FN_MC!S2014)</f>
        <v>*</v>
      </c>
      <c r="E2012" s="161" t="str">
        <f>IF(FN_MC!T2014="","*",FN_MC!T2014)</f>
        <v>*</v>
      </c>
      <c r="F2012" s="161" t="str">
        <f>IF(FN_MC!B2014="","*",FN_MC!B2014)</f>
        <v>*</v>
      </c>
      <c r="G2012" s="161" t="str">
        <f>IF(FN_MC!D2014="","*",FN_MC!D2014)</f>
        <v>*</v>
      </c>
      <c r="H2012" s="161" t="str">
        <f>IF(FN_MC!F2014="","*",FN_MC!F2014)</f>
        <v>*</v>
      </c>
      <c r="I2012" s="161" t="str">
        <f>IF(FN_MC!H2014="","*",FN_MC!H2014)</f>
        <v>*</v>
      </c>
      <c r="J2012" s="161" t="str">
        <f>IF(FN_MC!I2014="","*",FN_MC!I2014)</f>
        <v>*</v>
      </c>
      <c r="K2012" s="161" t="str">
        <f>IF(FN_MC!M2014="","*",FN_MC!M2014)</f>
        <v>*</v>
      </c>
      <c r="L2012" s="161" t="str">
        <f>IF(FN_MC!N2014="","*",FN_MC!N2014)</f>
        <v>*</v>
      </c>
      <c r="M2012" s="162" t="str">
        <f>IF(FN_MC!J2014="","*",FN_MC!J2014)</f>
        <v>*</v>
      </c>
      <c r="N2012" s="162" t="str">
        <f>IF(FN_MC!K2014="","*",FN_MC!K2014)</f>
        <v>*</v>
      </c>
      <c r="O2012" s="162" t="str">
        <f>IF(FN_MC!L2014="","*",FN_MC!L2014)</f>
        <v>*</v>
      </c>
      <c r="P2012" s="162"/>
      <c r="Q2012" s="163" t="str">
        <f>IF(FN_MC!O2014="","*",FN_MC!O2014)</f>
        <v>*</v>
      </c>
      <c r="R2012" s="163" t="str">
        <f>IF(FN_MC!P2014="","*",FN_MC!P2014)</f>
        <v>*</v>
      </c>
      <c r="S2012" s="161" t="str">
        <f>IF(FN_MC!Q2016="","*",CONCATENATE(FN_MC!Q2016," ",FN_MC!R2016))</f>
        <v>*</v>
      </c>
      <c r="T2012" s="161" t="str">
        <f>IF(FN_MC!V2014="","*",FN_MC!V2014)</f>
        <v>*</v>
      </c>
      <c r="U2012" s="161" t="str">
        <f>IF(FN_MC!W2014="","*",FN_MC!W2014)</f>
        <v>*</v>
      </c>
      <c r="V2012" s="121" t="str">
        <f ca="1">_xlfn.XLOOKUP(G2012&amp;$V$2,BS_CONTROLE[CHAVE],BS_CONTROLE[Quantidade_11],"-")</f>
        <v>-</v>
      </c>
      <c r="W2012" s="121" t="str">
        <f ca="1">_xlfn.XLOOKUP(G2012&amp;$W$2,BS_CONTROLE[CHAVE],BS_CONTROLE[Quantidade_11],"-")</f>
        <v>-</v>
      </c>
      <c r="X2012" s="121" t="str">
        <f ca="1">_xlfn.XLOOKUP(G2012&amp;$X$2,BS_CONTROLE[CHAVE],BS_CONTROLE[Quantidade_11],"-")</f>
        <v>-</v>
      </c>
    </row>
    <row r="2013" spans="1:24" s="122" customFormat="1" hidden="1">
      <c r="A2013" s="118" t="str">
        <f>IF(FN_MC!Y2015="","*",FN_MC!Y2015)</f>
        <v>*</v>
      </c>
      <c r="B2013" s="118" t="str">
        <f>IF(FN_MC!X2015="","*",FN_MC!X2015)</f>
        <v>*</v>
      </c>
      <c r="C2013" s="118" t="str">
        <f>IF(FN_MC!Z2015="","*",FN_MC!Z2015)</f>
        <v>*</v>
      </c>
      <c r="D2013" s="119" t="str">
        <f>IF(FN_MC!S2015="","*",FN_MC!S2015)</f>
        <v>*</v>
      </c>
      <c r="E2013" s="119" t="str">
        <f>IF(FN_MC!T2015="","*",FN_MC!T2015)</f>
        <v>*</v>
      </c>
      <c r="F2013" s="119" t="str">
        <f>IF(FN_MC!B2015="","*",FN_MC!B2015)</f>
        <v>*</v>
      </c>
      <c r="G2013" s="119" t="str">
        <f>IF(FN_MC!D2015="","*",FN_MC!D2015)</f>
        <v>*</v>
      </c>
      <c r="H2013" s="119" t="str">
        <f>IF(FN_MC!F2015="","*",FN_MC!F2015)</f>
        <v>*</v>
      </c>
      <c r="I2013" s="119" t="str">
        <f>IF(FN_MC!H2015="","*",FN_MC!H2015)</f>
        <v>*</v>
      </c>
      <c r="J2013" s="119" t="str">
        <f>IF(FN_MC!I2015="","*",FN_MC!I2015)</f>
        <v>*</v>
      </c>
      <c r="K2013" s="119" t="str">
        <f>IF(FN_MC!M2015="","*",FN_MC!M2015)</f>
        <v>*</v>
      </c>
      <c r="L2013" s="119" t="str">
        <f>IF(FN_MC!N2015="","*",FN_MC!N2015)</f>
        <v>*</v>
      </c>
      <c r="M2013" s="120" t="str">
        <f>IF(FN_MC!J2015="","*",FN_MC!J2015)</f>
        <v>*</v>
      </c>
      <c r="N2013" s="120" t="str">
        <f>IF(FN_MC!K2015="","*",FN_MC!K2015)</f>
        <v>*</v>
      </c>
      <c r="O2013" s="120" t="str">
        <f>IF(FN_MC!L2015="","*",FN_MC!L2015)</f>
        <v>*</v>
      </c>
      <c r="P2013" s="120"/>
      <c r="Q2013" s="137" t="str">
        <f>IF(FN_MC!O2015="","*",FN_MC!O2015)</f>
        <v>*</v>
      </c>
      <c r="R2013" s="137" t="str">
        <f>IF(FN_MC!P2015="","*",FN_MC!P2015)</f>
        <v>*</v>
      </c>
      <c r="S2013" s="119" t="str">
        <f>IF(FN_MC!Q2017="","*",CONCATENATE(FN_MC!Q2017," ",FN_MC!R2017))</f>
        <v>*</v>
      </c>
      <c r="T2013" s="119" t="str">
        <f>IF(FN_MC!V2015="","*",FN_MC!V2015)</f>
        <v>*</v>
      </c>
      <c r="U2013" s="119" t="str">
        <f>IF(FN_MC!W2015="","*",FN_MC!W2015)</f>
        <v>*</v>
      </c>
      <c r="V2013" s="121" t="str">
        <f ca="1">_xlfn.XLOOKUP(G2013&amp;$V$2,BS_CONTROLE[CHAVE],BS_CONTROLE[Quantidade_11],"-")</f>
        <v>-</v>
      </c>
      <c r="W2013" s="121" t="str">
        <f ca="1">_xlfn.XLOOKUP(G2013&amp;$W$2,BS_CONTROLE[CHAVE],BS_CONTROLE[Quantidade_11],"-")</f>
        <v>-</v>
      </c>
      <c r="X2013" s="121" t="str">
        <f ca="1">_xlfn.XLOOKUP(G2013&amp;$X$2,BS_CONTROLE[CHAVE],BS_CONTROLE[Quantidade_11],"-")</f>
        <v>-</v>
      </c>
    </row>
    <row r="2014" spans="1:24" s="122" customFormat="1" hidden="1">
      <c r="A2014" s="160" t="str">
        <f>IF(FN_MC!Y2016="","*",FN_MC!Y2016)</f>
        <v>*</v>
      </c>
      <c r="B2014" s="160" t="str">
        <f>IF(FN_MC!X2016="","*",FN_MC!X2016)</f>
        <v>*</v>
      </c>
      <c r="C2014" s="160" t="str">
        <f>IF(FN_MC!Z2016="","*",FN_MC!Z2016)</f>
        <v>*</v>
      </c>
      <c r="D2014" s="161" t="str">
        <f>IF(FN_MC!S2016="","*",FN_MC!S2016)</f>
        <v>*</v>
      </c>
      <c r="E2014" s="161" t="str">
        <f>IF(FN_MC!T2016="","*",FN_MC!T2016)</f>
        <v>*</v>
      </c>
      <c r="F2014" s="161" t="str">
        <f>IF(FN_MC!B2016="","*",FN_MC!B2016)</f>
        <v>*</v>
      </c>
      <c r="G2014" s="161" t="str">
        <f>IF(FN_MC!D2016="","*",FN_MC!D2016)</f>
        <v>*</v>
      </c>
      <c r="H2014" s="161" t="str">
        <f>IF(FN_MC!F2016="","*",FN_MC!F2016)</f>
        <v>*</v>
      </c>
      <c r="I2014" s="161" t="str">
        <f>IF(FN_MC!H2016="","*",FN_MC!H2016)</f>
        <v>*</v>
      </c>
      <c r="J2014" s="161" t="str">
        <f>IF(FN_MC!I2016="","*",FN_MC!I2016)</f>
        <v>*</v>
      </c>
      <c r="K2014" s="161" t="str">
        <f>IF(FN_MC!M2016="","*",FN_MC!M2016)</f>
        <v>*</v>
      </c>
      <c r="L2014" s="161" t="str">
        <f>IF(FN_MC!N2016="","*",FN_MC!N2016)</f>
        <v>*</v>
      </c>
      <c r="M2014" s="162" t="str">
        <f>IF(FN_MC!J2016="","*",FN_MC!J2016)</f>
        <v>*</v>
      </c>
      <c r="N2014" s="162" t="str">
        <f>IF(FN_MC!K2016="","*",FN_MC!K2016)</f>
        <v>*</v>
      </c>
      <c r="O2014" s="162" t="str">
        <f>IF(FN_MC!L2016="","*",FN_MC!L2016)</f>
        <v>*</v>
      </c>
      <c r="P2014" s="162"/>
      <c r="Q2014" s="163" t="str">
        <f>IF(FN_MC!O2016="","*",FN_MC!O2016)</f>
        <v>*</v>
      </c>
      <c r="R2014" s="163" t="str">
        <f>IF(FN_MC!P2016="","*",FN_MC!P2016)</f>
        <v>*</v>
      </c>
      <c r="S2014" s="161" t="str">
        <f>IF(FN_MC!Q2018="","*",CONCATENATE(FN_MC!Q2018," ",FN_MC!R2018))</f>
        <v>*</v>
      </c>
      <c r="T2014" s="161" t="str">
        <f>IF(FN_MC!V2016="","*",FN_MC!V2016)</f>
        <v>*</v>
      </c>
      <c r="U2014" s="161" t="str">
        <f>IF(FN_MC!W2016="","*",FN_MC!W2016)</f>
        <v>*</v>
      </c>
      <c r="V2014" s="121" t="str">
        <f ca="1">_xlfn.XLOOKUP(G2014&amp;$V$2,BS_CONTROLE[CHAVE],BS_CONTROLE[Quantidade_11],"-")</f>
        <v>-</v>
      </c>
      <c r="W2014" s="121" t="str">
        <f ca="1">_xlfn.XLOOKUP(G2014&amp;$W$2,BS_CONTROLE[CHAVE],BS_CONTROLE[Quantidade_11],"-")</f>
        <v>-</v>
      </c>
      <c r="X2014" s="121" t="str">
        <f ca="1">_xlfn.XLOOKUP(G2014&amp;$X$2,BS_CONTROLE[CHAVE],BS_CONTROLE[Quantidade_11],"-")</f>
        <v>-</v>
      </c>
    </row>
    <row r="2015" spans="1:24" s="122" customFormat="1" hidden="1">
      <c r="A2015" s="160" t="str">
        <f>IF(FN_MC!Y2017="","*",FN_MC!Y2017)</f>
        <v>*</v>
      </c>
      <c r="B2015" s="160" t="str">
        <f>IF(FN_MC!X2017="","*",FN_MC!X2017)</f>
        <v>*</v>
      </c>
      <c r="C2015" s="160" t="str">
        <f>IF(FN_MC!Z2017="","*",FN_MC!Z2017)</f>
        <v>*</v>
      </c>
      <c r="D2015" s="161" t="str">
        <f>IF(FN_MC!S2017="","*",FN_MC!S2017)</f>
        <v>*</v>
      </c>
      <c r="E2015" s="161" t="str">
        <f>IF(FN_MC!T2017="","*",FN_MC!T2017)</f>
        <v>*</v>
      </c>
      <c r="F2015" s="161" t="str">
        <f>IF(FN_MC!B2017="","*",FN_MC!B2017)</f>
        <v>*</v>
      </c>
      <c r="G2015" s="161" t="str">
        <f>IF(FN_MC!D2017="","*",FN_MC!D2017)</f>
        <v>*</v>
      </c>
      <c r="H2015" s="161" t="str">
        <f>IF(FN_MC!F2017="","*",FN_MC!F2017)</f>
        <v>*</v>
      </c>
      <c r="I2015" s="161" t="str">
        <f>IF(FN_MC!H2017="","*",FN_MC!H2017)</f>
        <v>*</v>
      </c>
      <c r="J2015" s="161" t="str">
        <f>IF(FN_MC!I2017="","*",FN_MC!I2017)</f>
        <v>*</v>
      </c>
      <c r="K2015" s="161" t="str">
        <f>IF(FN_MC!M2017="","*",FN_MC!M2017)</f>
        <v>*</v>
      </c>
      <c r="L2015" s="161" t="str">
        <f>IF(FN_MC!N2017="","*",FN_MC!N2017)</f>
        <v>*</v>
      </c>
      <c r="M2015" s="162" t="str">
        <f>IF(FN_MC!J2017="","*",FN_MC!J2017)</f>
        <v>*</v>
      </c>
      <c r="N2015" s="162" t="str">
        <f>IF(FN_MC!K2017="","*",FN_MC!K2017)</f>
        <v>*</v>
      </c>
      <c r="O2015" s="162" t="str">
        <f>IF(FN_MC!L2017="","*",FN_MC!L2017)</f>
        <v>*</v>
      </c>
      <c r="P2015" s="162"/>
      <c r="Q2015" s="163" t="str">
        <f>IF(FN_MC!O2017="","*",FN_MC!O2017)</f>
        <v>*</v>
      </c>
      <c r="R2015" s="163" t="str">
        <f>IF(FN_MC!P2017="","*",FN_MC!P2017)</f>
        <v>*</v>
      </c>
      <c r="S2015" s="161" t="str">
        <f>IF(FN_MC!Q2019="","*",CONCATENATE(FN_MC!Q2019," ",FN_MC!R2019))</f>
        <v>*</v>
      </c>
      <c r="T2015" s="161" t="str">
        <f>IF(FN_MC!V2017="","*",FN_MC!V2017)</f>
        <v>*</v>
      </c>
      <c r="U2015" s="161" t="str">
        <f>IF(FN_MC!W2017="","*",FN_MC!W2017)</f>
        <v>*</v>
      </c>
      <c r="V2015" s="121" t="str">
        <f ca="1">_xlfn.XLOOKUP(G2015&amp;$V$2,BS_CONTROLE[CHAVE],BS_CONTROLE[Quantidade_11],"-")</f>
        <v>-</v>
      </c>
      <c r="W2015" s="121" t="str">
        <f ca="1">_xlfn.XLOOKUP(G2015&amp;$W$2,BS_CONTROLE[CHAVE],BS_CONTROLE[Quantidade_11],"-")</f>
        <v>-</v>
      </c>
      <c r="X2015" s="121" t="str">
        <f ca="1">_xlfn.XLOOKUP(G2015&amp;$X$2,BS_CONTROLE[CHAVE],BS_CONTROLE[Quantidade_11],"-")</f>
        <v>-</v>
      </c>
    </row>
    <row r="2016" spans="1:24" s="122" customFormat="1" hidden="1">
      <c r="A2016" s="118" t="str">
        <f>IF(FN_MC!Y2018="","*",FN_MC!Y2018)</f>
        <v>*</v>
      </c>
      <c r="B2016" s="118" t="str">
        <f>IF(FN_MC!X2018="","*",FN_MC!X2018)</f>
        <v>*</v>
      </c>
      <c r="C2016" s="118" t="str">
        <f>IF(FN_MC!Z2018="","*",FN_MC!Z2018)</f>
        <v>*</v>
      </c>
      <c r="D2016" s="119" t="str">
        <f>IF(FN_MC!S2018="","*",FN_MC!S2018)</f>
        <v>*</v>
      </c>
      <c r="E2016" s="119" t="str">
        <f>IF(FN_MC!T2018="","*",FN_MC!T2018)</f>
        <v>*</v>
      </c>
      <c r="F2016" s="119" t="str">
        <f>IF(FN_MC!B2018="","*",FN_MC!B2018)</f>
        <v>*</v>
      </c>
      <c r="G2016" s="119" t="str">
        <f>IF(FN_MC!D2018="","*",FN_MC!D2018)</f>
        <v>*</v>
      </c>
      <c r="H2016" s="119" t="str">
        <f>IF(FN_MC!F2018="","*",FN_MC!F2018)</f>
        <v>*</v>
      </c>
      <c r="I2016" s="119" t="str">
        <f>IF(FN_MC!H2018="","*",FN_MC!H2018)</f>
        <v>*</v>
      </c>
      <c r="J2016" s="119" t="str">
        <f>IF(FN_MC!I2018="","*",FN_MC!I2018)</f>
        <v>*</v>
      </c>
      <c r="K2016" s="119" t="str">
        <f>IF(FN_MC!M2018="","*",FN_MC!M2018)</f>
        <v>*</v>
      </c>
      <c r="L2016" s="119" t="str">
        <f>IF(FN_MC!N2018="","*",FN_MC!N2018)</f>
        <v>*</v>
      </c>
      <c r="M2016" s="120" t="str">
        <f>IF(FN_MC!J2018="","*",FN_MC!J2018)</f>
        <v>*</v>
      </c>
      <c r="N2016" s="120" t="str">
        <f>IF(FN_MC!K2018="","*",FN_MC!K2018)</f>
        <v>*</v>
      </c>
      <c r="O2016" s="120" t="str">
        <f>IF(FN_MC!L2018="","*",FN_MC!L2018)</f>
        <v>*</v>
      </c>
      <c r="P2016" s="120"/>
      <c r="Q2016" s="137" t="str">
        <f>IF(FN_MC!O2018="","*",FN_MC!O2018)</f>
        <v>*</v>
      </c>
      <c r="R2016" s="137" t="str">
        <f>IF(FN_MC!P2018="","*",FN_MC!P2018)</f>
        <v>*</v>
      </c>
      <c r="S2016" s="119" t="str">
        <f>IF(FN_MC!Q2020="","*",CONCATENATE(FN_MC!Q2020," ",FN_MC!R2020))</f>
        <v>*</v>
      </c>
      <c r="T2016" s="119" t="str">
        <f>IF(FN_MC!V2018="","*",FN_MC!V2018)</f>
        <v>*</v>
      </c>
      <c r="U2016" s="119" t="str">
        <f>IF(FN_MC!W2018="","*",FN_MC!W2018)</f>
        <v>*</v>
      </c>
      <c r="V2016" s="121" t="str">
        <f ca="1">_xlfn.XLOOKUP(G2016&amp;$V$2,BS_CONTROLE[CHAVE],BS_CONTROLE[Quantidade_11],"-")</f>
        <v>-</v>
      </c>
      <c r="W2016" s="121" t="str">
        <f ca="1">_xlfn.XLOOKUP(G2016&amp;$W$2,BS_CONTROLE[CHAVE],BS_CONTROLE[Quantidade_11],"-")</f>
        <v>-</v>
      </c>
      <c r="X2016" s="121" t="str">
        <f ca="1">_xlfn.XLOOKUP(G2016&amp;$X$2,BS_CONTROLE[CHAVE],BS_CONTROLE[Quantidade_11],"-")</f>
        <v>-</v>
      </c>
    </row>
    <row r="2017" spans="1:24" s="122" customFormat="1" hidden="1">
      <c r="A2017" s="160" t="str">
        <f>IF(FN_MC!Y2019="","*",FN_MC!Y2019)</f>
        <v>*</v>
      </c>
      <c r="B2017" s="160" t="str">
        <f>IF(FN_MC!X2019="","*",FN_MC!X2019)</f>
        <v>*</v>
      </c>
      <c r="C2017" s="160" t="str">
        <f>IF(FN_MC!Z2019="","*",FN_MC!Z2019)</f>
        <v>*</v>
      </c>
      <c r="D2017" s="161" t="str">
        <f>IF(FN_MC!S2019="","*",FN_MC!S2019)</f>
        <v>*</v>
      </c>
      <c r="E2017" s="161" t="str">
        <f>IF(FN_MC!T2019="","*",FN_MC!T2019)</f>
        <v>*</v>
      </c>
      <c r="F2017" s="161" t="str">
        <f>IF(FN_MC!B2019="","*",FN_MC!B2019)</f>
        <v>*</v>
      </c>
      <c r="G2017" s="161" t="str">
        <f>IF(FN_MC!D2019="","*",FN_MC!D2019)</f>
        <v>*</v>
      </c>
      <c r="H2017" s="161" t="str">
        <f>IF(FN_MC!F2019="","*",FN_MC!F2019)</f>
        <v>*</v>
      </c>
      <c r="I2017" s="161" t="str">
        <f>IF(FN_MC!H2019="","*",FN_MC!H2019)</f>
        <v>*</v>
      </c>
      <c r="J2017" s="161" t="str">
        <f>IF(FN_MC!I2019="","*",FN_MC!I2019)</f>
        <v>*</v>
      </c>
      <c r="K2017" s="161" t="str">
        <f>IF(FN_MC!M2019="","*",FN_MC!M2019)</f>
        <v>*</v>
      </c>
      <c r="L2017" s="161" t="str">
        <f>IF(FN_MC!N2019="","*",FN_MC!N2019)</f>
        <v>*</v>
      </c>
      <c r="M2017" s="162" t="str">
        <f>IF(FN_MC!J2019="","*",FN_MC!J2019)</f>
        <v>*</v>
      </c>
      <c r="N2017" s="162" t="str">
        <f>IF(FN_MC!K2019="","*",FN_MC!K2019)</f>
        <v>*</v>
      </c>
      <c r="O2017" s="162" t="str">
        <f>IF(FN_MC!L2019="","*",FN_MC!L2019)</f>
        <v>*</v>
      </c>
      <c r="P2017" s="162"/>
      <c r="Q2017" s="163" t="str">
        <f>IF(FN_MC!O2019="","*",FN_MC!O2019)</f>
        <v>*</v>
      </c>
      <c r="R2017" s="163" t="str">
        <f>IF(FN_MC!P2019="","*",FN_MC!P2019)</f>
        <v>*</v>
      </c>
      <c r="S2017" s="161" t="str">
        <f>IF(FN_MC!Q2021="","*",CONCATENATE(FN_MC!Q2021," ",FN_MC!R2021))</f>
        <v>*</v>
      </c>
      <c r="T2017" s="161" t="str">
        <f>IF(FN_MC!V2019="","*",FN_MC!V2019)</f>
        <v>*</v>
      </c>
      <c r="U2017" s="161" t="str">
        <f>IF(FN_MC!W2019="","*",FN_MC!W2019)</f>
        <v>*</v>
      </c>
      <c r="V2017" s="121" t="str">
        <f ca="1">_xlfn.XLOOKUP(G2017&amp;$V$2,BS_CONTROLE[CHAVE],BS_CONTROLE[Quantidade_11],"-")</f>
        <v>-</v>
      </c>
      <c r="W2017" s="121" t="str">
        <f ca="1">_xlfn.XLOOKUP(G2017&amp;$W$2,BS_CONTROLE[CHAVE],BS_CONTROLE[Quantidade_11],"-")</f>
        <v>-</v>
      </c>
      <c r="X2017" s="121" t="str">
        <f ca="1">_xlfn.XLOOKUP(G2017&amp;$X$2,BS_CONTROLE[CHAVE],BS_CONTROLE[Quantidade_11],"-")</f>
        <v>-</v>
      </c>
    </row>
    <row r="2018" spans="1:24" s="122" customFormat="1" hidden="1">
      <c r="A2018" s="160" t="str">
        <f>IF(FN_MC!Y2020="","*",FN_MC!Y2020)</f>
        <v>*</v>
      </c>
      <c r="B2018" s="160" t="str">
        <f>IF(FN_MC!X2020="","*",FN_MC!X2020)</f>
        <v>*</v>
      </c>
      <c r="C2018" s="160" t="str">
        <f>IF(FN_MC!Z2020="","*",FN_MC!Z2020)</f>
        <v>*</v>
      </c>
      <c r="D2018" s="161" t="str">
        <f>IF(FN_MC!S2020="","*",FN_MC!S2020)</f>
        <v>*</v>
      </c>
      <c r="E2018" s="161" t="str">
        <f>IF(FN_MC!T2020="","*",FN_MC!T2020)</f>
        <v>*</v>
      </c>
      <c r="F2018" s="161" t="str">
        <f>IF(FN_MC!B2020="","*",FN_MC!B2020)</f>
        <v>*</v>
      </c>
      <c r="G2018" s="161" t="str">
        <f>IF(FN_MC!D2020="","*",FN_MC!D2020)</f>
        <v>*</v>
      </c>
      <c r="H2018" s="161" t="str">
        <f>IF(FN_MC!F2020="","*",FN_MC!F2020)</f>
        <v>*</v>
      </c>
      <c r="I2018" s="161" t="str">
        <f>IF(FN_MC!H2020="","*",FN_MC!H2020)</f>
        <v>*</v>
      </c>
      <c r="J2018" s="161" t="str">
        <f>IF(FN_MC!I2020="","*",FN_MC!I2020)</f>
        <v>*</v>
      </c>
      <c r="K2018" s="161" t="str">
        <f>IF(FN_MC!M2020="","*",FN_MC!M2020)</f>
        <v>*</v>
      </c>
      <c r="L2018" s="161" t="str">
        <f>IF(FN_MC!N2020="","*",FN_MC!N2020)</f>
        <v>*</v>
      </c>
      <c r="M2018" s="162" t="str">
        <f>IF(FN_MC!J2020="","*",FN_MC!J2020)</f>
        <v>*</v>
      </c>
      <c r="N2018" s="162" t="str">
        <f>IF(FN_MC!K2020="","*",FN_MC!K2020)</f>
        <v>*</v>
      </c>
      <c r="O2018" s="162" t="str">
        <f>IF(FN_MC!L2020="","*",FN_MC!L2020)</f>
        <v>*</v>
      </c>
      <c r="P2018" s="162"/>
      <c r="Q2018" s="163" t="str">
        <f>IF(FN_MC!O2020="","*",FN_MC!O2020)</f>
        <v>*</v>
      </c>
      <c r="R2018" s="163" t="str">
        <f>IF(FN_MC!P2020="","*",FN_MC!P2020)</f>
        <v>*</v>
      </c>
      <c r="S2018" s="161" t="str">
        <f>IF(FN_MC!Q2022="","*",CONCATENATE(FN_MC!Q2022," ",FN_MC!R2022))</f>
        <v>*</v>
      </c>
      <c r="T2018" s="161" t="str">
        <f>IF(FN_MC!V2020="","*",FN_MC!V2020)</f>
        <v>*</v>
      </c>
      <c r="U2018" s="161" t="str">
        <f>IF(FN_MC!W2020="","*",FN_MC!W2020)</f>
        <v>*</v>
      </c>
      <c r="V2018" s="121" t="str">
        <f ca="1">_xlfn.XLOOKUP(G2018&amp;$V$2,BS_CONTROLE[CHAVE],BS_CONTROLE[Quantidade_11],"-")</f>
        <v>-</v>
      </c>
      <c r="W2018" s="121" t="str">
        <f ca="1">_xlfn.XLOOKUP(G2018&amp;$W$2,BS_CONTROLE[CHAVE],BS_CONTROLE[Quantidade_11],"-")</f>
        <v>-</v>
      </c>
      <c r="X2018" s="121" t="str">
        <f ca="1">_xlfn.XLOOKUP(G2018&amp;$X$2,BS_CONTROLE[CHAVE],BS_CONTROLE[Quantidade_11],"-")</f>
        <v>-</v>
      </c>
    </row>
    <row r="2019" spans="1:24" s="122" customFormat="1" hidden="1">
      <c r="A2019" s="118" t="str">
        <f>IF(FN_MC!Y2021="","*",FN_MC!Y2021)</f>
        <v>*</v>
      </c>
      <c r="B2019" s="118" t="str">
        <f>IF(FN_MC!X2021="","*",FN_MC!X2021)</f>
        <v>*</v>
      </c>
      <c r="C2019" s="118" t="str">
        <f>IF(FN_MC!Z2021="","*",FN_MC!Z2021)</f>
        <v>*</v>
      </c>
      <c r="D2019" s="119" t="str">
        <f>IF(FN_MC!S2021="","*",FN_MC!S2021)</f>
        <v>*</v>
      </c>
      <c r="E2019" s="119" t="str">
        <f>IF(FN_MC!T2021="","*",FN_MC!T2021)</f>
        <v>*</v>
      </c>
      <c r="F2019" s="119" t="str">
        <f>IF(FN_MC!B2021="","*",FN_MC!B2021)</f>
        <v>*</v>
      </c>
      <c r="G2019" s="119" t="str">
        <f>IF(FN_MC!D2021="","*",FN_MC!D2021)</f>
        <v>*</v>
      </c>
      <c r="H2019" s="119" t="str">
        <f>IF(FN_MC!F2021="","*",FN_MC!F2021)</f>
        <v>*</v>
      </c>
      <c r="I2019" s="119" t="str">
        <f>IF(FN_MC!H2021="","*",FN_MC!H2021)</f>
        <v>*</v>
      </c>
      <c r="J2019" s="119" t="str">
        <f>IF(FN_MC!I2021="","*",FN_MC!I2021)</f>
        <v>*</v>
      </c>
      <c r="K2019" s="119" t="str">
        <f>IF(FN_MC!M2021="","*",FN_MC!M2021)</f>
        <v>*</v>
      </c>
      <c r="L2019" s="119" t="str">
        <f>IF(FN_MC!N2021="","*",FN_MC!N2021)</f>
        <v>*</v>
      </c>
      <c r="M2019" s="120" t="str">
        <f>IF(FN_MC!J2021="","*",FN_MC!J2021)</f>
        <v>*</v>
      </c>
      <c r="N2019" s="120" t="str">
        <f>IF(FN_MC!K2021="","*",FN_MC!K2021)</f>
        <v>*</v>
      </c>
      <c r="O2019" s="120" t="str">
        <f>IF(FN_MC!L2021="","*",FN_MC!L2021)</f>
        <v>*</v>
      </c>
      <c r="P2019" s="120"/>
      <c r="Q2019" s="137" t="str">
        <f>IF(FN_MC!O2021="","*",FN_MC!O2021)</f>
        <v>*</v>
      </c>
      <c r="R2019" s="137" t="str">
        <f>IF(FN_MC!P2021="","*",FN_MC!P2021)</f>
        <v>*</v>
      </c>
      <c r="S2019" s="119" t="str">
        <f>IF(FN_MC!Q2023="","*",CONCATENATE(FN_MC!Q2023," ",FN_MC!R2023))</f>
        <v>*</v>
      </c>
      <c r="T2019" s="119" t="str">
        <f>IF(FN_MC!V2021="","*",FN_MC!V2021)</f>
        <v>*</v>
      </c>
      <c r="U2019" s="119" t="str">
        <f>IF(FN_MC!W2021="","*",FN_MC!W2021)</f>
        <v>*</v>
      </c>
      <c r="V2019" s="121" t="str">
        <f ca="1">_xlfn.XLOOKUP(G2019&amp;$V$2,BS_CONTROLE[CHAVE],BS_CONTROLE[Quantidade_11],"-")</f>
        <v>-</v>
      </c>
      <c r="W2019" s="121" t="str">
        <f ca="1">_xlfn.XLOOKUP(G2019&amp;$W$2,BS_CONTROLE[CHAVE],BS_CONTROLE[Quantidade_11],"-")</f>
        <v>-</v>
      </c>
      <c r="X2019" s="121" t="str">
        <f ca="1">_xlfn.XLOOKUP(G2019&amp;$X$2,BS_CONTROLE[CHAVE],BS_CONTROLE[Quantidade_11],"-")</f>
        <v>-</v>
      </c>
    </row>
    <row r="2020" spans="1:24" s="122" customFormat="1" hidden="1">
      <c r="A2020" s="160" t="str">
        <f>IF(FN_MC!Y2022="","*",FN_MC!Y2022)</f>
        <v>*</v>
      </c>
      <c r="B2020" s="160" t="str">
        <f>IF(FN_MC!X2022="","*",FN_MC!X2022)</f>
        <v>*</v>
      </c>
      <c r="C2020" s="160" t="str">
        <f>IF(FN_MC!Z2022="","*",FN_MC!Z2022)</f>
        <v>*</v>
      </c>
      <c r="D2020" s="161" t="str">
        <f>IF(FN_MC!S2022="","*",FN_MC!S2022)</f>
        <v>*</v>
      </c>
      <c r="E2020" s="161" t="str">
        <f>IF(FN_MC!T2022="","*",FN_MC!T2022)</f>
        <v>*</v>
      </c>
      <c r="F2020" s="161" t="str">
        <f>IF(FN_MC!B2022="","*",FN_MC!B2022)</f>
        <v>*</v>
      </c>
      <c r="G2020" s="161" t="str">
        <f>IF(FN_MC!D2022="","*",FN_MC!D2022)</f>
        <v>*</v>
      </c>
      <c r="H2020" s="161" t="str">
        <f>IF(FN_MC!F2022="","*",FN_MC!F2022)</f>
        <v>*</v>
      </c>
      <c r="I2020" s="161" t="str">
        <f>IF(FN_MC!H2022="","*",FN_MC!H2022)</f>
        <v>*</v>
      </c>
      <c r="J2020" s="161" t="str">
        <f>IF(FN_MC!I2022="","*",FN_MC!I2022)</f>
        <v>*</v>
      </c>
      <c r="K2020" s="161" t="str">
        <f>IF(FN_MC!M2022="","*",FN_MC!M2022)</f>
        <v>*</v>
      </c>
      <c r="L2020" s="161" t="str">
        <f>IF(FN_MC!N2022="","*",FN_MC!N2022)</f>
        <v>*</v>
      </c>
      <c r="M2020" s="162" t="str">
        <f>IF(FN_MC!J2022="","*",FN_MC!J2022)</f>
        <v>*</v>
      </c>
      <c r="N2020" s="162" t="str">
        <f>IF(FN_MC!K2022="","*",FN_MC!K2022)</f>
        <v>*</v>
      </c>
      <c r="O2020" s="162" t="str">
        <f>IF(FN_MC!L2022="","*",FN_MC!L2022)</f>
        <v>*</v>
      </c>
      <c r="P2020" s="162"/>
      <c r="Q2020" s="163" t="str">
        <f>IF(FN_MC!O2022="","*",FN_MC!O2022)</f>
        <v>*</v>
      </c>
      <c r="R2020" s="163" t="str">
        <f>IF(FN_MC!P2022="","*",FN_MC!P2022)</f>
        <v>*</v>
      </c>
      <c r="S2020" s="161" t="str">
        <f>IF(FN_MC!Q2024="","*",CONCATENATE(FN_MC!Q2024," ",FN_MC!R2024))</f>
        <v>*</v>
      </c>
      <c r="T2020" s="161" t="str">
        <f>IF(FN_MC!V2022="","*",FN_MC!V2022)</f>
        <v>*</v>
      </c>
      <c r="U2020" s="161" t="str">
        <f>IF(FN_MC!W2022="","*",FN_MC!W2022)</f>
        <v>*</v>
      </c>
      <c r="V2020" s="121" t="str">
        <f ca="1">_xlfn.XLOOKUP(G2020&amp;$V$2,BS_CONTROLE[CHAVE],BS_CONTROLE[Quantidade_11],"-")</f>
        <v>-</v>
      </c>
      <c r="W2020" s="121" t="str">
        <f ca="1">_xlfn.XLOOKUP(G2020&amp;$W$2,BS_CONTROLE[CHAVE],BS_CONTROLE[Quantidade_11],"-")</f>
        <v>-</v>
      </c>
      <c r="X2020" s="121" t="str">
        <f ca="1">_xlfn.XLOOKUP(G2020&amp;$X$2,BS_CONTROLE[CHAVE],BS_CONTROLE[Quantidade_11],"-")</f>
        <v>-</v>
      </c>
    </row>
    <row r="2021" spans="1:24" s="122" customFormat="1" hidden="1">
      <c r="A2021" s="160" t="str">
        <f>IF(FN_MC!Y2023="","*",FN_MC!Y2023)</f>
        <v>*</v>
      </c>
      <c r="B2021" s="160" t="str">
        <f>IF(FN_MC!X2023="","*",FN_MC!X2023)</f>
        <v>*</v>
      </c>
      <c r="C2021" s="160" t="str">
        <f>IF(FN_MC!Z2023="","*",FN_MC!Z2023)</f>
        <v>*</v>
      </c>
      <c r="D2021" s="161" t="str">
        <f>IF(FN_MC!S2023="","*",FN_MC!S2023)</f>
        <v>*</v>
      </c>
      <c r="E2021" s="161" t="str">
        <f>IF(FN_MC!T2023="","*",FN_MC!T2023)</f>
        <v>*</v>
      </c>
      <c r="F2021" s="161" t="str">
        <f>IF(FN_MC!B2023="","*",FN_MC!B2023)</f>
        <v>*</v>
      </c>
      <c r="G2021" s="161" t="str">
        <f>IF(FN_MC!D2023="","*",FN_MC!D2023)</f>
        <v>*</v>
      </c>
      <c r="H2021" s="161" t="str">
        <f>IF(FN_MC!F2023="","*",FN_MC!F2023)</f>
        <v>*</v>
      </c>
      <c r="I2021" s="161" t="str">
        <f>IF(FN_MC!H2023="","*",FN_MC!H2023)</f>
        <v>*</v>
      </c>
      <c r="J2021" s="161" t="str">
        <f>IF(FN_MC!I2023="","*",FN_MC!I2023)</f>
        <v>*</v>
      </c>
      <c r="K2021" s="161" t="str">
        <f>IF(FN_MC!M2023="","*",FN_MC!M2023)</f>
        <v>*</v>
      </c>
      <c r="L2021" s="161" t="str">
        <f>IF(FN_MC!N2023="","*",FN_MC!N2023)</f>
        <v>*</v>
      </c>
      <c r="M2021" s="162" t="str">
        <f>IF(FN_MC!J2023="","*",FN_MC!J2023)</f>
        <v>*</v>
      </c>
      <c r="N2021" s="162" t="str">
        <f>IF(FN_MC!K2023="","*",FN_MC!K2023)</f>
        <v>*</v>
      </c>
      <c r="O2021" s="162" t="str">
        <f>IF(FN_MC!L2023="","*",FN_MC!L2023)</f>
        <v>*</v>
      </c>
      <c r="P2021" s="162"/>
      <c r="Q2021" s="163" t="str">
        <f>IF(FN_MC!O2023="","*",FN_MC!O2023)</f>
        <v>*</v>
      </c>
      <c r="R2021" s="163" t="str">
        <f>IF(FN_MC!P2023="","*",FN_MC!P2023)</f>
        <v>*</v>
      </c>
      <c r="S2021" s="161" t="str">
        <f>IF(FN_MC!Q2025="","*",CONCATENATE(FN_MC!Q2025," ",FN_MC!R2025))</f>
        <v>*</v>
      </c>
      <c r="T2021" s="161" t="str">
        <f>IF(FN_MC!V2023="","*",FN_MC!V2023)</f>
        <v>*</v>
      </c>
      <c r="U2021" s="161" t="str">
        <f>IF(FN_MC!W2023="","*",FN_MC!W2023)</f>
        <v>*</v>
      </c>
      <c r="V2021" s="121" t="str">
        <f ca="1">_xlfn.XLOOKUP(G2021&amp;$V$2,BS_CONTROLE[CHAVE],BS_CONTROLE[Quantidade_11],"-")</f>
        <v>-</v>
      </c>
      <c r="W2021" s="121" t="str">
        <f ca="1">_xlfn.XLOOKUP(G2021&amp;$W$2,BS_CONTROLE[CHAVE],BS_CONTROLE[Quantidade_11],"-")</f>
        <v>-</v>
      </c>
      <c r="X2021" s="121" t="str">
        <f ca="1">_xlfn.XLOOKUP(G2021&amp;$X$2,BS_CONTROLE[CHAVE],BS_CONTROLE[Quantidade_11],"-")</f>
        <v>-</v>
      </c>
    </row>
    <row r="2022" spans="1:24" s="122" customFormat="1" hidden="1">
      <c r="A2022" s="118" t="str">
        <f>IF(FN_MC!Y2024="","*",FN_MC!Y2024)</f>
        <v>*</v>
      </c>
      <c r="B2022" s="118" t="str">
        <f>IF(FN_MC!X2024="","*",FN_MC!X2024)</f>
        <v>*</v>
      </c>
      <c r="C2022" s="118" t="str">
        <f>IF(FN_MC!Z2024="","*",FN_MC!Z2024)</f>
        <v>*</v>
      </c>
      <c r="D2022" s="119" t="str">
        <f>IF(FN_MC!S2024="","*",FN_MC!S2024)</f>
        <v>*</v>
      </c>
      <c r="E2022" s="119" t="str">
        <f>IF(FN_MC!T2024="","*",FN_MC!T2024)</f>
        <v>*</v>
      </c>
      <c r="F2022" s="119" t="str">
        <f>IF(FN_MC!B2024="","*",FN_MC!B2024)</f>
        <v>*</v>
      </c>
      <c r="G2022" s="119" t="str">
        <f>IF(FN_MC!D2024="","*",FN_MC!D2024)</f>
        <v>*</v>
      </c>
      <c r="H2022" s="119" t="str">
        <f>IF(FN_MC!F2024="","*",FN_MC!F2024)</f>
        <v>*</v>
      </c>
      <c r="I2022" s="119" t="str">
        <f>IF(FN_MC!H2024="","*",FN_MC!H2024)</f>
        <v>*</v>
      </c>
      <c r="J2022" s="119" t="str">
        <f>IF(FN_MC!I2024="","*",FN_MC!I2024)</f>
        <v>*</v>
      </c>
      <c r="K2022" s="119" t="str">
        <f>IF(FN_MC!M2024="","*",FN_MC!M2024)</f>
        <v>*</v>
      </c>
      <c r="L2022" s="119" t="str">
        <f>IF(FN_MC!N2024="","*",FN_MC!N2024)</f>
        <v>*</v>
      </c>
      <c r="M2022" s="120" t="str">
        <f>IF(FN_MC!J2024="","*",FN_MC!J2024)</f>
        <v>*</v>
      </c>
      <c r="N2022" s="120" t="str">
        <f>IF(FN_MC!K2024="","*",FN_MC!K2024)</f>
        <v>*</v>
      </c>
      <c r="O2022" s="120" t="str">
        <f>IF(FN_MC!L2024="","*",FN_MC!L2024)</f>
        <v>*</v>
      </c>
      <c r="P2022" s="120"/>
      <c r="Q2022" s="137" t="str">
        <f>IF(FN_MC!O2024="","*",FN_MC!O2024)</f>
        <v>*</v>
      </c>
      <c r="R2022" s="137" t="str">
        <f>IF(FN_MC!P2024="","*",FN_MC!P2024)</f>
        <v>*</v>
      </c>
      <c r="S2022" s="119" t="str">
        <f>IF(FN_MC!Q2026="","*",CONCATENATE(FN_MC!Q2026," ",FN_MC!R2026))</f>
        <v>*</v>
      </c>
      <c r="T2022" s="119" t="str">
        <f>IF(FN_MC!V2024="","*",FN_MC!V2024)</f>
        <v>*</v>
      </c>
      <c r="U2022" s="119" t="str">
        <f>IF(FN_MC!W2024="","*",FN_MC!W2024)</f>
        <v>*</v>
      </c>
      <c r="V2022" s="121" t="str">
        <f ca="1">_xlfn.XLOOKUP(G2022&amp;$V$2,BS_CONTROLE[CHAVE],BS_CONTROLE[Quantidade_11],"-")</f>
        <v>-</v>
      </c>
      <c r="W2022" s="121" t="str">
        <f ca="1">_xlfn.XLOOKUP(G2022&amp;$W$2,BS_CONTROLE[CHAVE],BS_CONTROLE[Quantidade_11],"-")</f>
        <v>-</v>
      </c>
      <c r="X2022" s="121" t="str">
        <f ca="1">_xlfn.XLOOKUP(G2022&amp;$X$2,BS_CONTROLE[CHAVE],BS_CONTROLE[Quantidade_11],"-")</f>
        <v>-</v>
      </c>
    </row>
    <row r="2023" spans="1:24" s="122" customFormat="1" hidden="1">
      <c r="A2023" s="160" t="str">
        <f>IF(FN_MC!Y2025="","*",FN_MC!Y2025)</f>
        <v>*</v>
      </c>
      <c r="B2023" s="160" t="str">
        <f>IF(FN_MC!X2025="","*",FN_MC!X2025)</f>
        <v>*</v>
      </c>
      <c r="C2023" s="160" t="str">
        <f>IF(FN_MC!Z2025="","*",FN_MC!Z2025)</f>
        <v>*</v>
      </c>
      <c r="D2023" s="161" t="str">
        <f>IF(FN_MC!S2025="","*",FN_MC!S2025)</f>
        <v>*</v>
      </c>
      <c r="E2023" s="161" t="str">
        <f>IF(FN_MC!T2025="","*",FN_MC!T2025)</f>
        <v>*</v>
      </c>
      <c r="F2023" s="161" t="str">
        <f>IF(FN_MC!B2025="","*",FN_MC!B2025)</f>
        <v>*</v>
      </c>
      <c r="G2023" s="161" t="str">
        <f>IF(FN_MC!D2025="","*",FN_MC!D2025)</f>
        <v>*</v>
      </c>
      <c r="H2023" s="161" t="str">
        <f>IF(FN_MC!F2025="","*",FN_MC!F2025)</f>
        <v>*</v>
      </c>
      <c r="I2023" s="161" t="str">
        <f>IF(FN_MC!H2025="","*",FN_MC!H2025)</f>
        <v>*</v>
      </c>
      <c r="J2023" s="161" t="str">
        <f>IF(FN_MC!I2025="","*",FN_MC!I2025)</f>
        <v>*</v>
      </c>
      <c r="K2023" s="161" t="str">
        <f>IF(FN_MC!M2025="","*",FN_MC!M2025)</f>
        <v>*</v>
      </c>
      <c r="L2023" s="161" t="str">
        <f>IF(FN_MC!N2025="","*",FN_MC!N2025)</f>
        <v>*</v>
      </c>
      <c r="M2023" s="162" t="str">
        <f>IF(FN_MC!J2025="","*",FN_MC!J2025)</f>
        <v>*</v>
      </c>
      <c r="N2023" s="162" t="str">
        <f>IF(FN_MC!K2025="","*",FN_MC!K2025)</f>
        <v>*</v>
      </c>
      <c r="O2023" s="162" t="str">
        <f>IF(FN_MC!L2025="","*",FN_MC!L2025)</f>
        <v>*</v>
      </c>
      <c r="P2023" s="162"/>
      <c r="Q2023" s="163" t="str">
        <f>IF(FN_MC!O2025="","*",FN_MC!O2025)</f>
        <v>*</v>
      </c>
      <c r="R2023" s="163" t="str">
        <f>IF(FN_MC!P2025="","*",FN_MC!P2025)</f>
        <v>*</v>
      </c>
      <c r="S2023" s="161" t="str">
        <f>IF(FN_MC!Q2027="","*",CONCATENATE(FN_MC!Q2027," ",FN_MC!R2027))</f>
        <v>*</v>
      </c>
      <c r="T2023" s="161" t="str">
        <f>IF(FN_MC!V2025="","*",FN_MC!V2025)</f>
        <v>*</v>
      </c>
      <c r="U2023" s="161" t="str">
        <f>IF(FN_MC!W2025="","*",FN_MC!W2025)</f>
        <v>*</v>
      </c>
      <c r="V2023" s="121" t="str">
        <f ca="1">_xlfn.XLOOKUP(G2023&amp;$V$2,BS_CONTROLE[CHAVE],BS_CONTROLE[Quantidade_11],"-")</f>
        <v>-</v>
      </c>
      <c r="W2023" s="121" t="str">
        <f ca="1">_xlfn.XLOOKUP(G2023&amp;$W$2,BS_CONTROLE[CHAVE],BS_CONTROLE[Quantidade_11],"-")</f>
        <v>-</v>
      </c>
      <c r="X2023" s="121" t="str">
        <f ca="1">_xlfn.XLOOKUP(G2023&amp;$X$2,BS_CONTROLE[CHAVE],BS_CONTROLE[Quantidade_11],"-")</f>
        <v>-</v>
      </c>
    </row>
    <row r="2024" spans="1:24" s="122" customFormat="1" hidden="1">
      <c r="A2024" s="160" t="str">
        <f>IF(FN_MC!Y2026="","*",FN_MC!Y2026)</f>
        <v>*</v>
      </c>
      <c r="B2024" s="160" t="str">
        <f>IF(FN_MC!X2026="","*",FN_MC!X2026)</f>
        <v>*</v>
      </c>
      <c r="C2024" s="160" t="str">
        <f>IF(FN_MC!Z2026="","*",FN_MC!Z2026)</f>
        <v>*</v>
      </c>
      <c r="D2024" s="161" t="str">
        <f>IF(FN_MC!S2026="","*",FN_MC!S2026)</f>
        <v>*</v>
      </c>
      <c r="E2024" s="161" t="str">
        <f>IF(FN_MC!T2026="","*",FN_MC!T2026)</f>
        <v>*</v>
      </c>
      <c r="F2024" s="161" t="str">
        <f>IF(FN_MC!B2026="","*",FN_MC!B2026)</f>
        <v>*</v>
      </c>
      <c r="G2024" s="161" t="str">
        <f>IF(FN_MC!D2026="","*",FN_MC!D2026)</f>
        <v>*</v>
      </c>
      <c r="H2024" s="161" t="str">
        <f>IF(FN_MC!F2026="","*",FN_MC!F2026)</f>
        <v>*</v>
      </c>
      <c r="I2024" s="161" t="str">
        <f>IF(FN_MC!H2026="","*",FN_MC!H2026)</f>
        <v>*</v>
      </c>
      <c r="J2024" s="161" t="str">
        <f>IF(FN_MC!I2026="","*",FN_MC!I2026)</f>
        <v>*</v>
      </c>
      <c r="K2024" s="161" t="str">
        <f>IF(FN_MC!M2026="","*",FN_MC!M2026)</f>
        <v>*</v>
      </c>
      <c r="L2024" s="161" t="str">
        <f>IF(FN_MC!N2026="","*",FN_MC!N2026)</f>
        <v>*</v>
      </c>
      <c r="M2024" s="162" t="str">
        <f>IF(FN_MC!J2026="","*",FN_MC!J2026)</f>
        <v>*</v>
      </c>
      <c r="N2024" s="162" t="str">
        <f>IF(FN_MC!K2026="","*",FN_MC!K2026)</f>
        <v>*</v>
      </c>
      <c r="O2024" s="162" t="str">
        <f>IF(FN_MC!L2026="","*",FN_MC!L2026)</f>
        <v>*</v>
      </c>
      <c r="P2024" s="162"/>
      <c r="Q2024" s="163" t="str">
        <f>IF(FN_MC!O2026="","*",FN_MC!O2026)</f>
        <v>*</v>
      </c>
      <c r="R2024" s="163" t="str">
        <f>IF(FN_MC!P2026="","*",FN_MC!P2026)</f>
        <v>*</v>
      </c>
      <c r="S2024" s="161" t="str">
        <f>IF(FN_MC!Q2028="","*",CONCATENATE(FN_MC!Q2028," ",FN_MC!R2028))</f>
        <v>*</v>
      </c>
      <c r="T2024" s="161" t="str">
        <f>IF(FN_MC!V2026="","*",FN_MC!V2026)</f>
        <v>*</v>
      </c>
      <c r="U2024" s="161" t="str">
        <f>IF(FN_MC!W2026="","*",FN_MC!W2026)</f>
        <v>*</v>
      </c>
      <c r="V2024" s="121" t="str">
        <f ca="1">_xlfn.XLOOKUP(G2024&amp;$V$2,BS_CONTROLE[CHAVE],BS_CONTROLE[Quantidade_11],"-")</f>
        <v>-</v>
      </c>
      <c r="W2024" s="121" t="str">
        <f ca="1">_xlfn.XLOOKUP(G2024&amp;$W$2,BS_CONTROLE[CHAVE],BS_CONTROLE[Quantidade_11],"-")</f>
        <v>-</v>
      </c>
      <c r="X2024" s="121" t="str">
        <f ca="1">_xlfn.XLOOKUP(G2024&amp;$X$2,BS_CONTROLE[CHAVE],BS_CONTROLE[Quantidade_11],"-")</f>
        <v>-</v>
      </c>
    </row>
    <row r="2025" spans="1:24" s="122" customFormat="1" hidden="1">
      <c r="A2025" s="118" t="str">
        <f>IF(FN_MC!Y2027="","*",FN_MC!Y2027)</f>
        <v>*</v>
      </c>
      <c r="B2025" s="118" t="str">
        <f>IF(FN_MC!X2027="","*",FN_MC!X2027)</f>
        <v>*</v>
      </c>
      <c r="C2025" s="118" t="str">
        <f>IF(FN_MC!Z2027="","*",FN_MC!Z2027)</f>
        <v>*</v>
      </c>
      <c r="D2025" s="119" t="str">
        <f>IF(FN_MC!S2027="","*",FN_MC!S2027)</f>
        <v>*</v>
      </c>
      <c r="E2025" s="119" t="str">
        <f>IF(FN_MC!T2027="","*",FN_MC!T2027)</f>
        <v>*</v>
      </c>
      <c r="F2025" s="119" t="str">
        <f>IF(FN_MC!B2027="","*",FN_MC!B2027)</f>
        <v>*</v>
      </c>
      <c r="G2025" s="119" t="str">
        <f>IF(FN_MC!D2027="","*",FN_MC!D2027)</f>
        <v>*</v>
      </c>
      <c r="H2025" s="119" t="str">
        <f>IF(FN_MC!F2027="","*",FN_MC!F2027)</f>
        <v>*</v>
      </c>
      <c r="I2025" s="119" t="str">
        <f>IF(FN_MC!H2027="","*",FN_MC!H2027)</f>
        <v>*</v>
      </c>
      <c r="J2025" s="119" t="str">
        <f>IF(FN_MC!I2027="","*",FN_MC!I2027)</f>
        <v>*</v>
      </c>
      <c r="K2025" s="119" t="str">
        <f>IF(FN_MC!M2027="","*",FN_MC!M2027)</f>
        <v>*</v>
      </c>
      <c r="L2025" s="119" t="str">
        <f>IF(FN_MC!N2027="","*",FN_MC!N2027)</f>
        <v>*</v>
      </c>
      <c r="M2025" s="120" t="str">
        <f>IF(FN_MC!J2027="","*",FN_MC!J2027)</f>
        <v>*</v>
      </c>
      <c r="N2025" s="120" t="str">
        <f>IF(FN_MC!K2027="","*",FN_MC!K2027)</f>
        <v>*</v>
      </c>
      <c r="O2025" s="120" t="str">
        <f>IF(FN_MC!L2027="","*",FN_MC!L2027)</f>
        <v>*</v>
      </c>
      <c r="P2025" s="120"/>
      <c r="Q2025" s="137" t="str">
        <f>IF(FN_MC!O2027="","*",FN_MC!O2027)</f>
        <v>*</v>
      </c>
      <c r="R2025" s="137" t="str">
        <f>IF(FN_MC!P2027="","*",FN_MC!P2027)</f>
        <v>*</v>
      </c>
      <c r="S2025" s="119" t="str">
        <f>IF(FN_MC!Q2029="","*",CONCATENATE(FN_MC!Q2029," ",FN_MC!R2029))</f>
        <v>*</v>
      </c>
      <c r="T2025" s="119" t="str">
        <f>IF(FN_MC!V2027="","*",FN_MC!V2027)</f>
        <v>*</v>
      </c>
      <c r="U2025" s="119" t="str">
        <f>IF(FN_MC!W2027="","*",FN_MC!W2027)</f>
        <v>*</v>
      </c>
      <c r="V2025" s="121" t="str">
        <f ca="1">_xlfn.XLOOKUP(G2025&amp;$V$2,BS_CONTROLE[CHAVE],BS_CONTROLE[Quantidade_11],"-")</f>
        <v>-</v>
      </c>
      <c r="W2025" s="121" t="str">
        <f ca="1">_xlfn.XLOOKUP(G2025&amp;$W$2,BS_CONTROLE[CHAVE],BS_CONTROLE[Quantidade_11],"-")</f>
        <v>-</v>
      </c>
      <c r="X2025" s="121" t="str">
        <f ca="1">_xlfn.XLOOKUP(G2025&amp;$X$2,BS_CONTROLE[CHAVE],BS_CONTROLE[Quantidade_11],"-")</f>
        <v>-</v>
      </c>
    </row>
    <row r="2026" spans="1:24" s="122" customFormat="1" hidden="1">
      <c r="A2026" s="160" t="str">
        <f>IF(FN_MC!Y2028="","*",FN_MC!Y2028)</f>
        <v>*</v>
      </c>
      <c r="B2026" s="160" t="str">
        <f>IF(FN_MC!X2028="","*",FN_MC!X2028)</f>
        <v>*</v>
      </c>
      <c r="C2026" s="160" t="str">
        <f>IF(FN_MC!Z2028="","*",FN_MC!Z2028)</f>
        <v>*</v>
      </c>
      <c r="D2026" s="161" t="str">
        <f>IF(FN_MC!S2028="","*",FN_MC!S2028)</f>
        <v>*</v>
      </c>
      <c r="E2026" s="161" t="str">
        <f>IF(FN_MC!T2028="","*",FN_MC!T2028)</f>
        <v>*</v>
      </c>
      <c r="F2026" s="161" t="str">
        <f>IF(FN_MC!B2028="","*",FN_MC!B2028)</f>
        <v>*</v>
      </c>
      <c r="G2026" s="161" t="str">
        <f>IF(FN_MC!D2028="","*",FN_MC!D2028)</f>
        <v>*</v>
      </c>
      <c r="H2026" s="161" t="str">
        <f>IF(FN_MC!F2028="","*",FN_MC!F2028)</f>
        <v>*</v>
      </c>
      <c r="I2026" s="161" t="str">
        <f>IF(FN_MC!H2028="","*",FN_MC!H2028)</f>
        <v>*</v>
      </c>
      <c r="J2026" s="161" t="str">
        <f>IF(FN_MC!I2028="","*",FN_MC!I2028)</f>
        <v>*</v>
      </c>
      <c r="K2026" s="161" t="str">
        <f>IF(FN_MC!M2028="","*",FN_MC!M2028)</f>
        <v>*</v>
      </c>
      <c r="L2026" s="161" t="str">
        <f>IF(FN_MC!N2028="","*",FN_MC!N2028)</f>
        <v>*</v>
      </c>
      <c r="M2026" s="162" t="str">
        <f>IF(FN_MC!J2028="","*",FN_MC!J2028)</f>
        <v>*</v>
      </c>
      <c r="N2026" s="162" t="str">
        <f>IF(FN_MC!K2028="","*",FN_MC!K2028)</f>
        <v>*</v>
      </c>
      <c r="O2026" s="162" t="str">
        <f>IF(FN_MC!L2028="","*",FN_MC!L2028)</f>
        <v>*</v>
      </c>
      <c r="P2026" s="162"/>
      <c r="Q2026" s="163" t="str">
        <f>IF(FN_MC!O2028="","*",FN_MC!O2028)</f>
        <v>*</v>
      </c>
      <c r="R2026" s="163" t="str">
        <f>IF(FN_MC!P2028="","*",FN_MC!P2028)</f>
        <v>*</v>
      </c>
      <c r="S2026" s="161" t="str">
        <f>IF(FN_MC!Q2030="","*",CONCATENATE(FN_MC!Q2030," ",FN_MC!R2030))</f>
        <v>*</v>
      </c>
      <c r="T2026" s="161" t="str">
        <f>IF(FN_MC!V2028="","*",FN_MC!V2028)</f>
        <v>*</v>
      </c>
      <c r="U2026" s="161" t="str">
        <f>IF(FN_MC!W2028="","*",FN_MC!W2028)</f>
        <v>*</v>
      </c>
      <c r="V2026" s="121" t="str">
        <f ca="1">_xlfn.XLOOKUP(G2026&amp;$V$2,BS_CONTROLE[CHAVE],BS_CONTROLE[Quantidade_11],"-")</f>
        <v>-</v>
      </c>
      <c r="W2026" s="121" t="str">
        <f ca="1">_xlfn.XLOOKUP(G2026&amp;$W$2,BS_CONTROLE[CHAVE],BS_CONTROLE[Quantidade_11],"-")</f>
        <v>-</v>
      </c>
      <c r="X2026" s="121" t="str">
        <f ca="1">_xlfn.XLOOKUP(G2026&amp;$X$2,BS_CONTROLE[CHAVE],BS_CONTROLE[Quantidade_11],"-")</f>
        <v>-</v>
      </c>
    </row>
    <row r="2027" spans="1:24" s="122" customFormat="1" hidden="1">
      <c r="A2027" s="160" t="str">
        <f>IF(FN_MC!Y2029="","*",FN_MC!Y2029)</f>
        <v>*</v>
      </c>
      <c r="B2027" s="160" t="str">
        <f>IF(FN_MC!X2029="","*",FN_MC!X2029)</f>
        <v>*</v>
      </c>
      <c r="C2027" s="160" t="str">
        <f>IF(FN_MC!Z2029="","*",FN_MC!Z2029)</f>
        <v>*</v>
      </c>
      <c r="D2027" s="161" t="str">
        <f>IF(FN_MC!S2029="","*",FN_MC!S2029)</f>
        <v>*</v>
      </c>
      <c r="E2027" s="161" t="str">
        <f>IF(FN_MC!T2029="","*",FN_MC!T2029)</f>
        <v>*</v>
      </c>
      <c r="F2027" s="161" t="str">
        <f>IF(FN_MC!B2029="","*",FN_MC!B2029)</f>
        <v>*</v>
      </c>
      <c r="G2027" s="161" t="str">
        <f>IF(FN_MC!D2029="","*",FN_MC!D2029)</f>
        <v>*</v>
      </c>
      <c r="H2027" s="161" t="str">
        <f>IF(FN_MC!F2029="","*",FN_MC!F2029)</f>
        <v>*</v>
      </c>
      <c r="I2027" s="161" t="str">
        <f>IF(FN_MC!H2029="","*",FN_MC!H2029)</f>
        <v>*</v>
      </c>
      <c r="J2027" s="161" t="str">
        <f>IF(FN_MC!I2029="","*",FN_MC!I2029)</f>
        <v>*</v>
      </c>
      <c r="K2027" s="161" t="str">
        <f>IF(FN_MC!M2029="","*",FN_MC!M2029)</f>
        <v>*</v>
      </c>
      <c r="L2027" s="161" t="str">
        <f>IF(FN_MC!N2029="","*",FN_MC!N2029)</f>
        <v>*</v>
      </c>
      <c r="M2027" s="162" t="str">
        <f>IF(FN_MC!J2029="","*",FN_MC!J2029)</f>
        <v>*</v>
      </c>
      <c r="N2027" s="162" t="str">
        <f>IF(FN_MC!K2029="","*",FN_MC!K2029)</f>
        <v>*</v>
      </c>
      <c r="O2027" s="162" t="str">
        <f>IF(FN_MC!L2029="","*",FN_MC!L2029)</f>
        <v>*</v>
      </c>
      <c r="P2027" s="162"/>
      <c r="Q2027" s="163" t="str">
        <f>IF(FN_MC!O2029="","*",FN_MC!O2029)</f>
        <v>*</v>
      </c>
      <c r="R2027" s="163" t="str">
        <f>IF(FN_MC!P2029="","*",FN_MC!P2029)</f>
        <v>*</v>
      </c>
      <c r="S2027" s="161" t="str">
        <f>IF(FN_MC!Q2031="","*",CONCATENATE(FN_MC!Q2031," ",FN_MC!R2031))</f>
        <v>*</v>
      </c>
      <c r="T2027" s="161" t="str">
        <f>IF(FN_MC!V2029="","*",FN_MC!V2029)</f>
        <v>*</v>
      </c>
      <c r="U2027" s="161" t="str">
        <f>IF(FN_MC!W2029="","*",FN_MC!W2029)</f>
        <v>*</v>
      </c>
      <c r="V2027" s="121" t="str">
        <f ca="1">_xlfn.XLOOKUP(G2027&amp;$V$2,BS_CONTROLE[CHAVE],BS_CONTROLE[Quantidade_11],"-")</f>
        <v>-</v>
      </c>
      <c r="W2027" s="121" t="str">
        <f ca="1">_xlfn.XLOOKUP(G2027&amp;$W$2,BS_CONTROLE[CHAVE],BS_CONTROLE[Quantidade_11],"-")</f>
        <v>-</v>
      </c>
      <c r="X2027" s="121" t="str">
        <f ca="1">_xlfn.XLOOKUP(G2027&amp;$X$2,BS_CONTROLE[CHAVE],BS_CONTROLE[Quantidade_11],"-")</f>
        <v>-</v>
      </c>
    </row>
    <row r="2028" spans="1:24" s="122" customFormat="1" hidden="1">
      <c r="A2028" s="118" t="str">
        <f>IF(FN_MC!Y2030="","*",FN_MC!Y2030)</f>
        <v>*</v>
      </c>
      <c r="B2028" s="118" t="str">
        <f>IF(FN_MC!X2030="","*",FN_MC!X2030)</f>
        <v>*</v>
      </c>
      <c r="C2028" s="118" t="str">
        <f>IF(FN_MC!Z2030="","*",FN_MC!Z2030)</f>
        <v>*</v>
      </c>
      <c r="D2028" s="119" t="str">
        <f>IF(FN_MC!S2030="","*",FN_MC!S2030)</f>
        <v>*</v>
      </c>
      <c r="E2028" s="119" t="str">
        <f>IF(FN_MC!T2030="","*",FN_MC!T2030)</f>
        <v>*</v>
      </c>
      <c r="F2028" s="119" t="str">
        <f>IF(FN_MC!B2030="","*",FN_MC!B2030)</f>
        <v>*</v>
      </c>
      <c r="G2028" s="119" t="str">
        <f>IF(FN_MC!D2030="","*",FN_MC!D2030)</f>
        <v>*</v>
      </c>
      <c r="H2028" s="119" t="str">
        <f>IF(FN_MC!F2030="","*",FN_MC!F2030)</f>
        <v>*</v>
      </c>
      <c r="I2028" s="119" t="str">
        <f>IF(FN_MC!H2030="","*",FN_MC!H2030)</f>
        <v>*</v>
      </c>
      <c r="J2028" s="119" t="str">
        <f>IF(FN_MC!I2030="","*",FN_MC!I2030)</f>
        <v>*</v>
      </c>
      <c r="K2028" s="119" t="str">
        <f>IF(FN_MC!M2030="","*",FN_MC!M2030)</f>
        <v>*</v>
      </c>
      <c r="L2028" s="119" t="str">
        <f>IF(FN_MC!N2030="","*",FN_MC!N2030)</f>
        <v>*</v>
      </c>
      <c r="M2028" s="120" t="str">
        <f>IF(FN_MC!J2030="","*",FN_MC!J2030)</f>
        <v>*</v>
      </c>
      <c r="N2028" s="120" t="str">
        <f>IF(FN_MC!K2030="","*",FN_MC!K2030)</f>
        <v>*</v>
      </c>
      <c r="O2028" s="120" t="str">
        <f>IF(FN_MC!L2030="","*",FN_MC!L2030)</f>
        <v>*</v>
      </c>
      <c r="P2028" s="120"/>
      <c r="Q2028" s="137" t="str">
        <f>IF(FN_MC!O2030="","*",FN_MC!O2030)</f>
        <v>*</v>
      </c>
      <c r="R2028" s="137" t="str">
        <f>IF(FN_MC!P2030="","*",FN_MC!P2030)</f>
        <v>*</v>
      </c>
      <c r="S2028" s="119" t="str">
        <f>IF(FN_MC!Q2032="","*",CONCATENATE(FN_MC!Q2032," ",FN_MC!R2032))</f>
        <v>*</v>
      </c>
      <c r="T2028" s="119" t="str">
        <f>IF(FN_MC!V2030="","*",FN_MC!V2030)</f>
        <v>*</v>
      </c>
      <c r="U2028" s="119" t="str">
        <f>IF(FN_MC!W2030="","*",FN_MC!W2030)</f>
        <v>*</v>
      </c>
      <c r="V2028" s="121" t="str">
        <f ca="1">_xlfn.XLOOKUP(G2028&amp;$V$2,BS_CONTROLE[CHAVE],BS_CONTROLE[Quantidade_11],"-")</f>
        <v>-</v>
      </c>
      <c r="W2028" s="121" t="str">
        <f ca="1">_xlfn.XLOOKUP(G2028&amp;$W$2,BS_CONTROLE[CHAVE],BS_CONTROLE[Quantidade_11],"-")</f>
        <v>-</v>
      </c>
      <c r="X2028" s="121" t="str">
        <f ca="1">_xlfn.XLOOKUP(G2028&amp;$X$2,BS_CONTROLE[CHAVE],BS_CONTROLE[Quantidade_11],"-")</f>
        <v>-</v>
      </c>
    </row>
    <row r="2029" spans="1:24" s="122" customFormat="1" hidden="1">
      <c r="A2029" s="160" t="str">
        <f>IF(FN_MC!Y2031="","*",FN_MC!Y2031)</f>
        <v>*</v>
      </c>
      <c r="B2029" s="160" t="str">
        <f>IF(FN_MC!X2031="","*",FN_MC!X2031)</f>
        <v>*</v>
      </c>
      <c r="C2029" s="160" t="str">
        <f>IF(FN_MC!Z2031="","*",FN_MC!Z2031)</f>
        <v>*</v>
      </c>
      <c r="D2029" s="161" t="str">
        <f>IF(FN_MC!S2031="","*",FN_MC!S2031)</f>
        <v>*</v>
      </c>
      <c r="E2029" s="161" t="str">
        <f>IF(FN_MC!T2031="","*",FN_MC!T2031)</f>
        <v>*</v>
      </c>
      <c r="F2029" s="161" t="str">
        <f>IF(FN_MC!B2031="","*",FN_MC!B2031)</f>
        <v>*</v>
      </c>
      <c r="G2029" s="161" t="str">
        <f>IF(FN_MC!D2031="","*",FN_MC!D2031)</f>
        <v>*</v>
      </c>
      <c r="H2029" s="161" t="str">
        <f>IF(FN_MC!F2031="","*",FN_MC!F2031)</f>
        <v>*</v>
      </c>
      <c r="I2029" s="161" t="str">
        <f>IF(FN_MC!H2031="","*",FN_MC!H2031)</f>
        <v>*</v>
      </c>
      <c r="J2029" s="161" t="str">
        <f>IF(FN_MC!I2031="","*",FN_MC!I2031)</f>
        <v>*</v>
      </c>
      <c r="K2029" s="161" t="str">
        <f>IF(FN_MC!M2031="","*",FN_MC!M2031)</f>
        <v>*</v>
      </c>
      <c r="L2029" s="161" t="str">
        <f>IF(FN_MC!N2031="","*",FN_MC!N2031)</f>
        <v>*</v>
      </c>
      <c r="M2029" s="162" t="str">
        <f>IF(FN_MC!J2031="","*",FN_MC!J2031)</f>
        <v>*</v>
      </c>
      <c r="N2029" s="162" t="str">
        <f>IF(FN_MC!K2031="","*",FN_MC!K2031)</f>
        <v>*</v>
      </c>
      <c r="O2029" s="162" t="str">
        <f>IF(FN_MC!L2031="","*",FN_MC!L2031)</f>
        <v>*</v>
      </c>
      <c r="P2029" s="162"/>
      <c r="Q2029" s="163" t="str">
        <f>IF(FN_MC!O2031="","*",FN_MC!O2031)</f>
        <v>*</v>
      </c>
      <c r="R2029" s="163" t="str">
        <f>IF(FN_MC!P2031="","*",FN_MC!P2031)</f>
        <v>*</v>
      </c>
      <c r="S2029" s="161" t="str">
        <f>IF(FN_MC!Q2033="","*",CONCATENATE(FN_MC!Q2033," ",FN_MC!R2033))</f>
        <v>*</v>
      </c>
      <c r="T2029" s="161" t="str">
        <f>IF(FN_MC!V2031="","*",FN_MC!V2031)</f>
        <v>*</v>
      </c>
      <c r="U2029" s="161" t="str">
        <f>IF(FN_MC!W2031="","*",FN_MC!W2031)</f>
        <v>*</v>
      </c>
      <c r="V2029" s="121" t="str">
        <f ca="1">_xlfn.XLOOKUP(G2029&amp;$V$2,BS_CONTROLE[CHAVE],BS_CONTROLE[Quantidade_11],"-")</f>
        <v>-</v>
      </c>
      <c r="W2029" s="121" t="str">
        <f ca="1">_xlfn.XLOOKUP(G2029&amp;$W$2,BS_CONTROLE[CHAVE],BS_CONTROLE[Quantidade_11],"-")</f>
        <v>-</v>
      </c>
      <c r="X2029" s="121" t="str">
        <f ca="1">_xlfn.XLOOKUP(G2029&amp;$X$2,BS_CONTROLE[CHAVE],BS_CONTROLE[Quantidade_11],"-")</f>
        <v>-</v>
      </c>
    </row>
    <row r="2030" spans="1:24" s="122" customFormat="1" hidden="1">
      <c r="A2030" s="160" t="str">
        <f>IF(FN_MC!Y2032="","*",FN_MC!Y2032)</f>
        <v>*</v>
      </c>
      <c r="B2030" s="160" t="str">
        <f>IF(FN_MC!X2032="","*",FN_MC!X2032)</f>
        <v>*</v>
      </c>
      <c r="C2030" s="160" t="str">
        <f>IF(FN_MC!Z2032="","*",FN_MC!Z2032)</f>
        <v>*</v>
      </c>
      <c r="D2030" s="161" t="str">
        <f>IF(FN_MC!S2032="","*",FN_MC!S2032)</f>
        <v>*</v>
      </c>
      <c r="E2030" s="161" t="str">
        <f>IF(FN_MC!T2032="","*",FN_MC!T2032)</f>
        <v>*</v>
      </c>
      <c r="F2030" s="161" t="str">
        <f>IF(FN_MC!B2032="","*",FN_MC!B2032)</f>
        <v>*</v>
      </c>
      <c r="G2030" s="161" t="str">
        <f>IF(FN_MC!D2032="","*",FN_MC!D2032)</f>
        <v>*</v>
      </c>
      <c r="H2030" s="161" t="str">
        <f>IF(FN_MC!F2032="","*",FN_MC!F2032)</f>
        <v>*</v>
      </c>
      <c r="I2030" s="161" t="str">
        <f>IF(FN_MC!H2032="","*",FN_MC!H2032)</f>
        <v>*</v>
      </c>
      <c r="J2030" s="161" t="str">
        <f>IF(FN_MC!I2032="","*",FN_MC!I2032)</f>
        <v>*</v>
      </c>
      <c r="K2030" s="161" t="str">
        <f>IF(FN_MC!M2032="","*",FN_MC!M2032)</f>
        <v>*</v>
      </c>
      <c r="L2030" s="161" t="str">
        <f>IF(FN_MC!N2032="","*",FN_MC!N2032)</f>
        <v>*</v>
      </c>
      <c r="M2030" s="162" t="str">
        <f>IF(FN_MC!J2032="","*",FN_MC!J2032)</f>
        <v>*</v>
      </c>
      <c r="N2030" s="162" t="str">
        <f>IF(FN_MC!K2032="","*",FN_MC!K2032)</f>
        <v>*</v>
      </c>
      <c r="O2030" s="162" t="str">
        <f>IF(FN_MC!L2032="","*",FN_MC!L2032)</f>
        <v>*</v>
      </c>
      <c r="P2030" s="162"/>
      <c r="Q2030" s="163" t="str">
        <f>IF(FN_MC!O2032="","*",FN_MC!O2032)</f>
        <v>*</v>
      </c>
      <c r="R2030" s="163" t="str">
        <f>IF(FN_MC!P2032="","*",FN_MC!P2032)</f>
        <v>*</v>
      </c>
      <c r="S2030" s="161" t="str">
        <f>IF(FN_MC!Q2034="","*",CONCATENATE(FN_MC!Q2034," ",FN_MC!R2034))</f>
        <v>*</v>
      </c>
      <c r="T2030" s="161" t="str">
        <f>IF(FN_MC!V2032="","*",FN_MC!V2032)</f>
        <v>*</v>
      </c>
      <c r="U2030" s="161" t="str">
        <f>IF(FN_MC!W2032="","*",FN_MC!W2032)</f>
        <v>*</v>
      </c>
      <c r="V2030" s="121" t="str">
        <f ca="1">_xlfn.XLOOKUP(G2030&amp;$V$2,BS_CONTROLE[CHAVE],BS_CONTROLE[Quantidade_11],"-")</f>
        <v>-</v>
      </c>
      <c r="W2030" s="121" t="str">
        <f ca="1">_xlfn.XLOOKUP(G2030&amp;$W$2,BS_CONTROLE[CHAVE],BS_CONTROLE[Quantidade_11],"-")</f>
        <v>-</v>
      </c>
      <c r="X2030" s="121" t="str">
        <f ca="1">_xlfn.XLOOKUP(G2030&amp;$X$2,BS_CONTROLE[CHAVE],BS_CONTROLE[Quantidade_11],"-")</f>
        <v>-</v>
      </c>
    </row>
    <row r="2031" spans="1:24" s="122" customFormat="1" hidden="1">
      <c r="A2031" s="118" t="str">
        <f>IF(FN_MC!Y2033="","*",FN_MC!Y2033)</f>
        <v>*</v>
      </c>
      <c r="B2031" s="118" t="str">
        <f>IF(FN_MC!X2033="","*",FN_MC!X2033)</f>
        <v>*</v>
      </c>
      <c r="C2031" s="118" t="str">
        <f>IF(FN_MC!Z2033="","*",FN_MC!Z2033)</f>
        <v>*</v>
      </c>
      <c r="D2031" s="119" t="str">
        <f>IF(FN_MC!S2033="","*",FN_MC!S2033)</f>
        <v>*</v>
      </c>
      <c r="E2031" s="119" t="str">
        <f>IF(FN_MC!T2033="","*",FN_MC!T2033)</f>
        <v>*</v>
      </c>
      <c r="F2031" s="119" t="str">
        <f>IF(FN_MC!B2033="","*",FN_MC!B2033)</f>
        <v>*</v>
      </c>
      <c r="G2031" s="119" t="str">
        <f>IF(FN_MC!D2033="","*",FN_MC!D2033)</f>
        <v>*</v>
      </c>
      <c r="H2031" s="119" t="str">
        <f>IF(FN_MC!F2033="","*",FN_MC!F2033)</f>
        <v>*</v>
      </c>
      <c r="I2031" s="119" t="str">
        <f>IF(FN_MC!H2033="","*",FN_MC!H2033)</f>
        <v>*</v>
      </c>
      <c r="J2031" s="119" t="str">
        <f>IF(FN_MC!I2033="","*",FN_MC!I2033)</f>
        <v>*</v>
      </c>
      <c r="K2031" s="119" t="str">
        <f>IF(FN_MC!M2033="","*",FN_MC!M2033)</f>
        <v>*</v>
      </c>
      <c r="L2031" s="119" t="str">
        <f>IF(FN_MC!N2033="","*",FN_MC!N2033)</f>
        <v>*</v>
      </c>
      <c r="M2031" s="120" t="str">
        <f>IF(FN_MC!J2033="","*",FN_MC!J2033)</f>
        <v>*</v>
      </c>
      <c r="N2031" s="120" t="str">
        <f>IF(FN_MC!K2033="","*",FN_MC!K2033)</f>
        <v>*</v>
      </c>
      <c r="O2031" s="120" t="str">
        <f>IF(FN_MC!L2033="","*",FN_MC!L2033)</f>
        <v>*</v>
      </c>
      <c r="P2031" s="120"/>
      <c r="Q2031" s="137" t="str">
        <f>IF(FN_MC!O2033="","*",FN_MC!O2033)</f>
        <v>*</v>
      </c>
      <c r="R2031" s="137" t="str">
        <f>IF(FN_MC!P2033="","*",FN_MC!P2033)</f>
        <v>*</v>
      </c>
      <c r="S2031" s="119" t="str">
        <f>IF(FN_MC!Q2035="","*",CONCATENATE(FN_MC!Q2035," ",FN_MC!R2035))</f>
        <v>*</v>
      </c>
      <c r="T2031" s="119" t="str">
        <f>IF(FN_MC!V2033="","*",FN_MC!V2033)</f>
        <v>*</v>
      </c>
      <c r="U2031" s="119" t="str">
        <f>IF(FN_MC!W2033="","*",FN_MC!W2033)</f>
        <v>*</v>
      </c>
      <c r="V2031" s="121" t="str">
        <f ca="1">_xlfn.XLOOKUP(G2031&amp;$V$2,BS_CONTROLE[CHAVE],BS_CONTROLE[Quantidade_11],"-")</f>
        <v>-</v>
      </c>
      <c r="W2031" s="121" t="str">
        <f ca="1">_xlfn.XLOOKUP(G2031&amp;$W$2,BS_CONTROLE[CHAVE],BS_CONTROLE[Quantidade_11],"-")</f>
        <v>-</v>
      </c>
      <c r="X2031" s="121" t="str">
        <f ca="1">_xlfn.XLOOKUP(G2031&amp;$X$2,BS_CONTROLE[CHAVE],BS_CONTROLE[Quantidade_11],"-")</f>
        <v>-</v>
      </c>
    </row>
    <row r="2032" spans="1:24" s="122" customFormat="1" hidden="1">
      <c r="A2032" s="160" t="str">
        <f>IF(FN_MC!Y2034="","*",FN_MC!Y2034)</f>
        <v>*</v>
      </c>
      <c r="B2032" s="160" t="str">
        <f>IF(FN_MC!X2034="","*",FN_MC!X2034)</f>
        <v>*</v>
      </c>
      <c r="C2032" s="160" t="str">
        <f>IF(FN_MC!Z2034="","*",FN_MC!Z2034)</f>
        <v>*</v>
      </c>
      <c r="D2032" s="161" t="str">
        <f>IF(FN_MC!S2034="","*",FN_MC!S2034)</f>
        <v>*</v>
      </c>
      <c r="E2032" s="161" t="str">
        <f>IF(FN_MC!T2034="","*",FN_MC!T2034)</f>
        <v>*</v>
      </c>
      <c r="F2032" s="161" t="str">
        <f>IF(FN_MC!B2034="","*",FN_MC!B2034)</f>
        <v>*</v>
      </c>
      <c r="G2032" s="161" t="str">
        <f>IF(FN_MC!D2034="","*",FN_MC!D2034)</f>
        <v>*</v>
      </c>
      <c r="H2032" s="161" t="str">
        <f>IF(FN_MC!F2034="","*",FN_MC!F2034)</f>
        <v>*</v>
      </c>
      <c r="I2032" s="161" t="str">
        <f>IF(FN_MC!H2034="","*",FN_MC!H2034)</f>
        <v>*</v>
      </c>
      <c r="J2032" s="161" t="str">
        <f>IF(FN_MC!I2034="","*",FN_MC!I2034)</f>
        <v>*</v>
      </c>
      <c r="K2032" s="161" t="str">
        <f>IF(FN_MC!M2034="","*",FN_MC!M2034)</f>
        <v>*</v>
      </c>
      <c r="L2032" s="161" t="str">
        <f>IF(FN_MC!N2034="","*",FN_MC!N2034)</f>
        <v>*</v>
      </c>
      <c r="M2032" s="162" t="str">
        <f>IF(FN_MC!J2034="","*",FN_MC!J2034)</f>
        <v>*</v>
      </c>
      <c r="N2032" s="162" t="str">
        <f>IF(FN_MC!K2034="","*",FN_MC!K2034)</f>
        <v>*</v>
      </c>
      <c r="O2032" s="162" t="str">
        <f>IF(FN_MC!L2034="","*",FN_MC!L2034)</f>
        <v>*</v>
      </c>
      <c r="P2032" s="162"/>
      <c r="Q2032" s="163" t="str">
        <f>IF(FN_MC!O2034="","*",FN_MC!O2034)</f>
        <v>*</v>
      </c>
      <c r="R2032" s="163" t="str">
        <f>IF(FN_MC!P2034="","*",FN_MC!P2034)</f>
        <v>*</v>
      </c>
      <c r="S2032" s="161" t="str">
        <f>IF(FN_MC!Q2036="","*",CONCATENATE(FN_MC!Q2036," ",FN_MC!R2036))</f>
        <v>*</v>
      </c>
      <c r="T2032" s="161" t="str">
        <f>IF(FN_MC!V2034="","*",FN_MC!V2034)</f>
        <v>*</v>
      </c>
      <c r="U2032" s="161" t="str">
        <f>IF(FN_MC!W2034="","*",FN_MC!W2034)</f>
        <v>*</v>
      </c>
      <c r="V2032" s="121" t="str">
        <f ca="1">_xlfn.XLOOKUP(G2032&amp;$V$2,BS_CONTROLE[CHAVE],BS_CONTROLE[Quantidade_11],"-")</f>
        <v>-</v>
      </c>
      <c r="W2032" s="121" t="str">
        <f ca="1">_xlfn.XLOOKUP(G2032&amp;$W$2,BS_CONTROLE[CHAVE],BS_CONTROLE[Quantidade_11],"-")</f>
        <v>-</v>
      </c>
      <c r="X2032" s="121" t="str">
        <f ca="1">_xlfn.XLOOKUP(G2032&amp;$X$2,BS_CONTROLE[CHAVE],BS_CONTROLE[Quantidade_11],"-")</f>
        <v>-</v>
      </c>
    </row>
    <row r="2033" spans="1:24" s="122" customFormat="1" hidden="1">
      <c r="A2033" s="160" t="str">
        <f>IF(FN_MC!Y2035="","*",FN_MC!Y2035)</f>
        <v>*</v>
      </c>
      <c r="B2033" s="160" t="str">
        <f>IF(FN_MC!X2035="","*",FN_MC!X2035)</f>
        <v>*</v>
      </c>
      <c r="C2033" s="160" t="str">
        <f>IF(FN_MC!Z2035="","*",FN_MC!Z2035)</f>
        <v>*</v>
      </c>
      <c r="D2033" s="161" t="str">
        <f>IF(FN_MC!S2035="","*",FN_MC!S2035)</f>
        <v>*</v>
      </c>
      <c r="E2033" s="161" t="str">
        <f>IF(FN_MC!T2035="","*",FN_MC!T2035)</f>
        <v>*</v>
      </c>
      <c r="F2033" s="161" t="str">
        <f>IF(FN_MC!B2035="","*",FN_MC!B2035)</f>
        <v>*</v>
      </c>
      <c r="G2033" s="161" t="str">
        <f>IF(FN_MC!D2035="","*",FN_MC!D2035)</f>
        <v>*</v>
      </c>
      <c r="H2033" s="161" t="str">
        <f>IF(FN_MC!F2035="","*",FN_MC!F2035)</f>
        <v>*</v>
      </c>
      <c r="I2033" s="161" t="str">
        <f>IF(FN_MC!H2035="","*",FN_MC!H2035)</f>
        <v>*</v>
      </c>
      <c r="J2033" s="161" t="str">
        <f>IF(FN_MC!I2035="","*",FN_MC!I2035)</f>
        <v>*</v>
      </c>
      <c r="K2033" s="161" t="str">
        <f>IF(FN_MC!M2035="","*",FN_MC!M2035)</f>
        <v>*</v>
      </c>
      <c r="L2033" s="161" t="str">
        <f>IF(FN_MC!N2035="","*",FN_MC!N2035)</f>
        <v>*</v>
      </c>
      <c r="M2033" s="162" t="str">
        <f>IF(FN_MC!J2035="","*",FN_MC!J2035)</f>
        <v>*</v>
      </c>
      <c r="N2033" s="162" t="str">
        <f>IF(FN_MC!K2035="","*",FN_MC!K2035)</f>
        <v>*</v>
      </c>
      <c r="O2033" s="162" t="str">
        <f>IF(FN_MC!L2035="","*",FN_MC!L2035)</f>
        <v>*</v>
      </c>
      <c r="P2033" s="162"/>
      <c r="Q2033" s="163" t="str">
        <f>IF(FN_MC!O2035="","*",FN_MC!O2035)</f>
        <v>*</v>
      </c>
      <c r="R2033" s="163" t="str">
        <f>IF(FN_MC!P2035="","*",FN_MC!P2035)</f>
        <v>*</v>
      </c>
      <c r="S2033" s="161" t="str">
        <f>IF(FN_MC!Q2037="","*",CONCATENATE(FN_MC!Q2037," ",FN_MC!R2037))</f>
        <v>*</v>
      </c>
      <c r="T2033" s="161" t="str">
        <f>IF(FN_MC!V2035="","*",FN_MC!V2035)</f>
        <v>*</v>
      </c>
      <c r="U2033" s="161" t="str">
        <f>IF(FN_MC!W2035="","*",FN_MC!W2035)</f>
        <v>*</v>
      </c>
      <c r="V2033" s="121" t="str">
        <f ca="1">_xlfn.XLOOKUP(G2033&amp;$V$2,BS_CONTROLE[CHAVE],BS_CONTROLE[Quantidade_11],"-")</f>
        <v>-</v>
      </c>
      <c r="W2033" s="121" t="str">
        <f ca="1">_xlfn.XLOOKUP(G2033&amp;$W$2,BS_CONTROLE[CHAVE],BS_CONTROLE[Quantidade_11],"-")</f>
        <v>-</v>
      </c>
      <c r="X2033" s="121" t="str">
        <f ca="1">_xlfn.XLOOKUP(G2033&amp;$X$2,BS_CONTROLE[CHAVE],BS_CONTROLE[Quantidade_11],"-")</f>
        <v>-</v>
      </c>
    </row>
    <row r="2034" spans="1:24" s="122" customFormat="1" hidden="1">
      <c r="A2034" s="118" t="str">
        <f>IF(FN_MC!Y2036="","*",FN_MC!Y2036)</f>
        <v>*</v>
      </c>
      <c r="B2034" s="118" t="str">
        <f>IF(FN_MC!X2036="","*",FN_MC!X2036)</f>
        <v>*</v>
      </c>
      <c r="C2034" s="118" t="str">
        <f>IF(FN_MC!Z2036="","*",FN_MC!Z2036)</f>
        <v>*</v>
      </c>
      <c r="D2034" s="119" t="str">
        <f>IF(FN_MC!S2036="","*",FN_MC!S2036)</f>
        <v>*</v>
      </c>
      <c r="E2034" s="119" t="str">
        <f>IF(FN_MC!T2036="","*",FN_MC!T2036)</f>
        <v>*</v>
      </c>
      <c r="F2034" s="119" t="str">
        <f>IF(FN_MC!B2036="","*",FN_MC!B2036)</f>
        <v>*</v>
      </c>
      <c r="G2034" s="119" t="str">
        <f>IF(FN_MC!D2036="","*",FN_MC!D2036)</f>
        <v>*</v>
      </c>
      <c r="H2034" s="119" t="str">
        <f>IF(FN_MC!F2036="","*",FN_MC!F2036)</f>
        <v>*</v>
      </c>
      <c r="I2034" s="119" t="str">
        <f>IF(FN_MC!H2036="","*",FN_MC!H2036)</f>
        <v>*</v>
      </c>
      <c r="J2034" s="119" t="str">
        <f>IF(FN_MC!I2036="","*",FN_MC!I2036)</f>
        <v>*</v>
      </c>
      <c r="K2034" s="119" t="str">
        <f>IF(FN_MC!M2036="","*",FN_MC!M2036)</f>
        <v>*</v>
      </c>
      <c r="L2034" s="119" t="str">
        <f>IF(FN_MC!N2036="","*",FN_MC!N2036)</f>
        <v>*</v>
      </c>
      <c r="M2034" s="120" t="str">
        <f>IF(FN_MC!J2036="","*",FN_MC!J2036)</f>
        <v>*</v>
      </c>
      <c r="N2034" s="120" t="str">
        <f>IF(FN_MC!K2036="","*",FN_MC!K2036)</f>
        <v>*</v>
      </c>
      <c r="O2034" s="120" t="str">
        <f>IF(FN_MC!L2036="","*",FN_MC!L2036)</f>
        <v>*</v>
      </c>
      <c r="P2034" s="120"/>
      <c r="Q2034" s="137" t="str">
        <f>IF(FN_MC!O2036="","*",FN_MC!O2036)</f>
        <v>*</v>
      </c>
      <c r="R2034" s="137" t="str">
        <f>IF(FN_MC!P2036="","*",FN_MC!P2036)</f>
        <v>*</v>
      </c>
      <c r="S2034" s="119" t="str">
        <f>IF(FN_MC!Q2038="","*",CONCATENATE(FN_MC!Q2038," ",FN_MC!R2038))</f>
        <v>*</v>
      </c>
      <c r="T2034" s="119" t="str">
        <f>IF(FN_MC!V2036="","*",FN_MC!V2036)</f>
        <v>*</v>
      </c>
      <c r="U2034" s="119" t="str">
        <f>IF(FN_MC!W2036="","*",FN_MC!W2036)</f>
        <v>*</v>
      </c>
      <c r="V2034" s="121" t="str">
        <f ca="1">_xlfn.XLOOKUP(G2034&amp;$V$2,BS_CONTROLE[CHAVE],BS_CONTROLE[Quantidade_11],"-")</f>
        <v>-</v>
      </c>
      <c r="W2034" s="121" t="str">
        <f ca="1">_xlfn.XLOOKUP(G2034&amp;$W$2,BS_CONTROLE[CHAVE],BS_CONTROLE[Quantidade_11],"-")</f>
        <v>-</v>
      </c>
      <c r="X2034" s="121" t="str">
        <f ca="1">_xlfn.XLOOKUP(G2034&amp;$X$2,BS_CONTROLE[CHAVE],BS_CONTROLE[Quantidade_11],"-")</f>
        <v>-</v>
      </c>
    </row>
    <row r="2035" spans="1:24" s="122" customFormat="1" hidden="1">
      <c r="A2035" s="160" t="str">
        <f>IF(FN_MC!Y2037="","*",FN_MC!Y2037)</f>
        <v>*</v>
      </c>
      <c r="B2035" s="160" t="str">
        <f>IF(FN_MC!X2037="","*",FN_MC!X2037)</f>
        <v>*</v>
      </c>
      <c r="C2035" s="160" t="str">
        <f>IF(FN_MC!Z2037="","*",FN_MC!Z2037)</f>
        <v>*</v>
      </c>
      <c r="D2035" s="161" t="str">
        <f>IF(FN_MC!S2037="","*",FN_MC!S2037)</f>
        <v>*</v>
      </c>
      <c r="E2035" s="161" t="str">
        <f>IF(FN_MC!T2037="","*",FN_MC!T2037)</f>
        <v>*</v>
      </c>
      <c r="F2035" s="161" t="str">
        <f>IF(FN_MC!B2037="","*",FN_MC!B2037)</f>
        <v>*</v>
      </c>
      <c r="G2035" s="161" t="str">
        <f>IF(FN_MC!D2037="","*",FN_MC!D2037)</f>
        <v>*</v>
      </c>
      <c r="H2035" s="161" t="str">
        <f>IF(FN_MC!F2037="","*",FN_MC!F2037)</f>
        <v>*</v>
      </c>
      <c r="I2035" s="161" t="str">
        <f>IF(FN_MC!H2037="","*",FN_MC!H2037)</f>
        <v>*</v>
      </c>
      <c r="J2035" s="161" t="str">
        <f>IF(FN_MC!I2037="","*",FN_MC!I2037)</f>
        <v>*</v>
      </c>
      <c r="K2035" s="161" t="str">
        <f>IF(FN_MC!M2037="","*",FN_MC!M2037)</f>
        <v>*</v>
      </c>
      <c r="L2035" s="161" t="str">
        <f>IF(FN_MC!N2037="","*",FN_MC!N2037)</f>
        <v>*</v>
      </c>
      <c r="M2035" s="162" t="str">
        <f>IF(FN_MC!J2037="","*",FN_MC!J2037)</f>
        <v>*</v>
      </c>
      <c r="N2035" s="162" t="str">
        <f>IF(FN_MC!K2037="","*",FN_MC!K2037)</f>
        <v>*</v>
      </c>
      <c r="O2035" s="162" t="str">
        <f>IF(FN_MC!L2037="","*",FN_MC!L2037)</f>
        <v>*</v>
      </c>
      <c r="P2035" s="162"/>
      <c r="Q2035" s="163" t="str">
        <f>IF(FN_MC!O2037="","*",FN_MC!O2037)</f>
        <v>*</v>
      </c>
      <c r="R2035" s="163" t="str">
        <f>IF(FN_MC!P2037="","*",FN_MC!P2037)</f>
        <v>*</v>
      </c>
      <c r="S2035" s="161" t="str">
        <f>IF(FN_MC!Q2039="","*",CONCATENATE(FN_MC!Q2039," ",FN_MC!R2039))</f>
        <v>*</v>
      </c>
      <c r="T2035" s="161" t="str">
        <f>IF(FN_MC!V2037="","*",FN_MC!V2037)</f>
        <v>*</v>
      </c>
      <c r="U2035" s="161" t="str">
        <f>IF(FN_MC!W2037="","*",FN_MC!W2037)</f>
        <v>*</v>
      </c>
      <c r="V2035" s="121" t="str">
        <f ca="1">_xlfn.XLOOKUP(G2035&amp;$V$2,BS_CONTROLE[CHAVE],BS_CONTROLE[Quantidade_11],"-")</f>
        <v>-</v>
      </c>
      <c r="W2035" s="121" t="str">
        <f ca="1">_xlfn.XLOOKUP(G2035&amp;$W$2,BS_CONTROLE[CHAVE],BS_CONTROLE[Quantidade_11],"-")</f>
        <v>-</v>
      </c>
      <c r="X2035" s="121" t="str">
        <f ca="1">_xlfn.XLOOKUP(G2035&amp;$X$2,BS_CONTROLE[CHAVE],BS_CONTROLE[Quantidade_11],"-")</f>
        <v>-</v>
      </c>
    </row>
    <row r="2036" spans="1:24" s="122" customFormat="1" hidden="1">
      <c r="A2036" s="160" t="str">
        <f>IF(FN_MC!Y2038="","*",FN_MC!Y2038)</f>
        <v>*</v>
      </c>
      <c r="B2036" s="160" t="str">
        <f>IF(FN_MC!X2038="","*",FN_MC!X2038)</f>
        <v>*</v>
      </c>
      <c r="C2036" s="160" t="str">
        <f>IF(FN_MC!Z2038="","*",FN_MC!Z2038)</f>
        <v>*</v>
      </c>
      <c r="D2036" s="161" t="str">
        <f>IF(FN_MC!S2038="","*",FN_MC!S2038)</f>
        <v>*</v>
      </c>
      <c r="E2036" s="161" t="str">
        <f>IF(FN_MC!T2038="","*",FN_MC!T2038)</f>
        <v>*</v>
      </c>
      <c r="F2036" s="161" t="str">
        <f>IF(FN_MC!B2038="","*",FN_MC!B2038)</f>
        <v>*</v>
      </c>
      <c r="G2036" s="161" t="str">
        <f>IF(FN_MC!D2038="","*",FN_MC!D2038)</f>
        <v>*</v>
      </c>
      <c r="H2036" s="161" t="str">
        <f>IF(FN_MC!F2038="","*",FN_MC!F2038)</f>
        <v>*</v>
      </c>
      <c r="I2036" s="161" t="str">
        <f>IF(FN_MC!H2038="","*",FN_MC!H2038)</f>
        <v>*</v>
      </c>
      <c r="J2036" s="161" t="str">
        <f>IF(FN_MC!I2038="","*",FN_MC!I2038)</f>
        <v>*</v>
      </c>
      <c r="K2036" s="161" t="str">
        <f>IF(FN_MC!M2038="","*",FN_MC!M2038)</f>
        <v>*</v>
      </c>
      <c r="L2036" s="161" t="str">
        <f>IF(FN_MC!N2038="","*",FN_MC!N2038)</f>
        <v>*</v>
      </c>
      <c r="M2036" s="162" t="str">
        <f>IF(FN_MC!J2038="","*",FN_MC!J2038)</f>
        <v>*</v>
      </c>
      <c r="N2036" s="162" t="str">
        <f>IF(FN_MC!K2038="","*",FN_MC!K2038)</f>
        <v>*</v>
      </c>
      <c r="O2036" s="162" t="str">
        <f>IF(FN_MC!L2038="","*",FN_MC!L2038)</f>
        <v>*</v>
      </c>
      <c r="P2036" s="162"/>
      <c r="Q2036" s="163" t="str">
        <f>IF(FN_MC!O2038="","*",FN_MC!O2038)</f>
        <v>*</v>
      </c>
      <c r="R2036" s="163" t="str">
        <f>IF(FN_MC!P2038="","*",FN_MC!P2038)</f>
        <v>*</v>
      </c>
      <c r="S2036" s="161" t="str">
        <f>IF(FN_MC!Q2040="","*",CONCATENATE(FN_MC!Q2040," ",FN_MC!R2040))</f>
        <v>*</v>
      </c>
      <c r="T2036" s="161" t="str">
        <f>IF(FN_MC!V2038="","*",FN_MC!V2038)</f>
        <v>*</v>
      </c>
      <c r="U2036" s="161" t="str">
        <f>IF(FN_MC!W2038="","*",FN_MC!W2038)</f>
        <v>*</v>
      </c>
      <c r="V2036" s="121" t="str">
        <f ca="1">_xlfn.XLOOKUP(G2036&amp;$V$2,BS_CONTROLE[CHAVE],BS_CONTROLE[Quantidade_11],"-")</f>
        <v>-</v>
      </c>
      <c r="W2036" s="121" t="str">
        <f ca="1">_xlfn.XLOOKUP(G2036&amp;$W$2,BS_CONTROLE[CHAVE],BS_CONTROLE[Quantidade_11],"-")</f>
        <v>-</v>
      </c>
      <c r="X2036" s="121" t="str">
        <f ca="1">_xlfn.XLOOKUP(G2036&amp;$X$2,BS_CONTROLE[CHAVE],BS_CONTROLE[Quantidade_11],"-")</f>
        <v>-</v>
      </c>
    </row>
    <row r="2037" spans="1:24" s="122" customFormat="1" hidden="1">
      <c r="A2037" s="118" t="str">
        <f>IF(FN_MC!Y2039="","*",FN_MC!Y2039)</f>
        <v>*</v>
      </c>
      <c r="B2037" s="118" t="str">
        <f>IF(FN_MC!X2039="","*",FN_MC!X2039)</f>
        <v>*</v>
      </c>
      <c r="C2037" s="118" t="str">
        <f>IF(FN_MC!Z2039="","*",FN_MC!Z2039)</f>
        <v>*</v>
      </c>
      <c r="D2037" s="119" t="str">
        <f>IF(FN_MC!S2039="","*",FN_MC!S2039)</f>
        <v>*</v>
      </c>
      <c r="E2037" s="119" t="str">
        <f>IF(FN_MC!T2039="","*",FN_MC!T2039)</f>
        <v>*</v>
      </c>
      <c r="F2037" s="119" t="str">
        <f>IF(FN_MC!B2039="","*",FN_MC!B2039)</f>
        <v>*</v>
      </c>
      <c r="G2037" s="119" t="str">
        <f>IF(FN_MC!D2039="","*",FN_MC!D2039)</f>
        <v>*</v>
      </c>
      <c r="H2037" s="119" t="str">
        <f>IF(FN_MC!F2039="","*",FN_MC!F2039)</f>
        <v>*</v>
      </c>
      <c r="I2037" s="119" t="str">
        <f>IF(FN_MC!H2039="","*",FN_MC!H2039)</f>
        <v>*</v>
      </c>
      <c r="J2037" s="119" t="str">
        <f>IF(FN_MC!I2039="","*",FN_MC!I2039)</f>
        <v>*</v>
      </c>
      <c r="K2037" s="119" t="str">
        <f>IF(FN_MC!M2039="","*",FN_MC!M2039)</f>
        <v>*</v>
      </c>
      <c r="L2037" s="119" t="str">
        <f>IF(FN_MC!N2039="","*",FN_MC!N2039)</f>
        <v>*</v>
      </c>
      <c r="M2037" s="120" t="str">
        <f>IF(FN_MC!J2039="","*",FN_MC!J2039)</f>
        <v>*</v>
      </c>
      <c r="N2037" s="120" t="str">
        <f>IF(FN_MC!K2039="","*",FN_MC!K2039)</f>
        <v>*</v>
      </c>
      <c r="O2037" s="120" t="str">
        <f>IF(FN_MC!L2039="","*",FN_MC!L2039)</f>
        <v>*</v>
      </c>
      <c r="P2037" s="120"/>
      <c r="Q2037" s="137" t="str">
        <f>IF(FN_MC!O2039="","*",FN_MC!O2039)</f>
        <v>*</v>
      </c>
      <c r="R2037" s="137" t="str">
        <f>IF(FN_MC!P2039="","*",FN_MC!P2039)</f>
        <v>*</v>
      </c>
      <c r="S2037" s="119" t="str">
        <f>IF(FN_MC!Q2041="","*",CONCATENATE(FN_MC!Q2041," ",FN_MC!R2041))</f>
        <v>*</v>
      </c>
      <c r="T2037" s="119" t="str">
        <f>IF(FN_MC!V2039="","*",FN_MC!V2039)</f>
        <v>*</v>
      </c>
      <c r="U2037" s="119" t="str">
        <f>IF(FN_MC!W2039="","*",FN_MC!W2039)</f>
        <v>*</v>
      </c>
      <c r="V2037" s="121" t="str">
        <f ca="1">_xlfn.XLOOKUP(G2037&amp;$V$2,BS_CONTROLE[CHAVE],BS_CONTROLE[Quantidade_11],"-")</f>
        <v>-</v>
      </c>
      <c r="W2037" s="121" t="str">
        <f ca="1">_xlfn.XLOOKUP(G2037&amp;$W$2,BS_CONTROLE[CHAVE],BS_CONTROLE[Quantidade_11],"-")</f>
        <v>-</v>
      </c>
      <c r="X2037" s="121" t="str">
        <f ca="1">_xlfn.XLOOKUP(G2037&amp;$X$2,BS_CONTROLE[CHAVE],BS_CONTROLE[Quantidade_11],"-")</f>
        <v>-</v>
      </c>
    </row>
    <row r="2038" spans="1:24" s="122" customFormat="1" hidden="1">
      <c r="A2038" s="160" t="str">
        <f>IF(FN_MC!Y2040="","*",FN_MC!Y2040)</f>
        <v>*</v>
      </c>
      <c r="B2038" s="160" t="str">
        <f>IF(FN_MC!X2040="","*",FN_MC!X2040)</f>
        <v>*</v>
      </c>
      <c r="C2038" s="160" t="str">
        <f>IF(FN_MC!Z2040="","*",FN_MC!Z2040)</f>
        <v>*</v>
      </c>
      <c r="D2038" s="161" t="str">
        <f>IF(FN_MC!S2040="","*",FN_MC!S2040)</f>
        <v>*</v>
      </c>
      <c r="E2038" s="161" t="str">
        <f>IF(FN_MC!T2040="","*",FN_MC!T2040)</f>
        <v>*</v>
      </c>
      <c r="F2038" s="161" t="str">
        <f>IF(FN_MC!B2040="","*",FN_MC!B2040)</f>
        <v>*</v>
      </c>
      <c r="G2038" s="161" t="str">
        <f>IF(FN_MC!D2040="","*",FN_MC!D2040)</f>
        <v>*</v>
      </c>
      <c r="H2038" s="161" t="str">
        <f>IF(FN_MC!F2040="","*",FN_MC!F2040)</f>
        <v>*</v>
      </c>
      <c r="I2038" s="161" t="str">
        <f>IF(FN_MC!H2040="","*",FN_MC!H2040)</f>
        <v>*</v>
      </c>
      <c r="J2038" s="161" t="str">
        <f>IF(FN_MC!I2040="","*",FN_MC!I2040)</f>
        <v>*</v>
      </c>
      <c r="K2038" s="161" t="str">
        <f>IF(FN_MC!M2040="","*",FN_MC!M2040)</f>
        <v>*</v>
      </c>
      <c r="L2038" s="161" t="str">
        <f>IF(FN_MC!N2040="","*",FN_MC!N2040)</f>
        <v>*</v>
      </c>
      <c r="M2038" s="162" t="str">
        <f>IF(FN_MC!J2040="","*",FN_MC!J2040)</f>
        <v>*</v>
      </c>
      <c r="N2038" s="162" t="str">
        <f>IF(FN_MC!K2040="","*",FN_MC!K2040)</f>
        <v>*</v>
      </c>
      <c r="O2038" s="162" t="str">
        <f>IF(FN_MC!L2040="","*",FN_MC!L2040)</f>
        <v>*</v>
      </c>
      <c r="P2038" s="162"/>
      <c r="Q2038" s="163" t="str">
        <f>IF(FN_MC!O2040="","*",FN_MC!O2040)</f>
        <v>*</v>
      </c>
      <c r="R2038" s="163" t="str">
        <f>IF(FN_MC!P2040="","*",FN_MC!P2040)</f>
        <v>*</v>
      </c>
      <c r="S2038" s="161" t="str">
        <f>IF(FN_MC!Q2042="","*",CONCATENATE(FN_MC!Q2042," ",FN_MC!R2042))</f>
        <v>*</v>
      </c>
      <c r="T2038" s="161" t="str">
        <f>IF(FN_MC!V2040="","*",FN_MC!V2040)</f>
        <v>*</v>
      </c>
      <c r="U2038" s="161" t="str">
        <f>IF(FN_MC!W2040="","*",FN_MC!W2040)</f>
        <v>*</v>
      </c>
      <c r="V2038" s="121" t="str">
        <f ca="1">_xlfn.XLOOKUP(G2038&amp;$V$2,BS_CONTROLE[CHAVE],BS_CONTROLE[Quantidade_11],"-")</f>
        <v>-</v>
      </c>
      <c r="W2038" s="121" t="str">
        <f ca="1">_xlfn.XLOOKUP(G2038&amp;$W$2,BS_CONTROLE[CHAVE],BS_CONTROLE[Quantidade_11],"-")</f>
        <v>-</v>
      </c>
      <c r="X2038" s="121" t="str">
        <f ca="1">_xlfn.XLOOKUP(G2038&amp;$X$2,BS_CONTROLE[CHAVE],BS_CONTROLE[Quantidade_11],"-")</f>
        <v>-</v>
      </c>
    </row>
    <row r="2039" spans="1:24" s="122" customFormat="1" hidden="1">
      <c r="A2039" s="160" t="str">
        <f>IF(FN_MC!Y2041="","*",FN_MC!Y2041)</f>
        <v>*</v>
      </c>
      <c r="B2039" s="160" t="str">
        <f>IF(FN_MC!X2041="","*",FN_MC!X2041)</f>
        <v>*</v>
      </c>
      <c r="C2039" s="160" t="str">
        <f>IF(FN_MC!Z2041="","*",FN_MC!Z2041)</f>
        <v>*</v>
      </c>
      <c r="D2039" s="161" t="str">
        <f>IF(FN_MC!S2041="","*",FN_MC!S2041)</f>
        <v>*</v>
      </c>
      <c r="E2039" s="161" t="str">
        <f>IF(FN_MC!T2041="","*",FN_MC!T2041)</f>
        <v>*</v>
      </c>
      <c r="F2039" s="161" t="str">
        <f>IF(FN_MC!B2041="","*",FN_MC!B2041)</f>
        <v>*</v>
      </c>
      <c r="G2039" s="161" t="str">
        <f>IF(FN_MC!D2041="","*",FN_MC!D2041)</f>
        <v>*</v>
      </c>
      <c r="H2039" s="161" t="str">
        <f>IF(FN_MC!F2041="","*",FN_MC!F2041)</f>
        <v>*</v>
      </c>
      <c r="I2039" s="161" t="str">
        <f>IF(FN_MC!H2041="","*",FN_MC!H2041)</f>
        <v>*</v>
      </c>
      <c r="J2039" s="161" t="str">
        <f>IF(FN_MC!I2041="","*",FN_MC!I2041)</f>
        <v>*</v>
      </c>
      <c r="K2039" s="161" t="str">
        <f>IF(FN_MC!M2041="","*",FN_MC!M2041)</f>
        <v>*</v>
      </c>
      <c r="L2039" s="161" t="str">
        <f>IF(FN_MC!N2041="","*",FN_MC!N2041)</f>
        <v>*</v>
      </c>
      <c r="M2039" s="162" t="str">
        <f>IF(FN_MC!J2041="","*",FN_MC!J2041)</f>
        <v>*</v>
      </c>
      <c r="N2039" s="162" t="str">
        <f>IF(FN_MC!K2041="","*",FN_MC!K2041)</f>
        <v>*</v>
      </c>
      <c r="O2039" s="162" t="str">
        <f>IF(FN_MC!L2041="","*",FN_MC!L2041)</f>
        <v>*</v>
      </c>
      <c r="P2039" s="162"/>
      <c r="Q2039" s="163" t="str">
        <f>IF(FN_MC!O2041="","*",FN_MC!O2041)</f>
        <v>*</v>
      </c>
      <c r="R2039" s="163" t="str">
        <f>IF(FN_MC!P2041="","*",FN_MC!P2041)</f>
        <v>*</v>
      </c>
      <c r="S2039" s="161" t="str">
        <f>IF(FN_MC!Q2043="","*",CONCATENATE(FN_MC!Q2043," ",FN_MC!R2043))</f>
        <v>*</v>
      </c>
      <c r="T2039" s="161" t="str">
        <f>IF(FN_MC!V2041="","*",FN_MC!V2041)</f>
        <v>*</v>
      </c>
      <c r="U2039" s="161" t="str">
        <f>IF(FN_MC!W2041="","*",FN_MC!W2041)</f>
        <v>*</v>
      </c>
      <c r="V2039" s="121" t="str">
        <f ca="1">_xlfn.XLOOKUP(G2039&amp;$V$2,BS_CONTROLE[CHAVE],BS_CONTROLE[Quantidade_11],"-")</f>
        <v>-</v>
      </c>
      <c r="W2039" s="121" t="str">
        <f ca="1">_xlfn.XLOOKUP(G2039&amp;$W$2,BS_CONTROLE[CHAVE],BS_CONTROLE[Quantidade_11],"-")</f>
        <v>-</v>
      </c>
      <c r="X2039" s="121" t="str">
        <f ca="1">_xlfn.XLOOKUP(G2039&amp;$X$2,BS_CONTROLE[CHAVE],BS_CONTROLE[Quantidade_11],"-")</f>
        <v>-</v>
      </c>
    </row>
    <row r="2040" spans="1:24" s="122" customFormat="1" hidden="1">
      <c r="A2040" s="118" t="str">
        <f>IF(FN_MC!Y2042="","*",FN_MC!Y2042)</f>
        <v>*</v>
      </c>
      <c r="B2040" s="118" t="str">
        <f>IF(FN_MC!X2042="","*",FN_MC!X2042)</f>
        <v>*</v>
      </c>
      <c r="C2040" s="118" t="str">
        <f>IF(FN_MC!Z2042="","*",FN_MC!Z2042)</f>
        <v>*</v>
      </c>
      <c r="D2040" s="119" t="str">
        <f>IF(FN_MC!S2042="","*",FN_MC!S2042)</f>
        <v>*</v>
      </c>
      <c r="E2040" s="119" t="str">
        <f>IF(FN_MC!T2042="","*",FN_MC!T2042)</f>
        <v>*</v>
      </c>
      <c r="F2040" s="119" t="str">
        <f>IF(FN_MC!B2042="","*",FN_MC!B2042)</f>
        <v>*</v>
      </c>
      <c r="G2040" s="119" t="str">
        <f>IF(FN_MC!D2042="","*",FN_MC!D2042)</f>
        <v>*</v>
      </c>
      <c r="H2040" s="119" t="str">
        <f>IF(FN_MC!F2042="","*",FN_MC!F2042)</f>
        <v>*</v>
      </c>
      <c r="I2040" s="119" t="str">
        <f>IF(FN_MC!H2042="","*",FN_MC!H2042)</f>
        <v>*</v>
      </c>
      <c r="J2040" s="119" t="str">
        <f>IF(FN_MC!I2042="","*",FN_MC!I2042)</f>
        <v>*</v>
      </c>
      <c r="K2040" s="119" t="str">
        <f>IF(FN_MC!M2042="","*",FN_MC!M2042)</f>
        <v>*</v>
      </c>
      <c r="L2040" s="119" t="str">
        <f>IF(FN_MC!N2042="","*",FN_MC!N2042)</f>
        <v>*</v>
      </c>
      <c r="M2040" s="120" t="str">
        <f>IF(FN_MC!J2042="","*",FN_MC!J2042)</f>
        <v>*</v>
      </c>
      <c r="N2040" s="120" t="str">
        <f>IF(FN_MC!K2042="","*",FN_MC!K2042)</f>
        <v>*</v>
      </c>
      <c r="O2040" s="120" t="str">
        <f>IF(FN_MC!L2042="","*",FN_MC!L2042)</f>
        <v>*</v>
      </c>
      <c r="P2040" s="120"/>
      <c r="Q2040" s="137" t="str">
        <f>IF(FN_MC!O2042="","*",FN_MC!O2042)</f>
        <v>*</v>
      </c>
      <c r="R2040" s="137" t="str">
        <f>IF(FN_MC!P2042="","*",FN_MC!P2042)</f>
        <v>*</v>
      </c>
      <c r="S2040" s="119" t="str">
        <f>IF(FN_MC!Q2044="","*",CONCATENATE(FN_MC!Q2044," ",FN_MC!R2044))</f>
        <v>*</v>
      </c>
      <c r="T2040" s="119" t="str">
        <f>IF(FN_MC!V2042="","*",FN_MC!V2042)</f>
        <v>*</v>
      </c>
      <c r="U2040" s="119" t="str">
        <f>IF(FN_MC!W2042="","*",FN_MC!W2042)</f>
        <v>*</v>
      </c>
      <c r="V2040" s="121" t="str">
        <f ca="1">_xlfn.XLOOKUP(G2040&amp;$V$2,BS_CONTROLE[CHAVE],BS_CONTROLE[Quantidade_11],"-")</f>
        <v>-</v>
      </c>
      <c r="W2040" s="121" t="str">
        <f ca="1">_xlfn.XLOOKUP(G2040&amp;$W$2,BS_CONTROLE[CHAVE],BS_CONTROLE[Quantidade_11],"-")</f>
        <v>-</v>
      </c>
      <c r="X2040" s="121" t="str">
        <f ca="1">_xlfn.XLOOKUP(G2040&amp;$X$2,BS_CONTROLE[CHAVE],BS_CONTROLE[Quantidade_11],"-")</f>
        <v>-</v>
      </c>
    </row>
    <row r="2041" spans="1:24" s="122" customFormat="1" hidden="1">
      <c r="A2041" s="160" t="str">
        <f>IF(FN_MC!Y2043="","*",FN_MC!Y2043)</f>
        <v>*</v>
      </c>
      <c r="B2041" s="160" t="str">
        <f>IF(FN_MC!X2043="","*",FN_MC!X2043)</f>
        <v>*</v>
      </c>
      <c r="C2041" s="160" t="str">
        <f>IF(FN_MC!Z2043="","*",FN_MC!Z2043)</f>
        <v>*</v>
      </c>
      <c r="D2041" s="161" t="str">
        <f>IF(FN_MC!S2043="","*",FN_MC!S2043)</f>
        <v>*</v>
      </c>
      <c r="E2041" s="161" t="str">
        <f>IF(FN_MC!T2043="","*",FN_MC!T2043)</f>
        <v>*</v>
      </c>
      <c r="F2041" s="161" t="str">
        <f>IF(FN_MC!B2043="","*",FN_MC!B2043)</f>
        <v>*</v>
      </c>
      <c r="G2041" s="161" t="str">
        <f>IF(FN_MC!D2043="","*",FN_MC!D2043)</f>
        <v>*</v>
      </c>
      <c r="H2041" s="161" t="str">
        <f>IF(FN_MC!F2043="","*",FN_MC!F2043)</f>
        <v>*</v>
      </c>
      <c r="I2041" s="161" t="str">
        <f>IF(FN_MC!H2043="","*",FN_MC!H2043)</f>
        <v>*</v>
      </c>
      <c r="J2041" s="161" t="str">
        <f>IF(FN_MC!I2043="","*",FN_MC!I2043)</f>
        <v>*</v>
      </c>
      <c r="K2041" s="161" t="str">
        <f>IF(FN_MC!M2043="","*",FN_MC!M2043)</f>
        <v>*</v>
      </c>
      <c r="L2041" s="161" t="str">
        <f>IF(FN_MC!N2043="","*",FN_MC!N2043)</f>
        <v>*</v>
      </c>
      <c r="M2041" s="162" t="str">
        <f>IF(FN_MC!J2043="","*",FN_MC!J2043)</f>
        <v>*</v>
      </c>
      <c r="N2041" s="162" t="str">
        <f>IF(FN_MC!K2043="","*",FN_MC!K2043)</f>
        <v>*</v>
      </c>
      <c r="O2041" s="162" t="str">
        <f>IF(FN_MC!L2043="","*",FN_MC!L2043)</f>
        <v>*</v>
      </c>
      <c r="P2041" s="162"/>
      <c r="Q2041" s="163" t="str">
        <f>IF(FN_MC!O2043="","*",FN_MC!O2043)</f>
        <v>*</v>
      </c>
      <c r="R2041" s="163" t="str">
        <f>IF(FN_MC!P2043="","*",FN_MC!P2043)</f>
        <v>*</v>
      </c>
      <c r="S2041" s="161" t="str">
        <f>IF(FN_MC!Q2045="","*",CONCATENATE(FN_MC!Q2045," ",FN_MC!R2045))</f>
        <v>*</v>
      </c>
      <c r="T2041" s="161" t="str">
        <f>IF(FN_MC!V2043="","*",FN_MC!V2043)</f>
        <v>*</v>
      </c>
      <c r="U2041" s="161" t="str">
        <f>IF(FN_MC!W2043="","*",FN_MC!W2043)</f>
        <v>*</v>
      </c>
      <c r="V2041" s="121" t="str">
        <f ca="1">_xlfn.XLOOKUP(G2041&amp;$V$2,BS_CONTROLE[CHAVE],BS_CONTROLE[Quantidade_11],"-")</f>
        <v>-</v>
      </c>
      <c r="W2041" s="121" t="str">
        <f ca="1">_xlfn.XLOOKUP(G2041&amp;$W$2,BS_CONTROLE[CHAVE],BS_CONTROLE[Quantidade_11],"-")</f>
        <v>-</v>
      </c>
      <c r="X2041" s="121" t="str">
        <f ca="1">_xlfn.XLOOKUP(G2041&amp;$X$2,BS_CONTROLE[CHAVE],BS_CONTROLE[Quantidade_11],"-")</f>
        <v>-</v>
      </c>
    </row>
    <row r="2042" spans="1:24" s="122" customFormat="1" hidden="1">
      <c r="A2042" s="160" t="str">
        <f>IF(FN_MC!Y2044="","*",FN_MC!Y2044)</f>
        <v>*</v>
      </c>
      <c r="B2042" s="160" t="str">
        <f>IF(FN_MC!X2044="","*",FN_MC!X2044)</f>
        <v>*</v>
      </c>
      <c r="C2042" s="160" t="str">
        <f>IF(FN_MC!Z2044="","*",FN_MC!Z2044)</f>
        <v>*</v>
      </c>
      <c r="D2042" s="161" t="str">
        <f>IF(FN_MC!S2044="","*",FN_MC!S2044)</f>
        <v>*</v>
      </c>
      <c r="E2042" s="161" t="str">
        <f>IF(FN_MC!T2044="","*",FN_MC!T2044)</f>
        <v>*</v>
      </c>
      <c r="F2042" s="161" t="str">
        <f>IF(FN_MC!B2044="","*",FN_MC!B2044)</f>
        <v>*</v>
      </c>
      <c r="G2042" s="161" t="str">
        <f>IF(FN_MC!D2044="","*",FN_MC!D2044)</f>
        <v>*</v>
      </c>
      <c r="H2042" s="161" t="str">
        <f>IF(FN_MC!F2044="","*",FN_MC!F2044)</f>
        <v>*</v>
      </c>
      <c r="I2042" s="161" t="str">
        <f>IF(FN_MC!H2044="","*",FN_MC!H2044)</f>
        <v>*</v>
      </c>
      <c r="J2042" s="161" t="str">
        <f>IF(FN_MC!I2044="","*",FN_MC!I2044)</f>
        <v>*</v>
      </c>
      <c r="K2042" s="161" t="str">
        <f>IF(FN_MC!M2044="","*",FN_MC!M2044)</f>
        <v>*</v>
      </c>
      <c r="L2042" s="161" t="str">
        <f>IF(FN_MC!N2044="","*",FN_MC!N2044)</f>
        <v>*</v>
      </c>
      <c r="M2042" s="162" t="str">
        <f>IF(FN_MC!J2044="","*",FN_MC!J2044)</f>
        <v>*</v>
      </c>
      <c r="N2042" s="162" t="str">
        <f>IF(FN_MC!K2044="","*",FN_MC!K2044)</f>
        <v>*</v>
      </c>
      <c r="O2042" s="162" t="str">
        <f>IF(FN_MC!L2044="","*",FN_MC!L2044)</f>
        <v>*</v>
      </c>
      <c r="P2042" s="162"/>
      <c r="Q2042" s="163" t="str">
        <f>IF(FN_MC!O2044="","*",FN_MC!O2044)</f>
        <v>*</v>
      </c>
      <c r="R2042" s="163" t="str">
        <f>IF(FN_MC!P2044="","*",FN_MC!P2044)</f>
        <v>*</v>
      </c>
      <c r="S2042" s="161" t="str">
        <f>IF(FN_MC!Q2046="","*",CONCATENATE(FN_MC!Q2046," ",FN_MC!R2046))</f>
        <v>*</v>
      </c>
      <c r="T2042" s="161" t="str">
        <f>IF(FN_MC!V2044="","*",FN_MC!V2044)</f>
        <v>*</v>
      </c>
      <c r="U2042" s="161" t="str">
        <f>IF(FN_MC!W2044="","*",FN_MC!W2044)</f>
        <v>*</v>
      </c>
      <c r="V2042" s="121" t="str">
        <f ca="1">_xlfn.XLOOKUP(G2042&amp;$V$2,BS_CONTROLE[CHAVE],BS_CONTROLE[Quantidade_11],"-")</f>
        <v>-</v>
      </c>
      <c r="W2042" s="121" t="str">
        <f ca="1">_xlfn.XLOOKUP(G2042&amp;$W$2,BS_CONTROLE[CHAVE],BS_CONTROLE[Quantidade_11],"-")</f>
        <v>-</v>
      </c>
      <c r="X2042" s="121" t="str">
        <f ca="1">_xlfn.XLOOKUP(G2042&amp;$X$2,BS_CONTROLE[CHAVE],BS_CONTROLE[Quantidade_11],"-")</f>
        <v>-</v>
      </c>
    </row>
    <row r="2043" spans="1:24" s="122" customFormat="1" hidden="1">
      <c r="A2043" s="118" t="str">
        <f>IF(FN_MC!Y2045="","*",FN_MC!Y2045)</f>
        <v>*</v>
      </c>
      <c r="B2043" s="118" t="str">
        <f>IF(FN_MC!X2045="","*",FN_MC!X2045)</f>
        <v>*</v>
      </c>
      <c r="C2043" s="118" t="str">
        <f>IF(FN_MC!Z2045="","*",FN_MC!Z2045)</f>
        <v>*</v>
      </c>
      <c r="D2043" s="119" t="str">
        <f>IF(FN_MC!S2045="","*",FN_MC!S2045)</f>
        <v>*</v>
      </c>
      <c r="E2043" s="119" t="str">
        <f>IF(FN_MC!T2045="","*",FN_MC!T2045)</f>
        <v>*</v>
      </c>
      <c r="F2043" s="119" t="str">
        <f>IF(FN_MC!B2045="","*",FN_MC!B2045)</f>
        <v>*</v>
      </c>
      <c r="G2043" s="119" t="str">
        <f>IF(FN_MC!D2045="","*",FN_MC!D2045)</f>
        <v>*</v>
      </c>
      <c r="H2043" s="119" t="str">
        <f>IF(FN_MC!F2045="","*",FN_MC!F2045)</f>
        <v>*</v>
      </c>
      <c r="I2043" s="119" t="str">
        <f>IF(FN_MC!H2045="","*",FN_MC!H2045)</f>
        <v>*</v>
      </c>
      <c r="J2043" s="119" t="str">
        <f>IF(FN_MC!I2045="","*",FN_MC!I2045)</f>
        <v>*</v>
      </c>
      <c r="K2043" s="119" t="str">
        <f>IF(FN_MC!M2045="","*",FN_MC!M2045)</f>
        <v>*</v>
      </c>
      <c r="L2043" s="119" t="str">
        <f>IF(FN_MC!N2045="","*",FN_MC!N2045)</f>
        <v>*</v>
      </c>
      <c r="M2043" s="120" t="str">
        <f>IF(FN_MC!J2045="","*",FN_MC!J2045)</f>
        <v>*</v>
      </c>
      <c r="N2043" s="120" t="str">
        <f>IF(FN_MC!K2045="","*",FN_MC!K2045)</f>
        <v>*</v>
      </c>
      <c r="O2043" s="120" t="str">
        <f>IF(FN_MC!L2045="","*",FN_MC!L2045)</f>
        <v>*</v>
      </c>
      <c r="P2043" s="120"/>
      <c r="Q2043" s="137" t="str">
        <f>IF(FN_MC!O2045="","*",FN_MC!O2045)</f>
        <v>*</v>
      </c>
      <c r="R2043" s="137" t="str">
        <f>IF(FN_MC!P2045="","*",FN_MC!P2045)</f>
        <v>*</v>
      </c>
      <c r="S2043" s="119" t="str">
        <f>IF(FN_MC!Q2047="","*",CONCATENATE(FN_MC!Q2047," ",FN_MC!R2047))</f>
        <v>*</v>
      </c>
      <c r="T2043" s="119" t="str">
        <f>IF(FN_MC!V2045="","*",FN_MC!V2045)</f>
        <v>*</v>
      </c>
      <c r="U2043" s="119" t="str">
        <f>IF(FN_MC!W2045="","*",FN_MC!W2045)</f>
        <v>*</v>
      </c>
      <c r="V2043" s="121" t="str">
        <f ca="1">_xlfn.XLOOKUP(G2043&amp;$V$2,BS_CONTROLE[CHAVE],BS_CONTROLE[Quantidade_11],"-")</f>
        <v>-</v>
      </c>
      <c r="W2043" s="121" t="str">
        <f ca="1">_xlfn.XLOOKUP(G2043&amp;$W$2,BS_CONTROLE[CHAVE],BS_CONTROLE[Quantidade_11],"-")</f>
        <v>-</v>
      </c>
      <c r="X2043" s="121" t="str">
        <f ca="1">_xlfn.XLOOKUP(G2043&amp;$X$2,BS_CONTROLE[CHAVE],BS_CONTROLE[Quantidade_11],"-")</f>
        <v>-</v>
      </c>
    </row>
    <row r="2044" spans="1:24" s="122" customFormat="1" hidden="1">
      <c r="A2044" s="160" t="str">
        <f>IF(FN_MC!Y2046="","*",FN_MC!Y2046)</f>
        <v>*</v>
      </c>
      <c r="B2044" s="160" t="str">
        <f>IF(FN_MC!X2046="","*",FN_MC!X2046)</f>
        <v>*</v>
      </c>
      <c r="C2044" s="160" t="str">
        <f>IF(FN_MC!Z2046="","*",FN_MC!Z2046)</f>
        <v>*</v>
      </c>
      <c r="D2044" s="161" t="str">
        <f>IF(FN_MC!S2046="","*",FN_MC!S2046)</f>
        <v>*</v>
      </c>
      <c r="E2044" s="161" t="str">
        <f>IF(FN_MC!T2046="","*",FN_MC!T2046)</f>
        <v>*</v>
      </c>
      <c r="F2044" s="161" t="str">
        <f>IF(FN_MC!B2046="","*",FN_MC!B2046)</f>
        <v>*</v>
      </c>
      <c r="G2044" s="161" t="str">
        <f>IF(FN_MC!D2046="","*",FN_MC!D2046)</f>
        <v>*</v>
      </c>
      <c r="H2044" s="161" t="str">
        <f>IF(FN_MC!F2046="","*",FN_MC!F2046)</f>
        <v>*</v>
      </c>
      <c r="I2044" s="161" t="str">
        <f>IF(FN_MC!H2046="","*",FN_MC!H2046)</f>
        <v>*</v>
      </c>
      <c r="J2044" s="161" t="str">
        <f>IF(FN_MC!I2046="","*",FN_MC!I2046)</f>
        <v>*</v>
      </c>
      <c r="K2044" s="161" t="str">
        <f>IF(FN_MC!M2046="","*",FN_MC!M2046)</f>
        <v>*</v>
      </c>
      <c r="L2044" s="161" t="str">
        <f>IF(FN_MC!N2046="","*",FN_MC!N2046)</f>
        <v>*</v>
      </c>
      <c r="M2044" s="162" t="str">
        <f>IF(FN_MC!J2046="","*",FN_MC!J2046)</f>
        <v>*</v>
      </c>
      <c r="N2044" s="162" t="str">
        <f>IF(FN_MC!K2046="","*",FN_MC!K2046)</f>
        <v>*</v>
      </c>
      <c r="O2044" s="162" t="str">
        <f>IF(FN_MC!L2046="","*",FN_MC!L2046)</f>
        <v>*</v>
      </c>
      <c r="P2044" s="162"/>
      <c r="Q2044" s="163" t="str">
        <f>IF(FN_MC!O2046="","*",FN_MC!O2046)</f>
        <v>*</v>
      </c>
      <c r="R2044" s="163" t="str">
        <f>IF(FN_MC!P2046="","*",FN_MC!P2046)</f>
        <v>*</v>
      </c>
      <c r="S2044" s="161" t="str">
        <f>IF(FN_MC!Q2048="","*",CONCATENATE(FN_MC!Q2048," ",FN_MC!R2048))</f>
        <v>*</v>
      </c>
      <c r="T2044" s="161" t="str">
        <f>IF(FN_MC!V2046="","*",FN_MC!V2046)</f>
        <v>*</v>
      </c>
      <c r="U2044" s="161" t="str">
        <f>IF(FN_MC!W2046="","*",FN_MC!W2046)</f>
        <v>*</v>
      </c>
      <c r="V2044" s="121" t="str">
        <f ca="1">_xlfn.XLOOKUP(G2044&amp;$V$2,BS_CONTROLE[CHAVE],BS_CONTROLE[Quantidade_11],"-")</f>
        <v>-</v>
      </c>
      <c r="W2044" s="121" t="str">
        <f ca="1">_xlfn.XLOOKUP(G2044&amp;$W$2,BS_CONTROLE[CHAVE],BS_CONTROLE[Quantidade_11],"-")</f>
        <v>-</v>
      </c>
      <c r="X2044" s="121" t="str">
        <f ca="1">_xlfn.XLOOKUP(G2044&amp;$X$2,BS_CONTROLE[CHAVE],BS_CONTROLE[Quantidade_11],"-")</f>
        <v>-</v>
      </c>
    </row>
    <row r="2045" spans="1:24" s="122" customFormat="1" hidden="1">
      <c r="A2045" s="160" t="str">
        <f>IF(FN_MC!Y2047="","*",FN_MC!Y2047)</f>
        <v>*</v>
      </c>
      <c r="B2045" s="160" t="str">
        <f>IF(FN_MC!X2047="","*",FN_MC!X2047)</f>
        <v>*</v>
      </c>
      <c r="C2045" s="160" t="str">
        <f>IF(FN_MC!Z2047="","*",FN_MC!Z2047)</f>
        <v>*</v>
      </c>
      <c r="D2045" s="161" t="str">
        <f>IF(FN_MC!S2047="","*",FN_MC!S2047)</f>
        <v>*</v>
      </c>
      <c r="E2045" s="161" t="str">
        <f>IF(FN_MC!T2047="","*",FN_MC!T2047)</f>
        <v>*</v>
      </c>
      <c r="F2045" s="161" t="str">
        <f>IF(FN_MC!B2047="","*",FN_MC!B2047)</f>
        <v>*</v>
      </c>
      <c r="G2045" s="161" t="str">
        <f>IF(FN_MC!D2047="","*",FN_MC!D2047)</f>
        <v>*</v>
      </c>
      <c r="H2045" s="161" t="str">
        <f>IF(FN_MC!F2047="","*",FN_MC!F2047)</f>
        <v>*</v>
      </c>
      <c r="I2045" s="161" t="str">
        <f>IF(FN_MC!H2047="","*",FN_MC!H2047)</f>
        <v>*</v>
      </c>
      <c r="J2045" s="161" t="str">
        <f>IF(FN_MC!I2047="","*",FN_MC!I2047)</f>
        <v>*</v>
      </c>
      <c r="K2045" s="161" t="str">
        <f>IF(FN_MC!M2047="","*",FN_MC!M2047)</f>
        <v>*</v>
      </c>
      <c r="L2045" s="161" t="str">
        <f>IF(FN_MC!N2047="","*",FN_MC!N2047)</f>
        <v>*</v>
      </c>
      <c r="M2045" s="162" t="str">
        <f>IF(FN_MC!J2047="","*",FN_MC!J2047)</f>
        <v>*</v>
      </c>
      <c r="N2045" s="162" t="str">
        <f>IF(FN_MC!K2047="","*",FN_MC!K2047)</f>
        <v>*</v>
      </c>
      <c r="O2045" s="162" t="str">
        <f>IF(FN_MC!L2047="","*",FN_MC!L2047)</f>
        <v>*</v>
      </c>
      <c r="P2045" s="162"/>
      <c r="Q2045" s="163" t="str">
        <f>IF(FN_MC!O2047="","*",FN_MC!O2047)</f>
        <v>*</v>
      </c>
      <c r="R2045" s="163" t="str">
        <f>IF(FN_MC!P2047="","*",FN_MC!P2047)</f>
        <v>*</v>
      </c>
      <c r="S2045" s="161" t="str">
        <f>IF(FN_MC!Q2049="","*",CONCATENATE(FN_MC!Q2049," ",FN_MC!R2049))</f>
        <v>*</v>
      </c>
      <c r="T2045" s="161" t="str">
        <f>IF(FN_MC!V2047="","*",FN_MC!V2047)</f>
        <v>*</v>
      </c>
      <c r="U2045" s="161" t="str">
        <f>IF(FN_MC!W2047="","*",FN_MC!W2047)</f>
        <v>*</v>
      </c>
      <c r="V2045" s="121" t="str">
        <f ca="1">_xlfn.XLOOKUP(G2045&amp;$V$2,BS_CONTROLE[CHAVE],BS_CONTROLE[Quantidade_11],"-")</f>
        <v>-</v>
      </c>
      <c r="W2045" s="121" t="str">
        <f ca="1">_xlfn.XLOOKUP(G2045&amp;$W$2,BS_CONTROLE[CHAVE],BS_CONTROLE[Quantidade_11],"-")</f>
        <v>-</v>
      </c>
      <c r="X2045" s="121" t="str">
        <f ca="1">_xlfn.XLOOKUP(G2045&amp;$X$2,BS_CONTROLE[CHAVE],BS_CONTROLE[Quantidade_11],"-")</f>
        <v>-</v>
      </c>
    </row>
    <row r="2046" spans="1:24" s="122" customFormat="1" hidden="1">
      <c r="A2046" s="118" t="str">
        <f>IF(FN_MC!Y2048="","*",FN_MC!Y2048)</f>
        <v>*</v>
      </c>
      <c r="B2046" s="118" t="str">
        <f>IF(FN_MC!X2048="","*",FN_MC!X2048)</f>
        <v>*</v>
      </c>
      <c r="C2046" s="118" t="str">
        <f>IF(FN_MC!Z2048="","*",FN_MC!Z2048)</f>
        <v>*</v>
      </c>
      <c r="D2046" s="119" t="str">
        <f>IF(FN_MC!S2048="","*",FN_MC!S2048)</f>
        <v>*</v>
      </c>
      <c r="E2046" s="119" t="str">
        <f>IF(FN_MC!T2048="","*",FN_MC!T2048)</f>
        <v>*</v>
      </c>
      <c r="F2046" s="119" t="str">
        <f>IF(FN_MC!B2048="","*",FN_MC!B2048)</f>
        <v>*</v>
      </c>
      <c r="G2046" s="119" t="str">
        <f>IF(FN_MC!D2048="","*",FN_MC!D2048)</f>
        <v>*</v>
      </c>
      <c r="H2046" s="119" t="str">
        <f>IF(FN_MC!F2048="","*",FN_MC!F2048)</f>
        <v>*</v>
      </c>
      <c r="I2046" s="119" t="str">
        <f>IF(FN_MC!H2048="","*",FN_MC!H2048)</f>
        <v>*</v>
      </c>
      <c r="J2046" s="119" t="str">
        <f>IF(FN_MC!I2048="","*",FN_MC!I2048)</f>
        <v>*</v>
      </c>
      <c r="K2046" s="119" t="str">
        <f>IF(FN_MC!M2048="","*",FN_MC!M2048)</f>
        <v>*</v>
      </c>
      <c r="L2046" s="119" t="str">
        <f>IF(FN_MC!N2048="","*",FN_MC!N2048)</f>
        <v>*</v>
      </c>
      <c r="M2046" s="120" t="str">
        <f>IF(FN_MC!J2048="","*",FN_MC!J2048)</f>
        <v>*</v>
      </c>
      <c r="N2046" s="120" t="str">
        <f>IF(FN_MC!K2048="","*",FN_MC!K2048)</f>
        <v>*</v>
      </c>
      <c r="O2046" s="120" t="str">
        <f>IF(FN_MC!L2048="","*",FN_MC!L2048)</f>
        <v>*</v>
      </c>
      <c r="P2046" s="120"/>
      <c r="Q2046" s="137" t="str">
        <f>IF(FN_MC!O2048="","*",FN_MC!O2048)</f>
        <v>*</v>
      </c>
      <c r="R2046" s="137" t="str">
        <f>IF(FN_MC!P2048="","*",FN_MC!P2048)</f>
        <v>*</v>
      </c>
      <c r="S2046" s="119" t="str">
        <f>IF(FN_MC!Q2050="","*",CONCATENATE(FN_MC!Q2050," ",FN_MC!R2050))</f>
        <v>*</v>
      </c>
      <c r="T2046" s="119" t="str">
        <f>IF(FN_MC!V2048="","*",FN_MC!V2048)</f>
        <v>*</v>
      </c>
      <c r="U2046" s="119" t="str">
        <f>IF(FN_MC!W2048="","*",FN_MC!W2048)</f>
        <v>*</v>
      </c>
      <c r="V2046" s="121" t="str">
        <f ca="1">_xlfn.XLOOKUP(G2046&amp;$V$2,BS_CONTROLE[CHAVE],BS_CONTROLE[Quantidade_11],"-")</f>
        <v>-</v>
      </c>
      <c r="W2046" s="121" t="str">
        <f ca="1">_xlfn.XLOOKUP(G2046&amp;$W$2,BS_CONTROLE[CHAVE],BS_CONTROLE[Quantidade_11],"-")</f>
        <v>-</v>
      </c>
      <c r="X2046" s="121" t="str">
        <f ca="1">_xlfn.XLOOKUP(G2046&amp;$X$2,BS_CONTROLE[CHAVE],BS_CONTROLE[Quantidade_11],"-")</f>
        <v>-</v>
      </c>
    </row>
    <row r="2047" spans="1:24" s="122" customFormat="1" hidden="1">
      <c r="A2047" s="160" t="str">
        <f>IF(FN_MC!Y2049="","*",FN_MC!Y2049)</f>
        <v>*</v>
      </c>
      <c r="B2047" s="160" t="str">
        <f>IF(FN_MC!X2049="","*",FN_MC!X2049)</f>
        <v>*</v>
      </c>
      <c r="C2047" s="160" t="str">
        <f>IF(FN_MC!Z2049="","*",FN_MC!Z2049)</f>
        <v>*</v>
      </c>
      <c r="D2047" s="161" t="str">
        <f>IF(FN_MC!S2049="","*",FN_MC!S2049)</f>
        <v>*</v>
      </c>
      <c r="E2047" s="161" t="str">
        <f>IF(FN_MC!T2049="","*",FN_MC!T2049)</f>
        <v>*</v>
      </c>
      <c r="F2047" s="161" t="str">
        <f>IF(FN_MC!B2049="","*",FN_MC!B2049)</f>
        <v>*</v>
      </c>
      <c r="G2047" s="161" t="str">
        <f>IF(FN_MC!D2049="","*",FN_MC!D2049)</f>
        <v>*</v>
      </c>
      <c r="H2047" s="161" t="str">
        <f>IF(FN_MC!F2049="","*",FN_MC!F2049)</f>
        <v>*</v>
      </c>
      <c r="I2047" s="161" t="str">
        <f>IF(FN_MC!H2049="","*",FN_MC!H2049)</f>
        <v>*</v>
      </c>
      <c r="J2047" s="161" t="str">
        <f>IF(FN_MC!I2049="","*",FN_MC!I2049)</f>
        <v>*</v>
      </c>
      <c r="K2047" s="161" t="str">
        <f>IF(FN_MC!M2049="","*",FN_MC!M2049)</f>
        <v>*</v>
      </c>
      <c r="L2047" s="161" t="str">
        <f>IF(FN_MC!N2049="","*",FN_MC!N2049)</f>
        <v>*</v>
      </c>
      <c r="M2047" s="162" t="str">
        <f>IF(FN_MC!J2049="","*",FN_MC!J2049)</f>
        <v>*</v>
      </c>
      <c r="N2047" s="162" t="str">
        <f>IF(FN_MC!K2049="","*",FN_MC!K2049)</f>
        <v>*</v>
      </c>
      <c r="O2047" s="162" t="str">
        <f>IF(FN_MC!L2049="","*",FN_MC!L2049)</f>
        <v>*</v>
      </c>
      <c r="P2047" s="162"/>
      <c r="Q2047" s="163" t="str">
        <f>IF(FN_MC!O2049="","*",FN_MC!O2049)</f>
        <v>*</v>
      </c>
      <c r="R2047" s="163" t="str">
        <f>IF(FN_MC!P2049="","*",FN_MC!P2049)</f>
        <v>*</v>
      </c>
      <c r="S2047" s="161" t="str">
        <f>IF(FN_MC!Q2051="","*",CONCATENATE(FN_MC!Q2051," ",FN_MC!R2051))</f>
        <v>*</v>
      </c>
      <c r="T2047" s="161" t="str">
        <f>IF(FN_MC!V2049="","*",FN_MC!V2049)</f>
        <v>*</v>
      </c>
      <c r="U2047" s="161" t="str">
        <f>IF(FN_MC!W2049="","*",FN_MC!W2049)</f>
        <v>*</v>
      </c>
      <c r="V2047" s="121" t="str">
        <f ca="1">_xlfn.XLOOKUP(G2047&amp;$V$2,BS_CONTROLE[CHAVE],BS_CONTROLE[Quantidade_11],"-")</f>
        <v>-</v>
      </c>
      <c r="W2047" s="121" t="str">
        <f ca="1">_xlfn.XLOOKUP(G2047&amp;$W$2,BS_CONTROLE[CHAVE],BS_CONTROLE[Quantidade_11],"-")</f>
        <v>-</v>
      </c>
      <c r="X2047" s="121" t="str">
        <f ca="1">_xlfn.XLOOKUP(G2047&amp;$X$2,BS_CONTROLE[CHAVE],BS_CONTROLE[Quantidade_11],"-")</f>
        <v>-</v>
      </c>
    </row>
    <row r="2048" spans="1:24" s="122" customFormat="1" hidden="1">
      <c r="A2048" s="160" t="str">
        <f>IF(FN_MC!Y2050="","*",FN_MC!Y2050)</f>
        <v>*</v>
      </c>
      <c r="B2048" s="160" t="str">
        <f>IF(FN_MC!X2050="","*",FN_MC!X2050)</f>
        <v>*</v>
      </c>
      <c r="C2048" s="160" t="str">
        <f>IF(FN_MC!Z2050="","*",FN_MC!Z2050)</f>
        <v>*</v>
      </c>
      <c r="D2048" s="161" t="str">
        <f>IF(FN_MC!S2050="","*",FN_MC!S2050)</f>
        <v>*</v>
      </c>
      <c r="E2048" s="161" t="str">
        <f>IF(FN_MC!T2050="","*",FN_MC!T2050)</f>
        <v>*</v>
      </c>
      <c r="F2048" s="161" t="str">
        <f>IF(FN_MC!B2050="","*",FN_MC!B2050)</f>
        <v>*</v>
      </c>
      <c r="G2048" s="161" t="str">
        <f>IF(FN_MC!D2050="","*",FN_MC!D2050)</f>
        <v>*</v>
      </c>
      <c r="H2048" s="161" t="str">
        <f>IF(FN_MC!F2050="","*",FN_MC!F2050)</f>
        <v>*</v>
      </c>
      <c r="I2048" s="161" t="str">
        <f>IF(FN_MC!H2050="","*",FN_MC!H2050)</f>
        <v>*</v>
      </c>
      <c r="J2048" s="161" t="str">
        <f>IF(FN_MC!I2050="","*",FN_MC!I2050)</f>
        <v>*</v>
      </c>
      <c r="K2048" s="161" t="str">
        <f>IF(FN_MC!M2050="","*",FN_MC!M2050)</f>
        <v>*</v>
      </c>
      <c r="L2048" s="161" t="str">
        <f>IF(FN_MC!N2050="","*",FN_MC!N2050)</f>
        <v>*</v>
      </c>
      <c r="M2048" s="162" t="str">
        <f>IF(FN_MC!J2050="","*",FN_MC!J2050)</f>
        <v>*</v>
      </c>
      <c r="N2048" s="162" t="str">
        <f>IF(FN_MC!K2050="","*",FN_MC!K2050)</f>
        <v>*</v>
      </c>
      <c r="O2048" s="162" t="str">
        <f>IF(FN_MC!L2050="","*",FN_MC!L2050)</f>
        <v>*</v>
      </c>
      <c r="P2048" s="162"/>
      <c r="Q2048" s="163" t="str">
        <f>IF(FN_MC!O2050="","*",FN_MC!O2050)</f>
        <v>*</v>
      </c>
      <c r="R2048" s="163" t="str">
        <f>IF(FN_MC!P2050="","*",FN_MC!P2050)</f>
        <v>*</v>
      </c>
      <c r="S2048" s="161" t="str">
        <f>IF(FN_MC!Q2052="","*",CONCATENATE(FN_MC!Q2052," ",FN_MC!R2052))</f>
        <v>*</v>
      </c>
      <c r="T2048" s="161" t="str">
        <f>IF(FN_MC!V2050="","*",FN_MC!V2050)</f>
        <v>*</v>
      </c>
      <c r="U2048" s="161" t="str">
        <f>IF(FN_MC!W2050="","*",FN_MC!W2050)</f>
        <v>*</v>
      </c>
      <c r="V2048" s="121" t="str">
        <f ca="1">_xlfn.XLOOKUP(G2048&amp;$V$2,BS_CONTROLE[CHAVE],BS_CONTROLE[Quantidade_11],"-")</f>
        <v>-</v>
      </c>
      <c r="W2048" s="121" t="str">
        <f ca="1">_xlfn.XLOOKUP(G2048&amp;$W$2,BS_CONTROLE[CHAVE],BS_CONTROLE[Quantidade_11],"-")</f>
        <v>-</v>
      </c>
      <c r="X2048" s="121" t="str">
        <f ca="1">_xlfn.XLOOKUP(G2048&amp;$X$2,BS_CONTROLE[CHAVE],BS_CONTROLE[Quantidade_11],"-")</f>
        <v>-</v>
      </c>
    </row>
    <row r="2049" spans="1:24" s="122" customFormat="1" hidden="1">
      <c r="A2049" s="118" t="str">
        <f>IF(FN_MC!Y2051="","*",FN_MC!Y2051)</f>
        <v>*</v>
      </c>
      <c r="B2049" s="118" t="str">
        <f>IF(FN_MC!X2051="","*",FN_MC!X2051)</f>
        <v>*</v>
      </c>
      <c r="C2049" s="118" t="str">
        <f>IF(FN_MC!Z2051="","*",FN_MC!Z2051)</f>
        <v>*</v>
      </c>
      <c r="D2049" s="119" t="str">
        <f>IF(FN_MC!S2051="","*",FN_MC!S2051)</f>
        <v>*</v>
      </c>
      <c r="E2049" s="119" t="str">
        <f>IF(FN_MC!T2051="","*",FN_MC!T2051)</f>
        <v>*</v>
      </c>
      <c r="F2049" s="119" t="str">
        <f>IF(FN_MC!B2051="","*",FN_MC!B2051)</f>
        <v>*</v>
      </c>
      <c r="G2049" s="119" t="str">
        <f>IF(FN_MC!D2051="","*",FN_MC!D2051)</f>
        <v>*</v>
      </c>
      <c r="H2049" s="119" t="str">
        <f>IF(FN_MC!F2051="","*",FN_MC!F2051)</f>
        <v>*</v>
      </c>
      <c r="I2049" s="119" t="str">
        <f>IF(FN_MC!H2051="","*",FN_MC!H2051)</f>
        <v>*</v>
      </c>
      <c r="J2049" s="119" t="str">
        <f>IF(FN_MC!I2051="","*",FN_MC!I2051)</f>
        <v>*</v>
      </c>
      <c r="K2049" s="119" t="str">
        <f>IF(FN_MC!M2051="","*",FN_MC!M2051)</f>
        <v>*</v>
      </c>
      <c r="L2049" s="119" t="str">
        <f>IF(FN_MC!N2051="","*",FN_MC!N2051)</f>
        <v>*</v>
      </c>
      <c r="M2049" s="120" t="str">
        <f>IF(FN_MC!J2051="","*",FN_MC!J2051)</f>
        <v>*</v>
      </c>
      <c r="N2049" s="120" t="str">
        <f>IF(FN_MC!K2051="","*",FN_MC!K2051)</f>
        <v>*</v>
      </c>
      <c r="O2049" s="120" t="str">
        <f>IF(FN_MC!L2051="","*",FN_MC!L2051)</f>
        <v>*</v>
      </c>
      <c r="P2049" s="120"/>
      <c r="Q2049" s="137" t="str">
        <f>IF(FN_MC!O2051="","*",FN_MC!O2051)</f>
        <v>*</v>
      </c>
      <c r="R2049" s="137" t="str">
        <f>IF(FN_MC!P2051="","*",FN_MC!P2051)</f>
        <v>*</v>
      </c>
      <c r="S2049" s="119" t="str">
        <f>IF(FN_MC!Q2053="","*",CONCATENATE(FN_MC!Q2053," ",FN_MC!R2053))</f>
        <v>*</v>
      </c>
      <c r="T2049" s="119" t="str">
        <f>IF(FN_MC!V2051="","*",FN_MC!V2051)</f>
        <v>*</v>
      </c>
      <c r="U2049" s="119" t="str">
        <f>IF(FN_MC!W2051="","*",FN_MC!W2051)</f>
        <v>*</v>
      </c>
      <c r="V2049" s="121" t="str">
        <f ca="1">_xlfn.XLOOKUP(G2049&amp;$V$2,BS_CONTROLE[CHAVE],BS_CONTROLE[Quantidade_11],"-")</f>
        <v>-</v>
      </c>
      <c r="W2049" s="121" t="str">
        <f ca="1">_xlfn.XLOOKUP(G2049&amp;$W$2,BS_CONTROLE[CHAVE],BS_CONTROLE[Quantidade_11],"-")</f>
        <v>-</v>
      </c>
      <c r="X2049" s="121" t="str">
        <f ca="1">_xlfn.XLOOKUP(G2049&amp;$X$2,BS_CONTROLE[CHAVE],BS_CONTROLE[Quantidade_11],"-")</f>
        <v>-</v>
      </c>
    </row>
    <row r="2050" spans="1:24" s="122" customFormat="1" hidden="1">
      <c r="A2050" s="160" t="str">
        <f>IF(FN_MC!Y2052="","*",FN_MC!Y2052)</f>
        <v>*</v>
      </c>
      <c r="B2050" s="160" t="str">
        <f>IF(FN_MC!X2052="","*",FN_MC!X2052)</f>
        <v>*</v>
      </c>
      <c r="C2050" s="160" t="str">
        <f>IF(FN_MC!Z2052="","*",FN_MC!Z2052)</f>
        <v>*</v>
      </c>
      <c r="D2050" s="161" t="str">
        <f>IF(FN_MC!S2052="","*",FN_MC!S2052)</f>
        <v>*</v>
      </c>
      <c r="E2050" s="161" t="str">
        <f>IF(FN_MC!T2052="","*",FN_MC!T2052)</f>
        <v>*</v>
      </c>
      <c r="F2050" s="161" t="str">
        <f>IF(FN_MC!B2052="","*",FN_MC!B2052)</f>
        <v>*</v>
      </c>
      <c r="G2050" s="161" t="str">
        <f>IF(FN_MC!D2052="","*",FN_MC!D2052)</f>
        <v>*</v>
      </c>
      <c r="H2050" s="161" t="str">
        <f>IF(FN_MC!F2052="","*",FN_MC!F2052)</f>
        <v>*</v>
      </c>
      <c r="I2050" s="161" t="str">
        <f>IF(FN_MC!H2052="","*",FN_MC!H2052)</f>
        <v>*</v>
      </c>
      <c r="J2050" s="161" t="str">
        <f>IF(FN_MC!I2052="","*",FN_MC!I2052)</f>
        <v>*</v>
      </c>
      <c r="K2050" s="161" t="str">
        <f>IF(FN_MC!M2052="","*",FN_MC!M2052)</f>
        <v>*</v>
      </c>
      <c r="L2050" s="161" t="str">
        <f>IF(FN_MC!N2052="","*",FN_MC!N2052)</f>
        <v>*</v>
      </c>
      <c r="M2050" s="162" t="str">
        <f>IF(FN_MC!J2052="","*",FN_MC!J2052)</f>
        <v>*</v>
      </c>
      <c r="N2050" s="162" t="str">
        <f>IF(FN_MC!K2052="","*",FN_MC!K2052)</f>
        <v>*</v>
      </c>
      <c r="O2050" s="162" t="str">
        <f>IF(FN_MC!L2052="","*",FN_MC!L2052)</f>
        <v>*</v>
      </c>
      <c r="P2050" s="162"/>
      <c r="Q2050" s="163" t="str">
        <f>IF(FN_MC!O2052="","*",FN_MC!O2052)</f>
        <v>*</v>
      </c>
      <c r="R2050" s="163" t="str">
        <f>IF(FN_MC!P2052="","*",FN_MC!P2052)</f>
        <v>*</v>
      </c>
      <c r="S2050" s="161" t="str">
        <f>IF(FN_MC!Q2054="","*",CONCATENATE(FN_MC!Q2054," ",FN_MC!R2054))</f>
        <v>*</v>
      </c>
      <c r="T2050" s="161" t="str">
        <f>IF(FN_MC!V2052="","*",FN_MC!V2052)</f>
        <v>*</v>
      </c>
      <c r="U2050" s="161" t="str">
        <f>IF(FN_MC!W2052="","*",FN_MC!W2052)</f>
        <v>*</v>
      </c>
      <c r="V2050" s="121" t="str">
        <f ca="1">_xlfn.XLOOKUP(G2050&amp;$V$2,BS_CONTROLE[CHAVE],BS_CONTROLE[Quantidade_11],"-")</f>
        <v>-</v>
      </c>
      <c r="W2050" s="121" t="str">
        <f ca="1">_xlfn.XLOOKUP(G2050&amp;$W$2,BS_CONTROLE[CHAVE],BS_CONTROLE[Quantidade_11],"-")</f>
        <v>-</v>
      </c>
      <c r="X2050" s="121" t="str">
        <f ca="1">_xlfn.XLOOKUP(G2050&amp;$X$2,BS_CONTROLE[CHAVE],BS_CONTROLE[Quantidade_11],"-")</f>
        <v>-</v>
      </c>
    </row>
    <row r="2051" spans="1:24" s="122" customFormat="1" hidden="1">
      <c r="A2051" s="160" t="str">
        <f>IF(FN_MC!Y2053="","*",FN_MC!Y2053)</f>
        <v>*</v>
      </c>
      <c r="B2051" s="160" t="str">
        <f>IF(FN_MC!X2053="","*",FN_MC!X2053)</f>
        <v>*</v>
      </c>
      <c r="C2051" s="160" t="str">
        <f>IF(FN_MC!Z2053="","*",FN_MC!Z2053)</f>
        <v>*</v>
      </c>
      <c r="D2051" s="161" t="str">
        <f>IF(FN_MC!S2053="","*",FN_MC!S2053)</f>
        <v>*</v>
      </c>
      <c r="E2051" s="161" t="str">
        <f>IF(FN_MC!T2053="","*",FN_MC!T2053)</f>
        <v>*</v>
      </c>
      <c r="F2051" s="161" t="str">
        <f>IF(FN_MC!B2053="","*",FN_MC!B2053)</f>
        <v>*</v>
      </c>
      <c r="G2051" s="161" t="str">
        <f>IF(FN_MC!D2053="","*",FN_MC!D2053)</f>
        <v>*</v>
      </c>
      <c r="H2051" s="161" t="str">
        <f>IF(FN_MC!F2053="","*",FN_MC!F2053)</f>
        <v>*</v>
      </c>
      <c r="I2051" s="161" t="str">
        <f>IF(FN_MC!H2053="","*",FN_MC!H2053)</f>
        <v>*</v>
      </c>
      <c r="J2051" s="161" t="str">
        <f>IF(FN_MC!I2053="","*",FN_MC!I2053)</f>
        <v>*</v>
      </c>
      <c r="K2051" s="161" t="str">
        <f>IF(FN_MC!M2053="","*",FN_MC!M2053)</f>
        <v>*</v>
      </c>
      <c r="L2051" s="161" t="str">
        <f>IF(FN_MC!N2053="","*",FN_MC!N2053)</f>
        <v>*</v>
      </c>
      <c r="M2051" s="162" t="str">
        <f>IF(FN_MC!J2053="","*",FN_MC!J2053)</f>
        <v>*</v>
      </c>
      <c r="N2051" s="162" t="str">
        <f>IF(FN_MC!K2053="","*",FN_MC!K2053)</f>
        <v>*</v>
      </c>
      <c r="O2051" s="162" t="str">
        <f>IF(FN_MC!L2053="","*",FN_MC!L2053)</f>
        <v>*</v>
      </c>
      <c r="P2051" s="162"/>
      <c r="Q2051" s="163" t="str">
        <f>IF(FN_MC!O2053="","*",FN_MC!O2053)</f>
        <v>*</v>
      </c>
      <c r="R2051" s="163" t="str">
        <f>IF(FN_MC!P2053="","*",FN_MC!P2053)</f>
        <v>*</v>
      </c>
      <c r="S2051" s="161" t="str">
        <f>IF(FN_MC!Q2055="","*",CONCATENATE(FN_MC!Q2055," ",FN_MC!R2055))</f>
        <v>*</v>
      </c>
      <c r="T2051" s="161" t="str">
        <f>IF(FN_MC!V2053="","*",FN_MC!V2053)</f>
        <v>*</v>
      </c>
      <c r="U2051" s="161" t="str">
        <f>IF(FN_MC!W2053="","*",FN_MC!W2053)</f>
        <v>*</v>
      </c>
      <c r="V2051" s="121" t="str">
        <f ca="1">_xlfn.XLOOKUP(G2051&amp;$V$2,BS_CONTROLE[CHAVE],BS_CONTROLE[Quantidade_11],"-")</f>
        <v>-</v>
      </c>
      <c r="W2051" s="121" t="str">
        <f ca="1">_xlfn.XLOOKUP(G2051&amp;$W$2,BS_CONTROLE[CHAVE],BS_CONTROLE[Quantidade_11],"-")</f>
        <v>-</v>
      </c>
      <c r="X2051" s="121" t="str">
        <f ca="1">_xlfn.XLOOKUP(G2051&amp;$X$2,BS_CONTROLE[CHAVE],BS_CONTROLE[Quantidade_11],"-")</f>
        <v>-</v>
      </c>
    </row>
    <row r="2052" spans="1:24" s="122" customFormat="1" hidden="1">
      <c r="A2052" s="118" t="str">
        <f>IF(FN_MC!Y2054="","*",FN_MC!Y2054)</f>
        <v>*</v>
      </c>
      <c r="B2052" s="118" t="str">
        <f>IF(FN_MC!X2054="","*",FN_MC!X2054)</f>
        <v>*</v>
      </c>
      <c r="C2052" s="118" t="str">
        <f>IF(FN_MC!Z2054="","*",FN_MC!Z2054)</f>
        <v>*</v>
      </c>
      <c r="D2052" s="119" t="str">
        <f>IF(FN_MC!S2054="","*",FN_MC!S2054)</f>
        <v>*</v>
      </c>
      <c r="E2052" s="119" t="str">
        <f>IF(FN_MC!T2054="","*",FN_MC!T2054)</f>
        <v>*</v>
      </c>
      <c r="F2052" s="119" t="str">
        <f>IF(FN_MC!B2054="","*",FN_MC!B2054)</f>
        <v>*</v>
      </c>
      <c r="G2052" s="119" t="str">
        <f>IF(FN_MC!D2054="","*",FN_MC!D2054)</f>
        <v>*</v>
      </c>
      <c r="H2052" s="119" t="str">
        <f>IF(FN_MC!F2054="","*",FN_MC!F2054)</f>
        <v>*</v>
      </c>
      <c r="I2052" s="119" t="str">
        <f>IF(FN_MC!H2054="","*",FN_MC!H2054)</f>
        <v>*</v>
      </c>
      <c r="J2052" s="119" t="str">
        <f>IF(FN_MC!I2054="","*",FN_MC!I2054)</f>
        <v>*</v>
      </c>
      <c r="K2052" s="119" t="str">
        <f>IF(FN_MC!M2054="","*",FN_MC!M2054)</f>
        <v>*</v>
      </c>
      <c r="L2052" s="119" t="str">
        <f>IF(FN_MC!N2054="","*",FN_MC!N2054)</f>
        <v>*</v>
      </c>
      <c r="M2052" s="120" t="str">
        <f>IF(FN_MC!J2054="","*",FN_MC!J2054)</f>
        <v>*</v>
      </c>
      <c r="N2052" s="120" t="str">
        <f>IF(FN_MC!K2054="","*",FN_MC!K2054)</f>
        <v>*</v>
      </c>
      <c r="O2052" s="120" t="str">
        <f>IF(FN_MC!L2054="","*",FN_MC!L2054)</f>
        <v>*</v>
      </c>
      <c r="P2052" s="120"/>
      <c r="Q2052" s="137" t="str">
        <f>IF(FN_MC!O2054="","*",FN_MC!O2054)</f>
        <v>*</v>
      </c>
      <c r="R2052" s="137" t="str">
        <f>IF(FN_MC!P2054="","*",FN_MC!P2054)</f>
        <v>*</v>
      </c>
      <c r="S2052" s="119" t="str">
        <f>IF(FN_MC!Q2056="","*",CONCATENATE(FN_MC!Q2056," ",FN_MC!R2056))</f>
        <v>*</v>
      </c>
      <c r="T2052" s="119" t="str">
        <f>IF(FN_MC!V2054="","*",FN_MC!V2054)</f>
        <v>*</v>
      </c>
      <c r="U2052" s="119" t="str">
        <f>IF(FN_MC!W2054="","*",FN_MC!W2054)</f>
        <v>*</v>
      </c>
      <c r="V2052" s="121" t="str">
        <f ca="1">_xlfn.XLOOKUP(G2052&amp;$V$2,BS_CONTROLE[CHAVE],BS_CONTROLE[Quantidade_11],"-")</f>
        <v>-</v>
      </c>
      <c r="W2052" s="121" t="str">
        <f ca="1">_xlfn.XLOOKUP(G2052&amp;$W$2,BS_CONTROLE[CHAVE],BS_CONTROLE[Quantidade_11],"-")</f>
        <v>-</v>
      </c>
      <c r="X2052" s="121" t="str">
        <f ca="1">_xlfn.XLOOKUP(G2052&amp;$X$2,BS_CONTROLE[CHAVE],BS_CONTROLE[Quantidade_11],"-")</f>
        <v>-</v>
      </c>
    </row>
    <row r="2053" spans="1:24" s="122" customFormat="1" hidden="1">
      <c r="A2053" s="160" t="str">
        <f>IF(FN_MC!Y2055="","*",FN_MC!Y2055)</f>
        <v>*</v>
      </c>
      <c r="B2053" s="160" t="str">
        <f>IF(FN_MC!X2055="","*",FN_MC!X2055)</f>
        <v>*</v>
      </c>
      <c r="C2053" s="160" t="str">
        <f>IF(FN_MC!Z2055="","*",FN_MC!Z2055)</f>
        <v>*</v>
      </c>
      <c r="D2053" s="161" t="str">
        <f>IF(FN_MC!S2055="","*",FN_MC!S2055)</f>
        <v>*</v>
      </c>
      <c r="E2053" s="161" t="str">
        <f>IF(FN_MC!T2055="","*",FN_MC!T2055)</f>
        <v>*</v>
      </c>
      <c r="F2053" s="161" t="str">
        <f>IF(FN_MC!B2055="","*",FN_MC!B2055)</f>
        <v>*</v>
      </c>
      <c r="G2053" s="161" t="str">
        <f>IF(FN_MC!D2055="","*",FN_MC!D2055)</f>
        <v>*</v>
      </c>
      <c r="H2053" s="161" t="str">
        <f>IF(FN_MC!F2055="","*",FN_MC!F2055)</f>
        <v>*</v>
      </c>
      <c r="I2053" s="161" t="str">
        <f>IF(FN_MC!H2055="","*",FN_MC!H2055)</f>
        <v>*</v>
      </c>
      <c r="J2053" s="161" t="str">
        <f>IF(FN_MC!I2055="","*",FN_MC!I2055)</f>
        <v>*</v>
      </c>
      <c r="K2053" s="161" t="str">
        <f>IF(FN_MC!M2055="","*",FN_MC!M2055)</f>
        <v>*</v>
      </c>
      <c r="L2053" s="161" t="str">
        <f>IF(FN_MC!N2055="","*",FN_MC!N2055)</f>
        <v>*</v>
      </c>
      <c r="M2053" s="162" t="str">
        <f>IF(FN_MC!J2055="","*",FN_MC!J2055)</f>
        <v>*</v>
      </c>
      <c r="N2053" s="162" t="str">
        <f>IF(FN_MC!K2055="","*",FN_MC!K2055)</f>
        <v>*</v>
      </c>
      <c r="O2053" s="162" t="str">
        <f>IF(FN_MC!L2055="","*",FN_MC!L2055)</f>
        <v>*</v>
      </c>
      <c r="P2053" s="162"/>
      <c r="Q2053" s="163" t="str">
        <f>IF(FN_MC!O2055="","*",FN_MC!O2055)</f>
        <v>*</v>
      </c>
      <c r="R2053" s="163" t="str">
        <f>IF(FN_MC!P2055="","*",FN_MC!P2055)</f>
        <v>*</v>
      </c>
      <c r="S2053" s="161" t="str">
        <f>IF(FN_MC!Q2057="","*",CONCATENATE(FN_MC!Q2057," ",FN_MC!R2057))</f>
        <v>*</v>
      </c>
      <c r="T2053" s="161" t="str">
        <f>IF(FN_MC!V2055="","*",FN_MC!V2055)</f>
        <v>*</v>
      </c>
      <c r="U2053" s="161" t="str">
        <f>IF(FN_MC!W2055="","*",FN_MC!W2055)</f>
        <v>*</v>
      </c>
      <c r="V2053" s="121" t="str">
        <f ca="1">_xlfn.XLOOKUP(G2053&amp;$V$2,BS_CONTROLE[CHAVE],BS_CONTROLE[Quantidade_11],"-")</f>
        <v>-</v>
      </c>
      <c r="W2053" s="121" t="str">
        <f ca="1">_xlfn.XLOOKUP(G2053&amp;$W$2,BS_CONTROLE[CHAVE],BS_CONTROLE[Quantidade_11],"-")</f>
        <v>-</v>
      </c>
      <c r="X2053" s="121" t="str">
        <f ca="1">_xlfn.XLOOKUP(G2053&amp;$X$2,BS_CONTROLE[CHAVE],BS_CONTROLE[Quantidade_11],"-")</f>
        <v>-</v>
      </c>
    </row>
    <row r="2054" spans="1:24" s="122" customFormat="1" hidden="1">
      <c r="A2054" s="160" t="str">
        <f>IF(FN_MC!Y2056="","*",FN_MC!Y2056)</f>
        <v>*</v>
      </c>
      <c r="B2054" s="160" t="str">
        <f>IF(FN_MC!X2056="","*",FN_MC!X2056)</f>
        <v>*</v>
      </c>
      <c r="C2054" s="160" t="str">
        <f>IF(FN_MC!Z2056="","*",FN_MC!Z2056)</f>
        <v>*</v>
      </c>
      <c r="D2054" s="161" t="str">
        <f>IF(FN_MC!S2056="","*",FN_MC!S2056)</f>
        <v>*</v>
      </c>
      <c r="E2054" s="161" t="str">
        <f>IF(FN_MC!T2056="","*",FN_MC!T2056)</f>
        <v>*</v>
      </c>
      <c r="F2054" s="161" t="str">
        <f>IF(FN_MC!B2056="","*",FN_MC!B2056)</f>
        <v>*</v>
      </c>
      <c r="G2054" s="161" t="str">
        <f>IF(FN_MC!D2056="","*",FN_MC!D2056)</f>
        <v>*</v>
      </c>
      <c r="H2054" s="161" t="str">
        <f>IF(FN_MC!F2056="","*",FN_MC!F2056)</f>
        <v>*</v>
      </c>
      <c r="I2054" s="161" t="str">
        <f>IF(FN_MC!H2056="","*",FN_MC!H2056)</f>
        <v>*</v>
      </c>
      <c r="J2054" s="161" t="str">
        <f>IF(FN_MC!I2056="","*",FN_MC!I2056)</f>
        <v>*</v>
      </c>
      <c r="K2054" s="161" t="str">
        <f>IF(FN_MC!M2056="","*",FN_MC!M2056)</f>
        <v>*</v>
      </c>
      <c r="L2054" s="161" t="str">
        <f>IF(FN_MC!N2056="","*",FN_MC!N2056)</f>
        <v>*</v>
      </c>
      <c r="M2054" s="162" t="str">
        <f>IF(FN_MC!J2056="","*",FN_MC!J2056)</f>
        <v>*</v>
      </c>
      <c r="N2054" s="162" t="str">
        <f>IF(FN_MC!K2056="","*",FN_MC!K2056)</f>
        <v>*</v>
      </c>
      <c r="O2054" s="162" t="str">
        <f>IF(FN_MC!L2056="","*",FN_MC!L2056)</f>
        <v>*</v>
      </c>
      <c r="P2054" s="162"/>
      <c r="Q2054" s="163" t="str">
        <f>IF(FN_MC!O2056="","*",FN_MC!O2056)</f>
        <v>*</v>
      </c>
      <c r="R2054" s="163" t="str">
        <f>IF(FN_MC!P2056="","*",FN_MC!P2056)</f>
        <v>*</v>
      </c>
      <c r="S2054" s="161" t="str">
        <f>IF(FN_MC!Q2058="","*",CONCATENATE(FN_MC!Q2058," ",FN_MC!R2058))</f>
        <v>*</v>
      </c>
      <c r="T2054" s="161" t="str">
        <f>IF(FN_MC!V2056="","*",FN_MC!V2056)</f>
        <v>*</v>
      </c>
      <c r="U2054" s="161" t="str">
        <f>IF(FN_MC!W2056="","*",FN_MC!W2056)</f>
        <v>*</v>
      </c>
      <c r="V2054" s="121" t="str">
        <f ca="1">_xlfn.XLOOKUP(G2054&amp;$V$2,BS_CONTROLE[CHAVE],BS_CONTROLE[Quantidade_11],"-")</f>
        <v>-</v>
      </c>
      <c r="W2054" s="121" t="str">
        <f ca="1">_xlfn.XLOOKUP(G2054&amp;$W$2,BS_CONTROLE[CHAVE],BS_CONTROLE[Quantidade_11],"-")</f>
        <v>-</v>
      </c>
      <c r="X2054" s="121" t="str">
        <f ca="1">_xlfn.XLOOKUP(G2054&amp;$X$2,BS_CONTROLE[CHAVE],BS_CONTROLE[Quantidade_11],"-")</f>
        <v>-</v>
      </c>
    </row>
    <row r="2055" spans="1:24" s="122" customFormat="1" hidden="1">
      <c r="A2055" s="118" t="str">
        <f>IF(FN_MC!Y2057="","*",FN_MC!Y2057)</f>
        <v>*</v>
      </c>
      <c r="B2055" s="118" t="str">
        <f>IF(FN_MC!X2057="","*",FN_MC!X2057)</f>
        <v>*</v>
      </c>
      <c r="C2055" s="118" t="str">
        <f>IF(FN_MC!Z2057="","*",FN_MC!Z2057)</f>
        <v>*</v>
      </c>
      <c r="D2055" s="119" t="str">
        <f>IF(FN_MC!S2057="","*",FN_MC!S2057)</f>
        <v>*</v>
      </c>
      <c r="E2055" s="119" t="str">
        <f>IF(FN_MC!T2057="","*",FN_MC!T2057)</f>
        <v>*</v>
      </c>
      <c r="F2055" s="119" t="str">
        <f>IF(FN_MC!B2057="","*",FN_MC!B2057)</f>
        <v>*</v>
      </c>
      <c r="G2055" s="119" t="str">
        <f>IF(FN_MC!D2057="","*",FN_MC!D2057)</f>
        <v>*</v>
      </c>
      <c r="H2055" s="119" t="str">
        <f>IF(FN_MC!F2057="","*",FN_MC!F2057)</f>
        <v>*</v>
      </c>
      <c r="I2055" s="119" t="str">
        <f>IF(FN_MC!H2057="","*",FN_MC!H2057)</f>
        <v>*</v>
      </c>
      <c r="J2055" s="119" t="str">
        <f>IF(FN_MC!I2057="","*",FN_MC!I2057)</f>
        <v>*</v>
      </c>
      <c r="K2055" s="119" t="str">
        <f>IF(FN_MC!M2057="","*",FN_MC!M2057)</f>
        <v>*</v>
      </c>
      <c r="L2055" s="119" t="str">
        <f>IF(FN_MC!N2057="","*",FN_MC!N2057)</f>
        <v>*</v>
      </c>
      <c r="M2055" s="120" t="str">
        <f>IF(FN_MC!J2057="","*",FN_MC!J2057)</f>
        <v>*</v>
      </c>
      <c r="N2055" s="120" t="str">
        <f>IF(FN_MC!K2057="","*",FN_MC!K2057)</f>
        <v>*</v>
      </c>
      <c r="O2055" s="120" t="str">
        <f>IF(FN_MC!L2057="","*",FN_MC!L2057)</f>
        <v>*</v>
      </c>
      <c r="P2055" s="120"/>
      <c r="Q2055" s="137" t="str">
        <f>IF(FN_MC!O2057="","*",FN_MC!O2057)</f>
        <v>*</v>
      </c>
      <c r="R2055" s="137" t="str">
        <f>IF(FN_MC!P2057="","*",FN_MC!P2057)</f>
        <v>*</v>
      </c>
      <c r="S2055" s="119" t="str">
        <f>IF(FN_MC!Q2059="","*",CONCATENATE(FN_MC!Q2059," ",FN_MC!R2059))</f>
        <v>*</v>
      </c>
      <c r="T2055" s="119" t="str">
        <f>IF(FN_MC!V2057="","*",FN_MC!V2057)</f>
        <v>*</v>
      </c>
      <c r="U2055" s="119" t="str">
        <f>IF(FN_MC!W2057="","*",FN_MC!W2057)</f>
        <v>*</v>
      </c>
      <c r="V2055" s="121" t="str">
        <f ca="1">_xlfn.XLOOKUP(G2055&amp;$V$2,BS_CONTROLE[CHAVE],BS_CONTROLE[Quantidade_11],"-")</f>
        <v>-</v>
      </c>
      <c r="W2055" s="121" t="str">
        <f ca="1">_xlfn.XLOOKUP(G2055&amp;$W$2,BS_CONTROLE[CHAVE],BS_CONTROLE[Quantidade_11],"-")</f>
        <v>-</v>
      </c>
      <c r="X2055" s="121" t="str">
        <f ca="1">_xlfn.XLOOKUP(G2055&amp;$X$2,BS_CONTROLE[CHAVE],BS_CONTROLE[Quantidade_11],"-")</f>
        <v>-</v>
      </c>
    </row>
    <row r="2056" spans="1:24" s="122" customFormat="1" hidden="1">
      <c r="A2056" s="160" t="str">
        <f>IF(FN_MC!Y2058="","*",FN_MC!Y2058)</f>
        <v>*</v>
      </c>
      <c r="B2056" s="160" t="str">
        <f>IF(FN_MC!X2058="","*",FN_MC!X2058)</f>
        <v>*</v>
      </c>
      <c r="C2056" s="160" t="str">
        <f>IF(FN_MC!Z2058="","*",FN_MC!Z2058)</f>
        <v>*</v>
      </c>
      <c r="D2056" s="161" t="str">
        <f>IF(FN_MC!S2058="","*",FN_MC!S2058)</f>
        <v>*</v>
      </c>
      <c r="E2056" s="161" t="str">
        <f>IF(FN_MC!T2058="","*",FN_MC!T2058)</f>
        <v>*</v>
      </c>
      <c r="F2056" s="161" t="str">
        <f>IF(FN_MC!B2058="","*",FN_MC!B2058)</f>
        <v>*</v>
      </c>
      <c r="G2056" s="161" t="str">
        <f>IF(FN_MC!D2058="","*",FN_MC!D2058)</f>
        <v>*</v>
      </c>
      <c r="H2056" s="161" t="str">
        <f>IF(FN_MC!F2058="","*",FN_MC!F2058)</f>
        <v>*</v>
      </c>
      <c r="I2056" s="161" t="str">
        <f>IF(FN_MC!H2058="","*",FN_MC!H2058)</f>
        <v>*</v>
      </c>
      <c r="J2056" s="161" t="str">
        <f>IF(FN_MC!I2058="","*",FN_MC!I2058)</f>
        <v>*</v>
      </c>
      <c r="K2056" s="161" t="str">
        <f>IF(FN_MC!M2058="","*",FN_MC!M2058)</f>
        <v>*</v>
      </c>
      <c r="L2056" s="161" t="str">
        <f>IF(FN_MC!N2058="","*",FN_MC!N2058)</f>
        <v>*</v>
      </c>
      <c r="M2056" s="162" t="str">
        <f>IF(FN_MC!J2058="","*",FN_MC!J2058)</f>
        <v>*</v>
      </c>
      <c r="N2056" s="162" t="str">
        <f>IF(FN_MC!K2058="","*",FN_MC!K2058)</f>
        <v>*</v>
      </c>
      <c r="O2056" s="162" t="str">
        <f>IF(FN_MC!L2058="","*",FN_MC!L2058)</f>
        <v>*</v>
      </c>
      <c r="P2056" s="162"/>
      <c r="Q2056" s="163" t="str">
        <f>IF(FN_MC!O2058="","*",FN_MC!O2058)</f>
        <v>*</v>
      </c>
      <c r="R2056" s="163" t="str">
        <f>IF(FN_MC!P2058="","*",FN_MC!P2058)</f>
        <v>*</v>
      </c>
      <c r="S2056" s="161" t="str">
        <f>IF(FN_MC!Q2060="","*",CONCATENATE(FN_MC!Q2060," ",FN_MC!R2060))</f>
        <v>*</v>
      </c>
      <c r="T2056" s="161" t="str">
        <f>IF(FN_MC!V2058="","*",FN_MC!V2058)</f>
        <v>*</v>
      </c>
      <c r="U2056" s="161" t="str">
        <f>IF(FN_MC!W2058="","*",FN_MC!W2058)</f>
        <v>*</v>
      </c>
      <c r="V2056" s="121" t="str">
        <f ca="1">_xlfn.XLOOKUP(G2056&amp;$V$2,BS_CONTROLE[CHAVE],BS_CONTROLE[Quantidade_11],"-")</f>
        <v>-</v>
      </c>
      <c r="W2056" s="121" t="str">
        <f ca="1">_xlfn.XLOOKUP(G2056&amp;$W$2,BS_CONTROLE[CHAVE],BS_CONTROLE[Quantidade_11],"-")</f>
        <v>-</v>
      </c>
      <c r="X2056" s="121" t="str">
        <f ca="1">_xlfn.XLOOKUP(G2056&amp;$X$2,BS_CONTROLE[CHAVE],BS_CONTROLE[Quantidade_11],"-")</f>
        <v>-</v>
      </c>
    </row>
    <row r="2057" spans="1:24" s="122" customFormat="1" hidden="1">
      <c r="A2057" s="160" t="str">
        <f>IF(FN_MC!Y2059="","*",FN_MC!Y2059)</f>
        <v>*</v>
      </c>
      <c r="B2057" s="160" t="str">
        <f>IF(FN_MC!X2059="","*",FN_MC!X2059)</f>
        <v>*</v>
      </c>
      <c r="C2057" s="160" t="str">
        <f>IF(FN_MC!Z2059="","*",FN_MC!Z2059)</f>
        <v>*</v>
      </c>
      <c r="D2057" s="161" t="str">
        <f>IF(FN_MC!S2059="","*",FN_MC!S2059)</f>
        <v>*</v>
      </c>
      <c r="E2057" s="161" t="str">
        <f>IF(FN_MC!T2059="","*",FN_MC!T2059)</f>
        <v>*</v>
      </c>
      <c r="F2057" s="161" t="str">
        <f>IF(FN_MC!B2059="","*",FN_MC!B2059)</f>
        <v>*</v>
      </c>
      <c r="G2057" s="161" t="str">
        <f>IF(FN_MC!D2059="","*",FN_MC!D2059)</f>
        <v>*</v>
      </c>
      <c r="H2057" s="161" t="str">
        <f>IF(FN_MC!F2059="","*",FN_MC!F2059)</f>
        <v>*</v>
      </c>
      <c r="I2057" s="161" t="str">
        <f>IF(FN_MC!H2059="","*",FN_MC!H2059)</f>
        <v>*</v>
      </c>
      <c r="J2057" s="161" t="str">
        <f>IF(FN_MC!I2059="","*",FN_MC!I2059)</f>
        <v>*</v>
      </c>
      <c r="K2057" s="161" t="str">
        <f>IF(FN_MC!M2059="","*",FN_MC!M2059)</f>
        <v>*</v>
      </c>
      <c r="L2057" s="161" t="str">
        <f>IF(FN_MC!N2059="","*",FN_MC!N2059)</f>
        <v>*</v>
      </c>
      <c r="M2057" s="162" t="str">
        <f>IF(FN_MC!J2059="","*",FN_MC!J2059)</f>
        <v>*</v>
      </c>
      <c r="N2057" s="162" t="str">
        <f>IF(FN_MC!K2059="","*",FN_MC!K2059)</f>
        <v>*</v>
      </c>
      <c r="O2057" s="162" t="str">
        <f>IF(FN_MC!L2059="","*",FN_MC!L2059)</f>
        <v>*</v>
      </c>
      <c r="P2057" s="162"/>
      <c r="Q2057" s="163" t="str">
        <f>IF(FN_MC!O2059="","*",FN_MC!O2059)</f>
        <v>*</v>
      </c>
      <c r="R2057" s="163" t="str">
        <f>IF(FN_MC!P2059="","*",FN_MC!P2059)</f>
        <v>*</v>
      </c>
      <c r="S2057" s="161" t="str">
        <f>IF(FN_MC!Q2061="","*",CONCATENATE(FN_MC!Q2061," ",FN_MC!R2061))</f>
        <v>*</v>
      </c>
      <c r="T2057" s="161" t="str">
        <f>IF(FN_MC!V2059="","*",FN_MC!V2059)</f>
        <v>*</v>
      </c>
      <c r="U2057" s="161" t="str">
        <f>IF(FN_MC!W2059="","*",FN_MC!W2059)</f>
        <v>*</v>
      </c>
      <c r="V2057" s="121" t="str">
        <f ca="1">_xlfn.XLOOKUP(G2057&amp;$V$2,BS_CONTROLE[CHAVE],BS_CONTROLE[Quantidade_11],"-")</f>
        <v>-</v>
      </c>
      <c r="W2057" s="121" t="str">
        <f ca="1">_xlfn.XLOOKUP(G2057&amp;$W$2,BS_CONTROLE[CHAVE],BS_CONTROLE[Quantidade_11],"-")</f>
        <v>-</v>
      </c>
      <c r="X2057" s="121" t="str">
        <f ca="1">_xlfn.XLOOKUP(G2057&amp;$X$2,BS_CONTROLE[CHAVE],BS_CONTROLE[Quantidade_11],"-")</f>
        <v>-</v>
      </c>
    </row>
    <row r="2058" spans="1:24" s="122" customFormat="1" hidden="1">
      <c r="A2058" s="118" t="str">
        <f>IF(FN_MC!Y2060="","*",FN_MC!Y2060)</f>
        <v>*</v>
      </c>
      <c r="B2058" s="118" t="str">
        <f>IF(FN_MC!X2060="","*",FN_MC!X2060)</f>
        <v>*</v>
      </c>
      <c r="C2058" s="118" t="str">
        <f>IF(FN_MC!Z2060="","*",FN_MC!Z2060)</f>
        <v>*</v>
      </c>
      <c r="D2058" s="119" t="str">
        <f>IF(FN_MC!S2060="","*",FN_MC!S2060)</f>
        <v>*</v>
      </c>
      <c r="E2058" s="119" t="str">
        <f>IF(FN_MC!T2060="","*",FN_MC!T2060)</f>
        <v>*</v>
      </c>
      <c r="F2058" s="119" t="str">
        <f>IF(FN_MC!B2060="","*",FN_MC!B2060)</f>
        <v>*</v>
      </c>
      <c r="G2058" s="119" t="str">
        <f>IF(FN_MC!D2060="","*",FN_MC!D2060)</f>
        <v>*</v>
      </c>
      <c r="H2058" s="119" t="str">
        <f>IF(FN_MC!F2060="","*",FN_MC!F2060)</f>
        <v>*</v>
      </c>
      <c r="I2058" s="119" t="str">
        <f>IF(FN_MC!H2060="","*",FN_MC!H2060)</f>
        <v>*</v>
      </c>
      <c r="J2058" s="119" t="str">
        <f>IF(FN_MC!I2060="","*",FN_MC!I2060)</f>
        <v>*</v>
      </c>
      <c r="K2058" s="119" t="str">
        <f>IF(FN_MC!M2060="","*",FN_MC!M2060)</f>
        <v>*</v>
      </c>
      <c r="L2058" s="119" t="str">
        <f>IF(FN_MC!N2060="","*",FN_MC!N2060)</f>
        <v>*</v>
      </c>
      <c r="M2058" s="120" t="str">
        <f>IF(FN_MC!J2060="","*",FN_MC!J2060)</f>
        <v>*</v>
      </c>
      <c r="N2058" s="120" t="str">
        <f>IF(FN_MC!K2060="","*",FN_MC!K2060)</f>
        <v>*</v>
      </c>
      <c r="O2058" s="120" t="str">
        <f>IF(FN_MC!L2060="","*",FN_MC!L2060)</f>
        <v>*</v>
      </c>
      <c r="P2058" s="120"/>
      <c r="Q2058" s="137" t="str">
        <f>IF(FN_MC!O2060="","*",FN_MC!O2060)</f>
        <v>*</v>
      </c>
      <c r="R2058" s="137" t="str">
        <f>IF(FN_MC!P2060="","*",FN_MC!P2060)</f>
        <v>*</v>
      </c>
      <c r="S2058" s="119" t="str">
        <f>IF(FN_MC!Q2062="","*",CONCATENATE(FN_MC!Q2062," ",FN_MC!R2062))</f>
        <v>*</v>
      </c>
      <c r="T2058" s="119" t="str">
        <f>IF(FN_MC!V2060="","*",FN_MC!V2060)</f>
        <v>*</v>
      </c>
      <c r="U2058" s="119" t="str">
        <f>IF(FN_MC!W2060="","*",FN_MC!W2060)</f>
        <v>*</v>
      </c>
      <c r="V2058" s="121" t="str">
        <f ca="1">_xlfn.XLOOKUP(G2058&amp;$V$2,BS_CONTROLE[CHAVE],BS_CONTROLE[Quantidade_11],"-")</f>
        <v>-</v>
      </c>
      <c r="W2058" s="121" t="str">
        <f ca="1">_xlfn.XLOOKUP(G2058&amp;$W$2,BS_CONTROLE[CHAVE],BS_CONTROLE[Quantidade_11],"-")</f>
        <v>-</v>
      </c>
      <c r="X2058" s="121" t="str">
        <f ca="1">_xlfn.XLOOKUP(G2058&amp;$X$2,BS_CONTROLE[CHAVE],BS_CONTROLE[Quantidade_11],"-")</f>
        <v>-</v>
      </c>
    </row>
    <row r="2059" spans="1:24" s="122" customFormat="1" hidden="1">
      <c r="A2059" s="160" t="str">
        <f>IF(FN_MC!Y2061="","*",FN_MC!Y2061)</f>
        <v>*</v>
      </c>
      <c r="B2059" s="160" t="str">
        <f>IF(FN_MC!X2061="","*",FN_MC!X2061)</f>
        <v>*</v>
      </c>
      <c r="C2059" s="160" t="str">
        <f>IF(FN_MC!Z2061="","*",FN_MC!Z2061)</f>
        <v>*</v>
      </c>
      <c r="D2059" s="161" t="str">
        <f>IF(FN_MC!S2061="","*",FN_MC!S2061)</f>
        <v>*</v>
      </c>
      <c r="E2059" s="161" t="str">
        <f>IF(FN_MC!T2061="","*",FN_MC!T2061)</f>
        <v>*</v>
      </c>
      <c r="F2059" s="161" t="str">
        <f>IF(FN_MC!B2061="","*",FN_MC!B2061)</f>
        <v>*</v>
      </c>
      <c r="G2059" s="161" t="str">
        <f>IF(FN_MC!D2061="","*",FN_MC!D2061)</f>
        <v>*</v>
      </c>
      <c r="H2059" s="161" t="str">
        <f>IF(FN_MC!F2061="","*",FN_MC!F2061)</f>
        <v>*</v>
      </c>
      <c r="I2059" s="161" t="str">
        <f>IF(FN_MC!H2061="","*",FN_MC!H2061)</f>
        <v>*</v>
      </c>
      <c r="J2059" s="161" t="str">
        <f>IF(FN_MC!I2061="","*",FN_MC!I2061)</f>
        <v>*</v>
      </c>
      <c r="K2059" s="161" t="str">
        <f>IF(FN_MC!M2061="","*",FN_MC!M2061)</f>
        <v>*</v>
      </c>
      <c r="L2059" s="161" t="str">
        <f>IF(FN_MC!N2061="","*",FN_MC!N2061)</f>
        <v>*</v>
      </c>
      <c r="M2059" s="162" t="str">
        <f>IF(FN_MC!J2061="","*",FN_MC!J2061)</f>
        <v>*</v>
      </c>
      <c r="N2059" s="162" t="str">
        <f>IF(FN_MC!K2061="","*",FN_MC!K2061)</f>
        <v>*</v>
      </c>
      <c r="O2059" s="162" t="str">
        <f>IF(FN_MC!L2061="","*",FN_MC!L2061)</f>
        <v>*</v>
      </c>
      <c r="P2059" s="162"/>
      <c r="Q2059" s="163" t="str">
        <f>IF(FN_MC!O2061="","*",FN_MC!O2061)</f>
        <v>*</v>
      </c>
      <c r="R2059" s="163" t="str">
        <f>IF(FN_MC!P2061="","*",FN_MC!P2061)</f>
        <v>*</v>
      </c>
      <c r="S2059" s="161" t="str">
        <f>IF(FN_MC!Q2063="","*",CONCATENATE(FN_MC!Q2063," ",FN_MC!R2063))</f>
        <v>*</v>
      </c>
      <c r="T2059" s="161" t="str">
        <f>IF(FN_MC!V2061="","*",FN_MC!V2061)</f>
        <v>*</v>
      </c>
      <c r="U2059" s="161" t="str">
        <f>IF(FN_MC!W2061="","*",FN_MC!W2061)</f>
        <v>*</v>
      </c>
      <c r="V2059" s="121" t="str">
        <f ca="1">_xlfn.XLOOKUP(G2059&amp;$V$2,BS_CONTROLE[CHAVE],BS_CONTROLE[Quantidade_11],"-")</f>
        <v>-</v>
      </c>
      <c r="W2059" s="121" t="str">
        <f ca="1">_xlfn.XLOOKUP(G2059&amp;$W$2,BS_CONTROLE[CHAVE],BS_CONTROLE[Quantidade_11],"-")</f>
        <v>-</v>
      </c>
      <c r="X2059" s="121" t="str">
        <f ca="1">_xlfn.XLOOKUP(G2059&amp;$X$2,BS_CONTROLE[CHAVE],BS_CONTROLE[Quantidade_11],"-")</f>
        <v>-</v>
      </c>
    </row>
    <row r="2060" spans="1:24" s="122" customFormat="1" hidden="1">
      <c r="A2060" s="160" t="str">
        <f>IF(FN_MC!Y2062="","*",FN_MC!Y2062)</f>
        <v>*</v>
      </c>
      <c r="B2060" s="160" t="str">
        <f>IF(FN_MC!X2062="","*",FN_MC!X2062)</f>
        <v>*</v>
      </c>
      <c r="C2060" s="160" t="str">
        <f>IF(FN_MC!Z2062="","*",FN_MC!Z2062)</f>
        <v>*</v>
      </c>
      <c r="D2060" s="161" t="str">
        <f>IF(FN_MC!S2062="","*",FN_MC!S2062)</f>
        <v>*</v>
      </c>
      <c r="E2060" s="161" t="str">
        <f>IF(FN_MC!T2062="","*",FN_MC!T2062)</f>
        <v>*</v>
      </c>
      <c r="F2060" s="161" t="str">
        <f>IF(FN_MC!B2062="","*",FN_MC!B2062)</f>
        <v>*</v>
      </c>
      <c r="G2060" s="161" t="str">
        <f>IF(FN_MC!D2062="","*",FN_MC!D2062)</f>
        <v>*</v>
      </c>
      <c r="H2060" s="161" t="str">
        <f>IF(FN_MC!F2062="","*",FN_MC!F2062)</f>
        <v>*</v>
      </c>
      <c r="I2060" s="161" t="str">
        <f>IF(FN_MC!H2062="","*",FN_MC!H2062)</f>
        <v>*</v>
      </c>
      <c r="J2060" s="161" t="str">
        <f>IF(FN_MC!I2062="","*",FN_MC!I2062)</f>
        <v>*</v>
      </c>
      <c r="K2060" s="161" t="str">
        <f>IF(FN_MC!M2062="","*",FN_MC!M2062)</f>
        <v>*</v>
      </c>
      <c r="L2060" s="161" t="str">
        <f>IF(FN_MC!N2062="","*",FN_MC!N2062)</f>
        <v>*</v>
      </c>
      <c r="M2060" s="162" t="str">
        <f>IF(FN_MC!J2062="","*",FN_MC!J2062)</f>
        <v>*</v>
      </c>
      <c r="N2060" s="162" t="str">
        <f>IF(FN_MC!K2062="","*",FN_MC!K2062)</f>
        <v>*</v>
      </c>
      <c r="O2060" s="162" t="str">
        <f>IF(FN_MC!L2062="","*",FN_MC!L2062)</f>
        <v>*</v>
      </c>
      <c r="P2060" s="162"/>
      <c r="Q2060" s="163" t="str">
        <f>IF(FN_MC!O2062="","*",FN_MC!O2062)</f>
        <v>*</v>
      </c>
      <c r="R2060" s="163" t="str">
        <f>IF(FN_MC!P2062="","*",FN_MC!P2062)</f>
        <v>*</v>
      </c>
      <c r="S2060" s="161" t="str">
        <f>IF(FN_MC!Q2064="","*",CONCATENATE(FN_MC!Q2064," ",FN_MC!R2064))</f>
        <v>*</v>
      </c>
      <c r="T2060" s="161" t="str">
        <f>IF(FN_MC!V2062="","*",FN_MC!V2062)</f>
        <v>*</v>
      </c>
      <c r="U2060" s="161" t="str">
        <f>IF(FN_MC!W2062="","*",FN_MC!W2062)</f>
        <v>*</v>
      </c>
      <c r="V2060" s="121" t="str">
        <f ca="1">_xlfn.XLOOKUP(G2060&amp;$V$2,BS_CONTROLE[CHAVE],BS_CONTROLE[Quantidade_11],"-")</f>
        <v>-</v>
      </c>
      <c r="W2060" s="121" t="str">
        <f ca="1">_xlfn.XLOOKUP(G2060&amp;$W$2,BS_CONTROLE[CHAVE],BS_CONTROLE[Quantidade_11],"-")</f>
        <v>-</v>
      </c>
      <c r="X2060" s="121" t="str">
        <f ca="1">_xlfn.XLOOKUP(G2060&amp;$X$2,BS_CONTROLE[CHAVE],BS_CONTROLE[Quantidade_11],"-")</f>
        <v>-</v>
      </c>
    </row>
    <row r="2061" spans="1:24" s="122" customFormat="1" hidden="1">
      <c r="A2061" s="118" t="str">
        <f>IF(FN_MC!Y2063="","*",FN_MC!Y2063)</f>
        <v>*</v>
      </c>
      <c r="B2061" s="118" t="str">
        <f>IF(FN_MC!X2063="","*",FN_MC!X2063)</f>
        <v>*</v>
      </c>
      <c r="C2061" s="118" t="str">
        <f>IF(FN_MC!Z2063="","*",FN_MC!Z2063)</f>
        <v>*</v>
      </c>
      <c r="D2061" s="119" t="str">
        <f>IF(FN_MC!S2063="","*",FN_MC!S2063)</f>
        <v>*</v>
      </c>
      <c r="E2061" s="119" t="str">
        <f>IF(FN_MC!T2063="","*",FN_MC!T2063)</f>
        <v>*</v>
      </c>
      <c r="F2061" s="119" t="str">
        <f>IF(FN_MC!B2063="","*",FN_MC!B2063)</f>
        <v>*</v>
      </c>
      <c r="G2061" s="119" t="str">
        <f>IF(FN_MC!D2063="","*",FN_MC!D2063)</f>
        <v>*</v>
      </c>
      <c r="H2061" s="119" t="str">
        <f>IF(FN_MC!F2063="","*",FN_MC!F2063)</f>
        <v>*</v>
      </c>
      <c r="I2061" s="119" t="str">
        <f>IF(FN_MC!H2063="","*",FN_MC!H2063)</f>
        <v>*</v>
      </c>
      <c r="J2061" s="119" t="str">
        <f>IF(FN_MC!I2063="","*",FN_MC!I2063)</f>
        <v>*</v>
      </c>
      <c r="K2061" s="119" t="str">
        <f>IF(FN_MC!M2063="","*",FN_MC!M2063)</f>
        <v>*</v>
      </c>
      <c r="L2061" s="119" t="str">
        <f>IF(FN_MC!N2063="","*",FN_MC!N2063)</f>
        <v>*</v>
      </c>
      <c r="M2061" s="120" t="str">
        <f>IF(FN_MC!J2063="","*",FN_MC!J2063)</f>
        <v>*</v>
      </c>
      <c r="N2061" s="120" t="str">
        <f>IF(FN_MC!K2063="","*",FN_MC!K2063)</f>
        <v>*</v>
      </c>
      <c r="O2061" s="120" t="str">
        <f>IF(FN_MC!L2063="","*",FN_MC!L2063)</f>
        <v>*</v>
      </c>
      <c r="P2061" s="120"/>
      <c r="Q2061" s="137" t="str">
        <f>IF(FN_MC!O2063="","*",FN_MC!O2063)</f>
        <v>*</v>
      </c>
      <c r="R2061" s="137" t="str">
        <f>IF(FN_MC!P2063="","*",FN_MC!P2063)</f>
        <v>*</v>
      </c>
      <c r="S2061" s="119" t="str">
        <f>IF(FN_MC!Q2065="","*",CONCATENATE(FN_MC!Q2065," ",FN_MC!R2065))</f>
        <v>*</v>
      </c>
      <c r="T2061" s="119" t="str">
        <f>IF(FN_MC!V2063="","*",FN_MC!V2063)</f>
        <v>*</v>
      </c>
      <c r="U2061" s="119" t="str">
        <f>IF(FN_MC!W2063="","*",FN_MC!W2063)</f>
        <v>*</v>
      </c>
      <c r="V2061" s="121" t="str">
        <f ca="1">_xlfn.XLOOKUP(G2061&amp;$V$2,BS_CONTROLE[CHAVE],BS_CONTROLE[Quantidade_11],"-")</f>
        <v>-</v>
      </c>
      <c r="W2061" s="121" t="str">
        <f ca="1">_xlfn.XLOOKUP(G2061&amp;$W$2,BS_CONTROLE[CHAVE],BS_CONTROLE[Quantidade_11],"-")</f>
        <v>-</v>
      </c>
      <c r="X2061" s="121" t="str">
        <f ca="1">_xlfn.XLOOKUP(G2061&amp;$X$2,BS_CONTROLE[CHAVE],BS_CONTROLE[Quantidade_11],"-")</f>
        <v>-</v>
      </c>
    </row>
    <row r="2062" spans="1:24" s="122" customFormat="1" hidden="1">
      <c r="A2062" s="160" t="str">
        <f>IF(FN_MC!Y2064="","*",FN_MC!Y2064)</f>
        <v>*</v>
      </c>
      <c r="B2062" s="160" t="str">
        <f>IF(FN_MC!X2064="","*",FN_MC!X2064)</f>
        <v>*</v>
      </c>
      <c r="C2062" s="160" t="str">
        <f>IF(FN_MC!Z2064="","*",FN_MC!Z2064)</f>
        <v>*</v>
      </c>
      <c r="D2062" s="161" t="str">
        <f>IF(FN_MC!S2064="","*",FN_MC!S2064)</f>
        <v>*</v>
      </c>
      <c r="E2062" s="161" t="str">
        <f>IF(FN_MC!T2064="","*",FN_MC!T2064)</f>
        <v>*</v>
      </c>
      <c r="F2062" s="161" t="str">
        <f>IF(FN_MC!B2064="","*",FN_MC!B2064)</f>
        <v>*</v>
      </c>
      <c r="G2062" s="161" t="str">
        <f>IF(FN_MC!D2064="","*",FN_MC!D2064)</f>
        <v>*</v>
      </c>
      <c r="H2062" s="161" t="str">
        <f>IF(FN_MC!F2064="","*",FN_MC!F2064)</f>
        <v>*</v>
      </c>
      <c r="I2062" s="161" t="str">
        <f>IF(FN_MC!H2064="","*",FN_MC!H2064)</f>
        <v>*</v>
      </c>
      <c r="J2062" s="161" t="str">
        <f>IF(FN_MC!I2064="","*",FN_MC!I2064)</f>
        <v>*</v>
      </c>
      <c r="K2062" s="161" t="str">
        <f>IF(FN_MC!M2064="","*",FN_MC!M2064)</f>
        <v>*</v>
      </c>
      <c r="L2062" s="161" t="str">
        <f>IF(FN_MC!N2064="","*",FN_MC!N2064)</f>
        <v>*</v>
      </c>
      <c r="M2062" s="162" t="str">
        <f>IF(FN_MC!J2064="","*",FN_MC!J2064)</f>
        <v>*</v>
      </c>
      <c r="N2062" s="162" t="str">
        <f>IF(FN_MC!K2064="","*",FN_MC!K2064)</f>
        <v>*</v>
      </c>
      <c r="O2062" s="162" t="str">
        <f>IF(FN_MC!L2064="","*",FN_MC!L2064)</f>
        <v>*</v>
      </c>
      <c r="P2062" s="162"/>
      <c r="Q2062" s="163" t="str">
        <f>IF(FN_MC!O2064="","*",FN_MC!O2064)</f>
        <v>*</v>
      </c>
      <c r="R2062" s="163" t="str">
        <f>IF(FN_MC!P2064="","*",FN_MC!P2064)</f>
        <v>*</v>
      </c>
      <c r="S2062" s="161" t="str">
        <f>IF(FN_MC!Q2066="","*",CONCATENATE(FN_MC!Q2066," ",FN_MC!R2066))</f>
        <v>*</v>
      </c>
      <c r="T2062" s="161" t="str">
        <f>IF(FN_MC!V2064="","*",FN_MC!V2064)</f>
        <v>*</v>
      </c>
      <c r="U2062" s="161" t="str">
        <f>IF(FN_MC!W2064="","*",FN_MC!W2064)</f>
        <v>*</v>
      </c>
      <c r="V2062" s="121" t="str">
        <f ca="1">_xlfn.XLOOKUP(G2062&amp;$V$2,BS_CONTROLE[CHAVE],BS_CONTROLE[Quantidade_11],"-")</f>
        <v>-</v>
      </c>
      <c r="W2062" s="121" t="str">
        <f ca="1">_xlfn.XLOOKUP(G2062&amp;$W$2,BS_CONTROLE[CHAVE],BS_CONTROLE[Quantidade_11],"-")</f>
        <v>-</v>
      </c>
      <c r="X2062" s="121" t="str">
        <f ca="1">_xlfn.XLOOKUP(G2062&amp;$X$2,BS_CONTROLE[CHAVE],BS_CONTROLE[Quantidade_11],"-")</f>
        <v>-</v>
      </c>
    </row>
    <row r="2063" spans="1:24" s="122" customFormat="1" hidden="1">
      <c r="A2063" s="160" t="str">
        <f>IF(FN_MC!Y2065="","*",FN_MC!Y2065)</f>
        <v>*</v>
      </c>
      <c r="B2063" s="160" t="str">
        <f>IF(FN_MC!X2065="","*",FN_MC!X2065)</f>
        <v>*</v>
      </c>
      <c r="C2063" s="160" t="str">
        <f>IF(FN_MC!Z2065="","*",FN_MC!Z2065)</f>
        <v>*</v>
      </c>
      <c r="D2063" s="161" t="str">
        <f>IF(FN_MC!S2065="","*",FN_MC!S2065)</f>
        <v>*</v>
      </c>
      <c r="E2063" s="161" t="str">
        <f>IF(FN_MC!T2065="","*",FN_MC!T2065)</f>
        <v>*</v>
      </c>
      <c r="F2063" s="161" t="str">
        <f>IF(FN_MC!B2065="","*",FN_MC!B2065)</f>
        <v>*</v>
      </c>
      <c r="G2063" s="161" t="str">
        <f>IF(FN_MC!D2065="","*",FN_MC!D2065)</f>
        <v>*</v>
      </c>
      <c r="H2063" s="161" t="str">
        <f>IF(FN_MC!F2065="","*",FN_MC!F2065)</f>
        <v>*</v>
      </c>
      <c r="I2063" s="161" t="str">
        <f>IF(FN_MC!H2065="","*",FN_MC!H2065)</f>
        <v>*</v>
      </c>
      <c r="J2063" s="161" t="str">
        <f>IF(FN_MC!I2065="","*",FN_MC!I2065)</f>
        <v>*</v>
      </c>
      <c r="K2063" s="161" t="str">
        <f>IF(FN_MC!M2065="","*",FN_MC!M2065)</f>
        <v>*</v>
      </c>
      <c r="L2063" s="161" t="str">
        <f>IF(FN_MC!N2065="","*",FN_MC!N2065)</f>
        <v>*</v>
      </c>
      <c r="M2063" s="162" t="str">
        <f>IF(FN_MC!J2065="","*",FN_MC!J2065)</f>
        <v>*</v>
      </c>
      <c r="N2063" s="162" t="str">
        <f>IF(FN_MC!K2065="","*",FN_MC!K2065)</f>
        <v>*</v>
      </c>
      <c r="O2063" s="162" t="str">
        <f>IF(FN_MC!L2065="","*",FN_MC!L2065)</f>
        <v>*</v>
      </c>
      <c r="P2063" s="162"/>
      <c r="Q2063" s="163" t="str">
        <f>IF(FN_MC!O2065="","*",FN_MC!O2065)</f>
        <v>*</v>
      </c>
      <c r="R2063" s="163" t="str">
        <f>IF(FN_MC!P2065="","*",FN_MC!P2065)</f>
        <v>*</v>
      </c>
      <c r="S2063" s="161" t="str">
        <f>IF(FN_MC!Q2067="","*",CONCATENATE(FN_MC!Q2067," ",FN_MC!R2067))</f>
        <v>*</v>
      </c>
      <c r="T2063" s="161" t="str">
        <f>IF(FN_MC!V2065="","*",FN_MC!V2065)</f>
        <v>*</v>
      </c>
      <c r="U2063" s="161" t="str">
        <f>IF(FN_MC!W2065="","*",FN_MC!W2065)</f>
        <v>*</v>
      </c>
      <c r="V2063" s="121" t="str">
        <f ca="1">_xlfn.XLOOKUP(G2063&amp;$V$2,BS_CONTROLE[CHAVE],BS_CONTROLE[Quantidade_11],"-")</f>
        <v>-</v>
      </c>
      <c r="W2063" s="121" t="str">
        <f ca="1">_xlfn.XLOOKUP(G2063&amp;$W$2,BS_CONTROLE[CHAVE],BS_CONTROLE[Quantidade_11],"-")</f>
        <v>-</v>
      </c>
      <c r="X2063" s="121" t="str">
        <f ca="1">_xlfn.XLOOKUP(G2063&amp;$X$2,BS_CONTROLE[CHAVE],BS_CONTROLE[Quantidade_11],"-")</f>
        <v>-</v>
      </c>
    </row>
    <row r="2064" spans="1:24" s="122" customFormat="1" hidden="1">
      <c r="A2064" s="118" t="str">
        <f>IF(FN_MC!Y2066="","*",FN_MC!Y2066)</f>
        <v>*</v>
      </c>
      <c r="B2064" s="118" t="str">
        <f>IF(FN_MC!X2066="","*",FN_MC!X2066)</f>
        <v>*</v>
      </c>
      <c r="C2064" s="118" t="str">
        <f>IF(FN_MC!Z2066="","*",FN_MC!Z2066)</f>
        <v>*</v>
      </c>
      <c r="D2064" s="119" t="str">
        <f>IF(FN_MC!S2066="","*",FN_MC!S2066)</f>
        <v>*</v>
      </c>
      <c r="E2064" s="119" t="str">
        <f>IF(FN_MC!T2066="","*",FN_MC!T2066)</f>
        <v>*</v>
      </c>
      <c r="F2064" s="119" t="str">
        <f>IF(FN_MC!B2066="","*",FN_MC!B2066)</f>
        <v>*</v>
      </c>
      <c r="G2064" s="119" t="str">
        <f>IF(FN_MC!D2066="","*",FN_MC!D2066)</f>
        <v>*</v>
      </c>
      <c r="H2064" s="119" t="str">
        <f>IF(FN_MC!F2066="","*",FN_MC!F2066)</f>
        <v>*</v>
      </c>
      <c r="I2064" s="119" t="str">
        <f>IF(FN_MC!H2066="","*",FN_MC!H2066)</f>
        <v>*</v>
      </c>
      <c r="J2064" s="119" t="str">
        <f>IF(FN_MC!I2066="","*",FN_MC!I2066)</f>
        <v>*</v>
      </c>
      <c r="K2064" s="119" t="str">
        <f>IF(FN_MC!M2066="","*",FN_MC!M2066)</f>
        <v>*</v>
      </c>
      <c r="L2064" s="119" t="str">
        <f>IF(FN_MC!N2066="","*",FN_MC!N2066)</f>
        <v>*</v>
      </c>
      <c r="M2064" s="120" t="str">
        <f>IF(FN_MC!J2066="","*",FN_MC!J2066)</f>
        <v>*</v>
      </c>
      <c r="N2064" s="120" t="str">
        <f>IF(FN_MC!K2066="","*",FN_MC!K2066)</f>
        <v>*</v>
      </c>
      <c r="O2064" s="120" t="str">
        <f>IF(FN_MC!L2066="","*",FN_MC!L2066)</f>
        <v>*</v>
      </c>
      <c r="P2064" s="120"/>
      <c r="Q2064" s="137" t="str">
        <f>IF(FN_MC!O2066="","*",FN_MC!O2066)</f>
        <v>*</v>
      </c>
      <c r="R2064" s="137" t="str">
        <f>IF(FN_MC!P2066="","*",FN_MC!P2066)</f>
        <v>*</v>
      </c>
      <c r="S2064" s="119" t="str">
        <f>IF(FN_MC!Q2068="","*",CONCATENATE(FN_MC!Q2068," ",FN_MC!R2068))</f>
        <v>*</v>
      </c>
      <c r="T2064" s="119" t="str">
        <f>IF(FN_MC!V2066="","*",FN_MC!V2066)</f>
        <v>*</v>
      </c>
      <c r="U2064" s="119" t="str">
        <f>IF(FN_MC!W2066="","*",FN_MC!W2066)</f>
        <v>*</v>
      </c>
      <c r="V2064" s="121" t="str">
        <f ca="1">_xlfn.XLOOKUP(G2064&amp;$V$2,BS_CONTROLE[CHAVE],BS_CONTROLE[Quantidade_11],"-")</f>
        <v>-</v>
      </c>
      <c r="W2064" s="121" t="str">
        <f ca="1">_xlfn.XLOOKUP(G2064&amp;$W$2,BS_CONTROLE[CHAVE],BS_CONTROLE[Quantidade_11],"-")</f>
        <v>-</v>
      </c>
      <c r="X2064" s="121" t="str">
        <f ca="1">_xlfn.XLOOKUP(G2064&amp;$X$2,BS_CONTROLE[CHAVE],BS_CONTROLE[Quantidade_11],"-")</f>
        <v>-</v>
      </c>
    </row>
    <row r="2065" spans="1:24" s="122" customFormat="1" hidden="1">
      <c r="A2065" s="160" t="str">
        <f>IF(FN_MC!Y2067="","*",FN_MC!Y2067)</f>
        <v>*</v>
      </c>
      <c r="B2065" s="160" t="str">
        <f>IF(FN_MC!X2067="","*",FN_MC!X2067)</f>
        <v>*</v>
      </c>
      <c r="C2065" s="160" t="str">
        <f>IF(FN_MC!Z2067="","*",FN_MC!Z2067)</f>
        <v>*</v>
      </c>
      <c r="D2065" s="161" t="str">
        <f>IF(FN_MC!S2067="","*",FN_MC!S2067)</f>
        <v>*</v>
      </c>
      <c r="E2065" s="161" t="str">
        <f>IF(FN_MC!T2067="","*",FN_MC!T2067)</f>
        <v>*</v>
      </c>
      <c r="F2065" s="161" t="str">
        <f>IF(FN_MC!B2067="","*",FN_MC!B2067)</f>
        <v>*</v>
      </c>
      <c r="G2065" s="161" t="str">
        <f>IF(FN_MC!D2067="","*",FN_MC!D2067)</f>
        <v>*</v>
      </c>
      <c r="H2065" s="161" t="str">
        <f>IF(FN_MC!F2067="","*",FN_MC!F2067)</f>
        <v>*</v>
      </c>
      <c r="I2065" s="161" t="str">
        <f>IF(FN_MC!H2067="","*",FN_MC!H2067)</f>
        <v>*</v>
      </c>
      <c r="J2065" s="161" t="str">
        <f>IF(FN_MC!I2067="","*",FN_MC!I2067)</f>
        <v>*</v>
      </c>
      <c r="K2065" s="161" t="str">
        <f>IF(FN_MC!M2067="","*",FN_MC!M2067)</f>
        <v>*</v>
      </c>
      <c r="L2065" s="161" t="str">
        <f>IF(FN_MC!N2067="","*",FN_MC!N2067)</f>
        <v>*</v>
      </c>
      <c r="M2065" s="162" t="str">
        <f>IF(FN_MC!J2067="","*",FN_MC!J2067)</f>
        <v>*</v>
      </c>
      <c r="N2065" s="162" t="str">
        <f>IF(FN_MC!K2067="","*",FN_MC!K2067)</f>
        <v>*</v>
      </c>
      <c r="O2065" s="162" t="str">
        <f>IF(FN_MC!L2067="","*",FN_MC!L2067)</f>
        <v>*</v>
      </c>
      <c r="P2065" s="162"/>
      <c r="Q2065" s="163" t="str">
        <f>IF(FN_MC!O2067="","*",FN_MC!O2067)</f>
        <v>*</v>
      </c>
      <c r="R2065" s="163" t="str">
        <f>IF(FN_MC!P2067="","*",FN_MC!P2067)</f>
        <v>*</v>
      </c>
      <c r="S2065" s="161" t="str">
        <f>IF(FN_MC!Q2069="","*",CONCATENATE(FN_MC!Q2069," ",FN_MC!R2069))</f>
        <v>*</v>
      </c>
      <c r="T2065" s="161" t="str">
        <f>IF(FN_MC!V2067="","*",FN_MC!V2067)</f>
        <v>*</v>
      </c>
      <c r="U2065" s="161" t="str">
        <f>IF(FN_MC!W2067="","*",FN_MC!W2067)</f>
        <v>*</v>
      </c>
      <c r="V2065" s="121" t="str">
        <f ca="1">_xlfn.XLOOKUP(G2065&amp;$V$2,BS_CONTROLE[CHAVE],BS_CONTROLE[Quantidade_11],"-")</f>
        <v>-</v>
      </c>
      <c r="W2065" s="121" t="str">
        <f ca="1">_xlfn.XLOOKUP(G2065&amp;$W$2,BS_CONTROLE[CHAVE],BS_CONTROLE[Quantidade_11],"-")</f>
        <v>-</v>
      </c>
      <c r="X2065" s="121" t="str">
        <f ca="1">_xlfn.XLOOKUP(G2065&amp;$X$2,BS_CONTROLE[CHAVE],BS_CONTROLE[Quantidade_11],"-")</f>
        <v>-</v>
      </c>
    </row>
    <row r="2066" spans="1:24" s="122" customFormat="1" hidden="1">
      <c r="A2066" s="160" t="str">
        <f>IF(FN_MC!Y2068="","*",FN_MC!Y2068)</f>
        <v>*</v>
      </c>
      <c r="B2066" s="160" t="str">
        <f>IF(FN_MC!X2068="","*",FN_MC!X2068)</f>
        <v>*</v>
      </c>
      <c r="C2066" s="160" t="str">
        <f>IF(FN_MC!Z2068="","*",FN_MC!Z2068)</f>
        <v>*</v>
      </c>
      <c r="D2066" s="161" t="str">
        <f>IF(FN_MC!S2068="","*",FN_MC!S2068)</f>
        <v>*</v>
      </c>
      <c r="E2066" s="161" t="str">
        <f>IF(FN_MC!T2068="","*",FN_MC!T2068)</f>
        <v>*</v>
      </c>
      <c r="F2066" s="161" t="str">
        <f>IF(FN_MC!B2068="","*",FN_MC!B2068)</f>
        <v>*</v>
      </c>
      <c r="G2066" s="161" t="str">
        <f>IF(FN_MC!D2068="","*",FN_MC!D2068)</f>
        <v>*</v>
      </c>
      <c r="H2066" s="161" t="str">
        <f>IF(FN_MC!F2068="","*",FN_MC!F2068)</f>
        <v>*</v>
      </c>
      <c r="I2066" s="161" t="str">
        <f>IF(FN_MC!H2068="","*",FN_MC!H2068)</f>
        <v>*</v>
      </c>
      <c r="J2066" s="161" t="str">
        <f>IF(FN_MC!I2068="","*",FN_MC!I2068)</f>
        <v>*</v>
      </c>
      <c r="K2066" s="161" t="str">
        <f>IF(FN_MC!M2068="","*",FN_MC!M2068)</f>
        <v>*</v>
      </c>
      <c r="L2066" s="161" t="str">
        <f>IF(FN_MC!N2068="","*",FN_MC!N2068)</f>
        <v>*</v>
      </c>
      <c r="M2066" s="162" t="str">
        <f>IF(FN_MC!J2068="","*",FN_MC!J2068)</f>
        <v>*</v>
      </c>
      <c r="N2066" s="162" t="str">
        <f>IF(FN_MC!K2068="","*",FN_MC!K2068)</f>
        <v>*</v>
      </c>
      <c r="O2066" s="162" t="str">
        <f>IF(FN_MC!L2068="","*",FN_MC!L2068)</f>
        <v>*</v>
      </c>
      <c r="P2066" s="162"/>
      <c r="Q2066" s="163" t="str">
        <f>IF(FN_MC!O2068="","*",FN_MC!O2068)</f>
        <v>*</v>
      </c>
      <c r="R2066" s="163" t="str">
        <f>IF(FN_MC!P2068="","*",FN_MC!P2068)</f>
        <v>*</v>
      </c>
      <c r="S2066" s="161" t="str">
        <f>IF(FN_MC!Q2070="","*",CONCATENATE(FN_MC!Q2070," ",FN_MC!R2070))</f>
        <v>*</v>
      </c>
      <c r="T2066" s="161" t="str">
        <f>IF(FN_MC!V2068="","*",FN_MC!V2068)</f>
        <v>*</v>
      </c>
      <c r="U2066" s="161" t="str">
        <f>IF(FN_MC!W2068="","*",FN_MC!W2068)</f>
        <v>*</v>
      </c>
      <c r="V2066" s="121" t="str">
        <f ca="1">_xlfn.XLOOKUP(G2066&amp;$V$2,BS_CONTROLE[CHAVE],BS_CONTROLE[Quantidade_11],"-")</f>
        <v>-</v>
      </c>
      <c r="W2066" s="121" t="str">
        <f ca="1">_xlfn.XLOOKUP(G2066&amp;$W$2,BS_CONTROLE[CHAVE],BS_CONTROLE[Quantidade_11],"-")</f>
        <v>-</v>
      </c>
      <c r="X2066" s="121" t="str">
        <f ca="1">_xlfn.XLOOKUP(G2066&amp;$X$2,BS_CONTROLE[CHAVE],BS_CONTROLE[Quantidade_11],"-")</f>
        <v>-</v>
      </c>
    </row>
    <row r="2067" spans="1:24" s="122" customFormat="1" hidden="1">
      <c r="A2067" s="118" t="str">
        <f>IF(FN_MC!Y2069="","*",FN_MC!Y2069)</f>
        <v>*</v>
      </c>
      <c r="B2067" s="118" t="str">
        <f>IF(FN_MC!X2069="","*",FN_MC!X2069)</f>
        <v>*</v>
      </c>
      <c r="C2067" s="118" t="str">
        <f>IF(FN_MC!Z2069="","*",FN_MC!Z2069)</f>
        <v>*</v>
      </c>
      <c r="D2067" s="119" t="str">
        <f>IF(FN_MC!S2069="","*",FN_MC!S2069)</f>
        <v>*</v>
      </c>
      <c r="E2067" s="119" t="str">
        <f>IF(FN_MC!T2069="","*",FN_MC!T2069)</f>
        <v>*</v>
      </c>
      <c r="F2067" s="119" t="str">
        <f>IF(FN_MC!B2069="","*",FN_MC!B2069)</f>
        <v>*</v>
      </c>
      <c r="G2067" s="119" t="str">
        <f>IF(FN_MC!D2069="","*",FN_MC!D2069)</f>
        <v>*</v>
      </c>
      <c r="H2067" s="119" t="str">
        <f>IF(FN_MC!F2069="","*",FN_MC!F2069)</f>
        <v>*</v>
      </c>
      <c r="I2067" s="119" t="str">
        <f>IF(FN_MC!H2069="","*",FN_MC!H2069)</f>
        <v>*</v>
      </c>
      <c r="J2067" s="119" t="str">
        <f>IF(FN_MC!I2069="","*",FN_MC!I2069)</f>
        <v>*</v>
      </c>
      <c r="K2067" s="119" t="str">
        <f>IF(FN_MC!M2069="","*",FN_MC!M2069)</f>
        <v>*</v>
      </c>
      <c r="L2067" s="119" t="str">
        <f>IF(FN_MC!N2069="","*",FN_MC!N2069)</f>
        <v>*</v>
      </c>
      <c r="M2067" s="120" t="str">
        <f>IF(FN_MC!J2069="","*",FN_MC!J2069)</f>
        <v>*</v>
      </c>
      <c r="N2067" s="120" t="str">
        <f>IF(FN_MC!K2069="","*",FN_MC!K2069)</f>
        <v>*</v>
      </c>
      <c r="O2067" s="120" t="str">
        <f>IF(FN_MC!L2069="","*",FN_MC!L2069)</f>
        <v>*</v>
      </c>
      <c r="P2067" s="120"/>
      <c r="Q2067" s="137" t="str">
        <f>IF(FN_MC!O2069="","*",FN_MC!O2069)</f>
        <v>*</v>
      </c>
      <c r="R2067" s="137" t="str">
        <f>IF(FN_MC!P2069="","*",FN_MC!P2069)</f>
        <v>*</v>
      </c>
      <c r="S2067" s="119" t="str">
        <f>IF(FN_MC!Q2071="","*",CONCATENATE(FN_MC!Q2071," ",FN_MC!R2071))</f>
        <v>*</v>
      </c>
      <c r="T2067" s="119" t="str">
        <f>IF(FN_MC!V2069="","*",FN_MC!V2069)</f>
        <v>*</v>
      </c>
      <c r="U2067" s="119" t="str">
        <f>IF(FN_MC!W2069="","*",FN_MC!W2069)</f>
        <v>*</v>
      </c>
      <c r="V2067" s="121" t="str">
        <f ca="1">_xlfn.XLOOKUP(G2067&amp;$V$2,BS_CONTROLE[CHAVE],BS_CONTROLE[Quantidade_11],"-")</f>
        <v>-</v>
      </c>
      <c r="W2067" s="121" t="str">
        <f ca="1">_xlfn.XLOOKUP(G2067&amp;$W$2,BS_CONTROLE[CHAVE],BS_CONTROLE[Quantidade_11],"-")</f>
        <v>-</v>
      </c>
      <c r="X2067" s="121" t="str">
        <f ca="1">_xlfn.XLOOKUP(G2067&amp;$X$2,BS_CONTROLE[CHAVE],BS_CONTROLE[Quantidade_11],"-")</f>
        <v>-</v>
      </c>
    </row>
    <row r="2068" spans="1:24" s="122" customFormat="1" hidden="1">
      <c r="A2068" s="160" t="str">
        <f>IF(FN_MC!Y2070="","*",FN_MC!Y2070)</f>
        <v>*</v>
      </c>
      <c r="B2068" s="160" t="str">
        <f>IF(FN_MC!X2070="","*",FN_MC!X2070)</f>
        <v>*</v>
      </c>
      <c r="C2068" s="160" t="str">
        <f>IF(FN_MC!Z2070="","*",FN_MC!Z2070)</f>
        <v>*</v>
      </c>
      <c r="D2068" s="161" t="str">
        <f>IF(FN_MC!S2070="","*",FN_MC!S2070)</f>
        <v>*</v>
      </c>
      <c r="E2068" s="161" t="str">
        <f>IF(FN_MC!T2070="","*",FN_MC!T2070)</f>
        <v>*</v>
      </c>
      <c r="F2068" s="161" t="str">
        <f>IF(FN_MC!B2070="","*",FN_MC!B2070)</f>
        <v>*</v>
      </c>
      <c r="G2068" s="161" t="str">
        <f>IF(FN_MC!D2070="","*",FN_MC!D2070)</f>
        <v>*</v>
      </c>
      <c r="H2068" s="161" t="str">
        <f>IF(FN_MC!F2070="","*",FN_MC!F2070)</f>
        <v>*</v>
      </c>
      <c r="I2068" s="161" t="str">
        <f>IF(FN_MC!H2070="","*",FN_MC!H2070)</f>
        <v>*</v>
      </c>
      <c r="J2068" s="161" t="str">
        <f>IF(FN_MC!I2070="","*",FN_MC!I2070)</f>
        <v>*</v>
      </c>
      <c r="K2068" s="161" t="str">
        <f>IF(FN_MC!M2070="","*",FN_MC!M2070)</f>
        <v>*</v>
      </c>
      <c r="L2068" s="161" t="str">
        <f>IF(FN_MC!N2070="","*",FN_MC!N2070)</f>
        <v>*</v>
      </c>
      <c r="M2068" s="162" t="str">
        <f>IF(FN_MC!J2070="","*",FN_MC!J2070)</f>
        <v>*</v>
      </c>
      <c r="N2068" s="162" t="str">
        <f>IF(FN_MC!K2070="","*",FN_MC!K2070)</f>
        <v>*</v>
      </c>
      <c r="O2068" s="162" t="str">
        <f>IF(FN_MC!L2070="","*",FN_MC!L2070)</f>
        <v>*</v>
      </c>
      <c r="P2068" s="162"/>
      <c r="Q2068" s="163" t="str">
        <f>IF(FN_MC!O2070="","*",FN_MC!O2070)</f>
        <v>*</v>
      </c>
      <c r="R2068" s="163" t="str">
        <f>IF(FN_MC!P2070="","*",FN_MC!P2070)</f>
        <v>*</v>
      </c>
      <c r="S2068" s="161" t="str">
        <f>IF(FN_MC!Q2072="","*",CONCATENATE(FN_MC!Q2072," ",FN_MC!R2072))</f>
        <v>*</v>
      </c>
      <c r="T2068" s="161" t="str">
        <f>IF(FN_MC!V2070="","*",FN_MC!V2070)</f>
        <v>*</v>
      </c>
      <c r="U2068" s="161" t="str">
        <f>IF(FN_MC!W2070="","*",FN_MC!W2070)</f>
        <v>*</v>
      </c>
      <c r="V2068" s="121" t="str">
        <f ca="1">_xlfn.XLOOKUP(G2068&amp;$V$2,BS_CONTROLE[CHAVE],BS_CONTROLE[Quantidade_11],"-")</f>
        <v>-</v>
      </c>
      <c r="W2068" s="121" t="str">
        <f ca="1">_xlfn.XLOOKUP(G2068&amp;$W$2,BS_CONTROLE[CHAVE],BS_CONTROLE[Quantidade_11],"-")</f>
        <v>-</v>
      </c>
      <c r="X2068" s="121" t="str">
        <f ca="1">_xlfn.XLOOKUP(G2068&amp;$X$2,BS_CONTROLE[CHAVE],BS_CONTROLE[Quantidade_11],"-")</f>
        <v>-</v>
      </c>
    </row>
    <row r="2069" spans="1:24" s="122" customFormat="1" hidden="1">
      <c r="A2069" s="160" t="str">
        <f>IF(FN_MC!Y2071="","*",FN_MC!Y2071)</f>
        <v>*</v>
      </c>
      <c r="B2069" s="160" t="str">
        <f>IF(FN_MC!X2071="","*",FN_MC!X2071)</f>
        <v>*</v>
      </c>
      <c r="C2069" s="160" t="str">
        <f>IF(FN_MC!Z2071="","*",FN_MC!Z2071)</f>
        <v>*</v>
      </c>
      <c r="D2069" s="161" t="str">
        <f>IF(FN_MC!S2071="","*",FN_MC!S2071)</f>
        <v>*</v>
      </c>
      <c r="E2069" s="161" t="str">
        <f>IF(FN_MC!T2071="","*",FN_MC!T2071)</f>
        <v>*</v>
      </c>
      <c r="F2069" s="161" t="str">
        <f>IF(FN_MC!B2071="","*",FN_MC!B2071)</f>
        <v>*</v>
      </c>
      <c r="G2069" s="161" t="str">
        <f>IF(FN_MC!D2071="","*",FN_MC!D2071)</f>
        <v>*</v>
      </c>
      <c r="H2069" s="161" t="str">
        <f>IF(FN_MC!F2071="","*",FN_MC!F2071)</f>
        <v>*</v>
      </c>
      <c r="I2069" s="161" t="str">
        <f>IF(FN_MC!H2071="","*",FN_MC!H2071)</f>
        <v>*</v>
      </c>
      <c r="J2069" s="161" t="str">
        <f>IF(FN_MC!I2071="","*",FN_MC!I2071)</f>
        <v>*</v>
      </c>
      <c r="K2069" s="161" t="str">
        <f>IF(FN_MC!M2071="","*",FN_MC!M2071)</f>
        <v>*</v>
      </c>
      <c r="L2069" s="161" t="str">
        <f>IF(FN_MC!N2071="","*",FN_MC!N2071)</f>
        <v>*</v>
      </c>
      <c r="M2069" s="162" t="str">
        <f>IF(FN_MC!J2071="","*",FN_MC!J2071)</f>
        <v>*</v>
      </c>
      <c r="N2069" s="162" t="str">
        <f>IF(FN_MC!K2071="","*",FN_MC!K2071)</f>
        <v>*</v>
      </c>
      <c r="O2069" s="162" t="str">
        <f>IF(FN_MC!L2071="","*",FN_MC!L2071)</f>
        <v>*</v>
      </c>
      <c r="P2069" s="162"/>
      <c r="Q2069" s="163" t="str">
        <f>IF(FN_MC!O2071="","*",FN_MC!O2071)</f>
        <v>*</v>
      </c>
      <c r="R2069" s="163" t="str">
        <f>IF(FN_MC!P2071="","*",FN_MC!P2071)</f>
        <v>*</v>
      </c>
      <c r="S2069" s="161" t="str">
        <f>IF(FN_MC!Q2073="","*",CONCATENATE(FN_MC!Q2073," ",FN_MC!R2073))</f>
        <v>*</v>
      </c>
      <c r="T2069" s="161" t="str">
        <f>IF(FN_MC!V2071="","*",FN_MC!V2071)</f>
        <v>*</v>
      </c>
      <c r="U2069" s="161" t="str">
        <f>IF(FN_MC!W2071="","*",FN_MC!W2071)</f>
        <v>*</v>
      </c>
      <c r="V2069" s="121" t="str">
        <f ca="1">_xlfn.XLOOKUP(G2069&amp;$V$2,BS_CONTROLE[CHAVE],BS_CONTROLE[Quantidade_11],"-")</f>
        <v>-</v>
      </c>
      <c r="W2069" s="121" t="str">
        <f ca="1">_xlfn.XLOOKUP(G2069&amp;$W$2,BS_CONTROLE[CHAVE],BS_CONTROLE[Quantidade_11],"-")</f>
        <v>-</v>
      </c>
      <c r="X2069" s="121" t="str">
        <f ca="1">_xlfn.XLOOKUP(G2069&amp;$X$2,BS_CONTROLE[CHAVE],BS_CONTROLE[Quantidade_11],"-")</f>
        <v>-</v>
      </c>
    </row>
    <row r="2070" spans="1:24" s="122" customFormat="1" hidden="1">
      <c r="A2070" s="118" t="str">
        <f>IF(FN_MC!Y2072="","*",FN_MC!Y2072)</f>
        <v>*</v>
      </c>
      <c r="B2070" s="118" t="str">
        <f>IF(FN_MC!X2072="","*",FN_MC!X2072)</f>
        <v>*</v>
      </c>
      <c r="C2070" s="118" t="str">
        <f>IF(FN_MC!Z2072="","*",FN_MC!Z2072)</f>
        <v>*</v>
      </c>
      <c r="D2070" s="119" t="str">
        <f>IF(FN_MC!S2072="","*",FN_MC!S2072)</f>
        <v>*</v>
      </c>
      <c r="E2070" s="119" t="str">
        <f>IF(FN_MC!T2072="","*",FN_MC!T2072)</f>
        <v>*</v>
      </c>
      <c r="F2070" s="119" t="str">
        <f>IF(FN_MC!B2072="","*",FN_MC!B2072)</f>
        <v>*</v>
      </c>
      <c r="G2070" s="119" t="str">
        <f>IF(FN_MC!D2072="","*",FN_MC!D2072)</f>
        <v>*</v>
      </c>
      <c r="H2070" s="119" t="str">
        <f>IF(FN_MC!F2072="","*",FN_MC!F2072)</f>
        <v>*</v>
      </c>
      <c r="I2070" s="119" t="str">
        <f>IF(FN_MC!H2072="","*",FN_MC!H2072)</f>
        <v>*</v>
      </c>
      <c r="J2070" s="119" t="str">
        <f>IF(FN_MC!I2072="","*",FN_MC!I2072)</f>
        <v>*</v>
      </c>
      <c r="K2070" s="119" t="str">
        <f>IF(FN_MC!M2072="","*",FN_MC!M2072)</f>
        <v>*</v>
      </c>
      <c r="L2070" s="119" t="str">
        <f>IF(FN_MC!N2072="","*",FN_MC!N2072)</f>
        <v>*</v>
      </c>
      <c r="M2070" s="120" t="str">
        <f>IF(FN_MC!J2072="","*",FN_MC!J2072)</f>
        <v>*</v>
      </c>
      <c r="N2070" s="120" t="str">
        <f>IF(FN_MC!K2072="","*",FN_MC!K2072)</f>
        <v>*</v>
      </c>
      <c r="O2070" s="120" t="str">
        <f>IF(FN_MC!L2072="","*",FN_MC!L2072)</f>
        <v>*</v>
      </c>
      <c r="P2070" s="120"/>
      <c r="Q2070" s="137" t="str">
        <f>IF(FN_MC!O2072="","*",FN_MC!O2072)</f>
        <v>*</v>
      </c>
      <c r="R2070" s="137" t="str">
        <f>IF(FN_MC!P2072="","*",FN_MC!P2072)</f>
        <v>*</v>
      </c>
      <c r="S2070" s="119" t="str">
        <f>IF(FN_MC!Q2074="","*",CONCATENATE(FN_MC!Q2074," ",FN_MC!R2074))</f>
        <v>*</v>
      </c>
      <c r="T2070" s="119" t="str">
        <f>IF(FN_MC!V2072="","*",FN_MC!V2072)</f>
        <v>*</v>
      </c>
      <c r="U2070" s="119" t="str">
        <f>IF(FN_MC!W2072="","*",FN_MC!W2072)</f>
        <v>*</v>
      </c>
      <c r="V2070" s="121" t="str">
        <f ca="1">_xlfn.XLOOKUP(G2070&amp;$V$2,BS_CONTROLE[CHAVE],BS_CONTROLE[Quantidade_11],"-")</f>
        <v>-</v>
      </c>
      <c r="W2070" s="121" t="str">
        <f ca="1">_xlfn.XLOOKUP(G2070&amp;$W$2,BS_CONTROLE[CHAVE],BS_CONTROLE[Quantidade_11],"-")</f>
        <v>-</v>
      </c>
      <c r="X2070" s="121" t="str">
        <f ca="1">_xlfn.XLOOKUP(G2070&amp;$X$2,BS_CONTROLE[CHAVE],BS_CONTROLE[Quantidade_11],"-")</f>
        <v>-</v>
      </c>
    </row>
    <row r="2071" spans="1:24" s="122" customFormat="1" hidden="1">
      <c r="A2071" s="160" t="str">
        <f>IF(FN_MC!Y2073="","*",FN_MC!Y2073)</f>
        <v>*</v>
      </c>
      <c r="B2071" s="160" t="str">
        <f>IF(FN_MC!X2073="","*",FN_MC!X2073)</f>
        <v>*</v>
      </c>
      <c r="C2071" s="160" t="str">
        <f>IF(FN_MC!Z2073="","*",FN_MC!Z2073)</f>
        <v>*</v>
      </c>
      <c r="D2071" s="161" t="str">
        <f>IF(FN_MC!S2073="","*",FN_MC!S2073)</f>
        <v>*</v>
      </c>
      <c r="E2071" s="161" t="str">
        <f>IF(FN_MC!T2073="","*",FN_MC!T2073)</f>
        <v>*</v>
      </c>
      <c r="F2071" s="161" t="str">
        <f>IF(FN_MC!B2073="","*",FN_MC!B2073)</f>
        <v>*</v>
      </c>
      <c r="G2071" s="161" t="str">
        <f>IF(FN_MC!D2073="","*",FN_MC!D2073)</f>
        <v>*</v>
      </c>
      <c r="H2071" s="161" t="str">
        <f>IF(FN_MC!F2073="","*",FN_MC!F2073)</f>
        <v>*</v>
      </c>
      <c r="I2071" s="161" t="str">
        <f>IF(FN_MC!H2073="","*",FN_MC!H2073)</f>
        <v>*</v>
      </c>
      <c r="J2071" s="161" t="str">
        <f>IF(FN_MC!I2073="","*",FN_MC!I2073)</f>
        <v>*</v>
      </c>
      <c r="K2071" s="161" t="str">
        <f>IF(FN_MC!M2073="","*",FN_MC!M2073)</f>
        <v>*</v>
      </c>
      <c r="L2071" s="161" t="str">
        <f>IF(FN_MC!N2073="","*",FN_MC!N2073)</f>
        <v>*</v>
      </c>
      <c r="M2071" s="162" t="str">
        <f>IF(FN_MC!J2073="","*",FN_MC!J2073)</f>
        <v>*</v>
      </c>
      <c r="N2071" s="162" t="str">
        <f>IF(FN_MC!K2073="","*",FN_MC!K2073)</f>
        <v>*</v>
      </c>
      <c r="O2071" s="162" t="str">
        <f>IF(FN_MC!L2073="","*",FN_MC!L2073)</f>
        <v>*</v>
      </c>
      <c r="P2071" s="162"/>
      <c r="Q2071" s="163" t="str">
        <f>IF(FN_MC!O2073="","*",FN_MC!O2073)</f>
        <v>*</v>
      </c>
      <c r="R2071" s="163" t="str">
        <f>IF(FN_MC!P2073="","*",FN_MC!P2073)</f>
        <v>*</v>
      </c>
      <c r="S2071" s="161" t="str">
        <f>IF(FN_MC!Q2075="","*",CONCATENATE(FN_MC!Q2075," ",FN_MC!R2075))</f>
        <v>*</v>
      </c>
      <c r="T2071" s="161" t="str">
        <f>IF(FN_MC!V2073="","*",FN_MC!V2073)</f>
        <v>*</v>
      </c>
      <c r="U2071" s="161" t="str">
        <f>IF(FN_MC!W2073="","*",FN_MC!W2073)</f>
        <v>*</v>
      </c>
      <c r="V2071" s="121" t="str">
        <f ca="1">_xlfn.XLOOKUP(G2071&amp;$V$2,BS_CONTROLE[CHAVE],BS_CONTROLE[Quantidade_11],"-")</f>
        <v>-</v>
      </c>
      <c r="W2071" s="121" t="str">
        <f ca="1">_xlfn.XLOOKUP(G2071&amp;$W$2,BS_CONTROLE[CHAVE],BS_CONTROLE[Quantidade_11],"-")</f>
        <v>-</v>
      </c>
      <c r="X2071" s="121" t="str">
        <f ca="1">_xlfn.XLOOKUP(G2071&amp;$X$2,BS_CONTROLE[CHAVE],BS_CONTROLE[Quantidade_11],"-")</f>
        <v>-</v>
      </c>
    </row>
    <row r="2072" spans="1:24" s="122" customFormat="1" hidden="1">
      <c r="A2072" s="160" t="str">
        <f>IF(FN_MC!Y2074="","*",FN_MC!Y2074)</f>
        <v>*</v>
      </c>
      <c r="B2072" s="160" t="str">
        <f>IF(FN_MC!X2074="","*",FN_MC!X2074)</f>
        <v>*</v>
      </c>
      <c r="C2072" s="160" t="str">
        <f>IF(FN_MC!Z2074="","*",FN_MC!Z2074)</f>
        <v>*</v>
      </c>
      <c r="D2072" s="161" t="str">
        <f>IF(FN_MC!S2074="","*",FN_MC!S2074)</f>
        <v>*</v>
      </c>
      <c r="E2072" s="161" t="str">
        <f>IF(FN_MC!T2074="","*",FN_MC!T2074)</f>
        <v>*</v>
      </c>
      <c r="F2072" s="161" t="str">
        <f>IF(FN_MC!B2074="","*",FN_MC!B2074)</f>
        <v>*</v>
      </c>
      <c r="G2072" s="161" t="str">
        <f>IF(FN_MC!D2074="","*",FN_MC!D2074)</f>
        <v>*</v>
      </c>
      <c r="H2072" s="161" t="str">
        <f>IF(FN_MC!F2074="","*",FN_MC!F2074)</f>
        <v>*</v>
      </c>
      <c r="I2072" s="161" t="str">
        <f>IF(FN_MC!H2074="","*",FN_MC!H2074)</f>
        <v>*</v>
      </c>
      <c r="J2072" s="161" t="str">
        <f>IF(FN_MC!I2074="","*",FN_MC!I2074)</f>
        <v>*</v>
      </c>
      <c r="K2072" s="161" t="str">
        <f>IF(FN_MC!M2074="","*",FN_MC!M2074)</f>
        <v>*</v>
      </c>
      <c r="L2072" s="161" t="str">
        <f>IF(FN_MC!N2074="","*",FN_MC!N2074)</f>
        <v>*</v>
      </c>
      <c r="M2072" s="162" t="str">
        <f>IF(FN_MC!J2074="","*",FN_MC!J2074)</f>
        <v>*</v>
      </c>
      <c r="N2072" s="162" t="str">
        <f>IF(FN_MC!K2074="","*",FN_MC!K2074)</f>
        <v>*</v>
      </c>
      <c r="O2072" s="162" t="str">
        <f>IF(FN_MC!L2074="","*",FN_MC!L2074)</f>
        <v>*</v>
      </c>
      <c r="P2072" s="162"/>
      <c r="Q2072" s="163" t="str">
        <f>IF(FN_MC!O2074="","*",FN_MC!O2074)</f>
        <v>*</v>
      </c>
      <c r="R2072" s="163" t="str">
        <f>IF(FN_MC!P2074="","*",FN_MC!P2074)</f>
        <v>*</v>
      </c>
      <c r="S2072" s="161" t="str">
        <f>IF(FN_MC!Q2076="","*",CONCATENATE(FN_MC!Q2076," ",FN_MC!R2076))</f>
        <v>*</v>
      </c>
      <c r="T2072" s="161" t="str">
        <f>IF(FN_MC!V2074="","*",FN_MC!V2074)</f>
        <v>*</v>
      </c>
      <c r="U2072" s="161" t="str">
        <f>IF(FN_MC!W2074="","*",FN_MC!W2074)</f>
        <v>*</v>
      </c>
      <c r="V2072" s="121" t="str">
        <f ca="1">_xlfn.XLOOKUP(G2072&amp;$V$2,BS_CONTROLE[CHAVE],BS_CONTROLE[Quantidade_11],"-")</f>
        <v>-</v>
      </c>
      <c r="W2072" s="121" t="str">
        <f ca="1">_xlfn.XLOOKUP(G2072&amp;$W$2,BS_CONTROLE[CHAVE],BS_CONTROLE[Quantidade_11],"-")</f>
        <v>-</v>
      </c>
      <c r="X2072" s="121" t="str">
        <f ca="1">_xlfn.XLOOKUP(G2072&amp;$X$2,BS_CONTROLE[CHAVE],BS_CONTROLE[Quantidade_11],"-")</f>
        <v>-</v>
      </c>
    </row>
    <row r="2073" spans="1:24" s="122" customFormat="1" hidden="1">
      <c r="A2073" s="118" t="str">
        <f>IF(FN_MC!Y2075="","*",FN_MC!Y2075)</f>
        <v>*</v>
      </c>
      <c r="B2073" s="118" t="str">
        <f>IF(FN_MC!X2075="","*",FN_MC!X2075)</f>
        <v>*</v>
      </c>
      <c r="C2073" s="118" t="str">
        <f>IF(FN_MC!Z2075="","*",FN_MC!Z2075)</f>
        <v>*</v>
      </c>
      <c r="D2073" s="119" t="str">
        <f>IF(FN_MC!S2075="","*",FN_MC!S2075)</f>
        <v>*</v>
      </c>
      <c r="E2073" s="119" t="str">
        <f>IF(FN_MC!T2075="","*",FN_MC!T2075)</f>
        <v>*</v>
      </c>
      <c r="F2073" s="119" t="str">
        <f>IF(FN_MC!B2075="","*",FN_MC!B2075)</f>
        <v>*</v>
      </c>
      <c r="G2073" s="119" t="str">
        <f>IF(FN_MC!D2075="","*",FN_MC!D2075)</f>
        <v>*</v>
      </c>
      <c r="H2073" s="119" t="str">
        <f>IF(FN_MC!F2075="","*",FN_MC!F2075)</f>
        <v>*</v>
      </c>
      <c r="I2073" s="119" t="str">
        <f>IF(FN_MC!H2075="","*",FN_MC!H2075)</f>
        <v>*</v>
      </c>
      <c r="J2073" s="119" t="str">
        <f>IF(FN_MC!I2075="","*",FN_MC!I2075)</f>
        <v>*</v>
      </c>
      <c r="K2073" s="119" t="str">
        <f>IF(FN_MC!M2075="","*",FN_MC!M2075)</f>
        <v>*</v>
      </c>
      <c r="L2073" s="119" t="str">
        <f>IF(FN_MC!N2075="","*",FN_MC!N2075)</f>
        <v>*</v>
      </c>
      <c r="M2073" s="120" t="str">
        <f>IF(FN_MC!J2075="","*",FN_MC!J2075)</f>
        <v>*</v>
      </c>
      <c r="N2073" s="120" t="str">
        <f>IF(FN_MC!K2075="","*",FN_MC!K2075)</f>
        <v>*</v>
      </c>
      <c r="O2073" s="120" t="str">
        <f>IF(FN_MC!L2075="","*",FN_MC!L2075)</f>
        <v>*</v>
      </c>
      <c r="P2073" s="120"/>
      <c r="Q2073" s="137" t="str">
        <f>IF(FN_MC!O2075="","*",FN_MC!O2075)</f>
        <v>*</v>
      </c>
      <c r="R2073" s="137" t="str">
        <f>IF(FN_MC!P2075="","*",FN_MC!P2075)</f>
        <v>*</v>
      </c>
      <c r="S2073" s="119" t="str">
        <f>IF(FN_MC!Q2077="","*",CONCATENATE(FN_MC!Q2077," ",FN_MC!R2077))</f>
        <v>*</v>
      </c>
      <c r="T2073" s="119" t="str">
        <f>IF(FN_MC!V2075="","*",FN_MC!V2075)</f>
        <v>*</v>
      </c>
      <c r="U2073" s="119" t="str">
        <f>IF(FN_MC!W2075="","*",FN_MC!W2075)</f>
        <v>*</v>
      </c>
      <c r="V2073" s="121" t="str">
        <f ca="1">_xlfn.XLOOKUP(G2073&amp;$V$2,BS_CONTROLE[CHAVE],BS_CONTROLE[Quantidade_11],"-")</f>
        <v>-</v>
      </c>
      <c r="W2073" s="121" t="str">
        <f ca="1">_xlfn.XLOOKUP(G2073&amp;$W$2,BS_CONTROLE[CHAVE],BS_CONTROLE[Quantidade_11],"-")</f>
        <v>-</v>
      </c>
      <c r="X2073" s="121" t="str">
        <f ca="1">_xlfn.XLOOKUP(G2073&amp;$X$2,BS_CONTROLE[CHAVE],BS_CONTROLE[Quantidade_11],"-")</f>
        <v>-</v>
      </c>
    </row>
    <row r="2074" spans="1:24" s="122" customFormat="1" hidden="1">
      <c r="A2074" s="160" t="str">
        <f>IF(FN_MC!Y2076="","*",FN_MC!Y2076)</f>
        <v>*</v>
      </c>
      <c r="B2074" s="160" t="str">
        <f>IF(FN_MC!X2076="","*",FN_MC!X2076)</f>
        <v>*</v>
      </c>
      <c r="C2074" s="160" t="str">
        <f>IF(FN_MC!Z2076="","*",FN_MC!Z2076)</f>
        <v>*</v>
      </c>
      <c r="D2074" s="161" t="str">
        <f>IF(FN_MC!S2076="","*",FN_MC!S2076)</f>
        <v>*</v>
      </c>
      <c r="E2074" s="161" t="str">
        <f>IF(FN_MC!T2076="","*",FN_MC!T2076)</f>
        <v>*</v>
      </c>
      <c r="F2074" s="161" t="str">
        <f>IF(FN_MC!B2076="","*",FN_MC!B2076)</f>
        <v>*</v>
      </c>
      <c r="G2074" s="161" t="str">
        <f>IF(FN_MC!D2076="","*",FN_MC!D2076)</f>
        <v>*</v>
      </c>
      <c r="H2074" s="161" t="str">
        <f>IF(FN_MC!F2076="","*",FN_MC!F2076)</f>
        <v>*</v>
      </c>
      <c r="I2074" s="161" t="str">
        <f>IF(FN_MC!H2076="","*",FN_MC!H2076)</f>
        <v>*</v>
      </c>
      <c r="J2074" s="161" t="str">
        <f>IF(FN_MC!I2076="","*",FN_MC!I2076)</f>
        <v>*</v>
      </c>
      <c r="K2074" s="161" t="str">
        <f>IF(FN_MC!M2076="","*",FN_MC!M2076)</f>
        <v>*</v>
      </c>
      <c r="L2074" s="161" t="str">
        <f>IF(FN_MC!N2076="","*",FN_MC!N2076)</f>
        <v>*</v>
      </c>
      <c r="M2074" s="162" t="str">
        <f>IF(FN_MC!J2076="","*",FN_MC!J2076)</f>
        <v>*</v>
      </c>
      <c r="N2074" s="162" t="str">
        <f>IF(FN_MC!K2076="","*",FN_MC!K2076)</f>
        <v>*</v>
      </c>
      <c r="O2074" s="162" t="str">
        <f>IF(FN_MC!L2076="","*",FN_MC!L2076)</f>
        <v>*</v>
      </c>
      <c r="P2074" s="162"/>
      <c r="Q2074" s="163" t="str">
        <f>IF(FN_MC!O2076="","*",FN_MC!O2076)</f>
        <v>*</v>
      </c>
      <c r="R2074" s="163" t="str">
        <f>IF(FN_MC!P2076="","*",FN_MC!P2076)</f>
        <v>*</v>
      </c>
      <c r="S2074" s="161" t="str">
        <f>IF(FN_MC!Q2078="","*",CONCATENATE(FN_MC!Q2078," ",FN_MC!R2078))</f>
        <v>*</v>
      </c>
      <c r="T2074" s="161" t="str">
        <f>IF(FN_MC!V2076="","*",FN_MC!V2076)</f>
        <v>*</v>
      </c>
      <c r="U2074" s="161" t="str">
        <f>IF(FN_MC!W2076="","*",FN_MC!W2076)</f>
        <v>*</v>
      </c>
      <c r="V2074" s="121" t="str">
        <f ca="1">_xlfn.XLOOKUP(G2074&amp;$V$2,BS_CONTROLE[CHAVE],BS_CONTROLE[Quantidade_11],"-")</f>
        <v>-</v>
      </c>
      <c r="W2074" s="121" t="str">
        <f ca="1">_xlfn.XLOOKUP(G2074&amp;$W$2,BS_CONTROLE[CHAVE],BS_CONTROLE[Quantidade_11],"-")</f>
        <v>-</v>
      </c>
      <c r="X2074" s="121" t="str">
        <f ca="1">_xlfn.XLOOKUP(G2074&amp;$X$2,BS_CONTROLE[CHAVE],BS_CONTROLE[Quantidade_11],"-")</f>
        <v>-</v>
      </c>
    </row>
    <row r="2075" spans="1:24" s="122" customFormat="1" hidden="1">
      <c r="A2075" s="160" t="str">
        <f>IF(FN_MC!Y2077="","*",FN_MC!Y2077)</f>
        <v>*</v>
      </c>
      <c r="B2075" s="160" t="str">
        <f>IF(FN_MC!X2077="","*",FN_MC!X2077)</f>
        <v>*</v>
      </c>
      <c r="C2075" s="160" t="str">
        <f>IF(FN_MC!Z2077="","*",FN_MC!Z2077)</f>
        <v>*</v>
      </c>
      <c r="D2075" s="161" t="str">
        <f>IF(FN_MC!S2077="","*",FN_MC!S2077)</f>
        <v>*</v>
      </c>
      <c r="E2075" s="161" t="str">
        <f>IF(FN_MC!T2077="","*",FN_MC!T2077)</f>
        <v>*</v>
      </c>
      <c r="F2075" s="161" t="str">
        <f>IF(FN_MC!B2077="","*",FN_MC!B2077)</f>
        <v>*</v>
      </c>
      <c r="G2075" s="161" t="str">
        <f>IF(FN_MC!D2077="","*",FN_MC!D2077)</f>
        <v>*</v>
      </c>
      <c r="H2075" s="161" t="str">
        <f>IF(FN_MC!F2077="","*",FN_MC!F2077)</f>
        <v>*</v>
      </c>
      <c r="I2075" s="161" t="str">
        <f>IF(FN_MC!H2077="","*",FN_MC!H2077)</f>
        <v>*</v>
      </c>
      <c r="J2075" s="161" t="str">
        <f>IF(FN_MC!I2077="","*",FN_MC!I2077)</f>
        <v>*</v>
      </c>
      <c r="K2075" s="161" t="str">
        <f>IF(FN_MC!M2077="","*",FN_MC!M2077)</f>
        <v>*</v>
      </c>
      <c r="L2075" s="161" t="str">
        <f>IF(FN_MC!N2077="","*",FN_MC!N2077)</f>
        <v>*</v>
      </c>
      <c r="M2075" s="162" t="str">
        <f>IF(FN_MC!J2077="","*",FN_MC!J2077)</f>
        <v>*</v>
      </c>
      <c r="N2075" s="162" t="str">
        <f>IF(FN_MC!K2077="","*",FN_MC!K2077)</f>
        <v>*</v>
      </c>
      <c r="O2075" s="162" t="str">
        <f>IF(FN_MC!L2077="","*",FN_MC!L2077)</f>
        <v>*</v>
      </c>
      <c r="P2075" s="162"/>
      <c r="Q2075" s="163" t="str">
        <f>IF(FN_MC!O2077="","*",FN_MC!O2077)</f>
        <v>*</v>
      </c>
      <c r="R2075" s="163" t="str">
        <f>IF(FN_MC!P2077="","*",FN_MC!P2077)</f>
        <v>*</v>
      </c>
      <c r="S2075" s="161" t="str">
        <f>IF(FN_MC!Q2079="","*",CONCATENATE(FN_MC!Q2079," ",FN_MC!R2079))</f>
        <v>*</v>
      </c>
      <c r="T2075" s="161" t="str">
        <f>IF(FN_MC!V2077="","*",FN_MC!V2077)</f>
        <v>*</v>
      </c>
      <c r="U2075" s="161" t="str">
        <f>IF(FN_MC!W2077="","*",FN_MC!W2077)</f>
        <v>*</v>
      </c>
      <c r="V2075" s="121" t="str">
        <f ca="1">_xlfn.XLOOKUP(G2075&amp;$V$2,BS_CONTROLE[CHAVE],BS_CONTROLE[Quantidade_11],"-")</f>
        <v>-</v>
      </c>
      <c r="W2075" s="121" t="str">
        <f ca="1">_xlfn.XLOOKUP(G2075&amp;$W$2,BS_CONTROLE[CHAVE],BS_CONTROLE[Quantidade_11],"-")</f>
        <v>-</v>
      </c>
      <c r="X2075" s="121" t="str">
        <f ca="1">_xlfn.XLOOKUP(G2075&amp;$X$2,BS_CONTROLE[CHAVE],BS_CONTROLE[Quantidade_11],"-")</f>
        <v>-</v>
      </c>
    </row>
    <row r="2076" spans="1:24" s="122" customFormat="1" hidden="1">
      <c r="A2076" s="118" t="str">
        <f>IF(FN_MC!Y2078="","*",FN_MC!Y2078)</f>
        <v>*</v>
      </c>
      <c r="B2076" s="118" t="str">
        <f>IF(FN_MC!X2078="","*",FN_MC!X2078)</f>
        <v>*</v>
      </c>
      <c r="C2076" s="118" t="str">
        <f>IF(FN_MC!Z2078="","*",FN_MC!Z2078)</f>
        <v>*</v>
      </c>
      <c r="D2076" s="119" t="str">
        <f>IF(FN_MC!S2078="","*",FN_MC!S2078)</f>
        <v>*</v>
      </c>
      <c r="E2076" s="119" t="str">
        <f>IF(FN_MC!T2078="","*",FN_MC!T2078)</f>
        <v>*</v>
      </c>
      <c r="F2076" s="119" t="str">
        <f>IF(FN_MC!B2078="","*",FN_MC!B2078)</f>
        <v>*</v>
      </c>
      <c r="G2076" s="119" t="str">
        <f>IF(FN_MC!D2078="","*",FN_MC!D2078)</f>
        <v>*</v>
      </c>
      <c r="H2076" s="119" t="str">
        <f>IF(FN_MC!F2078="","*",FN_MC!F2078)</f>
        <v>*</v>
      </c>
      <c r="I2076" s="119" t="str">
        <f>IF(FN_MC!H2078="","*",FN_MC!H2078)</f>
        <v>*</v>
      </c>
      <c r="J2076" s="119" t="str">
        <f>IF(FN_MC!I2078="","*",FN_MC!I2078)</f>
        <v>*</v>
      </c>
      <c r="K2076" s="119" t="str">
        <f>IF(FN_MC!M2078="","*",FN_MC!M2078)</f>
        <v>*</v>
      </c>
      <c r="L2076" s="119" t="str">
        <f>IF(FN_MC!N2078="","*",FN_MC!N2078)</f>
        <v>*</v>
      </c>
      <c r="M2076" s="120" t="str">
        <f>IF(FN_MC!J2078="","*",FN_MC!J2078)</f>
        <v>*</v>
      </c>
      <c r="N2076" s="120" t="str">
        <f>IF(FN_MC!K2078="","*",FN_MC!K2078)</f>
        <v>*</v>
      </c>
      <c r="O2076" s="120" t="str">
        <f>IF(FN_MC!L2078="","*",FN_MC!L2078)</f>
        <v>*</v>
      </c>
      <c r="P2076" s="120"/>
      <c r="Q2076" s="137" t="str">
        <f>IF(FN_MC!O2078="","*",FN_MC!O2078)</f>
        <v>*</v>
      </c>
      <c r="R2076" s="137" t="str">
        <f>IF(FN_MC!P2078="","*",FN_MC!P2078)</f>
        <v>*</v>
      </c>
      <c r="S2076" s="119" t="str">
        <f>IF(FN_MC!Q2080="","*",CONCATENATE(FN_MC!Q2080," ",FN_MC!R2080))</f>
        <v>*</v>
      </c>
      <c r="T2076" s="119" t="str">
        <f>IF(FN_MC!V2078="","*",FN_MC!V2078)</f>
        <v>*</v>
      </c>
      <c r="U2076" s="119" t="str">
        <f>IF(FN_MC!W2078="","*",FN_MC!W2078)</f>
        <v>*</v>
      </c>
      <c r="V2076" s="121" t="str">
        <f ca="1">_xlfn.XLOOKUP(G2076&amp;$V$2,BS_CONTROLE[CHAVE],BS_CONTROLE[Quantidade_11],"-")</f>
        <v>-</v>
      </c>
      <c r="W2076" s="121" t="str">
        <f ca="1">_xlfn.XLOOKUP(G2076&amp;$W$2,BS_CONTROLE[CHAVE],BS_CONTROLE[Quantidade_11],"-")</f>
        <v>-</v>
      </c>
      <c r="X2076" s="121" t="str">
        <f ca="1">_xlfn.XLOOKUP(G2076&amp;$X$2,BS_CONTROLE[CHAVE],BS_CONTROLE[Quantidade_11],"-")</f>
        <v>-</v>
      </c>
    </row>
    <row r="2077" spans="1:24" s="122" customFormat="1" hidden="1">
      <c r="A2077" s="160" t="str">
        <f>IF(FN_MC!Y2079="","*",FN_MC!Y2079)</f>
        <v>*</v>
      </c>
      <c r="B2077" s="160" t="str">
        <f>IF(FN_MC!X2079="","*",FN_MC!X2079)</f>
        <v>*</v>
      </c>
      <c r="C2077" s="160" t="str">
        <f>IF(FN_MC!Z2079="","*",FN_MC!Z2079)</f>
        <v>*</v>
      </c>
      <c r="D2077" s="161" t="str">
        <f>IF(FN_MC!S2079="","*",FN_MC!S2079)</f>
        <v>*</v>
      </c>
      <c r="E2077" s="161" t="str">
        <f>IF(FN_MC!T2079="","*",FN_MC!T2079)</f>
        <v>*</v>
      </c>
      <c r="F2077" s="161" t="str">
        <f>IF(FN_MC!B2079="","*",FN_MC!B2079)</f>
        <v>*</v>
      </c>
      <c r="G2077" s="161" t="str">
        <f>IF(FN_MC!D2079="","*",FN_MC!D2079)</f>
        <v>*</v>
      </c>
      <c r="H2077" s="161" t="str">
        <f>IF(FN_MC!F2079="","*",FN_MC!F2079)</f>
        <v>*</v>
      </c>
      <c r="I2077" s="161" t="str">
        <f>IF(FN_MC!H2079="","*",FN_MC!H2079)</f>
        <v>*</v>
      </c>
      <c r="J2077" s="161" t="str">
        <f>IF(FN_MC!I2079="","*",FN_MC!I2079)</f>
        <v>*</v>
      </c>
      <c r="K2077" s="161" t="str">
        <f>IF(FN_MC!M2079="","*",FN_MC!M2079)</f>
        <v>*</v>
      </c>
      <c r="L2077" s="161" t="str">
        <f>IF(FN_MC!N2079="","*",FN_MC!N2079)</f>
        <v>*</v>
      </c>
      <c r="M2077" s="162" t="str">
        <f>IF(FN_MC!J2079="","*",FN_MC!J2079)</f>
        <v>*</v>
      </c>
      <c r="N2077" s="162" t="str">
        <f>IF(FN_MC!K2079="","*",FN_MC!K2079)</f>
        <v>*</v>
      </c>
      <c r="O2077" s="162" t="str">
        <f>IF(FN_MC!L2079="","*",FN_MC!L2079)</f>
        <v>*</v>
      </c>
      <c r="P2077" s="162"/>
      <c r="Q2077" s="163" t="str">
        <f>IF(FN_MC!O2079="","*",FN_MC!O2079)</f>
        <v>*</v>
      </c>
      <c r="R2077" s="163" t="str">
        <f>IF(FN_MC!P2079="","*",FN_MC!P2079)</f>
        <v>*</v>
      </c>
      <c r="S2077" s="161" t="str">
        <f>IF(FN_MC!Q2081="","*",CONCATENATE(FN_MC!Q2081," ",FN_MC!R2081))</f>
        <v>*</v>
      </c>
      <c r="T2077" s="161" t="str">
        <f>IF(FN_MC!V2079="","*",FN_MC!V2079)</f>
        <v>*</v>
      </c>
      <c r="U2077" s="161" t="str">
        <f>IF(FN_MC!W2079="","*",FN_MC!W2079)</f>
        <v>*</v>
      </c>
      <c r="V2077" s="121" t="str">
        <f ca="1">_xlfn.XLOOKUP(G2077&amp;$V$2,BS_CONTROLE[CHAVE],BS_CONTROLE[Quantidade_11],"-")</f>
        <v>-</v>
      </c>
      <c r="W2077" s="121" t="str">
        <f ca="1">_xlfn.XLOOKUP(G2077&amp;$W$2,BS_CONTROLE[CHAVE],BS_CONTROLE[Quantidade_11],"-")</f>
        <v>-</v>
      </c>
      <c r="X2077" s="121" t="str">
        <f ca="1">_xlfn.XLOOKUP(G2077&amp;$X$2,BS_CONTROLE[CHAVE],BS_CONTROLE[Quantidade_11],"-")</f>
        <v>-</v>
      </c>
    </row>
    <row r="2078" spans="1:24" s="122" customFormat="1" hidden="1">
      <c r="A2078" s="160" t="str">
        <f>IF(FN_MC!Y2080="","*",FN_MC!Y2080)</f>
        <v>*</v>
      </c>
      <c r="B2078" s="160" t="str">
        <f>IF(FN_MC!X2080="","*",FN_MC!X2080)</f>
        <v>*</v>
      </c>
      <c r="C2078" s="160" t="str">
        <f>IF(FN_MC!Z2080="","*",FN_MC!Z2080)</f>
        <v>*</v>
      </c>
      <c r="D2078" s="161" t="str">
        <f>IF(FN_MC!S2080="","*",FN_MC!S2080)</f>
        <v>*</v>
      </c>
      <c r="E2078" s="161" t="str">
        <f>IF(FN_MC!T2080="","*",FN_MC!T2080)</f>
        <v>*</v>
      </c>
      <c r="F2078" s="161" t="str">
        <f>IF(FN_MC!B2080="","*",FN_MC!B2080)</f>
        <v>*</v>
      </c>
      <c r="G2078" s="161" t="str">
        <f>IF(FN_MC!D2080="","*",FN_MC!D2080)</f>
        <v>*</v>
      </c>
      <c r="H2078" s="161" t="str">
        <f>IF(FN_MC!F2080="","*",FN_MC!F2080)</f>
        <v>*</v>
      </c>
      <c r="I2078" s="161" t="str">
        <f>IF(FN_MC!H2080="","*",FN_MC!H2080)</f>
        <v>*</v>
      </c>
      <c r="J2078" s="161" t="str">
        <f>IF(FN_MC!I2080="","*",FN_MC!I2080)</f>
        <v>*</v>
      </c>
      <c r="K2078" s="161" t="str">
        <f>IF(FN_MC!M2080="","*",FN_MC!M2080)</f>
        <v>*</v>
      </c>
      <c r="L2078" s="161" t="str">
        <f>IF(FN_MC!N2080="","*",FN_MC!N2080)</f>
        <v>*</v>
      </c>
      <c r="M2078" s="162" t="str">
        <f>IF(FN_MC!J2080="","*",FN_MC!J2080)</f>
        <v>*</v>
      </c>
      <c r="N2078" s="162" t="str">
        <f>IF(FN_MC!K2080="","*",FN_MC!K2080)</f>
        <v>*</v>
      </c>
      <c r="O2078" s="162" t="str">
        <f>IF(FN_MC!L2080="","*",FN_MC!L2080)</f>
        <v>*</v>
      </c>
      <c r="P2078" s="162"/>
      <c r="Q2078" s="163" t="str">
        <f>IF(FN_MC!O2080="","*",FN_MC!O2080)</f>
        <v>*</v>
      </c>
      <c r="R2078" s="163" t="str">
        <f>IF(FN_MC!P2080="","*",FN_MC!P2080)</f>
        <v>*</v>
      </c>
      <c r="S2078" s="161" t="str">
        <f>IF(FN_MC!Q2082="","*",CONCATENATE(FN_MC!Q2082," ",FN_MC!R2082))</f>
        <v>*</v>
      </c>
      <c r="T2078" s="161" t="str">
        <f>IF(FN_MC!V2080="","*",FN_MC!V2080)</f>
        <v>*</v>
      </c>
      <c r="U2078" s="161" t="str">
        <f>IF(FN_MC!W2080="","*",FN_MC!W2080)</f>
        <v>*</v>
      </c>
      <c r="V2078" s="121" t="str">
        <f ca="1">_xlfn.XLOOKUP(G2078&amp;$V$2,BS_CONTROLE[CHAVE],BS_CONTROLE[Quantidade_11],"-")</f>
        <v>-</v>
      </c>
      <c r="W2078" s="121" t="str">
        <f ca="1">_xlfn.XLOOKUP(G2078&amp;$W$2,BS_CONTROLE[CHAVE],BS_CONTROLE[Quantidade_11],"-")</f>
        <v>-</v>
      </c>
      <c r="X2078" s="121" t="str">
        <f ca="1">_xlfn.XLOOKUP(G2078&amp;$X$2,BS_CONTROLE[CHAVE],BS_CONTROLE[Quantidade_11],"-")</f>
        <v>-</v>
      </c>
    </row>
    <row r="2079" spans="1:24" s="122" customFormat="1" hidden="1">
      <c r="A2079" s="118" t="str">
        <f>IF(FN_MC!Y2081="","*",FN_MC!Y2081)</f>
        <v>*</v>
      </c>
      <c r="B2079" s="118" t="str">
        <f>IF(FN_MC!X2081="","*",FN_MC!X2081)</f>
        <v>*</v>
      </c>
      <c r="C2079" s="118" t="str">
        <f>IF(FN_MC!Z2081="","*",FN_MC!Z2081)</f>
        <v>*</v>
      </c>
      <c r="D2079" s="119" t="str">
        <f>IF(FN_MC!S2081="","*",FN_MC!S2081)</f>
        <v>*</v>
      </c>
      <c r="E2079" s="119" t="str">
        <f>IF(FN_MC!T2081="","*",FN_MC!T2081)</f>
        <v>*</v>
      </c>
      <c r="F2079" s="119" t="str">
        <f>IF(FN_MC!B2081="","*",FN_MC!B2081)</f>
        <v>*</v>
      </c>
      <c r="G2079" s="119" t="str">
        <f>IF(FN_MC!D2081="","*",FN_MC!D2081)</f>
        <v>*</v>
      </c>
      <c r="H2079" s="119" t="str">
        <f>IF(FN_MC!F2081="","*",FN_MC!F2081)</f>
        <v>*</v>
      </c>
      <c r="I2079" s="119" t="str">
        <f>IF(FN_MC!H2081="","*",FN_MC!H2081)</f>
        <v>*</v>
      </c>
      <c r="J2079" s="119" t="str">
        <f>IF(FN_MC!I2081="","*",FN_MC!I2081)</f>
        <v>*</v>
      </c>
      <c r="K2079" s="119" t="str">
        <f>IF(FN_MC!M2081="","*",FN_MC!M2081)</f>
        <v>*</v>
      </c>
      <c r="L2079" s="119" t="str">
        <f>IF(FN_MC!N2081="","*",FN_MC!N2081)</f>
        <v>*</v>
      </c>
      <c r="M2079" s="120" t="str">
        <f>IF(FN_MC!J2081="","*",FN_MC!J2081)</f>
        <v>*</v>
      </c>
      <c r="N2079" s="120" t="str">
        <f>IF(FN_MC!K2081="","*",FN_MC!K2081)</f>
        <v>*</v>
      </c>
      <c r="O2079" s="120" t="str">
        <f>IF(FN_MC!L2081="","*",FN_MC!L2081)</f>
        <v>*</v>
      </c>
      <c r="P2079" s="120"/>
      <c r="Q2079" s="137" t="str">
        <f>IF(FN_MC!O2081="","*",FN_MC!O2081)</f>
        <v>*</v>
      </c>
      <c r="R2079" s="137" t="str">
        <f>IF(FN_MC!P2081="","*",FN_MC!P2081)</f>
        <v>*</v>
      </c>
      <c r="S2079" s="119" t="str">
        <f>IF(FN_MC!Q2083="","*",CONCATENATE(FN_MC!Q2083," ",FN_MC!R2083))</f>
        <v>*</v>
      </c>
      <c r="T2079" s="119" t="str">
        <f>IF(FN_MC!V2081="","*",FN_MC!V2081)</f>
        <v>*</v>
      </c>
      <c r="U2079" s="119" t="str">
        <f>IF(FN_MC!W2081="","*",FN_MC!W2081)</f>
        <v>*</v>
      </c>
      <c r="V2079" s="121" t="str">
        <f ca="1">_xlfn.XLOOKUP(G2079&amp;$V$2,BS_CONTROLE[CHAVE],BS_CONTROLE[Quantidade_11],"-")</f>
        <v>-</v>
      </c>
      <c r="W2079" s="121" t="str">
        <f ca="1">_xlfn.XLOOKUP(G2079&amp;$W$2,BS_CONTROLE[CHAVE],BS_CONTROLE[Quantidade_11],"-")</f>
        <v>-</v>
      </c>
      <c r="X2079" s="121" t="str">
        <f ca="1">_xlfn.XLOOKUP(G2079&amp;$X$2,BS_CONTROLE[CHAVE],BS_CONTROLE[Quantidade_11],"-")</f>
        <v>-</v>
      </c>
    </row>
    <row r="2080" spans="1:24" s="122" customFormat="1" hidden="1">
      <c r="A2080" s="160" t="str">
        <f>IF(FN_MC!Y2082="","*",FN_MC!Y2082)</f>
        <v>*</v>
      </c>
      <c r="B2080" s="160" t="str">
        <f>IF(FN_MC!X2082="","*",FN_MC!X2082)</f>
        <v>*</v>
      </c>
      <c r="C2080" s="160" t="str">
        <f>IF(FN_MC!Z2082="","*",FN_MC!Z2082)</f>
        <v>*</v>
      </c>
      <c r="D2080" s="161" t="str">
        <f>IF(FN_MC!S2082="","*",FN_MC!S2082)</f>
        <v>*</v>
      </c>
      <c r="E2080" s="161" t="str">
        <f>IF(FN_MC!T2082="","*",FN_MC!T2082)</f>
        <v>*</v>
      </c>
      <c r="F2080" s="161" t="str">
        <f>IF(FN_MC!B2082="","*",FN_MC!B2082)</f>
        <v>*</v>
      </c>
      <c r="G2080" s="161" t="str">
        <f>IF(FN_MC!D2082="","*",FN_MC!D2082)</f>
        <v>*</v>
      </c>
      <c r="H2080" s="161" t="str">
        <f>IF(FN_MC!F2082="","*",FN_MC!F2082)</f>
        <v>*</v>
      </c>
      <c r="I2080" s="161" t="str">
        <f>IF(FN_MC!H2082="","*",FN_MC!H2082)</f>
        <v>*</v>
      </c>
      <c r="J2080" s="161" t="str">
        <f>IF(FN_MC!I2082="","*",FN_MC!I2082)</f>
        <v>*</v>
      </c>
      <c r="K2080" s="161" t="str">
        <f>IF(FN_MC!M2082="","*",FN_MC!M2082)</f>
        <v>*</v>
      </c>
      <c r="L2080" s="161" t="str">
        <f>IF(FN_MC!N2082="","*",FN_MC!N2082)</f>
        <v>*</v>
      </c>
      <c r="M2080" s="162" t="str">
        <f>IF(FN_MC!J2082="","*",FN_MC!J2082)</f>
        <v>*</v>
      </c>
      <c r="N2080" s="162" t="str">
        <f>IF(FN_MC!K2082="","*",FN_MC!K2082)</f>
        <v>*</v>
      </c>
      <c r="O2080" s="162" t="str">
        <f>IF(FN_MC!L2082="","*",FN_MC!L2082)</f>
        <v>*</v>
      </c>
      <c r="P2080" s="162"/>
      <c r="Q2080" s="163" t="str">
        <f>IF(FN_MC!O2082="","*",FN_MC!O2082)</f>
        <v>*</v>
      </c>
      <c r="R2080" s="163" t="str">
        <f>IF(FN_MC!P2082="","*",FN_MC!P2082)</f>
        <v>*</v>
      </c>
      <c r="S2080" s="161" t="str">
        <f>IF(FN_MC!Q2084="","*",CONCATENATE(FN_MC!Q2084," ",FN_MC!R2084))</f>
        <v>*</v>
      </c>
      <c r="T2080" s="161" t="str">
        <f>IF(FN_MC!V2082="","*",FN_MC!V2082)</f>
        <v>*</v>
      </c>
      <c r="U2080" s="161" t="str">
        <f>IF(FN_MC!W2082="","*",FN_MC!W2082)</f>
        <v>*</v>
      </c>
      <c r="V2080" s="121" t="str">
        <f ca="1">_xlfn.XLOOKUP(G2080&amp;$V$2,BS_CONTROLE[CHAVE],BS_CONTROLE[Quantidade_11],"-")</f>
        <v>-</v>
      </c>
      <c r="W2080" s="121" t="str">
        <f ca="1">_xlfn.XLOOKUP(G2080&amp;$W$2,BS_CONTROLE[CHAVE],BS_CONTROLE[Quantidade_11],"-")</f>
        <v>-</v>
      </c>
      <c r="X2080" s="121" t="str">
        <f ca="1">_xlfn.XLOOKUP(G2080&amp;$X$2,BS_CONTROLE[CHAVE],BS_CONTROLE[Quantidade_11],"-")</f>
        <v>-</v>
      </c>
    </row>
    <row r="2081" spans="1:24" s="122" customFormat="1" hidden="1">
      <c r="A2081" s="160" t="str">
        <f>IF(FN_MC!Y2083="","*",FN_MC!Y2083)</f>
        <v>*</v>
      </c>
      <c r="B2081" s="160" t="str">
        <f>IF(FN_MC!X2083="","*",FN_MC!X2083)</f>
        <v>*</v>
      </c>
      <c r="C2081" s="160" t="str">
        <f>IF(FN_MC!Z2083="","*",FN_MC!Z2083)</f>
        <v>*</v>
      </c>
      <c r="D2081" s="161" t="str">
        <f>IF(FN_MC!S2083="","*",FN_MC!S2083)</f>
        <v>*</v>
      </c>
      <c r="E2081" s="161" t="str">
        <f>IF(FN_MC!T2083="","*",FN_MC!T2083)</f>
        <v>*</v>
      </c>
      <c r="F2081" s="161" t="str">
        <f>IF(FN_MC!B2083="","*",FN_MC!B2083)</f>
        <v>*</v>
      </c>
      <c r="G2081" s="161" t="str">
        <f>IF(FN_MC!D2083="","*",FN_MC!D2083)</f>
        <v>*</v>
      </c>
      <c r="H2081" s="161" t="str">
        <f>IF(FN_MC!F2083="","*",FN_MC!F2083)</f>
        <v>*</v>
      </c>
      <c r="I2081" s="161" t="str">
        <f>IF(FN_MC!H2083="","*",FN_MC!H2083)</f>
        <v>*</v>
      </c>
      <c r="J2081" s="161" t="str">
        <f>IF(FN_MC!I2083="","*",FN_MC!I2083)</f>
        <v>*</v>
      </c>
      <c r="K2081" s="161" t="str">
        <f>IF(FN_MC!M2083="","*",FN_MC!M2083)</f>
        <v>*</v>
      </c>
      <c r="L2081" s="161" t="str">
        <f>IF(FN_MC!N2083="","*",FN_MC!N2083)</f>
        <v>*</v>
      </c>
      <c r="M2081" s="162" t="str">
        <f>IF(FN_MC!J2083="","*",FN_MC!J2083)</f>
        <v>*</v>
      </c>
      <c r="N2081" s="162" t="str">
        <f>IF(FN_MC!K2083="","*",FN_MC!K2083)</f>
        <v>*</v>
      </c>
      <c r="O2081" s="162" t="str">
        <f>IF(FN_MC!L2083="","*",FN_MC!L2083)</f>
        <v>*</v>
      </c>
      <c r="P2081" s="162"/>
      <c r="Q2081" s="163" t="str">
        <f>IF(FN_MC!O2083="","*",FN_MC!O2083)</f>
        <v>*</v>
      </c>
      <c r="R2081" s="163" t="str">
        <f>IF(FN_MC!P2083="","*",FN_MC!P2083)</f>
        <v>*</v>
      </c>
      <c r="S2081" s="161" t="str">
        <f>IF(FN_MC!Q2085="","*",CONCATENATE(FN_MC!Q2085," ",FN_MC!R2085))</f>
        <v>*</v>
      </c>
      <c r="T2081" s="161" t="str">
        <f>IF(FN_MC!V2083="","*",FN_MC!V2083)</f>
        <v>*</v>
      </c>
      <c r="U2081" s="161" t="str">
        <f>IF(FN_MC!W2083="","*",FN_MC!W2083)</f>
        <v>*</v>
      </c>
      <c r="V2081" s="121" t="str">
        <f ca="1">_xlfn.XLOOKUP(G2081&amp;$V$2,BS_CONTROLE[CHAVE],BS_CONTROLE[Quantidade_11],"-")</f>
        <v>-</v>
      </c>
      <c r="W2081" s="121" t="str">
        <f ca="1">_xlfn.XLOOKUP(G2081&amp;$W$2,BS_CONTROLE[CHAVE],BS_CONTROLE[Quantidade_11],"-")</f>
        <v>-</v>
      </c>
      <c r="X2081" s="121" t="str">
        <f ca="1">_xlfn.XLOOKUP(G2081&amp;$X$2,BS_CONTROLE[CHAVE],BS_CONTROLE[Quantidade_11],"-")</f>
        <v>-</v>
      </c>
    </row>
    <row r="2082" spans="1:24" s="122" customFormat="1" hidden="1">
      <c r="A2082" s="118" t="str">
        <f>IF(FN_MC!Y2084="","*",FN_MC!Y2084)</f>
        <v>*</v>
      </c>
      <c r="B2082" s="118" t="str">
        <f>IF(FN_MC!X2084="","*",FN_MC!X2084)</f>
        <v>*</v>
      </c>
      <c r="C2082" s="118" t="str">
        <f>IF(FN_MC!Z2084="","*",FN_MC!Z2084)</f>
        <v>*</v>
      </c>
      <c r="D2082" s="119" t="str">
        <f>IF(FN_MC!S2084="","*",FN_MC!S2084)</f>
        <v>*</v>
      </c>
      <c r="E2082" s="119" t="str">
        <f>IF(FN_MC!T2084="","*",FN_MC!T2084)</f>
        <v>*</v>
      </c>
      <c r="F2082" s="119" t="str">
        <f>IF(FN_MC!B2084="","*",FN_MC!B2084)</f>
        <v>*</v>
      </c>
      <c r="G2082" s="119" t="str">
        <f>IF(FN_MC!D2084="","*",FN_MC!D2084)</f>
        <v>*</v>
      </c>
      <c r="H2082" s="119" t="str">
        <f>IF(FN_MC!F2084="","*",FN_MC!F2084)</f>
        <v>*</v>
      </c>
      <c r="I2082" s="119" t="str">
        <f>IF(FN_MC!H2084="","*",FN_MC!H2084)</f>
        <v>*</v>
      </c>
      <c r="J2082" s="119" t="str">
        <f>IF(FN_MC!I2084="","*",FN_MC!I2084)</f>
        <v>*</v>
      </c>
      <c r="K2082" s="119" t="str">
        <f>IF(FN_MC!M2084="","*",FN_MC!M2084)</f>
        <v>*</v>
      </c>
      <c r="L2082" s="119" t="str">
        <f>IF(FN_MC!N2084="","*",FN_MC!N2084)</f>
        <v>*</v>
      </c>
      <c r="M2082" s="120" t="str">
        <f>IF(FN_MC!J2084="","*",FN_MC!J2084)</f>
        <v>*</v>
      </c>
      <c r="N2082" s="120" t="str">
        <f>IF(FN_MC!K2084="","*",FN_MC!K2084)</f>
        <v>*</v>
      </c>
      <c r="O2082" s="120" t="str">
        <f>IF(FN_MC!L2084="","*",FN_MC!L2084)</f>
        <v>*</v>
      </c>
      <c r="P2082" s="120"/>
      <c r="Q2082" s="137" t="str">
        <f>IF(FN_MC!O2084="","*",FN_MC!O2084)</f>
        <v>*</v>
      </c>
      <c r="R2082" s="137" t="str">
        <f>IF(FN_MC!P2084="","*",FN_MC!P2084)</f>
        <v>*</v>
      </c>
      <c r="S2082" s="119" t="str">
        <f>IF(FN_MC!Q2086="","*",CONCATENATE(FN_MC!Q2086," ",FN_MC!R2086))</f>
        <v>*</v>
      </c>
      <c r="T2082" s="119" t="str">
        <f>IF(FN_MC!V2084="","*",FN_MC!V2084)</f>
        <v>*</v>
      </c>
      <c r="U2082" s="119" t="str">
        <f>IF(FN_MC!W2084="","*",FN_MC!W2084)</f>
        <v>*</v>
      </c>
      <c r="V2082" s="121" t="str">
        <f ca="1">_xlfn.XLOOKUP(G2082&amp;$V$2,BS_CONTROLE[CHAVE],BS_CONTROLE[Quantidade_11],"-")</f>
        <v>-</v>
      </c>
      <c r="W2082" s="121" t="str">
        <f ca="1">_xlfn.XLOOKUP(G2082&amp;$W$2,BS_CONTROLE[CHAVE],BS_CONTROLE[Quantidade_11],"-")</f>
        <v>-</v>
      </c>
      <c r="X2082" s="121" t="str">
        <f ca="1">_xlfn.XLOOKUP(G2082&amp;$X$2,BS_CONTROLE[CHAVE],BS_CONTROLE[Quantidade_11],"-")</f>
        <v>-</v>
      </c>
    </row>
    <row r="2083" spans="1:24" s="122" customFormat="1" hidden="1">
      <c r="A2083" s="160" t="str">
        <f>IF(FN_MC!Y2085="","*",FN_MC!Y2085)</f>
        <v>*</v>
      </c>
      <c r="B2083" s="160" t="str">
        <f>IF(FN_MC!X2085="","*",FN_MC!X2085)</f>
        <v>*</v>
      </c>
      <c r="C2083" s="160" t="str">
        <f>IF(FN_MC!Z2085="","*",FN_MC!Z2085)</f>
        <v>*</v>
      </c>
      <c r="D2083" s="161" t="str">
        <f>IF(FN_MC!S2085="","*",FN_MC!S2085)</f>
        <v>*</v>
      </c>
      <c r="E2083" s="161" t="str">
        <f>IF(FN_MC!T2085="","*",FN_MC!T2085)</f>
        <v>*</v>
      </c>
      <c r="F2083" s="161" t="str">
        <f>IF(FN_MC!B2085="","*",FN_MC!B2085)</f>
        <v>*</v>
      </c>
      <c r="G2083" s="161" t="str">
        <f>IF(FN_MC!D2085="","*",FN_MC!D2085)</f>
        <v>*</v>
      </c>
      <c r="H2083" s="161" t="str">
        <f>IF(FN_MC!F2085="","*",FN_MC!F2085)</f>
        <v>*</v>
      </c>
      <c r="I2083" s="161" t="str">
        <f>IF(FN_MC!H2085="","*",FN_MC!H2085)</f>
        <v>*</v>
      </c>
      <c r="J2083" s="161" t="str">
        <f>IF(FN_MC!I2085="","*",FN_MC!I2085)</f>
        <v>*</v>
      </c>
      <c r="K2083" s="161" t="str">
        <f>IF(FN_MC!M2085="","*",FN_MC!M2085)</f>
        <v>*</v>
      </c>
      <c r="L2083" s="161" t="str">
        <f>IF(FN_MC!N2085="","*",FN_MC!N2085)</f>
        <v>*</v>
      </c>
      <c r="M2083" s="162" t="str">
        <f>IF(FN_MC!J2085="","*",FN_MC!J2085)</f>
        <v>*</v>
      </c>
      <c r="N2083" s="162" t="str">
        <f>IF(FN_MC!K2085="","*",FN_MC!K2085)</f>
        <v>*</v>
      </c>
      <c r="O2083" s="162" t="str">
        <f>IF(FN_MC!L2085="","*",FN_MC!L2085)</f>
        <v>*</v>
      </c>
      <c r="P2083" s="162"/>
      <c r="Q2083" s="163" t="str">
        <f>IF(FN_MC!O2085="","*",FN_MC!O2085)</f>
        <v>*</v>
      </c>
      <c r="R2083" s="163" t="str">
        <f>IF(FN_MC!P2085="","*",FN_MC!P2085)</f>
        <v>*</v>
      </c>
      <c r="S2083" s="161" t="str">
        <f>IF(FN_MC!Q2087="","*",CONCATENATE(FN_MC!Q2087," ",FN_MC!R2087))</f>
        <v>*</v>
      </c>
      <c r="T2083" s="161" t="str">
        <f>IF(FN_MC!V2085="","*",FN_MC!V2085)</f>
        <v>*</v>
      </c>
      <c r="U2083" s="161" t="str">
        <f>IF(FN_MC!W2085="","*",FN_MC!W2085)</f>
        <v>*</v>
      </c>
      <c r="V2083" s="121" t="str">
        <f ca="1">_xlfn.XLOOKUP(G2083&amp;$V$2,BS_CONTROLE[CHAVE],BS_CONTROLE[Quantidade_11],"-")</f>
        <v>-</v>
      </c>
      <c r="W2083" s="121" t="str">
        <f ca="1">_xlfn.XLOOKUP(G2083&amp;$W$2,BS_CONTROLE[CHAVE],BS_CONTROLE[Quantidade_11],"-")</f>
        <v>-</v>
      </c>
      <c r="X2083" s="121" t="str">
        <f ca="1">_xlfn.XLOOKUP(G2083&amp;$X$2,BS_CONTROLE[CHAVE],BS_CONTROLE[Quantidade_11],"-")</f>
        <v>-</v>
      </c>
    </row>
    <row r="2084" spans="1:24" s="122" customFormat="1" hidden="1">
      <c r="A2084" s="160" t="str">
        <f>IF(FN_MC!Y2086="","*",FN_MC!Y2086)</f>
        <v>*</v>
      </c>
      <c r="B2084" s="160" t="str">
        <f>IF(FN_MC!X2086="","*",FN_MC!X2086)</f>
        <v>*</v>
      </c>
      <c r="C2084" s="160" t="str">
        <f>IF(FN_MC!Z2086="","*",FN_MC!Z2086)</f>
        <v>*</v>
      </c>
      <c r="D2084" s="161" t="str">
        <f>IF(FN_MC!S2086="","*",FN_MC!S2086)</f>
        <v>*</v>
      </c>
      <c r="E2084" s="161" t="str">
        <f>IF(FN_MC!T2086="","*",FN_MC!T2086)</f>
        <v>*</v>
      </c>
      <c r="F2084" s="161" t="str">
        <f>IF(FN_MC!B2086="","*",FN_MC!B2086)</f>
        <v>*</v>
      </c>
      <c r="G2084" s="161" t="str">
        <f>IF(FN_MC!D2086="","*",FN_MC!D2086)</f>
        <v>*</v>
      </c>
      <c r="H2084" s="161" t="str">
        <f>IF(FN_MC!F2086="","*",FN_MC!F2086)</f>
        <v>*</v>
      </c>
      <c r="I2084" s="161" t="str">
        <f>IF(FN_MC!H2086="","*",FN_MC!H2086)</f>
        <v>*</v>
      </c>
      <c r="J2084" s="161" t="str">
        <f>IF(FN_MC!I2086="","*",FN_MC!I2086)</f>
        <v>*</v>
      </c>
      <c r="K2084" s="161" t="str">
        <f>IF(FN_MC!M2086="","*",FN_MC!M2086)</f>
        <v>*</v>
      </c>
      <c r="L2084" s="161" t="str">
        <f>IF(FN_MC!N2086="","*",FN_MC!N2086)</f>
        <v>*</v>
      </c>
      <c r="M2084" s="162" t="str">
        <f>IF(FN_MC!J2086="","*",FN_MC!J2086)</f>
        <v>*</v>
      </c>
      <c r="N2084" s="162" t="str">
        <f>IF(FN_MC!K2086="","*",FN_MC!K2086)</f>
        <v>*</v>
      </c>
      <c r="O2084" s="162" t="str">
        <f>IF(FN_MC!L2086="","*",FN_MC!L2086)</f>
        <v>*</v>
      </c>
      <c r="P2084" s="162"/>
      <c r="Q2084" s="163" t="str">
        <f>IF(FN_MC!O2086="","*",FN_MC!O2086)</f>
        <v>*</v>
      </c>
      <c r="R2084" s="163" t="str">
        <f>IF(FN_MC!P2086="","*",FN_MC!P2086)</f>
        <v>*</v>
      </c>
      <c r="S2084" s="161" t="str">
        <f>IF(FN_MC!Q2088="","*",CONCATENATE(FN_MC!Q2088," ",FN_MC!R2088))</f>
        <v>*</v>
      </c>
      <c r="T2084" s="161" t="str">
        <f>IF(FN_MC!V2086="","*",FN_MC!V2086)</f>
        <v>*</v>
      </c>
      <c r="U2084" s="161" t="str">
        <f>IF(FN_MC!W2086="","*",FN_MC!W2086)</f>
        <v>*</v>
      </c>
      <c r="V2084" s="121" t="str">
        <f ca="1">_xlfn.XLOOKUP(G2084&amp;$V$2,BS_CONTROLE[CHAVE],BS_CONTROLE[Quantidade_11],"-")</f>
        <v>-</v>
      </c>
      <c r="W2084" s="121" t="str">
        <f ca="1">_xlfn.XLOOKUP(G2084&amp;$W$2,BS_CONTROLE[CHAVE],BS_CONTROLE[Quantidade_11],"-")</f>
        <v>-</v>
      </c>
      <c r="X2084" s="121" t="str">
        <f ca="1">_xlfn.XLOOKUP(G2084&amp;$X$2,BS_CONTROLE[CHAVE],BS_CONTROLE[Quantidade_11],"-")</f>
        <v>-</v>
      </c>
    </row>
    <row r="2085" spans="1:24" s="122" customFormat="1" hidden="1">
      <c r="A2085" s="118" t="str">
        <f>IF(FN_MC!Y2087="","*",FN_MC!Y2087)</f>
        <v>*</v>
      </c>
      <c r="B2085" s="118" t="str">
        <f>IF(FN_MC!X2087="","*",FN_MC!X2087)</f>
        <v>*</v>
      </c>
      <c r="C2085" s="118" t="str">
        <f>IF(FN_MC!Z2087="","*",FN_MC!Z2087)</f>
        <v>*</v>
      </c>
      <c r="D2085" s="119" t="str">
        <f>IF(FN_MC!S2087="","*",FN_MC!S2087)</f>
        <v>*</v>
      </c>
      <c r="E2085" s="119" t="str">
        <f>IF(FN_MC!T2087="","*",FN_MC!T2087)</f>
        <v>*</v>
      </c>
      <c r="F2085" s="119" t="str">
        <f>IF(FN_MC!B2087="","*",FN_MC!B2087)</f>
        <v>*</v>
      </c>
      <c r="G2085" s="119" t="str">
        <f>IF(FN_MC!D2087="","*",FN_MC!D2087)</f>
        <v>*</v>
      </c>
      <c r="H2085" s="119" t="str">
        <f>IF(FN_MC!F2087="","*",FN_MC!F2087)</f>
        <v>*</v>
      </c>
      <c r="I2085" s="119" t="str">
        <f>IF(FN_MC!H2087="","*",FN_MC!H2087)</f>
        <v>*</v>
      </c>
      <c r="J2085" s="119" t="str">
        <f>IF(FN_MC!I2087="","*",FN_MC!I2087)</f>
        <v>*</v>
      </c>
      <c r="K2085" s="119" t="str">
        <f>IF(FN_MC!M2087="","*",FN_MC!M2087)</f>
        <v>*</v>
      </c>
      <c r="L2085" s="119" t="str">
        <f>IF(FN_MC!N2087="","*",FN_MC!N2087)</f>
        <v>*</v>
      </c>
      <c r="M2085" s="120" t="str">
        <f>IF(FN_MC!J2087="","*",FN_MC!J2087)</f>
        <v>*</v>
      </c>
      <c r="N2085" s="120" t="str">
        <f>IF(FN_MC!K2087="","*",FN_MC!K2087)</f>
        <v>*</v>
      </c>
      <c r="O2085" s="120" t="str">
        <f>IF(FN_MC!L2087="","*",FN_MC!L2087)</f>
        <v>*</v>
      </c>
      <c r="P2085" s="120"/>
      <c r="Q2085" s="137" t="str">
        <f>IF(FN_MC!O2087="","*",FN_MC!O2087)</f>
        <v>*</v>
      </c>
      <c r="R2085" s="137" t="str">
        <f>IF(FN_MC!P2087="","*",FN_MC!P2087)</f>
        <v>*</v>
      </c>
      <c r="S2085" s="119" t="str">
        <f>IF(FN_MC!Q2089="","*",CONCATENATE(FN_MC!Q2089," ",FN_MC!R2089))</f>
        <v>*</v>
      </c>
      <c r="T2085" s="119" t="str">
        <f>IF(FN_MC!V2087="","*",FN_MC!V2087)</f>
        <v>*</v>
      </c>
      <c r="U2085" s="119" t="str">
        <f>IF(FN_MC!W2087="","*",FN_MC!W2087)</f>
        <v>*</v>
      </c>
      <c r="V2085" s="121" t="str">
        <f ca="1">_xlfn.XLOOKUP(G2085&amp;$V$2,BS_CONTROLE[CHAVE],BS_CONTROLE[Quantidade_11],"-")</f>
        <v>-</v>
      </c>
      <c r="W2085" s="121" t="str">
        <f ca="1">_xlfn.XLOOKUP(G2085&amp;$W$2,BS_CONTROLE[CHAVE],BS_CONTROLE[Quantidade_11],"-")</f>
        <v>-</v>
      </c>
      <c r="X2085" s="121" t="str">
        <f ca="1">_xlfn.XLOOKUP(G2085&amp;$X$2,BS_CONTROLE[CHAVE],BS_CONTROLE[Quantidade_11],"-")</f>
        <v>-</v>
      </c>
    </row>
    <row r="2086" spans="1:24" s="122" customFormat="1" hidden="1">
      <c r="A2086" s="160" t="str">
        <f>IF(FN_MC!Y2088="","*",FN_MC!Y2088)</f>
        <v>*</v>
      </c>
      <c r="B2086" s="160" t="str">
        <f>IF(FN_MC!X2088="","*",FN_MC!X2088)</f>
        <v>*</v>
      </c>
      <c r="C2086" s="160" t="str">
        <f>IF(FN_MC!Z2088="","*",FN_MC!Z2088)</f>
        <v>*</v>
      </c>
      <c r="D2086" s="161" t="str">
        <f>IF(FN_MC!S2088="","*",FN_MC!S2088)</f>
        <v>*</v>
      </c>
      <c r="E2086" s="161" t="str">
        <f>IF(FN_MC!T2088="","*",FN_MC!T2088)</f>
        <v>*</v>
      </c>
      <c r="F2086" s="161" t="str">
        <f>IF(FN_MC!B2088="","*",FN_MC!B2088)</f>
        <v>*</v>
      </c>
      <c r="G2086" s="161" t="str">
        <f>IF(FN_MC!D2088="","*",FN_MC!D2088)</f>
        <v>*</v>
      </c>
      <c r="H2086" s="161" t="str">
        <f>IF(FN_MC!F2088="","*",FN_MC!F2088)</f>
        <v>*</v>
      </c>
      <c r="I2086" s="161" t="str">
        <f>IF(FN_MC!H2088="","*",FN_MC!H2088)</f>
        <v>*</v>
      </c>
      <c r="J2086" s="161" t="str">
        <f>IF(FN_MC!I2088="","*",FN_MC!I2088)</f>
        <v>*</v>
      </c>
      <c r="K2086" s="161" t="str">
        <f>IF(FN_MC!M2088="","*",FN_MC!M2088)</f>
        <v>*</v>
      </c>
      <c r="L2086" s="161" t="str">
        <f>IF(FN_MC!N2088="","*",FN_MC!N2088)</f>
        <v>*</v>
      </c>
      <c r="M2086" s="162" t="str">
        <f>IF(FN_MC!J2088="","*",FN_MC!J2088)</f>
        <v>*</v>
      </c>
      <c r="N2086" s="162" t="str">
        <f>IF(FN_MC!K2088="","*",FN_MC!K2088)</f>
        <v>*</v>
      </c>
      <c r="O2086" s="162" t="str">
        <f>IF(FN_MC!L2088="","*",FN_MC!L2088)</f>
        <v>*</v>
      </c>
      <c r="P2086" s="162"/>
      <c r="Q2086" s="163" t="str">
        <f>IF(FN_MC!O2088="","*",FN_MC!O2088)</f>
        <v>*</v>
      </c>
      <c r="R2086" s="163" t="str">
        <f>IF(FN_MC!P2088="","*",FN_MC!P2088)</f>
        <v>*</v>
      </c>
      <c r="S2086" s="161" t="str">
        <f>IF(FN_MC!Q2090="","*",CONCATENATE(FN_MC!Q2090," ",FN_MC!R2090))</f>
        <v>*</v>
      </c>
      <c r="T2086" s="161" t="str">
        <f>IF(FN_MC!V2088="","*",FN_MC!V2088)</f>
        <v>*</v>
      </c>
      <c r="U2086" s="161" t="str">
        <f>IF(FN_MC!W2088="","*",FN_MC!W2088)</f>
        <v>*</v>
      </c>
      <c r="V2086" s="121" t="str">
        <f ca="1">_xlfn.XLOOKUP(G2086&amp;$V$2,BS_CONTROLE[CHAVE],BS_CONTROLE[Quantidade_11],"-")</f>
        <v>-</v>
      </c>
      <c r="W2086" s="121" t="str">
        <f ca="1">_xlfn.XLOOKUP(G2086&amp;$W$2,BS_CONTROLE[CHAVE],BS_CONTROLE[Quantidade_11],"-")</f>
        <v>-</v>
      </c>
      <c r="X2086" s="121" t="str">
        <f ca="1">_xlfn.XLOOKUP(G2086&amp;$X$2,BS_CONTROLE[CHAVE],BS_CONTROLE[Quantidade_11],"-")</f>
        <v>-</v>
      </c>
    </row>
    <row r="2087" spans="1:24" s="122" customFormat="1" hidden="1">
      <c r="A2087" s="160" t="str">
        <f>IF(FN_MC!Y2089="","*",FN_MC!Y2089)</f>
        <v>*</v>
      </c>
      <c r="B2087" s="160" t="str">
        <f>IF(FN_MC!X2089="","*",FN_MC!X2089)</f>
        <v>*</v>
      </c>
      <c r="C2087" s="160" t="str">
        <f>IF(FN_MC!Z2089="","*",FN_MC!Z2089)</f>
        <v>*</v>
      </c>
      <c r="D2087" s="161" t="str">
        <f>IF(FN_MC!S2089="","*",FN_MC!S2089)</f>
        <v>*</v>
      </c>
      <c r="E2087" s="161" t="str">
        <f>IF(FN_MC!T2089="","*",FN_MC!T2089)</f>
        <v>*</v>
      </c>
      <c r="F2087" s="161" t="str">
        <f>IF(FN_MC!B2089="","*",FN_MC!B2089)</f>
        <v>*</v>
      </c>
      <c r="G2087" s="161" t="str">
        <f>IF(FN_MC!D2089="","*",FN_MC!D2089)</f>
        <v>*</v>
      </c>
      <c r="H2087" s="161" t="str">
        <f>IF(FN_MC!F2089="","*",FN_MC!F2089)</f>
        <v>*</v>
      </c>
      <c r="I2087" s="161" t="str">
        <f>IF(FN_MC!H2089="","*",FN_MC!H2089)</f>
        <v>*</v>
      </c>
      <c r="J2087" s="161" t="str">
        <f>IF(FN_MC!I2089="","*",FN_MC!I2089)</f>
        <v>*</v>
      </c>
      <c r="K2087" s="161" t="str">
        <f>IF(FN_MC!M2089="","*",FN_MC!M2089)</f>
        <v>*</v>
      </c>
      <c r="L2087" s="161" t="str">
        <f>IF(FN_MC!N2089="","*",FN_MC!N2089)</f>
        <v>*</v>
      </c>
      <c r="M2087" s="162" t="str">
        <f>IF(FN_MC!J2089="","*",FN_MC!J2089)</f>
        <v>*</v>
      </c>
      <c r="N2087" s="162" t="str">
        <f>IF(FN_MC!K2089="","*",FN_MC!K2089)</f>
        <v>*</v>
      </c>
      <c r="O2087" s="162" t="str">
        <f>IF(FN_MC!L2089="","*",FN_MC!L2089)</f>
        <v>*</v>
      </c>
      <c r="P2087" s="162"/>
      <c r="Q2087" s="163" t="str">
        <f>IF(FN_MC!O2089="","*",FN_MC!O2089)</f>
        <v>*</v>
      </c>
      <c r="R2087" s="163" t="str">
        <f>IF(FN_MC!P2089="","*",FN_MC!P2089)</f>
        <v>*</v>
      </c>
      <c r="S2087" s="161" t="str">
        <f>IF(FN_MC!Q2091="","*",CONCATENATE(FN_MC!Q2091," ",FN_MC!R2091))</f>
        <v>*</v>
      </c>
      <c r="T2087" s="161" t="str">
        <f>IF(FN_MC!V2089="","*",FN_MC!V2089)</f>
        <v>*</v>
      </c>
      <c r="U2087" s="161" t="str">
        <f>IF(FN_MC!W2089="","*",FN_MC!W2089)</f>
        <v>*</v>
      </c>
      <c r="V2087" s="121" t="str">
        <f ca="1">_xlfn.XLOOKUP(G2087&amp;$V$2,BS_CONTROLE[CHAVE],BS_CONTROLE[Quantidade_11],"-")</f>
        <v>-</v>
      </c>
      <c r="W2087" s="121" t="str">
        <f ca="1">_xlfn.XLOOKUP(G2087&amp;$W$2,BS_CONTROLE[CHAVE],BS_CONTROLE[Quantidade_11],"-")</f>
        <v>-</v>
      </c>
      <c r="X2087" s="121" t="str">
        <f ca="1">_xlfn.XLOOKUP(G2087&amp;$X$2,BS_CONTROLE[CHAVE],BS_CONTROLE[Quantidade_11],"-")</f>
        <v>-</v>
      </c>
    </row>
    <row r="2088" spans="1:24" s="122" customFormat="1" hidden="1">
      <c r="A2088" s="118" t="str">
        <f>IF(FN_MC!Y2090="","*",FN_MC!Y2090)</f>
        <v>*</v>
      </c>
      <c r="B2088" s="118" t="str">
        <f>IF(FN_MC!X2090="","*",FN_MC!X2090)</f>
        <v>*</v>
      </c>
      <c r="C2088" s="118" t="str">
        <f>IF(FN_MC!Z2090="","*",FN_MC!Z2090)</f>
        <v>*</v>
      </c>
      <c r="D2088" s="119" t="str">
        <f>IF(FN_MC!S2090="","*",FN_MC!S2090)</f>
        <v>*</v>
      </c>
      <c r="E2088" s="119" t="str">
        <f>IF(FN_MC!T2090="","*",FN_MC!T2090)</f>
        <v>*</v>
      </c>
      <c r="F2088" s="119" t="str">
        <f>IF(FN_MC!B2090="","*",FN_MC!B2090)</f>
        <v>*</v>
      </c>
      <c r="G2088" s="119" t="str">
        <f>IF(FN_MC!D2090="","*",FN_MC!D2090)</f>
        <v>*</v>
      </c>
      <c r="H2088" s="119" t="str">
        <f>IF(FN_MC!F2090="","*",FN_MC!F2090)</f>
        <v>*</v>
      </c>
      <c r="I2088" s="119" t="str">
        <f>IF(FN_MC!H2090="","*",FN_MC!H2090)</f>
        <v>*</v>
      </c>
      <c r="J2088" s="119" t="str">
        <f>IF(FN_MC!I2090="","*",FN_MC!I2090)</f>
        <v>*</v>
      </c>
      <c r="K2088" s="119" t="str">
        <f>IF(FN_MC!M2090="","*",FN_MC!M2090)</f>
        <v>*</v>
      </c>
      <c r="L2088" s="119" t="str">
        <f>IF(FN_MC!N2090="","*",FN_MC!N2090)</f>
        <v>*</v>
      </c>
      <c r="M2088" s="120" t="str">
        <f>IF(FN_MC!J2090="","*",FN_MC!J2090)</f>
        <v>*</v>
      </c>
      <c r="N2088" s="120" t="str">
        <f>IF(FN_MC!K2090="","*",FN_MC!K2090)</f>
        <v>*</v>
      </c>
      <c r="O2088" s="120" t="str">
        <f>IF(FN_MC!L2090="","*",FN_MC!L2090)</f>
        <v>*</v>
      </c>
      <c r="P2088" s="120"/>
      <c r="Q2088" s="137" t="str">
        <f>IF(FN_MC!O2090="","*",FN_MC!O2090)</f>
        <v>*</v>
      </c>
      <c r="R2088" s="137" t="str">
        <f>IF(FN_MC!P2090="","*",FN_MC!P2090)</f>
        <v>*</v>
      </c>
      <c r="S2088" s="119" t="str">
        <f>IF(FN_MC!Q2092="","*",CONCATENATE(FN_MC!Q2092," ",FN_MC!R2092))</f>
        <v>*</v>
      </c>
      <c r="T2088" s="119" t="str">
        <f>IF(FN_MC!V2090="","*",FN_MC!V2090)</f>
        <v>*</v>
      </c>
      <c r="U2088" s="119" t="str">
        <f>IF(FN_MC!W2090="","*",FN_MC!W2090)</f>
        <v>*</v>
      </c>
      <c r="V2088" s="121" t="str">
        <f ca="1">_xlfn.XLOOKUP(G2088&amp;$V$2,BS_CONTROLE[CHAVE],BS_CONTROLE[Quantidade_11],"-")</f>
        <v>-</v>
      </c>
      <c r="W2088" s="121" t="str">
        <f ca="1">_xlfn.XLOOKUP(G2088&amp;$W$2,BS_CONTROLE[CHAVE],BS_CONTROLE[Quantidade_11],"-")</f>
        <v>-</v>
      </c>
      <c r="X2088" s="121" t="str">
        <f ca="1">_xlfn.XLOOKUP(G2088&amp;$X$2,BS_CONTROLE[CHAVE],BS_CONTROLE[Quantidade_11],"-")</f>
        <v>-</v>
      </c>
    </row>
    <row r="2089" spans="1:24" s="122" customFormat="1" hidden="1">
      <c r="A2089" s="160" t="str">
        <f>IF(FN_MC!Y2091="","*",FN_MC!Y2091)</f>
        <v>*</v>
      </c>
      <c r="B2089" s="160" t="str">
        <f>IF(FN_MC!X2091="","*",FN_MC!X2091)</f>
        <v>*</v>
      </c>
      <c r="C2089" s="160" t="str">
        <f>IF(FN_MC!Z2091="","*",FN_MC!Z2091)</f>
        <v>*</v>
      </c>
      <c r="D2089" s="161" t="str">
        <f>IF(FN_MC!S2091="","*",FN_MC!S2091)</f>
        <v>*</v>
      </c>
      <c r="E2089" s="161" t="str">
        <f>IF(FN_MC!T2091="","*",FN_MC!T2091)</f>
        <v>*</v>
      </c>
      <c r="F2089" s="161" t="str">
        <f>IF(FN_MC!B2091="","*",FN_MC!B2091)</f>
        <v>*</v>
      </c>
      <c r="G2089" s="161" t="str">
        <f>IF(FN_MC!D2091="","*",FN_MC!D2091)</f>
        <v>*</v>
      </c>
      <c r="H2089" s="161" t="str">
        <f>IF(FN_MC!F2091="","*",FN_MC!F2091)</f>
        <v>*</v>
      </c>
      <c r="I2089" s="161" t="str">
        <f>IF(FN_MC!H2091="","*",FN_MC!H2091)</f>
        <v>*</v>
      </c>
      <c r="J2089" s="161" t="str">
        <f>IF(FN_MC!I2091="","*",FN_MC!I2091)</f>
        <v>*</v>
      </c>
      <c r="K2089" s="161" t="str">
        <f>IF(FN_MC!M2091="","*",FN_MC!M2091)</f>
        <v>*</v>
      </c>
      <c r="L2089" s="161" t="str">
        <f>IF(FN_MC!N2091="","*",FN_MC!N2091)</f>
        <v>*</v>
      </c>
      <c r="M2089" s="162" t="str">
        <f>IF(FN_MC!J2091="","*",FN_MC!J2091)</f>
        <v>*</v>
      </c>
      <c r="N2089" s="162" t="str">
        <f>IF(FN_MC!K2091="","*",FN_MC!K2091)</f>
        <v>*</v>
      </c>
      <c r="O2089" s="162" t="str">
        <f>IF(FN_MC!L2091="","*",FN_MC!L2091)</f>
        <v>*</v>
      </c>
      <c r="P2089" s="162"/>
      <c r="Q2089" s="163" t="str">
        <f>IF(FN_MC!O2091="","*",FN_MC!O2091)</f>
        <v>*</v>
      </c>
      <c r="R2089" s="163" t="str">
        <f>IF(FN_MC!P2091="","*",FN_MC!P2091)</f>
        <v>*</v>
      </c>
      <c r="S2089" s="161" t="str">
        <f>IF(FN_MC!Q2093="","*",CONCATENATE(FN_MC!Q2093," ",FN_MC!R2093))</f>
        <v>*</v>
      </c>
      <c r="T2089" s="161" t="str">
        <f>IF(FN_MC!V2091="","*",FN_MC!V2091)</f>
        <v>*</v>
      </c>
      <c r="U2089" s="161" t="str">
        <f>IF(FN_MC!W2091="","*",FN_MC!W2091)</f>
        <v>*</v>
      </c>
      <c r="V2089" s="121" t="str">
        <f ca="1">_xlfn.XLOOKUP(G2089&amp;$V$2,BS_CONTROLE[CHAVE],BS_CONTROLE[Quantidade_11],"-")</f>
        <v>-</v>
      </c>
      <c r="W2089" s="121" t="str">
        <f ca="1">_xlfn.XLOOKUP(G2089&amp;$W$2,BS_CONTROLE[CHAVE],BS_CONTROLE[Quantidade_11],"-")</f>
        <v>-</v>
      </c>
      <c r="X2089" s="121" t="str">
        <f ca="1">_xlfn.XLOOKUP(G2089&amp;$X$2,BS_CONTROLE[CHAVE],BS_CONTROLE[Quantidade_11],"-")</f>
        <v>-</v>
      </c>
    </row>
    <row r="2090" spans="1:24" s="122" customFormat="1" hidden="1">
      <c r="A2090" s="160" t="str">
        <f>IF(FN_MC!Y2092="","*",FN_MC!Y2092)</f>
        <v>*</v>
      </c>
      <c r="B2090" s="160" t="str">
        <f>IF(FN_MC!X2092="","*",FN_MC!X2092)</f>
        <v>*</v>
      </c>
      <c r="C2090" s="160" t="str">
        <f>IF(FN_MC!Z2092="","*",FN_MC!Z2092)</f>
        <v>*</v>
      </c>
      <c r="D2090" s="161" t="str">
        <f>IF(FN_MC!S2092="","*",FN_MC!S2092)</f>
        <v>*</v>
      </c>
      <c r="E2090" s="161" t="str">
        <f>IF(FN_MC!T2092="","*",FN_MC!T2092)</f>
        <v>*</v>
      </c>
      <c r="F2090" s="161" t="str">
        <f>IF(FN_MC!B2092="","*",FN_MC!B2092)</f>
        <v>*</v>
      </c>
      <c r="G2090" s="161" t="str">
        <f>IF(FN_MC!D2092="","*",FN_MC!D2092)</f>
        <v>*</v>
      </c>
      <c r="H2090" s="161" t="str">
        <f>IF(FN_MC!F2092="","*",FN_MC!F2092)</f>
        <v>*</v>
      </c>
      <c r="I2090" s="161" t="str">
        <f>IF(FN_MC!H2092="","*",FN_MC!H2092)</f>
        <v>*</v>
      </c>
      <c r="J2090" s="161" t="str">
        <f>IF(FN_MC!I2092="","*",FN_MC!I2092)</f>
        <v>*</v>
      </c>
      <c r="K2090" s="161" t="str">
        <f>IF(FN_MC!M2092="","*",FN_MC!M2092)</f>
        <v>*</v>
      </c>
      <c r="L2090" s="161" t="str">
        <f>IF(FN_MC!N2092="","*",FN_MC!N2092)</f>
        <v>*</v>
      </c>
      <c r="M2090" s="162" t="str">
        <f>IF(FN_MC!J2092="","*",FN_MC!J2092)</f>
        <v>*</v>
      </c>
      <c r="N2090" s="162" t="str">
        <f>IF(FN_MC!K2092="","*",FN_MC!K2092)</f>
        <v>*</v>
      </c>
      <c r="O2090" s="162" t="str">
        <f>IF(FN_MC!L2092="","*",FN_MC!L2092)</f>
        <v>*</v>
      </c>
      <c r="P2090" s="162"/>
      <c r="Q2090" s="163" t="str">
        <f>IF(FN_MC!O2092="","*",FN_MC!O2092)</f>
        <v>*</v>
      </c>
      <c r="R2090" s="163" t="str">
        <f>IF(FN_MC!P2092="","*",FN_MC!P2092)</f>
        <v>*</v>
      </c>
      <c r="S2090" s="161" t="str">
        <f>IF(FN_MC!Q2094="","*",CONCATENATE(FN_MC!Q2094," ",FN_MC!R2094))</f>
        <v>*</v>
      </c>
      <c r="T2090" s="161" t="str">
        <f>IF(FN_MC!V2092="","*",FN_MC!V2092)</f>
        <v>*</v>
      </c>
      <c r="U2090" s="161" t="str">
        <f>IF(FN_MC!W2092="","*",FN_MC!W2092)</f>
        <v>*</v>
      </c>
      <c r="V2090" s="121" t="str">
        <f ca="1">_xlfn.XLOOKUP(G2090&amp;$V$2,BS_CONTROLE[CHAVE],BS_CONTROLE[Quantidade_11],"-")</f>
        <v>-</v>
      </c>
      <c r="W2090" s="121" t="str">
        <f ca="1">_xlfn.XLOOKUP(G2090&amp;$W$2,BS_CONTROLE[CHAVE],BS_CONTROLE[Quantidade_11],"-")</f>
        <v>-</v>
      </c>
      <c r="X2090" s="121" t="str">
        <f ca="1">_xlfn.XLOOKUP(G2090&amp;$X$2,BS_CONTROLE[CHAVE],BS_CONTROLE[Quantidade_11],"-")</f>
        <v>-</v>
      </c>
    </row>
    <row r="2091" spans="1:24" s="122" customFormat="1" hidden="1">
      <c r="A2091" s="118" t="str">
        <f>IF(FN_MC!Y2093="","*",FN_MC!Y2093)</f>
        <v>*</v>
      </c>
      <c r="B2091" s="118" t="str">
        <f>IF(FN_MC!X2093="","*",FN_MC!X2093)</f>
        <v>*</v>
      </c>
      <c r="C2091" s="118" t="str">
        <f>IF(FN_MC!Z2093="","*",FN_MC!Z2093)</f>
        <v>*</v>
      </c>
      <c r="D2091" s="119" t="str">
        <f>IF(FN_MC!S2093="","*",FN_MC!S2093)</f>
        <v>*</v>
      </c>
      <c r="E2091" s="119" t="str">
        <f>IF(FN_MC!T2093="","*",FN_MC!T2093)</f>
        <v>*</v>
      </c>
      <c r="F2091" s="119" t="str">
        <f>IF(FN_MC!B2093="","*",FN_MC!B2093)</f>
        <v>*</v>
      </c>
      <c r="G2091" s="119" t="str">
        <f>IF(FN_MC!D2093="","*",FN_MC!D2093)</f>
        <v>*</v>
      </c>
      <c r="H2091" s="119" t="str">
        <f>IF(FN_MC!F2093="","*",FN_MC!F2093)</f>
        <v>*</v>
      </c>
      <c r="I2091" s="119" t="str">
        <f>IF(FN_MC!H2093="","*",FN_MC!H2093)</f>
        <v>*</v>
      </c>
      <c r="J2091" s="119" t="str">
        <f>IF(FN_MC!I2093="","*",FN_MC!I2093)</f>
        <v>*</v>
      </c>
      <c r="K2091" s="119" t="str">
        <f>IF(FN_MC!M2093="","*",FN_MC!M2093)</f>
        <v>*</v>
      </c>
      <c r="L2091" s="119" t="str">
        <f>IF(FN_MC!N2093="","*",FN_MC!N2093)</f>
        <v>*</v>
      </c>
      <c r="M2091" s="120" t="str">
        <f>IF(FN_MC!J2093="","*",FN_MC!J2093)</f>
        <v>*</v>
      </c>
      <c r="N2091" s="120" t="str">
        <f>IF(FN_MC!K2093="","*",FN_MC!K2093)</f>
        <v>*</v>
      </c>
      <c r="O2091" s="120" t="str">
        <f>IF(FN_MC!L2093="","*",FN_MC!L2093)</f>
        <v>*</v>
      </c>
      <c r="P2091" s="120"/>
      <c r="Q2091" s="137" t="str">
        <f>IF(FN_MC!O2093="","*",FN_MC!O2093)</f>
        <v>*</v>
      </c>
      <c r="R2091" s="137" t="str">
        <f>IF(FN_MC!P2093="","*",FN_MC!P2093)</f>
        <v>*</v>
      </c>
      <c r="S2091" s="119" t="str">
        <f>IF(FN_MC!Q2095="","*",CONCATENATE(FN_MC!Q2095," ",FN_MC!R2095))</f>
        <v>*</v>
      </c>
      <c r="T2091" s="119" t="str">
        <f>IF(FN_MC!V2093="","*",FN_MC!V2093)</f>
        <v>*</v>
      </c>
      <c r="U2091" s="119" t="str">
        <f>IF(FN_MC!W2093="","*",FN_MC!W2093)</f>
        <v>*</v>
      </c>
      <c r="V2091" s="121" t="str">
        <f ca="1">_xlfn.XLOOKUP(G2091&amp;$V$2,BS_CONTROLE[CHAVE],BS_CONTROLE[Quantidade_11],"-")</f>
        <v>-</v>
      </c>
      <c r="W2091" s="121" t="str">
        <f ca="1">_xlfn.XLOOKUP(G2091&amp;$W$2,BS_CONTROLE[CHAVE],BS_CONTROLE[Quantidade_11],"-")</f>
        <v>-</v>
      </c>
      <c r="X2091" s="121" t="str">
        <f ca="1">_xlfn.XLOOKUP(G2091&amp;$X$2,BS_CONTROLE[CHAVE],BS_CONTROLE[Quantidade_11],"-")</f>
        <v>-</v>
      </c>
    </row>
    <row r="2092" spans="1:24" s="122" customFormat="1" hidden="1">
      <c r="A2092" s="160" t="str">
        <f>IF(FN_MC!Y2094="","*",FN_MC!Y2094)</f>
        <v>*</v>
      </c>
      <c r="B2092" s="160" t="str">
        <f>IF(FN_MC!X2094="","*",FN_MC!X2094)</f>
        <v>*</v>
      </c>
      <c r="C2092" s="160" t="str">
        <f>IF(FN_MC!Z2094="","*",FN_MC!Z2094)</f>
        <v>*</v>
      </c>
      <c r="D2092" s="161" t="str">
        <f>IF(FN_MC!S2094="","*",FN_MC!S2094)</f>
        <v>*</v>
      </c>
      <c r="E2092" s="161" t="str">
        <f>IF(FN_MC!T2094="","*",FN_MC!T2094)</f>
        <v>*</v>
      </c>
      <c r="F2092" s="161" t="str">
        <f>IF(FN_MC!B2094="","*",FN_MC!B2094)</f>
        <v>*</v>
      </c>
      <c r="G2092" s="161" t="str">
        <f>IF(FN_MC!D2094="","*",FN_MC!D2094)</f>
        <v>*</v>
      </c>
      <c r="H2092" s="161" t="str">
        <f>IF(FN_MC!F2094="","*",FN_MC!F2094)</f>
        <v>*</v>
      </c>
      <c r="I2092" s="161" t="str">
        <f>IF(FN_MC!H2094="","*",FN_MC!H2094)</f>
        <v>*</v>
      </c>
      <c r="J2092" s="161" t="str">
        <f>IF(FN_MC!I2094="","*",FN_MC!I2094)</f>
        <v>*</v>
      </c>
      <c r="K2092" s="161" t="str">
        <f>IF(FN_MC!M2094="","*",FN_MC!M2094)</f>
        <v>*</v>
      </c>
      <c r="L2092" s="161" t="str">
        <f>IF(FN_MC!N2094="","*",FN_MC!N2094)</f>
        <v>*</v>
      </c>
      <c r="M2092" s="162" t="str">
        <f>IF(FN_MC!J2094="","*",FN_MC!J2094)</f>
        <v>*</v>
      </c>
      <c r="N2092" s="162" t="str">
        <f>IF(FN_MC!K2094="","*",FN_MC!K2094)</f>
        <v>*</v>
      </c>
      <c r="O2092" s="162" t="str">
        <f>IF(FN_MC!L2094="","*",FN_MC!L2094)</f>
        <v>*</v>
      </c>
      <c r="P2092" s="162"/>
      <c r="Q2092" s="163" t="str">
        <f>IF(FN_MC!O2094="","*",FN_MC!O2094)</f>
        <v>*</v>
      </c>
      <c r="R2092" s="163" t="str">
        <f>IF(FN_MC!P2094="","*",FN_MC!P2094)</f>
        <v>*</v>
      </c>
      <c r="S2092" s="161" t="str">
        <f>IF(FN_MC!Q2096="","*",CONCATENATE(FN_MC!Q2096," ",FN_MC!R2096))</f>
        <v>*</v>
      </c>
      <c r="T2092" s="161" t="str">
        <f>IF(FN_MC!V2094="","*",FN_MC!V2094)</f>
        <v>*</v>
      </c>
      <c r="U2092" s="161" t="str">
        <f>IF(FN_MC!W2094="","*",FN_MC!W2094)</f>
        <v>*</v>
      </c>
      <c r="V2092" s="121" t="str">
        <f ca="1">_xlfn.XLOOKUP(G2092&amp;$V$2,BS_CONTROLE[CHAVE],BS_CONTROLE[Quantidade_11],"-")</f>
        <v>-</v>
      </c>
      <c r="W2092" s="121" t="str">
        <f ca="1">_xlfn.XLOOKUP(G2092&amp;$W$2,BS_CONTROLE[CHAVE],BS_CONTROLE[Quantidade_11],"-")</f>
        <v>-</v>
      </c>
      <c r="X2092" s="121" t="str">
        <f ca="1">_xlfn.XLOOKUP(G2092&amp;$X$2,BS_CONTROLE[CHAVE],BS_CONTROLE[Quantidade_11],"-")</f>
        <v>-</v>
      </c>
    </row>
    <row r="2093" spans="1:24" s="122" customFormat="1" hidden="1">
      <c r="A2093" s="160" t="str">
        <f>IF(FN_MC!Y2095="","*",FN_MC!Y2095)</f>
        <v>*</v>
      </c>
      <c r="B2093" s="160" t="str">
        <f>IF(FN_MC!X2095="","*",FN_MC!X2095)</f>
        <v>*</v>
      </c>
      <c r="C2093" s="160" t="str">
        <f>IF(FN_MC!Z2095="","*",FN_MC!Z2095)</f>
        <v>*</v>
      </c>
      <c r="D2093" s="161" t="str">
        <f>IF(FN_MC!S2095="","*",FN_MC!S2095)</f>
        <v>*</v>
      </c>
      <c r="E2093" s="161" t="str">
        <f>IF(FN_MC!T2095="","*",FN_MC!T2095)</f>
        <v>*</v>
      </c>
      <c r="F2093" s="161" t="str">
        <f>IF(FN_MC!B2095="","*",FN_MC!B2095)</f>
        <v>*</v>
      </c>
      <c r="G2093" s="161" t="str">
        <f>IF(FN_MC!D2095="","*",FN_MC!D2095)</f>
        <v>*</v>
      </c>
      <c r="H2093" s="161" t="str">
        <f>IF(FN_MC!F2095="","*",FN_MC!F2095)</f>
        <v>*</v>
      </c>
      <c r="I2093" s="161" t="str">
        <f>IF(FN_MC!H2095="","*",FN_MC!H2095)</f>
        <v>*</v>
      </c>
      <c r="J2093" s="161" t="str">
        <f>IF(FN_MC!I2095="","*",FN_MC!I2095)</f>
        <v>*</v>
      </c>
      <c r="K2093" s="161" t="str">
        <f>IF(FN_MC!M2095="","*",FN_MC!M2095)</f>
        <v>*</v>
      </c>
      <c r="L2093" s="161" t="str">
        <f>IF(FN_MC!N2095="","*",FN_MC!N2095)</f>
        <v>*</v>
      </c>
      <c r="M2093" s="162" t="str">
        <f>IF(FN_MC!J2095="","*",FN_MC!J2095)</f>
        <v>*</v>
      </c>
      <c r="N2093" s="162" t="str">
        <f>IF(FN_MC!K2095="","*",FN_MC!K2095)</f>
        <v>*</v>
      </c>
      <c r="O2093" s="162" t="str">
        <f>IF(FN_MC!L2095="","*",FN_MC!L2095)</f>
        <v>*</v>
      </c>
      <c r="P2093" s="162"/>
      <c r="Q2093" s="163" t="str">
        <f>IF(FN_MC!O2095="","*",FN_MC!O2095)</f>
        <v>*</v>
      </c>
      <c r="R2093" s="163" t="str">
        <f>IF(FN_MC!P2095="","*",FN_MC!P2095)</f>
        <v>*</v>
      </c>
      <c r="S2093" s="161" t="str">
        <f>IF(FN_MC!Q2097="","*",CONCATENATE(FN_MC!Q2097," ",FN_MC!R2097))</f>
        <v>*</v>
      </c>
      <c r="T2093" s="161" t="str">
        <f>IF(FN_MC!V2095="","*",FN_MC!V2095)</f>
        <v>*</v>
      </c>
      <c r="U2093" s="161" t="str">
        <f>IF(FN_MC!W2095="","*",FN_MC!W2095)</f>
        <v>*</v>
      </c>
      <c r="V2093" s="121" t="str">
        <f ca="1">_xlfn.XLOOKUP(G2093&amp;$V$2,BS_CONTROLE[CHAVE],BS_CONTROLE[Quantidade_11],"-")</f>
        <v>-</v>
      </c>
      <c r="W2093" s="121" t="str">
        <f ca="1">_xlfn.XLOOKUP(G2093&amp;$W$2,BS_CONTROLE[CHAVE],BS_CONTROLE[Quantidade_11],"-")</f>
        <v>-</v>
      </c>
      <c r="X2093" s="121" t="str">
        <f ca="1">_xlfn.XLOOKUP(G2093&amp;$X$2,BS_CONTROLE[CHAVE],BS_CONTROLE[Quantidade_11],"-")</f>
        <v>-</v>
      </c>
    </row>
    <row r="2094" spans="1:24" s="122" customFormat="1" hidden="1">
      <c r="A2094" s="118" t="str">
        <f>IF(FN_MC!Y2096="","*",FN_MC!Y2096)</f>
        <v>*</v>
      </c>
      <c r="B2094" s="118" t="str">
        <f>IF(FN_MC!X2096="","*",FN_MC!X2096)</f>
        <v>*</v>
      </c>
      <c r="C2094" s="118" t="str">
        <f>IF(FN_MC!Z2096="","*",FN_MC!Z2096)</f>
        <v>*</v>
      </c>
      <c r="D2094" s="119" t="str">
        <f>IF(FN_MC!S2096="","*",FN_MC!S2096)</f>
        <v>*</v>
      </c>
      <c r="E2094" s="119" t="str">
        <f>IF(FN_MC!T2096="","*",FN_MC!T2096)</f>
        <v>*</v>
      </c>
      <c r="F2094" s="119" t="str">
        <f>IF(FN_MC!B2096="","*",FN_MC!B2096)</f>
        <v>*</v>
      </c>
      <c r="G2094" s="119" t="str">
        <f>IF(FN_MC!D2096="","*",FN_MC!D2096)</f>
        <v>*</v>
      </c>
      <c r="H2094" s="119" t="str">
        <f>IF(FN_MC!F2096="","*",FN_MC!F2096)</f>
        <v>*</v>
      </c>
      <c r="I2094" s="119" t="str">
        <f>IF(FN_MC!H2096="","*",FN_MC!H2096)</f>
        <v>*</v>
      </c>
      <c r="J2094" s="119" t="str">
        <f>IF(FN_MC!I2096="","*",FN_MC!I2096)</f>
        <v>*</v>
      </c>
      <c r="K2094" s="119" t="str">
        <f>IF(FN_MC!M2096="","*",FN_MC!M2096)</f>
        <v>*</v>
      </c>
      <c r="L2094" s="119" t="str">
        <f>IF(FN_MC!N2096="","*",FN_MC!N2096)</f>
        <v>*</v>
      </c>
      <c r="M2094" s="120" t="str">
        <f>IF(FN_MC!J2096="","*",FN_MC!J2096)</f>
        <v>*</v>
      </c>
      <c r="N2094" s="120" t="str">
        <f>IF(FN_MC!K2096="","*",FN_MC!K2096)</f>
        <v>*</v>
      </c>
      <c r="O2094" s="120" t="str">
        <f>IF(FN_MC!L2096="","*",FN_MC!L2096)</f>
        <v>*</v>
      </c>
      <c r="P2094" s="120"/>
      <c r="Q2094" s="137" t="str">
        <f>IF(FN_MC!O2096="","*",FN_MC!O2096)</f>
        <v>*</v>
      </c>
      <c r="R2094" s="137" t="str">
        <f>IF(FN_MC!P2096="","*",FN_MC!P2096)</f>
        <v>*</v>
      </c>
      <c r="S2094" s="119" t="str">
        <f>IF(FN_MC!Q2098="","*",CONCATENATE(FN_MC!Q2098," ",FN_MC!R2098))</f>
        <v>*</v>
      </c>
      <c r="T2094" s="119" t="str">
        <f>IF(FN_MC!V2096="","*",FN_MC!V2096)</f>
        <v>*</v>
      </c>
      <c r="U2094" s="119" t="str">
        <f>IF(FN_MC!W2096="","*",FN_MC!W2096)</f>
        <v>*</v>
      </c>
      <c r="V2094" s="121" t="str">
        <f ca="1">_xlfn.XLOOKUP(G2094&amp;$V$2,BS_CONTROLE[CHAVE],BS_CONTROLE[Quantidade_11],"-")</f>
        <v>-</v>
      </c>
      <c r="W2094" s="121" t="str">
        <f ca="1">_xlfn.XLOOKUP(G2094&amp;$W$2,BS_CONTROLE[CHAVE],BS_CONTROLE[Quantidade_11],"-")</f>
        <v>-</v>
      </c>
      <c r="X2094" s="121" t="str">
        <f ca="1">_xlfn.XLOOKUP(G2094&amp;$X$2,BS_CONTROLE[CHAVE],BS_CONTROLE[Quantidade_11],"-")</f>
        <v>-</v>
      </c>
    </row>
    <row r="2095" spans="1:24" s="122" customFormat="1" hidden="1">
      <c r="A2095" s="160" t="str">
        <f>IF(FN_MC!Y2097="","*",FN_MC!Y2097)</f>
        <v>*</v>
      </c>
      <c r="B2095" s="160" t="str">
        <f>IF(FN_MC!X2097="","*",FN_MC!X2097)</f>
        <v>*</v>
      </c>
      <c r="C2095" s="160" t="str">
        <f>IF(FN_MC!Z2097="","*",FN_MC!Z2097)</f>
        <v>*</v>
      </c>
      <c r="D2095" s="161" t="str">
        <f>IF(FN_MC!S2097="","*",FN_MC!S2097)</f>
        <v>*</v>
      </c>
      <c r="E2095" s="161" t="str">
        <f>IF(FN_MC!T2097="","*",FN_MC!T2097)</f>
        <v>*</v>
      </c>
      <c r="F2095" s="161" t="str">
        <f>IF(FN_MC!B2097="","*",FN_MC!B2097)</f>
        <v>*</v>
      </c>
      <c r="G2095" s="161" t="str">
        <f>IF(FN_MC!D2097="","*",FN_MC!D2097)</f>
        <v>*</v>
      </c>
      <c r="H2095" s="161" t="str">
        <f>IF(FN_MC!F2097="","*",FN_MC!F2097)</f>
        <v>*</v>
      </c>
      <c r="I2095" s="161" t="str">
        <f>IF(FN_MC!H2097="","*",FN_MC!H2097)</f>
        <v>*</v>
      </c>
      <c r="J2095" s="161" t="str">
        <f>IF(FN_MC!I2097="","*",FN_MC!I2097)</f>
        <v>*</v>
      </c>
      <c r="K2095" s="161" t="str">
        <f>IF(FN_MC!M2097="","*",FN_MC!M2097)</f>
        <v>*</v>
      </c>
      <c r="L2095" s="161" t="str">
        <f>IF(FN_MC!N2097="","*",FN_MC!N2097)</f>
        <v>*</v>
      </c>
      <c r="M2095" s="162" t="str">
        <f>IF(FN_MC!J2097="","*",FN_MC!J2097)</f>
        <v>*</v>
      </c>
      <c r="N2095" s="162" t="str">
        <f>IF(FN_MC!K2097="","*",FN_MC!K2097)</f>
        <v>*</v>
      </c>
      <c r="O2095" s="162" t="str">
        <f>IF(FN_MC!L2097="","*",FN_MC!L2097)</f>
        <v>*</v>
      </c>
      <c r="P2095" s="162"/>
      <c r="Q2095" s="163" t="str">
        <f>IF(FN_MC!O2097="","*",FN_MC!O2097)</f>
        <v>*</v>
      </c>
      <c r="R2095" s="163" t="str">
        <f>IF(FN_MC!P2097="","*",FN_MC!P2097)</f>
        <v>*</v>
      </c>
      <c r="S2095" s="161" t="str">
        <f>IF(FN_MC!Q2099="","*",CONCATENATE(FN_MC!Q2099," ",FN_MC!R2099))</f>
        <v>*</v>
      </c>
      <c r="T2095" s="161" t="str">
        <f>IF(FN_MC!V2097="","*",FN_MC!V2097)</f>
        <v>*</v>
      </c>
      <c r="U2095" s="161" t="str">
        <f>IF(FN_MC!W2097="","*",FN_MC!W2097)</f>
        <v>*</v>
      </c>
      <c r="V2095" s="121" t="str">
        <f ca="1">_xlfn.XLOOKUP(G2095&amp;$V$2,BS_CONTROLE[CHAVE],BS_CONTROLE[Quantidade_11],"-")</f>
        <v>-</v>
      </c>
      <c r="W2095" s="121" t="str">
        <f ca="1">_xlfn.XLOOKUP(G2095&amp;$W$2,BS_CONTROLE[CHAVE],BS_CONTROLE[Quantidade_11],"-")</f>
        <v>-</v>
      </c>
      <c r="X2095" s="121" t="str">
        <f ca="1">_xlfn.XLOOKUP(G2095&amp;$X$2,BS_CONTROLE[CHAVE],BS_CONTROLE[Quantidade_11],"-")</f>
        <v>-</v>
      </c>
    </row>
    <row r="2096" spans="1:24" s="122" customFormat="1" hidden="1">
      <c r="A2096" s="160" t="str">
        <f>IF(FN_MC!Y2098="","*",FN_MC!Y2098)</f>
        <v>*</v>
      </c>
      <c r="B2096" s="160" t="str">
        <f>IF(FN_MC!X2098="","*",FN_MC!X2098)</f>
        <v>*</v>
      </c>
      <c r="C2096" s="160" t="str">
        <f>IF(FN_MC!Z2098="","*",FN_MC!Z2098)</f>
        <v>*</v>
      </c>
      <c r="D2096" s="161" t="str">
        <f>IF(FN_MC!S2098="","*",FN_MC!S2098)</f>
        <v>*</v>
      </c>
      <c r="E2096" s="161" t="str">
        <f>IF(FN_MC!T2098="","*",FN_MC!T2098)</f>
        <v>*</v>
      </c>
      <c r="F2096" s="161" t="str">
        <f>IF(FN_MC!B2098="","*",FN_MC!B2098)</f>
        <v>*</v>
      </c>
      <c r="G2096" s="161" t="str">
        <f>IF(FN_MC!D2098="","*",FN_MC!D2098)</f>
        <v>*</v>
      </c>
      <c r="H2096" s="161" t="str">
        <f>IF(FN_MC!F2098="","*",FN_MC!F2098)</f>
        <v>*</v>
      </c>
      <c r="I2096" s="161" t="str">
        <f>IF(FN_MC!H2098="","*",FN_MC!H2098)</f>
        <v>*</v>
      </c>
      <c r="J2096" s="161" t="str">
        <f>IF(FN_MC!I2098="","*",FN_MC!I2098)</f>
        <v>*</v>
      </c>
      <c r="K2096" s="161" t="str">
        <f>IF(FN_MC!M2098="","*",FN_MC!M2098)</f>
        <v>*</v>
      </c>
      <c r="L2096" s="161" t="str">
        <f>IF(FN_MC!N2098="","*",FN_MC!N2098)</f>
        <v>*</v>
      </c>
      <c r="M2096" s="162" t="str">
        <f>IF(FN_MC!J2098="","*",FN_MC!J2098)</f>
        <v>*</v>
      </c>
      <c r="N2096" s="162" t="str">
        <f>IF(FN_MC!K2098="","*",FN_MC!K2098)</f>
        <v>*</v>
      </c>
      <c r="O2096" s="162" t="str">
        <f>IF(FN_MC!L2098="","*",FN_MC!L2098)</f>
        <v>*</v>
      </c>
      <c r="P2096" s="162"/>
      <c r="Q2096" s="163" t="str">
        <f>IF(FN_MC!O2098="","*",FN_MC!O2098)</f>
        <v>*</v>
      </c>
      <c r="R2096" s="163" t="str">
        <f>IF(FN_MC!P2098="","*",FN_MC!P2098)</f>
        <v>*</v>
      </c>
      <c r="S2096" s="161" t="str">
        <f>IF(FN_MC!Q2100="","*",CONCATENATE(FN_MC!Q2100," ",FN_MC!R2100))</f>
        <v>*</v>
      </c>
      <c r="T2096" s="161" t="str">
        <f>IF(FN_MC!V2098="","*",FN_MC!V2098)</f>
        <v>*</v>
      </c>
      <c r="U2096" s="161" t="str">
        <f>IF(FN_MC!W2098="","*",FN_MC!W2098)</f>
        <v>*</v>
      </c>
      <c r="V2096" s="121" t="str">
        <f ca="1">_xlfn.XLOOKUP(G2096&amp;$V$2,BS_CONTROLE[CHAVE],BS_CONTROLE[Quantidade_11],"-")</f>
        <v>-</v>
      </c>
      <c r="W2096" s="121" t="str">
        <f ca="1">_xlfn.XLOOKUP(G2096&amp;$W$2,BS_CONTROLE[CHAVE],BS_CONTROLE[Quantidade_11],"-")</f>
        <v>-</v>
      </c>
      <c r="X2096" s="121" t="str">
        <f ca="1">_xlfn.XLOOKUP(G2096&amp;$X$2,BS_CONTROLE[CHAVE],BS_CONTROLE[Quantidade_11],"-")</f>
        <v>-</v>
      </c>
    </row>
    <row r="2097" spans="1:24" s="122" customFormat="1" hidden="1">
      <c r="A2097" s="118" t="str">
        <f>IF(FN_MC!Y2099="","*",FN_MC!Y2099)</f>
        <v>*</v>
      </c>
      <c r="B2097" s="118" t="str">
        <f>IF(FN_MC!X2099="","*",FN_MC!X2099)</f>
        <v>*</v>
      </c>
      <c r="C2097" s="118" t="str">
        <f>IF(FN_MC!Z2099="","*",FN_MC!Z2099)</f>
        <v>*</v>
      </c>
      <c r="D2097" s="119" t="str">
        <f>IF(FN_MC!S2099="","*",FN_MC!S2099)</f>
        <v>*</v>
      </c>
      <c r="E2097" s="119" t="str">
        <f>IF(FN_MC!T2099="","*",FN_MC!T2099)</f>
        <v>*</v>
      </c>
      <c r="F2097" s="119" t="str">
        <f>IF(FN_MC!B2099="","*",FN_MC!B2099)</f>
        <v>*</v>
      </c>
      <c r="G2097" s="119" t="str">
        <f>IF(FN_MC!D2099="","*",FN_MC!D2099)</f>
        <v>*</v>
      </c>
      <c r="H2097" s="119" t="str">
        <f>IF(FN_MC!F2099="","*",FN_MC!F2099)</f>
        <v>*</v>
      </c>
      <c r="I2097" s="119" t="str">
        <f>IF(FN_MC!H2099="","*",FN_MC!H2099)</f>
        <v>*</v>
      </c>
      <c r="J2097" s="119" t="str">
        <f>IF(FN_MC!I2099="","*",FN_MC!I2099)</f>
        <v>*</v>
      </c>
      <c r="K2097" s="119" t="str">
        <f>IF(FN_MC!M2099="","*",FN_MC!M2099)</f>
        <v>*</v>
      </c>
      <c r="L2097" s="119" t="str">
        <f>IF(FN_MC!N2099="","*",FN_MC!N2099)</f>
        <v>*</v>
      </c>
      <c r="M2097" s="120" t="str">
        <f>IF(FN_MC!J2099="","*",FN_MC!J2099)</f>
        <v>*</v>
      </c>
      <c r="N2097" s="120" t="str">
        <f>IF(FN_MC!K2099="","*",FN_MC!K2099)</f>
        <v>*</v>
      </c>
      <c r="O2097" s="120" t="str">
        <f>IF(FN_MC!L2099="","*",FN_MC!L2099)</f>
        <v>*</v>
      </c>
      <c r="P2097" s="120"/>
      <c r="Q2097" s="137" t="str">
        <f>IF(FN_MC!O2099="","*",FN_MC!O2099)</f>
        <v>*</v>
      </c>
      <c r="R2097" s="137" t="str">
        <f>IF(FN_MC!P2099="","*",FN_MC!P2099)</f>
        <v>*</v>
      </c>
      <c r="S2097" s="119" t="str">
        <f>IF(FN_MC!Q2101="","*",CONCATENATE(FN_MC!Q2101," ",FN_MC!R2101))</f>
        <v>*</v>
      </c>
      <c r="T2097" s="119" t="str">
        <f>IF(FN_MC!V2099="","*",FN_MC!V2099)</f>
        <v>*</v>
      </c>
      <c r="U2097" s="119" t="str">
        <f>IF(FN_MC!W2099="","*",FN_MC!W2099)</f>
        <v>*</v>
      </c>
      <c r="V2097" s="121" t="str">
        <f ca="1">_xlfn.XLOOKUP(G2097&amp;$V$2,BS_CONTROLE[CHAVE],BS_CONTROLE[Quantidade_11],"-")</f>
        <v>-</v>
      </c>
      <c r="W2097" s="121" t="str">
        <f ca="1">_xlfn.XLOOKUP(G2097&amp;$W$2,BS_CONTROLE[CHAVE],BS_CONTROLE[Quantidade_11],"-")</f>
        <v>-</v>
      </c>
      <c r="X2097" s="121" t="str">
        <f ca="1">_xlfn.XLOOKUP(G2097&amp;$X$2,BS_CONTROLE[CHAVE],BS_CONTROLE[Quantidade_11],"-")</f>
        <v>-</v>
      </c>
    </row>
    <row r="2098" spans="1:24" s="122" customFormat="1" hidden="1">
      <c r="A2098" s="160" t="str">
        <f>IF(FN_MC!Y2100="","*",FN_MC!Y2100)</f>
        <v>*</v>
      </c>
      <c r="B2098" s="160" t="str">
        <f>IF(FN_MC!X2100="","*",FN_MC!X2100)</f>
        <v>*</v>
      </c>
      <c r="C2098" s="160" t="str">
        <f>IF(FN_MC!Z2100="","*",FN_MC!Z2100)</f>
        <v>*</v>
      </c>
      <c r="D2098" s="161" t="str">
        <f>IF(FN_MC!S2100="","*",FN_MC!S2100)</f>
        <v>*</v>
      </c>
      <c r="E2098" s="161" t="str">
        <f>IF(FN_MC!T2100="","*",FN_MC!T2100)</f>
        <v>*</v>
      </c>
      <c r="F2098" s="161" t="str">
        <f>IF(FN_MC!B2100="","*",FN_MC!B2100)</f>
        <v>*</v>
      </c>
      <c r="G2098" s="161" t="str">
        <f>IF(FN_MC!D2100="","*",FN_MC!D2100)</f>
        <v>*</v>
      </c>
      <c r="H2098" s="161" t="str">
        <f>IF(FN_MC!F2100="","*",FN_MC!F2100)</f>
        <v>*</v>
      </c>
      <c r="I2098" s="161" t="str">
        <f>IF(FN_MC!H2100="","*",FN_MC!H2100)</f>
        <v>*</v>
      </c>
      <c r="J2098" s="161" t="str">
        <f>IF(FN_MC!I2100="","*",FN_MC!I2100)</f>
        <v>*</v>
      </c>
      <c r="K2098" s="161" t="str">
        <f>IF(FN_MC!M2100="","*",FN_MC!M2100)</f>
        <v>*</v>
      </c>
      <c r="L2098" s="161" t="str">
        <f>IF(FN_MC!N2100="","*",FN_MC!N2100)</f>
        <v>*</v>
      </c>
      <c r="M2098" s="162" t="str">
        <f>IF(FN_MC!J2100="","*",FN_MC!J2100)</f>
        <v>*</v>
      </c>
      <c r="N2098" s="162" t="str">
        <f>IF(FN_MC!K2100="","*",FN_MC!K2100)</f>
        <v>*</v>
      </c>
      <c r="O2098" s="162" t="str">
        <f>IF(FN_MC!L2100="","*",FN_MC!L2100)</f>
        <v>*</v>
      </c>
      <c r="P2098" s="162"/>
      <c r="Q2098" s="163" t="str">
        <f>IF(FN_MC!O2100="","*",FN_MC!O2100)</f>
        <v>*</v>
      </c>
      <c r="R2098" s="163" t="str">
        <f>IF(FN_MC!P2100="","*",FN_MC!P2100)</f>
        <v>*</v>
      </c>
      <c r="S2098" s="161" t="str">
        <f>IF(FN_MC!Q2102="","*",CONCATENATE(FN_MC!Q2102," ",FN_MC!R2102))</f>
        <v>*</v>
      </c>
      <c r="T2098" s="161" t="str">
        <f>IF(FN_MC!V2100="","*",FN_MC!V2100)</f>
        <v>*</v>
      </c>
      <c r="U2098" s="161" t="str">
        <f>IF(FN_MC!W2100="","*",FN_MC!W2100)</f>
        <v>*</v>
      </c>
      <c r="V2098" s="121" t="str">
        <f ca="1">_xlfn.XLOOKUP(G2098&amp;$V$2,BS_CONTROLE[CHAVE],BS_CONTROLE[Quantidade_11],"-")</f>
        <v>-</v>
      </c>
      <c r="W2098" s="121" t="str">
        <f ca="1">_xlfn.XLOOKUP(G2098&amp;$W$2,BS_CONTROLE[CHAVE],BS_CONTROLE[Quantidade_11],"-")</f>
        <v>-</v>
      </c>
      <c r="X2098" s="121" t="str">
        <f ca="1">_xlfn.XLOOKUP(G2098&amp;$X$2,BS_CONTROLE[CHAVE],BS_CONTROLE[Quantidade_11],"-")</f>
        <v>-</v>
      </c>
    </row>
    <row r="2099" spans="1:24" s="122" customFormat="1" hidden="1">
      <c r="A2099" s="160" t="str">
        <f>IF(FN_MC!Y2101="","*",FN_MC!Y2101)</f>
        <v>*</v>
      </c>
      <c r="B2099" s="160" t="str">
        <f>IF(FN_MC!X2101="","*",FN_MC!X2101)</f>
        <v>*</v>
      </c>
      <c r="C2099" s="160" t="str">
        <f>IF(FN_MC!Z2101="","*",FN_MC!Z2101)</f>
        <v>*</v>
      </c>
      <c r="D2099" s="161" t="str">
        <f>IF(FN_MC!S2101="","*",FN_MC!S2101)</f>
        <v>*</v>
      </c>
      <c r="E2099" s="161" t="str">
        <f>IF(FN_MC!T2101="","*",FN_MC!T2101)</f>
        <v>*</v>
      </c>
      <c r="F2099" s="161" t="str">
        <f>IF(FN_MC!B2101="","*",FN_MC!B2101)</f>
        <v>*</v>
      </c>
      <c r="G2099" s="161" t="str">
        <f>IF(FN_MC!D2101="","*",FN_MC!D2101)</f>
        <v>*</v>
      </c>
      <c r="H2099" s="161" t="str">
        <f>IF(FN_MC!F2101="","*",FN_MC!F2101)</f>
        <v>*</v>
      </c>
      <c r="I2099" s="161" t="str">
        <f>IF(FN_MC!H2101="","*",FN_MC!H2101)</f>
        <v>*</v>
      </c>
      <c r="J2099" s="161" t="str">
        <f>IF(FN_MC!I2101="","*",FN_MC!I2101)</f>
        <v>*</v>
      </c>
      <c r="K2099" s="161" t="str">
        <f>IF(FN_MC!M2101="","*",FN_MC!M2101)</f>
        <v>*</v>
      </c>
      <c r="L2099" s="161" t="str">
        <f>IF(FN_MC!N2101="","*",FN_MC!N2101)</f>
        <v>*</v>
      </c>
      <c r="M2099" s="162" t="str">
        <f>IF(FN_MC!J2101="","*",FN_MC!J2101)</f>
        <v>*</v>
      </c>
      <c r="N2099" s="162" t="str">
        <f>IF(FN_MC!K2101="","*",FN_MC!K2101)</f>
        <v>*</v>
      </c>
      <c r="O2099" s="162" t="str">
        <f>IF(FN_MC!L2101="","*",FN_MC!L2101)</f>
        <v>*</v>
      </c>
      <c r="P2099" s="162"/>
      <c r="Q2099" s="163" t="str">
        <f>IF(FN_MC!O2101="","*",FN_MC!O2101)</f>
        <v>*</v>
      </c>
      <c r="R2099" s="163" t="str">
        <f>IF(FN_MC!P2101="","*",FN_MC!P2101)</f>
        <v>*</v>
      </c>
      <c r="S2099" s="161" t="str">
        <f>IF(FN_MC!Q2103="","*",CONCATENATE(FN_MC!Q2103," ",FN_MC!R2103))</f>
        <v>*</v>
      </c>
      <c r="T2099" s="161" t="str">
        <f>IF(FN_MC!V2101="","*",FN_MC!V2101)</f>
        <v>*</v>
      </c>
      <c r="U2099" s="161" t="str">
        <f>IF(FN_MC!W2101="","*",FN_MC!W2101)</f>
        <v>*</v>
      </c>
      <c r="V2099" s="121" t="str">
        <f ca="1">_xlfn.XLOOKUP(G2099&amp;$V$2,BS_CONTROLE[CHAVE],BS_CONTROLE[Quantidade_11],"-")</f>
        <v>-</v>
      </c>
      <c r="W2099" s="121" t="str">
        <f ca="1">_xlfn.XLOOKUP(G2099&amp;$W$2,BS_CONTROLE[CHAVE],BS_CONTROLE[Quantidade_11],"-")</f>
        <v>-</v>
      </c>
      <c r="X2099" s="121" t="str">
        <f ca="1">_xlfn.XLOOKUP(G2099&amp;$X$2,BS_CONTROLE[CHAVE],BS_CONTROLE[Quantidade_11],"-")</f>
        <v>-</v>
      </c>
    </row>
    <row r="2100" spans="1:24" s="122" customFormat="1" hidden="1">
      <c r="A2100" s="118" t="str">
        <f>IF(FN_MC!Y2102="","*",FN_MC!Y2102)</f>
        <v>*</v>
      </c>
      <c r="B2100" s="118" t="str">
        <f>IF(FN_MC!X2102="","*",FN_MC!X2102)</f>
        <v>*</v>
      </c>
      <c r="C2100" s="118" t="str">
        <f>IF(FN_MC!Z2102="","*",FN_MC!Z2102)</f>
        <v>*</v>
      </c>
      <c r="D2100" s="119" t="str">
        <f>IF(FN_MC!S2102="","*",FN_MC!S2102)</f>
        <v>*</v>
      </c>
      <c r="E2100" s="119" t="str">
        <f>IF(FN_MC!T2102="","*",FN_MC!T2102)</f>
        <v>*</v>
      </c>
      <c r="F2100" s="119" t="str">
        <f>IF(FN_MC!B2102="","*",FN_MC!B2102)</f>
        <v>*</v>
      </c>
      <c r="G2100" s="119" t="str">
        <f>IF(FN_MC!D2102="","*",FN_MC!D2102)</f>
        <v>*</v>
      </c>
      <c r="H2100" s="119" t="str">
        <f>IF(FN_MC!F2102="","*",FN_MC!F2102)</f>
        <v>*</v>
      </c>
      <c r="I2100" s="119" t="str">
        <f>IF(FN_MC!H2102="","*",FN_MC!H2102)</f>
        <v>*</v>
      </c>
      <c r="J2100" s="119" t="str">
        <f>IF(FN_MC!I2102="","*",FN_MC!I2102)</f>
        <v>*</v>
      </c>
      <c r="K2100" s="119" t="str">
        <f>IF(FN_MC!M2102="","*",FN_MC!M2102)</f>
        <v>*</v>
      </c>
      <c r="L2100" s="119" t="str">
        <f>IF(FN_MC!N2102="","*",FN_MC!N2102)</f>
        <v>*</v>
      </c>
      <c r="M2100" s="120" t="str">
        <f>IF(FN_MC!J2102="","*",FN_MC!J2102)</f>
        <v>*</v>
      </c>
      <c r="N2100" s="120" t="str">
        <f>IF(FN_MC!K2102="","*",FN_MC!K2102)</f>
        <v>*</v>
      </c>
      <c r="O2100" s="120" t="str">
        <f>IF(FN_MC!L2102="","*",FN_MC!L2102)</f>
        <v>*</v>
      </c>
      <c r="P2100" s="120"/>
      <c r="Q2100" s="137" t="str">
        <f>IF(FN_MC!O2102="","*",FN_MC!O2102)</f>
        <v>*</v>
      </c>
      <c r="R2100" s="137" t="str">
        <f>IF(FN_MC!P2102="","*",FN_MC!P2102)</f>
        <v>*</v>
      </c>
      <c r="S2100" s="119" t="str">
        <f>IF(FN_MC!Q2104="","*",CONCATENATE(FN_MC!Q2104," ",FN_MC!R2104))</f>
        <v>*</v>
      </c>
      <c r="T2100" s="119" t="str">
        <f>IF(FN_MC!V2102="","*",FN_MC!V2102)</f>
        <v>*</v>
      </c>
      <c r="U2100" s="119" t="str">
        <f>IF(FN_MC!W2102="","*",FN_MC!W2102)</f>
        <v>*</v>
      </c>
      <c r="V2100" s="121" t="str">
        <f ca="1">_xlfn.XLOOKUP(G2100&amp;$V$2,BS_CONTROLE[CHAVE],BS_CONTROLE[Quantidade_11],"-")</f>
        <v>-</v>
      </c>
      <c r="W2100" s="121" t="str">
        <f ca="1">_xlfn.XLOOKUP(G2100&amp;$W$2,BS_CONTROLE[CHAVE],BS_CONTROLE[Quantidade_11],"-")</f>
        <v>-</v>
      </c>
      <c r="X2100" s="121" t="str">
        <f ca="1">_xlfn.XLOOKUP(G2100&amp;$X$2,BS_CONTROLE[CHAVE],BS_CONTROLE[Quantidade_11],"-")</f>
        <v>-</v>
      </c>
    </row>
    <row r="2101" spans="1:24" s="122" customFormat="1" hidden="1">
      <c r="A2101" s="160" t="str">
        <f>IF(FN_MC!Y2103="","*",FN_MC!Y2103)</f>
        <v>*</v>
      </c>
      <c r="B2101" s="160" t="str">
        <f>IF(FN_MC!X2103="","*",FN_MC!X2103)</f>
        <v>*</v>
      </c>
      <c r="C2101" s="160" t="str">
        <f>IF(FN_MC!Z2103="","*",FN_MC!Z2103)</f>
        <v>*</v>
      </c>
      <c r="D2101" s="161" t="str">
        <f>IF(FN_MC!S2103="","*",FN_MC!S2103)</f>
        <v>*</v>
      </c>
      <c r="E2101" s="161" t="str">
        <f>IF(FN_MC!T2103="","*",FN_MC!T2103)</f>
        <v>*</v>
      </c>
      <c r="F2101" s="161" t="str">
        <f>IF(FN_MC!B2103="","*",FN_MC!B2103)</f>
        <v>*</v>
      </c>
      <c r="G2101" s="161" t="str">
        <f>IF(FN_MC!D2103="","*",FN_MC!D2103)</f>
        <v>*</v>
      </c>
      <c r="H2101" s="161" t="str">
        <f>IF(FN_MC!F2103="","*",FN_MC!F2103)</f>
        <v>*</v>
      </c>
      <c r="I2101" s="161" t="str">
        <f>IF(FN_MC!H2103="","*",FN_MC!H2103)</f>
        <v>*</v>
      </c>
      <c r="J2101" s="161" t="str">
        <f>IF(FN_MC!I2103="","*",FN_MC!I2103)</f>
        <v>*</v>
      </c>
      <c r="K2101" s="161" t="str">
        <f>IF(FN_MC!M2103="","*",FN_MC!M2103)</f>
        <v>*</v>
      </c>
      <c r="L2101" s="161" t="str">
        <f>IF(FN_MC!N2103="","*",FN_MC!N2103)</f>
        <v>*</v>
      </c>
      <c r="M2101" s="162" t="str">
        <f>IF(FN_MC!J2103="","*",FN_MC!J2103)</f>
        <v>*</v>
      </c>
      <c r="N2101" s="162" t="str">
        <f>IF(FN_MC!K2103="","*",FN_MC!K2103)</f>
        <v>*</v>
      </c>
      <c r="O2101" s="162" t="str">
        <f>IF(FN_MC!L2103="","*",FN_MC!L2103)</f>
        <v>*</v>
      </c>
      <c r="P2101" s="162"/>
      <c r="Q2101" s="163" t="str">
        <f>IF(FN_MC!O2103="","*",FN_MC!O2103)</f>
        <v>*</v>
      </c>
      <c r="R2101" s="163" t="str">
        <f>IF(FN_MC!P2103="","*",FN_MC!P2103)</f>
        <v>*</v>
      </c>
      <c r="S2101" s="161" t="str">
        <f>IF(FN_MC!Q2105="","*",CONCATENATE(FN_MC!Q2105," ",FN_MC!R2105))</f>
        <v>*</v>
      </c>
      <c r="T2101" s="161" t="str">
        <f>IF(FN_MC!V2103="","*",FN_MC!V2103)</f>
        <v>*</v>
      </c>
      <c r="U2101" s="161" t="str">
        <f>IF(FN_MC!W2103="","*",FN_MC!W2103)</f>
        <v>*</v>
      </c>
      <c r="V2101" s="121" t="str">
        <f ca="1">_xlfn.XLOOKUP(G2101&amp;$V$2,BS_CONTROLE[CHAVE],BS_CONTROLE[Quantidade_11],"-")</f>
        <v>-</v>
      </c>
      <c r="W2101" s="121" t="str">
        <f ca="1">_xlfn.XLOOKUP(G2101&amp;$W$2,BS_CONTROLE[CHAVE],BS_CONTROLE[Quantidade_11],"-")</f>
        <v>-</v>
      </c>
      <c r="X2101" s="121" t="str">
        <f ca="1">_xlfn.XLOOKUP(G2101&amp;$X$2,BS_CONTROLE[CHAVE],BS_CONTROLE[Quantidade_11],"-")</f>
        <v>-</v>
      </c>
    </row>
    <row r="2102" spans="1:24" s="122" customFormat="1" hidden="1">
      <c r="A2102" s="160" t="str">
        <f>IF(FN_MC!Y2104="","*",FN_MC!Y2104)</f>
        <v>*</v>
      </c>
      <c r="B2102" s="160" t="str">
        <f>IF(FN_MC!X2104="","*",FN_MC!X2104)</f>
        <v>*</v>
      </c>
      <c r="C2102" s="160" t="str">
        <f>IF(FN_MC!Z2104="","*",FN_MC!Z2104)</f>
        <v>*</v>
      </c>
      <c r="D2102" s="161" t="str">
        <f>IF(FN_MC!S2104="","*",FN_MC!S2104)</f>
        <v>*</v>
      </c>
      <c r="E2102" s="161" t="str">
        <f>IF(FN_MC!T2104="","*",FN_MC!T2104)</f>
        <v>*</v>
      </c>
      <c r="F2102" s="161" t="str">
        <f>IF(FN_MC!B2104="","*",FN_MC!B2104)</f>
        <v>*</v>
      </c>
      <c r="G2102" s="161" t="str">
        <f>IF(FN_MC!D2104="","*",FN_MC!D2104)</f>
        <v>*</v>
      </c>
      <c r="H2102" s="161" t="str">
        <f>IF(FN_MC!F2104="","*",FN_MC!F2104)</f>
        <v>*</v>
      </c>
      <c r="I2102" s="161" t="str">
        <f>IF(FN_MC!H2104="","*",FN_MC!H2104)</f>
        <v>*</v>
      </c>
      <c r="J2102" s="161" t="str">
        <f>IF(FN_MC!I2104="","*",FN_MC!I2104)</f>
        <v>*</v>
      </c>
      <c r="K2102" s="161" t="str">
        <f>IF(FN_MC!M2104="","*",FN_MC!M2104)</f>
        <v>*</v>
      </c>
      <c r="L2102" s="161" t="str">
        <f>IF(FN_MC!N2104="","*",FN_MC!N2104)</f>
        <v>*</v>
      </c>
      <c r="M2102" s="162" t="str">
        <f>IF(FN_MC!J2104="","*",FN_MC!J2104)</f>
        <v>*</v>
      </c>
      <c r="N2102" s="162" t="str">
        <f>IF(FN_MC!K2104="","*",FN_MC!K2104)</f>
        <v>*</v>
      </c>
      <c r="O2102" s="162" t="str">
        <f>IF(FN_MC!L2104="","*",FN_MC!L2104)</f>
        <v>*</v>
      </c>
      <c r="P2102" s="162"/>
      <c r="Q2102" s="163" t="str">
        <f>IF(FN_MC!O2104="","*",FN_MC!O2104)</f>
        <v>*</v>
      </c>
      <c r="R2102" s="163" t="str">
        <f>IF(FN_MC!P2104="","*",FN_MC!P2104)</f>
        <v>*</v>
      </c>
      <c r="S2102" s="161" t="str">
        <f>IF(FN_MC!Q2106="","*",CONCATENATE(FN_MC!Q2106," ",FN_MC!R2106))</f>
        <v>*</v>
      </c>
      <c r="T2102" s="161" t="str">
        <f>IF(FN_MC!V2104="","*",FN_MC!V2104)</f>
        <v>*</v>
      </c>
      <c r="U2102" s="161" t="str">
        <f>IF(FN_MC!W2104="","*",FN_MC!W2104)</f>
        <v>*</v>
      </c>
      <c r="V2102" s="121" t="str">
        <f ca="1">_xlfn.XLOOKUP(G2102&amp;$V$2,BS_CONTROLE[CHAVE],BS_CONTROLE[Quantidade_11],"-")</f>
        <v>-</v>
      </c>
      <c r="W2102" s="121" t="str">
        <f ca="1">_xlfn.XLOOKUP(G2102&amp;$W$2,BS_CONTROLE[CHAVE],BS_CONTROLE[Quantidade_11],"-")</f>
        <v>-</v>
      </c>
      <c r="X2102" s="121" t="str">
        <f ca="1">_xlfn.XLOOKUP(G2102&amp;$X$2,BS_CONTROLE[CHAVE],BS_CONTROLE[Quantidade_11],"-")</f>
        <v>-</v>
      </c>
    </row>
    <row r="2103" spans="1:24" s="122" customFormat="1" hidden="1">
      <c r="A2103" s="118" t="str">
        <f>IF(FN_MC!Y2105="","*",FN_MC!Y2105)</f>
        <v>*</v>
      </c>
      <c r="B2103" s="118" t="str">
        <f>IF(FN_MC!X2105="","*",FN_MC!X2105)</f>
        <v>*</v>
      </c>
      <c r="C2103" s="118" t="str">
        <f>IF(FN_MC!Z2105="","*",FN_MC!Z2105)</f>
        <v>*</v>
      </c>
      <c r="D2103" s="119" t="str">
        <f>IF(FN_MC!S2105="","*",FN_MC!S2105)</f>
        <v>*</v>
      </c>
      <c r="E2103" s="119" t="str">
        <f>IF(FN_MC!T2105="","*",FN_MC!T2105)</f>
        <v>*</v>
      </c>
      <c r="F2103" s="119" t="str">
        <f>IF(FN_MC!B2105="","*",FN_MC!B2105)</f>
        <v>*</v>
      </c>
      <c r="G2103" s="119" t="str">
        <f>IF(FN_MC!D2105="","*",FN_MC!D2105)</f>
        <v>*</v>
      </c>
      <c r="H2103" s="119" t="str">
        <f>IF(FN_MC!F2105="","*",FN_MC!F2105)</f>
        <v>*</v>
      </c>
      <c r="I2103" s="119" t="str">
        <f>IF(FN_MC!H2105="","*",FN_MC!H2105)</f>
        <v>*</v>
      </c>
      <c r="J2103" s="119" t="str">
        <f>IF(FN_MC!I2105="","*",FN_MC!I2105)</f>
        <v>*</v>
      </c>
      <c r="K2103" s="119" t="str">
        <f>IF(FN_MC!M2105="","*",FN_MC!M2105)</f>
        <v>*</v>
      </c>
      <c r="L2103" s="119" t="str">
        <f>IF(FN_MC!N2105="","*",FN_MC!N2105)</f>
        <v>*</v>
      </c>
      <c r="M2103" s="120" t="str">
        <f>IF(FN_MC!J2105="","*",FN_MC!J2105)</f>
        <v>*</v>
      </c>
      <c r="N2103" s="120" t="str">
        <f>IF(FN_MC!K2105="","*",FN_MC!K2105)</f>
        <v>*</v>
      </c>
      <c r="O2103" s="120" t="str">
        <f>IF(FN_MC!L2105="","*",FN_MC!L2105)</f>
        <v>*</v>
      </c>
      <c r="P2103" s="120"/>
      <c r="Q2103" s="137" t="str">
        <f>IF(FN_MC!O2105="","*",FN_MC!O2105)</f>
        <v>*</v>
      </c>
      <c r="R2103" s="137" t="str">
        <f>IF(FN_MC!P2105="","*",FN_MC!P2105)</f>
        <v>*</v>
      </c>
      <c r="S2103" s="119" t="str">
        <f>IF(FN_MC!Q2107="","*",CONCATENATE(FN_MC!Q2107," ",FN_MC!R2107))</f>
        <v>*</v>
      </c>
      <c r="T2103" s="119" t="str">
        <f>IF(FN_MC!V2105="","*",FN_MC!V2105)</f>
        <v>*</v>
      </c>
      <c r="U2103" s="119" t="str">
        <f>IF(FN_MC!W2105="","*",FN_MC!W2105)</f>
        <v>*</v>
      </c>
      <c r="V2103" s="121" t="str">
        <f ca="1">_xlfn.XLOOKUP(G2103&amp;$V$2,BS_CONTROLE[CHAVE],BS_CONTROLE[Quantidade_11],"-")</f>
        <v>-</v>
      </c>
      <c r="W2103" s="121" t="str">
        <f ca="1">_xlfn.XLOOKUP(G2103&amp;$W$2,BS_CONTROLE[CHAVE],BS_CONTROLE[Quantidade_11],"-")</f>
        <v>-</v>
      </c>
      <c r="X2103" s="121" t="str">
        <f ca="1">_xlfn.XLOOKUP(G2103&amp;$X$2,BS_CONTROLE[CHAVE],BS_CONTROLE[Quantidade_11],"-")</f>
        <v>-</v>
      </c>
    </row>
    <row r="2104" spans="1:24" s="122" customFormat="1" hidden="1">
      <c r="A2104" s="160" t="str">
        <f>IF(FN_MC!Y2106="","*",FN_MC!Y2106)</f>
        <v>*</v>
      </c>
      <c r="B2104" s="160" t="str">
        <f>IF(FN_MC!X2106="","*",FN_MC!X2106)</f>
        <v>*</v>
      </c>
      <c r="C2104" s="160" t="str">
        <f>IF(FN_MC!Z2106="","*",FN_MC!Z2106)</f>
        <v>*</v>
      </c>
      <c r="D2104" s="161" t="str">
        <f>IF(FN_MC!S2106="","*",FN_MC!S2106)</f>
        <v>*</v>
      </c>
      <c r="E2104" s="161" t="str">
        <f>IF(FN_MC!T2106="","*",FN_MC!T2106)</f>
        <v>*</v>
      </c>
      <c r="F2104" s="161" t="str">
        <f>IF(FN_MC!B2106="","*",FN_MC!B2106)</f>
        <v>*</v>
      </c>
      <c r="G2104" s="161" t="str">
        <f>IF(FN_MC!D2106="","*",FN_MC!D2106)</f>
        <v>*</v>
      </c>
      <c r="H2104" s="161" t="str">
        <f>IF(FN_MC!F2106="","*",FN_MC!F2106)</f>
        <v>*</v>
      </c>
      <c r="I2104" s="161" t="str">
        <f>IF(FN_MC!H2106="","*",FN_MC!H2106)</f>
        <v>*</v>
      </c>
      <c r="J2104" s="161" t="str">
        <f>IF(FN_MC!I2106="","*",FN_MC!I2106)</f>
        <v>*</v>
      </c>
      <c r="K2104" s="161" t="str">
        <f>IF(FN_MC!M2106="","*",FN_MC!M2106)</f>
        <v>*</v>
      </c>
      <c r="L2104" s="161" t="str">
        <f>IF(FN_MC!N2106="","*",FN_MC!N2106)</f>
        <v>*</v>
      </c>
      <c r="M2104" s="162" t="str">
        <f>IF(FN_MC!J2106="","*",FN_MC!J2106)</f>
        <v>*</v>
      </c>
      <c r="N2104" s="162" t="str">
        <f>IF(FN_MC!K2106="","*",FN_MC!K2106)</f>
        <v>*</v>
      </c>
      <c r="O2104" s="162" t="str">
        <f>IF(FN_MC!L2106="","*",FN_MC!L2106)</f>
        <v>*</v>
      </c>
      <c r="P2104" s="162"/>
      <c r="Q2104" s="163" t="str">
        <f>IF(FN_MC!O2106="","*",FN_MC!O2106)</f>
        <v>*</v>
      </c>
      <c r="R2104" s="163" t="str">
        <f>IF(FN_MC!P2106="","*",FN_MC!P2106)</f>
        <v>*</v>
      </c>
      <c r="S2104" s="161" t="str">
        <f>IF(FN_MC!Q2108="","*",CONCATENATE(FN_MC!Q2108," ",FN_MC!R2108))</f>
        <v>*</v>
      </c>
      <c r="T2104" s="161" t="str">
        <f>IF(FN_MC!V2106="","*",FN_MC!V2106)</f>
        <v>*</v>
      </c>
      <c r="U2104" s="161" t="str">
        <f>IF(FN_MC!W2106="","*",FN_MC!W2106)</f>
        <v>*</v>
      </c>
      <c r="V2104" s="121" t="str">
        <f ca="1">_xlfn.XLOOKUP(G2104&amp;$V$2,BS_CONTROLE[CHAVE],BS_CONTROLE[Quantidade_11],"-")</f>
        <v>-</v>
      </c>
      <c r="W2104" s="121" t="str">
        <f ca="1">_xlfn.XLOOKUP(G2104&amp;$W$2,BS_CONTROLE[CHAVE],BS_CONTROLE[Quantidade_11],"-")</f>
        <v>-</v>
      </c>
      <c r="X2104" s="121" t="str">
        <f ca="1">_xlfn.XLOOKUP(G2104&amp;$X$2,BS_CONTROLE[CHAVE],BS_CONTROLE[Quantidade_11],"-")</f>
        <v>-</v>
      </c>
    </row>
    <row r="2105" spans="1:24" s="122" customFormat="1" hidden="1">
      <c r="A2105" s="160" t="str">
        <f>IF(FN_MC!Y2107="","*",FN_MC!Y2107)</f>
        <v>*</v>
      </c>
      <c r="B2105" s="160" t="str">
        <f>IF(FN_MC!X2107="","*",FN_MC!X2107)</f>
        <v>*</v>
      </c>
      <c r="C2105" s="160" t="str">
        <f>IF(FN_MC!Z2107="","*",FN_MC!Z2107)</f>
        <v>*</v>
      </c>
      <c r="D2105" s="161" t="str">
        <f>IF(FN_MC!S2107="","*",FN_MC!S2107)</f>
        <v>*</v>
      </c>
      <c r="E2105" s="161" t="str">
        <f>IF(FN_MC!T2107="","*",FN_MC!T2107)</f>
        <v>*</v>
      </c>
      <c r="F2105" s="161" t="str">
        <f>IF(FN_MC!B2107="","*",FN_MC!B2107)</f>
        <v>*</v>
      </c>
      <c r="G2105" s="161" t="str">
        <f>IF(FN_MC!D2107="","*",FN_MC!D2107)</f>
        <v>*</v>
      </c>
      <c r="H2105" s="161" t="str">
        <f>IF(FN_MC!F2107="","*",FN_MC!F2107)</f>
        <v>*</v>
      </c>
      <c r="I2105" s="161" t="str">
        <f>IF(FN_MC!H2107="","*",FN_MC!H2107)</f>
        <v>*</v>
      </c>
      <c r="J2105" s="161" t="str">
        <f>IF(FN_MC!I2107="","*",FN_MC!I2107)</f>
        <v>*</v>
      </c>
      <c r="K2105" s="161" t="str">
        <f>IF(FN_MC!M2107="","*",FN_MC!M2107)</f>
        <v>*</v>
      </c>
      <c r="L2105" s="161" t="str">
        <f>IF(FN_MC!N2107="","*",FN_MC!N2107)</f>
        <v>*</v>
      </c>
      <c r="M2105" s="162" t="str">
        <f>IF(FN_MC!J2107="","*",FN_MC!J2107)</f>
        <v>*</v>
      </c>
      <c r="N2105" s="162" t="str">
        <f>IF(FN_MC!K2107="","*",FN_MC!K2107)</f>
        <v>*</v>
      </c>
      <c r="O2105" s="162" t="str">
        <f>IF(FN_MC!L2107="","*",FN_MC!L2107)</f>
        <v>*</v>
      </c>
      <c r="P2105" s="162"/>
      <c r="Q2105" s="163" t="str">
        <f>IF(FN_MC!O2107="","*",FN_MC!O2107)</f>
        <v>*</v>
      </c>
      <c r="R2105" s="163" t="str">
        <f>IF(FN_MC!P2107="","*",FN_MC!P2107)</f>
        <v>*</v>
      </c>
      <c r="S2105" s="161" t="str">
        <f>IF(FN_MC!Q2109="","*",CONCATENATE(FN_MC!Q2109," ",FN_MC!R2109))</f>
        <v>*</v>
      </c>
      <c r="T2105" s="161" t="str">
        <f>IF(FN_MC!V2107="","*",FN_MC!V2107)</f>
        <v>*</v>
      </c>
      <c r="U2105" s="161" t="str">
        <f>IF(FN_MC!W2107="","*",FN_MC!W2107)</f>
        <v>*</v>
      </c>
      <c r="V2105" s="121" t="str">
        <f ca="1">_xlfn.XLOOKUP(G2105&amp;$V$2,BS_CONTROLE[CHAVE],BS_CONTROLE[Quantidade_11],"-")</f>
        <v>-</v>
      </c>
      <c r="W2105" s="121" t="str">
        <f ca="1">_xlfn.XLOOKUP(G2105&amp;$W$2,BS_CONTROLE[CHAVE],BS_CONTROLE[Quantidade_11],"-")</f>
        <v>-</v>
      </c>
      <c r="X2105" s="121" t="str">
        <f ca="1">_xlfn.XLOOKUP(G2105&amp;$X$2,BS_CONTROLE[CHAVE],BS_CONTROLE[Quantidade_11],"-")</f>
        <v>-</v>
      </c>
    </row>
    <row r="2106" spans="1:24" s="122" customFormat="1" hidden="1">
      <c r="A2106" s="118" t="str">
        <f>IF(FN_MC!Y2108="","*",FN_MC!Y2108)</f>
        <v>*</v>
      </c>
      <c r="B2106" s="118" t="str">
        <f>IF(FN_MC!X2108="","*",FN_MC!X2108)</f>
        <v>*</v>
      </c>
      <c r="C2106" s="118" t="str">
        <f>IF(FN_MC!Z2108="","*",FN_MC!Z2108)</f>
        <v>*</v>
      </c>
      <c r="D2106" s="119" t="str">
        <f>IF(FN_MC!S2108="","*",FN_MC!S2108)</f>
        <v>*</v>
      </c>
      <c r="E2106" s="119" t="str">
        <f>IF(FN_MC!T2108="","*",FN_MC!T2108)</f>
        <v>*</v>
      </c>
      <c r="F2106" s="119" t="str">
        <f>IF(FN_MC!B2108="","*",FN_MC!B2108)</f>
        <v>*</v>
      </c>
      <c r="G2106" s="119" t="str">
        <f>IF(FN_MC!D2108="","*",FN_MC!D2108)</f>
        <v>*</v>
      </c>
      <c r="H2106" s="119" t="str">
        <f>IF(FN_MC!F2108="","*",FN_MC!F2108)</f>
        <v>*</v>
      </c>
      <c r="I2106" s="119" t="str">
        <f>IF(FN_MC!H2108="","*",FN_MC!H2108)</f>
        <v>*</v>
      </c>
      <c r="J2106" s="119" t="str">
        <f>IF(FN_MC!I2108="","*",FN_MC!I2108)</f>
        <v>*</v>
      </c>
      <c r="K2106" s="119" t="str">
        <f>IF(FN_MC!M2108="","*",FN_MC!M2108)</f>
        <v>*</v>
      </c>
      <c r="L2106" s="119" t="str">
        <f>IF(FN_MC!N2108="","*",FN_MC!N2108)</f>
        <v>*</v>
      </c>
      <c r="M2106" s="120" t="str">
        <f>IF(FN_MC!J2108="","*",FN_MC!J2108)</f>
        <v>*</v>
      </c>
      <c r="N2106" s="120" t="str">
        <f>IF(FN_MC!K2108="","*",FN_MC!K2108)</f>
        <v>*</v>
      </c>
      <c r="O2106" s="120" t="str">
        <f>IF(FN_MC!L2108="","*",FN_MC!L2108)</f>
        <v>*</v>
      </c>
      <c r="P2106" s="120"/>
      <c r="Q2106" s="137" t="str">
        <f>IF(FN_MC!O2108="","*",FN_MC!O2108)</f>
        <v>*</v>
      </c>
      <c r="R2106" s="137" t="str">
        <f>IF(FN_MC!P2108="","*",FN_MC!P2108)</f>
        <v>*</v>
      </c>
      <c r="S2106" s="119" t="str">
        <f>IF(FN_MC!Q2110="","*",CONCATENATE(FN_MC!Q2110," ",FN_MC!R2110))</f>
        <v>*</v>
      </c>
      <c r="T2106" s="119" t="str">
        <f>IF(FN_MC!V2108="","*",FN_MC!V2108)</f>
        <v>*</v>
      </c>
      <c r="U2106" s="119" t="str">
        <f>IF(FN_MC!W2108="","*",FN_MC!W2108)</f>
        <v>*</v>
      </c>
      <c r="V2106" s="121" t="str">
        <f ca="1">_xlfn.XLOOKUP(G2106&amp;$V$2,BS_CONTROLE[CHAVE],BS_CONTROLE[Quantidade_11],"-")</f>
        <v>-</v>
      </c>
      <c r="W2106" s="121" t="str">
        <f ca="1">_xlfn.XLOOKUP(G2106&amp;$W$2,BS_CONTROLE[CHAVE],BS_CONTROLE[Quantidade_11],"-")</f>
        <v>-</v>
      </c>
      <c r="X2106" s="121" t="str">
        <f ca="1">_xlfn.XLOOKUP(G2106&amp;$X$2,BS_CONTROLE[CHAVE],BS_CONTROLE[Quantidade_11],"-")</f>
        <v>-</v>
      </c>
    </row>
    <row r="2107" spans="1:24" s="122" customFormat="1" hidden="1">
      <c r="A2107" s="160" t="str">
        <f>IF(FN_MC!Y2109="","*",FN_MC!Y2109)</f>
        <v>*</v>
      </c>
      <c r="B2107" s="160" t="str">
        <f>IF(FN_MC!X2109="","*",FN_MC!X2109)</f>
        <v>*</v>
      </c>
      <c r="C2107" s="160" t="str">
        <f>IF(FN_MC!Z2109="","*",FN_MC!Z2109)</f>
        <v>*</v>
      </c>
      <c r="D2107" s="161" t="str">
        <f>IF(FN_MC!S2109="","*",FN_MC!S2109)</f>
        <v>*</v>
      </c>
      <c r="E2107" s="161" t="str">
        <f>IF(FN_MC!T2109="","*",FN_MC!T2109)</f>
        <v>*</v>
      </c>
      <c r="F2107" s="161" t="str">
        <f>IF(FN_MC!B2109="","*",FN_MC!B2109)</f>
        <v>*</v>
      </c>
      <c r="G2107" s="161" t="str">
        <f>IF(FN_MC!D2109="","*",FN_MC!D2109)</f>
        <v>*</v>
      </c>
      <c r="H2107" s="161" t="str">
        <f>IF(FN_MC!F2109="","*",FN_MC!F2109)</f>
        <v>*</v>
      </c>
      <c r="I2107" s="161" t="str">
        <f>IF(FN_MC!H2109="","*",FN_MC!H2109)</f>
        <v>*</v>
      </c>
      <c r="J2107" s="161" t="str">
        <f>IF(FN_MC!I2109="","*",FN_MC!I2109)</f>
        <v>*</v>
      </c>
      <c r="K2107" s="161" t="str">
        <f>IF(FN_MC!M2109="","*",FN_MC!M2109)</f>
        <v>*</v>
      </c>
      <c r="L2107" s="161" t="str">
        <f>IF(FN_MC!N2109="","*",FN_MC!N2109)</f>
        <v>*</v>
      </c>
      <c r="M2107" s="162" t="str">
        <f>IF(FN_MC!J2109="","*",FN_MC!J2109)</f>
        <v>*</v>
      </c>
      <c r="N2107" s="162" t="str">
        <f>IF(FN_MC!K2109="","*",FN_MC!K2109)</f>
        <v>*</v>
      </c>
      <c r="O2107" s="162" t="str">
        <f>IF(FN_MC!L2109="","*",FN_MC!L2109)</f>
        <v>*</v>
      </c>
      <c r="P2107" s="162"/>
      <c r="Q2107" s="163" t="str">
        <f>IF(FN_MC!O2109="","*",FN_MC!O2109)</f>
        <v>*</v>
      </c>
      <c r="R2107" s="163" t="str">
        <f>IF(FN_MC!P2109="","*",FN_MC!P2109)</f>
        <v>*</v>
      </c>
      <c r="S2107" s="161" t="str">
        <f>IF(FN_MC!Q2111="","*",CONCATENATE(FN_MC!Q2111," ",FN_MC!R2111))</f>
        <v>*</v>
      </c>
      <c r="T2107" s="161" t="str">
        <f>IF(FN_MC!V2109="","*",FN_MC!V2109)</f>
        <v>*</v>
      </c>
      <c r="U2107" s="161" t="str">
        <f>IF(FN_MC!W2109="","*",FN_MC!W2109)</f>
        <v>*</v>
      </c>
      <c r="V2107" s="121" t="str">
        <f ca="1">_xlfn.XLOOKUP(G2107&amp;$V$2,BS_CONTROLE[CHAVE],BS_CONTROLE[Quantidade_11],"-")</f>
        <v>-</v>
      </c>
      <c r="W2107" s="121" t="str">
        <f ca="1">_xlfn.XLOOKUP(G2107&amp;$W$2,BS_CONTROLE[CHAVE],BS_CONTROLE[Quantidade_11],"-")</f>
        <v>-</v>
      </c>
      <c r="X2107" s="121" t="str">
        <f ca="1">_xlfn.XLOOKUP(G2107&amp;$X$2,BS_CONTROLE[CHAVE],BS_CONTROLE[Quantidade_11],"-")</f>
        <v>-</v>
      </c>
    </row>
    <row r="2108" spans="1:24" s="122" customFormat="1" hidden="1">
      <c r="A2108" s="160" t="str">
        <f>IF(FN_MC!Y2110="","*",FN_MC!Y2110)</f>
        <v>*</v>
      </c>
      <c r="B2108" s="160" t="str">
        <f>IF(FN_MC!X2110="","*",FN_MC!X2110)</f>
        <v>*</v>
      </c>
      <c r="C2108" s="160" t="str">
        <f>IF(FN_MC!Z2110="","*",FN_MC!Z2110)</f>
        <v>*</v>
      </c>
      <c r="D2108" s="161" t="str">
        <f>IF(FN_MC!S2110="","*",FN_MC!S2110)</f>
        <v>*</v>
      </c>
      <c r="E2108" s="161" t="str">
        <f>IF(FN_MC!T2110="","*",FN_MC!T2110)</f>
        <v>*</v>
      </c>
      <c r="F2108" s="161" t="str">
        <f>IF(FN_MC!B2110="","*",FN_MC!B2110)</f>
        <v>*</v>
      </c>
      <c r="G2108" s="161" t="str">
        <f>IF(FN_MC!D2110="","*",FN_MC!D2110)</f>
        <v>*</v>
      </c>
      <c r="H2108" s="161" t="str">
        <f>IF(FN_MC!F2110="","*",FN_MC!F2110)</f>
        <v>*</v>
      </c>
      <c r="I2108" s="161" t="str">
        <f>IF(FN_MC!H2110="","*",FN_MC!H2110)</f>
        <v>*</v>
      </c>
      <c r="J2108" s="161" t="str">
        <f>IF(FN_MC!I2110="","*",FN_MC!I2110)</f>
        <v>*</v>
      </c>
      <c r="K2108" s="161" t="str">
        <f>IF(FN_MC!M2110="","*",FN_MC!M2110)</f>
        <v>*</v>
      </c>
      <c r="L2108" s="161" t="str">
        <f>IF(FN_MC!N2110="","*",FN_MC!N2110)</f>
        <v>*</v>
      </c>
      <c r="M2108" s="162" t="str">
        <f>IF(FN_MC!J2110="","*",FN_MC!J2110)</f>
        <v>*</v>
      </c>
      <c r="N2108" s="162" t="str">
        <f>IF(FN_MC!K2110="","*",FN_MC!K2110)</f>
        <v>*</v>
      </c>
      <c r="O2108" s="162" t="str">
        <f>IF(FN_MC!L2110="","*",FN_MC!L2110)</f>
        <v>*</v>
      </c>
      <c r="P2108" s="162"/>
      <c r="Q2108" s="163" t="str">
        <f>IF(FN_MC!O2110="","*",FN_MC!O2110)</f>
        <v>*</v>
      </c>
      <c r="R2108" s="163" t="str">
        <f>IF(FN_MC!P2110="","*",FN_MC!P2110)</f>
        <v>*</v>
      </c>
      <c r="S2108" s="161" t="str">
        <f>IF(FN_MC!Q2112="","*",CONCATENATE(FN_MC!Q2112," ",FN_MC!R2112))</f>
        <v>*</v>
      </c>
      <c r="T2108" s="161" t="str">
        <f>IF(FN_MC!V2110="","*",FN_MC!V2110)</f>
        <v>*</v>
      </c>
      <c r="U2108" s="161" t="str">
        <f>IF(FN_MC!W2110="","*",FN_MC!W2110)</f>
        <v>*</v>
      </c>
      <c r="V2108" s="121" t="str">
        <f ca="1">_xlfn.XLOOKUP(G2108&amp;$V$2,BS_CONTROLE[CHAVE],BS_CONTROLE[Quantidade_11],"-")</f>
        <v>-</v>
      </c>
      <c r="W2108" s="121" t="str">
        <f ca="1">_xlfn.XLOOKUP(G2108&amp;$W$2,BS_CONTROLE[CHAVE],BS_CONTROLE[Quantidade_11],"-")</f>
        <v>-</v>
      </c>
      <c r="X2108" s="121" t="str">
        <f ca="1">_xlfn.XLOOKUP(G2108&amp;$X$2,BS_CONTROLE[CHAVE],BS_CONTROLE[Quantidade_11],"-")</f>
        <v>-</v>
      </c>
    </row>
    <row r="2109" spans="1:24" s="122" customFormat="1" hidden="1">
      <c r="A2109" s="118" t="str">
        <f>IF(FN_MC!Y2111="","*",FN_MC!Y2111)</f>
        <v>*</v>
      </c>
      <c r="B2109" s="118" t="str">
        <f>IF(FN_MC!X2111="","*",FN_MC!X2111)</f>
        <v>*</v>
      </c>
      <c r="C2109" s="118" t="str">
        <f>IF(FN_MC!Z2111="","*",FN_MC!Z2111)</f>
        <v>*</v>
      </c>
      <c r="D2109" s="119" t="str">
        <f>IF(FN_MC!S2111="","*",FN_MC!S2111)</f>
        <v>*</v>
      </c>
      <c r="E2109" s="119" t="str">
        <f>IF(FN_MC!T2111="","*",FN_MC!T2111)</f>
        <v>*</v>
      </c>
      <c r="F2109" s="119" t="str">
        <f>IF(FN_MC!B2111="","*",FN_MC!B2111)</f>
        <v>*</v>
      </c>
      <c r="G2109" s="119" t="str">
        <f>IF(FN_MC!D2111="","*",FN_MC!D2111)</f>
        <v>*</v>
      </c>
      <c r="H2109" s="119" t="str">
        <f>IF(FN_MC!F2111="","*",FN_MC!F2111)</f>
        <v>*</v>
      </c>
      <c r="I2109" s="119" t="str">
        <f>IF(FN_MC!H2111="","*",FN_MC!H2111)</f>
        <v>*</v>
      </c>
      <c r="J2109" s="119" t="str">
        <f>IF(FN_MC!I2111="","*",FN_MC!I2111)</f>
        <v>*</v>
      </c>
      <c r="K2109" s="119" t="str">
        <f>IF(FN_MC!M2111="","*",FN_MC!M2111)</f>
        <v>*</v>
      </c>
      <c r="L2109" s="119" t="str">
        <f>IF(FN_MC!N2111="","*",FN_MC!N2111)</f>
        <v>*</v>
      </c>
      <c r="M2109" s="120" t="str">
        <f>IF(FN_MC!J2111="","*",FN_MC!J2111)</f>
        <v>*</v>
      </c>
      <c r="N2109" s="120" t="str">
        <f>IF(FN_MC!K2111="","*",FN_MC!K2111)</f>
        <v>*</v>
      </c>
      <c r="O2109" s="120" t="str">
        <f>IF(FN_MC!L2111="","*",FN_MC!L2111)</f>
        <v>*</v>
      </c>
      <c r="P2109" s="120"/>
      <c r="Q2109" s="137" t="str">
        <f>IF(FN_MC!O2111="","*",FN_MC!O2111)</f>
        <v>*</v>
      </c>
      <c r="R2109" s="137" t="str">
        <f>IF(FN_MC!P2111="","*",FN_MC!P2111)</f>
        <v>*</v>
      </c>
      <c r="S2109" s="119" t="str">
        <f>IF(FN_MC!Q2113="","*",CONCATENATE(FN_MC!Q2113," ",FN_MC!R2113))</f>
        <v>*</v>
      </c>
      <c r="T2109" s="119" t="str">
        <f>IF(FN_MC!V2111="","*",FN_MC!V2111)</f>
        <v>*</v>
      </c>
      <c r="U2109" s="119" t="str">
        <f>IF(FN_MC!W2111="","*",FN_MC!W2111)</f>
        <v>*</v>
      </c>
      <c r="V2109" s="121" t="str">
        <f ca="1">_xlfn.XLOOKUP(G2109&amp;$V$2,BS_CONTROLE[CHAVE],BS_CONTROLE[Quantidade_11],"-")</f>
        <v>-</v>
      </c>
      <c r="W2109" s="121" t="str">
        <f ca="1">_xlfn.XLOOKUP(G2109&amp;$W$2,BS_CONTROLE[CHAVE],BS_CONTROLE[Quantidade_11],"-")</f>
        <v>-</v>
      </c>
      <c r="X2109" s="121" t="str">
        <f ca="1">_xlfn.XLOOKUP(G2109&amp;$X$2,BS_CONTROLE[CHAVE],BS_CONTROLE[Quantidade_11],"-")</f>
        <v>-</v>
      </c>
    </row>
    <row r="2110" spans="1:24" s="122" customFormat="1" hidden="1">
      <c r="A2110" s="160" t="str">
        <f>IF(FN_MC!Y2112="","*",FN_MC!Y2112)</f>
        <v>*</v>
      </c>
      <c r="B2110" s="160" t="str">
        <f>IF(FN_MC!X2112="","*",FN_MC!X2112)</f>
        <v>*</v>
      </c>
      <c r="C2110" s="160" t="str">
        <f>IF(FN_MC!Z2112="","*",FN_MC!Z2112)</f>
        <v>*</v>
      </c>
      <c r="D2110" s="161" t="str">
        <f>IF(FN_MC!S2112="","*",FN_MC!S2112)</f>
        <v>*</v>
      </c>
      <c r="E2110" s="161" t="str">
        <f>IF(FN_MC!T2112="","*",FN_MC!T2112)</f>
        <v>*</v>
      </c>
      <c r="F2110" s="161" t="str">
        <f>IF(FN_MC!B2112="","*",FN_MC!B2112)</f>
        <v>*</v>
      </c>
      <c r="G2110" s="161" t="str">
        <f>IF(FN_MC!D2112="","*",FN_MC!D2112)</f>
        <v>*</v>
      </c>
      <c r="H2110" s="161" t="str">
        <f>IF(FN_MC!F2112="","*",FN_MC!F2112)</f>
        <v>*</v>
      </c>
      <c r="I2110" s="161" t="str">
        <f>IF(FN_MC!H2112="","*",FN_MC!H2112)</f>
        <v>*</v>
      </c>
      <c r="J2110" s="161" t="str">
        <f>IF(FN_MC!I2112="","*",FN_MC!I2112)</f>
        <v>*</v>
      </c>
      <c r="K2110" s="161" t="str">
        <f>IF(FN_MC!M2112="","*",FN_MC!M2112)</f>
        <v>*</v>
      </c>
      <c r="L2110" s="161" t="str">
        <f>IF(FN_MC!N2112="","*",FN_MC!N2112)</f>
        <v>*</v>
      </c>
      <c r="M2110" s="162" t="str">
        <f>IF(FN_MC!J2112="","*",FN_MC!J2112)</f>
        <v>*</v>
      </c>
      <c r="N2110" s="162" t="str">
        <f>IF(FN_MC!K2112="","*",FN_MC!K2112)</f>
        <v>*</v>
      </c>
      <c r="O2110" s="162" t="str">
        <f>IF(FN_MC!L2112="","*",FN_MC!L2112)</f>
        <v>*</v>
      </c>
      <c r="P2110" s="162"/>
      <c r="Q2110" s="163" t="str">
        <f>IF(FN_MC!O2112="","*",FN_MC!O2112)</f>
        <v>*</v>
      </c>
      <c r="R2110" s="163" t="str">
        <f>IF(FN_MC!P2112="","*",FN_MC!P2112)</f>
        <v>*</v>
      </c>
      <c r="S2110" s="161" t="str">
        <f>IF(FN_MC!Q2114="","*",CONCATENATE(FN_MC!Q2114," ",FN_MC!R2114))</f>
        <v>*</v>
      </c>
      <c r="T2110" s="161" t="str">
        <f>IF(FN_MC!V2112="","*",FN_MC!V2112)</f>
        <v>*</v>
      </c>
      <c r="U2110" s="161" t="str">
        <f>IF(FN_MC!W2112="","*",FN_MC!W2112)</f>
        <v>*</v>
      </c>
      <c r="V2110" s="121" t="str">
        <f ca="1">_xlfn.XLOOKUP(G2110&amp;$V$2,BS_CONTROLE[CHAVE],BS_CONTROLE[Quantidade_11],"-")</f>
        <v>-</v>
      </c>
      <c r="W2110" s="121" t="str">
        <f ca="1">_xlfn.XLOOKUP(G2110&amp;$W$2,BS_CONTROLE[CHAVE],BS_CONTROLE[Quantidade_11],"-")</f>
        <v>-</v>
      </c>
      <c r="X2110" s="121" t="str">
        <f ca="1">_xlfn.XLOOKUP(G2110&amp;$X$2,BS_CONTROLE[CHAVE],BS_CONTROLE[Quantidade_11],"-")</f>
        <v>-</v>
      </c>
    </row>
    <row r="2111" spans="1:24" s="122" customFormat="1" hidden="1">
      <c r="A2111" s="160" t="str">
        <f>IF(FN_MC!Y2113="","*",FN_MC!Y2113)</f>
        <v>*</v>
      </c>
      <c r="B2111" s="160" t="str">
        <f>IF(FN_MC!X2113="","*",FN_MC!X2113)</f>
        <v>*</v>
      </c>
      <c r="C2111" s="160" t="str">
        <f>IF(FN_MC!Z2113="","*",FN_MC!Z2113)</f>
        <v>*</v>
      </c>
      <c r="D2111" s="161" t="str">
        <f>IF(FN_MC!S2113="","*",FN_MC!S2113)</f>
        <v>*</v>
      </c>
      <c r="E2111" s="161" t="str">
        <f>IF(FN_MC!T2113="","*",FN_MC!T2113)</f>
        <v>*</v>
      </c>
      <c r="F2111" s="161" t="str">
        <f>IF(FN_MC!B2113="","*",FN_MC!B2113)</f>
        <v>*</v>
      </c>
      <c r="G2111" s="161" t="str">
        <f>IF(FN_MC!D2113="","*",FN_MC!D2113)</f>
        <v>*</v>
      </c>
      <c r="H2111" s="161" t="str">
        <f>IF(FN_MC!F2113="","*",FN_MC!F2113)</f>
        <v>*</v>
      </c>
      <c r="I2111" s="161" t="str">
        <f>IF(FN_MC!H2113="","*",FN_MC!H2113)</f>
        <v>*</v>
      </c>
      <c r="J2111" s="161" t="str">
        <f>IF(FN_MC!I2113="","*",FN_MC!I2113)</f>
        <v>*</v>
      </c>
      <c r="K2111" s="161" t="str">
        <f>IF(FN_MC!M2113="","*",FN_MC!M2113)</f>
        <v>*</v>
      </c>
      <c r="L2111" s="161" t="str">
        <f>IF(FN_MC!N2113="","*",FN_MC!N2113)</f>
        <v>*</v>
      </c>
      <c r="M2111" s="162" t="str">
        <f>IF(FN_MC!J2113="","*",FN_MC!J2113)</f>
        <v>*</v>
      </c>
      <c r="N2111" s="162" t="str">
        <f>IF(FN_MC!K2113="","*",FN_MC!K2113)</f>
        <v>*</v>
      </c>
      <c r="O2111" s="162" t="str">
        <f>IF(FN_MC!L2113="","*",FN_MC!L2113)</f>
        <v>*</v>
      </c>
      <c r="P2111" s="162"/>
      <c r="Q2111" s="163" t="str">
        <f>IF(FN_MC!O2113="","*",FN_MC!O2113)</f>
        <v>*</v>
      </c>
      <c r="R2111" s="163" t="str">
        <f>IF(FN_MC!P2113="","*",FN_MC!P2113)</f>
        <v>*</v>
      </c>
      <c r="S2111" s="161" t="str">
        <f>IF(FN_MC!Q2115="","*",CONCATENATE(FN_MC!Q2115," ",FN_MC!R2115))</f>
        <v>*</v>
      </c>
      <c r="T2111" s="161" t="str">
        <f>IF(FN_MC!V2113="","*",FN_MC!V2113)</f>
        <v>*</v>
      </c>
      <c r="U2111" s="161" t="str">
        <f>IF(FN_MC!W2113="","*",FN_MC!W2113)</f>
        <v>*</v>
      </c>
      <c r="V2111" s="121" t="str">
        <f ca="1">_xlfn.XLOOKUP(G2111&amp;$V$2,BS_CONTROLE[CHAVE],BS_CONTROLE[Quantidade_11],"-")</f>
        <v>-</v>
      </c>
      <c r="W2111" s="121" t="str">
        <f ca="1">_xlfn.XLOOKUP(G2111&amp;$W$2,BS_CONTROLE[CHAVE],BS_CONTROLE[Quantidade_11],"-")</f>
        <v>-</v>
      </c>
      <c r="X2111" s="121" t="str">
        <f ca="1">_xlfn.XLOOKUP(G2111&amp;$X$2,BS_CONTROLE[CHAVE],BS_CONTROLE[Quantidade_11],"-")</f>
        <v>-</v>
      </c>
    </row>
    <row r="2112" spans="1:24" s="122" customFormat="1" hidden="1">
      <c r="A2112" s="118" t="str">
        <f>IF(FN_MC!Y2114="","*",FN_MC!Y2114)</f>
        <v>*</v>
      </c>
      <c r="B2112" s="118" t="str">
        <f>IF(FN_MC!X2114="","*",FN_MC!X2114)</f>
        <v>*</v>
      </c>
      <c r="C2112" s="118" t="str">
        <f>IF(FN_MC!Z2114="","*",FN_MC!Z2114)</f>
        <v>*</v>
      </c>
      <c r="D2112" s="119" t="str">
        <f>IF(FN_MC!S2114="","*",FN_MC!S2114)</f>
        <v>*</v>
      </c>
      <c r="E2112" s="119" t="str">
        <f>IF(FN_MC!T2114="","*",FN_MC!T2114)</f>
        <v>*</v>
      </c>
      <c r="F2112" s="119" t="str">
        <f>IF(FN_MC!B2114="","*",FN_MC!B2114)</f>
        <v>*</v>
      </c>
      <c r="G2112" s="119" t="str">
        <f>IF(FN_MC!D2114="","*",FN_MC!D2114)</f>
        <v>*</v>
      </c>
      <c r="H2112" s="119" t="str">
        <f>IF(FN_MC!F2114="","*",FN_MC!F2114)</f>
        <v>*</v>
      </c>
      <c r="I2112" s="119" t="str">
        <f>IF(FN_MC!H2114="","*",FN_MC!H2114)</f>
        <v>*</v>
      </c>
      <c r="J2112" s="119" t="str">
        <f>IF(FN_MC!I2114="","*",FN_MC!I2114)</f>
        <v>*</v>
      </c>
      <c r="K2112" s="119" t="str">
        <f>IF(FN_MC!M2114="","*",FN_MC!M2114)</f>
        <v>*</v>
      </c>
      <c r="L2112" s="119" t="str">
        <f>IF(FN_MC!N2114="","*",FN_MC!N2114)</f>
        <v>*</v>
      </c>
      <c r="M2112" s="120" t="str">
        <f>IF(FN_MC!J2114="","*",FN_MC!J2114)</f>
        <v>*</v>
      </c>
      <c r="N2112" s="120" t="str">
        <f>IF(FN_MC!K2114="","*",FN_MC!K2114)</f>
        <v>*</v>
      </c>
      <c r="O2112" s="120" t="str">
        <f>IF(FN_MC!L2114="","*",FN_MC!L2114)</f>
        <v>*</v>
      </c>
      <c r="P2112" s="120"/>
      <c r="Q2112" s="137" t="str">
        <f>IF(FN_MC!O2114="","*",FN_MC!O2114)</f>
        <v>*</v>
      </c>
      <c r="R2112" s="137" t="str">
        <f>IF(FN_MC!P2114="","*",FN_MC!P2114)</f>
        <v>*</v>
      </c>
      <c r="S2112" s="119" t="str">
        <f>IF(FN_MC!Q2116="","*",CONCATENATE(FN_MC!Q2116," ",FN_MC!R2116))</f>
        <v>*</v>
      </c>
      <c r="T2112" s="119" t="str">
        <f>IF(FN_MC!V2114="","*",FN_MC!V2114)</f>
        <v>*</v>
      </c>
      <c r="U2112" s="119" t="str">
        <f>IF(FN_MC!W2114="","*",FN_MC!W2114)</f>
        <v>*</v>
      </c>
      <c r="V2112" s="121" t="str">
        <f ca="1">_xlfn.XLOOKUP(G2112&amp;$V$2,BS_CONTROLE[CHAVE],BS_CONTROLE[Quantidade_11],"-")</f>
        <v>-</v>
      </c>
      <c r="W2112" s="121" t="str">
        <f ca="1">_xlfn.XLOOKUP(G2112&amp;$W$2,BS_CONTROLE[CHAVE],BS_CONTROLE[Quantidade_11],"-")</f>
        <v>-</v>
      </c>
      <c r="X2112" s="121" t="str">
        <f ca="1">_xlfn.XLOOKUP(G2112&amp;$X$2,BS_CONTROLE[CHAVE],BS_CONTROLE[Quantidade_11],"-")</f>
        <v>-</v>
      </c>
    </row>
    <row r="2113" spans="1:24" s="122" customFormat="1" hidden="1">
      <c r="A2113" s="160" t="str">
        <f>IF(FN_MC!Y2115="","*",FN_MC!Y2115)</f>
        <v>*</v>
      </c>
      <c r="B2113" s="160" t="str">
        <f>IF(FN_MC!X2115="","*",FN_MC!X2115)</f>
        <v>*</v>
      </c>
      <c r="C2113" s="160" t="str">
        <f>IF(FN_MC!Z2115="","*",FN_MC!Z2115)</f>
        <v>*</v>
      </c>
      <c r="D2113" s="161" t="str">
        <f>IF(FN_MC!S2115="","*",FN_MC!S2115)</f>
        <v>*</v>
      </c>
      <c r="E2113" s="161" t="str">
        <f>IF(FN_MC!T2115="","*",FN_MC!T2115)</f>
        <v>*</v>
      </c>
      <c r="F2113" s="161" t="str">
        <f>IF(FN_MC!B2115="","*",FN_MC!B2115)</f>
        <v>*</v>
      </c>
      <c r="G2113" s="161" t="str">
        <f>IF(FN_MC!D2115="","*",FN_MC!D2115)</f>
        <v>*</v>
      </c>
      <c r="H2113" s="161" t="str">
        <f>IF(FN_MC!F2115="","*",FN_MC!F2115)</f>
        <v>*</v>
      </c>
      <c r="I2113" s="161" t="str">
        <f>IF(FN_MC!H2115="","*",FN_MC!H2115)</f>
        <v>*</v>
      </c>
      <c r="J2113" s="161" t="str">
        <f>IF(FN_MC!I2115="","*",FN_MC!I2115)</f>
        <v>*</v>
      </c>
      <c r="K2113" s="161" t="str">
        <f>IF(FN_MC!M2115="","*",FN_MC!M2115)</f>
        <v>*</v>
      </c>
      <c r="L2113" s="161" t="str">
        <f>IF(FN_MC!N2115="","*",FN_MC!N2115)</f>
        <v>*</v>
      </c>
      <c r="M2113" s="162" t="str">
        <f>IF(FN_MC!J2115="","*",FN_MC!J2115)</f>
        <v>*</v>
      </c>
      <c r="N2113" s="162" t="str">
        <f>IF(FN_MC!K2115="","*",FN_MC!K2115)</f>
        <v>*</v>
      </c>
      <c r="O2113" s="162" t="str">
        <f>IF(FN_MC!L2115="","*",FN_MC!L2115)</f>
        <v>*</v>
      </c>
      <c r="P2113" s="162"/>
      <c r="Q2113" s="163" t="str">
        <f>IF(FN_MC!O2115="","*",FN_MC!O2115)</f>
        <v>*</v>
      </c>
      <c r="R2113" s="163" t="str">
        <f>IF(FN_MC!P2115="","*",FN_MC!P2115)</f>
        <v>*</v>
      </c>
      <c r="S2113" s="161" t="str">
        <f>IF(FN_MC!Q2117="","*",CONCATENATE(FN_MC!Q2117," ",FN_MC!R2117))</f>
        <v>*</v>
      </c>
      <c r="T2113" s="161" t="str">
        <f>IF(FN_MC!V2115="","*",FN_MC!V2115)</f>
        <v>*</v>
      </c>
      <c r="U2113" s="161" t="str">
        <f>IF(FN_MC!W2115="","*",FN_MC!W2115)</f>
        <v>*</v>
      </c>
      <c r="V2113" s="121" t="str">
        <f ca="1">_xlfn.XLOOKUP(G2113&amp;$V$2,BS_CONTROLE[CHAVE],BS_CONTROLE[Quantidade_11],"-")</f>
        <v>-</v>
      </c>
      <c r="W2113" s="121" t="str">
        <f ca="1">_xlfn.XLOOKUP(G2113&amp;$W$2,BS_CONTROLE[CHAVE],BS_CONTROLE[Quantidade_11],"-")</f>
        <v>-</v>
      </c>
      <c r="X2113" s="121" t="str">
        <f ca="1">_xlfn.XLOOKUP(G2113&amp;$X$2,BS_CONTROLE[CHAVE],BS_CONTROLE[Quantidade_11],"-")</f>
        <v>-</v>
      </c>
    </row>
    <row r="2114" spans="1:24" s="122" customFormat="1" hidden="1">
      <c r="A2114" s="160" t="str">
        <f>IF(FN_MC!Y2116="","*",FN_MC!Y2116)</f>
        <v>*</v>
      </c>
      <c r="B2114" s="160" t="str">
        <f>IF(FN_MC!X2116="","*",FN_MC!X2116)</f>
        <v>*</v>
      </c>
      <c r="C2114" s="160" t="str">
        <f>IF(FN_MC!Z2116="","*",FN_MC!Z2116)</f>
        <v>*</v>
      </c>
      <c r="D2114" s="161" t="str">
        <f>IF(FN_MC!S2116="","*",FN_MC!S2116)</f>
        <v>*</v>
      </c>
      <c r="E2114" s="161" t="str">
        <f>IF(FN_MC!T2116="","*",FN_MC!T2116)</f>
        <v>*</v>
      </c>
      <c r="F2114" s="161" t="str">
        <f>IF(FN_MC!B2116="","*",FN_MC!B2116)</f>
        <v>*</v>
      </c>
      <c r="G2114" s="161" t="str">
        <f>IF(FN_MC!D2116="","*",FN_MC!D2116)</f>
        <v>*</v>
      </c>
      <c r="H2114" s="161" t="str">
        <f>IF(FN_MC!F2116="","*",FN_MC!F2116)</f>
        <v>*</v>
      </c>
      <c r="I2114" s="161" t="str">
        <f>IF(FN_MC!H2116="","*",FN_MC!H2116)</f>
        <v>*</v>
      </c>
      <c r="J2114" s="161" t="str">
        <f>IF(FN_MC!I2116="","*",FN_MC!I2116)</f>
        <v>*</v>
      </c>
      <c r="K2114" s="161" t="str">
        <f>IF(FN_MC!M2116="","*",FN_MC!M2116)</f>
        <v>*</v>
      </c>
      <c r="L2114" s="161" t="str">
        <f>IF(FN_MC!N2116="","*",FN_MC!N2116)</f>
        <v>*</v>
      </c>
      <c r="M2114" s="162" t="str">
        <f>IF(FN_MC!J2116="","*",FN_MC!J2116)</f>
        <v>*</v>
      </c>
      <c r="N2114" s="162" t="str">
        <f>IF(FN_MC!K2116="","*",FN_MC!K2116)</f>
        <v>*</v>
      </c>
      <c r="O2114" s="162" t="str">
        <f>IF(FN_MC!L2116="","*",FN_MC!L2116)</f>
        <v>*</v>
      </c>
      <c r="P2114" s="162"/>
      <c r="Q2114" s="163" t="str">
        <f>IF(FN_MC!O2116="","*",FN_MC!O2116)</f>
        <v>*</v>
      </c>
      <c r="R2114" s="163" t="str">
        <f>IF(FN_MC!P2116="","*",FN_MC!P2116)</f>
        <v>*</v>
      </c>
      <c r="S2114" s="161" t="str">
        <f>IF(FN_MC!Q2118="","*",CONCATENATE(FN_MC!Q2118," ",FN_MC!R2118))</f>
        <v>*</v>
      </c>
      <c r="T2114" s="161" t="str">
        <f>IF(FN_MC!V2116="","*",FN_MC!V2116)</f>
        <v>*</v>
      </c>
      <c r="U2114" s="161" t="str">
        <f>IF(FN_MC!W2116="","*",FN_MC!W2116)</f>
        <v>*</v>
      </c>
      <c r="V2114" s="121" t="str">
        <f ca="1">_xlfn.XLOOKUP(G2114&amp;$V$2,BS_CONTROLE[CHAVE],BS_CONTROLE[Quantidade_11],"-")</f>
        <v>-</v>
      </c>
      <c r="W2114" s="121" t="str">
        <f ca="1">_xlfn.XLOOKUP(G2114&amp;$W$2,BS_CONTROLE[CHAVE],BS_CONTROLE[Quantidade_11],"-")</f>
        <v>-</v>
      </c>
      <c r="X2114" s="121" t="str">
        <f ca="1">_xlfn.XLOOKUP(G2114&amp;$X$2,BS_CONTROLE[CHAVE],BS_CONTROLE[Quantidade_11],"-")</f>
        <v>-</v>
      </c>
    </row>
    <row r="2115" spans="1:24" s="122" customFormat="1" hidden="1">
      <c r="A2115" s="118" t="str">
        <f>IF(FN_MC!Y2117="","*",FN_MC!Y2117)</f>
        <v>*</v>
      </c>
      <c r="B2115" s="118" t="str">
        <f>IF(FN_MC!X2117="","*",FN_MC!X2117)</f>
        <v>*</v>
      </c>
      <c r="C2115" s="118" t="str">
        <f>IF(FN_MC!Z2117="","*",FN_MC!Z2117)</f>
        <v>*</v>
      </c>
      <c r="D2115" s="119" t="str">
        <f>IF(FN_MC!S2117="","*",FN_MC!S2117)</f>
        <v>*</v>
      </c>
      <c r="E2115" s="119" t="str">
        <f>IF(FN_MC!T2117="","*",FN_MC!T2117)</f>
        <v>*</v>
      </c>
      <c r="F2115" s="119" t="str">
        <f>IF(FN_MC!B2117="","*",FN_MC!B2117)</f>
        <v>*</v>
      </c>
      <c r="G2115" s="119" t="str">
        <f>IF(FN_MC!D2117="","*",FN_MC!D2117)</f>
        <v>*</v>
      </c>
      <c r="H2115" s="119" t="str">
        <f>IF(FN_MC!F2117="","*",FN_MC!F2117)</f>
        <v>*</v>
      </c>
      <c r="I2115" s="119" t="str">
        <f>IF(FN_MC!H2117="","*",FN_MC!H2117)</f>
        <v>*</v>
      </c>
      <c r="J2115" s="119" t="str">
        <f>IF(FN_MC!I2117="","*",FN_MC!I2117)</f>
        <v>*</v>
      </c>
      <c r="K2115" s="119" t="str">
        <f>IF(FN_MC!M2117="","*",FN_MC!M2117)</f>
        <v>*</v>
      </c>
      <c r="L2115" s="119" t="str">
        <f>IF(FN_MC!N2117="","*",FN_MC!N2117)</f>
        <v>*</v>
      </c>
      <c r="M2115" s="120" t="str">
        <f>IF(FN_MC!J2117="","*",FN_MC!J2117)</f>
        <v>*</v>
      </c>
      <c r="N2115" s="120" t="str">
        <f>IF(FN_MC!K2117="","*",FN_MC!K2117)</f>
        <v>*</v>
      </c>
      <c r="O2115" s="120" t="str">
        <f>IF(FN_MC!L2117="","*",FN_MC!L2117)</f>
        <v>*</v>
      </c>
      <c r="P2115" s="120"/>
      <c r="Q2115" s="137" t="str">
        <f>IF(FN_MC!O2117="","*",FN_MC!O2117)</f>
        <v>*</v>
      </c>
      <c r="R2115" s="137" t="str">
        <f>IF(FN_MC!P2117="","*",FN_MC!P2117)</f>
        <v>*</v>
      </c>
      <c r="S2115" s="119" t="str">
        <f>IF(FN_MC!Q2119="","*",CONCATENATE(FN_MC!Q2119," ",FN_MC!R2119))</f>
        <v>*</v>
      </c>
      <c r="T2115" s="119" t="str">
        <f>IF(FN_MC!V2117="","*",FN_MC!V2117)</f>
        <v>*</v>
      </c>
      <c r="U2115" s="119" t="str">
        <f>IF(FN_MC!W2117="","*",FN_MC!W2117)</f>
        <v>*</v>
      </c>
      <c r="V2115" s="121" t="str">
        <f ca="1">_xlfn.XLOOKUP(G2115&amp;$V$2,BS_CONTROLE[CHAVE],BS_CONTROLE[Quantidade_11],"-")</f>
        <v>-</v>
      </c>
      <c r="W2115" s="121" t="str">
        <f ca="1">_xlfn.XLOOKUP(G2115&amp;$W$2,BS_CONTROLE[CHAVE],BS_CONTROLE[Quantidade_11],"-")</f>
        <v>-</v>
      </c>
      <c r="X2115" s="121" t="str">
        <f ca="1">_xlfn.XLOOKUP(G2115&amp;$X$2,BS_CONTROLE[CHAVE],BS_CONTROLE[Quantidade_11],"-")</f>
        <v>-</v>
      </c>
    </row>
    <row r="2116" spans="1:24" s="122" customFormat="1" hidden="1">
      <c r="A2116" s="160" t="str">
        <f>IF(FN_MC!Y2118="","*",FN_MC!Y2118)</f>
        <v>*</v>
      </c>
      <c r="B2116" s="160" t="str">
        <f>IF(FN_MC!X2118="","*",FN_MC!X2118)</f>
        <v>*</v>
      </c>
      <c r="C2116" s="160" t="str">
        <f>IF(FN_MC!Z2118="","*",FN_MC!Z2118)</f>
        <v>*</v>
      </c>
      <c r="D2116" s="161" t="str">
        <f>IF(FN_MC!S2118="","*",FN_MC!S2118)</f>
        <v>*</v>
      </c>
      <c r="E2116" s="161" t="str">
        <f>IF(FN_MC!T2118="","*",FN_MC!T2118)</f>
        <v>*</v>
      </c>
      <c r="F2116" s="161" t="str">
        <f>IF(FN_MC!B2118="","*",FN_MC!B2118)</f>
        <v>*</v>
      </c>
      <c r="G2116" s="161" t="str">
        <f>IF(FN_MC!D2118="","*",FN_MC!D2118)</f>
        <v>*</v>
      </c>
      <c r="H2116" s="161" t="str">
        <f>IF(FN_MC!F2118="","*",FN_MC!F2118)</f>
        <v>*</v>
      </c>
      <c r="I2116" s="161" t="str">
        <f>IF(FN_MC!H2118="","*",FN_MC!H2118)</f>
        <v>*</v>
      </c>
      <c r="J2116" s="161" t="str">
        <f>IF(FN_MC!I2118="","*",FN_MC!I2118)</f>
        <v>*</v>
      </c>
      <c r="K2116" s="161" t="str">
        <f>IF(FN_MC!M2118="","*",FN_MC!M2118)</f>
        <v>*</v>
      </c>
      <c r="L2116" s="161" t="str">
        <f>IF(FN_MC!N2118="","*",FN_MC!N2118)</f>
        <v>*</v>
      </c>
      <c r="M2116" s="162" t="str">
        <f>IF(FN_MC!J2118="","*",FN_MC!J2118)</f>
        <v>*</v>
      </c>
      <c r="N2116" s="162" t="str">
        <f>IF(FN_MC!K2118="","*",FN_MC!K2118)</f>
        <v>*</v>
      </c>
      <c r="O2116" s="162" t="str">
        <f>IF(FN_MC!L2118="","*",FN_MC!L2118)</f>
        <v>*</v>
      </c>
      <c r="P2116" s="162"/>
      <c r="Q2116" s="163" t="str">
        <f>IF(FN_MC!O2118="","*",FN_MC!O2118)</f>
        <v>*</v>
      </c>
      <c r="R2116" s="163" t="str">
        <f>IF(FN_MC!P2118="","*",FN_MC!P2118)</f>
        <v>*</v>
      </c>
      <c r="S2116" s="161" t="str">
        <f>IF(FN_MC!Q2120="","*",CONCATENATE(FN_MC!Q2120," ",FN_MC!R2120))</f>
        <v>*</v>
      </c>
      <c r="T2116" s="161" t="str">
        <f>IF(FN_MC!V2118="","*",FN_MC!V2118)</f>
        <v>*</v>
      </c>
      <c r="U2116" s="161" t="str">
        <f>IF(FN_MC!W2118="","*",FN_MC!W2118)</f>
        <v>*</v>
      </c>
      <c r="V2116" s="121" t="str">
        <f ca="1">_xlfn.XLOOKUP(G2116&amp;$V$2,BS_CONTROLE[CHAVE],BS_CONTROLE[Quantidade_11],"-")</f>
        <v>-</v>
      </c>
      <c r="W2116" s="121" t="str">
        <f ca="1">_xlfn.XLOOKUP(G2116&amp;$W$2,BS_CONTROLE[CHAVE],BS_CONTROLE[Quantidade_11],"-")</f>
        <v>-</v>
      </c>
      <c r="X2116" s="121" t="str">
        <f ca="1">_xlfn.XLOOKUP(G2116&amp;$X$2,BS_CONTROLE[CHAVE],BS_CONTROLE[Quantidade_11],"-")</f>
        <v>-</v>
      </c>
    </row>
    <row r="2117" spans="1:24" s="122" customFormat="1" hidden="1">
      <c r="A2117" s="160" t="str">
        <f>IF(FN_MC!Y2119="","*",FN_MC!Y2119)</f>
        <v>*</v>
      </c>
      <c r="B2117" s="160" t="str">
        <f>IF(FN_MC!X2119="","*",FN_MC!X2119)</f>
        <v>*</v>
      </c>
      <c r="C2117" s="160" t="str">
        <f>IF(FN_MC!Z2119="","*",FN_MC!Z2119)</f>
        <v>*</v>
      </c>
      <c r="D2117" s="161" t="str">
        <f>IF(FN_MC!S2119="","*",FN_MC!S2119)</f>
        <v>*</v>
      </c>
      <c r="E2117" s="161" t="str">
        <f>IF(FN_MC!T2119="","*",FN_MC!T2119)</f>
        <v>*</v>
      </c>
      <c r="F2117" s="161" t="str">
        <f>IF(FN_MC!B2119="","*",FN_MC!B2119)</f>
        <v>*</v>
      </c>
      <c r="G2117" s="161" t="str">
        <f>IF(FN_MC!D2119="","*",FN_MC!D2119)</f>
        <v>*</v>
      </c>
      <c r="H2117" s="161" t="str">
        <f>IF(FN_MC!F2119="","*",FN_MC!F2119)</f>
        <v>*</v>
      </c>
      <c r="I2117" s="161" t="str">
        <f>IF(FN_MC!H2119="","*",FN_MC!H2119)</f>
        <v>*</v>
      </c>
      <c r="J2117" s="161" t="str">
        <f>IF(FN_MC!I2119="","*",FN_MC!I2119)</f>
        <v>*</v>
      </c>
      <c r="K2117" s="161" t="str">
        <f>IF(FN_MC!M2119="","*",FN_MC!M2119)</f>
        <v>*</v>
      </c>
      <c r="L2117" s="161" t="str">
        <f>IF(FN_MC!N2119="","*",FN_MC!N2119)</f>
        <v>*</v>
      </c>
      <c r="M2117" s="162" t="str">
        <f>IF(FN_MC!J2119="","*",FN_MC!J2119)</f>
        <v>*</v>
      </c>
      <c r="N2117" s="162" t="str">
        <f>IF(FN_MC!K2119="","*",FN_MC!K2119)</f>
        <v>*</v>
      </c>
      <c r="O2117" s="162" t="str">
        <f>IF(FN_MC!L2119="","*",FN_MC!L2119)</f>
        <v>*</v>
      </c>
      <c r="P2117" s="162"/>
      <c r="Q2117" s="163" t="str">
        <f>IF(FN_MC!O2119="","*",FN_MC!O2119)</f>
        <v>*</v>
      </c>
      <c r="R2117" s="163" t="str">
        <f>IF(FN_MC!P2119="","*",FN_MC!P2119)</f>
        <v>*</v>
      </c>
      <c r="S2117" s="161" t="str">
        <f>IF(FN_MC!Q2121="","*",CONCATENATE(FN_MC!Q2121," ",FN_MC!R2121))</f>
        <v>*</v>
      </c>
      <c r="T2117" s="161" t="str">
        <f>IF(FN_MC!V2119="","*",FN_MC!V2119)</f>
        <v>*</v>
      </c>
      <c r="U2117" s="161" t="str">
        <f>IF(FN_MC!W2119="","*",FN_MC!W2119)</f>
        <v>*</v>
      </c>
      <c r="V2117" s="121" t="str">
        <f ca="1">_xlfn.XLOOKUP(G2117&amp;$V$2,BS_CONTROLE[CHAVE],BS_CONTROLE[Quantidade_11],"-")</f>
        <v>-</v>
      </c>
      <c r="W2117" s="121" t="str">
        <f ca="1">_xlfn.XLOOKUP(G2117&amp;$W$2,BS_CONTROLE[CHAVE],BS_CONTROLE[Quantidade_11],"-")</f>
        <v>-</v>
      </c>
      <c r="X2117" s="121" t="str">
        <f ca="1">_xlfn.XLOOKUP(G2117&amp;$X$2,BS_CONTROLE[CHAVE],BS_CONTROLE[Quantidade_11],"-")</f>
        <v>-</v>
      </c>
    </row>
    <row r="2118" spans="1:24" s="122" customFormat="1" hidden="1">
      <c r="A2118" s="118" t="str">
        <f>IF(FN_MC!Y2120="","*",FN_MC!Y2120)</f>
        <v>*</v>
      </c>
      <c r="B2118" s="118" t="str">
        <f>IF(FN_MC!X2120="","*",FN_MC!X2120)</f>
        <v>*</v>
      </c>
      <c r="C2118" s="118" t="str">
        <f>IF(FN_MC!Z2120="","*",FN_MC!Z2120)</f>
        <v>*</v>
      </c>
      <c r="D2118" s="119" t="str">
        <f>IF(FN_MC!S2120="","*",FN_MC!S2120)</f>
        <v>*</v>
      </c>
      <c r="E2118" s="119" t="str">
        <f>IF(FN_MC!T2120="","*",FN_MC!T2120)</f>
        <v>*</v>
      </c>
      <c r="F2118" s="119" t="str">
        <f>IF(FN_MC!B2120="","*",FN_MC!B2120)</f>
        <v>*</v>
      </c>
      <c r="G2118" s="119" t="str">
        <f>IF(FN_MC!D2120="","*",FN_MC!D2120)</f>
        <v>*</v>
      </c>
      <c r="H2118" s="119" t="str">
        <f>IF(FN_MC!F2120="","*",FN_MC!F2120)</f>
        <v>*</v>
      </c>
      <c r="I2118" s="119" t="str">
        <f>IF(FN_MC!H2120="","*",FN_MC!H2120)</f>
        <v>*</v>
      </c>
      <c r="J2118" s="119" t="str">
        <f>IF(FN_MC!I2120="","*",FN_MC!I2120)</f>
        <v>*</v>
      </c>
      <c r="K2118" s="119" t="str">
        <f>IF(FN_MC!M2120="","*",FN_MC!M2120)</f>
        <v>*</v>
      </c>
      <c r="L2118" s="119" t="str">
        <f>IF(FN_MC!N2120="","*",FN_MC!N2120)</f>
        <v>*</v>
      </c>
      <c r="M2118" s="120" t="str">
        <f>IF(FN_MC!J2120="","*",FN_MC!J2120)</f>
        <v>*</v>
      </c>
      <c r="N2118" s="120" t="str">
        <f>IF(FN_MC!K2120="","*",FN_MC!K2120)</f>
        <v>*</v>
      </c>
      <c r="O2118" s="120" t="str">
        <f>IF(FN_MC!L2120="","*",FN_MC!L2120)</f>
        <v>*</v>
      </c>
      <c r="P2118" s="120"/>
      <c r="Q2118" s="137" t="str">
        <f>IF(FN_MC!O2120="","*",FN_MC!O2120)</f>
        <v>*</v>
      </c>
      <c r="R2118" s="137" t="str">
        <f>IF(FN_MC!P2120="","*",FN_MC!P2120)</f>
        <v>*</v>
      </c>
      <c r="S2118" s="119" t="str">
        <f>IF(FN_MC!Q2122="","*",CONCATENATE(FN_MC!Q2122," ",FN_MC!R2122))</f>
        <v>*</v>
      </c>
      <c r="T2118" s="119" t="str">
        <f>IF(FN_MC!V2120="","*",FN_MC!V2120)</f>
        <v>*</v>
      </c>
      <c r="U2118" s="119" t="str">
        <f>IF(FN_MC!W2120="","*",FN_MC!W2120)</f>
        <v>*</v>
      </c>
      <c r="V2118" s="121" t="str">
        <f ca="1">_xlfn.XLOOKUP(G2118&amp;$V$2,BS_CONTROLE[CHAVE],BS_CONTROLE[Quantidade_11],"-")</f>
        <v>-</v>
      </c>
      <c r="W2118" s="121" t="str">
        <f ca="1">_xlfn.XLOOKUP(G2118&amp;$W$2,BS_CONTROLE[CHAVE],BS_CONTROLE[Quantidade_11],"-")</f>
        <v>-</v>
      </c>
      <c r="X2118" s="121" t="str">
        <f ca="1">_xlfn.XLOOKUP(G2118&amp;$X$2,BS_CONTROLE[CHAVE],BS_CONTROLE[Quantidade_11],"-")</f>
        <v>-</v>
      </c>
    </row>
    <row r="2119" spans="1:24" s="122" customFormat="1" hidden="1">
      <c r="A2119" s="160" t="str">
        <f>IF(FN_MC!Y2121="","*",FN_MC!Y2121)</f>
        <v>*</v>
      </c>
      <c r="B2119" s="160" t="str">
        <f>IF(FN_MC!X2121="","*",FN_MC!X2121)</f>
        <v>*</v>
      </c>
      <c r="C2119" s="160" t="str">
        <f>IF(FN_MC!Z2121="","*",FN_MC!Z2121)</f>
        <v>*</v>
      </c>
      <c r="D2119" s="161" t="str">
        <f>IF(FN_MC!S2121="","*",FN_MC!S2121)</f>
        <v>*</v>
      </c>
      <c r="E2119" s="161" t="str">
        <f>IF(FN_MC!T2121="","*",FN_MC!T2121)</f>
        <v>*</v>
      </c>
      <c r="F2119" s="161" t="str">
        <f>IF(FN_MC!B2121="","*",FN_MC!B2121)</f>
        <v>*</v>
      </c>
      <c r="G2119" s="161" t="str">
        <f>IF(FN_MC!D2121="","*",FN_MC!D2121)</f>
        <v>*</v>
      </c>
      <c r="H2119" s="161" t="str">
        <f>IF(FN_MC!F2121="","*",FN_MC!F2121)</f>
        <v>*</v>
      </c>
      <c r="I2119" s="161" t="str">
        <f>IF(FN_MC!H2121="","*",FN_MC!H2121)</f>
        <v>*</v>
      </c>
      <c r="J2119" s="161" t="str">
        <f>IF(FN_MC!I2121="","*",FN_MC!I2121)</f>
        <v>*</v>
      </c>
      <c r="K2119" s="161" t="str">
        <f>IF(FN_MC!M2121="","*",FN_MC!M2121)</f>
        <v>*</v>
      </c>
      <c r="L2119" s="161" t="str">
        <f>IF(FN_MC!N2121="","*",FN_MC!N2121)</f>
        <v>*</v>
      </c>
      <c r="M2119" s="162" t="str">
        <f>IF(FN_MC!J2121="","*",FN_MC!J2121)</f>
        <v>*</v>
      </c>
      <c r="N2119" s="162" t="str">
        <f>IF(FN_MC!K2121="","*",FN_MC!K2121)</f>
        <v>*</v>
      </c>
      <c r="O2119" s="162" t="str">
        <f>IF(FN_MC!L2121="","*",FN_MC!L2121)</f>
        <v>*</v>
      </c>
      <c r="P2119" s="162"/>
      <c r="Q2119" s="163" t="str">
        <f>IF(FN_MC!O2121="","*",FN_MC!O2121)</f>
        <v>*</v>
      </c>
      <c r="R2119" s="163" t="str">
        <f>IF(FN_MC!P2121="","*",FN_MC!P2121)</f>
        <v>*</v>
      </c>
      <c r="S2119" s="161" t="str">
        <f>IF(FN_MC!Q2123="","*",CONCATENATE(FN_MC!Q2123," ",FN_MC!R2123))</f>
        <v>*</v>
      </c>
      <c r="T2119" s="161" t="str">
        <f>IF(FN_MC!V2121="","*",FN_MC!V2121)</f>
        <v>*</v>
      </c>
      <c r="U2119" s="161" t="str">
        <f>IF(FN_MC!W2121="","*",FN_MC!W2121)</f>
        <v>*</v>
      </c>
      <c r="V2119" s="121" t="str">
        <f ca="1">_xlfn.XLOOKUP(G2119&amp;$V$2,BS_CONTROLE[CHAVE],BS_CONTROLE[Quantidade_11],"-")</f>
        <v>-</v>
      </c>
      <c r="W2119" s="121" t="str">
        <f ca="1">_xlfn.XLOOKUP(G2119&amp;$W$2,BS_CONTROLE[CHAVE],BS_CONTROLE[Quantidade_11],"-")</f>
        <v>-</v>
      </c>
      <c r="X2119" s="121" t="str">
        <f ca="1">_xlfn.XLOOKUP(G2119&amp;$X$2,BS_CONTROLE[CHAVE],BS_CONTROLE[Quantidade_11],"-")</f>
        <v>-</v>
      </c>
    </row>
    <row r="2120" spans="1:24" s="122" customFormat="1" hidden="1">
      <c r="A2120" s="160" t="str">
        <f>IF(FN_MC!Y2122="","*",FN_MC!Y2122)</f>
        <v>*</v>
      </c>
      <c r="B2120" s="160" t="str">
        <f>IF(FN_MC!X2122="","*",FN_MC!X2122)</f>
        <v>*</v>
      </c>
      <c r="C2120" s="160" t="str">
        <f>IF(FN_MC!Z2122="","*",FN_MC!Z2122)</f>
        <v>*</v>
      </c>
      <c r="D2120" s="161" t="str">
        <f>IF(FN_MC!S2122="","*",FN_MC!S2122)</f>
        <v>*</v>
      </c>
      <c r="E2120" s="161" t="str">
        <f>IF(FN_MC!T2122="","*",FN_MC!T2122)</f>
        <v>*</v>
      </c>
      <c r="F2120" s="161" t="str">
        <f>IF(FN_MC!B2122="","*",FN_MC!B2122)</f>
        <v>*</v>
      </c>
      <c r="G2120" s="161" t="str">
        <f>IF(FN_MC!D2122="","*",FN_MC!D2122)</f>
        <v>*</v>
      </c>
      <c r="H2120" s="161" t="str">
        <f>IF(FN_MC!F2122="","*",FN_MC!F2122)</f>
        <v>*</v>
      </c>
      <c r="I2120" s="161" t="str">
        <f>IF(FN_MC!H2122="","*",FN_MC!H2122)</f>
        <v>*</v>
      </c>
      <c r="J2120" s="161" t="str">
        <f>IF(FN_MC!I2122="","*",FN_MC!I2122)</f>
        <v>*</v>
      </c>
      <c r="K2120" s="161" t="str">
        <f>IF(FN_MC!M2122="","*",FN_MC!M2122)</f>
        <v>*</v>
      </c>
      <c r="L2120" s="161" t="str">
        <f>IF(FN_MC!N2122="","*",FN_MC!N2122)</f>
        <v>*</v>
      </c>
      <c r="M2120" s="162" t="str">
        <f>IF(FN_MC!J2122="","*",FN_MC!J2122)</f>
        <v>*</v>
      </c>
      <c r="N2120" s="162" t="str">
        <f>IF(FN_MC!K2122="","*",FN_MC!K2122)</f>
        <v>*</v>
      </c>
      <c r="O2120" s="162" t="str">
        <f>IF(FN_MC!L2122="","*",FN_MC!L2122)</f>
        <v>*</v>
      </c>
      <c r="P2120" s="162"/>
      <c r="Q2120" s="163" t="str">
        <f>IF(FN_MC!O2122="","*",FN_MC!O2122)</f>
        <v>*</v>
      </c>
      <c r="R2120" s="163" t="str">
        <f>IF(FN_MC!P2122="","*",FN_MC!P2122)</f>
        <v>*</v>
      </c>
      <c r="S2120" s="161" t="str">
        <f>IF(FN_MC!Q2124="","*",CONCATENATE(FN_MC!Q2124," ",FN_MC!R2124))</f>
        <v>*</v>
      </c>
      <c r="T2120" s="161" t="str">
        <f>IF(FN_MC!V2122="","*",FN_MC!V2122)</f>
        <v>*</v>
      </c>
      <c r="U2120" s="161" t="str">
        <f>IF(FN_MC!W2122="","*",FN_MC!W2122)</f>
        <v>*</v>
      </c>
      <c r="V2120" s="121" t="str">
        <f ca="1">_xlfn.XLOOKUP(G2120&amp;$V$2,BS_CONTROLE[CHAVE],BS_CONTROLE[Quantidade_11],"-")</f>
        <v>-</v>
      </c>
      <c r="W2120" s="121" t="str">
        <f ca="1">_xlfn.XLOOKUP(G2120&amp;$W$2,BS_CONTROLE[CHAVE],BS_CONTROLE[Quantidade_11],"-")</f>
        <v>-</v>
      </c>
      <c r="X2120" s="121" t="str">
        <f ca="1">_xlfn.XLOOKUP(G2120&amp;$X$2,BS_CONTROLE[CHAVE],BS_CONTROLE[Quantidade_11],"-")</f>
        <v>-</v>
      </c>
    </row>
    <row r="2121" spans="1:24" s="122" customFormat="1" hidden="1">
      <c r="A2121" s="118" t="str">
        <f>IF(FN_MC!Y2123="","*",FN_MC!Y2123)</f>
        <v>*</v>
      </c>
      <c r="B2121" s="118" t="str">
        <f>IF(FN_MC!X2123="","*",FN_MC!X2123)</f>
        <v>*</v>
      </c>
      <c r="C2121" s="118" t="str">
        <f>IF(FN_MC!Z2123="","*",FN_MC!Z2123)</f>
        <v>*</v>
      </c>
      <c r="D2121" s="119" t="str">
        <f>IF(FN_MC!S2123="","*",FN_MC!S2123)</f>
        <v>*</v>
      </c>
      <c r="E2121" s="119" t="str">
        <f>IF(FN_MC!T2123="","*",FN_MC!T2123)</f>
        <v>*</v>
      </c>
      <c r="F2121" s="119" t="str">
        <f>IF(FN_MC!B2123="","*",FN_MC!B2123)</f>
        <v>*</v>
      </c>
      <c r="G2121" s="119" t="str">
        <f>IF(FN_MC!D2123="","*",FN_MC!D2123)</f>
        <v>*</v>
      </c>
      <c r="H2121" s="119" t="str">
        <f>IF(FN_MC!F2123="","*",FN_MC!F2123)</f>
        <v>*</v>
      </c>
      <c r="I2121" s="119" t="str">
        <f>IF(FN_MC!H2123="","*",FN_MC!H2123)</f>
        <v>*</v>
      </c>
      <c r="J2121" s="119" t="str">
        <f>IF(FN_MC!I2123="","*",FN_MC!I2123)</f>
        <v>*</v>
      </c>
      <c r="K2121" s="119" t="str">
        <f>IF(FN_MC!M2123="","*",FN_MC!M2123)</f>
        <v>*</v>
      </c>
      <c r="L2121" s="119" t="str">
        <f>IF(FN_MC!N2123="","*",FN_MC!N2123)</f>
        <v>*</v>
      </c>
      <c r="M2121" s="120" t="str">
        <f>IF(FN_MC!J2123="","*",FN_MC!J2123)</f>
        <v>*</v>
      </c>
      <c r="N2121" s="120" t="str">
        <f>IF(FN_MC!K2123="","*",FN_MC!K2123)</f>
        <v>*</v>
      </c>
      <c r="O2121" s="120" t="str">
        <f>IF(FN_MC!L2123="","*",FN_MC!L2123)</f>
        <v>*</v>
      </c>
      <c r="P2121" s="120"/>
      <c r="Q2121" s="137" t="str">
        <f>IF(FN_MC!O2123="","*",FN_MC!O2123)</f>
        <v>*</v>
      </c>
      <c r="R2121" s="137" t="str">
        <f>IF(FN_MC!P2123="","*",FN_MC!P2123)</f>
        <v>*</v>
      </c>
      <c r="S2121" s="119" t="str">
        <f>IF(FN_MC!Q2125="","*",CONCATENATE(FN_MC!Q2125," ",FN_MC!R2125))</f>
        <v>*</v>
      </c>
      <c r="T2121" s="119" t="str">
        <f>IF(FN_MC!V2123="","*",FN_MC!V2123)</f>
        <v>*</v>
      </c>
      <c r="U2121" s="119" t="str">
        <f>IF(FN_MC!W2123="","*",FN_MC!W2123)</f>
        <v>*</v>
      </c>
      <c r="V2121" s="121" t="str">
        <f ca="1">_xlfn.XLOOKUP(G2121&amp;$V$2,BS_CONTROLE[CHAVE],BS_CONTROLE[Quantidade_11],"-")</f>
        <v>-</v>
      </c>
      <c r="W2121" s="121" t="str">
        <f ca="1">_xlfn.XLOOKUP(G2121&amp;$W$2,BS_CONTROLE[CHAVE],BS_CONTROLE[Quantidade_11],"-")</f>
        <v>-</v>
      </c>
      <c r="X2121" s="121" t="str">
        <f ca="1">_xlfn.XLOOKUP(G2121&amp;$X$2,BS_CONTROLE[CHAVE],BS_CONTROLE[Quantidade_11],"-")</f>
        <v>-</v>
      </c>
    </row>
    <row r="2122" spans="1:24" s="122" customFormat="1" hidden="1">
      <c r="A2122" s="160" t="str">
        <f>IF(FN_MC!Y2124="","*",FN_MC!Y2124)</f>
        <v>*</v>
      </c>
      <c r="B2122" s="160" t="str">
        <f>IF(FN_MC!X2124="","*",FN_MC!X2124)</f>
        <v>*</v>
      </c>
      <c r="C2122" s="160" t="str">
        <f>IF(FN_MC!Z2124="","*",FN_MC!Z2124)</f>
        <v>*</v>
      </c>
      <c r="D2122" s="161" t="str">
        <f>IF(FN_MC!S2124="","*",FN_MC!S2124)</f>
        <v>*</v>
      </c>
      <c r="E2122" s="161" t="str">
        <f>IF(FN_MC!T2124="","*",FN_MC!T2124)</f>
        <v>*</v>
      </c>
      <c r="F2122" s="161" t="str">
        <f>IF(FN_MC!B2124="","*",FN_MC!B2124)</f>
        <v>*</v>
      </c>
      <c r="G2122" s="161" t="str">
        <f>IF(FN_MC!D2124="","*",FN_MC!D2124)</f>
        <v>*</v>
      </c>
      <c r="H2122" s="161" t="str">
        <f>IF(FN_MC!F2124="","*",FN_MC!F2124)</f>
        <v>*</v>
      </c>
      <c r="I2122" s="161" t="str">
        <f>IF(FN_MC!H2124="","*",FN_MC!H2124)</f>
        <v>*</v>
      </c>
      <c r="J2122" s="161" t="str">
        <f>IF(FN_MC!I2124="","*",FN_MC!I2124)</f>
        <v>*</v>
      </c>
      <c r="K2122" s="161" t="str">
        <f>IF(FN_MC!M2124="","*",FN_MC!M2124)</f>
        <v>*</v>
      </c>
      <c r="L2122" s="161" t="str">
        <f>IF(FN_MC!N2124="","*",FN_MC!N2124)</f>
        <v>*</v>
      </c>
      <c r="M2122" s="162" t="str">
        <f>IF(FN_MC!J2124="","*",FN_MC!J2124)</f>
        <v>*</v>
      </c>
      <c r="N2122" s="162" t="str">
        <f>IF(FN_MC!K2124="","*",FN_MC!K2124)</f>
        <v>*</v>
      </c>
      <c r="O2122" s="162" t="str">
        <f>IF(FN_MC!L2124="","*",FN_MC!L2124)</f>
        <v>*</v>
      </c>
      <c r="P2122" s="162"/>
      <c r="Q2122" s="163" t="str">
        <f>IF(FN_MC!O2124="","*",FN_MC!O2124)</f>
        <v>*</v>
      </c>
      <c r="R2122" s="163" t="str">
        <f>IF(FN_MC!P2124="","*",FN_MC!P2124)</f>
        <v>*</v>
      </c>
      <c r="S2122" s="161" t="str">
        <f>IF(FN_MC!Q2126="","*",CONCATENATE(FN_MC!Q2126," ",FN_MC!R2126))</f>
        <v>*</v>
      </c>
      <c r="T2122" s="161" t="str">
        <f>IF(FN_MC!V2124="","*",FN_MC!V2124)</f>
        <v>*</v>
      </c>
      <c r="U2122" s="161" t="str">
        <f>IF(FN_MC!W2124="","*",FN_MC!W2124)</f>
        <v>*</v>
      </c>
      <c r="V2122" s="121" t="str">
        <f ca="1">_xlfn.XLOOKUP(G2122&amp;$V$2,BS_CONTROLE[CHAVE],BS_CONTROLE[Quantidade_11],"-")</f>
        <v>-</v>
      </c>
      <c r="W2122" s="121" t="str">
        <f ca="1">_xlfn.XLOOKUP(G2122&amp;$W$2,BS_CONTROLE[CHAVE],BS_CONTROLE[Quantidade_11],"-")</f>
        <v>-</v>
      </c>
      <c r="X2122" s="121" t="str">
        <f ca="1">_xlfn.XLOOKUP(G2122&amp;$X$2,BS_CONTROLE[CHAVE],BS_CONTROLE[Quantidade_11],"-")</f>
        <v>-</v>
      </c>
    </row>
    <row r="2123" spans="1:24" s="122" customFormat="1" hidden="1">
      <c r="A2123" s="160" t="str">
        <f>IF(FN_MC!Y2125="","*",FN_MC!Y2125)</f>
        <v>*</v>
      </c>
      <c r="B2123" s="160" t="str">
        <f>IF(FN_MC!X2125="","*",FN_MC!X2125)</f>
        <v>*</v>
      </c>
      <c r="C2123" s="160" t="str">
        <f>IF(FN_MC!Z2125="","*",FN_MC!Z2125)</f>
        <v>*</v>
      </c>
      <c r="D2123" s="161" t="str">
        <f>IF(FN_MC!S2125="","*",FN_MC!S2125)</f>
        <v>*</v>
      </c>
      <c r="E2123" s="161" t="str">
        <f>IF(FN_MC!T2125="","*",FN_MC!T2125)</f>
        <v>*</v>
      </c>
      <c r="F2123" s="161" t="str">
        <f>IF(FN_MC!B2125="","*",FN_MC!B2125)</f>
        <v>*</v>
      </c>
      <c r="G2123" s="161" t="str">
        <f>IF(FN_MC!D2125="","*",FN_MC!D2125)</f>
        <v>*</v>
      </c>
      <c r="H2123" s="161" t="str">
        <f>IF(FN_MC!F2125="","*",FN_MC!F2125)</f>
        <v>*</v>
      </c>
      <c r="I2123" s="161" t="str">
        <f>IF(FN_MC!H2125="","*",FN_MC!H2125)</f>
        <v>*</v>
      </c>
      <c r="J2123" s="161" t="str">
        <f>IF(FN_MC!I2125="","*",FN_MC!I2125)</f>
        <v>*</v>
      </c>
      <c r="K2123" s="161" t="str">
        <f>IF(FN_MC!M2125="","*",FN_MC!M2125)</f>
        <v>*</v>
      </c>
      <c r="L2123" s="161" t="str">
        <f>IF(FN_MC!N2125="","*",FN_MC!N2125)</f>
        <v>*</v>
      </c>
      <c r="M2123" s="162" t="str">
        <f>IF(FN_MC!J2125="","*",FN_MC!J2125)</f>
        <v>*</v>
      </c>
      <c r="N2123" s="162" t="str">
        <f>IF(FN_MC!K2125="","*",FN_MC!K2125)</f>
        <v>*</v>
      </c>
      <c r="O2123" s="162" t="str">
        <f>IF(FN_MC!L2125="","*",FN_MC!L2125)</f>
        <v>*</v>
      </c>
      <c r="P2123" s="162"/>
      <c r="Q2123" s="163" t="str">
        <f>IF(FN_MC!O2125="","*",FN_MC!O2125)</f>
        <v>*</v>
      </c>
      <c r="R2123" s="163" t="str">
        <f>IF(FN_MC!P2125="","*",FN_MC!P2125)</f>
        <v>*</v>
      </c>
      <c r="S2123" s="161" t="str">
        <f>IF(FN_MC!Q2127="","*",CONCATENATE(FN_MC!Q2127," ",FN_MC!R2127))</f>
        <v>*</v>
      </c>
      <c r="T2123" s="161" t="str">
        <f>IF(FN_MC!V2125="","*",FN_MC!V2125)</f>
        <v>*</v>
      </c>
      <c r="U2123" s="161" t="str">
        <f>IF(FN_MC!W2125="","*",FN_MC!W2125)</f>
        <v>*</v>
      </c>
      <c r="V2123" s="121" t="str">
        <f ca="1">_xlfn.XLOOKUP(G2123&amp;$V$2,BS_CONTROLE[CHAVE],BS_CONTROLE[Quantidade_11],"-")</f>
        <v>-</v>
      </c>
      <c r="W2123" s="121" t="str">
        <f ca="1">_xlfn.XLOOKUP(G2123&amp;$W$2,BS_CONTROLE[CHAVE],BS_CONTROLE[Quantidade_11],"-")</f>
        <v>-</v>
      </c>
      <c r="X2123" s="121" t="str">
        <f ca="1">_xlfn.XLOOKUP(G2123&amp;$X$2,BS_CONTROLE[CHAVE],BS_CONTROLE[Quantidade_11],"-")</f>
        <v>-</v>
      </c>
    </row>
    <row r="2124" spans="1:24" s="122" customFormat="1" hidden="1">
      <c r="A2124" s="118" t="str">
        <f>IF(FN_MC!Y2126="","*",FN_MC!Y2126)</f>
        <v>*</v>
      </c>
      <c r="B2124" s="118" t="str">
        <f>IF(FN_MC!X2126="","*",FN_MC!X2126)</f>
        <v>*</v>
      </c>
      <c r="C2124" s="118" t="str">
        <f>IF(FN_MC!Z2126="","*",FN_MC!Z2126)</f>
        <v>*</v>
      </c>
      <c r="D2124" s="119" t="str">
        <f>IF(FN_MC!S2126="","*",FN_MC!S2126)</f>
        <v>*</v>
      </c>
      <c r="E2124" s="119" t="str">
        <f>IF(FN_MC!T2126="","*",FN_MC!T2126)</f>
        <v>*</v>
      </c>
      <c r="F2124" s="119" t="str">
        <f>IF(FN_MC!B2126="","*",FN_MC!B2126)</f>
        <v>*</v>
      </c>
      <c r="G2124" s="119" t="str">
        <f>IF(FN_MC!D2126="","*",FN_MC!D2126)</f>
        <v>*</v>
      </c>
      <c r="H2124" s="119" t="str">
        <f>IF(FN_MC!F2126="","*",FN_MC!F2126)</f>
        <v>*</v>
      </c>
      <c r="I2124" s="119" t="str">
        <f>IF(FN_MC!H2126="","*",FN_MC!H2126)</f>
        <v>*</v>
      </c>
      <c r="J2124" s="119" t="str">
        <f>IF(FN_MC!I2126="","*",FN_MC!I2126)</f>
        <v>*</v>
      </c>
      <c r="K2124" s="119" t="str">
        <f>IF(FN_MC!M2126="","*",FN_MC!M2126)</f>
        <v>*</v>
      </c>
      <c r="L2124" s="119" t="str">
        <f>IF(FN_MC!N2126="","*",FN_MC!N2126)</f>
        <v>*</v>
      </c>
      <c r="M2124" s="120" t="str">
        <f>IF(FN_MC!J2126="","*",FN_MC!J2126)</f>
        <v>*</v>
      </c>
      <c r="N2124" s="120" t="str">
        <f>IF(FN_MC!K2126="","*",FN_MC!K2126)</f>
        <v>*</v>
      </c>
      <c r="O2124" s="120" t="str">
        <f>IF(FN_MC!L2126="","*",FN_MC!L2126)</f>
        <v>*</v>
      </c>
      <c r="P2124" s="120"/>
      <c r="Q2124" s="137" t="str">
        <f>IF(FN_MC!O2126="","*",FN_MC!O2126)</f>
        <v>*</v>
      </c>
      <c r="R2124" s="137" t="str">
        <f>IF(FN_MC!P2126="","*",FN_MC!P2126)</f>
        <v>*</v>
      </c>
      <c r="S2124" s="119" t="str">
        <f>IF(FN_MC!Q2128="","*",CONCATENATE(FN_MC!Q2128," ",FN_MC!R2128))</f>
        <v>*</v>
      </c>
      <c r="T2124" s="119" t="str">
        <f>IF(FN_MC!V2126="","*",FN_MC!V2126)</f>
        <v>*</v>
      </c>
      <c r="U2124" s="119" t="str">
        <f>IF(FN_MC!W2126="","*",FN_MC!W2126)</f>
        <v>*</v>
      </c>
      <c r="V2124" s="121" t="str">
        <f ca="1">_xlfn.XLOOKUP(G2124&amp;$V$2,BS_CONTROLE[CHAVE],BS_CONTROLE[Quantidade_11],"-")</f>
        <v>-</v>
      </c>
      <c r="W2124" s="121" t="str">
        <f ca="1">_xlfn.XLOOKUP(G2124&amp;$W$2,BS_CONTROLE[CHAVE],BS_CONTROLE[Quantidade_11],"-")</f>
        <v>-</v>
      </c>
      <c r="X2124" s="121" t="str">
        <f ca="1">_xlfn.XLOOKUP(G2124&amp;$X$2,BS_CONTROLE[CHAVE],BS_CONTROLE[Quantidade_11],"-")</f>
        <v>-</v>
      </c>
    </row>
    <row r="2125" spans="1:24" s="122" customFormat="1" hidden="1">
      <c r="A2125" s="160" t="str">
        <f>IF(FN_MC!Y2127="","*",FN_MC!Y2127)</f>
        <v>*</v>
      </c>
      <c r="B2125" s="160" t="str">
        <f>IF(FN_MC!X2127="","*",FN_MC!X2127)</f>
        <v>*</v>
      </c>
      <c r="C2125" s="160" t="str">
        <f>IF(FN_MC!Z2127="","*",FN_MC!Z2127)</f>
        <v>*</v>
      </c>
      <c r="D2125" s="161" t="str">
        <f>IF(FN_MC!S2127="","*",FN_MC!S2127)</f>
        <v>*</v>
      </c>
      <c r="E2125" s="161" t="str">
        <f>IF(FN_MC!T2127="","*",FN_MC!T2127)</f>
        <v>*</v>
      </c>
      <c r="F2125" s="161" t="str">
        <f>IF(FN_MC!B2127="","*",FN_MC!B2127)</f>
        <v>*</v>
      </c>
      <c r="G2125" s="161" t="str">
        <f>IF(FN_MC!D2127="","*",FN_MC!D2127)</f>
        <v>*</v>
      </c>
      <c r="H2125" s="161" t="str">
        <f>IF(FN_MC!F2127="","*",FN_MC!F2127)</f>
        <v>*</v>
      </c>
      <c r="I2125" s="161" t="str">
        <f>IF(FN_MC!H2127="","*",FN_MC!H2127)</f>
        <v>*</v>
      </c>
      <c r="J2125" s="161" t="str">
        <f>IF(FN_MC!I2127="","*",FN_MC!I2127)</f>
        <v>*</v>
      </c>
      <c r="K2125" s="161" t="str">
        <f>IF(FN_MC!M2127="","*",FN_MC!M2127)</f>
        <v>*</v>
      </c>
      <c r="L2125" s="161" t="str">
        <f>IF(FN_MC!N2127="","*",FN_MC!N2127)</f>
        <v>*</v>
      </c>
      <c r="M2125" s="162" t="str">
        <f>IF(FN_MC!J2127="","*",FN_MC!J2127)</f>
        <v>*</v>
      </c>
      <c r="N2125" s="162" t="str">
        <f>IF(FN_MC!K2127="","*",FN_MC!K2127)</f>
        <v>*</v>
      </c>
      <c r="O2125" s="162" t="str">
        <f>IF(FN_MC!L2127="","*",FN_MC!L2127)</f>
        <v>*</v>
      </c>
      <c r="P2125" s="162"/>
      <c r="Q2125" s="163" t="str">
        <f>IF(FN_MC!O2127="","*",FN_MC!O2127)</f>
        <v>*</v>
      </c>
      <c r="R2125" s="163" t="str">
        <f>IF(FN_MC!P2127="","*",FN_MC!P2127)</f>
        <v>*</v>
      </c>
      <c r="S2125" s="161" t="str">
        <f>IF(FN_MC!Q2129="","*",CONCATENATE(FN_MC!Q2129," ",FN_MC!R2129))</f>
        <v>*</v>
      </c>
      <c r="T2125" s="161" t="str">
        <f>IF(FN_MC!V2127="","*",FN_MC!V2127)</f>
        <v>*</v>
      </c>
      <c r="U2125" s="161" t="str">
        <f>IF(FN_MC!W2127="","*",FN_MC!W2127)</f>
        <v>*</v>
      </c>
      <c r="V2125" s="121" t="str">
        <f ca="1">_xlfn.XLOOKUP(G2125&amp;$V$2,BS_CONTROLE[CHAVE],BS_CONTROLE[Quantidade_11],"-")</f>
        <v>-</v>
      </c>
      <c r="W2125" s="121" t="str">
        <f ca="1">_xlfn.XLOOKUP(G2125&amp;$W$2,BS_CONTROLE[CHAVE],BS_CONTROLE[Quantidade_11],"-")</f>
        <v>-</v>
      </c>
      <c r="X2125" s="121" t="str">
        <f ca="1">_xlfn.XLOOKUP(G2125&amp;$X$2,BS_CONTROLE[CHAVE],BS_CONTROLE[Quantidade_11],"-")</f>
        <v>-</v>
      </c>
    </row>
    <row r="2126" spans="1:24" s="122" customFormat="1" hidden="1">
      <c r="A2126" s="160" t="str">
        <f>IF(FN_MC!Y2128="","*",FN_MC!Y2128)</f>
        <v>*</v>
      </c>
      <c r="B2126" s="160" t="str">
        <f>IF(FN_MC!X2128="","*",FN_MC!X2128)</f>
        <v>*</v>
      </c>
      <c r="C2126" s="160" t="str">
        <f>IF(FN_MC!Z2128="","*",FN_MC!Z2128)</f>
        <v>*</v>
      </c>
      <c r="D2126" s="161" t="str">
        <f>IF(FN_MC!S2128="","*",FN_MC!S2128)</f>
        <v>*</v>
      </c>
      <c r="E2126" s="161" t="str">
        <f>IF(FN_MC!T2128="","*",FN_MC!T2128)</f>
        <v>*</v>
      </c>
      <c r="F2126" s="161" t="str">
        <f>IF(FN_MC!B2128="","*",FN_MC!B2128)</f>
        <v>*</v>
      </c>
      <c r="G2126" s="161" t="str">
        <f>IF(FN_MC!D2128="","*",FN_MC!D2128)</f>
        <v>*</v>
      </c>
      <c r="H2126" s="161" t="str">
        <f>IF(FN_MC!F2128="","*",FN_MC!F2128)</f>
        <v>*</v>
      </c>
      <c r="I2126" s="161" t="str">
        <f>IF(FN_MC!H2128="","*",FN_MC!H2128)</f>
        <v>*</v>
      </c>
      <c r="J2126" s="161" t="str">
        <f>IF(FN_MC!I2128="","*",FN_MC!I2128)</f>
        <v>*</v>
      </c>
      <c r="K2126" s="161" t="str">
        <f>IF(FN_MC!M2128="","*",FN_MC!M2128)</f>
        <v>*</v>
      </c>
      <c r="L2126" s="161" t="str">
        <f>IF(FN_MC!N2128="","*",FN_MC!N2128)</f>
        <v>*</v>
      </c>
      <c r="M2126" s="162" t="str">
        <f>IF(FN_MC!J2128="","*",FN_MC!J2128)</f>
        <v>*</v>
      </c>
      <c r="N2126" s="162" t="str">
        <f>IF(FN_MC!K2128="","*",FN_MC!K2128)</f>
        <v>*</v>
      </c>
      <c r="O2126" s="162" t="str">
        <f>IF(FN_MC!L2128="","*",FN_MC!L2128)</f>
        <v>*</v>
      </c>
      <c r="P2126" s="162"/>
      <c r="Q2126" s="163" t="str">
        <f>IF(FN_MC!O2128="","*",FN_MC!O2128)</f>
        <v>*</v>
      </c>
      <c r="R2126" s="163" t="str">
        <f>IF(FN_MC!P2128="","*",FN_MC!P2128)</f>
        <v>*</v>
      </c>
      <c r="S2126" s="161" t="str">
        <f>IF(FN_MC!Q2130="","*",CONCATENATE(FN_MC!Q2130," ",FN_MC!R2130))</f>
        <v>*</v>
      </c>
      <c r="T2126" s="161" t="str">
        <f>IF(FN_MC!V2128="","*",FN_MC!V2128)</f>
        <v>*</v>
      </c>
      <c r="U2126" s="161" t="str">
        <f>IF(FN_MC!W2128="","*",FN_MC!W2128)</f>
        <v>*</v>
      </c>
      <c r="V2126" s="121" t="str">
        <f ca="1">_xlfn.XLOOKUP(G2126&amp;$V$2,BS_CONTROLE[CHAVE],BS_CONTROLE[Quantidade_11],"-")</f>
        <v>-</v>
      </c>
      <c r="W2126" s="121" t="str">
        <f ca="1">_xlfn.XLOOKUP(G2126&amp;$W$2,BS_CONTROLE[CHAVE],BS_CONTROLE[Quantidade_11],"-")</f>
        <v>-</v>
      </c>
      <c r="X2126" s="121" t="str">
        <f ca="1">_xlfn.XLOOKUP(G2126&amp;$X$2,BS_CONTROLE[CHAVE],BS_CONTROLE[Quantidade_11],"-")</f>
        <v>-</v>
      </c>
    </row>
    <row r="2127" spans="1:24" s="122" customFormat="1" hidden="1">
      <c r="A2127" s="118" t="str">
        <f>IF(FN_MC!Y2129="","*",FN_MC!Y2129)</f>
        <v>*</v>
      </c>
      <c r="B2127" s="118" t="str">
        <f>IF(FN_MC!X2129="","*",FN_MC!X2129)</f>
        <v>*</v>
      </c>
      <c r="C2127" s="118" t="str">
        <f>IF(FN_MC!Z2129="","*",FN_MC!Z2129)</f>
        <v>*</v>
      </c>
      <c r="D2127" s="119" t="str">
        <f>IF(FN_MC!S2129="","*",FN_MC!S2129)</f>
        <v>*</v>
      </c>
      <c r="E2127" s="119" t="str">
        <f>IF(FN_MC!T2129="","*",FN_MC!T2129)</f>
        <v>*</v>
      </c>
      <c r="F2127" s="119" t="str">
        <f>IF(FN_MC!B2129="","*",FN_MC!B2129)</f>
        <v>*</v>
      </c>
      <c r="G2127" s="119" t="str">
        <f>IF(FN_MC!D2129="","*",FN_MC!D2129)</f>
        <v>*</v>
      </c>
      <c r="H2127" s="119" t="str">
        <f>IF(FN_MC!F2129="","*",FN_MC!F2129)</f>
        <v>*</v>
      </c>
      <c r="I2127" s="119" t="str">
        <f>IF(FN_MC!H2129="","*",FN_MC!H2129)</f>
        <v>*</v>
      </c>
      <c r="J2127" s="119" t="str">
        <f>IF(FN_MC!I2129="","*",FN_MC!I2129)</f>
        <v>*</v>
      </c>
      <c r="K2127" s="119" t="str">
        <f>IF(FN_MC!M2129="","*",FN_MC!M2129)</f>
        <v>*</v>
      </c>
      <c r="L2127" s="119" t="str">
        <f>IF(FN_MC!N2129="","*",FN_MC!N2129)</f>
        <v>*</v>
      </c>
      <c r="M2127" s="120" t="str">
        <f>IF(FN_MC!J2129="","*",FN_MC!J2129)</f>
        <v>*</v>
      </c>
      <c r="N2127" s="120" t="str">
        <f>IF(FN_MC!K2129="","*",FN_MC!K2129)</f>
        <v>*</v>
      </c>
      <c r="O2127" s="120" t="str">
        <f>IF(FN_MC!L2129="","*",FN_MC!L2129)</f>
        <v>*</v>
      </c>
      <c r="P2127" s="120"/>
      <c r="Q2127" s="137" t="str">
        <f>IF(FN_MC!O2129="","*",FN_MC!O2129)</f>
        <v>*</v>
      </c>
      <c r="R2127" s="137" t="str">
        <f>IF(FN_MC!P2129="","*",FN_MC!P2129)</f>
        <v>*</v>
      </c>
      <c r="S2127" s="119" t="str">
        <f>IF(FN_MC!Q2131="","*",CONCATENATE(FN_MC!Q2131," ",FN_MC!R2131))</f>
        <v>*</v>
      </c>
      <c r="T2127" s="119" t="str">
        <f>IF(FN_MC!V2129="","*",FN_MC!V2129)</f>
        <v>*</v>
      </c>
      <c r="U2127" s="119" t="str">
        <f>IF(FN_MC!W2129="","*",FN_MC!W2129)</f>
        <v>*</v>
      </c>
      <c r="V2127" s="121" t="str">
        <f ca="1">_xlfn.XLOOKUP(G2127&amp;$V$2,BS_CONTROLE[CHAVE],BS_CONTROLE[Quantidade_11],"-")</f>
        <v>-</v>
      </c>
      <c r="W2127" s="121" t="str">
        <f ca="1">_xlfn.XLOOKUP(G2127&amp;$W$2,BS_CONTROLE[CHAVE],BS_CONTROLE[Quantidade_11],"-")</f>
        <v>-</v>
      </c>
      <c r="X2127" s="121" t="str">
        <f ca="1">_xlfn.XLOOKUP(G2127&amp;$X$2,BS_CONTROLE[CHAVE],BS_CONTROLE[Quantidade_11],"-")</f>
        <v>-</v>
      </c>
    </row>
    <row r="2128" spans="1:24" s="122" customFormat="1" hidden="1">
      <c r="A2128" s="160" t="str">
        <f>IF(FN_MC!Y2130="","*",FN_MC!Y2130)</f>
        <v>*</v>
      </c>
      <c r="B2128" s="160" t="str">
        <f>IF(FN_MC!X2130="","*",FN_MC!X2130)</f>
        <v>*</v>
      </c>
      <c r="C2128" s="160" t="str">
        <f>IF(FN_MC!Z2130="","*",FN_MC!Z2130)</f>
        <v>*</v>
      </c>
      <c r="D2128" s="161" t="str">
        <f>IF(FN_MC!S2130="","*",FN_MC!S2130)</f>
        <v>*</v>
      </c>
      <c r="E2128" s="161" t="str">
        <f>IF(FN_MC!T2130="","*",FN_MC!T2130)</f>
        <v>*</v>
      </c>
      <c r="F2128" s="161" t="str">
        <f>IF(FN_MC!B2130="","*",FN_MC!B2130)</f>
        <v>*</v>
      </c>
      <c r="G2128" s="161" t="str">
        <f>IF(FN_MC!D2130="","*",FN_MC!D2130)</f>
        <v>*</v>
      </c>
      <c r="H2128" s="161" t="str">
        <f>IF(FN_MC!F2130="","*",FN_MC!F2130)</f>
        <v>*</v>
      </c>
      <c r="I2128" s="161" t="str">
        <f>IF(FN_MC!H2130="","*",FN_MC!H2130)</f>
        <v>*</v>
      </c>
      <c r="J2128" s="161" t="str">
        <f>IF(FN_MC!I2130="","*",FN_MC!I2130)</f>
        <v>*</v>
      </c>
      <c r="K2128" s="161" t="str">
        <f>IF(FN_MC!M2130="","*",FN_MC!M2130)</f>
        <v>*</v>
      </c>
      <c r="L2128" s="161" t="str">
        <f>IF(FN_MC!N2130="","*",FN_MC!N2130)</f>
        <v>*</v>
      </c>
      <c r="M2128" s="162" t="str">
        <f>IF(FN_MC!J2130="","*",FN_MC!J2130)</f>
        <v>*</v>
      </c>
      <c r="N2128" s="162" t="str">
        <f>IF(FN_MC!K2130="","*",FN_MC!K2130)</f>
        <v>*</v>
      </c>
      <c r="O2128" s="162" t="str">
        <f>IF(FN_MC!L2130="","*",FN_MC!L2130)</f>
        <v>*</v>
      </c>
      <c r="P2128" s="162"/>
      <c r="Q2128" s="163" t="str">
        <f>IF(FN_MC!O2130="","*",FN_MC!O2130)</f>
        <v>*</v>
      </c>
      <c r="R2128" s="163" t="str">
        <f>IF(FN_MC!P2130="","*",FN_MC!P2130)</f>
        <v>*</v>
      </c>
      <c r="S2128" s="161" t="str">
        <f>IF(FN_MC!Q2132="","*",CONCATENATE(FN_MC!Q2132," ",FN_MC!R2132))</f>
        <v>*</v>
      </c>
      <c r="T2128" s="161" t="str">
        <f>IF(FN_MC!V2130="","*",FN_MC!V2130)</f>
        <v>*</v>
      </c>
      <c r="U2128" s="161" t="str">
        <f>IF(FN_MC!W2130="","*",FN_MC!W2130)</f>
        <v>*</v>
      </c>
      <c r="V2128" s="121" t="str">
        <f ca="1">_xlfn.XLOOKUP(G2128&amp;$V$2,BS_CONTROLE[CHAVE],BS_CONTROLE[Quantidade_11],"-")</f>
        <v>-</v>
      </c>
      <c r="W2128" s="121" t="str">
        <f ca="1">_xlfn.XLOOKUP(G2128&amp;$W$2,BS_CONTROLE[CHAVE],BS_CONTROLE[Quantidade_11],"-")</f>
        <v>-</v>
      </c>
      <c r="X2128" s="121" t="str">
        <f ca="1">_xlfn.XLOOKUP(G2128&amp;$X$2,BS_CONTROLE[CHAVE],BS_CONTROLE[Quantidade_11],"-")</f>
        <v>-</v>
      </c>
    </row>
    <row r="2129" spans="1:24" s="122" customFormat="1" hidden="1">
      <c r="A2129" s="160" t="str">
        <f>IF(FN_MC!Y2131="","*",FN_MC!Y2131)</f>
        <v>*</v>
      </c>
      <c r="B2129" s="160" t="str">
        <f>IF(FN_MC!X2131="","*",FN_MC!X2131)</f>
        <v>*</v>
      </c>
      <c r="C2129" s="160" t="str">
        <f>IF(FN_MC!Z2131="","*",FN_MC!Z2131)</f>
        <v>*</v>
      </c>
      <c r="D2129" s="161" t="str">
        <f>IF(FN_MC!S2131="","*",FN_MC!S2131)</f>
        <v>*</v>
      </c>
      <c r="E2129" s="161" t="str">
        <f>IF(FN_MC!T2131="","*",FN_MC!T2131)</f>
        <v>*</v>
      </c>
      <c r="F2129" s="161" t="str">
        <f>IF(FN_MC!B2131="","*",FN_MC!B2131)</f>
        <v>*</v>
      </c>
      <c r="G2129" s="161" t="str">
        <f>IF(FN_MC!D2131="","*",FN_MC!D2131)</f>
        <v>*</v>
      </c>
      <c r="H2129" s="161" t="str">
        <f>IF(FN_MC!F2131="","*",FN_MC!F2131)</f>
        <v>*</v>
      </c>
      <c r="I2129" s="161" t="str">
        <f>IF(FN_MC!H2131="","*",FN_MC!H2131)</f>
        <v>*</v>
      </c>
      <c r="J2129" s="161" t="str">
        <f>IF(FN_MC!I2131="","*",FN_MC!I2131)</f>
        <v>*</v>
      </c>
      <c r="K2129" s="161" t="str">
        <f>IF(FN_MC!M2131="","*",FN_MC!M2131)</f>
        <v>*</v>
      </c>
      <c r="L2129" s="161" t="str">
        <f>IF(FN_MC!N2131="","*",FN_MC!N2131)</f>
        <v>*</v>
      </c>
      <c r="M2129" s="162" t="str">
        <f>IF(FN_MC!J2131="","*",FN_MC!J2131)</f>
        <v>*</v>
      </c>
      <c r="N2129" s="162" t="str">
        <f>IF(FN_MC!K2131="","*",FN_MC!K2131)</f>
        <v>*</v>
      </c>
      <c r="O2129" s="162" t="str">
        <f>IF(FN_MC!L2131="","*",FN_MC!L2131)</f>
        <v>*</v>
      </c>
      <c r="P2129" s="162"/>
      <c r="Q2129" s="163" t="str">
        <f>IF(FN_MC!O2131="","*",FN_MC!O2131)</f>
        <v>*</v>
      </c>
      <c r="R2129" s="163" t="str">
        <f>IF(FN_MC!P2131="","*",FN_MC!P2131)</f>
        <v>*</v>
      </c>
      <c r="S2129" s="161" t="str">
        <f>IF(FN_MC!Q2133="","*",CONCATENATE(FN_MC!Q2133," ",FN_MC!R2133))</f>
        <v>*</v>
      </c>
      <c r="T2129" s="161" t="str">
        <f>IF(FN_MC!V2131="","*",FN_MC!V2131)</f>
        <v>*</v>
      </c>
      <c r="U2129" s="161" t="str">
        <f>IF(FN_MC!W2131="","*",FN_MC!W2131)</f>
        <v>*</v>
      </c>
      <c r="V2129" s="121" t="str">
        <f ca="1">_xlfn.XLOOKUP(G2129&amp;$V$2,BS_CONTROLE[CHAVE],BS_CONTROLE[Quantidade_11],"-")</f>
        <v>-</v>
      </c>
      <c r="W2129" s="121" t="str">
        <f ca="1">_xlfn.XLOOKUP(G2129&amp;$W$2,BS_CONTROLE[CHAVE],BS_CONTROLE[Quantidade_11],"-")</f>
        <v>-</v>
      </c>
      <c r="X2129" s="121" t="str">
        <f ca="1">_xlfn.XLOOKUP(G2129&amp;$X$2,BS_CONTROLE[CHAVE],BS_CONTROLE[Quantidade_11],"-")</f>
        <v>-</v>
      </c>
    </row>
    <row r="2130" spans="1:24" s="122" customFormat="1" hidden="1">
      <c r="A2130" s="118" t="str">
        <f>IF(FN_MC!Y2132="","*",FN_MC!Y2132)</f>
        <v>*</v>
      </c>
      <c r="B2130" s="118" t="str">
        <f>IF(FN_MC!X2132="","*",FN_MC!X2132)</f>
        <v>*</v>
      </c>
      <c r="C2130" s="118" t="str">
        <f>IF(FN_MC!Z2132="","*",FN_MC!Z2132)</f>
        <v>*</v>
      </c>
      <c r="D2130" s="119" t="str">
        <f>IF(FN_MC!S2132="","*",FN_MC!S2132)</f>
        <v>*</v>
      </c>
      <c r="E2130" s="119" t="str">
        <f>IF(FN_MC!T2132="","*",FN_MC!T2132)</f>
        <v>*</v>
      </c>
      <c r="F2130" s="119" t="str">
        <f>IF(FN_MC!B2132="","*",FN_MC!B2132)</f>
        <v>*</v>
      </c>
      <c r="G2130" s="119" t="str">
        <f>IF(FN_MC!D2132="","*",FN_MC!D2132)</f>
        <v>*</v>
      </c>
      <c r="H2130" s="119" t="str">
        <f>IF(FN_MC!F2132="","*",FN_MC!F2132)</f>
        <v>*</v>
      </c>
      <c r="I2130" s="119" t="str">
        <f>IF(FN_MC!H2132="","*",FN_MC!H2132)</f>
        <v>*</v>
      </c>
      <c r="J2130" s="119" t="str">
        <f>IF(FN_MC!I2132="","*",FN_MC!I2132)</f>
        <v>*</v>
      </c>
      <c r="K2130" s="119" t="str">
        <f>IF(FN_MC!M2132="","*",FN_MC!M2132)</f>
        <v>*</v>
      </c>
      <c r="L2130" s="119" t="str">
        <f>IF(FN_MC!N2132="","*",FN_MC!N2132)</f>
        <v>*</v>
      </c>
      <c r="M2130" s="120" t="str">
        <f>IF(FN_MC!J2132="","*",FN_MC!J2132)</f>
        <v>*</v>
      </c>
      <c r="N2130" s="120" t="str">
        <f>IF(FN_MC!K2132="","*",FN_MC!K2132)</f>
        <v>*</v>
      </c>
      <c r="O2130" s="120" t="str">
        <f>IF(FN_MC!L2132="","*",FN_MC!L2132)</f>
        <v>*</v>
      </c>
      <c r="P2130" s="120"/>
      <c r="Q2130" s="137" t="str">
        <f>IF(FN_MC!O2132="","*",FN_MC!O2132)</f>
        <v>*</v>
      </c>
      <c r="R2130" s="137" t="str">
        <f>IF(FN_MC!P2132="","*",FN_MC!P2132)</f>
        <v>*</v>
      </c>
      <c r="S2130" s="119" t="str">
        <f>IF(FN_MC!Q2134="","*",CONCATENATE(FN_MC!Q2134," ",FN_MC!R2134))</f>
        <v>*</v>
      </c>
      <c r="T2130" s="119" t="str">
        <f>IF(FN_MC!V2132="","*",FN_MC!V2132)</f>
        <v>*</v>
      </c>
      <c r="U2130" s="119" t="str">
        <f>IF(FN_MC!W2132="","*",FN_MC!W2132)</f>
        <v>*</v>
      </c>
      <c r="V2130" s="121" t="str">
        <f ca="1">_xlfn.XLOOKUP(G2130&amp;$V$2,BS_CONTROLE[CHAVE],BS_CONTROLE[Quantidade_11],"-")</f>
        <v>-</v>
      </c>
      <c r="W2130" s="121" t="str">
        <f ca="1">_xlfn.XLOOKUP(G2130&amp;$W$2,BS_CONTROLE[CHAVE],BS_CONTROLE[Quantidade_11],"-")</f>
        <v>-</v>
      </c>
      <c r="X2130" s="121" t="str">
        <f ca="1">_xlfn.XLOOKUP(G2130&amp;$X$2,BS_CONTROLE[CHAVE],BS_CONTROLE[Quantidade_11],"-")</f>
        <v>-</v>
      </c>
    </row>
    <row r="2131" spans="1:24" s="122" customFormat="1" hidden="1">
      <c r="A2131" s="160" t="str">
        <f>IF(FN_MC!Y2133="","*",FN_MC!Y2133)</f>
        <v>*</v>
      </c>
      <c r="B2131" s="160" t="str">
        <f>IF(FN_MC!X2133="","*",FN_MC!X2133)</f>
        <v>*</v>
      </c>
      <c r="C2131" s="160" t="str">
        <f>IF(FN_MC!Z2133="","*",FN_MC!Z2133)</f>
        <v>*</v>
      </c>
      <c r="D2131" s="161" t="str">
        <f>IF(FN_MC!S2133="","*",FN_MC!S2133)</f>
        <v>*</v>
      </c>
      <c r="E2131" s="161" t="str">
        <f>IF(FN_MC!T2133="","*",FN_MC!T2133)</f>
        <v>*</v>
      </c>
      <c r="F2131" s="161" t="str">
        <f>IF(FN_MC!B2133="","*",FN_MC!B2133)</f>
        <v>*</v>
      </c>
      <c r="G2131" s="161" t="str">
        <f>IF(FN_MC!D2133="","*",FN_MC!D2133)</f>
        <v>*</v>
      </c>
      <c r="H2131" s="161" t="str">
        <f>IF(FN_MC!F2133="","*",FN_MC!F2133)</f>
        <v>*</v>
      </c>
      <c r="I2131" s="161" t="str">
        <f>IF(FN_MC!H2133="","*",FN_MC!H2133)</f>
        <v>*</v>
      </c>
      <c r="J2131" s="161" t="str">
        <f>IF(FN_MC!I2133="","*",FN_MC!I2133)</f>
        <v>*</v>
      </c>
      <c r="K2131" s="161" t="str">
        <f>IF(FN_MC!M2133="","*",FN_MC!M2133)</f>
        <v>*</v>
      </c>
      <c r="L2131" s="161" t="str">
        <f>IF(FN_MC!N2133="","*",FN_MC!N2133)</f>
        <v>*</v>
      </c>
      <c r="M2131" s="162" t="str">
        <f>IF(FN_MC!J2133="","*",FN_MC!J2133)</f>
        <v>*</v>
      </c>
      <c r="N2131" s="162" t="str">
        <f>IF(FN_MC!K2133="","*",FN_MC!K2133)</f>
        <v>*</v>
      </c>
      <c r="O2131" s="162" t="str">
        <f>IF(FN_MC!L2133="","*",FN_MC!L2133)</f>
        <v>*</v>
      </c>
      <c r="P2131" s="162"/>
      <c r="Q2131" s="163" t="str">
        <f>IF(FN_MC!O2133="","*",FN_MC!O2133)</f>
        <v>*</v>
      </c>
      <c r="R2131" s="163" t="str">
        <f>IF(FN_MC!P2133="","*",FN_MC!P2133)</f>
        <v>*</v>
      </c>
      <c r="S2131" s="161" t="str">
        <f>IF(FN_MC!Q2135="","*",CONCATENATE(FN_MC!Q2135," ",FN_MC!R2135))</f>
        <v>*</v>
      </c>
      <c r="T2131" s="161" t="str">
        <f>IF(FN_MC!V2133="","*",FN_MC!V2133)</f>
        <v>*</v>
      </c>
      <c r="U2131" s="161" t="str">
        <f>IF(FN_MC!W2133="","*",FN_MC!W2133)</f>
        <v>*</v>
      </c>
      <c r="V2131" s="121" t="str">
        <f ca="1">_xlfn.XLOOKUP(G2131&amp;$V$2,BS_CONTROLE[CHAVE],BS_CONTROLE[Quantidade_11],"-")</f>
        <v>-</v>
      </c>
      <c r="W2131" s="121" t="str">
        <f ca="1">_xlfn.XLOOKUP(G2131&amp;$W$2,BS_CONTROLE[CHAVE],BS_CONTROLE[Quantidade_11],"-")</f>
        <v>-</v>
      </c>
      <c r="X2131" s="121" t="str">
        <f ca="1">_xlfn.XLOOKUP(G2131&amp;$X$2,BS_CONTROLE[CHAVE],BS_CONTROLE[Quantidade_11],"-")</f>
        <v>-</v>
      </c>
    </row>
    <row r="2132" spans="1:24" s="122" customFormat="1" hidden="1">
      <c r="A2132" s="160" t="str">
        <f>IF(FN_MC!Y2134="","*",FN_MC!Y2134)</f>
        <v>*</v>
      </c>
      <c r="B2132" s="160" t="str">
        <f>IF(FN_MC!X2134="","*",FN_MC!X2134)</f>
        <v>*</v>
      </c>
      <c r="C2132" s="160" t="str">
        <f>IF(FN_MC!Z2134="","*",FN_MC!Z2134)</f>
        <v>*</v>
      </c>
      <c r="D2132" s="161" t="str">
        <f>IF(FN_MC!S2134="","*",FN_MC!S2134)</f>
        <v>*</v>
      </c>
      <c r="E2132" s="161" t="str">
        <f>IF(FN_MC!T2134="","*",FN_MC!T2134)</f>
        <v>*</v>
      </c>
      <c r="F2132" s="161" t="str">
        <f>IF(FN_MC!B2134="","*",FN_MC!B2134)</f>
        <v>*</v>
      </c>
      <c r="G2132" s="161" t="str">
        <f>IF(FN_MC!D2134="","*",FN_MC!D2134)</f>
        <v>*</v>
      </c>
      <c r="H2132" s="161" t="str">
        <f>IF(FN_MC!F2134="","*",FN_MC!F2134)</f>
        <v>*</v>
      </c>
      <c r="I2132" s="161" t="str">
        <f>IF(FN_MC!H2134="","*",FN_MC!H2134)</f>
        <v>*</v>
      </c>
      <c r="J2132" s="161" t="str">
        <f>IF(FN_MC!I2134="","*",FN_MC!I2134)</f>
        <v>*</v>
      </c>
      <c r="K2132" s="161" t="str">
        <f>IF(FN_MC!M2134="","*",FN_MC!M2134)</f>
        <v>*</v>
      </c>
      <c r="L2132" s="161" t="str">
        <f>IF(FN_MC!N2134="","*",FN_MC!N2134)</f>
        <v>*</v>
      </c>
      <c r="M2132" s="162" t="str">
        <f>IF(FN_MC!J2134="","*",FN_MC!J2134)</f>
        <v>*</v>
      </c>
      <c r="N2132" s="162" t="str">
        <f>IF(FN_MC!K2134="","*",FN_MC!K2134)</f>
        <v>*</v>
      </c>
      <c r="O2132" s="162" t="str">
        <f>IF(FN_MC!L2134="","*",FN_MC!L2134)</f>
        <v>*</v>
      </c>
      <c r="P2132" s="162"/>
      <c r="Q2132" s="163" t="str">
        <f>IF(FN_MC!O2134="","*",FN_MC!O2134)</f>
        <v>*</v>
      </c>
      <c r="R2132" s="163" t="str">
        <f>IF(FN_MC!P2134="","*",FN_MC!P2134)</f>
        <v>*</v>
      </c>
      <c r="S2132" s="161" t="str">
        <f>IF(FN_MC!Q2136="","*",CONCATENATE(FN_MC!Q2136," ",FN_MC!R2136))</f>
        <v>*</v>
      </c>
      <c r="T2132" s="161" t="str">
        <f>IF(FN_MC!V2134="","*",FN_MC!V2134)</f>
        <v>*</v>
      </c>
      <c r="U2132" s="161" t="str">
        <f>IF(FN_MC!W2134="","*",FN_MC!W2134)</f>
        <v>*</v>
      </c>
      <c r="V2132" s="121" t="str">
        <f ca="1">_xlfn.XLOOKUP(G2132&amp;$V$2,BS_CONTROLE[CHAVE],BS_CONTROLE[Quantidade_11],"-")</f>
        <v>-</v>
      </c>
      <c r="W2132" s="121" t="str">
        <f ca="1">_xlfn.XLOOKUP(G2132&amp;$W$2,BS_CONTROLE[CHAVE],BS_CONTROLE[Quantidade_11],"-")</f>
        <v>-</v>
      </c>
      <c r="X2132" s="121" t="str">
        <f ca="1">_xlfn.XLOOKUP(G2132&amp;$X$2,BS_CONTROLE[CHAVE],BS_CONTROLE[Quantidade_11],"-")</f>
        <v>-</v>
      </c>
    </row>
    <row r="2133" spans="1:24" s="122" customFormat="1" hidden="1">
      <c r="A2133" s="118" t="str">
        <f>IF(FN_MC!Y2135="","*",FN_MC!Y2135)</f>
        <v>*</v>
      </c>
      <c r="B2133" s="118" t="str">
        <f>IF(FN_MC!X2135="","*",FN_MC!X2135)</f>
        <v>*</v>
      </c>
      <c r="C2133" s="118" t="str">
        <f>IF(FN_MC!Z2135="","*",FN_MC!Z2135)</f>
        <v>*</v>
      </c>
      <c r="D2133" s="119" t="str">
        <f>IF(FN_MC!S2135="","*",FN_MC!S2135)</f>
        <v>*</v>
      </c>
      <c r="E2133" s="119" t="str">
        <f>IF(FN_MC!T2135="","*",FN_MC!T2135)</f>
        <v>*</v>
      </c>
      <c r="F2133" s="119" t="str">
        <f>IF(FN_MC!B2135="","*",FN_MC!B2135)</f>
        <v>*</v>
      </c>
      <c r="G2133" s="119" t="str">
        <f>IF(FN_MC!D2135="","*",FN_MC!D2135)</f>
        <v>*</v>
      </c>
      <c r="H2133" s="119" t="str">
        <f>IF(FN_MC!F2135="","*",FN_MC!F2135)</f>
        <v>*</v>
      </c>
      <c r="I2133" s="119" t="str">
        <f>IF(FN_MC!H2135="","*",FN_MC!H2135)</f>
        <v>*</v>
      </c>
      <c r="J2133" s="119" t="str">
        <f>IF(FN_MC!I2135="","*",FN_MC!I2135)</f>
        <v>*</v>
      </c>
      <c r="K2133" s="119" t="str">
        <f>IF(FN_MC!M2135="","*",FN_MC!M2135)</f>
        <v>*</v>
      </c>
      <c r="L2133" s="119" t="str">
        <f>IF(FN_MC!N2135="","*",FN_MC!N2135)</f>
        <v>*</v>
      </c>
      <c r="M2133" s="120" t="str">
        <f>IF(FN_MC!J2135="","*",FN_MC!J2135)</f>
        <v>*</v>
      </c>
      <c r="N2133" s="120" t="str">
        <f>IF(FN_MC!K2135="","*",FN_MC!K2135)</f>
        <v>*</v>
      </c>
      <c r="O2133" s="120" t="str">
        <f>IF(FN_MC!L2135="","*",FN_MC!L2135)</f>
        <v>*</v>
      </c>
      <c r="P2133" s="120"/>
      <c r="Q2133" s="137" t="str">
        <f>IF(FN_MC!O2135="","*",FN_MC!O2135)</f>
        <v>*</v>
      </c>
      <c r="R2133" s="137" t="str">
        <f>IF(FN_MC!P2135="","*",FN_MC!P2135)</f>
        <v>*</v>
      </c>
      <c r="S2133" s="119" t="str">
        <f>IF(FN_MC!Q2137="","*",CONCATENATE(FN_MC!Q2137," ",FN_MC!R2137))</f>
        <v>*</v>
      </c>
      <c r="T2133" s="119" t="str">
        <f>IF(FN_MC!V2135="","*",FN_MC!V2135)</f>
        <v>*</v>
      </c>
      <c r="U2133" s="119" t="str">
        <f>IF(FN_MC!W2135="","*",FN_MC!W2135)</f>
        <v>*</v>
      </c>
      <c r="V2133" s="121" t="str">
        <f ca="1">_xlfn.XLOOKUP(G2133&amp;$V$2,BS_CONTROLE[CHAVE],BS_CONTROLE[Quantidade_11],"-")</f>
        <v>-</v>
      </c>
      <c r="W2133" s="121" t="str">
        <f ca="1">_xlfn.XLOOKUP(G2133&amp;$W$2,BS_CONTROLE[CHAVE],BS_CONTROLE[Quantidade_11],"-")</f>
        <v>-</v>
      </c>
      <c r="X2133" s="121" t="str">
        <f ca="1">_xlfn.XLOOKUP(G2133&amp;$X$2,BS_CONTROLE[CHAVE],BS_CONTROLE[Quantidade_11],"-")</f>
        <v>-</v>
      </c>
    </row>
    <row r="2134" spans="1:24" s="122" customFormat="1" hidden="1">
      <c r="A2134" s="160" t="str">
        <f>IF(FN_MC!Y2136="","*",FN_MC!Y2136)</f>
        <v>*</v>
      </c>
      <c r="B2134" s="160" t="str">
        <f>IF(FN_MC!X2136="","*",FN_MC!X2136)</f>
        <v>*</v>
      </c>
      <c r="C2134" s="160" t="str">
        <f>IF(FN_MC!Z2136="","*",FN_MC!Z2136)</f>
        <v>*</v>
      </c>
      <c r="D2134" s="161" t="str">
        <f>IF(FN_MC!S2136="","*",FN_MC!S2136)</f>
        <v>*</v>
      </c>
      <c r="E2134" s="161" t="str">
        <f>IF(FN_MC!T2136="","*",FN_MC!T2136)</f>
        <v>*</v>
      </c>
      <c r="F2134" s="161" t="str">
        <f>IF(FN_MC!B2136="","*",FN_MC!B2136)</f>
        <v>*</v>
      </c>
      <c r="G2134" s="161" t="str">
        <f>IF(FN_MC!D2136="","*",FN_MC!D2136)</f>
        <v>*</v>
      </c>
      <c r="H2134" s="161" t="str">
        <f>IF(FN_MC!F2136="","*",FN_MC!F2136)</f>
        <v>*</v>
      </c>
      <c r="I2134" s="161" t="str">
        <f>IF(FN_MC!H2136="","*",FN_MC!H2136)</f>
        <v>*</v>
      </c>
      <c r="J2134" s="161" t="str">
        <f>IF(FN_MC!I2136="","*",FN_MC!I2136)</f>
        <v>*</v>
      </c>
      <c r="K2134" s="161" t="str">
        <f>IF(FN_MC!M2136="","*",FN_MC!M2136)</f>
        <v>*</v>
      </c>
      <c r="L2134" s="161" t="str">
        <f>IF(FN_MC!N2136="","*",FN_MC!N2136)</f>
        <v>*</v>
      </c>
      <c r="M2134" s="162" t="str">
        <f>IF(FN_MC!J2136="","*",FN_MC!J2136)</f>
        <v>*</v>
      </c>
      <c r="N2134" s="162" t="str">
        <f>IF(FN_MC!K2136="","*",FN_MC!K2136)</f>
        <v>*</v>
      </c>
      <c r="O2134" s="162" t="str">
        <f>IF(FN_MC!L2136="","*",FN_MC!L2136)</f>
        <v>*</v>
      </c>
      <c r="P2134" s="162"/>
      <c r="Q2134" s="163" t="str">
        <f>IF(FN_MC!O2136="","*",FN_MC!O2136)</f>
        <v>*</v>
      </c>
      <c r="R2134" s="163" t="str">
        <f>IF(FN_MC!P2136="","*",FN_MC!P2136)</f>
        <v>*</v>
      </c>
      <c r="S2134" s="161" t="str">
        <f>IF(FN_MC!Q2138="","*",CONCATENATE(FN_MC!Q2138," ",FN_MC!R2138))</f>
        <v>*</v>
      </c>
      <c r="T2134" s="161" t="str">
        <f>IF(FN_MC!V2136="","*",FN_MC!V2136)</f>
        <v>*</v>
      </c>
      <c r="U2134" s="161" t="str">
        <f>IF(FN_MC!W2136="","*",FN_MC!W2136)</f>
        <v>*</v>
      </c>
      <c r="V2134" s="121" t="str">
        <f ca="1">_xlfn.XLOOKUP(G2134&amp;$V$2,BS_CONTROLE[CHAVE],BS_CONTROLE[Quantidade_11],"-")</f>
        <v>-</v>
      </c>
      <c r="W2134" s="121" t="str">
        <f ca="1">_xlfn.XLOOKUP(G2134&amp;$W$2,BS_CONTROLE[CHAVE],BS_CONTROLE[Quantidade_11],"-")</f>
        <v>-</v>
      </c>
      <c r="X2134" s="121" t="str">
        <f ca="1">_xlfn.XLOOKUP(G2134&amp;$X$2,BS_CONTROLE[CHAVE],BS_CONTROLE[Quantidade_11],"-")</f>
        <v>-</v>
      </c>
    </row>
    <row r="2135" spans="1:24" s="122" customFormat="1" hidden="1">
      <c r="A2135" s="160" t="str">
        <f>IF(FN_MC!Y2137="","*",FN_MC!Y2137)</f>
        <v>*</v>
      </c>
      <c r="B2135" s="160" t="str">
        <f>IF(FN_MC!X2137="","*",FN_MC!X2137)</f>
        <v>*</v>
      </c>
      <c r="C2135" s="160" t="str">
        <f>IF(FN_MC!Z2137="","*",FN_MC!Z2137)</f>
        <v>*</v>
      </c>
      <c r="D2135" s="161" t="str">
        <f>IF(FN_MC!S2137="","*",FN_MC!S2137)</f>
        <v>*</v>
      </c>
      <c r="E2135" s="161" t="str">
        <f>IF(FN_MC!T2137="","*",FN_MC!T2137)</f>
        <v>*</v>
      </c>
      <c r="F2135" s="161" t="str">
        <f>IF(FN_MC!B2137="","*",FN_MC!B2137)</f>
        <v>*</v>
      </c>
      <c r="G2135" s="161" t="str">
        <f>IF(FN_MC!D2137="","*",FN_MC!D2137)</f>
        <v>*</v>
      </c>
      <c r="H2135" s="161" t="str">
        <f>IF(FN_MC!F2137="","*",FN_MC!F2137)</f>
        <v>*</v>
      </c>
      <c r="I2135" s="161" t="str">
        <f>IF(FN_MC!H2137="","*",FN_MC!H2137)</f>
        <v>*</v>
      </c>
      <c r="J2135" s="161" t="str">
        <f>IF(FN_MC!I2137="","*",FN_MC!I2137)</f>
        <v>*</v>
      </c>
      <c r="K2135" s="161" t="str">
        <f>IF(FN_MC!M2137="","*",FN_MC!M2137)</f>
        <v>*</v>
      </c>
      <c r="L2135" s="161" t="str">
        <f>IF(FN_MC!N2137="","*",FN_MC!N2137)</f>
        <v>*</v>
      </c>
      <c r="M2135" s="162" t="str">
        <f>IF(FN_MC!J2137="","*",FN_MC!J2137)</f>
        <v>*</v>
      </c>
      <c r="N2135" s="162" t="str">
        <f>IF(FN_MC!K2137="","*",FN_MC!K2137)</f>
        <v>*</v>
      </c>
      <c r="O2135" s="162" t="str">
        <f>IF(FN_MC!L2137="","*",FN_MC!L2137)</f>
        <v>*</v>
      </c>
      <c r="P2135" s="162"/>
      <c r="Q2135" s="163" t="str">
        <f>IF(FN_MC!O2137="","*",FN_MC!O2137)</f>
        <v>*</v>
      </c>
      <c r="R2135" s="163" t="str">
        <f>IF(FN_MC!P2137="","*",FN_MC!P2137)</f>
        <v>*</v>
      </c>
      <c r="S2135" s="161" t="str">
        <f>IF(FN_MC!Q2139="","*",CONCATENATE(FN_MC!Q2139," ",FN_MC!R2139))</f>
        <v>*</v>
      </c>
      <c r="T2135" s="161" t="str">
        <f>IF(FN_MC!V2137="","*",FN_MC!V2137)</f>
        <v>*</v>
      </c>
      <c r="U2135" s="161" t="str">
        <f>IF(FN_MC!W2137="","*",FN_MC!W2137)</f>
        <v>*</v>
      </c>
      <c r="V2135" s="121" t="str">
        <f ca="1">_xlfn.XLOOKUP(G2135&amp;$V$2,BS_CONTROLE[CHAVE],BS_CONTROLE[Quantidade_11],"-")</f>
        <v>-</v>
      </c>
      <c r="W2135" s="121" t="str">
        <f ca="1">_xlfn.XLOOKUP(G2135&amp;$W$2,BS_CONTROLE[CHAVE],BS_CONTROLE[Quantidade_11],"-")</f>
        <v>-</v>
      </c>
      <c r="X2135" s="121" t="str">
        <f ca="1">_xlfn.XLOOKUP(G2135&amp;$X$2,BS_CONTROLE[CHAVE],BS_CONTROLE[Quantidade_11],"-")</f>
        <v>-</v>
      </c>
    </row>
    <row r="2136" spans="1:24" s="122" customFormat="1" hidden="1">
      <c r="A2136" s="118" t="str">
        <f>IF(FN_MC!Y2138="","*",FN_MC!Y2138)</f>
        <v>*</v>
      </c>
      <c r="B2136" s="118" t="str">
        <f>IF(FN_MC!X2138="","*",FN_MC!X2138)</f>
        <v>*</v>
      </c>
      <c r="C2136" s="118" t="str">
        <f>IF(FN_MC!Z2138="","*",FN_MC!Z2138)</f>
        <v>*</v>
      </c>
      <c r="D2136" s="119" t="str">
        <f>IF(FN_MC!S2138="","*",FN_MC!S2138)</f>
        <v>*</v>
      </c>
      <c r="E2136" s="119" t="str">
        <f>IF(FN_MC!T2138="","*",FN_MC!T2138)</f>
        <v>*</v>
      </c>
      <c r="F2136" s="119" t="str">
        <f>IF(FN_MC!B2138="","*",FN_MC!B2138)</f>
        <v>*</v>
      </c>
      <c r="G2136" s="119" t="str">
        <f>IF(FN_MC!D2138="","*",FN_MC!D2138)</f>
        <v>*</v>
      </c>
      <c r="H2136" s="119" t="str">
        <f>IF(FN_MC!F2138="","*",FN_MC!F2138)</f>
        <v>*</v>
      </c>
      <c r="I2136" s="119" t="str">
        <f>IF(FN_MC!H2138="","*",FN_MC!H2138)</f>
        <v>*</v>
      </c>
      <c r="J2136" s="119" t="str">
        <f>IF(FN_MC!I2138="","*",FN_MC!I2138)</f>
        <v>*</v>
      </c>
      <c r="K2136" s="119" t="str">
        <f>IF(FN_MC!M2138="","*",FN_MC!M2138)</f>
        <v>*</v>
      </c>
      <c r="L2136" s="119" t="str">
        <f>IF(FN_MC!N2138="","*",FN_MC!N2138)</f>
        <v>*</v>
      </c>
      <c r="M2136" s="120" t="str">
        <f>IF(FN_MC!J2138="","*",FN_MC!J2138)</f>
        <v>*</v>
      </c>
      <c r="N2136" s="120" t="str">
        <f>IF(FN_MC!K2138="","*",FN_MC!K2138)</f>
        <v>*</v>
      </c>
      <c r="O2136" s="120" t="str">
        <f>IF(FN_MC!L2138="","*",FN_MC!L2138)</f>
        <v>*</v>
      </c>
      <c r="P2136" s="120"/>
      <c r="Q2136" s="137" t="str">
        <f>IF(FN_MC!O2138="","*",FN_MC!O2138)</f>
        <v>*</v>
      </c>
      <c r="R2136" s="137" t="str">
        <f>IF(FN_MC!P2138="","*",FN_MC!P2138)</f>
        <v>*</v>
      </c>
      <c r="S2136" s="119" t="str">
        <f>IF(FN_MC!Q2140="","*",CONCATENATE(FN_MC!Q2140," ",FN_MC!R2140))</f>
        <v>*</v>
      </c>
      <c r="T2136" s="119" t="str">
        <f>IF(FN_MC!V2138="","*",FN_MC!V2138)</f>
        <v>*</v>
      </c>
      <c r="U2136" s="119" t="str">
        <f>IF(FN_MC!W2138="","*",FN_MC!W2138)</f>
        <v>*</v>
      </c>
      <c r="V2136" s="121" t="str">
        <f ca="1">_xlfn.XLOOKUP(G2136&amp;$V$2,BS_CONTROLE[CHAVE],BS_CONTROLE[Quantidade_11],"-")</f>
        <v>-</v>
      </c>
      <c r="W2136" s="121" t="str">
        <f ca="1">_xlfn.XLOOKUP(G2136&amp;$W$2,BS_CONTROLE[CHAVE],BS_CONTROLE[Quantidade_11],"-")</f>
        <v>-</v>
      </c>
      <c r="X2136" s="121" t="str">
        <f ca="1">_xlfn.XLOOKUP(G2136&amp;$X$2,BS_CONTROLE[CHAVE],BS_CONTROLE[Quantidade_11],"-")</f>
        <v>-</v>
      </c>
    </row>
    <row r="2137" spans="1:24" s="122" customFormat="1" hidden="1">
      <c r="A2137" s="160" t="str">
        <f>IF(FN_MC!Y2139="","*",FN_MC!Y2139)</f>
        <v>*</v>
      </c>
      <c r="B2137" s="160" t="str">
        <f>IF(FN_MC!X2139="","*",FN_MC!X2139)</f>
        <v>*</v>
      </c>
      <c r="C2137" s="160" t="str">
        <f>IF(FN_MC!Z2139="","*",FN_MC!Z2139)</f>
        <v>*</v>
      </c>
      <c r="D2137" s="161" t="str">
        <f>IF(FN_MC!S2139="","*",FN_MC!S2139)</f>
        <v>*</v>
      </c>
      <c r="E2137" s="161" t="str">
        <f>IF(FN_MC!T2139="","*",FN_MC!T2139)</f>
        <v>*</v>
      </c>
      <c r="F2137" s="161" t="str">
        <f>IF(FN_MC!B2139="","*",FN_MC!B2139)</f>
        <v>*</v>
      </c>
      <c r="G2137" s="161" t="str">
        <f>IF(FN_MC!D2139="","*",FN_MC!D2139)</f>
        <v>*</v>
      </c>
      <c r="H2137" s="161" t="str">
        <f>IF(FN_MC!F2139="","*",FN_MC!F2139)</f>
        <v>*</v>
      </c>
      <c r="I2137" s="161" t="str">
        <f>IF(FN_MC!H2139="","*",FN_MC!H2139)</f>
        <v>*</v>
      </c>
      <c r="J2137" s="161" t="str">
        <f>IF(FN_MC!I2139="","*",FN_MC!I2139)</f>
        <v>*</v>
      </c>
      <c r="K2137" s="161" t="str">
        <f>IF(FN_MC!M2139="","*",FN_MC!M2139)</f>
        <v>*</v>
      </c>
      <c r="L2137" s="161" t="str">
        <f>IF(FN_MC!N2139="","*",FN_MC!N2139)</f>
        <v>*</v>
      </c>
      <c r="M2137" s="162" t="str">
        <f>IF(FN_MC!J2139="","*",FN_MC!J2139)</f>
        <v>*</v>
      </c>
      <c r="N2137" s="162" t="str">
        <f>IF(FN_MC!K2139="","*",FN_MC!K2139)</f>
        <v>*</v>
      </c>
      <c r="O2137" s="162" t="str">
        <f>IF(FN_MC!L2139="","*",FN_MC!L2139)</f>
        <v>*</v>
      </c>
      <c r="P2137" s="162"/>
      <c r="Q2137" s="163" t="str">
        <f>IF(FN_MC!O2139="","*",FN_MC!O2139)</f>
        <v>*</v>
      </c>
      <c r="R2137" s="163" t="str">
        <f>IF(FN_MC!P2139="","*",FN_MC!P2139)</f>
        <v>*</v>
      </c>
      <c r="S2137" s="161" t="str">
        <f>IF(FN_MC!Q2141="","*",CONCATENATE(FN_MC!Q2141," ",FN_MC!R2141))</f>
        <v>*</v>
      </c>
      <c r="T2137" s="161" t="str">
        <f>IF(FN_MC!V2139="","*",FN_MC!V2139)</f>
        <v>*</v>
      </c>
      <c r="U2137" s="161" t="str">
        <f>IF(FN_MC!W2139="","*",FN_MC!W2139)</f>
        <v>*</v>
      </c>
      <c r="V2137" s="121" t="str">
        <f ca="1">_xlfn.XLOOKUP(G2137&amp;$V$2,BS_CONTROLE[CHAVE],BS_CONTROLE[Quantidade_11],"-")</f>
        <v>-</v>
      </c>
      <c r="W2137" s="121" t="str">
        <f ca="1">_xlfn.XLOOKUP(G2137&amp;$W$2,BS_CONTROLE[CHAVE],BS_CONTROLE[Quantidade_11],"-")</f>
        <v>-</v>
      </c>
      <c r="X2137" s="121" t="str">
        <f ca="1">_xlfn.XLOOKUP(G2137&amp;$X$2,BS_CONTROLE[CHAVE],BS_CONTROLE[Quantidade_11],"-")</f>
        <v>-</v>
      </c>
    </row>
    <row r="2138" spans="1:24" s="122" customFormat="1" hidden="1">
      <c r="A2138" s="160" t="str">
        <f>IF(FN_MC!Y2140="","*",FN_MC!Y2140)</f>
        <v>*</v>
      </c>
      <c r="B2138" s="160" t="str">
        <f>IF(FN_MC!X2140="","*",FN_MC!X2140)</f>
        <v>*</v>
      </c>
      <c r="C2138" s="160" t="str">
        <f>IF(FN_MC!Z2140="","*",FN_MC!Z2140)</f>
        <v>*</v>
      </c>
      <c r="D2138" s="161" t="str">
        <f>IF(FN_MC!S2140="","*",FN_MC!S2140)</f>
        <v>*</v>
      </c>
      <c r="E2138" s="161" t="str">
        <f>IF(FN_MC!T2140="","*",FN_MC!T2140)</f>
        <v>*</v>
      </c>
      <c r="F2138" s="161" t="str">
        <f>IF(FN_MC!B2140="","*",FN_MC!B2140)</f>
        <v>*</v>
      </c>
      <c r="G2138" s="161" t="str">
        <f>IF(FN_MC!D2140="","*",FN_MC!D2140)</f>
        <v>*</v>
      </c>
      <c r="H2138" s="161" t="str">
        <f>IF(FN_MC!F2140="","*",FN_MC!F2140)</f>
        <v>*</v>
      </c>
      <c r="I2138" s="161" t="str">
        <f>IF(FN_MC!H2140="","*",FN_MC!H2140)</f>
        <v>*</v>
      </c>
      <c r="J2138" s="161" t="str">
        <f>IF(FN_MC!I2140="","*",FN_MC!I2140)</f>
        <v>*</v>
      </c>
      <c r="K2138" s="161" t="str">
        <f>IF(FN_MC!M2140="","*",FN_MC!M2140)</f>
        <v>*</v>
      </c>
      <c r="L2138" s="161" t="str">
        <f>IF(FN_MC!N2140="","*",FN_MC!N2140)</f>
        <v>*</v>
      </c>
      <c r="M2138" s="162" t="str">
        <f>IF(FN_MC!J2140="","*",FN_MC!J2140)</f>
        <v>*</v>
      </c>
      <c r="N2138" s="162" t="str">
        <f>IF(FN_MC!K2140="","*",FN_MC!K2140)</f>
        <v>*</v>
      </c>
      <c r="O2138" s="162" t="str">
        <f>IF(FN_MC!L2140="","*",FN_MC!L2140)</f>
        <v>*</v>
      </c>
      <c r="P2138" s="162"/>
      <c r="Q2138" s="163" t="str">
        <f>IF(FN_MC!O2140="","*",FN_MC!O2140)</f>
        <v>*</v>
      </c>
      <c r="R2138" s="163" t="str">
        <f>IF(FN_MC!P2140="","*",FN_MC!P2140)</f>
        <v>*</v>
      </c>
      <c r="S2138" s="161" t="str">
        <f>IF(FN_MC!Q2142="","*",CONCATENATE(FN_MC!Q2142," ",FN_MC!R2142))</f>
        <v>*</v>
      </c>
      <c r="T2138" s="161" t="str">
        <f>IF(FN_MC!V2140="","*",FN_MC!V2140)</f>
        <v>*</v>
      </c>
      <c r="U2138" s="161" t="str">
        <f>IF(FN_MC!W2140="","*",FN_MC!W2140)</f>
        <v>*</v>
      </c>
      <c r="V2138" s="121" t="str">
        <f ca="1">_xlfn.XLOOKUP(G2138&amp;$V$2,BS_CONTROLE[CHAVE],BS_CONTROLE[Quantidade_11],"-")</f>
        <v>-</v>
      </c>
      <c r="W2138" s="121" t="str">
        <f ca="1">_xlfn.XLOOKUP(G2138&amp;$W$2,BS_CONTROLE[CHAVE],BS_CONTROLE[Quantidade_11],"-")</f>
        <v>-</v>
      </c>
      <c r="X2138" s="121" t="str">
        <f ca="1">_xlfn.XLOOKUP(G2138&amp;$X$2,BS_CONTROLE[CHAVE],BS_CONTROLE[Quantidade_11],"-")</f>
        <v>-</v>
      </c>
    </row>
    <row r="2139" spans="1:24" s="122" customFormat="1" hidden="1">
      <c r="A2139" s="118" t="str">
        <f>IF(FN_MC!Y2141="","*",FN_MC!Y2141)</f>
        <v>*</v>
      </c>
      <c r="B2139" s="118" t="str">
        <f>IF(FN_MC!X2141="","*",FN_MC!X2141)</f>
        <v>*</v>
      </c>
      <c r="C2139" s="118" t="str">
        <f>IF(FN_MC!Z2141="","*",FN_MC!Z2141)</f>
        <v>*</v>
      </c>
      <c r="D2139" s="119" t="str">
        <f>IF(FN_MC!S2141="","*",FN_MC!S2141)</f>
        <v>*</v>
      </c>
      <c r="E2139" s="119" t="str">
        <f>IF(FN_MC!T2141="","*",FN_MC!T2141)</f>
        <v>*</v>
      </c>
      <c r="F2139" s="119" t="str">
        <f>IF(FN_MC!B2141="","*",FN_MC!B2141)</f>
        <v>*</v>
      </c>
      <c r="G2139" s="119" t="str">
        <f>IF(FN_MC!D2141="","*",FN_MC!D2141)</f>
        <v>*</v>
      </c>
      <c r="H2139" s="119" t="str">
        <f>IF(FN_MC!F2141="","*",FN_MC!F2141)</f>
        <v>*</v>
      </c>
      <c r="I2139" s="119" t="str">
        <f>IF(FN_MC!H2141="","*",FN_MC!H2141)</f>
        <v>*</v>
      </c>
      <c r="J2139" s="119" t="str">
        <f>IF(FN_MC!I2141="","*",FN_MC!I2141)</f>
        <v>*</v>
      </c>
      <c r="K2139" s="119" t="str">
        <f>IF(FN_MC!M2141="","*",FN_MC!M2141)</f>
        <v>*</v>
      </c>
      <c r="L2139" s="119" t="str">
        <f>IF(FN_MC!N2141="","*",FN_MC!N2141)</f>
        <v>*</v>
      </c>
      <c r="M2139" s="120" t="str">
        <f>IF(FN_MC!J2141="","*",FN_MC!J2141)</f>
        <v>*</v>
      </c>
      <c r="N2139" s="120" t="str">
        <f>IF(FN_MC!K2141="","*",FN_MC!K2141)</f>
        <v>*</v>
      </c>
      <c r="O2139" s="120" t="str">
        <f>IF(FN_MC!L2141="","*",FN_MC!L2141)</f>
        <v>*</v>
      </c>
      <c r="P2139" s="120"/>
      <c r="Q2139" s="137" t="str">
        <f>IF(FN_MC!O2141="","*",FN_MC!O2141)</f>
        <v>*</v>
      </c>
      <c r="R2139" s="137" t="str">
        <f>IF(FN_MC!P2141="","*",FN_MC!P2141)</f>
        <v>*</v>
      </c>
      <c r="S2139" s="119" t="str">
        <f>IF(FN_MC!Q2143="","*",CONCATENATE(FN_MC!Q2143," ",FN_MC!R2143))</f>
        <v>*</v>
      </c>
      <c r="T2139" s="119" t="str">
        <f>IF(FN_MC!V2141="","*",FN_MC!V2141)</f>
        <v>*</v>
      </c>
      <c r="U2139" s="119" t="str">
        <f>IF(FN_MC!W2141="","*",FN_MC!W2141)</f>
        <v>*</v>
      </c>
      <c r="V2139" s="121" t="str">
        <f ca="1">_xlfn.XLOOKUP(G2139&amp;$V$2,BS_CONTROLE[CHAVE],BS_CONTROLE[Quantidade_11],"-")</f>
        <v>-</v>
      </c>
      <c r="W2139" s="121" t="str">
        <f ca="1">_xlfn.XLOOKUP(G2139&amp;$W$2,BS_CONTROLE[CHAVE],BS_CONTROLE[Quantidade_11],"-")</f>
        <v>-</v>
      </c>
      <c r="X2139" s="121" t="str">
        <f ca="1">_xlfn.XLOOKUP(G2139&amp;$X$2,BS_CONTROLE[CHAVE],BS_CONTROLE[Quantidade_11],"-")</f>
        <v>-</v>
      </c>
    </row>
    <row r="2140" spans="1:24" s="122" customFormat="1" hidden="1">
      <c r="A2140" s="160" t="str">
        <f>IF(FN_MC!Y2142="","*",FN_MC!Y2142)</f>
        <v>*</v>
      </c>
      <c r="B2140" s="160" t="str">
        <f>IF(FN_MC!X2142="","*",FN_MC!X2142)</f>
        <v>*</v>
      </c>
      <c r="C2140" s="160" t="str">
        <f>IF(FN_MC!Z2142="","*",FN_MC!Z2142)</f>
        <v>*</v>
      </c>
      <c r="D2140" s="161" t="str">
        <f>IF(FN_MC!S2142="","*",FN_MC!S2142)</f>
        <v>*</v>
      </c>
      <c r="E2140" s="161" t="str">
        <f>IF(FN_MC!T2142="","*",FN_MC!T2142)</f>
        <v>*</v>
      </c>
      <c r="F2140" s="161" t="str">
        <f>IF(FN_MC!B2142="","*",FN_MC!B2142)</f>
        <v>*</v>
      </c>
      <c r="G2140" s="161" t="str">
        <f>IF(FN_MC!D2142="","*",FN_MC!D2142)</f>
        <v>*</v>
      </c>
      <c r="H2140" s="161" t="str">
        <f>IF(FN_MC!F2142="","*",FN_MC!F2142)</f>
        <v>*</v>
      </c>
      <c r="I2140" s="161" t="str">
        <f>IF(FN_MC!H2142="","*",FN_MC!H2142)</f>
        <v>*</v>
      </c>
      <c r="J2140" s="161" t="str">
        <f>IF(FN_MC!I2142="","*",FN_MC!I2142)</f>
        <v>*</v>
      </c>
      <c r="K2140" s="161" t="str">
        <f>IF(FN_MC!M2142="","*",FN_MC!M2142)</f>
        <v>*</v>
      </c>
      <c r="L2140" s="161" t="str">
        <f>IF(FN_MC!N2142="","*",FN_MC!N2142)</f>
        <v>*</v>
      </c>
      <c r="M2140" s="162" t="str">
        <f>IF(FN_MC!J2142="","*",FN_MC!J2142)</f>
        <v>*</v>
      </c>
      <c r="N2140" s="162" t="str">
        <f>IF(FN_MC!K2142="","*",FN_MC!K2142)</f>
        <v>*</v>
      </c>
      <c r="O2140" s="162" t="str">
        <f>IF(FN_MC!L2142="","*",FN_MC!L2142)</f>
        <v>*</v>
      </c>
      <c r="P2140" s="162"/>
      <c r="Q2140" s="163" t="str">
        <f>IF(FN_MC!O2142="","*",FN_MC!O2142)</f>
        <v>*</v>
      </c>
      <c r="R2140" s="163" t="str">
        <f>IF(FN_MC!P2142="","*",FN_MC!P2142)</f>
        <v>*</v>
      </c>
      <c r="S2140" s="161" t="str">
        <f>IF(FN_MC!Q2144="","*",CONCATENATE(FN_MC!Q2144," ",FN_MC!R2144))</f>
        <v>*</v>
      </c>
      <c r="T2140" s="161" t="str">
        <f>IF(FN_MC!V2142="","*",FN_MC!V2142)</f>
        <v>*</v>
      </c>
      <c r="U2140" s="161" t="str">
        <f>IF(FN_MC!W2142="","*",FN_MC!W2142)</f>
        <v>*</v>
      </c>
      <c r="V2140" s="121" t="str">
        <f ca="1">_xlfn.XLOOKUP(G2140&amp;$V$2,BS_CONTROLE[CHAVE],BS_CONTROLE[Quantidade_11],"-")</f>
        <v>-</v>
      </c>
      <c r="W2140" s="121" t="str">
        <f ca="1">_xlfn.XLOOKUP(G2140&amp;$W$2,BS_CONTROLE[CHAVE],BS_CONTROLE[Quantidade_11],"-")</f>
        <v>-</v>
      </c>
      <c r="X2140" s="121" t="str">
        <f ca="1">_xlfn.XLOOKUP(G2140&amp;$X$2,BS_CONTROLE[CHAVE],BS_CONTROLE[Quantidade_11],"-")</f>
        <v>-</v>
      </c>
    </row>
    <row r="2141" spans="1:24" s="122" customFormat="1" hidden="1">
      <c r="A2141" s="160" t="str">
        <f>IF(FN_MC!Y2143="","*",FN_MC!Y2143)</f>
        <v>*</v>
      </c>
      <c r="B2141" s="160" t="str">
        <f>IF(FN_MC!X2143="","*",FN_MC!X2143)</f>
        <v>*</v>
      </c>
      <c r="C2141" s="160" t="str">
        <f>IF(FN_MC!Z2143="","*",FN_MC!Z2143)</f>
        <v>*</v>
      </c>
      <c r="D2141" s="161" t="str">
        <f>IF(FN_MC!S2143="","*",FN_MC!S2143)</f>
        <v>*</v>
      </c>
      <c r="E2141" s="161" t="str">
        <f>IF(FN_MC!T2143="","*",FN_MC!T2143)</f>
        <v>*</v>
      </c>
      <c r="F2141" s="161" t="str">
        <f>IF(FN_MC!B2143="","*",FN_MC!B2143)</f>
        <v>*</v>
      </c>
      <c r="G2141" s="161" t="str">
        <f>IF(FN_MC!D2143="","*",FN_MC!D2143)</f>
        <v>*</v>
      </c>
      <c r="H2141" s="161" t="str">
        <f>IF(FN_MC!F2143="","*",FN_MC!F2143)</f>
        <v>*</v>
      </c>
      <c r="I2141" s="161" t="str">
        <f>IF(FN_MC!H2143="","*",FN_MC!H2143)</f>
        <v>*</v>
      </c>
      <c r="J2141" s="161" t="str">
        <f>IF(FN_MC!I2143="","*",FN_MC!I2143)</f>
        <v>*</v>
      </c>
      <c r="K2141" s="161" t="str">
        <f>IF(FN_MC!M2143="","*",FN_MC!M2143)</f>
        <v>*</v>
      </c>
      <c r="L2141" s="161" t="str">
        <f>IF(FN_MC!N2143="","*",FN_MC!N2143)</f>
        <v>*</v>
      </c>
      <c r="M2141" s="162" t="str">
        <f>IF(FN_MC!J2143="","*",FN_MC!J2143)</f>
        <v>*</v>
      </c>
      <c r="N2141" s="162" t="str">
        <f>IF(FN_MC!K2143="","*",FN_MC!K2143)</f>
        <v>*</v>
      </c>
      <c r="O2141" s="162" t="str">
        <f>IF(FN_MC!L2143="","*",FN_MC!L2143)</f>
        <v>*</v>
      </c>
      <c r="P2141" s="162"/>
      <c r="Q2141" s="163" t="str">
        <f>IF(FN_MC!O2143="","*",FN_MC!O2143)</f>
        <v>*</v>
      </c>
      <c r="R2141" s="163" t="str">
        <f>IF(FN_MC!P2143="","*",FN_MC!P2143)</f>
        <v>*</v>
      </c>
      <c r="S2141" s="161" t="str">
        <f>IF(FN_MC!Q2145="","*",CONCATENATE(FN_MC!Q2145," ",FN_MC!R2145))</f>
        <v>*</v>
      </c>
      <c r="T2141" s="161" t="str">
        <f>IF(FN_MC!V2143="","*",FN_MC!V2143)</f>
        <v>*</v>
      </c>
      <c r="U2141" s="161" t="str">
        <f>IF(FN_MC!W2143="","*",FN_MC!W2143)</f>
        <v>*</v>
      </c>
      <c r="V2141" s="121" t="str">
        <f ca="1">_xlfn.XLOOKUP(G2141&amp;$V$2,BS_CONTROLE[CHAVE],BS_CONTROLE[Quantidade_11],"-")</f>
        <v>-</v>
      </c>
      <c r="W2141" s="121" t="str">
        <f ca="1">_xlfn.XLOOKUP(G2141&amp;$W$2,BS_CONTROLE[CHAVE],BS_CONTROLE[Quantidade_11],"-")</f>
        <v>-</v>
      </c>
      <c r="X2141" s="121" t="str">
        <f ca="1">_xlfn.XLOOKUP(G2141&amp;$X$2,BS_CONTROLE[CHAVE],BS_CONTROLE[Quantidade_11],"-")</f>
        <v>-</v>
      </c>
    </row>
    <row r="2142" spans="1:24" s="122" customFormat="1" hidden="1">
      <c r="A2142" s="118" t="str">
        <f>IF(FN_MC!Y2144="","*",FN_MC!Y2144)</f>
        <v>*</v>
      </c>
      <c r="B2142" s="118" t="str">
        <f>IF(FN_MC!X2144="","*",FN_MC!X2144)</f>
        <v>*</v>
      </c>
      <c r="C2142" s="118" t="str">
        <f>IF(FN_MC!Z2144="","*",FN_MC!Z2144)</f>
        <v>*</v>
      </c>
      <c r="D2142" s="119" t="str">
        <f>IF(FN_MC!S2144="","*",FN_MC!S2144)</f>
        <v>*</v>
      </c>
      <c r="E2142" s="119" t="str">
        <f>IF(FN_MC!T2144="","*",FN_MC!T2144)</f>
        <v>*</v>
      </c>
      <c r="F2142" s="119" t="str">
        <f>IF(FN_MC!B2144="","*",FN_MC!B2144)</f>
        <v>*</v>
      </c>
      <c r="G2142" s="119" t="str">
        <f>IF(FN_MC!D2144="","*",FN_MC!D2144)</f>
        <v>*</v>
      </c>
      <c r="H2142" s="119" t="str">
        <f>IF(FN_MC!F2144="","*",FN_MC!F2144)</f>
        <v>*</v>
      </c>
      <c r="I2142" s="119" t="str">
        <f>IF(FN_MC!H2144="","*",FN_MC!H2144)</f>
        <v>*</v>
      </c>
      <c r="J2142" s="119" t="str">
        <f>IF(FN_MC!I2144="","*",FN_MC!I2144)</f>
        <v>*</v>
      </c>
      <c r="K2142" s="119" t="str">
        <f>IF(FN_MC!M2144="","*",FN_MC!M2144)</f>
        <v>*</v>
      </c>
      <c r="L2142" s="119" t="str">
        <f>IF(FN_MC!N2144="","*",FN_MC!N2144)</f>
        <v>*</v>
      </c>
      <c r="M2142" s="120" t="str">
        <f>IF(FN_MC!J2144="","*",FN_MC!J2144)</f>
        <v>*</v>
      </c>
      <c r="N2142" s="120" t="str">
        <f>IF(FN_MC!K2144="","*",FN_MC!K2144)</f>
        <v>*</v>
      </c>
      <c r="O2142" s="120" t="str">
        <f>IF(FN_MC!L2144="","*",FN_MC!L2144)</f>
        <v>*</v>
      </c>
      <c r="P2142" s="120"/>
      <c r="Q2142" s="137" t="str">
        <f>IF(FN_MC!O2144="","*",FN_MC!O2144)</f>
        <v>*</v>
      </c>
      <c r="R2142" s="137" t="str">
        <f>IF(FN_MC!P2144="","*",FN_MC!P2144)</f>
        <v>*</v>
      </c>
      <c r="S2142" s="119" t="str">
        <f>IF(FN_MC!Q2146="","*",CONCATENATE(FN_MC!Q2146," ",FN_MC!R2146))</f>
        <v>*</v>
      </c>
      <c r="T2142" s="119" t="str">
        <f>IF(FN_MC!V2144="","*",FN_MC!V2144)</f>
        <v>*</v>
      </c>
      <c r="U2142" s="119" t="str">
        <f>IF(FN_MC!W2144="","*",FN_MC!W2144)</f>
        <v>*</v>
      </c>
      <c r="V2142" s="121" t="str">
        <f ca="1">_xlfn.XLOOKUP(G2142&amp;$V$2,BS_CONTROLE[CHAVE],BS_CONTROLE[Quantidade_11],"-")</f>
        <v>-</v>
      </c>
      <c r="W2142" s="121" t="str">
        <f ca="1">_xlfn.XLOOKUP(G2142&amp;$W$2,BS_CONTROLE[CHAVE],BS_CONTROLE[Quantidade_11],"-")</f>
        <v>-</v>
      </c>
      <c r="X2142" s="121" t="str">
        <f ca="1">_xlfn.XLOOKUP(G2142&amp;$X$2,BS_CONTROLE[CHAVE],BS_CONTROLE[Quantidade_11],"-")</f>
        <v>-</v>
      </c>
    </row>
    <row r="2143" spans="1:24" s="122" customFormat="1" hidden="1">
      <c r="A2143" s="160" t="str">
        <f>IF(FN_MC!Y2145="","*",FN_MC!Y2145)</f>
        <v>*</v>
      </c>
      <c r="B2143" s="160" t="str">
        <f>IF(FN_MC!X2145="","*",FN_MC!X2145)</f>
        <v>*</v>
      </c>
      <c r="C2143" s="160" t="str">
        <f>IF(FN_MC!Z2145="","*",FN_MC!Z2145)</f>
        <v>*</v>
      </c>
      <c r="D2143" s="161" t="str">
        <f>IF(FN_MC!S2145="","*",FN_MC!S2145)</f>
        <v>*</v>
      </c>
      <c r="E2143" s="161" t="str">
        <f>IF(FN_MC!T2145="","*",FN_MC!T2145)</f>
        <v>*</v>
      </c>
      <c r="F2143" s="161" t="str">
        <f>IF(FN_MC!B2145="","*",FN_MC!B2145)</f>
        <v>*</v>
      </c>
      <c r="G2143" s="161" t="str">
        <f>IF(FN_MC!D2145="","*",FN_MC!D2145)</f>
        <v>*</v>
      </c>
      <c r="H2143" s="161" t="str">
        <f>IF(FN_MC!F2145="","*",FN_MC!F2145)</f>
        <v>*</v>
      </c>
      <c r="I2143" s="161" t="str">
        <f>IF(FN_MC!H2145="","*",FN_MC!H2145)</f>
        <v>*</v>
      </c>
      <c r="J2143" s="161" t="str">
        <f>IF(FN_MC!I2145="","*",FN_MC!I2145)</f>
        <v>*</v>
      </c>
      <c r="K2143" s="161" t="str">
        <f>IF(FN_MC!M2145="","*",FN_MC!M2145)</f>
        <v>*</v>
      </c>
      <c r="L2143" s="161" t="str">
        <f>IF(FN_MC!N2145="","*",FN_MC!N2145)</f>
        <v>*</v>
      </c>
      <c r="M2143" s="162" t="str">
        <f>IF(FN_MC!J2145="","*",FN_MC!J2145)</f>
        <v>*</v>
      </c>
      <c r="N2143" s="162" t="str">
        <f>IF(FN_MC!K2145="","*",FN_MC!K2145)</f>
        <v>*</v>
      </c>
      <c r="O2143" s="162" t="str">
        <f>IF(FN_MC!L2145="","*",FN_MC!L2145)</f>
        <v>*</v>
      </c>
      <c r="P2143" s="162"/>
      <c r="Q2143" s="163" t="str">
        <f>IF(FN_MC!O2145="","*",FN_MC!O2145)</f>
        <v>*</v>
      </c>
      <c r="R2143" s="163" t="str">
        <f>IF(FN_MC!P2145="","*",FN_MC!P2145)</f>
        <v>*</v>
      </c>
      <c r="S2143" s="161" t="str">
        <f>IF(FN_MC!Q2147="","*",CONCATENATE(FN_MC!Q2147," ",FN_MC!R2147))</f>
        <v>*</v>
      </c>
      <c r="T2143" s="161" t="str">
        <f>IF(FN_MC!V2145="","*",FN_MC!V2145)</f>
        <v>*</v>
      </c>
      <c r="U2143" s="161" t="str">
        <f>IF(FN_MC!W2145="","*",FN_MC!W2145)</f>
        <v>*</v>
      </c>
      <c r="V2143" s="121" t="str">
        <f ca="1">_xlfn.XLOOKUP(G2143&amp;$V$2,BS_CONTROLE[CHAVE],BS_CONTROLE[Quantidade_11],"-")</f>
        <v>-</v>
      </c>
      <c r="W2143" s="121" t="str">
        <f ca="1">_xlfn.XLOOKUP(G2143&amp;$W$2,BS_CONTROLE[CHAVE],BS_CONTROLE[Quantidade_11],"-")</f>
        <v>-</v>
      </c>
      <c r="X2143" s="121" t="str">
        <f ca="1">_xlfn.XLOOKUP(G2143&amp;$X$2,BS_CONTROLE[CHAVE],BS_CONTROLE[Quantidade_11],"-")</f>
        <v>-</v>
      </c>
    </row>
    <row r="2144" spans="1:24" s="122" customFormat="1" hidden="1">
      <c r="A2144" s="160" t="str">
        <f>IF(FN_MC!Y2146="","*",FN_MC!Y2146)</f>
        <v>*</v>
      </c>
      <c r="B2144" s="160" t="str">
        <f>IF(FN_MC!X2146="","*",FN_MC!X2146)</f>
        <v>*</v>
      </c>
      <c r="C2144" s="160" t="str">
        <f>IF(FN_MC!Z2146="","*",FN_MC!Z2146)</f>
        <v>*</v>
      </c>
      <c r="D2144" s="161" t="str">
        <f>IF(FN_MC!S2146="","*",FN_MC!S2146)</f>
        <v>*</v>
      </c>
      <c r="E2144" s="161" t="str">
        <f>IF(FN_MC!T2146="","*",FN_MC!T2146)</f>
        <v>*</v>
      </c>
      <c r="F2144" s="161" t="str">
        <f>IF(FN_MC!B2146="","*",FN_MC!B2146)</f>
        <v>*</v>
      </c>
      <c r="G2144" s="161" t="str">
        <f>IF(FN_MC!D2146="","*",FN_MC!D2146)</f>
        <v>*</v>
      </c>
      <c r="H2144" s="161" t="str">
        <f>IF(FN_MC!F2146="","*",FN_MC!F2146)</f>
        <v>*</v>
      </c>
      <c r="I2144" s="161" t="str">
        <f>IF(FN_MC!H2146="","*",FN_MC!H2146)</f>
        <v>*</v>
      </c>
      <c r="J2144" s="161" t="str">
        <f>IF(FN_MC!I2146="","*",FN_MC!I2146)</f>
        <v>*</v>
      </c>
      <c r="K2144" s="161" t="str">
        <f>IF(FN_MC!M2146="","*",FN_MC!M2146)</f>
        <v>*</v>
      </c>
      <c r="L2144" s="161" t="str">
        <f>IF(FN_MC!N2146="","*",FN_MC!N2146)</f>
        <v>*</v>
      </c>
      <c r="M2144" s="162" t="str">
        <f>IF(FN_MC!J2146="","*",FN_MC!J2146)</f>
        <v>*</v>
      </c>
      <c r="N2144" s="162" t="str">
        <f>IF(FN_MC!K2146="","*",FN_MC!K2146)</f>
        <v>*</v>
      </c>
      <c r="O2144" s="162" t="str">
        <f>IF(FN_MC!L2146="","*",FN_MC!L2146)</f>
        <v>*</v>
      </c>
      <c r="P2144" s="162"/>
      <c r="Q2144" s="163" t="str">
        <f>IF(FN_MC!O2146="","*",FN_MC!O2146)</f>
        <v>*</v>
      </c>
      <c r="R2144" s="163" t="str">
        <f>IF(FN_MC!P2146="","*",FN_MC!P2146)</f>
        <v>*</v>
      </c>
      <c r="S2144" s="161" t="str">
        <f>IF(FN_MC!Q2148="","*",CONCATENATE(FN_MC!Q2148," ",FN_MC!R2148))</f>
        <v>*</v>
      </c>
      <c r="T2144" s="161" t="str">
        <f>IF(FN_MC!V2146="","*",FN_MC!V2146)</f>
        <v>*</v>
      </c>
      <c r="U2144" s="161" t="str">
        <f>IF(FN_MC!W2146="","*",FN_MC!W2146)</f>
        <v>*</v>
      </c>
      <c r="V2144" s="121" t="str">
        <f ca="1">_xlfn.XLOOKUP(G2144&amp;$V$2,BS_CONTROLE[CHAVE],BS_CONTROLE[Quantidade_11],"-")</f>
        <v>-</v>
      </c>
      <c r="W2144" s="121" t="str">
        <f ca="1">_xlfn.XLOOKUP(G2144&amp;$W$2,BS_CONTROLE[CHAVE],BS_CONTROLE[Quantidade_11],"-")</f>
        <v>-</v>
      </c>
      <c r="X2144" s="121" t="str">
        <f ca="1">_xlfn.XLOOKUP(G2144&amp;$X$2,BS_CONTROLE[CHAVE],BS_CONTROLE[Quantidade_11],"-")</f>
        <v>-</v>
      </c>
    </row>
    <row r="2145" spans="1:24" s="122" customFormat="1" hidden="1">
      <c r="A2145" s="118" t="str">
        <f>IF(FN_MC!Y2147="","*",FN_MC!Y2147)</f>
        <v>*</v>
      </c>
      <c r="B2145" s="118" t="str">
        <f>IF(FN_MC!X2147="","*",FN_MC!X2147)</f>
        <v>*</v>
      </c>
      <c r="C2145" s="118" t="str">
        <f>IF(FN_MC!Z2147="","*",FN_MC!Z2147)</f>
        <v>*</v>
      </c>
      <c r="D2145" s="119" t="str">
        <f>IF(FN_MC!S2147="","*",FN_MC!S2147)</f>
        <v>*</v>
      </c>
      <c r="E2145" s="119" t="str">
        <f>IF(FN_MC!T2147="","*",FN_MC!T2147)</f>
        <v>*</v>
      </c>
      <c r="F2145" s="119" t="str">
        <f>IF(FN_MC!B2147="","*",FN_MC!B2147)</f>
        <v>*</v>
      </c>
      <c r="G2145" s="119" t="str">
        <f>IF(FN_MC!D2147="","*",FN_MC!D2147)</f>
        <v>*</v>
      </c>
      <c r="H2145" s="119" t="str">
        <f>IF(FN_MC!F2147="","*",FN_MC!F2147)</f>
        <v>*</v>
      </c>
      <c r="I2145" s="119" t="str">
        <f>IF(FN_MC!H2147="","*",FN_MC!H2147)</f>
        <v>*</v>
      </c>
      <c r="J2145" s="119" t="str">
        <f>IF(FN_MC!I2147="","*",FN_MC!I2147)</f>
        <v>*</v>
      </c>
      <c r="K2145" s="119" t="str">
        <f>IF(FN_MC!M2147="","*",FN_MC!M2147)</f>
        <v>*</v>
      </c>
      <c r="L2145" s="119" t="str">
        <f>IF(FN_MC!N2147="","*",FN_MC!N2147)</f>
        <v>*</v>
      </c>
      <c r="M2145" s="120" t="str">
        <f>IF(FN_MC!J2147="","*",FN_MC!J2147)</f>
        <v>*</v>
      </c>
      <c r="N2145" s="120" t="str">
        <f>IF(FN_MC!K2147="","*",FN_MC!K2147)</f>
        <v>*</v>
      </c>
      <c r="O2145" s="120" t="str">
        <f>IF(FN_MC!L2147="","*",FN_MC!L2147)</f>
        <v>*</v>
      </c>
      <c r="P2145" s="120"/>
      <c r="Q2145" s="137" t="str">
        <f>IF(FN_MC!O2147="","*",FN_MC!O2147)</f>
        <v>*</v>
      </c>
      <c r="R2145" s="137" t="str">
        <f>IF(FN_MC!P2147="","*",FN_MC!P2147)</f>
        <v>*</v>
      </c>
      <c r="S2145" s="119" t="str">
        <f>IF(FN_MC!Q2149="","*",CONCATENATE(FN_MC!Q2149," ",FN_MC!R2149))</f>
        <v>*</v>
      </c>
      <c r="T2145" s="119" t="str">
        <f>IF(FN_MC!V2147="","*",FN_MC!V2147)</f>
        <v>*</v>
      </c>
      <c r="U2145" s="119" t="str">
        <f>IF(FN_MC!W2147="","*",FN_MC!W2147)</f>
        <v>*</v>
      </c>
      <c r="V2145" s="121" t="str">
        <f ca="1">_xlfn.XLOOKUP(G2145&amp;$V$2,BS_CONTROLE[CHAVE],BS_CONTROLE[Quantidade_11],"-")</f>
        <v>-</v>
      </c>
      <c r="W2145" s="121" t="str">
        <f ca="1">_xlfn.XLOOKUP(G2145&amp;$W$2,BS_CONTROLE[CHAVE],BS_CONTROLE[Quantidade_11],"-")</f>
        <v>-</v>
      </c>
      <c r="X2145" s="121" t="str">
        <f ca="1">_xlfn.XLOOKUP(G2145&amp;$X$2,BS_CONTROLE[CHAVE],BS_CONTROLE[Quantidade_11],"-")</f>
        <v>-</v>
      </c>
    </row>
    <row r="2146" spans="1:24" s="122" customFormat="1" hidden="1">
      <c r="A2146" s="160" t="str">
        <f>IF(FN_MC!Y2148="","*",FN_MC!Y2148)</f>
        <v>*</v>
      </c>
      <c r="B2146" s="160" t="str">
        <f>IF(FN_MC!X2148="","*",FN_MC!X2148)</f>
        <v>*</v>
      </c>
      <c r="C2146" s="160" t="str">
        <f>IF(FN_MC!Z2148="","*",FN_MC!Z2148)</f>
        <v>*</v>
      </c>
      <c r="D2146" s="161" t="str">
        <f>IF(FN_MC!S2148="","*",FN_MC!S2148)</f>
        <v>*</v>
      </c>
      <c r="E2146" s="161" t="str">
        <f>IF(FN_MC!T2148="","*",FN_MC!T2148)</f>
        <v>*</v>
      </c>
      <c r="F2146" s="161" t="str">
        <f>IF(FN_MC!B2148="","*",FN_MC!B2148)</f>
        <v>*</v>
      </c>
      <c r="G2146" s="161" t="str">
        <f>IF(FN_MC!D2148="","*",FN_MC!D2148)</f>
        <v>*</v>
      </c>
      <c r="H2146" s="161" t="str">
        <f>IF(FN_MC!F2148="","*",FN_MC!F2148)</f>
        <v>*</v>
      </c>
      <c r="I2146" s="161" t="str">
        <f>IF(FN_MC!H2148="","*",FN_MC!H2148)</f>
        <v>*</v>
      </c>
      <c r="J2146" s="161" t="str">
        <f>IF(FN_MC!I2148="","*",FN_MC!I2148)</f>
        <v>*</v>
      </c>
      <c r="K2146" s="161" t="str">
        <f>IF(FN_MC!M2148="","*",FN_MC!M2148)</f>
        <v>*</v>
      </c>
      <c r="L2146" s="161" t="str">
        <f>IF(FN_MC!N2148="","*",FN_MC!N2148)</f>
        <v>*</v>
      </c>
      <c r="M2146" s="162" t="str">
        <f>IF(FN_MC!J2148="","*",FN_MC!J2148)</f>
        <v>*</v>
      </c>
      <c r="N2146" s="162" t="str">
        <f>IF(FN_MC!K2148="","*",FN_MC!K2148)</f>
        <v>*</v>
      </c>
      <c r="O2146" s="162" t="str">
        <f>IF(FN_MC!L2148="","*",FN_MC!L2148)</f>
        <v>*</v>
      </c>
      <c r="P2146" s="162"/>
      <c r="Q2146" s="163" t="str">
        <f>IF(FN_MC!O2148="","*",FN_MC!O2148)</f>
        <v>*</v>
      </c>
      <c r="R2146" s="163" t="str">
        <f>IF(FN_MC!P2148="","*",FN_MC!P2148)</f>
        <v>*</v>
      </c>
      <c r="S2146" s="161" t="str">
        <f>IF(FN_MC!Q2150="","*",CONCATENATE(FN_MC!Q2150," ",FN_MC!R2150))</f>
        <v>*</v>
      </c>
      <c r="T2146" s="161" t="str">
        <f>IF(FN_MC!V2148="","*",FN_MC!V2148)</f>
        <v>*</v>
      </c>
      <c r="U2146" s="161" t="str">
        <f>IF(FN_MC!W2148="","*",FN_MC!W2148)</f>
        <v>*</v>
      </c>
      <c r="V2146" s="121" t="str">
        <f ca="1">_xlfn.XLOOKUP(G2146&amp;$V$2,BS_CONTROLE[CHAVE],BS_CONTROLE[Quantidade_11],"-")</f>
        <v>-</v>
      </c>
      <c r="W2146" s="121" t="str">
        <f ca="1">_xlfn.XLOOKUP(G2146&amp;$W$2,BS_CONTROLE[CHAVE],BS_CONTROLE[Quantidade_11],"-")</f>
        <v>-</v>
      </c>
      <c r="X2146" s="121" t="str">
        <f ca="1">_xlfn.XLOOKUP(G2146&amp;$X$2,BS_CONTROLE[CHAVE],BS_CONTROLE[Quantidade_11],"-")</f>
        <v>-</v>
      </c>
    </row>
    <row r="2147" spans="1:24" s="122" customFormat="1" hidden="1">
      <c r="A2147" s="160" t="str">
        <f>IF(FN_MC!Y2149="","*",FN_MC!Y2149)</f>
        <v>*</v>
      </c>
      <c r="B2147" s="160" t="str">
        <f>IF(FN_MC!X2149="","*",FN_MC!X2149)</f>
        <v>*</v>
      </c>
      <c r="C2147" s="160" t="str">
        <f>IF(FN_MC!Z2149="","*",FN_MC!Z2149)</f>
        <v>*</v>
      </c>
      <c r="D2147" s="161" t="str">
        <f>IF(FN_MC!S2149="","*",FN_MC!S2149)</f>
        <v>*</v>
      </c>
      <c r="E2147" s="161" t="str">
        <f>IF(FN_MC!T2149="","*",FN_MC!T2149)</f>
        <v>*</v>
      </c>
      <c r="F2147" s="161" t="str">
        <f>IF(FN_MC!B2149="","*",FN_MC!B2149)</f>
        <v>*</v>
      </c>
      <c r="G2147" s="161" t="str">
        <f>IF(FN_MC!D2149="","*",FN_MC!D2149)</f>
        <v>*</v>
      </c>
      <c r="H2147" s="161" t="str">
        <f>IF(FN_MC!F2149="","*",FN_MC!F2149)</f>
        <v>*</v>
      </c>
      <c r="I2147" s="161" t="str">
        <f>IF(FN_MC!H2149="","*",FN_MC!H2149)</f>
        <v>*</v>
      </c>
      <c r="J2147" s="161" t="str">
        <f>IF(FN_MC!I2149="","*",FN_MC!I2149)</f>
        <v>*</v>
      </c>
      <c r="K2147" s="161" t="str">
        <f>IF(FN_MC!M2149="","*",FN_MC!M2149)</f>
        <v>*</v>
      </c>
      <c r="L2147" s="161" t="str">
        <f>IF(FN_MC!N2149="","*",FN_MC!N2149)</f>
        <v>*</v>
      </c>
      <c r="M2147" s="162" t="str">
        <f>IF(FN_MC!J2149="","*",FN_MC!J2149)</f>
        <v>*</v>
      </c>
      <c r="N2147" s="162" t="str">
        <f>IF(FN_MC!K2149="","*",FN_MC!K2149)</f>
        <v>*</v>
      </c>
      <c r="O2147" s="162" t="str">
        <f>IF(FN_MC!L2149="","*",FN_MC!L2149)</f>
        <v>*</v>
      </c>
      <c r="P2147" s="162"/>
      <c r="Q2147" s="163" t="str">
        <f>IF(FN_MC!O2149="","*",FN_MC!O2149)</f>
        <v>*</v>
      </c>
      <c r="R2147" s="163" t="str">
        <f>IF(FN_MC!P2149="","*",FN_MC!P2149)</f>
        <v>*</v>
      </c>
      <c r="S2147" s="161" t="str">
        <f>IF(FN_MC!Q2151="","*",CONCATENATE(FN_MC!Q2151," ",FN_MC!R2151))</f>
        <v>*</v>
      </c>
      <c r="T2147" s="161" t="str">
        <f>IF(FN_MC!V2149="","*",FN_MC!V2149)</f>
        <v>*</v>
      </c>
      <c r="U2147" s="161" t="str">
        <f>IF(FN_MC!W2149="","*",FN_MC!W2149)</f>
        <v>*</v>
      </c>
      <c r="V2147" s="121" t="str">
        <f ca="1">_xlfn.XLOOKUP(G2147&amp;$V$2,BS_CONTROLE[CHAVE],BS_CONTROLE[Quantidade_11],"-")</f>
        <v>-</v>
      </c>
      <c r="W2147" s="121" t="str">
        <f ca="1">_xlfn.XLOOKUP(G2147&amp;$W$2,BS_CONTROLE[CHAVE],BS_CONTROLE[Quantidade_11],"-")</f>
        <v>-</v>
      </c>
      <c r="X2147" s="121" t="str">
        <f ca="1">_xlfn.XLOOKUP(G2147&amp;$X$2,BS_CONTROLE[CHAVE],BS_CONTROLE[Quantidade_11],"-")</f>
        <v>-</v>
      </c>
    </row>
    <row r="2148" spans="1:24" s="122" customFormat="1" hidden="1">
      <c r="A2148" s="118" t="str">
        <f>IF(FN_MC!Y2150="","*",FN_MC!Y2150)</f>
        <v>*</v>
      </c>
      <c r="B2148" s="118" t="str">
        <f>IF(FN_MC!X2150="","*",FN_MC!X2150)</f>
        <v>*</v>
      </c>
      <c r="C2148" s="118" t="str">
        <f>IF(FN_MC!Z2150="","*",FN_MC!Z2150)</f>
        <v>*</v>
      </c>
      <c r="D2148" s="119" t="str">
        <f>IF(FN_MC!S2150="","*",FN_MC!S2150)</f>
        <v>*</v>
      </c>
      <c r="E2148" s="119" t="str">
        <f>IF(FN_MC!T2150="","*",FN_MC!T2150)</f>
        <v>*</v>
      </c>
      <c r="F2148" s="119" t="str">
        <f>IF(FN_MC!B2150="","*",FN_MC!B2150)</f>
        <v>*</v>
      </c>
      <c r="G2148" s="119" t="str">
        <f>IF(FN_MC!D2150="","*",FN_MC!D2150)</f>
        <v>*</v>
      </c>
      <c r="H2148" s="119" t="str">
        <f>IF(FN_MC!F2150="","*",FN_MC!F2150)</f>
        <v>*</v>
      </c>
      <c r="I2148" s="119" t="str">
        <f>IF(FN_MC!H2150="","*",FN_MC!H2150)</f>
        <v>*</v>
      </c>
      <c r="J2148" s="119" t="str">
        <f>IF(FN_MC!I2150="","*",FN_MC!I2150)</f>
        <v>*</v>
      </c>
      <c r="K2148" s="119" t="str">
        <f>IF(FN_MC!M2150="","*",FN_MC!M2150)</f>
        <v>*</v>
      </c>
      <c r="L2148" s="119" t="str">
        <f>IF(FN_MC!N2150="","*",FN_MC!N2150)</f>
        <v>*</v>
      </c>
      <c r="M2148" s="120" t="str">
        <f>IF(FN_MC!J2150="","*",FN_MC!J2150)</f>
        <v>*</v>
      </c>
      <c r="N2148" s="120" t="str">
        <f>IF(FN_MC!K2150="","*",FN_MC!K2150)</f>
        <v>*</v>
      </c>
      <c r="O2148" s="120" t="str">
        <f>IF(FN_MC!L2150="","*",FN_MC!L2150)</f>
        <v>*</v>
      </c>
      <c r="P2148" s="120"/>
      <c r="Q2148" s="137" t="str">
        <f>IF(FN_MC!O2150="","*",FN_MC!O2150)</f>
        <v>*</v>
      </c>
      <c r="R2148" s="137" t="str">
        <f>IF(FN_MC!P2150="","*",FN_MC!P2150)</f>
        <v>*</v>
      </c>
      <c r="S2148" s="119" t="str">
        <f>IF(FN_MC!Q2152="","*",CONCATENATE(FN_MC!Q2152," ",FN_MC!R2152))</f>
        <v>*</v>
      </c>
      <c r="T2148" s="119" t="str">
        <f>IF(FN_MC!V2150="","*",FN_MC!V2150)</f>
        <v>*</v>
      </c>
      <c r="U2148" s="119" t="str">
        <f>IF(FN_MC!W2150="","*",FN_MC!W2150)</f>
        <v>*</v>
      </c>
      <c r="V2148" s="121" t="str">
        <f ca="1">_xlfn.XLOOKUP(G2148&amp;$V$2,BS_CONTROLE[CHAVE],BS_CONTROLE[Quantidade_11],"-")</f>
        <v>-</v>
      </c>
      <c r="W2148" s="121" t="str">
        <f ca="1">_xlfn.XLOOKUP(G2148&amp;$W$2,BS_CONTROLE[CHAVE],BS_CONTROLE[Quantidade_11],"-")</f>
        <v>-</v>
      </c>
      <c r="X2148" s="121" t="str">
        <f ca="1">_xlfn.XLOOKUP(G2148&amp;$X$2,BS_CONTROLE[CHAVE],BS_CONTROLE[Quantidade_11],"-")</f>
        <v>-</v>
      </c>
    </row>
    <row r="2149" spans="1:24" s="122" customFormat="1" hidden="1">
      <c r="A2149" s="160" t="str">
        <f>IF(FN_MC!Y2151="","*",FN_MC!Y2151)</f>
        <v>*</v>
      </c>
      <c r="B2149" s="160" t="str">
        <f>IF(FN_MC!X2151="","*",FN_MC!X2151)</f>
        <v>*</v>
      </c>
      <c r="C2149" s="160" t="str">
        <f>IF(FN_MC!Z2151="","*",FN_MC!Z2151)</f>
        <v>*</v>
      </c>
      <c r="D2149" s="161" t="str">
        <f>IF(FN_MC!S2151="","*",FN_MC!S2151)</f>
        <v>*</v>
      </c>
      <c r="E2149" s="161" t="str">
        <f>IF(FN_MC!T2151="","*",FN_MC!T2151)</f>
        <v>*</v>
      </c>
      <c r="F2149" s="161" t="str">
        <f>IF(FN_MC!B2151="","*",FN_MC!B2151)</f>
        <v>*</v>
      </c>
      <c r="G2149" s="161" t="str">
        <f>IF(FN_MC!D2151="","*",FN_MC!D2151)</f>
        <v>*</v>
      </c>
      <c r="H2149" s="161" t="str">
        <f>IF(FN_MC!F2151="","*",FN_MC!F2151)</f>
        <v>*</v>
      </c>
      <c r="I2149" s="161" t="str">
        <f>IF(FN_MC!H2151="","*",FN_MC!H2151)</f>
        <v>*</v>
      </c>
      <c r="J2149" s="161" t="str">
        <f>IF(FN_MC!I2151="","*",FN_MC!I2151)</f>
        <v>*</v>
      </c>
      <c r="K2149" s="161" t="str">
        <f>IF(FN_MC!M2151="","*",FN_MC!M2151)</f>
        <v>*</v>
      </c>
      <c r="L2149" s="161" t="str">
        <f>IF(FN_MC!N2151="","*",FN_MC!N2151)</f>
        <v>*</v>
      </c>
      <c r="M2149" s="162" t="str">
        <f>IF(FN_MC!J2151="","*",FN_MC!J2151)</f>
        <v>*</v>
      </c>
      <c r="N2149" s="162" t="str">
        <f>IF(FN_MC!K2151="","*",FN_MC!K2151)</f>
        <v>*</v>
      </c>
      <c r="O2149" s="162" t="str">
        <f>IF(FN_MC!L2151="","*",FN_MC!L2151)</f>
        <v>*</v>
      </c>
      <c r="P2149" s="162"/>
      <c r="Q2149" s="163" t="str">
        <f>IF(FN_MC!O2151="","*",FN_MC!O2151)</f>
        <v>*</v>
      </c>
      <c r="R2149" s="163" t="str">
        <f>IF(FN_MC!P2151="","*",FN_MC!P2151)</f>
        <v>*</v>
      </c>
      <c r="S2149" s="161" t="str">
        <f>IF(FN_MC!Q2153="","*",CONCATENATE(FN_MC!Q2153," ",FN_MC!R2153))</f>
        <v>*</v>
      </c>
      <c r="T2149" s="161" t="str">
        <f>IF(FN_MC!V2151="","*",FN_MC!V2151)</f>
        <v>*</v>
      </c>
      <c r="U2149" s="161" t="str">
        <f>IF(FN_MC!W2151="","*",FN_MC!W2151)</f>
        <v>*</v>
      </c>
      <c r="V2149" s="121" t="str">
        <f ca="1">_xlfn.XLOOKUP(G2149&amp;$V$2,BS_CONTROLE[CHAVE],BS_CONTROLE[Quantidade_11],"-")</f>
        <v>-</v>
      </c>
      <c r="W2149" s="121" t="str">
        <f ca="1">_xlfn.XLOOKUP(G2149&amp;$W$2,BS_CONTROLE[CHAVE],BS_CONTROLE[Quantidade_11],"-")</f>
        <v>-</v>
      </c>
      <c r="X2149" s="121" t="str">
        <f ca="1">_xlfn.XLOOKUP(G2149&amp;$X$2,BS_CONTROLE[CHAVE],BS_CONTROLE[Quantidade_11],"-")</f>
        <v>-</v>
      </c>
    </row>
    <row r="2150" spans="1:24" s="122" customFormat="1" hidden="1">
      <c r="A2150" s="160" t="str">
        <f>IF(FN_MC!Y2152="","*",FN_MC!Y2152)</f>
        <v>*</v>
      </c>
      <c r="B2150" s="160" t="str">
        <f>IF(FN_MC!X2152="","*",FN_MC!X2152)</f>
        <v>*</v>
      </c>
      <c r="C2150" s="160" t="str">
        <f>IF(FN_MC!Z2152="","*",FN_MC!Z2152)</f>
        <v>*</v>
      </c>
      <c r="D2150" s="161" t="str">
        <f>IF(FN_MC!S2152="","*",FN_MC!S2152)</f>
        <v>*</v>
      </c>
      <c r="E2150" s="161" t="str">
        <f>IF(FN_MC!T2152="","*",FN_MC!T2152)</f>
        <v>*</v>
      </c>
      <c r="F2150" s="161" t="str">
        <f>IF(FN_MC!B2152="","*",FN_MC!B2152)</f>
        <v>*</v>
      </c>
      <c r="G2150" s="161" t="str">
        <f>IF(FN_MC!D2152="","*",FN_MC!D2152)</f>
        <v>*</v>
      </c>
      <c r="H2150" s="161" t="str">
        <f>IF(FN_MC!F2152="","*",FN_MC!F2152)</f>
        <v>*</v>
      </c>
      <c r="I2150" s="161" t="str">
        <f>IF(FN_MC!H2152="","*",FN_MC!H2152)</f>
        <v>*</v>
      </c>
      <c r="J2150" s="161" t="str">
        <f>IF(FN_MC!I2152="","*",FN_MC!I2152)</f>
        <v>*</v>
      </c>
      <c r="K2150" s="161" t="str">
        <f>IF(FN_MC!M2152="","*",FN_MC!M2152)</f>
        <v>*</v>
      </c>
      <c r="L2150" s="161" t="str">
        <f>IF(FN_MC!N2152="","*",FN_MC!N2152)</f>
        <v>*</v>
      </c>
      <c r="M2150" s="162" t="str">
        <f>IF(FN_MC!J2152="","*",FN_MC!J2152)</f>
        <v>*</v>
      </c>
      <c r="N2150" s="162" t="str">
        <f>IF(FN_MC!K2152="","*",FN_MC!K2152)</f>
        <v>*</v>
      </c>
      <c r="O2150" s="162" t="str">
        <f>IF(FN_MC!L2152="","*",FN_MC!L2152)</f>
        <v>*</v>
      </c>
      <c r="P2150" s="162"/>
      <c r="Q2150" s="163" t="str">
        <f>IF(FN_MC!O2152="","*",FN_MC!O2152)</f>
        <v>*</v>
      </c>
      <c r="R2150" s="163" t="str">
        <f>IF(FN_MC!P2152="","*",FN_MC!P2152)</f>
        <v>*</v>
      </c>
      <c r="S2150" s="161" t="str">
        <f>IF(FN_MC!Q2154="","*",CONCATENATE(FN_MC!Q2154," ",FN_MC!R2154))</f>
        <v>*</v>
      </c>
      <c r="T2150" s="161" t="str">
        <f>IF(FN_MC!V2152="","*",FN_MC!V2152)</f>
        <v>*</v>
      </c>
      <c r="U2150" s="161" t="str">
        <f>IF(FN_MC!W2152="","*",FN_MC!W2152)</f>
        <v>*</v>
      </c>
      <c r="V2150" s="121" t="str">
        <f ca="1">_xlfn.XLOOKUP(G2150&amp;$V$2,BS_CONTROLE[CHAVE],BS_CONTROLE[Quantidade_11],"-")</f>
        <v>-</v>
      </c>
      <c r="W2150" s="121" t="str">
        <f ca="1">_xlfn.XLOOKUP(G2150&amp;$W$2,BS_CONTROLE[CHAVE],BS_CONTROLE[Quantidade_11],"-")</f>
        <v>-</v>
      </c>
      <c r="X2150" s="121" t="str">
        <f ca="1">_xlfn.XLOOKUP(G2150&amp;$X$2,BS_CONTROLE[CHAVE],BS_CONTROLE[Quantidade_11],"-")</f>
        <v>-</v>
      </c>
    </row>
    <row r="2151" spans="1:24" s="122" customFormat="1" hidden="1">
      <c r="A2151" s="118" t="str">
        <f>IF(FN_MC!Y2153="","*",FN_MC!Y2153)</f>
        <v>*</v>
      </c>
      <c r="B2151" s="118" t="str">
        <f>IF(FN_MC!X2153="","*",FN_MC!X2153)</f>
        <v>*</v>
      </c>
      <c r="C2151" s="118" t="str">
        <f>IF(FN_MC!Z2153="","*",FN_MC!Z2153)</f>
        <v>*</v>
      </c>
      <c r="D2151" s="119" t="str">
        <f>IF(FN_MC!S2153="","*",FN_MC!S2153)</f>
        <v>*</v>
      </c>
      <c r="E2151" s="119" t="str">
        <f>IF(FN_MC!T2153="","*",FN_MC!T2153)</f>
        <v>*</v>
      </c>
      <c r="F2151" s="119" t="str">
        <f>IF(FN_MC!B2153="","*",FN_MC!B2153)</f>
        <v>*</v>
      </c>
      <c r="G2151" s="119" t="str">
        <f>IF(FN_MC!D2153="","*",FN_MC!D2153)</f>
        <v>*</v>
      </c>
      <c r="H2151" s="119" t="str">
        <f>IF(FN_MC!F2153="","*",FN_MC!F2153)</f>
        <v>*</v>
      </c>
      <c r="I2151" s="119" t="str">
        <f>IF(FN_MC!H2153="","*",FN_MC!H2153)</f>
        <v>*</v>
      </c>
      <c r="J2151" s="119" t="str">
        <f>IF(FN_MC!I2153="","*",FN_MC!I2153)</f>
        <v>*</v>
      </c>
      <c r="K2151" s="119" t="str">
        <f>IF(FN_MC!M2153="","*",FN_MC!M2153)</f>
        <v>*</v>
      </c>
      <c r="L2151" s="119" t="str">
        <f>IF(FN_MC!N2153="","*",FN_MC!N2153)</f>
        <v>*</v>
      </c>
      <c r="M2151" s="120" t="str">
        <f>IF(FN_MC!J2153="","*",FN_MC!J2153)</f>
        <v>*</v>
      </c>
      <c r="N2151" s="120" t="str">
        <f>IF(FN_MC!K2153="","*",FN_MC!K2153)</f>
        <v>*</v>
      </c>
      <c r="O2151" s="120" t="str">
        <f>IF(FN_MC!L2153="","*",FN_MC!L2153)</f>
        <v>*</v>
      </c>
      <c r="P2151" s="120"/>
      <c r="Q2151" s="137" t="str">
        <f>IF(FN_MC!O2153="","*",FN_MC!O2153)</f>
        <v>*</v>
      </c>
      <c r="R2151" s="137" t="str">
        <f>IF(FN_MC!P2153="","*",FN_MC!P2153)</f>
        <v>*</v>
      </c>
      <c r="S2151" s="119" t="str">
        <f>IF(FN_MC!Q2155="","*",CONCATENATE(FN_MC!Q2155," ",FN_MC!R2155))</f>
        <v>*</v>
      </c>
      <c r="T2151" s="119" t="str">
        <f>IF(FN_MC!V2153="","*",FN_MC!V2153)</f>
        <v>*</v>
      </c>
      <c r="U2151" s="119" t="str">
        <f>IF(FN_MC!W2153="","*",FN_MC!W2153)</f>
        <v>*</v>
      </c>
      <c r="V2151" s="121" t="str">
        <f ca="1">_xlfn.XLOOKUP(G2151&amp;$V$2,BS_CONTROLE[CHAVE],BS_CONTROLE[Quantidade_11],"-")</f>
        <v>-</v>
      </c>
      <c r="W2151" s="121" t="str">
        <f ca="1">_xlfn.XLOOKUP(G2151&amp;$W$2,BS_CONTROLE[CHAVE],BS_CONTROLE[Quantidade_11],"-")</f>
        <v>-</v>
      </c>
      <c r="X2151" s="121" t="str">
        <f ca="1">_xlfn.XLOOKUP(G2151&amp;$X$2,BS_CONTROLE[CHAVE],BS_CONTROLE[Quantidade_11],"-")</f>
        <v>-</v>
      </c>
    </row>
    <row r="2152" spans="1:24" s="122" customFormat="1" hidden="1">
      <c r="A2152" s="160" t="str">
        <f>IF(FN_MC!Y2154="","*",FN_MC!Y2154)</f>
        <v>*</v>
      </c>
      <c r="B2152" s="160" t="str">
        <f>IF(FN_MC!X2154="","*",FN_MC!X2154)</f>
        <v>*</v>
      </c>
      <c r="C2152" s="160" t="str">
        <f>IF(FN_MC!Z2154="","*",FN_MC!Z2154)</f>
        <v>*</v>
      </c>
      <c r="D2152" s="161" t="str">
        <f>IF(FN_MC!S2154="","*",FN_MC!S2154)</f>
        <v>*</v>
      </c>
      <c r="E2152" s="161" t="str">
        <f>IF(FN_MC!T2154="","*",FN_MC!T2154)</f>
        <v>*</v>
      </c>
      <c r="F2152" s="161" t="str">
        <f>IF(FN_MC!B2154="","*",FN_MC!B2154)</f>
        <v>*</v>
      </c>
      <c r="G2152" s="161" t="str">
        <f>IF(FN_MC!D2154="","*",FN_MC!D2154)</f>
        <v>*</v>
      </c>
      <c r="H2152" s="161" t="str">
        <f>IF(FN_MC!F2154="","*",FN_MC!F2154)</f>
        <v>*</v>
      </c>
      <c r="I2152" s="161" t="str">
        <f>IF(FN_MC!H2154="","*",FN_MC!H2154)</f>
        <v>*</v>
      </c>
      <c r="J2152" s="161" t="str">
        <f>IF(FN_MC!I2154="","*",FN_MC!I2154)</f>
        <v>*</v>
      </c>
      <c r="K2152" s="161" t="str">
        <f>IF(FN_MC!M2154="","*",FN_MC!M2154)</f>
        <v>*</v>
      </c>
      <c r="L2152" s="161" t="str">
        <f>IF(FN_MC!N2154="","*",FN_MC!N2154)</f>
        <v>*</v>
      </c>
      <c r="M2152" s="162" t="str">
        <f>IF(FN_MC!J2154="","*",FN_MC!J2154)</f>
        <v>*</v>
      </c>
      <c r="N2152" s="162" t="str">
        <f>IF(FN_MC!K2154="","*",FN_MC!K2154)</f>
        <v>*</v>
      </c>
      <c r="O2152" s="162" t="str">
        <f>IF(FN_MC!L2154="","*",FN_MC!L2154)</f>
        <v>*</v>
      </c>
      <c r="P2152" s="162"/>
      <c r="Q2152" s="163" t="str">
        <f>IF(FN_MC!O2154="","*",FN_MC!O2154)</f>
        <v>*</v>
      </c>
      <c r="R2152" s="163" t="str">
        <f>IF(FN_MC!P2154="","*",FN_MC!P2154)</f>
        <v>*</v>
      </c>
      <c r="S2152" s="161" t="str">
        <f>IF(FN_MC!Q2156="","*",CONCATENATE(FN_MC!Q2156," ",FN_MC!R2156))</f>
        <v>*</v>
      </c>
      <c r="T2152" s="161" t="str">
        <f>IF(FN_MC!V2154="","*",FN_MC!V2154)</f>
        <v>*</v>
      </c>
      <c r="U2152" s="161" t="str">
        <f>IF(FN_MC!W2154="","*",FN_MC!W2154)</f>
        <v>*</v>
      </c>
      <c r="V2152" s="121" t="str">
        <f ca="1">_xlfn.XLOOKUP(G2152&amp;$V$2,BS_CONTROLE[CHAVE],BS_CONTROLE[Quantidade_11],"-")</f>
        <v>-</v>
      </c>
      <c r="W2152" s="121" t="str">
        <f ca="1">_xlfn.XLOOKUP(G2152&amp;$W$2,BS_CONTROLE[CHAVE],BS_CONTROLE[Quantidade_11],"-")</f>
        <v>-</v>
      </c>
      <c r="X2152" s="121" t="str">
        <f ca="1">_xlfn.XLOOKUP(G2152&amp;$X$2,BS_CONTROLE[CHAVE],BS_CONTROLE[Quantidade_11],"-")</f>
        <v>-</v>
      </c>
    </row>
    <row r="2153" spans="1:24" s="122" customFormat="1" hidden="1">
      <c r="A2153" s="160" t="str">
        <f>IF(FN_MC!Y2155="","*",FN_MC!Y2155)</f>
        <v>*</v>
      </c>
      <c r="B2153" s="160" t="str">
        <f>IF(FN_MC!X2155="","*",FN_MC!X2155)</f>
        <v>*</v>
      </c>
      <c r="C2153" s="160" t="str">
        <f>IF(FN_MC!Z2155="","*",FN_MC!Z2155)</f>
        <v>*</v>
      </c>
      <c r="D2153" s="161" t="str">
        <f>IF(FN_MC!S2155="","*",FN_MC!S2155)</f>
        <v>*</v>
      </c>
      <c r="E2153" s="161" t="str">
        <f>IF(FN_MC!T2155="","*",FN_MC!T2155)</f>
        <v>*</v>
      </c>
      <c r="F2153" s="161" t="str">
        <f>IF(FN_MC!B2155="","*",FN_MC!B2155)</f>
        <v>*</v>
      </c>
      <c r="G2153" s="161" t="str">
        <f>IF(FN_MC!D2155="","*",FN_MC!D2155)</f>
        <v>*</v>
      </c>
      <c r="H2153" s="161" t="str">
        <f>IF(FN_MC!F2155="","*",FN_MC!F2155)</f>
        <v>*</v>
      </c>
      <c r="I2153" s="161" t="str">
        <f>IF(FN_MC!H2155="","*",FN_MC!H2155)</f>
        <v>*</v>
      </c>
      <c r="J2153" s="161" t="str">
        <f>IF(FN_MC!I2155="","*",FN_MC!I2155)</f>
        <v>*</v>
      </c>
      <c r="K2153" s="161" t="str">
        <f>IF(FN_MC!M2155="","*",FN_MC!M2155)</f>
        <v>*</v>
      </c>
      <c r="L2153" s="161" t="str">
        <f>IF(FN_MC!N2155="","*",FN_MC!N2155)</f>
        <v>*</v>
      </c>
      <c r="M2153" s="162" t="str">
        <f>IF(FN_MC!J2155="","*",FN_MC!J2155)</f>
        <v>*</v>
      </c>
      <c r="N2153" s="162" t="str">
        <f>IF(FN_MC!K2155="","*",FN_MC!K2155)</f>
        <v>*</v>
      </c>
      <c r="O2153" s="162" t="str">
        <f>IF(FN_MC!L2155="","*",FN_MC!L2155)</f>
        <v>*</v>
      </c>
      <c r="P2153" s="162"/>
      <c r="Q2153" s="163" t="str">
        <f>IF(FN_MC!O2155="","*",FN_MC!O2155)</f>
        <v>*</v>
      </c>
      <c r="R2153" s="163" t="str">
        <f>IF(FN_MC!P2155="","*",FN_MC!P2155)</f>
        <v>*</v>
      </c>
      <c r="S2153" s="161" t="str">
        <f>IF(FN_MC!Q2157="","*",CONCATENATE(FN_MC!Q2157," ",FN_MC!R2157))</f>
        <v>*</v>
      </c>
      <c r="T2153" s="161" t="str">
        <f>IF(FN_MC!V2155="","*",FN_MC!V2155)</f>
        <v>*</v>
      </c>
      <c r="U2153" s="161" t="str">
        <f>IF(FN_MC!W2155="","*",FN_MC!W2155)</f>
        <v>*</v>
      </c>
      <c r="V2153" s="121" t="str">
        <f ca="1">_xlfn.XLOOKUP(G2153&amp;$V$2,BS_CONTROLE[CHAVE],BS_CONTROLE[Quantidade_11],"-")</f>
        <v>-</v>
      </c>
      <c r="W2153" s="121" t="str">
        <f ca="1">_xlfn.XLOOKUP(G2153&amp;$W$2,BS_CONTROLE[CHAVE],BS_CONTROLE[Quantidade_11],"-")</f>
        <v>-</v>
      </c>
      <c r="X2153" s="121" t="str">
        <f ca="1">_xlfn.XLOOKUP(G2153&amp;$X$2,BS_CONTROLE[CHAVE],BS_CONTROLE[Quantidade_11],"-")</f>
        <v>-</v>
      </c>
    </row>
    <row r="2154" spans="1:24" s="122" customFormat="1" hidden="1">
      <c r="A2154" s="118" t="str">
        <f>IF(FN_MC!Y2156="","*",FN_MC!Y2156)</f>
        <v>*</v>
      </c>
      <c r="B2154" s="118" t="str">
        <f>IF(FN_MC!X2156="","*",FN_MC!X2156)</f>
        <v>*</v>
      </c>
      <c r="C2154" s="118" t="str">
        <f>IF(FN_MC!Z2156="","*",FN_MC!Z2156)</f>
        <v>*</v>
      </c>
      <c r="D2154" s="119" t="str">
        <f>IF(FN_MC!S2156="","*",FN_MC!S2156)</f>
        <v>*</v>
      </c>
      <c r="E2154" s="119" t="str">
        <f>IF(FN_MC!T2156="","*",FN_MC!T2156)</f>
        <v>*</v>
      </c>
      <c r="F2154" s="119" t="str">
        <f>IF(FN_MC!B2156="","*",FN_MC!B2156)</f>
        <v>*</v>
      </c>
      <c r="G2154" s="119" t="str">
        <f>IF(FN_MC!D2156="","*",FN_MC!D2156)</f>
        <v>*</v>
      </c>
      <c r="H2154" s="119" t="str">
        <f>IF(FN_MC!F2156="","*",FN_MC!F2156)</f>
        <v>*</v>
      </c>
      <c r="I2154" s="119" t="str">
        <f>IF(FN_MC!H2156="","*",FN_MC!H2156)</f>
        <v>*</v>
      </c>
      <c r="J2154" s="119" t="str">
        <f>IF(FN_MC!I2156="","*",FN_MC!I2156)</f>
        <v>*</v>
      </c>
      <c r="K2154" s="119" t="str">
        <f>IF(FN_MC!M2156="","*",FN_MC!M2156)</f>
        <v>*</v>
      </c>
      <c r="L2154" s="119" t="str">
        <f>IF(FN_MC!N2156="","*",FN_MC!N2156)</f>
        <v>*</v>
      </c>
      <c r="M2154" s="120" t="str">
        <f>IF(FN_MC!J2156="","*",FN_MC!J2156)</f>
        <v>*</v>
      </c>
      <c r="N2154" s="120" t="str">
        <f>IF(FN_MC!K2156="","*",FN_MC!K2156)</f>
        <v>*</v>
      </c>
      <c r="O2154" s="120" t="str">
        <f>IF(FN_MC!L2156="","*",FN_MC!L2156)</f>
        <v>*</v>
      </c>
      <c r="P2154" s="120"/>
      <c r="Q2154" s="137" t="str">
        <f>IF(FN_MC!O2156="","*",FN_MC!O2156)</f>
        <v>*</v>
      </c>
      <c r="R2154" s="137" t="str">
        <f>IF(FN_MC!P2156="","*",FN_MC!P2156)</f>
        <v>*</v>
      </c>
      <c r="S2154" s="119" t="str">
        <f>IF(FN_MC!Q2158="","*",CONCATENATE(FN_MC!Q2158," ",FN_MC!R2158))</f>
        <v>*</v>
      </c>
      <c r="T2154" s="119" t="str">
        <f>IF(FN_MC!V2156="","*",FN_MC!V2156)</f>
        <v>*</v>
      </c>
      <c r="U2154" s="119" t="str">
        <f>IF(FN_MC!W2156="","*",FN_MC!W2156)</f>
        <v>*</v>
      </c>
      <c r="V2154" s="121" t="str">
        <f ca="1">_xlfn.XLOOKUP(G2154&amp;$V$2,BS_CONTROLE[CHAVE],BS_CONTROLE[Quantidade_11],"-")</f>
        <v>-</v>
      </c>
      <c r="W2154" s="121" t="str">
        <f ca="1">_xlfn.XLOOKUP(G2154&amp;$W$2,BS_CONTROLE[CHAVE],BS_CONTROLE[Quantidade_11],"-")</f>
        <v>-</v>
      </c>
      <c r="X2154" s="121" t="str">
        <f ca="1">_xlfn.XLOOKUP(G2154&amp;$X$2,BS_CONTROLE[CHAVE],BS_CONTROLE[Quantidade_11],"-")</f>
        <v>-</v>
      </c>
    </row>
    <row r="2155" spans="1:24" s="122" customFormat="1" hidden="1">
      <c r="A2155" s="160" t="str">
        <f>IF(FN_MC!Y2157="","*",FN_MC!Y2157)</f>
        <v>*</v>
      </c>
      <c r="B2155" s="160" t="str">
        <f>IF(FN_MC!X2157="","*",FN_MC!X2157)</f>
        <v>*</v>
      </c>
      <c r="C2155" s="160" t="str">
        <f>IF(FN_MC!Z2157="","*",FN_MC!Z2157)</f>
        <v>*</v>
      </c>
      <c r="D2155" s="161" t="str">
        <f>IF(FN_MC!S2157="","*",FN_MC!S2157)</f>
        <v>*</v>
      </c>
      <c r="E2155" s="161" t="str">
        <f>IF(FN_MC!T2157="","*",FN_MC!T2157)</f>
        <v>*</v>
      </c>
      <c r="F2155" s="161" t="str">
        <f>IF(FN_MC!B2157="","*",FN_MC!B2157)</f>
        <v>*</v>
      </c>
      <c r="G2155" s="161" t="str">
        <f>IF(FN_MC!D2157="","*",FN_MC!D2157)</f>
        <v>*</v>
      </c>
      <c r="H2155" s="161" t="str">
        <f>IF(FN_MC!F2157="","*",FN_MC!F2157)</f>
        <v>*</v>
      </c>
      <c r="I2155" s="161" t="str">
        <f>IF(FN_MC!H2157="","*",FN_MC!H2157)</f>
        <v>*</v>
      </c>
      <c r="J2155" s="161" t="str">
        <f>IF(FN_MC!I2157="","*",FN_MC!I2157)</f>
        <v>*</v>
      </c>
      <c r="K2155" s="161" t="str">
        <f>IF(FN_MC!M2157="","*",FN_MC!M2157)</f>
        <v>*</v>
      </c>
      <c r="L2155" s="161" t="str">
        <f>IF(FN_MC!N2157="","*",FN_MC!N2157)</f>
        <v>*</v>
      </c>
      <c r="M2155" s="162" t="str">
        <f>IF(FN_MC!J2157="","*",FN_MC!J2157)</f>
        <v>*</v>
      </c>
      <c r="N2155" s="162" t="str">
        <f>IF(FN_MC!K2157="","*",FN_MC!K2157)</f>
        <v>*</v>
      </c>
      <c r="O2155" s="162" t="str">
        <f>IF(FN_MC!L2157="","*",FN_MC!L2157)</f>
        <v>*</v>
      </c>
      <c r="P2155" s="162"/>
      <c r="Q2155" s="163" t="str">
        <f>IF(FN_MC!O2157="","*",FN_MC!O2157)</f>
        <v>*</v>
      </c>
      <c r="R2155" s="163" t="str">
        <f>IF(FN_MC!P2157="","*",FN_MC!P2157)</f>
        <v>*</v>
      </c>
      <c r="S2155" s="161" t="str">
        <f>IF(FN_MC!Q2159="","*",CONCATENATE(FN_MC!Q2159," ",FN_MC!R2159))</f>
        <v>*</v>
      </c>
      <c r="T2155" s="161" t="str">
        <f>IF(FN_MC!V2157="","*",FN_MC!V2157)</f>
        <v>*</v>
      </c>
      <c r="U2155" s="161" t="str">
        <f>IF(FN_MC!W2157="","*",FN_MC!W2157)</f>
        <v>*</v>
      </c>
      <c r="V2155" s="121" t="str">
        <f ca="1">_xlfn.XLOOKUP(G2155&amp;$V$2,BS_CONTROLE[CHAVE],BS_CONTROLE[Quantidade_11],"-")</f>
        <v>-</v>
      </c>
      <c r="W2155" s="121" t="str">
        <f ca="1">_xlfn.XLOOKUP(G2155&amp;$W$2,BS_CONTROLE[CHAVE],BS_CONTROLE[Quantidade_11],"-")</f>
        <v>-</v>
      </c>
      <c r="X2155" s="121" t="str">
        <f ca="1">_xlfn.XLOOKUP(G2155&amp;$X$2,BS_CONTROLE[CHAVE],BS_CONTROLE[Quantidade_11],"-")</f>
        <v>-</v>
      </c>
    </row>
    <row r="2156" spans="1:24" s="122" customFormat="1" hidden="1">
      <c r="A2156" s="160" t="str">
        <f>IF(FN_MC!Y2158="","*",FN_MC!Y2158)</f>
        <v>*</v>
      </c>
      <c r="B2156" s="160" t="str">
        <f>IF(FN_MC!X2158="","*",FN_MC!X2158)</f>
        <v>*</v>
      </c>
      <c r="C2156" s="160" t="str">
        <f>IF(FN_MC!Z2158="","*",FN_MC!Z2158)</f>
        <v>*</v>
      </c>
      <c r="D2156" s="161" t="str">
        <f>IF(FN_MC!S2158="","*",FN_MC!S2158)</f>
        <v>*</v>
      </c>
      <c r="E2156" s="161" t="str">
        <f>IF(FN_MC!T2158="","*",FN_MC!T2158)</f>
        <v>*</v>
      </c>
      <c r="F2156" s="161" t="str">
        <f>IF(FN_MC!B2158="","*",FN_MC!B2158)</f>
        <v>*</v>
      </c>
      <c r="G2156" s="161" t="str">
        <f>IF(FN_MC!D2158="","*",FN_MC!D2158)</f>
        <v>*</v>
      </c>
      <c r="H2156" s="161" t="str">
        <f>IF(FN_MC!F2158="","*",FN_MC!F2158)</f>
        <v>*</v>
      </c>
      <c r="I2156" s="161" t="str">
        <f>IF(FN_MC!H2158="","*",FN_MC!H2158)</f>
        <v>*</v>
      </c>
      <c r="J2156" s="161" t="str">
        <f>IF(FN_MC!I2158="","*",FN_MC!I2158)</f>
        <v>*</v>
      </c>
      <c r="K2156" s="161" t="str">
        <f>IF(FN_MC!M2158="","*",FN_MC!M2158)</f>
        <v>*</v>
      </c>
      <c r="L2156" s="161" t="str">
        <f>IF(FN_MC!N2158="","*",FN_MC!N2158)</f>
        <v>*</v>
      </c>
      <c r="M2156" s="162" t="str">
        <f>IF(FN_MC!J2158="","*",FN_MC!J2158)</f>
        <v>*</v>
      </c>
      <c r="N2156" s="162" t="str">
        <f>IF(FN_MC!K2158="","*",FN_MC!K2158)</f>
        <v>*</v>
      </c>
      <c r="O2156" s="162" t="str">
        <f>IF(FN_MC!L2158="","*",FN_MC!L2158)</f>
        <v>*</v>
      </c>
      <c r="P2156" s="162"/>
      <c r="Q2156" s="163" t="str">
        <f>IF(FN_MC!O2158="","*",FN_MC!O2158)</f>
        <v>*</v>
      </c>
      <c r="R2156" s="163" t="str">
        <f>IF(FN_MC!P2158="","*",FN_MC!P2158)</f>
        <v>*</v>
      </c>
      <c r="S2156" s="161" t="str">
        <f>IF(FN_MC!Q2160="","*",CONCATENATE(FN_MC!Q2160," ",FN_MC!R2160))</f>
        <v>*</v>
      </c>
      <c r="T2156" s="161" t="str">
        <f>IF(FN_MC!V2158="","*",FN_MC!V2158)</f>
        <v>*</v>
      </c>
      <c r="U2156" s="161" t="str">
        <f>IF(FN_MC!W2158="","*",FN_MC!W2158)</f>
        <v>*</v>
      </c>
      <c r="V2156" s="121" t="str">
        <f ca="1">_xlfn.XLOOKUP(G2156&amp;$V$2,BS_CONTROLE[CHAVE],BS_CONTROLE[Quantidade_11],"-")</f>
        <v>-</v>
      </c>
      <c r="W2156" s="121" t="str">
        <f ca="1">_xlfn.XLOOKUP(G2156&amp;$W$2,BS_CONTROLE[CHAVE],BS_CONTROLE[Quantidade_11],"-")</f>
        <v>-</v>
      </c>
      <c r="X2156" s="121" t="str">
        <f ca="1">_xlfn.XLOOKUP(G2156&amp;$X$2,BS_CONTROLE[CHAVE],BS_CONTROLE[Quantidade_11],"-")</f>
        <v>-</v>
      </c>
    </row>
    <row r="2157" spans="1:24" s="122" customFormat="1" hidden="1">
      <c r="A2157" s="118" t="str">
        <f>IF(FN_MC!Y2159="","*",FN_MC!Y2159)</f>
        <v>*</v>
      </c>
      <c r="B2157" s="118" t="str">
        <f>IF(FN_MC!X2159="","*",FN_MC!X2159)</f>
        <v>*</v>
      </c>
      <c r="C2157" s="118" t="str">
        <f>IF(FN_MC!Z2159="","*",FN_MC!Z2159)</f>
        <v>*</v>
      </c>
      <c r="D2157" s="119" t="str">
        <f>IF(FN_MC!S2159="","*",FN_MC!S2159)</f>
        <v>*</v>
      </c>
      <c r="E2157" s="119" t="str">
        <f>IF(FN_MC!T2159="","*",FN_MC!T2159)</f>
        <v>*</v>
      </c>
      <c r="F2157" s="119" t="str">
        <f>IF(FN_MC!B2159="","*",FN_MC!B2159)</f>
        <v>*</v>
      </c>
      <c r="G2157" s="119" t="str">
        <f>IF(FN_MC!D2159="","*",FN_MC!D2159)</f>
        <v>*</v>
      </c>
      <c r="H2157" s="119" t="str">
        <f>IF(FN_MC!F2159="","*",FN_MC!F2159)</f>
        <v>*</v>
      </c>
      <c r="I2157" s="119" t="str">
        <f>IF(FN_MC!H2159="","*",FN_MC!H2159)</f>
        <v>*</v>
      </c>
      <c r="J2157" s="119" t="str">
        <f>IF(FN_MC!I2159="","*",FN_MC!I2159)</f>
        <v>*</v>
      </c>
      <c r="K2157" s="119" t="str">
        <f>IF(FN_MC!M2159="","*",FN_MC!M2159)</f>
        <v>*</v>
      </c>
      <c r="L2157" s="119" t="str">
        <f>IF(FN_MC!N2159="","*",FN_MC!N2159)</f>
        <v>*</v>
      </c>
      <c r="M2157" s="120" t="str">
        <f>IF(FN_MC!J2159="","*",FN_MC!J2159)</f>
        <v>*</v>
      </c>
      <c r="N2157" s="120" t="str">
        <f>IF(FN_MC!K2159="","*",FN_MC!K2159)</f>
        <v>*</v>
      </c>
      <c r="O2157" s="120" t="str">
        <f>IF(FN_MC!L2159="","*",FN_MC!L2159)</f>
        <v>*</v>
      </c>
      <c r="P2157" s="120"/>
      <c r="Q2157" s="137" t="str">
        <f>IF(FN_MC!O2159="","*",FN_MC!O2159)</f>
        <v>*</v>
      </c>
      <c r="R2157" s="137" t="str">
        <f>IF(FN_MC!P2159="","*",FN_MC!P2159)</f>
        <v>*</v>
      </c>
      <c r="S2157" s="119" t="str">
        <f>IF(FN_MC!Q2161="","*",CONCATENATE(FN_MC!Q2161," ",FN_MC!R2161))</f>
        <v>*</v>
      </c>
      <c r="T2157" s="119" t="str">
        <f>IF(FN_MC!V2159="","*",FN_MC!V2159)</f>
        <v>*</v>
      </c>
      <c r="U2157" s="119" t="str">
        <f>IF(FN_MC!W2159="","*",FN_MC!W2159)</f>
        <v>*</v>
      </c>
      <c r="V2157" s="121" t="str">
        <f ca="1">_xlfn.XLOOKUP(G2157&amp;$V$2,BS_CONTROLE[CHAVE],BS_CONTROLE[Quantidade_11],"-")</f>
        <v>-</v>
      </c>
      <c r="W2157" s="121" t="str">
        <f ca="1">_xlfn.XLOOKUP(G2157&amp;$W$2,BS_CONTROLE[CHAVE],BS_CONTROLE[Quantidade_11],"-")</f>
        <v>-</v>
      </c>
      <c r="X2157" s="121" t="str">
        <f ca="1">_xlfn.XLOOKUP(G2157&amp;$X$2,BS_CONTROLE[CHAVE],BS_CONTROLE[Quantidade_11],"-")</f>
        <v>-</v>
      </c>
    </row>
    <row r="2158" spans="1:24" s="122" customFormat="1" hidden="1">
      <c r="A2158" s="160" t="str">
        <f>IF(FN_MC!Y2160="","*",FN_MC!Y2160)</f>
        <v>*</v>
      </c>
      <c r="B2158" s="160" t="str">
        <f>IF(FN_MC!X2160="","*",FN_MC!X2160)</f>
        <v>*</v>
      </c>
      <c r="C2158" s="160" t="str">
        <f>IF(FN_MC!Z2160="","*",FN_MC!Z2160)</f>
        <v>*</v>
      </c>
      <c r="D2158" s="161" t="str">
        <f>IF(FN_MC!S2160="","*",FN_MC!S2160)</f>
        <v>*</v>
      </c>
      <c r="E2158" s="161" t="str">
        <f>IF(FN_MC!T2160="","*",FN_MC!T2160)</f>
        <v>*</v>
      </c>
      <c r="F2158" s="161" t="str">
        <f>IF(FN_MC!B2160="","*",FN_MC!B2160)</f>
        <v>*</v>
      </c>
      <c r="G2158" s="161" t="str">
        <f>IF(FN_MC!D2160="","*",FN_MC!D2160)</f>
        <v>*</v>
      </c>
      <c r="H2158" s="161" t="str">
        <f>IF(FN_MC!F2160="","*",FN_MC!F2160)</f>
        <v>*</v>
      </c>
      <c r="I2158" s="161" t="str">
        <f>IF(FN_MC!H2160="","*",FN_MC!H2160)</f>
        <v>*</v>
      </c>
      <c r="J2158" s="161" t="str">
        <f>IF(FN_MC!I2160="","*",FN_MC!I2160)</f>
        <v>*</v>
      </c>
      <c r="K2158" s="161" t="str">
        <f>IF(FN_MC!M2160="","*",FN_MC!M2160)</f>
        <v>*</v>
      </c>
      <c r="L2158" s="161" t="str">
        <f>IF(FN_MC!N2160="","*",FN_MC!N2160)</f>
        <v>*</v>
      </c>
      <c r="M2158" s="162" t="str">
        <f>IF(FN_MC!J2160="","*",FN_MC!J2160)</f>
        <v>*</v>
      </c>
      <c r="N2158" s="162" t="str">
        <f>IF(FN_MC!K2160="","*",FN_MC!K2160)</f>
        <v>*</v>
      </c>
      <c r="O2158" s="162" t="str">
        <f>IF(FN_MC!L2160="","*",FN_MC!L2160)</f>
        <v>*</v>
      </c>
      <c r="P2158" s="162"/>
      <c r="Q2158" s="163" t="str">
        <f>IF(FN_MC!O2160="","*",FN_MC!O2160)</f>
        <v>*</v>
      </c>
      <c r="R2158" s="163" t="str">
        <f>IF(FN_MC!P2160="","*",FN_MC!P2160)</f>
        <v>*</v>
      </c>
      <c r="S2158" s="161" t="str">
        <f>IF(FN_MC!Q2162="","*",CONCATENATE(FN_MC!Q2162," ",FN_MC!R2162))</f>
        <v>*</v>
      </c>
      <c r="T2158" s="161" t="str">
        <f>IF(FN_MC!V2160="","*",FN_MC!V2160)</f>
        <v>*</v>
      </c>
      <c r="U2158" s="161" t="str">
        <f>IF(FN_MC!W2160="","*",FN_MC!W2160)</f>
        <v>*</v>
      </c>
      <c r="V2158" s="121" t="str">
        <f ca="1">_xlfn.XLOOKUP(G2158&amp;$V$2,BS_CONTROLE[CHAVE],BS_CONTROLE[Quantidade_11],"-")</f>
        <v>-</v>
      </c>
      <c r="W2158" s="121" t="str">
        <f ca="1">_xlfn.XLOOKUP(G2158&amp;$W$2,BS_CONTROLE[CHAVE],BS_CONTROLE[Quantidade_11],"-")</f>
        <v>-</v>
      </c>
      <c r="X2158" s="121" t="str">
        <f ca="1">_xlfn.XLOOKUP(G2158&amp;$X$2,BS_CONTROLE[CHAVE],BS_CONTROLE[Quantidade_11],"-")</f>
        <v>-</v>
      </c>
    </row>
    <row r="2159" spans="1:24" s="122" customFormat="1" hidden="1">
      <c r="A2159" s="160" t="str">
        <f>IF(FN_MC!Y2161="","*",FN_MC!Y2161)</f>
        <v>*</v>
      </c>
      <c r="B2159" s="160" t="str">
        <f>IF(FN_MC!X2161="","*",FN_MC!X2161)</f>
        <v>*</v>
      </c>
      <c r="C2159" s="160" t="str">
        <f>IF(FN_MC!Z2161="","*",FN_MC!Z2161)</f>
        <v>*</v>
      </c>
      <c r="D2159" s="161" t="str">
        <f>IF(FN_MC!S2161="","*",FN_MC!S2161)</f>
        <v>*</v>
      </c>
      <c r="E2159" s="161" t="str">
        <f>IF(FN_MC!T2161="","*",FN_MC!T2161)</f>
        <v>*</v>
      </c>
      <c r="F2159" s="161" t="str">
        <f>IF(FN_MC!B2161="","*",FN_MC!B2161)</f>
        <v>*</v>
      </c>
      <c r="G2159" s="161" t="str">
        <f>IF(FN_MC!D2161="","*",FN_MC!D2161)</f>
        <v>*</v>
      </c>
      <c r="H2159" s="161" t="str">
        <f>IF(FN_MC!F2161="","*",FN_MC!F2161)</f>
        <v>*</v>
      </c>
      <c r="I2159" s="161" t="str">
        <f>IF(FN_MC!H2161="","*",FN_MC!H2161)</f>
        <v>*</v>
      </c>
      <c r="J2159" s="161" t="str">
        <f>IF(FN_MC!I2161="","*",FN_MC!I2161)</f>
        <v>*</v>
      </c>
      <c r="K2159" s="161" t="str">
        <f>IF(FN_MC!M2161="","*",FN_MC!M2161)</f>
        <v>*</v>
      </c>
      <c r="L2159" s="161" t="str">
        <f>IF(FN_MC!N2161="","*",FN_MC!N2161)</f>
        <v>*</v>
      </c>
      <c r="M2159" s="162" t="str">
        <f>IF(FN_MC!J2161="","*",FN_MC!J2161)</f>
        <v>*</v>
      </c>
      <c r="N2159" s="162" t="str">
        <f>IF(FN_MC!K2161="","*",FN_MC!K2161)</f>
        <v>*</v>
      </c>
      <c r="O2159" s="162" t="str">
        <f>IF(FN_MC!L2161="","*",FN_MC!L2161)</f>
        <v>*</v>
      </c>
      <c r="P2159" s="162"/>
      <c r="Q2159" s="163" t="str">
        <f>IF(FN_MC!O2161="","*",FN_MC!O2161)</f>
        <v>*</v>
      </c>
      <c r="R2159" s="163" t="str">
        <f>IF(FN_MC!P2161="","*",FN_MC!P2161)</f>
        <v>*</v>
      </c>
      <c r="S2159" s="161" t="str">
        <f>IF(FN_MC!Q2163="","*",CONCATENATE(FN_MC!Q2163," ",FN_MC!R2163))</f>
        <v>*</v>
      </c>
      <c r="T2159" s="161" t="str">
        <f>IF(FN_MC!V2161="","*",FN_MC!V2161)</f>
        <v>*</v>
      </c>
      <c r="U2159" s="161" t="str">
        <f>IF(FN_MC!W2161="","*",FN_MC!W2161)</f>
        <v>*</v>
      </c>
      <c r="V2159" s="121" t="str">
        <f ca="1">_xlfn.XLOOKUP(G2159&amp;$V$2,BS_CONTROLE[CHAVE],BS_CONTROLE[Quantidade_11],"-")</f>
        <v>-</v>
      </c>
      <c r="W2159" s="121" t="str">
        <f ca="1">_xlfn.XLOOKUP(G2159&amp;$W$2,BS_CONTROLE[CHAVE],BS_CONTROLE[Quantidade_11],"-")</f>
        <v>-</v>
      </c>
      <c r="X2159" s="121" t="str">
        <f ca="1">_xlfn.XLOOKUP(G2159&amp;$X$2,BS_CONTROLE[CHAVE],BS_CONTROLE[Quantidade_11],"-")</f>
        <v>-</v>
      </c>
    </row>
    <row r="2160" spans="1:24" s="122" customFormat="1" hidden="1">
      <c r="A2160" s="118" t="str">
        <f>IF(FN_MC!Y2162="","*",FN_MC!Y2162)</f>
        <v>*</v>
      </c>
      <c r="B2160" s="118" t="str">
        <f>IF(FN_MC!X2162="","*",FN_MC!X2162)</f>
        <v>*</v>
      </c>
      <c r="C2160" s="118" t="str">
        <f>IF(FN_MC!Z2162="","*",FN_MC!Z2162)</f>
        <v>*</v>
      </c>
      <c r="D2160" s="119" t="str">
        <f>IF(FN_MC!S2162="","*",FN_MC!S2162)</f>
        <v>*</v>
      </c>
      <c r="E2160" s="119" t="str">
        <f>IF(FN_MC!T2162="","*",FN_MC!T2162)</f>
        <v>*</v>
      </c>
      <c r="F2160" s="119" t="str">
        <f>IF(FN_MC!B2162="","*",FN_MC!B2162)</f>
        <v>*</v>
      </c>
      <c r="G2160" s="119" t="str">
        <f>IF(FN_MC!D2162="","*",FN_MC!D2162)</f>
        <v>*</v>
      </c>
      <c r="H2160" s="119" t="str">
        <f>IF(FN_MC!F2162="","*",FN_MC!F2162)</f>
        <v>*</v>
      </c>
      <c r="I2160" s="119" t="str">
        <f>IF(FN_MC!H2162="","*",FN_MC!H2162)</f>
        <v>*</v>
      </c>
      <c r="J2160" s="119" t="str">
        <f>IF(FN_MC!I2162="","*",FN_MC!I2162)</f>
        <v>*</v>
      </c>
      <c r="K2160" s="119" t="str">
        <f>IF(FN_MC!M2162="","*",FN_MC!M2162)</f>
        <v>*</v>
      </c>
      <c r="L2160" s="119" t="str">
        <f>IF(FN_MC!N2162="","*",FN_MC!N2162)</f>
        <v>*</v>
      </c>
      <c r="M2160" s="120" t="str">
        <f>IF(FN_MC!J2162="","*",FN_MC!J2162)</f>
        <v>*</v>
      </c>
      <c r="N2160" s="120" t="str">
        <f>IF(FN_MC!K2162="","*",FN_MC!K2162)</f>
        <v>*</v>
      </c>
      <c r="O2160" s="120" t="str">
        <f>IF(FN_MC!L2162="","*",FN_MC!L2162)</f>
        <v>*</v>
      </c>
      <c r="P2160" s="120"/>
      <c r="Q2160" s="137" t="str">
        <f>IF(FN_MC!O2162="","*",FN_MC!O2162)</f>
        <v>*</v>
      </c>
      <c r="R2160" s="137" t="str">
        <f>IF(FN_MC!P2162="","*",FN_MC!P2162)</f>
        <v>*</v>
      </c>
      <c r="S2160" s="119" t="str">
        <f>IF(FN_MC!Q2164="","*",CONCATENATE(FN_MC!Q2164," ",FN_MC!R2164))</f>
        <v>*</v>
      </c>
      <c r="T2160" s="119" t="str">
        <f>IF(FN_MC!V2162="","*",FN_MC!V2162)</f>
        <v>*</v>
      </c>
      <c r="U2160" s="119" t="str">
        <f>IF(FN_MC!W2162="","*",FN_MC!W2162)</f>
        <v>*</v>
      </c>
      <c r="V2160" s="121" t="str">
        <f ca="1">_xlfn.XLOOKUP(G2160&amp;$V$2,BS_CONTROLE[CHAVE],BS_CONTROLE[Quantidade_11],"-")</f>
        <v>-</v>
      </c>
      <c r="W2160" s="121" t="str">
        <f ca="1">_xlfn.XLOOKUP(G2160&amp;$W$2,BS_CONTROLE[CHAVE],BS_CONTROLE[Quantidade_11],"-")</f>
        <v>-</v>
      </c>
      <c r="X2160" s="121" t="str">
        <f ca="1">_xlfn.XLOOKUP(G2160&amp;$X$2,BS_CONTROLE[CHAVE],BS_CONTROLE[Quantidade_11],"-")</f>
        <v>-</v>
      </c>
    </row>
    <row r="2161" spans="1:24" s="122" customFormat="1" hidden="1">
      <c r="A2161" s="160" t="str">
        <f>IF(FN_MC!Y2163="","*",FN_MC!Y2163)</f>
        <v>*</v>
      </c>
      <c r="B2161" s="160" t="str">
        <f>IF(FN_MC!X2163="","*",FN_MC!X2163)</f>
        <v>*</v>
      </c>
      <c r="C2161" s="160" t="str">
        <f>IF(FN_MC!Z2163="","*",FN_MC!Z2163)</f>
        <v>*</v>
      </c>
      <c r="D2161" s="161" t="str">
        <f>IF(FN_MC!S2163="","*",FN_MC!S2163)</f>
        <v>*</v>
      </c>
      <c r="E2161" s="161" t="str">
        <f>IF(FN_MC!T2163="","*",FN_MC!T2163)</f>
        <v>*</v>
      </c>
      <c r="F2161" s="161" t="str">
        <f>IF(FN_MC!B2163="","*",FN_MC!B2163)</f>
        <v>*</v>
      </c>
      <c r="G2161" s="161" t="str">
        <f>IF(FN_MC!D2163="","*",FN_MC!D2163)</f>
        <v>*</v>
      </c>
      <c r="H2161" s="161" t="str">
        <f>IF(FN_MC!F2163="","*",FN_MC!F2163)</f>
        <v>*</v>
      </c>
      <c r="I2161" s="161" t="str">
        <f>IF(FN_MC!H2163="","*",FN_MC!H2163)</f>
        <v>*</v>
      </c>
      <c r="J2161" s="161" t="str">
        <f>IF(FN_MC!I2163="","*",FN_MC!I2163)</f>
        <v>*</v>
      </c>
      <c r="K2161" s="161" t="str">
        <f>IF(FN_MC!M2163="","*",FN_MC!M2163)</f>
        <v>*</v>
      </c>
      <c r="L2161" s="161" t="str">
        <f>IF(FN_MC!N2163="","*",FN_MC!N2163)</f>
        <v>*</v>
      </c>
      <c r="M2161" s="162" t="str">
        <f>IF(FN_MC!J2163="","*",FN_MC!J2163)</f>
        <v>*</v>
      </c>
      <c r="N2161" s="162" t="str">
        <f>IF(FN_MC!K2163="","*",FN_MC!K2163)</f>
        <v>*</v>
      </c>
      <c r="O2161" s="162" t="str">
        <f>IF(FN_MC!L2163="","*",FN_MC!L2163)</f>
        <v>*</v>
      </c>
      <c r="P2161" s="162"/>
      <c r="Q2161" s="163" t="str">
        <f>IF(FN_MC!O2163="","*",FN_MC!O2163)</f>
        <v>*</v>
      </c>
      <c r="R2161" s="163" t="str">
        <f>IF(FN_MC!P2163="","*",FN_MC!P2163)</f>
        <v>*</v>
      </c>
      <c r="S2161" s="161" t="str">
        <f>IF(FN_MC!Q2165="","*",CONCATENATE(FN_MC!Q2165," ",FN_MC!R2165))</f>
        <v>*</v>
      </c>
      <c r="T2161" s="161" t="str">
        <f>IF(FN_MC!V2163="","*",FN_MC!V2163)</f>
        <v>*</v>
      </c>
      <c r="U2161" s="161" t="str">
        <f>IF(FN_MC!W2163="","*",FN_MC!W2163)</f>
        <v>*</v>
      </c>
      <c r="V2161" s="121" t="str">
        <f ca="1">_xlfn.XLOOKUP(G2161&amp;$V$2,BS_CONTROLE[CHAVE],BS_CONTROLE[Quantidade_11],"-")</f>
        <v>-</v>
      </c>
      <c r="W2161" s="121" t="str">
        <f ca="1">_xlfn.XLOOKUP(G2161&amp;$W$2,BS_CONTROLE[CHAVE],BS_CONTROLE[Quantidade_11],"-")</f>
        <v>-</v>
      </c>
      <c r="X2161" s="121" t="str">
        <f ca="1">_xlfn.XLOOKUP(G2161&amp;$X$2,BS_CONTROLE[CHAVE],BS_CONTROLE[Quantidade_11],"-")</f>
        <v>-</v>
      </c>
    </row>
    <row r="2162" spans="1:24" s="122" customFormat="1" hidden="1">
      <c r="A2162" s="160" t="str">
        <f>IF(FN_MC!Y2164="","*",FN_MC!Y2164)</f>
        <v>*</v>
      </c>
      <c r="B2162" s="160" t="str">
        <f>IF(FN_MC!X2164="","*",FN_MC!X2164)</f>
        <v>*</v>
      </c>
      <c r="C2162" s="160" t="str">
        <f>IF(FN_MC!Z2164="","*",FN_MC!Z2164)</f>
        <v>*</v>
      </c>
      <c r="D2162" s="161" t="str">
        <f>IF(FN_MC!S2164="","*",FN_MC!S2164)</f>
        <v>*</v>
      </c>
      <c r="E2162" s="161" t="str">
        <f>IF(FN_MC!T2164="","*",FN_MC!T2164)</f>
        <v>*</v>
      </c>
      <c r="F2162" s="161" t="str">
        <f>IF(FN_MC!B2164="","*",FN_MC!B2164)</f>
        <v>*</v>
      </c>
      <c r="G2162" s="161" t="str">
        <f>IF(FN_MC!D2164="","*",FN_MC!D2164)</f>
        <v>*</v>
      </c>
      <c r="H2162" s="161" t="str">
        <f>IF(FN_MC!F2164="","*",FN_MC!F2164)</f>
        <v>*</v>
      </c>
      <c r="I2162" s="161" t="str">
        <f>IF(FN_MC!H2164="","*",FN_MC!H2164)</f>
        <v>*</v>
      </c>
      <c r="J2162" s="161" t="str">
        <f>IF(FN_MC!I2164="","*",FN_MC!I2164)</f>
        <v>*</v>
      </c>
      <c r="K2162" s="161" t="str">
        <f>IF(FN_MC!M2164="","*",FN_MC!M2164)</f>
        <v>*</v>
      </c>
      <c r="L2162" s="161" t="str">
        <f>IF(FN_MC!N2164="","*",FN_MC!N2164)</f>
        <v>*</v>
      </c>
      <c r="M2162" s="162" t="str">
        <f>IF(FN_MC!J2164="","*",FN_MC!J2164)</f>
        <v>*</v>
      </c>
      <c r="N2162" s="162" t="str">
        <f>IF(FN_MC!K2164="","*",FN_MC!K2164)</f>
        <v>*</v>
      </c>
      <c r="O2162" s="162" t="str">
        <f>IF(FN_MC!L2164="","*",FN_MC!L2164)</f>
        <v>*</v>
      </c>
      <c r="P2162" s="162"/>
      <c r="Q2162" s="163" t="str">
        <f>IF(FN_MC!O2164="","*",FN_MC!O2164)</f>
        <v>*</v>
      </c>
      <c r="R2162" s="163" t="str">
        <f>IF(FN_MC!P2164="","*",FN_MC!P2164)</f>
        <v>*</v>
      </c>
      <c r="S2162" s="161" t="str">
        <f>IF(FN_MC!Q2166="","*",CONCATENATE(FN_MC!Q2166," ",FN_MC!R2166))</f>
        <v>*</v>
      </c>
      <c r="T2162" s="161" t="str">
        <f>IF(FN_MC!V2164="","*",FN_MC!V2164)</f>
        <v>*</v>
      </c>
      <c r="U2162" s="161" t="str">
        <f>IF(FN_MC!W2164="","*",FN_MC!W2164)</f>
        <v>*</v>
      </c>
      <c r="V2162" s="121" t="str">
        <f ca="1">_xlfn.XLOOKUP(G2162&amp;$V$2,BS_CONTROLE[CHAVE],BS_CONTROLE[Quantidade_11],"-")</f>
        <v>-</v>
      </c>
      <c r="W2162" s="121" t="str">
        <f ca="1">_xlfn.XLOOKUP(G2162&amp;$W$2,BS_CONTROLE[CHAVE],BS_CONTROLE[Quantidade_11],"-")</f>
        <v>-</v>
      </c>
      <c r="X2162" s="121" t="str">
        <f ca="1">_xlfn.XLOOKUP(G2162&amp;$X$2,BS_CONTROLE[CHAVE],BS_CONTROLE[Quantidade_11],"-")</f>
        <v>-</v>
      </c>
    </row>
    <row r="2163" spans="1:24" s="122" customFormat="1" hidden="1">
      <c r="A2163" s="118" t="str">
        <f>IF(FN_MC!Y2165="","*",FN_MC!Y2165)</f>
        <v>*</v>
      </c>
      <c r="B2163" s="118" t="str">
        <f>IF(FN_MC!X2165="","*",FN_MC!X2165)</f>
        <v>*</v>
      </c>
      <c r="C2163" s="118" t="str">
        <f>IF(FN_MC!Z2165="","*",FN_MC!Z2165)</f>
        <v>*</v>
      </c>
      <c r="D2163" s="119" t="str">
        <f>IF(FN_MC!S2165="","*",FN_MC!S2165)</f>
        <v>*</v>
      </c>
      <c r="E2163" s="119" t="str">
        <f>IF(FN_MC!T2165="","*",FN_MC!T2165)</f>
        <v>*</v>
      </c>
      <c r="F2163" s="119" t="str">
        <f>IF(FN_MC!B2165="","*",FN_MC!B2165)</f>
        <v>*</v>
      </c>
      <c r="G2163" s="119" t="str">
        <f>IF(FN_MC!D2165="","*",FN_MC!D2165)</f>
        <v>*</v>
      </c>
      <c r="H2163" s="119" t="str">
        <f>IF(FN_MC!F2165="","*",FN_MC!F2165)</f>
        <v>*</v>
      </c>
      <c r="I2163" s="119" t="str">
        <f>IF(FN_MC!H2165="","*",FN_MC!H2165)</f>
        <v>*</v>
      </c>
      <c r="J2163" s="119" t="str">
        <f>IF(FN_MC!I2165="","*",FN_MC!I2165)</f>
        <v>*</v>
      </c>
      <c r="K2163" s="119" t="str">
        <f>IF(FN_MC!M2165="","*",FN_MC!M2165)</f>
        <v>*</v>
      </c>
      <c r="L2163" s="119" t="str">
        <f>IF(FN_MC!N2165="","*",FN_MC!N2165)</f>
        <v>*</v>
      </c>
      <c r="M2163" s="120" t="str">
        <f>IF(FN_MC!J2165="","*",FN_MC!J2165)</f>
        <v>*</v>
      </c>
      <c r="N2163" s="120" t="str">
        <f>IF(FN_MC!K2165="","*",FN_MC!K2165)</f>
        <v>*</v>
      </c>
      <c r="O2163" s="120" t="str">
        <f>IF(FN_MC!L2165="","*",FN_MC!L2165)</f>
        <v>*</v>
      </c>
      <c r="P2163" s="120"/>
      <c r="Q2163" s="137" t="str">
        <f>IF(FN_MC!O2165="","*",FN_MC!O2165)</f>
        <v>*</v>
      </c>
      <c r="R2163" s="137" t="str">
        <f>IF(FN_MC!P2165="","*",FN_MC!P2165)</f>
        <v>*</v>
      </c>
      <c r="S2163" s="119" t="str">
        <f>IF(FN_MC!Q2167="","*",CONCATENATE(FN_MC!Q2167," ",FN_MC!R2167))</f>
        <v>*</v>
      </c>
      <c r="T2163" s="119" t="str">
        <f>IF(FN_MC!V2165="","*",FN_MC!V2165)</f>
        <v>*</v>
      </c>
      <c r="U2163" s="119" t="str">
        <f>IF(FN_MC!W2165="","*",FN_MC!W2165)</f>
        <v>*</v>
      </c>
      <c r="V2163" s="121" t="str">
        <f ca="1">_xlfn.XLOOKUP(G2163&amp;$V$2,BS_CONTROLE[CHAVE],BS_CONTROLE[Quantidade_11],"-")</f>
        <v>-</v>
      </c>
      <c r="W2163" s="121" t="str">
        <f ca="1">_xlfn.XLOOKUP(G2163&amp;$W$2,BS_CONTROLE[CHAVE],BS_CONTROLE[Quantidade_11],"-")</f>
        <v>-</v>
      </c>
      <c r="X2163" s="121" t="str">
        <f ca="1">_xlfn.XLOOKUP(G2163&amp;$X$2,BS_CONTROLE[CHAVE],BS_CONTROLE[Quantidade_11],"-")</f>
        <v>-</v>
      </c>
    </row>
    <row r="2164" spans="1:24" s="122" customFormat="1" hidden="1">
      <c r="A2164" s="160" t="str">
        <f>IF(FN_MC!Y2166="","*",FN_MC!Y2166)</f>
        <v>*</v>
      </c>
      <c r="B2164" s="160" t="str">
        <f>IF(FN_MC!X2166="","*",FN_MC!X2166)</f>
        <v>*</v>
      </c>
      <c r="C2164" s="160" t="str">
        <f>IF(FN_MC!Z2166="","*",FN_MC!Z2166)</f>
        <v>*</v>
      </c>
      <c r="D2164" s="161" t="str">
        <f>IF(FN_MC!S2166="","*",FN_MC!S2166)</f>
        <v>*</v>
      </c>
      <c r="E2164" s="161" t="str">
        <f>IF(FN_MC!T2166="","*",FN_MC!T2166)</f>
        <v>*</v>
      </c>
      <c r="F2164" s="161" t="str">
        <f>IF(FN_MC!B2166="","*",FN_MC!B2166)</f>
        <v>*</v>
      </c>
      <c r="G2164" s="161" t="str">
        <f>IF(FN_MC!D2166="","*",FN_MC!D2166)</f>
        <v>*</v>
      </c>
      <c r="H2164" s="161" t="str">
        <f>IF(FN_MC!F2166="","*",FN_MC!F2166)</f>
        <v>*</v>
      </c>
      <c r="I2164" s="161" t="str">
        <f>IF(FN_MC!H2166="","*",FN_MC!H2166)</f>
        <v>*</v>
      </c>
      <c r="J2164" s="161" t="str">
        <f>IF(FN_MC!I2166="","*",FN_MC!I2166)</f>
        <v>*</v>
      </c>
      <c r="K2164" s="161" t="str">
        <f>IF(FN_MC!M2166="","*",FN_MC!M2166)</f>
        <v>*</v>
      </c>
      <c r="L2164" s="161" t="str">
        <f>IF(FN_MC!N2166="","*",FN_MC!N2166)</f>
        <v>*</v>
      </c>
      <c r="M2164" s="162" t="str">
        <f>IF(FN_MC!J2166="","*",FN_MC!J2166)</f>
        <v>*</v>
      </c>
      <c r="N2164" s="162" t="str">
        <f>IF(FN_MC!K2166="","*",FN_MC!K2166)</f>
        <v>*</v>
      </c>
      <c r="O2164" s="162" t="str">
        <f>IF(FN_MC!L2166="","*",FN_MC!L2166)</f>
        <v>*</v>
      </c>
      <c r="P2164" s="162"/>
      <c r="Q2164" s="163" t="str">
        <f>IF(FN_MC!O2166="","*",FN_MC!O2166)</f>
        <v>*</v>
      </c>
      <c r="R2164" s="163" t="str">
        <f>IF(FN_MC!P2166="","*",FN_MC!P2166)</f>
        <v>*</v>
      </c>
      <c r="S2164" s="161" t="str">
        <f>IF(FN_MC!Q2168="","*",CONCATENATE(FN_MC!Q2168," ",FN_MC!R2168))</f>
        <v>*</v>
      </c>
      <c r="T2164" s="161" t="str">
        <f>IF(FN_MC!V2166="","*",FN_MC!V2166)</f>
        <v>*</v>
      </c>
      <c r="U2164" s="161" t="str">
        <f>IF(FN_MC!W2166="","*",FN_MC!W2166)</f>
        <v>*</v>
      </c>
      <c r="V2164" s="121" t="str">
        <f ca="1">_xlfn.XLOOKUP(G2164&amp;$V$2,BS_CONTROLE[CHAVE],BS_CONTROLE[Quantidade_11],"-")</f>
        <v>-</v>
      </c>
      <c r="W2164" s="121" t="str">
        <f ca="1">_xlfn.XLOOKUP(G2164&amp;$W$2,BS_CONTROLE[CHAVE],BS_CONTROLE[Quantidade_11],"-")</f>
        <v>-</v>
      </c>
      <c r="X2164" s="121" t="str">
        <f ca="1">_xlfn.XLOOKUP(G2164&amp;$X$2,BS_CONTROLE[CHAVE],BS_CONTROLE[Quantidade_11],"-")</f>
        <v>-</v>
      </c>
    </row>
    <row r="2165" spans="1:24" s="122" customFormat="1" hidden="1">
      <c r="A2165" s="160" t="str">
        <f>IF(FN_MC!Y2167="","*",FN_MC!Y2167)</f>
        <v>*</v>
      </c>
      <c r="B2165" s="160" t="str">
        <f>IF(FN_MC!X2167="","*",FN_MC!X2167)</f>
        <v>*</v>
      </c>
      <c r="C2165" s="160" t="str">
        <f>IF(FN_MC!Z2167="","*",FN_MC!Z2167)</f>
        <v>*</v>
      </c>
      <c r="D2165" s="161" t="str">
        <f>IF(FN_MC!S2167="","*",FN_MC!S2167)</f>
        <v>*</v>
      </c>
      <c r="E2165" s="161" t="str">
        <f>IF(FN_MC!T2167="","*",FN_MC!T2167)</f>
        <v>*</v>
      </c>
      <c r="F2165" s="161" t="str">
        <f>IF(FN_MC!B2167="","*",FN_MC!B2167)</f>
        <v>*</v>
      </c>
      <c r="G2165" s="161" t="str">
        <f>IF(FN_MC!D2167="","*",FN_MC!D2167)</f>
        <v>*</v>
      </c>
      <c r="H2165" s="161" t="str">
        <f>IF(FN_MC!F2167="","*",FN_MC!F2167)</f>
        <v>*</v>
      </c>
      <c r="I2165" s="161" t="str">
        <f>IF(FN_MC!H2167="","*",FN_MC!H2167)</f>
        <v>*</v>
      </c>
      <c r="J2165" s="161" t="str">
        <f>IF(FN_MC!I2167="","*",FN_MC!I2167)</f>
        <v>*</v>
      </c>
      <c r="K2165" s="161" t="str">
        <f>IF(FN_MC!M2167="","*",FN_MC!M2167)</f>
        <v>*</v>
      </c>
      <c r="L2165" s="161" t="str">
        <f>IF(FN_MC!N2167="","*",FN_MC!N2167)</f>
        <v>*</v>
      </c>
      <c r="M2165" s="162" t="str">
        <f>IF(FN_MC!J2167="","*",FN_MC!J2167)</f>
        <v>*</v>
      </c>
      <c r="N2165" s="162" t="str">
        <f>IF(FN_MC!K2167="","*",FN_MC!K2167)</f>
        <v>*</v>
      </c>
      <c r="O2165" s="162" t="str">
        <f>IF(FN_MC!L2167="","*",FN_MC!L2167)</f>
        <v>*</v>
      </c>
      <c r="P2165" s="162"/>
      <c r="Q2165" s="163" t="str">
        <f>IF(FN_MC!O2167="","*",FN_MC!O2167)</f>
        <v>*</v>
      </c>
      <c r="R2165" s="163" t="str">
        <f>IF(FN_MC!P2167="","*",FN_MC!P2167)</f>
        <v>*</v>
      </c>
      <c r="S2165" s="161" t="str">
        <f>IF(FN_MC!Q2169="","*",CONCATENATE(FN_MC!Q2169," ",FN_MC!R2169))</f>
        <v>*</v>
      </c>
      <c r="T2165" s="161" t="str">
        <f>IF(FN_MC!V2167="","*",FN_MC!V2167)</f>
        <v>*</v>
      </c>
      <c r="U2165" s="161" t="str">
        <f>IF(FN_MC!W2167="","*",FN_MC!W2167)</f>
        <v>*</v>
      </c>
      <c r="V2165" s="121" t="str">
        <f ca="1">_xlfn.XLOOKUP(G2165&amp;$V$2,BS_CONTROLE[CHAVE],BS_CONTROLE[Quantidade_11],"-")</f>
        <v>-</v>
      </c>
      <c r="W2165" s="121" t="str">
        <f ca="1">_xlfn.XLOOKUP(G2165&amp;$W$2,BS_CONTROLE[CHAVE],BS_CONTROLE[Quantidade_11],"-")</f>
        <v>-</v>
      </c>
      <c r="X2165" s="121" t="str">
        <f ca="1">_xlfn.XLOOKUP(G2165&amp;$X$2,BS_CONTROLE[CHAVE],BS_CONTROLE[Quantidade_11],"-")</f>
        <v>-</v>
      </c>
    </row>
    <row r="2166" spans="1:24" s="122" customFormat="1" hidden="1">
      <c r="A2166" s="118" t="str">
        <f>IF(FN_MC!Y2168="","*",FN_MC!Y2168)</f>
        <v>*</v>
      </c>
      <c r="B2166" s="118" t="str">
        <f>IF(FN_MC!X2168="","*",FN_MC!X2168)</f>
        <v>*</v>
      </c>
      <c r="C2166" s="118" t="str">
        <f>IF(FN_MC!Z2168="","*",FN_MC!Z2168)</f>
        <v>*</v>
      </c>
      <c r="D2166" s="119" t="str">
        <f>IF(FN_MC!S2168="","*",FN_MC!S2168)</f>
        <v>*</v>
      </c>
      <c r="E2166" s="119" t="str">
        <f>IF(FN_MC!T2168="","*",FN_MC!T2168)</f>
        <v>*</v>
      </c>
      <c r="F2166" s="119" t="str">
        <f>IF(FN_MC!B2168="","*",FN_MC!B2168)</f>
        <v>*</v>
      </c>
      <c r="G2166" s="119" t="str">
        <f>IF(FN_MC!D2168="","*",FN_MC!D2168)</f>
        <v>*</v>
      </c>
      <c r="H2166" s="119" t="str">
        <f>IF(FN_MC!F2168="","*",FN_MC!F2168)</f>
        <v>*</v>
      </c>
      <c r="I2166" s="119" t="str">
        <f>IF(FN_MC!H2168="","*",FN_MC!H2168)</f>
        <v>*</v>
      </c>
      <c r="J2166" s="119" t="str">
        <f>IF(FN_MC!I2168="","*",FN_MC!I2168)</f>
        <v>*</v>
      </c>
      <c r="K2166" s="119" t="str">
        <f>IF(FN_MC!M2168="","*",FN_MC!M2168)</f>
        <v>*</v>
      </c>
      <c r="L2166" s="119" t="str">
        <f>IF(FN_MC!N2168="","*",FN_MC!N2168)</f>
        <v>*</v>
      </c>
      <c r="M2166" s="120" t="str">
        <f>IF(FN_MC!J2168="","*",FN_MC!J2168)</f>
        <v>*</v>
      </c>
      <c r="N2166" s="120" t="str">
        <f>IF(FN_MC!K2168="","*",FN_MC!K2168)</f>
        <v>*</v>
      </c>
      <c r="O2166" s="120" t="str">
        <f>IF(FN_MC!L2168="","*",FN_MC!L2168)</f>
        <v>*</v>
      </c>
      <c r="P2166" s="120"/>
      <c r="Q2166" s="137" t="str">
        <f>IF(FN_MC!O2168="","*",FN_MC!O2168)</f>
        <v>*</v>
      </c>
      <c r="R2166" s="137" t="str">
        <f>IF(FN_MC!P2168="","*",FN_MC!P2168)</f>
        <v>*</v>
      </c>
      <c r="S2166" s="119" t="str">
        <f>IF(FN_MC!Q2170="","*",CONCATENATE(FN_MC!Q2170," ",FN_MC!R2170))</f>
        <v>*</v>
      </c>
      <c r="T2166" s="119" t="str">
        <f>IF(FN_MC!V2168="","*",FN_MC!V2168)</f>
        <v>*</v>
      </c>
      <c r="U2166" s="119" t="str">
        <f>IF(FN_MC!W2168="","*",FN_MC!W2168)</f>
        <v>*</v>
      </c>
      <c r="V2166" s="121" t="str">
        <f ca="1">_xlfn.XLOOKUP(G2166&amp;$V$2,BS_CONTROLE[CHAVE],BS_CONTROLE[Quantidade_11],"-")</f>
        <v>-</v>
      </c>
      <c r="W2166" s="121" t="str">
        <f ca="1">_xlfn.XLOOKUP(G2166&amp;$W$2,BS_CONTROLE[CHAVE],BS_CONTROLE[Quantidade_11],"-")</f>
        <v>-</v>
      </c>
      <c r="X2166" s="121" t="str">
        <f ca="1">_xlfn.XLOOKUP(G2166&amp;$X$2,BS_CONTROLE[CHAVE],BS_CONTROLE[Quantidade_11],"-")</f>
        <v>-</v>
      </c>
    </row>
    <row r="2167" spans="1:24" s="122" customFormat="1" hidden="1">
      <c r="A2167" s="160" t="str">
        <f>IF(FN_MC!Y2169="","*",FN_MC!Y2169)</f>
        <v>*</v>
      </c>
      <c r="B2167" s="160" t="str">
        <f>IF(FN_MC!X2169="","*",FN_MC!X2169)</f>
        <v>*</v>
      </c>
      <c r="C2167" s="160" t="str">
        <f>IF(FN_MC!Z2169="","*",FN_MC!Z2169)</f>
        <v>*</v>
      </c>
      <c r="D2167" s="161" t="str">
        <f>IF(FN_MC!S2169="","*",FN_MC!S2169)</f>
        <v>*</v>
      </c>
      <c r="E2167" s="161" t="str">
        <f>IF(FN_MC!T2169="","*",FN_MC!T2169)</f>
        <v>*</v>
      </c>
      <c r="F2167" s="161" t="str">
        <f>IF(FN_MC!B2169="","*",FN_MC!B2169)</f>
        <v>*</v>
      </c>
      <c r="G2167" s="161" t="str">
        <f>IF(FN_MC!D2169="","*",FN_MC!D2169)</f>
        <v>*</v>
      </c>
      <c r="H2167" s="161" t="str">
        <f>IF(FN_MC!F2169="","*",FN_MC!F2169)</f>
        <v>*</v>
      </c>
      <c r="I2167" s="161" t="str">
        <f>IF(FN_MC!H2169="","*",FN_MC!H2169)</f>
        <v>*</v>
      </c>
      <c r="J2167" s="161" t="str">
        <f>IF(FN_MC!I2169="","*",FN_MC!I2169)</f>
        <v>*</v>
      </c>
      <c r="K2167" s="161" t="str">
        <f>IF(FN_MC!M2169="","*",FN_MC!M2169)</f>
        <v>*</v>
      </c>
      <c r="L2167" s="161" t="str">
        <f>IF(FN_MC!N2169="","*",FN_MC!N2169)</f>
        <v>*</v>
      </c>
      <c r="M2167" s="162" t="str">
        <f>IF(FN_MC!J2169="","*",FN_MC!J2169)</f>
        <v>*</v>
      </c>
      <c r="N2167" s="162" t="str">
        <f>IF(FN_MC!K2169="","*",FN_MC!K2169)</f>
        <v>*</v>
      </c>
      <c r="O2167" s="162" t="str">
        <f>IF(FN_MC!L2169="","*",FN_MC!L2169)</f>
        <v>*</v>
      </c>
      <c r="P2167" s="162"/>
      <c r="Q2167" s="163" t="str">
        <f>IF(FN_MC!O2169="","*",FN_MC!O2169)</f>
        <v>*</v>
      </c>
      <c r="R2167" s="163" t="str">
        <f>IF(FN_MC!P2169="","*",FN_MC!P2169)</f>
        <v>*</v>
      </c>
      <c r="S2167" s="161" t="str">
        <f>IF(FN_MC!Q2171="","*",CONCATENATE(FN_MC!Q2171," ",FN_MC!R2171))</f>
        <v>*</v>
      </c>
      <c r="T2167" s="161" t="str">
        <f>IF(FN_MC!V2169="","*",FN_MC!V2169)</f>
        <v>*</v>
      </c>
      <c r="U2167" s="161" t="str">
        <f>IF(FN_MC!W2169="","*",FN_MC!W2169)</f>
        <v>*</v>
      </c>
      <c r="V2167" s="121" t="str">
        <f ca="1">_xlfn.XLOOKUP(G2167&amp;$V$2,BS_CONTROLE[CHAVE],BS_CONTROLE[Quantidade_11],"-")</f>
        <v>-</v>
      </c>
      <c r="W2167" s="121" t="str">
        <f ca="1">_xlfn.XLOOKUP(G2167&amp;$W$2,BS_CONTROLE[CHAVE],BS_CONTROLE[Quantidade_11],"-")</f>
        <v>-</v>
      </c>
      <c r="X2167" s="121" t="str">
        <f ca="1">_xlfn.XLOOKUP(G2167&amp;$X$2,BS_CONTROLE[CHAVE],BS_CONTROLE[Quantidade_11],"-")</f>
        <v>-</v>
      </c>
    </row>
    <row r="2168" spans="1:24" s="122" customFormat="1" hidden="1">
      <c r="A2168" s="160" t="str">
        <f>IF(FN_MC!Y2170="","*",FN_MC!Y2170)</f>
        <v>*</v>
      </c>
      <c r="B2168" s="160" t="str">
        <f>IF(FN_MC!X2170="","*",FN_MC!X2170)</f>
        <v>*</v>
      </c>
      <c r="C2168" s="160" t="str">
        <f>IF(FN_MC!Z2170="","*",FN_MC!Z2170)</f>
        <v>*</v>
      </c>
      <c r="D2168" s="161" t="str">
        <f>IF(FN_MC!S2170="","*",FN_MC!S2170)</f>
        <v>*</v>
      </c>
      <c r="E2168" s="161" t="str">
        <f>IF(FN_MC!T2170="","*",FN_MC!T2170)</f>
        <v>*</v>
      </c>
      <c r="F2168" s="161" t="str">
        <f>IF(FN_MC!B2170="","*",FN_MC!B2170)</f>
        <v>*</v>
      </c>
      <c r="G2168" s="161" t="str">
        <f>IF(FN_MC!D2170="","*",FN_MC!D2170)</f>
        <v>*</v>
      </c>
      <c r="H2168" s="161" t="str">
        <f>IF(FN_MC!F2170="","*",FN_MC!F2170)</f>
        <v>*</v>
      </c>
      <c r="I2168" s="161" t="str">
        <f>IF(FN_MC!H2170="","*",FN_MC!H2170)</f>
        <v>*</v>
      </c>
      <c r="J2168" s="161" t="str">
        <f>IF(FN_MC!I2170="","*",FN_MC!I2170)</f>
        <v>*</v>
      </c>
      <c r="K2168" s="161" t="str">
        <f>IF(FN_MC!M2170="","*",FN_MC!M2170)</f>
        <v>*</v>
      </c>
      <c r="L2168" s="161" t="str">
        <f>IF(FN_MC!N2170="","*",FN_MC!N2170)</f>
        <v>*</v>
      </c>
      <c r="M2168" s="162" t="str">
        <f>IF(FN_MC!J2170="","*",FN_MC!J2170)</f>
        <v>*</v>
      </c>
      <c r="N2168" s="162" t="str">
        <f>IF(FN_MC!K2170="","*",FN_MC!K2170)</f>
        <v>*</v>
      </c>
      <c r="O2168" s="162" t="str">
        <f>IF(FN_MC!L2170="","*",FN_MC!L2170)</f>
        <v>*</v>
      </c>
      <c r="P2168" s="162"/>
      <c r="Q2168" s="163" t="str">
        <f>IF(FN_MC!O2170="","*",FN_MC!O2170)</f>
        <v>*</v>
      </c>
      <c r="R2168" s="163" t="str">
        <f>IF(FN_MC!P2170="","*",FN_MC!P2170)</f>
        <v>*</v>
      </c>
      <c r="S2168" s="161" t="str">
        <f>IF(FN_MC!Q2172="","*",CONCATENATE(FN_MC!Q2172," ",FN_MC!R2172))</f>
        <v>*</v>
      </c>
      <c r="T2168" s="161" t="str">
        <f>IF(FN_MC!V2170="","*",FN_MC!V2170)</f>
        <v>*</v>
      </c>
      <c r="U2168" s="161" t="str">
        <f>IF(FN_MC!W2170="","*",FN_MC!W2170)</f>
        <v>*</v>
      </c>
      <c r="V2168" s="121" t="str">
        <f ca="1">_xlfn.XLOOKUP(G2168&amp;$V$2,BS_CONTROLE[CHAVE],BS_CONTROLE[Quantidade_11],"-")</f>
        <v>-</v>
      </c>
      <c r="W2168" s="121" t="str">
        <f ca="1">_xlfn.XLOOKUP(G2168&amp;$W$2,BS_CONTROLE[CHAVE],BS_CONTROLE[Quantidade_11],"-")</f>
        <v>-</v>
      </c>
      <c r="X2168" s="121" t="str">
        <f ca="1">_xlfn.XLOOKUP(G2168&amp;$X$2,BS_CONTROLE[CHAVE],BS_CONTROLE[Quantidade_11],"-")</f>
        <v>-</v>
      </c>
    </row>
    <row r="2169" spans="1:24" s="122" customFormat="1" hidden="1">
      <c r="A2169" s="118" t="str">
        <f>IF(FN_MC!Y2171="","*",FN_MC!Y2171)</f>
        <v>*</v>
      </c>
      <c r="B2169" s="118" t="str">
        <f>IF(FN_MC!X2171="","*",FN_MC!X2171)</f>
        <v>*</v>
      </c>
      <c r="C2169" s="118" t="str">
        <f>IF(FN_MC!Z2171="","*",FN_MC!Z2171)</f>
        <v>*</v>
      </c>
      <c r="D2169" s="119" t="str">
        <f>IF(FN_MC!S2171="","*",FN_MC!S2171)</f>
        <v>*</v>
      </c>
      <c r="E2169" s="119" t="str">
        <f>IF(FN_MC!T2171="","*",FN_MC!T2171)</f>
        <v>*</v>
      </c>
      <c r="F2169" s="119" t="str">
        <f>IF(FN_MC!B2171="","*",FN_MC!B2171)</f>
        <v>*</v>
      </c>
      <c r="G2169" s="119" t="str">
        <f>IF(FN_MC!D2171="","*",FN_MC!D2171)</f>
        <v>*</v>
      </c>
      <c r="H2169" s="119" t="str">
        <f>IF(FN_MC!F2171="","*",FN_MC!F2171)</f>
        <v>*</v>
      </c>
      <c r="I2169" s="119" t="str">
        <f>IF(FN_MC!H2171="","*",FN_MC!H2171)</f>
        <v>*</v>
      </c>
      <c r="J2169" s="119" t="str">
        <f>IF(FN_MC!I2171="","*",FN_MC!I2171)</f>
        <v>*</v>
      </c>
      <c r="K2169" s="119" t="str">
        <f>IF(FN_MC!M2171="","*",FN_MC!M2171)</f>
        <v>*</v>
      </c>
      <c r="L2169" s="119" t="str">
        <f>IF(FN_MC!N2171="","*",FN_MC!N2171)</f>
        <v>*</v>
      </c>
      <c r="M2169" s="120" t="str">
        <f>IF(FN_MC!J2171="","*",FN_MC!J2171)</f>
        <v>*</v>
      </c>
      <c r="N2169" s="120" t="str">
        <f>IF(FN_MC!K2171="","*",FN_MC!K2171)</f>
        <v>*</v>
      </c>
      <c r="O2169" s="120" t="str">
        <f>IF(FN_MC!L2171="","*",FN_MC!L2171)</f>
        <v>*</v>
      </c>
      <c r="P2169" s="120"/>
      <c r="Q2169" s="137" t="str">
        <f>IF(FN_MC!O2171="","*",FN_MC!O2171)</f>
        <v>*</v>
      </c>
      <c r="R2169" s="137" t="str">
        <f>IF(FN_MC!P2171="","*",FN_MC!P2171)</f>
        <v>*</v>
      </c>
      <c r="S2169" s="119" t="str">
        <f>IF(FN_MC!Q2173="","*",CONCATENATE(FN_MC!Q2173," ",FN_MC!R2173))</f>
        <v>*</v>
      </c>
      <c r="T2169" s="119" t="str">
        <f>IF(FN_MC!V2171="","*",FN_MC!V2171)</f>
        <v>*</v>
      </c>
      <c r="U2169" s="119" t="str">
        <f>IF(FN_MC!W2171="","*",FN_MC!W2171)</f>
        <v>*</v>
      </c>
      <c r="V2169" s="121" t="str">
        <f ca="1">_xlfn.XLOOKUP(G2169&amp;$V$2,BS_CONTROLE[CHAVE],BS_CONTROLE[Quantidade_11],"-")</f>
        <v>-</v>
      </c>
      <c r="W2169" s="121" t="str">
        <f ca="1">_xlfn.XLOOKUP(G2169&amp;$W$2,BS_CONTROLE[CHAVE],BS_CONTROLE[Quantidade_11],"-")</f>
        <v>-</v>
      </c>
      <c r="X2169" s="121" t="str">
        <f ca="1">_xlfn.XLOOKUP(G2169&amp;$X$2,BS_CONTROLE[CHAVE],BS_CONTROLE[Quantidade_11],"-")</f>
        <v>-</v>
      </c>
    </row>
    <row r="2170" spans="1:24" s="122" customFormat="1" hidden="1">
      <c r="A2170" s="160" t="str">
        <f>IF(FN_MC!Y2172="","*",FN_MC!Y2172)</f>
        <v>*</v>
      </c>
      <c r="B2170" s="160" t="str">
        <f>IF(FN_MC!X2172="","*",FN_MC!X2172)</f>
        <v>*</v>
      </c>
      <c r="C2170" s="160" t="str">
        <f>IF(FN_MC!Z2172="","*",FN_MC!Z2172)</f>
        <v>*</v>
      </c>
      <c r="D2170" s="161" t="str">
        <f>IF(FN_MC!S2172="","*",FN_MC!S2172)</f>
        <v>*</v>
      </c>
      <c r="E2170" s="161" t="str">
        <f>IF(FN_MC!T2172="","*",FN_MC!T2172)</f>
        <v>*</v>
      </c>
      <c r="F2170" s="161" t="str">
        <f>IF(FN_MC!B2172="","*",FN_MC!B2172)</f>
        <v>*</v>
      </c>
      <c r="G2170" s="161" t="str">
        <f>IF(FN_MC!D2172="","*",FN_MC!D2172)</f>
        <v>*</v>
      </c>
      <c r="H2170" s="161" t="str">
        <f>IF(FN_MC!F2172="","*",FN_MC!F2172)</f>
        <v>*</v>
      </c>
      <c r="I2170" s="161" t="str">
        <f>IF(FN_MC!H2172="","*",FN_MC!H2172)</f>
        <v>*</v>
      </c>
      <c r="J2170" s="161" t="str">
        <f>IF(FN_MC!I2172="","*",FN_MC!I2172)</f>
        <v>*</v>
      </c>
      <c r="K2170" s="161" t="str">
        <f>IF(FN_MC!M2172="","*",FN_MC!M2172)</f>
        <v>*</v>
      </c>
      <c r="L2170" s="161" t="str">
        <f>IF(FN_MC!N2172="","*",FN_MC!N2172)</f>
        <v>*</v>
      </c>
      <c r="M2170" s="162" t="str">
        <f>IF(FN_MC!J2172="","*",FN_MC!J2172)</f>
        <v>*</v>
      </c>
      <c r="N2170" s="162" t="str">
        <f>IF(FN_MC!K2172="","*",FN_MC!K2172)</f>
        <v>*</v>
      </c>
      <c r="O2170" s="162" t="str">
        <f>IF(FN_MC!L2172="","*",FN_MC!L2172)</f>
        <v>*</v>
      </c>
      <c r="P2170" s="162"/>
      <c r="Q2170" s="163" t="str">
        <f>IF(FN_MC!O2172="","*",FN_MC!O2172)</f>
        <v>*</v>
      </c>
      <c r="R2170" s="163" t="str">
        <f>IF(FN_MC!P2172="","*",FN_MC!P2172)</f>
        <v>*</v>
      </c>
      <c r="S2170" s="161" t="str">
        <f>IF(FN_MC!Q2174="","*",CONCATENATE(FN_MC!Q2174," ",FN_MC!R2174))</f>
        <v>*</v>
      </c>
      <c r="T2170" s="161" t="str">
        <f>IF(FN_MC!V2172="","*",FN_MC!V2172)</f>
        <v>*</v>
      </c>
      <c r="U2170" s="161" t="str">
        <f>IF(FN_MC!W2172="","*",FN_MC!W2172)</f>
        <v>*</v>
      </c>
      <c r="V2170" s="121" t="str">
        <f ca="1">_xlfn.XLOOKUP(G2170&amp;$V$2,BS_CONTROLE[CHAVE],BS_CONTROLE[Quantidade_11],"-")</f>
        <v>-</v>
      </c>
      <c r="W2170" s="121" t="str">
        <f ca="1">_xlfn.XLOOKUP(G2170&amp;$W$2,BS_CONTROLE[CHAVE],BS_CONTROLE[Quantidade_11],"-")</f>
        <v>-</v>
      </c>
      <c r="X2170" s="121" t="str">
        <f ca="1">_xlfn.XLOOKUP(G2170&amp;$X$2,BS_CONTROLE[CHAVE],BS_CONTROLE[Quantidade_11],"-")</f>
        <v>-</v>
      </c>
    </row>
    <row r="2171" spans="1:24" s="122" customFormat="1" hidden="1">
      <c r="A2171" s="160" t="str">
        <f>IF(FN_MC!Y2173="","*",FN_MC!Y2173)</f>
        <v>*</v>
      </c>
      <c r="B2171" s="160" t="str">
        <f>IF(FN_MC!X2173="","*",FN_MC!X2173)</f>
        <v>*</v>
      </c>
      <c r="C2171" s="160" t="str">
        <f>IF(FN_MC!Z2173="","*",FN_MC!Z2173)</f>
        <v>*</v>
      </c>
      <c r="D2171" s="161" t="str">
        <f>IF(FN_MC!S2173="","*",FN_MC!S2173)</f>
        <v>*</v>
      </c>
      <c r="E2171" s="161" t="str">
        <f>IF(FN_MC!T2173="","*",FN_MC!T2173)</f>
        <v>*</v>
      </c>
      <c r="F2171" s="161" t="str">
        <f>IF(FN_MC!B2173="","*",FN_MC!B2173)</f>
        <v>*</v>
      </c>
      <c r="G2171" s="161" t="str">
        <f>IF(FN_MC!D2173="","*",FN_MC!D2173)</f>
        <v>*</v>
      </c>
      <c r="H2171" s="161" t="str">
        <f>IF(FN_MC!F2173="","*",FN_MC!F2173)</f>
        <v>*</v>
      </c>
      <c r="I2171" s="161" t="str">
        <f>IF(FN_MC!H2173="","*",FN_MC!H2173)</f>
        <v>*</v>
      </c>
      <c r="J2171" s="161" t="str">
        <f>IF(FN_MC!I2173="","*",FN_MC!I2173)</f>
        <v>*</v>
      </c>
      <c r="K2171" s="161" t="str">
        <f>IF(FN_MC!M2173="","*",FN_MC!M2173)</f>
        <v>*</v>
      </c>
      <c r="L2171" s="161" t="str">
        <f>IF(FN_MC!N2173="","*",FN_MC!N2173)</f>
        <v>*</v>
      </c>
      <c r="M2171" s="162" t="str">
        <f>IF(FN_MC!J2173="","*",FN_MC!J2173)</f>
        <v>*</v>
      </c>
      <c r="N2171" s="162" t="str">
        <f>IF(FN_MC!K2173="","*",FN_MC!K2173)</f>
        <v>*</v>
      </c>
      <c r="O2171" s="162" t="str">
        <f>IF(FN_MC!L2173="","*",FN_MC!L2173)</f>
        <v>*</v>
      </c>
      <c r="P2171" s="162"/>
      <c r="Q2171" s="163" t="str">
        <f>IF(FN_MC!O2173="","*",FN_MC!O2173)</f>
        <v>*</v>
      </c>
      <c r="R2171" s="163" t="str">
        <f>IF(FN_MC!P2173="","*",FN_MC!P2173)</f>
        <v>*</v>
      </c>
      <c r="S2171" s="161" t="str">
        <f>IF(FN_MC!Q2175="","*",CONCATENATE(FN_MC!Q2175," ",FN_MC!R2175))</f>
        <v>*</v>
      </c>
      <c r="T2171" s="161" t="str">
        <f>IF(FN_MC!V2173="","*",FN_MC!V2173)</f>
        <v>*</v>
      </c>
      <c r="U2171" s="161" t="str">
        <f>IF(FN_MC!W2173="","*",FN_MC!W2173)</f>
        <v>*</v>
      </c>
      <c r="V2171" s="121" t="str">
        <f ca="1">_xlfn.XLOOKUP(G2171&amp;$V$2,BS_CONTROLE[CHAVE],BS_CONTROLE[Quantidade_11],"-")</f>
        <v>-</v>
      </c>
      <c r="W2171" s="121" t="str">
        <f ca="1">_xlfn.XLOOKUP(G2171&amp;$W$2,BS_CONTROLE[CHAVE],BS_CONTROLE[Quantidade_11],"-")</f>
        <v>-</v>
      </c>
      <c r="X2171" s="121" t="str">
        <f ca="1">_xlfn.XLOOKUP(G2171&amp;$X$2,BS_CONTROLE[CHAVE],BS_CONTROLE[Quantidade_11],"-")</f>
        <v>-</v>
      </c>
    </row>
    <row r="2172" spans="1:24" s="122" customFormat="1" hidden="1">
      <c r="A2172" s="118" t="str">
        <f>IF(FN_MC!Y2174="","*",FN_MC!Y2174)</f>
        <v>*</v>
      </c>
      <c r="B2172" s="118" t="str">
        <f>IF(FN_MC!X2174="","*",FN_MC!X2174)</f>
        <v>*</v>
      </c>
      <c r="C2172" s="118" t="str">
        <f>IF(FN_MC!Z2174="","*",FN_MC!Z2174)</f>
        <v>*</v>
      </c>
      <c r="D2172" s="119" t="str">
        <f>IF(FN_MC!S2174="","*",FN_MC!S2174)</f>
        <v>*</v>
      </c>
      <c r="E2172" s="119" t="str">
        <f>IF(FN_MC!T2174="","*",FN_MC!T2174)</f>
        <v>*</v>
      </c>
      <c r="F2172" s="119" t="str">
        <f>IF(FN_MC!B2174="","*",FN_MC!B2174)</f>
        <v>*</v>
      </c>
      <c r="G2172" s="119" t="str">
        <f>IF(FN_MC!D2174="","*",FN_MC!D2174)</f>
        <v>*</v>
      </c>
      <c r="H2172" s="119" t="str">
        <f>IF(FN_MC!F2174="","*",FN_MC!F2174)</f>
        <v>*</v>
      </c>
      <c r="I2172" s="119" t="str">
        <f>IF(FN_MC!H2174="","*",FN_MC!H2174)</f>
        <v>*</v>
      </c>
      <c r="J2172" s="119" t="str">
        <f>IF(FN_MC!I2174="","*",FN_MC!I2174)</f>
        <v>*</v>
      </c>
      <c r="K2172" s="119" t="str">
        <f>IF(FN_MC!M2174="","*",FN_MC!M2174)</f>
        <v>*</v>
      </c>
      <c r="L2172" s="119" t="str">
        <f>IF(FN_MC!N2174="","*",FN_MC!N2174)</f>
        <v>*</v>
      </c>
      <c r="M2172" s="120" t="str">
        <f>IF(FN_MC!J2174="","*",FN_MC!J2174)</f>
        <v>*</v>
      </c>
      <c r="N2172" s="120" t="str">
        <f>IF(FN_MC!K2174="","*",FN_MC!K2174)</f>
        <v>*</v>
      </c>
      <c r="O2172" s="120" t="str">
        <f>IF(FN_MC!L2174="","*",FN_MC!L2174)</f>
        <v>*</v>
      </c>
      <c r="P2172" s="120"/>
      <c r="Q2172" s="137" t="str">
        <f>IF(FN_MC!O2174="","*",FN_MC!O2174)</f>
        <v>*</v>
      </c>
      <c r="R2172" s="137" t="str">
        <f>IF(FN_MC!P2174="","*",FN_MC!P2174)</f>
        <v>*</v>
      </c>
      <c r="S2172" s="119" t="str">
        <f>IF(FN_MC!Q2176="","*",CONCATENATE(FN_MC!Q2176," ",FN_MC!R2176))</f>
        <v>*</v>
      </c>
      <c r="T2172" s="119" t="str">
        <f>IF(FN_MC!V2174="","*",FN_MC!V2174)</f>
        <v>*</v>
      </c>
      <c r="U2172" s="119" t="str">
        <f>IF(FN_MC!W2174="","*",FN_MC!W2174)</f>
        <v>*</v>
      </c>
      <c r="V2172" s="121" t="str">
        <f ca="1">_xlfn.XLOOKUP(G2172&amp;$V$2,BS_CONTROLE[CHAVE],BS_CONTROLE[Quantidade_11],"-")</f>
        <v>-</v>
      </c>
      <c r="W2172" s="121" t="str">
        <f ca="1">_xlfn.XLOOKUP(G2172&amp;$W$2,BS_CONTROLE[CHAVE],BS_CONTROLE[Quantidade_11],"-")</f>
        <v>-</v>
      </c>
      <c r="X2172" s="121" t="str">
        <f ca="1">_xlfn.XLOOKUP(G2172&amp;$X$2,BS_CONTROLE[CHAVE],BS_CONTROLE[Quantidade_11],"-")</f>
        <v>-</v>
      </c>
    </row>
    <row r="2173" spans="1:24" s="122" customFormat="1" hidden="1">
      <c r="A2173" s="160" t="str">
        <f>IF(FN_MC!Y2175="","*",FN_MC!Y2175)</f>
        <v>*</v>
      </c>
      <c r="B2173" s="160" t="str">
        <f>IF(FN_MC!X2175="","*",FN_MC!X2175)</f>
        <v>*</v>
      </c>
      <c r="C2173" s="160" t="str">
        <f>IF(FN_MC!Z2175="","*",FN_MC!Z2175)</f>
        <v>*</v>
      </c>
      <c r="D2173" s="161" t="str">
        <f>IF(FN_MC!S2175="","*",FN_MC!S2175)</f>
        <v>*</v>
      </c>
      <c r="E2173" s="161" t="str">
        <f>IF(FN_MC!T2175="","*",FN_MC!T2175)</f>
        <v>*</v>
      </c>
      <c r="F2173" s="161" t="str">
        <f>IF(FN_MC!B2175="","*",FN_MC!B2175)</f>
        <v>*</v>
      </c>
      <c r="G2173" s="161" t="str">
        <f>IF(FN_MC!D2175="","*",FN_MC!D2175)</f>
        <v>*</v>
      </c>
      <c r="H2173" s="161" t="str">
        <f>IF(FN_MC!F2175="","*",FN_MC!F2175)</f>
        <v>*</v>
      </c>
      <c r="I2173" s="161" t="str">
        <f>IF(FN_MC!H2175="","*",FN_MC!H2175)</f>
        <v>*</v>
      </c>
      <c r="J2173" s="161" t="str">
        <f>IF(FN_MC!I2175="","*",FN_MC!I2175)</f>
        <v>*</v>
      </c>
      <c r="K2173" s="161" t="str">
        <f>IF(FN_MC!M2175="","*",FN_MC!M2175)</f>
        <v>*</v>
      </c>
      <c r="L2173" s="161" t="str">
        <f>IF(FN_MC!N2175="","*",FN_MC!N2175)</f>
        <v>*</v>
      </c>
      <c r="M2173" s="162" t="str">
        <f>IF(FN_MC!J2175="","*",FN_MC!J2175)</f>
        <v>*</v>
      </c>
      <c r="N2173" s="162" t="str">
        <f>IF(FN_MC!K2175="","*",FN_MC!K2175)</f>
        <v>*</v>
      </c>
      <c r="O2173" s="162" t="str">
        <f>IF(FN_MC!L2175="","*",FN_MC!L2175)</f>
        <v>*</v>
      </c>
      <c r="P2173" s="162"/>
      <c r="Q2173" s="163" t="str">
        <f>IF(FN_MC!O2175="","*",FN_MC!O2175)</f>
        <v>*</v>
      </c>
      <c r="R2173" s="163" t="str">
        <f>IF(FN_MC!P2175="","*",FN_MC!P2175)</f>
        <v>*</v>
      </c>
      <c r="S2173" s="161" t="str">
        <f>IF(FN_MC!Q2177="","*",CONCATENATE(FN_MC!Q2177," ",FN_MC!R2177))</f>
        <v>*</v>
      </c>
      <c r="T2173" s="161" t="str">
        <f>IF(FN_MC!V2175="","*",FN_MC!V2175)</f>
        <v>*</v>
      </c>
      <c r="U2173" s="161" t="str">
        <f>IF(FN_MC!W2175="","*",FN_MC!W2175)</f>
        <v>*</v>
      </c>
      <c r="V2173" s="121" t="str">
        <f ca="1">_xlfn.XLOOKUP(G2173&amp;$V$2,BS_CONTROLE[CHAVE],BS_CONTROLE[Quantidade_11],"-")</f>
        <v>-</v>
      </c>
      <c r="W2173" s="121" t="str">
        <f ca="1">_xlfn.XLOOKUP(G2173&amp;$W$2,BS_CONTROLE[CHAVE],BS_CONTROLE[Quantidade_11],"-")</f>
        <v>-</v>
      </c>
      <c r="X2173" s="121" t="str">
        <f ca="1">_xlfn.XLOOKUP(G2173&amp;$X$2,BS_CONTROLE[CHAVE],BS_CONTROLE[Quantidade_11],"-")</f>
        <v>-</v>
      </c>
    </row>
    <row r="2174" spans="1:24" s="122" customFormat="1" hidden="1">
      <c r="A2174" s="160" t="str">
        <f>IF(FN_MC!Y2176="","*",FN_MC!Y2176)</f>
        <v>*</v>
      </c>
      <c r="B2174" s="160" t="str">
        <f>IF(FN_MC!X2176="","*",FN_MC!X2176)</f>
        <v>*</v>
      </c>
      <c r="C2174" s="160" t="str">
        <f>IF(FN_MC!Z2176="","*",FN_MC!Z2176)</f>
        <v>*</v>
      </c>
      <c r="D2174" s="161" t="str">
        <f>IF(FN_MC!S2176="","*",FN_MC!S2176)</f>
        <v>*</v>
      </c>
      <c r="E2174" s="161" t="str">
        <f>IF(FN_MC!T2176="","*",FN_MC!T2176)</f>
        <v>*</v>
      </c>
      <c r="F2174" s="161" t="str">
        <f>IF(FN_MC!B2176="","*",FN_MC!B2176)</f>
        <v>*</v>
      </c>
      <c r="G2174" s="161" t="str">
        <f>IF(FN_MC!D2176="","*",FN_MC!D2176)</f>
        <v>*</v>
      </c>
      <c r="H2174" s="161" t="str">
        <f>IF(FN_MC!F2176="","*",FN_MC!F2176)</f>
        <v>*</v>
      </c>
      <c r="I2174" s="161" t="str">
        <f>IF(FN_MC!H2176="","*",FN_MC!H2176)</f>
        <v>*</v>
      </c>
      <c r="J2174" s="161" t="str">
        <f>IF(FN_MC!I2176="","*",FN_MC!I2176)</f>
        <v>*</v>
      </c>
      <c r="K2174" s="161" t="str">
        <f>IF(FN_MC!M2176="","*",FN_MC!M2176)</f>
        <v>*</v>
      </c>
      <c r="L2174" s="161" t="str">
        <f>IF(FN_MC!N2176="","*",FN_MC!N2176)</f>
        <v>*</v>
      </c>
      <c r="M2174" s="162" t="str">
        <f>IF(FN_MC!J2176="","*",FN_MC!J2176)</f>
        <v>*</v>
      </c>
      <c r="N2174" s="162" t="str">
        <f>IF(FN_MC!K2176="","*",FN_MC!K2176)</f>
        <v>*</v>
      </c>
      <c r="O2174" s="162" t="str">
        <f>IF(FN_MC!L2176="","*",FN_MC!L2176)</f>
        <v>*</v>
      </c>
      <c r="P2174" s="162"/>
      <c r="Q2174" s="163" t="str">
        <f>IF(FN_MC!O2176="","*",FN_MC!O2176)</f>
        <v>*</v>
      </c>
      <c r="R2174" s="163" t="str">
        <f>IF(FN_MC!P2176="","*",FN_MC!P2176)</f>
        <v>*</v>
      </c>
      <c r="S2174" s="161" t="str">
        <f>IF(FN_MC!Q2178="","*",CONCATENATE(FN_MC!Q2178," ",FN_MC!R2178))</f>
        <v>*</v>
      </c>
      <c r="T2174" s="161" t="str">
        <f>IF(FN_MC!V2176="","*",FN_MC!V2176)</f>
        <v>*</v>
      </c>
      <c r="U2174" s="161" t="str">
        <f>IF(FN_MC!W2176="","*",FN_MC!W2176)</f>
        <v>*</v>
      </c>
      <c r="V2174" s="121" t="str">
        <f ca="1">_xlfn.XLOOKUP(G2174&amp;$V$2,BS_CONTROLE[CHAVE],BS_CONTROLE[Quantidade_11],"-")</f>
        <v>-</v>
      </c>
      <c r="W2174" s="121" t="str">
        <f ca="1">_xlfn.XLOOKUP(G2174&amp;$W$2,BS_CONTROLE[CHAVE],BS_CONTROLE[Quantidade_11],"-")</f>
        <v>-</v>
      </c>
      <c r="X2174" s="121" t="str">
        <f ca="1">_xlfn.XLOOKUP(G2174&amp;$X$2,BS_CONTROLE[CHAVE],BS_CONTROLE[Quantidade_11],"-")</f>
        <v>-</v>
      </c>
    </row>
    <row r="2175" spans="1:24" s="122" customFormat="1" hidden="1">
      <c r="A2175" s="118" t="str">
        <f>IF(FN_MC!Y2177="","*",FN_MC!Y2177)</f>
        <v>*</v>
      </c>
      <c r="B2175" s="118" t="str">
        <f>IF(FN_MC!X2177="","*",FN_MC!X2177)</f>
        <v>*</v>
      </c>
      <c r="C2175" s="118" t="str">
        <f>IF(FN_MC!Z2177="","*",FN_MC!Z2177)</f>
        <v>*</v>
      </c>
      <c r="D2175" s="119" t="str">
        <f>IF(FN_MC!S2177="","*",FN_MC!S2177)</f>
        <v>*</v>
      </c>
      <c r="E2175" s="119" t="str">
        <f>IF(FN_MC!T2177="","*",FN_MC!T2177)</f>
        <v>*</v>
      </c>
      <c r="F2175" s="119" t="str">
        <f>IF(FN_MC!B2177="","*",FN_MC!B2177)</f>
        <v>*</v>
      </c>
      <c r="G2175" s="119" t="str">
        <f>IF(FN_MC!D2177="","*",FN_MC!D2177)</f>
        <v>*</v>
      </c>
      <c r="H2175" s="119" t="str">
        <f>IF(FN_MC!F2177="","*",FN_MC!F2177)</f>
        <v>*</v>
      </c>
      <c r="I2175" s="119" t="str">
        <f>IF(FN_MC!H2177="","*",FN_MC!H2177)</f>
        <v>*</v>
      </c>
      <c r="J2175" s="119" t="str">
        <f>IF(FN_MC!I2177="","*",FN_MC!I2177)</f>
        <v>*</v>
      </c>
      <c r="K2175" s="119" t="str">
        <f>IF(FN_MC!M2177="","*",FN_MC!M2177)</f>
        <v>*</v>
      </c>
      <c r="L2175" s="119" t="str">
        <f>IF(FN_MC!N2177="","*",FN_MC!N2177)</f>
        <v>*</v>
      </c>
      <c r="M2175" s="120" t="str">
        <f>IF(FN_MC!J2177="","*",FN_MC!J2177)</f>
        <v>*</v>
      </c>
      <c r="N2175" s="120" t="str">
        <f>IF(FN_MC!K2177="","*",FN_MC!K2177)</f>
        <v>*</v>
      </c>
      <c r="O2175" s="120" t="str">
        <f>IF(FN_MC!L2177="","*",FN_MC!L2177)</f>
        <v>*</v>
      </c>
      <c r="P2175" s="120"/>
      <c r="Q2175" s="137" t="str">
        <f>IF(FN_MC!O2177="","*",FN_MC!O2177)</f>
        <v>*</v>
      </c>
      <c r="R2175" s="137" t="str">
        <f>IF(FN_MC!P2177="","*",FN_MC!P2177)</f>
        <v>*</v>
      </c>
      <c r="S2175" s="119" t="str">
        <f>IF(FN_MC!Q2179="","*",CONCATENATE(FN_MC!Q2179," ",FN_MC!R2179))</f>
        <v>*</v>
      </c>
      <c r="T2175" s="119" t="str">
        <f>IF(FN_MC!V2177="","*",FN_MC!V2177)</f>
        <v>*</v>
      </c>
      <c r="U2175" s="119" t="str">
        <f>IF(FN_MC!W2177="","*",FN_MC!W2177)</f>
        <v>*</v>
      </c>
      <c r="V2175" s="121" t="str">
        <f ca="1">_xlfn.XLOOKUP(G2175&amp;$V$2,BS_CONTROLE[CHAVE],BS_CONTROLE[Quantidade_11],"-")</f>
        <v>-</v>
      </c>
      <c r="W2175" s="121" t="str">
        <f ca="1">_xlfn.XLOOKUP(G2175&amp;$W$2,BS_CONTROLE[CHAVE],BS_CONTROLE[Quantidade_11],"-")</f>
        <v>-</v>
      </c>
      <c r="X2175" s="121" t="str">
        <f ca="1">_xlfn.XLOOKUP(G2175&amp;$X$2,BS_CONTROLE[CHAVE],BS_CONTROLE[Quantidade_11],"-")</f>
        <v>-</v>
      </c>
    </row>
    <row r="2176" spans="1:24" s="122" customFormat="1" hidden="1">
      <c r="A2176" s="160" t="str">
        <f>IF(FN_MC!Y2178="","*",FN_MC!Y2178)</f>
        <v>*</v>
      </c>
      <c r="B2176" s="160" t="str">
        <f>IF(FN_MC!X2178="","*",FN_MC!X2178)</f>
        <v>*</v>
      </c>
      <c r="C2176" s="160" t="str">
        <f>IF(FN_MC!Z2178="","*",FN_MC!Z2178)</f>
        <v>*</v>
      </c>
      <c r="D2176" s="161" t="str">
        <f>IF(FN_MC!S2178="","*",FN_MC!S2178)</f>
        <v>*</v>
      </c>
      <c r="E2176" s="161" t="str">
        <f>IF(FN_MC!T2178="","*",FN_MC!T2178)</f>
        <v>*</v>
      </c>
      <c r="F2176" s="161" t="str">
        <f>IF(FN_MC!B2178="","*",FN_MC!B2178)</f>
        <v>*</v>
      </c>
      <c r="G2176" s="161" t="str">
        <f>IF(FN_MC!D2178="","*",FN_MC!D2178)</f>
        <v>*</v>
      </c>
      <c r="H2176" s="161" t="str">
        <f>IF(FN_MC!F2178="","*",FN_MC!F2178)</f>
        <v>*</v>
      </c>
      <c r="I2176" s="161" t="str">
        <f>IF(FN_MC!H2178="","*",FN_MC!H2178)</f>
        <v>*</v>
      </c>
      <c r="J2176" s="161" t="str">
        <f>IF(FN_MC!I2178="","*",FN_MC!I2178)</f>
        <v>*</v>
      </c>
      <c r="K2176" s="161" t="str">
        <f>IF(FN_MC!M2178="","*",FN_MC!M2178)</f>
        <v>*</v>
      </c>
      <c r="L2176" s="161" t="str">
        <f>IF(FN_MC!N2178="","*",FN_MC!N2178)</f>
        <v>*</v>
      </c>
      <c r="M2176" s="162" t="str">
        <f>IF(FN_MC!J2178="","*",FN_MC!J2178)</f>
        <v>*</v>
      </c>
      <c r="N2176" s="162" t="str">
        <f>IF(FN_MC!K2178="","*",FN_MC!K2178)</f>
        <v>*</v>
      </c>
      <c r="O2176" s="162" t="str">
        <f>IF(FN_MC!L2178="","*",FN_MC!L2178)</f>
        <v>*</v>
      </c>
      <c r="P2176" s="162"/>
      <c r="Q2176" s="163" t="str">
        <f>IF(FN_MC!O2178="","*",FN_MC!O2178)</f>
        <v>*</v>
      </c>
      <c r="R2176" s="163" t="str">
        <f>IF(FN_MC!P2178="","*",FN_MC!P2178)</f>
        <v>*</v>
      </c>
      <c r="S2176" s="161" t="str">
        <f>IF(FN_MC!Q2180="","*",CONCATENATE(FN_MC!Q2180," ",FN_MC!R2180))</f>
        <v>*</v>
      </c>
      <c r="T2176" s="161" t="str">
        <f>IF(FN_MC!V2178="","*",FN_MC!V2178)</f>
        <v>*</v>
      </c>
      <c r="U2176" s="161" t="str">
        <f>IF(FN_MC!W2178="","*",FN_MC!W2178)</f>
        <v>*</v>
      </c>
      <c r="V2176" s="121" t="str">
        <f ca="1">_xlfn.XLOOKUP(G2176&amp;$V$2,BS_CONTROLE[CHAVE],BS_CONTROLE[Quantidade_11],"-")</f>
        <v>-</v>
      </c>
      <c r="W2176" s="121" t="str">
        <f ca="1">_xlfn.XLOOKUP(G2176&amp;$W$2,BS_CONTROLE[CHAVE],BS_CONTROLE[Quantidade_11],"-")</f>
        <v>-</v>
      </c>
      <c r="X2176" s="121" t="str">
        <f ca="1">_xlfn.XLOOKUP(G2176&amp;$X$2,BS_CONTROLE[CHAVE],BS_CONTROLE[Quantidade_11],"-")</f>
        <v>-</v>
      </c>
    </row>
    <row r="2177" spans="1:24" s="122" customFormat="1" hidden="1">
      <c r="A2177" s="160" t="str">
        <f>IF(FN_MC!Y2179="","*",FN_MC!Y2179)</f>
        <v>*</v>
      </c>
      <c r="B2177" s="160" t="str">
        <f>IF(FN_MC!X2179="","*",FN_MC!X2179)</f>
        <v>*</v>
      </c>
      <c r="C2177" s="160" t="str">
        <f>IF(FN_MC!Z2179="","*",FN_MC!Z2179)</f>
        <v>*</v>
      </c>
      <c r="D2177" s="161" t="str">
        <f>IF(FN_MC!S2179="","*",FN_MC!S2179)</f>
        <v>*</v>
      </c>
      <c r="E2177" s="161" t="str">
        <f>IF(FN_MC!T2179="","*",FN_MC!T2179)</f>
        <v>*</v>
      </c>
      <c r="F2177" s="161" t="str">
        <f>IF(FN_MC!B2179="","*",FN_MC!B2179)</f>
        <v>*</v>
      </c>
      <c r="G2177" s="161" t="str">
        <f>IF(FN_MC!D2179="","*",FN_MC!D2179)</f>
        <v>*</v>
      </c>
      <c r="H2177" s="161" t="str">
        <f>IF(FN_MC!F2179="","*",FN_MC!F2179)</f>
        <v>*</v>
      </c>
      <c r="I2177" s="161" t="str">
        <f>IF(FN_MC!H2179="","*",FN_MC!H2179)</f>
        <v>*</v>
      </c>
      <c r="J2177" s="161" t="str">
        <f>IF(FN_MC!I2179="","*",FN_MC!I2179)</f>
        <v>*</v>
      </c>
      <c r="K2177" s="161" t="str">
        <f>IF(FN_MC!M2179="","*",FN_MC!M2179)</f>
        <v>*</v>
      </c>
      <c r="L2177" s="161" t="str">
        <f>IF(FN_MC!N2179="","*",FN_MC!N2179)</f>
        <v>*</v>
      </c>
      <c r="M2177" s="162" t="str">
        <f>IF(FN_MC!J2179="","*",FN_MC!J2179)</f>
        <v>*</v>
      </c>
      <c r="N2177" s="162" t="str">
        <f>IF(FN_MC!K2179="","*",FN_MC!K2179)</f>
        <v>*</v>
      </c>
      <c r="O2177" s="162" t="str">
        <f>IF(FN_MC!L2179="","*",FN_MC!L2179)</f>
        <v>*</v>
      </c>
      <c r="P2177" s="162"/>
      <c r="Q2177" s="163" t="str">
        <f>IF(FN_MC!O2179="","*",FN_MC!O2179)</f>
        <v>*</v>
      </c>
      <c r="R2177" s="163" t="str">
        <f>IF(FN_MC!P2179="","*",FN_MC!P2179)</f>
        <v>*</v>
      </c>
      <c r="S2177" s="161" t="str">
        <f>IF(FN_MC!Q2181="","*",CONCATENATE(FN_MC!Q2181," ",FN_MC!R2181))</f>
        <v>*</v>
      </c>
      <c r="T2177" s="161" t="str">
        <f>IF(FN_MC!V2179="","*",FN_MC!V2179)</f>
        <v>*</v>
      </c>
      <c r="U2177" s="161" t="str">
        <f>IF(FN_MC!W2179="","*",FN_MC!W2179)</f>
        <v>*</v>
      </c>
      <c r="V2177" s="121" t="str">
        <f ca="1">_xlfn.XLOOKUP(G2177&amp;$V$2,BS_CONTROLE[CHAVE],BS_CONTROLE[Quantidade_11],"-")</f>
        <v>-</v>
      </c>
      <c r="W2177" s="121" t="str">
        <f ca="1">_xlfn.XLOOKUP(G2177&amp;$W$2,BS_CONTROLE[CHAVE],BS_CONTROLE[Quantidade_11],"-")</f>
        <v>-</v>
      </c>
      <c r="X2177" s="121" t="str">
        <f ca="1">_xlfn.XLOOKUP(G2177&amp;$X$2,BS_CONTROLE[CHAVE],BS_CONTROLE[Quantidade_11],"-")</f>
        <v>-</v>
      </c>
    </row>
    <row r="2178" spans="1:24" s="122" customFormat="1" hidden="1">
      <c r="A2178" s="118" t="str">
        <f>IF(FN_MC!Y2180="","*",FN_MC!Y2180)</f>
        <v>*</v>
      </c>
      <c r="B2178" s="118" t="str">
        <f>IF(FN_MC!X2180="","*",FN_MC!X2180)</f>
        <v>*</v>
      </c>
      <c r="C2178" s="118" t="str">
        <f>IF(FN_MC!Z2180="","*",FN_MC!Z2180)</f>
        <v>*</v>
      </c>
      <c r="D2178" s="119" t="str">
        <f>IF(FN_MC!S2180="","*",FN_MC!S2180)</f>
        <v>*</v>
      </c>
      <c r="E2178" s="119" t="str">
        <f>IF(FN_MC!T2180="","*",FN_MC!T2180)</f>
        <v>*</v>
      </c>
      <c r="F2178" s="119" t="str">
        <f>IF(FN_MC!B2180="","*",FN_MC!B2180)</f>
        <v>*</v>
      </c>
      <c r="G2178" s="119" t="str">
        <f>IF(FN_MC!D2180="","*",FN_MC!D2180)</f>
        <v>*</v>
      </c>
      <c r="H2178" s="119" t="str">
        <f>IF(FN_MC!F2180="","*",FN_MC!F2180)</f>
        <v>*</v>
      </c>
      <c r="I2178" s="119" t="str">
        <f>IF(FN_MC!H2180="","*",FN_MC!H2180)</f>
        <v>*</v>
      </c>
      <c r="J2178" s="119" t="str">
        <f>IF(FN_MC!I2180="","*",FN_MC!I2180)</f>
        <v>*</v>
      </c>
      <c r="K2178" s="119" t="str">
        <f>IF(FN_MC!M2180="","*",FN_MC!M2180)</f>
        <v>*</v>
      </c>
      <c r="L2178" s="119" t="str">
        <f>IF(FN_MC!N2180="","*",FN_MC!N2180)</f>
        <v>*</v>
      </c>
      <c r="M2178" s="120" t="str">
        <f>IF(FN_MC!J2180="","*",FN_MC!J2180)</f>
        <v>*</v>
      </c>
      <c r="N2178" s="120" t="str">
        <f>IF(FN_MC!K2180="","*",FN_MC!K2180)</f>
        <v>*</v>
      </c>
      <c r="O2178" s="120" t="str">
        <f>IF(FN_MC!L2180="","*",FN_MC!L2180)</f>
        <v>*</v>
      </c>
      <c r="P2178" s="120"/>
      <c r="Q2178" s="137" t="str">
        <f>IF(FN_MC!O2180="","*",FN_MC!O2180)</f>
        <v>*</v>
      </c>
      <c r="R2178" s="137" t="str">
        <f>IF(FN_MC!P2180="","*",FN_MC!P2180)</f>
        <v>*</v>
      </c>
      <c r="S2178" s="119" t="str">
        <f>IF(FN_MC!Q2182="","*",CONCATENATE(FN_MC!Q2182," ",FN_MC!R2182))</f>
        <v>*</v>
      </c>
      <c r="T2178" s="119" t="str">
        <f>IF(FN_MC!V2180="","*",FN_MC!V2180)</f>
        <v>*</v>
      </c>
      <c r="U2178" s="119" t="str">
        <f>IF(FN_MC!W2180="","*",FN_MC!W2180)</f>
        <v>*</v>
      </c>
      <c r="V2178" s="121" t="str">
        <f ca="1">_xlfn.XLOOKUP(G2178&amp;$V$2,BS_CONTROLE[CHAVE],BS_CONTROLE[Quantidade_11],"-")</f>
        <v>-</v>
      </c>
      <c r="W2178" s="121" t="str">
        <f ca="1">_xlfn.XLOOKUP(G2178&amp;$W$2,BS_CONTROLE[CHAVE],BS_CONTROLE[Quantidade_11],"-")</f>
        <v>-</v>
      </c>
      <c r="X2178" s="121" t="str">
        <f ca="1">_xlfn.XLOOKUP(G2178&amp;$X$2,BS_CONTROLE[CHAVE],BS_CONTROLE[Quantidade_11],"-")</f>
        <v>-</v>
      </c>
    </row>
    <row r="2179" spans="1:24" s="122" customFormat="1" hidden="1">
      <c r="A2179" s="160" t="str">
        <f>IF(FN_MC!Y2181="","*",FN_MC!Y2181)</f>
        <v>*</v>
      </c>
      <c r="B2179" s="160" t="str">
        <f>IF(FN_MC!X2181="","*",FN_MC!X2181)</f>
        <v>*</v>
      </c>
      <c r="C2179" s="160" t="str">
        <f>IF(FN_MC!Z2181="","*",FN_MC!Z2181)</f>
        <v>*</v>
      </c>
      <c r="D2179" s="161" t="str">
        <f>IF(FN_MC!S2181="","*",FN_MC!S2181)</f>
        <v>*</v>
      </c>
      <c r="E2179" s="161" t="str">
        <f>IF(FN_MC!T2181="","*",FN_MC!T2181)</f>
        <v>*</v>
      </c>
      <c r="F2179" s="161" t="str">
        <f>IF(FN_MC!B2181="","*",FN_MC!B2181)</f>
        <v>*</v>
      </c>
      <c r="G2179" s="161" t="str">
        <f>IF(FN_MC!D2181="","*",FN_MC!D2181)</f>
        <v>*</v>
      </c>
      <c r="H2179" s="161" t="str">
        <f>IF(FN_MC!F2181="","*",FN_MC!F2181)</f>
        <v>*</v>
      </c>
      <c r="I2179" s="161" t="str">
        <f>IF(FN_MC!H2181="","*",FN_MC!H2181)</f>
        <v>*</v>
      </c>
      <c r="J2179" s="161" t="str">
        <f>IF(FN_MC!I2181="","*",FN_MC!I2181)</f>
        <v>*</v>
      </c>
      <c r="K2179" s="161" t="str">
        <f>IF(FN_MC!M2181="","*",FN_MC!M2181)</f>
        <v>*</v>
      </c>
      <c r="L2179" s="161" t="str">
        <f>IF(FN_MC!N2181="","*",FN_MC!N2181)</f>
        <v>*</v>
      </c>
      <c r="M2179" s="162" t="str">
        <f>IF(FN_MC!J2181="","*",FN_MC!J2181)</f>
        <v>*</v>
      </c>
      <c r="N2179" s="162" t="str">
        <f>IF(FN_MC!K2181="","*",FN_MC!K2181)</f>
        <v>*</v>
      </c>
      <c r="O2179" s="162" t="str">
        <f>IF(FN_MC!L2181="","*",FN_MC!L2181)</f>
        <v>*</v>
      </c>
      <c r="P2179" s="162"/>
      <c r="Q2179" s="163" t="str">
        <f>IF(FN_MC!O2181="","*",FN_MC!O2181)</f>
        <v>*</v>
      </c>
      <c r="R2179" s="163" t="str">
        <f>IF(FN_MC!P2181="","*",FN_MC!P2181)</f>
        <v>*</v>
      </c>
      <c r="S2179" s="161" t="str">
        <f>IF(FN_MC!Q2183="","*",CONCATENATE(FN_MC!Q2183," ",FN_MC!R2183))</f>
        <v>*</v>
      </c>
      <c r="T2179" s="161" t="str">
        <f>IF(FN_MC!V2181="","*",FN_MC!V2181)</f>
        <v>*</v>
      </c>
      <c r="U2179" s="161" t="str">
        <f>IF(FN_MC!W2181="","*",FN_MC!W2181)</f>
        <v>*</v>
      </c>
      <c r="V2179" s="121" t="str">
        <f ca="1">_xlfn.XLOOKUP(G2179&amp;$V$2,BS_CONTROLE[CHAVE],BS_CONTROLE[Quantidade_11],"-")</f>
        <v>-</v>
      </c>
      <c r="W2179" s="121" t="str">
        <f ca="1">_xlfn.XLOOKUP(G2179&amp;$W$2,BS_CONTROLE[CHAVE],BS_CONTROLE[Quantidade_11],"-")</f>
        <v>-</v>
      </c>
      <c r="X2179" s="121" t="str">
        <f ca="1">_xlfn.XLOOKUP(G2179&amp;$X$2,BS_CONTROLE[CHAVE],BS_CONTROLE[Quantidade_11],"-")</f>
        <v>-</v>
      </c>
    </row>
    <row r="2180" spans="1:24" s="122" customFormat="1" hidden="1">
      <c r="A2180" s="160" t="str">
        <f>IF(FN_MC!Y2182="","*",FN_MC!Y2182)</f>
        <v>*</v>
      </c>
      <c r="B2180" s="160" t="str">
        <f>IF(FN_MC!X2182="","*",FN_MC!X2182)</f>
        <v>*</v>
      </c>
      <c r="C2180" s="160" t="str">
        <f>IF(FN_MC!Z2182="","*",FN_MC!Z2182)</f>
        <v>*</v>
      </c>
      <c r="D2180" s="161" t="str">
        <f>IF(FN_MC!S2182="","*",FN_MC!S2182)</f>
        <v>*</v>
      </c>
      <c r="E2180" s="161" t="str">
        <f>IF(FN_MC!T2182="","*",FN_MC!T2182)</f>
        <v>*</v>
      </c>
      <c r="F2180" s="161" t="str">
        <f>IF(FN_MC!B2182="","*",FN_MC!B2182)</f>
        <v>*</v>
      </c>
      <c r="G2180" s="161" t="str">
        <f>IF(FN_MC!D2182="","*",FN_MC!D2182)</f>
        <v>*</v>
      </c>
      <c r="H2180" s="161" t="str">
        <f>IF(FN_MC!F2182="","*",FN_MC!F2182)</f>
        <v>*</v>
      </c>
      <c r="I2180" s="161" t="str">
        <f>IF(FN_MC!H2182="","*",FN_MC!H2182)</f>
        <v>*</v>
      </c>
      <c r="J2180" s="161" t="str">
        <f>IF(FN_MC!I2182="","*",FN_MC!I2182)</f>
        <v>*</v>
      </c>
      <c r="K2180" s="161" t="str">
        <f>IF(FN_MC!M2182="","*",FN_MC!M2182)</f>
        <v>*</v>
      </c>
      <c r="L2180" s="161" t="str">
        <f>IF(FN_MC!N2182="","*",FN_MC!N2182)</f>
        <v>*</v>
      </c>
      <c r="M2180" s="162" t="str">
        <f>IF(FN_MC!J2182="","*",FN_MC!J2182)</f>
        <v>*</v>
      </c>
      <c r="N2180" s="162" t="str">
        <f>IF(FN_MC!K2182="","*",FN_MC!K2182)</f>
        <v>*</v>
      </c>
      <c r="O2180" s="162" t="str">
        <f>IF(FN_MC!L2182="","*",FN_MC!L2182)</f>
        <v>*</v>
      </c>
      <c r="P2180" s="162"/>
      <c r="Q2180" s="163" t="str">
        <f>IF(FN_MC!O2182="","*",FN_MC!O2182)</f>
        <v>*</v>
      </c>
      <c r="R2180" s="163" t="str">
        <f>IF(FN_MC!P2182="","*",FN_MC!P2182)</f>
        <v>*</v>
      </c>
      <c r="S2180" s="161" t="str">
        <f>IF(FN_MC!Q2184="","*",CONCATENATE(FN_MC!Q2184," ",FN_MC!R2184))</f>
        <v>*</v>
      </c>
      <c r="T2180" s="161" t="str">
        <f>IF(FN_MC!V2182="","*",FN_MC!V2182)</f>
        <v>*</v>
      </c>
      <c r="U2180" s="161" t="str">
        <f>IF(FN_MC!W2182="","*",FN_MC!W2182)</f>
        <v>*</v>
      </c>
      <c r="V2180" s="121" t="str">
        <f ca="1">_xlfn.XLOOKUP(G2180&amp;$V$2,BS_CONTROLE[CHAVE],BS_CONTROLE[Quantidade_11],"-")</f>
        <v>-</v>
      </c>
      <c r="W2180" s="121" t="str">
        <f ca="1">_xlfn.XLOOKUP(G2180&amp;$W$2,BS_CONTROLE[CHAVE],BS_CONTROLE[Quantidade_11],"-")</f>
        <v>-</v>
      </c>
      <c r="X2180" s="121" t="str">
        <f ca="1">_xlfn.XLOOKUP(G2180&amp;$X$2,BS_CONTROLE[CHAVE],BS_CONTROLE[Quantidade_11],"-")</f>
        <v>-</v>
      </c>
    </row>
    <row r="2181" spans="1:24" s="122" customFormat="1" hidden="1">
      <c r="A2181" s="118" t="str">
        <f>IF(FN_MC!Y2183="","*",FN_MC!Y2183)</f>
        <v>*</v>
      </c>
      <c r="B2181" s="118" t="str">
        <f>IF(FN_MC!X2183="","*",FN_MC!X2183)</f>
        <v>*</v>
      </c>
      <c r="C2181" s="118" t="str">
        <f>IF(FN_MC!Z2183="","*",FN_MC!Z2183)</f>
        <v>*</v>
      </c>
      <c r="D2181" s="119" t="str">
        <f>IF(FN_MC!S2183="","*",FN_MC!S2183)</f>
        <v>*</v>
      </c>
      <c r="E2181" s="119" t="str">
        <f>IF(FN_MC!T2183="","*",FN_MC!T2183)</f>
        <v>*</v>
      </c>
      <c r="F2181" s="119" t="str">
        <f>IF(FN_MC!B2183="","*",FN_MC!B2183)</f>
        <v>*</v>
      </c>
      <c r="G2181" s="119" t="str">
        <f>IF(FN_MC!D2183="","*",FN_MC!D2183)</f>
        <v>*</v>
      </c>
      <c r="H2181" s="119" t="str">
        <f>IF(FN_MC!F2183="","*",FN_MC!F2183)</f>
        <v>*</v>
      </c>
      <c r="I2181" s="119" t="str">
        <f>IF(FN_MC!H2183="","*",FN_MC!H2183)</f>
        <v>*</v>
      </c>
      <c r="J2181" s="119" t="str">
        <f>IF(FN_MC!I2183="","*",FN_MC!I2183)</f>
        <v>*</v>
      </c>
      <c r="K2181" s="119" t="str">
        <f>IF(FN_MC!M2183="","*",FN_MC!M2183)</f>
        <v>*</v>
      </c>
      <c r="L2181" s="119" t="str">
        <f>IF(FN_MC!N2183="","*",FN_MC!N2183)</f>
        <v>*</v>
      </c>
      <c r="M2181" s="120" t="str">
        <f>IF(FN_MC!J2183="","*",FN_MC!J2183)</f>
        <v>*</v>
      </c>
      <c r="N2181" s="120" t="str">
        <f>IF(FN_MC!K2183="","*",FN_MC!K2183)</f>
        <v>*</v>
      </c>
      <c r="O2181" s="120" t="str">
        <f>IF(FN_MC!L2183="","*",FN_MC!L2183)</f>
        <v>*</v>
      </c>
      <c r="P2181" s="120"/>
      <c r="Q2181" s="137" t="str">
        <f>IF(FN_MC!O2183="","*",FN_MC!O2183)</f>
        <v>*</v>
      </c>
      <c r="R2181" s="137" t="str">
        <f>IF(FN_MC!P2183="","*",FN_MC!P2183)</f>
        <v>*</v>
      </c>
      <c r="S2181" s="119" t="str">
        <f>IF(FN_MC!Q2185="","*",CONCATENATE(FN_MC!Q2185," ",FN_MC!R2185))</f>
        <v>*</v>
      </c>
      <c r="T2181" s="119" t="str">
        <f>IF(FN_MC!V2183="","*",FN_MC!V2183)</f>
        <v>*</v>
      </c>
      <c r="U2181" s="119" t="str">
        <f>IF(FN_MC!W2183="","*",FN_MC!W2183)</f>
        <v>*</v>
      </c>
      <c r="V2181" s="121" t="str">
        <f ca="1">_xlfn.XLOOKUP(G2181&amp;$V$2,BS_CONTROLE[CHAVE],BS_CONTROLE[Quantidade_11],"-")</f>
        <v>-</v>
      </c>
      <c r="W2181" s="121" t="str">
        <f ca="1">_xlfn.XLOOKUP(G2181&amp;$W$2,BS_CONTROLE[CHAVE],BS_CONTROLE[Quantidade_11],"-")</f>
        <v>-</v>
      </c>
      <c r="X2181" s="121" t="str">
        <f ca="1">_xlfn.XLOOKUP(G2181&amp;$X$2,BS_CONTROLE[CHAVE],BS_CONTROLE[Quantidade_11],"-")</f>
        <v>-</v>
      </c>
    </row>
    <row r="2182" spans="1:24" s="122" customFormat="1" hidden="1">
      <c r="A2182" s="160" t="str">
        <f>IF(FN_MC!Y2184="","*",FN_MC!Y2184)</f>
        <v>*</v>
      </c>
      <c r="B2182" s="160" t="str">
        <f>IF(FN_MC!X2184="","*",FN_MC!X2184)</f>
        <v>*</v>
      </c>
      <c r="C2182" s="160" t="str">
        <f>IF(FN_MC!Z2184="","*",FN_MC!Z2184)</f>
        <v>*</v>
      </c>
      <c r="D2182" s="161" t="str">
        <f>IF(FN_MC!S2184="","*",FN_MC!S2184)</f>
        <v>*</v>
      </c>
      <c r="E2182" s="161" t="str">
        <f>IF(FN_MC!T2184="","*",FN_MC!T2184)</f>
        <v>*</v>
      </c>
      <c r="F2182" s="161" t="str">
        <f>IF(FN_MC!B2184="","*",FN_MC!B2184)</f>
        <v>*</v>
      </c>
      <c r="G2182" s="161" t="str">
        <f>IF(FN_MC!D2184="","*",FN_MC!D2184)</f>
        <v>*</v>
      </c>
      <c r="H2182" s="161" t="str">
        <f>IF(FN_MC!F2184="","*",FN_MC!F2184)</f>
        <v>*</v>
      </c>
      <c r="I2182" s="161" t="str">
        <f>IF(FN_MC!H2184="","*",FN_MC!H2184)</f>
        <v>*</v>
      </c>
      <c r="J2182" s="161" t="str">
        <f>IF(FN_MC!I2184="","*",FN_MC!I2184)</f>
        <v>*</v>
      </c>
      <c r="K2182" s="161" t="str">
        <f>IF(FN_MC!M2184="","*",FN_MC!M2184)</f>
        <v>*</v>
      </c>
      <c r="L2182" s="161" t="str">
        <f>IF(FN_MC!N2184="","*",FN_MC!N2184)</f>
        <v>*</v>
      </c>
      <c r="M2182" s="162" t="str">
        <f>IF(FN_MC!J2184="","*",FN_MC!J2184)</f>
        <v>*</v>
      </c>
      <c r="N2182" s="162" t="str">
        <f>IF(FN_MC!K2184="","*",FN_MC!K2184)</f>
        <v>*</v>
      </c>
      <c r="O2182" s="162" t="str">
        <f>IF(FN_MC!L2184="","*",FN_MC!L2184)</f>
        <v>*</v>
      </c>
      <c r="P2182" s="162"/>
      <c r="Q2182" s="163" t="str">
        <f>IF(FN_MC!O2184="","*",FN_MC!O2184)</f>
        <v>*</v>
      </c>
      <c r="R2182" s="163" t="str">
        <f>IF(FN_MC!P2184="","*",FN_MC!P2184)</f>
        <v>*</v>
      </c>
      <c r="S2182" s="161" t="str">
        <f>IF(FN_MC!Q2186="","*",CONCATENATE(FN_MC!Q2186," ",FN_MC!R2186))</f>
        <v>*</v>
      </c>
      <c r="T2182" s="161" t="str">
        <f>IF(FN_MC!V2184="","*",FN_MC!V2184)</f>
        <v>*</v>
      </c>
      <c r="U2182" s="161" t="str">
        <f>IF(FN_MC!W2184="","*",FN_MC!W2184)</f>
        <v>*</v>
      </c>
      <c r="V2182" s="121" t="str">
        <f ca="1">_xlfn.XLOOKUP(G2182&amp;$V$2,BS_CONTROLE[CHAVE],BS_CONTROLE[Quantidade_11],"-")</f>
        <v>-</v>
      </c>
      <c r="W2182" s="121" t="str">
        <f ca="1">_xlfn.XLOOKUP(G2182&amp;$W$2,BS_CONTROLE[CHAVE],BS_CONTROLE[Quantidade_11],"-")</f>
        <v>-</v>
      </c>
      <c r="X2182" s="121" t="str">
        <f ca="1">_xlfn.XLOOKUP(G2182&amp;$X$2,BS_CONTROLE[CHAVE],BS_CONTROLE[Quantidade_11],"-")</f>
        <v>-</v>
      </c>
    </row>
    <row r="2183" spans="1:24" s="122" customFormat="1" hidden="1">
      <c r="A2183" s="160" t="str">
        <f>IF(FN_MC!Y2185="","*",FN_MC!Y2185)</f>
        <v>*</v>
      </c>
      <c r="B2183" s="160" t="str">
        <f>IF(FN_MC!X2185="","*",FN_MC!X2185)</f>
        <v>*</v>
      </c>
      <c r="C2183" s="160" t="str">
        <f>IF(FN_MC!Z2185="","*",FN_MC!Z2185)</f>
        <v>*</v>
      </c>
      <c r="D2183" s="161" t="str">
        <f>IF(FN_MC!S2185="","*",FN_MC!S2185)</f>
        <v>*</v>
      </c>
      <c r="E2183" s="161" t="str">
        <f>IF(FN_MC!T2185="","*",FN_MC!T2185)</f>
        <v>*</v>
      </c>
      <c r="F2183" s="161" t="str">
        <f>IF(FN_MC!B2185="","*",FN_MC!B2185)</f>
        <v>*</v>
      </c>
      <c r="G2183" s="161" t="str">
        <f>IF(FN_MC!D2185="","*",FN_MC!D2185)</f>
        <v>*</v>
      </c>
      <c r="H2183" s="161" t="str">
        <f>IF(FN_MC!F2185="","*",FN_MC!F2185)</f>
        <v>*</v>
      </c>
      <c r="I2183" s="161" t="str">
        <f>IF(FN_MC!H2185="","*",FN_MC!H2185)</f>
        <v>*</v>
      </c>
      <c r="J2183" s="161" t="str">
        <f>IF(FN_MC!I2185="","*",FN_MC!I2185)</f>
        <v>*</v>
      </c>
      <c r="K2183" s="161" t="str">
        <f>IF(FN_MC!M2185="","*",FN_MC!M2185)</f>
        <v>*</v>
      </c>
      <c r="L2183" s="161" t="str">
        <f>IF(FN_MC!N2185="","*",FN_MC!N2185)</f>
        <v>*</v>
      </c>
      <c r="M2183" s="162" t="str">
        <f>IF(FN_MC!J2185="","*",FN_MC!J2185)</f>
        <v>*</v>
      </c>
      <c r="N2183" s="162" t="str">
        <f>IF(FN_MC!K2185="","*",FN_MC!K2185)</f>
        <v>*</v>
      </c>
      <c r="O2183" s="162" t="str">
        <f>IF(FN_MC!L2185="","*",FN_MC!L2185)</f>
        <v>*</v>
      </c>
      <c r="P2183" s="162"/>
      <c r="Q2183" s="163" t="str">
        <f>IF(FN_MC!O2185="","*",FN_MC!O2185)</f>
        <v>*</v>
      </c>
      <c r="R2183" s="163" t="str">
        <f>IF(FN_MC!P2185="","*",FN_MC!P2185)</f>
        <v>*</v>
      </c>
      <c r="S2183" s="161" t="str">
        <f>IF(FN_MC!Q2187="","*",CONCATENATE(FN_MC!Q2187," ",FN_MC!R2187))</f>
        <v>*</v>
      </c>
      <c r="T2183" s="161" t="str">
        <f>IF(FN_MC!V2185="","*",FN_MC!V2185)</f>
        <v>*</v>
      </c>
      <c r="U2183" s="161" t="str">
        <f>IF(FN_MC!W2185="","*",FN_MC!W2185)</f>
        <v>*</v>
      </c>
      <c r="V2183" s="121" t="str">
        <f ca="1">_xlfn.XLOOKUP(G2183&amp;$V$2,BS_CONTROLE[CHAVE],BS_CONTROLE[Quantidade_11],"-")</f>
        <v>-</v>
      </c>
      <c r="W2183" s="121" t="str">
        <f ca="1">_xlfn.XLOOKUP(G2183&amp;$W$2,BS_CONTROLE[CHAVE],BS_CONTROLE[Quantidade_11],"-")</f>
        <v>-</v>
      </c>
      <c r="X2183" s="121" t="str">
        <f ca="1">_xlfn.XLOOKUP(G2183&amp;$X$2,BS_CONTROLE[CHAVE],BS_CONTROLE[Quantidade_11],"-")</f>
        <v>-</v>
      </c>
    </row>
    <row r="2184" spans="1:24" s="122" customFormat="1" hidden="1">
      <c r="A2184" s="118" t="str">
        <f>IF(FN_MC!Y2186="","*",FN_MC!Y2186)</f>
        <v>*</v>
      </c>
      <c r="B2184" s="118" t="str">
        <f>IF(FN_MC!X2186="","*",FN_MC!X2186)</f>
        <v>*</v>
      </c>
      <c r="C2184" s="118" t="str">
        <f>IF(FN_MC!Z2186="","*",FN_MC!Z2186)</f>
        <v>*</v>
      </c>
      <c r="D2184" s="119" t="str">
        <f>IF(FN_MC!S2186="","*",FN_MC!S2186)</f>
        <v>*</v>
      </c>
      <c r="E2184" s="119" t="str">
        <f>IF(FN_MC!T2186="","*",FN_MC!T2186)</f>
        <v>*</v>
      </c>
      <c r="F2184" s="119" t="str">
        <f>IF(FN_MC!B2186="","*",FN_MC!B2186)</f>
        <v>*</v>
      </c>
      <c r="G2184" s="119" t="str">
        <f>IF(FN_MC!D2186="","*",FN_MC!D2186)</f>
        <v>*</v>
      </c>
      <c r="H2184" s="119" t="str">
        <f>IF(FN_MC!F2186="","*",FN_MC!F2186)</f>
        <v>*</v>
      </c>
      <c r="I2184" s="119" t="str">
        <f>IF(FN_MC!H2186="","*",FN_MC!H2186)</f>
        <v>*</v>
      </c>
      <c r="J2184" s="119" t="str">
        <f>IF(FN_MC!I2186="","*",FN_MC!I2186)</f>
        <v>*</v>
      </c>
      <c r="K2184" s="119" t="str">
        <f>IF(FN_MC!M2186="","*",FN_MC!M2186)</f>
        <v>*</v>
      </c>
      <c r="L2184" s="119" t="str">
        <f>IF(FN_MC!N2186="","*",FN_MC!N2186)</f>
        <v>*</v>
      </c>
      <c r="M2184" s="120" t="str">
        <f>IF(FN_MC!J2186="","*",FN_MC!J2186)</f>
        <v>*</v>
      </c>
      <c r="N2184" s="120" t="str">
        <f>IF(FN_MC!K2186="","*",FN_MC!K2186)</f>
        <v>*</v>
      </c>
      <c r="O2184" s="120" t="str">
        <f>IF(FN_MC!L2186="","*",FN_MC!L2186)</f>
        <v>*</v>
      </c>
      <c r="P2184" s="120"/>
      <c r="Q2184" s="137" t="str">
        <f>IF(FN_MC!O2186="","*",FN_MC!O2186)</f>
        <v>*</v>
      </c>
      <c r="R2184" s="137" t="str">
        <f>IF(FN_MC!P2186="","*",FN_MC!P2186)</f>
        <v>*</v>
      </c>
      <c r="S2184" s="119" t="str">
        <f>IF(FN_MC!Q2188="","*",CONCATENATE(FN_MC!Q2188," ",FN_MC!R2188))</f>
        <v>*</v>
      </c>
      <c r="T2184" s="119" t="str">
        <f>IF(FN_MC!V2186="","*",FN_MC!V2186)</f>
        <v>*</v>
      </c>
      <c r="U2184" s="119" t="str">
        <f>IF(FN_MC!W2186="","*",FN_MC!W2186)</f>
        <v>*</v>
      </c>
      <c r="V2184" s="121" t="str">
        <f ca="1">_xlfn.XLOOKUP(G2184&amp;$V$2,BS_CONTROLE[CHAVE],BS_CONTROLE[Quantidade_11],"-")</f>
        <v>-</v>
      </c>
      <c r="W2184" s="121" t="str">
        <f ca="1">_xlfn.XLOOKUP(G2184&amp;$W$2,BS_CONTROLE[CHAVE],BS_CONTROLE[Quantidade_11],"-")</f>
        <v>-</v>
      </c>
      <c r="X2184" s="121" t="str">
        <f ca="1">_xlfn.XLOOKUP(G2184&amp;$X$2,BS_CONTROLE[CHAVE],BS_CONTROLE[Quantidade_11],"-")</f>
        <v>-</v>
      </c>
    </row>
    <row r="2185" spans="1:24" s="122" customFormat="1" hidden="1">
      <c r="A2185" s="160" t="str">
        <f>IF(FN_MC!Y2187="","*",FN_MC!Y2187)</f>
        <v>*</v>
      </c>
      <c r="B2185" s="160" t="str">
        <f>IF(FN_MC!X2187="","*",FN_MC!X2187)</f>
        <v>*</v>
      </c>
      <c r="C2185" s="160" t="str">
        <f>IF(FN_MC!Z2187="","*",FN_MC!Z2187)</f>
        <v>*</v>
      </c>
      <c r="D2185" s="161" t="str">
        <f>IF(FN_MC!S2187="","*",FN_MC!S2187)</f>
        <v>*</v>
      </c>
      <c r="E2185" s="161" t="str">
        <f>IF(FN_MC!T2187="","*",FN_MC!T2187)</f>
        <v>*</v>
      </c>
      <c r="F2185" s="161" t="str">
        <f>IF(FN_MC!B2187="","*",FN_MC!B2187)</f>
        <v>*</v>
      </c>
      <c r="G2185" s="161" t="str">
        <f>IF(FN_MC!D2187="","*",FN_MC!D2187)</f>
        <v>*</v>
      </c>
      <c r="H2185" s="161" t="str">
        <f>IF(FN_MC!F2187="","*",FN_MC!F2187)</f>
        <v>*</v>
      </c>
      <c r="I2185" s="161" t="str">
        <f>IF(FN_MC!H2187="","*",FN_MC!H2187)</f>
        <v>*</v>
      </c>
      <c r="J2185" s="161" t="str">
        <f>IF(FN_MC!I2187="","*",FN_MC!I2187)</f>
        <v>*</v>
      </c>
      <c r="K2185" s="161" t="str">
        <f>IF(FN_MC!M2187="","*",FN_MC!M2187)</f>
        <v>*</v>
      </c>
      <c r="L2185" s="161" t="str">
        <f>IF(FN_MC!N2187="","*",FN_MC!N2187)</f>
        <v>*</v>
      </c>
      <c r="M2185" s="162" t="str">
        <f>IF(FN_MC!J2187="","*",FN_MC!J2187)</f>
        <v>*</v>
      </c>
      <c r="N2185" s="162" t="str">
        <f>IF(FN_MC!K2187="","*",FN_MC!K2187)</f>
        <v>*</v>
      </c>
      <c r="O2185" s="162" t="str">
        <f>IF(FN_MC!L2187="","*",FN_MC!L2187)</f>
        <v>*</v>
      </c>
      <c r="P2185" s="162"/>
      <c r="Q2185" s="163" t="str">
        <f>IF(FN_MC!O2187="","*",FN_MC!O2187)</f>
        <v>*</v>
      </c>
      <c r="R2185" s="163" t="str">
        <f>IF(FN_MC!P2187="","*",FN_MC!P2187)</f>
        <v>*</v>
      </c>
      <c r="S2185" s="161" t="str">
        <f>IF(FN_MC!Q2189="","*",CONCATENATE(FN_MC!Q2189," ",FN_MC!R2189))</f>
        <v>*</v>
      </c>
      <c r="T2185" s="161" t="str">
        <f>IF(FN_MC!V2187="","*",FN_MC!V2187)</f>
        <v>*</v>
      </c>
      <c r="U2185" s="161" t="str">
        <f>IF(FN_MC!W2187="","*",FN_MC!W2187)</f>
        <v>*</v>
      </c>
      <c r="V2185" s="121" t="str">
        <f ca="1">_xlfn.XLOOKUP(G2185&amp;$V$2,BS_CONTROLE[CHAVE],BS_CONTROLE[Quantidade_11],"-")</f>
        <v>-</v>
      </c>
      <c r="W2185" s="121" t="str">
        <f ca="1">_xlfn.XLOOKUP(G2185&amp;$W$2,BS_CONTROLE[CHAVE],BS_CONTROLE[Quantidade_11],"-")</f>
        <v>-</v>
      </c>
      <c r="X2185" s="121" t="str">
        <f ca="1">_xlfn.XLOOKUP(G2185&amp;$X$2,BS_CONTROLE[CHAVE],BS_CONTROLE[Quantidade_11],"-")</f>
        <v>-</v>
      </c>
    </row>
    <row r="2186" spans="1:24" s="122" customFormat="1" hidden="1">
      <c r="A2186" s="160" t="str">
        <f>IF(FN_MC!Y2188="","*",FN_MC!Y2188)</f>
        <v>*</v>
      </c>
      <c r="B2186" s="160" t="str">
        <f>IF(FN_MC!X2188="","*",FN_MC!X2188)</f>
        <v>*</v>
      </c>
      <c r="C2186" s="160" t="str">
        <f>IF(FN_MC!Z2188="","*",FN_MC!Z2188)</f>
        <v>*</v>
      </c>
      <c r="D2186" s="161" t="str">
        <f>IF(FN_MC!S2188="","*",FN_MC!S2188)</f>
        <v>*</v>
      </c>
      <c r="E2186" s="161" t="str">
        <f>IF(FN_MC!T2188="","*",FN_MC!T2188)</f>
        <v>*</v>
      </c>
      <c r="F2186" s="161" t="str">
        <f>IF(FN_MC!B2188="","*",FN_MC!B2188)</f>
        <v>*</v>
      </c>
      <c r="G2186" s="161" t="str">
        <f>IF(FN_MC!D2188="","*",FN_MC!D2188)</f>
        <v>*</v>
      </c>
      <c r="H2186" s="161" t="str">
        <f>IF(FN_MC!F2188="","*",FN_MC!F2188)</f>
        <v>*</v>
      </c>
      <c r="I2186" s="161" t="str">
        <f>IF(FN_MC!H2188="","*",FN_MC!H2188)</f>
        <v>*</v>
      </c>
      <c r="J2186" s="161" t="str">
        <f>IF(FN_MC!I2188="","*",FN_MC!I2188)</f>
        <v>*</v>
      </c>
      <c r="K2186" s="161" t="str">
        <f>IF(FN_MC!M2188="","*",FN_MC!M2188)</f>
        <v>*</v>
      </c>
      <c r="L2186" s="161" t="str">
        <f>IF(FN_MC!N2188="","*",FN_MC!N2188)</f>
        <v>*</v>
      </c>
      <c r="M2186" s="162" t="str">
        <f>IF(FN_MC!J2188="","*",FN_MC!J2188)</f>
        <v>*</v>
      </c>
      <c r="N2186" s="162" t="str">
        <f>IF(FN_MC!K2188="","*",FN_MC!K2188)</f>
        <v>*</v>
      </c>
      <c r="O2186" s="162" t="str">
        <f>IF(FN_MC!L2188="","*",FN_MC!L2188)</f>
        <v>*</v>
      </c>
      <c r="P2186" s="162"/>
      <c r="Q2186" s="163" t="str">
        <f>IF(FN_MC!O2188="","*",FN_MC!O2188)</f>
        <v>*</v>
      </c>
      <c r="R2186" s="163" t="str">
        <f>IF(FN_MC!P2188="","*",FN_MC!P2188)</f>
        <v>*</v>
      </c>
      <c r="S2186" s="161" t="str">
        <f>IF(FN_MC!Q2190="","*",CONCATENATE(FN_MC!Q2190," ",FN_MC!R2190))</f>
        <v>*</v>
      </c>
      <c r="T2186" s="161" t="str">
        <f>IF(FN_MC!V2188="","*",FN_MC!V2188)</f>
        <v>*</v>
      </c>
      <c r="U2186" s="161" t="str">
        <f>IF(FN_MC!W2188="","*",FN_MC!W2188)</f>
        <v>*</v>
      </c>
      <c r="V2186" s="121" t="str">
        <f ca="1">_xlfn.XLOOKUP(G2186&amp;$V$2,BS_CONTROLE[CHAVE],BS_CONTROLE[Quantidade_11],"-")</f>
        <v>-</v>
      </c>
      <c r="W2186" s="121" t="str">
        <f ca="1">_xlfn.XLOOKUP(G2186&amp;$W$2,BS_CONTROLE[CHAVE],BS_CONTROLE[Quantidade_11],"-")</f>
        <v>-</v>
      </c>
      <c r="X2186" s="121" t="str">
        <f ca="1">_xlfn.XLOOKUP(G2186&amp;$X$2,BS_CONTROLE[CHAVE],BS_CONTROLE[Quantidade_11],"-")</f>
        <v>-</v>
      </c>
    </row>
    <row r="2187" spans="1:24" s="122" customFormat="1" hidden="1">
      <c r="A2187" s="118" t="str">
        <f>IF(FN_MC!Y2189="","*",FN_MC!Y2189)</f>
        <v>*</v>
      </c>
      <c r="B2187" s="118" t="str">
        <f>IF(FN_MC!X2189="","*",FN_MC!X2189)</f>
        <v>*</v>
      </c>
      <c r="C2187" s="118" t="str">
        <f>IF(FN_MC!Z2189="","*",FN_MC!Z2189)</f>
        <v>*</v>
      </c>
      <c r="D2187" s="119" t="str">
        <f>IF(FN_MC!S2189="","*",FN_MC!S2189)</f>
        <v>*</v>
      </c>
      <c r="E2187" s="119" t="str">
        <f>IF(FN_MC!T2189="","*",FN_MC!T2189)</f>
        <v>*</v>
      </c>
      <c r="F2187" s="119" t="str">
        <f>IF(FN_MC!B2189="","*",FN_MC!B2189)</f>
        <v>*</v>
      </c>
      <c r="G2187" s="119" t="str">
        <f>IF(FN_MC!D2189="","*",FN_MC!D2189)</f>
        <v>*</v>
      </c>
      <c r="H2187" s="119" t="str">
        <f>IF(FN_MC!F2189="","*",FN_MC!F2189)</f>
        <v>*</v>
      </c>
      <c r="I2187" s="119" t="str">
        <f>IF(FN_MC!H2189="","*",FN_MC!H2189)</f>
        <v>*</v>
      </c>
      <c r="J2187" s="119" t="str">
        <f>IF(FN_MC!I2189="","*",FN_MC!I2189)</f>
        <v>*</v>
      </c>
      <c r="K2187" s="119" t="str">
        <f>IF(FN_MC!M2189="","*",FN_MC!M2189)</f>
        <v>*</v>
      </c>
      <c r="L2187" s="119" t="str">
        <f>IF(FN_MC!N2189="","*",FN_MC!N2189)</f>
        <v>*</v>
      </c>
      <c r="M2187" s="120" t="str">
        <f>IF(FN_MC!J2189="","*",FN_MC!J2189)</f>
        <v>*</v>
      </c>
      <c r="N2187" s="120" t="str">
        <f>IF(FN_MC!K2189="","*",FN_MC!K2189)</f>
        <v>*</v>
      </c>
      <c r="O2187" s="120" t="str">
        <f>IF(FN_MC!L2189="","*",FN_MC!L2189)</f>
        <v>*</v>
      </c>
      <c r="P2187" s="120"/>
      <c r="Q2187" s="137" t="str">
        <f>IF(FN_MC!O2189="","*",FN_MC!O2189)</f>
        <v>*</v>
      </c>
      <c r="R2187" s="137" t="str">
        <f>IF(FN_MC!P2189="","*",FN_MC!P2189)</f>
        <v>*</v>
      </c>
      <c r="S2187" s="119" t="str">
        <f>IF(FN_MC!Q2191="","*",CONCATENATE(FN_MC!Q2191," ",FN_MC!R2191))</f>
        <v>*</v>
      </c>
      <c r="T2187" s="119" t="str">
        <f>IF(FN_MC!V2189="","*",FN_MC!V2189)</f>
        <v>*</v>
      </c>
      <c r="U2187" s="119" t="str">
        <f>IF(FN_MC!W2189="","*",FN_MC!W2189)</f>
        <v>*</v>
      </c>
      <c r="V2187" s="121" t="str">
        <f ca="1">_xlfn.XLOOKUP(G2187&amp;$V$2,BS_CONTROLE[CHAVE],BS_CONTROLE[Quantidade_11],"-")</f>
        <v>-</v>
      </c>
      <c r="W2187" s="121" t="str">
        <f ca="1">_xlfn.XLOOKUP(G2187&amp;$W$2,BS_CONTROLE[CHAVE],BS_CONTROLE[Quantidade_11],"-")</f>
        <v>-</v>
      </c>
      <c r="X2187" s="121" t="str">
        <f ca="1">_xlfn.XLOOKUP(G2187&amp;$X$2,BS_CONTROLE[CHAVE],BS_CONTROLE[Quantidade_11],"-")</f>
        <v>-</v>
      </c>
    </row>
    <row r="2188" spans="1:24" s="122" customFormat="1" hidden="1">
      <c r="A2188" s="160" t="str">
        <f>IF(FN_MC!Y2190="","*",FN_MC!Y2190)</f>
        <v>*</v>
      </c>
      <c r="B2188" s="160" t="str">
        <f>IF(FN_MC!X2190="","*",FN_MC!X2190)</f>
        <v>*</v>
      </c>
      <c r="C2188" s="160" t="str">
        <f>IF(FN_MC!Z2190="","*",FN_MC!Z2190)</f>
        <v>*</v>
      </c>
      <c r="D2188" s="161" t="str">
        <f>IF(FN_MC!S2190="","*",FN_MC!S2190)</f>
        <v>*</v>
      </c>
      <c r="E2188" s="161" t="str">
        <f>IF(FN_MC!T2190="","*",FN_MC!T2190)</f>
        <v>*</v>
      </c>
      <c r="F2188" s="161" t="str">
        <f>IF(FN_MC!B2190="","*",FN_MC!B2190)</f>
        <v>*</v>
      </c>
      <c r="G2188" s="161" t="str">
        <f>IF(FN_MC!D2190="","*",FN_MC!D2190)</f>
        <v>*</v>
      </c>
      <c r="H2188" s="161" t="str">
        <f>IF(FN_MC!F2190="","*",FN_MC!F2190)</f>
        <v>*</v>
      </c>
      <c r="I2188" s="161" t="str">
        <f>IF(FN_MC!H2190="","*",FN_MC!H2190)</f>
        <v>*</v>
      </c>
      <c r="J2188" s="161" t="str">
        <f>IF(FN_MC!I2190="","*",FN_MC!I2190)</f>
        <v>*</v>
      </c>
      <c r="K2188" s="161" t="str">
        <f>IF(FN_MC!M2190="","*",FN_MC!M2190)</f>
        <v>*</v>
      </c>
      <c r="L2188" s="161" t="str">
        <f>IF(FN_MC!N2190="","*",FN_MC!N2190)</f>
        <v>*</v>
      </c>
      <c r="M2188" s="162" t="str">
        <f>IF(FN_MC!J2190="","*",FN_MC!J2190)</f>
        <v>*</v>
      </c>
      <c r="N2188" s="162" t="str">
        <f>IF(FN_MC!K2190="","*",FN_MC!K2190)</f>
        <v>*</v>
      </c>
      <c r="O2188" s="162" t="str">
        <f>IF(FN_MC!L2190="","*",FN_MC!L2190)</f>
        <v>*</v>
      </c>
      <c r="P2188" s="162"/>
      <c r="Q2188" s="163" t="str">
        <f>IF(FN_MC!O2190="","*",FN_MC!O2190)</f>
        <v>*</v>
      </c>
      <c r="R2188" s="163" t="str">
        <f>IF(FN_MC!P2190="","*",FN_MC!P2190)</f>
        <v>*</v>
      </c>
      <c r="S2188" s="161" t="str">
        <f>IF(FN_MC!Q2192="","*",CONCATENATE(FN_MC!Q2192," ",FN_MC!R2192))</f>
        <v>*</v>
      </c>
      <c r="T2188" s="161" t="str">
        <f>IF(FN_MC!V2190="","*",FN_MC!V2190)</f>
        <v>*</v>
      </c>
      <c r="U2188" s="161" t="str">
        <f>IF(FN_MC!W2190="","*",FN_MC!W2190)</f>
        <v>*</v>
      </c>
      <c r="V2188" s="121" t="str">
        <f ca="1">_xlfn.XLOOKUP(G2188&amp;$V$2,BS_CONTROLE[CHAVE],BS_CONTROLE[Quantidade_11],"-")</f>
        <v>-</v>
      </c>
      <c r="W2188" s="121" t="str">
        <f ca="1">_xlfn.XLOOKUP(G2188&amp;$W$2,BS_CONTROLE[CHAVE],BS_CONTROLE[Quantidade_11],"-")</f>
        <v>-</v>
      </c>
      <c r="X2188" s="121" t="str">
        <f ca="1">_xlfn.XLOOKUP(G2188&amp;$X$2,BS_CONTROLE[CHAVE],BS_CONTROLE[Quantidade_11],"-")</f>
        <v>-</v>
      </c>
    </row>
    <row r="2189" spans="1:24" s="122" customFormat="1" hidden="1">
      <c r="A2189" s="160" t="str">
        <f>IF(FN_MC!Y2191="","*",FN_MC!Y2191)</f>
        <v>*</v>
      </c>
      <c r="B2189" s="160" t="str">
        <f>IF(FN_MC!X2191="","*",FN_MC!X2191)</f>
        <v>*</v>
      </c>
      <c r="C2189" s="160" t="str">
        <f>IF(FN_MC!Z2191="","*",FN_MC!Z2191)</f>
        <v>*</v>
      </c>
      <c r="D2189" s="161" t="str">
        <f>IF(FN_MC!S2191="","*",FN_MC!S2191)</f>
        <v>*</v>
      </c>
      <c r="E2189" s="161" t="str">
        <f>IF(FN_MC!T2191="","*",FN_MC!T2191)</f>
        <v>*</v>
      </c>
      <c r="F2189" s="161" t="str">
        <f>IF(FN_MC!B2191="","*",FN_MC!B2191)</f>
        <v>*</v>
      </c>
      <c r="G2189" s="161" t="str">
        <f>IF(FN_MC!D2191="","*",FN_MC!D2191)</f>
        <v>*</v>
      </c>
      <c r="H2189" s="161" t="str">
        <f>IF(FN_MC!F2191="","*",FN_MC!F2191)</f>
        <v>*</v>
      </c>
      <c r="I2189" s="161" t="str">
        <f>IF(FN_MC!H2191="","*",FN_MC!H2191)</f>
        <v>*</v>
      </c>
      <c r="J2189" s="161" t="str">
        <f>IF(FN_MC!I2191="","*",FN_MC!I2191)</f>
        <v>*</v>
      </c>
      <c r="K2189" s="161" t="str">
        <f>IF(FN_MC!M2191="","*",FN_MC!M2191)</f>
        <v>*</v>
      </c>
      <c r="L2189" s="161" t="str">
        <f>IF(FN_MC!N2191="","*",FN_MC!N2191)</f>
        <v>*</v>
      </c>
      <c r="M2189" s="162" t="str">
        <f>IF(FN_MC!J2191="","*",FN_MC!J2191)</f>
        <v>*</v>
      </c>
      <c r="N2189" s="162" t="str">
        <f>IF(FN_MC!K2191="","*",FN_MC!K2191)</f>
        <v>*</v>
      </c>
      <c r="O2189" s="162" t="str">
        <f>IF(FN_MC!L2191="","*",FN_MC!L2191)</f>
        <v>*</v>
      </c>
      <c r="P2189" s="162"/>
      <c r="Q2189" s="163" t="str">
        <f>IF(FN_MC!O2191="","*",FN_MC!O2191)</f>
        <v>*</v>
      </c>
      <c r="R2189" s="163" t="str">
        <f>IF(FN_MC!P2191="","*",FN_MC!P2191)</f>
        <v>*</v>
      </c>
      <c r="S2189" s="161" t="str">
        <f>IF(FN_MC!Q2193="","*",CONCATENATE(FN_MC!Q2193," ",FN_MC!R2193))</f>
        <v>*</v>
      </c>
      <c r="T2189" s="161" t="str">
        <f>IF(FN_MC!V2191="","*",FN_MC!V2191)</f>
        <v>*</v>
      </c>
      <c r="U2189" s="161" t="str">
        <f>IF(FN_MC!W2191="","*",FN_MC!W2191)</f>
        <v>*</v>
      </c>
      <c r="V2189" s="121" t="str">
        <f ca="1">_xlfn.XLOOKUP(G2189&amp;$V$2,BS_CONTROLE[CHAVE],BS_CONTROLE[Quantidade_11],"-")</f>
        <v>-</v>
      </c>
      <c r="W2189" s="121" t="str">
        <f ca="1">_xlfn.XLOOKUP(G2189&amp;$W$2,BS_CONTROLE[CHAVE],BS_CONTROLE[Quantidade_11],"-")</f>
        <v>-</v>
      </c>
      <c r="X2189" s="121" t="str">
        <f ca="1">_xlfn.XLOOKUP(G2189&amp;$X$2,BS_CONTROLE[CHAVE],BS_CONTROLE[Quantidade_11],"-")</f>
        <v>-</v>
      </c>
    </row>
    <row r="2190" spans="1:24" s="122" customFormat="1" hidden="1">
      <c r="A2190" s="118" t="str">
        <f>IF(FN_MC!Y2192="","*",FN_MC!Y2192)</f>
        <v>*</v>
      </c>
      <c r="B2190" s="118" t="str">
        <f>IF(FN_MC!X2192="","*",FN_MC!X2192)</f>
        <v>*</v>
      </c>
      <c r="C2190" s="118" t="str">
        <f>IF(FN_MC!Z2192="","*",FN_MC!Z2192)</f>
        <v>*</v>
      </c>
      <c r="D2190" s="119" t="str">
        <f>IF(FN_MC!S2192="","*",FN_MC!S2192)</f>
        <v>*</v>
      </c>
      <c r="E2190" s="119" t="str">
        <f>IF(FN_MC!T2192="","*",FN_MC!T2192)</f>
        <v>*</v>
      </c>
      <c r="F2190" s="119" t="str">
        <f>IF(FN_MC!B2192="","*",FN_MC!B2192)</f>
        <v>*</v>
      </c>
      <c r="G2190" s="119" t="str">
        <f>IF(FN_MC!D2192="","*",FN_MC!D2192)</f>
        <v>*</v>
      </c>
      <c r="H2190" s="119" t="str">
        <f>IF(FN_MC!F2192="","*",FN_MC!F2192)</f>
        <v>*</v>
      </c>
      <c r="I2190" s="119" t="str">
        <f>IF(FN_MC!H2192="","*",FN_MC!H2192)</f>
        <v>*</v>
      </c>
      <c r="J2190" s="119" t="str">
        <f>IF(FN_MC!I2192="","*",FN_MC!I2192)</f>
        <v>*</v>
      </c>
      <c r="K2190" s="119" t="str">
        <f>IF(FN_MC!M2192="","*",FN_MC!M2192)</f>
        <v>*</v>
      </c>
      <c r="L2190" s="119" t="str">
        <f>IF(FN_MC!N2192="","*",FN_MC!N2192)</f>
        <v>*</v>
      </c>
      <c r="M2190" s="120" t="str">
        <f>IF(FN_MC!J2192="","*",FN_MC!J2192)</f>
        <v>*</v>
      </c>
      <c r="N2190" s="120" t="str">
        <f>IF(FN_MC!K2192="","*",FN_MC!K2192)</f>
        <v>*</v>
      </c>
      <c r="O2190" s="120" t="str">
        <f>IF(FN_MC!L2192="","*",FN_MC!L2192)</f>
        <v>*</v>
      </c>
      <c r="P2190" s="120"/>
      <c r="Q2190" s="137" t="str">
        <f>IF(FN_MC!O2192="","*",FN_MC!O2192)</f>
        <v>*</v>
      </c>
      <c r="R2190" s="137" t="str">
        <f>IF(FN_MC!P2192="","*",FN_MC!P2192)</f>
        <v>*</v>
      </c>
      <c r="S2190" s="119" t="str">
        <f>IF(FN_MC!Q2194="","*",CONCATENATE(FN_MC!Q2194," ",FN_MC!R2194))</f>
        <v>*</v>
      </c>
      <c r="T2190" s="119" t="str">
        <f>IF(FN_MC!V2192="","*",FN_MC!V2192)</f>
        <v>*</v>
      </c>
      <c r="U2190" s="119" t="str">
        <f>IF(FN_MC!W2192="","*",FN_MC!W2192)</f>
        <v>*</v>
      </c>
      <c r="V2190" s="121" t="str">
        <f ca="1">_xlfn.XLOOKUP(G2190&amp;$V$2,BS_CONTROLE[CHAVE],BS_CONTROLE[Quantidade_11],"-")</f>
        <v>-</v>
      </c>
      <c r="W2190" s="121" t="str">
        <f ca="1">_xlfn.XLOOKUP(G2190&amp;$W$2,BS_CONTROLE[CHAVE],BS_CONTROLE[Quantidade_11],"-")</f>
        <v>-</v>
      </c>
      <c r="X2190" s="121" t="str">
        <f ca="1">_xlfn.XLOOKUP(G2190&amp;$X$2,BS_CONTROLE[CHAVE],BS_CONTROLE[Quantidade_11],"-")</f>
        <v>-</v>
      </c>
    </row>
    <row r="2191" spans="1:24" s="122" customFormat="1" hidden="1">
      <c r="A2191" s="160" t="str">
        <f>IF(FN_MC!Y2193="","*",FN_MC!Y2193)</f>
        <v>*</v>
      </c>
      <c r="B2191" s="160" t="str">
        <f>IF(FN_MC!X2193="","*",FN_MC!X2193)</f>
        <v>*</v>
      </c>
      <c r="C2191" s="160" t="str">
        <f>IF(FN_MC!Z2193="","*",FN_MC!Z2193)</f>
        <v>*</v>
      </c>
      <c r="D2191" s="161" t="str">
        <f>IF(FN_MC!S2193="","*",FN_MC!S2193)</f>
        <v>*</v>
      </c>
      <c r="E2191" s="161" t="str">
        <f>IF(FN_MC!T2193="","*",FN_MC!T2193)</f>
        <v>*</v>
      </c>
      <c r="F2191" s="161" t="str">
        <f>IF(FN_MC!B2193="","*",FN_MC!B2193)</f>
        <v>*</v>
      </c>
      <c r="G2191" s="161" t="str">
        <f>IF(FN_MC!D2193="","*",FN_MC!D2193)</f>
        <v>*</v>
      </c>
      <c r="H2191" s="161" t="str">
        <f>IF(FN_MC!F2193="","*",FN_MC!F2193)</f>
        <v>*</v>
      </c>
      <c r="I2191" s="161" t="str">
        <f>IF(FN_MC!H2193="","*",FN_MC!H2193)</f>
        <v>*</v>
      </c>
      <c r="J2191" s="161" t="str">
        <f>IF(FN_MC!I2193="","*",FN_MC!I2193)</f>
        <v>*</v>
      </c>
      <c r="K2191" s="161" t="str">
        <f>IF(FN_MC!M2193="","*",FN_MC!M2193)</f>
        <v>*</v>
      </c>
      <c r="L2191" s="161" t="str">
        <f>IF(FN_MC!N2193="","*",FN_MC!N2193)</f>
        <v>*</v>
      </c>
      <c r="M2191" s="162" t="str">
        <f>IF(FN_MC!J2193="","*",FN_MC!J2193)</f>
        <v>*</v>
      </c>
      <c r="N2191" s="162" t="str">
        <f>IF(FN_MC!K2193="","*",FN_MC!K2193)</f>
        <v>*</v>
      </c>
      <c r="O2191" s="162" t="str">
        <f>IF(FN_MC!L2193="","*",FN_MC!L2193)</f>
        <v>*</v>
      </c>
      <c r="P2191" s="162"/>
      <c r="Q2191" s="163" t="str">
        <f>IF(FN_MC!O2193="","*",FN_MC!O2193)</f>
        <v>*</v>
      </c>
      <c r="R2191" s="163" t="str">
        <f>IF(FN_MC!P2193="","*",FN_MC!P2193)</f>
        <v>*</v>
      </c>
      <c r="S2191" s="161" t="str">
        <f>IF(FN_MC!Q2195="","*",CONCATENATE(FN_MC!Q2195," ",FN_MC!R2195))</f>
        <v>*</v>
      </c>
      <c r="T2191" s="161" t="str">
        <f>IF(FN_MC!V2193="","*",FN_MC!V2193)</f>
        <v>*</v>
      </c>
      <c r="U2191" s="161" t="str">
        <f>IF(FN_MC!W2193="","*",FN_MC!W2193)</f>
        <v>*</v>
      </c>
      <c r="V2191" s="121" t="str">
        <f ca="1">_xlfn.XLOOKUP(G2191&amp;$V$2,BS_CONTROLE[CHAVE],BS_CONTROLE[Quantidade_11],"-")</f>
        <v>-</v>
      </c>
      <c r="W2191" s="121" t="str">
        <f ca="1">_xlfn.XLOOKUP(G2191&amp;$W$2,BS_CONTROLE[CHAVE],BS_CONTROLE[Quantidade_11],"-")</f>
        <v>-</v>
      </c>
      <c r="X2191" s="121" t="str">
        <f ca="1">_xlfn.XLOOKUP(G2191&amp;$X$2,BS_CONTROLE[CHAVE],BS_CONTROLE[Quantidade_11],"-")</f>
        <v>-</v>
      </c>
    </row>
    <row r="2192" spans="1:24" s="122" customFormat="1" hidden="1">
      <c r="A2192" s="160" t="str">
        <f>IF(FN_MC!Y2194="","*",FN_MC!Y2194)</f>
        <v>*</v>
      </c>
      <c r="B2192" s="160" t="str">
        <f>IF(FN_MC!X2194="","*",FN_MC!X2194)</f>
        <v>*</v>
      </c>
      <c r="C2192" s="160" t="str">
        <f>IF(FN_MC!Z2194="","*",FN_MC!Z2194)</f>
        <v>*</v>
      </c>
      <c r="D2192" s="161" t="str">
        <f>IF(FN_MC!S2194="","*",FN_MC!S2194)</f>
        <v>*</v>
      </c>
      <c r="E2192" s="161" t="str">
        <f>IF(FN_MC!T2194="","*",FN_MC!T2194)</f>
        <v>*</v>
      </c>
      <c r="F2192" s="161" t="str">
        <f>IF(FN_MC!B2194="","*",FN_MC!B2194)</f>
        <v>*</v>
      </c>
      <c r="G2192" s="161" t="str">
        <f>IF(FN_MC!D2194="","*",FN_MC!D2194)</f>
        <v>*</v>
      </c>
      <c r="H2192" s="161" t="str">
        <f>IF(FN_MC!F2194="","*",FN_MC!F2194)</f>
        <v>*</v>
      </c>
      <c r="I2192" s="161" t="str">
        <f>IF(FN_MC!H2194="","*",FN_MC!H2194)</f>
        <v>*</v>
      </c>
      <c r="J2192" s="161" t="str">
        <f>IF(FN_MC!I2194="","*",FN_MC!I2194)</f>
        <v>*</v>
      </c>
      <c r="K2192" s="161" t="str">
        <f>IF(FN_MC!M2194="","*",FN_MC!M2194)</f>
        <v>*</v>
      </c>
      <c r="L2192" s="161" t="str">
        <f>IF(FN_MC!N2194="","*",FN_MC!N2194)</f>
        <v>*</v>
      </c>
      <c r="M2192" s="162" t="str">
        <f>IF(FN_MC!J2194="","*",FN_MC!J2194)</f>
        <v>*</v>
      </c>
      <c r="N2192" s="162" t="str">
        <f>IF(FN_MC!K2194="","*",FN_MC!K2194)</f>
        <v>*</v>
      </c>
      <c r="O2192" s="162" t="str">
        <f>IF(FN_MC!L2194="","*",FN_MC!L2194)</f>
        <v>*</v>
      </c>
      <c r="P2192" s="162"/>
      <c r="Q2192" s="163" t="str">
        <f>IF(FN_MC!O2194="","*",FN_MC!O2194)</f>
        <v>*</v>
      </c>
      <c r="R2192" s="163" t="str">
        <f>IF(FN_MC!P2194="","*",FN_MC!P2194)</f>
        <v>*</v>
      </c>
      <c r="S2192" s="161" t="str">
        <f>IF(FN_MC!Q2196="","*",CONCATENATE(FN_MC!Q2196," ",FN_MC!R2196))</f>
        <v>*</v>
      </c>
      <c r="T2192" s="161" t="str">
        <f>IF(FN_MC!V2194="","*",FN_MC!V2194)</f>
        <v>*</v>
      </c>
      <c r="U2192" s="161" t="str">
        <f>IF(FN_MC!W2194="","*",FN_MC!W2194)</f>
        <v>*</v>
      </c>
      <c r="V2192" s="121" t="str">
        <f ca="1">_xlfn.XLOOKUP(G2192&amp;$V$2,BS_CONTROLE[CHAVE],BS_CONTROLE[Quantidade_11],"-")</f>
        <v>-</v>
      </c>
      <c r="W2192" s="121" t="str">
        <f ca="1">_xlfn.XLOOKUP(G2192&amp;$W$2,BS_CONTROLE[CHAVE],BS_CONTROLE[Quantidade_11],"-")</f>
        <v>-</v>
      </c>
      <c r="X2192" s="121" t="str">
        <f ca="1">_xlfn.XLOOKUP(G2192&amp;$X$2,BS_CONTROLE[CHAVE],BS_CONTROLE[Quantidade_11],"-")</f>
        <v>-</v>
      </c>
    </row>
    <row r="2193" spans="1:24" s="122" customFormat="1" hidden="1">
      <c r="A2193" s="118" t="str">
        <f>IF(FN_MC!Y2195="","*",FN_MC!Y2195)</f>
        <v>*</v>
      </c>
      <c r="B2193" s="118" t="str">
        <f>IF(FN_MC!X2195="","*",FN_MC!X2195)</f>
        <v>*</v>
      </c>
      <c r="C2193" s="118" t="str">
        <f>IF(FN_MC!Z2195="","*",FN_MC!Z2195)</f>
        <v>*</v>
      </c>
      <c r="D2193" s="119" t="str">
        <f>IF(FN_MC!S2195="","*",FN_MC!S2195)</f>
        <v>*</v>
      </c>
      <c r="E2193" s="119" t="str">
        <f>IF(FN_MC!T2195="","*",FN_MC!T2195)</f>
        <v>*</v>
      </c>
      <c r="F2193" s="119" t="str">
        <f>IF(FN_MC!B2195="","*",FN_MC!B2195)</f>
        <v>*</v>
      </c>
      <c r="G2193" s="119" t="str">
        <f>IF(FN_MC!D2195="","*",FN_MC!D2195)</f>
        <v>*</v>
      </c>
      <c r="H2193" s="119" t="str">
        <f>IF(FN_MC!F2195="","*",FN_MC!F2195)</f>
        <v>*</v>
      </c>
      <c r="I2193" s="119" t="str">
        <f>IF(FN_MC!H2195="","*",FN_MC!H2195)</f>
        <v>*</v>
      </c>
      <c r="J2193" s="119" t="str">
        <f>IF(FN_MC!I2195="","*",FN_MC!I2195)</f>
        <v>*</v>
      </c>
      <c r="K2193" s="119" t="str">
        <f>IF(FN_MC!M2195="","*",FN_MC!M2195)</f>
        <v>*</v>
      </c>
      <c r="L2193" s="119" t="str">
        <f>IF(FN_MC!N2195="","*",FN_MC!N2195)</f>
        <v>*</v>
      </c>
      <c r="M2193" s="120" t="str">
        <f>IF(FN_MC!J2195="","*",FN_MC!J2195)</f>
        <v>*</v>
      </c>
      <c r="N2193" s="120" t="str">
        <f>IF(FN_MC!K2195="","*",FN_MC!K2195)</f>
        <v>*</v>
      </c>
      <c r="O2193" s="120" t="str">
        <f>IF(FN_MC!L2195="","*",FN_MC!L2195)</f>
        <v>*</v>
      </c>
      <c r="P2193" s="120"/>
      <c r="Q2193" s="137" t="str">
        <f>IF(FN_MC!O2195="","*",FN_MC!O2195)</f>
        <v>*</v>
      </c>
      <c r="R2193" s="137" t="str">
        <f>IF(FN_MC!P2195="","*",FN_MC!P2195)</f>
        <v>*</v>
      </c>
      <c r="S2193" s="119" t="str">
        <f>IF(FN_MC!Q2197="","*",CONCATENATE(FN_MC!Q2197," ",FN_MC!R2197))</f>
        <v>*</v>
      </c>
      <c r="T2193" s="119" t="str">
        <f>IF(FN_MC!V2195="","*",FN_MC!V2195)</f>
        <v>*</v>
      </c>
      <c r="U2193" s="119" t="str">
        <f>IF(FN_MC!W2195="","*",FN_MC!W2195)</f>
        <v>*</v>
      </c>
      <c r="V2193" s="121" t="str">
        <f ca="1">_xlfn.XLOOKUP(G2193&amp;$V$2,BS_CONTROLE[CHAVE],BS_CONTROLE[Quantidade_11],"-")</f>
        <v>-</v>
      </c>
      <c r="W2193" s="121" t="str">
        <f ca="1">_xlfn.XLOOKUP(G2193&amp;$W$2,BS_CONTROLE[CHAVE],BS_CONTROLE[Quantidade_11],"-")</f>
        <v>-</v>
      </c>
      <c r="X2193" s="121" t="str">
        <f ca="1">_xlfn.XLOOKUP(G2193&amp;$X$2,BS_CONTROLE[CHAVE],BS_CONTROLE[Quantidade_11],"-")</f>
        <v>-</v>
      </c>
    </row>
    <row r="2194" spans="1:24" s="122" customFormat="1" hidden="1">
      <c r="A2194" s="160" t="str">
        <f>IF(FN_MC!Y2196="","*",FN_MC!Y2196)</f>
        <v>*</v>
      </c>
      <c r="B2194" s="160" t="str">
        <f>IF(FN_MC!X2196="","*",FN_MC!X2196)</f>
        <v>*</v>
      </c>
      <c r="C2194" s="160" t="str">
        <f>IF(FN_MC!Z2196="","*",FN_MC!Z2196)</f>
        <v>*</v>
      </c>
      <c r="D2194" s="161" t="str">
        <f>IF(FN_MC!S2196="","*",FN_MC!S2196)</f>
        <v>*</v>
      </c>
      <c r="E2194" s="161" t="str">
        <f>IF(FN_MC!T2196="","*",FN_MC!T2196)</f>
        <v>*</v>
      </c>
      <c r="F2194" s="161" t="str">
        <f>IF(FN_MC!B2196="","*",FN_MC!B2196)</f>
        <v>*</v>
      </c>
      <c r="G2194" s="161" t="str">
        <f>IF(FN_MC!D2196="","*",FN_MC!D2196)</f>
        <v>*</v>
      </c>
      <c r="H2194" s="161" t="str">
        <f>IF(FN_MC!F2196="","*",FN_MC!F2196)</f>
        <v>*</v>
      </c>
      <c r="I2194" s="161" t="str">
        <f>IF(FN_MC!H2196="","*",FN_MC!H2196)</f>
        <v>*</v>
      </c>
      <c r="J2194" s="161" t="str">
        <f>IF(FN_MC!I2196="","*",FN_MC!I2196)</f>
        <v>*</v>
      </c>
      <c r="K2194" s="161" t="str">
        <f>IF(FN_MC!M2196="","*",FN_MC!M2196)</f>
        <v>*</v>
      </c>
      <c r="L2194" s="161" t="str">
        <f>IF(FN_MC!N2196="","*",FN_MC!N2196)</f>
        <v>*</v>
      </c>
      <c r="M2194" s="162" t="str">
        <f>IF(FN_MC!J2196="","*",FN_MC!J2196)</f>
        <v>*</v>
      </c>
      <c r="N2194" s="162" t="str">
        <f>IF(FN_MC!K2196="","*",FN_MC!K2196)</f>
        <v>*</v>
      </c>
      <c r="O2194" s="162" t="str">
        <f>IF(FN_MC!L2196="","*",FN_MC!L2196)</f>
        <v>*</v>
      </c>
      <c r="P2194" s="162"/>
      <c r="Q2194" s="163" t="str">
        <f>IF(FN_MC!O2196="","*",FN_MC!O2196)</f>
        <v>*</v>
      </c>
      <c r="R2194" s="163" t="str">
        <f>IF(FN_MC!P2196="","*",FN_MC!P2196)</f>
        <v>*</v>
      </c>
      <c r="S2194" s="161" t="str">
        <f>IF(FN_MC!Q2198="","*",CONCATENATE(FN_MC!Q2198," ",FN_MC!R2198))</f>
        <v>*</v>
      </c>
      <c r="T2194" s="161" t="str">
        <f>IF(FN_MC!V2196="","*",FN_MC!V2196)</f>
        <v>*</v>
      </c>
      <c r="U2194" s="161" t="str">
        <f>IF(FN_MC!W2196="","*",FN_MC!W2196)</f>
        <v>*</v>
      </c>
      <c r="V2194" s="121" t="str">
        <f ca="1">_xlfn.XLOOKUP(G2194&amp;$V$2,BS_CONTROLE[CHAVE],BS_CONTROLE[Quantidade_11],"-")</f>
        <v>-</v>
      </c>
      <c r="W2194" s="121" t="str">
        <f ca="1">_xlfn.XLOOKUP(G2194&amp;$W$2,BS_CONTROLE[CHAVE],BS_CONTROLE[Quantidade_11],"-")</f>
        <v>-</v>
      </c>
      <c r="X2194" s="121" t="str">
        <f ca="1">_xlfn.XLOOKUP(G2194&amp;$X$2,BS_CONTROLE[CHAVE],BS_CONTROLE[Quantidade_11],"-")</f>
        <v>-</v>
      </c>
    </row>
    <row r="2195" spans="1:24" s="122" customFormat="1" hidden="1">
      <c r="A2195" s="160" t="str">
        <f>IF(FN_MC!Y2197="","*",FN_MC!Y2197)</f>
        <v>*</v>
      </c>
      <c r="B2195" s="160" t="str">
        <f>IF(FN_MC!X2197="","*",FN_MC!X2197)</f>
        <v>*</v>
      </c>
      <c r="C2195" s="160" t="str">
        <f>IF(FN_MC!Z2197="","*",FN_MC!Z2197)</f>
        <v>*</v>
      </c>
      <c r="D2195" s="161" t="str">
        <f>IF(FN_MC!S2197="","*",FN_MC!S2197)</f>
        <v>*</v>
      </c>
      <c r="E2195" s="161" t="str">
        <f>IF(FN_MC!T2197="","*",FN_MC!T2197)</f>
        <v>*</v>
      </c>
      <c r="F2195" s="161" t="str">
        <f>IF(FN_MC!B2197="","*",FN_MC!B2197)</f>
        <v>*</v>
      </c>
      <c r="G2195" s="161" t="str">
        <f>IF(FN_MC!D2197="","*",FN_MC!D2197)</f>
        <v>*</v>
      </c>
      <c r="H2195" s="161" t="str">
        <f>IF(FN_MC!F2197="","*",FN_MC!F2197)</f>
        <v>*</v>
      </c>
      <c r="I2195" s="161" t="str">
        <f>IF(FN_MC!H2197="","*",FN_MC!H2197)</f>
        <v>*</v>
      </c>
      <c r="J2195" s="161" t="str">
        <f>IF(FN_MC!I2197="","*",FN_MC!I2197)</f>
        <v>*</v>
      </c>
      <c r="K2195" s="161" t="str">
        <f>IF(FN_MC!M2197="","*",FN_MC!M2197)</f>
        <v>*</v>
      </c>
      <c r="L2195" s="161" t="str">
        <f>IF(FN_MC!N2197="","*",FN_MC!N2197)</f>
        <v>*</v>
      </c>
      <c r="M2195" s="162" t="str">
        <f>IF(FN_MC!J2197="","*",FN_MC!J2197)</f>
        <v>*</v>
      </c>
      <c r="N2195" s="162" t="str">
        <f>IF(FN_MC!K2197="","*",FN_MC!K2197)</f>
        <v>*</v>
      </c>
      <c r="O2195" s="162" t="str">
        <f>IF(FN_MC!L2197="","*",FN_MC!L2197)</f>
        <v>*</v>
      </c>
      <c r="P2195" s="162"/>
      <c r="Q2195" s="163" t="str">
        <f>IF(FN_MC!O2197="","*",FN_MC!O2197)</f>
        <v>*</v>
      </c>
      <c r="R2195" s="163" t="str">
        <f>IF(FN_MC!P2197="","*",FN_MC!P2197)</f>
        <v>*</v>
      </c>
      <c r="S2195" s="161" t="str">
        <f>IF(FN_MC!Q2199="","*",CONCATENATE(FN_MC!Q2199," ",FN_MC!R2199))</f>
        <v>*</v>
      </c>
      <c r="T2195" s="161" t="str">
        <f>IF(FN_MC!V2197="","*",FN_MC!V2197)</f>
        <v>*</v>
      </c>
      <c r="U2195" s="161" t="str">
        <f>IF(FN_MC!W2197="","*",FN_MC!W2197)</f>
        <v>*</v>
      </c>
      <c r="V2195" s="121" t="str">
        <f ca="1">_xlfn.XLOOKUP(G2195&amp;$V$2,BS_CONTROLE[CHAVE],BS_CONTROLE[Quantidade_11],"-")</f>
        <v>-</v>
      </c>
      <c r="W2195" s="121" t="str">
        <f ca="1">_xlfn.XLOOKUP(G2195&amp;$W$2,BS_CONTROLE[CHAVE],BS_CONTROLE[Quantidade_11],"-")</f>
        <v>-</v>
      </c>
      <c r="X2195" s="121" t="str">
        <f ca="1">_xlfn.XLOOKUP(G2195&amp;$X$2,BS_CONTROLE[CHAVE],BS_CONTROLE[Quantidade_11],"-")</f>
        <v>-</v>
      </c>
    </row>
    <row r="2196" spans="1:24" s="122" customFormat="1" hidden="1">
      <c r="A2196" s="118" t="str">
        <f>IF(FN_MC!Y2198="","*",FN_MC!Y2198)</f>
        <v>*</v>
      </c>
      <c r="B2196" s="118" t="str">
        <f>IF(FN_MC!X2198="","*",FN_MC!X2198)</f>
        <v>*</v>
      </c>
      <c r="C2196" s="118" t="str">
        <f>IF(FN_MC!Z2198="","*",FN_MC!Z2198)</f>
        <v>*</v>
      </c>
      <c r="D2196" s="119" t="str">
        <f>IF(FN_MC!S2198="","*",FN_MC!S2198)</f>
        <v>*</v>
      </c>
      <c r="E2196" s="119" t="str">
        <f>IF(FN_MC!T2198="","*",FN_MC!T2198)</f>
        <v>*</v>
      </c>
      <c r="F2196" s="119" t="str">
        <f>IF(FN_MC!B2198="","*",FN_MC!B2198)</f>
        <v>*</v>
      </c>
      <c r="G2196" s="119" t="str">
        <f>IF(FN_MC!D2198="","*",FN_MC!D2198)</f>
        <v>*</v>
      </c>
      <c r="H2196" s="119" t="str">
        <f>IF(FN_MC!F2198="","*",FN_MC!F2198)</f>
        <v>*</v>
      </c>
      <c r="I2196" s="119" t="str">
        <f>IF(FN_MC!H2198="","*",FN_MC!H2198)</f>
        <v>*</v>
      </c>
      <c r="J2196" s="119" t="str">
        <f>IF(FN_MC!I2198="","*",FN_MC!I2198)</f>
        <v>*</v>
      </c>
      <c r="K2196" s="119" t="str">
        <f>IF(FN_MC!M2198="","*",FN_MC!M2198)</f>
        <v>*</v>
      </c>
      <c r="L2196" s="119" t="str">
        <f>IF(FN_MC!N2198="","*",FN_MC!N2198)</f>
        <v>*</v>
      </c>
      <c r="M2196" s="120" t="str">
        <f>IF(FN_MC!J2198="","*",FN_MC!J2198)</f>
        <v>*</v>
      </c>
      <c r="N2196" s="120" t="str">
        <f>IF(FN_MC!K2198="","*",FN_MC!K2198)</f>
        <v>*</v>
      </c>
      <c r="O2196" s="120" t="str">
        <f>IF(FN_MC!L2198="","*",FN_MC!L2198)</f>
        <v>*</v>
      </c>
      <c r="P2196" s="120"/>
      <c r="Q2196" s="137" t="str">
        <f>IF(FN_MC!O2198="","*",FN_MC!O2198)</f>
        <v>*</v>
      </c>
      <c r="R2196" s="137" t="str">
        <f>IF(FN_MC!P2198="","*",FN_MC!P2198)</f>
        <v>*</v>
      </c>
      <c r="S2196" s="119" t="str">
        <f>IF(FN_MC!Q2200="","*",CONCATENATE(FN_MC!Q2200," ",FN_MC!R2200))</f>
        <v>*</v>
      </c>
      <c r="T2196" s="119" t="str">
        <f>IF(FN_MC!V2198="","*",FN_MC!V2198)</f>
        <v>*</v>
      </c>
      <c r="U2196" s="119" t="str">
        <f>IF(FN_MC!W2198="","*",FN_MC!W2198)</f>
        <v>*</v>
      </c>
      <c r="V2196" s="121" t="str">
        <f ca="1">_xlfn.XLOOKUP(G2196&amp;$V$2,BS_CONTROLE[CHAVE],BS_CONTROLE[Quantidade_11],"-")</f>
        <v>-</v>
      </c>
      <c r="W2196" s="121" t="str">
        <f ca="1">_xlfn.XLOOKUP(G2196&amp;$W$2,BS_CONTROLE[CHAVE],BS_CONTROLE[Quantidade_11],"-")</f>
        <v>-</v>
      </c>
      <c r="X2196" s="121" t="str">
        <f ca="1">_xlfn.XLOOKUP(G2196&amp;$X$2,BS_CONTROLE[CHAVE],BS_CONTROLE[Quantidade_11],"-")</f>
        <v>-</v>
      </c>
    </row>
    <row r="2197" spans="1:24" s="122" customFormat="1" hidden="1">
      <c r="A2197" s="160" t="str">
        <f>IF(FN_MC!Y2199="","*",FN_MC!Y2199)</f>
        <v>*</v>
      </c>
      <c r="B2197" s="160" t="str">
        <f>IF(FN_MC!X2199="","*",FN_MC!X2199)</f>
        <v>*</v>
      </c>
      <c r="C2197" s="160" t="str">
        <f>IF(FN_MC!Z2199="","*",FN_MC!Z2199)</f>
        <v>*</v>
      </c>
      <c r="D2197" s="161" t="str">
        <f>IF(FN_MC!S2199="","*",FN_MC!S2199)</f>
        <v>*</v>
      </c>
      <c r="E2197" s="161" t="str">
        <f>IF(FN_MC!T2199="","*",FN_MC!T2199)</f>
        <v>*</v>
      </c>
      <c r="F2197" s="161" t="str">
        <f>IF(FN_MC!B2199="","*",FN_MC!B2199)</f>
        <v>*</v>
      </c>
      <c r="G2197" s="161" t="str">
        <f>IF(FN_MC!D2199="","*",FN_MC!D2199)</f>
        <v>*</v>
      </c>
      <c r="H2197" s="161" t="str">
        <f>IF(FN_MC!F2199="","*",FN_MC!F2199)</f>
        <v>*</v>
      </c>
      <c r="I2197" s="161" t="str">
        <f>IF(FN_MC!H2199="","*",FN_MC!H2199)</f>
        <v>*</v>
      </c>
      <c r="J2197" s="161" t="str">
        <f>IF(FN_MC!I2199="","*",FN_MC!I2199)</f>
        <v>*</v>
      </c>
      <c r="K2197" s="161" t="str">
        <f>IF(FN_MC!M2199="","*",FN_MC!M2199)</f>
        <v>*</v>
      </c>
      <c r="L2197" s="161" t="str">
        <f>IF(FN_MC!N2199="","*",FN_MC!N2199)</f>
        <v>*</v>
      </c>
      <c r="M2197" s="162" t="str">
        <f>IF(FN_MC!J2199="","*",FN_MC!J2199)</f>
        <v>*</v>
      </c>
      <c r="N2197" s="162" t="str">
        <f>IF(FN_MC!K2199="","*",FN_MC!K2199)</f>
        <v>*</v>
      </c>
      <c r="O2197" s="162" t="str">
        <f>IF(FN_MC!L2199="","*",FN_MC!L2199)</f>
        <v>*</v>
      </c>
      <c r="P2197" s="162"/>
      <c r="Q2197" s="163" t="str">
        <f>IF(FN_MC!O2199="","*",FN_MC!O2199)</f>
        <v>*</v>
      </c>
      <c r="R2197" s="163" t="str">
        <f>IF(FN_MC!P2199="","*",FN_MC!P2199)</f>
        <v>*</v>
      </c>
      <c r="S2197" s="161" t="str">
        <f>IF(FN_MC!Q2201="","*",CONCATENATE(FN_MC!Q2201," ",FN_MC!R2201))</f>
        <v>*</v>
      </c>
      <c r="T2197" s="161" t="str">
        <f>IF(FN_MC!V2199="","*",FN_MC!V2199)</f>
        <v>*</v>
      </c>
      <c r="U2197" s="161" t="str">
        <f>IF(FN_MC!W2199="","*",FN_MC!W2199)</f>
        <v>*</v>
      </c>
      <c r="V2197" s="121" t="str">
        <f ca="1">_xlfn.XLOOKUP(G2197&amp;$V$2,BS_CONTROLE[CHAVE],BS_CONTROLE[Quantidade_11],"-")</f>
        <v>-</v>
      </c>
      <c r="W2197" s="121" t="str">
        <f ca="1">_xlfn.XLOOKUP(G2197&amp;$W$2,BS_CONTROLE[CHAVE],BS_CONTROLE[Quantidade_11],"-")</f>
        <v>-</v>
      </c>
      <c r="X2197" s="121" t="str">
        <f ca="1">_xlfn.XLOOKUP(G2197&amp;$X$2,BS_CONTROLE[CHAVE],BS_CONTROLE[Quantidade_11],"-")</f>
        <v>-</v>
      </c>
    </row>
    <row r="2198" spans="1:24" s="122" customFormat="1" hidden="1">
      <c r="A2198" s="160" t="str">
        <f>IF(FN_MC!Y2200="","*",FN_MC!Y2200)</f>
        <v>*</v>
      </c>
      <c r="B2198" s="160" t="str">
        <f>IF(FN_MC!X2200="","*",FN_MC!X2200)</f>
        <v>*</v>
      </c>
      <c r="C2198" s="160" t="str">
        <f>IF(FN_MC!Z2200="","*",FN_MC!Z2200)</f>
        <v>*</v>
      </c>
      <c r="D2198" s="161" t="str">
        <f>IF(FN_MC!S2200="","*",FN_MC!S2200)</f>
        <v>*</v>
      </c>
      <c r="E2198" s="161" t="str">
        <f>IF(FN_MC!T2200="","*",FN_MC!T2200)</f>
        <v>*</v>
      </c>
      <c r="F2198" s="161" t="str">
        <f>IF(FN_MC!B2200="","*",FN_MC!B2200)</f>
        <v>*</v>
      </c>
      <c r="G2198" s="161" t="str">
        <f>IF(FN_MC!D2200="","*",FN_MC!D2200)</f>
        <v>*</v>
      </c>
      <c r="H2198" s="161" t="str">
        <f>IF(FN_MC!F2200="","*",FN_MC!F2200)</f>
        <v>*</v>
      </c>
      <c r="I2198" s="161" t="str">
        <f>IF(FN_MC!H2200="","*",FN_MC!H2200)</f>
        <v>*</v>
      </c>
      <c r="J2198" s="161" t="str">
        <f>IF(FN_MC!I2200="","*",FN_MC!I2200)</f>
        <v>*</v>
      </c>
      <c r="K2198" s="161" t="str">
        <f>IF(FN_MC!M2200="","*",FN_MC!M2200)</f>
        <v>*</v>
      </c>
      <c r="L2198" s="161" t="str">
        <f>IF(FN_MC!N2200="","*",FN_MC!N2200)</f>
        <v>*</v>
      </c>
      <c r="M2198" s="162" t="str">
        <f>IF(FN_MC!J2200="","*",FN_MC!J2200)</f>
        <v>*</v>
      </c>
      <c r="N2198" s="162" t="str">
        <f>IF(FN_MC!K2200="","*",FN_MC!K2200)</f>
        <v>*</v>
      </c>
      <c r="O2198" s="162" t="str">
        <f>IF(FN_MC!L2200="","*",FN_MC!L2200)</f>
        <v>*</v>
      </c>
      <c r="P2198" s="162"/>
      <c r="Q2198" s="163" t="str">
        <f>IF(FN_MC!O2200="","*",FN_MC!O2200)</f>
        <v>*</v>
      </c>
      <c r="R2198" s="163" t="str">
        <f>IF(FN_MC!P2200="","*",FN_MC!P2200)</f>
        <v>*</v>
      </c>
      <c r="S2198" s="161" t="str">
        <f>IF(FN_MC!Q2202="","*",CONCATENATE(FN_MC!Q2202," ",FN_MC!R2202))</f>
        <v>*</v>
      </c>
      <c r="T2198" s="161" t="str">
        <f>IF(FN_MC!V2200="","*",FN_MC!V2200)</f>
        <v>*</v>
      </c>
      <c r="U2198" s="161" t="str">
        <f>IF(FN_MC!W2200="","*",FN_MC!W2200)</f>
        <v>*</v>
      </c>
      <c r="V2198" s="121" t="str">
        <f ca="1">_xlfn.XLOOKUP(G2198&amp;$V$2,BS_CONTROLE[CHAVE],BS_CONTROLE[Quantidade_11],"-")</f>
        <v>-</v>
      </c>
      <c r="W2198" s="121" t="str">
        <f ca="1">_xlfn.XLOOKUP(G2198&amp;$W$2,BS_CONTROLE[CHAVE],BS_CONTROLE[Quantidade_11],"-")</f>
        <v>-</v>
      </c>
      <c r="X2198" s="121" t="str">
        <f ca="1">_xlfn.XLOOKUP(G2198&amp;$X$2,BS_CONTROLE[CHAVE],BS_CONTROLE[Quantidade_11],"-")</f>
        <v>-</v>
      </c>
    </row>
    <row r="2199" spans="1:24" s="122" customFormat="1" hidden="1">
      <c r="A2199" s="118" t="str">
        <f>IF(FN_MC!Y2201="","*",FN_MC!Y2201)</f>
        <v>*</v>
      </c>
      <c r="B2199" s="118" t="str">
        <f>IF(FN_MC!X2201="","*",FN_MC!X2201)</f>
        <v>*</v>
      </c>
      <c r="C2199" s="118" t="str">
        <f>IF(FN_MC!Z2201="","*",FN_MC!Z2201)</f>
        <v>*</v>
      </c>
      <c r="D2199" s="119" t="str">
        <f>IF(FN_MC!S2201="","*",FN_MC!S2201)</f>
        <v>*</v>
      </c>
      <c r="E2199" s="119" t="str">
        <f>IF(FN_MC!T2201="","*",FN_MC!T2201)</f>
        <v>*</v>
      </c>
      <c r="F2199" s="119" t="str">
        <f>IF(FN_MC!B2201="","*",FN_MC!B2201)</f>
        <v>*</v>
      </c>
      <c r="G2199" s="119" t="str">
        <f>IF(FN_MC!D2201="","*",FN_MC!D2201)</f>
        <v>*</v>
      </c>
      <c r="H2199" s="119" t="str">
        <f>IF(FN_MC!F2201="","*",FN_MC!F2201)</f>
        <v>*</v>
      </c>
      <c r="I2199" s="119" t="str">
        <f>IF(FN_MC!H2201="","*",FN_MC!H2201)</f>
        <v>*</v>
      </c>
      <c r="J2199" s="119" t="str">
        <f>IF(FN_MC!I2201="","*",FN_MC!I2201)</f>
        <v>*</v>
      </c>
      <c r="K2199" s="119" t="str">
        <f>IF(FN_MC!M2201="","*",FN_MC!M2201)</f>
        <v>*</v>
      </c>
      <c r="L2199" s="119" t="str">
        <f>IF(FN_MC!N2201="","*",FN_MC!N2201)</f>
        <v>*</v>
      </c>
      <c r="M2199" s="120" t="str">
        <f>IF(FN_MC!J2201="","*",FN_MC!J2201)</f>
        <v>*</v>
      </c>
      <c r="N2199" s="120" t="str">
        <f>IF(FN_MC!K2201="","*",FN_MC!K2201)</f>
        <v>*</v>
      </c>
      <c r="O2199" s="120" t="str">
        <f>IF(FN_MC!L2201="","*",FN_MC!L2201)</f>
        <v>*</v>
      </c>
      <c r="P2199" s="120"/>
      <c r="Q2199" s="137" t="str">
        <f>IF(FN_MC!O2201="","*",FN_MC!O2201)</f>
        <v>*</v>
      </c>
      <c r="R2199" s="137" t="str">
        <f>IF(FN_MC!P2201="","*",FN_MC!P2201)</f>
        <v>*</v>
      </c>
      <c r="S2199" s="119" t="str">
        <f>IF(FN_MC!Q2203="","*",CONCATENATE(FN_MC!Q2203," ",FN_MC!R2203))</f>
        <v>*</v>
      </c>
      <c r="T2199" s="119" t="str">
        <f>IF(FN_MC!V2201="","*",FN_MC!V2201)</f>
        <v>*</v>
      </c>
      <c r="U2199" s="119" t="str">
        <f>IF(FN_MC!W2201="","*",FN_MC!W2201)</f>
        <v>*</v>
      </c>
      <c r="V2199" s="121" t="str">
        <f ca="1">_xlfn.XLOOKUP(G2199&amp;$V$2,BS_CONTROLE[CHAVE],BS_CONTROLE[Quantidade_11],"-")</f>
        <v>-</v>
      </c>
      <c r="W2199" s="121" t="str">
        <f ca="1">_xlfn.XLOOKUP(G2199&amp;$W$2,BS_CONTROLE[CHAVE],BS_CONTROLE[Quantidade_11],"-")</f>
        <v>-</v>
      </c>
      <c r="X2199" s="121" t="str">
        <f ca="1">_xlfn.XLOOKUP(G2199&amp;$X$2,BS_CONTROLE[CHAVE],BS_CONTROLE[Quantidade_11],"-")</f>
        <v>-</v>
      </c>
    </row>
    <row r="2200" spans="1:24" s="122" customFormat="1" hidden="1">
      <c r="A2200" s="160" t="str">
        <f>IF(FN_MC!Y2202="","*",FN_MC!Y2202)</f>
        <v>*</v>
      </c>
      <c r="B2200" s="160" t="str">
        <f>IF(FN_MC!X2202="","*",FN_MC!X2202)</f>
        <v>*</v>
      </c>
      <c r="C2200" s="160" t="str">
        <f>IF(FN_MC!Z2202="","*",FN_MC!Z2202)</f>
        <v>*</v>
      </c>
      <c r="D2200" s="161" t="str">
        <f>IF(FN_MC!S2202="","*",FN_MC!S2202)</f>
        <v>*</v>
      </c>
      <c r="E2200" s="161" t="str">
        <f>IF(FN_MC!T2202="","*",FN_MC!T2202)</f>
        <v>*</v>
      </c>
      <c r="F2200" s="161" t="str">
        <f>IF(FN_MC!B2202="","*",FN_MC!B2202)</f>
        <v>*</v>
      </c>
      <c r="G2200" s="161" t="str">
        <f>IF(FN_MC!D2202="","*",FN_MC!D2202)</f>
        <v>*</v>
      </c>
      <c r="H2200" s="161" t="str">
        <f>IF(FN_MC!F2202="","*",FN_MC!F2202)</f>
        <v>*</v>
      </c>
      <c r="I2200" s="161" t="str">
        <f>IF(FN_MC!H2202="","*",FN_MC!H2202)</f>
        <v>*</v>
      </c>
      <c r="J2200" s="161" t="str">
        <f>IF(FN_MC!I2202="","*",FN_MC!I2202)</f>
        <v>*</v>
      </c>
      <c r="K2200" s="161" t="str">
        <f>IF(FN_MC!M2202="","*",FN_MC!M2202)</f>
        <v>*</v>
      </c>
      <c r="L2200" s="161" t="str">
        <f>IF(FN_MC!N2202="","*",FN_MC!N2202)</f>
        <v>*</v>
      </c>
      <c r="M2200" s="162" t="str">
        <f>IF(FN_MC!J2202="","*",FN_MC!J2202)</f>
        <v>*</v>
      </c>
      <c r="N2200" s="162" t="str">
        <f>IF(FN_MC!K2202="","*",FN_MC!K2202)</f>
        <v>*</v>
      </c>
      <c r="O2200" s="162" t="str">
        <f>IF(FN_MC!L2202="","*",FN_MC!L2202)</f>
        <v>*</v>
      </c>
      <c r="P2200" s="162"/>
      <c r="Q2200" s="163" t="str">
        <f>IF(FN_MC!O2202="","*",FN_MC!O2202)</f>
        <v>*</v>
      </c>
      <c r="R2200" s="163" t="str">
        <f>IF(FN_MC!P2202="","*",FN_MC!P2202)</f>
        <v>*</v>
      </c>
      <c r="S2200" s="161" t="str">
        <f>IF(FN_MC!Q2204="","*",CONCATENATE(FN_MC!Q2204," ",FN_MC!R2204))</f>
        <v>*</v>
      </c>
      <c r="T2200" s="161" t="str">
        <f>IF(FN_MC!V2202="","*",FN_MC!V2202)</f>
        <v>*</v>
      </c>
      <c r="U2200" s="161" t="str">
        <f>IF(FN_MC!W2202="","*",FN_MC!W2202)</f>
        <v>*</v>
      </c>
      <c r="V2200" s="121" t="str">
        <f ca="1">_xlfn.XLOOKUP(G2200&amp;$V$2,BS_CONTROLE[CHAVE],BS_CONTROLE[Quantidade_11],"-")</f>
        <v>-</v>
      </c>
      <c r="W2200" s="121" t="str">
        <f ca="1">_xlfn.XLOOKUP(G2200&amp;$W$2,BS_CONTROLE[CHAVE],BS_CONTROLE[Quantidade_11],"-")</f>
        <v>-</v>
      </c>
      <c r="X2200" s="121" t="str">
        <f ca="1">_xlfn.XLOOKUP(G2200&amp;$X$2,BS_CONTROLE[CHAVE],BS_CONTROLE[Quantidade_11],"-")</f>
        <v>-</v>
      </c>
    </row>
    <row r="2201" spans="1:24" s="122" customFormat="1" hidden="1">
      <c r="A2201" s="160" t="str">
        <f>IF(FN_MC!Y2203="","*",FN_MC!Y2203)</f>
        <v>*</v>
      </c>
      <c r="B2201" s="160" t="str">
        <f>IF(FN_MC!X2203="","*",FN_MC!X2203)</f>
        <v>*</v>
      </c>
      <c r="C2201" s="160" t="str">
        <f>IF(FN_MC!Z2203="","*",FN_MC!Z2203)</f>
        <v>*</v>
      </c>
      <c r="D2201" s="161" t="str">
        <f>IF(FN_MC!S2203="","*",FN_MC!S2203)</f>
        <v>*</v>
      </c>
      <c r="E2201" s="161" t="str">
        <f>IF(FN_MC!T2203="","*",FN_MC!T2203)</f>
        <v>*</v>
      </c>
      <c r="F2201" s="161" t="str">
        <f>IF(FN_MC!B2203="","*",FN_MC!B2203)</f>
        <v>*</v>
      </c>
      <c r="G2201" s="161" t="str">
        <f>IF(FN_MC!D2203="","*",FN_MC!D2203)</f>
        <v>*</v>
      </c>
      <c r="H2201" s="161" t="str">
        <f>IF(FN_MC!F2203="","*",FN_MC!F2203)</f>
        <v>*</v>
      </c>
      <c r="I2201" s="161" t="str">
        <f>IF(FN_MC!H2203="","*",FN_MC!H2203)</f>
        <v>*</v>
      </c>
      <c r="J2201" s="161" t="str">
        <f>IF(FN_MC!I2203="","*",FN_MC!I2203)</f>
        <v>*</v>
      </c>
      <c r="K2201" s="161" t="str">
        <f>IF(FN_MC!M2203="","*",FN_MC!M2203)</f>
        <v>*</v>
      </c>
      <c r="L2201" s="161" t="str">
        <f>IF(FN_MC!N2203="","*",FN_MC!N2203)</f>
        <v>*</v>
      </c>
      <c r="M2201" s="162" t="str">
        <f>IF(FN_MC!J2203="","*",FN_MC!J2203)</f>
        <v>*</v>
      </c>
      <c r="N2201" s="162" t="str">
        <f>IF(FN_MC!K2203="","*",FN_MC!K2203)</f>
        <v>*</v>
      </c>
      <c r="O2201" s="162" t="str">
        <f>IF(FN_MC!L2203="","*",FN_MC!L2203)</f>
        <v>*</v>
      </c>
      <c r="P2201" s="162"/>
      <c r="Q2201" s="163" t="str">
        <f>IF(FN_MC!O2203="","*",FN_MC!O2203)</f>
        <v>*</v>
      </c>
      <c r="R2201" s="163" t="str">
        <f>IF(FN_MC!P2203="","*",FN_MC!P2203)</f>
        <v>*</v>
      </c>
      <c r="S2201" s="161" t="str">
        <f>IF(FN_MC!Q2205="","*",CONCATENATE(FN_MC!Q2205," ",FN_MC!R2205))</f>
        <v>*</v>
      </c>
      <c r="T2201" s="161" t="str">
        <f>IF(FN_MC!V2203="","*",FN_MC!V2203)</f>
        <v>*</v>
      </c>
      <c r="U2201" s="161" t="str">
        <f>IF(FN_MC!W2203="","*",FN_MC!W2203)</f>
        <v>*</v>
      </c>
      <c r="V2201" s="121" t="str">
        <f ca="1">_xlfn.XLOOKUP(G2201&amp;$V$2,BS_CONTROLE[CHAVE],BS_CONTROLE[Quantidade_11],"-")</f>
        <v>-</v>
      </c>
      <c r="W2201" s="121" t="str">
        <f ca="1">_xlfn.XLOOKUP(G2201&amp;$W$2,BS_CONTROLE[CHAVE],BS_CONTROLE[Quantidade_11],"-")</f>
        <v>-</v>
      </c>
      <c r="X2201" s="121" t="str">
        <f ca="1">_xlfn.XLOOKUP(G2201&amp;$X$2,BS_CONTROLE[CHAVE],BS_CONTROLE[Quantidade_11],"-")</f>
        <v>-</v>
      </c>
    </row>
    <row r="2202" spans="1:24" s="122" customFormat="1" hidden="1">
      <c r="A2202" s="118" t="str">
        <f>IF(FN_MC!Y2204="","*",FN_MC!Y2204)</f>
        <v>*</v>
      </c>
      <c r="B2202" s="118" t="str">
        <f>IF(FN_MC!X2204="","*",FN_MC!X2204)</f>
        <v>*</v>
      </c>
      <c r="C2202" s="118" t="str">
        <f>IF(FN_MC!Z2204="","*",FN_MC!Z2204)</f>
        <v>*</v>
      </c>
      <c r="D2202" s="119" t="str">
        <f>IF(FN_MC!S2204="","*",FN_MC!S2204)</f>
        <v>*</v>
      </c>
      <c r="E2202" s="119" t="str">
        <f>IF(FN_MC!T2204="","*",FN_MC!T2204)</f>
        <v>*</v>
      </c>
      <c r="F2202" s="119" t="str">
        <f>IF(FN_MC!B2204="","*",FN_MC!B2204)</f>
        <v>*</v>
      </c>
      <c r="G2202" s="119" t="str">
        <f>IF(FN_MC!D2204="","*",FN_MC!D2204)</f>
        <v>*</v>
      </c>
      <c r="H2202" s="119" t="str">
        <f>IF(FN_MC!F2204="","*",FN_MC!F2204)</f>
        <v>*</v>
      </c>
      <c r="I2202" s="119" t="str">
        <f>IF(FN_MC!H2204="","*",FN_MC!H2204)</f>
        <v>*</v>
      </c>
      <c r="J2202" s="119" t="str">
        <f>IF(FN_MC!I2204="","*",FN_MC!I2204)</f>
        <v>*</v>
      </c>
      <c r="K2202" s="119" t="str">
        <f>IF(FN_MC!M2204="","*",FN_MC!M2204)</f>
        <v>*</v>
      </c>
      <c r="L2202" s="119" t="str">
        <f>IF(FN_MC!N2204="","*",FN_MC!N2204)</f>
        <v>*</v>
      </c>
      <c r="M2202" s="120" t="str">
        <f>IF(FN_MC!J2204="","*",FN_MC!J2204)</f>
        <v>*</v>
      </c>
      <c r="N2202" s="120" t="str">
        <f>IF(FN_MC!K2204="","*",FN_MC!K2204)</f>
        <v>*</v>
      </c>
      <c r="O2202" s="120" t="str">
        <f>IF(FN_MC!L2204="","*",FN_MC!L2204)</f>
        <v>*</v>
      </c>
      <c r="P2202" s="120"/>
      <c r="Q2202" s="137" t="str">
        <f>IF(FN_MC!O2204="","*",FN_MC!O2204)</f>
        <v>*</v>
      </c>
      <c r="R2202" s="137" t="str">
        <f>IF(FN_MC!P2204="","*",FN_MC!P2204)</f>
        <v>*</v>
      </c>
      <c r="S2202" s="119" t="str">
        <f>IF(FN_MC!Q2206="","*",CONCATENATE(FN_MC!Q2206," ",FN_MC!R2206))</f>
        <v>*</v>
      </c>
      <c r="T2202" s="119" t="str">
        <f>IF(FN_MC!V2204="","*",FN_MC!V2204)</f>
        <v>*</v>
      </c>
      <c r="U2202" s="119" t="str">
        <f>IF(FN_MC!W2204="","*",FN_MC!W2204)</f>
        <v>*</v>
      </c>
      <c r="V2202" s="121" t="str">
        <f ca="1">_xlfn.XLOOKUP(G2202&amp;$V$2,BS_CONTROLE[CHAVE],BS_CONTROLE[Quantidade_11],"-")</f>
        <v>-</v>
      </c>
      <c r="W2202" s="121" t="str">
        <f ca="1">_xlfn.XLOOKUP(G2202&amp;$W$2,BS_CONTROLE[CHAVE],BS_CONTROLE[Quantidade_11],"-")</f>
        <v>-</v>
      </c>
      <c r="X2202" s="121" t="str">
        <f ca="1">_xlfn.XLOOKUP(G2202&amp;$X$2,BS_CONTROLE[CHAVE],BS_CONTROLE[Quantidade_11],"-")</f>
        <v>-</v>
      </c>
    </row>
    <row r="2203" spans="1:24" s="122" customFormat="1" hidden="1">
      <c r="A2203" s="160" t="str">
        <f>IF(FN_MC!Y2205="","*",FN_MC!Y2205)</f>
        <v>*</v>
      </c>
      <c r="B2203" s="160" t="str">
        <f>IF(FN_MC!X2205="","*",FN_MC!X2205)</f>
        <v>*</v>
      </c>
      <c r="C2203" s="160" t="str">
        <f>IF(FN_MC!Z2205="","*",FN_MC!Z2205)</f>
        <v>*</v>
      </c>
      <c r="D2203" s="161" t="str">
        <f>IF(FN_MC!S2205="","*",FN_MC!S2205)</f>
        <v>*</v>
      </c>
      <c r="E2203" s="161" t="str">
        <f>IF(FN_MC!T2205="","*",FN_MC!T2205)</f>
        <v>*</v>
      </c>
      <c r="F2203" s="161" t="str">
        <f>IF(FN_MC!B2205="","*",FN_MC!B2205)</f>
        <v>*</v>
      </c>
      <c r="G2203" s="161" t="str">
        <f>IF(FN_MC!D2205="","*",FN_MC!D2205)</f>
        <v>*</v>
      </c>
      <c r="H2203" s="161" t="str">
        <f>IF(FN_MC!F2205="","*",FN_MC!F2205)</f>
        <v>*</v>
      </c>
      <c r="I2203" s="161" t="str">
        <f>IF(FN_MC!H2205="","*",FN_MC!H2205)</f>
        <v>*</v>
      </c>
      <c r="J2203" s="161" t="str">
        <f>IF(FN_MC!I2205="","*",FN_MC!I2205)</f>
        <v>*</v>
      </c>
      <c r="K2203" s="161" t="str">
        <f>IF(FN_MC!M2205="","*",FN_MC!M2205)</f>
        <v>*</v>
      </c>
      <c r="L2203" s="161" t="str">
        <f>IF(FN_MC!N2205="","*",FN_MC!N2205)</f>
        <v>*</v>
      </c>
      <c r="M2203" s="162" t="str">
        <f>IF(FN_MC!J2205="","*",FN_MC!J2205)</f>
        <v>*</v>
      </c>
      <c r="N2203" s="162" t="str">
        <f>IF(FN_MC!K2205="","*",FN_MC!K2205)</f>
        <v>*</v>
      </c>
      <c r="O2203" s="162" t="str">
        <f>IF(FN_MC!L2205="","*",FN_MC!L2205)</f>
        <v>*</v>
      </c>
      <c r="P2203" s="162"/>
      <c r="Q2203" s="163" t="str">
        <f>IF(FN_MC!O2205="","*",FN_MC!O2205)</f>
        <v>*</v>
      </c>
      <c r="R2203" s="163" t="str">
        <f>IF(FN_MC!P2205="","*",FN_MC!P2205)</f>
        <v>*</v>
      </c>
      <c r="S2203" s="161" t="str">
        <f>IF(FN_MC!Q2207="","*",CONCATENATE(FN_MC!Q2207," ",FN_MC!R2207))</f>
        <v>*</v>
      </c>
      <c r="T2203" s="161" t="str">
        <f>IF(FN_MC!V2205="","*",FN_MC!V2205)</f>
        <v>*</v>
      </c>
      <c r="U2203" s="161" t="str">
        <f>IF(FN_MC!W2205="","*",FN_MC!W2205)</f>
        <v>*</v>
      </c>
      <c r="V2203" s="121" t="str">
        <f ca="1">_xlfn.XLOOKUP(G2203&amp;$V$2,BS_CONTROLE[CHAVE],BS_CONTROLE[Quantidade_11],"-")</f>
        <v>-</v>
      </c>
      <c r="W2203" s="121" t="str">
        <f ca="1">_xlfn.XLOOKUP(G2203&amp;$W$2,BS_CONTROLE[CHAVE],BS_CONTROLE[Quantidade_11],"-")</f>
        <v>-</v>
      </c>
      <c r="X2203" s="121" t="str">
        <f ca="1">_xlfn.XLOOKUP(G2203&amp;$X$2,BS_CONTROLE[CHAVE],BS_CONTROLE[Quantidade_11],"-")</f>
        <v>-</v>
      </c>
    </row>
    <row r="2204" spans="1:24" s="122" customFormat="1" hidden="1">
      <c r="A2204" s="160" t="str">
        <f>IF(FN_MC!Y2206="","*",FN_MC!Y2206)</f>
        <v>*</v>
      </c>
      <c r="B2204" s="160" t="str">
        <f>IF(FN_MC!X2206="","*",FN_MC!X2206)</f>
        <v>*</v>
      </c>
      <c r="C2204" s="160" t="str">
        <f>IF(FN_MC!Z2206="","*",FN_MC!Z2206)</f>
        <v>*</v>
      </c>
      <c r="D2204" s="161" t="str">
        <f>IF(FN_MC!S2206="","*",FN_MC!S2206)</f>
        <v>*</v>
      </c>
      <c r="E2204" s="161" t="str">
        <f>IF(FN_MC!T2206="","*",FN_MC!T2206)</f>
        <v>*</v>
      </c>
      <c r="F2204" s="161" t="str">
        <f>IF(FN_MC!B2206="","*",FN_MC!B2206)</f>
        <v>*</v>
      </c>
      <c r="G2204" s="161" t="str">
        <f>IF(FN_MC!D2206="","*",FN_MC!D2206)</f>
        <v>*</v>
      </c>
      <c r="H2204" s="161" t="str">
        <f>IF(FN_MC!F2206="","*",FN_MC!F2206)</f>
        <v>*</v>
      </c>
      <c r="I2204" s="161" t="str">
        <f>IF(FN_MC!H2206="","*",FN_MC!H2206)</f>
        <v>*</v>
      </c>
      <c r="J2204" s="161" t="str">
        <f>IF(FN_MC!I2206="","*",FN_MC!I2206)</f>
        <v>*</v>
      </c>
      <c r="K2204" s="161" t="str">
        <f>IF(FN_MC!M2206="","*",FN_MC!M2206)</f>
        <v>*</v>
      </c>
      <c r="L2204" s="161" t="str">
        <f>IF(FN_MC!N2206="","*",FN_MC!N2206)</f>
        <v>*</v>
      </c>
      <c r="M2204" s="162" t="str">
        <f>IF(FN_MC!J2206="","*",FN_MC!J2206)</f>
        <v>*</v>
      </c>
      <c r="N2204" s="162" t="str">
        <f>IF(FN_MC!K2206="","*",FN_MC!K2206)</f>
        <v>*</v>
      </c>
      <c r="O2204" s="162" t="str">
        <f>IF(FN_MC!L2206="","*",FN_MC!L2206)</f>
        <v>*</v>
      </c>
      <c r="P2204" s="162"/>
      <c r="Q2204" s="163" t="str">
        <f>IF(FN_MC!O2206="","*",FN_MC!O2206)</f>
        <v>*</v>
      </c>
      <c r="R2204" s="163" t="str">
        <f>IF(FN_MC!P2206="","*",FN_MC!P2206)</f>
        <v>*</v>
      </c>
      <c r="S2204" s="161" t="str">
        <f>IF(FN_MC!Q2208="","*",CONCATENATE(FN_MC!Q2208," ",FN_MC!R2208))</f>
        <v>*</v>
      </c>
      <c r="T2204" s="161" t="str">
        <f>IF(FN_MC!V2206="","*",FN_MC!V2206)</f>
        <v>*</v>
      </c>
      <c r="U2204" s="161" t="str">
        <f>IF(FN_MC!W2206="","*",FN_MC!W2206)</f>
        <v>*</v>
      </c>
      <c r="V2204" s="121" t="str">
        <f ca="1">_xlfn.XLOOKUP(G2204&amp;$V$2,BS_CONTROLE[CHAVE],BS_CONTROLE[Quantidade_11],"-")</f>
        <v>-</v>
      </c>
      <c r="W2204" s="121" t="str">
        <f ca="1">_xlfn.XLOOKUP(G2204&amp;$W$2,BS_CONTROLE[CHAVE],BS_CONTROLE[Quantidade_11],"-")</f>
        <v>-</v>
      </c>
      <c r="X2204" s="121" t="str">
        <f ca="1">_xlfn.XLOOKUP(G2204&amp;$X$2,BS_CONTROLE[CHAVE],BS_CONTROLE[Quantidade_11],"-")</f>
        <v>-</v>
      </c>
    </row>
    <row r="2205" spans="1:24" s="122" customFormat="1" hidden="1">
      <c r="A2205" s="118" t="str">
        <f>IF(FN_MC!Y2207="","*",FN_MC!Y2207)</f>
        <v>*</v>
      </c>
      <c r="B2205" s="118" t="str">
        <f>IF(FN_MC!X2207="","*",FN_MC!X2207)</f>
        <v>*</v>
      </c>
      <c r="C2205" s="118" t="str">
        <f>IF(FN_MC!Z2207="","*",FN_MC!Z2207)</f>
        <v>*</v>
      </c>
      <c r="D2205" s="119" t="str">
        <f>IF(FN_MC!S2207="","*",FN_MC!S2207)</f>
        <v>*</v>
      </c>
      <c r="E2205" s="119" t="str">
        <f>IF(FN_MC!T2207="","*",FN_MC!T2207)</f>
        <v>*</v>
      </c>
      <c r="F2205" s="119" t="str">
        <f>IF(FN_MC!B2207="","*",FN_MC!B2207)</f>
        <v>*</v>
      </c>
      <c r="G2205" s="119" t="str">
        <f>IF(FN_MC!D2207="","*",FN_MC!D2207)</f>
        <v>*</v>
      </c>
      <c r="H2205" s="119" t="str">
        <f>IF(FN_MC!F2207="","*",FN_MC!F2207)</f>
        <v>*</v>
      </c>
      <c r="I2205" s="119" t="str">
        <f>IF(FN_MC!H2207="","*",FN_MC!H2207)</f>
        <v>*</v>
      </c>
      <c r="J2205" s="119" t="str">
        <f>IF(FN_MC!I2207="","*",FN_MC!I2207)</f>
        <v>*</v>
      </c>
      <c r="K2205" s="119" t="str">
        <f>IF(FN_MC!M2207="","*",FN_MC!M2207)</f>
        <v>*</v>
      </c>
      <c r="L2205" s="119" t="str">
        <f>IF(FN_MC!N2207="","*",FN_MC!N2207)</f>
        <v>*</v>
      </c>
      <c r="M2205" s="120" t="str">
        <f>IF(FN_MC!J2207="","*",FN_MC!J2207)</f>
        <v>*</v>
      </c>
      <c r="N2205" s="120" t="str">
        <f>IF(FN_MC!K2207="","*",FN_MC!K2207)</f>
        <v>*</v>
      </c>
      <c r="O2205" s="120" t="str">
        <f>IF(FN_MC!L2207="","*",FN_MC!L2207)</f>
        <v>*</v>
      </c>
      <c r="P2205" s="120"/>
      <c r="Q2205" s="137" t="str">
        <f>IF(FN_MC!O2207="","*",FN_MC!O2207)</f>
        <v>*</v>
      </c>
      <c r="R2205" s="137" t="str">
        <f>IF(FN_MC!P2207="","*",FN_MC!P2207)</f>
        <v>*</v>
      </c>
      <c r="S2205" s="119" t="str">
        <f>IF(FN_MC!Q2209="","*",CONCATENATE(FN_MC!Q2209," ",FN_MC!R2209))</f>
        <v>*</v>
      </c>
      <c r="T2205" s="119" t="str">
        <f>IF(FN_MC!V2207="","*",FN_MC!V2207)</f>
        <v>*</v>
      </c>
      <c r="U2205" s="119" t="str">
        <f>IF(FN_MC!W2207="","*",FN_MC!W2207)</f>
        <v>*</v>
      </c>
      <c r="V2205" s="121" t="str">
        <f ca="1">_xlfn.XLOOKUP(G2205&amp;$V$2,BS_CONTROLE[CHAVE],BS_CONTROLE[Quantidade_11],"-")</f>
        <v>-</v>
      </c>
      <c r="W2205" s="121" t="str">
        <f ca="1">_xlfn.XLOOKUP(G2205&amp;$W$2,BS_CONTROLE[CHAVE],BS_CONTROLE[Quantidade_11],"-")</f>
        <v>-</v>
      </c>
      <c r="X2205" s="121" t="str">
        <f ca="1">_xlfn.XLOOKUP(G2205&amp;$X$2,BS_CONTROLE[CHAVE],BS_CONTROLE[Quantidade_11],"-")</f>
        <v>-</v>
      </c>
    </row>
    <row r="2206" spans="1:24" s="122" customFormat="1" hidden="1">
      <c r="A2206" s="160" t="str">
        <f>IF(FN_MC!Y2208="","*",FN_MC!Y2208)</f>
        <v>*</v>
      </c>
      <c r="B2206" s="160" t="str">
        <f>IF(FN_MC!X2208="","*",FN_MC!X2208)</f>
        <v>*</v>
      </c>
      <c r="C2206" s="160" t="str">
        <f>IF(FN_MC!Z2208="","*",FN_MC!Z2208)</f>
        <v>*</v>
      </c>
      <c r="D2206" s="161" t="str">
        <f>IF(FN_MC!S2208="","*",FN_MC!S2208)</f>
        <v>*</v>
      </c>
      <c r="E2206" s="161" t="str">
        <f>IF(FN_MC!T2208="","*",FN_MC!T2208)</f>
        <v>*</v>
      </c>
      <c r="F2206" s="161" t="str">
        <f>IF(FN_MC!B2208="","*",FN_MC!B2208)</f>
        <v>*</v>
      </c>
      <c r="G2206" s="161" t="str">
        <f>IF(FN_MC!D2208="","*",FN_MC!D2208)</f>
        <v>*</v>
      </c>
      <c r="H2206" s="161" t="str">
        <f>IF(FN_MC!F2208="","*",FN_MC!F2208)</f>
        <v>*</v>
      </c>
      <c r="I2206" s="161" t="str">
        <f>IF(FN_MC!H2208="","*",FN_MC!H2208)</f>
        <v>*</v>
      </c>
      <c r="J2206" s="161" t="str">
        <f>IF(FN_MC!I2208="","*",FN_MC!I2208)</f>
        <v>*</v>
      </c>
      <c r="K2206" s="161" t="str">
        <f>IF(FN_MC!M2208="","*",FN_MC!M2208)</f>
        <v>*</v>
      </c>
      <c r="L2206" s="161" t="str">
        <f>IF(FN_MC!N2208="","*",FN_MC!N2208)</f>
        <v>*</v>
      </c>
      <c r="M2206" s="162" t="str">
        <f>IF(FN_MC!J2208="","*",FN_MC!J2208)</f>
        <v>*</v>
      </c>
      <c r="N2206" s="162" t="str">
        <f>IF(FN_MC!K2208="","*",FN_MC!K2208)</f>
        <v>*</v>
      </c>
      <c r="O2206" s="162" t="str">
        <f>IF(FN_MC!L2208="","*",FN_MC!L2208)</f>
        <v>*</v>
      </c>
      <c r="P2206" s="162"/>
      <c r="Q2206" s="163" t="str">
        <f>IF(FN_MC!O2208="","*",FN_MC!O2208)</f>
        <v>*</v>
      </c>
      <c r="R2206" s="163" t="str">
        <f>IF(FN_MC!P2208="","*",FN_MC!P2208)</f>
        <v>*</v>
      </c>
      <c r="S2206" s="161" t="str">
        <f>IF(FN_MC!Q2210="","*",CONCATENATE(FN_MC!Q2210," ",FN_MC!R2210))</f>
        <v>*</v>
      </c>
      <c r="T2206" s="161" t="str">
        <f>IF(FN_MC!V2208="","*",FN_MC!V2208)</f>
        <v>*</v>
      </c>
      <c r="U2206" s="161" t="str">
        <f>IF(FN_MC!W2208="","*",FN_MC!W2208)</f>
        <v>*</v>
      </c>
      <c r="V2206" s="121" t="str">
        <f ca="1">_xlfn.XLOOKUP(G2206&amp;$V$2,BS_CONTROLE[CHAVE],BS_CONTROLE[Quantidade_11],"-")</f>
        <v>-</v>
      </c>
      <c r="W2206" s="121" t="str">
        <f ca="1">_xlfn.XLOOKUP(G2206&amp;$W$2,BS_CONTROLE[CHAVE],BS_CONTROLE[Quantidade_11],"-")</f>
        <v>-</v>
      </c>
      <c r="X2206" s="121" t="str">
        <f ca="1">_xlfn.XLOOKUP(G2206&amp;$X$2,BS_CONTROLE[CHAVE],BS_CONTROLE[Quantidade_11],"-")</f>
        <v>-</v>
      </c>
    </row>
    <row r="2207" spans="1:24" s="122" customFormat="1" hidden="1">
      <c r="A2207" s="160" t="str">
        <f>IF(FN_MC!Y2209="","*",FN_MC!Y2209)</f>
        <v>*</v>
      </c>
      <c r="B2207" s="160" t="str">
        <f>IF(FN_MC!X2209="","*",FN_MC!X2209)</f>
        <v>*</v>
      </c>
      <c r="C2207" s="160" t="str">
        <f>IF(FN_MC!Z2209="","*",FN_MC!Z2209)</f>
        <v>*</v>
      </c>
      <c r="D2207" s="161" t="str">
        <f>IF(FN_MC!S2209="","*",FN_MC!S2209)</f>
        <v>*</v>
      </c>
      <c r="E2207" s="161" t="str">
        <f>IF(FN_MC!T2209="","*",FN_MC!T2209)</f>
        <v>*</v>
      </c>
      <c r="F2207" s="161" t="str">
        <f>IF(FN_MC!B2209="","*",FN_MC!B2209)</f>
        <v>*</v>
      </c>
      <c r="G2207" s="161" t="str">
        <f>IF(FN_MC!D2209="","*",FN_MC!D2209)</f>
        <v>*</v>
      </c>
      <c r="H2207" s="161" t="str">
        <f>IF(FN_MC!F2209="","*",FN_MC!F2209)</f>
        <v>*</v>
      </c>
      <c r="I2207" s="161" t="str">
        <f>IF(FN_MC!H2209="","*",FN_MC!H2209)</f>
        <v>*</v>
      </c>
      <c r="J2207" s="161" t="str">
        <f>IF(FN_MC!I2209="","*",FN_MC!I2209)</f>
        <v>*</v>
      </c>
      <c r="K2207" s="161" t="str">
        <f>IF(FN_MC!M2209="","*",FN_MC!M2209)</f>
        <v>*</v>
      </c>
      <c r="L2207" s="161" t="str">
        <f>IF(FN_MC!N2209="","*",FN_MC!N2209)</f>
        <v>*</v>
      </c>
      <c r="M2207" s="162" t="str">
        <f>IF(FN_MC!J2209="","*",FN_MC!J2209)</f>
        <v>*</v>
      </c>
      <c r="N2207" s="162" t="str">
        <f>IF(FN_MC!K2209="","*",FN_MC!K2209)</f>
        <v>*</v>
      </c>
      <c r="O2207" s="162" t="str">
        <f>IF(FN_MC!L2209="","*",FN_MC!L2209)</f>
        <v>*</v>
      </c>
      <c r="P2207" s="162"/>
      <c r="Q2207" s="163" t="str">
        <f>IF(FN_MC!O2209="","*",FN_MC!O2209)</f>
        <v>*</v>
      </c>
      <c r="R2207" s="163" t="str">
        <f>IF(FN_MC!P2209="","*",FN_MC!P2209)</f>
        <v>*</v>
      </c>
      <c r="S2207" s="161" t="str">
        <f>IF(FN_MC!Q2211="","*",CONCATENATE(FN_MC!Q2211," ",FN_MC!R2211))</f>
        <v>*</v>
      </c>
      <c r="T2207" s="161" t="str">
        <f>IF(FN_MC!V2209="","*",FN_MC!V2209)</f>
        <v>*</v>
      </c>
      <c r="U2207" s="161" t="str">
        <f>IF(FN_MC!W2209="","*",FN_MC!W2209)</f>
        <v>*</v>
      </c>
      <c r="V2207" s="121" t="str">
        <f ca="1">_xlfn.XLOOKUP(G2207&amp;$V$2,BS_CONTROLE[CHAVE],BS_CONTROLE[Quantidade_11],"-")</f>
        <v>-</v>
      </c>
      <c r="W2207" s="121" t="str">
        <f ca="1">_xlfn.XLOOKUP(G2207&amp;$W$2,BS_CONTROLE[CHAVE],BS_CONTROLE[Quantidade_11],"-")</f>
        <v>-</v>
      </c>
      <c r="X2207" s="121" t="str">
        <f ca="1">_xlfn.XLOOKUP(G2207&amp;$X$2,BS_CONTROLE[CHAVE],BS_CONTROLE[Quantidade_11],"-")</f>
        <v>-</v>
      </c>
    </row>
    <row r="2208" spans="1:24" s="122" customFormat="1" hidden="1">
      <c r="A2208" s="118" t="str">
        <f>IF(FN_MC!Y2210="","*",FN_MC!Y2210)</f>
        <v>*</v>
      </c>
      <c r="B2208" s="118" t="str">
        <f>IF(FN_MC!X2210="","*",FN_MC!X2210)</f>
        <v>*</v>
      </c>
      <c r="C2208" s="118" t="str">
        <f>IF(FN_MC!Z2210="","*",FN_MC!Z2210)</f>
        <v>*</v>
      </c>
      <c r="D2208" s="119" t="str">
        <f>IF(FN_MC!S2210="","*",FN_MC!S2210)</f>
        <v>*</v>
      </c>
      <c r="E2208" s="119" t="str">
        <f>IF(FN_MC!T2210="","*",FN_MC!T2210)</f>
        <v>*</v>
      </c>
      <c r="F2208" s="119" t="str">
        <f>IF(FN_MC!B2210="","*",FN_MC!B2210)</f>
        <v>*</v>
      </c>
      <c r="G2208" s="119" t="str">
        <f>IF(FN_MC!D2210="","*",FN_MC!D2210)</f>
        <v>*</v>
      </c>
      <c r="H2208" s="119" t="str">
        <f>IF(FN_MC!F2210="","*",FN_MC!F2210)</f>
        <v>*</v>
      </c>
      <c r="I2208" s="119" t="str">
        <f>IF(FN_MC!H2210="","*",FN_MC!H2210)</f>
        <v>*</v>
      </c>
      <c r="J2208" s="119" t="str">
        <f>IF(FN_MC!I2210="","*",FN_MC!I2210)</f>
        <v>*</v>
      </c>
      <c r="K2208" s="119" t="str">
        <f>IF(FN_MC!M2210="","*",FN_MC!M2210)</f>
        <v>*</v>
      </c>
      <c r="L2208" s="119" t="str">
        <f>IF(FN_MC!N2210="","*",FN_MC!N2210)</f>
        <v>*</v>
      </c>
      <c r="M2208" s="120" t="str">
        <f>IF(FN_MC!J2210="","*",FN_MC!J2210)</f>
        <v>*</v>
      </c>
      <c r="N2208" s="120" t="str">
        <f>IF(FN_MC!K2210="","*",FN_MC!K2210)</f>
        <v>*</v>
      </c>
      <c r="O2208" s="120" t="str">
        <f>IF(FN_MC!L2210="","*",FN_MC!L2210)</f>
        <v>*</v>
      </c>
      <c r="P2208" s="120"/>
      <c r="Q2208" s="137" t="str">
        <f>IF(FN_MC!O2210="","*",FN_MC!O2210)</f>
        <v>*</v>
      </c>
      <c r="R2208" s="137" t="str">
        <f>IF(FN_MC!P2210="","*",FN_MC!P2210)</f>
        <v>*</v>
      </c>
      <c r="S2208" s="119" t="str">
        <f>IF(FN_MC!Q2212="","*",CONCATENATE(FN_MC!Q2212," ",FN_MC!R2212))</f>
        <v>*</v>
      </c>
      <c r="T2208" s="119" t="str">
        <f>IF(FN_MC!V2210="","*",FN_MC!V2210)</f>
        <v>*</v>
      </c>
      <c r="U2208" s="119" t="str">
        <f>IF(FN_MC!W2210="","*",FN_MC!W2210)</f>
        <v>*</v>
      </c>
      <c r="V2208" s="121" t="str">
        <f ca="1">_xlfn.XLOOKUP(G2208&amp;$V$2,BS_CONTROLE[CHAVE],BS_CONTROLE[Quantidade_11],"-")</f>
        <v>-</v>
      </c>
      <c r="W2208" s="121" t="str">
        <f ca="1">_xlfn.XLOOKUP(G2208&amp;$W$2,BS_CONTROLE[CHAVE],BS_CONTROLE[Quantidade_11],"-")</f>
        <v>-</v>
      </c>
      <c r="X2208" s="121" t="str">
        <f ca="1">_xlfn.XLOOKUP(G2208&amp;$X$2,BS_CONTROLE[CHAVE],BS_CONTROLE[Quantidade_11],"-")</f>
        <v>-</v>
      </c>
    </row>
    <row r="2209" spans="1:24" s="122" customFormat="1" hidden="1">
      <c r="A2209" s="160" t="str">
        <f>IF(FN_MC!Y2211="","*",FN_MC!Y2211)</f>
        <v>*</v>
      </c>
      <c r="B2209" s="160" t="str">
        <f>IF(FN_MC!X2211="","*",FN_MC!X2211)</f>
        <v>*</v>
      </c>
      <c r="C2209" s="160" t="str">
        <f>IF(FN_MC!Z2211="","*",FN_MC!Z2211)</f>
        <v>*</v>
      </c>
      <c r="D2209" s="161" t="str">
        <f>IF(FN_MC!S2211="","*",FN_MC!S2211)</f>
        <v>*</v>
      </c>
      <c r="E2209" s="161" t="str">
        <f>IF(FN_MC!T2211="","*",FN_MC!T2211)</f>
        <v>*</v>
      </c>
      <c r="F2209" s="161" t="str">
        <f>IF(FN_MC!B2211="","*",FN_MC!B2211)</f>
        <v>*</v>
      </c>
      <c r="G2209" s="161" t="str">
        <f>IF(FN_MC!D2211="","*",FN_MC!D2211)</f>
        <v>*</v>
      </c>
      <c r="H2209" s="161" t="str">
        <f>IF(FN_MC!F2211="","*",FN_MC!F2211)</f>
        <v>*</v>
      </c>
      <c r="I2209" s="161" t="str">
        <f>IF(FN_MC!H2211="","*",FN_MC!H2211)</f>
        <v>*</v>
      </c>
      <c r="J2209" s="161" t="str">
        <f>IF(FN_MC!I2211="","*",FN_MC!I2211)</f>
        <v>*</v>
      </c>
      <c r="K2209" s="161" t="str">
        <f>IF(FN_MC!M2211="","*",FN_MC!M2211)</f>
        <v>*</v>
      </c>
      <c r="L2209" s="161" t="str">
        <f>IF(FN_MC!N2211="","*",FN_MC!N2211)</f>
        <v>*</v>
      </c>
      <c r="M2209" s="162" t="str">
        <f>IF(FN_MC!J2211="","*",FN_MC!J2211)</f>
        <v>*</v>
      </c>
      <c r="N2209" s="162" t="str">
        <f>IF(FN_MC!K2211="","*",FN_MC!K2211)</f>
        <v>*</v>
      </c>
      <c r="O2209" s="162" t="str">
        <f>IF(FN_MC!L2211="","*",FN_MC!L2211)</f>
        <v>*</v>
      </c>
      <c r="P2209" s="162"/>
      <c r="Q2209" s="163" t="str">
        <f>IF(FN_MC!O2211="","*",FN_MC!O2211)</f>
        <v>*</v>
      </c>
      <c r="R2209" s="163" t="str">
        <f>IF(FN_MC!P2211="","*",FN_MC!P2211)</f>
        <v>*</v>
      </c>
      <c r="S2209" s="161" t="str">
        <f>IF(FN_MC!Q2213="","*",CONCATENATE(FN_MC!Q2213," ",FN_MC!R2213))</f>
        <v>*</v>
      </c>
      <c r="T2209" s="161" t="str">
        <f>IF(FN_MC!V2211="","*",FN_MC!V2211)</f>
        <v>*</v>
      </c>
      <c r="U2209" s="161" t="str">
        <f>IF(FN_MC!W2211="","*",FN_MC!W2211)</f>
        <v>*</v>
      </c>
      <c r="V2209" s="121" t="str">
        <f ca="1">_xlfn.XLOOKUP(G2209&amp;$V$2,BS_CONTROLE[CHAVE],BS_CONTROLE[Quantidade_11],"-")</f>
        <v>-</v>
      </c>
      <c r="W2209" s="121" t="str">
        <f ca="1">_xlfn.XLOOKUP(G2209&amp;$W$2,BS_CONTROLE[CHAVE],BS_CONTROLE[Quantidade_11],"-")</f>
        <v>-</v>
      </c>
      <c r="X2209" s="121" t="str">
        <f ca="1">_xlfn.XLOOKUP(G2209&amp;$X$2,BS_CONTROLE[CHAVE],BS_CONTROLE[Quantidade_11],"-")</f>
        <v>-</v>
      </c>
    </row>
    <row r="2210" spans="1:24" s="122" customFormat="1" hidden="1">
      <c r="A2210" s="160" t="str">
        <f>IF(FN_MC!Y2212="","*",FN_MC!Y2212)</f>
        <v>*</v>
      </c>
      <c r="B2210" s="160" t="str">
        <f>IF(FN_MC!X2212="","*",FN_MC!X2212)</f>
        <v>*</v>
      </c>
      <c r="C2210" s="160" t="str">
        <f>IF(FN_MC!Z2212="","*",FN_MC!Z2212)</f>
        <v>*</v>
      </c>
      <c r="D2210" s="161" t="str">
        <f>IF(FN_MC!S2212="","*",FN_MC!S2212)</f>
        <v>*</v>
      </c>
      <c r="E2210" s="161" t="str">
        <f>IF(FN_MC!T2212="","*",FN_MC!T2212)</f>
        <v>*</v>
      </c>
      <c r="F2210" s="161" t="str">
        <f>IF(FN_MC!B2212="","*",FN_MC!B2212)</f>
        <v>*</v>
      </c>
      <c r="G2210" s="161" t="str">
        <f>IF(FN_MC!D2212="","*",FN_MC!D2212)</f>
        <v>*</v>
      </c>
      <c r="H2210" s="161" t="str">
        <f>IF(FN_MC!F2212="","*",FN_MC!F2212)</f>
        <v>*</v>
      </c>
      <c r="I2210" s="161" t="str">
        <f>IF(FN_MC!H2212="","*",FN_MC!H2212)</f>
        <v>*</v>
      </c>
      <c r="J2210" s="161" t="str">
        <f>IF(FN_MC!I2212="","*",FN_MC!I2212)</f>
        <v>*</v>
      </c>
      <c r="K2210" s="161" t="str">
        <f>IF(FN_MC!M2212="","*",FN_MC!M2212)</f>
        <v>*</v>
      </c>
      <c r="L2210" s="161" t="str">
        <f>IF(FN_MC!N2212="","*",FN_MC!N2212)</f>
        <v>*</v>
      </c>
      <c r="M2210" s="162" t="str">
        <f>IF(FN_MC!J2212="","*",FN_MC!J2212)</f>
        <v>*</v>
      </c>
      <c r="N2210" s="162" t="str">
        <f>IF(FN_MC!K2212="","*",FN_MC!K2212)</f>
        <v>*</v>
      </c>
      <c r="O2210" s="162" t="str">
        <f>IF(FN_MC!L2212="","*",FN_MC!L2212)</f>
        <v>*</v>
      </c>
      <c r="P2210" s="162"/>
      <c r="Q2210" s="163" t="str">
        <f>IF(FN_MC!O2212="","*",FN_MC!O2212)</f>
        <v>*</v>
      </c>
      <c r="R2210" s="163" t="str">
        <f>IF(FN_MC!P2212="","*",FN_MC!P2212)</f>
        <v>*</v>
      </c>
      <c r="S2210" s="161" t="str">
        <f>IF(FN_MC!Q2214="","*",CONCATENATE(FN_MC!Q2214," ",FN_MC!R2214))</f>
        <v>*</v>
      </c>
      <c r="T2210" s="161" t="str">
        <f>IF(FN_MC!V2212="","*",FN_MC!V2212)</f>
        <v>*</v>
      </c>
      <c r="U2210" s="161" t="str">
        <f>IF(FN_MC!W2212="","*",FN_MC!W2212)</f>
        <v>*</v>
      </c>
      <c r="V2210" s="121" t="str">
        <f ca="1">_xlfn.XLOOKUP(G2210&amp;$V$2,BS_CONTROLE[CHAVE],BS_CONTROLE[Quantidade_11],"-")</f>
        <v>-</v>
      </c>
      <c r="W2210" s="121" t="str">
        <f ca="1">_xlfn.XLOOKUP(G2210&amp;$W$2,BS_CONTROLE[CHAVE],BS_CONTROLE[Quantidade_11],"-")</f>
        <v>-</v>
      </c>
      <c r="X2210" s="121" t="str">
        <f ca="1">_xlfn.XLOOKUP(G2210&amp;$X$2,BS_CONTROLE[CHAVE],BS_CONTROLE[Quantidade_11],"-")</f>
        <v>-</v>
      </c>
    </row>
    <row r="2211" spans="1:24" s="122" customFormat="1" hidden="1">
      <c r="A2211" s="118" t="str">
        <f>IF(FN_MC!Y2213="","*",FN_MC!Y2213)</f>
        <v>*</v>
      </c>
      <c r="B2211" s="118" t="str">
        <f>IF(FN_MC!X2213="","*",FN_MC!X2213)</f>
        <v>*</v>
      </c>
      <c r="C2211" s="118" t="str">
        <f>IF(FN_MC!Z2213="","*",FN_MC!Z2213)</f>
        <v>*</v>
      </c>
      <c r="D2211" s="119" t="str">
        <f>IF(FN_MC!S2213="","*",FN_MC!S2213)</f>
        <v>*</v>
      </c>
      <c r="E2211" s="119" t="str">
        <f>IF(FN_MC!T2213="","*",FN_MC!T2213)</f>
        <v>*</v>
      </c>
      <c r="F2211" s="119" t="str">
        <f>IF(FN_MC!B2213="","*",FN_MC!B2213)</f>
        <v>*</v>
      </c>
      <c r="G2211" s="119" t="str">
        <f>IF(FN_MC!D2213="","*",FN_MC!D2213)</f>
        <v>*</v>
      </c>
      <c r="H2211" s="119" t="str">
        <f>IF(FN_MC!F2213="","*",FN_MC!F2213)</f>
        <v>*</v>
      </c>
      <c r="I2211" s="119" t="str">
        <f>IF(FN_MC!H2213="","*",FN_MC!H2213)</f>
        <v>*</v>
      </c>
      <c r="J2211" s="119" t="str">
        <f>IF(FN_MC!I2213="","*",FN_MC!I2213)</f>
        <v>*</v>
      </c>
      <c r="K2211" s="119" t="str">
        <f>IF(FN_MC!M2213="","*",FN_MC!M2213)</f>
        <v>*</v>
      </c>
      <c r="L2211" s="119" t="str">
        <f>IF(FN_MC!N2213="","*",FN_MC!N2213)</f>
        <v>*</v>
      </c>
      <c r="M2211" s="120" t="str">
        <f>IF(FN_MC!J2213="","*",FN_MC!J2213)</f>
        <v>*</v>
      </c>
      <c r="N2211" s="120" t="str">
        <f>IF(FN_MC!K2213="","*",FN_MC!K2213)</f>
        <v>*</v>
      </c>
      <c r="O2211" s="120" t="str">
        <f>IF(FN_MC!L2213="","*",FN_MC!L2213)</f>
        <v>*</v>
      </c>
      <c r="P2211" s="120"/>
      <c r="Q2211" s="137" t="str">
        <f>IF(FN_MC!O2213="","*",FN_MC!O2213)</f>
        <v>*</v>
      </c>
      <c r="R2211" s="137" t="str">
        <f>IF(FN_MC!P2213="","*",FN_MC!P2213)</f>
        <v>*</v>
      </c>
      <c r="S2211" s="119" t="str">
        <f>IF(FN_MC!Q2215="","*",CONCATENATE(FN_MC!Q2215," ",FN_MC!R2215))</f>
        <v>*</v>
      </c>
      <c r="T2211" s="119" t="str">
        <f>IF(FN_MC!V2213="","*",FN_MC!V2213)</f>
        <v>*</v>
      </c>
      <c r="U2211" s="119" t="str">
        <f>IF(FN_MC!W2213="","*",FN_MC!W2213)</f>
        <v>*</v>
      </c>
      <c r="V2211" s="121" t="str">
        <f ca="1">_xlfn.XLOOKUP(G2211&amp;$V$2,BS_CONTROLE[CHAVE],BS_CONTROLE[Quantidade_11],"-")</f>
        <v>-</v>
      </c>
      <c r="W2211" s="121" t="str">
        <f ca="1">_xlfn.XLOOKUP(G2211&amp;$W$2,BS_CONTROLE[CHAVE],BS_CONTROLE[Quantidade_11],"-")</f>
        <v>-</v>
      </c>
      <c r="X2211" s="121" t="str">
        <f ca="1">_xlfn.XLOOKUP(G2211&amp;$X$2,BS_CONTROLE[CHAVE],BS_CONTROLE[Quantidade_11],"-")</f>
        <v>-</v>
      </c>
    </row>
    <row r="2212" spans="1:24" s="122" customFormat="1" hidden="1">
      <c r="A2212" s="160" t="str">
        <f>IF(FN_MC!Y2214="","*",FN_MC!Y2214)</f>
        <v>*</v>
      </c>
      <c r="B2212" s="160" t="str">
        <f>IF(FN_MC!X2214="","*",FN_MC!X2214)</f>
        <v>*</v>
      </c>
      <c r="C2212" s="160" t="str">
        <f>IF(FN_MC!Z2214="","*",FN_MC!Z2214)</f>
        <v>*</v>
      </c>
      <c r="D2212" s="161" t="str">
        <f>IF(FN_MC!S2214="","*",FN_MC!S2214)</f>
        <v>*</v>
      </c>
      <c r="E2212" s="161" t="str">
        <f>IF(FN_MC!T2214="","*",FN_MC!T2214)</f>
        <v>*</v>
      </c>
      <c r="F2212" s="161" t="str">
        <f>IF(FN_MC!B2214="","*",FN_MC!B2214)</f>
        <v>*</v>
      </c>
      <c r="G2212" s="161" t="str">
        <f>IF(FN_MC!D2214="","*",FN_MC!D2214)</f>
        <v>*</v>
      </c>
      <c r="H2212" s="161" t="str">
        <f>IF(FN_MC!F2214="","*",FN_MC!F2214)</f>
        <v>*</v>
      </c>
      <c r="I2212" s="161" t="str">
        <f>IF(FN_MC!H2214="","*",FN_MC!H2214)</f>
        <v>*</v>
      </c>
      <c r="J2212" s="161" t="str">
        <f>IF(FN_MC!I2214="","*",FN_MC!I2214)</f>
        <v>*</v>
      </c>
      <c r="K2212" s="161" t="str">
        <f>IF(FN_MC!M2214="","*",FN_MC!M2214)</f>
        <v>*</v>
      </c>
      <c r="L2212" s="161" t="str">
        <f>IF(FN_MC!N2214="","*",FN_MC!N2214)</f>
        <v>*</v>
      </c>
      <c r="M2212" s="162" t="str">
        <f>IF(FN_MC!J2214="","*",FN_MC!J2214)</f>
        <v>*</v>
      </c>
      <c r="N2212" s="162" t="str">
        <f>IF(FN_MC!K2214="","*",FN_MC!K2214)</f>
        <v>*</v>
      </c>
      <c r="O2212" s="162" t="str">
        <f>IF(FN_MC!L2214="","*",FN_MC!L2214)</f>
        <v>*</v>
      </c>
      <c r="P2212" s="162"/>
      <c r="Q2212" s="163" t="str">
        <f>IF(FN_MC!O2214="","*",FN_MC!O2214)</f>
        <v>*</v>
      </c>
      <c r="R2212" s="163" t="str">
        <f>IF(FN_MC!P2214="","*",FN_MC!P2214)</f>
        <v>*</v>
      </c>
      <c r="S2212" s="161" t="str">
        <f>IF(FN_MC!Q2216="","*",CONCATENATE(FN_MC!Q2216," ",FN_MC!R2216))</f>
        <v>*</v>
      </c>
      <c r="T2212" s="161" t="str">
        <f>IF(FN_MC!V2214="","*",FN_MC!V2214)</f>
        <v>*</v>
      </c>
      <c r="U2212" s="161" t="str">
        <f>IF(FN_MC!W2214="","*",FN_MC!W2214)</f>
        <v>*</v>
      </c>
      <c r="V2212" s="121" t="str">
        <f ca="1">_xlfn.XLOOKUP(G2212&amp;$V$2,BS_CONTROLE[CHAVE],BS_CONTROLE[Quantidade_11],"-")</f>
        <v>-</v>
      </c>
      <c r="W2212" s="121" t="str">
        <f ca="1">_xlfn.XLOOKUP(G2212&amp;$W$2,BS_CONTROLE[CHAVE],BS_CONTROLE[Quantidade_11],"-")</f>
        <v>-</v>
      </c>
      <c r="X2212" s="121" t="str">
        <f ca="1">_xlfn.XLOOKUP(G2212&amp;$X$2,BS_CONTROLE[CHAVE],BS_CONTROLE[Quantidade_11],"-")</f>
        <v>-</v>
      </c>
    </row>
    <row r="2213" spans="1:24" s="122" customFormat="1" hidden="1">
      <c r="A2213" s="160" t="str">
        <f>IF(FN_MC!Y2215="","*",FN_MC!Y2215)</f>
        <v>*</v>
      </c>
      <c r="B2213" s="160" t="str">
        <f>IF(FN_MC!X2215="","*",FN_MC!X2215)</f>
        <v>*</v>
      </c>
      <c r="C2213" s="160" t="str">
        <f>IF(FN_MC!Z2215="","*",FN_MC!Z2215)</f>
        <v>*</v>
      </c>
      <c r="D2213" s="161" t="str">
        <f>IF(FN_MC!S2215="","*",FN_MC!S2215)</f>
        <v>*</v>
      </c>
      <c r="E2213" s="161" t="str">
        <f>IF(FN_MC!T2215="","*",FN_MC!T2215)</f>
        <v>*</v>
      </c>
      <c r="F2213" s="161" t="str">
        <f>IF(FN_MC!B2215="","*",FN_MC!B2215)</f>
        <v>*</v>
      </c>
      <c r="G2213" s="161" t="str">
        <f>IF(FN_MC!D2215="","*",FN_MC!D2215)</f>
        <v>*</v>
      </c>
      <c r="H2213" s="161" t="str">
        <f>IF(FN_MC!F2215="","*",FN_MC!F2215)</f>
        <v>*</v>
      </c>
      <c r="I2213" s="161" t="str">
        <f>IF(FN_MC!H2215="","*",FN_MC!H2215)</f>
        <v>*</v>
      </c>
      <c r="J2213" s="161" t="str">
        <f>IF(FN_MC!I2215="","*",FN_MC!I2215)</f>
        <v>*</v>
      </c>
      <c r="K2213" s="161" t="str">
        <f>IF(FN_MC!M2215="","*",FN_MC!M2215)</f>
        <v>*</v>
      </c>
      <c r="L2213" s="161" t="str">
        <f>IF(FN_MC!N2215="","*",FN_MC!N2215)</f>
        <v>*</v>
      </c>
      <c r="M2213" s="162" t="str">
        <f>IF(FN_MC!J2215="","*",FN_MC!J2215)</f>
        <v>*</v>
      </c>
      <c r="N2213" s="162" t="str">
        <f>IF(FN_MC!K2215="","*",FN_MC!K2215)</f>
        <v>*</v>
      </c>
      <c r="O2213" s="162" t="str">
        <f>IF(FN_MC!L2215="","*",FN_MC!L2215)</f>
        <v>*</v>
      </c>
      <c r="P2213" s="162"/>
      <c r="Q2213" s="163" t="str">
        <f>IF(FN_MC!O2215="","*",FN_MC!O2215)</f>
        <v>*</v>
      </c>
      <c r="R2213" s="163" t="str">
        <f>IF(FN_MC!P2215="","*",FN_MC!P2215)</f>
        <v>*</v>
      </c>
      <c r="S2213" s="161" t="str">
        <f>IF(FN_MC!Q2217="","*",CONCATENATE(FN_MC!Q2217," ",FN_MC!R2217))</f>
        <v>*</v>
      </c>
      <c r="T2213" s="161" t="str">
        <f>IF(FN_MC!V2215="","*",FN_MC!V2215)</f>
        <v>*</v>
      </c>
      <c r="U2213" s="161" t="str">
        <f>IF(FN_MC!W2215="","*",FN_MC!W2215)</f>
        <v>*</v>
      </c>
      <c r="V2213" s="121" t="str">
        <f ca="1">_xlfn.XLOOKUP(G2213&amp;$V$2,BS_CONTROLE[CHAVE],BS_CONTROLE[Quantidade_11],"-")</f>
        <v>-</v>
      </c>
      <c r="W2213" s="121" t="str">
        <f ca="1">_xlfn.XLOOKUP(G2213&amp;$W$2,BS_CONTROLE[CHAVE],BS_CONTROLE[Quantidade_11],"-")</f>
        <v>-</v>
      </c>
      <c r="X2213" s="121" t="str">
        <f ca="1">_xlfn.XLOOKUP(G2213&amp;$X$2,BS_CONTROLE[CHAVE],BS_CONTROLE[Quantidade_11],"-")</f>
        <v>-</v>
      </c>
    </row>
    <row r="2214" spans="1:24" s="122" customFormat="1" hidden="1">
      <c r="A2214" s="118" t="str">
        <f>IF(FN_MC!Y2216="","*",FN_MC!Y2216)</f>
        <v>*</v>
      </c>
      <c r="B2214" s="118" t="str">
        <f>IF(FN_MC!X2216="","*",FN_MC!X2216)</f>
        <v>*</v>
      </c>
      <c r="C2214" s="118" t="str">
        <f>IF(FN_MC!Z2216="","*",FN_MC!Z2216)</f>
        <v>*</v>
      </c>
      <c r="D2214" s="119" t="str">
        <f>IF(FN_MC!S2216="","*",FN_MC!S2216)</f>
        <v>*</v>
      </c>
      <c r="E2214" s="119" t="str">
        <f>IF(FN_MC!T2216="","*",FN_MC!T2216)</f>
        <v>*</v>
      </c>
      <c r="F2214" s="119" t="str">
        <f>IF(FN_MC!B2216="","*",FN_MC!B2216)</f>
        <v>*</v>
      </c>
      <c r="G2214" s="119" t="str">
        <f>IF(FN_MC!D2216="","*",FN_MC!D2216)</f>
        <v>*</v>
      </c>
      <c r="H2214" s="119" t="str">
        <f>IF(FN_MC!F2216="","*",FN_MC!F2216)</f>
        <v>*</v>
      </c>
      <c r="I2214" s="119" t="str">
        <f>IF(FN_MC!H2216="","*",FN_MC!H2216)</f>
        <v>*</v>
      </c>
      <c r="J2214" s="119" t="str">
        <f>IF(FN_MC!I2216="","*",FN_MC!I2216)</f>
        <v>*</v>
      </c>
      <c r="K2214" s="119" t="str">
        <f>IF(FN_MC!M2216="","*",FN_MC!M2216)</f>
        <v>*</v>
      </c>
      <c r="L2214" s="119" t="str">
        <f>IF(FN_MC!N2216="","*",FN_MC!N2216)</f>
        <v>*</v>
      </c>
      <c r="M2214" s="120" t="str">
        <f>IF(FN_MC!J2216="","*",FN_MC!J2216)</f>
        <v>*</v>
      </c>
      <c r="N2214" s="120" t="str">
        <f>IF(FN_MC!K2216="","*",FN_MC!K2216)</f>
        <v>*</v>
      </c>
      <c r="O2214" s="120" t="str">
        <f>IF(FN_MC!L2216="","*",FN_MC!L2216)</f>
        <v>*</v>
      </c>
      <c r="P2214" s="120"/>
      <c r="Q2214" s="137" t="str">
        <f>IF(FN_MC!O2216="","*",FN_MC!O2216)</f>
        <v>*</v>
      </c>
      <c r="R2214" s="137" t="str">
        <f>IF(FN_MC!P2216="","*",FN_MC!P2216)</f>
        <v>*</v>
      </c>
      <c r="S2214" s="119" t="str">
        <f>IF(FN_MC!Q2218="","*",CONCATENATE(FN_MC!Q2218," ",FN_MC!R2218))</f>
        <v>*</v>
      </c>
      <c r="T2214" s="119" t="str">
        <f>IF(FN_MC!V2216="","*",FN_MC!V2216)</f>
        <v>*</v>
      </c>
      <c r="U2214" s="119" t="str">
        <f>IF(FN_MC!W2216="","*",FN_MC!W2216)</f>
        <v>*</v>
      </c>
      <c r="V2214" s="121" t="str">
        <f ca="1">_xlfn.XLOOKUP(G2214&amp;$V$2,BS_CONTROLE[CHAVE],BS_CONTROLE[Quantidade_11],"-")</f>
        <v>-</v>
      </c>
      <c r="W2214" s="121" t="str">
        <f ca="1">_xlfn.XLOOKUP(G2214&amp;$W$2,BS_CONTROLE[CHAVE],BS_CONTROLE[Quantidade_11],"-")</f>
        <v>-</v>
      </c>
      <c r="X2214" s="121" t="str">
        <f ca="1">_xlfn.XLOOKUP(G2214&amp;$X$2,BS_CONTROLE[CHAVE],BS_CONTROLE[Quantidade_11],"-")</f>
        <v>-</v>
      </c>
    </row>
    <row r="2215" spans="1:24" s="122" customFormat="1" hidden="1">
      <c r="A2215" s="160" t="str">
        <f>IF(FN_MC!Y2217="","*",FN_MC!Y2217)</f>
        <v>*</v>
      </c>
      <c r="B2215" s="160" t="str">
        <f>IF(FN_MC!X2217="","*",FN_MC!X2217)</f>
        <v>*</v>
      </c>
      <c r="C2215" s="160" t="str">
        <f>IF(FN_MC!Z2217="","*",FN_MC!Z2217)</f>
        <v>*</v>
      </c>
      <c r="D2215" s="161" t="str">
        <f>IF(FN_MC!S2217="","*",FN_MC!S2217)</f>
        <v>*</v>
      </c>
      <c r="E2215" s="161" t="str">
        <f>IF(FN_MC!T2217="","*",FN_MC!T2217)</f>
        <v>*</v>
      </c>
      <c r="F2215" s="161" t="str">
        <f>IF(FN_MC!B2217="","*",FN_MC!B2217)</f>
        <v>*</v>
      </c>
      <c r="G2215" s="161" t="str">
        <f>IF(FN_MC!D2217="","*",FN_MC!D2217)</f>
        <v>*</v>
      </c>
      <c r="H2215" s="161" t="str">
        <f>IF(FN_MC!F2217="","*",FN_MC!F2217)</f>
        <v>*</v>
      </c>
      <c r="I2215" s="161" t="str">
        <f>IF(FN_MC!H2217="","*",FN_MC!H2217)</f>
        <v>*</v>
      </c>
      <c r="J2215" s="161" t="str">
        <f>IF(FN_MC!I2217="","*",FN_MC!I2217)</f>
        <v>*</v>
      </c>
      <c r="K2215" s="161" t="str">
        <f>IF(FN_MC!M2217="","*",FN_MC!M2217)</f>
        <v>*</v>
      </c>
      <c r="L2215" s="161" t="str">
        <f>IF(FN_MC!N2217="","*",FN_MC!N2217)</f>
        <v>*</v>
      </c>
      <c r="M2215" s="162" t="str">
        <f>IF(FN_MC!J2217="","*",FN_MC!J2217)</f>
        <v>*</v>
      </c>
      <c r="N2215" s="162" t="str">
        <f>IF(FN_MC!K2217="","*",FN_MC!K2217)</f>
        <v>*</v>
      </c>
      <c r="O2215" s="162" t="str">
        <f>IF(FN_MC!L2217="","*",FN_MC!L2217)</f>
        <v>*</v>
      </c>
      <c r="P2215" s="162"/>
      <c r="Q2215" s="163" t="str">
        <f>IF(FN_MC!O2217="","*",FN_MC!O2217)</f>
        <v>*</v>
      </c>
      <c r="R2215" s="163" t="str">
        <f>IF(FN_MC!P2217="","*",FN_MC!P2217)</f>
        <v>*</v>
      </c>
      <c r="S2215" s="161" t="str">
        <f>IF(FN_MC!Q2219="","*",CONCATENATE(FN_MC!Q2219," ",FN_MC!R2219))</f>
        <v>*</v>
      </c>
      <c r="T2215" s="161" t="str">
        <f>IF(FN_MC!V2217="","*",FN_MC!V2217)</f>
        <v>*</v>
      </c>
      <c r="U2215" s="161" t="str">
        <f>IF(FN_MC!W2217="","*",FN_MC!W2217)</f>
        <v>*</v>
      </c>
      <c r="V2215" s="121" t="str">
        <f ca="1">_xlfn.XLOOKUP(G2215&amp;$V$2,BS_CONTROLE[CHAVE],BS_CONTROLE[Quantidade_11],"-")</f>
        <v>-</v>
      </c>
      <c r="W2215" s="121" t="str">
        <f ca="1">_xlfn.XLOOKUP(G2215&amp;$W$2,BS_CONTROLE[CHAVE],BS_CONTROLE[Quantidade_11],"-")</f>
        <v>-</v>
      </c>
      <c r="X2215" s="121" t="str">
        <f ca="1">_xlfn.XLOOKUP(G2215&amp;$X$2,BS_CONTROLE[CHAVE],BS_CONTROLE[Quantidade_11],"-")</f>
        <v>-</v>
      </c>
    </row>
    <row r="2216" spans="1:24" s="122" customFormat="1" hidden="1">
      <c r="A2216" s="160" t="str">
        <f>IF(FN_MC!Y2218="","*",FN_MC!Y2218)</f>
        <v>*</v>
      </c>
      <c r="B2216" s="160" t="str">
        <f>IF(FN_MC!X2218="","*",FN_MC!X2218)</f>
        <v>*</v>
      </c>
      <c r="C2216" s="160" t="str">
        <f>IF(FN_MC!Z2218="","*",FN_MC!Z2218)</f>
        <v>*</v>
      </c>
      <c r="D2216" s="161" t="str">
        <f>IF(FN_MC!S2218="","*",FN_MC!S2218)</f>
        <v>*</v>
      </c>
      <c r="E2216" s="161" t="str">
        <f>IF(FN_MC!T2218="","*",FN_MC!T2218)</f>
        <v>*</v>
      </c>
      <c r="F2216" s="161" t="str">
        <f>IF(FN_MC!B2218="","*",FN_MC!B2218)</f>
        <v>*</v>
      </c>
      <c r="G2216" s="161" t="str">
        <f>IF(FN_MC!D2218="","*",FN_MC!D2218)</f>
        <v>*</v>
      </c>
      <c r="H2216" s="161" t="str">
        <f>IF(FN_MC!F2218="","*",FN_MC!F2218)</f>
        <v>*</v>
      </c>
      <c r="I2216" s="161" t="str">
        <f>IF(FN_MC!H2218="","*",FN_MC!H2218)</f>
        <v>*</v>
      </c>
      <c r="J2216" s="161" t="str">
        <f>IF(FN_MC!I2218="","*",FN_MC!I2218)</f>
        <v>*</v>
      </c>
      <c r="K2216" s="161" t="str">
        <f>IF(FN_MC!M2218="","*",FN_MC!M2218)</f>
        <v>*</v>
      </c>
      <c r="L2216" s="161" t="str">
        <f>IF(FN_MC!N2218="","*",FN_MC!N2218)</f>
        <v>*</v>
      </c>
      <c r="M2216" s="162" t="str">
        <f>IF(FN_MC!J2218="","*",FN_MC!J2218)</f>
        <v>*</v>
      </c>
      <c r="N2216" s="162" t="str">
        <f>IF(FN_MC!K2218="","*",FN_MC!K2218)</f>
        <v>*</v>
      </c>
      <c r="O2216" s="162" t="str">
        <f>IF(FN_MC!L2218="","*",FN_MC!L2218)</f>
        <v>*</v>
      </c>
      <c r="P2216" s="162"/>
      <c r="Q2216" s="163" t="str">
        <f>IF(FN_MC!O2218="","*",FN_MC!O2218)</f>
        <v>*</v>
      </c>
      <c r="R2216" s="163" t="str">
        <f>IF(FN_MC!P2218="","*",FN_MC!P2218)</f>
        <v>*</v>
      </c>
      <c r="S2216" s="161" t="str">
        <f>IF(FN_MC!Q2220="","*",CONCATENATE(FN_MC!Q2220," ",FN_MC!R2220))</f>
        <v>*</v>
      </c>
      <c r="T2216" s="161" t="str">
        <f>IF(FN_MC!V2218="","*",FN_MC!V2218)</f>
        <v>*</v>
      </c>
      <c r="U2216" s="161" t="str">
        <f>IF(FN_MC!W2218="","*",FN_MC!W2218)</f>
        <v>*</v>
      </c>
      <c r="V2216" s="121" t="str">
        <f ca="1">_xlfn.XLOOKUP(G2216&amp;$V$2,BS_CONTROLE[CHAVE],BS_CONTROLE[Quantidade_11],"-")</f>
        <v>-</v>
      </c>
      <c r="W2216" s="121" t="str">
        <f ca="1">_xlfn.XLOOKUP(G2216&amp;$W$2,BS_CONTROLE[CHAVE],BS_CONTROLE[Quantidade_11],"-")</f>
        <v>-</v>
      </c>
      <c r="X2216" s="121" t="str">
        <f ca="1">_xlfn.XLOOKUP(G2216&amp;$X$2,BS_CONTROLE[CHAVE],BS_CONTROLE[Quantidade_11],"-")</f>
        <v>-</v>
      </c>
    </row>
    <row r="2217" spans="1:24" s="122" customFormat="1" hidden="1">
      <c r="A2217" s="118" t="str">
        <f>IF(FN_MC!Y2219="","*",FN_MC!Y2219)</f>
        <v>*</v>
      </c>
      <c r="B2217" s="118" t="str">
        <f>IF(FN_MC!X2219="","*",FN_MC!X2219)</f>
        <v>*</v>
      </c>
      <c r="C2217" s="118" t="str">
        <f>IF(FN_MC!Z2219="","*",FN_MC!Z2219)</f>
        <v>*</v>
      </c>
      <c r="D2217" s="119" t="str">
        <f>IF(FN_MC!S2219="","*",FN_MC!S2219)</f>
        <v>*</v>
      </c>
      <c r="E2217" s="119" t="str">
        <f>IF(FN_MC!T2219="","*",FN_MC!T2219)</f>
        <v>*</v>
      </c>
      <c r="F2217" s="119" t="str">
        <f>IF(FN_MC!B2219="","*",FN_MC!B2219)</f>
        <v>*</v>
      </c>
      <c r="G2217" s="119" t="str">
        <f>IF(FN_MC!D2219="","*",FN_MC!D2219)</f>
        <v>*</v>
      </c>
      <c r="H2217" s="119" t="str">
        <f>IF(FN_MC!F2219="","*",FN_MC!F2219)</f>
        <v>*</v>
      </c>
      <c r="I2217" s="119" t="str">
        <f>IF(FN_MC!H2219="","*",FN_MC!H2219)</f>
        <v>*</v>
      </c>
      <c r="J2217" s="119" t="str">
        <f>IF(FN_MC!I2219="","*",FN_MC!I2219)</f>
        <v>*</v>
      </c>
      <c r="K2217" s="119" t="str">
        <f>IF(FN_MC!M2219="","*",FN_MC!M2219)</f>
        <v>*</v>
      </c>
      <c r="L2217" s="119" t="str">
        <f>IF(FN_MC!N2219="","*",FN_MC!N2219)</f>
        <v>*</v>
      </c>
      <c r="M2217" s="120" t="str">
        <f>IF(FN_MC!J2219="","*",FN_MC!J2219)</f>
        <v>*</v>
      </c>
      <c r="N2217" s="120" t="str">
        <f>IF(FN_MC!K2219="","*",FN_MC!K2219)</f>
        <v>*</v>
      </c>
      <c r="O2217" s="120" t="str">
        <f>IF(FN_MC!L2219="","*",FN_MC!L2219)</f>
        <v>*</v>
      </c>
      <c r="P2217" s="120"/>
      <c r="Q2217" s="137" t="str">
        <f>IF(FN_MC!O2219="","*",FN_MC!O2219)</f>
        <v>*</v>
      </c>
      <c r="R2217" s="137" t="str">
        <f>IF(FN_MC!P2219="","*",FN_MC!P2219)</f>
        <v>*</v>
      </c>
      <c r="S2217" s="119" t="str">
        <f>IF(FN_MC!Q2221="","*",CONCATENATE(FN_MC!Q2221," ",FN_MC!R2221))</f>
        <v>*</v>
      </c>
      <c r="T2217" s="119" t="str">
        <f>IF(FN_MC!V2219="","*",FN_MC!V2219)</f>
        <v>*</v>
      </c>
      <c r="U2217" s="119" t="str">
        <f>IF(FN_MC!W2219="","*",FN_MC!W2219)</f>
        <v>*</v>
      </c>
      <c r="V2217" s="121" t="str">
        <f ca="1">_xlfn.XLOOKUP(G2217&amp;$V$2,BS_CONTROLE[CHAVE],BS_CONTROLE[Quantidade_11],"-")</f>
        <v>-</v>
      </c>
      <c r="W2217" s="121" t="str">
        <f ca="1">_xlfn.XLOOKUP(G2217&amp;$W$2,BS_CONTROLE[CHAVE],BS_CONTROLE[Quantidade_11],"-")</f>
        <v>-</v>
      </c>
      <c r="X2217" s="121" t="str">
        <f ca="1">_xlfn.XLOOKUP(G2217&amp;$X$2,BS_CONTROLE[CHAVE],BS_CONTROLE[Quantidade_11],"-")</f>
        <v>-</v>
      </c>
    </row>
    <row r="2218" spans="1:24" s="122" customFormat="1" hidden="1">
      <c r="A2218" s="160" t="str">
        <f>IF(FN_MC!Y2220="","*",FN_MC!Y2220)</f>
        <v>*</v>
      </c>
      <c r="B2218" s="160" t="str">
        <f>IF(FN_MC!X2220="","*",FN_MC!X2220)</f>
        <v>*</v>
      </c>
      <c r="C2218" s="160" t="str">
        <f>IF(FN_MC!Z2220="","*",FN_MC!Z2220)</f>
        <v>*</v>
      </c>
      <c r="D2218" s="161" t="str">
        <f>IF(FN_MC!S2220="","*",FN_MC!S2220)</f>
        <v>*</v>
      </c>
      <c r="E2218" s="161" t="str">
        <f>IF(FN_MC!T2220="","*",FN_MC!T2220)</f>
        <v>*</v>
      </c>
      <c r="F2218" s="161" t="str">
        <f>IF(FN_MC!B2220="","*",FN_MC!B2220)</f>
        <v>*</v>
      </c>
      <c r="G2218" s="161" t="str">
        <f>IF(FN_MC!D2220="","*",FN_MC!D2220)</f>
        <v>*</v>
      </c>
      <c r="H2218" s="161" t="str">
        <f>IF(FN_MC!F2220="","*",FN_MC!F2220)</f>
        <v>*</v>
      </c>
      <c r="I2218" s="161" t="str">
        <f>IF(FN_MC!H2220="","*",FN_MC!H2220)</f>
        <v>*</v>
      </c>
      <c r="J2218" s="161" t="str">
        <f>IF(FN_MC!I2220="","*",FN_MC!I2220)</f>
        <v>*</v>
      </c>
      <c r="K2218" s="161" t="str">
        <f>IF(FN_MC!M2220="","*",FN_MC!M2220)</f>
        <v>*</v>
      </c>
      <c r="L2218" s="161" t="str">
        <f>IF(FN_MC!N2220="","*",FN_MC!N2220)</f>
        <v>*</v>
      </c>
      <c r="M2218" s="162" t="str">
        <f>IF(FN_MC!J2220="","*",FN_MC!J2220)</f>
        <v>*</v>
      </c>
      <c r="N2218" s="162" t="str">
        <f>IF(FN_MC!K2220="","*",FN_MC!K2220)</f>
        <v>*</v>
      </c>
      <c r="O2218" s="162" t="str">
        <f>IF(FN_MC!L2220="","*",FN_MC!L2220)</f>
        <v>*</v>
      </c>
      <c r="P2218" s="162"/>
      <c r="Q2218" s="163" t="str">
        <f>IF(FN_MC!O2220="","*",FN_MC!O2220)</f>
        <v>*</v>
      </c>
      <c r="R2218" s="163" t="str">
        <f>IF(FN_MC!P2220="","*",FN_MC!P2220)</f>
        <v>*</v>
      </c>
      <c r="S2218" s="161" t="str">
        <f>IF(FN_MC!Q2222="","*",CONCATENATE(FN_MC!Q2222," ",FN_MC!R2222))</f>
        <v>*</v>
      </c>
      <c r="T2218" s="161" t="str">
        <f>IF(FN_MC!V2220="","*",FN_MC!V2220)</f>
        <v>*</v>
      </c>
      <c r="U2218" s="161" t="str">
        <f>IF(FN_MC!W2220="","*",FN_MC!W2220)</f>
        <v>*</v>
      </c>
      <c r="V2218" s="121" t="str">
        <f ca="1">_xlfn.XLOOKUP(G2218&amp;$V$2,BS_CONTROLE[CHAVE],BS_CONTROLE[Quantidade_11],"-")</f>
        <v>-</v>
      </c>
      <c r="W2218" s="121" t="str">
        <f ca="1">_xlfn.XLOOKUP(G2218&amp;$W$2,BS_CONTROLE[CHAVE],BS_CONTROLE[Quantidade_11],"-")</f>
        <v>-</v>
      </c>
      <c r="X2218" s="121" t="str">
        <f ca="1">_xlfn.XLOOKUP(G2218&amp;$X$2,BS_CONTROLE[CHAVE],BS_CONTROLE[Quantidade_11],"-")</f>
        <v>-</v>
      </c>
    </row>
    <row r="2219" spans="1:24" s="122" customFormat="1" hidden="1">
      <c r="A2219" s="160" t="str">
        <f>IF(FN_MC!Y2221="","*",FN_MC!Y2221)</f>
        <v>*</v>
      </c>
      <c r="B2219" s="160" t="str">
        <f>IF(FN_MC!X2221="","*",FN_MC!X2221)</f>
        <v>*</v>
      </c>
      <c r="C2219" s="160" t="str">
        <f>IF(FN_MC!Z2221="","*",FN_MC!Z2221)</f>
        <v>*</v>
      </c>
      <c r="D2219" s="161" t="str">
        <f>IF(FN_MC!S2221="","*",FN_MC!S2221)</f>
        <v>*</v>
      </c>
      <c r="E2219" s="161" t="str">
        <f>IF(FN_MC!T2221="","*",FN_MC!T2221)</f>
        <v>*</v>
      </c>
      <c r="F2219" s="161" t="str">
        <f>IF(FN_MC!B2221="","*",FN_MC!B2221)</f>
        <v>*</v>
      </c>
      <c r="G2219" s="161" t="str">
        <f>IF(FN_MC!D2221="","*",FN_MC!D2221)</f>
        <v>*</v>
      </c>
      <c r="H2219" s="161" t="str">
        <f>IF(FN_MC!F2221="","*",FN_MC!F2221)</f>
        <v>*</v>
      </c>
      <c r="I2219" s="161" t="str">
        <f>IF(FN_MC!H2221="","*",FN_MC!H2221)</f>
        <v>*</v>
      </c>
      <c r="J2219" s="161" t="str">
        <f>IF(FN_MC!I2221="","*",FN_MC!I2221)</f>
        <v>*</v>
      </c>
      <c r="K2219" s="161" t="str">
        <f>IF(FN_MC!M2221="","*",FN_MC!M2221)</f>
        <v>*</v>
      </c>
      <c r="L2219" s="161" t="str">
        <f>IF(FN_MC!N2221="","*",FN_MC!N2221)</f>
        <v>*</v>
      </c>
      <c r="M2219" s="162" t="str">
        <f>IF(FN_MC!J2221="","*",FN_MC!J2221)</f>
        <v>*</v>
      </c>
      <c r="N2219" s="162" t="str">
        <f>IF(FN_MC!K2221="","*",FN_MC!K2221)</f>
        <v>*</v>
      </c>
      <c r="O2219" s="162" t="str">
        <f>IF(FN_MC!L2221="","*",FN_MC!L2221)</f>
        <v>*</v>
      </c>
      <c r="P2219" s="162"/>
      <c r="Q2219" s="163" t="str">
        <f>IF(FN_MC!O2221="","*",FN_MC!O2221)</f>
        <v>*</v>
      </c>
      <c r="R2219" s="163" t="str">
        <f>IF(FN_MC!P2221="","*",FN_MC!P2221)</f>
        <v>*</v>
      </c>
      <c r="S2219" s="161" t="str">
        <f>IF(FN_MC!Q2223="","*",CONCATENATE(FN_MC!Q2223," ",FN_MC!R2223))</f>
        <v>*</v>
      </c>
      <c r="T2219" s="161" t="str">
        <f>IF(FN_MC!V2221="","*",FN_MC!V2221)</f>
        <v>*</v>
      </c>
      <c r="U2219" s="161" t="str">
        <f>IF(FN_MC!W2221="","*",FN_MC!W2221)</f>
        <v>*</v>
      </c>
      <c r="V2219" s="121" t="str">
        <f ca="1">_xlfn.XLOOKUP(G2219&amp;$V$2,BS_CONTROLE[CHAVE],BS_CONTROLE[Quantidade_11],"-")</f>
        <v>-</v>
      </c>
      <c r="W2219" s="121" t="str">
        <f ca="1">_xlfn.XLOOKUP(G2219&amp;$W$2,BS_CONTROLE[CHAVE],BS_CONTROLE[Quantidade_11],"-")</f>
        <v>-</v>
      </c>
      <c r="X2219" s="121" t="str">
        <f ca="1">_xlfn.XLOOKUP(G2219&amp;$X$2,BS_CONTROLE[CHAVE],BS_CONTROLE[Quantidade_11],"-")</f>
        <v>-</v>
      </c>
    </row>
    <row r="2220" spans="1:24" s="122" customFormat="1" hidden="1">
      <c r="A2220" s="118" t="str">
        <f>IF(FN_MC!Y2222="","*",FN_MC!Y2222)</f>
        <v>*</v>
      </c>
      <c r="B2220" s="118" t="str">
        <f>IF(FN_MC!X2222="","*",FN_MC!X2222)</f>
        <v>*</v>
      </c>
      <c r="C2220" s="118" t="str">
        <f>IF(FN_MC!Z2222="","*",FN_MC!Z2222)</f>
        <v>*</v>
      </c>
      <c r="D2220" s="119" t="str">
        <f>IF(FN_MC!S2222="","*",FN_MC!S2222)</f>
        <v>*</v>
      </c>
      <c r="E2220" s="119" t="str">
        <f>IF(FN_MC!T2222="","*",FN_MC!T2222)</f>
        <v>*</v>
      </c>
      <c r="F2220" s="119" t="str">
        <f>IF(FN_MC!B2222="","*",FN_MC!B2222)</f>
        <v>*</v>
      </c>
      <c r="G2220" s="119" t="str">
        <f>IF(FN_MC!D2222="","*",FN_MC!D2222)</f>
        <v>*</v>
      </c>
      <c r="H2220" s="119" t="str">
        <f>IF(FN_MC!F2222="","*",FN_MC!F2222)</f>
        <v>*</v>
      </c>
      <c r="I2220" s="119" t="str">
        <f>IF(FN_MC!H2222="","*",FN_MC!H2222)</f>
        <v>*</v>
      </c>
      <c r="J2220" s="119" t="str">
        <f>IF(FN_MC!I2222="","*",FN_MC!I2222)</f>
        <v>*</v>
      </c>
      <c r="K2220" s="119" t="str">
        <f>IF(FN_MC!M2222="","*",FN_MC!M2222)</f>
        <v>*</v>
      </c>
      <c r="L2220" s="119" t="str">
        <f>IF(FN_MC!N2222="","*",FN_MC!N2222)</f>
        <v>*</v>
      </c>
      <c r="M2220" s="120" t="str">
        <f>IF(FN_MC!J2222="","*",FN_MC!J2222)</f>
        <v>*</v>
      </c>
      <c r="N2220" s="120" t="str">
        <f>IF(FN_MC!K2222="","*",FN_MC!K2222)</f>
        <v>*</v>
      </c>
      <c r="O2220" s="120" t="str">
        <f>IF(FN_MC!L2222="","*",FN_MC!L2222)</f>
        <v>*</v>
      </c>
      <c r="P2220" s="120"/>
      <c r="Q2220" s="137" t="str">
        <f>IF(FN_MC!O2222="","*",FN_MC!O2222)</f>
        <v>*</v>
      </c>
      <c r="R2220" s="137" t="str">
        <f>IF(FN_MC!P2222="","*",FN_MC!P2222)</f>
        <v>*</v>
      </c>
      <c r="S2220" s="119" t="str">
        <f>IF(FN_MC!Q2224="","*",CONCATENATE(FN_MC!Q2224," ",FN_MC!R2224))</f>
        <v>*</v>
      </c>
      <c r="T2220" s="119" t="str">
        <f>IF(FN_MC!V2222="","*",FN_MC!V2222)</f>
        <v>*</v>
      </c>
      <c r="U2220" s="119" t="str">
        <f>IF(FN_MC!W2222="","*",FN_MC!W2222)</f>
        <v>*</v>
      </c>
      <c r="V2220" s="121" t="str">
        <f ca="1">_xlfn.XLOOKUP(G2220&amp;$V$2,BS_CONTROLE[CHAVE],BS_CONTROLE[Quantidade_11],"-")</f>
        <v>-</v>
      </c>
      <c r="W2220" s="121" t="str">
        <f ca="1">_xlfn.XLOOKUP(G2220&amp;$W$2,BS_CONTROLE[CHAVE],BS_CONTROLE[Quantidade_11],"-")</f>
        <v>-</v>
      </c>
      <c r="X2220" s="121" t="str">
        <f ca="1">_xlfn.XLOOKUP(G2220&amp;$X$2,BS_CONTROLE[CHAVE],BS_CONTROLE[Quantidade_11],"-")</f>
        <v>-</v>
      </c>
    </row>
    <row r="2221" spans="1:24" s="122" customFormat="1" hidden="1">
      <c r="A2221" s="160" t="str">
        <f>IF(FN_MC!Y2223="","*",FN_MC!Y2223)</f>
        <v>*</v>
      </c>
      <c r="B2221" s="160" t="str">
        <f>IF(FN_MC!X2223="","*",FN_MC!X2223)</f>
        <v>*</v>
      </c>
      <c r="C2221" s="160" t="str">
        <f>IF(FN_MC!Z2223="","*",FN_MC!Z2223)</f>
        <v>*</v>
      </c>
      <c r="D2221" s="161" t="str">
        <f>IF(FN_MC!S2223="","*",FN_MC!S2223)</f>
        <v>*</v>
      </c>
      <c r="E2221" s="161" t="str">
        <f>IF(FN_MC!T2223="","*",FN_MC!T2223)</f>
        <v>*</v>
      </c>
      <c r="F2221" s="161" t="str">
        <f>IF(FN_MC!B2223="","*",FN_MC!B2223)</f>
        <v>*</v>
      </c>
      <c r="G2221" s="161" t="str">
        <f>IF(FN_MC!D2223="","*",FN_MC!D2223)</f>
        <v>*</v>
      </c>
      <c r="H2221" s="161" t="str">
        <f>IF(FN_MC!F2223="","*",FN_MC!F2223)</f>
        <v>*</v>
      </c>
      <c r="I2221" s="161" t="str">
        <f>IF(FN_MC!H2223="","*",FN_MC!H2223)</f>
        <v>*</v>
      </c>
      <c r="J2221" s="161" t="str">
        <f>IF(FN_MC!I2223="","*",FN_MC!I2223)</f>
        <v>*</v>
      </c>
      <c r="K2221" s="161" t="str">
        <f>IF(FN_MC!M2223="","*",FN_MC!M2223)</f>
        <v>*</v>
      </c>
      <c r="L2221" s="161" t="str">
        <f>IF(FN_MC!N2223="","*",FN_MC!N2223)</f>
        <v>*</v>
      </c>
      <c r="M2221" s="162" t="str">
        <f>IF(FN_MC!J2223="","*",FN_MC!J2223)</f>
        <v>*</v>
      </c>
      <c r="N2221" s="162" t="str">
        <f>IF(FN_MC!K2223="","*",FN_MC!K2223)</f>
        <v>*</v>
      </c>
      <c r="O2221" s="162" t="str">
        <f>IF(FN_MC!L2223="","*",FN_MC!L2223)</f>
        <v>*</v>
      </c>
      <c r="P2221" s="162"/>
      <c r="Q2221" s="163" t="str">
        <f>IF(FN_MC!O2223="","*",FN_MC!O2223)</f>
        <v>*</v>
      </c>
      <c r="R2221" s="163" t="str">
        <f>IF(FN_MC!P2223="","*",FN_MC!P2223)</f>
        <v>*</v>
      </c>
      <c r="S2221" s="161" t="str">
        <f>IF(FN_MC!Q2225="","*",CONCATENATE(FN_MC!Q2225," ",FN_MC!R2225))</f>
        <v>*</v>
      </c>
      <c r="T2221" s="161" t="str">
        <f>IF(FN_MC!V2223="","*",FN_MC!V2223)</f>
        <v>*</v>
      </c>
      <c r="U2221" s="161" t="str">
        <f>IF(FN_MC!W2223="","*",FN_MC!W2223)</f>
        <v>*</v>
      </c>
      <c r="V2221" s="121" t="str">
        <f ca="1">_xlfn.XLOOKUP(G2221&amp;$V$2,BS_CONTROLE[CHAVE],BS_CONTROLE[Quantidade_11],"-")</f>
        <v>-</v>
      </c>
      <c r="W2221" s="121" t="str">
        <f ca="1">_xlfn.XLOOKUP(G2221&amp;$W$2,BS_CONTROLE[CHAVE],BS_CONTROLE[Quantidade_11],"-")</f>
        <v>-</v>
      </c>
      <c r="X2221" s="121" t="str">
        <f ca="1">_xlfn.XLOOKUP(G2221&amp;$X$2,BS_CONTROLE[CHAVE],BS_CONTROLE[Quantidade_11],"-")</f>
        <v>-</v>
      </c>
    </row>
    <row r="2222" spans="1:24" s="122" customFormat="1" hidden="1">
      <c r="A2222" s="160" t="str">
        <f>IF(FN_MC!Y2224="","*",FN_MC!Y2224)</f>
        <v>*</v>
      </c>
      <c r="B2222" s="160" t="str">
        <f>IF(FN_MC!X2224="","*",FN_MC!X2224)</f>
        <v>*</v>
      </c>
      <c r="C2222" s="160" t="str">
        <f>IF(FN_MC!Z2224="","*",FN_MC!Z2224)</f>
        <v>*</v>
      </c>
      <c r="D2222" s="161" t="str">
        <f>IF(FN_MC!S2224="","*",FN_MC!S2224)</f>
        <v>*</v>
      </c>
      <c r="E2222" s="161" t="str">
        <f>IF(FN_MC!T2224="","*",FN_MC!T2224)</f>
        <v>*</v>
      </c>
      <c r="F2222" s="161" t="str">
        <f>IF(FN_MC!B2224="","*",FN_MC!B2224)</f>
        <v>*</v>
      </c>
      <c r="G2222" s="161" t="str">
        <f>IF(FN_MC!D2224="","*",FN_MC!D2224)</f>
        <v>*</v>
      </c>
      <c r="H2222" s="161" t="str">
        <f>IF(FN_MC!F2224="","*",FN_MC!F2224)</f>
        <v>*</v>
      </c>
      <c r="I2222" s="161" t="str">
        <f>IF(FN_MC!H2224="","*",FN_MC!H2224)</f>
        <v>*</v>
      </c>
      <c r="J2222" s="161" t="str">
        <f>IF(FN_MC!I2224="","*",FN_MC!I2224)</f>
        <v>*</v>
      </c>
      <c r="K2222" s="161" t="str">
        <f>IF(FN_MC!M2224="","*",FN_MC!M2224)</f>
        <v>*</v>
      </c>
      <c r="L2222" s="161" t="str">
        <f>IF(FN_MC!N2224="","*",FN_MC!N2224)</f>
        <v>*</v>
      </c>
      <c r="M2222" s="162" t="str">
        <f>IF(FN_MC!J2224="","*",FN_MC!J2224)</f>
        <v>*</v>
      </c>
      <c r="N2222" s="162" t="str">
        <f>IF(FN_MC!K2224="","*",FN_MC!K2224)</f>
        <v>*</v>
      </c>
      <c r="O2222" s="162" t="str">
        <f>IF(FN_MC!L2224="","*",FN_MC!L2224)</f>
        <v>*</v>
      </c>
      <c r="P2222" s="162"/>
      <c r="Q2222" s="163" t="str">
        <f>IF(FN_MC!O2224="","*",FN_MC!O2224)</f>
        <v>*</v>
      </c>
      <c r="R2222" s="163" t="str">
        <f>IF(FN_MC!P2224="","*",FN_MC!P2224)</f>
        <v>*</v>
      </c>
      <c r="S2222" s="161" t="str">
        <f>IF(FN_MC!Q2226="","*",CONCATENATE(FN_MC!Q2226," ",FN_MC!R2226))</f>
        <v>*</v>
      </c>
      <c r="T2222" s="161" t="str">
        <f>IF(FN_MC!V2224="","*",FN_MC!V2224)</f>
        <v>*</v>
      </c>
      <c r="U2222" s="161" t="str">
        <f>IF(FN_MC!W2224="","*",FN_MC!W2224)</f>
        <v>*</v>
      </c>
      <c r="V2222" s="121" t="str">
        <f ca="1">_xlfn.XLOOKUP(G2222&amp;$V$2,BS_CONTROLE[CHAVE],BS_CONTROLE[Quantidade_11],"-")</f>
        <v>-</v>
      </c>
      <c r="W2222" s="121" t="str">
        <f ca="1">_xlfn.XLOOKUP(G2222&amp;$W$2,BS_CONTROLE[CHAVE],BS_CONTROLE[Quantidade_11],"-")</f>
        <v>-</v>
      </c>
      <c r="X2222" s="121" t="str">
        <f ca="1">_xlfn.XLOOKUP(G2222&amp;$X$2,BS_CONTROLE[CHAVE],BS_CONTROLE[Quantidade_11],"-")</f>
        <v>-</v>
      </c>
    </row>
    <row r="2223" spans="1:24" s="122" customFormat="1" hidden="1">
      <c r="A2223" s="118" t="str">
        <f>IF(FN_MC!Y2225="","*",FN_MC!Y2225)</f>
        <v>*</v>
      </c>
      <c r="B2223" s="118" t="str">
        <f>IF(FN_MC!X2225="","*",FN_MC!X2225)</f>
        <v>*</v>
      </c>
      <c r="C2223" s="118" t="str">
        <f>IF(FN_MC!Z2225="","*",FN_MC!Z2225)</f>
        <v>*</v>
      </c>
      <c r="D2223" s="119" t="str">
        <f>IF(FN_MC!S2225="","*",FN_MC!S2225)</f>
        <v>*</v>
      </c>
      <c r="E2223" s="119" t="str">
        <f>IF(FN_MC!T2225="","*",FN_MC!T2225)</f>
        <v>*</v>
      </c>
      <c r="F2223" s="119" t="str">
        <f>IF(FN_MC!B2225="","*",FN_MC!B2225)</f>
        <v>*</v>
      </c>
      <c r="G2223" s="119" t="str">
        <f>IF(FN_MC!D2225="","*",FN_MC!D2225)</f>
        <v>*</v>
      </c>
      <c r="H2223" s="119" t="str">
        <f>IF(FN_MC!F2225="","*",FN_MC!F2225)</f>
        <v>*</v>
      </c>
      <c r="I2223" s="119" t="str">
        <f>IF(FN_MC!H2225="","*",FN_MC!H2225)</f>
        <v>*</v>
      </c>
      <c r="J2223" s="119" t="str">
        <f>IF(FN_MC!I2225="","*",FN_MC!I2225)</f>
        <v>*</v>
      </c>
      <c r="K2223" s="119" t="str">
        <f>IF(FN_MC!M2225="","*",FN_MC!M2225)</f>
        <v>*</v>
      </c>
      <c r="L2223" s="119" t="str">
        <f>IF(FN_MC!N2225="","*",FN_MC!N2225)</f>
        <v>*</v>
      </c>
      <c r="M2223" s="120" t="str">
        <f>IF(FN_MC!J2225="","*",FN_MC!J2225)</f>
        <v>*</v>
      </c>
      <c r="N2223" s="120" t="str">
        <f>IF(FN_MC!K2225="","*",FN_MC!K2225)</f>
        <v>*</v>
      </c>
      <c r="O2223" s="120" t="str">
        <f>IF(FN_MC!L2225="","*",FN_MC!L2225)</f>
        <v>*</v>
      </c>
      <c r="P2223" s="120"/>
      <c r="Q2223" s="137" t="str">
        <f>IF(FN_MC!O2225="","*",FN_MC!O2225)</f>
        <v>*</v>
      </c>
      <c r="R2223" s="137" t="str">
        <f>IF(FN_MC!P2225="","*",FN_MC!P2225)</f>
        <v>*</v>
      </c>
      <c r="S2223" s="119" t="str">
        <f>IF(FN_MC!Q2227="","*",CONCATENATE(FN_MC!Q2227," ",FN_MC!R2227))</f>
        <v>*</v>
      </c>
      <c r="T2223" s="119" t="str">
        <f>IF(FN_MC!V2225="","*",FN_MC!V2225)</f>
        <v>*</v>
      </c>
      <c r="U2223" s="119" t="str">
        <f>IF(FN_MC!W2225="","*",FN_MC!W2225)</f>
        <v>*</v>
      </c>
      <c r="V2223" s="121" t="str">
        <f ca="1">_xlfn.XLOOKUP(G2223&amp;$V$2,BS_CONTROLE[CHAVE],BS_CONTROLE[Quantidade_11],"-")</f>
        <v>-</v>
      </c>
      <c r="W2223" s="121" t="str">
        <f ca="1">_xlfn.XLOOKUP(G2223&amp;$W$2,BS_CONTROLE[CHAVE],BS_CONTROLE[Quantidade_11],"-")</f>
        <v>-</v>
      </c>
      <c r="X2223" s="121" t="str">
        <f ca="1">_xlfn.XLOOKUP(G2223&amp;$X$2,BS_CONTROLE[CHAVE],BS_CONTROLE[Quantidade_11],"-")</f>
        <v>-</v>
      </c>
    </row>
    <row r="2224" spans="1:24" s="122" customFormat="1" hidden="1">
      <c r="A2224" s="160" t="str">
        <f>IF(FN_MC!Y2226="","*",FN_MC!Y2226)</f>
        <v>*</v>
      </c>
      <c r="B2224" s="160" t="str">
        <f>IF(FN_MC!X2226="","*",FN_MC!X2226)</f>
        <v>*</v>
      </c>
      <c r="C2224" s="160" t="str">
        <f>IF(FN_MC!Z2226="","*",FN_MC!Z2226)</f>
        <v>*</v>
      </c>
      <c r="D2224" s="161" t="str">
        <f>IF(FN_MC!S2226="","*",FN_MC!S2226)</f>
        <v>*</v>
      </c>
      <c r="E2224" s="161" t="str">
        <f>IF(FN_MC!T2226="","*",FN_MC!T2226)</f>
        <v>*</v>
      </c>
      <c r="F2224" s="161" t="str">
        <f>IF(FN_MC!B2226="","*",FN_MC!B2226)</f>
        <v>*</v>
      </c>
      <c r="G2224" s="161" t="str">
        <f>IF(FN_MC!D2226="","*",FN_MC!D2226)</f>
        <v>*</v>
      </c>
      <c r="H2224" s="161" t="str">
        <f>IF(FN_MC!F2226="","*",FN_MC!F2226)</f>
        <v>*</v>
      </c>
      <c r="I2224" s="161" t="str">
        <f>IF(FN_MC!H2226="","*",FN_MC!H2226)</f>
        <v>*</v>
      </c>
      <c r="J2224" s="161" t="str">
        <f>IF(FN_MC!I2226="","*",FN_MC!I2226)</f>
        <v>*</v>
      </c>
      <c r="K2224" s="161" t="str">
        <f>IF(FN_MC!M2226="","*",FN_MC!M2226)</f>
        <v>*</v>
      </c>
      <c r="L2224" s="161" t="str">
        <f>IF(FN_MC!N2226="","*",FN_MC!N2226)</f>
        <v>*</v>
      </c>
      <c r="M2224" s="162" t="str">
        <f>IF(FN_MC!J2226="","*",FN_MC!J2226)</f>
        <v>*</v>
      </c>
      <c r="N2224" s="162" t="str">
        <f>IF(FN_MC!K2226="","*",FN_MC!K2226)</f>
        <v>*</v>
      </c>
      <c r="O2224" s="162" t="str">
        <f>IF(FN_MC!L2226="","*",FN_MC!L2226)</f>
        <v>*</v>
      </c>
      <c r="P2224" s="162"/>
      <c r="Q2224" s="163" t="str">
        <f>IF(FN_MC!O2226="","*",FN_MC!O2226)</f>
        <v>*</v>
      </c>
      <c r="R2224" s="163" t="str">
        <f>IF(FN_MC!P2226="","*",FN_MC!P2226)</f>
        <v>*</v>
      </c>
      <c r="S2224" s="161" t="str">
        <f>IF(FN_MC!Q2228="","*",CONCATENATE(FN_MC!Q2228," ",FN_MC!R2228))</f>
        <v>*</v>
      </c>
      <c r="T2224" s="161" t="str">
        <f>IF(FN_MC!V2226="","*",FN_MC!V2226)</f>
        <v>*</v>
      </c>
      <c r="U2224" s="161" t="str">
        <f>IF(FN_MC!W2226="","*",FN_MC!W2226)</f>
        <v>*</v>
      </c>
      <c r="V2224" s="121" t="str">
        <f ca="1">_xlfn.XLOOKUP(G2224&amp;$V$2,BS_CONTROLE[CHAVE],BS_CONTROLE[Quantidade_11],"-")</f>
        <v>-</v>
      </c>
      <c r="W2224" s="121" t="str">
        <f ca="1">_xlfn.XLOOKUP(G2224&amp;$W$2,BS_CONTROLE[CHAVE],BS_CONTROLE[Quantidade_11],"-")</f>
        <v>-</v>
      </c>
      <c r="X2224" s="121" t="str">
        <f ca="1">_xlfn.XLOOKUP(G2224&amp;$X$2,BS_CONTROLE[CHAVE],BS_CONTROLE[Quantidade_11],"-")</f>
        <v>-</v>
      </c>
    </row>
    <row r="2225" spans="1:24" s="122" customFormat="1" hidden="1">
      <c r="A2225" s="160" t="str">
        <f>IF(FN_MC!Y2227="","*",FN_MC!Y2227)</f>
        <v>*</v>
      </c>
      <c r="B2225" s="160" t="str">
        <f>IF(FN_MC!X2227="","*",FN_MC!X2227)</f>
        <v>*</v>
      </c>
      <c r="C2225" s="160" t="str">
        <f>IF(FN_MC!Z2227="","*",FN_MC!Z2227)</f>
        <v>*</v>
      </c>
      <c r="D2225" s="161" t="str">
        <f>IF(FN_MC!S2227="","*",FN_MC!S2227)</f>
        <v>*</v>
      </c>
      <c r="E2225" s="161" t="str">
        <f>IF(FN_MC!T2227="","*",FN_MC!T2227)</f>
        <v>*</v>
      </c>
      <c r="F2225" s="161" t="str">
        <f>IF(FN_MC!B2227="","*",FN_MC!B2227)</f>
        <v>*</v>
      </c>
      <c r="G2225" s="161" t="str">
        <f>IF(FN_MC!D2227="","*",FN_MC!D2227)</f>
        <v>*</v>
      </c>
      <c r="H2225" s="161" t="str">
        <f>IF(FN_MC!F2227="","*",FN_MC!F2227)</f>
        <v>*</v>
      </c>
      <c r="I2225" s="161" t="str">
        <f>IF(FN_MC!H2227="","*",FN_MC!H2227)</f>
        <v>*</v>
      </c>
      <c r="J2225" s="161" t="str">
        <f>IF(FN_MC!I2227="","*",FN_MC!I2227)</f>
        <v>*</v>
      </c>
      <c r="K2225" s="161" t="str">
        <f>IF(FN_MC!M2227="","*",FN_MC!M2227)</f>
        <v>*</v>
      </c>
      <c r="L2225" s="161" t="str">
        <f>IF(FN_MC!N2227="","*",FN_MC!N2227)</f>
        <v>*</v>
      </c>
      <c r="M2225" s="162" t="str">
        <f>IF(FN_MC!J2227="","*",FN_MC!J2227)</f>
        <v>*</v>
      </c>
      <c r="N2225" s="162" t="str">
        <f>IF(FN_MC!K2227="","*",FN_MC!K2227)</f>
        <v>*</v>
      </c>
      <c r="O2225" s="162" t="str">
        <f>IF(FN_MC!L2227="","*",FN_MC!L2227)</f>
        <v>*</v>
      </c>
      <c r="P2225" s="162"/>
      <c r="Q2225" s="163" t="str">
        <f>IF(FN_MC!O2227="","*",FN_MC!O2227)</f>
        <v>*</v>
      </c>
      <c r="R2225" s="163" t="str">
        <f>IF(FN_MC!P2227="","*",FN_MC!P2227)</f>
        <v>*</v>
      </c>
      <c r="S2225" s="161" t="str">
        <f>IF(FN_MC!Q2229="","*",CONCATENATE(FN_MC!Q2229," ",FN_MC!R2229))</f>
        <v>*</v>
      </c>
      <c r="T2225" s="161" t="str">
        <f>IF(FN_MC!V2227="","*",FN_MC!V2227)</f>
        <v>*</v>
      </c>
      <c r="U2225" s="161" t="str">
        <f>IF(FN_MC!W2227="","*",FN_MC!W2227)</f>
        <v>*</v>
      </c>
      <c r="V2225" s="121" t="str">
        <f ca="1">_xlfn.XLOOKUP(G2225&amp;$V$2,BS_CONTROLE[CHAVE],BS_CONTROLE[Quantidade_11],"-")</f>
        <v>-</v>
      </c>
      <c r="W2225" s="121" t="str">
        <f ca="1">_xlfn.XLOOKUP(G2225&amp;$W$2,BS_CONTROLE[CHAVE],BS_CONTROLE[Quantidade_11],"-")</f>
        <v>-</v>
      </c>
      <c r="X2225" s="121" t="str">
        <f ca="1">_xlfn.XLOOKUP(G2225&amp;$X$2,BS_CONTROLE[CHAVE],BS_CONTROLE[Quantidade_11],"-")</f>
        <v>-</v>
      </c>
    </row>
    <row r="2226" spans="1:24" s="122" customFormat="1" hidden="1">
      <c r="A2226" s="118" t="str">
        <f>IF(FN_MC!Y2228="","*",FN_MC!Y2228)</f>
        <v>*</v>
      </c>
      <c r="B2226" s="118" t="str">
        <f>IF(FN_MC!X2228="","*",FN_MC!X2228)</f>
        <v>*</v>
      </c>
      <c r="C2226" s="118" t="str">
        <f>IF(FN_MC!Z2228="","*",FN_MC!Z2228)</f>
        <v>*</v>
      </c>
      <c r="D2226" s="119" t="str">
        <f>IF(FN_MC!S2228="","*",FN_MC!S2228)</f>
        <v>*</v>
      </c>
      <c r="E2226" s="119" t="str">
        <f>IF(FN_MC!T2228="","*",FN_MC!T2228)</f>
        <v>*</v>
      </c>
      <c r="F2226" s="119" t="str">
        <f>IF(FN_MC!B2228="","*",FN_MC!B2228)</f>
        <v>*</v>
      </c>
      <c r="G2226" s="119" t="str">
        <f>IF(FN_MC!D2228="","*",FN_MC!D2228)</f>
        <v>*</v>
      </c>
      <c r="H2226" s="119" t="str">
        <f>IF(FN_MC!F2228="","*",FN_MC!F2228)</f>
        <v>*</v>
      </c>
      <c r="I2226" s="119" t="str">
        <f>IF(FN_MC!H2228="","*",FN_MC!H2228)</f>
        <v>*</v>
      </c>
      <c r="J2226" s="119" t="str">
        <f>IF(FN_MC!I2228="","*",FN_MC!I2228)</f>
        <v>*</v>
      </c>
      <c r="K2226" s="119" t="str">
        <f>IF(FN_MC!M2228="","*",FN_MC!M2228)</f>
        <v>*</v>
      </c>
      <c r="L2226" s="119" t="str">
        <f>IF(FN_MC!N2228="","*",FN_MC!N2228)</f>
        <v>*</v>
      </c>
      <c r="M2226" s="120" t="str">
        <f>IF(FN_MC!J2228="","*",FN_MC!J2228)</f>
        <v>*</v>
      </c>
      <c r="N2226" s="120" t="str">
        <f>IF(FN_MC!K2228="","*",FN_MC!K2228)</f>
        <v>*</v>
      </c>
      <c r="O2226" s="120" t="str">
        <f>IF(FN_MC!L2228="","*",FN_MC!L2228)</f>
        <v>*</v>
      </c>
      <c r="P2226" s="120"/>
      <c r="Q2226" s="137" t="str">
        <f>IF(FN_MC!O2228="","*",FN_MC!O2228)</f>
        <v>*</v>
      </c>
      <c r="R2226" s="137" t="str">
        <f>IF(FN_MC!P2228="","*",FN_MC!P2228)</f>
        <v>*</v>
      </c>
      <c r="S2226" s="119" t="str">
        <f>IF(FN_MC!Q2230="","*",CONCATENATE(FN_MC!Q2230," ",FN_MC!R2230))</f>
        <v>*</v>
      </c>
      <c r="T2226" s="119" t="str">
        <f>IF(FN_MC!V2228="","*",FN_MC!V2228)</f>
        <v>*</v>
      </c>
      <c r="U2226" s="119" t="str">
        <f>IF(FN_MC!W2228="","*",FN_MC!W2228)</f>
        <v>*</v>
      </c>
      <c r="V2226" s="121" t="str">
        <f ca="1">_xlfn.XLOOKUP(G2226&amp;$V$2,BS_CONTROLE[CHAVE],BS_CONTROLE[Quantidade_11],"-")</f>
        <v>-</v>
      </c>
      <c r="W2226" s="121" t="str">
        <f ca="1">_xlfn.XLOOKUP(G2226&amp;$W$2,BS_CONTROLE[CHAVE],BS_CONTROLE[Quantidade_11],"-")</f>
        <v>-</v>
      </c>
      <c r="X2226" s="121" t="str">
        <f ca="1">_xlfn.XLOOKUP(G2226&amp;$X$2,BS_CONTROLE[CHAVE],BS_CONTROLE[Quantidade_11],"-")</f>
        <v>-</v>
      </c>
    </row>
    <row r="2227" spans="1:24" s="122" customFormat="1" hidden="1">
      <c r="A2227" s="160" t="str">
        <f>IF(FN_MC!Y2229="","*",FN_MC!Y2229)</f>
        <v>*</v>
      </c>
      <c r="B2227" s="160" t="str">
        <f>IF(FN_MC!X2229="","*",FN_MC!X2229)</f>
        <v>*</v>
      </c>
      <c r="C2227" s="160" t="str">
        <f>IF(FN_MC!Z2229="","*",FN_MC!Z2229)</f>
        <v>*</v>
      </c>
      <c r="D2227" s="161" t="str">
        <f>IF(FN_MC!S2229="","*",FN_MC!S2229)</f>
        <v>*</v>
      </c>
      <c r="E2227" s="161" t="str">
        <f>IF(FN_MC!T2229="","*",FN_MC!T2229)</f>
        <v>*</v>
      </c>
      <c r="F2227" s="161" t="str">
        <f>IF(FN_MC!B2229="","*",FN_MC!B2229)</f>
        <v>*</v>
      </c>
      <c r="G2227" s="161" t="str">
        <f>IF(FN_MC!D2229="","*",FN_MC!D2229)</f>
        <v>*</v>
      </c>
      <c r="H2227" s="161" t="str">
        <f>IF(FN_MC!F2229="","*",FN_MC!F2229)</f>
        <v>*</v>
      </c>
      <c r="I2227" s="161" t="str">
        <f>IF(FN_MC!H2229="","*",FN_MC!H2229)</f>
        <v>*</v>
      </c>
      <c r="J2227" s="161" t="str">
        <f>IF(FN_MC!I2229="","*",FN_MC!I2229)</f>
        <v>*</v>
      </c>
      <c r="K2227" s="161" t="str">
        <f>IF(FN_MC!M2229="","*",FN_MC!M2229)</f>
        <v>*</v>
      </c>
      <c r="L2227" s="161" t="str">
        <f>IF(FN_MC!N2229="","*",FN_MC!N2229)</f>
        <v>*</v>
      </c>
      <c r="M2227" s="162" t="str">
        <f>IF(FN_MC!J2229="","*",FN_MC!J2229)</f>
        <v>*</v>
      </c>
      <c r="N2227" s="162" t="str">
        <f>IF(FN_MC!K2229="","*",FN_MC!K2229)</f>
        <v>*</v>
      </c>
      <c r="O2227" s="162" t="str">
        <f>IF(FN_MC!L2229="","*",FN_MC!L2229)</f>
        <v>*</v>
      </c>
      <c r="P2227" s="162"/>
      <c r="Q2227" s="163" t="str">
        <f>IF(FN_MC!O2229="","*",FN_MC!O2229)</f>
        <v>*</v>
      </c>
      <c r="R2227" s="163" t="str">
        <f>IF(FN_MC!P2229="","*",FN_MC!P2229)</f>
        <v>*</v>
      </c>
      <c r="S2227" s="161" t="str">
        <f>IF(FN_MC!Q2231="","*",CONCATENATE(FN_MC!Q2231," ",FN_MC!R2231))</f>
        <v>*</v>
      </c>
      <c r="T2227" s="161" t="str">
        <f>IF(FN_MC!V2229="","*",FN_MC!V2229)</f>
        <v>*</v>
      </c>
      <c r="U2227" s="161" t="str">
        <f>IF(FN_MC!W2229="","*",FN_MC!W2229)</f>
        <v>*</v>
      </c>
      <c r="V2227" s="121" t="str">
        <f ca="1">_xlfn.XLOOKUP(G2227&amp;$V$2,BS_CONTROLE[CHAVE],BS_CONTROLE[Quantidade_11],"-")</f>
        <v>-</v>
      </c>
      <c r="W2227" s="121" t="str">
        <f ca="1">_xlfn.XLOOKUP(G2227&amp;$W$2,BS_CONTROLE[CHAVE],BS_CONTROLE[Quantidade_11],"-")</f>
        <v>-</v>
      </c>
      <c r="X2227" s="121" t="str">
        <f ca="1">_xlfn.XLOOKUP(G2227&amp;$X$2,BS_CONTROLE[CHAVE],BS_CONTROLE[Quantidade_11],"-")</f>
        <v>-</v>
      </c>
    </row>
    <row r="2228" spans="1:24" s="122" customFormat="1" hidden="1">
      <c r="A2228" s="160" t="str">
        <f>IF(FN_MC!Y2230="","*",FN_MC!Y2230)</f>
        <v>*</v>
      </c>
      <c r="B2228" s="160" t="str">
        <f>IF(FN_MC!X2230="","*",FN_MC!X2230)</f>
        <v>*</v>
      </c>
      <c r="C2228" s="160" t="str">
        <f>IF(FN_MC!Z2230="","*",FN_MC!Z2230)</f>
        <v>*</v>
      </c>
      <c r="D2228" s="161" t="str">
        <f>IF(FN_MC!S2230="","*",FN_MC!S2230)</f>
        <v>*</v>
      </c>
      <c r="E2228" s="161" t="str">
        <f>IF(FN_MC!T2230="","*",FN_MC!T2230)</f>
        <v>*</v>
      </c>
      <c r="F2228" s="161" t="str">
        <f>IF(FN_MC!B2230="","*",FN_MC!B2230)</f>
        <v>*</v>
      </c>
      <c r="G2228" s="161" t="str">
        <f>IF(FN_MC!D2230="","*",FN_MC!D2230)</f>
        <v>*</v>
      </c>
      <c r="H2228" s="161" t="str">
        <f>IF(FN_MC!F2230="","*",FN_MC!F2230)</f>
        <v>*</v>
      </c>
      <c r="I2228" s="161" t="str">
        <f>IF(FN_MC!H2230="","*",FN_MC!H2230)</f>
        <v>*</v>
      </c>
      <c r="J2228" s="161" t="str">
        <f>IF(FN_MC!I2230="","*",FN_MC!I2230)</f>
        <v>*</v>
      </c>
      <c r="K2228" s="161" t="str">
        <f>IF(FN_MC!M2230="","*",FN_MC!M2230)</f>
        <v>*</v>
      </c>
      <c r="L2228" s="161" t="str">
        <f>IF(FN_MC!N2230="","*",FN_MC!N2230)</f>
        <v>*</v>
      </c>
      <c r="M2228" s="162" t="str">
        <f>IF(FN_MC!J2230="","*",FN_MC!J2230)</f>
        <v>*</v>
      </c>
      <c r="N2228" s="162" t="str">
        <f>IF(FN_MC!K2230="","*",FN_MC!K2230)</f>
        <v>*</v>
      </c>
      <c r="O2228" s="162" t="str">
        <f>IF(FN_MC!L2230="","*",FN_MC!L2230)</f>
        <v>*</v>
      </c>
      <c r="P2228" s="162"/>
      <c r="Q2228" s="163" t="str">
        <f>IF(FN_MC!O2230="","*",FN_MC!O2230)</f>
        <v>*</v>
      </c>
      <c r="R2228" s="163" t="str">
        <f>IF(FN_MC!P2230="","*",FN_MC!P2230)</f>
        <v>*</v>
      </c>
      <c r="S2228" s="161" t="str">
        <f>IF(FN_MC!Q2232="","*",CONCATENATE(FN_MC!Q2232," ",FN_MC!R2232))</f>
        <v>*</v>
      </c>
      <c r="T2228" s="161" t="str">
        <f>IF(FN_MC!V2230="","*",FN_MC!V2230)</f>
        <v>*</v>
      </c>
      <c r="U2228" s="161" t="str">
        <f>IF(FN_MC!W2230="","*",FN_MC!W2230)</f>
        <v>*</v>
      </c>
      <c r="V2228" s="121" t="str">
        <f ca="1">_xlfn.XLOOKUP(G2228&amp;$V$2,BS_CONTROLE[CHAVE],BS_CONTROLE[Quantidade_11],"-")</f>
        <v>-</v>
      </c>
      <c r="W2228" s="121" t="str">
        <f ca="1">_xlfn.XLOOKUP(G2228&amp;$W$2,BS_CONTROLE[CHAVE],BS_CONTROLE[Quantidade_11],"-")</f>
        <v>-</v>
      </c>
      <c r="X2228" s="121" t="str">
        <f ca="1">_xlfn.XLOOKUP(G2228&amp;$X$2,BS_CONTROLE[CHAVE],BS_CONTROLE[Quantidade_11],"-")</f>
        <v>-</v>
      </c>
    </row>
    <row r="2229" spans="1:24" s="122" customFormat="1" hidden="1">
      <c r="A2229" s="118" t="str">
        <f>IF(FN_MC!Y2231="","*",FN_MC!Y2231)</f>
        <v>*</v>
      </c>
      <c r="B2229" s="118" t="str">
        <f>IF(FN_MC!X2231="","*",FN_MC!X2231)</f>
        <v>*</v>
      </c>
      <c r="C2229" s="118" t="str">
        <f>IF(FN_MC!Z2231="","*",FN_MC!Z2231)</f>
        <v>*</v>
      </c>
      <c r="D2229" s="119" t="str">
        <f>IF(FN_MC!S2231="","*",FN_MC!S2231)</f>
        <v>*</v>
      </c>
      <c r="E2229" s="119" t="str">
        <f>IF(FN_MC!T2231="","*",FN_MC!T2231)</f>
        <v>*</v>
      </c>
      <c r="F2229" s="119" t="str">
        <f>IF(FN_MC!B2231="","*",FN_MC!B2231)</f>
        <v>*</v>
      </c>
      <c r="G2229" s="119" t="str">
        <f>IF(FN_MC!D2231="","*",FN_MC!D2231)</f>
        <v>*</v>
      </c>
      <c r="H2229" s="119" t="str">
        <f>IF(FN_MC!F2231="","*",FN_MC!F2231)</f>
        <v>*</v>
      </c>
      <c r="I2229" s="119" t="str">
        <f>IF(FN_MC!H2231="","*",FN_MC!H2231)</f>
        <v>*</v>
      </c>
      <c r="J2229" s="119" t="str">
        <f>IF(FN_MC!I2231="","*",FN_MC!I2231)</f>
        <v>*</v>
      </c>
      <c r="K2229" s="119" t="str">
        <f>IF(FN_MC!M2231="","*",FN_MC!M2231)</f>
        <v>*</v>
      </c>
      <c r="L2229" s="119" t="str">
        <f>IF(FN_MC!N2231="","*",FN_MC!N2231)</f>
        <v>*</v>
      </c>
      <c r="M2229" s="120" t="str">
        <f>IF(FN_MC!J2231="","*",FN_MC!J2231)</f>
        <v>*</v>
      </c>
      <c r="N2229" s="120" t="str">
        <f>IF(FN_MC!K2231="","*",FN_MC!K2231)</f>
        <v>*</v>
      </c>
      <c r="O2229" s="120" t="str">
        <f>IF(FN_MC!L2231="","*",FN_MC!L2231)</f>
        <v>*</v>
      </c>
      <c r="P2229" s="120"/>
      <c r="Q2229" s="137" t="str">
        <f>IF(FN_MC!O2231="","*",FN_MC!O2231)</f>
        <v>*</v>
      </c>
      <c r="R2229" s="137" t="str">
        <f>IF(FN_MC!P2231="","*",FN_MC!P2231)</f>
        <v>*</v>
      </c>
      <c r="S2229" s="119" t="str">
        <f>IF(FN_MC!Q2233="","*",CONCATENATE(FN_MC!Q2233," ",FN_MC!R2233))</f>
        <v>*</v>
      </c>
      <c r="T2229" s="119" t="str">
        <f>IF(FN_MC!V2231="","*",FN_MC!V2231)</f>
        <v>*</v>
      </c>
      <c r="U2229" s="119" t="str">
        <f>IF(FN_MC!W2231="","*",FN_MC!W2231)</f>
        <v>*</v>
      </c>
      <c r="V2229" s="121" t="str">
        <f ca="1">_xlfn.XLOOKUP(G2229&amp;$V$2,BS_CONTROLE[CHAVE],BS_CONTROLE[Quantidade_11],"-")</f>
        <v>-</v>
      </c>
      <c r="W2229" s="121" t="str">
        <f ca="1">_xlfn.XLOOKUP(G2229&amp;$W$2,BS_CONTROLE[CHAVE],BS_CONTROLE[Quantidade_11],"-")</f>
        <v>-</v>
      </c>
      <c r="X2229" s="121" t="str">
        <f ca="1">_xlfn.XLOOKUP(G2229&amp;$X$2,BS_CONTROLE[CHAVE],BS_CONTROLE[Quantidade_11],"-")</f>
        <v>-</v>
      </c>
    </row>
    <row r="2230" spans="1:24" s="122" customFormat="1" hidden="1">
      <c r="A2230" s="160" t="str">
        <f>IF(FN_MC!Y2232="","*",FN_MC!Y2232)</f>
        <v>*</v>
      </c>
      <c r="B2230" s="160" t="str">
        <f>IF(FN_MC!X2232="","*",FN_MC!X2232)</f>
        <v>*</v>
      </c>
      <c r="C2230" s="160" t="str">
        <f>IF(FN_MC!Z2232="","*",FN_MC!Z2232)</f>
        <v>*</v>
      </c>
      <c r="D2230" s="161" t="str">
        <f>IF(FN_MC!S2232="","*",FN_MC!S2232)</f>
        <v>*</v>
      </c>
      <c r="E2230" s="161" t="str">
        <f>IF(FN_MC!T2232="","*",FN_MC!T2232)</f>
        <v>*</v>
      </c>
      <c r="F2230" s="161" t="str">
        <f>IF(FN_MC!B2232="","*",FN_MC!B2232)</f>
        <v>*</v>
      </c>
      <c r="G2230" s="161" t="str">
        <f>IF(FN_MC!D2232="","*",FN_MC!D2232)</f>
        <v>*</v>
      </c>
      <c r="H2230" s="161" t="str">
        <f>IF(FN_MC!F2232="","*",FN_MC!F2232)</f>
        <v>*</v>
      </c>
      <c r="I2230" s="161" t="str">
        <f>IF(FN_MC!H2232="","*",FN_MC!H2232)</f>
        <v>*</v>
      </c>
      <c r="J2230" s="161" t="str">
        <f>IF(FN_MC!I2232="","*",FN_MC!I2232)</f>
        <v>*</v>
      </c>
      <c r="K2230" s="161" t="str">
        <f>IF(FN_MC!M2232="","*",FN_MC!M2232)</f>
        <v>*</v>
      </c>
      <c r="L2230" s="161" t="str">
        <f>IF(FN_MC!N2232="","*",FN_MC!N2232)</f>
        <v>*</v>
      </c>
      <c r="M2230" s="162" t="str">
        <f>IF(FN_MC!J2232="","*",FN_MC!J2232)</f>
        <v>*</v>
      </c>
      <c r="N2230" s="162" t="str">
        <f>IF(FN_MC!K2232="","*",FN_MC!K2232)</f>
        <v>*</v>
      </c>
      <c r="O2230" s="162" t="str">
        <f>IF(FN_MC!L2232="","*",FN_MC!L2232)</f>
        <v>*</v>
      </c>
      <c r="P2230" s="162"/>
      <c r="Q2230" s="163" t="str">
        <f>IF(FN_MC!O2232="","*",FN_MC!O2232)</f>
        <v>*</v>
      </c>
      <c r="R2230" s="163" t="str">
        <f>IF(FN_MC!P2232="","*",FN_MC!P2232)</f>
        <v>*</v>
      </c>
      <c r="S2230" s="161" t="str">
        <f>IF(FN_MC!Q2234="","*",CONCATENATE(FN_MC!Q2234," ",FN_MC!R2234))</f>
        <v>*</v>
      </c>
      <c r="T2230" s="161" t="str">
        <f>IF(FN_MC!V2232="","*",FN_MC!V2232)</f>
        <v>*</v>
      </c>
      <c r="U2230" s="161" t="str">
        <f>IF(FN_MC!W2232="","*",FN_MC!W2232)</f>
        <v>*</v>
      </c>
      <c r="V2230" s="121" t="str">
        <f ca="1">_xlfn.XLOOKUP(G2230&amp;$V$2,BS_CONTROLE[CHAVE],BS_CONTROLE[Quantidade_11],"-")</f>
        <v>-</v>
      </c>
      <c r="W2230" s="121" t="str">
        <f ca="1">_xlfn.XLOOKUP(G2230&amp;$W$2,BS_CONTROLE[CHAVE],BS_CONTROLE[Quantidade_11],"-")</f>
        <v>-</v>
      </c>
      <c r="X2230" s="121" t="str">
        <f ca="1">_xlfn.XLOOKUP(G2230&amp;$X$2,BS_CONTROLE[CHAVE],BS_CONTROLE[Quantidade_11],"-")</f>
        <v>-</v>
      </c>
    </row>
    <row r="2231" spans="1:24" s="122" customFormat="1" hidden="1">
      <c r="A2231" s="160" t="str">
        <f>IF(FN_MC!Y2233="","*",FN_MC!Y2233)</f>
        <v>*</v>
      </c>
      <c r="B2231" s="160" t="str">
        <f>IF(FN_MC!X2233="","*",FN_MC!X2233)</f>
        <v>*</v>
      </c>
      <c r="C2231" s="160" t="str">
        <f>IF(FN_MC!Z2233="","*",FN_MC!Z2233)</f>
        <v>*</v>
      </c>
      <c r="D2231" s="161" t="str">
        <f>IF(FN_MC!S2233="","*",FN_MC!S2233)</f>
        <v>*</v>
      </c>
      <c r="E2231" s="161" t="str">
        <f>IF(FN_MC!T2233="","*",FN_MC!T2233)</f>
        <v>*</v>
      </c>
      <c r="F2231" s="161" t="str">
        <f>IF(FN_MC!B2233="","*",FN_MC!B2233)</f>
        <v>*</v>
      </c>
      <c r="G2231" s="161" t="str">
        <f>IF(FN_MC!D2233="","*",FN_MC!D2233)</f>
        <v>*</v>
      </c>
      <c r="H2231" s="161" t="str">
        <f>IF(FN_MC!F2233="","*",FN_MC!F2233)</f>
        <v>*</v>
      </c>
      <c r="I2231" s="161" t="str">
        <f>IF(FN_MC!H2233="","*",FN_MC!H2233)</f>
        <v>*</v>
      </c>
      <c r="J2231" s="161" t="str">
        <f>IF(FN_MC!I2233="","*",FN_MC!I2233)</f>
        <v>*</v>
      </c>
      <c r="K2231" s="161" t="str">
        <f>IF(FN_MC!M2233="","*",FN_MC!M2233)</f>
        <v>*</v>
      </c>
      <c r="L2231" s="161" t="str">
        <f>IF(FN_MC!N2233="","*",FN_MC!N2233)</f>
        <v>*</v>
      </c>
      <c r="M2231" s="162" t="str">
        <f>IF(FN_MC!J2233="","*",FN_MC!J2233)</f>
        <v>*</v>
      </c>
      <c r="N2231" s="162" t="str">
        <f>IF(FN_MC!K2233="","*",FN_MC!K2233)</f>
        <v>*</v>
      </c>
      <c r="O2231" s="162" t="str">
        <f>IF(FN_MC!L2233="","*",FN_MC!L2233)</f>
        <v>*</v>
      </c>
      <c r="P2231" s="162"/>
      <c r="Q2231" s="163" t="str">
        <f>IF(FN_MC!O2233="","*",FN_MC!O2233)</f>
        <v>*</v>
      </c>
      <c r="R2231" s="163" t="str">
        <f>IF(FN_MC!P2233="","*",FN_MC!P2233)</f>
        <v>*</v>
      </c>
      <c r="S2231" s="161" t="str">
        <f>IF(FN_MC!Q2235="","*",CONCATENATE(FN_MC!Q2235," ",FN_MC!R2235))</f>
        <v>*</v>
      </c>
      <c r="T2231" s="161" t="str">
        <f>IF(FN_MC!V2233="","*",FN_MC!V2233)</f>
        <v>*</v>
      </c>
      <c r="U2231" s="161" t="str">
        <f>IF(FN_MC!W2233="","*",FN_MC!W2233)</f>
        <v>*</v>
      </c>
      <c r="V2231" s="121" t="str">
        <f ca="1">_xlfn.XLOOKUP(G2231&amp;$V$2,BS_CONTROLE[CHAVE],BS_CONTROLE[Quantidade_11],"-")</f>
        <v>-</v>
      </c>
      <c r="W2231" s="121" t="str">
        <f ca="1">_xlfn.XLOOKUP(G2231&amp;$W$2,BS_CONTROLE[CHAVE],BS_CONTROLE[Quantidade_11],"-")</f>
        <v>-</v>
      </c>
      <c r="X2231" s="121" t="str">
        <f ca="1">_xlfn.XLOOKUP(G2231&amp;$X$2,BS_CONTROLE[CHAVE],BS_CONTROLE[Quantidade_11],"-")</f>
        <v>-</v>
      </c>
    </row>
    <row r="2232" spans="1:24" s="122" customFormat="1" hidden="1">
      <c r="A2232" s="118" t="str">
        <f>IF(FN_MC!Y2234="","*",FN_MC!Y2234)</f>
        <v>*</v>
      </c>
      <c r="B2232" s="118" t="str">
        <f>IF(FN_MC!X2234="","*",FN_MC!X2234)</f>
        <v>*</v>
      </c>
      <c r="C2232" s="118" t="str">
        <f>IF(FN_MC!Z2234="","*",FN_MC!Z2234)</f>
        <v>*</v>
      </c>
      <c r="D2232" s="119" t="str">
        <f>IF(FN_MC!S2234="","*",FN_MC!S2234)</f>
        <v>*</v>
      </c>
      <c r="E2232" s="119" t="str">
        <f>IF(FN_MC!T2234="","*",FN_MC!T2234)</f>
        <v>*</v>
      </c>
      <c r="F2232" s="119" t="str">
        <f>IF(FN_MC!B2234="","*",FN_MC!B2234)</f>
        <v>*</v>
      </c>
      <c r="G2232" s="119" t="str">
        <f>IF(FN_MC!D2234="","*",FN_MC!D2234)</f>
        <v>*</v>
      </c>
      <c r="H2232" s="119" t="str">
        <f>IF(FN_MC!F2234="","*",FN_MC!F2234)</f>
        <v>*</v>
      </c>
      <c r="I2232" s="119" t="str">
        <f>IF(FN_MC!H2234="","*",FN_MC!H2234)</f>
        <v>*</v>
      </c>
      <c r="J2232" s="119" t="str">
        <f>IF(FN_MC!I2234="","*",FN_MC!I2234)</f>
        <v>*</v>
      </c>
      <c r="K2232" s="119" t="str">
        <f>IF(FN_MC!M2234="","*",FN_MC!M2234)</f>
        <v>*</v>
      </c>
      <c r="L2232" s="119" t="str">
        <f>IF(FN_MC!N2234="","*",FN_MC!N2234)</f>
        <v>*</v>
      </c>
      <c r="M2232" s="120" t="str">
        <f>IF(FN_MC!J2234="","*",FN_MC!J2234)</f>
        <v>*</v>
      </c>
      <c r="N2232" s="120" t="str">
        <f>IF(FN_MC!K2234="","*",FN_MC!K2234)</f>
        <v>*</v>
      </c>
      <c r="O2232" s="120" t="str">
        <f>IF(FN_MC!L2234="","*",FN_MC!L2234)</f>
        <v>*</v>
      </c>
      <c r="P2232" s="120"/>
      <c r="Q2232" s="137" t="str">
        <f>IF(FN_MC!O2234="","*",FN_MC!O2234)</f>
        <v>*</v>
      </c>
      <c r="R2232" s="137" t="str">
        <f>IF(FN_MC!P2234="","*",FN_MC!P2234)</f>
        <v>*</v>
      </c>
      <c r="S2232" s="119" t="str">
        <f>IF(FN_MC!Q2236="","*",CONCATENATE(FN_MC!Q2236," ",FN_MC!R2236))</f>
        <v>*</v>
      </c>
      <c r="T2232" s="119" t="str">
        <f>IF(FN_MC!V2234="","*",FN_MC!V2234)</f>
        <v>*</v>
      </c>
      <c r="U2232" s="119" t="str">
        <f>IF(FN_MC!W2234="","*",FN_MC!W2234)</f>
        <v>*</v>
      </c>
      <c r="V2232" s="121" t="str">
        <f ca="1">_xlfn.XLOOKUP(G2232&amp;$V$2,BS_CONTROLE[CHAVE],BS_CONTROLE[Quantidade_11],"-")</f>
        <v>-</v>
      </c>
      <c r="W2232" s="121" t="str">
        <f ca="1">_xlfn.XLOOKUP(G2232&amp;$W$2,BS_CONTROLE[CHAVE],BS_CONTROLE[Quantidade_11],"-")</f>
        <v>-</v>
      </c>
      <c r="X2232" s="121" t="str">
        <f ca="1">_xlfn.XLOOKUP(G2232&amp;$X$2,BS_CONTROLE[CHAVE],BS_CONTROLE[Quantidade_11],"-")</f>
        <v>-</v>
      </c>
    </row>
    <row r="2233" spans="1:24" s="122" customFormat="1" hidden="1">
      <c r="A2233" s="160" t="str">
        <f>IF(FN_MC!Y2235="","*",FN_MC!Y2235)</f>
        <v>*</v>
      </c>
      <c r="B2233" s="160" t="str">
        <f>IF(FN_MC!X2235="","*",FN_MC!X2235)</f>
        <v>*</v>
      </c>
      <c r="C2233" s="160" t="str">
        <f>IF(FN_MC!Z2235="","*",FN_MC!Z2235)</f>
        <v>*</v>
      </c>
      <c r="D2233" s="161" t="str">
        <f>IF(FN_MC!S2235="","*",FN_MC!S2235)</f>
        <v>*</v>
      </c>
      <c r="E2233" s="161" t="str">
        <f>IF(FN_MC!T2235="","*",FN_MC!T2235)</f>
        <v>*</v>
      </c>
      <c r="F2233" s="161" t="str">
        <f>IF(FN_MC!B2235="","*",FN_MC!B2235)</f>
        <v>*</v>
      </c>
      <c r="G2233" s="161" t="str">
        <f>IF(FN_MC!D2235="","*",FN_MC!D2235)</f>
        <v>*</v>
      </c>
      <c r="H2233" s="161" t="str">
        <f>IF(FN_MC!F2235="","*",FN_MC!F2235)</f>
        <v>*</v>
      </c>
      <c r="I2233" s="161" t="str">
        <f>IF(FN_MC!H2235="","*",FN_MC!H2235)</f>
        <v>*</v>
      </c>
      <c r="J2233" s="161" t="str">
        <f>IF(FN_MC!I2235="","*",FN_MC!I2235)</f>
        <v>*</v>
      </c>
      <c r="K2233" s="161" t="str">
        <f>IF(FN_MC!M2235="","*",FN_MC!M2235)</f>
        <v>*</v>
      </c>
      <c r="L2233" s="161" t="str">
        <f>IF(FN_MC!N2235="","*",FN_MC!N2235)</f>
        <v>*</v>
      </c>
      <c r="M2233" s="162" t="str">
        <f>IF(FN_MC!J2235="","*",FN_MC!J2235)</f>
        <v>*</v>
      </c>
      <c r="N2233" s="162" t="str">
        <f>IF(FN_MC!K2235="","*",FN_MC!K2235)</f>
        <v>*</v>
      </c>
      <c r="O2233" s="162" t="str">
        <f>IF(FN_MC!L2235="","*",FN_MC!L2235)</f>
        <v>*</v>
      </c>
      <c r="P2233" s="162"/>
      <c r="Q2233" s="163" t="str">
        <f>IF(FN_MC!O2235="","*",FN_MC!O2235)</f>
        <v>*</v>
      </c>
      <c r="R2233" s="163" t="str">
        <f>IF(FN_MC!P2235="","*",FN_MC!P2235)</f>
        <v>*</v>
      </c>
      <c r="S2233" s="161" t="str">
        <f>IF(FN_MC!Q2237="","*",CONCATENATE(FN_MC!Q2237," ",FN_MC!R2237))</f>
        <v>*</v>
      </c>
      <c r="T2233" s="161" t="str">
        <f>IF(FN_MC!V2235="","*",FN_MC!V2235)</f>
        <v>*</v>
      </c>
      <c r="U2233" s="161" t="str">
        <f>IF(FN_MC!W2235="","*",FN_MC!W2235)</f>
        <v>*</v>
      </c>
      <c r="V2233" s="121" t="str">
        <f ca="1">_xlfn.XLOOKUP(G2233&amp;$V$2,BS_CONTROLE[CHAVE],BS_CONTROLE[Quantidade_11],"-")</f>
        <v>-</v>
      </c>
      <c r="W2233" s="121" t="str">
        <f ca="1">_xlfn.XLOOKUP(G2233&amp;$W$2,BS_CONTROLE[CHAVE],BS_CONTROLE[Quantidade_11],"-")</f>
        <v>-</v>
      </c>
      <c r="X2233" s="121" t="str">
        <f ca="1">_xlfn.XLOOKUP(G2233&amp;$X$2,BS_CONTROLE[CHAVE],BS_CONTROLE[Quantidade_11],"-")</f>
        <v>-</v>
      </c>
    </row>
    <row r="2234" spans="1:24" s="122" customFormat="1" hidden="1">
      <c r="A2234" s="160" t="str">
        <f>IF(FN_MC!Y2236="","*",FN_MC!Y2236)</f>
        <v>*</v>
      </c>
      <c r="B2234" s="160" t="str">
        <f>IF(FN_MC!X2236="","*",FN_MC!X2236)</f>
        <v>*</v>
      </c>
      <c r="C2234" s="160" t="str">
        <f>IF(FN_MC!Z2236="","*",FN_MC!Z2236)</f>
        <v>*</v>
      </c>
      <c r="D2234" s="161" t="str">
        <f>IF(FN_MC!S2236="","*",FN_MC!S2236)</f>
        <v>*</v>
      </c>
      <c r="E2234" s="161" t="str">
        <f>IF(FN_MC!T2236="","*",FN_MC!T2236)</f>
        <v>*</v>
      </c>
      <c r="F2234" s="161" t="str">
        <f>IF(FN_MC!B2236="","*",FN_MC!B2236)</f>
        <v>*</v>
      </c>
      <c r="G2234" s="161" t="str">
        <f>IF(FN_MC!D2236="","*",FN_MC!D2236)</f>
        <v>*</v>
      </c>
      <c r="H2234" s="161" t="str">
        <f>IF(FN_MC!F2236="","*",FN_MC!F2236)</f>
        <v>*</v>
      </c>
      <c r="I2234" s="161" t="str">
        <f>IF(FN_MC!H2236="","*",FN_MC!H2236)</f>
        <v>*</v>
      </c>
      <c r="J2234" s="161" t="str">
        <f>IF(FN_MC!I2236="","*",FN_MC!I2236)</f>
        <v>*</v>
      </c>
      <c r="K2234" s="161" t="str">
        <f>IF(FN_MC!M2236="","*",FN_MC!M2236)</f>
        <v>*</v>
      </c>
      <c r="L2234" s="161" t="str">
        <f>IF(FN_MC!N2236="","*",FN_MC!N2236)</f>
        <v>*</v>
      </c>
      <c r="M2234" s="162" t="str">
        <f>IF(FN_MC!J2236="","*",FN_MC!J2236)</f>
        <v>*</v>
      </c>
      <c r="N2234" s="162" t="str">
        <f>IF(FN_MC!K2236="","*",FN_MC!K2236)</f>
        <v>*</v>
      </c>
      <c r="O2234" s="162" t="str">
        <f>IF(FN_MC!L2236="","*",FN_MC!L2236)</f>
        <v>*</v>
      </c>
      <c r="P2234" s="162"/>
      <c r="Q2234" s="163" t="str">
        <f>IF(FN_MC!O2236="","*",FN_MC!O2236)</f>
        <v>*</v>
      </c>
      <c r="R2234" s="163" t="str">
        <f>IF(FN_MC!P2236="","*",FN_MC!P2236)</f>
        <v>*</v>
      </c>
      <c r="S2234" s="161" t="str">
        <f>IF(FN_MC!Q2238="","*",CONCATENATE(FN_MC!Q2238," ",FN_MC!R2238))</f>
        <v>*</v>
      </c>
      <c r="T2234" s="161" t="str">
        <f>IF(FN_MC!V2236="","*",FN_MC!V2236)</f>
        <v>*</v>
      </c>
      <c r="U2234" s="161" t="str">
        <f>IF(FN_MC!W2236="","*",FN_MC!W2236)</f>
        <v>*</v>
      </c>
      <c r="V2234" s="121" t="str">
        <f ca="1">_xlfn.XLOOKUP(G2234&amp;$V$2,BS_CONTROLE[CHAVE],BS_CONTROLE[Quantidade_11],"-")</f>
        <v>-</v>
      </c>
      <c r="W2234" s="121" t="str">
        <f ca="1">_xlfn.XLOOKUP(G2234&amp;$W$2,BS_CONTROLE[CHAVE],BS_CONTROLE[Quantidade_11],"-")</f>
        <v>-</v>
      </c>
      <c r="X2234" s="121" t="str">
        <f ca="1">_xlfn.XLOOKUP(G2234&amp;$X$2,BS_CONTROLE[CHAVE],BS_CONTROLE[Quantidade_11],"-")</f>
        <v>-</v>
      </c>
    </row>
    <row r="2235" spans="1:24" s="122" customFormat="1" hidden="1">
      <c r="A2235" s="118" t="str">
        <f>IF(FN_MC!Y2237="","*",FN_MC!Y2237)</f>
        <v>*</v>
      </c>
      <c r="B2235" s="118" t="str">
        <f>IF(FN_MC!X2237="","*",FN_MC!X2237)</f>
        <v>*</v>
      </c>
      <c r="C2235" s="118" t="str">
        <f>IF(FN_MC!Z2237="","*",FN_MC!Z2237)</f>
        <v>*</v>
      </c>
      <c r="D2235" s="119" t="str">
        <f>IF(FN_MC!S2237="","*",FN_MC!S2237)</f>
        <v>*</v>
      </c>
      <c r="E2235" s="119" t="str">
        <f>IF(FN_MC!T2237="","*",FN_MC!T2237)</f>
        <v>*</v>
      </c>
      <c r="F2235" s="119" t="str">
        <f>IF(FN_MC!B2237="","*",FN_MC!B2237)</f>
        <v>*</v>
      </c>
      <c r="G2235" s="119" t="str">
        <f>IF(FN_MC!D2237="","*",FN_MC!D2237)</f>
        <v>*</v>
      </c>
      <c r="H2235" s="119" t="str">
        <f>IF(FN_MC!F2237="","*",FN_MC!F2237)</f>
        <v>*</v>
      </c>
      <c r="I2235" s="119" t="str">
        <f>IF(FN_MC!H2237="","*",FN_MC!H2237)</f>
        <v>*</v>
      </c>
      <c r="J2235" s="119" t="str">
        <f>IF(FN_MC!I2237="","*",FN_MC!I2237)</f>
        <v>*</v>
      </c>
      <c r="K2235" s="119" t="str">
        <f>IF(FN_MC!M2237="","*",FN_MC!M2237)</f>
        <v>*</v>
      </c>
      <c r="L2235" s="119" t="str">
        <f>IF(FN_MC!N2237="","*",FN_MC!N2237)</f>
        <v>*</v>
      </c>
      <c r="M2235" s="120" t="str">
        <f>IF(FN_MC!J2237="","*",FN_MC!J2237)</f>
        <v>*</v>
      </c>
      <c r="N2235" s="120" t="str">
        <f>IF(FN_MC!K2237="","*",FN_MC!K2237)</f>
        <v>*</v>
      </c>
      <c r="O2235" s="120" t="str">
        <f>IF(FN_MC!L2237="","*",FN_MC!L2237)</f>
        <v>*</v>
      </c>
      <c r="P2235" s="120"/>
      <c r="Q2235" s="137" t="str">
        <f>IF(FN_MC!O2237="","*",FN_MC!O2237)</f>
        <v>*</v>
      </c>
      <c r="R2235" s="137" t="str">
        <f>IF(FN_MC!P2237="","*",FN_MC!P2237)</f>
        <v>*</v>
      </c>
      <c r="S2235" s="119" t="str">
        <f>IF(FN_MC!Q2239="","*",CONCATENATE(FN_MC!Q2239," ",FN_MC!R2239))</f>
        <v>*</v>
      </c>
      <c r="T2235" s="119" t="str">
        <f>IF(FN_MC!V2237="","*",FN_MC!V2237)</f>
        <v>*</v>
      </c>
      <c r="U2235" s="119" t="str">
        <f>IF(FN_MC!W2237="","*",FN_MC!W2237)</f>
        <v>*</v>
      </c>
      <c r="V2235" s="121" t="str">
        <f ca="1">_xlfn.XLOOKUP(G2235&amp;$V$2,BS_CONTROLE[CHAVE],BS_CONTROLE[Quantidade_11],"-")</f>
        <v>-</v>
      </c>
      <c r="W2235" s="121" t="str">
        <f ca="1">_xlfn.XLOOKUP(G2235&amp;$W$2,BS_CONTROLE[CHAVE],BS_CONTROLE[Quantidade_11],"-")</f>
        <v>-</v>
      </c>
      <c r="X2235" s="121" t="str">
        <f ca="1">_xlfn.XLOOKUP(G2235&amp;$X$2,BS_CONTROLE[CHAVE],BS_CONTROLE[Quantidade_11],"-")</f>
        <v>-</v>
      </c>
    </row>
    <row r="2236" spans="1:24" s="122" customFormat="1" hidden="1">
      <c r="A2236" s="160" t="str">
        <f>IF(FN_MC!Y2238="","*",FN_MC!Y2238)</f>
        <v>*</v>
      </c>
      <c r="B2236" s="160" t="str">
        <f>IF(FN_MC!X2238="","*",FN_MC!X2238)</f>
        <v>*</v>
      </c>
      <c r="C2236" s="160" t="str">
        <f>IF(FN_MC!Z2238="","*",FN_MC!Z2238)</f>
        <v>*</v>
      </c>
      <c r="D2236" s="161" t="str">
        <f>IF(FN_MC!S2238="","*",FN_MC!S2238)</f>
        <v>*</v>
      </c>
      <c r="E2236" s="161" t="str">
        <f>IF(FN_MC!T2238="","*",FN_MC!T2238)</f>
        <v>*</v>
      </c>
      <c r="F2236" s="161" t="str">
        <f>IF(FN_MC!B2238="","*",FN_MC!B2238)</f>
        <v>*</v>
      </c>
      <c r="G2236" s="161" t="str">
        <f>IF(FN_MC!D2238="","*",FN_MC!D2238)</f>
        <v>*</v>
      </c>
      <c r="H2236" s="161" t="str">
        <f>IF(FN_MC!F2238="","*",FN_MC!F2238)</f>
        <v>*</v>
      </c>
      <c r="I2236" s="161" t="str">
        <f>IF(FN_MC!H2238="","*",FN_MC!H2238)</f>
        <v>*</v>
      </c>
      <c r="J2236" s="161" t="str">
        <f>IF(FN_MC!I2238="","*",FN_MC!I2238)</f>
        <v>*</v>
      </c>
      <c r="K2236" s="161" t="str">
        <f>IF(FN_MC!M2238="","*",FN_MC!M2238)</f>
        <v>*</v>
      </c>
      <c r="L2236" s="161" t="str">
        <f>IF(FN_MC!N2238="","*",FN_MC!N2238)</f>
        <v>*</v>
      </c>
      <c r="M2236" s="162" t="str">
        <f>IF(FN_MC!J2238="","*",FN_MC!J2238)</f>
        <v>*</v>
      </c>
      <c r="N2236" s="162" t="str">
        <f>IF(FN_MC!K2238="","*",FN_MC!K2238)</f>
        <v>*</v>
      </c>
      <c r="O2236" s="162" t="str">
        <f>IF(FN_MC!L2238="","*",FN_MC!L2238)</f>
        <v>*</v>
      </c>
      <c r="P2236" s="162"/>
      <c r="Q2236" s="163" t="str">
        <f>IF(FN_MC!O2238="","*",FN_MC!O2238)</f>
        <v>*</v>
      </c>
      <c r="R2236" s="163" t="str">
        <f>IF(FN_MC!P2238="","*",FN_MC!P2238)</f>
        <v>*</v>
      </c>
      <c r="S2236" s="161" t="str">
        <f>IF(FN_MC!Q2240="","*",CONCATENATE(FN_MC!Q2240," ",FN_MC!R2240))</f>
        <v>*</v>
      </c>
      <c r="T2236" s="161" t="str">
        <f>IF(FN_MC!V2238="","*",FN_MC!V2238)</f>
        <v>*</v>
      </c>
      <c r="U2236" s="161" t="str">
        <f>IF(FN_MC!W2238="","*",FN_MC!W2238)</f>
        <v>*</v>
      </c>
      <c r="V2236" s="121" t="str">
        <f ca="1">_xlfn.XLOOKUP(G2236&amp;$V$2,BS_CONTROLE[CHAVE],BS_CONTROLE[Quantidade_11],"-")</f>
        <v>-</v>
      </c>
      <c r="W2236" s="121" t="str">
        <f ca="1">_xlfn.XLOOKUP(G2236&amp;$W$2,BS_CONTROLE[CHAVE],BS_CONTROLE[Quantidade_11],"-")</f>
        <v>-</v>
      </c>
      <c r="X2236" s="121" t="str">
        <f ca="1">_xlfn.XLOOKUP(G2236&amp;$X$2,BS_CONTROLE[CHAVE],BS_CONTROLE[Quantidade_11],"-")</f>
        <v>-</v>
      </c>
    </row>
    <row r="2237" spans="1:24" s="122" customFormat="1" hidden="1">
      <c r="A2237" s="160" t="str">
        <f>IF(FN_MC!Y2239="","*",FN_MC!Y2239)</f>
        <v>*</v>
      </c>
      <c r="B2237" s="160" t="str">
        <f>IF(FN_MC!X2239="","*",FN_MC!X2239)</f>
        <v>*</v>
      </c>
      <c r="C2237" s="160" t="str">
        <f>IF(FN_MC!Z2239="","*",FN_MC!Z2239)</f>
        <v>*</v>
      </c>
      <c r="D2237" s="161" t="str">
        <f>IF(FN_MC!S2239="","*",FN_MC!S2239)</f>
        <v>*</v>
      </c>
      <c r="E2237" s="161" t="str">
        <f>IF(FN_MC!T2239="","*",FN_MC!T2239)</f>
        <v>*</v>
      </c>
      <c r="F2237" s="161" t="str">
        <f>IF(FN_MC!B2239="","*",FN_MC!B2239)</f>
        <v>*</v>
      </c>
      <c r="G2237" s="161" t="str">
        <f>IF(FN_MC!D2239="","*",FN_MC!D2239)</f>
        <v>*</v>
      </c>
      <c r="H2237" s="161" t="str">
        <f>IF(FN_MC!F2239="","*",FN_MC!F2239)</f>
        <v>*</v>
      </c>
      <c r="I2237" s="161" t="str">
        <f>IF(FN_MC!H2239="","*",FN_MC!H2239)</f>
        <v>*</v>
      </c>
      <c r="J2237" s="161" t="str">
        <f>IF(FN_MC!I2239="","*",FN_MC!I2239)</f>
        <v>*</v>
      </c>
      <c r="K2237" s="161" t="str">
        <f>IF(FN_MC!M2239="","*",FN_MC!M2239)</f>
        <v>*</v>
      </c>
      <c r="L2237" s="161" t="str">
        <f>IF(FN_MC!N2239="","*",FN_MC!N2239)</f>
        <v>*</v>
      </c>
      <c r="M2237" s="162" t="str">
        <f>IF(FN_MC!J2239="","*",FN_MC!J2239)</f>
        <v>*</v>
      </c>
      <c r="N2237" s="162" t="str">
        <f>IF(FN_MC!K2239="","*",FN_MC!K2239)</f>
        <v>*</v>
      </c>
      <c r="O2237" s="162" t="str">
        <f>IF(FN_MC!L2239="","*",FN_MC!L2239)</f>
        <v>*</v>
      </c>
      <c r="P2237" s="162"/>
      <c r="Q2237" s="163" t="str">
        <f>IF(FN_MC!O2239="","*",FN_MC!O2239)</f>
        <v>*</v>
      </c>
      <c r="R2237" s="163" t="str">
        <f>IF(FN_MC!P2239="","*",FN_MC!P2239)</f>
        <v>*</v>
      </c>
      <c r="S2237" s="161" t="str">
        <f>IF(FN_MC!Q2241="","*",CONCATENATE(FN_MC!Q2241," ",FN_MC!R2241))</f>
        <v>*</v>
      </c>
      <c r="T2237" s="161" t="str">
        <f>IF(FN_MC!V2239="","*",FN_MC!V2239)</f>
        <v>*</v>
      </c>
      <c r="U2237" s="161" t="str">
        <f>IF(FN_MC!W2239="","*",FN_MC!W2239)</f>
        <v>*</v>
      </c>
      <c r="V2237" s="121" t="str">
        <f ca="1">_xlfn.XLOOKUP(G2237&amp;$V$2,BS_CONTROLE[CHAVE],BS_CONTROLE[Quantidade_11],"-")</f>
        <v>-</v>
      </c>
      <c r="W2237" s="121" t="str">
        <f ca="1">_xlfn.XLOOKUP(G2237&amp;$W$2,BS_CONTROLE[CHAVE],BS_CONTROLE[Quantidade_11],"-")</f>
        <v>-</v>
      </c>
      <c r="X2237" s="121" t="str">
        <f ca="1">_xlfn.XLOOKUP(G2237&amp;$X$2,BS_CONTROLE[CHAVE],BS_CONTROLE[Quantidade_11],"-")</f>
        <v>-</v>
      </c>
    </row>
    <row r="2238" spans="1:24" s="122" customFormat="1" hidden="1">
      <c r="A2238" s="118" t="str">
        <f>IF(FN_MC!Y2240="","*",FN_MC!Y2240)</f>
        <v>*</v>
      </c>
      <c r="B2238" s="118" t="str">
        <f>IF(FN_MC!X2240="","*",FN_MC!X2240)</f>
        <v>*</v>
      </c>
      <c r="C2238" s="118" t="str">
        <f>IF(FN_MC!Z2240="","*",FN_MC!Z2240)</f>
        <v>*</v>
      </c>
      <c r="D2238" s="119" t="str">
        <f>IF(FN_MC!S2240="","*",FN_MC!S2240)</f>
        <v>*</v>
      </c>
      <c r="E2238" s="119" t="str">
        <f>IF(FN_MC!T2240="","*",FN_MC!T2240)</f>
        <v>*</v>
      </c>
      <c r="F2238" s="119" t="str">
        <f>IF(FN_MC!B2240="","*",FN_MC!B2240)</f>
        <v>*</v>
      </c>
      <c r="G2238" s="119" t="str">
        <f>IF(FN_MC!D2240="","*",FN_MC!D2240)</f>
        <v>*</v>
      </c>
      <c r="H2238" s="119" t="str">
        <f>IF(FN_MC!F2240="","*",FN_MC!F2240)</f>
        <v>*</v>
      </c>
      <c r="I2238" s="119" t="str">
        <f>IF(FN_MC!H2240="","*",FN_MC!H2240)</f>
        <v>*</v>
      </c>
      <c r="J2238" s="119" t="str">
        <f>IF(FN_MC!I2240="","*",FN_MC!I2240)</f>
        <v>*</v>
      </c>
      <c r="K2238" s="119" t="str">
        <f>IF(FN_MC!M2240="","*",FN_MC!M2240)</f>
        <v>*</v>
      </c>
      <c r="L2238" s="119" t="str">
        <f>IF(FN_MC!N2240="","*",FN_MC!N2240)</f>
        <v>*</v>
      </c>
      <c r="M2238" s="120" t="str">
        <f>IF(FN_MC!J2240="","*",FN_MC!J2240)</f>
        <v>*</v>
      </c>
      <c r="N2238" s="120" t="str">
        <f>IF(FN_MC!K2240="","*",FN_MC!K2240)</f>
        <v>*</v>
      </c>
      <c r="O2238" s="120" t="str">
        <f>IF(FN_MC!L2240="","*",FN_MC!L2240)</f>
        <v>*</v>
      </c>
      <c r="P2238" s="120"/>
      <c r="Q2238" s="137" t="str">
        <f>IF(FN_MC!O2240="","*",FN_MC!O2240)</f>
        <v>*</v>
      </c>
      <c r="R2238" s="137" t="str">
        <f>IF(FN_MC!P2240="","*",FN_MC!P2240)</f>
        <v>*</v>
      </c>
      <c r="S2238" s="119" t="str">
        <f>IF(FN_MC!Q2242="","*",CONCATENATE(FN_MC!Q2242," ",FN_MC!R2242))</f>
        <v>*</v>
      </c>
      <c r="T2238" s="119" t="str">
        <f>IF(FN_MC!V2240="","*",FN_MC!V2240)</f>
        <v>*</v>
      </c>
      <c r="U2238" s="119" t="str">
        <f>IF(FN_MC!W2240="","*",FN_MC!W2240)</f>
        <v>*</v>
      </c>
      <c r="V2238" s="121" t="str">
        <f ca="1">_xlfn.XLOOKUP(G2238&amp;$V$2,BS_CONTROLE[CHAVE],BS_CONTROLE[Quantidade_11],"-")</f>
        <v>-</v>
      </c>
      <c r="W2238" s="121" t="str">
        <f ca="1">_xlfn.XLOOKUP(G2238&amp;$W$2,BS_CONTROLE[CHAVE],BS_CONTROLE[Quantidade_11],"-")</f>
        <v>-</v>
      </c>
      <c r="X2238" s="121" t="str">
        <f ca="1">_xlfn.XLOOKUP(G2238&amp;$X$2,BS_CONTROLE[CHAVE],BS_CONTROLE[Quantidade_11],"-")</f>
        <v>-</v>
      </c>
    </row>
    <row r="2239" spans="1:24" s="122" customFormat="1" hidden="1">
      <c r="A2239" s="160" t="str">
        <f>IF(FN_MC!Y2241="","*",FN_MC!Y2241)</f>
        <v>*</v>
      </c>
      <c r="B2239" s="160" t="str">
        <f>IF(FN_MC!X2241="","*",FN_MC!X2241)</f>
        <v>*</v>
      </c>
      <c r="C2239" s="160" t="str">
        <f>IF(FN_MC!Z2241="","*",FN_MC!Z2241)</f>
        <v>*</v>
      </c>
      <c r="D2239" s="161" t="str">
        <f>IF(FN_MC!S2241="","*",FN_MC!S2241)</f>
        <v>*</v>
      </c>
      <c r="E2239" s="161" t="str">
        <f>IF(FN_MC!T2241="","*",FN_MC!T2241)</f>
        <v>*</v>
      </c>
      <c r="F2239" s="161" t="str">
        <f>IF(FN_MC!B2241="","*",FN_MC!B2241)</f>
        <v>*</v>
      </c>
      <c r="G2239" s="161" t="str">
        <f>IF(FN_MC!D2241="","*",FN_MC!D2241)</f>
        <v>*</v>
      </c>
      <c r="H2239" s="161" t="str">
        <f>IF(FN_MC!F2241="","*",FN_MC!F2241)</f>
        <v>*</v>
      </c>
      <c r="I2239" s="161" t="str">
        <f>IF(FN_MC!H2241="","*",FN_MC!H2241)</f>
        <v>*</v>
      </c>
      <c r="J2239" s="161" t="str">
        <f>IF(FN_MC!I2241="","*",FN_MC!I2241)</f>
        <v>*</v>
      </c>
      <c r="K2239" s="161" t="str">
        <f>IF(FN_MC!M2241="","*",FN_MC!M2241)</f>
        <v>*</v>
      </c>
      <c r="L2239" s="161" t="str">
        <f>IF(FN_MC!N2241="","*",FN_MC!N2241)</f>
        <v>*</v>
      </c>
      <c r="M2239" s="162" t="str">
        <f>IF(FN_MC!J2241="","*",FN_MC!J2241)</f>
        <v>*</v>
      </c>
      <c r="N2239" s="162" t="str">
        <f>IF(FN_MC!K2241="","*",FN_MC!K2241)</f>
        <v>*</v>
      </c>
      <c r="O2239" s="162" t="str">
        <f>IF(FN_MC!L2241="","*",FN_MC!L2241)</f>
        <v>*</v>
      </c>
      <c r="P2239" s="162"/>
      <c r="Q2239" s="163" t="str">
        <f>IF(FN_MC!O2241="","*",FN_MC!O2241)</f>
        <v>*</v>
      </c>
      <c r="R2239" s="163" t="str">
        <f>IF(FN_MC!P2241="","*",FN_MC!P2241)</f>
        <v>*</v>
      </c>
      <c r="S2239" s="161" t="str">
        <f>IF(FN_MC!Q2243="","*",CONCATENATE(FN_MC!Q2243," ",FN_MC!R2243))</f>
        <v>*</v>
      </c>
      <c r="T2239" s="161" t="str">
        <f>IF(FN_MC!V2241="","*",FN_MC!V2241)</f>
        <v>*</v>
      </c>
      <c r="U2239" s="161" t="str">
        <f>IF(FN_MC!W2241="","*",FN_MC!W2241)</f>
        <v>*</v>
      </c>
      <c r="V2239" s="121" t="str">
        <f ca="1">_xlfn.XLOOKUP(G2239&amp;$V$2,BS_CONTROLE[CHAVE],BS_CONTROLE[Quantidade_11],"-")</f>
        <v>-</v>
      </c>
      <c r="W2239" s="121" t="str">
        <f ca="1">_xlfn.XLOOKUP(G2239&amp;$W$2,BS_CONTROLE[CHAVE],BS_CONTROLE[Quantidade_11],"-")</f>
        <v>-</v>
      </c>
      <c r="X2239" s="121" t="str">
        <f ca="1">_xlfn.XLOOKUP(G2239&amp;$X$2,BS_CONTROLE[CHAVE],BS_CONTROLE[Quantidade_11],"-")</f>
        <v>-</v>
      </c>
    </row>
    <row r="2240" spans="1:24" s="122" customFormat="1" hidden="1">
      <c r="A2240" s="160" t="str">
        <f>IF(FN_MC!Y2242="","*",FN_MC!Y2242)</f>
        <v>*</v>
      </c>
      <c r="B2240" s="160" t="str">
        <f>IF(FN_MC!X2242="","*",FN_MC!X2242)</f>
        <v>*</v>
      </c>
      <c r="C2240" s="160" t="str">
        <f>IF(FN_MC!Z2242="","*",FN_MC!Z2242)</f>
        <v>*</v>
      </c>
      <c r="D2240" s="161" t="str">
        <f>IF(FN_MC!S2242="","*",FN_MC!S2242)</f>
        <v>*</v>
      </c>
      <c r="E2240" s="161" t="str">
        <f>IF(FN_MC!T2242="","*",FN_MC!T2242)</f>
        <v>*</v>
      </c>
      <c r="F2240" s="161" t="str">
        <f>IF(FN_MC!B2242="","*",FN_MC!B2242)</f>
        <v>*</v>
      </c>
      <c r="G2240" s="161" t="str">
        <f>IF(FN_MC!D2242="","*",FN_MC!D2242)</f>
        <v>*</v>
      </c>
      <c r="H2240" s="161" t="str">
        <f>IF(FN_MC!F2242="","*",FN_MC!F2242)</f>
        <v>*</v>
      </c>
      <c r="I2240" s="161" t="str">
        <f>IF(FN_MC!H2242="","*",FN_MC!H2242)</f>
        <v>*</v>
      </c>
      <c r="J2240" s="161" t="str">
        <f>IF(FN_MC!I2242="","*",FN_MC!I2242)</f>
        <v>*</v>
      </c>
      <c r="K2240" s="161" t="str">
        <f>IF(FN_MC!M2242="","*",FN_MC!M2242)</f>
        <v>*</v>
      </c>
      <c r="L2240" s="161" t="str">
        <f>IF(FN_MC!N2242="","*",FN_MC!N2242)</f>
        <v>*</v>
      </c>
      <c r="M2240" s="162" t="str">
        <f>IF(FN_MC!J2242="","*",FN_MC!J2242)</f>
        <v>*</v>
      </c>
      <c r="N2240" s="162" t="str">
        <f>IF(FN_MC!K2242="","*",FN_MC!K2242)</f>
        <v>*</v>
      </c>
      <c r="O2240" s="162" t="str">
        <f>IF(FN_MC!L2242="","*",FN_MC!L2242)</f>
        <v>*</v>
      </c>
      <c r="P2240" s="162"/>
      <c r="Q2240" s="163" t="str">
        <f>IF(FN_MC!O2242="","*",FN_MC!O2242)</f>
        <v>*</v>
      </c>
      <c r="R2240" s="163" t="str">
        <f>IF(FN_MC!P2242="","*",FN_MC!P2242)</f>
        <v>*</v>
      </c>
      <c r="S2240" s="161" t="str">
        <f>IF(FN_MC!Q2244="","*",CONCATENATE(FN_MC!Q2244," ",FN_MC!R2244))</f>
        <v>*</v>
      </c>
      <c r="T2240" s="161" t="str">
        <f>IF(FN_MC!V2242="","*",FN_MC!V2242)</f>
        <v>*</v>
      </c>
      <c r="U2240" s="161" t="str">
        <f>IF(FN_MC!W2242="","*",FN_MC!W2242)</f>
        <v>*</v>
      </c>
      <c r="V2240" s="121" t="str">
        <f ca="1">_xlfn.XLOOKUP(G2240&amp;$V$2,BS_CONTROLE[CHAVE],BS_CONTROLE[Quantidade_11],"-")</f>
        <v>-</v>
      </c>
      <c r="W2240" s="121" t="str">
        <f ca="1">_xlfn.XLOOKUP(G2240&amp;$W$2,BS_CONTROLE[CHAVE],BS_CONTROLE[Quantidade_11],"-")</f>
        <v>-</v>
      </c>
      <c r="X2240" s="121" t="str">
        <f ca="1">_xlfn.XLOOKUP(G2240&amp;$X$2,BS_CONTROLE[CHAVE],BS_CONTROLE[Quantidade_11],"-")</f>
        <v>-</v>
      </c>
    </row>
    <row r="2241" spans="1:24" s="122" customFormat="1" hidden="1">
      <c r="A2241" s="118" t="str">
        <f>IF(FN_MC!Y2243="","*",FN_MC!Y2243)</f>
        <v>*</v>
      </c>
      <c r="B2241" s="118" t="str">
        <f>IF(FN_MC!X2243="","*",FN_MC!X2243)</f>
        <v>*</v>
      </c>
      <c r="C2241" s="118" t="str">
        <f>IF(FN_MC!Z2243="","*",FN_MC!Z2243)</f>
        <v>*</v>
      </c>
      <c r="D2241" s="119" t="str">
        <f>IF(FN_MC!S2243="","*",FN_MC!S2243)</f>
        <v>*</v>
      </c>
      <c r="E2241" s="119" t="str">
        <f>IF(FN_MC!T2243="","*",FN_MC!T2243)</f>
        <v>*</v>
      </c>
      <c r="F2241" s="119" t="str">
        <f>IF(FN_MC!B2243="","*",FN_MC!B2243)</f>
        <v>*</v>
      </c>
      <c r="G2241" s="119" t="str">
        <f>IF(FN_MC!D2243="","*",FN_MC!D2243)</f>
        <v>*</v>
      </c>
      <c r="H2241" s="119" t="str">
        <f>IF(FN_MC!F2243="","*",FN_MC!F2243)</f>
        <v>*</v>
      </c>
      <c r="I2241" s="119" t="str">
        <f>IF(FN_MC!H2243="","*",FN_MC!H2243)</f>
        <v>*</v>
      </c>
      <c r="J2241" s="119" t="str">
        <f>IF(FN_MC!I2243="","*",FN_MC!I2243)</f>
        <v>*</v>
      </c>
      <c r="K2241" s="119" t="str">
        <f>IF(FN_MC!M2243="","*",FN_MC!M2243)</f>
        <v>*</v>
      </c>
      <c r="L2241" s="119" t="str">
        <f>IF(FN_MC!N2243="","*",FN_MC!N2243)</f>
        <v>*</v>
      </c>
      <c r="M2241" s="120" t="str">
        <f>IF(FN_MC!J2243="","*",FN_MC!J2243)</f>
        <v>*</v>
      </c>
      <c r="N2241" s="120" t="str">
        <f>IF(FN_MC!K2243="","*",FN_MC!K2243)</f>
        <v>*</v>
      </c>
      <c r="O2241" s="120" t="str">
        <f>IF(FN_MC!L2243="","*",FN_MC!L2243)</f>
        <v>*</v>
      </c>
      <c r="P2241" s="120"/>
      <c r="Q2241" s="137" t="str">
        <f>IF(FN_MC!O2243="","*",FN_MC!O2243)</f>
        <v>*</v>
      </c>
      <c r="R2241" s="137" t="str">
        <f>IF(FN_MC!P2243="","*",FN_MC!P2243)</f>
        <v>*</v>
      </c>
      <c r="S2241" s="119" t="str">
        <f>IF(FN_MC!Q2245="","*",CONCATENATE(FN_MC!Q2245," ",FN_MC!R2245))</f>
        <v>*</v>
      </c>
      <c r="T2241" s="119" t="str">
        <f>IF(FN_MC!V2243="","*",FN_MC!V2243)</f>
        <v>*</v>
      </c>
      <c r="U2241" s="119" t="str">
        <f>IF(FN_MC!W2243="","*",FN_MC!W2243)</f>
        <v>*</v>
      </c>
      <c r="V2241" s="121" t="str">
        <f ca="1">_xlfn.XLOOKUP(G2241&amp;$V$2,BS_CONTROLE[CHAVE],BS_CONTROLE[Quantidade_11],"-")</f>
        <v>-</v>
      </c>
      <c r="W2241" s="121" t="str">
        <f ca="1">_xlfn.XLOOKUP(G2241&amp;$W$2,BS_CONTROLE[CHAVE],BS_CONTROLE[Quantidade_11],"-")</f>
        <v>-</v>
      </c>
      <c r="X2241" s="121" t="str">
        <f ca="1">_xlfn.XLOOKUP(G2241&amp;$X$2,BS_CONTROLE[CHAVE],BS_CONTROLE[Quantidade_11],"-")</f>
        <v>-</v>
      </c>
    </row>
    <row r="2242" spans="1:24" s="122" customFormat="1" hidden="1">
      <c r="A2242" s="160" t="str">
        <f>IF(FN_MC!Y2244="","*",FN_MC!Y2244)</f>
        <v>*</v>
      </c>
      <c r="B2242" s="160" t="str">
        <f>IF(FN_MC!X2244="","*",FN_MC!X2244)</f>
        <v>*</v>
      </c>
      <c r="C2242" s="160" t="str">
        <f>IF(FN_MC!Z2244="","*",FN_MC!Z2244)</f>
        <v>*</v>
      </c>
      <c r="D2242" s="161" t="str">
        <f>IF(FN_MC!S2244="","*",FN_MC!S2244)</f>
        <v>*</v>
      </c>
      <c r="E2242" s="161" t="str">
        <f>IF(FN_MC!T2244="","*",FN_MC!T2244)</f>
        <v>*</v>
      </c>
      <c r="F2242" s="161" t="str">
        <f>IF(FN_MC!B2244="","*",FN_MC!B2244)</f>
        <v>*</v>
      </c>
      <c r="G2242" s="161" t="str">
        <f>IF(FN_MC!D2244="","*",FN_MC!D2244)</f>
        <v>*</v>
      </c>
      <c r="H2242" s="161" t="str">
        <f>IF(FN_MC!F2244="","*",FN_MC!F2244)</f>
        <v>*</v>
      </c>
      <c r="I2242" s="161" t="str">
        <f>IF(FN_MC!H2244="","*",FN_MC!H2244)</f>
        <v>*</v>
      </c>
      <c r="J2242" s="161" t="str">
        <f>IF(FN_MC!I2244="","*",FN_MC!I2244)</f>
        <v>*</v>
      </c>
      <c r="K2242" s="161" t="str">
        <f>IF(FN_MC!M2244="","*",FN_MC!M2244)</f>
        <v>*</v>
      </c>
      <c r="L2242" s="161" t="str">
        <f>IF(FN_MC!N2244="","*",FN_MC!N2244)</f>
        <v>*</v>
      </c>
      <c r="M2242" s="162" t="str">
        <f>IF(FN_MC!J2244="","*",FN_MC!J2244)</f>
        <v>*</v>
      </c>
      <c r="N2242" s="162" t="str">
        <f>IF(FN_MC!K2244="","*",FN_MC!K2244)</f>
        <v>*</v>
      </c>
      <c r="O2242" s="162" t="str">
        <f>IF(FN_MC!L2244="","*",FN_MC!L2244)</f>
        <v>*</v>
      </c>
      <c r="P2242" s="162"/>
      <c r="Q2242" s="163" t="str">
        <f>IF(FN_MC!O2244="","*",FN_MC!O2244)</f>
        <v>*</v>
      </c>
      <c r="R2242" s="163" t="str">
        <f>IF(FN_MC!P2244="","*",FN_MC!P2244)</f>
        <v>*</v>
      </c>
      <c r="S2242" s="161" t="str">
        <f>IF(FN_MC!Q2246="","*",CONCATENATE(FN_MC!Q2246," ",FN_MC!R2246))</f>
        <v>*</v>
      </c>
      <c r="T2242" s="161" t="str">
        <f>IF(FN_MC!V2244="","*",FN_MC!V2244)</f>
        <v>*</v>
      </c>
      <c r="U2242" s="161" t="str">
        <f>IF(FN_MC!W2244="","*",FN_MC!W2244)</f>
        <v>*</v>
      </c>
      <c r="V2242" s="121" t="str">
        <f ca="1">_xlfn.XLOOKUP(G2242&amp;$V$2,BS_CONTROLE[CHAVE],BS_CONTROLE[Quantidade_11],"-")</f>
        <v>-</v>
      </c>
      <c r="W2242" s="121" t="str">
        <f ca="1">_xlfn.XLOOKUP(G2242&amp;$W$2,BS_CONTROLE[CHAVE],BS_CONTROLE[Quantidade_11],"-")</f>
        <v>-</v>
      </c>
      <c r="X2242" s="121" t="str">
        <f ca="1">_xlfn.XLOOKUP(G2242&amp;$X$2,BS_CONTROLE[CHAVE],BS_CONTROLE[Quantidade_11],"-")</f>
        <v>-</v>
      </c>
    </row>
    <row r="2243" spans="1:24" s="122" customFormat="1" hidden="1">
      <c r="A2243" s="160" t="str">
        <f>IF(FN_MC!Y2245="","*",FN_MC!Y2245)</f>
        <v>*</v>
      </c>
      <c r="B2243" s="160" t="str">
        <f>IF(FN_MC!X2245="","*",FN_MC!X2245)</f>
        <v>*</v>
      </c>
      <c r="C2243" s="160" t="str">
        <f>IF(FN_MC!Z2245="","*",FN_MC!Z2245)</f>
        <v>*</v>
      </c>
      <c r="D2243" s="161" t="str">
        <f>IF(FN_MC!S2245="","*",FN_MC!S2245)</f>
        <v>*</v>
      </c>
      <c r="E2243" s="161" t="str">
        <f>IF(FN_MC!T2245="","*",FN_MC!T2245)</f>
        <v>*</v>
      </c>
      <c r="F2243" s="161" t="str">
        <f>IF(FN_MC!B2245="","*",FN_MC!B2245)</f>
        <v>*</v>
      </c>
      <c r="G2243" s="161" t="str">
        <f>IF(FN_MC!D2245="","*",FN_MC!D2245)</f>
        <v>*</v>
      </c>
      <c r="H2243" s="161" t="str">
        <f>IF(FN_MC!F2245="","*",FN_MC!F2245)</f>
        <v>*</v>
      </c>
      <c r="I2243" s="161" t="str">
        <f>IF(FN_MC!H2245="","*",FN_MC!H2245)</f>
        <v>*</v>
      </c>
      <c r="J2243" s="161" t="str">
        <f>IF(FN_MC!I2245="","*",FN_MC!I2245)</f>
        <v>*</v>
      </c>
      <c r="K2243" s="161" t="str">
        <f>IF(FN_MC!M2245="","*",FN_MC!M2245)</f>
        <v>*</v>
      </c>
      <c r="L2243" s="161" t="str">
        <f>IF(FN_MC!N2245="","*",FN_MC!N2245)</f>
        <v>*</v>
      </c>
      <c r="M2243" s="162" t="str">
        <f>IF(FN_MC!J2245="","*",FN_MC!J2245)</f>
        <v>*</v>
      </c>
      <c r="N2243" s="162" t="str">
        <f>IF(FN_MC!K2245="","*",FN_MC!K2245)</f>
        <v>*</v>
      </c>
      <c r="O2243" s="162" t="str">
        <f>IF(FN_MC!L2245="","*",FN_MC!L2245)</f>
        <v>*</v>
      </c>
      <c r="P2243" s="162"/>
      <c r="Q2243" s="163" t="str">
        <f>IF(FN_MC!O2245="","*",FN_MC!O2245)</f>
        <v>*</v>
      </c>
      <c r="R2243" s="163" t="str">
        <f>IF(FN_MC!P2245="","*",FN_MC!P2245)</f>
        <v>*</v>
      </c>
      <c r="S2243" s="161" t="str">
        <f>IF(FN_MC!Q2247="","*",CONCATENATE(FN_MC!Q2247," ",FN_MC!R2247))</f>
        <v>*</v>
      </c>
      <c r="T2243" s="161" t="str">
        <f>IF(FN_MC!V2245="","*",FN_MC!V2245)</f>
        <v>*</v>
      </c>
      <c r="U2243" s="161" t="str">
        <f>IF(FN_MC!W2245="","*",FN_MC!W2245)</f>
        <v>*</v>
      </c>
      <c r="V2243" s="121" t="str">
        <f ca="1">_xlfn.XLOOKUP(G2243&amp;$V$2,BS_CONTROLE[CHAVE],BS_CONTROLE[Quantidade_11],"-")</f>
        <v>-</v>
      </c>
      <c r="W2243" s="121" t="str">
        <f ca="1">_xlfn.XLOOKUP(G2243&amp;$W$2,BS_CONTROLE[CHAVE],BS_CONTROLE[Quantidade_11],"-")</f>
        <v>-</v>
      </c>
      <c r="X2243" s="121" t="str">
        <f ca="1">_xlfn.XLOOKUP(G2243&amp;$X$2,BS_CONTROLE[CHAVE],BS_CONTROLE[Quantidade_11],"-")</f>
        <v>-</v>
      </c>
    </row>
    <row r="2244" spans="1:24" s="122" customFormat="1" hidden="1">
      <c r="A2244" s="118" t="str">
        <f>IF(FN_MC!Y2246="","*",FN_MC!Y2246)</f>
        <v>*</v>
      </c>
      <c r="B2244" s="118" t="str">
        <f>IF(FN_MC!X2246="","*",FN_MC!X2246)</f>
        <v>*</v>
      </c>
      <c r="C2244" s="118" t="str">
        <f>IF(FN_MC!Z2246="","*",FN_MC!Z2246)</f>
        <v>*</v>
      </c>
      <c r="D2244" s="119" t="str">
        <f>IF(FN_MC!S2246="","*",FN_MC!S2246)</f>
        <v>*</v>
      </c>
      <c r="E2244" s="119" t="str">
        <f>IF(FN_MC!T2246="","*",FN_MC!T2246)</f>
        <v>*</v>
      </c>
      <c r="F2244" s="119" t="str">
        <f>IF(FN_MC!B2246="","*",FN_MC!B2246)</f>
        <v>*</v>
      </c>
      <c r="G2244" s="119" t="str">
        <f>IF(FN_MC!D2246="","*",FN_MC!D2246)</f>
        <v>*</v>
      </c>
      <c r="H2244" s="119" t="str">
        <f>IF(FN_MC!F2246="","*",FN_MC!F2246)</f>
        <v>*</v>
      </c>
      <c r="I2244" s="119" t="str">
        <f>IF(FN_MC!H2246="","*",FN_MC!H2246)</f>
        <v>*</v>
      </c>
      <c r="J2244" s="119" t="str">
        <f>IF(FN_MC!I2246="","*",FN_MC!I2246)</f>
        <v>*</v>
      </c>
      <c r="K2244" s="119" t="str">
        <f>IF(FN_MC!M2246="","*",FN_MC!M2246)</f>
        <v>*</v>
      </c>
      <c r="L2244" s="119" t="str">
        <f>IF(FN_MC!N2246="","*",FN_MC!N2246)</f>
        <v>*</v>
      </c>
      <c r="M2244" s="120" t="str">
        <f>IF(FN_MC!J2246="","*",FN_MC!J2246)</f>
        <v>*</v>
      </c>
      <c r="N2244" s="120" t="str">
        <f>IF(FN_MC!K2246="","*",FN_MC!K2246)</f>
        <v>*</v>
      </c>
      <c r="O2244" s="120" t="str">
        <f>IF(FN_MC!L2246="","*",FN_MC!L2246)</f>
        <v>*</v>
      </c>
      <c r="P2244" s="120"/>
      <c r="Q2244" s="137" t="str">
        <f>IF(FN_MC!O2246="","*",FN_MC!O2246)</f>
        <v>*</v>
      </c>
      <c r="R2244" s="137" t="str">
        <f>IF(FN_MC!P2246="","*",FN_MC!P2246)</f>
        <v>*</v>
      </c>
      <c r="S2244" s="119" t="str">
        <f>IF(FN_MC!Q2248="","*",CONCATENATE(FN_MC!Q2248," ",FN_MC!R2248))</f>
        <v>*</v>
      </c>
      <c r="T2244" s="119" t="str">
        <f>IF(FN_MC!V2246="","*",FN_MC!V2246)</f>
        <v>*</v>
      </c>
      <c r="U2244" s="119" t="str">
        <f>IF(FN_MC!W2246="","*",FN_MC!W2246)</f>
        <v>*</v>
      </c>
      <c r="V2244" s="121" t="str">
        <f ca="1">_xlfn.XLOOKUP(G2244&amp;$V$2,BS_CONTROLE[CHAVE],BS_CONTROLE[Quantidade_11],"-")</f>
        <v>-</v>
      </c>
      <c r="W2244" s="121" t="str">
        <f ca="1">_xlfn.XLOOKUP(G2244&amp;$W$2,BS_CONTROLE[CHAVE],BS_CONTROLE[Quantidade_11],"-")</f>
        <v>-</v>
      </c>
      <c r="X2244" s="121" t="str">
        <f ca="1">_xlfn.XLOOKUP(G2244&amp;$X$2,BS_CONTROLE[CHAVE],BS_CONTROLE[Quantidade_11],"-")</f>
        <v>-</v>
      </c>
    </row>
    <row r="2245" spans="1:24" s="122" customFormat="1" hidden="1">
      <c r="A2245" s="160" t="str">
        <f>IF(FN_MC!Y2247="","*",FN_MC!Y2247)</f>
        <v>*</v>
      </c>
      <c r="B2245" s="160" t="str">
        <f>IF(FN_MC!X2247="","*",FN_MC!X2247)</f>
        <v>*</v>
      </c>
      <c r="C2245" s="160" t="str">
        <f>IF(FN_MC!Z2247="","*",FN_MC!Z2247)</f>
        <v>*</v>
      </c>
      <c r="D2245" s="161" t="str">
        <f>IF(FN_MC!S2247="","*",FN_MC!S2247)</f>
        <v>*</v>
      </c>
      <c r="E2245" s="161" t="str">
        <f>IF(FN_MC!T2247="","*",FN_MC!T2247)</f>
        <v>*</v>
      </c>
      <c r="F2245" s="161" t="str">
        <f>IF(FN_MC!B2247="","*",FN_MC!B2247)</f>
        <v>*</v>
      </c>
      <c r="G2245" s="161" t="str">
        <f>IF(FN_MC!D2247="","*",FN_MC!D2247)</f>
        <v>*</v>
      </c>
      <c r="H2245" s="161" t="str">
        <f>IF(FN_MC!F2247="","*",FN_MC!F2247)</f>
        <v>*</v>
      </c>
      <c r="I2245" s="161" t="str">
        <f>IF(FN_MC!H2247="","*",FN_MC!H2247)</f>
        <v>*</v>
      </c>
      <c r="J2245" s="161" t="str">
        <f>IF(FN_MC!I2247="","*",FN_MC!I2247)</f>
        <v>*</v>
      </c>
      <c r="K2245" s="161" t="str">
        <f>IF(FN_MC!M2247="","*",FN_MC!M2247)</f>
        <v>*</v>
      </c>
      <c r="L2245" s="161" t="str">
        <f>IF(FN_MC!N2247="","*",FN_MC!N2247)</f>
        <v>*</v>
      </c>
      <c r="M2245" s="162" t="str">
        <f>IF(FN_MC!J2247="","*",FN_MC!J2247)</f>
        <v>*</v>
      </c>
      <c r="N2245" s="162" t="str">
        <f>IF(FN_MC!K2247="","*",FN_MC!K2247)</f>
        <v>*</v>
      </c>
      <c r="O2245" s="162" t="str">
        <f>IF(FN_MC!L2247="","*",FN_MC!L2247)</f>
        <v>*</v>
      </c>
      <c r="P2245" s="162"/>
      <c r="Q2245" s="163" t="str">
        <f>IF(FN_MC!O2247="","*",FN_MC!O2247)</f>
        <v>*</v>
      </c>
      <c r="R2245" s="163" t="str">
        <f>IF(FN_MC!P2247="","*",FN_MC!P2247)</f>
        <v>*</v>
      </c>
      <c r="S2245" s="161" t="str">
        <f>IF(FN_MC!Q2249="","*",CONCATENATE(FN_MC!Q2249," ",FN_MC!R2249))</f>
        <v>*</v>
      </c>
      <c r="T2245" s="161" t="str">
        <f>IF(FN_MC!V2247="","*",FN_MC!V2247)</f>
        <v>*</v>
      </c>
      <c r="U2245" s="161" t="str">
        <f>IF(FN_MC!W2247="","*",FN_MC!W2247)</f>
        <v>*</v>
      </c>
      <c r="V2245" s="121" t="str">
        <f ca="1">_xlfn.XLOOKUP(G2245&amp;$V$2,BS_CONTROLE[CHAVE],BS_CONTROLE[Quantidade_11],"-")</f>
        <v>-</v>
      </c>
      <c r="W2245" s="121" t="str">
        <f ca="1">_xlfn.XLOOKUP(G2245&amp;$W$2,BS_CONTROLE[CHAVE],BS_CONTROLE[Quantidade_11],"-")</f>
        <v>-</v>
      </c>
      <c r="X2245" s="121" t="str">
        <f ca="1">_xlfn.XLOOKUP(G2245&amp;$X$2,BS_CONTROLE[CHAVE],BS_CONTROLE[Quantidade_11],"-")</f>
        <v>-</v>
      </c>
    </row>
    <row r="2246" spans="1:24" s="122" customFormat="1" hidden="1">
      <c r="A2246" s="160" t="str">
        <f>IF(FN_MC!Y2248="","*",FN_MC!Y2248)</f>
        <v>*</v>
      </c>
      <c r="B2246" s="160" t="str">
        <f>IF(FN_MC!X2248="","*",FN_MC!X2248)</f>
        <v>*</v>
      </c>
      <c r="C2246" s="160" t="str">
        <f>IF(FN_MC!Z2248="","*",FN_MC!Z2248)</f>
        <v>*</v>
      </c>
      <c r="D2246" s="161" t="str">
        <f>IF(FN_MC!S2248="","*",FN_MC!S2248)</f>
        <v>*</v>
      </c>
      <c r="E2246" s="161" t="str">
        <f>IF(FN_MC!T2248="","*",FN_MC!T2248)</f>
        <v>*</v>
      </c>
      <c r="F2246" s="161" t="str">
        <f>IF(FN_MC!B2248="","*",FN_MC!B2248)</f>
        <v>*</v>
      </c>
      <c r="G2246" s="161" t="str">
        <f>IF(FN_MC!D2248="","*",FN_MC!D2248)</f>
        <v>*</v>
      </c>
      <c r="H2246" s="161" t="str">
        <f>IF(FN_MC!F2248="","*",FN_MC!F2248)</f>
        <v>*</v>
      </c>
      <c r="I2246" s="161" t="str">
        <f>IF(FN_MC!H2248="","*",FN_MC!H2248)</f>
        <v>*</v>
      </c>
      <c r="J2246" s="161" t="str">
        <f>IF(FN_MC!I2248="","*",FN_MC!I2248)</f>
        <v>*</v>
      </c>
      <c r="K2246" s="161" t="str">
        <f>IF(FN_MC!M2248="","*",FN_MC!M2248)</f>
        <v>*</v>
      </c>
      <c r="L2246" s="161" t="str">
        <f>IF(FN_MC!N2248="","*",FN_MC!N2248)</f>
        <v>*</v>
      </c>
      <c r="M2246" s="162" t="str">
        <f>IF(FN_MC!J2248="","*",FN_MC!J2248)</f>
        <v>*</v>
      </c>
      <c r="N2246" s="162" t="str">
        <f>IF(FN_MC!K2248="","*",FN_MC!K2248)</f>
        <v>*</v>
      </c>
      <c r="O2246" s="162" t="str">
        <f>IF(FN_MC!L2248="","*",FN_MC!L2248)</f>
        <v>*</v>
      </c>
      <c r="P2246" s="162"/>
      <c r="Q2246" s="163" t="str">
        <f>IF(FN_MC!O2248="","*",FN_MC!O2248)</f>
        <v>*</v>
      </c>
      <c r="R2246" s="163" t="str">
        <f>IF(FN_MC!P2248="","*",FN_MC!P2248)</f>
        <v>*</v>
      </c>
      <c r="S2246" s="161" t="str">
        <f>IF(FN_MC!Q2250="","*",CONCATENATE(FN_MC!Q2250," ",FN_MC!R2250))</f>
        <v>*</v>
      </c>
      <c r="T2246" s="161" t="str">
        <f>IF(FN_MC!V2248="","*",FN_MC!V2248)</f>
        <v>*</v>
      </c>
      <c r="U2246" s="161" t="str">
        <f>IF(FN_MC!W2248="","*",FN_MC!W2248)</f>
        <v>*</v>
      </c>
      <c r="V2246" s="121" t="str">
        <f ca="1">_xlfn.XLOOKUP(G2246&amp;$V$2,BS_CONTROLE[CHAVE],BS_CONTROLE[Quantidade_11],"-")</f>
        <v>-</v>
      </c>
      <c r="W2246" s="121" t="str">
        <f ca="1">_xlfn.XLOOKUP(G2246&amp;$W$2,BS_CONTROLE[CHAVE],BS_CONTROLE[Quantidade_11],"-")</f>
        <v>-</v>
      </c>
      <c r="X2246" s="121" t="str">
        <f ca="1">_xlfn.XLOOKUP(G2246&amp;$X$2,BS_CONTROLE[CHAVE],BS_CONTROLE[Quantidade_11],"-")</f>
        <v>-</v>
      </c>
    </row>
    <row r="2247" spans="1:24" s="122" customFormat="1" hidden="1">
      <c r="A2247" s="118" t="str">
        <f>IF(FN_MC!Y2249="","*",FN_MC!Y2249)</f>
        <v>*</v>
      </c>
      <c r="B2247" s="118" t="str">
        <f>IF(FN_MC!X2249="","*",FN_MC!X2249)</f>
        <v>*</v>
      </c>
      <c r="C2247" s="118" t="str">
        <f>IF(FN_MC!Z2249="","*",FN_MC!Z2249)</f>
        <v>*</v>
      </c>
      <c r="D2247" s="119" t="str">
        <f>IF(FN_MC!S2249="","*",FN_MC!S2249)</f>
        <v>*</v>
      </c>
      <c r="E2247" s="119" t="str">
        <f>IF(FN_MC!T2249="","*",FN_MC!T2249)</f>
        <v>*</v>
      </c>
      <c r="F2247" s="119" t="str">
        <f>IF(FN_MC!B2249="","*",FN_MC!B2249)</f>
        <v>*</v>
      </c>
      <c r="G2247" s="119" t="str">
        <f>IF(FN_MC!D2249="","*",FN_MC!D2249)</f>
        <v>*</v>
      </c>
      <c r="H2247" s="119" t="str">
        <f>IF(FN_MC!F2249="","*",FN_MC!F2249)</f>
        <v>*</v>
      </c>
      <c r="I2247" s="119" t="str">
        <f>IF(FN_MC!H2249="","*",FN_MC!H2249)</f>
        <v>*</v>
      </c>
      <c r="J2247" s="119" t="str">
        <f>IF(FN_MC!I2249="","*",FN_MC!I2249)</f>
        <v>*</v>
      </c>
      <c r="K2247" s="119" t="str">
        <f>IF(FN_MC!M2249="","*",FN_MC!M2249)</f>
        <v>*</v>
      </c>
      <c r="L2247" s="119" t="str">
        <f>IF(FN_MC!N2249="","*",FN_MC!N2249)</f>
        <v>*</v>
      </c>
      <c r="M2247" s="120" t="str">
        <f>IF(FN_MC!J2249="","*",FN_MC!J2249)</f>
        <v>*</v>
      </c>
      <c r="N2247" s="120" t="str">
        <f>IF(FN_MC!K2249="","*",FN_MC!K2249)</f>
        <v>*</v>
      </c>
      <c r="O2247" s="120" t="str">
        <f>IF(FN_MC!L2249="","*",FN_MC!L2249)</f>
        <v>*</v>
      </c>
      <c r="P2247" s="120"/>
      <c r="Q2247" s="137" t="str">
        <f>IF(FN_MC!O2249="","*",FN_MC!O2249)</f>
        <v>*</v>
      </c>
      <c r="R2247" s="137" t="str">
        <f>IF(FN_MC!P2249="","*",FN_MC!P2249)</f>
        <v>*</v>
      </c>
      <c r="S2247" s="119" t="str">
        <f>IF(FN_MC!Q2251="","*",CONCATENATE(FN_MC!Q2251," ",FN_MC!R2251))</f>
        <v>*</v>
      </c>
      <c r="T2247" s="119" t="str">
        <f>IF(FN_MC!V2249="","*",FN_MC!V2249)</f>
        <v>*</v>
      </c>
      <c r="U2247" s="119" t="str">
        <f>IF(FN_MC!W2249="","*",FN_MC!W2249)</f>
        <v>*</v>
      </c>
      <c r="V2247" s="121" t="str">
        <f ca="1">_xlfn.XLOOKUP(G2247&amp;$V$2,BS_CONTROLE[CHAVE],BS_CONTROLE[Quantidade_11],"-")</f>
        <v>-</v>
      </c>
      <c r="W2247" s="121" t="str">
        <f ca="1">_xlfn.XLOOKUP(G2247&amp;$W$2,BS_CONTROLE[CHAVE],BS_CONTROLE[Quantidade_11],"-")</f>
        <v>-</v>
      </c>
      <c r="X2247" s="121" t="str">
        <f ca="1">_xlfn.XLOOKUP(G2247&amp;$X$2,BS_CONTROLE[CHAVE],BS_CONTROLE[Quantidade_11],"-")</f>
        <v>-</v>
      </c>
    </row>
    <row r="2248" spans="1:24" s="122" customFormat="1" hidden="1">
      <c r="A2248" s="160" t="str">
        <f>IF(FN_MC!Y2250="","*",FN_MC!Y2250)</f>
        <v>*</v>
      </c>
      <c r="B2248" s="160" t="str">
        <f>IF(FN_MC!X2250="","*",FN_MC!X2250)</f>
        <v>*</v>
      </c>
      <c r="C2248" s="160" t="str">
        <f>IF(FN_MC!Z2250="","*",FN_MC!Z2250)</f>
        <v>*</v>
      </c>
      <c r="D2248" s="161" t="str">
        <f>IF(FN_MC!S2250="","*",FN_MC!S2250)</f>
        <v>*</v>
      </c>
      <c r="E2248" s="161" t="str">
        <f>IF(FN_MC!T2250="","*",FN_MC!T2250)</f>
        <v>*</v>
      </c>
      <c r="F2248" s="161" t="str">
        <f>IF(FN_MC!B2250="","*",FN_MC!B2250)</f>
        <v>*</v>
      </c>
      <c r="G2248" s="161" t="str">
        <f>IF(FN_MC!D2250="","*",FN_MC!D2250)</f>
        <v>*</v>
      </c>
      <c r="H2248" s="161" t="str">
        <f>IF(FN_MC!F2250="","*",FN_MC!F2250)</f>
        <v>*</v>
      </c>
      <c r="I2248" s="161" t="str">
        <f>IF(FN_MC!H2250="","*",FN_MC!H2250)</f>
        <v>*</v>
      </c>
      <c r="J2248" s="161" t="str">
        <f>IF(FN_MC!I2250="","*",FN_MC!I2250)</f>
        <v>*</v>
      </c>
      <c r="K2248" s="161" t="str">
        <f>IF(FN_MC!M2250="","*",FN_MC!M2250)</f>
        <v>*</v>
      </c>
      <c r="L2248" s="161" t="str">
        <f>IF(FN_MC!N2250="","*",FN_MC!N2250)</f>
        <v>*</v>
      </c>
      <c r="M2248" s="162" t="str">
        <f>IF(FN_MC!J2250="","*",FN_MC!J2250)</f>
        <v>*</v>
      </c>
      <c r="N2248" s="162" t="str">
        <f>IF(FN_MC!K2250="","*",FN_MC!K2250)</f>
        <v>*</v>
      </c>
      <c r="O2248" s="162" t="str">
        <f>IF(FN_MC!L2250="","*",FN_MC!L2250)</f>
        <v>*</v>
      </c>
      <c r="P2248" s="162"/>
      <c r="Q2248" s="163" t="str">
        <f>IF(FN_MC!O2250="","*",FN_MC!O2250)</f>
        <v>*</v>
      </c>
      <c r="R2248" s="163" t="str">
        <f>IF(FN_MC!P2250="","*",FN_MC!P2250)</f>
        <v>*</v>
      </c>
      <c r="S2248" s="161" t="str">
        <f>IF(FN_MC!Q2252="","*",CONCATENATE(FN_MC!Q2252," ",FN_MC!R2252))</f>
        <v>*</v>
      </c>
      <c r="T2248" s="161" t="str">
        <f>IF(FN_MC!V2250="","*",FN_MC!V2250)</f>
        <v>*</v>
      </c>
      <c r="U2248" s="161" t="str">
        <f>IF(FN_MC!W2250="","*",FN_MC!W2250)</f>
        <v>*</v>
      </c>
      <c r="V2248" s="121" t="str">
        <f ca="1">_xlfn.XLOOKUP(G2248&amp;$V$2,BS_CONTROLE[CHAVE],BS_CONTROLE[Quantidade_11],"-")</f>
        <v>-</v>
      </c>
      <c r="W2248" s="121" t="str">
        <f ca="1">_xlfn.XLOOKUP(G2248&amp;$W$2,BS_CONTROLE[CHAVE],BS_CONTROLE[Quantidade_11],"-")</f>
        <v>-</v>
      </c>
      <c r="X2248" s="121" t="str">
        <f ca="1">_xlfn.XLOOKUP(G2248&amp;$X$2,BS_CONTROLE[CHAVE],BS_CONTROLE[Quantidade_11],"-")</f>
        <v>-</v>
      </c>
    </row>
    <row r="2249" spans="1:24" s="122" customFormat="1" hidden="1">
      <c r="A2249" s="160" t="str">
        <f>IF(FN_MC!Y2251="","*",FN_MC!Y2251)</f>
        <v>*</v>
      </c>
      <c r="B2249" s="160" t="str">
        <f>IF(FN_MC!X2251="","*",FN_MC!X2251)</f>
        <v>*</v>
      </c>
      <c r="C2249" s="160" t="str">
        <f>IF(FN_MC!Z2251="","*",FN_MC!Z2251)</f>
        <v>*</v>
      </c>
      <c r="D2249" s="161" t="str">
        <f>IF(FN_MC!S2251="","*",FN_MC!S2251)</f>
        <v>*</v>
      </c>
      <c r="E2249" s="161" t="str">
        <f>IF(FN_MC!T2251="","*",FN_MC!T2251)</f>
        <v>*</v>
      </c>
      <c r="F2249" s="161" t="str">
        <f>IF(FN_MC!B2251="","*",FN_MC!B2251)</f>
        <v>*</v>
      </c>
      <c r="G2249" s="161" t="str">
        <f>IF(FN_MC!D2251="","*",FN_MC!D2251)</f>
        <v>*</v>
      </c>
      <c r="H2249" s="161" t="str">
        <f>IF(FN_MC!F2251="","*",FN_MC!F2251)</f>
        <v>*</v>
      </c>
      <c r="I2249" s="161" t="str">
        <f>IF(FN_MC!H2251="","*",FN_MC!H2251)</f>
        <v>*</v>
      </c>
      <c r="J2249" s="161" t="str">
        <f>IF(FN_MC!I2251="","*",FN_MC!I2251)</f>
        <v>*</v>
      </c>
      <c r="K2249" s="161" t="str">
        <f>IF(FN_MC!M2251="","*",FN_MC!M2251)</f>
        <v>*</v>
      </c>
      <c r="L2249" s="161" t="str">
        <f>IF(FN_MC!N2251="","*",FN_MC!N2251)</f>
        <v>*</v>
      </c>
      <c r="M2249" s="162" t="str">
        <f>IF(FN_MC!J2251="","*",FN_MC!J2251)</f>
        <v>*</v>
      </c>
      <c r="N2249" s="162" t="str">
        <f>IF(FN_MC!K2251="","*",FN_MC!K2251)</f>
        <v>*</v>
      </c>
      <c r="O2249" s="162" t="str">
        <f>IF(FN_MC!L2251="","*",FN_MC!L2251)</f>
        <v>*</v>
      </c>
      <c r="P2249" s="162"/>
      <c r="Q2249" s="163" t="str">
        <f>IF(FN_MC!O2251="","*",FN_MC!O2251)</f>
        <v>*</v>
      </c>
      <c r="R2249" s="163" t="str">
        <f>IF(FN_MC!P2251="","*",FN_MC!P2251)</f>
        <v>*</v>
      </c>
      <c r="S2249" s="161" t="str">
        <f>IF(FN_MC!Q2253="","*",CONCATENATE(FN_MC!Q2253," ",FN_MC!R2253))</f>
        <v>*</v>
      </c>
      <c r="T2249" s="161" t="str">
        <f>IF(FN_MC!V2251="","*",FN_MC!V2251)</f>
        <v>*</v>
      </c>
      <c r="U2249" s="161" t="str">
        <f>IF(FN_MC!W2251="","*",FN_MC!W2251)</f>
        <v>*</v>
      </c>
      <c r="V2249" s="121" t="str">
        <f ca="1">_xlfn.XLOOKUP(G2249&amp;$V$2,BS_CONTROLE[CHAVE],BS_CONTROLE[Quantidade_11],"-")</f>
        <v>-</v>
      </c>
      <c r="W2249" s="121" t="str">
        <f ca="1">_xlfn.XLOOKUP(G2249&amp;$W$2,BS_CONTROLE[CHAVE],BS_CONTROLE[Quantidade_11],"-")</f>
        <v>-</v>
      </c>
      <c r="X2249" s="121" t="str">
        <f ca="1">_xlfn.XLOOKUP(G2249&amp;$X$2,BS_CONTROLE[CHAVE],BS_CONTROLE[Quantidade_11],"-")</f>
        <v>-</v>
      </c>
    </row>
    <row r="2250" spans="1:24" s="122" customFormat="1" hidden="1">
      <c r="A2250" s="118" t="str">
        <f>IF(FN_MC!Y2252="","*",FN_MC!Y2252)</f>
        <v>*</v>
      </c>
      <c r="B2250" s="118" t="str">
        <f>IF(FN_MC!X2252="","*",FN_MC!X2252)</f>
        <v>*</v>
      </c>
      <c r="C2250" s="118" t="str">
        <f>IF(FN_MC!Z2252="","*",FN_MC!Z2252)</f>
        <v>*</v>
      </c>
      <c r="D2250" s="119" t="str">
        <f>IF(FN_MC!S2252="","*",FN_MC!S2252)</f>
        <v>*</v>
      </c>
      <c r="E2250" s="119" t="str">
        <f>IF(FN_MC!T2252="","*",FN_MC!T2252)</f>
        <v>*</v>
      </c>
      <c r="F2250" s="119" t="str">
        <f>IF(FN_MC!B2252="","*",FN_MC!B2252)</f>
        <v>*</v>
      </c>
      <c r="G2250" s="119" t="str">
        <f>IF(FN_MC!D2252="","*",FN_MC!D2252)</f>
        <v>*</v>
      </c>
      <c r="H2250" s="119" t="str">
        <f>IF(FN_MC!F2252="","*",FN_MC!F2252)</f>
        <v>*</v>
      </c>
      <c r="I2250" s="119" t="str">
        <f>IF(FN_MC!H2252="","*",FN_MC!H2252)</f>
        <v>*</v>
      </c>
      <c r="J2250" s="119" t="str">
        <f>IF(FN_MC!I2252="","*",FN_MC!I2252)</f>
        <v>*</v>
      </c>
      <c r="K2250" s="119" t="str">
        <f>IF(FN_MC!M2252="","*",FN_MC!M2252)</f>
        <v>*</v>
      </c>
      <c r="L2250" s="119" t="str">
        <f>IF(FN_MC!N2252="","*",FN_MC!N2252)</f>
        <v>*</v>
      </c>
      <c r="M2250" s="120" t="str">
        <f>IF(FN_MC!J2252="","*",FN_MC!J2252)</f>
        <v>*</v>
      </c>
      <c r="N2250" s="120" t="str">
        <f>IF(FN_MC!K2252="","*",FN_MC!K2252)</f>
        <v>*</v>
      </c>
      <c r="O2250" s="120" t="str">
        <f>IF(FN_MC!L2252="","*",FN_MC!L2252)</f>
        <v>*</v>
      </c>
      <c r="P2250" s="120"/>
      <c r="Q2250" s="137" t="str">
        <f>IF(FN_MC!O2252="","*",FN_MC!O2252)</f>
        <v>*</v>
      </c>
      <c r="R2250" s="137" t="str">
        <f>IF(FN_MC!P2252="","*",FN_MC!P2252)</f>
        <v>*</v>
      </c>
      <c r="S2250" s="119" t="str">
        <f>IF(FN_MC!Q2254="","*",CONCATENATE(FN_MC!Q2254," ",FN_MC!R2254))</f>
        <v>*</v>
      </c>
      <c r="T2250" s="119" t="str">
        <f>IF(FN_MC!V2252="","*",FN_MC!V2252)</f>
        <v>*</v>
      </c>
      <c r="U2250" s="119" t="str">
        <f>IF(FN_MC!W2252="","*",FN_MC!W2252)</f>
        <v>*</v>
      </c>
      <c r="V2250" s="121" t="str">
        <f ca="1">_xlfn.XLOOKUP(G2250&amp;$V$2,BS_CONTROLE[CHAVE],BS_CONTROLE[Quantidade_11],"-")</f>
        <v>-</v>
      </c>
      <c r="W2250" s="121" t="str">
        <f ca="1">_xlfn.XLOOKUP(G2250&amp;$W$2,BS_CONTROLE[CHAVE],BS_CONTROLE[Quantidade_11],"-")</f>
        <v>-</v>
      </c>
      <c r="X2250" s="121" t="str">
        <f ca="1">_xlfn.XLOOKUP(G2250&amp;$X$2,BS_CONTROLE[CHAVE],BS_CONTROLE[Quantidade_11],"-")</f>
        <v>-</v>
      </c>
    </row>
    <row r="2251" spans="1:24" s="122" customFormat="1" hidden="1">
      <c r="A2251" s="160" t="str">
        <f>IF(FN_MC!Y2253="","*",FN_MC!Y2253)</f>
        <v>*</v>
      </c>
      <c r="B2251" s="160" t="str">
        <f>IF(FN_MC!X2253="","*",FN_MC!X2253)</f>
        <v>*</v>
      </c>
      <c r="C2251" s="160" t="str">
        <f>IF(FN_MC!Z2253="","*",FN_MC!Z2253)</f>
        <v>*</v>
      </c>
      <c r="D2251" s="161" t="str">
        <f>IF(FN_MC!S2253="","*",FN_MC!S2253)</f>
        <v>*</v>
      </c>
      <c r="E2251" s="161" t="str">
        <f>IF(FN_MC!T2253="","*",FN_MC!T2253)</f>
        <v>*</v>
      </c>
      <c r="F2251" s="161" t="str">
        <f>IF(FN_MC!B2253="","*",FN_MC!B2253)</f>
        <v>*</v>
      </c>
      <c r="G2251" s="161" t="str">
        <f>IF(FN_MC!D2253="","*",FN_MC!D2253)</f>
        <v>*</v>
      </c>
      <c r="H2251" s="161" t="str">
        <f>IF(FN_MC!F2253="","*",FN_MC!F2253)</f>
        <v>*</v>
      </c>
      <c r="I2251" s="161" t="str">
        <f>IF(FN_MC!H2253="","*",FN_MC!H2253)</f>
        <v>*</v>
      </c>
      <c r="J2251" s="161" t="str">
        <f>IF(FN_MC!I2253="","*",FN_MC!I2253)</f>
        <v>*</v>
      </c>
      <c r="K2251" s="161" t="str">
        <f>IF(FN_MC!M2253="","*",FN_MC!M2253)</f>
        <v>*</v>
      </c>
      <c r="L2251" s="161" t="str">
        <f>IF(FN_MC!N2253="","*",FN_MC!N2253)</f>
        <v>*</v>
      </c>
      <c r="M2251" s="162" t="str">
        <f>IF(FN_MC!J2253="","*",FN_MC!J2253)</f>
        <v>*</v>
      </c>
      <c r="N2251" s="162" t="str">
        <f>IF(FN_MC!K2253="","*",FN_MC!K2253)</f>
        <v>*</v>
      </c>
      <c r="O2251" s="162" t="str">
        <f>IF(FN_MC!L2253="","*",FN_MC!L2253)</f>
        <v>*</v>
      </c>
      <c r="P2251" s="162"/>
      <c r="Q2251" s="163" t="str">
        <f>IF(FN_MC!O2253="","*",FN_MC!O2253)</f>
        <v>*</v>
      </c>
      <c r="R2251" s="163" t="str">
        <f>IF(FN_MC!P2253="","*",FN_MC!P2253)</f>
        <v>*</v>
      </c>
      <c r="S2251" s="161" t="str">
        <f>IF(FN_MC!Q2255="","*",CONCATENATE(FN_MC!Q2255," ",FN_MC!R2255))</f>
        <v>*</v>
      </c>
      <c r="T2251" s="161" t="str">
        <f>IF(FN_MC!V2253="","*",FN_MC!V2253)</f>
        <v>*</v>
      </c>
      <c r="U2251" s="161" t="str">
        <f>IF(FN_MC!W2253="","*",FN_MC!W2253)</f>
        <v>*</v>
      </c>
      <c r="V2251" s="121" t="str">
        <f ca="1">_xlfn.XLOOKUP(G2251&amp;$V$2,BS_CONTROLE[CHAVE],BS_CONTROLE[Quantidade_11],"-")</f>
        <v>-</v>
      </c>
      <c r="W2251" s="121" t="str">
        <f ca="1">_xlfn.XLOOKUP(G2251&amp;$W$2,BS_CONTROLE[CHAVE],BS_CONTROLE[Quantidade_11],"-")</f>
        <v>-</v>
      </c>
      <c r="X2251" s="121" t="str">
        <f ca="1">_xlfn.XLOOKUP(G2251&amp;$X$2,BS_CONTROLE[CHAVE],BS_CONTROLE[Quantidade_11],"-")</f>
        <v>-</v>
      </c>
    </row>
    <row r="2252" spans="1:24" s="122" customFormat="1" hidden="1">
      <c r="A2252" s="160" t="str">
        <f>IF(FN_MC!Y2254="","*",FN_MC!Y2254)</f>
        <v>*</v>
      </c>
      <c r="B2252" s="160" t="str">
        <f>IF(FN_MC!X2254="","*",FN_MC!X2254)</f>
        <v>*</v>
      </c>
      <c r="C2252" s="160" t="str">
        <f>IF(FN_MC!Z2254="","*",FN_MC!Z2254)</f>
        <v>*</v>
      </c>
      <c r="D2252" s="161" t="str">
        <f>IF(FN_MC!S2254="","*",FN_MC!S2254)</f>
        <v>*</v>
      </c>
      <c r="E2252" s="161" t="str">
        <f>IF(FN_MC!T2254="","*",FN_MC!T2254)</f>
        <v>*</v>
      </c>
      <c r="F2252" s="161" t="str">
        <f>IF(FN_MC!B2254="","*",FN_MC!B2254)</f>
        <v>*</v>
      </c>
      <c r="G2252" s="161" t="str">
        <f>IF(FN_MC!D2254="","*",FN_MC!D2254)</f>
        <v>*</v>
      </c>
      <c r="H2252" s="161" t="str">
        <f>IF(FN_MC!F2254="","*",FN_MC!F2254)</f>
        <v>*</v>
      </c>
      <c r="I2252" s="161" t="str">
        <f>IF(FN_MC!H2254="","*",FN_MC!H2254)</f>
        <v>*</v>
      </c>
      <c r="J2252" s="161" t="str">
        <f>IF(FN_MC!I2254="","*",FN_MC!I2254)</f>
        <v>*</v>
      </c>
      <c r="K2252" s="161" t="str">
        <f>IF(FN_MC!M2254="","*",FN_MC!M2254)</f>
        <v>*</v>
      </c>
      <c r="L2252" s="161" t="str">
        <f>IF(FN_MC!N2254="","*",FN_MC!N2254)</f>
        <v>*</v>
      </c>
      <c r="M2252" s="162" t="str">
        <f>IF(FN_MC!J2254="","*",FN_MC!J2254)</f>
        <v>*</v>
      </c>
      <c r="N2252" s="162" t="str">
        <f>IF(FN_MC!K2254="","*",FN_MC!K2254)</f>
        <v>*</v>
      </c>
      <c r="O2252" s="162" t="str">
        <f>IF(FN_MC!L2254="","*",FN_MC!L2254)</f>
        <v>*</v>
      </c>
      <c r="P2252" s="162"/>
      <c r="Q2252" s="163" t="str">
        <f>IF(FN_MC!O2254="","*",FN_MC!O2254)</f>
        <v>*</v>
      </c>
      <c r="R2252" s="163" t="str">
        <f>IF(FN_MC!P2254="","*",FN_MC!P2254)</f>
        <v>*</v>
      </c>
      <c r="S2252" s="161" t="str">
        <f>IF(FN_MC!Q2256="","*",CONCATENATE(FN_MC!Q2256," ",FN_MC!R2256))</f>
        <v>*</v>
      </c>
      <c r="T2252" s="161" t="str">
        <f>IF(FN_MC!V2254="","*",FN_MC!V2254)</f>
        <v>*</v>
      </c>
      <c r="U2252" s="161" t="str">
        <f>IF(FN_MC!W2254="","*",FN_MC!W2254)</f>
        <v>*</v>
      </c>
      <c r="V2252" s="121" t="str">
        <f ca="1">_xlfn.XLOOKUP(G2252&amp;$V$2,BS_CONTROLE[CHAVE],BS_CONTROLE[Quantidade_11],"-")</f>
        <v>-</v>
      </c>
      <c r="W2252" s="121" t="str">
        <f ca="1">_xlfn.XLOOKUP(G2252&amp;$W$2,BS_CONTROLE[CHAVE],BS_CONTROLE[Quantidade_11],"-")</f>
        <v>-</v>
      </c>
      <c r="X2252" s="121" t="str">
        <f ca="1">_xlfn.XLOOKUP(G2252&amp;$X$2,BS_CONTROLE[CHAVE],BS_CONTROLE[Quantidade_11],"-")</f>
        <v>-</v>
      </c>
    </row>
    <row r="2253" spans="1:24" s="122" customFormat="1" hidden="1">
      <c r="A2253" s="118" t="str">
        <f>IF(FN_MC!Y2255="","*",FN_MC!Y2255)</f>
        <v>*</v>
      </c>
      <c r="B2253" s="118" t="str">
        <f>IF(FN_MC!X2255="","*",FN_MC!X2255)</f>
        <v>*</v>
      </c>
      <c r="C2253" s="118" t="str">
        <f>IF(FN_MC!Z2255="","*",FN_MC!Z2255)</f>
        <v>*</v>
      </c>
      <c r="D2253" s="119" t="str">
        <f>IF(FN_MC!S2255="","*",FN_MC!S2255)</f>
        <v>*</v>
      </c>
      <c r="E2253" s="119" t="str">
        <f>IF(FN_MC!T2255="","*",FN_MC!T2255)</f>
        <v>*</v>
      </c>
      <c r="F2253" s="119" t="str">
        <f>IF(FN_MC!B2255="","*",FN_MC!B2255)</f>
        <v>*</v>
      </c>
      <c r="G2253" s="119" t="str">
        <f>IF(FN_MC!D2255="","*",FN_MC!D2255)</f>
        <v>*</v>
      </c>
      <c r="H2253" s="119" t="str">
        <f>IF(FN_MC!F2255="","*",FN_MC!F2255)</f>
        <v>*</v>
      </c>
      <c r="I2253" s="119" t="str">
        <f>IF(FN_MC!H2255="","*",FN_MC!H2255)</f>
        <v>*</v>
      </c>
      <c r="J2253" s="119" t="str">
        <f>IF(FN_MC!I2255="","*",FN_MC!I2255)</f>
        <v>*</v>
      </c>
      <c r="K2253" s="119" t="str">
        <f>IF(FN_MC!M2255="","*",FN_MC!M2255)</f>
        <v>*</v>
      </c>
      <c r="L2253" s="119" t="str">
        <f>IF(FN_MC!N2255="","*",FN_MC!N2255)</f>
        <v>*</v>
      </c>
      <c r="M2253" s="120" t="str">
        <f>IF(FN_MC!J2255="","*",FN_MC!J2255)</f>
        <v>*</v>
      </c>
      <c r="N2253" s="120" t="str">
        <f>IF(FN_MC!K2255="","*",FN_MC!K2255)</f>
        <v>*</v>
      </c>
      <c r="O2253" s="120" t="str">
        <f>IF(FN_MC!L2255="","*",FN_MC!L2255)</f>
        <v>*</v>
      </c>
      <c r="P2253" s="120"/>
      <c r="Q2253" s="137" t="str">
        <f>IF(FN_MC!O2255="","*",FN_MC!O2255)</f>
        <v>*</v>
      </c>
      <c r="R2253" s="137" t="str">
        <f>IF(FN_MC!P2255="","*",FN_MC!P2255)</f>
        <v>*</v>
      </c>
      <c r="S2253" s="119" t="str">
        <f>IF(FN_MC!Q2257="","*",CONCATENATE(FN_MC!Q2257," ",FN_MC!R2257))</f>
        <v>*</v>
      </c>
      <c r="T2253" s="119" t="str">
        <f>IF(FN_MC!V2255="","*",FN_MC!V2255)</f>
        <v>*</v>
      </c>
      <c r="U2253" s="119" t="str">
        <f>IF(FN_MC!W2255="","*",FN_MC!W2255)</f>
        <v>*</v>
      </c>
      <c r="V2253" s="121" t="str">
        <f ca="1">_xlfn.XLOOKUP(G2253&amp;$V$2,BS_CONTROLE[CHAVE],BS_CONTROLE[Quantidade_11],"-")</f>
        <v>-</v>
      </c>
      <c r="W2253" s="121" t="str">
        <f ca="1">_xlfn.XLOOKUP(G2253&amp;$W$2,BS_CONTROLE[CHAVE],BS_CONTROLE[Quantidade_11],"-")</f>
        <v>-</v>
      </c>
      <c r="X2253" s="121" t="str">
        <f ca="1">_xlfn.XLOOKUP(G2253&amp;$X$2,BS_CONTROLE[CHAVE],BS_CONTROLE[Quantidade_11],"-")</f>
        <v>-</v>
      </c>
    </row>
    <row r="2254" spans="1:24" s="122" customFormat="1" hidden="1">
      <c r="A2254" s="160" t="str">
        <f>IF(FN_MC!Y2256="","*",FN_MC!Y2256)</f>
        <v>*</v>
      </c>
      <c r="B2254" s="160" t="str">
        <f>IF(FN_MC!X2256="","*",FN_MC!X2256)</f>
        <v>*</v>
      </c>
      <c r="C2254" s="160" t="str">
        <f>IF(FN_MC!Z2256="","*",FN_MC!Z2256)</f>
        <v>*</v>
      </c>
      <c r="D2254" s="161" t="str">
        <f>IF(FN_MC!S2256="","*",FN_MC!S2256)</f>
        <v>*</v>
      </c>
      <c r="E2254" s="161" t="str">
        <f>IF(FN_MC!T2256="","*",FN_MC!T2256)</f>
        <v>*</v>
      </c>
      <c r="F2254" s="161" t="str">
        <f>IF(FN_MC!B2256="","*",FN_MC!B2256)</f>
        <v>*</v>
      </c>
      <c r="G2254" s="161" t="str">
        <f>IF(FN_MC!D2256="","*",FN_MC!D2256)</f>
        <v>*</v>
      </c>
      <c r="H2254" s="161" t="str">
        <f>IF(FN_MC!F2256="","*",FN_MC!F2256)</f>
        <v>*</v>
      </c>
      <c r="I2254" s="161" t="str">
        <f>IF(FN_MC!H2256="","*",FN_MC!H2256)</f>
        <v>*</v>
      </c>
      <c r="J2254" s="161" t="str">
        <f>IF(FN_MC!I2256="","*",FN_MC!I2256)</f>
        <v>*</v>
      </c>
      <c r="K2254" s="161" t="str">
        <f>IF(FN_MC!M2256="","*",FN_MC!M2256)</f>
        <v>*</v>
      </c>
      <c r="L2254" s="161" t="str">
        <f>IF(FN_MC!N2256="","*",FN_MC!N2256)</f>
        <v>*</v>
      </c>
      <c r="M2254" s="162" t="str">
        <f>IF(FN_MC!J2256="","*",FN_MC!J2256)</f>
        <v>*</v>
      </c>
      <c r="N2254" s="162" t="str">
        <f>IF(FN_MC!K2256="","*",FN_MC!K2256)</f>
        <v>*</v>
      </c>
      <c r="O2254" s="162" t="str">
        <f>IF(FN_MC!L2256="","*",FN_MC!L2256)</f>
        <v>*</v>
      </c>
      <c r="P2254" s="162"/>
      <c r="Q2254" s="163" t="str">
        <f>IF(FN_MC!O2256="","*",FN_MC!O2256)</f>
        <v>*</v>
      </c>
      <c r="R2254" s="163" t="str">
        <f>IF(FN_MC!P2256="","*",FN_MC!P2256)</f>
        <v>*</v>
      </c>
      <c r="S2254" s="161" t="str">
        <f>IF(FN_MC!Q2258="","*",CONCATENATE(FN_MC!Q2258," ",FN_MC!R2258))</f>
        <v>*</v>
      </c>
      <c r="T2254" s="161" t="str">
        <f>IF(FN_MC!V2256="","*",FN_MC!V2256)</f>
        <v>*</v>
      </c>
      <c r="U2254" s="161" t="str">
        <f>IF(FN_MC!W2256="","*",FN_MC!W2256)</f>
        <v>*</v>
      </c>
      <c r="V2254" s="121" t="str">
        <f ca="1">_xlfn.XLOOKUP(G2254&amp;$V$2,BS_CONTROLE[CHAVE],BS_CONTROLE[Quantidade_11],"-")</f>
        <v>-</v>
      </c>
      <c r="W2254" s="121" t="str">
        <f ca="1">_xlfn.XLOOKUP(G2254&amp;$W$2,BS_CONTROLE[CHAVE],BS_CONTROLE[Quantidade_11],"-")</f>
        <v>-</v>
      </c>
      <c r="X2254" s="121" t="str">
        <f ca="1">_xlfn.XLOOKUP(G2254&amp;$X$2,BS_CONTROLE[CHAVE],BS_CONTROLE[Quantidade_11],"-")</f>
        <v>-</v>
      </c>
    </row>
    <row r="2255" spans="1:24" s="122" customFormat="1" hidden="1">
      <c r="A2255" s="160" t="str">
        <f>IF(FN_MC!Y2257="","*",FN_MC!Y2257)</f>
        <v>*</v>
      </c>
      <c r="B2255" s="160" t="str">
        <f>IF(FN_MC!X2257="","*",FN_MC!X2257)</f>
        <v>*</v>
      </c>
      <c r="C2255" s="160" t="str">
        <f>IF(FN_MC!Z2257="","*",FN_MC!Z2257)</f>
        <v>*</v>
      </c>
      <c r="D2255" s="161" t="str">
        <f>IF(FN_MC!S2257="","*",FN_MC!S2257)</f>
        <v>*</v>
      </c>
      <c r="E2255" s="161" t="str">
        <f>IF(FN_MC!T2257="","*",FN_MC!T2257)</f>
        <v>*</v>
      </c>
      <c r="F2255" s="161" t="str">
        <f>IF(FN_MC!B2257="","*",FN_MC!B2257)</f>
        <v>*</v>
      </c>
      <c r="G2255" s="161" t="str">
        <f>IF(FN_MC!D2257="","*",FN_MC!D2257)</f>
        <v>*</v>
      </c>
      <c r="H2255" s="161" t="str">
        <f>IF(FN_MC!F2257="","*",FN_MC!F2257)</f>
        <v>*</v>
      </c>
      <c r="I2255" s="161" t="str">
        <f>IF(FN_MC!H2257="","*",FN_MC!H2257)</f>
        <v>*</v>
      </c>
      <c r="J2255" s="161" t="str">
        <f>IF(FN_MC!I2257="","*",FN_MC!I2257)</f>
        <v>*</v>
      </c>
      <c r="K2255" s="161" t="str">
        <f>IF(FN_MC!M2257="","*",FN_MC!M2257)</f>
        <v>*</v>
      </c>
      <c r="L2255" s="161" t="str">
        <f>IF(FN_MC!N2257="","*",FN_MC!N2257)</f>
        <v>*</v>
      </c>
      <c r="M2255" s="162" t="str">
        <f>IF(FN_MC!J2257="","*",FN_MC!J2257)</f>
        <v>*</v>
      </c>
      <c r="N2255" s="162" t="str">
        <f>IF(FN_MC!K2257="","*",FN_MC!K2257)</f>
        <v>*</v>
      </c>
      <c r="O2255" s="162" t="str">
        <f>IF(FN_MC!L2257="","*",FN_MC!L2257)</f>
        <v>*</v>
      </c>
      <c r="P2255" s="162"/>
      <c r="Q2255" s="163" t="str">
        <f>IF(FN_MC!O2257="","*",FN_MC!O2257)</f>
        <v>*</v>
      </c>
      <c r="R2255" s="163" t="str">
        <f>IF(FN_MC!P2257="","*",FN_MC!P2257)</f>
        <v>*</v>
      </c>
      <c r="S2255" s="161" t="str">
        <f>IF(FN_MC!Q2259="","*",CONCATENATE(FN_MC!Q2259," ",FN_MC!R2259))</f>
        <v>*</v>
      </c>
      <c r="T2255" s="161" t="str">
        <f>IF(FN_MC!V2257="","*",FN_MC!V2257)</f>
        <v>*</v>
      </c>
      <c r="U2255" s="161" t="str">
        <f>IF(FN_MC!W2257="","*",FN_MC!W2257)</f>
        <v>*</v>
      </c>
      <c r="V2255" s="121" t="str">
        <f ca="1">_xlfn.XLOOKUP(G2255&amp;$V$2,BS_CONTROLE[CHAVE],BS_CONTROLE[Quantidade_11],"-")</f>
        <v>-</v>
      </c>
      <c r="W2255" s="121" t="str">
        <f ca="1">_xlfn.XLOOKUP(G2255&amp;$W$2,BS_CONTROLE[CHAVE],BS_CONTROLE[Quantidade_11],"-")</f>
        <v>-</v>
      </c>
      <c r="X2255" s="121" t="str">
        <f ca="1">_xlfn.XLOOKUP(G2255&amp;$X$2,BS_CONTROLE[CHAVE],BS_CONTROLE[Quantidade_11],"-")</f>
        <v>-</v>
      </c>
    </row>
    <row r="2256" spans="1:24" s="122" customFormat="1" hidden="1">
      <c r="A2256" s="118" t="str">
        <f>IF(FN_MC!Y2258="","*",FN_MC!Y2258)</f>
        <v>*</v>
      </c>
      <c r="B2256" s="118" t="str">
        <f>IF(FN_MC!X2258="","*",FN_MC!X2258)</f>
        <v>*</v>
      </c>
      <c r="C2256" s="118" t="str">
        <f>IF(FN_MC!Z2258="","*",FN_MC!Z2258)</f>
        <v>*</v>
      </c>
      <c r="D2256" s="119" t="str">
        <f>IF(FN_MC!S2258="","*",FN_MC!S2258)</f>
        <v>*</v>
      </c>
      <c r="E2256" s="119" t="str">
        <f>IF(FN_MC!T2258="","*",FN_MC!T2258)</f>
        <v>*</v>
      </c>
      <c r="F2256" s="119" t="str">
        <f>IF(FN_MC!B2258="","*",FN_MC!B2258)</f>
        <v>*</v>
      </c>
      <c r="G2256" s="119" t="str">
        <f>IF(FN_MC!D2258="","*",FN_MC!D2258)</f>
        <v>*</v>
      </c>
      <c r="H2256" s="119" t="str">
        <f>IF(FN_MC!F2258="","*",FN_MC!F2258)</f>
        <v>*</v>
      </c>
      <c r="I2256" s="119" t="str">
        <f>IF(FN_MC!H2258="","*",FN_MC!H2258)</f>
        <v>*</v>
      </c>
      <c r="J2256" s="119" t="str">
        <f>IF(FN_MC!I2258="","*",FN_MC!I2258)</f>
        <v>*</v>
      </c>
      <c r="K2256" s="119" t="str">
        <f>IF(FN_MC!M2258="","*",FN_MC!M2258)</f>
        <v>*</v>
      </c>
      <c r="L2256" s="119" t="str">
        <f>IF(FN_MC!N2258="","*",FN_MC!N2258)</f>
        <v>*</v>
      </c>
      <c r="M2256" s="120" t="str">
        <f>IF(FN_MC!J2258="","*",FN_MC!J2258)</f>
        <v>*</v>
      </c>
      <c r="N2256" s="120" t="str">
        <f>IF(FN_MC!K2258="","*",FN_MC!K2258)</f>
        <v>*</v>
      </c>
      <c r="O2256" s="120" t="str">
        <f>IF(FN_MC!L2258="","*",FN_MC!L2258)</f>
        <v>*</v>
      </c>
      <c r="P2256" s="120"/>
      <c r="Q2256" s="137" t="str">
        <f>IF(FN_MC!O2258="","*",FN_MC!O2258)</f>
        <v>*</v>
      </c>
      <c r="R2256" s="137" t="str">
        <f>IF(FN_MC!P2258="","*",FN_MC!P2258)</f>
        <v>*</v>
      </c>
      <c r="S2256" s="119" t="str">
        <f>IF(FN_MC!Q2260="","*",CONCATENATE(FN_MC!Q2260," ",FN_MC!R2260))</f>
        <v>*</v>
      </c>
      <c r="T2256" s="119" t="str">
        <f>IF(FN_MC!V2258="","*",FN_MC!V2258)</f>
        <v>*</v>
      </c>
      <c r="U2256" s="119" t="str">
        <f>IF(FN_MC!W2258="","*",FN_MC!W2258)</f>
        <v>*</v>
      </c>
      <c r="V2256" s="121" t="str">
        <f ca="1">_xlfn.XLOOKUP(G2256&amp;$V$2,BS_CONTROLE[CHAVE],BS_CONTROLE[Quantidade_11],"-")</f>
        <v>-</v>
      </c>
      <c r="W2256" s="121" t="str">
        <f ca="1">_xlfn.XLOOKUP(G2256&amp;$W$2,BS_CONTROLE[CHAVE],BS_CONTROLE[Quantidade_11],"-")</f>
        <v>-</v>
      </c>
      <c r="X2256" s="121" t="str">
        <f ca="1">_xlfn.XLOOKUP(G2256&amp;$X$2,BS_CONTROLE[CHAVE],BS_CONTROLE[Quantidade_11],"-")</f>
        <v>-</v>
      </c>
    </row>
    <row r="2257" spans="1:24" s="122" customFormat="1" hidden="1">
      <c r="A2257" s="160" t="str">
        <f>IF(FN_MC!Y2259="","*",FN_MC!Y2259)</f>
        <v>*</v>
      </c>
      <c r="B2257" s="160" t="str">
        <f>IF(FN_MC!X2259="","*",FN_MC!X2259)</f>
        <v>*</v>
      </c>
      <c r="C2257" s="160" t="str">
        <f>IF(FN_MC!Z2259="","*",FN_MC!Z2259)</f>
        <v>*</v>
      </c>
      <c r="D2257" s="161" t="str">
        <f>IF(FN_MC!S2259="","*",FN_MC!S2259)</f>
        <v>*</v>
      </c>
      <c r="E2257" s="161" t="str">
        <f>IF(FN_MC!T2259="","*",FN_MC!T2259)</f>
        <v>*</v>
      </c>
      <c r="F2257" s="161" t="str">
        <f>IF(FN_MC!B2259="","*",FN_MC!B2259)</f>
        <v>*</v>
      </c>
      <c r="G2257" s="161" t="str">
        <f>IF(FN_MC!D2259="","*",FN_MC!D2259)</f>
        <v>*</v>
      </c>
      <c r="H2257" s="161" t="str">
        <f>IF(FN_MC!F2259="","*",FN_MC!F2259)</f>
        <v>*</v>
      </c>
      <c r="I2257" s="161" t="str">
        <f>IF(FN_MC!H2259="","*",FN_MC!H2259)</f>
        <v>*</v>
      </c>
      <c r="J2257" s="161" t="str">
        <f>IF(FN_MC!I2259="","*",FN_MC!I2259)</f>
        <v>*</v>
      </c>
      <c r="K2257" s="161" t="str">
        <f>IF(FN_MC!M2259="","*",FN_MC!M2259)</f>
        <v>*</v>
      </c>
      <c r="L2257" s="161" t="str">
        <f>IF(FN_MC!N2259="","*",FN_MC!N2259)</f>
        <v>*</v>
      </c>
      <c r="M2257" s="162" t="str">
        <f>IF(FN_MC!J2259="","*",FN_MC!J2259)</f>
        <v>*</v>
      </c>
      <c r="N2257" s="162" t="str">
        <f>IF(FN_MC!K2259="","*",FN_MC!K2259)</f>
        <v>*</v>
      </c>
      <c r="O2257" s="162" t="str">
        <f>IF(FN_MC!L2259="","*",FN_MC!L2259)</f>
        <v>*</v>
      </c>
      <c r="P2257" s="162"/>
      <c r="Q2257" s="163" t="str">
        <f>IF(FN_MC!O2259="","*",FN_MC!O2259)</f>
        <v>*</v>
      </c>
      <c r="R2257" s="163" t="str">
        <f>IF(FN_MC!P2259="","*",FN_MC!P2259)</f>
        <v>*</v>
      </c>
      <c r="S2257" s="161" t="str">
        <f>IF(FN_MC!Q2261="","*",CONCATENATE(FN_MC!Q2261," ",FN_MC!R2261))</f>
        <v>*</v>
      </c>
      <c r="T2257" s="161" t="str">
        <f>IF(FN_MC!V2259="","*",FN_MC!V2259)</f>
        <v>*</v>
      </c>
      <c r="U2257" s="161" t="str">
        <f>IF(FN_MC!W2259="","*",FN_MC!W2259)</f>
        <v>*</v>
      </c>
      <c r="V2257" s="121" t="str">
        <f ca="1">_xlfn.XLOOKUP(G2257&amp;$V$2,BS_CONTROLE[CHAVE],BS_CONTROLE[Quantidade_11],"-")</f>
        <v>-</v>
      </c>
      <c r="W2257" s="121" t="str">
        <f ca="1">_xlfn.XLOOKUP(G2257&amp;$W$2,BS_CONTROLE[CHAVE],BS_CONTROLE[Quantidade_11],"-")</f>
        <v>-</v>
      </c>
      <c r="X2257" s="121" t="str">
        <f ca="1">_xlfn.XLOOKUP(G2257&amp;$X$2,BS_CONTROLE[CHAVE],BS_CONTROLE[Quantidade_11],"-")</f>
        <v>-</v>
      </c>
    </row>
    <row r="2258" spans="1:24" s="122" customFormat="1" hidden="1">
      <c r="A2258" s="160" t="str">
        <f>IF(FN_MC!Y2260="","*",FN_MC!Y2260)</f>
        <v>*</v>
      </c>
      <c r="B2258" s="160" t="str">
        <f>IF(FN_MC!X2260="","*",FN_MC!X2260)</f>
        <v>*</v>
      </c>
      <c r="C2258" s="160" t="str">
        <f>IF(FN_MC!Z2260="","*",FN_MC!Z2260)</f>
        <v>*</v>
      </c>
      <c r="D2258" s="161" t="str">
        <f>IF(FN_MC!S2260="","*",FN_MC!S2260)</f>
        <v>*</v>
      </c>
      <c r="E2258" s="161" t="str">
        <f>IF(FN_MC!T2260="","*",FN_MC!T2260)</f>
        <v>*</v>
      </c>
      <c r="F2258" s="161" t="str">
        <f>IF(FN_MC!B2260="","*",FN_MC!B2260)</f>
        <v>*</v>
      </c>
      <c r="G2258" s="161" t="str">
        <f>IF(FN_MC!D2260="","*",FN_MC!D2260)</f>
        <v>*</v>
      </c>
      <c r="H2258" s="161" t="str">
        <f>IF(FN_MC!F2260="","*",FN_MC!F2260)</f>
        <v>*</v>
      </c>
      <c r="I2258" s="161" t="str">
        <f>IF(FN_MC!H2260="","*",FN_MC!H2260)</f>
        <v>*</v>
      </c>
      <c r="J2258" s="161" t="str">
        <f>IF(FN_MC!I2260="","*",FN_MC!I2260)</f>
        <v>*</v>
      </c>
      <c r="K2258" s="161" t="str">
        <f>IF(FN_MC!M2260="","*",FN_MC!M2260)</f>
        <v>*</v>
      </c>
      <c r="L2258" s="161" t="str">
        <f>IF(FN_MC!N2260="","*",FN_MC!N2260)</f>
        <v>*</v>
      </c>
      <c r="M2258" s="162" t="str">
        <f>IF(FN_MC!J2260="","*",FN_MC!J2260)</f>
        <v>*</v>
      </c>
      <c r="N2258" s="162" t="str">
        <f>IF(FN_MC!K2260="","*",FN_MC!K2260)</f>
        <v>*</v>
      </c>
      <c r="O2258" s="162" t="str">
        <f>IF(FN_MC!L2260="","*",FN_MC!L2260)</f>
        <v>*</v>
      </c>
      <c r="P2258" s="162"/>
      <c r="Q2258" s="163" t="str">
        <f>IF(FN_MC!O2260="","*",FN_MC!O2260)</f>
        <v>*</v>
      </c>
      <c r="R2258" s="163" t="str">
        <f>IF(FN_MC!P2260="","*",FN_MC!P2260)</f>
        <v>*</v>
      </c>
      <c r="S2258" s="161" t="str">
        <f>IF(FN_MC!Q2262="","*",CONCATENATE(FN_MC!Q2262," ",FN_MC!R2262))</f>
        <v>*</v>
      </c>
      <c r="T2258" s="161" t="str">
        <f>IF(FN_MC!V2260="","*",FN_MC!V2260)</f>
        <v>*</v>
      </c>
      <c r="U2258" s="161" t="str">
        <f>IF(FN_MC!W2260="","*",FN_MC!W2260)</f>
        <v>*</v>
      </c>
      <c r="V2258" s="121" t="str">
        <f ca="1">_xlfn.XLOOKUP(G2258&amp;$V$2,BS_CONTROLE[CHAVE],BS_CONTROLE[Quantidade_11],"-")</f>
        <v>-</v>
      </c>
      <c r="W2258" s="121" t="str">
        <f ca="1">_xlfn.XLOOKUP(G2258&amp;$W$2,BS_CONTROLE[CHAVE],BS_CONTROLE[Quantidade_11],"-")</f>
        <v>-</v>
      </c>
      <c r="X2258" s="121" t="str">
        <f ca="1">_xlfn.XLOOKUP(G2258&amp;$X$2,BS_CONTROLE[CHAVE],BS_CONTROLE[Quantidade_11],"-")</f>
        <v>-</v>
      </c>
    </row>
    <row r="2259" spans="1:24" s="122" customFormat="1" hidden="1">
      <c r="A2259" s="118" t="str">
        <f>IF(FN_MC!Y2261="","*",FN_MC!Y2261)</f>
        <v>*</v>
      </c>
      <c r="B2259" s="118" t="str">
        <f>IF(FN_MC!X2261="","*",FN_MC!X2261)</f>
        <v>*</v>
      </c>
      <c r="C2259" s="118" t="str">
        <f>IF(FN_MC!Z2261="","*",FN_MC!Z2261)</f>
        <v>*</v>
      </c>
      <c r="D2259" s="119" t="str">
        <f>IF(FN_MC!S2261="","*",FN_MC!S2261)</f>
        <v>*</v>
      </c>
      <c r="E2259" s="119" t="str">
        <f>IF(FN_MC!T2261="","*",FN_MC!T2261)</f>
        <v>*</v>
      </c>
      <c r="F2259" s="119" t="str">
        <f>IF(FN_MC!B2261="","*",FN_MC!B2261)</f>
        <v>*</v>
      </c>
      <c r="G2259" s="119" t="str">
        <f>IF(FN_MC!D2261="","*",FN_MC!D2261)</f>
        <v>*</v>
      </c>
      <c r="H2259" s="119" t="str">
        <f>IF(FN_MC!F2261="","*",FN_MC!F2261)</f>
        <v>*</v>
      </c>
      <c r="I2259" s="119" t="str">
        <f>IF(FN_MC!H2261="","*",FN_MC!H2261)</f>
        <v>*</v>
      </c>
      <c r="J2259" s="119" t="str">
        <f>IF(FN_MC!I2261="","*",FN_MC!I2261)</f>
        <v>*</v>
      </c>
      <c r="K2259" s="119" t="str">
        <f>IF(FN_MC!M2261="","*",FN_MC!M2261)</f>
        <v>*</v>
      </c>
      <c r="L2259" s="119" t="str">
        <f>IF(FN_MC!N2261="","*",FN_MC!N2261)</f>
        <v>*</v>
      </c>
      <c r="M2259" s="120" t="str">
        <f>IF(FN_MC!J2261="","*",FN_MC!J2261)</f>
        <v>*</v>
      </c>
      <c r="N2259" s="120" t="str">
        <f>IF(FN_MC!K2261="","*",FN_MC!K2261)</f>
        <v>*</v>
      </c>
      <c r="O2259" s="120" t="str">
        <f>IF(FN_MC!L2261="","*",FN_MC!L2261)</f>
        <v>*</v>
      </c>
      <c r="P2259" s="120"/>
      <c r="Q2259" s="137" t="str">
        <f>IF(FN_MC!O2261="","*",FN_MC!O2261)</f>
        <v>*</v>
      </c>
      <c r="R2259" s="137" t="str">
        <f>IF(FN_MC!P2261="","*",FN_MC!P2261)</f>
        <v>*</v>
      </c>
      <c r="S2259" s="119" t="str">
        <f>IF(FN_MC!Q2263="","*",CONCATENATE(FN_MC!Q2263," ",FN_MC!R2263))</f>
        <v>*</v>
      </c>
      <c r="T2259" s="119" t="str">
        <f>IF(FN_MC!V2261="","*",FN_MC!V2261)</f>
        <v>*</v>
      </c>
      <c r="U2259" s="119" t="str">
        <f>IF(FN_MC!W2261="","*",FN_MC!W2261)</f>
        <v>*</v>
      </c>
      <c r="V2259" s="121" t="str">
        <f ca="1">_xlfn.XLOOKUP(G2259&amp;$V$2,BS_CONTROLE[CHAVE],BS_CONTROLE[Quantidade_11],"-")</f>
        <v>-</v>
      </c>
      <c r="W2259" s="121" t="str">
        <f ca="1">_xlfn.XLOOKUP(G2259&amp;$W$2,BS_CONTROLE[CHAVE],BS_CONTROLE[Quantidade_11],"-")</f>
        <v>-</v>
      </c>
      <c r="X2259" s="121" t="str">
        <f ca="1">_xlfn.XLOOKUP(G2259&amp;$X$2,BS_CONTROLE[CHAVE],BS_CONTROLE[Quantidade_11],"-")</f>
        <v>-</v>
      </c>
    </row>
    <row r="2260" spans="1:24" s="122" customFormat="1" hidden="1">
      <c r="A2260" s="160" t="str">
        <f>IF(FN_MC!Y2262="","*",FN_MC!Y2262)</f>
        <v>*</v>
      </c>
      <c r="B2260" s="160" t="str">
        <f>IF(FN_MC!X2262="","*",FN_MC!X2262)</f>
        <v>*</v>
      </c>
      <c r="C2260" s="160" t="str">
        <f>IF(FN_MC!Z2262="","*",FN_MC!Z2262)</f>
        <v>*</v>
      </c>
      <c r="D2260" s="161" t="str">
        <f>IF(FN_MC!S2262="","*",FN_MC!S2262)</f>
        <v>*</v>
      </c>
      <c r="E2260" s="161" t="str">
        <f>IF(FN_MC!T2262="","*",FN_MC!T2262)</f>
        <v>*</v>
      </c>
      <c r="F2260" s="161" t="str">
        <f>IF(FN_MC!B2262="","*",FN_MC!B2262)</f>
        <v>*</v>
      </c>
      <c r="G2260" s="161" t="str">
        <f>IF(FN_MC!D2262="","*",FN_MC!D2262)</f>
        <v>*</v>
      </c>
      <c r="H2260" s="161" t="str">
        <f>IF(FN_MC!F2262="","*",FN_MC!F2262)</f>
        <v>*</v>
      </c>
      <c r="I2260" s="161" t="str">
        <f>IF(FN_MC!H2262="","*",FN_MC!H2262)</f>
        <v>*</v>
      </c>
      <c r="J2260" s="161" t="str">
        <f>IF(FN_MC!I2262="","*",FN_MC!I2262)</f>
        <v>*</v>
      </c>
      <c r="K2260" s="161" t="str">
        <f>IF(FN_MC!M2262="","*",FN_MC!M2262)</f>
        <v>*</v>
      </c>
      <c r="L2260" s="161" t="str">
        <f>IF(FN_MC!N2262="","*",FN_MC!N2262)</f>
        <v>*</v>
      </c>
      <c r="M2260" s="162" t="str">
        <f>IF(FN_MC!J2262="","*",FN_MC!J2262)</f>
        <v>*</v>
      </c>
      <c r="N2260" s="162" t="str">
        <f>IF(FN_MC!K2262="","*",FN_MC!K2262)</f>
        <v>*</v>
      </c>
      <c r="O2260" s="162" t="str">
        <f>IF(FN_MC!L2262="","*",FN_MC!L2262)</f>
        <v>*</v>
      </c>
      <c r="P2260" s="162"/>
      <c r="Q2260" s="163" t="str">
        <f>IF(FN_MC!O2262="","*",FN_MC!O2262)</f>
        <v>*</v>
      </c>
      <c r="R2260" s="163" t="str">
        <f>IF(FN_MC!P2262="","*",FN_MC!P2262)</f>
        <v>*</v>
      </c>
      <c r="S2260" s="161" t="str">
        <f>IF(FN_MC!Q2264="","*",CONCATENATE(FN_MC!Q2264," ",FN_MC!R2264))</f>
        <v>*</v>
      </c>
      <c r="T2260" s="161" t="str">
        <f>IF(FN_MC!V2262="","*",FN_MC!V2262)</f>
        <v>*</v>
      </c>
      <c r="U2260" s="161" t="str">
        <f>IF(FN_MC!W2262="","*",FN_MC!W2262)</f>
        <v>*</v>
      </c>
      <c r="V2260" s="121" t="str">
        <f ca="1">_xlfn.XLOOKUP(G2260&amp;$V$2,BS_CONTROLE[CHAVE],BS_CONTROLE[Quantidade_11],"-")</f>
        <v>-</v>
      </c>
      <c r="W2260" s="121" t="str">
        <f ca="1">_xlfn.XLOOKUP(G2260&amp;$W$2,BS_CONTROLE[CHAVE],BS_CONTROLE[Quantidade_11],"-")</f>
        <v>-</v>
      </c>
      <c r="X2260" s="121" t="str">
        <f ca="1">_xlfn.XLOOKUP(G2260&amp;$X$2,BS_CONTROLE[CHAVE],BS_CONTROLE[Quantidade_11],"-")</f>
        <v>-</v>
      </c>
    </row>
    <row r="2261" spans="1:24" s="122" customFormat="1" hidden="1">
      <c r="A2261" s="160" t="str">
        <f>IF(FN_MC!Y2263="","*",FN_MC!Y2263)</f>
        <v>*</v>
      </c>
      <c r="B2261" s="160" t="str">
        <f>IF(FN_MC!X2263="","*",FN_MC!X2263)</f>
        <v>*</v>
      </c>
      <c r="C2261" s="160" t="str">
        <f>IF(FN_MC!Z2263="","*",FN_MC!Z2263)</f>
        <v>*</v>
      </c>
      <c r="D2261" s="161" t="str">
        <f>IF(FN_MC!S2263="","*",FN_MC!S2263)</f>
        <v>*</v>
      </c>
      <c r="E2261" s="161" t="str">
        <f>IF(FN_MC!T2263="","*",FN_MC!T2263)</f>
        <v>*</v>
      </c>
      <c r="F2261" s="161" t="str">
        <f>IF(FN_MC!B2263="","*",FN_MC!B2263)</f>
        <v>*</v>
      </c>
      <c r="G2261" s="161" t="str">
        <f>IF(FN_MC!D2263="","*",FN_MC!D2263)</f>
        <v>*</v>
      </c>
      <c r="H2261" s="161" t="str">
        <f>IF(FN_MC!F2263="","*",FN_MC!F2263)</f>
        <v>*</v>
      </c>
      <c r="I2261" s="161" t="str">
        <f>IF(FN_MC!H2263="","*",FN_MC!H2263)</f>
        <v>*</v>
      </c>
      <c r="J2261" s="161" t="str">
        <f>IF(FN_MC!I2263="","*",FN_MC!I2263)</f>
        <v>*</v>
      </c>
      <c r="K2261" s="161" t="str">
        <f>IF(FN_MC!M2263="","*",FN_MC!M2263)</f>
        <v>*</v>
      </c>
      <c r="L2261" s="161" t="str">
        <f>IF(FN_MC!N2263="","*",FN_MC!N2263)</f>
        <v>*</v>
      </c>
      <c r="M2261" s="162" t="str">
        <f>IF(FN_MC!J2263="","*",FN_MC!J2263)</f>
        <v>*</v>
      </c>
      <c r="N2261" s="162" t="str">
        <f>IF(FN_MC!K2263="","*",FN_MC!K2263)</f>
        <v>*</v>
      </c>
      <c r="O2261" s="162" t="str">
        <f>IF(FN_MC!L2263="","*",FN_MC!L2263)</f>
        <v>*</v>
      </c>
      <c r="P2261" s="162"/>
      <c r="Q2261" s="163" t="str">
        <f>IF(FN_MC!O2263="","*",FN_MC!O2263)</f>
        <v>*</v>
      </c>
      <c r="R2261" s="163" t="str">
        <f>IF(FN_MC!P2263="","*",FN_MC!P2263)</f>
        <v>*</v>
      </c>
      <c r="S2261" s="161" t="str">
        <f>IF(FN_MC!Q2265="","*",CONCATENATE(FN_MC!Q2265," ",FN_MC!R2265))</f>
        <v>*</v>
      </c>
      <c r="T2261" s="161" t="str">
        <f>IF(FN_MC!V2263="","*",FN_MC!V2263)</f>
        <v>*</v>
      </c>
      <c r="U2261" s="161" t="str">
        <f>IF(FN_MC!W2263="","*",FN_MC!W2263)</f>
        <v>*</v>
      </c>
      <c r="V2261" s="121" t="str">
        <f ca="1">_xlfn.XLOOKUP(G2261&amp;$V$2,BS_CONTROLE[CHAVE],BS_CONTROLE[Quantidade_11],"-")</f>
        <v>-</v>
      </c>
      <c r="W2261" s="121" t="str">
        <f ca="1">_xlfn.XLOOKUP(G2261&amp;$W$2,BS_CONTROLE[CHAVE],BS_CONTROLE[Quantidade_11],"-")</f>
        <v>-</v>
      </c>
      <c r="X2261" s="121" t="str">
        <f ca="1">_xlfn.XLOOKUP(G2261&amp;$X$2,BS_CONTROLE[CHAVE],BS_CONTROLE[Quantidade_11],"-")</f>
        <v>-</v>
      </c>
    </row>
    <row r="2262" spans="1:24" s="122" customFormat="1" hidden="1">
      <c r="A2262" s="118" t="str">
        <f>IF(FN_MC!Y2264="","*",FN_MC!Y2264)</f>
        <v>*</v>
      </c>
      <c r="B2262" s="118" t="str">
        <f>IF(FN_MC!X2264="","*",FN_MC!X2264)</f>
        <v>*</v>
      </c>
      <c r="C2262" s="118" t="str">
        <f>IF(FN_MC!Z2264="","*",FN_MC!Z2264)</f>
        <v>*</v>
      </c>
      <c r="D2262" s="119" t="str">
        <f>IF(FN_MC!S2264="","*",FN_MC!S2264)</f>
        <v>*</v>
      </c>
      <c r="E2262" s="119" t="str">
        <f>IF(FN_MC!T2264="","*",FN_MC!T2264)</f>
        <v>*</v>
      </c>
      <c r="F2262" s="119" t="str">
        <f>IF(FN_MC!B2264="","*",FN_MC!B2264)</f>
        <v>*</v>
      </c>
      <c r="G2262" s="119" t="str">
        <f>IF(FN_MC!D2264="","*",FN_MC!D2264)</f>
        <v>*</v>
      </c>
      <c r="H2262" s="119" t="str">
        <f>IF(FN_MC!F2264="","*",FN_MC!F2264)</f>
        <v>*</v>
      </c>
      <c r="I2262" s="119" t="str">
        <f>IF(FN_MC!H2264="","*",FN_MC!H2264)</f>
        <v>*</v>
      </c>
      <c r="J2262" s="119" t="str">
        <f>IF(FN_MC!I2264="","*",FN_MC!I2264)</f>
        <v>*</v>
      </c>
      <c r="K2262" s="119" t="str">
        <f>IF(FN_MC!M2264="","*",FN_MC!M2264)</f>
        <v>*</v>
      </c>
      <c r="L2262" s="119" t="str">
        <f>IF(FN_MC!N2264="","*",FN_MC!N2264)</f>
        <v>*</v>
      </c>
      <c r="M2262" s="120" t="str">
        <f>IF(FN_MC!J2264="","*",FN_MC!J2264)</f>
        <v>*</v>
      </c>
      <c r="N2262" s="120" t="str">
        <f>IF(FN_MC!K2264="","*",FN_MC!K2264)</f>
        <v>*</v>
      </c>
      <c r="O2262" s="120" t="str">
        <f>IF(FN_MC!L2264="","*",FN_MC!L2264)</f>
        <v>*</v>
      </c>
      <c r="P2262" s="120"/>
      <c r="Q2262" s="137" t="str">
        <f>IF(FN_MC!O2264="","*",FN_MC!O2264)</f>
        <v>*</v>
      </c>
      <c r="R2262" s="137" t="str">
        <f>IF(FN_MC!P2264="","*",FN_MC!P2264)</f>
        <v>*</v>
      </c>
      <c r="S2262" s="119" t="str">
        <f>IF(FN_MC!Q2266="","*",CONCATENATE(FN_MC!Q2266," ",FN_MC!R2266))</f>
        <v>*</v>
      </c>
      <c r="T2262" s="119" t="str">
        <f>IF(FN_MC!V2264="","*",FN_MC!V2264)</f>
        <v>*</v>
      </c>
      <c r="U2262" s="119" t="str">
        <f>IF(FN_MC!W2264="","*",FN_MC!W2264)</f>
        <v>*</v>
      </c>
      <c r="V2262" s="121" t="str">
        <f ca="1">_xlfn.XLOOKUP(G2262&amp;$V$2,BS_CONTROLE[CHAVE],BS_CONTROLE[Quantidade_11],"-")</f>
        <v>-</v>
      </c>
      <c r="W2262" s="121" t="str">
        <f ca="1">_xlfn.XLOOKUP(G2262&amp;$W$2,BS_CONTROLE[CHAVE],BS_CONTROLE[Quantidade_11],"-")</f>
        <v>-</v>
      </c>
      <c r="X2262" s="121" t="str">
        <f ca="1">_xlfn.XLOOKUP(G2262&amp;$X$2,BS_CONTROLE[CHAVE],BS_CONTROLE[Quantidade_11],"-")</f>
        <v>-</v>
      </c>
    </row>
    <row r="2263" spans="1:24" s="122" customFormat="1" hidden="1">
      <c r="A2263" s="160" t="str">
        <f>IF(FN_MC!Y2265="","*",FN_MC!Y2265)</f>
        <v>*</v>
      </c>
      <c r="B2263" s="160" t="str">
        <f>IF(FN_MC!X2265="","*",FN_MC!X2265)</f>
        <v>*</v>
      </c>
      <c r="C2263" s="160" t="str">
        <f>IF(FN_MC!Z2265="","*",FN_MC!Z2265)</f>
        <v>*</v>
      </c>
      <c r="D2263" s="161" t="str">
        <f>IF(FN_MC!S2265="","*",FN_MC!S2265)</f>
        <v>*</v>
      </c>
      <c r="E2263" s="161" t="str">
        <f>IF(FN_MC!T2265="","*",FN_MC!T2265)</f>
        <v>*</v>
      </c>
      <c r="F2263" s="161" t="str">
        <f>IF(FN_MC!B2265="","*",FN_MC!B2265)</f>
        <v>*</v>
      </c>
      <c r="G2263" s="161" t="str">
        <f>IF(FN_MC!D2265="","*",FN_MC!D2265)</f>
        <v>*</v>
      </c>
      <c r="H2263" s="161" t="str">
        <f>IF(FN_MC!F2265="","*",FN_MC!F2265)</f>
        <v>*</v>
      </c>
      <c r="I2263" s="161" t="str">
        <f>IF(FN_MC!H2265="","*",FN_MC!H2265)</f>
        <v>*</v>
      </c>
      <c r="J2263" s="161" t="str">
        <f>IF(FN_MC!I2265="","*",FN_MC!I2265)</f>
        <v>*</v>
      </c>
      <c r="K2263" s="161" t="str">
        <f>IF(FN_MC!M2265="","*",FN_MC!M2265)</f>
        <v>*</v>
      </c>
      <c r="L2263" s="161" t="str">
        <f>IF(FN_MC!N2265="","*",FN_MC!N2265)</f>
        <v>*</v>
      </c>
      <c r="M2263" s="162" t="str">
        <f>IF(FN_MC!J2265="","*",FN_MC!J2265)</f>
        <v>*</v>
      </c>
      <c r="N2263" s="162" t="str">
        <f>IF(FN_MC!K2265="","*",FN_MC!K2265)</f>
        <v>*</v>
      </c>
      <c r="O2263" s="162" t="str">
        <f>IF(FN_MC!L2265="","*",FN_MC!L2265)</f>
        <v>*</v>
      </c>
      <c r="P2263" s="162"/>
      <c r="Q2263" s="163" t="str">
        <f>IF(FN_MC!O2265="","*",FN_MC!O2265)</f>
        <v>*</v>
      </c>
      <c r="R2263" s="163" t="str">
        <f>IF(FN_MC!P2265="","*",FN_MC!P2265)</f>
        <v>*</v>
      </c>
      <c r="S2263" s="161" t="str">
        <f>IF(FN_MC!Q2267="","*",CONCATENATE(FN_MC!Q2267," ",FN_MC!R2267))</f>
        <v>*</v>
      </c>
      <c r="T2263" s="161" t="str">
        <f>IF(FN_MC!V2265="","*",FN_MC!V2265)</f>
        <v>*</v>
      </c>
      <c r="U2263" s="161" t="str">
        <f>IF(FN_MC!W2265="","*",FN_MC!W2265)</f>
        <v>*</v>
      </c>
      <c r="V2263" s="121" t="str">
        <f ca="1">_xlfn.XLOOKUP(G2263&amp;$V$2,BS_CONTROLE[CHAVE],BS_CONTROLE[Quantidade_11],"-")</f>
        <v>-</v>
      </c>
      <c r="W2263" s="121" t="str">
        <f ca="1">_xlfn.XLOOKUP(G2263&amp;$W$2,BS_CONTROLE[CHAVE],BS_CONTROLE[Quantidade_11],"-")</f>
        <v>-</v>
      </c>
      <c r="X2263" s="121" t="str">
        <f ca="1">_xlfn.XLOOKUP(G2263&amp;$X$2,BS_CONTROLE[CHAVE],BS_CONTROLE[Quantidade_11],"-")</f>
        <v>-</v>
      </c>
    </row>
    <row r="2264" spans="1:24" s="122" customFormat="1" hidden="1">
      <c r="A2264" s="160" t="str">
        <f>IF(FN_MC!Y2266="","*",FN_MC!Y2266)</f>
        <v>*</v>
      </c>
      <c r="B2264" s="160" t="str">
        <f>IF(FN_MC!X2266="","*",FN_MC!X2266)</f>
        <v>*</v>
      </c>
      <c r="C2264" s="160" t="str">
        <f>IF(FN_MC!Z2266="","*",FN_MC!Z2266)</f>
        <v>*</v>
      </c>
      <c r="D2264" s="161" t="str">
        <f>IF(FN_MC!S2266="","*",FN_MC!S2266)</f>
        <v>*</v>
      </c>
      <c r="E2264" s="161" t="str">
        <f>IF(FN_MC!T2266="","*",FN_MC!T2266)</f>
        <v>*</v>
      </c>
      <c r="F2264" s="161" t="str">
        <f>IF(FN_MC!B2266="","*",FN_MC!B2266)</f>
        <v>*</v>
      </c>
      <c r="G2264" s="161" t="str">
        <f>IF(FN_MC!D2266="","*",FN_MC!D2266)</f>
        <v>*</v>
      </c>
      <c r="H2264" s="161" t="str">
        <f>IF(FN_MC!F2266="","*",FN_MC!F2266)</f>
        <v>*</v>
      </c>
      <c r="I2264" s="161" t="str">
        <f>IF(FN_MC!H2266="","*",FN_MC!H2266)</f>
        <v>*</v>
      </c>
      <c r="J2264" s="161" t="str">
        <f>IF(FN_MC!I2266="","*",FN_MC!I2266)</f>
        <v>*</v>
      </c>
      <c r="K2264" s="161" t="str">
        <f>IF(FN_MC!M2266="","*",FN_MC!M2266)</f>
        <v>*</v>
      </c>
      <c r="L2264" s="161" t="str">
        <f>IF(FN_MC!N2266="","*",FN_MC!N2266)</f>
        <v>*</v>
      </c>
      <c r="M2264" s="162" t="str">
        <f>IF(FN_MC!J2266="","*",FN_MC!J2266)</f>
        <v>*</v>
      </c>
      <c r="N2264" s="162" t="str">
        <f>IF(FN_MC!K2266="","*",FN_MC!K2266)</f>
        <v>*</v>
      </c>
      <c r="O2264" s="162" t="str">
        <f>IF(FN_MC!L2266="","*",FN_MC!L2266)</f>
        <v>*</v>
      </c>
      <c r="P2264" s="162"/>
      <c r="Q2264" s="163" t="str">
        <f>IF(FN_MC!O2266="","*",FN_MC!O2266)</f>
        <v>*</v>
      </c>
      <c r="R2264" s="163" t="str">
        <f>IF(FN_MC!P2266="","*",FN_MC!P2266)</f>
        <v>*</v>
      </c>
      <c r="S2264" s="161" t="str">
        <f>IF(FN_MC!Q2268="","*",CONCATENATE(FN_MC!Q2268," ",FN_MC!R2268))</f>
        <v>*</v>
      </c>
      <c r="T2264" s="161" t="str">
        <f>IF(FN_MC!V2266="","*",FN_MC!V2266)</f>
        <v>*</v>
      </c>
      <c r="U2264" s="161" t="str">
        <f>IF(FN_MC!W2266="","*",FN_MC!W2266)</f>
        <v>*</v>
      </c>
      <c r="V2264" s="121" t="str">
        <f ca="1">_xlfn.XLOOKUP(G2264&amp;$V$2,BS_CONTROLE[CHAVE],BS_CONTROLE[Quantidade_11],"-")</f>
        <v>-</v>
      </c>
      <c r="W2264" s="121" t="str">
        <f ca="1">_xlfn.XLOOKUP(G2264&amp;$W$2,BS_CONTROLE[CHAVE],BS_CONTROLE[Quantidade_11],"-")</f>
        <v>-</v>
      </c>
      <c r="X2264" s="121" t="str">
        <f ca="1">_xlfn.XLOOKUP(G2264&amp;$X$2,BS_CONTROLE[CHAVE],BS_CONTROLE[Quantidade_11],"-")</f>
        <v>-</v>
      </c>
    </row>
    <row r="2265" spans="1:24" s="122" customFormat="1" hidden="1">
      <c r="A2265" s="118" t="str">
        <f>IF(FN_MC!Y2267="","*",FN_MC!Y2267)</f>
        <v>*</v>
      </c>
      <c r="B2265" s="118" t="str">
        <f>IF(FN_MC!X2267="","*",FN_MC!X2267)</f>
        <v>*</v>
      </c>
      <c r="C2265" s="118" t="str">
        <f>IF(FN_MC!Z2267="","*",FN_MC!Z2267)</f>
        <v>*</v>
      </c>
      <c r="D2265" s="119" t="str">
        <f>IF(FN_MC!S2267="","*",FN_MC!S2267)</f>
        <v>*</v>
      </c>
      <c r="E2265" s="119" t="str">
        <f>IF(FN_MC!T2267="","*",FN_MC!T2267)</f>
        <v>*</v>
      </c>
      <c r="F2265" s="119" t="str">
        <f>IF(FN_MC!B2267="","*",FN_MC!B2267)</f>
        <v>*</v>
      </c>
      <c r="G2265" s="119" t="str">
        <f>IF(FN_MC!D2267="","*",FN_MC!D2267)</f>
        <v>*</v>
      </c>
      <c r="H2265" s="119" t="str">
        <f>IF(FN_MC!F2267="","*",FN_MC!F2267)</f>
        <v>*</v>
      </c>
      <c r="I2265" s="119" t="str">
        <f>IF(FN_MC!H2267="","*",FN_MC!H2267)</f>
        <v>*</v>
      </c>
      <c r="J2265" s="119" t="str">
        <f>IF(FN_MC!I2267="","*",FN_MC!I2267)</f>
        <v>*</v>
      </c>
      <c r="K2265" s="119" t="str">
        <f>IF(FN_MC!M2267="","*",FN_MC!M2267)</f>
        <v>*</v>
      </c>
      <c r="L2265" s="119" t="str">
        <f>IF(FN_MC!N2267="","*",FN_MC!N2267)</f>
        <v>*</v>
      </c>
      <c r="M2265" s="120" t="str">
        <f>IF(FN_MC!J2267="","*",FN_MC!J2267)</f>
        <v>*</v>
      </c>
      <c r="N2265" s="120" t="str">
        <f>IF(FN_MC!K2267="","*",FN_MC!K2267)</f>
        <v>*</v>
      </c>
      <c r="O2265" s="120" t="str">
        <f>IF(FN_MC!L2267="","*",FN_MC!L2267)</f>
        <v>*</v>
      </c>
      <c r="P2265" s="120"/>
      <c r="Q2265" s="137" t="str">
        <f>IF(FN_MC!O2267="","*",FN_MC!O2267)</f>
        <v>*</v>
      </c>
      <c r="R2265" s="137" t="str">
        <f>IF(FN_MC!P2267="","*",FN_MC!P2267)</f>
        <v>*</v>
      </c>
      <c r="S2265" s="119" t="str">
        <f>IF(FN_MC!Q2269="","*",CONCATENATE(FN_MC!Q2269," ",FN_MC!R2269))</f>
        <v>*</v>
      </c>
      <c r="T2265" s="119" t="str">
        <f>IF(FN_MC!V2267="","*",FN_MC!V2267)</f>
        <v>*</v>
      </c>
      <c r="U2265" s="119" t="str">
        <f>IF(FN_MC!W2267="","*",FN_MC!W2267)</f>
        <v>*</v>
      </c>
      <c r="V2265" s="121" t="str">
        <f ca="1">_xlfn.XLOOKUP(G2265&amp;$V$2,BS_CONTROLE[CHAVE],BS_CONTROLE[Quantidade_11],"-")</f>
        <v>-</v>
      </c>
      <c r="W2265" s="121" t="str">
        <f ca="1">_xlfn.XLOOKUP(G2265&amp;$W$2,BS_CONTROLE[CHAVE],BS_CONTROLE[Quantidade_11],"-")</f>
        <v>-</v>
      </c>
      <c r="X2265" s="121" t="str">
        <f ca="1">_xlfn.XLOOKUP(G2265&amp;$X$2,BS_CONTROLE[CHAVE],BS_CONTROLE[Quantidade_11],"-")</f>
        <v>-</v>
      </c>
    </row>
    <row r="2266" spans="1:24" s="122" customFormat="1" hidden="1">
      <c r="A2266" s="160" t="str">
        <f>IF(FN_MC!Y2268="","*",FN_MC!Y2268)</f>
        <v>*</v>
      </c>
      <c r="B2266" s="160" t="str">
        <f>IF(FN_MC!X2268="","*",FN_MC!X2268)</f>
        <v>*</v>
      </c>
      <c r="C2266" s="160" t="str">
        <f>IF(FN_MC!Z2268="","*",FN_MC!Z2268)</f>
        <v>*</v>
      </c>
      <c r="D2266" s="161" t="str">
        <f>IF(FN_MC!S2268="","*",FN_MC!S2268)</f>
        <v>*</v>
      </c>
      <c r="E2266" s="161" t="str">
        <f>IF(FN_MC!T2268="","*",FN_MC!T2268)</f>
        <v>*</v>
      </c>
      <c r="F2266" s="161" t="str">
        <f>IF(FN_MC!B2268="","*",FN_MC!B2268)</f>
        <v>*</v>
      </c>
      <c r="G2266" s="161" t="str">
        <f>IF(FN_MC!D2268="","*",FN_MC!D2268)</f>
        <v>*</v>
      </c>
      <c r="H2266" s="161" t="str">
        <f>IF(FN_MC!F2268="","*",FN_MC!F2268)</f>
        <v>*</v>
      </c>
      <c r="I2266" s="161" t="str">
        <f>IF(FN_MC!H2268="","*",FN_MC!H2268)</f>
        <v>*</v>
      </c>
      <c r="J2266" s="161" t="str">
        <f>IF(FN_MC!I2268="","*",FN_MC!I2268)</f>
        <v>*</v>
      </c>
      <c r="K2266" s="161" t="str">
        <f>IF(FN_MC!M2268="","*",FN_MC!M2268)</f>
        <v>*</v>
      </c>
      <c r="L2266" s="161" t="str">
        <f>IF(FN_MC!N2268="","*",FN_MC!N2268)</f>
        <v>*</v>
      </c>
      <c r="M2266" s="162" t="str">
        <f>IF(FN_MC!J2268="","*",FN_MC!J2268)</f>
        <v>*</v>
      </c>
      <c r="N2266" s="162" t="str">
        <f>IF(FN_MC!K2268="","*",FN_MC!K2268)</f>
        <v>*</v>
      </c>
      <c r="O2266" s="162" t="str">
        <f>IF(FN_MC!L2268="","*",FN_MC!L2268)</f>
        <v>*</v>
      </c>
      <c r="P2266" s="162"/>
      <c r="Q2266" s="163" t="str">
        <f>IF(FN_MC!O2268="","*",FN_MC!O2268)</f>
        <v>*</v>
      </c>
      <c r="R2266" s="163" t="str">
        <f>IF(FN_MC!P2268="","*",FN_MC!P2268)</f>
        <v>*</v>
      </c>
      <c r="S2266" s="161" t="str">
        <f>IF(FN_MC!Q2270="","*",CONCATENATE(FN_MC!Q2270," ",FN_MC!R2270))</f>
        <v>*</v>
      </c>
      <c r="T2266" s="161" t="str">
        <f>IF(FN_MC!V2268="","*",FN_MC!V2268)</f>
        <v>*</v>
      </c>
      <c r="U2266" s="161" t="str">
        <f>IF(FN_MC!W2268="","*",FN_MC!W2268)</f>
        <v>*</v>
      </c>
      <c r="V2266" s="121" t="str">
        <f ca="1">_xlfn.XLOOKUP(G2266&amp;$V$2,BS_CONTROLE[CHAVE],BS_CONTROLE[Quantidade_11],"-")</f>
        <v>-</v>
      </c>
      <c r="W2266" s="121" t="str">
        <f ca="1">_xlfn.XLOOKUP(G2266&amp;$W$2,BS_CONTROLE[CHAVE],BS_CONTROLE[Quantidade_11],"-")</f>
        <v>-</v>
      </c>
      <c r="X2266" s="121" t="str">
        <f ca="1">_xlfn.XLOOKUP(G2266&amp;$X$2,BS_CONTROLE[CHAVE],BS_CONTROLE[Quantidade_11],"-")</f>
        <v>-</v>
      </c>
    </row>
    <row r="2267" spans="1:24" s="122" customFormat="1" hidden="1">
      <c r="A2267" s="160" t="str">
        <f>IF(FN_MC!Y2269="","*",FN_MC!Y2269)</f>
        <v>*</v>
      </c>
      <c r="B2267" s="160" t="str">
        <f>IF(FN_MC!X2269="","*",FN_MC!X2269)</f>
        <v>*</v>
      </c>
      <c r="C2267" s="160" t="str">
        <f>IF(FN_MC!Z2269="","*",FN_MC!Z2269)</f>
        <v>*</v>
      </c>
      <c r="D2267" s="161" t="str">
        <f>IF(FN_MC!S2269="","*",FN_MC!S2269)</f>
        <v>*</v>
      </c>
      <c r="E2267" s="161" t="str">
        <f>IF(FN_MC!T2269="","*",FN_MC!T2269)</f>
        <v>*</v>
      </c>
      <c r="F2267" s="161" t="str">
        <f>IF(FN_MC!B2269="","*",FN_MC!B2269)</f>
        <v>*</v>
      </c>
      <c r="G2267" s="161" t="str">
        <f>IF(FN_MC!D2269="","*",FN_MC!D2269)</f>
        <v>*</v>
      </c>
      <c r="H2267" s="161" t="str">
        <f>IF(FN_MC!F2269="","*",FN_MC!F2269)</f>
        <v>*</v>
      </c>
      <c r="I2267" s="161" t="str">
        <f>IF(FN_MC!H2269="","*",FN_MC!H2269)</f>
        <v>*</v>
      </c>
      <c r="J2267" s="161" t="str">
        <f>IF(FN_MC!I2269="","*",FN_MC!I2269)</f>
        <v>*</v>
      </c>
      <c r="K2267" s="161" t="str">
        <f>IF(FN_MC!M2269="","*",FN_MC!M2269)</f>
        <v>*</v>
      </c>
      <c r="L2267" s="161" t="str">
        <f>IF(FN_MC!N2269="","*",FN_MC!N2269)</f>
        <v>*</v>
      </c>
      <c r="M2267" s="162" t="str">
        <f>IF(FN_MC!J2269="","*",FN_MC!J2269)</f>
        <v>*</v>
      </c>
      <c r="N2267" s="162" t="str">
        <f>IF(FN_MC!K2269="","*",FN_MC!K2269)</f>
        <v>*</v>
      </c>
      <c r="O2267" s="162" t="str">
        <f>IF(FN_MC!L2269="","*",FN_MC!L2269)</f>
        <v>*</v>
      </c>
      <c r="P2267" s="162"/>
      <c r="Q2267" s="163" t="str">
        <f>IF(FN_MC!O2269="","*",FN_MC!O2269)</f>
        <v>*</v>
      </c>
      <c r="R2267" s="163" t="str">
        <f>IF(FN_MC!P2269="","*",FN_MC!P2269)</f>
        <v>*</v>
      </c>
      <c r="S2267" s="161" t="str">
        <f>IF(FN_MC!Q2271="","*",CONCATENATE(FN_MC!Q2271," ",FN_MC!R2271))</f>
        <v>*</v>
      </c>
      <c r="T2267" s="161" t="str">
        <f>IF(FN_MC!V2269="","*",FN_MC!V2269)</f>
        <v>*</v>
      </c>
      <c r="U2267" s="161" t="str">
        <f>IF(FN_MC!W2269="","*",FN_MC!W2269)</f>
        <v>*</v>
      </c>
      <c r="V2267" s="121" t="str">
        <f ca="1">_xlfn.XLOOKUP(G2267&amp;$V$2,BS_CONTROLE[CHAVE],BS_CONTROLE[Quantidade_11],"-")</f>
        <v>-</v>
      </c>
      <c r="W2267" s="121" t="str">
        <f ca="1">_xlfn.XLOOKUP(G2267&amp;$W$2,BS_CONTROLE[CHAVE],BS_CONTROLE[Quantidade_11],"-")</f>
        <v>-</v>
      </c>
      <c r="X2267" s="121" t="str">
        <f ca="1">_xlfn.XLOOKUP(G2267&amp;$X$2,BS_CONTROLE[CHAVE],BS_CONTROLE[Quantidade_11],"-")</f>
        <v>-</v>
      </c>
    </row>
    <row r="2268" spans="1:24" s="122" customFormat="1" hidden="1">
      <c r="A2268" s="118" t="str">
        <f>IF(FN_MC!Y2270="","*",FN_MC!Y2270)</f>
        <v>*</v>
      </c>
      <c r="B2268" s="118" t="str">
        <f>IF(FN_MC!X2270="","*",FN_MC!X2270)</f>
        <v>*</v>
      </c>
      <c r="C2268" s="118" t="str">
        <f>IF(FN_MC!Z2270="","*",FN_MC!Z2270)</f>
        <v>*</v>
      </c>
      <c r="D2268" s="119" t="str">
        <f>IF(FN_MC!S2270="","*",FN_MC!S2270)</f>
        <v>*</v>
      </c>
      <c r="E2268" s="119" t="str">
        <f>IF(FN_MC!T2270="","*",FN_MC!T2270)</f>
        <v>*</v>
      </c>
      <c r="F2268" s="119" t="str">
        <f>IF(FN_MC!B2270="","*",FN_MC!B2270)</f>
        <v>*</v>
      </c>
      <c r="G2268" s="119" t="str">
        <f>IF(FN_MC!D2270="","*",FN_MC!D2270)</f>
        <v>*</v>
      </c>
      <c r="H2268" s="119" t="str">
        <f>IF(FN_MC!F2270="","*",FN_MC!F2270)</f>
        <v>*</v>
      </c>
      <c r="I2268" s="119" t="str">
        <f>IF(FN_MC!H2270="","*",FN_MC!H2270)</f>
        <v>*</v>
      </c>
      <c r="J2268" s="119" t="str">
        <f>IF(FN_MC!I2270="","*",FN_MC!I2270)</f>
        <v>*</v>
      </c>
      <c r="K2268" s="119" t="str">
        <f>IF(FN_MC!M2270="","*",FN_MC!M2270)</f>
        <v>*</v>
      </c>
      <c r="L2268" s="119" t="str">
        <f>IF(FN_MC!N2270="","*",FN_MC!N2270)</f>
        <v>*</v>
      </c>
      <c r="M2268" s="120" t="str">
        <f>IF(FN_MC!J2270="","*",FN_MC!J2270)</f>
        <v>*</v>
      </c>
      <c r="N2268" s="120" t="str">
        <f>IF(FN_MC!K2270="","*",FN_MC!K2270)</f>
        <v>*</v>
      </c>
      <c r="O2268" s="120" t="str">
        <f>IF(FN_MC!L2270="","*",FN_MC!L2270)</f>
        <v>*</v>
      </c>
      <c r="P2268" s="120"/>
      <c r="Q2268" s="137" t="str">
        <f>IF(FN_MC!O2270="","*",FN_MC!O2270)</f>
        <v>*</v>
      </c>
      <c r="R2268" s="137" t="str">
        <f>IF(FN_MC!P2270="","*",FN_MC!P2270)</f>
        <v>*</v>
      </c>
      <c r="S2268" s="119" t="str">
        <f>IF(FN_MC!Q2272="","*",CONCATENATE(FN_MC!Q2272," ",FN_MC!R2272))</f>
        <v>*</v>
      </c>
      <c r="T2268" s="119" t="str">
        <f>IF(FN_MC!V2270="","*",FN_MC!V2270)</f>
        <v>*</v>
      </c>
      <c r="U2268" s="119" t="str">
        <f>IF(FN_MC!W2270="","*",FN_MC!W2270)</f>
        <v>*</v>
      </c>
      <c r="V2268" s="121" t="str">
        <f ca="1">_xlfn.XLOOKUP(G2268&amp;$V$2,BS_CONTROLE[CHAVE],BS_CONTROLE[Quantidade_11],"-")</f>
        <v>-</v>
      </c>
      <c r="W2268" s="121" t="str">
        <f ca="1">_xlfn.XLOOKUP(G2268&amp;$W$2,BS_CONTROLE[CHAVE],BS_CONTROLE[Quantidade_11],"-")</f>
        <v>-</v>
      </c>
      <c r="X2268" s="121" t="str">
        <f ca="1">_xlfn.XLOOKUP(G2268&amp;$X$2,BS_CONTROLE[CHAVE],BS_CONTROLE[Quantidade_11],"-")</f>
        <v>-</v>
      </c>
    </row>
    <row r="2269" spans="1:24" s="122" customFormat="1" hidden="1">
      <c r="A2269" s="160" t="str">
        <f>IF(FN_MC!Y2271="","*",FN_MC!Y2271)</f>
        <v>*</v>
      </c>
      <c r="B2269" s="160" t="str">
        <f>IF(FN_MC!X2271="","*",FN_MC!X2271)</f>
        <v>*</v>
      </c>
      <c r="C2269" s="160" t="str">
        <f>IF(FN_MC!Z2271="","*",FN_MC!Z2271)</f>
        <v>*</v>
      </c>
      <c r="D2269" s="161" t="str">
        <f>IF(FN_MC!S2271="","*",FN_MC!S2271)</f>
        <v>*</v>
      </c>
      <c r="E2269" s="161" t="str">
        <f>IF(FN_MC!T2271="","*",FN_MC!T2271)</f>
        <v>*</v>
      </c>
      <c r="F2269" s="161" t="str">
        <f>IF(FN_MC!B2271="","*",FN_MC!B2271)</f>
        <v>*</v>
      </c>
      <c r="G2269" s="161" t="str">
        <f>IF(FN_MC!D2271="","*",FN_MC!D2271)</f>
        <v>*</v>
      </c>
      <c r="H2269" s="161" t="str">
        <f>IF(FN_MC!F2271="","*",FN_MC!F2271)</f>
        <v>*</v>
      </c>
      <c r="I2269" s="161" t="str">
        <f>IF(FN_MC!H2271="","*",FN_MC!H2271)</f>
        <v>*</v>
      </c>
      <c r="J2269" s="161" t="str">
        <f>IF(FN_MC!I2271="","*",FN_MC!I2271)</f>
        <v>*</v>
      </c>
      <c r="K2269" s="161" t="str">
        <f>IF(FN_MC!M2271="","*",FN_MC!M2271)</f>
        <v>*</v>
      </c>
      <c r="L2269" s="161" t="str">
        <f>IF(FN_MC!N2271="","*",FN_MC!N2271)</f>
        <v>*</v>
      </c>
      <c r="M2269" s="162" t="str">
        <f>IF(FN_MC!J2271="","*",FN_MC!J2271)</f>
        <v>*</v>
      </c>
      <c r="N2269" s="162" t="str">
        <f>IF(FN_MC!K2271="","*",FN_MC!K2271)</f>
        <v>*</v>
      </c>
      <c r="O2269" s="162" t="str">
        <f>IF(FN_MC!L2271="","*",FN_MC!L2271)</f>
        <v>*</v>
      </c>
      <c r="P2269" s="162"/>
      <c r="Q2269" s="163" t="str">
        <f>IF(FN_MC!O2271="","*",FN_MC!O2271)</f>
        <v>*</v>
      </c>
      <c r="R2269" s="163" t="str">
        <f>IF(FN_MC!P2271="","*",FN_MC!P2271)</f>
        <v>*</v>
      </c>
      <c r="S2269" s="161" t="str">
        <f>IF(FN_MC!Q2273="","*",CONCATENATE(FN_MC!Q2273," ",FN_MC!R2273))</f>
        <v>*</v>
      </c>
      <c r="T2269" s="161" t="str">
        <f>IF(FN_MC!V2271="","*",FN_MC!V2271)</f>
        <v>*</v>
      </c>
      <c r="U2269" s="161" t="str">
        <f>IF(FN_MC!W2271="","*",FN_MC!W2271)</f>
        <v>*</v>
      </c>
      <c r="V2269" s="121" t="str">
        <f ca="1">_xlfn.XLOOKUP(G2269&amp;$V$2,BS_CONTROLE[CHAVE],BS_CONTROLE[Quantidade_11],"-")</f>
        <v>-</v>
      </c>
      <c r="W2269" s="121" t="str">
        <f ca="1">_xlfn.XLOOKUP(G2269&amp;$W$2,BS_CONTROLE[CHAVE],BS_CONTROLE[Quantidade_11],"-")</f>
        <v>-</v>
      </c>
      <c r="X2269" s="121" t="str">
        <f ca="1">_xlfn.XLOOKUP(G2269&amp;$X$2,BS_CONTROLE[CHAVE],BS_CONTROLE[Quantidade_11],"-")</f>
        <v>-</v>
      </c>
    </row>
    <row r="2270" spans="1:24" s="122" customFormat="1" hidden="1">
      <c r="A2270" s="160" t="str">
        <f>IF(FN_MC!Y2272="","*",FN_MC!Y2272)</f>
        <v>*</v>
      </c>
      <c r="B2270" s="160" t="str">
        <f>IF(FN_MC!X2272="","*",FN_MC!X2272)</f>
        <v>*</v>
      </c>
      <c r="C2270" s="160" t="str">
        <f>IF(FN_MC!Z2272="","*",FN_MC!Z2272)</f>
        <v>*</v>
      </c>
      <c r="D2270" s="161" t="str">
        <f>IF(FN_MC!S2272="","*",FN_MC!S2272)</f>
        <v>*</v>
      </c>
      <c r="E2270" s="161" t="str">
        <f>IF(FN_MC!T2272="","*",FN_MC!T2272)</f>
        <v>*</v>
      </c>
      <c r="F2270" s="161" t="str">
        <f>IF(FN_MC!B2272="","*",FN_MC!B2272)</f>
        <v>*</v>
      </c>
      <c r="G2270" s="161" t="str">
        <f>IF(FN_MC!D2272="","*",FN_MC!D2272)</f>
        <v>*</v>
      </c>
      <c r="H2270" s="161" t="str">
        <f>IF(FN_MC!F2272="","*",FN_MC!F2272)</f>
        <v>*</v>
      </c>
      <c r="I2270" s="161" t="str">
        <f>IF(FN_MC!H2272="","*",FN_MC!H2272)</f>
        <v>*</v>
      </c>
      <c r="J2270" s="161" t="str">
        <f>IF(FN_MC!I2272="","*",FN_MC!I2272)</f>
        <v>*</v>
      </c>
      <c r="K2270" s="161" t="str">
        <f>IF(FN_MC!M2272="","*",FN_MC!M2272)</f>
        <v>*</v>
      </c>
      <c r="L2270" s="161" t="str">
        <f>IF(FN_MC!N2272="","*",FN_MC!N2272)</f>
        <v>*</v>
      </c>
      <c r="M2270" s="162" t="str">
        <f>IF(FN_MC!J2272="","*",FN_MC!J2272)</f>
        <v>*</v>
      </c>
      <c r="N2270" s="162" t="str">
        <f>IF(FN_MC!K2272="","*",FN_MC!K2272)</f>
        <v>*</v>
      </c>
      <c r="O2270" s="162" t="str">
        <f>IF(FN_MC!L2272="","*",FN_MC!L2272)</f>
        <v>*</v>
      </c>
      <c r="P2270" s="162"/>
      <c r="Q2270" s="163" t="str">
        <f>IF(FN_MC!O2272="","*",FN_MC!O2272)</f>
        <v>*</v>
      </c>
      <c r="R2270" s="163" t="str">
        <f>IF(FN_MC!P2272="","*",FN_MC!P2272)</f>
        <v>*</v>
      </c>
      <c r="S2270" s="161" t="str">
        <f>IF(FN_MC!Q2274="","*",CONCATENATE(FN_MC!Q2274," ",FN_MC!R2274))</f>
        <v>*</v>
      </c>
      <c r="T2270" s="161" t="str">
        <f>IF(FN_MC!V2272="","*",FN_MC!V2272)</f>
        <v>*</v>
      </c>
      <c r="U2270" s="161" t="str">
        <f>IF(FN_MC!W2272="","*",FN_MC!W2272)</f>
        <v>*</v>
      </c>
      <c r="V2270" s="121" t="str">
        <f ca="1">_xlfn.XLOOKUP(G2270&amp;$V$2,BS_CONTROLE[CHAVE],BS_CONTROLE[Quantidade_11],"-")</f>
        <v>-</v>
      </c>
      <c r="W2270" s="121" t="str">
        <f ca="1">_xlfn.XLOOKUP(G2270&amp;$W$2,BS_CONTROLE[CHAVE],BS_CONTROLE[Quantidade_11],"-")</f>
        <v>-</v>
      </c>
      <c r="X2270" s="121" t="str">
        <f ca="1">_xlfn.XLOOKUP(G2270&amp;$X$2,BS_CONTROLE[CHAVE],BS_CONTROLE[Quantidade_11],"-")</f>
        <v>-</v>
      </c>
    </row>
    <row r="2271" spans="1:24" s="122" customFormat="1" hidden="1">
      <c r="A2271" s="118" t="str">
        <f>IF(FN_MC!Y2273="","*",FN_MC!Y2273)</f>
        <v>*</v>
      </c>
      <c r="B2271" s="118" t="str">
        <f>IF(FN_MC!X2273="","*",FN_MC!X2273)</f>
        <v>*</v>
      </c>
      <c r="C2271" s="118" t="str">
        <f>IF(FN_MC!Z2273="","*",FN_MC!Z2273)</f>
        <v>*</v>
      </c>
      <c r="D2271" s="119" t="str">
        <f>IF(FN_MC!S2273="","*",FN_MC!S2273)</f>
        <v>*</v>
      </c>
      <c r="E2271" s="119" t="str">
        <f>IF(FN_MC!T2273="","*",FN_MC!T2273)</f>
        <v>*</v>
      </c>
      <c r="F2271" s="119" t="str">
        <f>IF(FN_MC!B2273="","*",FN_MC!B2273)</f>
        <v>*</v>
      </c>
      <c r="G2271" s="119" t="str">
        <f>IF(FN_MC!D2273="","*",FN_MC!D2273)</f>
        <v>*</v>
      </c>
      <c r="H2271" s="119" t="str">
        <f>IF(FN_MC!F2273="","*",FN_MC!F2273)</f>
        <v>*</v>
      </c>
      <c r="I2271" s="119" t="str">
        <f>IF(FN_MC!H2273="","*",FN_MC!H2273)</f>
        <v>*</v>
      </c>
      <c r="J2271" s="119" t="str">
        <f>IF(FN_MC!I2273="","*",FN_MC!I2273)</f>
        <v>*</v>
      </c>
      <c r="K2271" s="119" t="str">
        <f>IF(FN_MC!M2273="","*",FN_MC!M2273)</f>
        <v>*</v>
      </c>
      <c r="L2271" s="119" t="str">
        <f>IF(FN_MC!N2273="","*",FN_MC!N2273)</f>
        <v>*</v>
      </c>
      <c r="M2271" s="120" t="str">
        <f>IF(FN_MC!J2273="","*",FN_MC!J2273)</f>
        <v>*</v>
      </c>
      <c r="N2271" s="120" t="str">
        <f>IF(FN_MC!K2273="","*",FN_MC!K2273)</f>
        <v>*</v>
      </c>
      <c r="O2271" s="120" t="str">
        <f>IF(FN_MC!L2273="","*",FN_MC!L2273)</f>
        <v>*</v>
      </c>
      <c r="P2271" s="120"/>
      <c r="Q2271" s="137" t="str">
        <f>IF(FN_MC!O2273="","*",FN_MC!O2273)</f>
        <v>*</v>
      </c>
      <c r="R2271" s="137" t="str">
        <f>IF(FN_MC!P2273="","*",FN_MC!P2273)</f>
        <v>*</v>
      </c>
      <c r="S2271" s="119" t="str">
        <f>IF(FN_MC!Q2275="","*",CONCATENATE(FN_MC!Q2275," ",FN_MC!R2275))</f>
        <v>*</v>
      </c>
      <c r="T2271" s="119" t="str">
        <f>IF(FN_MC!V2273="","*",FN_MC!V2273)</f>
        <v>*</v>
      </c>
      <c r="U2271" s="119" t="str">
        <f>IF(FN_MC!W2273="","*",FN_MC!W2273)</f>
        <v>*</v>
      </c>
      <c r="V2271" s="121" t="str">
        <f ca="1">_xlfn.XLOOKUP(G2271&amp;$V$2,BS_CONTROLE[CHAVE],BS_CONTROLE[Quantidade_11],"-")</f>
        <v>-</v>
      </c>
      <c r="W2271" s="121" t="str">
        <f ca="1">_xlfn.XLOOKUP(G2271&amp;$W$2,BS_CONTROLE[CHAVE],BS_CONTROLE[Quantidade_11],"-")</f>
        <v>-</v>
      </c>
      <c r="X2271" s="121" t="str">
        <f ca="1">_xlfn.XLOOKUP(G2271&amp;$X$2,BS_CONTROLE[CHAVE],BS_CONTROLE[Quantidade_11],"-")</f>
        <v>-</v>
      </c>
    </row>
    <row r="2272" spans="1:24" s="122" customFormat="1" hidden="1">
      <c r="A2272" s="160" t="str">
        <f>IF(FN_MC!Y2274="","*",FN_MC!Y2274)</f>
        <v>*</v>
      </c>
      <c r="B2272" s="160" t="str">
        <f>IF(FN_MC!X2274="","*",FN_MC!X2274)</f>
        <v>*</v>
      </c>
      <c r="C2272" s="160" t="str">
        <f>IF(FN_MC!Z2274="","*",FN_MC!Z2274)</f>
        <v>*</v>
      </c>
      <c r="D2272" s="161" t="str">
        <f>IF(FN_MC!S2274="","*",FN_MC!S2274)</f>
        <v>*</v>
      </c>
      <c r="E2272" s="161" t="str">
        <f>IF(FN_MC!T2274="","*",FN_MC!T2274)</f>
        <v>*</v>
      </c>
      <c r="F2272" s="161" t="str">
        <f>IF(FN_MC!B2274="","*",FN_MC!B2274)</f>
        <v>*</v>
      </c>
      <c r="G2272" s="161" t="str">
        <f>IF(FN_MC!D2274="","*",FN_MC!D2274)</f>
        <v>*</v>
      </c>
      <c r="H2272" s="161" t="str">
        <f>IF(FN_MC!F2274="","*",FN_MC!F2274)</f>
        <v>*</v>
      </c>
      <c r="I2272" s="161" t="str">
        <f>IF(FN_MC!H2274="","*",FN_MC!H2274)</f>
        <v>*</v>
      </c>
      <c r="J2272" s="161" t="str">
        <f>IF(FN_MC!I2274="","*",FN_MC!I2274)</f>
        <v>*</v>
      </c>
      <c r="K2272" s="161" t="str">
        <f>IF(FN_MC!M2274="","*",FN_MC!M2274)</f>
        <v>*</v>
      </c>
      <c r="L2272" s="161" t="str">
        <f>IF(FN_MC!N2274="","*",FN_MC!N2274)</f>
        <v>*</v>
      </c>
      <c r="M2272" s="162" t="str">
        <f>IF(FN_MC!J2274="","*",FN_MC!J2274)</f>
        <v>*</v>
      </c>
      <c r="N2272" s="162" t="str">
        <f>IF(FN_MC!K2274="","*",FN_MC!K2274)</f>
        <v>*</v>
      </c>
      <c r="O2272" s="162" t="str">
        <f>IF(FN_MC!L2274="","*",FN_MC!L2274)</f>
        <v>*</v>
      </c>
      <c r="P2272" s="162"/>
      <c r="Q2272" s="163" t="str">
        <f>IF(FN_MC!O2274="","*",FN_MC!O2274)</f>
        <v>*</v>
      </c>
      <c r="R2272" s="163" t="str">
        <f>IF(FN_MC!P2274="","*",FN_MC!P2274)</f>
        <v>*</v>
      </c>
      <c r="S2272" s="161" t="str">
        <f>IF(FN_MC!Q2276="","*",CONCATENATE(FN_MC!Q2276," ",FN_MC!R2276))</f>
        <v>*</v>
      </c>
      <c r="T2272" s="161" t="str">
        <f>IF(FN_MC!V2274="","*",FN_MC!V2274)</f>
        <v>*</v>
      </c>
      <c r="U2272" s="161" t="str">
        <f>IF(FN_MC!W2274="","*",FN_MC!W2274)</f>
        <v>*</v>
      </c>
      <c r="V2272" s="121" t="str">
        <f ca="1">_xlfn.XLOOKUP(G2272&amp;$V$2,BS_CONTROLE[CHAVE],BS_CONTROLE[Quantidade_11],"-")</f>
        <v>-</v>
      </c>
      <c r="W2272" s="121" t="str">
        <f ca="1">_xlfn.XLOOKUP(G2272&amp;$W$2,BS_CONTROLE[CHAVE],BS_CONTROLE[Quantidade_11],"-")</f>
        <v>-</v>
      </c>
      <c r="X2272" s="121" t="str">
        <f ca="1">_xlfn.XLOOKUP(G2272&amp;$X$2,BS_CONTROLE[CHAVE],BS_CONTROLE[Quantidade_11],"-")</f>
        <v>-</v>
      </c>
    </row>
    <row r="2273" spans="1:24" s="122" customFormat="1" hidden="1">
      <c r="A2273" s="160" t="str">
        <f>IF(FN_MC!Y2275="","*",FN_MC!Y2275)</f>
        <v>*</v>
      </c>
      <c r="B2273" s="160" t="str">
        <f>IF(FN_MC!X2275="","*",FN_MC!X2275)</f>
        <v>*</v>
      </c>
      <c r="C2273" s="160" t="str">
        <f>IF(FN_MC!Z2275="","*",FN_MC!Z2275)</f>
        <v>*</v>
      </c>
      <c r="D2273" s="161" t="str">
        <f>IF(FN_MC!S2275="","*",FN_MC!S2275)</f>
        <v>*</v>
      </c>
      <c r="E2273" s="161" t="str">
        <f>IF(FN_MC!T2275="","*",FN_MC!T2275)</f>
        <v>*</v>
      </c>
      <c r="F2273" s="161" t="str">
        <f>IF(FN_MC!B2275="","*",FN_MC!B2275)</f>
        <v>*</v>
      </c>
      <c r="G2273" s="161" t="str">
        <f>IF(FN_MC!D2275="","*",FN_MC!D2275)</f>
        <v>*</v>
      </c>
      <c r="H2273" s="161" t="str">
        <f>IF(FN_MC!F2275="","*",FN_MC!F2275)</f>
        <v>*</v>
      </c>
      <c r="I2273" s="161" t="str">
        <f>IF(FN_MC!H2275="","*",FN_MC!H2275)</f>
        <v>*</v>
      </c>
      <c r="J2273" s="161" t="str">
        <f>IF(FN_MC!I2275="","*",FN_MC!I2275)</f>
        <v>*</v>
      </c>
      <c r="K2273" s="161" t="str">
        <f>IF(FN_MC!M2275="","*",FN_MC!M2275)</f>
        <v>*</v>
      </c>
      <c r="L2273" s="161" t="str">
        <f>IF(FN_MC!N2275="","*",FN_MC!N2275)</f>
        <v>*</v>
      </c>
      <c r="M2273" s="162" t="str">
        <f>IF(FN_MC!J2275="","*",FN_MC!J2275)</f>
        <v>*</v>
      </c>
      <c r="N2273" s="162" t="str">
        <f>IF(FN_MC!K2275="","*",FN_MC!K2275)</f>
        <v>*</v>
      </c>
      <c r="O2273" s="162" t="str">
        <f>IF(FN_MC!L2275="","*",FN_MC!L2275)</f>
        <v>*</v>
      </c>
      <c r="P2273" s="162"/>
      <c r="Q2273" s="163" t="str">
        <f>IF(FN_MC!O2275="","*",FN_MC!O2275)</f>
        <v>*</v>
      </c>
      <c r="R2273" s="163" t="str">
        <f>IF(FN_MC!P2275="","*",FN_MC!P2275)</f>
        <v>*</v>
      </c>
      <c r="S2273" s="161" t="str">
        <f>IF(FN_MC!Q2277="","*",CONCATENATE(FN_MC!Q2277," ",FN_MC!R2277))</f>
        <v>*</v>
      </c>
      <c r="T2273" s="161" t="str">
        <f>IF(FN_MC!V2275="","*",FN_MC!V2275)</f>
        <v>*</v>
      </c>
      <c r="U2273" s="161" t="str">
        <f>IF(FN_MC!W2275="","*",FN_MC!W2275)</f>
        <v>*</v>
      </c>
      <c r="V2273" s="121" t="str">
        <f ca="1">_xlfn.XLOOKUP(G2273&amp;$V$2,BS_CONTROLE[CHAVE],BS_CONTROLE[Quantidade_11],"-")</f>
        <v>-</v>
      </c>
      <c r="W2273" s="121" t="str">
        <f ca="1">_xlfn.XLOOKUP(G2273&amp;$W$2,BS_CONTROLE[CHAVE],BS_CONTROLE[Quantidade_11],"-")</f>
        <v>-</v>
      </c>
      <c r="X2273" s="121" t="str">
        <f ca="1">_xlfn.XLOOKUP(G2273&amp;$X$2,BS_CONTROLE[CHAVE],BS_CONTROLE[Quantidade_11],"-")</f>
        <v>-</v>
      </c>
    </row>
    <row r="2274" spans="1:24" s="122" customFormat="1" hidden="1">
      <c r="A2274" s="118" t="str">
        <f>IF(FN_MC!Y2276="","*",FN_MC!Y2276)</f>
        <v>*</v>
      </c>
      <c r="B2274" s="118" t="str">
        <f>IF(FN_MC!X2276="","*",FN_MC!X2276)</f>
        <v>*</v>
      </c>
      <c r="C2274" s="118" t="str">
        <f>IF(FN_MC!Z2276="","*",FN_MC!Z2276)</f>
        <v>*</v>
      </c>
      <c r="D2274" s="119" t="str">
        <f>IF(FN_MC!S2276="","*",FN_MC!S2276)</f>
        <v>*</v>
      </c>
      <c r="E2274" s="119" t="str">
        <f>IF(FN_MC!T2276="","*",FN_MC!T2276)</f>
        <v>*</v>
      </c>
      <c r="F2274" s="119" t="str">
        <f>IF(FN_MC!B2276="","*",FN_MC!B2276)</f>
        <v>*</v>
      </c>
      <c r="G2274" s="119" t="str">
        <f>IF(FN_MC!D2276="","*",FN_MC!D2276)</f>
        <v>*</v>
      </c>
      <c r="H2274" s="119" t="str">
        <f>IF(FN_MC!F2276="","*",FN_MC!F2276)</f>
        <v>*</v>
      </c>
      <c r="I2274" s="119" t="str">
        <f>IF(FN_MC!H2276="","*",FN_MC!H2276)</f>
        <v>*</v>
      </c>
      <c r="J2274" s="119" t="str">
        <f>IF(FN_MC!I2276="","*",FN_MC!I2276)</f>
        <v>*</v>
      </c>
      <c r="K2274" s="119" t="str">
        <f>IF(FN_MC!M2276="","*",FN_MC!M2276)</f>
        <v>*</v>
      </c>
      <c r="L2274" s="119" t="str">
        <f>IF(FN_MC!N2276="","*",FN_MC!N2276)</f>
        <v>*</v>
      </c>
      <c r="M2274" s="120" t="str">
        <f>IF(FN_MC!J2276="","*",FN_MC!J2276)</f>
        <v>*</v>
      </c>
      <c r="N2274" s="120" t="str">
        <f>IF(FN_MC!K2276="","*",FN_MC!K2276)</f>
        <v>*</v>
      </c>
      <c r="O2274" s="120" t="str">
        <f>IF(FN_MC!L2276="","*",FN_MC!L2276)</f>
        <v>*</v>
      </c>
      <c r="P2274" s="120"/>
      <c r="Q2274" s="137" t="str">
        <f>IF(FN_MC!O2276="","*",FN_MC!O2276)</f>
        <v>*</v>
      </c>
      <c r="R2274" s="137" t="str">
        <f>IF(FN_MC!P2276="","*",FN_MC!P2276)</f>
        <v>*</v>
      </c>
      <c r="S2274" s="119" t="str">
        <f>IF(FN_MC!Q2278="","*",CONCATENATE(FN_MC!Q2278," ",FN_MC!R2278))</f>
        <v>*</v>
      </c>
      <c r="T2274" s="119" t="str">
        <f>IF(FN_MC!V2276="","*",FN_MC!V2276)</f>
        <v>*</v>
      </c>
      <c r="U2274" s="119" t="str">
        <f>IF(FN_MC!W2276="","*",FN_MC!W2276)</f>
        <v>*</v>
      </c>
      <c r="V2274" s="121" t="str">
        <f ca="1">_xlfn.XLOOKUP(G2274&amp;$V$2,BS_CONTROLE[CHAVE],BS_CONTROLE[Quantidade_11],"-")</f>
        <v>-</v>
      </c>
      <c r="W2274" s="121" t="str">
        <f ca="1">_xlfn.XLOOKUP(G2274&amp;$W$2,BS_CONTROLE[CHAVE],BS_CONTROLE[Quantidade_11],"-")</f>
        <v>-</v>
      </c>
      <c r="X2274" s="121" t="str">
        <f ca="1">_xlfn.XLOOKUP(G2274&amp;$X$2,BS_CONTROLE[CHAVE],BS_CONTROLE[Quantidade_11],"-")</f>
        <v>-</v>
      </c>
    </row>
    <row r="2275" spans="1:24" s="122" customFormat="1" hidden="1">
      <c r="A2275" s="160" t="str">
        <f>IF(FN_MC!Y2277="","*",FN_MC!Y2277)</f>
        <v>*</v>
      </c>
      <c r="B2275" s="160" t="str">
        <f>IF(FN_MC!X2277="","*",FN_MC!X2277)</f>
        <v>*</v>
      </c>
      <c r="C2275" s="160" t="str">
        <f>IF(FN_MC!Z2277="","*",FN_MC!Z2277)</f>
        <v>*</v>
      </c>
      <c r="D2275" s="161" t="str">
        <f>IF(FN_MC!S2277="","*",FN_MC!S2277)</f>
        <v>*</v>
      </c>
      <c r="E2275" s="161" t="str">
        <f>IF(FN_MC!T2277="","*",FN_MC!T2277)</f>
        <v>*</v>
      </c>
      <c r="F2275" s="161" t="str">
        <f>IF(FN_MC!B2277="","*",FN_MC!B2277)</f>
        <v>*</v>
      </c>
      <c r="G2275" s="161" t="str">
        <f>IF(FN_MC!D2277="","*",FN_MC!D2277)</f>
        <v>*</v>
      </c>
      <c r="H2275" s="161" t="str">
        <f>IF(FN_MC!F2277="","*",FN_MC!F2277)</f>
        <v>*</v>
      </c>
      <c r="I2275" s="161" t="str">
        <f>IF(FN_MC!H2277="","*",FN_MC!H2277)</f>
        <v>*</v>
      </c>
      <c r="J2275" s="161" t="str">
        <f>IF(FN_MC!I2277="","*",FN_MC!I2277)</f>
        <v>*</v>
      </c>
      <c r="K2275" s="161" t="str">
        <f>IF(FN_MC!M2277="","*",FN_MC!M2277)</f>
        <v>*</v>
      </c>
      <c r="L2275" s="161" t="str">
        <f>IF(FN_MC!N2277="","*",FN_MC!N2277)</f>
        <v>*</v>
      </c>
      <c r="M2275" s="162" t="str">
        <f>IF(FN_MC!J2277="","*",FN_MC!J2277)</f>
        <v>*</v>
      </c>
      <c r="N2275" s="162" t="str">
        <f>IF(FN_MC!K2277="","*",FN_MC!K2277)</f>
        <v>*</v>
      </c>
      <c r="O2275" s="162" t="str">
        <f>IF(FN_MC!L2277="","*",FN_MC!L2277)</f>
        <v>*</v>
      </c>
      <c r="P2275" s="162"/>
      <c r="Q2275" s="163" t="str">
        <f>IF(FN_MC!O2277="","*",FN_MC!O2277)</f>
        <v>*</v>
      </c>
      <c r="R2275" s="163" t="str">
        <f>IF(FN_MC!P2277="","*",FN_MC!P2277)</f>
        <v>*</v>
      </c>
      <c r="S2275" s="161" t="str">
        <f>IF(FN_MC!Q2279="","*",CONCATENATE(FN_MC!Q2279," ",FN_MC!R2279))</f>
        <v>*</v>
      </c>
      <c r="T2275" s="161" t="str">
        <f>IF(FN_MC!V2277="","*",FN_MC!V2277)</f>
        <v>*</v>
      </c>
      <c r="U2275" s="161" t="str">
        <f>IF(FN_MC!W2277="","*",FN_MC!W2277)</f>
        <v>*</v>
      </c>
      <c r="V2275" s="121" t="str">
        <f ca="1">_xlfn.XLOOKUP(G2275&amp;$V$2,BS_CONTROLE[CHAVE],BS_CONTROLE[Quantidade_11],"-")</f>
        <v>-</v>
      </c>
      <c r="W2275" s="121" t="str">
        <f ca="1">_xlfn.XLOOKUP(G2275&amp;$W$2,BS_CONTROLE[CHAVE],BS_CONTROLE[Quantidade_11],"-")</f>
        <v>-</v>
      </c>
      <c r="X2275" s="121" t="str">
        <f ca="1">_xlfn.XLOOKUP(G2275&amp;$X$2,BS_CONTROLE[CHAVE],BS_CONTROLE[Quantidade_11],"-")</f>
        <v>-</v>
      </c>
    </row>
    <row r="2276" spans="1:24" s="122" customFormat="1" hidden="1">
      <c r="A2276" s="160" t="str">
        <f>IF(FN_MC!Y2278="","*",FN_MC!Y2278)</f>
        <v>*</v>
      </c>
      <c r="B2276" s="160" t="str">
        <f>IF(FN_MC!X2278="","*",FN_MC!X2278)</f>
        <v>*</v>
      </c>
      <c r="C2276" s="160" t="str">
        <f>IF(FN_MC!Z2278="","*",FN_MC!Z2278)</f>
        <v>*</v>
      </c>
      <c r="D2276" s="161" t="str">
        <f>IF(FN_MC!S2278="","*",FN_MC!S2278)</f>
        <v>*</v>
      </c>
      <c r="E2276" s="161" t="str">
        <f>IF(FN_MC!T2278="","*",FN_MC!T2278)</f>
        <v>*</v>
      </c>
      <c r="F2276" s="161" t="str">
        <f>IF(FN_MC!B2278="","*",FN_MC!B2278)</f>
        <v>*</v>
      </c>
      <c r="G2276" s="161" t="str">
        <f>IF(FN_MC!D2278="","*",FN_MC!D2278)</f>
        <v>*</v>
      </c>
      <c r="H2276" s="161" t="str">
        <f>IF(FN_MC!F2278="","*",FN_MC!F2278)</f>
        <v>*</v>
      </c>
      <c r="I2276" s="161" t="str">
        <f>IF(FN_MC!H2278="","*",FN_MC!H2278)</f>
        <v>*</v>
      </c>
      <c r="J2276" s="161" t="str">
        <f>IF(FN_MC!I2278="","*",FN_MC!I2278)</f>
        <v>*</v>
      </c>
      <c r="K2276" s="161" t="str">
        <f>IF(FN_MC!M2278="","*",FN_MC!M2278)</f>
        <v>*</v>
      </c>
      <c r="L2276" s="161" t="str">
        <f>IF(FN_MC!N2278="","*",FN_MC!N2278)</f>
        <v>*</v>
      </c>
      <c r="M2276" s="162" t="str">
        <f>IF(FN_MC!J2278="","*",FN_MC!J2278)</f>
        <v>*</v>
      </c>
      <c r="N2276" s="162" t="str">
        <f>IF(FN_MC!K2278="","*",FN_MC!K2278)</f>
        <v>*</v>
      </c>
      <c r="O2276" s="162" t="str">
        <f>IF(FN_MC!L2278="","*",FN_MC!L2278)</f>
        <v>*</v>
      </c>
      <c r="P2276" s="162"/>
      <c r="Q2276" s="163" t="str">
        <f>IF(FN_MC!O2278="","*",FN_MC!O2278)</f>
        <v>*</v>
      </c>
      <c r="R2276" s="163" t="str">
        <f>IF(FN_MC!P2278="","*",FN_MC!P2278)</f>
        <v>*</v>
      </c>
      <c r="S2276" s="161" t="str">
        <f>IF(FN_MC!Q2280="","*",CONCATENATE(FN_MC!Q2280," ",FN_MC!R2280))</f>
        <v>*</v>
      </c>
      <c r="T2276" s="161" t="str">
        <f>IF(FN_MC!V2278="","*",FN_MC!V2278)</f>
        <v>*</v>
      </c>
      <c r="U2276" s="161" t="str">
        <f>IF(FN_MC!W2278="","*",FN_MC!W2278)</f>
        <v>*</v>
      </c>
      <c r="V2276" s="121" t="str">
        <f ca="1">_xlfn.XLOOKUP(G2276&amp;$V$2,BS_CONTROLE[CHAVE],BS_CONTROLE[Quantidade_11],"-")</f>
        <v>-</v>
      </c>
      <c r="W2276" s="121" t="str">
        <f ca="1">_xlfn.XLOOKUP(G2276&amp;$W$2,BS_CONTROLE[CHAVE],BS_CONTROLE[Quantidade_11],"-")</f>
        <v>-</v>
      </c>
      <c r="X2276" s="121" t="str">
        <f ca="1">_xlfn.XLOOKUP(G2276&amp;$X$2,BS_CONTROLE[CHAVE],BS_CONTROLE[Quantidade_11],"-")</f>
        <v>-</v>
      </c>
    </row>
    <row r="2277" spans="1:24" s="122" customFormat="1" hidden="1">
      <c r="A2277" s="118" t="str">
        <f>IF(FN_MC!Y2279="","*",FN_MC!Y2279)</f>
        <v>*</v>
      </c>
      <c r="B2277" s="118" t="str">
        <f>IF(FN_MC!X2279="","*",FN_MC!X2279)</f>
        <v>*</v>
      </c>
      <c r="C2277" s="118" t="str">
        <f>IF(FN_MC!Z2279="","*",FN_MC!Z2279)</f>
        <v>*</v>
      </c>
      <c r="D2277" s="119" t="str">
        <f>IF(FN_MC!S2279="","*",FN_MC!S2279)</f>
        <v>*</v>
      </c>
      <c r="E2277" s="119" t="str">
        <f>IF(FN_MC!T2279="","*",FN_MC!T2279)</f>
        <v>*</v>
      </c>
      <c r="F2277" s="119" t="str">
        <f>IF(FN_MC!B2279="","*",FN_MC!B2279)</f>
        <v>*</v>
      </c>
      <c r="G2277" s="119" t="str">
        <f>IF(FN_MC!D2279="","*",FN_MC!D2279)</f>
        <v>*</v>
      </c>
      <c r="H2277" s="119" t="str">
        <f>IF(FN_MC!F2279="","*",FN_MC!F2279)</f>
        <v>*</v>
      </c>
      <c r="I2277" s="119" t="str">
        <f>IF(FN_MC!H2279="","*",FN_MC!H2279)</f>
        <v>*</v>
      </c>
      <c r="J2277" s="119" t="str">
        <f>IF(FN_MC!I2279="","*",FN_MC!I2279)</f>
        <v>*</v>
      </c>
      <c r="K2277" s="119" t="str">
        <f>IF(FN_MC!M2279="","*",FN_MC!M2279)</f>
        <v>*</v>
      </c>
      <c r="L2277" s="119" t="str">
        <f>IF(FN_MC!N2279="","*",FN_MC!N2279)</f>
        <v>*</v>
      </c>
      <c r="M2277" s="120" t="str">
        <f>IF(FN_MC!J2279="","*",FN_MC!J2279)</f>
        <v>*</v>
      </c>
      <c r="N2277" s="120" t="str">
        <f>IF(FN_MC!K2279="","*",FN_MC!K2279)</f>
        <v>*</v>
      </c>
      <c r="O2277" s="120" t="str">
        <f>IF(FN_MC!L2279="","*",FN_MC!L2279)</f>
        <v>*</v>
      </c>
      <c r="P2277" s="120"/>
      <c r="Q2277" s="137" t="str">
        <f>IF(FN_MC!O2279="","*",FN_MC!O2279)</f>
        <v>*</v>
      </c>
      <c r="R2277" s="137" t="str">
        <f>IF(FN_MC!P2279="","*",FN_MC!P2279)</f>
        <v>*</v>
      </c>
      <c r="S2277" s="119" t="str">
        <f>IF(FN_MC!Q2281="","*",CONCATENATE(FN_MC!Q2281," ",FN_MC!R2281))</f>
        <v>*</v>
      </c>
      <c r="T2277" s="119" t="str">
        <f>IF(FN_MC!V2279="","*",FN_MC!V2279)</f>
        <v>*</v>
      </c>
      <c r="U2277" s="119" t="str">
        <f>IF(FN_MC!W2279="","*",FN_MC!W2279)</f>
        <v>*</v>
      </c>
      <c r="V2277" s="121" t="str">
        <f ca="1">_xlfn.XLOOKUP(G2277&amp;$V$2,BS_CONTROLE[CHAVE],BS_CONTROLE[Quantidade_11],"-")</f>
        <v>-</v>
      </c>
      <c r="W2277" s="121" t="str">
        <f ca="1">_xlfn.XLOOKUP(G2277&amp;$W$2,BS_CONTROLE[CHAVE],BS_CONTROLE[Quantidade_11],"-")</f>
        <v>-</v>
      </c>
      <c r="X2277" s="121" t="str">
        <f ca="1">_xlfn.XLOOKUP(G2277&amp;$X$2,BS_CONTROLE[CHAVE],BS_CONTROLE[Quantidade_11],"-")</f>
        <v>-</v>
      </c>
    </row>
    <row r="2278" spans="1:24" s="122" customFormat="1" hidden="1">
      <c r="A2278" s="160" t="str">
        <f>IF(FN_MC!Y2280="","*",FN_MC!Y2280)</f>
        <v>*</v>
      </c>
      <c r="B2278" s="160" t="str">
        <f>IF(FN_MC!X2280="","*",FN_MC!X2280)</f>
        <v>*</v>
      </c>
      <c r="C2278" s="160" t="str">
        <f>IF(FN_MC!Z2280="","*",FN_MC!Z2280)</f>
        <v>*</v>
      </c>
      <c r="D2278" s="161" t="str">
        <f>IF(FN_MC!S2280="","*",FN_MC!S2280)</f>
        <v>*</v>
      </c>
      <c r="E2278" s="161" t="str">
        <f>IF(FN_MC!T2280="","*",FN_MC!T2280)</f>
        <v>*</v>
      </c>
      <c r="F2278" s="161" t="str">
        <f>IF(FN_MC!B2280="","*",FN_MC!B2280)</f>
        <v>*</v>
      </c>
      <c r="G2278" s="161" t="str">
        <f>IF(FN_MC!D2280="","*",FN_MC!D2280)</f>
        <v>*</v>
      </c>
      <c r="H2278" s="161" t="str">
        <f>IF(FN_MC!F2280="","*",FN_MC!F2280)</f>
        <v>*</v>
      </c>
      <c r="I2278" s="161" t="str">
        <f>IF(FN_MC!H2280="","*",FN_MC!H2280)</f>
        <v>*</v>
      </c>
      <c r="J2278" s="161" t="str">
        <f>IF(FN_MC!I2280="","*",FN_MC!I2280)</f>
        <v>*</v>
      </c>
      <c r="K2278" s="161" t="str">
        <f>IF(FN_MC!M2280="","*",FN_MC!M2280)</f>
        <v>*</v>
      </c>
      <c r="L2278" s="161" t="str">
        <f>IF(FN_MC!N2280="","*",FN_MC!N2280)</f>
        <v>*</v>
      </c>
      <c r="M2278" s="162" t="str">
        <f>IF(FN_MC!J2280="","*",FN_MC!J2280)</f>
        <v>*</v>
      </c>
      <c r="N2278" s="162" t="str">
        <f>IF(FN_MC!K2280="","*",FN_MC!K2280)</f>
        <v>*</v>
      </c>
      <c r="O2278" s="162" t="str">
        <f>IF(FN_MC!L2280="","*",FN_MC!L2280)</f>
        <v>*</v>
      </c>
      <c r="P2278" s="162"/>
      <c r="Q2278" s="163" t="str">
        <f>IF(FN_MC!O2280="","*",FN_MC!O2280)</f>
        <v>*</v>
      </c>
      <c r="R2278" s="163" t="str">
        <f>IF(FN_MC!P2280="","*",FN_MC!P2280)</f>
        <v>*</v>
      </c>
      <c r="S2278" s="161" t="str">
        <f>IF(FN_MC!Q2282="","*",CONCATENATE(FN_MC!Q2282," ",FN_MC!R2282))</f>
        <v>*</v>
      </c>
      <c r="T2278" s="161" t="str">
        <f>IF(FN_MC!V2280="","*",FN_MC!V2280)</f>
        <v>*</v>
      </c>
      <c r="U2278" s="161" t="str">
        <f>IF(FN_MC!W2280="","*",FN_MC!W2280)</f>
        <v>*</v>
      </c>
      <c r="V2278" s="121" t="str">
        <f ca="1">_xlfn.XLOOKUP(G2278&amp;$V$2,BS_CONTROLE[CHAVE],BS_CONTROLE[Quantidade_11],"-")</f>
        <v>-</v>
      </c>
      <c r="W2278" s="121" t="str">
        <f ca="1">_xlfn.XLOOKUP(G2278&amp;$W$2,BS_CONTROLE[CHAVE],BS_CONTROLE[Quantidade_11],"-")</f>
        <v>-</v>
      </c>
      <c r="X2278" s="121" t="str">
        <f ca="1">_xlfn.XLOOKUP(G2278&amp;$X$2,BS_CONTROLE[CHAVE],BS_CONTROLE[Quantidade_11],"-")</f>
        <v>-</v>
      </c>
    </row>
    <row r="2279" spans="1:24" s="122" customFormat="1" hidden="1">
      <c r="A2279" s="160" t="str">
        <f>IF(FN_MC!Y2281="","*",FN_MC!Y2281)</f>
        <v>*</v>
      </c>
      <c r="B2279" s="160" t="str">
        <f>IF(FN_MC!X2281="","*",FN_MC!X2281)</f>
        <v>*</v>
      </c>
      <c r="C2279" s="160" t="str">
        <f>IF(FN_MC!Z2281="","*",FN_MC!Z2281)</f>
        <v>*</v>
      </c>
      <c r="D2279" s="161" t="str">
        <f>IF(FN_MC!S2281="","*",FN_MC!S2281)</f>
        <v>*</v>
      </c>
      <c r="E2279" s="161" t="str">
        <f>IF(FN_MC!T2281="","*",FN_MC!T2281)</f>
        <v>*</v>
      </c>
      <c r="F2279" s="161" t="str">
        <f>IF(FN_MC!B2281="","*",FN_MC!B2281)</f>
        <v>*</v>
      </c>
      <c r="G2279" s="161" t="str">
        <f>IF(FN_MC!D2281="","*",FN_MC!D2281)</f>
        <v>*</v>
      </c>
      <c r="H2279" s="161" t="str">
        <f>IF(FN_MC!F2281="","*",FN_MC!F2281)</f>
        <v>*</v>
      </c>
      <c r="I2279" s="161" t="str">
        <f>IF(FN_MC!H2281="","*",FN_MC!H2281)</f>
        <v>*</v>
      </c>
      <c r="J2279" s="161" t="str">
        <f>IF(FN_MC!I2281="","*",FN_MC!I2281)</f>
        <v>*</v>
      </c>
      <c r="K2279" s="161" t="str">
        <f>IF(FN_MC!M2281="","*",FN_MC!M2281)</f>
        <v>*</v>
      </c>
      <c r="L2279" s="161" t="str">
        <f>IF(FN_MC!N2281="","*",FN_MC!N2281)</f>
        <v>*</v>
      </c>
      <c r="M2279" s="162" t="str">
        <f>IF(FN_MC!J2281="","*",FN_MC!J2281)</f>
        <v>*</v>
      </c>
      <c r="N2279" s="162" t="str">
        <f>IF(FN_MC!K2281="","*",FN_MC!K2281)</f>
        <v>*</v>
      </c>
      <c r="O2279" s="162" t="str">
        <f>IF(FN_MC!L2281="","*",FN_MC!L2281)</f>
        <v>*</v>
      </c>
      <c r="P2279" s="162"/>
      <c r="Q2279" s="163" t="str">
        <f>IF(FN_MC!O2281="","*",FN_MC!O2281)</f>
        <v>*</v>
      </c>
      <c r="R2279" s="163" t="str">
        <f>IF(FN_MC!P2281="","*",FN_MC!P2281)</f>
        <v>*</v>
      </c>
      <c r="S2279" s="161" t="str">
        <f>IF(FN_MC!Q2283="","*",CONCATENATE(FN_MC!Q2283," ",FN_MC!R2283))</f>
        <v>*</v>
      </c>
      <c r="T2279" s="161" t="str">
        <f>IF(FN_MC!V2281="","*",FN_MC!V2281)</f>
        <v>*</v>
      </c>
      <c r="U2279" s="161" t="str">
        <f>IF(FN_MC!W2281="","*",FN_MC!W2281)</f>
        <v>*</v>
      </c>
      <c r="V2279" s="121" t="str">
        <f ca="1">_xlfn.XLOOKUP(G2279&amp;$V$2,BS_CONTROLE[CHAVE],BS_CONTROLE[Quantidade_11],"-")</f>
        <v>-</v>
      </c>
      <c r="W2279" s="121" t="str">
        <f ca="1">_xlfn.XLOOKUP(G2279&amp;$W$2,BS_CONTROLE[CHAVE],BS_CONTROLE[Quantidade_11],"-")</f>
        <v>-</v>
      </c>
      <c r="X2279" s="121" t="str">
        <f ca="1">_xlfn.XLOOKUP(G2279&amp;$X$2,BS_CONTROLE[CHAVE],BS_CONTROLE[Quantidade_11],"-")</f>
        <v>-</v>
      </c>
    </row>
    <row r="2280" spans="1:24" s="122" customFormat="1" hidden="1">
      <c r="A2280" s="118" t="str">
        <f>IF(FN_MC!Y2282="","*",FN_MC!Y2282)</f>
        <v>*</v>
      </c>
      <c r="B2280" s="118" t="str">
        <f>IF(FN_MC!X2282="","*",FN_MC!X2282)</f>
        <v>*</v>
      </c>
      <c r="C2280" s="118" t="str">
        <f>IF(FN_MC!Z2282="","*",FN_MC!Z2282)</f>
        <v>*</v>
      </c>
      <c r="D2280" s="119" t="str">
        <f>IF(FN_MC!S2282="","*",FN_MC!S2282)</f>
        <v>*</v>
      </c>
      <c r="E2280" s="119" t="str">
        <f>IF(FN_MC!T2282="","*",FN_MC!T2282)</f>
        <v>*</v>
      </c>
      <c r="F2280" s="119" t="str">
        <f>IF(FN_MC!B2282="","*",FN_MC!B2282)</f>
        <v>*</v>
      </c>
      <c r="G2280" s="119" t="str">
        <f>IF(FN_MC!D2282="","*",FN_MC!D2282)</f>
        <v>*</v>
      </c>
      <c r="H2280" s="119" t="str">
        <f>IF(FN_MC!F2282="","*",FN_MC!F2282)</f>
        <v>*</v>
      </c>
      <c r="I2280" s="119" t="str">
        <f>IF(FN_MC!H2282="","*",FN_MC!H2282)</f>
        <v>*</v>
      </c>
      <c r="J2280" s="119" t="str">
        <f>IF(FN_MC!I2282="","*",FN_MC!I2282)</f>
        <v>*</v>
      </c>
      <c r="K2280" s="119" t="str">
        <f>IF(FN_MC!M2282="","*",FN_MC!M2282)</f>
        <v>*</v>
      </c>
      <c r="L2280" s="119" t="str">
        <f>IF(FN_MC!N2282="","*",FN_MC!N2282)</f>
        <v>*</v>
      </c>
      <c r="M2280" s="120" t="str">
        <f>IF(FN_MC!J2282="","*",FN_MC!J2282)</f>
        <v>*</v>
      </c>
      <c r="N2280" s="120" t="str">
        <f>IF(FN_MC!K2282="","*",FN_MC!K2282)</f>
        <v>*</v>
      </c>
      <c r="O2280" s="120" t="str">
        <f>IF(FN_MC!L2282="","*",FN_MC!L2282)</f>
        <v>*</v>
      </c>
      <c r="P2280" s="120"/>
      <c r="Q2280" s="137" t="str">
        <f>IF(FN_MC!O2282="","*",FN_MC!O2282)</f>
        <v>*</v>
      </c>
      <c r="R2280" s="137" t="str">
        <f>IF(FN_MC!P2282="","*",FN_MC!P2282)</f>
        <v>*</v>
      </c>
      <c r="S2280" s="119" t="str">
        <f>IF(FN_MC!Q2284="","*",CONCATENATE(FN_MC!Q2284," ",FN_MC!R2284))</f>
        <v>*</v>
      </c>
      <c r="T2280" s="119" t="str">
        <f>IF(FN_MC!V2282="","*",FN_MC!V2282)</f>
        <v>*</v>
      </c>
      <c r="U2280" s="119" t="str">
        <f>IF(FN_MC!W2282="","*",FN_MC!W2282)</f>
        <v>*</v>
      </c>
      <c r="V2280" s="121" t="str">
        <f ca="1">_xlfn.XLOOKUP(G2280&amp;$V$2,BS_CONTROLE[CHAVE],BS_CONTROLE[Quantidade_11],"-")</f>
        <v>-</v>
      </c>
      <c r="W2280" s="121" t="str">
        <f ca="1">_xlfn.XLOOKUP(G2280&amp;$W$2,BS_CONTROLE[CHAVE],BS_CONTROLE[Quantidade_11],"-")</f>
        <v>-</v>
      </c>
      <c r="X2280" s="121" t="str">
        <f ca="1">_xlfn.XLOOKUP(G2280&amp;$X$2,BS_CONTROLE[CHAVE],BS_CONTROLE[Quantidade_11],"-")</f>
        <v>-</v>
      </c>
    </row>
    <row r="2281" spans="1:24" s="122" customFormat="1" hidden="1">
      <c r="A2281" s="160" t="str">
        <f>IF(FN_MC!Y2283="","*",FN_MC!Y2283)</f>
        <v>*</v>
      </c>
      <c r="B2281" s="160" t="str">
        <f>IF(FN_MC!X2283="","*",FN_MC!X2283)</f>
        <v>*</v>
      </c>
      <c r="C2281" s="160" t="str">
        <f>IF(FN_MC!Z2283="","*",FN_MC!Z2283)</f>
        <v>*</v>
      </c>
      <c r="D2281" s="161" t="str">
        <f>IF(FN_MC!S2283="","*",FN_MC!S2283)</f>
        <v>*</v>
      </c>
      <c r="E2281" s="161" t="str">
        <f>IF(FN_MC!T2283="","*",FN_MC!T2283)</f>
        <v>*</v>
      </c>
      <c r="F2281" s="161" t="str">
        <f>IF(FN_MC!B2283="","*",FN_MC!B2283)</f>
        <v>*</v>
      </c>
      <c r="G2281" s="161" t="str">
        <f>IF(FN_MC!D2283="","*",FN_MC!D2283)</f>
        <v>*</v>
      </c>
      <c r="H2281" s="161" t="str">
        <f>IF(FN_MC!F2283="","*",FN_MC!F2283)</f>
        <v>*</v>
      </c>
      <c r="I2281" s="161" t="str">
        <f>IF(FN_MC!H2283="","*",FN_MC!H2283)</f>
        <v>*</v>
      </c>
      <c r="J2281" s="161" t="str">
        <f>IF(FN_MC!I2283="","*",FN_MC!I2283)</f>
        <v>*</v>
      </c>
      <c r="K2281" s="161" t="str">
        <f>IF(FN_MC!M2283="","*",FN_MC!M2283)</f>
        <v>*</v>
      </c>
      <c r="L2281" s="161" t="str">
        <f>IF(FN_MC!N2283="","*",FN_MC!N2283)</f>
        <v>*</v>
      </c>
      <c r="M2281" s="162" t="str">
        <f>IF(FN_MC!J2283="","*",FN_MC!J2283)</f>
        <v>*</v>
      </c>
      <c r="N2281" s="162" t="str">
        <f>IF(FN_MC!K2283="","*",FN_MC!K2283)</f>
        <v>*</v>
      </c>
      <c r="O2281" s="162" t="str">
        <f>IF(FN_MC!L2283="","*",FN_MC!L2283)</f>
        <v>*</v>
      </c>
      <c r="P2281" s="162"/>
      <c r="Q2281" s="163" t="str">
        <f>IF(FN_MC!O2283="","*",FN_MC!O2283)</f>
        <v>*</v>
      </c>
      <c r="R2281" s="163" t="str">
        <f>IF(FN_MC!P2283="","*",FN_MC!P2283)</f>
        <v>*</v>
      </c>
      <c r="S2281" s="161" t="str">
        <f>IF(FN_MC!Q2285="","*",CONCATENATE(FN_MC!Q2285," ",FN_MC!R2285))</f>
        <v>*</v>
      </c>
      <c r="T2281" s="161" t="str">
        <f>IF(FN_MC!V2283="","*",FN_MC!V2283)</f>
        <v>*</v>
      </c>
      <c r="U2281" s="161" t="str">
        <f>IF(FN_MC!W2283="","*",FN_MC!W2283)</f>
        <v>*</v>
      </c>
      <c r="V2281" s="121" t="str">
        <f ca="1">_xlfn.XLOOKUP(G2281&amp;$V$2,BS_CONTROLE[CHAVE],BS_CONTROLE[Quantidade_11],"-")</f>
        <v>-</v>
      </c>
      <c r="W2281" s="121" t="str">
        <f ca="1">_xlfn.XLOOKUP(G2281&amp;$W$2,BS_CONTROLE[CHAVE],BS_CONTROLE[Quantidade_11],"-")</f>
        <v>-</v>
      </c>
      <c r="X2281" s="121" t="str">
        <f ca="1">_xlfn.XLOOKUP(G2281&amp;$X$2,BS_CONTROLE[CHAVE],BS_CONTROLE[Quantidade_11],"-")</f>
        <v>-</v>
      </c>
    </row>
    <row r="2282" spans="1:24" s="122" customFormat="1" hidden="1">
      <c r="A2282" s="160" t="str">
        <f>IF(FN_MC!Y2284="","*",FN_MC!Y2284)</f>
        <v>*</v>
      </c>
      <c r="B2282" s="160" t="str">
        <f>IF(FN_MC!X2284="","*",FN_MC!X2284)</f>
        <v>*</v>
      </c>
      <c r="C2282" s="160" t="str">
        <f>IF(FN_MC!Z2284="","*",FN_MC!Z2284)</f>
        <v>*</v>
      </c>
      <c r="D2282" s="161" t="str">
        <f>IF(FN_MC!S2284="","*",FN_MC!S2284)</f>
        <v>*</v>
      </c>
      <c r="E2282" s="161" t="str">
        <f>IF(FN_MC!T2284="","*",FN_MC!T2284)</f>
        <v>*</v>
      </c>
      <c r="F2282" s="161" t="str">
        <f>IF(FN_MC!B2284="","*",FN_MC!B2284)</f>
        <v>*</v>
      </c>
      <c r="G2282" s="161" t="str">
        <f>IF(FN_MC!D2284="","*",FN_MC!D2284)</f>
        <v>*</v>
      </c>
      <c r="H2282" s="161" t="str">
        <f>IF(FN_MC!F2284="","*",FN_MC!F2284)</f>
        <v>*</v>
      </c>
      <c r="I2282" s="161" t="str">
        <f>IF(FN_MC!H2284="","*",FN_MC!H2284)</f>
        <v>*</v>
      </c>
      <c r="J2282" s="161" t="str">
        <f>IF(FN_MC!I2284="","*",FN_MC!I2284)</f>
        <v>*</v>
      </c>
      <c r="K2282" s="161" t="str">
        <f>IF(FN_MC!M2284="","*",FN_MC!M2284)</f>
        <v>*</v>
      </c>
      <c r="L2282" s="161" t="str">
        <f>IF(FN_MC!N2284="","*",FN_MC!N2284)</f>
        <v>*</v>
      </c>
      <c r="M2282" s="162" t="str">
        <f>IF(FN_MC!J2284="","*",FN_MC!J2284)</f>
        <v>*</v>
      </c>
      <c r="N2282" s="162" t="str">
        <f>IF(FN_MC!K2284="","*",FN_MC!K2284)</f>
        <v>*</v>
      </c>
      <c r="O2282" s="162" t="str">
        <f>IF(FN_MC!L2284="","*",FN_MC!L2284)</f>
        <v>*</v>
      </c>
      <c r="P2282" s="162"/>
      <c r="Q2282" s="163" t="str">
        <f>IF(FN_MC!O2284="","*",FN_MC!O2284)</f>
        <v>*</v>
      </c>
      <c r="R2282" s="163" t="str">
        <f>IF(FN_MC!P2284="","*",FN_MC!P2284)</f>
        <v>*</v>
      </c>
      <c r="S2282" s="161" t="str">
        <f>IF(FN_MC!Q2286="","*",CONCATENATE(FN_MC!Q2286," ",FN_MC!R2286))</f>
        <v>*</v>
      </c>
      <c r="T2282" s="161" t="str">
        <f>IF(FN_MC!V2284="","*",FN_MC!V2284)</f>
        <v>*</v>
      </c>
      <c r="U2282" s="161" t="str">
        <f>IF(FN_MC!W2284="","*",FN_MC!W2284)</f>
        <v>*</v>
      </c>
      <c r="V2282" s="121" t="str">
        <f ca="1">_xlfn.XLOOKUP(G2282&amp;$V$2,BS_CONTROLE[CHAVE],BS_CONTROLE[Quantidade_11],"-")</f>
        <v>-</v>
      </c>
      <c r="W2282" s="121" t="str">
        <f ca="1">_xlfn.XLOOKUP(G2282&amp;$W$2,BS_CONTROLE[CHAVE],BS_CONTROLE[Quantidade_11],"-")</f>
        <v>-</v>
      </c>
      <c r="X2282" s="121" t="str">
        <f ca="1">_xlfn.XLOOKUP(G2282&amp;$X$2,BS_CONTROLE[CHAVE],BS_CONTROLE[Quantidade_11],"-")</f>
        <v>-</v>
      </c>
    </row>
    <row r="2283" spans="1:24" s="122" customFormat="1" hidden="1">
      <c r="A2283" s="118" t="str">
        <f>IF(FN_MC!Y2285="","*",FN_MC!Y2285)</f>
        <v>*</v>
      </c>
      <c r="B2283" s="118" t="str">
        <f>IF(FN_MC!X2285="","*",FN_MC!X2285)</f>
        <v>*</v>
      </c>
      <c r="C2283" s="118" t="str">
        <f>IF(FN_MC!Z2285="","*",FN_MC!Z2285)</f>
        <v>*</v>
      </c>
      <c r="D2283" s="119" t="str">
        <f>IF(FN_MC!S2285="","*",FN_MC!S2285)</f>
        <v>*</v>
      </c>
      <c r="E2283" s="119" t="str">
        <f>IF(FN_MC!T2285="","*",FN_MC!T2285)</f>
        <v>*</v>
      </c>
      <c r="F2283" s="119" t="str">
        <f>IF(FN_MC!B2285="","*",FN_MC!B2285)</f>
        <v>*</v>
      </c>
      <c r="G2283" s="119" t="str">
        <f>IF(FN_MC!D2285="","*",FN_MC!D2285)</f>
        <v>*</v>
      </c>
      <c r="H2283" s="119" t="str">
        <f>IF(FN_MC!F2285="","*",FN_MC!F2285)</f>
        <v>*</v>
      </c>
      <c r="I2283" s="119" t="str">
        <f>IF(FN_MC!H2285="","*",FN_MC!H2285)</f>
        <v>*</v>
      </c>
      <c r="J2283" s="119" t="str">
        <f>IF(FN_MC!I2285="","*",FN_MC!I2285)</f>
        <v>*</v>
      </c>
      <c r="K2283" s="119" t="str">
        <f>IF(FN_MC!M2285="","*",FN_MC!M2285)</f>
        <v>*</v>
      </c>
      <c r="L2283" s="119" t="str">
        <f>IF(FN_MC!N2285="","*",FN_MC!N2285)</f>
        <v>*</v>
      </c>
      <c r="M2283" s="120" t="str">
        <f>IF(FN_MC!J2285="","*",FN_MC!J2285)</f>
        <v>*</v>
      </c>
      <c r="N2283" s="120" t="str">
        <f>IF(FN_MC!K2285="","*",FN_MC!K2285)</f>
        <v>*</v>
      </c>
      <c r="O2283" s="120" t="str">
        <f>IF(FN_MC!L2285="","*",FN_MC!L2285)</f>
        <v>*</v>
      </c>
      <c r="P2283" s="120"/>
      <c r="Q2283" s="137" t="str">
        <f>IF(FN_MC!O2285="","*",FN_MC!O2285)</f>
        <v>*</v>
      </c>
      <c r="R2283" s="137" t="str">
        <f>IF(FN_MC!P2285="","*",FN_MC!P2285)</f>
        <v>*</v>
      </c>
      <c r="S2283" s="119" t="str">
        <f>IF(FN_MC!Q2287="","*",CONCATENATE(FN_MC!Q2287," ",FN_MC!R2287))</f>
        <v>*</v>
      </c>
      <c r="T2283" s="119" t="str">
        <f>IF(FN_MC!V2285="","*",FN_MC!V2285)</f>
        <v>*</v>
      </c>
      <c r="U2283" s="119" t="str">
        <f>IF(FN_MC!W2285="","*",FN_MC!W2285)</f>
        <v>*</v>
      </c>
      <c r="V2283" s="121" t="str">
        <f ca="1">_xlfn.XLOOKUP(G2283&amp;$V$2,BS_CONTROLE[CHAVE],BS_CONTROLE[Quantidade_11],"-")</f>
        <v>-</v>
      </c>
      <c r="W2283" s="121" t="str">
        <f ca="1">_xlfn.XLOOKUP(G2283&amp;$W$2,BS_CONTROLE[CHAVE],BS_CONTROLE[Quantidade_11],"-")</f>
        <v>-</v>
      </c>
      <c r="X2283" s="121" t="str">
        <f ca="1">_xlfn.XLOOKUP(G2283&amp;$X$2,BS_CONTROLE[CHAVE],BS_CONTROLE[Quantidade_11],"-")</f>
        <v>-</v>
      </c>
    </row>
    <row r="2284" spans="1:24" s="122" customFormat="1" hidden="1">
      <c r="A2284" s="160" t="str">
        <f>IF(FN_MC!Y2286="","*",FN_MC!Y2286)</f>
        <v>*</v>
      </c>
      <c r="B2284" s="160" t="str">
        <f>IF(FN_MC!X2286="","*",FN_MC!X2286)</f>
        <v>*</v>
      </c>
      <c r="C2284" s="160" t="str">
        <f>IF(FN_MC!Z2286="","*",FN_MC!Z2286)</f>
        <v>*</v>
      </c>
      <c r="D2284" s="161" t="str">
        <f>IF(FN_MC!S2286="","*",FN_MC!S2286)</f>
        <v>*</v>
      </c>
      <c r="E2284" s="161" t="str">
        <f>IF(FN_MC!T2286="","*",FN_MC!T2286)</f>
        <v>*</v>
      </c>
      <c r="F2284" s="161" t="str">
        <f>IF(FN_MC!B2286="","*",FN_MC!B2286)</f>
        <v>*</v>
      </c>
      <c r="G2284" s="161" t="str">
        <f>IF(FN_MC!D2286="","*",FN_MC!D2286)</f>
        <v>*</v>
      </c>
      <c r="H2284" s="161" t="str">
        <f>IF(FN_MC!F2286="","*",FN_MC!F2286)</f>
        <v>*</v>
      </c>
      <c r="I2284" s="161" t="str">
        <f>IF(FN_MC!H2286="","*",FN_MC!H2286)</f>
        <v>*</v>
      </c>
      <c r="J2284" s="161" t="str">
        <f>IF(FN_MC!I2286="","*",FN_MC!I2286)</f>
        <v>*</v>
      </c>
      <c r="K2284" s="161" t="str">
        <f>IF(FN_MC!M2286="","*",FN_MC!M2286)</f>
        <v>*</v>
      </c>
      <c r="L2284" s="161" t="str">
        <f>IF(FN_MC!N2286="","*",FN_MC!N2286)</f>
        <v>*</v>
      </c>
      <c r="M2284" s="162" t="str">
        <f>IF(FN_MC!J2286="","*",FN_MC!J2286)</f>
        <v>*</v>
      </c>
      <c r="N2284" s="162" t="str">
        <f>IF(FN_MC!K2286="","*",FN_MC!K2286)</f>
        <v>*</v>
      </c>
      <c r="O2284" s="162" t="str">
        <f>IF(FN_MC!L2286="","*",FN_MC!L2286)</f>
        <v>*</v>
      </c>
      <c r="P2284" s="162"/>
      <c r="Q2284" s="163" t="str">
        <f>IF(FN_MC!O2286="","*",FN_MC!O2286)</f>
        <v>*</v>
      </c>
      <c r="R2284" s="163" t="str">
        <f>IF(FN_MC!P2286="","*",FN_MC!P2286)</f>
        <v>*</v>
      </c>
      <c r="S2284" s="161" t="str">
        <f>IF(FN_MC!Q2288="","*",CONCATENATE(FN_MC!Q2288," ",FN_MC!R2288))</f>
        <v>*</v>
      </c>
      <c r="T2284" s="161" t="str">
        <f>IF(FN_MC!V2286="","*",FN_MC!V2286)</f>
        <v>*</v>
      </c>
      <c r="U2284" s="161" t="str">
        <f>IF(FN_MC!W2286="","*",FN_MC!W2286)</f>
        <v>*</v>
      </c>
      <c r="V2284" s="121" t="str">
        <f ca="1">_xlfn.XLOOKUP(G2284&amp;$V$2,BS_CONTROLE[CHAVE],BS_CONTROLE[Quantidade_11],"-")</f>
        <v>-</v>
      </c>
      <c r="W2284" s="121" t="str">
        <f ca="1">_xlfn.XLOOKUP(G2284&amp;$W$2,BS_CONTROLE[CHAVE],BS_CONTROLE[Quantidade_11],"-")</f>
        <v>-</v>
      </c>
      <c r="X2284" s="121" t="str">
        <f ca="1">_xlfn.XLOOKUP(G2284&amp;$X$2,BS_CONTROLE[CHAVE],BS_CONTROLE[Quantidade_11],"-")</f>
        <v>-</v>
      </c>
    </row>
    <row r="2285" spans="1:24" s="122" customFormat="1" hidden="1">
      <c r="A2285" s="160" t="str">
        <f>IF(FN_MC!Y2287="","*",FN_MC!Y2287)</f>
        <v>*</v>
      </c>
      <c r="B2285" s="160" t="str">
        <f>IF(FN_MC!X2287="","*",FN_MC!X2287)</f>
        <v>*</v>
      </c>
      <c r="C2285" s="160" t="str">
        <f>IF(FN_MC!Z2287="","*",FN_MC!Z2287)</f>
        <v>*</v>
      </c>
      <c r="D2285" s="161" t="str">
        <f>IF(FN_MC!S2287="","*",FN_MC!S2287)</f>
        <v>*</v>
      </c>
      <c r="E2285" s="161" t="str">
        <f>IF(FN_MC!T2287="","*",FN_MC!T2287)</f>
        <v>*</v>
      </c>
      <c r="F2285" s="161" t="str">
        <f>IF(FN_MC!B2287="","*",FN_MC!B2287)</f>
        <v>*</v>
      </c>
      <c r="G2285" s="161" t="str">
        <f>IF(FN_MC!D2287="","*",FN_MC!D2287)</f>
        <v>*</v>
      </c>
      <c r="H2285" s="161" t="str">
        <f>IF(FN_MC!F2287="","*",FN_MC!F2287)</f>
        <v>*</v>
      </c>
      <c r="I2285" s="161" t="str">
        <f>IF(FN_MC!H2287="","*",FN_MC!H2287)</f>
        <v>*</v>
      </c>
      <c r="J2285" s="161" t="str">
        <f>IF(FN_MC!I2287="","*",FN_MC!I2287)</f>
        <v>*</v>
      </c>
      <c r="K2285" s="161" t="str">
        <f>IF(FN_MC!M2287="","*",FN_MC!M2287)</f>
        <v>*</v>
      </c>
      <c r="L2285" s="161" t="str">
        <f>IF(FN_MC!N2287="","*",FN_MC!N2287)</f>
        <v>*</v>
      </c>
      <c r="M2285" s="162" t="str">
        <f>IF(FN_MC!J2287="","*",FN_MC!J2287)</f>
        <v>*</v>
      </c>
      <c r="N2285" s="162" t="str">
        <f>IF(FN_MC!K2287="","*",FN_MC!K2287)</f>
        <v>*</v>
      </c>
      <c r="O2285" s="162" t="str">
        <f>IF(FN_MC!L2287="","*",FN_MC!L2287)</f>
        <v>*</v>
      </c>
      <c r="P2285" s="162"/>
      <c r="Q2285" s="163" t="str">
        <f>IF(FN_MC!O2287="","*",FN_MC!O2287)</f>
        <v>*</v>
      </c>
      <c r="R2285" s="163" t="str">
        <f>IF(FN_MC!P2287="","*",FN_MC!P2287)</f>
        <v>*</v>
      </c>
      <c r="S2285" s="161" t="str">
        <f>IF(FN_MC!Q2289="","*",CONCATENATE(FN_MC!Q2289," ",FN_MC!R2289))</f>
        <v>*</v>
      </c>
      <c r="T2285" s="161" t="str">
        <f>IF(FN_MC!V2287="","*",FN_MC!V2287)</f>
        <v>*</v>
      </c>
      <c r="U2285" s="161" t="str">
        <f>IF(FN_MC!W2287="","*",FN_MC!W2287)</f>
        <v>*</v>
      </c>
      <c r="V2285" s="121" t="str">
        <f ca="1">_xlfn.XLOOKUP(G2285&amp;$V$2,BS_CONTROLE[CHAVE],BS_CONTROLE[Quantidade_11],"-")</f>
        <v>-</v>
      </c>
      <c r="W2285" s="121" t="str">
        <f ca="1">_xlfn.XLOOKUP(G2285&amp;$W$2,BS_CONTROLE[CHAVE],BS_CONTROLE[Quantidade_11],"-")</f>
        <v>-</v>
      </c>
      <c r="X2285" s="121" t="str">
        <f ca="1">_xlfn.XLOOKUP(G2285&amp;$X$2,BS_CONTROLE[CHAVE],BS_CONTROLE[Quantidade_11],"-")</f>
        <v>-</v>
      </c>
    </row>
    <row r="2286" spans="1:24" s="122" customFormat="1" hidden="1">
      <c r="A2286" s="118" t="str">
        <f>IF(FN_MC!Y2288="","*",FN_MC!Y2288)</f>
        <v>*</v>
      </c>
      <c r="B2286" s="118" t="str">
        <f>IF(FN_MC!X2288="","*",FN_MC!X2288)</f>
        <v>*</v>
      </c>
      <c r="C2286" s="118" t="str">
        <f>IF(FN_MC!Z2288="","*",FN_MC!Z2288)</f>
        <v>*</v>
      </c>
      <c r="D2286" s="119" t="str">
        <f>IF(FN_MC!S2288="","*",FN_MC!S2288)</f>
        <v>*</v>
      </c>
      <c r="E2286" s="119" t="str">
        <f>IF(FN_MC!T2288="","*",FN_MC!T2288)</f>
        <v>*</v>
      </c>
      <c r="F2286" s="119" t="str">
        <f>IF(FN_MC!B2288="","*",FN_MC!B2288)</f>
        <v>*</v>
      </c>
      <c r="G2286" s="119" t="str">
        <f>IF(FN_MC!D2288="","*",FN_MC!D2288)</f>
        <v>*</v>
      </c>
      <c r="H2286" s="119" t="str">
        <f>IF(FN_MC!F2288="","*",FN_MC!F2288)</f>
        <v>*</v>
      </c>
      <c r="I2286" s="119" t="str">
        <f>IF(FN_MC!H2288="","*",FN_MC!H2288)</f>
        <v>*</v>
      </c>
      <c r="J2286" s="119" t="str">
        <f>IF(FN_MC!I2288="","*",FN_MC!I2288)</f>
        <v>*</v>
      </c>
      <c r="K2286" s="119" t="str">
        <f>IF(FN_MC!M2288="","*",FN_MC!M2288)</f>
        <v>*</v>
      </c>
      <c r="L2286" s="119" t="str">
        <f>IF(FN_MC!N2288="","*",FN_MC!N2288)</f>
        <v>*</v>
      </c>
      <c r="M2286" s="120" t="str">
        <f>IF(FN_MC!J2288="","*",FN_MC!J2288)</f>
        <v>*</v>
      </c>
      <c r="N2286" s="120" t="str">
        <f>IF(FN_MC!K2288="","*",FN_MC!K2288)</f>
        <v>*</v>
      </c>
      <c r="O2286" s="120" t="str">
        <f>IF(FN_MC!L2288="","*",FN_MC!L2288)</f>
        <v>*</v>
      </c>
      <c r="P2286" s="120"/>
      <c r="Q2286" s="137" t="str">
        <f>IF(FN_MC!O2288="","*",FN_MC!O2288)</f>
        <v>*</v>
      </c>
      <c r="R2286" s="137" t="str">
        <f>IF(FN_MC!P2288="","*",FN_MC!P2288)</f>
        <v>*</v>
      </c>
      <c r="S2286" s="119" t="str">
        <f>IF(FN_MC!Q2290="","*",CONCATENATE(FN_MC!Q2290," ",FN_MC!R2290))</f>
        <v>*</v>
      </c>
      <c r="T2286" s="119" t="str">
        <f>IF(FN_MC!V2288="","*",FN_MC!V2288)</f>
        <v>*</v>
      </c>
      <c r="U2286" s="119" t="str">
        <f>IF(FN_MC!W2288="","*",FN_MC!W2288)</f>
        <v>*</v>
      </c>
      <c r="V2286" s="121" t="str">
        <f ca="1">_xlfn.XLOOKUP(G2286&amp;$V$2,BS_CONTROLE[CHAVE],BS_CONTROLE[Quantidade_11],"-")</f>
        <v>-</v>
      </c>
      <c r="W2286" s="121" t="str">
        <f ca="1">_xlfn.XLOOKUP(G2286&amp;$W$2,BS_CONTROLE[CHAVE],BS_CONTROLE[Quantidade_11],"-")</f>
        <v>-</v>
      </c>
      <c r="X2286" s="121" t="str">
        <f ca="1">_xlfn.XLOOKUP(G2286&amp;$X$2,BS_CONTROLE[CHAVE],BS_CONTROLE[Quantidade_11],"-")</f>
        <v>-</v>
      </c>
    </row>
    <row r="2287" spans="1:24" s="122" customFormat="1" hidden="1">
      <c r="A2287" s="160" t="str">
        <f>IF(FN_MC!Y2289="","*",FN_MC!Y2289)</f>
        <v>*</v>
      </c>
      <c r="B2287" s="160" t="str">
        <f>IF(FN_MC!X2289="","*",FN_MC!X2289)</f>
        <v>*</v>
      </c>
      <c r="C2287" s="160" t="str">
        <f>IF(FN_MC!Z2289="","*",FN_MC!Z2289)</f>
        <v>*</v>
      </c>
      <c r="D2287" s="161" t="str">
        <f>IF(FN_MC!S2289="","*",FN_MC!S2289)</f>
        <v>*</v>
      </c>
      <c r="E2287" s="161" t="str">
        <f>IF(FN_MC!T2289="","*",FN_MC!T2289)</f>
        <v>*</v>
      </c>
      <c r="F2287" s="161" t="str">
        <f>IF(FN_MC!B2289="","*",FN_MC!B2289)</f>
        <v>*</v>
      </c>
      <c r="G2287" s="161" t="str">
        <f>IF(FN_MC!D2289="","*",FN_MC!D2289)</f>
        <v>*</v>
      </c>
      <c r="H2287" s="161" t="str">
        <f>IF(FN_MC!F2289="","*",FN_MC!F2289)</f>
        <v>*</v>
      </c>
      <c r="I2287" s="161" t="str">
        <f>IF(FN_MC!H2289="","*",FN_MC!H2289)</f>
        <v>*</v>
      </c>
      <c r="J2287" s="161" t="str">
        <f>IF(FN_MC!I2289="","*",FN_MC!I2289)</f>
        <v>*</v>
      </c>
      <c r="K2287" s="161" t="str">
        <f>IF(FN_MC!M2289="","*",FN_MC!M2289)</f>
        <v>*</v>
      </c>
      <c r="L2287" s="161" t="str">
        <f>IF(FN_MC!N2289="","*",FN_MC!N2289)</f>
        <v>*</v>
      </c>
      <c r="M2287" s="162" t="str">
        <f>IF(FN_MC!J2289="","*",FN_MC!J2289)</f>
        <v>*</v>
      </c>
      <c r="N2287" s="162" t="str">
        <f>IF(FN_MC!K2289="","*",FN_MC!K2289)</f>
        <v>*</v>
      </c>
      <c r="O2287" s="162" t="str">
        <f>IF(FN_MC!L2289="","*",FN_MC!L2289)</f>
        <v>*</v>
      </c>
      <c r="P2287" s="162"/>
      <c r="Q2287" s="163" t="str">
        <f>IF(FN_MC!O2289="","*",FN_MC!O2289)</f>
        <v>*</v>
      </c>
      <c r="R2287" s="163" t="str">
        <f>IF(FN_MC!P2289="","*",FN_MC!P2289)</f>
        <v>*</v>
      </c>
      <c r="S2287" s="161" t="str">
        <f>IF(FN_MC!Q2291="","*",CONCATENATE(FN_MC!Q2291," ",FN_MC!R2291))</f>
        <v>*</v>
      </c>
      <c r="T2287" s="161" t="str">
        <f>IF(FN_MC!V2289="","*",FN_MC!V2289)</f>
        <v>*</v>
      </c>
      <c r="U2287" s="161" t="str">
        <f>IF(FN_MC!W2289="","*",FN_MC!W2289)</f>
        <v>*</v>
      </c>
      <c r="V2287" s="121" t="str">
        <f ca="1">_xlfn.XLOOKUP(G2287&amp;$V$2,BS_CONTROLE[CHAVE],BS_CONTROLE[Quantidade_11],"-")</f>
        <v>-</v>
      </c>
      <c r="W2287" s="121" t="str">
        <f ca="1">_xlfn.XLOOKUP(G2287&amp;$W$2,BS_CONTROLE[CHAVE],BS_CONTROLE[Quantidade_11],"-")</f>
        <v>-</v>
      </c>
      <c r="X2287" s="121" t="str">
        <f ca="1">_xlfn.XLOOKUP(G2287&amp;$X$2,BS_CONTROLE[CHAVE],BS_CONTROLE[Quantidade_11],"-")</f>
        <v>-</v>
      </c>
    </row>
    <row r="2288" spans="1:24" s="122" customFormat="1" hidden="1">
      <c r="A2288" s="160" t="str">
        <f>IF(FN_MC!Y2290="","*",FN_MC!Y2290)</f>
        <v>*</v>
      </c>
      <c r="B2288" s="160" t="str">
        <f>IF(FN_MC!X2290="","*",FN_MC!X2290)</f>
        <v>*</v>
      </c>
      <c r="C2288" s="160" t="str">
        <f>IF(FN_MC!Z2290="","*",FN_MC!Z2290)</f>
        <v>*</v>
      </c>
      <c r="D2288" s="161" t="str">
        <f>IF(FN_MC!S2290="","*",FN_MC!S2290)</f>
        <v>*</v>
      </c>
      <c r="E2288" s="161" t="str">
        <f>IF(FN_MC!T2290="","*",FN_MC!T2290)</f>
        <v>*</v>
      </c>
      <c r="F2288" s="161" t="str">
        <f>IF(FN_MC!B2290="","*",FN_MC!B2290)</f>
        <v>*</v>
      </c>
      <c r="G2288" s="161" t="str">
        <f>IF(FN_MC!D2290="","*",FN_MC!D2290)</f>
        <v>*</v>
      </c>
      <c r="H2288" s="161" t="str">
        <f>IF(FN_MC!F2290="","*",FN_MC!F2290)</f>
        <v>*</v>
      </c>
      <c r="I2288" s="161" t="str">
        <f>IF(FN_MC!H2290="","*",FN_MC!H2290)</f>
        <v>*</v>
      </c>
      <c r="J2288" s="161" t="str">
        <f>IF(FN_MC!I2290="","*",FN_MC!I2290)</f>
        <v>*</v>
      </c>
      <c r="K2288" s="161" t="str">
        <f>IF(FN_MC!M2290="","*",FN_MC!M2290)</f>
        <v>*</v>
      </c>
      <c r="L2288" s="161" t="str">
        <f>IF(FN_MC!N2290="","*",FN_MC!N2290)</f>
        <v>*</v>
      </c>
      <c r="M2288" s="162" t="str">
        <f>IF(FN_MC!J2290="","*",FN_MC!J2290)</f>
        <v>*</v>
      </c>
      <c r="N2288" s="162" t="str">
        <f>IF(FN_MC!K2290="","*",FN_MC!K2290)</f>
        <v>*</v>
      </c>
      <c r="O2288" s="162" t="str">
        <f>IF(FN_MC!L2290="","*",FN_MC!L2290)</f>
        <v>*</v>
      </c>
      <c r="P2288" s="162"/>
      <c r="Q2288" s="163" t="str">
        <f>IF(FN_MC!O2290="","*",FN_MC!O2290)</f>
        <v>*</v>
      </c>
      <c r="R2288" s="163" t="str">
        <f>IF(FN_MC!P2290="","*",FN_MC!P2290)</f>
        <v>*</v>
      </c>
      <c r="S2288" s="161" t="str">
        <f>IF(FN_MC!Q2292="","*",CONCATENATE(FN_MC!Q2292," ",FN_MC!R2292))</f>
        <v>*</v>
      </c>
      <c r="T2288" s="161" t="str">
        <f>IF(FN_MC!V2290="","*",FN_MC!V2290)</f>
        <v>*</v>
      </c>
      <c r="U2288" s="161" t="str">
        <f>IF(FN_MC!W2290="","*",FN_MC!W2290)</f>
        <v>*</v>
      </c>
      <c r="V2288" s="121" t="str">
        <f ca="1">_xlfn.XLOOKUP(G2288&amp;$V$2,BS_CONTROLE[CHAVE],BS_CONTROLE[Quantidade_11],"-")</f>
        <v>-</v>
      </c>
      <c r="W2288" s="121" t="str">
        <f ca="1">_xlfn.XLOOKUP(G2288&amp;$W$2,BS_CONTROLE[CHAVE],BS_CONTROLE[Quantidade_11],"-")</f>
        <v>-</v>
      </c>
      <c r="X2288" s="121" t="str">
        <f ca="1">_xlfn.XLOOKUP(G2288&amp;$X$2,BS_CONTROLE[CHAVE],BS_CONTROLE[Quantidade_11],"-")</f>
        <v>-</v>
      </c>
    </row>
    <row r="2289" spans="1:24" s="122" customFormat="1" hidden="1">
      <c r="A2289" s="118" t="str">
        <f>IF(FN_MC!Y2291="","*",FN_MC!Y2291)</f>
        <v>*</v>
      </c>
      <c r="B2289" s="118" t="str">
        <f>IF(FN_MC!X2291="","*",FN_MC!X2291)</f>
        <v>*</v>
      </c>
      <c r="C2289" s="118" t="str">
        <f>IF(FN_MC!Z2291="","*",FN_MC!Z2291)</f>
        <v>*</v>
      </c>
      <c r="D2289" s="119" t="str">
        <f>IF(FN_MC!S2291="","*",FN_MC!S2291)</f>
        <v>*</v>
      </c>
      <c r="E2289" s="119" t="str">
        <f>IF(FN_MC!T2291="","*",FN_MC!T2291)</f>
        <v>*</v>
      </c>
      <c r="F2289" s="119" t="str">
        <f>IF(FN_MC!B2291="","*",FN_MC!B2291)</f>
        <v>*</v>
      </c>
      <c r="G2289" s="119" t="str">
        <f>IF(FN_MC!D2291="","*",FN_MC!D2291)</f>
        <v>*</v>
      </c>
      <c r="H2289" s="119" t="str">
        <f>IF(FN_MC!F2291="","*",FN_MC!F2291)</f>
        <v>*</v>
      </c>
      <c r="I2289" s="119" t="str">
        <f>IF(FN_MC!H2291="","*",FN_MC!H2291)</f>
        <v>*</v>
      </c>
      <c r="J2289" s="119" t="str">
        <f>IF(FN_MC!I2291="","*",FN_MC!I2291)</f>
        <v>*</v>
      </c>
      <c r="K2289" s="119" t="str">
        <f>IF(FN_MC!M2291="","*",FN_MC!M2291)</f>
        <v>*</v>
      </c>
      <c r="L2289" s="119" t="str">
        <f>IF(FN_MC!N2291="","*",FN_MC!N2291)</f>
        <v>*</v>
      </c>
      <c r="M2289" s="120" t="str">
        <f>IF(FN_MC!J2291="","*",FN_MC!J2291)</f>
        <v>*</v>
      </c>
      <c r="N2289" s="120" t="str">
        <f>IF(FN_MC!K2291="","*",FN_MC!K2291)</f>
        <v>*</v>
      </c>
      <c r="O2289" s="120" t="str">
        <f>IF(FN_MC!L2291="","*",FN_MC!L2291)</f>
        <v>*</v>
      </c>
      <c r="P2289" s="120"/>
      <c r="Q2289" s="137" t="str">
        <f>IF(FN_MC!O2291="","*",FN_MC!O2291)</f>
        <v>*</v>
      </c>
      <c r="R2289" s="137" t="str">
        <f>IF(FN_MC!P2291="","*",FN_MC!P2291)</f>
        <v>*</v>
      </c>
      <c r="S2289" s="119" t="str">
        <f>IF(FN_MC!Q2293="","*",CONCATENATE(FN_MC!Q2293," ",FN_MC!R2293))</f>
        <v>*</v>
      </c>
      <c r="T2289" s="119" t="str">
        <f>IF(FN_MC!V2291="","*",FN_MC!V2291)</f>
        <v>*</v>
      </c>
      <c r="U2289" s="119" t="str">
        <f>IF(FN_MC!W2291="","*",FN_MC!W2291)</f>
        <v>*</v>
      </c>
      <c r="V2289" s="121" t="str">
        <f ca="1">_xlfn.XLOOKUP(G2289&amp;$V$2,BS_CONTROLE[CHAVE],BS_CONTROLE[Quantidade_11],"-")</f>
        <v>-</v>
      </c>
      <c r="W2289" s="121" t="str">
        <f ca="1">_xlfn.XLOOKUP(G2289&amp;$W$2,BS_CONTROLE[CHAVE],BS_CONTROLE[Quantidade_11],"-")</f>
        <v>-</v>
      </c>
      <c r="X2289" s="121" t="str">
        <f ca="1">_xlfn.XLOOKUP(G2289&amp;$X$2,BS_CONTROLE[CHAVE],BS_CONTROLE[Quantidade_11],"-")</f>
        <v>-</v>
      </c>
    </row>
    <row r="2290" spans="1:24" s="122" customFormat="1" hidden="1">
      <c r="A2290" s="160" t="str">
        <f>IF(FN_MC!Y2292="","*",FN_MC!Y2292)</f>
        <v>*</v>
      </c>
      <c r="B2290" s="160" t="str">
        <f>IF(FN_MC!X2292="","*",FN_MC!X2292)</f>
        <v>*</v>
      </c>
      <c r="C2290" s="160" t="str">
        <f>IF(FN_MC!Z2292="","*",FN_MC!Z2292)</f>
        <v>*</v>
      </c>
      <c r="D2290" s="161" t="str">
        <f>IF(FN_MC!S2292="","*",FN_MC!S2292)</f>
        <v>*</v>
      </c>
      <c r="E2290" s="161" t="str">
        <f>IF(FN_MC!T2292="","*",FN_MC!T2292)</f>
        <v>*</v>
      </c>
      <c r="F2290" s="161" t="str">
        <f>IF(FN_MC!B2292="","*",FN_MC!B2292)</f>
        <v>*</v>
      </c>
      <c r="G2290" s="161" t="str">
        <f>IF(FN_MC!D2292="","*",FN_MC!D2292)</f>
        <v>*</v>
      </c>
      <c r="H2290" s="161" t="str">
        <f>IF(FN_MC!F2292="","*",FN_MC!F2292)</f>
        <v>*</v>
      </c>
      <c r="I2290" s="161" t="str">
        <f>IF(FN_MC!H2292="","*",FN_MC!H2292)</f>
        <v>*</v>
      </c>
      <c r="J2290" s="161" t="str">
        <f>IF(FN_MC!I2292="","*",FN_MC!I2292)</f>
        <v>*</v>
      </c>
      <c r="K2290" s="161" t="str">
        <f>IF(FN_MC!M2292="","*",FN_MC!M2292)</f>
        <v>*</v>
      </c>
      <c r="L2290" s="161" t="str">
        <f>IF(FN_MC!N2292="","*",FN_MC!N2292)</f>
        <v>*</v>
      </c>
      <c r="M2290" s="162" t="str">
        <f>IF(FN_MC!J2292="","*",FN_MC!J2292)</f>
        <v>*</v>
      </c>
      <c r="N2290" s="162" t="str">
        <f>IF(FN_MC!K2292="","*",FN_MC!K2292)</f>
        <v>*</v>
      </c>
      <c r="O2290" s="162" t="str">
        <f>IF(FN_MC!L2292="","*",FN_MC!L2292)</f>
        <v>*</v>
      </c>
      <c r="P2290" s="162"/>
      <c r="Q2290" s="163" t="str">
        <f>IF(FN_MC!O2292="","*",FN_MC!O2292)</f>
        <v>*</v>
      </c>
      <c r="R2290" s="163" t="str">
        <f>IF(FN_MC!P2292="","*",FN_MC!P2292)</f>
        <v>*</v>
      </c>
      <c r="S2290" s="161" t="str">
        <f>IF(FN_MC!Q2294="","*",CONCATENATE(FN_MC!Q2294," ",FN_MC!R2294))</f>
        <v>*</v>
      </c>
      <c r="T2290" s="161" t="str">
        <f>IF(FN_MC!V2292="","*",FN_MC!V2292)</f>
        <v>*</v>
      </c>
      <c r="U2290" s="161" t="str">
        <f>IF(FN_MC!W2292="","*",FN_MC!W2292)</f>
        <v>*</v>
      </c>
      <c r="V2290" s="121" t="str">
        <f ca="1">_xlfn.XLOOKUP(G2290&amp;$V$2,BS_CONTROLE[CHAVE],BS_CONTROLE[Quantidade_11],"-")</f>
        <v>-</v>
      </c>
      <c r="W2290" s="121" t="str">
        <f ca="1">_xlfn.XLOOKUP(G2290&amp;$W$2,BS_CONTROLE[CHAVE],BS_CONTROLE[Quantidade_11],"-")</f>
        <v>-</v>
      </c>
      <c r="X2290" s="121" t="str">
        <f ca="1">_xlfn.XLOOKUP(G2290&amp;$X$2,BS_CONTROLE[CHAVE],BS_CONTROLE[Quantidade_11],"-")</f>
        <v>-</v>
      </c>
    </row>
    <row r="2291" spans="1:24" s="122" customFormat="1" hidden="1">
      <c r="A2291" s="160" t="str">
        <f>IF(FN_MC!Y2293="","*",FN_MC!Y2293)</f>
        <v>*</v>
      </c>
      <c r="B2291" s="160" t="str">
        <f>IF(FN_MC!X2293="","*",FN_MC!X2293)</f>
        <v>*</v>
      </c>
      <c r="C2291" s="160" t="str">
        <f>IF(FN_MC!Z2293="","*",FN_MC!Z2293)</f>
        <v>*</v>
      </c>
      <c r="D2291" s="161" t="str">
        <f>IF(FN_MC!S2293="","*",FN_MC!S2293)</f>
        <v>*</v>
      </c>
      <c r="E2291" s="161" t="str">
        <f>IF(FN_MC!T2293="","*",FN_MC!T2293)</f>
        <v>*</v>
      </c>
      <c r="F2291" s="161" t="str">
        <f>IF(FN_MC!B2293="","*",FN_MC!B2293)</f>
        <v>*</v>
      </c>
      <c r="G2291" s="161" t="str">
        <f>IF(FN_MC!D2293="","*",FN_MC!D2293)</f>
        <v>*</v>
      </c>
      <c r="H2291" s="161" t="str">
        <f>IF(FN_MC!F2293="","*",FN_MC!F2293)</f>
        <v>*</v>
      </c>
      <c r="I2291" s="161" t="str">
        <f>IF(FN_MC!H2293="","*",FN_MC!H2293)</f>
        <v>*</v>
      </c>
      <c r="J2291" s="161" t="str">
        <f>IF(FN_MC!I2293="","*",FN_MC!I2293)</f>
        <v>*</v>
      </c>
      <c r="K2291" s="161" t="str">
        <f>IF(FN_MC!M2293="","*",FN_MC!M2293)</f>
        <v>*</v>
      </c>
      <c r="L2291" s="161" t="str">
        <f>IF(FN_MC!N2293="","*",FN_MC!N2293)</f>
        <v>*</v>
      </c>
      <c r="M2291" s="162" t="str">
        <f>IF(FN_MC!J2293="","*",FN_MC!J2293)</f>
        <v>*</v>
      </c>
      <c r="N2291" s="162" t="str">
        <f>IF(FN_MC!K2293="","*",FN_MC!K2293)</f>
        <v>*</v>
      </c>
      <c r="O2291" s="162" t="str">
        <f>IF(FN_MC!L2293="","*",FN_MC!L2293)</f>
        <v>*</v>
      </c>
      <c r="P2291" s="162"/>
      <c r="Q2291" s="163" t="str">
        <f>IF(FN_MC!O2293="","*",FN_MC!O2293)</f>
        <v>*</v>
      </c>
      <c r="R2291" s="163" t="str">
        <f>IF(FN_MC!P2293="","*",FN_MC!P2293)</f>
        <v>*</v>
      </c>
      <c r="S2291" s="161" t="str">
        <f>IF(FN_MC!Q2295="","*",CONCATENATE(FN_MC!Q2295," ",FN_MC!R2295))</f>
        <v>*</v>
      </c>
      <c r="T2291" s="161" t="str">
        <f>IF(FN_MC!V2293="","*",FN_MC!V2293)</f>
        <v>*</v>
      </c>
      <c r="U2291" s="161" t="str">
        <f>IF(FN_MC!W2293="","*",FN_MC!W2293)</f>
        <v>*</v>
      </c>
      <c r="V2291" s="121" t="str">
        <f ca="1">_xlfn.XLOOKUP(G2291&amp;$V$2,BS_CONTROLE[CHAVE],BS_CONTROLE[Quantidade_11],"-")</f>
        <v>-</v>
      </c>
      <c r="W2291" s="121" t="str">
        <f ca="1">_xlfn.XLOOKUP(G2291&amp;$W$2,BS_CONTROLE[CHAVE],BS_CONTROLE[Quantidade_11],"-")</f>
        <v>-</v>
      </c>
      <c r="X2291" s="121" t="str">
        <f ca="1">_xlfn.XLOOKUP(G2291&amp;$X$2,BS_CONTROLE[CHAVE],BS_CONTROLE[Quantidade_11],"-")</f>
        <v>-</v>
      </c>
    </row>
    <row r="2292" spans="1:24" s="122" customFormat="1" hidden="1">
      <c r="A2292" s="118" t="str">
        <f>IF(FN_MC!Y2294="","*",FN_MC!Y2294)</f>
        <v>*</v>
      </c>
      <c r="B2292" s="118" t="str">
        <f>IF(FN_MC!X2294="","*",FN_MC!X2294)</f>
        <v>*</v>
      </c>
      <c r="C2292" s="118" t="str">
        <f>IF(FN_MC!Z2294="","*",FN_MC!Z2294)</f>
        <v>*</v>
      </c>
      <c r="D2292" s="119" t="str">
        <f>IF(FN_MC!S2294="","*",FN_MC!S2294)</f>
        <v>*</v>
      </c>
      <c r="E2292" s="119" t="str">
        <f>IF(FN_MC!T2294="","*",FN_MC!T2294)</f>
        <v>*</v>
      </c>
      <c r="F2292" s="119" t="str">
        <f>IF(FN_MC!B2294="","*",FN_MC!B2294)</f>
        <v>*</v>
      </c>
      <c r="G2292" s="119" t="str">
        <f>IF(FN_MC!D2294="","*",FN_MC!D2294)</f>
        <v>*</v>
      </c>
      <c r="H2292" s="119" t="str">
        <f>IF(FN_MC!F2294="","*",FN_MC!F2294)</f>
        <v>*</v>
      </c>
      <c r="I2292" s="119" t="str">
        <f>IF(FN_MC!H2294="","*",FN_MC!H2294)</f>
        <v>*</v>
      </c>
      <c r="J2292" s="119" t="str">
        <f>IF(FN_MC!I2294="","*",FN_MC!I2294)</f>
        <v>*</v>
      </c>
      <c r="K2292" s="119" t="str">
        <f>IF(FN_MC!M2294="","*",FN_MC!M2294)</f>
        <v>*</v>
      </c>
      <c r="L2292" s="119" t="str">
        <f>IF(FN_MC!N2294="","*",FN_MC!N2294)</f>
        <v>*</v>
      </c>
      <c r="M2292" s="120" t="str">
        <f>IF(FN_MC!J2294="","*",FN_MC!J2294)</f>
        <v>*</v>
      </c>
      <c r="N2292" s="120" t="str">
        <f>IF(FN_MC!K2294="","*",FN_MC!K2294)</f>
        <v>*</v>
      </c>
      <c r="O2292" s="120" t="str">
        <f>IF(FN_MC!L2294="","*",FN_MC!L2294)</f>
        <v>*</v>
      </c>
      <c r="P2292" s="120"/>
      <c r="Q2292" s="137" t="str">
        <f>IF(FN_MC!O2294="","*",FN_MC!O2294)</f>
        <v>*</v>
      </c>
      <c r="R2292" s="137" t="str">
        <f>IF(FN_MC!P2294="","*",FN_MC!P2294)</f>
        <v>*</v>
      </c>
      <c r="S2292" s="119" t="str">
        <f>IF(FN_MC!Q2296="","*",CONCATENATE(FN_MC!Q2296," ",FN_MC!R2296))</f>
        <v>*</v>
      </c>
      <c r="T2292" s="119" t="str">
        <f>IF(FN_MC!V2294="","*",FN_MC!V2294)</f>
        <v>*</v>
      </c>
      <c r="U2292" s="119" t="str">
        <f>IF(FN_MC!W2294="","*",FN_MC!W2294)</f>
        <v>*</v>
      </c>
      <c r="V2292" s="121" t="str">
        <f ca="1">_xlfn.XLOOKUP(G2292&amp;$V$2,BS_CONTROLE[CHAVE],BS_CONTROLE[Quantidade_11],"-")</f>
        <v>-</v>
      </c>
      <c r="W2292" s="121" t="str">
        <f ca="1">_xlfn.XLOOKUP(G2292&amp;$W$2,BS_CONTROLE[CHAVE],BS_CONTROLE[Quantidade_11],"-")</f>
        <v>-</v>
      </c>
      <c r="X2292" s="121" t="str">
        <f ca="1">_xlfn.XLOOKUP(G2292&amp;$X$2,BS_CONTROLE[CHAVE],BS_CONTROLE[Quantidade_11],"-")</f>
        <v>-</v>
      </c>
    </row>
    <row r="2293" spans="1:24" s="122" customFormat="1" hidden="1">
      <c r="A2293" s="160" t="str">
        <f>IF(FN_MC!Y2295="","*",FN_MC!Y2295)</f>
        <v>*</v>
      </c>
      <c r="B2293" s="160" t="str">
        <f>IF(FN_MC!X2295="","*",FN_MC!X2295)</f>
        <v>*</v>
      </c>
      <c r="C2293" s="160" t="str">
        <f>IF(FN_MC!Z2295="","*",FN_MC!Z2295)</f>
        <v>*</v>
      </c>
      <c r="D2293" s="161" t="str">
        <f>IF(FN_MC!S2295="","*",FN_MC!S2295)</f>
        <v>*</v>
      </c>
      <c r="E2293" s="161" t="str">
        <f>IF(FN_MC!T2295="","*",FN_MC!T2295)</f>
        <v>*</v>
      </c>
      <c r="F2293" s="161" t="str">
        <f>IF(FN_MC!B2295="","*",FN_MC!B2295)</f>
        <v>*</v>
      </c>
      <c r="G2293" s="161" t="str">
        <f>IF(FN_MC!D2295="","*",FN_MC!D2295)</f>
        <v>*</v>
      </c>
      <c r="H2293" s="161" t="str">
        <f>IF(FN_MC!F2295="","*",FN_MC!F2295)</f>
        <v>*</v>
      </c>
      <c r="I2293" s="161" t="str">
        <f>IF(FN_MC!H2295="","*",FN_MC!H2295)</f>
        <v>*</v>
      </c>
      <c r="J2293" s="161" t="str">
        <f>IF(FN_MC!I2295="","*",FN_MC!I2295)</f>
        <v>*</v>
      </c>
      <c r="K2293" s="161" t="str">
        <f>IF(FN_MC!M2295="","*",FN_MC!M2295)</f>
        <v>*</v>
      </c>
      <c r="L2293" s="161" t="str">
        <f>IF(FN_MC!N2295="","*",FN_MC!N2295)</f>
        <v>*</v>
      </c>
      <c r="M2293" s="162" t="str">
        <f>IF(FN_MC!J2295="","*",FN_MC!J2295)</f>
        <v>*</v>
      </c>
      <c r="N2293" s="162" t="str">
        <f>IF(FN_MC!K2295="","*",FN_MC!K2295)</f>
        <v>*</v>
      </c>
      <c r="O2293" s="162" t="str">
        <f>IF(FN_MC!L2295="","*",FN_MC!L2295)</f>
        <v>*</v>
      </c>
      <c r="P2293" s="162"/>
      <c r="Q2293" s="163" t="str">
        <f>IF(FN_MC!O2295="","*",FN_MC!O2295)</f>
        <v>*</v>
      </c>
      <c r="R2293" s="163" t="str">
        <f>IF(FN_MC!P2295="","*",FN_MC!P2295)</f>
        <v>*</v>
      </c>
      <c r="S2293" s="161" t="str">
        <f>IF(FN_MC!Q2297="","*",CONCATENATE(FN_MC!Q2297," ",FN_MC!R2297))</f>
        <v>*</v>
      </c>
      <c r="T2293" s="161" t="str">
        <f>IF(FN_MC!V2295="","*",FN_MC!V2295)</f>
        <v>*</v>
      </c>
      <c r="U2293" s="161" t="str">
        <f>IF(FN_MC!W2295="","*",FN_MC!W2295)</f>
        <v>*</v>
      </c>
      <c r="V2293" s="121" t="str">
        <f ca="1">_xlfn.XLOOKUP(G2293&amp;$V$2,BS_CONTROLE[CHAVE],BS_CONTROLE[Quantidade_11],"-")</f>
        <v>-</v>
      </c>
      <c r="W2293" s="121" t="str">
        <f ca="1">_xlfn.XLOOKUP(G2293&amp;$W$2,BS_CONTROLE[CHAVE],BS_CONTROLE[Quantidade_11],"-")</f>
        <v>-</v>
      </c>
      <c r="X2293" s="121" t="str">
        <f ca="1">_xlfn.XLOOKUP(G2293&amp;$X$2,BS_CONTROLE[CHAVE],BS_CONTROLE[Quantidade_11],"-")</f>
        <v>-</v>
      </c>
    </row>
    <row r="2294" spans="1:24" s="122" customFormat="1" hidden="1">
      <c r="A2294" s="160" t="str">
        <f>IF(FN_MC!Y2296="","*",FN_MC!Y2296)</f>
        <v>*</v>
      </c>
      <c r="B2294" s="160" t="str">
        <f>IF(FN_MC!X2296="","*",FN_MC!X2296)</f>
        <v>*</v>
      </c>
      <c r="C2294" s="160" t="str">
        <f>IF(FN_MC!Z2296="","*",FN_MC!Z2296)</f>
        <v>*</v>
      </c>
      <c r="D2294" s="161" t="str">
        <f>IF(FN_MC!S2296="","*",FN_MC!S2296)</f>
        <v>*</v>
      </c>
      <c r="E2294" s="161" t="str">
        <f>IF(FN_MC!T2296="","*",FN_MC!T2296)</f>
        <v>*</v>
      </c>
      <c r="F2294" s="161" t="str">
        <f>IF(FN_MC!B2296="","*",FN_MC!B2296)</f>
        <v>*</v>
      </c>
      <c r="G2294" s="161" t="str">
        <f>IF(FN_MC!D2296="","*",FN_MC!D2296)</f>
        <v>*</v>
      </c>
      <c r="H2294" s="161" t="str">
        <f>IF(FN_MC!F2296="","*",FN_MC!F2296)</f>
        <v>*</v>
      </c>
      <c r="I2294" s="161" t="str">
        <f>IF(FN_MC!H2296="","*",FN_MC!H2296)</f>
        <v>*</v>
      </c>
      <c r="J2294" s="161" t="str">
        <f>IF(FN_MC!I2296="","*",FN_MC!I2296)</f>
        <v>*</v>
      </c>
      <c r="K2294" s="161" t="str">
        <f>IF(FN_MC!M2296="","*",FN_MC!M2296)</f>
        <v>*</v>
      </c>
      <c r="L2294" s="161" t="str">
        <f>IF(FN_MC!N2296="","*",FN_MC!N2296)</f>
        <v>*</v>
      </c>
      <c r="M2294" s="162" t="str">
        <f>IF(FN_MC!J2296="","*",FN_MC!J2296)</f>
        <v>*</v>
      </c>
      <c r="N2294" s="162" t="str">
        <f>IF(FN_MC!K2296="","*",FN_MC!K2296)</f>
        <v>*</v>
      </c>
      <c r="O2294" s="162" t="str">
        <f>IF(FN_MC!L2296="","*",FN_MC!L2296)</f>
        <v>*</v>
      </c>
      <c r="P2294" s="162"/>
      <c r="Q2294" s="163" t="str">
        <f>IF(FN_MC!O2296="","*",FN_MC!O2296)</f>
        <v>*</v>
      </c>
      <c r="R2294" s="163" t="str">
        <f>IF(FN_MC!P2296="","*",FN_MC!P2296)</f>
        <v>*</v>
      </c>
      <c r="S2294" s="161" t="str">
        <f>IF(FN_MC!Q2298="","*",CONCATENATE(FN_MC!Q2298," ",FN_MC!R2298))</f>
        <v>*</v>
      </c>
      <c r="T2294" s="161" t="str">
        <f>IF(FN_MC!V2296="","*",FN_MC!V2296)</f>
        <v>*</v>
      </c>
      <c r="U2294" s="161" t="str">
        <f>IF(FN_MC!W2296="","*",FN_MC!W2296)</f>
        <v>*</v>
      </c>
      <c r="V2294" s="121" t="str">
        <f ca="1">_xlfn.XLOOKUP(G2294&amp;$V$2,BS_CONTROLE[CHAVE],BS_CONTROLE[Quantidade_11],"-")</f>
        <v>-</v>
      </c>
      <c r="W2294" s="121" t="str">
        <f ca="1">_xlfn.XLOOKUP(G2294&amp;$W$2,BS_CONTROLE[CHAVE],BS_CONTROLE[Quantidade_11],"-")</f>
        <v>-</v>
      </c>
      <c r="X2294" s="121" t="str">
        <f ca="1">_xlfn.XLOOKUP(G2294&amp;$X$2,BS_CONTROLE[CHAVE],BS_CONTROLE[Quantidade_11],"-")</f>
        <v>-</v>
      </c>
    </row>
    <row r="2295" spans="1:24" s="122" customFormat="1" hidden="1">
      <c r="A2295" s="118" t="str">
        <f>IF(FN_MC!Y2297="","*",FN_MC!Y2297)</f>
        <v>*</v>
      </c>
      <c r="B2295" s="118" t="str">
        <f>IF(FN_MC!X2297="","*",FN_MC!X2297)</f>
        <v>*</v>
      </c>
      <c r="C2295" s="118" t="str">
        <f>IF(FN_MC!Z2297="","*",FN_MC!Z2297)</f>
        <v>*</v>
      </c>
      <c r="D2295" s="119" t="str">
        <f>IF(FN_MC!S2297="","*",FN_MC!S2297)</f>
        <v>*</v>
      </c>
      <c r="E2295" s="119" t="str">
        <f>IF(FN_MC!T2297="","*",FN_MC!T2297)</f>
        <v>*</v>
      </c>
      <c r="F2295" s="119" t="str">
        <f>IF(FN_MC!B2297="","*",FN_MC!B2297)</f>
        <v>*</v>
      </c>
      <c r="G2295" s="119" t="str">
        <f>IF(FN_MC!D2297="","*",FN_MC!D2297)</f>
        <v>*</v>
      </c>
      <c r="H2295" s="119" t="str">
        <f>IF(FN_MC!F2297="","*",FN_MC!F2297)</f>
        <v>*</v>
      </c>
      <c r="I2295" s="119" t="str">
        <f>IF(FN_MC!H2297="","*",FN_MC!H2297)</f>
        <v>*</v>
      </c>
      <c r="J2295" s="119" t="str">
        <f>IF(FN_MC!I2297="","*",FN_MC!I2297)</f>
        <v>*</v>
      </c>
      <c r="K2295" s="119" t="str">
        <f>IF(FN_MC!M2297="","*",FN_MC!M2297)</f>
        <v>*</v>
      </c>
      <c r="L2295" s="119" t="str">
        <f>IF(FN_MC!N2297="","*",FN_MC!N2297)</f>
        <v>*</v>
      </c>
      <c r="M2295" s="120" t="str">
        <f>IF(FN_MC!J2297="","*",FN_MC!J2297)</f>
        <v>*</v>
      </c>
      <c r="N2295" s="120" t="str">
        <f>IF(FN_MC!K2297="","*",FN_MC!K2297)</f>
        <v>*</v>
      </c>
      <c r="O2295" s="120" t="str">
        <f>IF(FN_MC!L2297="","*",FN_MC!L2297)</f>
        <v>*</v>
      </c>
      <c r="P2295" s="120"/>
      <c r="Q2295" s="137" t="str">
        <f>IF(FN_MC!O2297="","*",FN_MC!O2297)</f>
        <v>*</v>
      </c>
      <c r="R2295" s="137" t="str">
        <f>IF(FN_MC!P2297="","*",FN_MC!P2297)</f>
        <v>*</v>
      </c>
      <c r="S2295" s="119" t="str">
        <f>IF(FN_MC!Q2299="","*",CONCATENATE(FN_MC!Q2299," ",FN_MC!R2299))</f>
        <v>*</v>
      </c>
      <c r="T2295" s="119" t="str">
        <f>IF(FN_MC!V2297="","*",FN_MC!V2297)</f>
        <v>*</v>
      </c>
      <c r="U2295" s="119" t="str">
        <f>IF(FN_MC!W2297="","*",FN_MC!W2297)</f>
        <v>*</v>
      </c>
      <c r="V2295" s="121" t="str">
        <f ca="1">_xlfn.XLOOKUP(G2295&amp;$V$2,BS_CONTROLE[CHAVE],BS_CONTROLE[Quantidade_11],"-")</f>
        <v>-</v>
      </c>
      <c r="W2295" s="121" t="str">
        <f ca="1">_xlfn.XLOOKUP(G2295&amp;$W$2,BS_CONTROLE[CHAVE],BS_CONTROLE[Quantidade_11],"-")</f>
        <v>-</v>
      </c>
      <c r="X2295" s="121" t="str">
        <f ca="1">_xlfn.XLOOKUP(G2295&amp;$X$2,BS_CONTROLE[CHAVE],BS_CONTROLE[Quantidade_11],"-")</f>
        <v>-</v>
      </c>
    </row>
    <row r="2296" spans="1:24" s="122" customFormat="1" hidden="1">
      <c r="A2296" s="160" t="str">
        <f>IF(FN_MC!Y2298="","*",FN_MC!Y2298)</f>
        <v>*</v>
      </c>
      <c r="B2296" s="160" t="str">
        <f>IF(FN_MC!X2298="","*",FN_MC!X2298)</f>
        <v>*</v>
      </c>
      <c r="C2296" s="160" t="str">
        <f>IF(FN_MC!Z2298="","*",FN_MC!Z2298)</f>
        <v>*</v>
      </c>
      <c r="D2296" s="161" t="str">
        <f>IF(FN_MC!S2298="","*",FN_MC!S2298)</f>
        <v>*</v>
      </c>
      <c r="E2296" s="161" t="str">
        <f>IF(FN_MC!T2298="","*",FN_MC!T2298)</f>
        <v>*</v>
      </c>
      <c r="F2296" s="161" t="str">
        <f>IF(FN_MC!B2298="","*",FN_MC!B2298)</f>
        <v>*</v>
      </c>
      <c r="G2296" s="161" t="str">
        <f>IF(FN_MC!D2298="","*",FN_MC!D2298)</f>
        <v>*</v>
      </c>
      <c r="H2296" s="161" t="str">
        <f>IF(FN_MC!F2298="","*",FN_MC!F2298)</f>
        <v>*</v>
      </c>
      <c r="I2296" s="161" t="str">
        <f>IF(FN_MC!H2298="","*",FN_MC!H2298)</f>
        <v>*</v>
      </c>
      <c r="J2296" s="161" t="str">
        <f>IF(FN_MC!I2298="","*",FN_MC!I2298)</f>
        <v>*</v>
      </c>
      <c r="K2296" s="161" t="str">
        <f>IF(FN_MC!M2298="","*",FN_MC!M2298)</f>
        <v>*</v>
      </c>
      <c r="L2296" s="161" t="str">
        <f>IF(FN_MC!N2298="","*",FN_MC!N2298)</f>
        <v>*</v>
      </c>
      <c r="M2296" s="162" t="str">
        <f>IF(FN_MC!J2298="","*",FN_MC!J2298)</f>
        <v>*</v>
      </c>
      <c r="N2296" s="162" t="str">
        <f>IF(FN_MC!K2298="","*",FN_MC!K2298)</f>
        <v>*</v>
      </c>
      <c r="O2296" s="162" t="str">
        <f>IF(FN_MC!L2298="","*",FN_MC!L2298)</f>
        <v>*</v>
      </c>
      <c r="P2296" s="162"/>
      <c r="Q2296" s="163" t="str">
        <f>IF(FN_MC!O2298="","*",FN_MC!O2298)</f>
        <v>*</v>
      </c>
      <c r="R2296" s="163" t="str">
        <f>IF(FN_MC!P2298="","*",FN_MC!P2298)</f>
        <v>*</v>
      </c>
      <c r="S2296" s="161" t="str">
        <f>IF(FN_MC!Q2300="","*",CONCATENATE(FN_MC!Q2300," ",FN_MC!R2300))</f>
        <v>*</v>
      </c>
      <c r="T2296" s="161" t="str">
        <f>IF(FN_MC!V2298="","*",FN_MC!V2298)</f>
        <v>*</v>
      </c>
      <c r="U2296" s="161" t="str">
        <f>IF(FN_MC!W2298="","*",FN_MC!W2298)</f>
        <v>*</v>
      </c>
      <c r="V2296" s="121" t="str">
        <f ca="1">_xlfn.XLOOKUP(G2296&amp;$V$2,BS_CONTROLE[CHAVE],BS_CONTROLE[Quantidade_11],"-")</f>
        <v>-</v>
      </c>
      <c r="W2296" s="121" t="str">
        <f ca="1">_xlfn.XLOOKUP(G2296&amp;$W$2,BS_CONTROLE[CHAVE],BS_CONTROLE[Quantidade_11],"-")</f>
        <v>-</v>
      </c>
      <c r="X2296" s="121" t="str">
        <f ca="1">_xlfn.XLOOKUP(G2296&amp;$X$2,BS_CONTROLE[CHAVE],BS_CONTROLE[Quantidade_11],"-")</f>
        <v>-</v>
      </c>
    </row>
    <row r="2297" spans="1:24" s="122" customFormat="1" hidden="1">
      <c r="A2297" s="160" t="str">
        <f>IF(FN_MC!Y2299="","*",FN_MC!Y2299)</f>
        <v>*</v>
      </c>
      <c r="B2297" s="160" t="str">
        <f>IF(FN_MC!X2299="","*",FN_MC!X2299)</f>
        <v>*</v>
      </c>
      <c r="C2297" s="160" t="str">
        <f>IF(FN_MC!Z2299="","*",FN_MC!Z2299)</f>
        <v>*</v>
      </c>
      <c r="D2297" s="161" t="str">
        <f>IF(FN_MC!S2299="","*",FN_MC!S2299)</f>
        <v>*</v>
      </c>
      <c r="E2297" s="161" t="str">
        <f>IF(FN_MC!T2299="","*",FN_MC!T2299)</f>
        <v>*</v>
      </c>
      <c r="F2297" s="161" t="str">
        <f>IF(FN_MC!B2299="","*",FN_MC!B2299)</f>
        <v>*</v>
      </c>
      <c r="G2297" s="161" t="str">
        <f>IF(FN_MC!D2299="","*",FN_MC!D2299)</f>
        <v>*</v>
      </c>
      <c r="H2297" s="161" t="str">
        <f>IF(FN_MC!F2299="","*",FN_MC!F2299)</f>
        <v>*</v>
      </c>
      <c r="I2297" s="161" t="str">
        <f>IF(FN_MC!H2299="","*",FN_MC!H2299)</f>
        <v>*</v>
      </c>
      <c r="J2297" s="161" t="str">
        <f>IF(FN_MC!I2299="","*",FN_MC!I2299)</f>
        <v>*</v>
      </c>
      <c r="K2297" s="161" t="str">
        <f>IF(FN_MC!M2299="","*",FN_MC!M2299)</f>
        <v>*</v>
      </c>
      <c r="L2297" s="161" t="str">
        <f>IF(FN_MC!N2299="","*",FN_MC!N2299)</f>
        <v>*</v>
      </c>
      <c r="M2297" s="162" t="str">
        <f>IF(FN_MC!J2299="","*",FN_MC!J2299)</f>
        <v>*</v>
      </c>
      <c r="N2297" s="162" t="str">
        <f>IF(FN_MC!K2299="","*",FN_MC!K2299)</f>
        <v>*</v>
      </c>
      <c r="O2297" s="162" t="str">
        <f>IF(FN_MC!L2299="","*",FN_MC!L2299)</f>
        <v>*</v>
      </c>
      <c r="P2297" s="162"/>
      <c r="Q2297" s="163" t="str">
        <f>IF(FN_MC!O2299="","*",FN_MC!O2299)</f>
        <v>*</v>
      </c>
      <c r="R2297" s="163" t="str">
        <f>IF(FN_MC!P2299="","*",FN_MC!P2299)</f>
        <v>*</v>
      </c>
      <c r="S2297" s="161" t="str">
        <f>IF(FN_MC!Q2301="","*",CONCATENATE(FN_MC!Q2301," ",FN_MC!R2301))</f>
        <v>*</v>
      </c>
      <c r="T2297" s="161" t="str">
        <f>IF(FN_MC!V2299="","*",FN_MC!V2299)</f>
        <v>*</v>
      </c>
      <c r="U2297" s="161" t="str">
        <f>IF(FN_MC!W2299="","*",FN_MC!W2299)</f>
        <v>*</v>
      </c>
      <c r="V2297" s="121" t="str">
        <f ca="1">_xlfn.XLOOKUP(G2297&amp;$V$2,BS_CONTROLE[CHAVE],BS_CONTROLE[Quantidade_11],"-")</f>
        <v>-</v>
      </c>
      <c r="W2297" s="121" t="str">
        <f ca="1">_xlfn.XLOOKUP(G2297&amp;$W$2,BS_CONTROLE[CHAVE],BS_CONTROLE[Quantidade_11],"-")</f>
        <v>-</v>
      </c>
      <c r="X2297" s="121" t="str">
        <f ca="1">_xlfn.XLOOKUP(G2297&amp;$X$2,BS_CONTROLE[CHAVE],BS_CONTROLE[Quantidade_11],"-")</f>
        <v>-</v>
      </c>
    </row>
    <row r="2298" spans="1:24" s="122" customFormat="1" hidden="1">
      <c r="A2298" s="118" t="str">
        <f>IF(FN_MC!Y2300="","*",FN_MC!Y2300)</f>
        <v>*</v>
      </c>
      <c r="B2298" s="118" t="str">
        <f>IF(FN_MC!X2300="","*",FN_MC!X2300)</f>
        <v>*</v>
      </c>
      <c r="C2298" s="118" t="str">
        <f>IF(FN_MC!Z2300="","*",FN_MC!Z2300)</f>
        <v>*</v>
      </c>
      <c r="D2298" s="119" t="str">
        <f>IF(FN_MC!S2300="","*",FN_MC!S2300)</f>
        <v>*</v>
      </c>
      <c r="E2298" s="119" t="str">
        <f>IF(FN_MC!T2300="","*",FN_MC!T2300)</f>
        <v>*</v>
      </c>
      <c r="F2298" s="119" t="str">
        <f>IF(FN_MC!B2300="","*",FN_MC!B2300)</f>
        <v>*</v>
      </c>
      <c r="G2298" s="119" t="str">
        <f>IF(FN_MC!D2300="","*",FN_MC!D2300)</f>
        <v>*</v>
      </c>
      <c r="H2298" s="119" t="str">
        <f>IF(FN_MC!F2300="","*",FN_MC!F2300)</f>
        <v>*</v>
      </c>
      <c r="I2298" s="119" t="str">
        <f>IF(FN_MC!H2300="","*",FN_MC!H2300)</f>
        <v>*</v>
      </c>
      <c r="J2298" s="119" t="str">
        <f>IF(FN_MC!I2300="","*",FN_MC!I2300)</f>
        <v>*</v>
      </c>
      <c r="K2298" s="119" t="str">
        <f>IF(FN_MC!M2300="","*",FN_MC!M2300)</f>
        <v>*</v>
      </c>
      <c r="L2298" s="119" t="str">
        <f>IF(FN_MC!N2300="","*",FN_MC!N2300)</f>
        <v>*</v>
      </c>
      <c r="M2298" s="120" t="str">
        <f>IF(FN_MC!J2300="","*",FN_MC!J2300)</f>
        <v>*</v>
      </c>
      <c r="N2298" s="120" t="str">
        <f>IF(FN_MC!K2300="","*",FN_MC!K2300)</f>
        <v>*</v>
      </c>
      <c r="O2298" s="120" t="str">
        <f>IF(FN_MC!L2300="","*",FN_MC!L2300)</f>
        <v>*</v>
      </c>
      <c r="P2298" s="120"/>
      <c r="Q2298" s="137" t="str">
        <f>IF(FN_MC!O2300="","*",FN_MC!O2300)</f>
        <v>*</v>
      </c>
      <c r="R2298" s="137" t="str">
        <f>IF(FN_MC!P2300="","*",FN_MC!P2300)</f>
        <v>*</v>
      </c>
      <c r="S2298" s="119" t="str">
        <f>IF(FN_MC!Q2302="","*",CONCATENATE(FN_MC!Q2302," ",FN_MC!R2302))</f>
        <v>*</v>
      </c>
      <c r="T2298" s="119" t="str">
        <f>IF(FN_MC!V2300="","*",FN_MC!V2300)</f>
        <v>*</v>
      </c>
      <c r="U2298" s="119" t="str">
        <f>IF(FN_MC!W2300="","*",FN_MC!W2300)</f>
        <v>*</v>
      </c>
      <c r="V2298" s="121" t="str">
        <f ca="1">_xlfn.XLOOKUP(G2298&amp;$V$2,BS_CONTROLE[CHAVE],BS_CONTROLE[Quantidade_11],"-")</f>
        <v>-</v>
      </c>
      <c r="W2298" s="121" t="str">
        <f ca="1">_xlfn.XLOOKUP(G2298&amp;$W$2,BS_CONTROLE[CHAVE],BS_CONTROLE[Quantidade_11],"-")</f>
        <v>-</v>
      </c>
      <c r="X2298" s="121" t="str">
        <f ca="1">_xlfn.XLOOKUP(G2298&amp;$X$2,BS_CONTROLE[CHAVE],BS_CONTROLE[Quantidade_11],"-")</f>
        <v>-</v>
      </c>
    </row>
    <row r="2299" spans="1:24" s="122" customFormat="1" hidden="1">
      <c r="A2299" s="160" t="str">
        <f>IF(FN_MC!Y2301="","*",FN_MC!Y2301)</f>
        <v>*</v>
      </c>
      <c r="B2299" s="160" t="str">
        <f>IF(FN_MC!X2301="","*",FN_MC!X2301)</f>
        <v>*</v>
      </c>
      <c r="C2299" s="160" t="str">
        <f>IF(FN_MC!Z2301="","*",FN_MC!Z2301)</f>
        <v>*</v>
      </c>
      <c r="D2299" s="161" t="str">
        <f>IF(FN_MC!S2301="","*",FN_MC!S2301)</f>
        <v>*</v>
      </c>
      <c r="E2299" s="161" t="str">
        <f>IF(FN_MC!T2301="","*",FN_MC!T2301)</f>
        <v>*</v>
      </c>
      <c r="F2299" s="161" t="str">
        <f>IF(FN_MC!B2301="","*",FN_MC!B2301)</f>
        <v>*</v>
      </c>
      <c r="G2299" s="161" t="str">
        <f>IF(FN_MC!D2301="","*",FN_MC!D2301)</f>
        <v>*</v>
      </c>
      <c r="H2299" s="161" t="str">
        <f>IF(FN_MC!F2301="","*",FN_MC!F2301)</f>
        <v>*</v>
      </c>
      <c r="I2299" s="161" t="str">
        <f>IF(FN_MC!H2301="","*",FN_MC!H2301)</f>
        <v>*</v>
      </c>
      <c r="J2299" s="161" t="str">
        <f>IF(FN_MC!I2301="","*",FN_MC!I2301)</f>
        <v>*</v>
      </c>
      <c r="K2299" s="161" t="str">
        <f>IF(FN_MC!M2301="","*",FN_MC!M2301)</f>
        <v>*</v>
      </c>
      <c r="L2299" s="161" t="str">
        <f>IF(FN_MC!N2301="","*",FN_MC!N2301)</f>
        <v>*</v>
      </c>
      <c r="M2299" s="162" t="str">
        <f>IF(FN_MC!J2301="","*",FN_MC!J2301)</f>
        <v>*</v>
      </c>
      <c r="N2299" s="162" t="str">
        <f>IF(FN_MC!K2301="","*",FN_MC!K2301)</f>
        <v>*</v>
      </c>
      <c r="O2299" s="162" t="str">
        <f>IF(FN_MC!L2301="","*",FN_MC!L2301)</f>
        <v>*</v>
      </c>
      <c r="P2299" s="162"/>
      <c r="Q2299" s="163" t="str">
        <f>IF(FN_MC!O2301="","*",FN_MC!O2301)</f>
        <v>*</v>
      </c>
      <c r="R2299" s="163" t="str">
        <f>IF(FN_MC!P2301="","*",FN_MC!P2301)</f>
        <v>*</v>
      </c>
      <c r="S2299" s="161" t="str">
        <f>IF(FN_MC!Q2303="","*",CONCATENATE(FN_MC!Q2303," ",FN_MC!R2303))</f>
        <v>*</v>
      </c>
      <c r="T2299" s="161" t="str">
        <f>IF(FN_MC!V2301="","*",FN_MC!V2301)</f>
        <v>*</v>
      </c>
      <c r="U2299" s="161" t="str">
        <f>IF(FN_MC!W2301="","*",FN_MC!W2301)</f>
        <v>*</v>
      </c>
      <c r="V2299" s="121" t="str">
        <f ca="1">_xlfn.XLOOKUP(G2299&amp;$V$2,BS_CONTROLE[CHAVE],BS_CONTROLE[Quantidade_11],"-")</f>
        <v>-</v>
      </c>
      <c r="W2299" s="121" t="str">
        <f ca="1">_xlfn.XLOOKUP(G2299&amp;$W$2,BS_CONTROLE[CHAVE],BS_CONTROLE[Quantidade_11],"-")</f>
        <v>-</v>
      </c>
      <c r="X2299" s="121" t="str">
        <f ca="1">_xlfn.XLOOKUP(G2299&amp;$X$2,BS_CONTROLE[CHAVE],BS_CONTROLE[Quantidade_11],"-")</f>
        <v>-</v>
      </c>
    </row>
    <row r="2300" spans="1:24" s="122" customFormat="1" hidden="1">
      <c r="A2300" s="160" t="str">
        <f>IF(FN_MC!Y2302="","*",FN_MC!Y2302)</f>
        <v>*</v>
      </c>
      <c r="B2300" s="160" t="str">
        <f>IF(FN_MC!X2302="","*",FN_MC!X2302)</f>
        <v>*</v>
      </c>
      <c r="C2300" s="160" t="str">
        <f>IF(FN_MC!Z2302="","*",FN_MC!Z2302)</f>
        <v>*</v>
      </c>
      <c r="D2300" s="161" t="str">
        <f>IF(FN_MC!S2302="","*",FN_MC!S2302)</f>
        <v>*</v>
      </c>
      <c r="E2300" s="161" t="str">
        <f>IF(FN_MC!T2302="","*",FN_MC!T2302)</f>
        <v>*</v>
      </c>
      <c r="F2300" s="161" t="str">
        <f>IF(FN_MC!B2302="","*",FN_MC!B2302)</f>
        <v>*</v>
      </c>
      <c r="G2300" s="161" t="str">
        <f>IF(FN_MC!D2302="","*",FN_MC!D2302)</f>
        <v>*</v>
      </c>
      <c r="H2300" s="161" t="str">
        <f>IF(FN_MC!F2302="","*",FN_MC!F2302)</f>
        <v>*</v>
      </c>
      <c r="I2300" s="161" t="str">
        <f>IF(FN_MC!H2302="","*",FN_MC!H2302)</f>
        <v>*</v>
      </c>
      <c r="J2300" s="161" t="str">
        <f>IF(FN_MC!I2302="","*",FN_MC!I2302)</f>
        <v>*</v>
      </c>
      <c r="K2300" s="161" t="str">
        <f>IF(FN_MC!M2302="","*",FN_MC!M2302)</f>
        <v>*</v>
      </c>
      <c r="L2300" s="161" t="str">
        <f>IF(FN_MC!N2302="","*",FN_MC!N2302)</f>
        <v>*</v>
      </c>
      <c r="M2300" s="162" t="str">
        <f>IF(FN_MC!J2302="","*",FN_MC!J2302)</f>
        <v>*</v>
      </c>
      <c r="N2300" s="162" t="str">
        <f>IF(FN_MC!K2302="","*",FN_MC!K2302)</f>
        <v>*</v>
      </c>
      <c r="O2300" s="162" t="str">
        <f>IF(FN_MC!L2302="","*",FN_MC!L2302)</f>
        <v>*</v>
      </c>
      <c r="P2300" s="162"/>
      <c r="Q2300" s="163" t="str">
        <f>IF(FN_MC!O2302="","*",FN_MC!O2302)</f>
        <v>*</v>
      </c>
      <c r="R2300" s="163" t="str">
        <f>IF(FN_MC!P2302="","*",FN_MC!P2302)</f>
        <v>*</v>
      </c>
      <c r="S2300" s="161" t="str">
        <f>IF(FN_MC!Q2304="","*",CONCATENATE(FN_MC!Q2304," ",FN_MC!R2304))</f>
        <v>*</v>
      </c>
      <c r="T2300" s="161" t="str">
        <f>IF(FN_MC!V2302="","*",FN_MC!V2302)</f>
        <v>*</v>
      </c>
      <c r="U2300" s="161" t="str">
        <f>IF(FN_MC!W2302="","*",FN_MC!W2302)</f>
        <v>*</v>
      </c>
      <c r="V2300" s="121" t="str">
        <f ca="1">_xlfn.XLOOKUP(G2300&amp;$V$2,BS_CONTROLE[CHAVE],BS_CONTROLE[Quantidade_11],"-")</f>
        <v>-</v>
      </c>
      <c r="W2300" s="121" t="str">
        <f ca="1">_xlfn.XLOOKUP(G2300&amp;$W$2,BS_CONTROLE[CHAVE],BS_CONTROLE[Quantidade_11],"-")</f>
        <v>-</v>
      </c>
      <c r="X2300" s="121" t="str">
        <f ca="1">_xlfn.XLOOKUP(G2300&amp;$X$2,BS_CONTROLE[CHAVE],BS_CONTROLE[Quantidade_11],"-")</f>
        <v>-</v>
      </c>
    </row>
    <row r="2301" spans="1:24" s="122" customFormat="1" hidden="1">
      <c r="A2301" s="118" t="str">
        <f>IF(FN_MC!Y2303="","*",FN_MC!Y2303)</f>
        <v>*</v>
      </c>
      <c r="B2301" s="118" t="str">
        <f>IF(FN_MC!X2303="","*",FN_MC!X2303)</f>
        <v>*</v>
      </c>
      <c r="C2301" s="118" t="str">
        <f>IF(FN_MC!Z2303="","*",FN_MC!Z2303)</f>
        <v>*</v>
      </c>
      <c r="D2301" s="119" t="str">
        <f>IF(FN_MC!S2303="","*",FN_MC!S2303)</f>
        <v>*</v>
      </c>
      <c r="E2301" s="119" t="str">
        <f>IF(FN_MC!T2303="","*",FN_MC!T2303)</f>
        <v>*</v>
      </c>
      <c r="F2301" s="119" t="str">
        <f>IF(FN_MC!B2303="","*",FN_MC!B2303)</f>
        <v>*</v>
      </c>
      <c r="G2301" s="119" t="str">
        <f>IF(FN_MC!D2303="","*",FN_MC!D2303)</f>
        <v>*</v>
      </c>
      <c r="H2301" s="119" t="str">
        <f>IF(FN_MC!F2303="","*",FN_MC!F2303)</f>
        <v>*</v>
      </c>
      <c r="I2301" s="119" t="str">
        <f>IF(FN_MC!H2303="","*",FN_MC!H2303)</f>
        <v>*</v>
      </c>
      <c r="J2301" s="119" t="str">
        <f>IF(FN_MC!I2303="","*",FN_MC!I2303)</f>
        <v>*</v>
      </c>
      <c r="K2301" s="119" t="str">
        <f>IF(FN_MC!M2303="","*",FN_MC!M2303)</f>
        <v>*</v>
      </c>
      <c r="L2301" s="119" t="str">
        <f>IF(FN_MC!N2303="","*",FN_MC!N2303)</f>
        <v>*</v>
      </c>
      <c r="M2301" s="120" t="str">
        <f>IF(FN_MC!J2303="","*",FN_MC!J2303)</f>
        <v>*</v>
      </c>
      <c r="N2301" s="120" t="str">
        <f>IF(FN_MC!K2303="","*",FN_MC!K2303)</f>
        <v>*</v>
      </c>
      <c r="O2301" s="120" t="str">
        <f>IF(FN_MC!L2303="","*",FN_MC!L2303)</f>
        <v>*</v>
      </c>
      <c r="P2301" s="120"/>
      <c r="Q2301" s="137" t="str">
        <f>IF(FN_MC!O2303="","*",FN_MC!O2303)</f>
        <v>*</v>
      </c>
      <c r="R2301" s="137" t="str">
        <f>IF(FN_MC!P2303="","*",FN_MC!P2303)</f>
        <v>*</v>
      </c>
      <c r="S2301" s="119" t="str">
        <f>IF(FN_MC!Q2305="","*",CONCATENATE(FN_MC!Q2305," ",FN_MC!R2305))</f>
        <v>*</v>
      </c>
      <c r="T2301" s="119" t="str">
        <f>IF(FN_MC!V2303="","*",FN_MC!V2303)</f>
        <v>*</v>
      </c>
      <c r="U2301" s="119" t="str">
        <f>IF(FN_MC!W2303="","*",FN_MC!W2303)</f>
        <v>*</v>
      </c>
      <c r="V2301" s="121" t="str">
        <f ca="1">_xlfn.XLOOKUP(G2301&amp;$V$2,BS_CONTROLE[CHAVE],BS_CONTROLE[Quantidade_11],"-")</f>
        <v>-</v>
      </c>
      <c r="W2301" s="121" t="str">
        <f ca="1">_xlfn.XLOOKUP(G2301&amp;$W$2,BS_CONTROLE[CHAVE],BS_CONTROLE[Quantidade_11],"-")</f>
        <v>-</v>
      </c>
      <c r="X2301" s="121" t="str">
        <f ca="1">_xlfn.XLOOKUP(G2301&amp;$X$2,BS_CONTROLE[CHAVE],BS_CONTROLE[Quantidade_11],"-")</f>
        <v>-</v>
      </c>
    </row>
    <row r="2302" spans="1:24" s="122" customFormat="1" hidden="1">
      <c r="A2302" s="160" t="str">
        <f>IF(FN_MC!Y2304="","*",FN_MC!Y2304)</f>
        <v>*</v>
      </c>
      <c r="B2302" s="160" t="str">
        <f>IF(FN_MC!X2304="","*",FN_MC!X2304)</f>
        <v>*</v>
      </c>
      <c r="C2302" s="160" t="str">
        <f>IF(FN_MC!Z2304="","*",FN_MC!Z2304)</f>
        <v>*</v>
      </c>
      <c r="D2302" s="161" t="str">
        <f>IF(FN_MC!S2304="","*",FN_MC!S2304)</f>
        <v>*</v>
      </c>
      <c r="E2302" s="161" t="str">
        <f>IF(FN_MC!T2304="","*",FN_MC!T2304)</f>
        <v>*</v>
      </c>
      <c r="F2302" s="161" t="str">
        <f>IF(FN_MC!B2304="","*",FN_MC!B2304)</f>
        <v>*</v>
      </c>
      <c r="G2302" s="161" t="str">
        <f>IF(FN_MC!D2304="","*",FN_MC!D2304)</f>
        <v>*</v>
      </c>
      <c r="H2302" s="161" t="str">
        <f>IF(FN_MC!F2304="","*",FN_MC!F2304)</f>
        <v>*</v>
      </c>
      <c r="I2302" s="161" t="str">
        <f>IF(FN_MC!H2304="","*",FN_MC!H2304)</f>
        <v>*</v>
      </c>
      <c r="J2302" s="161" t="str">
        <f>IF(FN_MC!I2304="","*",FN_MC!I2304)</f>
        <v>*</v>
      </c>
      <c r="K2302" s="161" t="str">
        <f>IF(FN_MC!M2304="","*",FN_MC!M2304)</f>
        <v>*</v>
      </c>
      <c r="L2302" s="161" t="str">
        <f>IF(FN_MC!N2304="","*",FN_MC!N2304)</f>
        <v>*</v>
      </c>
      <c r="M2302" s="162" t="str">
        <f>IF(FN_MC!J2304="","*",FN_MC!J2304)</f>
        <v>*</v>
      </c>
      <c r="N2302" s="162" t="str">
        <f>IF(FN_MC!K2304="","*",FN_MC!K2304)</f>
        <v>*</v>
      </c>
      <c r="O2302" s="162" t="str">
        <f>IF(FN_MC!L2304="","*",FN_MC!L2304)</f>
        <v>*</v>
      </c>
      <c r="P2302" s="162"/>
      <c r="Q2302" s="163" t="str">
        <f>IF(FN_MC!O2304="","*",FN_MC!O2304)</f>
        <v>*</v>
      </c>
      <c r="R2302" s="163" t="str">
        <f>IF(FN_MC!P2304="","*",FN_MC!P2304)</f>
        <v>*</v>
      </c>
      <c r="S2302" s="161" t="str">
        <f>IF(FN_MC!Q2306="","*",CONCATENATE(FN_MC!Q2306," ",FN_MC!R2306))</f>
        <v>*</v>
      </c>
      <c r="T2302" s="161" t="str">
        <f>IF(FN_MC!V2304="","*",FN_MC!V2304)</f>
        <v>*</v>
      </c>
      <c r="U2302" s="161" t="str">
        <f>IF(FN_MC!W2304="","*",FN_MC!W2304)</f>
        <v>*</v>
      </c>
      <c r="V2302" s="121" t="str">
        <f ca="1">_xlfn.XLOOKUP(G2302&amp;$V$2,BS_CONTROLE[CHAVE],BS_CONTROLE[Quantidade_11],"-")</f>
        <v>-</v>
      </c>
      <c r="W2302" s="121" t="str">
        <f ca="1">_xlfn.XLOOKUP(G2302&amp;$W$2,BS_CONTROLE[CHAVE],BS_CONTROLE[Quantidade_11],"-")</f>
        <v>-</v>
      </c>
      <c r="X2302" s="121" t="str">
        <f ca="1">_xlfn.XLOOKUP(G2302&amp;$X$2,BS_CONTROLE[CHAVE],BS_CONTROLE[Quantidade_11],"-")</f>
        <v>-</v>
      </c>
    </row>
    <row r="2303" spans="1:24" s="122" customFormat="1" hidden="1">
      <c r="A2303" s="160" t="str">
        <f>IF(FN_MC!Y2305="","*",FN_MC!Y2305)</f>
        <v>*</v>
      </c>
      <c r="B2303" s="160" t="str">
        <f>IF(FN_MC!X2305="","*",FN_MC!X2305)</f>
        <v>*</v>
      </c>
      <c r="C2303" s="160" t="str">
        <f>IF(FN_MC!Z2305="","*",FN_MC!Z2305)</f>
        <v>*</v>
      </c>
      <c r="D2303" s="161" t="str">
        <f>IF(FN_MC!S2305="","*",FN_MC!S2305)</f>
        <v>*</v>
      </c>
      <c r="E2303" s="161" t="str">
        <f>IF(FN_MC!T2305="","*",FN_MC!T2305)</f>
        <v>*</v>
      </c>
      <c r="F2303" s="161" t="str">
        <f>IF(FN_MC!B2305="","*",FN_MC!B2305)</f>
        <v>*</v>
      </c>
      <c r="G2303" s="161" t="str">
        <f>IF(FN_MC!D2305="","*",FN_MC!D2305)</f>
        <v>*</v>
      </c>
      <c r="H2303" s="161" t="str">
        <f>IF(FN_MC!F2305="","*",FN_MC!F2305)</f>
        <v>*</v>
      </c>
      <c r="I2303" s="161" t="str">
        <f>IF(FN_MC!H2305="","*",FN_MC!H2305)</f>
        <v>*</v>
      </c>
      <c r="J2303" s="161" t="str">
        <f>IF(FN_MC!I2305="","*",FN_MC!I2305)</f>
        <v>*</v>
      </c>
      <c r="K2303" s="161" t="str">
        <f>IF(FN_MC!M2305="","*",FN_MC!M2305)</f>
        <v>*</v>
      </c>
      <c r="L2303" s="161" t="str">
        <f>IF(FN_MC!N2305="","*",FN_MC!N2305)</f>
        <v>*</v>
      </c>
      <c r="M2303" s="162" t="str">
        <f>IF(FN_MC!J2305="","*",FN_MC!J2305)</f>
        <v>*</v>
      </c>
      <c r="N2303" s="162" t="str">
        <f>IF(FN_MC!K2305="","*",FN_MC!K2305)</f>
        <v>*</v>
      </c>
      <c r="O2303" s="162" t="str">
        <f>IF(FN_MC!L2305="","*",FN_MC!L2305)</f>
        <v>*</v>
      </c>
      <c r="P2303" s="162"/>
      <c r="Q2303" s="163" t="str">
        <f>IF(FN_MC!O2305="","*",FN_MC!O2305)</f>
        <v>*</v>
      </c>
      <c r="R2303" s="163" t="str">
        <f>IF(FN_MC!P2305="","*",FN_MC!P2305)</f>
        <v>*</v>
      </c>
      <c r="S2303" s="161" t="str">
        <f>IF(FN_MC!Q2307="","*",CONCATENATE(FN_MC!Q2307," ",FN_MC!R2307))</f>
        <v>*</v>
      </c>
      <c r="T2303" s="161" t="str">
        <f>IF(FN_MC!V2305="","*",FN_MC!V2305)</f>
        <v>*</v>
      </c>
      <c r="U2303" s="161" t="str">
        <f>IF(FN_MC!W2305="","*",FN_MC!W2305)</f>
        <v>*</v>
      </c>
      <c r="V2303" s="121" t="str">
        <f ca="1">_xlfn.XLOOKUP(G2303&amp;$V$2,BS_CONTROLE[CHAVE],BS_CONTROLE[Quantidade_11],"-")</f>
        <v>-</v>
      </c>
      <c r="W2303" s="121" t="str">
        <f ca="1">_xlfn.XLOOKUP(G2303&amp;$W$2,BS_CONTROLE[CHAVE],BS_CONTROLE[Quantidade_11],"-")</f>
        <v>-</v>
      </c>
      <c r="X2303" s="121" t="str">
        <f ca="1">_xlfn.XLOOKUP(G2303&amp;$X$2,BS_CONTROLE[CHAVE],BS_CONTROLE[Quantidade_11],"-")</f>
        <v>-</v>
      </c>
    </row>
    <row r="2304" spans="1:24" s="122" customFormat="1" hidden="1">
      <c r="A2304" s="118" t="str">
        <f>IF(FN_MC!Y2306="","*",FN_MC!Y2306)</f>
        <v>*</v>
      </c>
      <c r="B2304" s="118" t="str">
        <f>IF(FN_MC!X2306="","*",FN_MC!X2306)</f>
        <v>*</v>
      </c>
      <c r="C2304" s="118" t="str">
        <f>IF(FN_MC!Z2306="","*",FN_MC!Z2306)</f>
        <v>*</v>
      </c>
      <c r="D2304" s="119" t="str">
        <f>IF(FN_MC!S2306="","*",FN_MC!S2306)</f>
        <v>*</v>
      </c>
      <c r="E2304" s="119" t="str">
        <f>IF(FN_MC!T2306="","*",FN_MC!T2306)</f>
        <v>*</v>
      </c>
      <c r="F2304" s="119" t="str">
        <f>IF(FN_MC!B2306="","*",FN_MC!B2306)</f>
        <v>*</v>
      </c>
      <c r="G2304" s="119" t="str">
        <f>IF(FN_MC!D2306="","*",FN_MC!D2306)</f>
        <v>*</v>
      </c>
      <c r="H2304" s="119" t="str">
        <f>IF(FN_MC!F2306="","*",FN_MC!F2306)</f>
        <v>*</v>
      </c>
      <c r="I2304" s="119" t="str">
        <f>IF(FN_MC!H2306="","*",FN_MC!H2306)</f>
        <v>*</v>
      </c>
      <c r="J2304" s="119" t="str">
        <f>IF(FN_MC!I2306="","*",FN_MC!I2306)</f>
        <v>*</v>
      </c>
      <c r="K2304" s="119" t="str">
        <f>IF(FN_MC!M2306="","*",FN_MC!M2306)</f>
        <v>*</v>
      </c>
      <c r="L2304" s="119" t="str">
        <f>IF(FN_MC!N2306="","*",FN_MC!N2306)</f>
        <v>*</v>
      </c>
      <c r="M2304" s="120" t="str">
        <f>IF(FN_MC!J2306="","*",FN_MC!J2306)</f>
        <v>*</v>
      </c>
      <c r="N2304" s="120" t="str">
        <f>IF(FN_MC!K2306="","*",FN_MC!K2306)</f>
        <v>*</v>
      </c>
      <c r="O2304" s="120" t="str">
        <f>IF(FN_MC!L2306="","*",FN_MC!L2306)</f>
        <v>*</v>
      </c>
      <c r="P2304" s="120"/>
      <c r="Q2304" s="137" t="str">
        <f>IF(FN_MC!O2306="","*",FN_MC!O2306)</f>
        <v>*</v>
      </c>
      <c r="R2304" s="137" t="str">
        <f>IF(FN_MC!P2306="","*",FN_MC!P2306)</f>
        <v>*</v>
      </c>
      <c r="S2304" s="119" t="str">
        <f>IF(FN_MC!Q2308="","*",CONCATENATE(FN_MC!Q2308," ",FN_MC!R2308))</f>
        <v>*</v>
      </c>
      <c r="T2304" s="119" t="str">
        <f>IF(FN_MC!V2306="","*",FN_MC!V2306)</f>
        <v>*</v>
      </c>
      <c r="U2304" s="119" t="str">
        <f>IF(FN_MC!W2306="","*",FN_MC!W2306)</f>
        <v>*</v>
      </c>
      <c r="V2304" s="121" t="str">
        <f ca="1">_xlfn.XLOOKUP(G2304&amp;$V$2,BS_CONTROLE[CHAVE],BS_CONTROLE[Quantidade_11],"-")</f>
        <v>-</v>
      </c>
      <c r="W2304" s="121" t="str">
        <f ca="1">_xlfn.XLOOKUP(G2304&amp;$W$2,BS_CONTROLE[CHAVE],BS_CONTROLE[Quantidade_11],"-")</f>
        <v>-</v>
      </c>
      <c r="X2304" s="121" t="str">
        <f ca="1">_xlfn.XLOOKUP(G2304&amp;$X$2,BS_CONTROLE[CHAVE],BS_CONTROLE[Quantidade_11],"-")</f>
        <v>-</v>
      </c>
    </row>
    <row r="2305" spans="1:24" s="122" customFormat="1" hidden="1">
      <c r="A2305" s="160" t="str">
        <f>IF(FN_MC!Y2307="","*",FN_MC!Y2307)</f>
        <v>*</v>
      </c>
      <c r="B2305" s="160" t="str">
        <f>IF(FN_MC!X2307="","*",FN_MC!X2307)</f>
        <v>*</v>
      </c>
      <c r="C2305" s="160" t="str">
        <f>IF(FN_MC!Z2307="","*",FN_MC!Z2307)</f>
        <v>*</v>
      </c>
      <c r="D2305" s="161" t="str">
        <f>IF(FN_MC!S2307="","*",FN_MC!S2307)</f>
        <v>*</v>
      </c>
      <c r="E2305" s="161" t="str">
        <f>IF(FN_MC!T2307="","*",FN_MC!T2307)</f>
        <v>*</v>
      </c>
      <c r="F2305" s="161" t="str">
        <f>IF(FN_MC!B2307="","*",FN_MC!B2307)</f>
        <v>*</v>
      </c>
      <c r="G2305" s="161" t="str">
        <f>IF(FN_MC!D2307="","*",FN_MC!D2307)</f>
        <v>*</v>
      </c>
      <c r="H2305" s="161" t="str">
        <f>IF(FN_MC!F2307="","*",FN_MC!F2307)</f>
        <v>*</v>
      </c>
      <c r="I2305" s="161" t="str">
        <f>IF(FN_MC!H2307="","*",FN_MC!H2307)</f>
        <v>*</v>
      </c>
      <c r="J2305" s="161" t="str">
        <f>IF(FN_MC!I2307="","*",FN_MC!I2307)</f>
        <v>*</v>
      </c>
      <c r="K2305" s="161" t="str">
        <f>IF(FN_MC!M2307="","*",FN_MC!M2307)</f>
        <v>*</v>
      </c>
      <c r="L2305" s="161" t="str">
        <f>IF(FN_MC!N2307="","*",FN_MC!N2307)</f>
        <v>*</v>
      </c>
      <c r="M2305" s="162" t="str">
        <f>IF(FN_MC!J2307="","*",FN_MC!J2307)</f>
        <v>*</v>
      </c>
      <c r="N2305" s="162" t="str">
        <f>IF(FN_MC!K2307="","*",FN_MC!K2307)</f>
        <v>*</v>
      </c>
      <c r="O2305" s="162" t="str">
        <f>IF(FN_MC!L2307="","*",FN_MC!L2307)</f>
        <v>*</v>
      </c>
      <c r="P2305" s="162"/>
      <c r="Q2305" s="163" t="str">
        <f>IF(FN_MC!O2307="","*",FN_MC!O2307)</f>
        <v>*</v>
      </c>
      <c r="R2305" s="163" t="str">
        <f>IF(FN_MC!P2307="","*",FN_MC!P2307)</f>
        <v>*</v>
      </c>
      <c r="S2305" s="161" t="str">
        <f>IF(FN_MC!Q2309="","*",CONCATENATE(FN_MC!Q2309," ",FN_MC!R2309))</f>
        <v>*</v>
      </c>
      <c r="T2305" s="161" t="str">
        <f>IF(FN_MC!V2307="","*",FN_MC!V2307)</f>
        <v>*</v>
      </c>
      <c r="U2305" s="161" t="str">
        <f>IF(FN_MC!W2307="","*",FN_MC!W2307)</f>
        <v>*</v>
      </c>
      <c r="V2305" s="121" t="str">
        <f ca="1">_xlfn.XLOOKUP(G2305&amp;$V$2,BS_CONTROLE[CHAVE],BS_CONTROLE[Quantidade_11],"-")</f>
        <v>-</v>
      </c>
      <c r="W2305" s="121" t="str">
        <f ca="1">_xlfn.XLOOKUP(G2305&amp;$W$2,BS_CONTROLE[CHAVE],BS_CONTROLE[Quantidade_11],"-")</f>
        <v>-</v>
      </c>
      <c r="X2305" s="121" t="str">
        <f ca="1">_xlfn.XLOOKUP(G2305&amp;$X$2,BS_CONTROLE[CHAVE],BS_CONTROLE[Quantidade_11],"-")</f>
        <v>-</v>
      </c>
    </row>
    <row r="2306" spans="1:24" s="122" customFormat="1" hidden="1">
      <c r="A2306" s="160" t="str">
        <f>IF(FN_MC!Y2308="","*",FN_MC!Y2308)</f>
        <v>*</v>
      </c>
      <c r="B2306" s="160" t="str">
        <f>IF(FN_MC!X2308="","*",FN_MC!X2308)</f>
        <v>*</v>
      </c>
      <c r="C2306" s="160" t="str">
        <f>IF(FN_MC!Z2308="","*",FN_MC!Z2308)</f>
        <v>*</v>
      </c>
      <c r="D2306" s="161" t="str">
        <f>IF(FN_MC!S2308="","*",FN_MC!S2308)</f>
        <v>*</v>
      </c>
      <c r="E2306" s="161" t="str">
        <f>IF(FN_MC!T2308="","*",FN_MC!T2308)</f>
        <v>*</v>
      </c>
      <c r="F2306" s="161" t="str">
        <f>IF(FN_MC!B2308="","*",FN_MC!B2308)</f>
        <v>*</v>
      </c>
      <c r="G2306" s="161" t="str">
        <f>IF(FN_MC!D2308="","*",FN_MC!D2308)</f>
        <v>*</v>
      </c>
      <c r="H2306" s="161" t="str">
        <f>IF(FN_MC!F2308="","*",FN_MC!F2308)</f>
        <v>*</v>
      </c>
      <c r="I2306" s="161" t="str">
        <f>IF(FN_MC!H2308="","*",FN_MC!H2308)</f>
        <v>*</v>
      </c>
      <c r="J2306" s="161" t="str">
        <f>IF(FN_MC!I2308="","*",FN_MC!I2308)</f>
        <v>*</v>
      </c>
      <c r="K2306" s="161" t="str">
        <f>IF(FN_MC!M2308="","*",FN_MC!M2308)</f>
        <v>*</v>
      </c>
      <c r="L2306" s="161" t="str">
        <f>IF(FN_MC!N2308="","*",FN_MC!N2308)</f>
        <v>*</v>
      </c>
      <c r="M2306" s="162" t="str">
        <f>IF(FN_MC!J2308="","*",FN_MC!J2308)</f>
        <v>*</v>
      </c>
      <c r="N2306" s="162" t="str">
        <f>IF(FN_MC!K2308="","*",FN_MC!K2308)</f>
        <v>*</v>
      </c>
      <c r="O2306" s="162" t="str">
        <f>IF(FN_MC!L2308="","*",FN_MC!L2308)</f>
        <v>*</v>
      </c>
      <c r="P2306" s="162"/>
      <c r="Q2306" s="163" t="str">
        <f>IF(FN_MC!O2308="","*",FN_MC!O2308)</f>
        <v>*</v>
      </c>
      <c r="R2306" s="163" t="str">
        <f>IF(FN_MC!P2308="","*",FN_MC!P2308)</f>
        <v>*</v>
      </c>
      <c r="S2306" s="161" t="str">
        <f>IF(FN_MC!Q2310="","*",CONCATENATE(FN_MC!Q2310," ",FN_MC!R2310))</f>
        <v>*</v>
      </c>
      <c r="T2306" s="161" t="str">
        <f>IF(FN_MC!V2308="","*",FN_MC!V2308)</f>
        <v>*</v>
      </c>
      <c r="U2306" s="161" t="str">
        <f>IF(FN_MC!W2308="","*",FN_MC!W2308)</f>
        <v>*</v>
      </c>
      <c r="V2306" s="121" t="str">
        <f ca="1">_xlfn.XLOOKUP(G2306&amp;$V$2,BS_CONTROLE[CHAVE],BS_CONTROLE[Quantidade_11],"-")</f>
        <v>-</v>
      </c>
      <c r="W2306" s="121" t="str">
        <f ca="1">_xlfn.XLOOKUP(G2306&amp;$W$2,BS_CONTROLE[CHAVE],BS_CONTROLE[Quantidade_11],"-")</f>
        <v>-</v>
      </c>
      <c r="X2306" s="121" t="str">
        <f ca="1">_xlfn.XLOOKUP(G2306&amp;$X$2,BS_CONTROLE[CHAVE],BS_CONTROLE[Quantidade_11],"-")</f>
        <v>-</v>
      </c>
    </row>
    <row r="2307" spans="1:24" s="122" customFormat="1" hidden="1">
      <c r="A2307" s="118" t="str">
        <f>IF(FN_MC!Y2309="","*",FN_MC!Y2309)</f>
        <v>*</v>
      </c>
      <c r="B2307" s="118" t="str">
        <f>IF(FN_MC!X2309="","*",FN_MC!X2309)</f>
        <v>*</v>
      </c>
      <c r="C2307" s="118" t="str">
        <f>IF(FN_MC!Z2309="","*",FN_MC!Z2309)</f>
        <v>*</v>
      </c>
      <c r="D2307" s="119" t="str">
        <f>IF(FN_MC!S2309="","*",FN_MC!S2309)</f>
        <v>*</v>
      </c>
      <c r="E2307" s="119" t="str">
        <f>IF(FN_MC!T2309="","*",FN_MC!T2309)</f>
        <v>*</v>
      </c>
      <c r="F2307" s="119" t="str">
        <f>IF(FN_MC!B2309="","*",FN_MC!B2309)</f>
        <v>*</v>
      </c>
      <c r="G2307" s="119" t="str">
        <f>IF(FN_MC!D2309="","*",FN_MC!D2309)</f>
        <v>*</v>
      </c>
      <c r="H2307" s="119" t="str">
        <f>IF(FN_MC!F2309="","*",FN_MC!F2309)</f>
        <v>*</v>
      </c>
      <c r="I2307" s="119" t="str">
        <f>IF(FN_MC!H2309="","*",FN_MC!H2309)</f>
        <v>*</v>
      </c>
      <c r="J2307" s="119" t="str">
        <f>IF(FN_MC!I2309="","*",FN_MC!I2309)</f>
        <v>*</v>
      </c>
      <c r="K2307" s="119" t="str">
        <f>IF(FN_MC!M2309="","*",FN_MC!M2309)</f>
        <v>*</v>
      </c>
      <c r="L2307" s="119" t="str">
        <f>IF(FN_MC!N2309="","*",FN_MC!N2309)</f>
        <v>*</v>
      </c>
      <c r="M2307" s="120" t="str">
        <f>IF(FN_MC!J2309="","*",FN_MC!J2309)</f>
        <v>*</v>
      </c>
      <c r="N2307" s="120" t="str">
        <f>IF(FN_MC!K2309="","*",FN_MC!K2309)</f>
        <v>*</v>
      </c>
      <c r="O2307" s="120" t="str">
        <f>IF(FN_MC!L2309="","*",FN_MC!L2309)</f>
        <v>*</v>
      </c>
      <c r="P2307" s="120"/>
      <c r="Q2307" s="137" t="str">
        <f>IF(FN_MC!O2309="","*",FN_MC!O2309)</f>
        <v>*</v>
      </c>
      <c r="R2307" s="137" t="str">
        <f>IF(FN_MC!P2309="","*",FN_MC!P2309)</f>
        <v>*</v>
      </c>
      <c r="S2307" s="119" t="str">
        <f>IF(FN_MC!Q2311="","*",CONCATENATE(FN_MC!Q2311," ",FN_MC!R2311))</f>
        <v>*</v>
      </c>
      <c r="T2307" s="119" t="str">
        <f>IF(FN_MC!V2309="","*",FN_MC!V2309)</f>
        <v>*</v>
      </c>
      <c r="U2307" s="119" t="str">
        <f>IF(FN_MC!W2309="","*",FN_MC!W2309)</f>
        <v>*</v>
      </c>
      <c r="V2307" s="121" t="str">
        <f ca="1">_xlfn.XLOOKUP(G2307&amp;$V$2,BS_CONTROLE[CHAVE],BS_CONTROLE[Quantidade_11],"-")</f>
        <v>-</v>
      </c>
      <c r="W2307" s="121" t="str">
        <f ca="1">_xlfn.XLOOKUP(G2307&amp;$W$2,BS_CONTROLE[CHAVE],BS_CONTROLE[Quantidade_11],"-")</f>
        <v>-</v>
      </c>
      <c r="X2307" s="121" t="str">
        <f ca="1">_xlfn.XLOOKUP(G2307&amp;$X$2,BS_CONTROLE[CHAVE],BS_CONTROLE[Quantidade_11],"-")</f>
        <v>-</v>
      </c>
    </row>
    <row r="2308" spans="1:24" s="122" customFormat="1" hidden="1">
      <c r="A2308" s="160" t="str">
        <f>IF(FN_MC!Y2310="","*",FN_MC!Y2310)</f>
        <v>*</v>
      </c>
      <c r="B2308" s="160" t="str">
        <f>IF(FN_MC!X2310="","*",FN_MC!X2310)</f>
        <v>*</v>
      </c>
      <c r="C2308" s="160" t="str">
        <f>IF(FN_MC!Z2310="","*",FN_MC!Z2310)</f>
        <v>*</v>
      </c>
      <c r="D2308" s="161" t="str">
        <f>IF(FN_MC!S2310="","*",FN_MC!S2310)</f>
        <v>*</v>
      </c>
      <c r="E2308" s="161" t="str">
        <f>IF(FN_MC!T2310="","*",FN_MC!T2310)</f>
        <v>*</v>
      </c>
      <c r="F2308" s="161" t="str">
        <f>IF(FN_MC!B2310="","*",FN_MC!B2310)</f>
        <v>*</v>
      </c>
      <c r="G2308" s="161" t="str">
        <f>IF(FN_MC!D2310="","*",FN_MC!D2310)</f>
        <v>*</v>
      </c>
      <c r="H2308" s="161" t="str">
        <f>IF(FN_MC!F2310="","*",FN_MC!F2310)</f>
        <v>*</v>
      </c>
      <c r="I2308" s="161" t="str">
        <f>IF(FN_MC!H2310="","*",FN_MC!H2310)</f>
        <v>*</v>
      </c>
      <c r="J2308" s="161" t="str">
        <f>IF(FN_MC!I2310="","*",FN_MC!I2310)</f>
        <v>*</v>
      </c>
      <c r="K2308" s="161" t="str">
        <f>IF(FN_MC!M2310="","*",FN_MC!M2310)</f>
        <v>*</v>
      </c>
      <c r="L2308" s="161" t="str">
        <f>IF(FN_MC!N2310="","*",FN_MC!N2310)</f>
        <v>*</v>
      </c>
      <c r="M2308" s="162" t="str">
        <f>IF(FN_MC!J2310="","*",FN_MC!J2310)</f>
        <v>*</v>
      </c>
      <c r="N2308" s="162" t="str">
        <f>IF(FN_MC!K2310="","*",FN_MC!K2310)</f>
        <v>*</v>
      </c>
      <c r="O2308" s="162" t="str">
        <f>IF(FN_MC!L2310="","*",FN_MC!L2310)</f>
        <v>*</v>
      </c>
      <c r="P2308" s="162"/>
      <c r="Q2308" s="163" t="str">
        <f>IF(FN_MC!O2310="","*",FN_MC!O2310)</f>
        <v>*</v>
      </c>
      <c r="R2308" s="163" t="str">
        <f>IF(FN_MC!P2310="","*",FN_MC!P2310)</f>
        <v>*</v>
      </c>
      <c r="S2308" s="161" t="str">
        <f>IF(FN_MC!Q2312="","*",CONCATENATE(FN_MC!Q2312," ",FN_MC!R2312))</f>
        <v>*</v>
      </c>
      <c r="T2308" s="161" t="str">
        <f>IF(FN_MC!V2310="","*",FN_MC!V2310)</f>
        <v>*</v>
      </c>
      <c r="U2308" s="161" t="str">
        <f>IF(FN_MC!W2310="","*",FN_MC!W2310)</f>
        <v>*</v>
      </c>
      <c r="V2308" s="121" t="str">
        <f ca="1">_xlfn.XLOOKUP(G2308&amp;$V$2,BS_CONTROLE[CHAVE],BS_CONTROLE[Quantidade_11],"-")</f>
        <v>-</v>
      </c>
      <c r="W2308" s="121" t="str">
        <f ca="1">_xlfn.XLOOKUP(G2308&amp;$W$2,BS_CONTROLE[CHAVE],BS_CONTROLE[Quantidade_11],"-")</f>
        <v>-</v>
      </c>
      <c r="X2308" s="121" t="str">
        <f ca="1">_xlfn.XLOOKUP(G2308&amp;$X$2,BS_CONTROLE[CHAVE],BS_CONTROLE[Quantidade_11],"-")</f>
        <v>-</v>
      </c>
    </row>
    <row r="2309" spans="1:24" s="122" customFormat="1" hidden="1">
      <c r="A2309" s="160" t="str">
        <f>IF(FN_MC!Y2311="","*",FN_MC!Y2311)</f>
        <v>*</v>
      </c>
      <c r="B2309" s="160" t="str">
        <f>IF(FN_MC!X2311="","*",FN_MC!X2311)</f>
        <v>*</v>
      </c>
      <c r="C2309" s="160" t="str">
        <f>IF(FN_MC!Z2311="","*",FN_MC!Z2311)</f>
        <v>*</v>
      </c>
      <c r="D2309" s="161" t="str">
        <f>IF(FN_MC!S2311="","*",FN_MC!S2311)</f>
        <v>*</v>
      </c>
      <c r="E2309" s="161" t="str">
        <f>IF(FN_MC!T2311="","*",FN_MC!T2311)</f>
        <v>*</v>
      </c>
      <c r="F2309" s="161" t="str">
        <f>IF(FN_MC!B2311="","*",FN_MC!B2311)</f>
        <v>*</v>
      </c>
      <c r="G2309" s="161" t="str">
        <f>IF(FN_MC!D2311="","*",FN_MC!D2311)</f>
        <v>*</v>
      </c>
      <c r="H2309" s="161" t="str">
        <f>IF(FN_MC!F2311="","*",FN_MC!F2311)</f>
        <v>*</v>
      </c>
      <c r="I2309" s="161" t="str">
        <f>IF(FN_MC!H2311="","*",FN_MC!H2311)</f>
        <v>*</v>
      </c>
      <c r="J2309" s="161" t="str">
        <f>IF(FN_MC!I2311="","*",FN_MC!I2311)</f>
        <v>*</v>
      </c>
      <c r="K2309" s="161" t="str">
        <f>IF(FN_MC!M2311="","*",FN_MC!M2311)</f>
        <v>*</v>
      </c>
      <c r="L2309" s="161" t="str">
        <f>IF(FN_MC!N2311="","*",FN_MC!N2311)</f>
        <v>*</v>
      </c>
      <c r="M2309" s="162" t="str">
        <f>IF(FN_MC!J2311="","*",FN_MC!J2311)</f>
        <v>*</v>
      </c>
      <c r="N2309" s="162" t="str">
        <f>IF(FN_MC!K2311="","*",FN_MC!K2311)</f>
        <v>*</v>
      </c>
      <c r="O2309" s="162" t="str">
        <f>IF(FN_MC!L2311="","*",FN_MC!L2311)</f>
        <v>*</v>
      </c>
      <c r="P2309" s="162"/>
      <c r="Q2309" s="163" t="str">
        <f>IF(FN_MC!O2311="","*",FN_MC!O2311)</f>
        <v>*</v>
      </c>
      <c r="R2309" s="163" t="str">
        <f>IF(FN_MC!P2311="","*",FN_MC!P2311)</f>
        <v>*</v>
      </c>
      <c r="S2309" s="161" t="str">
        <f>IF(FN_MC!Q2313="","*",CONCATENATE(FN_MC!Q2313," ",FN_MC!R2313))</f>
        <v>*</v>
      </c>
      <c r="T2309" s="161" t="str">
        <f>IF(FN_MC!V2311="","*",FN_MC!V2311)</f>
        <v>*</v>
      </c>
      <c r="U2309" s="161" t="str">
        <f>IF(FN_MC!W2311="","*",FN_MC!W2311)</f>
        <v>*</v>
      </c>
      <c r="V2309" s="121" t="str">
        <f ca="1">_xlfn.XLOOKUP(G2309&amp;$V$2,BS_CONTROLE[CHAVE],BS_CONTROLE[Quantidade_11],"-")</f>
        <v>-</v>
      </c>
      <c r="W2309" s="121" t="str">
        <f ca="1">_xlfn.XLOOKUP(G2309&amp;$W$2,BS_CONTROLE[CHAVE],BS_CONTROLE[Quantidade_11],"-")</f>
        <v>-</v>
      </c>
      <c r="X2309" s="121" t="str">
        <f ca="1">_xlfn.XLOOKUP(G2309&amp;$X$2,BS_CONTROLE[CHAVE],BS_CONTROLE[Quantidade_11],"-")</f>
        <v>-</v>
      </c>
    </row>
    <row r="2310" spans="1:24" s="122" customFormat="1" hidden="1">
      <c r="A2310" s="118" t="str">
        <f>IF(FN_MC!Y2312="","*",FN_MC!Y2312)</f>
        <v>*</v>
      </c>
      <c r="B2310" s="118" t="str">
        <f>IF(FN_MC!X2312="","*",FN_MC!X2312)</f>
        <v>*</v>
      </c>
      <c r="C2310" s="118" t="str">
        <f>IF(FN_MC!Z2312="","*",FN_MC!Z2312)</f>
        <v>*</v>
      </c>
      <c r="D2310" s="119" t="str">
        <f>IF(FN_MC!S2312="","*",FN_MC!S2312)</f>
        <v>*</v>
      </c>
      <c r="E2310" s="119" t="str">
        <f>IF(FN_MC!T2312="","*",FN_MC!T2312)</f>
        <v>*</v>
      </c>
      <c r="F2310" s="119" t="str">
        <f>IF(FN_MC!B2312="","*",FN_MC!B2312)</f>
        <v>*</v>
      </c>
      <c r="G2310" s="119" t="str">
        <f>IF(FN_MC!D2312="","*",FN_MC!D2312)</f>
        <v>*</v>
      </c>
      <c r="H2310" s="119" t="str">
        <f>IF(FN_MC!F2312="","*",FN_MC!F2312)</f>
        <v>*</v>
      </c>
      <c r="I2310" s="119" t="str">
        <f>IF(FN_MC!H2312="","*",FN_MC!H2312)</f>
        <v>*</v>
      </c>
      <c r="J2310" s="119" t="str">
        <f>IF(FN_MC!I2312="","*",FN_MC!I2312)</f>
        <v>*</v>
      </c>
      <c r="K2310" s="119" t="str">
        <f>IF(FN_MC!M2312="","*",FN_MC!M2312)</f>
        <v>*</v>
      </c>
      <c r="L2310" s="119" t="str">
        <f>IF(FN_MC!N2312="","*",FN_MC!N2312)</f>
        <v>*</v>
      </c>
      <c r="M2310" s="120" t="str">
        <f>IF(FN_MC!J2312="","*",FN_MC!J2312)</f>
        <v>*</v>
      </c>
      <c r="N2310" s="120" t="str">
        <f>IF(FN_MC!K2312="","*",FN_MC!K2312)</f>
        <v>*</v>
      </c>
      <c r="O2310" s="120" t="str">
        <f>IF(FN_MC!L2312="","*",FN_MC!L2312)</f>
        <v>*</v>
      </c>
      <c r="P2310" s="120"/>
      <c r="Q2310" s="137" t="str">
        <f>IF(FN_MC!O2312="","*",FN_MC!O2312)</f>
        <v>*</v>
      </c>
      <c r="R2310" s="137" t="str">
        <f>IF(FN_MC!P2312="","*",FN_MC!P2312)</f>
        <v>*</v>
      </c>
      <c r="S2310" s="119" t="str">
        <f>IF(FN_MC!Q2314="","*",CONCATENATE(FN_MC!Q2314," ",FN_MC!R2314))</f>
        <v>*</v>
      </c>
      <c r="T2310" s="119" t="str">
        <f>IF(FN_MC!V2312="","*",FN_MC!V2312)</f>
        <v>*</v>
      </c>
      <c r="U2310" s="119" t="str">
        <f>IF(FN_MC!W2312="","*",FN_MC!W2312)</f>
        <v>*</v>
      </c>
      <c r="V2310" s="121" t="str">
        <f ca="1">_xlfn.XLOOKUP(G2310&amp;$V$2,BS_CONTROLE[CHAVE],BS_CONTROLE[Quantidade_11],"-")</f>
        <v>-</v>
      </c>
      <c r="W2310" s="121" t="str">
        <f ca="1">_xlfn.XLOOKUP(G2310&amp;$W$2,BS_CONTROLE[CHAVE],BS_CONTROLE[Quantidade_11],"-")</f>
        <v>-</v>
      </c>
      <c r="X2310" s="121" t="str">
        <f ca="1">_xlfn.XLOOKUP(G2310&amp;$X$2,BS_CONTROLE[CHAVE],BS_CONTROLE[Quantidade_11],"-")</f>
        <v>-</v>
      </c>
    </row>
    <row r="2311" spans="1:24" s="122" customFormat="1" hidden="1">
      <c r="A2311" s="160" t="str">
        <f>IF(FN_MC!Y2313="","*",FN_MC!Y2313)</f>
        <v>*</v>
      </c>
      <c r="B2311" s="160" t="str">
        <f>IF(FN_MC!X2313="","*",FN_MC!X2313)</f>
        <v>*</v>
      </c>
      <c r="C2311" s="160" t="str">
        <f>IF(FN_MC!Z2313="","*",FN_MC!Z2313)</f>
        <v>*</v>
      </c>
      <c r="D2311" s="161" t="str">
        <f>IF(FN_MC!S2313="","*",FN_MC!S2313)</f>
        <v>*</v>
      </c>
      <c r="E2311" s="161" t="str">
        <f>IF(FN_MC!T2313="","*",FN_MC!T2313)</f>
        <v>*</v>
      </c>
      <c r="F2311" s="161" t="str">
        <f>IF(FN_MC!B2313="","*",FN_MC!B2313)</f>
        <v>*</v>
      </c>
      <c r="G2311" s="161" t="str">
        <f>IF(FN_MC!D2313="","*",FN_MC!D2313)</f>
        <v>*</v>
      </c>
      <c r="H2311" s="161" t="str">
        <f>IF(FN_MC!F2313="","*",FN_MC!F2313)</f>
        <v>*</v>
      </c>
      <c r="I2311" s="161" t="str">
        <f>IF(FN_MC!H2313="","*",FN_MC!H2313)</f>
        <v>*</v>
      </c>
      <c r="J2311" s="161" t="str">
        <f>IF(FN_MC!I2313="","*",FN_MC!I2313)</f>
        <v>*</v>
      </c>
      <c r="K2311" s="161" t="str">
        <f>IF(FN_MC!M2313="","*",FN_MC!M2313)</f>
        <v>*</v>
      </c>
      <c r="L2311" s="161" t="str">
        <f>IF(FN_MC!N2313="","*",FN_MC!N2313)</f>
        <v>*</v>
      </c>
      <c r="M2311" s="162" t="str">
        <f>IF(FN_MC!J2313="","*",FN_MC!J2313)</f>
        <v>*</v>
      </c>
      <c r="N2311" s="162" t="str">
        <f>IF(FN_MC!K2313="","*",FN_MC!K2313)</f>
        <v>*</v>
      </c>
      <c r="O2311" s="162" t="str">
        <f>IF(FN_MC!L2313="","*",FN_MC!L2313)</f>
        <v>*</v>
      </c>
      <c r="P2311" s="162"/>
      <c r="Q2311" s="163" t="str">
        <f>IF(FN_MC!O2313="","*",FN_MC!O2313)</f>
        <v>*</v>
      </c>
      <c r="R2311" s="163" t="str">
        <f>IF(FN_MC!P2313="","*",FN_MC!P2313)</f>
        <v>*</v>
      </c>
      <c r="S2311" s="161" t="str">
        <f>IF(FN_MC!Q2315="","*",CONCATENATE(FN_MC!Q2315," ",FN_MC!R2315))</f>
        <v>*</v>
      </c>
      <c r="T2311" s="161" t="str">
        <f>IF(FN_MC!V2313="","*",FN_MC!V2313)</f>
        <v>*</v>
      </c>
      <c r="U2311" s="161" t="str">
        <f>IF(FN_MC!W2313="","*",FN_MC!W2313)</f>
        <v>*</v>
      </c>
      <c r="V2311" s="121" t="str">
        <f ca="1">_xlfn.XLOOKUP(G2311&amp;$V$2,BS_CONTROLE[CHAVE],BS_CONTROLE[Quantidade_11],"-")</f>
        <v>-</v>
      </c>
      <c r="W2311" s="121" t="str">
        <f ca="1">_xlfn.XLOOKUP(G2311&amp;$W$2,BS_CONTROLE[CHAVE],BS_CONTROLE[Quantidade_11],"-")</f>
        <v>-</v>
      </c>
      <c r="X2311" s="121" t="str">
        <f ca="1">_xlfn.XLOOKUP(G2311&amp;$X$2,BS_CONTROLE[CHAVE],BS_CONTROLE[Quantidade_11],"-")</f>
        <v>-</v>
      </c>
    </row>
    <row r="2312" spans="1:24" s="122" customFormat="1" hidden="1">
      <c r="A2312" s="160" t="str">
        <f>IF(FN_MC!Y2314="","*",FN_MC!Y2314)</f>
        <v>*</v>
      </c>
      <c r="B2312" s="160" t="str">
        <f>IF(FN_MC!X2314="","*",FN_MC!X2314)</f>
        <v>*</v>
      </c>
      <c r="C2312" s="160" t="str">
        <f>IF(FN_MC!Z2314="","*",FN_MC!Z2314)</f>
        <v>*</v>
      </c>
      <c r="D2312" s="161" t="str">
        <f>IF(FN_MC!S2314="","*",FN_MC!S2314)</f>
        <v>*</v>
      </c>
      <c r="E2312" s="161" t="str">
        <f>IF(FN_MC!T2314="","*",FN_MC!T2314)</f>
        <v>*</v>
      </c>
      <c r="F2312" s="161" t="str">
        <f>IF(FN_MC!B2314="","*",FN_MC!B2314)</f>
        <v>*</v>
      </c>
      <c r="G2312" s="161" t="str">
        <f>IF(FN_MC!D2314="","*",FN_MC!D2314)</f>
        <v>*</v>
      </c>
      <c r="H2312" s="161" t="str">
        <f>IF(FN_MC!F2314="","*",FN_MC!F2314)</f>
        <v>*</v>
      </c>
      <c r="I2312" s="161" t="str">
        <f>IF(FN_MC!H2314="","*",FN_MC!H2314)</f>
        <v>*</v>
      </c>
      <c r="J2312" s="161" t="str">
        <f>IF(FN_MC!I2314="","*",FN_MC!I2314)</f>
        <v>*</v>
      </c>
      <c r="K2312" s="161" t="str">
        <f>IF(FN_MC!M2314="","*",FN_MC!M2314)</f>
        <v>*</v>
      </c>
      <c r="L2312" s="161" t="str">
        <f>IF(FN_MC!N2314="","*",FN_MC!N2314)</f>
        <v>*</v>
      </c>
      <c r="M2312" s="162" t="str">
        <f>IF(FN_MC!J2314="","*",FN_MC!J2314)</f>
        <v>*</v>
      </c>
      <c r="N2312" s="162" t="str">
        <f>IF(FN_MC!K2314="","*",FN_MC!K2314)</f>
        <v>*</v>
      </c>
      <c r="O2312" s="162" t="str">
        <f>IF(FN_MC!L2314="","*",FN_MC!L2314)</f>
        <v>*</v>
      </c>
      <c r="P2312" s="162"/>
      <c r="Q2312" s="163" t="str">
        <f>IF(FN_MC!O2314="","*",FN_MC!O2314)</f>
        <v>*</v>
      </c>
      <c r="R2312" s="163" t="str">
        <f>IF(FN_MC!P2314="","*",FN_MC!P2314)</f>
        <v>*</v>
      </c>
      <c r="S2312" s="161" t="str">
        <f>IF(FN_MC!Q2316="","*",CONCATENATE(FN_MC!Q2316," ",FN_MC!R2316))</f>
        <v>*</v>
      </c>
      <c r="T2312" s="161" t="str">
        <f>IF(FN_MC!V2314="","*",FN_MC!V2314)</f>
        <v>*</v>
      </c>
      <c r="U2312" s="161" t="str">
        <f>IF(FN_MC!W2314="","*",FN_MC!W2314)</f>
        <v>*</v>
      </c>
      <c r="V2312" s="121" t="str">
        <f ca="1">_xlfn.XLOOKUP(G2312&amp;$V$2,BS_CONTROLE[CHAVE],BS_CONTROLE[Quantidade_11],"-")</f>
        <v>-</v>
      </c>
      <c r="W2312" s="121" t="str">
        <f ca="1">_xlfn.XLOOKUP(G2312&amp;$W$2,BS_CONTROLE[CHAVE],BS_CONTROLE[Quantidade_11],"-")</f>
        <v>-</v>
      </c>
      <c r="X2312" s="121" t="str">
        <f ca="1">_xlfn.XLOOKUP(G2312&amp;$X$2,BS_CONTROLE[CHAVE],BS_CONTROLE[Quantidade_11],"-")</f>
        <v>-</v>
      </c>
    </row>
    <row r="2313" spans="1:24" s="122" customFormat="1" hidden="1">
      <c r="A2313" s="118" t="str">
        <f>IF(FN_MC!Y2315="","*",FN_MC!Y2315)</f>
        <v>*</v>
      </c>
      <c r="B2313" s="118" t="str">
        <f>IF(FN_MC!X2315="","*",FN_MC!X2315)</f>
        <v>*</v>
      </c>
      <c r="C2313" s="118" t="str">
        <f>IF(FN_MC!Z2315="","*",FN_MC!Z2315)</f>
        <v>*</v>
      </c>
      <c r="D2313" s="119" t="str">
        <f>IF(FN_MC!S2315="","*",FN_MC!S2315)</f>
        <v>*</v>
      </c>
      <c r="E2313" s="119" t="str">
        <f>IF(FN_MC!T2315="","*",FN_MC!T2315)</f>
        <v>*</v>
      </c>
      <c r="F2313" s="119" t="str">
        <f>IF(FN_MC!B2315="","*",FN_MC!B2315)</f>
        <v>*</v>
      </c>
      <c r="G2313" s="119" t="str">
        <f>IF(FN_MC!D2315="","*",FN_MC!D2315)</f>
        <v>*</v>
      </c>
      <c r="H2313" s="119" t="str">
        <f>IF(FN_MC!F2315="","*",FN_MC!F2315)</f>
        <v>*</v>
      </c>
      <c r="I2313" s="119" t="str">
        <f>IF(FN_MC!H2315="","*",FN_MC!H2315)</f>
        <v>*</v>
      </c>
      <c r="J2313" s="119" t="str">
        <f>IF(FN_MC!I2315="","*",FN_MC!I2315)</f>
        <v>*</v>
      </c>
      <c r="K2313" s="119" t="str">
        <f>IF(FN_MC!M2315="","*",FN_MC!M2315)</f>
        <v>*</v>
      </c>
      <c r="L2313" s="119" t="str">
        <f>IF(FN_MC!N2315="","*",FN_MC!N2315)</f>
        <v>*</v>
      </c>
      <c r="M2313" s="120" t="str">
        <f>IF(FN_MC!J2315="","*",FN_MC!J2315)</f>
        <v>*</v>
      </c>
      <c r="N2313" s="120" t="str">
        <f>IF(FN_MC!K2315="","*",FN_MC!K2315)</f>
        <v>*</v>
      </c>
      <c r="O2313" s="120" t="str">
        <f>IF(FN_MC!L2315="","*",FN_MC!L2315)</f>
        <v>*</v>
      </c>
      <c r="P2313" s="120"/>
      <c r="Q2313" s="137" t="str">
        <f>IF(FN_MC!O2315="","*",FN_MC!O2315)</f>
        <v>*</v>
      </c>
      <c r="R2313" s="137" t="str">
        <f>IF(FN_MC!P2315="","*",FN_MC!P2315)</f>
        <v>*</v>
      </c>
      <c r="S2313" s="119" t="str">
        <f>IF(FN_MC!Q2317="","*",CONCATENATE(FN_MC!Q2317," ",FN_MC!R2317))</f>
        <v>*</v>
      </c>
      <c r="T2313" s="119" t="str">
        <f>IF(FN_MC!V2315="","*",FN_MC!V2315)</f>
        <v>*</v>
      </c>
      <c r="U2313" s="119" t="str">
        <f>IF(FN_MC!W2315="","*",FN_MC!W2315)</f>
        <v>*</v>
      </c>
      <c r="V2313" s="121" t="str">
        <f ca="1">_xlfn.XLOOKUP(G2313&amp;$V$2,BS_CONTROLE[CHAVE],BS_CONTROLE[Quantidade_11],"-")</f>
        <v>-</v>
      </c>
      <c r="W2313" s="121" t="str">
        <f ca="1">_xlfn.XLOOKUP(G2313&amp;$W$2,BS_CONTROLE[CHAVE],BS_CONTROLE[Quantidade_11],"-")</f>
        <v>-</v>
      </c>
      <c r="X2313" s="121" t="str">
        <f ca="1">_xlfn.XLOOKUP(G2313&amp;$X$2,BS_CONTROLE[CHAVE],BS_CONTROLE[Quantidade_11],"-")</f>
        <v>-</v>
      </c>
    </row>
    <row r="2314" spans="1:24" s="122" customFormat="1" hidden="1">
      <c r="A2314" s="160" t="str">
        <f>IF(FN_MC!Y2316="","*",FN_MC!Y2316)</f>
        <v>*</v>
      </c>
      <c r="B2314" s="160" t="str">
        <f>IF(FN_MC!X2316="","*",FN_MC!X2316)</f>
        <v>*</v>
      </c>
      <c r="C2314" s="160" t="str">
        <f>IF(FN_MC!Z2316="","*",FN_MC!Z2316)</f>
        <v>*</v>
      </c>
      <c r="D2314" s="161" t="str">
        <f>IF(FN_MC!S2316="","*",FN_MC!S2316)</f>
        <v>*</v>
      </c>
      <c r="E2314" s="161" t="str">
        <f>IF(FN_MC!T2316="","*",FN_MC!T2316)</f>
        <v>*</v>
      </c>
      <c r="F2314" s="161" t="str">
        <f>IF(FN_MC!B2316="","*",FN_MC!B2316)</f>
        <v>*</v>
      </c>
      <c r="G2314" s="161" t="str">
        <f>IF(FN_MC!D2316="","*",FN_MC!D2316)</f>
        <v>*</v>
      </c>
      <c r="H2314" s="161" t="str">
        <f>IF(FN_MC!F2316="","*",FN_MC!F2316)</f>
        <v>*</v>
      </c>
      <c r="I2314" s="161" t="str">
        <f>IF(FN_MC!H2316="","*",FN_MC!H2316)</f>
        <v>*</v>
      </c>
      <c r="J2314" s="161" t="str">
        <f>IF(FN_MC!I2316="","*",FN_MC!I2316)</f>
        <v>*</v>
      </c>
      <c r="K2314" s="161" t="str">
        <f>IF(FN_MC!M2316="","*",FN_MC!M2316)</f>
        <v>*</v>
      </c>
      <c r="L2314" s="161" t="str">
        <f>IF(FN_MC!N2316="","*",FN_MC!N2316)</f>
        <v>*</v>
      </c>
      <c r="M2314" s="162" t="str">
        <f>IF(FN_MC!J2316="","*",FN_MC!J2316)</f>
        <v>*</v>
      </c>
      <c r="N2314" s="162" t="str">
        <f>IF(FN_MC!K2316="","*",FN_MC!K2316)</f>
        <v>*</v>
      </c>
      <c r="O2314" s="162" t="str">
        <f>IF(FN_MC!L2316="","*",FN_MC!L2316)</f>
        <v>*</v>
      </c>
      <c r="P2314" s="162"/>
      <c r="Q2314" s="163" t="str">
        <f>IF(FN_MC!O2316="","*",FN_MC!O2316)</f>
        <v>*</v>
      </c>
      <c r="R2314" s="163" t="str">
        <f>IF(FN_MC!P2316="","*",FN_MC!P2316)</f>
        <v>*</v>
      </c>
      <c r="S2314" s="161" t="str">
        <f>IF(FN_MC!Q2318="","*",CONCATENATE(FN_MC!Q2318," ",FN_MC!R2318))</f>
        <v>*</v>
      </c>
      <c r="T2314" s="161" t="str">
        <f>IF(FN_MC!V2316="","*",FN_MC!V2316)</f>
        <v>*</v>
      </c>
      <c r="U2314" s="161" t="str">
        <f>IF(FN_MC!W2316="","*",FN_MC!W2316)</f>
        <v>*</v>
      </c>
      <c r="V2314" s="121" t="str">
        <f ca="1">_xlfn.XLOOKUP(G2314&amp;$V$2,BS_CONTROLE[CHAVE],BS_CONTROLE[Quantidade_11],"-")</f>
        <v>-</v>
      </c>
      <c r="W2314" s="121" t="str">
        <f ca="1">_xlfn.XLOOKUP(G2314&amp;$W$2,BS_CONTROLE[CHAVE],BS_CONTROLE[Quantidade_11],"-")</f>
        <v>-</v>
      </c>
      <c r="X2314" s="121" t="str">
        <f ca="1">_xlfn.XLOOKUP(G2314&amp;$X$2,BS_CONTROLE[CHAVE],BS_CONTROLE[Quantidade_11],"-")</f>
        <v>-</v>
      </c>
    </row>
    <row r="2315" spans="1:24" s="122" customFormat="1" hidden="1">
      <c r="A2315" s="160" t="str">
        <f>IF(FN_MC!Y2317="","*",FN_MC!Y2317)</f>
        <v>*</v>
      </c>
      <c r="B2315" s="160" t="str">
        <f>IF(FN_MC!X2317="","*",FN_MC!X2317)</f>
        <v>*</v>
      </c>
      <c r="C2315" s="160" t="str">
        <f>IF(FN_MC!Z2317="","*",FN_MC!Z2317)</f>
        <v>*</v>
      </c>
      <c r="D2315" s="161" t="str">
        <f>IF(FN_MC!S2317="","*",FN_MC!S2317)</f>
        <v>*</v>
      </c>
      <c r="E2315" s="161" t="str">
        <f>IF(FN_MC!T2317="","*",FN_MC!T2317)</f>
        <v>*</v>
      </c>
      <c r="F2315" s="161" t="str">
        <f>IF(FN_MC!B2317="","*",FN_MC!B2317)</f>
        <v>*</v>
      </c>
      <c r="G2315" s="161" t="str">
        <f>IF(FN_MC!D2317="","*",FN_MC!D2317)</f>
        <v>*</v>
      </c>
      <c r="H2315" s="161" t="str">
        <f>IF(FN_MC!F2317="","*",FN_MC!F2317)</f>
        <v>*</v>
      </c>
      <c r="I2315" s="161" t="str">
        <f>IF(FN_MC!H2317="","*",FN_MC!H2317)</f>
        <v>*</v>
      </c>
      <c r="J2315" s="161" t="str">
        <f>IF(FN_MC!I2317="","*",FN_MC!I2317)</f>
        <v>*</v>
      </c>
      <c r="K2315" s="161" t="str">
        <f>IF(FN_MC!M2317="","*",FN_MC!M2317)</f>
        <v>*</v>
      </c>
      <c r="L2315" s="161" t="str">
        <f>IF(FN_MC!N2317="","*",FN_MC!N2317)</f>
        <v>*</v>
      </c>
      <c r="M2315" s="162" t="str">
        <f>IF(FN_MC!J2317="","*",FN_MC!J2317)</f>
        <v>*</v>
      </c>
      <c r="N2315" s="162" t="str">
        <f>IF(FN_MC!K2317="","*",FN_MC!K2317)</f>
        <v>*</v>
      </c>
      <c r="O2315" s="162" t="str">
        <f>IF(FN_MC!L2317="","*",FN_MC!L2317)</f>
        <v>*</v>
      </c>
      <c r="P2315" s="162"/>
      <c r="Q2315" s="163" t="str">
        <f>IF(FN_MC!O2317="","*",FN_MC!O2317)</f>
        <v>*</v>
      </c>
      <c r="R2315" s="163" t="str">
        <f>IF(FN_MC!P2317="","*",FN_MC!P2317)</f>
        <v>*</v>
      </c>
      <c r="S2315" s="161" t="str">
        <f>IF(FN_MC!Q2319="","*",CONCATENATE(FN_MC!Q2319," ",FN_MC!R2319))</f>
        <v>*</v>
      </c>
      <c r="T2315" s="161" t="str">
        <f>IF(FN_MC!V2317="","*",FN_MC!V2317)</f>
        <v>*</v>
      </c>
      <c r="U2315" s="161" t="str">
        <f>IF(FN_MC!W2317="","*",FN_MC!W2317)</f>
        <v>*</v>
      </c>
      <c r="V2315" s="121" t="str">
        <f ca="1">_xlfn.XLOOKUP(G2315&amp;$V$2,BS_CONTROLE[CHAVE],BS_CONTROLE[Quantidade_11],"-")</f>
        <v>-</v>
      </c>
      <c r="W2315" s="121" t="str">
        <f ca="1">_xlfn.XLOOKUP(G2315&amp;$W$2,BS_CONTROLE[CHAVE],BS_CONTROLE[Quantidade_11],"-")</f>
        <v>-</v>
      </c>
      <c r="X2315" s="121" t="str">
        <f ca="1">_xlfn.XLOOKUP(G2315&amp;$X$2,BS_CONTROLE[CHAVE],BS_CONTROLE[Quantidade_11],"-")</f>
        <v>-</v>
      </c>
    </row>
    <row r="2316" spans="1:24" s="122" customFormat="1" hidden="1">
      <c r="A2316" s="118" t="str">
        <f>IF(FN_MC!Y2318="","*",FN_MC!Y2318)</f>
        <v>*</v>
      </c>
      <c r="B2316" s="118" t="str">
        <f>IF(FN_MC!X2318="","*",FN_MC!X2318)</f>
        <v>*</v>
      </c>
      <c r="C2316" s="118" t="str">
        <f>IF(FN_MC!Z2318="","*",FN_MC!Z2318)</f>
        <v>*</v>
      </c>
      <c r="D2316" s="119" t="str">
        <f>IF(FN_MC!S2318="","*",FN_MC!S2318)</f>
        <v>*</v>
      </c>
      <c r="E2316" s="119" t="str">
        <f>IF(FN_MC!T2318="","*",FN_MC!T2318)</f>
        <v>*</v>
      </c>
      <c r="F2316" s="119" t="str">
        <f>IF(FN_MC!B2318="","*",FN_MC!B2318)</f>
        <v>*</v>
      </c>
      <c r="G2316" s="119" t="str">
        <f>IF(FN_MC!D2318="","*",FN_MC!D2318)</f>
        <v>*</v>
      </c>
      <c r="H2316" s="119" t="str">
        <f>IF(FN_MC!F2318="","*",FN_MC!F2318)</f>
        <v>*</v>
      </c>
      <c r="I2316" s="119" t="str">
        <f>IF(FN_MC!H2318="","*",FN_MC!H2318)</f>
        <v>*</v>
      </c>
      <c r="J2316" s="119" t="str">
        <f>IF(FN_MC!I2318="","*",FN_MC!I2318)</f>
        <v>*</v>
      </c>
      <c r="K2316" s="119" t="str">
        <f>IF(FN_MC!M2318="","*",FN_MC!M2318)</f>
        <v>*</v>
      </c>
      <c r="L2316" s="119" t="str">
        <f>IF(FN_MC!N2318="","*",FN_MC!N2318)</f>
        <v>*</v>
      </c>
      <c r="M2316" s="120" t="str">
        <f>IF(FN_MC!J2318="","*",FN_MC!J2318)</f>
        <v>*</v>
      </c>
      <c r="N2316" s="120" t="str">
        <f>IF(FN_MC!K2318="","*",FN_MC!K2318)</f>
        <v>*</v>
      </c>
      <c r="O2316" s="120" t="str">
        <f>IF(FN_MC!L2318="","*",FN_MC!L2318)</f>
        <v>*</v>
      </c>
      <c r="P2316" s="120"/>
      <c r="Q2316" s="137" t="str">
        <f>IF(FN_MC!O2318="","*",FN_MC!O2318)</f>
        <v>*</v>
      </c>
      <c r="R2316" s="137" t="str">
        <f>IF(FN_MC!P2318="","*",FN_MC!P2318)</f>
        <v>*</v>
      </c>
      <c r="S2316" s="119" t="str">
        <f>IF(FN_MC!Q2320="","*",CONCATENATE(FN_MC!Q2320," ",FN_MC!R2320))</f>
        <v>*</v>
      </c>
      <c r="T2316" s="119" t="str">
        <f>IF(FN_MC!V2318="","*",FN_MC!V2318)</f>
        <v>*</v>
      </c>
      <c r="U2316" s="119" t="str">
        <f>IF(FN_MC!W2318="","*",FN_MC!W2318)</f>
        <v>*</v>
      </c>
      <c r="V2316" s="121" t="str">
        <f ca="1">_xlfn.XLOOKUP(G2316&amp;$V$2,BS_CONTROLE[CHAVE],BS_CONTROLE[Quantidade_11],"-")</f>
        <v>-</v>
      </c>
      <c r="W2316" s="121" t="str">
        <f ca="1">_xlfn.XLOOKUP(G2316&amp;$W$2,BS_CONTROLE[CHAVE],BS_CONTROLE[Quantidade_11],"-")</f>
        <v>-</v>
      </c>
      <c r="X2316" s="121" t="str">
        <f ca="1">_xlfn.XLOOKUP(G2316&amp;$X$2,BS_CONTROLE[CHAVE],BS_CONTROLE[Quantidade_11],"-")</f>
        <v>-</v>
      </c>
    </row>
    <row r="2317" spans="1:24" s="122" customFormat="1" hidden="1">
      <c r="A2317" s="160" t="str">
        <f>IF(FN_MC!Y2319="","*",FN_MC!Y2319)</f>
        <v>*</v>
      </c>
      <c r="B2317" s="160" t="str">
        <f>IF(FN_MC!X2319="","*",FN_MC!X2319)</f>
        <v>*</v>
      </c>
      <c r="C2317" s="160" t="str">
        <f>IF(FN_MC!Z2319="","*",FN_MC!Z2319)</f>
        <v>*</v>
      </c>
      <c r="D2317" s="161" t="str">
        <f>IF(FN_MC!S2319="","*",FN_MC!S2319)</f>
        <v>*</v>
      </c>
      <c r="E2317" s="161" t="str">
        <f>IF(FN_MC!T2319="","*",FN_MC!T2319)</f>
        <v>*</v>
      </c>
      <c r="F2317" s="161" t="str">
        <f>IF(FN_MC!B2319="","*",FN_MC!B2319)</f>
        <v>*</v>
      </c>
      <c r="G2317" s="161" t="str">
        <f>IF(FN_MC!D2319="","*",FN_MC!D2319)</f>
        <v>*</v>
      </c>
      <c r="H2317" s="161" t="str">
        <f>IF(FN_MC!F2319="","*",FN_MC!F2319)</f>
        <v>*</v>
      </c>
      <c r="I2317" s="161" t="str">
        <f>IF(FN_MC!H2319="","*",FN_MC!H2319)</f>
        <v>*</v>
      </c>
      <c r="J2317" s="161" t="str">
        <f>IF(FN_MC!I2319="","*",FN_MC!I2319)</f>
        <v>*</v>
      </c>
      <c r="K2317" s="161" t="str">
        <f>IF(FN_MC!M2319="","*",FN_MC!M2319)</f>
        <v>*</v>
      </c>
      <c r="L2317" s="161" t="str">
        <f>IF(FN_MC!N2319="","*",FN_MC!N2319)</f>
        <v>*</v>
      </c>
      <c r="M2317" s="162" t="str">
        <f>IF(FN_MC!J2319="","*",FN_MC!J2319)</f>
        <v>*</v>
      </c>
      <c r="N2317" s="162" t="str">
        <f>IF(FN_MC!K2319="","*",FN_MC!K2319)</f>
        <v>*</v>
      </c>
      <c r="O2317" s="162" t="str">
        <f>IF(FN_MC!L2319="","*",FN_MC!L2319)</f>
        <v>*</v>
      </c>
      <c r="P2317" s="162"/>
      <c r="Q2317" s="163" t="str">
        <f>IF(FN_MC!O2319="","*",FN_MC!O2319)</f>
        <v>*</v>
      </c>
      <c r="R2317" s="163" t="str">
        <f>IF(FN_MC!P2319="","*",FN_MC!P2319)</f>
        <v>*</v>
      </c>
      <c r="S2317" s="161" t="str">
        <f>IF(FN_MC!Q2321="","*",CONCATENATE(FN_MC!Q2321," ",FN_MC!R2321))</f>
        <v>*</v>
      </c>
      <c r="T2317" s="161" t="str">
        <f>IF(FN_MC!V2319="","*",FN_MC!V2319)</f>
        <v>*</v>
      </c>
      <c r="U2317" s="161" t="str">
        <f>IF(FN_MC!W2319="","*",FN_MC!W2319)</f>
        <v>*</v>
      </c>
      <c r="V2317" s="121" t="str">
        <f ca="1">_xlfn.XLOOKUP(G2317&amp;$V$2,BS_CONTROLE[CHAVE],BS_CONTROLE[Quantidade_11],"-")</f>
        <v>-</v>
      </c>
      <c r="W2317" s="121" t="str">
        <f ca="1">_xlfn.XLOOKUP(G2317&amp;$W$2,BS_CONTROLE[CHAVE],BS_CONTROLE[Quantidade_11],"-")</f>
        <v>-</v>
      </c>
      <c r="X2317" s="121" t="str">
        <f ca="1">_xlfn.XLOOKUP(G2317&amp;$X$2,BS_CONTROLE[CHAVE],BS_CONTROLE[Quantidade_11],"-")</f>
        <v>-</v>
      </c>
    </row>
    <row r="2318" spans="1:24" s="122" customFormat="1" hidden="1">
      <c r="A2318" s="160" t="str">
        <f>IF(FN_MC!Y2320="","*",FN_MC!Y2320)</f>
        <v>*</v>
      </c>
      <c r="B2318" s="160" t="str">
        <f>IF(FN_MC!X2320="","*",FN_MC!X2320)</f>
        <v>*</v>
      </c>
      <c r="C2318" s="160" t="str">
        <f>IF(FN_MC!Z2320="","*",FN_MC!Z2320)</f>
        <v>*</v>
      </c>
      <c r="D2318" s="161" t="str">
        <f>IF(FN_MC!S2320="","*",FN_MC!S2320)</f>
        <v>*</v>
      </c>
      <c r="E2318" s="161" t="str">
        <f>IF(FN_MC!T2320="","*",FN_MC!T2320)</f>
        <v>*</v>
      </c>
      <c r="F2318" s="161" t="str">
        <f>IF(FN_MC!B2320="","*",FN_MC!B2320)</f>
        <v>*</v>
      </c>
      <c r="G2318" s="161" t="str">
        <f>IF(FN_MC!D2320="","*",FN_MC!D2320)</f>
        <v>*</v>
      </c>
      <c r="H2318" s="161" t="str">
        <f>IF(FN_MC!F2320="","*",FN_MC!F2320)</f>
        <v>*</v>
      </c>
      <c r="I2318" s="161" t="str">
        <f>IF(FN_MC!H2320="","*",FN_MC!H2320)</f>
        <v>*</v>
      </c>
      <c r="J2318" s="161" t="str">
        <f>IF(FN_MC!I2320="","*",FN_MC!I2320)</f>
        <v>*</v>
      </c>
      <c r="K2318" s="161" t="str">
        <f>IF(FN_MC!M2320="","*",FN_MC!M2320)</f>
        <v>*</v>
      </c>
      <c r="L2318" s="161" t="str">
        <f>IF(FN_MC!N2320="","*",FN_MC!N2320)</f>
        <v>*</v>
      </c>
      <c r="M2318" s="162" t="str">
        <f>IF(FN_MC!J2320="","*",FN_MC!J2320)</f>
        <v>*</v>
      </c>
      <c r="N2318" s="162" t="str">
        <f>IF(FN_MC!K2320="","*",FN_MC!K2320)</f>
        <v>*</v>
      </c>
      <c r="O2318" s="162" t="str">
        <f>IF(FN_MC!L2320="","*",FN_MC!L2320)</f>
        <v>*</v>
      </c>
      <c r="P2318" s="162"/>
      <c r="Q2318" s="163" t="str">
        <f>IF(FN_MC!O2320="","*",FN_MC!O2320)</f>
        <v>*</v>
      </c>
      <c r="R2318" s="163" t="str">
        <f>IF(FN_MC!P2320="","*",FN_MC!P2320)</f>
        <v>*</v>
      </c>
      <c r="S2318" s="161" t="str">
        <f>IF(FN_MC!Q2322="","*",CONCATENATE(FN_MC!Q2322," ",FN_MC!R2322))</f>
        <v>*</v>
      </c>
      <c r="T2318" s="161" t="str">
        <f>IF(FN_MC!V2320="","*",FN_MC!V2320)</f>
        <v>*</v>
      </c>
      <c r="U2318" s="161" t="str">
        <f>IF(FN_MC!W2320="","*",FN_MC!W2320)</f>
        <v>*</v>
      </c>
      <c r="V2318" s="121" t="str">
        <f ca="1">_xlfn.XLOOKUP(G2318&amp;$V$2,BS_CONTROLE[CHAVE],BS_CONTROLE[Quantidade_11],"-")</f>
        <v>-</v>
      </c>
      <c r="W2318" s="121" t="str">
        <f ca="1">_xlfn.XLOOKUP(G2318&amp;$W$2,BS_CONTROLE[CHAVE],BS_CONTROLE[Quantidade_11],"-")</f>
        <v>-</v>
      </c>
      <c r="X2318" s="121" t="str">
        <f ca="1">_xlfn.XLOOKUP(G2318&amp;$X$2,BS_CONTROLE[CHAVE],BS_CONTROLE[Quantidade_11],"-")</f>
        <v>-</v>
      </c>
    </row>
    <row r="2319" spans="1:24" s="122" customFormat="1" hidden="1">
      <c r="A2319" s="118" t="str">
        <f>IF(FN_MC!Y2321="","*",FN_MC!Y2321)</f>
        <v>*</v>
      </c>
      <c r="B2319" s="118" t="str">
        <f>IF(FN_MC!X2321="","*",FN_MC!X2321)</f>
        <v>*</v>
      </c>
      <c r="C2319" s="118" t="str">
        <f>IF(FN_MC!Z2321="","*",FN_MC!Z2321)</f>
        <v>*</v>
      </c>
      <c r="D2319" s="119" t="str">
        <f>IF(FN_MC!S2321="","*",FN_MC!S2321)</f>
        <v>*</v>
      </c>
      <c r="E2319" s="119" t="str">
        <f>IF(FN_MC!T2321="","*",FN_MC!T2321)</f>
        <v>*</v>
      </c>
      <c r="F2319" s="119" t="str">
        <f>IF(FN_MC!B2321="","*",FN_MC!B2321)</f>
        <v>*</v>
      </c>
      <c r="G2319" s="119" t="str">
        <f>IF(FN_MC!D2321="","*",FN_MC!D2321)</f>
        <v>*</v>
      </c>
      <c r="H2319" s="119" t="str">
        <f>IF(FN_MC!F2321="","*",FN_MC!F2321)</f>
        <v>*</v>
      </c>
      <c r="I2319" s="119" t="str">
        <f>IF(FN_MC!H2321="","*",FN_MC!H2321)</f>
        <v>*</v>
      </c>
      <c r="J2319" s="119" t="str">
        <f>IF(FN_MC!I2321="","*",FN_MC!I2321)</f>
        <v>*</v>
      </c>
      <c r="K2319" s="119" t="str">
        <f>IF(FN_MC!M2321="","*",FN_MC!M2321)</f>
        <v>*</v>
      </c>
      <c r="L2319" s="119" t="str">
        <f>IF(FN_MC!N2321="","*",FN_MC!N2321)</f>
        <v>*</v>
      </c>
      <c r="M2319" s="120" t="str">
        <f>IF(FN_MC!J2321="","*",FN_MC!J2321)</f>
        <v>*</v>
      </c>
      <c r="N2319" s="120" t="str">
        <f>IF(FN_MC!K2321="","*",FN_MC!K2321)</f>
        <v>*</v>
      </c>
      <c r="O2319" s="120" t="str">
        <f>IF(FN_MC!L2321="","*",FN_MC!L2321)</f>
        <v>*</v>
      </c>
      <c r="P2319" s="120"/>
      <c r="Q2319" s="137" t="str">
        <f>IF(FN_MC!O2321="","*",FN_MC!O2321)</f>
        <v>*</v>
      </c>
      <c r="R2319" s="137" t="str">
        <f>IF(FN_MC!P2321="","*",FN_MC!P2321)</f>
        <v>*</v>
      </c>
      <c r="S2319" s="119" t="str">
        <f>IF(FN_MC!Q2323="","*",CONCATENATE(FN_MC!Q2323," ",FN_MC!R2323))</f>
        <v>*</v>
      </c>
      <c r="T2319" s="119" t="str">
        <f>IF(FN_MC!V2321="","*",FN_MC!V2321)</f>
        <v>*</v>
      </c>
      <c r="U2319" s="119" t="str">
        <f>IF(FN_MC!W2321="","*",FN_MC!W2321)</f>
        <v>*</v>
      </c>
      <c r="V2319" s="121" t="str">
        <f ca="1">_xlfn.XLOOKUP(G2319&amp;$V$2,BS_CONTROLE[CHAVE],BS_CONTROLE[Quantidade_11],"-")</f>
        <v>-</v>
      </c>
      <c r="W2319" s="121" t="str">
        <f ca="1">_xlfn.XLOOKUP(G2319&amp;$W$2,BS_CONTROLE[CHAVE],BS_CONTROLE[Quantidade_11],"-")</f>
        <v>-</v>
      </c>
      <c r="X2319" s="121" t="str">
        <f ca="1">_xlfn.XLOOKUP(G2319&amp;$X$2,BS_CONTROLE[CHAVE],BS_CONTROLE[Quantidade_11],"-")</f>
        <v>-</v>
      </c>
    </row>
    <row r="2320" spans="1:24" s="122" customFormat="1" hidden="1">
      <c r="A2320" s="160" t="str">
        <f>IF(FN_MC!Y2322="","*",FN_MC!Y2322)</f>
        <v>*</v>
      </c>
      <c r="B2320" s="160" t="str">
        <f>IF(FN_MC!X2322="","*",FN_MC!X2322)</f>
        <v>*</v>
      </c>
      <c r="C2320" s="160" t="str">
        <f>IF(FN_MC!Z2322="","*",FN_MC!Z2322)</f>
        <v>*</v>
      </c>
      <c r="D2320" s="161" t="str">
        <f>IF(FN_MC!S2322="","*",FN_MC!S2322)</f>
        <v>*</v>
      </c>
      <c r="E2320" s="161" t="str">
        <f>IF(FN_MC!T2322="","*",FN_MC!T2322)</f>
        <v>*</v>
      </c>
      <c r="F2320" s="161" t="str">
        <f>IF(FN_MC!B2322="","*",FN_MC!B2322)</f>
        <v>*</v>
      </c>
      <c r="G2320" s="161" t="str">
        <f>IF(FN_MC!D2322="","*",FN_MC!D2322)</f>
        <v>*</v>
      </c>
      <c r="H2320" s="161" t="str">
        <f>IF(FN_MC!F2322="","*",FN_MC!F2322)</f>
        <v>*</v>
      </c>
      <c r="I2320" s="161" t="str">
        <f>IF(FN_MC!H2322="","*",FN_MC!H2322)</f>
        <v>*</v>
      </c>
      <c r="J2320" s="161" t="str">
        <f>IF(FN_MC!I2322="","*",FN_MC!I2322)</f>
        <v>*</v>
      </c>
      <c r="K2320" s="161" t="str">
        <f>IF(FN_MC!M2322="","*",FN_MC!M2322)</f>
        <v>*</v>
      </c>
      <c r="L2320" s="161" t="str">
        <f>IF(FN_MC!N2322="","*",FN_MC!N2322)</f>
        <v>*</v>
      </c>
      <c r="M2320" s="162" t="str">
        <f>IF(FN_MC!J2322="","*",FN_MC!J2322)</f>
        <v>*</v>
      </c>
      <c r="N2320" s="162" t="str">
        <f>IF(FN_MC!K2322="","*",FN_MC!K2322)</f>
        <v>*</v>
      </c>
      <c r="O2320" s="162" t="str">
        <f>IF(FN_MC!L2322="","*",FN_MC!L2322)</f>
        <v>*</v>
      </c>
      <c r="P2320" s="162"/>
      <c r="Q2320" s="163" t="str">
        <f>IF(FN_MC!O2322="","*",FN_MC!O2322)</f>
        <v>*</v>
      </c>
      <c r="R2320" s="163" t="str">
        <f>IF(FN_MC!P2322="","*",FN_MC!P2322)</f>
        <v>*</v>
      </c>
      <c r="S2320" s="161" t="str">
        <f>IF(FN_MC!Q2324="","*",CONCATENATE(FN_MC!Q2324," ",FN_MC!R2324))</f>
        <v>*</v>
      </c>
      <c r="T2320" s="161" t="str">
        <f>IF(FN_MC!V2322="","*",FN_MC!V2322)</f>
        <v>*</v>
      </c>
      <c r="U2320" s="161" t="str">
        <f>IF(FN_MC!W2322="","*",FN_MC!W2322)</f>
        <v>*</v>
      </c>
      <c r="V2320" s="121" t="str">
        <f ca="1">_xlfn.XLOOKUP(G2320&amp;$V$2,BS_CONTROLE[CHAVE],BS_CONTROLE[Quantidade_11],"-")</f>
        <v>-</v>
      </c>
      <c r="W2320" s="121" t="str">
        <f ca="1">_xlfn.XLOOKUP(G2320&amp;$W$2,BS_CONTROLE[CHAVE],BS_CONTROLE[Quantidade_11],"-")</f>
        <v>-</v>
      </c>
      <c r="X2320" s="121" t="str">
        <f ca="1">_xlfn.XLOOKUP(G2320&amp;$X$2,BS_CONTROLE[CHAVE],BS_CONTROLE[Quantidade_11],"-")</f>
        <v>-</v>
      </c>
    </row>
    <row r="2321" spans="1:24" s="122" customFormat="1" hidden="1">
      <c r="A2321" s="160" t="str">
        <f>IF(FN_MC!Y2323="","*",FN_MC!Y2323)</f>
        <v>*</v>
      </c>
      <c r="B2321" s="160" t="str">
        <f>IF(FN_MC!X2323="","*",FN_MC!X2323)</f>
        <v>*</v>
      </c>
      <c r="C2321" s="160" t="str">
        <f>IF(FN_MC!Z2323="","*",FN_MC!Z2323)</f>
        <v>*</v>
      </c>
      <c r="D2321" s="161" t="str">
        <f>IF(FN_MC!S2323="","*",FN_MC!S2323)</f>
        <v>*</v>
      </c>
      <c r="E2321" s="161" t="str">
        <f>IF(FN_MC!T2323="","*",FN_MC!T2323)</f>
        <v>*</v>
      </c>
      <c r="F2321" s="161" t="str">
        <f>IF(FN_MC!B2323="","*",FN_MC!B2323)</f>
        <v>*</v>
      </c>
      <c r="G2321" s="161" t="str">
        <f>IF(FN_MC!D2323="","*",FN_MC!D2323)</f>
        <v>*</v>
      </c>
      <c r="H2321" s="161" t="str">
        <f>IF(FN_MC!F2323="","*",FN_MC!F2323)</f>
        <v>*</v>
      </c>
      <c r="I2321" s="161" t="str">
        <f>IF(FN_MC!H2323="","*",FN_MC!H2323)</f>
        <v>*</v>
      </c>
      <c r="J2321" s="161" t="str">
        <f>IF(FN_MC!I2323="","*",FN_MC!I2323)</f>
        <v>*</v>
      </c>
      <c r="K2321" s="161" t="str">
        <f>IF(FN_MC!M2323="","*",FN_MC!M2323)</f>
        <v>*</v>
      </c>
      <c r="L2321" s="161" t="str">
        <f>IF(FN_MC!N2323="","*",FN_MC!N2323)</f>
        <v>*</v>
      </c>
      <c r="M2321" s="162" t="str">
        <f>IF(FN_MC!J2323="","*",FN_MC!J2323)</f>
        <v>*</v>
      </c>
      <c r="N2321" s="162" t="str">
        <f>IF(FN_MC!K2323="","*",FN_MC!K2323)</f>
        <v>*</v>
      </c>
      <c r="O2321" s="162" t="str">
        <f>IF(FN_MC!L2323="","*",FN_MC!L2323)</f>
        <v>*</v>
      </c>
      <c r="P2321" s="162"/>
      <c r="Q2321" s="163" t="str">
        <f>IF(FN_MC!O2323="","*",FN_MC!O2323)</f>
        <v>*</v>
      </c>
      <c r="R2321" s="163" t="str">
        <f>IF(FN_MC!P2323="","*",FN_MC!P2323)</f>
        <v>*</v>
      </c>
      <c r="S2321" s="161" t="str">
        <f>IF(FN_MC!Q2325="","*",CONCATENATE(FN_MC!Q2325," ",FN_MC!R2325))</f>
        <v>*</v>
      </c>
      <c r="T2321" s="161" t="str">
        <f>IF(FN_MC!V2323="","*",FN_MC!V2323)</f>
        <v>*</v>
      </c>
      <c r="U2321" s="161" t="str">
        <f>IF(FN_MC!W2323="","*",FN_MC!W2323)</f>
        <v>*</v>
      </c>
      <c r="V2321" s="121" t="str">
        <f ca="1">_xlfn.XLOOKUP(G2321&amp;$V$2,BS_CONTROLE[CHAVE],BS_CONTROLE[Quantidade_11],"-")</f>
        <v>-</v>
      </c>
      <c r="W2321" s="121" t="str">
        <f ca="1">_xlfn.XLOOKUP(G2321&amp;$W$2,BS_CONTROLE[CHAVE],BS_CONTROLE[Quantidade_11],"-")</f>
        <v>-</v>
      </c>
      <c r="X2321" s="121" t="str">
        <f ca="1">_xlfn.XLOOKUP(G2321&amp;$X$2,BS_CONTROLE[CHAVE],BS_CONTROLE[Quantidade_11],"-")</f>
        <v>-</v>
      </c>
    </row>
    <row r="2322" spans="1:24" s="122" customFormat="1" hidden="1">
      <c r="A2322" s="118" t="str">
        <f>IF(FN_MC!Y2324="","*",FN_MC!Y2324)</f>
        <v>*</v>
      </c>
      <c r="B2322" s="118" t="str">
        <f>IF(FN_MC!X2324="","*",FN_MC!X2324)</f>
        <v>*</v>
      </c>
      <c r="C2322" s="118" t="str">
        <f>IF(FN_MC!Z2324="","*",FN_MC!Z2324)</f>
        <v>*</v>
      </c>
      <c r="D2322" s="119" t="str">
        <f>IF(FN_MC!S2324="","*",FN_MC!S2324)</f>
        <v>*</v>
      </c>
      <c r="E2322" s="119" t="str">
        <f>IF(FN_MC!T2324="","*",FN_MC!T2324)</f>
        <v>*</v>
      </c>
      <c r="F2322" s="119" t="str">
        <f>IF(FN_MC!B2324="","*",FN_MC!B2324)</f>
        <v>*</v>
      </c>
      <c r="G2322" s="119" t="str">
        <f>IF(FN_MC!D2324="","*",FN_MC!D2324)</f>
        <v>*</v>
      </c>
      <c r="H2322" s="119" t="str">
        <f>IF(FN_MC!F2324="","*",FN_MC!F2324)</f>
        <v>*</v>
      </c>
      <c r="I2322" s="119" t="str">
        <f>IF(FN_MC!H2324="","*",FN_MC!H2324)</f>
        <v>*</v>
      </c>
      <c r="J2322" s="119" t="str">
        <f>IF(FN_MC!I2324="","*",FN_MC!I2324)</f>
        <v>*</v>
      </c>
      <c r="K2322" s="119" t="str">
        <f>IF(FN_MC!M2324="","*",FN_MC!M2324)</f>
        <v>*</v>
      </c>
      <c r="L2322" s="119" t="str">
        <f>IF(FN_MC!N2324="","*",FN_MC!N2324)</f>
        <v>*</v>
      </c>
      <c r="M2322" s="120" t="str">
        <f>IF(FN_MC!J2324="","*",FN_MC!J2324)</f>
        <v>*</v>
      </c>
      <c r="N2322" s="120" t="str">
        <f>IF(FN_MC!K2324="","*",FN_MC!K2324)</f>
        <v>*</v>
      </c>
      <c r="O2322" s="120" t="str">
        <f>IF(FN_MC!L2324="","*",FN_MC!L2324)</f>
        <v>*</v>
      </c>
      <c r="P2322" s="120"/>
      <c r="Q2322" s="137" t="str">
        <f>IF(FN_MC!O2324="","*",FN_MC!O2324)</f>
        <v>*</v>
      </c>
      <c r="R2322" s="137" t="str">
        <f>IF(FN_MC!P2324="","*",FN_MC!P2324)</f>
        <v>*</v>
      </c>
      <c r="S2322" s="119" t="str">
        <f>IF(FN_MC!Q2326="","*",CONCATENATE(FN_MC!Q2326," ",FN_MC!R2326))</f>
        <v>*</v>
      </c>
      <c r="T2322" s="119" t="str">
        <f>IF(FN_MC!V2324="","*",FN_MC!V2324)</f>
        <v>*</v>
      </c>
      <c r="U2322" s="119" t="str">
        <f>IF(FN_MC!W2324="","*",FN_MC!W2324)</f>
        <v>*</v>
      </c>
      <c r="V2322" s="121" t="str">
        <f ca="1">_xlfn.XLOOKUP(G2322&amp;$V$2,BS_CONTROLE[CHAVE],BS_CONTROLE[Quantidade_11],"-")</f>
        <v>-</v>
      </c>
      <c r="W2322" s="121" t="str">
        <f ca="1">_xlfn.XLOOKUP(G2322&amp;$W$2,BS_CONTROLE[CHAVE],BS_CONTROLE[Quantidade_11],"-")</f>
        <v>-</v>
      </c>
      <c r="X2322" s="121" t="str">
        <f ca="1">_xlfn.XLOOKUP(G2322&amp;$X$2,BS_CONTROLE[CHAVE],BS_CONTROLE[Quantidade_11],"-")</f>
        <v>-</v>
      </c>
    </row>
    <row r="2323" spans="1:24" s="122" customFormat="1" hidden="1">
      <c r="A2323" s="160" t="str">
        <f>IF(FN_MC!Y2325="","*",FN_MC!Y2325)</f>
        <v>*</v>
      </c>
      <c r="B2323" s="160" t="str">
        <f>IF(FN_MC!X2325="","*",FN_MC!X2325)</f>
        <v>*</v>
      </c>
      <c r="C2323" s="160" t="str">
        <f>IF(FN_MC!Z2325="","*",FN_MC!Z2325)</f>
        <v>*</v>
      </c>
      <c r="D2323" s="161" t="str">
        <f>IF(FN_MC!S2325="","*",FN_MC!S2325)</f>
        <v>*</v>
      </c>
      <c r="E2323" s="161" t="str">
        <f>IF(FN_MC!T2325="","*",FN_MC!T2325)</f>
        <v>*</v>
      </c>
      <c r="F2323" s="161" t="str">
        <f>IF(FN_MC!B2325="","*",FN_MC!B2325)</f>
        <v>*</v>
      </c>
      <c r="G2323" s="161" t="str">
        <f>IF(FN_MC!D2325="","*",FN_MC!D2325)</f>
        <v>*</v>
      </c>
      <c r="H2323" s="161" t="str">
        <f>IF(FN_MC!F2325="","*",FN_MC!F2325)</f>
        <v>*</v>
      </c>
      <c r="I2323" s="161" t="str">
        <f>IF(FN_MC!H2325="","*",FN_MC!H2325)</f>
        <v>*</v>
      </c>
      <c r="J2323" s="161" t="str">
        <f>IF(FN_MC!I2325="","*",FN_MC!I2325)</f>
        <v>*</v>
      </c>
      <c r="K2323" s="161" t="str">
        <f>IF(FN_MC!M2325="","*",FN_MC!M2325)</f>
        <v>*</v>
      </c>
      <c r="L2323" s="161" t="str">
        <f>IF(FN_MC!N2325="","*",FN_MC!N2325)</f>
        <v>*</v>
      </c>
      <c r="M2323" s="162" t="str">
        <f>IF(FN_MC!J2325="","*",FN_MC!J2325)</f>
        <v>*</v>
      </c>
      <c r="N2323" s="162" t="str">
        <f>IF(FN_MC!K2325="","*",FN_MC!K2325)</f>
        <v>*</v>
      </c>
      <c r="O2323" s="162" t="str">
        <f>IF(FN_MC!L2325="","*",FN_MC!L2325)</f>
        <v>*</v>
      </c>
      <c r="P2323" s="162"/>
      <c r="Q2323" s="163" t="str">
        <f>IF(FN_MC!O2325="","*",FN_MC!O2325)</f>
        <v>*</v>
      </c>
      <c r="R2323" s="163" t="str">
        <f>IF(FN_MC!P2325="","*",FN_MC!P2325)</f>
        <v>*</v>
      </c>
      <c r="S2323" s="161" t="str">
        <f>IF(FN_MC!Q2327="","*",CONCATENATE(FN_MC!Q2327," ",FN_MC!R2327))</f>
        <v>*</v>
      </c>
      <c r="T2323" s="161" t="str">
        <f>IF(FN_MC!V2325="","*",FN_MC!V2325)</f>
        <v>*</v>
      </c>
      <c r="U2323" s="161" t="str">
        <f>IF(FN_MC!W2325="","*",FN_MC!W2325)</f>
        <v>*</v>
      </c>
      <c r="V2323" s="121" t="str">
        <f ca="1">_xlfn.XLOOKUP(G2323&amp;$V$2,BS_CONTROLE[CHAVE],BS_CONTROLE[Quantidade_11],"-")</f>
        <v>-</v>
      </c>
      <c r="W2323" s="121" t="str">
        <f ca="1">_xlfn.XLOOKUP(G2323&amp;$W$2,BS_CONTROLE[CHAVE],BS_CONTROLE[Quantidade_11],"-")</f>
        <v>-</v>
      </c>
      <c r="X2323" s="121" t="str">
        <f ca="1">_xlfn.XLOOKUP(G2323&amp;$X$2,BS_CONTROLE[CHAVE],BS_CONTROLE[Quantidade_11],"-")</f>
        <v>-</v>
      </c>
    </row>
    <row r="2324" spans="1:24" s="122" customFormat="1" hidden="1">
      <c r="A2324" s="160" t="str">
        <f>IF(FN_MC!Y2326="","*",FN_MC!Y2326)</f>
        <v>*</v>
      </c>
      <c r="B2324" s="160" t="str">
        <f>IF(FN_MC!X2326="","*",FN_MC!X2326)</f>
        <v>*</v>
      </c>
      <c r="C2324" s="160" t="str">
        <f>IF(FN_MC!Z2326="","*",FN_MC!Z2326)</f>
        <v>*</v>
      </c>
      <c r="D2324" s="161" t="str">
        <f>IF(FN_MC!S2326="","*",FN_MC!S2326)</f>
        <v>*</v>
      </c>
      <c r="E2324" s="161" t="str">
        <f>IF(FN_MC!T2326="","*",FN_MC!T2326)</f>
        <v>*</v>
      </c>
      <c r="F2324" s="161" t="str">
        <f>IF(FN_MC!B2326="","*",FN_MC!B2326)</f>
        <v>*</v>
      </c>
      <c r="G2324" s="161" t="str">
        <f>IF(FN_MC!D2326="","*",FN_MC!D2326)</f>
        <v>*</v>
      </c>
      <c r="H2324" s="161" t="str">
        <f>IF(FN_MC!F2326="","*",FN_MC!F2326)</f>
        <v>*</v>
      </c>
      <c r="I2324" s="161" t="str">
        <f>IF(FN_MC!H2326="","*",FN_MC!H2326)</f>
        <v>*</v>
      </c>
      <c r="J2324" s="161" t="str">
        <f>IF(FN_MC!I2326="","*",FN_MC!I2326)</f>
        <v>*</v>
      </c>
      <c r="K2324" s="161" t="str">
        <f>IF(FN_MC!M2326="","*",FN_MC!M2326)</f>
        <v>*</v>
      </c>
      <c r="L2324" s="161" t="str">
        <f>IF(FN_MC!N2326="","*",FN_MC!N2326)</f>
        <v>*</v>
      </c>
      <c r="M2324" s="162" t="str">
        <f>IF(FN_MC!J2326="","*",FN_MC!J2326)</f>
        <v>*</v>
      </c>
      <c r="N2324" s="162" t="str">
        <f>IF(FN_MC!K2326="","*",FN_MC!K2326)</f>
        <v>*</v>
      </c>
      <c r="O2324" s="162" t="str">
        <f>IF(FN_MC!L2326="","*",FN_MC!L2326)</f>
        <v>*</v>
      </c>
      <c r="P2324" s="162"/>
      <c r="Q2324" s="163" t="str">
        <f>IF(FN_MC!O2326="","*",FN_MC!O2326)</f>
        <v>*</v>
      </c>
      <c r="R2324" s="163" t="str">
        <f>IF(FN_MC!P2326="","*",FN_MC!P2326)</f>
        <v>*</v>
      </c>
      <c r="S2324" s="161" t="str">
        <f>IF(FN_MC!Q2328="","*",CONCATENATE(FN_MC!Q2328," ",FN_MC!R2328))</f>
        <v>*</v>
      </c>
      <c r="T2324" s="161" t="str">
        <f>IF(FN_MC!V2326="","*",FN_MC!V2326)</f>
        <v>*</v>
      </c>
      <c r="U2324" s="161" t="str">
        <f>IF(FN_MC!W2326="","*",FN_MC!W2326)</f>
        <v>*</v>
      </c>
      <c r="V2324" s="121" t="str">
        <f ca="1">_xlfn.XLOOKUP(G2324&amp;$V$2,BS_CONTROLE[CHAVE],BS_CONTROLE[Quantidade_11],"-")</f>
        <v>-</v>
      </c>
      <c r="W2324" s="121" t="str">
        <f ca="1">_xlfn.XLOOKUP(G2324&amp;$W$2,BS_CONTROLE[CHAVE],BS_CONTROLE[Quantidade_11],"-")</f>
        <v>-</v>
      </c>
      <c r="X2324" s="121" t="str">
        <f ca="1">_xlfn.XLOOKUP(G2324&amp;$X$2,BS_CONTROLE[CHAVE],BS_CONTROLE[Quantidade_11],"-")</f>
        <v>-</v>
      </c>
    </row>
    <row r="2325" spans="1:24" s="122" customFormat="1" hidden="1">
      <c r="A2325" s="118" t="str">
        <f>IF(FN_MC!Y2327="","*",FN_MC!Y2327)</f>
        <v>*</v>
      </c>
      <c r="B2325" s="118" t="str">
        <f>IF(FN_MC!X2327="","*",FN_MC!X2327)</f>
        <v>*</v>
      </c>
      <c r="C2325" s="118" t="str">
        <f>IF(FN_MC!Z2327="","*",FN_MC!Z2327)</f>
        <v>*</v>
      </c>
      <c r="D2325" s="119" t="str">
        <f>IF(FN_MC!S2327="","*",FN_MC!S2327)</f>
        <v>*</v>
      </c>
      <c r="E2325" s="119" t="str">
        <f>IF(FN_MC!T2327="","*",FN_MC!T2327)</f>
        <v>*</v>
      </c>
      <c r="F2325" s="119" t="str">
        <f>IF(FN_MC!B2327="","*",FN_MC!B2327)</f>
        <v>*</v>
      </c>
      <c r="G2325" s="119" t="str">
        <f>IF(FN_MC!D2327="","*",FN_MC!D2327)</f>
        <v>*</v>
      </c>
      <c r="H2325" s="119" t="str">
        <f>IF(FN_MC!F2327="","*",FN_MC!F2327)</f>
        <v>*</v>
      </c>
      <c r="I2325" s="119" t="str">
        <f>IF(FN_MC!H2327="","*",FN_MC!H2327)</f>
        <v>*</v>
      </c>
      <c r="J2325" s="119" t="str">
        <f>IF(FN_MC!I2327="","*",FN_MC!I2327)</f>
        <v>*</v>
      </c>
      <c r="K2325" s="119" t="str">
        <f>IF(FN_MC!M2327="","*",FN_MC!M2327)</f>
        <v>*</v>
      </c>
      <c r="L2325" s="119" t="str">
        <f>IF(FN_MC!N2327="","*",FN_MC!N2327)</f>
        <v>*</v>
      </c>
      <c r="M2325" s="120" t="str">
        <f>IF(FN_MC!J2327="","*",FN_MC!J2327)</f>
        <v>*</v>
      </c>
      <c r="N2325" s="120" t="str">
        <f>IF(FN_MC!K2327="","*",FN_MC!K2327)</f>
        <v>*</v>
      </c>
      <c r="O2325" s="120" t="str">
        <f>IF(FN_MC!L2327="","*",FN_MC!L2327)</f>
        <v>*</v>
      </c>
      <c r="P2325" s="120"/>
      <c r="Q2325" s="137" t="str">
        <f>IF(FN_MC!O2327="","*",FN_MC!O2327)</f>
        <v>*</v>
      </c>
      <c r="R2325" s="137" t="str">
        <f>IF(FN_MC!P2327="","*",FN_MC!P2327)</f>
        <v>*</v>
      </c>
      <c r="S2325" s="119" t="str">
        <f>IF(FN_MC!Q2329="","*",CONCATENATE(FN_MC!Q2329," ",FN_MC!R2329))</f>
        <v>*</v>
      </c>
      <c r="T2325" s="119" t="str">
        <f>IF(FN_MC!V2327="","*",FN_MC!V2327)</f>
        <v>*</v>
      </c>
      <c r="U2325" s="119" t="str">
        <f>IF(FN_MC!W2327="","*",FN_MC!W2327)</f>
        <v>*</v>
      </c>
      <c r="V2325" s="121" t="str">
        <f ca="1">_xlfn.XLOOKUP(G2325&amp;$V$2,BS_CONTROLE[CHAVE],BS_CONTROLE[Quantidade_11],"-")</f>
        <v>-</v>
      </c>
      <c r="W2325" s="121" t="str">
        <f ca="1">_xlfn.XLOOKUP(G2325&amp;$W$2,BS_CONTROLE[CHAVE],BS_CONTROLE[Quantidade_11],"-")</f>
        <v>-</v>
      </c>
      <c r="X2325" s="121" t="str">
        <f ca="1">_xlfn.XLOOKUP(G2325&amp;$X$2,BS_CONTROLE[CHAVE],BS_CONTROLE[Quantidade_11],"-")</f>
        <v>-</v>
      </c>
    </row>
    <row r="2326" spans="1:24" s="122" customFormat="1" hidden="1">
      <c r="A2326" s="160" t="str">
        <f>IF(FN_MC!Y2328="","*",FN_MC!Y2328)</f>
        <v>*</v>
      </c>
      <c r="B2326" s="160" t="str">
        <f>IF(FN_MC!X2328="","*",FN_MC!X2328)</f>
        <v>*</v>
      </c>
      <c r="C2326" s="160" t="str">
        <f>IF(FN_MC!Z2328="","*",FN_MC!Z2328)</f>
        <v>*</v>
      </c>
      <c r="D2326" s="161" t="str">
        <f>IF(FN_MC!S2328="","*",FN_MC!S2328)</f>
        <v>*</v>
      </c>
      <c r="E2326" s="161" t="str">
        <f>IF(FN_MC!T2328="","*",FN_MC!T2328)</f>
        <v>*</v>
      </c>
      <c r="F2326" s="161" t="str">
        <f>IF(FN_MC!B2328="","*",FN_MC!B2328)</f>
        <v>*</v>
      </c>
      <c r="G2326" s="161" t="str">
        <f>IF(FN_MC!D2328="","*",FN_MC!D2328)</f>
        <v>*</v>
      </c>
      <c r="H2326" s="161" t="str">
        <f>IF(FN_MC!F2328="","*",FN_MC!F2328)</f>
        <v>*</v>
      </c>
      <c r="I2326" s="161" t="str">
        <f>IF(FN_MC!H2328="","*",FN_MC!H2328)</f>
        <v>*</v>
      </c>
      <c r="J2326" s="161" t="str">
        <f>IF(FN_MC!I2328="","*",FN_MC!I2328)</f>
        <v>*</v>
      </c>
      <c r="K2326" s="161" t="str">
        <f>IF(FN_MC!M2328="","*",FN_MC!M2328)</f>
        <v>*</v>
      </c>
      <c r="L2326" s="161" t="str">
        <f>IF(FN_MC!N2328="","*",FN_MC!N2328)</f>
        <v>*</v>
      </c>
      <c r="M2326" s="162" t="str">
        <f>IF(FN_MC!J2328="","*",FN_MC!J2328)</f>
        <v>*</v>
      </c>
      <c r="N2326" s="162" t="str">
        <f>IF(FN_MC!K2328="","*",FN_MC!K2328)</f>
        <v>*</v>
      </c>
      <c r="O2326" s="162" t="str">
        <f>IF(FN_MC!L2328="","*",FN_MC!L2328)</f>
        <v>*</v>
      </c>
      <c r="P2326" s="162"/>
      <c r="Q2326" s="163" t="str">
        <f>IF(FN_MC!O2328="","*",FN_MC!O2328)</f>
        <v>*</v>
      </c>
      <c r="R2326" s="163" t="str">
        <f>IF(FN_MC!P2328="","*",FN_MC!P2328)</f>
        <v>*</v>
      </c>
      <c r="S2326" s="161" t="str">
        <f>IF(FN_MC!Q2330="","*",CONCATENATE(FN_MC!Q2330," ",FN_MC!R2330))</f>
        <v>*</v>
      </c>
      <c r="T2326" s="161" t="str">
        <f>IF(FN_MC!V2328="","*",FN_MC!V2328)</f>
        <v>*</v>
      </c>
      <c r="U2326" s="161" t="str">
        <f>IF(FN_MC!W2328="","*",FN_MC!W2328)</f>
        <v>*</v>
      </c>
      <c r="V2326" s="121" t="str">
        <f ca="1">_xlfn.XLOOKUP(G2326&amp;$V$2,BS_CONTROLE[CHAVE],BS_CONTROLE[Quantidade_11],"-")</f>
        <v>-</v>
      </c>
      <c r="W2326" s="121" t="str">
        <f ca="1">_xlfn.XLOOKUP(G2326&amp;$W$2,BS_CONTROLE[CHAVE],BS_CONTROLE[Quantidade_11],"-")</f>
        <v>-</v>
      </c>
      <c r="X2326" s="121" t="str">
        <f ca="1">_xlfn.XLOOKUP(G2326&amp;$X$2,BS_CONTROLE[CHAVE],BS_CONTROLE[Quantidade_11],"-")</f>
        <v>-</v>
      </c>
    </row>
    <row r="2327" spans="1:24" s="122" customFormat="1" hidden="1">
      <c r="A2327" s="160" t="str">
        <f>IF(FN_MC!Y2329="","*",FN_MC!Y2329)</f>
        <v>*</v>
      </c>
      <c r="B2327" s="160" t="str">
        <f>IF(FN_MC!X2329="","*",FN_MC!X2329)</f>
        <v>*</v>
      </c>
      <c r="C2327" s="160" t="str">
        <f>IF(FN_MC!Z2329="","*",FN_MC!Z2329)</f>
        <v>*</v>
      </c>
      <c r="D2327" s="161" t="str">
        <f>IF(FN_MC!S2329="","*",FN_MC!S2329)</f>
        <v>*</v>
      </c>
      <c r="E2327" s="161" t="str">
        <f>IF(FN_MC!T2329="","*",FN_MC!T2329)</f>
        <v>*</v>
      </c>
      <c r="F2327" s="161" t="str">
        <f>IF(FN_MC!B2329="","*",FN_MC!B2329)</f>
        <v>*</v>
      </c>
      <c r="G2327" s="161" t="str">
        <f>IF(FN_MC!D2329="","*",FN_MC!D2329)</f>
        <v>*</v>
      </c>
      <c r="H2327" s="161" t="str">
        <f>IF(FN_MC!F2329="","*",FN_MC!F2329)</f>
        <v>*</v>
      </c>
      <c r="I2327" s="161" t="str">
        <f>IF(FN_MC!H2329="","*",FN_MC!H2329)</f>
        <v>*</v>
      </c>
      <c r="J2327" s="161" t="str">
        <f>IF(FN_MC!I2329="","*",FN_MC!I2329)</f>
        <v>*</v>
      </c>
      <c r="K2327" s="161" t="str">
        <f>IF(FN_MC!M2329="","*",FN_MC!M2329)</f>
        <v>*</v>
      </c>
      <c r="L2327" s="161" t="str">
        <f>IF(FN_MC!N2329="","*",FN_MC!N2329)</f>
        <v>*</v>
      </c>
      <c r="M2327" s="162" t="str">
        <f>IF(FN_MC!J2329="","*",FN_MC!J2329)</f>
        <v>*</v>
      </c>
      <c r="N2327" s="162" t="str">
        <f>IF(FN_MC!K2329="","*",FN_MC!K2329)</f>
        <v>*</v>
      </c>
      <c r="O2327" s="162" t="str">
        <f>IF(FN_MC!L2329="","*",FN_MC!L2329)</f>
        <v>*</v>
      </c>
      <c r="P2327" s="162"/>
      <c r="Q2327" s="163" t="str">
        <f>IF(FN_MC!O2329="","*",FN_MC!O2329)</f>
        <v>*</v>
      </c>
      <c r="R2327" s="163" t="str">
        <f>IF(FN_MC!P2329="","*",FN_MC!P2329)</f>
        <v>*</v>
      </c>
      <c r="S2327" s="161" t="str">
        <f>IF(FN_MC!Q2331="","*",CONCATENATE(FN_MC!Q2331," ",FN_MC!R2331))</f>
        <v>*</v>
      </c>
      <c r="T2327" s="161" t="str">
        <f>IF(FN_MC!V2329="","*",FN_MC!V2329)</f>
        <v>*</v>
      </c>
      <c r="U2327" s="161" t="str">
        <f>IF(FN_MC!W2329="","*",FN_MC!W2329)</f>
        <v>*</v>
      </c>
      <c r="V2327" s="121" t="str">
        <f ca="1">_xlfn.XLOOKUP(G2327&amp;$V$2,BS_CONTROLE[CHAVE],BS_CONTROLE[Quantidade_11],"-")</f>
        <v>-</v>
      </c>
      <c r="W2327" s="121" t="str">
        <f ca="1">_xlfn.XLOOKUP(G2327&amp;$W$2,BS_CONTROLE[CHAVE],BS_CONTROLE[Quantidade_11],"-")</f>
        <v>-</v>
      </c>
      <c r="X2327" s="121" t="str">
        <f ca="1">_xlfn.XLOOKUP(G2327&amp;$X$2,BS_CONTROLE[CHAVE],BS_CONTROLE[Quantidade_11],"-")</f>
        <v>-</v>
      </c>
    </row>
    <row r="2328" spans="1:24" s="122" customFormat="1" hidden="1">
      <c r="A2328" s="118" t="str">
        <f>IF(FN_MC!Y2330="","*",FN_MC!Y2330)</f>
        <v>*</v>
      </c>
      <c r="B2328" s="118" t="str">
        <f>IF(FN_MC!X2330="","*",FN_MC!X2330)</f>
        <v>*</v>
      </c>
      <c r="C2328" s="118" t="str">
        <f>IF(FN_MC!Z2330="","*",FN_MC!Z2330)</f>
        <v>*</v>
      </c>
      <c r="D2328" s="119" t="str">
        <f>IF(FN_MC!S2330="","*",FN_MC!S2330)</f>
        <v>*</v>
      </c>
      <c r="E2328" s="119" t="str">
        <f>IF(FN_MC!T2330="","*",FN_MC!T2330)</f>
        <v>*</v>
      </c>
      <c r="F2328" s="119" t="str">
        <f>IF(FN_MC!B2330="","*",FN_MC!B2330)</f>
        <v>*</v>
      </c>
      <c r="G2328" s="119" t="str">
        <f>IF(FN_MC!D2330="","*",FN_MC!D2330)</f>
        <v>*</v>
      </c>
      <c r="H2328" s="119" t="str">
        <f>IF(FN_MC!F2330="","*",FN_MC!F2330)</f>
        <v>*</v>
      </c>
      <c r="I2328" s="119" t="str">
        <f>IF(FN_MC!H2330="","*",FN_MC!H2330)</f>
        <v>*</v>
      </c>
      <c r="J2328" s="119" t="str">
        <f>IF(FN_MC!I2330="","*",FN_MC!I2330)</f>
        <v>*</v>
      </c>
      <c r="K2328" s="119" t="str">
        <f>IF(FN_MC!M2330="","*",FN_MC!M2330)</f>
        <v>*</v>
      </c>
      <c r="L2328" s="119" t="str">
        <f>IF(FN_MC!N2330="","*",FN_MC!N2330)</f>
        <v>*</v>
      </c>
      <c r="M2328" s="120" t="str">
        <f>IF(FN_MC!J2330="","*",FN_MC!J2330)</f>
        <v>*</v>
      </c>
      <c r="N2328" s="120" t="str">
        <f>IF(FN_MC!K2330="","*",FN_MC!K2330)</f>
        <v>*</v>
      </c>
      <c r="O2328" s="120" t="str">
        <f>IF(FN_MC!L2330="","*",FN_MC!L2330)</f>
        <v>*</v>
      </c>
      <c r="P2328" s="120"/>
      <c r="Q2328" s="137" t="str">
        <f>IF(FN_MC!O2330="","*",FN_MC!O2330)</f>
        <v>*</v>
      </c>
      <c r="R2328" s="137" t="str">
        <f>IF(FN_MC!P2330="","*",FN_MC!P2330)</f>
        <v>*</v>
      </c>
      <c r="S2328" s="119" t="str">
        <f>IF(FN_MC!Q2332="","*",CONCATENATE(FN_MC!Q2332," ",FN_MC!R2332))</f>
        <v>*</v>
      </c>
      <c r="T2328" s="119" t="str">
        <f>IF(FN_MC!V2330="","*",FN_MC!V2330)</f>
        <v>*</v>
      </c>
      <c r="U2328" s="119" t="str">
        <f>IF(FN_MC!W2330="","*",FN_MC!W2330)</f>
        <v>*</v>
      </c>
      <c r="V2328" s="121" t="str">
        <f ca="1">_xlfn.XLOOKUP(G2328&amp;$V$2,BS_CONTROLE[CHAVE],BS_CONTROLE[Quantidade_11],"-")</f>
        <v>-</v>
      </c>
      <c r="W2328" s="121" t="str">
        <f ca="1">_xlfn.XLOOKUP(G2328&amp;$W$2,BS_CONTROLE[CHAVE],BS_CONTROLE[Quantidade_11],"-")</f>
        <v>-</v>
      </c>
      <c r="X2328" s="121" t="str">
        <f ca="1">_xlfn.XLOOKUP(G2328&amp;$X$2,BS_CONTROLE[CHAVE],BS_CONTROLE[Quantidade_11],"-")</f>
        <v>-</v>
      </c>
    </row>
    <row r="2329" spans="1:24" s="122" customFormat="1" hidden="1">
      <c r="A2329" s="160" t="str">
        <f>IF(FN_MC!Y2331="","*",FN_MC!Y2331)</f>
        <v>*</v>
      </c>
      <c r="B2329" s="160" t="str">
        <f>IF(FN_MC!X2331="","*",FN_MC!X2331)</f>
        <v>*</v>
      </c>
      <c r="C2329" s="160" t="str">
        <f>IF(FN_MC!Z2331="","*",FN_MC!Z2331)</f>
        <v>*</v>
      </c>
      <c r="D2329" s="161" t="str">
        <f>IF(FN_MC!S2331="","*",FN_MC!S2331)</f>
        <v>*</v>
      </c>
      <c r="E2329" s="161" t="str">
        <f>IF(FN_MC!T2331="","*",FN_MC!T2331)</f>
        <v>*</v>
      </c>
      <c r="F2329" s="161" t="str">
        <f>IF(FN_MC!B2331="","*",FN_MC!B2331)</f>
        <v>*</v>
      </c>
      <c r="G2329" s="161" t="str">
        <f>IF(FN_MC!D2331="","*",FN_MC!D2331)</f>
        <v>*</v>
      </c>
      <c r="H2329" s="161" t="str">
        <f>IF(FN_MC!F2331="","*",FN_MC!F2331)</f>
        <v>*</v>
      </c>
      <c r="I2329" s="161" t="str">
        <f>IF(FN_MC!H2331="","*",FN_MC!H2331)</f>
        <v>*</v>
      </c>
      <c r="J2329" s="161" t="str">
        <f>IF(FN_MC!I2331="","*",FN_MC!I2331)</f>
        <v>*</v>
      </c>
      <c r="K2329" s="161" t="str">
        <f>IF(FN_MC!M2331="","*",FN_MC!M2331)</f>
        <v>*</v>
      </c>
      <c r="L2329" s="161" t="str">
        <f>IF(FN_MC!N2331="","*",FN_MC!N2331)</f>
        <v>*</v>
      </c>
      <c r="M2329" s="162" t="str">
        <f>IF(FN_MC!J2331="","*",FN_MC!J2331)</f>
        <v>*</v>
      </c>
      <c r="N2329" s="162" t="str">
        <f>IF(FN_MC!K2331="","*",FN_MC!K2331)</f>
        <v>*</v>
      </c>
      <c r="O2329" s="162" t="str">
        <f>IF(FN_MC!L2331="","*",FN_MC!L2331)</f>
        <v>*</v>
      </c>
      <c r="P2329" s="162"/>
      <c r="Q2329" s="163" t="str">
        <f>IF(FN_MC!O2331="","*",FN_MC!O2331)</f>
        <v>*</v>
      </c>
      <c r="R2329" s="163" t="str">
        <f>IF(FN_MC!P2331="","*",FN_MC!P2331)</f>
        <v>*</v>
      </c>
      <c r="S2329" s="161" t="str">
        <f>IF(FN_MC!Q2333="","*",CONCATENATE(FN_MC!Q2333," ",FN_MC!R2333))</f>
        <v>*</v>
      </c>
      <c r="T2329" s="161" t="str">
        <f>IF(FN_MC!V2331="","*",FN_MC!V2331)</f>
        <v>*</v>
      </c>
      <c r="U2329" s="161" t="str">
        <f>IF(FN_MC!W2331="","*",FN_MC!W2331)</f>
        <v>*</v>
      </c>
      <c r="V2329" s="121" t="str">
        <f ca="1">_xlfn.XLOOKUP(G2329&amp;$V$2,BS_CONTROLE[CHAVE],BS_CONTROLE[Quantidade_11],"-")</f>
        <v>-</v>
      </c>
      <c r="W2329" s="121" t="str">
        <f ca="1">_xlfn.XLOOKUP(G2329&amp;$W$2,BS_CONTROLE[CHAVE],BS_CONTROLE[Quantidade_11],"-")</f>
        <v>-</v>
      </c>
      <c r="X2329" s="121" t="str">
        <f ca="1">_xlfn.XLOOKUP(G2329&amp;$X$2,BS_CONTROLE[CHAVE],BS_CONTROLE[Quantidade_11],"-")</f>
        <v>-</v>
      </c>
    </row>
    <row r="2330" spans="1:24" s="122" customFormat="1" hidden="1">
      <c r="A2330" s="160" t="str">
        <f>IF(FN_MC!Y2332="","*",FN_MC!Y2332)</f>
        <v>*</v>
      </c>
      <c r="B2330" s="160" t="str">
        <f>IF(FN_MC!X2332="","*",FN_MC!X2332)</f>
        <v>*</v>
      </c>
      <c r="C2330" s="160" t="str">
        <f>IF(FN_MC!Z2332="","*",FN_MC!Z2332)</f>
        <v>*</v>
      </c>
      <c r="D2330" s="161" t="str">
        <f>IF(FN_MC!S2332="","*",FN_MC!S2332)</f>
        <v>*</v>
      </c>
      <c r="E2330" s="161" t="str">
        <f>IF(FN_MC!T2332="","*",FN_MC!T2332)</f>
        <v>*</v>
      </c>
      <c r="F2330" s="161" t="str">
        <f>IF(FN_MC!B2332="","*",FN_MC!B2332)</f>
        <v>*</v>
      </c>
      <c r="G2330" s="161" t="str">
        <f>IF(FN_MC!D2332="","*",FN_MC!D2332)</f>
        <v>*</v>
      </c>
      <c r="H2330" s="161" t="str">
        <f>IF(FN_MC!F2332="","*",FN_MC!F2332)</f>
        <v>*</v>
      </c>
      <c r="I2330" s="161" t="str">
        <f>IF(FN_MC!H2332="","*",FN_MC!H2332)</f>
        <v>*</v>
      </c>
      <c r="J2330" s="161" t="str">
        <f>IF(FN_MC!I2332="","*",FN_MC!I2332)</f>
        <v>*</v>
      </c>
      <c r="K2330" s="161" t="str">
        <f>IF(FN_MC!M2332="","*",FN_MC!M2332)</f>
        <v>*</v>
      </c>
      <c r="L2330" s="161" t="str">
        <f>IF(FN_MC!N2332="","*",FN_MC!N2332)</f>
        <v>*</v>
      </c>
      <c r="M2330" s="162" t="str">
        <f>IF(FN_MC!J2332="","*",FN_MC!J2332)</f>
        <v>*</v>
      </c>
      <c r="N2330" s="162" t="str">
        <f>IF(FN_MC!K2332="","*",FN_MC!K2332)</f>
        <v>*</v>
      </c>
      <c r="O2330" s="162" t="str">
        <f>IF(FN_MC!L2332="","*",FN_MC!L2332)</f>
        <v>*</v>
      </c>
      <c r="P2330" s="162"/>
      <c r="Q2330" s="163" t="str">
        <f>IF(FN_MC!O2332="","*",FN_MC!O2332)</f>
        <v>*</v>
      </c>
      <c r="R2330" s="163" t="str">
        <f>IF(FN_MC!P2332="","*",FN_MC!P2332)</f>
        <v>*</v>
      </c>
      <c r="S2330" s="161" t="str">
        <f>IF(FN_MC!Q2334="","*",CONCATENATE(FN_MC!Q2334," ",FN_MC!R2334))</f>
        <v>*</v>
      </c>
      <c r="T2330" s="161" t="str">
        <f>IF(FN_MC!V2332="","*",FN_MC!V2332)</f>
        <v>*</v>
      </c>
      <c r="U2330" s="161" t="str">
        <f>IF(FN_MC!W2332="","*",FN_MC!W2332)</f>
        <v>*</v>
      </c>
      <c r="V2330" s="121" t="str">
        <f ca="1">_xlfn.XLOOKUP(G2330&amp;$V$2,BS_CONTROLE[CHAVE],BS_CONTROLE[Quantidade_11],"-")</f>
        <v>-</v>
      </c>
      <c r="W2330" s="121" t="str">
        <f ca="1">_xlfn.XLOOKUP(G2330&amp;$W$2,BS_CONTROLE[CHAVE],BS_CONTROLE[Quantidade_11],"-")</f>
        <v>-</v>
      </c>
      <c r="X2330" s="121" t="str">
        <f ca="1">_xlfn.XLOOKUP(G2330&amp;$X$2,BS_CONTROLE[CHAVE],BS_CONTROLE[Quantidade_11],"-")</f>
        <v>-</v>
      </c>
    </row>
    <row r="2331" spans="1:24" s="122" customFormat="1" hidden="1">
      <c r="A2331" s="118" t="str">
        <f>IF(FN_MC!Y2333="","*",FN_MC!Y2333)</f>
        <v>*</v>
      </c>
      <c r="B2331" s="118" t="str">
        <f>IF(FN_MC!X2333="","*",FN_MC!X2333)</f>
        <v>*</v>
      </c>
      <c r="C2331" s="118" t="str">
        <f>IF(FN_MC!Z2333="","*",FN_MC!Z2333)</f>
        <v>*</v>
      </c>
      <c r="D2331" s="119" t="str">
        <f>IF(FN_MC!S2333="","*",FN_MC!S2333)</f>
        <v>*</v>
      </c>
      <c r="E2331" s="119" t="str">
        <f>IF(FN_MC!T2333="","*",FN_MC!T2333)</f>
        <v>*</v>
      </c>
      <c r="F2331" s="119" t="str">
        <f>IF(FN_MC!B2333="","*",FN_MC!B2333)</f>
        <v>*</v>
      </c>
      <c r="G2331" s="119" t="str">
        <f>IF(FN_MC!D2333="","*",FN_MC!D2333)</f>
        <v>*</v>
      </c>
      <c r="H2331" s="119" t="str">
        <f>IF(FN_MC!F2333="","*",FN_MC!F2333)</f>
        <v>*</v>
      </c>
      <c r="I2331" s="119" t="str">
        <f>IF(FN_MC!H2333="","*",FN_MC!H2333)</f>
        <v>*</v>
      </c>
      <c r="J2331" s="119" t="str">
        <f>IF(FN_MC!I2333="","*",FN_MC!I2333)</f>
        <v>*</v>
      </c>
      <c r="K2331" s="119" t="str">
        <f>IF(FN_MC!M2333="","*",FN_MC!M2333)</f>
        <v>*</v>
      </c>
      <c r="L2331" s="119" t="str">
        <f>IF(FN_MC!N2333="","*",FN_MC!N2333)</f>
        <v>*</v>
      </c>
      <c r="M2331" s="120" t="str">
        <f>IF(FN_MC!J2333="","*",FN_MC!J2333)</f>
        <v>*</v>
      </c>
      <c r="N2331" s="120" t="str">
        <f>IF(FN_MC!K2333="","*",FN_MC!K2333)</f>
        <v>*</v>
      </c>
      <c r="O2331" s="120" t="str">
        <f>IF(FN_MC!L2333="","*",FN_MC!L2333)</f>
        <v>*</v>
      </c>
      <c r="P2331" s="120"/>
      <c r="Q2331" s="137" t="str">
        <f>IF(FN_MC!O2333="","*",FN_MC!O2333)</f>
        <v>*</v>
      </c>
      <c r="R2331" s="137" t="str">
        <f>IF(FN_MC!P2333="","*",FN_MC!P2333)</f>
        <v>*</v>
      </c>
      <c r="S2331" s="119" t="str">
        <f>IF(FN_MC!Q2335="","*",CONCATENATE(FN_MC!Q2335," ",FN_MC!R2335))</f>
        <v>*</v>
      </c>
      <c r="T2331" s="119" t="str">
        <f>IF(FN_MC!V2333="","*",FN_MC!V2333)</f>
        <v>*</v>
      </c>
      <c r="U2331" s="119" t="str">
        <f>IF(FN_MC!W2333="","*",FN_MC!W2333)</f>
        <v>*</v>
      </c>
      <c r="V2331" s="121" t="str">
        <f ca="1">_xlfn.XLOOKUP(G2331&amp;$V$2,BS_CONTROLE[CHAVE],BS_CONTROLE[Quantidade_11],"-")</f>
        <v>-</v>
      </c>
      <c r="W2331" s="121" t="str">
        <f ca="1">_xlfn.XLOOKUP(G2331&amp;$W$2,BS_CONTROLE[CHAVE],BS_CONTROLE[Quantidade_11],"-")</f>
        <v>-</v>
      </c>
      <c r="X2331" s="121" t="str">
        <f ca="1">_xlfn.XLOOKUP(G2331&amp;$X$2,BS_CONTROLE[CHAVE],BS_CONTROLE[Quantidade_11],"-")</f>
        <v>-</v>
      </c>
    </row>
    <row r="2332" spans="1:24" s="122" customFormat="1" hidden="1">
      <c r="A2332" s="160" t="str">
        <f>IF(FN_MC!Y2334="","*",FN_MC!Y2334)</f>
        <v>*</v>
      </c>
      <c r="B2332" s="160" t="str">
        <f>IF(FN_MC!X2334="","*",FN_MC!X2334)</f>
        <v>*</v>
      </c>
      <c r="C2332" s="160" t="str">
        <f>IF(FN_MC!Z2334="","*",FN_MC!Z2334)</f>
        <v>*</v>
      </c>
      <c r="D2332" s="161" t="str">
        <f>IF(FN_MC!S2334="","*",FN_MC!S2334)</f>
        <v>*</v>
      </c>
      <c r="E2332" s="161" t="str">
        <f>IF(FN_MC!T2334="","*",FN_MC!T2334)</f>
        <v>*</v>
      </c>
      <c r="F2332" s="161" t="str">
        <f>IF(FN_MC!B2334="","*",FN_MC!B2334)</f>
        <v>*</v>
      </c>
      <c r="G2332" s="161" t="str">
        <f>IF(FN_MC!D2334="","*",FN_MC!D2334)</f>
        <v>*</v>
      </c>
      <c r="H2332" s="161" t="str">
        <f>IF(FN_MC!F2334="","*",FN_MC!F2334)</f>
        <v>*</v>
      </c>
      <c r="I2332" s="161" t="str">
        <f>IF(FN_MC!H2334="","*",FN_MC!H2334)</f>
        <v>*</v>
      </c>
      <c r="J2332" s="161" t="str">
        <f>IF(FN_MC!I2334="","*",FN_MC!I2334)</f>
        <v>*</v>
      </c>
      <c r="K2332" s="161" t="str">
        <f>IF(FN_MC!M2334="","*",FN_MC!M2334)</f>
        <v>*</v>
      </c>
      <c r="L2332" s="161" t="str">
        <f>IF(FN_MC!N2334="","*",FN_MC!N2334)</f>
        <v>*</v>
      </c>
      <c r="M2332" s="162" t="str">
        <f>IF(FN_MC!J2334="","*",FN_MC!J2334)</f>
        <v>*</v>
      </c>
      <c r="N2332" s="162" t="str">
        <f>IF(FN_MC!K2334="","*",FN_MC!K2334)</f>
        <v>*</v>
      </c>
      <c r="O2332" s="162" t="str">
        <f>IF(FN_MC!L2334="","*",FN_MC!L2334)</f>
        <v>*</v>
      </c>
      <c r="P2332" s="162"/>
      <c r="Q2332" s="163" t="str">
        <f>IF(FN_MC!O2334="","*",FN_MC!O2334)</f>
        <v>*</v>
      </c>
      <c r="R2332" s="163" t="str">
        <f>IF(FN_MC!P2334="","*",FN_MC!P2334)</f>
        <v>*</v>
      </c>
      <c r="S2332" s="161" t="str">
        <f>IF(FN_MC!Q2336="","*",CONCATENATE(FN_MC!Q2336," ",FN_MC!R2336))</f>
        <v>*</v>
      </c>
      <c r="T2332" s="161" t="str">
        <f>IF(FN_MC!V2334="","*",FN_MC!V2334)</f>
        <v>*</v>
      </c>
      <c r="U2332" s="161" t="str">
        <f>IF(FN_MC!W2334="","*",FN_MC!W2334)</f>
        <v>*</v>
      </c>
      <c r="V2332" s="121" t="str">
        <f ca="1">_xlfn.XLOOKUP(G2332&amp;$V$2,BS_CONTROLE[CHAVE],BS_CONTROLE[Quantidade_11],"-")</f>
        <v>-</v>
      </c>
      <c r="W2332" s="121" t="str">
        <f ca="1">_xlfn.XLOOKUP(G2332&amp;$W$2,BS_CONTROLE[CHAVE],BS_CONTROLE[Quantidade_11],"-")</f>
        <v>-</v>
      </c>
      <c r="X2332" s="121" t="str">
        <f ca="1">_xlfn.XLOOKUP(G2332&amp;$X$2,BS_CONTROLE[CHAVE],BS_CONTROLE[Quantidade_11],"-")</f>
        <v>-</v>
      </c>
    </row>
    <row r="2333" spans="1:24" s="122" customFormat="1" hidden="1">
      <c r="A2333" s="160" t="str">
        <f>IF(FN_MC!Y2335="","*",FN_MC!Y2335)</f>
        <v>*</v>
      </c>
      <c r="B2333" s="160" t="str">
        <f>IF(FN_MC!X2335="","*",FN_MC!X2335)</f>
        <v>*</v>
      </c>
      <c r="C2333" s="160" t="str">
        <f>IF(FN_MC!Z2335="","*",FN_MC!Z2335)</f>
        <v>*</v>
      </c>
      <c r="D2333" s="161" t="str">
        <f>IF(FN_MC!S2335="","*",FN_MC!S2335)</f>
        <v>*</v>
      </c>
      <c r="E2333" s="161" t="str">
        <f>IF(FN_MC!T2335="","*",FN_MC!T2335)</f>
        <v>*</v>
      </c>
      <c r="F2333" s="161" t="str">
        <f>IF(FN_MC!B2335="","*",FN_MC!B2335)</f>
        <v>*</v>
      </c>
      <c r="G2333" s="161" t="str">
        <f>IF(FN_MC!D2335="","*",FN_MC!D2335)</f>
        <v>*</v>
      </c>
      <c r="H2333" s="161" t="str">
        <f>IF(FN_MC!F2335="","*",FN_MC!F2335)</f>
        <v>*</v>
      </c>
      <c r="I2333" s="161" t="str">
        <f>IF(FN_MC!H2335="","*",FN_MC!H2335)</f>
        <v>*</v>
      </c>
      <c r="J2333" s="161" t="str">
        <f>IF(FN_MC!I2335="","*",FN_MC!I2335)</f>
        <v>*</v>
      </c>
      <c r="K2333" s="161" t="str">
        <f>IF(FN_MC!M2335="","*",FN_MC!M2335)</f>
        <v>*</v>
      </c>
      <c r="L2333" s="161" t="str">
        <f>IF(FN_MC!N2335="","*",FN_MC!N2335)</f>
        <v>*</v>
      </c>
      <c r="M2333" s="162" t="str">
        <f>IF(FN_MC!J2335="","*",FN_MC!J2335)</f>
        <v>*</v>
      </c>
      <c r="N2333" s="162" t="str">
        <f>IF(FN_MC!K2335="","*",FN_MC!K2335)</f>
        <v>*</v>
      </c>
      <c r="O2333" s="162" t="str">
        <f>IF(FN_MC!L2335="","*",FN_MC!L2335)</f>
        <v>*</v>
      </c>
      <c r="P2333" s="162"/>
      <c r="Q2333" s="163" t="str">
        <f>IF(FN_MC!O2335="","*",FN_MC!O2335)</f>
        <v>*</v>
      </c>
      <c r="R2333" s="163" t="str">
        <f>IF(FN_MC!P2335="","*",FN_MC!P2335)</f>
        <v>*</v>
      </c>
      <c r="S2333" s="161" t="str">
        <f>IF(FN_MC!Q2337="","*",CONCATENATE(FN_MC!Q2337," ",FN_MC!R2337))</f>
        <v>*</v>
      </c>
      <c r="T2333" s="161" t="str">
        <f>IF(FN_MC!V2335="","*",FN_MC!V2335)</f>
        <v>*</v>
      </c>
      <c r="U2333" s="161" t="str">
        <f>IF(FN_MC!W2335="","*",FN_MC!W2335)</f>
        <v>*</v>
      </c>
      <c r="V2333" s="121" t="str">
        <f ca="1">_xlfn.XLOOKUP(G2333&amp;$V$2,BS_CONTROLE[CHAVE],BS_CONTROLE[Quantidade_11],"-")</f>
        <v>-</v>
      </c>
      <c r="W2333" s="121" t="str">
        <f ca="1">_xlfn.XLOOKUP(G2333&amp;$W$2,BS_CONTROLE[CHAVE],BS_CONTROLE[Quantidade_11],"-")</f>
        <v>-</v>
      </c>
      <c r="X2333" s="121" t="str">
        <f ca="1">_xlfn.XLOOKUP(G2333&amp;$X$2,BS_CONTROLE[CHAVE],BS_CONTROLE[Quantidade_11],"-")</f>
        <v>-</v>
      </c>
    </row>
    <row r="2334" spans="1:24" s="122" customFormat="1" hidden="1">
      <c r="A2334" s="118" t="str">
        <f>IF(FN_MC!Y2336="","*",FN_MC!Y2336)</f>
        <v>*</v>
      </c>
      <c r="B2334" s="118" t="str">
        <f>IF(FN_MC!X2336="","*",FN_MC!X2336)</f>
        <v>*</v>
      </c>
      <c r="C2334" s="118" t="str">
        <f>IF(FN_MC!Z2336="","*",FN_MC!Z2336)</f>
        <v>*</v>
      </c>
      <c r="D2334" s="119" t="str">
        <f>IF(FN_MC!S2336="","*",FN_MC!S2336)</f>
        <v>*</v>
      </c>
      <c r="E2334" s="119" t="str">
        <f>IF(FN_MC!T2336="","*",FN_MC!T2336)</f>
        <v>*</v>
      </c>
      <c r="F2334" s="119" t="str">
        <f>IF(FN_MC!B2336="","*",FN_MC!B2336)</f>
        <v>*</v>
      </c>
      <c r="G2334" s="119" t="str">
        <f>IF(FN_MC!D2336="","*",FN_MC!D2336)</f>
        <v>*</v>
      </c>
      <c r="H2334" s="119" t="str">
        <f>IF(FN_MC!F2336="","*",FN_MC!F2336)</f>
        <v>*</v>
      </c>
      <c r="I2334" s="119" t="str">
        <f>IF(FN_MC!H2336="","*",FN_MC!H2336)</f>
        <v>*</v>
      </c>
      <c r="J2334" s="119" t="str">
        <f>IF(FN_MC!I2336="","*",FN_MC!I2336)</f>
        <v>*</v>
      </c>
      <c r="K2334" s="119" t="str">
        <f>IF(FN_MC!M2336="","*",FN_MC!M2336)</f>
        <v>*</v>
      </c>
      <c r="L2334" s="119" t="str">
        <f>IF(FN_MC!N2336="","*",FN_MC!N2336)</f>
        <v>*</v>
      </c>
      <c r="M2334" s="120" t="str">
        <f>IF(FN_MC!J2336="","*",FN_MC!J2336)</f>
        <v>*</v>
      </c>
      <c r="N2334" s="120" t="str">
        <f>IF(FN_MC!K2336="","*",FN_MC!K2336)</f>
        <v>*</v>
      </c>
      <c r="O2334" s="120" t="str">
        <f>IF(FN_MC!L2336="","*",FN_MC!L2336)</f>
        <v>*</v>
      </c>
      <c r="P2334" s="120"/>
      <c r="Q2334" s="137" t="str">
        <f>IF(FN_MC!O2336="","*",FN_MC!O2336)</f>
        <v>*</v>
      </c>
      <c r="R2334" s="137" t="str">
        <f>IF(FN_MC!P2336="","*",FN_MC!P2336)</f>
        <v>*</v>
      </c>
      <c r="S2334" s="119" t="str">
        <f>IF(FN_MC!Q2338="","*",CONCATENATE(FN_MC!Q2338," ",FN_MC!R2338))</f>
        <v>*</v>
      </c>
      <c r="T2334" s="119" t="str">
        <f>IF(FN_MC!V2336="","*",FN_MC!V2336)</f>
        <v>*</v>
      </c>
      <c r="U2334" s="119" t="str">
        <f>IF(FN_MC!W2336="","*",FN_MC!W2336)</f>
        <v>*</v>
      </c>
      <c r="V2334" s="121" t="str">
        <f ca="1">_xlfn.XLOOKUP(G2334&amp;$V$2,BS_CONTROLE[CHAVE],BS_CONTROLE[Quantidade_11],"-")</f>
        <v>-</v>
      </c>
      <c r="W2334" s="121" t="str">
        <f ca="1">_xlfn.XLOOKUP(G2334&amp;$W$2,BS_CONTROLE[CHAVE],BS_CONTROLE[Quantidade_11],"-")</f>
        <v>-</v>
      </c>
      <c r="X2334" s="121" t="str">
        <f ca="1">_xlfn.XLOOKUP(G2334&amp;$X$2,BS_CONTROLE[CHAVE],BS_CONTROLE[Quantidade_11],"-")</f>
        <v>-</v>
      </c>
    </row>
    <row r="2335" spans="1:24" s="122" customFormat="1" hidden="1">
      <c r="A2335" s="160" t="str">
        <f>IF(FN_MC!Y2337="","*",FN_MC!Y2337)</f>
        <v>*</v>
      </c>
      <c r="B2335" s="160" t="str">
        <f>IF(FN_MC!X2337="","*",FN_MC!X2337)</f>
        <v>*</v>
      </c>
      <c r="C2335" s="160" t="str">
        <f>IF(FN_MC!Z2337="","*",FN_MC!Z2337)</f>
        <v>*</v>
      </c>
      <c r="D2335" s="161" t="str">
        <f>IF(FN_MC!S2337="","*",FN_MC!S2337)</f>
        <v>*</v>
      </c>
      <c r="E2335" s="161" t="str">
        <f>IF(FN_MC!T2337="","*",FN_MC!T2337)</f>
        <v>*</v>
      </c>
      <c r="F2335" s="161" t="str">
        <f>IF(FN_MC!B2337="","*",FN_MC!B2337)</f>
        <v>*</v>
      </c>
      <c r="G2335" s="161" t="str">
        <f>IF(FN_MC!D2337="","*",FN_MC!D2337)</f>
        <v>*</v>
      </c>
      <c r="H2335" s="161" t="str">
        <f>IF(FN_MC!F2337="","*",FN_MC!F2337)</f>
        <v>*</v>
      </c>
      <c r="I2335" s="161" t="str">
        <f>IF(FN_MC!H2337="","*",FN_MC!H2337)</f>
        <v>*</v>
      </c>
      <c r="J2335" s="161" t="str">
        <f>IF(FN_MC!I2337="","*",FN_MC!I2337)</f>
        <v>*</v>
      </c>
      <c r="K2335" s="161" t="str">
        <f>IF(FN_MC!M2337="","*",FN_MC!M2337)</f>
        <v>*</v>
      </c>
      <c r="L2335" s="161" t="str">
        <f>IF(FN_MC!N2337="","*",FN_MC!N2337)</f>
        <v>*</v>
      </c>
      <c r="M2335" s="162" t="str">
        <f>IF(FN_MC!J2337="","*",FN_MC!J2337)</f>
        <v>*</v>
      </c>
      <c r="N2335" s="162" t="str">
        <f>IF(FN_MC!K2337="","*",FN_MC!K2337)</f>
        <v>*</v>
      </c>
      <c r="O2335" s="162" t="str">
        <f>IF(FN_MC!L2337="","*",FN_MC!L2337)</f>
        <v>*</v>
      </c>
      <c r="P2335" s="162"/>
      <c r="Q2335" s="163" t="str">
        <f>IF(FN_MC!O2337="","*",FN_MC!O2337)</f>
        <v>*</v>
      </c>
      <c r="R2335" s="163" t="str">
        <f>IF(FN_MC!P2337="","*",FN_MC!P2337)</f>
        <v>*</v>
      </c>
      <c r="S2335" s="161" t="str">
        <f>IF(FN_MC!Q2339="","*",CONCATENATE(FN_MC!Q2339," ",FN_MC!R2339))</f>
        <v>*</v>
      </c>
      <c r="T2335" s="161" t="str">
        <f>IF(FN_MC!V2337="","*",FN_MC!V2337)</f>
        <v>*</v>
      </c>
      <c r="U2335" s="161" t="str">
        <f>IF(FN_MC!W2337="","*",FN_MC!W2337)</f>
        <v>*</v>
      </c>
      <c r="V2335" s="121" t="str">
        <f ca="1">_xlfn.XLOOKUP(G2335&amp;$V$2,BS_CONTROLE[CHAVE],BS_CONTROLE[Quantidade_11],"-")</f>
        <v>-</v>
      </c>
      <c r="W2335" s="121" t="str">
        <f ca="1">_xlfn.XLOOKUP(G2335&amp;$W$2,BS_CONTROLE[CHAVE],BS_CONTROLE[Quantidade_11],"-")</f>
        <v>-</v>
      </c>
      <c r="X2335" s="121" t="str">
        <f ca="1">_xlfn.XLOOKUP(G2335&amp;$X$2,BS_CONTROLE[CHAVE],BS_CONTROLE[Quantidade_11],"-")</f>
        <v>-</v>
      </c>
    </row>
    <row r="2336" spans="1:24" s="122" customFormat="1" hidden="1">
      <c r="A2336" s="160" t="str">
        <f>IF(FN_MC!Y2338="","*",FN_MC!Y2338)</f>
        <v>*</v>
      </c>
      <c r="B2336" s="160" t="str">
        <f>IF(FN_MC!X2338="","*",FN_MC!X2338)</f>
        <v>*</v>
      </c>
      <c r="C2336" s="160" t="str">
        <f>IF(FN_MC!Z2338="","*",FN_MC!Z2338)</f>
        <v>*</v>
      </c>
      <c r="D2336" s="161" t="str">
        <f>IF(FN_MC!S2338="","*",FN_MC!S2338)</f>
        <v>*</v>
      </c>
      <c r="E2336" s="161" t="str">
        <f>IF(FN_MC!T2338="","*",FN_MC!T2338)</f>
        <v>*</v>
      </c>
      <c r="F2336" s="161" t="str">
        <f>IF(FN_MC!B2338="","*",FN_MC!B2338)</f>
        <v>*</v>
      </c>
      <c r="G2336" s="161" t="str">
        <f>IF(FN_MC!D2338="","*",FN_MC!D2338)</f>
        <v>*</v>
      </c>
      <c r="H2336" s="161" t="str">
        <f>IF(FN_MC!F2338="","*",FN_MC!F2338)</f>
        <v>*</v>
      </c>
      <c r="I2336" s="161" t="str">
        <f>IF(FN_MC!H2338="","*",FN_MC!H2338)</f>
        <v>*</v>
      </c>
      <c r="J2336" s="161" t="str">
        <f>IF(FN_MC!I2338="","*",FN_MC!I2338)</f>
        <v>*</v>
      </c>
      <c r="K2336" s="161" t="str">
        <f>IF(FN_MC!M2338="","*",FN_MC!M2338)</f>
        <v>*</v>
      </c>
      <c r="L2336" s="161" t="str">
        <f>IF(FN_MC!N2338="","*",FN_MC!N2338)</f>
        <v>*</v>
      </c>
      <c r="M2336" s="162" t="str">
        <f>IF(FN_MC!J2338="","*",FN_MC!J2338)</f>
        <v>*</v>
      </c>
      <c r="N2336" s="162" t="str">
        <f>IF(FN_MC!K2338="","*",FN_MC!K2338)</f>
        <v>*</v>
      </c>
      <c r="O2336" s="162" t="str">
        <f>IF(FN_MC!L2338="","*",FN_MC!L2338)</f>
        <v>*</v>
      </c>
      <c r="P2336" s="162"/>
      <c r="Q2336" s="163" t="str">
        <f>IF(FN_MC!O2338="","*",FN_MC!O2338)</f>
        <v>*</v>
      </c>
      <c r="R2336" s="163" t="str">
        <f>IF(FN_MC!P2338="","*",FN_MC!P2338)</f>
        <v>*</v>
      </c>
      <c r="S2336" s="161" t="str">
        <f>IF(FN_MC!Q2340="","*",CONCATENATE(FN_MC!Q2340," ",FN_MC!R2340))</f>
        <v>*</v>
      </c>
      <c r="T2336" s="161" t="str">
        <f>IF(FN_MC!V2338="","*",FN_MC!V2338)</f>
        <v>*</v>
      </c>
      <c r="U2336" s="161" t="str">
        <f>IF(FN_MC!W2338="","*",FN_MC!W2338)</f>
        <v>*</v>
      </c>
      <c r="V2336" s="121" t="str">
        <f ca="1">_xlfn.XLOOKUP(G2336&amp;$V$2,BS_CONTROLE[CHAVE],BS_CONTROLE[Quantidade_11],"-")</f>
        <v>-</v>
      </c>
      <c r="W2336" s="121" t="str">
        <f ca="1">_xlfn.XLOOKUP(G2336&amp;$W$2,BS_CONTROLE[CHAVE],BS_CONTROLE[Quantidade_11],"-")</f>
        <v>-</v>
      </c>
      <c r="X2336" s="121" t="str">
        <f ca="1">_xlfn.XLOOKUP(G2336&amp;$X$2,BS_CONTROLE[CHAVE],BS_CONTROLE[Quantidade_11],"-")</f>
        <v>-</v>
      </c>
    </row>
    <row r="2337" spans="1:24" s="122" customFormat="1" hidden="1">
      <c r="A2337" s="118" t="str">
        <f>IF(FN_MC!Y2339="","*",FN_MC!Y2339)</f>
        <v>*</v>
      </c>
      <c r="B2337" s="118" t="str">
        <f>IF(FN_MC!X2339="","*",FN_MC!X2339)</f>
        <v>*</v>
      </c>
      <c r="C2337" s="118" t="str">
        <f>IF(FN_MC!Z2339="","*",FN_MC!Z2339)</f>
        <v>*</v>
      </c>
      <c r="D2337" s="119" t="str">
        <f>IF(FN_MC!S2339="","*",FN_MC!S2339)</f>
        <v>*</v>
      </c>
      <c r="E2337" s="119" t="str">
        <f>IF(FN_MC!T2339="","*",FN_MC!T2339)</f>
        <v>*</v>
      </c>
      <c r="F2337" s="119" t="str">
        <f>IF(FN_MC!B2339="","*",FN_MC!B2339)</f>
        <v>*</v>
      </c>
      <c r="G2337" s="119" t="str">
        <f>IF(FN_MC!D2339="","*",FN_MC!D2339)</f>
        <v>*</v>
      </c>
      <c r="H2337" s="119" t="str">
        <f>IF(FN_MC!F2339="","*",FN_MC!F2339)</f>
        <v>*</v>
      </c>
      <c r="I2337" s="119" t="str">
        <f>IF(FN_MC!H2339="","*",FN_MC!H2339)</f>
        <v>*</v>
      </c>
      <c r="J2337" s="119" t="str">
        <f>IF(FN_MC!I2339="","*",FN_MC!I2339)</f>
        <v>*</v>
      </c>
      <c r="K2337" s="119" t="str">
        <f>IF(FN_MC!M2339="","*",FN_MC!M2339)</f>
        <v>*</v>
      </c>
      <c r="L2337" s="119" t="str">
        <f>IF(FN_MC!N2339="","*",FN_MC!N2339)</f>
        <v>*</v>
      </c>
      <c r="M2337" s="120" t="str">
        <f>IF(FN_MC!J2339="","*",FN_MC!J2339)</f>
        <v>*</v>
      </c>
      <c r="N2337" s="120" t="str">
        <f>IF(FN_MC!K2339="","*",FN_MC!K2339)</f>
        <v>*</v>
      </c>
      <c r="O2337" s="120" t="str">
        <f>IF(FN_MC!L2339="","*",FN_MC!L2339)</f>
        <v>*</v>
      </c>
      <c r="P2337" s="120"/>
      <c r="Q2337" s="137" t="str">
        <f>IF(FN_MC!O2339="","*",FN_MC!O2339)</f>
        <v>*</v>
      </c>
      <c r="R2337" s="137" t="str">
        <f>IF(FN_MC!P2339="","*",FN_MC!P2339)</f>
        <v>*</v>
      </c>
      <c r="S2337" s="119" t="str">
        <f>IF(FN_MC!Q2341="","*",CONCATENATE(FN_MC!Q2341," ",FN_MC!R2341))</f>
        <v>*</v>
      </c>
      <c r="T2337" s="119" t="str">
        <f>IF(FN_MC!V2339="","*",FN_MC!V2339)</f>
        <v>*</v>
      </c>
      <c r="U2337" s="119" t="str">
        <f>IF(FN_MC!W2339="","*",FN_MC!W2339)</f>
        <v>*</v>
      </c>
      <c r="V2337" s="121" t="str">
        <f ca="1">_xlfn.XLOOKUP(G2337&amp;$V$2,BS_CONTROLE[CHAVE],BS_CONTROLE[Quantidade_11],"-")</f>
        <v>-</v>
      </c>
      <c r="W2337" s="121" t="str">
        <f ca="1">_xlfn.XLOOKUP(G2337&amp;$W$2,BS_CONTROLE[CHAVE],BS_CONTROLE[Quantidade_11],"-")</f>
        <v>-</v>
      </c>
      <c r="X2337" s="121" t="str">
        <f ca="1">_xlfn.XLOOKUP(G2337&amp;$X$2,BS_CONTROLE[CHAVE],BS_CONTROLE[Quantidade_11],"-")</f>
        <v>-</v>
      </c>
    </row>
    <row r="2338" spans="1:24" s="122" customFormat="1" hidden="1">
      <c r="A2338" s="160" t="str">
        <f>IF(FN_MC!Y2340="","*",FN_MC!Y2340)</f>
        <v>*</v>
      </c>
      <c r="B2338" s="160" t="str">
        <f>IF(FN_MC!X2340="","*",FN_MC!X2340)</f>
        <v>*</v>
      </c>
      <c r="C2338" s="160" t="str">
        <f>IF(FN_MC!Z2340="","*",FN_MC!Z2340)</f>
        <v>*</v>
      </c>
      <c r="D2338" s="161" t="str">
        <f>IF(FN_MC!S2340="","*",FN_MC!S2340)</f>
        <v>*</v>
      </c>
      <c r="E2338" s="161" t="str">
        <f>IF(FN_MC!T2340="","*",FN_MC!T2340)</f>
        <v>*</v>
      </c>
      <c r="F2338" s="161" t="str">
        <f>IF(FN_MC!B2340="","*",FN_MC!B2340)</f>
        <v>*</v>
      </c>
      <c r="G2338" s="161" t="str">
        <f>IF(FN_MC!D2340="","*",FN_MC!D2340)</f>
        <v>*</v>
      </c>
      <c r="H2338" s="161" t="str">
        <f>IF(FN_MC!F2340="","*",FN_MC!F2340)</f>
        <v>*</v>
      </c>
      <c r="I2338" s="161" t="str">
        <f>IF(FN_MC!H2340="","*",FN_MC!H2340)</f>
        <v>*</v>
      </c>
      <c r="J2338" s="161" t="str">
        <f>IF(FN_MC!I2340="","*",FN_MC!I2340)</f>
        <v>*</v>
      </c>
      <c r="K2338" s="161" t="str">
        <f>IF(FN_MC!M2340="","*",FN_MC!M2340)</f>
        <v>*</v>
      </c>
      <c r="L2338" s="161" t="str">
        <f>IF(FN_MC!N2340="","*",FN_MC!N2340)</f>
        <v>*</v>
      </c>
      <c r="M2338" s="162" t="str">
        <f>IF(FN_MC!J2340="","*",FN_MC!J2340)</f>
        <v>*</v>
      </c>
      <c r="N2338" s="162" t="str">
        <f>IF(FN_MC!K2340="","*",FN_MC!K2340)</f>
        <v>*</v>
      </c>
      <c r="O2338" s="162" t="str">
        <f>IF(FN_MC!L2340="","*",FN_MC!L2340)</f>
        <v>*</v>
      </c>
      <c r="P2338" s="162"/>
      <c r="Q2338" s="163" t="str">
        <f>IF(FN_MC!O2340="","*",FN_MC!O2340)</f>
        <v>*</v>
      </c>
      <c r="R2338" s="163" t="str">
        <f>IF(FN_MC!P2340="","*",FN_MC!P2340)</f>
        <v>*</v>
      </c>
      <c r="S2338" s="161" t="str">
        <f>IF(FN_MC!Q2342="","*",CONCATENATE(FN_MC!Q2342," ",FN_MC!R2342))</f>
        <v>*</v>
      </c>
      <c r="T2338" s="161" t="str">
        <f>IF(FN_MC!V2340="","*",FN_MC!V2340)</f>
        <v>*</v>
      </c>
      <c r="U2338" s="161" t="str">
        <f>IF(FN_MC!W2340="","*",FN_MC!W2340)</f>
        <v>*</v>
      </c>
      <c r="V2338" s="121" t="str">
        <f ca="1">_xlfn.XLOOKUP(G2338&amp;$V$2,BS_CONTROLE[CHAVE],BS_CONTROLE[Quantidade_11],"-")</f>
        <v>-</v>
      </c>
      <c r="W2338" s="121" t="str">
        <f ca="1">_xlfn.XLOOKUP(G2338&amp;$W$2,BS_CONTROLE[CHAVE],BS_CONTROLE[Quantidade_11],"-")</f>
        <v>-</v>
      </c>
      <c r="X2338" s="121" t="str">
        <f ca="1">_xlfn.XLOOKUP(G2338&amp;$X$2,BS_CONTROLE[CHAVE],BS_CONTROLE[Quantidade_11],"-")</f>
        <v>-</v>
      </c>
    </row>
    <row r="2339" spans="1:24" s="122" customFormat="1" hidden="1">
      <c r="A2339" s="160" t="str">
        <f>IF(FN_MC!Y2341="","*",FN_MC!Y2341)</f>
        <v>*</v>
      </c>
      <c r="B2339" s="160" t="str">
        <f>IF(FN_MC!X2341="","*",FN_MC!X2341)</f>
        <v>*</v>
      </c>
      <c r="C2339" s="160" t="str">
        <f>IF(FN_MC!Z2341="","*",FN_MC!Z2341)</f>
        <v>*</v>
      </c>
      <c r="D2339" s="161" t="str">
        <f>IF(FN_MC!S2341="","*",FN_MC!S2341)</f>
        <v>*</v>
      </c>
      <c r="E2339" s="161" t="str">
        <f>IF(FN_MC!T2341="","*",FN_MC!T2341)</f>
        <v>*</v>
      </c>
      <c r="F2339" s="161" t="str">
        <f>IF(FN_MC!B2341="","*",FN_MC!B2341)</f>
        <v>*</v>
      </c>
      <c r="G2339" s="161" t="str">
        <f>IF(FN_MC!D2341="","*",FN_MC!D2341)</f>
        <v>*</v>
      </c>
      <c r="H2339" s="161" t="str">
        <f>IF(FN_MC!F2341="","*",FN_MC!F2341)</f>
        <v>*</v>
      </c>
      <c r="I2339" s="161" t="str">
        <f>IF(FN_MC!H2341="","*",FN_MC!H2341)</f>
        <v>*</v>
      </c>
      <c r="J2339" s="161" t="str">
        <f>IF(FN_MC!I2341="","*",FN_MC!I2341)</f>
        <v>*</v>
      </c>
      <c r="K2339" s="161" t="str">
        <f>IF(FN_MC!M2341="","*",FN_MC!M2341)</f>
        <v>*</v>
      </c>
      <c r="L2339" s="161" t="str">
        <f>IF(FN_MC!N2341="","*",FN_MC!N2341)</f>
        <v>*</v>
      </c>
      <c r="M2339" s="162" t="str">
        <f>IF(FN_MC!J2341="","*",FN_MC!J2341)</f>
        <v>*</v>
      </c>
      <c r="N2339" s="162" t="str">
        <f>IF(FN_MC!K2341="","*",FN_MC!K2341)</f>
        <v>*</v>
      </c>
      <c r="O2339" s="162" t="str">
        <f>IF(FN_MC!L2341="","*",FN_MC!L2341)</f>
        <v>*</v>
      </c>
      <c r="P2339" s="162"/>
      <c r="Q2339" s="163" t="str">
        <f>IF(FN_MC!O2341="","*",FN_MC!O2341)</f>
        <v>*</v>
      </c>
      <c r="R2339" s="163" t="str">
        <f>IF(FN_MC!P2341="","*",FN_MC!P2341)</f>
        <v>*</v>
      </c>
      <c r="S2339" s="161" t="str">
        <f>IF(FN_MC!Q2343="","*",CONCATENATE(FN_MC!Q2343," ",FN_MC!R2343))</f>
        <v>*</v>
      </c>
      <c r="T2339" s="161" t="str">
        <f>IF(FN_MC!V2341="","*",FN_MC!V2341)</f>
        <v>*</v>
      </c>
      <c r="U2339" s="161" t="str">
        <f>IF(FN_MC!W2341="","*",FN_MC!W2341)</f>
        <v>*</v>
      </c>
      <c r="V2339" s="121" t="str">
        <f ca="1">_xlfn.XLOOKUP(G2339&amp;$V$2,BS_CONTROLE[CHAVE],BS_CONTROLE[Quantidade_11],"-")</f>
        <v>-</v>
      </c>
      <c r="W2339" s="121" t="str">
        <f ca="1">_xlfn.XLOOKUP(G2339&amp;$W$2,BS_CONTROLE[CHAVE],BS_CONTROLE[Quantidade_11],"-")</f>
        <v>-</v>
      </c>
      <c r="X2339" s="121" t="str">
        <f ca="1">_xlfn.XLOOKUP(G2339&amp;$X$2,BS_CONTROLE[CHAVE],BS_CONTROLE[Quantidade_11],"-")</f>
        <v>-</v>
      </c>
    </row>
    <row r="2340" spans="1:24" s="122" customFormat="1" hidden="1">
      <c r="A2340" s="118" t="str">
        <f>IF(FN_MC!Y2342="","*",FN_MC!Y2342)</f>
        <v>*</v>
      </c>
      <c r="B2340" s="118" t="str">
        <f>IF(FN_MC!X2342="","*",FN_MC!X2342)</f>
        <v>*</v>
      </c>
      <c r="C2340" s="118" t="str">
        <f>IF(FN_MC!Z2342="","*",FN_MC!Z2342)</f>
        <v>*</v>
      </c>
      <c r="D2340" s="119" t="str">
        <f>IF(FN_MC!S2342="","*",FN_MC!S2342)</f>
        <v>*</v>
      </c>
      <c r="E2340" s="119" t="str">
        <f>IF(FN_MC!T2342="","*",FN_MC!T2342)</f>
        <v>*</v>
      </c>
      <c r="F2340" s="119" t="str">
        <f>IF(FN_MC!B2342="","*",FN_MC!B2342)</f>
        <v>*</v>
      </c>
      <c r="G2340" s="119" t="str">
        <f>IF(FN_MC!D2342="","*",FN_MC!D2342)</f>
        <v>*</v>
      </c>
      <c r="H2340" s="119" t="str">
        <f>IF(FN_MC!F2342="","*",FN_MC!F2342)</f>
        <v>*</v>
      </c>
      <c r="I2340" s="119" t="str">
        <f>IF(FN_MC!H2342="","*",FN_MC!H2342)</f>
        <v>*</v>
      </c>
      <c r="J2340" s="119" t="str">
        <f>IF(FN_MC!I2342="","*",FN_MC!I2342)</f>
        <v>*</v>
      </c>
      <c r="K2340" s="119" t="str">
        <f>IF(FN_MC!M2342="","*",FN_MC!M2342)</f>
        <v>*</v>
      </c>
      <c r="L2340" s="119" t="str">
        <f>IF(FN_MC!N2342="","*",FN_MC!N2342)</f>
        <v>*</v>
      </c>
      <c r="M2340" s="120" t="str">
        <f>IF(FN_MC!J2342="","*",FN_MC!J2342)</f>
        <v>*</v>
      </c>
      <c r="N2340" s="120" t="str">
        <f>IF(FN_MC!K2342="","*",FN_MC!K2342)</f>
        <v>*</v>
      </c>
      <c r="O2340" s="120" t="str">
        <f>IF(FN_MC!L2342="","*",FN_MC!L2342)</f>
        <v>*</v>
      </c>
      <c r="P2340" s="120"/>
      <c r="Q2340" s="137" t="str">
        <f>IF(FN_MC!O2342="","*",FN_MC!O2342)</f>
        <v>*</v>
      </c>
      <c r="R2340" s="137" t="str">
        <f>IF(FN_MC!P2342="","*",FN_MC!P2342)</f>
        <v>*</v>
      </c>
      <c r="S2340" s="119" t="str">
        <f>IF(FN_MC!Q2344="","*",CONCATENATE(FN_MC!Q2344," ",FN_MC!R2344))</f>
        <v>*</v>
      </c>
      <c r="T2340" s="119" t="str">
        <f>IF(FN_MC!V2342="","*",FN_MC!V2342)</f>
        <v>*</v>
      </c>
      <c r="U2340" s="119" t="str">
        <f>IF(FN_MC!W2342="","*",FN_MC!W2342)</f>
        <v>*</v>
      </c>
      <c r="V2340" s="121" t="str">
        <f ca="1">_xlfn.XLOOKUP(G2340&amp;$V$2,BS_CONTROLE[CHAVE],BS_CONTROLE[Quantidade_11],"-")</f>
        <v>-</v>
      </c>
      <c r="W2340" s="121" t="str">
        <f ca="1">_xlfn.XLOOKUP(G2340&amp;$W$2,BS_CONTROLE[CHAVE],BS_CONTROLE[Quantidade_11],"-")</f>
        <v>-</v>
      </c>
      <c r="X2340" s="121" t="str">
        <f ca="1">_xlfn.XLOOKUP(G2340&amp;$X$2,BS_CONTROLE[CHAVE],BS_CONTROLE[Quantidade_11],"-")</f>
        <v>-</v>
      </c>
    </row>
    <row r="2341" spans="1:24" s="122" customFormat="1" hidden="1">
      <c r="A2341" s="160" t="str">
        <f>IF(FN_MC!Y2343="","*",FN_MC!Y2343)</f>
        <v>*</v>
      </c>
      <c r="B2341" s="160" t="str">
        <f>IF(FN_MC!X2343="","*",FN_MC!X2343)</f>
        <v>*</v>
      </c>
      <c r="C2341" s="160" t="str">
        <f>IF(FN_MC!Z2343="","*",FN_MC!Z2343)</f>
        <v>*</v>
      </c>
      <c r="D2341" s="161" t="str">
        <f>IF(FN_MC!S2343="","*",FN_MC!S2343)</f>
        <v>*</v>
      </c>
      <c r="E2341" s="161" t="str">
        <f>IF(FN_MC!T2343="","*",FN_MC!T2343)</f>
        <v>*</v>
      </c>
      <c r="F2341" s="161" t="str">
        <f>IF(FN_MC!B2343="","*",FN_MC!B2343)</f>
        <v>*</v>
      </c>
      <c r="G2341" s="161" t="str">
        <f>IF(FN_MC!D2343="","*",FN_MC!D2343)</f>
        <v>*</v>
      </c>
      <c r="H2341" s="161" t="str">
        <f>IF(FN_MC!F2343="","*",FN_MC!F2343)</f>
        <v>*</v>
      </c>
      <c r="I2341" s="161" t="str">
        <f>IF(FN_MC!H2343="","*",FN_MC!H2343)</f>
        <v>*</v>
      </c>
      <c r="J2341" s="161" t="str">
        <f>IF(FN_MC!I2343="","*",FN_MC!I2343)</f>
        <v>*</v>
      </c>
      <c r="K2341" s="161" t="str">
        <f>IF(FN_MC!M2343="","*",FN_MC!M2343)</f>
        <v>*</v>
      </c>
      <c r="L2341" s="161" t="str">
        <f>IF(FN_MC!N2343="","*",FN_MC!N2343)</f>
        <v>*</v>
      </c>
      <c r="M2341" s="162" t="str">
        <f>IF(FN_MC!J2343="","*",FN_MC!J2343)</f>
        <v>*</v>
      </c>
      <c r="N2341" s="162" t="str">
        <f>IF(FN_MC!K2343="","*",FN_MC!K2343)</f>
        <v>*</v>
      </c>
      <c r="O2341" s="162" t="str">
        <f>IF(FN_MC!L2343="","*",FN_MC!L2343)</f>
        <v>*</v>
      </c>
      <c r="P2341" s="162"/>
      <c r="Q2341" s="163" t="str">
        <f>IF(FN_MC!O2343="","*",FN_MC!O2343)</f>
        <v>*</v>
      </c>
      <c r="R2341" s="163" t="str">
        <f>IF(FN_MC!P2343="","*",FN_MC!P2343)</f>
        <v>*</v>
      </c>
      <c r="S2341" s="161" t="str">
        <f>IF(FN_MC!Q2345="","*",CONCATENATE(FN_MC!Q2345," ",FN_MC!R2345))</f>
        <v>*</v>
      </c>
      <c r="T2341" s="161" t="str">
        <f>IF(FN_MC!V2343="","*",FN_MC!V2343)</f>
        <v>*</v>
      </c>
      <c r="U2341" s="161" t="str">
        <f>IF(FN_MC!W2343="","*",FN_MC!W2343)</f>
        <v>*</v>
      </c>
      <c r="V2341" s="121" t="str">
        <f ca="1">_xlfn.XLOOKUP(G2341&amp;$V$2,BS_CONTROLE[CHAVE],BS_CONTROLE[Quantidade_11],"-")</f>
        <v>-</v>
      </c>
      <c r="W2341" s="121" t="str">
        <f ca="1">_xlfn.XLOOKUP(G2341&amp;$W$2,BS_CONTROLE[CHAVE],BS_CONTROLE[Quantidade_11],"-")</f>
        <v>-</v>
      </c>
      <c r="X2341" s="121" t="str">
        <f ca="1">_xlfn.XLOOKUP(G2341&amp;$X$2,BS_CONTROLE[CHAVE],BS_CONTROLE[Quantidade_11],"-")</f>
        <v>-</v>
      </c>
    </row>
    <row r="2342" spans="1:24" s="122" customFormat="1" hidden="1">
      <c r="A2342" s="160" t="str">
        <f>IF(FN_MC!Y2344="","*",FN_MC!Y2344)</f>
        <v>*</v>
      </c>
      <c r="B2342" s="160" t="str">
        <f>IF(FN_MC!X2344="","*",FN_MC!X2344)</f>
        <v>*</v>
      </c>
      <c r="C2342" s="160" t="str">
        <f>IF(FN_MC!Z2344="","*",FN_MC!Z2344)</f>
        <v>*</v>
      </c>
      <c r="D2342" s="161" t="str">
        <f>IF(FN_MC!S2344="","*",FN_MC!S2344)</f>
        <v>*</v>
      </c>
      <c r="E2342" s="161" t="str">
        <f>IF(FN_MC!T2344="","*",FN_MC!T2344)</f>
        <v>*</v>
      </c>
      <c r="F2342" s="161" t="str">
        <f>IF(FN_MC!B2344="","*",FN_MC!B2344)</f>
        <v>*</v>
      </c>
      <c r="G2342" s="161" t="str">
        <f>IF(FN_MC!D2344="","*",FN_MC!D2344)</f>
        <v>*</v>
      </c>
      <c r="H2342" s="161" t="str">
        <f>IF(FN_MC!F2344="","*",FN_MC!F2344)</f>
        <v>*</v>
      </c>
      <c r="I2342" s="161" t="str">
        <f>IF(FN_MC!H2344="","*",FN_MC!H2344)</f>
        <v>*</v>
      </c>
      <c r="J2342" s="161" t="str">
        <f>IF(FN_MC!I2344="","*",FN_MC!I2344)</f>
        <v>*</v>
      </c>
      <c r="K2342" s="161" t="str">
        <f>IF(FN_MC!M2344="","*",FN_MC!M2344)</f>
        <v>*</v>
      </c>
      <c r="L2342" s="161" t="str">
        <f>IF(FN_MC!N2344="","*",FN_MC!N2344)</f>
        <v>*</v>
      </c>
      <c r="M2342" s="162" t="str">
        <f>IF(FN_MC!J2344="","*",FN_MC!J2344)</f>
        <v>*</v>
      </c>
      <c r="N2342" s="162" t="str">
        <f>IF(FN_MC!K2344="","*",FN_MC!K2344)</f>
        <v>*</v>
      </c>
      <c r="O2342" s="162" t="str">
        <f>IF(FN_MC!L2344="","*",FN_MC!L2344)</f>
        <v>*</v>
      </c>
      <c r="P2342" s="162"/>
      <c r="Q2342" s="163" t="str">
        <f>IF(FN_MC!O2344="","*",FN_MC!O2344)</f>
        <v>*</v>
      </c>
      <c r="R2342" s="163" t="str">
        <f>IF(FN_MC!P2344="","*",FN_MC!P2344)</f>
        <v>*</v>
      </c>
      <c r="S2342" s="161" t="str">
        <f>IF(FN_MC!Q2346="","*",CONCATENATE(FN_MC!Q2346," ",FN_MC!R2346))</f>
        <v>*</v>
      </c>
      <c r="T2342" s="161" t="str">
        <f>IF(FN_MC!V2344="","*",FN_MC!V2344)</f>
        <v>*</v>
      </c>
      <c r="U2342" s="161" t="str">
        <f>IF(FN_MC!W2344="","*",FN_MC!W2344)</f>
        <v>*</v>
      </c>
      <c r="V2342" s="121" t="str">
        <f ca="1">_xlfn.XLOOKUP(G2342&amp;$V$2,BS_CONTROLE[CHAVE],BS_CONTROLE[Quantidade_11],"-")</f>
        <v>-</v>
      </c>
      <c r="W2342" s="121" t="str">
        <f ca="1">_xlfn.XLOOKUP(G2342&amp;$W$2,BS_CONTROLE[CHAVE],BS_CONTROLE[Quantidade_11],"-")</f>
        <v>-</v>
      </c>
      <c r="X2342" s="121" t="str">
        <f ca="1">_xlfn.XLOOKUP(G2342&amp;$X$2,BS_CONTROLE[CHAVE],BS_CONTROLE[Quantidade_11],"-")</f>
        <v>-</v>
      </c>
    </row>
    <row r="2343" spans="1:24" s="122" customFormat="1" hidden="1">
      <c r="A2343" s="118" t="str">
        <f>IF(FN_MC!Y2345="","*",FN_MC!Y2345)</f>
        <v>*</v>
      </c>
      <c r="B2343" s="118" t="str">
        <f>IF(FN_MC!X2345="","*",FN_MC!X2345)</f>
        <v>*</v>
      </c>
      <c r="C2343" s="118" t="str">
        <f>IF(FN_MC!Z2345="","*",FN_MC!Z2345)</f>
        <v>*</v>
      </c>
      <c r="D2343" s="119" t="str">
        <f>IF(FN_MC!S2345="","*",FN_MC!S2345)</f>
        <v>*</v>
      </c>
      <c r="E2343" s="119" t="str">
        <f>IF(FN_MC!T2345="","*",FN_MC!T2345)</f>
        <v>*</v>
      </c>
      <c r="F2343" s="119" t="str">
        <f>IF(FN_MC!B2345="","*",FN_MC!B2345)</f>
        <v>*</v>
      </c>
      <c r="G2343" s="119" t="str">
        <f>IF(FN_MC!D2345="","*",FN_MC!D2345)</f>
        <v>*</v>
      </c>
      <c r="H2343" s="119" t="str">
        <f>IF(FN_MC!F2345="","*",FN_MC!F2345)</f>
        <v>*</v>
      </c>
      <c r="I2343" s="119" t="str">
        <f>IF(FN_MC!H2345="","*",FN_MC!H2345)</f>
        <v>*</v>
      </c>
      <c r="J2343" s="119" t="str">
        <f>IF(FN_MC!I2345="","*",FN_MC!I2345)</f>
        <v>*</v>
      </c>
      <c r="K2343" s="119" t="str">
        <f>IF(FN_MC!M2345="","*",FN_MC!M2345)</f>
        <v>*</v>
      </c>
      <c r="L2343" s="119" t="str">
        <f>IF(FN_MC!N2345="","*",FN_MC!N2345)</f>
        <v>*</v>
      </c>
      <c r="M2343" s="120" t="str">
        <f>IF(FN_MC!J2345="","*",FN_MC!J2345)</f>
        <v>*</v>
      </c>
      <c r="N2343" s="120" t="str">
        <f>IF(FN_MC!K2345="","*",FN_MC!K2345)</f>
        <v>*</v>
      </c>
      <c r="O2343" s="120" t="str">
        <f>IF(FN_MC!L2345="","*",FN_MC!L2345)</f>
        <v>*</v>
      </c>
      <c r="P2343" s="120"/>
      <c r="Q2343" s="137" t="str">
        <f>IF(FN_MC!O2345="","*",FN_MC!O2345)</f>
        <v>*</v>
      </c>
      <c r="R2343" s="137" t="str">
        <f>IF(FN_MC!P2345="","*",FN_MC!P2345)</f>
        <v>*</v>
      </c>
      <c r="S2343" s="119" t="str">
        <f>IF(FN_MC!Q2347="","*",CONCATENATE(FN_MC!Q2347," ",FN_MC!R2347))</f>
        <v>*</v>
      </c>
      <c r="T2343" s="119" t="str">
        <f>IF(FN_MC!V2345="","*",FN_MC!V2345)</f>
        <v>*</v>
      </c>
      <c r="U2343" s="119" t="str">
        <f>IF(FN_MC!W2345="","*",FN_MC!W2345)</f>
        <v>*</v>
      </c>
      <c r="V2343" s="121" t="str">
        <f ca="1">_xlfn.XLOOKUP(G2343&amp;$V$2,BS_CONTROLE[CHAVE],BS_CONTROLE[Quantidade_11],"-")</f>
        <v>-</v>
      </c>
      <c r="W2343" s="121" t="str">
        <f ca="1">_xlfn.XLOOKUP(G2343&amp;$W$2,BS_CONTROLE[CHAVE],BS_CONTROLE[Quantidade_11],"-")</f>
        <v>-</v>
      </c>
      <c r="X2343" s="121" t="str">
        <f ca="1">_xlfn.XLOOKUP(G2343&amp;$X$2,BS_CONTROLE[CHAVE],BS_CONTROLE[Quantidade_11],"-")</f>
        <v>-</v>
      </c>
    </row>
    <row r="2344" spans="1:24" s="122" customFormat="1" hidden="1">
      <c r="A2344" s="160" t="str">
        <f>IF(FN_MC!Y2346="","*",FN_MC!Y2346)</f>
        <v>*</v>
      </c>
      <c r="B2344" s="160" t="str">
        <f>IF(FN_MC!X2346="","*",FN_MC!X2346)</f>
        <v>*</v>
      </c>
      <c r="C2344" s="160" t="str">
        <f>IF(FN_MC!Z2346="","*",FN_MC!Z2346)</f>
        <v>*</v>
      </c>
      <c r="D2344" s="161" t="str">
        <f>IF(FN_MC!S2346="","*",FN_MC!S2346)</f>
        <v>*</v>
      </c>
      <c r="E2344" s="161" t="str">
        <f>IF(FN_MC!T2346="","*",FN_MC!T2346)</f>
        <v>*</v>
      </c>
      <c r="F2344" s="161" t="str">
        <f>IF(FN_MC!B2346="","*",FN_MC!B2346)</f>
        <v>*</v>
      </c>
      <c r="G2344" s="161" t="str">
        <f>IF(FN_MC!D2346="","*",FN_MC!D2346)</f>
        <v>*</v>
      </c>
      <c r="H2344" s="161" t="str">
        <f>IF(FN_MC!F2346="","*",FN_MC!F2346)</f>
        <v>*</v>
      </c>
      <c r="I2344" s="161" t="str">
        <f>IF(FN_MC!H2346="","*",FN_MC!H2346)</f>
        <v>*</v>
      </c>
      <c r="J2344" s="161" t="str">
        <f>IF(FN_MC!I2346="","*",FN_MC!I2346)</f>
        <v>*</v>
      </c>
      <c r="K2344" s="161" t="str">
        <f>IF(FN_MC!M2346="","*",FN_MC!M2346)</f>
        <v>*</v>
      </c>
      <c r="L2344" s="161" t="str">
        <f>IF(FN_MC!N2346="","*",FN_MC!N2346)</f>
        <v>*</v>
      </c>
      <c r="M2344" s="162" t="str">
        <f>IF(FN_MC!J2346="","*",FN_MC!J2346)</f>
        <v>*</v>
      </c>
      <c r="N2344" s="162" t="str">
        <f>IF(FN_MC!K2346="","*",FN_MC!K2346)</f>
        <v>*</v>
      </c>
      <c r="O2344" s="162" t="str">
        <f>IF(FN_MC!L2346="","*",FN_MC!L2346)</f>
        <v>*</v>
      </c>
      <c r="P2344" s="162"/>
      <c r="Q2344" s="163" t="str">
        <f>IF(FN_MC!O2346="","*",FN_MC!O2346)</f>
        <v>*</v>
      </c>
      <c r="R2344" s="163" t="str">
        <f>IF(FN_MC!P2346="","*",FN_MC!P2346)</f>
        <v>*</v>
      </c>
      <c r="S2344" s="161" t="str">
        <f>IF(FN_MC!Q2348="","*",CONCATENATE(FN_MC!Q2348," ",FN_MC!R2348))</f>
        <v>*</v>
      </c>
      <c r="T2344" s="161" t="str">
        <f>IF(FN_MC!V2346="","*",FN_MC!V2346)</f>
        <v>*</v>
      </c>
      <c r="U2344" s="161" t="str">
        <f>IF(FN_MC!W2346="","*",FN_MC!W2346)</f>
        <v>*</v>
      </c>
      <c r="V2344" s="121" t="str">
        <f ca="1">_xlfn.XLOOKUP(G2344&amp;$V$2,BS_CONTROLE[CHAVE],BS_CONTROLE[Quantidade_11],"-")</f>
        <v>-</v>
      </c>
      <c r="W2344" s="121" t="str">
        <f ca="1">_xlfn.XLOOKUP(G2344&amp;$W$2,BS_CONTROLE[CHAVE],BS_CONTROLE[Quantidade_11],"-")</f>
        <v>-</v>
      </c>
      <c r="X2344" s="121" t="str">
        <f ca="1">_xlfn.XLOOKUP(G2344&amp;$X$2,BS_CONTROLE[CHAVE],BS_CONTROLE[Quantidade_11],"-")</f>
        <v>-</v>
      </c>
    </row>
    <row r="2345" spans="1:24" s="122" customFormat="1" hidden="1">
      <c r="A2345" s="160" t="str">
        <f>IF(FN_MC!Y2347="","*",FN_MC!Y2347)</f>
        <v>*</v>
      </c>
      <c r="B2345" s="160" t="str">
        <f>IF(FN_MC!X2347="","*",FN_MC!X2347)</f>
        <v>*</v>
      </c>
      <c r="C2345" s="160" t="str">
        <f>IF(FN_MC!Z2347="","*",FN_MC!Z2347)</f>
        <v>*</v>
      </c>
      <c r="D2345" s="161" t="str">
        <f>IF(FN_MC!S2347="","*",FN_MC!S2347)</f>
        <v>*</v>
      </c>
      <c r="E2345" s="161" t="str">
        <f>IF(FN_MC!T2347="","*",FN_MC!T2347)</f>
        <v>*</v>
      </c>
      <c r="F2345" s="161" t="str">
        <f>IF(FN_MC!B2347="","*",FN_MC!B2347)</f>
        <v>*</v>
      </c>
      <c r="G2345" s="161" t="str">
        <f>IF(FN_MC!D2347="","*",FN_MC!D2347)</f>
        <v>*</v>
      </c>
      <c r="H2345" s="161" t="str">
        <f>IF(FN_MC!F2347="","*",FN_MC!F2347)</f>
        <v>*</v>
      </c>
      <c r="I2345" s="161" t="str">
        <f>IF(FN_MC!H2347="","*",FN_MC!H2347)</f>
        <v>*</v>
      </c>
      <c r="J2345" s="161" t="str">
        <f>IF(FN_MC!I2347="","*",FN_MC!I2347)</f>
        <v>*</v>
      </c>
      <c r="K2345" s="161" t="str">
        <f>IF(FN_MC!M2347="","*",FN_MC!M2347)</f>
        <v>*</v>
      </c>
      <c r="L2345" s="161" t="str">
        <f>IF(FN_MC!N2347="","*",FN_MC!N2347)</f>
        <v>*</v>
      </c>
      <c r="M2345" s="162" t="str">
        <f>IF(FN_MC!J2347="","*",FN_MC!J2347)</f>
        <v>*</v>
      </c>
      <c r="N2345" s="162" t="str">
        <f>IF(FN_MC!K2347="","*",FN_MC!K2347)</f>
        <v>*</v>
      </c>
      <c r="O2345" s="162" t="str">
        <f>IF(FN_MC!L2347="","*",FN_MC!L2347)</f>
        <v>*</v>
      </c>
      <c r="P2345" s="162"/>
      <c r="Q2345" s="163" t="str">
        <f>IF(FN_MC!O2347="","*",FN_MC!O2347)</f>
        <v>*</v>
      </c>
      <c r="R2345" s="163" t="str">
        <f>IF(FN_MC!P2347="","*",FN_MC!P2347)</f>
        <v>*</v>
      </c>
      <c r="S2345" s="161" t="str">
        <f>IF(FN_MC!Q2349="","*",CONCATENATE(FN_MC!Q2349," ",FN_MC!R2349))</f>
        <v>*</v>
      </c>
      <c r="T2345" s="161" t="str">
        <f>IF(FN_MC!V2347="","*",FN_MC!V2347)</f>
        <v>*</v>
      </c>
      <c r="U2345" s="161" t="str">
        <f>IF(FN_MC!W2347="","*",FN_MC!W2347)</f>
        <v>*</v>
      </c>
      <c r="V2345" s="121" t="str">
        <f ca="1">_xlfn.XLOOKUP(G2345&amp;$V$2,BS_CONTROLE[CHAVE],BS_CONTROLE[Quantidade_11],"-")</f>
        <v>-</v>
      </c>
      <c r="W2345" s="121" t="str">
        <f ca="1">_xlfn.XLOOKUP(G2345&amp;$W$2,BS_CONTROLE[CHAVE],BS_CONTROLE[Quantidade_11],"-")</f>
        <v>-</v>
      </c>
      <c r="X2345" s="121" t="str">
        <f ca="1">_xlfn.XLOOKUP(G2345&amp;$X$2,BS_CONTROLE[CHAVE],BS_CONTROLE[Quantidade_11],"-")</f>
        <v>-</v>
      </c>
    </row>
    <row r="2346" spans="1:24" s="122" customFormat="1" hidden="1">
      <c r="A2346" s="118" t="str">
        <f>IF(FN_MC!Y2348="","*",FN_MC!Y2348)</f>
        <v>*</v>
      </c>
      <c r="B2346" s="118" t="str">
        <f>IF(FN_MC!X2348="","*",FN_MC!X2348)</f>
        <v>*</v>
      </c>
      <c r="C2346" s="118" t="str">
        <f>IF(FN_MC!Z2348="","*",FN_MC!Z2348)</f>
        <v>*</v>
      </c>
      <c r="D2346" s="119" t="str">
        <f>IF(FN_MC!S2348="","*",FN_MC!S2348)</f>
        <v>*</v>
      </c>
      <c r="E2346" s="119" t="str">
        <f>IF(FN_MC!T2348="","*",FN_MC!T2348)</f>
        <v>*</v>
      </c>
      <c r="F2346" s="119" t="str">
        <f>IF(FN_MC!B2348="","*",FN_MC!B2348)</f>
        <v>*</v>
      </c>
      <c r="G2346" s="119" t="str">
        <f>IF(FN_MC!D2348="","*",FN_MC!D2348)</f>
        <v>*</v>
      </c>
      <c r="H2346" s="119" t="str">
        <f>IF(FN_MC!F2348="","*",FN_MC!F2348)</f>
        <v>*</v>
      </c>
      <c r="I2346" s="119" t="str">
        <f>IF(FN_MC!H2348="","*",FN_MC!H2348)</f>
        <v>*</v>
      </c>
      <c r="J2346" s="119" t="str">
        <f>IF(FN_MC!I2348="","*",FN_MC!I2348)</f>
        <v>*</v>
      </c>
      <c r="K2346" s="119" t="str">
        <f>IF(FN_MC!M2348="","*",FN_MC!M2348)</f>
        <v>*</v>
      </c>
      <c r="L2346" s="119" t="str">
        <f>IF(FN_MC!N2348="","*",FN_MC!N2348)</f>
        <v>*</v>
      </c>
      <c r="M2346" s="120" t="str">
        <f>IF(FN_MC!J2348="","*",FN_MC!J2348)</f>
        <v>*</v>
      </c>
      <c r="N2346" s="120" t="str">
        <f>IF(FN_MC!K2348="","*",FN_MC!K2348)</f>
        <v>*</v>
      </c>
      <c r="O2346" s="120" t="str">
        <f>IF(FN_MC!L2348="","*",FN_MC!L2348)</f>
        <v>*</v>
      </c>
      <c r="P2346" s="120"/>
      <c r="Q2346" s="137" t="str">
        <f>IF(FN_MC!O2348="","*",FN_MC!O2348)</f>
        <v>*</v>
      </c>
      <c r="R2346" s="137" t="str">
        <f>IF(FN_MC!P2348="","*",FN_MC!P2348)</f>
        <v>*</v>
      </c>
      <c r="S2346" s="119" t="str">
        <f>IF(FN_MC!Q2350="","*",CONCATENATE(FN_MC!Q2350," ",FN_MC!R2350))</f>
        <v>*</v>
      </c>
      <c r="T2346" s="119" t="str">
        <f>IF(FN_MC!V2348="","*",FN_MC!V2348)</f>
        <v>*</v>
      </c>
      <c r="U2346" s="119" t="str">
        <f>IF(FN_MC!W2348="","*",FN_MC!W2348)</f>
        <v>*</v>
      </c>
      <c r="V2346" s="121" t="str">
        <f ca="1">_xlfn.XLOOKUP(G2346&amp;$V$2,BS_CONTROLE[CHAVE],BS_CONTROLE[Quantidade_11],"-")</f>
        <v>-</v>
      </c>
      <c r="W2346" s="121" t="str">
        <f ca="1">_xlfn.XLOOKUP(G2346&amp;$W$2,BS_CONTROLE[CHAVE],BS_CONTROLE[Quantidade_11],"-")</f>
        <v>-</v>
      </c>
      <c r="X2346" s="121" t="str">
        <f ca="1">_xlfn.XLOOKUP(G2346&amp;$X$2,BS_CONTROLE[CHAVE],BS_CONTROLE[Quantidade_11],"-")</f>
        <v>-</v>
      </c>
    </row>
    <row r="2347" spans="1:24" s="122" customFormat="1" hidden="1">
      <c r="A2347" s="160" t="str">
        <f>IF(FN_MC!Y2349="","*",FN_MC!Y2349)</f>
        <v>*</v>
      </c>
      <c r="B2347" s="160" t="str">
        <f>IF(FN_MC!X2349="","*",FN_MC!X2349)</f>
        <v>*</v>
      </c>
      <c r="C2347" s="160" t="str">
        <f>IF(FN_MC!Z2349="","*",FN_MC!Z2349)</f>
        <v>*</v>
      </c>
      <c r="D2347" s="161" t="str">
        <f>IF(FN_MC!S2349="","*",FN_MC!S2349)</f>
        <v>*</v>
      </c>
      <c r="E2347" s="161" t="str">
        <f>IF(FN_MC!T2349="","*",FN_MC!T2349)</f>
        <v>*</v>
      </c>
      <c r="F2347" s="161" t="str">
        <f>IF(FN_MC!B2349="","*",FN_MC!B2349)</f>
        <v>*</v>
      </c>
      <c r="G2347" s="161" t="str">
        <f>IF(FN_MC!D2349="","*",FN_MC!D2349)</f>
        <v>*</v>
      </c>
      <c r="H2347" s="161" t="str">
        <f>IF(FN_MC!F2349="","*",FN_MC!F2349)</f>
        <v>*</v>
      </c>
      <c r="I2347" s="161" t="str">
        <f>IF(FN_MC!H2349="","*",FN_MC!H2349)</f>
        <v>*</v>
      </c>
      <c r="J2347" s="161" t="str">
        <f>IF(FN_MC!I2349="","*",FN_MC!I2349)</f>
        <v>*</v>
      </c>
      <c r="K2347" s="161" t="str">
        <f>IF(FN_MC!M2349="","*",FN_MC!M2349)</f>
        <v>*</v>
      </c>
      <c r="L2347" s="161" t="str">
        <f>IF(FN_MC!N2349="","*",FN_MC!N2349)</f>
        <v>*</v>
      </c>
      <c r="M2347" s="162" t="str">
        <f>IF(FN_MC!J2349="","*",FN_MC!J2349)</f>
        <v>*</v>
      </c>
      <c r="N2347" s="162" t="str">
        <f>IF(FN_MC!K2349="","*",FN_MC!K2349)</f>
        <v>*</v>
      </c>
      <c r="O2347" s="162" t="str">
        <f>IF(FN_MC!L2349="","*",FN_MC!L2349)</f>
        <v>*</v>
      </c>
      <c r="P2347" s="162"/>
      <c r="Q2347" s="163" t="str">
        <f>IF(FN_MC!O2349="","*",FN_MC!O2349)</f>
        <v>*</v>
      </c>
      <c r="R2347" s="163" t="str">
        <f>IF(FN_MC!P2349="","*",FN_MC!P2349)</f>
        <v>*</v>
      </c>
      <c r="S2347" s="161" t="str">
        <f>IF(FN_MC!Q2351="","*",CONCATENATE(FN_MC!Q2351," ",FN_MC!R2351))</f>
        <v>*</v>
      </c>
      <c r="T2347" s="161" t="str">
        <f>IF(FN_MC!V2349="","*",FN_MC!V2349)</f>
        <v>*</v>
      </c>
      <c r="U2347" s="161" t="str">
        <f>IF(FN_MC!W2349="","*",FN_MC!W2349)</f>
        <v>*</v>
      </c>
      <c r="V2347" s="121" t="str">
        <f ca="1">_xlfn.XLOOKUP(G2347&amp;$V$2,BS_CONTROLE[CHAVE],BS_CONTROLE[Quantidade_11],"-")</f>
        <v>-</v>
      </c>
      <c r="W2347" s="121" t="str">
        <f ca="1">_xlfn.XLOOKUP(G2347&amp;$W$2,BS_CONTROLE[CHAVE],BS_CONTROLE[Quantidade_11],"-")</f>
        <v>-</v>
      </c>
      <c r="X2347" s="121" t="str">
        <f ca="1">_xlfn.XLOOKUP(G2347&amp;$X$2,BS_CONTROLE[CHAVE],BS_CONTROLE[Quantidade_11],"-")</f>
        <v>-</v>
      </c>
    </row>
    <row r="2348" spans="1:24" s="122" customFormat="1" hidden="1">
      <c r="A2348" s="160" t="str">
        <f>IF(FN_MC!Y2350="","*",FN_MC!Y2350)</f>
        <v>*</v>
      </c>
      <c r="B2348" s="160" t="str">
        <f>IF(FN_MC!X2350="","*",FN_MC!X2350)</f>
        <v>*</v>
      </c>
      <c r="C2348" s="160" t="str">
        <f>IF(FN_MC!Z2350="","*",FN_MC!Z2350)</f>
        <v>*</v>
      </c>
      <c r="D2348" s="161" t="str">
        <f>IF(FN_MC!S2350="","*",FN_MC!S2350)</f>
        <v>*</v>
      </c>
      <c r="E2348" s="161" t="str">
        <f>IF(FN_MC!T2350="","*",FN_MC!T2350)</f>
        <v>*</v>
      </c>
      <c r="F2348" s="161" t="str">
        <f>IF(FN_MC!B2350="","*",FN_MC!B2350)</f>
        <v>*</v>
      </c>
      <c r="G2348" s="161" t="str">
        <f>IF(FN_MC!D2350="","*",FN_MC!D2350)</f>
        <v>*</v>
      </c>
      <c r="H2348" s="161" t="str">
        <f>IF(FN_MC!F2350="","*",FN_MC!F2350)</f>
        <v>*</v>
      </c>
      <c r="I2348" s="161" t="str">
        <f>IF(FN_MC!H2350="","*",FN_MC!H2350)</f>
        <v>*</v>
      </c>
      <c r="J2348" s="161" t="str">
        <f>IF(FN_MC!I2350="","*",FN_MC!I2350)</f>
        <v>*</v>
      </c>
      <c r="K2348" s="161" t="str">
        <f>IF(FN_MC!M2350="","*",FN_MC!M2350)</f>
        <v>*</v>
      </c>
      <c r="L2348" s="161" t="str">
        <f>IF(FN_MC!N2350="","*",FN_MC!N2350)</f>
        <v>*</v>
      </c>
      <c r="M2348" s="162" t="str">
        <f>IF(FN_MC!J2350="","*",FN_MC!J2350)</f>
        <v>*</v>
      </c>
      <c r="N2348" s="162" t="str">
        <f>IF(FN_MC!K2350="","*",FN_MC!K2350)</f>
        <v>*</v>
      </c>
      <c r="O2348" s="162" t="str">
        <f>IF(FN_MC!L2350="","*",FN_MC!L2350)</f>
        <v>*</v>
      </c>
      <c r="P2348" s="162"/>
      <c r="Q2348" s="163" t="str">
        <f>IF(FN_MC!O2350="","*",FN_MC!O2350)</f>
        <v>*</v>
      </c>
      <c r="R2348" s="163" t="str">
        <f>IF(FN_MC!P2350="","*",FN_MC!P2350)</f>
        <v>*</v>
      </c>
      <c r="S2348" s="161" t="str">
        <f>IF(FN_MC!Q2352="","*",CONCATENATE(FN_MC!Q2352," ",FN_MC!R2352))</f>
        <v>*</v>
      </c>
      <c r="T2348" s="161" t="str">
        <f>IF(FN_MC!V2350="","*",FN_MC!V2350)</f>
        <v>*</v>
      </c>
      <c r="U2348" s="161" t="str">
        <f>IF(FN_MC!W2350="","*",FN_MC!W2350)</f>
        <v>*</v>
      </c>
      <c r="V2348" s="121" t="str">
        <f ca="1">_xlfn.XLOOKUP(G2348&amp;$V$2,BS_CONTROLE[CHAVE],BS_CONTROLE[Quantidade_11],"-")</f>
        <v>-</v>
      </c>
      <c r="W2348" s="121" t="str">
        <f ca="1">_xlfn.XLOOKUP(G2348&amp;$W$2,BS_CONTROLE[CHAVE],BS_CONTROLE[Quantidade_11],"-")</f>
        <v>-</v>
      </c>
      <c r="X2348" s="121" t="str">
        <f ca="1">_xlfn.XLOOKUP(G2348&amp;$X$2,BS_CONTROLE[CHAVE],BS_CONTROLE[Quantidade_11],"-")</f>
        <v>-</v>
      </c>
    </row>
    <row r="2349" spans="1:24" s="122" customFormat="1" hidden="1">
      <c r="A2349" s="118" t="str">
        <f>IF(FN_MC!Y2351="","*",FN_MC!Y2351)</f>
        <v>*</v>
      </c>
      <c r="B2349" s="118" t="str">
        <f>IF(FN_MC!X2351="","*",FN_MC!X2351)</f>
        <v>*</v>
      </c>
      <c r="C2349" s="118" t="str">
        <f>IF(FN_MC!Z2351="","*",FN_MC!Z2351)</f>
        <v>*</v>
      </c>
      <c r="D2349" s="119" t="str">
        <f>IF(FN_MC!S2351="","*",FN_MC!S2351)</f>
        <v>*</v>
      </c>
      <c r="E2349" s="119" t="str">
        <f>IF(FN_MC!T2351="","*",FN_MC!T2351)</f>
        <v>*</v>
      </c>
      <c r="F2349" s="119" t="str">
        <f>IF(FN_MC!B2351="","*",FN_MC!B2351)</f>
        <v>*</v>
      </c>
      <c r="G2349" s="119" t="str">
        <f>IF(FN_MC!D2351="","*",FN_MC!D2351)</f>
        <v>*</v>
      </c>
      <c r="H2349" s="119" t="str">
        <f>IF(FN_MC!F2351="","*",FN_MC!F2351)</f>
        <v>*</v>
      </c>
      <c r="I2349" s="119" t="str">
        <f>IF(FN_MC!H2351="","*",FN_MC!H2351)</f>
        <v>*</v>
      </c>
      <c r="J2349" s="119" t="str">
        <f>IF(FN_MC!I2351="","*",FN_MC!I2351)</f>
        <v>*</v>
      </c>
      <c r="K2349" s="119" t="str">
        <f>IF(FN_MC!M2351="","*",FN_MC!M2351)</f>
        <v>*</v>
      </c>
      <c r="L2349" s="119" t="str">
        <f>IF(FN_MC!N2351="","*",FN_MC!N2351)</f>
        <v>*</v>
      </c>
      <c r="M2349" s="120" t="str">
        <f>IF(FN_MC!J2351="","*",FN_MC!J2351)</f>
        <v>*</v>
      </c>
      <c r="N2349" s="120" t="str">
        <f>IF(FN_MC!K2351="","*",FN_MC!K2351)</f>
        <v>*</v>
      </c>
      <c r="O2349" s="120" t="str">
        <f>IF(FN_MC!L2351="","*",FN_MC!L2351)</f>
        <v>*</v>
      </c>
      <c r="P2349" s="120"/>
      <c r="Q2349" s="137" t="str">
        <f>IF(FN_MC!O2351="","*",FN_MC!O2351)</f>
        <v>*</v>
      </c>
      <c r="R2349" s="137" t="str">
        <f>IF(FN_MC!P2351="","*",FN_MC!P2351)</f>
        <v>*</v>
      </c>
      <c r="S2349" s="119" t="str">
        <f>IF(FN_MC!Q2353="","*",CONCATENATE(FN_MC!Q2353," ",FN_MC!R2353))</f>
        <v>*</v>
      </c>
      <c r="T2349" s="119" t="str">
        <f>IF(FN_MC!V2351="","*",FN_MC!V2351)</f>
        <v>*</v>
      </c>
      <c r="U2349" s="119" t="str">
        <f>IF(FN_MC!W2351="","*",FN_MC!W2351)</f>
        <v>*</v>
      </c>
      <c r="V2349" s="121" t="str">
        <f ca="1">_xlfn.XLOOKUP(G2349&amp;$V$2,BS_CONTROLE[CHAVE],BS_CONTROLE[Quantidade_11],"-")</f>
        <v>-</v>
      </c>
      <c r="W2349" s="121" t="str">
        <f ca="1">_xlfn.XLOOKUP(G2349&amp;$W$2,BS_CONTROLE[CHAVE],BS_CONTROLE[Quantidade_11],"-")</f>
        <v>-</v>
      </c>
      <c r="X2349" s="121" t="str">
        <f ca="1">_xlfn.XLOOKUP(G2349&amp;$X$2,BS_CONTROLE[CHAVE],BS_CONTROLE[Quantidade_11],"-")</f>
        <v>-</v>
      </c>
    </row>
    <row r="2350" spans="1:24" s="122" customFormat="1" hidden="1">
      <c r="A2350" s="160" t="str">
        <f>IF(FN_MC!Y2352="","*",FN_MC!Y2352)</f>
        <v>*</v>
      </c>
      <c r="B2350" s="160" t="str">
        <f>IF(FN_MC!X2352="","*",FN_MC!X2352)</f>
        <v>*</v>
      </c>
      <c r="C2350" s="160" t="str">
        <f>IF(FN_MC!Z2352="","*",FN_MC!Z2352)</f>
        <v>*</v>
      </c>
      <c r="D2350" s="161" t="str">
        <f>IF(FN_MC!S2352="","*",FN_MC!S2352)</f>
        <v>*</v>
      </c>
      <c r="E2350" s="161" t="str">
        <f>IF(FN_MC!T2352="","*",FN_MC!T2352)</f>
        <v>*</v>
      </c>
      <c r="F2350" s="161" t="str">
        <f>IF(FN_MC!B2352="","*",FN_MC!B2352)</f>
        <v>*</v>
      </c>
      <c r="G2350" s="161" t="str">
        <f>IF(FN_MC!D2352="","*",FN_MC!D2352)</f>
        <v>*</v>
      </c>
      <c r="H2350" s="161" t="str">
        <f>IF(FN_MC!F2352="","*",FN_MC!F2352)</f>
        <v>*</v>
      </c>
      <c r="I2350" s="161" t="str">
        <f>IF(FN_MC!H2352="","*",FN_MC!H2352)</f>
        <v>*</v>
      </c>
      <c r="J2350" s="161" t="str">
        <f>IF(FN_MC!I2352="","*",FN_MC!I2352)</f>
        <v>*</v>
      </c>
      <c r="K2350" s="161" t="str">
        <f>IF(FN_MC!M2352="","*",FN_MC!M2352)</f>
        <v>*</v>
      </c>
      <c r="L2350" s="161" t="str">
        <f>IF(FN_MC!N2352="","*",FN_MC!N2352)</f>
        <v>*</v>
      </c>
      <c r="M2350" s="162" t="str">
        <f>IF(FN_MC!J2352="","*",FN_MC!J2352)</f>
        <v>*</v>
      </c>
      <c r="N2350" s="162" t="str">
        <f>IF(FN_MC!K2352="","*",FN_MC!K2352)</f>
        <v>*</v>
      </c>
      <c r="O2350" s="162" t="str">
        <f>IF(FN_MC!L2352="","*",FN_MC!L2352)</f>
        <v>*</v>
      </c>
      <c r="P2350" s="162"/>
      <c r="Q2350" s="163" t="str">
        <f>IF(FN_MC!O2352="","*",FN_MC!O2352)</f>
        <v>*</v>
      </c>
      <c r="R2350" s="163" t="str">
        <f>IF(FN_MC!P2352="","*",FN_MC!P2352)</f>
        <v>*</v>
      </c>
      <c r="S2350" s="161" t="str">
        <f>IF(FN_MC!Q2354="","*",CONCATENATE(FN_MC!Q2354," ",FN_MC!R2354))</f>
        <v>*</v>
      </c>
      <c r="T2350" s="161" t="str">
        <f>IF(FN_MC!V2352="","*",FN_MC!V2352)</f>
        <v>*</v>
      </c>
      <c r="U2350" s="161" t="str">
        <f>IF(FN_MC!W2352="","*",FN_MC!W2352)</f>
        <v>*</v>
      </c>
      <c r="V2350" s="121" t="str">
        <f ca="1">_xlfn.XLOOKUP(G2350&amp;$V$2,BS_CONTROLE[CHAVE],BS_CONTROLE[Quantidade_11],"-")</f>
        <v>-</v>
      </c>
      <c r="W2350" s="121" t="str">
        <f ca="1">_xlfn.XLOOKUP(G2350&amp;$W$2,BS_CONTROLE[CHAVE],BS_CONTROLE[Quantidade_11],"-")</f>
        <v>-</v>
      </c>
      <c r="X2350" s="121" t="str">
        <f ca="1">_xlfn.XLOOKUP(G2350&amp;$X$2,BS_CONTROLE[CHAVE],BS_CONTROLE[Quantidade_11],"-")</f>
        <v>-</v>
      </c>
    </row>
    <row r="2351" spans="1:24" s="122" customFormat="1" hidden="1">
      <c r="A2351" s="160" t="str">
        <f>IF(FN_MC!Y2353="","*",FN_MC!Y2353)</f>
        <v>*</v>
      </c>
      <c r="B2351" s="160" t="str">
        <f>IF(FN_MC!X2353="","*",FN_MC!X2353)</f>
        <v>*</v>
      </c>
      <c r="C2351" s="160" t="str">
        <f>IF(FN_MC!Z2353="","*",FN_MC!Z2353)</f>
        <v>*</v>
      </c>
      <c r="D2351" s="161" t="str">
        <f>IF(FN_MC!S2353="","*",FN_MC!S2353)</f>
        <v>*</v>
      </c>
      <c r="E2351" s="161" t="str">
        <f>IF(FN_MC!T2353="","*",FN_MC!T2353)</f>
        <v>*</v>
      </c>
      <c r="F2351" s="161" t="str">
        <f>IF(FN_MC!B2353="","*",FN_MC!B2353)</f>
        <v>*</v>
      </c>
      <c r="G2351" s="161" t="str">
        <f>IF(FN_MC!D2353="","*",FN_MC!D2353)</f>
        <v>*</v>
      </c>
      <c r="H2351" s="161" t="str">
        <f>IF(FN_MC!F2353="","*",FN_MC!F2353)</f>
        <v>*</v>
      </c>
      <c r="I2351" s="161" t="str">
        <f>IF(FN_MC!H2353="","*",FN_MC!H2353)</f>
        <v>*</v>
      </c>
      <c r="J2351" s="161" t="str">
        <f>IF(FN_MC!I2353="","*",FN_MC!I2353)</f>
        <v>*</v>
      </c>
      <c r="K2351" s="161" t="str">
        <f>IF(FN_MC!M2353="","*",FN_MC!M2353)</f>
        <v>*</v>
      </c>
      <c r="L2351" s="161" t="str">
        <f>IF(FN_MC!N2353="","*",FN_MC!N2353)</f>
        <v>*</v>
      </c>
      <c r="M2351" s="162" t="str">
        <f>IF(FN_MC!J2353="","*",FN_MC!J2353)</f>
        <v>*</v>
      </c>
      <c r="N2351" s="162" t="str">
        <f>IF(FN_MC!K2353="","*",FN_MC!K2353)</f>
        <v>*</v>
      </c>
      <c r="O2351" s="162" t="str">
        <f>IF(FN_MC!L2353="","*",FN_MC!L2353)</f>
        <v>*</v>
      </c>
      <c r="P2351" s="162"/>
      <c r="Q2351" s="163" t="str">
        <f>IF(FN_MC!O2353="","*",FN_MC!O2353)</f>
        <v>*</v>
      </c>
      <c r="R2351" s="163" t="str">
        <f>IF(FN_MC!P2353="","*",FN_MC!P2353)</f>
        <v>*</v>
      </c>
      <c r="S2351" s="161" t="str">
        <f>IF(FN_MC!Q2355="","*",CONCATENATE(FN_MC!Q2355," ",FN_MC!R2355))</f>
        <v>*</v>
      </c>
      <c r="T2351" s="161" t="str">
        <f>IF(FN_MC!V2353="","*",FN_MC!V2353)</f>
        <v>*</v>
      </c>
      <c r="U2351" s="161" t="str">
        <f>IF(FN_MC!W2353="","*",FN_MC!W2353)</f>
        <v>*</v>
      </c>
      <c r="V2351" s="121" t="str">
        <f ca="1">_xlfn.XLOOKUP(G2351&amp;$V$2,BS_CONTROLE[CHAVE],BS_CONTROLE[Quantidade_11],"-")</f>
        <v>-</v>
      </c>
      <c r="W2351" s="121" t="str">
        <f ca="1">_xlfn.XLOOKUP(G2351&amp;$W$2,BS_CONTROLE[CHAVE],BS_CONTROLE[Quantidade_11],"-")</f>
        <v>-</v>
      </c>
      <c r="X2351" s="121" t="str">
        <f ca="1">_xlfn.XLOOKUP(G2351&amp;$X$2,BS_CONTROLE[CHAVE],BS_CONTROLE[Quantidade_11],"-")</f>
        <v>-</v>
      </c>
    </row>
    <row r="2352" spans="1:24" s="122" customFormat="1" hidden="1">
      <c r="A2352" s="118" t="str">
        <f>IF(FN_MC!Y2354="","*",FN_MC!Y2354)</f>
        <v>*</v>
      </c>
      <c r="B2352" s="118" t="str">
        <f>IF(FN_MC!X2354="","*",FN_MC!X2354)</f>
        <v>*</v>
      </c>
      <c r="C2352" s="118" t="str">
        <f>IF(FN_MC!Z2354="","*",FN_MC!Z2354)</f>
        <v>*</v>
      </c>
      <c r="D2352" s="119" t="str">
        <f>IF(FN_MC!S2354="","*",FN_MC!S2354)</f>
        <v>*</v>
      </c>
      <c r="E2352" s="119" t="str">
        <f>IF(FN_MC!T2354="","*",FN_MC!T2354)</f>
        <v>*</v>
      </c>
      <c r="F2352" s="119" t="str">
        <f>IF(FN_MC!B2354="","*",FN_MC!B2354)</f>
        <v>*</v>
      </c>
      <c r="G2352" s="119" t="str">
        <f>IF(FN_MC!D2354="","*",FN_MC!D2354)</f>
        <v>*</v>
      </c>
      <c r="H2352" s="119" t="str">
        <f>IF(FN_MC!F2354="","*",FN_MC!F2354)</f>
        <v>*</v>
      </c>
      <c r="I2352" s="119" t="str">
        <f>IF(FN_MC!H2354="","*",FN_MC!H2354)</f>
        <v>*</v>
      </c>
      <c r="J2352" s="119" t="str">
        <f>IF(FN_MC!I2354="","*",FN_MC!I2354)</f>
        <v>*</v>
      </c>
      <c r="K2352" s="119" t="str">
        <f>IF(FN_MC!M2354="","*",FN_MC!M2354)</f>
        <v>*</v>
      </c>
      <c r="L2352" s="119" t="str">
        <f>IF(FN_MC!N2354="","*",FN_MC!N2354)</f>
        <v>*</v>
      </c>
      <c r="M2352" s="120" t="str">
        <f>IF(FN_MC!J2354="","*",FN_MC!J2354)</f>
        <v>*</v>
      </c>
      <c r="N2352" s="120" t="str">
        <f>IF(FN_MC!K2354="","*",FN_MC!K2354)</f>
        <v>*</v>
      </c>
      <c r="O2352" s="120" t="str">
        <f>IF(FN_MC!L2354="","*",FN_MC!L2354)</f>
        <v>*</v>
      </c>
      <c r="P2352" s="120"/>
      <c r="Q2352" s="137" t="str">
        <f>IF(FN_MC!O2354="","*",FN_MC!O2354)</f>
        <v>*</v>
      </c>
      <c r="R2352" s="137" t="str">
        <f>IF(FN_MC!P2354="","*",FN_MC!P2354)</f>
        <v>*</v>
      </c>
      <c r="S2352" s="119" t="str">
        <f>IF(FN_MC!Q2356="","*",CONCATENATE(FN_MC!Q2356," ",FN_MC!R2356))</f>
        <v>*</v>
      </c>
      <c r="T2352" s="119" t="str">
        <f>IF(FN_MC!V2354="","*",FN_MC!V2354)</f>
        <v>*</v>
      </c>
      <c r="U2352" s="119" t="str">
        <f>IF(FN_MC!W2354="","*",FN_MC!W2354)</f>
        <v>*</v>
      </c>
      <c r="V2352" s="121" t="str">
        <f ca="1">_xlfn.XLOOKUP(G2352&amp;$V$2,BS_CONTROLE[CHAVE],BS_CONTROLE[Quantidade_11],"-")</f>
        <v>-</v>
      </c>
      <c r="W2352" s="121" t="str">
        <f ca="1">_xlfn.XLOOKUP(G2352&amp;$W$2,BS_CONTROLE[CHAVE],BS_CONTROLE[Quantidade_11],"-")</f>
        <v>-</v>
      </c>
      <c r="X2352" s="121" t="str">
        <f ca="1">_xlfn.XLOOKUP(G2352&amp;$X$2,BS_CONTROLE[CHAVE],BS_CONTROLE[Quantidade_11],"-")</f>
        <v>-</v>
      </c>
    </row>
    <row r="2353" spans="1:24" s="122" customFormat="1" hidden="1">
      <c r="A2353" s="160" t="str">
        <f>IF(FN_MC!Y2355="","*",FN_MC!Y2355)</f>
        <v>*</v>
      </c>
      <c r="B2353" s="160" t="str">
        <f>IF(FN_MC!X2355="","*",FN_MC!X2355)</f>
        <v>*</v>
      </c>
      <c r="C2353" s="160" t="str">
        <f>IF(FN_MC!Z2355="","*",FN_MC!Z2355)</f>
        <v>*</v>
      </c>
      <c r="D2353" s="161" t="str">
        <f>IF(FN_MC!S2355="","*",FN_MC!S2355)</f>
        <v>*</v>
      </c>
      <c r="E2353" s="161" t="str">
        <f>IF(FN_MC!T2355="","*",FN_MC!T2355)</f>
        <v>*</v>
      </c>
      <c r="F2353" s="161" t="str">
        <f>IF(FN_MC!B2355="","*",FN_MC!B2355)</f>
        <v>*</v>
      </c>
      <c r="G2353" s="161" t="str">
        <f>IF(FN_MC!D2355="","*",FN_MC!D2355)</f>
        <v>*</v>
      </c>
      <c r="H2353" s="161" t="str">
        <f>IF(FN_MC!F2355="","*",FN_MC!F2355)</f>
        <v>*</v>
      </c>
      <c r="I2353" s="161" t="str">
        <f>IF(FN_MC!H2355="","*",FN_MC!H2355)</f>
        <v>*</v>
      </c>
      <c r="J2353" s="161" t="str">
        <f>IF(FN_MC!I2355="","*",FN_MC!I2355)</f>
        <v>*</v>
      </c>
      <c r="K2353" s="161" t="str">
        <f>IF(FN_MC!M2355="","*",FN_MC!M2355)</f>
        <v>*</v>
      </c>
      <c r="L2353" s="161" t="str">
        <f>IF(FN_MC!N2355="","*",FN_MC!N2355)</f>
        <v>*</v>
      </c>
      <c r="M2353" s="162" t="str">
        <f>IF(FN_MC!J2355="","*",FN_MC!J2355)</f>
        <v>*</v>
      </c>
      <c r="N2353" s="162" t="str">
        <f>IF(FN_MC!K2355="","*",FN_MC!K2355)</f>
        <v>*</v>
      </c>
      <c r="O2353" s="162" t="str">
        <f>IF(FN_MC!L2355="","*",FN_MC!L2355)</f>
        <v>*</v>
      </c>
      <c r="P2353" s="162"/>
      <c r="Q2353" s="163" t="str">
        <f>IF(FN_MC!O2355="","*",FN_MC!O2355)</f>
        <v>*</v>
      </c>
      <c r="R2353" s="163" t="str">
        <f>IF(FN_MC!P2355="","*",FN_MC!P2355)</f>
        <v>*</v>
      </c>
      <c r="S2353" s="161" t="str">
        <f>IF(FN_MC!Q2357="","*",CONCATENATE(FN_MC!Q2357," ",FN_MC!R2357))</f>
        <v>*</v>
      </c>
      <c r="T2353" s="161" t="str">
        <f>IF(FN_MC!V2355="","*",FN_MC!V2355)</f>
        <v>*</v>
      </c>
      <c r="U2353" s="161" t="str">
        <f>IF(FN_MC!W2355="","*",FN_MC!W2355)</f>
        <v>*</v>
      </c>
      <c r="V2353" s="121" t="str">
        <f ca="1">_xlfn.XLOOKUP(G2353&amp;$V$2,BS_CONTROLE[CHAVE],BS_CONTROLE[Quantidade_11],"-")</f>
        <v>-</v>
      </c>
      <c r="W2353" s="121" t="str">
        <f ca="1">_xlfn.XLOOKUP(G2353&amp;$W$2,BS_CONTROLE[CHAVE],BS_CONTROLE[Quantidade_11],"-")</f>
        <v>-</v>
      </c>
      <c r="X2353" s="121" t="str">
        <f ca="1">_xlfn.XLOOKUP(G2353&amp;$X$2,BS_CONTROLE[CHAVE],BS_CONTROLE[Quantidade_11],"-")</f>
        <v>-</v>
      </c>
    </row>
    <row r="2354" spans="1:24" s="122" customFormat="1" hidden="1">
      <c r="A2354" s="160" t="str">
        <f>IF(FN_MC!Y2356="","*",FN_MC!Y2356)</f>
        <v>*</v>
      </c>
      <c r="B2354" s="160" t="str">
        <f>IF(FN_MC!X2356="","*",FN_MC!X2356)</f>
        <v>*</v>
      </c>
      <c r="C2354" s="160" t="str">
        <f>IF(FN_MC!Z2356="","*",FN_MC!Z2356)</f>
        <v>*</v>
      </c>
      <c r="D2354" s="161" t="str">
        <f>IF(FN_MC!S2356="","*",FN_MC!S2356)</f>
        <v>*</v>
      </c>
      <c r="E2354" s="161" t="str">
        <f>IF(FN_MC!T2356="","*",FN_MC!T2356)</f>
        <v>*</v>
      </c>
      <c r="F2354" s="161" t="str">
        <f>IF(FN_MC!B2356="","*",FN_MC!B2356)</f>
        <v>*</v>
      </c>
      <c r="G2354" s="161" t="str">
        <f>IF(FN_MC!D2356="","*",FN_MC!D2356)</f>
        <v>*</v>
      </c>
      <c r="H2354" s="161" t="str">
        <f>IF(FN_MC!F2356="","*",FN_MC!F2356)</f>
        <v>*</v>
      </c>
      <c r="I2354" s="161" t="str">
        <f>IF(FN_MC!H2356="","*",FN_MC!H2356)</f>
        <v>*</v>
      </c>
      <c r="J2354" s="161" t="str">
        <f>IF(FN_MC!I2356="","*",FN_MC!I2356)</f>
        <v>*</v>
      </c>
      <c r="K2354" s="161" t="str">
        <f>IF(FN_MC!M2356="","*",FN_MC!M2356)</f>
        <v>*</v>
      </c>
      <c r="L2354" s="161" t="str">
        <f>IF(FN_MC!N2356="","*",FN_MC!N2356)</f>
        <v>*</v>
      </c>
      <c r="M2354" s="162" t="str">
        <f>IF(FN_MC!J2356="","*",FN_MC!J2356)</f>
        <v>*</v>
      </c>
      <c r="N2354" s="162" t="str">
        <f>IF(FN_MC!K2356="","*",FN_MC!K2356)</f>
        <v>*</v>
      </c>
      <c r="O2354" s="162" t="str">
        <f>IF(FN_MC!L2356="","*",FN_MC!L2356)</f>
        <v>*</v>
      </c>
      <c r="P2354" s="162"/>
      <c r="Q2354" s="163" t="str">
        <f>IF(FN_MC!O2356="","*",FN_MC!O2356)</f>
        <v>*</v>
      </c>
      <c r="R2354" s="163" t="str">
        <f>IF(FN_MC!P2356="","*",FN_MC!P2356)</f>
        <v>*</v>
      </c>
      <c r="S2354" s="161" t="str">
        <f>IF(FN_MC!Q2358="","*",CONCATENATE(FN_MC!Q2358," ",FN_MC!R2358))</f>
        <v>*</v>
      </c>
      <c r="T2354" s="161" t="str">
        <f>IF(FN_MC!V2356="","*",FN_MC!V2356)</f>
        <v>*</v>
      </c>
      <c r="U2354" s="161" t="str">
        <f>IF(FN_MC!W2356="","*",FN_MC!W2356)</f>
        <v>*</v>
      </c>
      <c r="V2354" s="121" t="str">
        <f ca="1">_xlfn.XLOOKUP(G2354&amp;$V$2,BS_CONTROLE[CHAVE],BS_CONTROLE[Quantidade_11],"-")</f>
        <v>-</v>
      </c>
      <c r="W2354" s="121" t="str">
        <f ca="1">_xlfn.XLOOKUP(G2354&amp;$W$2,BS_CONTROLE[CHAVE],BS_CONTROLE[Quantidade_11],"-")</f>
        <v>-</v>
      </c>
      <c r="X2354" s="121" t="str">
        <f ca="1">_xlfn.XLOOKUP(G2354&amp;$X$2,BS_CONTROLE[CHAVE],BS_CONTROLE[Quantidade_11],"-")</f>
        <v>-</v>
      </c>
    </row>
    <row r="2355" spans="1:24" s="122" customFormat="1" hidden="1">
      <c r="A2355" s="118" t="str">
        <f>IF(FN_MC!Y2357="","*",FN_MC!Y2357)</f>
        <v>*</v>
      </c>
      <c r="B2355" s="118" t="str">
        <f>IF(FN_MC!X2357="","*",FN_MC!X2357)</f>
        <v>*</v>
      </c>
      <c r="C2355" s="118" t="str">
        <f>IF(FN_MC!Z2357="","*",FN_MC!Z2357)</f>
        <v>*</v>
      </c>
      <c r="D2355" s="119" t="str">
        <f>IF(FN_MC!S2357="","*",FN_MC!S2357)</f>
        <v>*</v>
      </c>
      <c r="E2355" s="119" t="str">
        <f>IF(FN_MC!T2357="","*",FN_MC!T2357)</f>
        <v>*</v>
      </c>
      <c r="F2355" s="119" t="str">
        <f>IF(FN_MC!B2357="","*",FN_MC!B2357)</f>
        <v>*</v>
      </c>
      <c r="G2355" s="119" t="str">
        <f>IF(FN_MC!D2357="","*",FN_MC!D2357)</f>
        <v>*</v>
      </c>
      <c r="H2355" s="119" t="str">
        <f>IF(FN_MC!F2357="","*",FN_MC!F2357)</f>
        <v>*</v>
      </c>
      <c r="I2355" s="119" t="str">
        <f>IF(FN_MC!H2357="","*",FN_MC!H2357)</f>
        <v>*</v>
      </c>
      <c r="J2355" s="119" t="str">
        <f>IF(FN_MC!I2357="","*",FN_MC!I2357)</f>
        <v>*</v>
      </c>
      <c r="K2355" s="119" t="str">
        <f>IF(FN_MC!M2357="","*",FN_MC!M2357)</f>
        <v>*</v>
      </c>
      <c r="L2355" s="119" t="str">
        <f>IF(FN_MC!N2357="","*",FN_MC!N2357)</f>
        <v>*</v>
      </c>
      <c r="M2355" s="120" t="str">
        <f>IF(FN_MC!J2357="","*",FN_MC!J2357)</f>
        <v>*</v>
      </c>
      <c r="N2355" s="120" t="str">
        <f>IF(FN_MC!K2357="","*",FN_MC!K2357)</f>
        <v>*</v>
      </c>
      <c r="O2355" s="120" t="str">
        <f>IF(FN_MC!L2357="","*",FN_MC!L2357)</f>
        <v>*</v>
      </c>
      <c r="P2355" s="120"/>
      <c r="Q2355" s="137" t="str">
        <f>IF(FN_MC!O2357="","*",FN_MC!O2357)</f>
        <v>*</v>
      </c>
      <c r="R2355" s="137" t="str">
        <f>IF(FN_MC!P2357="","*",FN_MC!P2357)</f>
        <v>*</v>
      </c>
      <c r="S2355" s="119" t="str">
        <f>IF(FN_MC!Q2359="","*",CONCATENATE(FN_MC!Q2359," ",FN_MC!R2359))</f>
        <v>*</v>
      </c>
      <c r="T2355" s="119" t="str">
        <f>IF(FN_MC!V2357="","*",FN_MC!V2357)</f>
        <v>*</v>
      </c>
      <c r="U2355" s="119" t="str">
        <f>IF(FN_MC!W2357="","*",FN_MC!W2357)</f>
        <v>*</v>
      </c>
      <c r="V2355" s="121" t="str">
        <f ca="1">_xlfn.XLOOKUP(G2355&amp;$V$2,BS_CONTROLE[CHAVE],BS_CONTROLE[Quantidade_11],"-")</f>
        <v>-</v>
      </c>
      <c r="W2355" s="121" t="str">
        <f ca="1">_xlfn.XLOOKUP(G2355&amp;$W$2,BS_CONTROLE[CHAVE],BS_CONTROLE[Quantidade_11],"-")</f>
        <v>-</v>
      </c>
      <c r="X2355" s="121" t="str">
        <f ca="1">_xlfn.XLOOKUP(G2355&amp;$X$2,BS_CONTROLE[CHAVE],BS_CONTROLE[Quantidade_11],"-")</f>
        <v>-</v>
      </c>
    </row>
    <row r="2356" spans="1:24" s="122" customFormat="1" hidden="1">
      <c r="A2356" s="160" t="str">
        <f>IF(FN_MC!Y2358="","*",FN_MC!Y2358)</f>
        <v>*</v>
      </c>
      <c r="B2356" s="160" t="str">
        <f>IF(FN_MC!X2358="","*",FN_MC!X2358)</f>
        <v>*</v>
      </c>
      <c r="C2356" s="160" t="str">
        <f>IF(FN_MC!Z2358="","*",FN_MC!Z2358)</f>
        <v>*</v>
      </c>
      <c r="D2356" s="161" t="str">
        <f>IF(FN_MC!S2358="","*",FN_MC!S2358)</f>
        <v>*</v>
      </c>
      <c r="E2356" s="161" t="str">
        <f>IF(FN_MC!T2358="","*",FN_MC!T2358)</f>
        <v>*</v>
      </c>
      <c r="F2356" s="161" t="str">
        <f>IF(FN_MC!B2358="","*",FN_MC!B2358)</f>
        <v>*</v>
      </c>
      <c r="G2356" s="161" t="str">
        <f>IF(FN_MC!D2358="","*",FN_MC!D2358)</f>
        <v>*</v>
      </c>
      <c r="H2356" s="161" t="str">
        <f>IF(FN_MC!F2358="","*",FN_MC!F2358)</f>
        <v>*</v>
      </c>
      <c r="I2356" s="161" t="str">
        <f>IF(FN_MC!H2358="","*",FN_MC!H2358)</f>
        <v>*</v>
      </c>
      <c r="J2356" s="161" t="str">
        <f>IF(FN_MC!I2358="","*",FN_MC!I2358)</f>
        <v>*</v>
      </c>
      <c r="K2356" s="161" t="str">
        <f>IF(FN_MC!M2358="","*",FN_MC!M2358)</f>
        <v>*</v>
      </c>
      <c r="L2356" s="161" t="str">
        <f>IF(FN_MC!N2358="","*",FN_MC!N2358)</f>
        <v>*</v>
      </c>
      <c r="M2356" s="162" t="str">
        <f>IF(FN_MC!J2358="","*",FN_MC!J2358)</f>
        <v>*</v>
      </c>
      <c r="N2356" s="162" t="str">
        <f>IF(FN_MC!K2358="","*",FN_MC!K2358)</f>
        <v>*</v>
      </c>
      <c r="O2356" s="162" t="str">
        <f>IF(FN_MC!L2358="","*",FN_MC!L2358)</f>
        <v>*</v>
      </c>
      <c r="P2356" s="162"/>
      <c r="Q2356" s="163" t="str">
        <f>IF(FN_MC!O2358="","*",FN_MC!O2358)</f>
        <v>*</v>
      </c>
      <c r="R2356" s="163" t="str">
        <f>IF(FN_MC!P2358="","*",FN_MC!P2358)</f>
        <v>*</v>
      </c>
      <c r="S2356" s="161" t="str">
        <f>IF(FN_MC!Q2360="","*",CONCATENATE(FN_MC!Q2360," ",FN_MC!R2360))</f>
        <v>*</v>
      </c>
      <c r="T2356" s="161" t="str">
        <f>IF(FN_MC!V2358="","*",FN_MC!V2358)</f>
        <v>*</v>
      </c>
      <c r="U2356" s="161" t="str">
        <f>IF(FN_MC!W2358="","*",FN_MC!W2358)</f>
        <v>*</v>
      </c>
      <c r="V2356" s="121" t="str">
        <f ca="1">_xlfn.XLOOKUP(G2356&amp;$V$2,BS_CONTROLE[CHAVE],BS_CONTROLE[Quantidade_11],"-")</f>
        <v>-</v>
      </c>
      <c r="W2356" s="121" t="str">
        <f ca="1">_xlfn.XLOOKUP(G2356&amp;$W$2,BS_CONTROLE[CHAVE],BS_CONTROLE[Quantidade_11],"-")</f>
        <v>-</v>
      </c>
      <c r="X2356" s="121" t="str">
        <f ca="1">_xlfn.XLOOKUP(G2356&amp;$X$2,BS_CONTROLE[CHAVE],BS_CONTROLE[Quantidade_11],"-")</f>
        <v>-</v>
      </c>
    </row>
    <row r="2357" spans="1:24" s="122" customFormat="1" hidden="1">
      <c r="A2357" s="160" t="str">
        <f>IF(FN_MC!Y2359="","*",FN_MC!Y2359)</f>
        <v>*</v>
      </c>
      <c r="B2357" s="160" t="str">
        <f>IF(FN_MC!X2359="","*",FN_MC!X2359)</f>
        <v>*</v>
      </c>
      <c r="C2357" s="160" t="str">
        <f>IF(FN_MC!Z2359="","*",FN_MC!Z2359)</f>
        <v>*</v>
      </c>
      <c r="D2357" s="161" t="str">
        <f>IF(FN_MC!S2359="","*",FN_MC!S2359)</f>
        <v>*</v>
      </c>
      <c r="E2357" s="161" t="str">
        <f>IF(FN_MC!T2359="","*",FN_MC!T2359)</f>
        <v>*</v>
      </c>
      <c r="F2357" s="161" t="str">
        <f>IF(FN_MC!B2359="","*",FN_MC!B2359)</f>
        <v>*</v>
      </c>
      <c r="G2357" s="161" t="str">
        <f>IF(FN_MC!D2359="","*",FN_MC!D2359)</f>
        <v>*</v>
      </c>
      <c r="H2357" s="161" t="str">
        <f>IF(FN_MC!F2359="","*",FN_MC!F2359)</f>
        <v>*</v>
      </c>
      <c r="I2357" s="161" t="str">
        <f>IF(FN_MC!H2359="","*",FN_MC!H2359)</f>
        <v>*</v>
      </c>
      <c r="J2357" s="161" t="str">
        <f>IF(FN_MC!I2359="","*",FN_MC!I2359)</f>
        <v>*</v>
      </c>
      <c r="K2357" s="161" t="str">
        <f>IF(FN_MC!M2359="","*",FN_MC!M2359)</f>
        <v>*</v>
      </c>
      <c r="L2357" s="161" t="str">
        <f>IF(FN_MC!N2359="","*",FN_MC!N2359)</f>
        <v>*</v>
      </c>
      <c r="M2357" s="162" t="str">
        <f>IF(FN_MC!J2359="","*",FN_MC!J2359)</f>
        <v>*</v>
      </c>
      <c r="N2357" s="162" t="str">
        <f>IF(FN_MC!K2359="","*",FN_MC!K2359)</f>
        <v>*</v>
      </c>
      <c r="O2357" s="162" t="str">
        <f>IF(FN_MC!L2359="","*",FN_MC!L2359)</f>
        <v>*</v>
      </c>
      <c r="P2357" s="162"/>
      <c r="Q2357" s="163" t="str">
        <f>IF(FN_MC!O2359="","*",FN_MC!O2359)</f>
        <v>*</v>
      </c>
      <c r="R2357" s="163" t="str">
        <f>IF(FN_MC!P2359="","*",FN_MC!P2359)</f>
        <v>*</v>
      </c>
      <c r="S2357" s="161" t="str">
        <f>IF(FN_MC!Q2361="","*",CONCATENATE(FN_MC!Q2361," ",FN_MC!R2361))</f>
        <v>*</v>
      </c>
      <c r="T2357" s="161" t="str">
        <f>IF(FN_MC!V2359="","*",FN_MC!V2359)</f>
        <v>*</v>
      </c>
      <c r="U2357" s="161" t="str">
        <f>IF(FN_MC!W2359="","*",FN_MC!W2359)</f>
        <v>*</v>
      </c>
      <c r="V2357" s="121" t="str">
        <f ca="1">_xlfn.XLOOKUP(G2357&amp;$V$2,BS_CONTROLE[CHAVE],BS_CONTROLE[Quantidade_11],"-")</f>
        <v>-</v>
      </c>
      <c r="W2357" s="121" t="str">
        <f ca="1">_xlfn.XLOOKUP(G2357&amp;$W$2,BS_CONTROLE[CHAVE],BS_CONTROLE[Quantidade_11],"-")</f>
        <v>-</v>
      </c>
      <c r="X2357" s="121" t="str">
        <f ca="1">_xlfn.XLOOKUP(G2357&amp;$X$2,BS_CONTROLE[CHAVE],BS_CONTROLE[Quantidade_11],"-")</f>
        <v>-</v>
      </c>
    </row>
    <row r="2358" spans="1:24" s="122" customFormat="1" hidden="1">
      <c r="A2358" s="118" t="str">
        <f>IF(FN_MC!Y2360="","*",FN_MC!Y2360)</f>
        <v>*</v>
      </c>
      <c r="B2358" s="118" t="str">
        <f>IF(FN_MC!X2360="","*",FN_MC!X2360)</f>
        <v>*</v>
      </c>
      <c r="C2358" s="118" t="str">
        <f>IF(FN_MC!Z2360="","*",FN_MC!Z2360)</f>
        <v>*</v>
      </c>
      <c r="D2358" s="119" t="str">
        <f>IF(FN_MC!S2360="","*",FN_MC!S2360)</f>
        <v>*</v>
      </c>
      <c r="E2358" s="119" t="str">
        <f>IF(FN_MC!T2360="","*",FN_MC!T2360)</f>
        <v>*</v>
      </c>
      <c r="F2358" s="119" t="str">
        <f>IF(FN_MC!B2360="","*",FN_MC!B2360)</f>
        <v>*</v>
      </c>
      <c r="G2358" s="119" t="str">
        <f>IF(FN_MC!D2360="","*",FN_MC!D2360)</f>
        <v>*</v>
      </c>
      <c r="H2358" s="119" t="str">
        <f>IF(FN_MC!F2360="","*",FN_MC!F2360)</f>
        <v>*</v>
      </c>
      <c r="I2358" s="119" t="str">
        <f>IF(FN_MC!H2360="","*",FN_MC!H2360)</f>
        <v>*</v>
      </c>
      <c r="J2358" s="119" t="str">
        <f>IF(FN_MC!I2360="","*",FN_MC!I2360)</f>
        <v>*</v>
      </c>
      <c r="K2358" s="119" t="str">
        <f>IF(FN_MC!M2360="","*",FN_MC!M2360)</f>
        <v>*</v>
      </c>
      <c r="L2358" s="119" t="str">
        <f>IF(FN_MC!N2360="","*",FN_MC!N2360)</f>
        <v>*</v>
      </c>
      <c r="M2358" s="120" t="str">
        <f>IF(FN_MC!J2360="","*",FN_MC!J2360)</f>
        <v>*</v>
      </c>
      <c r="N2358" s="120" t="str">
        <f>IF(FN_MC!K2360="","*",FN_MC!K2360)</f>
        <v>*</v>
      </c>
      <c r="O2358" s="120" t="str">
        <f>IF(FN_MC!L2360="","*",FN_MC!L2360)</f>
        <v>*</v>
      </c>
      <c r="P2358" s="120"/>
      <c r="Q2358" s="137" t="str">
        <f>IF(FN_MC!O2360="","*",FN_MC!O2360)</f>
        <v>*</v>
      </c>
      <c r="R2358" s="137" t="str">
        <f>IF(FN_MC!P2360="","*",FN_MC!P2360)</f>
        <v>*</v>
      </c>
      <c r="S2358" s="119" t="str">
        <f>IF(FN_MC!Q2362="","*",CONCATENATE(FN_MC!Q2362," ",FN_MC!R2362))</f>
        <v>*</v>
      </c>
      <c r="T2358" s="119" t="str">
        <f>IF(FN_MC!V2360="","*",FN_MC!V2360)</f>
        <v>*</v>
      </c>
      <c r="U2358" s="119" t="str">
        <f>IF(FN_MC!W2360="","*",FN_MC!W2360)</f>
        <v>*</v>
      </c>
      <c r="V2358" s="121" t="str">
        <f ca="1">_xlfn.XLOOKUP(G2358&amp;$V$2,BS_CONTROLE[CHAVE],BS_CONTROLE[Quantidade_11],"-")</f>
        <v>-</v>
      </c>
      <c r="W2358" s="121" t="str">
        <f ca="1">_xlfn.XLOOKUP(G2358&amp;$W$2,BS_CONTROLE[CHAVE],BS_CONTROLE[Quantidade_11],"-")</f>
        <v>-</v>
      </c>
      <c r="X2358" s="121" t="str">
        <f ca="1">_xlfn.XLOOKUP(G2358&amp;$X$2,BS_CONTROLE[CHAVE],BS_CONTROLE[Quantidade_11],"-")</f>
        <v>-</v>
      </c>
    </row>
    <row r="2359" spans="1:24" s="122" customFormat="1" hidden="1">
      <c r="A2359" s="160" t="str">
        <f>IF(FN_MC!Y2361="","*",FN_MC!Y2361)</f>
        <v>*</v>
      </c>
      <c r="B2359" s="160" t="str">
        <f>IF(FN_MC!X2361="","*",FN_MC!X2361)</f>
        <v>*</v>
      </c>
      <c r="C2359" s="160" t="str">
        <f>IF(FN_MC!Z2361="","*",FN_MC!Z2361)</f>
        <v>*</v>
      </c>
      <c r="D2359" s="161" t="str">
        <f>IF(FN_MC!S2361="","*",FN_MC!S2361)</f>
        <v>*</v>
      </c>
      <c r="E2359" s="161" t="str">
        <f>IF(FN_MC!T2361="","*",FN_MC!T2361)</f>
        <v>*</v>
      </c>
      <c r="F2359" s="161" t="str">
        <f>IF(FN_MC!B2361="","*",FN_MC!B2361)</f>
        <v>*</v>
      </c>
      <c r="G2359" s="161" t="str">
        <f>IF(FN_MC!D2361="","*",FN_MC!D2361)</f>
        <v>*</v>
      </c>
      <c r="H2359" s="161" t="str">
        <f>IF(FN_MC!F2361="","*",FN_MC!F2361)</f>
        <v>*</v>
      </c>
      <c r="I2359" s="161" t="str">
        <f>IF(FN_MC!H2361="","*",FN_MC!H2361)</f>
        <v>*</v>
      </c>
      <c r="J2359" s="161" t="str">
        <f>IF(FN_MC!I2361="","*",FN_MC!I2361)</f>
        <v>*</v>
      </c>
      <c r="K2359" s="161" t="str">
        <f>IF(FN_MC!M2361="","*",FN_MC!M2361)</f>
        <v>*</v>
      </c>
      <c r="L2359" s="161" t="str">
        <f>IF(FN_MC!N2361="","*",FN_MC!N2361)</f>
        <v>*</v>
      </c>
      <c r="M2359" s="162" t="str">
        <f>IF(FN_MC!J2361="","*",FN_MC!J2361)</f>
        <v>*</v>
      </c>
      <c r="N2359" s="162" t="str">
        <f>IF(FN_MC!K2361="","*",FN_MC!K2361)</f>
        <v>*</v>
      </c>
      <c r="O2359" s="162" t="str">
        <f>IF(FN_MC!L2361="","*",FN_MC!L2361)</f>
        <v>*</v>
      </c>
      <c r="P2359" s="162"/>
      <c r="Q2359" s="163" t="str">
        <f>IF(FN_MC!O2361="","*",FN_MC!O2361)</f>
        <v>*</v>
      </c>
      <c r="R2359" s="163" t="str">
        <f>IF(FN_MC!P2361="","*",FN_MC!P2361)</f>
        <v>*</v>
      </c>
      <c r="S2359" s="161" t="str">
        <f>IF(FN_MC!Q2363="","*",CONCATENATE(FN_MC!Q2363," ",FN_MC!R2363))</f>
        <v>*</v>
      </c>
      <c r="T2359" s="161" t="str">
        <f>IF(FN_MC!V2361="","*",FN_MC!V2361)</f>
        <v>*</v>
      </c>
      <c r="U2359" s="161" t="str">
        <f>IF(FN_MC!W2361="","*",FN_MC!W2361)</f>
        <v>*</v>
      </c>
      <c r="V2359" s="121" t="str">
        <f ca="1">_xlfn.XLOOKUP(G2359&amp;$V$2,BS_CONTROLE[CHAVE],BS_CONTROLE[Quantidade_11],"-")</f>
        <v>-</v>
      </c>
      <c r="W2359" s="121" t="str">
        <f ca="1">_xlfn.XLOOKUP(G2359&amp;$W$2,BS_CONTROLE[CHAVE],BS_CONTROLE[Quantidade_11],"-")</f>
        <v>-</v>
      </c>
      <c r="X2359" s="121" t="str">
        <f ca="1">_xlfn.XLOOKUP(G2359&amp;$X$2,BS_CONTROLE[CHAVE],BS_CONTROLE[Quantidade_11],"-")</f>
        <v>-</v>
      </c>
    </row>
    <row r="2360" spans="1:24" s="122" customFormat="1" hidden="1">
      <c r="A2360" s="160" t="str">
        <f>IF(FN_MC!Y2362="","*",FN_MC!Y2362)</f>
        <v>*</v>
      </c>
      <c r="B2360" s="160" t="str">
        <f>IF(FN_MC!X2362="","*",FN_MC!X2362)</f>
        <v>*</v>
      </c>
      <c r="C2360" s="160" t="str">
        <f>IF(FN_MC!Z2362="","*",FN_MC!Z2362)</f>
        <v>*</v>
      </c>
      <c r="D2360" s="161" t="str">
        <f>IF(FN_MC!S2362="","*",FN_MC!S2362)</f>
        <v>*</v>
      </c>
      <c r="E2360" s="161" t="str">
        <f>IF(FN_MC!T2362="","*",FN_MC!T2362)</f>
        <v>*</v>
      </c>
      <c r="F2360" s="161" t="str">
        <f>IF(FN_MC!B2362="","*",FN_MC!B2362)</f>
        <v>*</v>
      </c>
      <c r="G2360" s="161" t="str">
        <f>IF(FN_MC!D2362="","*",FN_MC!D2362)</f>
        <v>*</v>
      </c>
      <c r="H2360" s="161" t="str">
        <f>IF(FN_MC!F2362="","*",FN_MC!F2362)</f>
        <v>*</v>
      </c>
      <c r="I2360" s="161" t="str">
        <f>IF(FN_MC!H2362="","*",FN_MC!H2362)</f>
        <v>*</v>
      </c>
      <c r="J2360" s="161" t="str">
        <f>IF(FN_MC!I2362="","*",FN_MC!I2362)</f>
        <v>*</v>
      </c>
      <c r="K2360" s="161" t="str">
        <f>IF(FN_MC!M2362="","*",FN_MC!M2362)</f>
        <v>*</v>
      </c>
      <c r="L2360" s="161" t="str">
        <f>IF(FN_MC!N2362="","*",FN_MC!N2362)</f>
        <v>*</v>
      </c>
      <c r="M2360" s="162" t="str">
        <f>IF(FN_MC!J2362="","*",FN_MC!J2362)</f>
        <v>*</v>
      </c>
      <c r="N2360" s="162" t="str">
        <f>IF(FN_MC!K2362="","*",FN_MC!K2362)</f>
        <v>*</v>
      </c>
      <c r="O2360" s="162" t="str">
        <f>IF(FN_MC!L2362="","*",FN_MC!L2362)</f>
        <v>*</v>
      </c>
      <c r="P2360" s="162"/>
      <c r="Q2360" s="163" t="str">
        <f>IF(FN_MC!O2362="","*",FN_MC!O2362)</f>
        <v>*</v>
      </c>
      <c r="R2360" s="163" t="str">
        <f>IF(FN_MC!P2362="","*",FN_MC!P2362)</f>
        <v>*</v>
      </c>
      <c r="S2360" s="161" t="str">
        <f>IF(FN_MC!Q2364="","*",CONCATENATE(FN_MC!Q2364," ",FN_MC!R2364))</f>
        <v>*</v>
      </c>
      <c r="T2360" s="161" t="str">
        <f>IF(FN_MC!V2362="","*",FN_MC!V2362)</f>
        <v>*</v>
      </c>
      <c r="U2360" s="161" t="str">
        <f>IF(FN_MC!W2362="","*",FN_MC!W2362)</f>
        <v>*</v>
      </c>
      <c r="V2360" s="121" t="str">
        <f ca="1">_xlfn.XLOOKUP(G2360&amp;$V$2,BS_CONTROLE[CHAVE],BS_CONTROLE[Quantidade_11],"-")</f>
        <v>-</v>
      </c>
      <c r="W2360" s="121" t="str">
        <f ca="1">_xlfn.XLOOKUP(G2360&amp;$W$2,BS_CONTROLE[CHAVE],BS_CONTROLE[Quantidade_11],"-")</f>
        <v>-</v>
      </c>
      <c r="X2360" s="121" t="str">
        <f ca="1">_xlfn.XLOOKUP(G2360&amp;$X$2,BS_CONTROLE[CHAVE],BS_CONTROLE[Quantidade_11],"-")</f>
        <v>-</v>
      </c>
    </row>
    <row r="2361" spans="1:24" s="122" customFormat="1" hidden="1">
      <c r="A2361" s="118" t="str">
        <f>IF(FN_MC!Y2363="","*",FN_MC!Y2363)</f>
        <v>*</v>
      </c>
      <c r="B2361" s="118" t="str">
        <f>IF(FN_MC!X2363="","*",FN_MC!X2363)</f>
        <v>*</v>
      </c>
      <c r="C2361" s="118" t="str">
        <f>IF(FN_MC!Z2363="","*",FN_MC!Z2363)</f>
        <v>*</v>
      </c>
      <c r="D2361" s="119" t="str">
        <f>IF(FN_MC!S2363="","*",FN_MC!S2363)</f>
        <v>*</v>
      </c>
      <c r="E2361" s="119" t="str">
        <f>IF(FN_MC!T2363="","*",FN_MC!T2363)</f>
        <v>*</v>
      </c>
      <c r="F2361" s="119" t="str">
        <f>IF(FN_MC!B2363="","*",FN_MC!B2363)</f>
        <v>*</v>
      </c>
      <c r="G2361" s="119" t="str">
        <f>IF(FN_MC!D2363="","*",FN_MC!D2363)</f>
        <v>*</v>
      </c>
      <c r="H2361" s="119" t="str">
        <f>IF(FN_MC!F2363="","*",FN_MC!F2363)</f>
        <v>*</v>
      </c>
      <c r="I2361" s="119" t="str">
        <f>IF(FN_MC!H2363="","*",FN_MC!H2363)</f>
        <v>*</v>
      </c>
      <c r="J2361" s="119" t="str">
        <f>IF(FN_MC!I2363="","*",FN_MC!I2363)</f>
        <v>*</v>
      </c>
      <c r="K2361" s="119" t="str">
        <f>IF(FN_MC!M2363="","*",FN_MC!M2363)</f>
        <v>*</v>
      </c>
      <c r="L2361" s="119" t="str">
        <f>IF(FN_MC!N2363="","*",FN_MC!N2363)</f>
        <v>*</v>
      </c>
      <c r="M2361" s="120" t="str">
        <f>IF(FN_MC!J2363="","*",FN_MC!J2363)</f>
        <v>*</v>
      </c>
      <c r="N2361" s="120" t="str">
        <f>IF(FN_MC!K2363="","*",FN_MC!K2363)</f>
        <v>*</v>
      </c>
      <c r="O2361" s="120" t="str">
        <f>IF(FN_MC!L2363="","*",FN_MC!L2363)</f>
        <v>*</v>
      </c>
      <c r="P2361" s="120"/>
      <c r="Q2361" s="137" t="str">
        <f>IF(FN_MC!O2363="","*",FN_MC!O2363)</f>
        <v>*</v>
      </c>
      <c r="R2361" s="137" t="str">
        <f>IF(FN_MC!P2363="","*",FN_MC!P2363)</f>
        <v>*</v>
      </c>
      <c r="S2361" s="119" t="str">
        <f>IF(FN_MC!Q2365="","*",CONCATENATE(FN_MC!Q2365," ",FN_MC!R2365))</f>
        <v>*</v>
      </c>
      <c r="T2361" s="119" t="str">
        <f>IF(FN_MC!V2363="","*",FN_MC!V2363)</f>
        <v>*</v>
      </c>
      <c r="U2361" s="119" t="str">
        <f>IF(FN_MC!W2363="","*",FN_MC!W2363)</f>
        <v>*</v>
      </c>
      <c r="V2361" s="121" t="str">
        <f ca="1">_xlfn.XLOOKUP(G2361&amp;$V$2,BS_CONTROLE[CHAVE],BS_CONTROLE[Quantidade_11],"-")</f>
        <v>-</v>
      </c>
      <c r="W2361" s="121" t="str">
        <f ca="1">_xlfn.XLOOKUP(G2361&amp;$W$2,BS_CONTROLE[CHAVE],BS_CONTROLE[Quantidade_11],"-")</f>
        <v>-</v>
      </c>
      <c r="X2361" s="121" t="str">
        <f ca="1">_xlfn.XLOOKUP(G2361&amp;$X$2,BS_CONTROLE[CHAVE],BS_CONTROLE[Quantidade_11],"-")</f>
        <v>-</v>
      </c>
    </row>
    <row r="2362" spans="1:24" s="122" customFormat="1" hidden="1">
      <c r="A2362" s="160" t="str">
        <f>IF(FN_MC!Y2364="","*",FN_MC!Y2364)</f>
        <v>*</v>
      </c>
      <c r="B2362" s="160" t="str">
        <f>IF(FN_MC!X2364="","*",FN_MC!X2364)</f>
        <v>*</v>
      </c>
      <c r="C2362" s="160" t="str">
        <f>IF(FN_MC!Z2364="","*",FN_MC!Z2364)</f>
        <v>*</v>
      </c>
      <c r="D2362" s="161" t="str">
        <f>IF(FN_MC!S2364="","*",FN_MC!S2364)</f>
        <v>*</v>
      </c>
      <c r="E2362" s="161" t="str">
        <f>IF(FN_MC!T2364="","*",FN_MC!T2364)</f>
        <v>*</v>
      </c>
      <c r="F2362" s="161" t="str">
        <f>IF(FN_MC!B2364="","*",FN_MC!B2364)</f>
        <v>*</v>
      </c>
      <c r="G2362" s="161" t="str">
        <f>IF(FN_MC!D2364="","*",FN_MC!D2364)</f>
        <v>*</v>
      </c>
      <c r="H2362" s="161" t="str">
        <f>IF(FN_MC!F2364="","*",FN_MC!F2364)</f>
        <v>*</v>
      </c>
      <c r="I2362" s="161" t="str">
        <f>IF(FN_MC!H2364="","*",FN_MC!H2364)</f>
        <v>*</v>
      </c>
      <c r="J2362" s="161" t="str">
        <f>IF(FN_MC!I2364="","*",FN_MC!I2364)</f>
        <v>*</v>
      </c>
      <c r="K2362" s="161" t="str">
        <f>IF(FN_MC!M2364="","*",FN_MC!M2364)</f>
        <v>*</v>
      </c>
      <c r="L2362" s="161" t="str">
        <f>IF(FN_MC!N2364="","*",FN_MC!N2364)</f>
        <v>*</v>
      </c>
      <c r="M2362" s="162" t="str">
        <f>IF(FN_MC!J2364="","*",FN_MC!J2364)</f>
        <v>*</v>
      </c>
      <c r="N2362" s="162" t="str">
        <f>IF(FN_MC!K2364="","*",FN_MC!K2364)</f>
        <v>*</v>
      </c>
      <c r="O2362" s="162" t="str">
        <f>IF(FN_MC!L2364="","*",FN_MC!L2364)</f>
        <v>*</v>
      </c>
      <c r="P2362" s="162"/>
      <c r="Q2362" s="163" t="str">
        <f>IF(FN_MC!O2364="","*",FN_MC!O2364)</f>
        <v>*</v>
      </c>
      <c r="R2362" s="163" t="str">
        <f>IF(FN_MC!P2364="","*",FN_MC!P2364)</f>
        <v>*</v>
      </c>
      <c r="S2362" s="161" t="str">
        <f>IF(FN_MC!Q2366="","*",CONCATENATE(FN_MC!Q2366," ",FN_MC!R2366))</f>
        <v>*</v>
      </c>
      <c r="T2362" s="161" t="str">
        <f>IF(FN_MC!V2364="","*",FN_MC!V2364)</f>
        <v>*</v>
      </c>
      <c r="U2362" s="161" t="str">
        <f>IF(FN_MC!W2364="","*",FN_MC!W2364)</f>
        <v>*</v>
      </c>
      <c r="V2362" s="121" t="str">
        <f ca="1">_xlfn.XLOOKUP(G2362&amp;$V$2,BS_CONTROLE[CHAVE],BS_CONTROLE[Quantidade_11],"-")</f>
        <v>-</v>
      </c>
      <c r="W2362" s="121" t="str">
        <f ca="1">_xlfn.XLOOKUP(G2362&amp;$W$2,BS_CONTROLE[CHAVE],BS_CONTROLE[Quantidade_11],"-")</f>
        <v>-</v>
      </c>
      <c r="X2362" s="121" t="str">
        <f ca="1">_xlfn.XLOOKUP(G2362&amp;$X$2,BS_CONTROLE[CHAVE],BS_CONTROLE[Quantidade_11],"-")</f>
        <v>-</v>
      </c>
    </row>
    <row r="2363" spans="1:24" s="122" customFormat="1" hidden="1">
      <c r="A2363" s="160" t="str">
        <f>IF(FN_MC!Y2365="","*",FN_MC!Y2365)</f>
        <v>*</v>
      </c>
      <c r="B2363" s="160" t="str">
        <f>IF(FN_MC!X2365="","*",FN_MC!X2365)</f>
        <v>*</v>
      </c>
      <c r="C2363" s="160" t="str">
        <f>IF(FN_MC!Z2365="","*",FN_MC!Z2365)</f>
        <v>*</v>
      </c>
      <c r="D2363" s="161" t="str">
        <f>IF(FN_MC!S2365="","*",FN_MC!S2365)</f>
        <v>*</v>
      </c>
      <c r="E2363" s="161" t="str">
        <f>IF(FN_MC!T2365="","*",FN_MC!T2365)</f>
        <v>*</v>
      </c>
      <c r="F2363" s="161" t="str">
        <f>IF(FN_MC!B2365="","*",FN_MC!B2365)</f>
        <v>*</v>
      </c>
      <c r="G2363" s="161" t="str">
        <f>IF(FN_MC!D2365="","*",FN_MC!D2365)</f>
        <v>*</v>
      </c>
      <c r="H2363" s="161" t="str">
        <f>IF(FN_MC!F2365="","*",FN_MC!F2365)</f>
        <v>*</v>
      </c>
      <c r="I2363" s="161" t="str">
        <f>IF(FN_MC!H2365="","*",FN_MC!H2365)</f>
        <v>*</v>
      </c>
      <c r="J2363" s="161" t="str">
        <f>IF(FN_MC!I2365="","*",FN_MC!I2365)</f>
        <v>*</v>
      </c>
      <c r="K2363" s="161" t="str">
        <f>IF(FN_MC!M2365="","*",FN_MC!M2365)</f>
        <v>*</v>
      </c>
      <c r="L2363" s="161" t="str">
        <f>IF(FN_MC!N2365="","*",FN_MC!N2365)</f>
        <v>*</v>
      </c>
      <c r="M2363" s="162" t="str">
        <f>IF(FN_MC!J2365="","*",FN_MC!J2365)</f>
        <v>*</v>
      </c>
      <c r="N2363" s="162" t="str">
        <f>IF(FN_MC!K2365="","*",FN_MC!K2365)</f>
        <v>*</v>
      </c>
      <c r="O2363" s="162" t="str">
        <f>IF(FN_MC!L2365="","*",FN_MC!L2365)</f>
        <v>*</v>
      </c>
      <c r="P2363" s="162"/>
      <c r="Q2363" s="163" t="str">
        <f>IF(FN_MC!O2365="","*",FN_MC!O2365)</f>
        <v>*</v>
      </c>
      <c r="R2363" s="163" t="str">
        <f>IF(FN_MC!P2365="","*",FN_MC!P2365)</f>
        <v>*</v>
      </c>
      <c r="S2363" s="161" t="str">
        <f>IF(FN_MC!Q2367="","*",CONCATENATE(FN_MC!Q2367," ",FN_MC!R2367))</f>
        <v>*</v>
      </c>
      <c r="T2363" s="161" t="str">
        <f>IF(FN_MC!V2365="","*",FN_MC!V2365)</f>
        <v>*</v>
      </c>
      <c r="U2363" s="161" t="str">
        <f>IF(FN_MC!W2365="","*",FN_MC!W2365)</f>
        <v>*</v>
      </c>
      <c r="V2363" s="121" t="str">
        <f ca="1">_xlfn.XLOOKUP(G2363&amp;$V$2,BS_CONTROLE[CHAVE],BS_CONTROLE[Quantidade_11],"-")</f>
        <v>-</v>
      </c>
      <c r="W2363" s="121" t="str">
        <f ca="1">_xlfn.XLOOKUP(G2363&amp;$W$2,BS_CONTROLE[CHAVE],BS_CONTROLE[Quantidade_11],"-")</f>
        <v>-</v>
      </c>
      <c r="X2363" s="121" t="str">
        <f ca="1">_xlfn.XLOOKUP(G2363&amp;$X$2,BS_CONTROLE[CHAVE],BS_CONTROLE[Quantidade_11],"-")</f>
        <v>-</v>
      </c>
    </row>
    <row r="2364" spans="1:24" s="122" customFormat="1" hidden="1">
      <c r="A2364" s="118" t="str">
        <f>IF(FN_MC!Y2366="","*",FN_MC!Y2366)</f>
        <v>*</v>
      </c>
      <c r="B2364" s="118" t="str">
        <f>IF(FN_MC!X2366="","*",FN_MC!X2366)</f>
        <v>*</v>
      </c>
      <c r="C2364" s="118" t="str">
        <f>IF(FN_MC!Z2366="","*",FN_MC!Z2366)</f>
        <v>*</v>
      </c>
      <c r="D2364" s="119" t="str">
        <f>IF(FN_MC!S2366="","*",FN_MC!S2366)</f>
        <v>*</v>
      </c>
      <c r="E2364" s="119" t="str">
        <f>IF(FN_MC!T2366="","*",FN_MC!T2366)</f>
        <v>*</v>
      </c>
      <c r="F2364" s="119" t="str">
        <f>IF(FN_MC!B2366="","*",FN_MC!B2366)</f>
        <v>*</v>
      </c>
      <c r="G2364" s="119" t="str">
        <f>IF(FN_MC!D2366="","*",FN_MC!D2366)</f>
        <v>*</v>
      </c>
      <c r="H2364" s="119" t="str">
        <f>IF(FN_MC!F2366="","*",FN_MC!F2366)</f>
        <v>*</v>
      </c>
      <c r="I2364" s="119" t="str">
        <f>IF(FN_MC!H2366="","*",FN_MC!H2366)</f>
        <v>*</v>
      </c>
      <c r="J2364" s="119" t="str">
        <f>IF(FN_MC!I2366="","*",FN_MC!I2366)</f>
        <v>*</v>
      </c>
      <c r="K2364" s="119" t="str">
        <f>IF(FN_MC!M2366="","*",FN_MC!M2366)</f>
        <v>*</v>
      </c>
      <c r="L2364" s="119" t="str">
        <f>IF(FN_MC!N2366="","*",FN_MC!N2366)</f>
        <v>*</v>
      </c>
      <c r="M2364" s="120" t="str">
        <f>IF(FN_MC!J2366="","*",FN_MC!J2366)</f>
        <v>*</v>
      </c>
      <c r="N2364" s="120" t="str">
        <f>IF(FN_MC!K2366="","*",FN_MC!K2366)</f>
        <v>*</v>
      </c>
      <c r="O2364" s="120" t="str">
        <f>IF(FN_MC!L2366="","*",FN_MC!L2366)</f>
        <v>*</v>
      </c>
      <c r="P2364" s="120"/>
      <c r="Q2364" s="137" t="str">
        <f>IF(FN_MC!O2366="","*",FN_MC!O2366)</f>
        <v>*</v>
      </c>
      <c r="R2364" s="137" t="str">
        <f>IF(FN_MC!P2366="","*",FN_MC!P2366)</f>
        <v>*</v>
      </c>
      <c r="S2364" s="119" t="str">
        <f>IF(FN_MC!Q2368="","*",CONCATENATE(FN_MC!Q2368," ",FN_MC!R2368))</f>
        <v>*</v>
      </c>
      <c r="T2364" s="119" t="str">
        <f>IF(FN_MC!V2366="","*",FN_MC!V2366)</f>
        <v>*</v>
      </c>
      <c r="U2364" s="119" t="str">
        <f>IF(FN_MC!W2366="","*",FN_MC!W2366)</f>
        <v>*</v>
      </c>
      <c r="V2364" s="121" t="str">
        <f ca="1">_xlfn.XLOOKUP(G2364&amp;$V$2,BS_CONTROLE[CHAVE],BS_CONTROLE[Quantidade_11],"-")</f>
        <v>-</v>
      </c>
      <c r="W2364" s="121" t="str">
        <f ca="1">_xlfn.XLOOKUP(G2364&amp;$W$2,BS_CONTROLE[CHAVE],BS_CONTROLE[Quantidade_11],"-")</f>
        <v>-</v>
      </c>
      <c r="X2364" s="121" t="str">
        <f ca="1">_xlfn.XLOOKUP(G2364&amp;$X$2,BS_CONTROLE[CHAVE],BS_CONTROLE[Quantidade_11],"-")</f>
        <v>-</v>
      </c>
    </row>
    <row r="2365" spans="1:24" s="122" customFormat="1" hidden="1">
      <c r="A2365" s="160" t="str">
        <f>IF(FN_MC!Y2367="","*",FN_MC!Y2367)</f>
        <v>*</v>
      </c>
      <c r="B2365" s="160" t="str">
        <f>IF(FN_MC!X2367="","*",FN_MC!X2367)</f>
        <v>*</v>
      </c>
      <c r="C2365" s="160" t="str">
        <f>IF(FN_MC!Z2367="","*",FN_MC!Z2367)</f>
        <v>*</v>
      </c>
      <c r="D2365" s="161" t="str">
        <f>IF(FN_MC!S2367="","*",FN_MC!S2367)</f>
        <v>*</v>
      </c>
      <c r="E2365" s="161" t="str">
        <f>IF(FN_MC!T2367="","*",FN_MC!T2367)</f>
        <v>*</v>
      </c>
      <c r="F2365" s="161" t="str">
        <f>IF(FN_MC!B2367="","*",FN_MC!B2367)</f>
        <v>*</v>
      </c>
      <c r="G2365" s="161" t="str">
        <f>IF(FN_MC!D2367="","*",FN_MC!D2367)</f>
        <v>*</v>
      </c>
      <c r="H2365" s="161" t="str">
        <f>IF(FN_MC!F2367="","*",FN_MC!F2367)</f>
        <v>*</v>
      </c>
      <c r="I2365" s="161" t="str">
        <f>IF(FN_MC!H2367="","*",FN_MC!H2367)</f>
        <v>*</v>
      </c>
      <c r="J2365" s="161" t="str">
        <f>IF(FN_MC!I2367="","*",FN_MC!I2367)</f>
        <v>*</v>
      </c>
      <c r="K2365" s="161" t="str">
        <f>IF(FN_MC!M2367="","*",FN_MC!M2367)</f>
        <v>*</v>
      </c>
      <c r="L2365" s="161" t="str">
        <f>IF(FN_MC!N2367="","*",FN_MC!N2367)</f>
        <v>*</v>
      </c>
      <c r="M2365" s="162" t="str">
        <f>IF(FN_MC!J2367="","*",FN_MC!J2367)</f>
        <v>*</v>
      </c>
      <c r="N2365" s="162" t="str">
        <f>IF(FN_MC!K2367="","*",FN_MC!K2367)</f>
        <v>*</v>
      </c>
      <c r="O2365" s="162" t="str">
        <f>IF(FN_MC!L2367="","*",FN_MC!L2367)</f>
        <v>*</v>
      </c>
      <c r="P2365" s="162"/>
      <c r="Q2365" s="163" t="str">
        <f>IF(FN_MC!O2367="","*",FN_MC!O2367)</f>
        <v>*</v>
      </c>
      <c r="R2365" s="163" t="str">
        <f>IF(FN_MC!P2367="","*",FN_MC!P2367)</f>
        <v>*</v>
      </c>
      <c r="S2365" s="161" t="str">
        <f>IF(FN_MC!Q2369="","*",CONCATENATE(FN_MC!Q2369," ",FN_MC!R2369))</f>
        <v>*</v>
      </c>
      <c r="T2365" s="161" t="str">
        <f>IF(FN_MC!V2367="","*",FN_MC!V2367)</f>
        <v>*</v>
      </c>
      <c r="U2365" s="161" t="str">
        <f>IF(FN_MC!W2367="","*",FN_MC!W2367)</f>
        <v>*</v>
      </c>
      <c r="V2365" s="121" t="str">
        <f ca="1">_xlfn.XLOOKUP(G2365&amp;$V$2,BS_CONTROLE[CHAVE],BS_CONTROLE[Quantidade_11],"-")</f>
        <v>-</v>
      </c>
      <c r="W2365" s="121" t="str">
        <f ca="1">_xlfn.XLOOKUP(G2365&amp;$W$2,BS_CONTROLE[CHAVE],BS_CONTROLE[Quantidade_11],"-")</f>
        <v>-</v>
      </c>
      <c r="X2365" s="121" t="str">
        <f ca="1">_xlfn.XLOOKUP(G2365&amp;$X$2,BS_CONTROLE[CHAVE],BS_CONTROLE[Quantidade_11],"-")</f>
        <v>-</v>
      </c>
    </row>
    <row r="2366" spans="1:24" s="122" customFormat="1" hidden="1">
      <c r="A2366" s="160" t="str">
        <f>IF(FN_MC!Y2368="","*",FN_MC!Y2368)</f>
        <v>*</v>
      </c>
      <c r="B2366" s="160" t="str">
        <f>IF(FN_MC!X2368="","*",FN_MC!X2368)</f>
        <v>*</v>
      </c>
      <c r="C2366" s="160" t="str">
        <f>IF(FN_MC!Z2368="","*",FN_MC!Z2368)</f>
        <v>*</v>
      </c>
      <c r="D2366" s="161" t="str">
        <f>IF(FN_MC!S2368="","*",FN_MC!S2368)</f>
        <v>*</v>
      </c>
      <c r="E2366" s="161" t="str">
        <f>IF(FN_MC!T2368="","*",FN_MC!T2368)</f>
        <v>*</v>
      </c>
      <c r="F2366" s="161" t="str">
        <f>IF(FN_MC!B2368="","*",FN_MC!B2368)</f>
        <v>*</v>
      </c>
      <c r="G2366" s="161" t="str">
        <f>IF(FN_MC!D2368="","*",FN_MC!D2368)</f>
        <v>*</v>
      </c>
      <c r="H2366" s="161" t="str">
        <f>IF(FN_MC!F2368="","*",FN_MC!F2368)</f>
        <v>*</v>
      </c>
      <c r="I2366" s="161" t="str">
        <f>IF(FN_MC!H2368="","*",FN_MC!H2368)</f>
        <v>*</v>
      </c>
      <c r="J2366" s="161" t="str">
        <f>IF(FN_MC!I2368="","*",FN_MC!I2368)</f>
        <v>*</v>
      </c>
      <c r="K2366" s="161" t="str">
        <f>IF(FN_MC!M2368="","*",FN_MC!M2368)</f>
        <v>*</v>
      </c>
      <c r="L2366" s="161" t="str">
        <f>IF(FN_MC!N2368="","*",FN_MC!N2368)</f>
        <v>*</v>
      </c>
      <c r="M2366" s="162" t="str">
        <f>IF(FN_MC!J2368="","*",FN_MC!J2368)</f>
        <v>*</v>
      </c>
      <c r="N2366" s="162" t="str">
        <f>IF(FN_MC!K2368="","*",FN_MC!K2368)</f>
        <v>*</v>
      </c>
      <c r="O2366" s="162" t="str">
        <f>IF(FN_MC!L2368="","*",FN_MC!L2368)</f>
        <v>*</v>
      </c>
      <c r="P2366" s="162"/>
      <c r="Q2366" s="163" t="str">
        <f>IF(FN_MC!O2368="","*",FN_MC!O2368)</f>
        <v>*</v>
      </c>
      <c r="R2366" s="163" t="str">
        <f>IF(FN_MC!P2368="","*",FN_MC!P2368)</f>
        <v>*</v>
      </c>
      <c r="S2366" s="161" t="str">
        <f>IF(FN_MC!Q2370="","*",CONCATENATE(FN_MC!Q2370," ",FN_MC!R2370))</f>
        <v>*</v>
      </c>
      <c r="T2366" s="161" t="str">
        <f>IF(FN_MC!V2368="","*",FN_MC!V2368)</f>
        <v>*</v>
      </c>
      <c r="U2366" s="161" t="str">
        <f>IF(FN_MC!W2368="","*",FN_MC!W2368)</f>
        <v>*</v>
      </c>
      <c r="V2366" s="121" t="str">
        <f ca="1">_xlfn.XLOOKUP(G2366&amp;$V$2,BS_CONTROLE[CHAVE],BS_CONTROLE[Quantidade_11],"-")</f>
        <v>-</v>
      </c>
      <c r="W2366" s="121" t="str">
        <f ca="1">_xlfn.XLOOKUP(G2366&amp;$W$2,BS_CONTROLE[CHAVE],BS_CONTROLE[Quantidade_11],"-")</f>
        <v>-</v>
      </c>
      <c r="X2366" s="121" t="str">
        <f ca="1">_xlfn.XLOOKUP(G2366&amp;$X$2,BS_CONTROLE[CHAVE],BS_CONTROLE[Quantidade_11],"-")</f>
        <v>-</v>
      </c>
    </row>
    <row r="2367" spans="1:24" s="122" customFormat="1" hidden="1">
      <c r="A2367" s="118" t="str">
        <f>IF(FN_MC!Y2369="","*",FN_MC!Y2369)</f>
        <v>*</v>
      </c>
      <c r="B2367" s="118" t="str">
        <f>IF(FN_MC!X2369="","*",FN_MC!X2369)</f>
        <v>*</v>
      </c>
      <c r="C2367" s="118" t="str">
        <f>IF(FN_MC!Z2369="","*",FN_MC!Z2369)</f>
        <v>*</v>
      </c>
      <c r="D2367" s="119" t="str">
        <f>IF(FN_MC!S2369="","*",FN_MC!S2369)</f>
        <v>*</v>
      </c>
      <c r="E2367" s="119" t="str">
        <f>IF(FN_MC!T2369="","*",FN_MC!T2369)</f>
        <v>*</v>
      </c>
      <c r="F2367" s="119" t="str">
        <f>IF(FN_MC!B2369="","*",FN_MC!B2369)</f>
        <v>*</v>
      </c>
      <c r="G2367" s="119" t="str">
        <f>IF(FN_MC!D2369="","*",FN_MC!D2369)</f>
        <v>*</v>
      </c>
      <c r="H2367" s="119" t="str">
        <f>IF(FN_MC!F2369="","*",FN_MC!F2369)</f>
        <v>*</v>
      </c>
      <c r="I2367" s="119" t="str">
        <f>IF(FN_MC!H2369="","*",FN_MC!H2369)</f>
        <v>*</v>
      </c>
      <c r="J2367" s="119" t="str">
        <f>IF(FN_MC!I2369="","*",FN_MC!I2369)</f>
        <v>*</v>
      </c>
      <c r="K2367" s="119" t="str">
        <f>IF(FN_MC!M2369="","*",FN_MC!M2369)</f>
        <v>*</v>
      </c>
      <c r="L2367" s="119" t="str">
        <f>IF(FN_MC!N2369="","*",FN_MC!N2369)</f>
        <v>*</v>
      </c>
      <c r="M2367" s="120" t="str">
        <f>IF(FN_MC!J2369="","*",FN_MC!J2369)</f>
        <v>*</v>
      </c>
      <c r="N2367" s="120" t="str">
        <f>IF(FN_MC!K2369="","*",FN_MC!K2369)</f>
        <v>*</v>
      </c>
      <c r="O2367" s="120" t="str">
        <f>IF(FN_MC!L2369="","*",FN_MC!L2369)</f>
        <v>*</v>
      </c>
      <c r="P2367" s="120"/>
      <c r="Q2367" s="137" t="str">
        <f>IF(FN_MC!O2369="","*",FN_MC!O2369)</f>
        <v>*</v>
      </c>
      <c r="R2367" s="137" t="str">
        <f>IF(FN_MC!P2369="","*",FN_MC!P2369)</f>
        <v>*</v>
      </c>
      <c r="S2367" s="119" t="str">
        <f>IF(FN_MC!Q2371="","*",CONCATENATE(FN_MC!Q2371," ",FN_MC!R2371))</f>
        <v>*</v>
      </c>
      <c r="T2367" s="119" t="str">
        <f>IF(FN_MC!V2369="","*",FN_MC!V2369)</f>
        <v>*</v>
      </c>
      <c r="U2367" s="119" t="str">
        <f>IF(FN_MC!W2369="","*",FN_MC!W2369)</f>
        <v>*</v>
      </c>
      <c r="V2367" s="121" t="str">
        <f ca="1">_xlfn.XLOOKUP(G2367&amp;$V$2,BS_CONTROLE[CHAVE],BS_CONTROLE[Quantidade_11],"-")</f>
        <v>-</v>
      </c>
      <c r="W2367" s="121" t="str">
        <f ca="1">_xlfn.XLOOKUP(G2367&amp;$W$2,BS_CONTROLE[CHAVE],BS_CONTROLE[Quantidade_11],"-")</f>
        <v>-</v>
      </c>
      <c r="X2367" s="121" t="str">
        <f ca="1">_xlfn.XLOOKUP(G2367&amp;$X$2,BS_CONTROLE[CHAVE],BS_CONTROLE[Quantidade_11],"-")</f>
        <v>-</v>
      </c>
    </row>
    <row r="2368" spans="1:24" s="122" customFormat="1" hidden="1">
      <c r="A2368" s="160" t="str">
        <f>IF(FN_MC!Y2370="","*",FN_MC!Y2370)</f>
        <v>*</v>
      </c>
      <c r="B2368" s="160" t="str">
        <f>IF(FN_MC!X2370="","*",FN_MC!X2370)</f>
        <v>*</v>
      </c>
      <c r="C2368" s="160" t="str">
        <f>IF(FN_MC!Z2370="","*",FN_MC!Z2370)</f>
        <v>*</v>
      </c>
      <c r="D2368" s="161" t="str">
        <f>IF(FN_MC!S2370="","*",FN_MC!S2370)</f>
        <v>*</v>
      </c>
      <c r="E2368" s="161" t="str">
        <f>IF(FN_MC!T2370="","*",FN_MC!T2370)</f>
        <v>*</v>
      </c>
      <c r="F2368" s="161" t="str">
        <f>IF(FN_MC!B2370="","*",FN_MC!B2370)</f>
        <v>*</v>
      </c>
      <c r="G2368" s="161" t="str">
        <f>IF(FN_MC!D2370="","*",FN_MC!D2370)</f>
        <v>*</v>
      </c>
      <c r="H2368" s="161" t="str">
        <f>IF(FN_MC!F2370="","*",FN_MC!F2370)</f>
        <v>*</v>
      </c>
      <c r="I2368" s="161" t="str">
        <f>IF(FN_MC!H2370="","*",FN_MC!H2370)</f>
        <v>*</v>
      </c>
      <c r="J2368" s="161" t="str">
        <f>IF(FN_MC!I2370="","*",FN_MC!I2370)</f>
        <v>*</v>
      </c>
      <c r="K2368" s="161" t="str">
        <f>IF(FN_MC!M2370="","*",FN_MC!M2370)</f>
        <v>*</v>
      </c>
      <c r="L2368" s="161" t="str">
        <f>IF(FN_MC!N2370="","*",FN_MC!N2370)</f>
        <v>*</v>
      </c>
      <c r="M2368" s="162" t="str">
        <f>IF(FN_MC!J2370="","*",FN_MC!J2370)</f>
        <v>*</v>
      </c>
      <c r="N2368" s="162" t="str">
        <f>IF(FN_MC!K2370="","*",FN_MC!K2370)</f>
        <v>*</v>
      </c>
      <c r="O2368" s="162" t="str">
        <f>IF(FN_MC!L2370="","*",FN_MC!L2370)</f>
        <v>*</v>
      </c>
      <c r="P2368" s="162"/>
      <c r="Q2368" s="163" t="str">
        <f>IF(FN_MC!O2370="","*",FN_MC!O2370)</f>
        <v>*</v>
      </c>
      <c r="R2368" s="163" t="str">
        <f>IF(FN_MC!P2370="","*",FN_MC!P2370)</f>
        <v>*</v>
      </c>
      <c r="S2368" s="161" t="str">
        <f>IF(FN_MC!Q2372="","*",CONCATENATE(FN_MC!Q2372," ",FN_MC!R2372))</f>
        <v>*</v>
      </c>
      <c r="T2368" s="161" t="str">
        <f>IF(FN_MC!V2370="","*",FN_MC!V2370)</f>
        <v>*</v>
      </c>
      <c r="U2368" s="161" t="str">
        <f>IF(FN_MC!W2370="","*",FN_MC!W2370)</f>
        <v>*</v>
      </c>
      <c r="V2368" s="121" t="str">
        <f ca="1">_xlfn.XLOOKUP(G2368&amp;$V$2,BS_CONTROLE[CHAVE],BS_CONTROLE[Quantidade_11],"-")</f>
        <v>-</v>
      </c>
      <c r="W2368" s="121" t="str">
        <f ca="1">_xlfn.XLOOKUP(G2368&amp;$W$2,BS_CONTROLE[CHAVE],BS_CONTROLE[Quantidade_11],"-")</f>
        <v>-</v>
      </c>
      <c r="X2368" s="121" t="str">
        <f ca="1">_xlfn.XLOOKUP(G2368&amp;$X$2,BS_CONTROLE[CHAVE],BS_CONTROLE[Quantidade_11],"-")</f>
        <v>-</v>
      </c>
    </row>
    <row r="2369" spans="1:24" s="122" customFormat="1" hidden="1">
      <c r="A2369" s="160" t="str">
        <f>IF(FN_MC!Y2371="","*",FN_MC!Y2371)</f>
        <v>*</v>
      </c>
      <c r="B2369" s="160" t="str">
        <f>IF(FN_MC!X2371="","*",FN_MC!X2371)</f>
        <v>*</v>
      </c>
      <c r="C2369" s="160" t="str">
        <f>IF(FN_MC!Z2371="","*",FN_MC!Z2371)</f>
        <v>*</v>
      </c>
      <c r="D2369" s="161" t="str">
        <f>IF(FN_MC!S2371="","*",FN_MC!S2371)</f>
        <v>*</v>
      </c>
      <c r="E2369" s="161" t="str">
        <f>IF(FN_MC!T2371="","*",FN_MC!T2371)</f>
        <v>*</v>
      </c>
      <c r="F2369" s="161" t="str">
        <f>IF(FN_MC!B2371="","*",FN_MC!B2371)</f>
        <v>*</v>
      </c>
      <c r="G2369" s="161" t="str">
        <f>IF(FN_MC!D2371="","*",FN_MC!D2371)</f>
        <v>*</v>
      </c>
      <c r="H2369" s="161" t="str">
        <f>IF(FN_MC!F2371="","*",FN_MC!F2371)</f>
        <v>*</v>
      </c>
      <c r="I2369" s="161" t="str">
        <f>IF(FN_MC!H2371="","*",FN_MC!H2371)</f>
        <v>*</v>
      </c>
      <c r="J2369" s="161" t="str">
        <f>IF(FN_MC!I2371="","*",FN_MC!I2371)</f>
        <v>*</v>
      </c>
      <c r="K2369" s="161" t="str">
        <f>IF(FN_MC!M2371="","*",FN_MC!M2371)</f>
        <v>*</v>
      </c>
      <c r="L2369" s="161" t="str">
        <f>IF(FN_MC!N2371="","*",FN_MC!N2371)</f>
        <v>*</v>
      </c>
      <c r="M2369" s="162" t="str">
        <f>IF(FN_MC!J2371="","*",FN_MC!J2371)</f>
        <v>*</v>
      </c>
      <c r="N2369" s="162" t="str">
        <f>IF(FN_MC!K2371="","*",FN_MC!K2371)</f>
        <v>*</v>
      </c>
      <c r="O2369" s="162" t="str">
        <f>IF(FN_MC!L2371="","*",FN_MC!L2371)</f>
        <v>*</v>
      </c>
      <c r="P2369" s="162"/>
      <c r="Q2369" s="163" t="str">
        <f>IF(FN_MC!O2371="","*",FN_MC!O2371)</f>
        <v>*</v>
      </c>
      <c r="R2369" s="163" t="str">
        <f>IF(FN_MC!P2371="","*",FN_MC!P2371)</f>
        <v>*</v>
      </c>
      <c r="S2369" s="161" t="str">
        <f>IF(FN_MC!Q2373="","*",CONCATENATE(FN_MC!Q2373," ",FN_MC!R2373))</f>
        <v>*</v>
      </c>
      <c r="T2369" s="161" t="str">
        <f>IF(FN_MC!V2371="","*",FN_MC!V2371)</f>
        <v>*</v>
      </c>
      <c r="U2369" s="161" t="str">
        <f>IF(FN_MC!W2371="","*",FN_MC!W2371)</f>
        <v>*</v>
      </c>
      <c r="V2369" s="121" t="str">
        <f ca="1">_xlfn.XLOOKUP(G2369&amp;$V$2,BS_CONTROLE[CHAVE],BS_CONTROLE[Quantidade_11],"-")</f>
        <v>-</v>
      </c>
      <c r="W2369" s="121" t="str">
        <f ca="1">_xlfn.XLOOKUP(G2369&amp;$W$2,BS_CONTROLE[CHAVE],BS_CONTROLE[Quantidade_11],"-")</f>
        <v>-</v>
      </c>
      <c r="X2369" s="121" t="str">
        <f ca="1">_xlfn.XLOOKUP(G2369&amp;$X$2,BS_CONTROLE[CHAVE],BS_CONTROLE[Quantidade_11],"-")</f>
        <v>-</v>
      </c>
    </row>
    <row r="2370" spans="1:24" s="122" customFormat="1" hidden="1">
      <c r="A2370" s="118" t="str">
        <f>IF(FN_MC!Y2372="","*",FN_MC!Y2372)</f>
        <v>*</v>
      </c>
      <c r="B2370" s="118" t="str">
        <f>IF(FN_MC!X2372="","*",FN_MC!X2372)</f>
        <v>*</v>
      </c>
      <c r="C2370" s="118" t="str">
        <f>IF(FN_MC!Z2372="","*",FN_MC!Z2372)</f>
        <v>*</v>
      </c>
      <c r="D2370" s="119" t="str">
        <f>IF(FN_MC!S2372="","*",FN_MC!S2372)</f>
        <v>*</v>
      </c>
      <c r="E2370" s="119" t="str">
        <f>IF(FN_MC!T2372="","*",FN_MC!T2372)</f>
        <v>*</v>
      </c>
      <c r="F2370" s="119" t="str">
        <f>IF(FN_MC!B2372="","*",FN_MC!B2372)</f>
        <v>*</v>
      </c>
      <c r="G2370" s="119" t="str">
        <f>IF(FN_MC!D2372="","*",FN_MC!D2372)</f>
        <v>*</v>
      </c>
      <c r="H2370" s="119" t="str">
        <f>IF(FN_MC!F2372="","*",FN_MC!F2372)</f>
        <v>*</v>
      </c>
      <c r="I2370" s="119" t="str">
        <f>IF(FN_MC!H2372="","*",FN_MC!H2372)</f>
        <v>*</v>
      </c>
      <c r="J2370" s="119" t="str">
        <f>IF(FN_MC!I2372="","*",FN_MC!I2372)</f>
        <v>*</v>
      </c>
      <c r="K2370" s="119" t="str">
        <f>IF(FN_MC!M2372="","*",FN_MC!M2372)</f>
        <v>*</v>
      </c>
      <c r="L2370" s="119" t="str">
        <f>IF(FN_MC!N2372="","*",FN_MC!N2372)</f>
        <v>*</v>
      </c>
      <c r="M2370" s="120" t="str">
        <f>IF(FN_MC!J2372="","*",FN_MC!J2372)</f>
        <v>*</v>
      </c>
      <c r="N2370" s="120" t="str">
        <f>IF(FN_MC!K2372="","*",FN_MC!K2372)</f>
        <v>*</v>
      </c>
      <c r="O2370" s="120" t="str">
        <f>IF(FN_MC!L2372="","*",FN_MC!L2372)</f>
        <v>*</v>
      </c>
      <c r="P2370" s="120"/>
      <c r="Q2370" s="137" t="str">
        <f>IF(FN_MC!O2372="","*",FN_MC!O2372)</f>
        <v>*</v>
      </c>
      <c r="R2370" s="137" t="str">
        <f>IF(FN_MC!P2372="","*",FN_MC!P2372)</f>
        <v>*</v>
      </c>
      <c r="S2370" s="119" t="str">
        <f>IF(FN_MC!Q2374="","*",CONCATENATE(FN_MC!Q2374," ",FN_MC!R2374))</f>
        <v>*</v>
      </c>
      <c r="T2370" s="119" t="str">
        <f>IF(FN_MC!V2372="","*",FN_MC!V2372)</f>
        <v>*</v>
      </c>
      <c r="U2370" s="119" t="str">
        <f>IF(FN_MC!W2372="","*",FN_MC!W2372)</f>
        <v>*</v>
      </c>
      <c r="V2370" s="121" t="str">
        <f ca="1">_xlfn.XLOOKUP(G2370&amp;$V$2,BS_CONTROLE[CHAVE],BS_CONTROLE[Quantidade_11],"-")</f>
        <v>-</v>
      </c>
      <c r="W2370" s="121" t="str">
        <f ca="1">_xlfn.XLOOKUP(G2370&amp;$W$2,BS_CONTROLE[CHAVE],BS_CONTROLE[Quantidade_11],"-")</f>
        <v>-</v>
      </c>
      <c r="X2370" s="121" t="str">
        <f ca="1">_xlfn.XLOOKUP(G2370&amp;$X$2,BS_CONTROLE[CHAVE],BS_CONTROLE[Quantidade_11],"-")</f>
        <v>-</v>
      </c>
    </row>
    <row r="2371" spans="1:24" s="122" customFormat="1" hidden="1">
      <c r="A2371" s="160" t="str">
        <f>IF(FN_MC!Y2373="","*",FN_MC!Y2373)</f>
        <v>*</v>
      </c>
      <c r="B2371" s="160" t="str">
        <f>IF(FN_MC!X2373="","*",FN_MC!X2373)</f>
        <v>*</v>
      </c>
      <c r="C2371" s="160" t="str">
        <f>IF(FN_MC!Z2373="","*",FN_MC!Z2373)</f>
        <v>*</v>
      </c>
      <c r="D2371" s="161" t="str">
        <f>IF(FN_MC!S2373="","*",FN_MC!S2373)</f>
        <v>*</v>
      </c>
      <c r="E2371" s="161" t="str">
        <f>IF(FN_MC!T2373="","*",FN_MC!T2373)</f>
        <v>*</v>
      </c>
      <c r="F2371" s="161" t="str">
        <f>IF(FN_MC!B2373="","*",FN_MC!B2373)</f>
        <v>*</v>
      </c>
      <c r="G2371" s="161" t="str">
        <f>IF(FN_MC!D2373="","*",FN_MC!D2373)</f>
        <v>*</v>
      </c>
      <c r="H2371" s="161" t="str">
        <f>IF(FN_MC!F2373="","*",FN_MC!F2373)</f>
        <v>*</v>
      </c>
      <c r="I2371" s="161" t="str">
        <f>IF(FN_MC!H2373="","*",FN_MC!H2373)</f>
        <v>*</v>
      </c>
      <c r="J2371" s="161" t="str">
        <f>IF(FN_MC!I2373="","*",FN_MC!I2373)</f>
        <v>*</v>
      </c>
      <c r="K2371" s="161" t="str">
        <f>IF(FN_MC!M2373="","*",FN_MC!M2373)</f>
        <v>*</v>
      </c>
      <c r="L2371" s="161" t="str">
        <f>IF(FN_MC!N2373="","*",FN_MC!N2373)</f>
        <v>*</v>
      </c>
      <c r="M2371" s="162" t="str">
        <f>IF(FN_MC!J2373="","*",FN_MC!J2373)</f>
        <v>*</v>
      </c>
      <c r="N2371" s="162" t="str">
        <f>IF(FN_MC!K2373="","*",FN_MC!K2373)</f>
        <v>*</v>
      </c>
      <c r="O2371" s="162" t="str">
        <f>IF(FN_MC!L2373="","*",FN_MC!L2373)</f>
        <v>*</v>
      </c>
      <c r="P2371" s="162"/>
      <c r="Q2371" s="163" t="str">
        <f>IF(FN_MC!O2373="","*",FN_MC!O2373)</f>
        <v>*</v>
      </c>
      <c r="R2371" s="163" t="str">
        <f>IF(FN_MC!P2373="","*",FN_MC!P2373)</f>
        <v>*</v>
      </c>
      <c r="S2371" s="161" t="str">
        <f>IF(FN_MC!Q2375="","*",CONCATENATE(FN_MC!Q2375," ",FN_MC!R2375))</f>
        <v>*</v>
      </c>
      <c r="T2371" s="161" t="str">
        <f>IF(FN_MC!V2373="","*",FN_MC!V2373)</f>
        <v>*</v>
      </c>
      <c r="U2371" s="161" t="str">
        <f>IF(FN_MC!W2373="","*",FN_MC!W2373)</f>
        <v>*</v>
      </c>
      <c r="V2371" s="121" t="str">
        <f ca="1">_xlfn.XLOOKUP(G2371&amp;$V$2,BS_CONTROLE[CHAVE],BS_CONTROLE[Quantidade_11],"-")</f>
        <v>-</v>
      </c>
      <c r="W2371" s="121" t="str">
        <f ca="1">_xlfn.XLOOKUP(G2371&amp;$W$2,BS_CONTROLE[CHAVE],BS_CONTROLE[Quantidade_11],"-")</f>
        <v>-</v>
      </c>
      <c r="X2371" s="121" t="str">
        <f ca="1">_xlfn.XLOOKUP(G2371&amp;$X$2,BS_CONTROLE[CHAVE],BS_CONTROLE[Quantidade_11],"-")</f>
        <v>-</v>
      </c>
    </row>
    <row r="2372" spans="1:24" s="122" customFormat="1" hidden="1">
      <c r="A2372" s="160" t="str">
        <f>IF(FN_MC!Y2374="","*",FN_MC!Y2374)</f>
        <v>*</v>
      </c>
      <c r="B2372" s="160" t="str">
        <f>IF(FN_MC!X2374="","*",FN_MC!X2374)</f>
        <v>*</v>
      </c>
      <c r="C2372" s="160" t="str">
        <f>IF(FN_MC!Z2374="","*",FN_MC!Z2374)</f>
        <v>*</v>
      </c>
      <c r="D2372" s="161" t="str">
        <f>IF(FN_MC!S2374="","*",FN_MC!S2374)</f>
        <v>*</v>
      </c>
      <c r="E2372" s="161" t="str">
        <f>IF(FN_MC!T2374="","*",FN_MC!T2374)</f>
        <v>*</v>
      </c>
      <c r="F2372" s="161" t="str">
        <f>IF(FN_MC!B2374="","*",FN_MC!B2374)</f>
        <v>*</v>
      </c>
      <c r="G2372" s="161" t="str">
        <f>IF(FN_MC!D2374="","*",FN_MC!D2374)</f>
        <v>*</v>
      </c>
      <c r="H2372" s="161" t="str">
        <f>IF(FN_MC!F2374="","*",FN_MC!F2374)</f>
        <v>*</v>
      </c>
      <c r="I2372" s="161" t="str">
        <f>IF(FN_MC!H2374="","*",FN_MC!H2374)</f>
        <v>*</v>
      </c>
      <c r="J2372" s="161" t="str">
        <f>IF(FN_MC!I2374="","*",FN_MC!I2374)</f>
        <v>*</v>
      </c>
      <c r="K2372" s="161" t="str">
        <f>IF(FN_MC!M2374="","*",FN_MC!M2374)</f>
        <v>*</v>
      </c>
      <c r="L2372" s="161" t="str">
        <f>IF(FN_MC!N2374="","*",FN_MC!N2374)</f>
        <v>*</v>
      </c>
      <c r="M2372" s="162" t="str">
        <f>IF(FN_MC!J2374="","*",FN_MC!J2374)</f>
        <v>*</v>
      </c>
      <c r="N2372" s="162" t="str">
        <f>IF(FN_MC!K2374="","*",FN_MC!K2374)</f>
        <v>*</v>
      </c>
      <c r="O2372" s="162" t="str">
        <f>IF(FN_MC!L2374="","*",FN_MC!L2374)</f>
        <v>*</v>
      </c>
      <c r="P2372" s="162"/>
      <c r="Q2372" s="163" t="str">
        <f>IF(FN_MC!O2374="","*",FN_MC!O2374)</f>
        <v>*</v>
      </c>
      <c r="R2372" s="163" t="str">
        <f>IF(FN_MC!P2374="","*",FN_MC!P2374)</f>
        <v>*</v>
      </c>
      <c r="S2372" s="161" t="str">
        <f>IF(FN_MC!Q2376="","*",CONCATENATE(FN_MC!Q2376," ",FN_MC!R2376))</f>
        <v>*</v>
      </c>
      <c r="T2372" s="161" t="str">
        <f>IF(FN_MC!V2374="","*",FN_MC!V2374)</f>
        <v>*</v>
      </c>
      <c r="U2372" s="161" t="str">
        <f>IF(FN_MC!W2374="","*",FN_MC!W2374)</f>
        <v>*</v>
      </c>
      <c r="V2372" s="121" t="str">
        <f ca="1">_xlfn.XLOOKUP(G2372&amp;$V$2,BS_CONTROLE[CHAVE],BS_CONTROLE[Quantidade_11],"-")</f>
        <v>-</v>
      </c>
      <c r="W2372" s="121" t="str">
        <f ca="1">_xlfn.XLOOKUP(G2372&amp;$W$2,BS_CONTROLE[CHAVE],BS_CONTROLE[Quantidade_11],"-")</f>
        <v>-</v>
      </c>
      <c r="X2372" s="121" t="str">
        <f ca="1">_xlfn.XLOOKUP(G2372&amp;$X$2,BS_CONTROLE[CHAVE],BS_CONTROLE[Quantidade_11],"-")</f>
        <v>-</v>
      </c>
    </row>
    <row r="2373" spans="1:24" s="122" customFormat="1" hidden="1">
      <c r="A2373" s="118" t="str">
        <f>IF(FN_MC!Y2375="","*",FN_MC!Y2375)</f>
        <v>*</v>
      </c>
      <c r="B2373" s="118" t="str">
        <f>IF(FN_MC!X2375="","*",FN_MC!X2375)</f>
        <v>*</v>
      </c>
      <c r="C2373" s="118" t="str">
        <f>IF(FN_MC!Z2375="","*",FN_MC!Z2375)</f>
        <v>*</v>
      </c>
      <c r="D2373" s="119" t="str">
        <f>IF(FN_MC!S2375="","*",FN_MC!S2375)</f>
        <v>*</v>
      </c>
      <c r="E2373" s="119" t="str">
        <f>IF(FN_MC!T2375="","*",FN_MC!T2375)</f>
        <v>*</v>
      </c>
      <c r="F2373" s="119" t="str">
        <f>IF(FN_MC!B2375="","*",FN_MC!B2375)</f>
        <v>*</v>
      </c>
      <c r="G2373" s="119" t="str">
        <f>IF(FN_MC!D2375="","*",FN_MC!D2375)</f>
        <v>*</v>
      </c>
      <c r="H2373" s="119" t="str">
        <f>IF(FN_MC!F2375="","*",FN_MC!F2375)</f>
        <v>*</v>
      </c>
      <c r="I2373" s="119" t="str">
        <f>IF(FN_MC!H2375="","*",FN_MC!H2375)</f>
        <v>*</v>
      </c>
      <c r="J2373" s="119" t="str">
        <f>IF(FN_MC!I2375="","*",FN_MC!I2375)</f>
        <v>*</v>
      </c>
      <c r="K2373" s="119" t="str">
        <f>IF(FN_MC!M2375="","*",FN_MC!M2375)</f>
        <v>*</v>
      </c>
      <c r="L2373" s="119" t="str">
        <f>IF(FN_MC!N2375="","*",FN_MC!N2375)</f>
        <v>*</v>
      </c>
      <c r="M2373" s="120" t="str">
        <f>IF(FN_MC!J2375="","*",FN_MC!J2375)</f>
        <v>*</v>
      </c>
      <c r="N2373" s="120" t="str">
        <f>IF(FN_MC!K2375="","*",FN_MC!K2375)</f>
        <v>*</v>
      </c>
      <c r="O2373" s="120" t="str">
        <f>IF(FN_MC!L2375="","*",FN_MC!L2375)</f>
        <v>*</v>
      </c>
      <c r="P2373" s="120"/>
      <c r="Q2373" s="137" t="str">
        <f>IF(FN_MC!O2375="","*",FN_MC!O2375)</f>
        <v>*</v>
      </c>
      <c r="R2373" s="137" t="str">
        <f>IF(FN_MC!P2375="","*",FN_MC!P2375)</f>
        <v>*</v>
      </c>
      <c r="S2373" s="119" t="str">
        <f>IF(FN_MC!Q2377="","*",CONCATENATE(FN_MC!Q2377," ",FN_MC!R2377))</f>
        <v>*</v>
      </c>
      <c r="T2373" s="119" t="str">
        <f>IF(FN_MC!V2375="","*",FN_MC!V2375)</f>
        <v>*</v>
      </c>
      <c r="U2373" s="119" t="str">
        <f>IF(FN_MC!W2375="","*",FN_MC!W2375)</f>
        <v>*</v>
      </c>
      <c r="V2373" s="121" t="str">
        <f ca="1">_xlfn.XLOOKUP(G2373&amp;$V$2,BS_CONTROLE[CHAVE],BS_CONTROLE[Quantidade_11],"-")</f>
        <v>-</v>
      </c>
      <c r="W2373" s="121" t="str">
        <f ca="1">_xlfn.XLOOKUP(G2373&amp;$W$2,BS_CONTROLE[CHAVE],BS_CONTROLE[Quantidade_11],"-")</f>
        <v>-</v>
      </c>
      <c r="X2373" s="121" t="str">
        <f ca="1">_xlfn.XLOOKUP(G2373&amp;$X$2,BS_CONTROLE[CHAVE],BS_CONTROLE[Quantidade_11],"-")</f>
        <v>-</v>
      </c>
    </row>
    <row r="2374" spans="1:24" s="122" customFormat="1" hidden="1">
      <c r="A2374" s="160" t="str">
        <f>IF(FN_MC!Y2376="","*",FN_MC!Y2376)</f>
        <v>*</v>
      </c>
      <c r="B2374" s="160" t="str">
        <f>IF(FN_MC!X2376="","*",FN_MC!X2376)</f>
        <v>*</v>
      </c>
      <c r="C2374" s="160" t="str">
        <f>IF(FN_MC!Z2376="","*",FN_MC!Z2376)</f>
        <v>*</v>
      </c>
      <c r="D2374" s="161" t="str">
        <f>IF(FN_MC!S2376="","*",FN_MC!S2376)</f>
        <v>*</v>
      </c>
      <c r="E2374" s="161" t="str">
        <f>IF(FN_MC!T2376="","*",FN_MC!T2376)</f>
        <v>*</v>
      </c>
      <c r="F2374" s="161" t="str">
        <f>IF(FN_MC!B2376="","*",FN_MC!B2376)</f>
        <v>*</v>
      </c>
      <c r="G2374" s="161" t="str">
        <f>IF(FN_MC!D2376="","*",FN_MC!D2376)</f>
        <v>*</v>
      </c>
      <c r="H2374" s="161" t="str">
        <f>IF(FN_MC!F2376="","*",FN_MC!F2376)</f>
        <v>*</v>
      </c>
      <c r="I2374" s="161" t="str">
        <f>IF(FN_MC!H2376="","*",FN_MC!H2376)</f>
        <v>*</v>
      </c>
      <c r="J2374" s="161" t="str">
        <f>IF(FN_MC!I2376="","*",FN_MC!I2376)</f>
        <v>*</v>
      </c>
      <c r="K2374" s="161" t="str">
        <f>IF(FN_MC!M2376="","*",FN_MC!M2376)</f>
        <v>*</v>
      </c>
      <c r="L2374" s="161" t="str">
        <f>IF(FN_MC!N2376="","*",FN_MC!N2376)</f>
        <v>*</v>
      </c>
      <c r="M2374" s="162" t="str">
        <f>IF(FN_MC!J2376="","*",FN_MC!J2376)</f>
        <v>*</v>
      </c>
      <c r="N2374" s="162" t="str">
        <f>IF(FN_MC!K2376="","*",FN_MC!K2376)</f>
        <v>*</v>
      </c>
      <c r="O2374" s="162" t="str">
        <f>IF(FN_MC!L2376="","*",FN_MC!L2376)</f>
        <v>*</v>
      </c>
      <c r="P2374" s="162"/>
      <c r="Q2374" s="163" t="str">
        <f>IF(FN_MC!O2376="","*",FN_MC!O2376)</f>
        <v>*</v>
      </c>
      <c r="R2374" s="163" t="str">
        <f>IF(FN_MC!P2376="","*",FN_MC!P2376)</f>
        <v>*</v>
      </c>
      <c r="S2374" s="161" t="str">
        <f>IF(FN_MC!Q2378="","*",CONCATENATE(FN_MC!Q2378," ",FN_MC!R2378))</f>
        <v>*</v>
      </c>
      <c r="T2374" s="161" t="str">
        <f>IF(FN_MC!V2376="","*",FN_MC!V2376)</f>
        <v>*</v>
      </c>
      <c r="U2374" s="161" t="str">
        <f>IF(FN_MC!W2376="","*",FN_MC!W2376)</f>
        <v>*</v>
      </c>
      <c r="V2374" s="121" t="str">
        <f ca="1">_xlfn.XLOOKUP(G2374&amp;$V$2,BS_CONTROLE[CHAVE],BS_CONTROLE[Quantidade_11],"-")</f>
        <v>-</v>
      </c>
      <c r="W2374" s="121" t="str">
        <f ca="1">_xlfn.XLOOKUP(G2374&amp;$W$2,BS_CONTROLE[CHAVE],BS_CONTROLE[Quantidade_11],"-")</f>
        <v>-</v>
      </c>
      <c r="X2374" s="121" t="str">
        <f ca="1">_xlfn.XLOOKUP(G2374&amp;$X$2,BS_CONTROLE[CHAVE],BS_CONTROLE[Quantidade_11],"-")</f>
        <v>-</v>
      </c>
    </row>
    <row r="2375" spans="1:24" s="122" customFormat="1" hidden="1">
      <c r="A2375" s="160" t="str">
        <f>IF(FN_MC!Y2377="","*",FN_MC!Y2377)</f>
        <v>*</v>
      </c>
      <c r="B2375" s="160" t="str">
        <f>IF(FN_MC!X2377="","*",FN_MC!X2377)</f>
        <v>*</v>
      </c>
      <c r="C2375" s="160" t="str">
        <f>IF(FN_MC!Z2377="","*",FN_MC!Z2377)</f>
        <v>*</v>
      </c>
      <c r="D2375" s="161" t="str">
        <f>IF(FN_MC!S2377="","*",FN_MC!S2377)</f>
        <v>*</v>
      </c>
      <c r="E2375" s="161" t="str">
        <f>IF(FN_MC!T2377="","*",FN_MC!T2377)</f>
        <v>*</v>
      </c>
      <c r="F2375" s="161" t="str">
        <f>IF(FN_MC!B2377="","*",FN_MC!B2377)</f>
        <v>*</v>
      </c>
      <c r="G2375" s="161" t="str">
        <f>IF(FN_MC!D2377="","*",FN_MC!D2377)</f>
        <v>*</v>
      </c>
      <c r="H2375" s="161" t="str">
        <f>IF(FN_MC!F2377="","*",FN_MC!F2377)</f>
        <v>*</v>
      </c>
      <c r="I2375" s="161" t="str">
        <f>IF(FN_MC!H2377="","*",FN_MC!H2377)</f>
        <v>*</v>
      </c>
      <c r="J2375" s="161" t="str">
        <f>IF(FN_MC!I2377="","*",FN_MC!I2377)</f>
        <v>*</v>
      </c>
      <c r="K2375" s="161" t="str">
        <f>IF(FN_MC!M2377="","*",FN_MC!M2377)</f>
        <v>*</v>
      </c>
      <c r="L2375" s="161" t="str">
        <f>IF(FN_MC!N2377="","*",FN_MC!N2377)</f>
        <v>*</v>
      </c>
      <c r="M2375" s="162" t="str">
        <f>IF(FN_MC!J2377="","*",FN_MC!J2377)</f>
        <v>*</v>
      </c>
      <c r="N2375" s="162" t="str">
        <f>IF(FN_MC!K2377="","*",FN_MC!K2377)</f>
        <v>*</v>
      </c>
      <c r="O2375" s="162" t="str">
        <f>IF(FN_MC!L2377="","*",FN_MC!L2377)</f>
        <v>*</v>
      </c>
      <c r="P2375" s="162"/>
      <c r="Q2375" s="163" t="str">
        <f>IF(FN_MC!O2377="","*",FN_MC!O2377)</f>
        <v>*</v>
      </c>
      <c r="R2375" s="163" t="str">
        <f>IF(FN_MC!P2377="","*",FN_MC!P2377)</f>
        <v>*</v>
      </c>
      <c r="S2375" s="161" t="str">
        <f>IF(FN_MC!Q2379="","*",CONCATENATE(FN_MC!Q2379," ",FN_MC!R2379))</f>
        <v>*</v>
      </c>
      <c r="T2375" s="161" t="str">
        <f>IF(FN_MC!V2377="","*",FN_MC!V2377)</f>
        <v>*</v>
      </c>
      <c r="U2375" s="161" t="str">
        <f>IF(FN_MC!W2377="","*",FN_MC!W2377)</f>
        <v>*</v>
      </c>
      <c r="V2375" s="121" t="str">
        <f ca="1">_xlfn.XLOOKUP(G2375&amp;$V$2,BS_CONTROLE[CHAVE],BS_CONTROLE[Quantidade_11],"-")</f>
        <v>-</v>
      </c>
      <c r="W2375" s="121" t="str">
        <f ca="1">_xlfn.XLOOKUP(G2375&amp;$W$2,BS_CONTROLE[CHAVE],BS_CONTROLE[Quantidade_11],"-")</f>
        <v>-</v>
      </c>
      <c r="X2375" s="121" t="str">
        <f ca="1">_xlfn.XLOOKUP(G2375&amp;$X$2,BS_CONTROLE[CHAVE],BS_CONTROLE[Quantidade_11],"-")</f>
        <v>-</v>
      </c>
    </row>
    <row r="2376" spans="1:24" s="122" customFormat="1" hidden="1">
      <c r="A2376" s="118" t="str">
        <f>IF(FN_MC!Y2378="","*",FN_MC!Y2378)</f>
        <v>*</v>
      </c>
      <c r="B2376" s="118" t="str">
        <f>IF(FN_MC!X2378="","*",FN_MC!X2378)</f>
        <v>*</v>
      </c>
      <c r="C2376" s="118" t="str">
        <f>IF(FN_MC!Z2378="","*",FN_MC!Z2378)</f>
        <v>*</v>
      </c>
      <c r="D2376" s="119" t="str">
        <f>IF(FN_MC!S2378="","*",FN_MC!S2378)</f>
        <v>*</v>
      </c>
      <c r="E2376" s="119" t="str">
        <f>IF(FN_MC!T2378="","*",FN_MC!T2378)</f>
        <v>*</v>
      </c>
      <c r="F2376" s="119" t="str">
        <f>IF(FN_MC!B2378="","*",FN_MC!B2378)</f>
        <v>*</v>
      </c>
      <c r="G2376" s="119" t="str">
        <f>IF(FN_MC!D2378="","*",FN_MC!D2378)</f>
        <v>*</v>
      </c>
      <c r="H2376" s="119" t="str">
        <f>IF(FN_MC!F2378="","*",FN_MC!F2378)</f>
        <v>*</v>
      </c>
      <c r="I2376" s="119" t="str">
        <f>IF(FN_MC!H2378="","*",FN_MC!H2378)</f>
        <v>*</v>
      </c>
      <c r="J2376" s="119" t="str">
        <f>IF(FN_MC!I2378="","*",FN_MC!I2378)</f>
        <v>*</v>
      </c>
      <c r="K2376" s="119" t="str">
        <f>IF(FN_MC!M2378="","*",FN_MC!M2378)</f>
        <v>*</v>
      </c>
      <c r="L2376" s="119" t="str">
        <f>IF(FN_MC!N2378="","*",FN_MC!N2378)</f>
        <v>*</v>
      </c>
      <c r="M2376" s="120" t="str">
        <f>IF(FN_MC!J2378="","*",FN_MC!J2378)</f>
        <v>*</v>
      </c>
      <c r="N2376" s="120" t="str">
        <f>IF(FN_MC!K2378="","*",FN_MC!K2378)</f>
        <v>*</v>
      </c>
      <c r="O2376" s="120" t="str">
        <f>IF(FN_MC!L2378="","*",FN_MC!L2378)</f>
        <v>*</v>
      </c>
      <c r="P2376" s="120"/>
      <c r="Q2376" s="137" t="str">
        <f>IF(FN_MC!O2378="","*",FN_MC!O2378)</f>
        <v>*</v>
      </c>
      <c r="R2376" s="137" t="str">
        <f>IF(FN_MC!P2378="","*",FN_MC!P2378)</f>
        <v>*</v>
      </c>
      <c r="S2376" s="119" t="str">
        <f>IF(FN_MC!Q2380="","*",CONCATENATE(FN_MC!Q2380," ",FN_MC!R2380))</f>
        <v>*</v>
      </c>
      <c r="T2376" s="119" t="str">
        <f>IF(FN_MC!V2378="","*",FN_MC!V2378)</f>
        <v>*</v>
      </c>
      <c r="U2376" s="119" t="str">
        <f>IF(FN_MC!W2378="","*",FN_MC!W2378)</f>
        <v>*</v>
      </c>
      <c r="V2376" s="121" t="str">
        <f ca="1">_xlfn.XLOOKUP(G2376&amp;$V$2,BS_CONTROLE[CHAVE],BS_CONTROLE[Quantidade_11],"-")</f>
        <v>-</v>
      </c>
      <c r="W2376" s="121" t="str">
        <f ca="1">_xlfn.XLOOKUP(G2376&amp;$W$2,BS_CONTROLE[CHAVE],BS_CONTROLE[Quantidade_11],"-")</f>
        <v>-</v>
      </c>
      <c r="X2376" s="121" t="str">
        <f ca="1">_xlfn.XLOOKUP(G2376&amp;$X$2,BS_CONTROLE[CHAVE],BS_CONTROLE[Quantidade_11],"-")</f>
        <v>-</v>
      </c>
    </row>
    <row r="2377" spans="1:24" s="122" customFormat="1" hidden="1">
      <c r="A2377" s="160" t="str">
        <f>IF(FN_MC!Y2379="","*",FN_MC!Y2379)</f>
        <v>*</v>
      </c>
      <c r="B2377" s="160" t="str">
        <f>IF(FN_MC!X2379="","*",FN_MC!X2379)</f>
        <v>*</v>
      </c>
      <c r="C2377" s="160" t="str">
        <f>IF(FN_MC!Z2379="","*",FN_MC!Z2379)</f>
        <v>*</v>
      </c>
      <c r="D2377" s="161" t="str">
        <f>IF(FN_MC!S2379="","*",FN_MC!S2379)</f>
        <v>*</v>
      </c>
      <c r="E2377" s="161" t="str">
        <f>IF(FN_MC!T2379="","*",FN_MC!T2379)</f>
        <v>*</v>
      </c>
      <c r="F2377" s="161" t="str">
        <f>IF(FN_MC!B2379="","*",FN_MC!B2379)</f>
        <v>*</v>
      </c>
      <c r="G2377" s="161" t="str">
        <f>IF(FN_MC!D2379="","*",FN_MC!D2379)</f>
        <v>*</v>
      </c>
      <c r="H2377" s="161" t="str">
        <f>IF(FN_MC!F2379="","*",FN_MC!F2379)</f>
        <v>*</v>
      </c>
      <c r="I2377" s="161" t="str">
        <f>IF(FN_MC!H2379="","*",FN_MC!H2379)</f>
        <v>*</v>
      </c>
      <c r="J2377" s="161" t="str">
        <f>IF(FN_MC!I2379="","*",FN_MC!I2379)</f>
        <v>*</v>
      </c>
      <c r="K2377" s="161" t="str">
        <f>IF(FN_MC!M2379="","*",FN_MC!M2379)</f>
        <v>*</v>
      </c>
      <c r="L2377" s="161" t="str">
        <f>IF(FN_MC!N2379="","*",FN_MC!N2379)</f>
        <v>*</v>
      </c>
      <c r="M2377" s="162" t="str">
        <f>IF(FN_MC!J2379="","*",FN_MC!J2379)</f>
        <v>*</v>
      </c>
      <c r="N2377" s="162" t="str">
        <f>IF(FN_MC!K2379="","*",FN_MC!K2379)</f>
        <v>*</v>
      </c>
      <c r="O2377" s="162" t="str">
        <f>IF(FN_MC!L2379="","*",FN_MC!L2379)</f>
        <v>*</v>
      </c>
      <c r="P2377" s="162"/>
      <c r="Q2377" s="163" t="str">
        <f>IF(FN_MC!O2379="","*",FN_MC!O2379)</f>
        <v>*</v>
      </c>
      <c r="R2377" s="163" t="str">
        <f>IF(FN_MC!P2379="","*",FN_MC!P2379)</f>
        <v>*</v>
      </c>
      <c r="S2377" s="161" t="str">
        <f>IF(FN_MC!Q2381="","*",CONCATENATE(FN_MC!Q2381," ",FN_MC!R2381))</f>
        <v>*</v>
      </c>
      <c r="T2377" s="161" t="str">
        <f>IF(FN_MC!V2379="","*",FN_MC!V2379)</f>
        <v>*</v>
      </c>
      <c r="U2377" s="161" t="str">
        <f>IF(FN_MC!W2379="","*",FN_MC!W2379)</f>
        <v>*</v>
      </c>
      <c r="V2377" s="121" t="str">
        <f ca="1">_xlfn.XLOOKUP(G2377&amp;$V$2,BS_CONTROLE[CHAVE],BS_CONTROLE[Quantidade_11],"-")</f>
        <v>-</v>
      </c>
      <c r="W2377" s="121" t="str">
        <f ca="1">_xlfn.XLOOKUP(G2377&amp;$W$2,BS_CONTROLE[CHAVE],BS_CONTROLE[Quantidade_11],"-")</f>
        <v>-</v>
      </c>
      <c r="X2377" s="121" t="str">
        <f ca="1">_xlfn.XLOOKUP(G2377&amp;$X$2,BS_CONTROLE[CHAVE],BS_CONTROLE[Quantidade_11],"-")</f>
        <v>-</v>
      </c>
    </row>
    <row r="2378" spans="1:24" s="122" customFormat="1" hidden="1">
      <c r="A2378" s="160" t="str">
        <f>IF(FN_MC!Y2380="","*",FN_MC!Y2380)</f>
        <v>*</v>
      </c>
      <c r="B2378" s="160" t="str">
        <f>IF(FN_MC!X2380="","*",FN_MC!X2380)</f>
        <v>*</v>
      </c>
      <c r="C2378" s="160" t="str">
        <f>IF(FN_MC!Z2380="","*",FN_MC!Z2380)</f>
        <v>*</v>
      </c>
      <c r="D2378" s="161" t="str">
        <f>IF(FN_MC!S2380="","*",FN_MC!S2380)</f>
        <v>*</v>
      </c>
      <c r="E2378" s="161" t="str">
        <f>IF(FN_MC!T2380="","*",FN_MC!T2380)</f>
        <v>*</v>
      </c>
      <c r="F2378" s="161" t="str">
        <f>IF(FN_MC!B2380="","*",FN_MC!B2380)</f>
        <v>*</v>
      </c>
      <c r="G2378" s="161" t="str">
        <f>IF(FN_MC!D2380="","*",FN_MC!D2380)</f>
        <v>*</v>
      </c>
      <c r="H2378" s="161" t="str">
        <f>IF(FN_MC!F2380="","*",FN_MC!F2380)</f>
        <v>*</v>
      </c>
      <c r="I2378" s="161" t="str">
        <f>IF(FN_MC!H2380="","*",FN_MC!H2380)</f>
        <v>*</v>
      </c>
      <c r="J2378" s="161" t="str">
        <f>IF(FN_MC!I2380="","*",FN_MC!I2380)</f>
        <v>*</v>
      </c>
      <c r="K2378" s="161" t="str">
        <f>IF(FN_MC!M2380="","*",FN_MC!M2380)</f>
        <v>*</v>
      </c>
      <c r="L2378" s="161" t="str">
        <f>IF(FN_MC!N2380="","*",FN_MC!N2380)</f>
        <v>*</v>
      </c>
      <c r="M2378" s="162" t="str">
        <f>IF(FN_MC!J2380="","*",FN_MC!J2380)</f>
        <v>*</v>
      </c>
      <c r="N2378" s="162" t="str">
        <f>IF(FN_MC!K2380="","*",FN_MC!K2380)</f>
        <v>*</v>
      </c>
      <c r="O2378" s="162" t="str">
        <f>IF(FN_MC!L2380="","*",FN_MC!L2380)</f>
        <v>*</v>
      </c>
      <c r="P2378" s="162"/>
      <c r="Q2378" s="163" t="str">
        <f>IF(FN_MC!O2380="","*",FN_MC!O2380)</f>
        <v>*</v>
      </c>
      <c r="R2378" s="163" t="str">
        <f>IF(FN_MC!P2380="","*",FN_MC!P2380)</f>
        <v>*</v>
      </c>
      <c r="S2378" s="161" t="str">
        <f>IF(FN_MC!Q2382="","*",CONCATENATE(FN_MC!Q2382," ",FN_MC!R2382))</f>
        <v>*</v>
      </c>
      <c r="T2378" s="161" t="str">
        <f>IF(FN_MC!V2380="","*",FN_MC!V2380)</f>
        <v>*</v>
      </c>
      <c r="U2378" s="161" t="str">
        <f>IF(FN_MC!W2380="","*",FN_MC!W2380)</f>
        <v>*</v>
      </c>
      <c r="V2378" s="121" t="str">
        <f ca="1">_xlfn.XLOOKUP(G2378&amp;$V$2,BS_CONTROLE[CHAVE],BS_CONTROLE[Quantidade_11],"-")</f>
        <v>-</v>
      </c>
      <c r="W2378" s="121" t="str">
        <f ca="1">_xlfn.XLOOKUP(G2378&amp;$W$2,BS_CONTROLE[CHAVE],BS_CONTROLE[Quantidade_11],"-")</f>
        <v>-</v>
      </c>
      <c r="X2378" s="121" t="str">
        <f ca="1">_xlfn.XLOOKUP(G2378&amp;$X$2,BS_CONTROLE[CHAVE],BS_CONTROLE[Quantidade_11],"-")</f>
        <v>-</v>
      </c>
    </row>
    <row r="2379" spans="1:24" s="122" customFormat="1" hidden="1">
      <c r="A2379" s="118" t="str">
        <f>IF(FN_MC!Y2381="","*",FN_MC!Y2381)</f>
        <v>*</v>
      </c>
      <c r="B2379" s="118" t="str">
        <f>IF(FN_MC!X2381="","*",FN_MC!X2381)</f>
        <v>*</v>
      </c>
      <c r="C2379" s="118" t="str">
        <f>IF(FN_MC!Z2381="","*",FN_MC!Z2381)</f>
        <v>*</v>
      </c>
      <c r="D2379" s="119" t="str">
        <f>IF(FN_MC!S2381="","*",FN_MC!S2381)</f>
        <v>*</v>
      </c>
      <c r="E2379" s="119" t="str">
        <f>IF(FN_MC!T2381="","*",FN_MC!T2381)</f>
        <v>*</v>
      </c>
      <c r="F2379" s="119" t="str">
        <f>IF(FN_MC!B2381="","*",FN_MC!B2381)</f>
        <v>*</v>
      </c>
      <c r="G2379" s="119" t="str">
        <f>IF(FN_MC!D2381="","*",FN_MC!D2381)</f>
        <v>*</v>
      </c>
      <c r="H2379" s="119" t="str">
        <f>IF(FN_MC!F2381="","*",FN_MC!F2381)</f>
        <v>*</v>
      </c>
      <c r="I2379" s="119" t="str">
        <f>IF(FN_MC!H2381="","*",FN_MC!H2381)</f>
        <v>*</v>
      </c>
      <c r="J2379" s="119" t="str">
        <f>IF(FN_MC!I2381="","*",FN_MC!I2381)</f>
        <v>*</v>
      </c>
      <c r="K2379" s="119" t="str">
        <f>IF(FN_MC!M2381="","*",FN_MC!M2381)</f>
        <v>*</v>
      </c>
      <c r="L2379" s="119" t="str">
        <f>IF(FN_MC!N2381="","*",FN_MC!N2381)</f>
        <v>*</v>
      </c>
      <c r="M2379" s="120" t="str">
        <f>IF(FN_MC!J2381="","*",FN_MC!J2381)</f>
        <v>*</v>
      </c>
      <c r="N2379" s="120" t="str">
        <f>IF(FN_MC!K2381="","*",FN_MC!K2381)</f>
        <v>*</v>
      </c>
      <c r="O2379" s="120" t="str">
        <f>IF(FN_MC!L2381="","*",FN_MC!L2381)</f>
        <v>*</v>
      </c>
      <c r="P2379" s="120"/>
      <c r="Q2379" s="137" t="str">
        <f>IF(FN_MC!O2381="","*",FN_MC!O2381)</f>
        <v>*</v>
      </c>
      <c r="R2379" s="137" t="str">
        <f>IF(FN_MC!P2381="","*",FN_MC!P2381)</f>
        <v>*</v>
      </c>
      <c r="S2379" s="119" t="str">
        <f>IF(FN_MC!Q2383="","*",CONCATENATE(FN_MC!Q2383," ",FN_MC!R2383))</f>
        <v>*</v>
      </c>
      <c r="T2379" s="119" t="str">
        <f>IF(FN_MC!V2381="","*",FN_MC!V2381)</f>
        <v>*</v>
      </c>
      <c r="U2379" s="119" t="str">
        <f>IF(FN_MC!W2381="","*",FN_MC!W2381)</f>
        <v>*</v>
      </c>
      <c r="V2379" s="121" t="str">
        <f ca="1">_xlfn.XLOOKUP(G2379&amp;$V$2,BS_CONTROLE[CHAVE],BS_CONTROLE[Quantidade_11],"-")</f>
        <v>-</v>
      </c>
      <c r="W2379" s="121" t="str">
        <f ca="1">_xlfn.XLOOKUP(G2379&amp;$W$2,BS_CONTROLE[CHAVE],BS_CONTROLE[Quantidade_11],"-")</f>
        <v>-</v>
      </c>
      <c r="X2379" s="121" t="str">
        <f ca="1">_xlfn.XLOOKUP(G2379&amp;$X$2,BS_CONTROLE[CHAVE],BS_CONTROLE[Quantidade_11],"-")</f>
        <v>-</v>
      </c>
    </row>
    <row r="2380" spans="1:24" s="122" customFormat="1" hidden="1">
      <c r="A2380" s="160" t="str">
        <f>IF(FN_MC!Y2382="","*",FN_MC!Y2382)</f>
        <v>*</v>
      </c>
      <c r="B2380" s="160" t="str">
        <f>IF(FN_MC!X2382="","*",FN_MC!X2382)</f>
        <v>*</v>
      </c>
      <c r="C2380" s="160" t="str">
        <f>IF(FN_MC!Z2382="","*",FN_MC!Z2382)</f>
        <v>*</v>
      </c>
      <c r="D2380" s="161" t="str">
        <f>IF(FN_MC!S2382="","*",FN_MC!S2382)</f>
        <v>*</v>
      </c>
      <c r="E2380" s="161" t="str">
        <f>IF(FN_MC!T2382="","*",FN_MC!T2382)</f>
        <v>*</v>
      </c>
      <c r="F2380" s="161" t="str">
        <f>IF(FN_MC!B2382="","*",FN_MC!B2382)</f>
        <v>*</v>
      </c>
      <c r="G2380" s="161" t="str">
        <f>IF(FN_MC!D2382="","*",FN_MC!D2382)</f>
        <v>*</v>
      </c>
      <c r="H2380" s="161" t="str">
        <f>IF(FN_MC!F2382="","*",FN_MC!F2382)</f>
        <v>*</v>
      </c>
      <c r="I2380" s="161" t="str">
        <f>IF(FN_MC!H2382="","*",FN_MC!H2382)</f>
        <v>*</v>
      </c>
      <c r="J2380" s="161" t="str">
        <f>IF(FN_MC!I2382="","*",FN_MC!I2382)</f>
        <v>*</v>
      </c>
      <c r="K2380" s="161" t="str">
        <f>IF(FN_MC!M2382="","*",FN_MC!M2382)</f>
        <v>*</v>
      </c>
      <c r="L2380" s="161" t="str">
        <f>IF(FN_MC!N2382="","*",FN_MC!N2382)</f>
        <v>*</v>
      </c>
      <c r="M2380" s="162" t="str">
        <f>IF(FN_MC!J2382="","*",FN_MC!J2382)</f>
        <v>*</v>
      </c>
      <c r="N2380" s="162" t="str">
        <f>IF(FN_MC!K2382="","*",FN_MC!K2382)</f>
        <v>*</v>
      </c>
      <c r="O2380" s="162" t="str">
        <f>IF(FN_MC!L2382="","*",FN_MC!L2382)</f>
        <v>*</v>
      </c>
      <c r="P2380" s="162"/>
      <c r="Q2380" s="163" t="str">
        <f>IF(FN_MC!O2382="","*",FN_MC!O2382)</f>
        <v>*</v>
      </c>
      <c r="R2380" s="163" t="str">
        <f>IF(FN_MC!P2382="","*",FN_MC!P2382)</f>
        <v>*</v>
      </c>
      <c r="S2380" s="161" t="str">
        <f>IF(FN_MC!Q2384="","*",CONCATENATE(FN_MC!Q2384," ",FN_MC!R2384))</f>
        <v>*</v>
      </c>
      <c r="T2380" s="161" t="str">
        <f>IF(FN_MC!V2382="","*",FN_MC!V2382)</f>
        <v>*</v>
      </c>
      <c r="U2380" s="161" t="str">
        <f>IF(FN_MC!W2382="","*",FN_MC!W2382)</f>
        <v>*</v>
      </c>
      <c r="V2380" s="121" t="str">
        <f ca="1">_xlfn.XLOOKUP(G2380&amp;$V$2,BS_CONTROLE[CHAVE],BS_CONTROLE[Quantidade_11],"-")</f>
        <v>-</v>
      </c>
      <c r="W2380" s="121" t="str">
        <f ca="1">_xlfn.XLOOKUP(G2380&amp;$W$2,BS_CONTROLE[CHAVE],BS_CONTROLE[Quantidade_11],"-")</f>
        <v>-</v>
      </c>
      <c r="X2380" s="121" t="str">
        <f ca="1">_xlfn.XLOOKUP(G2380&amp;$X$2,BS_CONTROLE[CHAVE],BS_CONTROLE[Quantidade_11],"-")</f>
        <v>-</v>
      </c>
    </row>
    <row r="2381" spans="1:24" s="122" customFormat="1" hidden="1">
      <c r="A2381" s="160" t="str">
        <f>IF(FN_MC!Y2383="","*",FN_MC!Y2383)</f>
        <v>*</v>
      </c>
      <c r="B2381" s="160" t="str">
        <f>IF(FN_MC!X2383="","*",FN_MC!X2383)</f>
        <v>*</v>
      </c>
      <c r="C2381" s="160" t="str">
        <f>IF(FN_MC!Z2383="","*",FN_MC!Z2383)</f>
        <v>*</v>
      </c>
      <c r="D2381" s="161" t="str">
        <f>IF(FN_MC!S2383="","*",FN_MC!S2383)</f>
        <v>*</v>
      </c>
      <c r="E2381" s="161" t="str">
        <f>IF(FN_MC!T2383="","*",FN_MC!T2383)</f>
        <v>*</v>
      </c>
      <c r="F2381" s="161" t="str">
        <f>IF(FN_MC!B2383="","*",FN_MC!B2383)</f>
        <v>*</v>
      </c>
      <c r="G2381" s="161" t="str">
        <f>IF(FN_MC!D2383="","*",FN_MC!D2383)</f>
        <v>*</v>
      </c>
      <c r="H2381" s="161" t="str">
        <f>IF(FN_MC!F2383="","*",FN_MC!F2383)</f>
        <v>*</v>
      </c>
      <c r="I2381" s="161" t="str">
        <f>IF(FN_MC!H2383="","*",FN_MC!H2383)</f>
        <v>*</v>
      </c>
      <c r="J2381" s="161" t="str">
        <f>IF(FN_MC!I2383="","*",FN_MC!I2383)</f>
        <v>*</v>
      </c>
      <c r="K2381" s="161" t="str">
        <f>IF(FN_MC!M2383="","*",FN_MC!M2383)</f>
        <v>*</v>
      </c>
      <c r="L2381" s="161" t="str">
        <f>IF(FN_MC!N2383="","*",FN_MC!N2383)</f>
        <v>*</v>
      </c>
      <c r="M2381" s="162" t="str">
        <f>IF(FN_MC!J2383="","*",FN_MC!J2383)</f>
        <v>*</v>
      </c>
      <c r="N2381" s="162" t="str">
        <f>IF(FN_MC!K2383="","*",FN_MC!K2383)</f>
        <v>*</v>
      </c>
      <c r="O2381" s="162" t="str">
        <f>IF(FN_MC!L2383="","*",FN_MC!L2383)</f>
        <v>*</v>
      </c>
      <c r="P2381" s="162"/>
      <c r="Q2381" s="163" t="str">
        <f>IF(FN_MC!O2383="","*",FN_MC!O2383)</f>
        <v>*</v>
      </c>
      <c r="R2381" s="163" t="str">
        <f>IF(FN_MC!P2383="","*",FN_MC!P2383)</f>
        <v>*</v>
      </c>
      <c r="S2381" s="161" t="str">
        <f>IF(FN_MC!Q2385="","*",CONCATENATE(FN_MC!Q2385," ",FN_MC!R2385))</f>
        <v>*</v>
      </c>
      <c r="T2381" s="161" t="str">
        <f>IF(FN_MC!V2383="","*",FN_MC!V2383)</f>
        <v>*</v>
      </c>
      <c r="U2381" s="161" t="str">
        <f>IF(FN_MC!W2383="","*",FN_MC!W2383)</f>
        <v>*</v>
      </c>
      <c r="V2381" s="121" t="str">
        <f ca="1">_xlfn.XLOOKUP(G2381&amp;$V$2,BS_CONTROLE[CHAVE],BS_CONTROLE[Quantidade_11],"-")</f>
        <v>-</v>
      </c>
      <c r="W2381" s="121" t="str">
        <f ca="1">_xlfn.XLOOKUP(G2381&amp;$W$2,BS_CONTROLE[CHAVE],BS_CONTROLE[Quantidade_11],"-")</f>
        <v>-</v>
      </c>
      <c r="X2381" s="121" t="str">
        <f ca="1">_xlfn.XLOOKUP(G2381&amp;$X$2,BS_CONTROLE[CHAVE],BS_CONTROLE[Quantidade_11],"-")</f>
        <v>-</v>
      </c>
    </row>
    <row r="2382" spans="1:24" s="122" customFormat="1" hidden="1">
      <c r="A2382" s="118" t="str">
        <f>IF(FN_MC!Y2384="","*",FN_MC!Y2384)</f>
        <v>*</v>
      </c>
      <c r="B2382" s="118" t="str">
        <f>IF(FN_MC!X2384="","*",FN_MC!X2384)</f>
        <v>*</v>
      </c>
      <c r="C2382" s="118" t="str">
        <f>IF(FN_MC!Z2384="","*",FN_MC!Z2384)</f>
        <v>*</v>
      </c>
      <c r="D2382" s="119" t="str">
        <f>IF(FN_MC!S2384="","*",FN_MC!S2384)</f>
        <v>*</v>
      </c>
      <c r="E2382" s="119" t="str">
        <f>IF(FN_MC!T2384="","*",FN_MC!T2384)</f>
        <v>*</v>
      </c>
      <c r="F2382" s="119" t="str">
        <f>IF(FN_MC!B2384="","*",FN_MC!B2384)</f>
        <v>*</v>
      </c>
      <c r="G2382" s="119" t="str">
        <f>IF(FN_MC!D2384="","*",FN_MC!D2384)</f>
        <v>*</v>
      </c>
      <c r="H2382" s="119" t="str">
        <f>IF(FN_MC!F2384="","*",FN_MC!F2384)</f>
        <v>*</v>
      </c>
      <c r="I2382" s="119" t="str">
        <f>IF(FN_MC!H2384="","*",FN_MC!H2384)</f>
        <v>*</v>
      </c>
      <c r="J2382" s="119" t="str">
        <f>IF(FN_MC!I2384="","*",FN_MC!I2384)</f>
        <v>*</v>
      </c>
      <c r="K2382" s="119" t="str">
        <f>IF(FN_MC!M2384="","*",FN_MC!M2384)</f>
        <v>*</v>
      </c>
      <c r="L2382" s="119" t="str">
        <f>IF(FN_MC!N2384="","*",FN_MC!N2384)</f>
        <v>*</v>
      </c>
      <c r="M2382" s="120" t="str">
        <f>IF(FN_MC!J2384="","*",FN_MC!J2384)</f>
        <v>*</v>
      </c>
      <c r="N2382" s="120" t="str">
        <f>IF(FN_MC!K2384="","*",FN_MC!K2384)</f>
        <v>*</v>
      </c>
      <c r="O2382" s="120" t="str">
        <f>IF(FN_MC!L2384="","*",FN_MC!L2384)</f>
        <v>*</v>
      </c>
      <c r="P2382" s="120"/>
      <c r="Q2382" s="137" t="str">
        <f>IF(FN_MC!O2384="","*",FN_MC!O2384)</f>
        <v>*</v>
      </c>
      <c r="R2382" s="137" t="str">
        <f>IF(FN_MC!P2384="","*",FN_MC!P2384)</f>
        <v>*</v>
      </c>
      <c r="S2382" s="119" t="str">
        <f>IF(FN_MC!Q2386="","*",CONCATENATE(FN_MC!Q2386," ",FN_MC!R2386))</f>
        <v>*</v>
      </c>
      <c r="T2382" s="119" t="str">
        <f>IF(FN_MC!V2384="","*",FN_MC!V2384)</f>
        <v>*</v>
      </c>
      <c r="U2382" s="119" t="str">
        <f>IF(FN_MC!W2384="","*",FN_MC!W2384)</f>
        <v>*</v>
      </c>
      <c r="V2382" s="121" t="str">
        <f ca="1">_xlfn.XLOOKUP(G2382&amp;$V$2,BS_CONTROLE[CHAVE],BS_CONTROLE[Quantidade_11],"-")</f>
        <v>-</v>
      </c>
      <c r="W2382" s="121" t="str">
        <f ca="1">_xlfn.XLOOKUP(G2382&amp;$W$2,BS_CONTROLE[CHAVE],BS_CONTROLE[Quantidade_11],"-")</f>
        <v>-</v>
      </c>
      <c r="X2382" s="121" t="str">
        <f ca="1">_xlfn.XLOOKUP(G2382&amp;$X$2,BS_CONTROLE[CHAVE],BS_CONTROLE[Quantidade_11],"-")</f>
        <v>-</v>
      </c>
    </row>
    <row r="2383" spans="1:24" s="122" customFormat="1" hidden="1">
      <c r="A2383" s="160" t="str">
        <f>IF(FN_MC!Y2385="","*",FN_MC!Y2385)</f>
        <v>*</v>
      </c>
      <c r="B2383" s="160" t="str">
        <f>IF(FN_MC!X2385="","*",FN_MC!X2385)</f>
        <v>*</v>
      </c>
      <c r="C2383" s="160" t="str">
        <f>IF(FN_MC!Z2385="","*",FN_MC!Z2385)</f>
        <v>*</v>
      </c>
      <c r="D2383" s="161" t="str">
        <f>IF(FN_MC!S2385="","*",FN_MC!S2385)</f>
        <v>*</v>
      </c>
      <c r="E2383" s="161" t="str">
        <f>IF(FN_MC!T2385="","*",FN_MC!T2385)</f>
        <v>*</v>
      </c>
      <c r="F2383" s="161" t="str">
        <f>IF(FN_MC!B2385="","*",FN_MC!B2385)</f>
        <v>*</v>
      </c>
      <c r="G2383" s="161" t="str">
        <f>IF(FN_MC!D2385="","*",FN_MC!D2385)</f>
        <v>*</v>
      </c>
      <c r="H2383" s="161" t="str">
        <f>IF(FN_MC!F2385="","*",FN_MC!F2385)</f>
        <v>*</v>
      </c>
      <c r="I2383" s="161" t="str">
        <f>IF(FN_MC!H2385="","*",FN_MC!H2385)</f>
        <v>*</v>
      </c>
      <c r="J2383" s="161" t="str">
        <f>IF(FN_MC!I2385="","*",FN_MC!I2385)</f>
        <v>*</v>
      </c>
      <c r="K2383" s="161" t="str">
        <f>IF(FN_MC!M2385="","*",FN_MC!M2385)</f>
        <v>*</v>
      </c>
      <c r="L2383" s="161" t="str">
        <f>IF(FN_MC!N2385="","*",FN_MC!N2385)</f>
        <v>*</v>
      </c>
      <c r="M2383" s="162" t="str">
        <f>IF(FN_MC!J2385="","*",FN_MC!J2385)</f>
        <v>*</v>
      </c>
      <c r="N2383" s="162" t="str">
        <f>IF(FN_MC!K2385="","*",FN_MC!K2385)</f>
        <v>*</v>
      </c>
      <c r="O2383" s="162" t="str">
        <f>IF(FN_MC!L2385="","*",FN_MC!L2385)</f>
        <v>*</v>
      </c>
      <c r="P2383" s="162"/>
      <c r="Q2383" s="163" t="str">
        <f>IF(FN_MC!O2385="","*",FN_MC!O2385)</f>
        <v>*</v>
      </c>
      <c r="R2383" s="163" t="str">
        <f>IF(FN_MC!P2385="","*",FN_MC!P2385)</f>
        <v>*</v>
      </c>
      <c r="S2383" s="161" t="str">
        <f>IF(FN_MC!Q2387="","*",CONCATENATE(FN_MC!Q2387," ",FN_MC!R2387))</f>
        <v>*</v>
      </c>
      <c r="T2383" s="161" t="str">
        <f>IF(FN_MC!V2385="","*",FN_MC!V2385)</f>
        <v>*</v>
      </c>
      <c r="U2383" s="161" t="str">
        <f>IF(FN_MC!W2385="","*",FN_MC!W2385)</f>
        <v>*</v>
      </c>
      <c r="V2383" s="121" t="str">
        <f ca="1">_xlfn.XLOOKUP(G2383&amp;$V$2,BS_CONTROLE[CHAVE],BS_CONTROLE[Quantidade_11],"-")</f>
        <v>-</v>
      </c>
      <c r="W2383" s="121" t="str">
        <f ca="1">_xlfn.XLOOKUP(G2383&amp;$W$2,BS_CONTROLE[CHAVE],BS_CONTROLE[Quantidade_11],"-")</f>
        <v>-</v>
      </c>
      <c r="X2383" s="121" t="str">
        <f ca="1">_xlfn.XLOOKUP(G2383&amp;$X$2,BS_CONTROLE[CHAVE],BS_CONTROLE[Quantidade_11],"-")</f>
        <v>-</v>
      </c>
    </row>
    <row r="2384" spans="1:24" s="122" customFormat="1" hidden="1">
      <c r="A2384" s="160" t="str">
        <f>IF(FN_MC!Y2386="","*",FN_MC!Y2386)</f>
        <v>*</v>
      </c>
      <c r="B2384" s="160" t="str">
        <f>IF(FN_MC!X2386="","*",FN_MC!X2386)</f>
        <v>*</v>
      </c>
      <c r="C2384" s="160" t="str">
        <f>IF(FN_MC!Z2386="","*",FN_MC!Z2386)</f>
        <v>*</v>
      </c>
      <c r="D2384" s="161" t="str">
        <f>IF(FN_MC!S2386="","*",FN_MC!S2386)</f>
        <v>*</v>
      </c>
      <c r="E2384" s="161" t="str">
        <f>IF(FN_MC!T2386="","*",FN_MC!T2386)</f>
        <v>*</v>
      </c>
      <c r="F2384" s="161" t="str">
        <f>IF(FN_MC!B2386="","*",FN_MC!B2386)</f>
        <v>*</v>
      </c>
      <c r="G2384" s="161" t="str">
        <f>IF(FN_MC!D2386="","*",FN_MC!D2386)</f>
        <v>*</v>
      </c>
      <c r="H2384" s="161" t="str">
        <f>IF(FN_MC!F2386="","*",FN_MC!F2386)</f>
        <v>*</v>
      </c>
      <c r="I2384" s="161" t="str">
        <f>IF(FN_MC!H2386="","*",FN_MC!H2386)</f>
        <v>*</v>
      </c>
      <c r="J2384" s="161" t="str">
        <f>IF(FN_MC!I2386="","*",FN_MC!I2386)</f>
        <v>*</v>
      </c>
      <c r="K2384" s="161" t="str">
        <f>IF(FN_MC!M2386="","*",FN_MC!M2386)</f>
        <v>*</v>
      </c>
      <c r="L2384" s="161" t="str">
        <f>IF(FN_MC!N2386="","*",FN_MC!N2386)</f>
        <v>*</v>
      </c>
      <c r="M2384" s="162" t="str">
        <f>IF(FN_MC!J2386="","*",FN_MC!J2386)</f>
        <v>*</v>
      </c>
      <c r="N2384" s="162" t="str">
        <f>IF(FN_MC!K2386="","*",FN_MC!K2386)</f>
        <v>*</v>
      </c>
      <c r="O2384" s="162" t="str">
        <f>IF(FN_MC!L2386="","*",FN_MC!L2386)</f>
        <v>*</v>
      </c>
      <c r="P2384" s="162"/>
      <c r="Q2384" s="163" t="str">
        <f>IF(FN_MC!O2386="","*",FN_MC!O2386)</f>
        <v>*</v>
      </c>
      <c r="R2384" s="163" t="str">
        <f>IF(FN_MC!P2386="","*",FN_MC!P2386)</f>
        <v>*</v>
      </c>
      <c r="S2384" s="161" t="str">
        <f>IF(FN_MC!Q2388="","*",CONCATENATE(FN_MC!Q2388," ",FN_MC!R2388))</f>
        <v>*</v>
      </c>
      <c r="T2384" s="161" t="str">
        <f>IF(FN_MC!V2386="","*",FN_MC!V2386)</f>
        <v>*</v>
      </c>
      <c r="U2384" s="161" t="str">
        <f>IF(FN_MC!W2386="","*",FN_MC!W2386)</f>
        <v>*</v>
      </c>
      <c r="V2384" s="121" t="str">
        <f ca="1">_xlfn.XLOOKUP(G2384&amp;$V$2,BS_CONTROLE[CHAVE],BS_CONTROLE[Quantidade_11],"-")</f>
        <v>-</v>
      </c>
      <c r="W2384" s="121" t="str">
        <f ca="1">_xlfn.XLOOKUP(G2384&amp;$W$2,BS_CONTROLE[CHAVE],BS_CONTROLE[Quantidade_11],"-")</f>
        <v>-</v>
      </c>
      <c r="X2384" s="121" t="str">
        <f ca="1">_xlfn.XLOOKUP(G2384&amp;$X$2,BS_CONTROLE[CHAVE],BS_CONTROLE[Quantidade_11],"-")</f>
        <v>-</v>
      </c>
    </row>
    <row r="2385" spans="1:24" s="122" customFormat="1" hidden="1">
      <c r="A2385" s="118" t="str">
        <f>IF(FN_MC!Y2387="","*",FN_MC!Y2387)</f>
        <v>*</v>
      </c>
      <c r="B2385" s="118" t="str">
        <f>IF(FN_MC!X2387="","*",FN_MC!X2387)</f>
        <v>*</v>
      </c>
      <c r="C2385" s="118" t="str">
        <f>IF(FN_MC!Z2387="","*",FN_MC!Z2387)</f>
        <v>*</v>
      </c>
      <c r="D2385" s="119" t="str">
        <f>IF(FN_MC!S2387="","*",FN_MC!S2387)</f>
        <v>*</v>
      </c>
      <c r="E2385" s="119" t="str">
        <f>IF(FN_MC!T2387="","*",FN_MC!T2387)</f>
        <v>*</v>
      </c>
      <c r="F2385" s="119" t="str">
        <f>IF(FN_MC!B2387="","*",FN_MC!B2387)</f>
        <v>*</v>
      </c>
      <c r="G2385" s="119" t="str">
        <f>IF(FN_MC!D2387="","*",FN_MC!D2387)</f>
        <v>*</v>
      </c>
      <c r="H2385" s="119" t="str">
        <f>IF(FN_MC!F2387="","*",FN_MC!F2387)</f>
        <v>*</v>
      </c>
      <c r="I2385" s="119" t="str">
        <f>IF(FN_MC!H2387="","*",FN_MC!H2387)</f>
        <v>*</v>
      </c>
      <c r="J2385" s="119" t="str">
        <f>IF(FN_MC!I2387="","*",FN_MC!I2387)</f>
        <v>*</v>
      </c>
      <c r="K2385" s="119" t="str">
        <f>IF(FN_MC!M2387="","*",FN_MC!M2387)</f>
        <v>*</v>
      </c>
      <c r="L2385" s="119" t="str">
        <f>IF(FN_MC!N2387="","*",FN_MC!N2387)</f>
        <v>*</v>
      </c>
      <c r="M2385" s="120" t="str">
        <f>IF(FN_MC!J2387="","*",FN_MC!J2387)</f>
        <v>*</v>
      </c>
      <c r="N2385" s="120" t="str">
        <f>IF(FN_MC!K2387="","*",FN_MC!K2387)</f>
        <v>*</v>
      </c>
      <c r="O2385" s="120" t="str">
        <f>IF(FN_MC!L2387="","*",FN_MC!L2387)</f>
        <v>*</v>
      </c>
      <c r="P2385" s="120"/>
      <c r="Q2385" s="137" t="str">
        <f>IF(FN_MC!O2387="","*",FN_MC!O2387)</f>
        <v>*</v>
      </c>
      <c r="R2385" s="137" t="str">
        <f>IF(FN_MC!P2387="","*",FN_MC!P2387)</f>
        <v>*</v>
      </c>
      <c r="S2385" s="119" t="str">
        <f>IF(FN_MC!Q2389="","*",CONCATENATE(FN_MC!Q2389," ",FN_MC!R2389))</f>
        <v>*</v>
      </c>
      <c r="T2385" s="119" t="str">
        <f>IF(FN_MC!V2387="","*",FN_MC!V2387)</f>
        <v>*</v>
      </c>
      <c r="U2385" s="119" t="str">
        <f>IF(FN_MC!W2387="","*",FN_MC!W2387)</f>
        <v>*</v>
      </c>
      <c r="V2385" s="121" t="str">
        <f ca="1">_xlfn.XLOOKUP(G2385&amp;$V$2,BS_CONTROLE[CHAVE],BS_CONTROLE[Quantidade_11],"-")</f>
        <v>-</v>
      </c>
      <c r="W2385" s="121" t="str">
        <f ca="1">_xlfn.XLOOKUP(G2385&amp;$W$2,BS_CONTROLE[CHAVE],BS_CONTROLE[Quantidade_11],"-")</f>
        <v>-</v>
      </c>
      <c r="X2385" s="121" t="str">
        <f ca="1">_xlfn.XLOOKUP(G2385&amp;$X$2,BS_CONTROLE[CHAVE],BS_CONTROLE[Quantidade_11],"-")</f>
        <v>-</v>
      </c>
    </row>
    <row r="2386" spans="1:24" s="122" customFormat="1" hidden="1">
      <c r="A2386" s="160" t="str">
        <f>IF(FN_MC!Y2388="","*",FN_MC!Y2388)</f>
        <v>*</v>
      </c>
      <c r="B2386" s="160" t="str">
        <f>IF(FN_MC!X2388="","*",FN_MC!X2388)</f>
        <v>*</v>
      </c>
      <c r="C2386" s="160" t="str">
        <f>IF(FN_MC!Z2388="","*",FN_MC!Z2388)</f>
        <v>*</v>
      </c>
      <c r="D2386" s="161" t="str">
        <f>IF(FN_MC!S2388="","*",FN_MC!S2388)</f>
        <v>*</v>
      </c>
      <c r="E2386" s="161" t="str">
        <f>IF(FN_MC!T2388="","*",FN_MC!T2388)</f>
        <v>*</v>
      </c>
      <c r="F2386" s="161" t="str">
        <f>IF(FN_MC!B2388="","*",FN_MC!B2388)</f>
        <v>*</v>
      </c>
      <c r="G2386" s="161" t="str">
        <f>IF(FN_MC!D2388="","*",FN_MC!D2388)</f>
        <v>*</v>
      </c>
      <c r="H2386" s="161" t="str">
        <f>IF(FN_MC!F2388="","*",FN_MC!F2388)</f>
        <v>*</v>
      </c>
      <c r="I2386" s="161" t="str">
        <f>IF(FN_MC!H2388="","*",FN_MC!H2388)</f>
        <v>*</v>
      </c>
      <c r="J2386" s="161" t="str">
        <f>IF(FN_MC!I2388="","*",FN_MC!I2388)</f>
        <v>*</v>
      </c>
      <c r="K2386" s="161" t="str">
        <f>IF(FN_MC!M2388="","*",FN_MC!M2388)</f>
        <v>*</v>
      </c>
      <c r="L2386" s="161" t="str">
        <f>IF(FN_MC!N2388="","*",FN_MC!N2388)</f>
        <v>*</v>
      </c>
      <c r="M2386" s="162" t="str">
        <f>IF(FN_MC!J2388="","*",FN_MC!J2388)</f>
        <v>*</v>
      </c>
      <c r="N2386" s="162" t="str">
        <f>IF(FN_MC!K2388="","*",FN_MC!K2388)</f>
        <v>*</v>
      </c>
      <c r="O2386" s="162" t="str">
        <f>IF(FN_MC!L2388="","*",FN_MC!L2388)</f>
        <v>*</v>
      </c>
      <c r="P2386" s="162"/>
      <c r="Q2386" s="163" t="str">
        <f>IF(FN_MC!O2388="","*",FN_MC!O2388)</f>
        <v>*</v>
      </c>
      <c r="R2386" s="163" t="str">
        <f>IF(FN_MC!P2388="","*",FN_MC!P2388)</f>
        <v>*</v>
      </c>
      <c r="S2386" s="161" t="str">
        <f>IF(FN_MC!Q2390="","*",CONCATENATE(FN_MC!Q2390," ",FN_MC!R2390))</f>
        <v>*</v>
      </c>
      <c r="T2386" s="161" t="str">
        <f>IF(FN_MC!V2388="","*",FN_MC!V2388)</f>
        <v>*</v>
      </c>
      <c r="U2386" s="161" t="str">
        <f>IF(FN_MC!W2388="","*",FN_MC!W2388)</f>
        <v>*</v>
      </c>
      <c r="V2386" s="121" t="str">
        <f ca="1">_xlfn.XLOOKUP(G2386&amp;$V$2,BS_CONTROLE[CHAVE],BS_CONTROLE[Quantidade_11],"-")</f>
        <v>-</v>
      </c>
      <c r="W2386" s="121" t="str">
        <f ca="1">_xlfn.XLOOKUP(G2386&amp;$W$2,BS_CONTROLE[CHAVE],BS_CONTROLE[Quantidade_11],"-")</f>
        <v>-</v>
      </c>
      <c r="X2386" s="121" t="str">
        <f ca="1">_xlfn.XLOOKUP(G2386&amp;$X$2,BS_CONTROLE[CHAVE],BS_CONTROLE[Quantidade_11],"-")</f>
        <v>-</v>
      </c>
    </row>
    <row r="2387" spans="1:24" s="122" customFormat="1" hidden="1">
      <c r="A2387" s="160" t="str">
        <f>IF(FN_MC!Y2389="","*",FN_MC!Y2389)</f>
        <v>*</v>
      </c>
      <c r="B2387" s="160" t="str">
        <f>IF(FN_MC!X2389="","*",FN_MC!X2389)</f>
        <v>*</v>
      </c>
      <c r="C2387" s="160" t="str">
        <f>IF(FN_MC!Z2389="","*",FN_MC!Z2389)</f>
        <v>*</v>
      </c>
      <c r="D2387" s="161" t="str">
        <f>IF(FN_MC!S2389="","*",FN_MC!S2389)</f>
        <v>*</v>
      </c>
      <c r="E2387" s="161" t="str">
        <f>IF(FN_MC!T2389="","*",FN_MC!T2389)</f>
        <v>*</v>
      </c>
      <c r="F2387" s="161" t="str">
        <f>IF(FN_MC!B2389="","*",FN_MC!B2389)</f>
        <v>*</v>
      </c>
      <c r="G2387" s="161" t="str">
        <f>IF(FN_MC!D2389="","*",FN_MC!D2389)</f>
        <v>*</v>
      </c>
      <c r="H2387" s="161" t="str">
        <f>IF(FN_MC!F2389="","*",FN_MC!F2389)</f>
        <v>*</v>
      </c>
      <c r="I2387" s="161" t="str">
        <f>IF(FN_MC!H2389="","*",FN_MC!H2389)</f>
        <v>*</v>
      </c>
      <c r="J2387" s="161" t="str">
        <f>IF(FN_MC!I2389="","*",FN_MC!I2389)</f>
        <v>*</v>
      </c>
      <c r="K2387" s="161" t="str">
        <f>IF(FN_MC!M2389="","*",FN_MC!M2389)</f>
        <v>*</v>
      </c>
      <c r="L2387" s="161" t="str">
        <f>IF(FN_MC!N2389="","*",FN_MC!N2389)</f>
        <v>*</v>
      </c>
      <c r="M2387" s="162" t="str">
        <f>IF(FN_MC!J2389="","*",FN_MC!J2389)</f>
        <v>*</v>
      </c>
      <c r="N2387" s="162" t="str">
        <f>IF(FN_MC!K2389="","*",FN_MC!K2389)</f>
        <v>*</v>
      </c>
      <c r="O2387" s="162" t="str">
        <f>IF(FN_MC!L2389="","*",FN_MC!L2389)</f>
        <v>*</v>
      </c>
      <c r="P2387" s="162"/>
      <c r="Q2387" s="163" t="str">
        <f>IF(FN_MC!O2389="","*",FN_MC!O2389)</f>
        <v>*</v>
      </c>
      <c r="R2387" s="163" t="str">
        <f>IF(FN_MC!P2389="","*",FN_MC!P2389)</f>
        <v>*</v>
      </c>
      <c r="S2387" s="161" t="str">
        <f>IF(FN_MC!Q2391="","*",CONCATENATE(FN_MC!Q2391," ",FN_MC!R2391))</f>
        <v>*</v>
      </c>
      <c r="T2387" s="161" t="str">
        <f>IF(FN_MC!V2389="","*",FN_MC!V2389)</f>
        <v>*</v>
      </c>
      <c r="U2387" s="161" t="str">
        <f>IF(FN_MC!W2389="","*",FN_MC!W2389)</f>
        <v>*</v>
      </c>
      <c r="V2387" s="121" t="str">
        <f ca="1">_xlfn.XLOOKUP(G2387&amp;$V$2,BS_CONTROLE[CHAVE],BS_CONTROLE[Quantidade_11],"-")</f>
        <v>-</v>
      </c>
      <c r="W2387" s="121" t="str">
        <f ca="1">_xlfn.XLOOKUP(G2387&amp;$W$2,BS_CONTROLE[CHAVE],BS_CONTROLE[Quantidade_11],"-")</f>
        <v>-</v>
      </c>
      <c r="X2387" s="121" t="str">
        <f ca="1">_xlfn.XLOOKUP(G2387&amp;$X$2,BS_CONTROLE[CHAVE],BS_CONTROLE[Quantidade_11],"-")</f>
        <v>-</v>
      </c>
    </row>
    <row r="2388" spans="1:24" s="122" customFormat="1" hidden="1">
      <c r="A2388" s="118" t="str">
        <f>IF(FN_MC!Y2390="","*",FN_MC!Y2390)</f>
        <v>*</v>
      </c>
      <c r="B2388" s="118" t="str">
        <f>IF(FN_MC!X2390="","*",FN_MC!X2390)</f>
        <v>*</v>
      </c>
      <c r="C2388" s="118" t="str">
        <f>IF(FN_MC!Z2390="","*",FN_MC!Z2390)</f>
        <v>*</v>
      </c>
      <c r="D2388" s="119" t="str">
        <f>IF(FN_MC!S2390="","*",FN_MC!S2390)</f>
        <v>*</v>
      </c>
      <c r="E2388" s="119" t="str">
        <f>IF(FN_MC!T2390="","*",FN_MC!T2390)</f>
        <v>*</v>
      </c>
      <c r="F2388" s="119" t="str">
        <f>IF(FN_MC!B2390="","*",FN_MC!B2390)</f>
        <v>*</v>
      </c>
      <c r="G2388" s="119" t="str">
        <f>IF(FN_MC!D2390="","*",FN_MC!D2390)</f>
        <v>*</v>
      </c>
      <c r="H2388" s="119" t="str">
        <f>IF(FN_MC!F2390="","*",FN_MC!F2390)</f>
        <v>*</v>
      </c>
      <c r="I2388" s="119" t="str">
        <f>IF(FN_MC!H2390="","*",FN_MC!H2390)</f>
        <v>*</v>
      </c>
      <c r="J2388" s="119" t="str">
        <f>IF(FN_MC!I2390="","*",FN_MC!I2390)</f>
        <v>*</v>
      </c>
      <c r="K2388" s="119" t="str">
        <f>IF(FN_MC!M2390="","*",FN_MC!M2390)</f>
        <v>*</v>
      </c>
      <c r="L2388" s="119" t="str">
        <f>IF(FN_MC!N2390="","*",FN_MC!N2390)</f>
        <v>*</v>
      </c>
      <c r="M2388" s="120" t="str">
        <f>IF(FN_MC!J2390="","*",FN_MC!J2390)</f>
        <v>*</v>
      </c>
      <c r="N2388" s="120" t="str">
        <f>IF(FN_MC!K2390="","*",FN_MC!K2390)</f>
        <v>*</v>
      </c>
      <c r="O2388" s="120" t="str">
        <f>IF(FN_MC!L2390="","*",FN_MC!L2390)</f>
        <v>*</v>
      </c>
      <c r="P2388" s="120"/>
      <c r="Q2388" s="137" t="str">
        <f>IF(FN_MC!O2390="","*",FN_MC!O2390)</f>
        <v>*</v>
      </c>
      <c r="R2388" s="137" t="str">
        <f>IF(FN_MC!P2390="","*",FN_MC!P2390)</f>
        <v>*</v>
      </c>
      <c r="S2388" s="119" t="str">
        <f>IF(FN_MC!Q2392="","*",CONCATENATE(FN_MC!Q2392," ",FN_MC!R2392))</f>
        <v>*</v>
      </c>
      <c r="T2388" s="119" t="str">
        <f>IF(FN_MC!V2390="","*",FN_MC!V2390)</f>
        <v>*</v>
      </c>
      <c r="U2388" s="119" t="str">
        <f>IF(FN_MC!W2390="","*",FN_MC!W2390)</f>
        <v>*</v>
      </c>
      <c r="V2388" s="121" t="str">
        <f ca="1">_xlfn.XLOOKUP(G2388&amp;$V$2,BS_CONTROLE[CHAVE],BS_CONTROLE[Quantidade_11],"-")</f>
        <v>-</v>
      </c>
      <c r="W2388" s="121" t="str">
        <f ca="1">_xlfn.XLOOKUP(G2388&amp;$W$2,BS_CONTROLE[CHAVE],BS_CONTROLE[Quantidade_11],"-")</f>
        <v>-</v>
      </c>
      <c r="X2388" s="121" t="str">
        <f ca="1">_xlfn.XLOOKUP(G2388&amp;$X$2,BS_CONTROLE[CHAVE],BS_CONTROLE[Quantidade_11],"-")</f>
        <v>-</v>
      </c>
    </row>
    <row r="2389" spans="1:24" s="122" customFormat="1" hidden="1">
      <c r="A2389" s="160" t="str">
        <f>IF(FN_MC!Y2391="","*",FN_MC!Y2391)</f>
        <v>*</v>
      </c>
      <c r="B2389" s="160" t="str">
        <f>IF(FN_MC!X2391="","*",FN_MC!X2391)</f>
        <v>*</v>
      </c>
      <c r="C2389" s="160" t="str">
        <f>IF(FN_MC!Z2391="","*",FN_MC!Z2391)</f>
        <v>*</v>
      </c>
      <c r="D2389" s="161" t="str">
        <f>IF(FN_MC!S2391="","*",FN_MC!S2391)</f>
        <v>*</v>
      </c>
      <c r="E2389" s="161" t="str">
        <f>IF(FN_MC!T2391="","*",FN_MC!T2391)</f>
        <v>*</v>
      </c>
      <c r="F2389" s="161" t="str">
        <f>IF(FN_MC!B2391="","*",FN_MC!B2391)</f>
        <v>*</v>
      </c>
      <c r="G2389" s="161" t="str">
        <f>IF(FN_MC!D2391="","*",FN_MC!D2391)</f>
        <v>*</v>
      </c>
      <c r="H2389" s="161" t="str">
        <f>IF(FN_MC!F2391="","*",FN_MC!F2391)</f>
        <v>*</v>
      </c>
      <c r="I2389" s="161" t="str">
        <f>IF(FN_MC!H2391="","*",FN_MC!H2391)</f>
        <v>*</v>
      </c>
      <c r="J2389" s="161" t="str">
        <f>IF(FN_MC!I2391="","*",FN_MC!I2391)</f>
        <v>*</v>
      </c>
      <c r="K2389" s="161" t="str">
        <f>IF(FN_MC!M2391="","*",FN_MC!M2391)</f>
        <v>*</v>
      </c>
      <c r="L2389" s="161" t="str">
        <f>IF(FN_MC!N2391="","*",FN_MC!N2391)</f>
        <v>*</v>
      </c>
      <c r="M2389" s="162" t="str">
        <f>IF(FN_MC!J2391="","*",FN_MC!J2391)</f>
        <v>*</v>
      </c>
      <c r="N2389" s="162" t="str">
        <f>IF(FN_MC!K2391="","*",FN_MC!K2391)</f>
        <v>*</v>
      </c>
      <c r="O2389" s="162" t="str">
        <f>IF(FN_MC!L2391="","*",FN_MC!L2391)</f>
        <v>*</v>
      </c>
      <c r="P2389" s="162"/>
      <c r="Q2389" s="163" t="str">
        <f>IF(FN_MC!O2391="","*",FN_MC!O2391)</f>
        <v>*</v>
      </c>
      <c r="R2389" s="163" t="str">
        <f>IF(FN_MC!P2391="","*",FN_MC!P2391)</f>
        <v>*</v>
      </c>
      <c r="S2389" s="161" t="str">
        <f>IF(FN_MC!Q2393="","*",CONCATENATE(FN_MC!Q2393," ",FN_MC!R2393))</f>
        <v>*</v>
      </c>
      <c r="T2389" s="161" t="str">
        <f>IF(FN_MC!V2391="","*",FN_MC!V2391)</f>
        <v>*</v>
      </c>
      <c r="U2389" s="161" t="str">
        <f>IF(FN_MC!W2391="","*",FN_MC!W2391)</f>
        <v>*</v>
      </c>
      <c r="V2389" s="121" t="str">
        <f ca="1">_xlfn.XLOOKUP(G2389&amp;$V$2,BS_CONTROLE[CHAVE],BS_CONTROLE[Quantidade_11],"-")</f>
        <v>-</v>
      </c>
      <c r="W2389" s="121" t="str">
        <f ca="1">_xlfn.XLOOKUP(G2389&amp;$W$2,BS_CONTROLE[CHAVE],BS_CONTROLE[Quantidade_11],"-")</f>
        <v>-</v>
      </c>
      <c r="X2389" s="121" t="str">
        <f ca="1">_xlfn.XLOOKUP(G2389&amp;$X$2,BS_CONTROLE[CHAVE],BS_CONTROLE[Quantidade_11],"-")</f>
        <v>-</v>
      </c>
    </row>
    <row r="2390" spans="1:24" s="122" customFormat="1" hidden="1">
      <c r="A2390" s="160" t="str">
        <f>IF(FN_MC!Y2392="","*",FN_MC!Y2392)</f>
        <v>*</v>
      </c>
      <c r="B2390" s="160" t="str">
        <f>IF(FN_MC!X2392="","*",FN_MC!X2392)</f>
        <v>*</v>
      </c>
      <c r="C2390" s="160" t="str">
        <f>IF(FN_MC!Z2392="","*",FN_MC!Z2392)</f>
        <v>*</v>
      </c>
      <c r="D2390" s="161" t="str">
        <f>IF(FN_MC!S2392="","*",FN_MC!S2392)</f>
        <v>*</v>
      </c>
      <c r="E2390" s="161" t="str">
        <f>IF(FN_MC!T2392="","*",FN_MC!T2392)</f>
        <v>*</v>
      </c>
      <c r="F2390" s="161" t="str">
        <f>IF(FN_MC!B2392="","*",FN_MC!B2392)</f>
        <v>*</v>
      </c>
      <c r="G2390" s="161" t="str">
        <f>IF(FN_MC!D2392="","*",FN_MC!D2392)</f>
        <v>*</v>
      </c>
      <c r="H2390" s="161" t="str">
        <f>IF(FN_MC!F2392="","*",FN_MC!F2392)</f>
        <v>*</v>
      </c>
      <c r="I2390" s="161" t="str">
        <f>IF(FN_MC!H2392="","*",FN_MC!H2392)</f>
        <v>*</v>
      </c>
      <c r="J2390" s="161" t="str">
        <f>IF(FN_MC!I2392="","*",FN_MC!I2392)</f>
        <v>*</v>
      </c>
      <c r="K2390" s="161" t="str">
        <f>IF(FN_MC!M2392="","*",FN_MC!M2392)</f>
        <v>*</v>
      </c>
      <c r="L2390" s="161" t="str">
        <f>IF(FN_MC!N2392="","*",FN_MC!N2392)</f>
        <v>*</v>
      </c>
      <c r="M2390" s="162" t="str">
        <f>IF(FN_MC!J2392="","*",FN_MC!J2392)</f>
        <v>*</v>
      </c>
      <c r="N2390" s="162" t="str">
        <f>IF(FN_MC!K2392="","*",FN_MC!K2392)</f>
        <v>*</v>
      </c>
      <c r="O2390" s="162" t="str">
        <f>IF(FN_MC!L2392="","*",FN_MC!L2392)</f>
        <v>*</v>
      </c>
      <c r="P2390" s="162"/>
      <c r="Q2390" s="163" t="str">
        <f>IF(FN_MC!O2392="","*",FN_MC!O2392)</f>
        <v>*</v>
      </c>
      <c r="R2390" s="163" t="str">
        <f>IF(FN_MC!P2392="","*",FN_MC!P2392)</f>
        <v>*</v>
      </c>
      <c r="S2390" s="161" t="str">
        <f>IF(FN_MC!Q2394="","*",CONCATENATE(FN_MC!Q2394," ",FN_MC!R2394))</f>
        <v>*</v>
      </c>
      <c r="T2390" s="161" t="str">
        <f>IF(FN_MC!V2392="","*",FN_MC!V2392)</f>
        <v>*</v>
      </c>
      <c r="U2390" s="161" t="str">
        <f>IF(FN_MC!W2392="","*",FN_MC!W2392)</f>
        <v>*</v>
      </c>
      <c r="V2390" s="121" t="str">
        <f ca="1">_xlfn.XLOOKUP(G2390&amp;$V$2,BS_CONTROLE[CHAVE],BS_CONTROLE[Quantidade_11],"-")</f>
        <v>-</v>
      </c>
      <c r="W2390" s="121" t="str">
        <f ca="1">_xlfn.XLOOKUP(G2390&amp;$W$2,BS_CONTROLE[CHAVE],BS_CONTROLE[Quantidade_11],"-")</f>
        <v>-</v>
      </c>
      <c r="X2390" s="121" t="str">
        <f ca="1">_xlfn.XLOOKUP(G2390&amp;$X$2,BS_CONTROLE[CHAVE],BS_CONTROLE[Quantidade_11],"-")</f>
        <v>-</v>
      </c>
    </row>
    <row r="2391" spans="1:24" s="122" customFormat="1" hidden="1">
      <c r="A2391" s="118" t="str">
        <f>IF(FN_MC!Y2393="","*",FN_MC!Y2393)</f>
        <v>*</v>
      </c>
      <c r="B2391" s="118" t="str">
        <f>IF(FN_MC!X2393="","*",FN_MC!X2393)</f>
        <v>*</v>
      </c>
      <c r="C2391" s="118" t="str">
        <f>IF(FN_MC!Z2393="","*",FN_MC!Z2393)</f>
        <v>*</v>
      </c>
      <c r="D2391" s="119" t="str">
        <f>IF(FN_MC!S2393="","*",FN_MC!S2393)</f>
        <v>*</v>
      </c>
      <c r="E2391" s="119" t="str">
        <f>IF(FN_MC!T2393="","*",FN_MC!T2393)</f>
        <v>*</v>
      </c>
      <c r="F2391" s="119" t="str">
        <f>IF(FN_MC!B2393="","*",FN_MC!B2393)</f>
        <v>*</v>
      </c>
      <c r="G2391" s="119" t="str">
        <f>IF(FN_MC!D2393="","*",FN_MC!D2393)</f>
        <v>*</v>
      </c>
      <c r="H2391" s="119" t="str">
        <f>IF(FN_MC!F2393="","*",FN_MC!F2393)</f>
        <v>*</v>
      </c>
      <c r="I2391" s="119" t="str">
        <f>IF(FN_MC!H2393="","*",FN_MC!H2393)</f>
        <v>*</v>
      </c>
      <c r="J2391" s="119" t="str">
        <f>IF(FN_MC!I2393="","*",FN_MC!I2393)</f>
        <v>*</v>
      </c>
      <c r="K2391" s="119" t="str">
        <f>IF(FN_MC!M2393="","*",FN_MC!M2393)</f>
        <v>*</v>
      </c>
      <c r="L2391" s="119" t="str">
        <f>IF(FN_MC!N2393="","*",FN_MC!N2393)</f>
        <v>*</v>
      </c>
      <c r="M2391" s="120" t="str">
        <f>IF(FN_MC!J2393="","*",FN_MC!J2393)</f>
        <v>*</v>
      </c>
      <c r="N2391" s="120" t="str">
        <f>IF(FN_MC!K2393="","*",FN_MC!K2393)</f>
        <v>*</v>
      </c>
      <c r="O2391" s="120" t="str">
        <f>IF(FN_MC!L2393="","*",FN_MC!L2393)</f>
        <v>*</v>
      </c>
      <c r="P2391" s="120"/>
      <c r="Q2391" s="137" t="str">
        <f>IF(FN_MC!O2393="","*",FN_MC!O2393)</f>
        <v>*</v>
      </c>
      <c r="R2391" s="137" t="str">
        <f>IF(FN_MC!P2393="","*",FN_MC!P2393)</f>
        <v>*</v>
      </c>
      <c r="S2391" s="119" t="str">
        <f>IF(FN_MC!Q2395="","*",CONCATENATE(FN_MC!Q2395," ",FN_MC!R2395))</f>
        <v>*</v>
      </c>
      <c r="T2391" s="119" t="str">
        <f>IF(FN_MC!V2393="","*",FN_MC!V2393)</f>
        <v>*</v>
      </c>
      <c r="U2391" s="119" t="str">
        <f>IF(FN_MC!W2393="","*",FN_MC!W2393)</f>
        <v>*</v>
      </c>
      <c r="V2391" s="121" t="str">
        <f ca="1">_xlfn.XLOOKUP(G2391&amp;$V$2,BS_CONTROLE[CHAVE],BS_CONTROLE[Quantidade_11],"-")</f>
        <v>-</v>
      </c>
      <c r="W2391" s="121" t="str">
        <f ca="1">_xlfn.XLOOKUP(G2391&amp;$W$2,BS_CONTROLE[CHAVE],BS_CONTROLE[Quantidade_11],"-")</f>
        <v>-</v>
      </c>
      <c r="X2391" s="121" t="str">
        <f ca="1">_xlfn.XLOOKUP(G2391&amp;$X$2,BS_CONTROLE[CHAVE],BS_CONTROLE[Quantidade_11],"-")</f>
        <v>-</v>
      </c>
    </row>
    <row r="2392" spans="1:24" s="122" customFormat="1" hidden="1">
      <c r="A2392" s="160" t="str">
        <f>IF(FN_MC!Y2394="","*",FN_MC!Y2394)</f>
        <v>*</v>
      </c>
      <c r="B2392" s="160" t="str">
        <f>IF(FN_MC!X2394="","*",FN_MC!X2394)</f>
        <v>*</v>
      </c>
      <c r="C2392" s="160" t="str">
        <f>IF(FN_MC!Z2394="","*",FN_MC!Z2394)</f>
        <v>*</v>
      </c>
      <c r="D2392" s="161" t="str">
        <f>IF(FN_MC!S2394="","*",FN_MC!S2394)</f>
        <v>*</v>
      </c>
      <c r="E2392" s="161" t="str">
        <f>IF(FN_MC!T2394="","*",FN_MC!T2394)</f>
        <v>*</v>
      </c>
      <c r="F2392" s="161" t="str">
        <f>IF(FN_MC!B2394="","*",FN_MC!B2394)</f>
        <v>*</v>
      </c>
      <c r="G2392" s="161" t="str">
        <f>IF(FN_MC!D2394="","*",FN_MC!D2394)</f>
        <v>*</v>
      </c>
      <c r="H2392" s="161" t="str">
        <f>IF(FN_MC!F2394="","*",FN_MC!F2394)</f>
        <v>*</v>
      </c>
      <c r="I2392" s="161" t="str">
        <f>IF(FN_MC!H2394="","*",FN_MC!H2394)</f>
        <v>*</v>
      </c>
      <c r="J2392" s="161" t="str">
        <f>IF(FN_MC!I2394="","*",FN_MC!I2394)</f>
        <v>*</v>
      </c>
      <c r="K2392" s="161" t="str">
        <f>IF(FN_MC!M2394="","*",FN_MC!M2394)</f>
        <v>*</v>
      </c>
      <c r="L2392" s="161" t="str">
        <f>IF(FN_MC!N2394="","*",FN_MC!N2394)</f>
        <v>*</v>
      </c>
      <c r="M2392" s="162" t="str">
        <f>IF(FN_MC!J2394="","*",FN_MC!J2394)</f>
        <v>*</v>
      </c>
      <c r="N2392" s="162" t="str">
        <f>IF(FN_MC!K2394="","*",FN_MC!K2394)</f>
        <v>*</v>
      </c>
      <c r="O2392" s="162" t="str">
        <f>IF(FN_MC!L2394="","*",FN_MC!L2394)</f>
        <v>*</v>
      </c>
      <c r="P2392" s="162"/>
      <c r="Q2392" s="163" t="str">
        <f>IF(FN_MC!O2394="","*",FN_MC!O2394)</f>
        <v>*</v>
      </c>
      <c r="R2392" s="163" t="str">
        <f>IF(FN_MC!P2394="","*",FN_MC!P2394)</f>
        <v>*</v>
      </c>
      <c r="S2392" s="161" t="str">
        <f>IF(FN_MC!Q2396="","*",CONCATENATE(FN_MC!Q2396," ",FN_MC!R2396))</f>
        <v>*</v>
      </c>
      <c r="T2392" s="161" t="str">
        <f>IF(FN_MC!V2394="","*",FN_MC!V2394)</f>
        <v>*</v>
      </c>
      <c r="U2392" s="161" t="str">
        <f>IF(FN_MC!W2394="","*",FN_MC!W2394)</f>
        <v>*</v>
      </c>
      <c r="V2392" s="121" t="str">
        <f ca="1">_xlfn.XLOOKUP(G2392&amp;$V$2,BS_CONTROLE[CHAVE],BS_CONTROLE[Quantidade_11],"-")</f>
        <v>-</v>
      </c>
      <c r="W2392" s="121" t="str">
        <f ca="1">_xlfn.XLOOKUP(G2392&amp;$W$2,BS_CONTROLE[CHAVE],BS_CONTROLE[Quantidade_11],"-")</f>
        <v>-</v>
      </c>
      <c r="X2392" s="121" t="str">
        <f ca="1">_xlfn.XLOOKUP(G2392&amp;$X$2,BS_CONTROLE[CHAVE],BS_CONTROLE[Quantidade_11],"-")</f>
        <v>-</v>
      </c>
    </row>
    <row r="2393" spans="1:24" hidden="1">
      <c r="A2393" s="160" t="str">
        <f>IF(FN_MC!Y2395="","*",FN_MC!Y2395)</f>
        <v>*</v>
      </c>
      <c r="B2393" s="160" t="str">
        <f>IF(FN_MC!X2395="","*",FN_MC!X2395)</f>
        <v>*</v>
      </c>
      <c r="C2393" s="160" t="str">
        <f>IF(FN_MC!Z2395="","*",FN_MC!Z2395)</f>
        <v>*</v>
      </c>
      <c r="D2393" s="161" t="str">
        <f>IF(FN_MC!S2395="","*",FN_MC!S2395)</f>
        <v>*</v>
      </c>
      <c r="E2393" s="161" t="str">
        <f>IF(FN_MC!T2395="","*",FN_MC!T2395)</f>
        <v>*</v>
      </c>
      <c r="F2393" s="161" t="str">
        <f>IF(FN_MC!B2395="","*",FN_MC!B2395)</f>
        <v>*</v>
      </c>
      <c r="G2393" s="161" t="str">
        <f>IF(FN_MC!D2395="","*",FN_MC!D2395)</f>
        <v>*</v>
      </c>
      <c r="H2393" s="161" t="str">
        <f>IF(FN_MC!F2395="","*",FN_MC!F2395)</f>
        <v>*</v>
      </c>
      <c r="I2393" s="161" t="str">
        <f>IF(FN_MC!H2395="","*",FN_MC!H2395)</f>
        <v>*</v>
      </c>
      <c r="J2393" s="161" t="str">
        <f>IF(FN_MC!I2395="","*",FN_MC!I2395)</f>
        <v>*</v>
      </c>
      <c r="K2393" s="161" t="str">
        <f>IF(FN_MC!M2395="","*",FN_MC!M2395)</f>
        <v>*</v>
      </c>
      <c r="L2393" s="161" t="str">
        <f>IF(FN_MC!N2395="","*",FN_MC!N2395)</f>
        <v>*</v>
      </c>
      <c r="M2393" s="162" t="str">
        <f>IF(FN_MC!J2395="","*",FN_MC!J2395)</f>
        <v>*</v>
      </c>
      <c r="N2393" s="162" t="str">
        <f>IF(FN_MC!K2395="","*",FN_MC!K2395)</f>
        <v>*</v>
      </c>
      <c r="O2393" s="162" t="str">
        <f>IF(FN_MC!L2395="","*",FN_MC!L2395)</f>
        <v>*</v>
      </c>
      <c r="P2393" s="162"/>
      <c r="Q2393" s="163" t="str">
        <f>IF(FN_MC!O2395="","*",FN_MC!O2395)</f>
        <v>*</v>
      </c>
      <c r="R2393" s="163" t="str">
        <f>IF(FN_MC!P2395="","*",FN_MC!P2395)</f>
        <v>*</v>
      </c>
      <c r="S2393" s="161" t="str">
        <f>IF(FN_MC!Q2397="","*",CONCATENATE(FN_MC!Q2397," ",FN_MC!R2397))</f>
        <v>*</v>
      </c>
      <c r="T2393" s="161" t="str">
        <f>IF(FN_MC!V2395="","*",FN_MC!V2395)</f>
        <v>*</v>
      </c>
      <c r="U2393" s="161" t="str">
        <f>IF(FN_MC!W2395="","*",FN_MC!W2395)</f>
        <v>*</v>
      </c>
      <c r="V2393" s="121" t="str">
        <f ca="1">_xlfn.XLOOKUP(G2393&amp;$V$2,BS_CONTROLE[CHAVE],BS_CONTROLE[Quantidade_11],"-")</f>
        <v>-</v>
      </c>
      <c r="W2393" s="121" t="str">
        <f ca="1">_xlfn.XLOOKUP(G2393&amp;$W$2,BS_CONTROLE[CHAVE],BS_CONTROLE[Quantidade_11],"-")</f>
        <v>-</v>
      </c>
      <c r="X2393" s="121" t="str">
        <f ca="1">_xlfn.XLOOKUP(G2393&amp;$X$2,BS_CONTROLE[CHAVE],BS_CONTROLE[Quantidade_11],"-")</f>
        <v>-</v>
      </c>
    </row>
    <row r="2394" spans="1:24" hidden="1">
      <c r="A2394" s="118" t="str">
        <f>IF(FN_MC!Y2396="","*",FN_MC!Y2396)</f>
        <v>*</v>
      </c>
      <c r="B2394" s="118" t="str">
        <f>IF(FN_MC!X2396="","*",FN_MC!X2396)</f>
        <v>*</v>
      </c>
      <c r="C2394" s="118" t="str">
        <f>IF(FN_MC!Z2396="","*",FN_MC!Z2396)</f>
        <v>*</v>
      </c>
      <c r="D2394" s="119" t="str">
        <f>IF(FN_MC!S2396="","*",FN_MC!S2396)</f>
        <v>*</v>
      </c>
      <c r="E2394" s="119" t="str">
        <f>IF(FN_MC!T2396="","*",FN_MC!T2396)</f>
        <v>*</v>
      </c>
      <c r="F2394" s="119" t="str">
        <f>IF(FN_MC!B2396="","*",FN_MC!B2396)</f>
        <v>*</v>
      </c>
      <c r="G2394" s="119" t="str">
        <f>IF(FN_MC!D2396="","*",FN_MC!D2396)</f>
        <v>*</v>
      </c>
      <c r="H2394" s="119" t="str">
        <f>IF(FN_MC!F2396="","*",FN_MC!F2396)</f>
        <v>*</v>
      </c>
      <c r="I2394" s="119" t="str">
        <f>IF(FN_MC!H2396="","*",FN_MC!H2396)</f>
        <v>*</v>
      </c>
      <c r="J2394" s="119" t="str">
        <f>IF(FN_MC!I2396="","*",FN_MC!I2396)</f>
        <v>*</v>
      </c>
      <c r="K2394" s="119" t="str">
        <f>IF(FN_MC!M2396="","*",FN_MC!M2396)</f>
        <v>*</v>
      </c>
      <c r="L2394" s="119" t="str">
        <f>IF(FN_MC!N2396="","*",FN_MC!N2396)</f>
        <v>*</v>
      </c>
      <c r="M2394" s="120" t="str">
        <f>IF(FN_MC!J2396="","*",FN_MC!J2396)</f>
        <v>*</v>
      </c>
      <c r="N2394" s="120" t="str">
        <f>IF(FN_MC!K2396="","*",FN_MC!K2396)</f>
        <v>*</v>
      </c>
      <c r="O2394" s="120" t="str">
        <f>IF(FN_MC!L2396="","*",FN_MC!L2396)</f>
        <v>*</v>
      </c>
      <c r="P2394" s="120"/>
      <c r="Q2394" s="137" t="str">
        <f>IF(FN_MC!O2396="","*",FN_MC!O2396)</f>
        <v>*</v>
      </c>
      <c r="R2394" s="137" t="str">
        <f>IF(FN_MC!P2396="","*",FN_MC!P2396)</f>
        <v>*</v>
      </c>
      <c r="S2394" s="119" t="str">
        <f>IF(FN_MC!Q2398="","*",CONCATENATE(FN_MC!Q2398," ",FN_MC!R2398))</f>
        <v>*</v>
      </c>
      <c r="T2394" s="119" t="str">
        <f>IF(FN_MC!V2396="","*",FN_MC!V2396)</f>
        <v>*</v>
      </c>
      <c r="U2394" s="119" t="str">
        <f>IF(FN_MC!W2396="","*",FN_MC!W2396)</f>
        <v>*</v>
      </c>
      <c r="V2394" s="121" t="str">
        <f ca="1">_xlfn.XLOOKUP(G2394&amp;$V$2,BS_CONTROLE[CHAVE],BS_CONTROLE[Quantidade_11],"-")</f>
        <v>-</v>
      </c>
      <c r="W2394" s="121" t="str">
        <f ca="1">_xlfn.XLOOKUP(G2394&amp;$W$2,BS_CONTROLE[CHAVE],BS_CONTROLE[Quantidade_11],"-")</f>
        <v>-</v>
      </c>
      <c r="X2394" s="121" t="str">
        <f ca="1">_xlfn.XLOOKUP(G2394&amp;$X$2,BS_CONTROLE[CHAVE],BS_CONTROLE[Quantidade_11],"-")</f>
        <v>-</v>
      </c>
    </row>
    <row r="2395" spans="1:24" hidden="1">
      <c r="A2395" s="160" t="str">
        <f>IF(FN_MC!Y2397="","*",FN_MC!Y2397)</f>
        <v>*</v>
      </c>
      <c r="B2395" s="160" t="str">
        <f>IF(FN_MC!X2397="","*",FN_MC!X2397)</f>
        <v>*</v>
      </c>
      <c r="C2395" s="160" t="str">
        <f>IF(FN_MC!Z2397="","*",FN_MC!Z2397)</f>
        <v>*</v>
      </c>
      <c r="D2395" s="161" t="str">
        <f>IF(FN_MC!S2397="","*",FN_MC!S2397)</f>
        <v>*</v>
      </c>
      <c r="E2395" s="161" t="str">
        <f>IF(FN_MC!T2397="","*",FN_MC!T2397)</f>
        <v>*</v>
      </c>
      <c r="F2395" s="161" t="str">
        <f>IF(FN_MC!B2397="","*",FN_MC!B2397)</f>
        <v>*</v>
      </c>
      <c r="G2395" s="161" t="str">
        <f>IF(FN_MC!D2397="","*",FN_MC!D2397)</f>
        <v>*</v>
      </c>
      <c r="H2395" s="161" t="str">
        <f>IF(FN_MC!F2397="","*",FN_MC!F2397)</f>
        <v>*</v>
      </c>
      <c r="I2395" s="161" t="str">
        <f>IF(FN_MC!H2397="","*",FN_MC!H2397)</f>
        <v>*</v>
      </c>
      <c r="J2395" s="161" t="str">
        <f>IF(FN_MC!I2397="","*",FN_MC!I2397)</f>
        <v>*</v>
      </c>
      <c r="K2395" s="161" t="str">
        <f>IF(FN_MC!M2397="","*",FN_MC!M2397)</f>
        <v>*</v>
      </c>
      <c r="L2395" s="161" t="str">
        <f>IF(FN_MC!N2397="","*",FN_MC!N2397)</f>
        <v>*</v>
      </c>
      <c r="M2395" s="162" t="str">
        <f>IF(FN_MC!J2397="","*",FN_MC!J2397)</f>
        <v>*</v>
      </c>
      <c r="N2395" s="162" t="str">
        <f>IF(FN_MC!K2397="","*",FN_MC!K2397)</f>
        <v>*</v>
      </c>
      <c r="O2395" s="162" t="str">
        <f>IF(FN_MC!L2397="","*",FN_MC!L2397)</f>
        <v>*</v>
      </c>
      <c r="P2395" s="162"/>
      <c r="Q2395" s="163" t="str">
        <f>IF(FN_MC!O2397="","*",FN_MC!O2397)</f>
        <v>*</v>
      </c>
      <c r="R2395" s="163" t="str">
        <f>IF(FN_MC!P2397="","*",FN_MC!P2397)</f>
        <v>*</v>
      </c>
      <c r="S2395" s="161" t="str">
        <f>IF(FN_MC!Q2399="","*",CONCATENATE(FN_MC!Q2399," ",FN_MC!R2399))</f>
        <v>*</v>
      </c>
      <c r="T2395" s="161" t="str">
        <f>IF(FN_MC!V2397="","*",FN_MC!V2397)</f>
        <v>*</v>
      </c>
      <c r="U2395" s="161" t="str">
        <f>IF(FN_MC!W2397="","*",FN_MC!W2397)</f>
        <v>*</v>
      </c>
      <c r="V2395" s="121" t="str">
        <f ca="1">_xlfn.XLOOKUP(G2395&amp;$V$2,BS_CONTROLE[CHAVE],BS_CONTROLE[Quantidade_11],"-")</f>
        <v>-</v>
      </c>
      <c r="W2395" s="121" t="str">
        <f ca="1">_xlfn.XLOOKUP(G2395&amp;$W$2,BS_CONTROLE[CHAVE],BS_CONTROLE[Quantidade_11],"-")</f>
        <v>-</v>
      </c>
      <c r="X2395" s="121" t="str">
        <f ca="1">_xlfn.XLOOKUP(G2395&amp;$X$2,BS_CONTROLE[CHAVE],BS_CONTROLE[Quantidade_11],"-")</f>
        <v>-</v>
      </c>
    </row>
    <row r="2396" spans="1:24" hidden="1">
      <c r="A2396" s="160" t="str">
        <f>IF(FN_MC!Y2398="","*",FN_MC!Y2398)</f>
        <v>*</v>
      </c>
      <c r="B2396" s="160" t="str">
        <f>IF(FN_MC!X2398="","*",FN_MC!X2398)</f>
        <v>*</v>
      </c>
      <c r="C2396" s="160" t="str">
        <f>IF(FN_MC!Z2398="","*",FN_MC!Z2398)</f>
        <v>*</v>
      </c>
      <c r="D2396" s="161" t="str">
        <f>IF(FN_MC!S2398="","*",FN_MC!S2398)</f>
        <v>*</v>
      </c>
      <c r="E2396" s="161" t="str">
        <f>IF(FN_MC!T2398="","*",FN_MC!T2398)</f>
        <v>*</v>
      </c>
      <c r="F2396" s="161" t="str">
        <f>IF(FN_MC!B2398="","*",FN_MC!B2398)</f>
        <v>*</v>
      </c>
      <c r="G2396" s="161" t="str">
        <f>IF(FN_MC!D2398="","*",FN_MC!D2398)</f>
        <v>*</v>
      </c>
      <c r="H2396" s="161" t="str">
        <f>IF(FN_MC!F2398="","*",FN_MC!F2398)</f>
        <v>*</v>
      </c>
      <c r="I2396" s="161" t="str">
        <f>IF(FN_MC!H2398="","*",FN_MC!H2398)</f>
        <v>*</v>
      </c>
      <c r="J2396" s="161" t="str">
        <f>IF(FN_MC!I2398="","*",FN_MC!I2398)</f>
        <v>*</v>
      </c>
      <c r="K2396" s="161" t="str">
        <f>IF(FN_MC!M2398="","*",FN_MC!M2398)</f>
        <v>*</v>
      </c>
      <c r="L2396" s="161" t="str">
        <f>IF(FN_MC!N2398="","*",FN_MC!N2398)</f>
        <v>*</v>
      </c>
      <c r="M2396" s="162" t="str">
        <f>IF(FN_MC!J2398="","*",FN_MC!J2398)</f>
        <v>*</v>
      </c>
      <c r="N2396" s="162" t="str">
        <f>IF(FN_MC!K2398="","*",FN_MC!K2398)</f>
        <v>*</v>
      </c>
      <c r="O2396" s="162" t="str">
        <f>IF(FN_MC!L2398="","*",FN_MC!L2398)</f>
        <v>*</v>
      </c>
      <c r="P2396" s="162"/>
      <c r="Q2396" s="163" t="str">
        <f>IF(FN_MC!O2398="","*",FN_MC!O2398)</f>
        <v>*</v>
      </c>
      <c r="R2396" s="163" t="str">
        <f>IF(FN_MC!P2398="","*",FN_MC!P2398)</f>
        <v>*</v>
      </c>
      <c r="S2396" s="161" t="str">
        <f>IF(FN_MC!Q2400="","*",CONCATENATE(FN_MC!Q2400," ",FN_MC!R2400))</f>
        <v>*</v>
      </c>
      <c r="T2396" s="161" t="str">
        <f>IF(FN_MC!V2398="","*",FN_MC!V2398)</f>
        <v>*</v>
      </c>
      <c r="U2396" s="161" t="str">
        <f>IF(FN_MC!W2398="","*",FN_MC!W2398)</f>
        <v>*</v>
      </c>
      <c r="V2396" s="121" t="str">
        <f ca="1">_xlfn.XLOOKUP(G2396&amp;$V$2,BS_CONTROLE[CHAVE],BS_CONTROLE[Quantidade_11],"-")</f>
        <v>-</v>
      </c>
      <c r="W2396" s="121" t="str">
        <f ca="1">_xlfn.XLOOKUP(G2396&amp;$W$2,BS_CONTROLE[CHAVE],BS_CONTROLE[Quantidade_11],"-")</f>
        <v>-</v>
      </c>
      <c r="X2396" s="121" t="str">
        <f ca="1">_xlfn.XLOOKUP(G2396&amp;$X$2,BS_CONTROLE[CHAVE],BS_CONTROLE[Quantidade_11],"-")</f>
        <v>-</v>
      </c>
    </row>
    <row r="2397" spans="1:24" hidden="1">
      <c r="A2397" s="118" t="str">
        <f>IF(FN_MC!Y2399="","*",FN_MC!Y2399)</f>
        <v>*</v>
      </c>
      <c r="B2397" s="118" t="str">
        <f>IF(FN_MC!X2399="","*",FN_MC!X2399)</f>
        <v>*</v>
      </c>
      <c r="C2397" s="118" t="str">
        <f>IF(FN_MC!Z2399="","*",FN_MC!Z2399)</f>
        <v>*</v>
      </c>
      <c r="D2397" s="119" t="str">
        <f>IF(FN_MC!S2399="","*",FN_MC!S2399)</f>
        <v>*</v>
      </c>
      <c r="E2397" s="119" t="str">
        <f>IF(FN_MC!T2399="","*",FN_MC!T2399)</f>
        <v>*</v>
      </c>
      <c r="F2397" s="119" t="str">
        <f>IF(FN_MC!B2399="","*",FN_MC!B2399)</f>
        <v>*</v>
      </c>
      <c r="G2397" s="119" t="str">
        <f>IF(FN_MC!D2399="","*",FN_MC!D2399)</f>
        <v>*</v>
      </c>
      <c r="H2397" s="119" t="str">
        <f>IF(FN_MC!F2399="","*",FN_MC!F2399)</f>
        <v>*</v>
      </c>
      <c r="I2397" s="119" t="str">
        <f>IF(FN_MC!H2399="","*",FN_MC!H2399)</f>
        <v>*</v>
      </c>
      <c r="J2397" s="119" t="str">
        <f>IF(FN_MC!I2399="","*",FN_MC!I2399)</f>
        <v>*</v>
      </c>
      <c r="K2397" s="119" t="str">
        <f>IF(FN_MC!M2399="","*",FN_MC!M2399)</f>
        <v>*</v>
      </c>
      <c r="L2397" s="119" t="str">
        <f>IF(FN_MC!N2399="","*",FN_MC!N2399)</f>
        <v>*</v>
      </c>
      <c r="M2397" s="120" t="str">
        <f>IF(FN_MC!J2399="","*",FN_MC!J2399)</f>
        <v>*</v>
      </c>
      <c r="N2397" s="120" t="str">
        <f>IF(FN_MC!K2399="","*",FN_MC!K2399)</f>
        <v>*</v>
      </c>
      <c r="O2397" s="120" t="str">
        <f>IF(FN_MC!L2399="","*",FN_MC!L2399)</f>
        <v>*</v>
      </c>
      <c r="P2397" s="120"/>
      <c r="Q2397" s="137" t="str">
        <f>IF(FN_MC!O2399="","*",FN_MC!O2399)</f>
        <v>*</v>
      </c>
      <c r="R2397" s="137" t="str">
        <f>IF(FN_MC!P2399="","*",FN_MC!P2399)</f>
        <v>*</v>
      </c>
      <c r="S2397" s="119" t="str">
        <f>IF(FN_MC!Q2401="","*",CONCATENATE(FN_MC!Q2401," ",FN_MC!R2401))</f>
        <v>*</v>
      </c>
      <c r="T2397" s="119" t="str">
        <f>IF(FN_MC!V2399="","*",FN_MC!V2399)</f>
        <v>*</v>
      </c>
      <c r="U2397" s="119" t="str">
        <f>IF(FN_MC!W2399="","*",FN_MC!W2399)</f>
        <v>*</v>
      </c>
      <c r="V2397" s="121" t="str">
        <f ca="1">_xlfn.XLOOKUP(G2397&amp;$V$2,BS_CONTROLE[CHAVE],BS_CONTROLE[Quantidade_11],"-")</f>
        <v>-</v>
      </c>
      <c r="W2397" s="121" t="str">
        <f ca="1">_xlfn.XLOOKUP(G2397&amp;$W$2,BS_CONTROLE[CHAVE],BS_CONTROLE[Quantidade_11],"-")</f>
        <v>-</v>
      </c>
      <c r="X2397" s="121" t="str">
        <f ca="1">_xlfn.XLOOKUP(G2397&amp;$X$2,BS_CONTROLE[CHAVE],BS_CONTROLE[Quantidade_11],"-")</f>
        <v>-</v>
      </c>
    </row>
    <row r="2398" spans="1:24" hidden="1">
      <c r="A2398" s="160" t="str">
        <f>IF(FN_MC!Y2400="","*",FN_MC!Y2400)</f>
        <v>*</v>
      </c>
      <c r="B2398" s="160" t="str">
        <f>IF(FN_MC!X2400="","*",FN_MC!X2400)</f>
        <v>*</v>
      </c>
      <c r="C2398" s="160" t="str">
        <f>IF(FN_MC!Z2400="","*",FN_MC!Z2400)</f>
        <v>*</v>
      </c>
      <c r="D2398" s="161" t="str">
        <f>IF(FN_MC!S2400="","*",FN_MC!S2400)</f>
        <v>*</v>
      </c>
      <c r="E2398" s="161" t="str">
        <f>IF(FN_MC!T2400="","*",FN_MC!T2400)</f>
        <v>*</v>
      </c>
      <c r="F2398" s="161" t="str">
        <f>IF(FN_MC!B2400="","*",FN_MC!B2400)</f>
        <v>*</v>
      </c>
      <c r="G2398" s="161" t="str">
        <f>IF(FN_MC!D2400="","*",FN_MC!D2400)</f>
        <v>*</v>
      </c>
      <c r="H2398" s="161" t="str">
        <f>IF(FN_MC!F2400="","*",FN_MC!F2400)</f>
        <v>*</v>
      </c>
      <c r="I2398" s="161" t="str">
        <f>IF(FN_MC!H2400="","*",FN_MC!H2400)</f>
        <v>*</v>
      </c>
      <c r="J2398" s="161" t="str">
        <f>IF(FN_MC!I2400="","*",FN_MC!I2400)</f>
        <v>*</v>
      </c>
      <c r="K2398" s="161" t="str">
        <f>IF(FN_MC!M2400="","*",FN_MC!M2400)</f>
        <v>*</v>
      </c>
      <c r="L2398" s="161" t="str">
        <f>IF(FN_MC!N2400="","*",FN_MC!N2400)</f>
        <v>*</v>
      </c>
      <c r="M2398" s="162" t="str">
        <f>IF(FN_MC!J2400="","*",FN_MC!J2400)</f>
        <v>*</v>
      </c>
      <c r="N2398" s="162" t="str">
        <f>IF(FN_MC!K2400="","*",FN_MC!K2400)</f>
        <v>*</v>
      </c>
      <c r="O2398" s="162" t="str">
        <f>IF(FN_MC!L2400="","*",FN_MC!L2400)</f>
        <v>*</v>
      </c>
      <c r="P2398" s="162"/>
      <c r="Q2398" s="163" t="str">
        <f>IF(FN_MC!O2400="","*",FN_MC!O2400)</f>
        <v>*</v>
      </c>
      <c r="R2398" s="163" t="str">
        <f>IF(FN_MC!P2400="","*",FN_MC!P2400)</f>
        <v>*</v>
      </c>
      <c r="S2398" s="161" t="str">
        <f>IF(FN_MC!Q2402="","*",CONCATENATE(FN_MC!Q2402," ",FN_MC!R2402))</f>
        <v>*</v>
      </c>
      <c r="T2398" s="161" t="str">
        <f>IF(FN_MC!V2400="","*",FN_MC!V2400)</f>
        <v>*</v>
      </c>
      <c r="U2398" s="161" t="str">
        <f>IF(FN_MC!W2400="","*",FN_MC!W2400)</f>
        <v>*</v>
      </c>
      <c r="V2398" s="121" t="str">
        <f ca="1">_xlfn.XLOOKUP(G2398&amp;$V$2,BS_CONTROLE[CHAVE],BS_CONTROLE[Quantidade_11],"-")</f>
        <v>-</v>
      </c>
      <c r="W2398" s="121" t="str">
        <f ca="1">_xlfn.XLOOKUP(G2398&amp;$W$2,BS_CONTROLE[CHAVE],BS_CONTROLE[Quantidade_11],"-")</f>
        <v>-</v>
      </c>
      <c r="X2398" s="121" t="str">
        <f ca="1">_xlfn.XLOOKUP(G2398&amp;$X$2,BS_CONTROLE[CHAVE],BS_CONTROLE[Quantidade_11],"-")</f>
        <v>-</v>
      </c>
    </row>
    <row r="2399" spans="1:24" hidden="1">
      <c r="A2399" s="160" t="str">
        <f>IF(FN_MC!Y2401="","*",FN_MC!Y2401)</f>
        <v>*</v>
      </c>
      <c r="B2399" s="160" t="str">
        <f>IF(FN_MC!X2401="","*",FN_MC!X2401)</f>
        <v>*</v>
      </c>
      <c r="C2399" s="160" t="str">
        <f>IF(FN_MC!Z2401="","*",FN_MC!Z2401)</f>
        <v>*</v>
      </c>
      <c r="D2399" s="161" t="str">
        <f>IF(FN_MC!S2401="","*",FN_MC!S2401)</f>
        <v>*</v>
      </c>
      <c r="E2399" s="161" t="str">
        <f>IF(FN_MC!T2401="","*",FN_MC!T2401)</f>
        <v>*</v>
      </c>
      <c r="F2399" s="161" t="str">
        <f>IF(FN_MC!B2401="","*",FN_MC!B2401)</f>
        <v>*</v>
      </c>
      <c r="G2399" s="161" t="str">
        <f>IF(FN_MC!D2401="","*",FN_MC!D2401)</f>
        <v>*</v>
      </c>
      <c r="H2399" s="161" t="str">
        <f>IF(FN_MC!F2401="","*",FN_MC!F2401)</f>
        <v>*</v>
      </c>
      <c r="I2399" s="161" t="str">
        <f>IF(FN_MC!H2401="","*",FN_MC!H2401)</f>
        <v>*</v>
      </c>
      <c r="J2399" s="161" t="str">
        <f>IF(FN_MC!I2401="","*",FN_MC!I2401)</f>
        <v>*</v>
      </c>
      <c r="K2399" s="161" t="str">
        <f>IF(FN_MC!M2401="","*",FN_MC!M2401)</f>
        <v>*</v>
      </c>
      <c r="L2399" s="161" t="str">
        <f>IF(FN_MC!N2401="","*",FN_MC!N2401)</f>
        <v>*</v>
      </c>
      <c r="M2399" s="162" t="str">
        <f>IF(FN_MC!J2401="","*",FN_MC!J2401)</f>
        <v>*</v>
      </c>
      <c r="N2399" s="162" t="str">
        <f>IF(FN_MC!K2401="","*",FN_MC!K2401)</f>
        <v>*</v>
      </c>
      <c r="O2399" s="162" t="str">
        <f>IF(FN_MC!L2401="","*",FN_MC!L2401)</f>
        <v>*</v>
      </c>
      <c r="P2399" s="162"/>
      <c r="Q2399" s="163" t="str">
        <f>IF(FN_MC!O2401="","*",FN_MC!O2401)</f>
        <v>*</v>
      </c>
      <c r="R2399" s="163" t="str">
        <f>IF(FN_MC!P2401="","*",FN_MC!P2401)</f>
        <v>*</v>
      </c>
      <c r="S2399" s="161" t="str">
        <f>IF(FN_MC!Q2403="","*",CONCATENATE(FN_MC!Q2403," ",FN_MC!R2403))</f>
        <v>*</v>
      </c>
      <c r="T2399" s="161" t="str">
        <f>IF(FN_MC!V2401="","*",FN_MC!V2401)</f>
        <v>*</v>
      </c>
      <c r="U2399" s="161" t="str">
        <f>IF(FN_MC!W2401="","*",FN_MC!W2401)</f>
        <v>*</v>
      </c>
      <c r="V2399" s="121" t="str">
        <f ca="1">_xlfn.XLOOKUP(G2399&amp;$V$2,BS_CONTROLE[CHAVE],BS_CONTROLE[Quantidade_11],"-")</f>
        <v>-</v>
      </c>
      <c r="W2399" s="121" t="str">
        <f ca="1">_xlfn.XLOOKUP(G2399&amp;$W$2,BS_CONTROLE[CHAVE],BS_CONTROLE[Quantidade_11],"-")</f>
        <v>-</v>
      </c>
      <c r="X2399" s="121" t="str">
        <f ca="1">_xlfn.XLOOKUP(G2399&amp;$X$2,BS_CONTROLE[CHAVE],BS_CONTROLE[Quantidade_11],"-")</f>
        <v>-</v>
      </c>
    </row>
    <row r="2400" spans="1:24" hidden="1">
      <c r="A2400" s="118" t="str">
        <f>IF(FN_MC!Y2402="","*",FN_MC!Y2402)</f>
        <v>*</v>
      </c>
      <c r="B2400" s="118" t="str">
        <f>IF(FN_MC!X2402="","*",FN_MC!X2402)</f>
        <v>*</v>
      </c>
      <c r="C2400" s="118" t="str">
        <f>IF(FN_MC!Z2402="","*",FN_MC!Z2402)</f>
        <v>*</v>
      </c>
      <c r="D2400" s="119" t="str">
        <f>IF(FN_MC!S2402="","*",FN_MC!S2402)</f>
        <v>*</v>
      </c>
      <c r="E2400" s="119" t="str">
        <f>IF(FN_MC!T2402="","*",FN_MC!T2402)</f>
        <v>*</v>
      </c>
      <c r="F2400" s="119" t="str">
        <f>IF(FN_MC!B2402="","*",FN_MC!B2402)</f>
        <v>*</v>
      </c>
      <c r="G2400" s="119" t="str">
        <f>IF(FN_MC!D2402="","*",FN_MC!D2402)</f>
        <v>*</v>
      </c>
      <c r="H2400" s="119" t="str">
        <f>IF(FN_MC!F2402="","*",FN_MC!F2402)</f>
        <v>*</v>
      </c>
      <c r="I2400" s="119" t="str">
        <f>IF(FN_MC!H2402="","*",FN_MC!H2402)</f>
        <v>*</v>
      </c>
      <c r="J2400" s="119" t="str">
        <f>IF(FN_MC!I2402="","*",FN_MC!I2402)</f>
        <v>*</v>
      </c>
      <c r="K2400" s="119" t="str">
        <f>IF(FN_MC!M2402="","*",FN_MC!M2402)</f>
        <v>*</v>
      </c>
      <c r="L2400" s="119" t="str">
        <f>IF(FN_MC!N2402="","*",FN_MC!N2402)</f>
        <v>*</v>
      </c>
      <c r="M2400" s="120" t="str">
        <f>IF(FN_MC!J2402="","*",FN_MC!J2402)</f>
        <v>*</v>
      </c>
      <c r="N2400" s="120" t="str">
        <f>IF(FN_MC!K2402="","*",FN_MC!K2402)</f>
        <v>*</v>
      </c>
      <c r="O2400" s="120" t="str">
        <f>IF(FN_MC!L2402="","*",FN_MC!L2402)</f>
        <v>*</v>
      </c>
      <c r="P2400" s="120"/>
      <c r="Q2400" s="137" t="str">
        <f>IF(FN_MC!O2402="","*",FN_MC!O2402)</f>
        <v>*</v>
      </c>
      <c r="R2400" s="137" t="str">
        <f>IF(FN_MC!P2402="","*",FN_MC!P2402)</f>
        <v>*</v>
      </c>
      <c r="S2400" s="119" t="str">
        <f>IF(FN_MC!Q2404="","*",CONCATENATE(FN_MC!Q2404," ",FN_MC!R2404))</f>
        <v>*</v>
      </c>
      <c r="T2400" s="119" t="str">
        <f>IF(FN_MC!V2402="","*",FN_MC!V2402)</f>
        <v>*</v>
      </c>
      <c r="U2400" s="119" t="str">
        <f>IF(FN_MC!W2402="","*",FN_MC!W2402)</f>
        <v>*</v>
      </c>
      <c r="V2400" s="121" t="str">
        <f ca="1">_xlfn.XLOOKUP(G2400&amp;$V$2,BS_CONTROLE[CHAVE],BS_CONTROLE[Quantidade_11],"-")</f>
        <v>-</v>
      </c>
      <c r="W2400" s="121" t="str">
        <f ca="1">_xlfn.XLOOKUP(G2400&amp;$W$2,BS_CONTROLE[CHAVE],BS_CONTROLE[Quantidade_11],"-")</f>
        <v>-</v>
      </c>
      <c r="X2400" s="121" t="str">
        <f ca="1">_xlfn.XLOOKUP(G2400&amp;$X$2,BS_CONTROLE[CHAVE],BS_CONTROLE[Quantidade_11],"-")</f>
        <v>-</v>
      </c>
    </row>
    <row r="2401" spans="1:24" hidden="1">
      <c r="A2401" s="160" t="str">
        <f>IF(FN_MC!Y2403="","*",FN_MC!Y2403)</f>
        <v>*</v>
      </c>
      <c r="B2401" s="160" t="str">
        <f>IF(FN_MC!X2403="","*",FN_MC!X2403)</f>
        <v>*</v>
      </c>
      <c r="C2401" s="160" t="str">
        <f>IF(FN_MC!Z2403="","*",FN_MC!Z2403)</f>
        <v>*</v>
      </c>
      <c r="D2401" s="161" t="str">
        <f>IF(FN_MC!S2403="","*",FN_MC!S2403)</f>
        <v>*</v>
      </c>
      <c r="E2401" s="161" t="str">
        <f>IF(FN_MC!T2403="","*",FN_MC!T2403)</f>
        <v>*</v>
      </c>
      <c r="F2401" s="161" t="str">
        <f>IF(FN_MC!B2403="","*",FN_MC!B2403)</f>
        <v>*</v>
      </c>
      <c r="G2401" s="161" t="str">
        <f>IF(FN_MC!D2403="","*",FN_MC!D2403)</f>
        <v>*</v>
      </c>
      <c r="H2401" s="161" t="str">
        <f>IF(FN_MC!F2403="","*",FN_MC!F2403)</f>
        <v>*</v>
      </c>
      <c r="I2401" s="161" t="str">
        <f>IF(FN_MC!H2403="","*",FN_MC!H2403)</f>
        <v>*</v>
      </c>
      <c r="J2401" s="161" t="str">
        <f>IF(FN_MC!I2403="","*",FN_MC!I2403)</f>
        <v>*</v>
      </c>
      <c r="K2401" s="161" t="str">
        <f>IF(FN_MC!M2403="","*",FN_MC!M2403)</f>
        <v>*</v>
      </c>
      <c r="L2401" s="161" t="str">
        <f>IF(FN_MC!N2403="","*",FN_MC!N2403)</f>
        <v>*</v>
      </c>
      <c r="M2401" s="162" t="str">
        <f>IF(FN_MC!J2403="","*",FN_MC!J2403)</f>
        <v>*</v>
      </c>
      <c r="N2401" s="162" t="str">
        <f>IF(FN_MC!K2403="","*",FN_MC!K2403)</f>
        <v>*</v>
      </c>
      <c r="O2401" s="162" t="str">
        <f>IF(FN_MC!L2403="","*",FN_MC!L2403)</f>
        <v>*</v>
      </c>
      <c r="P2401" s="162"/>
      <c r="Q2401" s="163" t="str">
        <f>IF(FN_MC!O2403="","*",FN_MC!O2403)</f>
        <v>*</v>
      </c>
      <c r="R2401" s="163" t="str">
        <f>IF(FN_MC!P2403="","*",FN_MC!P2403)</f>
        <v>*</v>
      </c>
      <c r="S2401" s="161" t="str">
        <f>IF(FN_MC!Q2405="","*",CONCATENATE(FN_MC!Q2405," ",FN_MC!R2405))</f>
        <v>*</v>
      </c>
      <c r="T2401" s="161" t="str">
        <f>IF(FN_MC!V2403="","*",FN_MC!V2403)</f>
        <v>*</v>
      </c>
      <c r="U2401" s="161" t="str">
        <f>IF(FN_MC!W2403="","*",FN_MC!W2403)</f>
        <v>*</v>
      </c>
      <c r="V2401" s="121" t="str">
        <f ca="1">_xlfn.XLOOKUP(G2401&amp;$V$2,BS_CONTROLE[CHAVE],BS_CONTROLE[Quantidade_11],"-")</f>
        <v>-</v>
      </c>
      <c r="W2401" s="121" t="str">
        <f ca="1">_xlfn.XLOOKUP(G2401&amp;$W$2,BS_CONTROLE[CHAVE],BS_CONTROLE[Quantidade_11],"-")</f>
        <v>-</v>
      </c>
      <c r="X2401" s="121" t="str">
        <f ca="1">_xlfn.XLOOKUP(G2401&amp;$X$2,BS_CONTROLE[CHAVE],BS_CONTROLE[Quantidade_11],"-")</f>
        <v>-</v>
      </c>
    </row>
    <row r="2402" spans="1:24" hidden="1">
      <c r="A2402" s="160" t="str">
        <f>IF(FN_MC!Y2404="","*",FN_MC!Y2404)</f>
        <v>*</v>
      </c>
      <c r="B2402" s="160" t="str">
        <f>IF(FN_MC!X2404="","*",FN_MC!X2404)</f>
        <v>*</v>
      </c>
      <c r="C2402" s="160" t="str">
        <f>IF(FN_MC!Z2404="","*",FN_MC!Z2404)</f>
        <v>*</v>
      </c>
      <c r="D2402" s="161" t="str">
        <f>IF(FN_MC!S2404="","*",FN_MC!S2404)</f>
        <v>*</v>
      </c>
      <c r="E2402" s="161" t="str">
        <f>IF(FN_MC!T2404="","*",FN_MC!T2404)</f>
        <v>*</v>
      </c>
      <c r="F2402" s="161" t="str">
        <f>IF(FN_MC!B2404="","*",FN_MC!B2404)</f>
        <v>*</v>
      </c>
      <c r="G2402" s="161" t="str">
        <f>IF(FN_MC!D2404="","*",FN_MC!D2404)</f>
        <v>*</v>
      </c>
      <c r="H2402" s="161" t="str">
        <f>IF(FN_MC!F2404="","*",FN_MC!F2404)</f>
        <v>*</v>
      </c>
      <c r="I2402" s="161" t="str">
        <f>IF(FN_MC!H2404="","*",FN_MC!H2404)</f>
        <v>*</v>
      </c>
      <c r="J2402" s="161" t="str">
        <f>IF(FN_MC!I2404="","*",FN_MC!I2404)</f>
        <v>*</v>
      </c>
      <c r="K2402" s="161" t="str">
        <f>IF(FN_MC!M2404="","*",FN_MC!M2404)</f>
        <v>*</v>
      </c>
      <c r="L2402" s="161" t="str">
        <f>IF(FN_MC!N2404="","*",FN_MC!N2404)</f>
        <v>*</v>
      </c>
      <c r="M2402" s="162" t="str">
        <f>IF(FN_MC!J2404="","*",FN_MC!J2404)</f>
        <v>*</v>
      </c>
      <c r="N2402" s="162" t="str">
        <f>IF(FN_MC!K2404="","*",FN_MC!K2404)</f>
        <v>*</v>
      </c>
      <c r="O2402" s="162" t="str">
        <f>IF(FN_MC!L2404="","*",FN_MC!L2404)</f>
        <v>*</v>
      </c>
      <c r="P2402" s="162"/>
      <c r="Q2402" s="163" t="str">
        <f>IF(FN_MC!O2404="","*",FN_MC!O2404)</f>
        <v>*</v>
      </c>
      <c r="R2402" s="163" t="str">
        <f>IF(FN_MC!P2404="","*",FN_MC!P2404)</f>
        <v>*</v>
      </c>
      <c r="S2402" s="161" t="str">
        <f>IF(FN_MC!Q2406="","*",CONCATENATE(FN_MC!Q2406," ",FN_MC!R2406))</f>
        <v>*</v>
      </c>
      <c r="T2402" s="161" t="str">
        <f>IF(FN_MC!V2404="","*",FN_MC!V2404)</f>
        <v>*</v>
      </c>
      <c r="U2402" s="161" t="str">
        <f>IF(FN_MC!W2404="","*",FN_MC!W2404)</f>
        <v>*</v>
      </c>
      <c r="V2402" s="121" t="str">
        <f ca="1">_xlfn.XLOOKUP(G2402&amp;$V$2,BS_CONTROLE[CHAVE],BS_CONTROLE[Quantidade_11],"-")</f>
        <v>-</v>
      </c>
      <c r="W2402" s="121" t="str">
        <f ca="1">_xlfn.XLOOKUP(G2402&amp;$W$2,BS_CONTROLE[CHAVE],BS_CONTROLE[Quantidade_11],"-")</f>
        <v>-</v>
      </c>
      <c r="X2402" s="121" t="str">
        <f ca="1">_xlfn.XLOOKUP(G2402&amp;$X$2,BS_CONTROLE[CHAVE],BS_CONTROLE[Quantidade_11],"-")</f>
        <v>-</v>
      </c>
    </row>
    <row r="2403" spans="1:24" hidden="1">
      <c r="A2403" s="118" t="str">
        <f>IF(FN_MC!Y2405="","*",FN_MC!Y2405)</f>
        <v>*</v>
      </c>
      <c r="B2403" s="118" t="str">
        <f>IF(FN_MC!X2405="","*",FN_MC!X2405)</f>
        <v>*</v>
      </c>
      <c r="C2403" s="118" t="str">
        <f>IF(FN_MC!Z2405="","*",FN_MC!Z2405)</f>
        <v>*</v>
      </c>
      <c r="D2403" s="119" t="str">
        <f>IF(FN_MC!S2405="","*",FN_MC!S2405)</f>
        <v>*</v>
      </c>
      <c r="E2403" s="119" t="str">
        <f>IF(FN_MC!T2405="","*",FN_MC!T2405)</f>
        <v>*</v>
      </c>
      <c r="F2403" s="119" t="str">
        <f>IF(FN_MC!B2405="","*",FN_MC!B2405)</f>
        <v>*</v>
      </c>
      <c r="G2403" s="119" t="str">
        <f>IF(FN_MC!D2405="","*",FN_MC!D2405)</f>
        <v>*</v>
      </c>
      <c r="H2403" s="119" t="str">
        <f>IF(FN_MC!F2405="","*",FN_MC!F2405)</f>
        <v>*</v>
      </c>
      <c r="I2403" s="119" t="str">
        <f>IF(FN_MC!H2405="","*",FN_MC!H2405)</f>
        <v>*</v>
      </c>
      <c r="J2403" s="119" t="str">
        <f>IF(FN_MC!I2405="","*",FN_MC!I2405)</f>
        <v>*</v>
      </c>
      <c r="K2403" s="119" t="str">
        <f>IF(FN_MC!M2405="","*",FN_MC!M2405)</f>
        <v>*</v>
      </c>
      <c r="L2403" s="119" t="str">
        <f>IF(FN_MC!N2405="","*",FN_MC!N2405)</f>
        <v>*</v>
      </c>
      <c r="M2403" s="120" t="str">
        <f>IF(FN_MC!J2405="","*",FN_MC!J2405)</f>
        <v>*</v>
      </c>
      <c r="N2403" s="120" t="str">
        <f>IF(FN_MC!K2405="","*",FN_MC!K2405)</f>
        <v>*</v>
      </c>
      <c r="O2403" s="120" t="str">
        <f>IF(FN_MC!L2405="","*",FN_MC!L2405)</f>
        <v>*</v>
      </c>
      <c r="P2403" s="120"/>
      <c r="Q2403" s="137" t="str">
        <f>IF(FN_MC!O2405="","*",FN_MC!O2405)</f>
        <v>*</v>
      </c>
      <c r="R2403" s="137" t="str">
        <f>IF(FN_MC!P2405="","*",FN_MC!P2405)</f>
        <v>*</v>
      </c>
      <c r="S2403" s="119" t="str">
        <f>IF(FN_MC!Q2407="","*",CONCATENATE(FN_MC!Q2407," ",FN_MC!R2407))</f>
        <v>*</v>
      </c>
      <c r="T2403" s="119" t="str">
        <f>IF(FN_MC!V2405="","*",FN_MC!V2405)</f>
        <v>*</v>
      </c>
      <c r="U2403" s="119" t="str">
        <f>IF(FN_MC!W2405="","*",FN_MC!W2405)</f>
        <v>*</v>
      </c>
      <c r="V2403" s="121" t="str">
        <f ca="1">_xlfn.XLOOKUP(G2403&amp;$V$2,BS_CONTROLE[CHAVE],BS_CONTROLE[Quantidade_11],"-")</f>
        <v>-</v>
      </c>
      <c r="W2403" s="121" t="str">
        <f ca="1">_xlfn.XLOOKUP(G2403&amp;$W$2,BS_CONTROLE[CHAVE],BS_CONTROLE[Quantidade_11],"-")</f>
        <v>-</v>
      </c>
      <c r="X2403" s="121" t="str">
        <f ca="1">_xlfn.XLOOKUP(G2403&amp;$X$2,BS_CONTROLE[CHAVE],BS_CONTROLE[Quantidade_11],"-")</f>
        <v>-</v>
      </c>
    </row>
    <row r="2404" spans="1:24" hidden="1">
      <c r="A2404" s="160" t="str">
        <f>IF(FN_MC!Y2406="","*",FN_MC!Y2406)</f>
        <v>*</v>
      </c>
      <c r="B2404" s="160" t="str">
        <f>IF(FN_MC!X2406="","*",FN_MC!X2406)</f>
        <v>*</v>
      </c>
      <c r="C2404" s="160" t="str">
        <f>IF(FN_MC!Z2406="","*",FN_MC!Z2406)</f>
        <v>*</v>
      </c>
      <c r="D2404" s="161" t="str">
        <f>IF(FN_MC!S2406="","*",FN_MC!S2406)</f>
        <v>*</v>
      </c>
      <c r="E2404" s="161" t="str">
        <f>IF(FN_MC!T2406="","*",FN_MC!T2406)</f>
        <v>*</v>
      </c>
      <c r="F2404" s="161" t="str">
        <f>IF(FN_MC!B2406="","*",FN_MC!B2406)</f>
        <v>*</v>
      </c>
      <c r="G2404" s="161" t="str">
        <f>IF(FN_MC!D2406="","*",FN_MC!D2406)</f>
        <v>*</v>
      </c>
      <c r="H2404" s="161" t="str">
        <f>IF(FN_MC!F2406="","*",FN_MC!F2406)</f>
        <v>*</v>
      </c>
      <c r="I2404" s="161" t="str">
        <f>IF(FN_MC!H2406="","*",FN_MC!H2406)</f>
        <v>*</v>
      </c>
      <c r="J2404" s="161" t="str">
        <f>IF(FN_MC!I2406="","*",FN_MC!I2406)</f>
        <v>*</v>
      </c>
      <c r="K2404" s="161" t="str">
        <f>IF(FN_MC!M2406="","*",FN_MC!M2406)</f>
        <v>*</v>
      </c>
      <c r="L2404" s="161" t="str">
        <f>IF(FN_MC!N2406="","*",FN_MC!N2406)</f>
        <v>*</v>
      </c>
      <c r="M2404" s="162" t="str">
        <f>IF(FN_MC!J2406="","*",FN_MC!J2406)</f>
        <v>*</v>
      </c>
      <c r="N2404" s="162" t="str">
        <f>IF(FN_MC!K2406="","*",FN_MC!K2406)</f>
        <v>*</v>
      </c>
      <c r="O2404" s="162" t="str">
        <f>IF(FN_MC!L2406="","*",FN_MC!L2406)</f>
        <v>*</v>
      </c>
      <c r="P2404" s="162"/>
      <c r="Q2404" s="163" t="str">
        <f>IF(FN_MC!O2406="","*",FN_MC!O2406)</f>
        <v>*</v>
      </c>
      <c r="R2404" s="163" t="str">
        <f>IF(FN_MC!P2406="","*",FN_MC!P2406)</f>
        <v>*</v>
      </c>
      <c r="S2404" s="161" t="str">
        <f>IF(FN_MC!Q2408="","*",CONCATENATE(FN_MC!Q2408," ",FN_MC!R2408))</f>
        <v>*</v>
      </c>
      <c r="T2404" s="161" t="str">
        <f>IF(FN_MC!V2406="","*",FN_MC!V2406)</f>
        <v>*</v>
      </c>
      <c r="U2404" s="161" t="str">
        <f>IF(FN_MC!W2406="","*",FN_MC!W2406)</f>
        <v>*</v>
      </c>
      <c r="V2404" s="121" t="str">
        <f ca="1">_xlfn.XLOOKUP(G2404&amp;$V$2,BS_CONTROLE[CHAVE],BS_CONTROLE[Quantidade_11],"-")</f>
        <v>-</v>
      </c>
      <c r="W2404" s="121" t="str">
        <f ca="1">_xlfn.XLOOKUP(G2404&amp;$W$2,BS_CONTROLE[CHAVE],BS_CONTROLE[Quantidade_11],"-")</f>
        <v>-</v>
      </c>
      <c r="X2404" s="121" t="str">
        <f ca="1">_xlfn.XLOOKUP(G2404&amp;$X$2,BS_CONTROLE[CHAVE],BS_CONTROLE[Quantidade_11],"-")</f>
        <v>-</v>
      </c>
    </row>
    <row r="2405" spans="1:24" hidden="1">
      <c r="A2405" s="160" t="str">
        <f>IF(FN_MC!Y2407="","*",FN_MC!Y2407)</f>
        <v>*</v>
      </c>
      <c r="B2405" s="160" t="str">
        <f>IF(FN_MC!X2407="","*",FN_MC!X2407)</f>
        <v>*</v>
      </c>
      <c r="C2405" s="160" t="str">
        <f>IF(FN_MC!Z2407="","*",FN_MC!Z2407)</f>
        <v>*</v>
      </c>
      <c r="D2405" s="161" t="str">
        <f>IF(FN_MC!S2407="","*",FN_MC!S2407)</f>
        <v>*</v>
      </c>
      <c r="E2405" s="161" t="str">
        <f>IF(FN_MC!T2407="","*",FN_MC!T2407)</f>
        <v>*</v>
      </c>
      <c r="F2405" s="161" t="str">
        <f>IF(FN_MC!B2407="","*",FN_MC!B2407)</f>
        <v>*</v>
      </c>
      <c r="G2405" s="161" t="str">
        <f>IF(FN_MC!D2407="","*",FN_MC!D2407)</f>
        <v>*</v>
      </c>
      <c r="H2405" s="161" t="str">
        <f>IF(FN_MC!F2407="","*",FN_MC!F2407)</f>
        <v>*</v>
      </c>
      <c r="I2405" s="161" t="str">
        <f>IF(FN_MC!H2407="","*",FN_MC!H2407)</f>
        <v>*</v>
      </c>
      <c r="J2405" s="161" t="str">
        <f>IF(FN_MC!I2407="","*",FN_MC!I2407)</f>
        <v>*</v>
      </c>
      <c r="K2405" s="161" t="str">
        <f>IF(FN_MC!M2407="","*",FN_MC!M2407)</f>
        <v>*</v>
      </c>
      <c r="L2405" s="161" t="str">
        <f>IF(FN_MC!N2407="","*",FN_MC!N2407)</f>
        <v>*</v>
      </c>
      <c r="M2405" s="162" t="str">
        <f>IF(FN_MC!J2407="","*",FN_MC!J2407)</f>
        <v>*</v>
      </c>
      <c r="N2405" s="162" t="str">
        <f>IF(FN_MC!K2407="","*",FN_MC!K2407)</f>
        <v>*</v>
      </c>
      <c r="O2405" s="162" t="str">
        <f>IF(FN_MC!L2407="","*",FN_MC!L2407)</f>
        <v>*</v>
      </c>
      <c r="P2405" s="162"/>
      <c r="Q2405" s="163" t="str">
        <f>IF(FN_MC!O2407="","*",FN_MC!O2407)</f>
        <v>*</v>
      </c>
      <c r="R2405" s="163" t="str">
        <f>IF(FN_MC!P2407="","*",FN_MC!P2407)</f>
        <v>*</v>
      </c>
      <c r="S2405" s="161" t="str">
        <f>IF(FN_MC!Q2409="","*",CONCATENATE(FN_MC!Q2409," ",FN_MC!R2409))</f>
        <v>*</v>
      </c>
      <c r="T2405" s="161" t="str">
        <f>IF(FN_MC!V2407="","*",FN_MC!V2407)</f>
        <v>*</v>
      </c>
      <c r="U2405" s="161" t="str">
        <f>IF(FN_MC!W2407="","*",FN_MC!W2407)</f>
        <v>*</v>
      </c>
      <c r="V2405" s="121" t="str">
        <f ca="1">_xlfn.XLOOKUP(G2405&amp;$V$2,BS_CONTROLE[CHAVE],BS_CONTROLE[Quantidade_11],"-")</f>
        <v>-</v>
      </c>
      <c r="W2405" s="121" t="str">
        <f ca="1">_xlfn.XLOOKUP(G2405&amp;$W$2,BS_CONTROLE[CHAVE],BS_CONTROLE[Quantidade_11],"-")</f>
        <v>-</v>
      </c>
      <c r="X2405" s="121" t="str">
        <f ca="1">_xlfn.XLOOKUP(G2405&amp;$X$2,BS_CONTROLE[CHAVE],BS_CONTROLE[Quantidade_11],"-")</f>
        <v>-</v>
      </c>
    </row>
    <row r="2406" spans="1:24" hidden="1">
      <c r="A2406" s="118" t="str">
        <f>IF(FN_MC!Y2408="","*",FN_MC!Y2408)</f>
        <v>*</v>
      </c>
      <c r="B2406" s="118" t="str">
        <f>IF(FN_MC!X2408="","*",FN_MC!X2408)</f>
        <v>*</v>
      </c>
      <c r="C2406" s="118" t="str">
        <f>IF(FN_MC!Z2408="","*",FN_MC!Z2408)</f>
        <v>*</v>
      </c>
      <c r="D2406" s="119" t="str">
        <f>IF(FN_MC!S2408="","*",FN_MC!S2408)</f>
        <v>*</v>
      </c>
      <c r="E2406" s="119" t="str">
        <f>IF(FN_MC!T2408="","*",FN_MC!T2408)</f>
        <v>*</v>
      </c>
      <c r="F2406" s="119" t="str">
        <f>IF(FN_MC!B2408="","*",FN_MC!B2408)</f>
        <v>*</v>
      </c>
      <c r="G2406" s="119" t="str">
        <f>IF(FN_MC!D2408="","*",FN_MC!D2408)</f>
        <v>*</v>
      </c>
      <c r="H2406" s="119" t="str">
        <f>IF(FN_MC!F2408="","*",FN_MC!F2408)</f>
        <v>*</v>
      </c>
      <c r="I2406" s="119" t="str">
        <f>IF(FN_MC!H2408="","*",FN_MC!H2408)</f>
        <v>*</v>
      </c>
      <c r="J2406" s="119" t="str">
        <f>IF(FN_MC!I2408="","*",FN_MC!I2408)</f>
        <v>*</v>
      </c>
      <c r="K2406" s="119" t="str">
        <f>IF(FN_MC!M2408="","*",FN_MC!M2408)</f>
        <v>*</v>
      </c>
      <c r="L2406" s="119" t="str">
        <f>IF(FN_MC!N2408="","*",FN_MC!N2408)</f>
        <v>*</v>
      </c>
      <c r="M2406" s="120" t="str">
        <f>IF(FN_MC!J2408="","*",FN_MC!J2408)</f>
        <v>*</v>
      </c>
      <c r="N2406" s="120" t="str">
        <f>IF(FN_MC!K2408="","*",FN_MC!K2408)</f>
        <v>*</v>
      </c>
      <c r="O2406" s="120" t="str">
        <f>IF(FN_MC!L2408="","*",FN_MC!L2408)</f>
        <v>*</v>
      </c>
      <c r="P2406" s="120"/>
      <c r="Q2406" s="137" t="str">
        <f>IF(FN_MC!O2408="","*",FN_MC!O2408)</f>
        <v>*</v>
      </c>
      <c r="R2406" s="137" t="str">
        <f>IF(FN_MC!P2408="","*",FN_MC!P2408)</f>
        <v>*</v>
      </c>
      <c r="S2406" s="119" t="str">
        <f>IF(FN_MC!Q2410="","*",CONCATENATE(FN_MC!Q2410," ",FN_MC!R2410))</f>
        <v>*</v>
      </c>
      <c r="T2406" s="119" t="str">
        <f>IF(FN_MC!V2408="","*",FN_MC!V2408)</f>
        <v>*</v>
      </c>
      <c r="U2406" s="119" t="str">
        <f>IF(FN_MC!W2408="","*",FN_MC!W2408)</f>
        <v>*</v>
      </c>
      <c r="V2406" s="121" t="str">
        <f ca="1">_xlfn.XLOOKUP(G2406&amp;$V$2,BS_CONTROLE[CHAVE],BS_CONTROLE[Quantidade_11],"-")</f>
        <v>-</v>
      </c>
      <c r="W2406" s="121" t="str">
        <f ca="1">_xlfn.XLOOKUP(G2406&amp;$W$2,BS_CONTROLE[CHAVE],BS_CONTROLE[Quantidade_11],"-")</f>
        <v>-</v>
      </c>
      <c r="X2406" s="121" t="str">
        <f ca="1">_xlfn.XLOOKUP(G2406&amp;$X$2,BS_CONTROLE[CHAVE],BS_CONTROLE[Quantidade_11],"-")</f>
        <v>-</v>
      </c>
    </row>
    <row r="2407" spans="1:24" hidden="1">
      <c r="A2407" s="160" t="str">
        <f>IF(FN_MC!Y2409="","*",FN_MC!Y2409)</f>
        <v>*</v>
      </c>
      <c r="B2407" s="160" t="str">
        <f>IF(FN_MC!X2409="","*",FN_MC!X2409)</f>
        <v>*</v>
      </c>
      <c r="C2407" s="160" t="str">
        <f>IF(FN_MC!Z2409="","*",FN_MC!Z2409)</f>
        <v>*</v>
      </c>
      <c r="D2407" s="161" t="str">
        <f>IF(FN_MC!S2409="","*",FN_MC!S2409)</f>
        <v>*</v>
      </c>
      <c r="E2407" s="161" t="str">
        <f>IF(FN_MC!T2409="","*",FN_MC!T2409)</f>
        <v>*</v>
      </c>
      <c r="F2407" s="161" t="str">
        <f>IF(FN_MC!B2409="","*",FN_MC!B2409)</f>
        <v>*</v>
      </c>
      <c r="G2407" s="161" t="str">
        <f>IF(FN_MC!D2409="","*",FN_MC!D2409)</f>
        <v>*</v>
      </c>
      <c r="H2407" s="161" t="str">
        <f>IF(FN_MC!F2409="","*",FN_MC!F2409)</f>
        <v>*</v>
      </c>
      <c r="I2407" s="161" t="str">
        <f>IF(FN_MC!H2409="","*",FN_MC!H2409)</f>
        <v>*</v>
      </c>
      <c r="J2407" s="161" t="str">
        <f>IF(FN_MC!I2409="","*",FN_MC!I2409)</f>
        <v>*</v>
      </c>
      <c r="K2407" s="161" t="str">
        <f>IF(FN_MC!M2409="","*",FN_MC!M2409)</f>
        <v>*</v>
      </c>
      <c r="L2407" s="161" t="str">
        <f>IF(FN_MC!N2409="","*",FN_MC!N2409)</f>
        <v>*</v>
      </c>
      <c r="M2407" s="162" t="str">
        <f>IF(FN_MC!J2409="","*",FN_MC!J2409)</f>
        <v>*</v>
      </c>
      <c r="N2407" s="162" t="str">
        <f>IF(FN_MC!K2409="","*",FN_MC!K2409)</f>
        <v>*</v>
      </c>
      <c r="O2407" s="162" t="str">
        <f>IF(FN_MC!L2409="","*",FN_MC!L2409)</f>
        <v>*</v>
      </c>
      <c r="P2407" s="162"/>
      <c r="Q2407" s="163" t="str">
        <f>IF(FN_MC!O2409="","*",FN_MC!O2409)</f>
        <v>*</v>
      </c>
      <c r="R2407" s="163" t="str">
        <f>IF(FN_MC!P2409="","*",FN_MC!P2409)</f>
        <v>*</v>
      </c>
      <c r="S2407" s="161" t="str">
        <f>IF(FN_MC!Q2411="","*",CONCATENATE(FN_MC!Q2411," ",FN_MC!R2411))</f>
        <v>*</v>
      </c>
      <c r="T2407" s="161" t="str">
        <f>IF(FN_MC!V2409="","*",FN_MC!V2409)</f>
        <v>*</v>
      </c>
      <c r="U2407" s="161" t="str">
        <f>IF(FN_MC!W2409="","*",FN_MC!W2409)</f>
        <v>*</v>
      </c>
      <c r="V2407" s="121" t="str">
        <f ca="1">_xlfn.XLOOKUP(G2407&amp;$V$2,BS_CONTROLE[CHAVE],BS_CONTROLE[Quantidade_11],"-")</f>
        <v>-</v>
      </c>
      <c r="W2407" s="121" t="str">
        <f ca="1">_xlfn.XLOOKUP(G2407&amp;$W$2,BS_CONTROLE[CHAVE],BS_CONTROLE[Quantidade_11],"-")</f>
        <v>-</v>
      </c>
      <c r="X2407" s="121" t="str">
        <f ca="1">_xlfn.XLOOKUP(G2407&amp;$X$2,BS_CONTROLE[CHAVE],BS_CONTROLE[Quantidade_11],"-")</f>
        <v>-</v>
      </c>
    </row>
    <row r="2408" spans="1:24" hidden="1">
      <c r="A2408" s="160" t="str">
        <f>IF(FN_MC!Y2410="","*",FN_MC!Y2410)</f>
        <v>*</v>
      </c>
      <c r="B2408" s="160" t="str">
        <f>IF(FN_MC!X2410="","*",FN_MC!X2410)</f>
        <v>*</v>
      </c>
      <c r="C2408" s="160" t="str">
        <f>IF(FN_MC!Z2410="","*",FN_MC!Z2410)</f>
        <v>*</v>
      </c>
      <c r="D2408" s="161" t="str">
        <f>IF(FN_MC!S2410="","*",FN_MC!S2410)</f>
        <v>*</v>
      </c>
      <c r="E2408" s="161" t="str">
        <f>IF(FN_MC!T2410="","*",FN_MC!T2410)</f>
        <v>*</v>
      </c>
      <c r="F2408" s="161" t="str">
        <f>IF(FN_MC!B2410="","*",FN_MC!B2410)</f>
        <v>*</v>
      </c>
      <c r="G2408" s="161" t="str">
        <f>IF(FN_MC!D2410="","*",FN_MC!D2410)</f>
        <v>*</v>
      </c>
      <c r="H2408" s="161" t="str">
        <f>IF(FN_MC!F2410="","*",FN_MC!F2410)</f>
        <v>*</v>
      </c>
      <c r="I2408" s="161" t="str">
        <f>IF(FN_MC!H2410="","*",FN_MC!H2410)</f>
        <v>*</v>
      </c>
      <c r="J2408" s="161" t="str">
        <f>IF(FN_MC!I2410="","*",FN_MC!I2410)</f>
        <v>*</v>
      </c>
      <c r="K2408" s="161" t="str">
        <f>IF(FN_MC!M2410="","*",FN_MC!M2410)</f>
        <v>*</v>
      </c>
      <c r="L2408" s="161" t="str">
        <f>IF(FN_MC!N2410="","*",FN_MC!N2410)</f>
        <v>*</v>
      </c>
      <c r="M2408" s="162" t="str">
        <f>IF(FN_MC!J2410="","*",FN_MC!J2410)</f>
        <v>*</v>
      </c>
      <c r="N2408" s="162" t="str">
        <f>IF(FN_MC!K2410="","*",FN_MC!K2410)</f>
        <v>*</v>
      </c>
      <c r="O2408" s="162" t="str">
        <f>IF(FN_MC!L2410="","*",FN_MC!L2410)</f>
        <v>*</v>
      </c>
      <c r="P2408" s="162"/>
      <c r="Q2408" s="163" t="str">
        <f>IF(FN_MC!O2410="","*",FN_MC!O2410)</f>
        <v>*</v>
      </c>
      <c r="R2408" s="163" t="str">
        <f>IF(FN_MC!P2410="","*",FN_MC!P2410)</f>
        <v>*</v>
      </c>
      <c r="S2408" s="161" t="str">
        <f>IF(FN_MC!Q2412="","*",CONCATENATE(FN_MC!Q2412," ",FN_MC!R2412))</f>
        <v>*</v>
      </c>
      <c r="T2408" s="161" t="str">
        <f>IF(FN_MC!V2410="","*",FN_MC!V2410)</f>
        <v>*</v>
      </c>
      <c r="U2408" s="161" t="str">
        <f>IF(FN_MC!W2410="","*",FN_MC!W2410)</f>
        <v>*</v>
      </c>
      <c r="V2408" s="121" t="str">
        <f ca="1">_xlfn.XLOOKUP(G2408&amp;$V$2,BS_CONTROLE[CHAVE],BS_CONTROLE[Quantidade_11],"-")</f>
        <v>-</v>
      </c>
      <c r="W2408" s="121" t="str">
        <f ca="1">_xlfn.XLOOKUP(G2408&amp;$W$2,BS_CONTROLE[CHAVE],BS_CONTROLE[Quantidade_11],"-")</f>
        <v>-</v>
      </c>
      <c r="X2408" s="121" t="str">
        <f ca="1">_xlfn.XLOOKUP(G2408&amp;$X$2,BS_CONTROLE[CHAVE],BS_CONTROLE[Quantidade_11],"-")</f>
        <v>-</v>
      </c>
    </row>
    <row r="2409" spans="1:24" hidden="1">
      <c r="A2409" s="118" t="str">
        <f>IF(FN_MC!Y2411="","*",FN_MC!Y2411)</f>
        <v>*</v>
      </c>
      <c r="B2409" s="118" t="str">
        <f>IF(FN_MC!X2411="","*",FN_MC!X2411)</f>
        <v>*</v>
      </c>
      <c r="C2409" s="118" t="str">
        <f>IF(FN_MC!Z2411="","*",FN_MC!Z2411)</f>
        <v>*</v>
      </c>
      <c r="D2409" s="119" t="str">
        <f>IF(FN_MC!S2411="","*",FN_MC!S2411)</f>
        <v>*</v>
      </c>
      <c r="E2409" s="119" t="str">
        <f>IF(FN_MC!T2411="","*",FN_MC!T2411)</f>
        <v>*</v>
      </c>
      <c r="F2409" s="119" t="str">
        <f>IF(FN_MC!B2411="","*",FN_MC!B2411)</f>
        <v>*</v>
      </c>
      <c r="G2409" s="119" t="str">
        <f>IF(FN_MC!D2411="","*",FN_MC!D2411)</f>
        <v>*</v>
      </c>
      <c r="H2409" s="119" t="str">
        <f>IF(FN_MC!F2411="","*",FN_MC!F2411)</f>
        <v>*</v>
      </c>
      <c r="I2409" s="119" t="str">
        <f>IF(FN_MC!H2411="","*",FN_MC!H2411)</f>
        <v>*</v>
      </c>
      <c r="J2409" s="119" t="str">
        <f>IF(FN_MC!I2411="","*",FN_MC!I2411)</f>
        <v>*</v>
      </c>
      <c r="K2409" s="119" t="str">
        <f>IF(FN_MC!M2411="","*",FN_MC!M2411)</f>
        <v>*</v>
      </c>
      <c r="L2409" s="119" t="str">
        <f>IF(FN_MC!N2411="","*",FN_MC!N2411)</f>
        <v>*</v>
      </c>
      <c r="M2409" s="120" t="str">
        <f>IF(FN_MC!J2411="","*",FN_MC!J2411)</f>
        <v>*</v>
      </c>
      <c r="N2409" s="120" t="str">
        <f>IF(FN_MC!K2411="","*",FN_MC!K2411)</f>
        <v>*</v>
      </c>
      <c r="O2409" s="120" t="str">
        <f>IF(FN_MC!L2411="","*",FN_MC!L2411)</f>
        <v>*</v>
      </c>
      <c r="P2409" s="120"/>
      <c r="Q2409" s="137" t="str">
        <f>IF(FN_MC!O2411="","*",FN_MC!O2411)</f>
        <v>*</v>
      </c>
      <c r="R2409" s="137" t="str">
        <f>IF(FN_MC!P2411="","*",FN_MC!P2411)</f>
        <v>*</v>
      </c>
      <c r="S2409" s="119" t="str">
        <f>IF(FN_MC!Q2413="","*",CONCATENATE(FN_MC!Q2413," ",FN_MC!R2413))</f>
        <v>*</v>
      </c>
      <c r="T2409" s="119" t="str">
        <f>IF(FN_MC!V2411="","*",FN_MC!V2411)</f>
        <v>*</v>
      </c>
      <c r="U2409" s="119" t="str">
        <f>IF(FN_MC!W2411="","*",FN_MC!W2411)</f>
        <v>*</v>
      </c>
      <c r="V2409" s="121" t="str">
        <f ca="1">_xlfn.XLOOKUP(G2409&amp;$V$2,BS_CONTROLE[CHAVE],BS_CONTROLE[Quantidade_11],"-")</f>
        <v>-</v>
      </c>
      <c r="W2409" s="121" t="str">
        <f ca="1">_xlfn.XLOOKUP(G2409&amp;$W$2,BS_CONTROLE[CHAVE],BS_CONTROLE[Quantidade_11],"-")</f>
        <v>-</v>
      </c>
      <c r="X2409" s="121" t="str">
        <f ca="1">_xlfn.XLOOKUP(G2409&amp;$X$2,BS_CONTROLE[CHAVE],BS_CONTROLE[Quantidade_11],"-")</f>
        <v>-</v>
      </c>
    </row>
    <row r="2410" spans="1:24" hidden="1">
      <c r="A2410" s="160" t="str">
        <f>IF(FN_MC!Y2412="","*",FN_MC!Y2412)</f>
        <v>*</v>
      </c>
      <c r="B2410" s="160" t="str">
        <f>IF(FN_MC!X2412="","*",FN_MC!X2412)</f>
        <v>*</v>
      </c>
      <c r="C2410" s="160" t="str">
        <f>IF(FN_MC!Z2412="","*",FN_MC!Z2412)</f>
        <v>*</v>
      </c>
      <c r="D2410" s="161" t="str">
        <f>IF(FN_MC!S2412="","*",FN_MC!S2412)</f>
        <v>*</v>
      </c>
      <c r="E2410" s="161" t="str">
        <f>IF(FN_MC!T2412="","*",FN_MC!T2412)</f>
        <v>*</v>
      </c>
      <c r="F2410" s="161" t="str">
        <f>IF(FN_MC!B2412="","*",FN_MC!B2412)</f>
        <v>*</v>
      </c>
      <c r="G2410" s="161" t="str">
        <f>IF(FN_MC!D2412="","*",FN_MC!D2412)</f>
        <v>*</v>
      </c>
      <c r="H2410" s="161" t="str">
        <f>IF(FN_MC!F2412="","*",FN_MC!F2412)</f>
        <v>*</v>
      </c>
      <c r="I2410" s="161" t="str">
        <f>IF(FN_MC!H2412="","*",FN_MC!H2412)</f>
        <v>*</v>
      </c>
      <c r="J2410" s="161" t="str">
        <f>IF(FN_MC!I2412="","*",FN_MC!I2412)</f>
        <v>*</v>
      </c>
      <c r="K2410" s="161" t="str">
        <f>IF(FN_MC!M2412="","*",FN_MC!M2412)</f>
        <v>*</v>
      </c>
      <c r="L2410" s="161" t="str">
        <f>IF(FN_MC!N2412="","*",FN_MC!N2412)</f>
        <v>*</v>
      </c>
      <c r="M2410" s="162" t="str">
        <f>IF(FN_MC!J2412="","*",FN_MC!J2412)</f>
        <v>*</v>
      </c>
      <c r="N2410" s="162" t="str">
        <f>IF(FN_MC!K2412="","*",FN_MC!K2412)</f>
        <v>*</v>
      </c>
      <c r="O2410" s="162" t="str">
        <f>IF(FN_MC!L2412="","*",FN_MC!L2412)</f>
        <v>*</v>
      </c>
      <c r="P2410" s="162"/>
      <c r="Q2410" s="163" t="str">
        <f>IF(FN_MC!O2412="","*",FN_MC!O2412)</f>
        <v>*</v>
      </c>
      <c r="R2410" s="163" t="str">
        <f>IF(FN_MC!P2412="","*",FN_MC!P2412)</f>
        <v>*</v>
      </c>
      <c r="S2410" s="161" t="str">
        <f>IF(FN_MC!Q2414="","*",CONCATENATE(FN_MC!Q2414," ",FN_MC!R2414))</f>
        <v>*</v>
      </c>
      <c r="T2410" s="161" t="str">
        <f>IF(FN_MC!V2412="","*",FN_MC!V2412)</f>
        <v>*</v>
      </c>
      <c r="U2410" s="161" t="str">
        <f>IF(FN_MC!W2412="","*",FN_MC!W2412)</f>
        <v>*</v>
      </c>
      <c r="V2410" s="121" t="str">
        <f ca="1">_xlfn.XLOOKUP(G2410&amp;$V$2,BS_CONTROLE[CHAVE],BS_CONTROLE[Quantidade_11],"-")</f>
        <v>-</v>
      </c>
      <c r="W2410" s="121" t="str">
        <f ca="1">_xlfn.XLOOKUP(G2410&amp;$W$2,BS_CONTROLE[CHAVE],BS_CONTROLE[Quantidade_11],"-")</f>
        <v>-</v>
      </c>
      <c r="X2410" s="121" t="str">
        <f ca="1">_xlfn.XLOOKUP(G2410&amp;$X$2,BS_CONTROLE[CHAVE],BS_CONTROLE[Quantidade_11],"-")</f>
        <v>-</v>
      </c>
    </row>
    <row r="2411" spans="1:24" hidden="1">
      <c r="A2411" s="160" t="str">
        <f>IF(FN_MC!Y2413="","*",FN_MC!Y2413)</f>
        <v>*</v>
      </c>
      <c r="B2411" s="160" t="str">
        <f>IF(FN_MC!X2413="","*",FN_MC!X2413)</f>
        <v>*</v>
      </c>
      <c r="C2411" s="160" t="str">
        <f>IF(FN_MC!Z2413="","*",FN_MC!Z2413)</f>
        <v>*</v>
      </c>
      <c r="D2411" s="161" t="str">
        <f>IF(FN_MC!S2413="","*",FN_MC!S2413)</f>
        <v>*</v>
      </c>
      <c r="E2411" s="161" t="str">
        <f>IF(FN_MC!T2413="","*",FN_MC!T2413)</f>
        <v>*</v>
      </c>
      <c r="F2411" s="161" t="str">
        <f>IF(FN_MC!B2413="","*",FN_MC!B2413)</f>
        <v>*</v>
      </c>
      <c r="G2411" s="161" t="str">
        <f>IF(FN_MC!D2413="","*",FN_MC!D2413)</f>
        <v>*</v>
      </c>
      <c r="H2411" s="161" t="str">
        <f>IF(FN_MC!F2413="","*",FN_MC!F2413)</f>
        <v>*</v>
      </c>
      <c r="I2411" s="161" t="str">
        <f>IF(FN_MC!H2413="","*",FN_MC!H2413)</f>
        <v>*</v>
      </c>
      <c r="J2411" s="161" t="str">
        <f>IF(FN_MC!I2413="","*",FN_MC!I2413)</f>
        <v>*</v>
      </c>
      <c r="K2411" s="161" t="str">
        <f>IF(FN_MC!M2413="","*",FN_MC!M2413)</f>
        <v>*</v>
      </c>
      <c r="L2411" s="161" t="str">
        <f>IF(FN_MC!N2413="","*",FN_MC!N2413)</f>
        <v>*</v>
      </c>
      <c r="M2411" s="162" t="str">
        <f>IF(FN_MC!J2413="","*",FN_MC!J2413)</f>
        <v>*</v>
      </c>
      <c r="N2411" s="162" t="str">
        <f>IF(FN_MC!K2413="","*",FN_MC!K2413)</f>
        <v>*</v>
      </c>
      <c r="O2411" s="162" t="str">
        <f>IF(FN_MC!L2413="","*",FN_MC!L2413)</f>
        <v>*</v>
      </c>
      <c r="P2411" s="162"/>
      <c r="Q2411" s="163" t="str">
        <f>IF(FN_MC!O2413="","*",FN_MC!O2413)</f>
        <v>*</v>
      </c>
      <c r="R2411" s="163" t="str">
        <f>IF(FN_MC!P2413="","*",FN_MC!P2413)</f>
        <v>*</v>
      </c>
      <c r="S2411" s="161" t="str">
        <f>IF(FN_MC!Q2415="","*",CONCATENATE(FN_MC!Q2415," ",FN_MC!R2415))</f>
        <v>*</v>
      </c>
      <c r="T2411" s="161" t="str">
        <f>IF(FN_MC!V2413="","*",FN_MC!V2413)</f>
        <v>*</v>
      </c>
      <c r="U2411" s="161" t="str">
        <f>IF(FN_MC!W2413="","*",FN_MC!W2413)</f>
        <v>*</v>
      </c>
      <c r="V2411" s="121" t="str">
        <f ca="1">_xlfn.XLOOKUP(G2411&amp;$V$2,BS_CONTROLE[CHAVE],BS_CONTROLE[Quantidade_11],"-")</f>
        <v>-</v>
      </c>
      <c r="W2411" s="121" t="str">
        <f ca="1">_xlfn.XLOOKUP(G2411&amp;$W$2,BS_CONTROLE[CHAVE],BS_CONTROLE[Quantidade_11],"-")</f>
        <v>-</v>
      </c>
      <c r="X2411" s="121" t="str">
        <f ca="1">_xlfn.XLOOKUP(G2411&amp;$X$2,BS_CONTROLE[CHAVE],BS_CONTROLE[Quantidade_11],"-")</f>
        <v>-</v>
      </c>
    </row>
    <row r="2412" spans="1:24" hidden="1">
      <c r="A2412" s="118" t="str">
        <f>IF(FN_MC!Y2414="","*",FN_MC!Y2414)</f>
        <v>*</v>
      </c>
      <c r="B2412" s="118" t="str">
        <f>IF(FN_MC!X2414="","*",FN_MC!X2414)</f>
        <v>*</v>
      </c>
      <c r="C2412" s="118" t="str">
        <f>IF(FN_MC!Z2414="","*",FN_MC!Z2414)</f>
        <v>*</v>
      </c>
      <c r="D2412" s="119" t="str">
        <f>IF(FN_MC!S2414="","*",FN_MC!S2414)</f>
        <v>*</v>
      </c>
      <c r="E2412" s="119" t="str">
        <f>IF(FN_MC!T2414="","*",FN_MC!T2414)</f>
        <v>*</v>
      </c>
      <c r="F2412" s="119" t="str">
        <f>IF(FN_MC!B2414="","*",FN_MC!B2414)</f>
        <v>*</v>
      </c>
      <c r="G2412" s="119" t="str">
        <f>IF(FN_MC!D2414="","*",FN_MC!D2414)</f>
        <v>*</v>
      </c>
      <c r="H2412" s="119" t="str">
        <f>IF(FN_MC!F2414="","*",FN_MC!F2414)</f>
        <v>*</v>
      </c>
      <c r="I2412" s="119" t="str">
        <f>IF(FN_MC!H2414="","*",FN_MC!H2414)</f>
        <v>*</v>
      </c>
      <c r="J2412" s="119" t="str">
        <f>IF(FN_MC!I2414="","*",FN_MC!I2414)</f>
        <v>*</v>
      </c>
      <c r="K2412" s="119" t="str">
        <f>IF(FN_MC!M2414="","*",FN_MC!M2414)</f>
        <v>*</v>
      </c>
      <c r="L2412" s="119" t="str">
        <f>IF(FN_MC!N2414="","*",FN_MC!N2414)</f>
        <v>*</v>
      </c>
      <c r="M2412" s="120" t="str">
        <f>IF(FN_MC!J2414="","*",FN_MC!J2414)</f>
        <v>*</v>
      </c>
      <c r="N2412" s="120" t="str">
        <f>IF(FN_MC!K2414="","*",FN_MC!K2414)</f>
        <v>*</v>
      </c>
      <c r="O2412" s="120" t="str">
        <f>IF(FN_MC!L2414="","*",FN_MC!L2414)</f>
        <v>*</v>
      </c>
      <c r="P2412" s="120"/>
      <c r="Q2412" s="137" t="str">
        <f>IF(FN_MC!O2414="","*",FN_MC!O2414)</f>
        <v>*</v>
      </c>
      <c r="R2412" s="137" t="str">
        <f>IF(FN_MC!P2414="","*",FN_MC!P2414)</f>
        <v>*</v>
      </c>
      <c r="S2412" s="119" t="str">
        <f>IF(FN_MC!Q2416="","*",CONCATENATE(FN_MC!Q2416," ",FN_MC!R2416))</f>
        <v>*</v>
      </c>
      <c r="T2412" s="119" t="str">
        <f>IF(FN_MC!V2414="","*",FN_MC!V2414)</f>
        <v>*</v>
      </c>
      <c r="U2412" s="119" t="str">
        <f>IF(FN_MC!W2414="","*",FN_MC!W2414)</f>
        <v>*</v>
      </c>
      <c r="V2412" s="121" t="str">
        <f ca="1">_xlfn.XLOOKUP(G2412&amp;$V$2,BS_CONTROLE[CHAVE],BS_CONTROLE[Quantidade_11],"-")</f>
        <v>-</v>
      </c>
      <c r="W2412" s="121" t="str">
        <f ca="1">_xlfn.XLOOKUP(G2412&amp;$W$2,BS_CONTROLE[CHAVE],BS_CONTROLE[Quantidade_11],"-")</f>
        <v>-</v>
      </c>
      <c r="X2412" s="121" t="str">
        <f ca="1">_xlfn.XLOOKUP(G2412&amp;$X$2,BS_CONTROLE[CHAVE],BS_CONTROLE[Quantidade_11],"-")</f>
        <v>-</v>
      </c>
    </row>
    <row r="2413" spans="1:24" hidden="1">
      <c r="A2413" s="160" t="str">
        <f>IF(FN_MC!Y2415="","*",FN_MC!Y2415)</f>
        <v>*</v>
      </c>
      <c r="B2413" s="160" t="str">
        <f>IF(FN_MC!X2415="","*",FN_MC!X2415)</f>
        <v>*</v>
      </c>
      <c r="C2413" s="160" t="str">
        <f>IF(FN_MC!Z2415="","*",FN_MC!Z2415)</f>
        <v>*</v>
      </c>
      <c r="D2413" s="161" t="str">
        <f>IF(FN_MC!S2415="","*",FN_MC!S2415)</f>
        <v>*</v>
      </c>
      <c r="E2413" s="161" t="str">
        <f>IF(FN_MC!T2415="","*",FN_MC!T2415)</f>
        <v>*</v>
      </c>
      <c r="F2413" s="161" t="str">
        <f>IF(FN_MC!B2415="","*",FN_MC!B2415)</f>
        <v>*</v>
      </c>
      <c r="G2413" s="161" t="str">
        <f>IF(FN_MC!D2415="","*",FN_MC!D2415)</f>
        <v>*</v>
      </c>
      <c r="H2413" s="161" t="str">
        <f>IF(FN_MC!F2415="","*",FN_MC!F2415)</f>
        <v>*</v>
      </c>
      <c r="I2413" s="161" t="str">
        <f>IF(FN_MC!H2415="","*",FN_MC!H2415)</f>
        <v>*</v>
      </c>
      <c r="J2413" s="161" t="str">
        <f>IF(FN_MC!I2415="","*",FN_MC!I2415)</f>
        <v>*</v>
      </c>
      <c r="K2413" s="161" t="str">
        <f>IF(FN_MC!M2415="","*",FN_MC!M2415)</f>
        <v>*</v>
      </c>
      <c r="L2413" s="161" t="str">
        <f>IF(FN_MC!N2415="","*",FN_MC!N2415)</f>
        <v>*</v>
      </c>
      <c r="M2413" s="162" t="str">
        <f>IF(FN_MC!J2415="","*",FN_MC!J2415)</f>
        <v>*</v>
      </c>
      <c r="N2413" s="162" t="str">
        <f>IF(FN_MC!K2415="","*",FN_MC!K2415)</f>
        <v>*</v>
      </c>
      <c r="O2413" s="162" t="str">
        <f>IF(FN_MC!L2415="","*",FN_MC!L2415)</f>
        <v>*</v>
      </c>
      <c r="P2413" s="162"/>
      <c r="Q2413" s="163" t="str">
        <f>IF(FN_MC!O2415="","*",FN_MC!O2415)</f>
        <v>*</v>
      </c>
      <c r="R2413" s="163" t="str">
        <f>IF(FN_MC!P2415="","*",FN_MC!P2415)</f>
        <v>*</v>
      </c>
      <c r="S2413" s="161" t="str">
        <f>IF(FN_MC!Q2417="","*",CONCATENATE(FN_MC!Q2417," ",FN_MC!R2417))</f>
        <v>*</v>
      </c>
      <c r="T2413" s="161" t="str">
        <f>IF(FN_MC!V2415="","*",FN_MC!V2415)</f>
        <v>*</v>
      </c>
      <c r="U2413" s="161" t="str">
        <f>IF(FN_MC!W2415="","*",FN_MC!W2415)</f>
        <v>*</v>
      </c>
      <c r="V2413" s="121" t="str">
        <f ca="1">_xlfn.XLOOKUP(G2413&amp;$V$2,BS_CONTROLE[CHAVE],BS_CONTROLE[Quantidade_11],"-")</f>
        <v>-</v>
      </c>
      <c r="W2413" s="121" t="str">
        <f ca="1">_xlfn.XLOOKUP(G2413&amp;$W$2,BS_CONTROLE[CHAVE],BS_CONTROLE[Quantidade_11],"-")</f>
        <v>-</v>
      </c>
      <c r="X2413" s="121" t="str">
        <f ca="1">_xlfn.XLOOKUP(G2413&amp;$X$2,BS_CONTROLE[CHAVE],BS_CONTROLE[Quantidade_11],"-")</f>
        <v>-</v>
      </c>
    </row>
    <row r="2414" spans="1:24" hidden="1">
      <c r="A2414" s="160" t="str">
        <f>IF(FN_MC!Y2416="","*",FN_MC!Y2416)</f>
        <v>*</v>
      </c>
      <c r="B2414" s="160" t="str">
        <f>IF(FN_MC!X2416="","*",FN_MC!X2416)</f>
        <v>*</v>
      </c>
      <c r="C2414" s="160" t="str">
        <f>IF(FN_MC!Z2416="","*",FN_MC!Z2416)</f>
        <v>*</v>
      </c>
      <c r="D2414" s="161" t="str">
        <f>IF(FN_MC!S2416="","*",FN_MC!S2416)</f>
        <v>*</v>
      </c>
      <c r="E2414" s="161" t="str">
        <f>IF(FN_MC!T2416="","*",FN_MC!T2416)</f>
        <v>*</v>
      </c>
      <c r="F2414" s="161" t="str">
        <f>IF(FN_MC!B2416="","*",FN_MC!B2416)</f>
        <v>*</v>
      </c>
      <c r="G2414" s="161" t="str">
        <f>IF(FN_MC!D2416="","*",FN_MC!D2416)</f>
        <v>*</v>
      </c>
      <c r="H2414" s="161" t="str">
        <f>IF(FN_MC!F2416="","*",FN_MC!F2416)</f>
        <v>*</v>
      </c>
      <c r="I2414" s="161" t="str">
        <f>IF(FN_MC!H2416="","*",FN_MC!H2416)</f>
        <v>*</v>
      </c>
      <c r="J2414" s="161" t="str">
        <f>IF(FN_MC!I2416="","*",FN_MC!I2416)</f>
        <v>*</v>
      </c>
      <c r="K2414" s="161" t="str">
        <f>IF(FN_MC!M2416="","*",FN_MC!M2416)</f>
        <v>*</v>
      </c>
      <c r="L2414" s="161" t="str">
        <f>IF(FN_MC!N2416="","*",FN_MC!N2416)</f>
        <v>*</v>
      </c>
      <c r="M2414" s="162" t="str">
        <f>IF(FN_MC!J2416="","*",FN_MC!J2416)</f>
        <v>*</v>
      </c>
      <c r="N2414" s="162" t="str">
        <f>IF(FN_MC!K2416="","*",FN_MC!K2416)</f>
        <v>*</v>
      </c>
      <c r="O2414" s="162" t="str">
        <f>IF(FN_MC!L2416="","*",FN_MC!L2416)</f>
        <v>*</v>
      </c>
      <c r="P2414" s="162"/>
      <c r="Q2414" s="163" t="str">
        <f>IF(FN_MC!O2416="","*",FN_MC!O2416)</f>
        <v>*</v>
      </c>
      <c r="R2414" s="163" t="str">
        <f>IF(FN_MC!P2416="","*",FN_MC!P2416)</f>
        <v>*</v>
      </c>
      <c r="S2414" s="161" t="str">
        <f>IF(FN_MC!Q2418="","*",CONCATENATE(FN_MC!Q2418," ",FN_MC!R2418))</f>
        <v>*</v>
      </c>
      <c r="T2414" s="161" t="str">
        <f>IF(FN_MC!V2416="","*",FN_MC!V2416)</f>
        <v>*</v>
      </c>
      <c r="U2414" s="161" t="str">
        <f>IF(FN_MC!W2416="","*",FN_MC!W2416)</f>
        <v>*</v>
      </c>
      <c r="V2414" s="121" t="str">
        <f ca="1">_xlfn.XLOOKUP(G2414&amp;$V$2,BS_CONTROLE[CHAVE],BS_CONTROLE[Quantidade_11],"-")</f>
        <v>-</v>
      </c>
      <c r="W2414" s="121" t="str">
        <f ca="1">_xlfn.XLOOKUP(G2414&amp;$W$2,BS_CONTROLE[CHAVE],BS_CONTROLE[Quantidade_11],"-")</f>
        <v>-</v>
      </c>
      <c r="X2414" s="121" t="str">
        <f ca="1">_xlfn.XLOOKUP(G2414&amp;$X$2,BS_CONTROLE[CHAVE],BS_CONTROLE[Quantidade_11],"-")</f>
        <v>-</v>
      </c>
    </row>
    <row r="2415" spans="1:24" hidden="1">
      <c r="A2415" s="118" t="str">
        <f>IF(FN_MC!Y2417="","*",FN_MC!Y2417)</f>
        <v>*</v>
      </c>
      <c r="B2415" s="118" t="str">
        <f>IF(FN_MC!X2417="","*",FN_MC!X2417)</f>
        <v>*</v>
      </c>
      <c r="C2415" s="118" t="str">
        <f>IF(FN_MC!Z2417="","*",FN_MC!Z2417)</f>
        <v>*</v>
      </c>
      <c r="D2415" s="119" t="str">
        <f>IF(FN_MC!S2417="","*",FN_MC!S2417)</f>
        <v>*</v>
      </c>
      <c r="E2415" s="119" t="str">
        <f>IF(FN_MC!T2417="","*",FN_MC!T2417)</f>
        <v>*</v>
      </c>
      <c r="F2415" s="119" t="str">
        <f>IF(FN_MC!B2417="","*",FN_MC!B2417)</f>
        <v>*</v>
      </c>
      <c r="G2415" s="119" t="str">
        <f>IF(FN_MC!D2417="","*",FN_MC!D2417)</f>
        <v>*</v>
      </c>
      <c r="H2415" s="119" t="str">
        <f>IF(FN_MC!F2417="","*",FN_MC!F2417)</f>
        <v>*</v>
      </c>
      <c r="I2415" s="119" t="str">
        <f>IF(FN_MC!H2417="","*",FN_MC!H2417)</f>
        <v>*</v>
      </c>
      <c r="J2415" s="119" t="str">
        <f>IF(FN_MC!I2417="","*",FN_MC!I2417)</f>
        <v>*</v>
      </c>
      <c r="K2415" s="119" t="str">
        <f>IF(FN_MC!M2417="","*",FN_MC!M2417)</f>
        <v>*</v>
      </c>
      <c r="L2415" s="119" t="str">
        <f>IF(FN_MC!N2417="","*",FN_MC!N2417)</f>
        <v>*</v>
      </c>
      <c r="M2415" s="120" t="str">
        <f>IF(FN_MC!J2417="","*",FN_MC!J2417)</f>
        <v>*</v>
      </c>
      <c r="N2415" s="120" t="str">
        <f>IF(FN_MC!K2417="","*",FN_MC!K2417)</f>
        <v>*</v>
      </c>
      <c r="O2415" s="120" t="str">
        <f>IF(FN_MC!L2417="","*",FN_MC!L2417)</f>
        <v>*</v>
      </c>
      <c r="P2415" s="120"/>
      <c r="Q2415" s="137" t="str">
        <f>IF(FN_MC!O2417="","*",FN_MC!O2417)</f>
        <v>*</v>
      </c>
      <c r="R2415" s="137" t="str">
        <f>IF(FN_MC!P2417="","*",FN_MC!P2417)</f>
        <v>*</v>
      </c>
      <c r="S2415" s="119" t="str">
        <f>IF(FN_MC!Q2419="","*",CONCATENATE(FN_MC!Q2419," ",FN_MC!R2419))</f>
        <v>*</v>
      </c>
      <c r="T2415" s="119" t="str">
        <f>IF(FN_MC!V2417="","*",FN_MC!V2417)</f>
        <v>*</v>
      </c>
      <c r="U2415" s="119" t="str">
        <f>IF(FN_MC!W2417="","*",FN_MC!W2417)</f>
        <v>*</v>
      </c>
      <c r="V2415" s="121" t="str">
        <f ca="1">_xlfn.XLOOKUP(G2415&amp;$V$2,BS_CONTROLE[CHAVE],BS_CONTROLE[Quantidade_11],"-")</f>
        <v>-</v>
      </c>
      <c r="W2415" s="121" t="str">
        <f ca="1">_xlfn.XLOOKUP(G2415&amp;$W$2,BS_CONTROLE[CHAVE],BS_CONTROLE[Quantidade_11],"-")</f>
        <v>-</v>
      </c>
      <c r="X2415" s="121" t="str">
        <f ca="1">_xlfn.XLOOKUP(G2415&amp;$X$2,BS_CONTROLE[CHAVE],BS_CONTROLE[Quantidade_11],"-")</f>
        <v>-</v>
      </c>
    </row>
    <row r="2416" spans="1:24" hidden="1">
      <c r="A2416" s="160" t="str">
        <f>IF(FN_MC!Y2418="","*",FN_MC!Y2418)</f>
        <v>*</v>
      </c>
      <c r="B2416" s="160" t="str">
        <f>IF(FN_MC!X2418="","*",FN_MC!X2418)</f>
        <v>*</v>
      </c>
      <c r="C2416" s="160" t="str">
        <f>IF(FN_MC!Z2418="","*",FN_MC!Z2418)</f>
        <v>*</v>
      </c>
      <c r="D2416" s="161" t="str">
        <f>IF(FN_MC!S2418="","*",FN_MC!S2418)</f>
        <v>*</v>
      </c>
      <c r="E2416" s="161" t="str">
        <f>IF(FN_MC!T2418="","*",FN_MC!T2418)</f>
        <v>*</v>
      </c>
      <c r="F2416" s="161" t="str">
        <f>IF(FN_MC!B2418="","*",FN_MC!B2418)</f>
        <v>*</v>
      </c>
      <c r="G2416" s="161" t="str">
        <f>IF(FN_MC!D2418="","*",FN_MC!D2418)</f>
        <v>*</v>
      </c>
      <c r="H2416" s="161" t="str">
        <f>IF(FN_MC!F2418="","*",FN_MC!F2418)</f>
        <v>*</v>
      </c>
      <c r="I2416" s="161" t="str">
        <f>IF(FN_MC!H2418="","*",FN_MC!H2418)</f>
        <v>*</v>
      </c>
      <c r="J2416" s="161" t="str">
        <f>IF(FN_MC!I2418="","*",FN_MC!I2418)</f>
        <v>*</v>
      </c>
      <c r="K2416" s="161" t="str">
        <f>IF(FN_MC!M2418="","*",FN_MC!M2418)</f>
        <v>*</v>
      </c>
      <c r="L2416" s="161" t="str">
        <f>IF(FN_MC!N2418="","*",FN_MC!N2418)</f>
        <v>*</v>
      </c>
      <c r="M2416" s="162" t="str">
        <f>IF(FN_MC!J2418="","*",FN_MC!J2418)</f>
        <v>*</v>
      </c>
      <c r="N2416" s="162" t="str">
        <f>IF(FN_MC!K2418="","*",FN_MC!K2418)</f>
        <v>*</v>
      </c>
      <c r="O2416" s="162" t="str">
        <f>IF(FN_MC!L2418="","*",FN_MC!L2418)</f>
        <v>*</v>
      </c>
      <c r="P2416" s="162"/>
      <c r="Q2416" s="163" t="str">
        <f>IF(FN_MC!O2418="","*",FN_MC!O2418)</f>
        <v>*</v>
      </c>
      <c r="R2416" s="163" t="str">
        <f>IF(FN_MC!P2418="","*",FN_MC!P2418)</f>
        <v>*</v>
      </c>
      <c r="S2416" s="161" t="str">
        <f>IF(FN_MC!Q2420="","*",CONCATENATE(FN_MC!Q2420," ",FN_MC!R2420))</f>
        <v>*</v>
      </c>
      <c r="T2416" s="161" t="str">
        <f>IF(FN_MC!V2418="","*",FN_MC!V2418)</f>
        <v>*</v>
      </c>
      <c r="U2416" s="161" t="str">
        <f>IF(FN_MC!W2418="","*",FN_MC!W2418)</f>
        <v>*</v>
      </c>
      <c r="V2416" s="121" t="str">
        <f ca="1">_xlfn.XLOOKUP(G2416&amp;$V$2,BS_CONTROLE[CHAVE],BS_CONTROLE[Quantidade_11],"-")</f>
        <v>-</v>
      </c>
      <c r="W2416" s="121" t="str">
        <f ca="1">_xlfn.XLOOKUP(G2416&amp;$W$2,BS_CONTROLE[CHAVE],BS_CONTROLE[Quantidade_11],"-")</f>
        <v>-</v>
      </c>
      <c r="X2416" s="121" t="str">
        <f ca="1">_xlfn.XLOOKUP(G2416&amp;$X$2,BS_CONTROLE[CHAVE],BS_CONTROLE[Quantidade_11],"-")</f>
        <v>-</v>
      </c>
    </row>
    <row r="2417" spans="1:24" hidden="1">
      <c r="A2417" s="160" t="str">
        <f>IF(FN_MC!Y2419="","*",FN_MC!Y2419)</f>
        <v>*</v>
      </c>
      <c r="B2417" s="160" t="str">
        <f>IF(FN_MC!X2419="","*",FN_MC!X2419)</f>
        <v>*</v>
      </c>
      <c r="C2417" s="160" t="str">
        <f>IF(FN_MC!Z2419="","*",FN_MC!Z2419)</f>
        <v>*</v>
      </c>
      <c r="D2417" s="161" t="str">
        <f>IF(FN_MC!S2419="","*",FN_MC!S2419)</f>
        <v>*</v>
      </c>
      <c r="E2417" s="161" t="str">
        <f>IF(FN_MC!T2419="","*",FN_MC!T2419)</f>
        <v>*</v>
      </c>
      <c r="F2417" s="161" t="str">
        <f>IF(FN_MC!B2419="","*",FN_MC!B2419)</f>
        <v>*</v>
      </c>
      <c r="G2417" s="161" t="str">
        <f>IF(FN_MC!D2419="","*",FN_MC!D2419)</f>
        <v>*</v>
      </c>
      <c r="H2417" s="161" t="str">
        <f>IF(FN_MC!F2419="","*",FN_MC!F2419)</f>
        <v>*</v>
      </c>
      <c r="I2417" s="161" t="str">
        <f>IF(FN_MC!H2419="","*",FN_MC!H2419)</f>
        <v>*</v>
      </c>
      <c r="J2417" s="161" t="str">
        <f>IF(FN_MC!I2419="","*",FN_MC!I2419)</f>
        <v>*</v>
      </c>
      <c r="K2417" s="161" t="str">
        <f>IF(FN_MC!M2419="","*",FN_MC!M2419)</f>
        <v>*</v>
      </c>
      <c r="L2417" s="161" t="str">
        <f>IF(FN_MC!N2419="","*",FN_MC!N2419)</f>
        <v>*</v>
      </c>
      <c r="M2417" s="162" t="str">
        <f>IF(FN_MC!J2419="","*",FN_MC!J2419)</f>
        <v>*</v>
      </c>
      <c r="N2417" s="162" t="str">
        <f>IF(FN_MC!K2419="","*",FN_MC!K2419)</f>
        <v>*</v>
      </c>
      <c r="O2417" s="162" t="str">
        <f>IF(FN_MC!L2419="","*",FN_MC!L2419)</f>
        <v>*</v>
      </c>
      <c r="P2417" s="162"/>
      <c r="Q2417" s="163" t="str">
        <f>IF(FN_MC!O2419="","*",FN_MC!O2419)</f>
        <v>*</v>
      </c>
      <c r="R2417" s="163" t="str">
        <f>IF(FN_MC!P2419="","*",FN_MC!P2419)</f>
        <v>*</v>
      </c>
      <c r="S2417" s="161" t="str">
        <f>IF(FN_MC!Q2421="","*",CONCATENATE(FN_MC!Q2421," ",FN_MC!R2421))</f>
        <v>*</v>
      </c>
      <c r="T2417" s="161" t="str">
        <f>IF(FN_MC!V2419="","*",FN_MC!V2419)</f>
        <v>*</v>
      </c>
      <c r="U2417" s="161" t="str">
        <f>IF(FN_MC!W2419="","*",FN_MC!W2419)</f>
        <v>*</v>
      </c>
      <c r="V2417" s="121" t="str">
        <f ca="1">_xlfn.XLOOKUP(G2417&amp;$V$2,BS_CONTROLE[CHAVE],BS_CONTROLE[Quantidade_11],"-")</f>
        <v>-</v>
      </c>
      <c r="W2417" s="121" t="str">
        <f ca="1">_xlfn.XLOOKUP(G2417&amp;$W$2,BS_CONTROLE[CHAVE],BS_CONTROLE[Quantidade_11],"-")</f>
        <v>-</v>
      </c>
      <c r="X2417" s="121" t="str">
        <f ca="1">_xlfn.XLOOKUP(G2417&amp;$X$2,BS_CONTROLE[CHAVE],BS_CONTROLE[Quantidade_11],"-")</f>
        <v>-</v>
      </c>
    </row>
    <row r="2418" spans="1:24" hidden="1">
      <c r="A2418" s="118" t="str">
        <f>IF(FN_MC!Y2420="","*",FN_MC!Y2420)</f>
        <v>*</v>
      </c>
      <c r="B2418" s="118" t="str">
        <f>IF(FN_MC!X2420="","*",FN_MC!X2420)</f>
        <v>*</v>
      </c>
      <c r="C2418" s="118" t="str">
        <f>IF(FN_MC!Z2420="","*",FN_MC!Z2420)</f>
        <v>*</v>
      </c>
      <c r="D2418" s="119" t="str">
        <f>IF(FN_MC!S2420="","*",FN_MC!S2420)</f>
        <v>*</v>
      </c>
      <c r="E2418" s="119" t="str">
        <f>IF(FN_MC!T2420="","*",FN_MC!T2420)</f>
        <v>*</v>
      </c>
      <c r="F2418" s="119" t="str">
        <f>IF(FN_MC!B2420="","*",FN_MC!B2420)</f>
        <v>*</v>
      </c>
      <c r="G2418" s="119" t="str">
        <f>IF(FN_MC!D2420="","*",FN_MC!D2420)</f>
        <v>*</v>
      </c>
      <c r="H2418" s="119" t="str">
        <f>IF(FN_MC!F2420="","*",FN_MC!F2420)</f>
        <v>*</v>
      </c>
      <c r="I2418" s="119" t="str">
        <f>IF(FN_MC!H2420="","*",FN_MC!H2420)</f>
        <v>*</v>
      </c>
      <c r="J2418" s="119" t="str">
        <f>IF(FN_MC!I2420="","*",FN_MC!I2420)</f>
        <v>*</v>
      </c>
      <c r="K2418" s="119" t="str">
        <f>IF(FN_MC!M2420="","*",FN_MC!M2420)</f>
        <v>*</v>
      </c>
      <c r="L2418" s="119" t="str">
        <f>IF(FN_MC!N2420="","*",FN_MC!N2420)</f>
        <v>*</v>
      </c>
      <c r="M2418" s="120" t="str">
        <f>IF(FN_MC!J2420="","*",FN_MC!J2420)</f>
        <v>*</v>
      </c>
      <c r="N2418" s="120" t="str">
        <f>IF(FN_MC!K2420="","*",FN_MC!K2420)</f>
        <v>*</v>
      </c>
      <c r="O2418" s="120" t="str">
        <f>IF(FN_MC!L2420="","*",FN_MC!L2420)</f>
        <v>*</v>
      </c>
      <c r="P2418" s="120"/>
      <c r="Q2418" s="137" t="str">
        <f>IF(FN_MC!O2420="","*",FN_MC!O2420)</f>
        <v>*</v>
      </c>
      <c r="R2418" s="137" t="str">
        <f>IF(FN_MC!P2420="","*",FN_MC!P2420)</f>
        <v>*</v>
      </c>
      <c r="S2418" s="119" t="str">
        <f>IF(FN_MC!Q2422="","*",CONCATENATE(FN_MC!Q2422," ",FN_MC!R2422))</f>
        <v>*</v>
      </c>
      <c r="T2418" s="119" t="str">
        <f>IF(FN_MC!V2420="","*",FN_MC!V2420)</f>
        <v>*</v>
      </c>
      <c r="U2418" s="119" t="str">
        <f>IF(FN_MC!W2420="","*",FN_MC!W2420)</f>
        <v>*</v>
      </c>
      <c r="V2418" s="121" t="str">
        <f ca="1">_xlfn.XLOOKUP(G2418&amp;$V$2,BS_CONTROLE[CHAVE],BS_CONTROLE[Quantidade_11],"-")</f>
        <v>-</v>
      </c>
      <c r="W2418" s="121" t="str">
        <f ca="1">_xlfn.XLOOKUP(G2418&amp;$W$2,BS_CONTROLE[CHAVE],BS_CONTROLE[Quantidade_11],"-")</f>
        <v>-</v>
      </c>
      <c r="X2418" s="121" t="str">
        <f ca="1">_xlfn.XLOOKUP(G2418&amp;$X$2,BS_CONTROLE[CHAVE],BS_CONTROLE[Quantidade_11],"-")</f>
        <v>-</v>
      </c>
    </row>
    <row r="2419" spans="1:24" hidden="1">
      <c r="A2419" s="160" t="str">
        <f>IF(FN_MC!Y2421="","*",FN_MC!Y2421)</f>
        <v>*</v>
      </c>
      <c r="B2419" s="160" t="str">
        <f>IF(FN_MC!X2421="","*",FN_MC!X2421)</f>
        <v>*</v>
      </c>
      <c r="C2419" s="160" t="str">
        <f>IF(FN_MC!Z2421="","*",FN_MC!Z2421)</f>
        <v>*</v>
      </c>
      <c r="D2419" s="161" t="str">
        <f>IF(FN_MC!S2421="","*",FN_MC!S2421)</f>
        <v>*</v>
      </c>
      <c r="E2419" s="161" t="str">
        <f>IF(FN_MC!T2421="","*",FN_MC!T2421)</f>
        <v>*</v>
      </c>
      <c r="F2419" s="161" t="str">
        <f>IF(FN_MC!B2421="","*",FN_MC!B2421)</f>
        <v>*</v>
      </c>
      <c r="G2419" s="161" t="str">
        <f>IF(FN_MC!D2421="","*",FN_MC!D2421)</f>
        <v>*</v>
      </c>
      <c r="H2419" s="161" t="str">
        <f>IF(FN_MC!F2421="","*",FN_MC!F2421)</f>
        <v>*</v>
      </c>
      <c r="I2419" s="161" t="str">
        <f>IF(FN_MC!H2421="","*",FN_MC!H2421)</f>
        <v>*</v>
      </c>
      <c r="J2419" s="161" t="str">
        <f>IF(FN_MC!I2421="","*",FN_MC!I2421)</f>
        <v>*</v>
      </c>
      <c r="K2419" s="161" t="str">
        <f>IF(FN_MC!M2421="","*",FN_MC!M2421)</f>
        <v>*</v>
      </c>
      <c r="L2419" s="161" t="str">
        <f>IF(FN_MC!N2421="","*",FN_MC!N2421)</f>
        <v>*</v>
      </c>
      <c r="M2419" s="162" t="str">
        <f>IF(FN_MC!J2421="","*",FN_MC!J2421)</f>
        <v>*</v>
      </c>
      <c r="N2419" s="162" t="str">
        <f>IF(FN_MC!K2421="","*",FN_MC!K2421)</f>
        <v>*</v>
      </c>
      <c r="O2419" s="162" t="str">
        <f>IF(FN_MC!L2421="","*",FN_MC!L2421)</f>
        <v>*</v>
      </c>
      <c r="P2419" s="162"/>
      <c r="Q2419" s="163" t="str">
        <f>IF(FN_MC!O2421="","*",FN_MC!O2421)</f>
        <v>*</v>
      </c>
      <c r="R2419" s="163" t="str">
        <f>IF(FN_MC!P2421="","*",FN_MC!P2421)</f>
        <v>*</v>
      </c>
      <c r="S2419" s="161" t="str">
        <f>IF(FN_MC!Q2423="","*",CONCATENATE(FN_MC!Q2423," ",FN_MC!R2423))</f>
        <v>*</v>
      </c>
      <c r="T2419" s="161" t="str">
        <f>IF(FN_MC!V2421="","*",FN_MC!V2421)</f>
        <v>*</v>
      </c>
      <c r="U2419" s="161" t="str">
        <f>IF(FN_MC!W2421="","*",FN_MC!W2421)</f>
        <v>*</v>
      </c>
      <c r="V2419" s="121" t="str">
        <f ca="1">_xlfn.XLOOKUP(G2419&amp;$V$2,BS_CONTROLE[CHAVE],BS_CONTROLE[Quantidade_11],"-")</f>
        <v>-</v>
      </c>
      <c r="W2419" s="121" t="str">
        <f ca="1">_xlfn.XLOOKUP(G2419&amp;$W$2,BS_CONTROLE[CHAVE],BS_CONTROLE[Quantidade_11],"-")</f>
        <v>-</v>
      </c>
      <c r="X2419" s="121" t="str">
        <f ca="1">_xlfn.XLOOKUP(G2419&amp;$X$2,BS_CONTROLE[CHAVE],BS_CONTROLE[Quantidade_11],"-")</f>
        <v>-</v>
      </c>
    </row>
    <row r="2420" spans="1:24" hidden="1">
      <c r="A2420" s="160" t="str">
        <f>IF(FN_MC!Y2422="","*",FN_MC!Y2422)</f>
        <v>*</v>
      </c>
      <c r="B2420" s="160" t="str">
        <f>IF(FN_MC!X2422="","*",FN_MC!X2422)</f>
        <v>*</v>
      </c>
      <c r="C2420" s="160" t="str">
        <f>IF(FN_MC!Z2422="","*",FN_MC!Z2422)</f>
        <v>*</v>
      </c>
      <c r="D2420" s="161" t="str">
        <f>IF(FN_MC!S2422="","*",FN_MC!S2422)</f>
        <v>*</v>
      </c>
      <c r="E2420" s="161" t="str">
        <f>IF(FN_MC!T2422="","*",FN_MC!T2422)</f>
        <v>*</v>
      </c>
      <c r="F2420" s="161" t="str">
        <f>IF(FN_MC!B2422="","*",FN_MC!B2422)</f>
        <v>*</v>
      </c>
      <c r="G2420" s="161" t="str">
        <f>IF(FN_MC!D2422="","*",FN_MC!D2422)</f>
        <v>*</v>
      </c>
      <c r="H2420" s="161" t="str">
        <f>IF(FN_MC!F2422="","*",FN_MC!F2422)</f>
        <v>*</v>
      </c>
      <c r="I2420" s="161" t="str">
        <f>IF(FN_MC!H2422="","*",FN_MC!H2422)</f>
        <v>*</v>
      </c>
      <c r="J2420" s="161" t="str">
        <f>IF(FN_MC!I2422="","*",FN_MC!I2422)</f>
        <v>*</v>
      </c>
      <c r="K2420" s="161" t="str">
        <f>IF(FN_MC!M2422="","*",FN_MC!M2422)</f>
        <v>*</v>
      </c>
      <c r="L2420" s="161" t="str">
        <f>IF(FN_MC!N2422="","*",FN_MC!N2422)</f>
        <v>*</v>
      </c>
      <c r="M2420" s="162" t="str">
        <f>IF(FN_MC!J2422="","*",FN_MC!J2422)</f>
        <v>*</v>
      </c>
      <c r="N2420" s="162" t="str">
        <f>IF(FN_MC!K2422="","*",FN_MC!K2422)</f>
        <v>*</v>
      </c>
      <c r="O2420" s="162" t="str">
        <f>IF(FN_MC!L2422="","*",FN_MC!L2422)</f>
        <v>*</v>
      </c>
      <c r="P2420" s="162"/>
      <c r="Q2420" s="163" t="str">
        <f>IF(FN_MC!O2422="","*",FN_MC!O2422)</f>
        <v>*</v>
      </c>
      <c r="R2420" s="163" t="str">
        <f>IF(FN_MC!P2422="","*",FN_MC!P2422)</f>
        <v>*</v>
      </c>
      <c r="S2420" s="161" t="str">
        <f>IF(FN_MC!Q2424="","*",CONCATENATE(FN_MC!Q2424," ",FN_MC!R2424))</f>
        <v>*</v>
      </c>
      <c r="T2420" s="161" t="str">
        <f>IF(FN_MC!V2422="","*",FN_MC!V2422)</f>
        <v>*</v>
      </c>
      <c r="U2420" s="161" t="str">
        <f>IF(FN_MC!W2422="","*",FN_MC!W2422)</f>
        <v>*</v>
      </c>
      <c r="V2420" s="121" t="str">
        <f ca="1">_xlfn.XLOOKUP(G2420&amp;$V$2,BS_CONTROLE[CHAVE],BS_CONTROLE[Quantidade_11],"-")</f>
        <v>-</v>
      </c>
      <c r="W2420" s="121" t="str">
        <f ca="1">_xlfn.XLOOKUP(G2420&amp;$W$2,BS_CONTROLE[CHAVE],BS_CONTROLE[Quantidade_11],"-")</f>
        <v>-</v>
      </c>
      <c r="X2420" s="121" t="str">
        <f ca="1">_xlfn.XLOOKUP(G2420&amp;$X$2,BS_CONTROLE[CHAVE],BS_CONTROLE[Quantidade_11],"-")</f>
        <v>-</v>
      </c>
    </row>
    <row r="2421" spans="1:24" hidden="1">
      <c r="A2421" s="118" t="str">
        <f>IF(FN_MC!Y2423="","*",FN_MC!Y2423)</f>
        <v>*</v>
      </c>
      <c r="B2421" s="118" t="str">
        <f>IF(FN_MC!X2423="","*",FN_MC!X2423)</f>
        <v>*</v>
      </c>
      <c r="C2421" s="118" t="str">
        <f>IF(FN_MC!Z2423="","*",FN_MC!Z2423)</f>
        <v>*</v>
      </c>
      <c r="D2421" s="119" t="str">
        <f>IF(FN_MC!S2423="","*",FN_MC!S2423)</f>
        <v>*</v>
      </c>
      <c r="E2421" s="119" t="str">
        <f>IF(FN_MC!T2423="","*",FN_MC!T2423)</f>
        <v>*</v>
      </c>
      <c r="F2421" s="119" t="str">
        <f>IF(FN_MC!B2423="","*",FN_MC!B2423)</f>
        <v>*</v>
      </c>
      <c r="G2421" s="119" t="str">
        <f>IF(FN_MC!D2423="","*",FN_MC!D2423)</f>
        <v>*</v>
      </c>
      <c r="H2421" s="119" t="str">
        <f>IF(FN_MC!F2423="","*",FN_MC!F2423)</f>
        <v>*</v>
      </c>
      <c r="I2421" s="119" t="str">
        <f>IF(FN_MC!H2423="","*",FN_MC!H2423)</f>
        <v>*</v>
      </c>
      <c r="J2421" s="119" t="str">
        <f>IF(FN_MC!I2423="","*",FN_MC!I2423)</f>
        <v>*</v>
      </c>
      <c r="K2421" s="119" t="str">
        <f>IF(FN_MC!M2423="","*",FN_MC!M2423)</f>
        <v>*</v>
      </c>
      <c r="L2421" s="119" t="str">
        <f>IF(FN_MC!N2423="","*",FN_MC!N2423)</f>
        <v>*</v>
      </c>
      <c r="M2421" s="120" t="str">
        <f>IF(FN_MC!J2423="","*",FN_MC!J2423)</f>
        <v>*</v>
      </c>
      <c r="N2421" s="120" t="str">
        <f>IF(FN_MC!K2423="","*",FN_MC!K2423)</f>
        <v>*</v>
      </c>
      <c r="O2421" s="120" t="str">
        <f>IF(FN_MC!L2423="","*",FN_MC!L2423)</f>
        <v>*</v>
      </c>
      <c r="P2421" s="120"/>
      <c r="Q2421" s="137" t="str">
        <f>IF(FN_MC!O2423="","*",FN_MC!O2423)</f>
        <v>*</v>
      </c>
      <c r="R2421" s="137" t="str">
        <f>IF(FN_MC!P2423="","*",FN_MC!P2423)</f>
        <v>*</v>
      </c>
      <c r="S2421" s="119" t="str">
        <f>IF(FN_MC!Q2425="","*",CONCATENATE(FN_MC!Q2425," ",FN_MC!R2425))</f>
        <v>*</v>
      </c>
      <c r="T2421" s="119" t="str">
        <f>IF(FN_MC!V2423="","*",FN_MC!V2423)</f>
        <v>*</v>
      </c>
      <c r="U2421" s="119" t="str">
        <f>IF(FN_MC!W2423="","*",FN_MC!W2423)</f>
        <v>*</v>
      </c>
      <c r="V2421" s="121" t="str">
        <f ca="1">_xlfn.XLOOKUP(G2421&amp;$V$2,BS_CONTROLE[CHAVE],BS_CONTROLE[Quantidade_11],"-")</f>
        <v>-</v>
      </c>
      <c r="W2421" s="121" t="str">
        <f ca="1">_xlfn.XLOOKUP(G2421&amp;$W$2,BS_CONTROLE[CHAVE],BS_CONTROLE[Quantidade_11],"-")</f>
        <v>-</v>
      </c>
      <c r="X2421" s="121" t="str">
        <f ca="1">_xlfn.XLOOKUP(G2421&amp;$X$2,BS_CONTROLE[CHAVE],BS_CONTROLE[Quantidade_11],"-")</f>
        <v>-</v>
      </c>
    </row>
    <row r="2422" spans="1:24" hidden="1">
      <c r="A2422" s="160" t="str">
        <f>IF(FN_MC!Y2424="","*",FN_MC!Y2424)</f>
        <v>*</v>
      </c>
      <c r="B2422" s="160" t="str">
        <f>IF(FN_MC!X2424="","*",FN_MC!X2424)</f>
        <v>*</v>
      </c>
      <c r="C2422" s="160" t="str">
        <f>IF(FN_MC!Z2424="","*",FN_MC!Z2424)</f>
        <v>*</v>
      </c>
      <c r="D2422" s="161" t="str">
        <f>IF(FN_MC!S2424="","*",FN_MC!S2424)</f>
        <v>*</v>
      </c>
      <c r="E2422" s="161" t="str">
        <f>IF(FN_MC!T2424="","*",FN_MC!T2424)</f>
        <v>*</v>
      </c>
      <c r="F2422" s="161" t="str">
        <f>IF(FN_MC!B2424="","*",FN_MC!B2424)</f>
        <v>*</v>
      </c>
      <c r="G2422" s="161" t="str">
        <f>IF(FN_MC!D2424="","*",FN_MC!D2424)</f>
        <v>*</v>
      </c>
      <c r="H2422" s="161" t="str">
        <f>IF(FN_MC!F2424="","*",FN_MC!F2424)</f>
        <v>*</v>
      </c>
      <c r="I2422" s="161" t="str">
        <f>IF(FN_MC!H2424="","*",FN_MC!H2424)</f>
        <v>*</v>
      </c>
      <c r="J2422" s="161" t="str">
        <f>IF(FN_MC!I2424="","*",FN_MC!I2424)</f>
        <v>*</v>
      </c>
      <c r="K2422" s="161" t="str">
        <f>IF(FN_MC!M2424="","*",FN_MC!M2424)</f>
        <v>*</v>
      </c>
      <c r="L2422" s="161" t="str">
        <f>IF(FN_MC!N2424="","*",FN_MC!N2424)</f>
        <v>*</v>
      </c>
      <c r="M2422" s="162" t="str">
        <f>IF(FN_MC!J2424="","*",FN_MC!J2424)</f>
        <v>*</v>
      </c>
      <c r="N2422" s="162" t="str">
        <f>IF(FN_MC!K2424="","*",FN_MC!K2424)</f>
        <v>*</v>
      </c>
      <c r="O2422" s="162" t="str">
        <f>IF(FN_MC!L2424="","*",FN_MC!L2424)</f>
        <v>*</v>
      </c>
      <c r="P2422" s="162"/>
      <c r="Q2422" s="163" t="str">
        <f>IF(FN_MC!O2424="","*",FN_MC!O2424)</f>
        <v>*</v>
      </c>
      <c r="R2422" s="163" t="str">
        <f>IF(FN_MC!P2424="","*",FN_MC!P2424)</f>
        <v>*</v>
      </c>
      <c r="S2422" s="161" t="str">
        <f>IF(FN_MC!Q2426="","*",CONCATENATE(FN_MC!Q2426," ",FN_MC!R2426))</f>
        <v>*</v>
      </c>
      <c r="T2422" s="161" t="str">
        <f>IF(FN_MC!V2424="","*",FN_MC!V2424)</f>
        <v>*</v>
      </c>
      <c r="U2422" s="161" t="str">
        <f>IF(FN_MC!W2424="","*",FN_MC!W2424)</f>
        <v>*</v>
      </c>
      <c r="V2422" s="121" t="str">
        <f ca="1">_xlfn.XLOOKUP(G2422&amp;$V$2,BS_CONTROLE[CHAVE],BS_CONTROLE[Quantidade_11],"-")</f>
        <v>-</v>
      </c>
      <c r="W2422" s="121" t="str">
        <f ca="1">_xlfn.XLOOKUP(G2422&amp;$W$2,BS_CONTROLE[CHAVE],BS_CONTROLE[Quantidade_11],"-")</f>
        <v>-</v>
      </c>
      <c r="X2422" s="121" t="str">
        <f ca="1">_xlfn.XLOOKUP(G2422&amp;$X$2,BS_CONTROLE[CHAVE],BS_CONTROLE[Quantidade_11],"-")</f>
        <v>-</v>
      </c>
    </row>
    <row r="2423" spans="1:24" hidden="1">
      <c r="A2423" s="160" t="str">
        <f>IF(FN_MC!Y2425="","*",FN_MC!Y2425)</f>
        <v>*</v>
      </c>
      <c r="B2423" s="160" t="str">
        <f>IF(FN_MC!X2425="","*",FN_MC!X2425)</f>
        <v>*</v>
      </c>
      <c r="C2423" s="160" t="str">
        <f>IF(FN_MC!Z2425="","*",FN_MC!Z2425)</f>
        <v>*</v>
      </c>
      <c r="D2423" s="161" t="str">
        <f>IF(FN_MC!S2425="","*",FN_MC!S2425)</f>
        <v>*</v>
      </c>
      <c r="E2423" s="161" t="str">
        <f>IF(FN_MC!T2425="","*",FN_MC!T2425)</f>
        <v>*</v>
      </c>
      <c r="F2423" s="161" t="str">
        <f>IF(FN_MC!B2425="","*",FN_MC!B2425)</f>
        <v>*</v>
      </c>
      <c r="G2423" s="161" t="str">
        <f>IF(FN_MC!D2425="","*",FN_MC!D2425)</f>
        <v>*</v>
      </c>
      <c r="H2423" s="161" t="str">
        <f>IF(FN_MC!F2425="","*",FN_MC!F2425)</f>
        <v>*</v>
      </c>
      <c r="I2423" s="161" t="str">
        <f>IF(FN_MC!H2425="","*",FN_MC!H2425)</f>
        <v>*</v>
      </c>
      <c r="J2423" s="161" t="str">
        <f>IF(FN_MC!I2425="","*",FN_MC!I2425)</f>
        <v>*</v>
      </c>
      <c r="K2423" s="161" t="str">
        <f>IF(FN_MC!M2425="","*",FN_MC!M2425)</f>
        <v>*</v>
      </c>
      <c r="L2423" s="161" t="str">
        <f>IF(FN_MC!N2425="","*",FN_MC!N2425)</f>
        <v>*</v>
      </c>
      <c r="M2423" s="162" t="str">
        <f>IF(FN_MC!J2425="","*",FN_MC!J2425)</f>
        <v>*</v>
      </c>
      <c r="N2423" s="162" t="str">
        <f>IF(FN_MC!K2425="","*",FN_MC!K2425)</f>
        <v>*</v>
      </c>
      <c r="O2423" s="162" t="str">
        <f>IF(FN_MC!L2425="","*",FN_MC!L2425)</f>
        <v>*</v>
      </c>
      <c r="P2423" s="162"/>
      <c r="Q2423" s="163" t="str">
        <f>IF(FN_MC!O2425="","*",FN_MC!O2425)</f>
        <v>*</v>
      </c>
      <c r="R2423" s="163" t="str">
        <f>IF(FN_MC!P2425="","*",FN_MC!P2425)</f>
        <v>*</v>
      </c>
      <c r="S2423" s="161" t="str">
        <f>IF(FN_MC!Q2427="","*",CONCATENATE(FN_MC!Q2427," ",FN_MC!R2427))</f>
        <v>*</v>
      </c>
      <c r="T2423" s="161" t="str">
        <f>IF(FN_MC!V2425="","*",FN_MC!V2425)</f>
        <v>*</v>
      </c>
      <c r="U2423" s="161" t="str">
        <f>IF(FN_MC!W2425="","*",FN_MC!W2425)</f>
        <v>*</v>
      </c>
      <c r="V2423" s="121" t="str">
        <f ca="1">_xlfn.XLOOKUP(G2423&amp;$V$2,BS_CONTROLE[CHAVE],BS_CONTROLE[Quantidade_11],"-")</f>
        <v>-</v>
      </c>
      <c r="W2423" s="121" t="str">
        <f ca="1">_xlfn.XLOOKUP(G2423&amp;$W$2,BS_CONTROLE[CHAVE],BS_CONTROLE[Quantidade_11],"-")</f>
        <v>-</v>
      </c>
      <c r="X2423" s="121" t="str">
        <f ca="1">_xlfn.XLOOKUP(G2423&amp;$X$2,BS_CONTROLE[CHAVE],BS_CONTROLE[Quantidade_11],"-")</f>
        <v>-</v>
      </c>
    </row>
    <row r="2424" spans="1:24" hidden="1">
      <c r="A2424" s="118" t="str">
        <f>IF(FN_MC!Y2426="","*",FN_MC!Y2426)</f>
        <v>*</v>
      </c>
      <c r="B2424" s="118" t="str">
        <f>IF(FN_MC!X2426="","*",FN_MC!X2426)</f>
        <v>*</v>
      </c>
      <c r="C2424" s="118" t="str">
        <f>IF(FN_MC!Z2426="","*",FN_MC!Z2426)</f>
        <v>*</v>
      </c>
      <c r="D2424" s="119" t="str">
        <f>IF(FN_MC!S2426="","*",FN_MC!S2426)</f>
        <v>*</v>
      </c>
      <c r="E2424" s="119" t="str">
        <f>IF(FN_MC!T2426="","*",FN_MC!T2426)</f>
        <v>*</v>
      </c>
      <c r="F2424" s="119" t="str">
        <f>IF(FN_MC!B2426="","*",FN_MC!B2426)</f>
        <v>*</v>
      </c>
      <c r="G2424" s="119" t="str">
        <f>IF(FN_MC!D2426="","*",FN_MC!D2426)</f>
        <v>*</v>
      </c>
      <c r="H2424" s="119" t="str">
        <f>IF(FN_MC!F2426="","*",FN_MC!F2426)</f>
        <v>*</v>
      </c>
      <c r="I2424" s="119" t="str">
        <f>IF(FN_MC!H2426="","*",FN_MC!H2426)</f>
        <v>*</v>
      </c>
      <c r="J2424" s="119" t="str">
        <f>IF(FN_MC!I2426="","*",FN_MC!I2426)</f>
        <v>*</v>
      </c>
      <c r="K2424" s="119" t="str">
        <f>IF(FN_MC!M2426="","*",FN_MC!M2426)</f>
        <v>*</v>
      </c>
      <c r="L2424" s="119" t="str">
        <f>IF(FN_MC!N2426="","*",FN_MC!N2426)</f>
        <v>*</v>
      </c>
      <c r="M2424" s="120" t="str">
        <f>IF(FN_MC!J2426="","*",FN_MC!J2426)</f>
        <v>*</v>
      </c>
      <c r="N2424" s="120" t="str">
        <f>IF(FN_MC!K2426="","*",FN_MC!K2426)</f>
        <v>*</v>
      </c>
      <c r="O2424" s="120" t="str">
        <f>IF(FN_MC!L2426="","*",FN_MC!L2426)</f>
        <v>*</v>
      </c>
      <c r="P2424" s="120"/>
      <c r="Q2424" s="137" t="str">
        <f>IF(FN_MC!O2426="","*",FN_MC!O2426)</f>
        <v>*</v>
      </c>
      <c r="R2424" s="137" t="str">
        <f>IF(FN_MC!P2426="","*",FN_MC!P2426)</f>
        <v>*</v>
      </c>
      <c r="S2424" s="119" t="str">
        <f>IF(FN_MC!Q2428="","*",CONCATENATE(FN_MC!Q2428," ",FN_MC!R2428))</f>
        <v>*</v>
      </c>
      <c r="T2424" s="119" t="str">
        <f>IF(FN_MC!V2426="","*",FN_MC!V2426)</f>
        <v>*</v>
      </c>
      <c r="U2424" s="119" t="str">
        <f>IF(FN_MC!W2426="","*",FN_MC!W2426)</f>
        <v>*</v>
      </c>
      <c r="V2424" s="121" t="str">
        <f ca="1">_xlfn.XLOOKUP(G2424&amp;$V$2,BS_CONTROLE[CHAVE],BS_CONTROLE[Quantidade_11],"-")</f>
        <v>-</v>
      </c>
      <c r="W2424" s="121" t="str">
        <f ca="1">_xlfn.XLOOKUP(G2424&amp;$W$2,BS_CONTROLE[CHAVE],BS_CONTROLE[Quantidade_11],"-")</f>
        <v>-</v>
      </c>
      <c r="X2424" s="121" t="str">
        <f ca="1">_xlfn.XLOOKUP(G2424&amp;$X$2,BS_CONTROLE[CHAVE],BS_CONTROLE[Quantidade_11],"-")</f>
        <v>-</v>
      </c>
    </row>
    <row r="2425" spans="1:24" hidden="1">
      <c r="A2425" s="160" t="str">
        <f>IF(FN_MC!Y2427="","*",FN_MC!Y2427)</f>
        <v>*</v>
      </c>
      <c r="B2425" s="160" t="str">
        <f>IF(FN_MC!X2427="","*",FN_MC!X2427)</f>
        <v>*</v>
      </c>
      <c r="C2425" s="160" t="str">
        <f>IF(FN_MC!Z2427="","*",FN_MC!Z2427)</f>
        <v>*</v>
      </c>
      <c r="D2425" s="161" t="str">
        <f>IF(FN_MC!S2427="","*",FN_MC!S2427)</f>
        <v>*</v>
      </c>
      <c r="E2425" s="161" t="str">
        <f>IF(FN_MC!T2427="","*",FN_MC!T2427)</f>
        <v>*</v>
      </c>
      <c r="F2425" s="161" t="str">
        <f>IF(FN_MC!B2427="","*",FN_MC!B2427)</f>
        <v>*</v>
      </c>
      <c r="G2425" s="161" t="str">
        <f>IF(FN_MC!D2427="","*",FN_MC!D2427)</f>
        <v>*</v>
      </c>
      <c r="H2425" s="161" t="str">
        <f>IF(FN_MC!F2427="","*",FN_MC!F2427)</f>
        <v>*</v>
      </c>
      <c r="I2425" s="161" t="str">
        <f>IF(FN_MC!H2427="","*",FN_MC!H2427)</f>
        <v>*</v>
      </c>
      <c r="J2425" s="161" t="str">
        <f>IF(FN_MC!I2427="","*",FN_MC!I2427)</f>
        <v>*</v>
      </c>
      <c r="K2425" s="161" t="str">
        <f>IF(FN_MC!M2427="","*",FN_MC!M2427)</f>
        <v>*</v>
      </c>
      <c r="L2425" s="161" t="str">
        <f>IF(FN_MC!N2427="","*",FN_MC!N2427)</f>
        <v>*</v>
      </c>
      <c r="M2425" s="162" t="str">
        <f>IF(FN_MC!J2427="","*",FN_MC!J2427)</f>
        <v>*</v>
      </c>
      <c r="N2425" s="162" t="str">
        <f>IF(FN_MC!K2427="","*",FN_MC!K2427)</f>
        <v>*</v>
      </c>
      <c r="O2425" s="162" t="str">
        <f>IF(FN_MC!L2427="","*",FN_MC!L2427)</f>
        <v>*</v>
      </c>
      <c r="P2425" s="162"/>
      <c r="Q2425" s="163" t="str">
        <f>IF(FN_MC!O2427="","*",FN_MC!O2427)</f>
        <v>*</v>
      </c>
      <c r="R2425" s="163" t="str">
        <f>IF(FN_MC!P2427="","*",FN_MC!P2427)</f>
        <v>*</v>
      </c>
      <c r="S2425" s="161" t="str">
        <f>IF(FN_MC!Q2429="","*",CONCATENATE(FN_MC!Q2429," ",FN_MC!R2429))</f>
        <v>*</v>
      </c>
      <c r="T2425" s="161" t="str">
        <f>IF(FN_MC!V2427="","*",FN_MC!V2427)</f>
        <v>*</v>
      </c>
      <c r="U2425" s="161" t="str">
        <f>IF(FN_MC!W2427="","*",FN_MC!W2427)</f>
        <v>*</v>
      </c>
      <c r="V2425" s="121" t="str">
        <f ca="1">_xlfn.XLOOKUP(G2425&amp;$V$2,BS_CONTROLE[CHAVE],BS_CONTROLE[Quantidade_11],"-")</f>
        <v>-</v>
      </c>
      <c r="W2425" s="121" t="str">
        <f ca="1">_xlfn.XLOOKUP(G2425&amp;$W$2,BS_CONTROLE[CHAVE],BS_CONTROLE[Quantidade_11],"-")</f>
        <v>-</v>
      </c>
      <c r="X2425" s="121" t="str">
        <f ca="1">_xlfn.XLOOKUP(G2425&amp;$X$2,BS_CONTROLE[CHAVE],BS_CONTROLE[Quantidade_11],"-")</f>
        <v>-</v>
      </c>
    </row>
    <row r="2426" spans="1:24" hidden="1">
      <c r="A2426" s="160" t="str">
        <f>IF(FN_MC!Y2428="","*",FN_MC!Y2428)</f>
        <v>*</v>
      </c>
      <c r="B2426" s="160" t="str">
        <f>IF(FN_MC!X2428="","*",FN_MC!X2428)</f>
        <v>*</v>
      </c>
      <c r="C2426" s="160" t="str">
        <f>IF(FN_MC!Z2428="","*",FN_MC!Z2428)</f>
        <v>*</v>
      </c>
      <c r="D2426" s="161" t="str">
        <f>IF(FN_MC!S2428="","*",FN_MC!S2428)</f>
        <v>*</v>
      </c>
      <c r="E2426" s="161" t="str">
        <f>IF(FN_MC!T2428="","*",FN_MC!T2428)</f>
        <v>*</v>
      </c>
      <c r="F2426" s="161" t="str">
        <f>IF(FN_MC!B2428="","*",FN_MC!B2428)</f>
        <v>*</v>
      </c>
      <c r="G2426" s="161" t="str">
        <f>IF(FN_MC!D2428="","*",FN_MC!D2428)</f>
        <v>*</v>
      </c>
      <c r="H2426" s="161" t="str">
        <f>IF(FN_MC!F2428="","*",FN_MC!F2428)</f>
        <v>*</v>
      </c>
      <c r="I2426" s="161" t="str">
        <f>IF(FN_MC!H2428="","*",FN_MC!H2428)</f>
        <v>*</v>
      </c>
      <c r="J2426" s="161" t="str">
        <f>IF(FN_MC!I2428="","*",FN_MC!I2428)</f>
        <v>*</v>
      </c>
      <c r="K2426" s="161" t="str">
        <f>IF(FN_MC!M2428="","*",FN_MC!M2428)</f>
        <v>*</v>
      </c>
      <c r="L2426" s="161" t="str">
        <f>IF(FN_MC!N2428="","*",FN_MC!N2428)</f>
        <v>*</v>
      </c>
      <c r="M2426" s="162" t="str">
        <f>IF(FN_MC!J2428="","*",FN_MC!J2428)</f>
        <v>*</v>
      </c>
      <c r="N2426" s="162" t="str">
        <f>IF(FN_MC!K2428="","*",FN_MC!K2428)</f>
        <v>*</v>
      </c>
      <c r="O2426" s="162" t="str">
        <f>IF(FN_MC!L2428="","*",FN_MC!L2428)</f>
        <v>*</v>
      </c>
      <c r="P2426" s="162"/>
      <c r="Q2426" s="163" t="str">
        <f>IF(FN_MC!O2428="","*",FN_MC!O2428)</f>
        <v>*</v>
      </c>
      <c r="R2426" s="163" t="str">
        <f>IF(FN_MC!P2428="","*",FN_MC!P2428)</f>
        <v>*</v>
      </c>
      <c r="S2426" s="161" t="str">
        <f>IF(FN_MC!Q2430="","*",CONCATENATE(FN_MC!Q2430," ",FN_MC!R2430))</f>
        <v>*</v>
      </c>
      <c r="T2426" s="161" t="str">
        <f>IF(FN_MC!V2428="","*",FN_MC!V2428)</f>
        <v>*</v>
      </c>
      <c r="U2426" s="161" t="str">
        <f>IF(FN_MC!W2428="","*",FN_MC!W2428)</f>
        <v>*</v>
      </c>
      <c r="V2426" s="121" t="str">
        <f ca="1">_xlfn.XLOOKUP(G2426&amp;$V$2,BS_CONTROLE[CHAVE],BS_CONTROLE[Quantidade_11],"-")</f>
        <v>-</v>
      </c>
      <c r="W2426" s="121" t="str">
        <f ca="1">_xlfn.XLOOKUP(G2426&amp;$W$2,BS_CONTROLE[CHAVE],BS_CONTROLE[Quantidade_11],"-")</f>
        <v>-</v>
      </c>
      <c r="X2426" s="121" t="str">
        <f ca="1">_xlfn.XLOOKUP(G2426&amp;$X$2,BS_CONTROLE[CHAVE],BS_CONTROLE[Quantidade_11],"-")</f>
        <v>-</v>
      </c>
    </row>
    <row r="2427" spans="1:24" hidden="1">
      <c r="A2427" s="118" t="str">
        <f>IF(FN_MC!Y2429="","*",FN_MC!Y2429)</f>
        <v>*</v>
      </c>
      <c r="B2427" s="118" t="str">
        <f>IF(FN_MC!X2429="","*",FN_MC!X2429)</f>
        <v>*</v>
      </c>
      <c r="C2427" s="118" t="str">
        <f>IF(FN_MC!Z2429="","*",FN_MC!Z2429)</f>
        <v>*</v>
      </c>
      <c r="D2427" s="119" t="str">
        <f>IF(FN_MC!S2429="","*",FN_MC!S2429)</f>
        <v>*</v>
      </c>
      <c r="E2427" s="119" t="str">
        <f>IF(FN_MC!T2429="","*",FN_MC!T2429)</f>
        <v>*</v>
      </c>
      <c r="F2427" s="119" t="str">
        <f>IF(FN_MC!B2429="","*",FN_MC!B2429)</f>
        <v>*</v>
      </c>
      <c r="G2427" s="119" t="str">
        <f>IF(FN_MC!D2429="","*",FN_MC!D2429)</f>
        <v>*</v>
      </c>
      <c r="H2427" s="119" t="str">
        <f>IF(FN_MC!F2429="","*",FN_MC!F2429)</f>
        <v>*</v>
      </c>
      <c r="I2427" s="119" t="str">
        <f>IF(FN_MC!H2429="","*",FN_MC!H2429)</f>
        <v>*</v>
      </c>
      <c r="J2427" s="119" t="str">
        <f>IF(FN_MC!I2429="","*",FN_MC!I2429)</f>
        <v>*</v>
      </c>
      <c r="K2427" s="119" t="str">
        <f>IF(FN_MC!M2429="","*",FN_MC!M2429)</f>
        <v>*</v>
      </c>
      <c r="L2427" s="119" t="str">
        <f>IF(FN_MC!N2429="","*",FN_MC!N2429)</f>
        <v>*</v>
      </c>
      <c r="M2427" s="120" t="str">
        <f>IF(FN_MC!J2429="","*",FN_MC!J2429)</f>
        <v>*</v>
      </c>
      <c r="N2427" s="120" t="str">
        <f>IF(FN_MC!K2429="","*",FN_MC!K2429)</f>
        <v>*</v>
      </c>
      <c r="O2427" s="120" t="str">
        <f>IF(FN_MC!L2429="","*",FN_MC!L2429)</f>
        <v>*</v>
      </c>
      <c r="P2427" s="120"/>
      <c r="Q2427" s="137" t="str">
        <f>IF(FN_MC!O2429="","*",FN_MC!O2429)</f>
        <v>*</v>
      </c>
      <c r="R2427" s="137" t="str">
        <f>IF(FN_MC!P2429="","*",FN_MC!P2429)</f>
        <v>*</v>
      </c>
      <c r="S2427" s="119" t="str">
        <f>IF(FN_MC!Q2431="","*",CONCATENATE(FN_MC!Q2431," ",FN_MC!R2431))</f>
        <v>*</v>
      </c>
      <c r="T2427" s="119" t="str">
        <f>IF(FN_MC!V2429="","*",FN_MC!V2429)</f>
        <v>*</v>
      </c>
      <c r="U2427" s="119" t="str">
        <f>IF(FN_MC!W2429="","*",FN_MC!W2429)</f>
        <v>*</v>
      </c>
      <c r="V2427" s="121" t="str">
        <f ca="1">_xlfn.XLOOKUP(G2427&amp;$V$2,BS_CONTROLE[CHAVE],BS_CONTROLE[Quantidade_11],"-")</f>
        <v>-</v>
      </c>
      <c r="W2427" s="121" t="str">
        <f ca="1">_xlfn.XLOOKUP(G2427&amp;$W$2,BS_CONTROLE[CHAVE],BS_CONTROLE[Quantidade_11],"-")</f>
        <v>-</v>
      </c>
      <c r="X2427" s="121" t="str">
        <f ca="1">_xlfn.XLOOKUP(G2427&amp;$X$2,BS_CONTROLE[CHAVE],BS_CONTROLE[Quantidade_11],"-")</f>
        <v>-</v>
      </c>
    </row>
    <row r="2428" spans="1:24" hidden="1">
      <c r="A2428" s="160" t="str">
        <f>IF(FN_MC!Y2430="","*",FN_MC!Y2430)</f>
        <v>*</v>
      </c>
      <c r="B2428" s="160" t="str">
        <f>IF(FN_MC!X2430="","*",FN_MC!X2430)</f>
        <v>*</v>
      </c>
      <c r="C2428" s="160" t="str">
        <f>IF(FN_MC!Z2430="","*",FN_MC!Z2430)</f>
        <v>*</v>
      </c>
      <c r="D2428" s="161" t="str">
        <f>IF(FN_MC!S2430="","*",FN_MC!S2430)</f>
        <v>*</v>
      </c>
      <c r="E2428" s="161" t="str">
        <f>IF(FN_MC!T2430="","*",FN_MC!T2430)</f>
        <v>*</v>
      </c>
      <c r="F2428" s="161" t="str">
        <f>IF(FN_MC!B2430="","*",FN_MC!B2430)</f>
        <v>*</v>
      </c>
      <c r="G2428" s="161" t="str">
        <f>IF(FN_MC!D2430="","*",FN_MC!D2430)</f>
        <v>*</v>
      </c>
      <c r="H2428" s="161" t="str">
        <f>IF(FN_MC!F2430="","*",FN_MC!F2430)</f>
        <v>*</v>
      </c>
      <c r="I2428" s="161" t="str">
        <f>IF(FN_MC!H2430="","*",FN_MC!H2430)</f>
        <v>*</v>
      </c>
      <c r="J2428" s="161" t="str">
        <f>IF(FN_MC!I2430="","*",FN_MC!I2430)</f>
        <v>*</v>
      </c>
      <c r="K2428" s="161" t="str">
        <f>IF(FN_MC!M2430="","*",FN_MC!M2430)</f>
        <v>*</v>
      </c>
      <c r="L2428" s="161" t="str">
        <f>IF(FN_MC!N2430="","*",FN_MC!N2430)</f>
        <v>*</v>
      </c>
      <c r="M2428" s="162" t="str">
        <f>IF(FN_MC!J2430="","*",FN_MC!J2430)</f>
        <v>*</v>
      </c>
      <c r="N2428" s="162" t="str">
        <f>IF(FN_MC!K2430="","*",FN_MC!K2430)</f>
        <v>*</v>
      </c>
      <c r="O2428" s="162" t="str">
        <f>IF(FN_MC!L2430="","*",FN_MC!L2430)</f>
        <v>*</v>
      </c>
      <c r="P2428" s="162"/>
      <c r="Q2428" s="163" t="str">
        <f>IF(FN_MC!O2430="","*",FN_MC!O2430)</f>
        <v>*</v>
      </c>
      <c r="R2428" s="163" t="str">
        <f>IF(FN_MC!P2430="","*",FN_MC!P2430)</f>
        <v>*</v>
      </c>
      <c r="S2428" s="161" t="str">
        <f>IF(FN_MC!Q2432="","*",CONCATENATE(FN_MC!Q2432," ",FN_MC!R2432))</f>
        <v>*</v>
      </c>
      <c r="T2428" s="161" t="str">
        <f>IF(FN_MC!V2430="","*",FN_MC!V2430)</f>
        <v>*</v>
      </c>
      <c r="U2428" s="161" t="str">
        <f>IF(FN_MC!W2430="","*",FN_MC!W2430)</f>
        <v>*</v>
      </c>
      <c r="V2428" s="121" t="str">
        <f ca="1">_xlfn.XLOOKUP(G2428&amp;$V$2,BS_CONTROLE[CHAVE],BS_CONTROLE[Quantidade_11],"-")</f>
        <v>-</v>
      </c>
      <c r="W2428" s="121" t="str">
        <f ca="1">_xlfn.XLOOKUP(G2428&amp;$W$2,BS_CONTROLE[CHAVE],BS_CONTROLE[Quantidade_11],"-")</f>
        <v>-</v>
      </c>
      <c r="X2428" s="121" t="str">
        <f ca="1">_xlfn.XLOOKUP(G2428&amp;$X$2,BS_CONTROLE[CHAVE],BS_CONTROLE[Quantidade_11],"-")</f>
        <v>-</v>
      </c>
    </row>
    <row r="2429" spans="1:24" hidden="1">
      <c r="A2429" s="160" t="str">
        <f>IF(FN_MC!Y2431="","*",FN_MC!Y2431)</f>
        <v>*</v>
      </c>
      <c r="B2429" s="160" t="str">
        <f>IF(FN_MC!X2431="","*",FN_MC!X2431)</f>
        <v>*</v>
      </c>
      <c r="C2429" s="160" t="str">
        <f>IF(FN_MC!Z2431="","*",FN_MC!Z2431)</f>
        <v>*</v>
      </c>
      <c r="D2429" s="161" t="str">
        <f>IF(FN_MC!S2431="","*",FN_MC!S2431)</f>
        <v>*</v>
      </c>
      <c r="E2429" s="161" t="str">
        <f>IF(FN_MC!T2431="","*",FN_MC!T2431)</f>
        <v>*</v>
      </c>
      <c r="F2429" s="161" t="str">
        <f>IF(FN_MC!B2431="","*",FN_MC!B2431)</f>
        <v>*</v>
      </c>
      <c r="G2429" s="161" t="str">
        <f>IF(FN_MC!D2431="","*",FN_MC!D2431)</f>
        <v>*</v>
      </c>
      <c r="H2429" s="161" t="str">
        <f>IF(FN_MC!F2431="","*",FN_MC!F2431)</f>
        <v>*</v>
      </c>
      <c r="I2429" s="161" t="str">
        <f>IF(FN_MC!H2431="","*",FN_MC!H2431)</f>
        <v>*</v>
      </c>
      <c r="J2429" s="161" t="str">
        <f>IF(FN_MC!I2431="","*",FN_MC!I2431)</f>
        <v>*</v>
      </c>
      <c r="K2429" s="161" t="str">
        <f>IF(FN_MC!M2431="","*",FN_MC!M2431)</f>
        <v>*</v>
      </c>
      <c r="L2429" s="161" t="str">
        <f>IF(FN_MC!N2431="","*",FN_MC!N2431)</f>
        <v>*</v>
      </c>
      <c r="M2429" s="162" t="str">
        <f>IF(FN_MC!J2431="","*",FN_MC!J2431)</f>
        <v>*</v>
      </c>
      <c r="N2429" s="162" t="str">
        <f>IF(FN_MC!K2431="","*",FN_MC!K2431)</f>
        <v>*</v>
      </c>
      <c r="O2429" s="162" t="str">
        <f>IF(FN_MC!L2431="","*",FN_MC!L2431)</f>
        <v>*</v>
      </c>
      <c r="P2429" s="162"/>
      <c r="Q2429" s="163" t="str">
        <f>IF(FN_MC!O2431="","*",FN_MC!O2431)</f>
        <v>*</v>
      </c>
      <c r="R2429" s="163" t="str">
        <f>IF(FN_MC!P2431="","*",FN_MC!P2431)</f>
        <v>*</v>
      </c>
      <c r="S2429" s="161" t="str">
        <f>IF(FN_MC!Q2433="","*",CONCATENATE(FN_MC!Q2433," ",FN_MC!R2433))</f>
        <v>*</v>
      </c>
      <c r="T2429" s="161" t="str">
        <f>IF(FN_MC!V2431="","*",FN_MC!V2431)</f>
        <v>*</v>
      </c>
      <c r="U2429" s="161" t="str">
        <f>IF(FN_MC!W2431="","*",FN_MC!W2431)</f>
        <v>*</v>
      </c>
      <c r="V2429" s="121" t="str">
        <f ca="1">_xlfn.XLOOKUP(G2429&amp;$V$2,BS_CONTROLE[CHAVE],BS_CONTROLE[Quantidade_11],"-")</f>
        <v>-</v>
      </c>
      <c r="W2429" s="121" t="str">
        <f ca="1">_xlfn.XLOOKUP(G2429&amp;$W$2,BS_CONTROLE[CHAVE],BS_CONTROLE[Quantidade_11],"-")</f>
        <v>-</v>
      </c>
      <c r="X2429" s="121" t="str">
        <f ca="1">_xlfn.XLOOKUP(G2429&amp;$X$2,BS_CONTROLE[CHAVE],BS_CONTROLE[Quantidade_11],"-")</f>
        <v>-</v>
      </c>
    </row>
    <row r="2430" spans="1:24" hidden="1">
      <c r="A2430" s="118" t="str">
        <f>IF(FN_MC!Y2432="","*",FN_MC!Y2432)</f>
        <v>*</v>
      </c>
      <c r="B2430" s="118" t="str">
        <f>IF(FN_MC!X2432="","*",FN_MC!X2432)</f>
        <v>*</v>
      </c>
      <c r="C2430" s="118" t="str">
        <f>IF(FN_MC!Z2432="","*",FN_MC!Z2432)</f>
        <v>*</v>
      </c>
      <c r="D2430" s="119" t="str">
        <f>IF(FN_MC!S2432="","*",FN_MC!S2432)</f>
        <v>*</v>
      </c>
      <c r="E2430" s="119" t="str">
        <f>IF(FN_MC!T2432="","*",FN_MC!T2432)</f>
        <v>*</v>
      </c>
      <c r="F2430" s="119" t="str">
        <f>IF(FN_MC!B2432="","*",FN_MC!B2432)</f>
        <v>*</v>
      </c>
      <c r="G2430" s="119" t="str">
        <f>IF(FN_MC!D2432="","*",FN_MC!D2432)</f>
        <v>*</v>
      </c>
      <c r="H2430" s="119" t="str">
        <f>IF(FN_MC!F2432="","*",FN_MC!F2432)</f>
        <v>*</v>
      </c>
      <c r="I2430" s="119" t="str">
        <f>IF(FN_MC!H2432="","*",FN_MC!H2432)</f>
        <v>*</v>
      </c>
      <c r="J2430" s="119" t="str">
        <f>IF(FN_MC!I2432="","*",FN_MC!I2432)</f>
        <v>*</v>
      </c>
      <c r="K2430" s="119" t="str">
        <f>IF(FN_MC!M2432="","*",FN_MC!M2432)</f>
        <v>*</v>
      </c>
      <c r="L2430" s="119" t="str">
        <f>IF(FN_MC!N2432="","*",FN_MC!N2432)</f>
        <v>*</v>
      </c>
      <c r="M2430" s="120" t="str">
        <f>IF(FN_MC!J2432="","*",FN_MC!J2432)</f>
        <v>*</v>
      </c>
      <c r="N2430" s="120" t="str">
        <f>IF(FN_MC!K2432="","*",FN_MC!K2432)</f>
        <v>*</v>
      </c>
      <c r="O2430" s="120" t="str">
        <f>IF(FN_MC!L2432="","*",FN_MC!L2432)</f>
        <v>*</v>
      </c>
      <c r="P2430" s="120"/>
      <c r="Q2430" s="137" t="str">
        <f>IF(FN_MC!O2432="","*",FN_MC!O2432)</f>
        <v>*</v>
      </c>
      <c r="R2430" s="137" t="str">
        <f>IF(FN_MC!P2432="","*",FN_MC!P2432)</f>
        <v>*</v>
      </c>
      <c r="S2430" s="119" t="str">
        <f>IF(FN_MC!Q2434="","*",CONCATENATE(FN_MC!Q2434," ",FN_MC!R2434))</f>
        <v>*</v>
      </c>
      <c r="T2430" s="119" t="str">
        <f>IF(FN_MC!V2432="","*",FN_MC!V2432)</f>
        <v>*</v>
      </c>
      <c r="U2430" s="119" t="str">
        <f>IF(FN_MC!W2432="","*",FN_MC!W2432)</f>
        <v>*</v>
      </c>
      <c r="V2430" s="121" t="str">
        <f ca="1">_xlfn.XLOOKUP(G2430&amp;$V$2,BS_CONTROLE[CHAVE],BS_CONTROLE[Quantidade_11],"-")</f>
        <v>-</v>
      </c>
      <c r="W2430" s="121" t="str">
        <f ca="1">_xlfn.XLOOKUP(G2430&amp;$W$2,BS_CONTROLE[CHAVE],BS_CONTROLE[Quantidade_11],"-")</f>
        <v>-</v>
      </c>
      <c r="X2430" s="121" t="str">
        <f ca="1">_xlfn.XLOOKUP(G2430&amp;$X$2,BS_CONTROLE[CHAVE],BS_CONTROLE[Quantidade_11],"-")</f>
        <v>-</v>
      </c>
    </row>
    <row r="2431" spans="1:24" hidden="1">
      <c r="A2431" s="160" t="str">
        <f>IF(FN_MC!Y2433="","*",FN_MC!Y2433)</f>
        <v>*</v>
      </c>
      <c r="B2431" s="160" t="str">
        <f>IF(FN_MC!X2433="","*",FN_MC!X2433)</f>
        <v>*</v>
      </c>
      <c r="C2431" s="160" t="str">
        <f>IF(FN_MC!Z2433="","*",FN_MC!Z2433)</f>
        <v>*</v>
      </c>
      <c r="D2431" s="161" t="str">
        <f>IF(FN_MC!S2433="","*",FN_MC!S2433)</f>
        <v>*</v>
      </c>
      <c r="E2431" s="161" t="str">
        <f>IF(FN_MC!T2433="","*",FN_MC!T2433)</f>
        <v>*</v>
      </c>
      <c r="F2431" s="161" t="str">
        <f>IF(FN_MC!B2433="","*",FN_MC!B2433)</f>
        <v>*</v>
      </c>
      <c r="G2431" s="161" t="str">
        <f>IF(FN_MC!D2433="","*",FN_MC!D2433)</f>
        <v>*</v>
      </c>
      <c r="H2431" s="161" t="str">
        <f>IF(FN_MC!F2433="","*",FN_MC!F2433)</f>
        <v>*</v>
      </c>
      <c r="I2431" s="161" t="str">
        <f>IF(FN_MC!H2433="","*",FN_MC!H2433)</f>
        <v>*</v>
      </c>
      <c r="J2431" s="161" t="str">
        <f>IF(FN_MC!I2433="","*",FN_MC!I2433)</f>
        <v>*</v>
      </c>
      <c r="K2431" s="161" t="str">
        <f>IF(FN_MC!M2433="","*",FN_MC!M2433)</f>
        <v>*</v>
      </c>
      <c r="L2431" s="161" t="str">
        <f>IF(FN_MC!N2433="","*",FN_MC!N2433)</f>
        <v>*</v>
      </c>
      <c r="M2431" s="162" t="str">
        <f>IF(FN_MC!J2433="","*",FN_MC!J2433)</f>
        <v>*</v>
      </c>
      <c r="N2431" s="162" t="str">
        <f>IF(FN_MC!K2433="","*",FN_MC!K2433)</f>
        <v>*</v>
      </c>
      <c r="O2431" s="162" t="str">
        <f>IF(FN_MC!L2433="","*",FN_MC!L2433)</f>
        <v>*</v>
      </c>
      <c r="P2431" s="162"/>
      <c r="Q2431" s="163" t="str">
        <f>IF(FN_MC!O2433="","*",FN_MC!O2433)</f>
        <v>*</v>
      </c>
      <c r="R2431" s="163" t="str">
        <f>IF(FN_MC!P2433="","*",FN_MC!P2433)</f>
        <v>*</v>
      </c>
      <c r="S2431" s="161" t="str">
        <f>IF(FN_MC!Q2435="","*",CONCATENATE(FN_MC!Q2435," ",FN_MC!R2435))</f>
        <v>*</v>
      </c>
      <c r="T2431" s="161" t="str">
        <f>IF(FN_MC!V2433="","*",FN_MC!V2433)</f>
        <v>*</v>
      </c>
      <c r="U2431" s="161" t="str">
        <f>IF(FN_MC!W2433="","*",FN_MC!W2433)</f>
        <v>*</v>
      </c>
      <c r="V2431" s="121" t="str">
        <f ca="1">_xlfn.XLOOKUP(G2431&amp;$V$2,BS_CONTROLE[CHAVE],BS_CONTROLE[Quantidade_11],"-")</f>
        <v>-</v>
      </c>
      <c r="W2431" s="121" t="str">
        <f ca="1">_xlfn.XLOOKUP(G2431&amp;$W$2,BS_CONTROLE[CHAVE],BS_CONTROLE[Quantidade_11],"-")</f>
        <v>-</v>
      </c>
      <c r="X2431" s="121" t="str">
        <f ca="1">_xlfn.XLOOKUP(G2431&amp;$X$2,BS_CONTROLE[CHAVE],BS_CONTROLE[Quantidade_11],"-")</f>
        <v>-</v>
      </c>
    </row>
    <row r="2432" spans="1:24" hidden="1">
      <c r="A2432" s="160" t="str">
        <f>IF(FN_MC!Y2434="","*",FN_MC!Y2434)</f>
        <v>*</v>
      </c>
      <c r="B2432" s="160" t="str">
        <f>IF(FN_MC!X2434="","*",FN_MC!X2434)</f>
        <v>*</v>
      </c>
      <c r="C2432" s="160" t="str">
        <f>IF(FN_MC!Z2434="","*",FN_MC!Z2434)</f>
        <v>*</v>
      </c>
      <c r="D2432" s="161" t="str">
        <f>IF(FN_MC!S2434="","*",FN_MC!S2434)</f>
        <v>*</v>
      </c>
      <c r="E2432" s="161" t="str">
        <f>IF(FN_MC!T2434="","*",FN_MC!T2434)</f>
        <v>*</v>
      </c>
      <c r="F2432" s="161" t="str">
        <f>IF(FN_MC!B2434="","*",FN_MC!B2434)</f>
        <v>*</v>
      </c>
      <c r="G2432" s="161" t="str">
        <f>IF(FN_MC!D2434="","*",FN_MC!D2434)</f>
        <v>*</v>
      </c>
      <c r="H2432" s="161" t="str">
        <f>IF(FN_MC!F2434="","*",FN_MC!F2434)</f>
        <v>*</v>
      </c>
      <c r="I2432" s="161" t="str">
        <f>IF(FN_MC!H2434="","*",FN_MC!H2434)</f>
        <v>*</v>
      </c>
      <c r="J2432" s="161" t="str">
        <f>IF(FN_MC!I2434="","*",FN_MC!I2434)</f>
        <v>*</v>
      </c>
      <c r="K2432" s="161" t="str">
        <f>IF(FN_MC!M2434="","*",FN_MC!M2434)</f>
        <v>*</v>
      </c>
      <c r="L2432" s="161" t="str">
        <f>IF(FN_MC!N2434="","*",FN_MC!N2434)</f>
        <v>*</v>
      </c>
      <c r="M2432" s="162" t="str">
        <f>IF(FN_MC!J2434="","*",FN_MC!J2434)</f>
        <v>*</v>
      </c>
      <c r="N2432" s="162" t="str">
        <f>IF(FN_MC!K2434="","*",FN_MC!K2434)</f>
        <v>*</v>
      </c>
      <c r="O2432" s="162" t="str">
        <f>IF(FN_MC!L2434="","*",FN_MC!L2434)</f>
        <v>*</v>
      </c>
      <c r="P2432" s="162"/>
      <c r="Q2432" s="163" t="str">
        <f>IF(FN_MC!O2434="","*",FN_MC!O2434)</f>
        <v>*</v>
      </c>
      <c r="R2432" s="163" t="str">
        <f>IF(FN_MC!P2434="","*",FN_MC!P2434)</f>
        <v>*</v>
      </c>
      <c r="S2432" s="161" t="str">
        <f>IF(FN_MC!Q2436="","*",CONCATENATE(FN_MC!Q2436," ",FN_MC!R2436))</f>
        <v>*</v>
      </c>
      <c r="T2432" s="161" t="str">
        <f>IF(FN_MC!V2434="","*",FN_MC!V2434)</f>
        <v>*</v>
      </c>
      <c r="U2432" s="161" t="str">
        <f>IF(FN_MC!W2434="","*",FN_MC!W2434)</f>
        <v>*</v>
      </c>
      <c r="V2432" s="121" t="str">
        <f ca="1">_xlfn.XLOOKUP(G2432&amp;$V$2,BS_CONTROLE[CHAVE],BS_CONTROLE[Quantidade_11],"-")</f>
        <v>-</v>
      </c>
      <c r="W2432" s="121" t="str">
        <f ca="1">_xlfn.XLOOKUP(G2432&amp;$W$2,BS_CONTROLE[CHAVE],BS_CONTROLE[Quantidade_11],"-")</f>
        <v>-</v>
      </c>
      <c r="X2432" s="121" t="str">
        <f ca="1">_xlfn.XLOOKUP(G2432&amp;$X$2,BS_CONTROLE[CHAVE],BS_CONTROLE[Quantidade_11],"-")</f>
        <v>-</v>
      </c>
    </row>
    <row r="2433" spans="1:24" hidden="1">
      <c r="A2433" s="118" t="str">
        <f>IF(FN_MC!Y2435="","*",FN_MC!Y2435)</f>
        <v>*</v>
      </c>
      <c r="B2433" s="118" t="str">
        <f>IF(FN_MC!X2435="","*",FN_MC!X2435)</f>
        <v>*</v>
      </c>
      <c r="C2433" s="118" t="str">
        <f>IF(FN_MC!Z2435="","*",FN_MC!Z2435)</f>
        <v>*</v>
      </c>
      <c r="D2433" s="119" t="str">
        <f>IF(FN_MC!S2435="","*",FN_MC!S2435)</f>
        <v>*</v>
      </c>
      <c r="E2433" s="119" t="str">
        <f>IF(FN_MC!T2435="","*",FN_MC!T2435)</f>
        <v>*</v>
      </c>
      <c r="F2433" s="119" t="str">
        <f>IF(FN_MC!B2435="","*",FN_MC!B2435)</f>
        <v>*</v>
      </c>
      <c r="G2433" s="119" t="str">
        <f>IF(FN_MC!D2435="","*",FN_MC!D2435)</f>
        <v>*</v>
      </c>
      <c r="H2433" s="119" t="str">
        <f>IF(FN_MC!F2435="","*",FN_MC!F2435)</f>
        <v>*</v>
      </c>
      <c r="I2433" s="119" t="str">
        <f>IF(FN_MC!H2435="","*",FN_MC!H2435)</f>
        <v>*</v>
      </c>
      <c r="J2433" s="119" t="str">
        <f>IF(FN_MC!I2435="","*",FN_MC!I2435)</f>
        <v>*</v>
      </c>
      <c r="K2433" s="119" t="str">
        <f>IF(FN_MC!M2435="","*",FN_MC!M2435)</f>
        <v>*</v>
      </c>
      <c r="L2433" s="119" t="str">
        <f>IF(FN_MC!N2435="","*",FN_MC!N2435)</f>
        <v>*</v>
      </c>
      <c r="M2433" s="120" t="str">
        <f>IF(FN_MC!J2435="","*",FN_MC!J2435)</f>
        <v>*</v>
      </c>
      <c r="N2433" s="120" t="str">
        <f>IF(FN_MC!K2435="","*",FN_MC!K2435)</f>
        <v>*</v>
      </c>
      <c r="O2433" s="120" t="str">
        <f>IF(FN_MC!L2435="","*",FN_MC!L2435)</f>
        <v>*</v>
      </c>
      <c r="P2433" s="120"/>
      <c r="Q2433" s="137" t="str">
        <f>IF(FN_MC!O2435="","*",FN_MC!O2435)</f>
        <v>*</v>
      </c>
      <c r="R2433" s="137" t="str">
        <f>IF(FN_MC!P2435="","*",FN_MC!P2435)</f>
        <v>*</v>
      </c>
      <c r="S2433" s="119" t="str">
        <f>IF(FN_MC!Q2437="","*",CONCATENATE(FN_MC!Q2437," ",FN_MC!R2437))</f>
        <v>*</v>
      </c>
      <c r="T2433" s="119" t="str">
        <f>IF(FN_MC!V2435="","*",FN_MC!V2435)</f>
        <v>*</v>
      </c>
      <c r="U2433" s="119" t="str">
        <f>IF(FN_MC!W2435="","*",FN_MC!W2435)</f>
        <v>*</v>
      </c>
      <c r="V2433" s="121" t="str">
        <f ca="1">_xlfn.XLOOKUP(G2433&amp;$V$2,BS_CONTROLE[CHAVE],BS_CONTROLE[Quantidade_11],"-")</f>
        <v>-</v>
      </c>
      <c r="W2433" s="121" t="str">
        <f ca="1">_xlfn.XLOOKUP(G2433&amp;$W$2,BS_CONTROLE[CHAVE],BS_CONTROLE[Quantidade_11],"-")</f>
        <v>-</v>
      </c>
      <c r="X2433" s="121" t="str">
        <f ca="1">_xlfn.XLOOKUP(G2433&amp;$X$2,BS_CONTROLE[CHAVE],BS_CONTROLE[Quantidade_11],"-")</f>
        <v>-</v>
      </c>
    </row>
    <row r="2434" spans="1:24" hidden="1">
      <c r="A2434" s="160" t="str">
        <f>IF(FN_MC!Y2436="","*",FN_MC!Y2436)</f>
        <v>*</v>
      </c>
      <c r="B2434" s="160" t="str">
        <f>IF(FN_MC!X2436="","*",FN_MC!X2436)</f>
        <v>*</v>
      </c>
      <c r="C2434" s="160" t="str">
        <f>IF(FN_MC!Z2436="","*",FN_MC!Z2436)</f>
        <v>*</v>
      </c>
      <c r="D2434" s="161" t="str">
        <f>IF(FN_MC!S2436="","*",FN_MC!S2436)</f>
        <v>*</v>
      </c>
      <c r="E2434" s="161" t="str">
        <f>IF(FN_MC!T2436="","*",FN_MC!T2436)</f>
        <v>*</v>
      </c>
      <c r="F2434" s="161" t="str">
        <f>IF(FN_MC!B2436="","*",FN_MC!B2436)</f>
        <v>*</v>
      </c>
      <c r="G2434" s="161" t="str">
        <f>IF(FN_MC!D2436="","*",FN_MC!D2436)</f>
        <v>*</v>
      </c>
      <c r="H2434" s="161" t="str">
        <f>IF(FN_MC!F2436="","*",FN_MC!F2436)</f>
        <v>*</v>
      </c>
      <c r="I2434" s="161" t="str">
        <f>IF(FN_MC!H2436="","*",FN_MC!H2436)</f>
        <v>*</v>
      </c>
      <c r="J2434" s="161" t="str">
        <f>IF(FN_MC!I2436="","*",FN_MC!I2436)</f>
        <v>*</v>
      </c>
      <c r="K2434" s="161" t="str">
        <f>IF(FN_MC!M2436="","*",FN_MC!M2436)</f>
        <v>*</v>
      </c>
      <c r="L2434" s="161" t="str">
        <f>IF(FN_MC!N2436="","*",FN_MC!N2436)</f>
        <v>*</v>
      </c>
      <c r="M2434" s="162" t="str">
        <f>IF(FN_MC!J2436="","*",FN_MC!J2436)</f>
        <v>*</v>
      </c>
      <c r="N2434" s="162" t="str">
        <f>IF(FN_MC!K2436="","*",FN_MC!K2436)</f>
        <v>*</v>
      </c>
      <c r="O2434" s="162" t="str">
        <f>IF(FN_MC!L2436="","*",FN_MC!L2436)</f>
        <v>*</v>
      </c>
      <c r="P2434" s="162"/>
      <c r="Q2434" s="163" t="str">
        <f>IF(FN_MC!O2436="","*",FN_MC!O2436)</f>
        <v>*</v>
      </c>
      <c r="R2434" s="163" t="str">
        <f>IF(FN_MC!P2436="","*",FN_MC!P2436)</f>
        <v>*</v>
      </c>
      <c r="S2434" s="161" t="str">
        <f>IF(FN_MC!Q2438="","*",CONCATENATE(FN_MC!Q2438," ",FN_MC!R2438))</f>
        <v>*</v>
      </c>
      <c r="T2434" s="161" t="str">
        <f>IF(FN_MC!V2436="","*",FN_MC!V2436)</f>
        <v>*</v>
      </c>
      <c r="U2434" s="161" t="str">
        <f>IF(FN_MC!W2436="","*",FN_MC!W2436)</f>
        <v>*</v>
      </c>
      <c r="V2434" s="121" t="str">
        <f ca="1">_xlfn.XLOOKUP(G2434&amp;$V$2,BS_CONTROLE[CHAVE],BS_CONTROLE[Quantidade_11],"-")</f>
        <v>-</v>
      </c>
      <c r="W2434" s="121" t="str">
        <f ca="1">_xlfn.XLOOKUP(G2434&amp;$W$2,BS_CONTROLE[CHAVE],BS_CONTROLE[Quantidade_11],"-")</f>
        <v>-</v>
      </c>
      <c r="X2434" s="121" t="str">
        <f ca="1">_xlfn.XLOOKUP(G2434&amp;$X$2,BS_CONTROLE[CHAVE],BS_CONTROLE[Quantidade_11],"-")</f>
        <v>-</v>
      </c>
    </row>
    <row r="2435" spans="1:24" hidden="1">
      <c r="A2435" s="160" t="str">
        <f>IF(FN_MC!Y2437="","*",FN_MC!Y2437)</f>
        <v>*</v>
      </c>
      <c r="B2435" s="160" t="str">
        <f>IF(FN_MC!X2437="","*",FN_MC!X2437)</f>
        <v>*</v>
      </c>
      <c r="C2435" s="160" t="str">
        <f>IF(FN_MC!Z2437="","*",FN_MC!Z2437)</f>
        <v>*</v>
      </c>
      <c r="D2435" s="161" t="str">
        <f>IF(FN_MC!S2437="","*",FN_MC!S2437)</f>
        <v>*</v>
      </c>
      <c r="E2435" s="161" t="str">
        <f>IF(FN_MC!T2437="","*",FN_MC!T2437)</f>
        <v>*</v>
      </c>
      <c r="F2435" s="161" t="str">
        <f>IF(FN_MC!B2437="","*",FN_MC!B2437)</f>
        <v>*</v>
      </c>
      <c r="G2435" s="161" t="str">
        <f>IF(FN_MC!D2437="","*",FN_MC!D2437)</f>
        <v>*</v>
      </c>
      <c r="H2435" s="161" t="str">
        <f>IF(FN_MC!F2437="","*",FN_MC!F2437)</f>
        <v>*</v>
      </c>
      <c r="I2435" s="161" t="str">
        <f>IF(FN_MC!H2437="","*",FN_MC!H2437)</f>
        <v>*</v>
      </c>
      <c r="J2435" s="161" t="str">
        <f>IF(FN_MC!I2437="","*",FN_MC!I2437)</f>
        <v>*</v>
      </c>
      <c r="K2435" s="161" t="str">
        <f>IF(FN_MC!M2437="","*",FN_MC!M2437)</f>
        <v>*</v>
      </c>
      <c r="L2435" s="161" t="str">
        <f>IF(FN_MC!N2437="","*",FN_MC!N2437)</f>
        <v>*</v>
      </c>
      <c r="M2435" s="162" t="str">
        <f>IF(FN_MC!J2437="","*",FN_MC!J2437)</f>
        <v>*</v>
      </c>
      <c r="N2435" s="162" t="str">
        <f>IF(FN_MC!K2437="","*",FN_MC!K2437)</f>
        <v>*</v>
      </c>
      <c r="O2435" s="162" t="str">
        <f>IF(FN_MC!L2437="","*",FN_MC!L2437)</f>
        <v>*</v>
      </c>
      <c r="P2435" s="162"/>
      <c r="Q2435" s="163" t="str">
        <f>IF(FN_MC!O2437="","*",FN_MC!O2437)</f>
        <v>*</v>
      </c>
      <c r="R2435" s="163" t="str">
        <f>IF(FN_MC!P2437="","*",FN_MC!P2437)</f>
        <v>*</v>
      </c>
      <c r="S2435" s="161" t="str">
        <f>IF(FN_MC!Q2439="","*",CONCATENATE(FN_MC!Q2439," ",FN_MC!R2439))</f>
        <v>*</v>
      </c>
      <c r="T2435" s="161" t="str">
        <f>IF(FN_MC!V2437="","*",FN_MC!V2437)</f>
        <v>*</v>
      </c>
      <c r="U2435" s="161" t="str">
        <f>IF(FN_MC!W2437="","*",FN_MC!W2437)</f>
        <v>*</v>
      </c>
      <c r="V2435" s="121" t="str">
        <f ca="1">_xlfn.XLOOKUP(G2435&amp;$V$2,BS_CONTROLE[CHAVE],BS_CONTROLE[Quantidade_11],"-")</f>
        <v>-</v>
      </c>
      <c r="W2435" s="121" t="str">
        <f ca="1">_xlfn.XLOOKUP(G2435&amp;$W$2,BS_CONTROLE[CHAVE],BS_CONTROLE[Quantidade_11],"-")</f>
        <v>-</v>
      </c>
      <c r="X2435" s="121" t="str">
        <f ca="1">_xlfn.XLOOKUP(G2435&amp;$X$2,BS_CONTROLE[CHAVE],BS_CONTROLE[Quantidade_11],"-")</f>
        <v>-</v>
      </c>
    </row>
    <row r="2436" spans="1:24" hidden="1">
      <c r="A2436" s="118" t="str">
        <f>IF(FN_MC!Y2438="","*",FN_MC!Y2438)</f>
        <v>*</v>
      </c>
      <c r="B2436" s="118" t="str">
        <f>IF(FN_MC!X2438="","*",FN_MC!X2438)</f>
        <v>*</v>
      </c>
      <c r="C2436" s="118" t="str">
        <f>IF(FN_MC!Z2438="","*",FN_MC!Z2438)</f>
        <v>*</v>
      </c>
      <c r="D2436" s="119" t="str">
        <f>IF(FN_MC!S2438="","*",FN_MC!S2438)</f>
        <v>*</v>
      </c>
      <c r="E2436" s="119" t="str">
        <f>IF(FN_MC!T2438="","*",FN_MC!T2438)</f>
        <v>*</v>
      </c>
      <c r="F2436" s="119" t="str">
        <f>IF(FN_MC!B2438="","*",FN_MC!B2438)</f>
        <v>*</v>
      </c>
      <c r="G2436" s="119" t="str">
        <f>IF(FN_MC!D2438="","*",FN_MC!D2438)</f>
        <v>*</v>
      </c>
      <c r="H2436" s="119" t="str">
        <f>IF(FN_MC!F2438="","*",FN_MC!F2438)</f>
        <v>*</v>
      </c>
      <c r="I2436" s="119" t="str">
        <f>IF(FN_MC!H2438="","*",FN_MC!H2438)</f>
        <v>*</v>
      </c>
      <c r="J2436" s="119" t="str">
        <f>IF(FN_MC!I2438="","*",FN_MC!I2438)</f>
        <v>*</v>
      </c>
      <c r="K2436" s="119" t="str">
        <f>IF(FN_MC!M2438="","*",FN_MC!M2438)</f>
        <v>*</v>
      </c>
      <c r="L2436" s="119" t="str">
        <f>IF(FN_MC!N2438="","*",FN_MC!N2438)</f>
        <v>*</v>
      </c>
      <c r="M2436" s="120" t="str">
        <f>IF(FN_MC!J2438="","*",FN_MC!J2438)</f>
        <v>*</v>
      </c>
      <c r="N2436" s="120" t="str">
        <f>IF(FN_MC!K2438="","*",FN_MC!K2438)</f>
        <v>*</v>
      </c>
      <c r="O2436" s="120" t="str">
        <f>IF(FN_MC!L2438="","*",FN_MC!L2438)</f>
        <v>*</v>
      </c>
      <c r="P2436" s="120"/>
      <c r="Q2436" s="137" t="str">
        <f>IF(FN_MC!O2438="","*",FN_MC!O2438)</f>
        <v>*</v>
      </c>
      <c r="R2436" s="137" t="str">
        <f>IF(FN_MC!P2438="","*",FN_MC!P2438)</f>
        <v>*</v>
      </c>
      <c r="S2436" s="119" t="str">
        <f>IF(FN_MC!Q2440="","*",CONCATENATE(FN_MC!Q2440," ",FN_MC!R2440))</f>
        <v>*</v>
      </c>
      <c r="T2436" s="119" t="str">
        <f>IF(FN_MC!V2438="","*",FN_MC!V2438)</f>
        <v>*</v>
      </c>
      <c r="U2436" s="119" t="str">
        <f>IF(FN_MC!W2438="","*",FN_MC!W2438)</f>
        <v>*</v>
      </c>
      <c r="V2436" s="121" t="str">
        <f ca="1">_xlfn.XLOOKUP(G2436&amp;$V$2,BS_CONTROLE[CHAVE],BS_CONTROLE[Quantidade_11],"-")</f>
        <v>-</v>
      </c>
      <c r="W2436" s="121" t="str">
        <f ca="1">_xlfn.XLOOKUP(G2436&amp;$W$2,BS_CONTROLE[CHAVE],BS_CONTROLE[Quantidade_11],"-")</f>
        <v>-</v>
      </c>
      <c r="X2436" s="121" t="str">
        <f ca="1">_xlfn.XLOOKUP(G2436&amp;$X$2,BS_CONTROLE[CHAVE],BS_CONTROLE[Quantidade_11],"-")</f>
        <v>-</v>
      </c>
    </row>
    <row r="2437" spans="1:24" hidden="1">
      <c r="A2437" s="160" t="str">
        <f>IF(FN_MC!Y2439="","*",FN_MC!Y2439)</f>
        <v>*</v>
      </c>
      <c r="B2437" s="160" t="str">
        <f>IF(FN_MC!X2439="","*",FN_MC!X2439)</f>
        <v>*</v>
      </c>
      <c r="C2437" s="160" t="str">
        <f>IF(FN_MC!Z2439="","*",FN_MC!Z2439)</f>
        <v>*</v>
      </c>
      <c r="D2437" s="161" t="str">
        <f>IF(FN_MC!S2439="","*",FN_MC!S2439)</f>
        <v>*</v>
      </c>
      <c r="E2437" s="161" t="str">
        <f>IF(FN_MC!T2439="","*",FN_MC!T2439)</f>
        <v>*</v>
      </c>
      <c r="F2437" s="161" t="str">
        <f>IF(FN_MC!B2439="","*",FN_MC!B2439)</f>
        <v>*</v>
      </c>
      <c r="G2437" s="161" t="str">
        <f>IF(FN_MC!D2439="","*",FN_MC!D2439)</f>
        <v>*</v>
      </c>
      <c r="H2437" s="161" t="str">
        <f>IF(FN_MC!F2439="","*",FN_MC!F2439)</f>
        <v>*</v>
      </c>
      <c r="I2437" s="161" t="str">
        <f>IF(FN_MC!H2439="","*",FN_MC!H2439)</f>
        <v>*</v>
      </c>
      <c r="J2437" s="161" t="str">
        <f>IF(FN_MC!I2439="","*",FN_MC!I2439)</f>
        <v>*</v>
      </c>
      <c r="K2437" s="161" t="str">
        <f>IF(FN_MC!M2439="","*",FN_MC!M2439)</f>
        <v>*</v>
      </c>
      <c r="L2437" s="161" t="str">
        <f>IF(FN_MC!N2439="","*",FN_MC!N2439)</f>
        <v>*</v>
      </c>
      <c r="M2437" s="162" t="str">
        <f>IF(FN_MC!J2439="","*",FN_MC!J2439)</f>
        <v>*</v>
      </c>
      <c r="N2437" s="162" t="str">
        <f>IF(FN_MC!K2439="","*",FN_MC!K2439)</f>
        <v>*</v>
      </c>
      <c r="O2437" s="162" t="str">
        <f>IF(FN_MC!L2439="","*",FN_MC!L2439)</f>
        <v>*</v>
      </c>
      <c r="P2437" s="162"/>
      <c r="Q2437" s="163" t="str">
        <f>IF(FN_MC!O2439="","*",FN_MC!O2439)</f>
        <v>*</v>
      </c>
      <c r="R2437" s="163" t="str">
        <f>IF(FN_MC!P2439="","*",FN_MC!P2439)</f>
        <v>*</v>
      </c>
      <c r="S2437" s="161" t="str">
        <f>IF(FN_MC!Q2441="","*",CONCATENATE(FN_MC!Q2441," ",FN_MC!R2441))</f>
        <v>*</v>
      </c>
      <c r="T2437" s="161" t="str">
        <f>IF(FN_MC!V2439="","*",FN_MC!V2439)</f>
        <v>*</v>
      </c>
      <c r="U2437" s="161" t="str">
        <f>IF(FN_MC!W2439="","*",FN_MC!W2439)</f>
        <v>*</v>
      </c>
      <c r="V2437" s="121" t="str">
        <f ca="1">_xlfn.XLOOKUP(G2437&amp;$V$2,BS_CONTROLE[CHAVE],BS_CONTROLE[Quantidade_11],"-")</f>
        <v>-</v>
      </c>
      <c r="W2437" s="121" t="str">
        <f ca="1">_xlfn.XLOOKUP(G2437&amp;$W$2,BS_CONTROLE[CHAVE],BS_CONTROLE[Quantidade_11],"-")</f>
        <v>-</v>
      </c>
      <c r="X2437" s="121" t="str">
        <f ca="1">_xlfn.XLOOKUP(G2437&amp;$X$2,BS_CONTROLE[CHAVE],BS_CONTROLE[Quantidade_11],"-")</f>
        <v>-</v>
      </c>
    </row>
    <row r="2438" spans="1:24" hidden="1">
      <c r="A2438" s="160" t="str">
        <f>IF(FN_MC!Y2440="","*",FN_MC!Y2440)</f>
        <v>*</v>
      </c>
      <c r="B2438" s="160" t="str">
        <f>IF(FN_MC!X2440="","*",FN_MC!X2440)</f>
        <v>*</v>
      </c>
      <c r="C2438" s="160" t="str">
        <f>IF(FN_MC!Z2440="","*",FN_MC!Z2440)</f>
        <v>*</v>
      </c>
      <c r="D2438" s="161" t="str">
        <f>IF(FN_MC!S2440="","*",FN_MC!S2440)</f>
        <v>*</v>
      </c>
      <c r="E2438" s="161" t="str">
        <f>IF(FN_MC!T2440="","*",FN_MC!T2440)</f>
        <v>*</v>
      </c>
      <c r="F2438" s="161" t="str">
        <f>IF(FN_MC!B2440="","*",FN_MC!B2440)</f>
        <v>*</v>
      </c>
      <c r="G2438" s="161" t="str">
        <f>IF(FN_MC!D2440="","*",FN_MC!D2440)</f>
        <v>*</v>
      </c>
      <c r="H2438" s="161" t="str">
        <f>IF(FN_MC!F2440="","*",FN_MC!F2440)</f>
        <v>*</v>
      </c>
      <c r="I2438" s="161" t="str">
        <f>IF(FN_MC!H2440="","*",FN_MC!H2440)</f>
        <v>*</v>
      </c>
      <c r="J2438" s="161" t="str">
        <f>IF(FN_MC!I2440="","*",FN_MC!I2440)</f>
        <v>*</v>
      </c>
      <c r="K2438" s="161" t="str">
        <f>IF(FN_MC!M2440="","*",FN_MC!M2440)</f>
        <v>*</v>
      </c>
      <c r="L2438" s="161" t="str">
        <f>IF(FN_MC!N2440="","*",FN_MC!N2440)</f>
        <v>*</v>
      </c>
      <c r="M2438" s="162" t="str">
        <f>IF(FN_MC!J2440="","*",FN_MC!J2440)</f>
        <v>*</v>
      </c>
      <c r="N2438" s="162" t="str">
        <f>IF(FN_MC!K2440="","*",FN_MC!K2440)</f>
        <v>*</v>
      </c>
      <c r="O2438" s="162" t="str">
        <f>IF(FN_MC!L2440="","*",FN_MC!L2440)</f>
        <v>*</v>
      </c>
      <c r="P2438" s="162"/>
      <c r="Q2438" s="163" t="str">
        <f>IF(FN_MC!O2440="","*",FN_MC!O2440)</f>
        <v>*</v>
      </c>
      <c r="R2438" s="163" t="str">
        <f>IF(FN_MC!P2440="","*",FN_MC!P2440)</f>
        <v>*</v>
      </c>
      <c r="S2438" s="161" t="str">
        <f>IF(FN_MC!Q2442="","*",CONCATENATE(FN_MC!Q2442," ",FN_MC!R2442))</f>
        <v>*</v>
      </c>
      <c r="T2438" s="161" t="str">
        <f>IF(FN_MC!V2440="","*",FN_MC!V2440)</f>
        <v>*</v>
      </c>
      <c r="U2438" s="161" t="str">
        <f>IF(FN_MC!W2440="","*",FN_MC!W2440)</f>
        <v>*</v>
      </c>
      <c r="V2438" s="121" t="str">
        <f ca="1">_xlfn.XLOOKUP(G2438&amp;$V$2,BS_CONTROLE[CHAVE],BS_CONTROLE[Quantidade_11],"-")</f>
        <v>-</v>
      </c>
      <c r="W2438" s="121" t="str">
        <f ca="1">_xlfn.XLOOKUP(G2438&amp;$W$2,BS_CONTROLE[CHAVE],BS_CONTROLE[Quantidade_11],"-")</f>
        <v>-</v>
      </c>
      <c r="X2438" s="121" t="str">
        <f ca="1">_xlfn.XLOOKUP(G2438&amp;$X$2,BS_CONTROLE[CHAVE],BS_CONTROLE[Quantidade_11],"-")</f>
        <v>-</v>
      </c>
    </row>
    <row r="2439" spans="1:24" hidden="1">
      <c r="A2439" s="118" t="str">
        <f>IF(FN_MC!Y2441="","*",FN_MC!Y2441)</f>
        <v>*</v>
      </c>
      <c r="B2439" s="118" t="str">
        <f>IF(FN_MC!X2441="","*",FN_MC!X2441)</f>
        <v>*</v>
      </c>
      <c r="C2439" s="118" t="str">
        <f>IF(FN_MC!Z2441="","*",FN_MC!Z2441)</f>
        <v>*</v>
      </c>
      <c r="D2439" s="119" t="str">
        <f>IF(FN_MC!S2441="","*",FN_MC!S2441)</f>
        <v>*</v>
      </c>
      <c r="E2439" s="119" t="str">
        <f>IF(FN_MC!T2441="","*",FN_MC!T2441)</f>
        <v>*</v>
      </c>
      <c r="F2439" s="119" t="str">
        <f>IF(FN_MC!B2441="","*",FN_MC!B2441)</f>
        <v>*</v>
      </c>
      <c r="G2439" s="119" t="str">
        <f>IF(FN_MC!D2441="","*",FN_MC!D2441)</f>
        <v>*</v>
      </c>
      <c r="H2439" s="119" t="str">
        <f>IF(FN_MC!F2441="","*",FN_MC!F2441)</f>
        <v>*</v>
      </c>
      <c r="I2439" s="119" t="str">
        <f>IF(FN_MC!H2441="","*",FN_MC!H2441)</f>
        <v>*</v>
      </c>
      <c r="J2439" s="119" t="str">
        <f>IF(FN_MC!I2441="","*",FN_MC!I2441)</f>
        <v>*</v>
      </c>
      <c r="K2439" s="119" t="str">
        <f>IF(FN_MC!M2441="","*",FN_MC!M2441)</f>
        <v>*</v>
      </c>
      <c r="L2439" s="119" t="str">
        <f>IF(FN_MC!N2441="","*",FN_MC!N2441)</f>
        <v>*</v>
      </c>
      <c r="M2439" s="120" t="str">
        <f>IF(FN_MC!J2441="","*",FN_MC!J2441)</f>
        <v>*</v>
      </c>
      <c r="N2439" s="120" t="str">
        <f>IF(FN_MC!K2441="","*",FN_MC!K2441)</f>
        <v>*</v>
      </c>
      <c r="O2439" s="120" t="str">
        <f>IF(FN_MC!L2441="","*",FN_MC!L2441)</f>
        <v>*</v>
      </c>
      <c r="P2439" s="120"/>
      <c r="Q2439" s="137" t="str">
        <f>IF(FN_MC!O2441="","*",FN_MC!O2441)</f>
        <v>*</v>
      </c>
      <c r="R2439" s="137" t="str">
        <f>IF(FN_MC!P2441="","*",FN_MC!P2441)</f>
        <v>*</v>
      </c>
      <c r="S2439" s="119" t="str">
        <f>IF(FN_MC!Q2443="","*",CONCATENATE(FN_MC!Q2443," ",FN_MC!R2443))</f>
        <v>*</v>
      </c>
      <c r="T2439" s="119" t="str">
        <f>IF(FN_MC!V2441="","*",FN_MC!V2441)</f>
        <v>*</v>
      </c>
      <c r="U2439" s="119" t="str">
        <f>IF(FN_MC!W2441="","*",FN_MC!W2441)</f>
        <v>*</v>
      </c>
      <c r="V2439" s="121" t="str">
        <f ca="1">_xlfn.XLOOKUP(G2439&amp;$V$2,BS_CONTROLE[CHAVE],BS_CONTROLE[Quantidade_11],"-")</f>
        <v>-</v>
      </c>
      <c r="W2439" s="121" t="str">
        <f ca="1">_xlfn.XLOOKUP(G2439&amp;$W$2,BS_CONTROLE[CHAVE],BS_CONTROLE[Quantidade_11],"-")</f>
        <v>-</v>
      </c>
      <c r="X2439" s="121" t="str">
        <f ca="1">_xlfn.XLOOKUP(G2439&amp;$X$2,BS_CONTROLE[CHAVE],BS_CONTROLE[Quantidade_11],"-")</f>
        <v>-</v>
      </c>
    </row>
    <row r="2440" spans="1:24" hidden="1">
      <c r="A2440" s="160" t="str">
        <f>IF(FN_MC!Y2442="","*",FN_MC!Y2442)</f>
        <v>*</v>
      </c>
      <c r="B2440" s="160" t="str">
        <f>IF(FN_MC!X2442="","*",FN_MC!X2442)</f>
        <v>*</v>
      </c>
      <c r="C2440" s="160" t="str">
        <f>IF(FN_MC!Z2442="","*",FN_MC!Z2442)</f>
        <v>*</v>
      </c>
      <c r="D2440" s="161" t="str">
        <f>IF(FN_MC!S2442="","*",FN_MC!S2442)</f>
        <v>*</v>
      </c>
      <c r="E2440" s="161" t="str">
        <f>IF(FN_MC!T2442="","*",FN_MC!T2442)</f>
        <v>*</v>
      </c>
      <c r="F2440" s="161" t="str">
        <f>IF(FN_MC!B2442="","*",FN_MC!B2442)</f>
        <v>*</v>
      </c>
      <c r="G2440" s="161" t="str">
        <f>IF(FN_MC!D2442="","*",FN_MC!D2442)</f>
        <v>*</v>
      </c>
      <c r="H2440" s="161" t="str">
        <f>IF(FN_MC!F2442="","*",FN_MC!F2442)</f>
        <v>*</v>
      </c>
      <c r="I2440" s="161" t="str">
        <f>IF(FN_MC!H2442="","*",FN_MC!H2442)</f>
        <v>*</v>
      </c>
      <c r="J2440" s="161" t="str">
        <f>IF(FN_MC!I2442="","*",FN_MC!I2442)</f>
        <v>*</v>
      </c>
      <c r="K2440" s="161" t="str">
        <f>IF(FN_MC!M2442="","*",FN_MC!M2442)</f>
        <v>*</v>
      </c>
      <c r="L2440" s="161" t="str">
        <f>IF(FN_MC!N2442="","*",FN_MC!N2442)</f>
        <v>*</v>
      </c>
      <c r="M2440" s="162" t="str">
        <f>IF(FN_MC!J2442="","*",FN_MC!J2442)</f>
        <v>*</v>
      </c>
      <c r="N2440" s="162" t="str">
        <f>IF(FN_MC!K2442="","*",FN_MC!K2442)</f>
        <v>*</v>
      </c>
      <c r="O2440" s="162" t="str">
        <f>IF(FN_MC!L2442="","*",FN_MC!L2442)</f>
        <v>*</v>
      </c>
      <c r="P2440" s="162"/>
      <c r="Q2440" s="163" t="str">
        <f>IF(FN_MC!O2442="","*",FN_MC!O2442)</f>
        <v>*</v>
      </c>
      <c r="R2440" s="163" t="str">
        <f>IF(FN_MC!P2442="","*",FN_MC!P2442)</f>
        <v>*</v>
      </c>
      <c r="S2440" s="161" t="str">
        <f>IF(FN_MC!Q2444="","*",CONCATENATE(FN_MC!Q2444," ",FN_MC!R2444))</f>
        <v>*</v>
      </c>
      <c r="T2440" s="161" t="str">
        <f>IF(FN_MC!V2442="","*",FN_MC!V2442)</f>
        <v>*</v>
      </c>
      <c r="U2440" s="161" t="str">
        <f>IF(FN_MC!W2442="","*",FN_MC!W2442)</f>
        <v>*</v>
      </c>
      <c r="V2440" s="121" t="str">
        <f ca="1">_xlfn.XLOOKUP(G2440&amp;$V$2,BS_CONTROLE[CHAVE],BS_CONTROLE[Quantidade_11],"-")</f>
        <v>-</v>
      </c>
      <c r="W2440" s="121" t="str">
        <f ca="1">_xlfn.XLOOKUP(G2440&amp;$W$2,BS_CONTROLE[CHAVE],BS_CONTROLE[Quantidade_11],"-")</f>
        <v>-</v>
      </c>
      <c r="X2440" s="121" t="str">
        <f ca="1">_xlfn.XLOOKUP(G2440&amp;$X$2,BS_CONTROLE[CHAVE],BS_CONTROLE[Quantidade_11],"-")</f>
        <v>-</v>
      </c>
    </row>
    <row r="2441" spans="1:24" hidden="1">
      <c r="A2441" s="160" t="str">
        <f>IF(FN_MC!Y2443="","*",FN_MC!Y2443)</f>
        <v>*</v>
      </c>
      <c r="B2441" s="160" t="str">
        <f>IF(FN_MC!X2443="","*",FN_MC!X2443)</f>
        <v>*</v>
      </c>
      <c r="C2441" s="160" t="str">
        <f>IF(FN_MC!Z2443="","*",FN_MC!Z2443)</f>
        <v>*</v>
      </c>
      <c r="D2441" s="161" t="str">
        <f>IF(FN_MC!S2443="","*",FN_MC!S2443)</f>
        <v>*</v>
      </c>
      <c r="E2441" s="161" t="str">
        <f>IF(FN_MC!T2443="","*",FN_MC!T2443)</f>
        <v>*</v>
      </c>
      <c r="F2441" s="161" t="str">
        <f>IF(FN_MC!B2443="","*",FN_MC!B2443)</f>
        <v>*</v>
      </c>
      <c r="G2441" s="161" t="str">
        <f>IF(FN_MC!D2443="","*",FN_MC!D2443)</f>
        <v>*</v>
      </c>
      <c r="H2441" s="161" t="str">
        <f>IF(FN_MC!F2443="","*",FN_MC!F2443)</f>
        <v>*</v>
      </c>
      <c r="I2441" s="161" t="str">
        <f>IF(FN_MC!H2443="","*",FN_MC!H2443)</f>
        <v>*</v>
      </c>
      <c r="J2441" s="161" t="str">
        <f>IF(FN_MC!I2443="","*",FN_MC!I2443)</f>
        <v>*</v>
      </c>
      <c r="K2441" s="161" t="str">
        <f>IF(FN_MC!M2443="","*",FN_MC!M2443)</f>
        <v>*</v>
      </c>
      <c r="L2441" s="161" t="str">
        <f>IF(FN_MC!N2443="","*",FN_MC!N2443)</f>
        <v>*</v>
      </c>
      <c r="M2441" s="162" t="str">
        <f>IF(FN_MC!J2443="","*",FN_MC!J2443)</f>
        <v>*</v>
      </c>
      <c r="N2441" s="162" t="str">
        <f>IF(FN_MC!K2443="","*",FN_MC!K2443)</f>
        <v>*</v>
      </c>
      <c r="O2441" s="162" t="str">
        <f>IF(FN_MC!L2443="","*",FN_MC!L2443)</f>
        <v>*</v>
      </c>
      <c r="P2441" s="162"/>
      <c r="Q2441" s="163" t="str">
        <f>IF(FN_MC!O2443="","*",FN_MC!O2443)</f>
        <v>*</v>
      </c>
      <c r="R2441" s="163" t="str">
        <f>IF(FN_MC!P2443="","*",FN_MC!P2443)</f>
        <v>*</v>
      </c>
      <c r="S2441" s="161" t="str">
        <f>IF(FN_MC!Q2445="","*",CONCATENATE(FN_MC!Q2445," ",FN_MC!R2445))</f>
        <v>*</v>
      </c>
      <c r="T2441" s="161" t="str">
        <f>IF(FN_MC!V2443="","*",FN_MC!V2443)</f>
        <v>*</v>
      </c>
      <c r="U2441" s="161" t="str">
        <f>IF(FN_MC!W2443="","*",FN_MC!W2443)</f>
        <v>*</v>
      </c>
      <c r="V2441" s="121" t="str">
        <f ca="1">_xlfn.XLOOKUP(G2441&amp;$V$2,BS_CONTROLE[CHAVE],BS_CONTROLE[Quantidade_11],"-")</f>
        <v>-</v>
      </c>
      <c r="W2441" s="121" t="str">
        <f ca="1">_xlfn.XLOOKUP(G2441&amp;$W$2,BS_CONTROLE[CHAVE],BS_CONTROLE[Quantidade_11],"-")</f>
        <v>-</v>
      </c>
      <c r="X2441" s="121" t="str">
        <f ca="1">_xlfn.XLOOKUP(G2441&amp;$X$2,BS_CONTROLE[CHAVE],BS_CONTROLE[Quantidade_11],"-")</f>
        <v>-</v>
      </c>
    </row>
    <row r="2442" spans="1:24" hidden="1">
      <c r="A2442" s="118" t="str">
        <f>IF(FN_MC!Y2444="","*",FN_MC!Y2444)</f>
        <v>*</v>
      </c>
      <c r="B2442" s="118" t="str">
        <f>IF(FN_MC!X2444="","*",FN_MC!X2444)</f>
        <v>*</v>
      </c>
      <c r="C2442" s="118" t="str">
        <f>IF(FN_MC!Z2444="","*",FN_MC!Z2444)</f>
        <v>*</v>
      </c>
      <c r="D2442" s="119" t="str">
        <f>IF(FN_MC!S2444="","*",FN_MC!S2444)</f>
        <v>*</v>
      </c>
      <c r="E2442" s="119" t="str">
        <f>IF(FN_MC!T2444="","*",FN_MC!T2444)</f>
        <v>*</v>
      </c>
      <c r="F2442" s="119" t="str">
        <f>IF(FN_MC!B2444="","*",FN_MC!B2444)</f>
        <v>*</v>
      </c>
      <c r="G2442" s="119" t="str">
        <f>IF(FN_MC!D2444="","*",FN_MC!D2444)</f>
        <v>*</v>
      </c>
      <c r="H2442" s="119" t="str">
        <f>IF(FN_MC!F2444="","*",FN_MC!F2444)</f>
        <v>*</v>
      </c>
      <c r="I2442" s="119" t="str">
        <f>IF(FN_MC!H2444="","*",FN_MC!H2444)</f>
        <v>*</v>
      </c>
      <c r="J2442" s="119" t="str">
        <f>IF(FN_MC!I2444="","*",FN_MC!I2444)</f>
        <v>*</v>
      </c>
      <c r="K2442" s="119" t="str">
        <f>IF(FN_MC!M2444="","*",FN_MC!M2444)</f>
        <v>*</v>
      </c>
      <c r="L2442" s="119" t="str">
        <f>IF(FN_MC!N2444="","*",FN_MC!N2444)</f>
        <v>*</v>
      </c>
      <c r="M2442" s="120" t="str">
        <f>IF(FN_MC!J2444="","*",FN_MC!J2444)</f>
        <v>*</v>
      </c>
      <c r="N2442" s="120" t="str">
        <f>IF(FN_MC!K2444="","*",FN_MC!K2444)</f>
        <v>*</v>
      </c>
      <c r="O2442" s="120" t="str">
        <f>IF(FN_MC!L2444="","*",FN_MC!L2444)</f>
        <v>*</v>
      </c>
      <c r="P2442" s="120"/>
      <c r="Q2442" s="137" t="str">
        <f>IF(FN_MC!O2444="","*",FN_MC!O2444)</f>
        <v>*</v>
      </c>
      <c r="R2442" s="137" t="str">
        <f>IF(FN_MC!P2444="","*",FN_MC!P2444)</f>
        <v>*</v>
      </c>
      <c r="S2442" s="119" t="str">
        <f>IF(FN_MC!Q2446="","*",CONCATENATE(FN_MC!Q2446," ",FN_MC!R2446))</f>
        <v>*</v>
      </c>
      <c r="T2442" s="119" t="str">
        <f>IF(FN_MC!V2444="","*",FN_MC!V2444)</f>
        <v>*</v>
      </c>
      <c r="U2442" s="119" t="str">
        <f>IF(FN_MC!W2444="","*",FN_MC!W2444)</f>
        <v>*</v>
      </c>
      <c r="V2442" s="121" t="str">
        <f ca="1">_xlfn.XLOOKUP(G2442&amp;$V$2,BS_CONTROLE[CHAVE],BS_CONTROLE[Quantidade_11],"-")</f>
        <v>-</v>
      </c>
      <c r="W2442" s="121" t="str">
        <f ca="1">_xlfn.XLOOKUP(G2442&amp;$W$2,BS_CONTROLE[CHAVE],BS_CONTROLE[Quantidade_11],"-")</f>
        <v>-</v>
      </c>
      <c r="X2442" s="121" t="str">
        <f ca="1">_xlfn.XLOOKUP(G2442&amp;$X$2,BS_CONTROLE[CHAVE],BS_CONTROLE[Quantidade_11],"-")</f>
        <v>-</v>
      </c>
    </row>
    <row r="2443" spans="1:24" hidden="1">
      <c r="A2443" s="160" t="str">
        <f>IF(FN_MC!Y2445="","*",FN_MC!Y2445)</f>
        <v>*</v>
      </c>
      <c r="B2443" s="160" t="str">
        <f>IF(FN_MC!X2445="","*",FN_MC!X2445)</f>
        <v>*</v>
      </c>
      <c r="C2443" s="160" t="str">
        <f>IF(FN_MC!Z2445="","*",FN_MC!Z2445)</f>
        <v>*</v>
      </c>
      <c r="D2443" s="161" t="str">
        <f>IF(FN_MC!S2445="","*",FN_MC!S2445)</f>
        <v>*</v>
      </c>
      <c r="E2443" s="161" t="str">
        <f>IF(FN_MC!T2445="","*",FN_MC!T2445)</f>
        <v>*</v>
      </c>
      <c r="F2443" s="161" t="str">
        <f>IF(FN_MC!B2445="","*",FN_MC!B2445)</f>
        <v>*</v>
      </c>
      <c r="G2443" s="161" t="str">
        <f>IF(FN_MC!D2445="","*",FN_MC!D2445)</f>
        <v>*</v>
      </c>
      <c r="H2443" s="161" t="str">
        <f>IF(FN_MC!F2445="","*",FN_MC!F2445)</f>
        <v>*</v>
      </c>
      <c r="I2443" s="161" t="str">
        <f>IF(FN_MC!H2445="","*",FN_MC!H2445)</f>
        <v>*</v>
      </c>
      <c r="J2443" s="161" t="str">
        <f>IF(FN_MC!I2445="","*",FN_MC!I2445)</f>
        <v>*</v>
      </c>
      <c r="K2443" s="161" t="str">
        <f>IF(FN_MC!M2445="","*",FN_MC!M2445)</f>
        <v>*</v>
      </c>
      <c r="L2443" s="161" t="str">
        <f>IF(FN_MC!N2445="","*",FN_MC!N2445)</f>
        <v>*</v>
      </c>
      <c r="M2443" s="162" t="str">
        <f>IF(FN_MC!J2445="","*",FN_MC!J2445)</f>
        <v>*</v>
      </c>
      <c r="N2443" s="162" t="str">
        <f>IF(FN_MC!K2445="","*",FN_MC!K2445)</f>
        <v>*</v>
      </c>
      <c r="O2443" s="162" t="str">
        <f>IF(FN_MC!L2445="","*",FN_MC!L2445)</f>
        <v>*</v>
      </c>
      <c r="P2443" s="162"/>
      <c r="Q2443" s="163" t="str">
        <f>IF(FN_MC!O2445="","*",FN_MC!O2445)</f>
        <v>*</v>
      </c>
      <c r="R2443" s="163" t="str">
        <f>IF(FN_MC!P2445="","*",FN_MC!P2445)</f>
        <v>*</v>
      </c>
      <c r="S2443" s="161" t="str">
        <f>IF(FN_MC!Q2447="","*",CONCATENATE(FN_MC!Q2447," ",FN_MC!R2447))</f>
        <v>*</v>
      </c>
      <c r="T2443" s="161" t="str">
        <f>IF(FN_MC!V2445="","*",FN_MC!V2445)</f>
        <v>*</v>
      </c>
      <c r="U2443" s="161" t="str">
        <f>IF(FN_MC!W2445="","*",FN_MC!W2445)</f>
        <v>*</v>
      </c>
      <c r="V2443" s="121" t="str">
        <f ca="1">_xlfn.XLOOKUP(G2443&amp;$V$2,BS_CONTROLE[CHAVE],BS_CONTROLE[Quantidade_11],"-")</f>
        <v>-</v>
      </c>
      <c r="W2443" s="121" t="str">
        <f ca="1">_xlfn.XLOOKUP(G2443&amp;$W$2,BS_CONTROLE[CHAVE],BS_CONTROLE[Quantidade_11],"-")</f>
        <v>-</v>
      </c>
      <c r="X2443" s="121" t="str">
        <f ca="1">_xlfn.XLOOKUP(G2443&amp;$X$2,BS_CONTROLE[CHAVE],BS_CONTROLE[Quantidade_11],"-")</f>
        <v>-</v>
      </c>
    </row>
    <row r="2444" spans="1:24" hidden="1">
      <c r="A2444" s="160" t="str">
        <f>IF(FN_MC!Y2446="","*",FN_MC!Y2446)</f>
        <v>*</v>
      </c>
      <c r="B2444" s="160" t="str">
        <f>IF(FN_MC!X2446="","*",FN_MC!X2446)</f>
        <v>*</v>
      </c>
      <c r="C2444" s="160" t="str">
        <f>IF(FN_MC!Z2446="","*",FN_MC!Z2446)</f>
        <v>*</v>
      </c>
      <c r="D2444" s="161" t="str">
        <f>IF(FN_MC!S2446="","*",FN_MC!S2446)</f>
        <v>*</v>
      </c>
      <c r="E2444" s="161" t="str">
        <f>IF(FN_MC!T2446="","*",FN_MC!T2446)</f>
        <v>*</v>
      </c>
      <c r="F2444" s="161" t="str">
        <f>IF(FN_MC!B2446="","*",FN_MC!B2446)</f>
        <v>*</v>
      </c>
      <c r="G2444" s="161" t="str">
        <f>IF(FN_MC!D2446="","*",FN_MC!D2446)</f>
        <v>*</v>
      </c>
      <c r="H2444" s="161" t="str">
        <f>IF(FN_MC!F2446="","*",FN_MC!F2446)</f>
        <v>*</v>
      </c>
      <c r="I2444" s="161" t="str">
        <f>IF(FN_MC!H2446="","*",FN_MC!H2446)</f>
        <v>*</v>
      </c>
      <c r="J2444" s="161" t="str">
        <f>IF(FN_MC!I2446="","*",FN_MC!I2446)</f>
        <v>*</v>
      </c>
      <c r="K2444" s="161" t="str">
        <f>IF(FN_MC!M2446="","*",FN_MC!M2446)</f>
        <v>*</v>
      </c>
      <c r="L2444" s="161" t="str">
        <f>IF(FN_MC!N2446="","*",FN_MC!N2446)</f>
        <v>*</v>
      </c>
      <c r="M2444" s="162" t="str">
        <f>IF(FN_MC!J2446="","*",FN_MC!J2446)</f>
        <v>*</v>
      </c>
      <c r="N2444" s="162" t="str">
        <f>IF(FN_MC!K2446="","*",FN_MC!K2446)</f>
        <v>*</v>
      </c>
      <c r="O2444" s="162" t="str">
        <f>IF(FN_MC!L2446="","*",FN_MC!L2446)</f>
        <v>*</v>
      </c>
      <c r="P2444" s="162"/>
      <c r="Q2444" s="163" t="str">
        <f>IF(FN_MC!O2446="","*",FN_MC!O2446)</f>
        <v>*</v>
      </c>
      <c r="R2444" s="163" t="str">
        <f>IF(FN_MC!P2446="","*",FN_MC!P2446)</f>
        <v>*</v>
      </c>
      <c r="S2444" s="161" t="str">
        <f>IF(FN_MC!Q2448="","*",CONCATENATE(FN_MC!Q2448," ",FN_MC!R2448))</f>
        <v>*</v>
      </c>
      <c r="T2444" s="161" t="str">
        <f>IF(FN_MC!V2446="","*",FN_MC!V2446)</f>
        <v>*</v>
      </c>
      <c r="U2444" s="161" t="str">
        <f>IF(FN_MC!W2446="","*",FN_MC!W2446)</f>
        <v>*</v>
      </c>
      <c r="V2444" s="121" t="str">
        <f ca="1">_xlfn.XLOOKUP(G2444&amp;$V$2,BS_CONTROLE[CHAVE],BS_CONTROLE[Quantidade_11],"-")</f>
        <v>-</v>
      </c>
      <c r="W2444" s="121" t="str">
        <f ca="1">_xlfn.XLOOKUP(G2444&amp;$W$2,BS_CONTROLE[CHAVE],BS_CONTROLE[Quantidade_11],"-")</f>
        <v>-</v>
      </c>
      <c r="X2444" s="121" t="str">
        <f ca="1">_xlfn.XLOOKUP(G2444&amp;$X$2,BS_CONTROLE[CHAVE],BS_CONTROLE[Quantidade_11],"-")</f>
        <v>-</v>
      </c>
    </row>
    <row r="2445" spans="1:24" hidden="1">
      <c r="A2445" s="118" t="str">
        <f>IF(FN_MC!Y2447="","*",FN_MC!Y2447)</f>
        <v>*</v>
      </c>
      <c r="B2445" s="118" t="str">
        <f>IF(FN_MC!X2447="","*",FN_MC!X2447)</f>
        <v>*</v>
      </c>
      <c r="C2445" s="118" t="str">
        <f>IF(FN_MC!Z2447="","*",FN_MC!Z2447)</f>
        <v>*</v>
      </c>
      <c r="D2445" s="119" t="str">
        <f>IF(FN_MC!S2447="","*",FN_MC!S2447)</f>
        <v>*</v>
      </c>
      <c r="E2445" s="119" t="str">
        <f>IF(FN_MC!T2447="","*",FN_MC!T2447)</f>
        <v>*</v>
      </c>
      <c r="F2445" s="119" t="str">
        <f>IF(FN_MC!B2447="","*",FN_MC!B2447)</f>
        <v>*</v>
      </c>
      <c r="G2445" s="119" t="str">
        <f>IF(FN_MC!D2447="","*",FN_MC!D2447)</f>
        <v>*</v>
      </c>
      <c r="H2445" s="119" t="str">
        <f>IF(FN_MC!F2447="","*",FN_MC!F2447)</f>
        <v>*</v>
      </c>
      <c r="I2445" s="119" t="str">
        <f>IF(FN_MC!H2447="","*",FN_MC!H2447)</f>
        <v>*</v>
      </c>
      <c r="J2445" s="119" t="str">
        <f>IF(FN_MC!I2447="","*",FN_MC!I2447)</f>
        <v>*</v>
      </c>
      <c r="K2445" s="119" t="str">
        <f>IF(FN_MC!M2447="","*",FN_MC!M2447)</f>
        <v>*</v>
      </c>
      <c r="L2445" s="119" t="str">
        <f>IF(FN_MC!N2447="","*",FN_MC!N2447)</f>
        <v>*</v>
      </c>
      <c r="M2445" s="120" t="str">
        <f>IF(FN_MC!J2447="","*",FN_MC!J2447)</f>
        <v>*</v>
      </c>
      <c r="N2445" s="120" t="str">
        <f>IF(FN_MC!K2447="","*",FN_MC!K2447)</f>
        <v>*</v>
      </c>
      <c r="O2445" s="120" t="str">
        <f>IF(FN_MC!L2447="","*",FN_MC!L2447)</f>
        <v>*</v>
      </c>
      <c r="P2445" s="120"/>
      <c r="Q2445" s="137" t="str">
        <f>IF(FN_MC!O2447="","*",FN_MC!O2447)</f>
        <v>*</v>
      </c>
      <c r="R2445" s="137" t="str">
        <f>IF(FN_MC!P2447="","*",FN_MC!P2447)</f>
        <v>*</v>
      </c>
      <c r="S2445" s="119" t="str">
        <f>IF(FN_MC!Q2449="","*",CONCATENATE(FN_MC!Q2449," ",FN_MC!R2449))</f>
        <v>*</v>
      </c>
      <c r="T2445" s="119" t="str">
        <f>IF(FN_MC!V2447="","*",FN_MC!V2447)</f>
        <v>*</v>
      </c>
      <c r="U2445" s="119" t="str">
        <f>IF(FN_MC!W2447="","*",FN_MC!W2447)</f>
        <v>*</v>
      </c>
      <c r="V2445" s="121" t="str">
        <f ca="1">_xlfn.XLOOKUP(G2445&amp;$V$2,BS_CONTROLE[CHAVE],BS_CONTROLE[Quantidade_11],"-")</f>
        <v>-</v>
      </c>
      <c r="W2445" s="121" t="str">
        <f ca="1">_xlfn.XLOOKUP(G2445&amp;$W$2,BS_CONTROLE[CHAVE],BS_CONTROLE[Quantidade_11],"-")</f>
        <v>-</v>
      </c>
      <c r="X2445" s="121" t="str">
        <f ca="1">_xlfn.XLOOKUP(G2445&amp;$X$2,BS_CONTROLE[CHAVE],BS_CONTROLE[Quantidade_11],"-")</f>
        <v>-</v>
      </c>
    </row>
    <row r="2446" spans="1:24" hidden="1">
      <c r="A2446" s="160" t="str">
        <f>IF(FN_MC!Y2448="","*",FN_MC!Y2448)</f>
        <v>*</v>
      </c>
      <c r="B2446" s="160" t="str">
        <f>IF(FN_MC!X2448="","*",FN_MC!X2448)</f>
        <v>*</v>
      </c>
      <c r="C2446" s="160" t="str">
        <f>IF(FN_MC!Z2448="","*",FN_MC!Z2448)</f>
        <v>*</v>
      </c>
      <c r="D2446" s="161" t="str">
        <f>IF(FN_MC!S2448="","*",FN_MC!S2448)</f>
        <v>*</v>
      </c>
      <c r="E2446" s="161" t="str">
        <f>IF(FN_MC!T2448="","*",FN_MC!T2448)</f>
        <v>*</v>
      </c>
      <c r="F2446" s="161" t="str">
        <f>IF(FN_MC!B2448="","*",FN_MC!B2448)</f>
        <v>*</v>
      </c>
      <c r="G2446" s="161" t="str">
        <f>IF(FN_MC!D2448="","*",FN_MC!D2448)</f>
        <v>*</v>
      </c>
      <c r="H2446" s="161" t="str">
        <f>IF(FN_MC!F2448="","*",FN_MC!F2448)</f>
        <v>*</v>
      </c>
      <c r="I2446" s="161" t="str">
        <f>IF(FN_MC!H2448="","*",FN_MC!H2448)</f>
        <v>*</v>
      </c>
      <c r="J2446" s="161" t="str">
        <f>IF(FN_MC!I2448="","*",FN_MC!I2448)</f>
        <v>*</v>
      </c>
      <c r="K2446" s="161" t="str">
        <f>IF(FN_MC!M2448="","*",FN_MC!M2448)</f>
        <v>*</v>
      </c>
      <c r="L2446" s="161" t="str">
        <f>IF(FN_MC!N2448="","*",FN_MC!N2448)</f>
        <v>*</v>
      </c>
      <c r="M2446" s="162" t="str">
        <f>IF(FN_MC!J2448="","*",FN_MC!J2448)</f>
        <v>*</v>
      </c>
      <c r="N2446" s="162" t="str">
        <f>IF(FN_MC!K2448="","*",FN_MC!K2448)</f>
        <v>*</v>
      </c>
      <c r="O2446" s="162" t="str">
        <f>IF(FN_MC!L2448="","*",FN_MC!L2448)</f>
        <v>*</v>
      </c>
      <c r="P2446" s="162"/>
      <c r="Q2446" s="163" t="str">
        <f>IF(FN_MC!O2448="","*",FN_MC!O2448)</f>
        <v>*</v>
      </c>
      <c r="R2446" s="163" t="str">
        <f>IF(FN_MC!P2448="","*",FN_MC!P2448)</f>
        <v>*</v>
      </c>
      <c r="S2446" s="161" t="str">
        <f>IF(FN_MC!Q2450="","*",CONCATENATE(FN_MC!Q2450," ",FN_MC!R2450))</f>
        <v>*</v>
      </c>
      <c r="T2446" s="161" t="str">
        <f>IF(FN_MC!V2448="","*",FN_MC!V2448)</f>
        <v>*</v>
      </c>
      <c r="U2446" s="161" t="str">
        <f>IF(FN_MC!W2448="","*",FN_MC!W2448)</f>
        <v>*</v>
      </c>
      <c r="V2446" s="121" t="str">
        <f ca="1">_xlfn.XLOOKUP(G2446&amp;$V$2,BS_CONTROLE[CHAVE],BS_CONTROLE[Quantidade_11],"-")</f>
        <v>-</v>
      </c>
      <c r="W2446" s="121" t="str">
        <f ca="1">_xlfn.XLOOKUP(G2446&amp;$W$2,BS_CONTROLE[CHAVE],BS_CONTROLE[Quantidade_11],"-")</f>
        <v>-</v>
      </c>
      <c r="X2446" s="121" t="str">
        <f ca="1">_xlfn.XLOOKUP(G2446&amp;$X$2,BS_CONTROLE[CHAVE],BS_CONTROLE[Quantidade_11],"-")</f>
        <v>-</v>
      </c>
    </row>
    <row r="2447" spans="1:24" hidden="1">
      <c r="A2447" s="160" t="str">
        <f>IF(FN_MC!Y2449="","*",FN_MC!Y2449)</f>
        <v>*</v>
      </c>
      <c r="B2447" s="160" t="str">
        <f>IF(FN_MC!X2449="","*",FN_MC!X2449)</f>
        <v>*</v>
      </c>
      <c r="C2447" s="160" t="str">
        <f>IF(FN_MC!Z2449="","*",FN_MC!Z2449)</f>
        <v>*</v>
      </c>
      <c r="D2447" s="161" t="str">
        <f>IF(FN_MC!S2449="","*",FN_MC!S2449)</f>
        <v>*</v>
      </c>
      <c r="E2447" s="161" t="str">
        <f>IF(FN_MC!T2449="","*",FN_MC!T2449)</f>
        <v>*</v>
      </c>
      <c r="F2447" s="161" t="str">
        <f>IF(FN_MC!B2449="","*",FN_MC!B2449)</f>
        <v>*</v>
      </c>
      <c r="G2447" s="161" t="str">
        <f>IF(FN_MC!D2449="","*",FN_MC!D2449)</f>
        <v>*</v>
      </c>
      <c r="H2447" s="161" t="str">
        <f>IF(FN_MC!F2449="","*",FN_MC!F2449)</f>
        <v>*</v>
      </c>
      <c r="I2447" s="161" t="str">
        <f>IF(FN_MC!H2449="","*",FN_MC!H2449)</f>
        <v>*</v>
      </c>
      <c r="J2447" s="161" t="str">
        <f>IF(FN_MC!I2449="","*",FN_MC!I2449)</f>
        <v>*</v>
      </c>
      <c r="K2447" s="161" t="str">
        <f>IF(FN_MC!M2449="","*",FN_MC!M2449)</f>
        <v>*</v>
      </c>
      <c r="L2447" s="161" t="str">
        <f>IF(FN_MC!N2449="","*",FN_MC!N2449)</f>
        <v>*</v>
      </c>
      <c r="M2447" s="162" t="str">
        <f>IF(FN_MC!J2449="","*",FN_MC!J2449)</f>
        <v>*</v>
      </c>
      <c r="N2447" s="162" t="str">
        <f>IF(FN_MC!K2449="","*",FN_MC!K2449)</f>
        <v>*</v>
      </c>
      <c r="O2447" s="162" t="str">
        <f>IF(FN_MC!L2449="","*",FN_MC!L2449)</f>
        <v>*</v>
      </c>
      <c r="P2447" s="162"/>
      <c r="Q2447" s="163" t="str">
        <f>IF(FN_MC!O2449="","*",FN_MC!O2449)</f>
        <v>*</v>
      </c>
      <c r="R2447" s="163" t="str">
        <f>IF(FN_MC!P2449="","*",FN_MC!P2449)</f>
        <v>*</v>
      </c>
      <c r="S2447" s="161" t="str">
        <f>IF(FN_MC!Q2451="","*",CONCATENATE(FN_MC!Q2451," ",FN_MC!R2451))</f>
        <v>*</v>
      </c>
      <c r="T2447" s="161" t="str">
        <f>IF(FN_MC!V2449="","*",FN_MC!V2449)</f>
        <v>*</v>
      </c>
      <c r="U2447" s="161" t="str">
        <f>IF(FN_MC!W2449="","*",FN_MC!W2449)</f>
        <v>*</v>
      </c>
      <c r="V2447" s="121" t="str">
        <f ca="1">_xlfn.XLOOKUP(G2447&amp;$V$2,BS_CONTROLE[CHAVE],BS_CONTROLE[Quantidade_11],"-")</f>
        <v>-</v>
      </c>
      <c r="W2447" s="121" t="str">
        <f ca="1">_xlfn.XLOOKUP(G2447&amp;$W$2,BS_CONTROLE[CHAVE],BS_CONTROLE[Quantidade_11],"-")</f>
        <v>-</v>
      </c>
      <c r="X2447" s="121" t="str">
        <f ca="1">_xlfn.XLOOKUP(G2447&amp;$X$2,BS_CONTROLE[CHAVE],BS_CONTROLE[Quantidade_11],"-")</f>
        <v>-</v>
      </c>
    </row>
    <row r="2448" spans="1:24" hidden="1">
      <c r="A2448" s="118" t="str">
        <f>IF(FN_MC!Y2450="","*",FN_MC!Y2450)</f>
        <v>*</v>
      </c>
      <c r="B2448" s="118" t="str">
        <f>IF(FN_MC!X2450="","*",FN_MC!X2450)</f>
        <v>*</v>
      </c>
      <c r="C2448" s="118" t="str">
        <f>IF(FN_MC!Z2450="","*",FN_MC!Z2450)</f>
        <v>*</v>
      </c>
      <c r="D2448" s="119" t="str">
        <f>IF(FN_MC!S2450="","*",FN_MC!S2450)</f>
        <v>*</v>
      </c>
      <c r="E2448" s="119" t="str">
        <f>IF(FN_MC!T2450="","*",FN_MC!T2450)</f>
        <v>*</v>
      </c>
      <c r="F2448" s="119" t="str">
        <f>IF(FN_MC!B2450="","*",FN_MC!B2450)</f>
        <v>*</v>
      </c>
      <c r="G2448" s="119" t="str">
        <f>IF(FN_MC!D2450="","*",FN_MC!D2450)</f>
        <v>*</v>
      </c>
      <c r="H2448" s="119" t="str">
        <f>IF(FN_MC!F2450="","*",FN_MC!F2450)</f>
        <v>*</v>
      </c>
      <c r="I2448" s="119" t="str">
        <f>IF(FN_MC!H2450="","*",FN_MC!H2450)</f>
        <v>*</v>
      </c>
      <c r="J2448" s="119" t="str">
        <f>IF(FN_MC!I2450="","*",FN_MC!I2450)</f>
        <v>*</v>
      </c>
      <c r="K2448" s="119" t="str">
        <f>IF(FN_MC!M2450="","*",FN_MC!M2450)</f>
        <v>*</v>
      </c>
      <c r="L2448" s="119" t="str">
        <f>IF(FN_MC!N2450="","*",FN_MC!N2450)</f>
        <v>*</v>
      </c>
      <c r="M2448" s="120" t="str">
        <f>IF(FN_MC!J2450="","*",FN_MC!J2450)</f>
        <v>*</v>
      </c>
      <c r="N2448" s="120" t="str">
        <f>IF(FN_MC!K2450="","*",FN_MC!K2450)</f>
        <v>*</v>
      </c>
      <c r="O2448" s="120" t="str">
        <f>IF(FN_MC!L2450="","*",FN_MC!L2450)</f>
        <v>*</v>
      </c>
      <c r="P2448" s="120"/>
      <c r="Q2448" s="137" t="str">
        <f>IF(FN_MC!O2450="","*",FN_MC!O2450)</f>
        <v>*</v>
      </c>
      <c r="R2448" s="137" t="str">
        <f>IF(FN_MC!P2450="","*",FN_MC!P2450)</f>
        <v>*</v>
      </c>
      <c r="S2448" s="119" t="str">
        <f>IF(FN_MC!Q2452="","*",CONCATENATE(FN_MC!Q2452," ",FN_MC!R2452))</f>
        <v>*</v>
      </c>
      <c r="T2448" s="119" t="str">
        <f>IF(FN_MC!V2450="","*",FN_MC!V2450)</f>
        <v>*</v>
      </c>
      <c r="U2448" s="119" t="str">
        <f>IF(FN_MC!W2450="","*",FN_MC!W2450)</f>
        <v>*</v>
      </c>
      <c r="V2448" s="121" t="str">
        <f ca="1">_xlfn.XLOOKUP(G2448&amp;$V$2,BS_CONTROLE[CHAVE],BS_CONTROLE[Quantidade_11],"-")</f>
        <v>-</v>
      </c>
      <c r="W2448" s="121" t="str">
        <f ca="1">_xlfn.XLOOKUP(G2448&amp;$W$2,BS_CONTROLE[CHAVE],BS_CONTROLE[Quantidade_11],"-")</f>
        <v>-</v>
      </c>
      <c r="X2448" s="121" t="str">
        <f ca="1">_xlfn.XLOOKUP(G2448&amp;$X$2,BS_CONTROLE[CHAVE],BS_CONTROLE[Quantidade_11],"-")</f>
        <v>-</v>
      </c>
    </row>
    <row r="2449" spans="1:24" hidden="1">
      <c r="A2449" s="160" t="str">
        <f>IF(FN_MC!Y2451="","*",FN_MC!Y2451)</f>
        <v>*</v>
      </c>
      <c r="B2449" s="160" t="str">
        <f>IF(FN_MC!X2451="","*",FN_MC!X2451)</f>
        <v>*</v>
      </c>
      <c r="C2449" s="160" t="str">
        <f>IF(FN_MC!Z2451="","*",FN_MC!Z2451)</f>
        <v>*</v>
      </c>
      <c r="D2449" s="161" t="str">
        <f>IF(FN_MC!S2451="","*",FN_MC!S2451)</f>
        <v>*</v>
      </c>
      <c r="E2449" s="161" t="str">
        <f>IF(FN_MC!T2451="","*",FN_MC!T2451)</f>
        <v>*</v>
      </c>
      <c r="F2449" s="161" t="str">
        <f>IF(FN_MC!B2451="","*",FN_MC!B2451)</f>
        <v>*</v>
      </c>
      <c r="G2449" s="161" t="str">
        <f>IF(FN_MC!D2451="","*",FN_MC!D2451)</f>
        <v>*</v>
      </c>
      <c r="H2449" s="161" t="str">
        <f>IF(FN_MC!F2451="","*",FN_MC!F2451)</f>
        <v>*</v>
      </c>
      <c r="I2449" s="161" t="str">
        <f>IF(FN_MC!H2451="","*",FN_MC!H2451)</f>
        <v>*</v>
      </c>
      <c r="J2449" s="161" t="str">
        <f>IF(FN_MC!I2451="","*",FN_MC!I2451)</f>
        <v>*</v>
      </c>
      <c r="K2449" s="161" t="str">
        <f>IF(FN_MC!M2451="","*",FN_MC!M2451)</f>
        <v>*</v>
      </c>
      <c r="L2449" s="161" t="str">
        <f>IF(FN_MC!N2451="","*",FN_MC!N2451)</f>
        <v>*</v>
      </c>
      <c r="M2449" s="162" t="str">
        <f>IF(FN_MC!J2451="","*",FN_MC!J2451)</f>
        <v>*</v>
      </c>
      <c r="N2449" s="162" t="str">
        <f>IF(FN_MC!K2451="","*",FN_MC!K2451)</f>
        <v>*</v>
      </c>
      <c r="O2449" s="162" t="str">
        <f>IF(FN_MC!L2451="","*",FN_MC!L2451)</f>
        <v>*</v>
      </c>
      <c r="P2449" s="162"/>
      <c r="Q2449" s="163" t="str">
        <f>IF(FN_MC!O2451="","*",FN_MC!O2451)</f>
        <v>*</v>
      </c>
      <c r="R2449" s="163" t="str">
        <f>IF(FN_MC!P2451="","*",FN_MC!P2451)</f>
        <v>*</v>
      </c>
      <c r="S2449" s="161" t="str">
        <f>IF(FN_MC!Q2453="","*",CONCATENATE(FN_MC!Q2453," ",FN_MC!R2453))</f>
        <v>*</v>
      </c>
      <c r="T2449" s="161" t="str">
        <f>IF(FN_MC!V2451="","*",FN_MC!V2451)</f>
        <v>*</v>
      </c>
      <c r="U2449" s="161" t="str">
        <f>IF(FN_MC!W2451="","*",FN_MC!W2451)</f>
        <v>*</v>
      </c>
      <c r="V2449" s="121" t="str">
        <f ca="1">_xlfn.XLOOKUP(G2449&amp;$V$2,BS_CONTROLE[CHAVE],BS_CONTROLE[Quantidade_11],"-")</f>
        <v>-</v>
      </c>
      <c r="W2449" s="121" t="str">
        <f ca="1">_xlfn.XLOOKUP(G2449&amp;$W$2,BS_CONTROLE[CHAVE],BS_CONTROLE[Quantidade_11],"-")</f>
        <v>-</v>
      </c>
      <c r="X2449" s="121" t="str">
        <f ca="1">_xlfn.XLOOKUP(G2449&amp;$X$2,BS_CONTROLE[CHAVE],BS_CONTROLE[Quantidade_11],"-")</f>
        <v>-</v>
      </c>
    </row>
    <row r="2450" spans="1:24" hidden="1">
      <c r="A2450" s="160" t="str">
        <f>IF(FN_MC!Y2452="","*",FN_MC!Y2452)</f>
        <v>*</v>
      </c>
      <c r="B2450" s="160" t="str">
        <f>IF(FN_MC!X2452="","*",FN_MC!X2452)</f>
        <v>*</v>
      </c>
      <c r="C2450" s="160" t="str">
        <f>IF(FN_MC!Z2452="","*",FN_MC!Z2452)</f>
        <v>*</v>
      </c>
      <c r="D2450" s="161" t="str">
        <f>IF(FN_MC!S2452="","*",FN_MC!S2452)</f>
        <v>*</v>
      </c>
      <c r="E2450" s="161" t="str">
        <f>IF(FN_MC!T2452="","*",FN_MC!T2452)</f>
        <v>*</v>
      </c>
      <c r="F2450" s="161" t="str">
        <f>IF(FN_MC!B2452="","*",FN_MC!B2452)</f>
        <v>*</v>
      </c>
      <c r="G2450" s="161" t="str">
        <f>IF(FN_MC!D2452="","*",FN_MC!D2452)</f>
        <v>*</v>
      </c>
      <c r="H2450" s="161" t="str">
        <f>IF(FN_MC!F2452="","*",FN_MC!F2452)</f>
        <v>*</v>
      </c>
      <c r="I2450" s="161" t="str">
        <f>IF(FN_MC!H2452="","*",FN_MC!H2452)</f>
        <v>*</v>
      </c>
      <c r="J2450" s="161" t="str">
        <f>IF(FN_MC!I2452="","*",FN_MC!I2452)</f>
        <v>*</v>
      </c>
      <c r="K2450" s="161" t="str">
        <f>IF(FN_MC!M2452="","*",FN_MC!M2452)</f>
        <v>*</v>
      </c>
      <c r="L2450" s="161" t="str">
        <f>IF(FN_MC!N2452="","*",FN_MC!N2452)</f>
        <v>*</v>
      </c>
      <c r="M2450" s="162" t="str">
        <f>IF(FN_MC!J2452="","*",FN_MC!J2452)</f>
        <v>*</v>
      </c>
      <c r="N2450" s="162" t="str">
        <f>IF(FN_MC!K2452="","*",FN_MC!K2452)</f>
        <v>*</v>
      </c>
      <c r="O2450" s="162" t="str">
        <f>IF(FN_MC!L2452="","*",FN_MC!L2452)</f>
        <v>*</v>
      </c>
      <c r="P2450" s="162"/>
      <c r="Q2450" s="163" t="str">
        <f>IF(FN_MC!O2452="","*",FN_MC!O2452)</f>
        <v>*</v>
      </c>
      <c r="R2450" s="163" t="str">
        <f>IF(FN_MC!P2452="","*",FN_MC!P2452)</f>
        <v>*</v>
      </c>
      <c r="S2450" s="161" t="str">
        <f>IF(FN_MC!Q2454="","*",CONCATENATE(FN_MC!Q2454," ",FN_MC!R2454))</f>
        <v>*</v>
      </c>
      <c r="T2450" s="161" t="str">
        <f>IF(FN_MC!V2452="","*",FN_MC!V2452)</f>
        <v>*</v>
      </c>
      <c r="U2450" s="161" t="str">
        <f>IF(FN_MC!W2452="","*",FN_MC!W2452)</f>
        <v>*</v>
      </c>
      <c r="V2450" s="121" t="str">
        <f ca="1">_xlfn.XLOOKUP(G2450&amp;$V$2,BS_CONTROLE[CHAVE],BS_CONTROLE[Quantidade_11],"-")</f>
        <v>-</v>
      </c>
      <c r="W2450" s="121" t="str">
        <f ca="1">_xlfn.XLOOKUP(G2450&amp;$W$2,BS_CONTROLE[CHAVE],BS_CONTROLE[Quantidade_11],"-")</f>
        <v>-</v>
      </c>
      <c r="X2450" s="121" t="str">
        <f ca="1">_xlfn.XLOOKUP(G2450&amp;$X$2,BS_CONTROLE[CHAVE],BS_CONTROLE[Quantidade_11],"-")</f>
        <v>-</v>
      </c>
    </row>
    <row r="2451" spans="1:24" hidden="1">
      <c r="A2451" s="118" t="str">
        <f>IF(FN_MC!Y2453="","*",FN_MC!Y2453)</f>
        <v>*</v>
      </c>
      <c r="B2451" s="118" t="str">
        <f>IF(FN_MC!X2453="","*",FN_MC!X2453)</f>
        <v>*</v>
      </c>
      <c r="C2451" s="118" t="str">
        <f>IF(FN_MC!Z2453="","*",FN_MC!Z2453)</f>
        <v>*</v>
      </c>
      <c r="D2451" s="119" t="str">
        <f>IF(FN_MC!S2453="","*",FN_MC!S2453)</f>
        <v>*</v>
      </c>
      <c r="E2451" s="119" t="str">
        <f>IF(FN_MC!T2453="","*",FN_MC!T2453)</f>
        <v>*</v>
      </c>
      <c r="F2451" s="119" t="str">
        <f>IF(FN_MC!B2453="","*",FN_MC!B2453)</f>
        <v>*</v>
      </c>
      <c r="G2451" s="119" t="str">
        <f>IF(FN_MC!D2453="","*",FN_MC!D2453)</f>
        <v>*</v>
      </c>
      <c r="H2451" s="119" t="str">
        <f>IF(FN_MC!F2453="","*",FN_MC!F2453)</f>
        <v>*</v>
      </c>
      <c r="I2451" s="119" t="str">
        <f>IF(FN_MC!H2453="","*",FN_MC!H2453)</f>
        <v>*</v>
      </c>
      <c r="J2451" s="119" t="str">
        <f>IF(FN_MC!I2453="","*",FN_MC!I2453)</f>
        <v>*</v>
      </c>
      <c r="K2451" s="119" t="str">
        <f>IF(FN_MC!M2453="","*",FN_MC!M2453)</f>
        <v>*</v>
      </c>
      <c r="L2451" s="119" t="str">
        <f>IF(FN_MC!N2453="","*",FN_MC!N2453)</f>
        <v>*</v>
      </c>
      <c r="M2451" s="120" t="str">
        <f>IF(FN_MC!J2453="","*",FN_MC!J2453)</f>
        <v>*</v>
      </c>
      <c r="N2451" s="120" t="str">
        <f>IF(FN_MC!K2453="","*",FN_MC!K2453)</f>
        <v>*</v>
      </c>
      <c r="O2451" s="120" t="str">
        <f>IF(FN_MC!L2453="","*",FN_MC!L2453)</f>
        <v>*</v>
      </c>
      <c r="P2451" s="120"/>
      <c r="Q2451" s="137" t="str">
        <f>IF(FN_MC!O2453="","*",FN_MC!O2453)</f>
        <v>*</v>
      </c>
      <c r="R2451" s="137" t="str">
        <f>IF(FN_MC!P2453="","*",FN_MC!P2453)</f>
        <v>*</v>
      </c>
      <c r="S2451" s="119" t="str">
        <f>IF(FN_MC!Q2455="","*",CONCATENATE(FN_MC!Q2455," ",FN_MC!R2455))</f>
        <v>*</v>
      </c>
      <c r="T2451" s="119" t="str">
        <f>IF(FN_MC!V2453="","*",FN_MC!V2453)</f>
        <v>*</v>
      </c>
      <c r="U2451" s="119" t="str">
        <f>IF(FN_MC!W2453="","*",FN_MC!W2453)</f>
        <v>*</v>
      </c>
      <c r="V2451" s="121" t="str">
        <f ca="1">_xlfn.XLOOKUP(G2451&amp;$V$2,BS_CONTROLE[CHAVE],BS_CONTROLE[Quantidade_11],"-")</f>
        <v>-</v>
      </c>
      <c r="W2451" s="121" t="str">
        <f ca="1">_xlfn.XLOOKUP(G2451&amp;$W$2,BS_CONTROLE[CHAVE],BS_CONTROLE[Quantidade_11],"-")</f>
        <v>-</v>
      </c>
      <c r="X2451" s="121" t="str">
        <f ca="1">_xlfn.XLOOKUP(G2451&amp;$X$2,BS_CONTROLE[CHAVE],BS_CONTROLE[Quantidade_11],"-")</f>
        <v>-</v>
      </c>
    </row>
    <row r="2452" spans="1:24" hidden="1">
      <c r="A2452" s="160" t="str">
        <f>IF(FN_MC!Y2454="","*",FN_MC!Y2454)</f>
        <v>*</v>
      </c>
      <c r="B2452" s="160" t="str">
        <f>IF(FN_MC!X2454="","*",FN_MC!X2454)</f>
        <v>*</v>
      </c>
      <c r="C2452" s="160" t="str">
        <f>IF(FN_MC!Z2454="","*",FN_MC!Z2454)</f>
        <v>*</v>
      </c>
      <c r="D2452" s="161" t="str">
        <f>IF(FN_MC!S2454="","*",FN_MC!S2454)</f>
        <v>*</v>
      </c>
      <c r="E2452" s="161" t="str">
        <f>IF(FN_MC!T2454="","*",FN_MC!T2454)</f>
        <v>*</v>
      </c>
      <c r="F2452" s="161" t="str">
        <f>IF(FN_MC!B2454="","*",FN_MC!B2454)</f>
        <v>*</v>
      </c>
      <c r="G2452" s="161" t="str">
        <f>IF(FN_MC!D2454="","*",FN_MC!D2454)</f>
        <v>*</v>
      </c>
      <c r="H2452" s="161" t="str">
        <f>IF(FN_MC!F2454="","*",FN_MC!F2454)</f>
        <v>*</v>
      </c>
      <c r="I2452" s="161" t="str">
        <f>IF(FN_MC!H2454="","*",FN_MC!H2454)</f>
        <v>*</v>
      </c>
      <c r="J2452" s="161" t="str">
        <f>IF(FN_MC!I2454="","*",FN_MC!I2454)</f>
        <v>*</v>
      </c>
      <c r="K2452" s="161" t="str">
        <f>IF(FN_MC!M2454="","*",FN_MC!M2454)</f>
        <v>*</v>
      </c>
      <c r="L2452" s="161" t="str">
        <f>IF(FN_MC!N2454="","*",FN_MC!N2454)</f>
        <v>*</v>
      </c>
      <c r="M2452" s="162" t="str">
        <f>IF(FN_MC!J2454="","*",FN_MC!J2454)</f>
        <v>*</v>
      </c>
      <c r="N2452" s="162" t="str">
        <f>IF(FN_MC!K2454="","*",FN_MC!K2454)</f>
        <v>*</v>
      </c>
      <c r="O2452" s="162" t="str">
        <f>IF(FN_MC!L2454="","*",FN_MC!L2454)</f>
        <v>*</v>
      </c>
      <c r="P2452" s="162"/>
      <c r="Q2452" s="163" t="str">
        <f>IF(FN_MC!O2454="","*",FN_MC!O2454)</f>
        <v>*</v>
      </c>
      <c r="R2452" s="163" t="str">
        <f>IF(FN_MC!P2454="","*",FN_MC!P2454)</f>
        <v>*</v>
      </c>
      <c r="S2452" s="161" t="str">
        <f>IF(FN_MC!Q2456="","*",CONCATENATE(FN_MC!Q2456," ",FN_MC!R2456))</f>
        <v>*</v>
      </c>
      <c r="T2452" s="161" t="str">
        <f>IF(FN_MC!V2454="","*",FN_MC!V2454)</f>
        <v>*</v>
      </c>
      <c r="U2452" s="161" t="str">
        <f>IF(FN_MC!W2454="","*",FN_MC!W2454)</f>
        <v>*</v>
      </c>
      <c r="V2452" s="121" t="str">
        <f ca="1">_xlfn.XLOOKUP(G2452&amp;$V$2,BS_CONTROLE[CHAVE],BS_CONTROLE[Quantidade_11],"-")</f>
        <v>-</v>
      </c>
      <c r="W2452" s="121" t="str">
        <f ca="1">_xlfn.XLOOKUP(G2452&amp;$W$2,BS_CONTROLE[CHAVE],BS_CONTROLE[Quantidade_11],"-")</f>
        <v>-</v>
      </c>
      <c r="X2452" s="121" t="str">
        <f ca="1">_xlfn.XLOOKUP(G2452&amp;$X$2,BS_CONTROLE[CHAVE],BS_CONTROLE[Quantidade_11],"-")</f>
        <v>-</v>
      </c>
    </row>
    <row r="2453" spans="1:24" hidden="1">
      <c r="A2453" s="160" t="str">
        <f>IF(FN_MC!Y2455="","*",FN_MC!Y2455)</f>
        <v>*</v>
      </c>
      <c r="B2453" s="160" t="str">
        <f>IF(FN_MC!X2455="","*",FN_MC!X2455)</f>
        <v>*</v>
      </c>
      <c r="C2453" s="160" t="str">
        <f>IF(FN_MC!Z2455="","*",FN_MC!Z2455)</f>
        <v>*</v>
      </c>
      <c r="D2453" s="161" t="str">
        <f>IF(FN_MC!S2455="","*",FN_MC!S2455)</f>
        <v>*</v>
      </c>
      <c r="E2453" s="161" t="str">
        <f>IF(FN_MC!T2455="","*",FN_MC!T2455)</f>
        <v>*</v>
      </c>
      <c r="F2453" s="161" t="str">
        <f>IF(FN_MC!B2455="","*",FN_MC!B2455)</f>
        <v>*</v>
      </c>
      <c r="G2453" s="161" t="str">
        <f>IF(FN_MC!D2455="","*",FN_MC!D2455)</f>
        <v>*</v>
      </c>
      <c r="H2453" s="161" t="str">
        <f>IF(FN_MC!F2455="","*",FN_MC!F2455)</f>
        <v>*</v>
      </c>
      <c r="I2453" s="161" t="str">
        <f>IF(FN_MC!H2455="","*",FN_MC!H2455)</f>
        <v>*</v>
      </c>
      <c r="J2453" s="161" t="str">
        <f>IF(FN_MC!I2455="","*",FN_MC!I2455)</f>
        <v>*</v>
      </c>
      <c r="K2453" s="161" t="str">
        <f>IF(FN_MC!M2455="","*",FN_MC!M2455)</f>
        <v>*</v>
      </c>
      <c r="L2453" s="161" t="str">
        <f>IF(FN_MC!N2455="","*",FN_MC!N2455)</f>
        <v>*</v>
      </c>
      <c r="M2453" s="162" t="str">
        <f>IF(FN_MC!J2455="","*",FN_MC!J2455)</f>
        <v>*</v>
      </c>
      <c r="N2453" s="162" t="str">
        <f>IF(FN_MC!K2455="","*",FN_MC!K2455)</f>
        <v>*</v>
      </c>
      <c r="O2453" s="162" t="str">
        <f>IF(FN_MC!L2455="","*",FN_MC!L2455)</f>
        <v>*</v>
      </c>
      <c r="P2453" s="162"/>
      <c r="Q2453" s="163" t="str">
        <f>IF(FN_MC!O2455="","*",FN_MC!O2455)</f>
        <v>*</v>
      </c>
      <c r="R2453" s="163" t="str">
        <f>IF(FN_MC!P2455="","*",FN_MC!P2455)</f>
        <v>*</v>
      </c>
      <c r="S2453" s="161" t="str">
        <f>IF(FN_MC!Q2457="","*",CONCATENATE(FN_MC!Q2457," ",FN_MC!R2457))</f>
        <v>*</v>
      </c>
      <c r="T2453" s="161" t="str">
        <f>IF(FN_MC!V2455="","*",FN_MC!V2455)</f>
        <v>*</v>
      </c>
      <c r="U2453" s="161" t="str">
        <f>IF(FN_MC!W2455="","*",FN_MC!W2455)</f>
        <v>*</v>
      </c>
      <c r="V2453" s="121" t="str">
        <f ca="1">_xlfn.XLOOKUP(G2453&amp;$V$2,BS_CONTROLE[CHAVE],BS_CONTROLE[Quantidade_11],"-")</f>
        <v>-</v>
      </c>
      <c r="W2453" s="121" t="str">
        <f ca="1">_xlfn.XLOOKUP(G2453&amp;$W$2,BS_CONTROLE[CHAVE],BS_CONTROLE[Quantidade_11],"-")</f>
        <v>-</v>
      </c>
      <c r="X2453" s="121" t="str">
        <f ca="1">_xlfn.XLOOKUP(G2453&amp;$X$2,BS_CONTROLE[CHAVE],BS_CONTROLE[Quantidade_11],"-")</f>
        <v>-</v>
      </c>
    </row>
    <row r="2454" spans="1:24" hidden="1">
      <c r="A2454" s="118" t="str">
        <f>IF(FN_MC!Y2456="","*",FN_MC!Y2456)</f>
        <v>*</v>
      </c>
      <c r="B2454" s="118" t="str">
        <f>IF(FN_MC!X2456="","*",FN_MC!X2456)</f>
        <v>*</v>
      </c>
      <c r="C2454" s="118" t="str">
        <f>IF(FN_MC!Z2456="","*",FN_MC!Z2456)</f>
        <v>*</v>
      </c>
      <c r="D2454" s="119" t="str">
        <f>IF(FN_MC!S2456="","*",FN_MC!S2456)</f>
        <v>*</v>
      </c>
      <c r="E2454" s="119" t="str">
        <f>IF(FN_MC!T2456="","*",FN_MC!T2456)</f>
        <v>*</v>
      </c>
      <c r="F2454" s="119" t="str">
        <f>IF(FN_MC!B2456="","*",FN_MC!B2456)</f>
        <v>*</v>
      </c>
      <c r="G2454" s="119" t="str">
        <f>IF(FN_MC!D2456="","*",FN_MC!D2456)</f>
        <v>*</v>
      </c>
      <c r="H2454" s="119" t="str">
        <f>IF(FN_MC!F2456="","*",FN_MC!F2456)</f>
        <v>*</v>
      </c>
      <c r="I2454" s="119" t="str">
        <f>IF(FN_MC!H2456="","*",FN_MC!H2456)</f>
        <v>*</v>
      </c>
      <c r="J2454" s="119" t="str">
        <f>IF(FN_MC!I2456="","*",FN_MC!I2456)</f>
        <v>*</v>
      </c>
      <c r="K2454" s="119" t="str">
        <f>IF(FN_MC!M2456="","*",FN_MC!M2456)</f>
        <v>*</v>
      </c>
      <c r="L2454" s="119" t="str">
        <f>IF(FN_MC!N2456="","*",FN_MC!N2456)</f>
        <v>*</v>
      </c>
      <c r="M2454" s="120" t="str">
        <f>IF(FN_MC!J2456="","*",FN_MC!J2456)</f>
        <v>*</v>
      </c>
      <c r="N2454" s="120" t="str">
        <f>IF(FN_MC!K2456="","*",FN_MC!K2456)</f>
        <v>*</v>
      </c>
      <c r="O2454" s="120" t="str">
        <f>IF(FN_MC!L2456="","*",FN_MC!L2456)</f>
        <v>*</v>
      </c>
      <c r="P2454" s="120"/>
      <c r="Q2454" s="137" t="str">
        <f>IF(FN_MC!O2456="","*",FN_MC!O2456)</f>
        <v>*</v>
      </c>
      <c r="R2454" s="137" t="str">
        <f>IF(FN_MC!P2456="","*",FN_MC!P2456)</f>
        <v>*</v>
      </c>
      <c r="S2454" s="119" t="str">
        <f>IF(FN_MC!Q2458="","*",CONCATENATE(FN_MC!Q2458," ",FN_MC!R2458))</f>
        <v>*</v>
      </c>
      <c r="T2454" s="119" t="str">
        <f>IF(FN_MC!V2456="","*",FN_MC!V2456)</f>
        <v>*</v>
      </c>
      <c r="U2454" s="119" t="str">
        <f>IF(FN_MC!W2456="","*",FN_MC!W2456)</f>
        <v>*</v>
      </c>
      <c r="V2454" s="121" t="str">
        <f ca="1">_xlfn.XLOOKUP(G2454&amp;$V$2,BS_CONTROLE[CHAVE],BS_CONTROLE[Quantidade_11],"-")</f>
        <v>-</v>
      </c>
      <c r="W2454" s="121" t="str">
        <f ca="1">_xlfn.XLOOKUP(G2454&amp;$W$2,BS_CONTROLE[CHAVE],BS_CONTROLE[Quantidade_11],"-")</f>
        <v>-</v>
      </c>
      <c r="X2454" s="121" t="str">
        <f ca="1">_xlfn.XLOOKUP(G2454&amp;$X$2,BS_CONTROLE[CHAVE],BS_CONTROLE[Quantidade_11],"-")</f>
        <v>-</v>
      </c>
    </row>
    <row r="2455" spans="1:24" hidden="1">
      <c r="A2455" s="160" t="str">
        <f>IF(FN_MC!Y2457="","*",FN_MC!Y2457)</f>
        <v>*</v>
      </c>
      <c r="B2455" s="160" t="str">
        <f>IF(FN_MC!X2457="","*",FN_MC!X2457)</f>
        <v>*</v>
      </c>
      <c r="C2455" s="160" t="str">
        <f>IF(FN_MC!Z2457="","*",FN_MC!Z2457)</f>
        <v>*</v>
      </c>
      <c r="D2455" s="161" t="str">
        <f>IF(FN_MC!S2457="","*",FN_MC!S2457)</f>
        <v>*</v>
      </c>
      <c r="E2455" s="161" t="str">
        <f>IF(FN_MC!T2457="","*",FN_MC!T2457)</f>
        <v>*</v>
      </c>
      <c r="F2455" s="161" t="str">
        <f>IF(FN_MC!B2457="","*",FN_MC!B2457)</f>
        <v>*</v>
      </c>
      <c r="G2455" s="161" t="str">
        <f>IF(FN_MC!D2457="","*",FN_MC!D2457)</f>
        <v>*</v>
      </c>
      <c r="H2455" s="161" t="str">
        <f>IF(FN_MC!F2457="","*",FN_MC!F2457)</f>
        <v>*</v>
      </c>
      <c r="I2455" s="161" t="str">
        <f>IF(FN_MC!H2457="","*",FN_MC!H2457)</f>
        <v>*</v>
      </c>
      <c r="J2455" s="161" t="str">
        <f>IF(FN_MC!I2457="","*",FN_MC!I2457)</f>
        <v>*</v>
      </c>
      <c r="K2455" s="161" t="str">
        <f>IF(FN_MC!M2457="","*",FN_MC!M2457)</f>
        <v>*</v>
      </c>
      <c r="L2455" s="161" t="str">
        <f>IF(FN_MC!N2457="","*",FN_MC!N2457)</f>
        <v>*</v>
      </c>
      <c r="M2455" s="162" t="str">
        <f>IF(FN_MC!J2457="","*",FN_MC!J2457)</f>
        <v>*</v>
      </c>
      <c r="N2455" s="162" t="str">
        <f>IF(FN_MC!K2457="","*",FN_MC!K2457)</f>
        <v>*</v>
      </c>
      <c r="O2455" s="162" t="str">
        <f>IF(FN_MC!L2457="","*",FN_MC!L2457)</f>
        <v>*</v>
      </c>
      <c r="P2455" s="162"/>
      <c r="Q2455" s="163" t="str">
        <f>IF(FN_MC!O2457="","*",FN_MC!O2457)</f>
        <v>*</v>
      </c>
      <c r="R2455" s="163" t="str">
        <f>IF(FN_MC!P2457="","*",FN_MC!P2457)</f>
        <v>*</v>
      </c>
      <c r="S2455" s="161" t="str">
        <f>IF(FN_MC!Q2459="","*",CONCATENATE(FN_MC!Q2459," ",FN_MC!R2459))</f>
        <v>*</v>
      </c>
      <c r="T2455" s="161" t="str">
        <f>IF(FN_MC!V2457="","*",FN_MC!V2457)</f>
        <v>*</v>
      </c>
      <c r="U2455" s="161" t="str">
        <f>IF(FN_MC!W2457="","*",FN_MC!W2457)</f>
        <v>*</v>
      </c>
      <c r="V2455" s="121" t="str">
        <f ca="1">_xlfn.XLOOKUP(G2455&amp;$V$2,BS_CONTROLE[CHAVE],BS_CONTROLE[Quantidade_11],"-")</f>
        <v>-</v>
      </c>
      <c r="W2455" s="121" t="str">
        <f ca="1">_xlfn.XLOOKUP(G2455&amp;$W$2,BS_CONTROLE[CHAVE],BS_CONTROLE[Quantidade_11],"-")</f>
        <v>-</v>
      </c>
      <c r="X2455" s="121" t="str">
        <f ca="1">_xlfn.XLOOKUP(G2455&amp;$X$2,BS_CONTROLE[CHAVE],BS_CONTROLE[Quantidade_11],"-")</f>
        <v>-</v>
      </c>
    </row>
    <row r="2456" spans="1:24" hidden="1">
      <c r="A2456" s="160" t="str">
        <f>IF(FN_MC!Y2458="","*",FN_MC!Y2458)</f>
        <v>*</v>
      </c>
      <c r="B2456" s="160" t="str">
        <f>IF(FN_MC!X2458="","*",FN_MC!X2458)</f>
        <v>*</v>
      </c>
      <c r="C2456" s="160" t="str">
        <f>IF(FN_MC!Z2458="","*",FN_MC!Z2458)</f>
        <v>*</v>
      </c>
      <c r="D2456" s="161" t="str">
        <f>IF(FN_MC!S2458="","*",FN_MC!S2458)</f>
        <v>*</v>
      </c>
      <c r="E2456" s="161" t="str">
        <f>IF(FN_MC!T2458="","*",FN_MC!T2458)</f>
        <v>*</v>
      </c>
      <c r="F2456" s="161" t="str">
        <f>IF(FN_MC!B2458="","*",FN_MC!B2458)</f>
        <v>*</v>
      </c>
      <c r="G2456" s="161" t="str">
        <f>IF(FN_MC!D2458="","*",FN_MC!D2458)</f>
        <v>*</v>
      </c>
      <c r="H2456" s="161" t="str">
        <f>IF(FN_MC!F2458="","*",FN_MC!F2458)</f>
        <v>*</v>
      </c>
      <c r="I2456" s="161" t="str">
        <f>IF(FN_MC!H2458="","*",FN_MC!H2458)</f>
        <v>*</v>
      </c>
      <c r="J2456" s="161" t="str">
        <f>IF(FN_MC!I2458="","*",FN_MC!I2458)</f>
        <v>*</v>
      </c>
      <c r="K2456" s="161" t="str">
        <f>IF(FN_MC!M2458="","*",FN_MC!M2458)</f>
        <v>*</v>
      </c>
      <c r="L2456" s="161" t="str">
        <f>IF(FN_MC!N2458="","*",FN_MC!N2458)</f>
        <v>*</v>
      </c>
      <c r="M2456" s="162" t="str">
        <f>IF(FN_MC!J2458="","*",FN_MC!J2458)</f>
        <v>*</v>
      </c>
      <c r="N2456" s="162" t="str">
        <f>IF(FN_MC!K2458="","*",FN_MC!K2458)</f>
        <v>*</v>
      </c>
      <c r="O2456" s="162" t="str">
        <f>IF(FN_MC!L2458="","*",FN_MC!L2458)</f>
        <v>*</v>
      </c>
      <c r="P2456" s="162"/>
      <c r="Q2456" s="163" t="str">
        <f>IF(FN_MC!O2458="","*",FN_MC!O2458)</f>
        <v>*</v>
      </c>
      <c r="R2456" s="163" t="str">
        <f>IF(FN_MC!P2458="","*",FN_MC!P2458)</f>
        <v>*</v>
      </c>
      <c r="S2456" s="161" t="str">
        <f>IF(FN_MC!Q2460="","*",CONCATENATE(FN_MC!Q2460," ",FN_MC!R2460))</f>
        <v>*</v>
      </c>
      <c r="T2456" s="161" t="str">
        <f>IF(FN_MC!V2458="","*",FN_MC!V2458)</f>
        <v>*</v>
      </c>
      <c r="U2456" s="161" t="str">
        <f>IF(FN_MC!W2458="","*",FN_MC!W2458)</f>
        <v>*</v>
      </c>
      <c r="V2456" s="121" t="str">
        <f ca="1">_xlfn.XLOOKUP(G2456&amp;$V$2,BS_CONTROLE[CHAVE],BS_CONTROLE[Quantidade_11],"-")</f>
        <v>-</v>
      </c>
      <c r="W2456" s="121" t="str">
        <f ca="1">_xlfn.XLOOKUP(G2456&amp;$W$2,BS_CONTROLE[CHAVE],BS_CONTROLE[Quantidade_11],"-")</f>
        <v>-</v>
      </c>
      <c r="X2456" s="121" t="str">
        <f ca="1">_xlfn.XLOOKUP(G2456&amp;$X$2,BS_CONTROLE[CHAVE],BS_CONTROLE[Quantidade_11],"-")</f>
        <v>-</v>
      </c>
    </row>
    <row r="2457" spans="1:24" hidden="1">
      <c r="A2457" s="118" t="str">
        <f>IF(FN_MC!Y2459="","*",FN_MC!Y2459)</f>
        <v>*</v>
      </c>
      <c r="B2457" s="118" t="str">
        <f>IF(FN_MC!X2459="","*",FN_MC!X2459)</f>
        <v>*</v>
      </c>
      <c r="C2457" s="118" t="str">
        <f>IF(FN_MC!Z2459="","*",FN_MC!Z2459)</f>
        <v>*</v>
      </c>
      <c r="D2457" s="119" t="str">
        <f>IF(FN_MC!S2459="","*",FN_MC!S2459)</f>
        <v>*</v>
      </c>
      <c r="E2457" s="119" t="str">
        <f>IF(FN_MC!T2459="","*",FN_MC!T2459)</f>
        <v>*</v>
      </c>
      <c r="F2457" s="119" t="str">
        <f>IF(FN_MC!B2459="","*",FN_MC!B2459)</f>
        <v>*</v>
      </c>
      <c r="G2457" s="119" t="str">
        <f>IF(FN_MC!D2459="","*",FN_MC!D2459)</f>
        <v>*</v>
      </c>
      <c r="H2457" s="119" t="str">
        <f>IF(FN_MC!F2459="","*",FN_MC!F2459)</f>
        <v>*</v>
      </c>
      <c r="I2457" s="119" t="str">
        <f>IF(FN_MC!H2459="","*",FN_MC!H2459)</f>
        <v>*</v>
      </c>
      <c r="J2457" s="119" t="str">
        <f>IF(FN_MC!I2459="","*",FN_MC!I2459)</f>
        <v>*</v>
      </c>
      <c r="K2457" s="119" t="str">
        <f>IF(FN_MC!M2459="","*",FN_MC!M2459)</f>
        <v>*</v>
      </c>
      <c r="L2457" s="119" t="str">
        <f>IF(FN_MC!N2459="","*",FN_MC!N2459)</f>
        <v>*</v>
      </c>
      <c r="M2457" s="120" t="str">
        <f>IF(FN_MC!J2459="","*",FN_MC!J2459)</f>
        <v>*</v>
      </c>
      <c r="N2457" s="120" t="str">
        <f>IF(FN_MC!K2459="","*",FN_MC!K2459)</f>
        <v>*</v>
      </c>
      <c r="O2457" s="120" t="str">
        <f>IF(FN_MC!L2459="","*",FN_MC!L2459)</f>
        <v>*</v>
      </c>
      <c r="P2457" s="120"/>
      <c r="Q2457" s="137" t="str">
        <f>IF(FN_MC!O2459="","*",FN_MC!O2459)</f>
        <v>*</v>
      </c>
      <c r="R2457" s="137" t="str">
        <f>IF(FN_MC!P2459="","*",FN_MC!P2459)</f>
        <v>*</v>
      </c>
      <c r="S2457" s="119" t="str">
        <f>IF(FN_MC!Q2461="","*",CONCATENATE(FN_MC!Q2461," ",FN_MC!R2461))</f>
        <v>*</v>
      </c>
      <c r="T2457" s="119" t="str">
        <f>IF(FN_MC!V2459="","*",FN_MC!V2459)</f>
        <v>*</v>
      </c>
      <c r="U2457" s="119" t="str">
        <f>IF(FN_MC!W2459="","*",FN_MC!W2459)</f>
        <v>*</v>
      </c>
      <c r="V2457" s="121" t="str">
        <f ca="1">_xlfn.XLOOKUP(G2457&amp;$V$2,BS_CONTROLE[CHAVE],BS_CONTROLE[Quantidade_11],"-")</f>
        <v>-</v>
      </c>
      <c r="W2457" s="121" t="str">
        <f ca="1">_xlfn.XLOOKUP(G2457&amp;$W$2,BS_CONTROLE[CHAVE],BS_CONTROLE[Quantidade_11],"-")</f>
        <v>-</v>
      </c>
      <c r="X2457" s="121" t="str">
        <f ca="1">_xlfn.XLOOKUP(G2457&amp;$X$2,BS_CONTROLE[CHAVE],BS_CONTROLE[Quantidade_11],"-")</f>
        <v>-</v>
      </c>
    </row>
    <row r="2458" spans="1:24" hidden="1">
      <c r="A2458" s="160" t="str">
        <f>IF(FN_MC!Y2460="","*",FN_MC!Y2460)</f>
        <v>*</v>
      </c>
      <c r="B2458" s="160" t="str">
        <f>IF(FN_MC!X2460="","*",FN_MC!X2460)</f>
        <v>*</v>
      </c>
      <c r="C2458" s="160" t="str">
        <f>IF(FN_MC!Z2460="","*",FN_MC!Z2460)</f>
        <v>*</v>
      </c>
      <c r="D2458" s="161" t="str">
        <f>IF(FN_MC!S2460="","*",FN_MC!S2460)</f>
        <v>*</v>
      </c>
      <c r="E2458" s="161" t="str">
        <f>IF(FN_MC!T2460="","*",FN_MC!T2460)</f>
        <v>*</v>
      </c>
      <c r="F2458" s="161" t="str">
        <f>IF(FN_MC!B2460="","*",FN_MC!B2460)</f>
        <v>*</v>
      </c>
      <c r="G2458" s="161" t="str">
        <f>IF(FN_MC!D2460="","*",FN_MC!D2460)</f>
        <v>*</v>
      </c>
      <c r="H2458" s="161" t="str">
        <f>IF(FN_MC!F2460="","*",FN_MC!F2460)</f>
        <v>*</v>
      </c>
      <c r="I2458" s="161" t="str">
        <f>IF(FN_MC!H2460="","*",FN_MC!H2460)</f>
        <v>*</v>
      </c>
      <c r="J2458" s="161" t="str">
        <f>IF(FN_MC!I2460="","*",FN_MC!I2460)</f>
        <v>*</v>
      </c>
      <c r="K2458" s="161" t="str">
        <f>IF(FN_MC!M2460="","*",FN_MC!M2460)</f>
        <v>*</v>
      </c>
      <c r="L2458" s="161" t="str">
        <f>IF(FN_MC!N2460="","*",FN_MC!N2460)</f>
        <v>*</v>
      </c>
      <c r="M2458" s="162" t="str">
        <f>IF(FN_MC!J2460="","*",FN_MC!J2460)</f>
        <v>*</v>
      </c>
      <c r="N2458" s="162" t="str">
        <f>IF(FN_MC!K2460="","*",FN_MC!K2460)</f>
        <v>*</v>
      </c>
      <c r="O2458" s="162" t="str">
        <f>IF(FN_MC!L2460="","*",FN_MC!L2460)</f>
        <v>*</v>
      </c>
      <c r="P2458" s="162"/>
      <c r="Q2458" s="163" t="str">
        <f>IF(FN_MC!O2460="","*",FN_MC!O2460)</f>
        <v>*</v>
      </c>
      <c r="R2458" s="163" t="str">
        <f>IF(FN_MC!P2460="","*",FN_MC!P2460)</f>
        <v>*</v>
      </c>
      <c r="S2458" s="161" t="str">
        <f>IF(FN_MC!Q2462="","*",CONCATENATE(FN_MC!Q2462," ",FN_MC!R2462))</f>
        <v>*</v>
      </c>
      <c r="T2458" s="161" t="str">
        <f>IF(FN_MC!V2460="","*",FN_MC!V2460)</f>
        <v>*</v>
      </c>
      <c r="U2458" s="161" t="str">
        <f>IF(FN_MC!W2460="","*",FN_MC!W2460)</f>
        <v>*</v>
      </c>
      <c r="V2458" s="121" t="str">
        <f ca="1">_xlfn.XLOOKUP(G2458&amp;$V$2,BS_CONTROLE[CHAVE],BS_CONTROLE[Quantidade_11],"-")</f>
        <v>-</v>
      </c>
      <c r="W2458" s="121" t="str">
        <f ca="1">_xlfn.XLOOKUP(G2458&amp;$W$2,BS_CONTROLE[CHAVE],BS_CONTROLE[Quantidade_11],"-")</f>
        <v>-</v>
      </c>
      <c r="X2458" s="121" t="str">
        <f ca="1">_xlfn.XLOOKUP(G2458&amp;$X$2,BS_CONTROLE[CHAVE],BS_CONTROLE[Quantidade_11],"-")</f>
        <v>-</v>
      </c>
    </row>
    <row r="2459" spans="1:24" hidden="1">
      <c r="A2459" s="160" t="str">
        <f>IF(FN_MC!Y2461="","*",FN_MC!Y2461)</f>
        <v>*</v>
      </c>
      <c r="B2459" s="160" t="str">
        <f>IF(FN_MC!X2461="","*",FN_MC!X2461)</f>
        <v>*</v>
      </c>
      <c r="C2459" s="160" t="str">
        <f>IF(FN_MC!Z2461="","*",FN_MC!Z2461)</f>
        <v>*</v>
      </c>
      <c r="D2459" s="161" t="str">
        <f>IF(FN_MC!S2461="","*",FN_MC!S2461)</f>
        <v>*</v>
      </c>
      <c r="E2459" s="161" t="str">
        <f>IF(FN_MC!T2461="","*",FN_MC!T2461)</f>
        <v>*</v>
      </c>
      <c r="F2459" s="161" t="str">
        <f>IF(FN_MC!B2461="","*",FN_MC!B2461)</f>
        <v>*</v>
      </c>
      <c r="G2459" s="161" t="str">
        <f>IF(FN_MC!D2461="","*",FN_MC!D2461)</f>
        <v>*</v>
      </c>
      <c r="H2459" s="161" t="str">
        <f>IF(FN_MC!F2461="","*",FN_MC!F2461)</f>
        <v>*</v>
      </c>
      <c r="I2459" s="161" t="str">
        <f>IF(FN_MC!H2461="","*",FN_MC!H2461)</f>
        <v>*</v>
      </c>
      <c r="J2459" s="161" t="str">
        <f>IF(FN_MC!I2461="","*",FN_MC!I2461)</f>
        <v>*</v>
      </c>
      <c r="K2459" s="161" t="str">
        <f>IF(FN_MC!M2461="","*",FN_MC!M2461)</f>
        <v>*</v>
      </c>
      <c r="L2459" s="161" t="str">
        <f>IF(FN_MC!N2461="","*",FN_MC!N2461)</f>
        <v>*</v>
      </c>
      <c r="M2459" s="162" t="str">
        <f>IF(FN_MC!J2461="","*",FN_MC!J2461)</f>
        <v>*</v>
      </c>
      <c r="N2459" s="162" t="str">
        <f>IF(FN_MC!K2461="","*",FN_MC!K2461)</f>
        <v>*</v>
      </c>
      <c r="O2459" s="162" t="str">
        <f>IF(FN_MC!L2461="","*",FN_MC!L2461)</f>
        <v>*</v>
      </c>
      <c r="P2459" s="162"/>
      <c r="Q2459" s="163" t="str">
        <f>IF(FN_MC!O2461="","*",FN_MC!O2461)</f>
        <v>*</v>
      </c>
      <c r="R2459" s="163" t="str">
        <f>IF(FN_MC!P2461="","*",FN_MC!P2461)</f>
        <v>*</v>
      </c>
      <c r="S2459" s="161" t="str">
        <f>IF(FN_MC!Q2463="","*",CONCATENATE(FN_MC!Q2463," ",FN_MC!R2463))</f>
        <v>*</v>
      </c>
      <c r="T2459" s="161" t="str">
        <f>IF(FN_MC!V2461="","*",FN_MC!V2461)</f>
        <v>*</v>
      </c>
      <c r="U2459" s="161" t="str">
        <f>IF(FN_MC!W2461="","*",FN_MC!W2461)</f>
        <v>*</v>
      </c>
      <c r="V2459" s="121" t="str">
        <f ca="1">_xlfn.XLOOKUP(G2459&amp;$V$2,BS_CONTROLE[CHAVE],BS_CONTROLE[Quantidade_11],"-")</f>
        <v>-</v>
      </c>
      <c r="W2459" s="121" t="str">
        <f ca="1">_xlfn.XLOOKUP(G2459&amp;$W$2,BS_CONTROLE[CHAVE],BS_CONTROLE[Quantidade_11],"-")</f>
        <v>-</v>
      </c>
      <c r="X2459" s="121" t="str">
        <f ca="1">_xlfn.XLOOKUP(G2459&amp;$X$2,BS_CONTROLE[CHAVE],BS_CONTROLE[Quantidade_11],"-")</f>
        <v>-</v>
      </c>
    </row>
    <row r="2460" spans="1:24" hidden="1">
      <c r="A2460" s="118" t="str">
        <f>IF(FN_MC!Y2462="","*",FN_MC!Y2462)</f>
        <v>*</v>
      </c>
      <c r="B2460" s="118" t="str">
        <f>IF(FN_MC!X2462="","*",FN_MC!X2462)</f>
        <v>*</v>
      </c>
      <c r="C2460" s="118" t="str">
        <f>IF(FN_MC!Z2462="","*",FN_MC!Z2462)</f>
        <v>*</v>
      </c>
      <c r="D2460" s="119" t="str">
        <f>IF(FN_MC!S2462="","*",FN_MC!S2462)</f>
        <v>*</v>
      </c>
      <c r="E2460" s="119" t="str">
        <f>IF(FN_MC!T2462="","*",FN_MC!T2462)</f>
        <v>*</v>
      </c>
      <c r="F2460" s="119" t="str">
        <f>IF(FN_MC!B2462="","*",FN_MC!B2462)</f>
        <v>*</v>
      </c>
      <c r="G2460" s="119" t="str">
        <f>IF(FN_MC!D2462="","*",FN_MC!D2462)</f>
        <v>*</v>
      </c>
      <c r="H2460" s="119" t="str">
        <f>IF(FN_MC!F2462="","*",FN_MC!F2462)</f>
        <v>*</v>
      </c>
      <c r="I2460" s="119" t="str">
        <f>IF(FN_MC!H2462="","*",FN_MC!H2462)</f>
        <v>*</v>
      </c>
      <c r="J2460" s="119" t="str">
        <f>IF(FN_MC!I2462="","*",FN_MC!I2462)</f>
        <v>*</v>
      </c>
      <c r="K2460" s="119" t="str">
        <f>IF(FN_MC!M2462="","*",FN_MC!M2462)</f>
        <v>*</v>
      </c>
      <c r="L2460" s="119" t="str">
        <f>IF(FN_MC!N2462="","*",FN_MC!N2462)</f>
        <v>*</v>
      </c>
      <c r="M2460" s="120" t="str">
        <f>IF(FN_MC!J2462="","*",FN_MC!J2462)</f>
        <v>*</v>
      </c>
      <c r="N2460" s="120" t="str">
        <f>IF(FN_MC!K2462="","*",FN_MC!K2462)</f>
        <v>*</v>
      </c>
      <c r="O2460" s="120" t="str">
        <f>IF(FN_MC!L2462="","*",FN_MC!L2462)</f>
        <v>*</v>
      </c>
      <c r="P2460" s="120"/>
      <c r="Q2460" s="137" t="str">
        <f>IF(FN_MC!O2462="","*",FN_MC!O2462)</f>
        <v>*</v>
      </c>
      <c r="R2460" s="137" t="str">
        <f>IF(FN_MC!P2462="","*",FN_MC!P2462)</f>
        <v>*</v>
      </c>
      <c r="S2460" s="119" t="str">
        <f>IF(FN_MC!Q2464="","*",CONCATENATE(FN_MC!Q2464," ",FN_MC!R2464))</f>
        <v>*</v>
      </c>
      <c r="T2460" s="119" t="str">
        <f>IF(FN_MC!V2462="","*",FN_MC!V2462)</f>
        <v>*</v>
      </c>
      <c r="U2460" s="119" t="str">
        <f>IF(FN_MC!W2462="","*",FN_MC!W2462)</f>
        <v>*</v>
      </c>
      <c r="V2460" s="121" t="str">
        <f ca="1">_xlfn.XLOOKUP(G2460&amp;$V$2,BS_CONTROLE[CHAVE],BS_CONTROLE[Quantidade_11],"-")</f>
        <v>-</v>
      </c>
      <c r="W2460" s="121" t="str">
        <f ca="1">_xlfn.XLOOKUP(G2460&amp;$W$2,BS_CONTROLE[CHAVE],BS_CONTROLE[Quantidade_11],"-")</f>
        <v>-</v>
      </c>
      <c r="X2460" s="121" t="str">
        <f ca="1">_xlfn.XLOOKUP(G2460&amp;$X$2,BS_CONTROLE[CHAVE],BS_CONTROLE[Quantidade_11],"-")</f>
        <v>-</v>
      </c>
    </row>
    <row r="2461" spans="1:24" hidden="1">
      <c r="A2461" s="160" t="str">
        <f>IF(FN_MC!Y2463="","*",FN_MC!Y2463)</f>
        <v>*</v>
      </c>
      <c r="B2461" s="160" t="str">
        <f>IF(FN_MC!X2463="","*",FN_MC!X2463)</f>
        <v>*</v>
      </c>
      <c r="C2461" s="160" t="str">
        <f>IF(FN_MC!Z2463="","*",FN_MC!Z2463)</f>
        <v>*</v>
      </c>
      <c r="D2461" s="161" t="str">
        <f>IF(FN_MC!S2463="","*",FN_MC!S2463)</f>
        <v>*</v>
      </c>
      <c r="E2461" s="161" t="str">
        <f>IF(FN_MC!T2463="","*",FN_MC!T2463)</f>
        <v>*</v>
      </c>
      <c r="F2461" s="161" t="str">
        <f>IF(FN_MC!B2463="","*",FN_MC!B2463)</f>
        <v>*</v>
      </c>
      <c r="G2461" s="161" t="str">
        <f>IF(FN_MC!D2463="","*",FN_MC!D2463)</f>
        <v>*</v>
      </c>
      <c r="H2461" s="161" t="str">
        <f>IF(FN_MC!F2463="","*",FN_MC!F2463)</f>
        <v>*</v>
      </c>
      <c r="I2461" s="161" t="str">
        <f>IF(FN_MC!H2463="","*",FN_MC!H2463)</f>
        <v>*</v>
      </c>
      <c r="J2461" s="161" t="str">
        <f>IF(FN_MC!I2463="","*",FN_MC!I2463)</f>
        <v>*</v>
      </c>
      <c r="K2461" s="161" t="str">
        <f>IF(FN_MC!M2463="","*",FN_MC!M2463)</f>
        <v>*</v>
      </c>
      <c r="L2461" s="161" t="str">
        <f>IF(FN_MC!N2463="","*",FN_MC!N2463)</f>
        <v>*</v>
      </c>
      <c r="M2461" s="162" t="str">
        <f>IF(FN_MC!J2463="","*",FN_MC!J2463)</f>
        <v>*</v>
      </c>
      <c r="N2461" s="162" t="str">
        <f>IF(FN_MC!K2463="","*",FN_MC!K2463)</f>
        <v>*</v>
      </c>
      <c r="O2461" s="162" t="str">
        <f>IF(FN_MC!L2463="","*",FN_MC!L2463)</f>
        <v>*</v>
      </c>
      <c r="P2461" s="162"/>
      <c r="Q2461" s="163" t="str">
        <f>IF(FN_MC!O2463="","*",FN_MC!O2463)</f>
        <v>*</v>
      </c>
      <c r="R2461" s="163" t="str">
        <f>IF(FN_MC!P2463="","*",FN_MC!P2463)</f>
        <v>*</v>
      </c>
      <c r="S2461" s="161" t="str">
        <f>IF(FN_MC!Q2465="","*",CONCATENATE(FN_MC!Q2465," ",FN_MC!R2465))</f>
        <v>*</v>
      </c>
      <c r="T2461" s="161" t="str">
        <f>IF(FN_MC!V2463="","*",FN_MC!V2463)</f>
        <v>*</v>
      </c>
      <c r="U2461" s="161" t="str">
        <f>IF(FN_MC!W2463="","*",FN_MC!W2463)</f>
        <v>*</v>
      </c>
      <c r="V2461" s="121" t="str">
        <f ca="1">_xlfn.XLOOKUP(G2461&amp;$V$2,BS_CONTROLE[CHAVE],BS_CONTROLE[Quantidade_11],"-")</f>
        <v>-</v>
      </c>
      <c r="W2461" s="121" t="str">
        <f ca="1">_xlfn.XLOOKUP(G2461&amp;$W$2,BS_CONTROLE[CHAVE],BS_CONTROLE[Quantidade_11],"-")</f>
        <v>-</v>
      </c>
      <c r="X2461" s="121" t="str">
        <f ca="1">_xlfn.XLOOKUP(G2461&amp;$X$2,BS_CONTROLE[CHAVE],BS_CONTROLE[Quantidade_11],"-")</f>
        <v>-</v>
      </c>
    </row>
    <row r="2462" spans="1:24" hidden="1">
      <c r="A2462" s="160" t="str">
        <f>IF(FN_MC!Y2464="","*",FN_MC!Y2464)</f>
        <v>*</v>
      </c>
      <c r="B2462" s="160" t="str">
        <f>IF(FN_MC!X2464="","*",FN_MC!X2464)</f>
        <v>*</v>
      </c>
      <c r="C2462" s="160" t="str">
        <f>IF(FN_MC!Z2464="","*",FN_MC!Z2464)</f>
        <v>*</v>
      </c>
      <c r="D2462" s="161" t="str">
        <f>IF(FN_MC!S2464="","*",FN_MC!S2464)</f>
        <v>*</v>
      </c>
      <c r="E2462" s="161" t="str">
        <f>IF(FN_MC!T2464="","*",FN_MC!T2464)</f>
        <v>*</v>
      </c>
      <c r="F2462" s="161" t="str">
        <f>IF(FN_MC!B2464="","*",FN_MC!B2464)</f>
        <v>*</v>
      </c>
      <c r="G2462" s="161" t="str">
        <f>IF(FN_MC!D2464="","*",FN_MC!D2464)</f>
        <v>*</v>
      </c>
      <c r="H2462" s="161" t="str">
        <f>IF(FN_MC!F2464="","*",FN_MC!F2464)</f>
        <v>*</v>
      </c>
      <c r="I2462" s="161" t="str">
        <f>IF(FN_MC!H2464="","*",FN_MC!H2464)</f>
        <v>*</v>
      </c>
      <c r="J2462" s="161" t="str">
        <f>IF(FN_MC!I2464="","*",FN_MC!I2464)</f>
        <v>*</v>
      </c>
      <c r="K2462" s="161" t="str">
        <f>IF(FN_MC!M2464="","*",FN_MC!M2464)</f>
        <v>*</v>
      </c>
      <c r="L2462" s="161" t="str">
        <f>IF(FN_MC!N2464="","*",FN_MC!N2464)</f>
        <v>*</v>
      </c>
      <c r="M2462" s="162" t="str">
        <f>IF(FN_MC!J2464="","*",FN_MC!J2464)</f>
        <v>*</v>
      </c>
      <c r="N2462" s="162" t="str">
        <f>IF(FN_MC!K2464="","*",FN_MC!K2464)</f>
        <v>*</v>
      </c>
      <c r="O2462" s="162" t="str">
        <f>IF(FN_MC!L2464="","*",FN_MC!L2464)</f>
        <v>*</v>
      </c>
      <c r="P2462" s="162"/>
      <c r="Q2462" s="163" t="str">
        <f>IF(FN_MC!O2464="","*",FN_MC!O2464)</f>
        <v>*</v>
      </c>
      <c r="R2462" s="163" t="str">
        <f>IF(FN_MC!P2464="","*",FN_MC!P2464)</f>
        <v>*</v>
      </c>
      <c r="S2462" s="161" t="str">
        <f>IF(FN_MC!Q2466="","*",CONCATENATE(FN_MC!Q2466," ",FN_MC!R2466))</f>
        <v>*</v>
      </c>
      <c r="T2462" s="161" t="str">
        <f>IF(FN_MC!V2464="","*",FN_MC!V2464)</f>
        <v>*</v>
      </c>
      <c r="U2462" s="161" t="str">
        <f>IF(FN_MC!W2464="","*",FN_MC!W2464)</f>
        <v>*</v>
      </c>
      <c r="V2462" s="121" t="str">
        <f ca="1">_xlfn.XLOOKUP(G2462&amp;$V$2,BS_CONTROLE[CHAVE],BS_CONTROLE[Quantidade_11],"-")</f>
        <v>-</v>
      </c>
      <c r="W2462" s="121" t="str">
        <f ca="1">_xlfn.XLOOKUP(G2462&amp;$W$2,BS_CONTROLE[CHAVE],BS_CONTROLE[Quantidade_11],"-")</f>
        <v>-</v>
      </c>
      <c r="X2462" s="121" t="str">
        <f ca="1">_xlfn.XLOOKUP(G2462&amp;$X$2,BS_CONTROLE[CHAVE],BS_CONTROLE[Quantidade_11],"-")</f>
        <v>-</v>
      </c>
    </row>
    <row r="2463" spans="1:24" hidden="1">
      <c r="A2463" s="118" t="str">
        <f>IF(FN_MC!Y2465="","*",FN_MC!Y2465)</f>
        <v>*</v>
      </c>
      <c r="B2463" s="118" t="str">
        <f>IF(FN_MC!X2465="","*",FN_MC!X2465)</f>
        <v>*</v>
      </c>
      <c r="C2463" s="118" t="str">
        <f>IF(FN_MC!Z2465="","*",FN_MC!Z2465)</f>
        <v>*</v>
      </c>
      <c r="D2463" s="119" t="str">
        <f>IF(FN_MC!S2465="","*",FN_MC!S2465)</f>
        <v>*</v>
      </c>
      <c r="E2463" s="119" t="str">
        <f>IF(FN_MC!T2465="","*",FN_MC!T2465)</f>
        <v>*</v>
      </c>
      <c r="F2463" s="119" t="str">
        <f>IF(FN_MC!B2465="","*",FN_MC!B2465)</f>
        <v>*</v>
      </c>
      <c r="G2463" s="119" t="str">
        <f>IF(FN_MC!D2465="","*",FN_MC!D2465)</f>
        <v>*</v>
      </c>
      <c r="H2463" s="119" t="str">
        <f>IF(FN_MC!F2465="","*",FN_MC!F2465)</f>
        <v>*</v>
      </c>
      <c r="I2463" s="119" t="str">
        <f>IF(FN_MC!H2465="","*",FN_MC!H2465)</f>
        <v>*</v>
      </c>
      <c r="J2463" s="119" t="str">
        <f>IF(FN_MC!I2465="","*",FN_MC!I2465)</f>
        <v>*</v>
      </c>
      <c r="K2463" s="119" t="str">
        <f>IF(FN_MC!M2465="","*",FN_MC!M2465)</f>
        <v>*</v>
      </c>
      <c r="L2463" s="119" t="str">
        <f>IF(FN_MC!N2465="","*",FN_MC!N2465)</f>
        <v>*</v>
      </c>
      <c r="M2463" s="120" t="str">
        <f>IF(FN_MC!J2465="","*",FN_MC!J2465)</f>
        <v>*</v>
      </c>
      <c r="N2463" s="120" t="str">
        <f>IF(FN_MC!K2465="","*",FN_MC!K2465)</f>
        <v>*</v>
      </c>
      <c r="O2463" s="120" t="str">
        <f>IF(FN_MC!L2465="","*",FN_MC!L2465)</f>
        <v>*</v>
      </c>
      <c r="P2463" s="120"/>
      <c r="Q2463" s="137" t="str">
        <f>IF(FN_MC!O2465="","*",FN_MC!O2465)</f>
        <v>*</v>
      </c>
      <c r="R2463" s="137" t="str">
        <f>IF(FN_MC!P2465="","*",FN_MC!P2465)</f>
        <v>*</v>
      </c>
      <c r="S2463" s="119" t="str">
        <f>IF(FN_MC!Q2467="","*",CONCATENATE(FN_MC!Q2467," ",FN_MC!R2467))</f>
        <v>*</v>
      </c>
      <c r="T2463" s="119" t="str">
        <f>IF(FN_MC!V2465="","*",FN_MC!V2465)</f>
        <v>*</v>
      </c>
      <c r="U2463" s="119" t="str">
        <f>IF(FN_MC!W2465="","*",FN_MC!W2465)</f>
        <v>*</v>
      </c>
      <c r="V2463" s="121" t="str">
        <f ca="1">_xlfn.XLOOKUP(G2463&amp;$V$2,BS_CONTROLE[CHAVE],BS_CONTROLE[Quantidade_11],"-")</f>
        <v>-</v>
      </c>
      <c r="W2463" s="121" t="str">
        <f ca="1">_xlfn.XLOOKUP(G2463&amp;$W$2,BS_CONTROLE[CHAVE],BS_CONTROLE[Quantidade_11],"-")</f>
        <v>-</v>
      </c>
      <c r="X2463" s="121" t="str">
        <f ca="1">_xlfn.XLOOKUP(G2463&amp;$X$2,BS_CONTROLE[CHAVE],BS_CONTROLE[Quantidade_11],"-")</f>
        <v>-</v>
      </c>
    </row>
    <row r="2464" spans="1:24" hidden="1">
      <c r="A2464" s="160" t="str">
        <f>IF(FN_MC!Y2466="","*",FN_MC!Y2466)</f>
        <v>*</v>
      </c>
      <c r="B2464" s="160" t="str">
        <f>IF(FN_MC!X2466="","*",FN_MC!X2466)</f>
        <v>*</v>
      </c>
      <c r="C2464" s="160" t="str">
        <f>IF(FN_MC!Z2466="","*",FN_MC!Z2466)</f>
        <v>*</v>
      </c>
      <c r="D2464" s="161" t="str">
        <f>IF(FN_MC!S2466="","*",FN_MC!S2466)</f>
        <v>*</v>
      </c>
      <c r="E2464" s="161" t="str">
        <f>IF(FN_MC!T2466="","*",FN_MC!T2466)</f>
        <v>*</v>
      </c>
      <c r="F2464" s="161" t="str">
        <f>IF(FN_MC!B2466="","*",FN_MC!B2466)</f>
        <v>*</v>
      </c>
      <c r="G2464" s="161" t="str">
        <f>IF(FN_MC!D2466="","*",FN_MC!D2466)</f>
        <v>*</v>
      </c>
      <c r="H2464" s="161" t="str">
        <f>IF(FN_MC!F2466="","*",FN_MC!F2466)</f>
        <v>*</v>
      </c>
      <c r="I2464" s="161" t="str">
        <f>IF(FN_MC!H2466="","*",FN_MC!H2466)</f>
        <v>*</v>
      </c>
      <c r="J2464" s="161" t="str">
        <f>IF(FN_MC!I2466="","*",FN_MC!I2466)</f>
        <v>*</v>
      </c>
      <c r="K2464" s="161" t="str">
        <f>IF(FN_MC!M2466="","*",FN_MC!M2466)</f>
        <v>*</v>
      </c>
      <c r="L2464" s="161" t="str">
        <f>IF(FN_MC!N2466="","*",FN_MC!N2466)</f>
        <v>*</v>
      </c>
      <c r="M2464" s="162" t="str">
        <f>IF(FN_MC!J2466="","*",FN_MC!J2466)</f>
        <v>*</v>
      </c>
      <c r="N2464" s="162" t="str">
        <f>IF(FN_MC!K2466="","*",FN_MC!K2466)</f>
        <v>*</v>
      </c>
      <c r="O2464" s="162" t="str">
        <f>IF(FN_MC!L2466="","*",FN_MC!L2466)</f>
        <v>*</v>
      </c>
      <c r="P2464" s="162"/>
      <c r="Q2464" s="163" t="str">
        <f>IF(FN_MC!O2466="","*",FN_MC!O2466)</f>
        <v>*</v>
      </c>
      <c r="R2464" s="163" t="str">
        <f>IF(FN_MC!P2466="","*",FN_MC!P2466)</f>
        <v>*</v>
      </c>
      <c r="S2464" s="161" t="str">
        <f>IF(FN_MC!Q2468="","*",CONCATENATE(FN_MC!Q2468," ",FN_MC!R2468))</f>
        <v>*</v>
      </c>
      <c r="T2464" s="161" t="str">
        <f>IF(FN_MC!V2466="","*",FN_MC!V2466)</f>
        <v>*</v>
      </c>
      <c r="U2464" s="161" t="str">
        <f>IF(FN_MC!W2466="","*",FN_MC!W2466)</f>
        <v>*</v>
      </c>
      <c r="V2464" s="121" t="str">
        <f ca="1">_xlfn.XLOOKUP(G2464&amp;$V$2,BS_CONTROLE[CHAVE],BS_CONTROLE[Quantidade_11],"-")</f>
        <v>-</v>
      </c>
      <c r="W2464" s="121" t="str">
        <f ca="1">_xlfn.XLOOKUP(G2464&amp;$W$2,BS_CONTROLE[CHAVE],BS_CONTROLE[Quantidade_11],"-")</f>
        <v>-</v>
      </c>
      <c r="X2464" s="121" t="str">
        <f ca="1">_xlfn.XLOOKUP(G2464&amp;$X$2,BS_CONTROLE[CHAVE],BS_CONTROLE[Quantidade_11],"-")</f>
        <v>-</v>
      </c>
    </row>
    <row r="2465" spans="1:24" hidden="1">
      <c r="A2465" s="160" t="str">
        <f>IF(FN_MC!Y2467="","*",FN_MC!Y2467)</f>
        <v>*</v>
      </c>
      <c r="B2465" s="160" t="str">
        <f>IF(FN_MC!X2467="","*",FN_MC!X2467)</f>
        <v>*</v>
      </c>
      <c r="C2465" s="160" t="str">
        <f>IF(FN_MC!Z2467="","*",FN_MC!Z2467)</f>
        <v>*</v>
      </c>
      <c r="D2465" s="161" t="str">
        <f>IF(FN_MC!S2467="","*",FN_MC!S2467)</f>
        <v>*</v>
      </c>
      <c r="E2465" s="161" t="str">
        <f>IF(FN_MC!T2467="","*",FN_MC!T2467)</f>
        <v>*</v>
      </c>
      <c r="F2465" s="161" t="str">
        <f>IF(FN_MC!B2467="","*",FN_MC!B2467)</f>
        <v>*</v>
      </c>
      <c r="G2465" s="161" t="str">
        <f>IF(FN_MC!D2467="","*",FN_MC!D2467)</f>
        <v>*</v>
      </c>
      <c r="H2465" s="161" t="str">
        <f>IF(FN_MC!F2467="","*",FN_MC!F2467)</f>
        <v>*</v>
      </c>
      <c r="I2465" s="161" t="str">
        <f>IF(FN_MC!H2467="","*",FN_MC!H2467)</f>
        <v>*</v>
      </c>
      <c r="J2465" s="161" t="str">
        <f>IF(FN_MC!I2467="","*",FN_MC!I2467)</f>
        <v>*</v>
      </c>
      <c r="K2465" s="161" t="str">
        <f>IF(FN_MC!M2467="","*",FN_MC!M2467)</f>
        <v>*</v>
      </c>
      <c r="L2465" s="161" t="str">
        <f>IF(FN_MC!N2467="","*",FN_MC!N2467)</f>
        <v>*</v>
      </c>
      <c r="M2465" s="162" t="str">
        <f>IF(FN_MC!J2467="","*",FN_MC!J2467)</f>
        <v>*</v>
      </c>
      <c r="N2465" s="162" t="str">
        <f>IF(FN_MC!K2467="","*",FN_MC!K2467)</f>
        <v>*</v>
      </c>
      <c r="O2465" s="162" t="str">
        <f>IF(FN_MC!L2467="","*",FN_MC!L2467)</f>
        <v>*</v>
      </c>
      <c r="P2465" s="162"/>
      <c r="Q2465" s="163" t="str">
        <f>IF(FN_MC!O2467="","*",FN_MC!O2467)</f>
        <v>*</v>
      </c>
      <c r="R2465" s="163" t="str">
        <f>IF(FN_MC!P2467="","*",FN_MC!P2467)</f>
        <v>*</v>
      </c>
      <c r="S2465" s="161" t="str">
        <f>IF(FN_MC!Q2469="","*",CONCATENATE(FN_MC!Q2469," ",FN_MC!R2469))</f>
        <v>*</v>
      </c>
      <c r="T2465" s="161" t="str">
        <f>IF(FN_MC!V2467="","*",FN_MC!V2467)</f>
        <v>*</v>
      </c>
      <c r="U2465" s="161" t="str">
        <f>IF(FN_MC!W2467="","*",FN_MC!W2467)</f>
        <v>*</v>
      </c>
      <c r="V2465" s="121" t="str">
        <f ca="1">_xlfn.XLOOKUP(G2465&amp;$V$2,BS_CONTROLE[CHAVE],BS_CONTROLE[Quantidade_11],"-")</f>
        <v>-</v>
      </c>
      <c r="W2465" s="121" t="str">
        <f ca="1">_xlfn.XLOOKUP(G2465&amp;$W$2,BS_CONTROLE[CHAVE],BS_CONTROLE[Quantidade_11],"-")</f>
        <v>-</v>
      </c>
      <c r="X2465" s="121" t="str">
        <f ca="1">_xlfn.XLOOKUP(G2465&amp;$X$2,BS_CONTROLE[CHAVE],BS_CONTROLE[Quantidade_11],"-")</f>
        <v>-</v>
      </c>
    </row>
    <row r="2466" spans="1:24" hidden="1">
      <c r="A2466" s="118" t="str">
        <f>IF(FN_MC!Y2468="","*",FN_MC!Y2468)</f>
        <v>*</v>
      </c>
      <c r="B2466" s="118" t="str">
        <f>IF(FN_MC!X2468="","*",FN_MC!X2468)</f>
        <v>*</v>
      </c>
      <c r="C2466" s="118" t="str">
        <f>IF(FN_MC!Z2468="","*",FN_MC!Z2468)</f>
        <v>*</v>
      </c>
      <c r="D2466" s="119" t="str">
        <f>IF(FN_MC!S2468="","*",FN_MC!S2468)</f>
        <v>*</v>
      </c>
      <c r="E2466" s="119" t="str">
        <f>IF(FN_MC!T2468="","*",FN_MC!T2468)</f>
        <v>*</v>
      </c>
      <c r="F2466" s="119" t="str">
        <f>IF(FN_MC!B2468="","*",FN_MC!B2468)</f>
        <v>*</v>
      </c>
      <c r="G2466" s="119" t="str">
        <f>IF(FN_MC!D2468="","*",FN_MC!D2468)</f>
        <v>*</v>
      </c>
      <c r="H2466" s="119" t="str">
        <f>IF(FN_MC!F2468="","*",FN_MC!F2468)</f>
        <v>*</v>
      </c>
      <c r="I2466" s="119" t="str">
        <f>IF(FN_MC!H2468="","*",FN_MC!H2468)</f>
        <v>*</v>
      </c>
      <c r="J2466" s="119" t="str">
        <f>IF(FN_MC!I2468="","*",FN_MC!I2468)</f>
        <v>*</v>
      </c>
      <c r="K2466" s="119" t="str">
        <f>IF(FN_MC!M2468="","*",FN_MC!M2468)</f>
        <v>*</v>
      </c>
      <c r="L2466" s="119" t="str">
        <f>IF(FN_MC!N2468="","*",FN_MC!N2468)</f>
        <v>*</v>
      </c>
      <c r="M2466" s="120" t="str">
        <f>IF(FN_MC!J2468="","*",FN_MC!J2468)</f>
        <v>*</v>
      </c>
      <c r="N2466" s="120" t="str">
        <f>IF(FN_MC!K2468="","*",FN_MC!K2468)</f>
        <v>*</v>
      </c>
      <c r="O2466" s="120" t="str">
        <f>IF(FN_MC!L2468="","*",FN_MC!L2468)</f>
        <v>*</v>
      </c>
      <c r="P2466" s="120"/>
      <c r="Q2466" s="137" t="str">
        <f>IF(FN_MC!O2468="","*",FN_MC!O2468)</f>
        <v>*</v>
      </c>
      <c r="R2466" s="137" t="str">
        <f>IF(FN_MC!P2468="","*",FN_MC!P2468)</f>
        <v>*</v>
      </c>
      <c r="S2466" s="119" t="str">
        <f>IF(FN_MC!Q2470="","*",CONCATENATE(FN_MC!Q2470," ",FN_MC!R2470))</f>
        <v>*</v>
      </c>
      <c r="T2466" s="119" t="str">
        <f>IF(FN_MC!V2468="","*",FN_MC!V2468)</f>
        <v>*</v>
      </c>
      <c r="U2466" s="119" t="str">
        <f>IF(FN_MC!W2468="","*",FN_MC!W2468)</f>
        <v>*</v>
      </c>
      <c r="V2466" s="121" t="str">
        <f ca="1">_xlfn.XLOOKUP(G2466&amp;$V$2,BS_CONTROLE[CHAVE],BS_CONTROLE[Quantidade_11],"-")</f>
        <v>-</v>
      </c>
      <c r="W2466" s="121" t="str">
        <f ca="1">_xlfn.XLOOKUP(G2466&amp;$W$2,BS_CONTROLE[CHAVE],BS_CONTROLE[Quantidade_11],"-")</f>
        <v>-</v>
      </c>
      <c r="X2466" s="121" t="str">
        <f ca="1">_xlfn.XLOOKUP(G2466&amp;$X$2,BS_CONTROLE[CHAVE],BS_CONTROLE[Quantidade_11],"-")</f>
        <v>-</v>
      </c>
    </row>
    <row r="2467" spans="1:24" hidden="1">
      <c r="A2467" s="160" t="str">
        <f>IF(FN_MC!Y2469="","*",FN_MC!Y2469)</f>
        <v>*</v>
      </c>
      <c r="B2467" s="160" t="str">
        <f>IF(FN_MC!X2469="","*",FN_MC!X2469)</f>
        <v>*</v>
      </c>
      <c r="C2467" s="160" t="str">
        <f>IF(FN_MC!Z2469="","*",FN_MC!Z2469)</f>
        <v>*</v>
      </c>
      <c r="D2467" s="161" t="str">
        <f>IF(FN_MC!S2469="","*",FN_MC!S2469)</f>
        <v>*</v>
      </c>
      <c r="E2467" s="161" t="str">
        <f>IF(FN_MC!T2469="","*",FN_MC!T2469)</f>
        <v>*</v>
      </c>
      <c r="F2467" s="161" t="str">
        <f>IF(FN_MC!B2469="","*",FN_MC!B2469)</f>
        <v>*</v>
      </c>
      <c r="G2467" s="161" t="str">
        <f>IF(FN_MC!D2469="","*",FN_MC!D2469)</f>
        <v>*</v>
      </c>
      <c r="H2467" s="161" t="str">
        <f>IF(FN_MC!F2469="","*",FN_MC!F2469)</f>
        <v>*</v>
      </c>
      <c r="I2467" s="161" t="str">
        <f>IF(FN_MC!H2469="","*",FN_MC!H2469)</f>
        <v>*</v>
      </c>
      <c r="J2467" s="161" t="str">
        <f>IF(FN_MC!I2469="","*",FN_MC!I2469)</f>
        <v>*</v>
      </c>
      <c r="K2467" s="161" t="str">
        <f>IF(FN_MC!M2469="","*",FN_MC!M2469)</f>
        <v>*</v>
      </c>
      <c r="L2467" s="161" t="str">
        <f>IF(FN_MC!N2469="","*",FN_MC!N2469)</f>
        <v>*</v>
      </c>
      <c r="M2467" s="162" t="str">
        <f>IF(FN_MC!J2469="","*",FN_MC!J2469)</f>
        <v>*</v>
      </c>
      <c r="N2467" s="162" t="str">
        <f>IF(FN_MC!K2469="","*",FN_MC!K2469)</f>
        <v>*</v>
      </c>
      <c r="O2467" s="162" t="str">
        <f>IF(FN_MC!L2469="","*",FN_MC!L2469)</f>
        <v>*</v>
      </c>
      <c r="P2467" s="162"/>
      <c r="Q2467" s="163" t="str">
        <f>IF(FN_MC!O2469="","*",FN_MC!O2469)</f>
        <v>*</v>
      </c>
      <c r="R2467" s="163" t="str">
        <f>IF(FN_MC!P2469="","*",FN_MC!P2469)</f>
        <v>*</v>
      </c>
      <c r="S2467" s="161" t="str">
        <f>IF(FN_MC!Q2471="","*",CONCATENATE(FN_MC!Q2471," ",FN_MC!R2471))</f>
        <v>*</v>
      </c>
      <c r="T2467" s="161" t="str">
        <f>IF(FN_MC!V2469="","*",FN_MC!V2469)</f>
        <v>*</v>
      </c>
      <c r="U2467" s="161" t="str">
        <f>IF(FN_MC!W2469="","*",FN_MC!W2469)</f>
        <v>*</v>
      </c>
      <c r="V2467" s="121" t="str">
        <f ca="1">_xlfn.XLOOKUP(G2467&amp;$V$2,BS_CONTROLE[CHAVE],BS_CONTROLE[Quantidade_11],"-")</f>
        <v>-</v>
      </c>
      <c r="W2467" s="121" t="str">
        <f ca="1">_xlfn.XLOOKUP(G2467&amp;$W$2,BS_CONTROLE[CHAVE],BS_CONTROLE[Quantidade_11],"-")</f>
        <v>-</v>
      </c>
      <c r="X2467" s="121" t="str">
        <f ca="1">_xlfn.XLOOKUP(G2467&amp;$X$2,BS_CONTROLE[CHAVE],BS_CONTROLE[Quantidade_11],"-")</f>
        <v>-</v>
      </c>
    </row>
    <row r="2468" spans="1:24" hidden="1">
      <c r="A2468" s="160" t="str">
        <f>IF(FN_MC!Y2470="","*",FN_MC!Y2470)</f>
        <v>*</v>
      </c>
      <c r="B2468" s="160" t="str">
        <f>IF(FN_MC!X2470="","*",FN_MC!X2470)</f>
        <v>*</v>
      </c>
      <c r="C2468" s="160" t="str">
        <f>IF(FN_MC!Z2470="","*",FN_MC!Z2470)</f>
        <v>*</v>
      </c>
      <c r="D2468" s="161" t="str">
        <f>IF(FN_MC!S2470="","*",FN_MC!S2470)</f>
        <v>*</v>
      </c>
      <c r="E2468" s="161" t="str">
        <f>IF(FN_MC!T2470="","*",FN_MC!T2470)</f>
        <v>*</v>
      </c>
      <c r="F2468" s="161" t="str">
        <f>IF(FN_MC!B2470="","*",FN_MC!B2470)</f>
        <v>*</v>
      </c>
      <c r="G2468" s="161" t="str">
        <f>IF(FN_MC!D2470="","*",FN_MC!D2470)</f>
        <v>*</v>
      </c>
      <c r="H2468" s="161" t="str">
        <f>IF(FN_MC!F2470="","*",FN_MC!F2470)</f>
        <v>*</v>
      </c>
      <c r="I2468" s="161" t="str">
        <f>IF(FN_MC!H2470="","*",FN_MC!H2470)</f>
        <v>*</v>
      </c>
      <c r="J2468" s="161" t="str">
        <f>IF(FN_MC!I2470="","*",FN_MC!I2470)</f>
        <v>*</v>
      </c>
      <c r="K2468" s="161" t="str">
        <f>IF(FN_MC!M2470="","*",FN_MC!M2470)</f>
        <v>*</v>
      </c>
      <c r="L2468" s="161" t="str">
        <f>IF(FN_MC!N2470="","*",FN_MC!N2470)</f>
        <v>*</v>
      </c>
      <c r="M2468" s="162" t="str">
        <f>IF(FN_MC!J2470="","*",FN_MC!J2470)</f>
        <v>*</v>
      </c>
      <c r="N2468" s="162" t="str">
        <f>IF(FN_MC!K2470="","*",FN_MC!K2470)</f>
        <v>*</v>
      </c>
      <c r="O2468" s="162" t="str">
        <f>IF(FN_MC!L2470="","*",FN_MC!L2470)</f>
        <v>*</v>
      </c>
      <c r="P2468" s="162"/>
      <c r="Q2468" s="163" t="str">
        <f>IF(FN_MC!O2470="","*",FN_MC!O2470)</f>
        <v>*</v>
      </c>
      <c r="R2468" s="163" t="str">
        <f>IF(FN_MC!P2470="","*",FN_MC!P2470)</f>
        <v>*</v>
      </c>
      <c r="S2468" s="161" t="str">
        <f>IF(FN_MC!Q2472="","*",CONCATENATE(FN_MC!Q2472," ",FN_MC!R2472))</f>
        <v>*</v>
      </c>
      <c r="T2468" s="161" t="str">
        <f>IF(FN_MC!V2470="","*",FN_MC!V2470)</f>
        <v>*</v>
      </c>
      <c r="U2468" s="161" t="str">
        <f>IF(FN_MC!W2470="","*",FN_MC!W2470)</f>
        <v>*</v>
      </c>
      <c r="V2468" s="121" t="str">
        <f ca="1">_xlfn.XLOOKUP(G2468&amp;$V$2,BS_CONTROLE[CHAVE],BS_CONTROLE[Quantidade_11],"-")</f>
        <v>-</v>
      </c>
      <c r="W2468" s="121" t="str">
        <f ca="1">_xlfn.XLOOKUP(G2468&amp;$W$2,BS_CONTROLE[CHAVE],BS_CONTROLE[Quantidade_11],"-")</f>
        <v>-</v>
      </c>
      <c r="X2468" s="121" t="str">
        <f ca="1">_xlfn.XLOOKUP(G2468&amp;$X$2,BS_CONTROLE[CHAVE],BS_CONTROLE[Quantidade_11],"-")</f>
        <v>-</v>
      </c>
    </row>
    <row r="2469" spans="1:24" hidden="1">
      <c r="A2469" s="118" t="str">
        <f>IF(FN_MC!Y2471="","*",FN_MC!Y2471)</f>
        <v>*</v>
      </c>
      <c r="B2469" s="118" t="str">
        <f>IF(FN_MC!X2471="","*",FN_MC!X2471)</f>
        <v>*</v>
      </c>
      <c r="C2469" s="118" t="str">
        <f>IF(FN_MC!Z2471="","*",FN_MC!Z2471)</f>
        <v>*</v>
      </c>
      <c r="D2469" s="119" t="str">
        <f>IF(FN_MC!S2471="","*",FN_MC!S2471)</f>
        <v>*</v>
      </c>
      <c r="E2469" s="119" t="str">
        <f>IF(FN_MC!T2471="","*",FN_MC!T2471)</f>
        <v>*</v>
      </c>
      <c r="F2469" s="119" t="str">
        <f>IF(FN_MC!B2471="","*",FN_MC!B2471)</f>
        <v>*</v>
      </c>
      <c r="G2469" s="119" t="str">
        <f>IF(FN_MC!D2471="","*",FN_MC!D2471)</f>
        <v>*</v>
      </c>
      <c r="H2469" s="119" t="str">
        <f>IF(FN_MC!F2471="","*",FN_MC!F2471)</f>
        <v>*</v>
      </c>
      <c r="I2469" s="119" t="str">
        <f>IF(FN_MC!H2471="","*",FN_MC!H2471)</f>
        <v>*</v>
      </c>
      <c r="J2469" s="119" t="str">
        <f>IF(FN_MC!I2471="","*",FN_MC!I2471)</f>
        <v>*</v>
      </c>
      <c r="K2469" s="119" t="str">
        <f>IF(FN_MC!M2471="","*",FN_MC!M2471)</f>
        <v>*</v>
      </c>
      <c r="L2469" s="119" t="str">
        <f>IF(FN_MC!N2471="","*",FN_MC!N2471)</f>
        <v>*</v>
      </c>
      <c r="M2469" s="120" t="str">
        <f>IF(FN_MC!J2471="","*",FN_MC!J2471)</f>
        <v>*</v>
      </c>
      <c r="N2469" s="120" t="str">
        <f>IF(FN_MC!K2471="","*",FN_MC!K2471)</f>
        <v>*</v>
      </c>
      <c r="O2469" s="120" t="str">
        <f>IF(FN_MC!L2471="","*",FN_MC!L2471)</f>
        <v>*</v>
      </c>
      <c r="P2469" s="120"/>
      <c r="Q2469" s="137" t="str">
        <f>IF(FN_MC!O2471="","*",FN_MC!O2471)</f>
        <v>*</v>
      </c>
      <c r="R2469" s="137" t="str">
        <f>IF(FN_MC!P2471="","*",FN_MC!P2471)</f>
        <v>*</v>
      </c>
      <c r="S2469" s="119" t="str">
        <f>IF(FN_MC!Q2473="","*",CONCATENATE(FN_MC!Q2473," ",FN_MC!R2473))</f>
        <v>*</v>
      </c>
      <c r="T2469" s="119" t="str">
        <f>IF(FN_MC!V2471="","*",FN_MC!V2471)</f>
        <v>*</v>
      </c>
      <c r="U2469" s="119" t="str">
        <f>IF(FN_MC!W2471="","*",FN_MC!W2471)</f>
        <v>*</v>
      </c>
      <c r="V2469" s="121" t="str">
        <f ca="1">_xlfn.XLOOKUP(G2469&amp;$V$2,BS_CONTROLE[CHAVE],BS_CONTROLE[Quantidade_11],"-")</f>
        <v>-</v>
      </c>
      <c r="W2469" s="121" t="str">
        <f ca="1">_xlfn.XLOOKUP(G2469&amp;$W$2,BS_CONTROLE[CHAVE],BS_CONTROLE[Quantidade_11],"-")</f>
        <v>-</v>
      </c>
      <c r="X2469" s="121" t="str">
        <f ca="1">_xlfn.XLOOKUP(G2469&amp;$X$2,BS_CONTROLE[CHAVE],BS_CONTROLE[Quantidade_11],"-")</f>
        <v>-</v>
      </c>
    </row>
    <row r="2470" spans="1:24" hidden="1">
      <c r="A2470" s="160" t="str">
        <f>IF(FN_MC!Y2472="","*",FN_MC!Y2472)</f>
        <v>*</v>
      </c>
      <c r="B2470" s="160" t="str">
        <f>IF(FN_MC!X2472="","*",FN_MC!X2472)</f>
        <v>*</v>
      </c>
      <c r="C2470" s="160" t="str">
        <f>IF(FN_MC!Z2472="","*",FN_MC!Z2472)</f>
        <v>*</v>
      </c>
      <c r="D2470" s="161" t="str">
        <f>IF(FN_MC!S2472="","*",FN_MC!S2472)</f>
        <v>*</v>
      </c>
      <c r="E2470" s="161" t="str">
        <f>IF(FN_MC!T2472="","*",FN_MC!T2472)</f>
        <v>*</v>
      </c>
      <c r="F2470" s="161" t="str">
        <f>IF(FN_MC!B2472="","*",FN_MC!B2472)</f>
        <v>*</v>
      </c>
      <c r="G2470" s="161" t="str">
        <f>IF(FN_MC!D2472="","*",FN_MC!D2472)</f>
        <v>*</v>
      </c>
      <c r="H2470" s="161" t="str">
        <f>IF(FN_MC!F2472="","*",FN_MC!F2472)</f>
        <v>*</v>
      </c>
      <c r="I2470" s="161" t="str">
        <f>IF(FN_MC!H2472="","*",FN_MC!H2472)</f>
        <v>*</v>
      </c>
      <c r="J2470" s="161" t="str">
        <f>IF(FN_MC!I2472="","*",FN_MC!I2472)</f>
        <v>*</v>
      </c>
      <c r="K2470" s="161" t="str">
        <f>IF(FN_MC!M2472="","*",FN_MC!M2472)</f>
        <v>*</v>
      </c>
      <c r="L2470" s="161" t="str">
        <f>IF(FN_MC!N2472="","*",FN_MC!N2472)</f>
        <v>*</v>
      </c>
      <c r="M2470" s="162" t="str">
        <f>IF(FN_MC!J2472="","*",FN_MC!J2472)</f>
        <v>*</v>
      </c>
      <c r="N2470" s="162" t="str">
        <f>IF(FN_MC!K2472="","*",FN_MC!K2472)</f>
        <v>*</v>
      </c>
      <c r="O2470" s="162" t="str">
        <f>IF(FN_MC!L2472="","*",FN_MC!L2472)</f>
        <v>*</v>
      </c>
      <c r="P2470" s="162"/>
      <c r="Q2470" s="163" t="str">
        <f>IF(FN_MC!O2472="","*",FN_MC!O2472)</f>
        <v>*</v>
      </c>
      <c r="R2470" s="163" t="str">
        <f>IF(FN_MC!P2472="","*",FN_MC!P2472)</f>
        <v>*</v>
      </c>
      <c r="S2470" s="161" t="str">
        <f>IF(FN_MC!Q2474="","*",CONCATENATE(FN_MC!Q2474," ",FN_MC!R2474))</f>
        <v>*</v>
      </c>
      <c r="T2470" s="161" t="str">
        <f>IF(FN_MC!V2472="","*",FN_MC!V2472)</f>
        <v>*</v>
      </c>
      <c r="U2470" s="161" t="str">
        <f>IF(FN_MC!W2472="","*",FN_MC!W2472)</f>
        <v>*</v>
      </c>
      <c r="V2470" s="121" t="str">
        <f ca="1">_xlfn.XLOOKUP(G2470&amp;$V$2,BS_CONTROLE[CHAVE],BS_CONTROLE[Quantidade_11],"-")</f>
        <v>-</v>
      </c>
      <c r="W2470" s="121" t="str">
        <f ca="1">_xlfn.XLOOKUP(G2470&amp;$W$2,BS_CONTROLE[CHAVE],BS_CONTROLE[Quantidade_11],"-")</f>
        <v>-</v>
      </c>
      <c r="X2470" s="121" t="str">
        <f ca="1">_xlfn.XLOOKUP(G2470&amp;$X$2,BS_CONTROLE[CHAVE],BS_CONTROLE[Quantidade_11],"-")</f>
        <v>-</v>
      </c>
    </row>
    <row r="2471" spans="1:24" hidden="1">
      <c r="A2471" s="160" t="str">
        <f>IF(FN_MC!Y2473="","*",FN_MC!Y2473)</f>
        <v>*</v>
      </c>
      <c r="B2471" s="160" t="str">
        <f>IF(FN_MC!X2473="","*",FN_MC!X2473)</f>
        <v>*</v>
      </c>
      <c r="C2471" s="160" t="str">
        <f>IF(FN_MC!Z2473="","*",FN_MC!Z2473)</f>
        <v>*</v>
      </c>
      <c r="D2471" s="161" t="str">
        <f>IF(FN_MC!S2473="","*",FN_MC!S2473)</f>
        <v>*</v>
      </c>
      <c r="E2471" s="161" t="str">
        <f>IF(FN_MC!T2473="","*",FN_MC!T2473)</f>
        <v>*</v>
      </c>
      <c r="F2471" s="161" t="str">
        <f>IF(FN_MC!B2473="","*",FN_MC!B2473)</f>
        <v>*</v>
      </c>
      <c r="G2471" s="161" t="str">
        <f>IF(FN_MC!D2473="","*",FN_MC!D2473)</f>
        <v>*</v>
      </c>
      <c r="H2471" s="161" t="str">
        <f>IF(FN_MC!F2473="","*",FN_MC!F2473)</f>
        <v>*</v>
      </c>
      <c r="I2471" s="161" t="str">
        <f>IF(FN_MC!H2473="","*",FN_MC!H2473)</f>
        <v>*</v>
      </c>
      <c r="J2471" s="161" t="str">
        <f>IF(FN_MC!I2473="","*",FN_MC!I2473)</f>
        <v>*</v>
      </c>
      <c r="K2471" s="161" t="str">
        <f>IF(FN_MC!M2473="","*",FN_MC!M2473)</f>
        <v>*</v>
      </c>
      <c r="L2471" s="161" t="str">
        <f>IF(FN_MC!N2473="","*",FN_MC!N2473)</f>
        <v>*</v>
      </c>
      <c r="M2471" s="162" t="str">
        <f>IF(FN_MC!J2473="","*",FN_MC!J2473)</f>
        <v>*</v>
      </c>
      <c r="N2471" s="162" t="str">
        <f>IF(FN_MC!K2473="","*",FN_MC!K2473)</f>
        <v>*</v>
      </c>
      <c r="O2471" s="162" t="str">
        <f>IF(FN_MC!L2473="","*",FN_MC!L2473)</f>
        <v>*</v>
      </c>
      <c r="P2471" s="162"/>
      <c r="Q2471" s="163" t="str">
        <f>IF(FN_MC!O2473="","*",FN_MC!O2473)</f>
        <v>*</v>
      </c>
      <c r="R2471" s="163" t="str">
        <f>IF(FN_MC!P2473="","*",FN_MC!P2473)</f>
        <v>*</v>
      </c>
      <c r="S2471" s="161" t="str">
        <f>IF(FN_MC!Q2475="","*",CONCATENATE(FN_MC!Q2475," ",FN_MC!R2475))</f>
        <v>*</v>
      </c>
      <c r="T2471" s="161" t="str">
        <f>IF(FN_MC!V2473="","*",FN_MC!V2473)</f>
        <v>*</v>
      </c>
      <c r="U2471" s="161" t="str">
        <f>IF(FN_MC!W2473="","*",FN_MC!W2473)</f>
        <v>*</v>
      </c>
      <c r="V2471" s="121" t="str">
        <f ca="1">_xlfn.XLOOKUP(G2471&amp;$V$2,BS_CONTROLE[CHAVE],BS_CONTROLE[Quantidade_11],"-")</f>
        <v>-</v>
      </c>
      <c r="W2471" s="121" t="str">
        <f ca="1">_xlfn.XLOOKUP(G2471&amp;$W$2,BS_CONTROLE[CHAVE],BS_CONTROLE[Quantidade_11],"-")</f>
        <v>-</v>
      </c>
      <c r="X2471" s="121" t="str">
        <f ca="1">_xlfn.XLOOKUP(G2471&amp;$X$2,BS_CONTROLE[CHAVE],BS_CONTROLE[Quantidade_11],"-")</f>
        <v>-</v>
      </c>
    </row>
    <row r="2472" spans="1:24" hidden="1">
      <c r="A2472" s="118" t="str">
        <f>IF(FN_MC!Y2474="","*",FN_MC!Y2474)</f>
        <v>*</v>
      </c>
      <c r="B2472" s="118" t="str">
        <f>IF(FN_MC!X2474="","*",FN_MC!X2474)</f>
        <v>*</v>
      </c>
      <c r="C2472" s="118" t="str">
        <f>IF(FN_MC!Z2474="","*",FN_MC!Z2474)</f>
        <v>*</v>
      </c>
      <c r="D2472" s="119" t="str">
        <f>IF(FN_MC!S2474="","*",FN_MC!S2474)</f>
        <v>*</v>
      </c>
      <c r="E2472" s="119" t="str">
        <f>IF(FN_MC!T2474="","*",FN_MC!T2474)</f>
        <v>*</v>
      </c>
      <c r="F2472" s="119" t="str">
        <f>IF(FN_MC!B2474="","*",FN_MC!B2474)</f>
        <v>*</v>
      </c>
      <c r="G2472" s="119" t="str">
        <f>IF(FN_MC!D2474="","*",FN_MC!D2474)</f>
        <v>*</v>
      </c>
      <c r="H2472" s="119" t="str">
        <f>IF(FN_MC!F2474="","*",FN_MC!F2474)</f>
        <v>*</v>
      </c>
      <c r="I2472" s="119" t="str">
        <f>IF(FN_MC!H2474="","*",FN_MC!H2474)</f>
        <v>*</v>
      </c>
      <c r="J2472" s="119" t="str">
        <f>IF(FN_MC!I2474="","*",FN_MC!I2474)</f>
        <v>*</v>
      </c>
      <c r="K2472" s="119" t="str">
        <f>IF(FN_MC!M2474="","*",FN_MC!M2474)</f>
        <v>*</v>
      </c>
      <c r="L2472" s="119" t="str">
        <f>IF(FN_MC!N2474="","*",FN_MC!N2474)</f>
        <v>*</v>
      </c>
      <c r="M2472" s="120" t="str">
        <f>IF(FN_MC!J2474="","*",FN_MC!J2474)</f>
        <v>*</v>
      </c>
      <c r="N2472" s="120" t="str">
        <f>IF(FN_MC!K2474="","*",FN_MC!K2474)</f>
        <v>*</v>
      </c>
      <c r="O2472" s="120" t="str">
        <f>IF(FN_MC!L2474="","*",FN_MC!L2474)</f>
        <v>*</v>
      </c>
      <c r="P2472" s="120"/>
      <c r="Q2472" s="137" t="str">
        <f>IF(FN_MC!O2474="","*",FN_MC!O2474)</f>
        <v>*</v>
      </c>
      <c r="R2472" s="137" t="str">
        <f>IF(FN_MC!P2474="","*",FN_MC!P2474)</f>
        <v>*</v>
      </c>
      <c r="S2472" s="119" t="str">
        <f>IF(FN_MC!Q2476="","*",CONCATENATE(FN_MC!Q2476," ",FN_MC!R2476))</f>
        <v>*</v>
      </c>
      <c r="T2472" s="119" t="str">
        <f>IF(FN_MC!V2474="","*",FN_MC!V2474)</f>
        <v>*</v>
      </c>
      <c r="U2472" s="119" t="str">
        <f>IF(FN_MC!W2474="","*",FN_MC!W2474)</f>
        <v>*</v>
      </c>
      <c r="V2472" s="121" t="str">
        <f ca="1">_xlfn.XLOOKUP(G2472&amp;$V$2,BS_CONTROLE[CHAVE],BS_CONTROLE[Quantidade_11],"-")</f>
        <v>-</v>
      </c>
      <c r="W2472" s="121" t="str">
        <f ca="1">_xlfn.XLOOKUP(G2472&amp;$W$2,BS_CONTROLE[CHAVE],BS_CONTROLE[Quantidade_11],"-")</f>
        <v>-</v>
      </c>
      <c r="X2472" s="121" t="str">
        <f ca="1">_xlfn.XLOOKUP(G2472&amp;$X$2,BS_CONTROLE[CHAVE],BS_CONTROLE[Quantidade_11],"-")</f>
        <v>-</v>
      </c>
    </row>
    <row r="2473" spans="1:24" hidden="1">
      <c r="A2473" s="160" t="str">
        <f>IF(FN_MC!Y2475="","*",FN_MC!Y2475)</f>
        <v>*</v>
      </c>
      <c r="B2473" s="160" t="str">
        <f>IF(FN_MC!X2475="","*",FN_MC!X2475)</f>
        <v>*</v>
      </c>
      <c r="C2473" s="160" t="str">
        <f>IF(FN_MC!Z2475="","*",FN_MC!Z2475)</f>
        <v>*</v>
      </c>
      <c r="D2473" s="161" t="str">
        <f>IF(FN_MC!S2475="","*",FN_MC!S2475)</f>
        <v>*</v>
      </c>
      <c r="E2473" s="161" t="str">
        <f>IF(FN_MC!T2475="","*",FN_MC!T2475)</f>
        <v>*</v>
      </c>
      <c r="F2473" s="161" t="str">
        <f>IF(FN_MC!B2475="","*",FN_MC!B2475)</f>
        <v>*</v>
      </c>
      <c r="G2473" s="161" t="str">
        <f>IF(FN_MC!D2475="","*",FN_MC!D2475)</f>
        <v>*</v>
      </c>
      <c r="H2473" s="161" t="str">
        <f>IF(FN_MC!F2475="","*",FN_MC!F2475)</f>
        <v>*</v>
      </c>
      <c r="I2473" s="161" t="str">
        <f>IF(FN_MC!H2475="","*",FN_MC!H2475)</f>
        <v>*</v>
      </c>
      <c r="J2473" s="161" t="str">
        <f>IF(FN_MC!I2475="","*",FN_MC!I2475)</f>
        <v>*</v>
      </c>
      <c r="K2473" s="161" t="str">
        <f>IF(FN_MC!M2475="","*",FN_MC!M2475)</f>
        <v>*</v>
      </c>
      <c r="L2473" s="161" t="str">
        <f>IF(FN_MC!N2475="","*",FN_MC!N2475)</f>
        <v>*</v>
      </c>
      <c r="M2473" s="162" t="str">
        <f>IF(FN_MC!J2475="","*",FN_MC!J2475)</f>
        <v>*</v>
      </c>
      <c r="N2473" s="162" t="str">
        <f>IF(FN_MC!K2475="","*",FN_MC!K2475)</f>
        <v>*</v>
      </c>
      <c r="O2473" s="162" t="str">
        <f>IF(FN_MC!L2475="","*",FN_MC!L2475)</f>
        <v>*</v>
      </c>
      <c r="P2473" s="162"/>
      <c r="Q2473" s="163" t="str">
        <f>IF(FN_MC!O2475="","*",FN_MC!O2475)</f>
        <v>*</v>
      </c>
      <c r="R2473" s="163" t="str">
        <f>IF(FN_MC!P2475="","*",FN_MC!P2475)</f>
        <v>*</v>
      </c>
      <c r="S2473" s="161" t="str">
        <f>IF(FN_MC!Q2477="","*",CONCATENATE(FN_MC!Q2477," ",FN_MC!R2477))</f>
        <v>*</v>
      </c>
      <c r="T2473" s="161" t="str">
        <f>IF(FN_MC!V2475="","*",FN_MC!V2475)</f>
        <v>*</v>
      </c>
      <c r="U2473" s="161" t="str">
        <f>IF(FN_MC!W2475="","*",FN_MC!W2475)</f>
        <v>*</v>
      </c>
      <c r="V2473" s="121" t="str">
        <f ca="1">_xlfn.XLOOKUP(G2473&amp;$V$2,BS_CONTROLE[CHAVE],BS_CONTROLE[Quantidade_11],"-")</f>
        <v>-</v>
      </c>
      <c r="W2473" s="121" t="str">
        <f ca="1">_xlfn.XLOOKUP(G2473&amp;$W$2,BS_CONTROLE[CHAVE],BS_CONTROLE[Quantidade_11],"-")</f>
        <v>-</v>
      </c>
      <c r="X2473" s="121" t="str">
        <f ca="1">_xlfn.XLOOKUP(G2473&amp;$X$2,BS_CONTROLE[CHAVE],BS_CONTROLE[Quantidade_11],"-")</f>
        <v>-</v>
      </c>
    </row>
    <row r="2474" spans="1:24" hidden="1">
      <c r="A2474" s="160" t="str">
        <f>IF(FN_MC!Y2476="","*",FN_MC!Y2476)</f>
        <v>*</v>
      </c>
      <c r="B2474" s="160" t="str">
        <f>IF(FN_MC!X2476="","*",FN_MC!X2476)</f>
        <v>*</v>
      </c>
      <c r="C2474" s="160" t="str">
        <f>IF(FN_MC!Z2476="","*",FN_MC!Z2476)</f>
        <v>*</v>
      </c>
      <c r="D2474" s="161" t="str">
        <f>IF(FN_MC!S2476="","*",FN_MC!S2476)</f>
        <v>*</v>
      </c>
      <c r="E2474" s="161" t="str">
        <f>IF(FN_MC!T2476="","*",FN_MC!T2476)</f>
        <v>*</v>
      </c>
      <c r="F2474" s="161" t="str">
        <f>IF(FN_MC!B2476="","*",FN_MC!B2476)</f>
        <v>*</v>
      </c>
      <c r="G2474" s="161" t="str">
        <f>IF(FN_MC!D2476="","*",FN_MC!D2476)</f>
        <v>*</v>
      </c>
      <c r="H2474" s="161" t="str">
        <f>IF(FN_MC!F2476="","*",FN_MC!F2476)</f>
        <v>*</v>
      </c>
      <c r="I2474" s="161" t="str">
        <f>IF(FN_MC!H2476="","*",FN_MC!H2476)</f>
        <v>*</v>
      </c>
      <c r="J2474" s="161" t="str">
        <f>IF(FN_MC!I2476="","*",FN_MC!I2476)</f>
        <v>*</v>
      </c>
      <c r="K2474" s="161" t="str">
        <f>IF(FN_MC!M2476="","*",FN_MC!M2476)</f>
        <v>*</v>
      </c>
      <c r="L2474" s="161" t="str">
        <f>IF(FN_MC!N2476="","*",FN_MC!N2476)</f>
        <v>*</v>
      </c>
      <c r="M2474" s="162" t="str">
        <f>IF(FN_MC!J2476="","*",FN_MC!J2476)</f>
        <v>*</v>
      </c>
      <c r="N2474" s="162" t="str">
        <f>IF(FN_MC!K2476="","*",FN_MC!K2476)</f>
        <v>*</v>
      </c>
      <c r="O2474" s="162" t="str">
        <f>IF(FN_MC!L2476="","*",FN_MC!L2476)</f>
        <v>*</v>
      </c>
      <c r="P2474" s="162"/>
      <c r="Q2474" s="163" t="str">
        <f>IF(FN_MC!O2476="","*",FN_MC!O2476)</f>
        <v>*</v>
      </c>
      <c r="R2474" s="163" t="str">
        <f>IF(FN_MC!P2476="","*",FN_MC!P2476)</f>
        <v>*</v>
      </c>
      <c r="S2474" s="161" t="str">
        <f>IF(FN_MC!Q2478="","*",CONCATENATE(FN_MC!Q2478," ",FN_MC!R2478))</f>
        <v>*</v>
      </c>
      <c r="T2474" s="161" t="str">
        <f>IF(FN_MC!V2476="","*",FN_MC!V2476)</f>
        <v>*</v>
      </c>
      <c r="U2474" s="161" t="str">
        <f>IF(FN_MC!W2476="","*",FN_MC!W2476)</f>
        <v>*</v>
      </c>
      <c r="V2474" s="121" t="str">
        <f ca="1">_xlfn.XLOOKUP(G2474&amp;$V$2,BS_CONTROLE[CHAVE],BS_CONTROLE[Quantidade_11],"-")</f>
        <v>-</v>
      </c>
      <c r="W2474" s="121" t="str">
        <f ca="1">_xlfn.XLOOKUP(G2474&amp;$W$2,BS_CONTROLE[CHAVE],BS_CONTROLE[Quantidade_11],"-")</f>
        <v>-</v>
      </c>
      <c r="X2474" s="121" t="str">
        <f ca="1">_xlfn.XLOOKUP(G2474&amp;$X$2,BS_CONTROLE[CHAVE],BS_CONTROLE[Quantidade_11],"-")</f>
        <v>-</v>
      </c>
    </row>
    <row r="2475" spans="1:24" hidden="1">
      <c r="A2475" s="118" t="str">
        <f>IF(FN_MC!Y2477="","*",FN_MC!Y2477)</f>
        <v>*</v>
      </c>
      <c r="B2475" s="118" t="str">
        <f>IF(FN_MC!X2477="","*",FN_MC!X2477)</f>
        <v>*</v>
      </c>
      <c r="C2475" s="118" t="str">
        <f>IF(FN_MC!Z2477="","*",FN_MC!Z2477)</f>
        <v>*</v>
      </c>
      <c r="D2475" s="119" t="str">
        <f>IF(FN_MC!S2477="","*",FN_MC!S2477)</f>
        <v>*</v>
      </c>
      <c r="E2475" s="119" t="str">
        <f>IF(FN_MC!T2477="","*",FN_MC!T2477)</f>
        <v>*</v>
      </c>
      <c r="F2475" s="119" t="str">
        <f>IF(FN_MC!B2477="","*",FN_MC!B2477)</f>
        <v>*</v>
      </c>
      <c r="G2475" s="119" t="str">
        <f>IF(FN_MC!D2477="","*",FN_MC!D2477)</f>
        <v>*</v>
      </c>
      <c r="H2475" s="119" t="str">
        <f>IF(FN_MC!F2477="","*",FN_MC!F2477)</f>
        <v>*</v>
      </c>
      <c r="I2475" s="119" t="str">
        <f>IF(FN_MC!H2477="","*",FN_MC!H2477)</f>
        <v>*</v>
      </c>
      <c r="J2475" s="119" t="str">
        <f>IF(FN_MC!I2477="","*",FN_MC!I2477)</f>
        <v>*</v>
      </c>
      <c r="K2475" s="119" t="str">
        <f>IF(FN_MC!M2477="","*",FN_MC!M2477)</f>
        <v>*</v>
      </c>
      <c r="L2475" s="119" t="str">
        <f>IF(FN_MC!N2477="","*",FN_MC!N2477)</f>
        <v>*</v>
      </c>
      <c r="M2475" s="120" t="str">
        <f>IF(FN_MC!J2477="","*",FN_MC!J2477)</f>
        <v>*</v>
      </c>
      <c r="N2475" s="120" t="str">
        <f>IF(FN_MC!K2477="","*",FN_MC!K2477)</f>
        <v>*</v>
      </c>
      <c r="O2475" s="120" t="str">
        <f>IF(FN_MC!L2477="","*",FN_MC!L2477)</f>
        <v>*</v>
      </c>
      <c r="P2475" s="120"/>
      <c r="Q2475" s="137" t="str">
        <f>IF(FN_MC!O2477="","*",FN_MC!O2477)</f>
        <v>*</v>
      </c>
      <c r="R2475" s="137" t="str">
        <f>IF(FN_MC!P2477="","*",FN_MC!P2477)</f>
        <v>*</v>
      </c>
      <c r="S2475" s="119" t="str">
        <f>IF(FN_MC!Q2479="","*",CONCATENATE(FN_MC!Q2479," ",FN_MC!R2479))</f>
        <v>*</v>
      </c>
      <c r="T2475" s="119" t="str">
        <f>IF(FN_MC!V2477="","*",FN_MC!V2477)</f>
        <v>*</v>
      </c>
      <c r="U2475" s="119" t="str">
        <f>IF(FN_MC!W2477="","*",FN_MC!W2477)</f>
        <v>*</v>
      </c>
      <c r="V2475" s="121" t="str">
        <f ca="1">_xlfn.XLOOKUP(G2475&amp;$V$2,BS_CONTROLE[CHAVE],BS_CONTROLE[Quantidade_11],"-")</f>
        <v>-</v>
      </c>
      <c r="W2475" s="121" t="str">
        <f ca="1">_xlfn.XLOOKUP(G2475&amp;$W$2,BS_CONTROLE[CHAVE],BS_CONTROLE[Quantidade_11],"-")</f>
        <v>-</v>
      </c>
      <c r="X2475" s="121" t="str">
        <f ca="1">_xlfn.XLOOKUP(G2475&amp;$X$2,BS_CONTROLE[CHAVE],BS_CONTROLE[Quantidade_11],"-")</f>
        <v>-</v>
      </c>
    </row>
    <row r="2476" spans="1:24" hidden="1">
      <c r="A2476" s="160" t="str">
        <f>IF(FN_MC!Y2478="","*",FN_MC!Y2478)</f>
        <v>*</v>
      </c>
      <c r="B2476" s="160" t="str">
        <f>IF(FN_MC!X2478="","*",FN_MC!X2478)</f>
        <v>*</v>
      </c>
      <c r="C2476" s="160" t="str">
        <f>IF(FN_MC!Z2478="","*",FN_MC!Z2478)</f>
        <v>*</v>
      </c>
      <c r="D2476" s="161" t="str">
        <f>IF(FN_MC!S2478="","*",FN_MC!S2478)</f>
        <v>*</v>
      </c>
      <c r="E2476" s="161" t="str">
        <f>IF(FN_MC!T2478="","*",FN_MC!T2478)</f>
        <v>*</v>
      </c>
      <c r="F2476" s="161" t="str">
        <f>IF(FN_MC!B2478="","*",FN_MC!B2478)</f>
        <v>*</v>
      </c>
      <c r="G2476" s="161" t="str">
        <f>IF(FN_MC!D2478="","*",FN_MC!D2478)</f>
        <v>*</v>
      </c>
      <c r="H2476" s="161" t="str">
        <f>IF(FN_MC!F2478="","*",FN_MC!F2478)</f>
        <v>*</v>
      </c>
      <c r="I2476" s="161" t="str">
        <f>IF(FN_MC!H2478="","*",FN_MC!H2478)</f>
        <v>*</v>
      </c>
      <c r="J2476" s="161" t="str">
        <f>IF(FN_MC!I2478="","*",FN_MC!I2478)</f>
        <v>*</v>
      </c>
      <c r="K2476" s="161" t="str">
        <f>IF(FN_MC!M2478="","*",FN_MC!M2478)</f>
        <v>*</v>
      </c>
      <c r="L2476" s="161" t="str">
        <f>IF(FN_MC!N2478="","*",FN_MC!N2478)</f>
        <v>*</v>
      </c>
      <c r="M2476" s="162" t="str">
        <f>IF(FN_MC!J2478="","*",FN_MC!J2478)</f>
        <v>*</v>
      </c>
      <c r="N2476" s="162" t="str">
        <f>IF(FN_MC!K2478="","*",FN_MC!K2478)</f>
        <v>*</v>
      </c>
      <c r="O2476" s="162" t="str">
        <f>IF(FN_MC!L2478="","*",FN_MC!L2478)</f>
        <v>*</v>
      </c>
      <c r="P2476" s="162"/>
      <c r="Q2476" s="163" t="str">
        <f>IF(FN_MC!O2478="","*",FN_MC!O2478)</f>
        <v>*</v>
      </c>
      <c r="R2476" s="163" t="str">
        <f>IF(FN_MC!P2478="","*",FN_MC!P2478)</f>
        <v>*</v>
      </c>
      <c r="S2476" s="161" t="str">
        <f>IF(FN_MC!Q2480="","*",CONCATENATE(FN_MC!Q2480," ",FN_MC!R2480))</f>
        <v>*</v>
      </c>
      <c r="T2476" s="161" t="str">
        <f>IF(FN_MC!V2478="","*",FN_MC!V2478)</f>
        <v>*</v>
      </c>
      <c r="U2476" s="161" t="str">
        <f>IF(FN_MC!W2478="","*",FN_MC!W2478)</f>
        <v>*</v>
      </c>
      <c r="V2476" s="121" t="str">
        <f ca="1">_xlfn.XLOOKUP(G2476&amp;$V$2,BS_CONTROLE[CHAVE],BS_CONTROLE[Quantidade_11],"-")</f>
        <v>-</v>
      </c>
      <c r="W2476" s="121" t="str">
        <f ca="1">_xlfn.XLOOKUP(G2476&amp;$W$2,BS_CONTROLE[CHAVE],BS_CONTROLE[Quantidade_11],"-")</f>
        <v>-</v>
      </c>
      <c r="X2476" s="121" t="str">
        <f ca="1">_xlfn.XLOOKUP(G2476&amp;$X$2,BS_CONTROLE[CHAVE],BS_CONTROLE[Quantidade_11],"-")</f>
        <v>-</v>
      </c>
    </row>
    <row r="2477" spans="1:24" hidden="1">
      <c r="A2477" s="160" t="str">
        <f>IF(FN_MC!Y2479="","*",FN_MC!Y2479)</f>
        <v>*</v>
      </c>
      <c r="B2477" s="160" t="str">
        <f>IF(FN_MC!X2479="","*",FN_MC!X2479)</f>
        <v>*</v>
      </c>
      <c r="C2477" s="160" t="str">
        <f>IF(FN_MC!Z2479="","*",FN_MC!Z2479)</f>
        <v>*</v>
      </c>
      <c r="D2477" s="161" t="str">
        <f>IF(FN_MC!S2479="","*",FN_MC!S2479)</f>
        <v>*</v>
      </c>
      <c r="E2477" s="161" t="str">
        <f>IF(FN_MC!T2479="","*",FN_MC!T2479)</f>
        <v>*</v>
      </c>
      <c r="F2477" s="161" t="str">
        <f>IF(FN_MC!B2479="","*",FN_MC!B2479)</f>
        <v>*</v>
      </c>
      <c r="G2477" s="161" t="str">
        <f>IF(FN_MC!D2479="","*",FN_MC!D2479)</f>
        <v>*</v>
      </c>
      <c r="H2477" s="161" t="str">
        <f>IF(FN_MC!F2479="","*",FN_MC!F2479)</f>
        <v>*</v>
      </c>
      <c r="I2477" s="161" t="str">
        <f>IF(FN_MC!H2479="","*",FN_MC!H2479)</f>
        <v>*</v>
      </c>
      <c r="J2477" s="161" t="str">
        <f>IF(FN_MC!I2479="","*",FN_MC!I2479)</f>
        <v>*</v>
      </c>
      <c r="K2477" s="161" t="str">
        <f>IF(FN_MC!M2479="","*",FN_MC!M2479)</f>
        <v>*</v>
      </c>
      <c r="L2477" s="161" t="str">
        <f>IF(FN_MC!N2479="","*",FN_MC!N2479)</f>
        <v>*</v>
      </c>
      <c r="M2477" s="162" t="str">
        <f>IF(FN_MC!J2479="","*",FN_MC!J2479)</f>
        <v>*</v>
      </c>
      <c r="N2477" s="162" t="str">
        <f>IF(FN_MC!K2479="","*",FN_MC!K2479)</f>
        <v>*</v>
      </c>
      <c r="O2477" s="162" t="str">
        <f>IF(FN_MC!L2479="","*",FN_MC!L2479)</f>
        <v>*</v>
      </c>
      <c r="P2477" s="162"/>
      <c r="Q2477" s="163" t="str">
        <f>IF(FN_MC!O2479="","*",FN_MC!O2479)</f>
        <v>*</v>
      </c>
      <c r="R2477" s="163" t="str">
        <f>IF(FN_MC!P2479="","*",FN_MC!P2479)</f>
        <v>*</v>
      </c>
      <c r="S2477" s="161" t="str">
        <f>IF(FN_MC!Q2481="","*",CONCATENATE(FN_MC!Q2481," ",FN_MC!R2481))</f>
        <v>*</v>
      </c>
      <c r="T2477" s="161" t="str">
        <f>IF(FN_MC!V2479="","*",FN_MC!V2479)</f>
        <v>*</v>
      </c>
      <c r="U2477" s="161" t="str">
        <f>IF(FN_MC!W2479="","*",FN_MC!W2479)</f>
        <v>*</v>
      </c>
      <c r="V2477" s="121" t="str">
        <f ca="1">_xlfn.XLOOKUP(G2477&amp;$V$2,BS_CONTROLE[CHAVE],BS_CONTROLE[Quantidade_11],"-")</f>
        <v>-</v>
      </c>
      <c r="W2477" s="121" t="str">
        <f ca="1">_xlfn.XLOOKUP(G2477&amp;$W$2,BS_CONTROLE[CHAVE],BS_CONTROLE[Quantidade_11],"-")</f>
        <v>-</v>
      </c>
      <c r="X2477" s="121" t="str">
        <f ca="1">_xlfn.XLOOKUP(G2477&amp;$X$2,BS_CONTROLE[CHAVE],BS_CONTROLE[Quantidade_11],"-")</f>
        <v>-</v>
      </c>
    </row>
    <row r="2478" spans="1:24" hidden="1">
      <c r="A2478" s="118" t="str">
        <f>IF(FN_MC!Y2480="","*",FN_MC!Y2480)</f>
        <v>*</v>
      </c>
      <c r="B2478" s="118" t="str">
        <f>IF(FN_MC!X2480="","*",FN_MC!X2480)</f>
        <v>*</v>
      </c>
      <c r="C2478" s="118" t="str">
        <f>IF(FN_MC!Z2480="","*",FN_MC!Z2480)</f>
        <v>*</v>
      </c>
      <c r="D2478" s="119" t="str">
        <f>IF(FN_MC!S2480="","*",FN_MC!S2480)</f>
        <v>*</v>
      </c>
      <c r="E2478" s="119" t="str">
        <f>IF(FN_MC!T2480="","*",FN_MC!T2480)</f>
        <v>*</v>
      </c>
      <c r="F2478" s="119" t="str">
        <f>IF(FN_MC!B2480="","*",FN_MC!B2480)</f>
        <v>*</v>
      </c>
      <c r="G2478" s="119" t="str">
        <f>IF(FN_MC!D2480="","*",FN_MC!D2480)</f>
        <v>*</v>
      </c>
      <c r="H2478" s="119" t="str">
        <f>IF(FN_MC!F2480="","*",FN_MC!F2480)</f>
        <v>*</v>
      </c>
      <c r="I2478" s="119" t="str">
        <f>IF(FN_MC!H2480="","*",FN_MC!H2480)</f>
        <v>*</v>
      </c>
      <c r="J2478" s="119" t="str">
        <f>IF(FN_MC!I2480="","*",FN_MC!I2480)</f>
        <v>*</v>
      </c>
      <c r="K2478" s="119" t="str">
        <f>IF(FN_MC!M2480="","*",FN_MC!M2480)</f>
        <v>*</v>
      </c>
      <c r="L2478" s="119" t="str">
        <f>IF(FN_MC!N2480="","*",FN_MC!N2480)</f>
        <v>*</v>
      </c>
      <c r="M2478" s="120" t="str">
        <f>IF(FN_MC!J2480="","*",FN_MC!J2480)</f>
        <v>*</v>
      </c>
      <c r="N2478" s="120" t="str">
        <f>IF(FN_MC!K2480="","*",FN_MC!K2480)</f>
        <v>*</v>
      </c>
      <c r="O2478" s="120" t="str">
        <f>IF(FN_MC!L2480="","*",FN_MC!L2480)</f>
        <v>*</v>
      </c>
      <c r="P2478" s="120"/>
      <c r="Q2478" s="137" t="str">
        <f>IF(FN_MC!O2480="","*",FN_MC!O2480)</f>
        <v>*</v>
      </c>
      <c r="R2478" s="137" t="str">
        <f>IF(FN_MC!P2480="","*",FN_MC!P2480)</f>
        <v>*</v>
      </c>
      <c r="S2478" s="119" t="str">
        <f>IF(FN_MC!Q2482="","*",CONCATENATE(FN_MC!Q2482," ",FN_MC!R2482))</f>
        <v>*</v>
      </c>
      <c r="T2478" s="119" t="str">
        <f>IF(FN_MC!V2480="","*",FN_MC!V2480)</f>
        <v>*</v>
      </c>
      <c r="U2478" s="119" t="str">
        <f>IF(FN_MC!W2480="","*",FN_MC!W2480)</f>
        <v>*</v>
      </c>
      <c r="V2478" s="121" t="str">
        <f ca="1">_xlfn.XLOOKUP(G2478&amp;$V$2,BS_CONTROLE[CHAVE],BS_CONTROLE[Quantidade_11],"-")</f>
        <v>-</v>
      </c>
      <c r="W2478" s="121" t="str">
        <f ca="1">_xlfn.XLOOKUP(G2478&amp;$W$2,BS_CONTROLE[CHAVE],BS_CONTROLE[Quantidade_11],"-")</f>
        <v>-</v>
      </c>
      <c r="X2478" s="121" t="str">
        <f ca="1">_xlfn.XLOOKUP(G2478&amp;$X$2,BS_CONTROLE[CHAVE],BS_CONTROLE[Quantidade_11],"-")</f>
        <v>-</v>
      </c>
    </row>
    <row r="2479" spans="1:24" hidden="1">
      <c r="A2479" s="160" t="str">
        <f>IF(FN_MC!Y2481="","*",FN_MC!Y2481)</f>
        <v>*</v>
      </c>
      <c r="B2479" s="160" t="str">
        <f>IF(FN_MC!X2481="","*",FN_MC!X2481)</f>
        <v>*</v>
      </c>
      <c r="C2479" s="160" t="str">
        <f>IF(FN_MC!Z2481="","*",FN_MC!Z2481)</f>
        <v>*</v>
      </c>
      <c r="D2479" s="161" t="str">
        <f>IF(FN_MC!S2481="","*",FN_MC!S2481)</f>
        <v>*</v>
      </c>
      <c r="E2479" s="161" t="str">
        <f>IF(FN_MC!T2481="","*",FN_MC!T2481)</f>
        <v>*</v>
      </c>
      <c r="F2479" s="161" t="str">
        <f>IF(FN_MC!B2481="","*",FN_MC!B2481)</f>
        <v>*</v>
      </c>
      <c r="G2479" s="161" t="str">
        <f>IF(FN_MC!D2481="","*",FN_MC!D2481)</f>
        <v>*</v>
      </c>
      <c r="H2479" s="161" t="str">
        <f>IF(FN_MC!F2481="","*",FN_MC!F2481)</f>
        <v>*</v>
      </c>
      <c r="I2479" s="161" t="str">
        <f>IF(FN_MC!H2481="","*",FN_MC!H2481)</f>
        <v>*</v>
      </c>
      <c r="J2479" s="161" t="str">
        <f>IF(FN_MC!I2481="","*",FN_MC!I2481)</f>
        <v>*</v>
      </c>
      <c r="K2479" s="161" t="str">
        <f>IF(FN_MC!M2481="","*",FN_MC!M2481)</f>
        <v>*</v>
      </c>
      <c r="L2479" s="161" t="str">
        <f>IF(FN_MC!N2481="","*",FN_MC!N2481)</f>
        <v>*</v>
      </c>
      <c r="M2479" s="162" t="str">
        <f>IF(FN_MC!J2481="","*",FN_MC!J2481)</f>
        <v>*</v>
      </c>
      <c r="N2479" s="162" t="str">
        <f>IF(FN_MC!K2481="","*",FN_MC!K2481)</f>
        <v>*</v>
      </c>
      <c r="O2479" s="162" t="str">
        <f>IF(FN_MC!L2481="","*",FN_MC!L2481)</f>
        <v>*</v>
      </c>
      <c r="P2479" s="162"/>
      <c r="Q2479" s="163" t="str">
        <f>IF(FN_MC!O2481="","*",FN_MC!O2481)</f>
        <v>*</v>
      </c>
      <c r="R2479" s="163" t="str">
        <f>IF(FN_MC!P2481="","*",FN_MC!P2481)</f>
        <v>*</v>
      </c>
      <c r="S2479" s="161" t="str">
        <f>IF(FN_MC!Q2483="","*",CONCATENATE(FN_MC!Q2483," ",FN_MC!R2483))</f>
        <v>*</v>
      </c>
      <c r="T2479" s="161" t="str">
        <f>IF(FN_MC!V2481="","*",FN_MC!V2481)</f>
        <v>*</v>
      </c>
      <c r="U2479" s="161" t="str">
        <f>IF(FN_MC!W2481="","*",FN_MC!W2481)</f>
        <v>*</v>
      </c>
      <c r="V2479" s="121" t="str">
        <f ca="1">_xlfn.XLOOKUP(G2479&amp;$V$2,BS_CONTROLE[CHAVE],BS_CONTROLE[Quantidade_11],"-")</f>
        <v>-</v>
      </c>
      <c r="W2479" s="121" t="str">
        <f ca="1">_xlfn.XLOOKUP(G2479&amp;$W$2,BS_CONTROLE[CHAVE],BS_CONTROLE[Quantidade_11],"-")</f>
        <v>-</v>
      </c>
      <c r="X2479" s="121" t="str">
        <f ca="1">_xlfn.XLOOKUP(G2479&amp;$X$2,BS_CONTROLE[CHAVE],BS_CONTROLE[Quantidade_11],"-")</f>
        <v>-</v>
      </c>
    </row>
    <row r="2480" spans="1:24" hidden="1">
      <c r="A2480" s="160" t="str">
        <f>IF(FN_MC!Y2482="","*",FN_MC!Y2482)</f>
        <v>*</v>
      </c>
      <c r="B2480" s="160" t="str">
        <f>IF(FN_MC!X2482="","*",FN_MC!X2482)</f>
        <v>*</v>
      </c>
      <c r="C2480" s="160" t="str">
        <f>IF(FN_MC!Z2482="","*",FN_MC!Z2482)</f>
        <v>*</v>
      </c>
      <c r="D2480" s="161" t="str">
        <f>IF(FN_MC!S2482="","*",FN_MC!S2482)</f>
        <v>*</v>
      </c>
      <c r="E2480" s="161" t="str">
        <f>IF(FN_MC!T2482="","*",FN_MC!T2482)</f>
        <v>*</v>
      </c>
      <c r="F2480" s="161" t="str">
        <f>IF(FN_MC!B2482="","*",FN_MC!B2482)</f>
        <v>*</v>
      </c>
      <c r="G2480" s="161" t="str">
        <f>IF(FN_MC!D2482="","*",FN_MC!D2482)</f>
        <v>*</v>
      </c>
      <c r="H2480" s="161" t="str">
        <f>IF(FN_MC!F2482="","*",FN_MC!F2482)</f>
        <v>*</v>
      </c>
      <c r="I2480" s="161" t="str">
        <f>IF(FN_MC!H2482="","*",FN_MC!H2482)</f>
        <v>*</v>
      </c>
      <c r="J2480" s="161" t="str">
        <f>IF(FN_MC!I2482="","*",FN_MC!I2482)</f>
        <v>*</v>
      </c>
      <c r="K2480" s="161" t="str">
        <f>IF(FN_MC!M2482="","*",FN_MC!M2482)</f>
        <v>*</v>
      </c>
      <c r="L2480" s="161" t="str">
        <f>IF(FN_MC!N2482="","*",FN_MC!N2482)</f>
        <v>*</v>
      </c>
      <c r="M2480" s="162" t="str">
        <f>IF(FN_MC!J2482="","*",FN_MC!J2482)</f>
        <v>*</v>
      </c>
      <c r="N2480" s="162" t="str">
        <f>IF(FN_MC!K2482="","*",FN_MC!K2482)</f>
        <v>*</v>
      </c>
      <c r="O2480" s="162" t="str">
        <f>IF(FN_MC!L2482="","*",FN_MC!L2482)</f>
        <v>*</v>
      </c>
      <c r="P2480" s="162"/>
      <c r="Q2480" s="163" t="str">
        <f>IF(FN_MC!O2482="","*",FN_MC!O2482)</f>
        <v>*</v>
      </c>
      <c r="R2480" s="163" t="str">
        <f>IF(FN_MC!P2482="","*",FN_MC!P2482)</f>
        <v>*</v>
      </c>
      <c r="S2480" s="161" t="str">
        <f>IF(FN_MC!Q2484="","*",CONCATENATE(FN_MC!Q2484," ",FN_MC!R2484))</f>
        <v>*</v>
      </c>
      <c r="T2480" s="161" t="str">
        <f>IF(FN_MC!V2482="","*",FN_MC!V2482)</f>
        <v>*</v>
      </c>
      <c r="U2480" s="161" t="str">
        <f>IF(FN_MC!W2482="","*",FN_MC!W2482)</f>
        <v>*</v>
      </c>
      <c r="V2480" s="121" t="str">
        <f ca="1">_xlfn.XLOOKUP(G2480&amp;$V$2,BS_CONTROLE[CHAVE],BS_CONTROLE[Quantidade_11],"-")</f>
        <v>-</v>
      </c>
      <c r="W2480" s="121" t="str">
        <f ca="1">_xlfn.XLOOKUP(G2480&amp;$W$2,BS_CONTROLE[CHAVE],BS_CONTROLE[Quantidade_11],"-")</f>
        <v>-</v>
      </c>
      <c r="X2480" s="121" t="str">
        <f ca="1">_xlfn.XLOOKUP(G2480&amp;$X$2,BS_CONTROLE[CHAVE],BS_CONTROLE[Quantidade_11],"-")</f>
        <v>-</v>
      </c>
    </row>
    <row r="2481" spans="1:24" hidden="1">
      <c r="A2481" s="118" t="str">
        <f>IF(FN_MC!Y2483="","*",FN_MC!Y2483)</f>
        <v>*</v>
      </c>
      <c r="B2481" s="118" t="str">
        <f>IF(FN_MC!X2483="","*",FN_MC!X2483)</f>
        <v>*</v>
      </c>
      <c r="C2481" s="118" t="str">
        <f>IF(FN_MC!Z2483="","*",FN_MC!Z2483)</f>
        <v>*</v>
      </c>
      <c r="D2481" s="119" t="str">
        <f>IF(FN_MC!S2483="","*",FN_MC!S2483)</f>
        <v>*</v>
      </c>
      <c r="E2481" s="119" t="str">
        <f>IF(FN_MC!T2483="","*",FN_MC!T2483)</f>
        <v>*</v>
      </c>
      <c r="F2481" s="119" t="str">
        <f>IF(FN_MC!B2483="","*",FN_MC!B2483)</f>
        <v>*</v>
      </c>
      <c r="G2481" s="119" t="str">
        <f>IF(FN_MC!D2483="","*",FN_MC!D2483)</f>
        <v>*</v>
      </c>
      <c r="H2481" s="119" t="str">
        <f>IF(FN_MC!F2483="","*",FN_MC!F2483)</f>
        <v>*</v>
      </c>
      <c r="I2481" s="119" t="str">
        <f>IF(FN_MC!H2483="","*",FN_MC!H2483)</f>
        <v>*</v>
      </c>
      <c r="J2481" s="119" t="str">
        <f>IF(FN_MC!I2483="","*",FN_MC!I2483)</f>
        <v>*</v>
      </c>
      <c r="K2481" s="119" t="str">
        <f>IF(FN_MC!M2483="","*",FN_MC!M2483)</f>
        <v>*</v>
      </c>
      <c r="L2481" s="119" t="str">
        <f>IF(FN_MC!N2483="","*",FN_MC!N2483)</f>
        <v>*</v>
      </c>
      <c r="M2481" s="120" t="str">
        <f>IF(FN_MC!J2483="","*",FN_MC!J2483)</f>
        <v>*</v>
      </c>
      <c r="N2481" s="120" t="str">
        <f>IF(FN_MC!K2483="","*",FN_MC!K2483)</f>
        <v>*</v>
      </c>
      <c r="O2481" s="120" t="str">
        <f>IF(FN_MC!L2483="","*",FN_MC!L2483)</f>
        <v>*</v>
      </c>
      <c r="P2481" s="120"/>
      <c r="Q2481" s="137" t="str">
        <f>IF(FN_MC!O2483="","*",FN_MC!O2483)</f>
        <v>*</v>
      </c>
      <c r="R2481" s="137" t="str">
        <f>IF(FN_MC!P2483="","*",FN_MC!P2483)</f>
        <v>*</v>
      </c>
      <c r="S2481" s="119" t="str">
        <f>IF(FN_MC!Q2485="","*",CONCATENATE(FN_MC!Q2485," ",FN_MC!R2485))</f>
        <v>*</v>
      </c>
      <c r="T2481" s="119" t="str">
        <f>IF(FN_MC!V2483="","*",FN_MC!V2483)</f>
        <v>*</v>
      </c>
      <c r="U2481" s="119" t="str">
        <f>IF(FN_MC!W2483="","*",FN_MC!W2483)</f>
        <v>*</v>
      </c>
      <c r="V2481" s="121" t="str">
        <f ca="1">_xlfn.XLOOKUP(G2481&amp;$V$2,BS_CONTROLE[CHAVE],BS_CONTROLE[Quantidade_11],"-")</f>
        <v>-</v>
      </c>
      <c r="W2481" s="121" t="str">
        <f ca="1">_xlfn.XLOOKUP(G2481&amp;$W$2,BS_CONTROLE[CHAVE],BS_CONTROLE[Quantidade_11],"-")</f>
        <v>-</v>
      </c>
      <c r="X2481" s="121" t="str">
        <f ca="1">_xlfn.XLOOKUP(G2481&amp;$X$2,BS_CONTROLE[CHAVE],BS_CONTROLE[Quantidade_11],"-")</f>
        <v>-</v>
      </c>
    </row>
    <row r="2482" spans="1:24" hidden="1">
      <c r="A2482" s="160" t="str">
        <f>IF(FN_MC!Y2484="","*",FN_MC!Y2484)</f>
        <v>*</v>
      </c>
      <c r="B2482" s="160" t="str">
        <f>IF(FN_MC!X2484="","*",FN_MC!X2484)</f>
        <v>*</v>
      </c>
      <c r="C2482" s="160" t="str">
        <f>IF(FN_MC!Z2484="","*",FN_MC!Z2484)</f>
        <v>*</v>
      </c>
      <c r="D2482" s="161" t="str">
        <f>IF(FN_MC!S2484="","*",FN_MC!S2484)</f>
        <v>*</v>
      </c>
      <c r="E2482" s="161" t="str">
        <f>IF(FN_MC!T2484="","*",FN_MC!T2484)</f>
        <v>*</v>
      </c>
      <c r="F2482" s="161" t="str">
        <f>IF(FN_MC!B2484="","*",FN_MC!B2484)</f>
        <v>*</v>
      </c>
      <c r="G2482" s="161" t="str">
        <f>IF(FN_MC!D2484="","*",FN_MC!D2484)</f>
        <v>*</v>
      </c>
      <c r="H2482" s="161" t="str">
        <f>IF(FN_MC!F2484="","*",FN_MC!F2484)</f>
        <v>*</v>
      </c>
      <c r="I2482" s="161" t="str">
        <f>IF(FN_MC!H2484="","*",FN_MC!H2484)</f>
        <v>*</v>
      </c>
      <c r="J2482" s="161" t="str">
        <f>IF(FN_MC!I2484="","*",FN_MC!I2484)</f>
        <v>*</v>
      </c>
      <c r="K2482" s="161" t="str">
        <f>IF(FN_MC!M2484="","*",FN_MC!M2484)</f>
        <v>*</v>
      </c>
      <c r="L2482" s="161" t="str">
        <f>IF(FN_MC!N2484="","*",FN_MC!N2484)</f>
        <v>*</v>
      </c>
      <c r="M2482" s="162" t="str">
        <f>IF(FN_MC!J2484="","*",FN_MC!J2484)</f>
        <v>*</v>
      </c>
      <c r="N2482" s="162" t="str">
        <f>IF(FN_MC!K2484="","*",FN_MC!K2484)</f>
        <v>*</v>
      </c>
      <c r="O2482" s="162" t="str">
        <f>IF(FN_MC!L2484="","*",FN_MC!L2484)</f>
        <v>*</v>
      </c>
      <c r="P2482" s="162"/>
      <c r="Q2482" s="163" t="str">
        <f>IF(FN_MC!O2484="","*",FN_MC!O2484)</f>
        <v>*</v>
      </c>
      <c r="R2482" s="163" t="str">
        <f>IF(FN_MC!P2484="","*",FN_MC!P2484)</f>
        <v>*</v>
      </c>
      <c r="S2482" s="161" t="str">
        <f>IF(FN_MC!Q2486="","*",CONCATENATE(FN_MC!Q2486," ",FN_MC!R2486))</f>
        <v>*</v>
      </c>
      <c r="T2482" s="161" t="str">
        <f>IF(FN_MC!V2484="","*",FN_MC!V2484)</f>
        <v>*</v>
      </c>
      <c r="U2482" s="161" t="str">
        <f>IF(FN_MC!W2484="","*",FN_MC!W2484)</f>
        <v>*</v>
      </c>
      <c r="V2482" s="121" t="str">
        <f ca="1">_xlfn.XLOOKUP(G2482&amp;$V$2,BS_CONTROLE[CHAVE],BS_CONTROLE[Quantidade_11],"-")</f>
        <v>-</v>
      </c>
      <c r="W2482" s="121" t="str">
        <f ca="1">_xlfn.XLOOKUP(G2482&amp;$W$2,BS_CONTROLE[CHAVE],BS_CONTROLE[Quantidade_11],"-")</f>
        <v>-</v>
      </c>
      <c r="X2482" s="121" t="str">
        <f ca="1">_xlfn.XLOOKUP(G2482&amp;$X$2,BS_CONTROLE[CHAVE],BS_CONTROLE[Quantidade_11],"-")</f>
        <v>-</v>
      </c>
    </row>
    <row r="2483" spans="1:24" hidden="1">
      <c r="A2483" s="160" t="str">
        <f>IF(FN_MC!Y2485="","*",FN_MC!Y2485)</f>
        <v>*</v>
      </c>
      <c r="B2483" s="160" t="str">
        <f>IF(FN_MC!X2485="","*",FN_MC!X2485)</f>
        <v>*</v>
      </c>
      <c r="C2483" s="160" t="str">
        <f>IF(FN_MC!Z2485="","*",FN_MC!Z2485)</f>
        <v>*</v>
      </c>
      <c r="D2483" s="161" t="str">
        <f>IF(FN_MC!S2485="","*",FN_MC!S2485)</f>
        <v>*</v>
      </c>
      <c r="E2483" s="161" t="str">
        <f>IF(FN_MC!T2485="","*",FN_MC!T2485)</f>
        <v>*</v>
      </c>
      <c r="F2483" s="161" t="str">
        <f>IF(FN_MC!B2485="","*",FN_MC!B2485)</f>
        <v>*</v>
      </c>
      <c r="G2483" s="161" t="str">
        <f>IF(FN_MC!D2485="","*",FN_MC!D2485)</f>
        <v>*</v>
      </c>
      <c r="H2483" s="161" t="str">
        <f>IF(FN_MC!F2485="","*",FN_MC!F2485)</f>
        <v>*</v>
      </c>
      <c r="I2483" s="161" t="str">
        <f>IF(FN_MC!H2485="","*",FN_MC!H2485)</f>
        <v>*</v>
      </c>
      <c r="J2483" s="161" t="str">
        <f>IF(FN_MC!I2485="","*",FN_MC!I2485)</f>
        <v>*</v>
      </c>
      <c r="K2483" s="161" t="str">
        <f>IF(FN_MC!M2485="","*",FN_MC!M2485)</f>
        <v>*</v>
      </c>
      <c r="L2483" s="161" t="str">
        <f>IF(FN_MC!N2485="","*",FN_MC!N2485)</f>
        <v>*</v>
      </c>
      <c r="M2483" s="162" t="str">
        <f>IF(FN_MC!J2485="","*",FN_MC!J2485)</f>
        <v>*</v>
      </c>
      <c r="N2483" s="162" t="str">
        <f>IF(FN_MC!K2485="","*",FN_MC!K2485)</f>
        <v>*</v>
      </c>
      <c r="O2483" s="162" t="str">
        <f>IF(FN_MC!L2485="","*",FN_MC!L2485)</f>
        <v>*</v>
      </c>
      <c r="P2483" s="162"/>
      <c r="Q2483" s="163" t="str">
        <f>IF(FN_MC!O2485="","*",FN_MC!O2485)</f>
        <v>*</v>
      </c>
      <c r="R2483" s="163" t="str">
        <f>IF(FN_MC!P2485="","*",FN_MC!P2485)</f>
        <v>*</v>
      </c>
      <c r="S2483" s="161" t="str">
        <f>IF(FN_MC!Q2487="","*",CONCATENATE(FN_MC!Q2487," ",FN_MC!R2487))</f>
        <v>*</v>
      </c>
      <c r="T2483" s="161" t="str">
        <f>IF(FN_MC!V2485="","*",FN_MC!V2485)</f>
        <v>*</v>
      </c>
      <c r="U2483" s="161" t="str">
        <f>IF(FN_MC!W2485="","*",FN_MC!W2485)</f>
        <v>*</v>
      </c>
      <c r="V2483" s="121" t="str">
        <f ca="1">_xlfn.XLOOKUP(G2483&amp;$V$2,BS_CONTROLE[CHAVE],BS_CONTROLE[Quantidade_11],"-")</f>
        <v>-</v>
      </c>
      <c r="W2483" s="121" t="str">
        <f ca="1">_xlfn.XLOOKUP(G2483&amp;$W$2,BS_CONTROLE[CHAVE],BS_CONTROLE[Quantidade_11],"-")</f>
        <v>-</v>
      </c>
      <c r="X2483" s="121" t="str">
        <f ca="1">_xlfn.XLOOKUP(G2483&amp;$X$2,BS_CONTROLE[CHAVE],BS_CONTROLE[Quantidade_11],"-")</f>
        <v>-</v>
      </c>
    </row>
    <row r="2484" spans="1:24" hidden="1">
      <c r="A2484" s="118" t="str">
        <f>IF(FN_MC!Y2486="","*",FN_MC!Y2486)</f>
        <v>*</v>
      </c>
      <c r="B2484" s="118" t="str">
        <f>IF(FN_MC!X2486="","*",FN_MC!X2486)</f>
        <v>*</v>
      </c>
      <c r="C2484" s="118" t="str">
        <f>IF(FN_MC!Z2486="","*",FN_MC!Z2486)</f>
        <v>*</v>
      </c>
      <c r="D2484" s="119" t="str">
        <f>IF(FN_MC!S2486="","*",FN_MC!S2486)</f>
        <v>*</v>
      </c>
      <c r="E2484" s="119" t="str">
        <f>IF(FN_MC!T2486="","*",FN_MC!T2486)</f>
        <v>*</v>
      </c>
      <c r="F2484" s="119" t="str">
        <f>IF(FN_MC!B2486="","*",FN_MC!B2486)</f>
        <v>*</v>
      </c>
      <c r="G2484" s="119" t="str">
        <f>IF(FN_MC!D2486="","*",FN_MC!D2486)</f>
        <v>*</v>
      </c>
      <c r="H2484" s="119" t="str">
        <f>IF(FN_MC!F2486="","*",FN_MC!F2486)</f>
        <v>*</v>
      </c>
      <c r="I2484" s="119" t="str">
        <f>IF(FN_MC!H2486="","*",FN_MC!H2486)</f>
        <v>*</v>
      </c>
      <c r="J2484" s="119" t="str">
        <f>IF(FN_MC!I2486="","*",FN_MC!I2486)</f>
        <v>*</v>
      </c>
      <c r="K2484" s="119" t="str">
        <f>IF(FN_MC!M2486="","*",FN_MC!M2486)</f>
        <v>*</v>
      </c>
      <c r="L2484" s="119" t="str">
        <f>IF(FN_MC!N2486="","*",FN_MC!N2486)</f>
        <v>*</v>
      </c>
      <c r="M2484" s="120" t="str">
        <f>IF(FN_MC!J2486="","*",FN_MC!J2486)</f>
        <v>*</v>
      </c>
      <c r="N2484" s="120" t="str">
        <f>IF(FN_MC!K2486="","*",FN_MC!K2486)</f>
        <v>*</v>
      </c>
      <c r="O2484" s="120" t="str">
        <f>IF(FN_MC!L2486="","*",FN_MC!L2486)</f>
        <v>*</v>
      </c>
      <c r="P2484" s="120"/>
      <c r="Q2484" s="137" t="str">
        <f>IF(FN_MC!O2486="","*",FN_MC!O2486)</f>
        <v>*</v>
      </c>
      <c r="R2484" s="137" t="str">
        <f>IF(FN_MC!P2486="","*",FN_MC!P2486)</f>
        <v>*</v>
      </c>
      <c r="S2484" s="119" t="str">
        <f>IF(FN_MC!Q2488="","*",CONCATENATE(FN_MC!Q2488," ",FN_MC!R2488))</f>
        <v>*</v>
      </c>
      <c r="T2484" s="119" t="str">
        <f>IF(FN_MC!V2486="","*",FN_MC!V2486)</f>
        <v>*</v>
      </c>
      <c r="U2484" s="119" t="str">
        <f>IF(FN_MC!W2486="","*",FN_MC!W2486)</f>
        <v>*</v>
      </c>
      <c r="V2484" s="121" t="str">
        <f ca="1">_xlfn.XLOOKUP(G2484&amp;$V$2,BS_CONTROLE[CHAVE],BS_CONTROLE[Quantidade_11],"-")</f>
        <v>-</v>
      </c>
      <c r="W2484" s="121" t="str">
        <f ca="1">_xlfn.XLOOKUP(G2484&amp;$W$2,BS_CONTROLE[CHAVE],BS_CONTROLE[Quantidade_11],"-")</f>
        <v>-</v>
      </c>
      <c r="X2484" s="121" t="str">
        <f ca="1">_xlfn.XLOOKUP(G2484&amp;$X$2,BS_CONTROLE[CHAVE],BS_CONTROLE[Quantidade_11],"-")</f>
        <v>-</v>
      </c>
    </row>
    <row r="2485" spans="1:24" hidden="1">
      <c r="A2485" s="160" t="str">
        <f>IF(FN_MC!Y2487="","*",FN_MC!Y2487)</f>
        <v>*</v>
      </c>
      <c r="B2485" s="160" t="str">
        <f>IF(FN_MC!X2487="","*",FN_MC!X2487)</f>
        <v>*</v>
      </c>
      <c r="C2485" s="160" t="str">
        <f>IF(FN_MC!Z2487="","*",FN_MC!Z2487)</f>
        <v>*</v>
      </c>
      <c r="D2485" s="161" t="str">
        <f>IF(FN_MC!S2487="","*",FN_MC!S2487)</f>
        <v>*</v>
      </c>
      <c r="E2485" s="161" t="str">
        <f>IF(FN_MC!T2487="","*",FN_MC!T2487)</f>
        <v>*</v>
      </c>
      <c r="F2485" s="161" t="str">
        <f>IF(FN_MC!B2487="","*",FN_MC!B2487)</f>
        <v>*</v>
      </c>
      <c r="G2485" s="161" t="str">
        <f>IF(FN_MC!D2487="","*",FN_MC!D2487)</f>
        <v>*</v>
      </c>
      <c r="H2485" s="161" t="str">
        <f>IF(FN_MC!F2487="","*",FN_MC!F2487)</f>
        <v>*</v>
      </c>
      <c r="I2485" s="161" t="str">
        <f>IF(FN_MC!H2487="","*",FN_MC!H2487)</f>
        <v>*</v>
      </c>
      <c r="J2485" s="161" t="str">
        <f>IF(FN_MC!I2487="","*",FN_MC!I2487)</f>
        <v>*</v>
      </c>
      <c r="K2485" s="161" t="str">
        <f>IF(FN_MC!M2487="","*",FN_MC!M2487)</f>
        <v>*</v>
      </c>
      <c r="L2485" s="161" t="str">
        <f>IF(FN_MC!N2487="","*",FN_MC!N2487)</f>
        <v>*</v>
      </c>
      <c r="M2485" s="162" t="str">
        <f>IF(FN_MC!J2487="","*",FN_MC!J2487)</f>
        <v>*</v>
      </c>
      <c r="N2485" s="162" t="str">
        <f>IF(FN_MC!K2487="","*",FN_MC!K2487)</f>
        <v>*</v>
      </c>
      <c r="O2485" s="162" t="str">
        <f>IF(FN_MC!L2487="","*",FN_MC!L2487)</f>
        <v>*</v>
      </c>
      <c r="P2485" s="162"/>
      <c r="Q2485" s="163" t="str">
        <f>IF(FN_MC!O2487="","*",FN_MC!O2487)</f>
        <v>*</v>
      </c>
      <c r="R2485" s="163" t="str">
        <f>IF(FN_MC!P2487="","*",FN_MC!P2487)</f>
        <v>*</v>
      </c>
      <c r="S2485" s="161" t="str">
        <f>IF(FN_MC!Q2489="","*",CONCATENATE(FN_MC!Q2489," ",FN_MC!R2489))</f>
        <v>*</v>
      </c>
      <c r="T2485" s="161" t="str">
        <f>IF(FN_MC!V2487="","*",FN_MC!V2487)</f>
        <v>*</v>
      </c>
      <c r="U2485" s="161" t="str">
        <f>IF(FN_MC!W2487="","*",FN_MC!W2487)</f>
        <v>*</v>
      </c>
      <c r="V2485" s="121" t="str">
        <f ca="1">_xlfn.XLOOKUP(G2485&amp;$V$2,BS_CONTROLE[CHAVE],BS_CONTROLE[Quantidade_11],"-")</f>
        <v>-</v>
      </c>
      <c r="W2485" s="121" t="str">
        <f ca="1">_xlfn.XLOOKUP(G2485&amp;$W$2,BS_CONTROLE[CHAVE],BS_CONTROLE[Quantidade_11],"-")</f>
        <v>-</v>
      </c>
      <c r="X2485" s="121" t="str">
        <f ca="1">_xlfn.XLOOKUP(G2485&amp;$X$2,BS_CONTROLE[CHAVE],BS_CONTROLE[Quantidade_11],"-")</f>
        <v>-</v>
      </c>
    </row>
    <row r="2486" spans="1:24" hidden="1">
      <c r="A2486" s="160" t="str">
        <f>IF(FN_MC!Y2488="","*",FN_MC!Y2488)</f>
        <v>*</v>
      </c>
      <c r="B2486" s="160" t="str">
        <f>IF(FN_MC!X2488="","*",FN_MC!X2488)</f>
        <v>*</v>
      </c>
      <c r="C2486" s="160" t="str">
        <f>IF(FN_MC!Z2488="","*",FN_MC!Z2488)</f>
        <v>*</v>
      </c>
      <c r="D2486" s="161" t="str">
        <f>IF(FN_MC!S2488="","*",FN_MC!S2488)</f>
        <v>*</v>
      </c>
      <c r="E2486" s="161" t="str">
        <f>IF(FN_MC!T2488="","*",FN_MC!T2488)</f>
        <v>*</v>
      </c>
      <c r="F2486" s="161" t="str">
        <f>IF(FN_MC!B2488="","*",FN_MC!B2488)</f>
        <v>*</v>
      </c>
      <c r="G2486" s="161" t="str">
        <f>IF(FN_MC!D2488="","*",FN_MC!D2488)</f>
        <v>*</v>
      </c>
      <c r="H2486" s="161" t="str">
        <f>IF(FN_MC!F2488="","*",FN_MC!F2488)</f>
        <v>*</v>
      </c>
      <c r="I2486" s="161" t="str">
        <f>IF(FN_MC!H2488="","*",FN_MC!H2488)</f>
        <v>*</v>
      </c>
      <c r="J2486" s="161" t="str">
        <f>IF(FN_MC!I2488="","*",FN_MC!I2488)</f>
        <v>*</v>
      </c>
      <c r="K2486" s="161" t="str">
        <f>IF(FN_MC!M2488="","*",FN_MC!M2488)</f>
        <v>*</v>
      </c>
      <c r="L2486" s="161" t="str">
        <f>IF(FN_MC!N2488="","*",FN_MC!N2488)</f>
        <v>*</v>
      </c>
      <c r="M2486" s="162" t="str">
        <f>IF(FN_MC!J2488="","*",FN_MC!J2488)</f>
        <v>*</v>
      </c>
      <c r="N2486" s="162" t="str">
        <f>IF(FN_MC!K2488="","*",FN_MC!K2488)</f>
        <v>*</v>
      </c>
      <c r="O2486" s="162" t="str">
        <f>IF(FN_MC!L2488="","*",FN_MC!L2488)</f>
        <v>*</v>
      </c>
      <c r="P2486" s="162"/>
      <c r="Q2486" s="163" t="str">
        <f>IF(FN_MC!O2488="","*",FN_MC!O2488)</f>
        <v>*</v>
      </c>
      <c r="R2486" s="163" t="str">
        <f>IF(FN_MC!P2488="","*",FN_MC!P2488)</f>
        <v>*</v>
      </c>
      <c r="S2486" s="161" t="str">
        <f>IF(FN_MC!Q2490="","*",CONCATENATE(FN_MC!Q2490," ",FN_MC!R2490))</f>
        <v>*</v>
      </c>
      <c r="T2486" s="161" t="str">
        <f>IF(FN_MC!V2488="","*",FN_MC!V2488)</f>
        <v>*</v>
      </c>
      <c r="U2486" s="161" t="str">
        <f>IF(FN_MC!W2488="","*",FN_MC!W2488)</f>
        <v>*</v>
      </c>
      <c r="V2486" s="121" t="str">
        <f ca="1">_xlfn.XLOOKUP(G2486&amp;$V$2,BS_CONTROLE[CHAVE],BS_CONTROLE[Quantidade_11],"-")</f>
        <v>-</v>
      </c>
      <c r="W2486" s="121" t="str">
        <f ca="1">_xlfn.XLOOKUP(G2486&amp;$W$2,BS_CONTROLE[CHAVE],BS_CONTROLE[Quantidade_11],"-")</f>
        <v>-</v>
      </c>
      <c r="X2486" s="121" t="str">
        <f ca="1">_xlfn.XLOOKUP(G2486&amp;$X$2,BS_CONTROLE[CHAVE],BS_CONTROLE[Quantidade_11],"-")</f>
        <v>-</v>
      </c>
    </row>
    <row r="2487" spans="1:24" hidden="1">
      <c r="A2487" s="118" t="str">
        <f>IF(FN_MC!Y2489="","*",FN_MC!Y2489)</f>
        <v>*</v>
      </c>
      <c r="B2487" s="118" t="str">
        <f>IF(FN_MC!X2489="","*",FN_MC!X2489)</f>
        <v>*</v>
      </c>
      <c r="C2487" s="118" t="str">
        <f>IF(FN_MC!Z2489="","*",FN_MC!Z2489)</f>
        <v>*</v>
      </c>
      <c r="D2487" s="119" t="str">
        <f>IF(FN_MC!S2489="","*",FN_MC!S2489)</f>
        <v>*</v>
      </c>
      <c r="E2487" s="119" t="str">
        <f>IF(FN_MC!T2489="","*",FN_MC!T2489)</f>
        <v>*</v>
      </c>
      <c r="F2487" s="119" t="str">
        <f>IF(FN_MC!B2489="","*",FN_MC!B2489)</f>
        <v>*</v>
      </c>
      <c r="G2487" s="119" t="str">
        <f>IF(FN_MC!D2489="","*",FN_MC!D2489)</f>
        <v>*</v>
      </c>
      <c r="H2487" s="119" t="str">
        <f>IF(FN_MC!F2489="","*",FN_MC!F2489)</f>
        <v>*</v>
      </c>
      <c r="I2487" s="119" t="str">
        <f>IF(FN_MC!H2489="","*",FN_MC!H2489)</f>
        <v>*</v>
      </c>
      <c r="J2487" s="119" t="str">
        <f>IF(FN_MC!I2489="","*",FN_MC!I2489)</f>
        <v>*</v>
      </c>
      <c r="K2487" s="119" t="str">
        <f>IF(FN_MC!M2489="","*",FN_MC!M2489)</f>
        <v>*</v>
      </c>
      <c r="L2487" s="119" t="str">
        <f>IF(FN_MC!N2489="","*",FN_MC!N2489)</f>
        <v>*</v>
      </c>
      <c r="M2487" s="120" t="str">
        <f>IF(FN_MC!J2489="","*",FN_MC!J2489)</f>
        <v>*</v>
      </c>
      <c r="N2487" s="120" t="str">
        <f>IF(FN_MC!K2489="","*",FN_MC!K2489)</f>
        <v>*</v>
      </c>
      <c r="O2487" s="120" t="str">
        <f>IF(FN_MC!L2489="","*",FN_MC!L2489)</f>
        <v>*</v>
      </c>
      <c r="P2487" s="120"/>
      <c r="Q2487" s="137" t="str">
        <f>IF(FN_MC!O2489="","*",FN_MC!O2489)</f>
        <v>*</v>
      </c>
      <c r="R2487" s="137" t="str">
        <f>IF(FN_MC!P2489="","*",FN_MC!P2489)</f>
        <v>*</v>
      </c>
      <c r="S2487" s="119" t="str">
        <f>IF(FN_MC!Q2491="","*",CONCATENATE(FN_MC!Q2491," ",FN_MC!R2491))</f>
        <v>*</v>
      </c>
      <c r="T2487" s="119" t="str">
        <f>IF(FN_MC!V2489="","*",FN_MC!V2489)</f>
        <v>*</v>
      </c>
      <c r="U2487" s="119" t="str">
        <f>IF(FN_MC!W2489="","*",FN_MC!W2489)</f>
        <v>*</v>
      </c>
      <c r="V2487" s="121" t="str">
        <f ca="1">_xlfn.XLOOKUP(G2487&amp;$V$2,BS_CONTROLE[CHAVE],BS_CONTROLE[Quantidade_11],"-")</f>
        <v>-</v>
      </c>
      <c r="W2487" s="121" t="str">
        <f ca="1">_xlfn.XLOOKUP(G2487&amp;$W$2,BS_CONTROLE[CHAVE],BS_CONTROLE[Quantidade_11],"-")</f>
        <v>-</v>
      </c>
      <c r="X2487" s="121" t="str">
        <f ca="1">_xlfn.XLOOKUP(G2487&amp;$X$2,BS_CONTROLE[CHAVE],BS_CONTROLE[Quantidade_11],"-")</f>
        <v>-</v>
      </c>
    </row>
    <row r="2488" spans="1:24" hidden="1">
      <c r="A2488" s="160" t="str">
        <f>IF(FN_MC!Y2490="","*",FN_MC!Y2490)</f>
        <v>*</v>
      </c>
      <c r="B2488" s="160" t="str">
        <f>IF(FN_MC!X2490="","*",FN_MC!X2490)</f>
        <v>*</v>
      </c>
      <c r="C2488" s="160" t="str">
        <f>IF(FN_MC!Z2490="","*",FN_MC!Z2490)</f>
        <v>*</v>
      </c>
      <c r="D2488" s="161" t="str">
        <f>IF(FN_MC!S2490="","*",FN_MC!S2490)</f>
        <v>*</v>
      </c>
      <c r="E2488" s="161" t="str">
        <f>IF(FN_MC!T2490="","*",FN_MC!T2490)</f>
        <v>*</v>
      </c>
      <c r="F2488" s="161" t="str">
        <f>IF(FN_MC!B2490="","*",FN_MC!B2490)</f>
        <v>*</v>
      </c>
      <c r="G2488" s="161" t="str">
        <f>IF(FN_MC!D2490="","*",FN_MC!D2490)</f>
        <v>*</v>
      </c>
      <c r="H2488" s="161" t="str">
        <f>IF(FN_MC!F2490="","*",FN_MC!F2490)</f>
        <v>*</v>
      </c>
      <c r="I2488" s="161" t="str">
        <f>IF(FN_MC!H2490="","*",FN_MC!H2490)</f>
        <v>*</v>
      </c>
      <c r="J2488" s="161" t="str">
        <f>IF(FN_MC!I2490="","*",FN_MC!I2490)</f>
        <v>*</v>
      </c>
      <c r="K2488" s="161" t="str">
        <f>IF(FN_MC!M2490="","*",FN_MC!M2490)</f>
        <v>*</v>
      </c>
      <c r="L2488" s="161" t="str">
        <f>IF(FN_MC!N2490="","*",FN_MC!N2490)</f>
        <v>*</v>
      </c>
      <c r="M2488" s="162" t="str">
        <f>IF(FN_MC!J2490="","*",FN_MC!J2490)</f>
        <v>*</v>
      </c>
      <c r="N2488" s="162" t="str">
        <f>IF(FN_MC!K2490="","*",FN_MC!K2490)</f>
        <v>*</v>
      </c>
      <c r="O2488" s="162" t="str">
        <f>IF(FN_MC!L2490="","*",FN_MC!L2490)</f>
        <v>*</v>
      </c>
      <c r="P2488" s="162"/>
      <c r="Q2488" s="163" t="str">
        <f>IF(FN_MC!O2490="","*",FN_MC!O2490)</f>
        <v>*</v>
      </c>
      <c r="R2488" s="163" t="str">
        <f>IF(FN_MC!P2490="","*",FN_MC!P2490)</f>
        <v>*</v>
      </c>
      <c r="S2488" s="161" t="str">
        <f>IF(FN_MC!Q2492="","*",CONCATENATE(FN_MC!Q2492," ",FN_MC!R2492))</f>
        <v>*</v>
      </c>
      <c r="T2488" s="161" t="str">
        <f>IF(FN_MC!V2490="","*",FN_MC!V2490)</f>
        <v>*</v>
      </c>
      <c r="U2488" s="161" t="str">
        <f>IF(FN_MC!W2490="","*",FN_MC!W2490)</f>
        <v>*</v>
      </c>
      <c r="V2488" s="121" t="str">
        <f ca="1">_xlfn.XLOOKUP(G2488&amp;$V$2,BS_CONTROLE[CHAVE],BS_CONTROLE[Quantidade_11],"-")</f>
        <v>-</v>
      </c>
      <c r="W2488" s="121" t="str">
        <f ca="1">_xlfn.XLOOKUP(G2488&amp;$W$2,BS_CONTROLE[CHAVE],BS_CONTROLE[Quantidade_11],"-")</f>
        <v>-</v>
      </c>
      <c r="X2488" s="121" t="str">
        <f ca="1">_xlfn.XLOOKUP(G2488&amp;$X$2,BS_CONTROLE[CHAVE],BS_CONTROLE[Quantidade_11],"-")</f>
        <v>-</v>
      </c>
    </row>
    <row r="2489" spans="1:24" hidden="1">
      <c r="A2489" s="160" t="str">
        <f>IF(FN_MC!Y2491="","*",FN_MC!Y2491)</f>
        <v>*</v>
      </c>
      <c r="B2489" s="160" t="str">
        <f>IF(FN_MC!X2491="","*",FN_MC!X2491)</f>
        <v>*</v>
      </c>
      <c r="C2489" s="160" t="str">
        <f>IF(FN_MC!Z2491="","*",FN_MC!Z2491)</f>
        <v>*</v>
      </c>
      <c r="D2489" s="161" t="str">
        <f>IF(FN_MC!S2491="","*",FN_MC!S2491)</f>
        <v>*</v>
      </c>
      <c r="E2489" s="161" t="str">
        <f>IF(FN_MC!T2491="","*",FN_MC!T2491)</f>
        <v>*</v>
      </c>
      <c r="F2489" s="161" t="str">
        <f>IF(FN_MC!B2491="","*",FN_MC!B2491)</f>
        <v>*</v>
      </c>
      <c r="G2489" s="161" t="str">
        <f>IF(FN_MC!D2491="","*",FN_MC!D2491)</f>
        <v>*</v>
      </c>
      <c r="H2489" s="161" t="str">
        <f>IF(FN_MC!F2491="","*",FN_MC!F2491)</f>
        <v>*</v>
      </c>
      <c r="I2489" s="161" t="str">
        <f>IF(FN_MC!H2491="","*",FN_MC!H2491)</f>
        <v>*</v>
      </c>
      <c r="J2489" s="161" t="str">
        <f>IF(FN_MC!I2491="","*",FN_MC!I2491)</f>
        <v>*</v>
      </c>
      <c r="K2489" s="161" t="str">
        <f>IF(FN_MC!M2491="","*",FN_MC!M2491)</f>
        <v>*</v>
      </c>
      <c r="L2489" s="161" t="str">
        <f>IF(FN_MC!N2491="","*",FN_MC!N2491)</f>
        <v>*</v>
      </c>
      <c r="M2489" s="162" t="str">
        <f>IF(FN_MC!J2491="","*",FN_MC!J2491)</f>
        <v>*</v>
      </c>
      <c r="N2489" s="162" t="str">
        <f>IF(FN_MC!K2491="","*",FN_MC!K2491)</f>
        <v>*</v>
      </c>
      <c r="O2489" s="162" t="str">
        <f>IF(FN_MC!L2491="","*",FN_MC!L2491)</f>
        <v>*</v>
      </c>
      <c r="P2489" s="162"/>
      <c r="Q2489" s="163" t="str">
        <f>IF(FN_MC!O2491="","*",FN_MC!O2491)</f>
        <v>*</v>
      </c>
      <c r="R2489" s="163" t="str">
        <f>IF(FN_MC!P2491="","*",FN_MC!P2491)</f>
        <v>*</v>
      </c>
      <c r="S2489" s="161" t="str">
        <f>IF(FN_MC!Q2493="","*",CONCATENATE(FN_MC!Q2493," ",FN_MC!R2493))</f>
        <v>*</v>
      </c>
      <c r="T2489" s="161" t="str">
        <f>IF(FN_MC!V2491="","*",FN_MC!V2491)</f>
        <v>*</v>
      </c>
      <c r="U2489" s="161" t="str">
        <f>IF(FN_MC!W2491="","*",FN_MC!W2491)</f>
        <v>*</v>
      </c>
      <c r="V2489" s="121" t="str">
        <f ca="1">_xlfn.XLOOKUP(G2489&amp;$V$2,BS_CONTROLE[CHAVE],BS_CONTROLE[Quantidade_11],"-")</f>
        <v>-</v>
      </c>
      <c r="W2489" s="121" t="str">
        <f ca="1">_xlfn.XLOOKUP(G2489&amp;$W$2,BS_CONTROLE[CHAVE],BS_CONTROLE[Quantidade_11],"-")</f>
        <v>-</v>
      </c>
      <c r="X2489" s="121" t="str">
        <f ca="1">_xlfn.XLOOKUP(G2489&amp;$X$2,BS_CONTROLE[CHAVE],BS_CONTROLE[Quantidade_11],"-")</f>
        <v>-</v>
      </c>
    </row>
    <row r="2490" spans="1:24" hidden="1">
      <c r="A2490" s="118" t="str">
        <f>IF(FN_MC!Y2492="","*",FN_MC!Y2492)</f>
        <v>*</v>
      </c>
      <c r="B2490" s="118" t="str">
        <f>IF(FN_MC!X2492="","*",FN_MC!X2492)</f>
        <v>*</v>
      </c>
      <c r="C2490" s="118" t="str">
        <f>IF(FN_MC!Z2492="","*",FN_MC!Z2492)</f>
        <v>*</v>
      </c>
      <c r="D2490" s="119" t="str">
        <f>IF(FN_MC!S2492="","*",FN_MC!S2492)</f>
        <v>*</v>
      </c>
      <c r="E2490" s="119" t="str">
        <f>IF(FN_MC!T2492="","*",FN_MC!T2492)</f>
        <v>*</v>
      </c>
      <c r="F2490" s="119" t="str">
        <f>IF(FN_MC!B2492="","*",FN_MC!B2492)</f>
        <v>*</v>
      </c>
      <c r="G2490" s="119" t="str">
        <f>IF(FN_MC!D2492="","*",FN_MC!D2492)</f>
        <v>*</v>
      </c>
      <c r="H2490" s="119" t="str">
        <f>IF(FN_MC!F2492="","*",FN_MC!F2492)</f>
        <v>*</v>
      </c>
      <c r="I2490" s="119" t="str">
        <f>IF(FN_MC!H2492="","*",FN_MC!H2492)</f>
        <v>*</v>
      </c>
      <c r="J2490" s="119" t="str">
        <f>IF(FN_MC!I2492="","*",FN_MC!I2492)</f>
        <v>*</v>
      </c>
      <c r="K2490" s="119" t="str">
        <f>IF(FN_MC!M2492="","*",FN_MC!M2492)</f>
        <v>*</v>
      </c>
      <c r="L2490" s="119" t="str">
        <f>IF(FN_MC!N2492="","*",FN_MC!N2492)</f>
        <v>*</v>
      </c>
      <c r="M2490" s="120" t="str">
        <f>IF(FN_MC!J2492="","*",FN_MC!J2492)</f>
        <v>*</v>
      </c>
      <c r="N2490" s="120" t="str">
        <f>IF(FN_MC!K2492="","*",FN_MC!K2492)</f>
        <v>*</v>
      </c>
      <c r="O2490" s="120" t="str">
        <f>IF(FN_MC!L2492="","*",FN_MC!L2492)</f>
        <v>*</v>
      </c>
      <c r="P2490" s="120"/>
      <c r="Q2490" s="137" t="str">
        <f>IF(FN_MC!O2492="","*",FN_MC!O2492)</f>
        <v>*</v>
      </c>
      <c r="R2490" s="137" t="str">
        <f>IF(FN_MC!P2492="","*",FN_MC!P2492)</f>
        <v>*</v>
      </c>
      <c r="S2490" s="119" t="str">
        <f>IF(FN_MC!Q2494="","*",CONCATENATE(FN_MC!Q2494," ",FN_MC!R2494))</f>
        <v>*</v>
      </c>
      <c r="T2490" s="119" t="str">
        <f>IF(FN_MC!V2492="","*",FN_MC!V2492)</f>
        <v>*</v>
      </c>
      <c r="U2490" s="119" t="str">
        <f>IF(FN_MC!W2492="","*",FN_MC!W2492)</f>
        <v>*</v>
      </c>
      <c r="V2490" s="121" t="str">
        <f ca="1">_xlfn.XLOOKUP(G2490&amp;$V$2,BS_CONTROLE[CHAVE],BS_CONTROLE[Quantidade_11],"-")</f>
        <v>-</v>
      </c>
      <c r="W2490" s="121" t="str">
        <f ca="1">_xlfn.XLOOKUP(G2490&amp;$W$2,BS_CONTROLE[CHAVE],BS_CONTROLE[Quantidade_11],"-")</f>
        <v>-</v>
      </c>
      <c r="X2490" s="121" t="str">
        <f ca="1">_xlfn.XLOOKUP(G2490&amp;$X$2,BS_CONTROLE[CHAVE],BS_CONTROLE[Quantidade_11],"-")</f>
        <v>-</v>
      </c>
    </row>
    <row r="2491" spans="1:24" hidden="1">
      <c r="A2491" s="160" t="str">
        <f>IF(FN_MC!Y2493="","*",FN_MC!Y2493)</f>
        <v>*</v>
      </c>
      <c r="B2491" s="160" t="str">
        <f>IF(FN_MC!X2493="","*",FN_MC!X2493)</f>
        <v>*</v>
      </c>
      <c r="C2491" s="160" t="str">
        <f>IF(FN_MC!Z2493="","*",FN_MC!Z2493)</f>
        <v>*</v>
      </c>
      <c r="D2491" s="161" t="str">
        <f>IF(FN_MC!S2493="","*",FN_MC!S2493)</f>
        <v>*</v>
      </c>
      <c r="E2491" s="161" t="str">
        <f>IF(FN_MC!T2493="","*",FN_MC!T2493)</f>
        <v>*</v>
      </c>
      <c r="F2491" s="161" t="str">
        <f>IF(FN_MC!B2493="","*",FN_MC!B2493)</f>
        <v>*</v>
      </c>
      <c r="G2491" s="161" t="str">
        <f>IF(FN_MC!D2493="","*",FN_MC!D2493)</f>
        <v>*</v>
      </c>
      <c r="H2491" s="161" t="str">
        <f>IF(FN_MC!F2493="","*",FN_MC!F2493)</f>
        <v>*</v>
      </c>
      <c r="I2491" s="161" t="str">
        <f>IF(FN_MC!H2493="","*",FN_MC!H2493)</f>
        <v>*</v>
      </c>
      <c r="J2491" s="161" t="str">
        <f>IF(FN_MC!I2493="","*",FN_MC!I2493)</f>
        <v>*</v>
      </c>
      <c r="K2491" s="161" t="str">
        <f>IF(FN_MC!M2493="","*",FN_MC!M2493)</f>
        <v>*</v>
      </c>
      <c r="L2491" s="161" t="str">
        <f>IF(FN_MC!N2493="","*",FN_MC!N2493)</f>
        <v>*</v>
      </c>
      <c r="M2491" s="162" t="str">
        <f>IF(FN_MC!J2493="","*",FN_MC!J2493)</f>
        <v>*</v>
      </c>
      <c r="N2491" s="162" t="str">
        <f>IF(FN_MC!K2493="","*",FN_MC!K2493)</f>
        <v>*</v>
      </c>
      <c r="O2491" s="162" t="str">
        <f>IF(FN_MC!L2493="","*",FN_MC!L2493)</f>
        <v>*</v>
      </c>
      <c r="P2491" s="162"/>
      <c r="Q2491" s="163" t="str">
        <f>IF(FN_MC!O2493="","*",FN_MC!O2493)</f>
        <v>*</v>
      </c>
      <c r="R2491" s="163" t="str">
        <f>IF(FN_MC!P2493="","*",FN_MC!P2493)</f>
        <v>*</v>
      </c>
      <c r="S2491" s="161" t="str">
        <f>IF(FN_MC!Q2495="","*",CONCATENATE(FN_MC!Q2495," ",FN_MC!R2495))</f>
        <v>*</v>
      </c>
      <c r="T2491" s="161" t="str">
        <f>IF(FN_MC!V2493="","*",FN_MC!V2493)</f>
        <v>*</v>
      </c>
      <c r="U2491" s="161" t="str">
        <f>IF(FN_MC!W2493="","*",FN_MC!W2493)</f>
        <v>*</v>
      </c>
      <c r="V2491" s="121" t="str">
        <f ca="1">_xlfn.XLOOKUP(G2491&amp;$V$2,BS_CONTROLE[CHAVE],BS_CONTROLE[Quantidade_11],"-")</f>
        <v>-</v>
      </c>
      <c r="W2491" s="121" t="str">
        <f ca="1">_xlfn.XLOOKUP(G2491&amp;$W$2,BS_CONTROLE[CHAVE],BS_CONTROLE[Quantidade_11],"-")</f>
        <v>-</v>
      </c>
      <c r="X2491" s="121" t="str">
        <f ca="1">_xlfn.XLOOKUP(G2491&amp;$X$2,BS_CONTROLE[CHAVE],BS_CONTROLE[Quantidade_11],"-")</f>
        <v>-</v>
      </c>
    </row>
    <row r="2492" spans="1:24" hidden="1">
      <c r="A2492" s="160" t="str">
        <f>IF(FN_MC!Y2494="","*",FN_MC!Y2494)</f>
        <v>*</v>
      </c>
      <c r="B2492" s="160" t="str">
        <f>IF(FN_MC!X2494="","*",FN_MC!X2494)</f>
        <v>*</v>
      </c>
      <c r="C2492" s="160" t="str">
        <f>IF(FN_MC!Z2494="","*",FN_MC!Z2494)</f>
        <v>*</v>
      </c>
      <c r="D2492" s="161" t="str">
        <f>IF(FN_MC!S2494="","*",FN_MC!S2494)</f>
        <v>*</v>
      </c>
      <c r="E2492" s="161" t="str">
        <f>IF(FN_MC!T2494="","*",FN_MC!T2494)</f>
        <v>*</v>
      </c>
      <c r="F2492" s="161" t="str">
        <f>IF(FN_MC!B2494="","*",FN_MC!B2494)</f>
        <v>*</v>
      </c>
      <c r="G2492" s="161" t="str">
        <f>IF(FN_MC!D2494="","*",FN_MC!D2494)</f>
        <v>*</v>
      </c>
      <c r="H2492" s="161" t="str">
        <f>IF(FN_MC!F2494="","*",FN_MC!F2494)</f>
        <v>*</v>
      </c>
      <c r="I2492" s="161" t="str">
        <f>IF(FN_MC!H2494="","*",FN_MC!H2494)</f>
        <v>*</v>
      </c>
      <c r="J2492" s="161" t="str">
        <f>IF(FN_MC!I2494="","*",FN_MC!I2494)</f>
        <v>*</v>
      </c>
      <c r="K2492" s="161" t="str">
        <f>IF(FN_MC!M2494="","*",FN_MC!M2494)</f>
        <v>*</v>
      </c>
      <c r="L2492" s="161" t="str">
        <f>IF(FN_MC!N2494="","*",FN_MC!N2494)</f>
        <v>*</v>
      </c>
      <c r="M2492" s="162" t="str">
        <f>IF(FN_MC!J2494="","*",FN_MC!J2494)</f>
        <v>*</v>
      </c>
      <c r="N2492" s="162" t="str">
        <f>IF(FN_MC!K2494="","*",FN_MC!K2494)</f>
        <v>*</v>
      </c>
      <c r="O2492" s="162" t="str">
        <f>IF(FN_MC!L2494="","*",FN_MC!L2494)</f>
        <v>*</v>
      </c>
      <c r="P2492" s="162"/>
      <c r="Q2492" s="163" t="str">
        <f>IF(FN_MC!O2494="","*",FN_MC!O2494)</f>
        <v>*</v>
      </c>
      <c r="R2492" s="163" t="str">
        <f>IF(FN_MC!P2494="","*",FN_MC!P2494)</f>
        <v>*</v>
      </c>
      <c r="S2492" s="161" t="str">
        <f>IF(FN_MC!Q2496="","*",CONCATENATE(FN_MC!Q2496," ",FN_MC!R2496))</f>
        <v>*</v>
      </c>
      <c r="T2492" s="161" t="str">
        <f>IF(FN_MC!V2494="","*",FN_MC!V2494)</f>
        <v>*</v>
      </c>
      <c r="U2492" s="161" t="str">
        <f>IF(FN_MC!W2494="","*",FN_MC!W2494)</f>
        <v>*</v>
      </c>
      <c r="V2492" s="121" t="str">
        <f ca="1">_xlfn.XLOOKUP(G2492&amp;$V$2,BS_CONTROLE[CHAVE],BS_CONTROLE[Quantidade_11],"-")</f>
        <v>-</v>
      </c>
      <c r="W2492" s="121" t="str">
        <f ca="1">_xlfn.XLOOKUP(G2492&amp;$W$2,BS_CONTROLE[CHAVE],BS_CONTROLE[Quantidade_11],"-")</f>
        <v>-</v>
      </c>
      <c r="X2492" s="121" t="str">
        <f ca="1">_xlfn.XLOOKUP(G2492&amp;$X$2,BS_CONTROLE[CHAVE],BS_CONTROLE[Quantidade_11],"-")</f>
        <v>-</v>
      </c>
    </row>
    <row r="2493" spans="1:24" hidden="1">
      <c r="A2493" s="118" t="str">
        <f>IF(FN_MC!Y2495="","*",FN_MC!Y2495)</f>
        <v>*</v>
      </c>
      <c r="B2493" s="118" t="str">
        <f>IF(FN_MC!X2495="","*",FN_MC!X2495)</f>
        <v>*</v>
      </c>
      <c r="C2493" s="118" t="str">
        <f>IF(FN_MC!Z2495="","*",FN_MC!Z2495)</f>
        <v>*</v>
      </c>
      <c r="D2493" s="119" t="str">
        <f>IF(FN_MC!S2495="","*",FN_MC!S2495)</f>
        <v>*</v>
      </c>
      <c r="E2493" s="119" t="str">
        <f>IF(FN_MC!T2495="","*",FN_MC!T2495)</f>
        <v>*</v>
      </c>
      <c r="F2493" s="119" t="str">
        <f>IF(FN_MC!B2495="","*",FN_MC!B2495)</f>
        <v>*</v>
      </c>
      <c r="G2493" s="119" t="str">
        <f>IF(FN_MC!D2495="","*",FN_MC!D2495)</f>
        <v>*</v>
      </c>
      <c r="H2493" s="119" t="str">
        <f>IF(FN_MC!F2495="","*",FN_MC!F2495)</f>
        <v>*</v>
      </c>
      <c r="I2493" s="119" t="str">
        <f>IF(FN_MC!H2495="","*",FN_MC!H2495)</f>
        <v>*</v>
      </c>
      <c r="J2493" s="119" t="str">
        <f>IF(FN_MC!I2495="","*",FN_MC!I2495)</f>
        <v>*</v>
      </c>
      <c r="K2493" s="119" t="str">
        <f>IF(FN_MC!M2495="","*",FN_MC!M2495)</f>
        <v>*</v>
      </c>
      <c r="L2493" s="119" t="str">
        <f>IF(FN_MC!N2495="","*",FN_MC!N2495)</f>
        <v>*</v>
      </c>
      <c r="M2493" s="120" t="str">
        <f>IF(FN_MC!J2495="","*",FN_MC!J2495)</f>
        <v>*</v>
      </c>
      <c r="N2493" s="120" t="str">
        <f>IF(FN_MC!K2495="","*",FN_MC!K2495)</f>
        <v>*</v>
      </c>
      <c r="O2493" s="120" t="str">
        <f>IF(FN_MC!L2495="","*",FN_MC!L2495)</f>
        <v>*</v>
      </c>
      <c r="P2493" s="120"/>
      <c r="Q2493" s="137" t="str">
        <f>IF(FN_MC!O2495="","*",FN_MC!O2495)</f>
        <v>*</v>
      </c>
      <c r="R2493" s="137" t="str">
        <f>IF(FN_MC!P2495="","*",FN_MC!P2495)</f>
        <v>*</v>
      </c>
      <c r="S2493" s="119" t="str">
        <f>IF(FN_MC!Q2497="","*",CONCATENATE(FN_MC!Q2497," ",FN_MC!R2497))</f>
        <v>*</v>
      </c>
      <c r="T2493" s="119" t="str">
        <f>IF(FN_MC!V2495="","*",FN_MC!V2495)</f>
        <v>*</v>
      </c>
      <c r="U2493" s="119" t="str">
        <f>IF(FN_MC!W2495="","*",FN_MC!W2495)</f>
        <v>*</v>
      </c>
      <c r="V2493" s="121" t="str">
        <f ca="1">_xlfn.XLOOKUP(G2493&amp;$V$2,BS_CONTROLE[CHAVE],BS_CONTROLE[Quantidade_11],"-")</f>
        <v>-</v>
      </c>
      <c r="W2493" s="121" t="str">
        <f ca="1">_xlfn.XLOOKUP(G2493&amp;$W$2,BS_CONTROLE[CHAVE],BS_CONTROLE[Quantidade_11],"-")</f>
        <v>-</v>
      </c>
      <c r="X2493" s="121" t="str">
        <f ca="1">_xlfn.XLOOKUP(G2493&amp;$X$2,BS_CONTROLE[CHAVE],BS_CONTROLE[Quantidade_11],"-")</f>
        <v>-</v>
      </c>
    </row>
    <row r="2494" spans="1:24" hidden="1">
      <c r="A2494" s="160" t="str">
        <f>IF(FN_MC!Y2496="","*",FN_MC!Y2496)</f>
        <v>*</v>
      </c>
      <c r="B2494" s="160" t="str">
        <f>IF(FN_MC!X2496="","*",FN_MC!X2496)</f>
        <v>*</v>
      </c>
      <c r="C2494" s="160" t="str">
        <f>IF(FN_MC!Z2496="","*",FN_MC!Z2496)</f>
        <v>*</v>
      </c>
      <c r="D2494" s="161" t="str">
        <f>IF(FN_MC!S2496="","*",FN_MC!S2496)</f>
        <v>*</v>
      </c>
      <c r="E2494" s="161" t="str">
        <f>IF(FN_MC!T2496="","*",FN_MC!T2496)</f>
        <v>*</v>
      </c>
      <c r="F2494" s="161" t="str">
        <f>IF(FN_MC!B2496="","*",FN_MC!B2496)</f>
        <v>*</v>
      </c>
      <c r="G2494" s="161" t="str">
        <f>IF(FN_MC!D2496="","*",FN_MC!D2496)</f>
        <v>*</v>
      </c>
      <c r="H2494" s="161" t="str">
        <f>IF(FN_MC!F2496="","*",FN_MC!F2496)</f>
        <v>*</v>
      </c>
      <c r="I2494" s="161" t="str">
        <f>IF(FN_MC!H2496="","*",FN_MC!H2496)</f>
        <v>*</v>
      </c>
      <c r="J2494" s="161" t="str">
        <f>IF(FN_MC!I2496="","*",FN_MC!I2496)</f>
        <v>*</v>
      </c>
      <c r="K2494" s="161" t="str">
        <f>IF(FN_MC!M2496="","*",FN_MC!M2496)</f>
        <v>*</v>
      </c>
      <c r="L2494" s="161" t="str">
        <f>IF(FN_MC!N2496="","*",FN_MC!N2496)</f>
        <v>*</v>
      </c>
      <c r="M2494" s="162" t="str">
        <f>IF(FN_MC!J2496="","*",FN_MC!J2496)</f>
        <v>*</v>
      </c>
      <c r="N2494" s="162" t="str">
        <f>IF(FN_MC!K2496="","*",FN_MC!K2496)</f>
        <v>*</v>
      </c>
      <c r="O2494" s="162" t="str">
        <f>IF(FN_MC!L2496="","*",FN_MC!L2496)</f>
        <v>*</v>
      </c>
      <c r="P2494" s="162"/>
      <c r="Q2494" s="163" t="str">
        <f>IF(FN_MC!O2496="","*",FN_MC!O2496)</f>
        <v>*</v>
      </c>
      <c r="R2494" s="163" t="str">
        <f>IF(FN_MC!P2496="","*",FN_MC!P2496)</f>
        <v>*</v>
      </c>
      <c r="S2494" s="161" t="str">
        <f>IF(FN_MC!Q2498="","*",CONCATENATE(FN_MC!Q2498," ",FN_MC!R2498))</f>
        <v>*</v>
      </c>
      <c r="T2494" s="161" t="str">
        <f>IF(FN_MC!V2496="","*",FN_MC!V2496)</f>
        <v>*</v>
      </c>
      <c r="U2494" s="161" t="str">
        <f>IF(FN_MC!W2496="","*",FN_MC!W2496)</f>
        <v>*</v>
      </c>
      <c r="V2494" s="121" t="str">
        <f ca="1">_xlfn.XLOOKUP(G2494&amp;$V$2,BS_CONTROLE[CHAVE],BS_CONTROLE[Quantidade_11],"-")</f>
        <v>-</v>
      </c>
      <c r="W2494" s="121" t="str">
        <f ca="1">_xlfn.XLOOKUP(G2494&amp;$W$2,BS_CONTROLE[CHAVE],BS_CONTROLE[Quantidade_11],"-")</f>
        <v>-</v>
      </c>
      <c r="X2494" s="121" t="str">
        <f ca="1">_xlfn.XLOOKUP(G2494&amp;$X$2,BS_CONTROLE[CHAVE],BS_CONTROLE[Quantidade_11],"-")</f>
        <v>-</v>
      </c>
    </row>
    <row r="2495" spans="1:24" hidden="1">
      <c r="A2495" s="160" t="str">
        <f>IF(FN_MC!Y2497="","*",FN_MC!Y2497)</f>
        <v>*</v>
      </c>
      <c r="B2495" s="160" t="str">
        <f>IF(FN_MC!X2497="","*",FN_MC!X2497)</f>
        <v>*</v>
      </c>
      <c r="C2495" s="160" t="str">
        <f>IF(FN_MC!Z2497="","*",FN_MC!Z2497)</f>
        <v>*</v>
      </c>
      <c r="D2495" s="161" t="str">
        <f>IF(FN_MC!S2497="","*",FN_MC!S2497)</f>
        <v>*</v>
      </c>
      <c r="E2495" s="161" t="str">
        <f>IF(FN_MC!T2497="","*",FN_MC!T2497)</f>
        <v>*</v>
      </c>
      <c r="F2495" s="161" t="str">
        <f>IF(FN_MC!B2497="","*",FN_MC!B2497)</f>
        <v>*</v>
      </c>
      <c r="G2495" s="161" t="str">
        <f>IF(FN_MC!D2497="","*",FN_MC!D2497)</f>
        <v>*</v>
      </c>
      <c r="H2495" s="161" t="str">
        <f>IF(FN_MC!F2497="","*",FN_MC!F2497)</f>
        <v>*</v>
      </c>
      <c r="I2495" s="161" t="str">
        <f>IF(FN_MC!H2497="","*",FN_MC!H2497)</f>
        <v>*</v>
      </c>
      <c r="J2495" s="161" t="str">
        <f>IF(FN_MC!I2497="","*",FN_MC!I2497)</f>
        <v>*</v>
      </c>
      <c r="K2495" s="161" t="str">
        <f>IF(FN_MC!M2497="","*",FN_MC!M2497)</f>
        <v>*</v>
      </c>
      <c r="L2495" s="161" t="str">
        <f>IF(FN_MC!N2497="","*",FN_MC!N2497)</f>
        <v>*</v>
      </c>
      <c r="M2495" s="162" t="str">
        <f>IF(FN_MC!J2497="","*",FN_MC!J2497)</f>
        <v>*</v>
      </c>
      <c r="N2495" s="162" t="str">
        <f>IF(FN_MC!K2497="","*",FN_MC!K2497)</f>
        <v>*</v>
      </c>
      <c r="O2495" s="162" t="str">
        <f>IF(FN_MC!L2497="","*",FN_MC!L2497)</f>
        <v>*</v>
      </c>
      <c r="P2495" s="162"/>
      <c r="Q2495" s="163" t="str">
        <f>IF(FN_MC!O2497="","*",FN_MC!O2497)</f>
        <v>*</v>
      </c>
      <c r="R2495" s="163" t="str">
        <f>IF(FN_MC!P2497="","*",FN_MC!P2497)</f>
        <v>*</v>
      </c>
      <c r="S2495" s="161" t="str">
        <f>IF(FN_MC!Q2499="","*",CONCATENATE(FN_MC!Q2499," ",FN_MC!R2499))</f>
        <v>*</v>
      </c>
      <c r="T2495" s="161" t="str">
        <f>IF(FN_MC!V2497="","*",FN_MC!V2497)</f>
        <v>*</v>
      </c>
      <c r="U2495" s="161" t="str">
        <f>IF(FN_MC!W2497="","*",FN_MC!W2497)</f>
        <v>*</v>
      </c>
      <c r="V2495" s="121" t="str">
        <f ca="1">_xlfn.XLOOKUP(G2495&amp;$V$2,BS_CONTROLE[CHAVE],BS_CONTROLE[Quantidade_11],"-")</f>
        <v>-</v>
      </c>
      <c r="W2495" s="121" t="str">
        <f ca="1">_xlfn.XLOOKUP(G2495&amp;$W$2,BS_CONTROLE[CHAVE],BS_CONTROLE[Quantidade_11],"-")</f>
        <v>-</v>
      </c>
      <c r="X2495" s="121" t="str">
        <f ca="1">_xlfn.XLOOKUP(G2495&amp;$X$2,BS_CONTROLE[CHAVE],BS_CONTROLE[Quantidade_11],"-")</f>
        <v>-</v>
      </c>
    </row>
    <row r="2496" spans="1:24" hidden="1">
      <c r="A2496" s="118" t="str">
        <f>IF(FN_MC!Y2498="","*",FN_MC!Y2498)</f>
        <v>*</v>
      </c>
      <c r="B2496" s="118" t="str">
        <f>IF(FN_MC!X2498="","*",FN_MC!X2498)</f>
        <v>*</v>
      </c>
      <c r="C2496" s="118" t="str">
        <f>IF(FN_MC!Z2498="","*",FN_MC!Z2498)</f>
        <v>*</v>
      </c>
      <c r="D2496" s="119" t="str">
        <f>IF(FN_MC!S2498="","*",FN_MC!S2498)</f>
        <v>*</v>
      </c>
      <c r="E2496" s="119" t="str">
        <f>IF(FN_MC!T2498="","*",FN_MC!T2498)</f>
        <v>*</v>
      </c>
      <c r="F2496" s="119" t="str">
        <f>IF(FN_MC!B2498="","*",FN_MC!B2498)</f>
        <v>*</v>
      </c>
      <c r="G2496" s="119" t="str">
        <f>IF(FN_MC!D2498="","*",FN_MC!D2498)</f>
        <v>*</v>
      </c>
      <c r="H2496" s="119" t="str">
        <f>IF(FN_MC!F2498="","*",FN_MC!F2498)</f>
        <v>*</v>
      </c>
      <c r="I2496" s="119" t="str">
        <f>IF(FN_MC!H2498="","*",FN_MC!H2498)</f>
        <v>*</v>
      </c>
      <c r="J2496" s="119" t="str">
        <f>IF(FN_MC!I2498="","*",FN_MC!I2498)</f>
        <v>*</v>
      </c>
      <c r="K2496" s="119" t="str">
        <f>IF(FN_MC!M2498="","*",FN_MC!M2498)</f>
        <v>*</v>
      </c>
      <c r="L2496" s="119" t="str">
        <f>IF(FN_MC!N2498="","*",FN_MC!N2498)</f>
        <v>*</v>
      </c>
      <c r="M2496" s="120" t="str">
        <f>IF(FN_MC!J2498="","*",FN_MC!J2498)</f>
        <v>*</v>
      </c>
      <c r="N2496" s="120" t="str">
        <f>IF(FN_MC!K2498="","*",FN_MC!K2498)</f>
        <v>*</v>
      </c>
      <c r="O2496" s="120" t="str">
        <f>IF(FN_MC!L2498="","*",FN_MC!L2498)</f>
        <v>*</v>
      </c>
      <c r="P2496" s="120"/>
      <c r="Q2496" s="137" t="str">
        <f>IF(FN_MC!O2498="","*",FN_MC!O2498)</f>
        <v>*</v>
      </c>
      <c r="R2496" s="137" t="str">
        <f>IF(FN_MC!P2498="","*",FN_MC!P2498)</f>
        <v>*</v>
      </c>
      <c r="S2496" s="119" t="str">
        <f>IF(FN_MC!Q2500="","*",CONCATENATE(FN_MC!Q2500," ",FN_MC!R2500))</f>
        <v>*</v>
      </c>
      <c r="T2496" s="119" t="str">
        <f>IF(FN_MC!V2498="","*",FN_MC!V2498)</f>
        <v>*</v>
      </c>
      <c r="U2496" s="119" t="str">
        <f>IF(FN_MC!W2498="","*",FN_MC!W2498)</f>
        <v>*</v>
      </c>
      <c r="V2496" s="121" t="str">
        <f ca="1">_xlfn.XLOOKUP(G2496&amp;$V$2,BS_CONTROLE[CHAVE],BS_CONTROLE[Quantidade_11],"-")</f>
        <v>-</v>
      </c>
      <c r="W2496" s="121" t="str">
        <f ca="1">_xlfn.XLOOKUP(G2496&amp;$W$2,BS_CONTROLE[CHAVE],BS_CONTROLE[Quantidade_11],"-")</f>
        <v>-</v>
      </c>
      <c r="X2496" s="121" t="str">
        <f ca="1">_xlfn.XLOOKUP(G2496&amp;$X$2,BS_CONTROLE[CHAVE],BS_CONTROLE[Quantidade_11],"-")</f>
        <v>-</v>
      </c>
    </row>
    <row r="2497" spans="1:24" hidden="1">
      <c r="A2497" s="160" t="str">
        <f>IF(FN_MC!Y2499="","*",FN_MC!Y2499)</f>
        <v>*</v>
      </c>
      <c r="B2497" s="160" t="str">
        <f>IF(FN_MC!X2499="","*",FN_MC!X2499)</f>
        <v>*</v>
      </c>
      <c r="C2497" s="160" t="str">
        <f>IF(FN_MC!Z2499="","*",FN_MC!Z2499)</f>
        <v>*</v>
      </c>
      <c r="D2497" s="161" t="str">
        <f>IF(FN_MC!S2499="","*",FN_MC!S2499)</f>
        <v>*</v>
      </c>
      <c r="E2497" s="161" t="str">
        <f>IF(FN_MC!T2499="","*",FN_MC!T2499)</f>
        <v>*</v>
      </c>
      <c r="F2497" s="161" t="str">
        <f>IF(FN_MC!B2499="","*",FN_MC!B2499)</f>
        <v>*</v>
      </c>
      <c r="G2497" s="161" t="str">
        <f>IF(FN_MC!D2499="","*",FN_MC!D2499)</f>
        <v>*</v>
      </c>
      <c r="H2497" s="161" t="str">
        <f>IF(FN_MC!F2499="","*",FN_MC!F2499)</f>
        <v>*</v>
      </c>
      <c r="I2497" s="161" t="str">
        <f>IF(FN_MC!H2499="","*",FN_MC!H2499)</f>
        <v>*</v>
      </c>
      <c r="J2497" s="161" t="str">
        <f>IF(FN_MC!I2499="","*",FN_MC!I2499)</f>
        <v>*</v>
      </c>
      <c r="K2497" s="161" t="str">
        <f>IF(FN_MC!M2499="","*",FN_MC!M2499)</f>
        <v>*</v>
      </c>
      <c r="L2497" s="161" t="str">
        <f>IF(FN_MC!N2499="","*",FN_MC!N2499)</f>
        <v>*</v>
      </c>
      <c r="M2497" s="162" t="str">
        <f>IF(FN_MC!J2499="","*",FN_MC!J2499)</f>
        <v>*</v>
      </c>
      <c r="N2497" s="162" t="str">
        <f>IF(FN_MC!K2499="","*",FN_MC!K2499)</f>
        <v>*</v>
      </c>
      <c r="O2497" s="162" t="str">
        <f>IF(FN_MC!L2499="","*",FN_MC!L2499)</f>
        <v>*</v>
      </c>
      <c r="P2497" s="162"/>
      <c r="Q2497" s="163" t="str">
        <f>IF(FN_MC!O2499="","*",FN_MC!O2499)</f>
        <v>*</v>
      </c>
      <c r="R2497" s="163" t="str">
        <f>IF(FN_MC!P2499="","*",FN_MC!P2499)</f>
        <v>*</v>
      </c>
      <c r="S2497" s="161" t="str">
        <f>IF(FN_MC!Q2501="","*",CONCATENATE(FN_MC!Q2501," ",FN_MC!R2501))</f>
        <v>*</v>
      </c>
      <c r="T2497" s="161" t="str">
        <f>IF(FN_MC!V2499="","*",FN_MC!V2499)</f>
        <v>*</v>
      </c>
      <c r="U2497" s="161" t="str">
        <f>IF(FN_MC!W2499="","*",FN_MC!W2499)</f>
        <v>*</v>
      </c>
      <c r="V2497" s="121" t="str">
        <f ca="1">_xlfn.XLOOKUP(G2497&amp;$V$2,BS_CONTROLE[CHAVE],BS_CONTROLE[Quantidade_11],"-")</f>
        <v>-</v>
      </c>
      <c r="W2497" s="121" t="str">
        <f ca="1">_xlfn.XLOOKUP(G2497&amp;$W$2,BS_CONTROLE[CHAVE],BS_CONTROLE[Quantidade_11],"-")</f>
        <v>-</v>
      </c>
      <c r="X2497" s="121" t="str">
        <f ca="1">_xlfn.XLOOKUP(G2497&amp;$X$2,BS_CONTROLE[CHAVE],BS_CONTROLE[Quantidade_11],"-")</f>
        <v>-</v>
      </c>
    </row>
    <row r="2498" spans="1:24" hidden="1">
      <c r="A2498" s="160" t="str">
        <f>IF(FN_MC!Y2500="","*",FN_MC!Y2500)</f>
        <v>*</v>
      </c>
      <c r="B2498" s="160" t="str">
        <f>IF(FN_MC!X2500="","*",FN_MC!X2500)</f>
        <v>*</v>
      </c>
      <c r="C2498" s="160" t="str">
        <f>IF(FN_MC!Z2500="","*",FN_MC!Z2500)</f>
        <v>*</v>
      </c>
      <c r="D2498" s="161" t="str">
        <f>IF(FN_MC!S2500="","*",FN_MC!S2500)</f>
        <v>*</v>
      </c>
      <c r="E2498" s="161" t="str">
        <f>IF(FN_MC!T2500="","*",FN_MC!T2500)</f>
        <v>*</v>
      </c>
      <c r="F2498" s="161" t="str">
        <f>IF(FN_MC!B2500="","*",FN_MC!B2500)</f>
        <v>*</v>
      </c>
      <c r="G2498" s="161" t="str">
        <f>IF(FN_MC!D2500="","*",FN_MC!D2500)</f>
        <v>*</v>
      </c>
      <c r="H2498" s="161" t="str">
        <f>IF(FN_MC!F2500="","*",FN_MC!F2500)</f>
        <v>*</v>
      </c>
      <c r="I2498" s="161" t="str">
        <f>IF(FN_MC!H2500="","*",FN_MC!H2500)</f>
        <v>*</v>
      </c>
      <c r="J2498" s="161" t="str">
        <f>IF(FN_MC!I2500="","*",FN_MC!I2500)</f>
        <v>*</v>
      </c>
      <c r="K2498" s="161" t="str">
        <f>IF(FN_MC!M2500="","*",FN_MC!M2500)</f>
        <v>*</v>
      </c>
      <c r="L2498" s="161" t="str">
        <f>IF(FN_MC!N2500="","*",FN_MC!N2500)</f>
        <v>*</v>
      </c>
      <c r="M2498" s="162" t="str">
        <f>IF(FN_MC!J2500="","*",FN_MC!J2500)</f>
        <v>*</v>
      </c>
      <c r="N2498" s="162" t="str">
        <f>IF(FN_MC!K2500="","*",FN_MC!K2500)</f>
        <v>*</v>
      </c>
      <c r="O2498" s="162" t="str">
        <f>IF(FN_MC!L2500="","*",FN_MC!L2500)</f>
        <v>*</v>
      </c>
      <c r="P2498" s="162"/>
      <c r="Q2498" s="163" t="str">
        <f>IF(FN_MC!O2500="","*",FN_MC!O2500)</f>
        <v>*</v>
      </c>
      <c r="R2498" s="163" t="str">
        <f>IF(FN_MC!P2500="","*",FN_MC!P2500)</f>
        <v>*</v>
      </c>
      <c r="S2498" s="161" t="str">
        <f>IF(FN_MC!Q2502="","*",CONCATENATE(FN_MC!Q2502," ",FN_MC!R2502))</f>
        <v>*</v>
      </c>
      <c r="T2498" s="161" t="str">
        <f>IF(FN_MC!V2500="","*",FN_MC!V2500)</f>
        <v>*</v>
      </c>
      <c r="U2498" s="161" t="str">
        <f>IF(FN_MC!W2500="","*",FN_MC!W2500)</f>
        <v>*</v>
      </c>
      <c r="V2498" s="121" t="str">
        <f ca="1">_xlfn.XLOOKUP(G2498&amp;$V$2,BS_CONTROLE[CHAVE],BS_CONTROLE[Quantidade_11],"-")</f>
        <v>-</v>
      </c>
      <c r="W2498" s="121" t="str">
        <f ca="1">_xlfn.XLOOKUP(G2498&amp;$W$2,BS_CONTROLE[CHAVE],BS_CONTROLE[Quantidade_11],"-")</f>
        <v>-</v>
      </c>
      <c r="X2498" s="121" t="str">
        <f ca="1">_xlfn.XLOOKUP(G2498&amp;$X$2,BS_CONTROLE[CHAVE],BS_CONTROLE[Quantidade_11],"-")</f>
        <v>-</v>
      </c>
    </row>
    <row r="2499" spans="1:24" hidden="1">
      <c r="A2499" s="118" t="str">
        <f>IF(FN_MC!Y2501="","*",FN_MC!Y2501)</f>
        <v>*</v>
      </c>
      <c r="B2499" s="118" t="str">
        <f>IF(FN_MC!X2501="","*",FN_MC!X2501)</f>
        <v>*</v>
      </c>
      <c r="C2499" s="118" t="str">
        <f>IF(FN_MC!Z2501="","*",FN_MC!Z2501)</f>
        <v>*</v>
      </c>
      <c r="D2499" s="119" t="str">
        <f>IF(FN_MC!S2501="","*",FN_MC!S2501)</f>
        <v>*</v>
      </c>
      <c r="E2499" s="119" t="str">
        <f>IF(FN_MC!T2501="","*",FN_MC!T2501)</f>
        <v>*</v>
      </c>
      <c r="F2499" s="119" t="str">
        <f>IF(FN_MC!B2501="","*",FN_MC!B2501)</f>
        <v>*</v>
      </c>
      <c r="G2499" s="119" t="str">
        <f>IF(FN_MC!D2501="","*",FN_MC!D2501)</f>
        <v>*</v>
      </c>
      <c r="H2499" s="119" t="str">
        <f>IF(FN_MC!F2501="","*",FN_MC!F2501)</f>
        <v>*</v>
      </c>
      <c r="I2499" s="119" t="str">
        <f>IF(FN_MC!H2501="","*",FN_MC!H2501)</f>
        <v>*</v>
      </c>
      <c r="J2499" s="119" t="str">
        <f>IF(FN_MC!I2501="","*",FN_MC!I2501)</f>
        <v>*</v>
      </c>
      <c r="K2499" s="119" t="str">
        <f>IF(FN_MC!M2501="","*",FN_MC!M2501)</f>
        <v>*</v>
      </c>
      <c r="L2499" s="119" t="str">
        <f>IF(FN_MC!N2501="","*",FN_MC!N2501)</f>
        <v>*</v>
      </c>
      <c r="M2499" s="120" t="str">
        <f>IF(FN_MC!J2501="","*",FN_MC!J2501)</f>
        <v>*</v>
      </c>
      <c r="N2499" s="120" t="str">
        <f>IF(FN_MC!K2501="","*",FN_MC!K2501)</f>
        <v>*</v>
      </c>
      <c r="O2499" s="120" t="str">
        <f>IF(FN_MC!L2501="","*",FN_MC!L2501)</f>
        <v>*</v>
      </c>
      <c r="P2499" s="120"/>
      <c r="Q2499" s="137" t="str">
        <f>IF(FN_MC!O2501="","*",FN_MC!O2501)</f>
        <v>*</v>
      </c>
      <c r="R2499" s="137" t="str">
        <f>IF(FN_MC!P2501="","*",FN_MC!P2501)</f>
        <v>*</v>
      </c>
      <c r="S2499" s="119" t="str">
        <f>IF(FN_MC!Q2503="","*",CONCATENATE(FN_MC!Q2503," ",FN_MC!R2503))</f>
        <v>*</v>
      </c>
      <c r="T2499" s="119" t="str">
        <f>IF(FN_MC!V2501="","*",FN_MC!V2501)</f>
        <v>*</v>
      </c>
      <c r="U2499" s="119" t="str">
        <f>IF(FN_MC!W2501="","*",FN_MC!W2501)</f>
        <v>*</v>
      </c>
      <c r="V2499" s="121" t="str">
        <f ca="1">_xlfn.XLOOKUP(G2499&amp;$V$2,BS_CONTROLE[CHAVE],BS_CONTROLE[Quantidade_11],"-")</f>
        <v>-</v>
      </c>
      <c r="W2499" s="121" t="str">
        <f ca="1">_xlfn.XLOOKUP(G2499&amp;$W$2,BS_CONTROLE[CHAVE],BS_CONTROLE[Quantidade_11],"-")</f>
        <v>-</v>
      </c>
      <c r="X2499" s="121" t="str">
        <f ca="1">_xlfn.XLOOKUP(G2499&amp;$X$2,BS_CONTROLE[CHAVE],BS_CONTROLE[Quantidade_11],"-")</f>
        <v>-</v>
      </c>
    </row>
    <row r="2500" spans="1:24" hidden="1">
      <c r="A2500" s="160" t="str">
        <f>IF(FN_MC!Y2502="","*",FN_MC!Y2502)</f>
        <v>*</v>
      </c>
      <c r="B2500" s="160" t="str">
        <f>IF(FN_MC!X2502="","*",FN_MC!X2502)</f>
        <v>*</v>
      </c>
      <c r="C2500" s="160" t="str">
        <f>IF(FN_MC!Z2502="","*",FN_MC!Z2502)</f>
        <v>*</v>
      </c>
      <c r="D2500" s="161" t="str">
        <f>IF(FN_MC!S2502="","*",FN_MC!S2502)</f>
        <v>*</v>
      </c>
      <c r="E2500" s="161" t="str">
        <f>IF(FN_MC!T2502="","*",FN_MC!T2502)</f>
        <v>*</v>
      </c>
      <c r="F2500" s="161" t="str">
        <f>IF(FN_MC!B2502="","*",FN_MC!B2502)</f>
        <v>*</v>
      </c>
      <c r="G2500" s="161" t="str">
        <f>IF(FN_MC!D2502="","*",FN_MC!D2502)</f>
        <v>*</v>
      </c>
      <c r="H2500" s="161" t="str">
        <f>IF(FN_MC!F2502="","*",FN_MC!F2502)</f>
        <v>*</v>
      </c>
      <c r="I2500" s="161" t="str">
        <f>IF(FN_MC!H2502="","*",FN_MC!H2502)</f>
        <v>*</v>
      </c>
      <c r="J2500" s="161" t="str">
        <f>IF(FN_MC!I2502="","*",FN_MC!I2502)</f>
        <v>*</v>
      </c>
      <c r="K2500" s="161" t="str">
        <f>IF(FN_MC!M2502="","*",FN_MC!M2502)</f>
        <v>*</v>
      </c>
      <c r="L2500" s="161" t="str">
        <f>IF(FN_MC!N2502="","*",FN_MC!N2502)</f>
        <v>*</v>
      </c>
      <c r="M2500" s="162" t="str">
        <f>IF(FN_MC!J2502="","*",FN_MC!J2502)</f>
        <v>*</v>
      </c>
      <c r="N2500" s="162" t="str">
        <f>IF(FN_MC!K2502="","*",FN_MC!K2502)</f>
        <v>*</v>
      </c>
      <c r="O2500" s="162" t="str">
        <f>IF(FN_MC!L2502="","*",FN_MC!L2502)</f>
        <v>*</v>
      </c>
      <c r="P2500" s="162"/>
      <c r="Q2500" s="163" t="str">
        <f>IF(FN_MC!O2502="","*",FN_MC!O2502)</f>
        <v>*</v>
      </c>
      <c r="R2500" s="163" t="str">
        <f>IF(FN_MC!P2502="","*",FN_MC!P2502)</f>
        <v>*</v>
      </c>
      <c r="S2500" s="161" t="str">
        <f>IF(FN_MC!Q2504="","*",CONCATENATE(FN_MC!Q2504," ",FN_MC!R2504))</f>
        <v>*</v>
      </c>
      <c r="T2500" s="161" t="str">
        <f>IF(FN_MC!V2502="","*",FN_MC!V2502)</f>
        <v>*</v>
      </c>
      <c r="U2500" s="161" t="str">
        <f>IF(FN_MC!W2502="","*",FN_MC!W2502)</f>
        <v>*</v>
      </c>
      <c r="V2500" s="121" t="str">
        <f ca="1">_xlfn.XLOOKUP(G2500&amp;$V$2,BS_CONTROLE[CHAVE],BS_CONTROLE[Quantidade_11],"-")</f>
        <v>-</v>
      </c>
      <c r="W2500" s="121" t="str">
        <f ca="1">_xlfn.XLOOKUP(G2500&amp;$W$2,BS_CONTROLE[CHAVE],BS_CONTROLE[Quantidade_11],"-")</f>
        <v>-</v>
      </c>
      <c r="X2500" s="121" t="str">
        <f ca="1">_xlfn.XLOOKUP(G2500&amp;$X$2,BS_CONTROLE[CHAVE],BS_CONTROLE[Quantidade_11],"-")</f>
        <v>-</v>
      </c>
    </row>
    <row r="2501" spans="1:24" hidden="1">
      <c r="A2501" s="160" t="str">
        <f>IF(FN_MC!Y2503="","*",FN_MC!Y2503)</f>
        <v>*</v>
      </c>
      <c r="B2501" s="160" t="str">
        <f>IF(FN_MC!X2503="","*",FN_MC!X2503)</f>
        <v>*</v>
      </c>
      <c r="C2501" s="160" t="str">
        <f>IF(FN_MC!Z2503="","*",FN_MC!Z2503)</f>
        <v>*</v>
      </c>
      <c r="D2501" s="161" t="str">
        <f>IF(FN_MC!S2503="","*",FN_MC!S2503)</f>
        <v>*</v>
      </c>
      <c r="E2501" s="161" t="str">
        <f>IF(FN_MC!T2503="","*",FN_MC!T2503)</f>
        <v>*</v>
      </c>
      <c r="F2501" s="161" t="str">
        <f>IF(FN_MC!B2503="","*",FN_MC!B2503)</f>
        <v>*</v>
      </c>
      <c r="G2501" s="161" t="str">
        <f>IF(FN_MC!D2503="","*",FN_MC!D2503)</f>
        <v>*</v>
      </c>
      <c r="H2501" s="161" t="str">
        <f>IF(FN_MC!F2503="","*",FN_MC!F2503)</f>
        <v>*</v>
      </c>
      <c r="I2501" s="161" t="str">
        <f>IF(FN_MC!H2503="","*",FN_MC!H2503)</f>
        <v>*</v>
      </c>
      <c r="J2501" s="161" t="str">
        <f>IF(FN_MC!I2503="","*",FN_MC!I2503)</f>
        <v>*</v>
      </c>
      <c r="K2501" s="161" t="str">
        <f>IF(FN_MC!M2503="","*",FN_MC!M2503)</f>
        <v>*</v>
      </c>
      <c r="L2501" s="161" t="str">
        <f>IF(FN_MC!N2503="","*",FN_MC!N2503)</f>
        <v>*</v>
      </c>
      <c r="M2501" s="162" t="str">
        <f>IF(FN_MC!J2503="","*",FN_MC!J2503)</f>
        <v>*</v>
      </c>
      <c r="N2501" s="162" t="str">
        <f>IF(FN_MC!K2503="","*",FN_MC!K2503)</f>
        <v>*</v>
      </c>
      <c r="O2501" s="162" t="str">
        <f>IF(FN_MC!L2503="","*",FN_MC!L2503)</f>
        <v>*</v>
      </c>
      <c r="P2501" s="162"/>
      <c r="Q2501" s="163" t="str">
        <f>IF(FN_MC!O2503="","*",FN_MC!O2503)</f>
        <v>*</v>
      </c>
      <c r="R2501" s="163" t="str">
        <f>IF(FN_MC!P2503="","*",FN_MC!P2503)</f>
        <v>*</v>
      </c>
      <c r="S2501" s="161" t="str">
        <f>IF(FN_MC!Q2505="","*",CONCATENATE(FN_MC!Q2505," ",FN_MC!R2505))</f>
        <v>*</v>
      </c>
      <c r="T2501" s="161" t="str">
        <f>IF(FN_MC!V2503="","*",FN_MC!V2503)</f>
        <v>*</v>
      </c>
      <c r="U2501" s="161" t="str">
        <f>IF(FN_MC!W2503="","*",FN_MC!W2503)</f>
        <v>*</v>
      </c>
      <c r="V2501" s="121" t="str">
        <f ca="1">_xlfn.XLOOKUP(G2501&amp;$V$2,BS_CONTROLE[CHAVE],BS_CONTROLE[Quantidade_11],"-")</f>
        <v>-</v>
      </c>
      <c r="W2501" s="121" t="str">
        <f ca="1">_xlfn.XLOOKUP(G2501&amp;$W$2,BS_CONTROLE[CHAVE],BS_CONTROLE[Quantidade_11],"-")</f>
        <v>-</v>
      </c>
      <c r="X2501" s="121" t="str">
        <f ca="1">_xlfn.XLOOKUP(G2501&amp;$X$2,BS_CONTROLE[CHAVE],BS_CONTROLE[Quantidade_11],"-")</f>
        <v>-</v>
      </c>
    </row>
    <row r="2502" spans="1:24" hidden="1">
      <c r="A2502" s="118" t="str">
        <f>IF(FN_MC!Y2504="","*",FN_MC!Y2504)</f>
        <v>*</v>
      </c>
      <c r="B2502" s="118" t="str">
        <f>IF(FN_MC!X2504="","*",FN_MC!X2504)</f>
        <v>*</v>
      </c>
      <c r="C2502" s="118" t="str">
        <f>IF(FN_MC!Z2504="","*",FN_MC!Z2504)</f>
        <v>*</v>
      </c>
      <c r="D2502" s="119" t="str">
        <f>IF(FN_MC!S2504="","*",FN_MC!S2504)</f>
        <v>*</v>
      </c>
      <c r="E2502" s="119" t="str">
        <f>IF(FN_MC!T2504="","*",FN_MC!T2504)</f>
        <v>*</v>
      </c>
      <c r="F2502" s="119" t="str">
        <f>IF(FN_MC!B2504="","*",FN_MC!B2504)</f>
        <v>*</v>
      </c>
      <c r="G2502" s="119" t="str">
        <f>IF(FN_MC!D2504="","*",FN_MC!D2504)</f>
        <v>*</v>
      </c>
      <c r="H2502" s="119" t="str">
        <f>IF(FN_MC!F2504="","*",FN_MC!F2504)</f>
        <v>*</v>
      </c>
      <c r="I2502" s="119" t="str">
        <f>IF(FN_MC!H2504="","*",FN_MC!H2504)</f>
        <v>*</v>
      </c>
      <c r="J2502" s="119" t="str">
        <f>IF(FN_MC!I2504="","*",FN_MC!I2504)</f>
        <v>*</v>
      </c>
      <c r="K2502" s="119" t="str">
        <f>IF(FN_MC!M2504="","*",FN_MC!M2504)</f>
        <v>*</v>
      </c>
      <c r="L2502" s="119" t="str">
        <f>IF(FN_MC!N2504="","*",FN_MC!N2504)</f>
        <v>*</v>
      </c>
      <c r="M2502" s="120" t="str">
        <f>IF(FN_MC!J2504="","*",FN_MC!J2504)</f>
        <v>*</v>
      </c>
      <c r="N2502" s="120" t="str">
        <f>IF(FN_MC!K2504="","*",FN_MC!K2504)</f>
        <v>*</v>
      </c>
      <c r="O2502" s="120" t="str">
        <f>IF(FN_MC!L2504="","*",FN_MC!L2504)</f>
        <v>*</v>
      </c>
      <c r="P2502" s="120"/>
      <c r="Q2502" s="137" t="str">
        <f>IF(FN_MC!O2504="","*",FN_MC!O2504)</f>
        <v>*</v>
      </c>
      <c r="R2502" s="137" t="str">
        <f>IF(FN_MC!P2504="","*",FN_MC!P2504)</f>
        <v>*</v>
      </c>
      <c r="S2502" s="119" t="str">
        <f>IF(FN_MC!Q2506="","*",CONCATENATE(FN_MC!Q2506," ",FN_MC!R2506))</f>
        <v>*</v>
      </c>
      <c r="T2502" s="119" t="str">
        <f>IF(FN_MC!V2504="","*",FN_MC!V2504)</f>
        <v>*</v>
      </c>
      <c r="U2502" s="119" t="str">
        <f>IF(FN_MC!W2504="","*",FN_MC!W2504)</f>
        <v>*</v>
      </c>
      <c r="V2502" s="121" t="str">
        <f ca="1">_xlfn.XLOOKUP(G2502&amp;$V$2,BS_CONTROLE[CHAVE],BS_CONTROLE[Quantidade_11],"-")</f>
        <v>-</v>
      </c>
      <c r="W2502" s="121" t="str">
        <f ca="1">_xlfn.XLOOKUP(G2502&amp;$W$2,BS_CONTROLE[CHAVE],BS_CONTROLE[Quantidade_11],"-")</f>
        <v>-</v>
      </c>
      <c r="X2502" s="121" t="str">
        <f ca="1">_xlfn.XLOOKUP(G2502&amp;$X$2,BS_CONTROLE[CHAVE],BS_CONTROLE[Quantidade_11],"-")</f>
        <v>-</v>
      </c>
    </row>
    <row r="2503" spans="1:24" hidden="1">
      <c r="A2503" s="160" t="str">
        <f>IF(FN_MC!Y2505="","*",FN_MC!Y2505)</f>
        <v>*</v>
      </c>
      <c r="B2503" s="160" t="str">
        <f>IF(FN_MC!X2505="","*",FN_MC!X2505)</f>
        <v>*</v>
      </c>
      <c r="C2503" s="160" t="str">
        <f>IF(FN_MC!Z2505="","*",FN_MC!Z2505)</f>
        <v>*</v>
      </c>
      <c r="D2503" s="161" t="str">
        <f>IF(FN_MC!S2505="","*",FN_MC!S2505)</f>
        <v>*</v>
      </c>
      <c r="E2503" s="161" t="str">
        <f>IF(FN_MC!T2505="","*",FN_MC!T2505)</f>
        <v>*</v>
      </c>
      <c r="F2503" s="161" t="str">
        <f>IF(FN_MC!B2505="","*",FN_MC!B2505)</f>
        <v>*</v>
      </c>
      <c r="G2503" s="161" t="str">
        <f>IF(FN_MC!D2505="","*",FN_MC!D2505)</f>
        <v>*</v>
      </c>
      <c r="H2503" s="161" t="str">
        <f>IF(FN_MC!F2505="","*",FN_MC!F2505)</f>
        <v>*</v>
      </c>
      <c r="I2503" s="161" t="str">
        <f>IF(FN_MC!H2505="","*",FN_MC!H2505)</f>
        <v>*</v>
      </c>
      <c r="J2503" s="161" t="str">
        <f>IF(FN_MC!I2505="","*",FN_MC!I2505)</f>
        <v>*</v>
      </c>
      <c r="K2503" s="161" t="str">
        <f>IF(FN_MC!M2505="","*",FN_MC!M2505)</f>
        <v>*</v>
      </c>
      <c r="L2503" s="161" t="str">
        <f>IF(FN_MC!N2505="","*",FN_MC!N2505)</f>
        <v>*</v>
      </c>
      <c r="M2503" s="162" t="str">
        <f>IF(FN_MC!J2505="","*",FN_MC!J2505)</f>
        <v>*</v>
      </c>
      <c r="N2503" s="162" t="str">
        <f>IF(FN_MC!K2505="","*",FN_MC!K2505)</f>
        <v>*</v>
      </c>
      <c r="O2503" s="162" t="str">
        <f>IF(FN_MC!L2505="","*",FN_MC!L2505)</f>
        <v>*</v>
      </c>
      <c r="P2503" s="162"/>
      <c r="Q2503" s="163" t="str">
        <f>IF(FN_MC!O2505="","*",FN_MC!O2505)</f>
        <v>*</v>
      </c>
      <c r="R2503" s="163" t="str">
        <f>IF(FN_MC!P2505="","*",FN_MC!P2505)</f>
        <v>*</v>
      </c>
      <c r="S2503" s="161" t="str">
        <f>IF(FN_MC!Q2507="","*",CONCATENATE(FN_MC!Q2507," ",FN_MC!R2507))</f>
        <v>*</v>
      </c>
      <c r="T2503" s="161" t="str">
        <f>IF(FN_MC!V2505="","*",FN_MC!V2505)</f>
        <v>*</v>
      </c>
      <c r="U2503" s="161" t="str">
        <f>IF(FN_MC!W2505="","*",FN_MC!W2505)</f>
        <v>*</v>
      </c>
      <c r="V2503" s="121" t="str">
        <f ca="1">_xlfn.XLOOKUP(G2503&amp;$V$2,BS_CONTROLE[CHAVE],BS_CONTROLE[Quantidade_11],"-")</f>
        <v>-</v>
      </c>
      <c r="W2503" s="121" t="str">
        <f ca="1">_xlfn.XLOOKUP(G2503&amp;$W$2,BS_CONTROLE[CHAVE],BS_CONTROLE[Quantidade_11],"-")</f>
        <v>-</v>
      </c>
      <c r="X2503" s="121" t="str">
        <f ca="1">_xlfn.XLOOKUP(G2503&amp;$X$2,BS_CONTROLE[CHAVE],BS_CONTROLE[Quantidade_11],"-")</f>
        <v>-</v>
      </c>
    </row>
    <row r="2504" spans="1:24" hidden="1">
      <c r="A2504" s="160" t="str">
        <f>IF(FN_MC!Y2506="","*",FN_MC!Y2506)</f>
        <v>*</v>
      </c>
      <c r="B2504" s="160" t="str">
        <f>IF(FN_MC!X2506="","*",FN_MC!X2506)</f>
        <v>*</v>
      </c>
      <c r="C2504" s="160" t="str">
        <f>IF(FN_MC!Z2506="","*",FN_MC!Z2506)</f>
        <v>*</v>
      </c>
      <c r="D2504" s="161" t="str">
        <f>IF(FN_MC!S2506="","*",FN_MC!S2506)</f>
        <v>*</v>
      </c>
      <c r="E2504" s="161" t="str">
        <f>IF(FN_MC!T2506="","*",FN_MC!T2506)</f>
        <v>*</v>
      </c>
      <c r="F2504" s="161" t="str">
        <f>IF(FN_MC!B2506="","*",FN_MC!B2506)</f>
        <v>*</v>
      </c>
      <c r="G2504" s="161" t="str">
        <f>IF(FN_MC!D2506="","*",FN_MC!D2506)</f>
        <v>*</v>
      </c>
      <c r="H2504" s="161" t="str">
        <f>IF(FN_MC!F2506="","*",FN_MC!F2506)</f>
        <v>*</v>
      </c>
      <c r="I2504" s="161" t="str">
        <f>IF(FN_MC!H2506="","*",FN_MC!H2506)</f>
        <v>*</v>
      </c>
      <c r="J2504" s="161" t="str">
        <f>IF(FN_MC!I2506="","*",FN_MC!I2506)</f>
        <v>*</v>
      </c>
      <c r="K2504" s="161" t="str">
        <f>IF(FN_MC!M2506="","*",FN_MC!M2506)</f>
        <v>*</v>
      </c>
      <c r="L2504" s="161" t="str">
        <f>IF(FN_MC!N2506="","*",FN_MC!N2506)</f>
        <v>*</v>
      </c>
      <c r="M2504" s="162" t="str">
        <f>IF(FN_MC!J2506="","*",FN_MC!J2506)</f>
        <v>*</v>
      </c>
      <c r="N2504" s="162" t="str">
        <f>IF(FN_MC!K2506="","*",FN_MC!K2506)</f>
        <v>*</v>
      </c>
      <c r="O2504" s="162" t="str">
        <f>IF(FN_MC!L2506="","*",FN_MC!L2506)</f>
        <v>*</v>
      </c>
      <c r="P2504" s="162"/>
      <c r="Q2504" s="163" t="str">
        <f>IF(FN_MC!O2506="","*",FN_MC!O2506)</f>
        <v>*</v>
      </c>
      <c r="R2504" s="163" t="str">
        <f>IF(FN_MC!P2506="","*",FN_MC!P2506)</f>
        <v>*</v>
      </c>
      <c r="S2504" s="161" t="str">
        <f>IF(FN_MC!Q2508="","*",CONCATENATE(FN_MC!Q2508," ",FN_MC!R2508))</f>
        <v>*</v>
      </c>
      <c r="T2504" s="161" t="str">
        <f>IF(FN_MC!V2506="","*",FN_MC!V2506)</f>
        <v>*</v>
      </c>
      <c r="U2504" s="161" t="str">
        <f>IF(FN_MC!W2506="","*",FN_MC!W2506)</f>
        <v>*</v>
      </c>
      <c r="V2504" s="121" t="str">
        <f ca="1">_xlfn.XLOOKUP(G2504&amp;$V$2,BS_CONTROLE[CHAVE],BS_CONTROLE[Quantidade_11],"-")</f>
        <v>-</v>
      </c>
      <c r="W2504" s="121" t="str">
        <f ca="1">_xlfn.XLOOKUP(G2504&amp;$W$2,BS_CONTROLE[CHAVE],BS_CONTROLE[Quantidade_11],"-")</f>
        <v>-</v>
      </c>
      <c r="X2504" s="121" t="str">
        <f ca="1">_xlfn.XLOOKUP(G2504&amp;$X$2,BS_CONTROLE[CHAVE],BS_CONTROLE[Quantidade_11],"-")</f>
        <v>-</v>
      </c>
    </row>
    <row r="2505" spans="1:24" hidden="1">
      <c r="A2505" s="118" t="str">
        <f>IF(FN_MC!Y2507="","*",FN_MC!Y2507)</f>
        <v>*</v>
      </c>
      <c r="B2505" s="118" t="str">
        <f>IF(FN_MC!X2507="","*",FN_MC!X2507)</f>
        <v>*</v>
      </c>
      <c r="C2505" s="118" t="str">
        <f>IF(FN_MC!Z2507="","*",FN_MC!Z2507)</f>
        <v>*</v>
      </c>
      <c r="D2505" s="119" t="str">
        <f>IF(FN_MC!S2507="","*",FN_MC!S2507)</f>
        <v>*</v>
      </c>
      <c r="E2505" s="119" t="str">
        <f>IF(FN_MC!T2507="","*",FN_MC!T2507)</f>
        <v>*</v>
      </c>
      <c r="F2505" s="119" t="str">
        <f>IF(FN_MC!B2507="","*",FN_MC!B2507)</f>
        <v>*</v>
      </c>
      <c r="G2505" s="119" t="str">
        <f>IF(FN_MC!D2507="","*",FN_MC!D2507)</f>
        <v>*</v>
      </c>
      <c r="H2505" s="119" t="str">
        <f>IF(FN_MC!F2507="","*",FN_MC!F2507)</f>
        <v>*</v>
      </c>
      <c r="I2505" s="119" t="str">
        <f>IF(FN_MC!H2507="","*",FN_MC!H2507)</f>
        <v>*</v>
      </c>
      <c r="J2505" s="119" t="str">
        <f>IF(FN_MC!I2507="","*",FN_MC!I2507)</f>
        <v>*</v>
      </c>
      <c r="K2505" s="119" t="str">
        <f>IF(FN_MC!M2507="","*",FN_MC!M2507)</f>
        <v>*</v>
      </c>
      <c r="L2505" s="119" t="str">
        <f>IF(FN_MC!N2507="","*",FN_MC!N2507)</f>
        <v>*</v>
      </c>
      <c r="M2505" s="120" t="str">
        <f>IF(FN_MC!J2507="","*",FN_MC!J2507)</f>
        <v>*</v>
      </c>
      <c r="N2505" s="120" t="str">
        <f>IF(FN_MC!K2507="","*",FN_MC!K2507)</f>
        <v>*</v>
      </c>
      <c r="O2505" s="120" t="str">
        <f>IF(FN_MC!L2507="","*",FN_MC!L2507)</f>
        <v>*</v>
      </c>
      <c r="P2505" s="120"/>
      <c r="Q2505" s="137" t="str">
        <f>IF(FN_MC!O2507="","*",FN_MC!O2507)</f>
        <v>*</v>
      </c>
      <c r="R2505" s="137" t="str">
        <f>IF(FN_MC!P2507="","*",FN_MC!P2507)</f>
        <v>*</v>
      </c>
      <c r="S2505" s="119" t="str">
        <f>IF(FN_MC!Q2509="","*",CONCATENATE(FN_MC!Q2509," ",FN_MC!R2509))</f>
        <v>*</v>
      </c>
      <c r="T2505" s="119" t="str">
        <f>IF(FN_MC!V2507="","*",FN_MC!V2507)</f>
        <v>*</v>
      </c>
      <c r="U2505" s="119" t="str">
        <f>IF(FN_MC!W2507="","*",FN_MC!W2507)</f>
        <v>*</v>
      </c>
      <c r="V2505" s="121" t="str">
        <f ca="1">_xlfn.XLOOKUP(G2505&amp;$V$2,BS_CONTROLE[CHAVE],BS_CONTROLE[Quantidade_11],"-")</f>
        <v>-</v>
      </c>
      <c r="W2505" s="121" t="str">
        <f ca="1">_xlfn.XLOOKUP(G2505&amp;$W$2,BS_CONTROLE[CHAVE],BS_CONTROLE[Quantidade_11],"-")</f>
        <v>-</v>
      </c>
      <c r="X2505" s="121" t="str">
        <f ca="1">_xlfn.XLOOKUP(G2505&amp;$X$2,BS_CONTROLE[CHAVE],BS_CONTROLE[Quantidade_11],"-")</f>
        <v>-</v>
      </c>
    </row>
    <row r="2506" spans="1:24" hidden="1">
      <c r="A2506" s="160" t="str">
        <f>IF(FN_MC!Y2508="","*",FN_MC!Y2508)</f>
        <v>*</v>
      </c>
      <c r="B2506" s="160" t="str">
        <f>IF(FN_MC!X2508="","*",FN_MC!X2508)</f>
        <v>*</v>
      </c>
      <c r="C2506" s="160" t="str">
        <f>IF(FN_MC!Z2508="","*",FN_MC!Z2508)</f>
        <v>*</v>
      </c>
      <c r="D2506" s="161" t="str">
        <f>IF(FN_MC!S2508="","*",FN_MC!S2508)</f>
        <v>*</v>
      </c>
      <c r="E2506" s="161" t="str">
        <f>IF(FN_MC!T2508="","*",FN_MC!T2508)</f>
        <v>*</v>
      </c>
      <c r="F2506" s="161" t="str">
        <f>IF(FN_MC!B2508="","*",FN_MC!B2508)</f>
        <v>*</v>
      </c>
      <c r="G2506" s="161" t="str">
        <f>IF(FN_MC!D2508="","*",FN_MC!D2508)</f>
        <v>*</v>
      </c>
      <c r="H2506" s="161" t="str">
        <f>IF(FN_MC!F2508="","*",FN_MC!F2508)</f>
        <v>*</v>
      </c>
      <c r="I2506" s="161" t="str">
        <f>IF(FN_MC!H2508="","*",FN_MC!H2508)</f>
        <v>*</v>
      </c>
      <c r="J2506" s="161" t="str">
        <f>IF(FN_MC!I2508="","*",FN_MC!I2508)</f>
        <v>*</v>
      </c>
      <c r="K2506" s="161" t="str">
        <f>IF(FN_MC!M2508="","*",FN_MC!M2508)</f>
        <v>*</v>
      </c>
      <c r="L2506" s="161" t="str">
        <f>IF(FN_MC!N2508="","*",FN_MC!N2508)</f>
        <v>*</v>
      </c>
      <c r="M2506" s="162" t="str">
        <f>IF(FN_MC!J2508="","*",FN_MC!J2508)</f>
        <v>*</v>
      </c>
      <c r="N2506" s="162" t="str">
        <f>IF(FN_MC!K2508="","*",FN_MC!K2508)</f>
        <v>*</v>
      </c>
      <c r="O2506" s="162" t="str">
        <f>IF(FN_MC!L2508="","*",FN_MC!L2508)</f>
        <v>*</v>
      </c>
      <c r="P2506" s="162"/>
      <c r="Q2506" s="163" t="str">
        <f>IF(FN_MC!O2508="","*",FN_MC!O2508)</f>
        <v>*</v>
      </c>
      <c r="R2506" s="163" t="str">
        <f>IF(FN_MC!P2508="","*",FN_MC!P2508)</f>
        <v>*</v>
      </c>
      <c r="S2506" s="161" t="str">
        <f>IF(FN_MC!Q2510="","*",CONCATENATE(FN_MC!Q2510," ",FN_MC!R2510))</f>
        <v>*</v>
      </c>
      <c r="T2506" s="161" t="str">
        <f>IF(FN_MC!V2508="","*",FN_MC!V2508)</f>
        <v>*</v>
      </c>
      <c r="U2506" s="161" t="str">
        <f>IF(FN_MC!W2508="","*",FN_MC!W2508)</f>
        <v>*</v>
      </c>
      <c r="V2506" s="121" t="str">
        <f ca="1">_xlfn.XLOOKUP(G2506&amp;$V$2,BS_CONTROLE[CHAVE],BS_CONTROLE[Quantidade_11],"-")</f>
        <v>-</v>
      </c>
      <c r="W2506" s="121" t="str">
        <f ca="1">_xlfn.XLOOKUP(G2506&amp;$W$2,BS_CONTROLE[CHAVE],BS_CONTROLE[Quantidade_11],"-")</f>
        <v>-</v>
      </c>
      <c r="X2506" s="121" t="str">
        <f ca="1">_xlfn.XLOOKUP(G2506&amp;$X$2,BS_CONTROLE[CHAVE],BS_CONTROLE[Quantidade_11],"-")</f>
        <v>-</v>
      </c>
    </row>
    <row r="2507" spans="1:24" hidden="1">
      <c r="A2507" s="160" t="str">
        <f>IF(FN_MC!Y2509="","*",FN_MC!Y2509)</f>
        <v>*</v>
      </c>
      <c r="B2507" s="160" t="str">
        <f>IF(FN_MC!X2509="","*",FN_MC!X2509)</f>
        <v>*</v>
      </c>
      <c r="C2507" s="160" t="str">
        <f>IF(FN_MC!Z2509="","*",FN_MC!Z2509)</f>
        <v>*</v>
      </c>
      <c r="D2507" s="161" t="str">
        <f>IF(FN_MC!S2509="","*",FN_MC!S2509)</f>
        <v>*</v>
      </c>
      <c r="E2507" s="161" t="str">
        <f>IF(FN_MC!T2509="","*",FN_MC!T2509)</f>
        <v>*</v>
      </c>
      <c r="F2507" s="161" t="str">
        <f>IF(FN_MC!B2509="","*",FN_MC!B2509)</f>
        <v>*</v>
      </c>
      <c r="G2507" s="161" t="str">
        <f>IF(FN_MC!D2509="","*",FN_MC!D2509)</f>
        <v>*</v>
      </c>
      <c r="H2507" s="161" t="str">
        <f>IF(FN_MC!F2509="","*",FN_MC!F2509)</f>
        <v>*</v>
      </c>
      <c r="I2507" s="161" t="str">
        <f>IF(FN_MC!H2509="","*",FN_MC!H2509)</f>
        <v>*</v>
      </c>
      <c r="J2507" s="161" t="str">
        <f>IF(FN_MC!I2509="","*",FN_MC!I2509)</f>
        <v>*</v>
      </c>
      <c r="K2507" s="161" t="str">
        <f>IF(FN_MC!M2509="","*",FN_MC!M2509)</f>
        <v>*</v>
      </c>
      <c r="L2507" s="161" t="str">
        <f>IF(FN_MC!N2509="","*",FN_MC!N2509)</f>
        <v>*</v>
      </c>
      <c r="M2507" s="162" t="str">
        <f>IF(FN_MC!J2509="","*",FN_MC!J2509)</f>
        <v>*</v>
      </c>
      <c r="N2507" s="162" t="str">
        <f>IF(FN_MC!K2509="","*",FN_MC!K2509)</f>
        <v>*</v>
      </c>
      <c r="O2507" s="162" t="str">
        <f>IF(FN_MC!L2509="","*",FN_MC!L2509)</f>
        <v>*</v>
      </c>
      <c r="P2507" s="162"/>
      <c r="Q2507" s="163" t="str">
        <f>IF(FN_MC!O2509="","*",FN_MC!O2509)</f>
        <v>*</v>
      </c>
      <c r="R2507" s="163" t="str">
        <f>IF(FN_MC!P2509="","*",FN_MC!P2509)</f>
        <v>*</v>
      </c>
      <c r="S2507" s="161" t="str">
        <f>IF(FN_MC!Q2511="","*",CONCATENATE(FN_MC!Q2511," ",FN_MC!R2511))</f>
        <v>*</v>
      </c>
      <c r="T2507" s="161" t="str">
        <f>IF(FN_MC!V2509="","*",FN_MC!V2509)</f>
        <v>*</v>
      </c>
      <c r="U2507" s="161" t="str">
        <f>IF(FN_MC!W2509="","*",FN_MC!W2509)</f>
        <v>*</v>
      </c>
      <c r="V2507" s="121" t="str">
        <f ca="1">_xlfn.XLOOKUP(G2507&amp;$V$2,BS_CONTROLE[CHAVE],BS_CONTROLE[Quantidade_11],"-")</f>
        <v>-</v>
      </c>
      <c r="W2507" s="121" t="str">
        <f ca="1">_xlfn.XLOOKUP(G2507&amp;$W$2,BS_CONTROLE[CHAVE],BS_CONTROLE[Quantidade_11],"-")</f>
        <v>-</v>
      </c>
      <c r="X2507" s="121" t="str">
        <f ca="1">_xlfn.XLOOKUP(G2507&amp;$X$2,BS_CONTROLE[CHAVE],BS_CONTROLE[Quantidade_11],"-")</f>
        <v>-</v>
      </c>
    </row>
    <row r="2508" spans="1:24" hidden="1">
      <c r="A2508" s="118" t="str">
        <f>IF(FN_MC!Y2510="","*",FN_MC!Y2510)</f>
        <v>*</v>
      </c>
      <c r="B2508" s="118" t="str">
        <f>IF(FN_MC!X2510="","*",FN_MC!X2510)</f>
        <v>*</v>
      </c>
      <c r="C2508" s="118" t="str">
        <f>IF(FN_MC!Z2510="","*",FN_MC!Z2510)</f>
        <v>*</v>
      </c>
      <c r="D2508" s="119" t="str">
        <f>IF(FN_MC!S2510="","*",FN_MC!S2510)</f>
        <v>*</v>
      </c>
      <c r="E2508" s="119" t="str">
        <f>IF(FN_MC!T2510="","*",FN_MC!T2510)</f>
        <v>*</v>
      </c>
      <c r="F2508" s="119" t="str">
        <f>IF(FN_MC!B2510="","*",FN_MC!B2510)</f>
        <v>*</v>
      </c>
      <c r="G2508" s="119" t="str">
        <f>IF(FN_MC!D2510="","*",FN_MC!D2510)</f>
        <v>*</v>
      </c>
      <c r="H2508" s="119" t="str">
        <f>IF(FN_MC!F2510="","*",FN_MC!F2510)</f>
        <v>*</v>
      </c>
      <c r="I2508" s="119" t="str">
        <f>IF(FN_MC!H2510="","*",FN_MC!H2510)</f>
        <v>*</v>
      </c>
      <c r="J2508" s="119" t="str">
        <f>IF(FN_MC!I2510="","*",FN_MC!I2510)</f>
        <v>*</v>
      </c>
      <c r="K2508" s="119" t="str">
        <f>IF(FN_MC!M2510="","*",FN_MC!M2510)</f>
        <v>*</v>
      </c>
      <c r="L2508" s="119" t="str">
        <f>IF(FN_MC!N2510="","*",FN_MC!N2510)</f>
        <v>*</v>
      </c>
      <c r="M2508" s="120" t="str">
        <f>IF(FN_MC!J2510="","*",FN_MC!J2510)</f>
        <v>*</v>
      </c>
      <c r="N2508" s="120" t="str">
        <f>IF(FN_MC!K2510="","*",FN_MC!K2510)</f>
        <v>*</v>
      </c>
      <c r="O2508" s="120" t="str">
        <f>IF(FN_MC!L2510="","*",FN_MC!L2510)</f>
        <v>*</v>
      </c>
      <c r="P2508" s="120"/>
      <c r="Q2508" s="137" t="str">
        <f>IF(FN_MC!O2510="","*",FN_MC!O2510)</f>
        <v>*</v>
      </c>
      <c r="R2508" s="137" t="str">
        <f>IF(FN_MC!P2510="","*",FN_MC!P2510)</f>
        <v>*</v>
      </c>
      <c r="S2508" s="119" t="str">
        <f>IF(FN_MC!Q2512="","*",CONCATENATE(FN_MC!Q2512," ",FN_MC!R2512))</f>
        <v>*</v>
      </c>
      <c r="T2508" s="119" t="str">
        <f>IF(FN_MC!V2510="","*",FN_MC!V2510)</f>
        <v>*</v>
      </c>
      <c r="U2508" s="119" t="str">
        <f>IF(FN_MC!W2510="","*",FN_MC!W2510)</f>
        <v>*</v>
      </c>
      <c r="V2508" s="121" t="str">
        <f ca="1">_xlfn.XLOOKUP(G2508&amp;$V$2,BS_CONTROLE[CHAVE],BS_CONTROLE[Quantidade_11],"-")</f>
        <v>-</v>
      </c>
      <c r="W2508" s="121" t="str">
        <f ca="1">_xlfn.XLOOKUP(G2508&amp;$W$2,BS_CONTROLE[CHAVE],BS_CONTROLE[Quantidade_11],"-")</f>
        <v>-</v>
      </c>
      <c r="X2508" s="121" t="str">
        <f ca="1">_xlfn.XLOOKUP(G2508&amp;$X$2,BS_CONTROLE[CHAVE],BS_CONTROLE[Quantidade_11],"-")</f>
        <v>-</v>
      </c>
    </row>
    <row r="2509" spans="1:24" hidden="1">
      <c r="A2509" s="160" t="str">
        <f>IF(FN_MC!Y2511="","*",FN_MC!Y2511)</f>
        <v>*</v>
      </c>
      <c r="B2509" s="160" t="str">
        <f>IF(FN_MC!X2511="","*",FN_MC!X2511)</f>
        <v>*</v>
      </c>
      <c r="C2509" s="160" t="str">
        <f>IF(FN_MC!Z2511="","*",FN_MC!Z2511)</f>
        <v>*</v>
      </c>
      <c r="D2509" s="161" t="str">
        <f>IF(FN_MC!S2511="","*",FN_MC!S2511)</f>
        <v>*</v>
      </c>
      <c r="E2509" s="161" t="str">
        <f>IF(FN_MC!T2511="","*",FN_MC!T2511)</f>
        <v>*</v>
      </c>
      <c r="F2509" s="161" t="str">
        <f>IF(FN_MC!B2511="","*",FN_MC!B2511)</f>
        <v>*</v>
      </c>
      <c r="G2509" s="161" t="str">
        <f>IF(FN_MC!D2511="","*",FN_MC!D2511)</f>
        <v>*</v>
      </c>
      <c r="H2509" s="161" t="str">
        <f>IF(FN_MC!F2511="","*",FN_MC!F2511)</f>
        <v>*</v>
      </c>
      <c r="I2509" s="161" t="str">
        <f>IF(FN_MC!H2511="","*",FN_MC!H2511)</f>
        <v>*</v>
      </c>
      <c r="J2509" s="161" t="str">
        <f>IF(FN_MC!I2511="","*",FN_MC!I2511)</f>
        <v>*</v>
      </c>
      <c r="K2509" s="161" t="str">
        <f>IF(FN_MC!M2511="","*",FN_MC!M2511)</f>
        <v>*</v>
      </c>
      <c r="L2509" s="161" t="str">
        <f>IF(FN_MC!N2511="","*",FN_MC!N2511)</f>
        <v>*</v>
      </c>
      <c r="M2509" s="162" t="str">
        <f>IF(FN_MC!J2511="","*",FN_MC!J2511)</f>
        <v>*</v>
      </c>
      <c r="N2509" s="162" t="str">
        <f>IF(FN_MC!K2511="","*",FN_MC!K2511)</f>
        <v>*</v>
      </c>
      <c r="O2509" s="162" t="str">
        <f>IF(FN_MC!L2511="","*",FN_MC!L2511)</f>
        <v>*</v>
      </c>
      <c r="P2509" s="162"/>
      <c r="Q2509" s="163" t="str">
        <f>IF(FN_MC!O2511="","*",FN_MC!O2511)</f>
        <v>*</v>
      </c>
      <c r="R2509" s="163" t="str">
        <f>IF(FN_MC!P2511="","*",FN_MC!P2511)</f>
        <v>*</v>
      </c>
      <c r="S2509" s="161" t="str">
        <f>IF(FN_MC!Q2513="","*",CONCATENATE(FN_MC!Q2513," ",FN_MC!R2513))</f>
        <v>*</v>
      </c>
      <c r="T2509" s="161" t="str">
        <f>IF(FN_MC!V2511="","*",FN_MC!V2511)</f>
        <v>*</v>
      </c>
      <c r="U2509" s="161" t="str">
        <f>IF(FN_MC!W2511="","*",FN_MC!W2511)</f>
        <v>*</v>
      </c>
      <c r="V2509" s="121" t="str">
        <f ca="1">_xlfn.XLOOKUP(G2509&amp;$V$2,BS_CONTROLE[CHAVE],BS_CONTROLE[Quantidade_11],"-")</f>
        <v>-</v>
      </c>
      <c r="W2509" s="121" t="str">
        <f ca="1">_xlfn.XLOOKUP(G2509&amp;$W$2,BS_CONTROLE[CHAVE],BS_CONTROLE[Quantidade_11],"-")</f>
        <v>-</v>
      </c>
      <c r="X2509" s="121" t="str">
        <f ca="1">_xlfn.XLOOKUP(G2509&amp;$X$2,BS_CONTROLE[CHAVE],BS_CONTROLE[Quantidade_11],"-")</f>
        <v>-</v>
      </c>
    </row>
    <row r="2510" spans="1:24" hidden="1">
      <c r="A2510" s="160" t="str">
        <f>IF(FN_MC!Y2512="","*",FN_MC!Y2512)</f>
        <v>*</v>
      </c>
      <c r="B2510" s="160" t="str">
        <f>IF(FN_MC!X2512="","*",FN_MC!X2512)</f>
        <v>*</v>
      </c>
      <c r="C2510" s="160" t="str">
        <f>IF(FN_MC!Z2512="","*",FN_MC!Z2512)</f>
        <v>*</v>
      </c>
      <c r="D2510" s="161" t="str">
        <f>IF(FN_MC!S2512="","*",FN_MC!S2512)</f>
        <v>*</v>
      </c>
      <c r="E2510" s="161" t="str">
        <f>IF(FN_MC!T2512="","*",FN_MC!T2512)</f>
        <v>*</v>
      </c>
      <c r="F2510" s="161" t="str">
        <f>IF(FN_MC!B2512="","*",FN_MC!B2512)</f>
        <v>*</v>
      </c>
      <c r="G2510" s="161" t="str">
        <f>IF(FN_MC!D2512="","*",FN_MC!D2512)</f>
        <v>*</v>
      </c>
      <c r="H2510" s="161" t="str">
        <f>IF(FN_MC!F2512="","*",FN_MC!F2512)</f>
        <v>*</v>
      </c>
      <c r="I2510" s="161" t="str">
        <f>IF(FN_MC!H2512="","*",FN_MC!H2512)</f>
        <v>*</v>
      </c>
      <c r="J2510" s="161" t="str">
        <f>IF(FN_MC!I2512="","*",FN_MC!I2512)</f>
        <v>*</v>
      </c>
      <c r="K2510" s="161" t="str">
        <f>IF(FN_MC!M2512="","*",FN_MC!M2512)</f>
        <v>*</v>
      </c>
      <c r="L2510" s="161" t="str">
        <f>IF(FN_MC!N2512="","*",FN_MC!N2512)</f>
        <v>*</v>
      </c>
      <c r="M2510" s="162" t="str">
        <f>IF(FN_MC!J2512="","*",FN_MC!J2512)</f>
        <v>*</v>
      </c>
      <c r="N2510" s="162" t="str">
        <f>IF(FN_MC!K2512="","*",FN_MC!K2512)</f>
        <v>*</v>
      </c>
      <c r="O2510" s="162" t="str">
        <f>IF(FN_MC!L2512="","*",FN_MC!L2512)</f>
        <v>*</v>
      </c>
      <c r="P2510" s="162"/>
      <c r="Q2510" s="163" t="str">
        <f>IF(FN_MC!O2512="","*",FN_MC!O2512)</f>
        <v>*</v>
      </c>
      <c r="R2510" s="163" t="str">
        <f>IF(FN_MC!P2512="","*",FN_MC!P2512)</f>
        <v>*</v>
      </c>
      <c r="S2510" s="161" t="str">
        <f>IF(FN_MC!Q2514="","*",CONCATENATE(FN_MC!Q2514," ",FN_MC!R2514))</f>
        <v>*</v>
      </c>
      <c r="T2510" s="161" t="str">
        <f>IF(FN_MC!V2512="","*",FN_MC!V2512)</f>
        <v>*</v>
      </c>
      <c r="U2510" s="161" t="str">
        <f>IF(FN_MC!W2512="","*",FN_MC!W2512)</f>
        <v>*</v>
      </c>
      <c r="V2510" s="121" t="str">
        <f ca="1">_xlfn.XLOOKUP(G2510&amp;$V$2,BS_CONTROLE[CHAVE],BS_CONTROLE[Quantidade_11],"-")</f>
        <v>-</v>
      </c>
      <c r="W2510" s="121" t="str">
        <f ca="1">_xlfn.XLOOKUP(G2510&amp;$W$2,BS_CONTROLE[CHAVE],BS_CONTROLE[Quantidade_11],"-")</f>
        <v>-</v>
      </c>
      <c r="X2510" s="121" t="str">
        <f ca="1">_xlfn.XLOOKUP(G2510&amp;$X$2,BS_CONTROLE[CHAVE],BS_CONTROLE[Quantidade_11],"-")</f>
        <v>-</v>
      </c>
    </row>
    <row r="2511" spans="1:24" hidden="1">
      <c r="A2511" s="118" t="str">
        <f>IF(FN_MC!Y2513="","*",FN_MC!Y2513)</f>
        <v>*</v>
      </c>
      <c r="B2511" s="118" t="str">
        <f>IF(FN_MC!X2513="","*",FN_MC!X2513)</f>
        <v>*</v>
      </c>
      <c r="C2511" s="118" t="str">
        <f>IF(FN_MC!Z2513="","*",FN_MC!Z2513)</f>
        <v>*</v>
      </c>
      <c r="D2511" s="119" t="str">
        <f>IF(FN_MC!S2513="","*",FN_MC!S2513)</f>
        <v>*</v>
      </c>
      <c r="E2511" s="119" t="str">
        <f>IF(FN_MC!T2513="","*",FN_MC!T2513)</f>
        <v>*</v>
      </c>
      <c r="F2511" s="119" t="str">
        <f>IF(FN_MC!B2513="","*",FN_MC!B2513)</f>
        <v>*</v>
      </c>
      <c r="G2511" s="119" t="str">
        <f>IF(FN_MC!D2513="","*",FN_MC!D2513)</f>
        <v>*</v>
      </c>
      <c r="H2511" s="119" t="str">
        <f>IF(FN_MC!F2513="","*",FN_MC!F2513)</f>
        <v>*</v>
      </c>
      <c r="I2511" s="119" t="str">
        <f>IF(FN_MC!H2513="","*",FN_MC!H2513)</f>
        <v>*</v>
      </c>
      <c r="J2511" s="119" t="str">
        <f>IF(FN_MC!I2513="","*",FN_MC!I2513)</f>
        <v>*</v>
      </c>
      <c r="K2511" s="119" t="str">
        <f>IF(FN_MC!M2513="","*",FN_MC!M2513)</f>
        <v>*</v>
      </c>
      <c r="L2511" s="119" t="str">
        <f>IF(FN_MC!N2513="","*",FN_MC!N2513)</f>
        <v>*</v>
      </c>
      <c r="M2511" s="120" t="str">
        <f>IF(FN_MC!J2513="","*",FN_MC!J2513)</f>
        <v>*</v>
      </c>
      <c r="N2511" s="120" t="str">
        <f>IF(FN_MC!K2513="","*",FN_MC!K2513)</f>
        <v>*</v>
      </c>
      <c r="O2511" s="120" t="str">
        <f>IF(FN_MC!L2513="","*",FN_MC!L2513)</f>
        <v>*</v>
      </c>
      <c r="P2511" s="120"/>
      <c r="Q2511" s="137" t="str">
        <f>IF(FN_MC!O2513="","*",FN_MC!O2513)</f>
        <v>*</v>
      </c>
      <c r="R2511" s="137" t="str">
        <f>IF(FN_MC!P2513="","*",FN_MC!P2513)</f>
        <v>*</v>
      </c>
      <c r="S2511" s="119" t="str">
        <f>IF(FN_MC!Q2515="","*",CONCATENATE(FN_MC!Q2515," ",FN_MC!R2515))</f>
        <v>*</v>
      </c>
      <c r="T2511" s="119" t="str">
        <f>IF(FN_MC!V2513="","*",FN_MC!V2513)</f>
        <v>*</v>
      </c>
      <c r="U2511" s="119" t="str">
        <f>IF(FN_MC!W2513="","*",FN_MC!W2513)</f>
        <v>*</v>
      </c>
      <c r="V2511" s="121" t="str">
        <f ca="1">_xlfn.XLOOKUP(G2511&amp;$V$2,BS_CONTROLE[CHAVE],BS_CONTROLE[Quantidade_11],"-")</f>
        <v>-</v>
      </c>
      <c r="W2511" s="121" t="str">
        <f ca="1">_xlfn.XLOOKUP(G2511&amp;$W$2,BS_CONTROLE[CHAVE],BS_CONTROLE[Quantidade_11],"-")</f>
        <v>-</v>
      </c>
      <c r="X2511" s="121" t="str">
        <f ca="1">_xlfn.XLOOKUP(G2511&amp;$X$2,BS_CONTROLE[CHAVE],BS_CONTROLE[Quantidade_11],"-")</f>
        <v>-</v>
      </c>
    </row>
    <row r="2512" spans="1:24" hidden="1">
      <c r="A2512" s="160" t="str">
        <f>IF(FN_MC!Y2514="","*",FN_MC!Y2514)</f>
        <v>*</v>
      </c>
      <c r="B2512" s="160" t="str">
        <f>IF(FN_MC!X2514="","*",FN_MC!X2514)</f>
        <v>*</v>
      </c>
      <c r="C2512" s="160" t="str">
        <f>IF(FN_MC!Z2514="","*",FN_MC!Z2514)</f>
        <v>*</v>
      </c>
      <c r="D2512" s="161" t="str">
        <f>IF(FN_MC!S2514="","*",FN_MC!S2514)</f>
        <v>*</v>
      </c>
      <c r="E2512" s="161" t="str">
        <f>IF(FN_MC!T2514="","*",FN_MC!T2514)</f>
        <v>*</v>
      </c>
      <c r="F2512" s="161" t="str">
        <f>IF(FN_MC!B2514="","*",FN_MC!B2514)</f>
        <v>*</v>
      </c>
      <c r="G2512" s="161" t="str">
        <f>IF(FN_MC!D2514="","*",FN_MC!D2514)</f>
        <v>*</v>
      </c>
      <c r="H2512" s="161" t="str">
        <f>IF(FN_MC!F2514="","*",FN_MC!F2514)</f>
        <v>*</v>
      </c>
      <c r="I2512" s="161" t="str">
        <f>IF(FN_MC!H2514="","*",FN_MC!H2514)</f>
        <v>*</v>
      </c>
      <c r="J2512" s="161" t="str">
        <f>IF(FN_MC!I2514="","*",FN_MC!I2514)</f>
        <v>*</v>
      </c>
      <c r="K2512" s="161" t="str">
        <f>IF(FN_MC!M2514="","*",FN_MC!M2514)</f>
        <v>*</v>
      </c>
      <c r="L2512" s="161" t="str">
        <f>IF(FN_MC!N2514="","*",FN_MC!N2514)</f>
        <v>*</v>
      </c>
      <c r="M2512" s="162" t="str">
        <f>IF(FN_MC!J2514="","*",FN_MC!J2514)</f>
        <v>*</v>
      </c>
      <c r="N2512" s="162" t="str">
        <f>IF(FN_MC!K2514="","*",FN_MC!K2514)</f>
        <v>*</v>
      </c>
      <c r="O2512" s="162" t="str">
        <f>IF(FN_MC!L2514="","*",FN_MC!L2514)</f>
        <v>*</v>
      </c>
      <c r="P2512" s="162"/>
      <c r="Q2512" s="163" t="str">
        <f>IF(FN_MC!O2514="","*",FN_MC!O2514)</f>
        <v>*</v>
      </c>
      <c r="R2512" s="163" t="str">
        <f>IF(FN_MC!P2514="","*",FN_MC!P2514)</f>
        <v>*</v>
      </c>
      <c r="S2512" s="161" t="str">
        <f>IF(FN_MC!Q2516="","*",CONCATENATE(FN_MC!Q2516," ",FN_MC!R2516))</f>
        <v>*</v>
      </c>
      <c r="T2512" s="161" t="str">
        <f>IF(FN_MC!V2514="","*",FN_MC!V2514)</f>
        <v>*</v>
      </c>
      <c r="U2512" s="161" t="str">
        <f>IF(FN_MC!W2514="","*",FN_MC!W2514)</f>
        <v>*</v>
      </c>
      <c r="V2512" s="121" t="str">
        <f ca="1">_xlfn.XLOOKUP(G2512&amp;$V$2,BS_CONTROLE[CHAVE],BS_CONTROLE[Quantidade_11],"-")</f>
        <v>-</v>
      </c>
      <c r="W2512" s="121" t="str">
        <f ca="1">_xlfn.XLOOKUP(G2512&amp;$W$2,BS_CONTROLE[CHAVE],BS_CONTROLE[Quantidade_11],"-")</f>
        <v>-</v>
      </c>
      <c r="X2512" s="121" t="str">
        <f ca="1">_xlfn.XLOOKUP(G2512&amp;$X$2,BS_CONTROLE[CHAVE],BS_CONTROLE[Quantidade_11],"-")</f>
        <v>-</v>
      </c>
    </row>
    <row r="2513" spans="1:24" hidden="1">
      <c r="A2513" s="160" t="str">
        <f>IF(FN_MC!Y2515="","*",FN_MC!Y2515)</f>
        <v>*</v>
      </c>
      <c r="B2513" s="160" t="str">
        <f>IF(FN_MC!X2515="","*",FN_MC!X2515)</f>
        <v>*</v>
      </c>
      <c r="C2513" s="160" t="str">
        <f>IF(FN_MC!Z2515="","*",FN_MC!Z2515)</f>
        <v>*</v>
      </c>
      <c r="D2513" s="161" t="str">
        <f>IF(FN_MC!S2515="","*",FN_MC!S2515)</f>
        <v>*</v>
      </c>
      <c r="E2513" s="161" t="str">
        <f>IF(FN_MC!T2515="","*",FN_MC!T2515)</f>
        <v>*</v>
      </c>
      <c r="F2513" s="161" t="str">
        <f>IF(FN_MC!B2515="","*",FN_MC!B2515)</f>
        <v>*</v>
      </c>
      <c r="G2513" s="161" t="str">
        <f>IF(FN_MC!D2515="","*",FN_MC!D2515)</f>
        <v>*</v>
      </c>
      <c r="H2513" s="161" t="str">
        <f>IF(FN_MC!F2515="","*",FN_MC!F2515)</f>
        <v>*</v>
      </c>
      <c r="I2513" s="161" t="str">
        <f>IF(FN_MC!H2515="","*",FN_MC!H2515)</f>
        <v>*</v>
      </c>
      <c r="J2513" s="161" t="str">
        <f>IF(FN_MC!I2515="","*",FN_MC!I2515)</f>
        <v>*</v>
      </c>
      <c r="K2513" s="161" t="str">
        <f>IF(FN_MC!M2515="","*",FN_MC!M2515)</f>
        <v>*</v>
      </c>
      <c r="L2513" s="161" t="str">
        <f>IF(FN_MC!N2515="","*",FN_MC!N2515)</f>
        <v>*</v>
      </c>
      <c r="M2513" s="162" t="str">
        <f>IF(FN_MC!J2515="","*",FN_MC!J2515)</f>
        <v>*</v>
      </c>
      <c r="N2513" s="162" t="str">
        <f>IF(FN_MC!K2515="","*",FN_MC!K2515)</f>
        <v>*</v>
      </c>
      <c r="O2513" s="162" t="str">
        <f>IF(FN_MC!L2515="","*",FN_MC!L2515)</f>
        <v>*</v>
      </c>
      <c r="P2513" s="162"/>
      <c r="Q2513" s="163" t="str">
        <f>IF(FN_MC!O2515="","*",FN_MC!O2515)</f>
        <v>*</v>
      </c>
      <c r="R2513" s="163" t="str">
        <f>IF(FN_MC!P2515="","*",FN_MC!P2515)</f>
        <v>*</v>
      </c>
      <c r="S2513" s="161" t="str">
        <f>IF(FN_MC!Q2517="","*",CONCATENATE(FN_MC!Q2517," ",FN_MC!R2517))</f>
        <v>*</v>
      </c>
      <c r="T2513" s="161" t="str">
        <f>IF(FN_MC!V2515="","*",FN_MC!V2515)</f>
        <v>*</v>
      </c>
      <c r="U2513" s="161" t="str">
        <f>IF(FN_MC!W2515="","*",FN_MC!W2515)</f>
        <v>*</v>
      </c>
      <c r="V2513" s="121" t="str">
        <f ca="1">_xlfn.XLOOKUP(G2513&amp;$V$2,BS_CONTROLE[CHAVE],BS_CONTROLE[Quantidade_11],"-")</f>
        <v>-</v>
      </c>
      <c r="W2513" s="121" t="str">
        <f ca="1">_xlfn.XLOOKUP(G2513&amp;$W$2,BS_CONTROLE[CHAVE],BS_CONTROLE[Quantidade_11],"-")</f>
        <v>-</v>
      </c>
      <c r="X2513" s="121" t="str">
        <f ca="1">_xlfn.XLOOKUP(G2513&amp;$X$2,BS_CONTROLE[CHAVE],BS_CONTROLE[Quantidade_11],"-")</f>
        <v>-</v>
      </c>
    </row>
    <row r="2514" spans="1:24" hidden="1">
      <c r="A2514" s="118" t="str">
        <f>IF(FN_MC!Y2516="","*",FN_MC!Y2516)</f>
        <v>*</v>
      </c>
      <c r="B2514" s="118" t="str">
        <f>IF(FN_MC!X2516="","*",FN_MC!X2516)</f>
        <v>*</v>
      </c>
      <c r="C2514" s="118" t="str">
        <f>IF(FN_MC!Z2516="","*",FN_MC!Z2516)</f>
        <v>*</v>
      </c>
      <c r="D2514" s="119" t="str">
        <f>IF(FN_MC!S2516="","*",FN_MC!S2516)</f>
        <v>*</v>
      </c>
      <c r="E2514" s="119" t="str">
        <f>IF(FN_MC!T2516="","*",FN_MC!T2516)</f>
        <v>*</v>
      </c>
      <c r="F2514" s="119" t="str">
        <f>IF(FN_MC!B2516="","*",FN_MC!B2516)</f>
        <v>*</v>
      </c>
      <c r="G2514" s="119" t="str">
        <f>IF(FN_MC!D2516="","*",FN_MC!D2516)</f>
        <v>*</v>
      </c>
      <c r="H2514" s="119" t="str">
        <f>IF(FN_MC!F2516="","*",FN_MC!F2516)</f>
        <v>*</v>
      </c>
      <c r="I2514" s="119" t="str">
        <f>IF(FN_MC!H2516="","*",FN_MC!H2516)</f>
        <v>*</v>
      </c>
      <c r="J2514" s="119" t="str">
        <f>IF(FN_MC!I2516="","*",FN_MC!I2516)</f>
        <v>*</v>
      </c>
      <c r="K2514" s="119" t="str">
        <f>IF(FN_MC!M2516="","*",FN_MC!M2516)</f>
        <v>*</v>
      </c>
      <c r="L2514" s="119" t="str">
        <f>IF(FN_MC!N2516="","*",FN_MC!N2516)</f>
        <v>*</v>
      </c>
      <c r="M2514" s="120" t="str">
        <f>IF(FN_MC!J2516="","*",FN_MC!J2516)</f>
        <v>*</v>
      </c>
      <c r="N2514" s="120" t="str">
        <f>IF(FN_MC!K2516="","*",FN_MC!K2516)</f>
        <v>*</v>
      </c>
      <c r="O2514" s="120" t="str">
        <f>IF(FN_MC!L2516="","*",FN_MC!L2516)</f>
        <v>*</v>
      </c>
      <c r="P2514" s="120"/>
      <c r="Q2514" s="137" t="str">
        <f>IF(FN_MC!O2516="","*",FN_MC!O2516)</f>
        <v>*</v>
      </c>
      <c r="R2514" s="137" t="str">
        <f>IF(FN_MC!P2516="","*",FN_MC!P2516)</f>
        <v>*</v>
      </c>
      <c r="S2514" s="119" t="str">
        <f>IF(FN_MC!Q2518="","*",CONCATENATE(FN_MC!Q2518," ",FN_MC!R2518))</f>
        <v>*</v>
      </c>
      <c r="T2514" s="119" t="str">
        <f>IF(FN_MC!V2516="","*",FN_MC!V2516)</f>
        <v>*</v>
      </c>
      <c r="U2514" s="119" t="str">
        <f>IF(FN_MC!W2516="","*",FN_MC!W2516)</f>
        <v>*</v>
      </c>
      <c r="V2514" s="121" t="str">
        <f ca="1">_xlfn.XLOOKUP(G2514&amp;$V$2,BS_CONTROLE[CHAVE],BS_CONTROLE[Quantidade_11],"-")</f>
        <v>-</v>
      </c>
      <c r="W2514" s="121" t="str">
        <f ca="1">_xlfn.XLOOKUP(G2514&amp;$W$2,BS_CONTROLE[CHAVE],BS_CONTROLE[Quantidade_11],"-")</f>
        <v>-</v>
      </c>
      <c r="X2514" s="121" t="str">
        <f ca="1">_xlfn.XLOOKUP(G2514&amp;$X$2,BS_CONTROLE[CHAVE],BS_CONTROLE[Quantidade_11],"-")</f>
        <v>-</v>
      </c>
    </row>
    <row r="2515" spans="1:24" hidden="1">
      <c r="A2515" s="160" t="str">
        <f>IF(FN_MC!Y2517="","*",FN_MC!Y2517)</f>
        <v>*</v>
      </c>
      <c r="B2515" s="160" t="str">
        <f>IF(FN_MC!X2517="","*",FN_MC!X2517)</f>
        <v>*</v>
      </c>
      <c r="C2515" s="160" t="str">
        <f>IF(FN_MC!Z2517="","*",FN_MC!Z2517)</f>
        <v>*</v>
      </c>
      <c r="D2515" s="161" t="str">
        <f>IF(FN_MC!S2517="","*",FN_MC!S2517)</f>
        <v>*</v>
      </c>
      <c r="E2515" s="161" t="str">
        <f>IF(FN_MC!T2517="","*",FN_MC!T2517)</f>
        <v>*</v>
      </c>
      <c r="F2515" s="161" t="str">
        <f>IF(FN_MC!B2517="","*",FN_MC!B2517)</f>
        <v>*</v>
      </c>
      <c r="G2515" s="161" t="str">
        <f>IF(FN_MC!D2517="","*",FN_MC!D2517)</f>
        <v>*</v>
      </c>
      <c r="H2515" s="161" t="str">
        <f>IF(FN_MC!F2517="","*",FN_MC!F2517)</f>
        <v>*</v>
      </c>
      <c r="I2515" s="161" t="str">
        <f>IF(FN_MC!H2517="","*",FN_MC!H2517)</f>
        <v>*</v>
      </c>
      <c r="J2515" s="161" t="str">
        <f>IF(FN_MC!I2517="","*",FN_MC!I2517)</f>
        <v>*</v>
      </c>
      <c r="K2515" s="161" t="str">
        <f>IF(FN_MC!M2517="","*",FN_MC!M2517)</f>
        <v>*</v>
      </c>
      <c r="L2515" s="161" t="str">
        <f>IF(FN_MC!N2517="","*",FN_MC!N2517)</f>
        <v>*</v>
      </c>
      <c r="M2515" s="162" t="str">
        <f>IF(FN_MC!J2517="","*",FN_MC!J2517)</f>
        <v>*</v>
      </c>
      <c r="N2515" s="162" t="str">
        <f>IF(FN_MC!K2517="","*",FN_MC!K2517)</f>
        <v>*</v>
      </c>
      <c r="O2515" s="162" t="str">
        <f>IF(FN_MC!L2517="","*",FN_MC!L2517)</f>
        <v>*</v>
      </c>
      <c r="P2515" s="162"/>
      <c r="Q2515" s="163" t="str">
        <f>IF(FN_MC!O2517="","*",FN_MC!O2517)</f>
        <v>*</v>
      </c>
      <c r="R2515" s="163" t="str">
        <f>IF(FN_MC!P2517="","*",FN_MC!P2517)</f>
        <v>*</v>
      </c>
      <c r="S2515" s="161" t="str">
        <f>IF(FN_MC!Q2519="","*",CONCATENATE(FN_MC!Q2519," ",FN_MC!R2519))</f>
        <v>*</v>
      </c>
      <c r="T2515" s="161" t="str">
        <f>IF(FN_MC!V2517="","*",FN_MC!V2517)</f>
        <v>*</v>
      </c>
      <c r="U2515" s="161" t="str">
        <f>IF(FN_MC!W2517="","*",FN_MC!W2517)</f>
        <v>*</v>
      </c>
      <c r="V2515" s="121" t="str">
        <f ca="1">_xlfn.XLOOKUP(G2515&amp;$V$2,BS_CONTROLE[CHAVE],BS_CONTROLE[Quantidade_11],"-")</f>
        <v>-</v>
      </c>
      <c r="W2515" s="121" t="str">
        <f ca="1">_xlfn.XLOOKUP(G2515&amp;$W$2,BS_CONTROLE[CHAVE],BS_CONTROLE[Quantidade_11],"-")</f>
        <v>-</v>
      </c>
      <c r="X2515" s="121" t="str">
        <f ca="1">_xlfn.XLOOKUP(G2515&amp;$X$2,BS_CONTROLE[CHAVE],BS_CONTROLE[Quantidade_11],"-")</f>
        <v>-</v>
      </c>
    </row>
    <row r="2516" spans="1:24" hidden="1">
      <c r="A2516" s="160" t="str">
        <f>IF(FN_MC!Y2518="","*",FN_MC!Y2518)</f>
        <v>*</v>
      </c>
      <c r="B2516" s="160" t="str">
        <f>IF(FN_MC!X2518="","*",FN_MC!X2518)</f>
        <v>*</v>
      </c>
      <c r="C2516" s="160" t="str">
        <f>IF(FN_MC!Z2518="","*",FN_MC!Z2518)</f>
        <v>*</v>
      </c>
      <c r="D2516" s="161" t="str">
        <f>IF(FN_MC!S2518="","*",FN_MC!S2518)</f>
        <v>*</v>
      </c>
      <c r="E2516" s="161" t="str">
        <f>IF(FN_MC!T2518="","*",FN_MC!T2518)</f>
        <v>*</v>
      </c>
      <c r="F2516" s="161" t="str">
        <f>IF(FN_MC!B2518="","*",FN_MC!B2518)</f>
        <v>*</v>
      </c>
      <c r="G2516" s="161" t="str">
        <f>IF(FN_MC!D2518="","*",FN_MC!D2518)</f>
        <v>*</v>
      </c>
      <c r="H2516" s="161" t="str">
        <f>IF(FN_MC!F2518="","*",FN_MC!F2518)</f>
        <v>*</v>
      </c>
      <c r="I2516" s="161" t="str">
        <f>IF(FN_MC!H2518="","*",FN_MC!H2518)</f>
        <v>*</v>
      </c>
      <c r="J2516" s="161" t="str">
        <f>IF(FN_MC!I2518="","*",FN_MC!I2518)</f>
        <v>*</v>
      </c>
      <c r="K2516" s="161" t="str">
        <f>IF(FN_MC!M2518="","*",FN_MC!M2518)</f>
        <v>*</v>
      </c>
      <c r="L2516" s="161" t="str">
        <f>IF(FN_MC!N2518="","*",FN_MC!N2518)</f>
        <v>*</v>
      </c>
      <c r="M2516" s="162" t="str">
        <f>IF(FN_MC!J2518="","*",FN_MC!J2518)</f>
        <v>*</v>
      </c>
      <c r="N2516" s="162" t="str">
        <f>IF(FN_MC!K2518="","*",FN_MC!K2518)</f>
        <v>*</v>
      </c>
      <c r="O2516" s="162" t="str">
        <f>IF(FN_MC!L2518="","*",FN_MC!L2518)</f>
        <v>*</v>
      </c>
      <c r="P2516" s="162"/>
      <c r="Q2516" s="163" t="str">
        <f>IF(FN_MC!O2518="","*",FN_MC!O2518)</f>
        <v>*</v>
      </c>
      <c r="R2516" s="163" t="str">
        <f>IF(FN_MC!P2518="","*",FN_MC!P2518)</f>
        <v>*</v>
      </c>
      <c r="S2516" s="161" t="str">
        <f>IF(FN_MC!Q2520="","*",CONCATENATE(FN_MC!Q2520," ",FN_MC!R2520))</f>
        <v>*</v>
      </c>
      <c r="T2516" s="161" t="str">
        <f>IF(FN_MC!V2518="","*",FN_MC!V2518)</f>
        <v>*</v>
      </c>
      <c r="U2516" s="161" t="str">
        <f>IF(FN_MC!W2518="","*",FN_MC!W2518)</f>
        <v>*</v>
      </c>
      <c r="V2516" s="121" t="str">
        <f ca="1">_xlfn.XLOOKUP(G2516&amp;$V$2,BS_CONTROLE[CHAVE],BS_CONTROLE[Quantidade_11],"-")</f>
        <v>-</v>
      </c>
      <c r="W2516" s="121" t="str">
        <f ca="1">_xlfn.XLOOKUP(G2516&amp;$W$2,BS_CONTROLE[CHAVE],BS_CONTROLE[Quantidade_11],"-")</f>
        <v>-</v>
      </c>
      <c r="X2516" s="121" t="str">
        <f ca="1">_xlfn.XLOOKUP(G2516&amp;$X$2,BS_CONTROLE[CHAVE],BS_CONTROLE[Quantidade_11],"-")</f>
        <v>-</v>
      </c>
    </row>
    <row r="2517" spans="1:24" hidden="1">
      <c r="A2517" s="118" t="str">
        <f>IF(FN_MC!Y2519="","*",FN_MC!Y2519)</f>
        <v>*</v>
      </c>
      <c r="B2517" s="118" t="str">
        <f>IF(FN_MC!X2519="","*",FN_MC!X2519)</f>
        <v>*</v>
      </c>
      <c r="C2517" s="118" t="str">
        <f>IF(FN_MC!Z2519="","*",FN_MC!Z2519)</f>
        <v>*</v>
      </c>
      <c r="D2517" s="119" t="str">
        <f>IF(FN_MC!S2519="","*",FN_MC!S2519)</f>
        <v>*</v>
      </c>
      <c r="E2517" s="119" t="str">
        <f>IF(FN_MC!T2519="","*",FN_MC!T2519)</f>
        <v>*</v>
      </c>
      <c r="F2517" s="119" t="str">
        <f>IF(FN_MC!B2519="","*",FN_MC!B2519)</f>
        <v>*</v>
      </c>
      <c r="G2517" s="119" t="str">
        <f>IF(FN_MC!D2519="","*",FN_MC!D2519)</f>
        <v>*</v>
      </c>
      <c r="H2517" s="119" t="str">
        <f>IF(FN_MC!F2519="","*",FN_MC!F2519)</f>
        <v>*</v>
      </c>
      <c r="I2517" s="119" t="str">
        <f>IF(FN_MC!H2519="","*",FN_MC!H2519)</f>
        <v>*</v>
      </c>
      <c r="J2517" s="119" t="str">
        <f>IF(FN_MC!I2519="","*",FN_MC!I2519)</f>
        <v>*</v>
      </c>
      <c r="K2517" s="119" t="str">
        <f>IF(FN_MC!M2519="","*",FN_MC!M2519)</f>
        <v>*</v>
      </c>
      <c r="L2517" s="119" t="str">
        <f>IF(FN_MC!N2519="","*",FN_MC!N2519)</f>
        <v>*</v>
      </c>
      <c r="M2517" s="120" t="str">
        <f>IF(FN_MC!J2519="","*",FN_MC!J2519)</f>
        <v>*</v>
      </c>
      <c r="N2517" s="120" t="str">
        <f>IF(FN_MC!K2519="","*",FN_MC!K2519)</f>
        <v>*</v>
      </c>
      <c r="O2517" s="120" t="str">
        <f>IF(FN_MC!L2519="","*",FN_MC!L2519)</f>
        <v>*</v>
      </c>
      <c r="P2517" s="120"/>
      <c r="Q2517" s="137" t="str">
        <f>IF(FN_MC!O2519="","*",FN_MC!O2519)</f>
        <v>*</v>
      </c>
      <c r="R2517" s="137" t="str">
        <f>IF(FN_MC!P2519="","*",FN_MC!P2519)</f>
        <v>*</v>
      </c>
      <c r="S2517" s="119" t="str">
        <f>IF(FN_MC!Q2521="","*",CONCATENATE(FN_MC!Q2521," ",FN_MC!R2521))</f>
        <v>*</v>
      </c>
      <c r="T2517" s="119" t="str">
        <f>IF(FN_MC!V2519="","*",FN_MC!V2519)</f>
        <v>*</v>
      </c>
      <c r="U2517" s="119" t="str">
        <f>IF(FN_MC!W2519="","*",FN_MC!W2519)</f>
        <v>*</v>
      </c>
      <c r="V2517" s="121" t="str">
        <f ca="1">_xlfn.XLOOKUP(G2517&amp;$V$2,BS_CONTROLE[CHAVE],BS_CONTROLE[Quantidade_11],"-")</f>
        <v>-</v>
      </c>
      <c r="W2517" s="121" t="str">
        <f ca="1">_xlfn.XLOOKUP(G2517&amp;$W$2,BS_CONTROLE[CHAVE],BS_CONTROLE[Quantidade_11],"-")</f>
        <v>-</v>
      </c>
      <c r="X2517" s="121" t="str">
        <f ca="1">_xlfn.XLOOKUP(G2517&amp;$X$2,BS_CONTROLE[CHAVE],BS_CONTROLE[Quantidade_11],"-")</f>
        <v>-</v>
      </c>
    </row>
    <row r="2518" spans="1:24" hidden="1">
      <c r="A2518" s="160" t="str">
        <f>IF(FN_MC!Y2520="","*",FN_MC!Y2520)</f>
        <v>*</v>
      </c>
      <c r="B2518" s="160" t="str">
        <f>IF(FN_MC!X2520="","*",FN_MC!X2520)</f>
        <v>*</v>
      </c>
      <c r="C2518" s="160" t="str">
        <f>IF(FN_MC!Z2520="","*",FN_MC!Z2520)</f>
        <v>*</v>
      </c>
      <c r="D2518" s="161" t="str">
        <f>IF(FN_MC!S2520="","*",FN_MC!S2520)</f>
        <v>*</v>
      </c>
      <c r="E2518" s="161" t="str">
        <f>IF(FN_MC!T2520="","*",FN_MC!T2520)</f>
        <v>*</v>
      </c>
      <c r="F2518" s="161" t="str">
        <f>IF(FN_MC!B2520="","*",FN_MC!B2520)</f>
        <v>*</v>
      </c>
      <c r="G2518" s="161" t="str">
        <f>IF(FN_MC!D2520="","*",FN_MC!D2520)</f>
        <v>*</v>
      </c>
      <c r="H2518" s="161" t="str">
        <f>IF(FN_MC!F2520="","*",FN_MC!F2520)</f>
        <v>*</v>
      </c>
      <c r="I2518" s="161" t="str">
        <f>IF(FN_MC!H2520="","*",FN_MC!H2520)</f>
        <v>*</v>
      </c>
      <c r="J2518" s="161" t="str">
        <f>IF(FN_MC!I2520="","*",FN_MC!I2520)</f>
        <v>*</v>
      </c>
      <c r="K2518" s="161" t="str">
        <f>IF(FN_MC!M2520="","*",FN_MC!M2520)</f>
        <v>*</v>
      </c>
      <c r="L2518" s="161" t="str">
        <f>IF(FN_MC!N2520="","*",FN_MC!N2520)</f>
        <v>*</v>
      </c>
      <c r="M2518" s="162" t="str">
        <f>IF(FN_MC!J2520="","*",FN_MC!J2520)</f>
        <v>*</v>
      </c>
      <c r="N2518" s="162" t="str">
        <f>IF(FN_MC!K2520="","*",FN_MC!K2520)</f>
        <v>*</v>
      </c>
      <c r="O2518" s="162" t="str">
        <f>IF(FN_MC!L2520="","*",FN_MC!L2520)</f>
        <v>*</v>
      </c>
      <c r="P2518" s="162"/>
      <c r="Q2518" s="163" t="str">
        <f>IF(FN_MC!O2520="","*",FN_MC!O2520)</f>
        <v>*</v>
      </c>
      <c r="R2518" s="163" t="str">
        <f>IF(FN_MC!P2520="","*",FN_MC!P2520)</f>
        <v>*</v>
      </c>
      <c r="S2518" s="161" t="str">
        <f>IF(FN_MC!Q2522="","*",CONCATENATE(FN_MC!Q2522," ",FN_MC!R2522))</f>
        <v>*</v>
      </c>
      <c r="T2518" s="161" t="str">
        <f>IF(FN_MC!V2520="","*",FN_MC!V2520)</f>
        <v>*</v>
      </c>
      <c r="U2518" s="161" t="str">
        <f>IF(FN_MC!W2520="","*",FN_MC!W2520)</f>
        <v>*</v>
      </c>
      <c r="V2518" s="121" t="str">
        <f ca="1">_xlfn.XLOOKUP(G2518&amp;$V$2,BS_CONTROLE[CHAVE],BS_CONTROLE[Quantidade_11],"-")</f>
        <v>-</v>
      </c>
      <c r="W2518" s="121" t="str">
        <f ca="1">_xlfn.XLOOKUP(G2518&amp;$W$2,BS_CONTROLE[CHAVE],BS_CONTROLE[Quantidade_11],"-")</f>
        <v>-</v>
      </c>
      <c r="X2518" s="121" t="str">
        <f ca="1">_xlfn.XLOOKUP(G2518&amp;$X$2,BS_CONTROLE[CHAVE],BS_CONTROLE[Quantidade_11],"-")</f>
        <v>-</v>
      </c>
    </row>
    <row r="2519" spans="1:24" hidden="1">
      <c r="A2519" s="160" t="str">
        <f>IF(FN_MC!Y2521="","*",FN_MC!Y2521)</f>
        <v>*</v>
      </c>
      <c r="B2519" s="160" t="str">
        <f>IF(FN_MC!X2521="","*",FN_MC!X2521)</f>
        <v>*</v>
      </c>
      <c r="C2519" s="160" t="str">
        <f>IF(FN_MC!Z2521="","*",FN_MC!Z2521)</f>
        <v>*</v>
      </c>
      <c r="D2519" s="161" t="str">
        <f>IF(FN_MC!S2521="","*",FN_MC!S2521)</f>
        <v>*</v>
      </c>
      <c r="E2519" s="161" t="str">
        <f>IF(FN_MC!T2521="","*",FN_MC!T2521)</f>
        <v>*</v>
      </c>
      <c r="F2519" s="161" t="str">
        <f>IF(FN_MC!B2521="","*",FN_MC!B2521)</f>
        <v>*</v>
      </c>
      <c r="G2519" s="161" t="str">
        <f>IF(FN_MC!D2521="","*",FN_MC!D2521)</f>
        <v>*</v>
      </c>
      <c r="H2519" s="161" t="str">
        <f>IF(FN_MC!F2521="","*",FN_MC!F2521)</f>
        <v>*</v>
      </c>
      <c r="I2519" s="161" t="str">
        <f>IF(FN_MC!H2521="","*",FN_MC!H2521)</f>
        <v>*</v>
      </c>
      <c r="J2519" s="161" t="str">
        <f>IF(FN_MC!I2521="","*",FN_MC!I2521)</f>
        <v>*</v>
      </c>
      <c r="K2519" s="161" t="str">
        <f>IF(FN_MC!M2521="","*",FN_MC!M2521)</f>
        <v>*</v>
      </c>
      <c r="L2519" s="161" t="str">
        <f>IF(FN_MC!N2521="","*",FN_MC!N2521)</f>
        <v>*</v>
      </c>
      <c r="M2519" s="162" t="str">
        <f>IF(FN_MC!J2521="","*",FN_MC!J2521)</f>
        <v>*</v>
      </c>
      <c r="N2519" s="162" t="str">
        <f>IF(FN_MC!K2521="","*",FN_MC!K2521)</f>
        <v>*</v>
      </c>
      <c r="O2519" s="162" t="str">
        <f>IF(FN_MC!L2521="","*",FN_MC!L2521)</f>
        <v>*</v>
      </c>
      <c r="P2519" s="162"/>
      <c r="Q2519" s="163" t="str">
        <f>IF(FN_MC!O2521="","*",FN_MC!O2521)</f>
        <v>*</v>
      </c>
      <c r="R2519" s="163" t="str">
        <f>IF(FN_MC!P2521="","*",FN_MC!P2521)</f>
        <v>*</v>
      </c>
      <c r="S2519" s="161" t="str">
        <f>IF(FN_MC!Q2523="","*",CONCATENATE(FN_MC!Q2523," ",FN_MC!R2523))</f>
        <v>*</v>
      </c>
      <c r="T2519" s="161" t="str">
        <f>IF(FN_MC!V2521="","*",FN_MC!V2521)</f>
        <v>*</v>
      </c>
      <c r="U2519" s="161" t="str">
        <f>IF(FN_MC!W2521="","*",FN_MC!W2521)</f>
        <v>*</v>
      </c>
      <c r="V2519" s="121" t="str">
        <f ca="1">_xlfn.XLOOKUP(G2519&amp;$V$2,BS_CONTROLE[CHAVE],BS_CONTROLE[Quantidade_11],"-")</f>
        <v>-</v>
      </c>
      <c r="W2519" s="121" t="str">
        <f ca="1">_xlfn.XLOOKUP(G2519&amp;$W$2,BS_CONTROLE[CHAVE],BS_CONTROLE[Quantidade_11],"-")</f>
        <v>-</v>
      </c>
      <c r="X2519" s="121" t="str">
        <f ca="1">_xlfn.XLOOKUP(G2519&amp;$X$2,BS_CONTROLE[CHAVE],BS_CONTROLE[Quantidade_11],"-")</f>
        <v>-</v>
      </c>
    </row>
    <row r="2520" spans="1:24" hidden="1">
      <c r="A2520" s="118" t="str">
        <f>IF(FN_MC!Y2522="","*",FN_MC!Y2522)</f>
        <v>*</v>
      </c>
      <c r="B2520" s="118" t="str">
        <f>IF(FN_MC!X2522="","*",FN_MC!X2522)</f>
        <v>*</v>
      </c>
      <c r="C2520" s="118" t="str">
        <f>IF(FN_MC!Z2522="","*",FN_MC!Z2522)</f>
        <v>*</v>
      </c>
      <c r="D2520" s="119" t="str">
        <f>IF(FN_MC!S2522="","*",FN_MC!S2522)</f>
        <v>*</v>
      </c>
      <c r="E2520" s="119" t="str">
        <f>IF(FN_MC!T2522="","*",FN_MC!T2522)</f>
        <v>*</v>
      </c>
      <c r="F2520" s="119" t="str">
        <f>IF(FN_MC!B2522="","*",FN_MC!B2522)</f>
        <v>*</v>
      </c>
      <c r="G2520" s="119" t="str">
        <f>IF(FN_MC!D2522="","*",FN_MC!D2522)</f>
        <v>*</v>
      </c>
      <c r="H2520" s="119" t="str">
        <f>IF(FN_MC!F2522="","*",FN_MC!F2522)</f>
        <v>*</v>
      </c>
      <c r="I2520" s="119" t="str">
        <f>IF(FN_MC!H2522="","*",FN_MC!H2522)</f>
        <v>*</v>
      </c>
      <c r="J2520" s="119" t="str">
        <f>IF(FN_MC!I2522="","*",FN_MC!I2522)</f>
        <v>*</v>
      </c>
      <c r="K2520" s="119" t="str">
        <f>IF(FN_MC!M2522="","*",FN_MC!M2522)</f>
        <v>*</v>
      </c>
      <c r="L2520" s="119" t="str">
        <f>IF(FN_MC!N2522="","*",FN_MC!N2522)</f>
        <v>*</v>
      </c>
      <c r="M2520" s="120" t="str">
        <f>IF(FN_MC!J2522="","*",FN_MC!J2522)</f>
        <v>*</v>
      </c>
      <c r="N2520" s="120" t="str">
        <f>IF(FN_MC!K2522="","*",FN_MC!K2522)</f>
        <v>*</v>
      </c>
      <c r="O2520" s="120" t="str">
        <f>IF(FN_MC!L2522="","*",FN_MC!L2522)</f>
        <v>*</v>
      </c>
      <c r="P2520" s="120"/>
      <c r="Q2520" s="137" t="str">
        <f>IF(FN_MC!O2522="","*",FN_MC!O2522)</f>
        <v>*</v>
      </c>
      <c r="R2520" s="137" t="str">
        <f>IF(FN_MC!P2522="","*",FN_MC!P2522)</f>
        <v>*</v>
      </c>
      <c r="S2520" s="119" t="str">
        <f>IF(FN_MC!Q2524="","*",CONCATENATE(FN_MC!Q2524," ",FN_MC!R2524))</f>
        <v>*</v>
      </c>
      <c r="T2520" s="119" t="str">
        <f>IF(FN_MC!V2522="","*",FN_MC!V2522)</f>
        <v>*</v>
      </c>
      <c r="U2520" s="119" t="str">
        <f>IF(FN_MC!W2522="","*",FN_MC!W2522)</f>
        <v>*</v>
      </c>
      <c r="V2520" s="121" t="str">
        <f ca="1">_xlfn.XLOOKUP(G2520&amp;$V$2,BS_CONTROLE[CHAVE],BS_CONTROLE[Quantidade_11],"-")</f>
        <v>-</v>
      </c>
      <c r="W2520" s="121" t="str">
        <f ca="1">_xlfn.XLOOKUP(G2520&amp;$W$2,BS_CONTROLE[CHAVE],BS_CONTROLE[Quantidade_11],"-")</f>
        <v>-</v>
      </c>
      <c r="X2520" s="121" t="str">
        <f ca="1">_xlfn.XLOOKUP(G2520&amp;$X$2,BS_CONTROLE[CHAVE],BS_CONTROLE[Quantidade_11],"-")</f>
        <v>-</v>
      </c>
    </row>
    <row r="2521" spans="1:24" hidden="1">
      <c r="A2521" s="160" t="str">
        <f>IF(FN_MC!Y2523="","*",FN_MC!Y2523)</f>
        <v>*</v>
      </c>
      <c r="B2521" s="160" t="str">
        <f>IF(FN_MC!X2523="","*",FN_MC!X2523)</f>
        <v>*</v>
      </c>
      <c r="C2521" s="160" t="str">
        <f>IF(FN_MC!Z2523="","*",FN_MC!Z2523)</f>
        <v>*</v>
      </c>
      <c r="D2521" s="161" t="str">
        <f>IF(FN_MC!S2523="","*",FN_MC!S2523)</f>
        <v>*</v>
      </c>
      <c r="E2521" s="161" t="str">
        <f>IF(FN_MC!T2523="","*",FN_MC!T2523)</f>
        <v>*</v>
      </c>
      <c r="F2521" s="161" t="str">
        <f>IF(FN_MC!B2523="","*",FN_MC!B2523)</f>
        <v>*</v>
      </c>
      <c r="G2521" s="161" t="str">
        <f>IF(FN_MC!D2523="","*",FN_MC!D2523)</f>
        <v>*</v>
      </c>
      <c r="H2521" s="161" t="str">
        <f>IF(FN_MC!F2523="","*",FN_MC!F2523)</f>
        <v>*</v>
      </c>
      <c r="I2521" s="161" t="str">
        <f>IF(FN_MC!H2523="","*",FN_MC!H2523)</f>
        <v>*</v>
      </c>
      <c r="J2521" s="161" t="str">
        <f>IF(FN_MC!I2523="","*",FN_MC!I2523)</f>
        <v>*</v>
      </c>
      <c r="K2521" s="161" t="str">
        <f>IF(FN_MC!M2523="","*",FN_MC!M2523)</f>
        <v>*</v>
      </c>
      <c r="L2521" s="161" t="str">
        <f>IF(FN_MC!N2523="","*",FN_MC!N2523)</f>
        <v>*</v>
      </c>
      <c r="M2521" s="162" t="str">
        <f>IF(FN_MC!J2523="","*",FN_MC!J2523)</f>
        <v>*</v>
      </c>
      <c r="N2521" s="162" t="str">
        <f>IF(FN_MC!K2523="","*",FN_MC!K2523)</f>
        <v>*</v>
      </c>
      <c r="O2521" s="162" t="str">
        <f>IF(FN_MC!L2523="","*",FN_MC!L2523)</f>
        <v>*</v>
      </c>
      <c r="P2521" s="162"/>
      <c r="Q2521" s="163" t="str">
        <f>IF(FN_MC!O2523="","*",FN_MC!O2523)</f>
        <v>*</v>
      </c>
      <c r="R2521" s="163" t="str">
        <f>IF(FN_MC!P2523="","*",FN_MC!P2523)</f>
        <v>*</v>
      </c>
      <c r="S2521" s="161" t="str">
        <f>IF(FN_MC!Q2525="","*",CONCATENATE(FN_MC!Q2525," ",FN_MC!R2525))</f>
        <v>*</v>
      </c>
      <c r="T2521" s="161" t="str">
        <f>IF(FN_MC!V2523="","*",FN_MC!V2523)</f>
        <v>*</v>
      </c>
      <c r="U2521" s="161" t="str">
        <f>IF(FN_MC!W2523="","*",FN_MC!W2523)</f>
        <v>*</v>
      </c>
      <c r="V2521" s="121" t="str">
        <f ca="1">_xlfn.XLOOKUP(G2521&amp;$V$2,BS_CONTROLE[CHAVE],BS_CONTROLE[Quantidade_11],"-")</f>
        <v>-</v>
      </c>
      <c r="W2521" s="121" t="str">
        <f ca="1">_xlfn.XLOOKUP(G2521&amp;$W$2,BS_CONTROLE[CHAVE],BS_CONTROLE[Quantidade_11],"-")</f>
        <v>-</v>
      </c>
      <c r="X2521" s="121" t="str">
        <f ca="1">_xlfn.XLOOKUP(G2521&amp;$X$2,BS_CONTROLE[CHAVE],BS_CONTROLE[Quantidade_11],"-")</f>
        <v>-</v>
      </c>
    </row>
    <row r="2522" spans="1:24" hidden="1">
      <c r="A2522" s="160" t="str">
        <f>IF(FN_MC!Y2524="","*",FN_MC!Y2524)</f>
        <v>*</v>
      </c>
      <c r="B2522" s="160" t="str">
        <f>IF(FN_MC!X2524="","*",FN_MC!X2524)</f>
        <v>*</v>
      </c>
      <c r="C2522" s="160" t="str">
        <f>IF(FN_MC!Z2524="","*",FN_MC!Z2524)</f>
        <v>*</v>
      </c>
      <c r="D2522" s="161" t="str">
        <f>IF(FN_MC!S2524="","*",FN_MC!S2524)</f>
        <v>*</v>
      </c>
      <c r="E2522" s="161" t="str">
        <f>IF(FN_MC!T2524="","*",FN_MC!T2524)</f>
        <v>*</v>
      </c>
      <c r="F2522" s="161" t="str">
        <f>IF(FN_MC!B2524="","*",FN_MC!B2524)</f>
        <v>*</v>
      </c>
      <c r="G2522" s="161" t="str">
        <f>IF(FN_MC!D2524="","*",FN_MC!D2524)</f>
        <v>*</v>
      </c>
      <c r="H2522" s="161" t="str">
        <f>IF(FN_MC!F2524="","*",FN_MC!F2524)</f>
        <v>*</v>
      </c>
      <c r="I2522" s="161" t="str">
        <f>IF(FN_MC!H2524="","*",FN_MC!H2524)</f>
        <v>*</v>
      </c>
      <c r="J2522" s="161" t="str">
        <f>IF(FN_MC!I2524="","*",FN_MC!I2524)</f>
        <v>*</v>
      </c>
      <c r="K2522" s="161" t="str">
        <f>IF(FN_MC!M2524="","*",FN_MC!M2524)</f>
        <v>*</v>
      </c>
      <c r="L2522" s="161" t="str">
        <f>IF(FN_MC!N2524="","*",FN_MC!N2524)</f>
        <v>*</v>
      </c>
      <c r="M2522" s="162" t="str">
        <f>IF(FN_MC!J2524="","*",FN_MC!J2524)</f>
        <v>*</v>
      </c>
      <c r="N2522" s="162" t="str">
        <f>IF(FN_MC!K2524="","*",FN_MC!K2524)</f>
        <v>*</v>
      </c>
      <c r="O2522" s="162" t="str">
        <f>IF(FN_MC!L2524="","*",FN_MC!L2524)</f>
        <v>*</v>
      </c>
      <c r="P2522" s="162"/>
      <c r="Q2522" s="163" t="str">
        <f>IF(FN_MC!O2524="","*",FN_MC!O2524)</f>
        <v>*</v>
      </c>
      <c r="R2522" s="163" t="str">
        <f>IF(FN_MC!P2524="","*",FN_MC!P2524)</f>
        <v>*</v>
      </c>
      <c r="S2522" s="161" t="str">
        <f>IF(FN_MC!Q2526="","*",CONCATENATE(FN_MC!Q2526," ",FN_MC!R2526))</f>
        <v>*</v>
      </c>
      <c r="T2522" s="161" t="str">
        <f>IF(FN_MC!V2524="","*",FN_MC!V2524)</f>
        <v>*</v>
      </c>
      <c r="U2522" s="161" t="str">
        <f>IF(FN_MC!W2524="","*",FN_MC!W2524)</f>
        <v>*</v>
      </c>
      <c r="V2522" s="121" t="str">
        <f ca="1">_xlfn.XLOOKUP(G2522&amp;$V$2,BS_CONTROLE[CHAVE],BS_CONTROLE[Quantidade_11],"-")</f>
        <v>-</v>
      </c>
      <c r="W2522" s="121" t="str">
        <f ca="1">_xlfn.XLOOKUP(G2522&amp;$W$2,BS_CONTROLE[CHAVE],BS_CONTROLE[Quantidade_11],"-")</f>
        <v>-</v>
      </c>
      <c r="X2522" s="121" t="str">
        <f ca="1">_xlfn.XLOOKUP(G2522&amp;$X$2,BS_CONTROLE[CHAVE],BS_CONTROLE[Quantidade_11],"-")</f>
        <v>-</v>
      </c>
    </row>
    <row r="2523" spans="1:24" hidden="1">
      <c r="A2523" s="118" t="str">
        <f>IF(FN_MC!Y2525="","*",FN_MC!Y2525)</f>
        <v>*</v>
      </c>
      <c r="B2523" s="118" t="str">
        <f>IF(FN_MC!X2525="","*",FN_MC!X2525)</f>
        <v>*</v>
      </c>
      <c r="C2523" s="118" t="str">
        <f>IF(FN_MC!Z2525="","*",FN_MC!Z2525)</f>
        <v>*</v>
      </c>
      <c r="D2523" s="119" t="str">
        <f>IF(FN_MC!S2525="","*",FN_MC!S2525)</f>
        <v>*</v>
      </c>
      <c r="E2523" s="119" t="str">
        <f>IF(FN_MC!T2525="","*",FN_MC!T2525)</f>
        <v>*</v>
      </c>
      <c r="F2523" s="119" t="str">
        <f>IF(FN_MC!B2525="","*",FN_MC!B2525)</f>
        <v>*</v>
      </c>
      <c r="G2523" s="119" t="str">
        <f>IF(FN_MC!D2525="","*",FN_MC!D2525)</f>
        <v>*</v>
      </c>
      <c r="H2523" s="119" t="str">
        <f>IF(FN_MC!F2525="","*",FN_MC!F2525)</f>
        <v>*</v>
      </c>
      <c r="I2523" s="119" t="str">
        <f>IF(FN_MC!H2525="","*",FN_MC!H2525)</f>
        <v>*</v>
      </c>
      <c r="J2523" s="119" t="str">
        <f>IF(FN_MC!I2525="","*",FN_MC!I2525)</f>
        <v>*</v>
      </c>
      <c r="K2523" s="119" t="str">
        <f>IF(FN_MC!M2525="","*",FN_MC!M2525)</f>
        <v>*</v>
      </c>
      <c r="L2523" s="119" t="str">
        <f>IF(FN_MC!N2525="","*",FN_MC!N2525)</f>
        <v>*</v>
      </c>
      <c r="M2523" s="120" t="str">
        <f>IF(FN_MC!J2525="","*",FN_MC!J2525)</f>
        <v>*</v>
      </c>
      <c r="N2523" s="120" t="str">
        <f>IF(FN_MC!K2525="","*",FN_MC!K2525)</f>
        <v>*</v>
      </c>
      <c r="O2523" s="120" t="str">
        <f>IF(FN_MC!L2525="","*",FN_MC!L2525)</f>
        <v>*</v>
      </c>
      <c r="P2523" s="120"/>
      <c r="Q2523" s="137" t="str">
        <f>IF(FN_MC!O2525="","*",FN_MC!O2525)</f>
        <v>*</v>
      </c>
      <c r="R2523" s="137" t="str">
        <f>IF(FN_MC!P2525="","*",FN_MC!P2525)</f>
        <v>*</v>
      </c>
      <c r="S2523" s="119" t="str">
        <f>IF(FN_MC!Q2527="","*",CONCATENATE(FN_MC!Q2527," ",FN_MC!R2527))</f>
        <v>*</v>
      </c>
      <c r="T2523" s="119" t="str">
        <f>IF(FN_MC!V2525="","*",FN_MC!V2525)</f>
        <v>*</v>
      </c>
      <c r="U2523" s="119" t="str">
        <f>IF(FN_MC!W2525="","*",FN_MC!W2525)</f>
        <v>*</v>
      </c>
      <c r="V2523" s="121" t="str">
        <f ca="1">_xlfn.XLOOKUP(G2523&amp;$V$2,BS_CONTROLE[CHAVE],BS_CONTROLE[Quantidade_11],"-")</f>
        <v>-</v>
      </c>
      <c r="W2523" s="121" t="str">
        <f ca="1">_xlfn.XLOOKUP(G2523&amp;$W$2,BS_CONTROLE[CHAVE],BS_CONTROLE[Quantidade_11],"-")</f>
        <v>-</v>
      </c>
      <c r="X2523" s="121" t="str">
        <f ca="1">_xlfn.XLOOKUP(G2523&amp;$X$2,BS_CONTROLE[CHAVE],BS_CONTROLE[Quantidade_11],"-")</f>
        <v>-</v>
      </c>
    </row>
    <row r="2524" spans="1:24" hidden="1">
      <c r="A2524" s="160" t="str">
        <f>IF(FN_MC!Y2526="","*",FN_MC!Y2526)</f>
        <v>*</v>
      </c>
      <c r="B2524" s="160" t="str">
        <f>IF(FN_MC!X2526="","*",FN_MC!X2526)</f>
        <v>*</v>
      </c>
      <c r="C2524" s="160" t="str">
        <f>IF(FN_MC!Z2526="","*",FN_MC!Z2526)</f>
        <v>*</v>
      </c>
      <c r="D2524" s="161" t="str">
        <f>IF(FN_MC!S2526="","*",FN_MC!S2526)</f>
        <v>*</v>
      </c>
      <c r="E2524" s="161" t="str">
        <f>IF(FN_MC!T2526="","*",FN_MC!T2526)</f>
        <v>*</v>
      </c>
      <c r="F2524" s="161" t="str">
        <f>IF(FN_MC!B2526="","*",FN_MC!B2526)</f>
        <v>*</v>
      </c>
      <c r="G2524" s="161" t="str">
        <f>IF(FN_MC!D2526="","*",FN_MC!D2526)</f>
        <v>*</v>
      </c>
      <c r="H2524" s="161" t="str">
        <f>IF(FN_MC!F2526="","*",FN_MC!F2526)</f>
        <v>*</v>
      </c>
      <c r="I2524" s="161" t="str">
        <f>IF(FN_MC!H2526="","*",FN_MC!H2526)</f>
        <v>*</v>
      </c>
      <c r="J2524" s="161" t="str">
        <f>IF(FN_MC!I2526="","*",FN_MC!I2526)</f>
        <v>*</v>
      </c>
      <c r="K2524" s="161" t="str">
        <f>IF(FN_MC!M2526="","*",FN_MC!M2526)</f>
        <v>*</v>
      </c>
      <c r="L2524" s="161" t="str">
        <f>IF(FN_MC!N2526="","*",FN_MC!N2526)</f>
        <v>*</v>
      </c>
      <c r="M2524" s="162" t="str">
        <f>IF(FN_MC!J2526="","*",FN_MC!J2526)</f>
        <v>*</v>
      </c>
      <c r="N2524" s="162" t="str">
        <f>IF(FN_MC!K2526="","*",FN_MC!K2526)</f>
        <v>*</v>
      </c>
      <c r="O2524" s="162" t="str">
        <f>IF(FN_MC!L2526="","*",FN_MC!L2526)</f>
        <v>*</v>
      </c>
      <c r="P2524" s="162"/>
      <c r="Q2524" s="163" t="str">
        <f>IF(FN_MC!O2526="","*",FN_MC!O2526)</f>
        <v>*</v>
      </c>
      <c r="R2524" s="163" t="str">
        <f>IF(FN_MC!P2526="","*",FN_MC!P2526)</f>
        <v>*</v>
      </c>
      <c r="S2524" s="161" t="str">
        <f>IF(FN_MC!Q2528="","*",CONCATENATE(FN_MC!Q2528," ",FN_MC!R2528))</f>
        <v>*</v>
      </c>
      <c r="T2524" s="161" t="str">
        <f>IF(FN_MC!V2526="","*",FN_MC!V2526)</f>
        <v>*</v>
      </c>
      <c r="U2524" s="161" t="str">
        <f>IF(FN_MC!W2526="","*",FN_MC!W2526)</f>
        <v>*</v>
      </c>
      <c r="V2524" s="121" t="str">
        <f ca="1">_xlfn.XLOOKUP(G2524&amp;$V$2,BS_CONTROLE[CHAVE],BS_CONTROLE[Quantidade_11],"-")</f>
        <v>-</v>
      </c>
      <c r="W2524" s="121" t="str">
        <f ca="1">_xlfn.XLOOKUP(G2524&amp;$W$2,BS_CONTROLE[CHAVE],BS_CONTROLE[Quantidade_11],"-")</f>
        <v>-</v>
      </c>
      <c r="X2524" s="121" t="str">
        <f ca="1">_xlfn.XLOOKUP(G2524&amp;$X$2,BS_CONTROLE[CHAVE],BS_CONTROLE[Quantidade_11],"-")</f>
        <v>-</v>
      </c>
    </row>
    <row r="2525" spans="1:24" hidden="1">
      <c r="A2525" s="160" t="str">
        <f>IF(FN_MC!Y2527="","*",FN_MC!Y2527)</f>
        <v>*</v>
      </c>
      <c r="B2525" s="160" t="str">
        <f>IF(FN_MC!X2527="","*",FN_MC!X2527)</f>
        <v>*</v>
      </c>
      <c r="C2525" s="160" t="str">
        <f>IF(FN_MC!Z2527="","*",FN_MC!Z2527)</f>
        <v>*</v>
      </c>
      <c r="D2525" s="161" t="str">
        <f>IF(FN_MC!S2527="","*",FN_MC!S2527)</f>
        <v>*</v>
      </c>
      <c r="E2525" s="161" t="str">
        <f>IF(FN_MC!T2527="","*",FN_MC!T2527)</f>
        <v>*</v>
      </c>
      <c r="F2525" s="161" t="str">
        <f>IF(FN_MC!B2527="","*",FN_MC!B2527)</f>
        <v>*</v>
      </c>
      <c r="G2525" s="161" t="str">
        <f>IF(FN_MC!D2527="","*",FN_MC!D2527)</f>
        <v>*</v>
      </c>
      <c r="H2525" s="161" t="str">
        <f>IF(FN_MC!F2527="","*",FN_MC!F2527)</f>
        <v>*</v>
      </c>
      <c r="I2525" s="161" t="str">
        <f>IF(FN_MC!H2527="","*",FN_MC!H2527)</f>
        <v>*</v>
      </c>
      <c r="J2525" s="161" t="str">
        <f>IF(FN_MC!I2527="","*",FN_MC!I2527)</f>
        <v>*</v>
      </c>
      <c r="K2525" s="161" t="str">
        <f>IF(FN_MC!M2527="","*",FN_MC!M2527)</f>
        <v>*</v>
      </c>
      <c r="L2525" s="161" t="str">
        <f>IF(FN_MC!N2527="","*",FN_MC!N2527)</f>
        <v>*</v>
      </c>
      <c r="M2525" s="162" t="str">
        <f>IF(FN_MC!J2527="","*",FN_MC!J2527)</f>
        <v>*</v>
      </c>
      <c r="N2525" s="162" t="str">
        <f>IF(FN_MC!K2527="","*",FN_MC!K2527)</f>
        <v>*</v>
      </c>
      <c r="O2525" s="162" t="str">
        <f>IF(FN_MC!L2527="","*",FN_MC!L2527)</f>
        <v>*</v>
      </c>
      <c r="P2525" s="162"/>
      <c r="Q2525" s="163" t="str">
        <f>IF(FN_MC!O2527="","*",FN_MC!O2527)</f>
        <v>*</v>
      </c>
      <c r="R2525" s="163" t="str">
        <f>IF(FN_MC!P2527="","*",FN_MC!P2527)</f>
        <v>*</v>
      </c>
      <c r="S2525" s="161" t="str">
        <f>IF(FN_MC!Q2529="","*",CONCATENATE(FN_MC!Q2529," ",FN_MC!R2529))</f>
        <v>*</v>
      </c>
      <c r="T2525" s="161" t="str">
        <f>IF(FN_MC!V2527="","*",FN_MC!V2527)</f>
        <v>*</v>
      </c>
      <c r="U2525" s="161" t="str">
        <f>IF(FN_MC!W2527="","*",FN_MC!W2527)</f>
        <v>*</v>
      </c>
      <c r="V2525" s="121" t="str">
        <f ca="1">_xlfn.XLOOKUP(G2525&amp;$V$2,BS_CONTROLE[CHAVE],BS_CONTROLE[Quantidade_11],"-")</f>
        <v>-</v>
      </c>
      <c r="W2525" s="121" t="str">
        <f ca="1">_xlfn.XLOOKUP(G2525&amp;$W$2,BS_CONTROLE[CHAVE],BS_CONTROLE[Quantidade_11],"-")</f>
        <v>-</v>
      </c>
      <c r="X2525" s="121" t="str">
        <f ca="1">_xlfn.XLOOKUP(G2525&amp;$X$2,BS_CONTROLE[CHAVE],BS_CONTROLE[Quantidade_11],"-")</f>
        <v>-</v>
      </c>
    </row>
    <row r="2526" spans="1:24" hidden="1">
      <c r="A2526" s="118" t="str">
        <f>IF(FN_MC!Y2528="","*",FN_MC!Y2528)</f>
        <v>*</v>
      </c>
      <c r="B2526" s="118" t="str">
        <f>IF(FN_MC!X2528="","*",FN_MC!X2528)</f>
        <v>*</v>
      </c>
      <c r="C2526" s="118" t="str">
        <f>IF(FN_MC!Z2528="","*",FN_MC!Z2528)</f>
        <v>*</v>
      </c>
      <c r="D2526" s="119" t="str">
        <f>IF(FN_MC!S2528="","*",FN_MC!S2528)</f>
        <v>*</v>
      </c>
      <c r="E2526" s="119" t="str">
        <f>IF(FN_MC!T2528="","*",FN_MC!T2528)</f>
        <v>*</v>
      </c>
      <c r="F2526" s="119" t="str">
        <f>IF(FN_MC!B2528="","*",FN_MC!B2528)</f>
        <v>*</v>
      </c>
      <c r="G2526" s="119" t="str">
        <f>IF(FN_MC!D2528="","*",FN_MC!D2528)</f>
        <v>*</v>
      </c>
      <c r="H2526" s="119" t="str">
        <f>IF(FN_MC!F2528="","*",FN_MC!F2528)</f>
        <v>*</v>
      </c>
      <c r="I2526" s="119" t="str">
        <f>IF(FN_MC!H2528="","*",FN_MC!H2528)</f>
        <v>*</v>
      </c>
      <c r="J2526" s="119" t="str">
        <f>IF(FN_MC!I2528="","*",FN_MC!I2528)</f>
        <v>*</v>
      </c>
      <c r="K2526" s="119" t="str">
        <f>IF(FN_MC!M2528="","*",FN_MC!M2528)</f>
        <v>*</v>
      </c>
      <c r="L2526" s="119" t="str">
        <f>IF(FN_MC!N2528="","*",FN_MC!N2528)</f>
        <v>*</v>
      </c>
      <c r="M2526" s="120" t="str">
        <f>IF(FN_MC!J2528="","*",FN_MC!J2528)</f>
        <v>*</v>
      </c>
      <c r="N2526" s="120" t="str">
        <f>IF(FN_MC!K2528="","*",FN_MC!K2528)</f>
        <v>*</v>
      </c>
      <c r="O2526" s="120" t="str">
        <f>IF(FN_MC!L2528="","*",FN_MC!L2528)</f>
        <v>*</v>
      </c>
      <c r="P2526" s="120"/>
      <c r="Q2526" s="137" t="str">
        <f>IF(FN_MC!O2528="","*",FN_MC!O2528)</f>
        <v>*</v>
      </c>
      <c r="R2526" s="137" t="str">
        <f>IF(FN_MC!P2528="","*",FN_MC!P2528)</f>
        <v>*</v>
      </c>
      <c r="S2526" s="119" t="str">
        <f>IF(FN_MC!Q2530="","*",CONCATENATE(FN_MC!Q2530," ",FN_MC!R2530))</f>
        <v>*</v>
      </c>
      <c r="T2526" s="119" t="str">
        <f>IF(FN_MC!V2528="","*",FN_MC!V2528)</f>
        <v>*</v>
      </c>
      <c r="U2526" s="119" t="str">
        <f>IF(FN_MC!W2528="","*",FN_MC!W2528)</f>
        <v>*</v>
      </c>
      <c r="V2526" s="121" t="str">
        <f ca="1">_xlfn.XLOOKUP(G2526&amp;$V$2,BS_CONTROLE[CHAVE],BS_CONTROLE[Quantidade_11],"-")</f>
        <v>-</v>
      </c>
      <c r="W2526" s="121" t="str">
        <f ca="1">_xlfn.XLOOKUP(G2526&amp;$W$2,BS_CONTROLE[CHAVE],BS_CONTROLE[Quantidade_11],"-")</f>
        <v>-</v>
      </c>
      <c r="X2526" s="121" t="str">
        <f ca="1">_xlfn.XLOOKUP(G2526&amp;$X$2,BS_CONTROLE[CHAVE],BS_CONTROLE[Quantidade_11],"-")</f>
        <v>-</v>
      </c>
    </row>
    <row r="2527" spans="1:24" hidden="1">
      <c r="A2527" s="160" t="str">
        <f>IF(FN_MC!Y2529="","*",FN_MC!Y2529)</f>
        <v>*</v>
      </c>
      <c r="B2527" s="160" t="str">
        <f>IF(FN_MC!X2529="","*",FN_MC!X2529)</f>
        <v>*</v>
      </c>
      <c r="C2527" s="160" t="str">
        <f>IF(FN_MC!Z2529="","*",FN_MC!Z2529)</f>
        <v>*</v>
      </c>
      <c r="D2527" s="161" t="str">
        <f>IF(FN_MC!S2529="","*",FN_MC!S2529)</f>
        <v>*</v>
      </c>
      <c r="E2527" s="161" t="str">
        <f>IF(FN_MC!T2529="","*",FN_MC!T2529)</f>
        <v>*</v>
      </c>
      <c r="F2527" s="161" t="str">
        <f>IF(FN_MC!B2529="","*",FN_MC!B2529)</f>
        <v>*</v>
      </c>
      <c r="G2527" s="161" t="str">
        <f>IF(FN_MC!D2529="","*",FN_MC!D2529)</f>
        <v>*</v>
      </c>
      <c r="H2527" s="161" t="str">
        <f>IF(FN_MC!F2529="","*",FN_MC!F2529)</f>
        <v>*</v>
      </c>
      <c r="I2527" s="161" t="str">
        <f>IF(FN_MC!H2529="","*",FN_MC!H2529)</f>
        <v>*</v>
      </c>
      <c r="J2527" s="161" t="str">
        <f>IF(FN_MC!I2529="","*",FN_MC!I2529)</f>
        <v>*</v>
      </c>
      <c r="K2527" s="161" t="str">
        <f>IF(FN_MC!M2529="","*",FN_MC!M2529)</f>
        <v>*</v>
      </c>
      <c r="L2527" s="161" t="str">
        <f>IF(FN_MC!N2529="","*",FN_MC!N2529)</f>
        <v>*</v>
      </c>
      <c r="M2527" s="162" t="str">
        <f>IF(FN_MC!J2529="","*",FN_MC!J2529)</f>
        <v>*</v>
      </c>
      <c r="N2527" s="162" t="str">
        <f>IF(FN_MC!K2529="","*",FN_MC!K2529)</f>
        <v>*</v>
      </c>
      <c r="O2527" s="162" t="str">
        <f>IF(FN_MC!L2529="","*",FN_MC!L2529)</f>
        <v>*</v>
      </c>
      <c r="P2527" s="162"/>
      <c r="Q2527" s="163" t="str">
        <f>IF(FN_MC!O2529="","*",FN_MC!O2529)</f>
        <v>*</v>
      </c>
      <c r="R2527" s="163" t="str">
        <f>IF(FN_MC!P2529="","*",FN_MC!P2529)</f>
        <v>*</v>
      </c>
      <c r="S2527" s="161" t="str">
        <f>IF(FN_MC!Q2531="","*",CONCATENATE(FN_MC!Q2531," ",FN_MC!R2531))</f>
        <v>*</v>
      </c>
      <c r="T2527" s="161" t="str">
        <f>IF(FN_MC!V2529="","*",FN_MC!V2529)</f>
        <v>*</v>
      </c>
      <c r="U2527" s="161" t="str">
        <f>IF(FN_MC!W2529="","*",FN_MC!W2529)</f>
        <v>*</v>
      </c>
      <c r="V2527" s="121" t="str">
        <f ca="1">_xlfn.XLOOKUP(G2527&amp;$V$2,BS_CONTROLE[CHAVE],BS_CONTROLE[Quantidade_11],"-")</f>
        <v>-</v>
      </c>
      <c r="W2527" s="121" t="str">
        <f ca="1">_xlfn.XLOOKUP(G2527&amp;$W$2,BS_CONTROLE[CHAVE],BS_CONTROLE[Quantidade_11],"-")</f>
        <v>-</v>
      </c>
      <c r="X2527" s="121" t="str">
        <f ca="1">_xlfn.XLOOKUP(G2527&amp;$X$2,BS_CONTROLE[CHAVE],BS_CONTROLE[Quantidade_11],"-")</f>
        <v>-</v>
      </c>
    </row>
    <row r="2528" spans="1:24" hidden="1">
      <c r="A2528" s="160" t="str">
        <f>IF(FN_MC!Y2530="","*",FN_MC!Y2530)</f>
        <v>*</v>
      </c>
      <c r="B2528" s="160" t="str">
        <f>IF(FN_MC!X2530="","*",FN_MC!X2530)</f>
        <v>*</v>
      </c>
      <c r="C2528" s="160" t="str">
        <f>IF(FN_MC!Z2530="","*",FN_MC!Z2530)</f>
        <v>*</v>
      </c>
      <c r="D2528" s="161" t="str">
        <f>IF(FN_MC!S2530="","*",FN_MC!S2530)</f>
        <v>*</v>
      </c>
      <c r="E2528" s="161" t="str">
        <f>IF(FN_MC!T2530="","*",FN_MC!T2530)</f>
        <v>*</v>
      </c>
      <c r="F2528" s="161" t="str">
        <f>IF(FN_MC!B2530="","*",FN_MC!B2530)</f>
        <v>*</v>
      </c>
      <c r="G2528" s="161" t="str">
        <f>IF(FN_MC!D2530="","*",FN_MC!D2530)</f>
        <v>*</v>
      </c>
      <c r="H2528" s="161" t="str">
        <f>IF(FN_MC!F2530="","*",FN_MC!F2530)</f>
        <v>*</v>
      </c>
      <c r="I2528" s="161" t="str">
        <f>IF(FN_MC!H2530="","*",FN_MC!H2530)</f>
        <v>*</v>
      </c>
      <c r="J2528" s="161" t="str">
        <f>IF(FN_MC!I2530="","*",FN_MC!I2530)</f>
        <v>*</v>
      </c>
      <c r="K2528" s="161" t="str">
        <f>IF(FN_MC!M2530="","*",FN_MC!M2530)</f>
        <v>*</v>
      </c>
      <c r="L2528" s="161" t="str">
        <f>IF(FN_MC!N2530="","*",FN_MC!N2530)</f>
        <v>*</v>
      </c>
      <c r="M2528" s="162" t="str">
        <f>IF(FN_MC!J2530="","*",FN_MC!J2530)</f>
        <v>*</v>
      </c>
      <c r="N2528" s="162" t="str">
        <f>IF(FN_MC!K2530="","*",FN_MC!K2530)</f>
        <v>*</v>
      </c>
      <c r="O2528" s="162" t="str">
        <f>IF(FN_MC!L2530="","*",FN_MC!L2530)</f>
        <v>*</v>
      </c>
      <c r="P2528" s="162"/>
      <c r="Q2528" s="163" t="str">
        <f>IF(FN_MC!O2530="","*",FN_MC!O2530)</f>
        <v>*</v>
      </c>
      <c r="R2528" s="163" t="str">
        <f>IF(FN_MC!P2530="","*",FN_MC!P2530)</f>
        <v>*</v>
      </c>
      <c r="S2528" s="161" t="str">
        <f>IF(FN_MC!Q2532="","*",CONCATENATE(FN_MC!Q2532," ",FN_MC!R2532))</f>
        <v>*</v>
      </c>
      <c r="T2528" s="161" t="str">
        <f>IF(FN_MC!V2530="","*",FN_MC!V2530)</f>
        <v>*</v>
      </c>
      <c r="U2528" s="161" t="str">
        <f>IF(FN_MC!W2530="","*",FN_MC!W2530)</f>
        <v>*</v>
      </c>
      <c r="V2528" s="121" t="str">
        <f ca="1">_xlfn.XLOOKUP(G2528&amp;$V$2,BS_CONTROLE[CHAVE],BS_CONTROLE[Quantidade_11],"-")</f>
        <v>-</v>
      </c>
      <c r="W2528" s="121" t="str">
        <f ca="1">_xlfn.XLOOKUP(G2528&amp;$W$2,BS_CONTROLE[CHAVE],BS_CONTROLE[Quantidade_11],"-")</f>
        <v>-</v>
      </c>
      <c r="X2528" s="121" t="str">
        <f ca="1">_xlfn.XLOOKUP(G2528&amp;$X$2,BS_CONTROLE[CHAVE],BS_CONTROLE[Quantidade_11],"-")</f>
        <v>-</v>
      </c>
    </row>
    <row r="2529" spans="1:24" hidden="1">
      <c r="A2529" s="118" t="str">
        <f>IF(FN_MC!Y2531="","*",FN_MC!Y2531)</f>
        <v>*</v>
      </c>
      <c r="B2529" s="118" t="str">
        <f>IF(FN_MC!X2531="","*",FN_MC!X2531)</f>
        <v>*</v>
      </c>
      <c r="C2529" s="118" t="str">
        <f>IF(FN_MC!Z2531="","*",FN_MC!Z2531)</f>
        <v>*</v>
      </c>
      <c r="D2529" s="119" t="str">
        <f>IF(FN_MC!S2531="","*",FN_MC!S2531)</f>
        <v>*</v>
      </c>
      <c r="E2529" s="119" t="str">
        <f>IF(FN_MC!T2531="","*",FN_MC!T2531)</f>
        <v>*</v>
      </c>
      <c r="F2529" s="119" t="str">
        <f>IF(FN_MC!B2531="","*",FN_MC!B2531)</f>
        <v>*</v>
      </c>
      <c r="G2529" s="119" t="str">
        <f>IF(FN_MC!D2531="","*",FN_MC!D2531)</f>
        <v>*</v>
      </c>
      <c r="H2529" s="119" t="str">
        <f>IF(FN_MC!F2531="","*",FN_MC!F2531)</f>
        <v>*</v>
      </c>
      <c r="I2529" s="119" t="str">
        <f>IF(FN_MC!H2531="","*",FN_MC!H2531)</f>
        <v>*</v>
      </c>
      <c r="J2529" s="119" t="str">
        <f>IF(FN_MC!I2531="","*",FN_MC!I2531)</f>
        <v>*</v>
      </c>
      <c r="K2529" s="119" t="str">
        <f>IF(FN_MC!M2531="","*",FN_MC!M2531)</f>
        <v>*</v>
      </c>
      <c r="L2529" s="119" t="str">
        <f>IF(FN_MC!N2531="","*",FN_MC!N2531)</f>
        <v>*</v>
      </c>
      <c r="M2529" s="120" t="str">
        <f>IF(FN_MC!J2531="","*",FN_MC!J2531)</f>
        <v>*</v>
      </c>
      <c r="N2529" s="120" t="str">
        <f>IF(FN_MC!K2531="","*",FN_MC!K2531)</f>
        <v>*</v>
      </c>
      <c r="O2529" s="120" t="str">
        <f>IF(FN_MC!L2531="","*",FN_MC!L2531)</f>
        <v>*</v>
      </c>
      <c r="P2529" s="120"/>
      <c r="Q2529" s="137" t="str">
        <f>IF(FN_MC!O2531="","*",FN_MC!O2531)</f>
        <v>*</v>
      </c>
      <c r="R2529" s="137" t="str">
        <f>IF(FN_MC!P2531="","*",FN_MC!P2531)</f>
        <v>*</v>
      </c>
      <c r="S2529" s="119" t="str">
        <f>IF(FN_MC!Q2533="","*",CONCATENATE(FN_MC!Q2533," ",FN_MC!R2533))</f>
        <v>*</v>
      </c>
      <c r="T2529" s="119" t="str">
        <f>IF(FN_MC!V2531="","*",FN_MC!V2531)</f>
        <v>*</v>
      </c>
      <c r="U2529" s="119" t="str">
        <f>IF(FN_MC!W2531="","*",FN_MC!W2531)</f>
        <v>*</v>
      </c>
      <c r="V2529" s="121" t="str">
        <f ca="1">_xlfn.XLOOKUP(G2529&amp;$V$2,BS_CONTROLE[CHAVE],BS_CONTROLE[Quantidade_11],"-")</f>
        <v>-</v>
      </c>
      <c r="W2529" s="121" t="str">
        <f ca="1">_xlfn.XLOOKUP(G2529&amp;$W$2,BS_CONTROLE[CHAVE],BS_CONTROLE[Quantidade_11],"-")</f>
        <v>-</v>
      </c>
      <c r="X2529" s="121" t="str">
        <f ca="1">_xlfn.XLOOKUP(G2529&amp;$X$2,BS_CONTROLE[CHAVE],BS_CONTROLE[Quantidade_11],"-")</f>
        <v>-</v>
      </c>
    </row>
    <row r="2530" spans="1:24" hidden="1">
      <c r="A2530" s="160" t="str">
        <f>IF(FN_MC!Y2532="","*",FN_MC!Y2532)</f>
        <v>*</v>
      </c>
      <c r="B2530" s="160" t="str">
        <f>IF(FN_MC!X2532="","*",FN_MC!X2532)</f>
        <v>*</v>
      </c>
      <c r="C2530" s="160" t="str">
        <f>IF(FN_MC!Z2532="","*",FN_MC!Z2532)</f>
        <v>*</v>
      </c>
      <c r="D2530" s="161" t="str">
        <f>IF(FN_MC!S2532="","*",FN_MC!S2532)</f>
        <v>*</v>
      </c>
      <c r="E2530" s="161" t="str">
        <f>IF(FN_MC!T2532="","*",FN_MC!T2532)</f>
        <v>*</v>
      </c>
      <c r="F2530" s="161" t="str">
        <f>IF(FN_MC!B2532="","*",FN_MC!B2532)</f>
        <v>*</v>
      </c>
      <c r="G2530" s="161" t="str">
        <f>IF(FN_MC!D2532="","*",FN_MC!D2532)</f>
        <v>*</v>
      </c>
      <c r="H2530" s="161" t="str">
        <f>IF(FN_MC!F2532="","*",FN_MC!F2532)</f>
        <v>*</v>
      </c>
      <c r="I2530" s="161" t="str">
        <f>IF(FN_MC!H2532="","*",FN_MC!H2532)</f>
        <v>*</v>
      </c>
      <c r="J2530" s="161" t="str">
        <f>IF(FN_MC!I2532="","*",FN_MC!I2532)</f>
        <v>*</v>
      </c>
      <c r="K2530" s="161" t="str">
        <f>IF(FN_MC!M2532="","*",FN_MC!M2532)</f>
        <v>*</v>
      </c>
      <c r="L2530" s="161" t="str">
        <f>IF(FN_MC!N2532="","*",FN_MC!N2532)</f>
        <v>*</v>
      </c>
      <c r="M2530" s="162" t="str">
        <f>IF(FN_MC!J2532="","*",FN_MC!J2532)</f>
        <v>*</v>
      </c>
      <c r="N2530" s="162" t="str">
        <f>IF(FN_MC!K2532="","*",FN_MC!K2532)</f>
        <v>*</v>
      </c>
      <c r="O2530" s="162" t="str">
        <f>IF(FN_MC!L2532="","*",FN_MC!L2532)</f>
        <v>*</v>
      </c>
      <c r="P2530" s="162"/>
      <c r="Q2530" s="163" t="str">
        <f>IF(FN_MC!O2532="","*",FN_MC!O2532)</f>
        <v>*</v>
      </c>
      <c r="R2530" s="163" t="str">
        <f>IF(FN_MC!P2532="","*",FN_MC!P2532)</f>
        <v>*</v>
      </c>
      <c r="S2530" s="161" t="str">
        <f>IF(FN_MC!Q2534="","*",CONCATENATE(FN_MC!Q2534," ",FN_MC!R2534))</f>
        <v>*</v>
      </c>
      <c r="T2530" s="161" t="str">
        <f>IF(FN_MC!V2532="","*",FN_MC!V2532)</f>
        <v>*</v>
      </c>
      <c r="U2530" s="161" t="str">
        <f>IF(FN_MC!W2532="","*",FN_MC!W2532)</f>
        <v>*</v>
      </c>
      <c r="V2530" s="121" t="str">
        <f ca="1">_xlfn.XLOOKUP(G2530&amp;$V$2,BS_CONTROLE[CHAVE],BS_CONTROLE[Quantidade_11],"-")</f>
        <v>-</v>
      </c>
      <c r="W2530" s="121" t="str">
        <f ca="1">_xlfn.XLOOKUP(G2530&amp;$W$2,BS_CONTROLE[CHAVE],BS_CONTROLE[Quantidade_11],"-")</f>
        <v>-</v>
      </c>
      <c r="X2530" s="121" t="str">
        <f ca="1">_xlfn.XLOOKUP(G2530&amp;$X$2,BS_CONTROLE[CHAVE],BS_CONTROLE[Quantidade_11],"-")</f>
        <v>-</v>
      </c>
    </row>
    <row r="2531" spans="1:24" hidden="1">
      <c r="A2531" s="160" t="str">
        <f>IF(FN_MC!Y2533="","*",FN_MC!Y2533)</f>
        <v>*</v>
      </c>
      <c r="B2531" s="160" t="str">
        <f>IF(FN_MC!X2533="","*",FN_MC!X2533)</f>
        <v>*</v>
      </c>
      <c r="C2531" s="160" t="str">
        <f>IF(FN_MC!Z2533="","*",FN_MC!Z2533)</f>
        <v>*</v>
      </c>
      <c r="D2531" s="161" t="str">
        <f>IF(FN_MC!S2533="","*",FN_MC!S2533)</f>
        <v>*</v>
      </c>
      <c r="E2531" s="161" t="str">
        <f>IF(FN_MC!T2533="","*",FN_MC!T2533)</f>
        <v>*</v>
      </c>
      <c r="F2531" s="161" t="str">
        <f>IF(FN_MC!B2533="","*",FN_MC!B2533)</f>
        <v>*</v>
      </c>
      <c r="G2531" s="161" t="str">
        <f>IF(FN_MC!D2533="","*",FN_MC!D2533)</f>
        <v>*</v>
      </c>
      <c r="H2531" s="161" t="str">
        <f>IF(FN_MC!F2533="","*",FN_MC!F2533)</f>
        <v>*</v>
      </c>
      <c r="I2531" s="161" t="str">
        <f>IF(FN_MC!H2533="","*",FN_MC!H2533)</f>
        <v>*</v>
      </c>
      <c r="J2531" s="161" t="str">
        <f>IF(FN_MC!I2533="","*",FN_MC!I2533)</f>
        <v>*</v>
      </c>
      <c r="K2531" s="161" t="str">
        <f>IF(FN_MC!M2533="","*",FN_MC!M2533)</f>
        <v>*</v>
      </c>
      <c r="L2531" s="161" t="str">
        <f>IF(FN_MC!N2533="","*",FN_MC!N2533)</f>
        <v>*</v>
      </c>
      <c r="M2531" s="162" t="str">
        <f>IF(FN_MC!J2533="","*",FN_MC!J2533)</f>
        <v>*</v>
      </c>
      <c r="N2531" s="162" t="str">
        <f>IF(FN_MC!K2533="","*",FN_MC!K2533)</f>
        <v>*</v>
      </c>
      <c r="O2531" s="162" t="str">
        <f>IF(FN_MC!L2533="","*",FN_MC!L2533)</f>
        <v>*</v>
      </c>
      <c r="P2531" s="162"/>
      <c r="Q2531" s="163" t="str">
        <f>IF(FN_MC!O2533="","*",FN_MC!O2533)</f>
        <v>*</v>
      </c>
      <c r="R2531" s="163" t="str">
        <f>IF(FN_MC!P2533="","*",FN_MC!P2533)</f>
        <v>*</v>
      </c>
      <c r="S2531" s="161" t="str">
        <f>IF(FN_MC!Q2535="","*",CONCATENATE(FN_MC!Q2535," ",FN_MC!R2535))</f>
        <v>*</v>
      </c>
      <c r="T2531" s="161" t="str">
        <f>IF(FN_MC!V2533="","*",FN_MC!V2533)</f>
        <v>*</v>
      </c>
      <c r="U2531" s="161" t="str">
        <f>IF(FN_MC!W2533="","*",FN_MC!W2533)</f>
        <v>*</v>
      </c>
      <c r="V2531" s="121" t="str">
        <f ca="1">_xlfn.XLOOKUP(G2531&amp;$V$2,BS_CONTROLE[CHAVE],BS_CONTROLE[Quantidade_11],"-")</f>
        <v>-</v>
      </c>
      <c r="W2531" s="121" t="str">
        <f ca="1">_xlfn.XLOOKUP(G2531&amp;$W$2,BS_CONTROLE[CHAVE],BS_CONTROLE[Quantidade_11],"-")</f>
        <v>-</v>
      </c>
      <c r="X2531" s="121" t="str">
        <f ca="1">_xlfn.XLOOKUP(G2531&amp;$X$2,BS_CONTROLE[CHAVE],BS_CONTROLE[Quantidade_11],"-")</f>
        <v>-</v>
      </c>
    </row>
    <row r="2532" spans="1:24" hidden="1">
      <c r="A2532" s="118" t="str">
        <f>IF(FN_MC!Y2534="","*",FN_MC!Y2534)</f>
        <v>*</v>
      </c>
      <c r="B2532" s="118" t="str">
        <f>IF(FN_MC!X2534="","*",FN_MC!X2534)</f>
        <v>*</v>
      </c>
      <c r="C2532" s="118" t="str">
        <f>IF(FN_MC!Z2534="","*",FN_MC!Z2534)</f>
        <v>*</v>
      </c>
      <c r="D2532" s="119" t="str">
        <f>IF(FN_MC!S2534="","*",FN_MC!S2534)</f>
        <v>*</v>
      </c>
      <c r="E2532" s="119" t="str">
        <f>IF(FN_MC!T2534="","*",FN_MC!T2534)</f>
        <v>*</v>
      </c>
      <c r="F2532" s="119" t="str">
        <f>IF(FN_MC!B2534="","*",FN_MC!B2534)</f>
        <v>*</v>
      </c>
      <c r="G2532" s="119" t="str">
        <f>IF(FN_MC!D2534="","*",FN_MC!D2534)</f>
        <v>*</v>
      </c>
      <c r="H2532" s="119" t="str">
        <f>IF(FN_MC!F2534="","*",FN_MC!F2534)</f>
        <v>*</v>
      </c>
      <c r="I2532" s="119" t="str">
        <f>IF(FN_MC!H2534="","*",FN_MC!H2534)</f>
        <v>*</v>
      </c>
      <c r="J2532" s="119" t="str">
        <f>IF(FN_MC!I2534="","*",FN_MC!I2534)</f>
        <v>*</v>
      </c>
      <c r="K2532" s="119" t="str">
        <f>IF(FN_MC!M2534="","*",FN_MC!M2534)</f>
        <v>*</v>
      </c>
      <c r="L2532" s="119" t="str">
        <f>IF(FN_MC!N2534="","*",FN_MC!N2534)</f>
        <v>*</v>
      </c>
      <c r="M2532" s="120" t="str">
        <f>IF(FN_MC!J2534="","*",FN_MC!J2534)</f>
        <v>*</v>
      </c>
      <c r="N2532" s="120" t="str">
        <f>IF(FN_MC!K2534="","*",FN_MC!K2534)</f>
        <v>*</v>
      </c>
      <c r="O2532" s="120" t="str">
        <f>IF(FN_MC!L2534="","*",FN_MC!L2534)</f>
        <v>*</v>
      </c>
      <c r="P2532" s="120"/>
      <c r="Q2532" s="137" t="str">
        <f>IF(FN_MC!O2534="","*",FN_MC!O2534)</f>
        <v>*</v>
      </c>
      <c r="R2532" s="137" t="str">
        <f>IF(FN_MC!P2534="","*",FN_MC!P2534)</f>
        <v>*</v>
      </c>
      <c r="S2532" s="119" t="str">
        <f>IF(FN_MC!Q2536="","*",CONCATENATE(FN_MC!Q2536," ",FN_MC!R2536))</f>
        <v>*</v>
      </c>
      <c r="T2532" s="119" t="str">
        <f>IF(FN_MC!V2534="","*",FN_MC!V2534)</f>
        <v>*</v>
      </c>
      <c r="U2532" s="119" t="str">
        <f>IF(FN_MC!W2534="","*",FN_MC!W2534)</f>
        <v>*</v>
      </c>
      <c r="V2532" s="121" t="str">
        <f ca="1">_xlfn.XLOOKUP(G2532&amp;$V$2,BS_CONTROLE[CHAVE],BS_CONTROLE[Quantidade_11],"-")</f>
        <v>-</v>
      </c>
      <c r="W2532" s="121" t="str">
        <f ca="1">_xlfn.XLOOKUP(G2532&amp;$W$2,BS_CONTROLE[CHAVE],BS_CONTROLE[Quantidade_11],"-")</f>
        <v>-</v>
      </c>
      <c r="X2532" s="121" t="str">
        <f ca="1">_xlfn.XLOOKUP(G2532&amp;$X$2,BS_CONTROLE[CHAVE],BS_CONTROLE[Quantidade_11],"-")</f>
        <v>-</v>
      </c>
    </row>
    <row r="2533" spans="1:24" hidden="1">
      <c r="A2533" s="160" t="str">
        <f>IF(FN_MC!Y2535="","*",FN_MC!Y2535)</f>
        <v>*</v>
      </c>
      <c r="B2533" s="160" t="str">
        <f>IF(FN_MC!X2535="","*",FN_MC!X2535)</f>
        <v>*</v>
      </c>
      <c r="C2533" s="160" t="str">
        <f>IF(FN_MC!Z2535="","*",FN_MC!Z2535)</f>
        <v>*</v>
      </c>
      <c r="D2533" s="161" t="str">
        <f>IF(FN_MC!S2535="","*",FN_MC!S2535)</f>
        <v>*</v>
      </c>
      <c r="E2533" s="161" t="str">
        <f>IF(FN_MC!T2535="","*",FN_MC!T2535)</f>
        <v>*</v>
      </c>
      <c r="F2533" s="161" t="str">
        <f>IF(FN_MC!B2535="","*",FN_MC!B2535)</f>
        <v>*</v>
      </c>
      <c r="G2533" s="161" t="str">
        <f>IF(FN_MC!D2535="","*",FN_MC!D2535)</f>
        <v>*</v>
      </c>
      <c r="H2533" s="161" t="str">
        <f>IF(FN_MC!F2535="","*",FN_MC!F2535)</f>
        <v>*</v>
      </c>
      <c r="I2533" s="161" t="str">
        <f>IF(FN_MC!H2535="","*",FN_MC!H2535)</f>
        <v>*</v>
      </c>
      <c r="J2533" s="161" t="str">
        <f>IF(FN_MC!I2535="","*",FN_MC!I2535)</f>
        <v>*</v>
      </c>
      <c r="K2533" s="161" t="str">
        <f>IF(FN_MC!M2535="","*",FN_MC!M2535)</f>
        <v>*</v>
      </c>
      <c r="L2533" s="161" t="str">
        <f>IF(FN_MC!N2535="","*",FN_MC!N2535)</f>
        <v>*</v>
      </c>
      <c r="M2533" s="162" t="str">
        <f>IF(FN_MC!J2535="","*",FN_MC!J2535)</f>
        <v>*</v>
      </c>
      <c r="N2533" s="162" t="str">
        <f>IF(FN_MC!K2535="","*",FN_MC!K2535)</f>
        <v>*</v>
      </c>
      <c r="O2533" s="162" t="str">
        <f>IF(FN_MC!L2535="","*",FN_MC!L2535)</f>
        <v>*</v>
      </c>
      <c r="P2533" s="162"/>
      <c r="Q2533" s="163" t="str">
        <f>IF(FN_MC!O2535="","*",FN_MC!O2535)</f>
        <v>*</v>
      </c>
      <c r="R2533" s="163" t="str">
        <f>IF(FN_MC!P2535="","*",FN_MC!P2535)</f>
        <v>*</v>
      </c>
      <c r="S2533" s="161" t="str">
        <f>IF(FN_MC!Q2537="","*",CONCATENATE(FN_MC!Q2537," ",FN_MC!R2537))</f>
        <v>*</v>
      </c>
      <c r="T2533" s="161" t="str">
        <f>IF(FN_MC!V2535="","*",FN_MC!V2535)</f>
        <v>*</v>
      </c>
      <c r="U2533" s="161" t="str">
        <f>IF(FN_MC!W2535="","*",FN_MC!W2535)</f>
        <v>*</v>
      </c>
      <c r="V2533" s="121" t="str">
        <f ca="1">_xlfn.XLOOKUP(G2533&amp;$V$2,BS_CONTROLE[CHAVE],BS_CONTROLE[Quantidade_11],"-")</f>
        <v>-</v>
      </c>
      <c r="W2533" s="121" t="str">
        <f ca="1">_xlfn.XLOOKUP(G2533&amp;$W$2,BS_CONTROLE[CHAVE],BS_CONTROLE[Quantidade_11],"-")</f>
        <v>-</v>
      </c>
      <c r="X2533" s="121" t="str">
        <f ca="1">_xlfn.XLOOKUP(G2533&amp;$X$2,BS_CONTROLE[CHAVE],BS_CONTROLE[Quantidade_11],"-")</f>
        <v>-</v>
      </c>
    </row>
    <row r="2534" spans="1:24" hidden="1">
      <c r="A2534" s="160" t="str">
        <f>IF(FN_MC!Y2536="","*",FN_MC!Y2536)</f>
        <v>*</v>
      </c>
      <c r="B2534" s="160" t="str">
        <f>IF(FN_MC!X2536="","*",FN_MC!X2536)</f>
        <v>*</v>
      </c>
      <c r="C2534" s="160" t="str">
        <f>IF(FN_MC!Z2536="","*",FN_MC!Z2536)</f>
        <v>*</v>
      </c>
      <c r="D2534" s="161" t="str">
        <f>IF(FN_MC!S2536="","*",FN_MC!S2536)</f>
        <v>*</v>
      </c>
      <c r="E2534" s="161" t="str">
        <f>IF(FN_MC!T2536="","*",FN_MC!T2536)</f>
        <v>*</v>
      </c>
      <c r="F2534" s="161" t="str">
        <f>IF(FN_MC!B2536="","*",FN_MC!B2536)</f>
        <v>*</v>
      </c>
      <c r="G2534" s="161" t="str">
        <f>IF(FN_MC!D2536="","*",FN_MC!D2536)</f>
        <v>*</v>
      </c>
      <c r="H2534" s="161" t="str">
        <f>IF(FN_MC!F2536="","*",FN_MC!F2536)</f>
        <v>*</v>
      </c>
      <c r="I2534" s="161" t="str">
        <f>IF(FN_MC!H2536="","*",FN_MC!H2536)</f>
        <v>*</v>
      </c>
      <c r="J2534" s="161" t="str">
        <f>IF(FN_MC!I2536="","*",FN_MC!I2536)</f>
        <v>*</v>
      </c>
      <c r="K2534" s="161" t="str">
        <f>IF(FN_MC!M2536="","*",FN_MC!M2536)</f>
        <v>*</v>
      </c>
      <c r="L2534" s="161" t="str">
        <f>IF(FN_MC!N2536="","*",FN_MC!N2536)</f>
        <v>*</v>
      </c>
      <c r="M2534" s="162" t="str">
        <f>IF(FN_MC!J2536="","*",FN_MC!J2536)</f>
        <v>*</v>
      </c>
      <c r="N2534" s="162" t="str">
        <f>IF(FN_MC!K2536="","*",FN_MC!K2536)</f>
        <v>*</v>
      </c>
      <c r="O2534" s="162" t="str">
        <f>IF(FN_MC!L2536="","*",FN_MC!L2536)</f>
        <v>*</v>
      </c>
      <c r="P2534" s="162"/>
      <c r="Q2534" s="163" t="str">
        <f>IF(FN_MC!O2536="","*",FN_MC!O2536)</f>
        <v>*</v>
      </c>
      <c r="R2534" s="163" t="str">
        <f>IF(FN_MC!P2536="","*",FN_MC!P2536)</f>
        <v>*</v>
      </c>
      <c r="S2534" s="161" t="str">
        <f>IF(FN_MC!Q2538="","*",CONCATENATE(FN_MC!Q2538," ",FN_MC!R2538))</f>
        <v>*</v>
      </c>
      <c r="T2534" s="161" t="str">
        <f>IF(FN_MC!V2536="","*",FN_MC!V2536)</f>
        <v>*</v>
      </c>
      <c r="U2534" s="161" t="str">
        <f>IF(FN_MC!W2536="","*",FN_MC!W2536)</f>
        <v>*</v>
      </c>
      <c r="V2534" s="121" t="str">
        <f ca="1">_xlfn.XLOOKUP(G2534&amp;$V$2,BS_CONTROLE[CHAVE],BS_CONTROLE[Quantidade_11],"-")</f>
        <v>-</v>
      </c>
      <c r="W2534" s="121" t="str">
        <f ca="1">_xlfn.XLOOKUP(G2534&amp;$W$2,BS_CONTROLE[CHAVE],BS_CONTROLE[Quantidade_11],"-")</f>
        <v>-</v>
      </c>
      <c r="X2534" s="121" t="str">
        <f ca="1">_xlfn.XLOOKUP(G2534&amp;$X$2,BS_CONTROLE[CHAVE],BS_CONTROLE[Quantidade_11],"-")</f>
        <v>-</v>
      </c>
    </row>
    <row r="2535" spans="1:24" hidden="1">
      <c r="A2535" s="118" t="str">
        <f>IF(FN_MC!Y2537="","*",FN_MC!Y2537)</f>
        <v>*</v>
      </c>
      <c r="B2535" s="118" t="str">
        <f>IF(FN_MC!X2537="","*",FN_MC!X2537)</f>
        <v>*</v>
      </c>
      <c r="C2535" s="118" t="str">
        <f>IF(FN_MC!Z2537="","*",FN_MC!Z2537)</f>
        <v>*</v>
      </c>
      <c r="D2535" s="119" t="str">
        <f>IF(FN_MC!S2537="","*",FN_MC!S2537)</f>
        <v>*</v>
      </c>
      <c r="E2535" s="119" t="str">
        <f>IF(FN_MC!T2537="","*",FN_MC!T2537)</f>
        <v>*</v>
      </c>
      <c r="F2535" s="119" t="str">
        <f>IF(FN_MC!B2537="","*",FN_MC!B2537)</f>
        <v>*</v>
      </c>
      <c r="G2535" s="119" t="str">
        <f>IF(FN_MC!D2537="","*",FN_MC!D2537)</f>
        <v>*</v>
      </c>
      <c r="H2535" s="119" t="str">
        <f>IF(FN_MC!F2537="","*",FN_MC!F2537)</f>
        <v>*</v>
      </c>
      <c r="I2535" s="119" t="str">
        <f>IF(FN_MC!H2537="","*",FN_MC!H2537)</f>
        <v>*</v>
      </c>
      <c r="J2535" s="119" t="str">
        <f>IF(FN_MC!I2537="","*",FN_MC!I2537)</f>
        <v>*</v>
      </c>
      <c r="K2535" s="119" t="str">
        <f>IF(FN_MC!M2537="","*",FN_MC!M2537)</f>
        <v>*</v>
      </c>
      <c r="L2535" s="119" t="str">
        <f>IF(FN_MC!N2537="","*",FN_MC!N2537)</f>
        <v>*</v>
      </c>
      <c r="M2535" s="120" t="str">
        <f>IF(FN_MC!J2537="","*",FN_MC!J2537)</f>
        <v>*</v>
      </c>
      <c r="N2535" s="120" t="str">
        <f>IF(FN_MC!K2537="","*",FN_MC!K2537)</f>
        <v>*</v>
      </c>
      <c r="O2535" s="120" t="str">
        <f>IF(FN_MC!L2537="","*",FN_MC!L2537)</f>
        <v>*</v>
      </c>
      <c r="P2535" s="120"/>
      <c r="Q2535" s="137" t="str">
        <f>IF(FN_MC!O2537="","*",FN_MC!O2537)</f>
        <v>*</v>
      </c>
      <c r="R2535" s="137" t="str">
        <f>IF(FN_MC!P2537="","*",FN_MC!P2537)</f>
        <v>*</v>
      </c>
      <c r="S2535" s="119" t="str">
        <f>IF(FN_MC!Q2539="","*",CONCATENATE(FN_MC!Q2539," ",FN_MC!R2539))</f>
        <v>*</v>
      </c>
      <c r="T2535" s="119" t="str">
        <f>IF(FN_MC!V2537="","*",FN_MC!V2537)</f>
        <v>*</v>
      </c>
      <c r="U2535" s="119" t="str">
        <f>IF(FN_MC!W2537="","*",FN_MC!W2537)</f>
        <v>*</v>
      </c>
      <c r="V2535" s="121" t="str">
        <f ca="1">_xlfn.XLOOKUP(G2535&amp;$V$2,BS_CONTROLE[CHAVE],BS_CONTROLE[Quantidade_11],"-")</f>
        <v>-</v>
      </c>
      <c r="W2535" s="121" t="str">
        <f ca="1">_xlfn.XLOOKUP(G2535&amp;$W$2,BS_CONTROLE[CHAVE],BS_CONTROLE[Quantidade_11],"-")</f>
        <v>-</v>
      </c>
      <c r="X2535" s="121" t="str">
        <f ca="1">_xlfn.XLOOKUP(G2535&amp;$X$2,BS_CONTROLE[CHAVE],BS_CONTROLE[Quantidade_11],"-")</f>
        <v>-</v>
      </c>
    </row>
    <row r="2536" spans="1:24" hidden="1">
      <c r="A2536" s="160" t="str">
        <f>IF(FN_MC!Y2538="","*",FN_MC!Y2538)</f>
        <v>*</v>
      </c>
      <c r="B2536" s="160" t="str">
        <f>IF(FN_MC!X2538="","*",FN_MC!X2538)</f>
        <v>*</v>
      </c>
      <c r="C2536" s="160" t="str">
        <f>IF(FN_MC!Z2538="","*",FN_MC!Z2538)</f>
        <v>*</v>
      </c>
      <c r="D2536" s="161" t="str">
        <f>IF(FN_MC!S2538="","*",FN_MC!S2538)</f>
        <v>*</v>
      </c>
      <c r="E2536" s="161" t="str">
        <f>IF(FN_MC!T2538="","*",FN_MC!T2538)</f>
        <v>*</v>
      </c>
      <c r="F2536" s="161" t="str">
        <f>IF(FN_MC!B2538="","*",FN_MC!B2538)</f>
        <v>*</v>
      </c>
      <c r="G2536" s="161" t="str">
        <f>IF(FN_MC!D2538="","*",FN_MC!D2538)</f>
        <v>*</v>
      </c>
      <c r="H2536" s="161" t="str">
        <f>IF(FN_MC!F2538="","*",FN_MC!F2538)</f>
        <v>*</v>
      </c>
      <c r="I2536" s="161" t="str">
        <f>IF(FN_MC!H2538="","*",FN_MC!H2538)</f>
        <v>*</v>
      </c>
      <c r="J2536" s="161" t="str">
        <f>IF(FN_MC!I2538="","*",FN_MC!I2538)</f>
        <v>*</v>
      </c>
      <c r="K2536" s="161" t="str">
        <f>IF(FN_MC!M2538="","*",FN_MC!M2538)</f>
        <v>*</v>
      </c>
      <c r="L2536" s="161" t="str">
        <f>IF(FN_MC!N2538="","*",FN_MC!N2538)</f>
        <v>*</v>
      </c>
      <c r="M2536" s="162" t="str">
        <f>IF(FN_MC!J2538="","*",FN_MC!J2538)</f>
        <v>*</v>
      </c>
      <c r="N2536" s="162" t="str">
        <f>IF(FN_MC!K2538="","*",FN_MC!K2538)</f>
        <v>*</v>
      </c>
      <c r="O2536" s="162" t="str">
        <f>IF(FN_MC!L2538="","*",FN_MC!L2538)</f>
        <v>*</v>
      </c>
      <c r="P2536" s="162"/>
      <c r="Q2536" s="163" t="str">
        <f>IF(FN_MC!O2538="","*",FN_MC!O2538)</f>
        <v>*</v>
      </c>
      <c r="R2536" s="163" t="str">
        <f>IF(FN_MC!P2538="","*",FN_MC!P2538)</f>
        <v>*</v>
      </c>
      <c r="S2536" s="161" t="str">
        <f>IF(FN_MC!Q2540="","*",CONCATENATE(FN_MC!Q2540," ",FN_MC!R2540))</f>
        <v>*</v>
      </c>
      <c r="T2536" s="161" t="str">
        <f>IF(FN_MC!V2538="","*",FN_MC!V2538)</f>
        <v>*</v>
      </c>
      <c r="U2536" s="161" t="str">
        <f>IF(FN_MC!W2538="","*",FN_MC!W2538)</f>
        <v>*</v>
      </c>
      <c r="V2536" s="121" t="str">
        <f ca="1">_xlfn.XLOOKUP(G2536&amp;$V$2,BS_CONTROLE[CHAVE],BS_CONTROLE[Quantidade_11],"-")</f>
        <v>-</v>
      </c>
      <c r="W2536" s="121" t="str">
        <f ca="1">_xlfn.XLOOKUP(G2536&amp;$W$2,BS_CONTROLE[CHAVE],BS_CONTROLE[Quantidade_11],"-")</f>
        <v>-</v>
      </c>
      <c r="X2536" s="121" t="str">
        <f ca="1">_xlfn.XLOOKUP(G2536&amp;$X$2,BS_CONTROLE[CHAVE],BS_CONTROLE[Quantidade_11],"-")</f>
        <v>-</v>
      </c>
    </row>
    <row r="2537" spans="1:24" hidden="1">
      <c r="A2537" s="160" t="str">
        <f>IF(FN_MC!Y2539="","*",FN_MC!Y2539)</f>
        <v>*</v>
      </c>
      <c r="B2537" s="160" t="str">
        <f>IF(FN_MC!X2539="","*",FN_MC!X2539)</f>
        <v>*</v>
      </c>
      <c r="C2537" s="160" t="str">
        <f>IF(FN_MC!Z2539="","*",FN_MC!Z2539)</f>
        <v>*</v>
      </c>
      <c r="D2537" s="161" t="str">
        <f>IF(FN_MC!S2539="","*",FN_MC!S2539)</f>
        <v>*</v>
      </c>
      <c r="E2537" s="161" t="str">
        <f>IF(FN_MC!T2539="","*",FN_MC!T2539)</f>
        <v>*</v>
      </c>
      <c r="F2537" s="161" t="str">
        <f>IF(FN_MC!B2539="","*",FN_MC!B2539)</f>
        <v>*</v>
      </c>
      <c r="G2537" s="161" t="str">
        <f>IF(FN_MC!D2539="","*",FN_MC!D2539)</f>
        <v>*</v>
      </c>
      <c r="H2537" s="161" t="str">
        <f>IF(FN_MC!F2539="","*",FN_MC!F2539)</f>
        <v>*</v>
      </c>
      <c r="I2537" s="161" t="str">
        <f>IF(FN_MC!H2539="","*",FN_MC!H2539)</f>
        <v>*</v>
      </c>
      <c r="J2537" s="161" t="str">
        <f>IF(FN_MC!I2539="","*",FN_MC!I2539)</f>
        <v>*</v>
      </c>
      <c r="K2537" s="161" t="str">
        <f>IF(FN_MC!M2539="","*",FN_MC!M2539)</f>
        <v>*</v>
      </c>
      <c r="L2537" s="161" t="str">
        <f>IF(FN_MC!N2539="","*",FN_MC!N2539)</f>
        <v>*</v>
      </c>
      <c r="M2537" s="162" t="str">
        <f>IF(FN_MC!J2539="","*",FN_MC!J2539)</f>
        <v>*</v>
      </c>
      <c r="N2537" s="162" t="str">
        <f>IF(FN_MC!K2539="","*",FN_MC!K2539)</f>
        <v>*</v>
      </c>
      <c r="O2537" s="162" t="str">
        <f>IF(FN_MC!L2539="","*",FN_MC!L2539)</f>
        <v>*</v>
      </c>
      <c r="P2537" s="162"/>
      <c r="Q2537" s="163" t="str">
        <f>IF(FN_MC!O2539="","*",FN_MC!O2539)</f>
        <v>*</v>
      </c>
      <c r="R2537" s="163" t="str">
        <f>IF(FN_MC!P2539="","*",FN_MC!P2539)</f>
        <v>*</v>
      </c>
      <c r="S2537" s="161" t="str">
        <f>IF(FN_MC!Q2541="","*",CONCATENATE(FN_MC!Q2541," ",FN_MC!R2541))</f>
        <v>*</v>
      </c>
      <c r="T2537" s="161" t="str">
        <f>IF(FN_MC!V2539="","*",FN_MC!V2539)</f>
        <v>*</v>
      </c>
      <c r="U2537" s="161" t="str">
        <f>IF(FN_MC!W2539="","*",FN_MC!W2539)</f>
        <v>*</v>
      </c>
      <c r="V2537" s="121" t="str">
        <f ca="1">_xlfn.XLOOKUP(G2537&amp;$V$2,BS_CONTROLE[CHAVE],BS_CONTROLE[Quantidade_11],"-")</f>
        <v>-</v>
      </c>
      <c r="W2537" s="121" t="str">
        <f ca="1">_xlfn.XLOOKUP(G2537&amp;$W$2,BS_CONTROLE[CHAVE],BS_CONTROLE[Quantidade_11],"-")</f>
        <v>-</v>
      </c>
      <c r="X2537" s="121" t="str">
        <f ca="1">_xlfn.XLOOKUP(G2537&amp;$X$2,BS_CONTROLE[CHAVE],BS_CONTROLE[Quantidade_11],"-")</f>
        <v>-</v>
      </c>
    </row>
    <row r="2538" spans="1:24" hidden="1">
      <c r="A2538" s="118" t="str">
        <f>IF(FN_MC!Y2540="","*",FN_MC!Y2540)</f>
        <v>*</v>
      </c>
      <c r="B2538" s="118" t="str">
        <f>IF(FN_MC!X2540="","*",FN_MC!X2540)</f>
        <v>*</v>
      </c>
      <c r="C2538" s="118" t="str">
        <f>IF(FN_MC!Z2540="","*",FN_MC!Z2540)</f>
        <v>*</v>
      </c>
      <c r="D2538" s="119" t="str">
        <f>IF(FN_MC!S2540="","*",FN_MC!S2540)</f>
        <v>*</v>
      </c>
      <c r="E2538" s="119" t="str">
        <f>IF(FN_MC!T2540="","*",FN_MC!T2540)</f>
        <v>*</v>
      </c>
      <c r="F2538" s="119" t="str">
        <f>IF(FN_MC!B2540="","*",FN_MC!B2540)</f>
        <v>*</v>
      </c>
      <c r="G2538" s="119" t="str">
        <f>IF(FN_MC!D2540="","*",FN_MC!D2540)</f>
        <v>*</v>
      </c>
      <c r="H2538" s="119" t="str">
        <f>IF(FN_MC!F2540="","*",FN_MC!F2540)</f>
        <v>*</v>
      </c>
      <c r="I2538" s="119" t="str">
        <f>IF(FN_MC!H2540="","*",FN_MC!H2540)</f>
        <v>*</v>
      </c>
      <c r="J2538" s="119" t="str">
        <f>IF(FN_MC!I2540="","*",FN_MC!I2540)</f>
        <v>*</v>
      </c>
      <c r="K2538" s="119" t="str">
        <f>IF(FN_MC!M2540="","*",FN_MC!M2540)</f>
        <v>*</v>
      </c>
      <c r="L2538" s="119" t="str">
        <f>IF(FN_MC!N2540="","*",FN_MC!N2540)</f>
        <v>*</v>
      </c>
      <c r="M2538" s="120" t="str">
        <f>IF(FN_MC!J2540="","*",FN_MC!J2540)</f>
        <v>*</v>
      </c>
      <c r="N2538" s="120" t="str">
        <f>IF(FN_MC!K2540="","*",FN_MC!K2540)</f>
        <v>*</v>
      </c>
      <c r="O2538" s="120" t="str">
        <f>IF(FN_MC!L2540="","*",FN_MC!L2540)</f>
        <v>*</v>
      </c>
      <c r="P2538" s="120"/>
      <c r="Q2538" s="137" t="str">
        <f>IF(FN_MC!O2540="","*",FN_MC!O2540)</f>
        <v>*</v>
      </c>
      <c r="R2538" s="137" t="str">
        <f>IF(FN_MC!P2540="","*",FN_MC!P2540)</f>
        <v>*</v>
      </c>
      <c r="S2538" s="119" t="str">
        <f>IF(FN_MC!Q2542="","*",CONCATENATE(FN_MC!Q2542," ",FN_MC!R2542))</f>
        <v>*</v>
      </c>
      <c r="T2538" s="119" t="str">
        <f>IF(FN_MC!V2540="","*",FN_MC!V2540)</f>
        <v>*</v>
      </c>
      <c r="U2538" s="119" t="str">
        <f>IF(FN_MC!W2540="","*",FN_MC!W2540)</f>
        <v>*</v>
      </c>
      <c r="V2538" s="121" t="str">
        <f ca="1">_xlfn.XLOOKUP(G2538&amp;$V$2,BS_CONTROLE[CHAVE],BS_CONTROLE[Quantidade_11],"-")</f>
        <v>-</v>
      </c>
      <c r="W2538" s="121" t="str">
        <f ca="1">_xlfn.XLOOKUP(G2538&amp;$W$2,BS_CONTROLE[CHAVE],BS_CONTROLE[Quantidade_11],"-")</f>
        <v>-</v>
      </c>
      <c r="X2538" s="121" t="str">
        <f ca="1">_xlfn.XLOOKUP(G2538&amp;$X$2,BS_CONTROLE[CHAVE],BS_CONTROLE[Quantidade_11],"-")</f>
        <v>-</v>
      </c>
    </row>
    <row r="2539" spans="1:24" hidden="1">
      <c r="A2539" s="160" t="str">
        <f>IF(FN_MC!Y2541="","*",FN_MC!Y2541)</f>
        <v>*</v>
      </c>
      <c r="B2539" s="160" t="str">
        <f>IF(FN_MC!X2541="","*",FN_MC!X2541)</f>
        <v>*</v>
      </c>
      <c r="C2539" s="160" t="str">
        <f>IF(FN_MC!Z2541="","*",FN_MC!Z2541)</f>
        <v>*</v>
      </c>
      <c r="D2539" s="161" t="str">
        <f>IF(FN_MC!S2541="","*",FN_MC!S2541)</f>
        <v>*</v>
      </c>
      <c r="E2539" s="161" t="str">
        <f>IF(FN_MC!T2541="","*",FN_MC!T2541)</f>
        <v>*</v>
      </c>
      <c r="F2539" s="161" t="str">
        <f>IF(FN_MC!B2541="","*",FN_MC!B2541)</f>
        <v>*</v>
      </c>
      <c r="G2539" s="161" t="str">
        <f>IF(FN_MC!D2541="","*",FN_MC!D2541)</f>
        <v>*</v>
      </c>
      <c r="H2539" s="161" t="str">
        <f>IF(FN_MC!F2541="","*",FN_MC!F2541)</f>
        <v>*</v>
      </c>
      <c r="I2539" s="161" t="str">
        <f>IF(FN_MC!H2541="","*",FN_MC!H2541)</f>
        <v>*</v>
      </c>
      <c r="J2539" s="161" t="str">
        <f>IF(FN_MC!I2541="","*",FN_MC!I2541)</f>
        <v>*</v>
      </c>
      <c r="K2539" s="161" t="str">
        <f>IF(FN_MC!M2541="","*",FN_MC!M2541)</f>
        <v>*</v>
      </c>
      <c r="L2539" s="161" t="str">
        <f>IF(FN_MC!N2541="","*",FN_MC!N2541)</f>
        <v>*</v>
      </c>
      <c r="M2539" s="162" t="str">
        <f>IF(FN_MC!J2541="","*",FN_MC!J2541)</f>
        <v>*</v>
      </c>
      <c r="N2539" s="162" t="str">
        <f>IF(FN_MC!K2541="","*",FN_MC!K2541)</f>
        <v>*</v>
      </c>
      <c r="O2539" s="162" t="str">
        <f>IF(FN_MC!L2541="","*",FN_MC!L2541)</f>
        <v>*</v>
      </c>
      <c r="P2539" s="162"/>
      <c r="Q2539" s="163" t="str">
        <f>IF(FN_MC!O2541="","*",FN_MC!O2541)</f>
        <v>*</v>
      </c>
      <c r="R2539" s="163" t="str">
        <f>IF(FN_MC!P2541="","*",FN_MC!P2541)</f>
        <v>*</v>
      </c>
      <c r="S2539" s="161" t="str">
        <f>IF(FN_MC!Q2543="","*",CONCATENATE(FN_MC!Q2543," ",FN_MC!R2543))</f>
        <v>*</v>
      </c>
      <c r="T2539" s="161" t="str">
        <f>IF(FN_MC!V2541="","*",FN_MC!V2541)</f>
        <v>*</v>
      </c>
      <c r="U2539" s="161" t="str">
        <f>IF(FN_MC!W2541="","*",FN_MC!W2541)</f>
        <v>*</v>
      </c>
      <c r="V2539" s="121" t="str">
        <f ca="1">_xlfn.XLOOKUP(G2539&amp;$V$2,BS_CONTROLE[CHAVE],BS_CONTROLE[Quantidade_11],"-")</f>
        <v>-</v>
      </c>
      <c r="W2539" s="121" t="str">
        <f ca="1">_xlfn.XLOOKUP(G2539&amp;$W$2,BS_CONTROLE[CHAVE],BS_CONTROLE[Quantidade_11],"-")</f>
        <v>-</v>
      </c>
      <c r="X2539" s="121" t="str">
        <f ca="1">_xlfn.XLOOKUP(G2539&amp;$X$2,BS_CONTROLE[CHAVE],BS_CONTROLE[Quantidade_11],"-")</f>
        <v>-</v>
      </c>
    </row>
    <row r="2540" spans="1:24" hidden="1">
      <c r="A2540" s="160" t="str">
        <f>IF(FN_MC!Y2542="","*",FN_MC!Y2542)</f>
        <v>*</v>
      </c>
      <c r="B2540" s="160" t="str">
        <f>IF(FN_MC!X2542="","*",FN_MC!X2542)</f>
        <v>*</v>
      </c>
      <c r="C2540" s="160" t="str">
        <f>IF(FN_MC!Z2542="","*",FN_MC!Z2542)</f>
        <v>*</v>
      </c>
      <c r="D2540" s="161" t="str">
        <f>IF(FN_MC!S2542="","*",FN_MC!S2542)</f>
        <v>*</v>
      </c>
      <c r="E2540" s="161" t="str">
        <f>IF(FN_MC!T2542="","*",FN_MC!T2542)</f>
        <v>*</v>
      </c>
      <c r="F2540" s="161" t="str">
        <f>IF(FN_MC!B2542="","*",FN_MC!B2542)</f>
        <v>*</v>
      </c>
      <c r="G2540" s="161" t="str">
        <f>IF(FN_MC!D2542="","*",FN_MC!D2542)</f>
        <v>*</v>
      </c>
      <c r="H2540" s="161" t="str">
        <f>IF(FN_MC!F2542="","*",FN_MC!F2542)</f>
        <v>*</v>
      </c>
      <c r="I2540" s="161" t="str">
        <f>IF(FN_MC!H2542="","*",FN_MC!H2542)</f>
        <v>*</v>
      </c>
      <c r="J2540" s="161" t="str">
        <f>IF(FN_MC!I2542="","*",FN_MC!I2542)</f>
        <v>*</v>
      </c>
      <c r="K2540" s="161" t="str">
        <f>IF(FN_MC!M2542="","*",FN_MC!M2542)</f>
        <v>*</v>
      </c>
      <c r="L2540" s="161" t="str">
        <f>IF(FN_MC!N2542="","*",FN_MC!N2542)</f>
        <v>*</v>
      </c>
      <c r="M2540" s="162" t="str">
        <f>IF(FN_MC!J2542="","*",FN_MC!J2542)</f>
        <v>*</v>
      </c>
      <c r="N2540" s="162" t="str">
        <f>IF(FN_MC!K2542="","*",FN_MC!K2542)</f>
        <v>*</v>
      </c>
      <c r="O2540" s="162" t="str">
        <f>IF(FN_MC!L2542="","*",FN_MC!L2542)</f>
        <v>*</v>
      </c>
      <c r="P2540" s="162"/>
      <c r="Q2540" s="163" t="str">
        <f>IF(FN_MC!O2542="","*",FN_MC!O2542)</f>
        <v>*</v>
      </c>
      <c r="R2540" s="163" t="str">
        <f>IF(FN_MC!P2542="","*",FN_MC!P2542)</f>
        <v>*</v>
      </c>
      <c r="S2540" s="161" t="str">
        <f>IF(FN_MC!Q2544="","*",CONCATENATE(FN_MC!Q2544," ",FN_MC!R2544))</f>
        <v>*</v>
      </c>
      <c r="T2540" s="161" t="str">
        <f>IF(FN_MC!V2542="","*",FN_MC!V2542)</f>
        <v>*</v>
      </c>
      <c r="U2540" s="161" t="str">
        <f>IF(FN_MC!W2542="","*",FN_MC!W2542)</f>
        <v>*</v>
      </c>
      <c r="V2540" s="121" t="str">
        <f ca="1">_xlfn.XLOOKUP(G2540&amp;$V$2,BS_CONTROLE[CHAVE],BS_CONTROLE[Quantidade_11],"-")</f>
        <v>-</v>
      </c>
      <c r="W2540" s="121" t="str">
        <f ca="1">_xlfn.XLOOKUP(G2540&amp;$W$2,BS_CONTROLE[CHAVE],BS_CONTROLE[Quantidade_11],"-")</f>
        <v>-</v>
      </c>
      <c r="X2540" s="121" t="str">
        <f ca="1">_xlfn.XLOOKUP(G2540&amp;$X$2,BS_CONTROLE[CHAVE],BS_CONTROLE[Quantidade_11],"-")</f>
        <v>-</v>
      </c>
    </row>
    <row r="2541" spans="1:24" hidden="1">
      <c r="A2541" s="118" t="str">
        <f>IF(FN_MC!Y2543="","*",FN_MC!Y2543)</f>
        <v>*</v>
      </c>
      <c r="B2541" s="118" t="str">
        <f>IF(FN_MC!X2543="","*",FN_MC!X2543)</f>
        <v>*</v>
      </c>
      <c r="C2541" s="118" t="str">
        <f>IF(FN_MC!Z2543="","*",FN_MC!Z2543)</f>
        <v>*</v>
      </c>
      <c r="D2541" s="119" t="str">
        <f>IF(FN_MC!S2543="","*",FN_MC!S2543)</f>
        <v>*</v>
      </c>
      <c r="E2541" s="119" t="str">
        <f>IF(FN_MC!T2543="","*",FN_MC!T2543)</f>
        <v>*</v>
      </c>
      <c r="F2541" s="119" t="str">
        <f>IF(FN_MC!B2543="","*",FN_MC!B2543)</f>
        <v>*</v>
      </c>
      <c r="G2541" s="119" t="str">
        <f>IF(FN_MC!D2543="","*",FN_MC!D2543)</f>
        <v>*</v>
      </c>
      <c r="H2541" s="119" t="str">
        <f>IF(FN_MC!F2543="","*",FN_MC!F2543)</f>
        <v>*</v>
      </c>
      <c r="I2541" s="119" t="str">
        <f>IF(FN_MC!H2543="","*",FN_MC!H2543)</f>
        <v>*</v>
      </c>
      <c r="J2541" s="119" t="str">
        <f>IF(FN_MC!I2543="","*",FN_MC!I2543)</f>
        <v>*</v>
      </c>
      <c r="K2541" s="119" t="str">
        <f>IF(FN_MC!M2543="","*",FN_MC!M2543)</f>
        <v>*</v>
      </c>
      <c r="L2541" s="119" t="str">
        <f>IF(FN_MC!N2543="","*",FN_MC!N2543)</f>
        <v>*</v>
      </c>
      <c r="M2541" s="120" t="str">
        <f>IF(FN_MC!J2543="","*",FN_MC!J2543)</f>
        <v>*</v>
      </c>
      <c r="N2541" s="120" t="str">
        <f>IF(FN_MC!K2543="","*",FN_MC!K2543)</f>
        <v>*</v>
      </c>
      <c r="O2541" s="120" t="str">
        <f>IF(FN_MC!L2543="","*",FN_MC!L2543)</f>
        <v>*</v>
      </c>
      <c r="P2541" s="120"/>
      <c r="Q2541" s="137" t="str">
        <f>IF(FN_MC!O2543="","*",FN_MC!O2543)</f>
        <v>*</v>
      </c>
      <c r="R2541" s="137" t="str">
        <f>IF(FN_MC!P2543="","*",FN_MC!P2543)</f>
        <v>*</v>
      </c>
      <c r="S2541" s="119" t="str">
        <f>IF(FN_MC!Q2545="","*",CONCATENATE(FN_MC!Q2545," ",FN_MC!R2545))</f>
        <v>*</v>
      </c>
      <c r="T2541" s="119" t="str">
        <f>IF(FN_MC!V2543="","*",FN_MC!V2543)</f>
        <v>*</v>
      </c>
      <c r="U2541" s="119" t="str">
        <f>IF(FN_MC!W2543="","*",FN_MC!W2543)</f>
        <v>*</v>
      </c>
      <c r="V2541" s="121" t="str">
        <f ca="1">_xlfn.XLOOKUP(G2541&amp;$V$2,BS_CONTROLE[CHAVE],BS_CONTROLE[Quantidade_11],"-")</f>
        <v>-</v>
      </c>
      <c r="W2541" s="121" t="str">
        <f ca="1">_xlfn.XLOOKUP(G2541&amp;$W$2,BS_CONTROLE[CHAVE],BS_CONTROLE[Quantidade_11],"-")</f>
        <v>-</v>
      </c>
      <c r="X2541" s="121" t="str">
        <f ca="1">_xlfn.XLOOKUP(G2541&amp;$X$2,BS_CONTROLE[CHAVE],BS_CONTROLE[Quantidade_11],"-")</f>
        <v>-</v>
      </c>
    </row>
    <row r="2542" spans="1:24" hidden="1">
      <c r="A2542" s="160" t="str">
        <f>IF(FN_MC!Y2544="","*",FN_MC!Y2544)</f>
        <v>*</v>
      </c>
      <c r="B2542" s="160" t="str">
        <f>IF(FN_MC!X2544="","*",FN_MC!X2544)</f>
        <v>*</v>
      </c>
      <c r="C2542" s="160" t="str">
        <f>IF(FN_MC!Z2544="","*",FN_MC!Z2544)</f>
        <v>*</v>
      </c>
      <c r="D2542" s="161" t="str">
        <f>IF(FN_MC!S2544="","*",FN_MC!S2544)</f>
        <v>*</v>
      </c>
      <c r="E2542" s="161" t="str">
        <f>IF(FN_MC!T2544="","*",FN_MC!T2544)</f>
        <v>*</v>
      </c>
      <c r="F2542" s="161" t="str">
        <f>IF(FN_MC!B2544="","*",FN_MC!B2544)</f>
        <v>*</v>
      </c>
      <c r="G2542" s="161" t="str">
        <f>IF(FN_MC!D2544="","*",FN_MC!D2544)</f>
        <v>*</v>
      </c>
      <c r="H2542" s="161" t="str">
        <f>IF(FN_MC!F2544="","*",FN_MC!F2544)</f>
        <v>*</v>
      </c>
      <c r="I2542" s="161" t="str">
        <f>IF(FN_MC!H2544="","*",FN_MC!H2544)</f>
        <v>*</v>
      </c>
      <c r="J2542" s="161" t="str">
        <f>IF(FN_MC!I2544="","*",FN_MC!I2544)</f>
        <v>*</v>
      </c>
      <c r="K2542" s="161" t="str">
        <f>IF(FN_MC!M2544="","*",FN_MC!M2544)</f>
        <v>*</v>
      </c>
      <c r="L2542" s="161" t="str">
        <f>IF(FN_MC!N2544="","*",FN_MC!N2544)</f>
        <v>*</v>
      </c>
      <c r="M2542" s="162" t="str">
        <f>IF(FN_MC!J2544="","*",FN_MC!J2544)</f>
        <v>*</v>
      </c>
      <c r="N2542" s="162" t="str">
        <f>IF(FN_MC!K2544="","*",FN_MC!K2544)</f>
        <v>*</v>
      </c>
      <c r="O2542" s="162" t="str">
        <f>IF(FN_MC!L2544="","*",FN_MC!L2544)</f>
        <v>*</v>
      </c>
      <c r="P2542" s="162"/>
      <c r="Q2542" s="163" t="str">
        <f>IF(FN_MC!O2544="","*",FN_MC!O2544)</f>
        <v>*</v>
      </c>
      <c r="R2542" s="163" t="str">
        <f>IF(FN_MC!P2544="","*",FN_MC!P2544)</f>
        <v>*</v>
      </c>
      <c r="S2542" s="161" t="str">
        <f>IF(FN_MC!Q2546="","*",CONCATENATE(FN_MC!Q2546," ",FN_MC!R2546))</f>
        <v>*</v>
      </c>
      <c r="T2542" s="161" t="str">
        <f>IF(FN_MC!V2544="","*",FN_MC!V2544)</f>
        <v>*</v>
      </c>
      <c r="U2542" s="161" t="str">
        <f>IF(FN_MC!W2544="","*",FN_MC!W2544)</f>
        <v>*</v>
      </c>
      <c r="V2542" s="121" t="str">
        <f ca="1">_xlfn.XLOOKUP(G2542&amp;$V$2,BS_CONTROLE[CHAVE],BS_CONTROLE[Quantidade_11],"-")</f>
        <v>-</v>
      </c>
      <c r="W2542" s="121" t="str">
        <f ca="1">_xlfn.XLOOKUP(G2542&amp;$W$2,BS_CONTROLE[CHAVE],BS_CONTROLE[Quantidade_11],"-")</f>
        <v>-</v>
      </c>
      <c r="X2542" s="121" t="str">
        <f ca="1">_xlfn.XLOOKUP(G2542&amp;$X$2,BS_CONTROLE[CHAVE],BS_CONTROLE[Quantidade_11],"-")</f>
        <v>-</v>
      </c>
    </row>
    <row r="2543" spans="1:24" hidden="1">
      <c r="A2543" s="160" t="str">
        <f>IF(FN_MC!Y2545="","*",FN_MC!Y2545)</f>
        <v>*</v>
      </c>
      <c r="B2543" s="160" t="str">
        <f>IF(FN_MC!X2545="","*",FN_MC!X2545)</f>
        <v>*</v>
      </c>
      <c r="C2543" s="160" t="str">
        <f>IF(FN_MC!Z2545="","*",FN_MC!Z2545)</f>
        <v>*</v>
      </c>
      <c r="D2543" s="161" t="str">
        <f>IF(FN_MC!S2545="","*",FN_MC!S2545)</f>
        <v>*</v>
      </c>
      <c r="E2543" s="161" t="str">
        <f>IF(FN_MC!T2545="","*",FN_MC!T2545)</f>
        <v>*</v>
      </c>
      <c r="F2543" s="161" t="str">
        <f>IF(FN_MC!B2545="","*",FN_MC!B2545)</f>
        <v>*</v>
      </c>
      <c r="G2543" s="161" t="str">
        <f>IF(FN_MC!D2545="","*",FN_MC!D2545)</f>
        <v>*</v>
      </c>
      <c r="H2543" s="161" t="str">
        <f>IF(FN_MC!F2545="","*",FN_MC!F2545)</f>
        <v>*</v>
      </c>
      <c r="I2543" s="161" t="str">
        <f>IF(FN_MC!H2545="","*",FN_MC!H2545)</f>
        <v>*</v>
      </c>
      <c r="J2543" s="161" t="str">
        <f>IF(FN_MC!I2545="","*",FN_MC!I2545)</f>
        <v>*</v>
      </c>
      <c r="K2543" s="161" t="str">
        <f>IF(FN_MC!M2545="","*",FN_MC!M2545)</f>
        <v>*</v>
      </c>
      <c r="L2543" s="161" t="str">
        <f>IF(FN_MC!N2545="","*",FN_MC!N2545)</f>
        <v>*</v>
      </c>
      <c r="M2543" s="162" t="str">
        <f>IF(FN_MC!J2545="","*",FN_MC!J2545)</f>
        <v>*</v>
      </c>
      <c r="N2543" s="162" t="str">
        <f>IF(FN_MC!K2545="","*",FN_MC!K2545)</f>
        <v>*</v>
      </c>
      <c r="O2543" s="162" t="str">
        <f>IF(FN_MC!L2545="","*",FN_MC!L2545)</f>
        <v>*</v>
      </c>
      <c r="P2543" s="162"/>
      <c r="Q2543" s="163" t="str">
        <f>IF(FN_MC!O2545="","*",FN_MC!O2545)</f>
        <v>*</v>
      </c>
      <c r="R2543" s="163" t="str">
        <f>IF(FN_MC!P2545="","*",FN_MC!P2545)</f>
        <v>*</v>
      </c>
      <c r="S2543" s="161" t="str">
        <f>IF(FN_MC!Q2547="","*",CONCATENATE(FN_MC!Q2547," ",FN_MC!R2547))</f>
        <v>*</v>
      </c>
      <c r="T2543" s="161" t="str">
        <f>IF(FN_MC!V2545="","*",FN_MC!V2545)</f>
        <v>*</v>
      </c>
      <c r="U2543" s="161" t="str">
        <f>IF(FN_MC!W2545="","*",FN_MC!W2545)</f>
        <v>*</v>
      </c>
      <c r="V2543" s="121" t="str">
        <f ca="1">_xlfn.XLOOKUP(G2543&amp;$V$2,BS_CONTROLE[CHAVE],BS_CONTROLE[Quantidade_11],"-")</f>
        <v>-</v>
      </c>
      <c r="W2543" s="121" t="str">
        <f ca="1">_xlfn.XLOOKUP(G2543&amp;$W$2,BS_CONTROLE[CHAVE],BS_CONTROLE[Quantidade_11],"-")</f>
        <v>-</v>
      </c>
      <c r="X2543" s="121" t="str">
        <f ca="1">_xlfn.XLOOKUP(G2543&amp;$X$2,BS_CONTROLE[CHAVE],BS_CONTROLE[Quantidade_11],"-")</f>
        <v>-</v>
      </c>
    </row>
    <row r="2544" spans="1:24" hidden="1">
      <c r="A2544" s="118" t="str">
        <f>IF(FN_MC!Y2546="","*",FN_MC!Y2546)</f>
        <v>*</v>
      </c>
      <c r="B2544" s="118" t="str">
        <f>IF(FN_MC!X2546="","*",FN_MC!X2546)</f>
        <v>*</v>
      </c>
      <c r="C2544" s="118" t="str">
        <f>IF(FN_MC!Z2546="","*",FN_MC!Z2546)</f>
        <v>*</v>
      </c>
      <c r="D2544" s="119" t="str">
        <f>IF(FN_MC!S2546="","*",FN_MC!S2546)</f>
        <v>*</v>
      </c>
      <c r="E2544" s="119" t="str">
        <f>IF(FN_MC!T2546="","*",FN_MC!T2546)</f>
        <v>*</v>
      </c>
      <c r="F2544" s="119" t="str">
        <f>IF(FN_MC!B2546="","*",FN_MC!B2546)</f>
        <v>*</v>
      </c>
      <c r="G2544" s="119" t="str">
        <f>IF(FN_MC!D2546="","*",FN_MC!D2546)</f>
        <v>*</v>
      </c>
      <c r="H2544" s="119" t="str">
        <f>IF(FN_MC!F2546="","*",FN_MC!F2546)</f>
        <v>*</v>
      </c>
      <c r="I2544" s="119" t="str">
        <f>IF(FN_MC!H2546="","*",FN_MC!H2546)</f>
        <v>*</v>
      </c>
      <c r="J2544" s="119" t="str">
        <f>IF(FN_MC!I2546="","*",FN_MC!I2546)</f>
        <v>*</v>
      </c>
      <c r="K2544" s="119" t="str">
        <f>IF(FN_MC!M2546="","*",FN_MC!M2546)</f>
        <v>*</v>
      </c>
      <c r="L2544" s="119" t="str">
        <f>IF(FN_MC!N2546="","*",FN_MC!N2546)</f>
        <v>*</v>
      </c>
      <c r="M2544" s="120" t="str">
        <f>IF(FN_MC!J2546="","*",FN_MC!J2546)</f>
        <v>*</v>
      </c>
      <c r="N2544" s="120" t="str">
        <f>IF(FN_MC!K2546="","*",FN_MC!K2546)</f>
        <v>*</v>
      </c>
      <c r="O2544" s="120" t="str">
        <f>IF(FN_MC!L2546="","*",FN_MC!L2546)</f>
        <v>*</v>
      </c>
      <c r="P2544" s="120"/>
      <c r="Q2544" s="137" t="str">
        <f>IF(FN_MC!O2546="","*",FN_MC!O2546)</f>
        <v>*</v>
      </c>
      <c r="R2544" s="137" t="str">
        <f>IF(FN_MC!P2546="","*",FN_MC!P2546)</f>
        <v>*</v>
      </c>
      <c r="S2544" s="119" t="str">
        <f>IF(FN_MC!Q2548="","*",CONCATENATE(FN_MC!Q2548," ",FN_MC!R2548))</f>
        <v>*</v>
      </c>
      <c r="T2544" s="119" t="str">
        <f>IF(FN_MC!V2546="","*",FN_MC!V2546)</f>
        <v>*</v>
      </c>
      <c r="U2544" s="119" t="str">
        <f>IF(FN_MC!W2546="","*",FN_MC!W2546)</f>
        <v>*</v>
      </c>
      <c r="V2544" s="121" t="str">
        <f ca="1">_xlfn.XLOOKUP(G2544&amp;$V$2,BS_CONTROLE[CHAVE],BS_CONTROLE[Quantidade_11],"-")</f>
        <v>-</v>
      </c>
      <c r="W2544" s="121" t="str">
        <f ca="1">_xlfn.XLOOKUP(G2544&amp;$W$2,BS_CONTROLE[CHAVE],BS_CONTROLE[Quantidade_11],"-")</f>
        <v>-</v>
      </c>
      <c r="X2544" s="121" t="str">
        <f ca="1">_xlfn.XLOOKUP(G2544&amp;$X$2,BS_CONTROLE[CHAVE],BS_CONTROLE[Quantidade_11],"-")</f>
        <v>-</v>
      </c>
    </row>
    <row r="2545" spans="1:24" hidden="1">
      <c r="A2545" s="160" t="str">
        <f>IF(FN_MC!Y2547="","*",FN_MC!Y2547)</f>
        <v>*</v>
      </c>
      <c r="B2545" s="160" t="str">
        <f>IF(FN_MC!X2547="","*",FN_MC!X2547)</f>
        <v>*</v>
      </c>
      <c r="C2545" s="160" t="str">
        <f>IF(FN_MC!Z2547="","*",FN_MC!Z2547)</f>
        <v>*</v>
      </c>
      <c r="D2545" s="161" t="str">
        <f>IF(FN_MC!S2547="","*",FN_MC!S2547)</f>
        <v>*</v>
      </c>
      <c r="E2545" s="161" t="str">
        <f>IF(FN_MC!T2547="","*",FN_MC!T2547)</f>
        <v>*</v>
      </c>
      <c r="F2545" s="161" t="str">
        <f>IF(FN_MC!B2547="","*",FN_MC!B2547)</f>
        <v>*</v>
      </c>
      <c r="G2545" s="161" t="str">
        <f>IF(FN_MC!D2547="","*",FN_MC!D2547)</f>
        <v>*</v>
      </c>
      <c r="H2545" s="161" t="str">
        <f>IF(FN_MC!F2547="","*",FN_MC!F2547)</f>
        <v>*</v>
      </c>
      <c r="I2545" s="161" t="str">
        <f>IF(FN_MC!H2547="","*",FN_MC!H2547)</f>
        <v>*</v>
      </c>
      <c r="J2545" s="161" t="str">
        <f>IF(FN_MC!I2547="","*",FN_MC!I2547)</f>
        <v>*</v>
      </c>
      <c r="K2545" s="161" t="str">
        <f>IF(FN_MC!M2547="","*",FN_MC!M2547)</f>
        <v>*</v>
      </c>
      <c r="L2545" s="161" t="str">
        <f>IF(FN_MC!N2547="","*",FN_MC!N2547)</f>
        <v>*</v>
      </c>
      <c r="M2545" s="162" t="str">
        <f>IF(FN_MC!J2547="","*",FN_MC!J2547)</f>
        <v>*</v>
      </c>
      <c r="N2545" s="162" t="str">
        <f>IF(FN_MC!K2547="","*",FN_MC!K2547)</f>
        <v>*</v>
      </c>
      <c r="O2545" s="162" t="str">
        <f>IF(FN_MC!L2547="","*",FN_MC!L2547)</f>
        <v>*</v>
      </c>
      <c r="P2545" s="162"/>
      <c r="Q2545" s="163" t="str">
        <f>IF(FN_MC!O2547="","*",FN_MC!O2547)</f>
        <v>*</v>
      </c>
      <c r="R2545" s="163" t="str">
        <f>IF(FN_MC!P2547="","*",FN_MC!P2547)</f>
        <v>*</v>
      </c>
      <c r="S2545" s="161" t="str">
        <f>IF(FN_MC!Q2549="","*",CONCATENATE(FN_MC!Q2549," ",FN_MC!R2549))</f>
        <v>*</v>
      </c>
      <c r="T2545" s="161" t="str">
        <f>IF(FN_MC!V2547="","*",FN_MC!V2547)</f>
        <v>*</v>
      </c>
      <c r="U2545" s="161" t="str">
        <f>IF(FN_MC!W2547="","*",FN_MC!W2547)</f>
        <v>*</v>
      </c>
      <c r="V2545" s="121" t="str">
        <f ca="1">_xlfn.XLOOKUP(G2545&amp;$V$2,BS_CONTROLE[CHAVE],BS_CONTROLE[Quantidade_11],"-")</f>
        <v>-</v>
      </c>
      <c r="W2545" s="121" t="str">
        <f ca="1">_xlfn.XLOOKUP(G2545&amp;$W$2,BS_CONTROLE[CHAVE],BS_CONTROLE[Quantidade_11],"-")</f>
        <v>-</v>
      </c>
      <c r="X2545" s="121" t="str">
        <f ca="1">_xlfn.XLOOKUP(G2545&amp;$X$2,BS_CONTROLE[CHAVE],BS_CONTROLE[Quantidade_11],"-")</f>
        <v>-</v>
      </c>
    </row>
    <row r="2546" spans="1:24" hidden="1">
      <c r="A2546" s="160" t="str">
        <f>IF(FN_MC!Y2548="","*",FN_MC!Y2548)</f>
        <v>*</v>
      </c>
      <c r="B2546" s="160" t="str">
        <f>IF(FN_MC!X2548="","*",FN_MC!X2548)</f>
        <v>*</v>
      </c>
      <c r="C2546" s="160" t="str">
        <f>IF(FN_MC!Z2548="","*",FN_MC!Z2548)</f>
        <v>*</v>
      </c>
      <c r="D2546" s="161" t="str">
        <f>IF(FN_MC!S2548="","*",FN_MC!S2548)</f>
        <v>*</v>
      </c>
      <c r="E2546" s="161" t="str">
        <f>IF(FN_MC!T2548="","*",FN_MC!T2548)</f>
        <v>*</v>
      </c>
      <c r="F2546" s="161" t="str">
        <f>IF(FN_MC!B2548="","*",FN_MC!B2548)</f>
        <v>*</v>
      </c>
      <c r="G2546" s="161" t="str">
        <f>IF(FN_MC!D2548="","*",FN_MC!D2548)</f>
        <v>*</v>
      </c>
      <c r="H2546" s="161" t="str">
        <f>IF(FN_MC!F2548="","*",FN_MC!F2548)</f>
        <v>*</v>
      </c>
      <c r="I2546" s="161" t="str">
        <f>IF(FN_MC!H2548="","*",FN_MC!H2548)</f>
        <v>*</v>
      </c>
      <c r="J2546" s="161" t="str">
        <f>IF(FN_MC!I2548="","*",FN_MC!I2548)</f>
        <v>*</v>
      </c>
      <c r="K2546" s="161" t="str">
        <f>IF(FN_MC!M2548="","*",FN_MC!M2548)</f>
        <v>*</v>
      </c>
      <c r="L2546" s="161" t="str">
        <f>IF(FN_MC!N2548="","*",FN_MC!N2548)</f>
        <v>*</v>
      </c>
      <c r="M2546" s="162" t="str">
        <f>IF(FN_MC!J2548="","*",FN_MC!J2548)</f>
        <v>*</v>
      </c>
      <c r="N2546" s="162" t="str">
        <f>IF(FN_MC!K2548="","*",FN_MC!K2548)</f>
        <v>*</v>
      </c>
      <c r="O2546" s="162" t="str">
        <f>IF(FN_MC!L2548="","*",FN_MC!L2548)</f>
        <v>*</v>
      </c>
      <c r="P2546" s="162"/>
      <c r="Q2546" s="163" t="str">
        <f>IF(FN_MC!O2548="","*",FN_MC!O2548)</f>
        <v>*</v>
      </c>
      <c r="R2546" s="163" t="str">
        <f>IF(FN_MC!P2548="","*",FN_MC!P2548)</f>
        <v>*</v>
      </c>
      <c r="S2546" s="161" t="str">
        <f>IF(FN_MC!Q2550="","*",CONCATENATE(FN_MC!Q2550," ",FN_MC!R2550))</f>
        <v>*</v>
      </c>
      <c r="T2546" s="161" t="str">
        <f>IF(FN_MC!V2548="","*",FN_MC!V2548)</f>
        <v>*</v>
      </c>
      <c r="U2546" s="161" t="str">
        <f>IF(FN_MC!W2548="","*",FN_MC!W2548)</f>
        <v>*</v>
      </c>
      <c r="V2546" s="121" t="str">
        <f ca="1">_xlfn.XLOOKUP(G2546&amp;$V$2,BS_CONTROLE[CHAVE],BS_CONTROLE[Quantidade_11],"-")</f>
        <v>-</v>
      </c>
      <c r="W2546" s="121" t="str">
        <f ca="1">_xlfn.XLOOKUP(G2546&amp;$W$2,BS_CONTROLE[CHAVE],BS_CONTROLE[Quantidade_11],"-")</f>
        <v>-</v>
      </c>
      <c r="X2546" s="121" t="str">
        <f ca="1">_xlfn.XLOOKUP(G2546&amp;$X$2,BS_CONTROLE[CHAVE],BS_CONTROLE[Quantidade_11],"-")</f>
        <v>-</v>
      </c>
    </row>
    <row r="2547" spans="1:24" hidden="1">
      <c r="A2547" s="118" t="str">
        <f>IF(FN_MC!Y2549="","*",FN_MC!Y2549)</f>
        <v>*</v>
      </c>
      <c r="B2547" s="118" t="str">
        <f>IF(FN_MC!X2549="","*",FN_MC!X2549)</f>
        <v>*</v>
      </c>
      <c r="C2547" s="118" t="str">
        <f>IF(FN_MC!Z2549="","*",FN_MC!Z2549)</f>
        <v>*</v>
      </c>
      <c r="D2547" s="119" t="str">
        <f>IF(FN_MC!S2549="","*",FN_MC!S2549)</f>
        <v>*</v>
      </c>
      <c r="E2547" s="119" t="str">
        <f>IF(FN_MC!T2549="","*",FN_MC!T2549)</f>
        <v>*</v>
      </c>
      <c r="F2547" s="119" t="str">
        <f>IF(FN_MC!B2549="","*",FN_MC!B2549)</f>
        <v>*</v>
      </c>
      <c r="G2547" s="119" t="str">
        <f>IF(FN_MC!D2549="","*",FN_MC!D2549)</f>
        <v>*</v>
      </c>
      <c r="H2547" s="119" t="str">
        <f>IF(FN_MC!F2549="","*",FN_MC!F2549)</f>
        <v>*</v>
      </c>
      <c r="I2547" s="119" t="str">
        <f>IF(FN_MC!H2549="","*",FN_MC!H2549)</f>
        <v>*</v>
      </c>
      <c r="J2547" s="119" t="str">
        <f>IF(FN_MC!I2549="","*",FN_MC!I2549)</f>
        <v>*</v>
      </c>
      <c r="K2547" s="119" t="str">
        <f>IF(FN_MC!M2549="","*",FN_MC!M2549)</f>
        <v>*</v>
      </c>
      <c r="L2547" s="119" t="str">
        <f>IF(FN_MC!N2549="","*",FN_MC!N2549)</f>
        <v>*</v>
      </c>
      <c r="M2547" s="120" t="str">
        <f>IF(FN_MC!J2549="","*",FN_MC!J2549)</f>
        <v>*</v>
      </c>
      <c r="N2547" s="120" t="str">
        <f>IF(FN_MC!K2549="","*",FN_MC!K2549)</f>
        <v>*</v>
      </c>
      <c r="O2547" s="120" t="str">
        <f>IF(FN_MC!L2549="","*",FN_MC!L2549)</f>
        <v>*</v>
      </c>
      <c r="P2547" s="120"/>
      <c r="Q2547" s="137" t="str">
        <f>IF(FN_MC!O2549="","*",FN_MC!O2549)</f>
        <v>*</v>
      </c>
      <c r="R2547" s="137" t="str">
        <f>IF(FN_MC!P2549="","*",FN_MC!P2549)</f>
        <v>*</v>
      </c>
      <c r="S2547" s="119" t="str">
        <f>IF(FN_MC!Q2551="","*",CONCATENATE(FN_MC!Q2551," ",FN_MC!R2551))</f>
        <v>*</v>
      </c>
      <c r="T2547" s="119" t="str">
        <f>IF(FN_MC!V2549="","*",FN_MC!V2549)</f>
        <v>*</v>
      </c>
      <c r="U2547" s="119" t="str">
        <f>IF(FN_MC!W2549="","*",FN_MC!W2549)</f>
        <v>*</v>
      </c>
      <c r="V2547" s="121" t="str">
        <f ca="1">_xlfn.XLOOKUP(G2547&amp;$V$2,BS_CONTROLE[CHAVE],BS_CONTROLE[Quantidade_11],"-")</f>
        <v>-</v>
      </c>
      <c r="W2547" s="121" t="str">
        <f ca="1">_xlfn.XLOOKUP(G2547&amp;$W$2,BS_CONTROLE[CHAVE],BS_CONTROLE[Quantidade_11],"-")</f>
        <v>-</v>
      </c>
      <c r="X2547" s="121" t="str">
        <f ca="1">_xlfn.XLOOKUP(G2547&amp;$X$2,BS_CONTROLE[CHAVE],BS_CONTROLE[Quantidade_11],"-")</f>
        <v>-</v>
      </c>
    </row>
    <row r="2548" spans="1:24" hidden="1">
      <c r="A2548" s="160" t="str">
        <f>IF(FN_MC!Y2550="","*",FN_MC!Y2550)</f>
        <v>*</v>
      </c>
      <c r="B2548" s="160" t="str">
        <f>IF(FN_MC!X2550="","*",FN_MC!X2550)</f>
        <v>*</v>
      </c>
      <c r="C2548" s="160" t="str">
        <f>IF(FN_MC!Z2550="","*",FN_MC!Z2550)</f>
        <v>*</v>
      </c>
      <c r="D2548" s="161" t="str">
        <f>IF(FN_MC!S2550="","*",FN_MC!S2550)</f>
        <v>*</v>
      </c>
      <c r="E2548" s="161" t="str">
        <f>IF(FN_MC!T2550="","*",FN_MC!T2550)</f>
        <v>*</v>
      </c>
      <c r="F2548" s="161" t="str">
        <f>IF(FN_MC!B2550="","*",FN_MC!B2550)</f>
        <v>*</v>
      </c>
      <c r="G2548" s="161" t="str">
        <f>IF(FN_MC!D2550="","*",FN_MC!D2550)</f>
        <v>*</v>
      </c>
      <c r="H2548" s="161" t="str">
        <f>IF(FN_MC!F2550="","*",FN_MC!F2550)</f>
        <v>*</v>
      </c>
      <c r="I2548" s="161" t="str">
        <f>IF(FN_MC!H2550="","*",FN_MC!H2550)</f>
        <v>*</v>
      </c>
      <c r="J2548" s="161" t="str">
        <f>IF(FN_MC!I2550="","*",FN_MC!I2550)</f>
        <v>*</v>
      </c>
      <c r="K2548" s="161" t="str">
        <f>IF(FN_MC!M2550="","*",FN_MC!M2550)</f>
        <v>*</v>
      </c>
      <c r="L2548" s="161" t="str">
        <f>IF(FN_MC!N2550="","*",FN_MC!N2550)</f>
        <v>*</v>
      </c>
      <c r="M2548" s="162" t="str">
        <f>IF(FN_MC!J2550="","*",FN_MC!J2550)</f>
        <v>*</v>
      </c>
      <c r="N2548" s="162" t="str">
        <f>IF(FN_MC!K2550="","*",FN_MC!K2550)</f>
        <v>*</v>
      </c>
      <c r="O2548" s="162" t="str">
        <f>IF(FN_MC!L2550="","*",FN_MC!L2550)</f>
        <v>*</v>
      </c>
      <c r="P2548" s="162"/>
      <c r="Q2548" s="163" t="str">
        <f>IF(FN_MC!O2550="","*",FN_MC!O2550)</f>
        <v>*</v>
      </c>
      <c r="R2548" s="163" t="str">
        <f>IF(FN_MC!P2550="","*",FN_MC!P2550)</f>
        <v>*</v>
      </c>
      <c r="S2548" s="161" t="str">
        <f>IF(FN_MC!Q2552="","*",CONCATENATE(FN_MC!Q2552," ",FN_MC!R2552))</f>
        <v>*</v>
      </c>
      <c r="T2548" s="161" t="str">
        <f>IF(FN_MC!V2550="","*",FN_MC!V2550)</f>
        <v>*</v>
      </c>
      <c r="U2548" s="161" t="str">
        <f>IF(FN_MC!W2550="","*",FN_MC!W2550)</f>
        <v>*</v>
      </c>
      <c r="V2548" s="121" t="str">
        <f ca="1">_xlfn.XLOOKUP(G2548&amp;$V$2,BS_CONTROLE[CHAVE],BS_CONTROLE[Quantidade_11],"-")</f>
        <v>-</v>
      </c>
      <c r="W2548" s="121" t="str">
        <f ca="1">_xlfn.XLOOKUP(G2548&amp;$W$2,BS_CONTROLE[CHAVE],BS_CONTROLE[Quantidade_11],"-")</f>
        <v>-</v>
      </c>
      <c r="X2548" s="121" t="str">
        <f ca="1">_xlfn.XLOOKUP(G2548&amp;$X$2,BS_CONTROLE[CHAVE],BS_CONTROLE[Quantidade_11],"-")</f>
        <v>-</v>
      </c>
    </row>
    <row r="2549" spans="1:24" hidden="1">
      <c r="A2549" s="160" t="str">
        <f>IF(FN_MC!Y2551="","*",FN_MC!Y2551)</f>
        <v>*</v>
      </c>
      <c r="B2549" s="160" t="str">
        <f>IF(FN_MC!X2551="","*",FN_MC!X2551)</f>
        <v>*</v>
      </c>
      <c r="C2549" s="160" t="str">
        <f>IF(FN_MC!Z2551="","*",FN_MC!Z2551)</f>
        <v>*</v>
      </c>
      <c r="D2549" s="161" t="str">
        <f>IF(FN_MC!S2551="","*",FN_MC!S2551)</f>
        <v>*</v>
      </c>
      <c r="E2549" s="161" t="str">
        <f>IF(FN_MC!T2551="","*",FN_MC!T2551)</f>
        <v>*</v>
      </c>
      <c r="F2549" s="161" t="str">
        <f>IF(FN_MC!B2551="","*",FN_MC!B2551)</f>
        <v>*</v>
      </c>
      <c r="G2549" s="161" t="str">
        <f>IF(FN_MC!D2551="","*",FN_MC!D2551)</f>
        <v>*</v>
      </c>
      <c r="H2549" s="161" t="str">
        <f>IF(FN_MC!F2551="","*",FN_MC!F2551)</f>
        <v>*</v>
      </c>
      <c r="I2549" s="161" t="str">
        <f>IF(FN_MC!H2551="","*",FN_MC!H2551)</f>
        <v>*</v>
      </c>
      <c r="J2549" s="161" t="str">
        <f>IF(FN_MC!I2551="","*",FN_MC!I2551)</f>
        <v>*</v>
      </c>
      <c r="K2549" s="161" t="str">
        <f>IF(FN_MC!M2551="","*",FN_MC!M2551)</f>
        <v>*</v>
      </c>
      <c r="L2549" s="161" t="str">
        <f>IF(FN_MC!N2551="","*",FN_MC!N2551)</f>
        <v>*</v>
      </c>
      <c r="M2549" s="162" t="str">
        <f>IF(FN_MC!J2551="","*",FN_MC!J2551)</f>
        <v>*</v>
      </c>
      <c r="N2549" s="162" t="str">
        <f>IF(FN_MC!K2551="","*",FN_MC!K2551)</f>
        <v>*</v>
      </c>
      <c r="O2549" s="162" t="str">
        <f>IF(FN_MC!L2551="","*",FN_MC!L2551)</f>
        <v>*</v>
      </c>
      <c r="P2549" s="162"/>
      <c r="Q2549" s="163" t="str">
        <f>IF(FN_MC!O2551="","*",FN_MC!O2551)</f>
        <v>*</v>
      </c>
      <c r="R2549" s="163" t="str">
        <f>IF(FN_MC!P2551="","*",FN_MC!P2551)</f>
        <v>*</v>
      </c>
      <c r="S2549" s="161" t="str">
        <f>IF(FN_MC!Q2553="","*",CONCATENATE(FN_MC!Q2553," ",FN_MC!R2553))</f>
        <v>*</v>
      </c>
      <c r="T2549" s="161" t="str">
        <f>IF(FN_MC!V2551="","*",FN_MC!V2551)</f>
        <v>*</v>
      </c>
      <c r="U2549" s="161" t="str">
        <f>IF(FN_MC!W2551="","*",FN_MC!W2551)</f>
        <v>*</v>
      </c>
      <c r="V2549" s="121" t="str">
        <f ca="1">_xlfn.XLOOKUP(G2549&amp;$V$2,BS_CONTROLE[CHAVE],BS_CONTROLE[Quantidade_11],"-")</f>
        <v>-</v>
      </c>
      <c r="W2549" s="121" t="str">
        <f ca="1">_xlfn.XLOOKUP(G2549&amp;$W$2,BS_CONTROLE[CHAVE],BS_CONTROLE[Quantidade_11],"-")</f>
        <v>-</v>
      </c>
      <c r="X2549" s="121" t="str">
        <f ca="1">_xlfn.XLOOKUP(G2549&amp;$X$2,BS_CONTROLE[CHAVE],BS_CONTROLE[Quantidade_11],"-")</f>
        <v>-</v>
      </c>
    </row>
    <row r="2550" spans="1:24" hidden="1">
      <c r="A2550" s="118" t="str">
        <f>IF(FN_MC!Y2552="","*",FN_MC!Y2552)</f>
        <v>*</v>
      </c>
      <c r="B2550" s="118" t="str">
        <f>IF(FN_MC!X2552="","*",FN_MC!X2552)</f>
        <v>*</v>
      </c>
      <c r="C2550" s="118" t="str">
        <f>IF(FN_MC!Z2552="","*",FN_MC!Z2552)</f>
        <v>*</v>
      </c>
      <c r="D2550" s="119" t="str">
        <f>IF(FN_MC!S2552="","*",FN_MC!S2552)</f>
        <v>*</v>
      </c>
      <c r="E2550" s="119" t="str">
        <f>IF(FN_MC!T2552="","*",FN_MC!T2552)</f>
        <v>*</v>
      </c>
      <c r="F2550" s="119" t="str">
        <f>IF(FN_MC!B2552="","*",FN_MC!B2552)</f>
        <v>*</v>
      </c>
      <c r="G2550" s="119" t="str">
        <f>IF(FN_MC!D2552="","*",FN_MC!D2552)</f>
        <v>*</v>
      </c>
      <c r="H2550" s="119" t="str">
        <f>IF(FN_MC!F2552="","*",FN_MC!F2552)</f>
        <v>*</v>
      </c>
      <c r="I2550" s="119" t="str">
        <f>IF(FN_MC!H2552="","*",FN_MC!H2552)</f>
        <v>*</v>
      </c>
      <c r="J2550" s="119" t="str">
        <f>IF(FN_MC!I2552="","*",FN_MC!I2552)</f>
        <v>*</v>
      </c>
      <c r="K2550" s="119" t="str">
        <f>IF(FN_MC!M2552="","*",FN_MC!M2552)</f>
        <v>*</v>
      </c>
      <c r="L2550" s="119" t="str">
        <f>IF(FN_MC!N2552="","*",FN_MC!N2552)</f>
        <v>*</v>
      </c>
      <c r="M2550" s="120" t="str">
        <f>IF(FN_MC!J2552="","*",FN_MC!J2552)</f>
        <v>*</v>
      </c>
      <c r="N2550" s="120" t="str">
        <f>IF(FN_MC!K2552="","*",FN_MC!K2552)</f>
        <v>*</v>
      </c>
      <c r="O2550" s="120" t="str">
        <f>IF(FN_MC!L2552="","*",FN_MC!L2552)</f>
        <v>*</v>
      </c>
      <c r="P2550" s="120"/>
      <c r="Q2550" s="137" t="str">
        <f>IF(FN_MC!O2552="","*",FN_MC!O2552)</f>
        <v>*</v>
      </c>
      <c r="R2550" s="137" t="str">
        <f>IF(FN_MC!P2552="","*",FN_MC!P2552)</f>
        <v>*</v>
      </c>
      <c r="S2550" s="119" t="str">
        <f>IF(FN_MC!Q2554="","*",CONCATENATE(FN_MC!Q2554," ",FN_MC!R2554))</f>
        <v>*</v>
      </c>
      <c r="T2550" s="119" t="str">
        <f>IF(FN_MC!V2552="","*",FN_MC!V2552)</f>
        <v>*</v>
      </c>
      <c r="U2550" s="119" t="str">
        <f>IF(FN_MC!W2552="","*",FN_MC!W2552)</f>
        <v>*</v>
      </c>
      <c r="V2550" s="121" t="str">
        <f ca="1">_xlfn.XLOOKUP(G2550&amp;$V$2,BS_CONTROLE[CHAVE],BS_CONTROLE[Quantidade_11],"-")</f>
        <v>-</v>
      </c>
      <c r="W2550" s="121" t="str">
        <f ca="1">_xlfn.XLOOKUP(G2550&amp;$W$2,BS_CONTROLE[CHAVE],BS_CONTROLE[Quantidade_11],"-")</f>
        <v>-</v>
      </c>
      <c r="X2550" s="121" t="str">
        <f ca="1">_xlfn.XLOOKUP(G2550&amp;$X$2,BS_CONTROLE[CHAVE],BS_CONTROLE[Quantidade_11],"-")</f>
        <v>-</v>
      </c>
    </row>
    <row r="2551" spans="1:24" hidden="1">
      <c r="A2551" s="160" t="str">
        <f>IF(FN_MC!Y2553="","*",FN_MC!Y2553)</f>
        <v>*</v>
      </c>
      <c r="B2551" s="160" t="str">
        <f>IF(FN_MC!X2553="","*",FN_MC!X2553)</f>
        <v>*</v>
      </c>
      <c r="C2551" s="160" t="str">
        <f>IF(FN_MC!Z2553="","*",FN_MC!Z2553)</f>
        <v>*</v>
      </c>
      <c r="D2551" s="161" t="str">
        <f>IF(FN_MC!S2553="","*",FN_MC!S2553)</f>
        <v>*</v>
      </c>
      <c r="E2551" s="161" t="str">
        <f>IF(FN_MC!T2553="","*",FN_MC!T2553)</f>
        <v>*</v>
      </c>
      <c r="F2551" s="161" t="str">
        <f>IF(FN_MC!B2553="","*",FN_MC!B2553)</f>
        <v>*</v>
      </c>
      <c r="G2551" s="161" t="str">
        <f>IF(FN_MC!D2553="","*",FN_MC!D2553)</f>
        <v>*</v>
      </c>
      <c r="H2551" s="161" t="str">
        <f>IF(FN_MC!F2553="","*",FN_MC!F2553)</f>
        <v>*</v>
      </c>
      <c r="I2551" s="161" t="str">
        <f>IF(FN_MC!H2553="","*",FN_MC!H2553)</f>
        <v>*</v>
      </c>
      <c r="J2551" s="161" t="str">
        <f>IF(FN_MC!I2553="","*",FN_MC!I2553)</f>
        <v>*</v>
      </c>
      <c r="K2551" s="161" t="str">
        <f>IF(FN_MC!M2553="","*",FN_MC!M2553)</f>
        <v>*</v>
      </c>
      <c r="L2551" s="161" t="str">
        <f>IF(FN_MC!N2553="","*",FN_MC!N2553)</f>
        <v>*</v>
      </c>
      <c r="M2551" s="162" t="str">
        <f>IF(FN_MC!J2553="","*",FN_MC!J2553)</f>
        <v>*</v>
      </c>
      <c r="N2551" s="162" t="str">
        <f>IF(FN_MC!K2553="","*",FN_MC!K2553)</f>
        <v>*</v>
      </c>
      <c r="O2551" s="162" t="str">
        <f>IF(FN_MC!L2553="","*",FN_MC!L2553)</f>
        <v>*</v>
      </c>
      <c r="P2551" s="162"/>
      <c r="Q2551" s="163" t="str">
        <f>IF(FN_MC!O2553="","*",FN_MC!O2553)</f>
        <v>*</v>
      </c>
      <c r="R2551" s="163" t="str">
        <f>IF(FN_MC!P2553="","*",FN_MC!P2553)</f>
        <v>*</v>
      </c>
      <c r="S2551" s="161" t="str">
        <f>IF(FN_MC!Q2555="","*",CONCATENATE(FN_MC!Q2555," ",FN_MC!R2555))</f>
        <v>*</v>
      </c>
      <c r="T2551" s="161" t="str">
        <f>IF(FN_MC!V2553="","*",FN_MC!V2553)</f>
        <v>*</v>
      </c>
      <c r="U2551" s="161" t="str">
        <f>IF(FN_MC!W2553="","*",FN_MC!W2553)</f>
        <v>*</v>
      </c>
      <c r="V2551" s="121" t="str">
        <f ca="1">_xlfn.XLOOKUP(G2551&amp;$V$2,BS_CONTROLE[CHAVE],BS_CONTROLE[Quantidade_11],"-")</f>
        <v>-</v>
      </c>
      <c r="W2551" s="121" t="str">
        <f ca="1">_xlfn.XLOOKUP(G2551&amp;$W$2,BS_CONTROLE[CHAVE],BS_CONTROLE[Quantidade_11],"-")</f>
        <v>-</v>
      </c>
      <c r="X2551" s="121" t="str">
        <f ca="1">_xlfn.XLOOKUP(G2551&amp;$X$2,BS_CONTROLE[CHAVE],BS_CONTROLE[Quantidade_11],"-")</f>
        <v>-</v>
      </c>
    </row>
    <row r="2552" spans="1:24" hidden="1">
      <c r="A2552" s="160" t="str">
        <f>IF(FN_MC!Y2554="","*",FN_MC!Y2554)</f>
        <v>*</v>
      </c>
      <c r="B2552" s="160" t="str">
        <f>IF(FN_MC!X2554="","*",FN_MC!X2554)</f>
        <v>*</v>
      </c>
      <c r="C2552" s="160" t="str">
        <f>IF(FN_MC!Z2554="","*",FN_MC!Z2554)</f>
        <v>*</v>
      </c>
      <c r="D2552" s="161" t="str">
        <f>IF(FN_MC!S2554="","*",FN_MC!S2554)</f>
        <v>*</v>
      </c>
      <c r="E2552" s="161" t="str">
        <f>IF(FN_MC!T2554="","*",FN_MC!T2554)</f>
        <v>*</v>
      </c>
      <c r="F2552" s="161" t="str">
        <f>IF(FN_MC!B2554="","*",FN_MC!B2554)</f>
        <v>*</v>
      </c>
      <c r="G2552" s="161" t="str">
        <f>IF(FN_MC!D2554="","*",FN_MC!D2554)</f>
        <v>*</v>
      </c>
      <c r="H2552" s="161" t="str">
        <f>IF(FN_MC!F2554="","*",FN_MC!F2554)</f>
        <v>*</v>
      </c>
      <c r="I2552" s="161" t="str">
        <f>IF(FN_MC!H2554="","*",FN_MC!H2554)</f>
        <v>*</v>
      </c>
      <c r="J2552" s="161" t="str">
        <f>IF(FN_MC!I2554="","*",FN_MC!I2554)</f>
        <v>*</v>
      </c>
      <c r="K2552" s="161" t="str">
        <f>IF(FN_MC!M2554="","*",FN_MC!M2554)</f>
        <v>*</v>
      </c>
      <c r="L2552" s="161" t="str">
        <f>IF(FN_MC!N2554="","*",FN_MC!N2554)</f>
        <v>*</v>
      </c>
      <c r="M2552" s="162" t="str">
        <f>IF(FN_MC!J2554="","*",FN_MC!J2554)</f>
        <v>*</v>
      </c>
      <c r="N2552" s="162" t="str">
        <f>IF(FN_MC!K2554="","*",FN_MC!K2554)</f>
        <v>*</v>
      </c>
      <c r="O2552" s="162" t="str">
        <f>IF(FN_MC!L2554="","*",FN_MC!L2554)</f>
        <v>*</v>
      </c>
      <c r="P2552" s="162"/>
      <c r="Q2552" s="163" t="str">
        <f>IF(FN_MC!O2554="","*",FN_MC!O2554)</f>
        <v>*</v>
      </c>
      <c r="R2552" s="163" t="str">
        <f>IF(FN_MC!P2554="","*",FN_MC!P2554)</f>
        <v>*</v>
      </c>
      <c r="S2552" s="161" t="str">
        <f>IF(FN_MC!Q2556="","*",CONCATENATE(FN_MC!Q2556," ",FN_MC!R2556))</f>
        <v>*</v>
      </c>
      <c r="T2552" s="161" t="str">
        <f>IF(FN_MC!V2554="","*",FN_MC!V2554)</f>
        <v>*</v>
      </c>
      <c r="U2552" s="161" t="str">
        <f>IF(FN_MC!W2554="","*",FN_MC!W2554)</f>
        <v>*</v>
      </c>
      <c r="V2552" s="121" t="str">
        <f ca="1">_xlfn.XLOOKUP(G2552&amp;$V$2,BS_CONTROLE[CHAVE],BS_CONTROLE[Quantidade_11],"-")</f>
        <v>-</v>
      </c>
      <c r="W2552" s="121" t="str">
        <f ca="1">_xlfn.XLOOKUP(G2552&amp;$W$2,BS_CONTROLE[CHAVE],BS_CONTROLE[Quantidade_11],"-")</f>
        <v>-</v>
      </c>
      <c r="X2552" s="121" t="str">
        <f ca="1">_xlfn.XLOOKUP(G2552&amp;$X$2,BS_CONTROLE[CHAVE],BS_CONTROLE[Quantidade_11],"-")</f>
        <v>-</v>
      </c>
    </row>
    <row r="2553" spans="1:24" hidden="1">
      <c r="A2553" s="118" t="str">
        <f>IF(FN_MC!Y2555="","*",FN_MC!Y2555)</f>
        <v>*</v>
      </c>
      <c r="B2553" s="118" t="str">
        <f>IF(FN_MC!X2555="","*",FN_MC!X2555)</f>
        <v>*</v>
      </c>
      <c r="C2553" s="118" t="str">
        <f>IF(FN_MC!Z2555="","*",FN_MC!Z2555)</f>
        <v>*</v>
      </c>
      <c r="D2553" s="119" t="str">
        <f>IF(FN_MC!S2555="","*",FN_MC!S2555)</f>
        <v>*</v>
      </c>
      <c r="E2553" s="119" t="str">
        <f>IF(FN_MC!T2555="","*",FN_MC!T2555)</f>
        <v>*</v>
      </c>
      <c r="F2553" s="119" t="str">
        <f>IF(FN_MC!B2555="","*",FN_MC!B2555)</f>
        <v>*</v>
      </c>
      <c r="G2553" s="119" t="str">
        <f>IF(FN_MC!D2555="","*",FN_MC!D2555)</f>
        <v>*</v>
      </c>
      <c r="H2553" s="119" t="str">
        <f>IF(FN_MC!F2555="","*",FN_MC!F2555)</f>
        <v>*</v>
      </c>
      <c r="I2553" s="119" t="str">
        <f>IF(FN_MC!H2555="","*",FN_MC!H2555)</f>
        <v>*</v>
      </c>
      <c r="J2553" s="119" t="str">
        <f>IF(FN_MC!I2555="","*",FN_MC!I2555)</f>
        <v>*</v>
      </c>
      <c r="K2553" s="119" t="str">
        <f>IF(FN_MC!M2555="","*",FN_MC!M2555)</f>
        <v>*</v>
      </c>
      <c r="L2553" s="119" t="str">
        <f>IF(FN_MC!N2555="","*",FN_MC!N2555)</f>
        <v>*</v>
      </c>
      <c r="M2553" s="120" t="str">
        <f>IF(FN_MC!J2555="","*",FN_MC!J2555)</f>
        <v>*</v>
      </c>
      <c r="N2553" s="120" t="str">
        <f>IF(FN_MC!K2555="","*",FN_MC!K2555)</f>
        <v>*</v>
      </c>
      <c r="O2553" s="120" t="str">
        <f>IF(FN_MC!L2555="","*",FN_MC!L2555)</f>
        <v>*</v>
      </c>
      <c r="P2553" s="120"/>
      <c r="Q2553" s="137" t="str">
        <f>IF(FN_MC!O2555="","*",FN_MC!O2555)</f>
        <v>*</v>
      </c>
      <c r="R2553" s="137" t="str">
        <f>IF(FN_MC!P2555="","*",FN_MC!P2555)</f>
        <v>*</v>
      </c>
      <c r="S2553" s="119" t="str">
        <f>IF(FN_MC!Q2557="","*",CONCATENATE(FN_MC!Q2557," ",FN_MC!R2557))</f>
        <v>*</v>
      </c>
      <c r="T2553" s="119" t="str">
        <f>IF(FN_MC!V2555="","*",FN_MC!V2555)</f>
        <v>*</v>
      </c>
      <c r="U2553" s="119" t="str">
        <f>IF(FN_MC!W2555="","*",FN_MC!W2555)</f>
        <v>*</v>
      </c>
      <c r="V2553" s="121" t="str">
        <f ca="1">_xlfn.XLOOKUP(G2553&amp;$V$2,BS_CONTROLE[CHAVE],BS_CONTROLE[Quantidade_11],"-")</f>
        <v>-</v>
      </c>
      <c r="W2553" s="121" t="str">
        <f ca="1">_xlfn.XLOOKUP(G2553&amp;$W$2,BS_CONTROLE[CHAVE],BS_CONTROLE[Quantidade_11],"-")</f>
        <v>-</v>
      </c>
      <c r="X2553" s="121" t="str">
        <f ca="1">_xlfn.XLOOKUP(G2553&amp;$X$2,BS_CONTROLE[CHAVE],BS_CONTROLE[Quantidade_11],"-")</f>
        <v>-</v>
      </c>
    </row>
    <row r="2554" spans="1:24" hidden="1">
      <c r="A2554" s="160" t="str">
        <f>IF(FN_MC!Y2556="","*",FN_MC!Y2556)</f>
        <v>*</v>
      </c>
      <c r="B2554" s="160" t="str">
        <f>IF(FN_MC!X2556="","*",FN_MC!X2556)</f>
        <v>*</v>
      </c>
      <c r="C2554" s="160" t="str">
        <f>IF(FN_MC!Z2556="","*",FN_MC!Z2556)</f>
        <v>*</v>
      </c>
      <c r="D2554" s="161" t="str">
        <f>IF(FN_MC!S2556="","*",FN_MC!S2556)</f>
        <v>*</v>
      </c>
      <c r="E2554" s="161" t="str">
        <f>IF(FN_MC!T2556="","*",FN_MC!T2556)</f>
        <v>*</v>
      </c>
      <c r="F2554" s="161" t="str">
        <f>IF(FN_MC!B2556="","*",FN_MC!B2556)</f>
        <v>*</v>
      </c>
      <c r="G2554" s="161" t="str">
        <f>IF(FN_MC!D2556="","*",FN_MC!D2556)</f>
        <v>*</v>
      </c>
      <c r="H2554" s="161" t="str">
        <f>IF(FN_MC!F2556="","*",FN_MC!F2556)</f>
        <v>*</v>
      </c>
      <c r="I2554" s="161" t="str">
        <f>IF(FN_MC!H2556="","*",FN_MC!H2556)</f>
        <v>*</v>
      </c>
      <c r="J2554" s="161" t="str">
        <f>IF(FN_MC!I2556="","*",FN_MC!I2556)</f>
        <v>*</v>
      </c>
      <c r="K2554" s="161" t="str">
        <f>IF(FN_MC!M2556="","*",FN_MC!M2556)</f>
        <v>*</v>
      </c>
      <c r="L2554" s="161" t="str">
        <f>IF(FN_MC!N2556="","*",FN_MC!N2556)</f>
        <v>*</v>
      </c>
      <c r="M2554" s="162" t="str">
        <f>IF(FN_MC!J2556="","*",FN_MC!J2556)</f>
        <v>*</v>
      </c>
      <c r="N2554" s="162" t="str">
        <f>IF(FN_MC!K2556="","*",FN_MC!K2556)</f>
        <v>*</v>
      </c>
      <c r="O2554" s="162" t="str">
        <f>IF(FN_MC!L2556="","*",FN_MC!L2556)</f>
        <v>*</v>
      </c>
      <c r="P2554" s="162"/>
      <c r="Q2554" s="163" t="str">
        <f>IF(FN_MC!O2556="","*",FN_MC!O2556)</f>
        <v>*</v>
      </c>
      <c r="R2554" s="163" t="str">
        <f>IF(FN_MC!P2556="","*",FN_MC!P2556)</f>
        <v>*</v>
      </c>
      <c r="S2554" s="161" t="str">
        <f>IF(FN_MC!Q2558="","*",CONCATENATE(FN_MC!Q2558," ",FN_MC!R2558))</f>
        <v>*</v>
      </c>
      <c r="T2554" s="161" t="str">
        <f>IF(FN_MC!V2556="","*",FN_MC!V2556)</f>
        <v>*</v>
      </c>
      <c r="U2554" s="161" t="str">
        <f>IF(FN_MC!W2556="","*",FN_MC!W2556)</f>
        <v>*</v>
      </c>
      <c r="V2554" s="121" t="str">
        <f ca="1">_xlfn.XLOOKUP(G2554&amp;$V$2,BS_CONTROLE[CHAVE],BS_CONTROLE[Quantidade_11],"-")</f>
        <v>-</v>
      </c>
      <c r="W2554" s="121" t="str">
        <f ca="1">_xlfn.XLOOKUP(G2554&amp;$W$2,BS_CONTROLE[CHAVE],BS_CONTROLE[Quantidade_11],"-")</f>
        <v>-</v>
      </c>
      <c r="X2554" s="121" t="str">
        <f ca="1">_xlfn.XLOOKUP(G2554&amp;$X$2,BS_CONTROLE[CHAVE],BS_CONTROLE[Quantidade_11],"-")</f>
        <v>-</v>
      </c>
    </row>
    <row r="2555" spans="1:24" hidden="1">
      <c r="A2555" s="160" t="str">
        <f>IF(FN_MC!Y2557="","*",FN_MC!Y2557)</f>
        <v>*</v>
      </c>
      <c r="B2555" s="160" t="str">
        <f>IF(FN_MC!X2557="","*",FN_MC!X2557)</f>
        <v>*</v>
      </c>
      <c r="C2555" s="160" t="str">
        <f>IF(FN_MC!Z2557="","*",FN_MC!Z2557)</f>
        <v>*</v>
      </c>
      <c r="D2555" s="161" t="str">
        <f>IF(FN_MC!S2557="","*",FN_MC!S2557)</f>
        <v>*</v>
      </c>
      <c r="E2555" s="161" t="str">
        <f>IF(FN_MC!T2557="","*",FN_MC!T2557)</f>
        <v>*</v>
      </c>
      <c r="F2555" s="161" t="str">
        <f>IF(FN_MC!B2557="","*",FN_MC!B2557)</f>
        <v>*</v>
      </c>
      <c r="G2555" s="161" t="str">
        <f>IF(FN_MC!D2557="","*",FN_MC!D2557)</f>
        <v>*</v>
      </c>
      <c r="H2555" s="161" t="str">
        <f>IF(FN_MC!F2557="","*",FN_MC!F2557)</f>
        <v>*</v>
      </c>
      <c r="I2555" s="161" t="str">
        <f>IF(FN_MC!H2557="","*",FN_MC!H2557)</f>
        <v>*</v>
      </c>
      <c r="J2555" s="161" t="str">
        <f>IF(FN_MC!I2557="","*",FN_MC!I2557)</f>
        <v>*</v>
      </c>
      <c r="K2555" s="161" t="str">
        <f>IF(FN_MC!M2557="","*",FN_MC!M2557)</f>
        <v>*</v>
      </c>
      <c r="L2555" s="161" t="str">
        <f>IF(FN_MC!N2557="","*",FN_MC!N2557)</f>
        <v>*</v>
      </c>
      <c r="M2555" s="162" t="str">
        <f>IF(FN_MC!J2557="","*",FN_MC!J2557)</f>
        <v>*</v>
      </c>
      <c r="N2555" s="162" t="str">
        <f>IF(FN_MC!K2557="","*",FN_MC!K2557)</f>
        <v>*</v>
      </c>
      <c r="O2555" s="162" t="str">
        <f>IF(FN_MC!L2557="","*",FN_MC!L2557)</f>
        <v>*</v>
      </c>
      <c r="P2555" s="162"/>
      <c r="Q2555" s="163" t="str">
        <f>IF(FN_MC!O2557="","*",FN_MC!O2557)</f>
        <v>*</v>
      </c>
      <c r="R2555" s="163" t="str">
        <f>IF(FN_MC!P2557="","*",FN_MC!P2557)</f>
        <v>*</v>
      </c>
      <c r="S2555" s="161" t="str">
        <f>IF(FN_MC!Q2559="","*",CONCATENATE(FN_MC!Q2559," ",FN_MC!R2559))</f>
        <v>*</v>
      </c>
      <c r="T2555" s="161" t="str">
        <f>IF(FN_MC!V2557="","*",FN_MC!V2557)</f>
        <v>*</v>
      </c>
      <c r="U2555" s="161" t="str">
        <f>IF(FN_MC!W2557="","*",FN_MC!W2557)</f>
        <v>*</v>
      </c>
      <c r="V2555" s="121" t="str">
        <f ca="1">_xlfn.XLOOKUP(G2555&amp;$V$2,BS_CONTROLE[CHAVE],BS_CONTROLE[Quantidade_11],"-")</f>
        <v>-</v>
      </c>
      <c r="W2555" s="121" t="str">
        <f ca="1">_xlfn.XLOOKUP(G2555&amp;$W$2,BS_CONTROLE[CHAVE],BS_CONTROLE[Quantidade_11],"-")</f>
        <v>-</v>
      </c>
      <c r="X2555" s="121" t="str">
        <f ca="1">_xlfn.XLOOKUP(G2555&amp;$X$2,BS_CONTROLE[CHAVE],BS_CONTROLE[Quantidade_11],"-")</f>
        <v>-</v>
      </c>
    </row>
    <row r="2556" spans="1:24" hidden="1">
      <c r="A2556" s="118" t="str">
        <f>IF(FN_MC!Y2558="","*",FN_MC!Y2558)</f>
        <v>*</v>
      </c>
      <c r="B2556" s="118" t="str">
        <f>IF(FN_MC!X2558="","*",FN_MC!X2558)</f>
        <v>*</v>
      </c>
      <c r="C2556" s="118" t="str">
        <f>IF(FN_MC!Z2558="","*",FN_MC!Z2558)</f>
        <v>*</v>
      </c>
      <c r="D2556" s="119" t="str">
        <f>IF(FN_MC!S2558="","*",FN_MC!S2558)</f>
        <v>*</v>
      </c>
      <c r="E2556" s="119" t="str">
        <f>IF(FN_MC!T2558="","*",FN_MC!T2558)</f>
        <v>*</v>
      </c>
      <c r="F2556" s="119" t="str">
        <f>IF(FN_MC!B2558="","*",FN_MC!B2558)</f>
        <v>*</v>
      </c>
      <c r="G2556" s="119" t="str">
        <f>IF(FN_MC!D2558="","*",FN_MC!D2558)</f>
        <v>*</v>
      </c>
      <c r="H2556" s="119" t="str">
        <f>IF(FN_MC!F2558="","*",FN_MC!F2558)</f>
        <v>*</v>
      </c>
      <c r="I2556" s="119" t="str">
        <f>IF(FN_MC!H2558="","*",FN_MC!H2558)</f>
        <v>*</v>
      </c>
      <c r="J2556" s="119" t="str">
        <f>IF(FN_MC!I2558="","*",FN_MC!I2558)</f>
        <v>*</v>
      </c>
      <c r="K2556" s="119" t="str">
        <f>IF(FN_MC!M2558="","*",FN_MC!M2558)</f>
        <v>*</v>
      </c>
      <c r="L2556" s="119" t="str">
        <f>IF(FN_MC!N2558="","*",FN_MC!N2558)</f>
        <v>*</v>
      </c>
      <c r="M2556" s="120" t="str">
        <f>IF(FN_MC!J2558="","*",FN_MC!J2558)</f>
        <v>*</v>
      </c>
      <c r="N2556" s="120" t="str">
        <f>IF(FN_MC!K2558="","*",FN_MC!K2558)</f>
        <v>*</v>
      </c>
      <c r="O2556" s="120" t="str">
        <f>IF(FN_MC!L2558="","*",FN_MC!L2558)</f>
        <v>*</v>
      </c>
      <c r="P2556" s="120"/>
      <c r="Q2556" s="137" t="str">
        <f>IF(FN_MC!O2558="","*",FN_MC!O2558)</f>
        <v>*</v>
      </c>
      <c r="R2556" s="137" t="str">
        <f>IF(FN_MC!P2558="","*",FN_MC!P2558)</f>
        <v>*</v>
      </c>
      <c r="S2556" s="119" t="str">
        <f>IF(FN_MC!Q2560="","*",CONCATENATE(FN_MC!Q2560," ",FN_MC!R2560))</f>
        <v>*</v>
      </c>
      <c r="T2556" s="119" t="str">
        <f>IF(FN_MC!V2558="","*",FN_MC!V2558)</f>
        <v>*</v>
      </c>
      <c r="U2556" s="119" t="str">
        <f>IF(FN_MC!W2558="","*",FN_MC!W2558)</f>
        <v>*</v>
      </c>
      <c r="V2556" s="121" t="str">
        <f ca="1">_xlfn.XLOOKUP(G2556&amp;$V$2,BS_CONTROLE[CHAVE],BS_CONTROLE[Quantidade_11],"-")</f>
        <v>-</v>
      </c>
      <c r="W2556" s="121" t="str">
        <f ca="1">_xlfn.XLOOKUP(G2556&amp;$W$2,BS_CONTROLE[CHAVE],BS_CONTROLE[Quantidade_11],"-")</f>
        <v>-</v>
      </c>
      <c r="X2556" s="121" t="str">
        <f ca="1">_xlfn.XLOOKUP(G2556&amp;$X$2,BS_CONTROLE[CHAVE],BS_CONTROLE[Quantidade_11],"-")</f>
        <v>-</v>
      </c>
    </row>
    <row r="2557" spans="1:24" hidden="1">
      <c r="A2557" s="160" t="str">
        <f>IF(FN_MC!Y2559="","*",FN_MC!Y2559)</f>
        <v>*</v>
      </c>
      <c r="B2557" s="160" t="str">
        <f>IF(FN_MC!X2559="","*",FN_MC!X2559)</f>
        <v>*</v>
      </c>
      <c r="C2557" s="160" t="str">
        <f>IF(FN_MC!Z2559="","*",FN_MC!Z2559)</f>
        <v>*</v>
      </c>
      <c r="D2557" s="161" t="str">
        <f>IF(FN_MC!S2559="","*",FN_MC!S2559)</f>
        <v>*</v>
      </c>
      <c r="E2557" s="161" t="str">
        <f>IF(FN_MC!T2559="","*",FN_MC!T2559)</f>
        <v>*</v>
      </c>
      <c r="F2557" s="161" t="str">
        <f>IF(FN_MC!B2559="","*",FN_MC!B2559)</f>
        <v>*</v>
      </c>
      <c r="G2557" s="161" t="str">
        <f>IF(FN_MC!D2559="","*",FN_MC!D2559)</f>
        <v>*</v>
      </c>
      <c r="H2557" s="161" t="str">
        <f>IF(FN_MC!F2559="","*",FN_MC!F2559)</f>
        <v>*</v>
      </c>
      <c r="I2557" s="161" t="str">
        <f>IF(FN_MC!H2559="","*",FN_MC!H2559)</f>
        <v>*</v>
      </c>
      <c r="J2557" s="161" t="str">
        <f>IF(FN_MC!I2559="","*",FN_MC!I2559)</f>
        <v>*</v>
      </c>
      <c r="K2557" s="161" t="str">
        <f>IF(FN_MC!M2559="","*",FN_MC!M2559)</f>
        <v>*</v>
      </c>
      <c r="L2557" s="161" t="str">
        <f>IF(FN_MC!N2559="","*",FN_MC!N2559)</f>
        <v>*</v>
      </c>
      <c r="M2557" s="162" t="str">
        <f>IF(FN_MC!J2559="","*",FN_MC!J2559)</f>
        <v>*</v>
      </c>
      <c r="N2557" s="162" t="str">
        <f>IF(FN_MC!K2559="","*",FN_MC!K2559)</f>
        <v>*</v>
      </c>
      <c r="O2557" s="162" t="str">
        <f>IF(FN_MC!L2559="","*",FN_MC!L2559)</f>
        <v>*</v>
      </c>
      <c r="P2557" s="162"/>
      <c r="Q2557" s="163" t="str">
        <f>IF(FN_MC!O2559="","*",FN_MC!O2559)</f>
        <v>*</v>
      </c>
      <c r="R2557" s="163" t="str">
        <f>IF(FN_MC!P2559="","*",FN_MC!P2559)</f>
        <v>*</v>
      </c>
      <c r="S2557" s="161" t="str">
        <f>IF(FN_MC!Q2561="","*",CONCATENATE(FN_MC!Q2561," ",FN_MC!R2561))</f>
        <v>*</v>
      </c>
      <c r="T2557" s="161" t="str">
        <f>IF(FN_MC!V2559="","*",FN_MC!V2559)</f>
        <v>*</v>
      </c>
      <c r="U2557" s="161" t="str">
        <f>IF(FN_MC!W2559="","*",FN_MC!W2559)</f>
        <v>*</v>
      </c>
      <c r="V2557" s="121" t="str">
        <f ca="1">_xlfn.XLOOKUP(G2557&amp;$V$2,BS_CONTROLE[CHAVE],BS_CONTROLE[Quantidade_11],"-")</f>
        <v>-</v>
      </c>
      <c r="W2557" s="121" t="str">
        <f ca="1">_xlfn.XLOOKUP(G2557&amp;$W$2,BS_CONTROLE[CHAVE],BS_CONTROLE[Quantidade_11],"-")</f>
        <v>-</v>
      </c>
      <c r="X2557" s="121" t="str">
        <f ca="1">_xlfn.XLOOKUP(G2557&amp;$X$2,BS_CONTROLE[CHAVE],BS_CONTROLE[Quantidade_11],"-")</f>
        <v>-</v>
      </c>
    </row>
    <row r="2558" spans="1:24" hidden="1">
      <c r="A2558" s="160" t="str">
        <f>IF(FN_MC!Y2560="","*",FN_MC!Y2560)</f>
        <v>*</v>
      </c>
      <c r="B2558" s="160" t="str">
        <f>IF(FN_MC!X2560="","*",FN_MC!X2560)</f>
        <v>*</v>
      </c>
      <c r="C2558" s="160" t="str">
        <f>IF(FN_MC!Z2560="","*",FN_MC!Z2560)</f>
        <v>*</v>
      </c>
      <c r="D2558" s="161" t="str">
        <f>IF(FN_MC!S2560="","*",FN_MC!S2560)</f>
        <v>*</v>
      </c>
      <c r="E2558" s="161" t="str">
        <f>IF(FN_MC!T2560="","*",FN_MC!T2560)</f>
        <v>*</v>
      </c>
      <c r="F2558" s="161" t="str">
        <f>IF(FN_MC!B2560="","*",FN_MC!B2560)</f>
        <v>*</v>
      </c>
      <c r="G2558" s="161" t="str">
        <f>IF(FN_MC!D2560="","*",FN_MC!D2560)</f>
        <v>*</v>
      </c>
      <c r="H2558" s="161" t="str">
        <f>IF(FN_MC!F2560="","*",FN_MC!F2560)</f>
        <v>*</v>
      </c>
      <c r="I2558" s="161" t="str">
        <f>IF(FN_MC!H2560="","*",FN_MC!H2560)</f>
        <v>*</v>
      </c>
      <c r="J2558" s="161" t="str">
        <f>IF(FN_MC!I2560="","*",FN_MC!I2560)</f>
        <v>*</v>
      </c>
      <c r="K2558" s="161" t="str">
        <f>IF(FN_MC!M2560="","*",FN_MC!M2560)</f>
        <v>*</v>
      </c>
      <c r="L2558" s="161" t="str">
        <f>IF(FN_MC!N2560="","*",FN_MC!N2560)</f>
        <v>*</v>
      </c>
      <c r="M2558" s="162" t="str">
        <f>IF(FN_MC!J2560="","*",FN_MC!J2560)</f>
        <v>*</v>
      </c>
      <c r="N2558" s="162" t="str">
        <f>IF(FN_MC!K2560="","*",FN_MC!K2560)</f>
        <v>*</v>
      </c>
      <c r="O2558" s="162" t="str">
        <f>IF(FN_MC!L2560="","*",FN_MC!L2560)</f>
        <v>*</v>
      </c>
      <c r="P2558" s="162"/>
      <c r="Q2558" s="163" t="str">
        <f>IF(FN_MC!O2560="","*",FN_MC!O2560)</f>
        <v>*</v>
      </c>
      <c r="R2558" s="163" t="str">
        <f>IF(FN_MC!P2560="","*",FN_MC!P2560)</f>
        <v>*</v>
      </c>
      <c r="S2558" s="161" t="str">
        <f>IF(FN_MC!Q2562="","*",CONCATENATE(FN_MC!Q2562," ",FN_MC!R2562))</f>
        <v>*</v>
      </c>
      <c r="T2558" s="161" t="str">
        <f>IF(FN_MC!V2560="","*",FN_MC!V2560)</f>
        <v>*</v>
      </c>
      <c r="U2558" s="161" t="str">
        <f>IF(FN_MC!W2560="","*",FN_MC!W2560)</f>
        <v>*</v>
      </c>
      <c r="V2558" s="121" t="str">
        <f ca="1">_xlfn.XLOOKUP(G2558&amp;$V$2,BS_CONTROLE[CHAVE],BS_CONTROLE[Quantidade_11],"-")</f>
        <v>-</v>
      </c>
      <c r="W2558" s="121" t="str">
        <f ca="1">_xlfn.XLOOKUP(G2558&amp;$W$2,BS_CONTROLE[CHAVE],BS_CONTROLE[Quantidade_11],"-")</f>
        <v>-</v>
      </c>
      <c r="X2558" s="121" t="str">
        <f ca="1">_xlfn.XLOOKUP(G2558&amp;$X$2,BS_CONTROLE[CHAVE],BS_CONTROLE[Quantidade_11],"-")</f>
        <v>-</v>
      </c>
    </row>
    <row r="2559" spans="1:24" hidden="1">
      <c r="A2559" s="118" t="str">
        <f>IF(FN_MC!Y2561="","*",FN_MC!Y2561)</f>
        <v>*</v>
      </c>
      <c r="B2559" s="118" t="str">
        <f>IF(FN_MC!X2561="","*",FN_MC!X2561)</f>
        <v>*</v>
      </c>
      <c r="C2559" s="118" t="str">
        <f>IF(FN_MC!Z2561="","*",FN_MC!Z2561)</f>
        <v>*</v>
      </c>
      <c r="D2559" s="119" t="str">
        <f>IF(FN_MC!S2561="","*",FN_MC!S2561)</f>
        <v>*</v>
      </c>
      <c r="E2559" s="119" t="str">
        <f>IF(FN_MC!T2561="","*",FN_MC!T2561)</f>
        <v>*</v>
      </c>
      <c r="F2559" s="119" t="str">
        <f>IF(FN_MC!B2561="","*",FN_MC!B2561)</f>
        <v>*</v>
      </c>
      <c r="G2559" s="119" t="str">
        <f>IF(FN_MC!D2561="","*",FN_MC!D2561)</f>
        <v>*</v>
      </c>
      <c r="H2559" s="119" t="str">
        <f>IF(FN_MC!F2561="","*",FN_MC!F2561)</f>
        <v>*</v>
      </c>
      <c r="I2559" s="119" t="str">
        <f>IF(FN_MC!H2561="","*",FN_MC!H2561)</f>
        <v>*</v>
      </c>
      <c r="J2559" s="119" t="str">
        <f>IF(FN_MC!I2561="","*",FN_MC!I2561)</f>
        <v>*</v>
      </c>
      <c r="K2559" s="119" t="str">
        <f>IF(FN_MC!M2561="","*",FN_MC!M2561)</f>
        <v>*</v>
      </c>
      <c r="L2559" s="119" t="str">
        <f>IF(FN_MC!N2561="","*",FN_MC!N2561)</f>
        <v>*</v>
      </c>
      <c r="M2559" s="120" t="str">
        <f>IF(FN_MC!J2561="","*",FN_MC!J2561)</f>
        <v>*</v>
      </c>
      <c r="N2559" s="120" t="str">
        <f>IF(FN_MC!K2561="","*",FN_MC!K2561)</f>
        <v>*</v>
      </c>
      <c r="O2559" s="120" t="str">
        <f>IF(FN_MC!L2561="","*",FN_MC!L2561)</f>
        <v>*</v>
      </c>
      <c r="P2559" s="120"/>
      <c r="Q2559" s="137" t="str">
        <f>IF(FN_MC!O2561="","*",FN_MC!O2561)</f>
        <v>*</v>
      </c>
      <c r="R2559" s="137" t="str">
        <f>IF(FN_MC!P2561="","*",FN_MC!P2561)</f>
        <v>*</v>
      </c>
      <c r="S2559" s="119" t="str">
        <f>IF(FN_MC!Q2563="","*",CONCATENATE(FN_MC!Q2563," ",FN_MC!R2563))</f>
        <v>*</v>
      </c>
      <c r="T2559" s="119" t="str">
        <f>IF(FN_MC!V2561="","*",FN_MC!V2561)</f>
        <v>*</v>
      </c>
      <c r="U2559" s="119" t="str">
        <f>IF(FN_MC!W2561="","*",FN_MC!W2561)</f>
        <v>*</v>
      </c>
      <c r="V2559" s="121" t="str">
        <f ca="1">_xlfn.XLOOKUP(G2559&amp;$V$2,BS_CONTROLE[CHAVE],BS_CONTROLE[Quantidade_11],"-")</f>
        <v>-</v>
      </c>
      <c r="W2559" s="121" t="str">
        <f ca="1">_xlfn.XLOOKUP(G2559&amp;$W$2,BS_CONTROLE[CHAVE],BS_CONTROLE[Quantidade_11],"-")</f>
        <v>-</v>
      </c>
      <c r="X2559" s="121" t="str">
        <f ca="1">_xlfn.XLOOKUP(G2559&amp;$X$2,BS_CONTROLE[CHAVE],BS_CONTROLE[Quantidade_11],"-")</f>
        <v>-</v>
      </c>
    </row>
    <row r="2560" spans="1:24" hidden="1">
      <c r="A2560" s="160" t="str">
        <f>IF(FN_MC!Y2562="","*",FN_MC!Y2562)</f>
        <v>*</v>
      </c>
      <c r="B2560" s="160" t="str">
        <f>IF(FN_MC!X2562="","*",FN_MC!X2562)</f>
        <v>*</v>
      </c>
      <c r="C2560" s="160" t="str">
        <f>IF(FN_MC!Z2562="","*",FN_MC!Z2562)</f>
        <v>*</v>
      </c>
      <c r="D2560" s="161" t="str">
        <f>IF(FN_MC!S2562="","*",FN_MC!S2562)</f>
        <v>*</v>
      </c>
      <c r="E2560" s="161" t="str">
        <f>IF(FN_MC!T2562="","*",FN_MC!T2562)</f>
        <v>*</v>
      </c>
      <c r="F2560" s="161" t="str">
        <f>IF(FN_MC!B2562="","*",FN_MC!B2562)</f>
        <v>*</v>
      </c>
      <c r="G2560" s="161" t="str">
        <f>IF(FN_MC!D2562="","*",FN_MC!D2562)</f>
        <v>*</v>
      </c>
      <c r="H2560" s="161" t="str">
        <f>IF(FN_MC!F2562="","*",FN_MC!F2562)</f>
        <v>*</v>
      </c>
      <c r="I2560" s="161" t="str">
        <f>IF(FN_MC!H2562="","*",FN_MC!H2562)</f>
        <v>*</v>
      </c>
      <c r="J2560" s="161" t="str">
        <f>IF(FN_MC!I2562="","*",FN_MC!I2562)</f>
        <v>*</v>
      </c>
      <c r="K2560" s="161" t="str">
        <f>IF(FN_MC!M2562="","*",FN_MC!M2562)</f>
        <v>*</v>
      </c>
      <c r="L2560" s="161" t="str">
        <f>IF(FN_MC!N2562="","*",FN_MC!N2562)</f>
        <v>*</v>
      </c>
      <c r="M2560" s="162" t="str">
        <f>IF(FN_MC!J2562="","*",FN_MC!J2562)</f>
        <v>*</v>
      </c>
      <c r="N2560" s="162" t="str">
        <f>IF(FN_MC!K2562="","*",FN_MC!K2562)</f>
        <v>*</v>
      </c>
      <c r="O2560" s="162" t="str">
        <f>IF(FN_MC!L2562="","*",FN_MC!L2562)</f>
        <v>*</v>
      </c>
      <c r="P2560" s="162"/>
      <c r="Q2560" s="163" t="str">
        <f>IF(FN_MC!O2562="","*",FN_MC!O2562)</f>
        <v>*</v>
      </c>
      <c r="R2560" s="163" t="str">
        <f>IF(FN_MC!P2562="","*",FN_MC!P2562)</f>
        <v>*</v>
      </c>
      <c r="S2560" s="161" t="str">
        <f>IF(FN_MC!Q2564="","*",CONCATENATE(FN_MC!Q2564," ",FN_MC!R2564))</f>
        <v>*</v>
      </c>
      <c r="T2560" s="161" t="str">
        <f>IF(FN_MC!V2562="","*",FN_MC!V2562)</f>
        <v>*</v>
      </c>
      <c r="U2560" s="161" t="str">
        <f>IF(FN_MC!W2562="","*",FN_MC!W2562)</f>
        <v>*</v>
      </c>
      <c r="V2560" s="121" t="str">
        <f ca="1">_xlfn.XLOOKUP(G2560&amp;$V$2,BS_CONTROLE[CHAVE],BS_CONTROLE[Quantidade_11],"-")</f>
        <v>-</v>
      </c>
      <c r="W2560" s="121" t="str">
        <f ca="1">_xlfn.XLOOKUP(G2560&amp;$W$2,BS_CONTROLE[CHAVE],BS_CONTROLE[Quantidade_11],"-")</f>
        <v>-</v>
      </c>
      <c r="X2560" s="121" t="str">
        <f ca="1">_xlfn.XLOOKUP(G2560&amp;$X$2,BS_CONTROLE[CHAVE],BS_CONTROLE[Quantidade_11],"-")</f>
        <v>-</v>
      </c>
    </row>
    <row r="2561" spans="1:24" hidden="1">
      <c r="A2561" s="160" t="str">
        <f>IF(FN_MC!Y2563="","*",FN_MC!Y2563)</f>
        <v>*</v>
      </c>
      <c r="B2561" s="160" t="str">
        <f>IF(FN_MC!X2563="","*",FN_MC!X2563)</f>
        <v>*</v>
      </c>
      <c r="C2561" s="160" t="str">
        <f>IF(FN_MC!Z2563="","*",FN_MC!Z2563)</f>
        <v>*</v>
      </c>
      <c r="D2561" s="161" t="str">
        <f>IF(FN_MC!S2563="","*",FN_MC!S2563)</f>
        <v>*</v>
      </c>
      <c r="E2561" s="161" t="str">
        <f>IF(FN_MC!T2563="","*",FN_MC!T2563)</f>
        <v>*</v>
      </c>
      <c r="F2561" s="161" t="str">
        <f>IF(FN_MC!B2563="","*",FN_MC!B2563)</f>
        <v>*</v>
      </c>
      <c r="G2561" s="161" t="str">
        <f>IF(FN_MC!D2563="","*",FN_MC!D2563)</f>
        <v>*</v>
      </c>
      <c r="H2561" s="161" t="str">
        <f>IF(FN_MC!F2563="","*",FN_MC!F2563)</f>
        <v>*</v>
      </c>
      <c r="I2561" s="161" t="str">
        <f>IF(FN_MC!H2563="","*",FN_MC!H2563)</f>
        <v>*</v>
      </c>
      <c r="J2561" s="161" t="str">
        <f>IF(FN_MC!I2563="","*",FN_MC!I2563)</f>
        <v>*</v>
      </c>
      <c r="K2561" s="161" t="str">
        <f>IF(FN_MC!M2563="","*",FN_MC!M2563)</f>
        <v>*</v>
      </c>
      <c r="L2561" s="161" t="str">
        <f>IF(FN_MC!N2563="","*",FN_MC!N2563)</f>
        <v>*</v>
      </c>
      <c r="M2561" s="162" t="str">
        <f>IF(FN_MC!J2563="","*",FN_MC!J2563)</f>
        <v>*</v>
      </c>
      <c r="N2561" s="162" t="str">
        <f>IF(FN_MC!K2563="","*",FN_MC!K2563)</f>
        <v>*</v>
      </c>
      <c r="O2561" s="162" t="str">
        <f>IF(FN_MC!L2563="","*",FN_MC!L2563)</f>
        <v>*</v>
      </c>
      <c r="P2561" s="162"/>
      <c r="Q2561" s="163" t="str">
        <f>IF(FN_MC!O2563="","*",FN_MC!O2563)</f>
        <v>*</v>
      </c>
      <c r="R2561" s="163" t="str">
        <f>IF(FN_MC!P2563="","*",FN_MC!P2563)</f>
        <v>*</v>
      </c>
      <c r="S2561" s="161" t="str">
        <f>IF(FN_MC!Q2565="","*",CONCATENATE(FN_MC!Q2565," ",FN_MC!R2565))</f>
        <v>*</v>
      </c>
      <c r="T2561" s="161" t="str">
        <f>IF(FN_MC!V2563="","*",FN_MC!V2563)</f>
        <v>*</v>
      </c>
      <c r="U2561" s="161" t="str">
        <f>IF(FN_MC!W2563="","*",FN_MC!W2563)</f>
        <v>*</v>
      </c>
      <c r="V2561" s="121" t="str">
        <f ca="1">_xlfn.XLOOKUP(G2561&amp;$V$2,BS_CONTROLE[CHAVE],BS_CONTROLE[Quantidade_11],"-")</f>
        <v>-</v>
      </c>
      <c r="W2561" s="121" t="str">
        <f ca="1">_xlfn.XLOOKUP(G2561&amp;$W$2,BS_CONTROLE[CHAVE],BS_CONTROLE[Quantidade_11],"-")</f>
        <v>-</v>
      </c>
      <c r="X2561" s="121" t="str">
        <f ca="1">_xlfn.XLOOKUP(G2561&amp;$X$2,BS_CONTROLE[CHAVE],BS_CONTROLE[Quantidade_11],"-")</f>
        <v>-</v>
      </c>
    </row>
    <row r="2562" spans="1:24" hidden="1">
      <c r="A2562" s="118" t="str">
        <f>IF(FN_MC!Y2564="","*",FN_MC!Y2564)</f>
        <v>*</v>
      </c>
      <c r="B2562" s="118" t="str">
        <f>IF(FN_MC!X2564="","*",FN_MC!X2564)</f>
        <v>*</v>
      </c>
      <c r="C2562" s="118" t="str">
        <f>IF(FN_MC!Z2564="","*",FN_MC!Z2564)</f>
        <v>*</v>
      </c>
      <c r="D2562" s="119" t="str">
        <f>IF(FN_MC!S2564="","*",FN_MC!S2564)</f>
        <v>*</v>
      </c>
      <c r="E2562" s="119" t="str">
        <f>IF(FN_MC!T2564="","*",FN_MC!T2564)</f>
        <v>*</v>
      </c>
      <c r="F2562" s="119" t="str">
        <f>IF(FN_MC!B2564="","*",FN_MC!B2564)</f>
        <v>*</v>
      </c>
      <c r="G2562" s="119" t="str">
        <f>IF(FN_MC!D2564="","*",FN_MC!D2564)</f>
        <v>*</v>
      </c>
      <c r="H2562" s="119" t="str">
        <f>IF(FN_MC!F2564="","*",FN_MC!F2564)</f>
        <v>*</v>
      </c>
      <c r="I2562" s="119" t="str">
        <f>IF(FN_MC!H2564="","*",FN_MC!H2564)</f>
        <v>*</v>
      </c>
      <c r="J2562" s="119" t="str">
        <f>IF(FN_MC!I2564="","*",FN_MC!I2564)</f>
        <v>*</v>
      </c>
      <c r="K2562" s="119" t="str">
        <f>IF(FN_MC!M2564="","*",FN_MC!M2564)</f>
        <v>*</v>
      </c>
      <c r="L2562" s="119" t="str">
        <f>IF(FN_MC!N2564="","*",FN_MC!N2564)</f>
        <v>*</v>
      </c>
      <c r="M2562" s="120" t="str">
        <f>IF(FN_MC!J2564="","*",FN_MC!J2564)</f>
        <v>*</v>
      </c>
      <c r="N2562" s="120" t="str">
        <f>IF(FN_MC!K2564="","*",FN_MC!K2564)</f>
        <v>*</v>
      </c>
      <c r="O2562" s="120" t="str">
        <f>IF(FN_MC!L2564="","*",FN_MC!L2564)</f>
        <v>*</v>
      </c>
      <c r="P2562" s="120"/>
      <c r="Q2562" s="137" t="str">
        <f>IF(FN_MC!O2564="","*",FN_MC!O2564)</f>
        <v>*</v>
      </c>
      <c r="R2562" s="137" t="str">
        <f>IF(FN_MC!P2564="","*",FN_MC!P2564)</f>
        <v>*</v>
      </c>
      <c r="S2562" s="119" t="str">
        <f>IF(FN_MC!Q2566="","*",CONCATENATE(FN_MC!Q2566," ",FN_MC!R2566))</f>
        <v>*</v>
      </c>
      <c r="T2562" s="119" t="str">
        <f>IF(FN_MC!V2564="","*",FN_MC!V2564)</f>
        <v>*</v>
      </c>
      <c r="U2562" s="119" t="str">
        <f>IF(FN_MC!W2564="","*",FN_MC!W2564)</f>
        <v>*</v>
      </c>
      <c r="V2562" s="121" t="str">
        <f ca="1">_xlfn.XLOOKUP(G2562&amp;$V$2,BS_CONTROLE[CHAVE],BS_CONTROLE[Quantidade_11],"-")</f>
        <v>-</v>
      </c>
      <c r="W2562" s="121" t="str">
        <f ca="1">_xlfn.XLOOKUP(G2562&amp;$W$2,BS_CONTROLE[CHAVE],BS_CONTROLE[Quantidade_11],"-")</f>
        <v>-</v>
      </c>
      <c r="X2562" s="121" t="str">
        <f ca="1">_xlfn.XLOOKUP(G2562&amp;$X$2,BS_CONTROLE[CHAVE],BS_CONTROLE[Quantidade_11],"-")</f>
        <v>-</v>
      </c>
    </row>
    <row r="2563" spans="1:24" hidden="1">
      <c r="A2563" s="160" t="str">
        <f>IF(FN_MC!Y2565="","*",FN_MC!Y2565)</f>
        <v>*</v>
      </c>
      <c r="B2563" s="160" t="str">
        <f>IF(FN_MC!X2565="","*",FN_MC!X2565)</f>
        <v>*</v>
      </c>
      <c r="C2563" s="160" t="str">
        <f>IF(FN_MC!Z2565="","*",FN_MC!Z2565)</f>
        <v>*</v>
      </c>
      <c r="D2563" s="161" t="str">
        <f>IF(FN_MC!S2565="","*",FN_MC!S2565)</f>
        <v>*</v>
      </c>
      <c r="E2563" s="161" t="str">
        <f>IF(FN_MC!T2565="","*",FN_MC!T2565)</f>
        <v>*</v>
      </c>
      <c r="F2563" s="161" t="str">
        <f>IF(FN_MC!B2565="","*",FN_MC!B2565)</f>
        <v>*</v>
      </c>
      <c r="G2563" s="161" t="str">
        <f>IF(FN_MC!D2565="","*",FN_MC!D2565)</f>
        <v>*</v>
      </c>
      <c r="H2563" s="161" t="str">
        <f>IF(FN_MC!F2565="","*",FN_MC!F2565)</f>
        <v>*</v>
      </c>
      <c r="I2563" s="161" t="str">
        <f>IF(FN_MC!H2565="","*",FN_MC!H2565)</f>
        <v>*</v>
      </c>
      <c r="J2563" s="161" t="str">
        <f>IF(FN_MC!I2565="","*",FN_MC!I2565)</f>
        <v>*</v>
      </c>
      <c r="K2563" s="161" t="str">
        <f>IF(FN_MC!M2565="","*",FN_MC!M2565)</f>
        <v>*</v>
      </c>
      <c r="L2563" s="161" t="str">
        <f>IF(FN_MC!N2565="","*",FN_MC!N2565)</f>
        <v>*</v>
      </c>
      <c r="M2563" s="162" t="str">
        <f>IF(FN_MC!J2565="","*",FN_MC!J2565)</f>
        <v>*</v>
      </c>
      <c r="N2563" s="162" t="str">
        <f>IF(FN_MC!K2565="","*",FN_MC!K2565)</f>
        <v>*</v>
      </c>
      <c r="O2563" s="162" t="str">
        <f>IF(FN_MC!L2565="","*",FN_MC!L2565)</f>
        <v>*</v>
      </c>
      <c r="P2563" s="162"/>
      <c r="Q2563" s="163" t="str">
        <f>IF(FN_MC!O2565="","*",FN_MC!O2565)</f>
        <v>*</v>
      </c>
      <c r="R2563" s="163" t="str">
        <f>IF(FN_MC!P2565="","*",FN_MC!P2565)</f>
        <v>*</v>
      </c>
      <c r="S2563" s="161" t="str">
        <f>IF(FN_MC!Q2567="","*",CONCATENATE(FN_MC!Q2567," ",FN_MC!R2567))</f>
        <v>*</v>
      </c>
      <c r="T2563" s="161" t="str">
        <f>IF(FN_MC!V2565="","*",FN_MC!V2565)</f>
        <v>*</v>
      </c>
      <c r="U2563" s="161" t="str">
        <f>IF(FN_MC!W2565="","*",FN_MC!W2565)</f>
        <v>*</v>
      </c>
      <c r="V2563" s="121" t="str">
        <f ca="1">_xlfn.XLOOKUP(G2563&amp;$V$2,BS_CONTROLE[CHAVE],BS_CONTROLE[Quantidade_11],"-")</f>
        <v>-</v>
      </c>
      <c r="W2563" s="121" t="str">
        <f ca="1">_xlfn.XLOOKUP(G2563&amp;$W$2,BS_CONTROLE[CHAVE],BS_CONTROLE[Quantidade_11],"-")</f>
        <v>-</v>
      </c>
      <c r="X2563" s="121" t="str">
        <f ca="1">_xlfn.XLOOKUP(G2563&amp;$X$2,BS_CONTROLE[CHAVE],BS_CONTROLE[Quantidade_11],"-")</f>
        <v>-</v>
      </c>
    </row>
    <row r="2564" spans="1:24" hidden="1">
      <c r="A2564" s="160" t="str">
        <f>IF(FN_MC!Y2566="","*",FN_MC!Y2566)</f>
        <v>*</v>
      </c>
      <c r="B2564" s="160" t="str">
        <f>IF(FN_MC!X2566="","*",FN_MC!X2566)</f>
        <v>*</v>
      </c>
      <c r="C2564" s="160" t="str">
        <f>IF(FN_MC!Z2566="","*",FN_MC!Z2566)</f>
        <v>*</v>
      </c>
      <c r="D2564" s="161" t="str">
        <f>IF(FN_MC!S2566="","*",FN_MC!S2566)</f>
        <v>*</v>
      </c>
      <c r="E2564" s="161" t="str">
        <f>IF(FN_MC!T2566="","*",FN_MC!T2566)</f>
        <v>*</v>
      </c>
      <c r="F2564" s="161" t="str">
        <f>IF(FN_MC!B2566="","*",FN_MC!B2566)</f>
        <v>*</v>
      </c>
      <c r="G2564" s="161" t="str">
        <f>IF(FN_MC!D2566="","*",FN_MC!D2566)</f>
        <v>*</v>
      </c>
      <c r="H2564" s="161" t="str">
        <f>IF(FN_MC!F2566="","*",FN_MC!F2566)</f>
        <v>*</v>
      </c>
      <c r="I2564" s="161" t="str">
        <f>IF(FN_MC!H2566="","*",FN_MC!H2566)</f>
        <v>*</v>
      </c>
      <c r="J2564" s="161" t="str">
        <f>IF(FN_MC!I2566="","*",FN_MC!I2566)</f>
        <v>*</v>
      </c>
      <c r="K2564" s="161" t="str">
        <f>IF(FN_MC!M2566="","*",FN_MC!M2566)</f>
        <v>*</v>
      </c>
      <c r="L2564" s="161" t="str">
        <f>IF(FN_MC!N2566="","*",FN_MC!N2566)</f>
        <v>*</v>
      </c>
      <c r="M2564" s="162" t="str">
        <f>IF(FN_MC!J2566="","*",FN_MC!J2566)</f>
        <v>*</v>
      </c>
      <c r="N2564" s="162" t="str">
        <f>IF(FN_MC!K2566="","*",FN_MC!K2566)</f>
        <v>*</v>
      </c>
      <c r="O2564" s="162" t="str">
        <f>IF(FN_MC!L2566="","*",FN_MC!L2566)</f>
        <v>*</v>
      </c>
      <c r="P2564" s="162"/>
      <c r="Q2564" s="163" t="str">
        <f>IF(FN_MC!O2566="","*",FN_MC!O2566)</f>
        <v>*</v>
      </c>
      <c r="R2564" s="163" t="str">
        <f>IF(FN_MC!P2566="","*",FN_MC!P2566)</f>
        <v>*</v>
      </c>
      <c r="S2564" s="161" t="str">
        <f>IF(FN_MC!Q2568="","*",CONCATENATE(FN_MC!Q2568," ",FN_MC!R2568))</f>
        <v>*</v>
      </c>
      <c r="T2564" s="161" t="str">
        <f>IF(FN_MC!V2566="","*",FN_MC!V2566)</f>
        <v>*</v>
      </c>
      <c r="U2564" s="161" t="str">
        <f>IF(FN_MC!W2566="","*",FN_MC!W2566)</f>
        <v>*</v>
      </c>
      <c r="V2564" s="121" t="str">
        <f ca="1">_xlfn.XLOOKUP(G2564&amp;$V$2,BS_CONTROLE[CHAVE],BS_CONTROLE[Quantidade_11],"-")</f>
        <v>-</v>
      </c>
      <c r="W2564" s="121" t="str">
        <f ca="1">_xlfn.XLOOKUP(G2564&amp;$W$2,BS_CONTROLE[CHAVE],BS_CONTROLE[Quantidade_11],"-")</f>
        <v>-</v>
      </c>
      <c r="X2564" s="121" t="str">
        <f ca="1">_xlfn.XLOOKUP(G2564&amp;$X$2,BS_CONTROLE[CHAVE],BS_CONTROLE[Quantidade_11],"-")</f>
        <v>-</v>
      </c>
    </row>
    <row r="2565" spans="1:24" hidden="1">
      <c r="A2565" s="118" t="str">
        <f>IF(FN_MC!Y2567="","*",FN_MC!Y2567)</f>
        <v>*</v>
      </c>
      <c r="B2565" s="118" t="str">
        <f>IF(FN_MC!X2567="","*",FN_MC!X2567)</f>
        <v>*</v>
      </c>
      <c r="C2565" s="118" t="str">
        <f>IF(FN_MC!Z2567="","*",FN_MC!Z2567)</f>
        <v>*</v>
      </c>
      <c r="D2565" s="119" t="str">
        <f>IF(FN_MC!S2567="","*",FN_MC!S2567)</f>
        <v>*</v>
      </c>
      <c r="E2565" s="119" t="str">
        <f>IF(FN_MC!T2567="","*",FN_MC!T2567)</f>
        <v>*</v>
      </c>
      <c r="F2565" s="119" t="str">
        <f>IF(FN_MC!B2567="","*",FN_MC!B2567)</f>
        <v>*</v>
      </c>
      <c r="G2565" s="119" t="str">
        <f>IF(FN_MC!D2567="","*",FN_MC!D2567)</f>
        <v>*</v>
      </c>
      <c r="H2565" s="119" t="str">
        <f>IF(FN_MC!F2567="","*",FN_MC!F2567)</f>
        <v>*</v>
      </c>
      <c r="I2565" s="119" t="str">
        <f>IF(FN_MC!H2567="","*",FN_MC!H2567)</f>
        <v>*</v>
      </c>
      <c r="J2565" s="119" t="str">
        <f>IF(FN_MC!I2567="","*",FN_MC!I2567)</f>
        <v>*</v>
      </c>
      <c r="K2565" s="119" t="str">
        <f>IF(FN_MC!M2567="","*",FN_MC!M2567)</f>
        <v>*</v>
      </c>
      <c r="L2565" s="119" t="str">
        <f>IF(FN_MC!N2567="","*",FN_MC!N2567)</f>
        <v>*</v>
      </c>
      <c r="M2565" s="120" t="str">
        <f>IF(FN_MC!J2567="","*",FN_MC!J2567)</f>
        <v>*</v>
      </c>
      <c r="N2565" s="120" t="str">
        <f>IF(FN_MC!K2567="","*",FN_MC!K2567)</f>
        <v>*</v>
      </c>
      <c r="O2565" s="120" t="str">
        <f>IF(FN_MC!L2567="","*",FN_MC!L2567)</f>
        <v>*</v>
      </c>
      <c r="P2565" s="120"/>
      <c r="Q2565" s="137" t="str">
        <f>IF(FN_MC!O2567="","*",FN_MC!O2567)</f>
        <v>*</v>
      </c>
      <c r="R2565" s="137" t="str">
        <f>IF(FN_MC!P2567="","*",FN_MC!P2567)</f>
        <v>*</v>
      </c>
      <c r="S2565" s="119" t="str">
        <f>IF(FN_MC!Q2569="","*",CONCATENATE(FN_MC!Q2569," ",FN_MC!R2569))</f>
        <v>*</v>
      </c>
      <c r="T2565" s="119" t="str">
        <f>IF(FN_MC!V2567="","*",FN_MC!V2567)</f>
        <v>*</v>
      </c>
      <c r="U2565" s="119" t="str">
        <f>IF(FN_MC!W2567="","*",FN_MC!W2567)</f>
        <v>*</v>
      </c>
      <c r="V2565" s="121" t="str">
        <f ca="1">_xlfn.XLOOKUP(G2565&amp;$V$2,BS_CONTROLE[CHAVE],BS_CONTROLE[Quantidade_11],"-")</f>
        <v>-</v>
      </c>
      <c r="W2565" s="121" t="str">
        <f ca="1">_xlfn.XLOOKUP(G2565&amp;$W$2,BS_CONTROLE[CHAVE],BS_CONTROLE[Quantidade_11],"-")</f>
        <v>-</v>
      </c>
      <c r="X2565" s="121" t="str">
        <f ca="1">_xlfn.XLOOKUP(G2565&amp;$X$2,BS_CONTROLE[CHAVE],BS_CONTROLE[Quantidade_11],"-")</f>
        <v>-</v>
      </c>
    </row>
    <row r="2566" spans="1:24" hidden="1">
      <c r="A2566" s="160" t="str">
        <f>IF(FN_MC!Y2568="","*",FN_MC!Y2568)</f>
        <v>*</v>
      </c>
      <c r="B2566" s="160" t="str">
        <f>IF(FN_MC!X2568="","*",FN_MC!X2568)</f>
        <v>*</v>
      </c>
      <c r="C2566" s="160" t="str">
        <f>IF(FN_MC!Z2568="","*",FN_MC!Z2568)</f>
        <v>*</v>
      </c>
      <c r="D2566" s="161" t="str">
        <f>IF(FN_MC!S2568="","*",FN_MC!S2568)</f>
        <v>*</v>
      </c>
      <c r="E2566" s="161" t="str">
        <f>IF(FN_MC!T2568="","*",FN_MC!T2568)</f>
        <v>*</v>
      </c>
      <c r="F2566" s="161" t="str">
        <f>IF(FN_MC!B2568="","*",FN_MC!B2568)</f>
        <v>*</v>
      </c>
      <c r="G2566" s="161" t="str">
        <f>IF(FN_MC!D2568="","*",FN_MC!D2568)</f>
        <v>*</v>
      </c>
      <c r="H2566" s="161" t="str">
        <f>IF(FN_MC!F2568="","*",FN_MC!F2568)</f>
        <v>*</v>
      </c>
      <c r="I2566" s="161" t="str">
        <f>IF(FN_MC!H2568="","*",FN_MC!H2568)</f>
        <v>*</v>
      </c>
      <c r="J2566" s="161" t="str">
        <f>IF(FN_MC!I2568="","*",FN_MC!I2568)</f>
        <v>*</v>
      </c>
      <c r="K2566" s="161" t="str">
        <f>IF(FN_MC!M2568="","*",FN_MC!M2568)</f>
        <v>*</v>
      </c>
      <c r="L2566" s="161" t="str">
        <f>IF(FN_MC!N2568="","*",FN_MC!N2568)</f>
        <v>*</v>
      </c>
      <c r="M2566" s="162" t="str">
        <f>IF(FN_MC!J2568="","*",FN_MC!J2568)</f>
        <v>*</v>
      </c>
      <c r="N2566" s="162" t="str">
        <f>IF(FN_MC!K2568="","*",FN_MC!K2568)</f>
        <v>*</v>
      </c>
      <c r="O2566" s="162" t="str">
        <f>IF(FN_MC!L2568="","*",FN_MC!L2568)</f>
        <v>*</v>
      </c>
      <c r="P2566" s="162"/>
      <c r="Q2566" s="163" t="str">
        <f>IF(FN_MC!O2568="","*",FN_MC!O2568)</f>
        <v>*</v>
      </c>
      <c r="R2566" s="163" t="str">
        <f>IF(FN_MC!P2568="","*",FN_MC!P2568)</f>
        <v>*</v>
      </c>
      <c r="S2566" s="161" t="str">
        <f>IF(FN_MC!Q2570="","*",CONCATENATE(FN_MC!Q2570," ",FN_MC!R2570))</f>
        <v>*</v>
      </c>
      <c r="T2566" s="161" t="str">
        <f>IF(FN_MC!V2568="","*",FN_MC!V2568)</f>
        <v>*</v>
      </c>
      <c r="U2566" s="161" t="str">
        <f>IF(FN_MC!W2568="","*",FN_MC!W2568)</f>
        <v>*</v>
      </c>
      <c r="V2566" s="121" t="str">
        <f ca="1">_xlfn.XLOOKUP(G2566&amp;$V$2,BS_CONTROLE[CHAVE],BS_CONTROLE[Quantidade_11],"-")</f>
        <v>-</v>
      </c>
      <c r="W2566" s="121" t="str">
        <f ca="1">_xlfn.XLOOKUP(G2566&amp;$W$2,BS_CONTROLE[CHAVE],BS_CONTROLE[Quantidade_11],"-")</f>
        <v>-</v>
      </c>
      <c r="X2566" s="121" t="str">
        <f ca="1">_xlfn.XLOOKUP(G2566&amp;$X$2,BS_CONTROLE[CHAVE],BS_CONTROLE[Quantidade_11],"-")</f>
        <v>-</v>
      </c>
    </row>
    <row r="2567" spans="1:24" hidden="1">
      <c r="A2567" s="160" t="str">
        <f>IF(FN_MC!Y2569="","*",FN_MC!Y2569)</f>
        <v>*</v>
      </c>
      <c r="B2567" s="160" t="str">
        <f>IF(FN_MC!X2569="","*",FN_MC!X2569)</f>
        <v>*</v>
      </c>
      <c r="C2567" s="160" t="str">
        <f>IF(FN_MC!Z2569="","*",FN_MC!Z2569)</f>
        <v>*</v>
      </c>
      <c r="D2567" s="161" t="str">
        <f>IF(FN_MC!S2569="","*",FN_MC!S2569)</f>
        <v>*</v>
      </c>
      <c r="E2567" s="161" t="str">
        <f>IF(FN_MC!T2569="","*",FN_MC!T2569)</f>
        <v>*</v>
      </c>
      <c r="F2567" s="161" t="str">
        <f>IF(FN_MC!B2569="","*",FN_MC!B2569)</f>
        <v>*</v>
      </c>
      <c r="G2567" s="161" t="str">
        <f>IF(FN_MC!D2569="","*",FN_MC!D2569)</f>
        <v>*</v>
      </c>
      <c r="H2567" s="161" t="str">
        <f>IF(FN_MC!F2569="","*",FN_MC!F2569)</f>
        <v>*</v>
      </c>
      <c r="I2567" s="161" t="str">
        <f>IF(FN_MC!H2569="","*",FN_MC!H2569)</f>
        <v>*</v>
      </c>
      <c r="J2567" s="161" t="str">
        <f>IF(FN_MC!I2569="","*",FN_MC!I2569)</f>
        <v>*</v>
      </c>
      <c r="K2567" s="161" t="str">
        <f>IF(FN_MC!M2569="","*",FN_MC!M2569)</f>
        <v>*</v>
      </c>
      <c r="L2567" s="161" t="str">
        <f>IF(FN_MC!N2569="","*",FN_MC!N2569)</f>
        <v>*</v>
      </c>
      <c r="M2567" s="162" t="str">
        <f>IF(FN_MC!J2569="","*",FN_MC!J2569)</f>
        <v>*</v>
      </c>
      <c r="N2567" s="162" t="str">
        <f>IF(FN_MC!K2569="","*",FN_MC!K2569)</f>
        <v>*</v>
      </c>
      <c r="O2567" s="162" t="str">
        <f>IF(FN_MC!L2569="","*",FN_MC!L2569)</f>
        <v>*</v>
      </c>
      <c r="P2567" s="162"/>
      <c r="Q2567" s="163" t="str">
        <f>IF(FN_MC!O2569="","*",FN_MC!O2569)</f>
        <v>*</v>
      </c>
      <c r="R2567" s="163" t="str">
        <f>IF(FN_MC!P2569="","*",FN_MC!P2569)</f>
        <v>*</v>
      </c>
      <c r="S2567" s="161" t="str">
        <f>IF(FN_MC!Q2571="","*",CONCATENATE(FN_MC!Q2571," ",FN_MC!R2571))</f>
        <v>*</v>
      </c>
      <c r="T2567" s="161" t="str">
        <f>IF(FN_MC!V2569="","*",FN_MC!V2569)</f>
        <v>*</v>
      </c>
      <c r="U2567" s="161" t="str">
        <f>IF(FN_MC!W2569="","*",FN_MC!W2569)</f>
        <v>*</v>
      </c>
      <c r="V2567" s="121" t="str">
        <f ca="1">_xlfn.XLOOKUP(G2567&amp;$V$2,BS_CONTROLE[CHAVE],BS_CONTROLE[Quantidade_11],"-")</f>
        <v>-</v>
      </c>
      <c r="W2567" s="121" t="str">
        <f ca="1">_xlfn.XLOOKUP(G2567&amp;$W$2,BS_CONTROLE[CHAVE],BS_CONTROLE[Quantidade_11],"-")</f>
        <v>-</v>
      </c>
      <c r="X2567" s="121" t="str">
        <f ca="1">_xlfn.XLOOKUP(G2567&amp;$X$2,BS_CONTROLE[CHAVE],BS_CONTROLE[Quantidade_11],"-")</f>
        <v>-</v>
      </c>
    </row>
    <row r="2568" spans="1:24" hidden="1">
      <c r="A2568" s="118" t="str">
        <f>IF(FN_MC!Y2570="","*",FN_MC!Y2570)</f>
        <v>*</v>
      </c>
      <c r="B2568" s="118" t="str">
        <f>IF(FN_MC!X2570="","*",FN_MC!X2570)</f>
        <v>*</v>
      </c>
      <c r="C2568" s="118" t="str">
        <f>IF(FN_MC!Z2570="","*",FN_MC!Z2570)</f>
        <v>*</v>
      </c>
      <c r="D2568" s="119" t="str">
        <f>IF(FN_MC!S2570="","*",FN_MC!S2570)</f>
        <v>*</v>
      </c>
      <c r="E2568" s="119" t="str">
        <f>IF(FN_MC!T2570="","*",FN_MC!T2570)</f>
        <v>*</v>
      </c>
      <c r="F2568" s="119" t="str">
        <f>IF(FN_MC!B2570="","*",FN_MC!B2570)</f>
        <v>*</v>
      </c>
      <c r="G2568" s="119" t="str">
        <f>IF(FN_MC!D2570="","*",FN_MC!D2570)</f>
        <v>*</v>
      </c>
      <c r="H2568" s="119" t="str">
        <f>IF(FN_MC!F2570="","*",FN_MC!F2570)</f>
        <v>*</v>
      </c>
      <c r="I2568" s="119" t="str">
        <f>IF(FN_MC!H2570="","*",FN_MC!H2570)</f>
        <v>*</v>
      </c>
      <c r="J2568" s="119" t="str">
        <f>IF(FN_MC!I2570="","*",FN_MC!I2570)</f>
        <v>*</v>
      </c>
      <c r="K2568" s="119" t="str">
        <f>IF(FN_MC!M2570="","*",FN_MC!M2570)</f>
        <v>*</v>
      </c>
      <c r="L2568" s="119" t="str">
        <f>IF(FN_MC!N2570="","*",FN_MC!N2570)</f>
        <v>*</v>
      </c>
      <c r="M2568" s="120" t="str">
        <f>IF(FN_MC!J2570="","*",FN_MC!J2570)</f>
        <v>*</v>
      </c>
      <c r="N2568" s="120" t="str">
        <f>IF(FN_MC!K2570="","*",FN_MC!K2570)</f>
        <v>*</v>
      </c>
      <c r="O2568" s="120" t="str">
        <f>IF(FN_MC!L2570="","*",FN_MC!L2570)</f>
        <v>*</v>
      </c>
      <c r="P2568" s="120"/>
      <c r="Q2568" s="137" t="str">
        <f>IF(FN_MC!O2570="","*",FN_MC!O2570)</f>
        <v>*</v>
      </c>
      <c r="R2568" s="137" t="str">
        <f>IF(FN_MC!P2570="","*",FN_MC!P2570)</f>
        <v>*</v>
      </c>
      <c r="S2568" s="119" t="str">
        <f>IF(FN_MC!Q2572="","*",CONCATENATE(FN_MC!Q2572," ",FN_MC!R2572))</f>
        <v>*</v>
      </c>
      <c r="T2568" s="119" t="str">
        <f>IF(FN_MC!V2570="","*",FN_MC!V2570)</f>
        <v>*</v>
      </c>
      <c r="U2568" s="119" t="str">
        <f>IF(FN_MC!W2570="","*",FN_MC!W2570)</f>
        <v>*</v>
      </c>
      <c r="V2568" s="121" t="str">
        <f ca="1">_xlfn.XLOOKUP(G2568&amp;$V$2,BS_CONTROLE[CHAVE],BS_CONTROLE[Quantidade_11],"-")</f>
        <v>-</v>
      </c>
      <c r="W2568" s="121" t="str">
        <f ca="1">_xlfn.XLOOKUP(G2568&amp;$W$2,BS_CONTROLE[CHAVE],BS_CONTROLE[Quantidade_11],"-")</f>
        <v>-</v>
      </c>
      <c r="X2568" s="121" t="str">
        <f ca="1">_xlfn.XLOOKUP(G2568&amp;$X$2,BS_CONTROLE[CHAVE],BS_CONTROLE[Quantidade_11],"-")</f>
        <v>-</v>
      </c>
    </row>
    <row r="2569" spans="1:24" hidden="1">
      <c r="A2569" s="160" t="str">
        <f>IF(FN_MC!Y2571="","*",FN_MC!Y2571)</f>
        <v>*</v>
      </c>
      <c r="B2569" s="160" t="str">
        <f>IF(FN_MC!X2571="","*",FN_MC!X2571)</f>
        <v>*</v>
      </c>
      <c r="C2569" s="160" t="str">
        <f>IF(FN_MC!Z2571="","*",FN_MC!Z2571)</f>
        <v>*</v>
      </c>
      <c r="D2569" s="161" t="str">
        <f>IF(FN_MC!S2571="","*",FN_MC!S2571)</f>
        <v>*</v>
      </c>
      <c r="E2569" s="161" t="str">
        <f>IF(FN_MC!T2571="","*",FN_MC!T2571)</f>
        <v>*</v>
      </c>
      <c r="F2569" s="161" t="str">
        <f>IF(FN_MC!B2571="","*",FN_MC!B2571)</f>
        <v>*</v>
      </c>
      <c r="G2569" s="161" t="str">
        <f>IF(FN_MC!D2571="","*",FN_MC!D2571)</f>
        <v>*</v>
      </c>
      <c r="H2569" s="161" t="str">
        <f>IF(FN_MC!F2571="","*",FN_MC!F2571)</f>
        <v>*</v>
      </c>
      <c r="I2569" s="161" t="str">
        <f>IF(FN_MC!H2571="","*",FN_MC!H2571)</f>
        <v>*</v>
      </c>
      <c r="J2569" s="161" t="str">
        <f>IF(FN_MC!I2571="","*",FN_MC!I2571)</f>
        <v>*</v>
      </c>
      <c r="K2569" s="161" t="str">
        <f>IF(FN_MC!M2571="","*",FN_MC!M2571)</f>
        <v>*</v>
      </c>
      <c r="L2569" s="161" t="str">
        <f>IF(FN_MC!N2571="","*",FN_MC!N2571)</f>
        <v>*</v>
      </c>
      <c r="M2569" s="162" t="str">
        <f>IF(FN_MC!J2571="","*",FN_MC!J2571)</f>
        <v>*</v>
      </c>
      <c r="N2569" s="162" t="str">
        <f>IF(FN_MC!K2571="","*",FN_MC!K2571)</f>
        <v>*</v>
      </c>
      <c r="O2569" s="162" t="str">
        <f>IF(FN_MC!L2571="","*",FN_MC!L2571)</f>
        <v>*</v>
      </c>
      <c r="P2569" s="162"/>
      <c r="Q2569" s="163" t="str">
        <f>IF(FN_MC!O2571="","*",FN_MC!O2571)</f>
        <v>*</v>
      </c>
      <c r="R2569" s="163" t="str">
        <f>IF(FN_MC!P2571="","*",FN_MC!P2571)</f>
        <v>*</v>
      </c>
      <c r="S2569" s="161" t="str">
        <f>IF(FN_MC!Q2573="","*",CONCATENATE(FN_MC!Q2573," ",FN_MC!R2573))</f>
        <v>*</v>
      </c>
      <c r="T2569" s="161" t="str">
        <f>IF(FN_MC!V2571="","*",FN_MC!V2571)</f>
        <v>*</v>
      </c>
      <c r="U2569" s="161" t="str">
        <f>IF(FN_MC!W2571="","*",FN_MC!W2571)</f>
        <v>*</v>
      </c>
      <c r="V2569" s="121" t="str">
        <f ca="1">_xlfn.XLOOKUP(G2569&amp;$V$2,BS_CONTROLE[CHAVE],BS_CONTROLE[Quantidade_11],"-")</f>
        <v>-</v>
      </c>
      <c r="W2569" s="121" t="str">
        <f ca="1">_xlfn.XLOOKUP(G2569&amp;$W$2,BS_CONTROLE[CHAVE],BS_CONTROLE[Quantidade_11],"-")</f>
        <v>-</v>
      </c>
      <c r="X2569" s="121" t="str">
        <f ca="1">_xlfn.XLOOKUP(G2569&amp;$X$2,BS_CONTROLE[CHAVE],BS_CONTROLE[Quantidade_11],"-")</f>
        <v>-</v>
      </c>
    </row>
    <row r="2570" spans="1:24" hidden="1">
      <c r="A2570" s="160" t="str">
        <f>IF(FN_MC!Y2572="","*",FN_MC!Y2572)</f>
        <v>*</v>
      </c>
      <c r="B2570" s="160" t="str">
        <f>IF(FN_MC!X2572="","*",FN_MC!X2572)</f>
        <v>*</v>
      </c>
      <c r="C2570" s="160" t="str">
        <f>IF(FN_MC!Z2572="","*",FN_MC!Z2572)</f>
        <v>*</v>
      </c>
      <c r="D2570" s="161" t="str">
        <f>IF(FN_MC!S2572="","*",FN_MC!S2572)</f>
        <v>*</v>
      </c>
      <c r="E2570" s="161" t="str">
        <f>IF(FN_MC!T2572="","*",FN_MC!T2572)</f>
        <v>*</v>
      </c>
      <c r="F2570" s="161" t="str">
        <f>IF(FN_MC!B2572="","*",FN_MC!B2572)</f>
        <v>*</v>
      </c>
      <c r="G2570" s="161" t="str">
        <f>IF(FN_MC!D2572="","*",FN_MC!D2572)</f>
        <v>*</v>
      </c>
      <c r="H2570" s="161" t="str">
        <f>IF(FN_MC!F2572="","*",FN_MC!F2572)</f>
        <v>*</v>
      </c>
      <c r="I2570" s="161" t="str">
        <f>IF(FN_MC!H2572="","*",FN_MC!H2572)</f>
        <v>*</v>
      </c>
      <c r="J2570" s="161" t="str">
        <f>IF(FN_MC!I2572="","*",FN_MC!I2572)</f>
        <v>*</v>
      </c>
      <c r="K2570" s="161" t="str">
        <f>IF(FN_MC!M2572="","*",FN_MC!M2572)</f>
        <v>*</v>
      </c>
      <c r="L2570" s="161" t="str">
        <f>IF(FN_MC!N2572="","*",FN_MC!N2572)</f>
        <v>*</v>
      </c>
      <c r="M2570" s="162" t="str">
        <f>IF(FN_MC!J2572="","*",FN_MC!J2572)</f>
        <v>*</v>
      </c>
      <c r="N2570" s="162" t="str">
        <f>IF(FN_MC!K2572="","*",FN_MC!K2572)</f>
        <v>*</v>
      </c>
      <c r="O2570" s="162" t="str">
        <f>IF(FN_MC!L2572="","*",FN_MC!L2572)</f>
        <v>*</v>
      </c>
      <c r="P2570" s="162"/>
      <c r="Q2570" s="163" t="str">
        <f>IF(FN_MC!O2572="","*",FN_MC!O2572)</f>
        <v>*</v>
      </c>
      <c r="R2570" s="163" t="str">
        <f>IF(FN_MC!P2572="","*",FN_MC!P2572)</f>
        <v>*</v>
      </c>
      <c r="S2570" s="161" t="str">
        <f>IF(FN_MC!Q2574="","*",CONCATENATE(FN_MC!Q2574," ",FN_MC!R2574))</f>
        <v>*</v>
      </c>
      <c r="T2570" s="161" t="str">
        <f>IF(FN_MC!V2572="","*",FN_MC!V2572)</f>
        <v>*</v>
      </c>
      <c r="U2570" s="161" t="str">
        <f>IF(FN_MC!W2572="","*",FN_MC!W2572)</f>
        <v>*</v>
      </c>
      <c r="V2570" s="121" t="str">
        <f ca="1">_xlfn.XLOOKUP(G2570&amp;$V$2,BS_CONTROLE[CHAVE],BS_CONTROLE[Quantidade_11],"-")</f>
        <v>-</v>
      </c>
      <c r="W2570" s="121" t="str">
        <f ca="1">_xlfn.XLOOKUP(G2570&amp;$W$2,BS_CONTROLE[CHAVE],BS_CONTROLE[Quantidade_11],"-")</f>
        <v>-</v>
      </c>
      <c r="X2570" s="121" t="str">
        <f ca="1">_xlfn.XLOOKUP(G2570&amp;$X$2,BS_CONTROLE[CHAVE],BS_CONTROLE[Quantidade_11],"-")</f>
        <v>-</v>
      </c>
    </row>
    <row r="2571" spans="1:24" hidden="1">
      <c r="A2571" s="118" t="str">
        <f>IF(FN_MC!Y2573="","*",FN_MC!Y2573)</f>
        <v>*</v>
      </c>
      <c r="B2571" s="118" t="str">
        <f>IF(FN_MC!X2573="","*",FN_MC!X2573)</f>
        <v>*</v>
      </c>
      <c r="C2571" s="118" t="str">
        <f>IF(FN_MC!Z2573="","*",FN_MC!Z2573)</f>
        <v>*</v>
      </c>
      <c r="D2571" s="119" t="str">
        <f>IF(FN_MC!S2573="","*",FN_MC!S2573)</f>
        <v>*</v>
      </c>
      <c r="E2571" s="119" t="str">
        <f>IF(FN_MC!T2573="","*",FN_MC!T2573)</f>
        <v>*</v>
      </c>
      <c r="F2571" s="119" t="str">
        <f>IF(FN_MC!B2573="","*",FN_MC!B2573)</f>
        <v>*</v>
      </c>
      <c r="G2571" s="119" t="str">
        <f>IF(FN_MC!D2573="","*",FN_MC!D2573)</f>
        <v>*</v>
      </c>
      <c r="H2571" s="119" t="str">
        <f>IF(FN_MC!F2573="","*",FN_MC!F2573)</f>
        <v>*</v>
      </c>
      <c r="I2571" s="119" t="str">
        <f>IF(FN_MC!H2573="","*",FN_MC!H2573)</f>
        <v>*</v>
      </c>
      <c r="J2571" s="119" t="str">
        <f>IF(FN_MC!I2573="","*",FN_MC!I2573)</f>
        <v>*</v>
      </c>
      <c r="K2571" s="119" t="str">
        <f>IF(FN_MC!M2573="","*",FN_MC!M2573)</f>
        <v>*</v>
      </c>
      <c r="L2571" s="119" t="str">
        <f>IF(FN_MC!N2573="","*",FN_MC!N2573)</f>
        <v>*</v>
      </c>
      <c r="M2571" s="120" t="str">
        <f>IF(FN_MC!J2573="","*",FN_MC!J2573)</f>
        <v>*</v>
      </c>
      <c r="N2571" s="120" t="str">
        <f>IF(FN_MC!K2573="","*",FN_MC!K2573)</f>
        <v>*</v>
      </c>
      <c r="O2571" s="120" t="str">
        <f>IF(FN_MC!L2573="","*",FN_MC!L2573)</f>
        <v>*</v>
      </c>
      <c r="P2571" s="120"/>
      <c r="Q2571" s="137" t="str">
        <f>IF(FN_MC!O2573="","*",FN_MC!O2573)</f>
        <v>*</v>
      </c>
      <c r="R2571" s="137" t="str">
        <f>IF(FN_MC!P2573="","*",FN_MC!P2573)</f>
        <v>*</v>
      </c>
      <c r="S2571" s="119" t="str">
        <f>IF(FN_MC!Q2575="","*",CONCATENATE(FN_MC!Q2575," ",FN_MC!R2575))</f>
        <v>*</v>
      </c>
      <c r="T2571" s="119" t="str">
        <f>IF(FN_MC!V2573="","*",FN_MC!V2573)</f>
        <v>*</v>
      </c>
      <c r="U2571" s="119" t="str">
        <f>IF(FN_MC!W2573="","*",FN_MC!W2573)</f>
        <v>*</v>
      </c>
      <c r="V2571" s="121" t="str">
        <f ca="1">_xlfn.XLOOKUP(G2571&amp;$V$2,BS_CONTROLE[CHAVE],BS_CONTROLE[Quantidade_11],"-")</f>
        <v>-</v>
      </c>
      <c r="W2571" s="121" t="str">
        <f ca="1">_xlfn.XLOOKUP(G2571&amp;$W$2,BS_CONTROLE[CHAVE],BS_CONTROLE[Quantidade_11],"-")</f>
        <v>-</v>
      </c>
      <c r="X2571" s="121" t="str">
        <f ca="1">_xlfn.XLOOKUP(G2571&amp;$X$2,BS_CONTROLE[CHAVE],BS_CONTROLE[Quantidade_11],"-")</f>
        <v>-</v>
      </c>
    </row>
    <row r="2572" spans="1:24" hidden="1">
      <c r="A2572" s="160" t="str">
        <f>IF(FN_MC!Y2574="","*",FN_MC!Y2574)</f>
        <v>*</v>
      </c>
      <c r="B2572" s="160" t="str">
        <f>IF(FN_MC!X2574="","*",FN_MC!X2574)</f>
        <v>*</v>
      </c>
      <c r="C2572" s="160" t="str">
        <f>IF(FN_MC!Z2574="","*",FN_MC!Z2574)</f>
        <v>*</v>
      </c>
      <c r="D2572" s="161" t="str">
        <f>IF(FN_MC!S2574="","*",FN_MC!S2574)</f>
        <v>*</v>
      </c>
      <c r="E2572" s="161" t="str">
        <f>IF(FN_MC!T2574="","*",FN_MC!T2574)</f>
        <v>*</v>
      </c>
      <c r="F2572" s="161" t="str">
        <f>IF(FN_MC!B2574="","*",FN_MC!B2574)</f>
        <v>*</v>
      </c>
      <c r="G2572" s="161" t="str">
        <f>IF(FN_MC!D2574="","*",FN_MC!D2574)</f>
        <v>*</v>
      </c>
      <c r="H2572" s="161" t="str">
        <f>IF(FN_MC!F2574="","*",FN_MC!F2574)</f>
        <v>*</v>
      </c>
      <c r="I2572" s="161" t="str">
        <f>IF(FN_MC!H2574="","*",FN_MC!H2574)</f>
        <v>*</v>
      </c>
      <c r="J2572" s="161" t="str">
        <f>IF(FN_MC!I2574="","*",FN_MC!I2574)</f>
        <v>*</v>
      </c>
      <c r="K2572" s="161" t="str">
        <f>IF(FN_MC!M2574="","*",FN_MC!M2574)</f>
        <v>*</v>
      </c>
      <c r="L2572" s="161" t="str">
        <f>IF(FN_MC!N2574="","*",FN_MC!N2574)</f>
        <v>*</v>
      </c>
      <c r="M2572" s="162" t="str">
        <f>IF(FN_MC!J2574="","*",FN_MC!J2574)</f>
        <v>*</v>
      </c>
      <c r="N2572" s="162" t="str">
        <f>IF(FN_MC!K2574="","*",FN_MC!K2574)</f>
        <v>*</v>
      </c>
      <c r="O2572" s="162" t="str">
        <f>IF(FN_MC!L2574="","*",FN_MC!L2574)</f>
        <v>*</v>
      </c>
      <c r="P2572" s="162"/>
      <c r="Q2572" s="163" t="str">
        <f>IF(FN_MC!O2574="","*",FN_MC!O2574)</f>
        <v>*</v>
      </c>
      <c r="R2572" s="163" t="str">
        <f>IF(FN_MC!P2574="","*",FN_MC!P2574)</f>
        <v>*</v>
      </c>
      <c r="S2572" s="161" t="str">
        <f>IF(FN_MC!Q2576="","*",CONCATENATE(FN_MC!Q2576," ",FN_MC!R2576))</f>
        <v>*</v>
      </c>
      <c r="T2572" s="161" t="str">
        <f>IF(FN_MC!V2574="","*",FN_MC!V2574)</f>
        <v>*</v>
      </c>
      <c r="U2572" s="161" t="str">
        <f>IF(FN_MC!W2574="","*",FN_MC!W2574)</f>
        <v>*</v>
      </c>
      <c r="V2572" s="121" t="str">
        <f ca="1">_xlfn.XLOOKUP(G2572&amp;$V$2,BS_CONTROLE[CHAVE],BS_CONTROLE[Quantidade_11],"-")</f>
        <v>-</v>
      </c>
      <c r="W2572" s="121" t="str">
        <f ca="1">_xlfn.XLOOKUP(G2572&amp;$W$2,BS_CONTROLE[CHAVE],BS_CONTROLE[Quantidade_11],"-")</f>
        <v>-</v>
      </c>
      <c r="X2572" s="121" t="str">
        <f ca="1">_xlfn.XLOOKUP(G2572&amp;$X$2,BS_CONTROLE[CHAVE],BS_CONTROLE[Quantidade_11],"-")</f>
        <v>-</v>
      </c>
    </row>
    <row r="2573" spans="1:24" hidden="1">
      <c r="A2573" s="160" t="str">
        <f>IF(FN_MC!Y2575="","*",FN_MC!Y2575)</f>
        <v>*</v>
      </c>
      <c r="B2573" s="160" t="str">
        <f>IF(FN_MC!X2575="","*",FN_MC!X2575)</f>
        <v>*</v>
      </c>
      <c r="C2573" s="160" t="str">
        <f>IF(FN_MC!Z2575="","*",FN_MC!Z2575)</f>
        <v>*</v>
      </c>
      <c r="D2573" s="161" t="str">
        <f>IF(FN_MC!S2575="","*",FN_MC!S2575)</f>
        <v>*</v>
      </c>
      <c r="E2573" s="161" t="str">
        <f>IF(FN_MC!T2575="","*",FN_MC!T2575)</f>
        <v>*</v>
      </c>
      <c r="F2573" s="161" t="str">
        <f>IF(FN_MC!B2575="","*",FN_MC!B2575)</f>
        <v>*</v>
      </c>
      <c r="G2573" s="161" t="str">
        <f>IF(FN_MC!D2575="","*",FN_MC!D2575)</f>
        <v>*</v>
      </c>
      <c r="H2573" s="161" t="str">
        <f>IF(FN_MC!F2575="","*",FN_MC!F2575)</f>
        <v>*</v>
      </c>
      <c r="I2573" s="161" t="str">
        <f>IF(FN_MC!H2575="","*",FN_MC!H2575)</f>
        <v>*</v>
      </c>
      <c r="J2573" s="161" t="str">
        <f>IF(FN_MC!I2575="","*",FN_MC!I2575)</f>
        <v>*</v>
      </c>
      <c r="K2573" s="161" t="str">
        <f>IF(FN_MC!M2575="","*",FN_MC!M2575)</f>
        <v>*</v>
      </c>
      <c r="L2573" s="161" t="str">
        <f>IF(FN_MC!N2575="","*",FN_MC!N2575)</f>
        <v>*</v>
      </c>
      <c r="M2573" s="162" t="str">
        <f>IF(FN_MC!J2575="","*",FN_MC!J2575)</f>
        <v>*</v>
      </c>
      <c r="N2573" s="162" t="str">
        <f>IF(FN_MC!K2575="","*",FN_MC!K2575)</f>
        <v>*</v>
      </c>
      <c r="O2573" s="162" t="str">
        <f>IF(FN_MC!L2575="","*",FN_MC!L2575)</f>
        <v>*</v>
      </c>
      <c r="P2573" s="162"/>
      <c r="Q2573" s="163" t="str">
        <f>IF(FN_MC!O2575="","*",FN_MC!O2575)</f>
        <v>*</v>
      </c>
      <c r="R2573" s="163" t="str">
        <f>IF(FN_MC!P2575="","*",FN_MC!P2575)</f>
        <v>*</v>
      </c>
      <c r="S2573" s="161" t="str">
        <f>IF(FN_MC!Q2577="","*",CONCATENATE(FN_MC!Q2577," ",FN_MC!R2577))</f>
        <v>*</v>
      </c>
      <c r="T2573" s="161" t="str">
        <f>IF(FN_MC!V2575="","*",FN_MC!V2575)</f>
        <v>*</v>
      </c>
      <c r="U2573" s="161" t="str">
        <f>IF(FN_MC!W2575="","*",FN_MC!W2575)</f>
        <v>*</v>
      </c>
      <c r="V2573" s="121" t="str">
        <f ca="1">_xlfn.XLOOKUP(G2573&amp;$V$2,BS_CONTROLE[CHAVE],BS_CONTROLE[Quantidade_11],"-")</f>
        <v>-</v>
      </c>
      <c r="W2573" s="121" t="str">
        <f ca="1">_xlfn.XLOOKUP(G2573&amp;$W$2,BS_CONTROLE[CHAVE],BS_CONTROLE[Quantidade_11],"-")</f>
        <v>-</v>
      </c>
      <c r="X2573" s="121" t="str">
        <f ca="1">_xlfn.XLOOKUP(G2573&amp;$X$2,BS_CONTROLE[CHAVE],BS_CONTROLE[Quantidade_11],"-")</f>
        <v>-</v>
      </c>
    </row>
    <row r="2574" spans="1:24" hidden="1">
      <c r="A2574" s="118" t="str">
        <f>IF(FN_MC!Y2576="","*",FN_MC!Y2576)</f>
        <v>*</v>
      </c>
      <c r="B2574" s="118" t="str">
        <f>IF(FN_MC!X2576="","*",FN_MC!X2576)</f>
        <v>*</v>
      </c>
      <c r="C2574" s="118" t="str">
        <f>IF(FN_MC!Z2576="","*",FN_MC!Z2576)</f>
        <v>*</v>
      </c>
      <c r="D2574" s="119" t="str">
        <f>IF(FN_MC!S2576="","*",FN_MC!S2576)</f>
        <v>*</v>
      </c>
      <c r="E2574" s="119" t="str">
        <f>IF(FN_MC!T2576="","*",FN_MC!T2576)</f>
        <v>*</v>
      </c>
      <c r="F2574" s="119" t="str">
        <f>IF(FN_MC!B2576="","*",FN_MC!B2576)</f>
        <v>*</v>
      </c>
      <c r="G2574" s="119" t="str">
        <f>IF(FN_MC!D2576="","*",FN_MC!D2576)</f>
        <v>*</v>
      </c>
      <c r="H2574" s="119" t="str">
        <f>IF(FN_MC!F2576="","*",FN_MC!F2576)</f>
        <v>*</v>
      </c>
      <c r="I2574" s="119" t="str">
        <f>IF(FN_MC!H2576="","*",FN_MC!H2576)</f>
        <v>*</v>
      </c>
      <c r="J2574" s="119" t="str">
        <f>IF(FN_MC!I2576="","*",FN_MC!I2576)</f>
        <v>*</v>
      </c>
      <c r="K2574" s="119" t="str">
        <f>IF(FN_MC!M2576="","*",FN_MC!M2576)</f>
        <v>*</v>
      </c>
      <c r="L2574" s="119" t="str">
        <f>IF(FN_MC!N2576="","*",FN_MC!N2576)</f>
        <v>*</v>
      </c>
      <c r="M2574" s="120" t="str">
        <f>IF(FN_MC!J2576="","*",FN_MC!J2576)</f>
        <v>*</v>
      </c>
      <c r="N2574" s="120" t="str">
        <f>IF(FN_MC!K2576="","*",FN_MC!K2576)</f>
        <v>*</v>
      </c>
      <c r="O2574" s="120" t="str">
        <f>IF(FN_MC!L2576="","*",FN_MC!L2576)</f>
        <v>*</v>
      </c>
      <c r="P2574" s="120"/>
      <c r="Q2574" s="137" t="str">
        <f>IF(FN_MC!O2576="","*",FN_MC!O2576)</f>
        <v>*</v>
      </c>
      <c r="R2574" s="137" t="str">
        <f>IF(FN_MC!P2576="","*",FN_MC!P2576)</f>
        <v>*</v>
      </c>
      <c r="S2574" s="119" t="str">
        <f>IF(FN_MC!Q2578="","*",CONCATENATE(FN_MC!Q2578," ",FN_MC!R2578))</f>
        <v>*</v>
      </c>
      <c r="T2574" s="119" t="str">
        <f>IF(FN_MC!V2576="","*",FN_MC!V2576)</f>
        <v>*</v>
      </c>
      <c r="U2574" s="119" t="str">
        <f>IF(FN_MC!W2576="","*",FN_MC!W2576)</f>
        <v>*</v>
      </c>
      <c r="V2574" s="121" t="str">
        <f ca="1">_xlfn.XLOOKUP(G2574&amp;$V$2,BS_CONTROLE[CHAVE],BS_CONTROLE[Quantidade_11],"-")</f>
        <v>-</v>
      </c>
      <c r="W2574" s="121" t="str">
        <f ca="1">_xlfn.XLOOKUP(G2574&amp;$W$2,BS_CONTROLE[CHAVE],BS_CONTROLE[Quantidade_11],"-")</f>
        <v>-</v>
      </c>
      <c r="X2574" s="121" t="str">
        <f ca="1">_xlfn.XLOOKUP(G2574&amp;$X$2,BS_CONTROLE[CHAVE],BS_CONTROLE[Quantidade_11],"-")</f>
        <v>-</v>
      </c>
    </row>
    <row r="2575" spans="1:24" hidden="1">
      <c r="A2575" s="160" t="str">
        <f>IF(FN_MC!Y2577="","*",FN_MC!Y2577)</f>
        <v>*</v>
      </c>
      <c r="B2575" s="160" t="str">
        <f>IF(FN_MC!X2577="","*",FN_MC!X2577)</f>
        <v>*</v>
      </c>
      <c r="C2575" s="160" t="str">
        <f>IF(FN_MC!Z2577="","*",FN_MC!Z2577)</f>
        <v>*</v>
      </c>
      <c r="D2575" s="161" t="str">
        <f>IF(FN_MC!S2577="","*",FN_MC!S2577)</f>
        <v>*</v>
      </c>
      <c r="E2575" s="161" t="str">
        <f>IF(FN_MC!T2577="","*",FN_MC!T2577)</f>
        <v>*</v>
      </c>
      <c r="F2575" s="161" t="str">
        <f>IF(FN_MC!B2577="","*",FN_MC!B2577)</f>
        <v>*</v>
      </c>
      <c r="G2575" s="161" t="str">
        <f>IF(FN_MC!D2577="","*",FN_MC!D2577)</f>
        <v>*</v>
      </c>
      <c r="H2575" s="161" t="str">
        <f>IF(FN_MC!F2577="","*",FN_MC!F2577)</f>
        <v>*</v>
      </c>
      <c r="I2575" s="161" t="str">
        <f>IF(FN_MC!H2577="","*",FN_MC!H2577)</f>
        <v>*</v>
      </c>
      <c r="J2575" s="161" t="str">
        <f>IF(FN_MC!I2577="","*",FN_MC!I2577)</f>
        <v>*</v>
      </c>
      <c r="K2575" s="161" t="str">
        <f>IF(FN_MC!M2577="","*",FN_MC!M2577)</f>
        <v>*</v>
      </c>
      <c r="L2575" s="161" t="str">
        <f>IF(FN_MC!N2577="","*",FN_MC!N2577)</f>
        <v>*</v>
      </c>
      <c r="M2575" s="162" t="str">
        <f>IF(FN_MC!J2577="","*",FN_MC!J2577)</f>
        <v>*</v>
      </c>
      <c r="N2575" s="162" t="str">
        <f>IF(FN_MC!K2577="","*",FN_MC!K2577)</f>
        <v>*</v>
      </c>
      <c r="O2575" s="162" t="str">
        <f>IF(FN_MC!L2577="","*",FN_MC!L2577)</f>
        <v>*</v>
      </c>
      <c r="P2575" s="162"/>
      <c r="Q2575" s="163" t="str">
        <f>IF(FN_MC!O2577="","*",FN_MC!O2577)</f>
        <v>*</v>
      </c>
      <c r="R2575" s="163" t="str">
        <f>IF(FN_MC!P2577="","*",FN_MC!P2577)</f>
        <v>*</v>
      </c>
      <c r="S2575" s="161" t="str">
        <f>IF(FN_MC!Q2579="","*",CONCATENATE(FN_MC!Q2579," ",FN_MC!R2579))</f>
        <v>*</v>
      </c>
      <c r="T2575" s="161" t="str">
        <f>IF(FN_MC!V2577="","*",FN_MC!V2577)</f>
        <v>*</v>
      </c>
      <c r="U2575" s="161" t="str">
        <f>IF(FN_MC!W2577="","*",FN_MC!W2577)</f>
        <v>*</v>
      </c>
      <c r="V2575" s="121" t="str">
        <f ca="1">_xlfn.XLOOKUP(G2575&amp;$V$2,BS_CONTROLE[CHAVE],BS_CONTROLE[Quantidade_11],"-")</f>
        <v>-</v>
      </c>
      <c r="W2575" s="121" t="str">
        <f ca="1">_xlfn.XLOOKUP(G2575&amp;$W$2,BS_CONTROLE[CHAVE],BS_CONTROLE[Quantidade_11],"-")</f>
        <v>-</v>
      </c>
      <c r="X2575" s="121" t="str">
        <f ca="1">_xlfn.XLOOKUP(G2575&amp;$X$2,BS_CONTROLE[CHAVE],BS_CONTROLE[Quantidade_11],"-")</f>
        <v>-</v>
      </c>
    </row>
    <row r="2576" spans="1:24" hidden="1">
      <c r="A2576" s="160" t="str">
        <f>IF(FN_MC!Y2578="","*",FN_MC!Y2578)</f>
        <v>*</v>
      </c>
      <c r="B2576" s="160" t="str">
        <f>IF(FN_MC!X2578="","*",FN_MC!X2578)</f>
        <v>*</v>
      </c>
      <c r="C2576" s="160" t="str">
        <f>IF(FN_MC!Z2578="","*",FN_MC!Z2578)</f>
        <v>*</v>
      </c>
      <c r="D2576" s="161" t="str">
        <f>IF(FN_MC!S2578="","*",FN_MC!S2578)</f>
        <v>*</v>
      </c>
      <c r="E2576" s="161" t="str">
        <f>IF(FN_MC!T2578="","*",FN_MC!T2578)</f>
        <v>*</v>
      </c>
      <c r="F2576" s="161" t="str">
        <f>IF(FN_MC!B2578="","*",FN_MC!B2578)</f>
        <v>*</v>
      </c>
      <c r="G2576" s="161" t="str">
        <f>IF(FN_MC!D2578="","*",FN_MC!D2578)</f>
        <v>*</v>
      </c>
      <c r="H2576" s="161" t="str">
        <f>IF(FN_MC!F2578="","*",FN_MC!F2578)</f>
        <v>*</v>
      </c>
      <c r="I2576" s="161" t="str">
        <f>IF(FN_MC!H2578="","*",FN_MC!H2578)</f>
        <v>*</v>
      </c>
      <c r="J2576" s="161" t="str">
        <f>IF(FN_MC!I2578="","*",FN_MC!I2578)</f>
        <v>*</v>
      </c>
      <c r="K2576" s="161" t="str">
        <f>IF(FN_MC!M2578="","*",FN_MC!M2578)</f>
        <v>*</v>
      </c>
      <c r="L2576" s="161" t="str">
        <f>IF(FN_MC!N2578="","*",FN_MC!N2578)</f>
        <v>*</v>
      </c>
      <c r="M2576" s="162" t="str">
        <f>IF(FN_MC!J2578="","*",FN_MC!J2578)</f>
        <v>*</v>
      </c>
      <c r="N2576" s="162" t="str">
        <f>IF(FN_MC!K2578="","*",FN_MC!K2578)</f>
        <v>*</v>
      </c>
      <c r="O2576" s="162" t="str">
        <f>IF(FN_MC!L2578="","*",FN_MC!L2578)</f>
        <v>*</v>
      </c>
      <c r="P2576" s="162"/>
      <c r="Q2576" s="163" t="str">
        <f>IF(FN_MC!O2578="","*",FN_MC!O2578)</f>
        <v>*</v>
      </c>
      <c r="R2576" s="163" t="str">
        <f>IF(FN_MC!P2578="","*",FN_MC!P2578)</f>
        <v>*</v>
      </c>
      <c r="S2576" s="161" t="str">
        <f>IF(FN_MC!Q2580="","*",CONCATENATE(FN_MC!Q2580," ",FN_MC!R2580))</f>
        <v>*</v>
      </c>
      <c r="T2576" s="161" t="str">
        <f>IF(FN_MC!V2578="","*",FN_MC!V2578)</f>
        <v>*</v>
      </c>
      <c r="U2576" s="161" t="str">
        <f>IF(FN_MC!W2578="","*",FN_MC!W2578)</f>
        <v>*</v>
      </c>
      <c r="V2576" s="121" t="str">
        <f ca="1">_xlfn.XLOOKUP(G2576&amp;$V$2,BS_CONTROLE[CHAVE],BS_CONTROLE[Quantidade_11],"-")</f>
        <v>-</v>
      </c>
      <c r="W2576" s="121" t="str">
        <f ca="1">_xlfn.XLOOKUP(G2576&amp;$W$2,BS_CONTROLE[CHAVE],BS_CONTROLE[Quantidade_11],"-")</f>
        <v>-</v>
      </c>
      <c r="X2576" s="121" t="str">
        <f ca="1">_xlfn.XLOOKUP(G2576&amp;$X$2,BS_CONTROLE[CHAVE],BS_CONTROLE[Quantidade_11],"-")</f>
        <v>-</v>
      </c>
    </row>
    <row r="2577" spans="1:24" hidden="1">
      <c r="A2577" s="118" t="str">
        <f>IF(FN_MC!Y2579="","*",FN_MC!Y2579)</f>
        <v>*</v>
      </c>
      <c r="B2577" s="118" t="str">
        <f>IF(FN_MC!X2579="","*",FN_MC!X2579)</f>
        <v>*</v>
      </c>
      <c r="C2577" s="118" t="str">
        <f>IF(FN_MC!Z2579="","*",FN_MC!Z2579)</f>
        <v>*</v>
      </c>
      <c r="D2577" s="119" t="str">
        <f>IF(FN_MC!S2579="","*",FN_MC!S2579)</f>
        <v>*</v>
      </c>
      <c r="E2577" s="119" t="str">
        <f>IF(FN_MC!T2579="","*",FN_MC!T2579)</f>
        <v>*</v>
      </c>
      <c r="F2577" s="119" t="str">
        <f>IF(FN_MC!B2579="","*",FN_MC!B2579)</f>
        <v>*</v>
      </c>
      <c r="G2577" s="119" t="str">
        <f>IF(FN_MC!D2579="","*",FN_MC!D2579)</f>
        <v>*</v>
      </c>
      <c r="H2577" s="119" t="str">
        <f>IF(FN_MC!F2579="","*",FN_MC!F2579)</f>
        <v>*</v>
      </c>
      <c r="I2577" s="119" t="str">
        <f>IF(FN_MC!H2579="","*",FN_MC!H2579)</f>
        <v>*</v>
      </c>
      <c r="J2577" s="119" t="str">
        <f>IF(FN_MC!I2579="","*",FN_MC!I2579)</f>
        <v>*</v>
      </c>
      <c r="K2577" s="119" t="str">
        <f>IF(FN_MC!M2579="","*",FN_MC!M2579)</f>
        <v>*</v>
      </c>
      <c r="L2577" s="119" t="str">
        <f>IF(FN_MC!N2579="","*",FN_MC!N2579)</f>
        <v>*</v>
      </c>
      <c r="M2577" s="120" t="str">
        <f>IF(FN_MC!J2579="","*",FN_MC!J2579)</f>
        <v>*</v>
      </c>
      <c r="N2577" s="120" t="str">
        <f>IF(FN_MC!K2579="","*",FN_MC!K2579)</f>
        <v>*</v>
      </c>
      <c r="O2577" s="120" t="str">
        <f>IF(FN_MC!L2579="","*",FN_MC!L2579)</f>
        <v>*</v>
      </c>
      <c r="P2577" s="120"/>
      <c r="Q2577" s="137" t="str">
        <f>IF(FN_MC!O2579="","*",FN_MC!O2579)</f>
        <v>*</v>
      </c>
      <c r="R2577" s="137" t="str">
        <f>IF(FN_MC!P2579="","*",FN_MC!P2579)</f>
        <v>*</v>
      </c>
      <c r="S2577" s="119" t="str">
        <f>IF(FN_MC!Q2581="","*",CONCATENATE(FN_MC!Q2581," ",FN_MC!R2581))</f>
        <v>*</v>
      </c>
      <c r="T2577" s="119" t="str">
        <f>IF(FN_MC!V2579="","*",FN_MC!V2579)</f>
        <v>*</v>
      </c>
      <c r="U2577" s="119" t="str">
        <f>IF(FN_MC!W2579="","*",FN_MC!W2579)</f>
        <v>*</v>
      </c>
      <c r="V2577" s="121" t="str">
        <f ca="1">_xlfn.XLOOKUP(G2577&amp;$V$2,BS_CONTROLE[CHAVE],BS_CONTROLE[Quantidade_11],"-")</f>
        <v>-</v>
      </c>
      <c r="W2577" s="121" t="str">
        <f ca="1">_xlfn.XLOOKUP(G2577&amp;$W$2,BS_CONTROLE[CHAVE],BS_CONTROLE[Quantidade_11],"-")</f>
        <v>-</v>
      </c>
      <c r="X2577" s="121" t="str">
        <f ca="1">_xlfn.XLOOKUP(G2577&amp;$X$2,BS_CONTROLE[CHAVE],BS_CONTROLE[Quantidade_11],"-")</f>
        <v>-</v>
      </c>
    </row>
    <row r="2578" spans="1:24" hidden="1">
      <c r="A2578" s="160" t="str">
        <f>IF(FN_MC!Y2580="","*",FN_MC!Y2580)</f>
        <v>*</v>
      </c>
      <c r="B2578" s="160" t="str">
        <f>IF(FN_MC!X2580="","*",FN_MC!X2580)</f>
        <v>*</v>
      </c>
      <c r="C2578" s="160" t="str">
        <f>IF(FN_MC!Z2580="","*",FN_MC!Z2580)</f>
        <v>*</v>
      </c>
      <c r="D2578" s="161" t="str">
        <f>IF(FN_MC!S2580="","*",FN_MC!S2580)</f>
        <v>*</v>
      </c>
      <c r="E2578" s="161" t="str">
        <f>IF(FN_MC!T2580="","*",FN_MC!T2580)</f>
        <v>*</v>
      </c>
      <c r="F2578" s="161" t="str">
        <f>IF(FN_MC!B2580="","*",FN_MC!B2580)</f>
        <v>*</v>
      </c>
      <c r="G2578" s="161" t="str">
        <f>IF(FN_MC!D2580="","*",FN_MC!D2580)</f>
        <v>*</v>
      </c>
      <c r="H2578" s="161" t="str">
        <f>IF(FN_MC!F2580="","*",FN_MC!F2580)</f>
        <v>*</v>
      </c>
      <c r="I2578" s="161" t="str">
        <f>IF(FN_MC!H2580="","*",FN_MC!H2580)</f>
        <v>*</v>
      </c>
      <c r="J2578" s="161" t="str">
        <f>IF(FN_MC!I2580="","*",FN_MC!I2580)</f>
        <v>*</v>
      </c>
      <c r="K2578" s="161" t="str">
        <f>IF(FN_MC!M2580="","*",FN_MC!M2580)</f>
        <v>*</v>
      </c>
      <c r="L2578" s="161" t="str">
        <f>IF(FN_MC!N2580="","*",FN_MC!N2580)</f>
        <v>*</v>
      </c>
      <c r="M2578" s="162" t="str">
        <f>IF(FN_MC!J2580="","*",FN_MC!J2580)</f>
        <v>*</v>
      </c>
      <c r="N2578" s="162" t="str">
        <f>IF(FN_MC!K2580="","*",FN_MC!K2580)</f>
        <v>*</v>
      </c>
      <c r="O2578" s="162" t="str">
        <f>IF(FN_MC!L2580="","*",FN_MC!L2580)</f>
        <v>*</v>
      </c>
      <c r="P2578" s="162"/>
      <c r="Q2578" s="163" t="str">
        <f>IF(FN_MC!O2580="","*",FN_MC!O2580)</f>
        <v>*</v>
      </c>
      <c r="R2578" s="163" t="str">
        <f>IF(FN_MC!P2580="","*",FN_MC!P2580)</f>
        <v>*</v>
      </c>
      <c r="S2578" s="161" t="str">
        <f>IF(FN_MC!Q2582="","*",CONCATENATE(FN_MC!Q2582," ",FN_MC!R2582))</f>
        <v>*</v>
      </c>
      <c r="T2578" s="161" t="str">
        <f>IF(FN_MC!V2580="","*",FN_MC!V2580)</f>
        <v>*</v>
      </c>
      <c r="U2578" s="161" t="str">
        <f>IF(FN_MC!W2580="","*",FN_MC!W2580)</f>
        <v>*</v>
      </c>
      <c r="V2578" s="121" t="str">
        <f ca="1">_xlfn.XLOOKUP(G2578&amp;$V$2,BS_CONTROLE[CHAVE],BS_CONTROLE[Quantidade_11],"-")</f>
        <v>-</v>
      </c>
      <c r="W2578" s="121" t="str">
        <f ca="1">_xlfn.XLOOKUP(G2578&amp;$W$2,BS_CONTROLE[CHAVE],BS_CONTROLE[Quantidade_11],"-")</f>
        <v>-</v>
      </c>
      <c r="X2578" s="121" t="str">
        <f ca="1">_xlfn.XLOOKUP(G2578&amp;$X$2,BS_CONTROLE[CHAVE],BS_CONTROLE[Quantidade_11],"-")</f>
        <v>-</v>
      </c>
    </row>
    <row r="2579" spans="1:24" hidden="1">
      <c r="A2579" s="160" t="str">
        <f>IF(FN_MC!Y2581="","*",FN_MC!Y2581)</f>
        <v>*</v>
      </c>
      <c r="B2579" s="160" t="str">
        <f>IF(FN_MC!X2581="","*",FN_MC!X2581)</f>
        <v>*</v>
      </c>
      <c r="C2579" s="160" t="str">
        <f>IF(FN_MC!Z2581="","*",FN_MC!Z2581)</f>
        <v>*</v>
      </c>
      <c r="D2579" s="161" t="str">
        <f>IF(FN_MC!S2581="","*",FN_MC!S2581)</f>
        <v>*</v>
      </c>
      <c r="E2579" s="161" t="str">
        <f>IF(FN_MC!T2581="","*",FN_MC!T2581)</f>
        <v>*</v>
      </c>
      <c r="F2579" s="161" t="str">
        <f>IF(FN_MC!B2581="","*",FN_MC!B2581)</f>
        <v>*</v>
      </c>
      <c r="G2579" s="161" t="str">
        <f>IF(FN_MC!D2581="","*",FN_MC!D2581)</f>
        <v>*</v>
      </c>
      <c r="H2579" s="161" t="str">
        <f>IF(FN_MC!F2581="","*",FN_MC!F2581)</f>
        <v>*</v>
      </c>
      <c r="I2579" s="161" t="str">
        <f>IF(FN_MC!H2581="","*",FN_MC!H2581)</f>
        <v>*</v>
      </c>
      <c r="J2579" s="161" t="str">
        <f>IF(FN_MC!I2581="","*",FN_MC!I2581)</f>
        <v>*</v>
      </c>
      <c r="K2579" s="161" t="str">
        <f>IF(FN_MC!M2581="","*",FN_MC!M2581)</f>
        <v>*</v>
      </c>
      <c r="L2579" s="161" t="str">
        <f>IF(FN_MC!N2581="","*",FN_MC!N2581)</f>
        <v>*</v>
      </c>
      <c r="M2579" s="162" t="str">
        <f>IF(FN_MC!J2581="","*",FN_MC!J2581)</f>
        <v>*</v>
      </c>
      <c r="N2579" s="162" t="str">
        <f>IF(FN_MC!K2581="","*",FN_MC!K2581)</f>
        <v>*</v>
      </c>
      <c r="O2579" s="162" t="str">
        <f>IF(FN_MC!L2581="","*",FN_MC!L2581)</f>
        <v>*</v>
      </c>
      <c r="P2579" s="162"/>
      <c r="Q2579" s="163" t="str">
        <f>IF(FN_MC!O2581="","*",FN_MC!O2581)</f>
        <v>*</v>
      </c>
      <c r="R2579" s="163" t="str">
        <f>IF(FN_MC!P2581="","*",FN_MC!P2581)</f>
        <v>*</v>
      </c>
      <c r="S2579" s="161" t="str">
        <f>IF(FN_MC!Q2583="","*",CONCATENATE(FN_MC!Q2583," ",FN_MC!R2583))</f>
        <v>*</v>
      </c>
      <c r="T2579" s="161" t="str">
        <f>IF(FN_MC!V2581="","*",FN_MC!V2581)</f>
        <v>*</v>
      </c>
      <c r="U2579" s="161" t="str">
        <f>IF(FN_MC!W2581="","*",FN_MC!W2581)</f>
        <v>*</v>
      </c>
      <c r="V2579" s="121" t="str">
        <f ca="1">_xlfn.XLOOKUP(G2579&amp;$V$2,BS_CONTROLE[CHAVE],BS_CONTROLE[Quantidade_11],"-")</f>
        <v>-</v>
      </c>
      <c r="W2579" s="121" t="str">
        <f ca="1">_xlfn.XLOOKUP(G2579&amp;$W$2,BS_CONTROLE[CHAVE],BS_CONTROLE[Quantidade_11],"-")</f>
        <v>-</v>
      </c>
      <c r="X2579" s="121" t="str">
        <f ca="1">_xlfn.XLOOKUP(G2579&amp;$X$2,BS_CONTROLE[CHAVE],BS_CONTROLE[Quantidade_11],"-")</f>
        <v>-</v>
      </c>
    </row>
    <row r="2580" spans="1:24" hidden="1">
      <c r="A2580" s="118" t="str">
        <f>IF(FN_MC!Y2582="","*",FN_MC!Y2582)</f>
        <v>*</v>
      </c>
      <c r="B2580" s="118" t="str">
        <f>IF(FN_MC!X2582="","*",FN_MC!X2582)</f>
        <v>*</v>
      </c>
      <c r="C2580" s="118" t="str">
        <f>IF(FN_MC!Z2582="","*",FN_MC!Z2582)</f>
        <v>*</v>
      </c>
      <c r="D2580" s="119" t="str">
        <f>IF(FN_MC!S2582="","*",FN_MC!S2582)</f>
        <v>*</v>
      </c>
      <c r="E2580" s="119" t="str">
        <f>IF(FN_MC!T2582="","*",FN_MC!T2582)</f>
        <v>*</v>
      </c>
      <c r="F2580" s="119" t="str">
        <f>IF(FN_MC!B2582="","*",FN_MC!B2582)</f>
        <v>*</v>
      </c>
      <c r="G2580" s="119" t="str">
        <f>IF(FN_MC!D2582="","*",FN_MC!D2582)</f>
        <v>*</v>
      </c>
      <c r="H2580" s="119" t="str">
        <f>IF(FN_MC!F2582="","*",FN_MC!F2582)</f>
        <v>*</v>
      </c>
      <c r="I2580" s="119" t="str">
        <f>IF(FN_MC!H2582="","*",FN_MC!H2582)</f>
        <v>*</v>
      </c>
      <c r="J2580" s="119" t="str">
        <f>IF(FN_MC!I2582="","*",FN_MC!I2582)</f>
        <v>*</v>
      </c>
      <c r="K2580" s="119" t="str">
        <f>IF(FN_MC!M2582="","*",FN_MC!M2582)</f>
        <v>*</v>
      </c>
      <c r="L2580" s="119" t="str">
        <f>IF(FN_MC!N2582="","*",FN_MC!N2582)</f>
        <v>*</v>
      </c>
      <c r="M2580" s="120" t="str">
        <f>IF(FN_MC!J2582="","*",FN_MC!J2582)</f>
        <v>*</v>
      </c>
      <c r="N2580" s="120" t="str">
        <f>IF(FN_MC!K2582="","*",FN_MC!K2582)</f>
        <v>*</v>
      </c>
      <c r="O2580" s="120" t="str">
        <f>IF(FN_MC!L2582="","*",FN_MC!L2582)</f>
        <v>*</v>
      </c>
      <c r="P2580" s="120"/>
      <c r="Q2580" s="137" t="str">
        <f>IF(FN_MC!O2582="","*",FN_MC!O2582)</f>
        <v>*</v>
      </c>
      <c r="R2580" s="137" t="str">
        <f>IF(FN_MC!P2582="","*",FN_MC!P2582)</f>
        <v>*</v>
      </c>
      <c r="S2580" s="119" t="str">
        <f>IF(FN_MC!Q2584="","*",CONCATENATE(FN_MC!Q2584," ",FN_MC!R2584))</f>
        <v>*</v>
      </c>
      <c r="T2580" s="119" t="str">
        <f>IF(FN_MC!V2582="","*",FN_MC!V2582)</f>
        <v>*</v>
      </c>
      <c r="U2580" s="119" t="str">
        <f>IF(FN_MC!W2582="","*",FN_MC!W2582)</f>
        <v>*</v>
      </c>
      <c r="V2580" s="121" t="str">
        <f ca="1">_xlfn.XLOOKUP(G2580&amp;$V$2,BS_CONTROLE[CHAVE],BS_CONTROLE[Quantidade_11],"-")</f>
        <v>-</v>
      </c>
      <c r="W2580" s="121" t="str">
        <f ca="1">_xlfn.XLOOKUP(G2580&amp;$W$2,BS_CONTROLE[CHAVE],BS_CONTROLE[Quantidade_11],"-")</f>
        <v>-</v>
      </c>
      <c r="X2580" s="121" t="str">
        <f ca="1">_xlfn.XLOOKUP(G2580&amp;$X$2,BS_CONTROLE[CHAVE],BS_CONTROLE[Quantidade_11],"-")</f>
        <v>-</v>
      </c>
    </row>
    <row r="2581" spans="1:24" hidden="1">
      <c r="A2581" s="160" t="str">
        <f>IF(FN_MC!Y2583="","*",FN_MC!Y2583)</f>
        <v>*</v>
      </c>
      <c r="B2581" s="160" t="str">
        <f>IF(FN_MC!X2583="","*",FN_MC!X2583)</f>
        <v>*</v>
      </c>
      <c r="C2581" s="160" t="str">
        <f>IF(FN_MC!Z2583="","*",FN_MC!Z2583)</f>
        <v>*</v>
      </c>
      <c r="D2581" s="161" t="str">
        <f>IF(FN_MC!S2583="","*",FN_MC!S2583)</f>
        <v>*</v>
      </c>
      <c r="E2581" s="161" t="str">
        <f>IF(FN_MC!T2583="","*",FN_MC!T2583)</f>
        <v>*</v>
      </c>
      <c r="F2581" s="161" t="str">
        <f>IF(FN_MC!B2583="","*",FN_MC!B2583)</f>
        <v>*</v>
      </c>
      <c r="G2581" s="161" t="str">
        <f>IF(FN_MC!D2583="","*",FN_MC!D2583)</f>
        <v>*</v>
      </c>
      <c r="H2581" s="161" t="str">
        <f>IF(FN_MC!F2583="","*",FN_MC!F2583)</f>
        <v>*</v>
      </c>
      <c r="I2581" s="161" t="str">
        <f>IF(FN_MC!H2583="","*",FN_MC!H2583)</f>
        <v>*</v>
      </c>
      <c r="J2581" s="161" t="str">
        <f>IF(FN_MC!I2583="","*",FN_MC!I2583)</f>
        <v>*</v>
      </c>
      <c r="K2581" s="161" t="str">
        <f>IF(FN_MC!M2583="","*",FN_MC!M2583)</f>
        <v>*</v>
      </c>
      <c r="L2581" s="161" t="str">
        <f>IF(FN_MC!N2583="","*",FN_MC!N2583)</f>
        <v>*</v>
      </c>
      <c r="M2581" s="162" t="str">
        <f>IF(FN_MC!J2583="","*",FN_MC!J2583)</f>
        <v>*</v>
      </c>
      <c r="N2581" s="162" t="str">
        <f>IF(FN_MC!K2583="","*",FN_MC!K2583)</f>
        <v>*</v>
      </c>
      <c r="O2581" s="162" t="str">
        <f>IF(FN_MC!L2583="","*",FN_MC!L2583)</f>
        <v>*</v>
      </c>
      <c r="P2581" s="162"/>
      <c r="Q2581" s="163" t="str">
        <f>IF(FN_MC!O2583="","*",FN_MC!O2583)</f>
        <v>*</v>
      </c>
      <c r="R2581" s="163" t="str">
        <f>IF(FN_MC!P2583="","*",FN_MC!P2583)</f>
        <v>*</v>
      </c>
      <c r="S2581" s="161" t="str">
        <f>IF(FN_MC!Q2585="","*",CONCATENATE(FN_MC!Q2585," ",FN_MC!R2585))</f>
        <v>*</v>
      </c>
      <c r="T2581" s="161" t="str">
        <f>IF(FN_MC!V2583="","*",FN_MC!V2583)</f>
        <v>*</v>
      </c>
      <c r="U2581" s="161" t="str">
        <f>IF(FN_MC!W2583="","*",FN_MC!W2583)</f>
        <v>*</v>
      </c>
      <c r="V2581" s="121" t="str">
        <f ca="1">_xlfn.XLOOKUP(G2581&amp;$V$2,BS_CONTROLE[CHAVE],BS_CONTROLE[Quantidade_11],"-")</f>
        <v>-</v>
      </c>
      <c r="W2581" s="121" t="str">
        <f ca="1">_xlfn.XLOOKUP(G2581&amp;$W$2,BS_CONTROLE[CHAVE],BS_CONTROLE[Quantidade_11],"-")</f>
        <v>-</v>
      </c>
      <c r="X2581" s="121" t="str">
        <f ca="1">_xlfn.XLOOKUP(G2581&amp;$X$2,BS_CONTROLE[CHAVE],BS_CONTROLE[Quantidade_11],"-")</f>
        <v>-</v>
      </c>
    </row>
    <row r="2582" spans="1:24" hidden="1">
      <c r="A2582" s="160" t="str">
        <f>IF(FN_MC!Y2584="","*",FN_MC!Y2584)</f>
        <v>*</v>
      </c>
      <c r="B2582" s="160" t="str">
        <f>IF(FN_MC!X2584="","*",FN_MC!X2584)</f>
        <v>*</v>
      </c>
      <c r="C2582" s="160" t="str">
        <f>IF(FN_MC!Z2584="","*",FN_MC!Z2584)</f>
        <v>*</v>
      </c>
      <c r="D2582" s="161" t="str">
        <f>IF(FN_MC!S2584="","*",FN_MC!S2584)</f>
        <v>*</v>
      </c>
      <c r="E2582" s="161" t="str">
        <f>IF(FN_MC!T2584="","*",FN_MC!T2584)</f>
        <v>*</v>
      </c>
      <c r="F2582" s="161" t="str">
        <f>IF(FN_MC!B2584="","*",FN_MC!B2584)</f>
        <v>*</v>
      </c>
      <c r="G2582" s="161" t="str">
        <f>IF(FN_MC!D2584="","*",FN_MC!D2584)</f>
        <v>*</v>
      </c>
      <c r="H2582" s="161" t="str">
        <f>IF(FN_MC!F2584="","*",FN_MC!F2584)</f>
        <v>*</v>
      </c>
      <c r="I2582" s="161" t="str">
        <f>IF(FN_MC!H2584="","*",FN_MC!H2584)</f>
        <v>*</v>
      </c>
      <c r="J2582" s="161" t="str">
        <f>IF(FN_MC!I2584="","*",FN_MC!I2584)</f>
        <v>*</v>
      </c>
      <c r="K2582" s="161" t="str">
        <f>IF(FN_MC!M2584="","*",FN_MC!M2584)</f>
        <v>*</v>
      </c>
      <c r="L2582" s="161" t="str">
        <f>IF(FN_MC!N2584="","*",FN_MC!N2584)</f>
        <v>*</v>
      </c>
      <c r="M2582" s="162" t="str">
        <f>IF(FN_MC!J2584="","*",FN_MC!J2584)</f>
        <v>*</v>
      </c>
      <c r="N2582" s="162" t="str">
        <f>IF(FN_MC!K2584="","*",FN_MC!K2584)</f>
        <v>*</v>
      </c>
      <c r="O2582" s="162" t="str">
        <f>IF(FN_MC!L2584="","*",FN_MC!L2584)</f>
        <v>*</v>
      </c>
      <c r="P2582" s="162"/>
      <c r="Q2582" s="163" t="str">
        <f>IF(FN_MC!O2584="","*",FN_MC!O2584)</f>
        <v>*</v>
      </c>
      <c r="R2582" s="163" t="str">
        <f>IF(FN_MC!P2584="","*",FN_MC!P2584)</f>
        <v>*</v>
      </c>
      <c r="S2582" s="161" t="str">
        <f>IF(FN_MC!Q2586="","*",CONCATENATE(FN_MC!Q2586," ",FN_MC!R2586))</f>
        <v>*</v>
      </c>
      <c r="T2582" s="161" t="str">
        <f>IF(FN_MC!V2584="","*",FN_MC!V2584)</f>
        <v>*</v>
      </c>
      <c r="U2582" s="161" t="str">
        <f>IF(FN_MC!W2584="","*",FN_MC!W2584)</f>
        <v>*</v>
      </c>
      <c r="V2582" s="121" t="str">
        <f ca="1">_xlfn.XLOOKUP(G2582&amp;$V$2,BS_CONTROLE[CHAVE],BS_CONTROLE[Quantidade_11],"-")</f>
        <v>-</v>
      </c>
      <c r="W2582" s="121" t="str">
        <f ca="1">_xlfn.XLOOKUP(G2582&amp;$W$2,BS_CONTROLE[CHAVE],BS_CONTROLE[Quantidade_11],"-")</f>
        <v>-</v>
      </c>
      <c r="X2582" s="121" t="str">
        <f ca="1">_xlfn.XLOOKUP(G2582&amp;$X$2,BS_CONTROLE[CHAVE],BS_CONTROLE[Quantidade_11],"-")</f>
        <v>-</v>
      </c>
    </row>
    <row r="2583" spans="1:24" hidden="1">
      <c r="A2583" s="118" t="str">
        <f>IF(FN_MC!Y2585="","*",FN_MC!Y2585)</f>
        <v>*</v>
      </c>
      <c r="B2583" s="118" t="str">
        <f>IF(FN_MC!X2585="","*",FN_MC!X2585)</f>
        <v>*</v>
      </c>
      <c r="C2583" s="118" t="str">
        <f>IF(FN_MC!Z2585="","*",FN_MC!Z2585)</f>
        <v>*</v>
      </c>
      <c r="D2583" s="119" t="str">
        <f>IF(FN_MC!S2585="","*",FN_MC!S2585)</f>
        <v>*</v>
      </c>
      <c r="E2583" s="119" t="str">
        <f>IF(FN_MC!T2585="","*",FN_MC!T2585)</f>
        <v>*</v>
      </c>
      <c r="F2583" s="119" t="str">
        <f>IF(FN_MC!B2585="","*",FN_MC!B2585)</f>
        <v>*</v>
      </c>
      <c r="G2583" s="119" t="str">
        <f>IF(FN_MC!D2585="","*",FN_MC!D2585)</f>
        <v>*</v>
      </c>
      <c r="H2583" s="119" t="str">
        <f>IF(FN_MC!F2585="","*",FN_MC!F2585)</f>
        <v>*</v>
      </c>
      <c r="I2583" s="119" t="str">
        <f>IF(FN_MC!H2585="","*",FN_MC!H2585)</f>
        <v>*</v>
      </c>
      <c r="J2583" s="119" t="str">
        <f>IF(FN_MC!I2585="","*",FN_MC!I2585)</f>
        <v>*</v>
      </c>
      <c r="K2583" s="119" t="str">
        <f>IF(FN_MC!M2585="","*",FN_MC!M2585)</f>
        <v>*</v>
      </c>
      <c r="L2583" s="119" t="str">
        <f>IF(FN_MC!N2585="","*",FN_MC!N2585)</f>
        <v>*</v>
      </c>
      <c r="M2583" s="120" t="str">
        <f>IF(FN_MC!J2585="","*",FN_MC!J2585)</f>
        <v>*</v>
      </c>
      <c r="N2583" s="120" t="str">
        <f>IF(FN_MC!K2585="","*",FN_MC!K2585)</f>
        <v>*</v>
      </c>
      <c r="O2583" s="120" t="str">
        <f>IF(FN_MC!L2585="","*",FN_MC!L2585)</f>
        <v>*</v>
      </c>
      <c r="P2583" s="120"/>
      <c r="Q2583" s="137" t="str">
        <f>IF(FN_MC!O2585="","*",FN_MC!O2585)</f>
        <v>*</v>
      </c>
      <c r="R2583" s="137" t="str">
        <f>IF(FN_MC!P2585="","*",FN_MC!P2585)</f>
        <v>*</v>
      </c>
      <c r="S2583" s="119" t="str">
        <f>IF(FN_MC!Q2587="","*",CONCATENATE(FN_MC!Q2587," ",FN_MC!R2587))</f>
        <v>*</v>
      </c>
      <c r="T2583" s="119" t="str">
        <f>IF(FN_MC!V2585="","*",FN_MC!V2585)</f>
        <v>*</v>
      </c>
      <c r="U2583" s="119" t="str">
        <f>IF(FN_MC!W2585="","*",FN_MC!W2585)</f>
        <v>*</v>
      </c>
      <c r="V2583" s="121" t="str">
        <f ca="1">_xlfn.XLOOKUP(G2583&amp;$V$2,BS_CONTROLE[CHAVE],BS_CONTROLE[Quantidade_11],"-")</f>
        <v>-</v>
      </c>
      <c r="W2583" s="121" t="str">
        <f ca="1">_xlfn.XLOOKUP(G2583&amp;$W$2,BS_CONTROLE[CHAVE],BS_CONTROLE[Quantidade_11],"-")</f>
        <v>-</v>
      </c>
      <c r="X2583" s="121" t="str">
        <f ca="1">_xlfn.XLOOKUP(G2583&amp;$X$2,BS_CONTROLE[CHAVE],BS_CONTROLE[Quantidade_11],"-")</f>
        <v>-</v>
      </c>
    </row>
    <row r="2584" spans="1:24" hidden="1">
      <c r="A2584" s="160" t="str">
        <f>IF(FN_MC!Y2586="","*",FN_MC!Y2586)</f>
        <v>*</v>
      </c>
      <c r="B2584" s="160" t="str">
        <f>IF(FN_MC!X2586="","*",FN_MC!X2586)</f>
        <v>*</v>
      </c>
      <c r="C2584" s="160" t="str">
        <f>IF(FN_MC!Z2586="","*",FN_MC!Z2586)</f>
        <v>*</v>
      </c>
      <c r="D2584" s="161" t="str">
        <f>IF(FN_MC!S2586="","*",FN_MC!S2586)</f>
        <v>*</v>
      </c>
      <c r="E2584" s="161" t="str">
        <f>IF(FN_MC!T2586="","*",FN_MC!T2586)</f>
        <v>*</v>
      </c>
      <c r="F2584" s="161" t="str">
        <f>IF(FN_MC!B2586="","*",FN_MC!B2586)</f>
        <v>*</v>
      </c>
      <c r="G2584" s="161" t="str">
        <f>IF(FN_MC!D2586="","*",FN_MC!D2586)</f>
        <v>*</v>
      </c>
      <c r="H2584" s="161" t="str">
        <f>IF(FN_MC!F2586="","*",FN_MC!F2586)</f>
        <v>*</v>
      </c>
      <c r="I2584" s="161" t="str">
        <f>IF(FN_MC!H2586="","*",FN_MC!H2586)</f>
        <v>*</v>
      </c>
      <c r="J2584" s="161" t="str">
        <f>IF(FN_MC!I2586="","*",FN_MC!I2586)</f>
        <v>*</v>
      </c>
      <c r="K2584" s="161" t="str">
        <f>IF(FN_MC!M2586="","*",FN_MC!M2586)</f>
        <v>*</v>
      </c>
      <c r="L2584" s="161" t="str">
        <f>IF(FN_MC!N2586="","*",FN_MC!N2586)</f>
        <v>*</v>
      </c>
      <c r="M2584" s="162" t="str">
        <f>IF(FN_MC!J2586="","*",FN_MC!J2586)</f>
        <v>*</v>
      </c>
      <c r="N2584" s="162" t="str">
        <f>IF(FN_MC!K2586="","*",FN_MC!K2586)</f>
        <v>*</v>
      </c>
      <c r="O2584" s="162" t="str">
        <f>IF(FN_MC!L2586="","*",FN_MC!L2586)</f>
        <v>*</v>
      </c>
      <c r="P2584" s="162"/>
      <c r="Q2584" s="163" t="str">
        <f>IF(FN_MC!O2586="","*",FN_MC!O2586)</f>
        <v>*</v>
      </c>
      <c r="R2584" s="163" t="str">
        <f>IF(FN_MC!P2586="","*",FN_MC!P2586)</f>
        <v>*</v>
      </c>
      <c r="S2584" s="161" t="str">
        <f>IF(FN_MC!Q2588="","*",CONCATENATE(FN_MC!Q2588," ",FN_MC!R2588))</f>
        <v>*</v>
      </c>
      <c r="T2584" s="161" t="str">
        <f>IF(FN_MC!V2586="","*",FN_MC!V2586)</f>
        <v>*</v>
      </c>
      <c r="U2584" s="161" t="str">
        <f>IF(FN_MC!W2586="","*",FN_MC!W2586)</f>
        <v>*</v>
      </c>
      <c r="V2584" s="121" t="str">
        <f ca="1">_xlfn.XLOOKUP(G2584&amp;$V$2,BS_CONTROLE[CHAVE],BS_CONTROLE[Quantidade_11],"-")</f>
        <v>-</v>
      </c>
      <c r="W2584" s="121" t="str">
        <f ca="1">_xlfn.XLOOKUP(G2584&amp;$W$2,BS_CONTROLE[CHAVE],BS_CONTROLE[Quantidade_11],"-")</f>
        <v>-</v>
      </c>
      <c r="X2584" s="121" t="str">
        <f ca="1">_xlfn.XLOOKUP(G2584&amp;$X$2,BS_CONTROLE[CHAVE],BS_CONTROLE[Quantidade_11],"-")</f>
        <v>-</v>
      </c>
    </row>
    <row r="2585" spans="1:24" hidden="1">
      <c r="A2585" s="160" t="str">
        <f>IF(FN_MC!Y2587="","*",FN_MC!Y2587)</f>
        <v>*</v>
      </c>
      <c r="B2585" s="160" t="str">
        <f>IF(FN_MC!X2587="","*",FN_MC!X2587)</f>
        <v>*</v>
      </c>
      <c r="C2585" s="160" t="str">
        <f>IF(FN_MC!Z2587="","*",FN_MC!Z2587)</f>
        <v>*</v>
      </c>
      <c r="D2585" s="161" t="str">
        <f>IF(FN_MC!S2587="","*",FN_MC!S2587)</f>
        <v>*</v>
      </c>
      <c r="E2585" s="161" t="str">
        <f>IF(FN_MC!T2587="","*",FN_MC!T2587)</f>
        <v>*</v>
      </c>
      <c r="F2585" s="161" t="str">
        <f>IF(FN_MC!B2587="","*",FN_MC!B2587)</f>
        <v>*</v>
      </c>
      <c r="G2585" s="161" t="str">
        <f>IF(FN_MC!D2587="","*",FN_MC!D2587)</f>
        <v>*</v>
      </c>
      <c r="H2585" s="161" t="str">
        <f>IF(FN_MC!F2587="","*",FN_MC!F2587)</f>
        <v>*</v>
      </c>
      <c r="I2585" s="161" t="str">
        <f>IF(FN_MC!H2587="","*",FN_MC!H2587)</f>
        <v>*</v>
      </c>
      <c r="J2585" s="161" t="str">
        <f>IF(FN_MC!I2587="","*",FN_MC!I2587)</f>
        <v>*</v>
      </c>
      <c r="K2585" s="161" t="str">
        <f>IF(FN_MC!M2587="","*",FN_MC!M2587)</f>
        <v>*</v>
      </c>
      <c r="L2585" s="161" t="str">
        <f>IF(FN_MC!N2587="","*",FN_MC!N2587)</f>
        <v>*</v>
      </c>
      <c r="M2585" s="162" t="str">
        <f>IF(FN_MC!J2587="","*",FN_MC!J2587)</f>
        <v>*</v>
      </c>
      <c r="N2585" s="162" t="str">
        <f>IF(FN_MC!K2587="","*",FN_MC!K2587)</f>
        <v>*</v>
      </c>
      <c r="O2585" s="162" t="str">
        <f>IF(FN_MC!L2587="","*",FN_MC!L2587)</f>
        <v>*</v>
      </c>
      <c r="P2585" s="162"/>
      <c r="Q2585" s="163" t="str">
        <f>IF(FN_MC!O2587="","*",FN_MC!O2587)</f>
        <v>*</v>
      </c>
      <c r="R2585" s="163" t="str">
        <f>IF(FN_MC!P2587="","*",FN_MC!P2587)</f>
        <v>*</v>
      </c>
      <c r="S2585" s="161" t="str">
        <f>IF(FN_MC!Q2589="","*",CONCATENATE(FN_MC!Q2589," ",FN_MC!R2589))</f>
        <v>*</v>
      </c>
      <c r="T2585" s="161" t="str">
        <f>IF(FN_MC!V2587="","*",FN_MC!V2587)</f>
        <v>*</v>
      </c>
      <c r="U2585" s="161" t="str">
        <f>IF(FN_MC!W2587="","*",FN_MC!W2587)</f>
        <v>*</v>
      </c>
      <c r="V2585" s="121" t="str">
        <f ca="1">_xlfn.XLOOKUP(G2585&amp;$V$2,BS_CONTROLE[CHAVE],BS_CONTROLE[Quantidade_11],"-")</f>
        <v>-</v>
      </c>
      <c r="W2585" s="121" t="str">
        <f ca="1">_xlfn.XLOOKUP(G2585&amp;$W$2,BS_CONTROLE[CHAVE],BS_CONTROLE[Quantidade_11],"-")</f>
        <v>-</v>
      </c>
      <c r="X2585" s="121" t="str">
        <f ca="1">_xlfn.XLOOKUP(G2585&amp;$X$2,BS_CONTROLE[CHAVE],BS_CONTROLE[Quantidade_11],"-")</f>
        <v>-</v>
      </c>
    </row>
    <row r="2586" spans="1:24" hidden="1">
      <c r="A2586" s="118" t="str">
        <f>IF(FN_MC!Y2588="","*",FN_MC!Y2588)</f>
        <v>*</v>
      </c>
      <c r="B2586" s="118" t="str">
        <f>IF(FN_MC!X2588="","*",FN_MC!X2588)</f>
        <v>*</v>
      </c>
      <c r="C2586" s="118" t="str">
        <f>IF(FN_MC!Z2588="","*",FN_MC!Z2588)</f>
        <v>*</v>
      </c>
      <c r="D2586" s="119" t="str">
        <f>IF(FN_MC!S2588="","*",FN_MC!S2588)</f>
        <v>*</v>
      </c>
      <c r="E2586" s="119" t="str">
        <f>IF(FN_MC!T2588="","*",FN_MC!T2588)</f>
        <v>*</v>
      </c>
      <c r="F2586" s="119" t="str">
        <f>IF(FN_MC!B2588="","*",FN_MC!B2588)</f>
        <v>*</v>
      </c>
      <c r="G2586" s="119" t="str">
        <f>IF(FN_MC!D2588="","*",FN_MC!D2588)</f>
        <v>*</v>
      </c>
      <c r="H2586" s="119" t="str">
        <f>IF(FN_MC!F2588="","*",FN_MC!F2588)</f>
        <v>*</v>
      </c>
      <c r="I2586" s="119" t="str">
        <f>IF(FN_MC!H2588="","*",FN_MC!H2588)</f>
        <v>*</v>
      </c>
      <c r="J2586" s="119" t="str">
        <f>IF(FN_MC!I2588="","*",FN_MC!I2588)</f>
        <v>*</v>
      </c>
      <c r="K2586" s="119" t="str">
        <f>IF(FN_MC!M2588="","*",FN_MC!M2588)</f>
        <v>*</v>
      </c>
      <c r="L2586" s="119" t="str">
        <f>IF(FN_MC!N2588="","*",FN_MC!N2588)</f>
        <v>*</v>
      </c>
      <c r="M2586" s="120" t="str">
        <f>IF(FN_MC!J2588="","*",FN_MC!J2588)</f>
        <v>*</v>
      </c>
      <c r="N2586" s="120" t="str">
        <f>IF(FN_MC!K2588="","*",FN_MC!K2588)</f>
        <v>*</v>
      </c>
      <c r="O2586" s="120" t="str">
        <f>IF(FN_MC!L2588="","*",FN_MC!L2588)</f>
        <v>*</v>
      </c>
      <c r="P2586" s="120"/>
      <c r="Q2586" s="137" t="str">
        <f>IF(FN_MC!O2588="","*",FN_MC!O2588)</f>
        <v>*</v>
      </c>
      <c r="R2586" s="137" t="str">
        <f>IF(FN_MC!P2588="","*",FN_MC!P2588)</f>
        <v>*</v>
      </c>
      <c r="S2586" s="119" t="str">
        <f>IF(FN_MC!Q2590="","*",CONCATENATE(FN_MC!Q2590," ",FN_MC!R2590))</f>
        <v>*</v>
      </c>
      <c r="T2586" s="119" t="str">
        <f>IF(FN_MC!V2588="","*",FN_MC!V2588)</f>
        <v>*</v>
      </c>
      <c r="U2586" s="119" t="str">
        <f>IF(FN_MC!W2588="","*",FN_MC!W2588)</f>
        <v>*</v>
      </c>
      <c r="V2586" s="121" t="str">
        <f ca="1">_xlfn.XLOOKUP(G2586&amp;$V$2,BS_CONTROLE[CHAVE],BS_CONTROLE[Quantidade_11],"-")</f>
        <v>-</v>
      </c>
      <c r="W2586" s="121" t="str">
        <f ca="1">_xlfn.XLOOKUP(G2586&amp;$W$2,BS_CONTROLE[CHAVE],BS_CONTROLE[Quantidade_11],"-")</f>
        <v>-</v>
      </c>
      <c r="X2586" s="121" t="str">
        <f ca="1">_xlfn.XLOOKUP(G2586&amp;$X$2,BS_CONTROLE[CHAVE],BS_CONTROLE[Quantidade_11],"-")</f>
        <v>-</v>
      </c>
    </row>
    <row r="2587" spans="1:24" hidden="1">
      <c r="A2587" s="160" t="str">
        <f>IF(FN_MC!Y2589="","*",FN_MC!Y2589)</f>
        <v>*</v>
      </c>
      <c r="B2587" s="160" t="str">
        <f>IF(FN_MC!X2589="","*",FN_MC!X2589)</f>
        <v>*</v>
      </c>
      <c r="C2587" s="160" t="str">
        <f>IF(FN_MC!Z2589="","*",FN_MC!Z2589)</f>
        <v>*</v>
      </c>
      <c r="D2587" s="161" t="str">
        <f>IF(FN_MC!S2589="","*",FN_MC!S2589)</f>
        <v>*</v>
      </c>
      <c r="E2587" s="161" t="str">
        <f>IF(FN_MC!T2589="","*",FN_MC!T2589)</f>
        <v>*</v>
      </c>
      <c r="F2587" s="161" t="str">
        <f>IF(FN_MC!B2589="","*",FN_MC!B2589)</f>
        <v>*</v>
      </c>
      <c r="G2587" s="161" t="str">
        <f>IF(FN_MC!D2589="","*",FN_MC!D2589)</f>
        <v>*</v>
      </c>
      <c r="H2587" s="161" t="str">
        <f>IF(FN_MC!F2589="","*",FN_MC!F2589)</f>
        <v>*</v>
      </c>
      <c r="I2587" s="161" t="str">
        <f>IF(FN_MC!H2589="","*",FN_MC!H2589)</f>
        <v>*</v>
      </c>
      <c r="J2587" s="161" t="str">
        <f>IF(FN_MC!I2589="","*",FN_MC!I2589)</f>
        <v>*</v>
      </c>
      <c r="K2587" s="161" t="str">
        <f>IF(FN_MC!M2589="","*",FN_MC!M2589)</f>
        <v>*</v>
      </c>
      <c r="L2587" s="161" t="str">
        <f>IF(FN_MC!N2589="","*",FN_MC!N2589)</f>
        <v>*</v>
      </c>
      <c r="M2587" s="162" t="str">
        <f>IF(FN_MC!J2589="","*",FN_MC!J2589)</f>
        <v>*</v>
      </c>
      <c r="N2587" s="162" t="str">
        <f>IF(FN_MC!K2589="","*",FN_MC!K2589)</f>
        <v>*</v>
      </c>
      <c r="O2587" s="162" t="str">
        <f>IF(FN_MC!L2589="","*",FN_MC!L2589)</f>
        <v>*</v>
      </c>
      <c r="P2587" s="162"/>
      <c r="Q2587" s="163" t="str">
        <f>IF(FN_MC!O2589="","*",FN_MC!O2589)</f>
        <v>*</v>
      </c>
      <c r="R2587" s="163" t="str">
        <f>IF(FN_MC!P2589="","*",FN_MC!P2589)</f>
        <v>*</v>
      </c>
      <c r="S2587" s="161" t="str">
        <f>IF(FN_MC!Q2591="","*",CONCATENATE(FN_MC!Q2591," ",FN_MC!R2591))</f>
        <v>*</v>
      </c>
      <c r="T2587" s="161" t="str">
        <f>IF(FN_MC!V2589="","*",FN_MC!V2589)</f>
        <v>*</v>
      </c>
      <c r="U2587" s="161" t="str">
        <f>IF(FN_MC!W2589="","*",FN_MC!W2589)</f>
        <v>*</v>
      </c>
      <c r="V2587" s="121" t="str">
        <f ca="1">_xlfn.XLOOKUP(G2587&amp;$V$2,BS_CONTROLE[CHAVE],BS_CONTROLE[Quantidade_11],"-")</f>
        <v>-</v>
      </c>
      <c r="W2587" s="121" t="str">
        <f ca="1">_xlfn.XLOOKUP(G2587&amp;$W$2,BS_CONTROLE[CHAVE],BS_CONTROLE[Quantidade_11],"-")</f>
        <v>-</v>
      </c>
      <c r="X2587" s="121" t="str">
        <f ca="1">_xlfn.XLOOKUP(G2587&amp;$X$2,BS_CONTROLE[CHAVE],BS_CONTROLE[Quantidade_11],"-")</f>
        <v>-</v>
      </c>
    </row>
    <row r="2588" spans="1:24" hidden="1">
      <c r="A2588" s="160" t="str">
        <f>IF(FN_MC!Y2590="","*",FN_MC!Y2590)</f>
        <v>*</v>
      </c>
      <c r="B2588" s="160" t="str">
        <f>IF(FN_MC!X2590="","*",FN_MC!X2590)</f>
        <v>*</v>
      </c>
      <c r="C2588" s="160" t="str">
        <f>IF(FN_MC!Z2590="","*",FN_MC!Z2590)</f>
        <v>*</v>
      </c>
      <c r="D2588" s="161" t="str">
        <f>IF(FN_MC!S2590="","*",FN_MC!S2590)</f>
        <v>*</v>
      </c>
      <c r="E2588" s="161" t="str">
        <f>IF(FN_MC!T2590="","*",FN_MC!T2590)</f>
        <v>*</v>
      </c>
      <c r="F2588" s="161" t="str">
        <f>IF(FN_MC!B2590="","*",FN_MC!B2590)</f>
        <v>*</v>
      </c>
      <c r="G2588" s="161" t="str">
        <f>IF(FN_MC!D2590="","*",FN_MC!D2590)</f>
        <v>*</v>
      </c>
      <c r="H2588" s="161" t="str">
        <f>IF(FN_MC!F2590="","*",FN_MC!F2590)</f>
        <v>*</v>
      </c>
      <c r="I2588" s="161" t="str">
        <f>IF(FN_MC!H2590="","*",FN_MC!H2590)</f>
        <v>*</v>
      </c>
      <c r="J2588" s="161" t="str">
        <f>IF(FN_MC!I2590="","*",FN_MC!I2590)</f>
        <v>*</v>
      </c>
      <c r="K2588" s="161" t="str">
        <f>IF(FN_MC!M2590="","*",FN_MC!M2590)</f>
        <v>*</v>
      </c>
      <c r="L2588" s="161" t="str">
        <f>IF(FN_MC!N2590="","*",FN_MC!N2590)</f>
        <v>*</v>
      </c>
      <c r="M2588" s="162" t="str">
        <f>IF(FN_MC!J2590="","*",FN_MC!J2590)</f>
        <v>*</v>
      </c>
      <c r="N2588" s="162" t="str">
        <f>IF(FN_MC!K2590="","*",FN_MC!K2590)</f>
        <v>*</v>
      </c>
      <c r="O2588" s="162" t="str">
        <f>IF(FN_MC!L2590="","*",FN_MC!L2590)</f>
        <v>*</v>
      </c>
      <c r="P2588" s="162"/>
      <c r="Q2588" s="163" t="str">
        <f>IF(FN_MC!O2590="","*",FN_MC!O2590)</f>
        <v>*</v>
      </c>
      <c r="R2588" s="163" t="str">
        <f>IF(FN_MC!P2590="","*",FN_MC!P2590)</f>
        <v>*</v>
      </c>
      <c r="S2588" s="161" t="str">
        <f>IF(FN_MC!Q2592="","*",CONCATENATE(FN_MC!Q2592," ",FN_MC!R2592))</f>
        <v>*</v>
      </c>
      <c r="T2588" s="161" t="str">
        <f>IF(FN_MC!V2590="","*",FN_MC!V2590)</f>
        <v>*</v>
      </c>
      <c r="U2588" s="161" t="str">
        <f>IF(FN_MC!W2590="","*",FN_MC!W2590)</f>
        <v>*</v>
      </c>
      <c r="V2588" s="121" t="str">
        <f ca="1">_xlfn.XLOOKUP(G2588&amp;$V$2,BS_CONTROLE[CHAVE],BS_CONTROLE[Quantidade_11],"-")</f>
        <v>-</v>
      </c>
      <c r="W2588" s="121" t="str">
        <f ca="1">_xlfn.XLOOKUP(G2588&amp;$W$2,BS_CONTROLE[CHAVE],BS_CONTROLE[Quantidade_11],"-")</f>
        <v>-</v>
      </c>
      <c r="X2588" s="121" t="str">
        <f ca="1">_xlfn.XLOOKUP(G2588&amp;$X$2,BS_CONTROLE[CHAVE],BS_CONTROLE[Quantidade_11],"-")</f>
        <v>-</v>
      </c>
    </row>
    <row r="2589" spans="1:24" hidden="1">
      <c r="A2589" s="118" t="str">
        <f>IF(FN_MC!Y2591="","*",FN_MC!Y2591)</f>
        <v>*</v>
      </c>
      <c r="B2589" s="118" t="str">
        <f>IF(FN_MC!X2591="","*",FN_MC!X2591)</f>
        <v>*</v>
      </c>
      <c r="C2589" s="118" t="str">
        <f>IF(FN_MC!Z2591="","*",FN_MC!Z2591)</f>
        <v>*</v>
      </c>
      <c r="D2589" s="119" t="str">
        <f>IF(FN_MC!S2591="","*",FN_MC!S2591)</f>
        <v>*</v>
      </c>
      <c r="E2589" s="119" t="str">
        <f>IF(FN_MC!T2591="","*",FN_MC!T2591)</f>
        <v>*</v>
      </c>
      <c r="F2589" s="119" t="str">
        <f>IF(FN_MC!B2591="","*",FN_MC!B2591)</f>
        <v>*</v>
      </c>
      <c r="G2589" s="119" t="str">
        <f>IF(FN_MC!D2591="","*",FN_MC!D2591)</f>
        <v>*</v>
      </c>
      <c r="H2589" s="119" t="str">
        <f>IF(FN_MC!F2591="","*",FN_MC!F2591)</f>
        <v>*</v>
      </c>
      <c r="I2589" s="119" t="str">
        <f>IF(FN_MC!H2591="","*",FN_MC!H2591)</f>
        <v>*</v>
      </c>
      <c r="J2589" s="119" t="str">
        <f>IF(FN_MC!I2591="","*",FN_MC!I2591)</f>
        <v>*</v>
      </c>
      <c r="K2589" s="119" t="str">
        <f>IF(FN_MC!M2591="","*",FN_MC!M2591)</f>
        <v>*</v>
      </c>
      <c r="L2589" s="119" t="str">
        <f>IF(FN_MC!N2591="","*",FN_MC!N2591)</f>
        <v>*</v>
      </c>
      <c r="M2589" s="120" t="str">
        <f>IF(FN_MC!J2591="","*",FN_MC!J2591)</f>
        <v>*</v>
      </c>
      <c r="N2589" s="120" t="str">
        <f>IF(FN_MC!K2591="","*",FN_MC!K2591)</f>
        <v>*</v>
      </c>
      <c r="O2589" s="120" t="str">
        <f>IF(FN_MC!L2591="","*",FN_MC!L2591)</f>
        <v>*</v>
      </c>
      <c r="P2589" s="120"/>
      <c r="Q2589" s="137" t="str">
        <f>IF(FN_MC!O2591="","*",FN_MC!O2591)</f>
        <v>*</v>
      </c>
      <c r="R2589" s="137" t="str">
        <f>IF(FN_MC!P2591="","*",FN_MC!P2591)</f>
        <v>*</v>
      </c>
      <c r="S2589" s="119" t="str">
        <f>IF(FN_MC!Q2593="","*",CONCATENATE(FN_MC!Q2593," ",FN_MC!R2593))</f>
        <v>*</v>
      </c>
      <c r="T2589" s="119" t="str">
        <f>IF(FN_MC!V2591="","*",FN_MC!V2591)</f>
        <v>*</v>
      </c>
      <c r="U2589" s="119" t="str">
        <f>IF(FN_MC!W2591="","*",FN_MC!W2591)</f>
        <v>*</v>
      </c>
      <c r="V2589" s="121" t="str">
        <f ca="1">_xlfn.XLOOKUP(G2589&amp;$V$2,BS_CONTROLE[CHAVE],BS_CONTROLE[Quantidade_11],"-")</f>
        <v>-</v>
      </c>
      <c r="W2589" s="121" t="str">
        <f ca="1">_xlfn.XLOOKUP(G2589&amp;$W$2,BS_CONTROLE[CHAVE],BS_CONTROLE[Quantidade_11],"-")</f>
        <v>-</v>
      </c>
      <c r="X2589" s="121" t="str">
        <f ca="1">_xlfn.XLOOKUP(G2589&amp;$X$2,BS_CONTROLE[CHAVE],BS_CONTROLE[Quantidade_11],"-")</f>
        <v>-</v>
      </c>
    </row>
    <row r="2590" spans="1:24" hidden="1">
      <c r="A2590" s="160" t="str">
        <f>IF(FN_MC!Y2592="","*",FN_MC!Y2592)</f>
        <v>*</v>
      </c>
      <c r="B2590" s="160" t="str">
        <f>IF(FN_MC!X2592="","*",FN_MC!X2592)</f>
        <v>*</v>
      </c>
      <c r="C2590" s="160" t="str">
        <f>IF(FN_MC!Z2592="","*",FN_MC!Z2592)</f>
        <v>*</v>
      </c>
      <c r="D2590" s="161" t="str">
        <f>IF(FN_MC!S2592="","*",FN_MC!S2592)</f>
        <v>*</v>
      </c>
      <c r="E2590" s="161" t="str">
        <f>IF(FN_MC!T2592="","*",FN_MC!T2592)</f>
        <v>*</v>
      </c>
      <c r="F2590" s="161" t="str">
        <f>IF(FN_MC!B2592="","*",FN_MC!B2592)</f>
        <v>*</v>
      </c>
      <c r="G2590" s="161" t="str">
        <f>IF(FN_MC!D2592="","*",FN_MC!D2592)</f>
        <v>*</v>
      </c>
      <c r="H2590" s="161" t="str">
        <f>IF(FN_MC!F2592="","*",FN_MC!F2592)</f>
        <v>*</v>
      </c>
      <c r="I2590" s="161" t="str">
        <f>IF(FN_MC!H2592="","*",FN_MC!H2592)</f>
        <v>*</v>
      </c>
      <c r="J2590" s="161" t="str">
        <f>IF(FN_MC!I2592="","*",FN_MC!I2592)</f>
        <v>*</v>
      </c>
      <c r="K2590" s="161" t="str">
        <f>IF(FN_MC!M2592="","*",FN_MC!M2592)</f>
        <v>*</v>
      </c>
      <c r="L2590" s="161" t="str">
        <f>IF(FN_MC!N2592="","*",FN_MC!N2592)</f>
        <v>*</v>
      </c>
      <c r="M2590" s="162" t="str">
        <f>IF(FN_MC!J2592="","*",FN_MC!J2592)</f>
        <v>*</v>
      </c>
      <c r="N2590" s="162" t="str">
        <f>IF(FN_MC!K2592="","*",FN_MC!K2592)</f>
        <v>*</v>
      </c>
      <c r="O2590" s="162" t="str">
        <f>IF(FN_MC!L2592="","*",FN_MC!L2592)</f>
        <v>*</v>
      </c>
      <c r="P2590" s="162"/>
      <c r="Q2590" s="163" t="str">
        <f>IF(FN_MC!O2592="","*",FN_MC!O2592)</f>
        <v>*</v>
      </c>
      <c r="R2590" s="163" t="str">
        <f>IF(FN_MC!P2592="","*",FN_MC!P2592)</f>
        <v>*</v>
      </c>
      <c r="S2590" s="161" t="str">
        <f>IF(FN_MC!Q2594="","*",CONCATENATE(FN_MC!Q2594," ",FN_MC!R2594))</f>
        <v>*</v>
      </c>
      <c r="T2590" s="161" t="str">
        <f>IF(FN_MC!V2592="","*",FN_MC!V2592)</f>
        <v>*</v>
      </c>
      <c r="U2590" s="161" t="str">
        <f>IF(FN_MC!W2592="","*",FN_MC!W2592)</f>
        <v>*</v>
      </c>
      <c r="V2590" s="121" t="str">
        <f ca="1">_xlfn.XLOOKUP(G2590&amp;$V$2,BS_CONTROLE[CHAVE],BS_CONTROLE[Quantidade_11],"-")</f>
        <v>-</v>
      </c>
      <c r="W2590" s="121" t="str">
        <f ca="1">_xlfn.XLOOKUP(G2590&amp;$W$2,BS_CONTROLE[CHAVE],BS_CONTROLE[Quantidade_11],"-")</f>
        <v>-</v>
      </c>
      <c r="X2590" s="121" t="str">
        <f ca="1">_xlfn.XLOOKUP(G2590&amp;$X$2,BS_CONTROLE[CHAVE],BS_CONTROLE[Quantidade_11],"-")</f>
        <v>-</v>
      </c>
    </row>
    <row r="2591" spans="1:24" hidden="1">
      <c r="A2591" s="160" t="str">
        <f>IF(FN_MC!Y2593="","*",FN_MC!Y2593)</f>
        <v>*</v>
      </c>
      <c r="B2591" s="160" t="str">
        <f>IF(FN_MC!X2593="","*",FN_MC!X2593)</f>
        <v>*</v>
      </c>
      <c r="C2591" s="160" t="str">
        <f>IF(FN_MC!Z2593="","*",FN_MC!Z2593)</f>
        <v>*</v>
      </c>
      <c r="D2591" s="161" t="str">
        <f>IF(FN_MC!S2593="","*",FN_MC!S2593)</f>
        <v>*</v>
      </c>
      <c r="E2591" s="161" t="str">
        <f>IF(FN_MC!T2593="","*",FN_MC!T2593)</f>
        <v>*</v>
      </c>
      <c r="F2591" s="161" t="str">
        <f>IF(FN_MC!B2593="","*",FN_MC!B2593)</f>
        <v>*</v>
      </c>
      <c r="G2591" s="161" t="str">
        <f>IF(FN_MC!D2593="","*",FN_MC!D2593)</f>
        <v>*</v>
      </c>
      <c r="H2591" s="161" t="str">
        <f>IF(FN_MC!F2593="","*",FN_MC!F2593)</f>
        <v>*</v>
      </c>
      <c r="I2591" s="161" t="str">
        <f>IF(FN_MC!H2593="","*",FN_MC!H2593)</f>
        <v>*</v>
      </c>
      <c r="J2591" s="161" t="str">
        <f>IF(FN_MC!I2593="","*",FN_MC!I2593)</f>
        <v>*</v>
      </c>
      <c r="K2591" s="161" t="str">
        <f>IF(FN_MC!M2593="","*",FN_MC!M2593)</f>
        <v>*</v>
      </c>
      <c r="L2591" s="161" t="str">
        <f>IF(FN_MC!N2593="","*",FN_MC!N2593)</f>
        <v>*</v>
      </c>
      <c r="M2591" s="162" t="str">
        <f>IF(FN_MC!J2593="","*",FN_MC!J2593)</f>
        <v>*</v>
      </c>
      <c r="N2591" s="162" t="str">
        <f>IF(FN_MC!K2593="","*",FN_MC!K2593)</f>
        <v>*</v>
      </c>
      <c r="O2591" s="162" t="str">
        <f>IF(FN_MC!L2593="","*",FN_MC!L2593)</f>
        <v>*</v>
      </c>
      <c r="P2591" s="162"/>
      <c r="Q2591" s="163" t="str">
        <f>IF(FN_MC!O2593="","*",FN_MC!O2593)</f>
        <v>*</v>
      </c>
      <c r="R2591" s="163" t="str">
        <f>IF(FN_MC!P2593="","*",FN_MC!P2593)</f>
        <v>*</v>
      </c>
      <c r="S2591" s="161" t="str">
        <f>IF(FN_MC!Q2595="","*",CONCATENATE(FN_MC!Q2595," ",FN_MC!R2595))</f>
        <v>*</v>
      </c>
      <c r="T2591" s="161" t="str">
        <f>IF(FN_MC!V2593="","*",FN_MC!V2593)</f>
        <v>*</v>
      </c>
      <c r="U2591" s="161" t="str">
        <f>IF(FN_MC!W2593="","*",FN_MC!W2593)</f>
        <v>*</v>
      </c>
      <c r="V2591" s="121" t="str">
        <f ca="1">_xlfn.XLOOKUP(G2591&amp;$V$2,BS_CONTROLE[CHAVE],BS_CONTROLE[Quantidade_11],"-")</f>
        <v>-</v>
      </c>
      <c r="W2591" s="121" t="str">
        <f ca="1">_xlfn.XLOOKUP(G2591&amp;$W$2,BS_CONTROLE[CHAVE],BS_CONTROLE[Quantidade_11],"-")</f>
        <v>-</v>
      </c>
      <c r="X2591" s="121" t="str">
        <f ca="1">_xlfn.XLOOKUP(G2591&amp;$X$2,BS_CONTROLE[CHAVE],BS_CONTROLE[Quantidade_11],"-")</f>
        <v>-</v>
      </c>
    </row>
    <row r="2592" spans="1:24" hidden="1">
      <c r="A2592" s="118" t="str">
        <f>IF(FN_MC!Y2594="","*",FN_MC!Y2594)</f>
        <v>*</v>
      </c>
      <c r="B2592" s="118" t="str">
        <f>IF(FN_MC!X2594="","*",FN_MC!X2594)</f>
        <v>*</v>
      </c>
      <c r="C2592" s="118" t="str">
        <f>IF(FN_MC!Z2594="","*",FN_MC!Z2594)</f>
        <v>*</v>
      </c>
      <c r="D2592" s="119" t="str">
        <f>IF(FN_MC!S2594="","*",FN_MC!S2594)</f>
        <v>*</v>
      </c>
      <c r="E2592" s="119" t="str">
        <f>IF(FN_MC!T2594="","*",FN_MC!T2594)</f>
        <v>*</v>
      </c>
      <c r="F2592" s="119" t="str">
        <f>IF(FN_MC!B2594="","*",FN_MC!B2594)</f>
        <v>*</v>
      </c>
      <c r="G2592" s="119" t="str">
        <f>IF(FN_MC!D2594="","*",FN_MC!D2594)</f>
        <v>*</v>
      </c>
      <c r="H2592" s="119" t="str">
        <f>IF(FN_MC!F2594="","*",FN_MC!F2594)</f>
        <v>*</v>
      </c>
      <c r="I2592" s="119" t="str">
        <f>IF(FN_MC!H2594="","*",FN_MC!H2594)</f>
        <v>*</v>
      </c>
      <c r="J2592" s="119" t="str">
        <f>IF(FN_MC!I2594="","*",FN_MC!I2594)</f>
        <v>*</v>
      </c>
      <c r="K2592" s="119" t="str">
        <f>IF(FN_MC!M2594="","*",FN_MC!M2594)</f>
        <v>*</v>
      </c>
      <c r="L2592" s="119" t="str">
        <f>IF(FN_MC!N2594="","*",FN_MC!N2594)</f>
        <v>*</v>
      </c>
      <c r="M2592" s="120" t="str">
        <f>IF(FN_MC!J2594="","*",FN_MC!J2594)</f>
        <v>*</v>
      </c>
      <c r="N2592" s="120" t="str">
        <f>IF(FN_MC!K2594="","*",FN_MC!K2594)</f>
        <v>*</v>
      </c>
      <c r="O2592" s="120" t="str">
        <f>IF(FN_MC!L2594="","*",FN_MC!L2594)</f>
        <v>*</v>
      </c>
      <c r="P2592" s="120"/>
      <c r="Q2592" s="137" t="str">
        <f>IF(FN_MC!O2594="","*",FN_MC!O2594)</f>
        <v>*</v>
      </c>
      <c r="R2592" s="137" t="str">
        <f>IF(FN_MC!P2594="","*",FN_MC!P2594)</f>
        <v>*</v>
      </c>
      <c r="S2592" s="119" t="str">
        <f>IF(FN_MC!Q2596="","*",CONCATENATE(FN_MC!Q2596," ",FN_MC!R2596))</f>
        <v>*</v>
      </c>
      <c r="T2592" s="119" t="str">
        <f>IF(FN_MC!V2594="","*",FN_MC!V2594)</f>
        <v>*</v>
      </c>
      <c r="U2592" s="119" t="str">
        <f>IF(FN_MC!W2594="","*",FN_MC!W2594)</f>
        <v>*</v>
      </c>
      <c r="V2592" s="121" t="str">
        <f ca="1">_xlfn.XLOOKUP(G2592&amp;$V$2,BS_CONTROLE[CHAVE],BS_CONTROLE[Quantidade_11],"-")</f>
        <v>-</v>
      </c>
      <c r="W2592" s="121" t="str">
        <f ca="1">_xlfn.XLOOKUP(G2592&amp;$W$2,BS_CONTROLE[CHAVE],BS_CONTROLE[Quantidade_11],"-")</f>
        <v>-</v>
      </c>
      <c r="X2592" s="121" t="str">
        <f ca="1">_xlfn.XLOOKUP(G2592&amp;$X$2,BS_CONTROLE[CHAVE],BS_CONTROLE[Quantidade_11],"-")</f>
        <v>-</v>
      </c>
    </row>
    <row r="2593" spans="1:24" hidden="1">
      <c r="A2593" s="160" t="str">
        <f>IF(FN_MC!Y2595="","*",FN_MC!Y2595)</f>
        <v>*</v>
      </c>
      <c r="B2593" s="160" t="str">
        <f>IF(FN_MC!X2595="","*",FN_MC!X2595)</f>
        <v>*</v>
      </c>
      <c r="C2593" s="160" t="str">
        <f>IF(FN_MC!Z2595="","*",FN_MC!Z2595)</f>
        <v>*</v>
      </c>
      <c r="D2593" s="161" t="str">
        <f>IF(FN_MC!S2595="","*",FN_MC!S2595)</f>
        <v>*</v>
      </c>
      <c r="E2593" s="161" t="str">
        <f>IF(FN_MC!T2595="","*",FN_MC!T2595)</f>
        <v>*</v>
      </c>
      <c r="F2593" s="161" t="str">
        <f>IF(FN_MC!B2595="","*",FN_MC!B2595)</f>
        <v>*</v>
      </c>
      <c r="G2593" s="161" t="str">
        <f>IF(FN_MC!D2595="","*",FN_MC!D2595)</f>
        <v>*</v>
      </c>
      <c r="H2593" s="161" t="str">
        <f>IF(FN_MC!F2595="","*",FN_MC!F2595)</f>
        <v>*</v>
      </c>
      <c r="I2593" s="161" t="str">
        <f>IF(FN_MC!H2595="","*",FN_MC!H2595)</f>
        <v>*</v>
      </c>
      <c r="J2593" s="161" t="str">
        <f>IF(FN_MC!I2595="","*",FN_MC!I2595)</f>
        <v>*</v>
      </c>
      <c r="K2593" s="161" t="str">
        <f>IF(FN_MC!M2595="","*",FN_MC!M2595)</f>
        <v>*</v>
      </c>
      <c r="L2593" s="161" t="str">
        <f>IF(FN_MC!N2595="","*",FN_MC!N2595)</f>
        <v>*</v>
      </c>
      <c r="M2593" s="162" t="str">
        <f>IF(FN_MC!J2595="","*",FN_MC!J2595)</f>
        <v>*</v>
      </c>
      <c r="N2593" s="162" t="str">
        <f>IF(FN_MC!K2595="","*",FN_MC!K2595)</f>
        <v>*</v>
      </c>
      <c r="O2593" s="162" t="str">
        <f>IF(FN_MC!L2595="","*",FN_MC!L2595)</f>
        <v>*</v>
      </c>
      <c r="P2593" s="162"/>
      <c r="Q2593" s="163" t="str">
        <f>IF(FN_MC!O2595="","*",FN_MC!O2595)</f>
        <v>*</v>
      </c>
      <c r="R2593" s="163" t="str">
        <f>IF(FN_MC!P2595="","*",FN_MC!P2595)</f>
        <v>*</v>
      </c>
      <c r="S2593" s="161" t="str">
        <f>IF(FN_MC!Q2597="","*",CONCATENATE(FN_MC!Q2597," ",FN_MC!R2597))</f>
        <v>*</v>
      </c>
      <c r="T2593" s="161" t="str">
        <f>IF(FN_MC!V2595="","*",FN_MC!V2595)</f>
        <v>*</v>
      </c>
      <c r="U2593" s="161" t="str">
        <f>IF(FN_MC!W2595="","*",FN_MC!W2595)</f>
        <v>*</v>
      </c>
      <c r="V2593" s="121" t="str">
        <f ca="1">_xlfn.XLOOKUP(G2593&amp;$V$2,BS_CONTROLE[CHAVE],BS_CONTROLE[Quantidade_11],"-")</f>
        <v>-</v>
      </c>
      <c r="W2593" s="121" t="str">
        <f ca="1">_xlfn.XLOOKUP(G2593&amp;$W$2,BS_CONTROLE[CHAVE],BS_CONTROLE[Quantidade_11],"-")</f>
        <v>-</v>
      </c>
      <c r="X2593" s="121" t="str">
        <f ca="1">_xlfn.XLOOKUP(G2593&amp;$X$2,BS_CONTROLE[CHAVE],BS_CONTROLE[Quantidade_11],"-")</f>
        <v>-</v>
      </c>
    </row>
    <row r="2594" spans="1:24" hidden="1">
      <c r="A2594" s="160" t="str">
        <f>IF(FN_MC!Y2596="","*",FN_MC!Y2596)</f>
        <v>*</v>
      </c>
      <c r="B2594" s="160" t="str">
        <f>IF(FN_MC!X2596="","*",FN_MC!X2596)</f>
        <v>*</v>
      </c>
      <c r="C2594" s="160" t="str">
        <f>IF(FN_MC!Z2596="","*",FN_MC!Z2596)</f>
        <v>*</v>
      </c>
      <c r="D2594" s="161" t="str">
        <f>IF(FN_MC!S2596="","*",FN_MC!S2596)</f>
        <v>*</v>
      </c>
      <c r="E2594" s="161" t="str">
        <f>IF(FN_MC!T2596="","*",FN_MC!T2596)</f>
        <v>*</v>
      </c>
      <c r="F2594" s="161" t="str">
        <f>IF(FN_MC!B2596="","*",FN_MC!B2596)</f>
        <v>*</v>
      </c>
      <c r="G2594" s="161" t="str">
        <f>IF(FN_MC!D2596="","*",FN_MC!D2596)</f>
        <v>*</v>
      </c>
      <c r="H2594" s="161" t="str">
        <f>IF(FN_MC!F2596="","*",FN_MC!F2596)</f>
        <v>*</v>
      </c>
      <c r="I2594" s="161" t="str">
        <f>IF(FN_MC!H2596="","*",FN_MC!H2596)</f>
        <v>*</v>
      </c>
      <c r="J2594" s="161" t="str">
        <f>IF(FN_MC!I2596="","*",FN_MC!I2596)</f>
        <v>*</v>
      </c>
      <c r="K2594" s="161" t="str">
        <f>IF(FN_MC!M2596="","*",FN_MC!M2596)</f>
        <v>*</v>
      </c>
      <c r="L2594" s="161" t="str">
        <f>IF(FN_MC!N2596="","*",FN_MC!N2596)</f>
        <v>*</v>
      </c>
      <c r="M2594" s="162" t="str">
        <f>IF(FN_MC!J2596="","*",FN_MC!J2596)</f>
        <v>*</v>
      </c>
      <c r="N2594" s="162" t="str">
        <f>IF(FN_MC!K2596="","*",FN_MC!K2596)</f>
        <v>*</v>
      </c>
      <c r="O2594" s="162" t="str">
        <f>IF(FN_MC!L2596="","*",FN_MC!L2596)</f>
        <v>*</v>
      </c>
      <c r="P2594" s="162"/>
      <c r="Q2594" s="163" t="str">
        <f>IF(FN_MC!O2596="","*",FN_MC!O2596)</f>
        <v>*</v>
      </c>
      <c r="R2594" s="163" t="str">
        <f>IF(FN_MC!P2596="","*",FN_MC!P2596)</f>
        <v>*</v>
      </c>
      <c r="S2594" s="161" t="str">
        <f>IF(FN_MC!Q2598="","*",CONCATENATE(FN_MC!Q2598," ",FN_MC!R2598))</f>
        <v>*</v>
      </c>
      <c r="T2594" s="161" t="str">
        <f>IF(FN_MC!V2596="","*",FN_MC!V2596)</f>
        <v>*</v>
      </c>
      <c r="U2594" s="161" t="str">
        <f>IF(FN_MC!W2596="","*",FN_MC!W2596)</f>
        <v>*</v>
      </c>
      <c r="V2594" s="121" t="str">
        <f ca="1">_xlfn.XLOOKUP(G2594&amp;$V$2,BS_CONTROLE[CHAVE],BS_CONTROLE[Quantidade_11],"-")</f>
        <v>-</v>
      </c>
      <c r="W2594" s="121" t="str">
        <f ca="1">_xlfn.XLOOKUP(G2594&amp;$W$2,BS_CONTROLE[CHAVE],BS_CONTROLE[Quantidade_11],"-")</f>
        <v>-</v>
      </c>
      <c r="X2594" s="121" t="str">
        <f ca="1">_xlfn.XLOOKUP(G2594&amp;$X$2,BS_CONTROLE[CHAVE],BS_CONTROLE[Quantidade_11],"-")</f>
        <v>-</v>
      </c>
    </row>
    <row r="2595" spans="1:24" hidden="1">
      <c r="A2595" s="118" t="str">
        <f>IF(FN_MC!Y2597="","*",FN_MC!Y2597)</f>
        <v>*</v>
      </c>
      <c r="B2595" s="118" t="str">
        <f>IF(FN_MC!X2597="","*",FN_MC!X2597)</f>
        <v>*</v>
      </c>
      <c r="C2595" s="118" t="str">
        <f>IF(FN_MC!Z2597="","*",FN_MC!Z2597)</f>
        <v>*</v>
      </c>
      <c r="D2595" s="119" t="str">
        <f>IF(FN_MC!S2597="","*",FN_MC!S2597)</f>
        <v>*</v>
      </c>
      <c r="E2595" s="119" t="str">
        <f>IF(FN_MC!T2597="","*",FN_MC!T2597)</f>
        <v>*</v>
      </c>
      <c r="F2595" s="119" t="str">
        <f>IF(FN_MC!B2597="","*",FN_MC!B2597)</f>
        <v>*</v>
      </c>
      <c r="G2595" s="119" t="str">
        <f>IF(FN_MC!D2597="","*",FN_MC!D2597)</f>
        <v>*</v>
      </c>
      <c r="H2595" s="119" t="str">
        <f>IF(FN_MC!F2597="","*",FN_MC!F2597)</f>
        <v>*</v>
      </c>
      <c r="I2595" s="119" t="str">
        <f>IF(FN_MC!H2597="","*",FN_MC!H2597)</f>
        <v>*</v>
      </c>
      <c r="J2595" s="119" t="str">
        <f>IF(FN_MC!I2597="","*",FN_MC!I2597)</f>
        <v>*</v>
      </c>
      <c r="K2595" s="119" t="str">
        <f>IF(FN_MC!M2597="","*",FN_MC!M2597)</f>
        <v>*</v>
      </c>
      <c r="L2595" s="119" t="str">
        <f>IF(FN_MC!N2597="","*",FN_MC!N2597)</f>
        <v>*</v>
      </c>
      <c r="M2595" s="120" t="str">
        <f>IF(FN_MC!J2597="","*",FN_MC!J2597)</f>
        <v>*</v>
      </c>
      <c r="N2595" s="120" t="str">
        <f>IF(FN_MC!K2597="","*",FN_MC!K2597)</f>
        <v>*</v>
      </c>
      <c r="O2595" s="120" t="str">
        <f>IF(FN_MC!L2597="","*",FN_MC!L2597)</f>
        <v>*</v>
      </c>
      <c r="P2595" s="120"/>
      <c r="Q2595" s="137" t="str">
        <f>IF(FN_MC!O2597="","*",FN_MC!O2597)</f>
        <v>*</v>
      </c>
      <c r="R2595" s="137" t="str">
        <f>IF(FN_MC!P2597="","*",FN_MC!P2597)</f>
        <v>*</v>
      </c>
      <c r="S2595" s="119" t="str">
        <f>IF(FN_MC!Q2599="","*",CONCATENATE(FN_MC!Q2599," ",FN_MC!R2599))</f>
        <v>*</v>
      </c>
      <c r="T2595" s="119" t="str">
        <f>IF(FN_MC!V2597="","*",FN_MC!V2597)</f>
        <v>*</v>
      </c>
      <c r="U2595" s="119" t="str">
        <f>IF(FN_MC!W2597="","*",FN_MC!W2597)</f>
        <v>*</v>
      </c>
      <c r="V2595" s="121" t="str">
        <f ca="1">_xlfn.XLOOKUP(G2595&amp;$V$2,BS_CONTROLE[CHAVE],BS_CONTROLE[Quantidade_11],"-")</f>
        <v>-</v>
      </c>
      <c r="W2595" s="121" t="str">
        <f ca="1">_xlfn.XLOOKUP(G2595&amp;$W$2,BS_CONTROLE[CHAVE],BS_CONTROLE[Quantidade_11],"-")</f>
        <v>-</v>
      </c>
      <c r="X2595" s="121" t="str">
        <f ca="1">_xlfn.XLOOKUP(G2595&amp;$X$2,BS_CONTROLE[CHAVE],BS_CONTROLE[Quantidade_11],"-")</f>
        <v>-</v>
      </c>
    </row>
    <row r="2596" spans="1:24" hidden="1">
      <c r="A2596" s="160" t="str">
        <f>IF(FN_MC!Y2598="","*",FN_MC!Y2598)</f>
        <v>*</v>
      </c>
      <c r="B2596" s="160" t="str">
        <f>IF(FN_MC!X2598="","*",FN_MC!X2598)</f>
        <v>*</v>
      </c>
      <c r="C2596" s="160" t="str">
        <f>IF(FN_MC!Z2598="","*",FN_MC!Z2598)</f>
        <v>*</v>
      </c>
      <c r="D2596" s="161" t="str">
        <f>IF(FN_MC!S2598="","*",FN_MC!S2598)</f>
        <v>*</v>
      </c>
      <c r="E2596" s="161" t="str">
        <f>IF(FN_MC!T2598="","*",FN_MC!T2598)</f>
        <v>*</v>
      </c>
      <c r="F2596" s="161" t="str">
        <f>IF(FN_MC!B2598="","*",FN_MC!B2598)</f>
        <v>*</v>
      </c>
      <c r="G2596" s="161" t="str">
        <f>IF(FN_MC!D2598="","*",FN_MC!D2598)</f>
        <v>*</v>
      </c>
      <c r="H2596" s="161" t="str">
        <f>IF(FN_MC!F2598="","*",FN_MC!F2598)</f>
        <v>*</v>
      </c>
      <c r="I2596" s="161" t="str">
        <f>IF(FN_MC!H2598="","*",FN_MC!H2598)</f>
        <v>*</v>
      </c>
      <c r="J2596" s="161" t="str">
        <f>IF(FN_MC!I2598="","*",FN_MC!I2598)</f>
        <v>*</v>
      </c>
      <c r="K2596" s="161" t="str">
        <f>IF(FN_MC!M2598="","*",FN_MC!M2598)</f>
        <v>*</v>
      </c>
      <c r="L2596" s="161" t="str">
        <f>IF(FN_MC!N2598="","*",FN_MC!N2598)</f>
        <v>*</v>
      </c>
      <c r="M2596" s="162" t="str">
        <f>IF(FN_MC!J2598="","*",FN_MC!J2598)</f>
        <v>*</v>
      </c>
      <c r="N2596" s="162" t="str">
        <f>IF(FN_MC!K2598="","*",FN_MC!K2598)</f>
        <v>*</v>
      </c>
      <c r="O2596" s="162" t="str">
        <f>IF(FN_MC!L2598="","*",FN_MC!L2598)</f>
        <v>*</v>
      </c>
      <c r="P2596" s="162"/>
      <c r="Q2596" s="163" t="str">
        <f>IF(FN_MC!O2598="","*",FN_MC!O2598)</f>
        <v>*</v>
      </c>
      <c r="R2596" s="163" t="str">
        <f>IF(FN_MC!P2598="","*",FN_MC!P2598)</f>
        <v>*</v>
      </c>
      <c r="S2596" s="161" t="str">
        <f>IF(FN_MC!Q2600="","*",CONCATENATE(FN_MC!Q2600," ",FN_MC!R2600))</f>
        <v>*</v>
      </c>
      <c r="T2596" s="161" t="str">
        <f>IF(FN_MC!V2598="","*",FN_MC!V2598)</f>
        <v>*</v>
      </c>
      <c r="U2596" s="161" t="str">
        <f>IF(FN_MC!W2598="","*",FN_MC!W2598)</f>
        <v>*</v>
      </c>
      <c r="V2596" s="121" t="str">
        <f ca="1">_xlfn.XLOOKUP(G2596&amp;$V$2,BS_CONTROLE[CHAVE],BS_CONTROLE[Quantidade_11],"-")</f>
        <v>-</v>
      </c>
      <c r="W2596" s="121" t="str">
        <f ca="1">_xlfn.XLOOKUP(G2596&amp;$W$2,BS_CONTROLE[CHAVE],BS_CONTROLE[Quantidade_11],"-")</f>
        <v>-</v>
      </c>
      <c r="X2596" s="121" t="str">
        <f ca="1">_xlfn.XLOOKUP(G2596&amp;$X$2,BS_CONTROLE[CHAVE],BS_CONTROLE[Quantidade_11],"-")</f>
        <v>-</v>
      </c>
    </row>
    <row r="2597" spans="1:24" hidden="1">
      <c r="A2597" s="160" t="str">
        <f>IF(FN_MC!Y2599="","*",FN_MC!Y2599)</f>
        <v>*</v>
      </c>
      <c r="B2597" s="160" t="str">
        <f>IF(FN_MC!X2599="","*",FN_MC!X2599)</f>
        <v>*</v>
      </c>
      <c r="C2597" s="160" t="str">
        <f>IF(FN_MC!Z2599="","*",FN_MC!Z2599)</f>
        <v>*</v>
      </c>
      <c r="D2597" s="161" t="str">
        <f>IF(FN_MC!S2599="","*",FN_MC!S2599)</f>
        <v>*</v>
      </c>
      <c r="E2597" s="161" t="str">
        <f>IF(FN_MC!T2599="","*",FN_MC!T2599)</f>
        <v>*</v>
      </c>
      <c r="F2597" s="161" t="str">
        <f>IF(FN_MC!B2599="","*",FN_MC!B2599)</f>
        <v>*</v>
      </c>
      <c r="G2597" s="161" t="str">
        <f>IF(FN_MC!D2599="","*",FN_MC!D2599)</f>
        <v>*</v>
      </c>
      <c r="H2597" s="161" t="str">
        <f>IF(FN_MC!F2599="","*",FN_MC!F2599)</f>
        <v>*</v>
      </c>
      <c r="I2597" s="161" t="str">
        <f>IF(FN_MC!H2599="","*",FN_MC!H2599)</f>
        <v>*</v>
      </c>
      <c r="J2597" s="161" t="str">
        <f>IF(FN_MC!I2599="","*",FN_MC!I2599)</f>
        <v>*</v>
      </c>
      <c r="K2597" s="161" t="str">
        <f>IF(FN_MC!M2599="","*",FN_MC!M2599)</f>
        <v>*</v>
      </c>
      <c r="L2597" s="161" t="str">
        <f>IF(FN_MC!N2599="","*",FN_MC!N2599)</f>
        <v>*</v>
      </c>
      <c r="M2597" s="162" t="str">
        <f>IF(FN_MC!J2599="","*",FN_MC!J2599)</f>
        <v>*</v>
      </c>
      <c r="N2597" s="162" t="str">
        <f>IF(FN_MC!K2599="","*",FN_MC!K2599)</f>
        <v>*</v>
      </c>
      <c r="O2597" s="162" t="str">
        <f>IF(FN_MC!L2599="","*",FN_MC!L2599)</f>
        <v>*</v>
      </c>
      <c r="P2597" s="162"/>
      <c r="Q2597" s="163" t="str">
        <f>IF(FN_MC!O2599="","*",FN_MC!O2599)</f>
        <v>*</v>
      </c>
      <c r="R2597" s="163" t="str">
        <f>IF(FN_MC!P2599="","*",FN_MC!P2599)</f>
        <v>*</v>
      </c>
      <c r="S2597" s="161" t="str">
        <f>IF(FN_MC!Q2601="","*",CONCATENATE(FN_MC!Q2601," ",FN_MC!R2601))</f>
        <v>*</v>
      </c>
      <c r="T2597" s="161" t="str">
        <f>IF(FN_MC!V2599="","*",FN_MC!V2599)</f>
        <v>*</v>
      </c>
      <c r="U2597" s="161" t="str">
        <f>IF(FN_MC!W2599="","*",FN_MC!W2599)</f>
        <v>*</v>
      </c>
      <c r="V2597" s="121" t="str">
        <f ca="1">_xlfn.XLOOKUP(G2597&amp;$V$2,BS_CONTROLE[CHAVE],BS_CONTROLE[Quantidade_11],"-")</f>
        <v>-</v>
      </c>
      <c r="W2597" s="121" t="str">
        <f ca="1">_xlfn.XLOOKUP(G2597&amp;$W$2,BS_CONTROLE[CHAVE],BS_CONTROLE[Quantidade_11],"-")</f>
        <v>-</v>
      </c>
      <c r="X2597" s="121" t="str">
        <f ca="1">_xlfn.XLOOKUP(G2597&amp;$X$2,BS_CONTROLE[CHAVE],BS_CONTROLE[Quantidade_11],"-")</f>
        <v>-</v>
      </c>
    </row>
    <row r="2598" spans="1:24" hidden="1">
      <c r="A2598" s="118" t="str">
        <f>IF(FN_MC!Y2600="","*",FN_MC!Y2600)</f>
        <v>*</v>
      </c>
      <c r="B2598" s="118" t="str">
        <f>IF(FN_MC!X2600="","*",FN_MC!X2600)</f>
        <v>*</v>
      </c>
      <c r="C2598" s="118" t="str">
        <f>IF(FN_MC!Z2600="","*",FN_MC!Z2600)</f>
        <v>*</v>
      </c>
      <c r="D2598" s="119" t="str">
        <f>IF(FN_MC!S2600="","*",FN_MC!S2600)</f>
        <v>*</v>
      </c>
      <c r="E2598" s="119" t="str">
        <f>IF(FN_MC!T2600="","*",FN_MC!T2600)</f>
        <v>*</v>
      </c>
      <c r="F2598" s="119" t="str">
        <f>IF(FN_MC!B2600="","*",FN_MC!B2600)</f>
        <v>*</v>
      </c>
      <c r="G2598" s="119" t="str">
        <f>IF(FN_MC!D2600="","*",FN_MC!D2600)</f>
        <v>*</v>
      </c>
      <c r="H2598" s="119" t="str">
        <f>IF(FN_MC!F2600="","*",FN_MC!F2600)</f>
        <v>*</v>
      </c>
      <c r="I2598" s="119" t="str">
        <f>IF(FN_MC!H2600="","*",FN_MC!H2600)</f>
        <v>*</v>
      </c>
      <c r="J2598" s="119" t="str">
        <f>IF(FN_MC!I2600="","*",FN_MC!I2600)</f>
        <v>*</v>
      </c>
      <c r="K2598" s="119" t="str">
        <f>IF(FN_MC!M2600="","*",FN_MC!M2600)</f>
        <v>*</v>
      </c>
      <c r="L2598" s="119" t="str">
        <f>IF(FN_MC!N2600="","*",FN_MC!N2600)</f>
        <v>*</v>
      </c>
      <c r="M2598" s="120" t="str">
        <f>IF(FN_MC!J2600="","*",FN_MC!J2600)</f>
        <v>*</v>
      </c>
      <c r="N2598" s="120" t="str">
        <f>IF(FN_MC!K2600="","*",FN_MC!K2600)</f>
        <v>*</v>
      </c>
      <c r="O2598" s="120" t="str">
        <f>IF(FN_MC!L2600="","*",FN_MC!L2600)</f>
        <v>*</v>
      </c>
      <c r="P2598" s="120"/>
      <c r="Q2598" s="137" t="str">
        <f>IF(FN_MC!O2600="","*",FN_MC!O2600)</f>
        <v>*</v>
      </c>
      <c r="R2598" s="137" t="str">
        <f>IF(FN_MC!P2600="","*",FN_MC!P2600)</f>
        <v>*</v>
      </c>
      <c r="S2598" s="119" t="str">
        <f>IF(FN_MC!Q2602="","*",CONCATENATE(FN_MC!Q2602," ",FN_MC!R2602))</f>
        <v>*</v>
      </c>
      <c r="T2598" s="119" t="str">
        <f>IF(FN_MC!V2600="","*",FN_MC!V2600)</f>
        <v>*</v>
      </c>
      <c r="U2598" s="119" t="str">
        <f>IF(FN_MC!W2600="","*",FN_MC!W2600)</f>
        <v>*</v>
      </c>
      <c r="V2598" s="121" t="str">
        <f ca="1">_xlfn.XLOOKUP(G2598&amp;$V$2,BS_CONTROLE[CHAVE],BS_CONTROLE[Quantidade_11],"-")</f>
        <v>-</v>
      </c>
      <c r="W2598" s="121" t="str">
        <f ca="1">_xlfn.XLOOKUP(G2598&amp;$W$2,BS_CONTROLE[CHAVE],BS_CONTROLE[Quantidade_11],"-")</f>
        <v>-</v>
      </c>
      <c r="X2598" s="121" t="str">
        <f ca="1">_xlfn.XLOOKUP(G2598&amp;$X$2,BS_CONTROLE[CHAVE],BS_CONTROLE[Quantidade_11],"-")</f>
        <v>-</v>
      </c>
    </row>
    <row r="2599" spans="1:24" hidden="1">
      <c r="A2599" s="160" t="str">
        <f>IF(FN_MC!Y2601="","*",FN_MC!Y2601)</f>
        <v>*</v>
      </c>
      <c r="B2599" s="160" t="str">
        <f>IF(FN_MC!X2601="","*",FN_MC!X2601)</f>
        <v>*</v>
      </c>
      <c r="C2599" s="160" t="str">
        <f>IF(FN_MC!Z2601="","*",FN_MC!Z2601)</f>
        <v>*</v>
      </c>
      <c r="D2599" s="161" t="str">
        <f>IF(FN_MC!S2601="","*",FN_MC!S2601)</f>
        <v>*</v>
      </c>
      <c r="E2599" s="161" t="str">
        <f>IF(FN_MC!T2601="","*",FN_MC!T2601)</f>
        <v>*</v>
      </c>
      <c r="F2599" s="161" t="str">
        <f>IF(FN_MC!B2601="","*",FN_MC!B2601)</f>
        <v>*</v>
      </c>
      <c r="G2599" s="161" t="str">
        <f>IF(FN_MC!D2601="","*",FN_MC!D2601)</f>
        <v>*</v>
      </c>
      <c r="H2599" s="161" t="str">
        <f>IF(FN_MC!F2601="","*",FN_MC!F2601)</f>
        <v>*</v>
      </c>
      <c r="I2599" s="161" t="str">
        <f>IF(FN_MC!H2601="","*",FN_MC!H2601)</f>
        <v>*</v>
      </c>
      <c r="J2599" s="161" t="str">
        <f>IF(FN_MC!I2601="","*",FN_MC!I2601)</f>
        <v>*</v>
      </c>
      <c r="K2599" s="161" t="str">
        <f>IF(FN_MC!M2601="","*",FN_MC!M2601)</f>
        <v>*</v>
      </c>
      <c r="L2599" s="161" t="str">
        <f>IF(FN_MC!N2601="","*",FN_MC!N2601)</f>
        <v>*</v>
      </c>
      <c r="M2599" s="162" t="str">
        <f>IF(FN_MC!J2601="","*",FN_MC!J2601)</f>
        <v>*</v>
      </c>
      <c r="N2599" s="162" t="str">
        <f>IF(FN_MC!K2601="","*",FN_MC!K2601)</f>
        <v>*</v>
      </c>
      <c r="O2599" s="162" t="str">
        <f>IF(FN_MC!L2601="","*",FN_MC!L2601)</f>
        <v>*</v>
      </c>
      <c r="P2599" s="162"/>
      <c r="Q2599" s="163" t="str">
        <f>IF(FN_MC!O2601="","*",FN_MC!O2601)</f>
        <v>*</v>
      </c>
      <c r="R2599" s="163" t="str">
        <f>IF(FN_MC!P2601="","*",FN_MC!P2601)</f>
        <v>*</v>
      </c>
      <c r="S2599" s="161" t="str">
        <f>IF(FN_MC!Q2603="","*",CONCATENATE(FN_MC!Q2603," ",FN_MC!R2603))</f>
        <v>*</v>
      </c>
      <c r="T2599" s="161" t="str">
        <f>IF(FN_MC!V2601="","*",FN_MC!V2601)</f>
        <v>*</v>
      </c>
      <c r="U2599" s="161" t="str">
        <f>IF(FN_MC!W2601="","*",FN_MC!W2601)</f>
        <v>*</v>
      </c>
      <c r="V2599" s="121" t="str">
        <f ca="1">_xlfn.XLOOKUP(G2599&amp;$V$2,BS_CONTROLE[CHAVE],BS_CONTROLE[Quantidade_11],"-")</f>
        <v>-</v>
      </c>
      <c r="W2599" s="121" t="str">
        <f ca="1">_xlfn.XLOOKUP(G2599&amp;$W$2,BS_CONTROLE[CHAVE],BS_CONTROLE[Quantidade_11],"-")</f>
        <v>-</v>
      </c>
      <c r="X2599" s="121" t="str">
        <f ca="1">_xlfn.XLOOKUP(G2599&amp;$X$2,BS_CONTROLE[CHAVE],BS_CONTROLE[Quantidade_11],"-")</f>
        <v>-</v>
      </c>
    </row>
    <row r="2600" spans="1:24" hidden="1">
      <c r="A2600" s="160" t="str">
        <f>IF(FN_MC!Y2602="","*",FN_MC!Y2602)</f>
        <v>*</v>
      </c>
      <c r="B2600" s="160" t="str">
        <f>IF(FN_MC!X2602="","*",FN_MC!X2602)</f>
        <v>*</v>
      </c>
      <c r="C2600" s="160" t="str">
        <f>IF(FN_MC!Z2602="","*",FN_MC!Z2602)</f>
        <v>*</v>
      </c>
      <c r="D2600" s="161" t="str">
        <f>IF(FN_MC!S2602="","*",FN_MC!S2602)</f>
        <v>*</v>
      </c>
      <c r="E2600" s="161" t="str">
        <f>IF(FN_MC!T2602="","*",FN_MC!T2602)</f>
        <v>*</v>
      </c>
      <c r="F2600" s="161" t="str">
        <f>IF(FN_MC!B2602="","*",FN_MC!B2602)</f>
        <v>*</v>
      </c>
      <c r="G2600" s="161" t="str">
        <f>IF(FN_MC!D2602="","*",FN_MC!D2602)</f>
        <v>*</v>
      </c>
      <c r="H2600" s="161" t="str">
        <f>IF(FN_MC!F2602="","*",FN_MC!F2602)</f>
        <v>*</v>
      </c>
      <c r="I2600" s="161" t="str">
        <f>IF(FN_MC!H2602="","*",FN_MC!H2602)</f>
        <v>*</v>
      </c>
      <c r="J2600" s="161" t="str">
        <f>IF(FN_MC!I2602="","*",FN_MC!I2602)</f>
        <v>*</v>
      </c>
      <c r="K2600" s="161" t="str">
        <f>IF(FN_MC!M2602="","*",FN_MC!M2602)</f>
        <v>*</v>
      </c>
      <c r="L2600" s="161" t="str">
        <f>IF(FN_MC!N2602="","*",FN_MC!N2602)</f>
        <v>*</v>
      </c>
      <c r="M2600" s="162" t="str">
        <f>IF(FN_MC!J2602="","*",FN_MC!J2602)</f>
        <v>*</v>
      </c>
      <c r="N2600" s="162" t="str">
        <f>IF(FN_MC!K2602="","*",FN_MC!K2602)</f>
        <v>*</v>
      </c>
      <c r="O2600" s="162" t="str">
        <f>IF(FN_MC!L2602="","*",FN_MC!L2602)</f>
        <v>*</v>
      </c>
      <c r="P2600" s="162"/>
      <c r="Q2600" s="163" t="str">
        <f>IF(FN_MC!O2602="","*",FN_MC!O2602)</f>
        <v>*</v>
      </c>
      <c r="R2600" s="163" t="str">
        <f>IF(FN_MC!P2602="","*",FN_MC!P2602)</f>
        <v>*</v>
      </c>
      <c r="S2600" s="161" t="str">
        <f>IF(FN_MC!Q2604="","*",CONCATENATE(FN_MC!Q2604," ",FN_MC!R2604))</f>
        <v>*</v>
      </c>
      <c r="T2600" s="161" t="str">
        <f>IF(FN_MC!V2602="","*",FN_MC!V2602)</f>
        <v>*</v>
      </c>
      <c r="U2600" s="161" t="str">
        <f>IF(FN_MC!W2602="","*",FN_MC!W2602)</f>
        <v>*</v>
      </c>
      <c r="V2600" s="121" t="str">
        <f ca="1">_xlfn.XLOOKUP(G2600&amp;$V$2,BS_CONTROLE[CHAVE],BS_CONTROLE[Quantidade_11],"-")</f>
        <v>-</v>
      </c>
      <c r="W2600" s="121" t="str">
        <f ca="1">_xlfn.XLOOKUP(G2600&amp;$W$2,BS_CONTROLE[CHAVE],BS_CONTROLE[Quantidade_11],"-")</f>
        <v>-</v>
      </c>
      <c r="X2600" s="121" t="str">
        <f ca="1">_xlfn.XLOOKUP(G2600&amp;$X$2,BS_CONTROLE[CHAVE],BS_CONTROLE[Quantidade_11],"-")</f>
        <v>-</v>
      </c>
    </row>
    <row r="2601" spans="1:24" hidden="1">
      <c r="A2601" s="118" t="str">
        <f>IF(FN_MC!Y2603="","*",FN_MC!Y2603)</f>
        <v>*</v>
      </c>
      <c r="B2601" s="118" t="str">
        <f>IF(FN_MC!X2603="","*",FN_MC!X2603)</f>
        <v>*</v>
      </c>
      <c r="C2601" s="118" t="str">
        <f>IF(FN_MC!Z2603="","*",FN_MC!Z2603)</f>
        <v>*</v>
      </c>
      <c r="D2601" s="119" t="str">
        <f>IF(FN_MC!S2603="","*",FN_MC!S2603)</f>
        <v>*</v>
      </c>
      <c r="E2601" s="119" t="str">
        <f>IF(FN_MC!T2603="","*",FN_MC!T2603)</f>
        <v>*</v>
      </c>
      <c r="F2601" s="119" t="str">
        <f>IF(FN_MC!B2603="","*",FN_MC!B2603)</f>
        <v>*</v>
      </c>
      <c r="G2601" s="119" t="str">
        <f>IF(FN_MC!D2603="","*",FN_MC!D2603)</f>
        <v>*</v>
      </c>
      <c r="H2601" s="119" t="str">
        <f>IF(FN_MC!F2603="","*",FN_MC!F2603)</f>
        <v>*</v>
      </c>
      <c r="I2601" s="119" t="str">
        <f>IF(FN_MC!H2603="","*",FN_MC!H2603)</f>
        <v>*</v>
      </c>
      <c r="J2601" s="119" t="str">
        <f>IF(FN_MC!I2603="","*",FN_MC!I2603)</f>
        <v>*</v>
      </c>
      <c r="K2601" s="119" t="str">
        <f>IF(FN_MC!M2603="","*",FN_MC!M2603)</f>
        <v>*</v>
      </c>
      <c r="L2601" s="119" t="str">
        <f>IF(FN_MC!N2603="","*",FN_MC!N2603)</f>
        <v>*</v>
      </c>
      <c r="M2601" s="120" t="str">
        <f>IF(FN_MC!J2603="","*",FN_MC!J2603)</f>
        <v>*</v>
      </c>
      <c r="N2601" s="120" t="str">
        <f>IF(FN_MC!K2603="","*",FN_MC!K2603)</f>
        <v>*</v>
      </c>
      <c r="O2601" s="120" t="str">
        <f>IF(FN_MC!L2603="","*",FN_MC!L2603)</f>
        <v>*</v>
      </c>
      <c r="P2601" s="120"/>
      <c r="Q2601" s="137" t="str">
        <f>IF(FN_MC!O2603="","*",FN_MC!O2603)</f>
        <v>*</v>
      </c>
      <c r="R2601" s="137" t="str">
        <f>IF(FN_MC!P2603="","*",FN_MC!P2603)</f>
        <v>*</v>
      </c>
      <c r="S2601" s="119" t="str">
        <f>IF(FN_MC!Q2605="","*",CONCATENATE(FN_MC!Q2605," ",FN_MC!R2605))</f>
        <v>*</v>
      </c>
      <c r="T2601" s="119" t="str">
        <f>IF(FN_MC!V2603="","*",FN_MC!V2603)</f>
        <v>*</v>
      </c>
      <c r="U2601" s="119" t="str">
        <f>IF(FN_MC!W2603="","*",FN_MC!W2603)</f>
        <v>*</v>
      </c>
      <c r="V2601" s="121" t="str">
        <f ca="1">_xlfn.XLOOKUP(G2601&amp;$V$2,BS_CONTROLE[CHAVE],BS_CONTROLE[Quantidade_11],"-")</f>
        <v>-</v>
      </c>
      <c r="W2601" s="121" t="str">
        <f ca="1">_xlfn.XLOOKUP(G2601&amp;$W$2,BS_CONTROLE[CHAVE],BS_CONTROLE[Quantidade_11],"-")</f>
        <v>-</v>
      </c>
      <c r="X2601" s="121" t="str">
        <f ca="1">_xlfn.XLOOKUP(G2601&amp;$X$2,BS_CONTROLE[CHAVE],BS_CONTROLE[Quantidade_11],"-")</f>
        <v>-</v>
      </c>
    </row>
    <row r="2602" spans="1:24" hidden="1">
      <c r="A2602" s="160" t="str">
        <f>IF(FN_MC!Y2604="","*",FN_MC!Y2604)</f>
        <v>*</v>
      </c>
      <c r="B2602" s="160" t="str">
        <f>IF(FN_MC!X2604="","*",FN_MC!X2604)</f>
        <v>*</v>
      </c>
      <c r="C2602" s="160" t="str">
        <f>IF(FN_MC!Z2604="","*",FN_MC!Z2604)</f>
        <v>*</v>
      </c>
      <c r="D2602" s="161" t="str">
        <f>IF(FN_MC!S2604="","*",FN_MC!S2604)</f>
        <v>*</v>
      </c>
      <c r="E2602" s="161" t="str">
        <f>IF(FN_MC!T2604="","*",FN_MC!T2604)</f>
        <v>*</v>
      </c>
      <c r="F2602" s="161" t="str">
        <f>IF(FN_MC!B2604="","*",FN_MC!B2604)</f>
        <v>*</v>
      </c>
      <c r="G2602" s="161" t="str">
        <f>IF(FN_MC!D2604="","*",FN_MC!D2604)</f>
        <v>*</v>
      </c>
      <c r="H2602" s="161" t="str">
        <f>IF(FN_MC!F2604="","*",FN_MC!F2604)</f>
        <v>*</v>
      </c>
      <c r="I2602" s="161" t="str">
        <f>IF(FN_MC!H2604="","*",FN_MC!H2604)</f>
        <v>*</v>
      </c>
      <c r="J2602" s="161" t="str">
        <f>IF(FN_MC!I2604="","*",FN_MC!I2604)</f>
        <v>*</v>
      </c>
      <c r="K2602" s="161" t="str">
        <f>IF(FN_MC!M2604="","*",FN_MC!M2604)</f>
        <v>*</v>
      </c>
      <c r="L2602" s="161" t="str">
        <f>IF(FN_MC!N2604="","*",FN_MC!N2604)</f>
        <v>*</v>
      </c>
      <c r="M2602" s="162" t="str">
        <f>IF(FN_MC!J2604="","*",FN_MC!J2604)</f>
        <v>*</v>
      </c>
      <c r="N2602" s="162" t="str">
        <f>IF(FN_MC!K2604="","*",FN_MC!K2604)</f>
        <v>*</v>
      </c>
      <c r="O2602" s="162" t="str">
        <f>IF(FN_MC!L2604="","*",FN_MC!L2604)</f>
        <v>*</v>
      </c>
      <c r="P2602" s="162"/>
      <c r="Q2602" s="163" t="str">
        <f>IF(FN_MC!O2604="","*",FN_MC!O2604)</f>
        <v>*</v>
      </c>
      <c r="R2602" s="163" t="str">
        <f>IF(FN_MC!P2604="","*",FN_MC!P2604)</f>
        <v>*</v>
      </c>
      <c r="S2602" s="161" t="str">
        <f>IF(FN_MC!Q2606="","*",CONCATENATE(FN_MC!Q2606," ",FN_MC!R2606))</f>
        <v>*</v>
      </c>
      <c r="T2602" s="161" t="str">
        <f>IF(FN_MC!V2604="","*",FN_MC!V2604)</f>
        <v>*</v>
      </c>
      <c r="U2602" s="161" t="str">
        <f>IF(FN_MC!W2604="","*",FN_MC!W2604)</f>
        <v>*</v>
      </c>
      <c r="V2602" s="121" t="str">
        <f ca="1">_xlfn.XLOOKUP(G2602&amp;$V$2,BS_CONTROLE[CHAVE],BS_CONTROLE[Quantidade_11],"-")</f>
        <v>-</v>
      </c>
      <c r="W2602" s="121" t="str">
        <f ca="1">_xlfn.XLOOKUP(G2602&amp;$W$2,BS_CONTROLE[CHAVE],BS_CONTROLE[Quantidade_11],"-")</f>
        <v>-</v>
      </c>
      <c r="X2602" s="121" t="str">
        <f ca="1">_xlfn.XLOOKUP(G2602&amp;$X$2,BS_CONTROLE[CHAVE],BS_CONTROLE[Quantidade_11],"-")</f>
        <v>-</v>
      </c>
    </row>
    <row r="2603" spans="1:24" hidden="1">
      <c r="A2603" s="160" t="str">
        <f>IF(FN_MC!Y2605="","*",FN_MC!Y2605)</f>
        <v>*</v>
      </c>
      <c r="B2603" s="160" t="str">
        <f>IF(FN_MC!X2605="","*",FN_MC!X2605)</f>
        <v>*</v>
      </c>
      <c r="C2603" s="160" t="str">
        <f>IF(FN_MC!Z2605="","*",FN_MC!Z2605)</f>
        <v>*</v>
      </c>
      <c r="D2603" s="161" t="str">
        <f>IF(FN_MC!S2605="","*",FN_MC!S2605)</f>
        <v>*</v>
      </c>
      <c r="E2603" s="161" t="str">
        <f>IF(FN_MC!T2605="","*",FN_MC!T2605)</f>
        <v>*</v>
      </c>
      <c r="F2603" s="161" t="str">
        <f>IF(FN_MC!B2605="","*",FN_MC!B2605)</f>
        <v>*</v>
      </c>
      <c r="G2603" s="161" t="str">
        <f>IF(FN_MC!D2605="","*",FN_MC!D2605)</f>
        <v>*</v>
      </c>
      <c r="H2603" s="161" t="str">
        <f>IF(FN_MC!F2605="","*",FN_MC!F2605)</f>
        <v>*</v>
      </c>
      <c r="I2603" s="161" t="str">
        <f>IF(FN_MC!H2605="","*",FN_MC!H2605)</f>
        <v>*</v>
      </c>
      <c r="J2603" s="161" t="str">
        <f>IF(FN_MC!I2605="","*",FN_MC!I2605)</f>
        <v>*</v>
      </c>
      <c r="K2603" s="161" t="str">
        <f>IF(FN_MC!M2605="","*",FN_MC!M2605)</f>
        <v>*</v>
      </c>
      <c r="L2603" s="161" t="str">
        <f>IF(FN_MC!N2605="","*",FN_MC!N2605)</f>
        <v>*</v>
      </c>
      <c r="M2603" s="162" t="str">
        <f>IF(FN_MC!J2605="","*",FN_MC!J2605)</f>
        <v>*</v>
      </c>
      <c r="N2603" s="162" t="str">
        <f>IF(FN_MC!K2605="","*",FN_MC!K2605)</f>
        <v>*</v>
      </c>
      <c r="O2603" s="162" t="str">
        <f>IF(FN_MC!L2605="","*",FN_MC!L2605)</f>
        <v>*</v>
      </c>
      <c r="P2603" s="162"/>
      <c r="Q2603" s="163" t="str">
        <f>IF(FN_MC!O2605="","*",FN_MC!O2605)</f>
        <v>*</v>
      </c>
      <c r="R2603" s="163" t="str">
        <f>IF(FN_MC!P2605="","*",FN_MC!P2605)</f>
        <v>*</v>
      </c>
      <c r="S2603" s="161" t="str">
        <f>IF(FN_MC!Q2607="","*",CONCATENATE(FN_MC!Q2607," ",FN_MC!R2607))</f>
        <v>*</v>
      </c>
      <c r="T2603" s="161" t="str">
        <f>IF(FN_MC!V2605="","*",FN_MC!V2605)</f>
        <v>*</v>
      </c>
      <c r="U2603" s="161" t="str">
        <f>IF(FN_MC!W2605="","*",FN_MC!W2605)</f>
        <v>*</v>
      </c>
      <c r="V2603" s="121" t="str">
        <f ca="1">_xlfn.XLOOKUP(G2603&amp;$V$2,BS_CONTROLE[CHAVE],BS_CONTROLE[Quantidade_11],"-")</f>
        <v>-</v>
      </c>
      <c r="W2603" s="121" t="str">
        <f ca="1">_xlfn.XLOOKUP(G2603&amp;$W$2,BS_CONTROLE[CHAVE],BS_CONTROLE[Quantidade_11],"-")</f>
        <v>-</v>
      </c>
      <c r="X2603" s="121" t="str">
        <f ca="1">_xlfn.XLOOKUP(G2603&amp;$X$2,BS_CONTROLE[CHAVE],BS_CONTROLE[Quantidade_11],"-")</f>
        <v>-</v>
      </c>
    </row>
    <row r="2604" spans="1:24" hidden="1">
      <c r="A2604" s="118" t="str">
        <f>IF(FN_MC!Y2606="","*",FN_MC!Y2606)</f>
        <v>*</v>
      </c>
      <c r="B2604" s="118" t="str">
        <f>IF(FN_MC!X2606="","*",FN_MC!X2606)</f>
        <v>*</v>
      </c>
      <c r="C2604" s="118" t="str">
        <f>IF(FN_MC!Z2606="","*",FN_MC!Z2606)</f>
        <v>*</v>
      </c>
      <c r="D2604" s="119" t="str">
        <f>IF(FN_MC!S2606="","*",FN_MC!S2606)</f>
        <v>*</v>
      </c>
      <c r="E2604" s="119" t="str">
        <f>IF(FN_MC!T2606="","*",FN_MC!T2606)</f>
        <v>*</v>
      </c>
      <c r="F2604" s="119" t="str">
        <f>IF(FN_MC!B2606="","*",FN_MC!B2606)</f>
        <v>*</v>
      </c>
      <c r="G2604" s="119" t="str">
        <f>IF(FN_MC!D2606="","*",FN_MC!D2606)</f>
        <v>*</v>
      </c>
      <c r="H2604" s="119" t="str">
        <f>IF(FN_MC!F2606="","*",FN_MC!F2606)</f>
        <v>*</v>
      </c>
      <c r="I2604" s="119" t="str">
        <f>IF(FN_MC!H2606="","*",FN_MC!H2606)</f>
        <v>*</v>
      </c>
      <c r="J2604" s="119" t="str">
        <f>IF(FN_MC!I2606="","*",FN_MC!I2606)</f>
        <v>*</v>
      </c>
      <c r="K2604" s="119" t="str">
        <f>IF(FN_MC!M2606="","*",FN_MC!M2606)</f>
        <v>*</v>
      </c>
      <c r="L2604" s="119" t="str">
        <f>IF(FN_MC!N2606="","*",FN_MC!N2606)</f>
        <v>*</v>
      </c>
      <c r="M2604" s="120" t="str">
        <f>IF(FN_MC!J2606="","*",FN_MC!J2606)</f>
        <v>*</v>
      </c>
      <c r="N2604" s="120" t="str">
        <f>IF(FN_MC!K2606="","*",FN_MC!K2606)</f>
        <v>*</v>
      </c>
      <c r="O2604" s="120" t="str">
        <f>IF(FN_MC!L2606="","*",FN_MC!L2606)</f>
        <v>*</v>
      </c>
      <c r="P2604" s="120"/>
      <c r="Q2604" s="137" t="str">
        <f>IF(FN_MC!O2606="","*",FN_MC!O2606)</f>
        <v>*</v>
      </c>
      <c r="R2604" s="137" t="str">
        <f>IF(FN_MC!P2606="","*",FN_MC!P2606)</f>
        <v>*</v>
      </c>
      <c r="S2604" s="119" t="str">
        <f>IF(FN_MC!Q2608="","*",CONCATENATE(FN_MC!Q2608," ",FN_MC!R2608))</f>
        <v>*</v>
      </c>
      <c r="T2604" s="119" t="str">
        <f>IF(FN_MC!V2606="","*",FN_MC!V2606)</f>
        <v>*</v>
      </c>
      <c r="U2604" s="119" t="str">
        <f>IF(FN_MC!W2606="","*",FN_MC!W2606)</f>
        <v>*</v>
      </c>
      <c r="V2604" s="121" t="str">
        <f ca="1">_xlfn.XLOOKUP(G2604&amp;$V$2,BS_CONTROLE[CHAVE],BS_CONTROLE[Quantidade_11],"-")</f>
        <v>-</v>
      </c>
      <c r="W2604" s="121" t="str">
        <f ca="1">_xlfn.XLOOKUP(G2604&amp;$W$2,BS_CONTROLE[CHAVE],BS_CONTROLE[Quantidade_11],"-")</f>
        <v>-</v>
      </c>
      <c r="X2604" s="121" t="str">
        <f ca="1">_xlfn.XLOOKUP(G2604&amp;$X$2,BS_CONTROLE[CHAVE],BS_CONTROLE[Quantidade_11],"-")</f>
        <v>-</v>
      </c>
    </row>
    <row r="2605" spans="1:24" hidden="1">
      <c r="A2605" s="160" t="str">
        <f>IF(FN_MC!Y2607="","*",FN_MC!Y2607)</f>
        <v>*</v>
      </c>
      <c r="B2605" s="160" t="str">
        <f>IF(FN_MC!X2607="","*",FN_MC!X2607)</f>
        <v>*</v>
      </c>
      <c r="C2605" s="160" t="str">
        <f>IF(FN_MC!Z2607="","*",FN_MC!Z2607)</f>
        <v>*</v>
      </c>
      <c r="D2605" s="161" t="str">
        <f>IF(FN_MC!S2607="","*",FN_MC!S2607)</f>
        <v>*</v>
      </c>
      <c r="E2605" s="161" t="str">
        <f>IF(FN_MC!T2607="","*",FN_MC!T2607)</f>
        <v>*</v>
      </c>
      <c r="F2605" s="161" t="str">
        <f>IF(FN_MC!B2607="","*",FN_MC!B2607)</f>
        <v>*</v>
      </c>
      <c r="G2605" s="161" t="str">
        <f>IF(FN_MC!D2607="","*",FN_MC!D2607)</f>
        <v>*</v>
      </c>
      <c r="H2605" s="161" t="str">
        <f>IF(FN_MC!F2607="","*",FN_MC!F2607)</f>
        <v>*</v>
      </c>
      <c r="I2605" s="161" t="str">
        <f>IF(FN_MC!H2607="","*",FN_MC!H2607)</f>
        <v>*</v>
      </c>
      <c r="J2605" s="161" t="str">
        <f>IF(FN_MC!I2607="","*",FN_MC!I2607)</f>
        <v>*</v>
      </c>
      <c r="K2605" s="161" t="str">
        <f>IF(FN_MC!M2607="","*",FN_MC!M2607)</f>
        <v>*</v>
      </c>
      <c r="L2605" s="161" t="str">
        <f>IF(FN_MC!N2607="","*",FN_MC!N2607)</f>
        <v>*</v>
      </c>
      <c r="M2605" s="162" t="str">
        <f>IF(FN_MC!J2607="","*",FN_MC!J2607)</f>
        <v>*</v>
      </c>
      <c r="N2605" s="162" t="str">
        <f>IF(FN_MC!K2607="","*",FN_MC!K2607)</f>
        <v>*</v>
      </c>
      <c r="O2605" s="162" t="str">
        <f>IF(FN_MC!L2607="","*",FN_MC!L2607)</f>
        <v>*</v>
      </c>
      <c r="P2605" s="162"/>
      <c r="Q2605" s="163" t="str">
        <f>IF(FN_MC!O2607="","*",FN_MC!O2607)</f>
        <v>*</v>
      </c>
      <c r="R2605" s="163" t="str">
        <f>IF(FN_MC!P2607="","*",FN_MC!P2607)</f>
        <v>*</v>
      </c>
      <c r="S2605" s="161" t="str">
        <f>IF(FN_MC!Q2609="","*",CONCATENATE(FN_MC!Q2609," ",FN_MC!R2609))</f>
        <v>*</v>
      </c>
      <c r="T2605" s="161" t="str">
        <f>IF(FN_MC!V2607="","*",FN_MC!V2607)</f>
        <v>*</v>
      </c>
      <c r="U2605" s="161" t="str">
        <f>IF(FN_MC!W2607="","*",FN_MC!W2607)</f>
        <v>*</v>
      </c>
      <c r="V2605" s="121" t="str">
        <f ca="1">_xlfn.XLOOKUP(G2605&amp;$V$2,BS_CONTROLE[CHAVE],BS_CONTROLE[Quantidade_11],"-")</f>
        <v>-</v>
      </c>
      <c r="W2605" s="121" t="str">
        <f ca="1">_xlfn.XLOOKUP(G2605&amp;$W$2,BS_CONTROLE[CHAVE],BS_CONTROLE[Quantidade_11],"-")</f>
        <v>-</v>
      </c>
      <c r="X2605" s="121" t="str">
        <f ca="1">_xlfn.XLOOKUP(G2605&amp;$X$2,BS_CONTROLE[CHAVE],BS_CONTROLE[Quantidade_11],"-")</f>
        <v>-</v>
      </c>
    </row>
    <row r="2606" spans="1:24" hidden="1">
      <c r="A2606" s="160" t="str">
        <f>IF(FN_MC!Y2608="","*",FN_MC!Y2608)</f>
        <v>*</v>
      </c>
      <c r="B2606" s="160" t="str">
        <f>IF(FN_MC!X2608="","*",FN_MC!X2608)</f>
        <v>*</v>
      </c>
      <c r="C2606" s="160" t="str">
        <f>IF(FN_MC!Z2608="","*",FN_MC!Z2608)</f>
        <v>*</v>
      </c>
      <c r="D2606" s="161" t="str">
        <f>IF(FN_MC!S2608="","*",FN_MC!S2608)</f>
        <v>*</v>
      </c>
      <c r="E2606" s="161" t="str">
        <f>IF(FN_MC!T2608="","*",FN_MC!T2608)</f>
        <v>*</v>
      </c>
      <c r="F2606" s="161" t="str">
        <f>IF(FN_MC!B2608="","*",FN_MC!B2608)</f>
        <v>*</v>
      </c>
      <c r="G2606" s="161" t="str">
        <f>IF(FN_MC!D2608="","*",FN_MC!D2608)</f>
        <v>*</v>
      </c>
      <c r="H2606" s="161" t="str">
        <f>IF(FN_MC!F2608="","*",FN_MC!F2608)</f>
        <v>*</v>
      </c>
      <c r="I2606" s="161" t="str">
        <f>IF(FN_MC!H2608="","*",FN_MC!H2608)</f>
        <v>*</v>
      </c>
      <c r="J2606" s="161" t="str">
        <f>IF(FN_MC!I2608="","*",FN_MC!I2608)</f>
        <v>*</v>
      </c>
      <c r="K2606" s="161" t="str">
        <f>IF(FN_MC!M2608="","*",FN_MC!M2608)</f>
        <v>*</v>
      </c>
      <c r="L2606" s="161" t="str">
        <f>IF(FN_MC!N2608="","*",FN_MC!N2608)</f>
        <v>*</v>
      </c>
      <c r="M2606" s="162" t="str">
        <f>IF(FN_MC!J2608="","*",FN_MC!J2608)</f>
        <v>*</v>
      </c>
      <c r="N2606" s="162" t="str">
        <f>IF(FN_MC!K2608="","*",FN_MC!K2608)</f>
        <v>*</v>
      </c>
      <c r="O2606" s="162" t="str">
        <f>IF(FN_MC!L2608="","*",FN_MC!L2608)</f>
        <v>*</v>
      </c>
      <c r="P2606" s="162"/>
      <c r="Q2606" s="163" t="str">
        <f>IF(FN_MC!O2608="","*",FN_MC!O2608)</f>
        <v>*</v>
      </c>
      <c r="R2606" s="163" t="str">
        <f>IF(FN_MC!P2608="","*",FN_MC!P2608)</f>
        <v>*</v>
      </c>
      <c r="S2606" s="161" t="str">
        <f>IF(FN_MC!Q2610="","*",CONCATENATE(FN_MC!Q2610," ",FN_MC!R2610))</f>
        <v>*</v>
      </c>
      <c r="T2606" s="161" t="str">
        <f>IF(FN_MC!V2608="","*",FN_MC!V2608)</f>
        <v>*</v>
      </c>
      <c r="U2606" s="161" t="str">
        <f>IF(FN_MC!W2608="","*",FN_MC!W2608)</f>
        <v>*</v>
      </c>
      <c r="V2606" s="121" t="str">
        <f ca="1">_xlfn.XLOOKUP(G2606&amp;$V$2,BS_CONTROLE[CHAVE],BS_CONTROLE[Quantidade_11],"-")</f>
        <v>-</v>
      </c>
      <c r="W2606" s="121" t="str">
        <f ca="1">_xlfn.XLOOKUP(G2606&amp;$W$2,BS_CONTROLE[CHAVE],BS_CONTROLE[Quantidade_11],"-")</f>
        <v>-</v>
      </c>
      <c r="X2606" s="121" t="str">
        <f ca="1">_xlfn.XLOOKUP(G2606&amp;$X$2,BS_CONTROLE[CHAVE],BS_CONTROLE[Quantidade_11],"-")</f>
        <v>-</v>
      </c>
    </row>
    <row r="2607" spans="1:24" hidden="1">
      <c r="A2607" s="118" t="str">
        <f>IF(FN_MC!Y2609="","*",FN_MC!Y2609)</f>
        <v>*</v>
      </c>
      <c r="B2607" s="118" t="str">
        <f>IF(FN_MC!X2609="","*",FN_MC!X2609)</f>
        <v>*</v>
      </c>
      <c r="C2607" s="118" t="str">
        <f>IF(FN_MC!Z2609="","*",FN_MC!Z2609)</f>
        <v>*</v>
      </c>
      <c r="D2607" s="119" t="str">
        <f>IF(FN_MC!S2609="","*",FN_MC!S2609)</f>
        <v>*</v>
      </c>
      <c r="E2607" s="119" t="str">
        <f>IF(FN_MC!T2609="","*",FN_MC!T2609)</f>
        <v>*</v>
      </c>
      <c r="F2607" s="119" t="str">
        <f>IF(FN_MC!B2609="","*",FN_MC!B2609)</f>
        <v>*</v>
      </c>
      <c r="G2607" s="119" t="str">
        <f>IF(FN_MC!D2609="","*",FN_MC!D2609)</f>
        <v>*</v>
      </c>
      <c r="H2607" s="119" t="str">
        <f>IF(FN_MC!F2609="","*",FN_MC!F2609)</f>
        <v>*</v>
      </c>
      <c r="I2607" s="119" t="str">
        <f>IF(FN_MC!H2609="","*",FN_MC!H2609)</f>
        <v>*</v>
      </c>
      <c r="J2607" s="119" t="str">
        <f>IF(FN_MC!I2609="","*",FN_MC!I2609)</f>
        <v>*</v>
      </c>
      <c r="K2607" s="119" t="str">
        <f>IF(FN_MC!M2609="","*",FN_MC!M2609)</f>
        <v>*</v>
      </c>
      <c r="L2607" s="119" t="str">
        <f>IF(FN_MC!N2609="","*",FN_MC!N2609)</f>
        <v>*</v>
      </c>
      <c r="M2607" s="120" t="str">
        <f>IF(FN_MC!J2609="","*",FN_MC!J2609)</f>
        <v>*</v>
      </c>
      <c r="N2607" s="120" t="str">
        <f>IF(FN_MC!K2609="","*",FN_MC!K2609)</f>
        <v>*</v>
      </c>
      <c r="O2607" s="120" t="str">
        <f>IF(FN_MC!L2609="","*",FN_MC!L2609)</f>
        <v>*</v>
      </c>
      <c r="P2607" s="120"/>
      <c r="Q2607" s="137" t="str">
        <f>IF(FN_MC!O2609="","*",FN_MC!O2609)</f>
        <v>*</v>
      </c>
      <c r="R2607" s="137" t="str">
        <f>IF(FN_MC!P2609="","*",FN_MC!P2609)</f>
        <v>*</v>
      </c>
      <c r="S2607" s="119" t="str">
        <f>IF(FN_MC!Q2611="","*",CONCATENATE(FN_MC!Q2611," ",FN_MC!R2611))</f>
        <v>*</v>
      </c>
      <c r="T2607" s="119" t="str">
        <f>IF(FN_MC!V2609="","*",FN_MC!V2609)</f>
        <v>*</v>
      </c>
      <c r="U2607" s="119" t="str">
        <f>IF(FN_MC!W2609="","*",FN_MC!W2609)</f>
        <v>*</v>
      </c>
      <c r="V2607" s="121" t="str">
        <f ca="1">_xlfn.XLOOKUP(G2607&amp;$V$2,BS_CONTROLE[CHAVE],BS_CONTROLE[Quantidade_11],"-")</f>
        <v>-</v>
      </c>
      <c r="W2607" s="121" t="str">
        <f ca="1">_xlfn.XLOOKUP(G2607&amp;$W$2,BS_CONTROLE[CHAVE],BS_CONTROLE[Quantidade_11],"-")</f>
        <v>-</v>
      </c>
      <c r="X2607" s="121" t="str">
        <f ca="1">_xlfn.XLOOKUP(G2607&amp;$X$2,BS_CONTROLE[CHAVE],BS_CONTROLE[Quantidade_11],"-")</f>
        <v>-</v>
      </c>
    </row>
    <row r="2608" spans="1:24" hidden="1">
      <c r="A2608" s="160" t="str">
        <f>IF(FN_MC!Y2610="","*",FN_MC!Y2610)</f>
        <v>*</v>
      </c>
      <c r="B2608" s="160" t="str">
        <f>IF(FN_MC!X2610="","*",FN_MC!X2610)</f>
        <v>*</v>
      </c>
      <c r="C2608" s="160" t="str">
        <f>IF(FN_MC!Z2610="","*",FN_MC!Z2610)</f>
        <v>*</v>
      </c>
      <c r="D2608" s="161" t="str">
        <f>IF(FN_MC!S2610="","*",FN_MC!S2610)</f>
        <v>*</v>
      </c>
      <c r="E2608" s="161" t="str">
        <f>IF(FN_MC!T2610="","*",FN_MC!T2610)</f>
        <v>*</v>
      </c>
      <c r="F2608" s="161" t="str">
        <f>IF(FN_MC!B2610="","*",FN_MC!B2610)</f>
        <v>*</v>
      </c>
      <c r="G2608" s="161" t="str">
        <f>IF(FN_MC!D2610="","*",FN_MC!D2610)</f>
        <v>*</v>
      </c>
      <c r="H2608" s="161" t="str">
        <f>IF(FN_MC!F2610="","*",FN_MC!F2610)</f>
        <v>*</v>
      </c>
      <c r="I2608" s="161" t="str">
        <f>IF(FN_MC!H2610="","*",FN_MC!H2610)</f>
        <v>*</v>
      </c>
      <c r="J2608" s="161" t="str">
        <f>IF(FN_MC!I2610="","*",FN_MC!I2610)</f>
        <v>*</v>
      </c>
      <c r="K2608" s="161" t="str">
        <f>IF(FN_MC!M2610="","*",FN_MC!M2610)</f>
        <v>*</v>
      </c>
      <c r="L2608" s="161" t="str">
        <f>IF(FN_MC!N2610="","*",FN_MC!N2610)</f>
        <v>*</v>
      </c>
      <c r="M2608" s="162" t="str">
        <f>IF(FN_MC!J2610="","*",FN_MC!J2610)</f>
        <v>*</v>
      </c>
      <c r="N2608" s="162" t="str">
        <f>IF(FN_MC!K2610="","*",FN_MC!K2610)</f>
        <v>*</v>
      </c>
      <c r="O2608" s="162" t="str">
        <f>IF(FN_MC!L2610="","*",FN_MC!L2610)</f>
        <v>*</v>
      </c>
      <c r="P2608" s="162"/>
      <c r="Q2608" s="163" t="str">
        <f>IF(FN_MC!O2610="","*",FN_MC!O2610)</f>
        <v>*</v>
      </c>
      <c r="R2608" s="163" t="str">
        <f>IF(FN_MC!P2610="","*",FN_MC!P2610)</f>
        <v>*</v>
      </c>
      <c r="S2608" s="161" t="str">
        <f>IF(FN_MC!Q2612="","*",CONCATENATE(FN_MC!Q2612," ",FN_MC!R2612))</f>
        <v>*</v>
      </c>
      <c r="T2608" s="161" t="str">
        <f>IF(FN_MC!V2610="","*",FN_MC!V2610)</f>
        <v>*</v>
      </c>
      <c r="U2608" s="161" t="str">
        <f>IF(FN_MC!W2610="","*",FN_MC!W2610)</f>
        <v>*</v>
      </c>
      <c r="V2608" s="121" t="str">
        <f ca="1">_xlfn.XLOOKUP(G2608&amp;$V$2,BS_CONTROLE[CHAVE],BS_CONTROLE[Quantidade_11],"-")</f>
        <v>-</v>
      </c>
      <c r="W2608" s="121" t="str">
        <f ca="1">_xlfn.XLOOKUP(G2608&amp;$W$2,BS_CONTROLE[CHAVE],BS_CONTROLE[Quantidade_11],"-")</f>
        <v>-</v>
      </c>
      <c r="X2608" s="121" t="str">
        <f ca="1">_xlfn.XLOOKUP(G2608&amp;$X$2,BS_CONTROLE[CHAVE],BS_CONTROLE[Quantidade_11],"-")</f>
        <v>-</v>
      </c>
    </row>
    <row r="2609" spans="1:24" hidden="1">
      <c r="A2609" s="160" t="str">
        <f>IF(FN_MC!Y2611="","*",FN_MC!Y2611)</f>
        <v>*</v>
      </c>
      <c r="B2609" s="160" t="str">
        <f>IF(FN_MC!X2611="","*",FN_MC!X2611)</f>
        <v>*</v>
      </c>
      <c r="C2609" s="160" t="str">
        <f>IF(FN_MC!Z2611="","*",FN_MC!Z2611)</f>
        <v>*</v>
      </c>
      <c r="D2609" s="161" t="str">
        <f>IF(FN_MC!S2611="","*",FN_MC!S2611)</f>
        <v>*</v>
      </c>
      <c r="E2609" s="161" t="str">
        <f>IF(FN_MC!T2611="","*",FN_MC!T2611)</f>
        <v>*</v>
      </c>
      <c r="F2609" s="161" t="str">
        <f>IF(FN_MC!B2611="","*",FN_MC!B2611)</f>
        <v>*</v>
      </c>
      <c r="G2609" s="161" t="str">
        <f>IF(FN_MC!D2611="","*",FN_MC!D2611)</f>
        <v>*</v>
      </c>
      <c r="H2609" s="161" t="str">
        <f>IF(FN_MC!F2611="","*",FN_MC!F2611)</f>
        <v>*</v>
      </c>
      <c r="I2609" s="161" t="str">
        <f>IF(FN_MC!H2611="","*",FN_MC!H2611)</f>
        <v>*</v>
      </c>
      <c r="J2609" s="161" t="str">
        <f>IF(FN_MC!I2611="","*",FN_MC!I2611)</f>
        <v>*</v>
      </c>
      <c r="K2609" s="161" t="str">
        <f>IF(FN_MC!M2611="","*",FN_MC!M2611)</f>
        <v>*</v>
      </c>
      <c r="L2609" s="161" t="str">
        <f>IF(FN_MC!N2611="","*",FN_MC!N2611)</f>
        <v>*</v>
      </c>
      <c r="M2609" s="162" t="str">
        <f>IF(FN_MC!J2611="","*",FN_MC!J2611)</f>
        <v>*</v>
      </c>
      <c r="N2609" s="162" t="str">
        <f>IF(FN_MC!K2611="","*",FN_MC!K2611)</f>
        <v>*</v>
      </c>
      <c r="O2609" s="162" t="str">
        <f>IF(FN_MC!L2611="","*",FN_MC!L2611)</f>
        <v>*</v>
      </c>
      <c r="P2609" s="162"/>
      <c r="Q2609" s="163" t="str">
        <f>IF(FN_MC!O2611="","*",FN_MC!O2611)</f>
        <v>*</v>
      </c>
      <c r="R2609" s="163" t="str">
        <f>IF(FN_MC!P2611="","*",FN_MC!P2611)</f>
        <v>*</v>
      </c>
      <c r="S2609" s="161" t="str">
        <f>IF(FN_MC!Q2613="","*",CONCATENATE(FN_MC!Q2613," ",FN_MC!R2613))</f>
        <v>*</v>
      </c>
      <c r="T2609" s="161" t="str">
        <f>IF(FN_MC!V2611="","*",FN_MC!V2611)</f>
        <v>*</v>
      </c>
      <c r="U2609" s="161" t="str">
        <f>IF(FN_MC!W2611="","*",FN_MC!W2611)</f>
        <v>*</v>
      </c>
      <c r="V2609" s="121" t="str">
        <f ca="1">_xlfn.XLOOKUP(G2609&amp;$V$2,BS_CONTROLE[CHAVE],BS_CONTROLE[Quantidade_11],"-")</f>
        <v>-</v>
      </c>
      <c r="W2609" s="121" t="str">
        <f ca="1">_xlfn.XLOOKUP(G2609&amp;$W$2,BS_CONTROLE[CHAVE],BS_CONTROLE[Quantidade_11],"-")</f>
        <v>-</v>
      </c>
      <c r="X2609" s="121" t="str">
        <f ca="1">_xlfn.XLOOKUP(G2609&amp;$X$2,BS_CONTROLE[CHAVE],BS_CONTROLE[Quantidade_11],"-")</f>
        <v>-</v>
      </c>
    </row>
    <row r="2610" spans="1:24" hidden="1">
      <c r="A2610" s="118" t="str">
        <f>IF(FN_MC!Y2612="","*",FN_MC!Y2612)</f>
        <v>*</v>
      </c>
      <c r="B2610" s="118" t="str">
        <f>IF(FN_MC!X2612="","*",FN_MC!X2612)</f>
        <v>*</v>
      </c>
      <c r="C2610" s="118" t="str">
        <f>IF(FN_MC!Z2612="","*",FN_MC!Z2612)</f>
        <v>*</v>
      </c>
      <c r="D2610" s="119" t="str">
        <f>IF(FN_MC!S2612="","*",FN_MC!S2612)</f>
        <v>*</v>
      </c>
      <c r="E2610" s="119" t="str">
        <f>IF(FN_MC!T2612="","*",FN_MC!T2612)</f>
        <v>*</v>
      </c>
      <c r="F2610" s="119" t="str">
        <f>IF(FN_MC!B2612="","*",FN_MC!B2612)</f>
        <v>*</v>
      </c>
      <c r="G2610" s="119" t="str">
        <f>IF(FN_MC!D2612="","*",FN_MC!D2612)</f>
        <v>*</v>
      </c>
      <c r="H2610" s="119" t="str">
        <f>IF(FN_MC!F2612="","*",FN_MC!F2612)</f>
        <v>*</v>
      </c>
      <c r="I2610" s="119" t="str">
        <f>IF(FN_MC!H2612="","*",FN_MC!H2612)</f>
        <v>*</v>
      </c>
      <c r="J2610" s="119" t="str">
        <f>IF(FN_MC!I2612="","*",FN_MC!I2612)</f>
        <v>*</v>
      </c>
      <c r="K2610" s="119" t="str">
        <f>IF(FN_MC!M2612="","*",FN_MC!M2612)</f>
        <v>*</v>
      </c>
      <c r="L2610" s="119" t="str">
        <f>IF(FN_MC!N2612="","*",FN_MC!N2612)</f>
        <v>*</v>
      </c>
      <c r="M2610" s="120" t="str">
        <f>IF(FN_MC!J2612="","*",FN_MC!J2612)</f>
        <v>*</v>
      </c>
      <c r="N2610" s="120" t="str">
        <f>IF(FN_MC!K2612="","*",FN_MC!K2612)</f>
        <v>*</v>
      </c>
      <c r="O2610" s="120" t="str">
        <f>IF(FN_MC!L2612="","*",FN_MC!L2612)</f>
        <v>*</v>
      </c>
      <c r="P2610" s="120"/>
      <c r="Q2610" s="137" t="str">
        <f>IF(FN_MC!O2612="","*",FN_MC!O2612)</f>
        <v>*</v>
      </c>
      <c r="R2610" s="137" t="str">
        <f>IF(FN_MC!P2612="","*",FN_MC!P2612)</f>
        <v>*</v>
      </c>
      <c r="S2610" s="119" t="str">
        <f>IF(FN_MC!Q2614="","*",CONCATENATE(FN_MC!Q2614," ",FN_MC!R2614))</f>
        <v>*</v>
      </c>
      <c r="T2610" s="119" t="str">
        <f>IF(FN_MC!V2612="","*",FN_MC!V2612)</f>
        <v>*</v>
      </c>
      <c r="U2610" s="119" t="str">
        <f>IF(FN_MC!W2612="","*",FN_MC!W2612)</f>
        <v>*</v>
      </c>
      <c r="V2610" s="121" t="str">
        <f ca="1">_xlfn.XLOOKUP(G2610&amp;$V$2,BS_CONTROLE[CHAVE],BS_CONTROLE[Quantidade_11],"-")</f>
        <v>-</v>
      </c>
      <c r="W2610" s="121" t="str">
        <f ca="1">_xlfn.XLOOKUP(G2610&amp;$W$2,BS_CONTROLE[CHAVE],BS_CONTROLE[Quantidade_11],"-")</f>
        <v>-</v>
      </c>
      <c r="X2610" s="121" t="str">
        <f ca="1">_xlfn.XLOOKUP(G2610&amp;$X$2,BS_CONTROLE[CHAVE],BS_CONTROLE[Quantidade_11],"-")</f>
        <v>-</v>
      </c>
    </row>
    <row r="2611" spans="1:24" hidden="1">
      <c r="A2611" s="160" t="str">
        <f>IF(FN_MC!Y2613="","*",FN_MC!Y2613)</f>
        <v>*</v>
      </c>
      <c r="B2611" s="160" t="str">
        <f>IF(FN_MC!X2613="","*",FN_MC!X2613)</f>
        <v>*</v>
      </c>
      <c r="C2611" s="160" t="str">
        <f>IF(FN_MC!Z2613="","*",FN_MC!Z2613)</f>
        <v>*</v>
      </c>
      <c r="D2611" s="161" t="str">
        <f>IF(FN_MC!S2613="","*",FN_MC!S2613)</f>
        <v>*</v>
      </c>
      <c r="E2611" s="161" t="str">
        <f>IF(FN_MC!T2613="","*",FN_MC!T2613)</f>
        <v>*</v>
      </c>
      <c r="F2611" s="161" t="str">
        <f>IF(FN_MC!B2613="","*",FN_MC!B2613)</f>
        <v>*</v>
      </c>
      <c r="G2611" s="161" t="str">
        <f>IF(FN_MC!D2613="","*",FN_MC!D2613)</f>
        <v>*</v>
      </c>
      <c r="H2611" s="161" t="str">
        <f>IF(FN_MC!F2613="","*",FN_MC!F2613)</f>
        <v>*</v>
      </c>
      <c r="I2611" s="161" t="str">
        <f>IF(FN_MC!H2613="","*",FN_MC!H2613)</f>
        <v>*</v>
      </c>
      <c r="J2611" s="161" t="str">
        <f>IF(FN_MC!I2613="","*",FN_MC!I2613)</f>
        <v>*</v>
      </c>
      <c r="K2611" s="161" t="str">
        <f>IF(FN_MC!M2613="","*",FN_MC!M2613)</f>
        <v>*</v>
      </c>
      <c r="L2611" s="161" t="str">
        <f>IF(FN_MC!N2613="","*",FN_MC!N2613)</f>
        <v>*</v>
      </c>
      <c r="M2611" s="162" t="str">
        <f>IF(FN_MC!J2613="","*",FN_MC!J2613)</f>
        <v>*</v>
      </c>
      <c r="N2611" s="162" t="str">
        <f>IF(FN_MC!K2613="","*",FN_MC!K2613)</f>
        <v>*</v>
      </c>
      <c r="O2611" s="162" t="str">
        <f>IF(FN_MC!L2613="","*",FN_MC!L2613)</f>
        <v>*</v>
      </c>
      <c r="P2611" s="162"/>
      <c r="Q2611" s="163" t="str">
        <f>IF(FN_MC!O2613="","*",FN_MC!O2613)</f>
        <v>*</v>
      </c>
      <c r="R2611" s="163" t="str">
        <f>IF(FN_MC!P2613="","*",FN_MC!P2613)</f>
        <v>*</v>
      </c>
      <c r="S2611" s="161" t="str">
        <f>IF(FN_MC!Q2615="","*",CONCATENATE(FN_MC!Q2615," ",FN_MC!R2615))</f>
        <v>*</v>
      </c>
      <c r="T2611" s="161" t="str">
        <f>IF(FN_MC!V2613="","*",FN_MC!V2613)</f>
        <v>*</v>
      </c>
      <c r="U2611" s="161" t="str">
        <f>IF(FN_MC!W2613="","*",FN_MC!W2613)</f>
        <v>*</v>
      </c>
      <c r="V2611" s="121" t="str">
        <f ca="1">_xlfn.XLOOKUP(G2611&amp;$V$2,BS_CONTROLE[CHAVE],BS_CONTROLE[Quantidade_11],"-")</f>
        <v>-</v>
      </c>
      <c r="W2611" s="121" t="str">
        <f ca="1">_xlfn.XLOOKUP(G2611&amp;$W$2,BS_CONTROLE[CHAVE],BS_CONTROLE[Quantidade_11],"-")</f>
        <v>-</v>
      </c>
      <c r="X2611" s="121" t="str">
        <f ca="1">_xlfn.XLOOKUP(G2611&amp;$X$2,BS_CONTROLE[CHAVE],BS_CONTROLE[Quantidade_11],"-")</f>
        <v>-</v>
      </c>
    </row>
    <row r="2612" spans="1:24" hidden="1">
      <c r="A2612" s="160" t="str">
        <f>IF(FN_MC!Y2614="","*",FN_MC!Y2614)</f>
        <v>*</v>
      </c>
      <c r="B2612" s="160" t="str">
        <f>IF(FN_MC!X2614="","*",FN_MC!X2614)</f>
        <v>*</v>
      </c>
      <c r="C2612" s="160" t="str">
        <f>IF(FN_MC!Z2614="","*",FN_MC!Z2614)</f>
        <v>*</v>
      </c>
      <c r="D2612" s="161" t="str">
        <f>IF(FN_MC!S2614="","*",FN_MC!S2614)</f>
        <v>*</v>
      </c>
      <c r="E2612" s="161" t="str">
        <f>IF(FN_MC!T2614="","*",FN_MC!T2614)</f>
        <v>*</v>
      </c>
      <c r="F2612" s="161" t="str">
        <f>IF(FN_MC!B2614="","*",FN_MC!B2614)</f>
        <v>*</v>
      </c>
      <c r="G2612" s="161" t="str">
        <f>IF(FN_MC!D2614="","*",FN_MC!D2614)</f>
        <v>*</v>
      </c>
      <c r="H2612" s="161" t="str">
        <f>IF(FN_MC!F2614="","*",FN_MC!F2614)</f>
        <v>*</v>
      </c>
      <c r="I2612" s="161" t="str">
        <f>IF(FN_MC!H2614="","*",FN_MC!H2614)</f>
        <v>*</v>
      </c>
      <c r="J2612" s="161" t="str">
        <f>IF(FN_MC!I2614="","*",FN_MC!I2614)</f>
        <v>*</v>
      </c>
      <c r="K2612" s="161" t="str">
        <f>IF(FN_MC!M2614="","*",FN_MC!M2614)</f>
        <v>*</v>
      </c>
      <c r="L2612" s="161" t="str">
        <f>IF(FN_MC!N2614="","*",FN_MC!N2614)</f>
        <v>*</v>
      </c>
      <c r="M2612" s="162" t="str">
        <f>IF(FN_MC!J2614="","*",FN_MC!J2614)</f>
        <v>*</v>
      </c>
      <c r="N2612" s="162" t="str">
        <f>IF(FN_MC!K2614="","*",FN_MC!K2614)</f>
        <v>*</v>
      </c>
      <c r="O2612" s="162" t="str">
        <f>IF(FN_MC!L2614="","*",FN_MC!L2614)</f>
        <v>*</v>
      </c>
      <c r="P2612" s="162"/>
      <c r="Q2612" s="163" t="str">
        <f>IF(FN_MC!O2614="","*",FN_MC!O2614)</f>
        <v>*</v>
      </c>
      <c r="R2612" s="163" t="str">
        <f>IF(FN_MC!P2614="","*",FN_MC!P2614)</f>
        <v>*</v>
      </c>
      <c r="S2612" s="161" t="str">
        <f>IF(FN_MC!Q2616="","*",CONCATENATE(FN_MC!Q2616," ",FN_MC!R2616))</f>
        <v>*</v>
      </c>
      <c r="T2612" s="161" t="str">
        <f>IF(FN_MC!V2614="","*",FN_MC!V2614)</f>
        <v>*</v>
      </c>
      <c r="U2612" s="161" t="str">
        <f>IF(FN_MC!W2614="","*",FN_MC!W2614)</f>
        <v>*</v>
      </c>
      <c r="V2612" s="121" t="str">
        <f ca="1">_xlfn.XLOOKUP(G2612&amp;$V$2,BS_CONTROLE[CHAVE],BS_CONTROLE[Quantidade_11],"-")</f>
        <v>-</v>
      </c>
      <c r="W2612" s="121" t="str">
        <f ca="1">_xlfn.XLOOKUP(G2612&amp;$W$2,BS_CONTROLE[CHAVE],BS_CONTROLE[Quantidade_11],"-")</f>
        <v>-</v>
      </c>
      <c r="X2612" s="121" t="str">
        <f ca="1">_xlfn.XLOOKUP(G2612&amp;$X$2,BS_CONTROLE[CHAVE],BS_CONTROLE[Quantidade_11],"-")</f>
        <v>-</v>
      </c>
    </row>
    <row r="2613" spans="1:24" hidden="1">
      <c r="A2613" s="118" t="str">
        <f>IF(FN_MC!Y2615="","*",FN_MC!Y2615)</f>
        <v>*</v>
      </c>
      <c r="B2613" s="118" t="str">
        <f>IF(FN_MC!X2615="","*",FN_MC!X2615)</f>
        <v>*</v>
      </c>
      <c r="C2613" s="118" t="str">
        <f>IF(FN_MC!Z2615="","*",FN_MC!Z2615)</f>
        <v>*</v>
      </c>
      <c r="D2613" s="119" t="str">
        <f>IF(FN_MC!S2615="","*",FN_MC!S2615)</f>
        <v>*</v>
      </c>
      <c r="E2613" s="119" t="str">
        <f>IF(FN_MC!T2615="","*",FN_MC!T2615)</f>
        <v>*</v>
      </c>
      <c r="F2613" s="119" t="str">
        <f>IF(FN_MC!B2615="","*",FN_MC!B2615)</f>
        <v>*</v>
      </c>
      <c r="G2613" s="119" t="str">
        <f>IF(FN_MC!D2615="","*",FN_MC!D2615)</f>
        <v>*</v>
      </c>
      <c r="H2613" s="119" t="str">
        <f>IF(FN_MC!F2615="","*",FN_MC!F2615)</f>
        <v>*</v>
      </c>
      <c r="I2613" s="119" t="str">
        <f>IF(FN_MC!H2615="","*",FN_MC!H2615)</f>
        <v>*</v>
      </c>
      <c r="J2613" s="119" t="str">
        <f>IF(FN_MC!I2615="","*",FN_MC!I2615)</f>
        <v>*</v>
      </c>
      <c r="K2613" s="119" t="str">
        <f>IF(FN_MC!M2615="","*",FN_MC!M2615)</f>
        <v>*</v>
      </c>
      <c r="L2613" s="119" t="str">
        <f>IF(FN_MC!N2615="","*",FN_MC!N2615)</f>
        <v>*</v>
      </c>
      <c r="M2613" s="120" t="str">
        <f>IF(FN_MC!J2615="","*",FN_MC!J2615)</f>
        <v>*</v>
      </c>
      <c r="N2613" s="120" t="str">
        <f>IF(FN_MC!K2615="","*",FN_MC!K2615)</f>
        <v>*</v>
      </c>
      <c r="O2613" s="120" t="str">
        <f>IF(FN_MC!L2615="","*",FN_MC!L2615)</f>
        <v>*</v>
      </c>
      <c r="P2613" s="120"/>
      <c r="Q2613" s="137" t="str">
        <f>IF(FN_MC!O2615="","*",FN_MC!O2615)</f>
        <v>*</v>
      </c>
      <c r="R2613" s="137" t="str">
        <f>IF(FN_MC!P2615="","*",FN_MC!P2615)</f>
        <v>*</v>
      </c>
      <c r="S2613" s="119" t="str">
        <f>IF(FN_MC!Q2617="","*",CONCATENATE(FN_MC!Q2617," ",FN_MC!R2617))</f>
        <v>*</v>
      </c>
      <c r="T2613" s="119" t="str">
        <f>IF(FN_MC!V2615="","*",FN_MC!V2615)</f>
        <v>*</v>
      </c>
      <c r="U2613" s="119" t="str">
        <f>IF(FN_MC!W2615="","*",FN_MC!W2615)</f>
        <v>*</v>
      </c>
      <c r="V2613" s="121" t="str">
        <f ca="1">_xlfn.XLOOKUP(G2613&amp;$V$2,BS_CONTROLE[CHAVE],BS_CONTROLE[Quantidade_11],"-")</f>
        <v>-</v>
      </c>
      <c r="W2613" s="121" t="str">
        <f ca="1">_xlfn.XLOOKUP(G2613&amp;$W$2,BS_CONTROLE[CHAVE],BS_CONTROLE[Quantidade_11],"-")</f>
        <v>-</v>
      </c>
      <c r="X2613" s="121" t="str">
        <f ca="1">_xlfn.XLOOKUP(G2613&amp;$X$2,BS_CONTROLE[CHAVE],BS_CONTROLE[Quantidade_11],"-")</f>
        <v>-</v>
      </c>
    </row>
    <row r="2614" spans="1:24" hidden="1">
      <c r="A2614" s="160" t="str">
        <f>IF(FN_MC!Y2616="","*",FN_MC!Y2616)</f>
        <v>*</v>
      </c>
      <c r="B2614" s="160" t="str">
        <f>IF(FN_MC!X2616="","*",FN_MC!X2616)</f>
        <v>*</v>
      </c>
      <c r="C2614" s="160" t="str">
        <f>IF(FN_MC!Z2616="","*",FN_MC!Z2616)</f>
        <v>*</v>
      </c>
      <c r="D2614" s="161" t="str">
        <f>IF(FN_MC!S2616="","*",FN_MC!S2616)</f>
        <v>*</v>
      </c>
      <c r="E2614" s="161" t="str">
        <f>IF(FN_MC!T2616="","*",FN_MC!T2616)</f>
        <v>*</v>
      </c>
      <c r="F2614" s="161" t="str">
        <f>IF(FN_MC!B2616="","*",FN_MC!B2616)</f>
        <v>*</v>
      </c>
      <c r="G2614" s="161" t="str">
        <f>IF(FN_MC!D2616="","*",FN_MC!D2616)</f>
        <v>*</v>
      </c>
      <c r="H2614" s="161" t="str">
        <f>IF(FN_MC!F2616="","*",FN_MC!F2616)</f>
        <v>*</v>
      </c>
      <c r="I2614" s="161" t="str">
        <f>IF(FN_MC!H2616="","*",FN_MC!H2616)</f>
        <v>*</v>
      </c>
      <c r="J2614" s="161" t="str">
        <f>IF(FN_MC!I2616="","*",FN_MC!I2616)</f>
        <v>*</v>
      </c>
      <c r="K2614" s="161" t="str">
        <f>IF(FN_MC!M2616="","*",FN_MC!M2616)</f>
        <v>*</v>
      </c>
      <c r="L2614" s="161" t="str">
        <f>IF(FN_MC!N2616="","*",FN_MC!N2616)</f>
        <v>*</v>
      </c>
      <c r="M2614" s="162" t="str">
        <f>IF(FN_MC!J2616="","*",FN_MC!J2616)</f>
        <v>*</v>
      </c>
      <c r="N2614" s="162" t="str">
        <f>IF(FN_MC!K2616="","*",FN_MC!K2616)</f>
        <v>*</v>
      </c>
      <c r="O2614" s="162" t="str">
        <f>IF(FN_MC!L2616="","*",FN_MC!L2616)</f>
        <v>*</v>
      </c>
      <c r="P2614" s="162"/>
      <c r="Q2614" s="163" t="str">
        <f>IF(FN_MC!O2616="","*",FN_MC!O2616)</f>
        <v>*</v>
      </c>
      <c r="R2614" s="163" t="str">
        <f>IF(FN_MC!P2616="","*",FN_MC!P2616)</f>
        <v>*</v>
      </c>
      <c r="S2614" s="161" t="str">
        <f>IF(FN_MC!Q2618="","*",CONCATENATE(FN_MC!Q2618," ",FN_MC!R2618))</f>
        <v>*</v>
      </c>
      <c r="T2614" s="161" t="str">
        <f>IF(FN_MC!V2616="","*",FN_MC!V2616)</f>
        <v>*</v>
      </c>
      <c r="U2614" s="161" t="str">
        <f>IF(FN_MC!W2616="","*",FN_MC!W2616)</f>
        <v>*</v>
      </c>
      <c r="V2614" s="121" t="str">
        <f ca="1">_xlfn.XLOOKUP(G2614&amp;$V$2,BS_CONTROLE[CHAVE],BS_CONTROLE[Quantidade_11],"-")</f>
        <v>-</v>
      </c>
      <c r="W2614" s="121" t="str">
        <f ca="1">_xlfn.XLOOKUP(G2614&amp;$W$2,BS_CONTROLE[CHAVE],BS_CONTROLE[Quantidade_11],"-")</f>
        <v>-</v>
      </c>
      <c r="X2614" s="121" t="str">
        <f ca="1">_xlfn.XLOOKUP(G2614&amp;$X$2,BS_CONTROLE[CHAVE],BS_CONTROLE[Quantidade_11],"-")</f>
        <v>-</v>
      </c>
    </row>
    <row r="2615" spans="1:24" hidden="1">
      <c r="A2615" s="160" t="str">
        <f>IF(FN_MC!Y2617="","*",FN_MC!Y2617)</f>
        <v>*</v>
      </c>
      <c r="B2615" s="160" t="str">
        <f>IF(FN_MC!X2617="","*",FN_MC!X2617)</f>
        <v>*</v>
      </c>
      <c r="C2615" s="160" t="str">
        <f>IF(FN_MC!Z2617="","*",FN_MC!Z2617)</f>
        <v>*</v>
      </c>
      <c r="D2615" s="161" t="str">
        <f>IF(FN_MC!S2617="","*",FN_MC!S2617)</f>
        <v>*</v>
      </c>
      <c r="E2615" s="161" t="str">
        <f>IF(FN_MC!T2617="","*",FN_MC!T2617)</f>
        <v>*</v>
      </c>
      <c r="F2615" s="161" t="str">
        <f>IF(FN_MC!B2617="","*",FN_MC!B2617)</f>
        <v>*</v>
      </c>
      <c r="G2615" s="161" t="str">
        <f>IF(FN_MC!D2617="","*",FN_MC!D2617)</f>
        <v>*</v>
      </c>
      <c r="H2615" s="161" t="str">
        <f>IF(FN_MC!F2617="","*",FN_MC!F2617)</f>
        <v>*</v>
      </c>
      <c r="I2615" s="161" t="str">
        <f>IF(FN_MC!H2617="","*",FN_MC!H2617)</f>
        <v>*</v>
      </c>
      <c r="J2615" s="161" t="str">
        <f>IF(FN_MC!I2617="","*",FN_MC!I2617)</f>
        <v>*</v>
      </c>
      <c r="K2615" s="161" t="str">
        <f>IF(FN_MC!M2617="","*",FN_MC!M2617)</f>
        <v>*</v>
      </c>
      <c r="L2615" s="161" t="str">
        <f>IF(FN_MC!N2617="","*",FN_MC!N2617)</f>
        <v>*</v>
      </c>
      <c r="M2615" s="162" t="str">
        <f>IF(FN_MC!J2617="","*",FN_MC!J2617)</f>
        <v>*</v>
      </c>
      <c r="N2615" s="162" t="str">
        <f>IF(FN_MC!K2617="","*",FN_MC!K2617)</f>
        <v>*</v>
      </c>
      <c r="O2615" s="162" t="str">
        <f>IF(FN_MC!L2617="","*",FN_MC!L2617)</f>
        <v>*</v>
      </c>
      <c r="P2615" s="162"/>
      <c r="Q2615" s="163" t="str">
        <f>IF(FN_MC!O2617="","*",FN_MC!O2617)</f>
        <v>*</v>
      </c>
      <c r="R2615" s="163" t="str">
        <f>IF(FN_MC!P2617="","*",FN_MC!P2617)</f>
        <v>*</v>
      </c>
      <c r="S2615" s="161" t="str">
        <f>IF(FN_MC!Q2619="","*",CONCATENATE(FN_MC!Q2619," ",FN_MC!R2619))</f>
        <v>*</v>
      </c>
      <c r="T2615" s="161" t="str">
        <f>IF(FN_MC!V2617="","*",FN_MC!V2617)</f>
        <v>*</v>
      </c>
      <c r="U2615" s="161" t="str">
        <f>IF(FN_MC!W2617="","*",FN_MC!W2617)</f>
        <v>*</v>
      </c>
      <c r="V2615" s="121" t="str">
        <f ca="1">_xlfn.XLOOKUP(G2615&amp;$V$2,BS_CONTROLE[CHAVE],BS_CONTROLE[Quantidade_11],"-")</f>
        <v>-</v>
      </c>
      <c r="W2615" s="121" t="str">
        <f ca="1">_xlfn.XLOOKUP(G2615&amp;$W$2,BS_CONTROLE[CHAVE],BS_CONTROLE[Quantidade_11],"-")</f>
        <v>-</v>
      </c>
      <c r="X2615" s="121" t="str">
        <f ca="1">_xlfn.XLOOKUP(G2615&amp;$X$2,BS_CONTROLE[CHAVE],BS_CONTROLE[Quantidade_11],"-")</f>
        <v>-</v>
      </c>
    </row>
    <row r="2616" spans="1:24" hidden="1">
      <c r="A2616" s="118" t="str">
        <f>IF(FN_MC!Y2618="","*",FN_MC!Y2618)</f>
        <v>*</v>
      </c>
      <c r="B2616" s="118" t="str">
        <f>IF(FN_MC!X2618="","*",FN_MC!X2618)</f>
        <v>*</v>
      </c>
      <c r="C2616" s="118" t="str">
        <f>IF(FN_MC!Z2618="","*",FN_MC!Z2618)</f>
        <v>*</v>
      </c>
      <c r="D2616" s="119" t="str">
        <f>IF(FN_MC!S2618="","*",FN_MC!S2618)</f>
        <v>*</v>
      </c>
      <c r="E2616" s="119" t="str">
        <f>IF(FN_MC!T2618="","*",FN_MC!T2618)</f>
        <v>*</v>
      </c>
      <c r="F2616" s="119" t="str">
        <f>IF(FN_MC!B2618="","*",FN_MC!B2618)</f>
        <v>*</v>
      </c>
      <c r="G2616" s="119" t="str">
        <f>IF(FN_MC!D2618="","*",FN_MC!D2618)</f>
        <v>*</v>
      </c>
      <c r="H2616" s="119" t="str">
        <f>IF(FN_MC!F2618="","*",FN_MC!F2618)</f>
        <v>*</v>
      </c>
      <c r="I2616" s="119" t="str">
        <f>IF(FN_MC!H2618="","*",FN_MC!H2618)</f>
        <v>*</v>
      </c>
      <c r="J2616" s="119" t="str">
        <f>IF(FN_MC!I2618="","*",FN_MC!I2618)</f>
        <v>*</v>
      </c>
      <c r="K2616" s="119" t="str">
        <f>IF(FN_MC!M2618="","*",FN_MC!M2618)</f>
        <v>*</v>
      </c>
      <c r="L2616" s="119" t="str">
        <f>IF(FN_MC!N2618="","*",FN_MC!N2618)</f>
        <v>*</v>
      </c>
      <c r="M2616" s="120" t="str">
        <f>IF(FN_MC!J2618="","*",FN_MC!J2618)</f>
        <v>*</v>
      </c>
      <c r="N2616" s="120" t="str">
        <f>IF(FN_MC!K2618="","*",FN_MC!K2618)</f>
        <v>*</v>
      </c>
      <c r="O2616" s="120" t="str">
        <f>IF(FN_MC!L2618="","*",FN_MC!L2618)</f>
        <v>*</v>
      </c>
      <c r="P2616" s="120"/>
      <c r="Q2616" s="137" t="str">
        <f>IF(FN_MC!O2618="","*",FN_MC!O2618)</f>
        <v>*</v>
      </c>
      <c r="R2616" s="137" t="str">
        <f>IF(FN_MC!P2618="","*",FN_MC!P2618)</f>
        <v>*</v>
      </c>
      <c r="S2616" s="119" t="str">
        <f>IF(FN_MC!Q2620="","*",CONCATENATE(FN_MC!Q2620," ",FN_MC!R2620))</f>
        <v>*</v>
      </c>
      <c r="T2616" s="119" t="str">
        <f>IF(FN_MC!V2618="","*",FN_MC!V2618)</f>
        <v>*</v>
      </c>
      <c r="U2616" s="119" t="str">
        <f>IF(FN_MC!W2618="","*",FN_MC!W2618)</f>
        <v>*</v>
      </c>
      <c r="V2616" s="121" t="str">
        <f ca="1">_xlfn.XLOOKUP(G2616&amp;$V$2,BS_CONTROLE[CHAVE],BS_CONTROLE[Quantidade_11],"-")</f>
        <v>-</v>
      </c>
      <c r="W2616" s="121" t="str">
        <f ca="1">_xlfn.XLOOKUP(G2616&amp;$W$2,BS_CONTROLE[CHAVE],BS_CONTROLE[Quantidade_11],"-")</f>
        <v>-</v>
      </c>
      <c r="X2616" s="121" t="str">
        <f ca="1">_xlfn.XLOOKUP(G2616&amp;$X$2,BS_CONTROLE[CHAVE],BS_CONTROLE[Quantidade_11],"-")</f>
        <v>-</v>
      </c>
    </row>
    <row r="2617" spans="1:24" hidden="1">
      <c r="A2617" s="160" t="str">
        <f>IF(FN_MC!Y2619="","*",FN_MC!Y2619)</f>
        <v>*</v>
      </c>
      <c r="B2617" s="160" t="str">
        <f>IF(FN_MC!X2619="","*",FN_MC!X2619)</f>
        <v>*</v>
      </c>
      <c r="C2617" s="160" t="str">
        <f>IF(FN_MC!Z2619="","*",FN_MC!Z2619)</f>
        <v>*</v>
      </c>
      <c r="D2617" s="161" t="str">
        <f>IF(FN_MC!S2619="","*",FN_MC!S2619)</f>
        <v>*</v>
      </c>
      <c r="E2617" s="161" t="str">
        <f>IF(FN_MC!T2619="","*",FN_MC!T2619)</f>
        <v>*</v>
      </c>
      <c r="F2617" s="161" t="str">
        <f>IF(FN_MC!B2619="","*",FN_MC!B2619)</f>
        <v>*</v>
      </c>
      <c r="G2617" s="161" t="str">
        <f>IF(FN_MC!D2619="","*",FN_MC!D2619)</f>
        <v>*</v>
      </c>
      <c r="H2617" s="161" t="str">
        <f>IF(FN_MC!F2619="","*",FN_MC!F2619)</f>
        <v>*</v>
      </c>
      <c r="I2617" s="161" t="str">
        <f>IF(FN_MC!H2619="","*",FN_MC!H2619)</f>
        <v>*</v>
      </c>
      <c r="J2617" s="161" t="str">
        <f>IF(FN_MC!I2619="","*",FN_MC!I2619)</f>
        <v>*</v>
      </c>
      <c r="K2617" s="161" t="str">
        <f>IF(FN_MC!M2619="","*",FN_MC!M2619)</f>
        <v>*</v>
      </c>
      <c r="L2617" s="161" t="str">
        <f>IF(FN_MC!N2619="","*",FN_MC!N2619)</f>
        <v>*</v>
      </c>
      <c r="M2617" s="162" t="str">
        <f>IF(FN_MC!J2619="","*",FN_MC!J2619)</f>
        <v>*</v>
      </c>
      <c r="N2617" s="162" t="str">
        <f>IF(FN_MC!K2619="","*",FN_MC!K2619)</f>
        <v>*</v>
      </c>
      <c r="O2617" s="162" t="str">
        <f>IF(FN_MC!L2619="","*",FN_MC!L2619)</f>
        <v>*</v>
      </c>
      <c r="P2617" s="162"/>
      <c r="Q2617" s="163" t="str">
        <f>IF(FN_MC!O2619="","*",FN_MC!O2619)</f>
        <v>*</v>
      </c>
      <c r="R2617" s="163" t="str">
        <f>IF(FN_MC!P2619="","*",FN_MC!P2619)</f>
        <v>*</v>
      </c>
      <c r="S2617" s="161" t="str">
        <f>IF(FN_MC!Q2621="","*",CONCATENATE(FN_MC!Q2621," ",FN_MC!R2621))</f>
        <v>*</v>
      </c>
      <c r="T2617" s="161" t="str">
        <f>IF(FN_MC!V2619="","*",FN_MC!V2619)</f>
        <v>*</v>
      </c>
      <c r="U2617" s="161" t="str">
        <f>IF(FN_MC!W2619="","*",FN_MC!W2619)</f>
        <v>*</v>
      </c>
      <c r="V2617" s="121" t="str">
        <f ca="1">_xlfn.XLOOKUP(G2617&amp;$V$2,BS_CONTROLE[CHAVE],BS_CONTROLE[Quantidade_11],"-")</f>
        <v>-</v>
      </c>
      <c r="W2617" s="121" t="str">
        <f ca="1">_xlfn.XLOOKUP(G2617&amp;$W$2,BS_CONTROLE[CHAVE],BS_CONTROLE[Quantidade_11],"-")</f>
        <v>-</v>
      </c>
      <c r="X2617" s="121" t="str">
        <f ca="1">_xlfn.XLOOKUP(G2617&amp;$X$2,BS_CONTROLE[CHAVE],BS_CONTROLE[Quantidade_11],"-")</f>
        <v>-</v>
      </c>
    </row>
    <row r="2618" spans="1:24" hidden="1">
      <c r="A2618" s="160" t="str">
        <f>IF(FN_MC!Y2620="","*",FN_MC!Y2620)</f>
        <v>*</v>
      </c>
      <c r="B2618" s="160" t="str">
        <f>IF(FN_MC!X2620="","*",FN_MC!X2620)</f>
        <v>*</v>
      </c>
      <c r="C2618" s="160" t="str">
        <f>IF(FN_MC!Z2620="","*",FN_MC!Z2620)</f>
        <v>*</v>
      </c>
      <c r="D2618" s="161" t="str">
        <f>IF(FN_MC!S2620="","*",FN_MC!S2620)</f>
        <v>*</v>
      </c>
      <c r="E2618" s="161" t="str">
        <f>IF(FN_MC!T2620="","*",FN_MC!T2620)</f>
        <v>*</v>
      </c>
      <c r="F2618" s="161" t="str">
        <f>IF(FN_MC!B2620="","*",FN_MC!B2620)</f>
        <v>*</v>
      </c>
      <c r="G2618" s="161" t="str">
        <f>IF(FN_MC!D2620="","*",FN_MC!D2620)</f>
        <v>*</v>
      </c>
      <c r="H2618" s="161" t="str">
        <f>IF(FN_MC!F2620="","*",FN_MC!F2620)</f>
        <v>*</v>
      </c>
      <c r="I2618" s="161" t="str">
        <f>IF(FN_MC!H2620="","*",FN_MC!H2620)</f>
        <v>*</v>
      </c>
      <c r="J2618" s="161" t="str">
        <f>IF(FN_MC!I2620="","*",FN_MC!I2620)</f>
        <v>*</v>
      </c>
      <c r="K2618" s="161" t="str">
        <f>IF(FN_MC!M2620="","*",FN_MC!M2620)</f>
        <v>*</v>
      </c>
      <c r="L2618" s="161" t="str">
        <f>IF(FN_MC!N2620="","*",FN_MC!N2620)</f>
        <v>*</v>
      </c>
      <c r="M2618" s="162" t="str">
        <f>IF(FN_MC!J2620="","*",FN_MC!J2620)</f>
        <v>*</v>
      </c>
      <c r="N2618" s="162" t="str">
        <f>IF(FN_MC!K2620="","*",FN_MC!K2620)</f>
        <v>*</v>
      </c>
      <c r="O2618" s="162" t="str">
        <f>IF(FN_MC!L2620="","*",FN_MC!L2620)</f>
        <v>*</v>
      </c>
      <c r="P2618" s="162"/>
      <c r="Q2618" s="163" t="str">
        <f>IF(FN_MC!O2620="","*",FN_MC!O2620)</f>
        <v>*</v>
      </c>
      <c r="R2618" s="163" t="str">
        <f>IF(FN_MC!P2620="","*",FN_MC!P2620)</f>
        <v>*</v>
      </c>
      <c r="S2618" s="161" t="str">
        <f>IF(FN_MC!Q2622="","*",CONCATENATE(FN_MC!Q2622," ",FN_MC!R2622))</f>
        <v>*</v>
      </c>
      <c r="T2618" s="161" t="str">
        <f>IF(FN_MC!V2620="","*",FN_MC!V2620)</f>
        <v>*</v>
      </c>
      <c r="U2618" s="161" t="str">
        <f>IF(FN_MC!W2620="","*",FN_MC!W2620)</f>
        <v>*</v>
      </c>
      <c r="V2618" s="121" t="str">
        <f ca="1">_xlfn.XLOOKUP(G2618&amp;$V$2,BS_CONTROLE[CHAVE],BS_CONTROLE[Quantidade_11],"-")</f>
        <v>-</v>
      </c>
      <c r="W2618" s="121" t="str">
        <f ca="1">_xlfn.XLOOKUP(G2618&amp;$W$2,BS_CONTROLE[CHAVE],BS_CONTROLE[Quantidade_11],"-")</f>
        <v>-</v>
      </c>
      <c r="X2618" s="121" t="str">
        <f ca="1">_xlfn.XLOOKUP(G2618&amp;$X$2,BS_CONTROLE[CHAVE],BS_CONTROLE[Quantidade_11],"-")</f>
        <v>-</v>
      </c>
    </row>
    <row r="2619" spans="1:24" hidden="1">
      <c r="A2619" s="118" t="str">
        <f>IF(FN_MC!Y2621="","*",FN_MC!Y2621)</f>
        <v>*</v>
      </c>
      <c r="B2619" s="118" t="str">
        <f>IF(FN_MC!X2621="","*",FN_MC!X2621)</f>
        <v>*</v>
      </c>
      <c r="C2619" s="118" t="str">
        <f>IF(FN_MC!Z2621="","*",FN_MC!Z2621)</f>
        <v>*</v>
      </c>
      <c r="D2619" s="119" t="str">
        <f>IF(FN_MC!S2621="","*",FN_MC!S2621)</f>
        <v>*</v>
      </c>
      <c r="E2619" s="119" t="str">
        <f>IF(FN_MC!T2621="","*",FN_MC!T2621)</f>
        <v>*</v>
      </c>
      <c r="F2619" s="119" t="str">
        <f>IF(FN_MC!B2621="","*",FN_MC!B2621)</f>
        <v>*</v>
      </c>
      <c r="G2619" s="119" t="str">
        <f>IF(FN_MC!D2621="","*",FN_MC!D2621)</f>
        <v>*</v>
      </c>
      <c r="H2619" s="119" t="str">
        <f>IF(FN_MC!F2621="","*",FN_MC!F2621)</f>
        <v>*</v>
      </c>
      <c r="I2619" s="119" t="str">
        <f>IF(FN_MC!H2621="","*",FN_MC!H2621)</f>
        <v>*</v>
      </c>
      <c r="J2619" s="119" t="str">
        <f>IF(FN_MC!I2621="","*",FN_MC!I2621)</f>
        <v>*</v>
      </c>
      <c r="K2619" s="119" t="str">
        <f>IF(FN_MC!M2621="","*",FN_MC!M2621)</f>
        <v>*</v>
      </c>
      <c r="L2619" s="119" t="str">
        <f>IF(FN_MC!N2621="","*",FN_MC!N2621)</f>
        <v>*</v>
      </c>
      <c r="M2619" s="120" t="str">
        <f>IF(FN_MC!J2621="","*",FN_MC!J2621)</f>
        <v>*</v>
      </c>
      <c r="N2619" s="120" t="str">
        <f>IF(FN_MC!K2621="","*",FN_MC!K2621)</f>
        <v>*</v>
      </c>
      <c r="O2619" s="120" t="str">
        <f>IF(FN_MC!L2621="","*",FN_MC!L2621)</f>
        <v>*</v>
      </c>
      <c r="P2619" s="120"/>
      <c r="Q2619" s="137" t="str">
        <f>IF(FN_MC!O2621="","*",FN_MC!O2621)</f>
        <v>*</v>
      </c>
      <c r="R2619" s="137" t="str">
        <f>IF(FN_MC!P2621="","*",FN_MC!P2621)</f>
        <v>*</v>
      </c>
      <c r="S2619" s="119" t="str">
        <f>IF(FN_MC!Q2623="","*",CONCATENATE(FN_MC!Q2623," ",FN_MC!R2623))</f>
        <v>*</v>
      </c>
      <c r="T2619" s="119" t="str">
        <f>IF(FN_MC!V2621="","*",FN_MC!V2621)</f>
        <v>*</v>
      </c>
      <c r="U2619" s="119" t="str">
        <f>IF(FN_MC!W2621="","*",FN_MC!W2621)</f>
        <v>*</v>
      </c>
      <c r="V2619" s="121" t="str">
        <f ca="1">_xlfn.XLOOKUP(G2619&amp;$V$2,BS_CONTROLE[CHAVE],BS_CONTROLE[Quantidade_11],"-")</f>
        <v>-</v>
      </c>
      <c r="W2619" s="121" t="str">
        <f ca="1">_xlfn.XLOOKUP(G2619&amp;$W$2,BS_CONTROLE[CHAVE],BS_CONTROLE[Quantidade_11],"-")</f>
        <v>-</v>
      </c>
      <c r="X2619" s="121" t="str">
        <f ca="1">_xlfn.XLOOKUP(G2619&amp;$X$2,BS_CONTROLE[CHAVE],BS_CONTROLE[Quantidade_11],"-")</f>
        <v>-</v>
      </c>
    </row>
    <row r="2620" spans="1:24" hidden="1">
      <c r="A2620" s="160" t="str">
        <f>IF(FN_MC!Y2622="","*",FN_MC!Y2622)</f>
        <v>*</v>
      </c>
      <c r="B2620" s="160" t="str">
        <f>IF(FN_MC!X2622="","*",FN_MC!X2622)</f>
        <v>*</v>
      </c>
      <c r="C2620" s="160" t="str">
        <f>IF(FN_MC!Z2622="","*",FN_MC!Z2622)</f>
        <v>*</v>
      </c>
      <c r="D2620" s="161" t="str">
        <f>IF(FN_MC!S2622="","*",FN_MC!S2622)</f>
        <v>*</v>
      </c>
      <c r="E2620" s="161" t="str">
        <f>IF(FN_MC!T2622="","*",FN_MC!T2622)</f>
        <v>*</v>
      </c>
      <c r="F2620" s="161" t="str">
        <f>IF(FN_MC!B2622="","*",FN_MC!B2622)</f>
        <v>*</v>
      </c>
      <c r="G2620" s="161" t="str">
        <f>IF(FN_MC!D2622="","*",FN_MC!D2622)</f>
        <v>*</v>
      </c>
      <c r="H2620" s="161" t="str">
        <f>IF(FN_MC!F2622="","*",FN_MC!F2622)</f>
        <v>*</v>
      </c>
      <c r="I2620" s="161" t="str">
        <f>IF(FN_MC!H2622="","*",FN_MC!H2622)</f>
        <v>*</v>
      </c>
      <c r="J2620" s="161" t="str">
        <f>IF(FN_MC!I2622="","*",FN_MC!I2622)</f>
        <v>*</v>
      </c>
      <c r="K2620" s="161" t="str">
        <f>IF(FN_MC!M2622="","*",FN_MC!M2622)</f>
        <v>*</v>
      </c>
      <c r="L2620" s="161" t="str">
        <f>IF(FN_MC!N2622="","*",FN_MC!N2622)</f>
        <v>*</v>
      </c>
      <c r="M2620" s="162" t="str">
        <f>IF(FN_MC!J2622="","*",FN_MC!J2622)</f>
        <v>*</v>
      </c>
      <c r="N2620" s="162" t="str">
        <f>IF(FN_MC!K2622="","*",FN_MC!K2622)</f>
        <v>*</v>
      </c>
      <c r="O2620" s="162" t="str">
        <f>IF(FN_MC!L2622="","*",FN_MC!L2622)</f>
        <v>*</v>
      </c>
      <c r="P2620" s="162"/>
      <c r="Q2620" s="163" t="str">
        <f>IF(FN_MC!O2622="","*",FN_MC!O2622)</f>
        <v>*</v>
      </c>
      <c r="R2620" s="163" t="str">
        <f>IF(FN_MC!P2622="","*",FN_MC!P2622)</f>
        <v>*</v>
      </c>
      <c r="S2620" s="161" t="str">
        <f>IF(FN_MC!Q2624="","*",CONCATENATE(FN_MC!Q2624," ",FN_MC!R2624))</f>
        <v>*</v>
      </c>
      <c r="T2620" s="161" t="str">
        <f>IF(FN_MC!V2622="","*",FN_MC!V2622)</f>
        <v>*</v>
      </c>
      <c r="U2620" s="161" t="str">
        <f>IF(FN_MC!W2622="","*",FN_MC!W2622)</f>
        <v>*</v>
      </c>
      <c r="V2620" s="121" t="str">
        <f ca="1">_xlfn.XLOOKUP(G2620&amp;$V$2,BS_CONTROLE[CHAVE],BS_CONTROLE[Quantidade_11],"-")</f>
        <v>-</v>
      </c>
      <c r="W2620" s="121" t="str">
        <f ca="1">_xlfn.XLOOKUP(G2620&amp;$W$2,BS_CONTROLE[CHAVE],BS_CONTROLE[Quantidade_11],"-")</f>
        <v>-</v>
      </c>
      <c r="X2620" s="121" t="str">
        <f ca="1">_xlfn.XLOOKUP(G2620&amp;$X$2,BS_CONTROLE[CHAVE],BS_CONTROLE[Quantidade_11],"-")</f>
        <v>-</v>
      </c>
    </row>
    <row r="2621" spans="1:24" hidden="1">
      <c r="A2621" s="160" t="str">
        <f>IF(FN_MC!Y2623="","*",FN_MC!Y2623)</f>
        <v>*</v>
      </c>
      <c r="B2621" s="160" t="str">
        <f>IF(FN_MC!X2623="","*",FN_MC!X2623)</f>
        <v>*</v>
      </c>
      <c r="C2621" s="160" t="str">
        <f>IF(FN_MC!Z2623="","*",FN_MC!Z2623)</f>
        <v>*</v>
      </c>
      <c r="D2621" s="161" t="str">
        <f>IF(FN_MC!S2623="","*",FN_MC!S2623)</f>
        <v>*</v>
      </c>
      <c r="E2621" s="161" t="str">
        <f>IF(FN_MC!T2623="","*",FN_MC!T2623)</f>
        <v>*</v>
      </c>
      <c r="F2621" s="161" t="str">
        <f>IF(FN_MC!B2623="","*",FN_MC!B2623)</f>
        <v>*</v>
      </c>
      <c r="G2621" s="161" t="str">
        <f>IF(FN_MC!D2623="","*",FN_MC!D2623)</f>
        <v>*</v>
      </c>
      <c r="H2621" s="161" t="str">
        <f>IF(FN_MC!F2623="","*",FN_MC!F2623)</f>
        <v>*</v>
      </c>
      <c r="I2621" s="161" t="str">
        <f>IF(FN_MC!H2623="","*",FN_MC!H2623)</f>
        <v>*</v>
      </c>
      <c r="J2621" s="161" t="str">
        <f>IF(FN_MC!I2623="","*",FN_MC!I2623)</f>
        <v>*</v>
      </c>
      <c r="K2621" s="161" t="str">
        <f>IF(FN_MC!M2623="","*",FN_MC!M2623)</f>
        <v>*</v>
      </c>
      <c r="L2621" s="161" t="str">
        <f>IF(FN_MC!N2623="","*",FN_MC!N2623)</f>
        <v>*</v>
      </c>
      <c r="M2621" s="162" t="str">
        <f>IF(FN_MC!J2623="","*",FN_MC!J2623)</f>
        <v>*</v>
      </c>
      <c r="N2621" s="162" t="str">
        <f>IF(FN_MC!K2623="","*",FN_MC!K2623)</f>
        <v>*</v>
      </c>
      <c r="O2621" s="162" t="str">
        <f>IF(FN_MC!L2623="","*",FN_MC!L2623)</f>
        <v>*</v>
      </c>
      <c r="P2621" s="162"/>
      <c r="Q2621" s="163" t="str">
        <f>IF(FN_MC!O2623="","*",FN_MC!O2623)</f>
        <v>*</v>
      </c>
      <c r="R2621" s="163" t="str">
        <f>IF(FN_MC!P2623="","*",FN_MC!P2623)</f>
        <v>*</v>
      </c>
      <c r="S2621" s="161" t="str">
        <f>IF(FN_MC!Q2625="","*",CONCATENATE(FN_MC!Q2625," ",FN_MC!R2625))</f>
        <v>*</v>
      </c>
      <c r="T2621" s="161" t="str">
        <f>IF(FN_MC!V2623="","*",FN_MC!V2623)</f>
        <v>*</v>
      </c>
      <c r="U2621" s="161" t="str">
        <f>IF(FN_MC!W2623="","*",FN_MC!W2623)</f>
        <v>*</v>
      </c>
      <c r="V2621" s="121" t="str">
        <f ca="1">_xlfn.XLOOKUP(G2621&amp;$V$2,BS_CONTROLE[CHAVE],BS_CONTROLE[Quantidade_11],"-")</f>
        <v>-</v>
      </c>
      <c r="W2621" s="121" t="str">
        <f ca="1">_xlfn.XLOOKUP(G2621&amp;$W$2,BS_CONTROLE[CHAVE],BS_CONTROLE[Quantidade_11],"-")</f>
        <v>-</v>
      </c>
      <c r="X2621" s="121" t="str">
        <f ca="1">_xlfn.XLOOKUP(G2621&amp;$X$2,BS_CONTROLE[CHAVE],BS_CONTROLE[Quantidade_11],"-")</f>
        <v>-</v>
      </c>
    </row>
    <row r="2622" spans="1:24" hidden="1">
      <c r="A2622" s="118" t="str">
        <f>IF(FN_MC!Y2624="","*",FN_MC!Y2624)</f>
        <v>*</v>
      </c>
      <c r="B2622" s="118" t="str">
        <f>IF(FN_MC!X2624="","*",FN_MC!X2624)</f>
        <v>*</v>
      </c>
      <c r="C2622" s="118" t="str">
        <f>IF(FN_MC!Z2624="","*",FN_MC!Z2624)</f>
        <v>*</v>
      </c>
      <c r="D2622" s="119" t="str">
        <f>IF(FN_MC!S2624="","*",FN_MC!S2624)</f>
        <v>*</v>
      </c>
      <c r="E2622" s="119" t="str">
        <f>IF(FN_MC!T2624="","*",FN_MC!T2624)</f>
        <v>*</v>
      </c>
      <c r="F2622" s="119" t="str">
        <f>IF(FN_MC!B2624="","*",FN_MC!B2624)</f>
        <v>*</v>
      </c>
      <c r="G2622" s="119" t="str">
        <f>IF(FN_MC!D2624="","*",FN_MC!D2624)</f>
        <v>*</v>
      </c>
      <c r="H2622" s="119" t="str">
        <f>IF(FN_MC!F2624="","*",FN_MC!F2624)</f>
        <v>*</v>
      </c>
      <c r="I2622" s="119" t="str">
        <f>IF(FN_MC!H2624="","*",FN_MC!H2624)</f>
        <v>*</v>
      </c>
      <c r="J2622" s="119" t="str">
        <f>IF(FN_MC!I2624="","*",FN_MC!I2624)</f>
        <v>*</v>
      </c>
      <c r="K2622" s="119" t="str">
        <f>IF(FN_MC!M2624="","*",FN_MC!M2624)</f>
        <v>*</v>
      </c>
      <c r="L2622" s="119" t="str">
        <f>IF(FN_MC!N2624="","*",FN_MC!N2624)</f>
        <v>*</v>
      </c>
      <c r="M2622" s="120" t="str">
        <f>IF(FN_MC!J2624="","*",FN_MC!J2624)</f>
        <v>*</v>
      </c>
      <c r="N2622" s="120" t="str">
        <f>IF(FN_MC!K2624="","*",FN_MC!K2624)</f>
        <v>*</v>
      </c>
      <c r="O2622" s="120" t="str">
        <f>IF(FN_MC!L2624="","*",FN_MC!L2624)</f>
        <v>*</v>
      </c>
      <c r="P2622" s="120"/>
      <c r="Q2622" s="137" t="str">
        <f>IF(FN_MC!O2624="","*",FN_MC!O2624)</f>
        <v>*</v>
      </c>
      <c r="R2622" s="137" t="str">
        <f>IF(FN_MC!P2624="","*",FN_MC!P2624)</f>
        <v>*</v>
      </c>
      <c r="S2622" s="119" t="str">
        <f>IF(FN_MC!Q2626="","*",CONCATENATE(FN_MC!Q2626," ",FN_MC!R2626))</f>
        <v>*</v>
      </c>
      <c r="T2622" s="119" t="str">
        <f>IF(FN_MC!V2624="","*",FN_MC!V2624)</f>
        <v>*</v>
      </c>
      <c r="U2622" s="119" t="str">
        <f>IF(FN_MC!W2624="","*",FN_MC!W2624)</f>
        <v>*</v>
      </c>
      <c r="V2622" s="121" t="str">
        <f ca="1">_xlfn.XLOOKUP(G2622&amp;$V$2,BS_CONTROLE[CHAVE],BS_CONTROLE[Quantidade_11],"-")</f>
        <v>-</v>
      </c>
      <c r="W2622" s="121" t="str">
        <f ca="1">_xlfn.XLOOKUP(G2622&amp;$W$2,BS_CONTROLE[CHAVE],BS_CONTROLE[Quantidade_11],"-")</f>
        <v>-</v>
      </c>
      <c r="X2622" s="121" t="str">
        <f ca="1">_xlfn.XLOOKUP(G2622&amp;$X$2,BS_CONTROLE[CHAVE],BS_CONTROLE[Quantidade_11],"-")</f>
        <v>-</v>
      </c>
    </row>
    <row r="2623" spans="1:24" hidden="1">
      <c r="A2623" s="160" t="str">
        <f>IF(FN_MC!Y2625="","*",FN_MC!Y2625)</f>
        <v>*</v>
      </c>
      <c r="B2623" s="160" t="str">
        <f>IF(FN_MC!X2625="","*",FN_MC!X2625)</f>
        <v>*</v>
      </c>
      <c r="C2623" s="160" t="str">
        <f>IF(FN_MC!Z2625="","*",FN_MC!Z2625)</f>
        <v>*</v>
      </c>
      <c r="D2623" s="161" t="str">
        <f>IF(FN_MC!S2625="","*",FN_MC!S2625)</f>
        <v>*</v>
      </c>
      <c r="E2623" s="161" t="str">
        <f>IF(FN_MC!T2625="","*",FN_MC!T2625)</f>
        <v>*</v>
      </c>
      <c r="F2623" s="161" t="str">
        <f>IF(FN_MC!B2625="","*",FN_MC!B2625)</f>
        <v>*</v>
      </c>
      <c r="G2623" s="161" t="str">
        <f>IF(FN_MC!D2625="","*",FN_MC!D2625)</f>
        <v>*</v>
      </c>
      <c r="H2623" s="161" t="str">
        <f>IF(FN_MC!F2625="","*",FN_MC!F2625)</f>
        <v>*</v>
      </c>
      <c r="I2623" s="161" t="str">
        <f>IF(FN_MC!H2625="","*",FN_MC!H2625)</f>
        <v>*</v>
      </c>
      <c r="J2623" s="161" t="str">
        <f>IF(FN_MC!I2625="","*",FN_MC!I2625)</f>
        <v>*</v>
      </c>
      <c r="K2623" s="161" t="str">
        <f>IF(FN_MC!M2625="","*",FN_MC!M2625)</f>
        <v>*</v>
      </c>
      <c r="L2623" s="161" t="str">
        <f>IF(FN_MC!N2625="","*",FN_MC!N2625)</f>
        <v>*</v>
      </c>
      <c r="M2623" s="162" t="str">
        <f>IF(FN_MC!J2625="","*",FN_MC!J2625)</f>
        <v>*</v>
      </c>
      <c r="N2623" s="162" t="str">
        <f>IF(FN_MC!K2625="","*",FN_MC!K2625)</f>
        <v>*</v>
      </c>
      <c r="O2623" s="162" t="str">
        <f>IF(FN_MC!L2625="","*",FN_MC!L2625)</f>
        <v>*</v>
      </c>
      <c r="P2623" s="162"/>
      <c r="Q2623" s="163" t="str">
        <f>IF(FN_MC!O2625="","*",FN_MC!O2625)</f>
        <v>*</v>
      </c>
      <c r="R2623" s="163" t="str">
        <f>IF(FN_MC!P2625="","*",FN_MC!P2625)</f>
        <v>*</v>
      </c>
      <c r="S2623" s="161" t="str">
        <f>IF(FN_MC!Q2627="","*",CONCATENATE(FN_MC!Q2627," ",FN_MC!R2627))</f>
        <v>*</v>
      </c>
      <c r="T2623" s="161" t="str">
        <f>IF(FN_MC!V2625="","*",FN_MC!V2625)</f>
        <v>*</v>
      </c>
      <c r="U2623" s="161" t="str">
        <f>IF(FN_MC!W2625="","*",FN_MC!W2625)</f>
        <v>*</v>
      </c>
      <c r="V2623" s="121" t="str">
        <f ca="1">_xlfn.XLOOKUP(G2623&amp;$V$2,BS_CONTROLE[CHAVE],BS_CONTROLE[Quantidade_11],"-")</f>
        <v>-</v>
      </c>
      <c r="W2623" s="121" t="str">
        <f ca="1">_xlfn.XLOOKUP(G2623&amp;$W$2,BS_CONTROLE[CHAVE],BS_CONTROLE[Quantidade_11],"-")</f>
        <v>-</v>
      </c>
      <c r="X2623" s="121" t="str">
        <f ca="1">_xlfn.XLOOKUP(G2623&amp;$X$2,BS_CONTROLE[CHAVE],BS_CONTROLE[Quantidade_11],"-")</f>
        <v>-</v>
      </c>
    </row>
    <row r="2624" spans="1:24" hidden="1">
      <c r="A2624" s="160" t="str">
        <f>IF(FN_MC!Y2626="","*",FN_MC!Y2626)</f>
        <v>*</v>
      </c>
      <c r="B2624" s="160" t="str">
        <f>IF(FN_MC!X2626="","*",FN_MC!X2626)</f>
        <v>*</v>
      </c>
      <c r="C2624" s="160" t="str">
        <f>IF(FN_MC!Z2626="","*",FN_MC!Z2626)</f>
        <v>*</v>
      </c>
      <c r="D2624" s="161" t="str">
        <f>IF(FN_MC!S2626="","*",FN_MC!S2626)</f>
        <v>*</v>
      </c>
      <c r="E2624" s="161" t="str">
        <f>IF(FN_MC!T2626="","*",FN_MC!T2626)</f>
        <v>*</v>
      </c>
      <c r="F2624" s="161" t="str">
        <f>IF(FN_MC!B2626="","*",FN_MC!B2626)</f>
        <v>*</v>
      </c>
      <c r="G2624" s="161" t="str">
        <f>IF(FN_MC!D2626="","*",FN_MC!D2626)</f>
        <v>*</v>
      </c>
      <c r="H2624" s="161" t="str">
        <f>IF(FN_MC!F2626="","*",FN_MC!F2626)</f>
        <v>*</v>
      </c>
      <c r="I2624" s="161" t="str">
        <f>IF(FN_MC!H2626="","*",FN_MC!H2626)</f>
        <v>*</v>
      </c>
      <c r="J2624" s="161" t="str">
        <f>IF(FN_MC!I2626="","*",FN_MC!I2626)</f>
        <v>*</v>
      </c>
      <c r="K2624" s="161" t="str">
        <f>IF(FN_MC!M2626="","*",FN_MC!M2626)</f>
        <v>*</v>
      </c>
      <c r="L2624" s="161" t="str">
        <f>IF(FN_MC!N2626="","*",FN_MC!N2626)</f>
        <v>*</v>
      </c>
      <c r="M2624" s="162" t="str">
        <f>IF(FN_MC!J2626="","*",FN_MC!J2626)</f>
        <v>*</v>
      </c>
      <c r="N2624" s="162" t="str">
        <f>IF(FN_MC!K2626="","*",FN_MC!K2626)</f>
        <v>*</v>
      </c>
      <c r="O2624" s="162" t="str">
        <f>IF(FN_MC!L2626="","*",FN_MC!L2626)</f>
        <v>*</v>
      </c>
      <c r="P2624" s="162"/>
      <c r="Q2624" s="163" t="str">
        <f>IF(FN_MC!O2626="","*",FN_MC!O2626)</f>
        <v>*</v>
      </c>
      <c r="R2624" s="163" t="str">
        <f>IF(FN_MC!P2626="","*",FN_MC!P2626)</f>
        <v>*</v>
      </c>
      <c r="S2624" s="161" t="str">
        <f>IF(FN_MC!Q2628="","*",CONCATENATE(FN_MC!Q2628," ",FN_MC!R2628))</f>
        <v>*</v>
      </c>
      <c r="T2624" s="161" t="str">
        <f>IF(FN_MC!V2626="","*",FN_MC!V2626)</f>
        <v>*</v>
      </c>
      <c r="U2624" s="161" t="str">
        <f>IF(FN_MC!W2626="","*",FN_MC!W2626)</f>
        <v>*</v>
      </c>
      <c r="V2624" s="121" t="str">
        <f ca="1">_xlfn.XLOOKUP(G2624&amp;$V$2,BS_CONTROLE[CHAVE],BS_CONTROLE[Quantidade_11],"-")</f>
        <v>-</v>
      </c>
      <c r="W2624" s="121" t="str">
        <f ca="1">_xlfn.XLOOKUP(G2624&amp;$W$2,BS_CONTROLE[CHAVE],BS_CONTROLE[Quantidade_11],"-")</f>
        <v>-</v>
      </c>
      <c r="X2624" s="121" t="str">
        <f ca="1">_xlfn.XLOOKUP(G2624&amp;$X$2,BS_CONTROLE[CHAVE],BS_CONTROLE[Quantidade_11],"-")</f>
        <v>-</v>
      </c>
    </row>
    <row r="2625" spans="1:24" hidden="1">
      <c r="A2625" s="118" t="str">
        <f>IF(FN_MC!Y2627="","*",FN_MC!Y2627)</f>
        <v>*</v>
      </c>
      <c r="B2625" s="118" t="str">
        <f>IF(FN_MC!X2627="","*",FN_MC!X2627)</f>
        <v>*</v>
      </c>
      <c r="C2625" s="118" t="str">
        <f>IF(FN_MC!Z2627="","*",FN_MC!Z2627)</f>
        <v>*</v>
      </c>
      <c r="D2625" s="119" t="str">
        <f>IF(FN_MC!S2627="","*",FN_MC!S2627)</f>
        <v>*</v>
      </c>
      <c r="E2625" s="119" t="str">
        <f>IF(FN_MC!T2627="","*",FN_MC!T2627)</f>
        <v>*</v>
      </c>
      <c r="F2625" s="119" t="str">
        <f>IF(FN_MC!B2627="","*",FN_MC!B2627)</f>
        <v>*</v>
      </c>
      <c r="G2625" s="119" t="str">
        <f>IF(FN_MC!D2627="","*",FN_MC!D2627)</f>
        <v>*</v>
      </c>
      <c r="H2625" s="119" t="str">
        <f>IF(FN_MC!F2627="","*",FN_MC!F2627)</f>
        <v>*</v>
      </c>
      <c r="I2625" s="119" t="str">
        <f>IF(FN_MC!H2627="","*",FN_MC!H2627)</f>
        <v>*</v>
      </c>
      <c r="J2625" s="119" t="str">
        <f>IF(FN_MC!I2627="","*",FN_MC!I2627)</f>
        <v>*</v>
      </c>
      <c r="K2625" s="119" t="str">
        <f>IF(FN_MC!M2627="","*",FN_MC!M2627)</f>
        <v>*</v>
      </c>
      <c r="L2625" s="119" t="str">
        <f>IF(FN_MC!N2627="","*",FN_MC!N2627)</f>
        <v>*</v>
      </c>
      <c r="M2625" s="120" t="str">
        <f>IF(FN_MC!J2627="","*",FN_MC!J2627)</f>
        <v>*</v>
      </c>
      <c r="N2625" s="120" t="str">
        <f>IF(FN_MC!K2627="","*",FN_MC!K2627)</f>
        <v>*</v>
      </c>
      <c r="O2625" s="120" t="str">
        <f>IF(FN_MC!L2627="","*",FN_MC!L2627)</f>
        <v>*</v>
      </c>
      <c r="P2625" s="120"/>
      <c r="Q2625" s="137" t="str">
        <f>IF(FN_MC!O2627="","*",FN_MC!O2627)</f>
        <v>*</v>
      </c>
      <c r="R2625" s="137" t="str">
        <f>IF(FN_MC!P2627="","*",FN_MC!P2627)</f>
        <v>*</v>
      </c>
      <c r="S2625" s="119" t="str">
        <f>IF(FN_MC!Q2629="","*",CONCATENATE(FN_MC!Q2629," ",FN_MC!R2629))</f>
        <v>*</v>
      </c>
      <c r="T2625" s="119" t="str">
        <f>IF(FN_MC!V2627="","*",FN_MC!V2627)</f>
        <v>*</v>
      </c>
      <c r="U2625" s="119" t="str">
        <f>IF(FN_MC!W2627="","*",FN_MC!W2627)</f>
        <v>*</v>
      </c>
      <c r="V2625" s="121" t="str">
        <f ca="1">_xlfn.XLOOKUP(G2625&amp;$V$2,BS_CONTROLE[CHAVE],BS_CONTROLE[Quantidade_11],"-")</f>
        <v>-</v>
      </c>
      <c r="W2625" s="121" t="str">
        <f ca="1">_xlfn.XLOOKUP(G2625&amp;$W$2,BS_CONTROLE[CHAVE],BS_CONTROLE[Quantidade_11],"-")</f>
        <v>-</v>
      </c>
      <c r="X2625" s="121" t="str">
        <f ca="1">_xlfn.XLOOKUP(G2625&amp;$X$2,BS_CONTROLE[CHAVE],BS_CONTROLE[Quantidade_11],"-")</f>
        <v>-</v>
      </c>
    </row>
    <row r="2626" spans="1:24" hidden="1">
      <c r="A2626" s="160" t="str">
        <f>IF(FN_MC!Y2628="","*",FN_MC!Y2628)</f>
        <v>*</v>
      </c>
      <c r="B2626" s="160" t="str">
        <f>IF(FN_MC!X2628="","*",FN_MC!X2628)</f>
        <v>*</v>
      </c>
      <c r="C2626" s="160" t="str">
        <f>IF(FN_MC!Z2628="","*",FN_MC!Z2628)</f>
        <v>*</v>
      </c>
      <c r="D2626" s="161" t="str">
        <f>IF(FN_MC!S2628="","*",FN_MC!S2628)</f>
        <v>*</v>
      </c>
      <c r="E2626" s="161" t="str">
        <f>IF(FN_MC!T2628="","*",FN_MC!T2628)</f>
        <v>*</v>
      </c>
      <c r="F2626" s="161" t="str">
        <f>IF(FN_MC!B2628="","*",FN_MC!B2628)</f>
        <v>*</v>
      </c>
      <c r="G2626" s="161" t="str">
        <f>IF(FN_MC!D2628="","*",FN_MC!D2628)</f>
        <v>*</v>
      </c>
      <c r="H2626" s="161" t="str">
        <f>IF(FN_MC!F2628="","*",FN_MC!F2628)</f>
        <v>*</v>
      </c>
      <c r="I2626" s="161" t="str">
        <f>IF(FN_MC!H2628="","*",FN_MC!H2628)</f>
        <v>*</v>
      </c>
      <c r="J2626" s="161" t="str">
        <f>IF(FN_MC!I2628="","*",FN_MC!I2628)</f>
        <v>*</v>
      </c>
      <c r="K2626" s="161" t="str">
        <f>IF(FN_MC!M2628="","*",FN_MC!M2628)</f>
        <v>*</v>
      </c>
      <c r="L2626" s="161" t="str">
        <f>IF(FN_MC!N2628="","*",FN_MC!N2628)</f>
        <v>*</v>
      </c>
      <c r="M2626" s="162" t="str">
        <f>IF(FN_MC!J2628="","*",FN_MC!J2628)</f>
        <v>*</v>
      </c>
      <c r="N2626" s="162" t="str">
        <f>IF(FN_MC!K2628="","*",FN_MC!K2628)</f>
        <v>*</v>
      </c>
      <c r="O2626" s="162" t="str">
        <f>IF(FN_MC!L2628="","*",FN_MC!L2628)</f>
        <v>*</v>
      </c>
      <c r="P2626" s="162"/>
      <c r="Q2626" s="163" t="str">
        <f>IF(FN_MC!O2628="","*",FN_MC!O2628)</f>
        <v>*</v>
      </c>
      <c r="R2626" s="163" t="str">
        <f>IF(FN_MC!P2628="","*",FN_MC!P2628)</f>
        <v>*</v>
      </c>
      <c r="S2626" s="161" t="str">
        <f>IF(FN_MC!Q2630="","*",CONCATENATE(FN_MC!Q2630," ",FN_MC!R2630))</f>
        <v>*</v>
      </c>
      <c r="T2626" s="161" t="str">
        <f>IF(FN_MC!V2628="","*",FN_MC!V2628)</f>
        <v>*</v>
      </c>
      <c r="U2626" s="161" t="str">
        <f>IF(FN_MC!W2628="","*",FN_MC!W2628)</f>
        <v>*</v>
      </c>
      <c r="V2626" s="121" t="str">
        <f ca="1">_xlfn.XLOOKUP(G2626&amp;$V$2,BS_CONTROLE[CHAVE],BS_CONTROLE[Quantidade_11],"-")</f>
        <v>-</v>
      </c>
      <c r="W2626" s="121" t="str">
        <f ca="1">_xlfn.XLOOKUP(G2626&amp;$W$2,BS_CONTROLE[CHAVE],BS_CONTROLE[Quantidade_11],"-")</f>
        <v>-</v>
      </c>
      <c r="X2626" s="121" t="str">
        <f ca="1">_xlfn.XLOOKUP(G2626&amp;$X$2,BS_CONTROLE[CHAVE],BS_CONTROLE[Quantidade_11],"-")</f>
        <v>-</v>
      </c>
    </row>
    <row r="2627" spans="1:24" hidden="1">
      <c r="A2627" s="160" t="str">
        <f>IF(FN_MC!Y2629="","*",FN_MC!Y2629)</f>
        <v>*</v>
      </c>
      <c r="B2627" s="160" t="str">
        <f>IF(FN_MC!X2629="","*",FN_MC!X2629)</f>
        <v>*</v>
      </c>
      <c r="C2627" s="160" t="str">
        <f>IF(FN_MC!Z2629="","*",FN_MC!Z2629)</f>
        <v>*</v>
      </c>
      <c r="D2627" s="161" t="str">
        <f>IF(FN_MC!S2629="","*",FN_MC!S2629)</f>
        <v>*</v>
      </c>
      <c r="E2627" s="161" t="str">
        <f>IF(FN_MC!T2629="","*",FN_MC!T2629)</f>
        <v>*</v>
      </c>
      <c r="F2627" s="161" t="str">
        <f>IF(FN_MC!B2629="","*",FN_MC!B2629)</f>
        <v>*</v>
      </c>
      <c r="G2627" s="161" t="str">
        <f>IF(FN_MC!D2629="","*",FN_MC!D2629)</f>
        <v>*</v>
      </c>
      <c r="H2627" s="161" t="str">
        <f>IF(FN_MC!F2629="","*",FN_MC!F2629)</f>
        <v>*</v>
      </c>
      <c r="I2627" s="161" t="str">
        <f>IF(FN_MC!H2629="","*",FN_MC!H2629)</f>
        <v>*</v>
      </c>
      <c r="J2627" s="161" t="str">
        <f>IF(FN_MC!I2629="","*",FN_MC!I2629)</f>
        <v>*</v>
      </c>
      <c r="K2627" s="161" t="str">
        <f>IF(FN_MC!M2629="","*",FN_MC!M2629)</f>
        <v>*</v>
      </c>
      <c r="L2627" s="161" t="str">
        <f>IF(FN_MC!N2629="","*",FN_MC!N2629)</f>
        <v>*</v>
      </c>
      <c r="M2627" s="162" t="str">
        <f>IF(FN_MC!J2629="","*",FN_MC!J2629)</f>
        <v>*</v>
      </c>
      <c r="N2627" s="162" t="str">
        <f>IF(FN_MC!K2629="","*",FN_MC!K2629)</f>
        <v>*</v>
      </c>
      <c r="O2627" s="162" t="str">
        <f>IF(FN_MC!L2629="","*",FN_MC!L2629)</f>
        <v>*</v>
      </c>
      <c r="P2627" s="162"/>
      <c r="Q2627" s="163" t="str">
        <f>IF(FN_MC!O2629="","*",FN_MC!O2629)</f>
        <v>*</v>
      </c>
      <c r="R2627" s="163" t="str">
        <f>IF(FN_MC!P2629="","*",FN_MC!P2629)</f>
        <v>*</v>
      </c>
      <c r="S2627" s="161" t="str">
        <f>IF(FN_MC!Q2631="","*",CONCATENATE(FN_MC!Q2631," ",FN_MC!R2631))</f>
        <v>*</v>
      </c>
      <c r="T2627" s="161" t="str">
        <f>IF(FN_MC!V2629="","*",FN_MC!V2629)</f>
        <v>*</v>
      </c>
      <c r="U2627" s="161" t="str">
        <f>IF(FN_MC!W2629="","*",FN_MC!W2629)</f>
        <v>*</v>
      </c>
      <c r="V2627" s="121" t="str">
        <f ca="1">_xlfn.XLOOKUP(G2627&amp;$V$2,BS_CONTROLE[CHAVE],BS_CONTROLE[Quantidade_11],"-")</f>
        <v>-</v>
      </c>
      <c r="W2627" s="121" t="str">
        <f ca="1">_xlfn.XLOOKUP(G2627&amp;$W$2,BS_CONTROLE[CHAVE],BS_CONTROLE[Quantidade_11],"-")</f>
        <v>-</v>
      </c>
      <c r="X2627" s="121" t="str">
        <f ca="1">_xlfn.XLOOKUP(G2627&amp;$X$2,BS_CONTROLE[CHAVE],BS_CONTROLE[Quantidade_11],"-")</f>
        <v>-</v>
      </c>
    </row>
    <row r="2628" spans="1:24" hidden="1">
      <c r="A2628" s="118" t="str">
        <f>IF(FN_MC!Y2630="","*",FN_MC!Y2630)</f>
        <v>*</v>
      </c>
      <c r="B2628" s="118" t="str">
        <f>IF(FN_MC!X2630="","*",FN_MC!X2630)</f>
        <v>*</v>
      </c>
      <c r="C2628" s="118" t="str">
        <f>IF(FN_MC!Z2630="","*",FN_MC!Z2630)</f>
        <v>*</v>
      </c>
      <c r="D2628" s="119" t="str">
        <f>IF(FN_MC!S2630="","*",FN_MC!S2630)</f>
        <v>*</v>
      </c>
      <c r="E2628" s="119" t="str">
        <f>IF(FN_MC!T2630="","*",FN_MC!T2630)</f>
        <v>*</v>
      </c>
      <c r="F2628" s="119" t="str">
        <f>IF(FN_MC!B2630="","*",FN_MC!B2630)</f>
        <v>*</v>
      </c>
      <c r="G2628" s="119" t="str">
        <f>IF(FN_MC!D2630="","*",FN_MC!D2630)</f>
        <v>*</v>
      </c>
      <c r="H2628" s="119" t="str">
        <f>IF(FN_MC!F2630="","*",FN_MC!F2630)</f>
        <v>*</v>
      </c>
      <c r="I2628" s="119" t="str">
        <f>IF(FN_MC!H2630="","*",FN_MC!H2630)</f>
        <v>*</v>
      </c>
      <c r="J2628" s="119" t="str">
        <f>IF(FN_MC!I2630="","*",FN_MC!I2630)</f>
        <v>*</v>
      </c>
      <c r="K2628" s="119" t="str">
        <f>IF(FN_MC!M2630="","*",FN_MC!M2630)</f>
        <v>*</v>
      </c>
      <c r="L2628" s="119" t="str">
        <f>IF(FN_MC!N2630="","*",FN_MC!N2630)</f>
        <v>*</v>
      </c>
      <c r="M2628" s="120" t="str">
        <f>IF(FN_MC!J2630="","*",FN_MC!J2630)</f>
        <v>*</v>
      </c>
      <c r="N2628" s="120" t="str">
        <f>IF(FN_MC!K2630="","*",FN_MC!K2630)</f>
        <v>*</v>
      </c>
      <c r="O2628" s="120" t="str">
        <f>IF(FN_MC!L2630="","*",FN_MC!L2630)</f>
        <v>*</v>
      </c>
      <c r="P2628" s="120"/>
      <c r="Q2628" s="137" t="str">
        <f>IF(FN_MC!O2630="","*",FN_MC!O2630)</f>
        <v>*</v>
      </c>
      <c r="R2628" s="137" t="str">
        <f>IF(FN_MC!P2630="","*",FN_MC!P2630)</f>
        <v>*</v>
      </c>
      <c r="S2628" s="119" t="str">
        <f>IF(FN_MC!Q2632="","*",CONCATENATE(FN_MC!Q2632," ",FN_MC!R2632))</f>
        <v>*</v>
      </c>
      <c r="T2628" s="119" t="str">
        <f>IF(FN_MC!V2630="","*",FN_MC!V2630)</f>
        <v>*</v>
      </c>
      <c r="U2628" s="119" t="str">
        <f>IF(FN_MC!W2630="","*",FN_MC!W2630)</f>
        <v>*</v>
      </c>
      <c r="V2628" s="121" t="str">
        <f ca="1">_xlfn.XLOOKUP(G2628&amp;$V$2,BS_CONTROLE[CHAVE],BS_CONTROLE[Quantidade_11],"-")</f>
        <v>-</v>
      </c>
      <c r="W2628" s="121" t="str">
        <f ca="1">_xlfn.XLOOKUP(G2628&amp;$W$2,BS_CONTROLE[CHAVE],BS_CONTROLE[Quantidade_11],"-")</f>
        <v>-</v>
      </c>
      <c r="X2628" s="121" t="str">
        <f ca="1">_xlfn.XLOOKUP(G2628&amp;$X$2,BS_CONTROLE[CHAVE],BS_CONTROLE[Quantidade_11],"-")</f>
        <v>-</v>
      </c>
    </row>
    <row r="2629" spans="1:24" hidden="1">
      <c r="A2629" s="160" t="str">
        <f>IF(FN_MC!Y2631="","*",FN_MC!Y2631)</f>
        <v>*</v>
      </c>
      <c r="B2629" s="160" t="str">
        <f>IF(FN_MC!X2631="","*",FN_MC!X2631)</f>
        <v>*</v>
      </c>
      <c r="C2629" s="160" t="str">
        <f>IF(FN_MC!Z2631="","*",FN_MC!Z2631)</f>
        <v>*</v>
      </c>
      <c r="D2629" s="161" t="str">
        <f>IF(FN_MC!S2631="","*",FN_MC!S2631)</f>
        <v>*</v>
      </c>
      <c r="E2629" s="161" t="str">
        <f>IF(FN_MC!T2631="","*",FN_MC!T2631)</f>
        <v>*</v>
      </c>
      <c r="F2629" s="161" t="str">
        <f>IF(FN_MC!B2631="","*",FN_MC!B2631)</f>
        <v>*</v>
      </c>
      <c r="G2629" s="161" t="str">
        <f>IF(FN_MC!D2631="","*",FN_MC!D2631)</f>
        <v>*</v>
      </c>
      <c r="H2629" s="161" t="str">
        <f>IF(FN_MC!F2631="","*",FN_MC!F2631)</f>
        <v>*</v>
      </c>
      <c r="I2629" s="161" t="str">
        <f>IF(FN_MC!H2631="","*",FN_MC!H2631)</f>
        <v>*</v>
      </c>
      <c r="J2629" s="161" t="str">
        <f>IF(FN_MC!I2631="","*",FN_MC!I2631)</f>
        <v>*</v>
      </c>
      <c r="K2629" s="161" t="str">
        <f>IF(FN_MC!M2631="","*",FN_MC!M2631)</f>
        <v>*</v>
      </c>
      <c r="L2629" s="161" t="str">
        <f>IF(FN_MC!N2631="","*",FN_MC!N2631)</f>
        <v>*</v>
      </c>
      <c r="M2629" s="162" t="str">
        <f>IF(FN_MC!J2631="","*",FN_MC!J2631)</f>
        <v>*</v>
      </c>
      <c r="N2629" s="162" t="str">
        <f>IF(FN_MC!K2631="","*",FN_MC!K2631)</f>
        <v>*</v>
      </c>
      <c r="O2629" s="162" t="str">
        <f>IF(FN_MC!L2631="","*",FN_MC!L2631)</f>
        <v>*</v>
      </c>
      <c r="P2629" s="162"/>
      <c r="Q2629" s="163" t="str">
        <f>IF(FN_MC!O2631="","*",FN_MC!O2631)</f>
        <v>*</v>
      </c>
      <c r="R2629" s="163" t="str">
        <f>IF(FN_MC!P2631="","*",FN_MC!P2631)</f>
        <v>*</v>
      </c>
      <c r="S2629" s="161" t="str">
        <f>IF(FN_MC!Q2633="","*",CONCATENATE(FN_MC!Q2633," ",FN_MC!R2633))</f>
        <v>*</v>
      </c>
      <c r="T2629" s="161" t="str">
        <f>IF(FN_MC!V2631="","*",FN_MC!V2631)</f>
        <v>*</v>
      </c>
      <c r="U2629" s="161" t="str">
        <f>IF(FN_MC!W2631="","*",FN_MC!W2631)</f>
        <v>*</v>
      </c>
      <c r="V2629" s="121" t="str">
        <f ca="1">_xlfn.XLOOKUP(G2629&amp;$V$2,BS_CONTROLE[CHAVE],BS_CONTROLE[Quantidade_11],"-")</f>
        <v>-</v>
      </c>
      <c r="W2629" s="121" t="str">
        <f ca="1">_xlfn.XLOOKUP(G2629&amp;$W$2,BS_CONTROLE[CHAVE],BS_CONTROLE[Quantidade_11],"-")</f>
        <v>-</v>
      </c>
      <c r="X2629" s="121" t="str">
        <f ca="1">_xlfn.XLOOKUP(G2629&amp;$X$2,BS_CONTROLE[CHAVE],BS_CONTROLE[Quantidade_11],"-")</f>
        <v>-</v>
      </c>
    </row>
    <row r="2630" spans="1:24" hidden="1">
      <c r="A2630" s="160" t="str">
        <f>IF(FN_MC!Y2632="","*",FN_MC!Y2632)</f>
        <v>*</v>
      </c>
      <c r="B2630" s="160" t="str">
        <f>IF(FN_MC!X2632="","*",FN_MC!X2632)</f>
        <v>*</v>
      </c>
      <c r="C2630" s="160" t="str">
        <f>IF(FN_MC!Z2632="","*",FN_MC!Z2632)</f>
        <v>*</v>
      </c>
      <c r="D2630" s="161" t="str">
        <f>IF(FN_MC!S2632="","*",FN_MC!S2632)</f>
        <v>*</v>
      </c>
      <c r="E2630" s="161" t="str">
        <f>IF(FN_MC!T2632="","*",FN_MC!T2632)</f>
        <v>*</v>
      </c>
      <c r="F2630" s="161" t="str">
        <f>IF(FN_MC!B2632="","*",FN_MC!B2632)</f>
        <v>*</v>
      </c>
      <c r="G2630" s="161" t="str">
        <f>IF(FN_MC!D2632="","*",FN_MC!D2632)</f>
        <v>*</v>
      </c>
      <c r="H2630" s="161" t="str">
        <f>IF(FN_MC!F2632="","*",FN_MC!F2632)</f>
        <v>*</v>
      </c>
      <c r="I2630" s="161" t="str">
        <f>IF(FN_MC!H2632="","*",FN_MC!H2632)</f>
        <v>*</v>
      </c>
      <c r="J2630" s="161" t="str">
        <f>IF(FN_MC!I2632="","*",FN_MC!I2632)</f>
        <v>*</v>
      </c>
      <c r="K2630" s="161" t="str">
        <f>IF(FN_MC!M2632="","*",FN_MC!M2632)</f>
        <v>*</v>
      </c>
      <c r="L2630" s="161" t="str">
        <f>IF(FN_MC!N2632="","*",FN_MC!N2632)</f>
        <v>*</v>
      </c>
      <c r="M2630" s="162" t="str">
        <f>IF(FN_MC!J2632="","*",FN_MC!J2632)</f>
        <v>*</v>
      </c>
      <c r="N2630" s="162" t="str">
        <f>IF(FN_MC!K2632="","*",FN_MC!K2632)</f>
        <v>*</v>
      </c>
      <c r="O2630" s="162" t="str">
        <f>IF(FN_MC!L2632="","*",FN_MC!L2632)</f>
        <v>*</v>
      </c>
      <c r="P2630" s="162"/>
      <c r="Q2630" s="163" t="str">
        <f>IF(FN_MC!O2632="","*",FN_MC!O2632)</f>
        <v>*</v>
      </c>
      <c r="R2630" s="163" t="str">
        <f>IF(FN_MC!P2632="","*",FN_MC!P2632)</f>
        <v>*</v>
      </c>
      <c r="S2630" s="161" t="str">
        <f>IF(FN_MC!Q2634="","*",CONCATENATE(FN_MC!Q2634," ",FN_MC!R2634))</f>
        <v>*</v>
      </c>
      <c r="T2630" s="161" t="str">
        <f>IF(FN_MC!V2632="","*",FN_MC!V2632)</f>
        <v>*</v>
      </c>
      <c r="U2630" s="161" t="str">
        <f>IF(FN_MC!W2632="","*",FN_MC!W2632)</f>
        <v>*</v>
      </c>
      <c r="V2630" s="121" t="str">
        <f ca="1">_xlfn.XLOOKUP(G2630&amp;$V$2,BS_CONTROLE[CHAVE],BS_CONTROLE[Quantidade_11],"-")</f>
        <v>-</v>
      </c>
      <c r="W2630" s="121" t="str">
        <f ca="1">_xlfn.XLOOKUP(G2630&amp;$W$2,BS_CONTROLE[CHAVE],BS_CONTROLE[Quantidade_11],"-")</f>
        <v>-</v>
      </c>
      <c r="X2630" s="121" t="str">
        <f ca="1">_xlfn.XLOOKUP(G2630&amp;$X$2,BS_CONTROLE[CHAVE],BS_CONTROLE[Quantidade_11],"-")</f>
        <v>-</v>
      </c>
    </row>
    <row r="2631" spans="1:24" hidden="1">
      <c r="A2631" s="118" t="str">
        <f>IF(FN_MC!Y2633="","*",FN_MC!Y2633)</f>
        <v>*</v>
      </c>
      <c r="B2631" s="118" t="str">
        <f>IF(FN_MC!X2633="","*",FN_MC!X2633)</f>
        <v>*</v>
      </c>
      <c r="C2631" s="118" t="str">
        <f>IF(FN_MC!Z2633="","*",FN_MC!Z2633)</f>
        <v>*</v>
      </c>
      <c r="D2631" s="119" t="str">
        <f>IF(FN_MC!S2633="","*",FN_MC!S2633)</f>
        <v>*</v>
      </c>
      <c r="E2631" s="119" t="str">
        <f>IF(FN_MC!T2633="","*",FN_MC!T2633)</f>
        <v>*</v>
      </c>
      <c r="F2631" s="119" t="str">
        <f>IF(FN_MC!B2633="","*",FN_MC!B2633)</f>
        <v>*</v>
      </c>
      <c r="G2631" s="119" t="str">
        <f>IF(FN_MC!D2633="","*",FN_MC!D2633)</f>
        <v>*</v>
      </c>
      <c r="H2631" s="119" t="str">
        <f>IF(FN_MC!F2633="","*",FN_MC!F2633)</f>
        <v>*</v>
      </c>
      <c r="I2631" s="119" t="str">
        <f>IF(FN_MC!H2633="","*",FN_MC!H2633)</f>
        <v>*</v>
      </c>
      <c r="J2631" s="119" t="str">
        <f>IF(FN_MC!I2633="","*",FN_MC!I2633)</f>
        <v>*</v>
      </c>
      <c r="K2631" s="119" t="str">
        <f>IF(FN_MC!M2633="","*",FN_MC!M2633)</f>
        <v>*</v>
      </c>
      <c r="L2631" s="119" t="str">
        <f>IF(FN_MC!N2633="","*",FN_MC!N2633)</f>
        <v>*</v>
      </c>
      <c r="M2631" s="120" t="str">
        <f>IF(FN_MC!J2633="","*",FN_MC!J2633)</f>
        <v>*</v>
      </c>
      <c r="N2631" s="120" t="str">
        <f>IF(FN_MC!K2633="","*",FN_MC!K2633)</f>
        <v>*</v>
      </c>
      <c r="O2631" s="120" t="str">
        <f>IF(FN_MC!L2633="","*",FN_MC!L2633)</f>
        <v>*</v>
      </c>
      <c r="P2631" s="120"/>
      <c r="Q2631" s="137" t="str">
        <f>IF(FN_MC!O2633="","*",FN_MC!O2633)</f>
        <v>*</v>
      </c>
      <c r="R2631" s="137" t="str">
        <f>IF(FN_MC!P2633="","*",FN_MC!P2633)</f>
        <v>*</v>
      </c>
      <c r="S2631" s="119" t="str">
        <f>IF(FN_MC!Q2635="","*",CONCATENATE(FN_MC!Q2635," ",FN_MC!R2635))</f>
        <v>*</v>
      </c>
      <c r="T2631" s="119" t="str">
        <f>IF(FN_MC!V2633="","*",FN_MC!V2633)</f>
        <v>*</v>
      </c>
      <c r="U2631" s="119" t="str">
        <f>IF(FN_MC!W2633="","*",FN_MC!W2633)</f>
        <v>*</v>
      </c>
      <c r="V2631" s="121" t="str">
        <f ca="1">_xlfn.XLOOKUP(G2631&amp;$V$2,BS_CONTROLE[CHAVE],BS_CONTROLE[Quantidade_11],"-")</f>
        <v>-</v>
      </c>
      <c r="W2631" s="121" t="str">
        <f ca="1">_xlfn.XLOOKUP(G2631&amp;$W$2,BS_CONTROLE[CHAVE],BS_CONTROLE[Quantidade_11],"-")</f>
        <v>-</v>
      </c>
      <c r="X2631" s="121" t="str">
        <f ca="1">_xlfn.XLOOKUP(G2631&amp;$X$2,BS_CONTROLE[CHAVE],BS_CONTROLE[Quantidade_11],"-")</f>
        <v>-</v>
      </c>
    </row>
    <row r="2632" spans="1:24" hidden="1">
      <c r="A2632" s="160" t="str">
        <f>IF(FN_MC!Y2634="","*",FN_MC!Y2634)</f>
        <v>*</v>
      </c>
      <c r="B2632" s="160" t="str">
        <f>IF(FN_MC!X2634="","*",FN_MC!X2634)</f>
        <v>*</v>
      </c>
      <c r="C2632" s="160" t="str">
        <f>IF(FN_MC!Z2634="","*",FN_MC!Z2634)</f>
        <v>*</v>
      </c>
      <c r="D2632" s="161" t="str">
        <f>IF(FN_MC!S2634="","*",FN_MC!S2634)</f>
        <v>*</v>
      </c>
      <c r="E2632" s="161" t="str">
        <f>IF(FN_MC!T2634="","*",FN_MC!T2634)</f>
        <v>*</v>
      </c>
      <c r="F2632" s="161" t="str">
        <f>IF(FN_MC!B2634="","*",FN_MC!B2634)</f>
        <v>*</v>
      </c>
      <c r="G2632" s="161" t="str">
        <f>IF(FN_MC!D2634="","*",FN_MC!D2634)</f>
        <v>*</v>
      </c>
      <c r="H2632" s="161" t="str">
        <f>IF(FN_MC!F2634="","*",FN_MC!F2634)</f>
        <v>*</v>
      </c>
      <c r="I2632" s="161" t="str">
        <f>IF(FN_MC!H2634="","*",FN_MC!H2634)</f>
        <v>*</v>
      </c>
      <c r="J2632" s="161" t="str">
        <f>IF(FN_MC!I2634="","*",FN_MC!I2634)</f>
        <v>*</v>
      </c>
      <c r="K2632" s="161" t="str">
        <f>IF(FN_MC!M2634="","*",FN_MC!M2634)</f>
        <v>*</v>
      </c>
      <c r="L2632" s="161" t="str">
        <f>IF(FN_MC!N2634="","*",FN_MC!N2634)</f>
        <v>*</v>
      </c>
      <c r="M2632" s="162" t="str">
        <f>IF(FN_MC!J2634="","*",FN_MC!J2634)</f>
        <v>*</v>
      </c>
      <c r="N2632" s="162" t="str">
        <f>IF(FN_MC!K2634="","*",FN_MC!K2634)</f>
        <v>*</v>
      </c>
      <c r="O2632" s="162" t="str">
        <f>IF(FN_MC!L2634="","*",FN_MC!L2634)</f>
        <v>*</v>
      </c>
      <c r="P2632" s="162"/>
      <c r="Q2632" s="163" t="str">
        <f>IF(FN_MC!O2634="","*",FN_MC!O2634)</f>
        <v>*</v>
      </c>
      <c r="R2632" s="163" t="str">
        <f>IF(FN_MC!P2634="","*",FN_MC!P2634)</f>
        <v>*</v>
      </c>
      <c r="S2632" s="161" t="str">
        <f>IF(FN_MC!Q2636="","*",CONCATENATE(FN_MC!Q2636," ",FN_MC!R2636))</f>
        <v>*</v>
      </c>
      <c r="T2632" s="161" t="str">
        <f>IF(FN_MC!V2634="","*",FN_MC!V2634)</f>
        <v>*</v>
      </c>
      <c r="U2632" s="161" t="str">
        <f>IF(FN_MC!W2634="","*",FN_MC!W2634)</f>
        <v>*</v>
      </c>
      <c r="V2632" s="121" t="str">
        <f ca="1">_xlfn.XLOOKUP(G2632&amp;$V$2,BS_CONTROLE[CHAVE],BS_CONTROLE[Quantidade_11],"-")</f>
        <v>-</v>
      </c>
      <c r="W2632" s="121" t="str">
        <f ca="1">_xlfn.XLOOKUP(G2632&amp;$W$2,BS_CONTROLE[CHAVE],BS_CONTROLE[Quantidade_11],"-")</f>
        <v>-</v>
      </c>
      <c r="X2632" s="121" t="str">
        <f ca="1">_xlfn.XLOOKUP(G2632&amp;$X$2,BS_CONTROLE[CHAVE],BS_CONTROLE[Quantidade_11],"-")</f>
        <v>-</v>
      </c>
    </row>
    <row r="2633" spans="1:24" hidden="1">
      <c r="A2633" s="160" t="str">
        <f>IF(FN_MC!Y2635="","*",FN_MC!Y2635)</f>
        <v>*</v>
      </c>
      <c r="B2633" s="160" t="str">
        <f>IF(FN_MC!X2635="","*",FN_MC!X2635)</f>
        <v>*</v>
      </c>
      <c r="C2633" s="160" t="str">
        <f>IF(FN_MC!Z2635="","*",FN_MC!Z2635)</f>
        <v>*</v>
      </c>
      <c r="D2633" s="161" t="str">
        <f>IF(FN_MC!S2635="","*",FN_MC!S2635)</f>
        <v>*</v>
      </c>
      <c r="E2633" s="161" t="str">
        <f>IF(FN_MC!T2635="","*",FN_MC!T2635)</f>
        <v>*</v>
      </c>
      <c r="F2633" s="161" t="str">
        <f>IF(FN_MC!B2635="","*",FN_MC!B2635)</f>
        <v>*</v>
      </c>
      <c r="G2633" s="161" t="str">
        <f>IF(FN_MC!D2635="","*",FN_MC!D2635)</f>
        <v>*</v>
      </c>
      <c r="H2633" s="161" t="str">
        <f>IF(FN_MC!F2635="","*",FN_MC!F2635)</f>
        <v>*</v>
      </c>
      <c r="I2633" s="161" t="str">
        <f>IF(FN_MC!H2635="","*",FN_MC!H2635)</f>
        <v>*</v>
      </c>
      <c r="J2633" s="161" t="str">
        <f>IF(FN_MC!I2635="","*",FN_MC!I2635)</f>
        <v>*</v>
      </c>
      <c r="K2633" s="161" t="str">
        <f>IF(FN_MC!M2635="","*",FN_MC!M2635)</f>
        <v>*</v>
      </c>
      <c r="L2633" s="161" t="str">
        <f>IF(FN_MC!N2635="","*",FN_MC!N2635)</f>
        <v>*</v>
      </c>
      <c r="M2633" s="162" t="str">
        <f>IF(FN_MC!J2635="","*",FN_MC!J2635)</f>
        <v>*</v>
      </c>
      <c r="N2633" s="162" t="str">
        <f>IF(FN_MC!K2635="","*",FN_MC!K2635)</f>
        <v>*</v>
      </c>
      <c r="O2633" s="162" t="str">
        <f>IF(FN_MC!L2635="","*",FN_MC!L2635)</f>
        <v>*</v>
      </c>
      <c r="P2633" s="162"/>
      <c r="Q2633" s="163" t="str">
        <f>IF(FN_MC!O2635="","*",FN_MC!O2635)</f>
        <v>*</v>
      </c>
      <c r="R2633" s="163" t="str">
        <f>IF(FN_MC!P2635="","*",FN_MC!P2635)</f>
        <v>*</v>
      </c>
      <c r="S2633" s="161" t="str">
        <f>IF(FN_MC!Q2637="","*",CONCATENATE(FN_MC!Q2637," ",FN_MC!R2637))</f>
        <v>*</v>
      </c>
      <c r="T2633" s="161" t="str">
        <f>IF(FN_MC!V2635="","*",FN_MC!V2635)</f>
        <v>*</v>
      </c>
      <c r="U2633" s="161" t="str">
        <f>IF(FN_MC!W2635="","*",FN_MC!W2635)</f>
        <v>*</v>
      </c>
      <c r="V2633" s="121" t="str">
        <f ca="1">_xlfn.XLOOKUP(G2633&amp;$V$2,BS_CONTROLE[CHAVE],BS_CONTROLE[Quantidade_11],"-")</f>
        <v>-</v>
      </c>
      <c r="W2633" s="121" t="str">
        <f ca="1">_xlfn.XLOOKUP(G2633&amp;$W$2,BS_CONTROLE[CHAVE],BS_CONTROLE[Quantidade_11],"-")</f>
        <v>-</v>
      </c>
      <c r="X2633" s="121" t="str">
        <f ca="1">_xlfn.XLOOKUP(G2633&amp;$X$2,BS_CONTROLE[CHAVE],BS_CONTROLE[Quantidade_11],"-")</f>
        <v>-</v>
      </c>
    </row>
    <row r="2634" spans="1:24" hidden="1">
      <c r="A2634" s="118" t="str">
        <f>IF(FN_MC!Y2636="","*",FN_MC!Y2636)</f>
        <v>*</v>
      </c>
      <c r="B2634" s="118" t="str">
        <f>IF(FN_MC!X2636="","*",FN_MC!X2636)</f>
        <v>*</v>
      </c>
      <c r="C2634" s="118" t="str">
        <f>IF(FN_MC!Z2636="","*",FN_MC!Z2636)</f>
        <v>*</v>
      </c>
      <c r="D2634" s="119" t="str">
        <f>IF(FN_MC!S2636="","*",FN_MC!S2636)</f>
        <v>*</v>
      </c>
      <c r="E2634" s="119" t="str">
        <f>IF(FN_MC!T2636="","*",FN_MC!T2636)</f>
        <v>*</v>
      </c>
      <c r="F2634" s="119" t="str">
        <f>IF(FN_MC!B2636="","*",FN_MC!B2636)</f>
        <v>*</v>
      </c>
      <c r="G2634" s="119" t="str">
        <f>IF(FN_MC!D2636="","*",FN_MC!D2636)</f>
        <v>*</v>
      </c>
      <c r="H2634" s="119" t="str">
        <f>IF(FN_MC!F2636="","*",FN_MC!F2636)</f>
        <v>*</v>
      </c>
      <c r="I2634" s="119" t="str">
        <f>IF(FN_MC!H2636="","*",FN_MC!H2636)</f>
        <v>*</v>
      </c>
      <c r="J2634" s="119" t="str">
        <f>IF(FN_MC!I2636="","*",FN_MC!I2636)</f>
        <v>*</v>
      </c>
      <c r="K2634" s="119" t="str">
        <f>IF(FN_MC!M2636="","*",FN_MC!M2636)</f>
        <v>*</v>
      </c>
      <c r="L2634" s="119" t="str">
        <f>IF(FN_MC!N2636="","*",FN_MC!N2636)</f>
        <v>*</v>
      </c>
      <c r="M2634" s="120" t="str">
        <f>IF(FN_MC!J2636="","*",FN_MC!J2636)</f>
        <v>*</v>
      </c>
      <c r="N2634" s="120" t="str">
        <f>IF(FN_MC!K2636="","*",FN_MC!K2636)</f>
        <v>*</v>
      </c>
      <c r="O2634" s="120" t="str">
        <f>IF(FN_MC!L2636="","*",FN_MC!L2636)</f>
        <v>*</v>
      </c>
      <c r="P2634" s="120"/>
      <c r="Q2634" s="137" t="str">
        <f>IF(FN_MC!O2636="","*",FN_MC!O2636)</f>
        <v>*</v>
      </c>
      <c r="R2634" s="137" t="str">
        <f>IF(FN_MC!P2636="","*",FN_MC!P2636)</f>
        <v>*</v>
      </c>
      <c r="S2634" s="119" t="str">
        <f>IF(FN_MC!Q2638="","*",CONCATENATE(FN_MC!Q2638," ",FN_MC!R2638))</f>
        <v>*</v>
      </c>
      <c r="T2634" s="119" t="str">
        <f>IF(FN_MC!V2636="","*",FN_MC!V2636)</f>
        <v>*</v>
      </c>
      <c r="U2634" s="119" t="str">
        <f>IF(FN_MC!W2636="","*",FN_MC!W2636)</f>
        <v>*</v>
      </c>
      <c r="V2634" s="121" t="str">
        <f ca="1">_xlfn.XLOOKUP(G2634&amp;$V$2,BS_CONTROLE[CHAVE],BS_CONTROLE[Quantidade_11],"-")</f>
        <v>-</v>
      </c>
      <c r="W2634" s="121" t="str">
        <f ca="1">_xlfn.XLOOKUP(G2634&amp;$W$2,BS_CONTROLE[CHAVE],BS_CONTROLE[Quantidade_11],"-")</f>
        <v>-</v>
      </c>
      <c r="X2634" s="121" t="str">
        <f ca="1">_xlfn.XLOOKUP(G2634&amp;$X$2,BS_CONTROLE[CHAVE],BS_CONTROLE[Quantidade_11],"-")</f>
        <v>-</v>
      </c>
    </row>
    <row r="2635" spans="1:24" hidden="1">
      <c r="A2635" s="160" t="str">
        <f>IF(FN_MC!Y2637="","*",FN_MC!Y2637)</f>
        <v>*</v>
      </c>
      <c r="B2635" s="160" t="str">
        <f>IF(FN_MC!X2637="","*",FN_MC!X2637)</f>
        <v>*</v>
      </c>
      <c r="C2635" s="160" t="str">
        <f>IF(FN_MC!Z2637="","*",FN_MC!Z2637)</f>
        <v>*</v>
      </c>
      <c r="D2635" s="161" t="str">
        <f>IF(FN_MC!S2637="","*",FN_MC!S2637)</f>
        <v>*</v>
      </c>
      <c r="E2635" s="161" t="str">
        <f>IF(FN_MC!T2637="","*",FN_MC!T2637)</f>
        <v>*</v>
      </c>
      <c r="F2635" s="161" t="str">
        <f>IF(FN_MC!B2637="","*",FN_MC!B2637)</f>
        <v>*</v>
      </c>
      <c r="G2635" s="161" t="str">
        <f>IF(FN_MC!D2637="","*",FN_MC!D2637)</f>
        <v>*</v>
      </c>
      <c r="H2635" s="161" t="str">
        <f>IF(FN_MC!F2637="","*",FN_MC!F2637)</f>
        <v>*</v>
      </c>
      <c r="I2635" s="161" t="str">
        <f>IF(FN_MC!H2637="","*",FN_MC!H2637)</f>
        <v>*</v>
      </c>
      <c r="J2635" s="161" t="str">
        <f>IF(FN_MC!I2637="","*",FN_MC!I2637)</f>
        <v>*</v>
      </c>
      <c r="K2635" s="161" t="str">
        <f>IF(FN_MC!M2637="","*",FN_MC!M2637)</f>
        <v>*</v>
      </c>
      <c r="L2635" s="161" t="str">
        <f>IF(FN_MC!N2637="","*",FN_MC!N2637)</f>
        <v>*</v>
      </c>
      <c r="M2635" s="162" t="str">
        <f>IF(FN_MC!J2637="","*",FN_MC!J2637)</f>
        <v>*</v>
      </c>
      <c r="N2635" s="162" t="str">
        <f>IF(FN_MC!K2637="","*",FN_MC!K2637)</f>
        <v>*</v>
      </c>
      <c r="O2635" s="162" t="str">
        <f>IF(FN_MC!L2637="","*",FN_MC!L2637)</f>
        <v>*</v>
      </c>
      <c r="P2635" s="162"/>
      <c r="Q2635" s="163" t="str">
        <f>IF(FN_MC!O2637="","*",FN_MC!O2637)</f>
        <v>*</v>
      </c>
      <c r="R2635" s="163" t="str">
        <f>IF(FN_MC!P2637="","*",FN_MC!P2637)</f>
        <v>*</v>
      </c>
      <c r="S2635" s="161" t="str">
        <f>IF(FN_MC!Q2639="","*",CONCATENATE(FN_MC!Q2639," ",FN_MC!R2639))</f>
        <v>*</v>
      </c>
      <c r="T2635" s="161" t="str">
        <f>IF(FN_MC!V2637="","*",FN_MC!V2637)</f>
        <v>*</v>
      </c>
      <c r="U2635" s="161" t="str">
        <f>IF(FN_MC!W2637="","*",FN_MC!W2637)</f>
        <v>*</v>
      </c>
      <c r="V2635" s="121" t="str">
        <f ca="1">_xlfn.XLOOKUP(G2635&amp;$V$2,BS_CONTROLE[CHAVE],BS_CONTROLE[Quantidade_11],"-")</f>
        <v>-</v>
      </c>
      <c r="W2635" s="121" t="str">
        <f ca="1">_xlfn.XLOOKUP(G2635&amp;$W$2,BS_CONTROLE[CHAVE],BS_CONTROLE[Quantidade_11],"-")</f>
        <v>-</v>
      </c>
      <c r="X2635" s="121" t="str">
        <f ca="1">_xlfn.XLOOKUP(G2635&amp;$X$2,BS_CONTROLE[CHAVE],BS_CONTROLE[Quantidade_11],"-")</f>
        <v>-</v>
      </c>
    </row>
    <row r="2636" spans="1:24" hidden="1">
      <c r="A2636" s="160" t="str">
        <f>IF(FN_MC!Y2638="","*",FN_MC!Y2638)</f>
        <v>*</v>
      </c>
      <c r="B2636" s="160" t="str">
        <f>IF(FN_MC!X2638="","*",FN_MC!X2638)</f>
        <v>*</v>
      </c>
      <c r="C2636" s="160" t="str">
        <f>IF(FN_MC!Z2638="","*",FN_MC!Z2638)</f>
        <v>*</v>
      </c>
      <c r="D2636" s="161" t="str">
        <f>IF(FN_MC!S2638="","*",FN_MC!S2638)</f>
        <v>*</v>
      </c>
      <c r="E2636" s="161" t="str">
        <f>IF(FN_MC!T2638="","*",FN_MC!T2638)</f>
        <v>*</v>
      </c>
      <c r="F2636" s="161" t="str">
        <f>IF(FN_MC!B2638="","*",FN_MC!B2638)</f>
        <v>*</v>
      </c>
      <c r="G2636" s="161" t="str">
        <f>IF(FN_MC!D2638="","*",FN_MC!D2638)</f>
        <v>*</v>
      </c>
      <c r="H2636" s="161" t="str">
        <f>IF(FN_MC!F2638="","*",FN_MC!F2638)</f>
        <v>*</v>
      </c>
      <c r="I2636" s="161" t="str">
        <f>IF(FN_MC!H2638="","*",FN_MC!H2638)</f>
        <v>*</v>
      </c>
      <c r="J2636" s="161" t="str">
        <f>IF(FN_MC!I2638="","*",FN_MC!I2638)</f>
        <v>*</v>
      </c>
      <c r="K2636" s="161" t="str">
        <f>IF(FN_MC!M2638="","*",FN_MC!M2638)</f>
        <v>*</v>
      </c>
      <c r="L2636" s="161" t="str">
        <f>IF(FN_MC!N2638="","*",FN_MC!N2638)</f>
        <v>*</v>
      </c>
      <c r="M2636" s="162" t="str">
        <f>IF(FN_MC!J2638="","*",FN_MC!J2638)</f>
        <v>*</v>
      </c>
      <c r="N2636" s="162" t="str">
        <f>IF(FN_MC!K2638="","*",FN_MC!K2638)</f>
        <v>*</v>
      </c>
      <c r="O2636" s="162" t="str">
        <f>IF(FN_MC!L2638="","*",FN_MC!L2638)</f>
        <v>*</v>
      </c>
      <c r="P2636" s="162"/>
      <c r="Q2636" s="163" t="str">
        <f>IF(FN_MC!O2638="","*",FN_MC!O2638)</f>
        <v>*</v>
      </c>
      <c r="R2636" s="163" t="str">
        <f>IF(FN_MC!P2638="","*",FN_MC!P2638)</f>
        <v>*</v>
      </c>
      <c r="S2636" s="161" t="str">
        <f>IF(FN_MC!Q2640="","*",CONCATENATE(FN_MC!Q2640," ",FN_MC!R2640))</f>
        <v>*</v>
      </c>
      <c r="T2636" s="161" t="str">
        <f>IF(FN_MC!V2638="","*",FN_MC!V2638)</f>
        <v>*</v>
      </c>
      <c r="U2636" s="161" t="str">
        <f>IF(FN_MC!W2638="","*",FN_MC!W2638)</f>
        <v>*</v>
      </c>
      <c r="V2636" s="121" t="str">
        <f ca="1">_xlfn.XLOOKUP(G2636&amp;$V$2,BS_CONTROLE[CHAVE],BS_CONTROLE[Quantidade_11],"-")</f>
        <v>-</v>
      </c>
      <c r="W2636" s="121" t="str">
        <f ca="1">_xlfn.XLOOKUP(G2636&amp;$W$2,BS_CONTROLE[CHAVE],BS_CONTROLE[Quantidade_11],"-")</f>
        <v>-</v>
      </c>
      <c r="X2636" s="121" t="str">
        <f ca="1">_xlfn.XLOOKUP(G2636&amp;$X$2,BS_CONTROLE[CHAVE],BS_CONTROLE[Quantidade_11],"-")</f>
        <v>-</v>
      </c>
    </row>
    <row r="2637" spans="1:24" hidden="1">
      <c r="A2637" s="118" t="str">
        <f>IF(FN_MC!Y2639="","*",FN_MC!Y2639)</f>
        <v>*</v>
      </c>
      <c r="B2637" s="118" t="str">
        <f>IF(FN_MC!X2639="","*",FN_MC!X2639)</f>
        <v>*</v>
      </c>
      <c r="C2637" s="118" t="str">
        <f>IF(FN_MC!Z2639="","*",FN_MC!Z2639)</f>
        <v>*</v>
      </c>
      <c r="D2637" s="119" t="str">
        <f>IF(FN_MC!S2639="","*",FN_MC!S2639)</f>
        <v>*</v>
      </c>
      <c r="E2637" s="119" t="str">
        <f>IF(FN_MC!T2639="","*",FN_MC!T2639)</f>
        <v>*</v>
      </c>
      <c r="F2637" s="119" t="str">
        <f>IF(FN_MC!B2639="","*",FN_MC!B2639)</f>
        <v>*</v>
      </c>
      <c r="G2637" s="119" t="str">
        <f>IF(FN_MC!D2639="","*",FN_MC!D2639)</f>
        <v>*</v>
      </c>
      <c r="H2637" s="119" t="str">
        <f>IF(FN_MC!F2639="","*",FN_MC!F2639)</f>
        <v>*</v>
      </c>
      <c r="I2637" s="119" t="str">
        <f>IF(FN_MC!H2639="","*",FN_MC!H2639)</f>
        <v>*</v>
      </c>
      <c r="J2637" s="119" t="str">
        <f>IF(FN_MC!I2639="","*",FN_MC!I2639)</f>
        <v>*</v>
      </c>
      <c r="K2637" s="119" t="str">
        <f>IF(FN_MC!M2639="","*",FN_MC!M2639)</f>
        <v>*</v>
      </c>
      <c r="L2637" s="119" t="str">
        <f>IF(FN_MC!N2639="","*",FN_MC!N2639)</f>
        <v>*</v>
      </c>
      <c r="M2637" s="120" t="str">
        <f>IF(FN_MC!J2639="","*",FN_MC!J2639)</f>
        <v>*</v>
      </c>
      <c r="N2637" s="120" t="str">
        <f>IF(FN_MC!K2639="","*",FN_MC!K2639)</f>
        <v>*</v>
      </c>
      <c r="O2637" s="120" t="str">
        <f>IF(FN_MC!L2639="","*",FN_MC!L2639)</f>
        <v>*</v>
      </c>
      <c r="P2637" s="120"/>
      <c r="Q2637" s="137" t="str">
        <f>IF(FN_MC!O2639="","*",FN_MC!O2639)</f>
        <v>*</v>
      </c>
      <c r="R2637" s="137" t="str">
        <f>IF(FN_MC!P2639="","*",FN_MC!P2639)</f>
        <v>*</v>
      </c>
      <c r="S2637" s="119" t="str">
        <f>IF(FN_MC!Q2641="","*",CONCATENATE(FN_MC!Q2641," ",FN_MC!R2641))</f>
        <v>*</v>
      </c>
      <c r="T2637" s="119" t="str">
        <f>IF(FN_MC!V2639="","*",FN_MC!V2639)</f>
        <v>*</v>
      </c>
      <c r="U2637" s="119" t="str">
        <f>IF(FN_MC!W2639="","*",FN_MC!W2639)</f>
        <v>*</v>
      </c>
      <c r="V2637" s="121" t="str">
        <f ca="1">_xlfn.XLOOKUP(G2637&amp;$V$2,BS_CONTROLE[CHAVE],BS_CONTROLE[Quantidade_11],"-")</f>
        <v>-</v>
      </c>
      <c r="W2637" s="121" t="str">
        <f ca="1">_xlfn.XLOOKUP(G2637&amp;$W$2,BS_CONTROLE[CHAVE],BS_CONTROLE[Quantidade_11],"-")</f>
        <v>-</v>
      </c>
      <c r="X2637" s="121" t="str">
        <f ca="1">_xlfn.XLOOKUP(G2637&amp;$X$2,BS_CONTROLE[CHAVE],BS_CONTROLE[Quantidade_11],"-")</f>
        <v>-</v>
      </c>
    </row>
    <row r="2638" spans="1:24" hidden="1">
      <c r="A2638" s="160" t="str">
        <f>IF(FN_MC!Y2640="","*",FN_MC!Y2640)</f>
        <v>*</v>
      </c>
      <c r="B2638" s="160" t="str">
        <f>IF(FN_MC!X2640="","*",FN_MC!X2640)</f>
        <v>*</v>
      </c>
      <c r="C2638" s="160" t="str">
        <f>IF(FN_MC!Z2640="","*",FN_MC!Z2640)</f>
        <v>*</v>
      </c>
      <c r="D2638" s="161" t="str">
        <f>IF(FN_MC!S2640="","*",FN_MC!S2640)</f>
        <v>*</v>
      </c>
      <c r="E2638" s="161" t="str">
        <f>IF(FN_MC!T2640="","*",FN_MC!T2640)</f>
        <v>*</v>
      </c>
      <c r="F2638" s="161" t="str">
        <f>IF(FN_MC!B2640="","*",FN_MC!B2640)</f>
        <v>*</v>
      </c>
      <c r="G2638" s="161" t="str">
        <f>IF(FN_MC!D2640="","*",FN_MC!D2640)</f>
        <v>*</v>
      </c>
      <c r="H2638" s="161" t="str">
        <f>IF(FN_MC!F2640="","*",FN_MC!F2640)</f>
        <v>*</v>
      </c>
      <c r="I2638" s="161" t="str">
        <f>IF(FN_MC!H2640="","*",FN_MC!H2640)</f>
        <v>*</v>
      </c>
      <c r="J2638" s="161" t="str">
        <f>IF(FN_MC!I2640="","*",FN_MC!I2640)</f>
        <v>*</v>
      </c>
      <c r="K2638" s="161" t="str">
        <f>IF(FN_MC!M2640="","*",FN_MC!M2640)</f>
        <v>*</v>
      </c>
      <c r="L2638" s="161" t="str">
        <f>IF(FN_MC!N2640="","*",FN_MC!N2640)</f>
        <v>*</v>
      </c>
      <c r="M2638" s="162" t="str">
        <f>IF(FN_MC!J2640="","*",FN_MC!J2640)</f>
        <v>*</v>
      </c>
      <c r="N2638" s="162" t="str">
        <f>IF(FN_MC!K2640="","*",FN_MC!K2640)</f>
        <v>*</v>
      </c>
      <c r="O2638" s="162" t="str">
        <f>IF(FN_MC!L2640="","*",FN_MC!L2640)</f>
        <v>*</v>
      </c>
      <c r="P2638" s="162"/>
      <c r="Q2638" s="163" t="str">
        <f>IF(FN_MC!O2640="","*",FN_MC!O2640)</f>
        <v>*</v>
      </c>
      <c r="R2638" s="163" t="str">
        <f>IF(FN_MC!P2640="","*",FN_MC!P2640)</f>
        <v>*</v>
      </c>
      <c r="S2638" s="161" t="str">
        <f>IF(FN_MC!Q2642="","*",CONCATENATE(FN_MC!Q2642," ",FN_MC!R2642))</f>
        <v>*</v>
      </c>
      <c r="T2638" s="161" t="str">
        <f>IF(FN_MC!V2640="","*",FN_MC!V2640)</f>
        <v>*</v>
      </c>
      <c r="U2638" s="161" t="str">
        <f>IF(FN_MC!W2640="","*",FN_MC!W2640)</f>
        <v>*</v>
      </c>
      <c r="V2638" s="121" t="str">
        <f ca="1">_xlfn.XLOOKUP(G2638&amp;$V$2,BS_CONTROLE[CHAVE],BS_CONTROLE[Quantidade_11],"-")</f>
        <v>-</v>
      </c>
      <c r="W2638" s="121" t="str">
        <f ca="1">_xlfn.XLOOKUP(G2638&amp;$W$2,BS_CONTROLE[CHAVE],BS_CONTROLE[Quantidade_11],"-")</f>
        <v>-</v>
      </c>
      <c r="X2638" s="121" t="str">
        <f ca="1">_xlfn.XLOOKUP(G2638&amp;$X$2,BS_CONTROLE[CHAVE],BS_CONTROLE[Quantidade_11],"-")</f>
        <v>-</v>
      </c>
    </row>
    <row r="2639" spans="1:24" hidden="1">
      <c r="A2639" s="160" t="str">
        <f>IF(FN_MC!Y2641="","*",FN_MC!Y2641)</f>
        <v>*</v>
      </c>
      <c r="B2639" s="160" t="str">
        <f>IF(FN_MC!X2641="","*",FN_MC!X2641)</f>
        <v>*</v>
      </c>
      <c r="C2639" s="160" t="str">
        <f>IF(FN_MC!Z2641="","*",FN_MC!Z2641)</f>
        <v>*</v>
      </c>
      <c r="D2639" s="161" t="str">
        <f>IF(FN_MC!S2641="","*",FN_MC!S2641)</f>
        <v>*</v>
      </c>
      <c r="E2639" s="161" t="str">
        <f>IF(FN_MC!T2641="","*",FN_MC!T2641)</f>
        <v>*</v>
      </c>
      <c r="F2639" s="161" t="str">
        <f>IF(FN_MC!B2641="","*",FN_MC!B2641)</f>
        <v>*</v>
      </c>
      <c r="G2639" s="161" t="str">
        <f>IF(FN_MC!D2641="","*",FN_MC!D2641)</f>
        <v>*</v>
      </c>
      <c r="H2639" s="161" t="str">
        <f>IF(FN_MC!F2641="","*",FN_MC!F2641)</f>
        <v>*</v>
      </c>
      <c r="I2639" s="161" t="str">
        <f>IF(FN_MC!H2641="","*",FN_MC!H2641)</f>
        <v>*</v>
      </c>
      <c r="J2639" s="161" t="str">
        <f>IF(FN_MC!I2641="","*",FN_MC!I2641)</f>
        <v>*</v>
      </c>
      <c r="K2639" s="161" t="str">
        <f>IF(FN_MC!M2641="","*",FN_MC!M2641)</f>
        <v>*</v>
      </c>
      <c r="L2639" s="161" t="str">
        <f>IF(FN_MC!N2641="","*",FN_MC!N2641)</f>
        <v>*</v>
      </c>
      <c r="M2639" s="162" t="str">
        <f>IF(FN_MC!J2641="","*",FN_MC!J2641)</f>
        <v>*</v>
      </c>
      <c r="N2639" s="162" t="str">
        <f>IF(FN_MC!K2641="","*",FN_MC!K2641)</f>
        <v>*</v>
      </c>
      <c r="O2639" s="162" t="str">
        <f>IF(FN_MC!L2641="","*",FN_MC!L2641)</f>
        <v>*</v>
      </c>
      <c r="P2639" s="162"/>
      <c r="Q2639" s="163" t="str">
        <f>IF(FN_MC!O2641="","*",FN_MC!O2641)</f>
        <v>*</v>
      </c>
      <c r="R2639" s="163" t="str">
        <f>IF(FN_MC!P2641="","*",FN_MC!P2641)</f>
        <v>*</v>
      </c>
      <c r="S2639" s="161" t="str">
        <f>IF(FN_MC!Q2643="","*",CONCATENATE(FN_MC!Q2643," ",FN_MC!R2643))</f>
        <v>*</v>
      </c>
      <c r="T2639" s="161" t="str">
        <f>IF(FN_MC!V2641="","*",FN_MC!V2641)</f>
        <v>*</v>
      </c>
      <c r="U2639" s="161" t="str">
        <f>IF(FN_MC!W2641="","*",FN_MC!W2641)</f>
        <v>*</v>
      </c>
      <c r="V2639" s="121" t="str">
        <f ca="1">_xlfn.XLOOKUP(G2639&amp;$V$2,BS_CONTROLE[CHAVE],BS_CONTROLE[Quantidade_11],"-")</f>
        <v>-</v>
      </c>
      <c r="W2639" s="121" t="str">
        <f ca="1">_xlfn.XLOOKUP(G2639&amp;$W$2,BS_CONTROLE[CHAVE],BS_CONTROLE[Quantidade_11],"-")</f>
        <v>-</v>
      </c>
      <c r="X2639" s="121" t="str">
        <f ca="1">_xlfn.XLOOKUP(G2639&amp;$X$2,BS_CONTROLE[CHAVE],BS_CONTROLE[Quantidade_11],"-")</f>
        <v>-</v>
      </c>
    </row>
    <row r="2640" spans="1:24" hidden="1">
      <c r="A2640" s="118" t="str">
        <f>IF(FN_MC!Y2642="","*",FN_MC!Y2642)</f>
        <v>*</v>
      </c>
      <c r="B2640" s="118" t="str">
        <f>IF(FN_MC!X2642="","*",FN_MC!X2642)</f>
        <v>*</v>
      </c>
      <c r="C2640" s="118" t="str">
        <f>IF(FN_MC!Z2642="","*",FN_MC!Z2642)</f>
        <v>*</v>
      </c>
      <c r="D2640" s="119" t="str">
        <f>IF(FN_MC!S2642="","*",FN_MC!S2642)</f>
        <v>*</v>
      </c>
      <c r="E2640" s="119" t="str">
        <f>IF(FN_MC!T2642="","*",FN_MC!T2642)</f>
        <v>*</v>
      </c>
      <c r="F2640" s="119" t="str">
        <f>IF(FN_MC!B2642="","*",FN_MC!B2642)</f>
        <v>*</v>
      </c>
      <c r="G2640" s="119" t="str">
        <f>IF(FN_MC!D2642="","*",FN_MC!D2642)</f>
        <v>*</v>
      </c>
      <c r="H2640" s="119" t="str">
        <f>IF(FN_MC!F2642="","*",FN_MC!F2642)</f>
        <v>*</v>
      </c>
      <c r="I2640" s="119" t="str">
        <f>IF(FN_MC!H2642="","*",FN_MC!H2642)</f>
        <v>*</v>
      </c>
      <c r="J2640" s="119" t="str">
        <f>IF(FN_MC!I2642="","*",FN_MC!I2642)</f>
        <v>*</v>
      </c>
      <c r="K2640" s="119" t="str">
        <f>IF(FN_MC!M2642="","*",FN_MC!M2642)</f>
        <v>*</v>
      </c>
      <c r="L2640" s="119" t="str">
        <f>IF(FN_MC!N2642="","*",FN_MC!N2642)</f>
        <v>*</v>
      </c>
      <c r="M2640" s="120" t="str">
        <f>IF(FN_MC!J2642="","*",FN_MC!J2642)</f>
        <v>*</v>
      </c>
      <c r="N2640" s="120" t="str">
        <f>IF(FN_MC!K2642="","*",FN_MC!K2642)</f>
        <v>*</v>
      </c>
      <c r="O2640" s="120" t="str">
        <f>IF(FN_MC!L2642="","*",FN_MC!L2642)</f>
        <v>*</v>
      </c>
      <c r="P2640" s="120"/>
      <c r="Q2640" s="137" t="str">
        <f>IF(FN_MC!O2642="","*",FN_MC!O2642)</f>
        <v>*</v>
      </c>
      <c r="R2640" s="137" t="str">
        <f>IF(FN_MC!P2642="","*",FN_MC!P2642)</f>
        <v>*</v>
      </c>
      <c r="S2640" s="119" t="str">
        <f>IF(FN_MC!Q2644="","*",CONCATENATE(FN_MC!Q2644," ",FN_MC!R2644))</f>
        <v>*</v>
      </c>
      <c r="T2640" s="119" t="str">
        <f>IF(FN_MC!V2642="","*",FN_MC!V2642)</f>
        <v>*</v>
      </c>
      <c r="U2640" s="119" t="str">
        <f>IF(FN_MC!W2642="","*",FN_MC!W2642)</f>
        <v>*</v>
      </c>
      <c r="V2640" s="121" t="str">
        <f ca="1">_xlfn.XLOOKUP(G2640&amp;$V$2,BS_CONTROLE[CHAVE],BS_CONTROLE[Quantidade_11],"-")</f>
        <v>-</v>
      </c>
      <c r="W2640" s="121" t="str">
        <f ca="1">_xlfn.XLOOKUP(G2640&amp;$W$2,BS_CONTROLE[CHAVE],BS_CONTROLE[Quantidade_11],"-")</f>
        <v>-</v>
      </c>
      <c r="X2640" s="121" t="str">
        <f ca="1">_xlfn.XLOOKUP(G2640&amp;$X$2,BS_CONTROLE[CHAVE],BS_CONTROLE[Quantidade_11],"-")</f>
        <v>-</v>
      </c>
    </row>
    <row r="2641" spans="1:24" hidden="1">
      <c r="A2641" s="160" t="str">
        <f>IF(FN_MC!Y2643="","*",FN_MC!Y2643)</f>
        <v>*</v>
      </c>
      <c r="B2641" s="160" t="str">
        <f>IF(FN_MC!X2643="","*",FN_MC!X2643)</f>
        <v>*</v>
      </c>
      <c r="C2641" s="160" t="str">
        <f>IF(FN_MC!Z2643="","*",FN_MC!Z2643)</f>
        <v>*</v>
      </c>
      <c r="D2641" s="161" t="str">
        <f>IF(FN_MC!S2643="","*",FN_MC!S2643)</f>
        <v>*</v>
      </c>
      <c r="E2641" s="161" t="str">
        <f>IF(FN_MC!T2643="","*",FN_MC!T2643)</f>
        <v>*</v>
      </c>
      <c r="F2641" s="161" t="str">
        <f>IF(FN_MC!B2643="","*",FN_MC!B2643)</f>
        <v>*</v>
      </c>
      <c r="G2641" s="161" t="str">
        <f>IF(FN_MC!D2643="","*",FN_MC!D2643)</f>
        <v>*</v>
      </c>
      <c r="H2641" s="161" t="str">
        <f>IF(FN_MC!F2643="","*",FN_MC!F2643)</f>
        <v>*</v>
      </c>
      <c r="I2641" s="161" t="str">
        <f>IF(FN_MC!H2643="","*",FN_MC!H2643)</f>
        <v>*</v>
      </c>
      <c r="J2641" s="161" t="str">
        <f>IF(FN_MC!I2643="","*",FN_MC!I2643)</f>
        <v>*</v>
      </c>
      <c r="K2641" s="161" t="str">
        <f>IF(FN_MC!M2643="","*",FN_MC!M2643)</f>
        <v>*</v>
      </c>
      <c r="L2641" s="161" t="str">
        <f>IF(FN_MC!N2643="","*",FN_MC!N2643)</f>
        <v>*</v>
      </c>
      <c r="M2641" s="162" t="str">
        <f>IF(FN_MC!J2643="","*",FN_MC!J2643)</f>
        <v>*</v>
      </c>
      <c r="N2641" s="162" t="str">
        <f>IF(FN_MC!K2643="","*",FN_MC!K2643)</f>
        <v>*</v>
      </c>
      <c r="O2641" s="162" t="str">
        <f>IF(FN_MC!L2643="","*",FN_MC!L2643)</f>
        <v>*</v>
      </c>
      <c r="P2641" s="162"/>
      <c r="Q2641" s="163" t="str">
        <f>IF(FN_MC!O2643="","*",FN_MC!O2643)</f>
        <v>*</v>
      </c>
      <c r="R2641" s="163" t="str">
        <f>IF(FN_MC!P2643="","*",FN_MC!P2643)</f>
        <v>*</v>
      </c>
      <c r="S2641" s="161" t="str">
        <f>IF(FN_MC!Q2645="","*",CONCATENATE(FN_MC!Q2645," ",FN_MC!R2645))</f>
        <v>*</v>
      </c>
      <c r="T2641" s="161" t="str">
        <f>IF(FN_MC!V2643="","*",FN_MC!V2643)</f>
        <v>*</v>
      </c>
      <c r="U2641" s="161" t="str">
        <f>IF(FN_MC!W2643="","*",FN_MC!W2643)</f>
        <v>*</v>
      </c>
      <c r="V2641" s="121" t="str">
        <f ca="1">_xlfn.XLOOKUP(G2641&amp;$V$2,BS_CONTROLE[CHAVE],BS_CONTROLE[Quantidade_11],"-")</f>
        <v>-</v>
      </c>
      <c r="W2641" s="121" t="str">
        <f ca="1">_xlfn.XLOOKUP(G2641&amp;$W$2,BS_CONTROLE[CHAVE],BS_CONTROLE[Quantidade_11],"-")</f>
        <v>-</v>
      </c>
      <c r="X2641" s="121" t="str">
        <f ca="1">_xlfn.XLOOKUP(G2641&amp;$X$2,BS_CONTROLE[CHAVE],BS_CONTROLE[Quantidade_11],"-")</f>
        <v>-</v>
      </c>
    </row>
    <row r="2642" spans="1:24" hidden="1">
      <c r="A2642" s="160" t="str">
        <f>IF(FN_MC!Y2644="","*",FN_MC!Y2644)</f>
        <v>*</v>
      </c>
      <c r="B2642" s="160" t="str">
        <f>IF(FN_MC!X2644="","*",FN_MC!X2644)</f>
        <v>*</v>
      </c>
      <c r="C2642" s="160" t="str">
        <f>IF(FN_MC!Z2644="","*",FN_MC!Z2644)</f>
        <v>*</v>
      </c>
      <c r="D2642" s="161" t="str">
        <f>IF(FN_MC!S2644="","*",FN_MC!S2644)</f>
        <v>*</v>
      </c>
      <c r="E2642" s="161" t="str">
        <f>IF(FN_MC!T2644="","*",FN_MC!T2644)</f>
        <v>*</v>
      </c>
      <c r="F2642" s="161" t="str">
        <f>IF(FN_MC!B2644="","*",FN_MC!B2644)</f>
        <v>*</v>
      </c>
      <c r="G2642" s="161" t="str">
        <f>IF(FN_MC!D2644="","*",FN_MC!D2644)</f>
        <v>*</v>
      </c>
      <c r="H2642" s="161" t="str">
        <f>IF(FN_MC!F2644="","*",FN_MC!F2644)</f>
        <v>*</v>
      </c>
      <c r="I2642" s="161" t="str">
        <f>IF(FN_MC!H2644="","*",FN_MC!H2644)</f>
        <v>*</v>
      </c>
      <c r="J2642" s="161" t="str">
        <f>IF(FN_MC!I2644="","*",FN_MC!I2644)</f>
        <v>*</v>
      </c>
      <c r="K2642" s="161" t="str">
        <f>IF(FN_MC!M2644="","*",FN_MC!M2644)</f>
        <v>*</v>
      </c>
      <c r="L2642" s="161" t="str">
        <f>IF(FN_MC!N2644="","*",FN_MC!N2644)</f>
        <v>*</v>
      </c>
      <c r="M2642" s="162" t="str">
        <f>IF(FN_MC!J2644="","*",FN_MC!J2644)</f>
        <v>*</v>
      </c>
      <c r="N2642" s="162" t="str">
        <f>IF(FN_MC!K2644="","*",FN_MC!K2644)</f>
        <v>*</v>
      </c>
      <c r="O2642" s="162" t="str">
        <f>IF(FN_MC!L2644="","*",FN_MC!L2644)</f>
        <v>*</v>
      </c>
      <c r="P2642" s="162"/>
      <c r="Q2642" s="163" t="str">
        <f>IF(FN_MC!O2644="","*",FN_MC!O2644)</f>
        <v>*</v>
      </c>
      <c r="R2642" s="163" t="str">
        <f>IF(FN_MC!P2644="","*",FN_MC!P2644)</f>
        <v>*</v>
      </c>
      <c r="S2642" s="161" t="str">
        <f>IF(FN_MC!Q2646="","*",CONCATENATE(FN_MC!Q2646," ",FN_MC!R2646))</f>
        <v>*</v>
      </c>
      <c r="T2642" s="161" t="str">
        <f>IF(FN_MC!V2644="","*",FN_MC!V2644)</f>
        <v>*</v>
      </c>
      <c r="U2642" s="161" t="str">
        <f>IF(FN_MC!W2644="","*",FN_MC!W2644)</f>
        <v>*</v>
      </c>
      <c r="V2642" s="121" t="str">
        <f ca="1">_xlfn.XLOOKUP(G2642&amp;$V$2,BS_CONTROLE[CHAVE],BS_CONTROLE[Quantidade_11],"-")</f>
        <v>-</v>
      </c>
      <c r="W2642" s="121" t="str">
        <f ca="1">_xlfn.XLOOKUP(G2642&amp;$W$2,BS_CONTROLE[CHAVE],BS_CONTROLE[Quantidade_11],"-")</f>
        <v>-</v>
      </c>
      <c r="X2642" s="121" t="str">
        <f ca="1">_xlfn.XLOOKUP(G2642&amp;$X$2,BS_CONTROLE[CHAVE],BS_CONTROLE[Quantidade_11],"-")</f>
        <v>-</v>
      </c>
    </row>
    <row r="2643" spans="1:24" hidden="1">
      <c r="A2643" s="118" t="str">
        <f>IF(FN_MC!Y2645="","*",FN_MC!Y2645)</f>
        <v>*</v>
      </c>
      <c r="B2643" s="118" t="str">
        <f>IF(FN_MC!X2645="","*",FN_MC!X2645)</f>
        <v>*</v>
      </c>
      <c r="C2643" s="118" t="str">
        <f>IF(FN_MC!Z2645="","*",FN_MC!Z2645)</f>
        <v>*</v>
      </c>
      <c r="D2643" s="119" t="str">
        <f>IF(FN_MC!S2645="","*",FN_MC!S2645)</f>
        <v>*</v>
      </c>
      <c r="E2643" s="119" t="str">
        <f>IF(FN_MC!T2645="","*",FN_MC!T2645)</f>
        <v>*</v>
      </c>
      <c r="F2643" s="119" t="str">
        <f>IF(FN_MC!B2645="","*",FN_MC!B2645)</f>
        <v>*</v>
      </c>
      <c r="G2643" s="119" t="str">
        <f>IF(FN_MC!D2645="","*",FN_MC!D2645)</f>
        <v>*</v>
      </c>
      <c r="H2643" s="119" t="str">
        <f>IF(FN_MC!F2645="","*",FN_MC!F2645)</f>
        <v>*</v>
      </c>
      <c r="I2643" s="119" t="str">
        <f>IF(FN_MC!H2645="","*",FN_MC!H2645)</f>
        <v>*</v>
      </c>
      <c r="J2643" s="119" t="str">
        <f>IF(FN_MC!I2645="","*",FN_MC!I2645)</f>
        <v>*</v>
      </c>
      <c r="K2643" s="119" t="str">
        <f>IF(FN_MC!M2645="","*",FN_MC!M2645)</f>
        <v>*</v>
      </c>
      <c r="L2643" s="119" t="str">
        <f>IF(FN_MC!N2645="","*",FN_MC!N2645)</f>
        <v>*</v>
      </c>
      <c r="M2643" s="120" t="str">
        <f>IF(FN_MC!J2645="","*",FN_MC!J2645)</f>
        <v>*</v>
      </c>
      <c r="N2643" s="120" t="str">
        <f>IF(FN_MC!K2645="","*",FN_MC!K2645)</f>
        <v>*</v>
      </c>
      <c r="O2643" s="120" t="str">
        <f>IF(FN_MC!L2645="","*",FN_MC!L2645)</f>
        <v>*</v>
      </c>
      <c r="P2643" s="120"/>
      <c r="Q2643" s="137" t="str">
        <f>IF(FN_MC!O2645="","*",FN_MC!O2645)</f>
        <v>*</v>
      </c>
      <c r="R2643" s="137" t="str">
        <f>IF(FN_MC!P2645="","*",FN_MC!P2645)</f>
        <v>*</v>
      </c>
      <c r="S2643" s="119" t="str">
        <f>IF(FN_MC!Q2647="","*",CONCATENATE(FN_MC!Q2647," ",FN_MC!R2647))</f>
        <v>*</v>
      </c>
      <c r="T2643" s="119" t="str">
        <f>IF(FN_MC!V2645="","*",FN_MC!V2645)</f>
        <v>*</v>
      </c>
      <c r="U2643" s="119" t="str">
        <f>IF(FN_MC!W2645="","*",FN_MC!W2645)</f>
        <v>*</v>
      </c>
      <c r="V2643" s="121" t="str">
        <f ca="1">_xlfn.XLOOKUP(G2643&amp;$V$2,BS_CONTROLE[CHAVE],BS_CONTROLE[Quantidade_11],"-")</f>
        <v>-</v>
      </c>
      <c r="W2643" s="121" t="str">
        <f ca="1">_xlfn.XLOOKUP(G2643&amp;$W$2,BS_CONTROLE[CHAVE],BS_CONTROLE[Quantidade_11],"-")</f>
        <v>-</v>
      </c>
      <c r="X2643" s="121" t="str">
        <f ca="1">_xlfn.XLOOKUP(G2643&amp;$X$2,BS_CONTROLE[CHAVE],BS_CONTROLE[Quantidade_11],"-")</f>
        <v>-</v>
      </c>
    </row>
    <row r="2644" spans="1:24" hidden="1">
      <c r="A2644" s="160" t="str">
        <f>IF(FN_MC!Y2646="","*",FN_MC!Y2646)</f>
        <v>*</v>
      </c>
      <c r="B2644" s="160" t="str">
        <f>IF(FN_MC!X2646="","*",FN_MC!X2646)</f>
        <v>*</v>
      </c>
      <c r="C2644" s="160" t="str">
        <f>IF(FN_MC!Z2646="","*",FN_MC!Z2646)</f>
        <v>*</v>
      </c>
      <c r="D2644" s="161" t="str">
        <f>IF(FN_MC!S2646="","*",FN_MC!S2646)</f>
        <v>*</v>
      </c>
      <c r="E2644" s="161" t="str">
        <f>IF(FN_MC!T2646="","*",FN_MC!T2646)</f>
        <v>*</v>
      </c>
      <c r="F2644" s="161" t="str">
        <f>IF(FN_MC!B2646="","*",FN_MC!B2646)</f>
        <v>*</v>
      </c>
      <c r="G2644" s="161" t="str">
        <f>IF(FN_MC!D2646="","*",FN_MC!D2646)</f>
        <v>*</v>
      </c>
      <c r="H2644" s="161" t="str">
        <f>IF(FN_MC!F2646="","*",FN_MC!F2646)</f>
        <v>*</v>
      </c>
      <c r="I2644" s="161" t="str">
        <f>IF(FN_MC!H2646="","*",FN_MC!H2646)</f>
        <v>*</v>
      </c>
      <c r="J2644" s="161" t="str">
        <f>IF(FN_MC!I2646="","*",FN_MC!I2646)</f>
        <v>*</v>
      </c>
      <c r="K2644" s="161" t="str">
        <f>IF(FN_MC!M2646="","*",FN_MC!M2646)</f>
        <v>*</v>
      </c>
      <c r="L2644" s="161" t="str">
        <f>IF(FN_MC!N2646="","*",FN_MC!N2646)</f>
        <v>*</v>
      </c>
      <c r="M2644" s="162" t="str">
        <f>IF(FN_MC!J2646="","*",FN_MC!J2646)</f>
        <v>*</v>
      </c>
      <c r="N2644" s="162" t="str">
        <f>IF(FN_MC!K2646="","*",FN_MC!K2646)</f>
        <v>*</v>
      </c>
      <c r="O2644" s="162" t="str">
        <f>IF(FN_MC!L2646="","*",FN_MC!L2646)</f>
        <v>*</v>
      </c>
      <c r="P2644" s="162"/>
      <c r="Q2644" s="163" t="str">
        <f>IF(FN_MC!O2646="","*",FN_MC!O2646)</f>
        <v>*</v>
      </c>
      <c r="R2644" s="163" t="str">
        <f>IF(FN_MC!P2646="","*",FN_MC!P2646)</f>
        <v>*</v>
      </c>
      <c r="S2644" s="161" t="str">
        <f>IF(FN_MC!Q2648="","*",CONCATENATE(FN_MC!Q2648," ",FN_MC!R2648))</f>
        <v>*</v>
      </c>
      <c r="T2644" s="161" t="str">
        <f>IF(FN_MC!V2646="","*",FN_MC!V2646)</f>
        <v>*</v>
      </c>
      <c r="U2644" s="161" t="str">
        <f>IF(FN_MC!W2646="","*",FN_MC!W2646)</f>
        <v>*</v>
      </c>
      <c r="V2644" s="121" t="str">
        <f ca="1">_xlfn.XLOOKUP(G2644&amp;$V$2,BS_CONTROLE[CHAVE],BS_CONTROLE[Quantidade_11],"-")</f>
        <v>-</v>
      </c>
      <c r="W2644" s="121" t="str">
        <f ca="1">_xlfn.XLOOKUP(G2644&amp;$W$2,BS_CONTROLE[CHAVE],BS_CONTROLE[Quantidade_11],"-")</f>
        <v>-</v>
      </c>
      <c r="X2644" s="121" t="str">
        <f ca="1">_xlfn.XLOOKUP(G2644&amp;$X$2,BS_CONTROLE[CHAVE],BS_CONTROLE[Quantidade_11],"-")</f>
        <v>-</v>
      </c>
    </row>
    <row r="2645" spans="1:24" hidden="1">
      <c r="A2645" s="160" t="str">
        <f>IF(FN_MC!Y2647="","*",FN_MC!Y2647)</f>
        <v>*</v>
      </c>
      <c r="B2645" s="160" t="str">
        <f>IF(FN_MC!X2647="","*",FN_MC!X2647)</f>
        <v>*</v>
      </c>
      <c r="C2645" s="160" t="str">
        <f>IF(FN_MC!Z2647="","*",FN_MC!Z2647)</f>
        <v>*</v>
      </c>
      <c r="D2645" s="161" t="str">
        <f>IF(FN_MC!S2647="","*",FN_MC!S2647)</f>
        <v>*</v>
      </c>
      <c r="E2645" s="161" t="str">
        <f>IF(FN_MC!T2647="","*",FN_MC!T2647)</f>
        <v>*</v>
      </c>
      <c r="F2645" s="161" t="str">
        <f>IF(FN_MC!B2647="","*",FN_MC!B2647)</f>
        <v>*</v>
      </c>
      <c r="G2645" s="161" t="str">
        <f>IF(FN_MC!D2647="","*",FN_MC!D2647)</f>
        <v>*</v>
      </c>
      <c r="H2645" s="161" t="str">
        <f>IF(FN_MC!F2647="","*",FN_MC!F2647)</f>
        <v>*</v>
      </c>
      <c r="I2645" s="161" t="str">
        <f>IF(FN_MC!H2647="","*",FN_MC!H2647)</f>
        <v>*</v>
      </c>
      <c r="J2645" s="161" t="str">
        <f>IF(FN_MC!I2647="","*",FN_MC!I2647)</f>
        <v>*</v>
      </c>
      <c r="K2645" s="161" t="str">
        <f>IF(FN_MC!M2647="","*",FN_MC!M2647)</f>
        <v>*</v>
      </c>
      <c r="L2645" s="161" t="str">
        <f>IF(FN_MC!N2647="","*",FN_MC!N2647)</f>
        <v>*</v>
      </c>
      <c r="M2645" s="162" t="str">
        <f>IF(FN_MC!J2647="","*",FN_MC!J2647)</f>
        <v>*</v>
      </c>
      <c r="N2645" s="162" t="str">
        <f>IF(FN_MC!K2647="","*",FN_MC!K2647)</f>
        <v>*</v>
      </c>
      <c r="O2645" s="162" t="str">
        <f>IF(FN_MC!L2647="","*",FN_MC!L2647)</f>
        <v>*</v>
      </c>
      <c r="P2645" s="162"/>
      <c r="Q2645" s="163" t="str">
        <f>IF(FN_MC!O2647="","*",FN_MC!O2647)</f>
        <v>*</v>
      </c>
      <c r="R2645" s="163" t="str">
        <f>IF(FN_MC!P2647="","*",FN_MC!P2647)</f>
        <v>*</v>
      </c>
      <c r="S2645" s="161" t="str">
        <f>IF(FN_MC!Q2649="","*",CONCATENATE(FN_MC!Q2649," ",FN_MC!R2649))</f>
        <v>*</v>
      </c>
      <c r="T2645" s="161" t="str">
        <f>IF(FN_MC!V2647="","*",FN_MC!V2647)</f>
        <v>*</v>
      </c>
      <c r="U2645" s="161" t="str">
        <f>IF(FN_MC!W2647="","*",FN_MC!W2647)</f>
        <v>*</v>
      </c>
      <c r="V2645" s="121" t="str">
        <f ca="1">_xlfn.XLOOKUP(G2645&amp;$V$2,BS_CONTROLE[CHAVE],BS_CONTROLE[Quantidade_11],"-")</f>
        <v>-</v>
      </c>
      <c r="W2645" s="121" t="str">
        <f ca="1">_xlfn.XLOOKUP(G2645&amp;$W$2,BS_CONTROLE[CHAVE],BS_CONTROLE[Quantidade_11],"-")</f>
        <v>-</v>
      </c>
      <c r="X2645" s="121" t="str">
        <f ca="1">_xlfn.XLOOKUP(G2645&amp;$X$2,BS_CONTROLE[CHAVE],BS_CONTROLE[Quantidade_11],"-")</f>
        <v>-</v>
      </c>
    </row>
    <row r="2646" spans="1:24" hidden="1">
      <c r="A2646" s="118" t="str">
        <f>IF(FN_MC!Y2648="","*",FN_MC!Y2648)</f>
        <v>*</v>
      </c>
      <c r="B2646" s="118" t="str">
        <f>IF(FN_MC!X2648="","*",FN_MC!X2648)</f>
        <v>*</v>
      </c>
      <c r="C2646" s="118" t="str">
        <f>IF(FN_MC!Z2648="","*",FN_MC!Z2648)</f>
        <v>*</v>
      </c>
      <c r="D2646" s="119" t="str">
        <f>IF(FN_MC!S2648="","*",FN_MC!S2648)</f>
        <v>*</v>
      </c>
      <c r="E2646" s="119" t="str">
        <f>IF(FN_MC!T2648="","*",FN_MC!T2648)</f>
        <v>*</v>
      </c>
      <c r="F2646" s="119" t="str">
        <f>IF(FN_MC!B2648="","*",FN_MC!B2648)</f>
        <v>*</v>
      </c>
      <c r="G2646" s="119" t="str">
        <f>IF(FN_MC!D2648="","*",FN_MC!D2648)</f>
        <v>*</v>
      </c>
      <c r="H2646" s="119" t="str">
        <f>IF(FN_MC!F2648="","*",FN_MC!F2648)</f>
        <v>*</v>
      </c>
      <c r="I2646" s="119" t="str">
        <f>IF(FN_MC!H2648="","*",FN_MC!H2648)</f>
        <v>*</v>
      </c>
      <c r="J2646" s="119" t="str">
        <f>IF(FN_MC!I2648="","*",FN_MC!I2648)</f>
        <v>*</v>
      </c>
      <c r="K2646" s="119" t="str">
        <f>IF(FN_MC!M2648="","*",FN_MC!M2648)</f>
        <v>*</v>
      </c>
      <c r="L2646" s="119" t="str">
        <f>IF(FN_MC!N2648="","*",FN_MC!N2648)</f>
        <v>*</v>
      </c>
      <c r="M2646" s="120" t="str">
        <f>IF(FN_MC!J2648="","*",FN_MC!J2648)</f>
        <v>*</v>
      </c>
      <c r="N2646" s="120" t="str">
        <f>IF(FN_MC!K2648="","*",FN_MC!K2648)</f>
        <v>*</v>
      </c>
      <c r="O2646" s="120" t="str">
        <f>IF(FN_MC!L2648="","*",FN_MC!L2648)</f>
        <v>*</v>
      </c>
      <c r="P2646" s="120"/>
      <c r="Q2646" s="137" t="str">
        <f>IF(FN_MC!O2648="","*",FN_MC!O2648)</f>
        <v>*</v>
      </c>
      <c r="R2646" s="137" t="str">
        <f>IF(FN_MC!P2648="","*",FN_MC!P2648)</f>
        <v>*</v>
      </c>
      <c r="S2646" s="119" t="str">
        <f>IF(FN_MC!Q2650="","*",CONCATENATE(FN_MC!Q2650," ",FN_MC!R2650))</f>
        <v>*</v>
      </c>
      <c r="T2646" s="119" t="str">
        <f>IF(FN_MC!V2648="","*",FN_MC!V2648)</f>
        <v>*</v>
      </c>
      <c r="U2646" s="119" t="str">
        <f>IF(FN_MC!W2648="","*",FN_MC!W2648)</f>
        <v>*</v>
      </c>
      <c r="V2646" s="121" t="str">
        <f ca="1">_xlfn.XLOOKUP(G2646&amp;$V$2,BS_CONTROLE[CHAVE],BS_CONTROLE[Quantidade_11],"-")</f>
        <v>-</v>
      </c>
      <c r="W2646" s="121" t="str">
        <f ca="1">_xlfn.XLOOKUP(G2646&amp;$W$2,BS_CONTROLE[CHAVE],BS_CONTROLE[Quantidade_11],"-")</f>
        <v>-</v>
      </c>
      <c r="X2646" s="121" t="str">
        <f ca="1">_xlfn.XLOOKUP(G2646&amp;$X$2,BS_CONTROLE[CHAVE],BS_CONTROLE[Quantidade_11],"-")</f>
        <v>-</v>
      </c>
    </row>
    <row r="2647" spans="1:24" hidden="1">
      <c r="A2647" s="160" t="str">
        <f>IF(FN_MC!Y2649="","*",FN_MC!Y2649)</f>
        <v>*</v>
      </c>
      <c r="B2647" s="160" t="str">
        <f>IF(FN_MC!X2649="","*",FN_MC!X2649)</f>
        <v>*</v>
      </c>
      <c r="C2647" s="160" t="str">
        <f>IF(FN_MC!Z2649="","*",FN_MC!Z2649)</f>
        <v>*</v>
      </c>
      <c r="D2647" s="161" t="str">
        <f>IF(FN_MC!S2649="","*",FN_MC!S2649)</f>
        <v>*</v>
      </c>
      <c r="E2647" s="161" t="str">
        <f>IF(FN_MC!T2649="","*",FN_MC!T2649)</f>
        <v>*</v>
      </c>
      <c r="F2647" s="161" t="str">
        <f>IF(FN_MC!B2649="","*",FN_MC!B2649)</f>
        <v>*</v>
      </c>
      <c r="G2647" s="161" t="str">
        <f>IF(FN_MC!D2649="","*",FN_MC!D2649)</f>
        <v>*</v>
      </c>
      <c r="H2647" s="161" t="str">
        <f>IF(FN_MC!F2649="","*",FN_MC!F2649)</f>
        <v>*</v>
      </c>
      <c r="I2647" s="161" t="str">
        <f>IF(FN_MC!H2649="","*",FN_MC!H2649)</f>
        <v>*</v>
      </c>
      <c r="J2647" s="161" t="str">
        <f>IF(FN_MC!I2649="","*",FN_MC!I2649)</f>
        <v>*</v>
      </c>
      <c r="K2647" s="161" t="str">
        <f>IF(FN_MC!M2649="","*",FN_MC!M2649)</f>
        <v>*</v>
      </c>
      <c r="L2647" s="161" t="str">
        <f>IF(FN_MC!N2649="","*",FN_MC!N2649)</f>
        <v>*</v>
      </c>
      <c r="M2647" s="162" t="str">
        <f>IF(FN_MC!J2649="","*",FN_MC!J2649)</f>
        <v>*</v>
      </c>
      <c r="N2647" s="162" t="str">
        <f>IF(FN_MC!K2649="","*",FN_MC!K2649)</f>
        <v>*</v>
      </c>
      <c r="O2647" s="162" t="str">
        <f>IF(FN_MC!L2649="","*",FN_MC!L2649)</f>
        <v>*</v>
      </c>
      <c r="P2647" s="162"/>
      <c r="Q2647" s="163" t="str">
        <f>IF(FN_MC!O2649="","*",FN_MC!O2649)</f>
        <v>*</v>
      </c>
      <c r="R2647" s="163" t="str">
        <f>IF(FN_MC!P2649="","*",FN_MC!P2649)</f>
        <v>*</v>
      </c>
      <c r="S2647" s="161" t="str">
        <f>IF(FN_MC!Q2651="","*",CONCATENATE(FN_MC!Q2651," ",FN_MC!R2651))</f>
        <v>*</v>
      </c>
      <c r="T2647" s="161" t="str">
        <f>IF(FN_MC!V2649="","*",FN_MC!V2649)</f>
        <v>*</v>
      </c>
      <c r="U2647" s="161" t="str">
        <f>IF(FN_MC!W2649="","*",FN_MC!W2649)</f>
        <v>*</v>
      </c>
      <c r="V2647" s="121" t="str">
        <f ca="1">_xlfn.XLOOKUP(G2647&amp;$V$2,BS_CONTROLE[CHAVE],BS_CONTROLE[Quantidade_11],"-")</f>
        <v>-</v>
      </c>
      <c r="W2647" s="121" t="str">
        <f ca="1">_xlfn.XLOOKUP(G2647&amp;$W$2,BS_CONTROLE[CHAVE],BS_CONTROLE[Quantidade_11],"-")</f>
        <v>-</v>
      </c>
      <c r="X2647" s="121" t="str">
        <f ca="1">_xlfn.XLOOKUP(G2647&amp;$X$2,BS_CONTROLE[CHAVE],BS_CONTROLE[Quantidade_11],"-")</f>
        <v>-</v>
      </c>
    </row>
    <row r="2648" spans="1:24" hidden="1">
      <c r="A2648" s="160" t="str">
        <f>IF(FN_MC!Y2650="","*",FN_MC!Y2650)</f>
        <v>*</v>
      </c>
      <c r="B2648" s="160" t="str">
        <f>IF(FN_MC!X2650="","*",FN_MC!X2650)</f>
        <v>*</v>
      </c>
      <c r="C2648" s="160" t="str">
        <f>IF(FN_MC!Z2650="","*",FN_MC!Z2650)</f>
        <v>*</v>
      </c>
      <c r="D2648" s="161" t="str">
        <f>IF(FN_MC!S2650="","*",FN_MC!S2650)</f>
        <v>*</v>
      </c>
      <c r="E2648" s="161" t="str">
        <f>IF(FN_MC!T2650="","*",FN_MC!T2650)</f>
        <v>*</v>
      </c>
      <c r="F2648" s="161" t="str">
        <f>IF(FN_MC!B2650="","*",FN_MC!B2650)</f>
        <v>*</v>
      </c>
      <c r="G2648" s="161" t="str">
        <f>IF(FN_MC!D2650="","*",FN_MC!D2650)</f>
        <v>*</v>
      </c>
      <c r="H2648" s="161" t="str">
        <f>IF(FN_MC!F2650="","*",FN_MC!F2650)</f>
        <v>*</v>
      </c>
      <c r="I2648" s="161" t="str">
        <f>IF(FN_MC!H2650="","*",FN_MC!H2650)</f>
        <v>*</v>
      </c>
      <c r="J2648" s="161" t="str">
        <f>IF(FN_MC!I2650="","*",FN_MC!I2650)</f>
        <v>*</v>
      </c>
      <c r="K2648" s="161" t="str">
        <f>IF(FN_MC!M2650="","*",FN_MC!M2650)</f>
        <v>*</v>
      </c>
      <c r="L2648" s="161" t="str">
        <f>IF(FN_MC!N2650="","*",FN_MC!N2650)</f>
        <v>*</v>
      </c>
      <c r="M2648" s="162" t="str">
        <f>IF(FN_MC!J2650="","*",FN_MC!J2650)</f>
        <v>*</v>
      </c>
      <c r="N2648" s="162" t="str">
        <f>IF(FN_MC!K2650="","*",FN_MC!K2650)</f>
        <v>*</v>
      </c>
      <c r="O2648" s="162" t="str">
        <f>IF(FN_MC!L2650="","*",FN_MC!L2650)</f>
        <v>*</v>
      </c>
      <c r="P2648" s="162"/>
      <c r="Q2648" s="163" t="str">
        <f>IF(FN_MC!O2650="","*",FN_MC!O2650)</f>
        <v>*</v>
      </c>
      <c r="R2648" s="163" t="str">
        <f>IF(FN_MC!P2650="","*",FN_MC!P2650)</f>
        <v>*</v>
      </c>
      <c r="S2648" s="161" t="str">
        <f>IF(FN_MC!Q2652="","*",CONCATENATE(FN_MC!Q2652," ",FN_MC!R2652))</f>
        <v>*</v>
      </c>
      <c r="T2648" s="161" t="str">
        <f>IF(FN_MC!V2650="","*",FN_MC!V2650)</f>
        <v>*</v>
      </c>
      <c r="U2648" s="161" t="str">
        <f>IF(FN_MC!W2650="","*",FN_MC!W2650)</f>
        <v>*</v>
      </c>
      <c r="V2648" s="121" t="str">
        <f ca="1">_xlfn.XLOOKUP(G2648&amp;$V$2,BS_CONTROLE[CHAVE],BS_CONTROLE[Quantidade_11],"-")</f>
        <v>-</v>
      </c>
      <c r="W2648" s="121" t="str">
        <f ca="1">_xlfn.XLOOKUP(G2648&amp;$W$2,BS_CONTROLE[CHAVE],BS_CONTROLE[Quantidade_11],"-")</f>
        <v>-</v>
      </c>
      <c r="X2648" s="121" t="str">
        <f ca="1">_xlfn.XLOOKUP(G2648&amp;$X$2,BS_CONTROLE[CHAVE],BS_CONTROLE[Quantidade_11],"-")</f>
        <v>-</v>
      </c>
    </row>
    <row r="2649" spans="1:24" hidden="1">
      <c r="A2649" s="118" t="str">
        <f>IF(FN_MC!Y2651="","*",FN_MC!Y2651)</f>
        <v>*</v>
      </c>
      <c r="B2649" s="118" t="str">
        <f>IF(FN_MC!X2651="","*",FN_MC!X2651)</f>
        <v>*</v>
      </c>
      <c r="C2649" s="118" t="str">
        <f>IF(FN_MC!Z2651="","*",FN_MC!Z2651)</f>
        <v>*</v>
      </c>
      <c r="D2649" s="119" t="str">
        <f>IF(FN_MC!S2651="","*",FN_MC!S2651)</f>
        <v>*</v>
      </c>
      <c r="E2649" s="119" t="str">
        <f>IF(FN_MC!T2651="","*",FN_MC!T2651)</f>
        <v>*</v>
      </c>
      <c r="F2649" s="119" t="str">
        <f>IF(FN_MC!B2651="","*",FN_MC!B2651)</f>
        <v>*</v>
      </c>
      <c r="G2649" s="119" t="str">
        <f>IF(FN_MC!D2651="","*",FN_MC!D2651)</f>
        <v>*</v>
      </c>
      <c r="H2649" s="119" t="str">
        <f>IF(FN_MC!F2651="","*",FN_MC!F2651)</f>
        <v>*</v>
      </c>
      <c r="I2649" s="119" t="str">
        <f>IF(FN_MC!H2651="","*",FN_MC!H2651)</f>
        <v>*</v>
      </c>
      <c r="J2649" s="119" t="str">
        <f>IF(FN_MC!I2651="","*",FN_MC!I2651)</f>
        <v>*</v>
      </c>
      <c r="K2649" s="119" t="str">
        <f>IF(FN_MC!M2651="","*",FN_MC!M2651)</f>
        <v>*</v>
      </c>
      <c r="L2649" s="119" t="str">
        <f>IF(FN_MC!N2651="","*",FN_MC!N2651)</f>
        <v>*</v>
      </c>
      <c r="M2649" s="120" t="str">
        <f>IF(FN_MC!J2651="","*",FN_MC!J2651)</f>
        <v>*</v>
      </c>
      <c r="N2649" s="120" t="str">
        <f>IF(FN_MC!K2651="","*",FN_MC!K2651)</f>
        <v>*</v>
      </c>
      <c r="O2649" s="120" t="str">
        <f>IF(FN_MC!L2651="","*",FN_MC!L2651)</f>
        <v>*</v>
      </c>
      <c r="P2649" s="120"/>
      <c r="Q2649" s="137" t="str">
        <f>IF(FN_MC!O2651="","*",FN_MC!O2651)</f>
        <v>*</v>
      </c>
      <c r="R2649" s="137" t="str">
        <f>IF(FN_MC!P2651="","*",FN_MC!P2651)</f>
        <v>*</v>
      </c>
      <c r="S2649" s="119" t="str">
        <f>IF(FN_MC!Q2653="","*",CONCATENATE(FN_MC!Q2653," ",FN_MC!R2653))</f>
        <v>*</v>
      </c>
      <c r="T2649" s="119" t="str">
        <f>IF(FN_MC!V2651="","*",FN_MC!V2651)</f>
        <v>*</v>
      </c>
      <c r="U2649" s="119" t="str">
        <f>IF(FN_MC!W2651="","*",FN_MC!W2651)</f>
        <v>*</v>
      </c>
      <c r="V2649" s="121" t="str">
        <f ca="1">_xlfn.XLOOKUP(G2649&amp;$V$2,BS_CONTROLE[CHAVE],BS_CONTROLE[Quantidade_11],"-")</f>
        <v>-</v>
      </c>
      <c r="W2649" s="121" t="str">
        <f ca="1">_xlfn.XLOOKUP(G2649&amp;$W$2,BS_CONTROLE[CHAVE],BS_CONTROLE[Quantidade_11],"-")</f>
        <v>-</v>
      </c>
      <c r="X2649" s="121" t="str">
        <f ca="1">_xlfn.XLOOKUP(G2649&amp;$X$2,BS_CONTROLE[CHAVE],BS_CONTROLE[Quantidade_11],"-")</f>
        <v>-</v>
      </c>
    </row>
    <row r="2650" spans="1:24" hidden="1">
      <c r="A2650" s="160" t="str">
        <f>IF(FN_MC!Y2652="","*",FN_MC!Y2652)</f>
        <v>*</v>
      </c>
      <c r="B2650" s="160" t="str">
        <f>IF(FN_MC!X2652="","*",FN_MC!X2652)</f>
        <v>*</v>
      </c>
      <c r="C2650" s="160" t="str">
        <f>IF(FN_MC!Z2652="","*",FN_MC!Z2652)</f>
        <v>*</v>
      </c>
      <c r="D2650" s="161" t="str">
        <f>IF(FN_MC!S2652="","*",FN_MC!S2652)</f>
        <v>*</v>
      </c>
      <c r="E2650" s="161" t="str">
        <f>IF(FN_MC!T2652="","*",FN_MC!T2652)</f>
        <v>*</v>
      </c>
      <c r="F2650" s="161" t="str">
        <f>IF(FN_MC!B2652="","*",FN_MC!B2652)</f>
        <v>*</v>
      </c>
      <c r="G2650" s="161" t="str">
        <f>IF(FN_MC!D2652="","*",FN_MC!D2652)</f>
        <v>*</v>
      </c>
      <c r="H2650" s="161" t="str">
        <f>IF(FN_MC!F2652="","*",FN_MC!F2652)</f>
        <v>*</v>
      </c>
      <c r="I2650" s="161" t="str">
        <f>IF(FN_MC!H2652="","*",FN_MC!H2652)</f>
        <v>*</v>
      </c>
      <c r="J2650" s="161" t="str">
        <f>IF(FN_MC!I2652="","*",FN_MC!I2652)</f>
        <v>*</v>
      </c>
      <c r="K2650" s="161" t="str">
        <f>IF(FN_MC!M2652="","*",FN_MC!M2652)</f>
        <v>*</v>
      </c>
      <c r="L2650" s="161" t="str">
        <f>IF(FN_MC!N2652="","*",FN_MC!N2652)</f>
        <v>*</v>
      </c>
      <c r="M2650" s="162" t="str">
        <f>IF(FN_MC!J2652="","*",FN_MC!J2652)</f>
        <v>*</v>
      </c>
      <c r="N2650" s="162" t="str">
        <f>IF(FN_MC!K2652="","*",FN_MC!K2652)</f>
        <v>*</v>
      </c>
      <c r="O2650" s="162" t="str">
        <f>IF(FN_MC!L2652="","*",FN_MC!L2652)</f>
        <v>*</v>
      </c>
      <c r="P2650" s="162"/>
      <c r="Q2650" s="163" t="str">
        <f>IF(FN_MC!O2652="","*",FN_MC!O2652)</f>
        <v>*</v>
      </c>
      <c r="R2650" s="163" t="str">
        <f>IF(FN_MC!P2652="","*",FN_MC!P2652)</f>
        <v>*</v>
      </c>
      <c r="S2650" s="161" t="str">
        <f>IF(FN_MC!Q2654="","*",CONCATENATE(FN_MC!Q2654," ",FN_MC!R2654))</f>
        <v>*</v>
      </c>
      <c r="T2650" s="161" t="str">
        <f>IF(FN_MC!V2652="","*",FN_MC!V2652)</f>
        <v>*</v>
      </c>
      <c r="U2650" s="161" t="str">
        <f>IF(FN_MC!W2652="","*",FN_MC!W2652)</f>
        <v>*</v>
      </c>
      <c r="V2650" s="121" t="str">
        <f ca="1">_xlfn.XLOOKUP(G2650&amp;$V$2,BS_CONTROLE[CHAVE],BS_CONTROLE[Quantidade_11],"-")</f>
        <v>-</v>
      </c>
      <c r="W2650" s="121" t="str">
        <f ca="1">_xlfn.XLOOKUP(G2650&amp;$W$2,BS_CONTROLE[CHAVE],BS_CONTROLE[Quantidade_11],"-")</f>
        <v>-</v>
      </c>
      <c r="X2650" s="121" t="str">
        <f ca="1">_xlfn.XLOOKUP(G2650&amp;$X$2,BS_CONTROLE[CHAVE],BS_CONTROLE[Quantidade_11],"-")</f>
        <v>-</v>
      </c>
    </row>
    <row r="2651" spans="1:24" hidden="1">
      <c r="A2651" s="160" t="str">
        <f>IF(FN_MC!Y2653="","*",FN_MC!Y2653)</f>
        <v>*</v>
      </c>
      <c r="B2651" s="160" t="str">
        <f>IF(FN_MC!X2653="","*",FN_MC!X2653)</f>
        <v>*</v>
      </c>
      <c r="C2651" s="160" t="str">
        <f>IF(FN_MC!Z2653="","*",FN_MC!Z2653)</f>
        <v>*</v>
      </c>
      <c r="D2651" s="161" t="str">
        <f>IF(FN_MC!S2653="","*",FN_MC!S2653)</f>
        <v>*</v>
      </c>
      <c r="E2651" s="161" t="str">
        <f>IF(FN_MC!T2653="","*",FN_MC!T2653)</f>
        <v>*</v>
      </c>
      <c r="F2651" s="161" t="str">
        <f>IF(FN_MC!B2653="","*",FN_MC!B2653)</f>
        <v>*</v>
      </c>
      <c r="G2651" s="161" t="str">
        <f>IF(FN_MC!D2653="","*",FN_MC!D2653)</f>
        <v>*</v>
      </c>
      <c r="H2651" s="161" t="str">
        <f>IF(FN_MC!F2653="","*",FN_MC!F2653)</f>
        <v>*</v>
      </c>
      <c r="I2651" s="161" t="str">
        <f>IF(FN_MC!H2653="","*",FN_MC!H2653)</f>
        <v>*</v>
      </c>
      <c r="J2651" s="161" t="str">
        <f>IF(FN_MC!I2653="","*",FN_MC!I2653)</f>
        <v>*</v>
      </c>
      <c r="K2651" s="161" t="str">
        <f>IF(FN_MC!M2653="","*",FN_MC!M2653)</f>
        <v>*</v>
      </c>
      <c r="L2651" s="161" t="str">
        <f>IF(FN_MC!N2653="","*",FN_MC!N2653)</f>
        <v>*</v>
      </c>
      <c r="M2651" s="162" t="str">
        <f>IF(FN_MC!J2653="","*",FN_MC!J2653)</f>
        <v>*</v>
      </c>
      <c r="N2651" s="162" t="str">
        <f>IF(FN_MC!K2653="","*",FN_MC!K2653)</f>
        <v>*</v>
      </c>
      <c r="O2651" s="162" t="str">
        <f>IF(FN_MC!L2653="","*",FN_MC!L2653)</f>
        <v>*</v>
      </c>
      <c r="P2651" s="162"/>
      <c r="Q2651" s="163" t="str">
        <f>IF(FN_MC!O2653="","*",FN_MC!O2653)</f>
        <v>*</v>
      </c>
      <c r="R2651" s="163" t="str">
        <f>IF(FN_MC!P2653="","*",FN_MC!P2653)</f>
        <v>*</v>
      </c>
      <c r="S2651" s="161" t="str">
        <f>IF(FN_MC!Q2655="","*",CONCATENATE(FN_MC!Q2655," ",FN_MC!R2655))</f>
        <v>*</v>
      </c>
      <c r="T2651" s="161" t="str">
        <f>IF(FN_MC!V2653="","*",FN_MC!V2653)</f>
        <v>*</v>
      </c>
      <c r="U2651" s="161" t="str">
        <f>IF(FN_MC!W2653="","*",FN_MC!W2653)</f>
        <v>*</v>
      </c>
      <c r="V2651" s="121" t="str">
        <f ca="1">_xlfn.XLOOKUP(G2651&amp;$V$2,BS_CONTROLE[CHAVE],BS_CONTROLE[Quantidade_11],"-")</f>
        <v>-</v>
      </c>
      <c r="W2651" s="121" t="str">
        <f ca="1">_xlfn.XLOOKUP(G2651&amp;$W$2,BS_CONTROLE[CHAVE],BS_CONTROLE[Quantidade_11],"-")</f>
        <v>-</v>
      </c>
      <c r="X2651" s="121" t="str">
        <f ca="1">_xlfn.XLOOKUP(G2651&amp;$X$2,BS_CONTROLE[CHAVE],BS_CONTROLE[Quantidade_11],"-")</f>
        <v>-</v>
      </c>
    </row>
    <row r="2652" spans="1:24" hidden="1">
      <c r="A2652" s="118" t="str">
        <f>IF(FN_MC!Y2654="","*",FN_MC!Y2654)</f>
        <v>*</v>
      </c>
      <c r="B2652" s="118" t="str">
        <f>IF(FN_MC!X2654="","*",FN_MC!X2654)</f>
        <v>*</v>
      </c>
      <c r="C2652" s="118" t="str">
        <f>IF(FN_MC!Z2654="","*",FN_MC!Z2654)</f>
        <v>*</v>
      </c>
      <c r="D2652" s="119" t="str">
        <f>IF(FN_MC!S2654="","*",FN_MC!S2654)</f>
        <v>*</v>
      </c>
      <c r="E2652" s="119" t="str">
        <f>IF(FN_MC!T2654="","*",FN_MC!T2654)</f>
        <v>*</v>
      </c>
      <c r="F2652" s="119" t="str">
        <f>IF(FN_MC!B2654="","*",FN_MC!B2654)</f>
        <v>*</v>
      </c>
      <c r="G2652" s="119" t="str">
        <f>IF(FN_MC!D2654="","*",FN_MC!D2654)</f>
        <v>*</v>
      </c>
      <c r="H2652" s="119" t="str">
        <f>IF(FN_MC!F2654="","*",FN_MC!F2654)</f>
        <v>*</v>
      </c>
      <c r="I2652" s="119" t="str">
        <f>IF(FN_MC!H2654="","*",FN_MC!H2654)</f>
        <v>*</v>
      </c>
      <c r="J2652" s="119" t="str">
        <f>IF(FN_MC!I2654="","*",FN_MC!I2654)</f>
        <v>*</v>
      </c>
      <c r="K2652" s="119" t="str">
        <f>IF(FN_MC!M2654="","*",FN_MC!M2654)</f>
        <v>*</v>
      </c>
      <c r="L2652" s="119" t="str">
        <f>IF(FN_MC!N2654="","*",FN_MC!N2654)</f>
        <v>*</v>
      </c>
      <c r="M2652" s="120" t="str">
        <f>IF(FN_MC!J2654="","*",FN_MC!J2654)</f>
        <v>*</v>
      </c>
      <c r="N2652" s="120" t="str">
        <f>IF(FN_MC!K2654="","*",FN_MC!K2654)</f>
        <v>*</v>
      </c>
      <c r="O2652" s="120" t="str">
        <f>IF(FN_MC!L2654="","*",FN_MC!L2654)</f>
        <v>*</v>
      </c>
      <c r="P2652" s="120"/>
      <c r="Q2652" s="137" t="str">
        <f>IF(FN_MC!O2654="","*",FN_MC!O2654)</f>
        <v>*</v>
      </c>
      <c r="R2652" s="137" t="str">
        <f>IF(FN_MC!P2654="","*",FN_MC!P2654)</f>
        <v>*</v>
      </c>
      <c r="S2652" s="119" t="str">
        <f>IF(FN_MC!Q2656="","*",CONCATENATE(FN_MC!Q2656," ",FN_MC!R2656))</f>
        <v>*</v>
      </c>
      <c r="T2652" s="119" t="str">
        <f>IF(FN_MC!V2654="","*",FN_MC!V2654)</f>
        <v>*</v>
      </c>
      <c r="U2652" s="119" t="str">
        <f>IF(FN_MC!W2654="","*",FN_MC!W2654)</f>
        <v>*</v>
      </c>
      <c r="V2652" s="121" t="str">
        <f ca="1">_xlfn.XLOOKUP(G2652&amp;$V$2,BS_CONTROLE[CHAVE],BS_CONTROLE[Quantidade_11],"-")</f>
        <v>-</v>
      </c>
      <c r="W2652" s="121" t="str">
        <f ca="1">_xlfn.XLOOKUP(G2652&amp;$W$2,BS_CONTROLE[CHAVE],BS_CONTROLE[Quantidade_11],"-")</f>
        <v>-</v>
      </c>
      <c r="X2652" s="121" t="str">
        <f ca="1">_xlfn.XLOOKUP(G2652&amp;$X$2,BS_CONTROLE[CHAVE],BS_CONTROLE[Quantidade_11],"-")</f>
        <v>-</v>
      </c>
    </row>
    <row r="2653" spans="1:24" hidden="1">
      <c r="A2653" s="160" t="str">
        <f>IF(FN_MC!Y2655="","*",FN_MC!Y2655)</f>
        <v>*</v>
      </c>
      <c r="B2653" s="160" t="str">
        <f>IF(FN_MC!X2655="","*",FN_MC!X2655)</f>
        <v>*</v>
      </c>
      <c r="C2653" s="160" t="str">
        <f>IF(FN_MC!Z2655="","*",FN_MC!Z2655)</f>
        <v>*</v>
      </c>
      <c r="D2653" s="161" t="str">
        <f>IF(FN_MC!S2655="","*",FN_MC!S2655)</f>
        <v>*</v>
      </c>
      <c r="E2653" s="161" t="str">
        <f>IF(FN_MC!T2655="","*",FN_MC!T2655)</f>
        <v>*</v>
      </c>
      <c r="F2653" s="161" t="str">
        <f>IF(FN_MC!B2655="","*",FN_MC!B2655)</f>
        <v>*</v>
      </c>
      <c r="G2653" s="161" t="str">
        <f>IF(FN_MC!D2655="","*",FN_MC!D2655)</f>
        <v>*</v>
      </c>
      <c r="H2653" s="161" t="str">
        <f>IF(FN_MC!F2655="","*",FN_MC!F2655)</f>
        <v>*</v>
      </c>
      <c r="I2653" s="161" t="str">
        <f>IF(FN_MC!H2655="","*",FN_MC!H2655)</f>
        <v>*</v>
      </c>
      <c r="J2653" s="161" t="str">
        <f>IF(FN_MC!I2655="","*",FN_MC!I2655)</f>
        <v>*</v>
      </c>
      <c r="K2653" s="161" t="str">
        <f>IF(FN_MC!M2655="","*",FN_MC!M2655)</f>
        <v>*</v>
      </c>
      <c r="L2653" s="161" t="str">
        <f>IF(FN_MC!N2655="","*",FN_MC!N2655)</f>
        <v>*</v>
      </c>
      <c r="M2653" s="162" t="str">
        <f>IF(FN_MC!J2655="","*",FN_MC!J2655)</f>
        <v>*</v>
      </c>
      <c r="N2653" s="162" t="str">
        <f>IF(FN_MC!K2655="","*",FN_MC!K2655)</f>
        <v>*</v>
      </c>
      <c r="O2653" s="162" t="str">
        <f>IF(FN_MC!L2655="","*",FN_MC!L2655)</f>
        <v>*</v>
      </c>
      <c r="P2653" s="162"/>
      <c r="Q2653" s="163" t="str">
        <f>IF(FN_MC!O2655="","*",FN_MC!O2655)</f>
        <v>*</v>
      </c>
      <c r="R2653" s="163" t="str">
        <f>IF(FN_MC!P2655="","*",FN_MC!P2655)</f>
        <v>*</v>
      </c>
      <c r="S2653" s="161" t="str">
        <f>IF(FN_MC!Q2657="","*",CONCATENATE(FN_MC!Q2657," ",FN_MC!R2657))</f>
        <v>*</v>
      </c>
      <c r="T2653" s="161" t="str">
        <f>IF(FN_MC!V2655="","*",FN_MC!V2655)</f>
        <v>*</v>
      </c>
      <c r="U2653" s="161" t="str">
        <f>IF(FN_MC!W2655="","*",FN_MC!W2655)</f>
        <v>*</v>
      </c>
      <c r="V2653" s="121" t="str">
        <f ca="1">_xlfn.XLOOKUP(G2653&amp;$V$2,BS_CONTROLE[CHAVE],BS_CONTROLE[Quantidade_11],"-")</f>
        <v>-</v>
      </c>
      <c r="W2653" s="121" t="str">
        <f ca="1">_xlfn.XLOOKUP(G2653&amp;$W$2,BS_CONTROLE[CHAVE],BS_CONTROLE[Quantidade_11],"-")</f>
        <v>-</v>
      </c>
      <c r="X2653" s="121" t="str">
        <f ca="1">_xlfn.XLOOKUP(G2653&amp;$X$2,BS_CONTROLE[CHAVE],BS_CONTROLE[Quantidade_11],"-")</f>
        <v>-</v>
      </c>
    </row>
    <row r="2654" spans="1:24" hidden="1">
      <c r="A2654" s="160" t="str">
        <f>IF(FN_MC!Y2656="","*",FN_MC!Y2656)</f>
        <v>*</v>
      </c>
      <c r="B2654" s="160" t="str">
        <f>IF(FN_MC!X2656="","*",FN_MC!X2656)</f>
        <v>*</v>
      </c>
      <c r="C2654" s="160" t="str">
        <f>IF(FN_MC!Z2656="","*",FN_MC!Z2656)</f>
        <v>*</v>
      </c>
      <c r="D2654" s="161" t="str">
        <f>IF(FN_MC!S2656="","*",FN_MC!S2656)</f>
        <v>*</v>
      </c>
      <c r="E2654" s="161" t="str">
        <f>IF(FN_MC!T2656="","*",FN_MC!T2656)</f>
        <v>*</v>
      </c>
      <c r="F2654" s="161" t="str">
        <f>IF(FN_MC!B2656="","*",FN_MC!B2656)</f>
        <v>*</v>
      </c>
      <c r="G2654" s="161" t="str">
        <f>IF(FN_MC!D2656="","*",FN_MC!D2656)</f>
        <v>*</v>
      </c>
      <c r="H2654" s="161" t="str">
        <f>IF(FN_MC!F2656="","*",FN_MC!F2656)</f>
        <v>*</v>
      </c>
      <c r="I2654" s="161" t="str">
        <f>IF(FN_MC!H2656="","*",FN_MC!H2656)</f>
        <v>*</v>
      </c>
      <c r="J2654" s="161" t="str">
        <f>IF(FN_MC!I2656="","*",FN_MC!I2656)</f>
        <v>*</v>
      </c>
      <c r="K2654" s="161" t="str">
        <f>IF(FN_MC!M2656="","*",FN_MC!M2656)</f>
        <v>*</v>
      </c>
      <c r="L2654" s="161" t="str">
        <f>IF(FN_MC!N2656="","*",FN_MC!N2656)</f>
        <v>*</v>
      </c>
      <c r="M2654" s="162" t="str">
        <f>IF(FN_MC!J2656="","*",FN_MC!J2656)</f>
        <v>*</v>
      </c>
      <c r="N2654" s="162" t="str">
        <f>IF(FN_MC!K2656="","*",FN_MC!K2656)</f>
        <v>*</v>
      </c>
      <c r="O2654" s="162" t="str">
        <f>IF(FN_MC!L2656="","*",FN_MC!L2656)</f>
        <v>*</v>
      </c>
      <c r="P2654" s="162"/>
      <c r="Q2654" s="163" t="str">
        <f>IF(FN_MC!O2656="","*",FN_MC!O2656)</f>
        <v>*</v>
      </c>
      <c r="R2654" s="163" t="str">
        <f>IF(FN_MC!P2656="","*",FN_MC!P2656)</f>
        <v>*</v>
      </c>
      <c r="S2654" s="161" t="str">
        <f>IF(FN_MC!Q2658="","*",CONCATENATE(FN_MC!Q2658," ",FN_MC!R2658))</f>
        <v>*</v>
      </c>
      <c r="T2654" s="161" t="str">
        <f>IF(FN_MC!V2656="","*",FN_MC!V2656)</f>
        <v>*</v>
      </c>
      <c r="U2654" s="161" t="str">
        <f>IF(FN_MC!W2656="","*",FN_MC!W2656)</f>
        <v>*</v>
      </c>
      <c r="V2654" s="121" t="str">
        <f ca="1">_xlfn.XLOOKUP(G2654&amp;$V$2,BS_CONTROLE[CHAVE],BS_CONTROLE[Quantidade_11],"-")</f>
        <v>-</v>
      </c>
      <c r="W2654" s="121" t="str">
        <f ca="1">_xlfn.XLOOKUP(G2654&amp;$W$2,BS_CONTROLE[CHAVE],BS_CONTROLE[Quantidade_11],"-")</f>
        <v>-</v>
      </c>
      <c r="X2654" s="121" t="str">
        <f ca="1">_xlfn.XLOOKUP(G2654&amp;$X$2,BS_CONTROLE[CHAVE],BS_CONTROLE[Quantidade_11],"-")</f>
        <v>-</v>
      </c>
    </row>
    <row r="2655" spans="1:24" hidden="1">
      <c r="A2655" s="118" t="str">
        <f>IF(FN_MC!Y2657="","*",FN_MC!Y2657)</f>
        <v>*</v>
      </c>
      <c r="B2655" s="118" t="str">
        <f>IF(FN_MC!X2657="","*",FN_MC!X2657)</f>
        <v>*</v>
      </c>
      <c r="C2655" s="118" t="str">
        <f>IF(FN_MC!Z2657="","*",FN_MC!Z2657)</f>
        <v>*</v>
      </c>
      <c r="D2655" s="119" t="str">
        <f>IF(FN_MC!S2657="","*",FN_MC!S2657)</f>
        <v>*</v>
      </c>
      <c r="E2655" s="119" t="str">
        <f>IF(FN_MC!T2657="","*",FN_MC!T2657)</f>
        <v>*</v>
      </c>
      <c r="F2655" s="119" t="str">
        <f>IF(FN_MC!B2657="","*",FN_MC!B2657)</f>
        <v>*</v>
      </c>
      <c r="G2655" s="119" t="str">
        <f>IF(FN_MC!D2657="","*",FN_MC!D2657)</f>
        <v>*</v>
      </c>
      <c r="H2655" s="119" t="str">
        <f>IF(FN_MC!F2657="","*",FN_MC!F2657)</f>
        <v>*</v>
      </c>
      <c r="I2655" s="119" t="str">
        <f>IF(FN_MC!H2657="","*",FN_MC!H2657)</f>
        <v>*</v>
      </c>
      <c r="J2655" s="119" t="str">
        <f>IF(FN_MC!I2657="","*",FN_MC!I2657)</f>
        <v>*</v>
      </c>
      <c r="K2655" s="119" t="str">
        <f>IF(FN_MC!M2657="","*",FN_MC!M2657)</f>
        <v>*</v>
      </c>
      <c r="L2655" s="119" t="str">
        <f>IF(FN_MC!N2657="","*",FN_MC!N2657)</f>
        <v>*</v>
      </c>
      <c r="M2655" s="120" t="str">
        <f>IF(FN_MC!J2657="","*",FN_MC!J2657)</f>
        <v>*</v>
      </c>
      <c r="N2655" s="120" t="str">
        <f>IF(FN_MC!K2657="","*",FN_MC!K2657)</f>
        <v>*</v>
      </c>
      <c r="O2655" s="120" t="str">
        <f>IF(FN_MC!L2657="","*",FN_MC!L2657)</f>
        <v>*</v>
      </c>
      <c r="P2655" s="120"/>
      <c r="Q2655" s="137" t="str">
        <f>IF(FN_MC!O2657="","*",FN_MC!O2657)</f>
        <v>*</v>
      </c>
      <c r="R2655" s="137" t="str">
        <f>IF(FN_MC!P2657="","*",FN_MC!P2657)</f>
        <v>*</v>
      </c>
      <c r="S2655" s="119" t="str">
        <f>IF(FN_MC!Q2659="","*",CONCATENATE(FN_MC!Q2659," ",FN_MC!R2659))</f>
        <v>*</v>
      </c>
      <c r="T2655" s="119" t="str">
        <f>IF(FN_MC!V2657="","*",FN_MC!V2657)</f>
        <v>*</v>
      </c>
      <c r="U2655" s="119" t="str">
        <f>IF(FN_MC!W2657="","*",FN_MC!W2657)</f>
        <v>*</v>
      </c>
      <c r="V2655" s="121" t="str">
        <f ca="1">_xlfn.XLOOKUP(G2655&amp;$V$2,BS_CONTROLE[CHAVE],BS_CONTROLE[Quantidade_11],"-")</f>
        <v>-</v>
      </c>
      <c r="W2655" s="121" t="str">
        <f ca="1">_xlfn.XLOOKUP(G2655&amp;$W$2,BS_CONTROLE[CHAVE],BS_CONTROLE[Quantidade_11],"-")</f>
        <v>-</v>
      </c>
      <c r="X2655" s="121" t="str">
        <f ca="1">_xlfn.XLOOKUP(G2655&amp;$X$2,BS_CONTROLE[CHAVE],BS_CONTROLE[Quantidade_11],"-")</f>
        <v>-</v>
      </c>
    </row>
    <row r="2656" spans="1:24" hidden="1">
      <c r="A2656" s="160" t="str">
        <f>IF(FN_MC!Y2658="","*",FN_MC!Y2658)</f>
        <v>*</v>
      </c>
      <c r="B2656" s="160" t="str">
        <f>IF(FN_MC!X2658="","*",FN_MC!X2658)</f>
        <v>*</v>
      </c>
      <c r="C2656" s="160" t="str">
        <f>IF(FN_MC!Z2658="","*",FN_MC!Z2658)</f>
        <v>*</v>
      </c>
      <c r="D2656" s="161" t="str">
        <f>IF(FN_MC!S2658="","*",FN_MC!S2658)</f>
        <v>*</v>
      </c>
      <c r="E2656" s="161" t="str">
        <f>IF(FN_MC!T2658="","*",FN_MC!T2658)</f>
        <v>*</v>
      </c>
      <c r="F2656" s="161" t="str">
        <f>IF(FN_MC!B2658="","*",FN_MC!B2658)</f>
        <v>*</v>
      </c>
      <c r="G2656" s="161" t="str">
        <f>IF(FN_MC!D2658="","*",FN_MC!D2658)</f>
        <v>*</v>
      </c>
      <c r="H2656" s="161" t="str">
        <f>IF(FN_MC!F2658="","*",FN_MC!F2658)</f>
        <v>*</v>
      </c>
      <c r="I2656" s="161" t="str">
        <f>IF(FN_MC!H2658="","*",FN_MC!H2658)</f>
        <v>*</v>
      </c>
      <c r="J2656" s="161" t="str">
        <f>IF(FN_MC!I2658="","*",FN_MC!I2658)</f>
        <v>*</v>
      </c>
      <c r="K2656" s="161" t="str">
        <f>IF(FN_MC!M2658="","*",FN_MC!M2658)</f>
        <v>*</v>
      </c>
      <c r="L2656" s="161" t="str">
        <f>IF(FN_MC!N2658="","*",FN_MC!N2658)</f>
        <v>*</v>
      </c>
      <c r="M2656" s="162" t="str">
        <f>IF(FN_MC!J2658="","*",FN_MC!J2658)</f>
        <v>*</v>
      </c>
      <c r="N2656" s="162" t="str">
        <f>IF(FN_MC!K2658="","*",FN_MC!K2658)</f>
        <v>*</v>
      </c>
      <c r="O2656" s="162" t="str">
        <f>IF(FN_MC!L2658="","*",FN_MC!L2658)</f>
        <v>*</v>
      </c>
      <c r="P2656" s="162"/>
      <c r="Q2656" s="163" t="str">
        <f>IF(FN_MC!O2658="","*",FN_MC!O2658)</f>
        <v>*</v>
      </c>
      <c r="R2656" s="163" t="str">
        <f>IF(FN_MC!P2658="","*",FN_MC!P2658)</f>
        <v>*</v>
      </c>
      <c r="S2656" s="161" t="str">
        <f>IF(FN_MC!Q2660="","*",CONCATENATE(FN_MC!Q2660," ",FN_MC!R2660))</f>
        <v>*</v>
      </c>
      <c r="T2656" s="161" t="str">
        <f>IF(FN_MC!V2658="","*",FN_MC!V2658)</f>
        <v>*</v>
      </c>
      <c r="U2656" s="161" t="str">
        <f>IF(FN_MC!W2658="","*",FN_MC!W2658)</f>
        <v>*</v>
      </c>
      <c r="V2656" s="121" t="str">
        <f ca="1">_xlfn.XLOOKUP(G2656&amp;$V$2,BS_CONTROLE[CHAVE],BS_CONTROLE[Quantidade_11],"-")</f>
        <v>-</v>
      </c>
      <c r="W2656" s="121" t="str">
        <f ca="1">_xlfn.XLOOKUP(G2656&amp;$W$2,BS_CONTROLE[CHAVE],BS_CONTROLE[Quantidade_11],"-")</f>
        <v>-</v>
      </c>
      <c r="X2656" s="121" t="str">
        <f ca="1">_xlfn.XLOOKUP(G2656&amp;$X$2,BS_CONTROLE[CHAVE],BS_CONTROLE[Quantidade_11],"-")</f>
        <v>-</v>
      </c>
    </row>
    <row r="2657" spans="1:24" hidden="1">
      <c r="A2657" s="160" t="str">
        <f>IF(FN_MC!Y2659="","*",FN_MC!Y2659)</f>
        <v>*</v>
      </c>
      <c r="B2657" s="160" t="str">
        <f>IF(FN_MC!X2659="","*",FN_MC!X2659)</f>
        <v>*</v>
      </c>
      <c r="C2657" s="160" t="str">
        <f>IF(FN_MC!Z2659="","*",FN_MC!Z2659)</f>
        <v>*</v>
      </c>
      <c r="D2657" s="161" t="str">
        <f>IF(FN_MC!S2659="","*",FN_MC!S2659)</f>
        <v>*</v>
      </c>
      <c r="E2657" s="161" t="str">
        <f>IF(FN_MC!T2659="","*",FN_MC!T2659)</f>
        <v>*</v>
      </c>
      <c r="F2657" s="161" t="str">
        <f>IF(FN_MC!B2659="","*",FN_MC!B2659)</f>
        <v>*</v>
      </c>
      <c r="G2657" s="161" t="str">
        <f>IF(FN_MC!D2659="","*",FN_MC!D2659)</f>
        <v>*</v>
      </c>
      <c r="H2657" s="161" t="str">
        <f>IF(FN_MC!F2659="","*",FN_MC!F2659)</f>
        <v>*</v>
      </c>
      <c r="I2657" s="161" t="str">
        <f>IF(FN_MC!H2659="","*",FN_MC!H2659)</f>
        <v>*</v>
      </c>
      <c r="J2657" s="161" t="str">
        <f>IF(FN_MC!I2659="","*",FN_MC!I2659)</f>
        <v>*</v>
      </c>
      <c r="K2657" s="161" t="str">
        <f>IF(FN_MC!M2659="","*",FN_MC!M2659)</f>
        <v>*</v>
      </c>
      <c r="L2657" s="161" t="str">
        <f>IF(FN_MC!N2659="","*",FN_MC!N2659)</f>
        <v>*</v>
      </c>
      <c r="M2657" s="162" t="str">
        <f>IF(FN_MC!J2659="","*",FN_MC!J2659)</f>
        <v>*</v>
      </c>
      <c r="N2657" s="162" t="str">
        <f>IF(FN_MC!K2659="","*",FN_MC!K2659)</f>
        <v>*</v>
      </c>
      <c r="O2657" s="162" t="str">
        <f>IF(FN_MC!L2659="","*",FN_MC!L2659)</f>
        <v>*</v>
      </c>
      <c r="P2657" s="162"/>
      <c r="Q2657" s="163" t="str">
        <f>IF(FN_MC!O2659="","*",FN_MC!O2659)</f>
        <v>*</v>
      </c>
      <c r="R2657" s="163" t="str">
        <f>IF(FN_MC!P2659="","*",FN_MC!P2659)</f>
        <v>*</v>
      </c>
      <c r="S2657" s="161" t="str">
        <f>IF(FN_MC!Q2661="","*",CONCATENATE(FN_MC!Q2661," ",FN_MC!R2661))</f>
        <v>*</v>
      </c>
      <c r="T2657" s="161" t="str">
        <f>IF(FN_MC!V2659="","*",FN_MC!V2659)</f>
        <v>*</v>
      </c>
      <c r="U2657" s="161" t="str">
        <f>IF(FN_MC!W2659="","*",FN_MC!W2659)</f>
        <v>*</v>
      </c>
      <c r="V2657" s="121" t="str">
        <f ca="1">_xlfn.XLOOKUP(G2657&amp;$V$2,BS_CONTROLE[CHAVE],BS_CONTROLE[Quantidade_11],"-")</f>
        <v>-</v>
      </c>
      <c r="W2657" s="121" t="str">
        <f ca="1">_xlfn.XLOOKUP(G2657&amp;$W$2,BS_CONTROLE[CHAVE],BS_CONTROLE[Quantidade_11],"-")</f>
        <v>-</v>
      </c>
      <c r="X2657" s="121" t="str">
        <f ca="1">_xlfn.XLOOKUP(G2657&amp;$X$2,BS_CONTROLE[CHAVE],BS_CONTROLE[Quantidade_11],"-")</f>
        <v>-</v>
      </c>
    </row>
    <row r="2658" spans="1:24" hidden="1">
      <c r="A2658" s="118" t="str">
        <f>IF(FN_MC!Y2660="","*",FN_MC!Y2660)</f>
        <v>*</v>
      </c>
      <c r="B2658" s="118" t="str">
        <f>IF(FN_MC!X2660="","*",FN_MC!X2660)</f>
        <v>*</v>
      </c>
      <c r="C2658" s="118" t="str">
        <f>IF(FN_MC!Z2660="","*",FN_MC!Z2660)</f>
        <v>*</v>
      </c>
      <c r="D2658" s="119" t="str">
        <f>IF(FN_MC!S2660="","*",FN_MC!S2660)</f>
        <v>*</v>
      </c>
      <c r="E2658" s="119" t="str">
        <f>IF(FN_MC!T2660="","*",FN_MC!T2660)</f>
        <v>*</v>
      </c>
      <c r="F2658" s="119" t="str">
        <f>IF(FN_MC!B2660="","*",FN_MC!B2660)</f>
        <v>*</v>
      </c>
      <c r="G2658" s="119" t="str">
        <f>IF(FN_MC!D2660="","*",FN_MC!D2660)</f>
        <v>*</v>
      </c>
      <c r="H2658" s="119" t="str">
        <f>IF(FN_MC!F2660="","*",FN_MC!F2660)</f>
        <v>*</v>
      </c>
      <c r="I2658" s="119" t="str">
        <f>IF(FN_MC!H2660="","*",FN_MC!H2660)</f>
        <v>*</v>
      </c>
      <c r="J2658" s="119" t="str">
        <f>IF(FN_MC!I2660="","*",FN_MC!I2660)</f>
        <v>*</v>
      </c>
      <c r="K2658" s="119" t="str">
        <f>IF(FN_MC!M2660="","*",FN_MC!M2660)</f>
        <v>*</v>
      </c>
      <c r="L2658" s="119" t="str">
        <f>IF(FN_MC!N2660="","*",FN_MC!N2660)</f>
        <v>*</v>
      </c>
      <c r="M2658" s="120" t="str">
        <f>IF(FN_MC!J2660="","*",FN_MC!J2660)</f>
        <v>*</v>
      </c>
      <c r="N2658" s="120" t="str">
        <f>IF(FN_MC!K2660="","*",FN_MC!K2660)</f>
        <v>*</v>
      </c>
      <c r="O2658" s="120" t="str">
        <f>IF(FN_MC!L2660="","*",FN_MC!L2660)</f>
        <v>*</v>
      </c>
      <c r="P2658" s="120"/>
      <c r="Q2658" s="137" t="str">
        <f>IF(FN_MC!O2660="","*",FN_MC!O2660)</f>
        <v>*</v>
      </c>
      <c r="R2658" s="137" t="str">
        <f>IF(FN_MC!P2660="","*",FN_MC!P2660)</f>
        <v>*</v>
      </c>
      <c r="S2658" s="119" t="str">
        <f>IF(FN_MC!Q2662="","*",CONCATENATE(FN_MC!Q2662," ",FN_MC!R2662))</f>
        <v>*</v>
      </c>
      <c r="T2658" s="119" t="str">
        <f>IF(FN_MC!V2660="","*",FN_MC!V2660)</f>
        <v>*</v>
      </c>
      <c r="U2658" s="119" t="str">
        <f>IF(FN_MC!W2660="","*",FN_MC!W2660)</f>
        <v>*</v>
      </c>
      <c r="V2658" s="121" t="str">
        <f ca="1">_xlfn.XLOOKUP(G2658&amp;$V$2,BS_CONTROLE[CHAVE],BS_CONTROLE[Quantidade_11],"-")</f>
        <v>-</v>
      </c>
      <c r="W2658" s="121" t="str">
        <f ca="1">_xlfn.XLOOKUP(G2658&amp;$W$2,BS_CONTROLE[CHAVE],BS_CONTROLE[Quantidade_11],"-")</f>
        <v>-</v>
      </c>
      <c r="X2658" s="121" t="str">
        <f ca="1">_xlfn.XLOOKUP(G2658&amp;$X$2,BS_CONTROLE[CHAVE],BS_CONTROLE[Quantidade_11],"-")</f>
        <v>-</v>
      </c>
    </row>
    <row r="2659" spans="1:24" hidden="1">
      <c r="A2659" s="160" t="str">
        <f>IF(FN_MC!Y2661="","*",FN_MC!Y2661)</f>
        <v>*</v>
      </c>
      <c r="B2659" s="160" t="str">
        <f>IF(FN_MC!X2661="","*",FN_MC!X2661)</f>
        <v>*</v>
      </c>
      <c r="C2659" s="160" t="str">
        <f>IF(FN_MC!Z2661="","*",FN_MC!Z2661)</f>
        <v>*</v>
      </c>
      <c r="D2659" s="161" t="str">
        <f>IF(FN_MC!S2661="","*",FN_MC!S2661)</f>
        <v>*</v>
      </c>
      <c r="E2659" s="161" t="str">
        <f>IF(FN_MC!T2661="","*",FN_MC!T2661)</f>
        <v>*</v>
      </c>
      <c r="F2659" s="161" t="str">
        <f>IF(FN_MC!B2661="","*",FN_MC!B2661)</f>
        <v>*</v>
      </c>
      <c r="G2659" s="161" t="str">
        <f>IF(FN_MC!D2661="","*",FN_MC!D2661)</f>
        <v>*</v>
      </c>
      <c r="H2659" s="161" t="str">
        <f>IF(FN_MC!F2661="","*",FN_MC!F2661)</f>
        <v>*</v>
      </c>
      <c r="I2659" s="161" t="str">
        <f>IF(FN_MC!H2661="","*",FN_MC!H2661)</f>
        <v>*</v>
      </c>
      <c r="J2659" s="161" t="str">
        <f>IF(FN_MC!I2661="","*",FN_MC!I2661)</f>
        <v>*</v>
      </c>
      <c r="K2659" s="161" t="str">
        <f>IF(FN_MC!M2661="","*",FN_MC!M2661)</f>
        <v>*</v>
      </c>
      <c r="L2659" s="161" t="str">
        <f>IF(FN_MC!N2661="","*",FN_MC!N2661)</f>
        <v>*</v>
      </c>
      <c r="M2659" s="162" t="str">
        <f>IF(FN_MC!J2661="","*",FN_MC!J2661)</f>
        <v>*</v>
      </c>
      <c r="N2659" s="162" t="str">
        <f>IF(FN_MC!K2661="","*",FN_MC!K2661)</f>
        <v>*</v>
      </c>
      <c r="O2659" s="162" t="str">
        <f>IF(FN_MC!L2661="","*",FN_MC!L2661)</f>
        <v>*</v>
      </c>
      <c r="P2659" s="162"/>
      <c r="Q2659" s="163" t="str">
        <f>IF(FN_MC!O2661="","*",FN_MC!O2661)</f>
        <v>*</v>
      </c>
      <c r="R2659" s="163" t="str">
        <f>IF(FN_MC!P2661="","*",FN_MC!P2661)</f>
        <v>*</v>
      </c>
      <c r="S2659" s="161" t="str">
        <f>IF(FN_MC!Q2663="","*",CONCATENATE(FN_MC!Q2663," ",FN_MC!R2663))</f>
        <v>*</v>
      </c>
      <c r="T2659" s="161" t="str">
        <f>IF(FN_MC!V2661="","*",FN_MC!V2661)</f>
        <v>*</v>
      </c>
      <c r="U2659" s="161" t="str">
        <f>IF(FN_MC!W2661="","*",FN_MC!W2661)</f>
        <v>*</v>
      </c>
      <c r="V2659" s="121" t="str">
        <f ca="1">_xlfn.XLOOKUP(G2659&amp;$V$2,BS_CONTROLE[CHAVE],BS_CONTROLE[Quantidade_11],"-")</f>
        <v>-</v>
      </c>
      <c r="W2659" s="121" t="str">
        <f ca="1">_xlfn.XLOOKUP(G2659&amp;$W$2,BS_CONTROLE[CHAVE],BS_CONTROLE[Quantidade_11],"-")</f>
        <v>-</v>
      </c>
      <c r="X2659" s="121" t="str">
        <f ca="1">_xlfn.XLOOKUP(G2659&amp;$X$2,BS_CONTROLE[CHAVE],BS_CONTROLE[Quantidade_11],"-")</f>
        <v>-</v>
      </c>
    </row>
    <row r="2660" spans="1:24" hidden="1">
      <c r="A2660" s="160" t="str">
        <f>IF(FN_MC!Y2662="","*",FN_MC!Y2662)</f>
        <v>*</v>
      </c>
      <c r="B2660" s="160" t="str">
        <f>IF(FN_MC!X2662="","*",FN_MC!X2662)</f>
        <v>*</v>
      </c>
      <c r="C2660" s="160" t="str">
        <f>IF(FN_MC!Z2662="","*",FN_MC!Z2662)</f>
        <v>*</v>
      </c>
      <c r="D2660" s="161" t="str">
        <f>IF(FN_MC!S2662="","*",FN_MC!S2662)</f>
        <v>*</v>
      </c>
      <c r="E2660" s="161" t="str">
        <f>IF(FN_MC!T2662="","*",FN_MC!T2662)</f>
        <v>*</v>
      </c>
      <c r="F2660" s="161" t="str">
        <f>IF(FN_MC!B2662="","*",FN_MC!B2662)</f>
        <v>*</v>
      </c>
      <c r="G2660" s="161" t="str">
        <f>IF(FN_MC!D2662="","*",FN_MC!D2662)</f>
        <v>*</v>
      </c>
      <c r="H2660" s="161" t="str">
        <f>IF(FN_MC!F2662="","*",FN_MC!F2662)</f>
        <v>*</v>
      </c>
      <c r="I2660" s="161" t="str">
        <f>IF(FN_MC!H2662="","*",FN_MC!H2662)</f>
        <v>*</v>
      </c>
      <c r="J2660" s="161" t="str">
        <f>IF(FN_MC!I2662="","*",FN_MC!I2662)</f>
        <v>*</v>
      </c>
      <c r="K2660" s="161" t="str">
        <f>IF(FN_MC!M2662="","*",FN_MC!M2662)</f>
        <v>*</v>
      </c>
      <c r="L2660" s="161" t="str">
        <f>IF(FN_MC!N2662="","*",FN_MC!N2662)</f>
        <v>*</v>
      </c>
      <c r="M2660" s="162" t="str">
        <f>IF(FN_MC!J2662="","*",FN_MC!J2662)</f>
        <v>*</v>
      </c>
      <c r="N2660" s="162" t="str">
        <f>IF(FN_MC!K2662="","*",FN_MC!K2662)</f>
        <v>*</v>
      </c>
      <c r="O2660" s="162" t="str">
        <f>IF(FN_MC!L2662="","*",FN_MC!L2662)</f>
        <v>*</v>
      </c>
      <c r="P2660" s="162"/>
      <c r="Q2660" s="163" t="str">
        <f>IF(FN_MC!O2662="","*",FN_MC!O2662)</f>
        <v>*</v>
      </c>
      <c r="R2660" s="163" t="str">
        <f>IF(FN_MC!P2662="","*",FN_MC!P2662)</f>
        <v>*</v>
      </c>
      <c r="S2660" s="161" t="str">
        <f>IF(FN_MC!Q2664="","*",CONCATENATE(FN_MC!Q2664," ",FN_MC!R2664))</f>
        <v>*</v>
      </c>
      <c r="T2660" s="161" t="str">
        <f>IF(FN_MC!V2662="","*",FN_MC!V2662)</f>
        <v>*</v>
      </c>
      <c r="U2660" s="161" t="str">
        <f>IF(FN_MC!W2662="","*",FN_MC!W2662)</f>
        <v>*</v>
      </c>
      <c r="V2660" s="121" t="str">
        <f ca="1">_xlfn.XLOOKUP(G2660&amp;$V$2,BS_CONTROLE[CHAVE],BS_CONTROLE[Quantidade_11],"-")</f>
        <v>-</v>
      </c>
      <c r="W2660" s="121" t="str">
        <f ca="1">_xlfn.XLOOKUP(G2660&amp;$W$2,BS_CONTROLE[CHAVE],BS_CONTROLE[Quantidade_11],"-")</f>
        <v>-</v>
      </c>
      <c r="X2660" s="121" t="str">
        <f ca="1">_xlfn.XLOOKUP(G2660&amp;$X$2,BS_CONTROLE[CHAVE],BS_CONTROLE[Quantidade_11],"-")</f>
        <v>-</v>
      </c>
    </row>
    <row r="2661" spans="1:24" hidden="1">
      <c r="A2661" s="118" t="str">
        <f>IF(FN_MC!Y2663="","*",FN_MC!Y2663)</f>
        <v>*</v>
      </c>
      <c r="B2661" s="118" t="str">
        <f>IF(FN_MC!X2663="","*",FN_MC!X2663)</f>
        <v>*</v>
      </c>
      <c r="C2661" s="118" t="str">
        <f>IF(FN_MC!Z2663="","*",FN_MC!Z2663)</f>
        <v>*</v>
      </c>
      <c r="D2661" s="119" t="str">
        <f>IF(FN_MC!S2663="","*",FN_MC!S2663)</f>
        <v>*</v>
      </c>
      <c r="E2661" s="119" t="str">
        <f>IF(FN_MC!T2663="","*",FN_MC!T2663)</f>
        <v>*</v>
      </c>
      <c r="F2661" s="119" t="str">
        <f>IF(FN_MC!B2663="","*",FN_MC!B2663)</f>
        <v>*</v>
      </c>
      <c r="G2661" s="119" t="str">
        <f>IF(FN_MC!D2663="","*",FN_MC!D2663)</f>
        <v>*</v>
      </c>
      <c r="H2661" s="119" t="str">
        <f>IF(FN_MC!F2663="","*",FN_MC!F2663)</f>
        <v>*</v>
      </c>
      <c r="I2661" s="119" t="str">
        <f>IF(FN_MC!H2663="","*",FN_MC!H2663)</f>
        <v>*</v>
      </c>
      <c r="J2661" s="119" t="str">
        <f>IF(FN_MC!I2663="","*",FN_MC!I2663)</f>
        <v>*</v>
      </c>
      <c r="K2661" s="119" t="str">
        <f>IF(FN_MC!M2663="","*",FN_MC!M2663)</f>
        <v>*</v>
      </c>
      <c r="L2661" s="119" t="str">
        <f>IF(FN_MC!N2663="","*",FN_MC!N2663)</f>
        <v>*</v>
      </c>
      <c r="M2661" s="120" t="str">
        <f>IF(FN_MC!J2663="","*",FN_MC!J2663)</f>
        <v>*</v>
      </c>
      <c r="N2661" s="120" t="str">
        <f>IF(FN_MC!K2663="","*",FN_MC!K2663)</f>
        <v>*</v>
      </c>
      <c r="O2661" s="120" t="str">
        <f>IF(FN_MC!L2663="","*",FN_MC!L2663)</f>
        <v>*</v>
      </c>
      <c r="P2661" s="120"/>
      <c r="Q2661" s="137" t="str">
        <f>IF(FN_MC!O2663="","*",FN_MC!O2663)</f>
        <v>*</v>
      </c>
      <c r="R2661" s="137" t="str">
        <f>IF(FN_MC!P2663="","*",FN_MC!P2663)</f>
        <v>*</v>
      </c>
      <c r="S2661" s="119" t="str">
        <f>IF(FN_MC!Q2665="","*",CONCATENATE(FN_MC!Q2665," ",FN_MC!R2665))</f>
        <v>*</v>
      </c>
      <c r="T2661" s="119" t="str">
        <f>IF(FN_MC!V2663="","*",FN_MC!V2663)</f>
        <v>*</v>
      </c>
      <c r="U2661" s="119" t="str">
        <f>IF(FN_MC!W2663="","*",FN_MC!W2663)</f>
        <v>*</v>
      </c>
      <c r="V2661" s="121" t="str">
        <f ca="1">_xlfn.XLOOKUP(G2661&amp;$V$2,BS_CONTROLE[CHAVE],BS_CONTROLE[Quantidade_11],"-")</f>
        <v>-</v>
      </c>
      <c r="W2661" s="121" t="str">
        <f ca="1">_xlfn.XLOOKUP(G2661&amp;$W$2,BS_CONTROLE[CHAVE],BS_CONTROLE[Quantidade_11],"-")</f>
        <v>-</v>
      </c>
      <c r="X2661" s="121" t="str">
        <f ca="1">_xlfn.XLOOKUP(G2661&amp;$X$2,BS_CONTROLE[CHAVE],BS_CONTROLE[Quantidade_11],"-")</f>
        <v>-</v>
      </c>
    </row>
    <row r="2662" spans="1:24" hidden="1">
      <c r="A2662" s="160" t="str">
        <f>IF(FN_MC!Y2664="","*",FN_MC!Y2664)</f>
        <v>*</v>
      </c>
      <c r="B2662" s="160" t="str">
        <f>IF(FN_MC!X2664="","*",FN_MC!X2664)</f>
        <v>*</v>
      </c>
      <c r="C2662" s="160" t="str">
        <f>IF(FN_MC!Z2664="","*",FN_MC!Z2664)</f>
        <v>*</v>
      </c>
      <c r="D2662" s="161" t="str">
        <f>IF(FN_MC!S2664="","*",FN_MC!S2664)</f>
        <v>*</v>
      </c>
      <c r="E2662" s="161" t="str">
        <f>IF(FN_MC!T2664="","*",FN_MC!T2664)</f>
        <v>*</v>
      </c>
      <c r="F2662" s="161" t="str">
        <f>IF(FN_MC!B2664="","*",FN_MC!B2664)</f>
        <v>*</v>
      </c>
      <c r="G2662" s="161" t="str">
        <f>IF(FN_MC!D2664="","*",FN_MC!D2664)</f>
        <v>*</v>
      </c>
      <c r="H2662" s="161" t="str">
        <f>IF(FN_MC!F2664="","*",FN_MC!F2664)</f>
        <v>*</v>
      </c>
      <c r="I2662" s="161" t="str">
        <f>IF(FN_MC!H2664="","*",FN_MC!H2664)</f>
        <v>*</v>
      </c>
      <c r="J2662" s="161" t="str">
        <f>IF(FN_MC!I2664="","*",FN_MC!I2664)</f>
        <v>*</v>
      </c>
      <c r="K2662" s="161" t="str">
        <f>IF(FN_MC!M2664="","*",FN_MC!M2664)</f>
        <v>*</v>
      </c>
      <c r="L2662" s="161" t="str">
        <f>IF(FN_MC!N2664="","*",FN_MC!N2664)</f>
        <v>*</v>
      </c>
      <c r="M2662" s="162" t="str">
        <f>IF(FN_MC!J2664="","*",FN_MC!J2664)</f>
        <v>*</v>
      </c>
      <c r="N2662" s="162" t="str">
        <f>IF(FN_MC!K2664="","*",FN_MC!K2664)</f>
        <v>*</v>
      </c>
      <c r="O2662" s="162" t="str">
        <f>IF(FN_MC!L2664="","*",FN_MC!L2664)</f>
        <v>*</v>
      </c>
      <c r="P2662" s="162"/>
      <c r="Q2662" s="163" t="str">
        <f>IF(FN_MC!O2664="","*",FN_MC!O2664)</f>
        <v>*</v>
      </c>
      <c r="R2662" s="163" t="str">
        <f>IF(FN_MC!P2664="","*",FN_MC!P2664)</f>
        <v>*</v>
      </c>
      <c r="S2662" s="161" t="str">
        <f>IF(FN_MC!Q2666="","*",CONCATENATE(FN_MC!Q2666," ",FN_MC!R2666))</f>
        <v>*</v>
      </c>
      <c r="T2662" s="161" t="str">
        <f>IF(FN_MC!V2664="","*",FN_MC!V2664)</f>
        <v>*</v>
      </c>
      <c r="U2662" s="161" t="str">
        <f>IF(FN_MC!W2664="","*",FN_MC!W2664)</f>
        <v>*</v>
      </c>
      <c r="V2662" s="121" t="str">
        <f ca="1">_xlfn.XLOOKUP(G2662&amp;$V$2,BS_CONTROLE[CHAVE],BS_CONTROLE[Quantidade_11],"-")</f>
        <v>-</v>
      </c>
      <c r="W2662" s="121" t="str">
        <f ca="1">_xlfn.XLOOKUP(G2662&amp;$W$2,BS_CONTROLE[CHAVE],BS_CONTROLE[Quantidade_11],"-")</f>
        <v>-</v>
      </c>
      <c r="X2662" s="121" t="str">
        <f ca="1">_xlfn.XLOOKUP(G2662&amp;$X$2,BS_CONTROLE[CHAVE],BS_CONTROLE[Quantidade_11],"-")</f>
        <v>-</v>
      </c>
    </row>
    <row r="2663" spans="1:24" hidden="1">
      <c r="A2663" s="160" t="str">
        <f>IF(FN_MC!Y2665="","*",FN_MC!Y2665)</f>
        <v>*</v>
      </c>
      <c r="B2663" s="160" t="str">
        <f>IF(FN_MC!X2665="","*",FN_MC!X2665)</f>
        <v>*</v>
      </c>
      <c r="C2663" s="160" t="str">
        <f>IF(FN_MC!Z2665="","*",FN_MC!Z2665)</f>
        <v>*</v>
      </c>
      <c r="D2663" s="161" t="str">
        <f>IF(FN_MC!S2665="","*",FN_MC!S2665)</f>
        <v>*</v>
      </c>
      <c r="E2663" s="161" t="str">
        <f>IF(FN_MC!T2665="","*",FN_MC!T2665)</f>
        <v>*</v>
      </c>
      <c r="F2663" s="161" t="str">
        <f>IF(FN_MC!B2665="","*",FN_MC!B2665)</f>
        <v>*</v>
      </c>
      <c r="G2663" s="161" t="str">
        <f>IF(FN_MC!D2665="","*",FN_MC!D2665)</f>
        <v>*</v>
      </c>
      <c r="H2663" s="161" t="str">
        <f>IF(FN_MC!F2665="","*",FN_MC!F2665)</f>
        <v>*</v>
      </c>
      <c r="I2663" s="161" t="str">
        <f>IF(FN_MC!H2665="","*",FN_MC!H2665)</f>
        <v>*</v>
      </c>
      <c r="J2663" s="161" t="str">
        <f>IF(FN_MC!I2665="","*",FN_MC!I2665)</f>
        <v>*</v>
      </c>
      <c r="K2663" s="161" t="str">
        <f>IF(FN_MC!M2665="","*",FN_MC!M2665)</f>
        <v>*</v>
      </c>
      <c r="L2663" s="161" t="str">
        <f>IF(FN_MC!N2665="","*",FN_MC!N2665)</f>
        <v>*</v>
      </c>
      <c r="M2663" s="162" t="str">
        <f>IF(FN_MC!J2665="","*",FN_MC!J2665)</f>
        <v>*</v>
      </c>
      <c r="N2663" s="162" t="str">
        <f>IF(FN_MC!K2665="","*",FN_MC!K2665)</f>
        <v>*</v>
      </c>
      <c r="O2663" s="162" t="str">
        <f>IF(FN_MC!L2665="","*",FN_MC!L2665)</f>
        <v>*</v>
      </c>
      <c r="P2663" s="162"/>
      <c r="Q2663" s="163" t="str">
        <f>IF(FN_MC!O2665="","*",FN_MC!O2665)</f>
        <v>*</v>
      </c>
      <c r="R2663" s="163" t="str">
        <f>IF(FN_MC!P2665="","*",FN_MC!P2665)</f>
        <v>*</v>
      </c>
      <c r="S2663" s="161" t="str">
        <f>IF(FN_MC!Q2667="","*",CONCATENATE(FN_MC!Q2667," ",FN_MC!R2667))</f>
        <v>*</v>
      </c>
      <c r="T2663" s="161" t="str">
        <f>IF(FN_MC!V2665="","*",FN_MC!V2665)</f>
        <v>*</v>
      </c>
      <c r="U2663" s="161" t="str">
        <f>IF(FN_MC!W2665="","*",FN_MC!W2665)</f>
        <v>*</v>
      </c>
      <c r="V2663" s="121" t="str">
        <f ca="1">_xlfn.XLOOKUP(G2663&amp;$V$2,BS_CONTROLE[CHAVE],BS_CONTROLE[Quantidade_11],"-")</f>
        <v>-</v>
      </c>
      <c r="W2663" s="121" t="str">
        <f ca="1">_xlfn.XLOOKUP(G2663&amp;$W$2,BS_CONTROLE[CHAVE],BS_CONTROLE[Quantidade_11],"-")</f>
        <v>-</v>
      </c>
      <c r="X2663" s="121" t="str">
        <f ca="1">_xlfn.XLOOKUP(G2663&amp;$X$2,BS_CONTROLE[CHAVE],BS_CONTROLE[Quantidade_11],"-")</f>
        <v>-</v>
      </c>
    </row>
    <row r="2664" spans="1:24" hidden="1">
      <c r="A2664" s="118" t="str">
        <f>IF(FN_MC!Y2666="","*",FN_MC!Y2666)</f>
        <v>*</v>
      </c>
      <c r="B2664" s="118" t="str">
        <f>IF(FN_MC!X2666="","*",FN_MC!X2666)</f>
        <v>*</v>
      </c>
      <c r="C2664" s="118" t="str">
        <f>IF(FN_MC!Z2666="","*",FN_MC!Z2666)</f>
        <v>*</v>
      </c>
      <c r="D2664" s="119" t="str">
        <f>IF(FN_MC!S2666="","*",FN_MC!S2666)</f>
        <v>*</v>
      </c>
      <c r="E2664" s="119" t="str">
        <f>IF(FN_MC!T2666="","*",FN_MC!T2666)</f>
        <v>*</v>
      </c>
      <c r="F2664" s="119" t="str">
        <f>IF(FN_MC!B2666="","*",FN_MC!B2666)</f>
        <v>*</v>
      </c>
      <c r="G2664" s="119" t="str">
        <f>IF(FN_MC!D2666="","*",FN_MC!D2666)</f>
        <v>*</v>
      </c>
      <c r="H2664" s="119" t="str">
        <f>IF(FN_MC!F2666="","*",FN_MC!F2666)</f>
        <v>*</v>
      </c>
      <c r="I2664" s="119" t="str">
        <f>IF(FN_MC!H2666="","*",FN_MC!H2666)</f>
        <v>*</v>
      </c>
      <c r="J2664" s="119" t="str">
        <f>IF(FN_MC!I2666="","*",FN_MC!I2666)</f>
        <v>*</v>
      </c>
      <c r="K2664" s="119" t="str">
        <f>IF(FN_MC!M2666="","*",FN_MC!M2666)</f>
        <v>*</v>
      </c>
      <c r="L2664" s="119" t="str">
        <f>IF(FN_MC!N2666="","*",FN_MC!N2666)</f>
        <v>*</v>
      </c>
      <c r="M2664" s="120" t="str">
        <f>IF(FN_MC!J2666="","*",FN_MC!J2666)</f>
        <v>*</v>
      </c>
      <c r="N2664" s="120" t="str">
        <f>IF(FN_MC!K2666="","*",FN_MC!K2666)</f>
        <v>*</v>
      </c>
      <c r="O2664" s="120" t="str">
        <f>IF(FN_MC!L2666="","*",FN_MC!L2666)</f>
        <v>*</v>
      </c>
      <c r="P2664" s="120"/>
      <c r="Q2664" s="137" t="str">
        <f>IF(FN_MC!O2666="","*",FN_MC!O2666)</f>
        <v>*</v>
      </c>
      <c r="R2664" s="137" t="str">
        <f>IF(FN_MC!P2666="","*",FN_MC!P2666)</f>
        <v>*</v>
      </c>
      <c r="S2664" s="119" t="str">
        <f>IF(FN_MC!Q2668="","*",CONCATENATE(FN_MC!Q2668," ",FN_MC!R2668))</f>
        <v>*</v>
      </c>
      <c r="T2664" s="119" t="str">
        <f>IF(FN_MC!V2666="","*",FN_MC!V2666)</f>
        <v>*</v>
      </c>
      <c r="U2664" s="119" t="str">
        <f>IF(FN_MC!W2666="","*",FN_MC!W2666)</f>
        <v>*</v>
      </c>
      <c r="V2664" s="121" t="str">
        <f ca="1">_xlfn.XLOOKUP(G2664&amp;$V$2,BS_CONTROLE[CHAVE],BS_CONTROLE[Quantidade_11],"-")</f>
        <v>-</v>
      </c>
      <c r="W2664" s="121" t="str">
        <f ca="1">_xlfn.XLOOKUP(G2664&amp;$W$2,BS_CONTROLE[CHAVE],BS_CONTROLE[Quantidade_11],"-")</f>
        <v>-</v>
      </c>
      <c r="X2664" s="121" t="str">
        <f ca="1">_xlfn.XLOOKUP(G2664&amp;$X$2,BS_CONTROLE[CHAVE],BS_CONTROLE[Quantidade_11],"-")</f>
        <v>-</v>
      </c>
    </row>
    <row r="2665" spans="1:24" hidden="1">
      <c r="A2665" s="160" t="str">
        <f>IF(FN_MC!Y2667="","*",FN_MC!Y2667)</f>
        <v>*</v>
      </c>
      <c r="B2665" s="160" t="str">
        <f>IF(FN_MC!X2667="","*",FN_MC!X2667)</f>
        <v>*</v>
      </c>
      <c r="C2665" s="160" t="str">
        <f>IF(FN_MC!Z2667="","*",FN_MC!Z2667)</f>
        <v>*</v>
      </c>
      <c r="D2665" s="161" t="str">
        <f>IF(FN_MC!S2667="","*",FN_MC!S2667)</f>
        <v>*</v>
      </c>
      <c r="E2665" s="161" t="str">
        <f>IF(FN_MC!T2667="","*",FN_MC!T2667)</f>
        <v>*</v>
      </c>
      <c r="F2665" s="161" t="str">
        <f>IF(FN_MC!B2667="","*",FN_MC!B2667)</f>
        <v>*</v>
      </c>
      <c r="G2665" s="161" t="str">
        <f>IF(FN_MC!D2667="","*",FN_MC!D2667)</f>
        <v>*</v>
      </c>
      <c r="H2665" s="161" t="str">
        <f>IF(FN_MC!F2667="","*",FN_MC!F2667)</f>
        <v>*</v>
      </c>
      <c r="I2665" s="161" t="str">
        <f>IF(FN_MC!H2667="","*",FN_MC!H2667)</f>
        <v>*</v>
      </c>
      <c r="J2665" s="161" t="str">
        <f>IF(FN_MC!I2667="","*",FN_MC!I2667)</f>
        <v>*</v>
      </c>
      <c r="K2665" s="161" t="str">
        <f>IF(FN_MC!M2667="","*",FN_MC!M2667)</f>
        <v>*</v>
      </c>
      <c r="L2665" s="161" t="str">
        <f>IF(FN_MC!N2667="","*",FN_MC!N2667)</f>
        <v>*</v>
      </c>
      <c r="M2665" s="162" t="str">
        <f>IF(FN_MC!J2667="","*",FN_MC!J2667)</f>
        <v>*</v>
      </c>
      <c r="N2665" s="162" t="str">
        <f>IF(FN_MC!K2667="","*",FN_MC!K2667)</f>
        <v>*</v>
      </c>
      <c r="O2665" s="162" t="str">
        <f>IF(FN_MC!L2667="","*",FN_MC!L2667)</f>
        <v>*</v>
      </c>
      <c r="P2665" s="162"/>
      <c r="Q2665" s="163" t="str">
        <f>IF(FN_MC!O2667="","*",FN_MC!O2667)</f>
        <v>*</v>
      </c>
      <c r="R2665" s="163" t="str">
        <f>IF(FN_MC!P2667="","*",FN_MC!P2667)</f>
        <v>*</v>
      </c>
      <c r="S2665" s="161" t="str">
        <f>IF(FN_MC!Q2669="","*",CONCATENATE(FN_MC!Q2669," ",FN_MC!R2669))</f>
        <v>*</v>
      </c>
      <c r="T2665" s="161" t="str">
        <f>IF(FN_MC!V2667="","*",FN_MC!V2667)</f>
        <v>*</v>
      </c>
      <c r="U2665" s="161" t="str">
        <f>IF(FN_MC!W2667="","*",FN_MC!W2667)</f>
        <v>*</v>
      </c>
      <c r="V2665" s="121" t="str">
        <f ca="1">_xlfn.XLOOKUP(G2665&amp;$V$2,BS_CONTROLE[CHAVE],BS_CONTROLE[Quantidade_11],"-")</f>
        <v>-</v>
      </c>
      <c r="W2665" s="121" t="str">
        <f ca="1">_xlfn.XLOOKUP(G2665&amp;$W$2,BS_CONTROLE[CHAVE],BS_CONTROLE[Quantidade_11],"-")</f>
        <v>-</v>
      </c>
      <c r="X2665" s="121" t="str">
        <f ca="1">_xlfn.XLOOKUP(G2665&amp;$X$2,BS_CONTROLE[CHAVE],BS_CONTROLE[Quantidade_11],"-")</f>
        <v>-</v>
      </c>
    </row>
    <row r="2666" spans="1:24" hidden="1">
      <c r="A2666" s="160" t="str">
        <f>IF(FN_MC!Y2668="","*",FN_MC!Y2668)</f>
        <v>*</v>
      </c>
      <c r="B2666" s="160" t="str">
        <f>IF(FN_MC!X2668="","*",FN_MC!X2668)</f>
        <v>*</v>
      </c>
      <c r="C2666" s="160" t="str">
        <f>IF(FN_MC!Z2668="","*",FN_MC!Z2668)</f>
        <v>*</v>
      </c>
      <c r="D2666" s="161" t="str">
        <f>IF(FN_MC!S2668="","*",FN_MC!S2668)</f>
        <v>*</v>
      </c>
      <c r="E2666" s="161" t="str">
        <f>IF(FN_MC!T2668="","*",FN_MC!T2668)</f>
        <v>*</v>
      </c>
      <c r="F2666" s="161" t="str">
        <f>IF(FN_MC!B2668="","*",FN_MC!B2668)</f>
        <v>*</v>
      </c>
      <c r="G2666" s="161" t="str">
        <f>IF(FN_MC!D2668="","*",FN_MC!D2668)</f>
        <v>*</v>
      </c>
      <c r="H2666" s="161" t="str">
        <f>IF(FN_MC!F2668="","*",FN_MC!F2668)</f>
        <v>*</v>
      </c>
      <c r="I2666" s="161" t="str">
        <f>IF(FN_MC!H2668="","*",FN_MC!H2668)</f>
        <v>*</v>
      </c>
      <c r="J2666" s="161" t="str">
        <f>IF(FN_MC!I2668="","*",FN_MC!I2668)</f>
        <v>*</v>
      </c>
      <c r="K2666" s="161" t="str">
        <f>IF(FN_MC!M2668="","*",FN_MC!M2668)</f>
        <v>*</v>
      </c>
      <c r="L2666" s="161" t="str">
        <f>IF(FN_MC!N2668="","*",FN_MC!N2668)</f>
        <v>*</v>
      </c>
      <c r="M2666" s="162" t="str">
        <f>IF(FN_MC!J2668="","*",FN_MC!J2668)</f>
        <v>*</v>
      </c>
      <c r="N2666" s="162" t="str">
        <f>IF(FN_MC!K2668="","*",FN_MC!K2668)</f>
        <v>*</v>
      </c>
      <c r="O2666" s="162" t="str">
        <f>IF(FN_MC!L2668="","*",FN_MC!L2668)</f>
        <v>*</v>
      </c>
      <c r="P2666" s="162"/>
      <c r="Q2666" s="163" t="str">
        <f>IF(FN_MC!O2668="","*",FN_MC!O2668)</f>
        <v>*</v>
      </c>
      <c r="R2666" s="163" t="str">
        <f>IF(FN_MC!P2668="","*",FN_MC!P2668)</f>
        <v>*</v>
      </c>
      <c r="S2666" s="161" t="str">
        <f>IF(FN_MC!Q2670="","*",CONCATENATE(FN_MC!Q2670," ",FN_MC!R2670))</f>
        <v>*</v>
      </c>
      <c r="T2666" s="161" t="str">
        <f>IF(FN_MC!V2668="","*",FN_MC!V2668)</f>
        <v>*</v>
      </c>
      <c r="U2666" s="161" t="str">
        <f>IF(FN_MC!W2668="","*",FN_MC!W2668)</f>
        <v>*</v>
      </c>
      <c r="V2666" s="121" t="str">
        <f ca="1">_xlfn.XLOOKUP(G2666&amp;$V$2,BS_CONTROLE[CHAVE],BS_CONTROLE[Quantidade_11],"-")</f>
        <v>-</v>
      </c>
      <c r="W2666" s="121" t="str">
        <f ca="1">_xlfn.XLOOKUP(G2666&amp;$W$2,BS_CONTROLE[CHAVE],BS_CONTROLE[Quantidade_11],"-")</f>
        <v>-</v>
      </c>
      <c r="X2666" s="121" t="str">
        <f ca="1">_xlfn.XLOOKUP(G2666&amp;$X$2,BS_CONTROLE[CHAVE],BS_CONTROLE[Quantidade_11],"-")</f>
        <v>-</v>
      </c>
    </row>
    <row r="2667" spans="1:24" hidden="1">
      <c r="A2667" s="118" t="str">
        <f>IF(FN_MC!Y2669="","*",FN_MC!Y2669)</f>
        <v>*</v>
      </c>
      <c r="B2667" s="118" t="str">
        <f>IF(FN_MC!X2669="","*",FN_MC!X2669)</f>
        <v>*</v>
      </c>
      <c r="C2667" s="118" t="str">
        <f>IF(FN_MC!Z2669="","*",FN_MC!Z2669)</f>
        <v>*</v>
      </c>
      <c r="D2667" s="119" t="str">
        <f>IF(FN_MC!S2669="","*",FN_MC!S2669)</f>
        <v>*</v>
      </c>
      <c r="E2667" s="119" t="str">
        <f>IF(FN_MC!T2669="","*",FN_MC!T2669)</f>
        <v>*</v>
      </c>
      <c r="F2667" s="119" t="str">
        <f>IF(FN_MC!B2669="","*",FN_MC!B2669)</f>
        <v>*</v>
      </c>
      <c r="G2667" s="119" t="str">
        <f>IF(FN_MC!D2669="","*",FN_MC!D2669)</f>
        <v>*</v>
      </c>
      <c r="H2667" s="119" t="str">
        <f>IF(FN_MC!F2669="","*",FN_MC!F2669)</f>
        <v>*</v>
      </c>
      <c r="I2667" s="119" t="str">
        <f>IF(FN_MC!H2669="","*",FN_MC!H2669)</f>
        <v>*</v>
      </c>
      <c r="J2667" s="119" t="str">
        <f>IF(FN_MC!I2669="","*",FN_MC!I2669)</f>
        <v>*</v>
      </c>
      <c r="K2667" s="119" t="str">
        <f>IF(FN_MC!M2669="","*",FN_MC!M2669)</f>
        <v>*</v>
      </c>
      <c r="L2667" s="119" t="str">
        <f>IF(FN_MC!N2669="","*",FN_MC!N2669)</f>
        <v>*</v>
      </c>
      <c r="M2667" s="120" t="str">
        <f>IF(FN_MC!J2669="","*",FN_MC!J2669)</f>
        <v>*</v>
      </c>
      <c r="N2667" s="120" t="str">
        <f>IF(FN_MC!K2669="","*",FN_MC!K2669)</f>
        <v>*</v>
      </c>
      <c r="O2667" s="120" t="str">
        <f>IF(FN_MC!L2669="","*",FN_MC!L2669)</f>
        <v>*</v>
      </c>
      <c r="P2667" s="120"/>
      <c r="Q2667" s="137" t="str">
        <f>IF(FN_MC!O2669="","*",FN_MC!O2669)</f>
        <v>*</v>
      </c>
      <c r="R2667" s="137" t="str">
        <f>IF(FN_MC!P2669="","*",FN_MC!P2669)</f>
        <v>*</v>
      </c>
      <c r="S2667" s="119" t="str">
        <f>IF(FN_MC!Q2671="","*",CONCATENATE(FN_MC!Q2671," ",FN_MC!R2671))</f>
        <v>*</v>
      </c>
      <c r="T2667" s="119" t="str">
        <f>IF(FN_MC!V2669="","*",FN_MC!V2669)</f>
        <v>*</v>
      </c>
      <c r="U2667" s="119" t="str">
        <f>IF(FN_MC!W2669="","*",FN_MC!W2669)</f>
        <v>*</v>
      </c>
      <c r="V2667" s="121" t="str">
        <f ca="1">_xlfn.XLOOKUP(G2667&amp;$V$2,BS_CONTROLE[CHAVE],BS_CONTROLE[Quantidade_11],"-")</f>
        <v>-</v>
      </c>
      <c r="W2667" s="121" t="str">
        <f ca="1">_xlfn.XLOOKUP(G2667&amp;$W$2,BS_CONTROLE[CHAVE],BS_CONTROLE[Quantidade_11],"-")</f>
        <v>-</v>
      </c>
      <c r="X2667" s="121" t="str">
        <f ca="1">_xlfn.XLOOKUP(G2667&amp;$X$2,BS_CONTROLE[CHAVE],BS_CONTROLE[Quantidade_11],"-")</f>
        <v>-</v>
      </c>
    </row>
    <row r="2668" spans="1:24" hidden="1">
      <c r="A2668" s="160" t="str">
        <f>IF(FN_MC!Y2670="","*",FN_MC!Y2670)</f>
        <v>*</v>
      </c>
      <c r="B2668" s="160" t="str">
        <f>IF(FN_MC!X2670="","*",FN_MC!X2670)</f>
        <v>*</v>
      </c>
      <c r="C2668" s="160" t="str">
        <f>IF(FN_MC!Z2670="","*",FN_MC!Z2670)</f>
        <v>*</v>
      </c>
      <c r="D2668" s="161" t="str">
        <f>IF(FN_MC!S2670="","*",FN_MC!S2670)</f>
        <v>*</v>
      </c>
      <c r="E2668" s="161" t="str">
        <f>IF(FN_MC!T2670="","*",FN_MC!T2670)</f>
        <v>*</v>
      </c>
      <c r="F2668" s="161" t="str">
        <f>IF(FN_MC!B2670="","*",FN_MC!B2670)</f>
        <v>*</v>
      </c>
      <c r="G2668" s="161" t="str">
        <f>IF(FN_MC!D2670="","*",FN_MC!D2670)</f>
        <v>*</v>
      </c>
      <c r="H2668" s="161" t="str">
        <f>IF(FN_MC!F2670="","*",FN_MC!F2670)</f>
        <v>*</v>
      </c>
      <c r="I2668" s="161" t="str">
        <f>IF(FN_MC!H2670="","*",FN_MC!H2670)</f>
        <v>*</v>
      </c>
      <c r="J2668" s="161" t="str">
        <f>IF(FN_MC!I2670="","*",FN_MC!I2670)</f>
        <v>*</v>
      </c>
      <c r="K2668" s="161" t="str">
        <f>IF(FN_MC!M2670="","*",FN_MC!M2670)</f>
        <v>*</v>
      </c>
      <c r="L2668" s="161" t="str">
        <f>IF(FN_MC!N2670="","*",FN_MC!N2670)</f>
        <v>*</v>
      </c>
      <c r="M2668" s="162" t="str">
        <f>IF(FN_MC!J2670="","*",FN_MC!J2670)</f>
        <v>*</v>
      </c>
      <c r="N2668" s="162" t="str">
        <f>IF(FN_MC!K2670="","*",FN_MC!K2670)</f>
        <v>*</v>
      </c>
      <c r="O2668" s="162" t="str">
        <f>IF(FN_MC!L2670="","*",FN_MC!L2670)</f>
        <v>*</v>
      </c>
      <c r="P2668" s="162"/>
      <c r="Q2668" s="163" t="str">
        <f>IF(FN_MC!O2670="","*",FN_MC!O2670)</f>
        <v>*</v>
      </c>
      <c r="R2668" s="163" t="str">
        <f>IF(FN_MC!P2670="","*",FN_MC!P2670)</f>
        <v>*</v>
      </c>
      <c r="S2668" s="161" t="str">
        <f>IF(FN_MC!Q2672="","*",CONCATENATE(FN_MC!Q2672," ",FN_MC!R2672))</f>
        <v>*</v>
      </c>
      <c r="T2668" s="161" t="str">
        <f>IF(FN_MC!V2670="","*",FN_MC!V2670)</f>
        <v>*</v>
      </c>
      <c r="U2668" s="161" t="str">
        <f>IF(FN_MC!W2670="","*",FN_MC!W2670)</f>
        <v>*</v>
      </c>
      <c r="V2668" s="121" t="str">
        <f ca="1">_xlfn.XLOOKUP(G2668&amp;$V$2,BS_CONTROLE[CHAVE],BS_CONTROLE[Quantidade_11],"-")</f>
        <v>-</v>
      </c>
      <c r="W2668" s="121" t="str">
        <f ca="1">_xlfn.XLOOKUP(G2668&amp;$W$2,BS_CONTROLE[CHAVE],BS_CONTROLE[Quantidade_11],"-")</f>
        <v>-</v>
      </c>
      <c r="X2668" s="121" t="str">
        <f ca="1">_xlfn.XLOOKUP(G2668&amp;$X$2,BS_CONTROLE[CHAVE],BS_CONTROLE[Quantidade_11],"-")</f>
        <v>-</v>
      </c>
    </row>
    <row r="2669" spans="1:24" hidden="1">
      <c r="A2669" s="160" t="str">
        <f>IF(FN_MC!Y2671="","*",FN_MC!Y2671)</f>
        <v>*</v>
      </c>
      <c r="B2669" s="160" t="str">
        <f>IF(FN_MC!X2671="","*",FN_MC!X2671)</f>
        <v>*</v>
      </c>
      <c r="C2669" s="160" t="str">
        <f>IF(FN_MC!Z2671="","*",FN_MC!Z2671)</f>
        <v>*</v>
      </c>
      <c r="D2669" s="161" t="str">
        <f>IF(FN_MC!S2671="","*",FN_MC!S2671)</f>
        <v>*</v>
      </c>
      <c r="E2669" s="161" t="str">
        <f>IF(FN_MC!T2671="","*",FN_MC!T2671)</f>
        <v>*</v>
      </c>
      <c r="F2669" s="161" t="str">
        <f>IF(FN_MC!B2671="","*",FN_MC!B2671)</f>
        <v>*</v>
      </c>
      <c r="G2669" s="161" t="str">
        <f>IF(FN_MC!D2671="","*",FN_MC!D2671)</f>
        <v>*</v>
      </c>
      <c r="H2669" s="161" t="str">
        <f>IF(FN_MC!F2671="","*",FN_MC!F2671)</f>
        <v>*</v>
      </c>
      <c r="I2669" s="161" t="str">
        <f>IF(FN_MC!H2671="","*",FN_MC!H2671)</f>
        <v>*</v>
      </c>
      <c r="J2669" s="161" t="str">
        <f>IF(FN_MC!I2671="","*",FN_MC!I2671)</f>
        <v>*</v>
      </c>
      <c r="K2669" s="161" t="str">
        <f>IF(FN_MC!M2671="","*",FN_MC!M2671)</f>
        <v>*</v>
      </c>
      <c r="L2669" s="161" t="str">
        <f>IF(FN_MC!N2671="","*",FN_MC!N2671)</f>
        <v>*</v>
      </c>
      <c r="M2669" s="162" t="str">
        <f>IF(FN_MC!J2671="","*",FN_MC!J2671)</f>
        <v>*</v>
      </c>
      <c r="N2669" s="162" t="str">
        <f>IF(FN_MC!K2671="","*",FN_MC!K2671)</f>
        <v>*</v>
      </c>
      <c r="O2669" s="162" t="str">
        <f>IF(FN_MC!L2671="","*",FN_MC!L2671)</f>
        <v>*</v>
      </c>
      <c r="P2669" s="162"/>
      <c r="Q2669" s="163" t="str">
        <f>IF(FN_MC!O2671="","*",FN_MC!O2671)</f>
        <v>*</v>
      </c>
      <c r="R2669" s="163" t="str">
        <f>IF(FN_MC!P2671="","*",FN_MC!P2671)</f>
        <v>*</v>
      </c>
      <c r="S2669" s="161" t="str">
        <f>IF(FN_MC!Q2673="","*",CONCATENATE(FN_MC!Q2673," ",FN_MC!R2673))</f>
        <v>*</v>
      </c>
      <c r="T2669" s="161" t="str">
        <f>IF(FN_MC!V2671="","*",FN_MC!V2671)</f>
        <v>*</v>
      </c>
      <c r="U2669" s="161" t="str">
        <f>IF(FN_MC!W2671="","*",FN_MC!W2671)</f>
        <v>*</v>
      </c>
      <c r="V2669" s="121" t="str">
        <f ca="1">_xlfn.XLOOKUP(G2669&amp;$V$2,BS_CONTROLE[CHAVE],BS_CONTROLE[Quantidade_11],"-")</f>
        <v>-</v>
      </c>
      <c r="W2669" s="121" t="str">
        <f ca="1">_xlfn.XLOOKUP(G2669&amp;$W$2,BS_CONTROLE[CHAVE],BS_CONTROLE[Quantidade_11],"-")</f>
        <v>-</v>
      </c>
      <c r="X2669" s="121" t="str">
        <f ca="1">_xlfn.XLOOKUP(G2669&amp;$X$2,BS_CONTROLE[CHAVE],BS_CONTROLE[Quantidade_11],"-")</f>
        <v>-</v>
      </c>
    </row>
    <row r="2670" spans="1:24" hidden="1">
      <c r="A2670" s="118" t="str">
        <f>IF(FN_MC!Y2672="","*",FN_MC!Y2672)</f>
        <v>*</v>
      </c>
      <c r="B2670" s="118" t="str">
        <f>IF(FN_MC!X2672="","*",FN_MC!X2672)</f>
        <v>*</v>
      </c>
      <c r="C2670" s="118" t="str">
        <f>IF(FN_MC!Z2672="","*",FN_MC!Z2672)</f>
        <v>*</v>
      </c>
      <c r="D2670" s="119" t="str">
        <f>IF(FN_MC!S2672="","*",FN_MC!S2672)</f>
        <v>*</v>
      </c>
      <c r="E2670" s="119" t="str">
        <f>IF(FN_MC!T2672="","*",FN_MC!T2672)</f>
        <v>*</v>
      </c>
      <c r="F2670" s="119" t="str">
        <f>IF(FN_MC!B2672="","*",FN_MC!B2672)</f>
        <v>*</v>
      </c>
      <c r="G2670" s="119" t="str">
        <f>IF(FN_MC!D2672="","*",FN_MC!D2672)</f>
        <v>*</v>
      </c>
      <c r="H2670" s="119" t="str">
        <f>IF(FN_MC!F2672="","*",FN_MC!F2672)</f>
        <v>*</v>
      </c>
      <c r="I2670" s="119" t="str">
        <f>IF(FN_MC!H2672="","*",FN_MC!H2672)</f>
        <v>*</v>
      </c>
      <c r="J2670" s="119" t="str">
        <f>IF(FN_MC!I2672="","*",FN_MC!I2672)</f>
        <v>*</v>
      </c>
      <c r="K2670" s="119" t="str">
        <f>IF(FN_MC!M2672="","*",FN_MC!M2672)</f>
        <v>*</v>
      </c>
      <c r="L2670" s="119" t="str">
        <f>IF(FN_MC!N2672="","*",FN_MC!N2672)</f>
        <v>*</v>
      </c>
      <c r="M2670" s="120" t="str">
        <f>IF(FN_MC!J2672="","*",FN_MC!J2672)</f>
        <v>*</v>
      </c>
      <c r="N2670" s="120" t="str">
        <f>IF(FN_MC!K2672="","*",FN_MC!K2672)</f>
        <v>*</v>
      </c>
      <c r="O2670" s="120" t="str">
        <f>IF(FN_MC!L2672="","*",FN_MC!L2672)</f>
        <v>*</v>
      </c>
      <c r="P2670" s="120"/>
      <c r="Q2670" s="137" t="str">
        <f>IF(FN_MC!O2672="","*",FN_MC!O2672)</f>
        <v>*</v>
      </c>
      <c r="R2670" s="137" t="str">
        <f>IF(FN_MC!P2672="","*",FN_MC!P2672)</f>
        <v>*</v>
      </c>
      <c r="S2670" s="119" t="str">
        <f>IF(FN_MC!Q2674="","*",CONCATENATE(FN_MC!Q2674," ",FN_MC!R2674))</f>
        <v>*</v>
      </c>
      <c r="T2670" s="119" t="str">
        <f>IF(FN_MC!V2672="","*",FN_MC!V2672)</f>
        <v>*</v>
      </c>
      <c r="U2670" s="119" t="str">
        <f>IF(FN_MC!W2672="","*",FN_MC!W2672)</f>
        <v>*</v>
      </c>
      <c r="V2670" s="121" t="str">
        <f ca="1">_xlfn.XLOOKUP(G2670&amp;$V$2,BS_CONTROLE[CHAVE],BS_CONTROLE[Quantidade_11],"-")</f>
        <v>-</v>
      </c>
      <c r="W2670" s="121" t="str">
        <f ca="1">_xlfn.XLOOKUP(G2670&amp;$W$2,BS_CONTROLE[CHAVE],BS_CONTROLE[Quantidade_11],"-")</f>
        <v>-</v>
      </c>
      <c r="X2670" s="121" t="str">
        <f ca="1">_xlfn.XLOOKUP(G2670&amp;$X$2,BS_CONTROLE[CHAVE],BS_CONTROLE[Quantidade_11],"-")</f>
        <v>-</v>
      </c>
    </row>
    <row r="2671" spans="1:24" hidden="1">
      <c r="A2671" s="160" t="str">
        <f>IF(FN_MC!Y2673="","*",FN_MC!Y2673)</f>
        <v>*</v>
      </c>
      <c r="B2671" s="160" t="str">
        <f>IF(FN_MC!X2673="","*",FN_MC!X2673)</f>
        <v>*</v>
      </c>
      <c r="C2671" s="160" t="str">
        <f>IF(FN_MC!Z2673="","*",FN_MC!Z2673)</f>
        <v>*</v>
      </c>
      <c r="D2671" s="161" t="str">
        <f>IF(FN_MC!S2673="","*",FN_MC!S2673)</f>
        <v>*</v>
      </c>
      <c r="E2671" s="161" t="str">
        <f>IF(FN_MC!T2673="","*",FN_MC!T2673)</f>
        <v>*</v>
      </c>
      <c r="F2671" s="161" t="str">
        <f>IF(FN_MC!B2673="","*",FN_MC!B2673)</f>
        <v>*</v>
      </c>
      <c r="G2671" s="161" t="str">
        <f>IF(FN_MC!D2673="","*",FN_MC!D2673)</f>
        <v>*</v>
      </c>
      <c r="H2671" s="161" t="str">
        <f>IF(FN_MC!F2673="","*",FN_MC!F2673)</f>
        <v>*</v>
      </c>
      <c r="I2671" s="161" t="str">
        <f>IF(FN_MC!H2673="","*",FN_MC!H2673)</f>
        <v>*</v>
      </c>
      <c r="J2671" s="161" t="str">
        <f>IF(FN_MC!I2673="","*",FN_MC!I2673)</f>
        <v>*</v>
      </c>
      <c r="K2671" s="161" t="str">
        <f>IF(FN_MC!M2673="","*",FN_MC!M2673)</f>
        <v>*</v>
      </c>
      <c r="L2671" s="161" t="str">
        <f>IF(FN_MC!N2673="","*",FN_MC!N2673)</f>
        <v>*</v>
      </c>
      <c r="M2671" s="162" t="str">
        <f>IF(FN_MC!J2673="","*",FN_MC!J2673)</f>
        <v>*</v>
      </c>
      <c r="N2671" s="162" t="str">
        <f>IF(FN_MC!K2673="","*",FN_MC!K2673)</f>
        <v>*</v>
      </c>
      <c r="O2671" s="162" t="str">
        <f>IF(FN_MC!L2673="","*",FN_MC!L2673)</f>
        <v>*</v>
      </c>
      <c r="P2671" s="162"/>
      <c r="Q2671" s="163" t="str">
        <f>IF(FN_MC!O2673="","*",FN_MC!O2673)</f>
        <v>*</v>
      </c>
      <c r="R2671" s="163" t="str">
        <f>IF(FN_MC!P2673="","*",FN_MC!P2673)</f>
        <v>*</v>
      </c>
      <c r="S2671" s="161" t="str">
        <f>IF(FN_MC!Q2675="","*",CONCATENATE(FN_MC!Q2675," ",FN_MC!R2675))</f>
        <v>*</v>
      </c>
      <c r="T2671" s="161" t="str">
        <f>IF(FN_MC!V2673="","*",FN_MC!V2673)</f>
        <v>*</v>
      </c>
      <c r="U2671" s="161" t="str">
        <f>IF(FN_MC!W2673="","*",FN_MC!W2673)</f>
        <v>*</v>
      </c>
      <c r="V2671" s="121" t="str">
        <f ca="1">_xlfn.XLOOKUP(G2671&amp;$V$2,BS_CONTROLE[CHAVE],BS_CONTROLE[Quantidade_11],"-")</f>
        <v>-</v>
      </c>
      <c r="W2671" s="121" t="str">
        <f ca="1">_xlfn.XLOOKUP(G2671&amp;$W$2,BS_CONTROLE[CHAVE],BS_CONTROLE[Quantidade_11],"-")</f>
        <v>-</v>
      </c>
      <c r="X2671" s="121" t="str">
        <f ca="1">_xlfn.XLOOKUP(G2671&amp;$X$2,BS_CONTROLE[CHAVE],BS_CONTROLE[Quantidade_11],"-")</f>
        <v>-</v>
      </c>
    </row>
    <row r="2672" spans="1:24" hidden="1">
      <c r="A2672" s="160" t="str">
        <f>IF(FN_MC!Y2674="","*",FN_MC!Y2674)</f>
        <v>*</v>
      </c>
      <c r="B2672" s="160" t="str">
        <f>IF(FN_MC!X2674="","*",FN_MC!X2674)</f>
        <v>*</v>
      </c>
      <c r="C2672" s="160" t="str">
        <f>IF(FN_MC!Z2674="","*",FN_MC!Z2674)</f>
        <v>*</v>
      </c>
      <c r="D2672" s="161" t="str">
        <f>IF(FN_MC!S2674="","*",FN_MC!S2674)</f>
        <v>*</v>
      </c>
      <c r="E2672" s="161" t="str">
        <f>IF(FN_MC!T2674="","*",FN_MC!T2674)</f>
        <v>*</v>
      </c>
      <c r="F2672" s="161" t="str">
        <f>IF(FN_MC!B2674="","*",FN_MC!B2674)</f>
        <v>*</v>
      </c>
      <c r="G2672" s="161" t="str">
        <f>IF(FN_MC!D2674="","*",FN_MC!D2674)</f>
        <v>*</v>
      </c>
      <c r="H2672" s="161" t="str">
        <f>IF(FN_MC!F2674="","*",FN_MC!F2674)</f>
        <v>*</v>
      </c>
      <c r="I2672" s="161" t="str">
        <f>IF(FN_MC!H2674="","*",FN_MC!H2674)</f>
        <v>*</v>
      </c>
      <c r="J2672" s="161" t="str">
        <f>IF(FN_MC!I2674="","*",FN_MC!I2674)</f>
        <v>*</v>
      </c>
      <c r="K2672" s="161" t="str">
        <f>IF(FN_MC!M2674="","*",FN_MC!M2674)</f>
        <v>*</v>
      </c>
      <c r="L2672" s="161" t="str">
        <f>IF(FN_MC!N2674="","*",FN_MC!N2674)</f>
        <v>*</v>
      </c>
      <c r="M2672" s="162" t="str">
        <f>IF(FN_MC!J2674="","*",FN_MC!J2674)</f>
        <v>*</v>
      </c>
      <c r="N2672" s="162" t="str">
        <f>IF(FN_MC!K2674="","*",FN_MC!K2674)</f>
        <v>*</v>
      </c>
      <c r="O2672" s="162" t="str">
        <f>IF(FN_MC!L2674="","*",FN_MC!L2674)</f>
        <v>*</v>
      </c>
      <c r="P2672" s="162"/>
      <c r="Q2672" s="163" t="str">
        <f>IF(FN_MC!O2674="","*",FN_MC!O2674)</f>
        <v>*</v>
      </c>
      <c r="R2672" s="163" t="str">
        <f>IF(FN_MC!P2674="","*",FN_MC!P2674)</f>
        <v>*</v>
      </c>
      <c r="S2672" s="161" t="str">
        <f>IF(FN_MC!Q2676="","*",CONCATENATE(FN_MC!Q2676," ",FN_MC!R2676))</f>
        <v>*</v>
      </c>
      <c r="T2672" s="161" t="str">
        <f>IF(FN_MC!V2674="","*",FN_MC!V2674)</f>
        <v>*</v>
      </c>
      <c r="U2672" s="161" t="str">
        <f>IF(FN_MC!W2674="","*",FN_MC!W2674)</f>
        <v>*</v>
      </c>
      <c r="V2672" s="121" t="str">
        <f ca="1">_xlfn.XLOOKUP(G2672&amp;$V$2,BS_CONTROLE[CHAVE],BS_CONTROLE[Quantidade_11],"-")</f>
        <v>-</v>
      </c>
      <c r="W2672" s="121" t="str">
        <f ca="1">_xlfn.XLOOKUP(G2672&amp;$W$2,BS_CONTROLE[CHAVE],BS_CONTROLE[Quantidade_11],"-")</f>
        <v>-</v>
      </c>
      <c r="X2672" s="121" t="str">
        <f ca="1">_xlfn.XLOOKUP(G2672&amp;$X$2,BS_CONTROLE[CHAVE],BS_CONTROLE[Quantidade_11],"-")</f>
        <v>-</v>
      </c>
    </row>
    <row r="2673" spans="1:24" hidden="1">
      <c r="A2673" s="118" t="str">
        <f>IF(FN_MC!Y2675="","*",FN_MC!Y2675)</f>
        <v>*</v>
      </c>
      <c r="B2673" s="118" t="str">
        <f>IF(FN_MC!X2675="","*",FN_MC!X2675)</f>
        <v>*</v>
      </c>
      <c r="C2673" s="118" t="str">
        <f>IF(FN_MC!Z2675="","*",FN_MC!Z2675)</f>
        <v>*</v>
      </c>
      <c r="D2673" s="119" t="str">
        <f>IF(FN_MC!S2675="","*",FN_MC!S2675)</f>
        <v>*</v>
      </c>
      <c r="E2673" s="119" t="str">
        <f>IF(FN_MC!T2675="","*",FN_MC!T2675)</f>
        <v>*</v>
      </c>
      <c r="F2673" s="119" t="str">
        <f>IF(FN_MC!B2675="","*",FN_MC!B2675)</f>
        <v>*</v>
      </c>
      <c r="G2673" s="119" t="str">
        <f>IF(FN_MC!D2675="","*",FN_MC!D2675)</f>
        <v>*</v>
      </c>
      <c r="H2673" s="119" t="str">
        <f>IF(FN_MC!F2675="","*",FN_MC!F2675)</f>
        <v>*</v>
      </c>
      <c r="I2673" s="119" t="str">
        <f>IF(FN_MC!H2675="","*",FN_MC!H2675)</f>
        <v>*</v>
      </c>
      <c r="J2673" s="119" t="str">
        <f>IF(FN_MC!I2675="","*",FN_MC!I2675)</f>
        <v>*</v>
      </c>
      <c r="K2673" s="119" t="str">
        <f>IF(FN_MC!M2675="","*",FN_MC!M2675)</f>
        <v>*</v>
      </c>
      <c r="L2673" s="119" t="str">
        <f>IF(FN_MC!N2675="","*",FN_MC!N2675)</f>
        <v>*</v>
      </c>
      <c r="M2673" s="120" t="str">
        <f>IF(FN_MC!J2675="","*",FN_MC!J2675)</f>
        <v>*</v>
      </c>
      <c r="N2673" s="120" t="str">
        <f>IF(FN_MC!K2675="","*",FN_MC!K2675)</f>
        <v>*</v>
      </c>
      <c r="O2673" s="120" t="str">
        <f>IF(FN_MC!L2675="","*",FN_MC!L2675)</f>
        <v>*</v>
      </c>
      <c r="P2673" s="120"/>
      <c r="Q2673" s="137" t="str">
        <f>IF(FN_MC!O2675="","*",FN_MC!O2675)</f>
        <v>*</v>
      </c>
      <c r="R2673" s="137" t="str">
        <f>IF(FN_MC!P2675="","*",FN_MC!P2675)</f>
        <v>*</v>
      </c>
      <c r="S2673" s="119" t="str">
        <f>IF(FN_MC!Q2677="","*",CONCATENATE(FN_MC!Q2677," ",FN_MC!R2677))</f>
        <v>*</v>
      </c>
      <c r="T2673" s="119" t="str">
        <f>IF(FN_MC!V2675="","*",FN_MC!V2675)</f>
        <v>*</v>
      </c>
      <c r="U2673" s="119" t="str">
        <f>IF(FN_MC!W2675="","*",FN_MC!W2675)</f>
        <v>*</v>
      </c>
      <c r="V2673" s="121" t="str">
        <f ca="1">_xlfn.XLOOKUP(G2673&amp;$V$2,BS_CONTROLE[CHAVE],BS_CONTROLE[Quantidade_11],"-")</f>
        <v>-</v>
      </c>
      <c r="W2673" s="121" t="str">
        <f ca="1">_xlfn.XLOOKUP(G2673&amp;$W$2,BS_CONTROLE[CHAVE],BS_CONTROLE[Quantidade_11],"-")</f>
        <v>-</v>
      </c>
      <c r="X2673" s="121" t="str">
        <f ca="1">_xlfn.XLOOKUP(G2673&amp;$X$2,BS_CONTROLE[CHAVE],BS_CONTROLE[Quantidade_11],"-")</f>
        <v>-</v>
      </c>
    </row>
    <row r="2674" spans="1:24" hidden="1">
      <c r="A2674" s="160" t="str">
        <f>IF(FN_MC!Y2676="","*",FN_MC!Y2676)</f>
        <v>*</v>
      </c>
      <c r="B2674" s="160" t="str">
        <f>IF(FN_MC!X2676="","*",FN_MC!X2676)</f>
        <v>*</v>
      </c>
      <c r="C2674" s="160" t="str">
        <f>IF(FN_MC!Z2676="","*",FN_MC!Z2676)</f>
        <v>*</v>
      </c>
      <c r="D2674" s="161" t="str">
        <f>IF(FN_MC!S2676="","*",FN_MC!S2676)</f>
        <v>*</v>
      </c>
      <c r="E2674" s="161" t="str">
        <f>IF(FN_MC!T2676="","*",FN_MC!T2676)</f>
        <v>*</v>
      </c>
      <c r="F2674" s="161" t="str">
        <f>IF(FN_MC!B2676="","*",FN_MC!B2676)</f>
        <v>*</v>
      </c>
      <c r="G2674" s="161" t="str">
        <f>IF(FN_MC!D2676="","*",FN_MC!D2676)</f>
        <v>*</v>
      </c>
      <c r="H2674" s="161" t="str">
        <f>IF(FN_MC!F2676="","*",FN_MC!F2676)</f>
        <v>*</v>
      </c>
      <c r="I2674" s="161" t="str">
        <f>IF(FN_MC!H2676="","*",FN_MC!H2676)</f>
        <v>*</v>
      </c>
      <c r="J2674" s="161" t="str">
        <f>IF(FN_MC!I2676="","*",FN_MC!I2676)</f>
        <v>*</v>
      </c>
      <c r="K2674" s="161" t="str">
        <f>IF(FN_MC!M2676="","*",FN_MC!M2676)</f>
        <v>*</v>
      </c>
      <c r="L2674" s="161" t="str">
        <f>IF(FN_MC!N2676="","*",FN_MC!N2676)</f>
        <v>*</v>
      </c>
      <c r="M2674" s="162" t="str">
        <f>IF(FN_MC!J2676="","*",FN_MC!J2676)</f>
        <v>*</v>
      </c>
      <c r="N2674" s="162" t="str">
        <f>IF(FN_MC!K2676="","*",FN_MC!K2676)</f>
        <v>*</v>
      </c>
      <c r="O2674" s="162" t="str">
        <f>IF(FN_MC!L2676="","*",FN_MC!L2676)</f>
        <v>*</v>
      </c>
      <c r="P2674" s="162"/>
      <c r="Q2674" s="163" t="str">
        <f>IF(FN_MC!O2676="","*",FN_MC!O2676)</f>
        <v>*</v>
      </c>
      <c r="R2674" s="163" t="str">
        <f>IF(FN_MC!P2676="","*",FN_MC!P2676)</f>
        <v>*</v>
      </c>
      <c r="S2674" s="161" t="str">
        <f>IF(FN_MC!Q2678="","*",CONCATENATE(FN_MC!Q2678," ",FN_MC!R2678))</f>
        <v>*</v>
      </c>
      <c r="T2674" s="161" t="str">
        <f>IF(FN_MC!V2676="","*",FN_MC!V2676)</f>
        <v>*</v>
      </c>
      <c r="U2674" s="161" t="str">
        <f>IF(FN_MC!W2676="","*",FN_MC!W2676)</f>
        <v>*</v>
      </c>
      <c r="V2674" s="121" t="str">
        <f ca="1">_xlfn.XLOOKUP(G2674&amp;$V$2,BS_CONTROLE[CHAVE],BS_CONTROLE[Quantidade_11],"-")</f>
        <v>-</v>
      </c>
      <c r="W2674" s="121" t="str">
        <f ca="1">_xlfn.XLOOKUP(G2674&amp;$W$2,BS_CONTROLE[CHAVE],BS_CONTROLE[Quantidade_11],"-")</f>
        <v>-</v>
      </c>
      <c r="X2674" s="121" t="str">
        <f ca="1">_xlfn.XLOOKUP(G2674&amp;$X$2,BS_CONTROLE[CHAVE],BS_CONTROLE[Quantidade_11],"-")</f>
        <v>-</v>
      </c>
    </row>
    <row r="2675" spans="1:24" hidden="1">
      <c r="A2675" s="160" t="str">
        <f>IF(FN_MC!Y2677="","*",FN_MC!Y2677)</f>
        <v>*</v>
      </c>
      <c r="B2675" s="160" t="str">
        <f>IF(FN_MC!X2677="","*",FN_MC!X2677)</f>
        <v>*</v>
      </c>
      <c r="C2675" s="160" t="str">
        <f>IF(FN_MC!Z2677="","*",FN_MC!Z2677)</f>
        <v>*</v>
      </c>
      <c r="D2675" s="161" t="str">
        <f>IF(FN_MC!S2677="","*",FN_MC!S2677)</f>
        <v>*</v>
      </c>
      <c r="E2675" s="161" t="str">
        <f>IF(FN_MC!T2677="","*",FN_MC!T2677)</f>
        <v>*</v>
      </c>
      <c r="F2675" s="161" t="str">
        <f>IF(FN_MC!B2677="","*",FN_MC!B2677)</f>
        <v>*</v>
      </c>
      <c r="G2675" s="161" t="str">
        <f>IF(FN_MC!D2677="","*",FN_MC!D2677)</f>
        <v>*</v>
      </c>
      <c r="H2675" s="161" t="str">
        <f>IF(FN_MC!F2677="","*",FN_MC!F2677)</f>
        <v>*</v>
      </c>
      <c r="I2675" s="161" t="str">
        <f>IF(FN_MC!H2677="","*",FN_MC!H2677)</f>
        <v>*</v>
      </c>
      <c r="J2675" s="161" t="str">
        <f>IF(FN_MC!I2677="","*",FN_MC!I2677)</f>
        <v>*</v>
      </c>
      <c r="K2675" s="161" t="str">
        <f>IF(FN_MC!M2677="","*",FN_MC!M2677)</f>
        <v>*</v>
      </c>
      <c r="L2675" s="161" t="str">
        <f>IF(FN_MC!N2677="","*",FN_MC!N2677)</f>
        <v>*</v>
      </c>
      <c r="M2675" s="162" t="str">
        <f>IF(FN_MC!J2677="","*",FN_MC!J2677)</f>
        <v>*</v>
      </c>
      <c r="N2675" s="162" t="str">
        <f>IF(FN_MC!K2677="","*",FN_MC!K2677)</f>
        <v>*</v>
      </c>
      <c r="O2675" s="162" t="str">
        <f>IF(FN_MC!L2677="","*",FN_MC!L2677)</f>
        <v>*</v>
      </c>
      <c r="P2675" s="162"/>
      <c r="Q2675" s="163" t="str">
        <f>IF(FN_MC!O2677="","*",FN_MC!O2677)</f>
        <v>*</v>
      </c>
      <c r="R2675" s="163" t="str">
        <f>IF(FN_MC!P2677="","*",FN_MC!P2677)</f>
        <v>*</v>
      </c>
      <c r="S2675" s="161" t="str">
        <f>IF(FN_MC!Q2679="","*",CONCATENATE(FN_MC!Q2679," ",FN_MC!R2679))</f>
        <v>*</v>
      </c>
      <c r="T2675" s="161" t="str">
        <f>IF(FN_MC!V2677="","*",FN_MC!V2677)</f>
        <v>*</v>
      </c>
      <c r="U2675" s="161" t="str">
        <f>IF(FN_MC!W2677="","*",FN_MC!W2677)</f>
        <v>*</v>
      </c>
      <c r="V2675" s="121" t="str">
        <f ca="1">_xlfn.XLOOKUP(G2675&amp;$V$2,BS_CONTROLE[CHAVE],BS_CONTROLE[Quantidade_11],"-")</f>
        <v>-</v>
      </c>
      <c r="W2675" s="121" t="str">
        <f ca="1">_xlfn.XLOOKUP(G2675&amp;$W$2,BS_CONTROLE[CHAVE],BS_CONTROLE[Quantidade_11],"-")</f>
        <v>-</v>
      </c>
      <c r="X2675" s="121" t="str">
        <f ca="1">_xlfn.XLOOKUP(G2675&amp;$X$2,BS_CONTROLE[CHAVE],BS_CONTROLE[Quantidade_11],"-")</f>
        <v>-</v>
      </c>
    </row>
    <row r="2676" spans="1:24" hidden="1">
      <c r="A2676" s="118" t="str">
        <f>IF(FN_MC!Y2678="","*",FN_MC!Y2678)</f>
        <v>*</v>
      </c>
      <c r="B2676" s="118" t="str">
        <f>IF(FN_MC!X2678="","*",FN_MC!X2678)</f>
        <v>*</v>
      </c>
      <c r="C2676" s="118" t="str">
        <f>IF(FN_MC!Z2678="","*",FN_MC!Z2678)</f>
        <v>*</v>
      </c>
      <c r="D2676" s="119" t="str">
        <f>IF(FN_MC!S2678="","*",FN_MC!S2678)</f>
        <v>*</v>
      </c>
      <c r="E2676" s="119" t="str">
        <f>IF(FN_MC!T2678="","*",FN_MC!T2678)</f>
        <v>*</v>
      </c>
      <c r="F2676" s="119" t="str">
        <f>IF(FN_MC!B2678="","*",FN_MC!B2678)</f>
        <v>*</v>
      </c>
      <c r="G2676" s="119" t="str">
        <f>IF(FN_MC!D2678="","*",FN_MC!D2678)</f>
        <v>*</v>
      </c>
      <c r="H2676" s="119" t="str">
        <f>IF(FN_MC!F2678="","*",FN_MC!F2678)</f>
        <v>*</v>
      </c>
      <c r="I2676" s="119" t="str">
        <f>IF(FN_MC!H2678="","*",FN_MC!H2678)</f>
        <v>*</v>
      </c>
      <c r="J2676" s="119" t="str">
        <f>IF(FN_MC!I2678="","*",FN_MC!I2678)</f>
        <v>*</v>
      </c>
      <c r="K2676" s="119" t="str">
        <f>IF(FN_MC!M2678="","*",FN_MC!M2678)</f>
        <v>*</v>
      </c>
      <c r="L2676" s="119" t="str">
        <f>IF(FN_MC!N2678="","*",FN_MC!N2678)</f>
        <v>*</v>
      </c>
      <c r="M2676" s="120" t="str">
        <f>IF(FN_MC!J2678="","*",FN_MC!J2678)</f>
        <v>*</v>
      </c>
      <c r="N2676" s="120" t="str">
        <f>IF(FN_MC!K2678="","*",FN_MC!K2678)</f>
        <v>*</v>
      </c>
      <c r="O2676" s="120" t="str">
        <f>IF(FN_MC!L2678="","*",FN_MC!L2678)</f>
        <v>*</v>
      </c>
      <c r="P2676" s="120"/>
      <c r="Q2676" s="137" t="str">
        <f>IF(FN_MC!O2678="","*",FN_MC!O2678)</f>
        <v>*</v>
      </c>
      <c r="R2676" s="137" t="str">
        <f>IF(FN_MC!P2678="","*",FN_MC!P2678)</f>
        <v>*</v>
      </c>
      <c r="S2676" s="119" t="str">
        <f>IF(FN_MC!Q2680="","*",CONCATENATE(FN_MC!Q2680," ",FN_MC!R2680))</f>
        <v>*</v>
      </c>
      <c r="T2676" s="119" t="str">
        <f>IF(FN_MC!V2678="","*",FN_MC!V2678)</f>
        <v>*</v>
      </c>
      <c r="U2676" s="119" t="str">
        <f>IF(FN_MC!W2678="","*",FN_MC!W2678)</f>
        <v>*</v>
      </c>
      <c r="V2676" s="121" t="str">
        <f ca="1">_xlfn.XLOOKUP(G2676&amp;$V$2,BS_CONTROLE[CHAVE],BS_CONTROLE[Quantidade_11],"-")</f>
        <v>-</v>
      </c>
      <c r="W2676" s="121" t="str">
        <f ca="1">_xlfn.XLOOKUP(G2676&amp;$W$2,BS_CONTROLE[CHAVE],BS_CONTROLE[Quantidade_11],"-")</f>
        <v>-</v>
      </c>
      <c r="X2676" s="121" t="str">
        <f ca="1">_xlfn.XLOOKUP(G2676&amp;$X$2,BS_CONTROLE[CHAVE],BS_CONTROLE[Quantidade_11],"-")</f>
        <v>-</v>
      </c>
    </row>
    <row r="2677" spans="1:24" hidden="1">
      <c r="A2677" s="160" t="str">
        <f>IF(FN_MC!Y2679="","*",FN_MC!Y2679)</f>
        <v>*</v>
      </c>
      <c r="B2677" s="160" t="str">
        <f>IF(FN_MC!X2679="","*",FN_MC!X2679)</f>
        <v>*</v>
      </c>
      <c r="C2677" s="160" t="str">
        <f>IF(FN_MC!Z2679="","*",FN_MC!Z2679)</f>
        <v>*</v>
      </c>
      <c r="D2677" s="161" t="str">
        <f>IF(FN_MC!S2679="","*",FN_MC!S2679)</f>
        <v>*</v>
      </c>
      <c r="E2677" s="161" t="str">
        <f>IF(FN_MC!T2679="","*",FN_MC!T2679)</f>
        <v>*</v>
      </c>
      <c r="F2677" s="161" t="str">
        <f>IF(FN_MC!B2679="","*",FN_MC!B2679)</f>
        <v>*</v>
      </c>
      <c r="G2677" s="161" t="str">
        <f>IF(FN_MC!D2679="","*",FN_MC!D2679)</f>
        <v>*</v>
      </c>
      <c r="H2677" s="161" t="str">
        <f>IF(FN_MC!F2679="","*",FN_MC!F2679)</f>
        <v>*</v>
      </c>
      <c r="I2677" s="161" t="str">
        <f>IF(FN_MC!H2679="","*",FN_MC!H2679)</f>
        <v>*</v>
      </c>
      <c r="J2677" s="161" t="str">
        <f>IF(FN_MC!I2679="","*",FN_MC!I2679)</f>
        <v>*</v>
      </c>
      <c r="K2677" s="161" t="str">
        <f>IF(FN_MC!M2679="","*",FN_MC!M2679)</f>
        <v>*</v>
      </c>
      <c r="L2677" s="161" t="str">
        <f>IF(FN_MC!N2679="","*",FN_MC!N2679)</f>
        <v>*</v>
      </c>
      <c r="M2677" s="162" t="str">
        <f>IF(FN_MC!J2679="","*",FN_MC!J2679)</f>
        <v>*</v>
      </c>
      <c r="N2677" s="162" t="str">
        <f>IF(FN_MC!K2679="","*",FN_MC!K2679)</f>
        <v>*</v>
      </c>
      <c r="O2677" s="162" t="str">
        <f>IF(FN_MC!L2679="","*",FN_MC!L2679)</f>
        <v>*</v>
      </c>
      <c r="P2677" s="162"/>
      <c r="Q2677" s="163" t="str">
        <f>IF(FN_MC!O2679="","*",FN_MC!O2679)</f>
        <v>*</v>
      </c>
      <c r="R2677" s="163" t="str">
        <f>IF(FN_MC!P2679="","*",FN_MC!P2679)</f>
        <v>*</v>
      </c>
      <c r="S2677" s="161" t="str">
        <f>IF(FN_MC!Q2681="","*",CONCATENATE(FN_MC!Q2681," ",FN_MC!R2681))</f>
        <v>*</v>
      </c>
      <c r="T2677" s="161" t="str">
        <f>IF(FN_MC!V2679="","*",FN_MC!V2679)</f>
        <v>*</v>
      </c>
      <c r="U2677" s="161" t="str">
        <f>IF(FN_MC!W2679="","*",FN_MC!W2679)</f>
        <v>*</v>
      </c>
      <c r="V2677" s="121" t="str">
        <f ca="1">_xlfn.XLOOKUP(G2677&amp;$V$2,BS_CONTROLE[CHAVE],BS_CONTROLE[Quantidade_11],"-")</f>
        <v>-</v>
      </c>
      <c r="W2677" s="121" t="str">
        <f ca="1">_xlfn.XLOOKUP(G2677&amp;$W$2,BS_CONTROLE[CHAVE],BS_CONTROLE[Quantidade_11],"-")</f>
        <v>-</v>
      </c>
      <c r="X2677" s="121" t="str">
        <f ca="1">_xlfn.XLOOKUP(G2677&amp;$X$2,BS_CONTROLE[CHAVE],BS_CONTROLE[Quantidade_11],"-")</f>
        <v>-</v>
      </c>
    </row>
    <row r="2678" spans="1:24" hidden="1">
      <c r="A2678" s="160" t="str">
        <f>IF(FN_MC!Y2680="","*",FN_MC!Y2680)</f>
        <v>*</v>
      </c>
      <c r="B2678" s="160" t="str">
        <f>IF(FN_MC!X2680="","*",FN_MC!X2680)</f>
        <v>*</v>
      </c>
      <c r="C2678" s="160" t="str">
        <f>IF(FN_MC!Z2680="","*",FN_MC!Z2680)</f>
        <v>*</v>
      </c>
      <c r="D2678" s="161" t="str">
        <f>IF(FN_MC!S2680="","*",FN_MC!S2680)</f>
        <v>*</v>
      </c>
      <c r="E2678" s="161" t="str">
        <f>IF(FN_MC!T2680="","*",FN_MC!T2680)</f>
        <v>*</v>
      </c>
      <c r="F2678" s="161" t="str">
        <f>IF(FN_MC!B2680="","*",FN_MC!B2680)</f>
        <v>*</v>
      </c>
      <c r="G2678" s="161" t="str">
        <f>IF(FN_MC!D2680="","*",FN_MC!D2680)</f>
        <v>*</v>
      </c>
      <c r="H2678" s="161" t="str">
        <f>IF(FN_MC!F2680="","*",FN_MC!F2680)</f>
        <v>*</v>
      </c>
      <c r="I2678" s="161" t="str">
        <f>IF(FN_MC!H2680="","*",FN_MC!H2680)</f>
        <v>*</v>
      </c>
      <c r="J2678" s="161" t="str">
        <f>IF(FN_MC!I2680="","*",FN_MC!I2680)</f>
        <v>*</v>
      </c>
      <c r="K2678" s="161" t="str">
        <f>IF(FN_MC!M2680="","*",FN_MC!M2680)</f>
        <v>*</v>
      </c>
      <c r="L2678" s="161" t="str">
        <f>IF(FN_MC!N2680="","*",FN_MC!N2680)</f>
        <v>*</v>
      </c>
      <c r="M2678" s="162" t="str">
        <f>IF(FN_MC!J2680="","*",FN_MC!J2680)</f>
        <v>*</v>
      </c>
      <c r="N2678" s="162" t="str">
        <f>IF(FN_MC!K2680="","*",FN_MC!K2680)</f>
        <v>*</v>
      </c>
      <c r="O2678" s="162" t="str">
        <f>IF(FN_MC!L2680="","*",FN_MC!L2680)</f>
        <v>*</v>
      </c>
      <c r="P2678" s="162"/>
      <c r="Q2678" s="163" t="str">
        <f>IF(FN_MC!O2680="","*",FN_MC!O2680)</f>
        <v>*</v>
      </c>
      <c r="R2678" s="163" t="str">
        <f>IF(FN_MC!P2680="","*",FN_MC!P2680)</f>
        <v>*</v>
      </c>
      <c r="S2678" s="161" t="str">
        <f>IF(FN_MC!Q2682="","*",CONCATENATE(FN_MC!Q2682," ",FN_MC!R2682))</f>
        <v>*</v>
      </c>
      <c r="T2678" s="161" t="str">
        <f>IF(FN_MC!V2680="","*",FN_MC!V2680)</f>
        <v>*</v>
      </c>
      <c r="U2678" s="161" t="str">
        <f>IF(FN_MC!W2680="","*",FN_MC!W2680)</f>
        <v>*</v>
      </c>
      <c r="V2678" s="121" t="str">
        <f ca="1">_xlfn.XLOOKUP(G2678&amp;$V$2,BS_CONTROLE[CHAVE],BS_CONTROLE[Quantidade_11],"-")</f>
        <v>-</v>
      </c>
      <c r="W2678" s="121" t="str">
        <f ca="1">_xlfn.XLOOKUP(G2678&amp;$W$2,BS_CONTROLE[CHAVE],BS_CONTROLE[Quantidade_11],"-")</f>
        <v>-</v>
      </c>
      <c r="X2678" s="121" t="str">
        <f ca="1">_xlfn.XLOOKUP(G2678&amp;$X$2,BS_CONTROLE[CHAVE],BS_CONTROLE[Quantidade_11],"-")</f>
        <v>-</v>
      </c>
    </row>
    <row r="2679" spans="1:24" hidden="1">
      <c r="A2679" s="118" t="str">
        <f>IF(FN_MC!Y2681="","*",FN_MC!Y2681)</f>
        <v>*</v>
      </c>
      <c r="B2679" s="118" t="str">
        <f>IF(FN_MC!X2681="","*",FN_MC!X2681)</f>
        <v>*</v>
      </c>
      <c r="C2679" s="118" t="str">
        <f>IF(FN_MC!Z2681="","*",FN_MC!Z2681)</f>
        <v>*</v>
      </c>
      <c r="D2679" s="119" t="str">
        <f>IF(FN_MC!S2681="","*",FN_MC!S2681)</f>
        <v>*</v>
      </c>
      <c r="E2679" s="119" t="str">
        <f>IF(FN_MC!T2681="","*",FN_MC!T2681)</f>
        <v>*</v>
      </c>
      <c r="F2679" s="119" t="str">
        <f>IF(FN_MC!B2681="","*",FN_MC!B2681)</f>
        <v>*</v>
      </c>
      <c r="G2679" s="119" t="str">
        <f>IF(FN_MC!D2681="","*",FN_MC!D2681)</f>
        <v>*</v>
      </c>
      <c r="H2679" s="119" t="str">
        <f>IF(FN_MC!F2681="","*",FN_MC!F2681)</f>
        <v>*</v>
      </c>
      <c r="I2679" s="119" t="str">
        <f>IF(FN_MC!H2681="","*",FN_MC!H2681)</f>
        <v>*</v>
      </c>
      <c r="J2679" s="119" t="str">
        <f>IF(FN_MC!I2681="","*",FN_MC!I2681)</f>
        <v>*</v>
      </c>
      <c r="K2679" s="119" t="str">
        <f>IF(FN_MC!M2681="","*",FN_MC!M2681)</f>
        <v>*</v>
      </c>
      <c r="L2679" s="119" t="str">
        <f>IF(FN_MC!N2681="","*",FN_MC!N2681)</f>
        <v>*</v>
      </c>
      <c r="M2679" s="120" t="str">
        <f>IF(FN_MC!J2681="","*",FN_MC!J2681)</f>
        <v>*</v>
      </c>
      <c r="N2679" s="120" t="str">
        <f>IF(FN_MC!K2681="","*",FN_MC!K2681)</f>
        <v>*</v>
      </c>
      <c r="O2679" s="120" t="str">
        <f>IF(FN_MC!L2681="","*",FN_MC!L2681)</f>
        <v>*</v>
      </c>
      <c r="P2679" s="120"/>
      <c r="Q2679" s="137" t="str">
        <f>IF(FN_MC!O2681="","*",FN_MC!O2681)</f>
        <v>*</v>
      </c>
      <c r="R2679" s="137" t="str">
        <f>IF(FN_MC!P2681="","*",FN_MC!P2681)</f>
        <v>*</v>
      </c>
      <c r="S2679" s="119" t="str">
        <f>IF(FN_MC!Q2683="","*",CONCATENATE(FN_MC!Q2683," ",FN_MC!R2683))</f>
        <v>*</v>
      </c>
      <c r="T2679" s="119" t="str">
        <f>IF(FN_MC!V2681="","*",FN_MC!V2681)</f>
        <v>*</v>
      </c>
      <c r="U2679" s="119" t="str">
        <f>IF(FN_MC!W2681="","*",FN_MC!W2681)</f>
        <v>*</v>
      </c>
      <c r="V2679" s="121" t="str">
        <f ca="1">_xlfn.XLOOKUP(G2679&amp;$V$2,BS_CONTROLE[CHAVE],BS_CONTROLE[Quantidade_11],"-")</f>
        <v>-</v>
      </c>
      <c r="W2679" s="121" t="str">
        <f ca="1">_xlfn.XLOOKUP(G2679&amp;$W$2,BS_CONTROLE[CHAVE],BS_CONTROLE[Quantidade_11],"-")</f>
        <v>-</v>
      </c>
      <c r="X2679" s="121" t="str">
        <f ca="1">_xlfn.XLOOKUP(G2679&amp;$X$2,BS_CONTROLE[CHAVE],BS_CONTROLE[Quantidade_11],"-")</f>
        <v>-</v>
      </c>
    </row>
    <row r="2680" spans="1:24" hidden="1">
      <c r="A2680" s="160" t="str">
        <f>IF(FN_MC!Y2682="","*",FN_MC!Y2682)</f>
        <v>*</v>
      </c>
      <c r="B2680" s="160" t="str">
        <f>IF(FN_MC!X2682="","*",FN_MC!X2682)</f>
        <v>*</v>
      </c>
      <c r="C2680" s="160" t="str">
        <f>IF(FN_MC!Z2682="","*",FN_MC!Z2682)</f>
        <v>*</v>
      </c>
      <c r="D2680" s="161" t="str">
        <f>IF(FN_MC!S2682="","*",FN_MC!S2682)</f>
        <v>*</v>
      </c>
      <c r="E2680" s="161" t="str">
        <f>IF(FN_MC!T2682="","*",FN_MC!T2682)</f>
        <v>*</v>
      </c>
      <c r="F2680" s="161" t="str">
        <f>IF(FN_MC!B2682="","*",FN_MC!B2682)</f>
        <v>*</v>
      </c>
      <c r="G2680" s="161" t="str">
        <f>IF(FN_MC!D2682="","*",FN_MC!D2682)</f>
        <v>*</v>
      </c>
      <c r="H2680" s="161" t="str">
        <f>IF(FN_MC!F2682="","*",FN_MC!F2682)</f>
        <v>*</v>
      </c>
      <c r="I2680" s="161" t="str">
        <f>IF(FN_MC!H2682="","*",FN_MC!H2682)</f>
        <v>*</v>
      </c>
      <c r="J2680" s="161" t="str">
        <f>IF(FN_MC!I2682="","*",FN_MC!I2682)</f>
        <v>*</v>
      </c>
      <c r="K2680" s="161" t="str">
        <f>IF(FN_MC!M2682="","*",FN_MC!M2682)</f>
        <v>*</v>
      </c>
      <c r="L2680" s="161" t="str">
        <f>IF(FN_MC!N2682="","*",FN_MC!N2682)</f>
        <v>*</v>
      </c>
      <c r="M2680" s="162" t="str">
        <f>IF(FN_MC!J2682="","*",FN_MC!J2682)</f>
        <v>*</v>
      </c>
      <c r="N2680" s="162" t="str">
        <f>IF(FN_MC!K2682="","*",FN_MC!K2682)</f>
        <v>*</v>
      </c>
      <c r="O2680" s="162" t="str">
        <f>IF(FN_MC!L2682="","*",FN_MC!L2682)</f>
        <v>*</v>
      </c>
      <c r="P2680" s="162"/>
      <c r="Q2680" s="163" t="str">
        <f>IF(FN_MC!O2682="","*",FN_MC!O2682)</f>
        <v>*</v>
      </c>
      <c r="R2680" s="163" t="str">
        <f>IF(FN_MC!P2682="","*",FN_MC!P2682)</f>
        <v>*</v>
      </c>
      <c r="S2680" s="161" t="str">
        <f>IF(FN_MC!Q2684="","*",CONCATENATE(FN_MC!Q2684," ",FN_MC!R2684))</f>
        <v>*</v>
      </c>
      <c r="T2680" s="161" t="str">
        <f>IF(FN_MC!V2682="","*",FN_MC!V2682)</f>
        <v>*</v>
      </c>
      <c r="U2680" s="161" t="str">
        <f>IF(FN_MC!W2682="","*",FN_MC!W2682)</f>
        <v>*</v>
      </c>
      <c r="V2680" s="121" t="str">
        <f ca="1">_xlfn.XLOOKUP(G2680&amp;$V$2,BS_CONTROLE[CHAVE],BS_CONTROLE[Quantidade_11],"-")</f>
        <v>-</v>
      </c>
      <c r="W2680" s="121" t="str">
        <f ca="1">_xlfn.XLOOKUP(G2680&amp;$W$2,BS_CONTROLE[CHAVE],BS_CONTROLE[Quantidade_11],"-")</f>
        <v>-</v>
      </c>
      <c r="X2680" s="121" t="str">
        <f ca="1">_xlfn.XLOOKUP(G2680&amp;$X$2,BS_CONTROLE[CHAVE],BS_CONTROLE[Quantidade_11],"-")</f>
        <v>-</v>
      </c>
    </row>
    <row r="2681" spans="1:24" hidden="1">
      <c r="A2681" s="160" t="str">
        <f>IF(FN_MC!Y2683="","*",FN_MC!Y2683)</f>
        <v>*</v>
      </c>
      <c r="B2681" s="160" t="str">
        <f>IF(FN_MC!X2683="","*",FN_MC!X2683)</f>
        <v>*</v>
      </c>
      <c r="C2681" s="160" t="str">
        <f>IF(FN_MC!Z2683="","*",FN_MC!Z2683)</f>
        <v>*</v>
      </c>
      <c r="D2681" s="161" t="str">
        <f>IF(FN_MC!S2683="","*",FN_MC!S2683)</f>
        <v>*</v>
      </c>
      <c r="E2681" s="161" t="str">
        <f>IF(FN_MC!T2683="","*",FN_MC!T2683)</f>
        <v>*</v>
      </c>
      <c r="F2681" s="161" t="str">
        <f>IF(FN_MC!B2683="","*",FN_MC!B2683)</f>
        <v>*</v>
      </c>
      <c r="G2681" s="161" t="str">
        <f>IF(FN_MC!D2683="","*",FN_MC!D2683)</f>
        <v>*</v>
      </c>
      <c r="H2681" s="161" t="str">
        <f>IF(FN_MC!F2683="","*",FN_MC!F2683)</f>
        <v>*</v>
      </c>
      <c r="I2681" s="161" t="str">
        <f>IF(FN_MC!H2683="","*",FN_MC!H2683)</f>
        <v>*</v>
      </c>
      <c r="J2681" s="161" t="str">
        <f>IF(FN_MC!I2683="","*",FN_MC!I2683)</f>
        <v>*</v>
      </c>
      <c r="K2681" s="161" t="str">
        <f>IF(FN_MC!M2683="","*",FN_MC!M2683)</f>
        <v>*</v>
      </c>
      <c r="L2681" s="161" t="str">
        <f>IF(FN_MC!N2683="","*",FN_MC!N2683)</f>
        <v>*</v>
      </c>
      <c r="M2681" s="162" t="str">
        <f>IF(FN_MC!J2683="","*",FN_MC!J2683)</f>
        <v>*</v>
      </c>
      <c r="N2681" s="162" t="str">
        <f>IF(FN_MC!K2683="","*",FN_MC!K2683)</f>
        <v>*</v>
      </c>
      <c r="O2681" s="162" t="str">
        <f>IF(FN_MC!L2683="","*",FN_MC!L2683)</f>
        <v>*</v>
      </c>
      <c r="P2681" s="162"/>
      <c r="Q2681" s="163" t="str">
        <f>IF(FN_MC!O2683="","*",FN_MC!O2683)</f>
        <v>*</v>
      </c>
      <c r="R2681" s="163" t="str">
        <f>IF(FN_MC!P2683="","*",FN_MC!P2683)</f>
        <v>*</v>
      </c>
      <c r="S2681" s="161" t="str">
        <f>IF(FN_MC!Q2685="","*",CONCATENATE(FN_MC!Q2685," ",FN_MC!R2685))</f>
        <v>*</v>
      </c>
      <c r="T2681" s="161" t="str">
        <f>IF(FN_MC!V2683="","*",FN_MC!V2683)</f>
        <v>*</v>
      </c>
      <c r="U2681" s="161" t="str">
        <f>IF(FN_MC!W2683="","*",FN_MC!W2683)</f>
        <v>*</v>
      </c>
      <c r="V2681" s="121" t="str">
        <f ca="1">_xlfn.XLOOKUP(G2681&amp;$V$2,BS_CONTROLE[CHAVE],BS_CONTROLE[Quantidade_11],"-")</f>
        <v>-</v>
      </c>
      <c r="W2681" s="121" t="str">
        <f ca="1">_xlfn.XLOOKUP(G2681&amp;$W$2,BS_CONTROLE[CHAVE],BS_CONTROLE[Quantidade_11],"-")</f>
        <v>-</v>
      </c>
      <c r="X2681" s="121" t="str">
        <f ca="1">_xlfn.XLOOKUP(G2681&amp;$X$2,BS_CONTROLE[CHAVE],BS_CONTROLE[Quantidade_11],"-")</f>
        <v>-</v>
      </c>
    </row>
    <row r="2682" spans="1:24" hidden="1">
      <c r="A2682" s="118" t="str">
        <f>IF(FN_MC!Y2684="","*",FN_MC!Y2684)</f>
        <v>*</v>
      </c>
      <c r="B2682" s="118" t="str">
        <f>IF(FN_MC!X2684="","*",FN_MC!X2684)</f>
        <v>*</v>
      </c>
      <c r="C2682" s="118" t="str">
        <f>IF(FN_MC!Z2684="","*",FN_MC!Z2684)</f>
        <v>*</v>
      </c>
      <c r="D2682" s="119" t="str">
        <f>IF(FN_MC!S2684="","*",FN_MC!S2684)</f>
        <v>*</v>
      </c>
      <c r="E2682" s="119" t="str">
        <f>IF(FN_MC!T2684="","*",FN_MC!T2684)</f>
        <v>*</v>
      </c>
      <c r="F2682" s="119" t="str">
        <f>IF(FN_MC!B2684="","*",FN_MC!B2684)</f>
        <v>*</v>
      </c>
      <c r="G2682" s="119" t="str">
        <f>IF(FN_MC!D2684="","*",FN_MC!D2684)</f>
        <v>*</v>
      </c>
      <c r="H2682" s="119" t="str">
        <f>IF(FN_MC!F2684="","*",FN_MC!F2684)</f>
        <v>*</v>
      </c>
      <c r="I2682" s="119" t="str">
        <f>IF(FN_MC!H2684="","*",FN_MC!H2684)</f>
        <v>*</v>
      </c>
      <c r="J2682" s="119" t="str">
        <f>IF(FN_MC!I2684="","*",FN_MC!I2684)</f>
        <v>*</v>
      </c>
      <c r="K2682" s="119" t="str">
        <f>IF(FN_MC!M2684="","*",FN_MC!M2684)</f>
        <v>*</v>
      </c>
      <c r="L2682" s="119" t="str">
        <f>IF(FN_MC!N2684="","*",FN_MC!N2684)</f>
        <v>*</v>
      </c>
      <c r="M2682" s="120" t="str">
        <f>IF(FN_MC!J2684="","*",FN_MC!J2684)</f>
        <v>*</v>
      </c>
      <c r="N2682" s="120" t="str">
        <f>IF(FN_MC!K2684="","*",FN_MC!K2684)</f>
        <v>*</v>
      </c>
      <c r="O2682" s="120" t="str">
        <f>IF(FN_MC!L2684="","*",FN_MC!L2684)</f>
        <v>*</v>
      </c>
      <c r="P2682" s="120"/>
      <c r="Q2682" s="137" t="str">
        <f>IF(FN_MC!O2684="","*",FN_MC!O2684)</f>
        <v>*</v>
      </c>
      <c r="R2682" s="137" t="str">
        <f>IF(FN_MC!P2684="","*",FN_MC!P2684)</f>
        <v>*</v>
      </c>
      <c r="S2682" s="119" t="str">
        <f>IF(FN_MC!Q2686="","*",CONCATENATE(FN_MC!Q2686," ",FN_MC!R2686))</f>
        <v>*</v>
      </c>
      <c r="T2682" s="119" t="str">
        <f>IF(FN_MC!V2684="","*",FN_MC!V2684)</f>
        <v>*</v>
      </c>
      <c r="U2682" s="119" t="str">
        <f>IF(FN_MC!W2684="","*",FN_MC!W2684)</f>
        <v>*</v>
      </c>
      <c r="V2682" s="121" t="str">
        <f ca="1">_xlfn.XLOOKUP(G2682&amp;$V$2,BS_CONTROLE[CHAVE],BS_CONTROLE[Quantidade_11],"-")</f>
        <v>-</v>
      </c>
      <c r="W2682" s="121" t="str">
        <f ca="1">_xlfn.XLOOKUP(G2682&amp;$W$2,BS_CONTROLE[CHAVE],BS_CONTROLE[Quantidade_11],"-")</f>
        <v>-</v>
      </c>
      <c r="X2682" s="121" t="str">
        <f ca="1">_xlfn.XLOOKUP(G2682&amp;$X$2,BS_CONTROLE[CHAVE],BS_CONTROLE[Quantidade_11],"-")</f>
        <v>-</v>
      </c>
    </row>
    <row r="2683" spans="1:24" hidden="1">
      <c r="A2683" s="160" t="str">
        <f>IF(FN_MC!Y2685="","*",FN_MC!Y2685)</f>
        <v>*</v>
      </c>
      <c r="B2683" s="160" t="str">
        <f>IF(FN_MC!X2685="","*",FN_MC!X2685)</f>
        <v>*</v>
      </c>
      <c r="C2683" s="160" t="str">
        <f>IF(FN_MC!Z2685="","*",FN_MC!Z2685)</f>
        <v>*</v>
      </c>
      <c r="D2683" s="161" t="str">
        <f>IF(FN_MC!S2685="","*",FN_MC!S2685)</f>
        <v>*</v>
      </c>
      <c r="E2683" s="161" t="str">
        <f>IF(FN_MC!T2685="","*",FN_MC!T2685)</f>
        <v>*</v>
      </c>
      <c r="F2683" s="161" t="str">
        <f>IF(FN_MC!B2685="","*",FN_MC!B2685)</f>
        <v>*</v>
      </c>
      <c r="G2683" s="161" t="str">
        <f>IF(FN_MC!D2685="","*",FN_MC!D2685)</f>
        <v>*</v>
      </c>
      <c r="H2683" s="161" t="str">
        <f>IF(FN_MC!F2685="","*",FN_MC!F2685)</f>
        <v>*</v>
      </c>
      <c r="I2683" s="161" t="str">
        <f>IF(FN_MC!H2685="","*",FN_MC!H2685)</f>
        <v>*</v>
      </c>
      <c r="J2683" s="161" t="str">
        <f>IF(FN_MC!I2685="","*",FN_MC!I2685)</f>
        <v>*</v>
      </c>
      <c r="K2683" s="161" t="str">
        <f>IF(FN_MC!M2685="","*",FN_MC!M2685)</f>
        <v>*</v>
      </c>
      <c r="L2683" s="161" t="str">
        <f>IF(FN_MC!N2685="","*",FN_MC!N2685)</f>
        <v>*</v>
      </c>
      <c r="M2683" s="162" t="str">
        <f>IF(FN_MC!J2685="","*",FN_MC!J2685)</f>
        <v>*</v>
      </c>
      <c r="N2683" s="162" t="str">
        <f>IF(FN_MC!K2685="","*",FN_MC!K2685)</f>
        <v>*</v>
      </c>
      <c r="O2683" s="162" t="str">
        <f>IF(FN_MC!L2685="","*",FN_MC!L2685)</f>
        <v>*</v>
      </c>
      <c r="P2683" s="162"/>
      <c r="Q2683" s="163" t="str">
        <f>IF(FN_MC!O2685="","*",FN_MC!O2685)</f>
        <v>*</v>
      </c>
      <c r="R2683" s="163" t="str">
        <f>IF(FN_MC!P2685="","*",FN_MC!P2685)</f>
        <v>*</v>
      </c>
      <c r="S2683" s="161" t="str">
        <f>IF(FN_MC!Q2687="","*",CONCATENATE(FN_MC!Q2687," ",FN_MC!R2687))</f>
        <v>*</v>
      </c>
      <c r="T2683" s="161" t="str">
        <f>IF(FN_MC!V2685="","*",FN_MC!V2685)</f>
        <v>*</v>
      </c>
      <c r="U2683" s="161" t="str">
        <f>IF(FN_MC!W2685="","*",FN_MC!W2685)</f>
        <v>*</v>
      </c>
      <c r="V2683" s="121" t="str">
        <f ca="1">_xlfn.XLOOKUP(G2683&amp;$V$2,BS_CONTROLE[CHAVE],BS_CONTROLE[Quantidade_11],"-")</f>
        <v>-</v>
      </c>
      <c r="W2683" s="121" t="str">
        <f ca="1">_xlfn.XLOOKUP(G2683&amp;$W$2,BS_CONTROLE[CHAVE],BS_CONTROLE[Quantidade_11],"-")</f>
        <v>-</v>
      </c>
      <c r="X2683" s="121" t="str">
        <f ca="1">_xlfn.XLOOKUP(G2683&amp;$X$2,BS_CONTROLE[CHAVE],BS_CONTROLE[Quantidade_11],"-")</f>
        <v>-</v>
      </c>
    </row>
    <row r="2684" spans="1:24" hidden="1">
      <c r="A2684" s="160" t="str">
        <f>IF(FN_MC!Y2686="","*",FN_MC!Y2686)</f>
        <v>*</v>
      </c>
      <c r="B2684" s="160" t="str">
        <f>IF(FN_MC!X2686="","*",FN_MC!X2686)</f>
        <v>*</v>
      </c>
      <c r="C2684" s="160" t="str">
        <f>IF(FN_MC!Z2686="","*",FN_MC!Z2686)</f>
        <v>*</v>
      </c>
      <c r="D2684" s="161" t="str">
        <f>IF(FN_MC!S2686="","*",FN_MC!S2686)</f>
        <v>*</v>
      </c>
      <c r="E2684" s="161" t="str">
        <f>IF(FN_MC!T2686="","*",FN_MC!T2686)</f>
        <v>*</v>
      </c>
      <c r="F2684" s="161" t="str">
        <f>IF(FN_MC!B2686="","*",FN_MC!B2686)</f>
        <v>*</v>
      </c>
      <c r="G2684" s="161" t="str">
        <f>IF(FN_MC!D2686="","*",FN_MC!D2686)</f>
        <v>*</v>
      </c>
      <c r="H2684" s="161" t="str">
        <f>IF(FN_MC!F2686="","*",FN_MC!F2686)</f>
        <v>*</v>
      </c>
      <c r="I2684" s="161" t="str">
        <f>IF(FN_MC!H2686="","*",FN_MC!H2686)</f>
        <v>*</v>
      </c>
      <c r="J2684" s="161" t="str">
        <f>IF(FN_MC!I2686="","*",FN_MC!I2686)</f>
        <v>*</v>
      </c>
      <c r="K2684" s="161" t="str">
        <f>IF(FN_MC!M2686="","*",FN_MC!M2686)</f>
        <v>*</v>
      </c>
      <c r="L2684" s="161" t="str">
        <f>IF(FN_MC!N2686="","*",FN_MC!N2686)</f>
        <v>*</v>
      </c>
      <c r="M2684" s="162" t="str">
        <f>IF(FN_MC!J2686="","*",FN_MC!J2686)</f>
        <v>*</v>
      </c>
      <c r="N2684" s="162" t="str">
        <f>IF(FN_MC!K2686="","*",FN_MC!K2686)</f>
        <v>*</v>
      </c>
      <c r="O2684" s="162" t="str">
        <f>IF(FN_MC!L2686="","*",FN_MC!L2686)</f>
        <v>*</v>
      </c>
      <c r="P2684" s="162"/>
      <c r="Q2684" s="163" t="str">
        <f>IF(FN_MC!O2686="","*",FN_MC!O2686)</f>
        <v>*</v>
      </c>
      <c r="R2684" s="163" t="str">
        <f>IF(FN_MC!P2686="","*",FN_MC!P2686)</f>
        <v>*</v>
      </c>
      <c r="S2684" s="161" t="str">
        <f>IF(FN_MC!Q2688="","*",CONCATENATE(FN_MC!Q2688," ",FN_MC!R2688))</f>
        <v>*</v>
      </c>
      <c r="T2684" s="161" t="str">
        <f>IF(FN_MC!V2686="","*",FN_MC!V2686)</f>
        <v>*</v>
      </c>
      <c r="U2684" s="161" t="str">
        <f>IF(FN_MC!W2686="","*",FN_MC!W2686)</f>
        <v>*</v>
      </c>
      <c r="V2684" s="121" t="str">
        <f ca="1">_xlfn.XLOOKUP(G2684&amp;$V$2,BS_CONTROLE[CHAVE],BS_CONTROLE[Quantidade_11],"-")</f>
        <v>-</v>
      </c>
      <c r="W2684" s="121" t="str">
        <f ca="1">_xlfn.XLOOKUP(G2684&amp;$W$2,BS_CONTROLE[CHAVE],BS_CONTROLE[Quantidade_11],"-")</f>
        <v>-</v>
      </c>
      <c r="X2684" s="121" t="str">
        <f ca="1">_xlfn.XLOOKUP(G2684&amp;$X$2,BS_CONTROLE[CHAVE],BS_CONTROLE[Quantidade_11],"-")</f>
        <v>-</v>
      </c>
    </row>
    <row r="2685" spans="1:24" hidden="1">
      <c r="A2685" s="118" t="str">
        <f>IF(FN_MC!Y2687="","*",FN_MC!Y2687)</f>
        <v>*</v>
      </c>
      <c r="B2685" s="118" t="str">
        <f>IF(FN_MC!X2687="","*",FN_MC!X2687)</f>
        <v>*</v>
      </c>
      <c r="C2685" s="118" t="str">
        <f>IF(FN_MC!Z2687="","*",FN_MC!Z2687)</f>
        <v>*</v>
      </c>
      <c r="D2685" s="119" t="str">
        <f>IF(FN_MC!S2687="","*",FN_MC!S2687)</f>
        <v>*</v>
      </c>
      <c r="E2685" s="119" t="str">
        <f>IF(FN_MC!T2687="","*",FN_MC!T2687)</f>
        <v>*</v>
      </c>
      <c r="F2685" s="119" t="str">
        <f>IF(FN_MC!B2687="","*",FN_MC!B2687)</f>
        <v>*</v>
      </c>
      <c r="G2685" s="119" t="str">
        <f>IF(FN_MC!D2687="","*",FN_MC!D2687)</f>
        <v>*</v>
      </c>
      <c r="H2685" s="119" t="str">
        <f>IF(FN_MC!F2687="","*",FN_MC!F2687)</f>
        <v>*</v>
      </c>
      <c r="I2685" s="119" t="str">
        <f>IF(FN_MC!H2687="","*",FN_MC!H2687)</f>
        <v>*</v>
      </c>
      <c r="J2685" s="119" t="str">
        <f>IF(FN_MC!I2687="","*",FN_MC!I2687)</f>
        <v>*</v>
      </c>
      <c r="K2685" s="119" t="str">
        <f>IF(FN_MC!M2687="","*",FN_MC!M2687)</f>
        <v>*</v>
      </c>
      <c r="L2685" s="119" t="str">
        <f>IF(FN_MC!N2687="","*",FN_MC!N2687)</f>
        <v>*</v>
      </c>
      <c r="M2685" s="120" t="str">
        <f>IF(FN_MC!J2687="","*",FN_MC!J2687)</f>
        <v>*</v>
      </c>
      <c r="N2685" s="120" t="str">
        <f>IF(FN_MC!K2687="","*",FN_MC!K2687)</f>
        <v>*</v>
      </c>
      <c r="O2685" s="120" t="str">
        <f>IF(FN_MC!L2687="","*",FN_MC!L2687)</f>
        <v>*</v>
      </c>
      <c r="P2685" s="120"/>
      <c r="Q2685" s="137" t="str">
        <f>IF(FN_MC!O2687="","*",FN_MC!O2687)</f>
        <v>*</v>
      </c>
      <c r="R2685" s="137" t="str">
        <f>IF(FN_MC!P2687="","*",FN_MC!P2687)</f>
        <v>*</v>
      </c>
      <c r="S2685" s="119" t="str">
        <f>IF(FN_MC!Q2689="","*",CONCATENATE(FN_MC!Q2689," ",FN_MC!R2689))</f>
        <v>*</v>
      </c>
      <c r="T2685" s="119" t="str">
        <f>IF(FN_MC!V2687="","*",FN_MC!V2687)</f>
        <v>*</v>
      </c>
      <c r="U2685" s="119" t="str">
        <f>IF(FN_MC!W2687="","*",FN_MC!W2687)</f>
        <v>*</v>
      </c>
      <c r="V2685" s="121" t="str">
        <f ca="1">_xlfn.XLOOKUP(G2685&amp;$V$2,BS_CONTROLE[CHAVE],BS_CONTROLE[Quantidade_11],"-")</f>
        <v>-</v>
      </c>
      <c r="W2685" s="121" t="str">
        <f ca="1">_xlfn.XLOOKUP(G2685&amp;$W$2,BS_CONTROLE[CHAVE],BS_CONTROLE[Quantidade_11],"-")</f>
        <v>-</v>
      </c>
      <c r="X2685" s="121" t="str">
        <f ca="1">_xlfn.XLOOKUP(G2685&amp;$X$2,BS_CONTROLE[CHAVE],BS_CONTROLE[Quantidade_11],"-")</f>
        <v>-</v>
      </c>
    </row>
    <row r="2686" spans="1:24" hidden="1">
      <c r="A2686" s="160" t="str">
        <f>IF(FN_MC!Y2688="","*",FN_MC!Y2688)</f>
        <v>*</v>
      </c>
      <c r="B2686" s="160" t="str">
        <f>IF(FN_MC!X2688="","*",FN_MC!X2688)</f>
        <v>*</v>
      </c>
      <c r="C2686" s="160" t="str">
        <f>IF(FN_MC!Z2688="","*",FN_MC!Z2688)</f>
        <v>*</v>
      </c>
      <c r="D2686" s="161" t="str">
        <f>IF(FN_MC!S2688="","*",FN_MC!S2688)</f>
        <v>*</v>
      </c>
      <c r="E2686" s="161" t="str">
        <f>IF(FN_MC!T2688="","*",FN_MC!T2688)</f>
        <v>*</v>
      </c>
      <c r="F2686" s="161" t="str">
        <f>IF(FN_MC!B2688="","*",FN_MC!B2688)</f>
        <v>*</v>
      </c>
      <c r="G2686" s="161" t="str">
        <f>IF(FN_MC!D2688="","*",FN_MC!D2688)</f>
        <v>*</v>
      </c>
      <c r="H2686" s="161" t="str">
        <f>IF(FN_MC!F2688="","*",FN_MC!F2688)</f>
        <v>*</v>
      </c>
      <c r="I2686" s="161" t="str">
        <f>IF(FN_MC!H2688="","*",FN_MC!H2688)</f>
        <v>*</v>
      </c>
      <c r="J2686" s="161" t="str">
        <f>IF(FN_MC!I2688="","*",FN_MC!I2688)</f>
        <v>*</v>
      </c>
      <c r="K2686" s="161" t="str">
        <f>IF(FN_MC!M2688="","*",FN_MC!M2688)</f>
        <v>*</v>
      </c>
      <c r="L2686" s="161" t="str">
        <f>IF(FN_MC!N2688="","*",FN_MC!N2688)</f>
        <v>*</v>
      </c>
      <c r="M2686" s="162" t="str">
        <f>IF(FN_MC!J2688="","*",FN_MC!J2688)</f>
        <v>*</v>
      </c>
      <c r="N2686" s="162" t="str">
        <f>IF(FN_MC!K2688="","*",FN_MC!K2688)</f>
        <v>*</v>
      </c>
      <c r="O2686" s="162" t="str">
        <f>IF(FN_MC!L2688="","*",FN_MC!L2688)</f>
        <v>*</v>
      </c>
      <c r="P2686" s="162"/>
      <c r="Q2686" s="163" t="str">
        <f>IF(FN_MC!O2688="","*",FN_MC!O2688)</f>
        <v>*</v>
      </c>
      <c r="R2686" s="163" t="str">
        <f>IF(FN_MC!P2688="","*",FN_MC!P2688)</f>
        <v>*</v>
      </c>
      <c r="S2686" s="161" t="str">
        <f>IF(FN_MC!Q2690="","*",CONCATENATE(FN_MC!Q2690," ",FN_MC!R2690))</f>
        <v>*</v>
      </c>
      <c r="T2686" s="161" t="str">
        <f>IF(FN_MC!V2688="","*",FN_MC!V2688)</f>
        <v>*</v>
      </c>
      <c r="U2686" s="161" t="str">
        <f>IF(FN_MC!W2688="","*",FN_MC!W2688)</f>
        <v>*</v>
      </c>
      <c r="V2686" s="121" t="str">
        <f ca="1">_xlfn.XLOOKUP(G2686&amp;$V$2,BS_CONTROLE[CHAVE],BS_CONTROLE[Quantidade_11],"-")</f>
        <v>-</v>
      </c>
      <c r="W2686" s="121" t="str">
        <f ca="1">_xlfn.XLOOKUP(G2686&amp;$W$2,BS_CONTROLE[CHAVE],BS_CONTROLE[Quantidade_11],"-")</f>
        <v>-</v>
      </c>
      <c r="X2686" s="121" t="str">
        <f ca="1">_xlfn.XLOOKUP(G2686&amp;$X$2,BS_CONTROLE[CHAVE],BS_CONTROLE[Quantidade_11],"-")</f>
        <v>-</v>
      </c>
    </row>
    <row r="2687" spans="1:24" hidden="1">
      <c r="A2687" s="160" t="str">
        <f>IF(FN_MC!Y2689="","*",FN_MC!Y2689)</f>
        <v>*</v>
      </c>
      <c r="B2687" s="160" t="str">
        <f>IF(FN_MC!X2689="","*",FN_MC!X2689)</f>
        <v>*</v>
      </c>
      <c r="C2687" s="160" t="str">
        <f>IF(FN_MC!Z2689="","*",FN_MC!Z2689)</f>
        <v>*</v>
      </c>
      <c r="D2687" s="161" t="str">
        <f>IF(FN_MC!S2689="","*",FN_MC!S2689)</f>
        <v>*</v>
      </c>
      <c r="E2687" s="161" t="str">
        <f>IF(FN_MC!T2689="","*",FN_MC!T2689)</f>
        <v>*</v>
      </c>
      <c r="F2687" s="161" t="str">
        <f>IF(FN_MC!B2689="","*",FN_MC!B2689)</f>
        <v>*</v>
      </c>
      <c r="G2687" s="161" t="str">
        <f>IF(FN_MC!D2689="","*",FN_MC!D2689)</f>
        <v>*</v>
      </c>
      <c r="H2687" s="161" t="str">
        <f>IF(FN_MC!F2689="","*",FN_MC!F2689)</f>
        <v>*</v>
      </c>
      <c r="I2687" s="161" t="str">
        <f>IF(FN_MC!H2689="","*",FN_MC!H2689)</f>
        <v>*</v>
      </c>
      <c r="J2687" s="161" t="str">
        <f>IF(FN_MC!I2689="","*",FN_MC!I2689)</f>
        <v>*</v>
      </c>
      <c r="K2687" s="161" t="str">
        <f>IF(FN_MC!M2689="","*",FN_MC!M2689)</f>
        <v>*</v>
      </c>
      <c r="L2687" s="161" t="str">
        <f>IF(FN_MC!N2689="","*",FN_MC!N2689)</f>
        <v>*</v>
      </c>
      <c r="M2687" s="162" t="str">
        <f>IF(FN_MC!J2689="","*",FN_MC!J2689)</f>
        <v>*</v>
      </c>
      <c r="N2687" s="162" t="str">
        <f>IF(FN_MC!K2689="","*",FN_MC!K2689)</f>
        <v>*</v>
      </c>
      <c r="O2687" s="162" t="str">
        <f>IF(FN_MC!L2689="","*",FN_MC!L2689)</f>
        <v>*</v>
      </c>
      <c r="P2687" s="162"/>
      <c r="Q2687" s="163" t="str">
        <f>IF(FN_MC!O2689="","*",FN_MC!O2689)</f>
        <v>*</v>
      </c>
      <c r="R2687" s="163" t="str">
        <f>IF(FN_MC!P2689="","*",FN_MC!P2689)</f>
        <v>*</v>
      </c>
      <c r="S2687" s="161" t="str">
        <f>IF(FN_MC!Q2691="","*",CONCATENATE(FN_MC!Q2691," ",FN_MC!R2691))</f>
        <v>*</v>
      </c>
      <c r="T2687" s="161" t="str">
        <f>IF(FN_MC!V2689="","*",FN_MC!V2689)</f>
        <v>*</v>
      </c>
      <c r="U2687" s="161" t="str">
        <f>IF(FN_MC!W2689="","*",FN_MC!W2689)</f>
        <v>*</v>
      </c>
      <c r="V2687" s="121" t="str">
        <f ca="1">_xlfn.XLOOKUP(G2687&amp;$V$2,BS_CONTROLE[CHAVE],BS_CONTROLE[Quantidade_11],"-")</f>
        <v>-</v>
      </c>
      <c r="W2687" s="121" t="str">
        <f ca="1">_xlfn.XLOOKUP(G2687&amp;$W$2,BS_CONTROLE[CHAVE],BS_CONTROLE[Quantidade_11],"-")</f>
        <v>-</v>
      </c>
      <c r="X2687" s="121" t="str">
        <f ca="1">_xlfn.XLOOKUP(G2687&amp;$X$2,BS_CONTROLE[CHAVE],BS_CONTROLE[Quantidade_11],"-")</f>
        <v>-</v>
      </c>
    </row>
    <row r="2688" spans="1:24" hidden="1">
      <c r="A2688" s="118" t="str">
        <f>IF(FN_MC!Y2690="","*",FN_MC!Y2690)</f>
        <v>*</v>
      </c>
      <c r="B2688" s="118" t="str">
        <f>IF(FN_MC!X2690="","*",FN_MC!X2690)</f>
        <v>*</v>
      </c>
      <c r="C2688" s="118" t="str">
        <f>IF(FN_MC!Z2690="","*",FN_MC!Z2690)</f>
        <v>*</v>
      </c>
      <c r="D2688" s="119" t="str">
        <f>IF(FN_MC!S2690="","*",FN_MC!S2690)</f>
        <v>*</v>
      </c>
      <c r="E2688" s="119" t="str">
        <f>IF(FN_MC!T2690="","*",FN_MC!T2690)</f>
        <v>*</v>
      </c>
      <c r="F2688" s="119" t="str">
        <f>IF(FN_MC!B2690="","*",FN_MC!B2690)</f>
        <v>*</v>
      </c>
      <c r="G2688" s="119" t="str">
        <f>IF(FN_MC!D2690="","*",FN_MC!D2690)</f>
        <v>*</v>
      </c>
      <c r="H2688" s="119" t="str">
        <f>IF(FN_MC!F2690="","*",FN_MC!F2690)</f>
        <v>*</v>
      </c>
      <c r="I2688" s="119" t="str">
        <f>IF(FN_MC!H2690="","*",FN_MC!H2690)</f>
        <v>*</v>
      </c>
      <c r="J2688" s="119" t="str">
        <f>IF(FN_MC!I2690="","*",FN_MC!I2690)</f>
        <v>*</v>
      </c>
      <c r="K2688" s="119" t="str">
        <f>IF(FN_MC!M2690="","*",FN_MC!M2690)</f>
        <v>*</v>
      </c>
      <c r="L2688" s="119" t="str">
        <f>IF(FN_MC!N2690="","*",FN_MC!N2690)</f>
        <v>*</v>
      </c>
      <c r="M2688" s="120" t="str">
        <f>IF(FN_MC!J2690="","*",FN_MC!J2690)</f>
        <v>*</v>
      </c>
      <c r="N2688" s="120" t="str">
        <f>IF(FN_MC!K2690="","*",FN_MC!K2690)</f>
        <v>*</v>
      </c>
      <c r="O2688" s="120" t="str">
        <f>IF(FN_MC!L2690="","*",FN_MC!L2690)</f>
        <v>*</v>
      </c>
      <c r="P2688" s="120"/>
      <c r="Q2688" s="137" t="str">
        <f>IF(FN_MC!O2690="","*",FN_MC!O2690)</f>
        <v>*</v>
      </c>
      <c r="R2688" s="137" t="str">
        <f>IF(FN_MC!P2690="","*",FN_MC!P2690)</f>
        <v>*</v>
      </c>
      <c r="S2688" s="119" t="str">
        <f>IF(FN_MC!Q2692="","*",CONCATENATE(FN_MC!Q2692," ",FN_MC!R2692))</f>
        <v>*</v>
      </c>
      <c r="T2688" s="119" t="str">
        <f>IF(FN_MC!V2690="","*",FN_MC!V2690)</f>
        <v>*</v>
      </c>
      <c r="U2688" s="119" t="str">
        <f>IF(FN_MC!W2690="","*",FN_MC!W2690)</f>
        <v>*</v>
      </c>
      <c r="V2688" s="121" t="str">
        <f ca="1">_xlfn.XLOOKUP(G2688&amp;$V$2,BS_CONTROLE[CHAVE],BS_CONTROLE[Quantidade_11],"-")</f>
        <v>-</v>
      </c>
      <c r="W2688" s="121" t="str">
        <f ca="1">_xlfn.XLOOKUP(G2688&amp;$W$2,BS_CONTROLE[CHAVE],BS_CONTROLE[Quantidade_11],"-")</f>
        <v>-</v>
      </c>
      <c r="X2688" s="121" t="str">
        <f ca="1">_xlfn.XLOOKUP(G2688&amp;$X$2,BS_CONTROLE[CHAVE],BS_CONTROLE[Quantidade_11],"-")</f>
        <v>-</v>
      </c>
    </row>
    <row r="2689" spans="1:24" hidden="1">
      <c r="A2689" s="160" t="str">
        <f>IF(FN_MC!Y2691="","*",FN_MC!Y2691)</f>
        <v>*</v>
      </c>
      <c r="B2689" s="160" t="str">
        <f>IF(FN_MC!X2691="","*",FN_MC!X2691)</f>
        <v>*</v>
      </c>
      <c r="C2689" s="160" t="str">
        <f>IF(FN_MC!Z2691="","*",FN_MC!Z2691)</f>
        <v>*</v>
      </c>
      <c r="D2689" s="161" t="str">
        <f>IF(FN_MC!S2691="","*",FN_MC!S2691)</f>
        <v>*</v>
      </c>
      <c r="E2689" s="161" t="str">
        <f>IF(FN_MC!T2691="","*",FN_MC!T2691)</f>
        <v>*</v>
      </c>
      <c r="F2689" s="161" t="str">
        <f>IF(FN_MC!B2691="","*",FN_MC!B2691)</f>
        <v>*</v>
      </c>
      <c r="G2689" s="161" t="str">
        <f>IF(FN_MC!D2691="","*",FN_MC!D2691)</f>
        <v>*</v>
      </c>
      <c r="H2689" s="161" t="str">
        <f>IF(FN_MC!F2691="","*",FN_MC!F2691)</f>
        <v>*</v>
      </c>
      <c r="I2689" s="161" t="str">
        <f>IF(FN_MC!H2691="","*",FN_MC!H2691)</f>
        <v>*</v>
      </c>
      <c r="J2689" s="161" t="str">
        <f>IF(FN_MC!I2691="","*",FN_MC!I2691)</f>
        <v>*</v>
      </c>
      <c r="K2689" s="161" t="str">
        <f>IF(FN_MC!M2691="","*",FN_MC!M2691)</f>
        <v>*</v>
      </c>
      <c r="L2689" s="161" t="str">
        <f>IF(FN_MC!N2691="","*",FN_MC!N2691)</f>
        <v>*</v>
      </c>
      <c r="M2689" s="162" t="str">
        <f>IF(FN_MC!J2691="","*",FN_MC!J2691)</f>
        <v>*</v>
      </c>
      <c r="N2689" s="162" t="str">
        <f>IF(FN_MC!K2691="","*",FN_MC!K2691)</f>
        <v>*</v>
      </c>
      <c r="O2689" s="162" t="str">
        <f>IF(FN_MC!L2691="","*",FN_MC!L2691)</f>
        <v>*</v>
      </c>
      <c r="P2689" s="162"/>
      <c r="Q2689" s="163" t="str">
        <f>IF(FN_MC!O2691="","*",FN_MC!O2691)</f>
        <v>*</v>
      </c>
      <c r="R2689" s="163" t="str">
        <f>IF(FN_MC!P2691="","*",FN_MC!P2691)</f>
        <v>*</v>
      </c>
      <c r="S2689" s="161" t="str">
        <f>IF(FN_MC!Q2693="","*",CONCATENATE(FN_MC!Q2693," ",FN_MC!R2693))</f>
        <v>*</v>
      </c>
      <c r="T2689" s="161" t="str">
        <f>IF(FN_MC!V2691="","*",FN_MC!V2691)</f>
        <v>*</v>
      </c>
      <c r="U2689" s="161" t="str">
        <f>IF(FN_MC!W2691="","*",FN_MC!W2691)</f>
        <v>*</v>
      </c>
      <c r="V2689" s="121" t="str">
        <f ca="1">_xlfn.XLOOKUP(G2689&amp;$V$2,BS_CONTROLE[CHAVE],BS_CONTROLE[Quantidade_11],"-")</f>
        <v>-</v>
      </c>
      <c r="W2689" s="121" t="str">
        <f ca="1">_xlfn.XLOOKUP(G2689&amp;$W$2,BS_CONTROLE[CHAVE],BS_CONTROLE[Quantidade_11],"-")</f>
        <v>-</v>
      </c>
      <c r="X2689" s="121" t="str">
        <f ca="1">_xlfn.XLOOKUP(G2689&amp;$X$2,BS_CONTROLE[CHAVE],BS_CONTROLE[Quantidade_11],"-")</f>
        <v>-</v>
      </c>
    </row>
    <row r="2690" spans="1:24" hidden="1">
      <c r="A2690" s="160" t="str">
        <f>IF(FN_MC!Y2692="","*",FN_MC!Y2692)</f>
        <v>*</v>
      </c>
      <c r="B2690" s="160" t="str">
        <f>IF(FN_MC!X2692="","*",FN_MC!X2692)</f>
        <v>*</v>
      </c>
      <c r="C2690" s="160" t="str">
        <f>IF(FN_MC!Z2692="","*",FN_MC!Z2692)</f>
        <v>*</v>
      </c>
      <c r="D2690" s="161" t="str">
        <f>IF(FN_MC!S2692="","*",FN_MC!S2692)</f>
        <v>*</v>
      </c>
      <c r="E2690" s="161" t="str">
        <f>IF(FN_MC!T2692="","*",FN_MC!T2692)</f>
        <v>*</v>
      </c>
      <c r="F2690" s="161" t="str">
        <f>IF(FN_MC!B2692="","*",FN_MC!B2692)</f>
        <v>*</v>
      </c>
      <c r="G2690" s="161" t="str">
        <f>IF(FN_MC!D2692="","*",FN_MC!D2692)</f>
        <v>*</v>
      </c>
      <c r="H2690" s="161" t="str">
        <f>IF(FN_MC!F2692="","*",FN_MC!F2692)</f>
        <v>*</v>
      </c>
      <c r="I2690" s="161" t="str">
        <f>IF(FN_MC!H2692="","*",FN_MC!H2692)</f>
        <v>*</v>
      </c>
      <c r="J2690" s="161" t="str">
        <f>IF(FN_MC!I2692="","*",FN_MC!I2692)</f>
        <v>*</v>
      </c>
      <c r="K2690" s="161" t="str">
        <f>IF(FN_MC!M2692="","*",FN_MC!M2692)</f>
        <v>*</v>
      </c>
      <c r="L2690" s="161" t="str">
        <f>IF(FN_MC!N2692="","*",FN_MC!N2692)</f>
        <v>*</v>
      </c>
      <c r="M2690" s="162" t="str">
        <f>IF(FN_MC!J2692="","*",FN_MC!J2692)</f>
        <v>*</v>
      </c>
      <c r="N2690" s="162" t="str">
        <f>IF(FN_MC!K2692="","*",FN_MC!K2692)</f>
        <v>*</v>
      </c>
      <c r="O2690" s="162" t="str">
        <f>IF(FN_MC!L2692="","*",FN_MC!L2692)</f>
        <v>*</v>
      </c>
      <c r="P2690" s="162"/>
      <c r="Q2690" s="163" t="str">
        <f>IF(FN_MC!O2692="","*",FN_MC!O2692)</f>
        <v>*</v>
      </c>
      <c r="R2690" s="163" t="str">
        <f>IF(FN_MC!P2692="","*",FN_MC!P2692)</f>
        <v>*</v>
      </c>
      <c r="S2690" s="161" t="str">
        <f>IF(FN_MC!Q2694="","*",CONCATENATE(FN_MC!Q2694," ",FN_MC!R2694))</f>
        <v>*</v>
      </c>
      <c r="T2690" s="161" t="str">
        <f>IF(FN_MC!V2692="","*",FN_MC!V2692)</f>
        <v>*</v>
      </c>
      <c r="U2690" s="161" t="str">
        <f>IF(FN_MC!W2692="","*",FN_MC!W2692)</f>
        <v>*</v>
      </c>
      <c r="V2690" s="121" t="str">
        <f ca="1">_xlfn.XLOOKUP(G2690&amp;$V$2,BS_CONTROLE[CHAVE],BS_CONTROLE[Quantidade_11],"-")</f>
        <v>-</v>
      </c>
      <c r="W2690" s="121" t="str">
        <f ca="1">_xlfn.XLOOKUP(G2690&amp;$W$2,BS_CONTROLE[CHAVE],BS_CONTROLE[Quantidade_11],"-")</f>
        <v>-</v>
      </c>
      <c r="X2690" s="121" t="str">
        <f ca="1">_xlfn.XLOOKUP(G2690&amp;$X$2,BS_CONTROLE[CHAVE],BS_CONTROLE[Quantidade_11],"-")</f>
        <v>-</v>
      </c>
    </row>
    <row r="2691" spans="1:24" hidden="1">
      <c r="A2691" s="118" t="str">
        <f>IF(FN_MC!Y2693="","*",FN_MC!Y2693)</f>
        <v>*</v>
      </c>
      <c r="B2691" s="118" t="str">
        <f>IF(FN_MC!X2693="","*",FN_MC!X2693)</f>
        <v>*</v>
      </c>
      <c r="C2691" s="118" t="str">
        <f>IF(FN_MC!Z2693="","*",FN_MC!Z2693)</f>
        <v>*</v>
      </c>
      <c r="D2691" s="119" t="str">
        <f>IF(FN_MC!S2693="","*",FN_MC!S2693)</f>
        <v>*</v>
      </c>
      <c r="E2691" s="119" t="str">
        <f>IF(FN_MC!T2693="","*",FN_MC!T2693)</f>
        <v>*</v>
      </c>
      <c r="F2691" s="119" t="str">
        <f>IF(FN_MC!B2693="","*",FN_MC!B2693)</f>
        <v>*</v>
      </c>
      <c r="G2691" s="119" t="str">
        <f>IF(FN_MC!D2693="","*",FN_MC!D2693)</f>
        <v>*</v>
      </c>
      <c r="H2691" s="119" t="str">
        <f>IF(FN_MC!F2693="","*",FN_MC!F2693)</f>
        <v>*</v>
      </c>
      <c r="I2691" s="119" t="str">
        <f>IF(FN_MC!H2693="","*",FN_MC!H2693)</f>
        <v>*</v>
      </c>
      <c r="J2691" s="119" t="str">
        <f>IF(FN_MC!I2693="","*",FN_MC!I2693)</f>
        <v>*</v>
      </c>
      <c r="K2691" s="119" t="str">
        <f>IF(FN_MC!M2693="","*",FN_MC!M2693)</f>
        <v>*</v>
      </c>
      <c r="L2691" s="119" t="str">
        <f>IF(FN_MC!N2693="","*",FN_MC!N2693)</f>
        <v>*</v>
      </c>
      <c r="M2691" s="120" t="str">
        <f>IF(FN_MC!J2693="","*",FN_MC!J2693)</f>
        <v>*</v>
      </c>
      <c r="N2691" s="120" t="str">
        <f>IF(FN_MC!K2693="","*",FN_MC!K2693)</f>
        <v>*</v>
      </c>
      <c r="O2691" s="120" t="str">
        <f>IF(FN_MC!L2693="","*",FN_MC!L2693)</f>
        <v>*</v>
      </c>
      <c r="P2691" s="120"/>
      <c r="Q2691" s="137" t="str">
        <f>IF(FN_MC!O2693="","*",FN_MC!O2693)</f>
        <v>*</v>
      </c>
      <c r="R2691" s="137" t="str">
        <f>IF(FN_MC!P2693="","*",FN_MC!P2693)</f>
        <v>*</v>
      </c>
      <c r="S2691" s="119" t="str">
        <f>IF(FN_MC!Q2695="","*",CONCATENATE(FN_MC!Q2695," ",FN_MC!R2695))</f>
        <v>*</v>
      </c>
      <c r="T2691" s="119" t="str">
        <f>IF(FN_MC!V2693="","*",FN_MC!V2693)</f>
        <v>*</v>
      </c>
      <c r="U2691" s="119" t="str">
        <f>IF(FN_MC!W2693="","*",FN_MC!W2693)</f>
        <v>*</v>
      </c>
      <c r="V2691" s="121" t="str">
        <f ca="1">_xlfn.XLOOKUP(G2691&amp;$V$2,BS_CONTROLE[CHAVE],BS_CONTROLE[Quantidade_11],"-")</f>
        <v>-</v>
      </c>
      <c r="W2691" s="121" t="str">
        <f ca="1">_xlfn.XLOOKUP(G2691&amp;$W$2,BS_CONTROLE[CHAVE],BS_CONTROLE[Quantidade_11],"-")</f>
        <v>-</v>
      </c>
      <c r="X2691" s="121" t="str">
        <f ca="1">_xlfn.XLOOKUP(G2691&amp;$X$2,BS_CONTROLE[CHAVE],BS_CONTROLE[Quantidade_11],"-")</f>
        <v>-</v>
      </c>
    </row>
    <row r="2692" spans="1:24" hidden="1">
      <c r="A2692" s="160" t="str">
        <f>IF(FN_MC!Y2694="","*",FN_MC!Y2694)</f>
        <v>*</v>
      </c>
      <c r="B2692" s="160" t="str">
        <f>IF(FN_MC!X2694="","*",FN_MC!X2694)</f>
        <v>*</v>
      </c>
      <c r="C2692" s="160" t="str">
        <f>IF(FN_MC!Z2694="","*",FN_MC!Z2694)</f>
        <v>*</v>
      </c>
      <c r="D2692" s="161" t="str">
        <f>IF(FN_MC!S2694="","*",FN_MC!S2694)</f>
        <v>*</v>
      </c>
      <c r="E2692" s="161" t="str">
        <f>IF(FN_MC!T2694="","*",FN_MC!T2694)</f>
        <v>*</v>
      </c>
      <c r="F2692" s="161" t="str">
        <f>IF(FN_MC!B2694="","*",FN_MC!B2694)</f>
        <v>*</v>
      </c>
      <c r="G2692" s="161" t="str">
        <f>IF(FN_MC!D2694="","*",FN_MC!D2694)</f>
        <v>*</v>
      </c>
      <c r="H2692" s="161" t="str">
        <f>IF(FN_MC!F2694="","*",FN_MC!F2694)</f>
        <v>*</v>
      </c>
      <c r="I2692" s="161" t="str">
        <f>IF(FN_MC!H2694="","*",FN_MC!H2694)</f>
        <v>*</v>
      </c>
      <c r="J2692" s="161" t="str">
        <f>IF(FN_MC!I2694="","*",FN_MC!I2694)</f>
        <v>*</v>
      </c>
      <c r="K2692" s="161" t="str">
        <f>IF(FN_MC!M2694="","*",FN_MC!M2694)</f>
        <v>*</v>
      </c>
      <c r="L2692" s="161" t="str">
        <f>IF(FN_MC!N2694="","*",FN_MC!N2694)</f>
        <v>*</v>
      </c>
      <c r="M2692" s="162" t="str">
        <f>IF(FN_MC!J2694="","*",FN_MC!J2694)</f>
        <v>*</v>
      </c>
      <c r="N2692" s="162" t="str">
        <f>IF(FN_MC!K2694="","*",FN_MC!K2694)</f>
        <v>*</v>
      </c>
      <c r="O2692" s="162" t="str">
        <f>IF(FN_MC!L2694="","*",FN_MC!L2694)</f>
        <v>*</v>
      </c>
      <c r="P2692" s="162"/>
      <c r="Q2692" s="163" t="str">
        <f>IF(FN_MC!O2694="","*",FN_MC!O2694)</f>
        <v>*</v>
      </c>
      <c r="R2692" s="163" t="str">
        <f>IF(FN_MC!P2694="","*",FN_MC!P2694)</f>
        <v>*</v>
      </c>
      <c r="S2692" s="161" t="str">
        <f>IF(FN_MC!Q2696="","*",CONCATENATE(FN_MC!Q2696," ",FN_MC!R2696))</f>
        <v>*</v>
      </c>
      <c r="T2692" s="161" t="str">
        <f>IF(FN_MC!V2694="","*",FN_MC!V2694)</f>
        <v>*</v>
      </c>
      <c r="U2692" s="161" t="str">
        <f>IF(FN_MC!W2694="","*",FN_MC!W2694)</f>
        <v>*</v>
      </c>
      <c r="V2692" s="121" t="str">
        <f ca="1">_xlfn.XLOOKUP(G2692&amp;$V$2,BS_CONTROLE[CHAVE],BS_CONTROLE[Quantidade_11],"-")</f>
        <v>-</v>
      </c>
      <c r="W2692" s="121" t="str">
        <f ca="1">_xlfn.XLOOKUP(G2692&amp;$W$2,BS_CONTROLE[CHAVE],BS_CONTROLE[Quantidade_11],"-")</f>
        <v>-</v>
      </c>
      <c r="X2692" s="121" t="str">
        <f ca="1">_xlfn.XLOOKUP(G2692&amp;$X$2,BS_CONTROLE[CHAVE],BS_CONTROLE[Quantidade_11],"-")</f>
        <v>-</v>
      </c>
    </row>
    <row r="2693" spans="1:24" hidden="1">
      <c r="A2693" s="160" t="str">
        <f>IF(FN_MC!Y2695="","*",FN_MC!Y2695)</f>
        <v>*</v>
      </c>
      <c r="B2693" s="160" t="str">
        <f>IF(FN_MC!X2695="","*",FN_MC!X2695)</f>
        <v>*</v>
      </c>
      <c r="C2693" s="160" t="str">
        <f>IF(FN_MC!Z2695="","*",FN_MC!Z2695)</f>
        <v>*</v>
      </c>
      <c r="D2693" s="161" t="str">
        <f>IF(FN_MC!S2695="","*",FN_MC!S2695)</f>
        <v>*</v>
      </c>
      <c r="E2693" s="161" t="str">
        <f>IF(FN_MC!T2695="","*",FN_MC!T2695)</f>
        <v>*</v>
      </c>
      <c r="F2693" s="161" t="str">
        <f>IF(FN_MC!B2695="","*",FN_MC!B2695)</f>
        <v>*</v>
      </c>
      <c r="G2693" s="161" t="str">
        <f>IF(FN_MC!D2695="","*",FN_MC!D2695)</f>
        <v>*</v>
      </c>
      <c r="H2693" s="161" t="str">
        <f>IF(FN_MC!F2695="","*",FN_MC!F2695)</f>
        <v>*</v>
      </c>
      <c r="I2693" s="161" t="str">
        <f>IF(FN_MC!H2695="","*",FN_MC!H2695)</f>
        <v>*</v>
      </c>
      <c r="J2693" s="161" t="str">
        <f>IF(FN_MC!I2695="","*",FN_MC!I2695)</f>
        <v>*</v>
      </c>
      <c r="K2693" s="161" t="str">
        <f>IF(FN_MC!M2695="","*",FN_MC!M2695)</f>
        <v>*</v>
      </c>
      <c r="L2693" s="161" t="str">
        <f>IF(FN_MC!N2695="","*",FN_MC!N2695)</f>
        <v>*</v>
      </c>
      <c r="M2693" s="162" t="str">
        <f>IF(FN_MC!J2695="","*",FN_MC!J2695)</f>
        <v>*</v>
      </c>
      <c r="N2693" s="162" t="str">
        <f>IF(FN_MC!K2695="","*",FN_MC!K2695)</f>
        <v>*</v>
      </c>
      <c r="O2693" s="162" t="str">
        <f>IF(FN_MC!L2695="","*",FN_MC!L2695)</f>
        <v>*</v>
      </c>
      <c r="P2693" s="162"/>
      <c r="Q2693" s="163" t="str">
        <f>IF(FN_MC!O2695="","*",FN_MC!O2695)</f>
        <v>*</v>
      </c>
      <c r="R2693" s="163" t="str">
        <f>IF(FN_MC!P2695="","*",FN_MC!P2695)</f>
        <v>*</v>
      </c>
      <c r="S2693" s="161" t="str">
        <f>IF(FN_MC!Q2697="","*",CONCATENATE(FN_MC!Q2697," ",FN_MC!R2697))</f>
        <v>*</v>
      </c>
      <c r="T2693" s="161" t="str">
        <f>IF(FN_MC!V2695="","*",FN_MC!V2695)</f>
        <v>*</v>
      </c>
      <c r="U2693" s="161" t="str">
        <f>IF(FN_MC!W2695="","*",FN_MC!W2695)</f>
        <v>*</v>
      </c>
      <c r="V2693" s="121" t="str">
        <f ca="1">_xlfn.XLOOKUP(G2693&amp;$V$2,BS_CONTROLE[CHAVE],BS_CONTROLE[Quantidade_11],"-")</f>
        <v>-</v>
      </c>
      <c r="W2693" s="121" t="str">
        <f ca="1">_xlfn.XLOOKUP(G2693&amp;$W$2,BS_CONTROLE[CHAVE],BS_CONTROLE[Quantidade_11],"-")</f>
        <v>-</v>
      </c>
      <c r="X2693" s="121" t="str">
        <f ca="1">_xlfn.XLOOKUP(G2693&amp;$X$2,BS_CONTROLE[CHAVE],BS_CONTROLE[Quantidade_11],"-")</f>
        <v>-</v>
      </c>
    </row>
    <row r="2694" spans="1:24" hidden="1">
      <c r="A2694" s="118" t="str">
        <f>IF(FN_MC!Y2696="","*",FN_MC!Y2696)</f>
        <v>*</v>
      </c>
      <c r="B2694" s="118" t="str">
        <f>IF(FN_MC!X2696="","*",FN_MC!X2696)</f>
        <v>*</v>
      </c>
      <c r="C2694" s="118" t="str">
        <f>IF(FN_MC!Z2696="","*",FN_MC!Z2696)</f>
        <v>*</v>
      </c>
      <c r="D2694" s="119" t="str">
        <f>IF(FN_MC!S2696="","*",FN_MC!S2696)</f>
        <v>*</v>
      </c>
      <c r="E2694" s="119" t="str">
        <f>IF(FN_MC!T2696="","*",FN_MC!T2696)</f>
        <v>*</v>
      </c>
      <c r="F2694" s="119" t="str">
        <f>IF(FN_MC!B2696="","*",FN_MC!B2696)</f>
        <v>*</v>
      </c>
      <c r="G2694" s="119" t="str">
        <f>IF(FN_MC!D2696="","*",FN_MC!D2696)</f>
        <v>*</v>
      </c>
      <c r="H2694" s="119" t="str">
        <f>IF(FN_MC!F2696="","*",FN_MC!F2696)</f>
        <v>*</v>
      </c>
      <c r="I2694" s="119" t="str">
        <f>IF(FN_MC!H2696="","*",FN_MC!H2696)</f>
        <v>*</v>
      </c>
      <c r="J2694" s="119" t="str">
        <f>IF(FN_MC!I2696="","*",FN_MC!I2696)</f>
        <v>*</v>
      </c>
      <c r="K2694" s="119" t="str">
        <f>IF(FN_MC!M2696="","*",FN_MC!M2696)</f>
        <v>*</v>
      </c>
      <c r="L2694" s="119" t="str">
        <f>IF(FN_MC!N2696="","*",FN_MC!N2696)</f>
        <v>*</v>
      </c>
      <c r="M2694" s="120" t="str">
        <f>IF(FN_MC!J2696="","*",FN_MC!J2696)</f>
        <v>*</v>
      </c>
      <c r="N2694" s="120" t="str">
        <f>IF(FN_MC!K2696="","*",FN_MC!K2696)</f>
        <v>*</v>
      </c>
      <c r="O2694" s="120" t="str">
        <f>IF(FN_MC!L2696="","*",FN_MC!L2696)</f>
        <v>*</v>
      </c>
      <c r="P2694" s="120"/>
      <c r="Q2694" s="137" t="str">
        <f>IF(FN_MC!O2696="","*",FN_MC!O2696)</f>
        <v>*</v>
      </c>
      <c r="R2694" s="137" t="str">
        <f>IF(FN_MC!P2696="","*",FN_MC!P2696)</f>
        <v>*</v>
      </c>
      <c r="S2694" s="119" t="str">
        <f>IF(FN_MC!Q2698="","*",CONCATENATE(FN_MC!Q2698," ",FN_MC!R2698))</f>
        <v>*</v>
      </c>
      <c r="T2694" s="119" t="str">
        <f>IF(FN_MC!V2696="","*",FN_MC!V2696)</f>
        <v>*</v>
      </c>
      <c r="U2694" s="119" t="str">
        <f>IF(FN_MC!W2696="","*",FN_MC!W2696)</f>
        <v>*</v>
      </c>
      <c r="V2694" s="121" t="str">
        <f ca="1">_xlfn.XLOOKUP(G2694&amp;$V$2,BS_CONTROLE[CHAVE],BS_CONTROLE[Quantidade_11],"-")</f>
        <v>-</v>
      </c>
      <c r="W2694" s="121" t="str">
        <f ca="1">_xlfn.XLOOKUP(G2694&amp;$W$2,BS_CONTROLE[CHAVE],BS_CONTROLE[Quantidade_11],"-")</f>
        <v>-</v>
      </c>
      <c r="X2694" s="121" t="str">
        <f ca="1">_xlfn.XLOOKUP(G2694&amp;$X$2,BS_CONTROLE[CHAVE],BS_CONTROLE[Quantidade_11],"-")</f>
        <v>-</v>
      </c>
    </row>
    <row r="2695" spans="1:24" hidden="1">
      <c r="A2695" s="160" t="str">
        <f>IF(FN_MC!Y2697="","*",FN_MC!Y2697)</f>
        <v>*</v>
      </c>
      <c r="B2695" s="160" t="str">
        <f>IF(FN_MC!X2697="","*",FN_MC!X2697)</f>
        <v>*</v>
      </c>
      <c r="C2695" s="160" t="str">
        <f>IF(FN_MC!Z2697="","*",FN_MC!Z2697)</f>
        <v>*</v>
      </c>
      <c r="D2695" s="161" t="str">
        <f>IF(FN_MC!S2697="","*",FN_MC!S2697)</f>
        <v>*</v>
      </c>
      <c r="E2695" s="161" t="str">
        <f>IF(FN_MC!T2697="","*",FN_MC!T2697)</f>
        <v>*</v>
      </c>
      <c r="F2695" s="161" t="str">
        <f>IF(FN_MC!B2697="","*",FN_MC!B2697)</f>
        <v>*</v>
      </c>
      <c r="G2695" s="161" t="str">
        <f>IF(FN_MC!D2697="","*",FN_MC!D2697)</f>
        <v>*</v>
      </c>
      <c r="H2695" s="161" t="str">
        <f>IF(FN_MC!F2697="","*",FN_MC!F2697)</f>
        <v>*</v>
      </c>
      <c r="I2695" s="161" t="str">
        <f>IF(FN_MC!H2697="","*",FN_MC!H2697)</f>
        <v>*</v>
      </c>
      <c r="J2695" s="161" t="str">
        <f>IF(FN_MC!I2697="","*",FN_MC!I2697)</f>
        <v>*</v>
      </c>
      <c r="K2695" s="161" t="str">
        <f>IF(FN_MC!M2697="","*",FN_MC!M2697)</f>
        <v>*</v>
      </c>
      <c r="L2695" s="161" t="str">
        <f>IF(FN_MC!N2697="","*",FN_MC!N2697)</f>
        <v>*</v>
      </c>
      <c r="M2695" s="162" t="str">
        <f>IF(FN_MC!J2697="","*",FN_MC!J2697)</f>
        <v>*</v>
      </c>
      <c r="N2695" s="162" t="str">
        <f>IF(FN_MC!K2697="","*",FN_MC!K2697)</f>
        <v>*</v>
      </c>
      <c r="O2695" s="162" t="str">
        <f>IF(FN_MC!L2697="","*",FN_MC!L2697)</f>
        <v>*</v>
      </c>
      <c r="P2695" s="162"/>
      <c r="Q2695" s="163" t="str">
        <f>IF(FN_MC!O2697="","*",FN_MC!O2697)</f>
        <v>*</v>
      </c>
      <c r="R2695" s="163" t="str">
        <f>IF(FN_MC!P2697="","*",FN_MC!P2697)</f>
        <v>*</v>
      </c>
      <c r="S2695" s="161" t="str">
        <f>IF(FN_MC!Q2699="","*",CONCATENATE(FN_MC!Q2699," ",FN_MC!R2699))</f>
        <v>*</v>
      </c>
      <c r="T2695" s="161" t="str">
        <f>IF(FN_MC!V2697="","*",FN_MC!V2697)</f>
        <v>*</v>
      </c>
      <c r="U2695" s="161" t="str">
        <f>IF(FN_MC!W2697="","*",FN_MC!W2697)</f>
        <v>*</v>
      </c>
      <c r="V2695" s="121" t="str">
        <f ca="1">_xlfn.XLOOKUP(G2695&amp;$V$2,BS_CONTROLE[CHAVE],BS_CONTROLE[Quantidade_11],"-")</f>
        <v>-</v>
      </c>
      <c r="W2695" s="121" t="str">
        <f ca="1">_xlfn.XLOOKUP(G2695&amp;$W$2,BS_CONTROLE[CHAVE],BS_CONTROLE[Quantidade_11],"-")</f>
        <v>-</v>
      </c>
      <c r="X2695" s="121" t="str">
        <f ca="1">_xlfn.XLOOKUP(G2695&amp;$X$2,BS_CONTROLE[CHAVE],BS_CONTROLE[Quantidade_11],"-")</f>
        <v>-</v>
      </c>
    </row>
    <row r="2696" spans="1:24" hidden="1">
      <c r="A2696" s="160" t="str">
        <f>IF(FN_MC!Y2698="","*",FN_MC!Y2698)</f>
        <v>*</v>
      </c>
      <c r="B2696" s="160" t="str">
        <f>IF(FN_MC!X2698="","*",FN_MC!X2698)</f>
        <v>*</v>
      </c>
      <c r="C2696" s="160" t="str">
        <f>IF(FN_MC!Z2698="","*",FN_MC!Z2698)</f>
        <v>*</v>
      </c>
      <c r="D2696" s="161" t="str">
        <f>IF(FN_MC!S2698="","*",FN_MC!S2698)</f>
        <v>*</v>
      </c>
      <c r="E2696" s="161" t="str">
        <f>IF(FN_MC!T2698="","*",FN_MC!T2698)</f>
        <v>*</v>
      </c>
      <c r="F2696" s="161" t="str">
        <f>IF(FN_MC!B2698="","*",FN_MC!B2698)</f>
        <v>*</v>
      </c>
      <c r="G2696" s="161" t="str">
        <f>IF(FN_MC!D2698="","*",FN_MC!D2698)</f>
        <v>*</v>
      </c>
      <c r="H2696" s="161" t="str">
        <f>IF(FN_MC!F2698="","*",FN_MC!F2698)</f>
        <v>*</v>
      </c>
      <c r="I2696" s="161" t="str">
        <f>IF(FN_MC!H2698="","*",FN_MC!H2698)</f>
        <v>*</v>
      </c>
      <c r="J2696" s="161" t="str">
        <f>IF(FN_MC!I2698="","*",FN_MC!I2698)</f>
        <v>*</v>
      </c>
      <c r="K2696" s="161" t="str">
        <f>IF(FN_MC!M2698="","*",FN_MC!M2698)</f>
        <v>*</v>
      </c>
      <c r="L2696" s="161" t="str">
        <f>IF(FN_MC!N2698="","*",FN_MC!N2698)</f>
        <v>*</v>
      </c>
      <c r="M2696" s="162" t="str">
        <f>IF(FN_MC!J2698="","*",FN_MC!J2698)</f>
        <v>*</v>
      </c>
      <c r="N2696" s="162" t="str">
        <f>IF(FN_MC!K2698="","*",FN_MC!K2698)</f>
        <v>*</v>
      </c>
      <c r="O2696" s="162" t="str">
        <f>IF(FN_MC!L2698="","*",FN_MC!L2698)</f>
        <v>*</v>
      </c>
      <c r="P2696" s="162"/>
      <c r="Q2696" s="163" t="str">
        <f>IF(FN_MC!O2698="","*",FN_MC!O2698)</f>
        <v>*</v>
      </c>
      <c r="R2696" s="163" t="str">
        <f>IF(FN_MC!P2698="","*",FN_MC!P2698)</f>
        <v>*</v>
      </c>
      <c r="S2696" s="161" t="str">
        <f>IF(FN_MC!Q2700="","*",CONCATENATE(FN_MC!Q2700," ",FN_MC!R2700))</f>
        <v>*</v>
      </c>
      <c r="T2696" s="161" t="str">
        <f>IF(FN_MC!V2698="","*",FN_MC!V2698)</f>
        <v>*</v>
      </c>
      <c r="U2696" s="161" t="str">
        <f>IF(FN_MC!W2698="","*",FN_MC!W2698)</f>
        <v>*</v>
      </c>
      <c r="V2696" s="121" t="str">
        <f ca="1">_xlfn.XLOOKUP(G2696&amp;$V$2,BS_CONTROLE[CHAVE],BS_CONTROLE[Quantidade_11],"-")</f>
        <v>-</v>
      </c>
      <c r="W2696" s="121" t="str">
        <f ca="1">_xlfn.XLOOKUP(G2696&amp;$W$2,BS_CONTROLE[CHAVE],BS_CONTROLE[Quantidade_11],"-")</f>
        <v>-</v>
      </c>
      <c r="X2696" s="121" t="str">
        <f ca="1">_xlfn.XLOOKUP(G2696&amp;$X$2,BS_CONTROLE[CHAVE],BS_CONTROLE[Quantidade_11],"-")</f>
        <v>-</v>
      </c>
    </row>
    <row r="2697" spans="1:24" hidden="1">
      <c r="A2697" s="118" t="str">
        <f>IF(FN_MC!Y2699="","*",FN_MC!Y2699)</f>
        <v>*</v>
      </c>
      <c r="B2697" s="118" t="str">
        <f>IF(FN_MC!X2699="","*",FN_MC!X2699)</f>
        <v>*</v>
      </c>
      <c r="C2697" s="118" t="str">
        <f>IF(FN_MC!Z2699="","*",FN_MC!Z2699)</f>
        <v>*</v>
      </c>
      <c r="D2697" s="119" t="str">
        <f>IF(FN_MC!S2699="","*",FN_MC!S2699)</f>
        <v>*</v>
      </c>
      <c r="E2697" s="119" t="str">
        <f>IF(FN_MC!T2699="","*",FN_MC!T2699)</f>
        <v>*</v>
      </c>
      <c r="F2697" s="119" t="str">
        <f>IF(FN_MC!B2699="","*",FN_MC!B2699)</f>
        <v>*</v>
      </c>
      <c r="G2697" s="119" t="str">
        <f>IF(FN_MC!D2699="","*",FN_MC!D2699)</f>
        <v>*</v>
      </c>
      <c r="H2697" s="119" t="str">
        <f>IF(FN_MC!F2699="","*",FN_MC!F2699)</f>
        <v>*</v>
      </c>
      <c r="I2697" s="119" t="str">
        <f>IF(FN_MC!H2699="","*",FN_MC!H2699)</f>
        <v>*</v>
      </c>
      <c r="J2697" s="119" t="str">
        <f>IF(FN_MC!I2699="","*",FN_MC!I2699)</f>
        <v>*</v>
      </c>
      <c r="K2697" s="119" t="str">
        <f>IF(FN_MC!M2699="","*",FN_MC!M2699)</f>
        <v>*</v>
      </c>
      <c r="L2697" s="119" t="str">
        <f>IF(FN_MC!N2699="","*",FN_MC!N2699)</f>
        <v>*</v>
      </c>
      <c r="M2697" s="120" t="str">
        <f>IF(FN_MC!J2699="","*",FN_MC!J2699)</f>
        <v>*</v>
      </c>
      <c r="N2697" s="120" t="str">
        <f>IF(FN_MC!K2699="","*",FN_MC!K2699)</f>
        <v>*</v>
      </c>
      <c r="O2697" s="120" t="str">
        <f>IF(FN_MC!L2699="","*",FN_MC!L2699)</f>
        <v>*</v>
      </c>
      <c r="P2697" s="120"/>
      <c r="Q2697" s="137" t="str">
        <f>IF(FN_MC!O2699="","*",FN_MC!O2699)</f>
        <v>*</v>
      </c>
      <c r="R2697" s="137" t="str">
        <f>IF(FN_MC!P2699="","*",FN_MC!P2699)</f>
        <v>*</v>
      </c>
      <c r="S2697" s="119" t="str">
        <f>IF(FN_MC!Q2701="","*",CONCATENATE(FN_MC!Q2701," ",FN_MC!R2701))</f>
        <v>*</v>
      </c>
      <c r="T2697" s="119" t="str">
        <f>IF(FN_MC!V2699="","*",FN_MC!V2699)</f>
        <v>*</v>
      </c>
      <c r="U2697" s="119" t="str">
        <f>IF(FN_MC!W2699="","*",FN_MC!W2699)</f>
        <v>*</v>
      </c>
      <c r="V2697" s="121" t="str">
        <f ca="1">_xlfn.XLOOKUP(G2697&amp;$V$2,BS_CONTROLE[CHAVE],BS_CONTROLE[Quantidade_11],"-")</f>
        <v>-</v>
      </c>
      <c r="W2697" s="121" t="str">
        <f ca="1">_xlfn.XLOOKUP(G2697&amp;$W$2,BS_CONTROLE[CHAVE],BS_CONTROLE[Quantidade_11],"-")</f>
        <v>-</v>
      </c>
      <c r="X2697" s="121" t="str">
        <f ca="1">_xlfn.XLOOKUP(G2697&amp;$X$2,BS_CONTROLE[CHAVE],BS_CONTROLE[Quantidade_11],"-")</f>
        <v>-</v>
      </c>
    </row>
    <row r="2698" spans="1:24" hidden="1">
      <c r="A2698" s="160" t="str">
        <f>IF(FN_MC!Y2700="","*",FN_MC!Y2700)</f>
        <v>*</v>
      </c>
      <c r="B2698" s="160" t="str">
        <f>IF(FN_MC!X2700="","*",FN_MC!X2700)</f>
        <v>*</v>
      </c>
      <c r="C2698" s="160" t="str">
        <f>IF(FN_MC!Z2700="","*",FN_MC!Z2700)</f>
        <v>*</v>
      </c>
      <c r="D2698" s="161" t="str">
        <f>IF(FN_MC!S2700="","*",FN_MC!S2700)</f>
        <v>*</v>
      </c>
      <c r="E2698" s="161" t="str">
        <f>IF(FN_MC!T2700="","*",FN_MC!T2700)</f>
        <v>*</v>
      </c>
      <c r="F2698" s="161" t="str">
        <f>IF(FN_MC!B2700="","*",FN_MC!B2700)</f>
        <v>*</v>
      </c>
      <c r="G2698" s="161" t="str">
        <f>IF(FN_MC!D2700="","*",FN_MC!D2700)</f>
        <v>*</v>
      </c>
      <c r="H2698" s="161" t="str">
        <f>IF(FN_MC!F2700="","*",FN_MC!F2700)</f>
        <v>*</v>
      </c>
      <c r="I2698" s="161" t="str">
        <f>IF(FN_MC!H2700="","*",FN_MC!H2700)</f>
        <v>*</v>
      </c>
      <c r="J2698" s="161" t="str">
        <f>IF(FN_MC!I2700="","*",FN_MC!I2700)</f>
        <v>*</v>
      </c>
      <c r="K2698" s="161" t="str">
        <f>IF(FN_MC!M2700="","*",FN_MC!M2700)</f>
        <v>*</v>
      </c>
      <c r="L2698" s="161" t="str">
        <f>IF(FN_MC!N2700="","*",FN_MC!N2700)</f>
        <v>*</v>
      </c>
      <c r="M2698" s="162" t="str">
        <f>IF(FN_MC!J2700="","*",FN_MC!J2700)</f>
        <v>*</v>
      </c>
      <c r="N2698" s="162" t="str">
        <f>IF(FN_MC!K2700="","*",FN_MC!K2700)</f>
        <v>*</v>
      </c>
      <c r="O2698" s="162" t="str">
        <f>IF(FN_MC!L2700="","*",FN_MC!L2700)</f>
        <v>*</v>
      </c>
      <c r="P2698" s="162"/>
      <c r="Q2698" s="163" t="str">
        <f>IF(FN_MC!O2700="","*",FN_MC!O2700)</f>
        <v>*</v>
      </c>
      <c r="R2698" s="163" t="str">
        <f>IF(FN_MC!P2700="","*",FN_MC!P2700)</f>
        <v>*</v>
      </c>
      <c r="S2698" s="161" t="str">
        <f>IF(FN_MC!Q2702="","*",CONCATENATE(FN_MC!Q2702," ",FN_MC!R2702))</f>
        <v>*</v>
      </c>
      <c r="T2698" s="161" t="str">
        <f>IF(FN_MC!V2700="","*",FN_MC!V2700)</f>
        <v>*</v>
      </c>
      <c r="U2698" s="161" t="str">
        <f>IF(FN_MC!W2700="","*",FN_MC!W2700)</f>
        <v>*</v>
      </c>
      <c r="V2698" s="121" t="str">
        <f ca="1">_xlfn.XLOOKUP(G2698&amp;$V$2,BS_CONTROLE[CHAVE],BS_CONTROLE[Quantidade_11],"-")</f>
        <v>-</v>
      </c>
      <c r="W2698" s="121" t="str">
        <f ca="1">_xlfn.XLOOKUP(G2698&amp;$W$2,BS_CONTROLE[CHAVE],BS_CONTROLE[Quantidade_11],"-")</f>
        <v>-</v>
      </c>
      <c r="X2698" s="121" t="str">
        <f ca="1">_xlfn.XLOOKUP(G2698&amp;$X$2,BS_CONTROLE[CHAVE],BS_CONTROLE[Quantidade_11],"-")</f>
        <v>-</v>
      </c>
    </row>
    <row r="2699" spans="1:24" hidden="1">
      <c r="A2699" s="160" t="str">
        <f>IF(FN_MC!Y2701="","*",FN_MC!Y2701)</f>
        <v>*</v>
      </c>
      <c r="B2699" s="160" t="str">
        <f>IF(FN_MC!X2701="","*",FN_MC!X2701)</f>
        <v>*</v>
      </c>
      <c r="C2699" s="160" t="str">
        <f>IF(FN_MC!Z2701="","*",FN_MC!Z2701)</f>
        <v>*</v>
      </c>
      <c r="D2699" s="161" t="str">
        <f>IF(FN_MC!S2701="","*",FN_MC!S2701)</f>
        <v>*</v>
      </c>
      <c r="E2699" s="161" t="str">
        <f>IF(FN_MC!T2701="","*",FN_MC!T2701)</f>
        <v>*</v>
      </c>
      <c r="F2699" s="161" t="str">
        <f>IF(FN_MC!B2701="","*",FN_MC!B2701)</f>
        <v>*</v>
      </c>
      <c r="G2699" s="161" t="str">
        <f>IF(FN_MC!D2701="","*",FN_MC!D2701)</f>
        <v>*</v>
      </c>
      <c r="H2699" s="161" t="str">
        <f>IF(FN_MC!F2701="","*",FN_MC!F2701)</f>
        <v>*</v>
      </c>
      <c r="I2699" s="161" t="str">
        <f>IF(FN_MC!H2701="","*",FN_MC!H2701)</f>
        <v>*</v>
      </c>
      <c r="J2699" s="161" t="str">
        <f>IF(FN_MC!I2701="","*",FN_MC!I2701)</f>
        <v>*</v>
      </c>
      <c r="K2699" s="161" t="str">
        <f>IF(FN_MC!M2701="","*",FN_MC!M2701)</f>
        <v>*</v>
      </c>
      <c r="L2699" s="161" t="str">
        <f>IF(FN_MC!N2701="","*",FN_MC!N2701)</f>
        <v>*</v>
      </c>
      <c r="M2699" s="162" t="str">
        <f>IF(FN_MC!J2701="","*",FN_MC!J2701)</f>
        <v>*</v>
      </c>
      <c r="N2699" s="162" t="str">
        <f>IF(FN_MC!K2701="","*",FN_MC!K2701)</f>
        <v>*</v>
      </c>
      <c r="O2699" s="162" t="str">
        <f>IF(FN_MC!L2701="","*",FN_MC!L2701)</f>
        <v>*</v>
      </c>
      <c r="P2699" s="162"/>
      <c r="Q2699" s="163" t="str">
        <f>IF(FN_MC!O2701="","*",FN_MC!O2701)</f>
        <v>*</v>
      </c>
      <c r="R2699" s="163" t="str">
        <f>IF(FN_MC!P2701="","*",FN_MC!P2701)</f>
        <v>*</v>
      </c>
      <c r="S2699" s="161" t="str">
        <f>IF(FN_MC!Q2703="","*",CONCATENATE(FN_MC!Q2703," ",FN_MC!R2703))</f>
        <v>*</v>
      </c>
      <c r="T2699" s="161" t="str">
        <f>IF(FN_MC!V2701="","*",FN_MC!V2701)</f>
        <v>*</v>
      </c>
      <c r="U2699" s="161" t="str">
        <f>IF(FN_MC!W2701="","*",FN_MC!W2701)</f>
        <v>*</v>
      </c>
      <c r="V2699" s="121" t="str">
        <f ca="1">_xlfn.XLOOKUP(G2699&amp;$V$2,BS_CONTROLE[CHAVE],BS_CONTROLE[Quantidade_11],"-")</f>
        <v>-</v>
      </c>
      <c r="W2699" s="121" t="str">
        <f ca="1">_xlfn.XLOOKUP(G2699&amp;$W$2,BS_CONTROLE[CHAVE],BS_CONTROLE[Quantidade_11],"-")</f>
        <v>-</v>
      </c>
      <c r="X2699" s="121" t="str">
        <f ca="1">_xlfn.XLOOKUP(G2699&amp;$X$2,BS_CONTROLE[CHAVE],BS_CONTROLE[Quantidade_11],"-")</f>
        <v>-</v>
      </c>
    </row>
    <row r="2700" spans="1:24" hidden="1">
      <c r="A2700" s="118" t="str">
        <f>IF(FN_MC!Y2702="","*",FN_MC!Y2702)</f>
        <v>*</v>
      </c>
      <c r="B2700" s="118" t="str">
        <f>IF(FN_MC!X2702="","*",FN_MC!X2702)</f>
        <v>*</v>
      </c>
      <c r="C2700" s="118" t="str">
        <f>IF(FN_MC!Z2702="","*",FN_MC!Z2702)</f>
        <v>*</v>
      </c>
      <c r="D2700" s="119" t="str">
        <f>IF(FN_MC!S2702="","*",FN_MC!S2702)</f>
        <v>*</v>
      </c>
      <c r="E2700" s="119" t="str">
        <f>IF(FN_MC!T2702="","*",FN_MC!T2702)</f>
        <v>*</v>
      </c>
      <c r="F2700" s="119" t="str">
        <f>IF(FN_MC!B2702="","*",FN_MC!B2702)</f>
        <v>*</v>
      </c>
      <c r="G2700" s="119" t="str">
        <f>IF(FN_MC!D2702="","*",FN_MC!D2702)</f>
        <v>*</v>
      </c>
      <c r="H2700" s="119" t="str">
        <f>IF(FN_MC!F2702="","*",FN_MC!F2702)</f>
        <v>*</v>
      </c>
      <c r="I2700" s="119" t="str">
        <f>IF(FN_MC!H2702="","*",FN_MC!H2702)</f>
        <v>*</v>
      </c>
      <c r="J2700" s="119" t="str">
        <f>IF(FN_MC!I2702="","*",FN_MC!I2702)</f>
        <v>*</v>
      </c>
      <c r="K2700" s="119" t="str">
        <f>IF(FN_MC!M2702="","*",FN_MC!M2702)</f>
        <v>*</v>
      </c>
      <c r="L2700" s="119" t="str">
        <f>IF(FN_MC!N2702="","*",FN_MC!N2702)</f>
        <v>*</v>
      </c>
      <c r="M2700" s="120" t="str">
        <f>IF(FN_MC!J2702="","*",FN_MC!J2702)</f>
        <v>*</v>
      </c>
      <c r="N2700" s="120" t="str">
        <f>IF(FN_MC!K2702="","*",FN_MC!K2702)</f>
        <v>*</v>
      </c>
      <c r="O2700" s="120" t="str">
        <f>IF(FN_MC!L2702="","*",FN_MC!L2702)</f>
        <v>*</v>
      </c>
      <c r="P2700" s="120"/>
      <c r="Q2700" s="137" t="str">
        <f>IF(FN_MC!O2702="","*",FN_MC!O2702)</f>
        <v>*</v>
      </c>
      <c r="R2700" s="137" t="str">
        <f>IF(FN_MC!P2702="","*",FN_MC!P2702)</f>
        <v>*</v>
      </c>
      <c r="S2700" s="119" t="str">
        <f>IF(FN_MC!Q2704="","*",CONCATENATE(FN_MC!Q2704," ",FN_MC!R2704))</f>
        <v>*</v>
      </c>
      <c r="T2700" s="119" t="str">
        <f>IF(FN_MC!V2702="","*",FN_MC!V2702)</f>
        <v>*</v>
      </c>
      <c r="U2700" s="119" t="str">
        <f>IF(FN_MC!W2702="","*",FN_MC!W2702)</f>
        <v>*</v>
      </c>
      <c r="V2700" s="121" t="str">
        <f ca="1">_xlfn.XLOOKUP(G2700&amp;$V$2,BS_CONTROLE[CHAVE],BS_CONTROLE[Quantidade_11],"-")</f>
        <v>-</v>
      </c>
      <c r="W2700" s="121" t="str">
        <f ca="1">_xlfn.XLOOKUP(G2700&amp;$W$2,BS_CONTROLE[CHAVE],BS_CONTROLE[Quantidade_11],"-")</f>
        <v>-</v>
      </c>
      <c r="X2700" s="121" t="str">
        <f ca="1">_xlfn.XLOOKUP(G2700&amp;$X$2,BS_CONTROLE[CHAVE],BS_CONTROLE[Quantidade_11],"-")</f>
        <v>-</v>
      </c>
    </row>
    <row r="2701" spans="1:24" hidden="1">
      <c r="A2701" s="160" t="str">
        <f>IF(FN_MC!Y2703="","*",FN_MC!Y2703)</f>
        <v>*</v>
      </c>
      <c r="B2701" s="160" t="str">
        <f>IF(FN_MC!X2703="","*",FN_MC!X2703)</f>
        <v>*</v>
      </c>
      <c r="C2701" s="160" t="str">
        <f>IF(FN_MC!Z2703="","*",FN_MC!Z2703)</f>
        <v>*</v>
      </c>
      <c r="D2701" s="161" t="str">
        <f>IF(FN_MC!S2703="","*",FN_MC!S2703)</f>
        <v>*</v>
      </c>
      <c r="E2701" s="161" t="str">
        <f>IF(FN_MC!T2703="","*",FN_MC!T2703)</f>
        <v>*</v>
      </c>
      <c r="F2701" s="161" t="str">
        <f>IF(FN_MC!B2703="","*",FN_MC!B2703)</f>
        <v>*</v>
      </c>
      <c r="G2701" s="161" t="str">
        <f>IF(FN_MC!D2703="","*",FN_MC!D2703)</f>
        <v>*</v>
      </c>
      <c r="H2701" s="161" t="str">
        <f>IF(FN_MC!F2703="","*",FN_MC!F2703)</f>
        <v>*</v>
      </c>
      <c r="I2701" s="161" t="str">
        <f>IF(FN_MC!H2703="","*",FN_MC!H2703)</f>
        <v>*</v>
      </c>
      <c r="J2701" s="161" t="str">
        <f>IF(FN_MC!I2703="","*",FN_MC!I2703)</f>
        <v>*</v>
      </c>
      <c r="K2701" s="161" t="str">
        <f>IF(FN_MC!M2703="","*",FN_MC!M2703)</f>
        <v>*</v>
      </c>
      <c r="L2701" s="161" t="str">
        <f>IF(FN_MC!N2703="","*",FN_MC!N2703)</f>
        <v>*</v>
      </c>
      <c r="M2701" s="162" t="str">
        <f>IF(FN_MC!J2703="","*",FN_MC!J2703)</f>
        <v>*</v>
      </c>
      <c r="N2701" s="162" t="str">
        <f>IF(FN_MC!K2703="","*",FN_MC!K2703)</f>
        <v>*</v>
      </c>
      <c r="O2701" s="162" t="str">
        <f>IF(FN_MC!L2703="","*",FN_MC!L2703)</f>
        <v>*</v>
      </c>
      <c r="P2701" s="162"/>
      <c r="Q2701" s="163" t="str">
        <f>IF(FN_MC!O2703="","*",FN_MC!O2703)</f>
        <v>*</v>
      </c>
      <c r="R2701" s="163" t="str">
        <f>IF(FN_MC!P2703="","*",FN_MC!P2703)</f>
        <v>*</v>
      </c>
      <c r="S2701" s="161" t="str">
        <f>IF(FN_MC!Q2705="","*",CONCATENATE(FN_MC!Q2705," ",FN_MC!R2705))</f>
        <v>*</v>
      </c>
      <c r="T2701" s="161" t="str">
        <f>IF(FN_MC!V2703="","*",FN_MC!V2703)</f>
        <v>*</v>
      </c>
      <c r="U2701" s="161" t="str">
        <f>IF(FN_MC!W2703="","*",FN_MC!W2703)</f>
        <v>*</v>
      </c>
      <c r="V2701" s="121" t="str">
        <f ca="1">_xlfn.XLOOKUP(G2701&amp;$V$2,BS_CONTROLE[CHAVE],BS_CONTROLE[Quantidade_11],"-")</f>
        <v>-</v>
      </c>
      <c r="W2701" s="121" t="str">
        <f ca="1">_xlfn.XLOOKUP(G2701&amp;$W$2,BS_CONTROLE[CHAVE],BS_CONTROLE[Quantidade_11],"-")</f>
        <v>-</v>
      </c>
      <c r="X2701" s="121" t="str">
        <f ca="1">_xlfn.XLOOKUP(G2701&amp;$X$2,BS_CONTROLE[CHAVE],BS_CONTROLE[Quantidade_11],"-")</f>
        <v>-</v>
      </c>
    </row>
    <row r="2702" spans="1:24" hidden="1">
      <c r="A2702" s="160" t="str">
        <f>IF(FN_MC!Y2704="","*",FN_MC!Y2704)</f>
        <v>*</v>
      </c>
      <c r="B2702" s="160" t="str">
        <f>IF(FN_MC!X2704="","*",FN_MC!X2704)</f>
        <v>*</v>
      </c>
      <c r="C2702" s="160" t="str">
        <f>IF(FN_MC!Z2704="","*",FN_MC!Z2704)</f>
        <v>*</v>
      </c>
      <c r="D2702" s="161" t="str">
        <f>IF(FN_MC!S2704="","*",FN_MC!S2704)</f>
        <v>*</v>
      </c>
      <c r="E2702" s="161" t="str">
        <f>IF(FN_MC!T2704="","*",FN_MC!T2704)</f>
        <v>*</v>
      </c>
      <c r="F2702" s="161" t="str">
        <f>IF(FN_MC!B2704="","*",FN_MC!B2704)</f>
        <v>*</v>
      </c>
      <c r="G2702" s="161" t="str">
        <f>IF(FN_MC!D2704="","*",FN_MC!D2704)</f>
        <v>*</v>
      </c>
      <c r="H2702" s="161" t="str">
        <f>IF(FN_MC!F2704="","*",FN_MC!F2704)</f>
        <v>*</v>
      </c>
      <c r="I2702" s="161" t="str">
        <f>IF(FN_MC!H2704="","*",FN_MC!H2704)</f>
        <v>*</v>
      </c>
      <c r="J2702" s="161" t="str">
        <f>IF(FN_MC!I2704="","*",FN_MC!I2704)</f>
        <v>*</v>
      </c>
      <c r="K2702" s="161" t="str">
        <f>IF(FN_MC!M2704="","*",FN_MC!M2704)</f>
        <v>*</v>
      </c>
      <c r="L2702" s="161" t="str">
        <f>IF(FN_MC!N2704="","*",FN_MC!N2704)</f>
        <v>*</v>
      </c>
      <c r="M2702" s="162" t="str">
        <f>IF(FN_MC!J2704="","*",FN_MC!J2704)</f>
        <v>*</v>
      </c>
      <c r="N2702" s="162" t="str">
        <f>IF(FN_MC!K2704="","*",FN_MC!K2704)</f>
        <v>*</v>
      </c>
      <c r="O2702" s="162" t="str">
        <f>IF(FN_MC!L2704="","*",FN_MC!L2704)</f>
        <v>*</v>
      </c>
      <c r="P2702" s="162"/>
      <c r="Q2702" s="163" t="str">
        <f>IF(FN_MC!O2704="","*",FN_MC!O2704)</f>
        <v>*</v>
      </c>
      <c r="R2702" s="163" t="str">
        <f>IF(FN_MC!P2704="","*",FN_MC!P2704)</f>
        <v>*</v>
      </c>
      <c r="S2702" s="161" t="str">
        <f>IF(FN_MC!Q2706="","*",CONCATENATE(FN_MC!Q2706," ",FN_MC!R2706))</f>
        <v>*</v>
      </c>
      <c r="T2702" s="161" t="str">
        <f>IF(FN_MC!V2704="","*",FN_MC!V2704)</f>
        <v>*</v>
      </c>
      <c r="U2702" s="161" t="str">
        <f>IF(FN_MC!W2704="","*",FN_MC!W2704)</f>
        <v>*</v>
      </c>
      <c r="V2702" s="121" t="str">
        <f ca="1">_xlfn.XLOOKUP(G2702&amp;$V$2,BS_CONTROLE[CHAVE],BS_CONTROLE[Quantidade_11],"-")</f>
        <v>-</v>
      </c>
      <c r="W2702" s="121" t="str">
        <f ca="1">_xlfn.XLOOKUP(G2702&amp;$W$2,BS_CONTROLE[CHAVE],BS_CONTROLE[Quantidade_11],"-")</f>
        <v>-</v>
      </c>
      <c r="X2702" s="121" t="str">
        <f ca="1">_xlfn.XLOOKUP(G2702&amp;$X$2,BS_CONTROLE[CHAVE],BS_CONTROLE[Quantidade_11],"-")</f>
        <v>-</v>
      </c>
    </row>
    <row r="2703" spans="1:24" hidden="1">
      <c r="A2703" s="118" t="str">
        <f>IF(FN_MC!Y2705="","*",FN_MC!Y2705)</f>
        <v>*</v>
      </c>
      <c r="B2703" s="118" t="str">
        <f>IF(FN_MC!X2705="","*",FN_MC!X2705)</f>
        <v>*</v>
      </c>
      <c r="C2703" s="118" t="str">
        <f>IF(FN_MC!Z2705="","*",FN_MC!Z2705)</f>
        <v>*</v>
      </c>
      <c r="D2703" s="119" t="str">
        <f>IF(FN_MC!S2705="","*",FN_MC!S2705)</f>
        <v>*</v>
      </c>
      <c r="E2703" s="119" t="str">
        <f>IF(FN_MC!T2705="","*",FN_MC!T2705)</f>
        <v>*</v>
      </c>
      <c r="F2703" s="119" t="str">
        <f>IF(FN_MC!B2705="","*",FN_MC!B2705)</f>
        <v>*</v>
      </c>
      <c r="G2703" s="119" t="str">
        <f>IF(FN_MC!D2705="","*",FN_MC!D2705)</f>
        <v>*</v>
      </c>
      <c r="H2703" s="119" t="str">
        <f>IF(FN_MC!F2705="","*",FN_MC!F2705)</f>
        <v>*</v>
      </c>
      <c r="I2703" s="119" t="str">
        <f>IF(FN_MC!H2705="","*",FN_MC!H2705)</f>
        <v>*</v>
      </c>
      <c r="J2703" s="119" t="str">
        <f>IF(FN_MC!I2705="","*",FN_MC!I2705)</f>
        <v>*</v>
      </c>
      <c r="K2703" s="119" t="str">
        <f>IF(FN_MC!M2705="","*",FN_MC!M2705)</f>
        <v>*</v>
      </c>
      <c r="L2703" s="119" t="str">
        <f>IF(FN_MC!N2705="","*",FN_MC!N2705)</f>
        <v>*</v>
      </c>
      <c r="M2703" s="120" t="str">
        <f>IF(FN_MC!J2705="","*",FN_MC!J2705)</f>
        <v>*</v>
      </c>
      <c r="N2703" s="120" t="str">
        <f>IF(FN_MC!K2705="","*",FN_MC!K2705)</f>
        <v>*</v>
      </c>
      <c r="O2703" s="120" t="str">
        <f>IF(FN_MC!L2705="","*",FN_MC!L2705)</f>
        <v>*</v>
      </c>
      <c r="P2703" s="120"/>
      <c r="Q2703" s="137" t="str">
        <f>IF(FN_MC!O2705="","*",FN_MC!O2705)</f>
        <v>*</v>
      </c>
      <c r="R2703" s="137" t="str">
        <f>IF(FN_MC!P2705="","*",FN_MC!P2705)</f>
        <v>*</v>
      </c>
      <c r="S2703" s="119" t="str">
        <f>IF(FN_MC!Q2707="","*",CONCATENATE(FN_MC!Q2707," ",FN_MC!R2707))</f>
        <v>*</v>
      </c>
      <c r="T2703" s="119" t="str">
        <f>IF(FN_MC!V2705="","*",FN_MC!V2705)</f>
        <v>*</v>
      </c>
      <c r="U2703" s="119" t="str">
        <f>IF(FN_MC!W2705="","*",FN_MC!W2705)</f>
        <v>*</v>
      </c>
      <c r="V2703" s="121" t="str">
        <f ca="1">_xlfn.XLOOKUP(G2703&amp;$V$2,BS_CONTROLE[CHAVE],BS_CONTROLE[Quantidade_11],"-")</f>
        <v>-</v>
      </c>
      <c r="W2703" s="121" t="str">
        <f ca="1">_xlfn.XLOOKUP(G2703&amp;$W$2,BS_CONTROLE[CHAVE],BS_CONTROLE[Quantidade_11],"-")</f>
        <v>-</v>
      </c>
      <c r="X2703" s="121" t="str">
        <f ca="1">_xlfn.XLOOKUP(G2703&amp;$X$2,BS_CONTROLE[CHAVE],BS_CONTROLE[Quantidade_11],"-")</f>
        <v>-</v>
      </c>
    </row>
    <row r="2704" spans="1:24" hidden="1">
      <c r="A2704" s="160" t="str">
        <f>IF(FN_MC!Y2706="","*",FN_MC!Y2706)</f>
        <v>*</v>
      </c>
      <c r="B2704" s="160" t="str">
        <f>IF(FN_MC!X2706="","*",FN_MC!X2706)</f>
        <v>*</v>
      </c>
      <c r="C2704" s="160" t="str">
        <f>IF(FN_MC!Z2706="","*",FN_MC!Z2706)</f>
        <v>*</v>
      </c>
      <c r="D2704" s="161" t="str">
        <f>IF(FN_MC!S2706="","*",FN_MC!S2706)</f>
        <v>*</v>
      </c>
      <c r="E2704" s="161" t="str">
        <f>IF(FN_MC!T2706="","*",FN_MC!T2706)</f>
        <v>*</v>
      </c>
      <c r="F2704" s="161" t="str">
        <f>IF(FN_MC!B2706="","*",FN_MC!B2706)</f>
        <v>*</v>
      </c>
      <c r="G2704" s="161" t="str">
        <f>IF(FN_MC!D2706="","*",FN_MC!D2706)</f>
        <v>*</v>
      </c>
      <c r="H2704" s="161" t="str">
        <f>IF(FN_MC!F2706="","*",FN_MC!F2706)</f>
        <v>*</v>
      </c>
      <c r="I2704" s="161" t="str">
        <f>IF(FN_MC!H2706="","*",FN_MC!H2706)</f>
        <v>*</v>
      </c>
      <c r="J2704" s="161" t="str">
        <f>IF(FN_MC!I2706="","*",FN_MC!I2706)</f>
        <v>*</v>
      </c>
      <c r="K2704" s="161" t="str">
        <f>IF(FN_MC!M2706="","*",FN_MC!M2706)</f>
        <v>*</v>
      </c>
      <c r="L2704" s="161" t="str">
        <f>IF(FN_MC!N2706="","*",FN_MC!N2706)</f>
        <v>*</v>
      </c>
      <c r="M2704" s="162" t="str">
        <f>IF(FN_MC!J2706="","*",FN_MC!J2706)</f>
        <v>*</v>
      </c>
      <c r="N2704" s="162" t="str">
        <f>IF(FN_MC!K2706="","*",FN_MC!K2706)</f>
        <v>*</v>
      </c>
      <c r="O2704" s="162" t="str">
        <f>IF(FN_MC!L2706="","*",FN_MC!L2706)</f>
        <v>*</v>
      </c>
      <c r="P2704" s="162"/>
      <c r="Q2704" s="163" t="str">
        <f>IF(FN_MC!O2706="","*",FN_MC!O2706)</f>
        <v>*</v>
      </c>
      <c r="R2704" s="163" t="str">
        <f>IF(FN_MC!P2706="","*",FN_MC!P2706)</f>
        <v>*</v>
      </c>
      <c r="S2704" s="161" t="str">
        <f>IF(FN_MC!Q2708="","*",CONCATENATE(FN_MC!Q2708," ",FN_MC!R2708))</f>
        <v>*</v>
      </c>
      <c r="T2704" s="161" t="str">
        <f>IF(FN_MC!V2706="","*",FN_MC!V2706)</f>
        <v>*</v>
      </c>
      <c r="U2704" s="161" t="str">
        <f>IF(FN_MC!W2706="","*",FN_MC!W2706)</f>
        <v>*</v>
      </c>
      <c r="V2704" s="121" t="str">
        <f ca="1">_xlfn.XLOOKUP(G2704&amp;$V$2,BS_CONTROLE[CHAVE],BS_CONTROLE[Quantidade_11],"-")</f>
        <v>-</v>
      </c>
      <c r="W2704" s="121" t="str">
        <f ca="1">_xlfn.XLOOKUP(G2704&amp;$W$2,BS_CONTROLE[CHAVE],BS_CONTROLE[Quantidade_11],"-")</f>
        <v>-</v>
      </c>
      <c r="X2704" s="121" t="str">
        <f ca="1">_xlfn.XLOOKUP(G2704&amp;$X$2,BS_CONTROLE[CHAVE],BS_CONTROLE[Quantidade_11],"-")</f>
        <v>-</v>
      </c>
    </row>
    <row r="2705" spans="1:24" hidden="1">
      <c r="A2705" s="160" t="str">
        <f>IF(FN_MC!Y2707="","*",FN_MC!Y2707)</f>
        <v>*</v>
      </c>
      <c r="B2705" s="160" t="str">
        <f>IF(FN_MC!X2707="","*",FN_MC!X2707)</f>
        <v>*</v>
      </c>
      <c r="C2705" s="160" t="str">
        <f>IF(FN_MC!Z2707="","*",FN_MC!Z2707)</f>
        <v>*</v>
      </c>
      <c r="D2705" s="161" t="str">
        <f>IF(FN_MC!S2707="","*",FN_MC!S2707)</f>
        <v>*</v>
      </c>
      <c r="E2705" s="161" t="str">
        <f>IF(FN_MC!T2707="","*",FN_MC!T2707)</f>
        <v>*</v>
      </c>
      <c r="F2705" s="161" t="str">
        <f>IF(FN_MC!B2707="","*",FN_MC!B2707)</f>
        <v>*</v>
      </c>
      <c r="G2705" s="161" t="str">
        <f>IF(FN_MC!D2707="","*",FN_MC!D2707)</f>
        <v>*</v>
      </c>
      <c r="H2705" s="161" t="str">
        <f>IF(FN_MC!F2707="","*",FN_MC!F2707)</f>
        <v>*</v>
      </c>
      <c r="I2705" s="161" t="str">
        <f>IF(FN_MC!H2707="","*",FN_MC!H2707)</f>
        <v>*</v>
      </c>
      <c r="J2705" s="161" t="str">
        <f>IF(FN_MC!I2707="","*",FN_MC!I2707)</f>
        <v>*</v>
      </c>
      <c r="K2705" s="161" t="str">
        <f>IF(FN_MC!M2707="","*",FN_MC!M2707)</f>
        <v>*</v>
      </c>
      <c r="L2705" s="161" t="str">
        <f>IF(FN_MC!N2707="","*",FN_MC!N2707)</f>
        <v>*</v>
      </c>
      <c r="M2705" s="162" t="str">
        <f>IF(FN_MC!J2707="","*",FN_MC!J2707)</f>
        <v>*</v>
      </c>
      <c r="N2705" s="162" t="str">
        <f>IF(FN_MC!K2707="","*",FN_MC!K2707)</f>
        <v>*</v>
      </c>
      <c r="O2705" s="162" t="str">
        <f>IF(FN_MC!L2707="","*",FN_MC!L2707)</f>
        <v>*</v>
      </c>
      <c r="P2705" s="162"/>
      <c r="Q2705" s="163" t="str">
        <f>IF(FN_MC!O2707="","*",FN_MC!O2707)</f>
        <v>*</v>
      </c>
      <c r="R2705" s="163" t="str">
        <f>IF(FN_MC!P2707="","*",FN_MC!P2707)</f>
        <v>*</v>
      </c>
      <c r="S2705" s="161" t="str">
        <f>IF(FN_MC!Q2709="","*",CONCATENATE(FN_MC!Q2709," ",FN_MC!R2709))</f>
        <v>*</v>
      </c>
      <c r="T2705" s="161" t="str">
        <f>IF(FN_MC!V2707="","*",FN_MC!V2707)</f>
        <v>*</v>
      </c>
      <c r="U2705" s="161" t="str">
        <f>IF(FN_MC!W2707="","*",FN_MC!W2707)</f>
        <v>*</v>
      </c>
      <c r="V2705" s="121" t="str">
        <f ca="1">_xlfn.XLOOKUP(G2705&amp;$V$2,BS_CONTROLE[CHAVE],BS_CONTROLE[Quantidade_11],"-")</f>
        <v>-</v>
      </c>
      <c r="W2705" s="121" t="str">
        <f ca="1">_xlfn.XLOOKUP(G2705&amp;$W$2,BS_CONTROLE[CHAVE],BS_CONTROLE[Quantidade_11],"-")</f>
        <v>-</v>
      </c>
      <c r="X2705" s="121" t="str">
        <f ca="1">_xlfn.XLOOKUP(G2705&amp;$X$2,BS_CONTROLE[CHAVE],BS_CONTROLE[Quantidade_11],"-")</f>
        <v>-</v>
      </c>
    </row>
    <row r="2706" spans="1:24" hidden="1">
      <c r="A2706" s="118" t="str">
        <f>IF(FN_MC!Y2708="","*",FN_MC!Y2708)</f>
        <v>*</v>
      </c>
      <c r="B2706" s="118" t="str">
        <f>IF(FN_MC!X2708="","*",FN_MC!X2708)</f>
        <v>*</v>
      </c>
      <c r="C2706" s="118" t="str">
        <f>IF(FN_MC!Z2708="","*",FN_MC!Z2708)</f>
        <v>*</v>
      </c>
      <c r="D2706" s="119" t="str">
        <f>IF(FN_MC!S2708="","*",FN_MC!S2708)</f>
        <v>*</v>
      </c>
      <c r="E2706" s="119" t="str">
        <f>IF(FN_MC!T2708="","*",FN_MC!T2708)</f>
        <v>*</v>
      </c>
      <c r="F2706" s="119" t="str">
        <f>IF(FN_MC!B2708="","*",FN_MC!B2708)</f>
        <v>*</v>
      </c>
      <c r="G2706" s="119" t="str">
        <f>IF(FN_MC!D2708="","*",FN_MC!D2708)</f>
        <v>*</v>
      </c>
      <c r="H2706" s="119" t="str">
        <f>IF(FN_MC!F2708="","*",FN_MC!F2708)</f>
        <v>*</v>
      </c>
      <c r="I2706" s="119" t="str">
        <f>IF(FN_MC!H2708="","*",FN_MC!H2708)</f>
        <v>*</v>
      </c>
      <c r="J2706" s="119" t="str">
        <f>IF(FN_MC!I2708="","*",FN_MC!I2708)</f>
        <v>*</v>
      </c>
      <c r="K2706" s="119" t="str">
        <f>IF(FN_MC!M2708="","*",FN_MC!M2708)</f>
        <v>*</v>
      </c>
      <c r="L2706" s="119" t="str">
        <f>IF(FN_MC!N2708="","*",FN_MC!N2708)</f>
        <v>*</v>
      </c>
      <c r="M2706" s="120" t="str">
        <f>IF(FN_MC!J2708="","*",FN_MC!J2708)</f>
        <v>*</v>
      </c>
      <c r="N2706" s="120" t="str">
        <f>IF(FN_MC!K2708="","*",FN_MC!K2708)</f>
        <v>*</v>
      </c>
      <c r="O2706" s="120" t="str">
        <f>IF(FN_MC!L2708="","*",FN_MC!L2708)</f>
        <v>*</v>
      </c>
      <c r="P2706" s="120"/>
      <c r="Q2706" s="137" t="str">
        <f>IF(FN_MC!O2708="","*",FN_MC!O2708)</f>
        <v>*</v>
      </c>
      <c r="R2706" s="137" t="str">
        <f>IF(FN_MC!P2708="","*",FN_MC!P2708)</f>
        <v>*</v>
      </c>
      <c r="S2706" s="119" t="str">
        <f>IF(FN_MC!Q2710="","*",CONCATENATE(FN_MC!Q2710," ",FN_MC!R2710))</f>
        <v>*</v>
      </c>
      <c r="T2706" s="119" t="str">
        <f>IF(FN_MC!V2708="","*",FN_MC!V2708)</f>
        <v>*</v>
      </c>
      <c r="U2706" s="119" t="str">
        <f>IF(FN_MC!W2708="","*",FN_MC!W2708)</f>
        <v>*</v>
      </c>
      <c r="V2706" s="121" t="str">
        <f ca="1">_xlfn.XLOOKUP(G2706&amp;$V$2,BS_CONTROLE[CHAVE],BS_CONTROLE[Quantidade_11],"-")</f>
        <v>-</v>
      </c>
      <c r="W2706" s="121" t="str">
        <f ca="1">_xlfn.XLOOKUP(G2706&amp;$W$2,BS_CONTROLE[CHAVE],BS_CONTROLE[Quantidade_11],"-")</f>
        <v>-</v>
      </c>
      <c r="X2706" s="121" t="str">
        <f ca="1">_xlfn.XLOOKUP(G2706&amp;$X$2,BS_CONTROLE[CHAVE],BS_CONTROLE[Quantidade_11],"-")</f>
        <v>-</v>
      </c>
    </row>
    <row r="2707" spans="1:24" hidden="1">
      <c r="A2707" s="160" t="str">
        <f>IF(FN_MC!Y2709="","*",FN_MC!Y2709)</f>
        <v>*</v>
      </c>
      <c r="B2707" s="160" t="str">
        <f>IF(FN_MC!X2709="","*",FN_MC!X2709)</f>
        <v>*</v>
      </c>
      <c r="C2707" s="160" t="str">
        <f>IF(FN_MC!Z2709="","*",FN_MC!Z2709)</f>
        <v>*</v>
      </c>
      <c r="D2707" s="161" t="str">
        <f>IF(FN_MC!S2709="","*",FN_MC!S2709)</f>
        <v>*</v>
      </c>
      <c r="E2707" s="161" t="str">
        <f>IF(FN_MC!T2709="","*",FN_MC!T2709)</f>
        <v>*</v>
      </c>
      <c r="F2707" s="161" t="str">
        <f>IF(FN_MC!B2709="","*",FN_MC!B2709)</f>
        <v>*</v>
      </c>
      <c r="G2707" s="161" t="str">
        <f>IF(FN_MC!D2709="","*",FN_MC!D2709)</f>
        <v>*</v>
      </c>
      <c r="H2707" s="161" t="str">
        <f>IF(FN_MC!F2709="","*",FN_MC!F2709)</f>
        <v>*</v>
      </c>
      <c r="I2707" s="161" t="str">
        <f>IF(FN_MC!H2709="","*",FN_MC!H2709)</f>
        <v>*</v>
      </c>
      <c r="J2707" s="161" t="str">
        <f>IF(FN_MC!I2709="","*",FN_MC!I2709)</f>
        <v>*</v>
      </c>
      <c r="K2707" s="161" t="str">
        <f>IF(FN_MC!M2709="","*",FN_MC!M2709)</f>
        <v>*</v>
      </c>
      <c r="L2707" s="161" t="str">
        <f>IF(FN_MC!N2709="","*",FN_MC!N2709)</f>
        <v>*</v>
      </c>
      <c r="M2707" s="162" t="str">
        <f>IF(FN_MC!J2709="","*",FN_MC!J2709)</f>
        <v>*</v>
      </c>
      <c r="N2707" s="162" t="str">
        <f>IF(FN_MC!K2709="","*",FN_MC!K2709)</f>
        <v>*</v>
      </c>
      <c r="O2707" s="162" t="str">
        <f>IF(FN_MC!L2709="","*",FN_MC!L2709)</f>
        <v>*</v>
      </c>
      <c r="P2707" s="162"/>
      <c r="Q2707" s="163" t="str">
        <f>IF(FN_MC!O2709="","*",FN_MC!O2709)</f>
        <v>*</v>
      </c>
      <c r="R2707" s="163" t="str">
        <f>IF(FN_MC!P2709="","*",FN_MC!P2709)</f>
        <v>*</v>
      </c>
      <c r="S2707" s="161" t="str">
        <f>IF(FN_MC!Q2711="","*",CONCATENATE(FN_MC!Q2711," ",FN_MC!R2711))</f>
        <v>*</v>
      </c>
      <c r="T2707" s="161" t="str">
        <f>IF(FN_MC!V2709="","*",FN_MC!V2709)</f>
        <v>*</v>
      </c>
      <c r="U2707" s="161" t="str">
        <f>IF(FN_MC!W2709="","*",FN_MC!W2709)</f>
        <v>*</v>
      </c>
      <c r="V2707" s="121" t="str">
        <f ca="1">_xlfn.XLOOKUP(G2707&amp;$V$2,BS_CONTROLE[CHAVE],BS_CONTROLE[Quantidade_11],"-")</f>
        <v>-</v>
      </c>
      <c r="W2707" s="121" t="str">
        <f ca="1">_xlfn.XLOOKUP(G2707&amp;$W$2,BS_CONTROLE[CHAVE],BS_CONTROLE[Quantidade_11],"-")</f>
        <v>-</v>
      </c>
      <c r="X2707" s="121" t="str">
        <f ca="1">_xlfn.XLOOKUP(G2707&amp;$X$2,BS_CONTROLE[CHAVE],BS_CONTROLE[Quantidade_11],"-")</f>
        <v>-</v>
      </c>
    </row>
    <row r="2708" spans="1:24" hidden="1">
      <c r="A2708" s="160" t="str">
        <f>IF(FN_MC!Y2710="","*",FN_MC!Y2710)</f>
        <v>*</v>
      </c>
      <c r="B2708" s="160" t="str">
        <f>IF(FN_MC!X2710="","*",FN_MC!X2710)</f>
        <v>*</v>
      </c>
      <c r="C2708" s="160" t="str">
        <f>IF(FN_MC!Z2710="","*",FN_MC!Z2710)</f>
        <v>*</v>
      </c>
      <c r="D2708" s="161" t="str">
        <f>IF(FN_MC!S2710="","*",FN_MC!S2710)</f>
        <v>*</v>
      </c>
      <c r="E2708" s="161" t="str">
        <f>IF(FN_MC!T2710="","*",FN_MC!T2710)</f>
        <v>*</v>
      </c>
      <c r="F2708" s="161" t="str">
        <f>IF(FN_MC!B2710="","*",FN_MC!B2710)</f>
        <v>*</v>
      </c>
      <c r="G2708" s="161" t="str">
        <f>IF(FN_MC!D2710="","*",FN_MC!D2710)</f>
        <v>*</v>
      </c>
      <c r="H2708" s="161" t="str">
        <f>IF(FN_MC!F2710="","*",FN_MC!F2710)</f>
        <v>*</v>
      </c>
      <c r="I2708" s="161" t="str">
        <f>IF(FN_MC!H2710="","*",FN_MC!H2710)</f>
        <v>*</v>
      </c>
      <c r="J2708" s="161" t="str">
        <f>IF(FN_MC!I2710="","*",FN_MC!I2710)</f>
        <v>*</v>
      </c>
      <c r="K2708" s="161" t="str">
        <f>IF(FN_MC!M2710="","*",FN_MC!M2710)</f>
        <v>*</v>
      </c>
      <c r="L2708" s="161" t="str">
        <f>IF(FN_MC!N2710="","*",FN_MC!N2710)</f>
        <v>*</v>
      </c>
      <c r="M2708" s="162" t="str">
        <f>IF(FN_MC!J2710="","*",FN_MC!J2710)</f>
        <v>*</v>
      </c>
      <c r="N2708" s="162" t="str">
        <f>IF(FN_MC!K2710="","*",FN_MC!K2710)</f>
        <v>*</v>
      </c>
      <c r="O2708" s="162" t="str">
        <f>IF(FN_MC!L2710="","*",FN_MC!L2710)</f>
        <v>*</v>
      </c>
      <c r="P2708" s="162"/>
      <c r="Q2708" s="163" t="str">
        <f>IF(FN_MC!O2710="","*",FN_MC!O2710)</f>
        <v>*</v>
      </c>
      <c r="R2708" s="163" t="str">
        <f>IF(FN_MC!P2710="","*",FN_MC!P2710)</f>
        <v>*</v>
      </c>
      <c r="S2708" s="161" t="str">
        <f>IF(FN_MC!Q2712="","*",CONCATENATE(FN_MC!Q2712," ",FN_MC!R2712))</f>
        <v>*</v>
      </c>
      <c r="T2708" s="161" t="str">
        <f>IF(FN_MC!V2710="","*",FN_MC!V2710)</f>
        <v>*</v>
      </c>
      <c r="U2708" s="161" t="str">
        <f>IF(FN_MC!W2710="","*",FN_MC!W2710)</f>
        <v>*</v>
      </c>
      <c r="V2708" s="121" t="str">
        <f ca="1">_xlfn.XLOOKUP(G2708&amp;$V$2,BS_CONTROLE[CHAVE],BS_CONTROLE[Quantidade_11],"-")</f>
        <v>-</v>
      </c>
      <c r="W2708" s="121" t="str">
        <f ca="1">_xlfn.XLOOKUP(G2708&amp;$W$2,BS_CONTROLE[CHAVE],BS_CONTROLE[Quantidade_11],"-")</f>
        <v>-</v>
      </c>
      <c r="X2708" s="121" t="str">
        <f ca="1">_xlfn.XLOOKUP(G2708&amp;$X$2,BS_CONTROLE[CHAVE],BS_CONTROLE[Quantidade_11],"-")</f>
        <v>-</v>
      </c>
    </row>
    <row r="2709" spans="1:24" hidden="1">
      <c r="A2709" s="118" t="str">
        <f>IF(FN_MC!Y2711="","*",FN_MC!Y2711)</f>
        <v>*</v>
      </c>
      <c r="B2709" s="118" t="str">
        <f>IF(FN_MC!X2711="","*",FN_MC!X2711)</f>
        <v>*</v>
      </c>
      <c r="C2709" s="118" t="str">
        <f>IF(FN_MC!Z2711="","*",FN_MC!Z2711)</f>
        <v>*</v>
      </c>
      <c r="D2709" s="119" t="str">
        <f>IF(FN_MC!S2711="","*",FN_MC!S2711)</f>
        <v>*</v>
      </c>
      <c r="E2709" s="119" t="str">
        <f>IF(FN_MC!T2711="","*",FN_MC!T2711)</f>
        <v>*</v>
      </c>
      <c r="F2709" s="119" t="str">
        <f>IF(FN_MC!B2711="","*",FN_MC!B2711)</f>
        <v>*</v>
      </c>
      <c r="G2709" s="119" t="str">
        <f>IF(FN_MC!D2711="","*",FN_MC!D2711)</f>
        <v>*</v>
      </c>
      <c r="H2709" s="119" t="str">
        <f>IF(FN_MC!F2711="","*",FN_MC!F2711)</f>
        <v>*</v>
      </c>
      <c r="I2709" s="119" t="str">
        <f>IF(FN_MC!H2711="","*",FN_MC!H2711)</f>
        <v>*</v>
      </c>
      <c r="J2709" s="119" t="str">
        <f>IF(FN_MC!I2711="","*",FN_MC!I2711)</f>
        <v>*</v>
      </c>
      <c r="K2709" s="119" t="str">
        <f>IF(FN_MC!M2711="","*",FN_MC!M2711)</f>
        <v>*</v>
      </c>
      <c r="L2709" s="119" t="str">
        <f>IF(FN_MC!N2711="","*",FN_MC!N2711)</f>
        <v>*</v>
      </c>
      <c r="M2709" s="120" t="str">
        <f>IF(FN_MC!J2711="","*",FN_MC!J2711)</f>
        <v>*</v>
      </c>
      <c r="N2709" s="120" t="str">
        <f>IF(FN_MC!K2711="","*",FN_MC!K2711)</f>
        <v>*</v>
      </c>
      <c r="O2709" s="120" t="str">
        <f>IF(FN_MC!L2711="","*",FN_MC!L2711)</f>
        <v>*</v>
      </c>
      <c r="P2709" s="120"/>
      <c r="Q2709" s="137" t="str">
        <f>IF(FN_MC!O2711="","*",FN_MC!O2711)</f>
        <v>*</v>
      </c>
      <c r="R2709" s="137" t="str">
        <f>IF(FN_MC!P2711="","*",FN_MC!P2711)</f>
        <v>*</v>
      </c>
      <c r="S2709" s="119" t="str">
        <f>IF(FN_MC!Q2713="","*",CONCATENATE(FN_MC!Q2713," ",FN_MC!R2713))</f>
        <v>*</v>
      </c>
      <c r="T2709" s="119" t="str">
        <f>IF(FN_MC!V2711="","*",FN_MC!V2711)</f>
        <v>*</v>
      </c>
      <c r="U2709" s="119" t="str">
        <f>IF(FN_MC!W2711="","*",FN_MC!W2711)</f>
        <v>*</v>
      </c>
      <c r="V2709" s="121" t="str">
        <f ca="1">_xlfn.XLOOKUP(G2709&amp;$V$2,BS_CONTROLE[CHAVE],BS_CONTROLE[Quantidade_11],"-")</f>
        <v>-</v>
      </c>
      <c r="W2709" s="121" t="str">
        <f ca="1">_xlfn.XLOOKUP(G2709&amp;$W$2,BS_CONTROLE[CHAVE],BS_CONTROLE[Quantidade_11],"-")</f>
        <v>-</v>
      </c>
      <c r="X2709" s="121" t="str">
        <f ca="1">_xlfn.XLOOKUP(G2709&amp;$X$2,BS_CONTROLE[CHAVE],BS_CONTROLE[Quantidade_11],"-")</f>
        <v>-</v>
      </c>
    </row>
    <row r="2710" spans="1:24" hidden="1">
      <c r="A2710" s="160" t="str">
        <f>IF(FN_MC!Y2712="","*",FN_MC!Y2712)</f>
        <v>*</v>
      </c>
      <c r="B2710" s="160" t="str">
        <f>IF(FN_MC!X2712="","*",FN_MC!X2712)</f>
        <v>*</v>
      </c>
      <c r="C2710" s="160" t="str">
        <f>IF(FN_MC!Z2712="","*",FN_MC!Z2712)</f>
        <v>*</v>
      </c>
      <c r="D2710" s="161" t="str">
        <f>IF(FN_MC!S2712="","*",FN_MC!S2712)</f>
        <v>*</v>
      </c>
      <c r="E2710" s="161" t="str">
        <f>IF(FN_MC!T2712="","*",FN_MC!T2712)</f>
        <v>*</v>
      </c>
      <c r="F2710" s="161" t="str">
        <f>IF(FN_MC!B2712="","*",FN_MC!B2712)</f>
        <v>*</v>
      </c>
      <c r="G2710" s="161" t="str">
        <f>IF(FN_MC!D2712="","*",FN_MC!D2712)</f>
        <v>*</v>
      </c>
      <c r="H2710" s="161" t="str">
        <f>IF(FN_MC!F2712="","*",FN_MC!F2712)</f>
        <v>*</v>
      </c>
      <c r="I2710" s="161" t="str">
        <f>IF(FN_MC!H2712="","*",FN_MC!H2712)</f>
        <v>*</v>
      </c>
      <c r="J2710" s="161" t="str">
        <f>IF(FN_MC!I2712="","*",FN_MC!I2712)</f>
        <v>*</v>
      </c>
      <c r="K2710" s="161" t="str">
        <f>IF(FN_MC!M2712="","*",FN_MC!M2712)</f>
        <v>*</v>
      </c>
      <c r="L2710" s="161" t="str">
        <f>IF(FN_MC!N2712="","*",FN_MC!N2712)</f>
        <v>*</v>
      </c>
      <c r="M2710" s="162" t="str">
        <f>IF(FN_MC!J2712="","*",FN_MC!J2712)</f>
        <v>*</v>
      </c>
      <c r="N2710" s="162" t="str">
        <f>IF(FN_MC!K2712="","*",FN_MC!K2712)</f>
        <v>*</v>
      </c>
      <c r="O2710" s="162" t="str">
        <f>IF(FN_MC!L2712="","*",FN_MC!L2712)</f>
        <v>*</v>
      </c>
      <c r="P2710" s="162"/>
      <c r="Q2710" s="163" t="str">
        <f>IF(FN_MC!O2712="","*",FN_MC!O2712)</f>
        <v>*</v>
      </c>
      <c r="R2710" s="163" t="str">
        <f>IF(FN_MC!P2712="","*",FN_MC!P2712)</f>
        <v>*</v>
      </c>
      <c r="S2710" s="161" t="str">
        <f>IF(FN_MC!Q2714="","*",CONCATENATE(FN_MC!Q2714," ",FN_MC!R2714))</f>
        <v>*</v>
      </c>
      <c r="T2710" s="161" t="str">
        <f>IF(FN_MC!V2712="","*",FN_MC!V2712)</f>
        <v>*</v>
      </c>
      <c r="U2710" s="161" t="str">
        <f>IF(FN_MC!W2712="","*",FN_MC!W2712)</f>
        <v>*</v>
      </c>
      <c r="V2710" s="121" t="str">
        <f ca="1">_xlfn.XLOOKUP(G2710&amp;$V$2,BS_CONTROLE[CHAVE],BS_CONTROLE[Quantidade_11],"-")</f>
        <v>-</v>
      </c>
      <c r="W2710" s="121" t="str">
        <f ca="1">_xlfn.XLOOKUP(G2710&amp;$W$2,BS_CONTROLE[CHAVE],BS_CONTROLE[Quantidade_11],"-")</f>
        <v>-</v>
      </c>
      <c r="X2710" s="121" t="str">
        <f ca="1">_xlfn.XLOOKUP(G2710&amp;$X$2,BS_CONTROLE[CHAVE],BS_CONTROLE[Quantidade_11],"-")</f>
        <v>-</v>
      </c>
    </row>
    <row r="2711" spans="1:24" hidden="1">
      <c r="A2711" s="160" t="str">
        <f>IF(FN_MC!Y2713="","*",FN_MC!Y2713)</f>
        <v>*</v>
      </c>
      <c r="B2711" s="160" t="str">
        <f>IF(FN_MC!X2713="","*",FN_MC!X2713)</f>
        <v>*</v>
      </c>
      <c r="C2711" s="160" t="str">
        <f>IF(FN_MC!Z2713="","*",FN_MC!Z2713)</f>
        <v>*</v>
      </c>
      <c r="D2711" s="161" t="str">
        <f>IF(FN_MC!S2713="","*",FN_MC!S2713)</f>
        <v>*</v>
      </c>
      <c r="E2711" s="161" t="str">
        <f>IF(FN_MC!T2713="","*",FN_MC!T2713)</f>
        <v>*</v>
      </c>
      <c r="F2711" s="161" t="str">
        <f>IF(FN_MC!B2713="","*",FN_MC!B2713)</f>
        <v>*</v>
      </c>
      <c r="G2711" s="161" t="str">
        <f>IF(FN_MC!D2713="","*",FN_MC!D2713)</f>
        <v>*</v>
      </c>
      <c r="H2711" s="161" t="str">
        <f>IF(FN_MC!F2713="","*",FN_MC!F2713)</f>
        <v>*</v>
      </c>
      <c r="I2711" s="161" t="str">
        <f>IF(FN_MC!H2713="","*",FN_MC!H2713)</f>
        <v>*</v>
      </c>
      <c r="J2711" s="161" t="str">
        <f>IF(FN_MC!I2713="","*",FN_MC!I2713)</f>
        <v>*</v>
      </c>
      <c r="K2711" s="161" t="str">
        <f>IF(FN_MC!M2713="","*",FN_MC!M2713)</f>
        <v>*</v>
      </c>
      <c r="L2711" s="161" t="str">
        <f>IF(FN_MC!N2713="","*",FN_MC!N2713)</f>
        <v>*</v>
      </c>
      <c r="M2711" s="162" t="str">
        <f>IF(FN_MC!J2713="","*",FN_MC!J2713)</f>
        <v>*</v>
      </c>
      <c r="N2711" s="162" t="str">
        <f>IF(FN_MC!K2713="","*",FN_MC!K2713)</f>
        <v>*</v>
      </c>
      <c r="O2711" s="162" t="str">
        <f>IF(FN_MC!L2713="","*",FN_MC!L2713)</f>
        <v>*</v>
      </c>
      <c r="P2711" s="162"/>
      <c r="Q2711" s="163" t="str">
        <f>IF(FN_MC!O2713="","*",FN_MC!O2713)</f>
        <v>*</v>
      </c>
      <c r="R2711" s="163" t="str">
        <f>IF(FN_MC!P2713="","*",FN_MC!P2713)</f>
        <v>*</v>
      </c>
      <c r="S2711" s="161" t="str">
        <f>IF(FN_MC!Q2715="","*",CONCATENATE(FN_MC!Q2715," ",FN_MC!R2715))</f>
        <v>*</v>
      </c>
      <c r="T2711" s="161" t="str">
        <f>IF(FN_MC!V2713="","*",FN_MC!V2713)</f>
        <v>*</v>
      </c>
      <c r="U2711" s="161" t="str">
        <f>IF(FN_MC!W2713="","*",FN_MC!W2713)</f>
        <v>*</v>
      </c>
      <c r="V2711" s="121" t="str">
        <f ca="1">_xlfn.XLOOKUP(G2711&amp;$V$2,BS_CONTROLE[CHAVE],BS_CONTROLE[Quantidade_11],"-")</f>
        <v>-</v>
      </c>
      <c r="W2711" s="121" t="str">
        <f ca="1">_xlfn.XLOOKUP(G2711&amp;$W$2,BS_CONTROLE[CHAVE],BS_CONTROLE[Quantidade_11],"-")</f>
        <v>-</v>
      </c>
      <c r="X2711" s="121" t="str">
        <f ca="1">_xlfn.XLOOKUP(G2711&amp;$X$2,BS_CONTROLE[CHAVE],BS_CONTROLE[Quantidade_11],"-")</f>
        <v>-</v>
      </c>
    </row>
    <row r="2712" spans="1:24" hidden="1">
      <c r="A2712" s="118" t="str">
        <f>IF(FN_MC!Y2714="","*",FN_MC!Y2714)</f>
        <v>*</v>
      </c>
      <c r="B2712" s="118" t="str">
        <f>IF(FN_MC!X2714="","*",FN_MC!X2714)</f>
        <v>*</v>
      </c>
      <c r="C2712" s="118" t="str">
        <f>IF(FN_MC!Z2714="","*",FN_MC!Z2714)</f>
        <v>*</v>
      </c>
      <c r="D2712" s="119" t="str">
        <f>IF(FN_MC!S2714="","*",FN_MC!S2714)</f>
        <v>*</v>
      </c>
      <c r="E2712" s="119" t="str">
        <f>IF(FN_MC!T2714="","*",FN_MC!T2714)</f>
        <v>*</v>
      </c>
      <c r="F2712" s="119" t="str">
        <f>IF(FN_MC!B2714="","*",FN_MC!B2714)</f>
        <v>*</v>
      </c>
      <c r="G2712" s="119" t="str">
        <f>IF(FN_MC!D2714="","*",FN_MC!D2714)</f>
        <v>*</v>
      </c>
      <c r="H2712" s="119" t="str">
        <f>IF(FN_MC!F2714="","*",FN_MC!F2714)</f>
        <v>*</v>
      </c>
      <c r="I2712" s="119" t="str">
        <f>IF(FN_MC!H2714="","*",FN_MC!H2714)</f>
        <v>*</v>
      </c>
      <c r="J2712" s="119" t="str">
        <f>IF(FN_MC!I2714="","*",FN_MC!I2714)</f>
        <v>*</v>
      </c>
      <c r="K2712" s="119" t="str">
        <f>IF(FN_MC!M2714="","*",FN_MC!M2714)</f>
        <v>*</v>
      </c>
      <c r="L2712" s="119" t="str">
        <f>IF(FN_MC!N2714="","*",FN_MC!N2714)</f>
        <v>*</v>
      </c>
      <c r="M2712" s="120" t="str">
        <f>IF(FN_MC!J2714="","*",FN_MC!J2714)</f>
        <v>*</v>
      </c>
      <c r="N2712" s="120" t="str">
        <f>IF(FN_MC!K2714="","*",FN_MC!K2714)</f>
        <v>*</v>
      </c>
      <c r="O2712" s="120" t="str">
        <f>IF(FN_MC!L2714="","*",FN_MC!L2714)</f>
        <v>*</v>
      </c>
      <c r="P2712" s="120"/>
      <c r="Q2712" s="137" t="str">
        <f>IF(FN_MC!O2714="","*",FN_MC!O2714)</f>
        <v>*</v>
      </c>
      <c r="R2712" s="137" t="str">
        <f>IF(FN_MC!P2714="","*",FN_MC!P2714)</f>
        <v>*</v>
      </c>
      <c r="S2712" s="119" t="str">
        <f>IF(FN_MC!Q2716="","*",CONCATENATE(FN_MC!Q2716," ",FN_MC!R2716))</f>
        <v>*</v>
      </c>
      <c r="T2712" s="119" t="str">
        <f>IF(FN_MC!V2714="","*",FN_MC!V2714)</f>
        <v>*</v>
      </c>
      <c r="U2712" s="119" t="str">
        <f>IF(FN_MC!W2714="","*",FN_MC!W2714)</f>
        <v>*</v>
      </c>
      <c r="V2712" s="121" t="str">
        <f ca="1">_xlfn.XLOOKUP(G2712&amp;$V$2,BS_CONTROLE[CHAVE],BS_CONTROLE[Quantidade_11],"-")</f>
        <v>-</v>
      </c>
      <c r="W2712" s="121" t="str">
        <f ca="1">_xlfn.XLOOKUP(G2712&amp;$W$2,BS_CONTROLE[CHAVE],BS_CONTROLE[Quantidade_11],"-")</f>
        <v>-</v>
      </c>
      <c r="X2712" s="121" t="str">
        <f ca="1">_xlfn.XLOOKUP(G2712&amp;$X$2,BS_CONTROLE[CHAVE],BS_CONTROLE[Quantidade_11],"-")</f>
        <v>-</v>
      </c>
    </row>
    <row r="2713" spans="1:24" hidden="1">
      <c r="A2713" s="160" t="str">
        <f>IF(FN_MC!Y2715="","*",FN_MC!Y2715)</f>
        <v>*</v>
      </c>
      <c r="B2713" s="160" t="str">
        <f>IF(FN_MC!X2715="","*",FN_MC!X2715)</f>
        <v>*</v>
      </c>
      <c r="C2713" s="160" t="str">
        <f>IF(FN_MC!Z2715="","*",FN_MC!Z2715)</f>
        <v>*</v>
      </c>
      <c r="D2713" s="161" t="str">
        <f>IF(FN_MC!S2715="","*",FN_MC!S2715)</f>
        <v>*</v>
      </c>
      <c r="E2713" s="161" t="str">
        <f>IF(FN_MC!T2715="","*",FN_MC!T2715)</f>
        <v>*</v>
      </c>
      <c r="F2713" s="161" t="str">
        <f>IF(FN_MC!B2715="","*",FN_MC!B2715)</f>
        <v>*</v>
      </c>
      <c r="G2713" s="161" t="str">
        <f>IF(FN_MC!D2715="","*",FN_MC!D2715)</f>
        <v>*</v>
      </c>
      <c r="H2713" s="161" t="str">
        <f>IF(FN_MC!F2715="","*",FN_MC!F2715)</f>
        <v>*</v>
      </c>
      <c r="I2713" s="161" t="str">
        <f>IF(FN_MC!H2715="","*",FN_MC!H2715)</f>
        <v>*</v>
      </c>
      <c r="J2713" s="161" t="str">
        <f>IF(FN_MC!I2715="","*",FN_MC!I2715)</f>
        <v>*</v>
      </c>
      <c r="K2713" s="161" t="str">
        <f>IF(FN_MC!M2715="","*",FN_MC!M2715)</f>
        <v>*</v>
      </c>
      <c r="L2713" s="161" t="str">
        <f>IF(FN_MC!N2715="","*",FN_MC!N2715)</f>
        <v>*</v>
      </c>
      <c r="M2713" s="162" t="str">
        <f>IF(FN_MC!J2715="","*",FN_MC!J2715)</f>
        <v>*</v>
      </c>
      <c r="N2713" s="162" t="str">
        <f>IF(FN_MC!K2715="","*",FN_MC!K2715)</f>
        <v>*</v>
      </c>
      <c r="O2713" s="162" t="str">
        <f>IF(FN_MC!L2715="","*",FN_MC!L2715)</f>
        <v>*</v>
      </c>
      <c r="P2713" s="162"/>
      <c r="Q2713" s="163" t="str">
        <f>IF(FN_MC!O2715="","*",FN_MC!O2715)</f>
        <v>*</v>
      </c>
      <c r="R2713" s="163" t="str">
        <f>IF(FN_MC!P2715="","*",FN_MC!P2715)</f>
        <v>*</v>
      </c>
      <c r="S2713" s="161" t="str">
        <f>IF(FN_MC!Q2717="","*",CONCATENATE(FN_MC!Q2717," ",FN_MC!R2717))</f>
        <v>*</v>
      </c>
      <c r="T2713" s="161" t="str">
        <f>IF(FN_MC!V2715="","*",FN_MC!V2715)</f>
        <v>*</v>
      </c>
      <c r="U2713" s="161" t="str">
        <f>IF(FN_MC!W2715="","*",FN_MC!W2715)</f>
        <v>*</v>
      </c>
      <c r="V2713" s="121" t="str">
        <f ca="1">_xlfn.XLOOKUP(G2713&amp;$V$2,BS_CONTROLE[CHAVE],BS_CONTROLE[Quantidade_11],"-")</f>
        <v>-</v>
      </c>
      <c r="W2713" s="121" t="str">
        <f ca="1">_xlfn.XLOOKUP(G2713&amp;$W$2,BS_CONTROLE[CHAVE],BS_CONTROLE[Quantidade_11],"-")</f>
        <v>-</v>
      </c>
      <c r="X2713" s="121" t="str">
        <f ca="1">_xlfn.XLOOKUP(G2713&amp;$X$2,BS_CONTROLE[CHAVE],BS_CONTROLE[Quantidade_11],"-")</f>
        <v>-</v>
      </c>
    </row>
    <row r="2714" spans="1:24" hidden="1">
      <c r="A2714" s="160" t="str">
        <f>IF(FN_MC!Y2716="","*",FN_MC!Y2716)</f>
        <v>*</v>
      </c>
      <c r="B2714" s="160" t="str">
        <f>IF(FN_MC!X2716="","*",FN_MC!X2716)</f>
        <v>*</v>
      </c>
      <c r="C2714" s="160" t="str">
        <f>IF(FN_MC!Z2716="","*",FN_MC!Z2716)</f>
        <v>*</v>
      </c>
      <c r="D2714" s="161" t="str">
        <f>IF(FN_MC!S2716="","*",FN_MC!S2716)</f>
        <v>*</v>
      </c>
      <c r="E2714" s="161" t="str">
        <f>IF(FN_MC!T2716="","*",FN_MC!T2716)</f>
        <v>*</v>
      </c>
      <c r="F2714" s="161" t="str">
        <f>IF(FN_MC!B2716="","*",FN_MC!B2716)</f>
        <v>*</v>
      </c>
      <c r="G2714" s="161" t="str">
        <f>IF(FN_MC!D2716="","*",FN_MC!D2716)</f>
        <v>*</v>
      </c>
      <c r="H2714" s="161" t="str">
        <f>IF(FN_MC!F2716="","*",FN_MC!F2716)</f>
        <v>*</v>
      </c>
      <c r="I2714" s="161" t="str">
        <f>IF(FN_MC!H2716="","*",FN_MC!H2716)</f>
        <v>*</v>
      </c>
      <c r="J2714" s="161" t="str">
        <f>IF(FN_MC!I2716="","*",FN_MC!I2716)</f>
        <v>*</v>
      </c>
      <c r="K2714" s="161" t="str">
        <f>IF(FN_MC!M2716="","*",FN_MC!M2716)</f>
        <v>*</v>
      </c>
      <c r="L2714" s="161" t="str">
        <f>IF(FN_MC!N2716="","*",FN_MC!N2716)</f>
        <v>*</v>
      </c>
      <c r="M2714" s="162" t="str">
        <f>IF(FN_MC!J2716="","*",FN_MC!J2716)</f>
        <v>*</v>
      </c>
      <c r="N2714" s="162" t="str">
        <f>IF(FN_MC!K2716="","*",FN_MC!K2716)</f>
        <v>*</v>
      </c>
      <c r="O2714" s="162" t="str">
        <f>IF(FN_MC!L2716="","*",FN_MC!L2716)</f>
        <v>*</v>
      </c>
      <c r="P2714" s="162"/>
      <c r="Q2714" s="163" t="str">
        <f>IF(FN_MC!O2716="","*",FN_MC!O2716)</f>
        <v>*</v>
      </c>
      <c r="R2714" s="163" t="str">
        <f>IF(FN_MC!P2716="","*",FN_MC!P2716)</f>
        <v>*</v>
      </c>
      <c r="S2714" s="161" t="str">
        <f>IF(FN_MC!Q2718="","*",CONCATENATE(FN_MC!Q2718," ",FN_MC!R2718))</f>
        <v>*</v>
      </c>
      <c r="T2714" s="161" t="str">
        <f>IF(FN_MC!V2716="","*",FN_MC!V2716)</f>
        <v>*</v>
      </c>
      <c r="U2714" s="161" t="str">
        <f>IF(FN_MC!W2716="","*",FN_MC!W2716)</f>
        <v>*</v>
      </c>
      <c r="V2714" s="121" t="str">
        <f ca="1">_xlfn.XLOOKUP(G2714&amp;$V$2,BS_CONTROLE[CHAVE],BS_CONTROLE[Quantidade_11],"-")</f>
        <v>-</v>
      </c>
      <c r="W2714" s="121" t="str">
        <f ca="1">_xlfn.XLOOKUP(G2714&amp;$W$2,BS_CONTROLE[CHAVE],BS_CONTROLE[Quantidade_11],"-")</f>
        <v>-</v>
      </c>
      <c r="X2714" s="121" t="str">
        <f ca="1">_xlfn.XLOOKUP(G2714&amp;$X$2,BS_CONTROLE[CHAVE],BS_CONTROLE[Quantidade_11],"-")</f>
        <v>-</v>
      </c>
    </row>
    <row r="2715" spans="1:24" hidden="1">
      <c r="A2715" s="118" t="str">
        <f>IF(FN_MC!Y2717="","*",FN_MC!Y2717)</f>
        <v>*</v>
      </c>
      <c r="B2715" s="118" t="str">
        <f>IF(FN_MC!X2717="","*",FN_MC!X2717)</f>
        <v>*</v>
      </c>
      <c r="C2715" s="118" t="str">
        <f>IF(FN_MC!Z2717="","*",FN_MC!Z2717)</f>
        <v>*</v>
      </c>
      <c r="D2715" s="119" t="str">
        <f>IF(FN_MC!S2717="","*",FN_MC!S2717)</f>
        <v>*</v>
      </c>
      <c r="E2715" s="119" t="str">
        <f>IF(FN_MC!T2717="","*",FN_MC!T2717)</f>
        <v>*</v>
      </c>
      <c r="F2715" s="119" t="str">
        <f>IF(FN_MC!B2717="","*",FN_MC!B2717)</f>
        <v>*</v>
      </c>
      <c r="G2715" s="119" t="str">
        <f>IF(FN_MC!D2717="","*",FN_MC!D2717)</f>
        <v>*</v>
      </c>
      <c r="H2715" s="119" t="str">
        <f>IF(FN_MC!F2717="","*",FN_MC!F2717)</f>
        <v>*</v>
      </c>
      <c r="I2715" s="119" t="str">
        <f>IF(FN_MC!H2717="","*",FN_MC!H2717)</f>
        <v>*</v>
      </c>
      <c r="J2715" s="119" t="str">
        <f>IF(FN_MC!I2717="","*",FN_MC!I2717)</f>
        <v>*</v>
      </c>
      <c r="K2715" s="119" t="str">
        <f>IF(FN_MC!M2717="","*",FN_MC!M2717)</f>
        <v>*</v>
      </c>
      <c r="L2715" s="119" t="str">
        <f>IF(FN_MC!N2717="","*",FN_MC!N2717)</f>
        <v>*</v>
      </c>
      <c r="M2715" s="120" t="str">
        <f>IF(FN_MC!J2717="","*",FN_MC!J2717)</f>
        <v>*</v>
      </c>
      <c r="N2715" s="120" t="str">
        <f>IF(FN_MC!K2717="","*",FN_MC!K2717)</f>
        <v>*</v>
      </c>
      <c r="O2715" s="120" t="str">
        <f>IF(FN_MC!L2717="","*",FN_MC!L2717)</f>
        <v>*</v>
      </c>
      <c r="P2715" s="120"/>
      <c r="Q2715" s="137" t="str">
        <f>IF(FN_MC!O2717="","*",FN_MC!O2717)</f>
        <v>*</v>
      </c>
      <c r="R2715" s="137" t="str">
        <f>IF(FN_MC!P2717="","*",FN_MC!P2717)</f>
        <v>*</v>
      </c>
      <c r="S2715" s="119" t="str">
        <f>IF(FN_MC!Q2719="","*",CONCATENATE(FN_MC!Q2719," ",FN_MC!R2719))</f>
        <v>*</v>
      </c>
      <c r="T2715" s="119" t="str">
        <f>IF(FN_MC!V2717="","*",FN_MC!V2717)</f>
        <v>*</v>
      </c>
      <c r="U2715" s="119" t="str">
        <f>IF(FN_MC!W2717="","*",FN_MC!W2717)</f>
        <v>*</v>
      </c>
      <c r="V2715" s="121" t="str">
        <f ca="1">_xlfn.XLOOKUP(G2715&amp;$V$2,BS_CONTROLE[CHAVE],BS_CONTROLE[Quantidade_11],"-")</f>
        <v>-</v>
      </c>
      <c r="W2715" s="121" t="str">
        <f ca="1">_xlfn.XLOOKUP(G2715&amp;$W$2,BS_CONTROLE[CHAVE],BS_CONTROLE[Quantidade_11],"-")</f>
        <v>-</v>
      </c>
      <c r="X2715" s="121" t="str">
        <f ca="1">_xlfn.XLOOKUP(G2715&amp;$X$2,BS_CONTROLE[CHAVE],BS_CONTROLE[Quantidade_11],"-")</f>
        <v>-</v>
      </c>
    </row>
    <row r="2716" spans="1:24" hidden="1">
      <c r="A2716" s="160" t="str">
        <f>IF(FN_MC!Y2718="","*",FN_MC!Y2718)</f>
        <v>*</v>
      </c>
      <c r="B2716" s="160" t="str">
        <f>IF(FN_MC!X2718="","*",FN_MC!X2718)</f>
        <v>*</v>
      </c>
      <c r="C2716" s="160" t="str">
        <f>IF(FN_MC!Z2718="","*",FN_MC!Z2718)</f>
        <v>*</v>
      </c>
      <c r="D2716" s="161" t="str">
        <f>IF(FN_MC!S2718="","*",FN_MC!S2718)</f>
        <v>*</v>
      </c>
      <c r="E2716" s="161" t="str">
        <f>IF(FN_MC!T2718="","*",FN_MC!T2718)</f>
        <v>*</v>
      </c>
      <c r="F2716" s="161" t="str">
        <f>IF(FN_MC!B2718="","*",FN_MC!B2718)</f>
        <v>*</v>
      </c>
      <c r="G2716" s="161" t="str">
        <f>IF(FN_MC!D2718="","*",FN_MC!D2718)</f>
        <v>*</v>
      </c>
      <c r="H2716" s="161" t="str">
        <f>IF(FN_MC!F2718="","*",FN_MC!F2718)</f>
        <v>*</v>
      </c>
      <c r="I2716" s="161" t="str">
        <f>IF(FN_MC!H2718="","*",FN_MC!H2718)</f>
        <v>*</v>
      </c>
      <c r="J2716" s="161" t="str">
        <f>IF(FN_MC!I2718="","*",FN_MC!I2718)</f>
        <v>*</v>
      </c>
      <c r="K2716" s="161" t="str">
        <f>IF(FN_MC!M2718="","*",FN_MC!M2718)</f>
        <v>*</v>
      </c>
      <c r="L2716" s="161" t="str">
        <f>IF(FN_MC!N2718="","*",FN_MC!N2718)</f>
        <v>*</v>
      </c>
      <c r="M2716" s="162" t="str">
        <f>IF(FN_MC!J2718="","*",FN_MC!J2718)</f>
        <v>*</v>
      </c>
      <c r="N2716" s="162" t="str">
        <f>IF(FN_MC!K2718="","*",FN_MC!K2718)</f>
        <v>*</v>
      </c>
      <c r="O2716" s="162" t="str">
        <f>IF(FN_MC!L2718="","*",FN_MC!L2718)</f>
        <v>*</v>
      </c>
      <c r="P2716" s="162"/>
      <c r="Q2716" s="163" t="str">
        <f>IF(FN_MC!O2718="","*",FN_MC!O2718)</f>
        <v>*</v>
      </c>
      <c r="R2716" s="163" t="str">
        <f>IF(FN_MC!P2718="","*",FN_MC!P2718)</f>
        <v>*</v>
      </c>
      <c r="S2716" s="161" t="str">
        <f>IF(FN_MC!Q2720="","*",CONCATENATE(FN_MC!Q2720," ",FN_MC!R2720))</f>
        <v>*</v>
      </c>
      <c r="T2716" s="161" t="str">
        <f>IF(FN_MC!V2718="","*",FN_MC!V2718)</f>
        <v>*</v>
      </c>
      <c r="U2716" s="161" t="str">
        <f>IF(FN_MC!W2718="","*",FN_MC!W2718)</f>
        <v>*</v>
      </c>
      <c r="V2716" s="121" t="str">
        <f ca="1">_xlfn.XLOOKUP(G2716&amp;$V$2,BS_CONTROLE[CHAVE],BS_CONTROLE[Quantidade_11],"-")</f>
        <v>-</v>
      </c>
      <c r="W2716" s="121" t="str">
        <f ca="1">_xlfn.XLOOKUP(G2716&amp;$W$2,BS_CONTROLE[CHAVE],BS_CONTROLE[Quantidade_11],"-")</f>
        <v>-</v>
      </c>
      <c r="X2716" s="121" t="str">
        <f ca="1">_xlfn.XLOOKUP(G2716&amp;$X$2,BS_CONTROLE[CHAVE],BS_CONTROLE[Quantidade_11],"-")</f>
        <v>-</v>
      </c>
    </row>
    <row r="2717" spans="1:24" hidden="1">
      <c r="A2717" s="160" t="str">
        <f>IF(FN_MC!Y2719="","*",FN_MC!Y2719)</f>
        <v>*</v>
      </c>
      <c r="B2717" s="160" t="str">
        <f>IF(FN_MC!X2719="","*",FN_MC!X2719)</f>
        <v>*</v>
      </c>
      <c r="C2717" s="160" t="str">
        <f>IF(FN_MC!Z2719="","*",FN_MC!Z2719)</f>
        <v>*</v>
      </c>
      <c r="D2717" s="161" t="str">
        <f>IF(FN_MC!S2719="","*",FN_MC!S2719)</f>
        <v>*</v>
      </c>
      <c r="E2717" s="161" t="str">
        <f>IF(FN_MC!T2719="","*",FN_MC!T2719)</f>
        <v>*</v>
      </c>
      <c r="F2717" s="161" t="str">
        <f>IF(FN_MC!B2719="","*",FN_MC!B2719)</f>
        <v>*</v>
      </c>
      <c r="G2717" s="161" t="str">
        <f>IF(FN_MC!D2719="","*",FN_MC!D2719)</f>
        <v>*</v>
      </c>
      <c r="H2717" s="161" t="str">
        <f>IF(FN_MC!F2719="","*",FN_MC!F2719)</f>
        <v>*</v>
      </c>
      <c r="I2717" s="161" t="str">
        <f>IF(FN_MC!H2719="","*",FN_MC!H2719)</f>
        <v>*</v>
      </c>
      <c r="J2717" s="161" t="str">
        <f>IF(FN_MC!I2719="","*",FN_MC!I2719)</f>
        <v>*</v>
      </c>
      <c r="K2717" s="161" t="str">
        <f>IF(FN_MC!M2719="","*",FN_MC!M2719)</f>
        <v>*</v>
      </c>
      <c r="L2717" s="161" t="str">
        <f>IF(FN_MC!N2719="","*",FN_MC!N2719)</f>
        <v>*</v>
      </c>
      <c r="M2717" s="162" t="str">
        <f>IF(FN_MC!J2719="","*",FN_MC!J2719)</f>
        <v>*</v>
      </c>
      <c r="N2717" s="162" t="str">
        <f>IF(FN_MC!K2719="","*",FN_MC!K2719)</f>
        <v>*</v>
      </c>
      <c r="O2717" s="162" t="str">
        <f>IF(FN_MC!L2719="","*",FN_MC!L2719)</f>
        <v>*</v>
      </c>
      <c r="P2717" s="162"/>
      <c r="Q2717" s="163" t="str">
        <f>IF(FN_MC!O2719="","*",FN_MC!O2719)</f>
        <v>*</v>
      </c>
      <c r="R2717" s="163" t="str">
        <f>IF(FN_MC!P2719="","*",FN_MC!P2719)</f>
        <v>*</v>
      </c>
      <c r="S2717" s="161" t="str">
        <f>IF(FN_MC!Q2721="","*",CONCATENATE(FN_MC!Q2721," ",FN_MC!R2721))</f>
        <v>*</v>
      </c>
      <c r="T2717" s="161" t="str">
        <f>IF(FN_MC!V2719="","*",FN_MC!V2719)</f>
        <v>*</v>
      </c>
      <c r="U2717" s="161" t="str">
        <f>IF(FN_MC!W2719="","*",FN_MC!W2719)</f>
        <v>*</v>
      </c>
      <c r="V2717" s="121" t="str">
        <f ca="1">_xlfn.XLOOKUP(G2717&amp;$V$2,BS_CONTROLE[CHAVE],BS_CONTROLE[Quantidade_11],"-")</f>
        <v>-</v>
      </c>
      <c r="W2717" s="121" t="str">
        <f ca="1">_xlfn.XLOOKUP(G2717&amp;$W$2,BS_CONTROLE[CHAVE],BS_CONTROLE[Quantidade_11],"-")</f>
        <v>-</v>
      </c>
      <c r="X2717" s="121" t="str">
        <f ca="1">_xlfn.XLOOKUP(G2717&amp;$X$2,BS_CONTROLE[CHAVE],BS_CONTROLE[Quantidade_11],"-")</f>
        <v>-</v>
      </c>
    </row>
    <row r="2718" spans="1:24" hidden="1">
      <c r="A2718" s="118" t="str">
        <f>IF(FN_MC!Y2720="","*",FN_MC!Y2720)</f>
        <v>*</v>
      </c>
      <c r="B2718" s="118" t="str">
        <f>IF(FN_MC!X2720="","*",FN_MC!X2720)</f>
        <v>*</v>
      </c>
      <c r="C2718" s="118" t="str">
        <f>IF(FN_MC!Z2720="","*",FN_MC!Z2720)</f>
        <v>*</v>
      </c>
      <c r="D2718" s="119" t="str">
        <f>IF(FN_MC!S2720="","*",FN_MC!S2720)</f>
        <v>*</v>
      </c>
      <c r="E2718" s="119" t="str">
        <f>IF(FN_MC!T2720="","*",FN_MC!T2720)</f>
        <v>*</v>
      </c>
      <c r="F2718" s="119" t="str">
        <f>IF(FN_MC!B2720="","*",FN_MC!B2720)</f>
        <v>*</v>
      </c>
      <c r="G2718" s="119" t="str">
        <f>IF(FN_MC!D2720="","*",FN_MC!D2720)</f>
        <v>*</v>
      </c>
      <c r="H2718" s="119" t="str">
        <f>IF(FN_MC!F2720="","*",FN_MC!F2720)</f>
        <v>*</v>
      </c>
      <c r="I2718" s="119" t="str">
        <f>IF(FN_MC!H2720="","*",FN_MC!H2720)</f>
        <v>*</v>
      </c>
      <c r="J2718" s="119" t="str">
        <f>IF(FN_MC!I2720="","*",FN_MC!I2720)</f>
        <v>*</v>
      </c>
      <c r="K2718" s="119" t="str">
        <f>IF(FN_MC!M2720="","*",FN_MC!M2720)</f>
        <v>*</v>
      </c>
      <c r="L2718" s="119" t="str">
        <f>IF(FN_MC!N2720="","*",FN_MC!N2720)</f>
        <v>*</v>
      </c>
      <c r="M2718" s="120" t="str">
        <f>IF(FN_MC!J2720="","*",FN_MC!J2720)</f>
        <v>*</v>
      </c>
      <c r="N2718" s="120" t="str">
        <f>IF(FN_MC!K2720="","*",FN_MC!K2720)</f>
        <v>*</v>
      </c>
      <c r="O2718" s="120" t="str">
        <f>IF(FN_MC!L2720="","*",FN_MC!L2720)</f>
        <v>*</v>
      </c>
      <c r="P2718" s="120"/>
      <c r="Q2718" s="137" t="str">
        <f>IF(FN_MC!O2720="","*",FN_MC!O2720)</f>
        <v>*</v>
      </c>
      <c r="R2718" s="137" t="str">
        <f>IF(FN_MC!P2720="","*",FN_MC!P2720)</f>
        <v>*</v>
      </c>
      <c r="S2718" s="119" t="str">
        <f>IF(FN_MC!Q2722="","*",CONCATENATE(FN_MC!Q2722," ",FN_MC!R2722))</f>
        <v>*</v>
      </c>
      <c r="T2718" s="119" t="str">
        <f>IF(FN_MC!V2720="","*",FN_MC!V2720)</f>
        <v>*</v>
      </c>
      <c r="U2718" s="119" t="str">
        <f>IF(FN_MC!W2720="","*",FN_MC!W2720)</f>
        <v>*</v>
      </c>
      <c r="V2718" s="121" t="str">
        <f ca="1">_xlfn.XLOOKUP(G2718&amp;$V$2,BS_CONTROLE[CHAVE],BS_CONTROLE[Quantidade_11],"-")</f>
        <v>-</v>
      </c>
      <c r="W2718" s="121" t="str">
        <f ca="1">_xlfn.XLOOKUP(G2718&amp;$W$2,BS_CONTROLE[CHAVE],BS_CONTROLE[Quantidade_11],"-")</f>
        <v>-</v>
      </c>
      <c r="X2718" s="121" t="str">
        <f ca="1">_xlfn.XLOOKUP(G2718&amp;$X$2,BS_CONTROLE[CHAVE],BS_CONTROLE[Quantidade_11],"-")</f>
        <v>-</v>
      </c>
    </row>
    <row r="2719" spans="1:24" hidden="1">
      <c r="A2719" s="160" t="str">
        <f>IF(FN_MC!Y2721="","*",FN_MC!Y2721)</f>
        <v>*</v>
      </c>
      <c r="B2719" s="160" t="str">
        <f>IF(FN_MC!X2721="","*",FN_MC!X2721)</f>
        <v>*</v>
      </c>
      <c r="C2719" s="160" t="str">
        <f>IF(FN_MC!Z2721="","*",FN_MC!Z2721)</f>
        <v>*</v>
      </c>
      <c r="D2719" s="161" t="str">
        <f>IF(FN_MC!S2721="","*",FN_MC!S2721)</f>
        <v>*</v>
      </c>
      <c r="E2719" s="161" t="str">
        <f>IF(FN_MC!T2721="","*",FN_MC!T2721)</f>
        <v>*</v>
      </c>
      <c r="F2719" s="161" t="str">
        <f>IF(FN_MC!B2721="","*",FN_MC!B2721)</f>
        <v>*</v>
      </c>
      <c r="G2719" s="161" t="str">
        <f>IF(FN_MC!D2721="","*",FN_MC!D2721)</f>
        <v>*</v>
      </c>
      <c r="H2719" s="161" t="str">
        <f>IF(FN_MC!F2721="","*",FN_MC!F2721)</f>
        <v>*</v>
      </c>
      <c r="I2719" s="161" t="str">
        <f>IF(FN_MC!H2721="","*",FN_MC!H2721)</f>
        <v>*</v>
      </c>
      <c r="J2719" s="161" t="str">
        <f>IF(FN_MC!I2721="","*",FN_MC!I2721)</f>
        <v>*</v>
      </c>
      <c r="K2719" s="161" t="str">
        <f>IF(FN_MC!M2721="","*",FN_MC!M2721)</f>
        <v>*</v>
      </c>
      <c r="L2719" s="161" t="str">
        <f>IF(FN_MC!N2721="","*",FN_MC!N2721)</f>
        <v>*</v>
      </c>
      <c r="M2719" s="162" t="str">
        <f>IF(FN_MC!J2721="","*",FN_MC!J2721)</f>
        <v>*</v>
      </c>
      <c r="N2719" s="162" t="str">
        <f>IF(FN_MC!K2721="","*",FN_MC!K2721)</f>
        <v>*</v>
      </c>
      <c r="O2719" s="162" t="str">
        <f>IF(FN_MC!L2721="","*",FN_MC!L2721)</f>
        <v>*</v>
      </c>
      <c r="P2719" s="162"/>
      <c r="Q2719" s="163" t="str">
        <f>IF(FN_MC!O2721="","*",FN_MC!O2721)</f>
        <v>*</v>
      </c>
      <c r="R2719" s="163" t="str">
        <f>IF(FN_MC!P2721="","*",FN_MC!P2721)</f>
        <v>*</v>
      </c>
      <c r="S2719" s="161" t="str">
        <f>IF(FN_MC!Q2723="","*",CONCATENATE(FN_MC!Q2723," ",FN_MC!R2723))</f>
        <v>*</v>
      </c>
      <c r="T2719" s="161" t="str">
        <f>IF(FN_MC!V2721="","*",FN_MC!V2721)</f>
        <v>*</v>
      </c>
      <c r="U2719" s="161" t="str">
        <f>IF(FN_MC!W2721="","*",FN_MC!W2721)</f>
        <v>*</v>
      </c>
      <c r="V2719" s="121" t="str">
        <f ca="1">_xlfn.XLOOKUP(G2719&amp;$V$2,BS_CONTROLE[CHAVE],BS_CONTROLE[Quantidade_11],"-")</f>
        <v>-</v>
      </c>
      <c r="W2719" s="121" t="str">
        <f ca="1">_xlfn.XLOOKUP(G2719&amp;$W$2,BS_CONTROLE[CHAVE],BS_CONTROLE[Quantidade_11],"-")</f>
        <v>-</v>
      </c>
      <c r="X2719" s="121" t="str">
        <f ca="1">_xlfn.XLOOKUP(G2719&amp;$X$2,BS_CONTROLE[CHAVE],BS_CONTROLE[Quantidade_11],"-")</f>
        <v>-</v>
      </c>
    </row>
    <row r="2720" spans="1:24" hidden="1">
      <c r="A2720" s="160" t="str">
        <f>IF(FN_MC!Y2722="","*",FN_MC!Y2722)</f>
        <v>*</v>
      </c>
      <c r="B2720" s="160" t="str">
        <f>IF(FN_MC!X2722="","*",FN_MC!X2722)</f>
        <v>*</v>
      </c>
      <c r="C2720" s="160" t="str">
        <f>IF(FN_MC!Z2722="","*",FN_MC!Z2722)</f>
        <v>*</v>
      </c>
      <c r="D2720" s="161" t="str">
        <f>IF(FN_MC!S2722="","*",FN_MC!S2722)</f>
        <v>*</v>
      </c>
      <c r="E2720" s="161" t="str">
        <f>IF(FN_MC!T2722="","*",FN_MC!T2722)</f>
        <v>*</v>
      </c>
      <c r="F2720" s="161" t="str">
        <f>IF(FN_MC!B2722="","*",FN_MC!B2722)</f>
        <v>*</v>
      </c>
      <c r="G2720" s="161" t="str">
        <f>IF(FN_MC!D2722="","*",FN_MC!D2722)</f>
        <v>*</v>
      </c>
      <c r="H2720" s="161" t="str">
        <f>IF(FN_MC!F2722="","*",FN_MC!F2722)</f>
        <v>*</v>
      </c>
      <c r="I2720" s="161" t="str">
        <f>IF(FN_MC!H2722="","*",FN_MC!H2722)</f>
        <v>*</v>
      </c>
      <c r="J2720" s="161" t="str">
        <f>IF(FN_MC!I2722="","*",FN_MC!I2722)</f>
        <v>*</v>
      </c>
      <c r="K2720" s="161" t="str">
        <f>IF(FN_MC!M2722="","*",FN_MC!M2722)</f>
        <v>*</v>
      </c>
      <c r="L2720" s="161" t="str">
        <f>IF(FN_MC!N2722="","*",FN_MC!N2722)</f>
        <v>*</v>
      </c>
      <c r="M2720" s="162" t="str">
        <f>IF(FN_MC!J2722="","*",FN_MC!J2722)</f>
        <v>*</v>
      </c>
      <c r="N2720" s="162" t="str">
        <f>IF(FN_MC!K2722="","*",FN_MC!K2722)</f>
        <v>*</v>
      </c>
      <c r="O2720" s="162" t="str">
        <f>IF(FN_MC!L2722="","*",FN_MC!L2722)</f>
        <v>*</v>
      </c>
      <c r="P2720" s="162"/>
      <c r="Q2720" s="163" t="str">
        <f>IF(FN_MC!O2722="","*",FN_MC!O2722)</f>
        <v>*</v>
      </c>
      <c r="R2720" s="163" t="str">
        <f>IF(FN_MC!P2722="","*",FN_MC!P2722)</f>
        <v>*</v>
      </c>
      <c r="S2720" s="161" t="str">
        <f>IF(FN_MC!Q2724="","*",CONCATENATE(FN_MC!Q2724," ",FN_MC!R2724))</f>
        <v>*</v>
      </c>
      <c r="T2720" s="161" t="str">
        <f>IF(FN_MC!V2722="","*",FN_MC!V2722)</f>
        <v>*</v>
      </c>
      <c r="U2720" s="161" t="str">
        <f>IF(FN_MC!W2722="","*",FN_MC!W2722)</f>
        <v>*</v>
      </c>
      <c r="V2720" s="121" t="str">
        <f ca="1">_xlfn.XLOOKUP(G2720&amp;$V$2,BS_CONTROLE[CHAVE],BS_CONTROLE[Quantidade_11],"-")</f>
        <v>-</v>
      </c>
      <c r="W2720" s="121" t="str">
        <f ca="1">_xlfn.XLOOKUP(G2720&amp;$W$2,BS_CONTROLE[CHAVE],BS_CONTROLE[Quantidade_11],"-")</f>
        <v>-</v>
      </c>
      <c r="X2720" s="121" t="str">
        <f ca="1">_xlfn.XLOOKUP(G2720&amp;$X$2,BS_CONTROLE[CHAVE],BS_CONTROLE[Quantidade_11],"-")</f>
        <v>-</v>
      </c>
    </row>
    <row r="2721" spans="1:24" hidden="1">
      <c r="A2721" s="118" t="str">
        <f>IF(FN_MC!Y2723="","*",FN_MC!Y2723)</f>
        <v>*</v>
      </c>
      <c r="B2721" s="118" t="str">
        <f>IF(FN_MC!X2723="","*",FN_MC!X2723)</f>
        <v>*</v>
      </c>
      <c r="C2721" s="118" t="str">
        <f>IF(FN_MC!Z2723="","*",FN_MC!Z2723)</f>
        <v>*</v>
      </c>
      <c r="D2721" s="119" t="str">
        <f>IF(FN_MC!S2723="","*",FN_MC!S2723)</f>
        <v>*</v>
      </c>
      <c r="E2721" s="119" t="str">
        <f>IF(FN_MC!T2723="","*",FN_MC!T2723)</f>
        <v>*</v>
      </c>
      <c r="F2721" s="119" t="str">
        <f>IF(FN_MC!B2723="","*",FN_MC!B2723)</f>
        <v>*</v>
      </c>
      <c r="G2721" s="119" t="str">
        <f>IF(FN_MC!D2723="","*",FN_MC!D2723)</f>
        <v>*</v>
      </c>
      <c r="H2721" s="119" t="str">
        <f>IF(FN_MC!F2723="","*",FN_MC!F2723)</f>
        <v>*</v>
      </c>
      <c r="I2721" s="119" t="str">
        <f>IF(FN_MC!H2723="","*",FN_MC!H2723)</f>
        <v>*</v>
      </c>
      <c r="J2721" s="119" t="str">
        <f>IF(FN_MC!I2723="","*",FN_MC!I2723)</f>
        <v>*</v>
      </c>
      <c r="K2721" s="119" t="str">
        <f>IF(FN_MC!M2723="","*",FN_MC!M2723)</f>
        <v>*</v>
      </c>
      <c r="L2721" s="119" t="str">
        <f>IF(FN_MC!N2723="","*",FN_MC!N2723)</f>
        <v>*</v>
      </c>
      <c r="M2721" s="120" t="str">
        <f>IF(FN_MC!J2723="","*",FN_MC!J2723)</f>
        <v>*</v>
      </c>
      <c r="N2721" s="120" t="str">
        <f>IF(FN_MC!K2723="","*",FN_MC!K2723)</f>
        <v>*</v>
      </c>
      <c r="O2721" s="120" t="str">
        <f>IF(FN_MC!L2723="","*",FN_MC!L2723)</f>
        <v>*</v>
      </c>
      <c r="P2721" s="120"/>
      <c r="Q2721" s="137" t="str">
        <f>IF(FN_MC!O2723="","*",FN_MC!O2723)</f>
        <v>*</v>
      </c>
      <c r="R2721" s="137" t="str">
        <f>IF(FN_MC!P2723="","*",FN_MC!P2723)</f>
        <v>*</v>
      </c>
      <c r="S2721" s="119" t="str">
        <f>IF(FN_MC!Q2725="","*",CONCATENATE(FN_MC!Q2725," ",FN_MC!R2725))</f>
        <v>*</v>
      </c>
      <c r="T2721" s="119" t="str">
        <f>IF(FN_MC!V2723="","*",FN_MC!V2723)</f>
        <v>*</v>
      </c>
      <c r="U2721" s="119" t="str">
        <f>IF(FN_MC!W2723="","*",FN_MC!W2723)</f>
        <v>*</v>
      </c>
      <c r="V2721" s="121" t="str">
        <f ca="1">_xlfn.XLOOKUP(G2721&amp;$V$2,BS_CONTROLE[CHAVE],BS_CONTROLE[Quantidade_11],"-")</f>
        <v>-</v>
      </c>
      <c r="W2721" s="121" t="str">
        <f ca="1">_xlfn.XLOOKUP(G2721&amp;$W$2,BS_CONTROLE[CHAVE],BS_CONTROLE[Quantidade_11],"-")</f>
        <v>-</v>
      </c>
      <c r="X2721" s="121" t="str">
        <f ca="1">_xlfn.XLOOKUP(G2721&amp;$X$2,BS_CONTROLE[CHAVE],BS_CONTROLE[Quantidade_11],"-")</f>
        <v>-</v>
      </c>
    </row>
    <row r="2722" spans="1:24" hidden="1">
      <c r="A2722" s="160" t="str">
        <f>IF(FN_MC!Y2724="","*",FN_MC!Y2724)</f>
        <v>*</v>
      </c>
      <c r="B2722" s="160" t="str">
        <f>IF(FN_MC!X2724="","*",FN_MC!X2724)</f>
        <v>*</v>
      </c>
      <c r="C2722" s="160" t="str">
        <f>IF(FN_MC!Z2724="","*",FN_MC!Z2724)</f>
        <v>*</v>
      </c>
      <c r="D2722" s="161" t="str">
        <f>IF(FN_MC!S2724="","*",FN_MC!S2724)</f>
        <v>*</v>
      </c>
      <c r="E2722" s="161" t="str">
        <f>IF(FN_MC!T2724="","*",FN_MC!T2724)</f>
        <v>*</v>
      </c>
      <c r="F2722" s="161" t="str">
        <f>IF(FN_MC!B2724="","*",FN_MC!B2724)</f>
        <v>*</v>
      </c>
      <c r="G2722" s="161" t="str">
        <f>IF(FN_MC!D2724="","*",FN_MC!D2724)</f>
        <v>*</v>
      </c>
      <c r="H2722" s="161" t="str">
        <f>IF(FN_MC!F2724="","*",FN_MC!F2724)</f>
        <v>*</v>
      </c>
      <c r="I2722" s="161" t="str">
        <f>IF(FN_MC!H2724="","*",FN_MC!H2724)</f>
        <v>*</v>
      </c>
      <c r="J2722" s="161" t="str">
        <f>IF(FN_MC!I2724="","*",FN_MC!I2724)</f>
        <v>*</v>
      </c>
      <c r="K2722" s="161" t="str">
        <f>IF(FN_MC!M2724="","*",FN_MC!M2724)</f>
        <v>*</v>
      </c>
      <c r="L2722" s="161" t="str">
        <f>IF(FN_MC!N2724="","*",FN_MC!N2724)</f>
        <v>*</v>
      </c>
      <c r="M2722" s="162" t="str">
        <f>IF(FN_MC!J2724="","*",FN_MC!J2724)</f>
        <v>*</v>
      </c>
      <c r="N2722" s="162" t="str">
        <f>IF(FN_MC!K2724="","*",FN_MC!K2724)</f>
        <v>*</v>
      </c>
      <c r="O2722" s="162" t="str">
        <f>IF(FN_MC!L2724="","*",FN_MC!L2724)</f>
        <v>*</v>
      </c>
      <c r="P2722" s="162"/>
      <c r="Q2722" s="163" t="str">
        <f>IF(FN_MC!O2724="","*",FN_MC!O2724)</f>
        <v>*</v>
      </c>
      <c r="R2722" s="163" t="str">
        <f>IF(FN_MC!P2724="","*",FN_MC!P2724)</f>
        <v>*</v>
      </c>
      <c r="S2722" s="161" t="str">
        <f>IF(FN_MC!Q2726="","*",CONCATENATE(FN_MC!Q2726," ",FN_MC!R2726))</f>
        <v>*</v>
      </c>
      <c r="T2722" s="161" t="str">
        <f>IF(FN_MC!V2724="","*",FN_MC!V2724)</f>
        <v>*</v>
      </c>
      <c r="U2722" s="161" t="str">
        <f>IF(FN_MC!W2724="","*",FN_MC!W2724)</f>
        <v>*</v>
      </c>
      <c r="V2722" s="121" t="str">
        <f ca="1">_xlfn.XLOOKUP(G2722&amp;$V$2,BS_CONTROLE[CHAVE],BS_CONTROLE[Quantidade_11],"-")</f>
        <v>-</v>
      </c>
      <c r="W2722" s="121" t="str">
        <f ca="1">_xlfn.XLOOKUP(G2722&amp;$W$2,BS_CONTROLE[CHAVE],BS_CONTROLE[Quantidade_11],"-")</f>
        <v>-</v>
      </c>
      <c r="X2722" s="121" t="str">
        <f ca="1">_xlfn.XLOOKUP(G2722&amp;$X$2,BS_CONTROLE[CHAVE],BS_CONTROLE[Quantidade_11],"-")</f>
        <v>-</v>
      </c>
    </row>
    <row r="2723" spans="1:24" hidden="1">
      <c r="A2723" s="160" t="str">
        <f>IF(FN_MC!Y2725="","*",FN_MC!Y2725)</f>
        <v>*</v>
      </c>
      <c r="B2723" s="160" t="str">
        <f>IF(FN_MC!X2725="","*",FN_MC!X2725)</f>
        <v>*</v>
      </c>
      <c r="C2723" s="160" t="str">
        <f>IF(FN_MC!Z2725="","*",FN_MC!Z2725)</f>
        <v>*</v>
      </c>
      <c r="D2723" s="161" t="str">
        <f>IF(FN_MC!S2725="","*",FN_MC!S2725)</f>
        <v>*</v>
      </c>
      <c r="E2723" s="161" t="str">
        <f>IF(FN_MC!T2725="","*",FN_MC!T2725)</f>
        <v>*</v>
      </c>
      <c r="F2723" s="161" t="str">
        <f>IF(FN_MC!B2725="","*",FN_MC!B2725)</f>
        <v>*</v>
      </c>
      <c r="G2723" s="161" t="str">
        <f>IF(FN_MC!D2725="","*",FN_MC!D2725)</f>
        <v>*</v>
      </c>
      <c r="H2723" s="161" t="str">
        <f>IF(FN_MC!F2725="","*",FN_MC!F2725)</f>
        <v>*</v>
      </c>
      <c r="I2723" s="161" t="str">
        <f>IF(FN_MC!H2725="","*",FN_MC!H2725)</f>
        <v>*</v>
      </c>
      <c r="J2723" s="161" t="str">
        <f>IF(FN_MC!I2725="","*",FN_MC!I2725)</f>
        <v>*</v>
      </c>
      <c r="K2723" s="161" t="str">
        <f>IF(FN_MC!M2725="","*",FN_MC!M2725)</f>
        <v>*</v>
      </c>
      <c r="L2723" s="161" t="str">
        <f>IF(FN_MC!N2725="","*",FN_MC!N2725)</f>
        <v>*</v>
      </c>
      <c r="M2723" s="162" t="str">
        <f>IF(FN_MC!J2725="","*",FN_MC!J2725)</f>
        <v>*</v>
      </c>
      <c r="N2723" s="162" t="str">
        <f>IF(FN_MC!K2725="","*",FN_MC!K2725)</f>
        <v>*</v>
      </c>
      <c r="O2723" s="162" t="str">
        <f>IF(FN_MC!L2725="","*",FN_MC!L2725)</f>
        <v>*</v>
      </c>
      <c r="P2723" s="162"/>
      <c r="Q2723" s="163" t="str">
        <f>IF(FN_MC!O2725="","*",FN_MC!O2725)</f>
        <v>*</v>
      </c>
      <c r="R2723" s="163" t="str">
        <f>IF(FN_MC!P2725="","*",FN_MC!P2725)</f>
        <v>*</v>
      </c>
      <c r="S2723" s="161" t="str">
        <f>IF(FN_MC!Q2727="","*",CONCATENATE(FN_MC!Q2727," ",FN_MC!R2727))</f>
        <v>*</v>
      </c>
      <c r="T2723" s="161" t="str">
        <f>IF(FN_MC!V2725="","*",FN_MC!V2725)</f>
        <v>*</v>
      </c>
      <c r="U2723" s="161" t="str">
        <f>IF(FN_MC!W2725="","*",FN_MC!W2725)</f>
        <v>*</v>
      </c>
      <c r="V2723" s="121" t="str">
        <f ca="1">_xlfn.XLOOKUP(G2723&amp;$V$2,BS_CONTROLE[CHAVE],BS_CONTROLE[Quantidade_11],"-")</f>
        <v>-</v>
      </c>
      <c r="W2723" s="121" t="str">
        <f ca="1">_xlfn.XLOOKUP(G2723&amp;$W$2,BS_CONTROLE[CHAVE],BS_CONTROLE[Quantidade_11],"-")</f>
        <v>-</v>
      </c>
      <c r="X2723" s="121" t="str">
        <f ca="1">_xlfn.XLOOKUP(G2723&amp;$X$2,BS_CONTROLE[CHAVE],BS_CONTROLE[Quantidade_11],"-")</f>
        <v>-</v>
      </c>
    </row>
    <row r="2724" spans="1:24" hidden="1">
      <c r="A2724" s="118" t="str">
        <f>IF(FN_MC!Y2726="","*",FN_MC!Y2726)</f>
        <v>*</v>
      </c>
      <c r="B2724" s="118" t="str">
        <f>IF(FN_MC!X2726="","*",FN_MC!X2726)</f>
        <v>*</v>
      </c>
      <c r="C2724" s="118" t="str">
        <f>IF(FN_MC!Z2726="","*",FN_MC!Z2726)</f>
        <v>*</v>
      </c>
      <c r="D2724" s="119" t="str">
        <f>IF(FN_MC!S2726="","*",FN_MC!S2726)</f>
        <v>*</v>
      </c>
      <c r="E2724" s="119" t="str">
        <f>IF(FN_MC!T2726="","*",FN_MC!T2726)</f>
        <v>*</v>
      </c>
      <c r="F2724" s="119" t="str">
        <f>IF(FN_MC!B2726="","*",FN_MC!B2726)</f>
        <v>*</v>
      </c>
      <c r="G2724" s="119" t="str">
        <f>IF(FN_MC!D2726="","*",FN_MC!D2726)</f>
        <v>*</v>
      </c>
      <c r="H2724" s="119" t="str">
        <f>IF(FN_MC!F2726="","*",FN_MC!F2726)</f>
        <v>*</v>
      </c>
      <c r="I2724" s="119" t="str">
        <f>IF(FN_MC!H2726="","*",FN_MC!H2726)</f>
        <v>*</v>
      </c>
      <c r="J2724" s="119" t="str">
        <f>IF(FN_MC!I2726="","*",FN_MC!I2726)</f>
        <v>*</v>
      </c>
      <c r="K2724" s="119" t="str">
        <f>IF(FN_MC!M2726="","*",FN_MC!M2726)</f>
        <v>*</v>
      </c>
      <c r="L2724" s="119" t="str">
        <f>IF(FN_MC!N2726="","*",FN_MC!N2726)</f>
        <v>*</v>
      </c>
      <c r="M2724" s="120" t="str">
        <f>IF(FN_MC!J2726="","*",FN_MC!J2726)</f>
        <v>*</v>
      </c>
      <c r="N2724" s="120" t="str">
        <f>IF(FN_MC!K2726="","*",FN_MC!K2726)</f>
        <v>*</v>
      </c>
      <c r="O2724" s="120" t="str">
        <f>IF(FN_MC!L2726="","*",FN_MC!L2726)</f>
        <v>*</v>
      </c>
      <c r="P2724" s="120"/>
      <c r="Q2724" s="137" t="str">
        <f>IF(FN_MC!O2726="","*",FN_MC!O2726)</f>
        <v>*</v>
      </c>
      <c r="R2724" s="137" t="str">
        <f>IF(FN_MC!P2726="","*",FN_MC!P2726)</f>
        <v>*</v>
      </c>
      <c r="S2724" s="119" t="str">
        <f>IF(FN_MC!Q2728="","*",CONCATENATE(FN_MC!Q2728," ",FN_MC!R2728))</f>
        <v>*</v>
      </c>
      <c r="T2724" s="119" t="str">
        <f>IF(FN_MC!V2726="","*",FN_MC!V2726)</f>
        <v>*</v>
      </c>
      <c r="U2724" s="119" t="str">
        <f>IF(FN_MC!W2726="","*",FN_MC!W2726)</f>
        <v>*</v>
      </c>
      <c r="V2724" s="121" t="str">
        <f ca="1">_xlfn.XLOOKUP(G2724&amp;$V$2,BS_CONTROLE[CHAVE],BS_CONTROLE[Quantidade_11],"-")</f>
        <v>-</v>
      </c>
      <c r="W2724" s="121" t="str">
        <f ca="1">_xlfn.XLOOKUP(G2724&amp;$W$2,BS_CONTROLE[CHAVE],BS_CONTROLE[Quantidade_11],"-")</f>
        <v>-</v>
      </c>
      <c r="X2724" s="121" t="str">
        <f ca="1">_xlfn.XLOOKUP(G2724&amp;$X$2,BS_CONTROLE[CHAVE],BS_CONTROLE[Quantidade_11],"-")</f>
        <v>-</v>
      </c>
    </row>
    <row r="2725" spans="1:24" hidden="1">
      <c r="A2725" s="160" t="str">
        <f>IF(FN_MC!Y2727="","*",FN_MC!Y2727)</f>
        <v>*</v>
      </c>
      <c r="B2725" s="160" t="str">
        <f>IF(FN_MC!X2727="","*",FN_MC!X2727)</f>
        <v>*</v>
      </c>
      <c r="C2725" s="160" t="str">
        <f>IF(FN_MC!Z2727="","*",FN_MC!Z2727)</f>
        <v>*</v>
      </c>
      <c r="D2725" s="161" t="str">
        <f>IF(FN_MC!S2727="","*",FN_MC!S2727)</f>
        <v>*</v>
      </c>
      <c r="E2725" s="161" t="str">
        <f>IF(FN_MC!T2727="","*",FN_MC!T2727)</f>
        <v>*</v>
      </c>
      <c r="F2725" s="161" t="str">
        <f>IF(FN_MC!B2727="","*",FN_MC!B2727)</f>
        <v>*</v>
      </c>
      <c r="G2725" s="161" t="str">
        <f>IF(FN_MC!D2727="","*",FN_MC!D2727)</f>
        <v>*</v>
      </c>
      <c r="H2725" s="161" t="str">
        <f>IF(FN_MC!F2727="","*",FN_MC!F2727)</f>
        <v>*</v>
      </c>
      <c r="I2725" s="161" t="str">
        <f>IF(FN_MC!H2727="","*",FN_MC!H2727)</f>
        <v>*</v>
      </c>
      <c r="J2725" s="161" t="str">
        <f>IF(FN_MC!I2727="","*",FN_MC!I2727)</f>
        <v>*</v>
      </c>
      <c r="K2725" s="161" t="str">
        <f>IF(FN_MC!M2727="","*",FN_MC!M2727)</f>
        <v>*</v>
      </c>
      <c r="L2725" s="161" t="str">
        <f>IF(FN_MC!N2727="","*",FN_MC!N2727)</f>
        <v>*</v>
      </c>
      <c r="M2725" s="162" t="str">
        <f>IF(FN_MC!J2727="","*",FN_MC!J2727)</f>
        <v>*</v>
      </c>
      <c r="N2725" s="162" t="str">
        <f>IF(FN_MC!K2727="","*",FN_MC!K2727)</f>
        <v>*</v>
      </c>
      <c r="O2725" s="162" t="str">
        <f>IF(FN_MC!L2727="","*",FN_MC!L2727)</f>
        <v>*</v>
      </c>
      <c r="P2725" s="162"/>
      <c r="Q2725" s="163" t="str">
        <f>IF(FN_MC!O2727="","*",FN_MC!O2727)</f>
        <v>*</v>
      </c>
      <c r="R2725" s="163" t="str">
        <f>IF(FN_MC!P2727="","*",FN_MC!P2727)</f>
        <v>*</v>
      </c>
      <c r="S2725" s="161" t="str">
        <f>IF(FN_MC!Q2729="","*",CONCATENATE(FN_MC!Q2729," ",FN_MC!R2729))</f>
        <v>*</v>
      </c>
      <c r="T2725" s="161" t="str">
        <f>IF(FN_MC!V2727="","*",FN_MC!V2727)</f>
        <v>*</v>
      </c>
      <c r="U2725" s="161" t="str">
        <f>IF(FN_MC!W2727="","*",FN_MC!W2727)</f>
        <v>*</v>
      </c>
      <c r="V2725" s="121" t="str">
        <f ca="1">_xlfn.XLOOKUP(G2725&amp;$V$2,BS_CONTROLE[CHAVE],BS_CONTROLE[Quantidade_11],"-")</f>
        <v>-</v>
      </c>
      <c r="W2725" s="121" t="str">
        <f ca="1">_xlfn.XLOOKUP(G2725&amp;$W$2,BS_CONTROLE[CHAVE],BS_CONTROLE[Quantidade_11],"-")</f>
        <v>-</v>
      </c>
      <c r="X2725" s="121" t="str">
        <f ca="1">_xlfn.XLOOKUP(G2725&amp;$X$2,BS_CONTROLE[CHAVE],BS_CONTROLE[Quantidade_11],"-")</f>
        <v>-</v>
      </c>
    </row>
    <row r="2726" spans="1:24" hidden="1">
      <c r="A2726" s="160" t="str">
        <f>IF(FN_MC!Y2728="","*",FN_MC!Y2728)</f>
        <v>*</v>
      </c>
      <c r="B2726" s="160" t="str">
        <f>IF(FN_MC!X2728="","*",FN_MC!X2728)</f>
        <v>*</v>
      </c>
      <c r="C2726" s="160" t="str">
        <f>IF(FN_MC!Z2728="","*",FN_MC!Z2728)</f>
        <v>*</v>
      </c>
      <c r="D2726" s="161" t="str">
        <f>IF(FN_MC!S2728="","*",FN_MC!S2728)</f>
        <v>*</v>
      </c>
      <c r="E2726" s="161" t="str">
        <f>IF(FN_MC!T2728="","*",FN_MC!T2728)</f>
        <v>*</v>
      </c>
      <c r="F2726" s="161" t="str">
        <f>IF(FN_MC!B2728="","*",FN_MC!B2728)</f>
        <v>*</v>
      </c>
      <c r="G2726" s="161" t="str">
        <f>IF(FN_MC!D2728="","*",FN_MC!D2728)</f>
        <v>*</v>
      </c>
      <c r="H2726" s="161" t="str">
        <f>IF(FN_MC!F2728="","*",FN_MC!F2728)</f>
        <v>*</v>
      </c>
      <c r="I2726" s="161" t="str">
        <f>IF(FN_MC!H2728="","*",FN_MC!H2728)</f>
        <v>*</v>
      </c>
      <c r="J2726" s="161" t="str">
        <f>IF(FN_MC!I2728="","*",FN_MC!I2728)</f>
        <v>*</v>
      </c>
      <c r="K2726" s="161" t="str">
        <f>IF(FN_MC!M2728="","*",FN_MC!M2728)</f>
        <v>*</v>
      </c>
      <c r="L2726" s="161" t="str">
        <f>IF(FN_MC!N2728="","*",FN_MC!N2728)</f>
        <v>*</v>
      </c>
      <c r="M2726" s="162" t="str">
        <f>IF(FN_MC!J2728="","*",FN_MC!J2728)</f>
        <v>*</v>
      </c>
      <c r="N2726" s="162" t="str">
        <f>IF(FN_MC!K2728="","*",FN_MC!K2728)</f>
        <v>*</v>
      </c>
      <c r="O2726" s="162" t="str">
        <f>IF(FN_MC!L2728="","*",FN_MC!L2728)</f>
        <v>*</v>
      </c>
      <c r="P2726" s="162"/>
      <c r="Q2726" s="163" t="str">
        <f>IF(FN_MC!O2728="","*",FN_MC!O2728)</f>
        <v>*</v>
      </c>
      <c r="R2726" s="163" t="str">
        <f>IF(FN_MC!P2728="","*",FN_MC!P2728)</f>
        <v>*</v>
      </c>
      <c r="S2726" s="161" t="str">
        <f>IF(FN_MC!Q2730="","*",CONCATENATE(FN_MC!Q2730," ",FN_MC!R2730))</f>
        <v>*</v>
      </c>
      <c r="T2726" s="161" t="str">
        <f>IF(FN_MC!V2728="","*",FN_MC!V2728)</f>
        <v>*</v>
      </c>
      <c r="U2726" s="161" t="str">
        <f>IF(FN_MC!W2728="","*",FN_MC!W2728)</f>
        <v>*</v>
      </c>
      <c r="V2726" s="121" t="str">
        <f ca="1">_xlfn.XLOOKUP(G2726&amp;$V$2,BS_CONTROLE[CHAVE],BS_CONTROLE[Quantidade_11],"-")</f>
        <v>-</v>
      </c>
      <c r="W2726" s="121" t="str">
        <f ca="1">_xlfn.XLOOKUP(G2726&amp;$W$2,BS_CONTROLE[CHAVE],BS_CONTROLE[Quantidade_11],"-")</f>
        <v>-</v>
      </c>
      <c r="X2726" s="121" t="str">
        <f ca="1">_xlfn.XLOOKUP(G2726&amp;$X$2,BS_CONTROLE[CHAVE],BS_CONTROLE[Quantidade_11],"-")</f>
        <v>-</v>
      </c>
    </row>
    <row r="2727" spans="1:24" hidden="1">
      <c r="A2727" s="118" t="str">
        <f>IF(FN_MC!Y2729="","*",FN_MC!Y2729)</f>
        <v>*</v>
      </c>
      <c r="B2727" s="118" t="str">
        <f>IF(FN_MC!X2729="","*",FN_MC!X2729)</f>
        <v>*</v>
      </c>
      <c r="C2727" s="118" t="str">
        <f>IF(FN_MC!Z2729="","*",FN_MC!Z2729)</f>
        <v>*</v>
      </c>
      <c r="D2727" s="119" t="str">
        <f>IF(FN_MC!S2729="","*",FN_MC!S2729)</f>
        <v>*</v>
      </c>
      <c r="E2727" s="119" t="str">
        <f>IF(FN_MC!T2729="","*",FN_MC!T2729)</f>
        <v>*</v>
      </c>
      <c r="F2727" s="119" t="str">
        <f>IF(FN_MC!B2729="","*",FN_MC!B2729)</f>
        <v>*</v>
      </c>
      <c r="G2727" s="119" t="str">
        <f>IF(FN_MC!D2729="","*",FN_MC!D2729)</f>
        <v>*</v>
      </c>
      <c r="H2727" s="119" t="str">
        <f>IF(FN_MC!F2729="","*",FN_MC!F2729)</f>
        <v>*</v>
      </c>
      <c r="I2727" s="119" t="str">
        <f>IF(FN_MC!H2729="","*",FN_MC!H2729)</f>
        <v>*</v>
      </c>
      <c r="J2727" s="119" t="str">
        <f>IF(FN_MC!I2729="","*",FN_MC!I2729)</f>
        <v>*</v>
      </c>
      <c r="K2727" s="119" t="str">
        <f>IF(FN_MC!M2729="","*",FN_MC!M2729)</f>
        <v>*</v>
      </c>
      <c r="L2727" s="119" t="str">
        <f>IF(FN_MC!N2729="","*",FN_MC!N2729)</f>
        <v>*</v>
      </c>
      <c r="M2727" s="120" t="str">
        <f>IF(FN_MC!J2729="","*",FN_MC!J2729)</f>
        <v>*</v>
      </c>
      <c r="N2727" s="120" t="str">
        <f>IF(FN_MC!K2729="","*",FN_MC!K2729)</f>
        <v>*</v>
      </c>
      <c r="O2727" s="120" t="str">
        <f>IF(FN_MC!L2729="","*",FN_MC!L2729)</f>
        <v>*</v>
      </c>
      <c r="P2727" s="120"/>
      <c r="Q2727" s="137" t="str">
        <f>IF(FN_MC!O2729="","*",FN_MC!O2729)</f>
        <v>*</v>
      </c>
      <c r="R2727" s="137" t="str">
        <f>IF(FN_MC!P2729="","*",FN_MC!P2729)</f>
        <v>*</v>
      </c>
      <c r="S2727" s="119" t="str">
        <f>IF(FN_MC!Q2731="","*",CONCATENATE(FN_MC!Q2731," ",FN_MC!R2731))</f>
        <v>*</v>
      </c>
      <c r="T2727" s="119" t="str">
        <f>IF(FN_MC!V2729="","*",FN_MC!V2729)</f>
        <v>*</v>
      </c>
      <c r="U2727" s="119" t="str">
        <f>IF(FN_MC!W2729="","*",FN_MC!W2729)</f>
        <v>*</v>
      </c>
      <c r="V2727" s="121" t="str">
        <f ca="1">_xlfn.XLOOKUP(G2727&amp;$V$2,BS_CONTROLE[CHAVE],BS_CONTROLE[Quantidade_11],"-")</f>
        <v>-</v>
      </c>
      <c r="W2727" s="121" t="str">
        <f ca="1">_xlfn.XLOOKUP(G2727&amp;$W$2,BS_CONTROLE[CHAVE],BS_CONTROLE[Quantidade_11],"-")</f>
        <v>-</v>
      </c>
      <c r="X2727" s="121" t="str">
        <f ca="1">_xlfn.XLOOKUP(G2727&amp;$X$2,BS_CONTROLE[CHAVE],BS_CONTROLE[Quantidade_11],"-")</f>
        <v>-</v>
      </c>
    </row>
    <row r="2728" spans="1:24" hidden="1">
      <c r="A2728" s="160" t="str">
        <f>IF(FN_MC!Y2730="","*",FN_MC!Y2730)</f>
        <v>*</v>
      </c>
      <c r="B2728" s="160" t="str">
        <f>IF(FN_MC!X2730="","*",FN_MC!X2730)</f>
        <v>*</v>
      </c>
      <c r="C2728" s="160" t="str">
        <f>IF(FN_MC!Z2730="","*",FN_MC!Z2730)</f>
        <v>*</v>
      </c>
      <c r="D2728" s="161" t="str">
        <f>IF(FN_MC!S2730="","*",FN_MC!S2730)</f>
        <v>*</v>
      </c>
      <c r="E2728" s="161" t="str">
        <f>IF(FN_MC!T2730="","*",FN_MC!T2730)</f>
        <v>*</v>
      </c>
      <c r="F2728" s="161" t="str">
        <f>IF(FN_MC!B2730="","*",FN_MC!B2730)</f>
        <v>*</v>
      </c>
      <c r="G2728" s="161" t="str">
        <f>IF(FN_MC!D2730="","*",FN_MC!D2730)</f>
        <v>*</v>
      </c>
      <c r="H2728" s="161" t="str">
        <f>IF(FN_MC!F2730="","*",FN_MC!F2730)</f>
        <v>*</v>
      </c>
      <c r="I2728" s="161" t="str">
        <f>IF(FN_MC!H2730="","*",FN_MC!H2730)</f>
        <v>*</v>
      </c>
      <c r="J2728" s="161" t="str">
        <f>IF(FN_MC!I2730="","*",FN_MC!I2730)</f>
        <v>*</v>
      </c>
      <c r="K2728" s="161" t="str">
        <f>IF(FN_MC!M2730="","*",FN_MC!M2730)</f>
        <v>*</v>
      </c>
      <c r="L2728" s="161" t="str">
        <f>IF(FN_MC!N2730="","*",FN_MC!N2730)</f>
        <v>*</v>
      </c>
      <c r="M2728" s="162" t="str">
        <f>IF(FN_MC!J2730="","*",FN_MC!J2730)</f>
        <v>*</v>
      </c>
      <c r="N2728" s="162" t="str">
        <f>IF(FN_MC!K2730="","*",FN_MC!K2730)</f>
        <v>*</v>
      </c>
      <c r="O2728" s="162" t="str">
        <f>IF(FN_MC!L2730="","*",FN_MC!L2730)</f>
        <v>*</v>
      </c>
      <c r="P2728" s="162"/>
      <c r="Q2728" s="163" t="str">
        <f>IF(FN_MC!O2730="","*",FN_MC!O2730)</f>
        <v>*</v>
      </c>
      <c r="R2728" s="163" t="str">
        <f>IF(FN_MC!P2730="","*",FN_MC!P2730)</f>
        <v>*</v>
      </c>
      <c r="S2728" s="161" t="str">
        <f>IF(FN_MC!Q2732="","*",CONCATENATE(FN_MC!Q2732," ",FN_MC!R2732))</f>
        <v>*</v>
      </c>
      <c r="T2728" s="161" t="str">
        <f>IF(FN_MC!V2730="","*",FN_MC!V2730)</f>
        <v>*</v>
      </c>
      <c r="U2728" s="161" t="str">
        <f>IF(FN_MC!W2730="","*",FN_MC!W2730)</f>
        <v>*</v>
      </c>
      <c r="V2728" s="121" t="str">
        <f ca="1">_xlfn.XLOOKUP(G2728&amp;$V$2,BS_CONTROLE[CHAVE],BS_CONTROLE[Quantidade_11],"-")</f>
        <v>-</v>
      </c>
      <c r="W2728" s="121" t="str">
        <f ca="1">_xlfn.XLOOKUP(G2728&amp;$W$2,BS_CONTROLE[CHAVE],BS_CONTROLE[Quantidade_11],"-")</f>
        <v>-</v>
      </c>
      <c r="X2728" s="121" t="str">
        <f ca="1">_xlfn.XLOOKUP(G2728&amp;$X$2,BS_CONTROLE[CHAVE],BS_CONTROLE[Quantidade_11],"-")</f>
        <v>-</v>
      </c>
    </row>
    <row r="2729" spans="1:24" hidden="1">
      <c r="A2729" s="160" t="str">
        <f>IF(FN_MC!Y2731="","*",FN_MC!Y2731)</f>
        <v>*</v>
      </c>
      <c r="B2729" s="160" t="str">
        <f>IF(FN_MC!X2731="","*",FN_MC!X2731)</f>
        <v>*</v>
      </c>
      <c r="C2729" s="160" t="str">
        <f>IF(FN_MC!Z2731="","*",FN_MC!Z2731)</f>
        <v>*</v>
      </c>
      <c r="D2729" s="161" t="str">
        <f>IF(FN_MC!S2731="","*",FN_MC!S2731)</f>
        <v>*</v>
      </c>
      <c r="E2729" s="161" t="str">
        <f>IF(FN_MC!T2731="","*",FN_MC!T2731)</f>
        <v>*</v>
      </c>
      <c r="F2729" s="161" t="str">
        <f>IF(FN_MC!B2731="","*",FN_MC!B2731)</f>
        <v>*</v>
      </c>
      <c r="G2729" s="161" t="str">
        <f>IF(FN_MC!D2731="","*",FN_MC!D2731)</f>
        <v>*</v>
      </c>
      <c r="H2729" s="161" t="str">
        <f>IF(FN_MC!F2731="","*",FN_MC!F2731)</f>
        <v>*</v>
      </c>
      <c r="I2729" s="161" t="str">
        <f>IF(FN_MC!H2731="","*",FN_MC!H2731)</f>
        <v>*</v>
      </c>
      <c r="J2729" s="161" t="str">
        <f>IF(FN_MC!I2731="","*",FN_MC!I2731)</f>
        <v>*</v>
      </c>
      <c r="K2729" s="161" t="str">
        <f>IF(FN_MC!M2731="","*",FN_MC!M2731)</f>
        <v>*</v>
      </c>
      <c r="L2729" s="161" t="str">
        <f>IF(FN_MC!N2731="","*",FN_MC!N2731)</f>
        <v>*</v>
      </c>
      <c r="M2729" s="162" t="str">
        <f>IF(FN_MC!J2731="","*",FN_MC!J2731)</f>
        <v>*</v>
      </c>
      <c r="N2729" s="162" t="str">
        <f>IF(FN_MC!K2731="","*",FN_MC!K2731)</f>
        <v>*</v>
      </c>
      <c r="O2729" s="162" t="str">
        <f>IF(FN_MC!L2731="","*",FN_MC!L2731)</f>
        <v>*</v>
      </c>
      <c r="P2729" s="162"/>
      <c r="Q2729" s="163" t="str">
        <f>IF(FN_MC!O2731="","*",FN_MC!O2731)</f>
        <v>*</v>
      </c>
      <c r="R2729" s="163" t="str">
        <f>IF(FN_MC!P2731="","*",FN_MC!P2731)</f>
        <v>*</v>
      </c>
      <c r="S2729" s="161" t="str">
        <f>IF(FN_MC!Q2733="","*",CONCATENATE(FN_MC!Q2733," ",FN_MC!R2733))</f>
        <v>*</v>
      </c>
      <c r="T2729" s="161" t="str">
        <f>IF(FN_MC!V2731="","*",FN_MC!V2731)</f>
        <v>*</v>
      </c>
      <c r="U2729" s="161" t="str">
        <f>IF(FN_MC!W2731="","*",FN_MC!W2731)</f>
        <v>*</v>
      </c>
      <c r="V2729" s="121" t="str">
        <f ca="1">_xlfn.XLOOKUP(G2729&amp;$V$2,BS_CONTROLE[CHAVE],BS_CONTROLE[Quantidade_11],"-")</f>
        <v>-</v>
      </c>
      <c r="W2729" s="121" t="str">
        <f ca="1">_xlfn.XLOOKUP(G2729&amp;$W$2,BS_CONTROLE[CHAVE],BS_CONTROLE[Quantidade_11],"-")</f>
        <v>-</v>
      </c>
      <c r="X2729" s="121" t="str">
        <f ca="1">_xlfn.XLOOKUP(G2729&amp;$X$2,BS_CONTROLE[CHAVE],BS_CONTROLE[Quantidade_11],"-")</f>
        <v>-</v>
      </c>
    </row>
    <row r="2730" spans="1:24" hidden="1">
      <c r="A2730" s="118" t="str">
        <f>IF(FN_MC!Y2732="","*",FN_MC!Y2732)</f>
        <v>*</v>
      </c>
      <c r="B2730" s="118" t="str">
        <f>IF(FN_MC!X2732="","*",FN_MC!X2732)</f>
        <v>*</v>
      </c>
      <c r="C2730" s="118" t="str">
        <f>IF(FN_MC!Z2732="","*",FN_MC!Z2732)</f>
        <v>*</v>
      </c>
      <c r="D2730" s="119" t="str">
        <f>IF(FN_MC!S2732="","*",FN_MC!S2732)</f>
        <v>*</v>
      </c>
      <c r="E2730" s="119" t="str">
        <f>IF(FN_MC!T2732="","*",FN_MC!T2732)</f>
        <v>*</v>
      </c>
      <c r="F2730" s="119" t="str">
        <f>IF(FN_MC!B2732="","*",FN_MC!B2732)</f>
        <v>*</v>
      </c>
      <c r="G2730" s="119" t="str">
        <f>IF(FN_MC!D2732="","*",FN_MC!D2732)</f>
        <v>*</v>
      </c>
      <c r="H2730" s="119" t="str">
        <f>IF(FN_MC!F2732="","*",FN_MC!F2732)</f>
        <v>*</v>
      </c>
      <c r="I2730" s="119" t="str">
        <f>IF(FN_MC!H2732="","*",FN_MC!H2732)</f>
        <v>*</v>
      </c>
      <c r="J2730" s="119" t="str">
        <f>IF(FN_MC!I2732="","*",FN_MC!I2732)</f>
        <v>*</v>
      </c>
      <c r="K2730" s="119" t="str">
        <f>IF(FN_MC!M2732="","*",FN_MC!M2732)</f>
        <v>*</v>
      </c>
      <c r="L2730" s="119" t="str">
        <f>IF(FN_MC!N2732="","*",FN_MC!N2732)</f>
        <v>*</v>
      </c>
      <c r="M2730" s="120" t="str">
        <f>IF(FN_MC!J2732="","*",FN_MC!J2732)</f>
        <v>*</v>
      </c>
      <c r="N2730" s="120" t="str">
        <f>IF(FN_MC!K2732="","*",FN_MC!K2732)</f>
        <v>*</v>
      </c>
      <c r="O2730" s="120" t="str">
        <f>IF(FN_MC!L2732="","*",FN_MC!L2732)</f>
        <v>*</v>
      </c>
      <c r="P2730" s="120"/>
      <c r="Q2730" s="137" t="str">
        <f>IF(FN_MC!O2732="","*",FN_MC!O2732)</f>
        <v>*</v>
      </c>
      <c r="R2730" s="137" t="str">
        <f>IF(FN_MC!P2732="","*",FN_MC!P2732)</f>
        <v>*</v>
      </c>
      <c r="S2730" s="119" t="str">
        <f>IF(FN_MC!Q2734="","*",CONCATENATE(FN_MC!Q2734," ",FN_MC!R2734))</f>
        <v>*</v>
      </c>
      <c r="T2730" s="119" t="str">
        <f>IF(FN_MC!V2732="","*",FN_MC!V2732)</f>
        <v>*</v>
      </c>
      <c r="U2730" s="119" t="str">
        <f>IF(FN_MC!W2732="","*",FN_MC!W2732)</f>
        <v>*</v>
      </c>
      <c r="V2730" s="121" t="str">
        <f ca="1">_xlfn.XLOOKUP(G2730&amp;$V$2,BS_CONTROLE[CHAVE],BS_CONTROLE[Quantidade_11],"-")</f>
        <v>-</v>
      </c>
      <c r="W2730" s="121" t="str">
        <f ca="1">_xlfn.XLOOKUP(G2730&amp;$W$2,BS_CONTROLE[CHAVE],BS_CONTROLE[Quantidade_11],"-")</f>
        <v>-</v>
      </c>
      <c r="X2730" s="121" t="str">
        <f ca="1">_xlfn.XLOOKUP(G2730&amp;$X$2,BS_CONTROLE[CHAVE],BS_CONTROLE[Quantidade_11],"-")</f>
        <v>-</v>
      </c>
    </row>
    <row r="2731" spans="1:24" hidden="1">
      <c r="A2731" s="160" t="str">
        <f>IF(FN_MC!Y2733="","*",FN_MC!Y2733)</f>
        <v>*</v>
      </c>
      <c r="B2731" s="160" t="str">
        <f>IF(FN_MC!X2733="","*",FN_MC!X2733)</f>
        <v>*</v>
      </c>
      <c r="C2731" s="160" t="str">
        <f>IF(FN_MC!Z2733="","*",FN_MC!Z2733)</f>
        <v>*</v>
      </c>
      <c r="D2731" s="161" t="str">
        <f>IF(FN_MC!S2733="","*",FN_MC!S2733)</f>
        <v>*</v>
      </c>
      <c r="E2731" s="161" t="str">
        <f>IF(FN_MC!T2733="","*",FN_MC!T2733)</f>
        <v>*</v>
      </c>
      <c r="F2731" s="161" t="str">
        <f>IF(FN_MC!B2733="","*",FN_MC!B2733)</f>
        <v>*</v>
      </c>
      <c r="G2731" s="161" t="str">
        <f>IF(FN_MC!D2733="","*",FN_MC!D2733)</f>
        <v>*</v>
      </c>
      <c r="H2731" s="161" t="str">
        <f>IF(FN_MC!F2733="","*",FN_MC!F2733)</f>
        <v>*</v>
      </c>
      <c r="I2731" s="161" t="str">
        <f>IF(FN_MC!H2733="","*",FN_MC!H2733)</f>
        <v>*</v>
      </c>
      <c r="J2731" s="161" t="str">
        <f>IF(FN_MC!I2733="","*",FN_MC!I2733)</f>
        <v>*</v>
      </c>
      <c r="K2731" s="161" t="str">
        <f>IF(FN_MC!M2733="","*",FN_MC!M2733)</f>
        <v>*</v>
      </c>
      <c r="L2731" s="161" t="str">
        <f>IF(FN_MC!N2733="","*",FN_MC!N2733)</f>
        <v>*</v>
      </c>
      <c r="M2731" s="162" t="str">
        <f>IF(FN_MC!J2733="","*",FN_MC!J2733)</f>
        <v>*</v>
      </c>
      <c r="N2731" s="162" t="str">
        <f>IF(FN_MC!K2733="","*",FN_MC!K2733)</f>
        <v>*</v>
      </c>
      <c r="O2731" s="162" t="str">
        <f>IF(FN_MC!L2733="","*",FN_MC!L2733)</f>
        <v>*</v>
      </c>
      <c r="P2731" s="162"/>
      <c r="Q2731" s="163" t="str">
        <f>IF(FN_MC!O2733="","*",FN_MC!O2733)</f>
        <v>*</v>
      </c>
      <c r="R2731" s="163" t="str">
        <f>IF(FN_MC!P2733="","*",FN_MC!P2733)</f>
        <v>*</v>
      </c>
      <c r="S2731" s="161" t="str">
        <f>IF(FN_MC!Q2735="","*",CONCATENATE(FN_MC!Q2735," ",FN_MC!R2735))</f>
        <v>*</v>
      </c>
      <c r="T2731" s="161" t="str">
        <f>IF(FN_MC!V2733="","*",FN_MC!V2733)</f>
        <v>*</v>
      </c>
      <c r="U2731" s="161" t="str">
        <f>IF(FN_MC!W2733="","*",FN_MC!W2733)</f>
        <v>*</v>
      </c>
      <c r="V2731" s="121" t="str">
        <f ca="1">_xlfn.XLOOKUP(G2731&amp;$V$2,BS_CONTROLE[CHAVE],BS_CONTROLE[Quantidade_11],"-")</f>
        <v>-</v>
      </c>
      <c r="W2731" s="121" t="str">
        <f ca="1">_xlfn.XLOOKUP(G2731&amp;$W$2,BS_CONTROLE[CHAVE],BS_CONTROLE[Quantidade_11],"-")</f>
        <v>-</v>
      </c>
      <c r="X2731" s="121" t="str">
        <f ca="1">_xlfn.XLOOKUP(G2731&amp;$X$2,BS_CONTROLE[CHAVE],BS_CONTROLE[Quantidade_11],"-")</f>
        <v>-</v>
      </c>
    </row>
    <row r="2732" spans="1:24" hidden="1">
      <c r="A2732" s="160" t="str">
        <f>IF(FN_MC!Y2734="","*",FN_MC!Y2734)</f>
        <v>*</v>
      </c>
      <c r="B2732" s="160" t="str">
        <f>IF(FN_MC!X2734="","*",FN_MC!X2734)</f>
        <v>*</v>
      </c>
      <c r="C2732" s="160" t="str">
        <f>IF(FN_MC!Z2734="","*",FN_MC!Z2734)</f>
        <v>*</v>
      </c>
      <c r="D2732" s="161" t="str">
        <f>IF(FN_MC!S2734="","*",FN_MC!S2734)</f>
        <v>*</v>
      </c>
      <c r="E2732" s="161" t="str">
        <f>IF(FN_MC!T2734="","*",FN_MC!T2734)</f>
        <v>*</v>
      </c>
      <c r="F2732" s="161" t="str">
        <f>IF(FN_MC!B2734="","*",FN_MC!B2734)</f>
        <v>*</v>
      </c>
      <c r="G2732" s="161" t="str">
        <f>IF(FN_MC!D2734="","*",FN_MC!D2734)</f>
        <v>*</v>
      </c>
      <c r="H2732" s="161" t="str">
        <f>IF(FN_MC!F2734="","*",FN_MC!F2734)</f>
        <v>*</v>
      </c>
      <c r="I2732" s="161" t="str">
        <f>IF(FN_MC!H2734="","*",FN_MC!H2734)</f>
        <v>*</v>
      </c>
      <c r="J2732" s="161" t="str">
        <f>IF(FN_MC!I2734="","*",FN_MC!I2734)</f>
        <v>*</v>
      </c>
      <c r="K2732" s="161" t="str">
        <f>IF(FN_MC!M2734="","*",FN_MC!M2734)</f>
        <v>*</v>
      </c>
      <c r="L2732" s="161" t="str">
        <f>IF(FN_MC!N2734="","*",FN_MC!N2734)</f>
        <v>*</v>
      </c>
      <c r="M2732" s="162" t="str">
        <f>IF(FN_MC!J2734="","*",FN_MC!J2734)</f>
        <v>*</v>
      </c>
      <c r="N2732" s="162" t="str">
        <f>IF(FN_MC!K2734="","*",FN_MC!K2734)</f>
        <v>*</v>
      </c>
      <c r="O2732" s="162" t="str">
        <f>IF(FN_MC!L2734="","*",FN_MC!L2734)</f>
        <v>*</v>
      </c>
      <c r="P2732" s="162"/>
      <c r="Q2732" s="163" t="str">
        <f>IF(FN_MC!O2734="","*",FN_MC!O2734)</f>
        <v>*</v>
      </c>
      <c r="R2732" s="163" t="str">
        <f>IF(FN_MC!P2734="","*",FN_MC!P2734)</f>
        <v>*</v>
      </c>
      <c r="S2732" s="161" t="str">
        <f>IF(FN_MC!Q2736="","*",CONCATENATE(FN_MC!Q2736," ",FN_MC!R2736))</f>
        <v>*</v>
      </c>
      <c r="T2732" s="161" t="str">
        <f>IF(FN_MC!V2734="","*",FN_MC!V2734)</f>
        <v>*</v>
      </c>
      <c r="U2732" s="161" t="str">
        <f>IF(FN_MC!W2734="","*",FN_MC!W2734)</f>
        <v>*</v>
      </c>
      <c r="V2732" s="121" t="str">
        <f ca="1">_xlfn.XLOOKUP(G2732&amp;$V$2,BS_CONTROLE[CHAVE],BS_CONTROLE[Quantidade_11],"-")</f>
        <v>-</v>
      </c>
      <c r="W2732" s="121" t="str">
        <f ca="1">_xlfn.XLOOKUP(G2732&amp;$W$2,BS_CONTROLE[CHAVE],BS_CONTROLE[Quantidade_11],"-")</f>
        <v>-</v>
      </c>
      <c r="X2732" s="121" t="str">
        <f ca="1">_xlfn.XLOOKUP(G2732&amp;$X$2,BS_CONTROLE[CHAVE],BS_CONTROLE[Quantidade_11],"-")</f>
        <v>-</v>
      </c>
    </row>
    <row r="2733" spans="1:24" hidden="1">
      <c r="A2733" s="118" t="str">
        <f>IF(FN_MC!Y2735="","*",FN_MC!Y2735)</f>
        <v>*</v>
      </c>
      <c r="B2733" s="118" t="str">
        <f>IF(FN_MC!X2735="","*",FN_MC!X2735)</f>
        <v>*</v>
      </c>
      <c r="C2733" s="118" t="str">
        <f>IF(FN_MC!Z2735="","*",FN_MC!Z2735)</f>
        <v>*</v>
      </c>
      <c r="D2733" s="119" t="str">
        <f>IF(FN_MC!S2735="","*",FN_MC!S2735)</f>
        <v>*</v>
      </c>
      <c r="E2733" s="119" t="str">
        <f>IF(FN_MC!T2735="","*",FN_MC!T2735)</f>
        <v>*</v>
      </c>
      <c r="F2733" s="119" t="str">
        <f>IF(FN_MC!B2735="","*",FN_MC!B2735)</f>
        <v>*</v>
      </c>
      <c r="G2733" s="119" t="str">
        <f>IF(FN_MC!D2735="","*",FN_MC!D2735)</f>
        <v>*</v>
      </c>
      <c r="H2733" s="119" t="str">
        <f>IF(FN_MC!F2735="","*",FN_MC!F2735)</f>
        <v>*</v>
      </c>
      <c r="I2733" s="119" t="str">
        <f>IF(FN_MC!H2735="","*",FN_MC!H2735)</f>
        <v>*</v>
      </c>
      <c r="J2733" s="119" t="str">
        <f>IF(FN_MC!I2735="","*",FN_MC!I2735)</f>
        <v>*</v>
      </c>
      <c r="K2733" s="119" t="str">
        <f>IF(FN_MC!M2735="","*",FN_MC!M2735)</f>
        <v>*</v>
      </c>
      <c r="L2733" s="119" t="str">
        <f>IF(FN_MC!N2735="","*",FN_MC!N2735)</f>
        <v>*</v>
      </c>
      <c r="M2733" s="120" t="str">
        <f>IF(FN_MC!J2735="","*",FN_MC!J2735)</f>
        <v>*</v>
      </c>
      <c r="N2733" s="120" t="str">
        <f>IF(FN_MC!K2735="","*",FN_MC!K2735)</f>
        <v>*</v>
      </c>
      <c r="O2733" s="120" t="str">
        <f>IF(FN_MC!L2735="","*",FN_MC!L2735)</f>
        <v>*</v>
      </c>
      <c r="P2733" s="120"/>
      <c r="Q2733" s="137" t="str">
        <f>IF(FN_MC!O2735="","*",FN_MC!O2735)</f>
        <v>*</v>
      </c>
      <c r="R2733" s="137" t="str">
        <f>IF(FN_MC!P2735="","*",FN_MC!P2735)</f>
        <v>*</v>
      </c>
      <c r="S2733" s="119" t="str">
        <f>IF(FN_MC!Q2737="","*",CONCATENATE(FN_MC!Q2737," ",FN_MC!R2737))</f>
        <v>*</v>
      </c>
      <c r="T2733" s="119" t="str">
        <f>IF(FN_MC!V2735="","*",FN_MC!V2735)</f>
        <v>*</v>
      </c>
      <c r="U2733" s="119" t="str">
        <f>IF(FN_MC!W2735="","*",FN_MC!W2735)</f>
        <v>*</v>
      </c>
      <c r="V2733" s="121" t="str">
        <f ca="1">_xlfn.XLOOKUP(G2733&amp;$V$2,BS_CONTROLE[CHAVE],BS_CONTROLE[Quantidade_11],"-")</f>
        <v>-</v>
      </c>
      <c r="W2733" s="121" t="str">
        <f ca="1">_xlfn.XLOOKUP(G2733&amp;$W$2,BS_CONTROLE[CHAVE],BS_CONTROLE[Quantidade_11],"-")</f>
        <v>-</v>
      </c>
      <c r="X2733" s="121" t="str">
        <f ca="1">_xlfn.XLOOKUP(G2733&amp;$X$2,BS_CONTROLE[CHAVE],BS_CONTROLE[Quantidade_11],"-")</f>
        <v>-</v>
      </c>
    </row>
    <row r="2734" spans="1:24" hidden="1">
      <c r="A2734" s="160" t="str">
        <f>IF(FN_MC!Y2736="","*",FN_MC!Y2736)</f>
        <v>*</v>
      </c>
      <c r="B2734" s="160" t="str">
        <f>IF(FN_MC!X2736="","*",FN_MC!X2736)</f>
        <v>*</v>
      </c>
      <c r="C2734" s="160" t="str">
        <f>IF(FN_MC!Z2736="","*",FN_MC!Z2736)</f>
        <v>*</v>
      </c>
      <c r="D2734" s="161" t="str">
        <f>IF(FN_MC!S2736="","*",FN_MC!S2736)</f>
        <v>*</v>
      </c>
      <c r="E2734" s="161" t="str">
        <f>IF(FN_MC!T2736="","*",FN_MC!T2736)</f>
        <v>*</v>
      </c>
      <c r="F2734" s="161" t="str">
        <f>IF(FN_MC!B2736="","*",FN_MC!B2736)</f>
        <v>*</v>
      </c>
      <c r="G2734" s="161" t="str">
        <f>IF(FN_MC!D2736="","*",FN_MC!D2736)</f>
        <v>*</v>
      </c>
      <c r="H2734" s="161" t="str">
        <f>IF(FN_MC!F2736="","*",FN_MC!F2736)</f>
        <v>*</v>
      </c>
      <c r="I2734" s="161" t="str">
        <f>IF(FN_MC!H2736="","*",FN_MC!H2736)</f>
        <v>*</v>
      </c>
      <c r="J2734" s="161" t="str">
        <f>IF(FN_MC!I2736="","*",FN_MC!I2736)</f>
        <v>*</v>
      </c>
      <c r="K2734" s="161" t="str">
        <f>IF(FN_MC!M2736="","*",FN_MC!M2736)</f>
        <v>*</v>
      </c>
      <c r="L2734" s="161" t="str">
        <f>IF(FN_MC!N2736="","*",FN_MC!N2736)</f>
        <v>*</v>
      </c>
      <c r="M2734" s="162" t="str">
        <f>IF(FN_MC!J2736="","*",FN_MC!J2736)</f>
        <v>*</v>
      </c>
      <c r="N2734" s="162" t="str">
        <f>IF(FN_MC!K2736="","*",FN_MC!K2736)</f>
        <v>*</v>
      </c>
      <c r="O2734" s="162" t="str">
        <f>IF(FN_MC!L2736="","*",FN_MC!L2736)</f>
        <v>*</v>
      </c>
      <c r="P2734" s="162"/>
      <c r="Q2734" s="163" t="str">
        <f>IF(FN_MC!O2736="","*",FN_MC!O2736)</f>
        <v>*</v>
      </c>
      <c r="R2734" s="163" t="str">
        <f>IF(FN_MC!P2736="","*",FN_MC!P2736)</f>
        <v>*</v>
      </c>
      <c r="S2734" s="161" t="str">
        <f>IF(FN_MC!Q2738="","*",CONCATENATE(FN_MC!Q2738," ",FN_MC!R2738))</f>
        <v>*</v>
      </c>
      <c r="T2734" s="161" t="str">
        <f>IF(FN_MC!V2736="","*",FN_MC!V2736)</f>
        <v>*</v>
      </c>
      <c r="U2734" s="161" t="str">
        <f>IF(FN_MC!W2736="","*",FN_MC!W2736)</f>
        <v>*</v>
      </c>
      <c r="V2734" s="121" t="str">
        <f ca="1">_xlfn.XLOOKUP(G2734&amp;$V$2,BS_CONTROLE[CHAVE],BS_CONTROLE[Quantidade_11],"-")</f>
        <v>-</v>
      </c>
      <c r="W2734" s="121" t="str">
        <f ca="1">_xlfn.XLOOKUP(G2734&amp;$W$2,BS_CONTROLE[CHAVE],BS_CONTROLE[Quantidade_11],"-")</f>
        <v>-</v>
      </c>
      <c r="X2734" s="121" t="str">
        <f ca="1">_xlfn.XLOOKUP(G2734&amp;$X$2,BS_CONTROLE[CHAVE],BS_CONTROLE[Quantidade_11],"-")</f>
        <v>-</v>
      </c>
    </row>
    <row r="2735" spans="1:24" hidden="1">
      <c r="A2735" s="160" t="str">
        <f>IF(FN_MC!Y2737="","*",FN_MC!Y2737)</f>
        <v>*</v>
      </c>
      <c r="B2735" s="160" t="str">
        <f>IF(FN_MC!X2737="","*",FN_MC!X2737)</f>
        <v>*</v>
      </c>
      <c r="C2735" s="160" t="str">
        <f>IF(FN_MC!Z2737="","*",FN_MC!Z2737)</f>
        <v>*</v>
      </c>
      <c r="D2735" s="161" t="str">
        <f>IF(FN_MC!S2737="","*",FN_MC!S2737)</f>
        <v>*</v>
      </c>
      <c r="E2735" s="161" t="str">
        <f>IF(FN_MC!T2737="","*",FN_MC!T2737)</f>
        <v>*</v>
      </c>
      <c r="F2735" s="161" t="str">
        <f>IF(FN_MC!B2737="","*",FN_MC!B2737)</f>
        <v>*</v>
      </c>
      <c r="G2735" s="161" t="str">
        <f>IF(FN_MC!D2737="","*",FN_MC!D2737)</f>
        <v>*</v>
      </c>
      <c r="H2735" s="161" t="str">
        <f>IF(FN_MC!F2737="","*",FN_MC!F2737)</f>
        <v>*</v>
      </c>
      <c r="I2735" s="161" t="str">
        <f>IF(FN_MC!H2737="","*",FN_MC!H2737)</f>
        <v>*</v>
      </c>
      <c r="J2735" s="161" t="str">
        <f>IF(FN_MC!I2737="","*",FN_MC!I2737)</f>
        <v>*</v>
      </c>
      <c r="K2735" s="161" t="str">
        <f>IF(FN_MC!M2737="","*",FN_MC!M2737)</f>
        <v>*</v>
      </c>
      <c r="L2735" s="161" t="str">
        <f>IF(FN_MC!N2737="","*",FN_MC!N2737)</f>
        <v>*</v>
      </c>
      <c r="M2735" s="162" t="str">
        <f>IF(FN_MC!J2737="","*",FN_MC!J2737)</f>
        <v>*</v>
      </c>
      <c r="N2735" s="162" t="str">
        <f>IF(FN_MC!K2737="","*",FN_MC!K2737)</f>
        <v>*</v>
      </c>
      <c r="O2735" s="162" t="str">
        <f>IF(FN_MC!L2737="","*",FN_MC!L2737)</f>
        <v>*</v>
      </c>
      <c r="P2735" s="162"/>
      <c r="Q2735" s="163" t="str">
        <f>IF(FN_MC!O2737="","*",FN_MC!O2737)</f>
        <v>*</v>
      </c>
      <c r="R2735" s="163" t="str">
        <f>IF(FN_MC!P2737="","*",FN_MC!P2737)</f>
        <v>*</v>
      </c>
      <c r="S2735" s="161" t="str">
        <f>IF(FN_MC!Q2739="","*",CONCATENATE(FN_MC!Q2739," ",FN_MC!R2739))</f>
        <v>*</v>
      </c>
      <c r="T2735" s="161" t="str">
        <f>IF(FN_MC!V2737="","*",FN_MC!V2737)</f>
        <v>*</v>
      </c>
      <c r="U2735" s="161" t="str">
        <f>IF(FN_MC!W2737="","*",FN_MC!W2737)</f>
        <v>*</v>
      </c>
      <c r="V2735" s="121" t="str">
        <f ca="1">_xlfn.XLOOKUP(G2735&amp;$V$2,BS_CONTROLE[CHAVE],BS_CONTROLE[Quantidade_11],"-")</f>
        <v>-</v>
      </c>
      <c r="W2735" s="121" t="str">
        <f ca="1">_xlfn.XLOOKUP(G2735&amp;$W$2,BS_CONTROLE[CHAVE],BS_CONTROLE[Quantidade_11],"-")</f>
        <v>-</v>
      </c>
      <c r="X2735" s="121" t="str">
        <f ca="1">_xlfn.XLOOKUP(G2735&amp;$X$2,BS_CONTROLE[CHAVE],BS_CONTROLE[Quantidade_11],"-")</f>
        <v>-</v>
      </c>
    </row>
    <row r="2736" spans="1:24" hidden="1">
      <c r="A2736" s="118" t="str">
        <f>IF(FN_MC!Y2738="","*",FN_MC!Y2738)</f>
        <v>*</v>
      </c>
      <c r="B2736" s="118" t="str">
        <f>IF(FN_MC!X2738="","*",FN_MC!X2738)</f>
        <v>*</v>
      </c>
      <c r="C2736" s="118" t="str">
        <f>IF(FN_MC!Z2738="","*",FN_MC!Z2738)</f>
        <v>*</v>
      </c>
      <c r="D2736" s="119" t="str">
        <f>IF(FN_MC!S2738="","*",FN_MC!S2738)</f>
        <v>*</v>
      </c>
      <c r="E2736" s="119" t="str">
        <f>IF(FN_MC!T2738="","*",FN_MC!T2738)</f>
        <v>*</v>
      </c>
      <c r="F2736" s="119" t="str">
        <f>IF(FN_MC!B2738="","*",FN_MC!B2738)</f>
        <v>*</v>
      </c>
      <c r="G2736" s="119" t="str">
        <f>IF(FN_MC!D2738="","*",FN_MC!D2738)</f>
        <v>*</v>
      </c>
      <c r="H2736" s="119" t="str">
        <f>IF(FN_MC!F2738="","*",FN_MC!F2738)</f>
        <v>*</v>
      </c>
      <c r="I2736" s="119" t="str">
        <f>IF(FN_MC!H2738="","*",FN_MC!H2738)</f>
        <v>*</v>
      </c>
      <c r="J2736" s="119" t="str">
        <f>IF(FN_MC!I2738="","*",FN_MC!I2738)</f>
        <v>*</v>
      </c>
      <c r="K2736" s="119" t="str">
        <f>IF(FN_MC!M2738="","*",FN_MC!M2738)</f>
        <v>*</v>
      </c>
      <c r="L2736" s="119" t="str">
        <f>IF(FN_MC!N2738="","*",FN_MC!N2738)</f>
        <v>*</v>
      </c>
      <c r="M2736" s="120" t="str">
        <f>IF(FN_MC!J2738="","*",FN_MC!J2738)</f>
        <v>*</v>
      </c>
      <c r="N2736" s="120" t="str">
        <f>IF(FN_MC!K2738="","*",FN_MC!K2738)</f>
        <v>*</v>
      </c>
      <c r="O2736" s="120" t="str">
        <f>IF(FN_MC!L2738="","*",FN_MC!L2738)</f>
        <v>*</v>
      </c>
      <c r="P2736" s="120"/>
      <c r="Q2736" s="137" t="str">
        <f>IF(FN_MC!O2738="","*",FN_MC!O2738)</f>
        <v>*</v>
      </c>
      <c r="R2736" s="137" t="str">
        <f>IF(FN_MC!P2738="","*",FN_MC!P2738)</f>
        <v>*</v>
      </c>
      <c r="S2736" s="119" t="str">
        <f>IF(FN_MC!Q2740="","*",CONCATENATE(FN_MC!Q2740," ",FN_MC!R2740))</f>
        <v>*</v>
      </c>
      <c r="T2736" s="119" t="str">
        <f>IF(FN_MC!V2738="","*",FN_MC!V2738)</f>
        <v>*</v>
      </c>
      <c r="U2736" s="119" t="str">
        <f>IF(FN_MC!W2738="","*",FN_MC!W2738)</f>
        <v>*</v>
      </c>
      <c r="V2736" s="121" t="str">
        <f ca="1">_xlfn.XLOOKUP(G2736&amp;$V$2,BS_CONTROLE[CHAVE],BS_CONTROLE[Quantidade_11],"-")</f>
        <v>-</v>
      </c>
      <c r="W2736" s="121" t="str">
        <f ca="1">_xlfn.XLOOKUP(G2736&amp;$W$2,BS_CONTROLE[CHAVE],BS_CONTROLE[Quantidade_11],"-")</f>
        <v>-</v>
      </c>
      <c r="X2736" s="121" t="str">
        <f ca="1">_xlfn.XLOOKUP(G2736&amp;$X$2,BS_CONTROLE[CHAVE],BS_CONTROLE[Quantidade_11],"-")</f>
        <v>-</v>
      </c>
    </row>
    <row r="2737" spans="1:24" hidden="1">
      <c r="A2737" s="160" t="str">
        <f>IF(FN_MC!Y2739="","*",FN_MC!Y2739)</f>
        <v>*</v>
      </c>
      <c r="B2737" s="160" t="str">
        <f>IF(FN_MC!X2739="","*",FN_MC!X2739)</f>
        <v>*</v>
      </c>
      <c r="C2737" s="160" t="str">
        <f>IF(FN_MC!Z2739="","*",FN_MC!Z2739)</f>
        <v>*</v>
      </c>
      <c r="D2737" s="161" t="str">
        <f>IF(FN_MC!S2739="","*",FN_MC!S2739)</f>
        <v>*</v>
      </c>
      <c r="E2737" s="161" t="str">
        <f>IF(FN_MC!T2739="","*",FN_MC!T2739)</f>
        <v>*</v>
      </c>
      <c r="F2737" s="161" t="str">
        <f>IF(FN_MC!B2739="","*",FN_MC!B2739)</f>
        <v>*</v>
      </c>
      <c r="G2737" s="161" t="str">
        <f>IF(FN_MC!D2739="","*",FN_MC!D2739)</f>
        <v>*</v>
      </c>
      <c r="H2737" s="161" t="str">
        <f>IF(FN_MC!F2739="","*",FN_MC!F2739)</f>
        <v>*</v>
      </c>
      <c r="I2737" s="161" t="str">
        <f>IF(FN_MC!H2739="","*",FN_MC!H2739)</f>
        <v>*</v>
      </c>
      <c r="J2737" s="161" t="str">
        <f>IF(FN_MC!I2739="","*",FN_MC!I2739)</f>
        <v>*</v>
      </c>
      <c r="K2737" s="161" t="str">
        <f>IF(FN_MC!M2739="","*",FN_MC!M2739)</f>
        <v>*</v>
      </c>
      <c r="L2737" s="161" t="str">
        <f>IF(FN_MC!N2739="","*",FN_MC!N2739)</f>
        <v>*</v>
      </c>
      <c r="M2737" s="162" t="str">
        <f>IF(FN_MC!J2739="","*",FN_MC!J2739)</f>
        <v>*</v>
      </c>
      <c r="N2737" s="162" t="str">
        <f>IF(FN_MC!K2739="","*",FN_MC!K2739)</f>
        <v>*</v>
      </c>
      <c r="O2737" s="162" t="str">
        <f>IF(FN_MC!L2739="","*",FN_MC!L2739)</f>
        <v>*</v>
      </c>
      <c r="P2737" s="162"/>
      <c r="Q2737" s="163" t="str">
        <f>IF(FN_MC!O2739="","*",FN_MC!O2739)</f>
        <v>*</v>
      </c>
      <c r="R2737" s="163" t="str">
        <f>IF(FN_MC!P2739="","*",FN_MC!P2739)</f>
        <v>*</v>
      </c>
      <c r="S2737" s="161" t="str">
        <f>IF(FN_MC!Q2741="","*",CONCATENATE(FN_MC!Q2741," ",FN_MC!R2741))</f>
        <v>*</v>
      </c>
      <c r="T2737" s="161" t="str">
        <f>IF(FN_MC!V2739="","*",FN_MC!V2739)</f>
        <v>*</v>
      </c>
      <c r="U2737" s="161" t="str">
        <f>IF(FN_MC!W2739="","*",FN_MC!W2739)</f>
        <v>*</v>
      </c>
      <c r="V2737" s="121" t="str">
        <f ca="1">_xlfn.XLOOKUP(G2737&amp;$V$2,BS_CONTROLE[CHAVE],BS_CONTROLE[Quantidade_11],"-")</f>
        <v>-</v>
      </c>
      <c r="W2737" s="121" t="str">
        <f ca="1">_xlfn.XLOOKUP(G2737&amp;$W$2,BS_CONTROLE[CHAVE],BS_CONTROLE[Quantidade_11],"-")</f>
        <v>-</v>
      </c>
      <c r="X2737" s="121" t="str">
        <f ca="1">_xlfn.XLOOKUP(G2737&amp;$X$2,BS_CONTROLE[CHAVE],BS_CONTROLE[Quantidade_11],"-")</f>
        <v>-</v>
      </c>
    </row>
    <row r="2738" spans="1:24" hidden="1">
      <c r="A2738" s="160" t="str">
        <f>IF(FN_MC!Y2740="","*",FN_MC!Y2740)</f>
        <v>*</v>
      </c>
      <c r="B2738" s="160" t="str">
        <f>IF(FN_MC!X2740="","*",FN_MC!X2740)</f>
        <v>*</v>
      </c>
      <c r="C2738" s="160" t="str">
        <f>IF(FN_MC!Z2740="","*",FN_MC!Z2740)</f>
        <v>*</v>
      </c>
      <c r="D2738" s="161" t="str">
        <f>IF(FN_MC!S2740="","*",FN_MC!S2740)</f>
        <v>*</v>
      </c>
      <c r="E2738" s="161" t="str">
        <f>IF(FN_MC!T2740="","*",FN_MC!T2740)</f>
        <v>*</v>
      </c>
      <c r="F2738" s="161" t="str">
        <f>IF(FN_MC!B2740="","*",FN_MC!B2740)</f>
        <v>*</v>
      </c>
      <c r="G2738" s="161" t="str">
        <f>IF(FN_MC!D2740="","*",FN_MC!D2740)</f>
        <v>*</v>
      </c>
      <c r="H2738" s="161" t="str">
        <f>IF(FN_MC!F2740="","*",FN_MC!F2740)</f>
        <v>*</v>
      </c>
      <c r="I2738" s="161" t="str">
        <f>IF(FN_MC!H2740="","*",FN_MC!H2740)</f>
        <v>*</v>
      </c>
      <c r="J2738" s="161" t="str">
        <f>IF(FN_MC!I2740="","*",FN_MC!I2740)</f>
        <v>*</v>
      </c>
      <c r="K2738" s="161" t="str">
        <f>IF(FN_MC!M2740="","*",FN_MC!M2740)</f>
        <v>*</v>
      </c>
      <c r="L2738" s="161" t="str">
        <f>IF(FN_MC!N2740="","*",FN_MC!N2740)</f>
        <v>*</v>
      </c>
      <c r="M2738" s="162" t="str">
        <f>IF(FN_MC!J2740="","*",FN_MC!J2740)</f>
        <v>*</v>
      </c>
      <c r="N2738" s="162" t="str">
        <f>IF(FN_MC!K2740="","*",FN_MC!K2740)</f>
        <v>*</v>
      </c>
      <c r="O2738" s="162" t="str">
        <f>IF(FN_MC!L2740="","*",FN_MC!L2740)</f>
        <v>*</v>
      </c>
      <c r="P2738" s="162"/>
      <c r="Q2738" s="163" t="str">
        <f>IF(FN_MC!O2740="","*",FN_MC!O2740)</f>
        <v>*</v>
      </c>
      <c r="R2738" s="163" t="str">
        <f>IF(FN_MC!P2740="","*",FN_MC!P2740)</f>
        <v>*</v>
      </c>
      <c r="S2738" s="161" t="str">
        <f>IF(FN_MC!Q2742="","*",CONCATENATE(FN_MC!Q2742," ",FN_MC!R2742))</f>
        <v>*</v>
      </c>
      <c r="T2738" s="161" t="str">
        <f>IF(FN_MC!V2740="","*",FN_MC!V2740)</f>
        <v>*</v>
      </c>
      <c r="U2738" s="161" t="str">
        <f>IF(FN_MC!W2740="","*",FN_MC!W2740)</f>
        <v>*</v>
      </c>
      <c r="V2738" s="121" t="str">
        <f ca="1">_xlfn.XLOOKUP(G2738&amp;$V$2,BS_CONTROLE[CHAVE],BS_CONTROLE[Quantidade_11],"-")</f>
        <v>-</v>
      </c>
      <c r="W2738" s="121" t="str">
        <f ca="1">_xlfn.XLOOKUP(G2738&amp;$W$2,BS_CONTROLE[CHAVE],BS_CONTROLE[Quantidade_11],"-")</f>
        <v>-</v>
      </c>
      <c r="X2738" s="121" t="str">
        <f ca="1">_xlfn.XLOOKUP(G2738&amp;$X$2,BS_CONTROLE[CHAVE],BS_CONTROLE[Quantidade_11],"-")</f>
        <v>-</v>
      </c>
    </row>
    <row r="2739" spans="1:24" hidden="1">
      <c r="A2739" s="118" t="str">
        <f>IF(FN_MC!Y2741="","*",FN_MC!Y2741)</f>
        <v>*</v>
      </c>
      <c r="B2739" s="118" t="str">
        <f>IF(FN_MC!X2741="","*",FN_MC!X2741)</f>
        <v>*</v>
      </c>
      <c r="C2739" s="118" t="str">
        <f>IF(FN_MC!Z2741="","*",FN_MC!Z2741)</f>
        <v>*</v>
      </c>
      <c r="D2739" s="119" t="str">
        <f>IF(FN_MC!S2741="","*",FN_MC!S2741)</f>
        <v>*</v>
      </c>
      <c r="E2739" s="119" t="str">
        <f>IF(FN_MC!T2741="","*",FN_MC!T2741)</f>
        <v>*</v>
      </c>
      <c r="F2739" s="119" t="str">
        <f>IF(FN_MC!B2741="","*",FN_MC!B2741)</f>
        <v>*</v>
      </c>
      <c r="G2739" s="119" t="str">
        <f>IF(FN_MC!D2741="","*",FN_MC!D2741)</f>
        <v>*</v>
      </c>
      <c r="H2739" s="119" t="str">
        <f>IF(FN_MC!F2741="","*",FN_MC!F2741)</f>
        <v>*</v>
      </c>
      <c r="I2739" s="119" t="str">
        <f>IF(FN_MC!H2741="","*",FN_MC!H2741)</f>
        <v>*</v>
      </c>
      <c r="J2739" s="119" t="str">
        <f>IF(FN_MC!I2741="","*",FN_MC!I2741)</f>
        <v>*</v>
      </c>
      <c r="K2739" s="119" t="str">
        <f>IF(FN_MC!M2741="","*",FN_MC!M2741)</f>
        <v>*</v>
      </c>
      <c r="L2739" s="119" t="str">
        <f>IF(FN_MC!N2741="","*",FN_MC!N2741)</f>
        <v>*</v>
      </c>
      <c r="M2739" s="120" t="str">
        <f>IF(FN_MC!J2741="","*",FN_MC!J2741)</f>
        <v>*</v>
      </c>
      <c r="N2739" s="120" t="str">
        <f>IF(FN_MC!K2741="","*",FN_MC!K2741)</f>
        <v>*</v>
      </c>
      <c r="O2739" s="120" t="str">
        <f>IF(FN_MC!L2741="","*",FN_MC!L2741)</f>
        <v>*</v>
      </c>
      <c r="P2739" s="120"/>
      <c r="Q2739" s="137" t="str">
        <f>IF(FN_MC!O2741="","*",FN_MC!O2741)</f>
        <v>*</v>
      </c>
      <c r="R2739" s="137" t="str">
        <f>IF(FN_MC!P2741="","*",FN_MC!P2741)</f>
        <v>*</v>
      </c>
      <c r="S2739" s="119" t="str">
        <f>IF(FN_MC!Q2743="","*",CONCATENATE(FN_MC!Q2743," ",FN_MC!R2743))</f>
        <v>*</v>
      </c>
      <c r="T2739" s="119" t="str">
        <f>IF(FN_MC!V2741="","*",FN_MC!V2741)</f>
        <v>*</v>
      </c>
      <c r="U2739" s="119" t="str">
        <f>IF(FN_MC!W2741="","*",FN_MC!W2741)</f>
        <v>*</v>
      </c>
      <c r="V2739" s="121" t="str">
        <f ca="1">_xlfn.XLOOKUP(G2739&amp;$V$2,BS_CONTROLE[CHAVE],BS_CONTROLE[Quantidade_11],"-")</f>
        <v>-</v>
      </c>
      <c r="W2739" s="121" t="str">
        <f ca="1">_xlfn.XLOOKUP(G2739&amp;$W$2,BS_CONTROLE[CHAVE],BS_CONTROLE[Quantidade_11],"-")</f>
        <v>-</v>
      </c>
      <c r="X2739" s="121" t="str">
        <f ca="1">_xlfn.XLOOKUP(G2739&amp;$X$2,BS_CONTROLE[CHAVE],BS_CONTROLE[Quantidade_11],"-")</f>
        <v>-</v>
      </c>
    </row>
    <row r="2740" spans="1:24" hidden="1">
      <c r="A2740" s="160" t="str">
        <f>IF(FN_MC!Y2742="","*",FN_MC!Y2742)</f>
        <v>*</v>
      </c>
      <c r="B2740" s="160" t="str">
        <f>IF(FN_MC!X2742="","*",FN_MC!X2742)</f>
        <v>*</v>
      </c>
      <c r="C2740" s="160" t="str">
        <f>IF(FN_MC!Z2742="","*",FN_MC!Z2742)</f>
        <v>*</v>
      </c>
      <c r="D2740" s="161" t="str">
        <f>IF(FN_MC!S2742="","*",FN_MC!S2742)</f>
        <v>*</v>
      </c>
      <c r="E2740" s="161" t="str">
        <f>IF(FN_MC!T2742="","*",FN_MC!T2742)</f>
        <v>*</v>
      </c>
      <c r="F2740" s="161" t="str">
        <f>IF(FN_MC!B2742="","*",FN_MC!B2742)</f>
        <v>*</v>
      </c>
      <c r="G2740" s="161" t="str">
        <f>IF(FN_MC!D2742="","*",FN_MC!D2742)</f>
        <v>*</v>
      </c>
      <c r="H2740" s="161" t="str">
        <f>IF(FN_MC!F2742="","*",FN_MC!F2742)</f>
        <v>*</v>
      </c>
      <c r="I2740" s="161" t="str">
        <f>IF(FN_MC!H2742="","*",FN_MC!H2742)</f>
        <v>*</v>
      </c>
      <c r="J2740" s="161" t="str">
        <f>IF(FN_MC!I2742="","*",FN_MC!I2742)</f>
        <v>*</v>
      </c>
      <c r="K2740" s="161" t="str">
        <f>IF(FN_MC!M2742="","*",FN_MC!M2742)</f>
        <v>*</v>
      </c>
      <c r="L2740" s="161" t="str">
        <f>IF(FN_MC!N2742="","*",FN_MC!N2742)</f>
        <v>*</v>
      </c>
      <c r="M2740" s="162" t="str">
        <f>IF(FN_MC!J2742="","*",FN_MC!J2742)</f>
        <v>*</v>
      </c>
      <c r="N2740" s="162" t="str">
        <f>IF(FN_MC!K2742="","*",FN_MC!K2742)</f>
        <v>*</v>
      </c>
      <c r="O2740" s="162" t="str">
        <f>IF(FN_MC!L2742="","*",FN_MC!L2742)</f>
        <v>*</v>
      </c>
      <c r="P2740" s="162"/>
      <c r="Q2740" s="163" t="str">
        <f>IF(FN_MC!O2742="","*",FN_MC!O2742)</f>
        <v>*</v>
      </c>
      <c r="R2740" s="163" t="str">
        <f>IF(FN_MC!P2742="","*",FN_MC!P2742)</f>
        <v>*</v>
      </c>
      <c r="S2740" s="161" t="str">
        <f>IF(FN_MC!Q2744="","*",CONCATENATE(FN_MC!Q2744," ",FN_MC!R2744))</f>
        <v>*</v>
      </c>
      <c r="T2740" s="161" t="str">
        <f>IF(FN_MC!V2742="","*",FN_MC!V2742)</f>
        <v>*</v>
      </c>
      <c r="U2740" s="161" t="str">
        <f>IF(FN_MC!W2742="","*",FN_MC!W2742)</f>
        <v>*</v>
      </c>
      <c r="V2740" s="121" t="str">
        <f ca="1">_xlfn.XLOOKUP(G2740&amp;$V$2,BS_CONTROLE[CHAVE],BS_CONTROLE[Quantidade_11],"-")</f>
        <v>-</v>
      </c>
      <c r="W2740" s="121" t="str">
        <f ca="1">_xlfn.XLOOKUP(G2740&amp;$W$2,BS_CONTROLE[CHAVE],BS_CONTROLE[Quantidade_11],"-")</f>
        <v>-</v>
      </c>
      <c r="X2740" s="121" t="str">
        <f ca="1">_xlfn.XLOOKUP(G2740&amp;$X$2,BS_CONTROLE[CHAVE],BS_CONTROLE[Quantidade_11],"-")</f>
        <v>-</v>
      </c>
    </row>
    <row r="2741" spans="1:24" hidden="1">
      <c r="A2741" s="160" t="str">
        <f>IF(FN_MC!Y2743="","*",FN_MC!Y2743)</f>
        <v>*</v>
      </c>
      <c r="B2741" s="160" t="str">
        <f>IF(FN_MC!X2743="","*",FN_MC!X2743)</f>
        <v>*</v>
      </c>
      <c r="C2741" s="160" t="str">
        <f>IF(FN_MC!Z2743="","*",FN_MC!Z2743)</f>
        <v>*</v>
      </c>
      <c r="D2741" s="161" t="str">
        <f>IF(FN_MC!S2743="","*",FN_MC!S2743)</f>
        <v>*</v>
      </c>
      <c r="E2741" s="161" t="str">
        <f>IF(FN_MC!T2743="","*",FN_MC!T2743)</f>
        <v>*</v>
      </c>
      <c r="F2741" s="161" t="str">
        <f>IF(FN_MC!B2743="","*",FN_MC!B2743)</f>
        <v>*</v>
      </c>
      <c r="G2741" s="161" t="str">
        <f>IF(FN_MC!D2743="","*",FN_MC!D2743)</f>
        <v>*</v>
      </c>
      <c r="H2741" s="161" t="str">
        <f>IF(FN_MC!F2743="","*",FN_MC!F2743)</f>
        <v>*</v>
      </c>
      <c r="I2741" s="161" t="str">
        <f>IF(FN_MC!H2743="","*",FN_MC!H2743)</f>
        <v>*</v>
      </c>
      <c r="J2741" s="161" t="str">
        <f>IF(FN_MC!I2743="","*",FN_MC!I2743)</f>
        <v>*</v>
      </c>
      <c r="K2741" s="161" t="str">
        <f>IF(FN_MC!M2743="","*",FN_MC!M2743)</f>
        <v>*</v>
      </c>
      <c r="L2741" s="161" t="str">
        <f>IF(FN_MC!N2743="","*",FN_MC!N2743)</f>
        <v>*</v>
      </c>
      <c r="M2741" s="162" t="str">
        <f>IF(FN_MC!J2743="","*",FN_MC!J2743)</f>
        <v>*</v>
      </c>
      <c r="N2741" s="162" t="str">
        <f>IF(FN_MC!K2743="","*",FN_MC!K2743)</f>
        <v>*</v>
      </c>
      <c r="O2741" s="162" t="str">
        <f>IF(FN_MC!L2743="","*",FN_MC!L2743)</f>
        <v>*</v>
      </c>
      <c r="P2741" s="162"/>
      <c r="Q2741" s="163" t="str">
        <f>IF(FN_MC!O2743="","*",FN_MC!O2743)</f>
        <v>*</v>
      </c>
      <c r="R2741" s="163" t="str">
        <f>IF(FN_MC!P2743="","*",FN_MC!P2743)</f>
        <v>*</v>
      </c>
      <c r="S2741" s="161" t="str">
        <f>IF(FN_MC!Q2745="","*",CONCATENATE(FN_MC!Q2745," ",FN_MC!R2745))</f>
        <v>*</v>
      </c>
      <c r="T2741" s="161" t="str">
        <f>IF(FN_MC!V2743="","*",FN_MC!V2743)</f>
        <v>*</v>
      </c>
      <c r="U2741" s="161" t="str">
        <f>IF(FN_MC!W2743="","*",FN_MC!W2743)</f>
        <v>*</v>
      </c>
      <c r="V2741" s="121" t="str">
        <f ca="1">_xlfn.XLOOKUP(G2741&amp;$V$2,BS_CONTROLE[CHAVE],BS_CONTROLE[Quantidade_11],"-")</f>
        <v>-</v>
      </c>
      <c r="W2741" s="121" t="str">
        <f ca="1">_xlfn.XLOOKUP(G2741&amp;$W$2,BS_CONTROLE[CHAVE],BS_CONTROLE[Quantidade_11],"-")</f>
        <v>-</v>
      </c>
      <c r="X2741" s="121" t="str">
        <f ca="1">_xlfn.XLOOKUP(G2741&amp;$X$2,BS_CONTROLE[CHAVE],BS_CONTROLE[Quantidade_11],"-")</f>
        <v>-</v>
      </c>
    </row>
    <row r="2742" spans="1:24" hidden="1">
      <c r="A2742" s="118" t="str">
        <f>IF(FN_MC!Y2744="","*",FN_MC!Y2744)</f>
        <v>*</v>
      </c>
      <c r="B2742" s="118" t="str">
        <f>IF(FN_MC!X2744="","*",FN_MC!X2744)</f>
        <v>*</v>
      </c>
      <c r="C2742" s="118" t="str">
        <f>IF(FN_MC!Z2744="","*",FN_MC!Z2744)</f>
        <v>*</v>
      </c>
      <c r="D2742" s="119" t="str">
        <f>IF(FN_MC!S2744="","*",FN_MC!S2744)</f>
        <v>*</v>
      </c>
      <c r="E2742" s="119" t="str">
        <f>IF(FN_MC!T2744="","*",FN_MC!T2744)</f>
        <v>*</v>
      </c>
      <c r="F2742" s="119" t="str">
        <f>IF(FN_MC!B2744="","*",FN_MC!B2744)</f>
        <v>*</v>
      </c>
      <c r="G2742" s="119" t="str">
        <f>IF(FN_MC!D2744="","*",FN_MC!D2744)</f>
        <v>*</v>
      </c>
      <c r="H2742" s="119" t="str">
        <f>IF(FN_MC!F2744="","*",FN_MC!F2744)</f>
        <v>*</v>
      </c>
      <c r="I2742" s="119" t="str">
        <f>IF(FN_MC!H2744="","*",FN_MC!H2744)</f>
        <v>*</v>
      </c>
      <c r="J2742" s="119" t="str">
        <f>IF(FN_MC!I2744="","*",FN_MC!I2744)</f>
        <v>*</v>
      </c>
      <c r="K2742" s="119" t="str">
        <f>IF(FN_MC!M2744="","*",FN_MC!M2744)</f>
        <v>*</v>
      </c>
      <c r="L2742" s="119" t="str">
        <f>IF(FN_MC!N2744="","*",FN_MC!N2744)</f>
        <v>*</v>
      </c>
      <c r="M2742" s="120" t="str">
        <f>IF(FN_MC!J2744="","*",FN_MC!J2744)</f>
        <v>*</v>
      </c>
      <c r="N2742" s="120" t="str">
        <f>IF(FN_MC!K2744="","*",FN_MC!K2744)</f>
        <v>*</v>
      </c>
      <c r="O2742" s="120" t="str">
        <f>IF(FN_MC!L2744="","*",FN_MC!L2744)</f>
        <v>*</v>
      </c>
      <c r="P2742" s="120"/>
      <c r="Q2742" s="137" t="str">
        <f>IF(FN_MC!O2744="","*",FN_MC!O2744)</f>
        <v>*</v>
      </c>
      <c r="R2742" s="137" t="str">
        <f>IF(FN_MC!P2744="","*",FN_MC!P2744)</f>
        <v>*</v>
      </c>
      <c r="S2742" s="119" t="str">
        <f>IF(FN_MC!Q2746="","*",CONCATENATE(FN_MC!Q2746," ",FN_MC!R2746))</f>
        <v>*</v>
      </c>
      <c r="T2742" s="119" t="str">
        <f>IF(FN_MC!V2744="","*",FN_MC!V2744)</f>
        <v>*</v>
      </c>
      <c r="U2742" s="119" t="str">
        <f>IF(FN_MC!W2744="","*",FN_MC!W2744)</f>
        <v>*</v>
      </c>
      <c r="V2742" s="121" t="str">
        <f ca="1">_xlfn.XLOOKUP(G2742&amp;$V$2,BS_CONTROLE[CHAVE],BS_CONTROLE[Quantidade_11],"-")</f>
        <v>-</v>
      </c>
      <c r="W2742" s="121" t="str">
        <f ca="1">_xlfn.XLOOKUP(G2742&amp;$W$2,BS_CONTROLE[CHAVE],BS_CONTROLE[Quantidade_11],"-")</f>
        <v>-</v>
      </c>
      <c r="X2742" s="121" t="str">
        <f ca="1">_xlfn.XLOOKUP(G2742&amp;$X$2,BS_CONTROLE[CHAVE],BS_CONTROLE[Quantidade_11],"-")</f>
        <v>-</v>
      </c>
    </row>
    <row r="2743" spans="1:24" hidden="1">
      <c r="A2743" s="160" t="str">
        <f>IF(FN_MC!Y2745="","*",FN_MC!Y2745)</f>
        <v>*</v>
      </c>
      <c r="B2743" s="160" t="str">
        <f>IF(FN_MC!X2745="","*",FN_MC!X2745)</f>
        <v>*</v>
      </c>
      <c r="C2743" s="160" t="str">
        <f>IF(FN_MC!Z2745="","*",FN_MC!Z2745)</f>
        <v>*</v>
      </c>
      <c r="D2743" s="161" t="str">
        <f>IF(FN_MC!S2745="","*",FN_MC!S2745)</f>
        <v>*</v>
      </c>
      <c r="E2743" s="161" t="str">
        <f>IF(FN_MC!T2745="","*",FN_MC!T2745)</f>
        <v>*</v>
      </c>
      <c r="F2743" s="161" t="str">
        <f>IF(FN_MC!B2745="","*",FN_MC!B2745)</f>
        <v>*</v>
      </c>
      <c r="G2743" s="161" t="str">
        <f>IF(FN_MC!D2745="","*",FN_MC!D2745)</f>
        <v>*</v>
      </c>
      <c r="H2743" s="161" t="str">
        <f>IF(FN_MC!F2745="","*",FN_MC!F2745)</f>
        <v>*</v>
      </c>
      <c r="I2743" s="161" t="str">
        <f>IF(FN_MC!H2745="","*",FN_MC!H2745)</f>
        <v>*</v>
      </c>
      <c r="J2743" s="161" t="str">
        <f>IF(FN_MC!I2745="","*",FN_MC!I2745)</f>
        <v>*</v>
      </c>
      <c r="K2743" s="161" t="str">
        <f>IF(FN_MC!M2745="","*",FN_MC!M2745)</f>
        <v>*</v>
      </c>
      <c r="L2743" s="161" t="str">
        <f>IF(FN_MC!N2745="","*",FN_MC!N2745)</f>
        <v>*</v>
      </c>
      <c r="M2743" s="162" t="str">
        <f>IF(FN_MC!J2745="","*",FN_MC!J2745)</f>
        <v>*</v>
      </c>
      <c r="N2743" s="162" t="str">
        <f>IF(FN_MC!K2745="","*",FN_MC!K2745)</f>
        <v>*</v>
      </c>
      <c r="O2743" s="162" t="str">
        <f>IF(FN_MC!L2745="","*",FN_MC!L2745)</f>
        <v>*</v>
      </c>
      <c r="P2743" s="162"/>
      <c r="Q2743" s="163" t="str">
        <f>IF(FN_MC!O2745="","*",FN_MC!O2745)</f>
        <v>*</v>
      </c>
      <c r="R2743" s="163" t="str">
        <f>IF(FN_MC!P2745="","*",FN_MC!P2745)</f>
        <v>*</v>
      </c>
      <c r="S2743" s="161" t="str">
        <f>IF(FN_MC!Q2747="","*",CONCATENATE(FN_MC!Q2747," ",FN_MC!R2747))</f>
        <v>*</v>
      </c>
      <c r="T2743" s="161" t="str">
        <f>IF(FN_MC!V2745="","*",FN_MC!V2745)</f>
        <v>*</v>
      </c>
      <c r="U2743" s="161" t="str">
        <f>IF(FN_MC!W2745="","*",FN_MC!W2745)</f>
        <v>*</v>
      </c>
      <c r="V2743" s="121" t="str">
        <f ca="1">_xlfn.XLOOKUP(G2743&amp;$V$2,BS_CONTROLE[CHAVE],BS_CONTROLE[Quantidade_11],"-")</f>
        <v>-</v>
      </c>
      <c r="W2743" s="121" t="str">
        <f ca="1">_xlfn.XLOOKUP(G2743&amp;$W$2,BS_CONTROLE[CHAVE],BS_CONTROLE[Quantidade_11],"-")</f>
        <v>-</v>
      </c>
      <c r="X2743" s="121" t="str">
        <f ca="1">_xlfn.XLOOKUP(G2743&amp;$X$2,BS_CONTROLE[CHAVE],BS_CONTROLE[Quantidade_11],"-")</f>
        <v>-</v>
      </c>
    </row>
    <row r="2744" spans="1:24" hidden="1">
      <c r="A2744" s="160" t="str">
        <f>IF(FN_MC!Y2746="","*",FN_MC!Y2746)</f>
        <v>*</v>
      </c>
      <c r="B2744" s="160" t="str">
        <f>IF(FN_MC!X2746="","*",FN_MC!X2746)</f>
        <v>*</v>
      </c>
      <c r="C2744" s="160" t="str">
        <f>IF(FN_MC!Z2746="","*",FN_MC!Z2746)</f>
        <v>*</v>
      </c>
      <c r="D2744" s="161" t="str">
        <f>IF(FN_MC!S2746="","*",FN_MC!S2746)</f>
        <v>*</v>
      </c>
      <c r="E2744" s="161" t="str">
        <f>IF(FN_MC!T2746="","*",FN_MC!T2746)</f>
        <v>*</v>
      </c>
      <c r="F2744" s="161" t="str">
        <f>IF(FN_MC!B2746="","*",FN_MC!B2746)</f>
        <v>*</v>
      </c>
      <c r="G2744" s="161" t="str">
        <f>IF(FN_MC!D2746="","*",FN_MC!D2746)</f>
        <v>*</v>
      </c>
      <c r="H2744" s="161" t="str">
        <f>IF(FN_MC!F2746="","*",FN_MC!F2746)</f>
        <v>*</v>
      </c>
      <c r="I2744" s="161" t="str">
        <f>IF(FN_MC!H2746="","*",FN_MC!H2746)</f>
        <v>*</v>
      </c>
      <c r="J2744" s="161" t="str">
        <f>IF(FN_MC!I2746="","*",FN_MC!I2746)</f>
        <v>*</v>
      </c>
      <c r="K2744" s="161" t="str">
        <f>IF(FN_MC!M2746="","*",FN_MC!M2746)</f>
        <v>*</v>
      </c>
      <c r="L2744" s="161" t="str">
        <f>IF(FN_MC!N2746="","*",FN_MC!N2746)</f>
        <v>*</v>
      </c>
      <c r="M2744" s="162" t="str">
        <f>IF(FN_MC!J2746="","*",FN_MC!J2746)</f>
        <v>*</v>
      </c>
      <c r="N2744" s="162" t="str">
        <f>IF(FN_MC!K2746="","*",FN_MC!K2746)</f>
        <v>*</v>
      </c>
      <c r="O2744" s="162" t="str">
        <f>IF(FN_MC!L2746="","*",FN_MC!L2746)</f>
        <v>*</v>
      </c>
      <c r="P2744" s="162"/>
      <c r="Q2744" s="163" t="str">
        <f>IF(FN_MC!O2746="","*",FN_MC!O2746)</f>
        <v>*</v>
      </c>
      <c r="R2744" s="163" t="str">
        <f>IF(FN_MC!P2746="","*",FN_MC!P2746)</f>
        <v>*</v>
      </c>
      <c r="S2744" s="161" t="str">
        <f>IF(FN_MC!Q2748="","*",CONCATENATE(FN_MC!Q2748," ",FN_MC!R2748))</f>
        <v>*</v>
      </c>
      <c r="T2744" s="161" t="str">
        <f>IF(FN_MC!V2746="","*",FN_MC!V2746)</f>
        <v>*</v>
      </c>
      <c r="U2744" s="161" t="str">
        <f>IF(FN_MC!W2746="","*",FN_MC!W2746)</f>
        <v>*</v>
      </c>
      <c r="V2744" s="121" t="str">
        <f ca="1">_xlfn.XLOOKUP(G2744&amp;$V$2,BS_CONTROLE[CHAVE],BS_CONTROLE[Quantidade_11],"-")</f>
        <v>-</v>
      </c>
      <c r="W2744" s="121" t="str">
        <f ca="1">_xlfn.XLOOKUP(G2744&amp;$W$2,BS_CONTROLE[CHAVE],BS_CONTROLE[Quantidade_11],"-")</f>
        <v>-</v>
      </c>
      <c r="X2744" s="121" t="str">
        <f ca="1">_xlfn.XLOOKUP(G2744&amp;$X$2,BS_CONTROLE[CHAVE],BS_CONTROLE[Quantidade_11],"-")</f>
        <v>-</v>
      </c>
    </row>
    <row r="2745" spans="1:24" hidden="1">
      <c r="A2745" s="118" t="str">
        <f>IF(FN_MC!Y2747="","*",FN_MC!Y2747)</f>
        <v>*</v>
      </c>
      <c r="B2745" s="118" t="str">
        <f>IF(FN_MC!X2747="","*",FN_MC!X2747)</f>
        <v>*</v>
      </c>
      <c r="C2745" s="118" t="str">
        <f>IF(FN_MC!Z2747="","*",FN_MC!Z2747)</f>
        <v>*</v>
      </c>
      <c r="D2745" s="119" t="str">
        <f>IF(FN_MC!S2747="","*",FN_MC!S2747)</f>
        <v>*</v>
      </c>
      <c r="E2745" s="119" t="str">
        <f>IF(FN_MC!T2747="","*",FN_MC!T2747)</f>
        <v>*</v>
      </c>
      <c r="F2745" s="119" t="str">
        <f>IF(FN_MC!B2747="","*",FN_MC!B2747)</f>
        <v>*</v>
      </c>
      <c r="G2745" s="119" t="str">
        <f>IF(FN_MC!D2747="","*",FN_MC!D2747)</f>
        <v>*</v>
      </c>
      <c r="H2745" s="119" t="str">
        <f>IF(FN_MC!F2747="","*",FN_MC!F2747)</f>
        <v>*</v>
      </c>
      <c r="I2745" s="119" t="str">
        <f>IF(FN_MC!H2747="","*",FN_MC!H2747)</f>
        <v>*</v>
      </c>
      <c r="J2745" s="119" t="str">
        <f>IF(FN_MC!I2747="","*",FN_MC!I2747)</f>
        <v>*</v>
      </c>
      <c r="K2745" s="119" t="str">
        <f>IF(FN_MC!M2747="","*",FN_MC!M2747)</f>
        <v>*</v>
      </c>
      <c r="L2745" s="119" t="str">
        <f>IF(FN_MC!N2747="","*",FN_MC!N2747)</f>
        <v>*</v>
      </c>
      <c r="M2745" s="120" t="str">
        <f>IF(FN_MC!J2747="","*",FN_MC!J2747)</f>
        <v>*</v>
      </c>
      <c r="N2745" s="120" t="str">
        <f>IF(FN_MC!K2747="","*",FN_MC!K2747)</f>
        <v>*</v>
      </c>
      <c r="O2745" s="120" t="str">
        <f>IF(FN_MC!L2747="","*",FN_MC!L2747)</f>
        <v>*</v>
      </c>
      <c r="P2745" s="120"/>
      <c r="Q2745" s="137" t="str">
        <f>IF(FN_MC!O2747="","*",FN_MC!O2747)</f>
        <v>*</v>
      </c>
      <c r="R2745" s="137" t="str">
        <f>IF(FN_MC!P2747="","*",FN_MC!P2747)</f>
        <v>*</v>
      </c>
      <c r="S2745" s="119" t="str">
        <f>IF(FN_MC!Q2749="","*",CONCATENATE(FN_MC!Q2749," ",FN_MC!R2749))</f>
        <v>*</v>
      </c>
      <c r="T2745" s="119" t="str">
        <f>IF(FN_MC!V2747="","*",FN_MC!V2747)</f>
        <v>*</v>
      </c>
      <c r="U2745" s="119" t="str">
        <f>IF(FN_MC!W2747="","*",FN_MC!W2747)</f>
        <v>*</v>
      </c>
      <c r="V2745" s="121" t="str">
        <f ca="1">_xlfn.XLOOKUP(G2745&amp;$V$2,BS_CONTROLE[CHAVE],BS_CONTROLE[Quantidade_11],"-")</f>
        <v>-</v>
      </c>
      <c r="W2745" s="121" t="str">
        <f ca="1">_xlfn.XLOOKUP(G2745&amp;$W$2,BS_CONTROLE[CHAVE],BS_CONTROLE[Quantidade_11],"-")</f>
        <v>-</v>
      </c>
      <c r="X2745" s="121" t="str">
        <f ca="1">_xlfn.XLOOKUP(G2745&amp;$X$2,BS_CONTROLE[CHAVE],BS_CONTROLE[Quantidade_11],"-")</f>
        <v>-</v>
      </c>
    </row>
    <row r="2746" spans="1:24" hidden="1">
      <c r="A2746" s="160" t="str">
        <f>IF(FN_MC!Y2748="","*",FN_MC!Y2748)</f>
        <v>*</v>
      </c>
      <c r="B2746" s="160" t="str">
        <f>IF(FN_MC!X2748="","*",FN_MC!X2748)</f>
        <v>*</v>
      </c>
      <c r="C2746" s="160" t="str">
        <f>IF(FN_MC!Z2748="","*",FN_MC!Z2748)</f>
        <v>*</v>
      </c>
      <c r="D2746" s="161" t="str">
        <f>IF(FN_MC!S2748="","*",FN_MC!S2748)</f>
        <v>*</v>
      </c>
      <c r="E2746" s="161" t="str">
        <f>IF(FN_MC!T2748="","*",FN_MC!T2748)</f>
        <v>*</v>
      </c>
      <c r="F2746" s="161" t="str">
        <f>IF(FN_MC!B2748="","*",FN_MC!B2748)</f>
        <v>*</v>
      </c>
      <c r="G2746" s="161" t="str">
        <f>IF(FN_MC!D2748="","*",FN_MC!D2748)</f>
        <v>*</v>
      </c>
      <c r="H2746" s="161" t="str">
        <f>IF(FN_MC!F2748="","*",FN_MC!F2748)</f>
        <v>*</v>
      </c>
      <c r="I2746" s="161" t="str">
        <f>IF(FN_MC!H2748="","*",FN_MC!H2748)</f>
        <v>*</v>
      </c>
      <c r="J2746" s="161" t="str">
        <f>IF(FN_MC!I2748="","*",FN_MC!I2748)</f>
        <v>*</v>
      </c>
      <c r="K2746" s="161" t="str">
        <f>IF(FN_MC!M2748="","*",FN_MC!M2748)</f>
        <v>*</v>
      </c>
      <c r="L2746" s="161" t="str">
        <f>IF(FN_MC!N2748="","*",FN_MC!N2748)</f>
        <v>*</v>
      </c>
      <c r="M2746" s="162" t="str">
        <f>IF(FN_MC!J2748="","*",FN_MC!J2748)</f>
        <v>*</v>
      </c>
      <c r="N2746" s="162" t="str">
        <f>IF(FN_MC!K2748="","*",FN_MC!K2748)</f>
        <v>*</v>
      </c>
      <c r="O2746" s="162" t="str">
        <f>IF(FN_MC!L2748="","*",FN_MC!L2748)</f>
        <v>*</v>
      </c>
      <c r="P2746" s="162"/>
      <c r="Q2746" s="163" t="str">
        <f>IF(FN_MC!O2748="","*",FN_MC!O2748)</f>
        <v>*</v>
      </c>
      <c r="R2746" s="163" t="str">
        <f>IF(FN_MC!P2748="","*",FN_MC!P2748)</f>
        <v>*</v>
      </c>
      <c r="S2746" s="161" t="str">
        <f>IF(FN_MC!Q2750="","*",CONCATENATE(FN_MC!Q2750," ",FN_MC!R2750))</f>
        <v>*</v>
      </c>
      <c r="T2746" s="161" t="str">
        <f>IF(FN_MC!V2748="","*",FN_MC!V2748)</f>
        <v>*</v>
      </c>
      <c r="U2746" s="161" t="str">
        <f>IF(FN_MC!W2748="","*",FN_MC!W2748)</f>
        <v>*</v>
      </c>
      <c r="V2746" s="121" t="str">
        <f ca="1">_xlfn.XLOOKUP(G2746&amp;$V$2,BS_CONTROLE[CHAVE],BS_CONTROLE[Quantidade_11],"-")</f>
        <v>-</v>
      </c>
      <c r="W2746" s="121" t="str">
        <f ca="1">_xlfn.XLOOKUP(G2746&amp;$W$2,BS_CONTROLE[CHAVE],BS_CONTROLE[Quantidade_11],"-")</f>
        <v>-</v>
      </c>
      <c r="X2746" s="121" t="str">
        <f ca="1">_xlfn.XLOOKUP(G2746&amp;$X$2,BS_CONTROLE[CHAVE],BS_CONTROLE[Quantidade_11],"-")</f>
        <v>-</v>
      </c>
    </row>
    <row r="2747" spans="1:24" hidden="1">
      <c r="A2747" s="160" t="str">
        <f>IF(FN_MC!Y2749="","*",FN_MC!Y2749)</f>
        <v>*</v>
      </c>
      <c r="B2747" s="160" t="str">
        <f>IF(FN_MC!X2749="","*",FN_MC!X2749)</f>
        <v>*</v>
      </c>
      <c r="C2747" s="160" t="str">
        <f>IF(FN_MC!Z2749="","*",FN_MC!Z2749)</f>
        <v>*</v>
      </c>
      <c r="D2747" s="161" t="str">
        <f>IF(FN_MC!S2749="","*",FN_MC!S2749)</f>
        <v>*</v>
      </c>
      <c r="E2747" s="161" t="str">
        <f>IF(FN_MC!T2749="","*",FN_MC!T2749)</f>
        <v>*</v>
      </c>
      <c r="F2747" s="161" t="str">
        <f>IF(FN_MC!B2749="","*",FN_MC!B2749)</f>
        <v>*</v>
      </c>
      <c r="G2747" s="161" t="str">
        <f>IF(FN_MC!D2749="","*",FN_MC!D2749)</f>
        <v>*</v>
      </c>
      <c r="H2747" s="161" t="str">
        <f>IF(FN_MC!F2749="","*",FN_MC!F2749)</f>
        <v>*</v>
      </c>
      <c r="I2747" s="161" t="str">
        <f>IF(FN_MC!H2749="","*",FN_MC!H2749)</f>
        <v>*</v>
      </c>
      <c r="J2747" s="161" t="str">
        <f>IF(FN_MC!I2749="","*",FN_MC!I2749)</f>
        <v>*</v>
      </c>
      <c r="K2747" s="161" t="str">
        <f>IF(FN_MC!M2749="","*",FN_MC!M2749)</f>
        <v>*</v>
      </c>
      <c r="L2747" s="161" t="str">
        <f>IF(FN_MC!N2749="","*",FN_MC!N2749)</f>
        <v>*</v>
      </c>
      <c r="M2747" s="162" t="str">
        <f>IF(FN_MC!J2749="","*",FN_MC!J2749)</f>
        <v>*</v>
      </c>
      <c r="N2747" s="162" t="str">
        <f>IF(FN_MC!K2749="","*",FN_MC!K2749)</f>
        <v>*</v>
      </c>
      <c r="O2747" s="162" t="str">
        <f>IF(FN_MC!L2749="","*",FN_MC!L2749)</f>
        <v>*</v>
      </c>
      <c r="P2747" s="162"/>
      <c r="Q2747" s="163" t="str">
        <f>IF(FN_MC!O2749="","*",FN_MC!O2749)</f>
        <v>*</v>
      </c>
      <c r="R2747" s="163" t="str">
        <f>IF(FN_MC!P2749="","*",FN_MC!P2749)</f>
        <v>*</v>
      </c>
      <c r="S2747" s="161" t="str">
        <f>IF(FN_MC!Q2751="","*",CONCATENATE(FN_MC!Q2751," ",FN_MC!R2751))</f>
        <v>*</v>
      </c>
      <c r="T2747" s="161" t="str">
        <f>IF(FN_MC!V2749="","*",FN_MC!V2749)</f>
        <v>*</v>
      </c>
      <c r="U2747" s="161" t="str">
        <f>IF(FN_MC!W2749="","*",FN_MC!W2749)</f>
        <v>*</v>
      </c>
      <c r="V2747" s="121" t="str">
        <f ca="1">_xlfn.XLOOKUP(G2747&amp;$V$2,BS_CONTROLE[CHAVE],BS_CONTROLE[Quantidade_11],"-")</f>
        <v>-</v>
      </c>
      <c r="W2747" s="121" t="str">
        <f ca="1">_xlfn.XLOOKUP(G2747&amp;$W$2,BS_CONTROLE[CHAVE],BS_CONTROLE[Quantidade_11],"-")</f>
        <v>-</v>
      </c>
      <c r="X2747" s="121" t="str">
        <f ca="1">_xlfn.XLOOKUP(G2747&amp;$X$2,BS_CONTROLE[CHAVE],BS_CONTROLE[Quantidade_11],"-")</f>
        <v>-</v>
      </c>
    </row>
    <row r="2748" spans="1:24" hidden="1">
      <c r="A2748" s="118" t="str">
        <f>IF(FN_MC!Y2750="","*",FN_MC!Y2750)</f>
        <v>*</v>
      </c>
      <c r="B2748" s="118" t="str">
        <f>IF(FN_MC!X2750="","*",FN_MC!X2750)</f>
        <v>*</v>
      </c>
      <c r="C2748" s="118" t="str">
        <f>IF(FN_MC!Z2750="","*",FN_MC!Z2750)</f>
        <v>*</v>
      </c>
      <c r="D2748" s="119" t="str">
        <f>IF(FN_MC!S2750="","*",FN_MC!S2750)</f>
        <v>*</v>
      </c>
      <c r="E2748" s="119" t="str">
        <f>IF(FN_MC!T2750="","*",FN_MC!T2750)</f>
        <v>*</v>
      </c>
      <c r="F2748" s="119" t="str">
        <f>IF(FN_MC!B2750="","*",FN_MC!B2750)</f>
        <v>*</v>
      </c>
      <c r="G2748" s="119" t="str">
        <f>IF(FN_MC!D2750="","*",FN_MC!D2750)</f>
        <v>*</v>
      </c>
      <c r="H2748" s="119" t="str">
        <f>IF(FN_MC!F2750="","*",FN_MC!F2750)</f>
        <v>*</v>
      </c>
      <c r="I2748" s="119" t="str">
        <f>IF(FN_MC!H2750="","*",FN_MC!H2750)</f>
        <v>*</v>
      </c>
      <c r="J2748" s="119" t="str">
        <f>IF(FN_MC!I2750="","*",FN_MC!I2750)</f>
        <v>*</v>
      </c>
      <c r="K2748" s="119" t="str">
        <f>IF(FN_MC!M2750="","*",FN_MC!M2750)</f>
        <v>*</v>
      </c>
      <c r="L2748" s="119" t="str">
        <f>IF(FN_MC!N2750="","*",FN_MC!N2750)</f>
        <v>*</v>
      </c>
      <c r="M2748" s="120" t="str">
        <f>IF(FN_MC!J2750="","*",FN_MC!J2750)</f>
        <v>*</v>
      </c>
      <c r="N2748" s="120" t="str">
        <f>IF(FN_MC!K2750="","*",FN_MC!K2750)</f>
        <v>*</v>
      </c>
      <c r="O2748" s="120" t="str">
        <f>IF(FN_MC!L2750="","*",FN_MC!L2750)</f>
        <v>*</v>
      </c>
      <c r="P2748" s="120"/>
      <c r="Q2748" s="137" t="str">
        <f>IF(FN_MC!O2750="","*",FN_MC!O2750)</f>
        <v>*</v>
      </c>
      <c r="R2748" s="137" t="str">
        <f>IF(FN_MC!P2750="","*",FN_MC!P2750)</f>
        <v>*</v>
      </c>
      <c r="S2748" s="119" t="str">
        <f>IF(FN_MC!Q2752="","*",CONCATENATE(FN_MC!Q2752," ",FN_MC!R2752))</f>
        <v>*</v>
      </c>
      <c r="T2748" s="119" t="str">
        <f>IF(FN_MC!V2750="","*",FN_MC!V2750)</f>
        <v>*</v>
      </c>
      <c r="U2748" s="119" t="str">
        <f>IF(FN_MC!W2750="","*",FN_MC!W2750)</f>
        <v>*</v>
      </c>
      <c r="V2748" s="121" t="str">
        <f ca="1">_xlfn.XLOOKUP(G2748&amp;$V$2,BS_CONTROLE[CHAVE],BS_CONTROLE[Quantidade_11],"-")</f>
        <v>-</v>
      </c>
      <c r="W2748" s="121" t="str">
        <f ca="1">_xlfn.XLOOKUP(G2748&amp;$W$2,BS_CONTROLE[CHAVE],BS_CONTROLE[Quantidade_11],"-")</f>
        <v>-</v>
      </c>
      <c r="X2748" s="121" t="str">
        <f ca="1">_xlfn.XLOOKUP(G2748&amp;$X$2,BS_CONTROLE[CHAVE],BS_CONTROLE[Quantidade_11],"-")</f>
        <v>-</v>
      </c>
    </row>
    <row r="2749" spans="1:24" hidden="1">
      <c r="A2749" s="160" t="str">
        <f>IF(FN_MC!Y2751="","*",FN_MC!Y2751)</f>
        <v>*</v>
      </c>
      <c r="B2749" s="160" t="str">
        <f>IF(FN_MC!X2751="","*",FN_MC!X2751)</f>
        <v>*</v>
      </c>
      <c r="C2749" s="160" t="str">
        <f>IF(FN_MC!Z2751="","*",FN_MC!Z2751)</f>
        <v>*</v>
      </c>
      <c r="D2749" s="161" t="str">
        <f>IF(FN_MC!S2751="","*",FN_MC!S2751)</f>
        <v>*</v>
      </c>
      <c r="E2749" s="161" t="str">
        <f>IF(FN_MC!T2751="","*",FN_MC!T2751)</f>
        <v>*</v>
      </c>
      <c r="F2749" s="161" t="str">
        <f>IF(FN_MC!B2751="","*",FN_MC!B2751)</f>
        <v>*</v>
      </c>
      <c r="G2749" s="161" t="str">
        <f>IF(FN_MC!D2751="","*",FN_MC!D2751)</f>
        <v>*</v>
      </c>
      <c r="H2749" s="161" t="str">
        <f>IF(FN_MC!F2751="","*",FN_MC!F2751)</f>
        <v>*</v>
      </c>
      <c r="I2749" s="161" t="str">
        <f>IF(FN_MC!H2751="","*",FN_MC!H2751)</f>
        <v>*</v>
      </c>
      <c r="J2749" s="161" t="str">
        <f>IF(FN_MC!I2751="","*",FN_MC!I2751)</f>
        <v>*</v>
      </c>
      <c r="K2749" s="161" t="str">
        <f>IF(FN_MC!M2751="","*",FN_MC!M2751)</f>
        <v>*</v>
      </c>
      <c r="L2749" s="161" t="str">
        <f>IF(FN_MC!N2751="","*",FN_MC!N2751)</f>
        <v>*</v>
      </c>
      <c r="M2749" s="162" t="str">
        <f>IF(FN_MC!J2751="","*",FN_MC!J2751)</f>
        <v>*</v>
      </c>
      <c r="N2749" s="162" t="str">
        <f>IF(FN_MC!K2751="","*",FN_MC!K2751)</f>
        <v>*</v>
      </c>
      <c r="O2749" s="162" t="str">
        <f>IF(FN_MC!L2751="","*",FN_MC!L2751)</f>
        <v>*</v>
      </c>
      <c r="P2749" s="162"/>
      <c r="Q2749" s="163" t="str">
        <f>IF(FN_MC!O2751="","*",FN_MC!O2751)</f>
        <v>*</v>
      </c>
      <c r="R2749" s="163" t="str">
        <f>IF(FN_MC!P2751="","*",FN_MC!P2751)</f>
        <v>*</v>
      </c>
      <c r="S2749" s="161" t="str">
        <f>IF(FN_MC!Q2753="","*",CONCATENATE(FN_MC!Q2753," ",FN_MC!R2753))</f>
        <v>*</v>
      </c>
      <c r="T2749" s="161" t="str">
        <f>IF(FN_MC!V2751="","*",FN_MC!V2751)</f>
        <v>*</v>
      </c>
      <c r="U2749" s="161" t="str">
        <f>IF(FN_MC!W2751="","*",FN_MC!W2751)</f>
        <v>*</v>
      </c>
      <c r="V2749" s="121" t="str">
        <f ca="1">_xlfn.XLOOKUP(G2749&amp;$V$2,BS_CONTROLE[CHAVE],BS_CONTROLE[Quantidade_11],"-")</f>
        <v>-</v>
      </c>
      <c r="W2749" s="121" t="str">
        <f ca="1">_xlfn.XLOOKUP(G2749&amp;$W$2,BS_CONTROLE[CHAVE],BS_CONTROLE[Quantidade_11],"-")</f>
        <v>-</v>
      </c>
      <c r="X2749" s="121" t="str">
        <f ca="1">_xlfn.XLOOKUP(G2749&amp;$X$2,BS_CONTROLE[CHAVE],BS_CONTROLE[Quantidade_11],"-")</f>
        <v>-</v>
      </c>
    </row>
    <row r="2750" spans="1:24" hidden="1">
      <c r="A2750" s="160" t="str">
        <f>IF(FN_MC!Y2752="","*",FN_MC!Y2752)</f>
        <v>*</v>
      </c>
      <c r="B2750" s="160" t="str">
        <f>IF(FN_MC!X2752="","*",FN_MC!X2752)</f>
        <v>*</v>
      </c>
      <c r="C2750" s="160" t="str">
        <f>IF(FN_MC!Z2752="","*",FN_MC!Z2752)</f>
        <v>*</v>
      </c>
      <c r="D2750" s="161" t="str">
        <f>IF(FN_MC!S2752="","*",FN_MC!S2752)</f>
        <v>*</v>
      </c>
      <c r="E2750" s="161" t="str">
        <f>IF(FN_MC!T2752="","*",FN_MC!T2752)</f>
        <v>*</v>
      </c>
      <c r="F2750" s="161" t="str">
        <f>IF(FN_MC!B2752="","*",FN_MC!B2752)</f>
        <v>*</v>
      </c>
      <c r="G2750" s="161" t="str">
        <f>IF(FN_MC!D2752="","*",FN_MC!D2752)</f>
        <v>*</v>
      </c>
      <c r="H2750" s="161" t="str">
        <f>IF(FN_MC!F2752="","*",FN_MC!F2752)</f>
        <v>*</v>
      </c>
      <c r="I2750" s="161" t="str">
        <f>IF(FN_MC!H2752="","*",FN_MC!H2752)</f>
        <v>*</v>
      </c>
      <c r="J2750" s="161" t="str">
        <f>IF(FN_MC!I2752="","*",FN_MC!I2752)</f>
        <v>*</v>
      </c>
      <c r="K2750" s="161" t="str">
        <f>IF(FN_MC!M2752="","*",FN_MC!M2752)</f>
        <v>*</v>
      </c>
      <c r="L2750" s="161" t="str">
        <f>IF(FN_MC!N2752="","*",FN_MC!N2752)</f>
        <v>*</v>
      </c>
      <c r="M2750" s="162" t="str">
        <f>IF(FN_MC!J2752="","*",FN_MC!J2752)</f>
        <v>*</v>
      </c>
      <c r="N2750" s="162" t="str">
        <f>IF(FN_MC!K2752="","*",FN_MC!K2752)</f>
        <v>*</v>
      </c>
      <c r="O2750" s="162" t="str">
        <f>IF(FN_MC!L2752="","*",FN_MC!L2752)</f>
        <v>*</v>
      </c>
      <c r="P2750" s="162"/>
      <c r="Q2750" s="163" t="str">
        <f>IF(FN_MC!O2752="","*",FN_MC!O2752)</f>
        <v>*</v>
      </c>
      <c r="R2750" s="163" t="str">
        <f>IF(FN_MC!P2752="","*",FN_MC!P2752)</f>
        <v>*</v>
      </c>
      <c r="S2750" s="161" t="str">
        <f>IF(FN_MC!Q2754="","*",CONCATENATE(FN_MC!Q2754," ",FN_MC!R2754))</f>
        <v>*</v>
      </c>
      <c r="T2750" s="161" t="str">
        <f>IF(FN_MC!V2752="","*",FN_MC!V2752)</f>
        <v>*</v>
      </c>
      <c r="U2750" s="161" t="str">
        <f>IF(FN_MC!W2752="","*",FN_MC!W2752)</f>
        <v>*</v>
      </c>
      <c r="V2750" s="121" t="str">
        <f ca="1">_xlfn.XLOOKUP(G2750&amp;$V$2,BS_CONTROLE[CHAVE],BS_CONTROLE[Quantidade_11],"-")</f>
        <v>-</v>
      </c>
      <c r="W2750" s="121" t="str">
        <f ca="1">_xlfn.XLOOKUP(G2750&amp;$W$2,BS_CONTROLE[CHAVE],BS_CONTROLE[Quantidade_11],"-")</f>
        <v>-</v>
      </c>
      <c r="X2750" s="121" t="str">
        <f ca="1">_xlfn.XLOOKUP(G2750&amp;$X$2,BS_CONTROLE[CHAVE],BS_CONTROLE[Quantidade_11],"-")</f>
        <v>-</v>
      </c>
    </row>
    <row r="2751" spans="1:24" hidden="1">
      <c r="A2751" s="118" t="str">
        <f>IF(FN_MC!Y2753="","*",FN_MC!Y2753)</f>
        <v>*</v>
      </c>
      <c r="B2751" s="118" t="str">
        <f>IF(FN_MC!X2753="","*",FN_MC!X2753)</f>
        <v>*</v>
      </c>
      <c r="C2751" s="118" t="str">
        <f>IF(FN_MC!Z2753="","*",FN_MC!Z2753)</f>
        <v>*</v>
      </c>
      <c r="D2751" s="119" t="str">
        <f>IF(FN_MC!S2753="","*",FN_MC!S2753)</f>
        <v>*</v>
      </c>
      <c r="E2751" s="119" t="str">
        <f>IF(FN_MC!T2753="","*",FN_MC!T2753)</f>
        <v>*</v>
      </c>
      <c r="F2751" s="119" t="str">
        <f>IF(FN_MC!B2753="","*",FN_MC!B2753)</f>
        <v>*</v>
      </c>
      <c r="G2751" s="119" t="str">
        <f>IF(FN_MC!D2753="","*",FN_MC!D2753)</f>
        <v>*</v>
      </c>
      <c r="H2751" s="119" t="str">
        <f>IF(FN_MC!F2753="","*",FN_MC!F2753)</f>
        <v>*</v>
      </c>
      <c r="I2751" s="119" t="str">
        <f>IF(FN_MC!H2753="","*",FN_MC!H2753)</f>
        <v>*</v>
      </c>
      <c r="J2751" s="119" t="str">
        <f>IF(FN_MC!I2753="","*",FN_MC!I2753)</f>
        <v>*</v>
      </c>
      <c r="K2751" s="119" t="str">
        <f>IF(FN_MC!M2753="","*",FN_MC!M2753)</f>
        <v>*</v>
      </c>
      <c r="L2751" s="119" t="str">
        <f>IF(FN_MC!N2753="","*",FN_MC!N2753)</f>
        <v>*</v>
      </c>
      <c r="M2751" s="120" t="str">
        <f>IF(FN_MC!J2753="","*",FN_MC!J2753)</f>
        <v>*</v>
      </c>
      <c r="N2751" s="120" t="str">
        <f>IF(FN_MC!K2753="","*",FN_MC!K2753)</f>
        <v>*</v>
      </c>
      <c r="O2751" s="120" t="str">
        <f>IF(FN_MC!L2753="","*",FN_MC!L2753)</f>
        <v>*</v>
      </c>
      <c r="P2751" s="120"/>
      <c r="Q2751" s="137" t="str">
        <f>IF(FN_MC!O2753="","*",FN_MC!O2753)</f>
        <v>*</v>
      </c>
      <c r="R2751" s="137" t="str">
        <f>IF(FN_MC!P2753="","*",FN_MC!P2753)</f>
        <v>*</v>
      </c>
      <c r="S2751" s="119" t="str">
        <f>IF(FN_MC!Q2755="","*",CONCATENATE(FN_MC!Q2755," ",FN_MC!R2755))</f>
        <v>*</v>
      </c>
      <c r="T2751" s="119" t="str">
        <f>IF(FN_MC!V2753="","*",FN_MC!V2753)</f>
        <v>*</v>
      </c>
      <c r="U2751" s="119" t="str">
        <f>IF(FN_MC!W2753="","*",FN_MC!W2753)</f>
        <v>*</v>
      </c>
      <c r="V2751" s="121" t="str">
        <f ca="1">_xlfn.XLOOKUP(G2751&amp;$V$2,BS_CONTROLE[CHAVE],BS_CONTROLE[Quantidade_11],"-")</f>
        <v>-</v>
      </c>
      <c r="W2751" s="121" t="str">
        <f ca="1">_xlfn.XLOOKUP(G2751&amp;$W$2,BS_CONTROLE[CHAVE],BS_CONTROLE[Quantidade_11],"-")</f>
        <v>-</v>
      </c>
      <c r="X2751" s="121" t="str">
        <f ca="1">_xlfn.XLOOKUP(G2751&amp;$X$2,BS_CONTROLE[CHAVE],BS_CONTROLE[Quantidade_11],"-")</f>
        <v>-</v>
      </c>
    </row>
    <row r="2752" spans="1:24" hidden="1">
      <c r="A2752" s="160" t="str">
        <f>IF(FN_MC!Y2754="","*",FN_MC!Y2754)</f>
        <v>*</v>
      </c>
      <c r="B2752" s="160" t="str">
        <f>IF(FN_MC!X2754="","*",FN_MC!X2754)</f>
        <v>*</v>
      </c>
      <c r="C2752" s="160" t="str">
        <f>IF(FN_MC!Z2754="","*",FN_MC!Z2754)</f>
        <v>*</v>
      </c>
      <c r="D2752" s="161" t="str">
        <f>IF(FN_MC!S2754="","*",FN_MC!S2754)</f>
        <v>*</v>
      </c>
      <c r="E2752" s="161" t="str">
        <f>IF(FN_MC!T2754="","*",FN_MC!T2754)</f>
        <v>*</v>
      </c>
      <c r="F2752" s="161" t="str">
        <f>IF(FN_MC!B2754="","*",FN_MC!B2754)</f>
        <v>*</v>
      </c>
      <c r="G2752" s="161" t="str">
        <f>IF(FN_MC!D2754="","*",FN_MC!D2754)</f>
        <v>*</v>
      </c>
      <c r="H2752" s="161" t="str">
        <f>IF(FN_MC!F2754="","*",FN_MC!F2754)</f>
        <v>*</v>
      </c>
      <c r="I2752" s="161" t="str">
        <f>IF(FN_MC!H2754="","*",FN_MC!H2754)</f>
        <v>*</v>
      </c>
      <c r="J2752" s="161" t="str">
        <f>IF(FN_MC!I2754="","*",FN_MC!I2754)</f>
        <v>*</v>
      </c>
      <c r="K2752" s="161" t="str">
        <f>IF(FN_MC!M2754="","*",FN_MC!M2754)</f>
        <v>*</v>
      </c>
      <c r="L2752" s="161" t="str">
        <f>IF(FN_MC!N2754="","*",FN_MC!N2754)</f>
        <v>*</v>
      </c>
      <c r="M2752" s="162" t="str">
        <f>IF(FN_MC!J2754="","*",FN_MC!J2754)</f>
        <v>*</v>
      </c>
      <c r="N2752" s="162" t="str">
        <f>IF(FN_MC!K2754="","*",FN_MC!K2754)</f>
        <v>*</v>
      </c>
      <c r="O2752" s="162" t="str">
        <f>IF(FN_MC!L2754="","*",FN_MC!L2754)</f>
        <v>*</v>
      </c>
      <c r="P2752" s="162"/>
      <c r="Q2752" s="163" t="str">
        <f>IF(FN_MC!O2754="","*",FN_MC!O2754)</f>
        <v>*</v>
      </c>
      <c r="R2752" s="163" t="str">
        <f>IF(FN_MC!P2754="","*",FN_MC!P2754)</f>
        <v>*</v>
      </c>
      <c r="S2752" s="161" t="str">
        <f>IF(FN_MC!Q2756="","*",CONCATENATE(FN_MC!Q2756," ",FN_MC!R2756))</f>
        <v>*</v>
      </c>
      <c r="T2752" s="161" t="str">
        <f>IF(FN_MC!V2754="","*",FN_MC!V2754)</f>
        <v>*</v>
      </c>
      <c r="U2752" s="161" t="str">
        <f>IF(FN_MC!W2754="","*",FN_MC!W2754)</f>
        <v>*</v>
      </c>
      <c r="V2752" s="121" t="str">
        <f ca="1">_xlfn.XLOOKUP(G2752&amp;$V$2,BS_CONTROLE[CHAVE],BS_CONTROLE[Quantidade_11],"-")</f>
        <v>-</v>
      </c>
      <c r="W2752" s="121" t="str">
        <f ca="1">_xlfn.XLOOKUP(G2752&amp;$W$2,BS_CONTROLE[CHAVE],BS_CONTROLE[Quantidade_11],"-")</f>
        <v>-</v>
      </c>
      <c r="X2752" s="121" t="str">
        <f ca="1">_xlfn.XLOOKUP(G2752&amp;$X$2,BS_CONTROLE[CHAVE],BS_CONTROLE[Quantidade_11],"-")</f>
        <v>-</v>
      </c>
    </row>
    <row r="2753" spans="1:24" hidden="1">
      <c r="A2753" s="160" t="str">
        <f>IF(FN_MC!Y2755="","*",FN_MC!Y2755)</f>
        <v>*</v>
      </c>
      <c r="B2753" s="160" t="str">
        <f>IF(FN_MC!X2755="","*",FN_MC!X2755)</f>
        <v>*</v>
      </c>
      <c r="C2753" s="160" t="str">
        <f>IF(FN_MC!Z2755="","*",FN_MC!Z2755)</f>
        <v>*</v>
      </c>
      <c r="D2753" s="161" t="str">
        <f>IF(FN_MC!S2755="","*",FN_MC!S2755)</f>
        <v>*</v>
      </c>
      <c r="E2753" s="161" t="str">
        <f>IF(FN_MC!T2755="","*",FN_MC!T2755)</f>
        <v>*</v>
      </c>
      <c r="F2753" s="161" t="str">
        <f>IF(FN_MC!B2755="","*",FN_MC!B2755)</f>
        <v>*</v>
      </c>
      <c r="G2753" s="161" t="str">
        <f>IF(FN_MC!D2755="","*",FN_MC!D2755)</f>
        <v>*</v>
      </c>
      <c r="H2753" s="161" t="str">
        <f>IF(FN_MC!F2755="","*",FN_MC!F2755)</f>
        <v>*</v>
      </c>
      <c r="I2753" s="161" t="str">
        <f>IF(FN_MC!H2755="","*",FN_MC!H2755)</f>
        <v>*</v>
      </c>
      <c r="J2753" s="161" t="str">
        <f>IF(FN_MC!I2755="","*",FN_MC!I2755)</f>
        <v>*</v>
      </c>
      <c r="K2753" s="161" t="str">
        <f>IF(FN_MC!M2755="","*",FN_MC!M2755)</f>
        <v>*</v>
      </c>
      <c r="L2753" s="161" t="str">
        <f>IF(FN_MC!N2755="","*",FN_MC!N2755)</f>
        <v>*</v>
      </c>
      <c r="M2753" s="162" t="str">
        <f>IF(FN_MC!J2755="","*",FN_MC!J2755)</f>
        <v>*</v>
      </c>
      <c r="N2753" s="162" t="str">
        <f>IF(FN_MC!K2755="","*",FN_MC!K2755)</f>
        <v>*</v>
      </c>
      <c r="O2753" s="162" t="str">
        <f>IF(FN_MC!L2755="","*",FN_MC!L2755)</f>
        <v>*</v>
      </c>
      <c r="P2753" s="162"/>
      <c r="Q2753" s="163" t="str">
        <f>IF(FN_MC!O2755="","*",FN_MC!O2755)</f>
        <v>*</v>
      </c>
      <c r="R2753" s="163" t="str">
        <f>IF(FN_MC!P2755="","*",FN_MC!P2755)</f>
        <v>*</v>
      </c>
      <c r="S2753" s="161" t="str">
        <f>IF(FN_MC!Q2757="","*",CONCATENATE(FN_MC!Q2757," ",FN_MC!R2757))</f>
        <v>*</v>
      </c>
      <c r="T2753" s="161" t="str">
        <f>IF(FN_MC!V2755="","*",FN_MC!V2755)</f>
        <v>*</v>
      </c>
      <c r="U2753" s="161" t="str">
        <f>IF(FN_MC!W2755="","*",FN_MC!W2755)</f>
        <v>*</v>
      </c>
      <c r="V2753" s="121" t="str">
        <f ca="1">_xlfn.XLOOKUP(G2753&amp;$V$2,BS_CONTROLE[CHAVE],BS_CONTROLE[Quantidade_11],"-")</f>
        <v>-</v>
      </c>
      <c r="W2753" s="121" t="str">
        <f ca="1">_xlfn.XLOOKUP(G2753&amp;$W$2,BS_CONTROLE[CHAVE],BS_CONTROLE[Quantidade_11],"-")</f>
        <v>-</v>
      </c>
      <c r="X2753" s="121" t="str">
        <f ca="1">_xlfn.XLOOKUP(G2753&amp;$X$2,BS_CONTROLE[CHAVE],BS_CONTROLE[Quantidade_11],"-")</f>
        <v>-</v>
      </c>
    </row>
    <row r="2754" spans="1:24" hidden="1">
      <c r="A2754" s="118" t="str">
        <f>IF(FN_MC!Y2756="","*",FN_MC!Y2756)</f>
        <v>*</v>
      </c>
      <c r="B2754" s="118" t="str">
        <f>IF(FN_MC!X2756="","*",FN_MC!X2756)</f>
        <v>*</v>
      </c>
      <c r="C2754" s="118" t="str">
        <f>IF(FN_MC!Z2756="","*",FN_MC!Z2756)</f>
        <v>*</v>
      </c>
      <c r="D2754" s="119" t="str">
        <f>IF(FN_MC!S2756="","*",FN_MC!S2756)</f>
        <v>*</v>
      </c>
      <c r="E2754" s="119" t="str">
        <f>IF(FN_MC!T2756="","*",FN_MC!T2756)</f>
        <v>*</v>
      </c>
      <c r="F2754" s="119" t="str">
        <f>IF(FN_MC!B2756="","*",FN_MC!B2756)</f>
        <v>*</v>
      </c>
      <c r="G2754" s="119" t="str">
        <f>IF(FN_MC!D2756="","*",FN_MC!D2756)</f>
        <v>*</v>
      </c>
      <c r="H2754" s="119" t="str">
        <f>IF(FN_MC!F2756="","*",FN_MC!F2756)</f>
        <v>*</v>
      </c>
      <c r="I2754" s="119" t="str">
        <f>IF(FN_MC!H2756="","*",FN_MC!H2756)</f>
        <v>*</v>
      </c>
      <c r="J2754" s="119" t="str">
        <f>IF(FN_MC!I2756="","*",FN_MC!I2756)</f>
        <v>*</v>
      </c>
      <c r="K2754" s="119" t="str">
        <f>IF(FN_MC!M2756="","*",FN_MC!M2756)</f>
        <v>*</v>
      </c>
      <c r="L2754" s="119" t="str">
        <f>IF(FN_MC!N2756="","*",FN_MC!N2756)</f>
        <v>*</v>
      </c>
      <c r="M2754" s="120" t="str">
        <f>IF(FN_MC!J2756="","*",FN_MC!J2756)</f>
        <v>*</v>
      </c>
      <c r="N2754" s="120" t="str">
        <f>IF(FN_MC!K2756="","*",FN_MC!K2756)</f>
        <v>*</v>
      </c>
      <c r="O2754" s="120" t="str">
        <f>IF(FN_MC!L2756="","*",FN_MC!L2756)</f>
        <v>*</v>
      </c>
      <c r="P2754" s="120"/>
      <c r="Q2754" s="137" t="str">
        <f>IF(FN_MC!O2756="","*",FN_MC!O2756)</f>
        <v>*</v>
      </c>
      <c r="R2754" s="137" t="str">
        <f>IF(FN_MC!P2756="","*",FN_MC!P2756)</f>
        <v>*</v>
      </c>
      <c r="S2754" s="119" t="str">
        <f>IF(FN_MC!Q2758="","*",CONCATENATE(FN_MC!Q2758," ",FN_MC!R2758))</f>
        <v>*</v>
      </c>
      <c r="T2754" s="119" t="str">
        <f>IF(FN_MC!V2756="","*",FN_MC!V2756)</f>
        <v>*</v>
      </c>
      <c r="U2754" s="119" t="str">
        <f>IF(FN_MC!W2756="","*",FN_MC!W2756)</f>
        <v>*</v>
      </c>
      <c r="V2754" s="121" t="str">
        <f ca="1">_xlfn.XLOOKUP(G2754&amp;$V$2,BS_CONTROLE[CHAVE],BS_CONTROLE[Quantidade_11],"-")</f>
        <v>-</v>
      </c>
      <c r="W2754" s="121" t="str">
        <f ca="1">_xlfn.XLOOKUP(G2754&amp;$W$2,BS_CONTROLE[CHAVE],BS_CONTROLE[Quantidade_11],"-")</f>
        <v>-</v>
      </c>
      <c r="X2754" s="121" t="str">
        <f ca="1">_xlfn.XLOOKUP(G2754&amp;$X$2,BS_CONTROLE[CHAVE],BS_CONTROLE[Quantidade_11],"-")</f>
        <v>-</v>
      </c>
    </row>
    <row r="2755" spans="1:24" hidden="1">
      <c r="A2755" s="160" t="str">
        <f>IF(FN_MC!Y2757="","*",FN_MC!Y2757)</f>
        <v>*</v>
      </c>
      <c r="B2755" s="160" t="str">
        <f>IF(FN_MC!X2757="","*",FN_MC!X2757)</f>
        <v>*</v>
      </c>
      <c r="C2755" s="160" t="str">
        <f>IF(FN_MC!Z2757="","*",FN_MC!Z2757)</f>
        <v>*</v>
      </c>
      <c r="D2755" s="161" t="str">
        <f>IF(FN_MC!S2757="","*",FN_MC!S2757)</f>
        <v>*</v>
      </c>
      <c r="E2755" s="161" t="str">
        <f>IF(FN_MC!T2757="","*",FN_MC!T2757)</f>
        <v>*</v>
      </c>
      <c r="F2755" s="161" t="str">
        <f>IF(FN_MC!B2757="","*",FN_MC!B2757)</f>
        <v>*</v>
      </c>
      <c r="G2755" s="161" t="str">
        <f>IF(FN_MC!D2757="","*",FN_MC!D2757)</f>
        <v>*</v>
      </c>
      <c r="H2755" s="161" t="str">
        <f>IF(FN_MC!F2757="","*",FN_MC!F2757)</f>
        <v>*</v>
      </c>
      <c r="I2755" s="161" t="str">
        <f>IF(FN_MC!H2757="","*",FN_MC!H2757)</f>
        <v>*</v>
      </c>
      <c r="J2755" s="161" t="str">
        <f>IF(FN_MC!I2757="","*",FN_MC!I2757)</f>
        <v>*</v>
      </c>
      <c r="K2755" s="161" t="str">
        <f>IF(FN_MC!M2757="","*",FN_MC!M2757)</f>
        <v>*</v>
      </c>
      <c r="L2755" s="161" t="str">
        <f>IF(FN_MC!N2757="","*",FN_MC!N2757)</f>
        <v>*</v>
      </c>
      <c r="M2755" s="162" t="str">
        <f>IF(FN_MC!J2757="","*",FN_MC!J2757)</f>
        <v>*</v>
      </c>
      <c r="N2755" s="162" t="str">
        <f>IF(FN_MC!K2757="","*",FN_MC!K2757)</f>
        <v>*</v>
      </c>
      <c r="O2755" s="162" t="str">
        <f>IF(FN_MC!L2757="","*",FN_MC!L2757)</f>
        <v>*</v>
      </c>
      <c r="P2755" s="162"/>
      <c r="Q2755" s="163" t="str">
        <f>IF(FN_MC!O2757="","*",FN_MC!O2757)</f>
        <v>*</v>
      </c>
      <c r="R2755" s="163" t="str">
        <f>IF(FN_MC!P2757="","*",FN_MC!P2757)</f>
        <v>*</v>
      </c>
      <c r="S2755" s="161" t="str">
        <f>IF(FN_MC!Q2759="","*",CONCATENATE(FN_MC!Q2759," ",FN_MC!R2759))</f>
        <v>*</v>
      </c>
      <c r="T2755" s="161" t="str">
        <f>IF(FN_MC!V2757="","*",FN_MC!V2757)</f>
        <v>*</v>
      </c>
      <c r="U2755" s="161" t="str">
        <f>IF(FN_MC!W2757="","*",FN_MC!W2757)</f>
        <v>*</v>
      </c>
      <c r="V2755" s="121" t="str">
        <f ca="1">_xlfn.XLOOKUP(G2755&amp;$V$2,BS_CONTROLE[CHAVE],BS_CONTROLE[Quantidade_11],"-")</f>
        <v>-</v>
      </c>
      <c r="W2755" s="121" t="str">
        <f ca="1">_xlfn.XLOOKUP(G2755&amp;$W$2,BS_CONTROLE[CHAVE],BS_CONTROLE[Quantidade_11],"-")</f>
        <v>-</v>
      </c>
      <c r="X2755" s="121" t="str">
        <f ca="1">_xlfn.XLOOKUP(G2755&amp;$X$2,BS_CONTROLE[CHAVE],BS_CONTROLE[Quantidade_11],"-")</f>
        <v>-</v>
      </c>
    </row>
    <row r="2756" spans="1:24" hidden="1">
      <c r="A2756" s="160" t="str">
        <f>IF(FN_MC!Y2758="","*",FN_MC!Y2758)</f>
        <v>*</v>
      </c>
      <c r="B2756" s="160" t="str">
        <f>IF(FN_MC!X2758="","*",FN_MC!X2758)</f>
        <v>*</v>
      </c>
      <c r="C2756" s="160" t="str">
        <f>IF(FN_MC!Z2758="","*",FN_MC!Z2758)</f>
        <v>*</v>
      </c>
      <c r="D2756" s="161" t="str">
        <f>IF(FN_MC!S2758="","*",FN_MC!S2758)</f>
        <v>*</v>
      </c>
      <c r="E2756" s="161" t="str">
        <f>IF(FN_MC!T2758="","*",FN_MC!T2758)</f>
        <v>*</v>
      </c>
      <c r="F2756" s="161" t="str">
        <f>IF(FN_MC!B2758="","*",FN_MC!B2758)</f>
        <v>*</v>
      </c>
      <c r="G2756" s="161" t="str">
        <f>IF(FN_MC!D2758="","*",FN_MC!D2758)</f>
        <v>*</v>
      </c>
      <c r="H2756" s="161" t="str">
        <f>IF(FN_MC!F2758="","*",FN_MC!F2758)</f>
        <v>*</v>
      </c>
      <c r="I2756" s="161" t="str">
        <f>IF(FN_MC!H2758="","*",FN_MC!H2758)</f>
        <v>*</v>
      </c>
      <c r="J2756" s="161" t="str">
        <f>IF(FN_MC!I2758="","*",FN_MC!I2758)</f>
        <v>*</v>
      </c>
      <c r="K2756" s="161" t="str">
        <f>IF(FN_MC!M2758="","*",FN_MC!M2758)</f>
        <v>*</v>
      </c>
      <c r="L2756" s="161" t="str">
        <f>IF(FN_MC!N2758="","*",FN_MC!N2758)</f>
        <v>*</v>
      </c>
      <c r="M2756" s="162" t="str">
        <f>IF(FN_MC!J2758="","*",FN_MC!J2758)</f>
        <v>*</v>
      </c>
      <c r="N2756" s="162" t="str">
        <f>IF(FN_MC!K2758="","*",FN_MC!K2758)</f>
        <v>*</v>
      </c>
      <c r="O2756" s="162" t="str">
        <f>IF(FN_MC!L2758="","*",FN_MC!L2758)</f>
        <v>*</v>
      </c>
      <c r="P2756" s="162"/>
      <c r="Q2756" s="163" t="str">
        <f>IF(FN_MC!O2758="","*",FN_MC!O2758)</f>
        <v>*</v>
      </c>
      <c r="R2756" s="163" t="str">
        <f>IF(FN_MC!P2758="","*",FN_MC!P2758)</f>
        <v>*</v>
      </c>
      <c r="S2756" s="161" t="str">
        <f>IF(FN_MC!Q2760="","*",CONCATENATE(FN_MC!Q2760," ",FN_MC!R2760))</f>
        <v>*</v>
      </c>
      <c r="T2756" s="161" t="str">
        <f>IF(FN_MC!V2758="","*",FN_MC!V2758)</f>
        <v>*</v>
      </c>
      <c r="U2756" s="161" t="str">
        <f>IF(FN_MC!W2758="","*",FN_MC!W2758)</f>
        <v>*</v>
      </c>
      <c r="V2756" s="121" t="str">
        <f ca="1">_xlfn.XLOOKUP(G2756&amp;$V$2,BS_CONTROLE[CHAVE],BS_CONTROLE[Quantidade_11],"-")</f>
        <v>-</v>
      </c>
      <c r="W2756" s="121" t="str">
        <f ca="1">_xlfn.XLOOKUP(G2756&amp;$W$2,BS_CONTROLE[CHAVE],BS_CONTROLE[Quantidade_11],"-")</f>
        <v>-</v>
      </c>
      <c r="X2756" s="121" t="str">
        <f ca="1">_xlfn.XLOOKUP(G2756&amp;$X$2,BS_CONTROLE[CHAVE],BS_CONTROLE[Quantidade_11],"-")</f>
        <v>-</v>
      </c>
    </row>
    <row r="2757" spans="1:24" hidden="1">
      <c r="A2757" s="118" t="str">
        <f>IF(FN_MC!Y2759="","*",FN_MC!Y2759)</f>
        <v>*</v>
      </c>
      <c r="B2757" s="118" t="str">
        <f>IF(FN_MC!X2759="","*",FN_MC!X2759)</f>
        <v>*</v>
      </c>
      <c r="C2757" s="118" t="str">
        <f>IF(FN_MC!Z2759="","*",FN_MC!Z2759)</f>
        <v>*</v>
      </c>
      <c r="D2757" s="119" t="str">
        <f>IF(FN_MC!S2759="","*",FN_MC!S2759)</f>
        <v>*</v>
      </c>
      <c r="E2757" s="119" t="str">
        <f>IF(FN_MC!T2759="","*",FN_MC!T2759)</f>
        <v>*</v>
      </c>
      <c r="F2757" s="119" t="str">
        <f>IF(FN_MC!B2759="","*",FN_MC!B2759)</f>
        <v>*</v>
      </c>
      <c r="G2757" s="119" t="str">
        <f>IF(FN_MC!D2759="","*",FN_MC!D2759)</f>
        <v>*</v>
      </c>
      <c r="H2757" s="119" t="str">
        <f>IF(FN_MC!F2759="","*",FN_MC!F2759)</f>
        <v>*</v>
      </c>
      <c r="I2757" s="119" t="str">
        <f>IF(FN_MC!H2759="","*",FN_MC!H2759)</f>
        <v>*</v>
      </c>
      <c r="J2757" s="119" t="str">
        <f>IF(FN_MC!I2759="","*",FN_MC!I2759)</f>
        <v>*</v>
      </c>
      <c r="K2757" s="119" t="str">
        <f>IF(FN_MC!M2759="","*",FN_MC!M2759)</f>
        <v>*</v>
      </c>
      <c r="L2757" s="119" t="str">
        <f>IF(FN_MC!N2759="","*",FN_MC!N2759)</f>
        <v>*</v>
      </c>
      <c r="M2757" s="120" t="str">
        <f>IF(FN_MC!J2759="","*",FN_MC!J2759)</f>
        <v>*</v>
      </c>
      <c r="N2757" s="120" t="str">
        <f>IF(FN_MC!K2759="","*",FN_MC!K2759)</f>
        <v>*</v>
      </c>
      <c r="O2757" s="120" t="str">
        <f>IF(FN_MC!L2759="","*",FN_MC!L2759)</f>
        <v>*</v>
      </c>
      <c r="P2757" s="120"/>
      <c r="Q2757" s="137" t="str">
        <f>IF(FN_MC!O2759="","*",FN_MC!O2759)</f>
        <v>*</v>
      </c>
      <c r="R2757" s="137" t="str">
        <f>IF(FN_MC!P2759="","*",FN_MC!P2759)</f>
        <v>*</v>
      </c>
      <c r="S2757" s="119" t="str">
        <f>IF(FN_MC!Q2761="","*",CONCATENATE(FN_MC!Q2761," ",FN_MC!R2761))</f>
        <v>*</v>
      </c>
      <c r="T2757" s="119" t="str">
        <f>IF(FN_MC!V2759="","*",FN_MC!V2759)</f>
        <v>*</v>
      </c>
      <c r="U2757" s="119" t="str">
        <f>IF(FN_MC!W2759="","*",FN_MC!W2759)</f>
        <v>*</v>
      </c>
      <c r="V2757" s="121" t="str">
        <f ca="1">_xlfn.XLOOKUP(G2757&amp;$V$2,BS_CONTROLE[CHAVE],BS_CONTROLE[Quantidade_11],"-")</f>
        <v>-</v>
      </c>
      <c r="W2757" s="121" t="str">
        <f ca="1">_xlfn.XLOOKUP(G2757&amp;$W$2,BS_CONTROLE[CHAVE],BS_CONTROLE[Quantidade_11],"-")</f>
        <v>-</v>
      </c>
      <c r="X2757" s="121" t="str">
        <f ca="1">_xlfn.XLOOKUP(G2757&amp;$X$2,BS_CONTROLE[CHAVE],BS_CONTROLE[Quantidade_11],"-")</f>
        <v>-</v>
      </c>
    </row>
    <row r="2758" spans="1:24" hidden="1">
      <c r="A2758" s="160" t="str">
        <f>IF(FN_MC!Y2760="","*",FN_MC!Y2760)</f>
        <v>*</v>
      </c>
      <c r="B2758" s="160" t="str">
        <f>IF(FN_MC!X2760="","*",FN_MC!X2760)</f>
        <v>*</v>
      </c>
      <c r="C2758" s="160" t="str">
        <f>IF(FN_MC!Z2760="","*",FN_MC!Z2760)</f>
        <v>*</v>
      </c>
      <c r="D2758" s="161" t="str">
        <f>IF(FN_MC!S2760="","*",FN_MC!S2760)</f>
        <v>*</v>
      </c>
      <c r="E2758" s="161" t="str">
        <f>IF(FN_MC!T2760="","*",FN_MC!T2760)</f>
        <v>*</v>
      </c>
      <c r="F2758" s="161" t="str">
        <f>IF(FN_MC!B2760="","*",FN_MC!B2760)</f>
        <v>*</v>
      </c>
      <c r="G2758" s="161" t="str">
        <f>IF(FN_MC!D2760="","*",FN_MC!D2760)</f>
        <v>*</v>
      </c>
      <c r="H2758" s="161" t="str">
        <f>IF(FN_MC!F2760="","*",FN_MC!F2760)</f>
        <v>*</v>
      </c>
      <c r="I2758" s="161" t="str">
        <f>IF(FN_MC!H2760="","*",FN_MC!H2760)</f>
        <v>*</v>
      </c>
      <c r="J2758" s="161" t="str">
        <f>IF(FN_MC!I2760="","*",FN_MC!I2760)</f>
        <v>*</v>
      </c>
      <c r="K2758" s="161" t="str">
        <f>IF(FN_MC!M2760="","*",FN_MC!M2760)</f>
        <v>*</v>
      </c>
      <c r="L2758" s="161" t="str">
        <f>IF(FN_MC!N2760="","*",FN_MC!N2760)</f>
        <v>*</v>
      </c>
      <c r="M2758" s="162" t="str">
        <f>IF(FN_MC!J2760="","*",FN_MC!J2760)</f>
        <v>*</v>
      </c>
      <c r="N2758" s="162" t="str">
        <f>IF(FN_MC!K2760="","*",FN_MC!K2760)</f>
        <v>*</v>
      </c>
      <c r="O2758" s="162" t="str">
        <f>IF(FN_MC!L2760="","*",FN_MC!L2760)</f>
        <v>*</v>
      </c>
      <c r="P2758" s="162"/>
      <c r="Q2758" s="163" t="str">
        <f>IF(FN_MC!O2760="","*",FN_MC!O2760)</f>
        <v>*</v>
      </c>
      <c r="R2758" s="163" t="str">
        <f>IF(FN_MC!P2760="","*",FN_MC!P2760)</f>
        <v>*</v>
      </c>
      <c r="S2758" s="161" t="str">
        <f>IF(FN_MC!Q2762="","*",CONCATENATE(FN_MC!Q2762," ",FN_MC!R2762))</f>
        <v>*</v>
      </c>
      <c r="T2758" s="161" t="str">
        <f>IF(FN_MC!V2760="","*",FN_MC!V2760)</f>
        <v>*</v>
      </c>
      <c r="U2758" s="161" t="str">
        <f>IF(FN_MC!W2760="","*",FN_MC!W2760)</f>
        <v>*</v>
      </c>
      <c r="V2758" s="121" t="str">
        <f ca="1">_xlfn.XLOOKUP(G2758&amp;$V$2,BS_CONTROLE[CHAVE],BS_CONTROLE[Quantidade_11],"-")</f>
        <v>-</v>
      </c>
      <c r="W2758" s="121" t="str">
        <f ca="1">_xlfn.XLOOKUP(G2758&amp;$W$2,BS_CONTROLE[CHAVE],BS_CONTROLE[Quantidade_11],"-")</f>
        <v>-</v>
      </c>
      <c r="X2758" s="121" t="str">
        <f ca="1">_xlfn.XLOOKUP(G2758&amp;$X$2,BS_CONTROLE[CHAVE],BS_CONTROLE[Quantidade_11],"-")</f>
        <v>-</v>
      </c>
    </row>
    <row r="2759" spans="1:24" hidden="1">
      <c r="A2759" s="160" t="str">
        <f>IF(FN_MC!Y2761="","*",FN_MC!Y2761)</f>
        <v>*</v>
      </c>
      <c r="B2759" s="160" t="str">
        <f>IF(FN_MC!X2761="","*",FN_MC!X2761)</f>
        <v>*</v>
      </c>
      <c r="C2759" s="160" t="str">
        <f>IF(FN_MC!Z2761="","*",FN_MC!Z2761)</f>
        <v>*</v>
      </c>
      <c r="D2759" s="161" t="str">
        <f>IF(FN_MC!S2761="","*",FN_MC!S2761)</f>
        <v>*</v>
      </c>
      <c r="E2759" s="161" t="str">
        <f>IF(FN_MC!T2761="","*",FN_MC!T2761)</f>
        <v>*</v>
      </c>
      <c r="F2759" s="161" t="str">
        <f>IF(FN_MC!B2761="","*",FN_MC!B2761)</f>
        <v>*</v>
      </c>
      <c r="G2759" s="161" t="str">
        <f>IF(FN_MC!D2761="","*",FN_MC!D2761)</f>
        <v>*</v>
      </c>
      <c r="H2759" s="161" t="str">
        <f>IF(FN_MC!F2761="","*",FN_MC!F2761)</f>
        <v>*</v>
      </c>
      <c r="I2759" s="161" t="str">
        <f>IF(FN_MC!H2761="","*",FN_MC!H2761)</f>
        <v>*</v>
      </c>
      <c r="J2759" s="161" t="str">
        <f>IF(FN_MC!I2761="","*",FN_MC!I2761)</f>
        <v>*</v>
      </c>
      <c r="K2759" s="161" t="str">
        <f>IF(FN_MC!M2761="","*",FN_MC!M2761)</f>
        <v>*</v>
      </c>
      <c r="L2759" s="161" t="str">
        <f>IF(FN_MC!N2761="","*",FN_MC!N2761)</f>
        <v>*</v>
      </c>
      <c r="M2759" s="162" t="str">
        <f>IF(FN_MC!J2761="","*",FN_MC!J2761)</f>
        <v>*</v>
      </c>
      <c r="N2759" s="162" t="str">
        <f>IF(FN_MC!K2761="","*",FN_MC!K2761)</f>
        <v>*</v>
      </c>
      <c r="O2759" s="162" t="str">
        <f>IF(FN_MC!L2761="","*",FN_MC!L2761)</f>
        <v>*</v>
      </c>
      <c r="P2759" s="162"/>
      <c r="Q2759" s="163" t="str">
        <f>IF(FN_MC!O2761="","*",FN_MC!O2761)</f>
        <v>*</v>
      </c>
      <c r="R2759" s="163" t="str">
        <f>IF(FN_MC!P2761="","*",FN_MC!P2761)</f>
        <v>*</v>
      </c>
      <c r="S2759" s="161" t="str">
        <f>IF(FN_MC!Q2763="","*",CONCATENATE(FN_MC!Q2763," ",FN_MC!R2763))</f>
        <v>*</v>
      </c>
      <c r="T2759" s="161" t="str">
        <f>IF(FN_MC!V2761="","*",FN_MC!V2761)</f>
        <v>*</v>
      </c>
      <c r="U2759" s="161" t="str">
        <f>IF(FN_MC!W2761="","*",FN_MC!W2761)</f>
        <v>*</v>
      </c>
      <c r="V2759" s="121" t="str">
        <f ca="1">_xlfn.XLOOKUP(G2759&amp;$V$2,BS_CONTROLE[CHAVE],BS_CONTROLE[Quantidade_11],"-")</f>
        <v>-</v>
      </c>
      <c r="W2759" s="121" t="str">
        <f ca="1">_xlfn.XLOOKUP(G2759&amp;$W$2,BS_CONTROLE[CHAVE],BS_CONTROLE[Quantidade_11],"-")</f>
        <v>-</v>
      </c>
      <c r="X2759" s="121" t="str">
        <f ca="1">_xlfn.XLOOKUP(G2759&amp;$X$2,BS_CONTROLE[CHAVE],BS_CONTROLE[Quantidade_11],"-")</f>
        <v>-</v>
      </c>
    </row>
    <row r="2760" spans="1:24" hidden="1">
      <c r="A2760" s="118" t="str">
        <f>IF(FN_MC!Y2762="","*",FN_MC!Y2762)</f>
        <v>*</v>
      </c>
      <c r="B2760" s="118" t="str">
        <f>IF(FN_MC!X2762="","*",FN_MC!X2762)</f>
        <v>*</v>
      </c>
      <c r="C2760" s="118" t="str">
        <f>IF(FN_MC!Z2762="","*",FN_MC!Z2762)</f>
        <v>*</v>
      </c>
      <c r="D2760" s="119" t="str">
        <f>IF(FN_MC!S2762="","*",FN_MC!S2762)</f>
        <v>*</v>
      </c>
      <c r="E2760" s="119" t="str">
        <f>IF(FN_MC!T2762="","*",FN_MC!T2762)</f>
        <v>*</v>
      </c>
      <c r="F2760" s="119" t="str">
        <f>IF(FN_MC!B2762="","*",FN_MC!B2762)</f>
        <v>*</v>
      </c>
      <c r="G2760" s="119" t="str">
        <f>IF(FN_MC!D2762="","*",FN_MC!D2762)</f>
        <v>*</v>
      </c>
      <c r="H2760" s="119" t="str">
        <f>IF(FN_MC!F2762="","*",FN_MC!F2762)</f>
        <v>*</v>
      </c>
      <c r="I2760" s="119" t="str">
        <f>IF(FN_MC!H2762="","*",FN_MC!H2762)</f>
        <v>*</v>
      </c>
      <c r="J2760" s="119" t="str">
        <f>IF(FN_MC!I2762="","*",FN_MC!I2762)</f>
        <v>*</v>
      </c>
      <c r="K2760" s="119" t="str">
        <f>IF(FN_MC!M2762="","*",FN_MC!M2762)</f>
        <v>*</v>
      </c>
      <c r="L2760" s="119" t="str">
        <f>IF(FN_MC!N2762="","*",FN_MC!N2762)</f>
        <v>*</v>
      </c>
      <c r="M2760" s="120" t="str">
        <f>IF(FN_MC!J2762="","*",FN_MC!J2762)</f>
        <v>*</v>
      </c>
      <c r="N2760" s="120" t="str">
        <f>IF(FN_MC!K2762="","*",FN_MC!K2762)</f>
        <v>*</v>
      </c>
      <c r="O2760" s="120" t="str">
        <f>IF(FN_MC!L2762="","*",FN_MC!L2762)</f>
        <v>*</v>
      </c>
      <c r="P2760" s="120"/>
      <c r="Q2760" s="137" t="str">
        <f>IF(FN_MC!O2762="","*",FN_MC!O2762)</f>
        <v>*</v>
      </c>
      <c r="R2760" s="137" t="str">
        <f>IF(FN_MC!P2762="","*",FN_MC!P2762)</f>
        <v>*</v>
      </c>
      <c r="S2760" s="119" t="str">
        <f>IF(FN_MC!Q2764="","*",CONCATENATE(FN_MC!Q2764," ",FN_MC!R2764))</f>
        <v>*</v>
      </c>
      <c r="T2760" s="119" t="str">
        <f>IF(FN_MC!V2762="","*",FN_MC!V2762)</f>
        <v>*</v>
      </c>
      <c r="U2760" s="119" t="str">
        <f>IF(FN_MC!W2762="","*",FN_MC!W2762)</f>
        <v>*</v>
      </c>
      <c r="V2760" s="121" t="str">
        <f ca="1">_xlfn.XLOOKUP(G2760&amp;$V$2,BS_CONTROLE[CHAVE],BS_CONTROLE[Quantidade_11],"-")</f>
        <v>-</v>
      </c>
      <c r="W2760" s="121" t="str">
        <f ca="1">_xlfn.XLOOKUP(G2760&amp;$W$2,BS_CONTROLE[CHAVE],BS_CONTROLE[Quantidade_11],"-")</f>
        <v>-</v>
      </c>
      <c r="X2760" s="121" t="str">
        <f ca="1">_xlfn.XLOOKUP(G2760&amp;$X$2,BS_CONTROLE[CHAVE],BS_CONTROLE[Quantidade_11],"-")</f>
        <v>-</v>
      </c>
    </row>
    <row r="2761" spans="1:24" hidden="1">
      <c r="A2761" s="160" t="str">
        <f>IF(FN_MC!Y2763="","*",FN_MC!Y2763)</f>
        <v>*</v>
      </c>
      <c r="B2761" s="160" t="str">
        <f>IF(FN_MC!X2763="","*",FN_MC!X2763)</f>
        <v>*</v>
      </c>
      <c r="C2761" s="160" t="str">
        <f>IF(FN_MC!Z2763="","*",FN_MC!Z2763)</f>
        <v>*</v>
      </c>
      <c r="D2761" s="161" t="str">
        <f>IF(FN_MC!S2763="","*",FN_MC!S2763)</f>
        <v>*</v>
      </c>
      <c r="E2761" s="161" t="str">
        <f>IF(FN_MC!T2763="","*",FN_MC!T2763)</f>
        <v>*</v>
      </c>
      <c r="F2761" s="161" t="str">
        <f>IF(FN_MC!B2763="","*",FN_MC!B2763)</f>
        <v>*</v>
      </c>
      <c r="G2761" s="161" t="str">
        <f>IF(FN_MC!D2763="","*",FN_MC!D2763)</f>
        <v>*</v>
      </c>
      <c r="H2761" s="161" t="str">
        <f>IF(FN_MC!F2763="","*",FN_MC!F2763)</f>
        <v>*</v>
      </c>
      <c r="I2761" s="161" t="str">
        <f>IF(FN_MC!H2763="","*",FN_MC!H2763)</f>
        <v>*</v>
      </c>
      <c r="J2761" s="161" t="str">
        <f>IF(FN_MC!I2763="","*",FN_MC!I2763)</f>
        <v>*</v>
      </c>
      <c r="K2761" s="161" t="str">
        <f>IF(FN_MC!M2763="","*",FN_MC!M2763)</f>
        <v>*</v>
      </c>
      <c r="L2761" s="161" t="str">
        <f>IF(FN_MC!N2763="","*",FN_MC!N2763)</f>
        <v>*</v>
      </c>
      <c r="M2761" s="162" t="str">
        <f>IF(FN_MC!J2763="","*",FN_MC!J2763)</f>
        <v>*</v>
      </c>
      <c r="N2761" s="162" t="str">
        <f>IF(FN_MC!K2763="","*",FN_MC!K2763)</f>
        <v>*</v>
      </c>
      <c r="O2761" s="162" t="str">
        <f>IF(FN_MC!L2763="","*",FN_MC!L2763)</f>
        <v>*</v>
      </c>
      <c r="P2761" s="162"/>
      <c r="Q2761" s="163" t="str">
        <f>IF(FN_MC!O2763="","*",FN_MC!O2763)</f>
        <v>*</v>
      </c>
      <c r="R2761" s="163" t="str">
        <f>IF(FN_MC!P2763="","*",FN_MC!P2763)</f>
        <v>*</v>
      </c>
      <c r="S2761" s="161" t="str">
        <f>IF(FN_MC!Q2765="","*",CONCATENATE(FN_MC!Q2765," ",FN_MC!R2765))</f>
        <v>*</v>
      </c>
      <c r="T2761" s="161" t="str">
        <f>IF(FN_MC!V2763="","*",FN_MC!V2763)</f>
        <v>*</v>
      </c>
      <c r="U2761" s="161" t="str">
        <f>IF(FN_MC!W2763="","*",FN_MC!W2763)</f>
        <v>*</v>
      </c>
      <c r="V2761" s="121" t="str">
        <f ca="1">_xlfn.XLOOKUP(G2761&amp;$V$2,BS_CONTROLE[CHAVE],BS_CONTROLE[Quantidade_11],"-")</f>
        <v>-</v>
      </c>
      <c r="W2761" s="121" t="str">
        <f ca="1">_xlfn.XLOOKUP(G2761&amp;$W$2,BS_CONTROLE[CHAVE],BS_CONTROLE[Quantidade_11],"-")</f>
        <v>-</v>
      </c>
      <c r="X2761" s="121" t="str">
        <f ca="1">_xlfn.XLOOKUP(G2761&amp;$X$2,BS_CONTROLE[CHAVE],BS_CONTROLE[Quantidade_11],"-")</f>
        <v>-</v>
      </c>
    </row>
    <row r="2762" spans="1:24" hidden="1">
      <c r="A2762" s="160" t="str">
        <f>IF(FN_MC!Y2764="","*",FN_MC!Y2764)</f>
        <v>*</v>
      </c>
      <c r="B2762" s="160" t="str">
        <f>IF(FN_MC!X2764="","*",FN_MC!X2764)</f>
        <v>*</v>
      </c>
      <c r="C2762" s="160" t="str">
        <f>IF(FN_MC!Z2764="","*",FN_MC!Z2764)</f>
        <v>*</v>
      </c>
      <c r="D2762" s="161" t="str">
        <f>IF(FN_MC!S2764="","*",FN_MC!S2764)</f>
        <v>*</v>
      </c>
      <c r="E2762" s="161" t="str">
        <f>IF(FN_MC!T2764="","*",FN_MC!T2764)</f>
        <v>*</v>
      </c>
      <c r="F2762" s="161" t="str">
        <f>IF(FN_MC!B2764="","*",FN_MC!B2764)</f>
        <v>*</v>
      </c>
      <c r="G2762" s="161" t="str">
        <f>IF(FN_MC!D2764="","*",FN_MC!D2764)</f>
        <v>*</v>
      </c>
      <c r="H2762" s="161" t="str">
        <f>IF(FN_MC!F2764="","*",FN_MC!F2764)</f>
        <v>*</v>
      </c>
      <c r="I2762" s="161" t="str">
        <f>IF(FN_MC!H2764="","*",FN_MC!H2764)</f>
        <v>*</v>
      </c>
      <c r="J2762" s="161" t="str">
        <f>IF(FN_MC!I2764="","*",FN_MC!I2764)</f>
        <v>*</v>
      </c>
      <c r="K2762" s="161" t="str">
        <f>IF(FN_MC!M2764="","*",FN_MC!M2764)</f>
        <v>*</v>
      </c>
      <c r="L2762" s="161" t="str">
        <f>IF(FN_MC!N2764="","*",FN_MC!N2764)</f>
        <v>*</v>
      </c>
      <c r="M2762" s="162" t="str">
        <f>IF(FN_MC!J2764="","*",FN_MC!J2764)</f>
        <v>*</v>
      </c>
      <c r="N2762" s="162" t="str">
        <f>IF(FN_MC!K2764="","*",FN_MC!K2764)</f>
        <v>*</v>
      </c>
      <c r="O2762" s="162" t="str">
        <f>IF(FN_MC!L2764="","*",FN_MC!L2764)</f>
        <v>*</v>
      </c>
      <c r="P2762" s="162"/>
      <c r="Q2762" s="163" t="str">
        <f>IF(FN_MC!O2764="","*",FN_MC!O2764)</f>
        <v>*</v>
      </c>
      <c r="R2762" s="163" t="str">
        <f>IF(FN_MC!P2764="","*",FN_MC!P2764)</f>
        <v>*</v>
      </c>
      <c r="S2762" s="161" t="str">
        <f>IF(FN_MC!Q2766="","*",CONCATENATE(FN_MC!Q2766," ",FN_MC!R2766))</f>
        <v>*</v>
      </c>
      <c r="T2762" s="161" t="str">
        <f>IF(FN_MC!V2764="","*",FN_MC!V2764)</f>
        <v>*</v>
      </c>
      <c r="U2762" s="161" t="str">
        <f>IF(FN_MC!W2764="","*",FN_MC!W2764)</f>
        <v>*</v>
      </c>
      <c r="V2762" s="121" t="str">
        <f ca="1">_xlfn.XLOOKUP(G2762&amp;$V$2,BS_CONTROLE[CHAVE],BS_CONTROLE[Quantidade_11],"-")</f>
        <v>-</v>
      </c>
      <c r="W2762" s="121" t="str">
        <f ca="1">_xlfn.XLOOKUP(G2762&amp;$W$2,BS_CONTROLE[CHAVE],BS_CONTROLE[Quantidade_11],"-")</f>
        <v>-</v>
      </c>
      <c r="X2762" s="121" t="str">
        <f ca="1">_xlfn.XLOOKUP(G2762&amp;$X$2,BS_CONTROLE[CHAVE],BS_CONTROLE[Quantidade_11],"-")</f>
        <v>-</v>
      </c>
    </row>
    <row r="2763" spans="1:24" hidden="1">
      <c r="A2763" s="118" t="str">
        <f>IF(FN_MC!Y2765="","*",FN_MC!Y2765)</f>
        <v>*</v>
      </c>
      <c r="B2763" s="118" t="str">
        <f>IF(FN_MC!X2765="","*",FN_MC!X2765)</f>
        <v>*</v>
      </c>
      <c r="C2763" s="118" t="str">
        <f>IF(FN_MC!Z2765="","*",FN_MC!Z2765)</f>
        <v>*</v>
      </c>
      <c r="D2763" s="119" t="str">
        <f>IF(FN_MC!S2765="","*",FN_MC!S2765)</f>
        <v>*</v>
      </c>
      <c r="E2763" s="119" t="str">
        <f>IF(FN_MC!T2765="","*",FN_MC!T2765)</f>
        <v>*</v>
      </c>
      <c r="F2763" s="119" t="str">
        <f>IF(FN_MC!B2765="","*",FN_MC!B2765)</f>
        <v>*</v>
      </c>
      <c r="G2763" s="119" t="str">
        <f>IF(FN_MC!D2765="","*",FN_MC!D2765)</f>
        <v>*</v>
      </c>
      <c r="H2763" s="119" t="str">
        <f>IF(FN_MC!F2765="","*",FN_MC!F2765)</f>
        <v>*</v>
      </c>
      <c r="I2763" s="119" t="str">
        <f>IF(FN_MC!H2765="","*",FN_MC!H2765)</f>
        <v>*</v>
      </c>
      <c r="J2763" s="119" t="str">
        <f>IF(FN_MC!I2765="","*",FN_MC!I2765)</f>
        <v>*</v>
      </c>
      <c r="K2763" s="119" t="str">
        <f>IF(FN_MC!M2765="","*",FN_MC!M2765)</f>
        <v>*</v>
      </c>
      <c r="L2763" s="119" t="str">
        <f>IF(FN_MC!N2765="","*",FN_MC!N2765)</f>
        <v>*</v>
      </c>
      <c r="M2763" s="120" t="str">
        <f>IF(FN_MC!J2765="","*",FN_MC!J2765)</f>
        <v>*</v>
      </c>
      <c r="N2763" s="120" t="str">
        <f>IF(FN_MC!K2765="","*",FN_MC!K2765)</f>
        <v>*</v>
      </c>
      <c r="O2763" s="120" t="str">
        <f>IF(FN_MC!L2765="","*",FN_MC!L2765)</f>
        <v>*</v>
      </c>
      <c r="P2763" s="120"/>
      <c r="Q2763" s="137" t="str">
        <f>IF(FN_MC!O2765="","*",FN_MC!O2765)</f>
        <v>*</v>
      </c>
      <c r="R2763" s="137" t="str">
        <f>IF(FN_MC!P2765="","*",FN_MC!P2765)</f>
        <v>*</v>
      </c>
      <c r="S2763" s="119" t="str">
        <f>IF(FN_MC!Q2767="","*",CONCATENATE(FN_MC!Q2767," ",FN_MC!R2767))</f>
        <v>*</v>
      </c>
      <c r="T2763" s="119" t="str">
        <f>IF(FN_MC!V2765="","*",FN_MC!V2765)</f>
        <v>*</v>
      </c>
      <c r="U2763" s="119" t="str">
        <f>IF(FN_MC!W2765="","*",FN_MC!W2765)</f>
        <v>*</v>
      </c>
      <c r="V2763" s="121" t="str">
        <f ca="1">_xlfn.XLOOKUP(G2763&amp;$V$2,BS_CONTROLE[CHAVE],BS_CONTROLE[Quantidade_11],"-")</f>
        <v>-</v>
      </c>
      <c r="W2763" s="121" t="str">
        <f ca="1">_xlfn.XLOOKUP(G2763&amp;$W$2,BS_CONTROLE[CHAVE],BS_CONTROLE[Quantidade_11],"-")</f>
        <v>-</v>
      </c>
      <c r="X2763" s="121" t="str">
        <f ca="1">_xlfn.XLOOKUP(G2763&amp;$X$2,BS_CONTROLE[CHAVE],BS_CONTROLE[Quantidade_11],"-")</f>
        <v>-</v>
      </c>
    </row>
    <row r="2764" spans="1:24" hidden="1">
      <c r="A2764" s="160" t="str">
        <f>IF(FN_MC!Y2766="","*",FN_MC!Y2766)</f>
        <v>*</v>
      </c>
      <c r="B2764" s="160" t="str">
        <f>IF(FN_MC!X2766="","*",FN_MC!X2766)</f>
        <v>*</v>
      </c>
      <c r="C2764" s="160" t="str">
        <f>IF(FN_MC!Z2766="","*",FN_MC!Z2766)</f>
        <v>*</v>
      </c>
      <c r="D2764" s="161" t="str">
        <f>IF(FN_MC!S2766="","*",FN_MC!S2766)</f>
        <v>*</v>
      </c>
      <c r="E2764" s="161" t="str">
        <f>IF(FN_MC!T2766="","*",FN_MC!T2766)</f>
        <v>*</v>
      </c>
      <c r="F2764" s="161" t="str">
        <f>IF(FN_MC!B2766="","*",FN_MC!B2766)</f>
        <v>*</v>
      </c>
      <c r="G2764" s="161" t="str">
        <f>IF(FN_MC!D2766="","*",FN_MC!D2766)</f>
        <v>*</v>
      </c>
      <c r="H2764" s="161" t="str">
        <f>IF(FN_MC!F2766="","*",FN_MC!F2766)</f>
        <v>*</v>
      </c>
      <c r="I2764" s="161" t="str">
        <f>IF(FN_MC!H2766="","*",FN_MC!H2766)</f>
        <v>*</v>
      </c>
      <c r="J2764" s="161" t="str">
        <f>IF(FN_MC!I2766="","*",FN_MC!I2766)</f>
        <v>*</v>
      </c>
      <c r="K2764" s="161" t="str">
        <f>IF(FN_MC!M2766="","*",FN_MC!M2766)</f>
        <v>*</v>
      </c>
      <c r="L2764" s="161" t="str">
        <f>IF(FN_MC!N2766="","*",FN_MC!N2766)</f>
        <v>*</v>
      </c>
      <c r="M2764" s="162" t="str">
        <f>IF(FN_MC!J2766="","*",FN_MC!J2766)</f>
        <v>*</v>
      </c>
      <c r="N2764" s="162" t="str">
        <f>IF(FN_MC!K2766="","*",FN_MC!K2766)</f>
        <v>*</v>
      </c>
      <c r="O2764" s="162" t="str">
        <f>IF(FN_MC!L2766="","*",FN_MC!L2766)</f>
        <v>*</v>
      </c>
      <c r="P2764" s="162"/>
      <c r="Q2764" s="163" t="str">
        <f>IF(FN_MC!O2766="","*",FN_MC!O2766)</f>
        <v>*</v>
      </c>
      <c r="R2764" s="163" t="str">
        <f>IF(FN_MC!P2766="","*",FN_MC!P2766)</f>
        <v>*</v>
      </c>
      <c r="S2764" s="161" t="str">
        <f>IF(FN_MC!Q2768="","*",CONCATENATE(FN_MC!Q2768," ",FN_MC!R2768))</f>
        <v>*</v>
      </c>
      <c r="T2764" s="161" t="str">
        <f>IF(FN_MC!V2766="","*",FN_MC!V2766)</f>
        <v>*</v>
      </c>
      <c r="U2764" s="161" t="str">
        <f>IF(FN_MC!W2766="","*",FN_MC!W2766)</f>
        <v>*</v>
      </c>
      <c r="V2764" s="121" t="str">
        <f ca="1">_xlfn.XLOOKUP(G2764&amp;$V$2,BS_CONTROLE[CHAVE],BS_CONTROLE[Quantidade_11],"-")</f>
        <v>-</v>
      </c>
      <c r="W2764" s="121" t="str">
        <f ca="1">_xlfn.XLOOKUP(G2764&amp;$W$2,BS_CONTROLE[CHAVE],BS_CONTROLE[Quantidade_11],"-")</f>
        <v>-</v>
      </c>
      <c r="X2764" s="121" t="str">
        <f ca="1">_xlfn.XLOOKUP(G2764&amp;$X$2,BS_CONTROLE[CHAVE],BS_CONTROLE[Quantidade_11],"-")</f>
        <v>-</v>
      </c>
    </row>
    <row r="2765" spans="1:24" hidden="1">
      <c r="A2765" s="160" t="str">
        <f>IF(FN_MC!Y2767="","*",FN_MC!Y2767)</f>
        <v>*</v>
      </c>
      <c r="B2765" s="160" t="str">
        <f>IF(FN_MC!X2767="","*",FN_MC!X2767)</f>
        <v>*</v>
      </c>
      <c r="C2765" s="160" t="str">
        <f>IF(FN_MC!Z2767="","*",FN_MC!Z2767)</f>
        <v>*</v>
      </c>
      <c r="D2765" s="161" t="str">
        <f>IF(FN_MC!S2767="","*",FN_MC!S2767)</f>
        <v>*</v>
      </c>
      <c r="E2765" s="161" t="str">
        <f>IF(FN_MC!T2767="","*",FN_MC!T2767)</f>
        <v>*</v>
      </c>
      <c r="F2765" s="161" t="str">
        <f>IF(FN_MC!B2767="","*",FN_MC!B2767)</f>
        <v>*</v>
      </c>
      <c r="G2765" s="161" t="str">
        <f>IF(FN_MC!D2767="","*",FN_MC!D2767)</f>
        <v>*</v>
      </c>
      <c r="H2765" s="161" t="str">
        <f>IF(FN_MC!F2767="","*",FN_MC!F2767)</f>
        <v>*</v>
      </c>
      <c r="I2765" s="161" t="str">
        <f>IF(FN_MC!H2767="","*",FN_MC!H2767)</f>
        <v>*</v>
      </c>
      <c r="J2765" s="161" t="str">
        <f>IF(FN_MC!I2767="","*",FN_MC!I2767)</f>
        <v>*</v>
      </c>
      <c r="K2765" s="161" t="str">
        <f>IF(FN_MC!M2767="","*",FN_MC!M2767)</f>
        <v>*</v>
      </c>
      <c r="L2765" s="161" t="str">
        <f>IF(FN_MC!N2767="","*",FN_MC!N2767)</f>
        <v>*</v>
      </c>
      <c r="M2765" s="162" t="str">
        <f>IF(FN_MC!J2767="","*",FN_MC!J2767)</f>
        <v>*</v>
      </c>
      <c r="N2765" s="162" t="str">
        <f>IF(FN_MC!K2767="","*",FN_MC!K2767)</f>
        <v>*</v>
      </c>
      <c r="O2765" s="162" t="str">
        <f>IF(FN_MC!L2767="","*",FN_MC!L2767)</f>
        <v>*</v>
      </c>
      <c r="P2765" s="162"/>
      <c r="Q2765" s="163" t="str">
        <f>IF(FN_MC!O2767="","*",FN_MC!O2767)</f>
        <v>*</v>
      </c>
      <c r="R2765" s="163" t="str">
        <f>IF(FN_MC!P2767="","*",FN_MC!P2767)</f>
        <v>*</v>
      </c>
      <c r="S2765" s="161" t="str">
        <f>IF(FN_MC!Q2769="","*",CONCATENATE(FN_MC!Q2769," ",FN_MC!R2769))</f>
        <v>*</v>
      </c>
      <c r="T2765" s="161" t="str">
        <f>IF(FN_MC!V2767="","*",FN_MC!V2767)</f>
        <v>*</v>
      </c>
      <c r="U2765" s="161" t="str">
        <f>IF(FN_MC!W2767="","*",FN_MC!W2767)</f>
        <v>*</v>
      </c>
      <c r="V2765" s="121" t="str">
        <f ca="1">_xlfn.XLOOKUP(G2765&amp;$V$2,BS_CONTROLE[CHAVE],BS_CONTROLE[Quantidade_11],"-")</f>
        <v>-</v>
      </c>
      <c r="W2765" s="121" t="str">
        <f ca="1">_xlfn.XLOOKUP(G2765&amp;$W$2,BS_CONTROLE[CHAVE],BS_CONTROLE[Quantidade_11],"-")</f>
        <v>-</v>
      </c>
      <c r="X2765" s="121" t="str">
        <f ca="1">_xlfn.XLOOKUP(G2765&amp;$X$2,BS_CONTROLE[CHAVE],BS_CONTROLE[Quantidade_11],"-")</f>
        <v>-</v>
      </c>
    </row>
    <row r="2766" spans="1:24" hidden="1">
      <c r="A2766" s="118" t="str">
        <f>IF(FN_MC!Y2768="","*",FN_MC!Y2768)</f>
        <v>*</v>
      </c>
      <c r="B2766" s="118" t="str">
        <f>IF(FN_MC!X2768="","*",FN_MC!X2768)</f>
        <v>*</v>
      </c>
      <c r="C2766" s="118" t="str">
        <f>IF(FN_MC!Z2768="","*",FN_MC!Z2768)</f>
        <v>*</v>
      </c>
      <c r="D2766" s="119" t="str">
        <f>IF(FN_MC!S2768="","*",FN_MC!S2768)</f>
        <v>*</v>
      </c>
      <c r="E2766" s="119" t="str">
        <f>IF(FN_MC!T2768="","*",FN_MC!T2768)</f>
        <v>*</v>
      </c>
      <c r="F2766" s="119" t="str">
        <f>IF(FN_MC!B2768="","*",FN_MC!B2768)</f>
        <v>*</v>
      </c>
      <c r="G2766" s="119" t="str">
        <f>IF(FN_MC!D2768="","*",FN_MC!D2768)</f>
        <v>*</v>
      </c>
      <c r="H2766" s="119" t="str">
        <f>IF(FN_MC!F2768="","*",FN_MC!F2768)</f>
        <v>*</v>
      </c>
      <c r="I2766" s="119" t="str">
        <f>IF(FN_MC!H2768="","*",FN_MC!H2768)</f>
        <v>*</v>
      </c>
      <c r="J2766" s="119" t="str">
        <f>IF(FN_MC!I2768="","*",FN_MC!I2768)</f>
        <v>*</v>
      </c>
      <c r="K2766" s="119" t="str">
        <f>IF(FN_MC!M2768="","*",FN_MC!M2768)</f>
        <v>*</v>
      </c>
      <c r="L2766" s="119" t="str">
        <f>IF(FN_MC!N2768="","*",FN_MC!N2768)</f>
        <v>*</v>
      </c>
      <c r="M2766" s="120" t="str">
        <f>IF(FN_MC!J2768="","*",FN_MC!J2768)</f>
        <v>*</v>
      </c>
      <c r="N2766" s="120" t="str">
        <f>IF(FN_MC!K2768="","*",FN_MC!K2768)</f>
        <v>*</v>
      </c>
      <c r="O2766" s="120" t="str">
        <f>IF(FN_MC!L2768="","*",FN_MC!L2768)</f>
        <v>*</v>
      </c>
      <c r="P2766" s="120"/>
      <c r="Q2766" s="137" t="str">
        <f>IF(FN_MC!O2768="","*",FN_MC!O2768)</f>
        <v>*</v>
      </c>
      <c r="R2766" s="137" t="str">
        <f>IF(FN_MC!P2768="","*",FN_MC!P2768)</f>
        <v>*</v>
      </c>
      <c r="S2766" s="119" t="str">
        <f>IF(FN_MC!Q2770="","*",CONCATENATE(FN_MC!Q2770," ",FN_MC!R2770))</f>
        <v>*</v>
      </c>
      <c r="T2766" s="119" t="str">
        <f>IF(FN_MC!V2768="","*",FN_MC!V2768)</f>
        <v>*</v>
      </c>
      <c r="U2766" s="119" t="str">
        <f>IF(FN_MC!W2768="","*",FN_MC!W2768)</f>
        <v>*</v>
      </c>
      <c r="V2766" s="121" t="str">
        <f ca="1">_xlfn.XLOOKUP(G2766&amp;$V$2,BS_CONTROLE[CHAVE],BS_CONTROLE[Quantidade_11],"-")</f>
        <v>-</v>
      </c>
      <c r="W2766" s="121" t="str">
        <f ca="1">_xlfn.XLOOKUP(G2766&amp;$W$2,BS_CONTROLE[CHAVE],BS_CONTROLE[Quantidade_11],"-")</f>
        <v>-</v>
      </c>
      <c r="X2766" s="121" t="str">
        <f ca="1">_xlfn.XLOOKUP(G2766&amp;$X$2,BS_CONTROLE[CHAVE],BS_CONTROLE[Quantidade_11],"-")</f>
        <v>-</v>
      </c>
    </row>
    <row r="2767" spans="1:24" hidden="1">
      <c r="A2767" s="160" t="str">
        <f>IF(FN_MC!Y2769="","*",FN_MC!Y2769)</f>
        <v>*</v>
      </c>
      <c r="B2767" s="160" t="str">
        <f>IF(FN_MC!X2769="","*",FN_MC!X2769)</f>
        <v>*</v>
      </c>
      <c r="C2767" s="160" t="str">
        <f>IF(FN_MC!Z2769="","*",FN_MC!Z2769)</f>
        <v>*</v>
      </c>
      <c r="D2767" s="161" t="str">
        <f>IF(FN_MC!S2769="","*",FN_MC!S2769)</f>
        <v>*</v>
      </c>
      <c r="E2767" s="161" t="str">
        <f>IF(FN_MC!T2769="","*",FN_MC!T2769)</f>
        <v>*</v>
      </c>
      <c r="F2767" s="161" t="str">
        <f>IF(FN_MC!B2769="","*",FN_MC!B2769)</f>
        <v>*</v>
      </c>
      <c r="G2767" s="161" t="str">
        <f>IF(FN_MC!D2769="","*",FN_MC!D2769)</f>
        <v>*</v>
      </c>
      <c r="H2767" s="161" t="str">
        <f>IF(FN_MC!F2769="","*",FN_MC!F2769)</f>
        <v>*</v>
      </c>
      <c r="I2767" s="161" t="str">
        <f>IF(FN_MC!H2769="","*",FN_MC!H2769)</f>
        <v>*</v>
      </c>
      <c r="J2767" s="161" t="str">
        <f>IF(FN_MC!I2769="","*",FN_MC!I2769)</f>
        <v>*</v>
      </c>
      <c r="K2767" s="161" t="str">
        <f>IF(FN_MC!M2769="","*",FN_MC!M2769)</f>
        <v>*</v>
      </c>
      <c r="L2767" s="161" t="str">
        <f>IF(FN_MC!N2769="","*",FN_MC!N2769)</f>
        <v>*</v>
      </c>
      <c r="M2767" s="162" t="str">
        <f>IF(FN_MC!J2769="","*",FN_MC!J2769)</f>
        <v>*</v>
      </c>
      <c r="N2767" s="162" t="str">
        <f>IF(FN_MC!K2769="","*",FN_MC!K2769)</f>
        <v>*</v>
      </c>
      <c r="O2767" s="162" t="str">
        <f>IF(FN_MC!L2769="","*",FN_MC!L2769)</f>
        <v>*</v>
      </c>
      <c r="P2767" s="162"/>
      <c r="Q2767" s="163" t="str">
        <f>IF(FN_MC!O2769="","*",FN_MC!O2769)</f>
        <v>*</v>
      </c>
      <c r="R2767" s="163" t="str">
        <f>IF(FN_MC!P2769="","*",FN_MC!P2769)</f>
        <v>*</v>
      </c>
      <c r="S2767" s="161" t="str">
        <f>IF(FN_MC!Q2771="","*",CONCATENATE(FN_MC!Q2771," ",FN_MC!R2771))</f>
        <v>*</v>
      </c>
      <c r="T2767" s="161" t="str">
        <f>IF(FN_MC!V2769="","*",FN_MC!V2769)</f>
        <v>*</v>
      </c>
      <c r="U2767" s="161" t="str">
        <f>IF(FN_MC!W2769="","*",FN_MC!W2769)</f>
        <v>*</v>
      </c>
      <c r="V2767" s="121" t="str">
        <f ca="1">_xlfn.XLOOKUP(G2767&amp;$V$2,BS_CONTROLE[CHAVE],BS_CONTROLE[Quantidade_11],"-")</f>
        <v>-</v>
      </c>
      <c r="W2767" s="121" t="str">
        <f ca="1">_xlfn.XLOOKUP(G2767&amp;$W$2,BS_CONTROLE[CHAVE],BS_CONTROLE[Quantidade_11],"-")</f>
        <v>-</v>
      </c>
      <c r="X2767" s="121" t="str">
        <f ca="1">_xlfn.XLOOKUP(G2767&amp;$X$2,BS_CONTROLE[CHAVE],BS_CONTROLE[Quantidade_11],"-")</f>
        <v>-</v>
      </c>
    </row>
    <row r="2768" spans="1:24" hidden="1">
      <c r="A2768" s="160" t="str">
        <f>IF(FN_MC!Y2770="","*",FN_MC!Y2770)</f>
        <v>*</v>
      </c>
      <c r="B2768" s="160" t="str">
        <f>IF(FN_MC!X2770="","*",FN_MC!X2770)</f>
        <v>*</v>
      </c>
      <c r="C2768" s="160" t="str">
        <f>IF(FN_MC!Z2770="","*",FN_MC!Z2770)</f>
        <v>*</v>
      </c>
      <c r="D2768" s="161" t="str">
        <f>IF(FN_MC!S2770="","*",FN_MC!S2770)</f>
        <v>*</v>
      </c>
      <c r="E2768" s="161" t="str">
        <f>IF(FN_MC!T2770="","*",FN_MC!T2770)</f>
        <v>*</v>
      </c>
      <c r="F2768" s="161" t="str">
        <f>IF(FN_MC!B2770="","*",FN_MC!B2770)</f>
        <v>*</v>
      </c>
      <c r="G2768" s="161" t="str">
        <f>IF(FN_MC!D2770="","*",FN_MC!D2770)</f>
        <v>*</v>
      </c>
      <c r="H2768" s="161" t="str">
        <f>IF(FN_MC!F2770="","*",FN_MC!F2770)</f>
        <v>*</v>
      </c>
      <c r="I2768" s="161" t="str">
        <f>IF(FN_MC!H2770="","*",FN_MC!H2770)</f>
        <v>*</v>
      </c>
      <c r="J2768" s="161" t="str">
        <f>IF(FN_MC!I2770="","*",FN_MC!I2770)</f>
        <v>*</v>
      </c>
      <c r="K2768" s="161" t="str">
        <f>IF(FN_MC!M2770="","*",FN_MC!M2770)</f>
        <v>*</v>
      </c>
      <c r="L2768" s="161" t="str">
        <f>IF(FN_MC!N2770="","*",FN_MC!N2770)</f>
        <v>*</v>
      </c>
      <c r="M2768" s="162" t="str">
        <f>IF(FN_MC!J2770="","*",FN_MC!J2770)</f>
        <v>*</v>
      </c>
      <c r="N2768" s="162" t="str">
        <f>IF(FN_MC!K2770="","*",FN_MC!K2770)</f>
        <v>*</v>
      </c>
      <c r="O2768" s="162" t="str">
        <f>IF(FN_MC!L2770="","*",FN_MC!L2770)</f>
        <v>*</v>
      </c>
      <c r="P2768" s="162"/>
      <c r="Q2768" s="163" t="str">
        <f>IF(FN_MC!O2770="","*",FN_MC!O2770)</f>
        <v>*</v>
      </c>
      <c r="R2768" s="163" t="str">
        <f>IF(FN_MC!P2770="","*",FN_MC!P2770)</f>
        <v>*</v>
      </c>
      <c r="S2768" s="161" t="str">
        <f>IF(FN_MC!Q2772="","*",CONCATENATE(FN_MC!Q2772," ",FN_MC!R2772))</f>
        <v>*</v>
      </c>
      <c r="T2768" s="161" t="str">
        <f>IF(FN_MC!V2770="","*",FN_MC!V2770)</f>
        <v>*</v>
      </c>
      <c r="U2768" s="161" t="str">
        <f>IF(FN_MC!W2770="","*",FN_MC!W2770)</f>
        <v>*</v>
      </c>
      <c r="V2768" s="121" t="str">
        <f ca="1">_xlfn.XLOOKUP(G2768&amp;$V$2,BS_CONTROLE[CHAVE],BS_CONTROLE[Quantidade_11],"-")</f>
        <v>-</v>
      </c>
      <c r="W2768" s="121" t="str">
        <f ca="1">_xlfn.XLOOKUP(G2768&amp;$W$2,BS_CONTROLE[CHAVE],BS_CONTROLE[Quantidade_11],"-")</f>
        <v>-</v>
      </c>
      <c r="X2768" s="121" t="str">
        <f ca="1">_xlfn.XLOOKUP(G2768&amp;$X$2,BS_CONTROLE[CHAVE],BS_CONTROLE[Quantidade_11],"-")</f>
        <v>-</v>
      </c>
    </row>
    <row r="2769" spans="1:24" hidden="1">
      <c r="A2769" s="118" t="str">
        <f>IF(FN_MC!Y2771="","*",FN_MC!Y2771)</f>
        <v>*</v>
      </c>
      <c r="B2769" s="118" t="str">
        <f>IF(FN_MC!X2771="","*",FN_MC!X2771)</f>
        <v>*</v>
      </c>
      <c r="C2769" s="118" t="str">
        <f>IF(FN_MC!Z2771="","*",FN_MC!Z2771)</f>
        <v>*</v>
      </c>
      <c r="D2769" s="119" t="str">
        <f>IF(FN_MC!S2771="","*",FN_MC!S2771)</f>
        <v>*</v>
      </c>
      <c r="E2769" s="119" t="str">
        <f>IF(FN_MC!T2771="","*",FN_MC!T2771)</f>
        <v>*</v>
      </c>
      <c r="F2769" s="119" t="str">
        <f>IF(FN_MC!B2771="","*",FN_MC!B2771)</f>
        <v>*</v>
      </c>
      <c r="G2769" s="119" t="str">
        <f>IF(FN_MC!D2771="","*",FN_MC!D2771)</f>
        <v>*</v>
      </c>
      <c r="H2769" s="119" t="str">
        <f>IF(FN_MC!F2771="","*",FN_MC!F2771)</f>
        <v>*</v>
      </c>
      <c r="I2769" s="119" t="str">
        <f>IF(FN_MC!H2771="","*",FN_MC!H2771)</f>
        <v>*</v>
      </c>
      <c r="J2769" s="119" t="str">
        <f>IF(FN_MC!I2771="","*",FN_MC!I2771)</f>
        <v>*</v>
      </c>
      <c r="K2769" s="119" t="str">
        <f>IF(FN_MC!M2771="","*",FN_MC!M2771)</f>
        <v>*</v>
      </c>
      <c r="L2769" s="119" t="str">
        <f>IF(FN_MC!N2771="","*",FN_MC!N2771)</f>
        <v>*</v>
      </c>
      <c r="M2769" s="120" t="str">
        <f>IF(FN_MC!J2771="","*",FN_MC!J2771)</f>
        <v>*</v>
      </c>
      <c r="N2769" s="120" t="str">
        <f>IF(FN_MC!K2771="","*",FN_MC!K2771)</f>
        <v>*</v>
      </c>
      <c r="O2769" s="120" t="str">
        <f>IF(FN_MC!L2771="","*",FN_MC!L2771)</f>
        <v>*</v>
      </c>
      <c r="P2769" s="120"/>
      <c r="Q2769" s="137" t="str">
        <f>IF(FN_MC!O2771="","*",FN_MC!O2771)</f>
        <v>*</v>
      </c>
      <c r="R2769" s="137" t="str">
        <f>IF(FN_MC!P2771="","*",FN_MC!P2771)</f>
        <v>*</v>
      </c>
      <c r="S2769" s="119" t="str">
        <f>IF(FN_MC!Q2773="","*",CONCATENATE(FN_MC!Q2773," ",FN_MC!R2773))</f>
        <v>*</v>
      </c>
      <c r="T2769" s="119" t="str">
        <f>IF(FN_MC!V2771="","*",FN_MC!V2771)</f>
        <v>*</v>
      </c>
      <c r="U2769" s="119" t="str">
        <f>IF(FN_MC!W2771="","*",FN_MC!W2771)</f>
        <v>*</v>
      </c>
      <c r="V2769" s="121" t="str">
        <f ca="1">_xlfn.XLOOKUP(G2769&amp;$V$2,BS_CONTROLE[CHAVE],BS_CONTROLE[Quantidade_11],"-")</f>
        <v>-</v>
      </c>
      <c r="W2769" s="121" t="str">
        <f ca="1">_xlfn.XLOOKUP(G2769&amp;$W$2,BS_CONTROLE[CHAVE],BS_CONTROLE[Quantidade_11],"-")</f>
        <v>-</v>
      </c>
      <c r="X2769" s="121" t="str">
        <f ca="1">_xlfn.XLOOKUP(G2769&amp;$X$2,BS_CONTROLE[CHAVE],BS_CONTROLE[Quantidade_11],"-")</f>
        <v>-</v>
      </c>
    </row>
    <row r="2770" spans="1:24" hidden="1">
      <c r="A2770" s="160" t="str">
        <f>IF(FN_MC!Y2772="","*",FN_MC!Y2772)</f>
        <v>*</v>
      </c>
      <c r="B2770" s="160" t="str">
        <f>IF(FN_MC!X2772="","*",FN_MC!X2772)</f>
        <v>*</v>
      </c>
      <c r="C2770" s="160" t="str">
        <f>IF(FN_MC!Z2772="","*",FN_MC!Z2772)</f>
        <v>*</v>
      </c>
      <c r="D2770" s="161" t="str">
        <f>IF(FN_MC!S2772="","*",FN_MC!S2772)</f>
        <v>*</v>
      </c>
      <c r="E2770" s="161" t="str">
        <f>IF(FN_MC!T2772="","*",FN_MC!T2772)</f>
        <v>*</v>
      </c>
      <c r="F2770" s="161" t="str">
        <f>IF(FN_MC!B2772="","*",FN_MC!B2772)</f>
        <v>*</v>
      </c>
      <c r="G2770" s="161" t="str">
        <f>IF(FN_MC!D2772="","*",FN_MC!D2772)</f>
        <v>*</v>
      </c>
      <c r="H2770" s="161" t="str">
        <f>IF(FN_MC!F2772="","*",FN_MC!F2772)</f>
        <v>*</v>
      </c>
      <c r="I2770" s="161" t="str">
        <f>IF(FN_MC!H2772="","*",FN_MC!H2772)</f>
        <v>*</v>
      </c>
      <c r="J2770" s="161" t="str">
        <f>IF(FN_MC!I2772="","*",FN_MC!I2772)</f>
        <v>*</v>
      </c>
      <c r="K2770" s="161" t="str">
        <f>IF(FN_MC!M2772="","*",FN_MC!M2772)</f>
        <v>*</v>
      </c>
      <c r="L2770" s="161" t="str">
        <f>IF(FN_MC!N2772="","*",FN_MC!N2772)</f>
        <v>*</v>
      </c>
      <c r="M2770" s="162" t="str">
        <f>IF(FN_MC!J2772="","*",FN_MC!J2772)</f>
        <v>*</v>
      </c>
      <c r="N2770" s="162" t="str">
        <f>IF(FN_MC!K2772="","*",FN_MC!K2772)</f>
        <v>*</v>
      </c>
      <c r="O2770" s="162" t="str">
        <f>IF(FN_MC!L2772="","*",FN_MC!L2772)</f>
        <v>*</v>
      </c>
      <c r="P2770" s="162"/>
      <c r="Q2770" s="163" t="str">
        <f>IF(FN_MC!O2772="","*",FN_MC!O2772)</f>
        <v>*</v>
      </c>
      <c r="R2770" s="163" t="str">
        <f>IF(FN_MC!P2772="","*",FN_MC!P2772)</f>
        <v>*</v>
      </c>
      <c r="S2770" s="161" t="str">
        <f>IF(FN_MC!Q2774="","*",CONCATENATE(FN_MC!Q2774," ",FN_MC!R2774))</f>
        <v>*</v>
      </c>
      <c r="T2770" s="161" t="str">
        <f>IF(FN_MC!V2772="","*",FN_MC!V2772)</f>
        <v>*</v>
      </c>
      <c r="U2770" s="161" t="str">
        <f>IF(FN_MC!W2772="","*",FN_MC!W2772)</f>
        <v>*</v>
      </c>
      <c r="V2770" s="121" t="str">
        <f ca="1">_xlfn.XLOOKUP(G2770&amp;$V$2,BS_CONTROLE[CHAVE],BS_CONTROLE[Quantidade_11],"-")</f>
        <v>-</v>
      </c>
      <c r="W2770" s="121" t="str">
        <f ca="1">_xlfn.XLOOKUP(G2770&amp;$W$2,BS_CONTROLE[CHAVE],BS_CONTROLE[Quantidade_11],"-")</f>
        <v>-</v>
      </c>
      <c r="X2770" s="121" t="str">
        <f ca="1">_xlfn.XLOOKUP(G2770&amp;$X$2,BS_CONTROLE[CHAVE],BS_CONTROLE[Quantidade_11],"-")</f>
        <v>-</v>
      </c>
    </row>
    <row r="2771" spans="1:24" hidden="1">
      <c r="A2771" s="160" t="str">
        <f>IF(FN_MC!Y2773="","*",FN_MC!Y2773)</f>
        <v>*</v>
      </c>
      <c r="B2771" s="160" t="str">
        <f>IF(FN_MC!X2773="","*",FN_MC!X2773)</f>
        <v>*</v>
      </c>
      <c r="C2771" s="160" t="str">
        <f>IF(FN_MC!Z2773="","*",FN_MC!Z2773)</f>
        <v>*</v>
      </c>
      <c r="D2771" s="161" t="str">
        <f>IF(FN_MC!S2773="","*",FN_MC!S2773)</f>
        <v>*</v>
      </c>
      <c r="E2771" s="161" t="str">
        <f>IF(FN_MC!T2773="","*",FN_MC!T2773)</f>
        <v>*</v>
      </c>
      <c r="F2771" s="161" t="str">
        <f>IF(FN_MC!B2773="","*",FN_MC!B2773)</f>
        <v>*</v>
      </c>
      <c r="G2771" s="161" t="str">
        <f>IF(FN_MC!D2773="","*",FN_MC!D2773)</f>
        <v>*</v>
      </c>
      <c r="H2771" s="161" t="str">
        <f>IF(FN_MC!F2773="","*",FN_MC!F2773)</f>
        <v>*</v>
      </c>
      <c r="I2771" s="161" t="str">
        <f>IF(FN_MC!H2773="","*",FN_MC!H2773)</f>
        <v>*</v>
      </c>
      <c r="J2771" s="161" t="str">
        <f>IF(FN_MC!I2773="","*",FN_MC!I2773)</f>
        <v>*</v>
      </c>
      <c r="K2771" s="161" t="str">
        <f>IF(FN_MC!M2773="","*",FN_MC!M2773)</f>
        <v>*</v>
      </c>
      <c r="L2771" s="161" t="str">
        <f>IF(FN_MC!N2773="","*",FN_MC!N2773)</f>
        <v>*</v>
      </c>
      <c r="M2771" s="162" t="str">
        <f>IF(FN_MC!J2773="","*",FN_MC!J2773)</f>
        <v>*</v>
      </c>
      <c r="N2771" s="162" t="str">
        <f>IF(FN_MC!K2773="","*",FN_MC!K2773)</f>
        <v>*</v>
      </c>
      <c r="O2771" s="162" t="str">
        <f>IF(FN_MC!L2773="","*",FN_MC!L2773)</f>
        <v>*</v>
      </c>
      <c r="P2771" s="162"/>
      <c r="Q2771" s="163" t="str">
        <f>IF(FN_MC!O2773="","*",FN_MC!O2773)</f>
        <v>*</v>
      </c>
      <c r="R2771" s="163" t="str">
        <f>IF(FN_MC!P2773="","*",FN_MC!P2773)</f>
        <v>*</v>
      </c>
      <c r="S2771" s="161" t="str">
        <f>IF(FN_MC!Q2775="","*",CONCATENATE(FN_MC!Q2775," ",FN_MC!R2775))</f>
        <v>*</v>
      </c>
      <c r="T2771" s="161" t="str">
        <f>IF(FN_MC!V2773="","*",FN_MC!V2773)</f>
        <v>*</v>
      </c>
      <c r="U2771" s="161" t="str">
        <f>IF(FN_MC!W2773="","*",FN_MC!W2773)</f>
        <v>*</v>
      </c>
      <c r="V2771" s="121" t="str">
        <f ca="1">_xlfn.XLOOKUP(G2771&amp;$V$2,BS_CONTROLE[CHAVE],BS_CONTROLE[Quantidade_11],"-")</f>
        <v>-</v>
      </c>
      <c r="W2771" s="121" t="str">
        <f ca="1">_xlfn.XLOOKUP(G2771&amp;$W$2,BS_CONTROLE[CHAVE],BS_CONTROLE[Quantidade_11],"-")</f>
        <v>-</v>
      </c>
      <c r="X2771" s="121" t="str">
        <f ca="1">_xlfn.XLOOKUP(G2771&amp;$X$2,BS_CONTROLE[CHAVE],BS_CONTROLE[Quantidade_11],"-")</f>
        <v>-</v>
      </c>
    </row>
    <row r="2772" spans="1:24" hidden="1">
      <c r="A2772" s="118" t="str">
        <f>IF(FN_MC!Y2774="","*",FN_MC!Y2774)</f>
        <v>*</v>
      </c>
      <c r="B2772" s="118" t="str">
        <f>IF(FN_MC!X2774="","*",FN_MC!X2774)</f>
        <v>*</v>
      </c>
      <c r="C2772" s="118" t="str">
        <f>IF(FN_MC!Z2774="","*",FN_MC!Z2774)</f>
        <v>*</v>
      </c>
      <c r="D2772" s="119" t="str">
        <f>IF(FN_MC!S2774="","*",FN_MC!S2774)</f>
        <v>*</v>
      </c>
      <c r="E2772" s="119" t="str">
        <f>IF(FN_MC!T2774="","*",FN_MC!T2774)</f>
        <v>*</v>
      </c>
      <c r="F2772" s="119" t="str">
        <f>IF(FN_MC!B2774="","*",FN_MC!B2774)</f>
        <v>*</v>
      </c>
      <c r="G2772" s="119" t="str">
        <f>IF(FN_MC!D2774="","*",FN_MC!D2774)</f>
        <v>*</v>
      </c>
      <c r="H2772" s="119" t="str">
        <f>IF(FN_MC!F2774="","*",FN_MC!F2774)</f>
        <v>*</v>
      </c>
      <c r="I2772" s="119" t="str">
        <f>IF(FN_MC!H2774="","*",FN_MC!H2774)</f>
        <v>*</v>
      </c>
      <c r="J2772" s="119" t="str">
        <f>IF(FN_MC!I2774="","*",FN_MC!I2774)</f>
        <v>*</v>
      </c>
      <c r="K2772" s="119" t="str">
        <f>IF(FN_MC!M2774="","*",FN_MC!M2774)</f>
        <v>*</v>
      </c>
      <c r="L2772" s="119" t="str">
        <f>IF(FN_MC!N2774="","*",FN_MC!N2774)</f>
        <v>*</v>
      </c>
      <c r="M2772" s="120" t="str">
        <f>IF(FN_MC!J2774="","*",FN_MC!J2774)</f>
        <v>*</v>
      </c>
      <c r="N2772" s="120" t="str">
        <f>IF(FN_MC!K2774="","*",FN_MC!K2774)</f>
        <v>*</v>
      </c>
      <c r="O2772" s="120" t="str">
        <f>IF(FN_MC!L2774="","*",FN_MC!L2774)</f>
        <v>*</v>
      </c>
      <c r="P2772" s="120"/>
      <c r="Q2772" s="137" t="str">
        <f>IF(FN_MC!O2774="","*",FN_MC!O2774)</f>
        <v>*</v>
      </c>
      <c r="R2772" s="137" t="str">
        <f>IF(FN_MC!P2774="","*",FN_MC!P2774)</f>
        <v>*</v>
      </c>
      <c r="S2772" s="119" t="str">
        <f>IF(FN_MC!Q2776="","*",CONCATENATE(FN_MC!Q2776," ",FN_MC!R2776))</f>
        <v>*</v>
      </c>
      <c r="T2772" s="119" t="str">
        <f>IF(FN_MC!V2774="","*",FN_MC!V2774)</f>
        <v>*</v>
      </c>
      <c r="U2772" s="119" t="str">
        <f>IF(FN_MC!W2774="","*",FN_MC!W2774)</f>
        <v>*</v>
      </c>
      <c r="V2772" s="121" t="str">
        <f ca="1">_xlfn.XLOOKUP(G2772&amp;$V$2,BS_CONTROLE[CHAVE],BS_CONTROLE[Quantidade_11],"-")</f>
        <v>-</v>
      </c>
      <c r="W2772" s="121" t="str">
        <f ca="1">_xlfn.XLOOKUP(G2772&amp;$W$2,BS_CONTROLE[CHAVE],BS_CONTROLE[Quantidade_11],"-")</f>
        <v>-</v>
      </c>
      <c r="X2772" s="121" t="str">
        <f ca="1">_xlfn.XLOOKUP(G2772&amp;$X$2,BS_CONTROLE[CHAVE],BS_CONTROLE[Quantidade_11],"-")</f>
        <v>-</v>
      </c>
    </row>
    <row r="2773" spans="1:24" hidden="1">
      <c r="A2773" s="160" t="str">
        <f>IF(FN_MC!Y2775="","*",FN_MC!Y2775)</f>
        <v>*</v>
      </c>
      <c r="B2773" s="160" t="str">
        <f>IF(FN_MC!X2775="","*",FN_MC!X2775)</f>
        <v>*</v>
      </c>
      <c r="C2773" s="160" t="str">
        <f>IF(FN_MC!Z2775="","*",FN_MC!Z2775)</f>
        <v>*</v>
      </c>
      <c r="D2773" s="161" t="str">
        <f>IF(FN_MC!S2775="","*",FN_MC!S2775)</f>
        <v>*</v>
      </c>
      <c r="E2773" s="161" t="str">
        <f>IF(FN_MC!T2775="","*",FN_MC!T2775)</f>
        <v>*</v>
      </c>
      <c r="F2773" s="161" t="str">
        <f>IF(FN_MC!B2775="","*",FN_MC!B2775)</f>
        <v>*</v>
      </c>
      <c r="G2773" s="161" t="str">
        <f>IF(FN_MC!D2775="","*",FN_MC!D2775)</f>
        <v>*</v>
      </c>
      <c r="H2773" s="161" t="str">
        <f>IF(FN_MC!F2775="","*",FN_MC!F2775)</f>
        <v>*</v>
      </c>
      <c r="I2773" s="161" t="str">
        <f>IF(FN_MC!H2775="","*",FN_MC!H2775)</f>
        <v>*</v>
      </c>
      <c r="J2773" s="161" t="str">
        <f>IF(FN_MC!I2775="","*",FN_MC!I2775)</f>
        <v>*</v>
      </c>
      <c r="K2773" s="161" t="str">
        <f>IF(FN_MC!M2775="","*",FN_MC!M2775)</f>
        <v>*</v>
      </c>
      <c r="L2773" s="161" t="str">
        <f>IF(FN_MC!N2775="","*",FN_MC!N2775)</f>
        <v>*</v>
      </c>
      <c r="M2773" s="162" t="str">
        <f>IF(FN_MC!J2775="","*",FN_MC!J2775)</f>
        <v>*</v>
      </c>
      <c r="N2773" s="162" t="str">
        <f>IF(FN_MC!K2775="","*",FN_MC!K2775)</f>
        <v>*</v>
      </c>
      <c r="O2773" s="162" t="str">
        <f>IF(FN_MC!L2775="","*",FN_MC!L2775)</f>
        <v>*</v>
      </c>
      <c r="P2773" s="162"/>
      <c r="Q2773" s="163" t="str">
        <f>IF(FN_MC!O2775="","*",FN_MC!O2775)</f>
        <v>*</v>
      </c>
      <c r="R2773" s="163" t="str">
        <f>IF(FN_MC!P2775="","*",FN_MC!P2775)</f>
        <v>*</v>
      </c>
      <c r="S2773" s="161" t="str">
        <f>IF(FN_MC!Q2777="","*",CONCATENATE(FN_MC!Q2777," ",FN_MC!R2777))</f>
        <v>*</v>
      </c>
      <c r="T2773" s="161" t="str">
        <f>IF(FN_MC!V2775="","*",FN_MC!V2775)</f>
        <v>*</v>
      </c>
      <c r="U2773" s="161" t="str">
        <f>IF(FN_MC!W2775="","*",FN_MC!W2775)</f>
        <v>*</v>
      </c>
      <c r="V2773" s="121" t="str">
        <f ca="1">_xlfn.XLOOKUP(G2773&amp;$V$2,BS_CONTROLE[CHAVE],BS_CONTROLE[Quantidade_11],"-")</f>
        <v>-</v>
      </c>
      <c r="W2773" s="121" t="str">
        <f ca="1">_xlfn.XLOOKUP(G2773&amp;$W$2,BS_CONTROLE[CHAVE],BS_CONTROLE[Quantidade_11],"-")</f>
        <v>-</v>
      </c>
      <c r="X2773" s="121" t="str">
        <f ca="1">_xlfn.XLOOKUP(G2773&amp;$X$2,BS_CONTROLE[CHAVE],BS_CONTROLE[Quantidade_11],"-")</f>
        <v>-</v>
      </c>
    </row>
    <row r="2774" spans="1:24" hidden="1">
      <c r="A2774" s="160" t="str">
        <f>IF(FN_MC!Y2776="","*",FN_MC!Y2776)</f>
        <v>*</v>
      </c>
      <c r="B2774" s="160" t="str">
        <f>IF(FN_MC!X2776="","*",FN_MC!X2776)</f>
        <v>*</v>
      </c>
      <c r="C2774" s="160" t="str">
        <f>IF(FN_MC!Z2776="","*",FN_MC!Z2776)</f>
        <v>*</v>
      </c>
      <c r="D2774" s="161" t="str">
        <f>IF(FN_MC!S2776="","*",FN_MC!S2776)</f>
        <v>*</v>
      </c>
      <c r="E2774" s="161" t="str">
        <f>IF(FN_MC!T2776="","*",FN_MC!T2776)</f>
        <v>*</v>
      </c>
      <c r="F2774" s="161" t="str">
        <f>IF(FN_MC!B2776="","*",FN_MC!B2776)</f>
        <v>*</v>
      </c>
      <c r="G2774" s="161" t="str">
        <f>IF(FN_MC!D2776="","*",FN_MC!D2776)</f>
        <v>*</v>
      </c>
      <c r="H2774" s="161" t="str">
        <f>IF(FN_MC!F2776="","*",FN_MC!F2776)</f>
        <v>*</v>
      </c>
      <c r="I2774" s="161" t="str">
        <f>IF(FN_MC!H2776="","*",FN_MC!H2776)</f>
        <v>*</v>
      </c>
      <c r="J2774" s="161" t="str">
        <f>IF(FN_MC!I2776="","*",FN_MC!I2776)</f>
        <v>*</v>
      </c>
      <c r="K2774" s="161" t="str">
        <f>IF(FN_MC!M2776="","*",FN_MC!M2776)</f>
        <v>*</v>
      </c>
      <c r="L2774" s="161" t="str">
        <f>IF(FN_MC!N2776="","*",FN_MC!N2776)</f>
        <v>*</v>
      </c>
      <c r="M2774" s="162" t="str">
        <f>IF(FN_MC!J2776="","*",FN_MC!J2776)</f>
        <v>*</v>
      </c>
      <c r="N2774" s="162" t="str">
        <f>IF(FN_MC!K2776="","*",FN_MC!K2776)</f>
        <v>*</v>
      </c>
      <c r="O2774" s="162" t="str">
        <f>IF(FN_MC!L2776="","*",FN_MC!L2776)</f>
        <v>*</v>
      </c>
      <c r="P2774" s="162"/>
      <c r="Q2774" s="163" t="str">
        <f>IF(FN_MC!O2776="","*",FN_MC!O2776)</f>
        <v>*</v>
      </c>
      <c r="R2774" s="163" t="str">
        <f>IF(FN_MC!P2776="","*",FN_MC!P2776)</f>
        <v>*</v>
      </c>
      <c r="S2774" s="161" t="str">
        <f>IF(FN_MC!Q2778="","*",CONCATENATE(FN_MC!Q2778," ",FN_MC!R2778))</f>
        <v>*</v>
      </c>
      <c r="T2774" s="161" t="str">
        <f>IF(FN_MC!V2776="","*",FN_MC!V2776)</f>
        <v>*</v>
      </c>
      <c r="U2774" s="161" t="str">
        <f>IF(FN_MC!W2776="","*",FN_MC!W2776)</f>
        <v>*</v>
      </c>
      <c r="V2774" s="121" t="str">
        <f ca="1">_xlfn.XLOOKUP(G2774&amp;$V$2,BS_CONTROLE[CHAVE],BS_CONTROLE[Quantidade_11],"-")</f>
        <v>-</v>
      </c>
      <c r="W2774" s="121" t="str">
        <f ca="1">_xlfn.XLOOKUP(G2774&amp;$W$2,BS_CONTROLE[CHAVE],BS_CONTROLE[Quantidade_11],"-")</f>
        <v>-</v>
      </c>
      <c r="X2774" s="121" t="str">
        <f ca="1">_xlfn.XLOOKUP(G2774&amp;$X$2,BS_CONTROLE[CHAVE],BS_CONTROLE[Quantidade_11],"-")</f>
        <v>-</v>
      </c>
    </row>
    <row r="2775" spans="1:24" hidden="1">
      <c r="A2775" s="118" t="str">
        <f>IF(FN_MC!Y2777="","*",FN_MC!Y2777)</f>
        <v>*</v>
      </c>
      <c r="B2775" s="118" t="str">
        <f>IF(FN_MC!X2777="","*",FN_MC!X2777)</f>
        <v>*</v>
      </c>
      <c r="C2775" s="118" t="str">
        <f>IF(FN_MC!Z2777="","*",FN_MC!Z2777)</f>
        <v>*</v>
      </c>
      <c r="D2775" s="119" t="str">
        <f>IF(FN_MC!S2777="","*",FN_MC!S2777)</f>
        <v>*</v>
      </c>
      <c r="E2775" s="119" t="str">
        <f>IF(FN_MC!T2777="","*",FN_MC!T2777)</f>
        <v>*</v>
      </c>
      <c r="F2775" s="119" t="str">
        <f>IF(FN_MC!B2777="","*",FN_MC!B2777)</f>
        <v>*</v>
      </c>
      <c r="G2775" s="119" t="str">
        <f>IF(FN_MC!D2777="","*",FN_MC!D2777)</f>
        <v>*</v>
      </c>
      <c r="H2775" s="119" t="str">
        <f>IF(FN_MC!F2777="","*",FN_MC!F2777)</f>
        <v>*</v>
      </c>
      <c r="I2775" s="119" t="str">
        <f>IF(FN_MC!H2777="","*",FN_MC!H2777)</f>
        <v>*</v>
      </c>
      <c r="J2775" s="119" t="str">
        <f>IF(FN_MC!I2777="","*",FN_MC!I2777)</f>
        <v>*</v>
      </c>
      <c r="K2775" s="119" t="str">
        <f>IF(FN_MC!M2777="","*",FN_MC!M2777)</f>
        <v>*</v>
      </c>
      <c r="L2775" s="119" t="str">
        <f>IF(FN_MC!N2777="","*",FN_MC!N2777)</f>
        <v>*</v>
      </c>
      <c r="M2775" s="120" t="str">
        <f>IF(FN_MC!J2777="","*",FN_MC!J2777)</f>
        <v>*</v>
      </c>
      <c r="N2775" s="120" t="str">
        <f>IF(FN_MC!K2777="","*",FN_MC!K2777)</f>
        <v>*</v>
      </c>
      <c r="O2775" s="120" t="str">
        <f>IF(FN_MC!L2777="","*",FN_MC!L2777)</f>
        <v>*</v>
      </c>
      <c r="P2775" s="120"/>
      <c r="Q2775" s="137" t="str">
        <f>IF(FN_MC!O2777="","*",FN_MC!O2777)</f>
        <v>*</v>
      </c>
      <c r="R2775" s="137" t="str">
        <f>IF(FN_MC!P2777="","*",FN_MC!P2777)</f>
        <v>*</v>
      </c>
      <c r="S2775" s="119" t="str">
        <f>IF(FN_MC!Q2779="","*",CONCATENATE(FN_MC!Q2779," ",FN_MC!R2779))</f>
        <v>*</v>
      </c>
      <c r="T2775" s="119" t="str">
        <f>IF(FN_MC!V2777="","*",FN_MC!V2777)</f>
        <v>*</v>
      </c>
      <c r="U2775" s="119" t="str">
        <f>IF(FN_MC!W2777="","*",FN_MC!W2777)</f>
        <v>*</v>
      </c>
      <c r="V2775" s="121" t="str">
        <f ca="1">_xlfn.XLOOKUP(G2775&amp;$V$2,BS_CONTROLE[CHAVE],BS_CONTROLE[Quantidade_11],"-")</f>
        <v>-</v>
      </c>
      <c r="W2775" s="121" t="str">
        <f ca="1">_xlfn.XLOOKUP(G2775&amp;$W$2,BS_CONTROLE[CHAVE],BS_CONTROLE[Quantidade_11],"-")</f>
        <v>-</v>
      </c>
      <c r="X2775" s="121" t="str">
        <f ca="1">_xlfn.XLOOKUP(G2775&amp;$X$2,BS_CONTROLE[CHAVE],BS_CONTROLE[Quantidade_11],"-")</f>
        <v>-</v>
      </c>
    </row>
    <row r="2776" spans="1:24" hidden="1">
      <c r="A2776" s="160" t="str">
        <f>IF(FN_MC!Y2778="","*",FN_MC!Y2778)</f>
        <v>*</v>
      </c>
      <c r="B2776" s="160" t="str">
        <f>IF(FN_MC!X2778="","*",FN_MC!X2778)</f>
        <v>*</v>
      </c>
      <c r="C2776" s="160" t="str">
        <f>IF(FN_MC!Z2778="","*",FN_MC!Z2778)</f>
        <v>*</v>
      </c>
      <c r="D2776" s="161" t="str">
        <f>IF(FN_MC!S2778="","*",FN_MC!S2778)</f>
        <v>*</v>
      </c>
      <c r="E2776" s="161" t="str">
        <f>IF(FN_MC!T2778="","*",FN_MC!T2778)</f>
        <v>*</v>
      </c>
      <c r="F2776" s="161" t="str">
        <f>IF(FN_MC!B2778="","*",FN_MC!B2778)</f>
        <v>*</v>
      </c>
      <c r="G2776" s="161" t="str">
        <f>IF(FN_MC!D2778="","*",FN_MC!D2778)</f>
        <v>*</v>
      </c>
      <c r="H2776" s="161" t="str">
        <f>IF(FN_MC!F2778="","*",FN_MC!F2778)</f>
        <v>*</v>
      </c>
      <c r="I2776" s="161" t="str">
        <f>IF(FN_MC!H2778="","*",FN_MC!H2778)</f>
        <v>*</v>
      </c>
      <c r="J2776" s="161" t="str">
        <f>IF(FN_MC!I2778="","*",FN_MC!I2778)</f>
        <v>*</v>
      </c>
      <c r="K2776" s="161" t="str">
        <f>IF(FN_MC!M2778="","*",FN_MC!M2778)</f>
        <v>*</v>
      </c>
      <c r="L2776" s="161" t="str">
        <f>IF(FN_MC!N2778="","*",FN_MC!N2778)</f>
        <v>*</v>
      </c>
      <c r="M2776" s="162" t="str">
        <f>IF(FN_MC!J2778="","*",FN_MC!J2778)</f>
        <v>*</v>
      </c>
      <c r="N2776" s="162" t="str">
        <f>IF(FN_MC!K2778="","*",FN_MC!K2778)</f>
        <v>*</v>
      </c>
      <c r="O2776" s="162" t="str">
        <f>IF(FN_MC!L2778="","*",FN_MC!L2778)</f>
        <v>*</v>
      </c>
      <c r="P2776" s="162"/>
      <c r="Q2776" s="163" t="str">
        <f>IF(FN_MC!O2778="","*",FN_MC!O2778)</f>
        <v>*</v>
      </c>
      <c r="R2776" s="163" t="str">
        <f>IF(FN_MC!P2778="","*",FN_MC!P2778)</f>
        <v>*</v>
      </c>
      <c r="S2776" s="161" t="str">
        <f>IF(FN_MC!Q2780="","*",CONCATENATE(FN_MC!Q2780," ",FN_MC!R2780))</f>
        <v>*</v>
      </c>
      <c r="T2776" s="161" t="str">
        <f>IF(FN_MC!V2778="","*",FN_MC!V2778)</f>
        <v>*</v>
      </c>
      <c r="U2776" s="161" t="str">
        <f>IF(FN_MC!W2778="","*",FN_MC!W2778)</f>
        <v>*</v>
      </c>
      <c r="V2776" s="121" t="str">
        <f ca="1">_xlfn.XLOOKUP(G2776&amp;$V$2,BS_CONTROLE[CHAVE],BS_CONTROLE[Quantidade_11],"-")</f>
        <v>-</v>
      </c>
      <c r="W2776" s="121" t="str">
        <f ca="1">_xlfn.XLOOKUP(G2776&amp;$W$2,BS_CONTROLE[CHAVE],BS_CONTROLE[Quantidade_11],"-")</f>
        <v>-</v>
      </c>
      <c r="X2776" s="121" t="str">
        <f ca="1">_xlfn.XLOOKUP(G2776&amp;$X$2,BS_CONTROLE[CHAVE],BS_CONTROLE[Quantidade_11],"-")</f>
        <v>-</v>
      </c>
    </row>
    <row r="2777" spans="1:24" hidden="1">
      <c r="A2777" s="160" t="str">
        <f>IF(FN_MC!Y2779="","*",FN_MC!Y2779)</f>
        <v>*</v>
      </c>
      <c r="B2777" s="160" t="str">
        <f>IF(FN_MC!X2779="","*",FN_MC!X2779)</f>
        <v>*</v>
      </c>
      <c r="C2777" s="160" t="str">
        <f>IF(FN_MC!Z2779="","*",FN_MC!Z2779)</f>
        <v>*</v>
      </c>
      <c r="D2777" s="161" t="str">
        <f>IF(FN_MC!S2779="","*",FN_MC!S2779)</f>
        <v>*</v>
      </c>
      <c r="E2777" s="161" t="str">
        <f>IF(FN_MC!T2779="","*",FN_MC!T2779)</f>
        <v>*</v>
      </c>
      <c r="F2777" s="161" t="str">
        <f>IF(FN_MC!B2779="","*",FN_MC!B2779)</f>
        <v>*</v>
      </c>
      <c r="G2777" s="161" t="str">
        <f>IF(FN_MC!D2779="","*",FN_MC!D2779)</f>
        <v>*</v>
      </c>
      <c r="H2777" s="161" t="str">
        <f>IF(FN_MC!F2779="","*",FN_MC!F2779)</f>
        <v>*</v>
      </c>
      <c r="I2777" s="161" t="str">
        <f>IF(FN_MC!H2779="","*",FN_MC!H2779)</f>
        <v>*</v>
      </c>
      <c r="J2777" s="161" t="str">
        <f>IF(FN_MC!I2779="","*",FN_MC!I2779)</f>
        <v>*</v>
      </c>
      <c r="K2777" s="161" t="str">
        <f>IF(FN_MC!M2779="","*",FN_MC!M2779)</f>
        <v>*</v>
      </c>
      <c r="L2777" s="161" t="str">
        <f>IF(FN_MC!N2779="","*",FN_MC!N2779)</f>
        <v>*</v>
      </c>
      <c r="M2777" s="162" t="str">
        <f>IF(FN_MC!J2779="","*",FN_MC!J2779)</f>
        <v>*</v>
      </c>
      <c r="N2777" s="162" t="str">
        <f>IF(FN_MC!K2779="","*",FN_MC!K2779)</f>
        <v>*</v>
      </c>
      <c r="O2777" s="162" t="str">
        <f>IF(FN_MC!L2779="","*",FN_MC!L2779)</f>
        <v>*</v>
      </c>
      <c r="P2777" s="162"/>
      <c r="Q2777" s="163" t="str">
        <f>IF(FN_MC!O2779="","*",FN_MC!O2779)</f>
        <v>*</v>
      </c>
      <c r="R2777" s="163" t="str">
        <f>IF(FN_MC!P2779="","*",FN_MC!P2779)</f>
        <v>*</v>
      </c>
      <c r="S2777" s="161" t="str">
        <f>IF(FN_MC!Q2781="","*",CONCATENATE(FN_MC!Q2781," ",FN_MC!R2781))</f>
        <v>*</v>
      </c>
      <c r="T2777" s="161" t="str">
        <f>IF(FN_MC!V2779="","*",FN_MC!V2779)</f>
        <v>*</v>
      </c>
      <c r="U2777" s="161" t="str">
        <f>IF(FN_MC!W2779="","*",FN_MC!W2779)</f>
        <v>*</v>
      </c>
      <c r="V2777" s="121" t="str">
        <f ca="1">_xlfn.XLOOKUP(G2777&amp;$V$2,BS_CONTROLE[CHAVE],BS_CONTROLE[Quantidade_11],"-")</f>
        <v>-</v>
      </c>
      <c r="W2777" s="121" t="str">
        <f ca="1">_xlfn.XLOOKUP(G2777&amp;$W$2,BS_CONTROLE[CHAVE],BS_CONTROLE[Quantidade_11],"-")</f>
        <v>-</v>
      </c>
      <c r="X2777" s="121" t="str">
        <f ca="1">_xlfn.XLOOKUP(G2777&amp;$X$2,BS_CONTROLE[CHAVE],BS_CONTROLE[Quantidade_11],"-")</f>
        <v>-</v>
      </c>
    </row>
    <row r="2778" spans="1:24" hidden="1">
      <c r="A2778" s="118" t="str">
        <f>IF(FN_MC!Y2780="","*",FN_MC!Y2780)</f>
        <v>*</v>
      </c>
      <c r="B2778" s="118" t="str">
        <f>IF(FN_MC!X2780="","*",FN_MC!X2780)</f>
        <v>*</v>
      </c>
      <c r="C2778" s="118" t="str">
        <f>IF(FN_MC!Z2780="","*",FN_MC!Z2780)</f>
        <v>*</v>
      </c>
      <c r="D2778" s="119" t="str">
        <f>IF(FN_MC!S2780="","*",FN_MC!S2780)</f>
        <v>*</v>
      </c>
      <c r="E2778" s="119" t="str">
        <f>IF(FN_MC!T2780="","*",FN_MC!T2780)</f>
        <v>*</v>
      </c>
      <c r="F2778" s="119" t="str">
        <f>IF(FN_MC!B2780="","*",FN_MC!B2780)</f>
        <v>*</v>
      </c>
      <c r="G2778" s="119" t="str">
        <f>IF(FN_MC!D2780="","*",FN_MC!D2780)</f>
        <v>*</v>
      </c>
      <c r="H2778" s="119" t="str">
        <f>IF(FN_MC!F2780="","*",FN_MC!F2780)</f>
        <v>*</v>
      </c>
      <c r="I2778" s="119" t="str">
        <f>IF(FN_MC!H2780="","*",FN_MC!H2780)</f>
        <v>*</v>
      </c>
      <c r="J2778" s="119" t="str">
        <f>IF(FN_MC!I2780="","*",FN_MC!I2780)</f>
        <v>*</v>
      </c>
      <c r="K2778" s="119" t="str">
        <f>IF(FN_MC!M2780="","*",FN_MC!M2780)</f>
        <v>*</v>
      </c>
      <c r="L2778" s="119" t="str">
        <f>IF(FN_MC!N2780="","*",FN_MC!N2780)</f>
        <v>*</v>
      </c>
      <c r="M2778" s="120" t="str">
        <f>IF(FN_MC!J2780="","*",FN_MC!J2780)</f>
        <v>*</v>
      </c>
      <c r="N2778" s="120" t="str">
        <f>IF(FN_MC!K2780="","*",FN_MC!K2780)</f>
        <v>*</v>
      </c>
      <c r="O2778" s="120" t="str">
        <f>IF(FN_MC!L2780="","*",FN_MC!L2780)</f>
        <v>*</v>
      </c>
      <c r="P2778" s="120"/>
      <c r="Q2778" s="137" t="str">
        <f>IF(FN_MC!O2780="","*",FN_MC!O2780)</f>
        <v>*</v>
      </c>
      <c r="R2778" s="137" t="str">
        <f>IF(FN_MC!P2780="","*",FN_MC!P2780)</f>
        <v>*</v>
      </c>
      <c r="S2778" s="119" t="str">
        <f>IF(FN_MC!Q2782="","*",CONCATENATE(FN_MC!Q2782," ",FN_MC!R2782))</f>
        <v>*</v>
      </c>
      <c r="T2778" s="119" t="str">
        <f>IF(FN_MC!V2780="","*",FN_MC!V2780)</f>
        <v>*</v>
      </c>
      <c r="U2778" s="119" t="str">
        <f>IF(FN_MC!W2780="","*",FN_MC!W2780)</f>
        <v>*</v>
      </c>
      <c r="V2778" s="121" t="str">
        <f ca="1">_xlfn.XLOOKUP(G2778&amp;$V$2,BS_CONTROLE[CHAVE],BS_CONTROLE[Quantidade_11],"-")</f>
        <v>-</v>
      </c>
      <c r="W2778" s="121" t="str">
        <f ca="1">_xlfn.XLOOKUP(G2778&amp;$W$2,BS_CONTROLE[CHAVE],BS_CONTROLE[Quantidade_11],"-")</f>
        <v>-</v>
      </c>
      <c r="X2778" s="121" t="str">
        <f ca="1">_xlfn.XLOOKUP(G2778&amp;$X$2,BS_CONTROLE[CHAVE],BS_CONTROLE[Quantidade_11],"-")</f>
        <v>-</v>
      </c>
    </row>
    <row r="2779" spans="1:24" hidden="1">
      <c r="A2779" s="160" t="str">
        <f>IF(FN_MC!Y2781="","*",FN_MC!Y2781)</f>
        <v>*</v>
      </c>
      <c r="B2779" s="160" t="str">
        <f>IF(FN_MC!X2781="","*",FN_MC!X2781)</f>
        <v>*</v>
      </c>
      <c r="C2779" s="160" t="str">
        <f>IF(FN_MC!Z2781="","*",FN_MC!Z2781)</f>
        <v>*</v>
      </c>
      <c r="D2779" s="161" t="str">
        <f>IF(FN_MC!S2781="","*",FN_MC!S2781)</f>
        <v>*</v>
      </c>
      <c r="E2779" s="161" t="str">
        <f>IF(FN_MC!T2781="","*",FN_MC!T2781)</f>
        <v>*</v>
      </c>
      <c r="F2779" s="161" t="str">
        <f>IF(FN_MC!B2781="","*",FN_MC!B2781)</f>
        <v>*</v>
      </c>
      <c r="G2779" s="161" t="str">
        <f>IF(FN_MC!D2781="","*",FN_MC!D2781)</f>
        <v>*</v>
      </c>
      <c r="H2779" s="161" t="str">
        <f>IF(FN_MC!F2781="","*",FN_MC!F2781)</f>
        <v>*</v>
      </c>
      <c r="I2779" s="161" t="str">
        <f>IF(FN_MC!H2781="","*",FN_MC!H2781)</f>
        <v>*</v>
      </c>
      <c r="J2779" s="161" t="str">
        <f>IF(FN_MC!I2781="","*",FN_MC!I2781)</f>
        <v>*</v>
      </c>
      <c r="K2779" s="161" t="str">
        <f>IF(FN_MC!M2781="","*",FN_MC!M2781)</f>
        <v>*</v>
      </c>
      <c r="L2779" s="161" t="str">
        <f>IF(FN_MC!N2781="","*",FN_MC!N2781)</f>
        <v>*</v>
      </c>
      <c r="M2779" s="162" t="str">
        <f>IF(FN_MC!J2781="","*",FN_MC!J2781)</f>
        <v>*</v>
      </c>
      <c r="N2779" s="162" t="str">
        <f>IF(FN_MC!K2781="","*",FN_MC!K2781)</f>
        <v>*</v>
      </c>
      <c r="O2779" s="162" t="str">
        <f>IF(FN_MC!L2781="","*",FN_MC!L2781)</f>
        <v>*</v>
      </c>
      <c r="P2779" s="162"/>
      <c r="Q2779" s="163" t="str">
        <f>IF(FN_MC!O2781="","*",FN_MC!O2781)</f>
        <v>*</v>
      </c>
      <c r="R2779" s="163" t="str">
        <f>IF(FN_MC!P2781="","*",FN_MC!P2781)</f>
        <v>*</v>
      </c>
      <c r="S2779" s="161" t="str">
        <f>IF(FN_MC!Q2783="","*",CONCATENATE(FN_MC!Q2783," ",FN_MC!R2783))</f>
        <v>*</v>
      </c>
      <c r="T2779" s="161" t="str">
        <f>IF(FN_MC!V2781="","*",FN_MC!V2781)</f>
        <v>*</v>
      </c>
      <c r="U2779" s="161" t="str">
        <f>IF(FN_MC!W2781="","*",FN_MC!W2781)</f>
        <v>*</v>
      </c>
      <c r="V2779" s="121" t="str">
        <f ca="1">_xlfn.XLOOKUP(G2779&amp;$V$2,BS_CONTROLE[CHAVE],BS_CONTROLE[Quantidade_11],"-")</f>
        <v>-</v>
      </c>
      <c r="W2779" s="121" t="str">
        <f ca="1">_xlfn.XLOOKUP(G2779&amp;$W$2,BS_CONTROLE[CHAVE],BS_CONTROLE[Quantidade_11],"-")</f>
        <v>-</v>
      </c>
      <c r="X2779" s="121" t="str">
        <f ca="1">_xlfn.XLOOKUP(G2779&amp;$X$2,BS_CONTROLE[CHAVE],BS_CONTROLE[Quantidade_11],"-")</f>
        <v>-</v>
      </c>
    </row>
    <row r="2780" spans="1:24" hidden="1">
      <c r="A2780" s="160" t="str">
        <f>IF(FN_MC!Y2782="","*",FN_MC!Y2782)</f>
        <v>*</v>
      </c>
      <c r="B2780" s="160" t="str">
        <f>IF(FN_MC!X2782="","*",FN_MC!X2782)</f>
        <v>*</v>
      </c>
      <c r="C2780" s="160" t="str">
        <f>IF(FN_MC!Z2782="","*",FN_MC!Z2782)</f>
        <v>*</v>
      </c>
      <c r="D2780" s="161" t="str">
        <f>IF(FN_MC!S2782="","*",FN_MC!S2782)</f>
        <v>*</v>
      </c>
      <c r="E2780" s="161" t="str">
        <f>IF(FN_MC!T2782="","*",FN_MC!T2782)</f>
        <v>*</v>
      </c>
      <c r="F2780" s="161" t="str">
        <f>IF(FN_MC!B2782="","*",FN_MC!B2782)</f>
        <v>*</v>
      </c>
      <c r="G2780" s="161" t="str">
        <f>IF(FN_MC!D2782="","*",FN_MC!D2782)</f>
        <v>*</v>
      </c>
      <c r="H2780" s="161" t="str">
        <f>IF(FN_MC!F2782="","*",FN_MC!F2782)</f>
        <v>*</v>
      </c>
      <c r="I2780" s="161" t="str">
        <f>IF(FN_MC!H2782="","*",FN_MC!H2782)</f>
        <v>*</v>
      </c>
      <c r="J2780" s="161" t="str">
        <f>IF(FN_MC!I2782="","*",FN_MC!I2782)</f>
        <v>*</v>
      </c>
      <c r="K2780" s="161" t="str">
        <f>IF(FN_MC!M2782="","*",FN_MC!M2782)</f>
        <v>*</v>
      </c>
      <c r="L2780" s="161" t="str">
        <f>IF(FN_MC!N2782="","*",FN_MC!N2782)</f>
        <v>*</v>
      </c>
      <c r="M2780" s="162" t="str">
        <f>IF(FN_MC!J2782="","*",FN_MC!J2782)</f>
        <v>*</v>
      </c>
      <c r="N2780" s="162" t="str">
        <f>IF(FN_MC!K2782="","*",FN_MC!K2782)</f>
        <v>*</v>
      </c>
      <c r="O2780" s="162" t="str">
        <f>IF(FN_MC!L2782="","*",FN_MC!L2782)</f>
        <v>*</v>
      </c>
      <c r="P2780" s="162"/>
      <c r="Q2780" s="163" t="str">
        <f>IF(FN_MC!O2782="","*",FN_MC!O2782)</f>
        <v>*</v>
      </c>
      <c r="R2780" s="163" t="str">
        <f>IF(FN_MC!P2782="","*",FN_MC!P2782)</f>
        <v>*</v>
      </c>
      <c r="S2780" s="161" t="str">
        <f>IF(FN_MC!Q2784="","*",CONCATENATE(FN_MC!Q2784," ",FN_MC!R2784))</f>
        <v>*</v>
      </c>
      <c r="T2780" s="161" t="str">
        <f>IF(FN_MC!V2782="","*",FN_MC!V2782)</f>
        <v>*</v>
      </c>
      <c r="U2780" s="161" t="str">
        <f>IF(FN_MC!W2782="","*",FN_MC!W2782)</f>
        <v>*</v>
      </c>
      <c r="V2780" s="121" t="str">
        <f ca="1">_xlfn.XLOOKUP(G2780&amp;$V$2,BS_CONTROLE[CHAVE],BS_CONTROLE[Quantidade_11],"-")</f>
        <v>-</v>
      </c>
      <c r="W2780" s="121" t="str">
        <f ca="1">_xlfn.XLOOKUP(G2780&amp;$W$2,BS_CONTROLE[CHAVE],BS_CONTROLE[Quantidade_11],"-")</f>
        <v>-</v>
      </c>
      <c r="X2780" s="121" t="str">
        <f ca="1">_xlfn.XLOOKUP(G2780&amp;$X$2,BS_CONTROLE[CHAVE],BS_CONTROLE[Quantidade_11],"-")</f>
        <v>-</v>
      </c>
    </row>
    <row r="2781" spans="1:24" hidden="1">
      <c r="A2781" s="118" t="str">
        <f>IF(FN_MC!Y2783="","*",FN_MC!Y2783)</f>
        <v>*</v>
      </c>
      <c r="B2781" s="118" t="str">
        <f>IF(FN_MC!X2783="","*",FN_MC!X2783)</f>
        <v>*</v>
      </c>
      <c r="C2781" s="118" t="str">
        <f>IF(FN_MC!Z2783="","*",FN_MC!Z2783)</f>
        <v>*</v>
      </c>
      <c r="D2781" s="119" t="str">
        <f>IF(FN_MC!S2783="","*",FN_MC!S2783)</f>
        <v>*</v>
      </c>
      <c r="E2781" s="119" t="str">
        <f>IF(FN_MC!T2783="","*",FN_MC!T2783)</f>
        <v>*</v>
      </c>
      <c r="F2781" s="119" t="str">
        <f>IF(FN_MC!B2783="","*",FN_MC!B2783)</f>
        <v>*</v>
      </c>
      <c r="G2781" s="119" t="str">
        <f>IF(FN_MC!D2783="","*",FN_MC!D2783)</f>
        <v>*</v>
      </c>
      <c r="H2781" s="119" t="str">
        <f>IF(FN_MC!F2783="","*",FN_MC!F2783)</f>
        <v>*</v>
      </c>
      <c r="I2781" s="119" t="str">
        <f>IF(FN_MC!H2783="","*",FN_MC!H2783)</f>
        <v>*</v>
      </c>
      <c r="J2781" s="119" t="str">
        <f>IF(FN_MC!I2783="","*",FN_MC!I2783)</f>
        <v>*</v>
      </c>
      <c r="K2781" s="119" t="str">
        <f>IF(FN_MC!M2783="","*",FN_MC!M2783)</f>
        <v>*</v>
      </c>
      <c r="L2781" s="119" t="str">
        <f>IF(FN_MC!N2783="","*",FN_MC!N2783)</f>
        <v>*</v>
      </c>
      <c r="M2781" s="120" t="str">
        <f>IF(FN_MC!J2783="","*",FN_MC!J2783)</f>
        <v>*</v>
      </c>
      <c r="N2781" s="120" t="str">
        <f>IF(FN_MC!K2783="","*",FN_MC!K2783)</f>
        <v>*</v>
      </c>
      <c r="O2781" s="120" t="str">
        <f>IF(FN_MC!L2783="","*",FN_MC!L2783)</f>
        <v>*</v>
      </c>
      <c r="P2781" s="120"/>
      <c r="Q2781" s="137" t="str">
        <f>IF(FN_MC!O2783="","*",FN_MC!O2783)</f>
        <v>*</v>
      </c>
      <c r="R2781" s="137" t="str">
        <f>IF(FN_MC!P2783="","*",FN_MC!P2783)</f>
        <v>*</v>
      </c>
      <c r="S2781" s="119" t="str">
        <f>IF(FN_MC!Q2785="","*",CONCATENATE(FN_MC!Q2785," ",FN_MC!R2785))</f>
        <v>*</v>
      </c>
      <c r="T2781" s="119" t="str">
        <f>IF(FN_MC!V2783="","*",FN_MC!V2783)</f>
        <v>*</v>
      </c>
      <c r="U2781" s="119" t="str">
        <f>IF(FN_MC!W2783="","*",FN_MC!W2783)</f>
        <v>*</v>
      </c>
      <c r="V2781" s="121" t="str">
        <f ca="1">_xlfn.XLOOKUP(G2781&amp;$V$2,BS_CONTROLE[CHAVE],BS_CONTROLE[Quantidade_11],"-")</f>
        <v>-</v>
      </c>
      <c r="W2781" s="121" t="str">
        <f ca="1">_xlfn.XLOOKUP(G2781&amp;$W$2,BS_CONTROLE[CHAVE],BS_CONTROLE[Quantidade_11],"-")</f>
        <v>-</v>
      </c>
      <c r="X2781" s="121" t="str">
        <f ca="1">_xlfn.XLOOKUP(G2781&amp;$X$2,BS_CONTROLE[CHAVE],BS_CONTROLE[Quantidade_11],"-")</f>
        <v>-</v>
      </c>
    </row>
    <row r="2782" spans="1:24" hidden="1">
      <c r="A2782" s="160" t="str">
        <f>IF(FN_MC!Y2784="","*",FN_MC!Y2784)</f>
        <v>*</v>
      </c>
      <c r="B2782" s="160" t="str">
        <f>IF(FN_MC!X2784="","*",FN_MC!X2784)</f>
        <v>*</v>
      </c>
      <c r="C2782" s="160" t="str">
        <f>IF(FN_MC!Z2784="","*",FN_MC!Z2784)</f>
        <v>*</v>
      </c>
      <c r="D2782" s="161" t="str">
        <f>IF(FN_MC!S2784="","*",FN_MC!S2784)</f>
        <v>*</v>
      </c>
      <c r="E2782" s="161" t="str">
        <f>IF(FN_MC!T2784="","*",FN_MC!T2784)</f>
        <v>*</v>
      </c>
      <c r="F2782" s="161" t="str">
        <f>IF(FN_MC!B2784="","*",FN_MC!B2784)</f>
        <v>*</v>
      </c>
      <c r="G2782" s="161" t="str">
        <f>IF(FN_MC!D2784="","*",FN_MC!D2784)</f>
        <v>*</v>
      </c>
      <c r="H2782" s="161" t="str">
        <f>IF(FN_MC!F2784="","*",FN_MC!F2784)</f>
        <v>*</v>
      </c>
      <c r="I2782" s="161" t="str">
        <f>IF(FN_MC!H2784="","*",FN_MC!H2784)</f>
        <v>*</v>
      </c>
      <c r="J2782" s="161" t="str">
        <f>IF(FN_MC!I2784="","*",FN_MC!I2784)</f>
        <v>*</v>
      </c>
      <c r="K2782" s="161" t="str">
        <f>IF(FN_MC!M2784="","*",FN_MC!M2784)</f>
        <v>*</v>
      </c>
      <c r="L2782" s="161" t="str">
        <f>IF(FN_MC!N2784="","*",FN_MC!N2784)</f>
        <v>*</v>
      </c>
      <c r="M2782" s="162" t="str">
        <f>IF(FN_MC!J2784="","*",FN_MC!J2784)</f>
        <v>*</v>
      </c>
      <c r="N2782" s="162" t="str">
        <f>IF(FN_MC!K2784="","*",FN_MC!K2784)</f>
        <v>*</v>
      </c>
      <c r="O2782" s="162" t="str">
        <f>IF(FN_MC!L2784="","*",FN_MC!L2784)</f>
        <v>*</v>
      </c>
      <c r="P2782" s="162"/>
      <c r="Q2782" s="163" t="str">
        <f>IF(FN_MC!O2784="","*",FN_MC!O2784)</f>
        <v>*</v>
      </c>
      <c r="R2782" s="163" t="str">
        <f>IF(FN_MC!P2784="","*",FN_MC!P2784)</f>
        <v>*</v>
      </c>
      <c r="S2782" s="161" t="str">
        <f>IF(FN_MC!Q2786="","*",CONCATENATE(FN_MC!Q2786," ",FN_MC!R2786))</f>
        <v>*</v>
      </c>
      <c r="T2782" s="161" t="str">
        <f>IF(FN_MC!V2784="","*",FN_MC!V2784)</f>
        <v>*</v>
      </c>
      <c r="U2782" s="161" t="str">
        <f>IF(FN_MC!W2784="","*",FN_MC!W2784)</f>
        <v>*</v>
      </c>
      <c r="V2782" s="121" t="str">
        <f ca="1">_xlfn.XLOOKUP(G2782&amp;$V$2,BS_CONTROLE[CHAVE],BS_CONTROLE[Quantidade_11],"-")</f>
        <v>-</v>
      </c>
      <c r="W2782" s="121" t="str">
        <f ca="1">_xlfn.XLOOKUP(G2782&amp;$W$2,BS_CONTROLE[CHAVE],BS_CONTROLE[Quantidade_11],"-")</f>
        <v>-</v>
      </c>
      <c r="X2782" s="121" t="str">
        <f ca="1">_xlfn.XLOOKUP(G2782&amp;$X$2,BS_CONTROLE[CHAVE],BS_CONTROLE[Quantidade_11],"-")</f>
        <v>-</v>
      </c>
    </row>
    <row r="2783" spans="1:24" hidden="1">
      <c r="A2783" s="160" t="str">
        <f>IF(FN_MC!Y2785="","*",FN_MC!Y2785)</f>
        <v>*</v>
      </c>
      <c r="B2783" s="160" t="str">
        <f>IF(FN_MC!X2785="","*",FN_MC!X2785)</f>
        <v>*</v>
      </c>
      <c r="C2783" s="160" t="str">
        <f>IF(FN_MC!Z2785="","*",FN_MC!Z2785)</f>
        <v>*</v>
      </c>
      <c r="D2783" s="161" t="str">
        <f>IF(FN_MC!S2785="","*",FN_MC!S2785)</f>
        <v>*</v>
      </c>
      <c r="E2783" s="161" t="str">
        <f>IF(FN_MC!T2785="","*",FN_MC!T2785)</f>
        <v>*</v>
      </c>
      <c r="F2783" s="161" t="str">
        <f>IF(FN_MC!B2785="","*",FN_MC!B2785)</f>
        <v>*</v>
      </c>
      <c r="G2783" s="161" t="str">
        <f>IF(FN_MC!D2785="","*",FN_MC!D2785)</f>
        <v>*</v>
      </c>
      <c r="H2783" s="161" t="str">
        <f>IF(FN_MC!F2785="","*",FN_MC!F2785)</f>
        <v>*</v>
      </c>
      <c r="I2783" s="161" t="str">
        <f>IF(FN_MC!H2785="","*",FN_MC!H2785)</f>
        <v>*</v>
      </c>
      <c r="J2783" s="161" t="str">
        <f>IF(FN_MC!I2785="","*",FN_MC!I2785)</f>
        <v>*</v>
      </c>
      <c r="K2783" s="161" t="str">
        <f>IF(FN_MC!M2785="","*",FN_MC!M2785)</f>
        <v>*</v>
      </c>
      <c r="L2783" s="161" t="str">
        <f>IF(FN_MC!N2785="","*",FN_MC!N2785)</f>
        <v>*</v>
      </c>
      <c r="M2783" s="162" t="str">
        <f>IF(FN_MC!J2785="","*",FN_MC!J2785)</f>
        <v>*</v>
      </c>
      <c r="N2783" s="162" t="str">
        <f>IF(FN_MC!K2785="","*",FN_MC!K2785)</f>
        <v>*</v>
      </c>
      <c r="O2783" s="162" t="str">
        <f>IF(FN_MC!L2785="","*",FN_MC!L2785)</f>
        <v>*</v>
      </c>
      <c r="P2783" s="162"/>
      <c r="Q2783" s="163" t="str">
        <f>IF(FN_MC!O2785="","*",FN_MC!O2785)</f>
        <v>*</v>
      </c>
      <c r="R2783" s="163" t="str">
        <f>IF(FN_MC!P2785="","*",FN_MC!P2785)</f>
        <v>*</v>
      </c>
      <c r="S2783" s="161" t="str">
        <f>IF(FN_MC!Q2787="","*",CONCATENATE(FN_MC!Q2787," ",FN_MC!R2787))</f>
        <v>*</v>
      </c>
      <c r="T2783" s="161" t="str">
        <f>IF(FN_MC!V2785="","*",FN_MC!V2785)</f>
        <v>*</v>
      </c>
      <c r="U2783" s="161" t="str">
        <f>IF(FN_MC!W2785="","*",FN_MC!W2785)</f>
        <v>*</v>
      </c>
      <c r="V2783" s="121" t="str">
        <f ca="1">_xlfn.XLOOKUP(G2783&amp;$V$2,BS_CONTROLE[CHAVE],BS_CONTROLE[Quantidade_11],"-")</f>
        <v>-</v>
      </c>
      <c r="W2783" s="121" t="str">
        <f ca="1">_xlfn.XLOOKUP(G2783&amp;$W$2,BS_CONTROLE[CHAVE],BS_CONTROLE[Quantidade_11],"-")</f>
        <v>-</v>
      </c>
      <c r="X2783" s="121" t="str">
        <f ca="1">_xlfn.XLOOKUP(G2783&amp;$X$2,BS_CONTROLE[CHAVE],BS_CONTROLE[Quantidade_11],"-")</f>
        <v>-</v>
      </c>
    </row>
    <row r="2784" spans="1:24" hidden="1">
      <c r="A2784" s="118" t="str">
        <f>IF(FN_MC!Y2786="","*",FN_MC!Y2786)</f>
        <v>*</v>
      </c>
      <c r="B2784" s="118" t="str">
        <f>IF(FN_MC!X2786="","*",FN_MC!X2786)</f>
        <v>*</v>
      </c>
      <c r="C2784" s="118" t="str">
        <f>IF(FN_MC!Z2786="","*",FN_MC!Z2786)</f>
        <v>*</v>
      </c>
      <c r="D2784" s="119" t="str">
        <f>IF(FN_MC!S2786="","*",FN_MC!S2786)</f>
        <v>*</v>
      </c>
      <c r="E2784" s="119" t="str">
        <f>IF(FN_MC!T2786="","*",FN_MC!T2786)</f>
        <v>*</v>
      </c>
      <c r="F2784" s="119" t="str">
        <f>IF(FN_MC!B2786="","*",FN_MC!B2786)</f>
        <v>*</v>
      </c>
      <c r="G2784" s="119" t="str">
        <f>IF(FN_MC!D2786="","*",FN_MC!D2786)</f>
        <v>*</v>
      </c>
      <c r="H2784" s="119" t="str">
        <f>IF(FN_MC!F2786="","*",FN_MC!F2786)</f>
        <v>*</v>
      </c>
      <c r="I2784" s="119" t="str">
        <f>IF(FN_MC!H2786="","*",FN_MC!H2786)</f>
        <v>*</v>
      </c>
      <c r="J2784" s="119" t="str">
        <f>IF(FN_MC!I2786="","*",FN_MC!I2786)</f>
        <v>*</v>
      </c>
      <c r="K2784" s="119" t="str">
        <f>IF(FN_MC!M2786="","*",FN_MC!M2786)</f>
        <v>*</v>
      </c>
      <c r="L2784" s="119" t="str">
        <f>IF(FN_MC!N2786="","*",FN_MC!N2786)</f>
        <v>*</v>
      </c>
      <c r="M2784" s="120" t="str">
        <f>IF(FN_MC!J2786="","*",FN_MC!J2786)</f>
        <v>*</v>
      </c>
      <c r="N2784" s="120" t="str">
        <f>IF(FN_MC!K2786="","*",FN_MC!K2786)</f>
        <v>*</v>
      </c>
      <c r="O2784" s="120" t="str">
        <f>IF(FN_MC!L2786="","*",FN_MC!L2786)</f>
        <v>*</v>
      </c>
      <c r="P2784" s="120"/>
      <c r="Q2784" s="137" t="str">
        <f>IF(FN_MC!O2786="","*",FN_MC!O2786)</f>
        <v>*</v>
      </c>
      <c r="R2784" s="137" t="str">
        <f>IF(FN_MC!P2786="","*",FN_MC!P2786)</f>
        <v>*</v>
      </c>
      <c r="S2784" s="119" t="str">
        <f>IF(FN_MC!Q2788="","*",CONCATENATE(FN_MC!Q2788," ",FN_MC!R2788))</f>
        <v>*</v>
      </c>
      <c r="T2784" s="119" t="str">
        <f>IF(FN_MC!V2786="","*",FN_MC!V2786)</f>
        <v>*</v>
      </c>
      <c r="U2784" s="119" t="str">
        <f>IF(FN_MC!W2786="","*",FN_MC!W2786)</f>
        <v>*</v>
      </c>
      <c r="V2784" s="121" t="str">
        <f ca="1">_xlfn.XLOOKUP(G2784&amp;$V$2,BS_CONTROLE[CHAVE],BS_CONTROLE[Quantidade_11],"-")</f>
        <v>-</v>
      </c>
      <c r="W2784" s="121" t="str">
        <f ca="1">_xlfn.XLOOKUP(G2784&amp;$W$2,BS_CONTROLE[CHAVE],BS_CONTROLE[Quantidade_11],"-")</f>
        <v>-</v>
      </c>
      <c r="X2784" s="121" t="str">
        <f ca="1">_xlfn.XLOOKUP(G2784&amp;$X$2,BS_CONTROLE[CHAVE],BS_CONTROLE[Quantidade_11],"-")</f>
        <v>-</v>
      </c>
    </row>
    <row r="2785" spans="1:24" hidden="1">
      <c r="A2785" s="160" t="str">
        <f>IF(FN_MC!Y2787="","*",FN_MC!Y2787)</f>
        <v>*</v>
      </c>
      <c r="B2785" s="160" t="str">
        <f>IF(FN_MC!X2787="","*",FN_MC!X2787)</f>
        <v>*</v>
      </c>
      <c r="C2785" s="160" t="str">
        <f>IF(FN_MC!Z2787="","*",FN_MC!Z2787)</f>
        <v>*</v>
      </c>
      <c r="D2785" s="161" t="str">
        <f>IF(FN_MC!S2787="","*",FN_MC!S2787)</f>
        <v>*</v>
      </c>
      <c r="E2785" s="161" t="str">
        <f>IF(FN_MC!T2787="","*",FN_MC!T2787)</f>
        <v>*</v>
      </c>
      <c r="F2785" s="161" t="str">
        <f>IF(FN_MC!B2787="","*",FN_MC!B2787)</f>
        <v>*</v>
      </c>
      <c r="G2785" s="161" t="str">
        <f>IF(FN_MC!D2787="","*",FN_MC!D2787)</f>
        <v>*</v>
      </c>
      <c r="H2785" s="161" t="str">
        <f>IF(FN_MC!F2787="","*",FN_MC!F2787)</f>
        <v>*</v>
      </c>
      <c r="I2785" s="161" t="str">
        <f>IF(FN_MC!H2787="","*",FN_MC!H2787)</f>
        <v>*</v>
      </c>
      <c r="J2785" s="161" t="str">
        <f>IF(FN_MC!I2787="","*",FN_MC!I2787)</f>
        <v>*</v>
      </c>
      <c r="K2785" s="161" t="str">
        <f>IF(FN_MC!M2787="","*",FN_MC!M2787)</f>
        <v>*</v>
      </c>
      <c r="L2785" s="161" t="str">
        <f>IF(FN_MC!N2787="","*",FN_MC!N2787)</f>
        <v>*</v>
      </c>
      <c r="M2785" s="162" t="str">
        <f>IF(FN_MC!J2787="","*",FN_MC!J2787)</f>
        <v>*</v>
      </c>
      <c r="N2785" s="162" t="str">
        <f>IF(FN_MC!K2787="","*",FN_MC!K2787)</f>
        <v>*</v>
      </c>
      <c r="O2785" s="162" t="str">
        <f>IF(FN_MC!L2787="","*",FN_MC!L2787)</f>
        <v>*</v>
      </c>
      <c r="P2785" s="162"/>
      <c r="Q2785" s="163" t="str">
        <f>IF(FN_MC!O2787="","*",FN_MC!O2787)</f>
        <v>*</v>
      </c>
      <c r="R2785" s="163" t="str">
        <f>IF(FN_MC!P2787="","*",FN_MC!P2787)</f>
        <v>*</v>
      </c>
      <c r="S2785" s="161" t="str">
        <f>IF(FN_MC!Q2789="","*",CONCATENATE(FN_MC!Q2789," ",FN_MC!R2789))</f>
        <v>*</v>
      </c>
      <c r="T2785" s="161" t="str">
        <f>IF(FN_MC!V2787="","*",FN_MC!V2787)</f>
        <v>*</v>
      </c>
      <c r="U2785" s="161" t="str">
        <f>IF(FN_MC!W2787="","*",FN_MC!W2787)</f>
        <v>*</v>
      </c>
      <c r="V2785" s="121" t="str">
        <f ca="1">_xlfn.XLOOKUP(G2785&amp;$V$2,BS_CONTROLE[CHAVE],BS_CONTROLE[Quantidade_11],"-")</f>
        <v>-</v>
      </c>
      <c r="W2785" s="121" t="str">
        <f ca="1">_xlfn.XLOOKUP(G2785&amp;$W$2,BS_CONTROLE[CHAVE],BS_CONTROLE[Quantidade_11],"-")</f>
        <v>-</v>
      </c>
      <c r="X2785" s="121" t="str">
        <f ca="1">_xlfn.XLOOKUP(G2785&amp;$X$2,BS_CONTROLE[CHAVE],BS_CONTROLE[Quantidade_11],"-")</f>
        <v>-</v>
      </c>
    </row>
    <row r="2786" spans="1:24" hidden="1">
      <c r="A2786" s="160" t="str">
        <f>IF(FN_MC!Y2788="","*",FN_MC!Y2788)</f>
        <v>*</v>
      </c>
      <c r="B2786" s="160" t="str">
        <f>IF(FN_MC!X2788="","*",FN_MC!X2788)</f>
        <v>*</v>
      </c>
      <c r="C2786" s="160" t="str">
        <f>IF(FN_MC!Z2788="","*",FN_MC!Z2788)</f>
        <v>*</v>
      </c>
      <c r="D2786" s="161" t="str">
        <f>IF(FN_MC!S2788="","*",FN_MC!S2788)</f>
        <v>*</v>
      </c>
      <c r="E2786" s="161" t="str">
        <f>IF(FN_MC!T2788="","*",FN_MC!T2788)</f>
        <v>*</v>
      </c>
      <c r="F2786" s="161" t="str">
        <f>IF(FN_MC!B2788="","*",FN_MC!B2788)</f>
        <v>*</v>
      </c>
      <c r="G2786" s="161" t="str">
        <f>IF(FN_MC!D2788="","*",FN_MC!D2788)</f>
        <v>*</v>
      </c>
      <c r="H2786" s="161" t="str">
        <f>IF(FN_MC!F2788="","*",FN_MC!F2788)</f>
        <v>*</v>
      </c>
      <c r="I2786" s="161" t="str">
        <f>IF(FN_MC!H2788="","*",FN_MC!H2788)</f>
        <v>*</v>
      </c>
      <c r="J2786" s="161" t="str">
        <f>IF(FN_MC!I2788="","*",FN_MC!I2788)</f>
        <v>*</v>
      </c>
      <c r="K2786" s="161" t="str">
        <f>IF(FN_MC!M2788="","*",FN_MC!M2788)</f>
        <v>*</v>
      </c>
      <c r="L2786" s="161" t="str">
        <f>IF(FN_MC!N2788="","*",FN_MC!N2788)</f>
        <v>*</v>
      </c>
      <c r="M2786" s="162" t="str">
        <f>IF(FN_MC!J2788="","*",FN_MC!J2788)</f>
        <v>*</v>
      </c>
      <c r="N2786" s="162" t="str">
        <f>IF(FN_MC!K2788="","*",FN_MC!K2788)</f>
        <v>*</v>
      </c>
      <c r="O2786" s="162" t="str">
        <f>IF(FN_MC!L2788="","*",FN_MC!L2788)</f>
        <v>*</v>
      </c>
      <c r="P2786" s="162"/>
      <c r="Q2786" s="163" t="str">
        <f>IF(FN_MC!O2788="","*",FN_MC!O2788)</f>
        <v>*</v>
      </c>
      <c r="R2786" s="163" t="str">
        <f>IF(FN_MC!P2788="","*",FN_MC!P2788)</f>
        <v>*</v>
      </c>
      <c r="S2786" s="161" t="str">
        <f>IF(FN_MC!Q2790="","*",CONCATENATE(FN_MC!Q2790," ",FN_MC!R2790))</f>
        <v>*</v>
      </c>
      <c r="T2786" s="161" t="str">
        <f>IF(FN_MC!V2788="","*",FN_MC!V2788)</f>
        <v>*</v>
      </c>
      <c r="U2786" s="161" t="str">
        <f>IF(FN_MC!W2788="","*",FN_MC!W2788)</f>
        <v>*</v>
      </c>
      <c r="V2786" s="121" t="str">
        <f ca="1">_xlfn.XLOOKUP(G2786&amp;$V$2,BS_CONTROLE[CHAVE],BS_CONTROLE[Quantidade_11],"-")</f>
        <v>-</v>
      </c>
      <c r="W2786" s="121" t="str">
        <f ca="1">_xlfn.XLOOKUP(G2786&amp;$W$2,BS_CONTROLE[CHAVE],BS_CONTROLE[Quantidade_11],"-")</f>
        <v>-</v>
      </c>
      <c r="X2786" s="121" t="str">
        <f ca="1">_xlfn.XLOOKUP(G2786&amp;$X$2,BS_CONTROLE[CHAVE],BS_CONTROLE[Quantidade_11],"-")</f>
        <v>-</v>
      </c>
    </row>
    <row r="2787" spans="1:24" hidden="1">
      <c r="A2787" s="118" t="str">
        <f>IF(FN_MC!Y2789="","*",FN_MC!Y2789)</f>
        <v>*</v>
      </c>
      <c r="B2787" s="118" t="str">
        <f>IF(FN_MC!X2789="","*",FN_MC!X2789)</f>
        <v>*</v>
      </c>
      <c r="C2787" s="118" t="str">
        <f>IF(FN_MC!Z2789="","*",FN_MC!Z2789)</f>
        <v>*</v>
      </c>
      <c r="D2787" s="119" t="str">
        <f>IF(FN_MC!S2789="","*",FN_MC!S2789)</f>
        <v>*</v>
      </c>
      <c r="E2787" s="119" t="str">
        <f>IF(FN_MC!T2789="","*",FN_MC!T2789)</f>
        <v>*</v>
      </c>
      <c r="F2787" s="119" t="str">
        <f>IF(FN_MC!B2789="","*",FN_MC!B2789)</f>
        <v>*</v>
      </c>
      <c r="G2787" s="119" t="str">
        <f>IF(FN_MC!D2789="","*",FN_MC!D2789)</f>
        <v>*</v>
      </c>
      <c r="H2787" s="119" t="str">
        <f>IF(FN_MC!F2789="","*",FN_MC!F2789)</f>
        <v>*</v>
      </c>
      <c r="I2787" s="119" t="str">
        <f>IF(FN_MC!H2789="","*",FN_MC!H2789)</f>
        <v>*</v>
      </c>
      <c r="J2787" s="119" t="str">
        <f>IF(FN_MC!I2789="","*",FN_MC!I2789)</f>
        <v>*</v>
      </c>
      <c r="K2787" s="119" t="str">
        <f>IF(FN_MC!M2789="","*",FN_MC!M2789)</f>
        <v>*</v>
      </c>
      <c r="L2787" s="119" t="str">
        <f>IF(FN_MC!N2789="","*",FN_MC!N2789)</f>
        <v>*</v>
      </c>
      <c r="M2787" s="120" t="str">
        <f>IF(FN_MC!J2789="","*",FN_MC!J2789)</f>
        <v>*</v>
      </c>
      <c r="N2787" s="120" t="str">
        <f>IF(FN_MC!K2789="","*",FN_MC!K2789)</f>
        <v>*</v>
      </c>
      <c r="O2787" s="120" t="str">
        <f>IF(FN_MC!L2789="","*",FN_MC!L2789)</f>
        <v>*</v>
      </c>
      <c r="P2787" s="120"/>
      <c r="Q2787" s="137" t="str">
        <f>IF(FN_MC!O2789="","*",FN_MC!O2789)</f>
        <v>*</v>
      </c>
      <c r="R2787" s="137" t="str">
        <f>IF(FN_MC!P2789="","*",FN_MC!P2789)</f>
        <v>*</v>
      </c>
      <c r="S2787" s="119" t="str">
        <f>IF(FN_MC!Q2791="","*",CONCATENATE(FN_MC!Q2791," ",FN_MC!R2791))</f>
        <v>*</v>
      </c>
      <c r="T2787" s="119" t="str">
        <f>IF(FN_MC!V2789="","*",FN_MC!V2789)</f>
        <v>*</v>
      </c>
      <c r="U2787" s="119" t="str">
        <f>IF(FN_MC!W2789="","*",FN_MC!W2789)</f>
        <v>*</v>
      </c>
      <c r="V2787" s="121" t="str">
        <f ca="1">_xlfn.XLOOKUP(G2787&amp;$V$2,BS_CONTROLE[CHAVE],BS_CONTROLE[Quantidade_11],"-")</f>
        <v>-</v>
      </c>
      <c r="W2787" s="121" t="str">
        <f ca="1">_xlfn.XLOOKUP(G2787&amp;$W$2,BS_CONTROLE[CHAVE],BS_CONTROLE[Quantidade_11],"-")</f>
        <v>-</v>
      </c>
      <c r="X2787" s="121" t="str">
        <f ca="1">_xlfn.XLOOKUP(G2787&amp;$X$2,BS_CONTROLE[CHAVE],BS_CONTROLE[Quantidade_11],"-")</f>
        <v>-</v>
      </c>
    </row>
    <row r="2788" spans="1:24" hidden="1">
      <c r="A2788" s="160" t="str">
        <f>IF(FN_MC!Y2790="","*",FN_MC!Y2790)</f>
        <v>*</v>
      </c>
      <c r="B2788" s="160" t="str">
        <f>IF(FN_MC!X2790="","*",FN_MC!X2790)</f>
        <v>*</v>
      </c>
      <c r="C2788" s="160" t="str">
        <f>IF(FN_MC!Z2790="","*",FN_MC!Z2790)</f>
        <v>*</v>
      </c>
      <c r="D2788" s="161" t="str">
        <f>IF(FN_MC!S2790="","*",FN_MC!S2790)</f>
        <v>*</v>
      </c>
      <c r="E2788" s="161" t="str">
        <f>IF(FN_MC!T2790="","*",FN_MC!T2790)</f>
        <v>*</v>
      </c>
      <c r="F2788" s="161" t="str">
        <f>IF(FN_MC!B2790="","*",FN_MC!B2790)</f>
        <v>*</v>
      </c>
      <c r="G2788" s="161" t="str">
        <f>IF(FN_MC!D2790="","*",FN_MC!D2790)</f>
        <v>*</v>
      </c>
      <c r="H2788" s="161" t="str">
        <f>IF(FN_MC!F2790="","*",FN_MC!F2790)</f>
        <v>*</v>
      </c>
      <c r="I2788" s="161" t="str">
        <f>IF(FN_MC!H2790="","*",FN_MC!H2790)</f>
        <v>*</v>
      </c>
      <c r="J2788" s="161" t="str">
        <f>IF(FN_MC!I2790="","*",FN_MC!I2790)</f>
        <v>*</v>
      </c>
      <c r="K2788" s="161" t="str">
        <f>IF(FN_MC!M2790="","*",FN_MC!M2790)</f>
        <v>*</v>
      </c>
      <c r="L2788" s="161" t="str">
        <f>IF(FN_MC!N2790="","*",FN_MC!N2790)</f>
        <v>*</v>
      </c>
      <c r="M2788" s="162" t="str">
        <f>IF(FN_MC!J2790="","*",FN_MC!J2790)</f>
        <v>*</v>
      </c>
      <c r="N2788" s="162" t="str">
        <f>IF(FN_MC!K2790="","*",FN_MC!K2790)</f>
        <v>*</v>
      </c>
      <c r="O2788" s="162" t="str">
        <f>IF(FN_MC!L2790="","*",FN_MC!L2790)</f>
        <v>*</v>
      </c>
      <c r="P2788" s="162"/>
      <c r="Q2788" s="163" t="str">
        <f>IF(FN_MC!O2790="","*",FN_MC!O2790)</f>
        <v>*</v>
      </c>
      <c r="R2788" s="163" t="str">
        <f>IF(FN_MC!P2790="","*",FN_MC!P2790)</f>
        <v>*</v>
      </c>
      <c r="S2788" s="161" t="str">
        <f>IF(FN_MC!Q2792="","*",CONCATENATE(FN_MC!Q2792," ",FN_MC!R2792))</f>
        <v>*</v>
      </c>
      <c r="T2788" s="161" t="str">
        <f>IF(FN_MC!V2790="","*",FN_MC!V2790)</f>
        <v>*</v>
      </c>
      <c r="U2788" s="161" t="str">
        <f>IF(FN_MC!W2790="","*",FN_MC!W2790)</f>
        <v>*</v>
      </c>
      <c r="V2788" s="121" t="str">
        <f ca="1">_xlfn.XLOOKUP(G2788&amp;$V$2,BS_CONTROLE[CHAVE],BS_CONTROLE[Quantidade_11],"-")</f>
        <v>-</v>
      </c>
      <c r="W2788" s="121" t="str">
        <f ca="1">_xlfn.XLOOKUP(G2788&amp;$W$2,BS_CONTROLE[CHAVE],BS_CONTROLE[Quantidade_11],"-")</f>
        <v>-</v>
      </c>
      <c r="X2788" s="121" t="str">
        <f ca="1">_xlfn.XLOOKUP(G2788&amp;$X$2,BS_CONTROLE[CHAVE],BS_CONTROLE[Quantidade_11],"-")</f>
        <v>-</v>
      </c>
    </row>
    <row r="2789" spans="1:24" hidden="1">
      <c r="A2789" s="160" t="str">
        <f>IF(FN_MC!Y2791="","*",FN_MC!Y2791)</f>
        <v>*</v>
      </c>
      <c r="B2789" s="160" t="str">
        <f>IF(FN_MC!X2791="","*",FN_MC!X2791)</f>
        <v>*</v>
      </c>
      <c r="C2789" s="160" t="str">
        <f>IF(FN_MC!Z2791="","*",FN_MC!Z2791)</f>
        <v>*</v>
      </c>
      <c r="D2789" s="161" t="str">
        <f>IF(FN_MC!S2791="","*",FN_MC!S2791)</f>
        <v>*</v>
      </c>
      <c r="E2789" s="161" t="str">
        <f>IF(FN_MC!T2791="","*",FN_MC!T2791)</f>
        <v>*</v>
      </c>
      <c r="F2789" s="161" t="str">
        <f>IF(FN_MC!B2791="","*",FN_MC!B2791)</f>
        <v>*</v>
      </c>
      <c r="G2789" s="161" t="str">
        <f>IF(FN_MC!D2791="","*",FN_MC!D2791)</f>
        <v>*</v>
      </c>
      <c r="H2789" s="161" t="str">
        <f>IF(FN_MC!F2791="","*",FN_MC!F2791)</f>
        <v>*</v>
      </c>
      <c r="I2789" s="161" t="str">
        <f>IF(FN_MC!H2791="","*",FN_MC!H2791)</f>
        <v>*</v>
      </c>
      <c r="J2789" s="161" t="str">
        <f>IF(FN_MC!I2791="","*",FN_MC!I2791)</f>
        <v>*</v>
      </c>
      <c r="K2789" s="161" t="str">
        <f>IF(FN_MC!M2791="","*",FN_MC!M2791)</f>
        <v>*</v>
      </c>
      <c r="L2789" s="161" t="str">
        <f>IF(FN_MC!N2791="","*",FN_MC!N2791)</f>
        <v>*</v>
      </c>
      <c r="M2789" s="162" t="str">
        <f>IF(FN_MC!J2791="","*",FN_MC!J2791)</f>
        <v>*</v>
      </c>
      <c r="N2789" s="162" t="str">
        <f>IF(FN_MC!K2791="","*",FN_MC!K2791)</f>
        <v>*</v>
      </c>
      <c r="O2789" s="162" t="str">
        <f>IF(FN_MC!L2791="","*",FN_MC!L2791)</f>
        <v>*</v>
      </c>
      <c r="P2789" s="162"/>
      <c r="Q2789" s="163" t="str">
        <f>IF(FN_MC!O2791="","*",FN_MC!O2791)</f>
        <v>*</v>
      </c>
      <c r="R2789" s="163" t="str">
        <f>IF(FN_MC!P2791="","*",FN_MC!P2791)</f>
        <v>*</v>
      </c>
      <c r="S2789" s="161" t="str">
        <f>IF(FN_MC!Q2793="","*",CONCATENATE(FN_MC!Q2793," ",FN_MC!R2793))</f>
        <v>*</v>
      </c>
      <c r="T2789" s="161" t="str">
        <f>IF(FN_MC!V2791="","*",FN_MC!V2791)</f>
        <v>*</v>
      </c>
      <c r="U2789" s="161" t="str">
        <f>IF(FN_MC!W2791="","*",FN_MC!W2791)</f>
        <v>*</v>
      </c>
      <c r="V2789" s="121" t="str">
        <f ca="1">_xlfn.XLOOKUP(G2789&amp;$V$2,BS_CONTROLE[CHAVE],BS_CONTROLE[Quantidade_11],"-")</f>
        <v>-</v>
      </c>
      <c r="W2789" s="121" t="str">
        <f ca="1">_xlfn.XLOOKUP(G2789&amp;$W$2,BS_CONTROLE[CHAVE],BS_CONTROLE[Quantidade_11],"-")</f>
        <v>-</v>
      </c>
      <c r="X2789" s="121" t="str">
        <f ca="1">_xlfn.XLOOKUP(G2789&amp;$X$2,BS_CONTROLE[CHAVE],BS_CONTROLE[Quantidade_11],"-")</f>
        <v>-</v>
      </c>
    </row>
    <row r="2790" spans="1:24" hidden="1">
      <c r="A2790" s="118" t="str">
        <f>IF(FN_MC!Y2792="","*",FN_MC!Y2792)</f>
        <v>*</v>
      </c>
      <c r="B2790" s="118" t="str">
        <f>IF(FN_MC!X2792="","*",FN_MC!X2792)</f>
        <v>*</v>
      </c>
      <c r="C2790" s="118" t="str">
        <f>IF(FN_MC!Z2792="","*",FN_MC!Z2792)</f>
        <v>*</v>
      </c>
      <c r="D2790" s="119" t="str">
        <f>IF(FN_MC!S2792="","*",FN_MC!S2792)</f>
        <v>*</v>
      </c>
      <c r="E2790" s="119" t="str">
        <f>IF(FN_MC!T2792="","*",FN_MC!T2792)</f>
        <v>*</v>
      </c>
      <c r="F2790" s="119" t="str">
        <f>IF(FN_MC!B2792="","*",FN_MC!B2792)</f>
        <v>*</v>
      </c>
      <c r="G2790" s="119" t="str">
        <f>IF(FN_MC!D2792="","*",FN_MC!D2792)</f>
        <v>*</v>
      </c>
      <c r="H2790" s="119" t="str">
        <f>IF(FN_MC!F2792="","*",FN_MC!F2792)</f>
        <v>*</v>
      </c>
      <c r="I2790" s="119" t="str">
        <f>IF(FN_MC!H2792="","*",FN_MC!H2792)</f>
        <v>*</v>
      </c>
      <c r="J2790" s="119" t="str">
        <f>IF(FN_MC!I2792="","*",FN_MC!I2792)</f>
        <v>*</v>
      </c>
      <c r="K2790" s="119" t="str">
        <f>IF(FN_MC!M2792="","*",FN_MC!M2792)</f>
        <v>*</v>
      </c>
      <c r="L2790" s="119" t="str">
        <f>IF(FN_MC!N2792="","*",FN_MC!N2792)</f>
        <v>*</v>
      </c>
      <c r="M2790" s="120" t="str">
        <f>IF(FN_MC!J2792="","*",FN_MC!J2792)</f>
        <v>*</v>
      </c>
      <c r="N2790" s="120" t="str">
        <f>IF(FN_MC!K2792="","*",FN_MC!K2792)</f>
        <v>*</v>
      </c>
      <c r="O2790" s="120" t="str">
        <f>IF(FN_MC!L2792="","*",FN_MC!L2792)</f>
        <v>*</v>
      </c>
      <c r="P2790" s="120"/>
      <c r="Q2790" s="137" t="str">
        <f>IF(FN_MC!O2792="","*",FN_MC!O2792)</f>
        <v>*</v>
      </c>
      <c r="R2790" s="137" t="str">
        <f>IF(FN_MC!P2792="","*",FN_MC!P2792)</f>
        <v>*</v>
      </c>
      <c r="S2790" s="119" t="str">
        <f>IF(FN_MC!Q2794="","*",CONCATENATE(FN_MC!Q2794," ",FN_MC!R2794))</f>
        <v>*</v>
      </c>
      <c r="T2790" s="119" t="str">
        <f>IF(FN_MC!V2792="","*",FN_MC!V2792)</f>
        <v>*</v>
      </c>
      <c r="U2790" s="119" t="str">
        <f>IF(FN_MC!W2792="","*",FN_MC!W2792)</f>
        <v>*</v>
      </c>
      <c r="V2790" s="121" t="str">
        <f ca="1">_xlfn.XLOOKUP(G2790&amp;$V$2,BS_CONTROLE[CHAVE],BS_CONTROLE[Quantidade_11],"-")</f>
        <v>-</v>
      </c>
      <c r="W2790" s="121" t="str">
        <f ca="1">_xlfn.XLOOKUP(G2790&amp;$W$2,BS_CONTROLE[CHAVE],BS_CONTROLE[Quantidade_11],"-")</f>
        <v>-</v>
      </c>
      <c r="X2790" s="121" t="str">
        <f ca="1">_xlfn.XLOOKUP(G2790&amp;$X$2,BS_CONTROLE[CHAVE],BS_CONTROLE[Quantidade_11],"-")</f>
        <v>-</v>
      </c>
    </row>
    <row r="2791" spans="1:24" hidden="1">
      <c r="A2791" s="160" t="str">
        <f>IF(FN_MC!Y2793="","*",FN_MC!Y2793)</f>
        <v>*</v>
      </c>
      <c r="B2791" s="160" t="str">
        <f>IF(FN_MC!X2793="","*",FN_MC!X2793)</f>
        <v>*</v>
      </c>
      <c r="C2791" s="160" t="str">
        <f>IF(FN_MC!Z2793="","*",FN_MC!Z2793)</f>
        <v>*</v>
      </c>
      <c r="D2791" s="161" t="str">
        <f>IF(FN_MC!S2793="","*",FN_MC!S2793)</f>
        <v>*</v>
      </c>
      <c r="E2791" s="161" t="str">
        <f>IF(FN_MC!T2793="","*",FN_MC!T2793)</f>
        <v>*</v>
      </c>
      <c r="F2791" s="161" t="str">
        <f>IF(FN_MC!B2793="","*",FN_MC!B2793)</f>
        <v>*</v>
      </c>
      <c r="G2791" s="161" t="str">
        <f>IF(FN_MC!D2793="","*",FN_MC!D2793)</f>
        <v>*</v>
      </c>
      <c r="H2791" s="161" t="str">
        <f>IF(FN_MC!F2793="","*",FN_MC!F2793)</f>
        <v>*</v>
      </c>
      <c r="I2791" s="161" t="str">
        <f>IF(FN_MC!H2793="","*",FN_MC!H2793)</f>
        <v>*</v>
      </c>
      <c r="J2791" s="161" t="str">
        <f>IF(FN_MC!I2793="","*",FN_MC!I2793)</f>
        <v>*</v>
      </c>
      <c r="K2791" s="161" t="str">
        <f>IF(FN_MC!M2793="","*",FN_MC!M2793)</f>
        <v>*</v>
      </c>
      <c r="L2791" s="161" t="str">
        <f>IF(FN_MC!N2793="","*",FN_MC!N2793)</f>
        <v>*</v>
      </c>
      <c r="M2791" s="162" t="str">
        <f>IF(FN_MC!J2793="","*",FN_MC!J2793)</f>
        <v>*</v>
      </c>
      <c r="N2791" s="162" t="str">
        <f>IF(FN_MC!K2793="","*",FN_MC!K2793)</f>
        <v>*</v>
      </c>
      <c r="O2791" s="162" t="str">
        <f>IF(FN_MC!L2793="","*",FN_MC!L2793)</f>
        <v>*</v>
      </c>
      <c r="P2791" s="162"/>
      <c r="Q2791" s="163" t="str">
        <f>IF(FN_MC!O2793="","*",FN_MC!O2793)</f>
        <v>*</v>
      </c>
      <c r="R2791" s="163" t="str">
        <f>IF(FN_MC!P2793="","*",FN_MC!P2793)</f>
        <v>*</v>
      </c>
      <c r="S2791" s="161" t="str">
        <f>IF(FN_MC!Q2795="","*",CONCATENATE(FN_MC!Q2795," ",FN_MC!R2795))</f>
        <v>*</v>
      </c>
      <c r="T2791" s="161" t="str">
        <f>IF(FN_MC!V2793="","*",FN_MC!V2793)</f>
        <v>*</v>
      </c>
      <c r="U2791" s="161" t="str">
        <f>IF(FN_MC!W2793="","*",FN_MC!W2793)</f>
        <v>*</v>
      </c>
      <c r="V2791" s="121" t="str">
        <f ca="1">_xlfn.XLOOKUP(G2791&amp;$V$2,BS_CONTROLE[CHAVE],BS_CONTROLE[Quantidade_11],"-")</f>
        <v>-</v>
      </c>
      <c r="W2791" s="121" t="str">
        <f ca="1">_xlfn.XLOOKUP(G2791&amp;$W$2,BS_CONTROLE[CHAVE],BS_CONTROLE[Quantidade_11],"-")</f>
        <v>-</v>
      </c>
      <c r="X2791" s="121" t="str">
        <f ca="1">_xlfn.XLOOKUP(G2791&amp;$X$2,BS_CONTROLE[CHAVE],BS_CONTROLE[Quantidade_11],"-")</f>
        <v>-</v>
      </c>
    </row>
    <row r="2792" spans="1:24" hidden="1">
      <c r="A2792" s="160" t="str">
        <f>IF(FN_MC!Y2794="","*",FN_MC!Y2794)</f>
        <v>*</v>
      </c>
      <c r="B2792" s="160" t="str">
        <f>IF(FN_MC!X2794="","*",FN_MC!X2794)</f>
        <v>*</v>
      </c>
      <c r="C2792" s="160" t="str">
        <f>IF(FN_MC!Z2794="","*",FN_MC!Z2794)</f>
        <v>*</v>
      </c>
      <c r="D2792" s="161" t="str">
        <f>IF(FN_MC!S2794="","*",FN_MC!S2794)</f>
        <v>*</v>
      </c>
      <c r="E2792" s="161" t="str">
        <f>IF(FN_MC!T2794="","*",FN_MC!T2794)</f>
        <v>*</v>
      </c>
      <c r="F2792" s="161" t="str">
        <f>IF(FN_MC!B2794="","*",FN_MC!B2794)</f>
        <v>*</v>
      </c>
      <c r="G2792" s="161" t="str">
        <f>IF(FN_MC!D2794="","*",FN_MC!D2794)</f>
        <v>*</v>
      </c>
      <c r="H2792" s="161" t="str">
        <f>IF(FN_MC!F2794="","*",FN_MC!F2794)</f>
        <v>*</v>
      </c>
      <c r="I2792" s="161" t="str">
        <f>IF(FN_MC!H2794="","*",FN_MC!H2794)</f>
        <v>*</v>
      </c>
      <c r="J2792" s="161" t="str">
        <f>IF(FN_MC!I2794="","*",FN_MC!I2794)</f>
        <v>*</v>
      </c>
      <c r="K2792" s="161" t="str">
        <f>IF(FN_MC!M2794="","*",FN_MC!M2794)</f>
        <v>*</v>
      </c>
      <c r="L2792" s="161" t="str">
        <f>IF(FN_MC!N2794="","*",FN_MC!N2794)</f>
        <v>*</v>
      </c>
      <c r="M2792" s="162" t="str">
        <f>IF(FN_MC!J2794="","*",FN_MC!J2794)</f>
        <v>*</v>
      </c>
      <c r="N2792" s="162" t="str">
        <f>IF(FN_MC!K2794="","*",FN_MC!K2794)</f>
        <v>*</v>
      </c>
      <c r="O2792" s="162" t="str">
        <f>IF(FN_MC!L2794="","*",FN_MC!L2794)</f>
        <v>*</v>
      </c>
      <c r="P2792" s="162"/>
      <c r="Q2792" s="163" t="str">
        <f>IF(FN_MC!O2794="","*",FN_MC!O2794)</f>
        <v>*</v>
      </c>
      <c r="R2792" s="163" t="str">
        <f>IF(FN_MC!P2794="","*",FN_MC!P2794)</f>
        <v>*</v>
      </c>
      <c r="S2792" s="161" t="str">
        <f>IF(FN_MC!Q2796="","*",CONCATENATE(FN_MC!Q2796," ",FN_MC!R2796))</f>
        <v>*</v>
      </c>
      <c r="T2792" s="161" t="str">
        <f>IF(FN_MC!V2794="","*",FN_MC!V2794)</f>
        <v>*</v>
      </c>
      <c r="U2792" s="161" t="str">
        <f>IF(FN_MC!W2794="","*",FN_MC!W2794)</f>
        <v>*</v>
      </c>
      <c r="V2792" s="121" t="str">
        <f ca="1">_xlfn.XLOOKUP(G2792&amp;$V$2,BS_CONTROLE[CHAVE],BS_CONTROLE[Quantidade_11],"-")</f>
        <v>-</v>
      </c>
      <c r="W2792" s="121" t="str">
        <f ca="1">_xlfn.XLOOKUP(G2792&amp;$W$2,BS_CONTROLE[CHAVE],BS_CONTROLE[Quantidade_11],"-")</f>
        <v>-</v>
      </c>
      <c r="X2792" s="121" t="str">
        <f ca="1">_xlfn.XLOOKUP(G2792&amp;$X$2,BS_CONTROLE[CHAVE],BS_CONTROLE[Quantidade_11],"-")</f>
        <v>-</v>
      </c>
    </row>
    <row r="2793" spans="1:24" hidden="1">
      <c r="A2793" s="118" t="str">
        <f>IF(FN_MC!Y2795="","*",FN_MC!Y2795)</f>
        <v>*</v>
      </c>
      <c r="B2793" s="118" t="str">
        <f>IF(FN_MC!X2795="","*",FN_MC!X2795)</f>
        <v>*</v>
      </c>
      <c r="C2793" s="118" t="str">
        <f>IF(FN_MC!Z2795="","*",FN_MC!Z2795)</f>
        <v>*</v>
      </c>
      <c r="D2793" s="119" t="str">
        <f>IF(FN_MC!S2795="","*",FN_MC!S2795)</f>
        <v>*</v>
      </c>
      <c r="E2793" s="119" t="str">
        <f>IF(FN_MC!T2795="","*",FN_MC!T2795)</f>
        <v>*</v>
      </c>
      <c r="F2793" s="119" t="str">
        <f>IF(FN_MC!B2795="","*",FN_MC!B2795)</f>
        <v>*</v>
      </c>
      <c r="G2793" s="119" t="str">
        <f>IF(FN_MC!D2795="","*",FN_MC!D2795)</f>
        <v>*</v>
      </c>
      <c r="H2793" s="119" t="str">
        <f>IF(FN_MC!F2795="","*",FN_MC!F2795)</f>
        <v>*</v>
      </c>
      <c r="I2793" s="119" t="str">
        <f>IF(FN_MC!H2795="","*",FN_MC!H2795)</f>
        <v>*</v>
      </c>
      <c r="J2793" s="119" t="str">
        <f>IF(FN_MC!I2795="","*",FN_MC!I2795)</f>
        <v>*</v>
      </c>
      <c r="K2793" s="119" t="str">
        <f>IF(FN_MC!M2795="","*",FN_MC!M2795)</f>
        <v>*</v>
      </c>
      <c r="L2793" s="119" t="str">
        <f>IF(FN_MC!N2795="","*",FN_MC!N2795)</f>
        <v>*</v>
      </c>
      <c r="M2793" s="120" t="str">
        <f>IF(FN_MC!J2795="","*",FN_MC!J2795)</f>
        <v>*</v>
      </c>
      <c r="N2793" s="120" t="str">
        <f>IF(FN_MC!K2795="","*",FN_MC!K2795)</f>
        <v>*</v>
      </c>
      <c r="O2793" s="120" t="str">
        <f>IF(FN_MC!L2795="","*",FN_MC!L2795)</f>
        <v>*</v>
      </c>
      <c r="P2793" s="120"/>
      <c r="Q2793" s="137" t="str">
        <f>IF(FN_MC!O2795="","*",FN_MC!O2795)</f>
        <v>*</v>
      </c>
      <c r="R2793" s="137" t="str">
        <f>IF(FN_MC!P2795="","*",FN_MC!P2795)</f>
        <v>*</v>
      </c>
      <c r="S2793" s="119" t="str">
        <f>IF(FN_MC!Q2797="","*",CONCATENATE(FN_MC!Q2797," ",FN_MC!R2797))</f>
        <v>*</v>
      </c>
      <c r="T2793" s="119" t="str">
        <f>IF(FN_MC!V2795="","*",FN_MC!V2795)</f>
        <v>*</v>
      </c>
      <c r="U2793" s="119" t="str">
        <f>IF(FN_MC!W2795="","*",FN_MC!W2795)</f>
        <v>*</v>
      </c>
      <c r="V2793" s="121" t="str">
        <f ca="1">_xlfn.XLOOKUP(G2793&amp;$V$2,BS_CONTROLE[CHAVE],BS_CONTROLE[Quantidade_11],"-")</f>
        <v>-</v>
      </c>
      <c r="W2793" s="121" t="str">
        <f ca="1">_xlfn.XLOOKUP(G2793&amp;$W$2,BS_CONTROLE[CHAVE],BS_CONTROLE[Quantidade_11],"-")</f>
        <v>-</v>
      </c>
      <c r="X2793" s="121" t="str">
        <f ca="1">_xlfn.XLOOKUP(G2793&amp;$X$2,BS_CONTROLE[CHAVE],BS_CONTROLE[Quantidade_11],"-")</f>
        <v>-</v>
      </c>
    </row>
    <row r="2794" spans="1:24" hidden="1">
      <c r="A2794" s="160" t="str">
        <f>IF(FN_MC!Y2796="","*",FN_MC!Y2796)</f>
        <v>*</v>
      </c>
      <c r="B2794" s="160" t="str">
        <f>IF(FN_MC!X2796="","*",FN_MC!X2796)</f>
        <v>*</v>
      </c>
      <c r="C2794" s="160" t="str">
        <f>IF(FN_MC!Z2796="","*",FN_MC!Z2796)</f>
        <v>*</v>
      </c>
      <c r="D2794" s="161" t="str">
        <f>IF(FN_MC!S2796="","*",FN_MC!S2796)</f>
        <v>*</v>
      </c>
      <c r="E2794" s="161" t="str">
        <f>IF(FN_MC!T2796="","*",FN_MC!T2796)</f>
        <v>*</v>
      </c>
      <c r="F2794" s="161" t="str">
        <f>IF(FN_MC!B2796="","*",FN_MC!B2796)</f>
        <v>*</v>
      </c>
      <c r="G2794" s="161" t="str">
        <f>IF(FN_MC!D2796="","*",FN_MC!D2796)</f>
        <v>*</v>
      </c>
      <c r="H2794" s="161" t="str">
        <f>IF(FN_MC!F2796="","*",FN_MC!F2796)</f>
        <v>*</v>
      </c>
      <c r="I2794" s="161" t="str">
        <f>IF(FN_MC!H2796="","*",FN_MC!H2796)</f>
        <v>*</v>
      </c>
      <c r="J2794" s="161" t="str">
        <f>IF(FN_MC!I2796="","*",FN_MC!I2796)</f>
        <v>*</v>
      </c>
      <c r="K2794" s="161" t="str">
        <f>IF(FN_MC!M2796="","*",FN_MC!M2796)</f>
        <v>*</v>
      </c>
      <c r="L2794" s="161" t="str">
        <f>IF(FN_MC!N2796="","*",FN_MC!N2796)</f>
        <v>*</v>
      </c>
      <c r="M2794" s="162" t="str">
        <f>IF(FN_MC!J2796="","*",FN_MC!J2796)</f>
        <v>*</v>
      </c>
      <c r="N2794" s="162" t="str">
        <f>IF(FN_MC!K2796="","*",FN_MC!K2796)</f>
        <v>*</v>
      </c>
      <c r="O2794" s="162" t="str">
        <f>IF(FN_MC!L2796="","*",FN_MC!L2796)</f>
        <v>*</v>
      </c>
      <c r="P2794" s="162"/>
      <c r="Q2794" s="163" t="str">
        <f>IF(FN_MC!O2796="","*",FN_MC!O2796)</f>
        <v>*</v>
      </c>
      <c r="R2794" s="163" t="str">
        <f>IF(FN_MC!P2796="","*",FN_MC!P2796)</f>
        <v>*</v>
      </c>
      <c r="S2794" s="161" t="str">
        <f>IF(FN_MC!Q2798="","*",CONCATENATE(FN_MC!Q2798," ",FN_MC!R2798))</f>
        <v>*</v>
      </c>
      <c r="T2794" s="161" t="str">
        <f>IF(FN_MC!V2796="","*",FN_MC!V2796)</f>
        <v>*</v>
      </c>
      <c r="U2794" s="161" t="str">
        <f>IF(FN_MC!W2796="","*",FN_MC!W2796)</f>
        <v>*</v>
      </c>
      <c r="V2794" s="121" t="str">
        <f ca="1">_xlfn.XLOOKUP(G2794&amp;$V$2,BS_CONTROLE[CHAVE],BS_CONTROLE[Quantidade_11],"-")</f>
        <v>-</v>
      </c>
      <c r="W2794" s="121" t="str">
        <f ca="1">_xlfn.XLOOKUP(G2794&amp;$W$2,BS_CONTROLE[CHAVE],BS_CONTROLE[Quantidade_11],"-")</f>
        <v>-</v>
      </c>
      <c r="X2794" s="121" t="str">
        <f ca="1">_xlfn.XLOOKUP(G2794&amp;$X$2,BS_CONTROLE[CHAVE],BS_CONTROLE[Quantidade_11],"-")</f>
        <v>-</v>
      </c>
    </row>
    <row r="2795" spans="1:24" hidden="1">
      <c r="A2795" s="160" t="str">
        <f>IF(FN_MC!Y2797="","*",FN_MC!Y2797)</f>
        <v>*</v>
      </c>
      <c r="B2795" s="160" t="str">
        <f>IF(FN_MC!X2797="","*",FN_MC!X2797)</f>
        <v>*</v>
      </c>
      <c r="C2795" s="160" t="str">
        <f>IF(FN_MC!Z2797="","*",FN_MC!Z2797)</f>
        <v>*</v>
      </c>
      <c r="D2795" s="161" t="str">
        <f>IF(FN_MC!S2797="","*",FN_MC!S2797)</f>
        <v>*</v>
      </c>
      <c r="E2795" s="161" t="str">
        <f>IF(FN_MC!T2797="","*",FN_MC!T2797)</f>
        <v>*</v>
      </c>
      <c r="F2795" s="161" t="str">
        <f>IF(FN_MC!B2797="","*",FN_MC!B2797)</f>
        <v>*</v>
      </c>
      <c r="G2795" s="161" t="str">
        <f>IF(FN_MC!D2797="","*",FN_MC!D2797)</f>
        <v>*</v>
      </c>
      <c r="H2795" s="161" t="str">
        <f>IF(FN_MC!F2797="","*",FN_MC!F2797)</f>
        <v>*</v>
      </c>
      <c r="I2795" s="161" t="str">
        <f>IF(FN_MC!H2797="","*",FN_MC!H2797)</f>
        <v>*</v>
      </c>
      <c r="J2795" s="161" t="str">
        <f>IF(FN_MC!I2797="","*",FN_MC!I2797)</f>
        <v>*</v>
      </c>
      <c r="K2795" s="161" t="str">
        <f>IF(FN_MC!M2797="","*",FN_MC!M2797)</f>
        <v>*</v>
      </c>
      <c r="L2795" s="161" t="str">
        <f>IF(FN_MC!N2797="","*",FN_MC!N2797)</f>
        <v>*</v>
      </c>
      <c r="M2795" s="162" t="str">
        <f>IF(FN_MC!J2797="","*",FN_MC!J2797)</f>
        <v>*</v>
      </c>
      <c r="N2795" s="162" t="str">
        <f>IF(FN_MC!K2797="","*",FN_MC!K2797)</f>
        <v>*</v>
      </c>
      <c r="O2795" s="162" t="str">
        <f>IF(FN_MC!L2797="","*",FN_MC!L2797)</f>
        <v>*</v>
      </c>
      <c r="P2795" s="162"/>
      <c r="Q2795" s="163" t="str">
        <f>IF(FN_MC!O2797="","*",FN_MC!O2797)</f>
        <v>*</v>
      </c>
      <c r="R2795" s="163" t="str">
        <f>IF(FN_MC!P2797="","*",FN_MC!P2797)</f>
        <v>*</v>
      </c>
      <c r="S2795" s="161" t="str">
        <f>IF(FN_MC!Q2799="","*",CONCATENATE(FN_MC!Q2799," ",FN_MC!R2799))</f>
        <v>*</v>
      </c>
      <c r="T2795" s="161" t="str">
        <f>IF(FN_MC!V2797="","*",FN_MC!V2797)</f>
        <v>*</v>
      </c>
      <c r="U2795" s="161" t="str">
        <f>IF(FN_MC!W2797="","*",FN_MC!W2797)</f>
        <v>*</v>
      </c>
      <c r="V2795" s="121" t="str">
        <f ca="1">_xlfn.XLOOKUP(G2795&amp;$V$2,BS_CONTROLE[CHAVE],BS_CONTROLE[Quantidade_11],"-")</f>
        <v>-</v>
      </c>
      <c r="W2795" s="121" t="str">
        <f ca="1">_xlfn.XLOOKUP(G2795&amp;$W$2,BS_CONTROLE[CHAVE],BS_CONTROLE[Quantidade_11],"-")</f>
        <v>-</v>
      </c>
      <c r="X2795" s="121" t="str">
        <f ca="1">_xlfn.XLOOKUP(G2795&amp;$X$2,BS_CONTROLE[CHAVE],BS_CONTROLE[Quantidade_11],"-")</f>
        <v>-</v>
      </c>
    </row>
    <row r="2796" spans="1:24" hidden="1">
      <c r="A2796" s="118" t="str">
        <f>IF(FN_MC!Y2798="","*",FN_MC!Y2798)</f>
        <v>*</v>
      </c>
      <c r="B2796" s="118" t="str">
        <f>IF(FN_MC!X2798="","*",FN_MC!X2798)</f>
        <v>*</v>
      </c>
      <c r="C2796" s="118" t="str">
        <f>IF(FN_MC!Z2798="","*",FN_MC!Z2798)</f>
        <v>*</v>
      </c>
      <c r="D2796" s="119" t="str">
        <f>IF(FN_MC!S2798="","*",FN_MC!S2798)</f>
        <v>*</v>
      </c>
      <c r="E2796" s="119" t="str">
        <f>IF(FN_MC!T2798="","*",FN_MC!T2798)</f>
        <v>*</v>
      </c>
      <c r="F2796" s="119" t="str">
        <f>IF(FN_MC!B2798="","*",FN_MC!B2798)</f>
        <v>*</v>
      </c>
      <c r="G2796" s="119" t="str">
        <f>IF(FN_MC!D2798="","*",FN_MC!D2798)</f>
        <v>*</v>
      </c>
      <c r="H2796" s="119" t="str">
        <f>IF(FN_MC!F2798="","*",FN_MC!F2798)</f>
        <v>*</v>
      </c>
      <c r="I2796" s="119" t="str">
        <f>IF(FN_MC!H2798="","*",FN_MC!H2798)</f>
        <v>*</v>
      </c>
      <c r="J2796" s="119" t="str">
        <f>IF(FN_MC!I2798="","*",FN_MC!I2798)</f>
        <v>*</v>
      </c>
      <c r="K2796" s="119" t="str">
        <f>IF(FN_MC!M2798="","*",FN_MC!M2798)</f>
        <v>*</v>
      </c>
      <c r="L2796" s="119" t="str">
        <f>IF(FN_MC!N2798="","*",FN_MC!N2798)</f>
        <v>*</v>
      </c>
      <c r="M2796" s="120" t="str">
        <f>IF(FN_MC!J2798="","*",FN_MC!J2798)</f>
        <v>*</v>
      </c>
      <c r="N2796" s="120" t="str">
        <f>IF(FN_MC!K2798="","*",FN_MC!K2798)</f>
        <v>*</v>
      </c>
      <c r="O2796" s="120" t="str">
        <f>IF(FN_MC!L2798="","*",FN_MC!L2798)</f>
        <v>*</v>
      </c>
      <c r="P2796" s="120"/>
      <c r="Q2796" s="137" t="str">
        <f>IF(FN_MC!O2798="","*",FN_MC!O2798)</f>
        <v>*</v>
      </c>
      <c r="R2796" s="137" t="str">
        <f>IF(FN_MC!P2798="","*",FN_MC!P2798)</f>
        <v>*</v>
      </c>
      <c r="S2796" s="119" t="str">
        <f>IF(FN_MC!Q2800="","*",CONCATENATE(FN_MC!Q2800," ",FN_MC!R2800))</f>
        <v>*</v>
      </c>
      <c r="T2796" s="119" t="str">
        <f>IF(FN_MC!V2798="","*",FN_MC!V2798)</f>
        <v>*</v>
      </c>
      <c r="U2796" s="119" t="str">
        <f>IF(FN_MC!W2798="","*",FN_MC!W2798)</f>
        <v>*</v>
      </c>
      <c r="V2796" s="121" t="str">
        <f ca="1">_xlfn.XLOOKUP(G2796&amp;$V$2,BS_CONTROLE[CHAVE],BS_CONTROLE[Quantidade_11],"-")</f>
        <v>-</v>
      </c>
      <c r="W2796" s="121" t="str">
        <f ca="1">_xlfn.XLOOKUP(G2796&amp;$W$2,BS_CONTROLE[CHAVE],BS_CONTROLE[Quantidade_11],"-")</f>
        <v>-</v>
      </c>
      <c r="X2796" s="121" t="str">
        <f ca="1">_xlfn.XLOOKUP(G2796&amp;$X$2,BS_CONTROLE[CHAVE],BS_CONTROLE[Quantidade_11],"-")</f>
        <v>-</v>
      </c>
    </row>
    <row r="2797" spans="1:24" hidden="1">
      <c r="A2797" s="160" t="str">
        <f>IF(FN_MC!Y2799="","*",FN_MC!Y2799)</f>
        <v>*</v>
      </c>
      <c r="B2797" s="160" t="str">
        <f>IF(FN_MC!X2799="","*",FN_MC!X2799)</f>
        <v>*</v>
      </c>
      <c r="C2797" s="160" t="str">
        <f>IF(FN_MC!Z2799="","*",FN_MC!Z2799)</f>
        <v>*</v>
      </c>
      <c r="D2797" s="161" t="str">
        <f>IF(FN_MC!S2799="","*",FN_MC!S2799)</f>
        <v>*</v>
      </c>
      <c r="E2797" s="161" t="str">
        <f>IF(FN_MC!T2799="","*",FN_MC!T2799)</f>
        <v>*</v>
      </c>
      <c r="F2797" s="161" t="str">
        <f>IF(FN_MC!B2799="","*",FN_MC!B2799)</f>
        <v>*</v>
      </c>
      <c r="G2797" s="161" t="str">
        <f>IF(FN_MC!D2799="","*",FN_MC!D2799)</f>
        <v>*</v>
      </c>
      <c r="H2797" s="161" t="str">
        <f>IF(FN_MC!F2799="","*",FN_MC!F2799)</f>
        <v>*</v>
      </c>
      <c r="I2797" s="161" t="str">
        <f>IF(FN_MC!H2799="","*",FN_MC!H2799)</f>
        <v>*</v>
      </c>
      <c r="J2797" s="161" t="str">
        <f>IF(FN_MC!I2799="","*",FN_MC!I2799)</f>
        <v>*</v>
      </c>
      <c r="K2797" s="161" t="str">
        <f>IF(FN_MC!M2799="","*",FN_MC!M2799)</f>
        <v>*</v>
      </c>
      <c r="L2797" s="161" t="str">
        <f>IF(FN_MC!N2799="","*",FN_MC!N2799)</f>
        <v>*</v>
      </c>
      <c r="M2797" s="162" t="str">
        <f>IF(FN_MC!J2799="","*",FN_MC!J2799)</f>
        <v>*</v>
      </c>
      <c r="N2797" s="162" t="str">
        <f>IF(FN_MC!K2799="","*",FN_MC!K2799)</f>
        <v>*</v>
      </c>
      <c r="O2797" s="162" t="str">
        <f>IF(FN_MC!L2799="","*",FN_MC!L2799)</f>
        <v>*</v>
      </c>
      <c r="P2797" s="162"/>
      <c r="Q2797" s="163" t="str">
        <f>IF(FN_MC!O2799="","*",FN_MC!O2799)</f>
        <v>*</v>
      </c>
      <c r="R2797" s="163" t="str">
        <f>IF(FN_MC!P2799="","*",FN_MC!P2799)</f>
        <v>*</v>
      </c>
      <c r="S2797" s="161" t="str">
        <f>IF(FN_MC!Q2801="","*",CONCATENATE(FN_MC!Q2801," ",FN_MC!R2801))</f>
        <v>*</v>
      </c>
      <c r="T2797" s="161" t="str">
        <f>IF(FN_MC!V2799="","*",FN_MC!V2799)</f>
        <v>*</v>
      </c>
      <c r="U2797" s="161" t="str">
        <f>IF(FN_MC!W2799="","*",FN_MC!W2799)</f>
        <v>*</v>
      </c>
      <c r="V2797" s="121" t="str">
        <f ca="1">_xlfn.XLOOKUP(G2797&amp;$V$2,BS_CONTROLE[CHAVE],BS_CONTROLE[Quantidade_11],"-")</f>
        <v>-</v>
      </c>
      <c r="W2797" s="121" t="str">
        <f ca="1">_xlfn.XLOOKUP(G2797&amp;$W$2,BS_CONTROLE[CHAVE],BS_CONTROLE[Quantidade_11],"-")</f>
        <v>-</v>
      </c>
      <c r="X2797" s="121" t="str">
        <f ca="1">_xlfn.XLOOKUP(G2797&amp;$X$2,BS_CONTROLE[CHAVE],BS_CONTROLE[Quantidade_11],"-")</f>
        <v>-</v>
      </c>
    </row>
    <row r="2798" spans="1:24" hidden="1">
      <c r="A2798" s="160" t="str">
        <f>IF(FN_MC!Y2800="","*",FN_MC!Y2800)</f>
        <v>*</v>
      </c>
      <c r="B2798" s="160" t="str">
        <f>IF(FN_MC!X2800="","*",FN_MC!X2800)</f>
        <v>*</v>
      </c>
      <c r="C2798" s="160" t="str">
        <f>IF(FN_MC!Z2800="","*",FN_MC!Z2800)</f>
        <v>*</v>
      </c>
      <c r="D2798" s="161" t="str">
        <f>IF(FN_MC!S2800="","*",FN_MC!S2800)</f>
        <v>*</v>
      </c>
      <c r="E2798" s="161" t="str">
        <f>IF(FN_MC!T2800="","*",FN_MC!T2800)</f>
        <v>*</v>
      </c>
      <c r="F2798" s="161" t="str">
        <f>IF(FN_MC!B2800="","*",FN_MC!B2800)</f>
        <v>*</v>
      </c>
      <c r="G2798" s="161" t="str">
        <f>IF(FN_MC!D2800="","*",FN_MC!D2800)</f>
        <v>*</v>
      </c>
      <c r="H2798" s="161" t="str">
        <f>IF(FN_MC!F2800="","*",FN_MC!F2800)</f>
        <v>*</v>
      </c>
      <c r="I2798" s="161" t="str">
        <f>IF(FN_MC!H2800="","*",FN_MC!H2800)</f>
        <v>*</v>
      </c>
      <c r="J2798" s="161" t="str">
        <f>IF(FN_MC!I2800="","*",FN_MC!I2800)</f>
        <v>*</v>
      </c>
      <c r="K2798" s="161" t="str">
        <f>IF(FN_MC!M2800="","*",FN_MC!M2800)</f>
        <v>*</v>
      </c>
      <c r="L2798" s="161" t="str">
        <f>IF(FN_MC!N2800="","*",FN_MC!N2800)</f>
        <v>*</v>
      </c>
      <c r="M2798" s="162" t="str">
        <f>IF(FN_MC!J2800="","*",FN_MC!J2800)</f>
        <v>*</v>
      </c>
      <c r="N2798" s="162" t="str">
        <f>IF(FN_MC!K2800="","*",FN_MC!K2800)</f>
        <v>*</v>
      </c>
      <c r="O2798" s="162" t="str">
        <f>IF(FN_MC!L2800="","*",FN_MC!L2800)</f>
        <v>*</v>
      </c>
      <c r="P2798" s="162"/>
      <c r="Q2798" s="163" t="str">
        <f>IF(FN_MC!O2800="","*",FN_MC!O2800)</f>
        <v>*</v>
      </c>
      <c r="R2798" s="163" t="str">
        <f>IF(FN_MC!P2800="","*",FN_MC!P2800)</f>
        <v>*</v>
      </c>
      <c r="S2798" s="161" t="str">
        <f>IF(FN_MC!Q2802="","*",CONCATENATE(FN_MC!Q2802," ",FN_MC!R2802))</f>
        <v>*</v>
      </c>
      <c r="T2798" s="161" t="str">
        <f>IF(FN_MC!V2800="","*",FN_MC!V2800)</f>
        <v>*</v>
      </c>
      <c r="U2798" s="161" t="str">
        <f>IF(FN_MC!W2800="","*",FN_MC!W2800)</f>
        <v>*</v>
      </c>
      <c r="V2798" s="121" t="str">
        <f ca="1">_xlfn.XLOOKUP(G2798&amp;$V$2,BS_CONTROLE[CHAVE],BS_CONTROLE[Quantidade_11],"-")</f>
        <v>-</v>
      </c>
      <c r="W2798" s="121" t="str">
        <f ca="1">_xlfn.XLOOKUP(G2798&amp;$W$2,BS_CONTROLE[CHAVE],BS_CONTROLE[Quantidade_11],"-")</f>
        <v>-</v>
      </c>
      <c r="X2798" s="121" t="str">
        <f ca="1">_xlfn.XLOOKUP(G2798&amp;$X$2,BS_CONTROLE[CHAVE],BS_CONTROLE[Quantidade_11],"-")</f>
        <v>-</v>
      </c>
    </row>
    <row r="2799" spans="1:24" hidden="1">
      <c r="A2799" s="118" t="str">
        <f>IF(FN_MC!Y2801="","*",FN_MC!Y2801)</f>
        <v>*</v>
      </c>
      <c r="B2799" s="118" t="str">
        <f>IF(FN_MC!X2801="","*",FN_MC!X2801)</f>
        <v>*</v>
      </c>
      <c r="C2799" s="118" t="str">
        <f>IF(FN_MC!Z2801="","*",FN_MC!Z2801)</f>
        <v>*</v>
      </c>
      <c r="D2799" s="119" t="str">
        <f>IF(FN_MC!S2801="","*",FN_MC!S2801)</f>
        <v>*</v>
      </c>
      <c r="E2799" s="119" t="str">
        <f>IF(FN_MC!T2801="","*",FN_MC!T2801)</f>
        <v>*</v>
      </c>
      <c r="F2799" s="119" t="str">
        <f>IF(FN_MC!B2801="","*",FN_MC!B2801)</f>
        <v>*</v>
      </c>
      <c r="G2799" s="119" t="str">
        <f>IF(FN_MC!D2801="","*",FN_MC!D2801)</f>
        <v>*</v>
      </c>
      <c r="H2799" s="119" t="str">
        <f>IF(FN_MC!F2801="","*",FN_MC!F2801)</f>
        <v>*</v>
      </c>
      <c r="I2799" s="119" t="str">
        <f>IF(FN_MC!H2801="","*",FN_MC!H2801)</f>
        <v>*</v>
      </c>
      <c r="J2799" s="119" t="str">
        <f>IF(FN_MC!I2801="","*",FN_MC!I2801)</f>
        <v>*</v>
      </c>
      <c r="K2799" s="119" t="str">
        <f>IF(FN_MC!M2801="","*",FN_MC!M2801)</f>
        <v>*</v>
      </c>
      <c r="L2799" s="119" t="str">
        <f>IF(FN_MC!N2801="","*",FN_MC!N2801)</f>
        <v>*</v>
      </c>
      <c r="M2799" s="120" t="str">
        <f>IF(FN_MC!J2801="","*",FN_MC!J2801)</f>
        <v>*</v>
      </c>
      <c r="N2799" s="120" t="str">
        <f>IF(FN_MC!K2801="","*",FN_MC!K2801)</f>
        <v>*</v>
      </c>
      <c r="O2799" s="120" t="str">
        <f>IF(FN_MC!L2801="","*",FN_MC!L2801)</f>
        <v>*</v>
      </c>
      <c r="P2799" s="120"/>
      <c r="Q2799" s="137" t="str">
        <f>IF(FN_MC!O2801="","*",FN_MC!O2801)</f>
        <v>*</v>
      </c>
      <c r="R2799" s="137" t="str">
        <f>IF(FN_MC!P2801="","*",FN_MC!P2801)</f>
        <v>*</v>
      </c>
      <c r="S2799" s="119" t="str">
        <f>IF(FN_MC!Q2803="","*",CONCATENATE(FN_MC!Q2803," ",FN_MC!R2803))</f>
        <v>*</v>
      </c>
      <c r="T2799" s="119" t="str">
        <f>IF(FN_MC!V2801="","*",FN_MC!V2801)</f>
        <v>*</v>
      </c>
      <c r="U2799" s="119" t="str">
        <f>IF(FN_MC!W2801="","*",FN_MC!W2801)</f>
        <v>*</v>
      </c>
      <c r="V2799" s="121" t="str">
        <f ca="1">_xlfn.XLOOKUP(G2799&amp;$V$2,BS_CONTROLE[CHAVE],BS_CONTROLE[Quantidade_11],"-")</f>
        <v>-</v>
      </c>
      <c r="W2799" s="121" t="str">
        <f ca="1">_xlfn.XLOOKUP(G2799&amp;$W$2,BS_CONTROLE[CHAVE],BS_CONTROLE[Quantidade_11],"-")</f>
        <v>-</v>
      </c>
      <c r="X2799" s="121" t="str">
        <f ca="1">_xlfn.XLOOKUP(G2799&amp;$X$2,BS_CONTROLE[CHAVE],BS_CONTROLE[Quantidade_11],"-")</f>
        <v>-</v>
      </c>
    </row>
    <row r="2800" spans="1:24" hidden="1">
      <c r="A2800" s="160" t="str">
        <f>IF(FN_MC!Y2802="","*",FN_MC!Y2802)</f>
        <v>*</v>
      </c>
      <c r="B2800" s="160" t="str">
        <f>IF(FN_MC!X2802="","*",FN_MC!X2802)</f>
        <v>*</v>
      </c>
      <c r="C2800" s="160" t="str">
        <f>IF(FN_MC!Z2802="","*",FN_MC!Z2802)</f>
        <v>*</v>
      </c>
      <c r="D2800" s="161" t="str">
        <f>IF(FN_MC!S2802="","*",FN_MC!S2802)</f>
        <v>*</v>
      </c>
      <c r="E2800" s="161" t="str">
        <f>IF(FN_MC!T2802="","*",FN_MC!T2802)</f>
        <v>*</v>
      </c>
      <c r="F2800" s="161" t="str">
        <f>IF(FN_MC!B2802="","*",FN_MC!B2802)</f>
        <v>*</v>
      </c>
      <c r="G2800" s="161" t="str">
        <f>IF(FN_MC!D2802="","*",FN_MC!D2802)</f>
        <v>*</v>
      </c>
      <c r="H2800" s="161" t="str">
        <f>IF(FN_MC!F2802="","*",FN_MC!F2802)</f>
        <v>*</v>
      </c>
      <c r="I2800" s="161" t="str">
        <f>IF(FN_MC!H2802="","*",FN_MC!H2802)</f>
        <v>*</v>
      </c>
      <c r="J2800" s="161" t="str">
        <f>IF(FN_MC!I2802="","*",FN_MC!I2802)</f>
        <v>*</v>
      </c>
      <c r="K2800" s="161" t="str">
        <f>IF(FN_MC!M2802="","*",FN_MC!M2802)</f>
        <v>*</v>
      </c>
      <c r="L2800" s="161" t="str">
        <f>IF(FN_MC!N2802="","*",FN_MC!N2802)</f>
        <v>*</v>
      </c>
      <c r="M2800" s="162" t="str">
        <f>IF(FN_MC!J2802="","*",FN_MC!J2802)</f>
        <v>*</v>
      </c>
      <c r="N2800" s="162" t="str">
        <f>IF(FN_MC!K2802="","*",FN_MC!K2802)</f>
        <v>*</v>
      </c>
      <c r="O2800" s="162" t="str">
        <f>IF(FN_MC!L2802="","*",FN_MC!L2802)</f>
        <v>*</v>
      </c>
      <c r="P2800" s="162"/>
      <c r="Q2800" s="163" t="str">
        <f>IF(FN_MC!O2802="","*",FN_MC!O2802)</f>
        <v>*</v>
      </c>
      <c r="R2800" s="163" t="str">
        <f>IF(FN_MC!P2802="","*",FN_MC!P2802)</f>
        <v>*</v>
      </c>
      <c r="S2800" s="161" t="str">
        <f>IF(FN_MC!Q2804="","*",CONCATENATE(FN_MC!Q2804," ",FN_MC!R2804))</f>
        <v>*</v>
      </c>
      <c r="T2800" s="161" t="str">
        <f>IF(FN_MC!V2802="","*",FN_MC!V2802)</f>
        <v>*</v>
      </c>
      <c r="U2800" s="161" t="str">
        <f>IF(FN_MC!W2802="","*",FN_MC!W2802)</f>
        <v>*</v>
      </c>
      <c r="V2800" s="121" t="str">
        <f ca="1">_xlfn.XLOOKUP(G2800&amp;$V$2,BS_CONTROLE[CHAVE],BS_CONTROLE[Quantidade_11],"-")</f>
        <v>-</v>
      </c>
      <c r="W2800" s="121" t="str">
        <f ca="1">_xlfn.XLOOKUP(G2800&amp;$W$2,BS_CONTROLE[CHAVE],BS_CONTROLE[Quantidade_11],"-")</f>
        <v>-</v>
      </c>
      <c r="X2800" s="121" t="str">
        <f ca="1">_xlfn.XLOOKUP(G2800&amp;$X$2,BS_CONTROLE[CHAVE],BS_CONTROLE[Quantidade_11],"-")</f>
        <v>-</v>
      </c>
    </row>
    <row r="2801" spans="1:24" hidden="1">
      <c r="A2801" s="160" t="str">
        <f>IF(FN_MC!Y2803="","*",FN_MC!Y2803)</f>
        <v>*</v>
      </c>
      <c r="B2801" s="160" t="str">
        <f>IF(FN_MC!X2803="","*",FN_MC!X2803)</f>
        <v>*</v>
      </c>
      <c r="C2801" s="160" t="str">
        <f>IF(FN_MC!Z2803="","*",FN_MC!Z2803)</f>
        <v>*</v>
      </c>
      <c r="D2801" s="161" t="str">
        <f>IF(FN_MC!S2803="","*",FN_MC!S2803)</f>
        <v>*</v>
      </c>
      <c r="E2801" s="161" t="str">
        <f>IF(FN_MC!T2803="","*",FN_MC!T2803)</f>
        <v>*</v>
      </c>
      <c r="F2801" s="161" t="str">
        <f>IF(FN_MC!B2803="","*",FN_MC!B2803)</f>
        <v>*</v>
      </c>
      <c r="G2801" s="161" t="str">
        <f>IF(FN_MC!D2803="","*",FN_MC!D2803)</f>
        <v>*</v>
      </c>
      <c r="H2801" s="161" t="str">
        <f>IF(FN_MC!F2803="","*",FN_MC!F2803)</f>
        <v>*</v>
      </c>
      <c r="I2801" s="161" t="str">
        <f>IF(FN_MC!H2803="","*",FN_MC!H2803)</f>
        <v>*</v>
      </c>
      <c r="J2801" s="161" t="str">
        <f>IF(FN_MC!I2803="","*",FN_MC!I2803)</f>
        <v>*</v>
      </c>
      <c r="K2801" s="161" t="str">
        <f>IF(FN_MC!M2803="","*",FN_MC!M2803)</f>
        <v>*</v>
      </c>
      <c r="L2801" s="161" t="str">
        <f>IF(FN_MC!N2803="","*",FN_MC!N2803)</f>
        <v>*</v>
      </c>
      <c r="M2801" s="162" t="str">
        <f>IF(FN_MC!J2803="","*",FN_MC!J2803)</f>
        <v>*</v>
      </c>
      <c r="N2801" s="162" t="str">
        <f>IF(FN_MC!K2803="","*",FN_MC!K2803)</f>
        <v>*</v>
      </c>
      <c r="O2801" s="162" t="str">
        <f>IF(FN_MC!L2803="","*",FN_MC!L2803)</f>
        <v>*</v>
      </c>
      <c r="P2801" s="162"/>
      <c r="Q2801" s="163" t="str">
        <f>IF(FN_MC!O2803="","*",FN_MC!O2803)</f>
        <v>*</v>
      </c>
      <c r="R2801" s="163" t="str">
        <f>IF(FN_MC!P2803="","*",FN_MC!P2803)</f>
        <v>*</v>
      </c>
      <c r="S2801" s="161" t="str">
        <f>IF(FN_MC!Q2805="","*",CONCATENATE(FN_MC!Q2805," ",FN_MC!R2805))</f>
        <v>*</v>
      </c>
      <c r="T2801" s="161" t="str">
        <f>IF(FN_MC!V2803="","*",FN_MC!V2803)</f>
        <v>*</v>
      </c>
      <c r="U2801" s="161" t="str">
        <f>IF(FN_MC!W2803="","*",FN_MC!W2803)</f>
        <v>*</v>
      </c>
      <c r="V2801" s="121" t="str">
        <f ca="1">_xlfn.XLOOKUP(G2801&amp;$V$2,BS_CONTROLE[CHAVE],BS_CONTROLE[Quantidade_11],"-")</f>
        <v>-</v>
      </c>
      <c r="W2801" s="121" t="str">
        <f ca="1">_xlfn.XLOOKUP(G2801&amp;$W$2,BS_CONTROLE[CHAVE],BS_CONTROLE[Quantidade_11],"-")</f>
        <v>-</v>
      </c>
      <c r="X2801" s="121" t="str">
        <f ca="1">_xlfn.XLOOKUP(G2801&amp;$X$2,BS_CONTROLE[CHAVE],BS_CONTROLE[Quantidade_11],"-")</f>
        <v>-</v>
      </c>
    </row>
    <row r="2802" spans="1:24" hidden="1">
      <c r="A2802" s="118" t="str">
        <f>IF(FN_MC!Y2804="","*",FN_MC!Y2804)</f>
        <v>*</v>
      </c>
      <c r="B2802" s="118" t="str">
        <f>IF(FN_MC!X2804="","*",FN_MC!X2804)</f>
        <v>*</v>
      </c>
      <c r="C2802" s="118" t="str">
        <f>IF(FN_MC!Z2804="","*",FN_MC!Z2804)</f>
        <v>*</v>
      </c>
      <c r="D2802" s="119" t="str">
        <f>IF(FN_MC!S2804="","*",FN_MC!S2804)</f>
        <v>*</v>
      </c>
      <c r="E2802" s="119" t="str">
        <f>IF(FN_MC!T2804="","*",FN_MC!T2804)</f>
        <v>*</v>
      </c>
      <c r="F2802" s="119" t="str">
        <f>IF(FN_MC!B2804="","*",FN_MC!B2804)</f>
        <v>*</v>
      </c>
      <c r="G2802" s="119" t="str">
        <f>IF(FN_MC!D2804="","*",FN_MC!D2804)</f>
        <v>*</v>
      </c>
      <c r="H2802" s="119" t="str">
        <f>IF(FN_MC!F2804="","*",FN_MC!F2804)</f>
        <v>*</v>
      </c>
      <c r="I2802" s="119" t="str">
        <f>IF(FN_MC!H2804="","*",FN_MC!H2804)</f>
        <v>*</v>
      </c>
      <c r="J2802" s="119" t="str">
        <f>IF(FN_MC!I2804="","*",FN_MC!I2804)</f>
        <v>*</v>
      </c>
      <c r="K2802" s="119" t="str">
        <f>IF(FN_MC!M2804="","*",FN_MC!M2804)</f>
        <v>*</v>
      </c>
      <c r="L2802" s="119" t="str">
        <f>IF(FN_MC!N2804="","*",FN_MC!N2804)</f>
        <v>*</v>
      </c>
      <c r="M2802" s="120" t="str">
        <f>IF(FN_MC!J2804="","*",FN_MC!J2804)</f>
        <v>*</v>
      </c>
      <c r="N2802" s="120" t="str">
        <f>IF(FN_MC!K2804="","*",FN_MC!K2804)</f>
        <v>*</v>
      </c>
      <c r="O2802" s="120" t="str">
        <f>IF(FN_MC!L2804="","*",FN_MC!L2804)</f>
        <v>*</v>
      </c>
      <c r="P2802" s="120"/>
      <c r="Q2802" s="137" t="str">
        <f>IF(FN_MC!O2804="","*",FN_MC!O2804)</f>
        <v>*</v>
      </c>
      <c r="R2802" s="137" t="str">
        <f>IF(FN_MC!P2804="","*",FN_MC!P2804)</f>
        <v>*</v>
      </c>
      <c r="S2802" s="119" t="str">
        <f>IF(FN_MC!Q2806="","*",CONCATENATE(FN_MC!Q2806," ",FN_MC!R2806))</f>
        <v>*</v>
      </c>
      <c r="T2802" s="119" t="str">
        <f>IF(FN_MC!V2804="","*",FN_MC!V2804)</f>
        <v>*</v>
      </c>
      <c r="U2802" s="119" t="str">
        <f>IF(FN_MC!W2804="","*",FN_MC!W2804)</f>
        <v>*</v>
      </c>
      <c r="V2802" s="121" t="str">
        <f ca="1">_xlfn.XLOOKUP(G2802&amp;$V$2,BS_CONTROLE[CHAVE],BS_CONTROLE[Quantidade_11],"-")</f>
        <v>-</v>
      </c>
      <c r="W2802" s="121" t="str">
        <f ca="1">_xlfn.XLOOKUP(G2802&amp;$W$2,BS_CONTROLE[CHAVE],BS_CONTROLE[Quantidade_11],"-")</f>
        <v>-</v>
      </c>
      <c r="X2802" s="121" t="str">
        <f ca="1">_xlfn.XLOOKUP(G2802&amp;$X$2,BS_CONTROLE[CHAVE],BS_CONTROLE[Quantidade_11],"-")</f>
        <v>-</v>
      </c>
    </row>
    <row r="2803" spans="1:24" hidden="1">
      <c r="A2803" s="160" t="str">
        <f>IF(FN_MC!Y2805="","*",FN_MC!Y2805)</f>
        <v>*</v>
      </c>
      <c r="B2803" s="160" t="str">
        <f>IF(FN_MC!X2805="","*",FN_MC!X2805)</f>
        <v>*</v>
      </c>
      <c r="C2803" s="160" t="str">
        <f>IF(FN_MC!Z2805="","*",FN_MC!Z2805)</f>
        <v>*</v>
      </c>
      <c r="D2803" s="161" t="str">
        <f>IF(FN_MC!S2805="","*",FN_MC!S2805)</f>
        <v>*</v>
      </c>
      <c r="E2803" s="161" t="str">
        <f>IF(FN_MC!T2805="","*",FN_MC!T2805)</f>
        <v>*</v>
      </c>
      <c r="F2803" s="161" t="str">
        <f>IF(FN_MC!B2805="","*",FN_MC!B2805)</f>
        <v>*</v>
      </c>
      <c r="G2803" s="161" t="str">
        <f>IF(FN_MC!D2805="","*",FN_MC!D2805)</f>
        <v>*</v>
      </c>
      <c r="H2803" s="161" t="str">
        <f>IF(FN_MC!F2805="","*",FN_MC!F2805)</f>
        <v>*</v>
      </c>
      <c r="I2803" s="161" t="str">
        <f>IF(FN_MC!H2805="","*",FN_MC!H2805)</f>
        <v>*</v>
      </c>
      <c r="J2803" s="161" t="str">
        <f>IF(FN_MC!I2805="","*",FN_MC!I2805)</f>
        <v>*</v>
      </c>
      <c r="K2803" s="161" t="str">
        <f>IF(FN_MC!M2805="","*",FN_MC!M2805)</f>
        <v>*</v>
      </c>
      <c r="L2803" s="161" t="str">
        <f>IF(FN_MC!N2805="","*",FN_MC!N2805)</f>
        <v>*</v>
      </c>
      <c r="M2803" s="162" t="str">
        <f>IF(FN_MC!J2805="","*",FN_MC!J2805)</f>
        <v>*</v>
      </c>
      <c r="N2803" s="162" t="str">
        <f>IF(FN_MC!K2805="","*",FN_MC!K2805)</f>
        <v>*</v>
      </c>
      <c r="O2803" s="162" t="str">
        <f>IF(FN_MC!L2805="","*",FN_MC!L2805)</f>
        <v>*</v>
      </c>
      <c r="P2803" s="162"/>
      <c r="Q2803" s="163" t="str">
        <f>IF(FN_MC!O2805="","*",FN_MC!O2805)</f>
        <v>*</v>
      </c>
      <c r="R2803" s="163" t="str">
        <f>IF(FN_MC!P2805="","*",FN_MC!P2805)</f>
        <v>*</v>
      </c>
      <c r="S2803" s="161" t="str">
        <f>IF(FN_MC!Q2807="","*",CONCATENATE(FN_MC!Q2807," ",FN_MC!R2807))</f>
        <v>*</v>
      </c>
      <c r="T2803" s="161" t="str">
        <f>IF(FN_MC!V2805="","*",FN_MC!V2805)</f>
        <v>*</v>
      </c>
      <c r="U2803" s="161" t="str">
        <f>IF(FN_MC!W2805="","*",FN_MC!W2805)</f>
        <v>*</v>
      </c>
      <c r="V2803" s="121" t="str">
        <f ca="1">_xlfn.XLOOKUP(G2803&amp;$V$2,BS_CONTROLE[CHAVE],BS_CONTROLE[Quantidade_11],"-")</f>
        <v>-</v>
      </c>
      <c r="W2803" s="121" t="str">
        <f ca="1">_xlfn.XLOOKUP(G2803&amp;$W$2,BS_CONTROLE[CHAVE],BS_CONTROLE[Quantidade_11],"-")</f>
        <v>-</v>
      </c>
      <c r="X2803" s="121" t="str">
        <f ca="1">_xlfn.XLOOKUP(G2803&amp;$X$2,BS_CONTROLE[CHAVE],BS_CONTROLE[Quantidade_11],"-")</f>
        <v>-</v>
      </c>
    </row>
    <row r="2804" spans="1:24" hidden="1">
      <c r="A2804" s="160" t="str">
        <f>IF(FN_MC!Y2806="","*",FN_MC!Y2806)</f>
        <v>*</v>
      </c>
      <c r="B2804" s="160" t="str">
        <f>IF(FN_MC!X2806="","*",FN_MC!X2806)</f>
        <v>*</v>
      </c>
      <c r="C2804" s="160" t="str">
        <f>IF(FN_MC!Z2806="","*",FN_MC!Z2806)</f>
        <v>*</v>
      </c>
      <c r="D2804" s="161" t="str">
        <f>IF(FN_MC!S2806="","*",FN_MC!S2806)</f>
        <v>*</v>
      </c>
      <c r="E2804" s="161" t="str">
        <f>IF(FN_MC!T2806="","*",FN_MC!T2806)</f>
        <v>*</v>
      </c>
      <c r="F2804" s="161" t="str">
        <f>IF(FN_MC!B2806="","*",FN_MC!B2806)</f>
        <v>*</v>
      </c>
      <c r="G2804" s="161" t="str">
        <f>IF(FN_MC!D2806="","*",FN_MC!D2806)</f>
        <v>*</v>
      </c>
      <c r="H2804" s="161" t="str">
        <f>IF(FN_MC!F2806="","*",FN_MC!F2806)</f>
        <v>*</v>
      </c>
      <c r="I2804" s="161" t="str">
        <f>IF(FN_MC!H2806="","*",FN_MC!H2806)</f>
        <v>*</v>
      </c>
      <c r="J2804" s="161" t="str">
        <f>IF(FN_MC!I2806="","*",FN_MC!I2806)</f>
        <v>*</v>
      </c>
      <c r="K2804" s="161" t="str">
        <f>IF(FN_MC!M2806="","*",FN_MC!M2806)</f>
        <v>*</v>
      </c>
      <c r="L2804" s="161" t="str">
        <f>IF(FN_MC!N2806="","*",FN_MC!N2806)</f>
        <v>*</v>
      </c>
      <c r="M2804" s="162" t="str">
        <f>IF(FN_MC!J2806="","*",FN_MC!J2806)</f>
        <v>*</v>
      </c>
      <c r="N2804" s="162" t="str">
        <f>IF(FN_MC!K2806="","*",FN_MC!K2806)</f>
        <v>*</v>
      </c>
      <c r="O2804" s="162" t="str">
        <f>IF(FN_MC!L2806="","*",FN_MC!L2806)</f>
        <v>*</v>
      </c>
      <c r="P2804" s="162"/>
      <c r="Q2804" s="163" t="str">
        <f>IF(FN_MC!O2806="","*",FN_MC!O2806)</f>
        <v>*</v>
      </c>
      <c r="R2804" s="163" t="str">
        <f>IF(FN_MC!P2806="","*",FN_MC!P2806)</f>
        <v>*</v>
      </c>
      <c r="S2804" s="161" t="str">
        <f>IF(FN_MC!Q2808="","*",CONCATENATE(FN_MC!Q2808," ",FN_MC!R2808))</f>
        <v>*</v>
      </c>
      <c r="T2804" s="161" t="str">
        <f>IF(FN_MC!V2806="","*",FN_MC!V2806)</f>
        <v>*</v>
      </c>
      <c r="U2804" s="161" t="str">
        <f>IF(FN_MC!W2806="","*",FN_MC!W2806)</f>
        <v>*</v>
      </c>
      <c r="V2804" s="121" t="str">
        <f ca="1">_xlfn.XLOOKUP(G2804&amp;$V$2,BS_CONTROLE[CHAVE],BS_CONTROLE[Quantidade_11],"-")</f>
        <v>-</v>
      </c>
      <c r="W2804" s="121" t="str">
        <f ca="1">_xlfn.XLOOKUP(G2804&amp;$W$2,BS_CONTROLE[CHAVE],BS_CONTROLE[Quantidade_11],"-")</f>
        <v>-</v>
      </c>
      <c r="X2804" s="121" t="str">
        <f ca="1">_xlfn.XLOOKUP(G2804&amp;$X$2,BS_CONTROLE[CHAVE],BS_CONTROLE[Quantidade_11],"-")</f>
        <v>-</v>
      </c>
    </row>
    <row r="2805" spans="1:24" hidden="1">
      <c r="A2805" s="118" t="str">
        <f>IF(FN_MC!Y2807="","*",FN_MC!Y2807)</f>
        <v>*</v>
      </c>
      <c r="B2805" s="118" t="str">
        <f>IF(FN_MC!X2807="","*",FN_MC!X2807)</f>
        <v>*</v>
      </c>
      <c r="C2805" s="118" t="str">
        <f>IF(FN_MC!Z2807="","*",FN_MC!Z2807)</f>
        <v>*</v>
      </c>
      <c r="D2805" s="119" t="str">
        <f>IF(FN_MC!S2807="","*",FN_MC!S2807)</f>
        <v>*</v>
      </c>
      <c r="E2805" s="119" t="str">
        <f>IF(FN_MC!T2807="","*",FN_MC!T2807)</f>
        <v>*</v>
      </c>
      <c r="F2805" s="119" t="str">
        <f>IF(FN_MC!B2807="","*",FN_MC!B2807)</f>
        <v>*</v>
      </c>
      <c r="G2805" s="119" t="str">
        <f>IF(FN_MC!D2807="","*",FN_MC!D2807)</f>
        <v>*</v>
      </c>
      <c r="H2805" s="119" t="str">
        <f>IF(FN_MC!F2807="","*",FN_MC!F2807)</f>
        <v>*</v>
      </c>
      <c r="I2805" s="119" t="str">
        <f>IF(FN_MC!H2807="","*",FN_MC!H2807)</f>
        <v>*</v>
      </c>
      <c r="J2805" s="119" t="str">
        <f>IF(FN_MC!I2807="","*",FN_MC!I2807)</f>
        <v>*</v>
      </c>
      <c r="K2805" s="119" t="str">
        <f>IF(FN_MC!M2807="","*",FN_MC!M2807)</f>
        <v>*</v>
      </c>
      <c r="L2805" s="119" t="str">
        <f>IF(FN_MC!N2807="","*",FN_MC!N2807)</f>
        <v>*</v>
      </c>
      <c r="M2805" s="120" t="str">
        <f>IF(FN_MC!J2807="","*",FN_MC!J2807)</f>
        <v>*</v>
      </c>
      <c r="N2805" s="120" t="str">
        <f>IF(FN_MC!K2807="","*",FN_MC!K2807)</f>
        <v>*</v>
      </c>
      <c r="O2805" s="120" t="str">
        <f>IF(FN_MC!L2807="","*",FN_MC!L2807)</f>
        <v>*</v>
      </c>
      <c r="P2805" s="120"/>
      <c r="Q2805" s="137" t="str">
        <f>IF(FN_MC!O2807="","*",FN_MC!O2807)</f>
        <v>*</v>
      </c>
      <c r="R2805" s="137" t="str">
        <f>IF(FN_MC!P2807="","*",FN_MC!P2807)</f>
        <v>*</v>
      </c>
      <c r="S2805" s="119" t="str">
        <f>IF(FN_MC!Q2809="","*",CONCATENATE(FN_MC!Q2809," ",FN_MC!R2809))</f>
        <v>*</v>
      </c>
      <c r="T2805" s="119" t="str">
        <f>IF(FN_MC!V2807="","*",FN_MC!V2807)</f>
        <v>*</v>
      </c>
      <c r="U2805" s="119" t="str">
        <f>IF(FN_MC!W2807="","*",FN_MC!W2807)</f>
        <v>*</v>
      </c>
      <c r="V2805" s="121" t="str">
        <f ca="1">_xlfn.XLOOKUP(G2805&amp;$V$2,BS_CONTROLE[CHAVE],BS_CONTROLE[Quantidade_11],"-")</f>
        <v>-</v>
      </c>
      <c r="W2805" s="121" t="str">
        <f ca="1">_xlfn.XLOOKUP(G2805&amp;$W$2,BS_CONTROLE[CHAVE],BS_CONTROLE[Quantidade_11],"-")</f>
        <v>-</v>
      </c>
      <c r="X2805" s="121" t="str">
        <f ca="1">_xlfn.XLOOKUP(G2805&amp;$X$2,BS_CONTROLE[CHAVE],BS_CONTROLE[Quantidade_11],"-")</f>
        <v>-</v>
      </c>
    </row>
    <row r="2806" spans="1:24" hidden="1">
      <c r="A2806" s="160" t="str">
        <f>IF(FN_MC!Y2808="","*",FN_MC!Y2808)</f>
        <v>*</v>
      </c>
      <c r="B2806" s="160" t="str">
        <f>IF(FN_MC!X2808="","*",FN_MC!X2808)</f>
        <v>*</v>
      </c>
      <c r="C2806" s="160" t="str">
        <f>IF(FN_MC!Z2808="","*",FN_MC!Z2808)</f>
        <v>*</v>
      </c>
      <c r="D2806" s="161" t="str">
        <f>IF(FN_MC!S2808="","*",FN_MC!S2808)</f>
        <v>*</v>
      </c>
      <c r="E2806" s="161" t="str">
        <f>IF(FN_MC!T2808="","*",FN_MC!T2808)</f>
        <v>*</v>
      </c>
      <c r="F2806" s="161" t="str">
        <f>IF(FN_MC!B2808="","*",FN_MC!B2808)</f>
        <v>*</v>
      </c>
      <c r="G2806" s="161" t="str">
        <f>IF(FN_MC!D2808="","*",FN_MC!D2808)</f>
        <v>*</v>
      </c>
      <c r="H2806" s="161" t="str">
        <f>IF(FN_MC!F2808="","*",FN_MC!F2808)</f>
        <v>*</v>
      </c>
      <c r="I2806" s="161" t="str">
        <f>IF(FN_MC!H2808="","*",FN_MC!H2808)</f>
        <v>*</v>
      </c>
      <c r="J2806" s="161" t="str">
        <f>IF(FN_MC!I2808="","*",FN_MC!I2808)</f>
        <v>*</v>
      </c>
      <c r="K2806" s="161" t="str">
        <f>IF(FN_MC!M2808="","*",FN_MC!M2808)</f>
        <v>*</v>
      </c>
      <c r="L2806" s="161" t="str">
        <f>IF(FN_MC!N2808="","*",FN_MC!N2808)</f>
        <v>*</v>
      </c>
      <c r="M2806" s="162" t="str">
        <f>IF(FN_MC!J2808="","*",FN_MC!J2808)</f>
        <v>*</v>
      </c>
      <c r="N2806" s="162" t="str">
        <f>IF(FN_MC!K2808="","*",FN_MC!K2808)</f>
        <v>*</v>
      </c>
      <c r="O2806" s="162" t="str">
        <f>IF(FN_MC!L2808="","*",FN_MC!L2808)</f>
        <v>*</v>
      </c>
      <c r="P2806" s="162"/>
      <c r="Q2806" s="163" t="str">
        <f>IF(FN_MC!O2808="","*",FN_MC!O2808)</f>
        <v>*</v>
      </c>
      <c r="R2806" s="163" t="str">
        <f>IF(FN_MC!P2808="","*",FN_MC!P2808)</f>
        <v>*</v>
      </c>
      <c r="S2806" s="161" t="str">
        <f>IF(FN_MC!Q2810="","*",CONCATENATE(FN_MC!Q2810," ",FN_MC!R2810))</f>
        <v>*</v>
      </c>
      <c r="T2806" s="161" t="str">
        <f>IF(FN_MC!V2808="","*",FN_MC!V2808)</f>
        <v>*</v>
      </c>
      <c r="U2806" s="161" t="str">
        <f>IF(FN_MC!W2808="","*",FN_MC!W2808)</f>
        <v>*</v>
      </c>
      <c r="V2806" s="121" t="str">
        <f ca="1">_xlfn.XLOOKUP(G2806&amp;$V$2,BS_CONTROLE[CHAVE],BS_CONTROLE[Quantidade_11],"-")</f>
        <v>-</v>
      </c>
      <c r="W2806" s="121" t="str">
        <f ca="1">_xlfn.XLOOKUP(G2806&amp;$W$2,BS_CONTROLE[CHAVE],BS_CONTROLE[Quantidade_11],"-")</f>
        <v>-</v>
      </c>
      <c r="X2806" s="121" t="str">
        <f ca="1">_xlfn.XLOOKUP(G2806&amp;$X$2,BS_CONTROLE[CHAVE],BS_CONTROLE[Quantidade_11],"-")</f>
        <v>-</v>
      </c>
    </row>
    <row r="2807" spans="1:24" hidden="1">
      <c r="A2807" s="160" t="str">
        <f>IF(FN_MC!Y2809="","*",FN_MC!Y2809)</f>
        <v>*</v>
      </c>
      <c r="B2807" s="160" t="str">
        <f>IF(FN_MC!X2809="","*",FN_MC!X2809)</f>
        <v>*</v>
      </c>
      <c r="C2807" s="160" t="str">
        <f>IF(FN_MC!Z2809="","*",FN_MC!Z2809)</f>
        <v>*</v>
      </c>
      <c r="D2807" s="161" t="str">
        <f>IF(FN_MC!S2809="","*",FN_MC!S2809)</f>
        <v>*</v>
      </c>
      <c r="E2807" s="161" t="str">
        <f>IF(FN_MC!T2809="","*",FN_MC!T2809)</f>
        <v>*</v>
      </c>
      <c r="F2807" s="161" t="str">
        <f>IF(FN_MC!B2809="","*",FN_MC!B2809)</f>
        <v>*</v>
      </c>
      <c r="G2807" s="161" t="str">
        <f>IF(FN_MC!D2809="","*",FN_MC!D2809)</f>
        <v>*</v>
      </c>
      <c r="H2807" s="161" t="str">
        <f>IF(FN_MC!F2809="","*",FN_MC!F2809)</f>
        <v>*</v>
      </c>
      <c r="I2807" s="161" t="str">
        <f>IF(FN_MC!H2809="","*",FN_MC!H2809)</f>
        <v>*</v>
      </c>
      <c r="J2807" s="161" t="str">
        <f>IF(FN_MC!I2809="","*",FN_MC!I2809)</f>
        <v>*</v>
      </c>
      <c r="K2807" s="161" t="str">
        <f>IF(FN_MC!M2809="","*",FN_MC!M2809)</f>
        <v>*</v>
      </c>
      <c r="L2807" s="161" t="str">
        <f>IF(FN_MC!N2809="","*",FN_MC!N2809)</f>
        <v>*</v>
      </c>
      <c r="M2807" s="162" t="str">
        <f>IF(FN_MC!J2809="","*",FN_MC!J2809)</f>
        <v>*</v>
      </c>
      <c r="N2807" s="162" t="str">
        <f>IF(FN_MC!K2809="","*",FN_MC!K2809)</f>
        <v>*</v>
      </c>
      <c r="O2807" s="162" t="str">
        <f>IF(FN_MC!L2809="","*",FN_MC!L2809)</f>
        <v>*</v>
      </c>
      <c r="P2807" s="162"/>
      <c r="Q2807" s="163" t="str">
        <f>IF(FN_MC!O2809="","*",FN_MC!O2809)</f>
        <v>*</v>
      </c>
      <c r="R2807" s="163" t="str">
        <f>IF(FN_MC!P2809="","*",FN_MC!P2809)</f>
        <v>*</v>
      </c>
      <c r="S2807" s="161" t="str">
        <f>IF(FN_MC!Q2811="","*",CONCATENATE(FN_MC!Q2811," ",FN_MC!R2811))</f>
        <v>*</v>
      </c>
      <c r="T2807" s="161" t="str">
        <f>IF(FN_MC!V2809="","*",FN_MC!V2809)</f>
        <v>*</v>
      </c>
      <c r="U2807" s="161" t="str">
        <f>IF(FN_MC!W2809="","*",FN_MC!W2809)</f>
        <v>*</v>
      </c>
      <c r="V2807" s="121" t="str">
        <f ca="1">_xlfn.XLOOKUP(G2807&amp;$V$2,BS_CONTROLE[CHAVE],BS_CONTROLE[Quantidade_11],"-")</f>
        <v>-</v>
      </c>
      <c r="W2807" s="121" t="str">
        <f ca="1">_xlfn.XLOOKUP(G2807&amp;$W$2,BS_CONTROLE[CHAVE],BS_CONTROLE[Quantidade_11],"-")</f>
        <v>-</v>
      </c>
      <c r="X2807" s="121" t="str">
        <f ca="1">_xlfn.XLOOKUP(G2807&amp;$X$2,BS_CONTROLE[CHAVE],BS_CONTROLE[Quantidade_11],"-")</f>
        <v>-</v>
      </c>
    </row>
    <row r="2808" spans="1:24" hidden="1">
      <c r="A2808" s="118" t="str">
        <f>IF(FN_MC!Y2810="","*",FN_MC!Y2810)</f>
        <v>*</v>
      </c>
      <c r="B2808" s="118" t="str">
        <f>IF(FN_MC!X2810="","*",FN_MC!X2810)</f>
        <v>*</v>
      </c>
      <c r="C2808" s="118" t="str">
        <f>IF(FN_MC!Z2810="","*",FN_MC!Z2810)</f>
        <v>*</v>
      </c>
      <c r="D2808" s="119" t="str">
        <f>IF(FN_MC!S2810="","*",FN_MC!S2810)</f>
        <v>*</v>
      </c>
      <c r="E2808" s="119" t="str">
        <f>IF(FN_MC!T2810="","*",FN_MC!T2810)</f>
        <v>*</v>
      </c>
      <c r="F2808" s="119" t="str">
        <f>IF(FN_MC!B2810="","*",FN_MC!B2810)</f>
        <v>*</v>
      </c>
      <c r="G2808" s="119" t="str">
        <f>IF(FN_MC!D2810="","*",FN_MC!D2810)</f>
        <v>*</v>
      </c>
      <c r="H2808" s="119" t="str">
        <f>IF(FN_MC!F2810="","*",FN_MC!F2810)</f>
        <v>*</v>
      </c>
      <c r="I2808" s="119" t="str">
        <f>IF(FN_MC!H2810="","*",FN_MC!H2810)</f>
        <v>*</v>
      </c>
      <c r="J2808" s="119" t="str">
        <f>IF(FN_MC!I2810="","*",FN_MC!I2810)</f>
        <v>*</v>
      </c>
      <c r="K2808" s="119" t="str">
        <f>IF(FN_MC!M2810="","*",FN_MC!M2810)</f>
        <v>*</v>
      </c>
      <c r="L2808" s="119" t="str">
        <f>IF(FN_MC!N2810="","*",FN_MC!N2810)</f>
        <v>*</v>
      </c>
      <c r="M2808" s="120" t="str">
        <f>IF(FN_MC!J2810="","*",FN_MC!J2810)</f>
        <v>*</v>
      </c>
      <c r="N2808" s="120" t="str">
        <f>IF(FN_MC!K2810="","*",FN_MC!K2810)</f>
        <v>*</v>
      </c>
      <c r="O2808" s="120" t="str">
        <f>IF(FN_MC!L2810="","*",FN_MC!L2810)</f>
        <v>*</v>
      </c>
      <c r="P2808" s="120"/>
      <c r="Q2808" s="137" t="str">
        <f>IF(FN_MC!O2810="","*",FN_MC!O2810)</f>
        <v>*</v>
      </c>
      <c r="R2808" s="137" t="str">
        <f>IF(FN_MC!P2810="","*",FN_MC!P2810)</f>
        <v>*</v>
      </c>
      <c r="S2808" s="119" t="str">
        <f>IF(FN_MC!Q2812="","*",CONCATENATE(FN_MC!Q2812," ",FN_MC!R2812))</f>
        <v>*</v>
      </c>
      <c r="T2808" s="119" t="str">
        <f>IF(FN_MC!V2810="","*",FN_MC!V2810)</f>
        <v>*</v>
      </c>
      <c r="U2808" s="119" t="str">
        <f>IF(FN_MC!W2810="","*",FN_MC!W2810)</f>
        <v>*</v>
      </c>
      <c r="V2808" s="121" t="str">
        <f ca="1">_xlfn.XLOOKUP(G2808&amp;$V$2,BS_CONTROLE[CHAVE],BS_CONTROLE[Quantidade_11],"-")</f>
        <v>-</v>
      </c>
      <c r="W2808" s="121" t="str">
        <f ca="1">_xlfn.XLOOKUP(G2808&amp;$W$2,BS_CONTROLE[CHAVE],BS_CONTROLE[Quantidade_11],"-")</f>
        <v>-</v>
      </c>
      <c r="X2808" s="121" t="str">
        <f ca="1">_xlfn.XLOOKUP(G2808&amp;$X$2,BS_CONTROLE[CHAVE],BS_CONTROLE[Quantidade_11],"-")</f>
        <v>-</v>
      </c>
    </row>
    <row r="2809" spans="1:24" hidden="1">
      <c r="A2809" s="160" t="str">
        <f>IF(FN_MC!Y2811="","*",FN_MC!Y2811)</f>
        <v>*</v>
      </c>
      <c r="B2809" s="160" t="str">
        <f>IF(FN_MC!X2811="","*",FN_MC!X2811)</f>
        <v>*</v>
      </c>
      <c r="C2809" s="160" t="str">
        <f>IF(FN_MC!Z2811="","*",FN_MC!Z2811)</f>
        <v>*</v>
      </c>
      <c r="D2809" s="161" t="str">
        <f>IF(FN_MC!S2811="","*",FN_MC!S2811)</f>
        <v>*</v>
      </c>
      <c r="E2809" s="161" t="str">
        <f>IF(FN_MC!T2811="","*",FN_MC!T2811)</f>
        <v>*</v>
      </c>
      <c r="F2809" s="161" t="str">
        <f>IF(FN_MC!B2811="","*",FN_MC!B2811)</f>
        <v>*</v>
      </c>
      <c r="G2809" s="161" t="str">
        <f>IF(FN_MC!D2811="","*",FN_MC!D2811)</f>
        <v>*</v>
      </c>
      <c r="H2809" s="161" t="str">
        <f>IF(FN_MC!F2811="","*",FN_MC!F2811)</f>
        <v>*</v>
      </c>
      <c r="I2809" s="161" t="str">
        <f>IF(FN_MC!H2811="","*",FN_MC!H2811)</f>
        <v>*</v>
      </c>
      <c r="J2809" s="161" t="str">
        <f>IF(FN_MC!I2811="","*",FN_MC!I2811)</f>
        <v>*</v>
      </c>
      <c r="K2809" s="161" t="str">
        <f>IF(FN_MC!M2811="","*",FN_MC!M2811)</f>
        <v>*</v>
      </c>
      <c r="L2809" s="161" t="str">
        <f>IF(FN_MC!N2811="","*",FN_MC!N2811)</f>
        <v>*</v>
      </c>
      <c r="M2809" s="162" t="str">
        <f>IF(FN_MC!J2811="","*",FN_MC!J2811)</f>
        <v>*</v>
      </c>
      <c r="N2809" s="162" t="str">
        <f>IF(FN_MC!K2811="","*",FN_MC!K2811)</f>
        <v>*</v>
      </c>
      <c r="O2809" s="162" t="str">
        <f>IF(FN_MC!L2811="","*",FN_MC!L2811)</f>
        <v>*</v>
      </c>
      <c r="P2809" s="162"/>
      <c r="Q2809" s="163" t="str">
        <f>IF(FN_MC!O2811="","*",FN_MC!O2811)</f>
        <v>*</v>
      </c>
      <c r="R2809" s="163" t="str">
        <f>IF(FN_MC!P2811="","*",FN_MC!P2811)</f>
        <v>*</v>
      </c>
      <c r="S2809" s="161" t="str">
        <f>IF(FN_MC!Q2813="","*",CONCATENATE(FN_MC!Q2813," ",FN_MC!R2813))</f>
        <v>*</v>
      </c>
      <c r="T2809" s="161" t="str">
        <f>IF(FN_MC!V2811="","*",FN_MC!V2811)</f>
        <v>*</v>
      </c>
      <c r="U2809" s="161" t="str">
        <f>IF(FN_MC!W2811="","*",FN_MC!W2811)</f>
        <v>*</v>
      </c>
      <c r="V2809" s="121" t="str">
        <f ca="1">_xlfn.XLOOKUP(G2809&amp;$V$2,BS_CONTROLE[CHAVE],BS_CONTROLE[Quantidade_11],"-")</f>
        <v>-</v>
      </c>
      <c r="W2809" s="121" t="str">
        <f ca="1">_xlfn.XLOOKUP(G2809&amp;$W$2,BS_CONTROLE[CHAVE],BS_CONTROLE[Quantidade_11],"-")</f>
        <v>-</v>
      </c>
      <c r="X2809" s="121" t="str">
        <f ca="1">_xlfn.XLOOKUP(G2809&amp;$X$2,BS_CONTROLE[CHAVE],BS_CONTROLE[Quantidade_11],"-")</f>
        <v>-</v>
      </c>
    </row>
    <row r="2810" spans="1:24" hidden="1">
      <c r="A2810" s="160" t="str">
        <f>IF(FN_MC!Y2812="","*",FN_MC!Y2812)</f>
        <v>*</v>
      </c>
      <c r="B2810" s="160" t="str">
        <f>IF(FN_MC!X2812="","*",FN_MC!X2812)</f>
        <v>*</v>
      </c>
      <c r="C2810" s="160" t="str">
        <f>IF(FN_MC!Z2812="","*",FN_MC!Z2812)</f>
        <v>*</v>
      </c>
      <c r="D2810" s="161" t="str">
        <f>IF(FN_MC!S2812="","*",FN_MC!S2812)</f>
        <v>*</v>
      </c>
      <c r="E2810" s="161" t="str">
        <f>IF(FN_MC!T2812="","*",FN_MC!T2812)</f>
        <v>*</v>
      </c>
      <c r="F2810" s="161" t="str">
        <f>IF(FN_MC!B2812="","*",FN_MC!B2812)</f>
        <v>*</v>
      </c>
      <c r="G2810" s="161" t="str">
        <f>IF(FN_MC!D2812="","*",FN_MC!D2812)</f>
        <v>*</v>
      </c>
      <c r="H2810" s="161" t="str">
        <f>IF(FN_MC!F2812="","*",FN_MC!F2812)</f>
        <v>*</v>
      </c>
      <c r="I2810" s="161" t="str">
        <f>IF(FN_MC!H2812="","*",FN_MC!H2812)</f>
        <v>*</v>
      </c>
      <c r="J2810" s="161" t="str">
        <f>IF(FN_MC!I2812="","*",FN_MC!I2812)</f>
        <v>*</v>
      </c>
      <c r="K2810" s="161" t="str">
        <f>IF(FN_MC!M2812="","*",FN_MC!M2812)</f>
        <v>*</v>
      </c>
      <c r="L2810" s="161" t="str">
        <f>IF(FN_MC!N2812="","*",FN_MC!N2812)</f>
        <v>*</v>
      </c>
      <c r="M2810" s="162" t="str">
        <f>IF(FN_MC!J2812="","*",FN_MC!J2812)</f>
        <v>*</v>
      </c>
      <c r="N2810" s="162" t="str">
        <f>IF(FN_MC!K2812="","*",FN_MC!K2812)</f>
        <v>*</v>
      </c>
      <c r="O2810" s="162" t="str">
        <f>IF(FN_MC!L2812="","*",FN_MC!L2812)</f>
        <v>*</v>
      </c>
      <c r="P2810" s="162"/>
      <c r="Q2810" s="163" t="str">
        <f>IF(FN_MC!O2812="","*",FN_MC!O2812)</f>
        <v>*</v>
      </c>
      <c r="R2810" s="163" t="str">
        <f>IF(FN_MC!P2812="","*",FN_MC!P2812)</f>
        <v>*</v>
      </c>
      <c r="S2810" s="161" t="str">
        <f>IF(FN_MC!Q2814="","*",CONCATENATE(FN_MC!Q2814," ",FN_MC!R2814))</f>
        <v>*</v>
      </c>
      <c r="T2810" s="161" t="str">
        <f>IF(FN_MC!V2812="","*",FN_MC!V2812)</f>
        <v>*</v>
      </c>
      <c r="U2810" s="161" t="str">
        <f>IF(FN_MC!W2812="","*",FN_MC!W2812)</f>
        <v>*</v>
      </c>
      <c r="V2810" s="121" t="str">
        <f ca="1">_xlfn.XLOOKUP(G2810&amp;$V$2,BS_CONTROLE[CHAVE],BS_CONTROLE[Quantidade_11],"-")</f>
        <v>-</v>
      </c>
      <c r="W2810" s="121" t="str">
        <f ca="1">_xlfn.XLOOKUP(G2810&amp;$W$2,BS_CONTROLE[CHAVE],BS_CONTROLE[Quantidade_11],"-")</f>
        <v>-</v>
      </c>
      <c r="X2810" s="121" t="str">
        <f ca="1">_xlfn.XLOOKUP(G2810&amp;$X$2,BS_CONTROLE[CHAVE],BS_CONTROLE[Quantidade_11],"-")</f>
        <v>-</v>
      </c>
    </row>
    <row r="2811" spans="1:24" hidden="1">
      <c r="A2811" s="118" t="str">
        <f>IF(FN_MC!Y2813="","*",FN_MC!Y2813)</f>
        <v>*</v>
      </c>
      <c r="B2811" s="118" t="str">
        <f>IF(FN_MC!X2813="","*",FN_MC!X2813)</f>
        <v>*</v>
      </c>
      <c r="C2811" s="118" t="str">
        <f>IF(FN_MC!Z2813="","*",FN_MC!Z2813)</f>
        <v>*</v>
      </c>
      <c r="D2811" s="119" t="str">
        <f>IF(FN_MC!S2813="","*",FN_MC!S2813)</f>
        <v>*</v>
      </c>
      <c r="E2811" s="119" t="str">
        <f>IF(FN_MC!T2813="","*",FN_MC!T2813)</f>
        <v>*</v>
      </c>
      <c r="F2811" s="119" t="str">
        <f>IF(FN_MC!B2813="","*",FN_MC!B2813)</f>
        <v>*</v>
      </c>
      <c r="G2811" s="119" t="str">
        <f>IF(FN_MC!D2813="","*",FN_MC!D2813)</f>
        <v>*</v>
      </c>
      <c r="H2811" s="119" t="str">
        <f>IF(FN_MC!F2813="","*",FN_MC!F2813)</f>
        <v>*</v>
      </c>
      <c r="I2811" s="119" t="str">
        <f>IF(FN_MC!H2813="","*",FN_MC!H2813)</f>
        <v>*</v>
      </c>
      <c r="J2811" s="119" t="str">
        <f>IF(FN_MC!I2813="","*",FN_MC!I2813)</f>
        <v>*</v>
      </c>
      <c r="K2811" s="119" t="str">
        <f>IF(FN_MC!M2813="","*",FN_MC!M2813)</f>
        <v>*</v>
      </c>
      <c r="L2811" s="119" t="str">
        <f>IF(FN_MC!N2813="","*",FN_MC!N2813)</f>
        <v>*</v>
      </c>
      <c r="M2811" s="120" t="str">
        <f>IF(FN_MC!J2813="","*",FN_MC!J2813)</f>
        <v>*</v>
      </c>
      <c r="N2811" s="120" t="str">
        <f>IF(FN_MC!K2813="","*",FN_MC!K2813)</f>
        <v>*</v>
      </c>
      <c r="O2811" s="120" t="str">
        <f>IF(FN_MC!L2813="","*",FN_MC!L2813)</f>
        <v>*</v>
      </c>
      <c r="P2811" s="120"/>
      <c r="Q2811" s="137" t="str">
        <f>IF(FN_MC!O2813="","*",FN_MC!O2813)</f>
        <v>*</v>
      </c>
      <c r="R2811" s="137" t="str">
        <f>IF(FN_MC!P2813="","*",FN_MC!P2813)</f>
        <v>*</v>
      </c>
      <c r="S2811" s="119" t="str">
        <f>IF(FN_MC!Q2815="","*",CONCATENATE(FN_MC!Q2815," ",FN_MC!R2815))</f>
        <v>*</v>
      </c>
      <c r="T2811" s="119" t="str">
        <f>IF(FN_MC!V2813="","*",FN_MC!V2813)</f>
        <v>*</v>
      </c>
      <c r="U2811" s="119" t="str">
        <f>IF(FN_MC!W2813="","*",FN_MC!W2813)</f>
        <v>*</v>
      </c>
      <c r="V2811" s="121" t="str">
        <f ca="1">_xlfn.XLOOKUP(G2811&amp;$V$2,BS_CONTROLE[CHAVE],BS_CONTROLE[Quantidade_11],"-")</f>
        <v>-</v>
      </c>
      <c r="W2811" s="121" t="str">
        <f ca="1">_xlfn.XLOOKUP(G2811&amp;$W$2,BS_CONTROLE[CHAVE],BS_CONTROLE[Quantidade_11],"-")</f>
        <v>-</v>
      </c>
      <c r="X2811" s="121" t="str">
        <f ca="1">_xlfn.XLOOKUP(G2811&amp;$X$2,BS_CONTROLE[CHAVE],BS_CONTROLE[Quantidade_11],"-")</f>
        <v>-</v>
      </c>
    </row>
    <row r="2812" spans="1:24" hidden="1">
      <c r="A2812" s="160" t="str">
        <f>IF(FN_MC!Y2814="","*",FN_MC!Y2814)</f>
        <v>*</v>
      </c>
      <c r="B2812" s="160" t="str">
        <f>IF(FN_MC!X2814="","*",FN_MC!X2814)</f>
        <v>*</v>
      </c>
      <c r="C2812" s="160" t="str">
        <f>IF(FN_MC!Z2814="","*",FN_MC!Z2814)</f>
        <v>*</v>
      </c>
      <c r="D2812" s="161" t="str">
        <f>IF(FN_MC!S2814="","*",FN_MC!S2814)</f>
        <v>*</v>
      </c>
      <c r="E2812" s="161" t="str">
        <f>IF(FN_MC!T2814="","*",FN_MC!T2814)</f>
        <v>*</v>
      </c>
      <c r="F2812" s="161" t="str">
        <f>IF(FN_MC!B2814="","*",FN_MC!B2814)</f>
        <v>*</v>
      </c>
      <c r="G2812" s="161" t="str">
        <f>IF(FN_MC!D2814="","*",FN_MC!D2814)</f>
        <v>*</v>
      </c>
      <c r="H2812" s="161" t="str">
        <f>IF(FN_MC!F2814="","*",FN_MC!F2814)</f>
        <v>*</v>
      </c>
      <c r="I2812" s="161" t="str">
        <f>IF(FN_MC!H2814="","*",FN_MC!H2814)</f>
        <v>*</v>
      </c>
      <c r="J2812" s="161" t="str">
        <f>IF(FN_MC!I2814="","*",FN_MC!I2814)</f>
        <v>*</v>
      </c>
      <c r="K2812" s="161" t="str">
        <f>IF(FN_MC!M2814="","*",FN_MC!M2814)</f>
        <v>*</v>
      </c>
      <c r="L2812" s="161" t="str">
        <f>IF(FN_MC!N2814="","*",FN_MC!N2814)</f>
        <v>*</v>
      </c>
      <c r="M2812" s="162" t="str">
        <f>IF(FN_MC!J2814="","*",FN_MC!J2814)</f>
        <v>*</v>
      </c>
      <c r="N2812" s="162" t="str">
        <f>IF(FN_MC!K2814="","*",FN_MC!K2814)</f>
        <v>*</v>
      </c>
      <c r="O2812" s="162" t="str">
        <f>IF(FN_MC!L2814="","*",FN_MC!L2814)</f>
        <v>*</v>
      </c>
      <c r="P2812" s="162"/>
      <c r="Q2812" s="163" t="str">
        <f>IF(FN_MC!O2814="","*",FN_MC!O2814)</f>
        <v>*</v>
      </c>
      <c r="R2812" s="163" t="str">
        <f>IF(FN_MC!P2814="","*",FN_MC!P2814)</f>
        <v>*</v>
      </c>
      <c r="S2812" s="161" t="str">
        <f>IF(FN_MC!Q2816="","*",CONCATENATE(FN_MC!Q2816," ",FN_MC!R2816))</f>
        <v>*</v>
      </c>
      <c r="T2812" s="161" t="str">
        <f>IF(FN_MC!V2814="","*",FN_MC!V2814)</f>
        <v>*</v>
      </c>
      <c r="U2812" s="161" t="str">
        <f>IF(FN_MC!W2814="","*",FN_MC!W2814)</f>
        <v>*</v>
      </c>
      <c r="V2812" s="121" t="str">
        <f ca="1">_xlfn.XLOOKUP(G2812&amp;$V$2,BS_CONTROLE[CHAVE],BS_CONTROLE[Quantidade_11],"-")</f>
        <v>-</v>
      </c>
      <c r="W2812" s="121" t="str">
        <f ca="1">_xlfn.XLOOKUP(G2812&amp;$W$2,BS_CONTROLE[CHAVE],BS_CONTROLE[Quantidade_11],"-")</f>
        <v>-</v>
      </c>
      <c r="X2812" s="121" t="str">
        <f ca="1">_xlfn.XLOOKUP(G2812&amp;$X$2,BS_CONTROLE[CHAVE],BS_CONTROLE[Quantidade_11],"-")</f>
        <v>-</v>
      </c>
    </row>
    <row r="2813" spans="1:24" hidden="1">
      <c r="A2813" s="160" t="str">
        <f>IF(FN_MC!Y2815="","*",FN_MC!Y2815)</f>
        <v>*</v>
      </c>
      <c r="B2813" s="160" t="str">
        <f>IF(FN_MC!X2815="","*",FN_MC!X2815)</f>
        <v>*</v>
      </c>
      <c r="C2813" s="160" t="str">
        <f>IF(FN_MC!Z2815="","*",FN_MC!Z2815)</f>
        <v>*</v>
      </c>
      <c r="D2813" s="161" t="str">
        <f>IF(FN_MC!S2815="","*",FN_MC!S2815)</f>
        <v>*</v>
      </c>
      <c r="E2813" s="161" t="str">
        <f>IF(FN_MC!T2815="","*",FN_MC!T2815)</f>
        <v>*</v>
      </c>
      <c r="F2813" s="161" t="str">
        <f>IF(FN_MC!B2815="","*",FN_MC!B2815)</f>
        <v>*</v>
      </c>
      <c r="G2813" s="161" t="str">
        <f>IF(FN_MC!D2815="","*",FN_MC!D2815)</f>
        <v>*</v>
      </c>
      <c r="H2813" s="161" t="str">
        <f>IF(FN_MC!F2815="","*",FN_MC!F2815)</f>
        <v>*</v>
      </c>
      <c r="I2813" s="161" t="str">
        <f>IF(FN_MC!H2815="","*",FN_MC!H2815)</f>
        <v>*</v>
      </c>
      <c r="J2813" s="161" t="str">
        <f>IF(FN_MC!I2815="","*",FN_MC!I2815)</f>
        <v>*</v>
      </c>
      <c r="K2813" s="161" t="str">
        <f>IF(FN_MC!M2815="","*",FN_MC!M2815)</f>
        <v>*</v>
      </c>
      <c r="L2813" s="161" t="str">
        <f>IF(FN_MC!N2815="","*",FN_MC!N2815)</f>
        <v>*</v>
      </c>
      <c r="M2813" s="162" t="str">
        <f>IF(FN_MC!J2815="","*",FN_MC!J2815)</f>
        <v>*</v>
      </c>
      <c r="N2813" s="162" t="str">
        <f>IF(FN_MC!K2815="","*",FN_MC!K2815)</f>
        <v>*</v>
      </c>
      <c r="O2813" s="162" t="str">
        <f>IF(FN_MC!L2815="","*",FN_MC!L2815)</f>
        <v>*</v>
      </c>
      <c r="P2813" s="162"/>
      <c r="Q2813" s="163" t="str">
        <f>IF(FN_MC!O2815="","*",FN_MC!O2815)</f>
        <v>*</v>
      </c>
      <c r="R2813" s="163" t="str">
        <f>IF(FN_MC!P2815="","*",FN_MC!P2815)</f>
        <v>*</v>
      </c>
      <c r="S2813" s="161" t="str">
        <f>IF(FN_MC!Q2817="","*",CONCATENATE(FN_MC!Q2817," ",FN_MC!R2817))</f>
        <v>*</v>
      </c>
      <c r="T2813" s="161" t="str">
        <f>IF(FN_MC!V2815="","*",FN_MC!V2815)</f>
        <v>*</v>
      </c>
      <c r="U2813" s="161" t="str">
        <f>IF(FN_MC!W2815="","*",FN_MC!W2815)</f>
        <v>*</v>
      </c>
      <c r="V2813" s="121" t="str">
        <f ca="1">_xlfn.XLOOKUP(G2813&amp;$V$2,BS_CONTROLE[CHAVE],BS_CONTROLE[Quantidade_11],"-")</f>
        <v>-</v>
      </c>
      <c r="W2813" s="121" t="str">
        <f ca="1">_xlfn.XLOOKUP(G2813&amp;$W$2,BS_CONTROLE[CHAVE],BS_CONTROLE[Quantidade_11],"-")</f>
        <v>-</v>
      </c>
      <c r="X2813" s="121" t="str">
        <f ca="1">_xlfn.XLOOKUP(G2813&amp;$X$2,BS_CONTROLE[CHAVE],BS_CONTROLE[Quantidade_11],"-")</f>
        <v>-</v>
      </c>
    </row>
    <row r="2814" spans="1:24" hidden="1">
      <c r="A2814" s="118" t="str">
        <f>IF(FN_MC!Y2816="","*",FN_MC!Y2816)</f>
        <v>*</v>
      </c>
      <c r="B2814" s="118" t="str">
        <f>IF(FN_MC!X2816="","*",FN_MC!X2816)</f>
        <v>*</v>
      </c>
      <c r="C2814" s="118" t="str">
        <f>IF(FN_MC!Z2816="","*",FN_MC!Z2816)</f>
        <v>*</v>
      </c>
      <c r="D2814" s="119" t="str">
        <f>IF(FN_MC!S2816="","*",FN_MC!S2816)</f>
        <v>*</v>
      </c>
      <c r="E2814" s="119" t="str">
        <f>IF(FN_MC!T2816="","*",FN_MC!T2816)</f>
        <v>*</v>
      </c>
      <c r="F2814" s="119" t="str">
        <f>IF(FN_MC!B2816="","*",FN_MC!B2816)</f>
        <v>*</v>
      </c>
      <c r="G2814" s="119" t="str">
        <f>IF(FN_MC!D2816="","*",FN_MC!D2816)</f>
        <v>*</v>
      </c>
      <c r="H2814" s="119" t="str">
        <f>IF(FN_MC!F2816="","*",FN_MC!F2816)</f>
        <v>*</v>
      </c>
      <c r="I2814" s="119" t="str">
        <f>IF(FN_MC!H2816="","*",FN_MC!H2816)</f>
        <v>*</v>
      </c>
      <c r="J2814" s="119" t="str">
        <f>IF(FN_MC!I2816="","*",FN_MC!I2816)</f>
        <v>*</v>
      </c>
      <c r="K2814" s="119" t="str">
        <f>IF(FN_MC!M2816="","*",FN_MC!M2816)</f>
        <v>*</v>
      </c>
      <c r="L2814" s="119" t="str">
        <f>IF(FN_MC!N2816="","*",FN_MC!N2816)</f>
        <v>*</v>
      </c>
      <c r="M2814" s="120" t="str">
        <f>IF(FN_MC!J2816="","*",FN_MC!J2816)</f>
        <v>*</v>
      </c>
      <c r="N2814" s="120" t="str">
        <f>IF(FN_MC!K2816="","*",FN_MC!K2816)</f>
        <v>*</v>
      </c>
      <c r="O2814" s="120" t="str">
        <f>IF(FN_MC!L2816="","*",FN_MC!L2816)</f>
        <v>*</v>
      </c>
      <c r="P2814" s="120"/>
      <c r="Q2814" s="137" t="str">
        <f>IF(FN_MC!O2816="","*",FN_MC!O2816)</f>
        <v>*</v>
      </c>
      <c r="R2814" s="137" t="str">
        <f>IF(FN_MC!P2816="","*",FN_MC!P2816)</f>
        <v>*</v>
      </c>
      <c r="S2814" s="119" t="str">
        <f>IF(FN_MC!Q2818="","*",CONCATENATE(FN_MC!Q2818," ",FN_MC!R2818))</f>
        <v>*</v>
      </c>
      <c r="T2814" s="119" t="str">
        <f>IF(FN_MC!V2816="","*",FN_MC!V2816)</f>
        <v>*</v>
      </c>
      <c r="U2814" s="119" t="str">
        <f>IF(FN_MC!W2816="","*",FN_MC!W2816)</f>
        <v>*</v>
      </c>
      <c r="V2814" s="121" t="str">
        <f ca="1">_xlfn.XLOOKUP(G2814&amp;$V$2,BS_CONTROLE[CHAVE],BS_CONTROLE[Quantidade_11],"-")</f>
        <v>-</v>
      </c>
      <c r="W2814" s="121" t="str">
        <f ca="1">_xlfn.XLOOKUP(G2814&amp;$W$2,BS_CONTROLE[CHAVE],BS_CONTROLE[Quantidade_11],"-")</f>
        <v>-</v>
      </c>
      <c r="X2814" s="121" t="str">
        <f ca="1">_xlfn.XLOOKUP(G2814&amp;$X$2,BS_CONTROLE[CHAVE],BS_CONTROLE[Quantidade_11],"-")</f>
        <v>-</v>
      </c>
    </row>
    <row r="2815" spans="1:24" hidden="1">
      <c r="A2815" s="160" t="str">
        <f>IF(FN_MC!Y2817="","*",FN_MC!Y2817)</f>
        <v>*</v>
      </c>
      <c r="B2815" s="160" t="str">
        <f>IF(FN_MC!X2817="","*",FN_MC!X2817)</f>
        <v>*</v>
      </c>
      <c r="C2815" s="160" t="str">
        <f>IF(FN_MC!Z2817="","*",FN_MC!Z2817)</f>
        <v>*</v>
      </c>
      <c r="D2815" s="161" t="str">
        <f>IF(FN_MC!S2817="","*",FN_MC!S2817)</f>
        <v>*</v>
      </c>
      <c r="E2815" s="161" t="str">
        <f>IF(FN_MC!T2817="","*",FN_MC!T2817)</f>
        <v>*</v>
      </c>
      <c r="F2815" s="161" t="str">
        <f>IF(FN_MC!B2817="","*",FN_MC!B2817)</f>
        <v>*</v>
      </c>
      <c r="G2815" s="161" t="str">
        <f>IF(FN_MC!D2817="","*",FN_MC!D2817)</f>
        <v>*</v>
      </c>
      <c r="H2815" s="161" t="str">
        <f>IF(FN_MC!F2817="","*",FN_MC!F2817)</f>
        <v>*</v>
      </c>
      <c r="I2815" s="161" t="str">
        <f>IF(FN_MC!H2817="","*",FN_MC!H2817)</f>
        <v>*</v>
      </c>
      <c r="J2815" s="161" t="str">
        <f>IF(FN_MC!I2817="","*",FN_MC!I2817)</f>
        <v>*</v>
      </c>
      <c r="K2815" s="161" t="str">
        <f>IF(FN_MC!M2817="","*",FN_MC!M2817)</f>
        <v>*</v>
      </c>
      <c r="L2815" s="161" t="str">
        <f>IF(FN_MC!N2817="","*",FN_MC!N2817)</f>
        <v>*</v>
      </c>
      <c r="M2815" s="162" t="str">
        <f>IF(FN_MC!J2817="","*",FN_MC!J2817)</f>
        <v>*</v>
      </c>
      <c r="N2815" s="162" t="str">
        <f>IF(FN_MC!K2817="","*",FN_MC!K2817)</f>
        <v>*</v>
      </c>
      <c r="O2815" s="162" t="str">
        <f>IF(FN_MC!L2817="","*",FN_MC!L2817)</f>
        <v>*</v>
      </c>
      <c r="P2815" s="162"/>
      <c r="Q2815" s="163" t="str">
        <f>IF(FN_MC!O2817="","*",FN_MC!O2817)</f>
        <v>*</v>
      </c>
      <c r="R2815" s="163" t="str">
        <f>IF(FN_MC!P2817="","*",FN_MC!P2817)</f>
        <v>*</v>
      </c>
      <c r="S2815" s="161" t="str">
        <f>IF(FN_MC!Q2819="","*",CONCATENATE(FN_MC!Q2819," ",FN_MC!R2819))</f>
        <v>*</v>
      </c>
      <c r="T2815" s="161" t="str">
        <f>IF(FN_MC!V2817="","*",FN_MC!V2817)</f>
        <v>*</v>
      </c>
      <c r="U2815" s="161" t="str">
        <f>IF(FN_MC!W2817="","*",FN_MC!W2817)</f>
        <v>*</v>
      </c>
      <c r="V2815" s="121" t="str">
        <f ca="1">_xlfn.XLOOKUP(G2815&amp;$V$2,BS_CONTROLE[CHAVE],BS_CONTROLE[Quantidade_11],"-")</f>
        <v>-</v>
      </c>
      <c r="W2815" s="121" t="str">
        <f ca="1">_xlfn.XLOOKUP(G2815&amp;$W$2,BS_CONTROLE[CHAVE],BS_CONTROLE[Quantidade_11],"-")</f>
        <v>-</v>
      </c>
      <c r="X2815" s="121" t="str">
        <f ca="1">_xlfn.XLOOKUP(G2815&amp;$X$2,BS_CONTROLE[CHAVE],BS_CONTROLE[Quantidade_11],"-")</f>
        <v>-</v>
      </c>
    </row>
    <row r="2816" spans="1:24" hidden="1">
      <c r="A2816" s="160" t="str">
        <f>IF(FN_MC!Y2818="","*",FN_MC!Y2818)</f>
        <v>*</v>
      </c>
      <c r="B2816" s="160" t="str">
        <f>IF(FN_MC!X2818="","*",FN_MC!X2818)</f>
        <v>*</v>
      </c>
      <c r="C2816" s="160" t="str">
        <f>IF(FN_MC!Z2818="","*",FN_MC!Z2818)</f>
        <v>*</v>
      </c>
      <c r="D2816" s="161" t="str">
        <f>IF(FN_MC!S2818="","*",FN_MC!S2818)</f>
        <v>*</v>
      </c>
      <c r="E2816" s="161" t="str">
        <f>IF(FN_MC!T2818="","*",FN_MC!T2818)</f>
        <v>*</v>
      </c>
      <c r="F2816" s="161" t="str">
        <f>IF(FN_MC!B2818="","*",FN_MC!B2818)</f>
        <v>*</v>
      </c>
      <c r="G2816" s="161" t="str">
        <f>IF(FN_MC!D2818="","*",FN_MC!D2818)</f>
        <v>*</v>
      </c>
      <c r="H2816" s="161" t="str">
        <f>IF(FN_MC!F2818="","*",FN_MC!F2818)</f>
        <v>*</v>
      </c>
      <c r="I2816" s="161" t="str">
        <f>IF(FN_MC!H2818="","*",FN_MC!H2818)</f>
        <v>*</v>
      </c>
      <c r="J2816" s="161" t="str">
        <f>IF(FN_MC!I2818="","*",FN_MC!I2818)</f>
        <v>*</v>
      </c>
      <c r="K2816" s="161" t="str">
        <f>IF(FN_MC!M2818="","*",FN_MC!M2818)</f>
        <v>*</v>
      </c>
      <c r="L2816" s="161" t="str">
        <f>IF(FN_MC!N2818="","*",FN_MC!N2818)</f>
        <v>*</v>
      </c>
      <c r="M2816" s="162" t="str">
        <f>IF(FN_MC!J2818="","*",FN_MC!J2818)</f>
        <v>*</v>
      </c>
      <c r="N2816" s="162" t="str">
        <f>IF(FN_MC!K2818="","*",FN_MC!K2818)</f>
        <v>*</v>
      </c>
      <c r="O2816" s="162" t="str">
        <f>IF(FN_MC!L2818="","*",FN_MC!L2818)</f>
        <v>*</v>
      </c>
      <c r="P2816" s="162"/>
      <c r="Q2816" s="163" t="str">
        <f>IF(FN_MC!O2818="","*",FN_MC!O2818)</f>
        <v>*</v>
      </c>
      <c r="R2816" s="163" t="str">
        <f>IF(FN_MC!P2818="","*",FN_MC!P2818)</f>
        <v>*</v>
      </c>
      <c r="S2816" s="161" t="str">
        <f>IF(FN_MC!Q2820="","*",CONCATENATE(FN_MC!Q2820," ",FN_MC!R2820))</f>
        <v>*</v>
      </c>
      <c r="T2816" s="161" t="str">
        <f>IF(FN_MC!V2818="","*",FN_MC!V2818)</f>
        <v>*</v>
      </c>
      <c r="U2816" s="161" t="str">
        <f>IF(FN_MC!W2818="","*",FN_MC!W2818)</f>
        <v>*</v>
      </c>
      <c r="V2816" s="121" t="str">
        <f ca="1">_xlfn.XLOOKUP(G2816&amp;$V$2,BS_CONTROLE[CHAVE],BS_CONTROLE[Quantidade_11],"-")</f>
        <v>-</v>
      </c>
      <c r="W2816" s="121" t="str">
        <f ca="1">_xlfn.XLOOKUP(G2816&amp;$W$2,BS_CONTROLE[CHAVE],BS_CONTROLE[Quantidade_11],"-")</f>
        <v>-</v>
      </c>
      <c r="X2816" s="121" t="str">
        <f ca="1">_xlfn.XLOOKUP(G2816&amp;$X$2,BS_CONTROLE[CHAVE],BS_CONTROLE[Quantidade_11],"-")</f>
        <v>-</v>
      </c>
    </row>
    <row r="2817" spans="1:24" hidden="1">
      <c r="A2817" s="118" t="str">
        <f>IF(FN_MC!Y2819="","*",FN_MC!Y2819)</f>
        <v>*</v>
      </c>
      <c r="B2817" s="118" t="str">
        <f>IF(FN_MC!X2819="","*",FN_MC!X2819)</f>
        <v>*</v>
      </c>
      <c r="C2817" s="118" t="str">
        <f>IF(FN_MC!Z2819="","*",FN_MC!Z2819)</f>
        <v>*</v>
      </c>
      <c r="D2817" s="119" t="str">
        <f>IF(FN_MC!S2819="","*",FN_MC!S2819)</f>
        <v>*</v>
      </c>
      <c r="E2817" s="119" t="str">
        <f>IF(FN_MC!T2819="","*",FN_MC!T2819)</f>
        <v>*</v>
      </c>
      <c r="F2817" s="119" t="str">
        <f>IF(FN_MC!B2819="","*",FN_MC!B2819)</f>
        <v>*</v>
      </c>
      <c r="G2817" s="119" t="str">
        <f>IF(FN_MC!D2819="","*",FN_MC!D2819)</f>
        <v>*</v>
      </c>
      <c r="H2817" s="119" t="str">
        <f>IF(FN_MC!F2819="","*",FN_MC!F2819)</f>
        <v>*</v>
      </c>
      <c r="I2817" s="119" t="str">
        <f>IF(FN_MC!H2819="","*",FN_MC!H2819)</f>
        <v>*</v>
      </c>
      <c r="J2817" s="119" t="str">
        <f>IF(FN_MC!I2819="","*",FN_MC!I2819)</f>
        <v>*</v>
      </c>
      <c r="K2817" s="119" t="str">
        <f>IF(FN_MC!M2819="","*",FN_MC!M2819)</f>
        <v>*</v>
      </c>
      <c r="L2817" s="119" t="str">
        <f>IF(FN_MC!N2819="","*",FN_MC!N2819)</f>
        <v>*</v>
      </c>
      <c r="M2817" s="120" t="str">
        <f>IF(FN_MC!J2819="","*",FN_MC!J2819)</f>
        <v>*</v>
      </c>
      <c r="N2817" s="120" t="str">
        <f>IF(FN_MC!K2819="","*",FN_MC!K2819)</f>
        <v>*</v>
      </c>
      <c r="O2817" s="120" t="str">
        <f>IF(FN_MC!L2819="","*",FN_MC!L2819)</f>
        <v>*</v>
      </c>
      <c r="P2817" s="120"/>
      <c r="Q2817" s="137" t="str">
        <f>IF(FN_MC!O2819="","*",FN_MC!O2819)</f>
        <v>*</v>
      </c>
      <c r="R2817" s="137" t="str">
        <f>IF(FN_MC!P2819="","*",FN_MC!P2819)</f>
        <v>*</v>
      </c>
      <c r="S2817" s="119" t="str">
        <f>IF(FN_MC!Q2821="","*",CONCATENATE(FN_MC!Q2821," ",FN_MC!R2821))</f>
        <v>*</v>
      </c>
      <c r="T2817" s="119" t="str">
        <f>IF(FN_MC!V2819="","*",FN_MC!V2819)</f>
        <v>*</v>
      </c>
      <c r="U2817" s="119" t="str">
        <f>IF(FN_MC!W2819="","*",FN_MC!W2819)</f>
        <v>*</v>
      </c>
      <c r="V2817" s="121" t="str">
        <f ca="1">_xlfn.XLOOKUP(G2817&amp;$V$2,BS_CONTROLE[CHAVE],BS_CONTROLE[Quantidade_11],"-")</f>
        <v>-</v>
      </c>
      <c r="W2817" s="121" t="str">
        <f ca="1">_xlfn.XLOOKUP(G2817&amp;$W$2,BS_CONTROLE[CHAVE],BS_CONTROLE[Quantidade_11],"-")</f>
        <v>-</v>
      </c>
      <c r="X2817" s="121" t="str">
        <f ca="1">_xlfn.XLOOKUP(G2817&amp;$X$2,BS_CONTROLE[CHAVE],BS_CONTROLE[Quantidade_11],"-")</f>
        <v>-</v>
      </c>
    </row>
    <row r="2818" spans="1:24" hidden="1">
      <c r="A2818" s="160" t="str">
        <f>IF(FN_MC!Y2820="","*",FN_MC!Y2820)</f>
        <v>*</v>
      </c>
      <c r="B2818" s="160" t="str">
        <f>IF(FN_MC!X2820="","*",FN_MC!X2820)</f>
        <v>*</v>
      </c>
      <c r="C2818" s="160" t="str">
        <f>IF(FN_MC!Z2820="","*",FN_MC!Z2820)</f>
        <v>*</v>
      </c>
      <c r="D2818" s="161" t="str">
        <f>IF(FN_MC!S2820="","*",FN_MC!S2820)</f>
        <v>*</v>
      </c>
      <c r="E2818" s="161" t="str">
        <f>IF(FN_MC!T2820="","*",FN_MC!T2820)</f>
        <v>*</v>
      </c>
      <c r="F2818" s="161" t="str">
        <f>IF(FN_MC!B2820="","*",FN_MC!B2820)</f>
        <v>*</v>
      </c>
      <c r="G2818" s="161" t="str">
        <f>IF(FN_MC!D2820="","*",FN_MC!D2820)</f>
        <v>*</v>
      </c>
      <c r="H2818" s="161" t="str">
        <f>IF(FN_MC!F2820="","*",FN_MC!F2820)</f>
        <v>*</v>
      </c>
      <c r="I2818" s="161" t="str">
        <f>IF(FN_MC!H2820="","*",FN_MC!H2820)</f>
        <v>*</v>
      </c>
      <c r="J2818" s="161" t="str">
        <f>IF(FN_MC!I2820="","*",FN_MC!I2820)</f>
        <v>*</v>
      </c>
      <c r="K2818" s="161" t="str">
        <f>IF(FN_MC!M2820="","*",FN_MC!M2820)</f>
        <v>*</v>
      </c>
      <c r="L2818" s="161" t="str">
        <f>IF(FN_MC!N2820="","*",FN_MC!N2820)</f>
        <v>*</v>
      </c>
      <c r="M2818" s="162" t="str">
        <f>IF(FN_MC!J2820="","*",FN_MC!J2820)</f>
        <v>*</v>
      </c>
      <c r="N2818" s="162" t="str">
        <f>IF(FN_MC!K2820="","*",FN_MC!K2820)</f>
        <v>*</v>
      </c>
      <c r="O2818" s="162" t="str">
        <f>IF(FN_MC!L2820="","*",FN_MC!L2820)</f>
        <v>*</v>
      </c>
      <c r="P2818" s="162"/>
      <c r="Q2818" s="163" t="str">
        <f>IF(FN_MC!O2820="","*",FN_MC!O2820)</f>
        <v>*</v>
      </c>
      <c r="R2818" s="163" t="str">
        <f>IF(FN_MC!P2820="","*",FN_MC!P2820)</f>
        <v>*</v>
      </c>
      <c r="S2818" s="161" t="str">
        <f>IF(FN_MC!Q2822="","*",CONCATENATE(FN_MC!Q2822," ",FN_MC!R2822))</f>
        <v>*</v>
      </c>
      <c r="T2818" s="161" t="str">
        <f>IF(FN_MC!V2820="","*",FN_MC!V2820)</f>
        <v>*</v>
      </c>
      <c r="U2818" s="161" t="str">
        <f>IF(FN_MC!W2820="","*",FN_MC!W2820)</f>
        <v>*</v>
      </c>
      <c r="V2818" s="121" t="str">
        <f ca="1">_xlfn.XLOOKUP(G2818&amp;$V$2,BS_CONTROLE[CHAVE],BS_CONTROLE[Quantidade_11],"-")</f>
        <v>-</v>
      </c>
      <c r="W2818" s="121" t="str">
        <f ca="1">_xlfn.XLOOKUP(G2818&amp;$W$2,BS_CONTROLE[CHAVE],BS_CONTROLE[Quantidade_11],"-")</f>
        <v>-</v>
      </c>
      <c r="X2818" s="121" t="str">
        <f ca="1">_xlfn.XLOOKUP(G2818&amp;$X$2,BS_CONTROLE[CHAVE],BS_CONTROLE[Quantidade_11],"-")</f>
        <v>-</v>
      </c>
    </row>
    <row r="2819" spans="1:24" hidden="1">
      <c r="A2819" s="160" t="str">
        <f>IF(FN_MC!Y2821="","*",FN_MC!Y2821)</f>
        <v>*</v>
      </c>
      <c r="B2819" s="160" t="str">
        <f>IF(FN_MC!X2821="","*",FN_MC!X2821)</f>
        <v>*</v>
      </c>
      <c r="C2819" s="160" t="str">
        <f>IF(FN_MC!Z2821="","*",FN_MC!Z2821)</f>
        <v>*</v>
      </c>
      <c r="D2819" s="161" t="str">
        <f>IF(FN_MC!S2821="","*",FN_MC!S2821)</f>
        <v>*</v>
      </c>
      <c r="E2819" s="161" t="str">
        <f>IF(FN_MC!T2821="","*",FN_MC!T2821)</f>
        <v>*</v>
      </c>
      <c r="F2819" s="161" t="str">
        <f>IF(FN_MC!B2821="","*",FN_MC!B2821)</f>
        <v>*</v>
      </c>
      <c r="G2819" s="161" t="str">
        <f>IF(FN_MC!D2821="","*",FN_MC!D2821)</f>
        <v>*</v>
      </c>
      <c r="H2819" s="161" t="str">
        <f>IF(FN_MC!F2821="","*",FN_MC!F2821)</f>
        <v>*</v>
      </c>
      <c r="I2819" s="161" t="str">
        <f>IF(FN_MC!H2821="","*",FN_MC!H2821)</f>
        <v>*</v>
      </c>
      <c r="J2819" s="161" t="str">
        <f>IF(FN_MC!I2821="","*",FN_MC!I2821)</f>
        <v>*</v>
      </c>
      <c r="K2819" s="161" t="str">
        <f>IF(FN_MC!M2821="","*",FN_MC!M2821)</f>
        <v>*</v>
      </c>
      <c r="L2819" s="161" t="str">
        <f>IF(FN_MC!N2821="","*",FN_MC!N2821)</f>
        <v>*</v>
      </c>
      <c r="M2819" s="162" t="str">
        <f>IF(FN_MC!J2821="","*",FN_MC!J2821)</f>
        <v>*</v>
      </c>
      <c r="N2819" s="162" t="str">
        <f>IF(FN_MC!K2821="","*",FN_MC!K2821)</f>
        <v>*</v>
      </c>
      <c r="O2819" s="162" t="str">
        <f>IF(FN_MC!L2821="","*",FN_MC!L2821)</f>
        <v>*</v>
      </c>
      <c r="P2819" s="162"/>
      <c r="Q2819" s="163" t="str">
        <f>IF(FN_MC!O2821="","*",FN_MC!O2821)</f>
        <v>*</v>
      </c>
      <c r="R2819" s="163" t="str">
        <f>IF(FN_MC!P2821="","*",FN_MC!P2821)</f>
        <v>*</v>
      </c>
      <c r="S2819" s="161" t="str">
        <f>IF(FN_MC!Q2823="","*",CONCATENATE(FN_MC!Q2823," ",FN_MC!R2823))</f>
        <v>*</v>
      </c>
      <c r="T2819" s="161" t="str">
        <f>IF(FN_MC!V2821="","*",FN_MC!V2821)</f>
        <v>*</v>
      </c>
      <c r="U2819" s="161" t="str">
        <f>IF(FN_MC!W2821="","*",FN_MC!W2821)</f>
        <v>*</v>
      </c>
      <c r="V2819" s="121" t="str">
        <f ca="1">_xlfn.XLOOKUP(G2819&amp;$V$2,BS_CONTROLE[CHAVE],BS_CONTROLE[Quantidade_11],"-")</f>
        <v>-</v>
      </c>
      <c r="W2819" s="121" t="str">
        <f ca="1">_xlfn.XLOOKUP(G2819&amp;$W$2,BS_CONTROLE[CHAVE],BS_CONTROLE[Quantidade_11],"-")</f>
        <v>-</v>
      </c>
      <c r="X2819" s="121" t="str">
        <f ca="1">_xlfn.XLOOKUP(G2819&amp;$X$2,BS_CONTROLE[CHAVE],BS_CONTROLE[Quantidade_11],"-")</f>
        <v>-</v>
      </c>
    </row>
    <row r="2820" spans="1:24" hidden="1">
      <c r="A2820" s="118" t="str">
        <f>IF(FN_MC!Y2822="","*",FN_MC!Y2822)</f>
        <v>*</v>
      </c>
      <c r="B2820" s="118" t="str">
        <f>IF(FN_MC!X2822="","*",FN_MC!X2822)</f>
        <v>*</v>
      </c>
      <c r="C2820" s="118" t="str">
        <f>IF(FN_MC!Z2822="","*",FN_MC!Z2822)</f>
        <v>*</v>
      </c>
      <c r="D2820" s="119" t="str">
        <f>IF(FN_MC!S2822="","*",FN_MC!S2822)</f>
        <v>*</v>
      </c>
      <c r="E2820" s="119" t="str">
        <f>IF(FN_MC!T2822="","*",FN_MC!T2822)</f>
        <v>*</v>
      </c>
      <c r="F2820" s="119" t="str">
        <f>IF(FN_MC!B2822="","*",FN_MC!B2822)</f>
        <v>*</v>
      </c>
      <c r="G2820" s="119" t="str">
        <f>IF(FN_MC!D2822="","*",FN_MC!D2822)</f>
        <v>*</v>
      </c>
      <c r="H2820" s="119" t="str">
        <f>IF(FN_MC!F2822="","*",FN_MC!F2822)</f>
        <v>*</v>
      </c>
      <c r="I2820" s="119" t="str">
        <f>IF(FN_MC!H2822="","*",FN_MC!H2822)</f>
        <v>*</v>
      </c>
      <c r="J2820" s="119" t="str">
        <f>IF(FN_MC!I2822="","*",FN_MC!I2822)</f>
        <v>*</v>
      </c>
      <c r="K2820" s="119" t="str">
        <f>IF(FN_MC!M2822="","*",FN_MC!M2822)</f>
        <v>*</v>
      </c>
      <c r="L2820" s="119" t="str">
        <f>IF(FN_MC!N2822="","*",FN_MC!N2822)</f>
        <v>*</v>
      </c>
      <c r="M2820" s="120" t="str">
        <f>IF(FN_MC!J2822="","*",FN_MC!J2822)</f>
        <v>*</v>
      </c>
      <c r="N2820" s="120" t="str">
        <f>IF(FN_MC!K2822="","*",FN_MC!K2822)</f>
        <v>*</v>
      </c>
      <c r="O2820" s="120" t="str">
        <f>IF(FN_MC!L2822="","*",FN_MC!L2822)</f>
        <v>*</v>
      </c>
      <c r="P2820" s="120"/>
      <c r="Q2820" s="137" t="str">
        <f>IF(FN_MC!O2822="","*",FN_MC!O2822)</f>
        <v>*</v>
      </c>
      <c r="R2820" s="137" t="str">
        <f>IF(FN_MC!P2822="","*",FN_MC!P2822)</f>
        <v>*</v>
      </c>
      <c r="S2820" s="119" t="str">
        <f>IF(FN_MC!Q2824="","*",CONCATENATE(FN_MC!Q2824," ",FN_MC!R2824))</f>
        <v>*</v>
      </c>
      <c r="T2820" s="119" t="str">
        <f>IF(FN_MC!V2822="","*",FN_MC!V2822)</f>
        <v>*</v>
      </c>
      <c r="U2820" s="119" t="str">
        <f>IF(FN_MC!W2822="","*",FN_MC!W2822)</f>
        <v>*</v>
      </c>
      <c r="V2820" s="121" t="str">
        <f ca="1">_xlfn.XLOOKUP(G2820&amp;$V$2,BS_CONTROLE[CHAVE],BS_CONTROLE[Quantidade_11],"-")</f>
        <v>-</v>
      </c>
      <c r="W2820" s="121" t="str">
        <f ca="1">_xlfn.XLOOKUP(G2820&amp;$W$2,BS_CONTROLE[CHAVE],BS_CONTROLE[Quantidade_11],"-")</f>
        <v>-</v>
      </c>
      <c r="X2820" s="121" t="str">
        <f ca="1">_xlfn.XLOOKUP(G2820&amp;$X$2,BS_CONTROLE[CHAVE],BS_CONTROLE[Quantidade_11],"-")</f>
        <v>-</v>
      </c>
    </row>
    <row r="2821" spans="1:24" hidden="1">
      <c r="A2821" s="160" t="str">
        <f>IF(FN_MC!Y2823="","*",FN_MC!Y2823)</f>
        <v>*</v>
      </c>
      <c r="B2821" s="160" t="str">
        <f>IF(FN_MC!X2823="","*",FN_MC!X2823)</f>
        <v>*</v>
      </c>
      <c r="C2821" s="160" t="str">
        <f>IF(FN_MC!Z2823="","*",FN_MC!Z2823)</f>
        <v>*</v>
      </c>
      <c r="D2821" s="161" t="str">
        <f>IF(FN_MC!S2823="","*",FN_MC!S2823)</f>
        <v>*</v>
      </c>
      <c r="E2821" s="161" t="str">
        <f>IF(FN_MC!T2823="","*",FN_MC!T2823)</f>
        <v>*</v>
      </c>
      <c r="F2821" s="161" t="str">
        <f>IF(FN_MC!B2823="","*",FN_MC!B2823)</f>
        <v>*</v>
      </c>
      <c r="G2821" s="161" t="str">
        <f>IF(FN_MC!D2823="","*",FN_MC!D2823)</f>
        <v>*</v>
      </c>
      <c r="H2821" s="161" t="str">
        <f>IF(FN_MC!F2823="","*",FN_MC!F2823)</f>
        <v>*</v>
      </c>
      <c r="I2821" s="161" t="str">
        <f>IF(FN_MC!H2823="","*",FN_MC!H2823)</f>
        <v>*</v>
      </c>
      <c r="J2821" s="161" t="str">
        <f>IF(FN_MC!I2823="","*",FN_MC!I2823)</f>
        <v>*</v>
      </c>
      <c r="K2821" s="161" t="str">
        <f>IF(FN_MC!M2823="","*",FN_MC!M2823)</f>
        <v>*</v>
      </c>
      <c r="L2821" s="161" t="str">
        <f>IF(FN_MC!N2823="","*",FN_MC!N2823)</f>
        <v>*</v>
      </c>
      <c r="M2821" s="162" t="str">
        <f>IF(FN_MC!J2823="","*",FN_MC!J2823)</f>
        <v>*</v>
      </c>
      <c r="N2821" s="162" t="str">
        <f>IF(FN_MC!K2823="","*",FN_MC!K2823)</f>
        <v>*</v>
      </c>
      <c r="O2821" s="162" t="str">
        <f>IF(FN_MC!L2823="","*",FN_MC!L2823)</f>
        <v>*</v>
      </c>
      <c r="P2821" s="162"/>
      <c r="Q2821" s="163" t="str">
        <f>IF(FN_MC!O2823="","*",FN_MC!O2823)</f>
        <v>*</v>
      </c>
      <c r="R2821" s="163" t="str">
        <f>IF(FN_MC!P2823="","*",FN_MC!P2823)</f>
        <v>*</v>
      </c>
      <c r="S2821" s="161" t="str">
        <f>IF(FN_MC!Q2825="","*",CONCATENATE(FN_MC!Q2825," ",FN_MC!R2825))</f>
        <v>*</v>
      </c>
      <c r="T2821" s="161" t="str">
        <f>IF(FN_MC!V2823="","*",FN_MC!V2823)</f>
        <v>*</v>
      </c>
      <c r="U2821" s="161" t="str">
        <f>IF(FN_MC!W2823="","*",FN_MC!W2823)</f>
        <v>*</v>
      </c>
      <c r="V2821" s="121" t="str">
        <f ca="1">_xlfn.XLOOKUP(G2821&amp;$V$2,BS_CONTROLE[CHAVE],BS_CONTROLE[Quantidade_11],"-")</f>
        <v>-</v>
      </c>
      <c r="W2821" s="121" t="str">
        <f ca="1">_xlfn.XLOOKUP(G2821&amp;$W$2,BS_CONTROLE[CHAVE],BS_CONTROLE[Quantidade_11],"-")</f>
        <v>-</v>
      </c>
      <c r="X2821" s="121" t="str">
        <f ca="1">_xlfn.XLOOKUP(G2821&amp;$X$2,BS_CONTROLE[CHAVE],BS_CONTROLE[Quantidade_11],"-")</f>
        <v>-</v>
      </c>
    </row>
    <row r="2822" spans="1:24" hidden="1">
      <c r="A2822" s="160" t="str">
        <f>IF(FN_MC!Y2824="","*",FN_MC!Y2824)</f>
        <v>*</v>
      </c>
      <c r="B2822" s="160" t="str">
        <f>IF(FN_MC!X2824="","*",FN_MC!X2824)</f>
        <v>*</v>
      </c>
      <c r="C2822" s="160" t="str">
        <f>IF(FN_MC!Z2824="","*",FN_MC!Z2824)</f>
        <v>*</v>
      </c>
      <c r="D2822" s="161" t="str">
        <f>IF(FN_MC!S2824="","*",FN_MC!S2824)</f>
        <v>*</v>
      </c>
      <c r="E2822" s="161" t="str">
        <f>IF(FN_MC!T2824="","*",FN_MC!T2824)</f>
        <v>*</v>
      </c>
      <c r="F2822" s="161" t="str">
        <f>IF(FN_MC!B2824="","*",FN_MC!B2824)</f>
        <v>*</v>
      </c>
      <c r="G2822" s="161" t="str">
        <f>IF(FN_MC!D2824="","*",FN_MC!D2824)</f>
        <v>*</v>
      </c>
      <c r="H2822" s="161" t="str">
        <f>IF(FN_MC!F2824="","*",FN_MC!F2824)</f>
        <v>*</v>
      </c>
      <c r="I2822" s="161" t="str">
        <f>IF(FN_MC!H2824="","*",FN_MC!H2824)</f>
        <v>*</v>
      </c>
      <c r="J2822" s="161" t="str">
        <f>IF(FN_MC!I2824="","*",FN_MC!I2824)</f>
        <v>*</v>
      </c>
      <c r="K2822" s="161" t="str">
        <f>IF(FN_MC!M2824="","*",FN_MC!M2824)</f>
        <v>*</v>
      </c>
      <c r="L2822" s="161" t="str">
        <f>IF(FN_MC!N2824="","*",FN_MC!N2824)</f>
        <v>*</v>
      </c>
      <c r="M2822" s="162" t="str">
        <f>IF(FN_MC!J2824="","*",FN_MC!J2824)</f>
        <v>*</v>
      </c>
      <c r="N2822" s="162" t="str">
        <f>IF(FN_MC!K2824="","*",FN_MC!K2824)</f>
        <v>*</v>
      </c>
      <c r="O2822" s="162" t="str">
        <f>IF(FN_MC!L2824="","*",FN_MC!L2824)</f>
        <v>*</v>
      </c>
      <c r="P2822" s="162"/>
      <c r="Q2822" s="163" t="str">
        <f>IF(FN_MC!O2824="","*",FN_MC!O2824)</f>
        <v>*</v>
      </c>
      <c r="R2822" s="163" t="str">
        <f>IF(FN_MC!P2824="","*",FN_MC!P2824)</f>
        <v>*</v>
      </c>
      <c r="S2822" s="161" t="str">
        <f>IF(FN_MC!Q2826="","*",CONCATENATE(FN_MC!Q2826," ",FN_MC!R2826))</f>
        <v>*</v>
      </c>
      <c r="T2822" s="161" t="str">
        <f>IF(FN_MC!V2824="","*",FN_MC!V2824)</f>
        <v>*</v>
      </c>
      <c r="U2822" s="161" t="str">
        <f>IF(FN_MC!W2824="","*",FN_MC!W2824)</f>
        <v>*</v>
      </c>
      <c r="V2822" s="121" t="str">
        <f ca="1">_xlfn.XLOOKUP(G2822&amp;$V$2,BS_CONTROLE[CHAVE],BS_CONTROLE[Quantidade_11],"-")</f>
        <v>-</v>
      </c>
      <c r="W2822" s="121" t="str">
        <f ca="1">_xlfn.XLOOKUP(G2822&amp;$W$2,BS_CONTROLE[CHAVE],BS_CONTROLE[Quantidade_11],"-")</f>
        <v>-</v>
      </c>
      <c r="X2822" s="121" t="str">
        <f ca="1">_xlfn.XLOOKUP(G2822&amp;$X$2,BS_CONTROLE[CHAVE],BS_CONTROLE[Quantidade_11],"-")</f>
        <v>-</v>
      </c>
    </row>
    <row r="2823" spans="1:24" hidden="1">
      <c r="A2823" s="118" t="str">
        <f>IF(FN_MC!Y2825="","*",FN_MC!Y2825)</f>
        <v>*</v>
      </c>
      <c r="B2823" s="118" t="str">
        <f>IF(FN_MC!X2825="","*",FN_MC!X2825)</f>
        <v>*</v>
      </c>
      <c r="C2823" s="118" t="str">
        <f>IF(FN_MC!Z2825="","*",FN_MC!Z2825)</f>
        <v>*</v>
      </c>
      <c r="D2823" s="119" t="str">
        <f>IF(FN_MC!S2825="","*",FN_MC!S2825)</f>
        <v>*</v>
      </c>
      <c r="E2823" s="119" t="str">
        <f>IF(FN_MC!T2825="","*",FN_MC!T2825)</f>
        <v>*</v>
      </c>
      <c r="F2823" s="119" t="str">
        <f>IF(FN_MC!B2825="","*",FN_MC!B2825)</f>
        <v>*</v>
      </c>
      <c r="G2823" s="119" t="str">
        <f>IF(FN_MC!D2825="","*",FN_MC!D2825)</f>
        <v>*</v>
      </c>
      <c r="H2823" s="119" t="str">
        <f>IF(FN_MC!F2825="","*",FN_MC!F2825)</f>
        <v>*</v>
      </c>
      <c r="I2823" s="119" t="str">
        <f>IF(FN_MC!H2825="","*",FN_MC!H2825)</f>
        <v>*</v>
      </c>
      <c r="J2823" s="119" t="str">
        <f>IF(FN_MC!I2825="","*",FN_MC!I2825)</f>
        <v>*</v>
      </c>
      <c r="K2823" s="119" t="str">
        <f>IF(FN_MC!M2825="","*",FN_MC!M2825)</f>
        <v>*</v>
      </c>
      <c r="L2823" s="119" t="str">
        <f>IF(FN_MC!N2825="","*",FN_MC!N2825)</f>
        <v>*</v>
      </c>
      <c r="M2823" s="120" t="str">
        <f>IF(FN_MC!J2825="","*",FN_MC!J2825)</f>
        <v>*</v>
      </c>
      <c r="N2823" s="120" t="str">
        <f>IF(FN_MC!K2825="","*",FN_MC!K2825)</f>
        <v>*</v>
      </c>
      <c r="O2823" s="120" t="str">
        <f>IF(FN_MC!L2825="","*",FN_MC!L2825)</f>
        <v>*</v>
      </c>
      <c r="P2823" s="120"/>
      <c r="Q2823" s="137" t="str">
        <f>IF(FN_MC!O2825="","*",FN_MC!O2825)</f>
        <v>*</v>
      </c>
      <c r="R2823" s="137" t="str">
        <f>IF(FN_MC!P2825="","*",FN_MC!P2825)</f>
        <v>*</v>
      </c>
      <c r="S2823" s="119" t="str">
        <f>IF(FN_MC!Q2827="","*",CONCATENATE(FN_MC!Q2827," ",FN_MC!R2827))</f>
        <v>*</v>
      </c>
      <c r="T2823" s="119" t="str">
        <f>IF(FN_MC!V2825="","*",FN_MC!V2825)</f>
        <v>*</v>
      </c>
      <c r="U2823" s="119" t="str">
        <f>IF(FN_MC!W2825="","*",FN_MC!W2825)</f>
        <v>*</v>
      </c>
      <c r="V2823" s="121" t="str">
        <f ca="1">_xlfn.XLOOKUP(G2823&amp;$V$2,BS_CONTROLE[CHAVE],BS_CONTROLE[Quantidade_11],"-")</f>
        <v>-</v>
      </c>
      <c r="W2823" s="121" t="str">
        <f ca="1">_xlfn.XLOOKUP(G2823&amp;$W$2,BS_CONTROLE[CHAVE],BS_CONTROLE[Quantidade_11],"-")</f>
        <v>-</v>
      </c>
      <c r="X2823" s="121" t="str">
        <f ca="1">_xlfn.XLOOKUP(G2823&amp;$X$2,BS_CONTROLE[CHAVE],BS_CONTROLE[Quantidade_11],"-")</f>
        <v>-</v>
      </c>
    </row>
    <row r="2824" spans="1:24" hidden="1">
      <c r="A2824" s="160" t="str">
        <f>IF(FN_MC!Y2826="","*",FN_MC!Y2826)</f>
        <v>*</v>
      </c>
      <c r="B2824" s="160" t="str">
        <f>IF(FN_MC!X2826="","*",FN_MC!X2826)</f>
        <v>*</v>
      </c>
      <c r="C2824" s="160" t="str">
        <f>IF(FN_MC!Z2826="","*",FN_MC!Z2826)</f>
        <v>*</v>
      </c>
      <c r="D2824" s="161" t="str">
        <f>IF(FN_MC!S2826="","*",FN_MC!S2826)</f>
        <v>*</v>
      </c>
      <c r="E2824" s="161" t="str">
        <f>IF(FN_MC!T2826="","*",FN_MC!T2826)</f>
        <v>*</v>
      </c>
      <c r="F2824" s="161" t="str">
        <f>IF(FN_MC!B2826="","*",FN_MC!B2826)</f>
        <v>*</v>
      </c>
      <c r="G2824" s="161" t="str">
        <f>IF(FN_MC!D2826="","*",FN_MC!D2826)</f>
        <v>*</v>
      </c>
      <c r="H2824" s="161" t="str">
        <f>IF(FN_MC!F2826="","*",FN_MC!F2826)</f>
        <v>*</v>
      </c>
      <c r="I2824" s="161" t="str">
        <f>IF(FN_MC!H2826="","*",FN_MC!H2826)</f>
        <v>*</v>
      </c>
      <c r="J2824" s="161" t="str">
        <f>IF(FN_MC!I2826="","*",FN_MC!I2826)</f>
        <v>*</v>
      </c>
      <c r="K2824" s="161" t="str">
        <f>IF(FN_MC!M2826="","*",FN_MC!M2826)</f>
        <v>*</v>
      </c>
      <c r="L2824" s="161" t="str">
        <f>IF(FN_MC!N2826="","*",FN_MC!N2826)</f>
        <v>*</v>
      </c>
      <c r="M2824" s="162" t="str">
        <f>IF(FN_MC!J2826="","*",FN_MC!J2826)</f>
        <v>*</v>
      </c>
      <c r="N2824" s="162" t="str">
        <f>IF(FN_MC!K2826="","*",FN_MC!K2826)</f>
        <v>*</v>
      </c>
      <c r="O2824" s="162" t="str">
        <f>IF(FN_MC!L2826="","*",FN_MC!L2826)</f>
        <v>*</v>
      </c>
      <c r="P2824" s="162"/>
      <c r="Q2824" s="163" t="str">
        <f>IF(FN_MC!O2826="","*",FN_MC!O2826)</f>
        <v>*</v>
      </c>
      <c r="R2824" s="163" t="str">
        <f>IF(FN_MC!P2826="","*",FN_MC!P2826)</f>
        <v>*</v>
      </c>
      <c r="S2824" s="161" t="str">
        <f>IF(FN_MC!Q2828="","*",CONCATENATE(FN_MC!Q2828," ",FN_MC!R2828))</f>
        <v>*</v>
      </c>
      <c r="T2824" s="161" t="str">
        <f>IF(FN_MC!V2826="","*",FN_MC!V2826)</f>
        <v>*</v>
      </c>
      <c r="U2824" s="161" t="str">
        <f>IF(FN_MC!W2826="","*",FN_MC!W2826)</f>
        <v>*</v>
      </c>
      <c r="V2824" s="121" t="str">
        <f ca="1">_xlfn.XLOOKUP(G2824&amp;$V$2,BS_CONTROLE[CHAVE],BS_CONTROLE[Quantidade_11],"-")</f>
        <v>-</v>
      </c>
      <c r="W2824" s="121" t="str">
        <f ca="1">_xlfn.XLOOKUP(G2824&amp;$W$2,BS_CONTROLE[CHAVE],BS_CONTROLE[Quantidade_11],"-")</f>
        <v>-</v>
      </c>
      <c r="X2824" s="121" t="str">
        <f ca="1">_xlfn.XLOOKUP(G2824&amp;$X$2,BS_CONTROLE[CHAVE],BS_CONTROLE[Quantidade_11],"-")</f>
        <v>-</v>
      </c>
    </row>
    <row r="2825" spans="1:24" hidden="1">
      <c r="A2825" s="160" t="str">
        <f>IF(FN_MC!Y2827="","*",FN_MC!Y2827)</f>
        <v>*</v>
      </c>
      <c r="B2825" s="160" t="str">
        <f>IF(FN_MC!X2827="","*",FN_MC!X2827)</f>
        <v>*</v>
      </c>
      <c r="C2825" s="160" t="str">
        <f>IF(FN_MC!Z2827="","*",FN_MC!Z2827)</f>
        <v>*</v>
      </c>
      <c r="D2825" s="161" t="str">
        <f>IF(FN_MC!S2827="","*",FN_MC!S2827)</f>
        <v>*</v>
      </c>
      <c r="E2825" s="161" t="str">
        <f>IF(FN_MC!T2827="","*",FN_MC!T2827)</f>
        <v>*</v>
      </c>
      <c r="F2825" s="161" t="str">
        <f>IF(FN_MC!B2827="","*",FN_MC!B2827)</f>
        <v>*</v>
      </c>
      <c r="G2825" s="161" t="str">
        <f>IF(FN_MC!D2827="","*",FN_MC!D2827)</f>
        <v>*</v>
      </c>
      <c r="H2825" s="161" t="str">
        <f>IF(FN_MC!F2827="","*",FN_MC!F2827)</f>
        <v>*</v>
      </c>
      <c r="I2825" s="161" t="str">
        <f>IF(FN_MC!H2827="","*",FN_MC!H2827)</f>
        <v>*</v>
      </c>
      <c r="J2825" s="161" t="str">
        <f>IF(FN_MC!I2827="","*",FN_MC!I2827)</f>
        <v>*</v>
      </c>
      <c r="K2825" s="161" t="str">
        <f>IF(FN_MC!M2827="","*",FN_MC!M2827)</f>
        <v>*</v>
      </c>
      <c r="L2825" s="161" t="str">
        <f>IF(FN_MC!N2827="","*",FN_MC!N2827)</f>
        <v>*</v>
      </c>
      <c r="M2825" s="162" t="str">
        <f>IF(FN_MC!J2827="","*",FN_MC!J2827)</f>
        <v>*</v>
      </c>
      <c r="N2825" s="162" t="str">
        <f>IF(FN_MC!K2827="","*",FN_MC!K2827)</f>
        <v>*</v>
      </c>
      <c r="O2825" s="162" t="str">
        <f>IF(FN_MC!L2827="","*",FN_MC!L2827)</f>
        <v>*</v>
      </c>
      <c r="P2825" s="162"/>
      <c r="Q2825" s="163" t="str">
        <f>IF(FN_MC!O2827="","*",FN_MC!O2827)</f>
        <v>*</v>
      </c>
      <c r="R2825" s="163" t="str">
        <f>IF(FN_MC!P2827="","*",FN_MC!P2827)</f>
        <v>*</v>
      </c>
      <c r="S2825" s="161" t="str">
        <f>IF(FN_MC!Q2829="","*",CONCATENATE(FN_MC!Q2829," ",FN_MC!R2829))</f>
        <v>*</v>
      </c>
      <c r="T2825" s="161" t="str">
        <f>IF(FN_MC!V2827="","*",FN_MC!V2827)</f>
        <v>*</v>
      </c>
      <c r="U2825" s="161" t="str">
        <f>IF(FN_MC!W2827="","*",FN_MC!W2827)</f>
        <v>*</v>
      </c>
      <c r="V2825" s="121" t="str">
        <f ca="1">_xlfn.XLOOKUP(G2825&amp;$V$2,BS_CONTROLE[CHAVE],BS_CONTROLE[Quantidade_11],"-")</f>
        <v>-</v>
      </c>
      <c r="W2825" s="121" t="str">
        <f ca="1">_xlfn.XLOOKUP(G2825&amp;$W$2,BS_CONTROLE[CHAVE],BS_CONTROLE[Quantidade_11],"-")</f>
        <v>-</v>
      </c>
      <c r="X2825" s="121" t="str">
        <f ca="1">_xlfn.XLOOKUP(G2825&amp;$X$2,BS_CONTROLE[CHAVE],BS_CONTROLE[Quantidade_11],"-")</f>
        <v>-</v>
      </c>
    </row>
    <row r="2826" spans="1:24" hidden="1">
      <c r="A2826" s="118" t="str">
        <f>IF(FN_MC!Y2828="","*",FN_MC!Y2828)</f>
        <v>*</v>
      </c>
      <c r="B2826" s="118" t="str">
        <f>IF(FN_MC!X2828="","*",FN_MC!X2828)</f>
        <v>*</v>
      </c>
      <c r="C2826" s="118" t="str">
        <f>IF(FN_MC!Z2828="","*",FN_MC!Z2828)</f>
        <v>*</v>
      </c>
      <c r="D2826" s="119" t="str">
        <f>IF(FN_MC!S2828="","*",FN_MC!S2828)</f>
        <v>*</v>
      </c>
      <c r="E2826" s="119" t="str">
        <f>IF(FN_MC!T2828="","*",FN_MC!T2828)</f>
        <v>*</v>
      </c>
      <c r="F2826" s="119" t="str">
        <f>IF(FN_MC!B2828="","*",FN_MC!B2828)</f>
        <v>*</v>
      </c>
      <c r="G2826" s="119" t="str">
        <f>IF(FN_MC!D2828="","*",FN_MC!D2828)</f>
        <v>*</v>
      </c>
      <c r="H2826" s="119" t="str">
        <f>IF(FN_MC!F2828="","*",FN_MC!F2828)</f>
        <v>*</v>
      </c>
      <c r="I2826" s="119" t="str">
        <f>IF(FN_MC!H2828="","*",FN_MC!H2828)</f>
        <v>*</v>
      </c>
      <c r="J2826" s="119" t="str">
        <f>IF(FN_MC!I2828="","*",FN_MC!I2828)</f>
        <v>*</v>
      </c>
      <c r="K2826" s="119" t="str">
        <f>IF(FN_MC!M2828="","*",FN_MC!M2828)</f>
        <v>*</v>
      </c>
      <c r="L2826" s="119" t="str">
        <f>IF(FN_MC!N2828="","*",FN_MC!N2828)</f>
        <v>*</v>
      </c>
      <c r="M2826" s="120" t="str">
        <f>IF(FN_MC!J2828="","*",FN_MC!J2828)</f>
        <v>*</v>
      </c>
      <c r="N2826" s="120" t="str">
        <f>IF(FN_MC!K2828="","*",FN_MC!K2828)</f>
        <v>*</v>
      </c>
      <c r="O2826" s="120" t="str">
        <f>IF(FN_MC!L2828="","*",FN_MC!L2828)</f>
        <v>*</v>
      </c>
      <c r="P2826" s="120"/>
      <c r="Q2826" s="137" t="str">
        <f>IF(FN_MC!O2828="","*",FN_MC!O2828)</f>
        <v>*</v>
      </c>
      <c r="R2826" s="137" t="str">
        <f>IF(FN_MC!P2828="","*",FN_MC!P2828)</f>
        <v>*</v>
      </c>
      <c r="S2826" s="119" t="str">
        <f>IF(FN_MC!Q2830="","*",CONCATENATE(FN_MC!Q2830," ",FN_MC!R2830))</f>
        <v>*</v>
      </c>
      <c r="T2826" s="119" t="str">
        <f>IF(FN_MC!V2828="","*",FN_MC!V2828)</f>
        <v>*</v>
      </c>
      <c r="U2826" s="119" t="str">
        <f>IF(FN_MC!W2828="","*",FN_MC!W2828)</f>
        <v>*</v>
      </c>
      <c r="V2826" s="121" t="str">
        <f ca="1">_xlfn.XLOOKUP(G2826&amp;$V$2,BS_CONTROLE[CHAVE],BS_CONTROLE[Quantidade_11],"-")</f>
        <v>-</v>
      </c>
      <c r="W2826" s="121" t="str">
        <f ca="1">_xlfn.XLOOKUP(G2826&amp;$W$2,BS_CONTROLE[CHAVE],BS_CONTROLE[Quantidade_11],"-")</f>
        <v>-</v>
      </c>
      <c r="X2826" s="121" t="str">
        <f ca="1">_xlfn.XLOOKUP(G2826&amp;$X$2,BS_CONTROLE[CHAVE],BS_CONTROLE[Quantidade_11],"-")</f>
        <v>-</v>
      </c>
    </row>
    <row r="2827" spans="1:24" hidden="1">
      <c r="A2827" s="160" t="str">
        <f>IF(FN_MC!Y2829="","*",FN_MC!Y2829)</f>
        <v>*</v>
      </c>
      <c r="B2827" s="160" t="str">
        <f>IF(FN_MC!X2829="","*",FN_MC!X2829)</f>
        <v>*</v>
      </c>
      <c r="C2827" s="160" t="str">
        <f>IF(FN_MC!Z2829="","*",FN_MC!Z2829)</f>
        <v>*</v>
      </c>
      <c r="D2827" s="161" t="str">
        <f>IF(FN_MC!S2829="","*",FN_MC!S2829)</f>
        <v>*</v>
      </c>
      <c r="E2827" s="161" t="str">
        <f>IF(FN_MC!T2829="","*",FN_MC!T2829)</f>
        <v>*</v>
      </c>
      <c r="F2827" s="161" t="str">
        <f>IF(FN_MC!B2829="","*",FN_MC!B2829)</f>
        <v>*</v>
      </c>
      <c r="G2827" s="161" t="str">
        <f>IF(FN_MC!D2829="","*",FN_MC!D2829)</f>
        <v>*</v>
      </c>
      <c r="H2827" s="161" t="str">
        <f>IF(FN_MC!F2829="","*",FN_MC!F2829)</f>
        <v>*</v>
      </c>
      <c r="I2827" s="161" t="str">
        <f>IF(FN_MC!H2829="","*",FN_MC!H2829)</f>
        <v>*</v>
      </c>
      <c r="J2827" s="161" t="str">
        <f>IF(FN_MC!I2829="","*",FN_MC!I2829)</f>
        <v>*</v>
      </c>
      <c r="K2827" s="161" t="str">
        <f>IF(FN_MC!M2829="","*",FN_MC!M2829)</f>
        <v>*</v>
      </c>
      <c r="L2827" s="161" t="str">
        <f>IF(FN_MC!N2829="","*",FN_MC!N2829)</f>
        <v>*</v>
      </c>
      <c r="M2827" s="162" t="str">
        <f>IF(FN_MC!J2829="","*",FN_MC!J2829)</f>
        <v>*</v>
      </c>
      <c r="N2827" s="162" t="str">
        <f>IF(FN_MC!K2829="","*",FN_MC!K2829)</f>
        <v>*</v>
      </c>
      <c r="O2827" s="162" t="str">
        <f>IF(FN_MC!L2829="","*",FN_MC!L2829)</f>
        <v>*</v>
      </c>
      <c r="P2827" s="162"/>
      <c r="Q2827" s="163" t="str">
        <f>IF(FN_MC!O2829="","*",FN_MC!O2829)</f>
        <v>*</v>
      </c>
      <c r="R2827" s="163" t="str">
        <f>IF(FN_MC!P2829="","*",FN_MC!P2829)</f>
        <v>*</v>
      </c>
      <c r="S2827" s="161" t="str">
        <f>IF(FN_MC!Q2831="","*",CONCATENATE(FN_MC!Q2831," ",FN_MC!R2831))</f>
        <v>*</v>
      </c>
      <c r="T2827" s="161" t="str">
        <f>IF(FN_MC!V2829="","*",FN_MC!V2829)</f>
        <v>*</v>
      </c>
      <c r="U2827" s="161" t="str">
        <f>IF(FN_MC!W2829="","*",FN_MC!W2829)</f>
        <v>*</v>
      </c>
      <c r="V2827" s="121" t="str">
        <f ca="1">_xlfn.XLOOKUP(G2827&amp;$V$2,BS_CONTROLE[CHAVE],BS_CONTROLE[Quantidade_11],"-")</f>
        <v>-</v>
      </c>
      <c r="W2827" s="121" t="str">
        <f ca="1">_xlfn.XLOOKUP(G2827&amp;$W$2,BS_CONTROLE[CHAVE],BS_CONTROLE[Quantidade_11],"-")</f>
        <v>-</v>
      </c>
      <c r="X2827" s="121" t="str">
        <f ca="1">_xlfn.XLOOKUP(G2827&amp;$X$2,BS_CONTROLE[CHAVE],BS_CONTROLE[Quantidade_11],"-")</f>
        <v>-</v>
      </c>
    </row>
    <row r="2828" spans="1:24" hidden="1">
      <c r="A2828" s="160" t="str">
        <f>IF(FN_MC!Y2830="","*",FN_MC!Y2830)</f>
        <v>*</v>
      </c>
      <c r="B2828" s="160" t="str">
        <f>IF(FN_MC!X2830="","*",FN_MC!X2830)</f>
        <v>*</v>
      </c>
      <c r="C2828" s="160" t="str">
        <f>IF(FN_MC!Z2830="","*",FN_MC!Z2830)</f>
        <v>*</v>
      </c>
      <c r="D2828" s="161" t="str">
        <f>IF(FN_MC!S2830="","*",FN_MC!S2830)</f>
        <v>*</v>
      </c>
      <c r="E2828" s="161" t="str">
        <f>IF(FN_MC!T2830="","*",FN_MC!T2830)</f>
        <v>*</v>
      </c>
      <c r="F2828" s="161" t="str">
        <f>IF(FN_MC!B2830="","*",FN_MC!B2830)</f>
        <v>*</v>
      </c>
      <c r="G2828" s="161" t="str">
        <f>IF(FN_MC!D2830="","*",FN_MC!D2830)</f>
        <v>*</v>
      </c>
      <c r="H2828" s="161" t="str">
        <f>IF(FN_MC!F2830="","*",FN_MC!F2830)</f>
        <v>*</v>
      </c>
      <c r="I2828" s="161" t="str">
        <f>IF(FN_MC!H2830="","*",FN_MC!H2830)</f>
        <v>*</v>
      </c>
      <c r="J2828" s="161" t="str">
        <f>IF(FN_MC!I2830="","*",FN_MC!I2830)</f>
        <v>*</v>
      </c>
      <c r="K2828" s="161" t="str">
        <f>IF(FN_MC!M2830="","*",FN_MC!M2830)</f>
        <v>*</v>
      </c>
      <c r="L2828" s="161" t="str">
        <f>IF(FN_MC!N2830="","*",FN_MC!N2830)</f>
        <v>*</v>
      </c>
      <c r="M2828" s="162" t="str">
        <f>IF(FN_MC!J2830="","*",FN_MC!J2830)</f>
        <v>*</v>
      </c>
      <c r="N2828" s="162" t="str">
        <f>IF(FN_MC!K2830="","*",FN_MC!K2830)</f>
        <v>*</v>
      </c>
      <c r="O2828" s="162" t="str">
        <f>IF(FN_MC!L2830="","*",FN_MC!L2830)</f>
        <v>*</v>
      </c>
      <c r="P2828" s="162"/>
      <c r="Q2828" s="163" t="str">
        <f>IF(FN_MC!O2830="","*",FN_MC!O2830)</f>
        <v>*</v>
      </c>
      <c r="R2828" s="163" t="str">
        <f>IF(FN_MC!P2830="","*",FN_MC!P2830)</f>
        <v>*</v>
      </c>
      <c r="S2828" s="161" t="str">
        <f>IF(FN_MC!Q2832="","*",CONCATENATE(FN_MC!Q2832," ",FN_MC!R2832))</f>
        <v>*</v>
      </c>
      <c r="T2828" s="161" t="str">
        <f>IF(FN_MC!V2830="","*",FN_MC!V2830)</f>
        <v>*</v>
      </c>
      <c r="U2828" s="161" t="str">
        <f>IF(FN_MC!W2830="","*",FN_MC!W2830)</f>
        <v>*</v>
      </c>
      <c r="V2828" s="121" t="str">
        <f ca="1">_xlfn.XLOOKUP(G2828&amp;$V$2,BS_CONTROLE[CHAVE],BS_CONTROLE[Quantidade_11],"-")</f>
        <v>-</v>
      </c>
      <c r="W2828" s="121" t="str">
        <f ca="1">_xlfn.XLOOKUP(G2828&amp;$W$2,BS_CONTROLE[CHAVE],BS_CONTROLE[Quantidade_11],"-")</f>
        <v>-</v>
      </c>
      <c r="X2828" s="121" t="str">
        <f ca="1">_xlfn.XLOOKUP(G2828&amp;$X$2,BS_CONTROLE[CHAVE],BS_CONTROLE[Quantidade_11],"-")</f>
        <v>-</v>
      </c>
    </row>
    <row r="2829" spans="1:24" hidden="1">
      <c r="A2829" s="118" t="str">
        <f>IF(FN_MC!Y2831="","*",FN_MC!Y2831)</f>
        <v>*</v>
      </c>
      <c r="B2829" s="118" t="str">
        <f>IF(FN_MC!X2831="","*",FN_MC!X2831)</f>
        <v>*</v>
      </c>
      <c r="C2829" s="118" t="str">
        <f>IF(FN_MC!Z2831="","*",FN_MC!Z2831)</f>
        <v>*</v>
      </c>
      <c r="D2829" s="119" t="str">
        <f>IF(FN_MC!S2831="","*",FN_MC!S2831)</f>
        <v>*</v>
      </c>
      <c r="E2829" s="119" t="str">
        <f>IF(FN_MC!T2831="","*",FN_MC!T2831)</f>
        <v>*</v>
      </c>
      <c r="F2829" s="119" t="str">
        <f>IF(FN_MC!B2831="","*",FN_MC!B2831)</f>
        <v>*</v>
      </c>
      <c r="G2829" s="119" t="str">
        <f>IF(FN_MC!D2831="","*",FN_MC!D2831)</f>
        <v>*</v>
      </c>
      <c r="H2829" s="119" t="str">
        <f>IF(FN_MC!F2831="","*",FN_MC!F2831)</f>
        <v>*</v>
      </c>
      <c r="I2829" s="119" t="str">
        <f>IF(FN_MC!H2831="","*",FN_MC!H2831)</f>
        <v>*</v>
      </c>
      <c r="J2829" s="119" t="str">
        <f>IF(FN_MC!I2831="","*",FN_MC!I2831)</f>
        <v>*</v>
      </c>
      <c r="K2829" s="119" t="str">
        <f>IF(FN_MC!M2831="","*",FN_MC!M2831)</f>
        <v>*</v>
      </c>
      <c r="L2829" s="119" t="str">
        <f>IF(FN_MC!N2831="","*",FN_MC!N2831)</f>
        <v>*</v>
      </c>
      <c r="M2829" s="120" t="str">
        <f>IF(FN_MC!J2831="","*",FN_MC!J2831)</f>
        <v>*</v>
      </c>
      <c r="N2829" s="120" t="str">
        <f>IF(FN_MC!K2831="","*",FN_MC!K2831)</f>
        <v>*</v>
      </c>
      <c r="O2829" s="120" t="str">
        <f>IF(FN_MC!L2831="","*",FN_MC!L2831)</f>
        <v>*</v>
      </c>
      <c r="P2829" s="120"/>
      <c r="Q2829" s="137" t="str">
        <f>IF(FN_MC!O2831="","*",FN_MC!O2831)</f>
        <v>*</v>
      </c>
      <c r="R2829" s="137" t="str">
        <f>IF(FN_MC!P2831="","*",FN_MC!P2831)</f>
        <v>*</v>
      </c>
      <c r="S2829" s="119" t="str">
        <f>IF(FN_MC!Q2833="","*",CONCATENATE(FN_MC!Q2833," ",FN_MC!R2833))</f>
        <v>*</v>
      </c>
      <c r="T2829" s="119" t="str">
        <f>IF(FN_MC!V2831="","*",FN_MC!V2831)</f>
        <v>*</v>
      </c>
      <c r="U2829" s="119" t="str">
        <f>IF(FN_MC!W2831="","*",FN_MC!W2831)</f>
        <v>*</v>
      </c>
      <c r="V2829" s="121" t="str">
        <f ca="1">_xlfn.XLOOKUP(G2829&amp;$V$2,BS_CONTROLE[CHAVE],BS_CONTROLE[Quantidade_11],"-")</f>
        <v>-</v>
      </c>
      <c r="W2829" s="121" t="str">
        <f ca="1">_xlfn.XLOOKUP(G2829&amp;$W$2,BS_CONTROLE[CHAVE],BS_CONTROLE[Quantidade_11],"-")</f>
        <v>-</v>
      </c>
      <c r="X2829" s="121" t="str">
        <f ca="1">_xlfn.XLOOKUP(G2829&amp;$X$2,BS_CONTROLE[CHAVE],BS_CONTROLE[Quantidade_11],"-")</f>
        <v>-</v>
      </c>
    </row>
    <row r="2830" spans="1:24" hidden="1">
      <c r="A2830" s="160" t="str">
        <f>IF(FN_MC!Y2832="","*",FN_MC!Y2832)</f>
        <v>*</v>
      </c>
      <c r="B2830" s="160" t="str">
        <f>IF(FN_MC!X2832="","*",FN_MC!X2832)</f>
        <v>*</v>
      </c>
      <c r="C2830" s="160" t="str">
        <f>IF(FN_MC!Z2832="","*",FN_MC!Z2832)</f>
        <v>*</v>
      </c>
      <c r="D2830" s="161" t="str">
        <f>IF(FN_MC!S2832="","*",FN_MC!S2832)</f>
        <v>*</v>
      </c>
      <c r="E2830" s="161" t="str">
        <f>IF(FN_MC!T2832="","*",FN_MC!T2832)</f>
        <v>*</v>
      </c>
      <c r="F2830" s="161" t="str">
        <f>IF(FN_MC!B2832="","*",FN_MC!B2832)</f>
        <v>*</v>
      </c>
      <c r="G2830" s="161" t="str">
        <f>IF(FN_MC!D2832="","*",FN_MC!D2832)</f>
        <v>*</v>
      </c>
      <c r="H2830" s="161" t="str">
        <f>IF(FN_MC!F2832="","*",FN_MC!F2832)</f>
        <v>*</v>
      </c>
      <c r="I2830" s="161" t="str">
        <f>IF(FN_MC!H2832="","*",FN_MC!H2832)</f>
        <v>*</v>
      </c>
      <c r="J2830" s="161" t="str">
        <f>IF(FN_MC!I2832="","*",FN_MC!I2832)</f>
        <v>*</v>
      </c>
      <c r="K2830" s="161" t="str">
        <f>IF(FN_MC!M2832="","*",FN_MC!M2832)</f>
        <v>*</v>
      </c>
      <c r="L2830" s="161" t="str">
        <f>IF(FN_MC!N2832="","*",FN_MC!N2832)</f>
        <v>*</v>
      </c>
      <c r="M2830" s="162" t="str">
        <f>IF(FN_MC!J2832="","*",FN_MC!J2832)</f>
        <v>*</v>
      </c>
      <c r="N2830" s="162" t="str">
        <f>IF(FN_MC!K2832="","*",FN_MC!K2832)</f>
        <v>*</v>
      </c>
      <c r="O2830" s="162" t="str">
        <f>IF(FN_MC!L2832="","*",FN_MC!L2832)</f>
        <v>*</v>
      </c>
      <c r="P2830" s="162"/>
      <c r="Q2830" s="163" t="str">
        <f>IF(FN_MC!O2832="","*",FN_MC!O2832)</f>
        <v>*</v>
      </c>
      <c r="R2830" s="163" t="str">
        <f>IF(FN_MC!P2832="","*",FN_MC!P2832)</f>
        <v>*</v>
      </c>
      <c r="S2830" s="161" t="str">
        <f>IF(FN_MC!Q2834="","*",CONCATENATE(FN_MC!Q2834," ",FN_MC!R2834))</f>
        <v>*</v>
      </c>
      <c r="T2830" s="161" t="str">
        <f>IF(FN_MC!V2832="","*",FN_MC!V2832)</f>
        <v>*</v>
      </c>
      <c r="U2830" s="161" t="str">
        <f>IF(FN_MC!W2832="","*",FN_MC!W2832)</f>
        <v>*</v>
      </c>
      <c r="V2830" s="121" t="str">
        <f ca="1">_xlfn.XLOOKUP(G2830&amp;$V$2,BS_CONTROLE[CHAVE],BS_CONTROLE[Quantidade_11],"-")</f>
        <v>-</v>
      </c>
      <c r="W2830" s="121" t="str">
        <f ca="1">_xlfn.XLOOKUP(G2830&amp;$W$2,BS_CONTROLE[CHAVE],BS_CONTROLE[Quantidade_11],"-")</f>
        <v>-</v>
      </c>
      <c r="X2830" s="121" t="str">
        <f ca="1">_xlfn.XLOOKUP(G2830&amp;$X$2,BS_CONTROLE[CHAVE],BS_CONTROLE[Quantidade_11],"-")</f>
        <v>-</v>
      </c>
    </row>
    <row r="2831" spans="1:24" hidden="1">
      <c r="A2831" s="160" t="str">
        <f>IF(FN_MC!Y2833="","*",FN_MC!Y2833)</f>
        <v>*</v>
      </c>
      <c r="B2831" s="160" t="str">
        <f>IF(FN_MC!X2833="","*",FN_MC!X2833)</f>
        <v>*</v>
      </c>
      <c r="C2831" s="160" t="str">
        <f>IF(FN_MC!Z2833="","*",FN_MC!Z2833)</f>
        <v>*</v>
      </c>
      <c r="D2831" s="161" t="str">
        <f>IF(FN_MC!S2833="","*",FN_MC!S2833)</f>
        <v>*</v>
      </c>
      <c r="E2831" s="161" t="str">
        <f>IF(FN_MC!T2833="","*",FN_MC!T2833)</f>
        <v>*</v>
      </c>
      <c r="F2831" s="161" t="str">
        <f>IF(FN_MC!B2833="","*",FN_MC!B2833)</f>
        <v>*</v>
      </c>
      <c r="G2831" s="161" t="str">
        <f>IF(FN_MC!D2833="","*",FN_MC!D2833)</f>
        <v>*</v>
      </c>
      <c r="H2831" s="161" t="str">
        <f>IF(FN_MC!F2833="","*",FN_MC!F2833)</f>
        <v>*</v>
      </c>
      <c r="I2831" s="161" t="str">
        <f>IF(FN_MC!H2833="","*",FN_MC!H2833)</f>
        <v>*</v>
      </c>
      <c r="J2831" s="161" t="str">
        <f>IF(FN_MC!I2833="","*",FN_MC!I2833)</f>
        <v>*</v>
      </c>
      <c r="K2831" s="161" t="str">
        <f>IF(FN_MC!M2833="","*",FN_MC!M2833)</f>
        <v>*</v>
      </c>
      <c r="L2831" s="161" t="str">
        <f>IF(FN_MC!N2833="","*",FN_MC!N2833)</f>
        <v>*</v>
      </c>
      <c r="M2831" s="162" t="str">
        <f>IF(FN_MC!J2833="","*",FN_MC!J2833)</f>
        <v>*</v>
      </c>
      <c r="N2831" s="162" t="str">
        <f>IF(FN_MC!K2833="","*",FN_MC!K2833)</f>
        <v>*</v>
      </c>
      <c r="O2831" s="162" t="str">
        <f>IF(FN_MC!L2833="","*",FN_MC!L2833)</f>
        <v>*</v>
      </c>
      <c r="P2831" s="162"/>
      <c r="Q2831" s="163" t="str">
        <f>IF(FN_MC!O2833="","*",FN_MC!O2833)</f>
        <v>*</v>
      </c>
      <c r="R2831" s="163" t="str">
        <f>IF(FN_MC!P2833="","*",FN_MC!P2833)</f>
        <v>*</v>
      </c>
      <c r="S2831" s="161" t="str">
        <f>IF(FN_MC!Q2835="","*",CONCATENATE(FN_MC!Q2835," ",FN_MC!R2835))</f>
        <v>*</v>
      </c>
      <c r="T2831" s="161" t="str">
        <f>IF(FN_MC!V2833="","*",FN_MC!V2833)</f>
        <v>*</v>
      </c>
      <c r="U2831" s="161" t="str">
        <f>IF(FN_MC!W2833="","*",FN_MC!W2833)</f>
        <v>*</v>
      </c>
      <c r="V2831" s="121" t="str">
        <f ca="1">_xlfn.XLOOKUP(G2831&amp;$V$2,BS_CONTROLE[CHAVE],BS_CONTROLE[Quantidade_11],"-")</f>
        <v>-</v>
      </c>
      <c r="W2831" s="121" t="str">
        <f ca="1">_xlfn.XLOOKUP(G2831&amp;$W$2,BS_CONTROLE[CHAVE],BS_CONTROLE[Quantidade_11],"-")</f>
        <v>-</v>
      </c>
      <c r="X2831" s="121" t="str">
        <f ca="1">_xlfn.XLOOKUP(G2831&amp;$X$2,BS_CONTROLE[CHAVE],BS_CONTROLE[Quantidade_11],"-")</f>
        <v>-</v>
      </c>
    </row>
    <row r="2832" spans="1:24" hidden="1">
      <c r="A2832" s="118" t="str">
        <f>IF(FN_MC!Y2834="","*",FN_MC!Y2834)</f>
        <v>*</v>
      </c>
      <c r="B2832" s="118" t="str">
        <f>IF(FN_MC!X2834="","*",FN_MC!X2834)</f>
        <v>*</v>
      </c>
      <c r="C2832" s="118" t="str">
        <f>IF(FN_MC!Z2834="","*",FN_MC!Z2834)</f>
        <v>*</v>
      </c>
      <c r="D2832" s="119" t="str">
        <f>IF(FN_MC!S2834="","*",FN_MC!S2834)</f>
        <v>*</v>
      </c>
      <c r="E2832" s="119" t="str">
        <f>IF(FN_MC!T2834="","*",FN_MC!T2834)</f>
        <v>*</v>
      </c>
      <c r="F2832" s="119" t="str">
        <f>IF(FN_MC!B2834="","*",FN_MC!B2834)</f>
        <v>*</v>
      </c>
      <c r="G2832" s="119" t="str">
        <f>IF(FN_MC!D2834="","*",FN_MC!D2834)</f>
        <v>*</v>
      </c>
      <c r="H2832" s="119" t="str">
        <f>IF(FN_MC!F2834="","*",FN_MC!F2834)</f>
        <v>*</v>
      </c>
      <c r="I2832" s="119" t="str">
        <f>IF(FN_MC!H2834="","*",FN_MC!H2834)</f>
        <v>*</v>
      </c>
      <c r="J2832" s="119" t="str">
        <f>IF(FN_MC!I2834="","*",FN_MC!I2834)</f>
        <v>*</v>
      </c>
      <c r="K2832" s="119" t="str">
        <f>IF(FN_MC!M2834="","*",FN_MC!M2834)</f>
        <v>*</v>
      </c>
      <c r="L2832" s="119" t="str">
        <f>IF(FN_MC!N2834="","*",FN_MC!N2834)</f>
        <v>*</v>
      </c>
      <c r="M2832" s="120" t="str">
        <f>IF(FN_MC!J2834="","*",FN_MC!J2834)</f>
        <v>*</v>
      </c>
      <c r="N2832" s="120" t="str">
        <f>IF(FN_MC!K2834="","*",FN_MC!K2834)</f>
        <v>*</v>
      </c>
      <c r="O2832" s="120" t="str">
        <f>IF(FN_MC!L2834="","*",FN_MC!L2834)</f>
        <v>*</v>
      </c>
      <c r="P2832" s="120"/>
      <c r="Q2832" s="137" t="str">
        <f>IF(FN_MC!O2834="","*",FN_MC!O2834)</f>
        <v>*</v>
      </c>
      <c r="R2832" s="137" t="str">
        <f>IF(FN_MC!P2834="","*",FN_MC!P2834)</f>
        <v>*</v>
      </c>
      <c r="S2832" s="119" t="str">
        <f>IF(FN_MC!Q2836="","*",CONCATENATE(FN_MC!Q2836," ",FN_MC!R2836))</f>
        <v>*</v>
      </c>
      <c r="T2832" s="119" t="str">
        <f>IF(FN_MC!V2834="","*",FN_MC!V2834)</f>
        <v>*</v>
      </c>
      <c r="U2832" s="119" t="str">
        <f>IF(FN_MC!W2834="","*",FN_MC!W2834)</f>
        <v>*</v>
      </c>
      <c r="V2832" s="121" t="str">
        <f ca="1">_xlfn.XLOOKUP(G2832&amp;$V$2,BS_CONTROLE[CHAVE],BS_CONTROLE[Quantidade_11],"-")</f>
        <v>-</v>
      </c>
      <c r="W2832" s="121" t="str">
        <f ca="1">_xlfn.XLOOKUP(G2832&amp;$W$2,BS_CONTROLE[CHAVE],BS_CONTROLE[Quantidade_11],"-")</f>
        <v>-</v>
      </c>
      <c r="X2832" s="121" t="str">
        <f ca="1">_xlfn.XLOOKUP(G2832&amp;$X$2,BS_CONTROLE[CHAVE],BS_CONTROLE[Quantidade_11],"-")</f>
        <v>-</v>
      </c>
    </row>
    <row r="2833" spans="1:24" hidden="1">
      <c r="A2833" s="160" t="str">
        <f>IF(FN_MC!Y2835="","*",FN_MC!Y2835)</f>
        <v>*</v>
      </c>
      <c r="B2833" s="160" t="str">
        <f>IF(FN_MC!X2835="","*",FN_MC!X2835)</f>
        <v>*</v>
      </c>
      <c r="C2833" s="160" t="str">
        <f>IF(FN_MC!Z2835="","*",FN_MC!Z2835)</f>
        <v>*</v>
      </c>
      <c r="D2833" s="161" t="str">
        <f>IF(FN_MC!S2835="","*",FN_MC!S2835)</f>
        <v>*</v>
      </c>
      <c r="E2833" s="161" t="str">
        <f>IF(FN_MC!T2835="","*",FN_MC!T2835)</f>
        <v>*</v>
      </c>
      <c r="F2833" s="161" t="str">
        <f>IF(FN_MC!B2835="","*",FN_MC!B2835)</f>
        <v>*</v>
      </c>
      <c r="G2833" s="161" t="str">
        <f>IF(FN_MC!D2835="","*",FN_MC!D2835)</f>
        <v>*</v>
      </c>
      <c r="H2833" s="161" t="str">
        <f>IF(FN_MC!F2835="","*",FN_MC!F2835)</f>
        <v>*</v>
      </c>
      <c r="I2833" s="161" t="str">
        <f>IF(FN_MC!H2835="","*",FN_MC!H2835)</f>
        <v>*</v>
      </c>
      <c r="J2833" s="161" t="str">
        <f>IF(FN_MC!I2835="","*",FN_MC!I2835)</f>
        <v>*</v>
      </c>
      <c r="K2833" s="161" t="str">
        <f>IF(FN_MC!M2835="","*",FN_MC!M2835)</f>
        <v>*</v>
      </c>
      <c r="L2833" s="161" t="str">
        <f>IF(FN_MC!N2835="","*",FN_MC!N2835)</f>
        <v>*</v>
      </c>
      <c r="M2833" s="162" t="str">
        <f>IF(FN_MC!J2835="","*",FN_MC!J2835)</f>
        <v>*</v>
      </c>
      <c r="N2833" s="162" t="str">
        <f>IF(FN_MC!K2835="","*",FN_MC!K2835)</f>
        <v>*</v>
      </c>
      <c r="O2833" s="162" t="str">
        <f>IF(FN_MC!L2835="","*",FN_MC!L2835)</f>
        <v>*</v>
      </c>
      <c r="P2833" s="162"/>
      <c r="Q2833" s="163" t="str">
        <f>IF(FN_MC!O2835="","*",FN_MC!O2835)</f>
        <v>*</v>
      </c>
      <c r="R2833" s="163" t="str">
        <f>IF(FN_MC!P2835="","*",FN_MC!P2835)</f>
        <v>*</v>
      </c>
      <c r="S2833" s="161" t="str">
        <f>IF(FN_MC!Q2837="","*",CONCATENATE(FN_MC!Q2837," ",FN_MC!R2837))</f>
        <v>*</v>
      </c>
      <c r="T2833" s="161" t="str">
        <f>IF(FN_MC!V2835="","*",FN_MC!V2835)</f>
        <v>*</v>
      </c>
      <c r="U2833" s="161" t="str">
        <f>IF(FN_MC!W2835="","*",FN_MC!W2835)</f>
        <v>*</v>
      </c>
      <c r="V2833" s="121" t="str">
        <f ca="1">_xlfn.XLOOKUP(G2833&amp;$V$2,BS_CONTROLE[CHAVE],BS_CONTROLE[Quantidade_11],"-")</f>
        <v>-</v>
      </c>
      <c r="W2833" s="121" t="str">
        <f ca="1">_xlfn.XLOOKUP(G2833&amp;$W$2,BS_CONTROLE[CHAVE],BS_CONTROLE[Quantidade_11],"-")</f>
        <v>-</v>
      </c>
      <c r="X2833" s="121" t="str">
        <f ca="1">_xlfn.XLOOKUP(G2833&amp;$X$2,BS_CONTROLE[CHAVE],BS_CONTROLE[Quantidade_11],"-")</f>
        <v>-</v>
      </c>
    </row>
    <row r="2834" spans="1:24" hidden="1">
      <c r="A2834" s="160" t="str">
        <f>IF(FN_MC!Y2836="","*",FN_MC!Y2836)</f>
        <v>*</v>
      </c>
      <c r="B2834" s="160" t="str">
        <f>IF(FN_MC!X2836="","*",FN_MC!X2836)</f>
        <v>*</v>
      </c>
      <c r="C2834" s="160" t="str">
        <f>IF(FN_MC!Z2836="","*",FN_MC!Z2836)</f>
        <v>*</v>
      </c>
      <c r="D2834" s="161" t="str">
        <f>IF(FN_MC!S2836="","*",FN_MC!S2836)</f>
        <v>*</v>
      </c>
      <c r="E2834" s="161" t="str">
        <f>IF(FN_MC!T2836="","*",FN_MC!T2836)</f>
        <v>*</v>
      </c>
      <c r="F2834" s="161" t="str">
        <f>IF(FN_MC!B2836="","*",FN_MC!B2836)</f>
        <v>*</v>
      </c>
      <c r="G2834" s="161" t="str">
        <f>IF(FN_MC!D2836="","*",FN_MC!D2836)</f>
        <v>*</v>
      </c>
      <c r="H2834" s="161" t="str">
        <f>IF(FN_MC!F2836="","*",FN_MC!F2836)</f>
        <v>*</v>
      </c>
      <c r="I2834" s="161" t="str">
        <f>IF(FN_MC!H2836="","*",FN_MC!H2836)</f>
        <v>*</v>
      </c>
      <c r="J2834" s="161" t="str">
        <f>IF(FN_MC!I2836="","*",FN_MC!I2836)</f>
        <v>*</v>
      </c>
      <c r="K2834" s="161" t="str">
        <f>IF(FN_MC!M2836="","*",FN_MC!M2836)</f>
        <v>*</v>
      </c>
      <c r="L2834" s="161" t="str">
        <f>IF(FN_MC!N2836="","*",FN_MC!N2836)</f>
        <v>*</v>
      </c>
      <c r="M2834" s="162" t="str">
        <f>IF(FN_MC!J2836="","*",FN_MC!J2836)</f>
        <v>*</v>
      </c>
      <c r="N2834" s="162" t="str">
        <f>IF(FN_MC!K2836="","*",FN_MC!K2836)</f>
        <v>*</v>
      </c>
      <c r="O2834" s="162" t="str">
        <f>IF(FN_MC!L2836="","*",FN_MC!L2836)</f>
        <v>*</v>
      </c>
      <c r="P2834" s="162"/>
      <c r="Q2834" s="163" t="str">
        <f>IF(FN_MC!O2836="","*",FN_MC!O2836)</f>
        <v>*</v>
      </c>
      <c r="R2834" s="163" t="str">
        <f>IF(FN_MC!P2836="","*",FN_MC!P2836)</f>
        <v>*</v>
      </c>
      <c r="S2834" s="161" t="str">
        <f>IF(FN_MC!Q2838="","*",CONCATENATE(FN_MC!Q2838," ",FN_MC!R2838))</f>
        <v>*</v>
      </c>
      <c r="T2834" s="161" t="str">
        <f>IF(FN_MC!V2836="","*",FN_MC!V2836)</f>
        <v>*</v>
      </c>
      <c r="U2834" s="161" t="str">
        <f>IF(FN_MC!W2836="","*",FN_MC!W2836)</f>
        <v>*</v>
      </c>
      <c r="V2834" s="121" t="str">
        <f ca="1">_xlfn.XLOOKUP(G2834&amp;$V$2,BS_CONTROLE[CHAVE],BS_CONTROLE[Quantidade_11],"-")</f>
        <v>-</v>
      </c>
      <c r="W2834" s="121" t="str">
        <f ca="1">_xlfn.XLOOKUP(G2834&amp;$W$2,BS_CONTROLE[CHAVE],BS_CONTROLE[Quantidade_11],"-")</f>
        <v>-</v>
      </c>
      <c r="X2834" s="121" t="str">
        <f ca="1">_xlfn.XLOOKUP(G2834&amp;$X$2,BS_CONTROLE[CHAVE],BS_CONTROLE[Quantidade_11],"-")</f>
        <v>-</v>
      </c>
    </row>
    <row r="2835" spans="1:24" hidden="1">
      <c r="A2835" s="118" t="str">
        <f>IF(FN_MC!Y2837="","*",FN_MC!Y2837)</f>
        <v>*</v>
      </c>
      <c r="B2835" s="118" t="str">
        <f>IF(FN_MC!X2837="","*",FN_MC!X2837)</f>
        <v>*</v>
      </c>
      <c r="C2835" s="118" t="str">
        <f>IF(FN_MC!Z2837="","*",FN_MC!Z2837)</f>
        <v>*</v>
      </c>
      <c r="D2835" s="119" t="str">
        <f>IF(FN_MC!S2837="","*",FN_MC!S2837)</f>
        <v>*</v>
      </c>
      <c r="E2835" s="119" t="str">
        <f>IF(FN_MC!T2837="","*",FN_MC!T2837)</f>
        <v>*</v>
      </c>
      <c r="F2835" s="119" t="str">
        <f>IF(FN_MC!B2837="","*",FN_MC!B2837)</f>
        <v>*</v>
      </c>
      <c r="G2835" s="119" t="str">
        <f>IF(FN_MC!D2837="","*",FN_MC!D2837)</f>
        <v>*</v>
      </c>
      <c r="H2835" s="119" t="str">
        <f>IF(FN_MC!F2837="","*",FN_MC!F2837)</f>
        <v>*</v>
      </c>
      <c r="I2835" s="119" t="str">
        <f>IF(FN_MC!H2837="","*",FN_MC!H2837)</f>
        <v>*</v>
      </c>
      <c r="J2835" s="119" t="str">
        <f>IF(FN_MC!I2837="","*",FN_MC!I2837)</f>
        <v>*</v>
      </c>
      <c r="K2835" s="119" t="str">
        <f>IF(FN_MC!M2837="","*",FN_MC!M2837)</f>
        <v>*</v>
      </c>
      <c r="L2835" s="119" t="str">
        <f>IF(FN_MC!N2837="","*",FN_MC!N2837)</f>
        <v>*</v>
      </c>
      <c r="M2835" s="120" t="str">
        <f>IF(FN_MC!J2837="","*",FN_MC!J2837)</f>
        <v>*</v>
      </c>
      <c r="N2835" s="120" t="str">
        <f>IF(FN_MC!K2837="","*",FN_MC!K2837)</f>
        <v>*</v>
      </c>
      <c r="O2835" s="120" t="str">
        <f>IF(FN_MC!L2837="","*",FN_MC!L2837)</f>
        <v>*</v>
      </c>
      <c r="P2835" s="120"/>
      <c r="Q2835" s="137" t="str">
        <f>IF(FN_MC!O2837="","*",FN_MC!O2837)</f>
        <v>*</v>
      </c>
      <c r="R2835" s="137" t="str">
        <f>IF(FN_MC!P2837="","*",FN_MC!P2837)</f>
        <v>*</v>
      </c>
      <c r="S2835" s="119" t="str">
        <f>IF(FN_MC!Q2839="","*",CONCATENATE(FN_MC!Q2839," ",FN_MC!R2839))</f>
        <v>*</v>
      </c>
      <c r="T2835" s="119" t="str">
        <f>IF(FN_MC!V2837="","*",FN_MC!V2837)</f>
        <v>*</v>
      </c>
      <c r="U2835" s="119" t="str">
        <f>IF(FN_MC!W2837="","*",FN_MC!W2837)</f>
        <v>*</v>
      </c>
      <c r="V2835" s="121" t="str">
        <f ca="1">_xlfn.XLOOKUP(G2835&amp;$V$2,BS_CONTROLE[CHAVE],BS_CONTROLE[Quantidade_11],"-")</f>
        <v>-</v>
      </c>
      <c r="W2835" s="121" t="str">
        <f ca="1">_xlfn.XLOOKUP(G2835&amp;$W$2,BS_CONTROLE[CHAVE],BS_CONTROLE[Quantidade_11],"-")</f>
        <v>-</v>
      </c>
      <c r="X2835" s="121" t="str">
        <f ca="1">_xlfn.XLOOKUP(G2835&amp;$X$2,BS_CONTROLE[CHAVE],BS_CONTROLE[Quantidade_11],"-")</f>
        <v>-</v>
      </c>
    </row>
    <row r="2836" spans="1:24" hidden="1">
      <c r="A2836" s="160" t="str">
        <f>IF(FN_MC!Y2838="","*",FN_MC!Y2838)</f>
        <v>*</v>
      </c>
      <c r="B2836" s="160" t="str">
        <f>IF(FN_MC!X2838="","*",FN_MC!X2838)</f>
        <v>*</v>
      </c>
      <c r="C2836" s="160" t="str">
        <f>IF(FN_MC!Z2838="","*",FN_MC!Z2838)</f>
        <v>*</v>
      </c>
      <c r="D2836" s="161" t="str">
        <f>IF(FN_MC!S2838="","*",FN_MC!S2838)</f>
        <v>*</v>
      </c>
      <c r="E2836" s="161" t="str">
        <f>IF(FN_MC!T2838="","*",FN_MC!T2838)</f>
        <v>*</v>
      </c>
      <c r="F2836" s="161" t="str">
        <f>IF(FN_MC!B2838="","*",FN_MC!B2838)</f>
        <v>*</v>
      </c>
      <c r="G2836" s="161" t="str">
        <f>IF(FN_MC!D2838="","*",FN_MC!D2838)</f>
        <v>*</v>
      </c>
      <c r="H2836" s="161" t="str">
        <f>IF(FN_MC!F2838="","*",FN_MC!F2838)</f>
        <v>*</v>
      </c>
      <c r="I2836" s="161" t="str">
        <f>IF(FN_MC!H2838="","*",FN_MC!H2838)</f>
        <v>*</v>
      </c>
      <c r="J2836" s="161" t="str">
        <f>IF(FN_MC!I2838="","*",FN_MC!I2838)</f>
        <v>*</v>
      </c>
      <c r="K2836" s="161" t="str">
        <f>IF(FN_MC!M2838="","*",FN_MC!M2838)</f>
        <v>*</v>
      </c>
      <c r="L2836" s="161" t="str">
        <f>IF(FN_MC!N2838="","*",FN_MC!N2838)</f>
        <v>*</v>
      </c>
      <c r="M2836" s="162" t="str">
        <f>IF(FN_MC!J2838="","*",FN_MC!J2838)</f>
        <v>*</v>
      </c>
      <c r="N2836" s="162" t="str">
        <f>IF(FN_MC!K2838="","*",FN_MC!K2838)</f>
        <v>*</v>
      </c>
      <c r="O2836" s="162" t="str">
        <f>IF(FN_MC!L2838="","*",FN_MC!L2838)</f>
        <v>*</v>
      </c>
      <c r="P2836" s="162"/>
      <c r="Q2836" s="163" t="str">
        <f>IF(FN_MC!O2838="","*",FN_MC!O2838)</f>
        <v>*</v>
      </c>
      <c r="R2836" s="163" t="str">
        <f>IF(FN_MC!P2838="","*",FN_MC!P2838)</f>
        <v>*</v>
      </c>
      <c r="S2836" s="161" t="str">
        <f>IF(FN_MC!Q2840="","*",CONCATENATE(FN_MC!Q2840," ",FN_MC!R2840))</f>
        <v>*</v>
      </c>
      <c r="T2836" s="161" t="str">
        <f>IF(FN_MC!V2838="","*",FN_MC!V2838)</f>
        <v>*</v>
      </c>
      <c r="U2836" s="161" t="str">
        <f>IF(FN_MC!W2838="","*",FN_MC!W2838)</f>
        <v>*</v>
      </c>
      <c r="V2836" s="121" t="str">
        <f ca="1">_xlfn.XLOOKUP(G2836&amp;$V$2,BS_CONTROLE[CHAVE],BS_CONTROLE[Quantidade_11],"-")</f>
        <v>-</v>
      </c>
      <c r="W2836" s="121" t="str">
        <f ca="1">_xlfn.XLOOKUP(G2836&amp;$W$2,BS_CONTROLE[CHAVE],BS_CONTROLE[Quantidade_11],"-")</f>
        <v>-</v>
      </c>
      <c r="X2836" s="121" t="str">
        <f ca="1">_xlfn.XLOOKUP(G2836&amp;$X$2,BS_CONTROLE[CHAVE],BS_CONTROLE[Quantidade_11],"-")</f>
        <v>-</v>
      </c>
    </row>
    <row r="2837" spans="1:24" hidden="1">
      <c r="A2837" s="160" t="str">
        <f>IF(FN_MC!Y2839="","*",FN_MC!Y2839)</f>
        <v>*</v>
      </c>
      <c r="B2837" s="160" t="str">
        <f>IF(FN_MC!X2839="","*",FN_MC!X2839)</f>
        <v>*</v>
      </c>
      <c r="C2837" s="160" t="str">
        <f>IF(FN_MC!Z2839="","*",FN_MC!Z2839)</f>
        <v>*</v>
      </c>
      <c r="D2837" s="161" t="str">
        <f>IF(FN_MC!S2839="","*",FN_MC!S2839)</f>
        <v>*</v>
      </c>
      <c r="E2837" s="161" t="str">
        <f>IF(FN_MC!T2839="","*",FN_MC!T2839)</f>
        <v>*</v>
      </c>
      <c r="F2837" s="161" t="str">
        <f>IF(FN_MC!B2839="","*",FN_MC!B2839)</f>
        <v>*</v>
      </c>
      <c r="G2837" s="161" t="str">
        <f>IF(FN_MC!D2839="","*",FN_MC!D2839)</f>
        <v>*</v>
      </c>
      <c r="H2837" s="161" t="str">
        <f>IF(FN_MC!F2839="","*",FN_MC!F2839)</f>
        <v>*</v>
      </c>
      <c r="I2837" s="161" t="str">
        <f>IF(FN_MC!H2839="","*",FN_MC!H2839)</f>
        <v>*</v>
      </c>
      <c r="J2837" s="161" t="str">
        <f>IF(FN_MC!I2839="","*",FN_MC!I2839)</f>
        <v>*</v>
      </c>
      <c r="K2837" s="161" t="str">
        <f>IF(FN_MC!M2839="","*",FN_MC!M2839)</f>
        <v>*</v>
      </c>
      <c r="L2837" s="161" t="str">
        <f>IF(FN_MC!N2839="","*",FN_MC!N2839)</f>
        <v>*</v>
      </c>
      <c r="M2837" s="162" t="str">
        <f>IF(FN_MC!J2839="","*",FN_MC!J2839)</f>
        <v>*</v>
      </c>
      <c r="N2837" s="162" t="str">
        <f>IF(FN_MC!K2839="","*",FN_MC!K2839)</f>
        <v>*</v>
      </c>
      <c r="O2837" s="162" t="str">
        <f>IF(FN_MC!L2839="","*",FN_MC!L2839)</f>
        <v>*</v>
      </c>
      <c r="P2837" s="162"/>
      <c r="Q2837" s="163" t="str">
        <f>IF(FN_MC!O2839="","*",FN_MC!O2839)</f>
        <v>*</v>
      </c>
      <c r="R2837" s="163" t="str">
        <f>IF(FN_MC!P2839="","*",FN_MC!P2839)</f>
        <v>*</v>
      </c>
      <c r="S2837" s="161" t="str">
        <f>IF(FN_MC!Q2841="","*",CONCATENATE(FN_MC!Q2841," ",FN_MC!R2841))</f>
        <v>*</v>
      </c>
      <c r="T2837" s="161" t="str">
        <f>IF(FN_MC!V2839="","*",FN_MC!V2839)</f>
        <v>*</v>
      </c>
      <c r="U2837" s="161" t="str">
        <f>IF(FN_MC!W2839="","*",FN_MC!W2839)</f>
        <v>*</v>
      </c>
      <c r="V2837" s="121" t="str">
        <f ca="1">_xlfn.XLOOKUP(G2837&amp;$V$2,BS_CONTROLE[CHAVE],BS_CONTROLE[Quantidade_11],"-")</f>
        <v>-</v>
      </c>
      <c r="W2837" s="121" t="str">
        <f ca="1">_xlfn.XLOOKUP(G2837&amp;$W$2,BS_CONTROLE[CHAVE],BS_CONTROLE[Quantidade_11],"-")</f>
        <v>-</v>
      </c>
      <c r="X2837" s="121" t="str">
        <f ca="1">_xlfn.XLOOKUP(G2837&amp;$X$2,BS_CONTROLE[CHAVE],BS_CONTROLE[Quantidade_11],"-")</f>
        <v>-</v>
      </c>
    </row>
    <row r="2838" spans="1:24" hidden="1">
      <c r="A2838" s="118" t="str">
        <f>IF(FN_MC!Y2840="","*",FN_MC!Y2840)</f>
        <v>*</v>
      </c>
      <c r="B2838" s="118" t="str">
        <f>IF(FN_MC!X2840="","*",FN_MC!X2840)</f>
        <v>*</v>
      </c>
      <c r="C2838" s="118" t="str">
        <f>IF(FN_MC!Z2840="","*",FN_MC!Z2840)</f>
        <v>*</v>
      </c>
      <c r="D2838" s="119" t="str">
        <f>IF(FN_MC!S2840="","*",FN_MC!S2840)</f>
        <v>*</v>
      </c>
      <c r="E2838" s="119" t="str">
        <f>IF(FN_MC!T2840="","*",FN_MC!T2840)</f>
        <v>*</v>
      </c>
      <c r="F2838" s="119" t="str">
        <f>IF(FN_MC!B2840="","*",FN_MC!B2840)</f>
        <v>*</v>
      </c>
      <c r="G2838" s="119" t="str">
        <f>IF(FN_MC!D2840="","*",FN_MC!D2840)</f>
        <v>*</v>
      </c>
      <c r="H2838" s="119" t="str">
        <f>IF(FN_MC!F2840="","*",FN_MC!F2840)</f>
        <v>*</v>
      </c>
      <c r="I2838" s="119" t="str">
        <f>IF(FN_MC!H2840="","*",FN_MC!H2840)</f>
        <v>*</v>
      </c>
      <c r="J2838" s="119" t="str">
        <f>IF(FN_MC!I2840="","*",FN_MC!I2840)</f>
        <v>*</v>
      </c>
      <c r="K2838" s="119" t="str">
        <f>IF(FN_MC!M2840="","*",FN_MC!M2840)</f>
        <v>*</v>
      </c>
      <c r="L2838" s="119" t="str">
        <f>IF(FN_MC!N2840="","*",FN_MC!N2840)</f>
        <v>*</v>
      </c>
      <c r="M2838" s="120" t="str">
        <f>IF(FN_MC!J2840="","*",FN_MC!J2840)</f>
        <v>*</v>
      </c>
      <c r="N2838" s="120" t="str">
        <f>IF(FN_MC!K2840="","*",FN_MC!K2840)</f>
        <v>*</v>
      </c>
      <c r="O2838" s="120" t="str">
        <f>IF(FN_MC!L2840="","*",FN_MC!L2840)</f>
        <v>*</v>
      </c>
      <c r="P2838" s="120"/>
      <c r="Q2838" s="137" t="str">
        <f>IF(FN_MC!O2840="","*",FN_MC!O2840)</f>
        <v>*</v>
      </c>
      <c r="R2838" s="137" t="str">
        <f>IF(FN_MC!P2840="","*",FN_MC!P2840)</f>
        <v>*</v>
      </c>
      <c r="S2838" s="119" t="str">
        <f>IF(FN_MC!Q2842="","*",CONCATENATE(FN_MC!Q2842," ",FN_MC!R2842))</f>
        <v>*</v>
      </c>
      <c r="T2838" s="119" t="str">
        <f>IF(FN_MC!V2840="","*",FN_MC!V2840)</f>
        <v>*</v>
      </c>
      <c r="U2838" s="119" t="str">
        <f>IF(FN_MC!W2840="","*",FN_MC!W2840)</f>
        <v>*</v>
      </c>
      <c r="V2838" s="121" t="str">
        <f ca="1">_xlfn.XLOOKUP(G2838&amp;$V$2,BS_CONTROLE[CHAVE],BS_CONTROLE[Quantidade_11],"-")</f>
        <v>-</v>
      </c>
      <c r="W2838" s="121" t="str">
        <f ca="1">_xlfn.XLOOKUP(G2838&amp;$W$2,BS_CONTROLE[CHAVE],BS_CONTROLE[Quantidade_11],"-")</f>
        <v>-</v>
      </c>
      <c r="X2838" s="121" t="str">
        <f ca="1">_xlfn.XLOOKUP(G2838&amp;$X$2,BS_CONTROLE[CHAVE],BS_CONTROLE[Quantidade_11],"-")</f>
        <v>-</v>
      </c>
    </row>
    <row r="2839" spans="1:24" hidden="1">
      <c r="A2839" s="160" t="str">
        <f>IF(FN_MC!Y2841="","*",FN_MC!Y2841)</f>
        <v>*</v>
      </c>
      <c r="B2839" s="160" t="str">
        <f>IF(FN_MC!X2841="","*",FN_MC!X2841)</f>
        <v>*</v>
      </c>
      <c r="C2839" s="160" t="str">
        <f>IF(FN_MC!Z2841="","*",FN_MC!Z2841)</f>
        <v>*</v>
      </c>
      <c r="D2839" s="161" t="str">
        <f>IF(FN_MC!S2841="","*",FN_MC!S2841)</f>
        <v>*</v>
      </c>
      <c r="E2839" s="161" t="str">
        <f>IF(FN_MC!T2841="","*",FN_MC!T2841)</f>
        <v>*</v>
      </c>
      <c r="F2839" s="161" t="str">
        <f>IF(FN_MC!B2841="","*",FN_MC!B2841)</f>
        <v>*</v>
      </c>
      <c r="G2839" s="161" t="str">
        <f>IF(FN_MC!D2841="","*",FN_MC!D2841)</f>
        <v>*</v>
      </c>
      <c r="H2839" s="161" t="str">
        <f>IF(FN_MC!F2841="","*",FN_MC!F2841)</f>
        <v>*</v>
      </c>
      <c r="I2839" s="161" t="str">
        <f>IF(FN_MC!H2841="","*",FN_MC!H2841)</f>
        <v>*</v>
      </c>
      <c r="J2839" s="161" t="str">
        <f>IF(FN_MC!I2841="","*",FN_MC!I2841)</f>
        <v>*</v>
      </c>
      <c r="K2839" s="161" t="str">
        <f>IF(FN_MC!M2841="","*",FN_MC!M2841)</f>
        <v>*</v>
      </c>
      <c r="L2839" s="161" t="str">
        <f>IF(FN_MC!N2841="","*",FN_MC!N2841)</f>
        <v>*</v>
      </c>
      <c r="M2839" s="162" t="str">
        <f>IF(FN_MC!J2841="","*",FN_MC!J2841)</f>
        <v>*</v>
      </c>
      <c r="N2839" s="162" t="str">
        <f>IF(FN_MC!K2841="","*",FN_MC!K2841)</f>
        <v>*</v>
      </c>
      <c r="O2839" s="162" t="str">
        <f>IF(FN_MC!L2841="","*",FN_MC!L2841)</f>
        <v>*</v>
      </c>
      <c r="P2839" s="162"/>
      <c r="Q2839" s="163" t="str">
        <f>IF(FN_MC!O2841="","*",FN_MC!O2841)</f>
        <v>*</v>
      </c>
      <c r="R2839" s="163" t="str">
        <f>IF(FN_MC!P2841="","*",FN_MC!P2841)</f>
        <v>*</v>
      </c>
      <c r="S2839" s="161" t="str">
        <f>IF(FN_MC!Q2843="","*",CONCATENATE(FN_MC!Q2843," ",FN_MC!R2843))</f>
        <v>*</v>
      </c>
      <c r="T2839" s="161" t="str">
        <f>IF(FN_MC!V2841="","*",FN_MC!V2841)</f>
        <v>*</v>
      </c>
      <c r="U2839" s="161" t="str">
        <f>IF(FN_MC!W2841="","*",FN_MC!W2841)</f>
        <v>*</v>
      </c>
      <c r="V2839" s="121" t="str">
        <f ca="1">_xlfn.XLOOKUP(G2839&amp;$V$2,BS_CONTROLE[CHAVE],BS_CONTROLE[Quantidade_11],"-")</f>
        <v>-</v>
      </c>
      <c r="W2839" s="121" t="str">
        <f ca="1">_xlfn.XLOOKUP(G2839&amp;$W$2,BS_CONTROLE[CHAVE],BS_CONTROLE[Quantidade_11],"-")</f>
        <v>-</v>
      </c>
      <c r="X2839" s="121" t="str">
        <f ca="1">_xlfn.XLOOKUP(G2839&amp;$X$2,BS_CONTROLE[CHAVE],BS_CONTROLE[Quantidade_11],"-")</f>
        <v>-</v>
      </c>
    </row>
    <row r="2840" spans="1:24" hidden="1">
      <c r="A2840" s="160" t="str">
        <f>IF(FN_MC!Y2842="","*",FN_MC!Y2842)</f>
        <v>*</v>
      </c>
      <c r="B2840" s="160" t="str">
        <f>IF(FN_MC!X2842="","*",FN_MC!X2842)</f>
        <v>*</v>
      </c>
      <c r="C2840" s="160" t="str">
        <f>IF(FN_MC!Z2842="","*",FN_MC!Z2842)</f>
        <v>*</v>
      </c>
      <c r="D2840" s="161" t="str">
        <f>IF(FN_MC!S2842="","*",FN_MC!S2842)</f>
        <v>*</v>
      </c>
      <c r="E2840" s="161" t="str">
        <f>IF(FN_MC!T2842="","*",FN_MC!T2842)</f>
        <v>*</v>
      </c>
      <c r="F2840" s="161" t="str">
        <f>IF(FN_MC!B2842="","*",FN_MC!B2842)</f>
        <v>*</v>
      </c>
      <c r="G2840" s="161" t="str">
        <f>IF(FN_MC!D2842="","*",FN_MC!D2842)</f>
        <v>*</v>
      </c>
      <c r="H2840" s="161" t="str">
        <f>IF(FN_MC!F2842="","*",FN_MC!F2842)</f>
        <v>*</v>
      </c>
      <c r="I2840" s="161" t="str">
        <f>IF(FN_MC!H2842="","*",FN_MC!H2842)</f>
        <v>*</v>
      </c>
      <c r="J2840" s="161" t="str">
        <f>IF(FN_MC!I2842="","*",FN_MC!I2842)</f>
        <v>*</v>
      </c>
      <c r="K2840" s="161" t="str">
        <f>IF(FN_MC!M2842="","*",FN_MC!M2842)</f>
        <v>*</v>
      </c>
      <c r="L2840" s="161" t="str">
        <f>IF(FN_MC!N2842="","*",FN_MC!N2842)</f>
        <v>*</v>
      </c>
      <c r="M2840" s="162" t="str">
        <f>IF(FN_MC!J2842="","*",FN_MC!J2842)</f>
        <v>*</v>
      </c>
      <c r="N2840" s="162" t="str">
        <f>IF(FN_MC!K2842="","*",FN_MC!K2842)</f>
        <v>*</v>
      </c>
      <c r="O2840" s="162" t="str">
        <f>IF(FN_MC!L2842="","*",FN_MC!L2842)</f>
        <v>*</v>
      </c>
      <c r="P2840" s="162"/>
      <c r="Q2840" s="163" t="str">
        <f>IF(FN_MC!O2842="","*",FN_MC!O2842)</f>
        <v>*</v>
      </c>
      <c r="R2840" s="163" t="str">
        <f>IF(FN_MC!P2842="","*",FN_MC!P2842)</f>
        <v>*</v>
      </c>
      <c r="S2840" s="161" t="str">
        <f>IF(FN_MC!Q2844="","*",CONCATENATE(FN_MC!Q2844," ",FN_MC!R2844))</f>
        <v>*</v>
      </c>
      <c r="T2840" s="161" t="str">
        <f>IF(FN_MC!V2842="","*",FN_MC!V2842)</f>
        <v>*</v>
      </c>
      <c r="U2840" s="161" t="str">
        <f>IF(FN_MC!W2842="","*",FN_MC!W2842)</f>
        <v>*</v>
      </c>
      <c r="V2840" s="121" t="str">
        <f ca="1">_xlfn.XLOOKUP(G2840&amp;$V$2,BS_CONTROLE[CHAVE],BS_CONTROLE[Quantidade_11],"-")</f>
        <v>-</v>
      </c>
      <c r="W2840" s="121" t="str">
        <f ca="1">_xlfn.XLOOKUP(G2840&amp;$W$2,BS_CONTROLE[CHAVE],BS_CONTROLE[Quantidade_11],"-")</f>
        <v>-</v>
      </c>
      <c r="X2840" s="121" t="str">
        <f ca="1">_xlfn.XLOOKUP(G2840&amp;$X$2,BS_CONTROLE[CHAVE],BS_CONTROLE[Quantidade_11],"-")</f>
        <v>-</v>
      </c>
    </row>
    <row r="2841" spans="1:24" hidden="1">
      <c r="A2841" s="118" t="str">
        <f>IF(FN_MC!Y2843="","*",FN_MC!Y2843)</f>
        <v>*</v>
      </c>
      <c r="B2841" s="118" t="str">
        <f>IF(FN_MC!X2843="","*",FN_MC!X2843)</f>
        <v>*</v>
      </c>
      <c r="C2841" s="118" t="str">
        <f>IF(FN_MC!Z2843="","*",FN_MC!Z2843)</f>
        <v>*</v>
      </c>
      <c r="D2841" s="119" t="str">
        <f>IF(FN_MC!S2843="","*",FN_MC!S2843)</f>
        <v>*</v>
      </c>
      <c r="E2841" s="119" t="str">
        <f>IF(FN_MC!T2843="","*",FN_MC!T2843)</f>
        <v>*</v>
      </c>
      <c r="F2841" s="119" t="str">
        <f>IF(FN_MC!B2843="","*",FN_MC!B2843)</f>
        <v>*</v>
      </c>
      <c r="G2841" s="119" t="str">
        <f>IF(FN_MC!D2843="","*",FN_MC!D2843)</f>
        <v>*</v>
      </c>
      <c r="H2841" s="119" t="str">
        <f>IF(FN_MC!F2843="","*",FN_MC!F2843)</f>
        <v>*</v>
      </c>
      <c r="I2841" s="119" t="str">
        <f>IF(FN_MC!H2843="","*",FN_MC!H2843)</f>
        <v>*</v>
      </c>
      <c r="J2841" s="119" t="str">
        <f>IF(FN_MC!I2843="","*",FN_MC!I2843)</f>
        <v>*</v>
      </c>
      <c r="K2841" s="119" t="str">
        <f>IF(FN_MC!M2843="","*",FN_MC!M2843)</f>
        <v>*</v>
      </c>
      <c r="L2841" s="119" t="str">
        <f>IF(FN_MC!N2843="","*",FN_MC!N2843)</f>
        <v>*</v>
      </c>
      <c r="M2841" s="120" t="str">
        <f>IF(FN_MC!J2843="","*",FN_MC!J2843)</f>
        <v>*</v>
      </c>
      <c r="N2841" s="120" t="str">
        <f>IF(FN_MC!K2843="","*",FN_MC!K2843)</f>
        <v>*</v>
      </c>
      <c r="O2841" s="120" t="str">
        <f>IF(FN_MC!L2843="","*",FN_MC!L2843)</f>
        <v>*</v>
      </c>
      <c r="P2841" s="120"/>
      <c r="Q2841" s="137" t="str">
        <f>IF(FN_MC!O2843="","*",FN_MC!O2843)</f>
        <v>*</v>
      </c>
      <c r="R2841" s="137" t="str">
        <f>IF(FN_MC!P2843="","*",FN_MC!P2843)</f>
        <v>*</v>
      </c>
      <c r="S2841" s="119" t="str">
        <f>IF(FN_MC!Q2845="","*",CONCATENATE(FN_MC!Q2845," ",FN_MC!R2845))</f>
        <v>*</v>
      </c>
      <c r="T2841" s="119" t="str">
        <f>IF(FN_MC!V2843="","*",FN_MC!V2843)</f>
        <v>*</v>
      </c>
      <c r="U2841" s="119" t="str">
        <f>IF(FN_MC!W2843="","*",FN_MC!W2843)</f>
        <v>*</v>
      </c>
      <c r="V2841" s="121" t="str">
        <f ca="1">_xlfn.XLOOKUP(G2841&amp;$V$2,BS_CONTROLE[CHAVE],BS_CONTROLE[Quantidade_11],"-")</f>
        <v>-</v>
      </c>
      <c r="W2841" s="121" t="str">
        <f ca="1">_xlfn.XLOOKUP(G2841&amp;$W$2,BS_CONTROLE[CHAVE],BS_CONTROLE[Quantidade_11],"-")</f>
        <v>-</v>
      </c>
      <c r="X2841" s="121" t="str">
        <f ca="1">_xlfn.XLOOKUP(G2841&amp;$X$2,BS_CONTROLE[CHAVE],BS_CONTROLE[Quantidade_11],"-")</f>
        <v>-</v>
      </c>
    </row>
    <row r="2842" spans="1:24" hidden="1">
      <c r="A2842" s="160" t="str">
        <f>IF(FN_MC!Y2844="","*",FN_MC!Y2844)</f>
        <v>*</v>
      </c>
      <c r="B2842" s="160" t="str">
        <f>IF(FN_MC!X2844="","*",FN_MC!X2844)</f>
        <v>*</v>
      </c>
      <c r="C2842" s="160" t="str">
        <f>IF(FN_MC!Z2844="","*",FN_MC!Z2844)</f>
        <v>*</v>
      </c>
      <c r="D2842" s="161" t="str">
        <f>IF(FN_MC!S2844="","*",FN_MC!S2844)</f>
        <v>*</v>
      </c>
      <c r="E2842" s="161" t="str">
        <f>IF(FN_MC!T2844="","*",FN_MC!T2844)</f>
        <v>*</v>
      </c>
      <c r="F2842" s="161" t="str">
        <f>IF(FN_MC!B2844="","*",FN_MC!B2844)</f>
        <v>*</v>
      </c>
      <c r="G2842" s="161" t="str">
        <f>IF(FN_MC!D2844="","*",FN_MC!D2844)</f>
        <v>*</v>
      </c>
      <c r="H2842" s="161" t="str">
        <f>IF(FN_MC!F2844="","*",FN_MC!F2844)</f>
        <v>*</v>
      </c>
      <c r="I2842" s="161" t="str">
        <f>IF(FN_MC!H2844="","*",FN_MC!H2844)</f>
        <v>*</v>
      </c>
      <c r="J2842" s="161" t="str">
        <f>IF(FN_MC!I2844="","*",FN_MC!I2844)</f>
        <v>*</v>
      </c>
      <c r="K2842" s="161" t="str">
        <f>IF(FN_MC!M2844="","*",FN_MC!M2844)</f>
        <v>*</v>
      </c>
      <c r="L2842" s="161" t="str">
        <f>IF(FN_MC!N2844="","*",FN_MC!N2844)</f>
        <v>*</v>
      </c>
      <c r="M2842" s="162" t="str">
        <f>IF(FN_MC!J2844="","*",FN_MC!J2844)</f>
        <v>*</v>
      </c>
      <c r="N2842" s="162" t="str">
        <f>IF(FN_MC!K2844="","*",FN_MC!K2844)</f>
        <v>*</v>
      </c>
      <c r="O2842" s="162" t="str">
        <f>IF(FN_MC!L2844="","*",FN_MC!L2844)</f>
        <v>*</v>
      </c>
      <c r="P2842" s="162"/>
      <c r="Q2842" s="163" t="str">
        <f>IF(FN_MC!O2844="","*",FN_MC!O2844)</f>
        <v>*</v>
      </c>
      <c r="R2842" s="163" t="str">
        <f>IF(FN_MC!P2844="","*",FN_MC!P2844)</f>
        <v>*</v>
      </c>
      <c r="S2842" s="161" t="str">
        <f>IF(FN_MC!Q2846="","*",CONCATENATE(FN_MC!Q2846," ",FN_MC!R2846))</f>
        <v>*</v>
      </c>
      <c r="T2842" s="161" t="str">
        <f>IF(FN_MC!V2844="","*",FN_MC!V2844)</f>
        <v>*</v>
      </c>
      <c r="U2842" s="161" t="str">
        <f>IF(FN_MC!W2844="","*",FN_MC!W2844)</f>
        <v>*</v>
      </c>
      <c r="V2842" s="121" t="str">
        <f ca="1">_xlfn.XLOOKUP(G2842&amp;$V$2,BS_CONTROLE[CHAVE],BS_CONTROLE[Quantidade_11],"-")</f>
        <v>-</v>
      </c>
      <c r="W2842" s="121" t="str">
        <f ca="1">_xlfn.XLOOKUP(G2842&amp;$W$2,BS_CONTROLE[CHAVE],BS_CONTROLE[Quantidade_11],"-")</f>
        <v>-</v>
      </c>
      <c r="X2842" s="121" t="str">
        <f ca="1">_xlfn.XLOOKUP(G2842&amp;$X$2,BS_CONTROLE[CHAVE],BS_CONTROLE[Quantidade_11],"-")</f>
        <v>-</v>
      </c>
    </row>
    <row r="2843" spans="1:24" hidden="1">
      <c r="A2843" s="160" t="str">
        <f>IF(FN_MC!Y2845="","*",FN_MC!Y2845)</f>
        <v>*</v>
      </c>
      <c r="B2843" s="160" t="str">
        <f>IF(FN_MC!X2845="","*",FN_MC!X2845)</f>
        <v>*</v>
      </c>
      <c r="C2843" s="160" t="str">
        <f>IF(FN_MC!Z2845="","*",FN_MC!Z2845)</f>
        <v>*</v>
      </c>
      <c r="D2843" s="161" t="str">
        <f>IF(FN_MC!S2845="","*",FN_MC!S2845)</f>
        <v>*</v>
      </c>
      <c r="E2843" s="161" t="str">
        <f>IF(FN_MC!T2845="","*",FN_MC!T2845)</f>
        <v>*</v>
      </c>
      <c r="F2843" s="161" t="str">
        <f>IF(FN_MC!B2845="","*",FN_MC!B2845)</f>
        <v>*</v>
      </c>
      <c r="G2843" s="161" t="str">
        <f>IF(FN_MC!D2845="","*",FN_MC!D2845)</f>
        <v>*</v>
      </c>
      <c r="H2843" s="161" t="str">
        <f>IF(FN_MC!F2845="","*",FN_MC!F2845)</f>
        <v>*</v>
      </c>
      <c r="I2843" s="161" t="str">
        <f>IF(FN_MC!H2845="","*",FN_MC!H2845)</f>
        <v>*</v>
      </c>
      <c r="J2843" s="161" t="str">
        <f>IF(FN_MC!I2845="","*",FN_MC!I2845)</f>
        <v>*</v>
      </c>
      <c r="K2843" s="161" t="str">
        <f>IF(FN_MC!M2845="","*",FN_MC!M2845)</f>
        <v>*</v>
      </c>
      <c r="L2843" s="161" t="str">
        <f>IF(FN_MC!N2845="","*",FN_MC!N2845)</f>
        <v>*</v>
      </c>
      <c r="M2843" s="162" t="str">
        <f>IF(FN_MC!J2845="","*",FN_MC!J2845)</f>
        <v>*</v>
      </c>
      <c r="N2843" s="162" t="str">
        <f>IF(FN_MC!K2845="","*",FN_MC!K2845)</f>
        <v>*</v>
      </c>
      <c r="O2843" s="162" t="str">
        <f>IF(FN_MC!L2845="","*",FN_MC!L2845)</f>
        <v>*</v>
      </c>
      <c r="P2843" s="162"/>
      <c r="Q2843" s="163" t="str">
        <f>IF(FN_MC!O2845="","*",FN_MC!O2845)</f>
        <v>*</v>
      </c>
      <c r="R2843" s="163" t="str">
        <f>IF(FN_MC!P2845="","*",FN_MC!P2845)</f>
        <v>*</v>
      </c>
      <c r="S2843" s="161" t="str">
        <f>IF(FN_MC!Q2847="","*",CONCATENATE(FN_MC!Q2847," ",FN_MC!R2847))</f>
        <v>*</v>
      </c>
      <c r="T2843" s="161" t="str">
        <f>IF(FN_MC!V2845="","*",FN_MC!V2845)</f>
        <v>*</v>
      </c>
      <c r="U2843" s="161" t="str">
        <f>IF(FN_MC!W2845="","*",FN_MC!W2845)</f>
        <v>*</v>
      </c>
      <c r="V2843" s="121" t="str">
        <f ca="1">_xlfn.XLOOKUP(G2843&amp;$V$2,BS_CONTROLE[CHAVE],BS_CONTROLE[Quantidade_11],"-")</f>
        <v>-</v>
      </c>
      <c r="W2843" s="121" t="str">
        <f ca="1">_xlfn.XLOOKUP(G2843&amp;$W$2,BS_CONTROLE[CHAVE],BS_CONTROLE[Quantidade_11],"-")</f>
        <v>-</v>
      </c>
      <c r="X2843" s="121" t="str">
        <f ca="1">_xlfn.XLOOKUP(G2843&amp;$X$2,BS_CONTROLE[CHAVE],BS_CONTROLE[Quantidade_11],"-")</f>
        <v>-</v>
      </c>
    </row>
    <row r="2844" spans="1:24" hidden="1">
      <c r="A2844" s="118" t="str">
        <f>IF(FN_MC!Y2846="","*",FN_MC!Y2846)</f>
        <v>*</v>
      </c>
      <c r="B2844" s="118" t="str">
        <f>IF(FN_MC!X2846="","*",FN_MC!X2846)</f>
        <v>*</v>
      </c>
      <c r="C2844" s="118" t="str">
        <f>IF(FN_MC!Z2846="","*",FN_MC!Z2846)</f>
        <v>*</v>
      </c>
      <c r="D2844" s="119" t="str">
        <f>IF(FN_MC!S2846="","*",FN_MC!S2846)</f>
        <v>*</v>
      </c>
      <c r="E2844" s="119" t="str">
        <f>IF(FN_MC!T2846="","*",FN_MC!T2846)</f>
        <v>*</v>
      </c>
      <c r="F2844" s="119" t="str">
        <f>IF(FN_MC!B2846="","*",FN_MC!B2846)</f>
        <v>*</v>
      </c>
      <c r="G2844" s="119" t="str">
        <f>IF(FN_MC!D2846="","*",FN_MC!D2846)</f>
        <v>*</v>
      </c>
      <c r="H2844" s="119" t="str">
        <f>IF(FN_MC!F2846="","*",FN_MC!F2846)</f>
        <v>*</v>
      </c>
      <c r="I2844" s="119" t="str">
        <f>IF(FN_MC!H2846="","*",FN_MC!H2846)</f>
        <v>*</v>
      </c>
      <c r="J2844" s="119" t="str">
        <f>IF(FN_MC!I2846="","*",FN_MC!I2846)</f>
        <v>*</v>
      </c>
      <c r="K2844" s="119" t="str">
        <f>IF(FN_MC!M2846="","*",FN_MC!M2846)</f>
        <v>*</v>
      </c>
      <c r="L2844" s="119" t="str">
        <f>IF(FN_MC!N2846="","*",FN_MC!N2846)</f>
        <v>*</v>
      </c>
      <c r="M2844" s="120" t="str">
        <f>IF(FN_MC!J2846="","*",FN_MC!J2846)</f>
        <v>*</v>
      </c>
      <c r="N2844" s="120" t="str">
        <f>IF(FN_MC!K2846="","*",FN_MC!K2846)</f>
        <v>*</v>
      </c>
      <c r="O2844" s="120" t="str">
        <f>IF(FN_MC!L2846="","*",FN_MC!L2846)</f>
        <v>*</v>
      </c>
      <c r="P2844" s="120"/>
      <c r="Q2844" s="137" t="str">
        <f>IF(FN_MC!O2846="","*",FN_MC!O2846)</f>
        <v>*</v>
      </c>
      <c r="R2844" s="137" t="str">
        <f>IF(FN_MC!P2846="","*",FN_MC!P2846)</f>
        <v>*</v>
      </c>
      <c r="S2844" s="119" t="str">
        <f>IF(FN_MC!Q2848="","*",CONCATENATE(FN_MC!Q2848," ",FN_MC!R2848))</f>
        <v>*</v>
      </c>
      <c r="T2844" s="119" t="str">
        <f>IF(FN_MC!V2846="","*",FN_MC!V2846)</f>
        <v>*</v>
      </c>
      <c r="U2844" s="119" t="str">
        <f>IF(FN_MC!W2846="","*",FN_MC!W2846)</f>
        <v>*</v>
      </c>
      <c r="V2844" s="121" t="str">
        <f ca="1">_xlfn.XLOOKUP(G2844&amp;$V$2,BS_CONTROLE[CHAVE],BS_CONTROLE[Quantidade_11],"-")</f>
        <v>-</v>
      </c>
      <c r="W2844" s="121" t="str">
        <f ca="1">_xlfn.XLOOKUP(G2844&amp;$W$2,BS_CONTROLE[CHAVE],BS_CONTROLE[Quantidade_11],"-")</f>
        <v>-</v>
      </c>
      <c r="X2844" s="121" t="str">
        <f ca="1">_xlfn.XLOOKUP(G2844&amp;$X$2,BS_CONTROLE[CHAVE],BS_CONTROLE[Quantidade_11],"-")</f>
        <v>-</v>
      </c>
    </row>
    <row r="2845" spans="1:24" hidden="1">
      <c r="A2845" s="160" t="str">
        <f>IF(FN_MC!Y2847="","*",FN_MC!Y2847)</f>
        <v>*</v>
      </c>
      <c r="B2845" s="160" t="str">
        <f>IF(FN_MC!X2847="","*",FN_MC!X2847)</f>
        <v>*</v>
      </c>
      <c r="C2845" s="160" t="str">
        <f>IF(FN_MC!Z2847="","*",FN_MC!Z2847)</f>
        <v>*</v>
      </c>
      <c r="D2845" s="161" t="str">
        <f>IF(FN_MC!S2847="","*",FN_MC!S2847)</f>
        <v>*</v>
      </c>
      <c r="E2845" s="161" t="str">
        <f>IF(FN_MC!T2847="","*",FN_MC!T2847)</f>
        <v>*</v>
      </c>
      <c r="F2845" s="161" t="str">
        <f>IF(FN_MC!B2847="","*",FN_MC!B2847)</f>
        <v>*</v>
      </c>
      <c r="G2845" s="161" t="str">
        <f>IF(FN_MC!D2847="","*",FN_MC!D2847)</f>
        <v>*</v>
      </c>
      <c r="H2845" s="161" t="str">
        <f>IF(FN_MC!F2847="","*",FN_MC!F2847)</f>
        <v>*</v>
      </c>
      <c r="I2845" s="161" t="str">
        <f>IF(FN_MC!H2847="","*",FN_MC!H2847)</f>
        <v>*</v>
      </c>
      <c r="J2845" s="161" t="str">
        <f>IF(FN_MC!I2847="","*",FN_MC!I2847)</f>
        <v>*</v>
      </c>
      <c r="K2845" s="161" t="str">
        <f>IF(FN_MC!M2847="","*",FN_MC!M2847)</f>
        <v>*</v>
      </c>
      <c r="L2845" s="161" t="str">
        <f>IF(FN_MC!N2847="","*",FN_MC!N2847)</f>
        <v>*</v>
      </c>
      <c r="M2845" s="162" t="str">
        <f>IF(FN_MC!J2847="","*",FN_MC!J2847)</f>
        <v>*</v>
      </c>
      <c r="N2845" s="162" t="str">
        <f>IF(FN_MC!K2847="","*",FN_MC!K2847)</f>
        <v>*</v>
      </c>
      <c r="O2845" s="162" t="str">
        <f>IF(FN_MC!L2847="","*",FN_MC!L2847)</f>
        <v>*</v>
      </c>
      <c r="P2845" s="162"/>
      <c r="Q2845" s="163" t="str">
        <f>IF(FN_MC!O2847="","*",FN_MC!O2847)</f>
        <v>*</v>
      </c>
      <c r="R2845" s="163" t="str">
        <f>IF(FN_MC!P2847="","*",FN_MC!P2847)</f>
        <v>*</v>
      </c>
      <c r="S2845" s="161" t="str">
        <f>IF(FN_MC!Q2849="","*",CONCATENATE(FN_MC!Q2849," ",FN_MC!R2849))</f>
        <v>*</v>
      </c>
      <c r="T2845" s="161" t="str">
        <f>IF(FN_MC!V2847="","*",FN_MC!V2847)</f>
        <v>*</v>
      </c>
      <c r="U2845" s="161" t="str">
        <f>IF(FN_MC!W2847="","*",FN_MC!W2847)</f>
        <v>*</v>
      </c>
      <c r="V2845" s="121" t="str">
        <f ca="1">_xlfn.XLOOKUP(G2845&amp;$V$2,BS_CONTROLE[CHAVE],BS_CONTROLE[Quantidade_11],"-")</f>
        <v>-</v>
      </c>
      <c r="W2845" s="121" t="str">
        <f ca="1">_xlfn.XLOOKUP(G2845&amp;$W$2,BS_CONTROLE[CHAVE],BS_CONTROLE[Quantidade_11],"-")</f>
        <v>-</v>
      </c>
      <c r="X2845" s="121" t="str">
        <f ca="1">_xlfn.XLOOKUP(G2845&amp;$X$2,BS_CONTROLE[CHAVE],BS_CONTROLE[Quantidade_11],"-")</f>
        <v>-</v>
      </c>
    </row>
    <row r="2846" spans="1:24" hidden="1">
      <c r="A2846" s="160" t="str">
        <f>IF(FN_MC!Y2848="","*",FN_MC!Y2848)</f>
        <v>*</v>
      </c>
      <c r="B2846" s="160" t="str">
        <f>IF(FN_MC!X2848="","*",FN_MC!X2848)</f>
        <v>*</v>
      </c>
      <c r="C2846" s="160" t="str">
        <f>IF(FN_MC!Z2848="","*",FN_MC!Z2848)</f>
        <v>*</v>
      </c>
      <c r="D2846" s="161" t="str">
        <f>IF(FN_MC!S2848="","*",FN_MC!S2848)</f>
        <v>*</v>
      </c>
      <c r="E2846" s="161" t="str">
        <f>IF(FN_MC!T2848="","*",FN_MC!T2848)</f>
        <v>*</v>
      </c>
      <c r="F2846" s="161" t="str">
        <f>IF(FN_MC!B2848="","*",FN_MC!B2848)</f>
        <v>*</v>
      </c>
      <c r="G2846" s="161" t="str">
        <f>IF(FN_MC!D2848="","*",FN_MC!D2848)</f>
        <v>*</v>
      </c>
      <c r="H2846" s="161" t="str">
        <f>IF(FN_MC!F2848="","*",FN_MC!F2848)</f>
        <v>*</v>
      </c>
      <c r="I2846" s="161" t="str">
        <f>IF(FN_MC!H2848="","*",FN_MC!H2848)</f>
        <v>*</v>
      </c>
      <c r="J2846" s="161" t="str">
        <f>IF(FN_MC!I2848="","*",FN_MC!I2848)</f>
        <v>*</v>
      </c>
      <c r="K2846" s="161" t="str">
        <f>IF(FN_MC!M2848="","*",FN_MC!M2848)</f>
        <v>*</v>
      </c>
      <c r="L2846" s="161" t="str">
        <f>IF(FN_MC!N2848="","*",FN_MC!N2848)</f>
        <v>*</v>
      </c>
      <c r="M2846" s="162" t="str">
        <f>IF(FN_MC!J2848="","*",FN_MC!J2848)</f>
        <v>*</v>
      </c>
      <c r="N2846" s="162" t="str">
        <f>IF(FN_MC!K2848="","*",FN_MC!K2848)</f>
        <v>*</v>
      </c>
      <c r="O2846" s="162" t="str">
        <f>IF(FN_MC!L2848="","*",FN_MC!L2848)</f>
        <v>*</v>
      </c>
      <c r="P2846" s="162"/>
      <c r="Q2846" s="163" t="str">
        <f>IF(FN_MC!O2848="","*",FN_MC!O2848)</f>
        <v>*</v>
      </c>
      <c r="R2846" s="163" t="str">
        <f>IF(FN_MC!P2848="","*",FN_MC!P2848)</f>
        <v>*</v>
      </c>
      <c r="S2846" s="161" t="str">
        <f>IF(FN_MC!Q2850="","*",CONCATENATE(FN_MC!Q2850," ",FN_MC!R2850))</f>
        <v>*</v>
      </c>
      <c r="T2846" s="161" t="str">
        <f>IF(FN_MC!V2848="","*",FN_MC!V2848)</f>
        <v>*</v>
      </c>
      <c r="U2846" s="161" t="str">
        <f>IF(FN_MC!W2848="","*",FN_MC!W2848)</f>
        <v>*</v>
      </c>
      <c r="V2846" s="121" t="str">
        <f ca="1">_xlfn.XLOOKUP(G2846&amp;$V$2,BS_CONTROLE[CHAVE],BS_CONTROLE[Quantidade_11],"-")</f>
        <v>-</v>
      </c>
      <c r="W2846" s="121" t="str">
        <f ca="1">_xlfn.XLOOKUP(G2846&amp;$W$2,BS_CONTROLE[CHAVE],BS_CONTROLE[Quantidade_11],"-")</f>
        <v>-</v>
      </c>
      <c r="X2846" s="121" t="str">
        <f ca="1">_xlfn.XLOOKUP(G2846&amp;$X$2,BS_CONTROLE[CHAVE],BS_CONTROLE[Quantidade_11],"-")</f>
        <v>-</v>
      </c>
    </row>
    <row r="2847" spans="1:24" hidden="1">
      <c r="A2847" s="118" t="str">
        <f>IF(FN_MC!Y2849="","*",FN_MC!Y2849)</f>
        <v>*</v>
      </c>
      <c r="B2847" s="118" t="str">
        <f>IF(FN_MC!X2849="","*",FN_MC!X2849)</f>
        <v>*</v>
      </c>
      <c r="C2847" s="118" t="str">
        <f>IF(FN_MC!Z2849="","*",FN_MC!Z2849)</f>
        <v>*</v>
      </c>
      <c r="D2847" s="119" t="str">
        <f>IF(FN_MC!S2849="","*",FN_MC!S2849)</f>
        <v>*</v>
      </c>
      <c r="E2847" s="119" t="str">
        <f>IF(FN_MC!T2849="","*",FN_MC!T2849)</f>
        <v>*</v>
      </c>
      <c r="F2847" s="119" t="str">
        <f>IF(FN_MC!B2849="","*",FN_MC!B2849)</f>
        <v>*</v>
      </c>
      <c r="G2847" s="119" t="str">
        <f>IF(FN_MC!D2849="","*",FN_MC!D2849)</f>
        <v>*</v>
      </c>
      <c r="H2847" s="119" t="str">
        <f>IF(FN_MC!F2849="","*",FN_MC!F2849)</f>
        <v>*</v>
      </c>
      <c r="I2847" s="119" t="str">
        <f>IF(FN_MC!H2849="","*",FN_MC!H2849)</f>
        <v>*</v>
      </c>
      <c r="J2847" s="119" t="str">
        <f>IF(FN_MC!I2849="","*",FN_MC!I2849)</f>
        <v>*</v>
      </c>
      <c r="K2847" s="119" t="str">
        <f>IF(FN_MC!M2849="","*",FN_MC!M2849)</f>
        <v>*</v>
      </c>
      <c r="L2847" s="119" t="str">
        <f>IF(FN_MC!N2849="","*",FN_MC!N2849)</f>
        <v>*</v>
      </c>
      <c r="M2847" s="120" t="str">
        <f>IF(FN_MC!J2849="","*",FN_MC!J2849)</f>
        <v>*</v>
      </c>
      <c r="N2847" s="120" t="str">
        <f>IF(FN_MC!K2849="","*",FN_MC!K2849)</f>
        <v>*</v>
      </c>
      <c r="O2847" s="120" t="str">
        <f>IF(FN_MC!L2849="","*",FN_MC!L2849)</f>
        <v>*</v>
      </c>
      <c r="P2847" s="120"/>
      <c r="Q2847" s="137" t="str">
        <f>IF(FN_MC!O2849="","*",FN_MC!O2849)</f>
        <v>*</v>
      </c>
      <c r="R2847" s="137" t="str">
        <f>IF(FN_MC!P2849="","*",FN_MC!P2849)</f>
        <v>*</v>
      </c>
      <c r="S2847" s="119" t="str">
        <f>IF(FN_MC!Q2851="","*",CONCATENATE(FN_MC!Q2851," ",FN_MC!R2851))</f>
        <v>*</v>
      </c>
      <c r="T2847" s="119" t="str">
        <f>IF(FN_MC!V2849="","*",FN_MC!V2849)</f>
        <v>*</v>
      </c>
      <c r="U2847" s="119" t="str">
        <f>IF(FN_MC!W2849="","*",FN_MC!W2849)</f>
        <v>*</v>
      </c>
      <c r="V2847" s="121" t="str">
        <f ca="1">_xlfn.XLOOKUP(G2847&amp;$V$2,BS_CONTROLE[CHAVE],BS_CONTROLE[Quantidade_11],"-")</f>
        <v>-</v>
      </c>
      <c r="W2847" s="121" t="str">
        <f ca="1">_xlfn.XLOOKUP(G2847&amp;$W$2,BS_CONTROLE[CHAVE],BS_CONTROLE[Quantidade_11],"-")</f>
        <v>-</v>
      </c>
      <c r="X2847" s="121" t="str">
        <f ca="1">_xlfn.XLOOKUP(G2847&amp;$X$2,BS_CONTROLE[CHAVE],BS_CONTROLE[Quantidade_11],"-")</f>
        <v>-</v>
      </c>
    </row>
    <row r="2848" spans="1:24" hidden="1">
      <c r="A2848" s="160" t="str">
        <f>IF(FN_MC!Y2850="","*",FN_MC!Y2850)</f>
        <v>*</v>
      </c>
      <c r="B2848" s="160" t="str">
        <f>IF(FN_MC!X2850="","*",FN_MC!X2850)</f>
        <v>*</v>
      </c>
      <c r="C2848" s="160" t="str">
        <f>IF(FN_MC!Z2850="","*",FN_MC!Z2850)</f>
        <v>*</v>
      </c>
      <c r="D2848" s="161" t="str">
        <f>IF(FN_MC!S2850="","*",FN_MC!S2850)</f>
        <v>*</v>
      </c>
      <c r="E2848" s="161" t="str">
        <f>IF(FN_MC!T2850="","*",FN_MC!T2850)</f>
        <v>*</v>
      </c>
      <c r="F2848" s="161" t="str">
        <f>IF(FN_MC!B2850="","*",FN_MC!B2850)</f>
        <v>*</v>
      </c>
      <c r="G2848" s="161" t="str">
        <f>IF(FN_MC!D2850="","*",FN_MC!D2850)</f>
        <v>*</v>
      </c>
      <c r="H2848" s="161" t="str">
        <f>IF(FN_MC!F2850="","*",FN_MC!F2850)</f>
        <v>*</v>
      </c>
      <c r="I2848" s="161" t="str">
        <f>IF(FN_MC!H2850="","*",FN_MC!H2850)</f>
        <v>*</v>
      </c>
      <c r="J2848" s="161" t="str">
        <f>IF(FN_MC!I2850="","*",FN_MC!I2850)</f>
        <v>*</v>
      </c>
      <c r="K2848" s="161" t="str">
        <f>IF(FN_MC!M2850="","*",FN_MC!M2850)</f>
        <v>*</v>
      </c>
      <c r="L2848" s="161" t="str">
        <f>IF(FN_MC!N2850="","*",FN_MC!N2850)</f>
        <v>*</v>
      </c>
      <c r="M2848" s="162" t="str">
        <f>IF(FN_MC!J2850="","*",FN_MC!J2850)</f>
        <v>*</v>
      </c>
      <c r="N2848" s="162" t="str">
        <f>IF(FN_MC!K2850="","*",FN_MC!K2850)</f>
        <v>*</v>
      </c>
      <c r="O2848" s="162" t="str">
        <f>IF(FN_MC!L2850="","*",FN_MC!L2850)</f>
        <v>*</v>
      </c>
      <c r="P2848" s="162"/>
      <c r="Q2848" s="163" t="str">
        <f>IF(FN_MC!O2850="","*",FN_MC!O2850)</f>
        <v>*</v>
      </c>
      <c r="R2848" s="163" t="str">
        <f>IF(FN_MC!P2850="","*",FN_MC!P2850)</f>
        <v>*</v>
      </c>
      <c r="S2848" s="161" t="str">
        <f>IF(FN_MC!Q2852="","*",CONCATENATE(FN_MC!Q2852," ",FN_MC!R2852))</f>
        <v>*</v>
      </c>
      <c r="T2848" s="161" t="str">
        <f>IF(FN_MC!V2850="","*",FN_MC!V2850)</f>
        <v>*</v>
      </c>
      <c r="U2848" s="161" t="str">
        <f>IF(FN_MC!W2850="","*",FN_MC!W2850)</f>
        <v>*</v>
      </c>
      <c r="V2848" s="121" t="str">
        <f ca="1">_xlfn.XLOOKUP(G2848&amp;$V$2,BS_CONTROLE[CHAVE],BS_CONTROLE[Quantidade_11],"-")</f>
        <v>-</v>
      </c>
      <c r="W2848" s="121" t="str">
        <f ca="1">_xlfn.XLOOKUP(G2848&amp;$W$2,BS_CONTROLE[CHAVE],BS_CONTROLE[Quantidade_11],"-")</f>
        <v>-</v>
      </c>
      <c r="X2848" s="121" t="str">
        <f ca="1">_xlfn.XLOOKUP(G2848&amp;$X$2,BS_CONTROLE[CHAVE],BS_CONTROLE[Quantidade_11],"-")</f>
        <v>-</v>
      </c>
    </row>
    <row r="2849" spans="1:24" hidden="1">
      <c r="A2849" s="160" t="str">
        <f>IF(FN_MC!Y2851="","*",FN_MC!Y2851)</f>
        <v>*</v>
      </c>
      <c r="B2849" s="160" t="str">
        <f>IF(FN_MC!X2851="","*",FN_MC!X2851)</f>
        <v>*</v>
      </c>
      <c r="C2849" s="160" t="str">
        <f>IF(FN_MC!Z2851="","*",FN_MC!Z2851)</f>
        <v>*</v>
      </c>
      <c r="D2849" s="161" t="str">
        <f>IF(FN_MC!S2851="","*",FN_MC!S2851)</f>
        <v>*</v>
      </c>
      <c r="E2849" s="161" t="str">
        <f>IF(FN_MC!T2851="","*",FN_MC!T2851)</f>
        <v>*</v>
      </c>
      <c r="F2849" s="161" t="str">
        <f>IF(FN_MC!B2851="","*",FN_MC!B2851)</f>
        <v>*</v>
      </c>
      <c r="G2849" s="161" t="str">
        <f>IF(FN_MC!D2851="","*",FN_MC!D2851)</f>
        <v>*</v>
      </c>
      <c r="H2849" s="161" t="str">
        <f>IF(FN_MC!F2851="","*",FN_MC!F2851)</f>
        <v>*</v>
      </c>
      <c r="I2849" s="161" t="str">
        <f>IF(FN_MC!H2851="","*",FN_MC!H2851)</f>
        <v>*</v>
      </c>
      <c r="J2849" s="161" t="str">
        <f>IF(FN_MC!I2851="","*",FN_MC!I2851)</f>
        <v>*</v>
      </c>
      <c r="K2849" s="161" t="str">
        <f>IF(FN_MC!M2851="","*",FN_MC!M2851)</f>
        <v>*</v>
      </c>
      <c r="L2849" s="161" t="str">
        <f>IF(FN_MC!N2851="","*",FN_MC!N2851)</f>
        <v>*</v>
      </c>
      <c r="M2849" s="162" t="str">
        <f>IF(FN_MC!J2851="","*",FN_MC!J2851)</f>
        <v>*</v>
      </c>
      <c r="N2849" s="162" t="str">
        <f>IF(FN_MC!K2851="","*",FN_MC!K2851)</f>
        <v>*</v>
      </c>
      <c r="O2849" s="162" t="str">
        <f>IF(FN_MC!L2851="","*",FN_MC!L2851)</f>
        <v>*</v>
      </c>
      <c r="P2849" s="162"/>
      <c r="Q2849" s="163" t="str">
        <f>IF(FN_MC!O2851="","*",FN_MC!O2851)</f>
        <v>*</v>
      </c>
      <c r="R2849" s="163" t="str">
        <f>IF(FN_MC!P2851="","*",FN_MC!P2851)</f>
        <v>*</v>
      </c>
      <c r="S2849" s="161" t="str">
        <f>IF(FN_MC!Q2853="","*",CONCATENATE(FN_MC!Q2853," ",FN_MC!R2853))</f>
        <v>*</v>
      </c>
      <c r="T2849" s="161" t="str">
        <f>IF(FN_MC!V2851="","*",FN_MC!V2851)</f>
        <v>*</v>
      </c>
      <c r="U2849" s="161" t="str">
        <f>IF(FN_MC!W2851="","*",FN_MC!W2851)</f>
        <v>*</v>
      </c>
      <c r="V2849" s="121" t="str">
        <f ca="1">_xlfn.XLOOKUP(G2849&amp;$V$2,BS_CONTROLE[CHAVE],BS_CONTROLE[Quantidade_11],"-")</f>
        <v>-</v>
      </c>
      <c r="W2849" s="121" t="str">
        <f ca="1">_xlfn.XLOOKUP(G2849&amp;$W$2,BS_CONTROLE[CHAVE],BS_CONTROLE[Quantidade_11],"-")</f>
        <v>-</v>
      </c>
      <c r="X2849" s="121" t="str">
        <f ca="1">_xlfn.XLOOKUP(G2849&amp;$X$2,BS_CONTROLE[CHAVE],BS_CONTROLE[Quantidade_11],"-")</f>
        <v>-</v>
      </c>
    </row>
    <row r="2850" spans="1:24" hidden="1">
      <c r="A2850" s="118" t="str">
        <f>IF(FN_MC!Y2852="","*",FN_MC!Y2852)</f>
        <v>*</v>
      </c>
      <c r="B2850" s="118" t="str">
        <f>IF(FN_MC!X2852="","*",FN_MC!X2852)</f>
        <v>*</v>
      </c>
      <c r="C2850" s="118" t="str">
        <f>IF(FN_MC!Z2852="","*",FN_MC!Z2852)</f>
        <v>*</v>
      </c>
      <c r="D2850" s="119" t="str">
        <f>IF(FN_MC!S2852="","*",FN_MC!S2852)</f>
        <v>*</v>
      </c>
      <c r="E2850" s="119" t="str">
        <f>IF(FN_MC!T2852="","*",FN_MC!T2852)</f>
        <v>*</v>
      </c>
      <c r="F2850" s="119" t="str">
        <f>IF(FN_MC!B2852="","*",FN_MC!B2852)</f>
        <v>*</v>
      </c>
      <c r="G2850" s="119" t="str">
        <f>IF(FN_MC!D2852="","*",FN_MC!D2852)</f>
        <v>*</v>
      </c>
      <c r="H2850" s="119" t="str">
        <f>IF(FN_MC!F2852="","*",FN_MC!F2852)</f>
        <v>*</v>
      </c>
      <c r="I2850" s="119" t="str">
        <f>IF(FN_MC!H2852="","*",FN_MC!H2852)</f>
        <v>*</v>
      </c>
      <c r="J2850" s="119" t="str">
        <f>IF(FN_MC!I2852="","*",FN_MC!I2852)</f>
        <v>*</v>
      </c>
      <c r="K2850" s="119" t="str">
        <f>IF(FN_MC!M2852="","*",FN_MC!M2852)</f>
        <v>*</v>
      </c>
      <c r="L2850" s="119" t="str">
        <f>IF(FN_MC!N2852="","*",FN_MC!N2852)</f>
        <v>*</v>
      </c>
      <c r="M2850" s="120" t="str">
        <f>IF(FN_MC!J2852="","*",FN_MC!J2852)</f>
        <v>*</v>
      </c>
      <c r="N2850" s="120" t="str">
        <f>IF(FN_MC!K2852="","*",FN_MC!K2852)</f>
        <v>*</v>
      </c>
      <c r="O2850" s="120" t="str">
        <f>IF(FN_MC!L2852="","*",FN_MC!L2852)</f>
        <v>*</v>
      </c>
      <c r="P2850" s="120"/>
      <c r="Q2850" s="137" t="str">
        <f>IF(FN_MC!O2852="","*",FN_MC!O2852)</f>
        <v>*</v>
      </c>
      <c r="R2850" s="137" t="str">
        <f>IF(FN_MC!P2852="","*",FN_MC!P2852)</f>
        <v>*</v>
      </c>
      <c r="S2850" s="119" t="str">
        <f>IF(FN_MC!Q2854="","*",CONCATENATE(FN_MC!Q2854," ",FN_MC!R2854))</f>
        <v>*</v>
      </c>
      <c r="T2850" s="119" t="str">
        <f>IF(FN_MC!V2852="","*",FN_MC!V2852)</f>
        <v>*</v>
      </c>
      <c r="U2850" s="119" t="str">
        <f>IF(FN_MC!W2852="","*",FN_MC!W2852)</f>
        <v>*</v>
      </c>
      <c r="V2850" s="121" t="str">
        <f ca="1">_xlfn.XLOOKUP(G2850&amp;$V$2,BS_CONTROLE[CHAVE],BS_CONTROLE[Quantidade_11],"-")</f>
        <v>-</v>
      </c>
      <c r="W2850" s="121" t="str">
        <f ca="1">_xlfn.XLOOKUP(G2850&amp;$W$2,BS_CONTROLE[CHAVE],BS_CONTROLE[Quantidade_11],"-")</f>
        <v>-</v>
      </c>
      <c r="X2850" s="121" t="str">
        <f ca="1">_xlfn.XLOOKUP(G2850&amp;$X$2,BS_CONTROLE[CHAVE],BS_CONTROLE[Quantidade_11],"-")</f>
        <v>-</v>
      </c>
    </row>
    <row r="2851" spans="1:24" hidden="1">
      <c r="A2851" s="160" t="str">
        <f>IF(FN_MC!Y2853="","*",FN_MC!Y2853)</f>
        <v>*</v>
      </c>
      <c r="B2851" s="160" t="str">
        <f>IF(FN_MC!X2853="","*",FN_MC!X2853)</f>
        <v>*</v>
      </c>
      <c r="C2851" s="160" t="str">
        <f>IF(FN_MC!Z2853="","*",FN_MC!Z2853)</f>
        <v>*</v>
      </c>
      <c r="D2851" s="161" t="str">
        <f>IF(FN_MC!S2853="","*",FN_MC!S2853)</f>
        <v>*</v>
      </c>
      <c r="E2851" s="161" t="str">
        <f>IF(FN_MC!T2853="","*",FN_MC!T2853)</f>
        <v>*</v>
      </c>
      <c r="F2851" s="161" t="str">
        <f>IF(FN_MC!B2853="","*",FN_MC!B2853)</f>
        <v>*</v>
      </c>
      <c r="G2851" s="161" t="str">
        <f>IF(FN_MC!D2853="","*",FN_MC!D2853)</f>
        <v>*</v>
      </c>
      <c r="H2851" s="161" t="str">
        <f>IF(FN_MC!F2853="","*",FN_MC!F2853)</f>
        <v>*</v>
      </c>
      <c r="I2851" s="161" t="str">
        <f>IF(FN_MC!H2853="","*",FN_MC!H2853)</f>
        <v>*</v>
      </c>
      <c r="J2851" s="161" t="str">
        <f>IF(FN_MC!I2853="","*",FN_MC!I2853)</f>
        <v>*</v>
      </c>
      <c r="K2851" s="161" t="str">
        <f>IF(FN_MC!M2853="","*",FN_MC!M2853)</f>
        <v>*</v>
      </c>
      <c r="L2851" s="161" t="str">
        <f>IF(FN_MC!N2853="","*",FN_MC!N2853)</f>
        <v>*</v>
      </c>
      <c r="M2851" s="162" t="str">
        <f>IF(FN_MC!J2853="","*",FN_MC!J2853)</f>
        <v>*</v>
      </c>
      <c r="N2851" s="162" t="str">
        <f>IF(FN_MC!K2853="","*",FN_MC!K2853)</f>
        <v>*</v>
      </c>
      <c r="O2851" s="162" t="str">
        <f>IF(FN_MC!L2853="","*",FN_MC!L2853)</f>
        <v>*</v>
      </c>
      <c r="P2851" s="162"/>
      <c r="Q2851" s="163" t="str">
        <f>IF(FN_MC!O2853="","*",FN_MC!O2853)</f>
        <v>*</v>
      </c>
      <c r="R2851" s="163" t="str">
        <f>IF(FN_MC!P2853="","*",FN_MC!P2853)</f>
        <v>*</v>
      </c>
      <c r="S2851" s="161" t="str">
        <f>IF(FN_MC!Q2855="","*",CONCATENATE(FN_MC!Q2855," ",FN_MC!R2855))</f>
        <v>*</v>
      </c>
      <c r="T2851" s="161" t="str">
        <f>IF(FN_MC!V2853="","*",FN_MC!V2853)</f>
        <v>*</v>
      </c>
      <c r="U2851" s="161" t="str">
        <f>IF(FN_MC!W2853="","*",FN_MC!W2853)</f>
        <v>*</v>
      </c>
      <c r="V2851" s="121" t="str">
        <f ca="1">_xlfn.XLOOKUP(G2851&amp;$V$2,BS_CONTROLE[CHAVE],BS_CONTROLE[Quantidade_11],"-")</f>
        <v>-</v>
      </c>
      <c r="W2851" s="121" t="str">
        <f ca="1">_xlfn.XLOOKUP(G2851&amp;$W$2,BS_CONTROLE[CHAVE],BS_CONTROLE[Quantidade_11],"-")</f>
        <v>-</v>
      </c>
      <c r="X2851" s="121" t="str">
        <f ca="1">_xlfn.XLOOKUP(G2851&amp;$X$2,BS_CONTROLE[CHAVE],BS_CONTROLE[Quantidade_11],"-")</f>
        <v>-</v>
      </c>
    </row>
    <row r="2852" spans="1:24" hidden="1">
      <c r="A2852" s="160" t="str">
        <f>IF(FN_MC!Y2854="","*",FN_MC!Y2854)</f>
        <v>*</v>
      </c>
      <c r="B2852" s="160" t="str">
        <f>IF(FN_MC!X2854="","*",FN_MC!X2854)</f>
        <v>*</v>
      </c>
      <c r="C2852" s="160" t="str">
        <f>IF(FN_MC!Z2854="","*",FN_MC!Z2854)</f>
        <v>*</v>
      </c>
      <c r="D2852" s="161" t="str">
        <f>IF(FN_MC!S2854="","*",FN_MC!S2854)</f>
        <v>*</v>
      </c>
      <c r="E2852" s="161" t="str">
        <f>IF(FN_MC!T2854="","*",FN_MC!T2854)</f>
        <v>*</v>
      </c>
      <c r="F2852" s="161" t="str">
        <f>IF(FN_MC!B2854="","*",FN_MC!B2854)</f>
        <v>*</v>
      </c>
      <c r="G2852" s="161" t="str">
        <f>IF(FN_MC!D2854="","*",FN_MC!D2854)</f>
        <v>*</v>
      </c>
      <c r="H2852" s="161" t="str">
        <f>IF(FN_MC!F2854="","*",FN_MC!F2854)</f>
        <v>*</v>
      </c>
      <c r="I2852" s="161" t="str">
        <f>IF(FN_MC!H2854="","*",FN_MC!H2854)</f>
        <v>*</v>
      </c>
      <c r="J2852" s="161" t="str">
        <f>IF(FN_MC!I2854="","*",FN_MC!I2854)</f>
        <v>*</v>
      </c>
      <c r="K2852" s="161" t="str">
        <f>IF(FN_MC!M2854="","*",FN_MC!M2854)</f>
        <v>*</v>
      </c>
      <c r="L2852" s="161" t="str">
        <f>IF(FN_MC!N2854="","*",FN_MC!N2854)</f>
        <v>*</v>
      </c>
      <c r="M2852" s="162" t="str">
        <f>IF(FN_MC!J2854="","*",FN_MC!J2854)</f>
        <v>*</v>
      </c>
      <c r="N2852" s="162" t="str">
        <f>IF(FN_MC!K2854="","*",FN_MC!K2854)</f>
        <v>*</v>
      </c>
      <c r="O2852" s="162" t="str">
        <f>IF(FN_MC!L2854="","*",FN_MC!L2854)</f>
        <v>*</v>
      </c>
      <c r="P2852" s="162"/>
      <c r="Q2852" s="163" t="str">
        <f>IF(FN_MC!O2854="","*",FN_MC!O2854)</f>
        <v>*</v>
      </c>
      <c r="R2852" s="163" t="str">
        <f>IF(FN_MC!P2854="","*",FN_MC!P2854)</f>
        <v>*</v>
      </c>
      <c r="S2852" s="161" t="str">
        <f>IF(FN_MC!Q2856="","*",CONCATENATE(FN_MC!Q2856," ",FN_MC!R2856))</f>
        <v>*</v>
      </c>
      <c r="T2852" s="161" t="str">
        <f>IF(FN_MC!V2854="","*",FN_MC!V2854)</f>
        <v>*</v>
      </c>
      <c r="U2852" s="161" t="str">
        <f>IF(FN_MC!W2854="","*",FN_MC!W2854)</f>
        <v>*</v>
      </c>
      <c r="V2852" s="121" t="str">
        <f ca="1">_xlfn.XLOOKUP(G2852&amp;$V$2,BS_CONTROLE[CHAVE],BS_CONTROLE[Quantidade_11],"-")</f>
        <v>-</v>
      </c>
      <c r="W2852" s="121" t="str">
        <f ca="1">_xlfn.XLOOKUP(G2852&amp;$W$2,BS_CONTROLE[CHAVE],BS_CONTROLE[Quantidade_11],"-")</f>
        <v>-</v>
      </c>
      <c r="X2852" s="121" t="str">
        <f ca="1">_xlfn.XLOOKUP(G2852&amp;$X$2,BS_CONTROLE[CHAVE],BS_CONTROLE[Quantidade_11],"-")</f>
        <v>-</v>
      </c>
    </row>
    <row r="2853" spans="1:24" hidden="1">
      <c r="A2853" s="118" t="str">
        <f>IF(FN_MC!Y2855="","*",FN_MC!Y2855)</f>
        <v>*</v>
      </c>
      <c r="B2853" s="118" t="str">
        <f>IF(FN_MC!X2855="","*",FN_MC!X2855)</f>
        <v>*</v>
      </c>
      <c r="C2853" s="118" t="str">
        <f>IF(FN_MC!Z2855="","*",FN_MC!Z2855)</f>
        <v>*</v>
      </c>
      <c r="D2853" s="119" t="str">
        <f>IF(FN_MC!S2855="","*",FN_MC!S2855)</f>
        <v>*</v>
      </c>
      <c r="E2853" s="119" t="str">
        <f>IF(FN_MC!T2855="","*",FN_MC!T2855)</f>
        <v>*</v>
      </c>
      <c r="F2853" s="119" t="str">
        <f>IF(FN_MC!B2855="","*",FN_MC!B2855)</f>
        <v>*</v>
      </c>
      <c r="G2853" s="119" t="str">
        <f>IF(FN_MC!D2855="","*",FN_MC!D2855)</f>
        <v>*</v>
      </c>
      <c r="H2853" s="119" t="str">
        <f>IF(FN_MC!F2855="","*",FN_MC!F2855)</f>
        <v>*</v>
      </c>
      <c r="I2853" s="119" t="str">
        <f>IF(FN_MC!H2855="","*",FN_MC!H2855)</f>
        <v>*</v>
      </c>
      <c r="J2853" s="119" t="str">
        <f>IF(FN_MC!I2855="","*",FN_MC!I2855)</f>
        <v>*</v>
      </c>
      <c r="K2853" s="119" t="str">
        <f>IF(FN_MC!M2855="","*",FN_MC!M2855)</f>
        <v>*</v>
      </c>
      <c r="L2853" s="119" t="str">
        <f>IF(FN_MC!N2855="","*",FN_MC!N2855)</f>
        <v>*</v>
      </c>
      <c r="M2853" s="120" t="str">
        <f>IF(FN_MC!J2855="","*",FN_MC!J2855)</f>
        <v>*</v>
      </c>
      <c r="N2853" s="120" t="str">
        <f>IF(FN_MC!K2855="","*",FN_MC!K2855)</f>
        <v>*</v>
      </c>
      <c r="O2853" s="120" t="str">
        <f>IF(FN_MC!L2855="","*",FN_MC!L2855)</f>
        <v>*</v>
      </c>
      <c r="P2853" s="120"/>
      <c r="Q2853" s="137" t="str">
        <f>IF(FN_MC!O2855="","*",FN_MC!O2855)</f>
        <v>*</v>
      </c>
      <c r="R2853" s="137" t="str">
        <f>IF(FN_MC!P2855="","*",FN_MC!P2855)</f>
        <v>*</v>
      </c>
      <c r="S2853" s="119" t="str">
        <f>IF(FN_MC!Q2857="","*",CONCATENATE(FN_MC!Q2857," ",FN_MC!R2857))</f>
        <v>*</v>
      </c>
      <c r="T2853" s="119" t="str">
        <f>IF(FN_MC!V2855="","*",FN_MC!V2855)</f>
        <v>*</v>
      </c>
      <c r="U2853" s="119" t="str">
        <f>IF(FN_MC!W2855="","*",FN_MC!W2855)</f>
        <v>*</v>
      </c>
      <c r="V2853" s="121" t="str">
        <f ca="1">_xlfn.XLOOKUP(G2853&amp;$V$2,BS_CONTROLE[CHAVE],BS_CONTROLE[Quantidade_11],"-")</f>
        <v>-</v>
      </c>
      <c r="W2853" s="121" t="str">
        <f ca="1">_xlfn.XLOOKUP(G2853&amp;$W$2,BS_CONTROLE[CHAVE],BS_CONTROLE[Quantidade_11],"-")</f>
        <v>-</v>
      </c>
      <c r="X2853" s="121" t="str">
        <f ca="1">_xlfn.XLOOKUP(G2853&amp;$X$2,BS_CONTROLE[CHAVE],BS_CONTROLE[Quantidade_11],"-")</f>
        <v>-</v>
      </c>
    </row>
    <row r="2854" spans="1:24" hidden="1">
      <c r="A2854" s="160" t="str">
        <f>IF(FN_MC!Y2856="","*",FN_MC!Y2856)</f>
        <v>*</v>
      </c>
      <c r="B2854" s="160" t="str">
        <f>IF(FN_MC!X2856="","*",FN_MC!X2856)</f>
        <v>*</v>
      </c>
      <c r="C2854" s="160" t="str">
        <f>IF(FN_MC!Z2856="","*",FN_MC!Z2856)</f>
        <v>*</v>
      </c>
      <c r="D2854" s="161" t="str">
        <f>IF(FN_MC!S2856="","*",FN_MC!S2856)</f>
        <v>*</v>
      </c>
      <c r="E2854" s="161" t="str">
        <f>IF(FN_MC!T2856="","*",FN_MC!T2856)</f>
        <v>*</v>
      </c>
      <c r="F2854" s="161" t="str">
        <f>IF(FN_MC!B2856="","*",FN_MC!B2856)</f>
        <v>*</v>
      </c>
      <c r="G2854" s="161" t="str">
        <f>IF(FN_MC!D2856="","*",FN_MC!D2856)</f>
        <v>*</v>
      </c>
      <c r="H2854" s="161" t="str">
        <f>IF(FN_MC!F2856="","*",FN_MC!F2856)</f>
        <v>*</v>
      </c>
      <c r="I2854" s="161" t="str">
        <f>IF(FN_MC!H2856="","*",FN_MC!H2856)</f>
        <v>*</v>
      </c>
      <c r="J2854" s="161" t="str">
        <f>IF(FN_MC!I2856="","*",FN_MC!I2856)</f>
        <v>*</v>
      </c>
      <c r="K2854" s="161" t="str">
        <f>IF(FN_MC!M2856="","*",FN_MC!M2856)</f>
        <v>*</v>
      </c>
      <c r="L2854" s="161" t="str">
        <f>IF(FN_MC!N2856="","*",FN_MC!N2856)</f>
        <v>*</v>
      </c>
      <c r="M2854" s="162" t="str">
        <f>IF(FN_MC!J2856="","*",FN_MC!J2856)</f>
        <v>*</v>
      </c>
      <c r="N2854" s="162" t="str">
        <f>IF(FN_MC!K2856="","*",FN_MC!K2856)</f>
        <v>*</v>
      </c>
      <c r="O2854" s="162" t="str">
        <f>IF(FN_MC!L2856="","*",FN_MC!L2856)</f>
        <v>*</v>
      </c>
      <c r="P2854" s="162"/>
      <c r="Q2854" s="163" t="str">
        <f>IF(FN_MC!O2856="","*",FN_MC!O2856)</f>
        <v>*</v>
      </c>
      <c r="R2854" s="163" t="str">
        <f>IF(FN_MC!P2856="","*",FN_MC!P2856)</f>
        <v>*</v>
      </c>
      <c r="S2854" s="161" t="str">
        <f>IF(FN_MC!Q2858="","*",CONCATENATE(FN_MC!Q2858," ",FN_MC!R2858))</f>
        <v>*</v>
      </c>
      <c r="T2854" s="161" t="str">
        <f>IF(FN_MC!V2856="","*",FN_MC!V2856)</f>
        <v>*</v>
      </c>
      <c r="U2854" s="161" t="str">
        <f>IF(FN_MC!W2856="","*",FN_MC!W2856)</f>
        <v>*</v>
      </c>
      <c r="V2854" s="121" t="str">
        <f ca="1">_xlfn.XLOOKUP(G2854&amp;$V$2,BS_CONTROLE[CHAVE],BS_CONTROLE[Quantidade_11],"-")</f>
        <v>-</v>
      </c>
      <c r="W2854" s="121" t="str">
        <f ca="1">_xlfn.XLOOKUP(G2854&amp;$W$2,BS_CONTROLE[CHAVE],BS_CONTROLE[Quantidade_11],"-")</f>
        <v>-</v>
      </c>
      <c r="X2854" s="121" t="str">
        <f ca="1">_xlfn.XLOOKUP(G2854&amp;$X$2,BS_CONTROLE[CHAVE],BS_CONTROLE[Quantidade_11],"-")</f>
        <v>-</v>
      </c>
    </row>
    <row r="2855" spans="1:24" hidden="1">
      <c r="A2855" s="160" t="str">
        <f>IF(FN_MC!Y2857="","*",FN_MC!Y2857)</f>
        <v>*</v>
      </c>
      <c r="B2855" s="160" t="str">
        <f>IF(FN_MC!X2857="","*",FN_MC!X2857)</f>
        <v>*</v>
      </c>
      <c r="C2855" s="160" t="str">
        <f>IF(FN_MC!Z2857="","*",FN_MC!Z2857)</f>
        <v>*</v>
      </c>
      <c r="D2855" s="161" t="str">
        <f>IF(FN_MC!S2857="","*",FN_MC!S2857)</f>
        <v>*</v>
      </c>
      <c r="E2855" s="161" t="str">
        <f>IF(FN_MC!T2857="","*",FN_MC!T2857)</f>
        <v>*</v>
      </c>
      <c r="F2855" s="161" t="str">
        <f>IF(FN_MC!B2857="","*",FN_MC!B2857)</f>
        <v>*</v>
      </c>
      <c r="G2855" s="161" t="str">
        <f>IF(FN_MC!D2857="","*",FN_MC!D2857)</f>
        <v>*</v>
      </c>
      <c r="H2855" s="161" t="str">
        <f>IF(FN_MC!F2857="","*",FN_MC!F2857)</f>
        <v>*</v>
      </c>
      <c r="I2855" s="161" t="str">
        <f>IF(FN_MC!H2857="","*",FN_MC!H2857)</f>
        <v>*</v>
      </c>
      <c r="J2855" s="161" t="str">
        <f>IF(FN_MC!I2857="","*",FN_MC!I2857)</f>
        <v>*</v>
      </c>
      <c r="K2855" s="161" t="str">
        <f>IF(FN_MC!M2857="","*",FN_MC!M2857)</f>
        <v>*</v>
      </c>
      <c r="L2855" s="161" t="str">
        <f>IF(FN_MC!N2857="","*",FN_MC!N2857)</f>
        <v>*</v>
      </c>
      <c r="M2855" s="162" t="str">
        <f>IF(FN_MC!J2857="","*",FN_MC!J2857)</f>
        <v>*</v>
      </c>
      <c r="N2855" s="162" t="str">
        <f>IF(FN_MC!K2857="","*",FN_MC!K2857)</f>
        <v>*</v>
      </c>
      <c r="O2855" s="162" t="str">
        <f>IF(FN_MC!L2857="","*",FN_MC!L2857)</f>
        <v>*</v>
      </c>
      <c r="P2855" s="162"/>
      <c r="Q2855" s="163" t="str">
        <f>IF(FN_MC!O2857="","*",FN_MC!O2857)</f>
        <v>*</v>
      </c>
      <c r="R2855" s="163" t="str">
        <f>IF(FN_MC!P2857="","*",FN_MC!P2857)</f>
        <v>*</v>
      </c>
      <c r="S2855" s="161" t="str">
        <f>IF(FN_MC!Q2859="","*",CONCATENATE(FN_MC!Q2859," ",FN_MC!R2859))</f>
        <v>*</v>
      </c>
      <c r="T2855" s="161" t="str">
        <f>IF(FN_MC!V2857="","*",FN_MC!V2857)</f>
        <v>*</v>
      </c>
      <c r="U2855" s="161" t="str">
        <f>IF(FN_MC!W2857="","*",FN_MC!W2857)</f>
        <v>*</v>
      </c>
      <c r="V2855" s="121" t="str">
        <f ca="1">_xlfn.XLOOKUP(G2855&amp;$V$2,BS_CONTROLE[CHAVE],BS_CONTROLE[Quantidade_11],"-")</f>
        <v>-</v>
      </c>
      <c r="W2855" s="121" t="str">
        <f ca="1">_xlfn.XLOOKUP(G2855&amp;$W$2,BS_CONTROLE[CHAVE],BS_CONTROLE[Quantidade_11],"-")</f>
        <v>-</v>
      </c>
      <c r="X2855" s="121" t="str">
        <f ca="1">_xlfn.XLOOKUP(G2855&amp;$X$2,BS_CONTROLE[CHAVE],BS_CONTROLE[Quantidade_11],"-")</f>
        <v>-</v>
      </c>
    </row>
    <row r="2856" spans="1:24" hidden="1">
      <c r="A2856" s="118" t="str">
        <f>IF(FN_MC!Y2858="","*",FN_MC!Y2858)</f>
        <v>*</v>
      </c>
      <c r="B2856" s="118" t="str">
        <f>IF(FN_MC!X2858="","*",FN_MC!X2858)</f>
        <v>*</v>
      </c>
      <c r="C2856" s="118" t="str">
        <f>IF(FN_MC!Z2858="","*",FN_MC!Z2858)</f>
        <v>*</v>
      </c>
      <c r="D2856" s="119" t="str">
        <f>IF(FN_MC!S2858="","*",FN_MC!S2858)</f>
        <v>*</v>
      </c>
      <c r="E2856" s="119" t="str">
        <f>IF(FN_MC!T2858="","*",FN_MC!T2858)</f>
        <v>*</v>
      </c>
      <c r="F2856" s="119" t="str">
        <f>IF(FN_MC!B2858="","*",FN_MC!B2858)</f>
        <v>*</v>
      </c>
      <c r="G2856" s="119" t="str">
        <f>IF(FN_MC!D2858="","*",FN_MC!D2858)</f>
        <v>*</v>
      </c>
      <c r="H2856" s="119" t="str">
        <f>IF(FN_MC!F2858="","*",FN_MC!F2858)</f>
        <v>*</v>
      </c>
      <c r="I2856" s="119" t="str">
        <f>IF(FN_MC!H2858="","*",FN_MC!H2858)</f>
        <v>*</v>
      </c>
      <c r="J2856" s="119" t="str">
        <f>IF(FN_MC!I2858="","*",FN_MC!I2858)</f>
        <v>*</v>
      </c>
      <c r="K2856" s="119" t="str">
        <f>IF(FN_MC!M2858="","*",FN_MC!M2858)</f>
        <v>*</v>
      </c>
      <c r="L2856" s="119" t="str">
        <f>IF(FN_MC!N2858="","*",FN_MC!N2858)</f>
        <v>*</v>
      </c>
      <c r="M2856" s="120" t="str">
        <f>IF(FN_MC!J2858="","*",FN_MC!J2858)</f>
        <v>*</v>
      </c>
      <c r="N2856" s="120" t="str">
        <f>IF(FN_MC!K2858="","*",FN_MC!K2858)</f>
        <v>*</v>
      </c>
      <c r="O2856" s="120" t="str">
        <f>IF(FN_MC!L2858="","*",FN_MC!L2858)</f>
        <v>*</v>
      </c>
      <c r="P2856" s="120"/>
      <c r="Q2856" s="137" t="str">
        <f>IF(FN_MC!O2858="","*",FN_MC!O2858)</f>
        <v>*</v>
      </c>
      <c r="R2856" s="137" t="str">
        <f>IF(FN_MC!P2858="","*",FN_MC!P2858)</f>
        <v>*</v>
      </c>
      <c r="S2856" s="119" t="str">
        <f>IF(FN_MC!Q2860="","*",CONCATENATE(FN_MC!Q2860," ",FN_MC!R2860))</f>
        <v>*</v>
      </c>
      <c r="T2856" s="119" t="str">
        <f>IF(FN_MC!V2858="","*",FN_MC!V2858)</f>
        <v>*</v>
      </c>
      <c r="U2856" s="119" t="str">
        <f>IF(FN_MC!W2858="","*",FN_MC!W2858)</f>
        <v>*</v>
      </c>
      <c r="V2856" s="121" t="str">
        <f ca="1">_xlfn.XLOOKUP(G2856&amp;$V$2,BS_CONTROLE[CHAVE],BS_CONTROLE[Quantidade_11],"-")</f>
        <v>-</v>
      </c>
      <c r="W2856" s="121" t="str">
        <f ca="1">_xlfn.XLOOKUP(G2856&amp;$W$2,BS_CONTROLE[CHAVE],BS_CONTROLE[Quantidade_11],"-")</f>
        <v>-</v>
      </c>
      <c r="X2856" s="121" t="str">
        <f ca="1">_xlfn.XLOOKUP(G2856&amp;$X$2,BS_CONTROLE[CHAVE],BS_CONTROLE[Quantidade_11],"-")</f>
        <v>-</v>
      </c>
    </row>
    <row r="2857" spans="1:24" hidden="1">
      <c r="A2857" s="160" t="str">
        <f>IF(FN_MC!Y2859="","*",FN_MC!Y2859)</f>
        <v>*</v>
      </c>
      <c r="B2857" s="160" t="str">
        <f>IF(FN_MC!X2859="","*",FN_MC!X2859)</f>
        <v>*</v>
      </c>
      <c r="C2857" s="160" t="str">
        <f>IF(FN_MC!Z2859="","*",FN_MC!Z2859)</f>
        <v>*</v>
      </c>
      <c r="D2857" s="161" t="str">
        <f>IF(FN_MC!S2859="","*",FN_MC!S2859)</f>
        <v>*</v>
      </c>
      <c r="E2857" s="161" t="str">
        <f>IF(FN_MC!T2859="","*",FN_MC!T2859)</f>
        <v>*</v>
      </c>
      <c r="F2857" s="161" t="str">
        <f>IF(FN_MC!B2859="","*",FN_MC!B2859)</f>
        <v>*</v>
      </c>
      <c r="G2857" s="161" t="str">
        <f>IF(FN_MC!D2859="","*",FN_MC!D2859)</f>
        <v>*</v>
      </c>
      <c r="H2857" s="161" t="str">
        <f>IF(FN_MC!F2859="","*",FN_MC!F2859)</f>
        <v>*</v>
      </c>
      <c r="I2857" s="161" t="str">
        <f>IF(FN_MC!H2859="","*",FN_MC!H2859)</f>
        <v>*</v>
      </c>
      <c r="J2857" s="161" t="str">
        <f>IF(FN_MC!I2859="","*",FN_MC!I2859)</f>
        <v>*</v>
      </c>
      <c r="K2857" s="161" t="str">
        <f>IF(FN_MC!M2859="","*",FN_MC!M2859)</f>
        <v>*</v>
      </c>
      <c r="L2857" s="161" t="str">
        <f>IF(FN_MC!N2859="","*",FN_MC!N2859)</f>
        <v>*</v>
      </c>
      <c r="M2857" s="162" t="str">
        <f>IF(FN_MC!J2859="","*",FN_MC!J2859)</f>
        <v>*</v>
      </c>
      <c r="N2857" s="162" t="str">
        <f>IF(FN_MC!K2859="","*",FN_MC!K2859)</f>
        <v>*</v>
      </c>
      <c r="O2857" s="162" t="str">
        <f>IF(FN_MC!L2859="","*",FN_MC!L2859)</f>
        <v>*</v>
      </c>
      <c r="P2857" s="162"/>
      <c r="Q2857" s="163" t="str">
        <f>IF(FN_MC!O2859="","*",FN_MC!O2859)</f>
        <v>*</v>
      </c>
      <c r="R2857" s="163" t="str">
        <f>IF(FN_MC!P2859="","*",FN_MC!P2859)</f>
        <v>*</v>
      </c>
      <c r="S2857" s="161" t="str">
        <f>IF(FN_MC!Q2861="","*",CONCATENATE(FN_MC!Q2861," ",FN_MC!R2861))</f>
        <v>*</v>
      </c>
      <c r="T2857" s="161" t="str">
        <f>IF(FN_MC!V2859="","*",FN_MC!V2859)</f>
        <v>*</v>
      </c>
      <c r="U2857" s="161" t="str">
        <f>IF(FN_MC!W2859="","*",FN_MC!W2859)</f>
        <v>*</v>
      </c>
      <c r="V2857" s="121" t="str">
        <f ca="1">_xlfn.XLOOKUP(G2857&amp;$V$2,BS_CONTROLE[CHAVE],BS_CONTROLE[Quantidade_11],"-")</f>
        <v>-</v>
      </c>
      <c r="W2857" s="121" t="str">
        <f ca="1">_xlfn.XLOOKUP(G2857&amp;$W$2,BS_CONTROLE[CHAVE],BS_CONTROLE[Quantidade_11],"-")</f>
        <v>-</v>
      </c>
      <c r="X2857" s="121" t="str">
        <f ca="1">_xlfn.XLOOKUP(G2857&amp;$X$2,BS_CONTROLE[CHAVE],BS_CONTROLE[Quantidade_11],"-")</f>
        <v>-</v>
      </c>
    </row>
    <row r="2858" spans="1:24" hidden="1">
      <c r="A2858" s="160" t="str">
        <f>IF(FN_MC!Y2860="","*",FN_MC!Y2860)</f>
        <v>*</v>
      </c>
      <c r="B2858" s="160" t="str">
        <f>IF(FN_MC!X2860="","*",FN_MC!X2860)</f>
        <v>*</v>
      </c>
      <c r="C2858" s="160" t="str">
        <f>IF(FN_MC!Z2860="","*",FN_MC!Z2860)</f>
        <v>*</v>
      </c>
      <c r="D2858" s="161" t="str">
        <f>IF(FN_MC!S2860="","*",FN_MC!S2860)</f>
        <v>*</v>
      </c>
      <c r="E2858" s="161" t="str">
        <f>IF(FN_MC!T2860="","*",FN_MC!T2860)</f>
        <v>*</v>
      </c>
      <c r="F2858" s="161" t="str">
        <f>IF(FN_MC!B2860="","*",FN_MC!B2860)</f>
        <v>*</v>
      </c>
      <c r="G2858" s="161" t="str">
        <f>IF(FN_MC!D2860="","*",FN_MC!D2860)</f>
        <v>*</v>
      </c>
      <c r="H2858" s="161" t="str">
        <f>IF(FN_MC!F2860="","*",FN_MC!F2860)</f>
        <v>*</v>
      </c>
      <c r="I2858" s="161" t="str">
        <f>IF(FN_MC!H2860="","*",FN_MC!H2860)</f>
        <v>*</v>
      </c>
      <c r="J2858" s="161" t="str">
        <f>IF(FN_MC!I2860="","*",FN_MC!I2860)</f>
        <v>*</v>
      </c>
      <c r="K2858" s="161" t="str">
        <f>IF(FN_MC!M2860="","*",FN_MC!M2860)</f>
        <v>*</v>
      </c>
      <c r="L2858" s="161" t="str">
        <f>IF(FN_MC!N2860="","*",FN_MC!N2860)</f>
        <v>*</v>
      </c>
      <c r="M2858" s="162" t="str">
        <f>IF(FN_MC!J2860="","*",FN_MC!J2860)</f>
        <v>*</v>
      </c>
      <c r="N2858" s="162" t="str">
        <f>IF(FN_MC!K2860="","*",FN_MC!K2860)</f>
        <v>*</v>
      </c>
      <c r="O2858" s="162" t="str">
        <f>IF(FN_MC!L2860="","*",FN_MC!L2860)</f>
        <v>*</v>
      </c>
      <c r="P2858" s="162"/>
      <c r="Q2858" s="163" t="str">
        <f>IF(FN_MC!O2860="","*",FN_MC!O2860)</f>
        <v>*</v>
      </c>
      <c r="R2858" s="163" t="str">
        <f>IF(FN_MC!P2860="","*",FN_MC!P2860)</f>
        <v>*</v>
      </c>
      <c r="S2858" s="161" t="str">
        <f>IF(FN_MC!Q2862="","*",CONCATENATE(FN_MC!Q2862," ",FN_MC!R2862))</f>
        <v>*</v>
      </c>
      <c r="T2858" s="161" t="str">
        <f>IF(FN_MC!V2860="","*",FN_MC!V2860)</f>
        <v>*</v>
      </c>
      <c r="U2858" s="161" t="str">
        <f>IF(FN_MC!W2860="","*",FN_MC!W2860)</f>
        <v>*</v>
      </c>
      <c r="V2858" s="121" t="str">
        <f ca="1">_xlfn.XLOOKUP(G2858&amp;$V$2,BS_CONTROLE[CHAVE],BS_CONTROLE[Quantidade_11],"-")</f>
        <v>-</v>
      </c>
      <c r="W2858" s="121" t="str">
        <f ca="1">_xlfn.XLOOKUP(G2858&amp;$W$2,BS_CONTROLE[CHAVE],BS_CONTROLE[Quantidade_11],"-")</f>
        <v>-</v>
      </c>
      <c r="X2858" s="121" t="str">
        <f ca="1">_xlfn.XLOOKUP(G2858&amp;$X$2,BS_CONTROLE[CHAVE],BS_CONTROLE[Quantidade_11],"-")</f>
        <v>-</v>
      </c>
    </row>
    <row r="2859" spans="1:24" hidden="1">
      <c r="A2859" s="118" t="str">
        <f>IF(FN_MC!Y2861="","*",FN_MC!Y2861)</f>
        <v>*</v>
      </c>
      <c r="B2859" s="118" t="str">
        <f>IF(FN_MC!X2861="","*",FN_MC!X2861)</f>
        <v>*</v>
      </c>
      <c r="C2859" s="118" t="str">
        <f>IF(FN_MC!Z2861="","*",FN_MC!Z2861)</f>
        <v>*</v>
      </c>
      <c r="D2859" s="119" t="str">
        <f>IF(FN_MC!S2861="","*",FN_MC!S2861)</f>
        <v>*</v>
      </c>
      <c r="E2859" s="119" t="str">
        <f>IF(FN_MC!T2861="","*",FN_MC!T2861)</f>
        <v>*</v>
      </c>
      <c r="F2859" s="119" t="str">
        <f>IF(FN_MC!B2861="","*",FN_MC!B2861)</f>
        <v>*</v>
      </c>
      <c r="G2859" s="119" t="str">
        <f>IF(FN_MC!D2861="","*",FN_MC!D2861)</f>
        <v>*</v>
      </c>
      <c r="H2859" s="119" t="str">
        <f>IF(FN_MC!F2861="","*",FN_MC!F2861)</f>
        <v>*</v>
      </c>
      <c r="I2859" s="119" t="str">
        <f>IF(FN_MC!H2861="","*",FN_MC!H2861)</f>
        <v>*</v>
      </c>
      <c r="J2859" s="119" t="str">
        <f>IF(FN_MC!I2861="","*",FN_MC!I2861)</f>
        <v>*</v>
      </c>
      <c r="K2859" s="119" t="str">
        <f>IF(FN_MC!M2861="","*",FN_MC!M2861)</f>
        <v>*</v>
      </c>
      <c r="L2859" s="119" t="str">
        <f>IF(FN_MC!N2861="","*",FN_MC!N2861)</f>
        <v>*</v>
      </c>
      <c r="M2859" s="120" t="str">
        <f>IF(FN_MC!J2861="","*",FN_MC!J2861)</f>
        <v>*</v>
      </c>
      <c r="N2859" s="120" t="str">
        <f>IF(FN_MC!K2861="","*",FN_MC!K2861)</f>
        <v>*</v>
      </c>
      <c r="O2859" s="120" t="str">
        <f>IF(FN_MC!L2861="","*",FN_MC!L2861)</f>
        <v>*</v>
      </c>
      <c r="P2859" s="120"/>
      <c r="Q2859" s="137" t="str">
        <f>IF(FN_MC!O2861="","*",FN_MC!O2861)</f>
        <v>*</v>
      </c>
      <c r="R2859" s="137" t="str">
        <f>IF(FN_MC!P2861="","*",FN_MC!P2861)</f>
        <v>*</v>
      </c>
      <c r="S2859" s="119" t="str">
        <f>IF(FN_MC!Q2863="","*",CONCATENATE(FN_MC!Q2863," ",FN_MC!R2863))</f>
        <v>*</v>
      </c>
      <c r="T2859" s="119" t="str">
        <f>IF(FN_MC!V2861="","*",FN_MC!V2861)</f>
        <v>*</v>
      </c>
      <c r="U2859" s="119" t="str">
        <f>IF(FN_MC!W2861="","*",FN_MC!W2861)</f>
        <v>*</v>
      </c>
      <c r="V2859" s="121" t="str">
        <f ca="1">_xlfn.XLOOKUP(G2859&amp;$V$2,BS_CONTROLE[CHAVE],BS_CONTROLE[Quantidade_11],"-")</f>
        <v>-</v>
      </c>
      <c r="W2859" s="121" t="str">
        <f ca="1">_xlfn.XLOOKUP(G2859&amp;$W$2,BS_CONTROLE[CHAVE],BS_CONTROLE[Quantidade_11],"-")</f>
        <v>-</v>
      </c>
      <c r="X2859" s="121" t="str">
        <f ca="1">_xlfn.XLOOKUP(G2859&amp;$X$2,BS_CONTROLE[CHAVE],BS_CONTROLE[Quantidade_11],"-")</f>
        <v>-</v>
      </c>
    </row>
    <row r="2860" spans="1:24" hidden="1">
      <c r="A2860" s="160" t="str">
        <f>IF(FN_MC!Y2862="","*",FN_MC!Y2862)</f>
        <v>*</v>
      </c>
      <c r="B2860" s="160" t="str">
        <f>IF(FN_MC!X2862="","*",FN_MC!X2862)</f>
        <v>*</v>
      </c>
      <c r="C2860" s="160" t="str">
        <f>IF(FN_MC!Z2862="","*",FN_MC!Z2862)</f>
        <v>*</v>
      </c>
      <c r="D2860" s="161" t="str">
        <f>IF(FN_MC!S2862="","*",FN_MC!S2862)</f>
        <v>*</v>
      </c>
      <c r="E2860" s="161" t="str">
        <f>IF(FN_MC!T2862="","*",FN_MC!T2862)</f>
        <v>*</v>
      </c>
      <c r="F2860" s="161" t="str">
        <f>IF(FN_MC!B2862="","*",FN_MC!B2862)</f>
        <v>*</v>
      </c>
      <c r="G2860" s="161" t="str">
        <f>IF(FN_MC!D2862="","*",FN_MC!D2862)</f>
        <v>*</v>
      </c>
      <c r="H2860" s="161" t="str">
        <f>IF(FN_MC!F2862="","*",FN_MC!F2862)</f>
        <v>*</v>
      </c>
      <c r="I2860" s="161" t="str">
        <f>IF(FN_MC!H2862="","*",FN_MC!H2862)</f>
        <v>*</v>
      </c>
      <c r="J2860" s="161" t="str">
        <f>IF(FN_MC!I2862="","*",FN_MC!I2862)</f>
        <v>*</v>
      </c>
      <c r="K2860" s="161" t="str">
        <f>IF(FN_MC!M2862="","*",FN_MC!M2862)</f>
        <v>*</v>
      </c>
      <c r="L2860" s="161" t="str">
        <f>IF(FN_MC!N2862="","*",FN_MC!N2862)</f>
        <v>*</v>
      </c>
      <c r="M2860" s="162" t="str">
        <f>IF(FN_MC!J2862="","*",FN_MC!J2862)</f>
        <v>*</v>
      </c>
      <c r="N2860" s="162" t="str">
        <f>IF(FN_MC!K2862="","*",FN_MC!K2862)</f>
        <v>*</v>
      </c>
      <c r="O2860" s="162" t="str">
        <f>IF(FN_MC!L2862="","*",FN_MC!L2862)</f>
        <v>*</v>
      </c>
      <c r="P2860" s="162"/>
      <c r="Q2860" s="163" t="str">
        <f>IF(FN_MC!O2862="","*",FN_MC!O2862)</f>
        <v>*</v>
      </c>
      <c r="R2860" s="163" t="str">
        <f>IF(FN_MC!P2862="","*",FN_MC!P2862)</f>
        <v>*</v>
      </c>
      <c r="S2860" s="161" t="str">
        <f>IF(FN_MC!Q2864="","*",CONCATENATE(FN_MC!Q2864," ",FN_MC!R2864))</f>
        <v>*</v>
      </c>
      <c r="T2860" s="161" t="str">
        <f>IF(FN_MC!V2862="","*",FN_MC!V2862)</f>
        <v>*</v>
      </c>
      <c r="U2860" s="161" t="str">
        <f>IF(FN_MC!W2862="","*",FN_MC!W2862)</f>
        <v>*</v>
      </c>
      <c r="V2860" s="121" t="str">
        <f ca="1">_xlfn.XLOOKUP(G2860&amp;$V$2,BS_CONTROLE[CHAVE],BS_CONTROLE[Quantidade_11],"-")</f>
        <v>-</v>
      </c>
      <c r="W2860" s="121" t="str">
        <f ca="1">_xlfn.XLOOKUP(G2860&amp;$W$2,BS_CONTROLE[CHAVE],BS_CONTROLE[Quantidade_11],"-")</f>
        <v>-</v>
      </c>
      <c r="X2860" s="121" t="str">
        <f ca="1">_xlfn.XLOOKUP(G2860&amp;$X$2,BS_CONTROLE[CHAVE],BS_CONTROLE[Quantidade_11],"-")</f>
        <v>-</v>
      </c>
    </row>
    <row r="2861" spans="1:24" hidden="1">
      <c r="A2861" s="160" t="str">
        <f>IF(FN_MC!Y2863="","*",FN_MC!Y2863)</f>
        <v>*</v>
      </c>
      <c r="B2861" s="160" t="str">
        <f>IF(FN_MC!X2863="","*",FN_MC!X2863)</f>
        <v>*</v>
      </c>
      <c r="C2861" s="160" t="str">
        <f>IF(FN_MC!Z2863="","*",FN_MC!Z2863)</f>
        <v>*</v>
      </c>
      <c r="D2861" s="161" t="str">
        <f>IF(FN_MC!S2863="","*",FN_MC!S2863)</f>
        <v>*</v>
      </c>
      <c r="E2861" s="161" t="str">
        <f>IF(FN_MC!T2863="","*",FN_MC!T2863)</f>
        <v>*</v>
      </c>
      <c r="F2861" s="161" t="str">
        <f>IF(FN_MC!B2863="","*",FN_MC!B2863)</f>
        <v>*</v>
      </c>
      <c r="G2861" s="161" t="str">
        <f>IF(FN_MC!D2863="","*",FN_MC!D2863)</f>
        <v>*</v>
      </c>
      <c r="H2861" s="161" t="str">
        <f>IF(FN_MC!F2863="","*",FN_MC!F2863)</f>
        <v>*</v>
      </c>
      <c r="I2861" s="161" t="str">
        <f>IF(FN_MC!H2863="","*",FN_MC!H2863)</f>
        <v>*</v>
      </c>
      <c r="J2861" s="161" t="str">
        <f>IF(FN_MC!I2863="","*",FN_MC!I2863)</f>
        <v>*</v>
      </c>
      <c r="K2861" s="161" t="str">
        <f>IF(FN_MC!M2863="","*",FN_MC!M2863)</f>
        <v>*</v>
      </c>
      <c r="L2861" s="161" t="str">
        <f>IF(FN_MC!N2863="","*",FN_MC!N2863)</f>
        <v>*</v>
      </c>
      <c r="M2861" s="162" t="str">
        <f>IF(FN_MC!J2863="","*",FN_MC!J2863)</f>
        <v>*</v>
      </c>
      <c r="N2861" s="162" t="str">
        <f>IF(FN_MC!K2863="","*",FN_MC!K2863)</f>
        <v>*</v>
      </c>
      <c r="O2861" s="162" t="str">
        <f>IF(FN_MC!L2863="","*",FN_MC!L2863)</f>
        <v>*</v>
      </c>
      <c r="P2861" s="162"/>
      <c r="Q2861" s="163" t="str">
        <f>IF(FN_MC!O2863="","*",FN_MC!O2863)</f>
        <v>*</v>
      </c>
      <c r="R2861" s="163" t="str">
        <f>IF(FN_MC!P2863="","*",FN_MC!P2863)</f>
        <v>*</v>
      </c>
      <c r="S2861" s="161" t="str">
        <f>IF(FN_MC!Q2865="","*",CONCATENATE(FN_MC!Q2865," ",FN_MC!R2865))</f>
        <v>*</v>
      </c>
      <c r="T2861" s="161" t="str">
        <f>IF(FN_MC!V2863="","*",FN_MC!V2863)</f>
        <v>*</v>
      </c>
      <c r="U2861" s="161" t="str">
        <f>IF(FN_MC!W2863="","*",FN_MC!W2863)</f>
        <v>*</v>
      </c>
      <c r="V2861" s="121" t="str">
        <f ca="1">_xlfn.XLOOKUP(G2861&amp;$V$2,BS_CONTROLE[CHAVE],BS_CONTROLE[Quantidade_11],"-")</f>
        <v>-</v>
      </c>
      <c r="W2861" s="121" t="str">
        <f ca="1">_xlfn.XLOOKUP(G2861&amp;$W$2,BS_CONTROLE[CHAVE],BS_CONTROLE[Quantidade_11],"-")</f>
        <v>-</v>
      </c>
      <c r="X2861" s="121" t="str">
        <f ca="1">_xlfn.XLOOKUP(G2861&amp;$X$2,BS_CONTROLE[CHAVE],BS_CONTROLE[Quantidade_11],"-")</f>
        <v>-</v>
      </c>
    </row>
    <row r="2862" spans="1:24" hidden="1">
      <c r="A2862" s="118" t="str">
        <f>IF(FN_MC!Y2864="","*",FN_MC!Y2864)</f>
        <v>*</v>
      </c>
      <c r="B2862" s="118" t="str">
        <f>IF(FN_MC!X2864="","*",FN_MC!X2864)</f>
        <v>*</v>
      </c>
      <c r="C2862" s="118" t="str">
        <f>IF(FN_MC!Z2864="","*",FN_MC!Z2864)</f>
        <v>*</v>
      </c>
      <c r="D2862" s="119" t="str">
        <f>IF(FN_MC!S2864="","*",FN_MC!S2864)</f>
        <v>*</v>
      </c>
      <c r="E2862" s="119" t="str">
        <f>IF(FN_MC!T2864="","*",FN_MC!T2864)</f>
        <v>*</v>
      </c>
      <c r="F2862" s="119" t="str">
        <f>IF(FN_MC!B2864="","*",FN_MC!B2864)</f>
        <v>*</v>
      </c>
      <c r="G2862" s="119" t="str">
        <f>IF(FN_MC!D2864="","*",FN_MC!D2864)</f>
        <v>*</v>
      </c>
      <c r="H2862" s="119" t="str">
        <f>IF(FN_MC!F2864="","*",FN_MC!F2864)</f>
        <v>*</v>
      </c>
      <c r="I2862" s="119" t="str">
        <f>IF(FN_MC!H2864="","*",FN_MC!H2864)</f>
        <v>*</v>
      </c>
      <c r="J2862" s="119" t="str">
        <f>IF(FN_MC!I2864="","*",FN_MC!I2864)</f>
        <v>*</v>
      </c>
      <c r="K2862" s="119" t="str">
        <f>IF(FN_MC!M2864="","*",FN_MC!M2864)</f>
        <v>*</v>
      </c>
      <c r="L2862" s="119" t="str">
        <f>IF(FN_MC!N2864="","*",FN_MC!N2864)</f>
        <v>*</v>
      </c>
      <c r="M2862" s="120" t="str">
        <f>IF(FN_MC!J2864="","*",FN_MC!J2864)</f>
        <v>*</v>
      </c>
      <c r="N2862" s="120" t="str">
        <f>IF(FN_MC!K2864="","*",FN_MC!K2864)</f>
        <v>*</v>
      </c>
      <c r="O2862" s="120" t="str">
        <f>IF(FN_MC!L2864="","*",FN_MC!L2864)</f>
        <v>*</v>
      </c>
      <c r="P2862" s="120"/>
      <c r="Q2862" s="137" t="str">
        <f>IF(FN_MC!O2864="","*",FN_MC!O2864)</f>
        <v>*</v>
      </c>
      <c r="R2862" s="137" t="str">
        <f>IF(FN_MC!P2864="","*",FN_MC!P2864)</f>
        <v>*</v>
      </c>
      <c r="S2862" s="119" t="str">
        <f>IF(FN_MC!Q2866="","*",CONCATENATE(FN_MC!Q2866," ",FN_MC!R2866))</f>
        <v>*</v>
      </c>
      <c r="T2862" s="119" t="str">
        <f>IF(FN_MC!V2864="","*",FN_MC!V2864)</f>
        <v>*</v>
      </c>
      <c r="U2862" s="119" t="str">
        <f>IF(FN_MC!W2864="","*",FN_MC!W2864)</f>
        <v>*</v>
      </c>
      <c r="V2862" s="121" t="str">
        <f ca="1">_xlfn.XLOOKUP(G2862&amp;$V$2,BS_CONTROLE[CHAVE],BS_CONTROLE[Quantidade_11],"-")</f>
        <v>-</v>
      </c>
      <c r="W2862" s="121" t="str">
        <f ca="1">_xlfn.XLOOKUP(G2862&amp;$W$2,BS_CONTROLE[CHAVE],BS_CONTROLE[Quantidade_11],"-")</f>
        <v>-</v>
      </c>
      <c r="X2862" s="121" t="str">
        <f ca="1">_xlfn.XLOOKUP(G2862&amp;$X$2,BS_CONTROLE[CHAVE],BS_CONTROLE[Quantidade_11],"-")</f>
        <v>-</v>
      </c>
    </row>
    <row r="2863" spans="1:24" hidden="1">
      <c r="A2863" s="160" t="str">
        <f>IF(FN_MC!Y2865="","*",FN_MC!Y2865)</f>
        <v>*</v>
      </c>
      <c r="B2863" s="160" t="str">
        <f>IF(FN_MC!X2865="","*",FN_MC!X2865)</f>
        <v>*</v>
      </c>
      <c r="C2863" s="160" t="str">
        <f>IF(FN_MC!Z2865="","*",FN_MC!Z2865)</f>
        <v>*</v>
      </c>
      <c r="D2863" s="161" t="str">
        <f>IF(FN_MC!S2865="","*",FN_MC!S2865)</f>
        <v>*</v>
      </c>
      <c r="E2863" s="161" t="str">
        <f>IF(FN_MC!T2865="","*",FN_MC!T2865)</f>
        <v>*</v>
      </c>
      <c r="F2863" s="161" t="str">
        <f>IF(FN_MC!B2865="","*",FN_MC!B2865)</f>
        <v>*</v>
      </c>
      <c r="G2863" s="161" t="str">
        <f>IF(FN_MC!D2865="","*",FN_MC!D2865)</f>
        <v>*</v>
      </c>
      <c r="H2863" s="161" t="str">
        <f>IF(FN_MC!F2865="","*",FN_MC!F2865)</f>
        <v>*</v>
      </c>
      <c r="I2863" s="161" t="str">
        <f>IF(FN_MC!H2865="","*",FN_MC!H2865)</f>
        <v>*</v>
      </c>
      <c r="J2863" s="161" t="str">
        <f>IF(FN_MC!I2865="","*",FN_MC!I2865)</f>
        <v>*</v>
      </c>
      <c r="K2863" s="161" t="str">
        <f>IF(FN_MC!M2865="","*",FN_MC!M2865)</f>
        <v>*</v>
      </c>
      <c r="L2863" s="161" t="str">
        <f>IF(FN_MC!N2865="","*",FN_MC!N2865)</f>
        <v>*</v>
      </c>
      <c r="M2863" s="162" t="str">
        <f>IF(FN_MC!J2865="","*",FN_MC!J2865)</f>
        <v>*</v>
      </c>
      <c r="N2863" s="162" t="str">
        <f>IF(FN_MC!K2865="","*",FN_MC!K2865)</f>
        <v>*</v>
      </c>
      <c r="O2863" s="162" t="str">
        <f>IF(FN_MC!L2865="","*",FN_MC!L2865)</f>
        <v>*</v>
      </c>
      <c r="P2863" s="162"/>
      <c r="Q2863" s="163" t="str">
        <f>IF(FN_MC!O2865="","*",FN_MC!O2865)</f>
        <v>*</v>
      </c>
      <c r="R2863" s="163" t="str">
        <f>IF(FN_MC!P2865="","*",FN_MC!P2865)</f>
        <v>*</v>
      </c>
      <c r="S2863" s="161" t="str">
        <f>IF(FN_MC!Q2867="","*",CONCATENATE(FN_MC!Q2867," ",FN_MC!R2867))</f>
        <v>*</v>
      </c>
      <c r="T2863" s="161" t="str">
        <f>IF(FN_MC!V2865="","*",FN_MC!V2865)</f>
        <v>*</v>
      </c>
      <c r="U2863" s="161" t="str">
        <f>IF(FN_MC!W2865="","*",FN_MC!W2865)</f>
        <v>*</v>
      </c>
      <c r="V2863" s="121" t="str">
        <f ca="1">_xlfn.XLOOKUP(G2863&amp;$V$2,BS_CONTROLE[CHAVE],BS_CONTROLE[Quantidade_11],"-")</f>
        <v>-</v>
      </c>
      <c r="W2863" s="121" t="str">
        <f ca="1">_xlfn.XLOOKUP(G2863&amp;$W$2,BS_CONTROLE[CHAVE],BS_CONTROLE[Quantidade_11],"-")</f>
        <v>-</v>
      </c>
      <c r="X2863" s="121" t="str">
        <f ca="1">_xlfn.XLOOKUP(G2863&amp;$X$2,BS_CONTROLE[CHAVE],BS_CONTROLE[Quantidade_11],"-")</f>
        <v>-</v>
      </c>
    </row>
    <row r="2864" spans="1:24" hidden="1">
      <c r="A2864" s="160" t="str">
        <f>IF(FN_MC!Y2866="","*",FN_MC!Y2866)</f>
        <v>*</v>
      </c>
      <c r="B2864" s="160" t="str">
        <f>IF(FN_MC!X2866="","*",FN_MC!X2866)</f>
        <v>*</v>
      </c>
      <c r="C2864" s="160" t="str">
        <f>IF(FN_MC!Z2866="","*",FN_MC!Z2866)</f>
        <v>*</v>
      </c>
      <c r="D2864" s="161" t="str">
        <f>IF(FN_MC!S2866="","*",FN_MC!S2866)</f>
        <v>*</v>
      </c>
      <c r="E2864" s="161" t="str">
        <f>IF(FN_MC!T2866="","*",FN_MC!T2866)</f>
        <v>*</v>
      </c>
      <c r="F2864" s="161" t="str">
        <f>IF(FN_MC!B2866="","*",FN_MC!B2866)</f>
        <v>*</v>
      </c>
      <c r="G2864" s="161" t="str">
        <f>IF(FN_MC!D2866="","*",FN_MC!D2866)</f>
        <v>*</v>
      </c>
      <c r="H2864" s="161" t="str">
        <f>IF(FN_MC!F2866="","*",FN_MC!F2866)</f>
        <v>*</v>
      </c>
      <c r="I2864" s="161" t="str">
        <f>IF(FN_MC!H2866="","*",FN_MC!H2866)</f>
        <v>*</v>
      </c>
      <c r="J2864" s="161" t="str">
        <f>IF(FN_MC!I2866="","*",FN_MC!I2866)</f>
        <v>*</v>
      </c>
      <c r="K2864" s="161" t="str">
        <f>IF(FN_MC!M2866="","*",FN_MC!M2866)</f>
        <v>*</v>
      </c>
      <c r="L2864" s="161" t="str">
        <f>IF(FN_MC!N2866="","*",FN_MC!N2866)</f>
        <v>*</v>
      </c>
      <c r="M2864" s="162" t="str">
        <f>IF(FN_MC!J2866="","*",FN_MC!J2866)</f>
        <v>*</v>
      </c>
      <c r="N2864" s="162" t="str">
        <f>IF(FN_MC!K2866="","*",FN_MC!K2866)</f>
        <v>*</v>
      </c>
      <c r="O2864" s="162" t="str">
        <f>IF(FN_MC!L2866="","*",FN_MC!L2866)</f>
        <v>*</v>
      </c>
      <c r="P2864" s="162"/>
      <c r="Q2864" s="163" t="str">
        <f>IF(FN_MC!O2866="","*",FN_MC!O2866)</f>
        <v>*</v>
      </c>
      <c r="R2864" s="163" t="str">
        <f>IF(FN_MC!P2866="","*",FN_MC!P2866)</f>
        <v>*</v>
      </c>
      <c r="S2864" s="161" t="str">
        <f>IF(FN_MC!Q2868="","*",CONCATENATE(FN_MC!Q2868," ",FN_MC!R2868))</f>
        <v>*</v>
      </c>
      <c r="T2864" s="161" t="str">
        <f>IF(FN_MC!V2866="","*",FN_MC!V2866)</f>
        <v>*</v>
      </c>
      <c r="U2864" s="161" t="str">
        <f>IF(FN_MC!W2866="","*",FN_MC!W2866)</f>
        <v>*</v>
      </c>
      <c r="V2864" s="121" t="str">
        <f ca="1">_xlfn.XLOOKUP(G2864&amp;$V$2,BS_CONTROLE[CHAVE],BS_CONTROLE[Quantidade_11],"-")</f>
        <v>-</v>
      </c>
      <c r="W2864" s="121" t="str">
        <f ca="1">_xlfn.XLOOKUP(G2864&amp;$W$2,BS_CONTROLE[CHAVE],BS_CONTROLE[Quantidade_11],"-")</f>
        <v>-</v>
      </c>
      <c r="X2864" s="121" t="str">
        <f ca="1">_xlfn.XLOOKUP(G2864&amp;$X$2,BS_CONTROLE[CHAVE],BS_CONTROLE[Quantidade_11],"-")</f>
        <v>-</v>
      </c>
    </row>
    <row r="2865" spans="1:24" hidden="1">
      <c r="A2865" s="118" t="str">
        <f>IF(FN_MC!Y2867="","*",FN_MC!Y2867)</f>
        <v>*</v>
      </c>
      <c r="B2865" s="118" t="str">
        <f>IF(FN_MC!X2867="","*",FN_MC!X2867)</f>
        <v>*</v>
      </c>
      <c r="C2865" s="118" t="str">
        <f>IF(FN_MC!Z2867="","*",FN_MC!Z2867)</f>
        <v>*</v>
      </c>
      <c r="D2865" s="119" t="str">
        <f>IF(FN_MC!S2867="","*",FN_MC!S2867)</f>
        <v>*</v>
      </c>
      <c r="E2865" s="119" t="str">
        <f>IF(FN_MC!T2867="","*",FN_MC!T2867)</f>
        <v>*</v>
      </c>
      <c r="F2865" s="119" t="str">
        <f>IF(FN_MC!B2867="","*",FN_MC!B2867)</f>
        <v>*</v>
      </c>
      <c r="G2865" s="119" t="str">
        <f>IF(FN_MC!D2867="","*",FN_MC!D2867)</f>
        <v>*</v>
      </c>
      <c r="H2865" s="119" t="str">
        <f>IF(FN_MC!F2867="","*",FN_MC!F2867)</f>
        <v>*</v>
      </c>
      <c r="I2865" s="119" t="str">
        <f>IF(FN_MC!H2867="","*",FN_MC!H2867)</f>
        <v>*</v>
      </c>
      <c r="J2865" s="119" t="str">
        <f>IF(FN_MC!I2867="","*",FN_MC!I2867)</f>
        <v>*</v>
      </c>
      <c r="K2865" s="119" t="str">
        <f>IF(FN_MC!M2867="","*",FN_MC!M2867)</f>
        <v>*</v>
      </c>
      <c r="L2865" s="119" t="str">
        <f>IF(FN_MC!N2867="","*",FN_MC!N2867)</f>
        <v>*</v>
      </c>
      <c r="M2865" s="120" t="str">
        <f>IF(FN_MC!J2867="","*",FN_MC!J2867)</f>
        <v>*</v>
      </c>
      <c r="N2865" s="120" t="str">
        <f>IF(FN_MC!K2867="","*",FN_MC!K2867)</f>
        <v>*</v>
      </c>
      <c r="O2865" s="120" t="str">
        <f>IF(FN_MC!L2867="","*",FN_MC!L2867)</f>
        <v>*</v>
      </c>
      <c r="P2865" s="120"/>
      <c r="Q2865" s="137" t="str">
        <f>IF(FN_MC!O2867="","*",FN_MC!O2867)</f>
        <v>*</v>
      </c>
      <c r="R2865" s="137" t="str">
        <f>IF(FN_MC!P2867="","*",FN_MC!P2867)</f>
        <v>*</v>
      </c>
      <c r="S2865" s="119" t="str">
        <f>IF(FN_MC!Q2869="","*",CONCATENATE(FN_MC!Q2869," ",FN_MC!R2869))</f>
        <v>*</v>
      </c>
      <c r="T2865" s="119" t="str">
        <f>IF(FN_MC!V2867="","*",FN_MC!V2867)</f>
        <v>*</v>
      </c>
      <c r="U2865" s="119" t="str">
        <f>IF(FN_MC!W2867="","*",FN_MC!W2867)</f>
        <v>*</v>
      </c>
      <c r="V2865" s="121" t="str">
        <f ca="1">_xlfn.XLOOKUP(G2865&amp;$V$2,BS_CONTROLE[CHAVE],BS_CONTROLE[Quantidade_11],"-")</f>
        <v>-</v>
      </c>
      <c r="W2865" s="121" t="str">
        <f ca="1">_xlfn.XLOOKUP(G2865&amp;$W$2,BS_CONTROLE[CHAVE],BS_CONTROLE[Quantidade_11],"-")</f>
        <v>-</v>
      </c>
      <c r="X2865" s="121" t="str">
        <f ca="1">_xlfn.XLOOKUP(G2865&amp;$X$2,BS_CONTROLE[CHAVE],BS_CONTROLE[Quantidade_11],"-")</f>
        <v>-</v>
      </c>
    </row>
    <row r="2866" spans="1:24" hidden="1">
      <c r="A2866" s="160" t="str">
        <f>IF(FN_MC!Y2868="","*",FN_MC!Y2868)</f>
        <v>*</v>
      </c>
      <c r="B2866" s="160" t="str">
        <f>IF(FN_MC!X2868="","*",FN_MC!X2868)</f>
        <v>*</v>
      </c>
      <c r="C2866" s="160" t="str">
        <f>IF(FN_MC!Z2868="","*",FN_MC!Z2868)</f>
        <v>*</v>
      </c>
      <c r="D2866" s="161" t="str">
        <f>IF(FN_MC!S2868="","*",FN_MC!S2868)</f>
        <v>*</v>
      </c>
      <c r="E2866" s="161" t="str">
        <f>IF(FN_MC!T2868="","*",FN_MC!T2868)</f>
        <v>*</v>
      </c>
      <c r="F2866" s="161" t="str">
        <f>IF(FN_MC!B2868="","*",FN_MC!B2868)</f>
        <v>*</v>
      </c>
      <c r="G2866" s="161" t="str">
        <f>IF(FN_MC!D2868="","*",FN_MC!D2868)</f>
        <v>*</v>
      </c>
      <c r="H2866" s="161" t="str">
        <f>IF(FN_MC!F2868="","*",FN_MC!F2868)</f>
        <v>*</v>
      </c>
      <c r="I2866" s="161" t="str">
        <f>IF(FN_MC!H2868="","*",FN_MC!H2868)</f>
        <v>*</v>
      </c>
      <c r="J2866" s="161" t="str">
        <f>IF(FN_MC!I2868="","*",FN_MC!I2868)</f>
        <v>*</v>
      </c>
      <c r="K2866" s="161" t="str">
        <f>IF(FN_MC!M2868="","*",FN_MC!M2868)</f>
        <v>*</v>
      </c>
      <c r="L2866" s="161" t="str">
        <f>IF(FN_MC!N2868="","*",FN_MC!N2868)</f>
        <v>*</v>
      </c>
      <c r="M2866" s="162" t="str">
        <f>IF(FN_MC!J2868="","*",FN_MC!J2868)</f>
        <v>*</v>
      </c>
      <c r="N2866" s="162" t="str">
        <f>IF(FN_MC!K2868="","*",FN_MC!K2868)</f>
        <v>*</v>
      </c>
      <c r="O2866" s="162" t="str">
        <f>IF(FN_MC!L2868="","*",FN_MC!L2868)</f>
        <v>*</v>
      </c>
      <c r="P2866" s="162"/>
      <c r="Q2866" s="163" t="str">
        <f>IF(FN_MC!O2868="","*",FN_MC!O2868)</f>
        <v>*</v>
      </c>
      <c r="R2866" s="163" t="str">
        <f>IF(FN_MC!P2868="","*",FN_MC!P2868)</f>
        <v>*</v>
      </c>
      <c r="S2866" s="161" t="str">
        <f>IF(FN_MC!Q2870="","*",CONCATENATE(FN_MC!Q2870," ",FN_MC!R2870))</f>
        <v>*</v>
      </c>
      <c r="T2866" s="161" t="str">
        <f>IF(FN_MC!V2868="","*",FN_MC!V2868)</f>
        <v>*</v>
      </c>
      <c r="U2866" s="161" t="str">
        <f>IF(FN_MC!W2868="","*",FN_MC!W2868)</f>
        <v>*</v>
      </c>
      <c r="V2866" s="121" t="str">
        <f ca="1">_xlfn.XLOOKUP(G2866&amp;$V$2,BS_CONTROLE[CHAVE],BS_CONTROLE[Quantidade_11],"-")</f>
        <v>-</v>
      </c>
      <c r="W2866" s="121" t="str">
        <f ca="1">_xlfn.XLOOKUP(G2866&amp;$W$2,BS_CONTROLE[CHAVE],BS_CONTROLE[Quantidade_11],"-")</f>
        <v>-</v>
      </c>
      <c r="X2866" s="121" t="str">
        <f ca="1">_xlfn.XLOOKUP(G2866&amp;$X$2,BS_CONTROLE[CHAVE],BS_CONTROLE[Quantidade_11],"-")</f>
        <v>-</v>
      </c>
    </row>
    <row r="2867" spans="1:24" hidden="1">
      <c r="A2867" s="160" t="str">
        <f>IF(FN_MC!Y2869="","*",FN_MC!Y2869)</f>
        <v>*</v>
      </c>
      <c r="B2867" s="160" t="str">
        <f>IF(FN_MC!X2869="","*",FN_MC!X2869)</f>
        <v>*</v>
      </c>
      <c r="C2867" s="160" t="str">
        <f>IF(FN_MC!Z2869="","*",FN_MC!Z2869)</f>
        <v>*</v>
      </c>
      <c r="D2867" s="161" t="str">
        <f>IF(FN_MC!S2869="","*",FN_MC!S2869)</f>
        <v>*</v>
      </c>
      <c r="E2867" s="161" t="str">
        <f>IF(FN_MC!T2869="","*",FN_MC!T2869)</f>
        <v>*</v>
      </c>
      <c r="F2867" s="161" t="str">
        <f>IF(FN_MC!B2869="","*",FN_MC!B2869)</f>
        <v>*</v>
      </c>
      <c r="G2867" s="161" t="str">
        <f>IF(FN_MC!D2869="","*",FN_MC!D2869)</f>
        <v>*</v>
      </c>
      <c r="H2867" s="161" t="str">
        <f>IF(FN_MC!F2869="","*",FN_MC!F2869)</f>
        <v>*</v>
      </c>
      <c r="I2867" s="161" t="str">
        <f>IF(FN_MC!H2869="","*",FN_MC!H2869)</f>
        <v>*</v>
      </c>
      <c r="J2867" s="161" t="str">
        <f>IF(FN_MC!I2869="","*",FN_MC!I2869)</f>
        <v>*</v>
      </c>
      <c r="K2867" s="161" t="str">
        <f>IF(FN_MC!M2869="","*",FN_MC!M2869)</f>
        <v>*</v>
      </c>
      <c r="L2867" s="161" t="str">
        <f>IF(FN_MC!N2869="","*",FN_MC!N2869)</f>
        <v>*</v>
      </c>
      <c r="M2867" s="162" t="str">
        <f>IF(FN_MC!J2869="","*",FN_MC!J2869)</f>
        <v>*</v>
      </c>
      <c r="N2867" s="162" t="str">
        <f>IF(FN_MC!K2869="","*",FN_MC!K2869)</f>
        <v>*</v>
      </c>
      <c r="O2867" s="162" t="str">
        <f>IF(FN_MC!L2869="","*",FN_MC!L2869)</f>
        <v>*</v>
      </c>
      <c r="P2867" s="162"/>
      <c r="Q2867" s="163" t="str">
        <f>IF(FN_MC!O2869="","*",FN_MC!O2869)</f>
        <v>*</v>
      </c>
      <c r="R2867" s="163" t="str">
        <f>IF(FN_MC!P2869="","*",FN_MC!P2869)</f>
        <v>*</v>
      </c>
      <c r="S2867" s="161" t="str">
        <f>IF(FN_MC!Q2871="","*",CONCATENATE(FN_MC!Q2871," ",FN_MC!R2871))</f>
        <v>*</v>
      </c>
      <c r="T2867" s="161" t="str">
        <f>IF(FN_MC!V2869="","*",FN_MC!V2869)</f>
        <v>*</v>
      </c>
      <c r="U2867" s="161" t="str">
        <f>IF(FN_MC!W2869="","*",FN_MC!W2869)</f>
        <v>*</v>
      </c>
      <c r="V2867" s="121" t="str">
        <f ca="1">_xlfn.XLOOKUP(G2867&amp;$V$2,BS_CONTROLE[CHAVE],BS_CONTROLE[Quantidade_11],"-")</f>
        <v>-</v>
      </c>
      <c r="W2867" s="121" t="str">
        <f ca="1">_xlfn.XLOOKUP(G2867&amp;$W$2,BS_CONTROLE[CHAVE],BS_CONTROLE[Quantidade_11],"-")</f>
        <v>-</v>
      </c>
      <c r="X2867" s="121" t="str">
        <f ca="1">_xlfn.XLOOKUP(G2867&amp;$X$2,BS_CONTROLE[CHAVE],BS_CONTROLE[Quantidade_11],"-")</f>
        <v>-</v>
      </c>
    </row>
    <row r="2868" spans="1:24" hidden="1">
      <c r="A2868" s="118" t="str">
        <f>IF(FN_MC!Y2870="","*",FN_MC!Y2870)</f>
        <v>*</v>
      </c>
      <c r="B2868" s="118" t="str">
        <f>IF(FN_MC!X2870="","*",FN_MC!X2870)</f>
        <v>*</v>
      </c>
      <c r="C2868" s="118" t="str">
        <f>IF(FN_MC!Z2870="","*",FN_MC!Z2870)</f>
        <v>*</v>
      </c>
      <c r="D2868" s="119" t="str">
        <f>IF(FN_MC!S2870="","*",FN_MC!S2870)</f>
        <v>*</v>
      </c>
      <c r="E2868" s="119" t="str">
        <f>IF(FN_MC!T2870="","*",FN_MC!T2870)</f>
        <v>*</v>
      </c>
      <c r="F2868" s="119" t="str">
        <f>IF(FN_MC!B2870="","*",FN_MC!B2870)</f>
        <v>*</v>
      </c>
      <c r="G2868" s="119" t="str">
        <f>IF(FN_MC!D2870="","*",FN_MC!D2870)</f>
        <v>*</v>
      </c>
      <c r="H2868" s="119" t="str">
        <f>IF(FN_MC!F2870="","*",FN_MC!F2870)</f>
        <v>*</v>
      </c>
      <c r="I2868" s="119" t="str">
        <f>IF(FN_MC!H2870="","*",FN_MC!H2870)</f>
        <v>*</v>
      </c>
      <c r="J2868" s="119" t="str">
        <f>IF(FN_MC!I2870="","*",FN_MC!I2870)</f>
        <v>*</v>
      </c>
      <c r="K2868" s="119" t="str">
        <f>IF(FN_MC!M2870="","*",FN_MC!M2870)</f>
        <v>*</v>
      </c>
      <c r="L2868" s="119" t="str">
        <f>IF(FN_MC!N2870="","*",FN_MC!N2870)</f>
        <v>*</v>
      </c>
      <c r="M2868" s="120" t="str">
        <f>IF(FN_MC!J2870="","*",FN_MC!J2870)</f>
        <v>*</v>
      </c>
      <c r="N2868" s="120" t="str">
        <f>IF(FN_MC!K2870="","*",FN_MC!K2870)</f>
        <v>*</v>
      </c>
      <c r="O2868" s="120" t="str">
        <f>IF(FN_MC!L2870="","*",FN_MC!L2870)</f>
        <v>*</v>
      </c>
      <c r="P2868" s="120"/>
      <c r="Q2868" s="137" t="str">
        <f>IF(FN_MC!O2870="","*",FN_MC!O2870)</f>
        <v>*</v>
      </c>
      <c r="R2868" s="137" t="str">
        <f>IF(FN_MC!P2870="","*",FN_MC!P2870)</f>
        <v>*</v>
      </c>
      <c r="S2868" s="119" t="str">
        <f>IF(FN_MC!Q2872="","*",CONCATENATE(FN_MC!Q2872," ",FN_MC!R2872))</f>
        <v>*</v>
      </c>
      <c r="T2868" s="119" t="str">
        <f>IF(FN_MC!V2870="","*",FN_MC!V2870)</f>
        <v>*</v>
      </c>
      <c r="U2868" s="119" t="str">
        <f>IF(FN_MC!W2870="","*",FN_MC!W2870)</f>
        <v>*</v>
      </c>
      <c r="V2868" s="121" t="str">
        <f ca="1">_xlfn.XLOOKUP(G2868&amp;$V$2,BS_CONTROLE[CHAVE],BS_CONTROLE[Quantidade_11],"-")</f>
        <v>-</v>
      </c>
      <c r="W2868" s="121" t="str">
        <f ca="1">_xlfn.XLOOKUP(G2868&amp;$W$2,BS_CONTROLE[CHAVE],BS_CONTROLE[Quantidade_11],"-")</f>
        <v>-</v>
      </c>
      <c r="X2868" s="121" t="str">
        <f ca="1">_xlfn.XLOOKUP(G2868&amp;$X$2,BS_CONTROLE[CHAVE],BS_CONTROLE[Quantidade_11],"-")</f>
        <v>-</v>
      </c>
    </row>
    <row r="2869" spans="1:24" hidden="1">
      <c r="A2869" s="160" t="str">
        <f>IF(FN_MC!Y2871="","*",FN_MC!Y2871)</f>
        <v>*</v>
      </c>
      <c r="B2869" s="160" t="str">
        <f>IF(FN_MC!X2871="","*",FN_MC!X2871)</f>
        <v>*</v>
      </c>
      <c r="C2869" s="160" t="str">
        <f>IF(FN_MC!Z2871="","*",FN_MC!Z2871)</f>
        <v>*</v>
      </c>
      <c r="D2869" s="161" t="str">
        <f>IF(FN_MC!S2871="","*",FN_MC!S2871)</f>
        <v>*</v>
      </c>
      <c r="E2869" s="161" t="str">
        <f>IF(FN_MC!T2871="","*",FN_MC!T2871)</f>
        <v>*</v>
      </c>
      <c r="F2869" s="161" t="str">
        <f>IF(FN_MC!B2871="","*",FN_MC!B2871)</f>
        <v>*</v>
      </c>
      <c r="G2869" s="161" t="str">
        <f>IF(FN_MC!D2871="","*",FN_MC!D2871)</f>
        <v>*</v>
      </c>
      <c r="H2869" s="161" t="str">
        <f>IF(FN_MC!F2871="","*",FN_MC!F2871)</f>
        <v>*</v>
      </c>
      <c r="I2869" s="161" t="str">
        <f>IF(FN_MC!H2871="","*",FN_MC!H2871)</f>
        <v>*</v>
      </c>
      <c r="J2869" s="161" t="str">
        <f>IF(FN_MC!I2871="","*",FN_MC!I2871)</f>
        <v>*</v>
      </c>
      <c r="K2869" s="161" t="str">
        <f>IF(FN_MC!M2871="","*",FN_MC!M2871)</f>
        <v>*</v>
      </c>
      <c r="L2869" s="161" t="str">
        <f>IF(FN_MC!N2871="","*",FN_MC!N2871)</f>
        <v>*</v>
      </c>
      <c r="M2869" s="162" t="str">
        <f>IF(FN_MC!J2871="","*",FN_MC!J2871)</f>
        <v>*</v>
      </c>
      <c r="N2869" s="162" t="str">
        <f>IF(FN_MC!K2871="","*",FN_MC!K2871)</f>
        <v>*</v>
      </c>
      <c r="O2869" s="162" t="str">
        <f>IF(FN_MC!L2871="","*",FN_MC!L2871)</f>
        <v>*</v>
      </c>
      <c r="P2869" s="162"/>
      <c r="Q2869" s="163" t="str">
        <f>IF(FN_MC!O2871="","*",FN_MC!O2871)</f>
        <v>*</v>
      </c>
      <c r="R2869" s="163" t="str">
        <f>IF(FN_MC!P2871="","*",FN_MC!P2871)</f>
        <v>*</v>
      </c>
      <c r="S2869" s="161" t="str">
        <f>IF(FN_MC!Q2873="","*",CONCATENATE(FN_MC!Q2873," ",FN_MC!R2873))</f>
        <v>*</v>
      </c>
      <c r="T2869" s="161" t="str">
        <f>IF(FN_MC!V2871="","*",FN_MC!V2871)</f>
        <v>*</v>
      </c>
      <c r="U2869" s="161" t="str">
        <f>IF(FN_MC!W2871="","*",FN_MC!W2871)</f>
        <v>*</v>
      </c>
      <c r="V2869" s="121" t="str">
        <f ca="1">_xlfn.XLOOKUP(G2869&amp;$V$2,BS_CONTROLE[CHAVE],BS_CONTROLE[Quantidade_11],"-")</f>
        <v>-</v>
      </c>
      <c r="W2869" s="121" t="str">
        <f ca="1">_xlfn.XLOOKUP(G2869&amp;$W$2,BS_CONTROLE[CHAVE],BS_CONTROLE[Quantidade_11],"-")</f>
        <v>-</v>
      </c>
      <c r="X2869" s="121" t="str">
        <f ca="1">_xlfn.XLOOKUP(G2869&amp;$X$2,BS_CONTROLE[CHAVE],BS_CONTROLE[Quantidade_11],"-")</f>
        <v>-</v>
      </c>
    </row>
    <row r="2870" spans="1:24" hidden="1">
      <c r="A2870" s="160" t="str">
        <f>IF(FN_MC!Y2872="","*",FN_MC!Y2872)</f>
        <v>*</v>
      </c>
      <c r="B2870" s="160" t="str">
        <f>IF(FN_MC!X2872="","*",FN_MC!X2872)</f>
        <v>*</v>
      </c>
      <c r="C2870" s="160" t="str">
        <f>IF(FN_MC!Z2872="","*",FN_MC!Z2872)</f>
        <v>*</v>
      </c>
      <c r="D2870" s="161" t="str">
        <f>IF(FN_MC!S2872="","*",FN_MC!S2872)</f>
        <v>*</v>
      </c>
      <c r="E2870" s="161" t="str">
        <f>IF(FN_MC!T2872="","*",FN_MC!T2872)</f>
        <v>*</v>
      </c>
      <c r="F2870" s="161" t="str">
        <f>IF(FN_MC!B2872="","*",FN_MC!B2872)</f>
        <v>*</v>
      </c>
      <c r="G2870" s="161" t="str">
        <f>IF(FN_MC!D2872="","*",FN_MC!D2872)</f>
        <v>*</v>
      </c>
      <c r="H2870" s="161" t="str">
        <f>IF(FN_MC!F2872="","*",FN_MC!F2872)</f>
        <v>*</v>
      </c>
      <c r="I2870" s="161" t="str">
        <f>IF(FN_MC!H2872="","*",FN_MC!H2872)</f>
        <v>*</v>
      </c>
      <c r="J2870" s="161" t="str">
        <f>IF(FN_MC!I2872="","*",FN_MC!I2872)</f>
        <v>*</v>
      </c>
      <c r="K2870" s="161" t="str">
        <f>IF(FN_MC!M2872="","*",FN_MC!M2872)</f>
        <v>*</v>
      </c>
      <c r="L2870" s="161" t="str">
        <f>IF(FN_MC!N2872="","*",FN_MC!N2872)</f>
        <v>*</v>
      </c>
      <c r="M2870" s="162" t="str">
        <f>IF(FN_MC!J2872="","*",FN_MC!J2872)</f>
        <v>*</v>
      </c>
      <c r="N2870" s="162" t="str">
        <f>IF(FN_MC!K2872="","*",FN_MC!K2872)</f>
        <v>*</v>
      </c>
      <c r="O2870" s="162" t="str">
        <f>IF(FN_MC!L2872="","*",FN_MC!L2872)</f>
        <v>*</v>
      </c>
      <c r="P2870" s="162"/>
      <c r="Q2870" s="163" t="str">
        <f>IF(FN_MC!O2872="","*",FN_MC!O2872)</f>
        <v>*</v>
      </c>
      <c r="R2870" s="163" t="str">
        <f>IF(FN_MC!P2872="","*",FN_MC!P2872)</f>
        <v>*</v>
      </c>
      <c r="S2870" s="161" t="str">
        <f>IF(FN_MC!Q2874="","*",CONCATENATE(FN_MC!Q2874," ",FN_MC!R2874))</f>
        <v>*</v>
      </c>
      <c r="T2870" s="161" t="str">
        <f>IF(FN_MC!V2872="","*",FN_MC!V2872)</f>
        <v>*</v>
      </c>
      <c r="U2870" s="161" t="str">
        <f>IF(FN_MC!W2872="","*",FN_MC!W2872)</f>
        <v>*</v>
      </c>
      <c r="V2870" s="121" t="str">
        <f ca="1">_xlfn.XLOOKUP(G2870&amp;$V$2,BS_CONTROLE[CHAVE],BS_CONTROLE[Quantidade_11],"-")</f>
        <v>-</v>
      </c>
      <c r="W2870" s="121" t="str">
        <f ca="1">_xlfn.XLOOKUP(G2870&amp;$W$2,BS_CONTROLE[CHAVE],BS_CONTROLE[Quantidade_11],"-")</f>
        <v>-</v>
      </c>
      <c r="X2870" s="121" t="str">
        <f ca="1">_xlfn.XLOOKUP(G2870&amp;$X$2,BS_CONTROLE[CHAVE],BS_CONTROLE[Quantidade_11],"-")</f>
        <v>-</v>
      </c>
    </row>
    <row r="2871" spans="1:24" hidden="1">
      <c r="A2871" s="118" t="str">
        <f>IF(FN_MC!Y2873="","*",FN_MC!Y2873)</f>
        <v>*</v>
      </c>
      <c r="B2871" s="118" t="str">
        <f>IF(FN_MC!X2873="","*",FN_MC!X2873)</f>
        <v>*</v>
      </c>
      <c r="C2871" s="118" t="str">
        <f>IF(FN_MC!Z2873="","*",FN_MC!Z2873)</f>
        <v>*</v>
      </c>
      <c r="D2871" s="119" t="str">
        <f>IF(FN_MC!S2873="","*",FN_MC!S2873)</f>
        <v>*</v>
      </c>
      <c r="E2871" s="119" t="str">
        <f>IF(FN_MC!T2873="","*",FN_MC!T2873)</f>
        <v>*</v>
      </c>
      <c r="F2871" s="119" t="str">
        <f>IF(FN_MC!B2873="","*",FN_MC!B2873)</f>
        <v>*</v>
      </c>
      <c r="G2871" s="119" t="str">
        <f>IF(FN_MC!D2873="","*",FN_MC!D2873)</f>
        <v>*</v>
      </c>
      <c r="H2871" s="119" t="str">
        <f>IF(FN_MC!F2873="","*",FN_MC!F2873)</f>
        <v>*</v>
      </c>
      <c r="I2871" s="119" t="str">
        <f>IF(FN_MC!H2873="","*",FN_MC!H2873)</f>
        <v>*</v>
      </c>
      <c r="J2871" s="119" t="str">
        <f>IF(FN_MC!I2873="","*",FN_MC!I2873)</f>
        <v>*</v>
      </c>
      <c r="K2871" s="119" t="str">
        <f>IF(FN_MC!M2873="","*",FN_MC!M2873)</f>
        <v>*</v>
      </c>
      <c r="L2871" s="119" t="str">
        <f>IF(FN_MC!N2873="","*",FN_MC!N2873)</f>
        <v>*</v>
      </c>
      <c r="M2871" s="120" t="str">
        <f>IF(FN_MC!J2873="","*",FN_MC!J2873)</f>
        <v>*</v>
      </c>
      <c r="N2871" s="120" t="str">
        <f>IF(FN_MC!K2873="","*",FN_MC!K2873)</f>
        <v>*</v>
      </c>
      <c r="O2871" s="120" t="str">
        <f>IF(FN_MC!L2873="","*",FN_MC!L2873)</f>
        <v>*</v>
      </c>
      <c r="P2871" s="120"/>
      <c r="Q2871" s="137" t="str">
        <f>IF(FN_MC!O2873="","*",FN_MC!O2873)</f>
        <v>*</v>
      </c>
      <c r="R2871" s="137" t="str">
        <f>IF(FN_MC!P2873="","*",FN_MC!P2873)</f>
        <v>*</v>
      </c>
      <c r="S2871" s="119" t="str">
        <f>IF(FN_MC!Q2875="","*",CONCATENATE(FN_MC!Q2875," ",FN_MC!R2875))</f>
        <v>*</v>
      </c>
      <c r="T2871" s="119" t="str">
        <f>IF(FN_MC!V2873="","*",FN_MC!V2873)</f>
        <v>*</v>
      </c>
      <c r="U2871" s="119" t="str">
        <f>IF(FN_MC!W2873="","*",FN_MC!W2873)</f>
        <v>*</v>
      </c>
      <c r="V2871" s="121" t="str">
        <f ca="1">_xlfn.XLOOKUP(G2871&amp;$V$2,BS_CONTROLE[CHAVE],BS_CONTROLE[Quantidade_11],"-")</f>
        <v>-</v>
      </c>
      <c r="W2871" s="121" t="str">
        <f ca="1">_xlfn.XLOOKUP(G2871&amp;$W$2,BS_CONTROLE[CHAVE],BS_CONTROLE[Quantidade_11],"-")</f>
        <v>-</v>
      </c>
      <c r="X2871" s="121" t="str">
        <f ca="1">_xlfn.XLOOKUP(G2871&amp;$X$2,BS_CONTROLE[CHAVE],BS_CONTROLE[Quantidade_11],"-")</f>
        <v>-</v>
      </c>
    </row>
    <row r="2872" spans="1:24" hidden="1">
      <c r="A2872" s="160" t="str">
        <f>IF(FN_MC!Y2874="","*",FN_MC!Y2874)</f>
        <v>*</v>
      </c>
      <c r="B2872" s="160" t="str">
        <f>IF(FN_MC!X2874="","*",FN_MC!X2874)</f>
        <v>*</v>
      </c>
      <c r="C2872" s="160" t="str">
        <f>IF(FN_MC!Z2874="","*",FN_MC!Z2874)</f>
        <v>*</v>
      </c>
      <c r="D2872" s="161" t="str">
        <f>IF(FN_MC!S2874="","*",FN_MC!S2874)</f>
        <v>*</v>
      </c>
      <c r="E2872" s="161" t="str">
        <f>IF(FN_MC!T2874="","*",FN_MC!T2874)</f>
        <v>*</v>
      </c>
      <c r="F2872" s="161" t="str">
        <f>IF(FN_MC!B2874="","*",FN_MC!B2874)</f>
        <v>*</v>
      </c>
      <c r="G2872" s="161" t="str">
        <f>IF(FN_MC!D2874="","*",FN_MC!D2874)</f>
        <v>*</v>
      </c>
      <c r="H2872" s="161" t="str">
        <f>IF(FN_MC!F2874="","*",FN_MC!F2874)</f>
        <v>*</v>
      </c>
      <c r="I2872" s="161" t="str">
        <f>IF(FN_MC!H2874="","*",FN_MC!H2874)</f>
        <v>*</v>
      </c>
      <c r="J2872" s="161" t="str">
        <f>IF(FN_MC!I2874="","*",FN_MC!I2874)</f>
        <v>*</v>
      </c>
      <c r="K2872" s="161" t="str">
        <f>IF(FN_MC!M2874="","*",FN_MC!M2874)</f>
        <v>*</v>
      </c>
      <c r="L2872" s="161" t="str">
        <f>IF(FN_MC!N2874="","*",FN_MC!N2874)</f>
        <v>*</v>
      </c>
      <c r="M2872" s="162" t="str">
        <f>IF(FN_MC!J2874="","*",FN_MC!J2874)</f>
        <v>*</v>
      </c>
      <c r="N2872" s="162" t="str">
        <f>IF(FN_MC!K2874="","*",FN_MC!K2874)</f>
        <v>*</v>
      </c>
      <c r="O2872" s="162" t="str">
        <f>IF(FN_MC!L2874="","*",FN_MC!L2874)</f>
        <v>*</v>
      </c>
      <c r="P2872" s="162"/>
      <c r="Q2872" s="163" t="str">
        <f>IF(FN_MC!O2874="","*",FN_MC!O2874)</f>
        <v>*</v>
      </c>
      <c r="R2872" s="163" t="str">
        <f>IF(FN_MC!P2874="","*",FN_MC!P2874)</f>
        <v>*</v>
      </c>
      <c r="S2872" s="161" t="str">
        <f>IF(FN_MC!Q2876="","*",CONCATENATE(FN_MC!Q2876," ",FN_MC!R2876))</f>
        <v>*</v>
      </c>
      <c r="T2872" s="161" t="str">
        <f>IF(FN_MC!V2874="","*",FN_MC!V2874)</f>
        <v>*</v>
      </c>
      <c r="U2872" s="161" t="str">
        <f>IF(FN_MC!W2874="","*",FN_MC!W2874)</f>
        <v>*</v>
      </c>
      <c r="V2872" s="121" t="str">
        <f ca="1">_xlfn.XLOOKUP(G2872&amp;$V$2,BS_CONTROLE[CHAVE],BS_CONTROLE[Quantidade_11],"-")</f>
        <v>-</v>
      </c>
      <c r="W2872" s="121" t="str">
        <f ca="1">_xlfn.XLOOKUP(G2872&amp;$W$2,BS_CONTROLE[CHAVE],BS_CONTROLE[Quantidade_11],"-")</f>
        <v>-</v>
      </c>
      <c r="X2872" s="121" t="str">
        <f ca="1">_xlfn.XLOOKUP(G2872&amp;$X$2,BS_CONTROLE[CHAVE],BS_CONTROLE[Quantidade_11],"-")</f>
        <v>-</v>
      </c>
    </row>
    <row r="2873" spans="1:24" hidden="1">
      <c r="A2873" s="160" t="str">
        <f>IF(FN_MC!Y2875="","*",FN_MC!Y2875)</f>
        <v>*</v>
      </c>
      <c r="B2873" s="160" t="str">
        <f>IF(FN_MC!X2875="","*",FN_MC!X2875)</f>
        <v>*</v>
      </c>
      <c r="C2873" s="160" t="str">
        <f>IF(FN_MC!Z2875="","*",FN_MC!Z2875)</f>
        <v>*</v>
      </c>
      <c r="D2873" s="161" t="str">
        <f>IF(FN_MC!S2875="","*",FN_MC!S2875)</f>
        <v>*</v>
      </c>
      <c r="E2873" s="161" t="str">
        <f>IF(FN_MC!T2875="","*",FN_MC!T2875)</f>
        <v>*</v>
      </c>
      <c r="F2873" s="161" t="str">
        <f>IF(FN_MC!B2875="","*",FN_MC!B2875)</f>
        <v>*</v>
      </c>
      <c r="G2873" s="161" t="str">
        <f>IF(FN_MC!D2875="","*",FN_MC!D2875)</f>
        <v>*</v>
      </c>
      <c r="H2873" s="161" t="str">
        <f>IF(FN_MC!F2875="","*",FN_MC!F2875)</f>
        <v>*</v>
      </c>
      <c r="I2873" s="161" t="str">
        <f>IF(FN_MC!H2875="","*",FN_MC!H2875)</f>
        <v>*</v>
      </c>
      <c r="J2873" s="161" t="str">
        <f>IF(FN_MC!I2875="","*",FN_MC!I2875)</f>
        <v>*</v>
      </c>
      <c r="K2873" s="161" t="str">
        <f>IF(FN_MC!M2875="","*",FN_MC!M2875)</f>
        <v>*</v>
      </c>
      <c r="L2873" s="161" t="str">
        <f>IF(FN_MC!N2875="","*",FN_MC!N2875)</f>
        <v>*</v>
      </c>
      <c r="M2873" s="162" t="str">
        <f>IF(FN_MC!J2875="","*",FN_MC!J2875)</f>
        <v>*</v>
      </c>
      <c r="N2873" s="162" t="str">
        <f>IF(FN_MC!K2875="","*",FN_MC!K2875)</f>
        <v>*</v>
      </c>
      <c r="O2873" s="162" t="str">
        <f>IF(FN_MC!L2875="","*",FN_MC!L2875)</f>
        <v>*</v>
      </c>
      <c r="P2873" s="162"/>
      <c r="Q2873" s="163" t="str">
        <f>IF(FN_MC!O2875="","*",FN_MC!O2875)</f>
        <v>*</v>
      </c>
      <c r="R2873" s="163" t="str">
        <f>IF(FN_MC!P2875="","*",FN_MC!P2875)</f>
        <v>*</v>
      </c>
      <c r="S2873" s="161" t="str">
        <f>IF(FN_MC!Q2877="","*",CONCATENATE(FN_MC!Q2877," ",FN_MC!R2877))</f>
        <v>*</v>
      </c>
      <c r="T2873" s="161" t="str">
        <f>IF(FN_MC!V2875="","*",FN_MC!V2875)</f>
        <v>*</v>
      </c>
      <c r="U2873" s="161" t="str">
        <f>IF(FN_MC!W2875="","*",FN_MC!W2875)</f>
        <v>*</v>
      </c>
      <c r="V2873" s="121" t="str">
        <f ca="1">_xlfn.XLOOKUP(G2873&amp;$V$2,BS_CONTROLE[CHAVE],BS_CONTROLE[Quantidade_11],"-")</f>
        <v>-</v>
      </c>
      <c r="W2873" s="121" t="str">
        <f ca="1">_xlfn.XLOOKUP(G2873&amp;$W$2,BS_CONTROLE[CHAVE],BS_CONTROLE[Quantidade_11],"-")</f>
        <v>-</v>
      </c>
      <c r="X2873" s="121" t="str">
        <f ca="1">_xlfn.XLOOKUP(G2873&amp;$X$2,BS_CONTROLE[CHAVE],BS_CONTROLE[Quantidade_11],"-")</f>
        <v>-</v>
      </c>
    </row>
    <row r="2874" spans="1:24" hidden="1">
      <c r="A2874" s="118" t="str">
        <f>IF(FN_MC!Y2876="","*",FN_MC!Y2876)</f>
        <v>*</v>
      </c>
      <c r="B2874" s="118" t="str">
        <f>IF(FN_MC!X2876="","*",FN_MC!X2876)</f>
        <v>*</v>
      </c>
      <c r="C2874" s="118" t="str">
        <f>IF(FN_MC!Z2876="","*",FN_MC!Z2876)</f>
        <v>*</v>
      </c>
      <c r="D2874" s="119" t="str">
        <f>IF(FN_MC!S2876="","*",FN_MC!S2876)</f>
        <v>*</v>
      </c>
      <c r="E2874" s="119" t="str">
        <f>IF(FN_MC!T2876="","*",FN_MC!T2876)</f>
        <v>*</v>
      </c>
      <c r="F2874" s="119" t="str">
        <f>IF(FN_MC!B2876="","*",FN_MC!B2876)</f>
        <v>*</v>
      </c>
      <c r="G2874" s="119" t="str">
        <f>IF(FN_MC!D2876="","*",FN_MC!D2876)</f>
        <v>*</v>
      </c>
      <c r="H2874" s="119" t="str">
        <f>IF(FN_MC!F2876="","*",FN_MC!F2876)</f>
        <v>*</v>
      </c>
      <c r="I2874" s="119" t="str">
        <f>IF(FN_MC!H2876="","*",FN_MC!H2876)</f>
        <v>*</v>
      </c>
      <c r="J2874" s="119" t="str">
        <f>IF(FN_MC!I2876="","*",FN_MC!I2876)</f>
        <v>*</v>
      </c>
      <c r="K2874" s="119" t="str">
        <f>IF(FN_MC!M2876="","*",FN_MC!M2876)</f>
        <v>*</v>
      </c>
      <c r="L2874" s="119" t="str">
        <f>IF(FN_MC!N2876="","*",FN_MC!N2876)</f>
        <v>*</v>
      </c>
      <c r="M2874" s="120" t="str">
        <f>IF(FN_MC!J2876="","*",FN_MC!J2876)</f>
        <v>*</v>
      </c>
      <c r="N2874" s="120" t="str">
        <f>IF(FN_MC!K2876="","*",FN_MC!K2876)</f>
        <v>*</v>
      </c>
      <c r="O2874" s="120" t="str">
        <f>IF(FN_MC!L2876="","*",FN_MC!L2876)</f>
        <v>*</v>
      </c>
      <c r="P2874" s="120"/>
      <c r="Q2874" s="137" t="str">
        <f>IF(FN_MC!O2876="","*",FN_MC!O2876)</f>
        <v>*</v>
      </c>
      <c r="R2874" s="137" t="str">
        <f>IF(FN_MC!P2876="","*",FN_MC!P2876)</f>
        <v>*</v>
      </c>
      <c r="S2874" s="119" t="str">
        <f>IF(FN_MC!Q2878="","*",CONCATENATE(FN_MC!Q2878," ",FN_MC!R2878))</f>
        <v>*</v>
      </c>
      <c r="T2874" s="119" t="str">
        <f>IF(FN_MC!V2876="","*",FN_MC!V2876)</f>
        <v>*</v>
      </c>
      <c r="U2874" s="119" t="str">
        <f>IF(FN_MC!W2876="","*",FN_MC!W2876)</f>
        <v>*</v>
      </c>
      <c r="V2874" s="121" t="str">
        <f ca="1">_xlfn.XLOOKUP(G2874&amp;$V$2,BS_CONTROLE[CHAVE],BS_CONTROLE[Quantidade_11],"-")</f>
        <v>-</v>
      </c>
      <c r="W2874" s="121" t="str">
        <f ca="1">_xlfn.XLOOKUP(G2874&amp;$W$2,BS_CONTROLE[CHAVE],BS_CONTROLE[Quantidade_11],"-")</f>
        <v>-</v>
      </c>
      <c r="X2874" s="121" t="str">
        <f ca="1">_xlfn.XLOOKUP(G2874&amp;$X$2,BS_CONTROLE[CHAVE],BS_CONTROLE[Quantidade_11],"-")</f>
        <v>-</v>
      </c>
    </row>
    <row r="2875" spans="1:24" hidden="1">
      <c r="A2875" s="160" t="str">
        <f>IF(FN_MC!Y2877="","*",FN_MC!Y2877)</f>
        <v>*</v>
      </c>
      <c r="B2875" s="160" t="str">
        <f>IF(FN_MC!X2877="","*",FN_MC!X2877)</f>
        <v>*</v>
      </c>
      <c r="C2875" s="160" t="str">
        <f>IF(FN_MC!Z2877="","*",FN_MC!Z2877)</f>
        <v>*</v>
      </c>
      <c r="D2875" s="161" t="str">
        <f>IF(FN_MC!S2877="","*",FN_MC!S2877)</f>
        <v>*</v>
      </c>
      <c r="E2875" s="161" t="str">
        <f>IF(FN_MC!T2877="","*",FN_MC!T2877)</f>
        <v>*</v>
      </c>
      <c r="F2875" s="161" t="str">
        <f>IF(FN_MC!B2877="","*",FN_MC!B2877)</f>
        <v>*</v>
      </c>
      <c r="G2875" s="161" t="str">
        <f>IF(FN_MC!D2877="","*",FN_MC!D2877)</f>
        <v>*</v>
      </c>
      <c r="H2875" s="161" t="str">
        <f>IF(FN_MC!F2877="","*",FN_MC!F2877)</f>
        <v>*</v>
      </c>
      <c r="I2875" s="161" t="str">
        <f>IF(FN_MC!H2877="","*",FN_MC!H2877)</f>
        <v>*</v>
      </c>
      <c r="J2875" s="161" t="str">
        <f>IF(FN_MC!I2877="","*",FN_MC!I2877)</f>
        <v>*</v>
      </c>
      <c r="K2875" s="161" t="str">
        <f>IF(FN_MC!M2877="","*",FN_MC!M2877)</f>
        <v>*</v>
      </c>
      <c r="L2875" s="161" t="str">
        <f>IF(FN_MC!N2877="","*",FN_MC!N2877)</f>
        <v>*</v>
      </c>
      <c r="M2875" s="162" t="str">
        <f>IF(FN_MC!J2877="","*",FN_MC!J2877)</f>
        <v>*</v>
      </c>
      <c r="N2875" s="162" t="str">
        <f>IF(FN_MC!K2877="","*",FN_MC!K2877)</f>
        <v>*</v>
      </c>
      <c r="O2875" s="162" t="str">
        <f>IF(FN_MC!L2877="","*",FN_MC!L2877)</f>
        <v>*</v>
      </c>
      <c r="P2875" s="162"/>
      <c r="Q2875" s="163" t="str">
        <f>IF(FN_MC!O2877="","*",FN_MC!O2877)</f>
        <v>*</v>
      </c>
      <c r="R2875" s="163" t="str">
        <f>IF(FN_MC!P2877="","*",FN_MC!P2877)</f>
        <v>*</v>
      </c>
      <c r="S2875" s="161" t="str">
        <f>IF(FN_MC!Q2879="","*",CONCATENATE(FN_MC!Q2879," ",FN_MC!R2879))</f>
        <v>*</v>
      </c>
      <c r="T2875" s="161" t="str">
        <f>IF(FN_MC!V2877="","*",FN_MC!V2877)</f>
        <v>*</v>
      </c>
      <c r="U2875" s="161" t="str">
        <f>IF(FN_MC!W2877="","*",FN_MC!W2877)</f>
        <v>*</v>
      </c>
      <c r="V2875" s="121" t="str">
        <f ca="1">_xlfn.XLOOKUP(G2875&amp;$V$2,BS_CONTROLE[CHAVE],BS_CONTROLE[Quantidade_11],"-")</f>
        <v>-</v>
      </c>
      <c r="W2875" s="121" t="str">
        <f ca="1">_xlfn.XLOOKUP(G2875&amp;$W$2,BS_CONTROLE[CHAVE],BS_CONTROLE[Quantidade_11],"-")</f>
        <v>-</v>
      </c>
      <c r="X2875" s="121" t="str">
        <f ca="1">_xlfn.XLOOKUP(G2875&amp;$X$2,BS_CONTROLE[CHAVE],BS_CONTROLE[Quantidade_11],"-")</f>
        <v>-</v>
      </c>
    </row>
    <row r="2876" spans="1:24" hidden="1">
      <c r="A2876" s="160" t="str">
        <f>IF(FN_MC!Y2878="","*",FN_MC!Y2878)</f>
        <v>*</v>
      </c>
      <c r="B2876" s="160" t="str">
        <f>IF(FN_MC!X2878="","*",FN_MC!X2878)</f>
        <v>*</v>
      </c>
      <c r="C2876" s="160" t="str">
        <f>IF(FN_MC!Z2878="","*",FN_MC!Z2878)</f>
        <v>*</v>
      </c>
      <c r="D2876" s="161" t="str">
        <f>IF(FN_MC!S2878="","*",FN_MC!S2878)</f>
        <v>*</v>
      </c>
      <c r="E2876" s="161" t="str">
        <f>IF(FN_MC!T2878="","*",FN_MC!T2878)</f>
        <v>*</v>
      </c>
      <c r="F2876" s="161" t="str">
        <f>IF(FN_MC!B2878="","*",FN_MC!B2878)</f>
        <v>*</v>
      </c>
      <c r="G2876" s="161" t="str">
        <f>IF(FN_MC!D2878="","*",FN_MC!D2878)</f>
        <v>*</v>
      </c>
      <c r="H2876" s="161" t="str">
        <f>IF(FN_MC!F2878="","*",FN_MC!F2878)</f>
        <v>*</v>
      </c>
      <c r="I2876" s="161" t="str">
        <f>IF(FN_MC!H2878="","*",FN_MC!H2878)</f>
        <v>*</v>
      </c>
      <c r="J2876" s="161" t="str">
        <f>IF(FN_MC!I2878="","*",FN_MC!I2878)</f>
        <v>*</v>
      </c>
      <c r="K2876" s="161" t="str">
        <f>IF(FN_MC!M2878="","*",FN_MC!M2878)</f>
        <v>*</v>
      </c>
      <c r="L2876" s="161" t="str">
        <f>IF(FN_MC!N2878="","*",FN_MC!N2878)</f>
        <v>*</v>
      </c>
      <c r="M2876" s="162" t="str">
        <f>IF(FN_MC!J2878="","*",FN_MC!J2878)</f>
        <v>*</v>
      </c>
      <c r="N2876" s="162" t="str">
        <f>IF(FN_MC!K2878="","*",FN_MC!K2878)</f>
        <v>*</v>
      </c>
      <c r="O2876" s="162" t="str">
        <f>IF(FN_MC!L2878="","*",FN_MC!L2878)</f>
        <v>*</v>
      </c>
      <c r="P2876" s="162"/>
      <c r="Q2876" s="163" t="str">
        <f>IF(FN_MC!O2878="","*",FN_MC!O2878)</f>
        <v>*</v>
      </c>
      <c r="R2876" s="163" t="str">
        <f>IF(FN_MC!P2878="","*",FN_MC!P2878)</f>
        <v>*</v>
      </c>
      <c r="S2876" s="161" t="str">
        <f>IF(FN_MC!Q2880="","*",CONCATENATE(FN_MC!Q2880," ",FN_MC!R2880))</f>
        <v>*</v>
      </c>
      <c r="T2876" s="161" t="str">
        <f>IF(FN_MC!V2878="","*",FN_MC!V2878)</f>
        <v>*</v>
      </c>
      <c r="U2876" s="161" t="str">
        <f>IF(FN_MC!W2878="","*",FN_MC!W2878)</f>
        <v>*</v>
      </c>
      <c r="V2876" s="121" t="str">
        <f ca="1">_xlfn.XLOOKUP(G2876&amp;$V$2,BS_CONTROLE[CHAVE],BS_CONTROLE[Quantidade_11],"-")</f>
        <v>-</v>
      </c>
      <c r="W2876" s="121" t="str">
        <f ca="1">_xlfn.XLOOKUP(G2876&amp;$W$2,BS_CONTROLE[CHAVE],BS_CONTROLE[Quantidade_11],"-")</f>
        <v>-</v>
      </c>
      <c r="X2876" s="121" t="str">
        <f ca="1">_xlfn.XLOOKUP(G2876&amp;$X$2,BS_CONTROLE[CHAVE],BS_CONTROLE[Quantidade_11],"-")</f>
        <v>-</v>
      </c>
    </row>
    <row r="2877" spans="1:24" hidden="1">
      <c r="A2877" s="118" t="str">
        <f>IF(FN_MC!Y2879="","*",FN_MC!Y2879)</f>
        <v>*</v>
      </c>
      <c r="B2877" s="118" t="str">
        <f>IF(FN_MC!X2879="","*",FN_MC!X2879)</f>
        <v>*</v>
      </c>
      <c r="C2877" s="118" t="str">
        <f>IF(FN_MC!Z2879="","*",FN_MC!Z2879)</f>
        <v>*</v>
      </c>
      <c r="D2877" s="119" t="str">
        <f>IF(FN_MC!S2879="","*",FN_MC!S2879)</f>
        <v>*</v>
      </c>
      <c r="E2877" s="119" t="str">
        <f>IF(FN_MC!T2879="","*",FN_MC!T2879)</f>
        <v>*</v>
      </c>
      <c r="F2877" s="119" t="str">
        <f>IF(FN_MC!B2879="","*",FN_MC!B2879)</f>
        <v>*</v>
      </c>
      <c r="G2877" s="119" t="str">
        <f>IF(FN_MC!D2879="","*",FN_MC!D2879)</f>
        <v>*</v>
      </c>
      <c r="H2877" s="119" t="str">
        <f>IF(FN_MC!F2879="","*",FN_MC!F2879)</f>
        <v>*</v>
      </c>
      <c r="I2877" s="119" t="str">
        <f>IF(FN_MC!H2879="","*",FN_MC!H2879)</f>
        <v>*</v>
      </c>
      <c r="J2877" s="119" t="str">
        <f>IF(FN_MC!I2879="","*",FN_MC!I2879)</f>
        <v>*</v>
      </c>
      <c r="K2877" s="119" t="str">
        <f>IF(FN_MC!M2879="","*",FN_MC!M2879)</f>
        <v>*</v>
      </c>
      <c r="L2877" s="119" t="str">
        <f>IF(FN_MC!N2879="","*",FN_MC!N2879)</f>
        <v>*</v>
      </c>
      <c r="M2877" s="120" t="str">
        <f>IF(FN_MC!J2879="","*",FN_MC!J2879)</f>
        <v>*</v>
      </c>
      <c r="N2877" s="120" t="str">
        <f>IF(FN_MC!K2879="","*",FN_MC!K2879)</f>
        <v>*</v>
      </c>
      <c r="O2877" s="120" t="str">
        <f>IF(FN_MC!L2879="","*",FN_MC!L2879)</f>
        <v>*</v>
      </c>
      <c r="P2877" s="120"/>
      <c r="Q2877" s="137" t="str">
        <f>IF(FN_MC!O2879="","*",FN_MC!O2879)</f>
        <v>*</v>
      </c>
      <c r="R2877" s="137" t="str">
        <f>IF(FN_MC!P2879="","*",FN_MC!P2879)</f>
        <v>*</v>
      </c>
      <c r="S2877" s="119" t="str">
        <f>IF(FN_MC!Q2881="","*",CONCATENATE(FN_MC!Q2881," ",FN_MC!R2881))</f>
        <v>*</v>
      </c>
      <c r="T2877" s="119" t="str">
        <f>IF(FN_MC!V2879="","*",FN_MC!V2879)</f>
        <v>*</v>
      </c>
      <c r="U2877" s="119" t="str">
        <f>IF(FN_MC!W2879="","*",FN_MC!W2879)</f>
        <v>*</v>
      </c>
      <c r="V2877" s="121" t="str">
        <f ca="1">_xlfn.XLOOKUP(G2877&amp;$V$2,BS_CONTROLE[CHAVE],BS_CONTROLE[Quantidade_11],"-")</f>
        <v>-</v>
      </c>
      <c r="W2877" s="121" t="str">
        <f ca="1">_xlfn.XLOOKUP(G2877&amp;$W$2,BS_CONTROLE[CHAVE],BS_CONTROLE[Quantidade_11],"-")</f>
        <v>-</v>
      </c>
      <c r="X2877" s="121" t="str">
        <f ca="1">_xlfn.XLOOKUP(G2877&amp;$X$2,BS_CONTROLE[CHAVE],BS_CONTROLE[Quantidade_11],"-")</f>
        <v>-</v>
      </c>
    </row>
    <row r="2878" spans="1:24" hidden="1">
      <c r="A2878" s="160" t="str">
        <f>IF(FN_MC!Y2880="","*",FN_MC!Y2880)</f>
        <v>*</v>
      </c>
      <c r="B2878" s="160" t="str">
        <f>IF(FN_MC!X2880="","*",FN_MC!X2880)</f>
        <v>*</v>
      </c>
      <c r="C2878" s="160" t="str">
        <f>IF(FN_MC!Z2880="","*",FN_MC!Z2880)</f>
        <v>*</v>
      </c>
      <c r="D2878" s="161" t="str">
        <f>IF(FN_MC!S2880="","*",FN_MC!S2880)</f>
        <v>*</v>
      </c>
      <c r="E2878" s="161" t="str">
        <f>IF(FN_MC!T2880="","*",FN_MC!T2880)</f>
        <v>*</v>
      </c>
      <c r="F2878" s="161" t="str">
        <f>IF(FN_MC!B2880="","*",FN_MC!B2880)</f>
        <v>*</v>
      </c>
      <c r="G2878" s="161" t="str">
        <f>IF(FN_MC!D2880="","*",FN_MC!D2880)</f>
        <v>*</v>
      </c>
      <c r="H2878" s="161" t="str">
        <f>IF(FN_MC!F2880="","*",FN_MC!F2880)</f>
        <v>*</v>
      </c>
      <c r="I2878" s="161" t="str">
        <f>IF(FN_MC!H2880="","*",FN_MC!H2880)</f>
        <v>*</v>
      </c>
      <c r="J2878" s="161" t="str">
        <f>IF(FN_MC!I2880="","*",FN_MC!I2880)</f>
        <v>*</v>
      </c>
      <c r="K2878" s="161" t="str">
        <f>IF(FN_MC!M2880="","*",FN_MC!M2880)</f>
        <v>*</v>
      </c>
      <c r="L2878" s="161" t="str">
        <f>IF(FN_MC!N2880="","*",FN_MC!N2880)</f>
        <v>*</v>
      </c>
      <c r="M2878" s="162" t="str">
        <f>IF(FN_MC!J2880="","*",FN_MC!J2880)</f>
        <v>*</v>
      </c>
      <c r="N2878" s="162" t="str">
        <f>IF(FN_MC!K2880="","*",FN_MC!K2880)</f>
        <v>*</v>
      </c>
      <c r="O2878" s="162" t="str">
        <f>IF(FN_MC!L2880="","*",FN_MC!L2880)</f>
        <v>*</v>
      </c>
      <c r="P2878" s="162"/>
      <c r="Q2878" s="163" t="str">
        <f>IF(FN_MC!O2880="","*",FN_MC!O2880)</f>
        <v>*</v>
      </c>
      <c r="R2878" s="163" t="str">
        <f>IF(FN_MC!P2880="","*",FN_MC!P2880)</f>
        <v>*</v>
      </c>
      <c r="S2878" s="161" t="str">
        <f>IF(FN_MC!Q2882="","*",CONCATENATE(FN_MC!Q2882," ",FN_MC!R2882))</f>
        <v>*</v>
      </c>
      <c r="T2878" s="161" t="str">
        <f>IF(FN_MC!V2880="","*",FN_MC!V2880)</f>
        <v>*</v>
      </c>
      <c r="U2878" s="161" t="str">
        <f>IF(FN_MC!W2880="","*",FN_MC!W2880)</f>
        <v>*</v>
      </c>
      <c r="V2878" s="121" t="str">
        <f ca="1">_xlfn.XLOOKUP(G2878&amp;$V$2,BS_CONTROLE[CHAVE],BS_CONTROLE[Quantidade_11],"-")</f>
        <v>-</v>
      </c>
      <c r="W2878" s="121" t="str">
        <f ca="1">_xlfn.XLOOKUP(G2878&amp;$W$2,BS_CONTROLE[CHAVE],BS_CONTROLE[Quantidade_11],"-")</f>
        <v>-</v>
      </c>
      <c r="X2878" s="121" t="str">
        <f ca="1">_xlfn.XLOOKUP(G2878&amp;$X$2,BS_CONTROLE[CHAVE],BS_CONTROLE[Quantidade_11],"-")</f>
        <v>-</v>
      </c>
    </row>
    <row r="2879" spans="1:24" hidden="1">
      <c r="A2879" s="160" t="str">
        <f>IF(FN_MC!Y2881="","*",FN_MC!Y2881)</f>
        <v>*</v>
      </c>
      <c r="B2879" s="160" t="str">
        <f>IF(FN_MC!X2881="","*",FN_MC!X2881)</f>
        <v>*</v>
      </c>
      <c r="C2879" s="160" t="str">
        <f>IF(FN_MC!Z2881="","*",FN_MC!Z2881)</f>
        <v>*</v>
      </c>
      <c r="D2879" s="161" t="str">
        <f>IF(FN_MC!S2881="","*",FN_MC!S2881)</f>
        <v>*</v>
      </c>
      <c r="E2879" s="161" t="str">
        <f>IF(FN_MC!T2881="","*",FN_MC!T2881)</f>
        <v>*</v>
      </c>
      <c r="F2879" s="161" t="str">
        <f>IF(FN_MC!B2881="","*",FN_MC!B2881)</f>
        <v>*</v>
      </c>
      <c r="G2879" s="161" t="str">
        <f>IF(FN_MC!D2881="","*",FN_MC!D2881)</f>
        <v>*</v>
      </c>
      <c r="H2879" s="161" t="str">
        <f>IF(FN_MC!F2881="","*",FN_MC!F2881)</f>
        <v>*</v>
      </c>
      <c r="I2879" s="161" t="str">
        <f>IF(FN_MC!H2881="","*",FN_MC!H2881)</f>
        <v>*</v>
      </c>
      <c r="J2879" s="161" t="str">
        <f>IF(FN_MC!I2881="","*",FN_MC!I2881)</f>
        <v>*</v>
      </c>
      <c r="K2879" s="161" t="str">
        <f>IF(FN_MC!M2881="","*",FN_MC!M2881)</f>
        <v>*</v>
      </c>
      <c r="L2879" s="161" t="str">
        <f>IF(FN_MC!N2881="","*",FN_MC!N2881)</f>
        <v>*</v>
      </c>
      <c r="M2879" s="162" t="str">
        <f>IF(FN_MC!J2881="","*",FN_MC!J2881)</f>
        <v>*</v>
      </c>
      <c r="N2879" s="162" t="str">
        <f>IF(FN_MC!K2881="","*",FN_MC!K2881)</f>
        <v>*</v>
      </c>
      <c r="O2879" s="162" t="str">
        <f>IF(FN_MC!L2881="","*",FN_MC!L2881)</f>
        <v>*</v>
      </c>
      <c r="P2879" s="162"/>
      <c r="Q2879" s="163" t="str">
        <f>IF(FN_MC!O2881="","*",FN_MC!O2881)</f>
        <v>*</v>
      </c>
      <c r="R2879" s="163" t="str">
        <f>IF(FN_MC!P2881="","*",FN_MC!P2881)</f>
        <v>*</v>
      </c>
      <c r="S2879" s="161" t="str">
        <f>IF(FN_MC!Q2883="","*",CONCATENATE(FN_MC!Q2883," ",FN_MC!R2883))</f>
        <v>*</v>
      </c>
      <c r="T2879" s="161" t="str">
        <f>IF(FN_MC!V2881="","*",FN_MC!V2881)</f>
        <v>*</v>
      </c>
      <c r="U2879" s="161" t="str">
        <f>IF(FN_MC!W2881="","*",FN_MC!W2881)</f>
        <v>*</v>
      </c>
      <c r="V2879" s="121" t="str">
        <f ca="1">_xlfn.XLOOKUP(G2879&amp;$V$2,BS_CONTROLE[CHAVE],BS_CONTROLE[Quantidade_11],"-")</f>
        <v>-</v>
      </c>
      <c r="W2879" s="121" t="str">
        <f ca="1">_xlfn.XLOOKUP(G2879&amp;$W$2,BS_CONTROLE[CHAVE],BS_CONTROLE[Quantidade_11],"-")</f>
        <v>-</v>
      </c>
      <c r="X2879" s="121" t="str">
        <f ca="1">_xlfn.XLOOKUP(G2879&amp;$X$2,BS_CONTROLE[CHAVE],BS_CONTROLE[Quantidade_11],"-")</f>
        <v>-</v>
      </c>
    </row>
    <row r="2880" spans="1:24" hidden="1">
      <c r="A2880" s="118" t="str">
        <f>IF(FN_MC!Y2882="","*",FN_MC!Y2882)</f>
        <v>*</v>
      </c>
      <c r="B2880" s="118" t="str">
        <f>IF(FN_MC!X2882="","*",FN_MC!X2882)</f>
        <v>*</v>
      </c>
      <c r="C2880" s="118" t="str">
        <f>IF(FN_MC!Z2882="","*",FN_MC!Z2882)</f>
        <v>*</v>
      </c>
      <c r="D2880" s="119" t="str">
        <f>IF(FN_MC!S2882="","*",FN_MC!S2882)</f>
        <v>*</v>
      </c>
      <c r="E2880" s="119" t="str">
        <f>IF(FN_MC!T2882="","*",FN_MC!T2882)</f>
        <v>*</v>
      </c>
      <c r="F2880" s="119" t="str">
        <f>IF(FN_MC!B2882="","*",FN_MC!B2882)</f>
        <v>*</v>
      </c>
      <c r="G2880" s="119" t="str">
        <f>IF(FN_MC!D2882="","*",FN_MC!D2882)</f>
        <v>*</v>
      </c>
      <c r="H2880" s="119" t="str">
        <f>IF(FN_MC!F2882="","*",FN_MC!F2882)</f>
        <v>*</v>
      </c>
      <c r="I2880" s="119" t="str">
        <f>IF(FN_MC!H2882="","*",FN_MC!H2882)</f>
        <v>*</v>
      </c>
      <c r="J2880" s="119" t="str">
        <f>IF(FN_MC!I2882="","*",FN_MC!I2882)</f>
        <v>*</v>
      </c>
      <c r="K2880" s="119" t="str">
        <f>IF(FN_MC!M2882="","*",FN_MC!M2882)</f>
        <v>*</v>
      </c>
      <c r="L2880" s="119" t="str">
        <f>IF(FN_MC!N2882="","*",FN_MC!N2882)</f>
        <v>*</v>
      </c>
      <c r="M2880" s="120" t="str">
        <f>IF(FN_MC!J2882="","*",FN_MC!J2882)</f>
        <v>*</v>
      </c>
      <c r="N2880" s="120" t="str">
        <f>IF(FN_MC!K2882="","*",FN_MC!K2882)</f>
        <v>*</v>
      </c>
      <c r="O2880" s="120" t="str">
        <f>IF(FN_MC!L2882="","*",FN_MC!L2882)</f>
        <v>*</v>
      </c>
      <c r="P2880" s="120"/>
      <c r="Q2880" s="137" t="str">
        <f>IF(FN_MC!O2882="","*",FN_MC!O2882)</f>
        <v>*</v>
      </c>
      <c r="R2880" s="137" t="str">
        <f>IF(FN_MC!P2882="","*",FN_MC!P2882)</f>
        <v>*</v>
      </c>
      <c r="S2880" s="119" t="str">
        <f>IF(FN_MC!Q2884="","*",CONCATENATE(FN_MC!Q2884," ",FN_MC!R2884))</f>
        <v>*</v>
      </c>
      <c r="T2880" s="119" t="str">
        <f>IF(FN_MC!V2882="","*",FN_MC!V2882)</f>
        <v>*</v>
      </c>
      <c r="U2880" s="119" t="str">
        <f>IF(FN_MC!W2882="","*",FN_MC!W2882)</f>
        <v>*</v>
      </c>
      <c r="V2880" s="121" t="str">
        <f ca="1">_xlfn.XLOOKUP(G2880&amp;$V$2,BS_CONTROLE[CHAVE],BS_CONTROLE[Quantidade_11],"-")</f>
        <v>-</v>
      </c>
      <c r="W2880" s="121" t="str">
        <f ca="1">_xlfn.XLOOKUP(G2880&amp;$W$2,BS_CONTROLE[CHAVE],BS_CONTROLE[Quantidade_11],"-")</f>
        <v>-</v>
      </c>
      <c r="X2880" s="121" t="str">
        <f ca="1">_xlfn.XLOOKUP(G2880&amp;$X$2,BS_CONTROLE[CHAVE],BS_CONTROLE[Quantidade_11],"-")</f>
        <v>-</v>
      </c>
    </row>
    <row r="2881" spans="1:24" hidden="1">
      <c r="A2881" s="160" t="str">
        <f>IF(FN_MC!Y2883="","*",FN_MC!Y2883)</f>
        <v>*</v>
      </c>
      <c r="B2881" s="160" t="str">
        <f>IF(FN_MC!X2883="","*",FN_MC!X2883)</f>
        <v>*</v>
      </c>
      <c r="C2881" s="160" t="str">
        <f>IF(FN_MC!Z2883="","*",FN_MC!Z2883)</f>
        <v>*</v>
      </c>
      <c r="D2881" s="161" t="str">
        <f>IF(FN_MC!S2883="","*",FN_MC!S2883)</f>
        <v>*</v>
      </c>
      <c r="E2881" s="161" t="str">
        <f>IF(FN_MC!T2883="","*",FN_MC!T2883)</f>
        <v>*</v>
      </c>
      <c r="F2881" s="161" t="str">
        <f>IF(FN_MC!B2883="","*",FN_MC!B2883)</f>
        <v>*</v>
      </c>
      <c r="G2881" s="161" t="str">
        <f>IF(FN_MC!D2883="","*",FN_MC!D2883)</f>
        <v>*</v>
      </c>
      <c r="H2881" s="161" t="str">
        <f>IF(FN_MC!F2883="","*",FN_MC!F2883)</f>
        <v>*</v>
      </c>
      <c r="I2881" s="161" t="str">
        <f>IF(FN_MC!H2883="","*",FN_MC!H2883)</f>
        <v>*</v>
      </c>
      <c r="J2881" s="161" t="str">
        <f>IF(FN_MC!I2883="","*",FN_MC!I2883)</f>
        <v>*</v>
      </c>
      <c r="K2881" s="161" t="str">
        <f>IF(FN_MC!M2883="","*",FN_MC!M2883)</f>
        <v>*</v>
      </c>
      <c r="L2881" s="161" t="str">
        <f>IF(FN_MC!N2883="","*",FN_MC!N2883)</f>
        <v>*</v>
      </c>
      <c r="M2881" s="162" t="str">
        <f>IF(FN_MC!J2883="","*",FN_MC!J2883)</f>
        <v>*</v>
      </c>
      <c r="N2881" s="162" t="str">
        <f>IF(FN_MC!K2883="","*",FN_MC!K2883)</f>
        <v>*</v>
      </c>
      <c r="O2881" s="162" t="str">
        <f>IF(FN_MC!L2883="","*",FN_MC!L2883)</f>
        <v>*</v>
      </c>
      <c r="P2881" s="162"/>
      <c r="Q2881" s="163" t="str">
        <f>IF(FN_MC!O2883="","*",FN_MC!O2883)</f>
        <v>*</v>
      </c>
      <c r="R2881" s="163" t="str">
        <f>IF(FN_MC!P2883="","*",FN_MC!P2883)</f>
        <v>*</v>
      </c>
      <c r="S2881" s="161" t="str">
        <f>IF(FN_MC!Q2885="","*",CONCATENATE(FN_MC!Q2885," ",FN_MC!R2885))</f>
        <v>*</v>
      </c>
      <c r="T2881" s="161" t="str">
        <f>IF(FN_MC!V2883="","*",FN_MC!V2883)</f>
        <v>*</v>
      </c>
      <c r="U2881" s="161" t="str">
        <f>IF(FN_MC!W2883="","*",FN_MC!W2883)</f>
        <v>*</v>
      </c>
      <c r="V2881" s="121" t="str">
        <f ca="1">_xlfn.XLOOKUP(G2881&amp;$V$2,BS_CONTROLE[CHAVE],BS_CONTROLE[Quantidade_11],"-")</f>
        <v>-</v>
      </c>
      <c r="W2881" s="121" t="str">
        <f ca="1">_xlfn.XLOOKUP(G2881&amp;$W$2,BS_CONTROLE[CHAVE],BS_CONTROLE[Quantidade_11],"-")</f>
        <v>-</v>
      </c>
      <c r="X2881" s="121" t="str">
        <f ca="1">_xlfn.XLOOKUP(G2881&amp;$X$2,BS_CONTROLE[CHAVE],BS_CONTROLE[Quantidade_11],"-")</f>
        <v>-</v>
      </c>
    </row>
    <row r="2882" spans="1:24" hidden="1">
      <c r="A2882" s="160" t="str">
        <f>IF(FN_MC!Y2884="","*",FN_MC!Y2884)</f>
        <v>*</v>
      </c>
      <c r="B2882" s="160" t="str">
        <f>IF(FN_MC!X2884="","*",FN_MC!X2884)</f>
        <v>*</v>
      </c>
      <c r="C2882" s="160" t="str">
        <f>IF(FN_MC!Z2884="","*",FN_MC!Z2884)</f>
        <v>*</v>
      </c>
      <c r="D2882" s="161" t="str">
        <f>IF(FN_MC!S2884="","*",FN_MC!S2884)</f>
        <v>*</v>
      </c>
      <c r="E2882" s="161" t="str">
        <f>IF(FN_MC!T2884="","*",FN_MC!T2884)</f>
        <v>*</v>
      </c>
      <c r="F2882" s="161" t="str">
        <f>IF(FN_MC!B2884="","*",FN_MC!B2884)</f>
        <v>*</v>
      </c>
      <c r="G2882" s="161" t="str">
        <f>IF(FN_MC!D2884="","*",FN_MC!D2884)</f>
        <v>*</v>
      </c>
      <c r="H2882" s="161" t="str">
        <f>IF(FN_MC!F2884="","*",FN_MC!F2884)</f>
        <v>*</v>
      </c>
      <c r="I2882" s="161" t="str">
        <f>IF(FN_MC!H2884="","*",FN_MC!H2884)</f>
        <v>*</v>
      </c>
      <c r="J2882" s="161" t="str">
        <f>IF(FN_MC!I2884="","*",FN_MC!I2884)</f>
        <v>*</v>
      </c>
      <c r="K2882" s="161" t="str">
        <f>IF(FN_MC!M2884="","*",FN_MC!M2884)</f>
        <v>*</v>
      </c>
      <c r="L2882" s="161" t="str">
        <f>IF(FN_MC!N2884="","*",FN_MC!N2884)</f>
        <v>*</v>
      </c>
      <c r="M2882" s="162" t="str">
        <f>IF(FN_MC!J2884="","*",FN_MC!J2884)</f>
        <v>*</v>
      </c>
      <c r="N2882" s="162" t="str">
        <f>IF(FN_MC!K2884="","*",FN_MC!K2884)</f>
        <v>*</v>
      </c>
      <c r="O2882" s="162" t="str">
        <f>IF(FN_MC!L2884="","*",FN_MC!L2884)</f>
        <v>*</v>
      </c>
      <c r="P2882" s="162"/>
      <c r="Q2882" s="163" t="str">
        <f>IF(FN_MC!O2884="","*",FN_MC!O2884)</f>
        <v>*</v>
      </c>
      <c r="R2882" s="163" t="str">
        <f>IF(FN_MC!P2884="","*",FN_MC!P2884)</f>
        <v>*</v>
      </c>
      <c r="S2882" s="161" t="str">
        <f>IF(FN_MC!Q2886="","*",CONCATENATE(FN_MC!Q2886," ",FN_MC!R2886))</f>
        <v>*</v>
      </c>
      <c r="T2882" s="161" t="str">
        <f>IF(FN_MC!V2884="","*",FN_MC!V2884)</f>
        <v>*</v>
      </c>
      <c r="U2882" s="161" t="str">
        <f>IF(FN_MC!W2884="","*",FN_MC!W2884)</f>
        <v>*</v>
      </c>
      <c r="V2882" s="121" t="str">
        <f ca="1">_xlfn.XLOOKUP(G2882&amp;$V$2,BS_CONTROLE[CHAVE],BS_CONTROLE[Quantidade_11],"-")</f>
        <v>-</v>
      </c>
      <c r="W2882" s="121" t="str">
        <f ca="1">_xlfn.XLOOKUP(G2882&amp;$W$2,BS_CONTROLE[CHAVE],BS_CONTROLE[Quantidade_11],"-")</f>
        <v>-</v>
      </c>
      <c r="X2882" s="121" t="str">
        <f ca="1">_xlfn.XLOOKUP(G2882&amp;$X$2,BS_CONTROLE[CHAVE],BS_CONTROLE[Quantidade_11],"-")</f>
        <v>-</v>
      </c>
    </row>
    <row r="2883" spans="1:24" hidden="1">
      <c r="A2883" s="118" t="str">
        <f>IF(FN_MC!Y2885="","*",FN_MC!Y2885)</f>
        <v>*</v>
      </c>
      <c r="B2883" s="118" t="str">
        <f>IF(FN_MC!X2885="","*",FN_MC!X2885)</f>
        <v>*</v>
      </c>
      <c r="C2883" s="118" t="str">
        <f>IF(FN_MC!Z2885="","*",FN_MC!Z2885)</f>
        <v>*</v>
      </c>
      <c r="D2883" s="119" t="str">
        <f>IF(FN_MC!S2885="","*",FN_MC!S2885)</f>
        <v>*</v>
      </c>
      <c r="E2883" s="119" t="str">
        <f>IF(FN_MC!T2885="","*",FN_MC!T2885)</f>
        <v>*</v>
      </c>
      <c r="F2883" s="119" t="str">
        <f>IF(FN_MC!B2885="","*",FN_MC!B2885)</f>
        <v>*</v>
      </c>
      <c r="G2883" s="119" t="str">
        <f>IF(FN_MC!D2885="","*",FN_MC!D2885)</f>
        <v>*</v>
      </c>
      <c r="H2883" s="119" t="str">
        <f>IF(FN_MC!F2885="","*",FN_MC!F2885)</f>
        <v>*</v>
      </c>
      <c r="I2883" s="119" t="str">
        <f>IF(FN_MC!H2885="","*",FN_MC!H2885)</f>
        <v>*</v>
      </c>
      <c r="J2883" s="119" t="str">
        <f>IF(FN_MC!I2885="","*",FN_MC!I2885)</f>
        <v>*</v>
      </c>
      <c r="K2883" s="119" t="str">
        <f>IF(FN_MC!M2885="","*",FN_MC!M2885)</f>
        <v>*</v>
      </c>
      <c r="L2883" s="119" t="str">
        <f>IF(FN_MC!N2885="","*",FN_MC!N2885)</f>
        <v>*</v>
      </c>
      <c r="M2883" s="120" t="str">
        <f>IF(FN_MC!J2885="","*",FN_MC!J2885)</f>
        <v>*</v>
      </c>
      <c r="N2883" s="120" t="str">
        <f>IF(FN_MC!K2885="","*",FN_MC!K2885)</f>
        <v>*</v>
      </c>
      <c r="O2883" s="120" t="str">
        <f>IF(FN_MC!L2885="","*",FN_MC!L2885)</f>
        <v>*</v>
      </c>
      <c r="P2883" s="120"/>
      <c r="Q2883" s="137" t="str">
        <f>IF(FN_MC!O2885="","*",FN_MC!O2885)</f>
        <v>*</v>
      </c>
      <c r="R2883" s="137" t="str">
        <f>IF(FN_MC!P2885="","*",FN_MC!P2885)</f>
        <v>*</v>
      </c>
      <c r="S2883" s="119" t="str">
        <f>IF(FN_MC!Q2887="","*",CONCATENATE(FN_MC!Q2887," ",FN_MC!R2887))</f>
        <v>*</v>
      </c>
      <c r="T2883" s="119" t="str">
        <f>IF(FN_MC!V2885="","*",FN_MC!V2885)</f>
        <v>*</v>
      </c>
      <c r="U2883" s="119" t="str">
        <f>IF(FN_MC!W2885="","*",FN_MC!W2885)</f>
        <v>*</v>
      </c>
      <c r="V2883" s="121" t="str">
        <f ca="1">_xlfn.XLOOKUP(G2883&amp;$V$2,BS_CONTROLE[CHAVE],BS_CONTROLE[Quantidade_11],"-")</f>
        <v>-</v>
      </c>
      <c r="W2883" s="121" t="str">
        <f ca="1">_xlfn.XLOOKUP(G2883&amp;$W$2,BS_CONTROLE[CHAVE],BS_CONTROLE[Quantidade_11],"-")</f>
        <v>-</v>
      </c>
      <c r="X2883" s="121" t="str">
        <f ca="1">_xlfn.XLOOKUP(G2883&amp;$X$2,BS_CONTROLE[CHAVE],BS_CONTROLE[Quantidade_11],"-")</f>
        <v>-</v>
      </c>
    </row>
    <row r="2884" spans="1:24" hidden="1">
      <c r="A2884" s="160" t="str">
        <f>IF(FN_MC!Y2886="","*",FN_MC!Y2886)</f>
        <v>*</v>
      </c>
      <c r="B2884" s="160" t="str">
        <f>IF(FN_MC!X2886="","*",FN_MC!X2886)</f>
        <v>*</v>
      </c>
      <c r="C2884" s="160" t="str">
        <f>IF(FN_MC!Z2886="","*",FN_MC!Z2886)</f>
        <v>*</v>
      </c>
      <c r="D2884" s="161" t="str">
        <f>IF(FN_MC!S2886="","*",FN_MC!S2886)</f>
        <v>*</v>
      </c>
      <c r="E2884" s="161" t="str">
        <f>IF(FN_MC!T2886="","*",FN_MC!T2886)</f>
        <v>*</v>
      </c>
      <c r="F2884" s="161" t="str">
        <f>IF(FN_MC!B2886="","*",FN_MC!B2886)</f>
        <v>*</v>
      </c>
      <c r="G2884" s="161" t="str">
        <f>IF(FN_MC!D2886="","*",FN_MC!D2886)</f>
        <v>*</v>
      </c>
      <c r="H2884" s="161" t="str">
        <f>IF(FN_MC!F2886="","*",FN_MC!F2886)</f>
        <v>*</v>
      </c>
      <c r="I2884" s="161" t="str">
        <f>IF(FN_MC!H2886="","*",FN_MC!H2886)</f>
        <v>*</v>
      </c>
      <c r="J2884" s="161" t="str">
        <f>IF(FN_MC!I2886="","*",FN_MC!I2886)</f>
        <v>*</v>
      </c>
      <c r="K2884" s="161" t="str">
        <f>IF(FN_MC!M2886="","*",FN_MC!M2886)</f>
        <v>*</v>
      </c>
      <c r="L2884" s="161" t="str">
        <f>IF(FN_MC!N2886="","*",FN_MC!N2886)</f>
        <v>*</v>
      </c>
      <c r="M2884" s="162" t="str">
        <f>IF(FN_MC!J2886="","*",FN_MC!J2886)</f>
        <v>*</v>
      </c>
      <c r="N2884" s="162" t="str">
        <f>IF(FN_MC!K2886="","*",FN_MC!K2886)</f>
        <v>*</v>
      </c>
      <c r="O2884" s="162" t="str">
        <f>IF(FN_MC!L2886="","*",FN_MC!L2886)</f>
        <v>*</v>
      </c>
      <c r="P2884" s="162"/>
      <c r="Q2884" s="163" t="str">
        <f>IF(FN_MC!O2886="","*",FN_MC!O2886)</f>
        <v>*</v>
      </c>
      <c r="R2884" s="163" t="str">
        <f>IF(FN_MC!P2886="","*",FN_MC!P2886)</f>
        <v>*</v>
      </c>
      <c r="S2884" s="161" t="str">
        <f>IF(FN_MC!Q2888="","*",CONCATENATE(FN_MC!Q2888," ",FN_MC!R2888))</f>
        <v>*</v>
      </c>
      <c r="T2884" s="161" t="str">
        <f>IF(FN_MC!V2886="","*",FN_MC!V2886)</f>
        <v>*</v>
      </c>
      <c r="U2884" s="161" t="str">
        <f>IF(FN_MC!W2886="","*",FN_MC!W2886)</f>
        <v>*</v>
      </c>
      <c r="V2884" s="121" t="str">
        <f ca="1">_xlfn.XLOOKUP(G2884&amp;$V$2,BS_CONTROLE[CHAVE],BS_CONTROLE[Quantidade_11],"-")</f>
        <v>-</v>
      </c>
      <c r="W2884" s="121" t="str">
        <f ca="1">_xlfn.XLOOKUP(G2884&amp;$W$2,BS_CONTROLE[CHAVE],BS_CONTROLE[Quantidade_11],"-")</f>
        <v>-</v>
      </c>
      <c r="X2884" s="121" t="str">
        <f ca="1">_xlfn.XLOOKUP(G2884&amp;$X$2,BS_CONTROLE[CHAVE],BS_CONTROLE[Quantidade_11],"-")</f>
        <v>-</v>
      </c>
    </row>
    <row r="2885" spans="1:24" hidden="1">
      <c r="A2885" s="160" t="str">
        <f>IF(FN_MC!Y2887="","*",FN_MC!Y2887)</f>
        <v>*</v>
      </c>
      <c r="B2885" s="160" t="str">
        <f>IF(FN_MC!X2887="","*",FN_MC!X2887)</f>
        <v>*</v>
      </c>
      <c r="C2885" s="160" t="str">
        <f>IF(FN_MC!Z2887="","*",FN_MC!Z2887)</f>
        <v>*</v>
      </c>
      <c r="D2885" s="161" t="str">
        <f>IF(FN_MC!S2887="","*",FN_MC!S2887)</f>
        <v>*</v>
      </c>
      <c r="E2885" s="161" t="str">
        <f>IF(FN_MC!T2887="","*",FN_MC!T2887)</f>
        <v>*</v>
      </c>
      <c r="F2885" s="161" t="str">
        <f>IF(FN_MC!B2887="","*",FN_MC!B2887)</f>
        <v>*</v>
      </c>
      <c r="G2885" s="161" t="str">
        <f>IF(FN_MC!D2887="","*",FN_MC!D2887)</f>
        <v>*</v>
      </c>
      <c r="H2885" s="161" t="str">
        <f>IF(FN_MC!F2887="","*",FN_MC!F2887)</f>
        <v>*</v>
      </c>
      <c r="I2885" s="161" t="str">
        <f>IF(FN_MC!H2887="","*",FN_MC!H2887)</f>
        <v>*</v>
      </c>
      <c r="J2885" s="161" t="str">
        <f>IF(FN_MC!I2887="","*",FN_MC!I2887)</f>
        <v>*</v>
      </c>
      <c r="K2885" s="161" t="str">
        <f>IF(FN_MC!M2887="","*",FN_MC!M2887)</f>
        <v>*</v>
      </c>
      <c r="L2885" s="161" t="str">
        <f>IF(FN_MC!N2887="","*",FN_MC!N2887)</f>
        <v>*</v>
      </c>
      <c r="M2885" s="162" t="str">
        <f>IF(FN_MC!J2887="","*",FN_MC!J2887)</f>
        <v>*</v>
      </c>
      <c r="N2885" s="162" t="str">
        <f>IF(FN_MC!K2887="","*",FN_MC!K2887)</f>
        <v>*</v>
      </c>
      <c r="O2885" s="162" t="str">
        <f>IF(FN_MC!L2887="","*",FN_MC!L2887)</f>
        <v>*</v>
      </c>
      <c r="P2885" s="162"/>
      <c r="Q2885" s="163" t="str">
        <f>IF(FN_MC!O2887="","*",FN_MC!O2887)</f>
        <v>*</v>
      </c>
      <c r="R2885" s="163" t="str">
        <f>IF(FN_MC!P2887="","*",FN_MC!P2887)</f>
        <v>*</v>
      </c>
      <c r="S2885" s="161" t="str">
        <f>IF(FN_MC!Q2889="","*",CONCATENATE(FN_MC!Q2889," ",FN_MC!R2889))</f>
        <v>*</v>
      </c>
      <c r="T2885" s="161" t="str">
        <f>IF(FN_MC!V2887="","*",FN_MC!V2887)</f>
        <v>*</v>
      </c>
      <c r="U2885" s="161" t="str">
        <f>IF(FN_MC!W2887="","*",FN_MC!W2887)</f>
        <v>*</v>
      </c>
      <c r="V2885" s="121" t="str">
        <f ca="1">_xlfn.XLOOKUP(G2885&amp;$V$2,BS_CONTROLE[CHAVE],BS_CONTROLE[Quantidade_11],"-")</f>
        <v>-</v>
      </c>
      <c r="W2885" s="121" t="str">
        <f ca="1">_xlfn.XLOOKUP(G2885&amp;$W$2,BS_CONTROLE[CHAVE],BS_CONTROLE[Quantidade_11],"-")</f>
        <v>-</v>
      </c>
      <c r="X2885" s="121" t="str">
        <f ca="1">_xlfn.XLOOKUP(G2885&amp;$X$2,BS_CONTROLE[CHAVE],BS_CONTROLE[Quantidade_11],"-")</f>
        <v>-</v>
      </c>
    </row>
    <row r="2886" spans="1:24" hidden="1">
      <c r="A2886" s="118" t="str">
        <f>IF(FN_MC!Y2888="","*",FN_MC!Y2888)</f>
        <v>*</v>
      </c>
      <c r="B2886" s="118" t="str">
        <f>IF(FN_MC!X2888="","*",FN_MC!X2888)</f>
        <v>*</v>
      </c>
      <c r="C2886" s="118" t="str">
        <f>IF(FN_MC!Z2888="","*",FN_MC!Z2888)</f>
        <v>*</v>
      </c>
      <c r="D2886" s="119" t="str">
        <f>IF(FN_MC!S2888="","*",FN_MC!S2888)</f>
        <v>*</v>
      </c>
      <c r="E2886" s="119" t="str">
        <f>IF(FN_MC!T2888="","*",FN_MC!T2888)</f>
        <v>*</v>
      </c>
      <c r="F2886" s="119" t="str">
        <f>IF(FN_MC!B2888="","*",FN_MC!B2888)</f>
        <v>*</v>
      </c>
      <c r="G2886" s="119" t="str">
        <f>IF(FN_MC!D2888="","*",FN_MC!D2888)</f>
        <v>*</v>
      </c>
      <c r="H2886" s="119" t="str">
        <f>IF(FN_MC!F2888="","*",FN_MC!F2888)</f>
        <v>*</v>
      </c>
      <c r="I2886" s="119" t="str">
        <f>IF(FN_MC!H2888="","*",FN_MC!H2888)</f>
        <v>*</v>
      </c>
      <c r="J2886" s="119" t="str">
        <f>IF(FN_MC!I2888="","*",FN_MC!I2888)</f>
        <v>*</v>
      </c>
      <c r="K2886" s="119" t="str">
        <f>IF(FN_MC!M2888="","*",FN_MC!M2888)</f>
        <v>*</v>
      </c>
      <c r="L2886" s="119" t="str">
        <f>IF(FN_MC!N2888="","*",FN_MC!N2888)</f>
        <v>*</v>
      </c>
      <c r="M2886" s="120" t="str">
        <f>IF(FN_MC!J2888="","*",FN_MC!J2888)</f>
        <v>*</v>
      </c>
      <c r="N2886" s="120" t="str">
        <f>IF(FN_MC!K2888="","*",FN_MC!K2888)</f>
        <v>*</v>
      </c>
      <c r="O2886" s="120" t="str">
        <f>IF(FN_MC!L2888="","*",FN_MC!L2888)</f>
        <v>*</v>
      </c>
      <c r="P2886" s="120"/>
      <c r="Q2886" s="137" t="str">
        <f>IF(FN_MC!O2888="","*",FN_MC!O2888)</f>
        <v>*</v>
      </c>
      <c r="R2886" s="137" t="str">
        <f>IF(FN_MC!P2888="","*",FN_MC!P2888)</f>
        <v>*</v>
      </c>
      <c r="S2886" s="119" t="str">
        <f>IF(FN_MC!Q2890="","*",CONCATENATE(FN_MC!Q2890," ",FN_MC!R2890))</f>
        <v>*</v>
      </c>
      <c r="T2886" s="119" t="str">
        <f>IF(FN_MC!V2888="","*",FN_MC!V2888)</f>
        <v>*</v>
      </c>
      <c r="U2886" s="119" t="str">
        <f>IF(FN_MC!W2888="","*",FN_MC!W2888)</f>
        <v>*</v>
      </c>
      <c r="V2886" s="121" t="str">
        <f ca="1">_xlfn.XLOOKUP(G2886&amp;$V$2,BS_CONTROLE[CHAVE],BS_CONTROLE[Quantidade_11],"-")</f>
        <v>-</v>
      </c>
      <c r="W2886" s="121" t="str">
        <f ca="1">_xlfn.XLOOKUP(G2886&amp;$W$2,BS_CONTROLE[CHAVE],BS_CONTROLE[Quantidade_11],"-")</f>
        <v>-</v>
      </c>
      <c r="X2886" s="121" t="str">
        <f ca="1">_xlfn.XLOOKUP(G2886&amp;$X$2,BS_CONTROLE[CHAVE],BS_CONTROLE[Quantidade_11],"-")</f>
        <v>-</v>
      </c>
    </row>
    <row r="2887" spans="1:24" hidden="1">
      <c r="A2887" s="160" t="str">
        <f>IF(FN_MC!Y2889="","*",FN_MC!Y2889)</f>
        <v>*</v>
      </c>
      <c r="B2887" s="160" t="str">
        <f>IF(FN_MC!X2889="","*",FN_MC!X2889)</f>
        <v>*</v>
      </c>
      <c r="C2887" s="160" t="str">
        <f>IF(FN_MC!Z2889="","*",FN_MC!Z2889)</f>
        <v>*</v>
      </c>
      <c r="D2887" s="161" t="str">
        <f>IF(FN_MC!S2889="","*",FN_MC!S2889)</f>
        <v>*</v>
      </c>
      <c r="E2887" s="161" t="str">
        <f>IF(FN_MC!T2889="","*",FN_MC!T2889)</f>
        <v>*</v>
      </c>
      <c r="F2887" s="161" t="str">
        <f>IF(FN_MC!B2889="","*",FN_MC!B2889)</f>
        <v>*</v>
      </c>
      <c r="G2887" s="161" t="str">
        <f>IF(FN_MC!D2889="","*",FN_MC!D2889)</f>
        <v>*</v>
      </c>
      <c r="H2887" s="161" t="str">
        <f>IF(FN_MC!F2889="","*",FN_MC!F2889)</f>
        <v>*</v>
      </c>
      <c r="I2887" s="161" t="str">
        <f>IF(FN_MC!H2889="","*",FN_MC!H2889)</f>
        <v>*</v>
      </c>
      <c r="J2887" s="161" t="str">
        <f>IF(FN_MC!I2889="","*",FN_MC!I2889)</f>
        <v>*</v>
      </c>
      <c r="K2887" s="161" t="str">
        <f>IF(FN_MC!M2889="","*",FN_MC!M2889)</f>
        <v>*</v>
      </c>
      <c r="L2887" s="161" t="str">
        <f>IF(FN_MC!N2889="","*",FN_MC!N2889)</f>
        <v>*</v>
      </c>
      <c r="M2887" s="162" t="str">
        <f>IF(FN_MC!J2889="","*",FN_MC!J2889)</f>
        <v>*</v>
      </c>
      <c r="N2887" s="162" t="str">
        <f>IF(FN_MC!K2889="","*",FN_MC!K2889)</f>
        <v>*</v>
      </c>
      <c r="O2887" s="162" t="str">
        <f>IF(FN_MC!L2889="","*",FN_MC!L2889)</f>
        <v>*</v>
      </c>
      <c r="P2887" s="162"/>
      <c r="Q2887" s="163" t="str">
        <f>IF(FN_MC!O2889="","*",FN_MC!O2889)</f>
        <v>*</v>
      </c>
      <c r="R2887" s="163" t="str">
        <f>IF(FN_MC!P2889="","*",FN_MC!P2889)</f>
        <v>*</v>
      </c>
      <c r="S2887" s="161" t="str">
        <f>IF(FN_MC!Q2891="","*",CONCATENATE(FN_MC!Q2891," ",FN_MC!R2891))</f>
        <v>*</v>
      </c>
      <c r="T2887" s="161" t="str">
        <f>IF(FN_MC!V2889="","*",FN_MC!V2889)</f>
        <v>*</v>
      </c>
      <c r="U2887" s="161" t="str">
        <f>IF(FN_MC!W2889="","*",FN_MC!W2889)</f>
        <v>*</v>
      </c>
      <c r="V2887" s="121" t="str">
        <f ca="1">_xlfn.XLOOKUP(G2887&amp;$V$2,BS_CONTROLE[CHAVE],BS_CONTROLE[Quantidade_11],"-")</f>
        <v>-</v>
      </c>
      <c r="W2887" s="121" t="str">
        <f ca="1">_xlfn.XLOOKUP(G2887&amp;$W$2,BS_CONTROLE[CHAVE],BS_CONTROLE[Quantidade_11],"-")</f>
        <v>-</v>
      </c>
      <c r="X2887" s="121" t="str">
        <f ca="1">_xlfn.XLOOKUP(G2887&amp;$X$2,BS_CONTROLE[CHAVE],BS_CONTROLE[Quantidade_11],"-")</f>
        <v>-</v>
      </c>
    </row>
    <row r="2888" spans="1:24" hidden="1">
      <c r="A2888" s="160" t="str">
        <f>IF(FN_MC!Y2890="","*",FN_MC!Y2890)</f>
        <v>*</v>
      </c>
      <c r="B2888" s="160" t="str">
        <f>IF(FN_MC!X2890="","*",FN_MC!X2890)</f>
        <v>*</v>
      </c>
      <c r="C2888" s="160" t="str">
        <f>IF(FN_MC!Z2890="","*",FN_MC!Z2890)</f>
        <v>*</v>
      </c>
      <c r="D2888" s="161" t="str">
        <f>IF(FN_MC!S2890="","*",FN_MC!S2890)</f>
        <v>*</v>
      </c>
      <c r="E2888" s="161" t="str">
        <f>IF(FN_MC!T2890="","*",FN_MC!T2890)</f>
        <v>*</v>
      </c>
      <c r="F2888" s="161" t="str">
        <f>IF(FN_MC!B2890="","*",FN_MC!B2890)</f>
        <v>*</v>
      </c>
      <c r="G2888" s="161" t="str">
        <f>IF(FN_MC!D2890="","*",FN_MC!D2890)</f>
        <v>*</v>
      </c>
      <c r="H2888" s="161" t="str">
        <f>IF(FN_MC!F2890="","*",FN_MC!F2890)</f>
        <v>*</v>
      </c>
      <c r="I2888" s="161" t="str">
        <f>IF(FN_MC!H2890="","*",FN_MC!H2890)</f>
        <v>*</v>
      </c>
      <c r="J2888" s="161" t="str">
        <f>IF(FN_MC!I2890="","*",FN_MC!I2890)</f>
        <v>*</v>
      </c>
      <c r="K2888" s="161" t="str">
        <f>IF(FN_MC!M2890="","*",FN_MC!M2890)</f>
        <v>*</v>
      </c>
      <c r="L2888" s="161" t="str">
        <f>IF(FN_MC!N2890="","*",FN_MC!N2890)</f>
        <v>*</v>
      </c>
      <c r="M2888" s="162" t="str">
        <f>IF(FN_MC!J2890="","*",FN_MC!J2890)</f>
        <v>*</v>
      </c>
      <c r="N2888" s="162" t="str">
        <f>IF(FN_MC!K2890="","*",FN_MC!K2890)</f>
        <v>*</v>
      </c>
      <c r="O2888" s="162" t="str">
        <f>IF(FN_MC!L2890="","*",FN_MC!L2890)</f>
        <v>*</v>
      </c>
      <c r="P2888" s="162"/>
      <c r="Q2888" s="163" t="str">
        <f>IF(FN_MC!O2890="","*",FN_MC!O2890)</f>
        <v>*</v>
      </c>
      <c r="R2888" s="163" t="str">
        <f>IF(FN_MC!P2890="","*",FN_MC!P2890)</f>
        <v>*</v>
      </c>
      <c r="S2888" s="161" t="str">
        <f>IF(FN_MC!Q2892="","*",CONCATENATE(FN_MC!Q2892," ",FN_MC!R2892))</f>
        <v>*</v>
      </c>
      <c r="T2888" s="161" t="str">
        <f>IF(FN_MC!V2890="","*",FN_MC!V2890)</f>
        <v>*</v>
      </c>
      <c r="U2888" s="161" t="str">
        <f>IF(FN_MC!W2890="","*",FN_MC!W2890)</f>
        <v>*</v>
      </c>
      <c r="V2888" s="121" t="str">
        <f ca="1">_xlfn.XLOOKUP(G2888&amp;$V$2,BS_CONTROLE[CHAVE],BS_CONTROLE[Quantidade_11],"-")</f>
        <v>-</v>
      </c>
      <c r="W2888" s="121" t="str">
        <f ca="1">_xlfn.XLOOKUP(G2888&amp;$W$2,BS_CONTROLE[CHAVE],BS_CONTROLE[Quantidade_11],"-")</f>
        <v>-</v>
      </c>
      <c r="X2888" s="121" t="str">
        <f ca="1">_xlfn.XLOOKUP(G2888&amp;$X$2,BS_CONTROLE[CHAVE],BS_CONTROLE[Quantidade_11],"-")</f>
        <v>-</v>
      </c>
    </row>
    <row r="2889" spans="1:24" hidden="1">
      <c r="A2889" s="118" t="str">
        <f>IF(FN_MC!Y2891="","*",FN_MC!Y2891)</f>
        <v>*</v>
      </c>
      <c r="B2889" s="118" t="str">
        <f>IF(FN_MC!X2891="","*",FN_MC!X2891)</f>
        <v>*</v>
      </c>
      <c r="C2889" s="118" t="str">
        <f>IF(FN_MC!Z2891="","*",FN_MC!Z2891)</f>
        <v>*</v>
      </c>
      <c r="D2889" s="119" t="str">
        <f>IF(FN_MC!S2891="","*",FN_MC!S2891)</f>
        <v>*</v>
      </c>
      <c r="E2889" s="119" t="str">
        <f>IF(FN_MC!T2891="","*",FN_MC!T2891)</f>
        <v>*</v>
      </c>
      <c r="F2889" s="119" t="str">
        <f>IF(FN_MC!B2891="","*",FN_MC!B2891)</f>
        <v>*</v>
      </c>
      <c r="G2889" s="119" t="str">
        <f>IF(FN_MC!D2891="","*",FN_MC!D2891)</f>
        <v>*</v>
      </c>
      <c r="H2889" s="119" t="str">
        <f>IF(FN_MC!F2891="","*",FN_MC!F2891)</f>
        <v>*</v>
      </c>
      <c r="I2889" s="119" t="str">
        <f>IF(FN_MC!H2891="","*",FN_MC!H2891)</f>
        <v>*</v>
      </c>
      <c r="J2889" s="119" t="str">
        <f>IF(FN_MC!I2891="","*",FN_MC!I2891)</f>
        <v>*</v>
      </c>
      <c r="K2889" s="119" t="str">
        <f>IF(FN_MC!M2891="","*",FN_MC!M2891)</f>
        <v>*</v>
      </c>
      <c r="L2889" s="119" t="str">
        <f>IF(FN_MC!N2891="","*",FN_MC!N2891)</f>
        <v>*</v>
      </c>
      <c r="M2889" s="120" t="str">
        <f>IF(FN_MC!J2891="","*",FN_MC!J2891)</f>
        <v>*</v>
      </c>
      <c r="N2889" s="120" t="str">
        <f>IF(FN_MC!K2891="","*",FN_MC!K2891)</f>
        <v>*</v>
      </c>
      <c r="O2889" s="120" t="str">
        <f>IF(FN_MC!L2891="","*",FN_MC!L2891)</f>
        <v>*</v>
      </c>
      <c r="P2889" s="120"/>
      <c r="Q2889" s="137" t="str">
        <f>IF(FN_MC!O2891="","*",FN_MC!O2891)</f>
        <v>*</v>
      </c>
      <c r="R2889" s="137" t="str">
        <f>IF(FN_MC!P2891="","*",FN_MC!P2891)</f>
        <v>*</v>
      </c>
      <c r="S2889" s="119" t="str">
        <f>IF(FN_MC!Q2893="","*",CONCATENATE(FN_MC!Q2893," ",FN_MC!R2893))</f>
        <v>*</v>
      </c>
      <c r="T2889" s="119" t="str">
        <f>IF(FN_MC!V2891="","*",FN_MC!V2891)</f>
        <v>*</v>
      </c>
      <c r="U2889" s="119" t="str">
        <f>IF(FN_MC!W2891="","*",FN_MC!W2891)</f>
        <v>*</v>
      </c>
      <c r="V2889" s="121" t="str">
        <f ca="1">_xlfn.XLOOKUP(G2889&amp;$V$2,BS_CONTROLE[CHAVE],BS_CONTROLE[Quantidade_11],"-")</f>
        <v>-</v>
      </c>
      <c r="W2889" s="121" t="str">
        <f ca="1">_xlfn.XLOOKUP(G2889&amp;$W$2,BS_CONTROLE[CHAVE],BS_CONTROLE[Quantidade_11],"-")</f>
        <v>-</v>
      </c>
      <c r="X2889" s="121" t="str">
        <f ca="1">_xlfn.XLOOKUP(G2889&amp;$X$2,BS_CONTROLE[CHAVE],BS_CONTROLE[Quantidade_11],"-")</f>
        <v>-</v>
      </c>
    </row>
    <row r="2890" spans="1:24" hidden="1">
      <c r="A2890" s="160" t="str">
        <f>IF(FN_MC!Y2892="","*",FN_MC!Y2892)</f>
        <v>*</v>
      </c>
      <c r="B2890" s="160" t="str">
        <f>IF(FN_MC!X2892="","*",FN_MC!X2892)</f>
        <v>*</v>
      </c>
      <c r="C2890" s="160" t="str">
        <f>IF(FN_MC!Z2892="","*",FN_MC!Z2892)</f>
        <v>*</v>
      </c>
      <c r="D2890" s="161" t="str">
        <f>IF(FN_MC!S2892="","*",FN_MC!S2892)</f>
        <v>*</v>
      </c>
      <c r="E2890" s="161" t="str">
        <f>IF(FN_MC!T2892="","*",FN_MC!T2892)</f>
        <v>*</v>
      </c>
      <c r="F2890" s="161" t="str">
        <f>IF(FN_MC!B2892="","*",FN_MC!B2892)</f>
        <v>*</v>
      </c>
      <c r="G2890" s="161" t="str">
        <f>IF(FN_MC!D2892="","*",FN_MC!D2892)</f>
        <v>*</v>
      </c>
      <c r="H2890" s="161" t="str">
        <f>IF(FN_MC!F2892="","*",FN_MC!F2892)</f>
        <v>*</v>
      </c>
      <c r="I2890" s="161" t="str">
        <f>IF(FN_MC!H2892="","*",FN_MC!H2892)</f>
        <v>*</v>
      </c>
      <c r="J2890" s="161" t="str">
        <f>IF(FN_MC!I2892="","*",FN_MC!I2892)</f>
        <v>*</v>
      </c>
      <c r="K2890" s="161" t="str">
        <f>IF(FN_MC!M2892="","*",FN_MC!M2892)</f>
        <v>*</v>
      </c>
      <c r="L2890" s="161" t="str">
        <f>IF(FN_MC!N2892="","*",FN_MC!N2892)</f>
        <v>*</v>
      </c>
      <c r="M2890" s="162" t="str">
        <f>IF(FN_MC!J2892="","*",FN_MC!J2892)</f>
        <v>*</v>
      </c>
      <c r="N2890" s="162" t="str">
        <f>IF(FN_MC!K2892="","*",FN_MC!K2892)</f>
        <v>*</v>
      </c>
      <c r="O2890" s="162" t="str">
        <f>IF(FN_MC!L2892="","*",FN_MC!L2892)</f>
        <v>*</v>
      </c>
      <c r="P2890" s="162"/>
      <c r="Q2890" s="163" t="str">
        <f>IF(FN_MC!O2892="","*",FN_MC!O2892)</f>
        <v>*</v>
      </c>
      <c r="R2890" s="163" t="str">
        <f>IF(FN_MC!P2892="","*",FN_MC!P2892)</f>
        <v>*</v>
      </c>
      <c r="S2890" s="161" t="str">
        <f>IF(FN_MC!Q2894="","*",CONCATENATE(FN_MC!Q2894," ",FN_MC!R2894))</f>
        <v>*</v>
      </c>
      <c r="T2890" s="161" t="str">
        <f>IF(FN_MC!V2892="","*",FN_MC!V2892)</f>
        <v>*</v>
      </c>
      <c r="U2890" s="161" t="str">
        <f>IF(FN_MC!W2892="","*",FN_MC!W2892)</f>
        <v>*</v>
      </c>
      <c r="V2890" s="121" t="str">
        <f ca="1">_xlfn.XLOOKUP(G2890&amp;$V$2,BS_CONTROLE[CHAVE],BS_CONTROLE[Quantidade_11],"-")</f>
        <v>-</v>
      </c>
      <c r="W2890" s="121" t="str">
        <f ca="1">_xlfn.XLOOKUP(G2890&amp;$W$2,BS_CONTROLE[CHAVE],BS_CONTROLE[Quantidade_11],"-")</f>
        <v>-</v>
      </c>
      <c r="X2890" s="121" t="str">
        <f ca="1">_xlfn.XLOOKUP(G2890&amp;$X$2,BS_CONTROLE[CHAVE],BS_CONTROLE[Quantidade_11],"-")</f>
        <v>-</v>
      </c>
    </row>
    <row r="2891" spans="1:24" hidden="1">
      <c r="A2891" s="160" t="str">
        <f>IF(FN_MC!Y2893="","*",FN_MC!Y2893)</f>
        <v>*</v>
      </c>
      <c r="B2891" s="160" t="str">
        <f>IF(FN_MC!X2893="","*",FN_MC!X2893)</f>
        <v>*</v>
      </c>
      <c r="C2891" s="160" t="str">
        <f>IF(FN_MC!Z2893="","*",FN_MC!Z2893)</f>
        <v>*</v>
      </c>
      <c r="D2891" s="161" t="str">
        <f>IF(FN_MC!S2893="","*",FN_MC!S2893)</f>
        <v>*</v>
      </c>
      <c r="E2891" s="161" t="str">
        <f>IF(FN_MC!T2893="","*",FN_MC!T2893)</f>
        <v>*</v>
      </c>
      <c r="F2891" s="161" t="str">
        <f>IF(FN_MC!B2893="","*",FN_MC!B2893)</f>
        <v>*</v>
      </c>
      <c r="G2891" s="161" t="str">
        <f>IF(FN_MC!D2893="","*",FN_MC!D2893)</f>
        <v>*</v>
      </c>
      <c r="H2891" s="161" t="str">
        <f>IF(FN_MC!F2893="","*",FN_MC!F2893)</f>
        <v>*</v>
      </c>
      <c r="I2891" s="161" t="str">
        <f>IF(FN_MC!H2893="","*",FN_MC!H2893)</f>
        <v>*</v>
      </c>
      <c r="J2891" s="161" t="str">
        <f>IF(FN_MC!I2893="","*",FN_MC!I2893)</f>
        <v>*</v>
      </c>
      <c r="K2891" s="161" t="str">
        <f>IF(FN_MC!M2893="","*",FN_MC!M2893)</f>
        <v>*</v>
      </c>
      <c r="L2891" s="161" t="str">
        <f>IF(FN_MC!N2893="","*",FN_MC!N2893)</f>
        <v>*</v>
      </c>
      <c r="M2891" s="162" t="str">
        <f>IF(FN_MC!J2893="","*",FN_MC!J2893)</f>
        <v>*</v>
      </c>
      <c r="N2891" s="162" t="str">
        <f>IF(FN_MC!K2893="","*",FN_MC!K2893)</f>
        <v>*</v>
      </c>
      <c r="O2891" s="162" t="str">
        <f>IF(FN_MC!L2893="","*",FN_MC!L2893)</f>
        <v>*</v>
      </c>
      <c r="P2891" s="162"/>
      <c r="Q2891" s="163" t="str">
        <f>IF(FN_MC!O2893="","*",FN_MC!O2893)</f>
        <v>*</v>
      </c>
      <c r="R2891" s="163" t="str">
        <f>IF(FN_MC!P2893="","*",FN_MC!P2893)</f>
        <v>*</v>
      </c>
      <c r="S2891" s="161" t="str">
        <f>IF(FN_MC!Q2895="","*",CONCATENATE(FN_MC!Q2895," ",FN_MC!R2895))</f>
        <v>*</v>
      </c>
      <c r="T2891" s="161" t="str">
        <f>IF(FN_MC!V2893="","*",FN_MC!V2893)</f>
        <v>*</v>
      </c>
      <c r="U2891" s="161" t="str">
        <f>IF(FN_MC!W2893="","*",FN_MC!W2893)</f>
        <v>*</v>
      </c>
      <c r="V2891" s="121" t="str">
        <f ca="1">_xlfn.XLOOKUP(G2891&amp;$V$2,BS_CONTROLE[CHAVE],BS_CONTROLE[Quantidade_11],"-")</f>
        <v>-</v>
      </c>
      <c r="W2891" s="121" t="str">
        <f ca="1">_xlfn.XLOOKUP(G2891&amp;$W$2,BS_CONTROLE[CHAVE],BS_CONTROLE[Quantidade_11],"-")</f>
        <v>-</v>
      </c>
      <c r="X2891" s="121" t="str">
        <f ca="1">_xlfn.XLOOKUP(G2891&amp;$X$2,BS_CONTROLE[CHAVE],BS_CONTROLE[Quantidade_11],"-")</f>
        <v>-</v>
      </c>
    </row>
    <row r="2892" spans="1:24" hidden="1">
      <c r="A2892" s="118" t="str">
        <f>IF(FN_MC!Y2894="","*",FN_MC!Y2894)</f>
        <v>*</v>
      </c>
      <c r="B2892" s="118" t="str">
        <f>IF(FN_MC!X2894="","*",FN_MC!X2894)</f>
        <v>*</v>
      </c>
      <c r="C2892" s="118" t="str">
        <f>IF(FN_MC!Z2894="","*",FN_MC!Z2894)</f>
        <v>*</v>
      </c>
      <c r="D2892" s="119" t="str">
        <f>IF(FN_MC!S2894="","*",FN_MC!S2894)</f>
        <v>*</v>
      </c>
      <c r="E2892" s="119" t="str">
        <f>IF(FN_MC!T2894="","*",FN_MC!T2894)</f>
        <v>*</v>
      </c>
      <c r="F2892" s="119" t="str">
        <f>IF(FN_MC!B2894="","*",FN_MC!B2894)</f>
        <v>*</v>
      </c>
      <c r="G2892" s="119" t="str">
        <f>IF(FN_MC!D2894="","*",FN_MC!D2894)</f>
        <v>*</v>
      </c>
      <c r="H2892" s="119" t="str">
        <f>IF(FN_MC!F2894="","*",FN_MC!F2894)</f>
        <v>*</v>
      </c>
      <c r="I2892" s="119" t="str">
        <f>IF(FN_MC!H2894="","*",FN_MC!H2894)</f>
        <v>*</v>
      </c>
      <c r="J2892" s="119" t="str">
        <f>IF(FN_MC!I2894="","*",FN_MC!I2894)</f>
        <v>*</v>
      </c>
      <c r="K2892" s="119" t="str">
        <f>IF(FN_MC!M2894="","*",FN_MC!M2894)</f>
        <v>*</v>
      </c>
      <c r="L2892" s="119" t="str">
        <f>IF(FN_MC!N2894="","*",FN_MC!N2894)</f>
        <v>*</v>
      </c>
      <c r="M2892" s="120" t="str">
        <f>IF(FN_MC!J2894="","*",FN_MC!J2894)</f>
        <v>*</v>
      </c>
      <c r="N2892" s="120" t="str">
        <f>IF(FN_MC!K2894="","*",FN_MC!K2894)</f>
        <v>*</v>
      </c>
      <c r="O2892" s="120" t="str">
        <f>IF(FN_MC!L2894="","*",FN_MC!L2894)</f>
        <v>*</v>
      </c>
      <c r="P2892" s="120"/>
      <c r="Q2892" s="137" t="str">
        <f>IF(FN_MC!O2894="","*",FN_MC!O2894)</f>
        <v>*</v>
      </c>
      <c r="R2892" s="137" t="str">
        <f>IF(FN_MC!P2894="","*",FN_MC!P2894)</f>
        <v>*</v>
      </c>
      <c r="S2892" s="119" t="str">
        <f>IF(FN_MC!Q2896="","*",CONCATENATE(FN_MC!Q2896," ",FN_MC!R2896))</f>
        <v>*</v>
      </c>
      <c r="T2892" s="119" t="str">
        <f>IF(FN_MC!V2894="","*",FN_MC!V2894)</f>
        <v>*</v>
      </c>
      <c r="U2892" s="119" t="str">
        <f>IF(FN_MC!W2894="","*",FN_MC!W2894)</f>
        <v>*</v>
      </c>
      <c r="V2892" s="121" t="str">
        <f ca="1">_xlfn.XLOOKUP(G2892&amp;$V$2,BS_CONTROLE[CHAVE],BS_CONTROLE[Quantidade_11],"-")</f>
        <v>-</v>
      </c>
      <c r="W2892" s="121" t="str">
        <f ca="1">_xlfn.XLOOKUP(G2892&amp;$W$2,BS_CONTROLE[CHAVE],BS_CONTROLE[Quantidade_11],"-")</f>
        <v>-</v>
      </c>
      <c r="X2892" s="121" t="str">
        <f ca="1">_xlfn.XLOOKUP(G2892&amp;$X$2,BS_CONTROLE[CHAVE],BS_CONTROLE[Quantidade_11],"-")</f>
        <v>-</v>
      </c>
    </row>
    <row r="2893" spans="1:24" hidden="1">
      <c r="A2893" s="160" t="str">
        <f>IF(FN_MC!Y2895="","*",FN_MC!Y2895)</f>
        <v>*</v>
      </c>
      <c r="B2893" s="160" t="str">
        <f>IF(FN_MC!X2895="","*",FN_MC!X2895)</f>
        <v>*</v>
      </c>
      <c r="C2893" s="160" t="str">
        <f>IF(FN_MC!Z2895="","*",FN_MC!Z2895)</f>
        <v>*</v>
      </c>
      <c r="D2893" s="161" t="str">
        <f>IF(FN_MC!S2895="","*",FN_MC!S2895)</f>
        <v>*</v>
      </c>
      <c r="E2893" s="161" t="str">
        <f>IF(FN_MC!T2895="","*",FN_MC!T2895)</f>
        <v>*</v>
      </c>
      <c r="F2893" s="161" t="str">
        <f>IF(FN_MC!B2895="","*",FN_MC!B2895)</f>
        <v>*</v>
      </c>
      <c r="G2893" s="161" t="str">
        <f>IF(FN_MC!D2895="","*",FN_MC!D2895)</f>
        <v>*</v>
      </c>
      <c r="H2893" s="161" t="str">
        <f>IF(FN_MC!F2895="","*",FN_MC!F2895)</f>
        <v>*</v>
      </c>
      <c r="I2893" s="161" t="str">
        <f>IF(FN_MC!H2895="","*",FN_MC!H2895)</f>
        <v>*</v>
      </c>
      <c r="J2893" s="161" t="str">
        <f>IF(FN_MC!I2895="","*",FN_MC!I2895)</f>
        <v>*</v>
      </c>
      <c r="K2893" s="161" t="str">
        <f>IF(FN_MC!M2895="","*",FN_MC!M2895)</f>
        <v>*</v>
      </c>
      <c r="L2893" s="161" t="str">
        <f>IF(FN_MC!N2895="","*",FN_MC!N2895)</f>
        <v>*</v>
      </c>
      <c r="M2893" s="162" t="str">
        <f>IF(FN_MC!J2895="","*",FN_MC!J2895)</f>
        <v>*</v>
      </c>
      <c r="N2893" s="162" t="str">
        <f>IF(FN_MC!K2895="","*",FN_MC!K2895)</f>
        <v>*</v>
      </c>
      <c r="O2893" s="162" t="str">
        <f>IF(FN_MC!L2895="","*",FN_MC!L2895)</f>
        <v>*</v>
      </c>
      <c r="P2893" s="162"/>
      <c r="Q2893" s="163" t="str">
        <f>IF(FN_MC!O2895="","*",FN_MC!O2895)</f>
        <v>*</v>
      </c>
      <c r="R2893" s="163" t="str">
        <f>IF(FN_MC!P2895="","*",FN_MC!P2895)</f>
        <v>*</v>
      </c>
      <c r="S2893" s="161" t="str">
        <f>IF(FN_MC!Q2897="","*",CONCATENATE(FN_MC!Q2897," ",FN_MC!R2897))</f>
        <v>*</v>
      </c>
      <c r="T2893" s="161" t="str">
        <f>IF(FN_MC!V2895="","*",FN_MC!V2895)</f>
        <v>*</v>
      </c>
      <c r="U2893" s="161" t="str">
        <f>IF(FN_MC!W2895="","*",FN_MC!W2895)</f>
        <v>*</v>
      </c>
      <c r="V2893" s="121" t="str">
        <f ca="1">_xlfn.XLOOKUP(G2893&amp;$V$2,BS_CONTROLE[CHAVE],BS_CONTROLE[Quantidade_11],"-")</f>
        <v>-</v>
      </c>
      <c r="W2893" s="121" t="str">
        <f ca="1">_xlfn.XLOOKUP(G2893&amp;$W$2,BS_CONTROLE[CHAVE],BS_CONTROLE[Quantidade_11],"-")</f>
        <v>-</v>
      </c>
      <c r="X2893" s="121" t="str">
        <f ca="1">_xlfn.XLOOKUP(G2893&amp;$X$2,BS_CONTROLE[CHAVE],BS_CONTROLE[Quantidade_11],"-")</f>
        <v>-</v>
      </c>
    </row>
    <row r="2894" spans="1:24" hidden="1">
      <c r="A2894" s="160" t="str">
        <f>IF(FN_MC!Y2896="","*",FN_MC!Y2896)</f>
        <v>*</v>
      </c>
      <c r="B2894" s="160" t="str">
        <f>IF(FN_MC!X2896="","*",FN_MC!X2896)</f>
        <v>*</v>
      </c>
      <c r="C2894" s="160" t="str">
        <f>IF(FN_MC!Z2896="","*",FN_MC!Z2896)</f>
        <v>*</v>
      </c>
      <c r="D2894" s="161" t="str">
        <f>IF(FN_MC!S2896="","*",FN_MC!S2896)</f>
        <v>*</v>
      </c>
      <c r="E2894" s="161" t="str">
        <f>IF(FN_MC!T2896="","*",FN_MC!T2896)</f>
        <v>*</v>
      </c>
      <c r="F2894" s="161" t="str">
        <f>IF(FN_MC!B2896="","*",FN_MC!B2896)</f>
        <v>*</v>
      </c>
      <c r="G2894" s="161" t="str">
        <f>IF(FN_MC!D2896="","*",FN_MC!D2896)</f>
        <v>*</v>
      </c>
      <c r="H2894" s="161" t="str">
        <f>IF(FN_MC!F2896="","*",FN_MC!F2896)</f>
        <v>*</v>
      </c>
      <c r="I2894" s="161" t="str">
        <f>IF(FN_MC!H2896="","*",FN_MC!H2896)</f>
        <v>*</v>
      </c>
      <c r="J2894" s="161" t="str">
        <f>IF(FN_MC!I2896="","*",FN_MC!I2896)</f>
        <v>*</v>
      </c>
      <c r="K2894" s="161" t="str">
        <f>IF(FN_MC!M2896="","*",FN_MC!M2896)</f>
        <v>*</v>
      </c>
      <c r="L2894" s="161" t="str">
        <f>IF(FN_MC!N2896="","*",FN_MC!N2896)</f>
        <v>*</v>
      </c>
      <c r="M2894" s="162" t="str">
        <f>IF(FN_MC!J2896="","*",FN_MC!J2896)</f>
        <v>*</v>
      </c>
      <c r="N2894" s="162" t="str">
        <f>IF(FN_MC!K2896="","*",FN_MC!K2896)</f>
        <v>*</v>
      </c>
      <c r="O2894" s="162" t="str">
        <f>IF(FN_MC!L2896="","*",FN_MC!L2896)</f>
        <v>*</v>
      </c>
      <c r="P2894" s="162"/>
      <c r="Q2894" s="163" t="str">
        <f>IF(FN_MC!O2896="","*",FN_MC!O2896)</f>
        <v>*</v>
      </c>
      <c r="R2894" s="163" t="str">
        <f>IF(FN_MC!P2896="","*",FN_MC!P2896)</f>
        <v>*</v>
      </c>
      <c r="S2894" s="161" t="str">
        <f>IF(FN_MC!Q2898="","*",CONCATENATE(FN_MC!Q2898," ",FN_MC!R2898))</f>
        <v>*</v>
      </c>
      <c r="T2894" s="161" t="str">
        <f>IF(FN_MC!V2896="","*",FN_MC!V2896)</f>
        <v>*</v>
      </c>
      <c r="U2894" s="161" t="str">
        <f>IF(FN_MC!W2896="","*",FN_MC!W2896)</f>
        <v>*</v>
      </c>
      <c r="V2894" s="121" t="str">
        <f ca="1">_xlfn.XLOOKUP(G2894&amp;$V$2,BS_CONTROLE[CHAVE],BS_CONTROLE[Quantidade_11],"-")</f>
        <v>-</v>
      </c>
      <c r="W2894" s="121" t="str">
        <f ca="1">_xlfn.XLOOKUP(G2894&amp;$W$2,BS_CONTROLE[CHAVE],BS_CONTROLE[Quantidade_11],"-")</f>
        <v>-</v>
      </c>
      <c r="X2894" s="121" t="str">
        <f ca="1">_xlfn.XLOOKUP(G2894&amp;$X$2,BS_CONTROLE[CHAVE],BS_CONTROLE[Quantidade_11],"-")</f>
        <v>-</v>
      </c>
    </row>
    <row r="2895" spans="1:24" hidden="1">
      <c r="A2895" s="118" t="str">
        <f>IF(FN_MC!Y2897="","*",FN_MC!Y2897)</f>
        <v>*</v>
      </c>
      <c r="B2895" s="118" t="str">
        <f>IF(FN_MC!X2897="","*",FN_MC!X2897)</f>
        <v>*</v>
      </c>
      <c r="C2895" s="118" t="str">
        <f>IF(FN_MC!Z2897="","*",FN_MC!Z2897)</f>
        <v>*</v>
      </c>
      <c r="D2895" s="119" t="str">
        <f>IF(FN_MC!S2897="","*",FN_MC!S2897)</f>
        <v>*</v>
      </c>
      <c r="E2895" s="119" t="str">
        <f>IF(FN_MC!T2897="","*",FN_MC!T2897)</f>
        <v>*</v>
      </c>
      <c r="F2895" s="119" t="str">
        <f>IF(FN_MC!B2897="","*",FN_MC!B2897)</f>
        <v>*</v>
      </c>
      <c r="G2895" s="119" t="str">
        <f>IF(FN_MC!D2897="","*",FN_MC!D2897)</f>
        <v>*</v>
      </c>
      <c r="H2895" s="119" t="str">
        <f>IF(FN_MC!F2897="","*",FN_MC!F2897)</f>
        <v>*</v>
      </c>
      <c r="I2895" s="119" t="str">
        <f>IF(FN_MC!H2897="","*",FN_MC!H2897)</f>
        <v>*</v>
      </c>
      <c r="J2895" s="119" t="str">
        <f>IF(FN_MC!I2897="","*",FN_MC!I2897)</f>
        <v>*</v>
      </c>
      <c r="K2895" s="119" t="str">
        <f>IF(FN_MC!M2897="","*",FN_MC!M2897)</f>
        <v>*</v>
      </c>
      <c r="L2895" s="119" t="str">
        <f>IF(FN_MC!N2897="","*",FN_MC!N2897)</f>
        <v>*</v>
      </c>
      <c r="M2895" s="120" t="str">
        <f>IF(FN_MC!J2897="","*",FN_MC!J2897)</f>
        <v>*</v>
      </c>
      <c r="N2895" s="120" t="str">
        <f>IF(FN_MC!K2897="","*",FN_MC!K2897)</f>
        <v>*</v>
      </c>
      <c r="O2895" s="120" t="str">
        <f>IF(FN_MC!L2897="","*",FN_MC!L2897)</f>
        <v>*</v>
      </c>
      <c r="P2895" s="120"/>
      <c r="Q2895" s="137" t="str">
        <f>IF(FN_MC!O2897="","*",FN_MC!O2897)</f>
        <v>*</v>
      </c>
      <c r="R2895" s="137" t="str">
        <f>IF(FN_MC!P2897="","*",FN_MC!P2897)</f>
        <v>*</v>
      </c>
      <c r="S2895" s="119" t="str">
        <f>IF(FN_MC!Q2899="","*",CONCATENATE(FN_MC!Q2899," ",FN_MC!R2899))</f>
        <v>*</v>
      </c>
      <c r="T2895" s="119" t="str">
        <f>IF(FN_MC!V2897="","*",FN_MC!V2897)</f>
        <v>*</v>
      </c>
      <c r="U2895" s="119" t="str">
        <f>IF(FN_MC!W2897="","*",FN_MC!W2897)</f>
        <v>*</v>
      </c>
      <c r="V2895" s="121" t="str">
        <f ca="1">_xlfn.XLOOKUP(G2895&amp;$V$2,BS_CONTROLE[CHAVE],BS_CONTROLE[Quantidade_11],"-")</f>
        <v>-</v>
      </c>
      <c r="W2895" s="121" t="str">
        <f ca="1">_xlfn.XLOOKUP(G2895&amp;$W$2,BS_CONTROLE[CHAVE],BS_CONTROLE[Quantidade_11],"-")</f>
        <v>-</v>
      </c>
      <c r="X2895" s="121" t="str">
        <f ca="1">_xlfn.XLOOKUP(G2895&amp;$X$2,BS_CONTROLE[CHAVE],BS_CONTROLE[Quantidade_11],"-")</f>
        <v>-</v>
      </c>
    </row>
    <row r="2896" spans="1:24" hidden="1">
      <c r="A2896" s="160" t="str">
        <f>IF(FN_MC!Y2898="","*",FN_MC!Y2898)</f>
        <v>*</v>
      </c>
      <c r="B2896" s="160" t="str">
        <f>IF(FN_MC!X2898="","*",FN_MC!X2898)</f>
        <v>*</v>
      </c>
      <c r="C2896" s="160" t="str">
        <f>IF(FN_MC!Z2898="","*",FN_MC!Z2898)</f>
        <v>*</v>
      </c>
      <c r="D2896" s="161" t="str">
        <f>IF(FN_MC!S2898="","*",FN_MC!S2898)</f>
        <v>*</v>
      </c>
      <c r="E2896" s="161" t="str">
        <f>IF(FN_MC!T2898="","*",FN_MC!T2898)</f>
        <v>*</v>
      </c>
      <c r="F2896" s="161" t="str">
        <f>IF(FN_MC!B2898="","*",FN_MC!B2898)</f>
        <v>*</v>
      </c>
      <c r="G2896" s="161" t="str">
        <f>IF(FN_MC!D2898="","*",FN_MC!D2898)</f>
        <v>*</v>
      </c>
      <c r="H2896" s="161" t="str">
        <f>IF(FN_MC!F2898="","*",FN_MC!F2898)</f>
        <v>*</v>
      </c>
      <c r="I2896" s="161" t="str">
        <f>IF(FN_MC!H2898="","*",FN_MC!H2898)</f>
        <v>*</v>
      </c>
      <c r="J2896" s="161" t="str">
        <f>IF(FN_MC!I2898="","*",FN_MC!I2898)</f>
        <v>*</v>
      </c>
      <c r="K2896" s="161" t="str">
        <f>IF(FN_MC!M2898="","*",FN_MC!M2898)</f>
        <v>*</v>
      </c>
      <c r="L2896" s="161" t="str">
        <f>IF(FN_MC!N2898="","*",FN_MC!N2898)</f>
        <v>*</v>
      </c>
      <c r="M2896" s="162" t="str">
        <f>IF(FN_MC!J2898="","*",FN_MC!J2898)</f>
        <v>*</v>
      </c>
      <c r="N2896" s="162" t="str">
        <f>IF(FN_MC!K2898="","*",FN_MC!K2898)</f>
        <v>*</v>
      </c>
      <c r="O2896" s="162" t="str">
        <f>IF(FN_MC!L2898="","*",FN_MC!L2898)</f>
        <v>*</v>
      </c>
      <c r="P2896" s="162"/>
      <c r="Q2896" s="163" t="str">
        <f>IF(FN_MC!O2898="","*",FN_MC!O2898)</f>
        <v>*</v>
      </c>
      <c r="R2896" s="163" t="str">
        <f>IF(FN_MC!P2898="","*",FN_MC!P2898)</f>
        <v>*</v>
      </c>
      <c r="S2896" s="161" t="str">
        <f>IF(FN_MC!Q2900="","*",CONCATENATE(FN_MC!Q2900," ",FN_MC!R2900))</f>
        <v>*</v>
      </c>
      <c r="T2896" s="161" t="str">
        <f>IF(FN_MC!V2898="","*",FN_MC!V2898)</f>
        <v>*</v>
      </c>
      <c r="U2896" s="161" t="str">
        <f>IF(FN_MC!W2898="","*",FN_MC!W2898)</f>
        <v>*</v>
      </c>
      <c r="V2896" s="121" t="str">
        <f ca="1">_xlfn.XLOOKUP(G2896&amp;$V$2,BS_CONTROLE[CHAVE],BS_CONTROLE[Quantidade_11],"-")</f>
        <v>-</v>
      </c>
      <c r="W2896" s="121" t="str">
        <f ca="1">_xlfn.XLOOKUP(G2896&amp;$W$2,BS_CONTROLE[CHAVE],BS_CONTROLE[Quantidade_11],"-")</f>
        <v>-</v>
      </c>
      <c r="X2896" s="121" t="str">
        <f ca="1">_xlfn.XLOOKUP(G2896&amp;$X$2,BS_CONTROLE[CHAVE],BS_CONTROLE[Quantidade_11],"-")</f>
        <v>-</v>
      </c>
    </row>
    <row r="2897" spans="1:24" hidden="1">
      <c r="A2897" s="160" t="str">
        <f>IF(FN_MC!Y2899="","*",FN_MC!Y2899)</f>
        <v>*</v>
      </c>
      <c r="B2897" s="160" t="str">
        <f>IF(FN_MC!X2899="","*",FN_MC!X2899)</f>
        <v>*</v>
      </c>
      <c r="C2897" s="160" t="str">
        <f>IF(FN_MC!Z2899="","*",FN_MC!Z2899)</f>
        <v>*</v>
      </c>
      <c r="D2897" s="161" t="str">
        <f>IF(FN_MC!S2899="","*",FN_MC!S2899)</f>
        <v>*</v>
      </c>
      <c r="E2897" s="161" t="str">
        <f>IF(FN_MC!T2899="","*",FN_MC!T2899)</f>
        <v>*</v>
      </c>
      <c r="F2897" s="161" t="str">
        <f>IF(FN_MC!B2899="","*",FN_MC!B2899)</f>
        <v>*</v>
      </c>
      <c r="G2897" s="161" t="str">
        <f>IF(FN_MC!D2899="","*",FN_MC!D2899)</f>
        <v>*</v>
      </c>
      <c r="H2897" s="161" t="str">
        <f>IF(FN_MC!F2899="","*",FN_MC!F2899)</f>
        <v>*</v>
      </c>
      <c r="I2897" s="161" t="str">
        <f>IF(FN_MC!H2899="","*",FN_MC!H2899)</f>
        <v>*</v>
      </c>
      <c r="J2897" s="161" t="str">
        <f>IF(FN_MC!I2899="","*",FN_MC!I2899)</f>
        <v>*</v>
      </c>
      <c r="K2897" s="161" t="str">
        <f>IF(FN_MC!M2899="","*",FN_MC!M2899)</f>
        <v>*</v>
      </c>
      <c r="L2897" s="161" t="str">
        <f>IF(FN_MC!N2899="","*",FN_MC!N2899)</f>
        <v>*</v>
      </c>
      <c r="M2897" s="162" t="str">
        <f>IF(FN_MC!J2899="","*",FN_MC!J2899)</f>
        <v>*</v>
      </c>
      <c r="N2897" s="162" t="str">
        <f>IF(FN_MC!K2899="","*",FN_MC!K2899)</f>
        <v>*</v>
      </c>
      <c r="O2897" s="162" t="str">
        <f>IF(FN_MC!L2899="","*",FN_MC!L2899)</f>
        <v>*</v>
      </c>
      <c r="P2897" s="162"/>
      <c r="Q2897" s="163" t="str">
        <f>IF(FN_MC!O2899="","*",FN_MC!O2899)</f>
        <v>*</v>
      </c>
      <c r="R2897" s="163" t="str">
        <f>IF(FN_MC!P2899="","*",FN_MC!P2899)</f>
        <v>*</v>
      </c>
      <c r="S2897" s="161" t="str">
        <f>IF(FN_MC!Q2901="","*",CONCATENATE(FN_MC!Q2901," ",FN_MC!R2901))</f>
        <v>*</v>
      </c>
      <c r="T2897" s="161" t="str">
        <f>IF(FN_MC!V2899="","*",FN_MC!V2899)</f>
        <v>*</v>
      </c>
      <c r="U2897" s="161" t="str">
        <f>IF(FN_MC!W2899="","*",FN_MC!W2899)</f>
        <v>*</v>
      </c>
      <c r="V2897" s="121" t="str">
        <f ca="1">_xlfn.XLOOKUP(G2897&amp;$V$2,BS_CONTROLE[CHAVE],BS_CONTROLE[Quantidade_11],"-")</f>
        <v>-</v>
      </c>
      <c r="W2897" s="121" t="str">
        <f ca="1">_xlfn.XLOOKUP(G2897&amp;$W$2,BS_CONTROLE[CHAVE],BS_CONTROLE[Quantidade_11],"-")</f>
        <v>-</v>
      </c>
      <c r="X2897" s="121" t="str">
        <f ca="1">_xlfn.XLOOKUP(G2897&amp;$X$2,BS_CONTROLE[CHAVE],BS_CONTROLE[Quantidade_11],"-")</f>
        <v>-</v>
      </c>
    </row>
    <row r="2898" spans="1:24" hidden="1">
      <c r="A2898" s="118" t="str">
        <f>IF(FN_MC!Y2900="","*",FN_MC!Y2900)</f>
        <v>*</v>
      </c>
      <c r="B2898" s="118" t="str">
        <f>IF(FN_MC!X2900="","*",FN_MC!X2900)</f>
        <v>*</v>
      </c>
      <c r="C2898" s="118" t="str">
        <f>IF(FN_MC!Z2900="","*",FN_MC!Z2900)</f>
        <v>*</v>
      </c>
      <c r="D2898" s="119" t="str">
        <f>IF(FN_MC!S2900="","*",FN_MC!S2900)</f>
        <v>*</v>
      </c>
      <c r="E2898" s="119" t="str">
        <f>IF(FN_MC!T2900="","*",FN_MC!T2900)</f>
        <v>*</v>
      </c>
      <c r="F2898" s="119" t="str">
        <f>IF(FN_MC!B2900="","*",FN_MC!B2900)</f>
        <v>*</v>
      </c>
      <c r="G2898" s="119" t="str">
        <f>IF(FN_MC!D2900="","*",FN_MC!D2900)</f>
        <v>*</v>
      </c>
      <c r="H2898" s="119" t="str">
        <f>IF(FN_MC!F2900="","*",FN_MC!F2900)</f>
        <v>*</v>
      </c>
      <c r="I2898" s="119" t="str">
        <f>IF(FN_MC!H2900="","*",FN_MC!H2900)</f>
        <v>*</v>
      </c>
      <c r="J2898" s="119" t="str">
        <f>IF(FN_MC!I2900="","*",FN_MC!I2900)</f>
        <v>*</v>
      </c>
      <c r="K2898" s="119" t="str">
        <f>IF(FN_MC!M2900="","*",FN_MC!M2900)</f>
        <v>*</v>
      </c>
      <c r="L2898" s="119" t="str">
        <f>IF(FN_MC!N2900="","*",FN_MC!N2900)</f>
        <v>*</v>
      </c>
      <c r="M2898" s="120" t="str">
        <f>IF(FN_MC!J2900="","*",FN_MC!J2900)</f>
        <v>*</v>
      </c>
      <c r="N2898" s="120" t="str">
        <f>IF(FN_MC!K2900="","*",FN_MC!K2900)</f>
        <v>*</v>
      </c>
      <c r="O2898" s="120" t="str">
        <f>IF(FN_MC!L2900="","*",FN_MC!L2900)</f>
        <v>*</v>
      </c>
      <c r="P2898" s="120"/>
      <c r="Q2898" s="137" t="str">
        <f>IF(FN_MC!O2900="","*",FN_MC!O2900)</f>
        <v>*</v>
      </c>
      <c r="R2898" s="137" t="str">
        <f>IF(FN_MC!P2900="","*",FN_MC!P2900)</f>
        <v>*</v>
      </c>
      <c r="S2898" s="119" t="str">
        <f>IF(FN_MC!Q2902="","*",CONCATENATE(FN_MC!Q2902," ",FN_MC!R2902))</f>
        <v>*</v>
      </c>
      <c r="T2898" s="119" t="str">
        <f>IF(FN_MC!V2900="","*",FN_MC!V2900)</f>
        <v>*</v>
      </c>
      <c r="U2898" s="119" t="str">
        <f>IF(FN_MC!W2900="","*",FN_MC!W2900)</f>
        <v>*</v>
      </c>
      <c r="V2898" s="121" t="str">
        <f ca="1">_xlfn.XLOOKUP(G2898&amp;$V$2,BS_CONTROLE[CHAVE],BS_CONTROLE[Quantidade_11],"-")</f>
        <v>-</v>
      </c>
      <c r="W2898" s="121" t="str">
        <f ca="1">_xlfn.XLOOKUP(G2898&amp;$W$2,BS_CONTROLE[CHAVE],BS_CONTROLE[Quantidade_11],"-")</f>
        <v>-</v>
      </c>
      <c r="X2898" s="121" t="str">
        <f ca="1">_xlfn.XLOOKUP(G2898&amp;$X$2,BS_CONTROLE[CHAVE],BS_CONTROLE[Quantidade_11],"-")</f>
        <v>-</v>
      </c>
    </row>
    <row r="2899" spans="1:24" hidden="1">
      <c r="A2899" s="160" t="str">
        <f>IF(FN_MC!Y2901="","*",FN_MC!Y2901)</f>
        <v>*</v>
      </c>
      <c r="B2899" s="160" t="str">
        <f>IF(FN_MC!X2901="","*",FN_MC!X2901)</f>
        <v>*</v>
      </c>
      <c r="C2899" s="160" t="str">
        <f>IF(FN_MC!Z2901="","*",FN_MC!Z2901)</f>
        <v>*</v>
      </c>
      <c r="D2899" s="161" t="str">
        <f>IF(FN_MC!S2901="","*",FN_MC!S2901)</f>
        <v>*</v>
      </c>
      <c r="E2899" s="161" t="str">
        <f>IF(FN_MC!T2901="","*",FN_MC!T2901)</f>
        <v>*</v>
      </c>
      <c r="F2899" s="161" t="str">
        <f>IF(FN_MC!B2901="","*",FN_MC!B2901)</f>
        <v>*</v>
      </c>
      <c r="G2899" s="161" t="str">
        <f>IF(FN_MC!D2901="","*",FN_MC!D2901)</f>
        <v>*</v>
      </c>
      <c r="H2899" s="161" t="str">
        <f>IF(FN_MC!F2901="","*",FN_MC!F2901)</f>
        <v>*</v>
      </c>
      <c r="I2899" s="161" t="str">
        <f>IF(FN_MC!H2901="","*",FN_MC!H2901)</f>
        <v>*</v>
      </c>
      <c r="J2899" s="161" t="str">
        <f>IF(FN_MC!I2901="","*",FN_MC!I2901)</f>
        <v>*</v>
      </c>
      <c r="K2899" s="161" t="str">
        <f>IF(FN_MC!M2901="","*",FN_MC!M2901)</f>
        <v>*</v>
      </c>
      <c r="L2899" s="161" t="str">
        <f>IF(FN_MC!N2901="","*",FN_MC!N2901)</f>
        <v>*</v>
      </c>
      <c r="M2899" s="162" t="str">
        <f>IF(FN_MC!J2901="","*",FN_MC!J2901)</f>
        <v>*</v>
      </c>
      <c r="N2899" s="162" t="str">
        <f>IF(FN_MC!K2901="","*",FN_MC!K2901)</f>
        <v>*</v>
      </c>
      <c r="O2899" s="162" t="str">
        <f>IF(FN_MC!L2901="","*",FN_MC!L2901)</f>
        <v>*</v>
      </c>
      <c r="P2899" s="162"/>
      <c r="Q2899" s="163" t="str">
        <f>IF(FN_MC!O2901="","*",FN_MC!O2901)</f>
        <v>*</v>
      </c>
      <c r="R2899" s="163" t="str">
        <f>IF(FN_MC!P2901="","*",FN_MC!P2901)</f>
        <v>*</v>
      </c>
      <c r="S2899" s="161" t="str">
        <f>IF(FN_MC!Q2903="","*",CONCATENATE(FN_MC!Q2903," ",FN_MC!R2903))</f>
        <v>*</v>
      </c>
      <c r="T2899" s="161" t="str">
        <f>IF(FN_MC!V2901="","*",FN_MC!V2901)</f>
        <v>*</v>
      </c>
      <c r="U2899" s="161" t="str">
        <f>IF(FN_MC!W2901="","*",FN_MC!W2901)</f>
        <v>*</v>
      </c>
      <c r="V2899" s="121" t="str">
        <f ca="1">_xlfn.XLOOKUP(G2899&amp;$V$2,BS_CONTROLE[CHAVE],BS_CONTROLE[Quantidade_11],"-")</f>
        <v>-</v>
      </c>
      <c r="W2899" s="121" t="str">
        <f ca="1">_xlfn.XLOOKUP(G2899&amp;$W$2,BS_CONTROLE[CHAVE],BS_CONTROLE[Quantidade_11],"-")</f>
        <v>-</v>
      </c>
      <c r="X2899" s="121" t="str">
        <f ca="1">_xlfn.XLOOKUP(G2899&amp;$X$2,BS_CONTROLE[CHAVE],BS_CONTROLE[Quantidade_11],"-")</f>
        <v>-</v>
      </c>
    </row>
    <row r="2900" spans="1:24" hidden="1">
      <c r="A2900" s="160" t="str">
        <f>IF(FN_MC!Y2902="","*",FN_MC!Y2902)</f>
        <v>*</v>
      </c>
      <c r="B2900" s="160" t="str">
        <f>IF(FN_MC!X2902="","*",FN_MC!X2902)</f>
        <v>*</v>
      </c>
      <c r="C2900" s="160" t="str">
        <f>IF(FN_MC!Z2902="","*",FN_MC!Z2902)</f>
        <v>*</v>
      </c>
      <c r="D2900" s="161" t="str">
        <f>IF(FN_MC!S2902="","*",FN_MC!S2902)</f>
        <v>*</v>
      </c>
      <c r="E2900" s="161" t="str">
        <f>IF(FN_MC!T2902="","*",FN_MC!T2902)</f>
        <v>*</v>
      </c>
      <c r="F2900" s="161" t="str">
        <f>IF(FN_MC!B2902="","*",FN_MC!B2902)</f>
        <v>*</v>
      </c>
      <c r="G2900" s="161" t="str">
        <f>IF(FN_MC!D2902="","*",FN_MC!D2902)</f>
        <v>*</v>
      </c>
      <c r="H2900" s="161" t="str">
        <f>IF(FN_MC!F2902="","*",FN_MC!F2902)</f>
        <v>*</v>
      </c>
      <c r="I2900" s="161" t="str">
        <f>IF(FN_MC!H2902="","*",FN_MC!H2902)</f>
        <v>*</v>
      </c>
      <c r="J2900" s="161" t="str">
        <f>IF(FN_MC!I2902="","*",FN_MC!I2902)</f>
        <v>*</v>
      </c>
      <c r="K2900" s="161" t="str">
        <f>IF(FN_MC!M2902="","*",FN_MC!M2902)</f>
        <v>*</v>
      </c>
      <c r="L2900" s="161" t="str">
        <f>IF(FN_MC!N2902="","*",FN_MC!N2902)</f>
        <v>*</v>
      </c>
      <c r="M2900" s="162" t="str">
        <f>IF(FN_MC!J2902="","*",FN_MC!J2902)</f>
        <v>*</v>
      </c>
      <c r="N2900" s="162" t="str">
        <f>IF(FN_MC!K2902="","*",FN_MC!K2902)</f>
        <v>*</v>
      </c>
      <c r="O2900" s="162" t="str">
        <f>IF(FN_MC!L2902="","*",FN_MC!L2902)</f>
        <v>*</v>
      </c>
      <c r="P2900" s="162"/>
      <c r="Q2900" s="163" t="str">
        <f>IF(FN_MC!O2902="","*",FN_MC!O2902)</f>
        <v>*</v>
      </c>
      <c r="R2900" s="163" t="str">
        <f>IF(FN_MC!P2902="","*",FN_MC!P2902)</f>
        <v>*</v>
      </c>
      <c r="S2900" s="161" t="str">
        <f>IF(FN_MC!Q2904="","*",CONCATENATE(FN_MC!Q2904," ",FN_MC!R2904))</f>
        <v>*</v>
      </c>
      <c r="T2900" s="161" t="str">
        <f>IF(FN_MC!V2902="","*",FN_MC!V2902)</f>
        <v>*</v>
      </c>
      <c r="U2900" s="161" t="str">
        <f>IF(FN_MC!W2902="","*",FN_MC!W2902)</f>
        <v>*</v>
      </c>
      <c r="V2900" s="121" t="str">
        <f ca="1">_xlfn.XLOOKUP(G2900&amp;$V$2,BS_CONTROLE[CHAVE],BS_CONTROLE[Quantidade_11],"-")</f>
        <v>-</v>
      </c>
      <c r="W2900" s="121" t="str">
        <f ca="1">_xlfn.XLOOKUP(G2900&amp;$W$2,BS_CONTROLE[CHAVE],BS_CONTROLE[Quantidade_11],"-")</f>
        <v>-</v>
      </c>
      <c r="X2900" s="121" t="str">
        <f ca="1">_xlfn.XLOOKUP(G2900&amp;$X$2,BS_CONTROLE[CHAVE],BS_CONTROLE[Quantidade_11],"-")</f>
        <v>-</v>
      </c>
    </row>
    <row r="2901" spans="1:24" hidden="1">
      <c r="A2901" s="118" t="str">
        <f>IF(FN_MC!Y2903="","*",FN_MC!Y2903)</f>
        <v>*</v>
      </c>
      <c r="B2901" s="118" t="str">
        <f>IF(FN_MC!X2903="","*",FN_MC!X2903)</f>
        <v>*</v>
      </c>
      <c r="C2901" s="118" t="str">
        <f>IF(FN_MC!Z2903="","*",FN_MC!Z2903)</f>
        <v>*</v>
      </c>
      <c r="D2901" s="119" t="str">
        <f>IF(FN_MC!S2903="","*",FN_MC!S2903)</f>
        <v>*</v>
      </c>
      <c r="E2901" s="119" t="str">
        <f>IF(FN_MC!T2903="","*",FN_MC!T2903)</f>
        <v>*</v>
      </c>
      <c r="F2901" s="119" t="str">
        <f>IF(FN_MC!B2903="","*",FN_MC!B2903)</f>
        <v>*</v>
      </c>
      <c r="G2901" s="119" t="str">
        <f>IF(FN_MC!D2903="","*",FN_MC!D2903)</f>
        <v>*</v>
      </c>
      <c r="H2901" s="119" t="str">
        <f>IF(FN_MC!F2903="","*",FN_MC!F2903)</f>
        <v>*</v>
      </c>
      <c r="I2901" s="119" t="str">
        <f>IF(FN_MC!H2903="","*",FN_MC!H2903)</f>
        <v>*</v>
      </c>
      <c r="J2901" s="119" t="str">
        <f>IF(FN_MC!I2903="","*",FN_MC!I2903)</f>
        <v>*</v>
      </c>
      <c r="K2901" s="119" t="str">
        <f>IF(FN_MC!M2903="","*",FN_MC!M2903)</f>
        <v>*</v>
      </c>
      <c r="L2901" s="119" t="str">
        <f>IF(FN_MC!N2903="","*",FN_MC!N2903)</f>
        <v>*</v>
      </c>
      <c r="M2901" s="120" t="str">
        <f>IF(FN_MC!J2903="","*",FN_MC!J2903)</f>
        <v>*</v>
      </c>
      <c r="N2901" s="120" t="str">
        <f>IF(FN_MC!K2903="","*",FN_MC!K2903)</f>
        <v>*</v>
      </c>
      <c r="O2901" s="120" t="str">
        <f>IF(FN_MC!L2903="","*",FN_MC!L2903)</f>
        <v>*</v>
      </c>
      <c r="P2901" s="120"/>
      <c r="Q2901" s="137" t="str">
        <f>IF(FN_MC!O2903="","*",FN_MC!O2903)</f>
        <v>*</v>
      </c>
      <c r="R2901" s="137" t="str">
        <f>IF(FN_MC!P2903="","*",FN_MC!P2903)</f>
        <v>*</v>
      </c>
      <c r="S2901" s="119" t="str">
        <f>IF(FN_MC!Q2905="","*",CONCATENATE(FN_MC!Q2905," ",FN_MC!R2905))</f>
        <v>*</v>
      </c>
      <c r="T2901" s="119" t="str">
        <f>IF(FN_MC!V2903="","*",FN_MC!V2903)</f>
        <v>*</v>
      </c>
      <c r="U2901" s="119" t="str">
        <f>IF(FN_MC!W2903="","*",FN_MC!W2903)</f>
        <v>*</v>
      </c>
      <c r="V2901" s="121" t="str">
        <f ca="1">_xlfn.XLOOKUP(G2901&amp;$V$2,BS_CONTROLE[CHAVE],BS_CONTROLE[Quantidade_11],"-")</f>
        <v>-</v>
      </c>
      <c r="W2901" s="121" t="str">
        <f ca="1">_xlfn.XLOOKUP(G2901&amp;$W$2,BS_CONTROLE[CHAVE],BS_CONTROLE[Quantidade_11],"-")</f>
        <v>-</v>
      </c>
      <c r="X2901" s="121" t="str">
        <f ca="1">_xlfn.XLOOKUP(G2901&amp;$X$2,BS_CONTROLE[CHAVE],BS_CONTROLE[Quantidade_11],"-")</f>
        <v>-</v>
      </c>
    </row>
    <row r="2902" spans="1:24" hidden="1">
      <c r="A2902" s="160" t="str">
        <f>IF(FN_MC!Y2904="","*",FN_MC!Y2904)</f>
        <v>*</v>
      </c>
      <c r="B2902" s="160" t="str">
        <f>IF(FN_MC!X2904="","*",FN_MC!X2904)</f>
        <v>*</v>
      </c>
      <c r="C2902" s="160" t="str">
        <f>IF(FN_MC!Z2904="","*",FN_MC!Z2904)</f>
        <v>*</v>
      </c>
      <c r="D2902" s="161" t="str">
        <f>IF(FN_MC!S2904="","*",FN_MC!S2904)</f>
        <v>*</v>
      </c>
      <c r="E2902" s="161" t="str">
        <f>IF(FN_MC!T2904="","*",FN_MC!T2904)</f>
        <v>*</v>
      </c>
      <c r="F2902" s="161" t="str">
        <f>IF(FN_MC!B2904="","*",FN_MC!B2904)</f>
        <v>*</v>
      </c>
      <c r="G2902" s="161" t="str">
        <f>IF(FN_MC!D2904="","*",FN_MC!D2904)</f>
        <v>*</v>
      </c>
      <c r="H2902" s="161" t="str">
        <f>IF(FN_MC!F2904="","*",FN_MC!F2904)</f>
        <v>*</v>
      </c>
      <c r="I2902" s="161" t="str">
        <f>IF(FN_MC!H2904="","*",FN_MC!H2904)</f>
        <v>*</v>
      </c>
      <c r="J2902" s="161" t="str">
        <f>IF(FN_MC!I2904="","*",FN_MC!I2904)</f>
        <v>*</v>
      </c>
      <c r="K2902" s="161" t="str">
        <f>IF(FN_MC!M2904="","*",FN_MC!M2904)</f>
        <v>*</v>
      </c>
      <c r="L2902" s="161" t="str">
        <f>IF(FN_MC!N2904="","*",FN_MC!N2904)</f>
        <v>*</v>
      </c>
      <c r="M2902" s="162" t="str">
        <f>IF(FN_MC!J2904="","*",FN_MC!J2904)</f>
        <v>*</v>
      </c>
      <c r="N2902" s="162" t="str">
        <f>IF(FN_MC!K2904="","*",FN_MC!K2904)</f>
        <v>*</v>
      </c>
      <c r="O2902" s="162" t="str">
        <f>IF(FN_MC!L2904="","*",FN_MC!L2904)</f>
        <v>*</v>
      </c>
      <c r="P2902" s="162"/>
      <c r="Q2902" s="163" t="str">
        <f>IF(FN_MC!O2904="","*",FN_MC!O2904)</f>
        <v>*</v>
      </c>
      <c r="R2902" s="163" t="str">
        <f>IF(FN_MC!P2904="","*",FN_MC!P2904)</f>
        <v>*</v>
      </c>
      <c r="S2902" s="161" t="str">
        <f>IF(FN_MC!Q2906="","*",CONCATENATE(FN_MC!Q2906," ",FN_MC!R2906))</f>
        <v>*</v>
      </c>
      <c r="T2902" s="161" t="str">
        <f>IF(FN_MC!V2904="","*",FN_MC!V2904)</f>
        <v>*</v>
      </c>
      <c r="U2902" s="161" t="str">
        <f>IF(FN_MC!W2904="","*",FN_MC!W2904)</f>
        <v>*</v>
      </c>
      <c r="V2902" s="121" t="str">
        <f ca="1">_xlfn.XLOOKUP(G2902&amp;$V$2,BS_CONTROLE[CHAVE],BS_CONTROLE[Quantidade_11],"-")</f>
        <v>-</v>
      </c>
      <c r="W2902" s="121" t="str">
        <f ca="1">_xlfn.XLOOKUP(G2902&amp;$W$2,BS_CONTROLE[CHAVE],BS_CONTROLE[Quantidade_11],"-")</f>
        <v>-</v>
      </c>
      <c r="X2902" s="121" t="str">
        <f ca="1">_xlfn.XLOOKUP(G2902&amp;$X$2,BS_CONTROLE[CHAVE],BS_CONTROLE[Quantidade_11],"-")</f>
        <v>-</v>
      </c>
    </row>
    <row r="2903" spans="1:24" hidden="1">
      <c r="A2903" s="160" t="str">
        <f>IF(FN_MC!Y2905="","*",FN_MC!Y2905)</f>
        <v>*</v>
      </c>
      <c r="B2903" s="160" t="str">
        <f>IF(FN_MC!X2905="","*",FN_MC!X2905)</f>
        <v>*</v>
      </c>
      <c r="C2903" s="160" t="str">
        <f>IF(FN_MC!Z2905="","*",FN_MC!Z2905)</f>
        <v>*</v>
      </c>
      <c r="D2903" s="161" t="str">
        <f>IF(FN_MC!S2905="","*",FN_MC!S2905)</f>
        <v>*</v>
      </c>
      <c r="E2903" s="161" t="str">
        <f>IF(FN_MC!T2905="","*",FN_MC!T2905)</f>
        <v>*</v>
      </c>
      <c r="F2903" s="161" t="str">
        <f>IF(FN_MC!B2905="","*",FN_MC!B2905)</f>
        <v>*</v>
      </c>
      <c r="G2903" s="161" t="str">
        <f>IF(FN_MC!D2905="","*",FN_MC!D2905)</f>
        <v>*</v>
      </c>
      <c r="H2903" s="161" t="str">
        <f>IF(FN_MC!F2905="","*",FN_MC!F2905)</f>
        <v>*</v>
      </c>
      <c r="I2903" s="161" t="str">
        <f>IF(FN_MC!H2905="","*",FN_MC!H2905)</f>
        <v>*</v>
      </c>
      <c r="J2903" s="161" t="str">
        <f>IF(FN_MC!I2905="","*",FN_MC!I2905)</f>
        <v>*</v>
      </c>
      <c r="K2903" s="161" t="str">
        <f>IF(FN_MC!M2905="","*",FN_MC!M2905)</f>
        <v>*</v>
      </c>
      <c r="L2903" s="161" t="str">
        <f>IF(FN_MC!N2905="","*",FN_MC!N2905)</f>
        <v>*</v>
      </c>
      <c r="M2903" s="162" t="str">
        <f>IF(FN_MC!J2905="","*",FN_MC!J2905)</f>
        <v>*</v>
      </c>
      <c r="N2903" s="162" t="str">
        <f>IF(FN_MC!K2905="","*",FN_MC!K2905)</f>
        <v>*</v>
      </c>
      <c r="O2903" s="162" t="str">
        <f>IF(FN_MC!L2905="","*",FN_MC!L2905)</f>
        <v>*</v>
      </c>
      <c r="P2903" s="162"/>
      <c r="Q2903" s="163" t="str">
        <f>IF(FN_MC!O2905="","*",FN_MC!O2905)</f>
        <v>*</v>
      </c>
      <c r="R2903" s="163" t="str">
        <f>IF(FN_MC!P2905="","*",FN_MC!P2905)</f>
        <v>*</v>
      </c>
      <c r="S2903" s="161" t="str">
        <f>IF(FN_MC!Q2907="","*",CONCATENATE(FN_MC!Q2907," ",FN_MC!R2907))</f>
        <v>*</v>
      </c>
      <c r="T2903" s="161" t="str">
        <f>IF(FN_MC!V2905="","*",FN_MC!V2905)</f>
        <v>*</v>
      </c>
      <c r="U2903" s="161" t="str">
        <f>IF(FN_MC!W2905="","*",FN_MC!W2905)</f>
        <v>*</v>
      </c>
      <c r="V2903" s="121" t="str">
        <f ca="1">_xlfn.XLOOKUP(G2903&amp;$V$2,BS_CONTROLE[CHAVE],BS_CONTROLE[Quantidade_11],"-")</f>
        <v>-</v>
      </c>
      <c r="W2903" s="121" t="str">
        <f ca="1">_xlfn.XLOOKUP(G2903&amp;$W$2,BS_CONTROLE[CHAVE],BS_CONTROLE[Quantidade_11],"-")</f>
        <v>-</v>
      </c>
      <c r="X2903" s="121" t="str">
        <f ca="1">_xlfn.XLOOKUP(G2903&amp;$X$2,BS_CONTROLE[CHAVE],BS_CONTROLE[Quantidade_11],"-")</f>
        <v>-</v>
      </c>
    </row>
    <row r="2904" spans="1:24" hidden="1">
      <c r="A2904" s="118" t="str">
        <f>IF(FN_MC!Y2906="","*",FN_MC!Y2906)</f>
        <v>*</v>
      </c>
      <c r="B2904" s="118" t="str">
        <f>IF(FN_MC!X2906="","*",FN_MC!X2906)</f>
        <v>*</v>
      </c>
      <c r="C2904" s="118" t="str">
        <f>IF(FN_MC!Z2906="","*",FN_MC!Z2906)</f>
        <v>*</v>
      </c>
      <c r="D2904" s="119" t="str">
        <f>IF(FN_MC!S2906="","*",FN_MC!S2906)</f>
        <v>*</v>
      </c>
      <c r="E2904" s="119" t="str">
        <f>IF(FN_MC!T2906="","*",FN_MC!T2906)</f>
        <v>*</v>
      </c>
      <c r="F2904" s="119" t="str">
        <f>IF(FN_MC!B2906="","*",FN_MC!B2906)</f>
        <v>*</v>
      </c>
      <c r="G2904" s="119" t="str">
        <f>IF(FN_MC!D2906="","*",FN_MC!D2906)</f>
        <v>*</v>
      </c>
      <c r="H2904" s="119" t="str">
        <f>IF(FN_MC!F2906="","*",FN_MC!F2906)</f>
        <v>*</v>
      </c>
      <c r="I2904" s="119" t="str">
        <f>IF(FN_MC!H2906="","*",FN_MC!H2906)</f>
        <v>*</v>
      </c>
      <c r="J2904" s="119" t="str">
        <f>IF(FN_MC!I2906="","*",FN_MC!I2906)</f>
        <v>*</v>
      </c>
      <c r="K2904" s="119" t="str">
        <f>IF(FN_MC!M2906="","*",FN_MC!M2906)</f>
        <v>*</v>
      </c>
      <c r="L2904" s="119" t="str">
        <f>IF(FN_MC!N2906="","*",FN_MC!N2906)</f>
        <v>*</v>
      </c>
      <c r="M2904" s="120" t="str">
        <f>IF(FN_MC!J2906="","*",FN_MC!J2906)</f>
        <v>*</v>
      </c>
      <c r="N2904" s="120" t="str">
        <f>IF(FN_MC!K2906="","*",FN_MC!K2906)</f>
        <v>*</v>
      </c>
      <c r="O2904" s="120" t="str">
        <f>IF(FN_MC!L2906="","*",FN_MC!L2906)</f>
        <v>*</v>
      </c>
      <c r="P2904" s="120"/>
      <c r="Q2904" s="137" t="str">
        <f>IF(FN_MC!O2906="","*",FN_MC!O2906)</f>
        <v>*</v>
      </c>
      <c r="R2904" s="137" t="str">
        <f>IF(FN_MC!P2906="","*",FN_MC!P2906)</f>
        <v>*</v>
      </c>
      <c r="S2904" s="119" t="str">
        <f>IF(FN_MC!Q2908="","*",CONCATENATE(FN_MC!Q2908," ",FN_MC!R2908))</f>
        <v>*</v>
      </c>
      <c r="T2904" s="119" t="str">
        <f>IF(FN_MC!V2906="","*",FN_MC!V2906)</f>
        <v>*</v>
      </c>
      <c r="U2904" s="119" t="str">
        <f>IF(FN_MC!W2906="","*",FN_MC!W2906)</f>
        <v>*</v>
      </c>
      <c r="V2904" s="121" t="str">
        <f ca="1">_xlfn.XLOOKUP(G2904&amp;$V$2,BS_CONTROLE[CHAVE],BS_CONTROLE[Quantidade_11],"-")</f>
        <v>-</v>
      </c>
      <c r="W2904" s="121" t="str">
        <f ca="1">_xlfn.XLOOKUP(G2904&amp;$W$2,BS_CONTROLE[CHAVE],BS_CONTROLE[Quantidade_11],"-")</f>
        <v>-</v>
      </c>
      <c r="X2904" s="121" t="str">
        <f ca="1">_xlfn.XLOOKUP(G2904&amp;$X$2,BS_CONTROLE[CHAVE],BS_CONTROLE[Quantidade_11],"-")</f>
        <v>-</v>
      </c>
    </row>
    <row r="2905" spans="1:24" hidden="1">
      <c r="A2905" s="160" t="str">
        <f>IF(FN_MC!Y2907="","*",FN_MC!Y2907)</f>
        <v>*</v>
      </c>
      <c r="B2905" s="160" t="str">
        <f>IF(FN_MC!X2907="","*",FN_MC!X2907)</f>
        <v>*</v>
      </c>
      <c r="C2905" s="160" t="str">
        <f>IF(FN_MC!Z2907="","*",FN_MC!Z2907)</f>
        <v>*</v>
      </c>
      <c r="D2905" s="161" t="str">
        <f>IF(FN_MC!S2907="","*",FN_MC!S2907)</f>
        <v>*</v>
      </c>
      <c r="E2905" s="161" t="str">
        <f>IF(FN_MC!T2907="","*",FN_MC!T2907)</f>
        <v>*</v>
      </c>
      <c r="F2905" s="161" t="str">
        <f>IF(FN_MC!B2907="","*",FN_MC!B2907)</f>
        <v>*</v>
      </c>
      <c r="G2905" s="161" t="str">
        <f>IF(FN_MC!D2907="","*",FN_MC!D2907)</f>
        <v>*</v>
      </c>
      <c r="H2905" s="161" t="str">
        <f>IF(FN_MC!F2907="","*",FN_MC!F2907)</f>
        <v>*</v>
      </c>
      <c r="I2905" s="161" t="str">
        <f>IF(FN_MC!H2907="","*",FN_MC!H2907)</f>
        <v>*</v>
      </c>
      <c r="J2905" s="161" t="str">
        <f>IF(FN_MC!I2907="","*",FN_MC!I2907)</f>
        <v>*</v>
      </c>
      <c r="K2905" s="161" t="str">
        <f>IF(FN_MC!M2907="","*",FN_MC!M2907)</f>
        <v>*</v>
      </c>
      <c r="L2905" s="161" t="str">
        <f>IF(FN_MC!N2907="","*",FN_MC!N2907)</f>
        <v>*</v>
      </c>
      <c r="M2905" s="162" t="str">
        <f>IF(FN_MC!J2907="","*",FN_MC!J2907)</f>
        <v>*</v>
      </c>
      <c r="N2905" s="162" t="str">
        <f>IF(FN_MC!K2907="","*",FN_MC!K2907)</f>
        <v>*</v>
      </c>
      <c r="O2905" s="162" t="str">
        <f>IF(FN_MC!L2907="","*",FN_MC!L2907)</f>
        <v>*</v>
      </c>
      <c r="P2905" s="162"/>
      <c r="Q2905" s="163" t="str">
        <f>IF(FN_MC!O2907="","*",FN_MC!O2907)</f>
        <v>*</v>
      </c>
      <c r="R2905" s="163" t="str">
        <f>IF(FN_MC!P2907="","*",FN_MC!P2907)</f>
        <v>*</v>
      </c>
      <c r="S2905" s="161" t="str">
        <f>IF(FN_MC!Q2909="","*",CONCATENATE(FN_MC!Q2909," ",FN_MC!R2909))</f>
        <v>*</v>
      </c>
      <c r="T2905" s="161" t="str">
        <f>IF(FN_MC!V2907="","*",FN_MC!V2907)</f>
        <v>*</v>
      </c>
      <c r="U2905" s="161" t="str">
        <f>IF(FN_MC!W2907="","*",FN_MC!W2907)</f>
        <v>*</v>
      </c>
      <c r="V2905" s="121" t="str">
        <f ca="1">_xlfn.XLOOKUP(G2905&amp;$V$2,BS_CONTROLE[CHAVE],BS_CONTROLE[Quantidade_11],"-")</f>
        <v>-</v>
      </c>
      <c r="W2905" s="121" t="str">
        <f ca="1">_xlfn.XLOOKUP(G2905&amp;$W$2,BS_CONTROLE[CHAVE],BS_CONTROLE[Quantidade_11],"-")</f>
        <v>-</v>
      </c>
      <c r="X2905" s="121" t="str">
        <f ca="1">_xlfn.XLOOKUP(G2905&amp;$X$2,BS_CONTROLE[CHAVE],BS_CONTROLE[Quantidade_11],"-")</f>
        <v>-</v>
      </c>
    </row>
    <row r="2906" spans="1:24" hidden="1">
      <c r="A2906" s="160" t="str">
        <f>IF(FN_MC!Y2908="","*",FN_MC!Y2908)</f>
        <v>*</v>
      </c>
      <c r="B2906" s="160" t="str">
        <f>IF(FN_MC!X2908="","*",FN_MC!X2908)</f>
        <v>*</v>
      </c>
      <c r="C2906" s="160" t="str">
        <f>IF(FN_MC!Z2908="","*",FN_MC!Z2908)</f>
        <v>*</v>
      </c>
      <c r="D2906" s="161" t="str">
        <f>IF(FN_MC!S2908="","*",FN_MC!S2908)</f>
        <v>*</v>
      </c>
      <c r="E2906" s="161" t="str">
        <f>IF(FN_MC!T2908="","*",FN_MC!T2908)</f>
        <v>*</v>
      </c>
      <c r="F2906" s="161" t="str">
        <f>IF(FN_MC!B2908="","*",FN_MC!B2908)</f>
        <v>*</v>
      </c>
      <c r="G2906" s="161" t="str">
        <f>IF(FN_MC!D2908="","*",FN_MC!D2908)</f>
        <v>*</v>
      </c>
      <c r="H2906" s="161" t="str">
        <f>IF(FN_MC!F2908="","*",FN_MC!F2908)</f>
        <v>*</v>
      </c>
      <c r="I2906" s="161" t="str">
        <f>IF(FN_MC!H2908="","*",FN_MC!H2908)</f>
        <v>*</v>
      </c>
      <c r="J2906" s="161" t="str">
        <f>IF(FN_MC!I2908="","*",FN_MC!I2908)</f>
        <v>*</v>
      </c>
      <c r="K2906" s="161" t="str">
        <f>IF(FN_MC!M2908="","*",FN_MC!M2908)</f>
        <v>*</v>
      </c>
      <c r="L2906" s="161" t="str">
        <f>IF(FN_MC!N2908="","*",FN_MC!N2908)</f>
        <v>*</v>
      </c>
      <c r="M2906" s="162" t="str">
        <f>IF(FN_MC!J2908="","*",FN_MC!J2908)</f>
        <v>*</v>
      </c>
      <c r="N2906" s="162" t="str">
        <f>IF(FN_MC!K2908="","*",FN_MC!K2908)</f>
        <v>*</v>
      </c>
      <c r="O2906" s="162" t="str">
        <f>IF(FN_MC!L2908="","*",FN_MC!L2908)</f>
        <v>*</v>
      </c>
      <c r="P2906" s="162"/>
      <c r="Q2906" s="163" t="str">
        <f>IF(FN_MC!O2908="","*",FN_MC!O2908)</f>
        <v>*</v>
      </c>
      <c r="R2906" s="163" t="str">
        <f>IF(FN_MC!P2908="","*",FN_MC!P2908)</f>
        <v>*</v>
      </c>
      <c r="S2906" s="161" t="str">
        <f>IF(FN_MC!Q2910="","*",CONCATENATE(FN_MC!Q2910," ",FN_MC!R2910))</f>
        <v>*</v>
      </c>
      <c r="T2906" s="161" t="str">
        <f>IF(FN_MC!V2908="","*",FN_MC!V2908)</f>
        <v>*</v>
      </c>
      <c r="U2906" s="161" t="str">
        <f>IF(FN_MC!W2908="","*",FN_MC!W2908)</f>
        <v>*</v>
      </c>
      <c r="V2906" s="121" t="str">
        <f ca="1">_xlfn.XLOOKUP(G2906&amp;$V$2,BS_CONTROLE[CHAVE],BS_CONTROLE[Quantidade_11],"-")</f>
        <v>-</v>
      </c>
      <c r="W2906" s="121" t="str">
        <f ca="1">_xlfn.XLOOKUP(G2906&amp;$W$2,BS_CONTROLE[CHAVE],BS_CONTROLE[Quantidade_11],"-")</f>
        <v>-</v>
      </c>
      <c r="X2906" s="121" t="str">
        <f ca="1">_xlfn.XLOOKUP(G2906&amp;$X$2,BS_CONTROLE[CHAVE],BS_CONTROLE[Quantidade_11],"-")</f>
        <v>-</v>
      </c>
    </row>
    <row r="2907" spans="1:24" hidden="1">
      <c r="A2907" s="118" t="str">
        <f>IF(FN_MC!Y2909="","*",FN_MC!Y2909)</f>
        <v>*</v>
      </c>
      <c r="B2907" s="118" t="str">
        <f>IF(FN_MC!X2909="","*",FN_MC!X2909)</f>
        <v>*</v>
      </c>
      <c r="C2907" s="118" t="str">
        <f>IF(FN_MC!Z2909="","*",FN_MC!Z2909)</f>
        <v>*</v>
      </c>
      <c r="D2907" s="119" t="str">
        <f>IF(FN_MC!S2909="","*",FN_MC!S2909)</f>
        <v>*</v>
      </c>
      <c r="E2907" s="119" t="str">
        <f>IF(FN_MC!T2909="","*",FN_MC!T2909)</f>
        <v>*</v>
      </c>
      <c r="F2907" s="119" t="str">
        <f>IF(FN_MC!B2909="","*",FN_MC!B2909)</f>
        <v>*</v>
      </c>
      <c r="G2907" s="119" t="str">
        <f>IF(FN_MC!D2909="","*",FN_MC!D2909)</f>
        <v>*</v>
      </c>
      <c r="H2907" s="119" t="str">
        <f>IF(FN_MC!F2909="","*",FN_MC!F2909)</f>
        <v>*</v>
      </c>
      <c r="I2907" s="119" t="str">
        <f>IF(FN_MC!H2909="","*",FN_MC!H2909)</f>
        <v>*</v>
      </c>
      <c r="J2907" s="119" t="str">
        <f>IF(FN_MC!I2909="","*",FN_MC!I2909)</f>
        <v>*</v>
      </c>
      <c r="K2907" s="119" t="str">
        <f>IF(FN_MC!M2909="","*",FN_MC!M2909)</f>
        <v>*</v>
      </c>
      <c r="L2907" s="119" t="str">
        <f>IF(FN_MC!N2909="","*",FN_MC!N2909)</f>
        <v>*</v>
      </c>
      <c r="M2907" s="120" t="str">
        <f>IF(FN_MC!J2909="","*",FN_MC!J2909)</f>
        <v>*</v>
      </c>
      <c r="N2907" s="120" t="str">
        <f>IF(FN_MC!K2909="","*",FN_MC!K2909)</f>
        <v>*</v>
      </c>
      <c r="O2907" s="120" t="str">
        <f>IF(FN_MC!L2909="","*",FN_MC!L2909)</f>
        <v>*</v>
      </c>
      <c r="P2907" s="120"/>
      <c r="Q2907" s="137" t="str">
        <f>IF(FN_MC!O2909="","*",FN_MC!O2909)</f>
        <v>*</v>
      </c>
      <c r="R2907" s="137" t="str">
        <f>IF(FN_MC!P2909="","*",FN_MC!P2909)</f>
        <v>*</v>
      </c>
      <c r="S2907" s="119" t="str">
        <f>IF(FN_MC!Q2911="","*",CONCATENATE(FN_MC!Q2911," ",FN_MC!R2911))</f>
        <v>*</v>
      </c>
      <c r="T2907" s="119" t="str">
        <f>IF(FN_MC!V2909="","*",FN_MC!V2909)</f>
        <v>*</v>
      </c>
      <c r="U2907" s="119" t="str">
        <f>IF(FN_MC!W2909="","*",FN_MC!W2909)</f>
        <v>*</v>
      </c>
      <c r="V2907" s="121" t="str">
        <f ca="1">_xlfn.XLOOKUP(G2907&amp;$V$2,BS_CONTROLE[CHAVE],BS_CONTROLE[Quantidade_11],"-")</f>
        <v>-</v>
      </c>
      <c r="W2907" s="121" t="str">
        <f ca="1">_xlfn.XLOOKUP(G2907&amp;$W$2,BS_CONTROLE[CHAVE],BS_CONTROLE[Quantidade_11],"-")</f>
        <v>-</v>
      </c>
      <c r="X2907" s="121" t="str">
        <f ca="1">_xlfn.XLOOKUP(G2907&amp;$X$2,BS_CONTROLE[CHAVE],BS_CONTROLE[Quantidade_11],"-")</f>
        <v>-</v>
      </c>
    </row>
    <row r="2908" spans="1:24" hidden="1">
      <c r="A2908" s="160" t="str">
        <f>IF(FN_MC!Y2910="","*",FN_MC!Y2910)</f>
        <v>*</v>
      </c>
      <c r="B2908" s="160" t="str">
        <f>IF(FN_MC!X2910="","*",FN_MC!X2910)</f>
        <v>*</v>
      </c>
      <c r="C2908" s="160" t="str">
        <f>IF(FN_MC!Z2910="","*",FN_MC!Z2910)</f>
        <v>*</v>
      </c>
      <c r="D2908" s="161" t="str">
        <f>IF(FN_MC!S2910="","*",FN_MC!S2910)</f>
        <v>*</v>
      </c>
      <c r="E2908" s="161" t="str">
        <f>IF(FN_MC!T2910="","*",FN_MC!T2910)</f>
        <v>*</v>
      </c>
      <c r="F2908" s="161" t="str">
        <f>IF(FN_MC!B2910="","*",FN_MC!B2910)</f>
        <v>*</v>
      </c>
      <c r="G2908" s="161" t="str">
        <f>IF(FN_MC!D2910="","*",FN_MC!D2910)</f>
        <v>*</v>
      </c>
      <c r="H2908" s="161" t="str">
        <f>IF(FN_MC!F2910="","*",FN_MC!F2910)</f>
        <v>*</v>
      </c>
      <c r="I2908" s="161" t="str">
        <f>IF(FN_MC!H2910="","*",FN_MC!H2910)</f>
        <v>*</v>
      </c>
      <c r="J2908" s="161" t="str">
        <f>IF(FN_MC!I2910="","*",FN_MC!I2910)</f>
        <v>*</v>
      </c>
      <c r="K2908" s="161" t="str">
        <f>IF(FN_MC!M2910="","*",FN_MC!M2910)</f>
        <v>*</v>
      </c>
      <c r="L2908" s="161" t="str">
        <f>IF(FN_MC!N2910="","*",FN_MC!N2910)</f>
        <v>*</v>
      </c>
      <c r="M2908" s="162" t="str">
        <f>IF(FN_MC!J2910="","*",FN_MC!J2910)</f>
        <v>*</v>
      </c>
      <c r="N2908" s="162" t="str">
        <f>IF(FN_MC!K2910="","*",FN_MC!K2910)</f>
        <v>*</v>
      </c>
      <c r="O2908" s="162" t="str">
        <f>IF(FN_MC!L2910="","*",FN_MC!L2910)</f>
        <v>*</v>
      </c>
      <c r="P2908" s="162"/>
      <c r="Q2908" s="163" t="str">
        <f>IF(FN_MC!O2910="","*",FN_MC!O2910)</f>
        <v>*</v>
      </c>
      <c r="R2908" s="163" t="str">
        <f>IF(FN_MC!P2910="","*",FN_MC!P2910)</f>
        <v>*</v>
      </c>
      <c r="S2908" s="161" t="str">
        <f>IF(FN_MC!Q2912="","*",CONCATENATE(FN_MC!Q2912," ",FN_MC!R2912))</f>
        <v>*</v>
      </c>
      <c r="T2908" s="161" t="str">
        <f>IF(FN_MC!V2910="","*",FN_MC!V2910)</f>
        <v>*</v>
      </c>
      <c r="U2908" s="161" t="str">
        <f>IF(FN_MC!W2910="","*",FN_MC!W2910)</f>
        <v>*</v>
      </c>
      <c r="V2908" s="121" t="str">
        <f ca="1">_xlfn.XLOOKUP(G2908&amp;$V$2,BS_CONTROLE[CHAVE],BS_CONTROLE[Quantidade_11],"-")</f>
        <v>-</v>
      </c>
      <c r="W2908" s="121" t="str">
        <f ca="1">_xlfn.XLOOKUP(G2908&amp;$W$2,BS_CONTROLE[CHAVE],BS_CONTROLE[Quantidade_11],"-")</f>
        <v>-</v>
      </c>
      <c r="X2908" s="121" t="str">
        <f ca="1">_xlfn.XLOOKUP(G2908&amp;$X$2,BS_CONTROLE[CHAVE],BS_CONTROLE[Quantidade_11],"-")</f>
        <v>-</v>
      </c>
    </row>
    <row r="2909" spans="1:24" hidden="1">
      <c r="A2909" s="160" t="str">
        <f>IF(FN_MC!Y2911="","*",FN_MC!Y2911)</f>
        <v>*</v>
      </c>
      <c r="B2909" s="160" t="str">
        <f>IF(FN_MC!X2911="","*",FN_MC!X2911)</f>
        <v>*</v>
      </c>
      <c r="C2909" s="160" t="str">
        <f>IF(FN_MC!Z2911="","*",FN_MC!Z2911)</f>
        <v>*</v>
      </c>
      <c r="D2909" s="161" t="str">
        <f>IF(FN_MC!S2911="","*",FN_MC!S2911)</f>
        <v>*</v>
      </c>
      <c r="E2909" s="161" t="str">
        <f>IF(FN_MC!T2911="","*",FN_MC!T2911)</f>
        <v>*</v>
      </c>
      <c r="F2909" s="161" t="str">
        <f>IF(FN_MC!B2911="","*",FN_MC!B2911)</f>
        <v>*</v>
      </c>
      <c r="G2909" s="161" t="str">
        <f>IF(FN_MC!D2911="","*",FN_MC!D2911)</f>
        <v>*</v>
      </c>
      <c r="H2909" s="161" t="str">
        <f>IF(FN_MC!F2911="","*",FN_MC!F2911)</f>
        <v>*</v>
      </c>
      <c r="I2909" s="161" t="str">
        <f>IF(FN_MC!H2911="","*",FN_MC!H2911)</f>
        <v>*</v>
      </c>
      <c r="J2909" s="161" t="str">
        <f>IF(FN_MC!I2911="","*",FN_MC!I2911)</f>
        <v>*</v>
      </c>
      <c r="K2909" s="161" t="str">
        <f>IF(FN_MC!M2911="","*",FN_MC!M2911)</f>
        <v>*</v>
      </c>
      <c r="L2909" s="161" t="str">
        <f>IF(FN_MC!N2911="","*",FN_MC!N2911)</f>
        <v>*</v>
      </c>
      <c r="M2909" s="162" t="str">
        <f>IF(FN_MC!J2911="","*",FN_MC!J2911)</f>
        <v>*</v>
      </c>
      <c r="N2909" s="162" t="str">
        <f>IF(FN_MC!K2911="","*",FN_MC!K2911)</f>
        <v>*</v>
      </c>
      <c r="O2909" s="162" t="str">
        <f>IF(FN_MC!L2911="","*",FN_MC!L2911)</f>
        <v>*</v>
      </c>
      <c r="P2909" s="162"/>
      <c r="Q2909" s="163" t="str">
        <f>IF(FN_MC!O2911="","*",FN_MC!O2911)</f>
        <v>*</v>
      </c>
      <c r="R2909" s="163" t="str">
        <f>IF(FN_MC!P2911="","*",FN_MC!P2911)</f>
        <v>*</v>
      </c>
      <c r="S2909" s="161" t="str">
        <f>IF(FN_MC!Q2913="","*",CONCATENATE(FN_MC!Q2913," ",FN_MC!R2913))</f>
        <v>*</v>
      </c>
      <c r="T2909" s="161" t="str">
        <f>IF(FN_MC!V2911="","*",FN_MC!V2911)</f>
        <v>*</v>
      </c>
      <c r="U2909" s="161" t="str">
        <f>IF(FN_MC!W2911="","*",FN_MC!W2911)</f>
        <v>*</v>
      </c>
      <c r="V2909" s="121" t="str">
        <f ca="1">_xlfn.XLOOKUP(G2909&amp;$V$2,BS_CONTROLE[CHAVE],BS_CONTROLE[Quantidade_11],"-")</f>
        <v>-</v>
      </c>
      <c r="W2909" s="121" t="str">
        <f ca="1">_xlfn.XLOOKUP(G2909&amp;$W$2,BS_CONTROLE[CHAVE],BS_CONTROLE[Quantidade_11],"-")</f>
        <v>-</v>
      </c>
      <c r="X2909" s="121" t="str">
        <f ca="1">_xlfn.XLOOKUP(G2909&amp;$X$2,BS_CONTROLE[CHAVE],BS_CONTROLE[Quantidade_11],"-")</f>
        <v>-</v>
      </c>
    </row>
    <row r="2910" spans="1:24" hidden="1">
      <c r="A2910" s="118" t="str">
        <f>IF(FN_MC!Y2912="","*",FN_MC!Y2912)</f>
        <v>*</v>
      </c>
      <c r="B2910" s="118" t="str">
        <f>IF(FN_MC!X2912="","*",FN_MC!X2912)</f>
        <v>*</v>
      </c>
      <c r="C2910" s="118" t="str">
        <f>IF(FN_MC!Z2912="","*",FN_MC!Z2912)</f>
        <v>*</v>
      </c>
      <c r="D2910" s="119" t="str">
        <f>IF(FN_MC!S2912="","*",FN_MC!S2912)</f>
        <v>*</v>
      </c>
      <c r="E2910" s="119" t="str">
        <f>IF(FN_MC!T2912="","*",FN_MC!T2912)</f>
        <v>*</v>
      </c>
      <c r="F2910" s="119" t="str">
        <f>IF(FN_MC!B2912="","*",FN_MC!B2912)</f>
        <v>*</v>
      </c>
      <c r="G2910" s="119" t="str">
        <f>IF(FN_MC!D2912="","*",FN_MC!D2912)</f>
        <v>*</v>
      </c>
      <c r="H2910" s="119" t="str">
        <f>IF(FN_MC!F2912="","*",FN_MC!F2912)</f>
        <v>*</v>
      </c>
      <c r="I2910" s="119" t="str">
        <f>IF(FN_MC!H2912="","*",FN_MC!H2912)</f>
        <v>*</v>
      </c>
      <c r="J2910" s="119" t="str">
        <f>IF(FN_MC!I2912="","*",FN_MC!I2912)</f>
        <v>*</v>
      </c>
      <c r="K2910" s="119" t="str">
        <f>IF(FN_MC!M2912="","*",FN_MC!M2912)</f>
        <v>*</v>
      </c>
      <c r="L2910" s="119" t="str">
        <f>IF(FN_MC!N2912="","*",FN_MC!N2912)</f>
        <v>*</v>
      </c>
      <c r="M2910" s="120" t="str">
        <f>IF(FN_MC!J2912="","*",FN_MC!J2912)</f>
        <v>*</v>
      </c>
      <c r="N2910" s="120" t="str">
        <f>IF(FN_MC!K2912="","*",FN_MC!K2912)</f>
        <v>*</v>
      </c>
      <c r="O2910" s="120" t="str">
        <f>IF(FN_MC!L2912="","*",FN_MC!L2912)</f>
        <v>*</v>
      </c>
      <c r="P2910" s="120"/>
      <c r="Q2910" s="137" t="str">
        <f>IF(FN_MC!O2912="","*",FN_MC!O2912)</f>
        <v>*</v>
      </c>
      <c r="R2910" s="137" t="str">
        <f>IF(FN_MC!P2912="","*",FN_MC!P2912)</f>
        <v>*</v>
      </c>
      <c r="S2910" s="119" t="str">
        <f>IF(FN_MC!Q2914="","*",CONCATENATE(FN_MC!Q2914," ",FN_MC!R2914))</f>
        <v>*</v>
      </c>
      <c r="T2910" s="119" t="str">
        <f>IF(FN_MC!V2912="","*",FN_MC!V2912)</f>
        <v>*</v>
      </c>
      <c r="U2910" s="119" t="str">
        <f>IF(FN_MC!W2912="","*",FN_MC!W2912)</f>
        <v>*</v>
      </c>
      <c r="V2910" s="121" t="str">
        <f ca="1">_xlfn.XLOOKUP(G2910&amp;$V$2,BS_CONTROLE[CHAVE],BS_CONTROLE[Quantidade_11],"-")</f>
        <v>-</v>
      </c>
      <c r="W2910" s="121" t="str">
        <f ca="1">_xlfn.XLOOKUP(G2910&amp;$W$2,BS_CONTROLE[CHAVE],BS_CONTROLE[Quantidade_11],"-")</f>
        <v>-</v>
      </c>
      <c r="X2910" s="121" t="str">
        <f ca="1">_xlfn.XLOOKUP(G2910&amp;$X$2,BS_CONTROLE[CHAVE],BS_CONTROLE[Quantidade_11],"-")</f>
        <v>-</v>
      </c>
    </row>
    <row r="2911" spans="1:24" hidden="1">
      <c r="A2911" s="160" t="str">
        <f>IF(FN_MC!Y2913="","*",FN_MC!Y2913)</f>
        <v>*</v>
      </c>
      <c r="B2911" s="160" t="str">
        <f>IF(FN_MC!X2913="","*",FN_MC!X2913)</f>
        <v>*</v>
      </c>
      <c r="C2911" s="160" t="str">
        <f>IF(FN_MC!Z2913="","*",FN_MC!Z2913)</f>
        <v>*</v>
      </c>
      <c r="D2911" s="161" t="str">
        <f>IF(FN_MC!S2913="","*",FN_MC!S2913)</f>
        <v>*</v>
      </c>
      <c r="E2911" s="161" t="str">
        <f>IF(FN_MC!T2913="","*",FN_MC!T2913)</f>
        <v>*</v>
      </c>
      <c r="F2911" s="161" t="str">
        <f>IF(FN_MC!B2913="","*",FN_MC!B2913)</f>
        <v>*</v>
      </c>
      <c r="G2911" s="161" t="str">
        <f>IF(FN_MC!D2913="","*",FN_MC!D2913)</f>
        <v>*</v>
      </c>
      <c r="H2911" s="161" t="str">
        <f>IF(FN_MC!F2913="","*",FN_MC!F2913)</f>
        <v>*</v>
      </c>
      <c r="I2911" s="161" t="str">
        <f>IF(FN_MC!H2913="","*",FN_MC!H2913)</f>
        <v>*</v>
      </c>
      <c r="J2911" s="161" t="str">
        <f>IF(FN_MC!I2913="","*",FN_MC!I2913)</f>
        <v>*</v>
      </c>
      <c r="K2911" s="161" t="str">
        <f>IF(FN_MC!M2913="","*",FN_MC!M2913)</f>
        <v>*</v>
      </c>
      <c r="L2911" s="161" t="str">
        <f>IF(FN_MC!N2913="","*",FN_MC!N2913)</f>
        <v>*</v>
      </c>
      <c r="M2911" s="162" t="str">
        <f>IF(FN_MC!J2913="","*",FN_MC!J2913)</f>
        <v>*</v>
      </c>
      <c r="N2911" s="162" t="str">
        <f>IF(FN_MC!K2913="","*",FN_MC!K2913)</f>
        <v>*</v>
      </c>
      <c r="O2911" s="162" t="str">
        <f>IF(FN_MC!L2913="","*",FN_MC!L2913)</f>
        <v>*</v>
      </c>
      <c r="P2911" s="162"/>
      <c r="Q2911" s="163" t="str">
        <f>IF(FN_MC!O2913="","*",FN_MC!O2913)</f>
        <v>*</v>
      </c>
      <c r="R2911" s="163" t="str">
        <f>IF(FN_MC!P2913="","*",FN_MC!P2913)</f>
        <v>*</v>
      </c>
      <c r="S2911" s="161" t="str">
        <f>IF(FN_MC!Q2915="","*",CONCATENATE(FN_MC!Q2915," ",FN_MC!R2915))</f>
        <v>*</v>
      </c>
      <c r="T2911" s="161" t="str">
        <f>IF(FN_MC!V2913="","*",FN_MC!V2913)</f>
        <v>*</v>
      </c>
      <c r="U2911" s="161" t="str">
        <f>IF(FN_MC!W2913="","*",FN_MC!W2913)</f>
        <v>*</v>
      </c>
      <c r="V2911" s="121" t="str">
        <f ca="1">_xlfn.XLOOKUP(G2911&amp;$V$2,BS_CONTROLE[CHAVE],BS_CONTROLE[Quantidade_11],"-")</f>
        <v>-</v>
      </c>
      <c r="W2911" s="121" t="str">
        <f ca="1">_xlfn.XLOOKUP(G2911&amp;$W$2,BS_CONTROLE[CHAVE],BS_CONTROLE[Quantidade_11],"-")</f>
        <v>-</v>
      </c>
      <c r="X2911" s="121" t="str">
        <f ca="1">_xlfn.XLOOKUP(G2911&amp;$X$2,BS_CONTROLE[CHAVE],BS_CONTROLE[Quantidade_11],"-")</f>
        <v>-</v>
      </c>
    </row>
    <row r="2912" spans="1:24" hidden="1">
      <c r="A2912" s="160" t="str">
        <f>IF(FN_MC!Y2914="","*",FN_MC!Y2914)</f>
        <v>*</v>
      </c>
      <c r="B2912" s="160" t="str">
        <f>IF(FN_MC!X2914="","*",FN_MC!X2914)</f>
        <v>*</v>
      </c>
      <c r="C2912" s="160" t="str">
        <f>IF(FN_MC!Z2914="","*",FN_MC!Z2914)</f>
        <v>*</v>
      </c>
      <c r="D2912" s="161" t="str">
        <f>IF(FN_MC!S2914="","*",FN_MC!S2914)</f>
        <v>*</v>
      </c>
      <c r="E2912" s="161" t="str">
        <f>IF(FN_MC!T2914="","*",FN_MC!T2914)</f>
        <v>*</v>
      </c>
      <c r="F2912" s="161" t="str">
        <f>IF(FN_MC!B2914="","*",FN_MC!B2914)</f>
        <v>*</v>
      </c>
      <c r="G2912" s="161" t="str">
        <f>IF(FN_MC!D2914="","*",FN_MC!D2914)</f>
        <v>*</v>
      </c>
      <c r="H2912" s="161" t="str">
        <f>IF(FN_MC!F2914="","*",FN_MC!F2914)</f>
        <v>*</v>
      </c>
      <c r="I2912" s="161" t="str">
        <f>IF(FN_MC!H2914="","*",FN_MC!H2914)</f>
        <v>*</v>
      </c>
      <c r="J2912" s="161" t="str">
        <f>IF(FN_MC!I2914="","*",FN_MC!I2914)</f>
        <v>*</v>
      </c>
      <c r="K2912" s="161" t="str">
        <f>IF(FN_MC!M2914="","*",FN_MC!M2914)</f>
        <v>*</v>
      </c>
      <c r="L2912" s="161" t="str">
        <f>IF(FN_MC!N2914="","*",FN_MC!N2914)</f>
        <v>*</v>
      </c>
      <c r="M2912" s="162" t="str">
        <f>IF(FN_MC!J2914="","*",FN_MC!J2914)</f>
        <v>*</v>
      </c>
      <c r="N2912" s="162" t="str">
        <f>IF(FN_MC!K2914="","*",FN_MC!K2914)</f>
        <v>*</v>
      </c>
      <c r="O2912" s="162" t="str">
        <f>IF(FN_MC!L2914="","*",FN_MC!L2914)</f>
        <v>*</v>
      </c>
      <c r="P2912" s="162"/>
      <c r="Q2912" s="163" t="str">
        <f>IF(FN_MC!O2914="","*",FN_MC!O2914)</f>
        <v>*</v>
      </c>
      <c r="R2912" s="163" t="str">
        <f>IF(FN_MC!P2914="","*",FN_MC!P2914)</f>
        <v>*</v>
      </c>
      <c r="S2912" s="161" t="str">
        <f>IF(FN_MC!Q2916="","*",CONCATENATE(FN_MC!Q2916," ",FN_MC!R2916))</f>
        <v>*</v>
      </c>
      <c r="T2912" s="161" t="str">
        <f>IF(FN_MC!V2914="","*",FN_MC!V2914)</f>
        <v>*</v>
      </c>
      <c r="U2912" s="161" t="str">
        <f>IF(FN_MC!W2914="","*",FN_MC!W2914)</f>
        <v>*</v>
      </c>
      <c r="V2912" s="121" t="str">
        <f ca="1">_xlfn.XLOOKUP(G2912&amp;$V$2,BS_CONTROLE[CHAVE],BS_CONTROLE[Quantidade_11],"-")</f>
        <v>-</v>
      </c>
      <c r="W2912" s="121" t="str">
        <f ca="1">_xlfn.XLOOKUP(G2912&amp;$W$2,BS_CONTROLE[CHAVE],BS_CONTROLE[Quantidade_11],"-")</f>
        <v>-</v>
      </c>
      <c r="X2912" s="121" t="str">
        <f ca="1">_xlfn.XLOOKUP(G2912&amp;$X$2,BS_CONTROLE[CHAVE],BS_CONTROLE[Quantidade_11],"-")</f>
        <v>-</v>
      </c>
    </row>
    <row r="2913" spans="1:24" hidden="1">
      <c r="A2913" s="118" t="str">
        <f>IF(FN_MC!Y2915="","*",FN_MC!Y2915)</f>
        <v>*</v>
      </c>
      <c r="B2913" s="118" t="str">
        <f>IF(FN_MC!X2915="","*",FN_MC!X2915)</f>
        <v>*</v>
      </c>
      <c r="C2913" s="118" t="str">
        <f>IF(FN_MC!Z2915="","*",FN_MC!Z2915)</f>
        <v>*</v>
      </c>
      <c r="D2913" s="119" t="str">
        <f>IF(FN_MC!S2915="","*",FN_MC!S2915)</f>
        <v>*</v>
      </c>
      <c r="E2913" s="119" t="str">
        <f>IF(FN_MC!T2915="","*",FN_MC!T2915)</f>
        <v>*</v>
      </c>
      <c r="F2913" s="119" t="str">
        <f>IF(FN_MC!B2915="","*",FN_MC!B2915)</f>
        <v>*</v>
      </c>
      <c r="G2913" s="119" t="str">
        <f>IF(FN_MC!D2915="","*",FN_MC!D2915)</f>
        <v>*</v>
      </c>
      <c r="H2913" s="119" t="str">
        <f>IF(FN_MC!F2915="","*",FN_MC!F2915)</f>
        <v>*</v>
      </c>
      <c r="I2913" s="119" t="str">
        <f>IF(FN_MC!H2915="","*",FN_MC!H2915)</f>
        <v>*</v>
      </c>
      <c r="J2913" s="119" t="str">
        <f>IF(FN_MC!I2915="","*",FN_MC!I2915)</f>
        <v>*</v>
      </c>
      <c r="K2913" s="119" t="str">
        <f>IF(FN_MC!M2915="","*",FN_MC!M2915)</f>
        <v>*</v>
      </c>
      <c r="L2913" s="119" t="str">
        <f>IF(FN_MC!N2915="","*",FN_MC!N2915)</f>
        <v>*</v>
      </c>
      <c r="M2913" s="120" t="str">
        <f>IF(FN_MC!J2915="","*",FN_MC!J2915)</f>
        <v>*</v>
      </c>
      <c r="N2913" s="120" t="str">
        <f>IF(FN_MC!K2915="","*",FN_MC!K2915)</f>
        <v>*</v>
      </c>
      <c r="O2913" s="120" t="str">
        <f>IF(FN_MC!L2915="","*",FN_MC!L2915)</f>
        <v>*</v>
      </c>
      <c r="P2913" s="120"/>
      <c r="Q2913" s="137" t="str">
        <f>IF(FN_MC!O2915="","*",FN_MC!O2915)</f>
        <v>*</v>
      </c>
      <c r="R2913" s="137" t="str">
        <f>IF(FN_MC!P2915="","*",FN_MC!P2915)</f>
        <v>*</v>
      </c>
      <c r="S2913" s="119" t="str">
        <f>IF(FN_MC!Q2917="","*",CONCATENATE(FN_MC!Q2917," ",FN_MC!R2917))</f>
        <v>*</v>
      </c>
      <c r="T2913" s="119" t="str">
        <f>IF(FN_MC!V2915="","*",FN_MC!V2915)</f>
        <v>*</v>
      </c>
      <c r="U2913" s="119" t="str">
        <f>IF(FN_MC!W2915="","*",FN_MC!W2915)</f>
        <v>*</v>
      </c>
      <c r="V2913" s="121" t="str">
        <f ca="1">_xlfn.XLOOKUP(G2913&amp;$V$2,BS_CONTROLE[CHAVE],BS_CONTROLE[Quantidade_11],"-")</f>
        <v>-</v>
      </c>
      <c r="W2913" s="121" t="str">
        <f ca="1">_xlfn.XLOOKUP(G2913&amp;$W$2,BS_CONTROLE[CHAVE],BS_CONTROLE[Quantidade_11],"-")</f>
        <v>-</v>
      </c>
      <c r="X2913" s="121" t="str">
        <f ca="1">_xlfn.XLOOKUP(G2913&amp;$X$2,BS_CONTROLE[CHAVE],BS_CONTROLE[Quantidade_11],"-")</f>
        <v>-</v>
      </c>
    </row>
    <row r="2914" spans="1:24" hidden="1">
      <c r="A2914" s="160" t="str">
        <f>IF(FN_MC!Y2916="","*",FN_MC!Y2916)</f>
        <v>*</v>
      </c>
      <c r="B2914" s="160" t="str">
        <f>IF(FN_MC!X2916="","*",FN_MC!X2916)</f>
        <v>*</v>
      </c>
      <c r="C2914" s="160" t="str">
        <f>IF(FN_MC!Z2916="","*",FN_MC!Z2916)</f>
        <v>*</v>
      </c>
      <c r="D2914" s="161" t="str">
        <f>IF(FN_MC!S2916="","*",FN_MC!S2916)</f>
        <v>*</v>
      </c>
      <c r="E2914" s="161" t="str">
        <f>IF(FN_MC!T2916="","*",FN_MC!T2916)</f>
        <v>*</v>
      </c>
      <c r="F2914" s="161" t="str">
        <f>IF(FN_MC!B2916="","*",FN_MC!B2916)</f>
        <v>*</v>
      </c>
      <c r="G2914" s="161" t="str">
        <f>IF(FN_MC!D2916="","*",FN_MC!D2916)</f>
        <v>*</v>
      </c>
      <c r="H2914" s="161" t="str">
        <f>IF(FN_MC!F2916="","*",FN_MC!F2916)</f>
        <v>*</v>
      </c>
      <c r="I2914" s="161" t="str">
        <f>IF(FN_MC!H2916="","*",FN_MC!H2916)</f>
        <v>*</v>
      </c>
      <c r="J2914" s="161" t="str">
        <f>IF(FN_MC!I2916="","*",FN_MC!I2916)</f>
        <v>*</v>
      </c>
      <c r="K2914" s="161" t="str">
        <f>IF(FN_MC!M2916="","*",FN_MC!M2916)</f>
        <v>*</v>
      </c>
      <c r="L2914" s="161" t="str">
        <f>IF(FN_MC!N2916="","*",FN_MC!N2916)</f>
        <v>*</v>
      </c>
      <c r="M2914" s="162" t="str">
        <f>IF(FN_MC!J2916="","*",FN_MC!J2916)</f>
        <v>*</v>
      </c>
      <c r="N2914" s="162" t="str">
        <f>IF(FN_MC!K2916="","*",FN_MC!K2916)</f>
        <v>*</v>
      </c>
      <c r="O2914" s="162" t="str">
        <f>IF(FN_MC!L2916="","*",FN_MC!L2916)</f>
        <v>*</v>
      </c>
      <c r="P2914" s="162"/>
      <c r="Q2914" s="163" t="str">
        <f>IF(FN_MC!O2916="","*",FN_MC!O2916)</f>
        <v>*</v>
      </c>
      <c r="R2914" s="163" t="str">
        <f>IF(FN_MC!P2916="","*",FN_MC!P2916)</f>
        <v>*</v>
      </c>
      <c r="S2914" s="161" t="str">
        <f>IF(FN_MC!Q2918="","*",CONCATENATE(FN_MC!Q2918," ",FN_MC!R2918))</f>
        <v>*</v>
      </c>
      <c r="T2914" s="161" t="str">
        <f>IF(FN_MC!V2916="","*",FN_MC!V2916)</f>
        <v>*</v>
      </c>
      <c r="U2914" s="161" t="str">
        <f>IF(FN_MC!W2916="","*",FN_MC!W2916)</f>
        <v>*</v>
      </c>
      <c r="V2914" s="121" t="str">
        <f ca="1">_xlfn.XLOOKUP(G2914&amp;$V$2,BS_CONTROLE[CHAVE],BS_CONTROLE[Quantidade_11],"-")</f>
        <v>-</v>
      </c>
      <c r="W2914" s="121" t="str">
        <f ca="1">_xlfn.XLOOKUP(G2914&amp;$W$2,BS_CONTROLE[CHAVE],BS_CONTROLE[Quantidade_11],"-")</f>
        <v>-</v>
      </c>
      <c r="X2914" s="121" t="str">
        <f ca="1">_xlfn.XLOOKUP(G2914&amp;$X$2,BS_CONTROLE[CHAVE],BS_CONTROLE[Quantidade_11],"-")</f>
        <v>-</v>
      </c>
    </row>
    <row r="2915" spans="1:24" hidden="1">
      <c r="A2915" s="160" t="str">
        <f>IF(FN_MC!Y2917="","*",FN_MC!Y2917)</f>
        <v>*</v>
      </c>
      <c r="B2915" s="160" t="str">
        <f>IF(FN_MC!X2917="","*",FN_MC!X2917)</f>
        <v>*</v>
      </c>
      <c r="C2915" s="160" t="str">
        <f>IF(FN_MC!Z2917="","*",FN_MC!Z2917)</f>
        <v>*</v>
      </c>
      <c r="D2915" s="161" t="str">
        <f>IF(FN_MC!S2917="","*",FN_MC!S2917)</f>
        <v>*</v>
      </c>
      <c r="E2915" s="161" t="str">
        <f>IF(FN_MC!T2917="","*",FN_MC!T2917)</f>
        <v>*</v>
      </c>
      <c r="F2915" s="161" t="str">
        <f>IF(FN_MC!B2917="","*",FN_MC!B2917)</f>
        <v>*</v>
      </c>
      <c r="G2915" s="161" t="str">
        <f>IF(FN_MC!D2917="","*",FN_MC!D2917)</f>
        <v>*</v>
      </c>
      <c r="H2915" s="161" t="str">
        <f>IF(FN_MC!F2917="","*",FN_MC!F2917)</f>
        <v>*</v>
      </c>
      <c r="I2915" s="161" t="str">
        <f>IF(FN_MC!H2917="","*",FN_MC!H2917)</f>
        <v>*</v>
      </c>
      <c r="J2915" s="161" t="str">
        <f>IF(FN_MC!I2917="","*",FN_MC!I2917)</f>
        <v>*</v>
      </c>
      <c r="K2915" s="161" t="str">
        <f>IF(FN_MC!M2917="","*",FN_MC!M2917)</f>
        <v>*</v>
      </c>
      <c r="L2915" s="161" t="str">
        <f>IF(FN_MC!N2917="","*",FN_MC!N2917)</f>
        <v>*</v>
      </c>
      <c r="M2915" s="162" t="str">
        <f>IF(FN_MC!J2917="","*",FN_MC!J2917)</f>
        <v>*</v>
      </c>
      <c r="N2915" s="162" t="str">
        <f>IF(FN_MC!K2917="","*",FN_MC!K2917)</f>
        <v>*</v>
      </c>
      <c r="O2915" s="162" t="str">
        <f>IF(FN_MC!L2917="","*",FN_MC!L2917)</f>
        <v>*</v>
      </c>
      <c r="P2915" s="162"/>
      <c r="Q2915" s="163" t="str">
        <f>IF(FN_MC!O2917="","*",FN_MC!O2917)</f>
        <v>*</v>
      </c>
      <c r="R2915" s="163" t="str">
        <f>IF(FN_MC!P2917="","*",FN_MC!P2917)</f>
        <v>*</v>
      </c>
      <c r="S2915" s="161" t="str">
        <f>IF(FN_MC!Q2919="","*",CONCATENATE(FN_MC!Q2919," ",FN_MC!R2919))</f>
        <v>*</v>
      </c>
      <c r="T2915" s="161" t="str">
        <f>IF(FN_MC!V2917="","*",FN_MC!V2917)</f>
        <v>*</v>
      </c>
      <c r="U2915" s="161" t="str">
        <f>IF(FN_MC!W2917="","*",FN_MC!W2917)</f>
        <v>*</v>
      </c>
      <c r="V2915" s="121" t="str">
        <f ca="1">_xlfn.XLOOKUP(G2915&amp;$V$2,BS_CONTROLE[CHAVE],BS_CONTROLE[Quantidade_11],"-")</f>
        <v>-</v>
      </c>
      <c r="W2915" s="121" t="str">
        <f ca="1">_xlfn.XLOOKUP(G2915&amp;$W$2,BS_CONTROLE[CHAVE],BS_CONTROLE[Quantidade_11],"-")</f>
        <v>-</v>
      </c>
      <c r="X2915" s="121" t="str">
        <f ca="1">_xlfn.XLOOKUP(G2915&amp;$X$2,BS_CONTROLE[CHAVE],BS_CONTROLE[Quantidade_11],"-")</f>
        <v>-</v>
      </c>
    </row>
    <row r="2916" spans="1:24" hidden="1">
      <c r="A2916" s="118" t="str">
        <f>IF(FN_MC!Y2918="","*",FN_MC!Y2918)</f>
        <v>*</v>
      </c>
      <c r="B2916" s="118" t="str">
        <f>IF(FN_MC!X2918="","*",FN_MC!X2918)</f>
        <v>*</v>
      </c>
      <c r="C2916" s="118" t="str">
        <f>IF(FN_MC!Z2918="","*",FN_MC!Z2918)</f>
        <v>*</v>
      </c>
      <c r="D2916" s="119" t="str">
        <f>IF(FN_MC!S2918="","*",FN_MC!S2918)</f>
        <v>*</v>
      </c>
      <c r="E2916" s="119" t="str">
        <f>IF(FN_MC!T2918="","*",FN_MC!T2918)</f>
        <v>*</v>
      </c>
      <c r="F2916" s="119" t="str">
        <f>IF(FN_MC!B2918="","*",FN_MC!B2918)</f>
        <v>*</v>
      </c>
      <c r="G2916" s="119" t="str">
        <f>IF(FN_MC!D2918="","*",FN_MC!D2918)</f>
        <v>*</v>
      </c>
      <c r="H2916" s="119" t="str">
        <f>IF(FN_MC!F2918="","*",FN_MC!F2918)</f>
        <v>*</v>
      </c>
      <c r="I2916" s="119" t="str">
        <f>IF(FN_MC!H2918="","*",FN_MC!H2918)</f>
        <v>*</v>
      </c>
      <c r="J2916" s="119" t="str">
        <f>IF(FN_MC!I2918="","*",FN_MC!I2918)</f>
        <v>*</v>
      </c>
      <c r="K2916" s="119" t="str">
        <f>IF(FN_MC!M2918="","*",FN_MC!M2918)</f>
        <v>*</v>
      </c>
      <c r="L2916" s="119" t="str">
        <f>IF(FN_MC!N2918="","*",FN_MC!N2918)</f>
        <v>*</v>
      </c>
      <c r="M2916" s="120" t="str">
        <f>IF(FN_MC!J2918="","*",FN_MC!J2918)</f>
        <v>*</v>
      </c>
      <c r="N2916" s="120" t="str">
        <f>IF(FN_MC!K2918="","*",FN_MC!K2918)</f>
        <v>*</v>
      </c>
      <c r="O2916" s="120" t="str">
        <f>IF(FN_MC!L2918="","*",FN_MC!L2918)</f>
        <v>*</v>
      </c>
      <c r="P2916" s="120"/>
      <c r="Q2916" s="137" t="str">
        <f>IF(FN_MC!O2918="","*",FN_MC!O2918)</f>
        <v>*</v>
      </c>
      <c r="R2916" s="137" t="str">
        <f>IF(FN_MC!P2918="","*",FN_MC!P2918)</f>
        <v>*</v>
      </c>
      <c r="S2916" s="119" t="str">
        <f>IF(FN_MC!Q2920="","*",CONCATENATE(FN_MC!Q2920," ",FN_MC!R2920))</f>
        <v>*</v>
      </c>
      <c r="T2916" s="119" t="str">
        <f>IF(FN_MC!V2918="","*",FN_MC!V2918)</f>
        <v>*</v>
      </c>
      <c r="U2916" s="119" t="str">
        <f>IF(FN_MC!W2918="","*",FN_MC!W2918)</f>
        <v>*</v>
      </c>
      <c r="V2916" s="121" t="str">
        <f ca="1">_xlfn.XLOOKUP(G2916&amp;$V$2,BS_CONTROLE[CHAVE],BS_CONTROLE[Quantidade_11],"-")</f>
        <v>-</v>
      </c>
      <c r="W2916" s="121" t="str">
        <f ca="1">_xlfn.XLOOKUP(G2916&amp;$W$2,BS_CONTROLE[CHAVE],BS_CONTROLE[Quantidade_11],"-")</f>
        <v>-</v>
      </c>
      <c r="X2916" s="121" t="str">
        <f ca="1">_xlfn.XLOOKUP(G2916&amp;$X$2,BS_CONTROLE[CHAVE],BS_CONTROLE[Quantidade_11],"-")</f>
        <v>-</v>
      </c>
    </row>
    <row r="2917" spans="1:24" hidden="1">
      <c r="A2917" s="160" t="str">
        <f>IF(FN_MC!Y2919="","*",FN_MC!Y2919)</f>
        <v>*</v>
      </c>
      <c r="B2917" s="160" t="str">
        <f>IF(FN_MC!X2919="","*",FN_MC!X2919)</f>
        <v>*</v>
      </c>
      <c r="C2917" s="160" t="str">
        <f>IF(FN_MC!Z2919="","*",FN_MC!Z2919)</f>
        <v>*</v>
      </c>
      <c r="D2917" s="161" t="str">
        <f>IF(FN_MC!S2919="","*",FN_MC!S2919)</f>
        <v>*</v>
      </c>
      <c r="E2917" s="161" t="str">
        <f>IF(FN_MC!T2919="","*",FN_MC!T2919)</f>
        <v>*</v>
      </c>
      <c r="F2917" s="161" t="str">
        <f>IF(FN_MC!B2919="","*",FN_MC!B2919)</f>
        <v>*</v>
      </c>
      <c r="G2917" s="161" t="str">
        <f>IF(FN_MC!D2919="","*",FN_MC!D2919)</f>
        <v>*</v>
      </c>
      <c r="H2917" s="161" t="str">
        <f>IF(FN_MC!F2919="","*",FN_MC!F2919)</f>
        <v>*</v>
      </c>
      <c r="I2917" s="161" t="str">
        <f>IF(FN_MC!H2919="","*",FN_MC!H2919)</f>
        <v>*</v>
      </c>
      <c r="J2917" s="161" t="str">
        <f>IF(FN_MC!I2919="","*",FN_MC!I2919)</f>
        <v>*</v>
      </c>
      <c r="K2917" s="161" t="str">
        <f>IF(FN_MC!M2919="","*",FN_MC!M2919)</f>
        <v>*</v>
      </c>
      <c r="L2917" s="161" t="str">
        <f>IF(FN_MC!N2919="","*",FN_MC!N2919)</f>
        <v>*</v>
      </c>
      <c r="M2917" s="162" t="str">
        <f>IF(FN_MC!J2919="","*",FN_MC!J2919)</f>
        <v>*</v>
      </c>
      <c r="N2917" s="162" t="str">
        <f>IF(FN_MC!K2919="","*",FN_MC!K2919)</f>
        <v>*</v>
      </c>
      <c r="O2917" s="162" t="str">
        <f>IF(FN_MC!L2919="","*",FN_MC!L2919)</f>
        <v>*</v>
      </c>
      <c r="P2917" s="162"/>
      <c r="Q2917" s="163" t="str">
        <f>IF(FN_MC!O2919="","*",FN_MC!O2919)</f>
        <v>*</v>
      </c>
      <c r="R2917" s="163" t="str">
        <f>IF(FN_MC!P2919="","*",FN_MC!P2919)</f>
        <v>*</v>
      </c>
      <c r="S2917" s="161" t="str">
        <f>IF(FN_MC!Q2921="","*",CONCATENATE(FN_MC!Q2921," ",FN_MC!R2921))</f>
        <v>*</v>
      </c>
      <c r="T2917" s="161" t="str">
        <f>IF(FN_MC!V2919="","*",FN_MC!V2919)</f>
        <v>*</v>
      </c>
      <c r="U2917" s="161" t="str">
        <f>IF(FN_MC!W2919="","*",FN_MC!W2919)</f>
        <v>*</v>
      </c>
      <c r="V2917" s="121" t="str">
        <f ca="1">_xlfn.XLOOKUP(G2917&amp;$V$2,BS_CONTROLE[CHAVE],BS_CONTROLE[Quantidade_11],"-")</f>
        <v>-</v>
      </c>
      <c r="W2917" s="121" t="str">
        <f ca="1">_xlfn.XLOOKUP(G2917&amp;$W$2,BS_CONTROLE[CHAVE],BS_CONTROLE[Quantidade_11],"-")</f>
        <v>-</v>
      </c>
      <c r="X2917" s="121" t="str">
        <f ca="1">_xlfn.XLOOKUP(G2917&amp;$X$2,BS_CONTROLE[CHAVE],BS_CONTROLE[Quantidade_11],"-")</f>
        <v>-</v>
      </c>
    </row>
    <row r="2918" spans="1:24" hidden="1">
      <c r="A2918" s="160" t="str">
        <f>IF(FN_MC!Y2920="","*",FN_MC!Y2920)</f>
        <v>*</v>
      </c>
      <c r="B2918" s="160" t="str">
        <f>IF(FN_MC!X2920="","*",FN_MC!X2920)</f>
        <v>*</v>
      </c>
      <c r="C2918" s="160" t="str">
        <f>IF(FN_MC!Z2920="","*",FN_MC!Z2920)</f>
        <v>*</v>
      </c>
      <c r="D2918" s="161" t="str">
        <f>IF(FN_MC!S2920="","*",FN_MC!S2920)</f>
        <v>*</v>
      </c>
      <c r="E2918" s="161" t="str">
        <f>IF(FN_MC!T2920="","*",FN_MC!T2920)</f>
        <v>*</v>
      </c>
      <c r="F2918" s="161" t="str">
        <f>IF(FN_MC!B2920="","*",FN_MC!B2920)</f>
        <v>*</v>
      </c>
      <c r="G2918" s="161" t="str">
        <f>IF(FN_MC!D2920="","*",FN_MC!D2920)</f>
        <v>*</v>
      </c>
      <c r="H2918" s="161" t="str">
        <f>IF(FN_MC!F2920="","*",FN_MC!F2920)</f>
        <v>*</v>
      </c>
      <c r="I2918" s="161" t="str">
        <f>IF(FN_MC!H2920="","*",FN_MC!H2920)</f>
        <v>*</v>
      </c>
      <c r="J2918" s="161" t="str">
        <f>IF(FN_MC!I2920="","*",FN_MC!I2920)</f>
        <v>*</v>
      </c>
      <c r="K2918" s="161" t="str">
        <f>IF(FN_MC!M2920="","*",FN_MC!M2920)</f>
        <v>*</v>
      </c>
      <c r="L2918" s="161" t="str">
        <f>IF(FN_MC!N2920="","*",FN_MC!N2920)</f>
        <v>*</v>
      </c>
      <c r="M2918" s="162" t="str">
        <f>IF(FN_MC!J2920="","*",FN_MC!J2920)</f>
        <v>*</v>
      </c>
      <c r="N2918" s="162" t="str">
        <f>IF(FN_MC!K2920="","*",FN_MC!K2920)</f>
        <v>*</v>
      </c>
      <c r="O2918" s="162" t="str">
        <f>IF(FN_MC!L2920="","*",FN_MC!L2920)</f>
        <v>*</v>
      </c>
      <c r="P2918" s="162"/>
      <c r="Q2918" s="163" t="str">
        <f>IF(FN_MC!O2920="","*",FN_MC!O2920)</f>
        <v>*</v>
      </c>
      <c r="R2918" s="163" t="str">
        <f>IF(FN_MC!P2920="","*",FN_MC!P2920)</f>
        <v>*</v>
      </c>
      <c r="S2918" s="161" t="str">
        <f>IF(FN_MC!Q2922="","*",CONCATENATE(FN_MC!Q2922," ",FN_MC!R2922))</f>
        <v>*</v>
      </c>
      <c r="T2918" s="161" t="str">
        <f>IF(FN_MC!V2920="","*",FN_MC!V2920)</f>
        <v>*</v>
      </c>
      <c r="U2918" s="161" t="str">
        <f>IF(FN_MC!W2920="","*",FN_MC!W2920)</f>
        <v>*</v>
      </c>
      <c r="V2918" s="121" t="str">
        <f ca="1">_xlfn.XLOOKUP(G2918&amp;$V$2,BS_CONTROLE[CHAVE],BS_CONTROLE[Quantidade_11],"-")</f>
        <v>-</v>
      </c>
      <c r="W2918" s="121" t="str">
        <f ca="1">_xlfn.XLOOKUP(G2918&amp;$W$2,BS_CONTROLE[CHAVE],BS_CONTROLE[Quantidade_11],"-")</f>
        <v>-</v>
      </c>
      <c r="X2918" s="121" t="str">
        <f ca="1">_xlfn.XLOOKUP(G2918&amp;$X$2,BS_CONTROLE[CHAVE],BS_CONTROLE[Quantidade_11],"-")</f>
        <v>-</v>
      </c>
    </row>
    <row r="2919" spans="1:24" hidden="1">
      <c r="A2919" s="118" t="str">
        <f>IF(FN_MC!Y2921="","*",FN_MC!Y2921)</f>
        <v>*</v>
      </c>
      <c r="B2919" s="118" t="str">
        <f>IF(FN_MC!X2921="","*",FN_MC!X2921)</f>
        <v>*</v>
      </c>
      <c r="C2919" s="118" t="str">
        <f>IF(FN_MC!Z2921="","*",FN_MC!Z2921)</f>
        <v>*</v>
      </c>
      <c r="D2919" s="119" t="str">
        <f>IF(FN_MC!S2921="","*",FN_MC!S2921)</f>
        <v>*</v>
      </c>
      <c r="E2919" s="119" t="str">
        <f>IF(FN_MC!T2921="","*",FN_MC!T2921)</f>
        <v>*</v>
      </c>
      <c r="F2919" s="119" t="str">
        <f>IF(FN_MC!B2921="","*",FN_MC!B2921)</f>
        <v>*</v>
      </c>
      <c r="G2919" s="119" t="str">
        <f>IF(FN_MC!D2921="","*",FN_MC!D2921)</f>
        <v>*</v>
      </c>
      <c r="H2919" s="119" t="str">
        <f>IF(FN_MC!F2921="","*",FN_MC!F2921)</f>
        <v>*</v>
      </c>
      <c r="I2919" s="119" t="str">
        <f>IF(FN_MC!H2921="","*",FN_MC!H2921)</f>
        <v>*</v>
      </c>
      <c r="J2919" s="119" t="str">
        <f>IF(FN_MC!I2921="","*",FN_MC!I2921)</f>
        <v>*</v>
      </c>
      <c r="K2919" s="119" t="str">
        <f>IF(FN_MC!M2921="","*",FN_MC!M2921)</f>
        <v>*</v>
      </c>
      <c r="L2919" s="119" t="str">
        <f>IF(FN_MC!N2921="","*",FN_MC!N2921)</f>
        <v>*</v>
      </c>
      <c r="M2919" s="120" t="str">
        <f>IF(FN_MC!J2921="","*",FN_MC!J2921)</f>
        <v>*</v>
      </c>
      <c r="N2919" s="120" t="str">
        <f>IF(FN_MC!K2921="","*",FN_MC!K2921)</f>
        <v>*</v>
      </c>
      <c r="O2919" s="120" t="str">
        <f>IF(FN_MC!L2921="","*",FN_MC!L2921)</f>
        <v>*</v>
      </c>
      <c r="P2919" s="120"/>
      <c r="Q2919" s="137" t="str">
        <f>IF(FN_MC!O2921="","*",FN_MC!O2921)</f>
        <v>*</v>
      </c>
      <c r="R2919" s="137" t="str">
        <f>IF(FN_MC!P2921="","*",FN_MC!P2921)</f>
        <v>*</v>
      </c>
      <c r="S2919" s="119" t="str">
        <f>IF(FN_MC!Q2923="","*",CONCATENATE(FN_MC!Q2923," ",FN_MC!R2923))</f>
        <v>*</v>
      </c>
      <c r="T2919" s="119" t="str">
        <f>IF(FN_MC!V2921="","*",FN_MC!V2921)</f>
        <v>*</v>
      </c>
      <c r="U2919" s="119" t="str">
        <f>IF(FN_MC!W2921="","*",FN_MC!W2921)</f>
        <v>*</v>
      </c>
      <c r="V2919" s="121" t="str">
        <f ca="1">_xlfn.XLOOKUP(G2919&amp;$V$2,BS_CONTROLE[CHAVE],BS_CONTROLE[Quantidade_11],"-")</f>
        <v>-</v>
      </c>
      <c r="W2919" s="121" t="str">
        <f ca="1">_xlfn.XLOOKUP(G2919&amp;$W$2,BS_CONTROLE[CHAVE],BS_CONTROLE[Quantidade_11],"-")</f>
        <v>-</v>
      </c>
      <c r="X2919" s="121" t="str">
        <f ca="1">_xlfn.XLOOKUP(G2919&amp;$X$2,BS_CONTROLE[CHAVE],BS_CONTROLE[Quantidade_11],"-")</f>
        <v>-</v>
      </c>
    </row>
    <row r="2920" spans="1:24" hidden="1">
      <c r="A2920" s="160" t="str">
        <f>IF(FN_MC!Y2922="","*",FN_MC!Y2922)</f>
        <v>*</v>
      </c>
      <c r="B2920" s="160" t="str">
        <f>IF(FN_MC!X2922="","*",FN_MC!X2922)</f>
        <v>*</v>
      </c>
      <c r="C2920" s="160" t="str">
        <f>IF(FN_MC!Z2922="","*",FN_MC!Z2922)</f>
        <v>*</v>
      </c>
      <c r="D2920" s="161" t="str">
        <f>IF(FN_MC!S2922="","*",FN_MC!S2922)</f>
        <v>*</v>
      </c>
      <c r="E2920" s="161" t="str">
        <f>IF(FN_MC!T2922="","*",FN_MC!T2922)</f>
        <v>*</v>
      </c>
      <c r="F2920" s="161" t="str">
        <f>IF(FN_MC!B2922="","*",FN_MC!B2922)</f>
        <v>*</v>
      </c>
      <c r="G2920" s="161" t="str">
        <f>IF(FN_MC!D2922="","*",FN_MC!D2922)</f>
        <v>*</v>
      </c>
      <c r="H2920" s="161" t="str">
        <f>IF(FN_MC!F2922="","*",FN_MC!F2922)</f>
        <v>*</v>
      </c>
      <c r="I2920" s="161" t="str">
        <f>IF(FN_MC!H2922="","*",FN_MC!H2922)</f>
        <v>*</v>
      </c>
      <c r="J2920" s="161" t="str">
        <f>IF(FN_MC!I2922="","*",FN_MC!I2922)</f>
        <v>*</v>
      </c>
      <c r="K2920" s="161" t="str">
        <f>IF(FN_MC!M2922="","*",FN_MC!M2922)</f>
        <v>*</v>
      </c>
      <c r="L2920" s="161" t="str">
        <f>IF(FN_MC!N2922="","*",FN_MC!N2922)</f>
        <v>*</v>
      </c>
      <c r="M2920" s="162" t="str">
        <f>IF(FN_MC!J2922="","*",FN_MC!J2922)</f>
        <v>*</v>
      </c>
      <c r="N2920" s="162" t="str">
        <f>IF(FN_MC!K2922="","*",FN_MC!K2922)</f>
        <v>*</v>
      </c>
      <c r="O2920" s="162" t="str">
        <f>IF(FN_MC!L2922="","*",FN_MC!L2922)</f>
        <v>*</v>
      </c>
      <c r="P2920" s="162"/>
      <c r="Q2920" s="163" t="str">
        <f>IF(FN_MC!O2922="","*",FN_MC!O2922)</f>
        <v>*</v>
      </c>
      <c r="R2920" s="163" t="str">
        <f>IF(FN_MC!P2922="","*",FN_MC!P2922)</f>
        <v>*</v>
      </c>
      <c r="S2920" s="161" t="str">
        <f>IF(FN_MC!Q2924="","*",CONCATENATE(FN_MC!Q2924," ",FN_MC!R2924))</f>
        <v>*</v>
      </c>
      <c r="T2920" s="161" t="str">
        <f>IF(FN_MC!V2922="","*",FN_MC!V2922)</f>
        <v>*</v>
      </c>
      <c r="U2920" s="161" t="str">
        <f>IF(FN_MC!W2922="","*",FN_MC!W2922)</f>
        <v>*</v>
      </c>
      <c r="V2920" s="121" t="str">
        <f ca="1">_xlfn.XLOOKUP(G2920&amp;$V$2,BS_CONTROLE[CHAVE],BS_CONTROLE[Quantidade_11],"-")</f>
        <v>-</v>
      </c>
      <c r="W2920" s="121" t="str">
        <f ca="1">_xlfn.XLOOKUP(G2920&amp;$W$2,BS_CONTROLE[CHAVE],BS_CONTROLE[Quantidade_11],"-")</f>
        <v>-</v>
      </c>
      <c r="X2920" s="121" t="str">
        <f ca="1">_xlfn.XLOOKUP(G2920&amp;$X$2,BS_CONTROLE[CHAVE],BS_CONTROLE[Quantidade_11],"-")</f>
        <v>-</v>
      </c>
    </row>
    <row r="2921" spans="1:24" hidden="1">
      <c r="A2921" s="160" t="str">
        <f>IF(FN_MC!Y2923="","*",FN_MC!Y2923)</f>
        <v>*</v>
      </c>
      <c r="B2921" s="160" t="str">
        <f>IF(FN_MC!X2923="","*",FN_MC!X2923)</f>
        <v>*</v>
      </c>
      <c r="C2921" s="160" t="str">
        <f>IF(FN_MC!Z2923="","*",FN_MC!Z2923)</f>
        <v>*</v>
      </c>
      <c r="D2921" s="161" t="str">
        <f>IF(FN_MC!S2923="","*",FN_MC!S2923)</f>
        <v>*</v>
      </c>
      <c r="E2921" s="161" t="str">
        <f>IF(FN_MC!T2923="","*",FN_MC!T2923)</f>
        <v>*</v>
      </c>
      <c r="F2921" s="161" t="str">
        <f>IF(FN_MC!B2923="","*",FN_MC!B2923)</f>
        <v>*</v>
      </c>
      <c r="G2921" s="161" t="str">
        <f>IF(FN_MC!D2923="","*",FN_MC!D2923)</f>
        <v>*</v>
      </c>
      <c r="H2921" s="161" t="str">
        <f>IF(FN_MC!F2923="","*",FN_MC!F2923)</f>
        <v>*</v>
      </c>
      <c r="I2921" s="161" t="str">
        <f>IF(FN_MC!H2923="","*",FN_MC!H2923)</f>
        <v>*</v>
      </c>
      <c r="J2921" s="161" t="str">
        <f>IF(FN_MC!I2923="","*",FN_MC!I2923)</f>
        <v>*</v>
      </c>
      <c r="K2921" s="161" t="str">
        <f>IF(FN_MC!M2923="","*",FN_MC!M2923)</f>
        <v>*</v>
      </c>
      <c r="L2921" s="161" t="str">
        <f>IF(FN_MC!N2923="","*",FN_MC!N2923)</f>
        <v>*</v>
      </c>
      <c r="M2921" s="162" t="str">
        <f>IF(FN_MC!J2923="","*",FN_MC!J2923)</f>
        <v>*</v>
      </c>
      <c r="N2921" s="162" t="str">
        <f>IF(FN_MC!K2923="","*",FN_MC!K2923)</f>
        <v>*</v>
      </c>
      <c r="O2921" s="162" t="str">
        <f>IF(FN_MC!L2923="","*",FN_MC!L2923)</f>
        <v>*</v>
      </c>
      <c r="P2921" s="162"/>
      <c r="Q2921" s="163" t="str">
        <f>IF(FN_MC!O2923="","*",FN_MC!O2923)</f>
        <v>*</v>
      </c>
      <c r="R2921" s="163" t="str">
        <f>IF(FN_MC!P2923="","*",FN_MC!P2923)</f>
        <v>*</v>
      </c>
      <c r="S2921" s="161" t="str">
        <f>IF(FN_MC!Q2925="","*",CONCATENATE(FN_MC!Q2925," ",FN_MC!R2925))</f>
        <v>*</v>
      </c>
      <c r="T2921" s="161" t="str">
        <f>IF(FN_MC!V2923="","*",FN_MC!V2923)</f>
        <v>*</v>
      </c>
      <c r="U2921" s="161" t="str">
        <f>IF(FN_MC!W2923="","*",FN_MC!W2923)</f>
        <v>*</v>
      </c>
      <c r="V2921" s="121" t="str">
        <f ca="1">_xlfn.XLOOKUP(G2921&amp;$V$2,BS_CONTROLE[CHAVE],BS_CONTROLE[Quantidade_11],"-")</f>
        <v>-</v>
      </c>
      <c r="W2921" s="121" t="str">
        <f ca="1">_xlfn.XLOOKUP(G2921&amp;$W$2,BS_CONTROLE[CHAVE],BS_CONTROLE[Quantidade_11],"-")</f>
        <v>-</v>
      </c>
      <c r="X2921" s="121" t="str">
        <f ca="1">_xlfn.XLOOKUP(G2921&amp;$X$2,BS_CONTROLE[CHAVE],BS_CONTROLE[Quantidade_11],"-")</f>
        <v>-</v>
      </c>
    </row>
    <row r="2922" spans="1:24" hidden="1">
      <c r="A2922" s="118" t="str">
        <f>IF(FN_MC!Y2924="","*",FN_MC!Y2924)</f>
        <v>*</v>
      </c>
      <c r="B2922" s="118" t="str">
        <f>IF(FN_MC!X2924="","*",FN_MC!X2924)</f>
        <v>*</v>
      </c>
      <c r="C2922" s="118" t="str">
        <f>IF(FN_MC!Z2924="","*",FN_MC!Z2924)</f>
        <v>*</v>
      </c>
      <c r="D2922" s="119" t="str">
        <f>IF(FN_MC!S2924="","*",FN_MC!S2924)</f>
        <v>*</v>
      </c>
      <c r="E2922" s="119" t="str">
        <f>IF(FN_MC!T2924="","*",FN_MC!T2924)</f>
        <v>*</v>
      </c>
      <c r="F2922" s="119" t="str">
        <f>IF(FN_MC!B2924="","*",FN_MC!B2924)</f>
        <v>*</v>
      </c>
      <c r="G2922" s="119" t="str">
        <f>IF(FN_MC!D2924="","*",FN_MC!D2924)</f>
        <v>*</v>
      </c>
      <c r="H2922" s="119" t="str">
        <f>IF(FN_MC!F2924="","*",FN_MC!F2924)</f>
        <v>*</v>
      </c>
      <c r="I2922" s="119" t="str">
        <f>IF(FN_MC!H2924="","*",FN_MC!H2924)</f>
        <v>*</v>
      </c>
      <c r="J2922" s="119" t="str">
        <f>IF(FN_MC!I2924="","*",FN_MC!I2924)</f>
        <v>*</v>
      </c>
      <c r="K2922" s="119" t="str">
        <f>IF(FN_MC!M2924="","*",FN_MC!M2924)</f>
        <v>*</v>
      </c>
      <c r="L2922" s="119" t="str">
        <f>IF(FN_MC!N2924="","*",FN_MC!N2924)</f>
        <v>*</v>
      </c>
      <c r="M2922" s="120" t="str">
        <f>IF(FN_MC!J2924="","*",FN_MC!J2924)</f>
        <v>*</v>
      </c>
      <c r="N2922" s="120" t="str">
        <f>IF(FN_MC!K2924="","*",FN_MC!K2924)</f>
        <v>*</v>
      </c>
      <c r="O2922" s="120" t="str">
        <f>IF(FN_MC!L2924="","*",FN_MC!L2924)</f>
        <v>*</v>
      </c>
      <c r="P2922" s="120"/>
      <c r="Q2922" s="137" t="str">
        <f>IF(FN_MC!O2924="","*",FN_MC!O2924)</f>
        <v>*</v>
      </c>
      <c r="R2922" s="137" t="str">
        <f>IF(FN_MC!P2924="","*",FN_MC!P2924)</f>
        <v>*</v>
      </c>
      <c r="S2922" s="119" t="str">
        <f>IF(FN_MC!Q2926="","*",CONCATENATE(FN_MC!Q2926," ",FN_MC!R2926))</f>
        <v>*</v>
      </c>
      <c r="T2922" s="119" t="str">
        <f>IF(FN_MC!V2924="","*",FN_MC!V2924)</f>
        <v>*</v>
      </c>
      <c r="U2922" s="119" t="str">
        <f>IF(FN_MC!W2924="","*",FN_MC!W2924)</f>
        <v>*</v>
      </c>
      <c r="V2922" s="121" t="str">
        <f ca="1">_xlfn.XLOOKUP(G2922&amp;$V$2,BS_CONTROLE[CHAVE],BS_CONTROLE[Quantidade_11],"-")</f>
        <v>-</v>
      </c>
      <c r="W2922" s="121" t="str">
        <f ca="1">_xlfn.XLOOKUP(G2922&amp;$W$2,BS_CONTROLE[CHAVE],BS_CONTROLE[Quantidade_11],"-")</f>
        <v>-</v>
      </c>
      <c r="X2922" s="121" t="str">
        <f ca="1">_xlfn.XLOOKUP(G2922&amp;$X$2,BS_CONTROLE[CHAVE],BS_CONTROLE[Quantidade_11],"-")</f>
        <v>-</v>
      </c>
    </row>
    <row r="2923" spans="1:24" hidden="1">
      <c r="A2923" s="160" t="str">
        <f>IF(FN_MC!Y2925="","*",FN_MC!Y2925)</f>
        <v>*</v>
      </c>
      <c r="B2923" s="160" t="str">
        <f>IF(FN_MC!X2925="","*",FN_MC!X2925)</f>
        <v>*</v>
      </c>
      <c r="C2923" s="160" t="str">
        <f>IF(FN_MC!Z2925="","*",FN_MC!Z2925)</f>
        <v>*</v>
      </c>
      <c r="D2923" s="161" t="str">
        <f>IF(FN_MC!S2925="","*",FN_MC!S2925)</f>
        <v>*</v>
      </c>
      <c r="E2923" s="161" t="str">
        <f>IF(FN_MC!T2925="","*",FN_MC!T2925)</f>
        <v>*</v>
      </c>
      <c r="F2923" s="161" t="str">
        <f>IF(FN_MC!B2925="","*",FN_MC!B2925)</f>
        <v>*</v>
      </c>
      <c r="G2923" s="161" t="str">
        <f>IF(FN_MC!D2925="","*",FN_MC!D2925)</f>
        <v>*</v>
      </c>
      <c r="H2923" s="161" t="str">
        <f>IF(FN_MC!F2925="","*",FN_MC!F2925)</f>
        <v>*</v>
      </c>
      <c r="I2923" s="161" t="str">
        <f>IF(FN_MC!H2925="","*",FN_MC!H2925)</f>
        <v>*</v>
      </c>
      <c r="J2923" s="161" t="str">
        <f>IF(FN_MC!I2925="","*",FN_MC!I2925)</f>
        <v>*</v>
      </c>
      <c r="K2923" s="161" t="str">
        <f>IF(FN_MC!M2925="","*",FN_MC!M2925)</f>
        <v>*</v>
      </c>
      <c r="L2923" s="161" t="str">
        <f>IF(FN_MC!N2925="","*",FN_MC!N2925)</f>
        <v>*</v>
      </c>
      <c r="M2923" s="162" t="str">
        <f>IF(FN_MC!J2925="","*",FN_MC!J2925)</f>
        <v>*</v>
      </c>
      <c r="N2923" s="162" t="str">
        <f>IF(FN_MC!K2925="","*",FN_MC!K2925)</f>
        <v>*</v>
      </c>
      <c r="O2923" s="162" t="str">
        <f>IF(FN_MC!L2925="","*",FN_MC!L2925)</f>
        <v>*</v>
      </c>
      <c r="P2923" s="162"/>
      <c r="Q2923" s="163" t="str">
        <f>IF(FN_MC!O2925="","*",FN_MC!O2925)</f>
        <v>*</v>
      </c>
      <c r="R2923" s="163" t="str">
        <f>IF(FN_MC!P2925="","*",FN_MC!P2925)</f>
        <v>*</v>
      </c>
      <c r="S2923" s="161" t="str">
        <f>IF(FN_MC!Q2927="","*",CONCATENATE(FN_MC!Q2927," ",FN_MC!R2927))</f>
        <v>*</v>
      </c>
      <c r="T2923" s="161" t="str">
        <f>IF(FN_MC!V2925="","*",FN_MC!V2925)</f>
        <v>*</v>
      </c>
      <c r="U2923" s="161" t="str">
        <f>IF(FN_MC!W2925="","*",FN_MC!W2925)</f>
        <v>*</v>
      </c>
      <c r="V2923" s="121" t="str">
        <f ca="1">_xlfn.XLOOKUP(G2923&amp;$V$2,BS_CONTROLE[CHAVE],BS_CONTROLE[Quantidade_11],"-")</f>
        <v>-</v>
      </c>
      <c r="W2923" s="121" t="str">
        <f ca="1">_xlfn.XLOOKUP(G2923&amp;$W$2,BS_CONTROLE[CHAVE],BS_CONTROLE[Quantidade_11],"-")</f>
        <v>-</v>
      </c>
      <c r="X2923" s="121" t="str">
        <f ca="1">_xlfn.XLOOKUP(G2923&amp;$X$2,BS_CONTROLE[CHAVE],BS_CONTROLE[Quantidade_11],"-")</f>
        <v>-</v>
      </c>
    </row>
    <row r="2924" spans="1:24" hidden="1">
      <c r="A2924" s="160" t="str">
        <f>IF(FN_MC!Y2926="","*",FN_MC!Y2926)</f>
        <v>*</v>
      </c>
      <c r="B2924" s="160" t="str">
        <f>IF(FN_MC!X2926="","*",FN_MC!X2926)</f>
        <v>*</v>
      </c>
      <c r="C2924" s="160" t="str">
        <f>IF(FN_MC!Z2926="","*",FN_MC!Z2926)</f>
        <v>*</v>
      </c>
      <c r="D2924" s="161" t="str">
        <f>IF(FN_MC!S2926="","*",FN_MC!S2926)</f>
        <v>*</v>
      </c>
      <c r="E2924" s="161" t="str">
        <f>IF(FN_MC!T2926="","*",FN_MC!T2926)</f>
        <v>*</v>
      </c>
      <c r="F2924" s="161" t="str">
        <f>IF(FN_MC!B2926="","*",FN_MC!B2926)</f>
        <v>*</v>
      </c>
      <c r="G2924" s="161" t="str">
        <f>IF(FN_MC!D2926="","*",FN_MC!D2926)</f>
        <v>*</v>
      </c>
      <c r="H2924" s="161" t="str">
        <f>IF(FN_MC!F2926="","*",FN_MC!F2926)</f>
        <v>*</v>
      </c>
      <c r="I2924" s="161" t="str">
        <f>IF(FN_MC!H2926="","*",FN_MC!H2926)</f>
        <v>*</v>
      </c>
      <c r="J2924" s="161" t="str">
        <f>IF(FN_MC!I2926="","*",FN_MC!I2926)</f>
        <v>*</v>
      </c>
      <c r="K2924" s="161" t="str">
        <f>IF(FN_MC!M2926="","*",FN_MC!M2926)</f>
        <v>*</v>
      </c>
      <c r="L2924" s="161" t="str">
        <f>IF(FN_MC!N2926="","*",FN_MC!N2926)</f>
        <v>*</v>
      </c>
      <c r="M2924" s="162" t="str">
        <f>IF(FN_MC!J2926="","*",FN_MC!J2926)</f>
        <v>*</v>
      </c>
      <c r="N2924" s="162" t="str">
        <f>IF(FN_MC!K2926="","*",FN_MC!K2926)</f>
        <v>*</v>
      </c>
      <c r="O2924" s="162" t="str">
        <f>IF(FN_MC!L2926="","*",FN_MC!L2926)</f>
        <v>*</v>
      </c>
      <c r="P2924" s="162"/>
      <c r="Q2924" s="163" t="str">
        <f>IF(FN_MC!O2926="","*",FN_MC!O2926)</f>
        <v>*</v>
      </c>
      <c r="R2924" s="163" t="str">
        <f>IF(FN_MC!P2926="","*",FN_MC!P2926)</f>
        <v>*</v>
      </c>
      <c r="S2924" s="161" t="str">
        <f>IF(FN_MC!Q2928="","*",CONCATENATE(FN_MC!Q2928," ",FN_MC!R2928))</f>
        <v>*</v>
      </c>
      <c r="T2924" s="161" t="str">
        <f>IF(FN_MC!V2926="","*",FN_MC!V2926)</f>
        <v>*</v>
      </c>
      <c r="U2924" s="161" t="str">
        <f>IF(FN_MC!W2926="","*",FN_MC!W2926)</f>
        <v>*</v>
      </c>
      <c r="V2924" s="121" t="str">
        <f ca="1">_xlfn.XLOOKUP(G2924&amp;$V$2,BS_CONTROLE[CHAVE],BS_CONTROLE[Quantidade_11],"-")</f>
        <v>-</v>
      </c>
      <c r="W2924" s="121" t="str">
        <f ca="1">_xlfn.XLOOKUP(G2924&amp;$W$2,BS_CONTROLE[CHAVE],BS_CONTROLE[Quantidade_11],"-")</f>
        <v>-</v>
      </c>
      <c r="X2924" s="121" t="str">
        <f ca="1">_xlfn.XLOOKUP(G2924&amp;$X$2,BS_CONTROLE[CHAVE],BS_CONTROLE[Quantidade_11],"-")</f>
        <v>-</v>
      </c>
    </row>
    <row r="2925" spans="1:24" hidden="1">
      <c r="A2925" s="118" t="str">
        <f>IF(FN_MC!Y2927="","*",FN_MC!Y2927)</f>
        <v>*</v>
      </c>
      <c r="B2925" s="118" t="str">
        <f>IF(FN_MC!X2927="","*",FN_MC!X2927)</f>
        <v>*</v>
      </c>
      <c r="C2925" s="118" t="str">
        <f>IF(FN_MC!Z2927="","*",FN_MC!Z2927)</f>
        <v>*</v>
      </c>
      <c r="D2925" s="119" t="str">
        <f>IF(FN_MC!S2927="","*",FN_MC!S2927)</f>
        <v>*</v>
      </c>
      <c r="E2925" s="119" t="str">
        <f>IF(FN_MC!T2927="","*",FN_MC!T2927)</f>
        <v>*</v>
      </c>
      <c r="F2925" s="119" t="str">
        <f>IF(FN_MC!B2927="","*",FN_MC!B2927)</f>
        <v>*</v>
      </c>
      <c r="G2925" s="119" t="str">
        <f>IF(FN_MC!D2927="","*",FN_MC!D2927)</f>
        <v>*</v>
      </c>
      <c r="H2925" s="119" t="str">
        <f>IF(FN_MC!F2927="","*",FN_MC!F2927)</f>
        <v>*</v>
      </c>
      <c r="I2925" s="119" t="str">
        <f>IF(FN_MC!H2927="","*",FN_MC!H2927)</f>
        <v>*</v>
      </c>
      <c r="J2925" s="119" t="str">
        <f>IF(FN_MC!I2927="","*",FN_MC!I2927)</f>
        <v>*</v>
      </c>
      <c r="K2925" s="119" t="str">
        <f>IF(FN_MC!M2927="","*",FN_MC!M2927)</f>
        <v>*</v>
      </c>
      <c r="L2925" s="119" t="str">
        <f>IF(FN_MC!N2927="","*",FN_MC!N2927)</f>
        <v>*</v>
      </c>
      <c r="M2925" s="120" t="str">
        <f>IF(FN_MC!J2927="","*",FN_MC!J2927)</f>
        <v>*</v>
      </c>
      <c r="N2925" s="120" t="str">
        <f>IF(FN_MC!K2927="","*",FN_MC!K2927)</f>
        <v>*</v>
      </c>
      <c r="O2925" s="120" t="str">
        <f>IF(FN_MC!L2927="","*",FN_MC!L2927)</f>
        <v>*</v>
      </c>
      <c r="P2925" s="120"/>
      <c r="Q2925" s="137" t="str">
        <f>IF(FN_MC!O2927="","*",FN_MC!O2927)</f>
        <v>*</v>
      </c>
      <c r="R2925" s="137" t="str">
        <f>IF(FN_MC!P2927="","*",FN_MC!P2927)</f>
        <v>*</v>
      </c>
      <c r="S2925" s="119" t="str">
        <f>IF(FN_MC!Q2929="","*",CONCATENATE(FN_MC!Q2929," ",FN_MC!R2929))</f>
        <v>*</v>
      </c>
      <c r="T2925" s="119" t="str">
        <f>IF(FN_MC!V2927="","*",FN_MC!V2927)</f>
        <v>*</v>
      </c>
      <c r="U2925" s="119" t="str">
        <f>IF(FN_MC!W2927="","*",FN_MC!W2927)</f>
        <v>*</v>
      </c>
      <c r="V2925" s="121" t="str">
        <f ca="1">_xlfn.XLOOKUP(G2925&amp;$V$2,BS_CONTROLE[CHAVE],BS_CONTROLE[Quantidade_11],"-")</f>
        <v>-</v>
      </c>
      <c r="W2925" s="121" t="str">
        <f ca="1">_xlfn.XLOOKUP(G2925&amp;$W$2,BS_CONTROLE[CHAVE],BS_CONTROLE[Quantidade_11],"-")</f>
        <v>-</v>
      </c>
      <c r="X2925" s="121" t="str">
        <f ca="1">_xlfn.XLOOKUP(G2925&amp;$X$2,BS_CONTROLE[CHAVE],BS_CONTROLE[Quantidade_11],"-")</f>
        <v>-</v>
      </c>
    </row>
    <row r="2926" spans="1:24" hidden="1">
      <c r="A2926" s="160" t="str">
        <f>IF(FN_MC!Y2928="","*",FN_MC!Y2928)</f>
        <v>*</v>
      </c>
      <c r="B2926" s="160" t="str">
        <f>IF(FN_MC!X2928="","*",FN_MC!X2928)</f>
        <v>*</v>
      </c>
      <c r="C2926" s="160" t="str">
        <f>IF(FN_MC!Z2928="","*",FN_MC!Z2928)</f>
        <v>*</v>
      </c>
      <c r="D2926" s="161" t="str">
        <f>IF(FN_MC!S2928="","*",FN_MC!S2928)</f>
        <v>*</v>
      </c>
      <c r="E2926" s="161" t="str">
        <f>IF(FN_MC!T2928="","*",FN_MC!T2928)</f>
        <v>*</v>
      </c>
      <c r="F2926" s="161" t="str">
        <f>IF(FN_MC!B2928="","*",FN_MC!B2928)</f>
        <v>*</v>
      </c>
      <c r="G2926" s="161" t="str">
        <f>IF(FN_MC!D2928="","*",FN_MC!D2928)</f>
        <v>*</v>
      </c>
      <c r="H2926" s="161" t="str">
        <f>IF(FN_MC!F2928="","*",FN_MC!F2928)</f>
        <v>*</v>
      </c>
      <c r="I2926" s="161" t="str">
        <f>IF(FN_MC!H2928="","*",FN_MC!H2928)</f>
        <v>*</v>
      </c>
      <c r="J2926" s="161" t="str">
        <f>IF(FN_MC!I2928="","*",FN_MC!I2928)</f>
        <v>*</v>
      </c>
      <c r="K2926" s="161" t="str">
        <f>IF(FN_MC!M2928="","*",FN_MC!M2928)</f>
        <v>*</v>
      </c>
      <c r="L2926" s="161" t="str">
        <f>IF(FN_MC!N2928="","*",FN_MC!N2928)</f>
        <v>*</v>
      </c>
      <c r="M2926" s="162" t="str">
        <f>IF(FN_MC!J2928="","*",FN_MC!J2928)</f>
        <v>*</v>
      </c>
      <c r="N2926" s="162" t="str">
        <f>IF(FN_MC!K2928="","*",FN_MC!K2928)</f>
        <v>*</v>
      </c>
      <c r="O2926" s="162" t="str">
        <f>IF(FN_MC!L2928="","*",FN_MC!L2928)</f>
        <v>*</v>
      </c>
      <c r="P2926" s="162"/>
      <c r="Q2926" s="163" t="str">
        <f>IF(FN_MC!O2928="","*",FN_MC!O2928)</f>
        <v>*</v>
      </c>
      <c r="R2926" s="163" t="str">
        <f>IF(FN_MC!P2928="","*",FN_MC!P2928)</f>
        <v>*</v>
      </c>
      <c r="S2926" s="161" t="str">
        <f>IF(FN_MC!Q2930="","*",CONCATENATE(FN_MC!Q2930," ",FN_MC!R2930))</f>
        <v>*</v>
      </c>
      <c r="T2926" s="161" t="str">
        <f>IF(FN_MC!V2928="","*",FN_MC!V2928)</f>
        <v>*</v>
      </c>
      <c r="U2926" s="161" t="str">
        <f>IF(FN_MC!W2928="","*",FN_MC!W2928)</f>
        <v>*</v>
      </c>
      <c r="V2926" s="121" t="str">
        <f ca="1">_xlfn.XLOOKUP(G2926&amp;$V$2,BS_CONTROLE[CHAVE],BS_CONTROLE[Quantidade_11],"-")</f>
        <v>-</v>
      </c>
      <c r="W2926" s="121" t="str">
        <f ca="1">_xlfn.XLOOKUP(G2926&amp;$W$2,BS_CONTROLE[CHAVE],BS_CONTROLE[Quantidade_11],"-")</f>
        <v>-</v>
      </c>
      <c r="X2926" s="121" t="str">
        <f ca="1">_xlfn.XLOOKUP(G2926&amp;$X$2,BS_CONTROLE[CHAVE],BS_CONTROLE[Quantidade_11],"-")</f>
        <v>-</v>
      </c>
    </row>
    <row r="2927" spans="1:24" hidden="1">
      <c r="A2927" s="160" t="str">
        <f>IF(FN_MC!Y2929="","*",FN_MC!Y2929)</f>
        <v>*</v>
      </c>
      <c r="B2927" s="160" t="str">
        <f>IF(FN_MC!X2929="","*",FN_MC!X2929)</f>
        <v>*</v>
      </c>
      <c r="C2927" s="160" t="str">
        <f>IF(FN_MC!Z2929="","*",FN_MC!Z2929)</f>
        <v>*</v>
      </c>
      <c r="D2927" s="161" t="str">
        <f>IF(FN_MC!S2929="","*",FN_MC!S2929)</f>
        <v>*</v>
      </c>
      <c r="E2927" s="161" t="str">
        <f>IF(FN_MC!T2929="","*",FN_MC!T2929)</f>
        <v>*</v>
      </c>
      <c r="F2927" s="161" t="str">
        <f>IF(FN_MC!B2929="","*",FN_MC!B2929)</f>
        <v>*</v>
      </c>
      <c r="G2927" s="161" t="str">
        <f>IF(FN_MC!D2929="","*",FN_MC!D2929)</f>
        <v>*</v>
      </c>
      <c r="H2927" s="161" t="str">
        <f>IF(FN_MC!F2929="","*",FN_MC!F2929)</f>
        <v>*</v>
      </c>
      <c r="I2927" s="161" t="str">
        <f>IF(FN_MC!H2929="","*",FN_MC!H2929)</f>
        <v>*</v>
      </c>
      <c r="J2927" s="161" t="str">
        <f>IF(FN_MC!I2929="","*",FN_MC!I2929)</f>
        <v>*</v>
      </c>
      <c r="K2927" s="161" t="str">
        <f>IF(FN_MC!M2929="","*",FN_MC!M2929)</f>
        <v>*</v>
      </c>
      <c r="L2927" s="161" t="str">
        <f>IF(FN_MC!N2929="","*",FN_MC!N2929)</f>
        <v>*</v>
      </c>
      <c r="M2927" s="162" t="str">
        <f>IF(FN_MC!J2929="","*",FN_MC!J2929)</f>
        <v>*</v>
      </c>
      <c r="N2927" s="162" t="str">
        <f>IF(FN_MC!K2929="","*",FN_MC!K2929)</f>
        <v>*</v>
      </c>
      <c r="O2927" s="162" t="str">
        <f>IF(FN_MC!L2929="","*",FN_MC!L2929)</f>
        <v>*</v>
      </c>
      <c r="P2927" s="162"/>
      <c r="Q2927" s="163" t="str">
        <f>IF(FN_MC!O2929="","*",FN_MC!O2929)</f>
        <v>*</v>
      </c>
      <c r="R2927" s="163" t="str">
        <f>IF(FN_MC!P2929="","*",FN_MC!P2929)</f>
        <v>*</v>
      </c>
      <c r="S2927" s="161" t="str">
        <f>IF(FN_MC!Q2931="","*",CONCATENATE(FN_MC!Q2931," ",FN_MC!R2931))</f>
        <v>*</v>
      </c>
      <c r="T2927" s="161" t="str">
        <f>IF(FN_MC!V2929="","*",FN_MC!V2929)</f>
        <v>*</v>
      </c>
      <c r="U2927" s="161" t="str">
        <f>IF(FN_MC!W2929="","*",FN_MC!W2929)</f>
        <v>*</v>
      </c>
      <c r="V2927" s="121" t="str">
        <f ca="1">_xlfn.XLOOKUP(G2927&amp;$V$2,BS_CONTROLE[CHAVE],BS_CONTROLE[Quantidade_11],"-")</f>
        <v>-</v>
      </c>
      <c r="W2927" s="121" t="str">
        <f ca="1">_xlfn.XLOOKUP(G2927&amp;$W$2,BS_CONTROLE[CHAVE],BS_CONTROLE[Quantidade_11],"-")</f>
        <v>-</v>
      </c>
      <c r="X2927" s="121" t="str">
        <f ca="1">_xlfn.XLOOKUP(G2927&amp;$X$2,BS_CONTROLE[CHAVE],BS_CONTROLE[Quantidade_11],"-")</f>
        <v>-</v>
      </c>
    </row>
    <row r="2928" spans="1:24" hidden="1">
      <c r="A2928" s="118" t="str">
        <f>IF(FN_MC!Y2930="","*",FN_MC!Y2930)</f>
        <v>*</v>
      </c>
      <c r="B2928" s="118" t="str">
        <f>IF(FN_MC!X2930="","*",FN_MC!X2930)</f>
        <v>*</v>
      </c>
      <c r="C2928" s="118" t="str">
        <f>IF(FN_MC!Z2930="","*",FN_MC!Z2930)</f>
        <v>*</v>
      </c>
      <c r="D2928" s="119" t="str">
        <f>IF(FN_MC!S2930="","*",FN_MC!S2930)</f>
        <v>*</v>
      </c>
      <c r="E2928" s="119" t="str">
        <f>IF(FN_MC!T2930="","*",FN_MC!T2930)</f>
        <v>*</v>
      </c>
      <c r="F2928" s="119" t="str">
        <f>IF(FN_MC!B2930="","*",FN_MC!B2930)</f>
        <v>*</v>
      </c>
      <c r="G2928" s="119" t="str">
        <f>IF(FN_MC!D2930="","*",FN_MC!D2930)</f>
        <v>*</v>
      </c>
      <c r="H2928" s="119" t="str">
        <f>IF(FN_MC!F2930="","*",FN_MC!F2930)</f>
        <v>*</v>
      </c>
      <c r="I2928" s="119" t="str">
        <f>IF(FN_MC!H2930="","*",FN_MC!H2930)</f>
        <v>*</v>
      </c>
      <c r="J2928" s="119" t="str">
        <f>IF(FN_MC!I2930="","*",FN_MC!I2930)</f>
        <v>*</v>
      </c>
      <c r="K2928" s="119" t="str">
        <f>IF(FN_MC!M2930="","*",FN_MC!M2930)</f>
        <v>*</v>
      </c>
      <c r="L2928" s="119" t="str">
        <f>IF(FN_MC!N2930="","*",FN_MC!N2930)</f>
        <v>*</v>
      </c>
      <c r="M2928" s="120" t="str">
        <f>IF(FN_MC!J2930="","*",FN_MC!J2930)</f>
        <v>*</v>
      </c>
      <c r="N2928" s="120" t="str">
        <f>IF(FN_MC!K2930="","*",FN_MC!K2930)</f>
        <v>*</v>
      </c>
      <c r="O2928" s="120" t="str">
        <f>IF(FN_MC!L2930="","*",FN_MC!L2930)</f>
        <v>*</v>
      </c>
      <c r="P2928" s="120"/>
      <c r="Q2928" s="137" t="str">
        <f>IF(FN_MC!O2930="","*",FN_MC!O2930)</f>
        <v>*</v>
      </c>
      <c r="R2928" s="137" t="str">
        <f>IF(FN_MC!P2930="","*",FN_MC!P2930)</f>
        <v>*</v>
      </c>
      <c r="S2928" s="119" t="str">
        <f>IF(FN_MC!Q2932="","*",CONCATENATE(FN_MC!Q2932," ",FN_MC!R2932))</f>
        <v>*</v>
      </c>
      <c r="T2928" s="119" t="str">
        <f>IF(FN_MC!V2930="","*",FN_MC!V2930)</f>
        <v>*</v>
      </c>
      <c r="U2928" s="119" t="str">
        <f>IF(FN_MC!W2930="","*",FN_MC!W2930)</f>
        <v>*</v>
      </c>
      <c r="V2928" s="121" t="str">
        <f ca="1">_xlfn.XLOOKUP(G2928&amp;$V$2,BS_CONTROLE[CHAVE],BS_CONTROLE[Quantidade_11],"-")</f>
        <v>-</v>
      </c>
      <c r="W2928" s="121" t="str">
        <f ca="1">_xlfn.XLOOKUP(G2928&amp;$W$2,BS_CONTROLE[CHAVE],BS_CONTROLE[Quantidade_11],"-")</f>
        <v>-</v>
      </c>
      <c r="X2928" s="121" t="str">
        <f ca="1">_xlfn.XLOOKUP(G2928&amp;$X$2,BS_CONTROLE[CHAVE],BS_CONTROLE[Quantidade_11],"-")</f>
        <v>-</v>
      </c>
    </row>
    <row r="2929" spans="1:24" hidden="1">
      <c r="A2929" s="160" t="str">
        <f>IF(FN_MC!Y2931="","*",FN_MC!Y2931)</f>
        <v>*</v>
      </c>
      <c r="B2929" s="160" t="str">
        <f>IF(FN_MC!X2931="","*",FN_MC!X2931)</f>
        <v>*</v>
      </c>
      <c r="C2929" s="160" t="str">
        <f>IF(FN_MC!Z2931="","*",FN_MC!Z2931)</f>
        <v>*</v>
      </c>
      <c r="D2929" s="161" t="str">
        <f>IF(FN_MC!S2931="","*",FN_MC!S2931)</f>
        <v>*</v>
      </c>
      <c r="E2929" s="161" t="str">
        <f>IF(FN_MC!T2931="","*",FN_MC!T2931)</f>
        <v>*</v>
      </c>
      <c r="F2929" s="161" t="str">
        <f>IF(FN_MC!B2931="","*",FN_MC!B2931)</f>
        <v>*</v>
      </c>
      <c r="G2929" s="161" t="str">
        <f>IF(FN_MC!D2931="","*",FN_MC!D2931)</f>
        <v>*</v>
      </c>
      <c r="H2929" s="161" t="str">
        <f>IF(FN_MC!F2931="","*",FN_MC!F2931)</f>
        <v>*</v>
      </c>
      <c r="I2929" s="161" t="str">
        <f>IF(FN_MC!H2931="","*",FN_MC!H2931)</f>
        <v>*</v>
      </c>
      <c r="J2929" s="161" t="str">
        <f>IF(FN_MC!I2931="","*",FN_MC!I2931)</f>
        <v>*</v>
      </c>
      <c r="K2929" s="161" t="str">
        <f>IF(FN_MC!M2931="","*",FN_MC!M2931)</f>
        <v>*</v>
      </c>
      <c r="L2929" s="161" t="str">
        <f>IF(FN_MC!N2931="","*",FN_MC!N2931)</f>
        <v>*</v>
      </c>
      <c r="M2929" s="162" t="str">
        <f>IF(FN_MC!J2931="","*",FN_MC!J2931)</f>
        <v>*</v>
      </c>
      <c r="N2929" s="162" t="str">
        <f>IF(FN_MC!K2931="","*",FN_MC!K2931)</f>
        <v>*</v>
      </c>
      <c r="O2929" s="162" t="str">
        <f>IF(FN_MC!L2931="","*",FN_MC!L2931)</f>
        <v>*</v>
      </c>
      <c r="P2929" s="162"/>
      <c r="Q2929" s="163" t="str">
        <f>IF(FN_MC!O2931="","*",FN_MC!O2931)</f>
        <v>*</v>
      </c>
      <c r="R2929" s="163" t="str">
        <f>IF(FN_MC!P2931="","*",FN_MC!P2931)</f>
        <v>*</v>
      </c>
      <c r="S2929" s="161" t="str">
        <f>IF(FN_MC!Q2933="","*",CONCATENATE(FN_MC!Q2933," ",FN_MC!R2933))</f>
        <v>*</v>
      </c>
      <c r="T2929" s="161" t="str">
        <f>IF(FN_MC!V2931="","*",FN_MC!V2931)</f>
        <v>*</v>
      </c>
      <c r="U2929" s="161" t="str">
        <f>IF(FN_MC!W2931="","*",FN_MC!W2931)</f>
        <v>*</v>
      </c>
      <c r="V2929" s="121" t="str">
        <f ca="1">_xlfn.XLOOKUP(G2929&amp;$V$2,BS_CONTROLE[CHAVE],BS_CONTROLE[Quantidade_11],"-")</f>
        <v>-</v>
      </c>
      <c r="W2929" s="121" t="str">
        <f ca="1">_xlfn.XLOOKUP(G2929&amp;$W$2,BS_CONTROLE[CHAVE],BS_CONTROLE[Quantidade_11],"-")</f>
        <v>-</v>
      </c>
      <c r="X2929" s="121" t="str">
        <f ca="1">_xlfn.XLOOKUP(G2929&amp;$X$2,BS_CONTROLE[CHAVE],BS_CONTROLE[Quantidade_11],"-")</f>
        <v>-</v>
      </c>
    </row>
    <row r="2930" spans="1:24" hidden="1">
      <c r="A2930" s="160" t="str">
        <f>IF(FN_MC!Y2932="","*",FN_MC!Y2932)</f>
        <v>*</v>
      </c>
      <c r="B2930" s="160" t="str">
        <f>IF(FN_MC!X2932="","*",FN_MC!X2932)</f>
        <v>*</v>
      </c>
      <c r="C2930" s="160" t="str">
        <f>IF(FN_MC!Z2932="","*",FN_MC!Z2932)</f>
        <v>*</v>
      </c>
      <c r="D2930" s="161" t="str">
        <f>IF(FN_MC!S2932="","*",FN_MC!S2932)</f>
        <v>*</v>
      </c>
      <c r="E2930" s="161" t="str">
        <f>IF(FN_MC!T2932="","*",FN_MC!T2932)</f>
        <v>*</v>
      </c>
      <c r="F2930" s="161" t="str">
        <f>IF(FN_MC!B2932="","*",FN_MC!B2932)</f>
        <v>*</v>
      </c>
      <c r="G2930" s="161" t="str">
        <f>IF(FN_MC!D2932="","*",FN_MC!D2932)</f>
        <v>*</v>
      </c>
      <c r="H2930" s="161" t="str">
        <f>IF(FN_MC!F2932="","*",FN_MC!F2932)</f>
        <v>*</v>
      </c>
      <c r="I2930" s="161" t="str">
        <f>IF(FN_MC!H2932="","*",FN_MC!H2932)</f>
        <v>*</v>
      </c>
      <c r="J2930" s="161" t="str">
        <f>IF(FN_MC!I2932="","*",FN_MC!I2932)</f>
        <v>*</v>
      </c>
      <c r="K2930" s="161" t="str">
        <f>IF(FN_MC!M2932="","*",FN_MC!M2932)</f>
        <v>*</v>
      </c>
      <c r="L2930" s="161" t="str">
        <f>IF(FN_MC!N2932="","*",FN_MC!N2932)</f>
        <v>*</v>
      </c>
      <c r="M2930" s="162" t="str">
        <f>IF(FN_MC!J2932="","*",FN_MC!J2932)</f>
        <v>*</v>
      </c>
      <c r="N2930" s="162" t="str">
        <f>IF(FN_MC!K2932="","*",FN_MC!K2932)</f>
        <v>*</v>
      </c>
      <c r="O2930" s="162" t="str">
        <f>IF(FN_MC!L2932="","*",FN_MC!L2932)</f>
        <v>*</v>
      </c>
      <c r="P2930" s="162"/>
      <c r="Q2930" s="163" t="str">
        <f>IF(FN_MC!O2932="","*",FN_MC!O2932)</f>
        <v>*</v>
      </c>
      <c r="R2930" s="163" t="str">
        <f>IF(FN_MC!P2932="","*",FN_MC!P2932)</f>
        <v>*</v>
      </c>
      <c r="S2930" s="161" t="str">
        <f>IF(FN_MC!Q2934="","*",CONCATENATE(FN_MC!Q2934," ",FN_MC!R2934))</f>
        <v>*</v>
      </c>
      <c r="T2930" s="161" t="str">
        <f>IF(FN_MC!V2932="","*",FN_MC!V2932)</f>
        <v>*</v>
      </c>
      <c r="U2930" s="161" t="str">
        <f>IF(FN_MC!W2932="","*",FN_MC!W2932)</f>
        <v>*</v>
      </c>
      <c r="V2930" s="121" t="str">
        <f ca="1">_xlfn.XLOOKUP(G2930&amp;$V$2,BS_CONTROLE[CHAVE],BS_CONTROLE[Quantidade_11],"-")</f>
        <v>-</v>
      </c>
      <c r="W2930" s="121" t="str">
        <f ca="1">_xlfn.XLOOKUP(G2930&amp;$W$2,BS_CONTROLE[CHAVE],BS_CONTROLE[Quantidade_11],"-")</f>
        <v>-</v>
      </c>
      <c r="X2930" s="121" t="str">
        <f ca="1">_xlfn.XLOOKUP(G2930&amp;$X$2,BS_CONTROLE[CHAVE],BS_CONTROLE[Quantidade_11],"-")</f>
        <v>-</v>
      </c>
    </row>
    <row r="2931" spans="1:24" hidden="1">
      <c r="A2931" s="118" t="str">
        <f>IF(FN_MC!Y2933="","*",FN_MC!Y2933)</f>
        <v>*</v>
      </c>
      <c r="B2931" s="118" t="str">
        <f>IF(FN_MC!X2933="","*",FN_MC!X2933)</f>
        <v>*</v>
      </c>
      <c r="C2931" s="118" t="str">
        <f>IF(FN_MC!Z2933="","*",FN_MC!Z2933)</f>
        <v>*</v>
      </c>
      <c r="D2931" s="119" t="str">
        <f>IF(FN_MC!S2933="","*",FN_MC!S2933)</f>
        <v>*</v>
      </c>
      <c r="E2931" s="119" t="str">
        <f>IF(FN_MC!T2933="","*",FN_MC!T2933)</f>
        <v>*</v>
      </c>
      <c r="F2931" s="119" t="str">
        <f>IF(FN_MC!B2933="","*",FN_MC!B2933)</f>
        <v>*</v>
      </c>
      <c r="G2931" s="119" t="str">
        <f>IF(FN_MC!D2933="","*",FN_MC!D2933)</f>
        <v>*</v>
      </c>
      <c r="H2931" s="119" t="str">
        <f>IF(FN_MC!F2933="","*",FN_MC!F2933)</f>
        <v>*</v>
      </c>
      <c r="I2931" s="119" t="str">
        <f>IF(FN_MC!H2933="","*",FN_MC!H2933)</f>
        <v>*</v>
      </c>
      <c r="J2931" s="119" t="str">
        <f>IF(FN_MC!I2933="","*",FN_MC!I2933)</f>
        <v>*</v>
      </c>
      <c r="K2931" s="119" t="str">
        <f>IF(FN_MC!M2933="","*",FN_MC!M2933)</f>
        <v>*</v>
      </c>
      <c r="L2931" s="119" t="str">
        <f>IF(FN_MC!N2933="","*",FN_MC!N2933)</f>
        <v>*</v>
      </c>
      <c r="M2931" s="120" t="str">
        <f>IF(FN_MC!J2933="","*",FN_MC!J2933)</f>
        <v>*</v>
      </c>
      <c r="N2931" s="120" t="str">
        <f>IF(FN_MC!K2933="","*",FN_MC!K2933)</f>
        <v>*</v>
      </c>
      <c r="O2931" s="120" t="str">
        <f>IF(FN_MC!L2933="","*",FN_MC!L2933)</f>
        <v>*</v>
      </c>
      <c r="P2931" s="120"/>
      <c r="Q2931" s="137" t="str">
        <f>IF(FN_MC!O2933="","*",FN_MC!O2933)</f>
        <v>*</v>
      </c>
      <c r="R2931" s="137" t="str">
        <f>IF(FN_MC!P2933="","*",FN_MC!P2933)</f>
        <v>*</v>
      </c>
      <c r="S2931" s="119" t="str">
        <f>IF(FN_MC!Q2935="","*",CONCATENATE(FN_MC!Q2935," ",FN_MC!R2935))</f>
        <v>*</v>
      </c>
      <c r="T2931" s="119" t="str">
        <f>IF(FN_MC!V2933="","*",FN_MC!V2933)</f>
        <v>*</v>
      </c>
      <c r="U2931" s="119" t="str">
        <f>IF(FN_MC!W2933="","*",FN_MC!W2933)</f>
        <v>*</v>
      </c>
      <c r="V2931" s="121" t="str">
        <f ca="1">_xlfn.XLOOKUP(G2931&amp;$V$2,BS_CONTROLE[CHAVE],BS_CONTROLE[Quantidade_11],"-")</f>
        <v>-</v>
      </c>
      <c r="W2931" s="121" t="str">
        <f ca="1">_xlfn.XLOOKUP(G2931&amp;$W$2,BS_CONTROLE[CHAVE],BS_CONTROLE[Quantidade_11],"-")</f>
        <v>-</v>
      </c>
      <c r="X2931" s="121" t="str">
        <f ca="1">_xlfn.XLOOKUP(G2931&amp;$X$2,BS_CONTROLE[CHAVE],BS_CONTROLE[Quantidade_11],"-")</f>
        <v>-</v>
      </c>
    </row>
    <row r="2932" spans="1:24" hidden="1">
      <c r="A2932" s="160" t="str">
        <f>IF(FN_MC!Y2934="","*",FN_MC!Y2934)</f>
        <v>*</v>
      </c>
      <c r="B2932" s="160" t="str">
        <f>IF(FN_MC!X2934="","*",FN_MC!X2934)</f>
        <v>*</v>
      </c>
      <c r="C2932" s="160" t="str">
        <f>IF(FN_MC!Z2934="","*",FN_MC!Z2934)</f>
        <v>*</v>
      </c>
      <c r="D2932" s="161" t="str">
        <f>IF(FN_MC!S2934="","*",FN_MC!S2934)</f>
        <v>*</v>
      </c>
      <c r="E2932" s="161" t="str">
        <f>IF(FN_MC!T2934="","*",FN_MC!T2934)</f>
        <v>*</v>
      </c>
      <c r="F2932" s="161" t="str">
        <f>IF(FN_MC!B2934="","*",FN_MC!B2934)</f>
        <v>*</v>
      </c>
      <c r="G2932" s="161" t="str">
        <f>IF(FN_MC!D2934="","*",FN_MC!D2934)</f>
        <v>*</v>
      </c>
      <c r="H2932" s="161" t="str">
        <f>IF(FN_MC!F2934="","*",FN_MC!F2934)</f>
        <v>*</v>
      </c>
      <c r="I2932" s="161" t="str">
        <f>IF(FN_MC!H2934="","*",FN_MC!H2934)</f>
        <v>*</v>
      </c>
      <c r="J2932" s="161" t="str">
        <f>IF(FN_MC!I2934="","*",FN_MC!I2934)</f>
        <v>*</v>
      </c>
      <c r="K2932" s="161" t="str">
        <f>IF(FN_MC!M2934="","*",FN_MC!M2934)</f>
        <v>*</v>
      </c>
      <c r="L2932" s="161" t="str">
        <f>IF(FN_MC!N2934="","*",FN_MC!N2934)</f>
        <v>*</v>
      </c>
      <c r="M2932" s="162" t="str">
        <f>IF(FN_MC!J2934="","*",FN_MC!J2934)</f>
        <v>*</v>
      </c>
      <c r="N2932" s="162" t="str">
        <f>IF(FN_MC!K2934="","*",FN_MC!K2934)</f>
        <v>*</v>
      </c>
      <c r="O2932" s="162" t="str">
        <f>IF(FN_MC!L2934="","*",FN_MC!L2934)</f>
        <v>*</v>
      </c>
      <c r="P2932" s="162"/>
      <c r="Q2932" s="163" t="str">
        <f>IF(FN_MC!O2934="","*",FN_MC!O2934)</f>
        <v>*</v>
      </c>
      <c r="R2932" s="163" t="str">
        <f>IF(FN_MC!P2934="","*",FN_MC!P2934)</f>
        <v>*</v>
      </c>
      <c r="S2932" s="161" t="str">
        <f>IF(FN_MC!Q2936="","*",CONCATENATE(FN_MC!Q2936," ",FN_MC!R2936))</f>
        <v>*</v>
      </c>
      <c r="T2932" s="161" t="str">
        <f>IF(FN_MC!V2934="","*",FN_MC!V2934)</f>
        <v>*</v>
      </c>
      <c r="U2932" s="161" t="str">
        <f>IF(FN_MC!W2934="","*",FN_MC!W2934)</f>
        <v>*</v>
      </c>
      <c r="V2932" s="121" t="str">
        <f ca="1">_xlfn.XLOOKUP(G2932&amp;$V$2,BS_CONTROLE[CHAVE],BS_CONTROLE[Quantidade_11],"-")</f>
        <v>-</v>
      </c>
      <c r="W2932" s="121" t="str">
        <f ca="1">_xlfn.XLOOKUP(G2932&amp;$W$2,BS_CONTROLE[CHAVE],BS_CONTROLE[Quantidade_11],"-")</f>
        <v>-</v>
      </c>
      <c r="X2932" s="121" t="str">
        <f ca="1">_xlfn.XLOOKUP(G2932&amp;$X$2,BS_CONTROLE[CHAVE],BS_CONTROLE[Quantidade_11],"-")</f>
        <v>-</v>
      </c>
    </row>
    <row r="2933" spans="1:24" hidden="1">
      <c r="A2933" s="160" t="str">
        <f>IF(FN_MC!Y2935="","*",FN_MC!Y2935)</f>
        <v>*</v>
      </c>
      <c r="B2933" s="160" t="str">
        <f>IF(FN_MC!X2935="","*",FN_MC!X2935)</f>
        <v>*</v>
      </c>
      <c r="C2933" s="160" t="str">
        <f>IF(FN_MC!Z2935="","*",FN_MC!Z2935)</f>
        <v>*</v>
      </c>
      <c r="D2933" s="161" t="str">
        <f>IF(FN_MC!S2935="","*",FN_MC!S2935)</f>
        <v>*</v>
      </c>
      <c r="E2933" s="161" t="str">
        <f>IF(FN_MC!T2935="","*",FN_MC!T2935)</f>
        <v>*</v>
      </c>
      <c r="F2933" s="161" t="str">
        <f>IF(FN_MC!B2935="","*",FN_MC!B2935)</f>
        <v>*</v>
      </c>
      <c r="G2933" s="161" t="str">
        <f>IF(FN_MC!D2935="","*",FN_MC!D2935)</f>
        <v>*</v>
      </c>
      <c r="H2933" s="161" t="str">
        <f>IF(FN_MC!F2935="","*",FN_MC!F2935)</f>
        <v>*</v>
      </c>
      <c r="I2933" s="161" t="str">
        <f>IF(FN_MC!H2935="","*",FN_MC!H2935)</f>
        <v>*</v>
      </c>
      <c r="J2933" s="161" t="str">
        <f>IF(FN_MC!I2935="","*",FN_MC!I2935)</f>
        <v>*</v>
      </c>
      <c r="K2933" s="161" t="str">
        <f>IF(FN_MC!M2935="","*",FN_MC!M2935)</f>
        <v>*</v>
      </c>
      <c r="L2933" s="161" t="str">
        <f>IF(FN_MC!N2935="","*",FN_MC!N2935)</f>
        <v>*</v>
      </c>
      <c r="M2933" s="162" t="str">
        <f>IF(FN_MC!J2935="","*",FN_MC!J2935)</f>
        <v>*</v>
      </c>
      <c r="N2933" s="162" t="str">
        <f>IF(FN_MC!K2935="","*",FN_MC!K2935)</f>
        <v>*</v>
      </c>
      <c r="O2933" s="162" t="str">
        <f>IF(FN_MC!L2935="","*",FN_MC!L2935)</f>
        <v>*</v>
      </c>
      <c r="P2933" s="162"/>
      <c r="Q2933" s="163" t="str">
        <f>IF(FN_MC!O2935="","*",FN_MC!O2935)</f>
        <v>*</v>
      </c>
      <c r="R2933" s="163" t="str">
        <f>IF(FN_MC!P2935="","*",FN_MC!P2935)</f>
        <v>*</v>
      </c>
      <c r="S2933" s="161" t="str">
        <f>IF(FN_MC!Q2937="","*",CONCATENATE(FN_MC!Q2937," ",FN_MC!R2937))</f>
        <v>*</v>
      </c>
      <c r="T2933" s="161" t="str">
        <f>IF(FN_MC!V2935="","*",FN_MC!V2935)</f>
        <v>*</v>
      </c>
      <c r="U2933" s="161" t="str">
        <f>IF(FN_MC!W2935="","*",FN_MC!W2935)</f>
        <v>*</v>
      </c>
      <c r="V2933" s="121" t="str">
        <f ca="1">_xlfn.XLOOKUP(G2933&amp;$V$2,BS_CONTROLE[CHAVE],BS_CONTROLE[Quantidade_11],"-")</f>
        <v>-</v>
      </c>
      <c r="W2933" s="121" t="str">
        <f ca="1">_xlfn.XLOOKUP(G2933&amp;$W$2,BS_CONTROLE[CHAVE],BS_CONTROLE[Quantidade_11],"-")</f>
        <v>-</v>
      </c>
      <c r="X2933" s="121" t="str">
        <f ca="1">_xlfn.XLOOKUP(G2933&amp;$X$2,BS_CONTROLE[CHAVE],BS_CONTROLE[Quantidade_11],"-")</f>
        <v>-</v>
      </c>
    </row>
    <row r="2934" spans="1:24" hidden="1">
      <c r="A2934" s="118" t="str">
        <f>IF(FN_MC!Y2936="","*",FN_MC!Y2936)</f>
        <v>*</v>
      </c>
      <c r="B2934" s="118" t="str">
        <f>IF(FN_MC!X2936="","*",FN_MC!X2936)</f>
        <v>*</v>
      </c>
      <c r="C2934" s="118" t="str">
        <f>IF(FN_MC!Z2936="","*",FN_MC!Z2936)</f>
        <v>*</v>
      </c>
      <c r="D2934" s="119" t="str">
        <f>IF(FN_MC!S2936="","*",FN_MC!S2936)</f>
        <v>*</v>
      </c>
      <c r="E2934" s="119" t="str">
        <f>IF(FN_MC!T2936="","*",FN_MC!T2936)</f>
        <v>*</v>
      </c>
      <c r="F2934" s="119" t="str">
        <f>IF(FN_MC!B2936="","*",FN_MC!B2936)</f>
        <v>*</v>
      </c>
      <c r="G2934" s="119" t="str">
        <f>IF(FN_MC!D2936="","*",FN_MC!D2936)</f>
        <v>*</v>
      </c>
      <c r="H2934" s="119" t="str">
        <f>IF(FN_MC!F2936="","*",FN_MC!F2936)</f>
        <v>*</v>
      </c>
      <c r="I2934" s="119" t="str">
        <f>IF(FN_MC!H2936="","*",FN_MC!H2936)</f>
        <v>*</v>
      </c>
      <c r="J2934" s="119" t="str">
        <f>IF(FN_MC!I2936="","*",FN_MC!I2936)</f>
        <v>*</v>
      </c>
      <c r="K2934" s="119" t="str">
        <f>IF(FN_MC!M2936="","*",FN_MC!M2936)</f>
        <v>*</v>
      </c>
      <c r="L2934" s="119" t="str">
        <f>IF(FN_MC!N2936="","*",FN_MC!N2936)</f>
        <v>*</v>
      </c>
      <c r="M2934" s="120" t="str">
        <f>IF(FN_MC!J2936="","*",FN_MC!J2936)</f>
        <v>*</v>
      </c>
      <c r="N2934" s="120" t="str">
        <f>IF(FN_MC!K2936="","*",FN_MC!K2936)</f>
        <v>*</v>
      </c>
      <c r="O2934" s="120" t="str">
        <f>IF(FN_MC!L2936="","*",FN_MC!L2936)</f>
        <v>*</v>
      </c>
      <c r="P2934" s="120"/>
      <c r="Q2934" s="137" t="str">
        <f>IF(FN_MC!O2936="","*",FN_MC!O2936)</f>
        <v>*</v>
      </c>
      <c r="R2934" s="137" t="str">
        <f>IF(FN_MC!P2936="","*",FN_MC!P2936)</f>
        <v>*</v>
      </c>
      <c r="S2934" s="119" t="str">
        <f>IF(FN_MC!Q2938="","*",CONCATENATE(FN_MC!Q2938," ",FN_MC!R2938))</f>
        <v>*</v>
      </c>
      <c r="T2934" s="119" t="str">
        <f>IF(FN_MC!V2936="","*",FN_MC!V2936)</f>
        <v>*</v>
      </c>
      <c r="U2934" s="119" t="str">
        <f>IF(FN_MC!W2936="","*",FN_MC!W2936)</f>
        <v>*</v>
      </c>
      <c r="V2934" s="121" t="str">
        <f ca="1">_xlfn.XLOOKUP(G2934&amp;$V$2,BS_CONTROLE[CHAVE],BS_CONTROLE[Quantidade_11],"-")</f>
        <v>-</v>
      </c>
      <c r="W2934" s="121" t="str">
        <f ca="1">_xlfn.XLOOKUP(G2934&amp;$W$2,BS_CONTROLE[CHAVE],BS_CONTROLE[Quantidade_11],"-")</f>
        <v>-</v>
      </c>
      <c r="X2934" s="121" t="str">
        <f ca="1">_xlfn.XLOOKUP(G2934&amp;$X$2,BS_CONTROLE[CHAVE],BS_CONTROLE[Quantidade_11],"-")</f>
        <v>-</v>
      </c>
    </row>
    <row r="2935" spans="1:24" hidden="1">
      <c r="A2935" s="160" t="str">
        <f>IF(FN_MC!Y2937="","*",FN_MC!Y2937)</f>
        <v>*</v>
      </c>
      <c r="B2935" s="160" t="str">
        <f>IF(FN_MC!X2937="","*",FN_MC!X2937)</f>
        <v>*</v>
      </c>
      <c r="C2935" s="160" t="str">
        <f>IF(FN_MC!Z2937="","*",FN_MC!Z2937)</f>
        <v>*</v>
      </c>
      <c r="D2935" s="161" t="str">
        <f>IF(FN_MC!S2937="","*",FN_MC!S2937)</f>
        <v>*</v>
      </c>
      <c r="E2935" s="161" t="str">
        <f>IF(FN_MC!T2937="","*",FN_MC!T2937)</f>
        <v>*</v>
      </c>
      <c r="F2935" s="161" t="str">
        <f>IF(FN_MC!B2937="","*",FN_MC!B2937)</f>
        <v>*</v>
      </c>
      <c r="G2935" s="161" t="str">
        <f>IF(FN_MC!D2937="","*",FN_MC!D2937)</f>
        <v>*</v>
      </c>
      <c r="H2935" s="161" t="str">
        <f>IF(FN_MC!F2937="","*",FN_MC!F2937)</f>
        <v>*</v>
      </c>
      <c r="I2935" s="161" t="str">
        <f>IF(FN_MC!H2937="","*",FN_MC!H2937)</f>
        <v>*</v>
      </c>
      <c r="J2935" s="161" t="str">
        <f>IF(FN_MC!I2937="","*",FN_MC!I2937)</f>
        <v>*</v>
      </c>
      <c r="K2935" s="161" t="str">
        <f>IF(FN_MC!M2937="","*",FN_MC!M2937)</f>
        <v>*</v>
      </c>
      <c r="L2935" s="161" t="str">
        <f>IF(FN_MC!N2937="","*",FN_MC!N2937)</f>
        <v>*</v>
      </c>
      <c r="M2935" s="162" t="str">
        <f>IF(FN_MC!J2937="","*",FN_MC!J2937)</f>
        <v>*</v>
      </c>
      <c r="N2935" s="162" t="str">
        <f>IF(FN_MC!K2937="","*",FN_MC!K2937)</f>
        <v>*</v>
      </c>
      <c r="O2935" s="162" t="str">
        <f>IF(FN_MC!L2937="","*",FN_MC!L2937)</f>
        <v>*</v>
      </c>
      <c r="P2935" s="162"/>
      <c r="Q2935" s="163" t="str">
        <f>IF(FN_MC!O2937="","*",FN_MC!O2937)</f>
        <v>*</v>
      </c>
      <c r="R2935" s="163" t="str">
        <f>IF(FN_MC!P2937="","*",FN_MC!P2937)</f>
        <v>*</v>
      </c>
      <c r="S2935" s="161" t="str">
        <f>IF(FN_MC!Q2939="","*",CONCATENATE(FN_MC!Q2939," ",FN_MC!R2939))</f>
        <v>*</v>
      </c>
      <c r="T2935" s="161" t="str">
        <f>IF(FN_MC!V2937="","*",FN_MC!V2937)</f>
        <v>*</v>
      </c>
      <c r="U2935" s="161" t="str">
        <f>IF(FN_MC!W2937="","*",FN_MC!W2937)</f>
        <v>*</v>
      </c>
      <c r="V2935" s="121" t="str">
        <f ca="1">_xlfn.XLOOKUP(G2935&amp;$V$2,BS_CONTROLE[CHAVE],BS_CONTROLE[Quantidade_11],"-")</f>
        <v>-</v>
      </c>
      <c r="W2935" s="121" t="str">
        <f ca="1">_xlfn.XLOOKUP(G2935&amp;$W$2,BS_CONTROLE[CHAVE],BS_CONTROLE[Quantidade_11],"-")</f>
        <v>-</v>
      </c>
      <c r="X2935" s="121" t="str">
        <f ca="1">_xlfn.XLOOKUP(G2935&amp;$X$2,BS_CONTROLE[CHAVE],BS_CONTROLE[Quantidade_11],"-")</f>
        <v>-</v>
      </c>
    </row>
    <row r="2936" spans="1:24" hidden="1">
      <c r="A2936" s="160" t="str">
        <f>IF(FN_MC!Y2938="","*",FN_MC!Y2938)</f>
        <v>*</v>
      </c>
      <c r="B2936" s="160" t="str">
        <f>IF(FN_MC!X2938="","*",FN_MC!X2938)</f>
        <v>*</v>
      </c>
      <c r="C2936" s="160" t="str">
        <f>IF(FN_MC!Z2938="","*",FN_MC!Z2938)</f>
        <v>*</v>
      </c>
      <c r="D2936" s="161" t="str">
        <f>IF(FN_MC!S2938="","*",FN_MC!S2938)</f>
        <v>*</v>
      </c>
      <c r="E2936" s="161" t="str">
        <f>IF(FN_MC!T2938="","*",FN_MC!T2938)</f>
        <v>*</v>
      </c>
      <c r="F2936" s="161" t="str">
        <f>IF(FN_MC!B2938="","*",FN_MC!B2938)</f>
        <v>*</v>
      </c>
      <c r="G2936" s="161" t="str">
        <f>IF(FN_MC!D2938="","*",FN_MC!D2938)</f>
        <v>*</v>
      </c>
      <c r="H2936" s="161" t="str">
        <f>IF(FN_MC!F2938="","*",FN_MC!F2938)</f>
        <v>*</v>
      </c>
      <c r="I2936" s="161" t="str">
        <f>IF(FN_MC!H2938="","*",FN_MC!H2938)</f>
        <v>*</v>
      </c>
      <c r="J2936" s="161" t="str">
        <f>IF(FN_MC!I2938="","*",FN_MC!I2938)</f>
        <v>*</v>
      </c>
      <c r="K2936" s="161" t="str">
        <f>IF(FN_MC!M2938="","*",FN_MC!M2938)</f>
        <v>*</v>
      </c>
      <c r="L2936" s="161" t="str">
        <f>IF(FN_MC!N2938="","*",FN_MC!N2938)</f>
        <v>*</v>
      </c>
      <c r="M2936" s="162" t="str">
        <f>IF(FN_MC!J2938="","*",FN_MC!J2938)</f>
        <v>*</v>
      </c>
      <c r="N2936" s="162" t="str">
        <f>IF(FN_MC!K2938="","*",FN_MC!K2938)</f>
        <v>*</v>
      </c>
      <c r="O2936" s="162" t="str">
        <f>IF(FN_MC!L2938="","*",FN_MC!L2938)</f>
        <v>*</v>
      </c>
      <c r="P2936" s="162"/>
      <c r="Q2936" s="163" t="str">
        <f>IF(FN_MC!O2938="","*",FN_MC!O2938)</f>
        <v>*</v>
      </c>
      <c r="R2936" s="163" t="str">
        <f>IF(FN_MC!P2938="","*",FN_MC!P2938)</f>
        <v>*</v>
      </c>
      <c r="S2936" s="161" t="str">
        <f>IF(FN_MC!Q2940="","*",CONCATENATE(FN_MC!Q2940," ",FN_MC!R2940))</f>
        <v>*</v>
      </c>
      <c r="T2936" s="161" t="str">
        <f>IF(FN_MC!V2938="","*",FN_MC!V2938)</f>
        <v>*</v>
      </c>
      <c r="U2936" s="161" t="str">
        <f>IF(FN_MC!W2938="","*",FN_MC!W2938)</f>
        <v>*</v>
      </c>
      <c r="V2936" s="121" t="str">
        <f ca="1">_xlfn.XLOOKUP(G2936&amp;$V$2,BS_CONTROLE[CHAVE],BS_CONTROLE[Quantidade_11],"-")</f>
        <v>-</v>
      </c>
      <c r="W2936" s="121" t="str">
        <f ca="1">_xlfn.XLOOKUP(G2936&amp;$W$2,BS_CONTROLE[CHAVE],BS_CONTROLE[Quantidade_11],"-")</f>
        <v>-</v>
      </c>
      <c r="X2936" s="121" t="str">
        <f ca="1">_xlfn.XLOOKUP(G2936&amp;$X$2,BS_CONTROLE[CHAVE],BS_CONTROLE[Quantidade_11],"-")</f>
        <v>-</v>
      </c>
    </row>
    <row r="2937" spans="1:24" hidden="1">
      <c r="A2937" s="118" t="str">
        <f>IF(FN_MC!Y2939="","*",FN_MC!Y2939)</f>
        <v>*</v>
      </c>
      <c r="B2937" s="118" t="str">
        <f>IF(FN_MC!X2939="","*",FN_MC!X2939)</f>
        <v>*</v>
      </c>
      <c r="C2937" s="118" t="str">
        <f>IF(FN_MC!Z2939="","*",FN_MC!Z2939)</f>
        <v>*</v>
      </c>
      <c r="D2937" s="119" t="str">
        <f>IF(FN_MC!S2939="","*",FN_MC!S2939)</f>
        <v>*</v>
      </c>
      <c r="E2937" s="119" t="str">
        <f>IF(FN_MC!T2939="","*",FN_MC!T2939)</f>
        <v>*</v>
      </c>
      <c r="F2937" s="119" t="str">
        <f>IF(FN_MC!B2939="","*",FN_MC!B2939)</f>
        <v>*</v>
      </c>
      <c r="G2937" s="119" t="str">
        <f>IF(FN_MC!D2939="","*",FN_MC!D2939)</f>
        <v>*</v>
      </c>
      <c r="H2937" s="119" t="str">
        <f>IF(FN_MC!F2939="","*",FN_MC!F2939)</f>
        <v>*</v>
      </c>
      <c r="I2937" s="119" t="str">
        <f>IF(FN_MC!H2939="","*",FN_MC!H2939)</f>
        <v>*</v>
      </c>
      <c r="J2937" s="119" t="str">
        <f>IF(FN_MC!I2939="","*",FN_MC!I2939)</f>
        <v>*</v>
      </c>
      <c r="K2937" s="119" t="str">
        <f>IF(FN_MC!M2939="","*",FN_MC!M2939)</f>
        <v>*</v>
      </c>
      <c r="L2937" s="119" t="str">
        <f>IF(FN_MC!N2939="","*",FN_MC!N2939)</f>
        <v>*</v>
      </c>
      <c r="M2937" s="120" t="str">
        <f>IF(FN_MC!J2939="","*",FN_MC!J2939)</f>
        <v>*</v>
      </c>
      <c r="N2937" s="120" t="str">
        <f>IF(FN_MC!K2939="","*",FN_MC!K2939)</f>
        <v>*</v>
      </c>
      <c r="O2937" s="120" t="str">
        <f>IF(FN_MC!L2939="","*",FN_MC!L2939)</f>
        <v>*</v>
      </c>
      <c r="P2937" s="120"/>
      <c r="Q2937" s="137" t="str">
        <f>IF(FN_MC!O2939="","*",FN_MC!O2939)</f>
        <v>*</v>
      </c>
      <c r="R2937" s="137" t="str">
        <f>IF(FN_MC!P2939="","*",FN_MC!P2939)</f>
        <v>*</v>
      </c>
      <c r="S2937" s="119" t="str">
        <f>IF(FN_MC!Q2941="","*",CONCATENATE(FN_MC!Q2941," ",FN_MC!R2941))</f>
        <v>*</v>
      </c>
      <c r="T2937" s="119" t="str">
        <f>IF(FN_MC!V2939="","*",FN_MC!V2939)</f>
        <v>*</v>
      </c>
      <c r="U2937" s="119" t="str">
        <f>IF(FN_MC!W2939="","*",FN_MC!W2939)</f>
        <v>*</v>
      </c>
      <c r="V2937" s="121" t="str">
        <f ca="1">_xlfn.XLOOKUP(G2937&amp;$V$2,BS_CONTROLE[CHAVE],BS_CONTROLE[Quantidade_11],"-")</f>
        <v>-</v>
      </c>
      <c r="W2937" s="121" t="str">
        <f ca="1">_xlfn.XLOOKUP(G2937&amp;$W$2,BS_CONTROLE[CHAVE],BS_CONTROLE[Quantidade_11],"-")</f>
        <v>-</v>
      </c>
      <c r="X2937" s="121" t="str">
        <f ca="1">_xlfn.XLOOKUP(G2937&amp;$X$2,BS_CONTROLE[CHAVE],BS_CONTROLE[Quantidade_11],"-")</f>
        <v>-</v>
      </c>
    </row>
    <row r="2938" spans="1:24" hidden="1">
      <c r="A2938" s="160" t="str">
        <f>IF(FN_MC!Y2940="","*",FN_MC!Y2940)</f>
        <v>*</v>
      </c>
      <c r="B2938" s="160" t="str">
        <f>IF(FN_MC!X2940="","*",FN_MC!X2940)</f>
        <v>*</v>
      </c>
      <c r="C2938" s="160" t="str">
        <f>IF(FN_MC!Z2940="","*",FN_MC!Z2940)</f>
        <v>*</v>
      </c>
      <c r="D2938" s="161" t="str">
        <f>IF(FN_MC!S2940="","*",FN_MC!S2940)</f>
        <v>*</v>
      </c>
      <c r="E2938" s="161" t="str">
        <f>IF(FN_MC!T2940="","*",FN_MC!T2940)</f>
        <v>*</v>
      </c>
      <c r="F2938" s="161" t="str">
        <f>IF(FN_MC!B2940="","*",FN_MC!B2940)</f>
        <v>*</v>
      </c>
      <c r="G2938" s="161" t="str">
        <f>IF(FN_MC!D2940="","*",FN_MC!D2940)</f>
        <v>*</v>
      </c>
      <c r="H2938" s="161" t="str">
        <f>IF(FN_MC!F2940="","*",FN_MC!F2940)</f>
        <v>*</v>
      </c>
      <c r="I2938" s="161" t="str">
        <f>IF(FN_MC!H2940="","*",FN_MC!H2940)</f>
        <v>*</v>
      </c>
      <c r="J2938" s="161" t="str">
        <f>IF(FN_MC!I2940="","*",FN_MC!I2940)</f>
        <v>*</v>
      </c>
      <c r="K2938" s="161" t="str">
        <f>IF(FN_MC!M2940="","*",FN_MC!M2940)</f>
        <v>*</v>
      </c>
      <c r="L2938" s="161" t="str">
        <f>IF(FN_MC!N2940="","*",FN_MC!N2940)</f>
        <v>*</v>
      </c>
      <c r="M2938" s="162" t="str">
        <f>IF(FN_MC!J2940="","*",FN_MC!J2940)</f>
        <v>*</v>
      </c>
      <c r="N2938" s="162" t="str">
        <f>IF(FN_MC!K2940="","*",FN_MC!K2940)</f>
        <v>*</v>
      </c>
      <c r="O2938" s="162" t="str">
        <f>IF(FN_MC!L2940="","*",FN_MC!L2940)</f>
        <v>*</v>
      </c>
      <c r="P2938" s="162"/>
      <c r="Q2938" s="163" t="str">
        <f>IF(FN_MC!O2940="","*",FN_MC!O2940)</f>
        <v>*</v>
      </c>
      <c r="R2938" s="163" t="str">
        <f>IF(FN_MC!P2940="","*",FN_MC!P2940)</f>
        <v>*</v>
      </c>
      <c r="S2938" s="161" t="str">
        <f>IF(FN_MC!Q2942="","*",CONCATENATE(FN_MC!Q2942," ",FN_MC!R2942))</f>
        <v>*</v>
      </c>
      <c r="T2938" s="161" t="str">
        <f>IF(FN_MC!V2940="","*",FN_MC!V2940)</f>
        <v>*</v>
      </c>
      <c r="U2938" s="161" t="str">
        <f>IF(FN_MC!W2940="","*",FN_MC!W2940)</f>
        <v>*</v>
      </c>
      <c r="V2938" s="121" t="str">
        <f ca="1">_xlfn.XLOOKUP(G2938&amp;$V$2,BS_CONTROLE[CHAVE],BS_CONTROLE[Quantidade_11],"-")</f>
        <v>-</v>
      </c>
      <c r="W2938" s="121" t="str">
        <f ca="1">_xlfn.XLOOKUP(G2938&amp;$W$2,BS_CONTROLE[CHAVE],BS_CONTROLE[Quantidade_11],"-")</f>
        <v>-</v>
      </c>
      <c r="X2938" s="121" t="str">
        <f ca="1">_xlfn.XLOOKUP(G2938&amp;$X$2,BS_CONTROLE[CHAVE],BS_CONTROLE[Quantidade_11],"-")</f>
        <v>-</v>
      </c>
    </row>
    <row r="2939" spans="1:24" hidden="1">
      <c r="A2939" s="160" t="str">
        <f>IF(FN_MC!Y2941="","*",FN_MC!Y2941)</f>
        <v>*</v>
      </c>
      <c r="B2939" s="160" t="str">
        <f>IF(FN_MC!X2941="","*",FN_MC!X2941)</f>
        <v>*</v>
      </c>
      <c r="C2939" s="160" t="str">
        <f>IF(FN_MC!Z2941="","*",FN_MC!Z2941)</f>
        <v>*</v>
      </c>
      <c r="D2939" s="161" t="str">
        <f>IF(FN_MC!S2941="","*",FN_MC!S2941)</f>
        <v>*</v>
      </c>
      <c r="E2939" s="161" t="str">
        <f>IF(FN_MC!T2941="","*",FN_MC!T2941)</f>
        <v>*</v>
      </c>
      <c r="F2939" s="161" t="str">
        <f>IF(FN_MC!B2941="","*",FN_MC!B2941)</f>
        <v>*</v>
      </c>
      <c r="G2939" s="161" t="str">
        <f>IF(FN_MC!D2941="","*",FN_MC!D2941)</f>
        <v>*</v>
      </c>
      <c r="H2939" s="161" t="str">
        <f>IF(FN_MC!F2941="","*",FN_MC!F2941)</f>
        <v>*</v>
      </c>
      <c r="I2939" s="161" t="str">
        <f>IF(FN_MC!H2941="","*",FN_MC!H2941)</f>
        <v>*</v>
      </c>
      <c r="J2939" s="161" t="str">
        <f>IF(FN_MC!I2941="","*",FN_MC!I2941)</f>
        <v>*</v>
      </c>
      <c r="K2939" s="161" t="str">
        <f>IF(FN_MC!M2941="","*",FN_MC!M2941)</f>
        <v>*</v>
      </c>
      <c r="L2939" s="161" t="str">
        <f>IF(FN_MC!N2941="","*",FN_MC!N2941)</f>
        <v>*</v>
      </c>
      <c r="M2939" s="162" t="str">
        <f>IF(FN_MC!J2941="","*",FN_MC!J2941)</f>
        <v>*</v>
      </c>
      <c r="N2939" s="162" t="str">
        <f>IF(FN_MC!K2941="","*",FN_MC!K2941)</f>
        <v>*</v>
      </c>
      <c r="O2939" s="162" t="str">
        <f>IF(FN_MC!L2941="","*",FN_MC!L2941)</f>
        <v>*</v>
      </c>
      <c r="P2939" s="162"/>
      <c r="Q2939" s="163" t="str">
        <f>IF(FN_MC!O2941="","*",FN_MC!O2941)</f>
        <v>*</v>
      </c>
      <c r="R2939" s="163" t="str">
        <f>IF(FN_MC!P2941="","*",FN_MC!P2941)</f>
        <v>*</v>
      </c>
      <c r="S2939" s="161" t="str">
        <f>IF(FN_MC!Q2943="","*",CONCATENATE(FN_MC!Q2943," ",FN_MC!R2943))</f>
        <v>*</v>
      </c>
      <c r="T2939" s="161" t="str">
        <f>IF(FN_MC!V2941="","*",FN_MC!V2941)</f>
        <v>*</v>
      </c>
      <c r="U2939" s="161" t="str">
        <f>IF(FN_MC!W2941="","*",FN_MC!W2941)</f>
        <v>*</v>
      </c>
      <c r="V2939" s="121" t="str">
        <f ca="1">_xlfn.XLOOKUP(G2939&amp;$V$2,BS_CONTROLE[CHAVE],BS_CONTROLE[Quantidade_11],"-")</f>
        <v>-</v>
      </c>
      <c r="W2939" s="121" t="str">
        <f ca="1">_xlfn.XLOOKUP(G2939&amp;$W$2,BS_CONTROLE[CHAVE],BS_CONTROLE[Quantidade_11],"-")</f>
        <v>-</v>
      </c>
      <c r="X2939" s="121" t="str">
        <f ca="1">_xlfn.XLOOKUP(G2939&amp;$X$2,BS_CONTROLE[CHAVE],BS_CONTROLE[Quantidade_11],"-")</f>
        <v>-</v>
      </c>
    </row>
    <row r="2940" spans="1:24" hidden="1">
      <c r="A2940" s="118" t="str">
        <f>IF(FN_MC!Y2942="","*",FN_MC!Y2942)</f>
        <v>*</v>
      </c>
      <c r="B2940" s="118" t="str">
        <f>IF(FN_MC!X2942="","*",FN_MC!X2942)</f>
        <v>*</v>
      </c>
      <c r="C2940" s="118" t="str">
        <f>IF(FN_MC!Z2942="","*",FN_MC!Z2942)</f>
        <v>*</v>
      </c>
      <c r="D2940" s="119" t="str">
        <f>IF(FN_MC!S2942="","*",FN_MC!S2942)</f>
        <v>*</v>
      </c>
      <c r="E2940" s="119" t="str">
        <f>IF(FN_MC!T2942="","*",FN_MC!T2942)</f>
        <v>*</v>
      </c>
      <c r="F2940" s="119" t="str">
        <f>IF(FN_MC!B2942="","*",FN_MC!B2942)</f>
        <v>*</v>
      </c>
      <c r="G2940" s="119" t="str">
        <f>IF(FN_MC!D2942="","*",FN_MC!D2942)</f>
        <v>*</v>
      </c>
      <c r="H2940" s="119" t="str">
        <f>IF(FN_MC!F2942="","*",FN_MC!F2942)</f>
        <v>*</v>
      </c>
      <c r="I2940" s="119" t="str">
        <f>IF(FN_MC!H2942="","*",FN_MC!H2942)</f>
        <v>*</v>
      </c>
      <c r="J2940" s="119" t="str">
        <f>IF(FN_MC!I2942="","*",FN_MC!I2942)</f>
        <v>*</v>
      </c>
      <c r="K2940" s="119" t="str">
        <f>IF(FN_MC!M2942="","*",FN_MC!M2942)</f>
        <v>*</v>
      </c>
      <c r="L2940" s="119" t="str">
        <f>IF(FN_MC!N2942="","*",FN_MC!N2942)</f>
        <v>*</v>
      </c>
      <c r="M2940" s="120" t="str">
        <f>IF(FN_MC!J2942="","*",FN_MC!J2942)</f>
        <v>*</v>
      </c>
      <c r="N2940" s="120" t="str">
        <f>IF(FN_MC!K2942="","*",FN_MC!K2942)</f>
        <v>*</v>
      </c>
      <c r="O2940" s="120" t="str">
        <f>IF(FN_MC!L2942="","*",FN_MC!L2942)</f>
        <v>*</v>
      </c>
      <c r="P2940" s="120"/>
      <c r="Q2940" s="137" t="str">
        <f>IF(FN_MC!O2942="","*",FN_MC!O2942)</f>
        <v>*</v>
      </c>
      <c r="R2940" s="137" t="str">
        <f>IF(FN_MC!P2942="","*",FN_MC!P2942)</f>
        <v>*</v>
      </c>
      <c r="S2940" s="119" t="str">
        <f>IF(FN_MC!Q2944="","*",CONCATENATE(FN_MC!Q2944," ",FN_MC!R2944))</f>
        <v>*</v>
      </c>
      <c r="T2940" s="119" t="str">
        <f>IF(FN_MC!V2942="","*",FN_MC!V2942)</f>
        <v>*</v>
      </c>
      <c r="U2940" s="119" t="str">
        <f>IF(FN_MC!W2942="","*",FN_MC!W2942)</f>
        <v>*</v>
      </c>
      <c r="V2940" s="121" t="str">
        <f ca="1">_xlfn.XLOOKUP(G2940&amp;$V$2,BS_CONTROLE[CHAVE],BS_CONTROLE[Quantidade_11],"-")</f>
        <v>-</v>
      </c>
      <c r="W2940" s="121" t="str">
        <f ca="1">_xlfn.XLOOKUP(G2940&amp;$W$2,BS_CONTROLE[CHAVE],BS_CONTROLE[Quantidade_11],"-")</f>
        <v>-</v>
      </c>
      <c r="X2940" s="121" t="str">
        <f ca="1">_xlfn.XLOOKUP(G2940&amp;$X$2,BS_CONTROLE[CHAVE],BS_CONTROLE[Quantidade_11],"-")</f>
        <v>-</v>
      </c>
    </row>
    <row r="2941" spans="1:24" hidden="1">
      <c r="A2941" s="160" t="str">
        <f>IF(FN_MC!Y2943="","*",FN_MC!Y2943)</f>
        <v>*</v>
      </c>
      <c r="B2941" s="160" t="str">
        <f>IF(FN_MC!X2943="","*",FN_MC!X2943)</f>
        <v>*</v>
      </c>
      <c r="C2941" s="160" t="str">
        <f>IF(FN_MC!Z2943="","*",FN_MC!Z2943)</f>
        <v>*</v>
      </c>
      <c r="D2941" s="161" t="str">
        <f>IF(FN_MC!S2943="","*",FN_MC!S2943)</f>
        <v>*</v>
      </c>
      <c r="E2941" s="161" t="str">
        <f>IF(FN_MC!T2943="","*",FN_MC!T2943)</f>
        <v>*</v>
      </c>
      <c r="F2941" s="161" t="str">
        <f>IF(FN_MC!B2943="","*",FN_MC!B2943)</f>
        <v>*</v>
      </c>
      <c r="G2941" s="161" t="str">
        <f>IF(FN_MC!D2943="","*",FN_MC!D2943)</f>
        <v>*</v>
      </c>
      <c r="H2941" s="161" t="str">
        <f>IF(FN_MC!F2943="","*",FN_MC!F2943)</f>
        <v>*</v>
      </c>
      <c r="I2941" s="161" t="str">
        <f>IF(FN_MC!H2943="","*",FN_MC!H2943)</f>
        <v>*</v>
      </c>
      <c r="J2941" s="161" t="str">
        <f>IF(FN_MC!I2943="","*",FN_MC!I2943)</f>
        <v>*</v>
      </c>
      <c r="K2941" s="161" t="str">
        <f>IF(FN_MC!M2943="","*",FN_MC!M2943)</f>
        <v>*</v>
      </c>
      <c r="L2941" s="161" t="str">
        <f>IF(FN_MC!N2943="","*",FN_MC!N2943)</f>
        <v>*</v>
      </c>
      <c r="M2941" s="162" t="str">
        <f>IF(FN_MC!J2943="","*",FN_MC!J2943)</f>
        <v>*</v>
      </c>
      <c r="N2941" s="162" t="str">
        <f>IF(FN_MC!K2943="","*",FN_MC!K2943)</f>
        <v>*</v>
      </c>
      <c r="O2941" s="162" t="str">
        <f>IF(FN_MC!L2943="","*",FN_MC!L2943)</f>
        <v>*</v>
      </c>
      <c r="P2941" s="162"/>
      <c r="Q2941" s="163" t="str">
        <f>IF(FN_MC!O2943="","*",FN_MC!O2943)</f>
        <v>*</v>
      </c>
      <c r="R2941" s="163" t="str">
        <f>IF(FN_MC!P2943="","*",FN_MC!P2943)</f>
        <v>*</v>
      </c>
      <c r="S2941" s="161" t="str">
        <f>IF(FN_MC!Q2945="","*",CONCATENATE(FN_MC!Q2945," ",FN_MC!R2945))</f>
        <v>*</v>
      </c>
      <c r="T2941" s="161" t="str">
        <f>IF(FN_MC!V2943="","*",FN_MC!V2943)</f>
        <v>*</v>
      </c>
      <c r="U2941" s="161" t="str">
        <f>IF(FN_MC!W2943="","*",FN_MC!W2943)</f>
        <v>*</v>
      </c>
      <c r="V2941" s="121" t="str">
        <f ca="1">_xlfn.XLOOKUP(G2941&amp;$V$2,BS_CONTROLE[CHAVE],BS_CONTROLE[Quantidade_11],"-")</f>
        <v>-</v>
      </c>
      <c r="W2941" s="121" t="str">
        <f ca="1">_xlfn.XLOOKUP(G2941&amp;$W$2,BS_CONTROLE[CHAVE],BS_CONTROLE[Quantidade_11],"-")</f>
        <v>-</v>
      </c>
      <c r="X2941" s="121" t="str">
        <f ca="1">_xlfn.XLOOKUP(G2941&amp;$X$2,BS_CONTROLE[CHAVE],BS_CONTROLE[Quantidade_11],"-")</f>
        <v>-</v>
      </c>
    </row>
    <row r="2942" spans="1:24" hidden="1">
      <c r="A2942" s="160" t="str">
        <f>IF(FN_MC!Y2944="","*",FN_MC!Y2944)</f>
        <v>*</v>
      </c>
      <c r="B2942" s="160" t="str">
        <f>IF(FN_MC!X2944="","*",FN_MC!X2944)</f>
        <v>*</v>
      </c>
      <c r="C2942" s="160" t="str">
        <f>IF(FN_MC!Z2944="","*",FN_MC!Z2944)</f>
        <v>*</v>
      </c>
      <c r="D2942" s="161" t="str">
        <f>IF(FN_MC!S2944="","*",FN_MC!S2944)</f>
        <v>*</v>
      </c>
      <c r="E2942" s="161" t="str">
        <f>IF(FN_MC!T2944="","*",FN_MC!T2944)</f>
        <v>*</v>
      </c>
      <c r="F2942" s="161" t="str">
        <f>IF(FN_MC!B2944="","*",FN_MC!B2944)</f>
        <v>*</v>
      </c>
      <c r="G2942" s="161" t="str">
        <f>IF(FN_MC!D2944="","*",FN_MC!D2944)</f>
        <v>*</v>
      </c>
      <c r="H2942" s="161" t="str">
        <f>IF(FN_MC!F2944="","*",FN_MC!F2944)</f>
        <v>*</v>
      </c>
      <c r="I2942" s="161" t="str">
        <f>IF(FN_MC!H2944="","*",FN_MC!H2944)</f>
        <v>*</v>
      </c>
      <c r="J2942" s="161" t="str">
        <f>IF(FN_MC!I2944="","*",FN_MC!I2944)</f>
        <v>*</v>
      </c>
      <c r="K2942" s="161" t="str">
        <f>IF(FN_MC!M2944="","*",FN_MC!M2944)</f>
        <v>*</v>
      </c>
      <c r="L2942" s="161" t="str">
        <f>IF(FN_MC!N2944="","*",FN_MC!N2944)</f>
        <v>*</v>
      </c>
      <c r="M2942" s="162" t="str">
        <f>IF(FN_MC!J2944="","*",FN_MC!J2944)</f>
        <v>*</v>
      </c>
      <c r="N2942" s="162" t="str">
        <f>IF(FN_MC!K2944="","*",FN_MC!K2944)</f>
        <v>*</v>
      </c>
      <c r="O2942" s="162" t="str">
        <f>IF(FN_MC!L2944="","*",FN_MC!L2944)</f>
        <v>*</v>
      </c>
      <c r="P2942" s="162"/>
      <c r="Q2942" s="163" t="str">
        <f>IF(FN_MC!O2944="","*",FN_MC!O2944)</f>
        <v>*</v>
      </c>
      <c r="R2942" s="163" t="str">
        <f>IF(FN_MC!P2944="","*",FN_MC!P2944)</f>
        <v>*</v>
      </c>
      <c r="S2942" s="161" t="str">
        <f>IF(FN_MC!Q2946="","*",CONCATENATE(FN_MC!Q2946," ",FN_MC!R2946))</f>
        <v>*</v>
      </c>
      <c r="T2942" s="161" t="str">
        <f>IF(FN_MC!V2944="","*",FN_MC!V2944)</f>
        <v>*</v>
      </c>
      <c r="U2942" s="161" t="str">
        <f>IF(FN_MC!W2944="","*",FN_MC!W2944)</f>
        <v>*</v>
      </c>
      <c r="V2942" s="121" t="str">
        <f ca="1">_xlfn.XLOOKUP(G2942&amp;$V$2,BS_CONTROLE[CHAVE],BS_CONTROLE[Quantidade_11],"-")</f>
        <v>-</v>
      </c>
      <c r="W2942" s="121" t="str">
        <f ca="1">_xlfn.XLOOKUP(G2942&amp;$W$2,BS_CONTROLE[CHAVE],BS_CONTROLE[Quantidade_11],"-")</f>
        <v>-</v>
      </c>
      <c r="X2942" s="121" t="str">
        <f ca="1">_xlfn.XLOOKUP(G2942&amp;$X$2,BS_CONTROLE[CHAVE],BS_CONTROLE[Quantidade_11],"-")</f>
        <v>-</v>
      </c>
    </row>
    <row r="2943" spans="1:24" hidden="1">
      <c r="A2943" s="118" t="str">
        <f>IF(FN_MC!Y2945="","*",FN_MC!Y2945)</f>
        <v>*</v>
      </c>
      <c r="B2943" s="118" t="str">
        <f>IF(FN_MC!X2945="","*",FN_MC!X2945)</f>
        <v>*</v>
      </c>
      <c r="C2943" s="118" t="str">
        <f>IF(FN_MC!Z2945="","*",FN_MC!Z2945)</f>
        <v>*</v>
      </c>
      <c r="D2943" s="119" t="str">
        <f>IF(FN_MC!S2945="","*",FN_MC!S2945)</f>
        <v>*</v>
      </c>
      <c r="E2943" s="119" t="str">
        <f>IF(FN_MC!T2945="","*",FN_MC!T2945)</f>
        <v>*</v>
      </c>
      <c r="F2943" s="119" t="str">
        <f>IF(FN_MC!B2945="","*",FN_MC!B2945)</f>
        <v>*</v>
      </c>
      <c r="G2943" s="119" t="str">
        <f>IF(FN_MC!D2945="","*",FN_MC!D2945)</f>
        <v>*</v>
      </c>
      <c r="H2943" s="119" t="str">
        <f>IF(FN_MC!F2945="","*",FN_MC!F2945)</f>
        <v>*</v>
      </c>
      <c r="I2943" s="119" t="str">
        <f>IF(FN_MC!H2945="","*",FN_MC!H2945)</f>
        <v>*</v>
      </c>
      <c r="J2943" s="119" t="str">
        <f>IF(FN_MC!I2945="","*",FN_MC!I2945)</f>
        <v>*</v>
      </c>
      <c r="K2943" s="119" t="str">
        <f>IF(FN_MC!M2945="","*",FN_MC!M2945)</f>
        <v>*</v>
      </c>
      <c r="L2943" s="119" t="str">
        <f>IF(FN_MC!N2945="","*",FN_MC!N2945)</f>
        <v>*</v>
      </c>
      <c r="M2943" s="120" t="str">
        <f>IF(FN_MC!J2945="","*",FN_MC!J2945)</f>
        <v>*</v>
      </c>
      <c r="N2943" s="120" t="str">
        <f>IF(FN_MC!K2945="","*",FN_MC!K2945)</f>
        <v>*</v>
      </c>
      <c r="O2943" s="120" t="str">
        <f>IF(FN_MC!L2945="","*",FN_MC!L2945)</f>
        <v>*</v>
      </c>
      <c r="P2943" s="120"/>
      <c r="Q2943" s="137" t="str">
        <f>IF(FN_MC!O2945="","*",FN_MC!O2945)</f>
        <v>*</v>
      </c>
      <c r="R2943" s="137" t="str">
        <f>IF(FN_MC!P2945="","*",FN_MC!P2945)</f>
        <v>*</v>
      </c>
      <c r="S2943" s="119" t="str">
        <f>IF(FN_MC!Q2947="","*",CONCATENATE(FN_MC!Q2947," ",FN_MC!R2947))</f>
        <v>*</v>
      </c>
      <c r="T2943" s="119" t="str">
        <f>IF(FN_MC!V2945="","*",FN_MC!V2945)</f>
        <v>*</v>
      </c>
      <c r="U2943" s="119" t="str">
        <f>IF(FN_MC!W2945="","*",FN_MC!W2945)</f>
        <v>*</v>
      </c>
      <c r="V2943" s="121" t="str">
        <f ca="1">_xlfn.XLOOKUP(G2943&amp;$V$2,BS_CONTROLE[CHAVE],BS_CONTROLE[Quantidade_11],"-")</f>
        <v>-</v>
      </c>
      <c r="W2943" s="121" t="str">
        <f ca="1">_xlfn.XLOOKUP(G2943&amp;$W$2,BS_CONTROLE[CHAVE],BS_CONTROLE[Quantidade_11],"-")</f>
        <v>-</v>
      </c>
      <c r="X2943" s="121" t="str">
        <f ca="1">_xlfn.XLOOKUP(G2943&amp;$X$2,BS_CONTROLE[CHAVE],BS_CONTROLE[Quantidade_11],"-")</f>
        <v>-</v>
      </c>
    </row>
    <row r="2944" spans="1:24" hidden="1">
      <c r="A2944" s="160" t="str">
        <f>IF(FN_MC!Y2946="","*",FN_MC!Y2946)</f>
        <v>*</v>
      </c>
      <c r="B2944" s="160" t="str">
        <f>IF(FN_MC!X2946="","*",FN_MC!X2946)</f>
        <v>*</v>
      </c>
      <c r="C2944" s="160" t="str">
        <f>IF(FN_MC!Z2946="","*",FN_MC!Z2946)</f>
        <v>*</v>
      </c>
      <c r="D2944" s="161" t="str">
        <f>IF(FN_MC!S2946="","*",FN_MC!S2946)</f>
        <v>*</v>
      </c>
      <c r="E2944" s="161" t="str">
        <f>IF(FN_MC!T2946="","*",FN_MC!T2946)</f>
        <v>*</v>
      </c>
      <c r="F2944" s="161" t="str">
        <f>IF(FN_MC!B2946="","*",FN_MC!B2946)</f>
        <v>*</v>
      </c>
      <c r="G2944" s="161" t="str">
        <f>IF(FN_MC!D2946="","*",FN_MC!D2946)</f>
        <v>*</v>
      </c>
      <c r="H2944" s="161" t="str">
        <f>IF(FN_MC!F2946="","*",FN_MC!F2946)</f>
        <v>*</v>
      </c>
      <c r="I2944" s="161" t="str">
        <f>IF(FN_MC!H2946="","*",FN_MC!H2946)</f>
        <v>*</v>
      </c>
      <c r="J2944" s="161" t="str">
        <f>IF(FN_MC!I2946="","*",FN_MC!I2946)</f>
        <v>*</v>
      </c>
      <c r="K2944" s="161" t="str">
        <f>IF(FN_MC!M2946="","*",FN_MC!M2946)</f>
        <v>*</v>
      </c>
      <c r="L2944" s="161" t="str">
        <f>IF(FN_MC!N2946="","*",FN_MC!N2946)</f>
        <v>*</v>
      </c>
      <c r="M2944" s="162" t="str">
        <f>IF(FN_MC!J2946="","*",FN_MC!J2946)</f>
        <v>*</v>
      </c>
      <c r="N2944" s="162" t="str">
        <f>IF(FN_MC!K2946="","*",FN_MC!K2946)</f>
        <v>*</v>
      </c>
      <c r="O2944" s="162" t="str">
        <f>IF(FN_MC!L2946="","*",FN_MC!L2946)</f>
        <v>*</v>
      </c>
      <c r="P2944" s="162"/>
      <c r="Q2944" s="163" t="str">
        <f>IF(FN_MC!O2946="","*",FN_MC!O2946)</f>
        <v>*</v>
      </c>
      <c r="R2944" s="163" t="str">
        <f>IF(FN_MC!P2946="","*",FN_MC!P2946)</f>
        <v>*</v>
      </c>
      <c r="S2944" s="161" t="str">
        <f>IF(FN_MC!Q2948="","*",CONCATENATE(FN_MC!Q2948," ",FN_MC!R2948))</f>
        <v>*</v>
      </c>
      <c r="T2944" s="161" t="str">
        <f>IF(FN_MC!V2946="","*",FN_MC!V2946)</f>
        <v>*</v>
      </c>
      <c r="U2944" s="161" t="str">
        <f>IF(FN_MC!W2946="","*",FN_MC!W2946)</f>
        <v>*</v>
      </c>
      <c r="V2944" s="121" t="str">
        <f ca="1">_xlfn.XLOOKUP(G2944&amp;$V$2,BS_CONTROLE[CHAVE],BS_CONTROLE[Quantidade_11],"-")</f>
        <v>-</v>
      </c>
      <c r="W2944" s="121" t="str">
        <f ca="1">_xlfn.XLOOKUP(G2944&amp;$W$2,BS_CONTROLE[CHAVE],BS_CONTROLE[Quantidade_11],"-")</f>
        <v>-</v>
      </c>
      <c r="X2944" s="121" t="str">
        <f ca="1">_xlfn.XLOOKUP(G2944&amp;$X$2,BS_CONTROLE[CHAVE],BS_CONTROLE[Quantidade_11],"-")</f>
        <v>-</v>
      </c>
    </row>
    <row r="2945" spans="1:24" hidden="1">
      <c r="A2945" s="160" t="str">
        <f>IF(FN_MC!Y2947="","*",FN_MC!Y2947)</f>
        <v>*</v>
      </c>
      <c r="B2945" s="160" t="str">
        <f>IF(FN_MC!X2947="","*",FN_MC!X2947)</f>
        <v>*</v>
      </c>
      <c r="C2945" s="160" t="str">
        <f>IF(FN_MC!Z2947="","*",FN_MC!Z2947)</f>
        <v>*</v>
      </c>
      <c r="D2945" s="161" t="str">
        <f>IF(FN_MC!S2947="","*",FN_MC!S2947)</f>
        <v>*</v>
      </c>
      <c r="E2945" s="161" t="str">
        <f>IF(FN_MC!T2947="","*",FN_MC!T2947)</f>
        <v>*</v>
      </c>
      <c r="F2945" s="161" t="str">
        <f>IF(FN_MC!B2947="","*",FN_MC!B2947)</f>
        <v>*</v>
      </c>
      <c r="G2945" s="161" t="str">
        <f>IF(FN_MC!D2947="","*",FN_MC!D2947)</f>
        <v>*</v>
      </c>
      <c r="H2945" s="161" t="str">
        <f>IF(FN_MC!F2947="","*",FN_MC!F2947)</f>
        <v>*</v>
      </c>
      <c r="I2945" s="161" t="str">
        <f>IF(FN_MC!H2947="","*",FN_MC!H2947)</f>
        <v>*</v>
      </c>
      <c r="J2945" s="161" t="str">
        <f>IF(FN_MC!I2947="","*",FN_MC!I2947)</f>
        <v>*</v>
      </c>
      <c r="K2945" s="161" t="str">
        <f>IF(FN_MC!M2947="","*",FN_MC!M2947)</f>
        <v>*</v>
      </c>
      <c r="L2945" s="161" t="str">
        <f>IF(FN_MC!N2947="","*",FN_MC!N2947)</f>
        <v>*</v>
      </c>
      <c r="M2945" s="162" t="str">
        <f>IF(FN_MC!J2947="","*",FN_MC!J2947)</f>
        <v>*</v>
      </c>
      <c r="N2945" s="162" t="str">
        <f>IF(FN_MC!K2947="","*",FN_MC!K2947)</f>
        <v>*</v>
      </c>
      <c r="O2945" s="162" t="str">
        <f>IF(FN_MC!L2947="","*",FN_MC!L2947)</f>
        <v>*</v>
      </c>
      <c r="P2945" s="162"/>
      <c r="Q2945" s="163" t="str">
        <f>IF(FN_MC!O2947="","*",FN_MC!O2947)</f>
        <v>*</v>
      </c>
      <c r="R2945" s="163" t="str">
        <f>IF(FN_MC!P2947="","*",FN_MC!P2947)</f>
        <v>*</v>
      </c>
      <c r="S2945" s="161" t="str">
        <f>IF(FN_MC!Q2949="","*",CONCATENATE(FN_MC!Q2949," ",FN_MC!R2949))</f>
        <v>*</v>
      </c>
      <c r="T2945" s="161" t="str">
        <f>IF(FN_MC!V2947="","*",FN_MC!V2947)</f>
        <v>*</v>
      </c>
      <c r="U2945" s="161" t="str">
        <f>IF(FN_MC!W2947="","*",FN_MC!W2947)</f>
        <v>*</v>
      </c>
      <c r="V2945" s="121" t="str">
        <f ca="1">_xlfn.XLOOKUP(G2945&amp;$V$2,BS_CONTROLE[CHAVE],BS_CONTROLE[Quantidade_11],"-")</f>
        <v>-</v>
      </c>
      <c r="W2945" s="121" t="str">
        <f ca="1">_xlfn.XLOOKUP(G2945&amp;$W$2,BS_CONTROLE[CHAVE],BS_CONTROLE[Quantidade_11],"-")</f>
        <v>-</v>
      </c>
      <c r="X2945" s="121" t="str">
        <f ca="1">_xlfn.XLOOKUP(G2945&amp;$X$2,BS_CONTROLE[CHAVE],BS_CONTROLE[Quantidade_11],"-")</f>
        <v>-</v>
      </c>
    </row>
    <row r="2946" spans="1:24" hidden="1">
      <c r="A2946" s="118" t="str">
        <f>IF(FN_MC!Y2948="","*",FN_MC!Y2948)</f>
        <v>*</v>
      </c>
      <c r="B2946" s="118" t="str">
        <f>IF(FN_MC!X2948="","*",FN_MC!X2948)</f>
        <v>*</v>
      </c>
      <c r="C2946" s="118" t="str">
        <f>IF(FN_MC!Z2948="","*",FN_MC!Z2948)</f>
        <v>*</v>
      </c>
      <c r="D2946" s="119" t="str">
        <f>IF(FN_MC!S2948="","*",FN_MC!S2948)</f>
        <v>*</v>
      </c>
      <c r="E2946" s="119" t="str">
        <f>IF(FN_MC!T2948="","*",FN_MC!T2948)</f>
        <v>*</v>
      </c>
      <c r="F2946" s="119" t="str">
        <f>IF(FN_MC!B2948="","*",FN_MC!B2948)</f>
        <v>*</v>
      </c>
      <c r="G2946" s="119" t="str">
        <f>IF(FN_MC!D2948="","*",FN_MC!D2948)</f>
        <v>*</v>
      </c>
      <c r="H2946" s="119" t="str">
        <f>IF(FN_MC!F2948="","*",FN_MC!F2948)</f>
        <v>*</v>
      </c>
      <c r="I2946" s="119" t="str">
        <f>IF(FN_MC!H2948="","*",FN_MC!H2948)</f>
        <v>*</v>
      </c>
      <c r="J2946" s="119" t="str">
        <f>IF(FN_MC!I2948="","*",FN_MC!I2948)</f>
        <v>*</v>
      </c>
      <c r="K2946" s="119" t="str">
        <f>IF(FN_MC!M2948="","*",FN_MC!M2948)</f>
        <v>*</v>
      </c>
      <c r="L2946" s="119" t="str">
        <f>IF(FN_MC!N2948="","*",FN_MC!N2948)</f>
        <v>*</v>
      </c>
      <c r="M2946" s="120" t="str">
        <f>IF(FN_MC!J2948="","*",FN_MC!J2948)</f>
        <v>*</v>
      </c>
      <c r="N2946" s="120" t="str">
        <f>IF(FN_MC!K2948="","*",FN_MC!K2948)</f>
        <v>*</v>
      </c>
      <c r="O2946" s="120" t="str">
        <f>IF(FN_MC!L2948="","*",FN_MC!L2948)</f>
        <v>*</v>
      </c>
      <c r="P2946" s="120"/>
      <c r="Q2946" s="137" t="str">
        <f>IF(FN_MC!O2948="","*",FN_MC!O2948)</f>
        <v>*</v>
      </c>
      <c r="R2946" s="137" t="str">
        <f>IF(FN_MC!P2948="","*",FN_MC!P2948)</f>
        <v>*</v>
      </c>
      <c r="S2946" s="119" t="str">
        <f>IF(FN_MC!Q2950="","*",CONCATENATE(FN_MC!Q2950," ",FN_MC!R2950))</f>
        <v>*</v>
      </c>
      <c r="T2946" s="119" t="str">
        <f>IF(FN_MC!V2948="","*",FN_MC!V2948)</f>
        <v>*</v>
      </c>
      <c r="U2946" s="119" t="str">
        <f>IF(FN_MC!W2948="","*",FN_MC!W2948)</f>
        <v>*</v>
      </c>
      <c r="V2946" s="121" t="str">
        <f ca="1">_xlfn.XLOOKUP(G2946&amp;$V$2,BS_CONTROLE[CHAVE],BS_CONTROLE[Quantidade_11],"-")</f>
        <v>-</v>
      </c>
      <c r="W2946" s="121" t="str">
        <f ca="1">_xlfn.XLOOKUP(G2946&amp;$W$2,BS_CONTROLE[CHAVE],BS_CONTROLE[Quantidade_11],"-")</f>
        <v>-</v>
      </c>
      <c r="X2946" s="121" t="str">
        <f ca="1">_xlfn.XLOOKUP(G2946&amp;$X$2,BS_CONTROLE[CHAVE],BS_CONTROLE[Quantidade_11],"-")</f>
        <v>-</v>
      </c>
    </row>
    <row r="2947" spans="1:24" hidden="1">
      <c r="A2947" s="160" t="str">
        <f>IF(FN_MC!Y2949="","*",FN_MC!Y2949)</f>
        <v>*</v>
      </c>
      <c r="B2947" s="160" t="str">
        <f>IF(FN_MC!X2949="","*",FN_MC!X2949)</f>
        <v>*</v>
      </c>
      <c r="C2947" s="160" t="str">
        <f>IF(FN_MC!Z2949="","*",FN_MC!Z2949)</f>
        <v>*</v>
      </c>
      <c r="D2947" s="161" t="str">
        <f>IF(FN_MC!S2949="","*",FN_MC!S2949)</f>
        <v>*</v>
      </c>
      <c r="E2947" s="161" t="str">
        <f>IF(FN_MC!T2949="","*",FN_MC!T2949)</f>
        <v>*</v>
      </c>
      <c r="F2947" s="161" t="str">
        <f>IF(FN_MC!B2949="","*",FN_MC!B2949)</f>
        <v>*</v>
      </c>
      <c r="G2947" s="161" t="str">
        <f>IF(FN_MC!D2949="","*",FN_MC!D2949)</f>
        <v>*</v>
      </c>
      <c r="H2947" s="161" t="str">
        <f>IF(FN_MC!F2949="","*",FN_MC!F2949)</f>
        <v>*</v>
      </c>
      <c r="I2947" s="161" t="str">
        <f>IF(FN_MC!H2949="","*",FN_MC!H2949)</f>
        <v>*</v>
      </c>
      <c r="J2947" s="161" t="str">
        <f>IF(FN_MC!I2949="","*",FN_MC!I2949)</f>
        <v>*</v>
      </c>
      <c r="K2947" s="161" t="str">
        <f>IF(FN_MC!M2949="","*",FN_MC!M2949)</f>
        <v>*</v>
      </c>
      <c r="L2947" s="161" t="str">
        <f>IF(FN_MC!N2949="","*",FN_MC!N2949)</f>
        <v>*</v>
      </c>
      <c r="M2947" s="162" t="str">
        <f>IF(FN_MC!J2949="","*",FN_MC!J2949)</f>
        <v>*</v>
      </c>
      <c r="N2947" s="162" t="str">
        <f>IF(FN_MC!K2949="","*",FN_MC!K2949)</f>
        <v>*</v>
      </c>
      <c r="O2947" s="162" t="str">
        <f>IF(FN_MC!L2949="","*",FN_MC!L2949)</f>
        <v>*</v>
      </c>
      <c r="P2947" s="162"/>
      <c r="Q2947" s="163" t="str">
        <f>IF(FN_MC!O2949="","*",FN_MC!O2949)</f>
        <v>*</v>
      </c>
      <c r="R2947" s="163" t="str">
        <f>IF(FN_MC!P2949="","*",FN_MC!P2949)</f>
        <v>*</v>
      </c>
      <c r="S2947" s="161" t="str">
        <f>IF(FN_MC!Q2951="","*",CONCATENATE(FN_MC!Q2951," ",FN_MC!R2951))</f>
        <v>*</v>
      </c>
      <c r="T2947" s="161" t="str">
        <f>IF(FN_MC!V2949="","*",FN_MC!V2949)</f>
        <v>*</v>
      </c>
      <c r="U2947" s="161" t="str">
        <f>IF(FN_MC!W2949="","*",FN_MC!W2949)</f>
        <v>*</v>
      </c>
      <c r="V2947" s="121" t="str">
        <f ca="1">_xlfn.XLOOKUP(G2947&amp;$V$2,BS_CONTROLE[CHAVE],BS_CONTROLE[Quantidade_11],"-")</f>
        <v>-</v>
      </c>
      <c r="W2947" s="121" t="str">
        <f ca="1">_xlfn.XLOOKUP(G2947&amp;$W$2,BS_CONTROLE[CHAVE],BS_CONTROLE[Quantidade_11],"-")</f>
        <v>-</v>
      </c>
      <c r="X2947" s="121" t="str">
        <f ca="1">_xlfn.XLOOKUP(G2947&amp;$X$2,BS_CONTROLE[CHAVE],BS_CONTROLE[Quantidade_11],"-")</f>
        <v>-</v>
      </c>
    </row>
    <row r="2948" spans="1:24" hidden="1">
      <c r="A2948" s="160" t="str">
        <f>IF(FN_MC!Y2950="","*",FN_MC!Y2950)</f>
        <v>*</v>
      </c>
      <c r="B2948" s="160" t="str">
        <f>IF(FN_MC!X2950="","*",FN_MC!X2950)</f>
        <v>*</v>
      </c>
      <c r="C2948" s="160" t="str">
        <f>IF(FN_MC!Z2950="","*",FN_MC!Z2950)</f>
        <v>*</v>
      </c>
      <c r="D2948" s="161" t="str">
        <f>IF(FN_MC!S2950="","*",FN_MC!S2950)</f>
        <v>*</v>
      </c>
      <c r="E2948" s="161" t="str">
        <f>IF(FN_MC!T2950="","*",FN_MC!T2950)</f>
        <v>*</v>
      </c>
      <c r="F2948" s="161" t="str">
        <f>IF(FN_MC!B2950="","*",FN_MC!B2950)</f>
        <v>*</v>
      </c>
      <c r="G2948" s="161" t="str">
        <f>IF(FN_MC!D2950="","*",FN_MC!D2950)</f>
        <v>*</v>
      </c>
      <c r="H2948" s="161" t="str">
        <f>IF(FN_MC!F2950="","*",FN_MC!F2950)</f>
        <v>*</v>
      </c>
      <c r="I2948" s="161" t="str">
        <f>IF(FN_MC!H2950="","*",FN_MC!H2950)</f>
        <v>*</v>
      </c>
      <c r="J2948" s="161" t="str">
        <f>IF(FN_MC!I2950="","*",FN_MC!I2950)</f>
        <v>*</v>
      </c>
      <c r="K2948" s="161" t="str">
        <f>IF(FN_MC!M2950="","*",FN_MC!M2950)</f>
        <v>*</v>
      </c>
      <c r="L2948" s="161" t="str">
        <f>IF(FN_MC!N2950="","*",FN_MC!N2950)</f>
        <v>*</v>
      </c>
      <c r="M2948" s="162" t="str">
        <f>IF(FN_MC!J2950="","*",FN_MC!J2950)</f>
        <v>*</v>
      </c>
      <c r="N2948" s="162" t="str">
        <f>IF(FN_MC!K2950="","*",FN_MC!K2950)</f>
        <v>*</v>
      </c>
      <c r="O2948" s="162" t="str">
        <f>IF(FN_MC!L2950="","*",FN_MC!L2950)</f>
        <v>*</v>
      </c>
      <c r="P2948" s="162"/>
      <c r="Q2948" s="163" t="str">
        <f>IF(FN_MC!O2950="","*",FN_MC!O2950)</f>
        <v>*</v>
      </c>
      <c r="R2948" s="163" t="str">
        <f>IF(FN_MC!P2950="","*",FN_MC!P2950)</f>
        <v>*</v>
      </c>
      <c r="S2948" s="161" t="str">
        <f>IF(FN_MC!Q2952="","*",CONCATENATE(FN_MC!Q2952," ",FN_MC!R2952))</f>
        <v>*</v>
      </c>
      <c r="T2948" s="161" t="str">
        <f>IF(FN_MC!V2950="","*",FN_MC!V2950)</f>
        <v>*</v>
      </c>
      <c r="U2948" s="161" t="str">
        <f>IF(FN_MC!W2950="","*",FN_MC!W2950)</f>
        <v>*</v>
      </c>
      <c r="V2948" s="121" t="str">
        <f ca="1">_xlfn.XLOOKUP(G2948&amp;$V$2,BS_CONTROLE[CHAVE],BS_CONTROLE[Quantidade_11],"-")</f>
        <v>-</v>
      </c>
      <c r="W2948" s="121" t="str">
        <f ca="1">_xlfn.XLOOKUP(G2948&amp;$W$2,BS_CONTROLE[CHAVE],BS_CONTROLE[Quantidade_11],"-")</f>
        <v>-</v>
      </c>
      <c r="X2948" s="121" t="str">
        <f ca="1">_xlfn.XLOOKUP(G2948&amp;$X$2,BS_CONTROLE[CHAVE],BS_CONTROLE[Quantidade_11],"-")</f>
        <v>-</v>
      </c>
    </row>
    <row r="2949" spans="1:24" hidden="1">
      <c r="A2949" s="118" t="str">
        <f>IF(FN_MC!Y2951="","*",FN_MC!Y2951)</f>
        <v>*</v>
      </c>
      <c r="B2949" s="118" t="str">
        <f>IF(FN_MC!X2951="","*",FN_MC!X2951)</f>
        <v>*</v>
      </c>
      <c r="C2949" s="118" t="str">
        <f>IF(FN_MC!Z2951="","*",FN_MC!Z2951)</f>
        <v>*</v>
      </c>
      <c r="D2949" s="119" t="str">
        <f>IF(FN_MC!S2951="","*",FN_MC!S2951)</f>
        <v>*</v>
      </c>
      <c r="E2949" s="119" t="str">
        <f>IF(FN_MC!T2951="","*",FN_MC!T2951)</f>
        <v>*</v>
      </c>
      <c r="F2949" s="119" t="str">
        <f>IF(FN_MC!B2951="","*",FN_MC!B2951)</f>
        <v>*</v>
      </c>
      <c r="G2949" s="119" t="str">
        <f>IF(FN_MC!D2951="","*",FN_MC!D2951)</f>
        <v>*</v>
      </c>
      <c r="H2949" s="119" t="str">
        <f>IF(FN_MC!F2951="","*",FN_MC!F2951)</f>
        <v>*</v>
      </c>
      <c r="I2949" s="119" t="str">
        <f>IF(FN_MC!H2951="","*",FN_MC!H2951)</f>
        <v>*</v>
      </c>
      <c r="J2949" s="119" t="str">
        <f>IF(FN_MC!I2951="","*",FN_MC!I2951)</f>
        <v>*</v>
      </c>
      <c r="K2949" s="119" t="str">
        <f>IF(FN_MC!M2951="","*",FN_MC!M2951)</f>
        <v>*</v>
      </c>
      <c r="L2949" s="119" t="str">
        <f>IF(FN_MC!N2951="","*",FN_MC!N2951)</f>
        <v>*</v>
      </c>
      <c r="M2949" s="120" t="str">
        <f>IF(FN_MC!J2951="","*",FN_MC!J2951)</f>
        <v>*</v>
      </c>
      <c r="N2949" s="120" t="str">
        <f>IF(FN_MC!K2951="","*",FN_MC!K2951)</f>
        <v>*</v>
      </c>
      <c r="O2949" s="120" t="str">
        <f>IF(FN_MC!L2951="","*",FN_MC!L2951)</f>
        <v>*</v>
      </c>
      <c r="P2949" s="120"/>
      <c r="Q2949" s="137" t="str">
        <f>IF(FN_MC!O2951="","*",FN_MC!O2951)</f>
        <v>*</v>
      </c>
      <c r="R2949" s="137" t="str">
        <f>IF(FN_MC!P2951="","*",FN_MC!P2951)</f>
        <v>*</v>
      </c>
      <c r="S2949" s="119" t="str">
        <f>IF(FN_MC!Q2953="","*",CONCATENATE(FN_MC!Q2953," ",FN_MC!R2953))</f>
        <v>*</v>
      </c>
      <c r="T2949" s="119" t="str">
        <f>IF(FN_MC!V2951="","*",FN_MC!V2951)</f>
        <v>*</v>
      </c>
      <c r="U2949" s="119" t="str">
        <f>IF(FN_MC!W2951="","*",FN_MC!W2951)</f>
        <v>*</v>
      </c>
      <c r="V2949" s="121" t="str">
        <f ca="1">_xlfn.XLOOKUP(G2949&amp;$V$2,BS_CONTROLE[CHAVE],BS_CONTROLE[Quantidade_11],"-")</f>
        <v>-</v>
      </c>
      <c r="W2949" s="121" t="str">
        <f ca="1">_xlfn.XLOOKUP(G2949&amp;$W$2,BS_CONTROLE[CHAVE],BS_CONTROLE[Quantidade_11],"-")</f>
        <v>-</v>
      </c>
      <c r="X2949" s="121" t="str">
        <f ca="1">_xlfn.XLOOKUP(G2949&amp;$X$2,BS_CONTROLE[CHAVE],BS_CONTROLE[Quantidade_11],"-")</f>
        <v>-</v>
      </c>
    </row>
    <row r="2950" spans="1:24" hidden="1">
      <c r="A2950" s="160" t="str">
        <f>IF(FN_MC!Y2952="","*",FN_MC!Y2952)</f>
        <v>*</v>
      </c>
      <c r="B2950" s="160" t="str">
        <f>IF(FN_MC!X2952="","*",FN_MC!X2952)</f>
        <v>*</v>
      </c>
      <c r="C2950" s="160" t="str">
        <f>IF(FN_MC!Z2952="","*",FN_MC!Z2952)</f>
        <v>*</v>
      </c>
      <c r="D2950" s="161" t="str">
        <f>IF(FN_MC!S2952="","*",FN_MC!S2952)</f>
        <v>*</v>
      </c>
      <c r="E2950" s="161" t="str">
        <f>IF(FN_MC!T2952="","*",FN_MC!T2952)</f>
        <v>*</v>
      </c>
      <c r="F2950" s="161" t="str">
        <f>IF(FN_MC!B2952="","*",FN_MC!B2952)</f>
        <v>*</v>
      </c>
      <c r="G2950" s="161" t="str">
        <f>IF(FN_MC!D2952="","*",FN_MC!D2952)</f>
        <v>*</v>
      </c>
      <c r="H2950" s="161" t="str">
        <f>IF(FN_MC!F2952="","*",FN_MC!F2952)</f>
        <v>*</v>
      </c>
      <c r="I2950" s="161" t="str">
        <f>IF(FN_MC!H2952="","*",FN_MC!H2952)</f>
        <v>*</v>
      </c>
      <c r="J2950" s="161" t="str">
        <f>IF(FN_MC!I2952="","*",FN_MC!I2952)</f>
        <v>*</v>
      </c>
      <c r="K2950" s="161" t="str">
        <f>IF(FN_MC!M2952="","*",FN_MC!M2952)</f>
        <v>*</v>
      </c>
      <c r="L2950" s="161" t="str">
        <f>IF(FN_MC!N2952="","*",FN_MC!N2952)</f>
        <v>*</v>
      </c>
      <c r="M2950" s="162" t="str">
        <f>IF(FN_MC!J2952="","*",FN_MC!J2952)</f>
        <v>*</v>
      </c>
      <c r="N2950" s="162" t="str">
        <f>IF(FN_MC!K2952="","*",FN_MC!K2952)</f>
        <v>*</v>
      </c>
      <c r="O2950" s="162" t="str">
        <f>IF(FN_MC!L2952="","*",FN_MC!L2952)</f>
        <v>*</v>
      </c>
      <c r="P2950" s="162"/>
      <c r="Q2950" s="163" t="str">
        <f>IF(FN_MC!O2952="","*",FN_MC!O2952)</f>
        <v>*</v>
      </c>
      <c r="R2950" s="163" t="str">
        <f>IF(FN_MC!P2952="","*",FN_MC!P2952)</f>
        <v>*</v>
      </c>
      <c r="S2950" s="161" t="str">
        <f>IF(FN_MC!Q2954="","*",CONCATENATE(FN_MC!Q2954," ",FN_MC!R2954))</f>
        <v>*</v>
      </c>
      <c r="T2950" s="161" t="str">
        <f>IF(FN_MC!V2952="","*",FN_MC!V2952)</f>
        <v>*</v>
      </c>
      <c r="U2950" s="161" t="str">
        <f>IF(FN_MC!W2952="","*",FN_MC!W2952)</f>
        <v>*</v>
      </c>
      <c r="V2950" s="121" t="str">
        <f ca="1">_xlfn.XLOOKUP(G2950&amp;$V$2,BS_CONTROLE[CHAVE],BS_CONTROLE[Quantidade_11],"-")</f>
        <v>-</v>
      </c>
      <c r="W2950" s="121" t="str">
        <f ca="1">_xlfn.XLOOKUP(G2950&amp;$W$2,BS_CONTROLE[CHAVE],BS_CONTROLE[Quantidade_11],"-")</f>
        <v>-</v>
      </c>
      <c r="X2950" s="121" t="str">
        <f ca="1">_xlfn.XLOOKUP(G2950&amp;$X$2,BS_CONTROLE[CHAVE],BS_CONTROLE[Quantidade_11],"-")</f>
        <v>-</v>
      </c>
    </row>
    <row r="2951" spans="1:24" hidden="1">
      <c r="A2951" s="160" t="str">
        <f>IF(FN_MC!Y2953="","*",FN_MC!Y2953)</f>
        <v>*</v>
      </c>
      <c r="B2951" s="160" t="str">
        <f>IF(FN_MC!X2953="","*",FN_MC!X2953)</f>
        <v>*</v>
      </c>
      <c r="C2951" s="160" t="str">
        <f>IF(FN_MC!Z2953="","*",FN_MC!Z2953)</f>
        <v>*</v>
      </c>
      <c r="D2951" s="161" t="str">
        <f>IF(FN_MC!S2953="","*",FN_MC!S2953)</f>
        <v>*</v>
      </c>
      <c r="E2951" s="161" t="str">
        <f>IF(FN_MC!T2953="","*",FN_MC!T2953)</f>
        <v>*</v>
      </c>
      <c r="F2951" s="161" t="str">
        <f>IF(FN_MC!B2953="","*",FN_MC!B2953)</f>
        <v>*</v>
      </c>
      <c r="G2951" s="161" t="str">
        <f>IF(FN_MC!D2953="","*",FN_MC!D2953)</f>
        <v>*</v>
      </c>
      <c r="H2951" s="161" t="str">
        <f>IF(FN_MC!F2953="","*",FN_MC!F2953)</f>
        <v>*</v>
      </c>
      <c r="I2951" s="161" t="str">
        <f>IF(FN_MC!H2953="","*",FN_MC!H2953)</f>
        <v>*</v>
      </c>
      <c r="J2951" s="161" t="str">
        <f>IF(FN_MC!I2953="","*",FN_MC!I2953)</f>
        <v>*</v>
      </c>
      <c r="K2951" s="161" t="str">
        <f>IF(FN_MC!M2953="","*",FN_MC!M2953)</f>
        <v>*</v>
      </c>
      <c r="L2951" s="161" t="str">
        <f>IF(FN_MC!N2953="","*",FN_MC!N2953)</f>
        <v>*</v>
      </c>
      <c r="M2951" s="162" t="str">
        <f>IF(FN_MC!J2953="","*",FN_MC!J2953)</f>
        <v>*</v>
      </c>
      <c r="N2951" s="162" t="str">
        <f>IF(FN_MC!K2953="","*",FN_MC!K2953)</f>
        <v>*</v>
      </c>
      <c r="O2951" s="162" t="str">
        <f>IF(FN_MC!L2953="","*",FN_MC!L2953)</f>
        <v>*</v>
      </c>
      <c r="P2951" s="162"/>
      <c r="Q2951" s="163" t="str">
        <f>IF(FN_MC!O2953="","*",FN_MC!O2953)</f>
        <v>*</v>
      </c>
      <c r="R2951" s="163" t="str">
        <f>IF(FN_MC!P2953="","*",FN_MC!P2953)</f>
        <v>*</v>
      </c>
      <c r="S2951" s="161" t="str">
        <f>IF(FN_MC!Q2955="","*",CONCATENATE(FN_MC!Q2955," ",FN_MC!R2955))</f>
        <v>*</v>
      </c>
      <c r="T2951" s="161" t="str">
        <f>IF(FN_MC!V2953="","*",FN_MC!V2953)</f>
        <v>*</v>
      </c>
      <c r="U2951" s="161" t="str">
        <f>IF(FN_MC!W2953="","*",FN_MC!W2953)</f>
        <v>*</v>
      </c>
      <c r="V2951" s="121" t="str">
        <f ca="1">_xlfn.XLOOKUP(G2951&amp;$V$2,BS_CONTROLE[CHAVE],BS_CONTROLE[Quantidade_11],"-")</f>
        <v>-</v>
      </c>
      <c r="W2951" s="121" t="str">
        <f ca="1">_xlfn.XLOOKUP(G2951&amp;$W$2,BS_CONTROLE[CHAVE],BS_CONTROLE[Quantidade_11],"-")</f>
        <v>-</v>
      </c>
      <c r="X2951" s="121" t="str">
        <f ca="1">_xlfn.XLOOKUP(G2951&amp;$X$2,BS_CONTROLE[CHAVE],BS_CONTROLE[Quantidade_11],"-")</f>
        <v>-</v>
      </c>
    </row>
    <row r="2952" spans="1:24" hidden="1">
      <c r="A2952" s="118" t="str">
        <f>IF(FN_MC!Y2954="","*",FN_MC!Y2954)</f>
        <v>*</v>
      </c>
      <c r="B2952" s="118" t="str">
        <f>IF(FN_MC!X2954="","*",FN_MC!X2954)</f>
        <v>*</v>
      </c>
      <c r="C2952" s="118" t="str">
        <f>IF(FN_MC!Z2954="","*",FN_MC!Z2954)</f>
        <v>*</v>
      </c>
      <c r="D2952" s="119" t="str">
        <f>IF(FN_MC!S2954="","*",FN_MC!S2954)</f>
        <v>*</v>
      </c>
      <c r="E2952" s="119" t="str">
        <f>IF(FN_MC!T2954="","*",FN_MC!T2954)</f>
        <v>*</v>
      </c>
      <c r="F2952" s="119" t="str">
        <f>IF(FN_MC!B2954="","*",FN_MC!B2954)</f>
        <v>*</v>
      </c>
      <c r="G2952" s="119" t="str">
        <f>IF(FN_MC!D2954="","*",FN_MC!D2954)</f>
        <v>*</v>
      </c>
      <c r="H2952" s="119" t="str">
        <f>IF(FN_MC!F2954="","*",FN_MC!F2954)</f>
        <v>*</v>
      </c>
      <c r="I2952" s="119" t="str">
        <f>IF(FN_MC!H2954="","*",FN_MC!H2954)</f>
        <v>*</v>
      </c>
      <c r="J2952" s="119" t="str">
        <f>IF(FN_MC!I2954="","*",FN_MC!I2954)</f>
        <v>*</v>
      </c>
      <c r="K2952" s="119" t="str">
        <f>IF(FN_MC!M2954="","*",FN_MC!M2954)</f>
        <v>*</v>
      </c>
      <c r="L2952" s="119" t="str">
        <f>IF(FN_MC!N2954="","*",FN_MC!N2954)</f>
        <v>*</v>
      </c>
      <c r="M2952" s="120" t="str">
        <f>IF(FN_MC!J2954="","*",FN_MC!J2954)</f>
        <v>*</v>
      </c>
      <c r="N2952" s="120" t="str">
        <f>IF(FN_MC!K2954="","*",FN_MC!K2954)</f>
        <v>*</v>
      </c>
      <c r="O2952" s="120" t="str">
        <f>IF(FN_MC!L2954="","*",FN_MC!L2954)</f>
        <v>*</v>
      </c>
      <c r="P2952" s="120"/>
      <c r="Q2952" s="137" t="str">
        <f>IF(FN_MC!O2954="","*",FN_MC!O2954)</f>
        <v>*</v>
      </c>
      <c r="R2952" s="137" t="str">
        <f>IF(FN_MC!P2954="","*",FN_MC!P2954)</f>
        <v>*</v>
      </c>
      <c r="S2952" s="119" t="str">
        <f>IF(FN_MC!Q2956="","*",CONCATENATE(FN_MC!Q2956," ",FN_MC!R2956))</f>
        <v>*</v>
      </c>
      <c r="T2952" s="119" t="str">
        <f>IF(FN_MC!V2954="","*",FN_MC!V2954)</f>
        <v>*</v>
      </c>
      <c r="U2952" s="119" t="str">
        <f>IF(FN_MC!W2954="","*",FN_MC!W2954)</f>
        <v>*</v>
      </c>
      <c r="V2952" s="121" t="str">
        <f ca="1">_xlfn.XLOOKUP(G2952&amp;$V$2,BS_CONTROLE[CHAVE],BS_CONTROLE[Quantidade_11],"-")</f>
        <v>-</v>
      </c>
      <c r="W2952" s="121" t="str">
        <f ca="1">_xlfn.XLOOKUP(G2952&amp;$W$2,BS_CONTROLE[CHAVE],BS_CONTROLE[Quantidade_11],"-")</f>
        <v>-</v>
      </c>
      <c r="X2952" s="121" t="str">
        <f ca="1">_xlfn.XLOOKUP(G2952&amp;$X$2,BS_CONTROLE[CHAVE],BS_CONTROLE[Quantidade_11],"-")</f>
        <v>-</v>
      </c>
    </row>
    <row r="2953" spans="1:24" hidden="1">
      <c r="A2953" s="160" t="str">
        <f>IF(FN_MC!Y2955="","*",FN_MC!Y2955)</f>
        <v>*</v>
      </c>
      <c r="B2953" s="160" t="str">
        <f>IF(FN_MC!X2955="","*",FN_MC!X2955)</f>
        <v>*</v>
      </c>
      <c r="C2953" s="160" t="str">
        <f>IF(FN_MC!Z2955="","*",FN_MC!Z2955)</f>
        <v>*</v>
      </c>
      <c r="D2953" s="161" t="str">
        <f>IF(FN_MC!S2955="","*",FN_MC!S2955)</f>
        <v>*</v>
      </c>
      <c r="E2953" s="161" t="str">
        <f>IF(FN_MC!T2955="","*",FN_MC!T2955)</f>
        <v>*</v>
      </c>
      <c r="F2953" s="161" t="str">
        <f>IF(FN_MC!B2955="","*",FN_MC!B2955)</f>
        <v>*</v>
      </c>
      <c r="G2953" s="161" t="str">
        <f>IF(FN_MC!D2955="","*",FN_MC!D2955)</f>
        <v>*</v>
      </c>
      <c r="H2953" s="161" t="str">
        <f>IF(FN_MC!F2955="","*",FN_MC!F2955)</f>
        <v>*</v>
      </c>
      <c r="I2953" s="161" t="str">
        <f>IF(FN_MC!H2955="","*",FN_MC!H2955)</f>
        <v>*</v>
      </c>
      <c r="J2953" s="161" t="str">
        <f>IF(FN_MC!I2955="","*",FN_MC!I2955)</f>
        <v>*</v>
      </c>
      <c r="K2953" s="161" t="str">
        <f>IF(FN_MC!M2955="","*",FN_MC!M2955)</f>
        <v>*</v>
      </c>
      <c r="L2953" s="161" t="str">
        <f>IF(FN_MC!N2955="","*",FN_MC!N2955)</f>
        <v>*</v>
      </c>
      <c r="M2953" s="162" t="str">
        <f>IF(FN_MC!J2955="","*",FN_MC!J2955)</f>
        <v>*</v>
      </c>
      <c r="N2953" s="162" t="str">
        <f>IF(FN_MC!K2955="","*",FN_MC!K2955)</f>
        <v>*</v>
      </c>
      <c r="O2953" s="162" t="str">
        <f>IF(FN_MC!L2955="","*",FN_MC!L2955)</f>
        <v>*</v>
      </c>
      <c r="P2953" s="162"/>
      <c r="Q2953" s="163" t="str">
        <f>IF(FN_MC!O2955="","*",FN_MC!O2955)</f>
        <v>*</v>
      </c>
      <c r="R2953" s="163" t="str">
        <f>IF(FN_MC!P2955="","*",FN_MC!P2955)</f>
        <v>*</v>
      </c>
      <c r="S2953" s="161" t="str">
        <f>IF(FN_MC!Q2957="","*",CONCATENATE(FN_MC!Q2957," ",FN_MC!R2957))</f>
        <v>*</v>
      </c>
      <c r="T2953" s="161" t="str">
        <f>IF(FN_MC!V2955="","*",FN_MC!V2955)</f>
        <v>*</v>
      </c>
      <c r="U2953" s="161" t="str">
        <f>IF(FN_MC!W2955="","*",FN_MC!W2955)</f>
        <v>*</v>
      </c>
      <c r="V2953" s="121" t="str">
        <f ca="1">_xlfn.XLOOKUP(G2953&amp;$V$2,BS_CONTROLE[CHAVE],BS_CONTROLE[Quantidade_11],"-")</f>
        <v>-</v>
      </c>
      <c r="W2953" s="121" t="str">
        <f ca="1">_xlfn.XLOOKUP(G2953&amp;$W$2,BS_CONTROLE[CHAVE],BS_CONTROLE[Quantidade_11],"-")</f>
        <v>-</v>
      </c>
      <c r="X2953" s="121" t="str">
        <f ca="1">_xlfn.XLOOKUP(G2953&amp;$X$2,BS_CONTROLE[CHAVE],BS_CONTROLE[Quantidade_11],"-")</f>
        <v>-</v>
      </c>
    </row>
    <row r="2954" spans="1:24" hidden="1">
      <c r="A2954" s="160" t="str">
        <f>IF(FN_MC!Y2956="","*",FN_MC!Y2956)</f>
        <v>*</v>
      </c>
      <c r="B2954" s="160" t="str">
        <f>IF(FN_MC!X2956="","*",FN_MC!X2956)</f>
        <v>*</v>
      </c>
      <c r="C2954" s="160" t="str">
        <f>IF(FN_MC!Z2956="","*",FN_MC!Z2956)</f>
        <v>*</v>
      </c>
      <c r="D2954" s="161" t="str">
        <f>IF(FN_MC!S2956="","*",FN_MC!S2956)</f>
        <v>*</v>
      </c>
      <c r="E2954" s="161" t="str">
        <f>IF(FN_MC!T2956="","*",FN_MC!T2956)</f>
        <v>*</v>
      </c>
      <c r="F2954" s="161" t="str">
        <f>IF(FN_MC!B2956="","*",FN_MC!B2956)</f>
        <v>*</v>
      </c>
      <c r="G2954" s="161" t="str">
        <f>IF(FN_MC!D2956="","*",FN_MC!D2956)</f>
        <v>*</v>
      </c>
      <c r="H2954" s="161" t="str">
        <f>IF(FN_MC!F2956="","*",FN_MC!F2956)</f>
        <v>*</v>
      </c>
      <c r="I2954" s="161" t="str">
        <f>IF(FN_MC!H2956="","*",FN_MC!H2956)</f>
        <v>*</v>
      </c>
      <c r="J2954" s="161" t="str">
        <f>IF(FN_MC!I2956="","*",FN_MC!I2956)</f>
        <v>*</v>
      </c>
      <c r="K2954" s="161" t="str">
        <f>IF(FN_MC!M2956="","*",FN_MC!M2956)</f>
        <v>*</v>
      </c>
      <c r="L2954" s="161" t="str">
        <f>IF(FN_MC!N2956="","*",FN_MC!N2956)</f>
        <v>*</v>
      </c>
      <c r="M2954" s="162" t="str">
        <f>IF(FN_MC!J2956="","*",FN_MC!J2956)</f>
        <v>*</v>
      </c>
      <c r="N2954" s="162" t="str">
        <f>IF(FN_MC!K2956="","*",FN_MC!K2956)</f>
        <v>*</v>
      </c>
      <c r="O2954" s="162" t="str">
        <f>IF(FN_MC!L2956="","*",FN_MC!L2956)</f>
        <v>*</v>
      </c>
      <c r="P2954" s="162"/>
      <c r="Q2954" s="163" t="str">
        <f>IF(FN_MC!O2956="","*",FN_MC!O2956)</f>
        <v>*</v>
      </c>
      <c r="R2954" s="163" t="str">
        <f>IF(FN_MC!P2956="","*",FN_MC!P2956)</f>
        <v>*</v>
      </c>
      <c r="S2954" s="161" t="str">
        <f>IF(FN_MC!Q2958="","*",CONCATENATE(FN_MC!Q2958," ",FN_MC!R2958))</f>
        <v>*</v>
      </c>
      <c r="T2954" s="161" t="str">
        <f>IF(FN_MC!V2956="","*",FN_MC!V2956)</f>
        <v>*</v>
      </c>
      <c r="U2954" s="161" t="str">
        <f>IF(FN_MC!W2956="","*",FN_MC!W2956)</f>
        <v>*</v>
      </c>
      <c r="V2954" s="121" t="str">
        <f ca="1">_xlfn.XLOOKUP(G2954&amp;$V$2,BS_CONTROLE[CHAVE],BS_CONTROLE[Quantidade_11],"-")</f>
        <v>-</v>
      </c>
      <c r="W2954" s="121" t="str">
        <f ca="1">_xlfn.XLOOKUP(G2954&amp;$W$2,BS_CONTROLE[CHAVE],BS_CONTROLE[Quantidade_11],"-")</f>
        <v>-</v>
      </c>
      <c r="X2954" s="121" t="str">
        <f ca="1">_xlfn.XLOOKUP(G2954&amp;$X$2,BS_CONTROLE[CHAVE],BS_CONTROLE[Quantidade_11],"-")</f>
        <v>-</v>
      </c>
    </row>
    <row r="2955" spans="1:24" hidden="1">
      <c r="A2955" s="118" t="str">
        <f>IF(FN_MC!Y2957="","*",FN_MC!Y2957)</f>
        <v>*</v>
      </c>
      <c r="B2955" s="118" t="str">
        <f>IF(FN_MC!X2957="","*",FN_MC!X2957)</f>
        <v>*</v>
      </c>
      <c r="C2955" s="118" t="str">
        <f>IF(FN_MC!Z2957="","*",FN_MC!Z2957)</f>
        <v>*</v>
      </c>
      <c r="D2955" s="119" t="str">
        <f>IF(FN_MC!S2957="","*",FN_MC!S2957)</f>
        <v>*</v>
      </c>
      <c r="E2955" s="119" t="str">
        <f>IF(FN_MC!T2957="","*",FN_MC!T2957)</f>
        <v>*</v>
      </c>
      <c r="F2955" s="119" t="str">
        <f>IF(FN_MC!B2957="","*",FN_MC!B2957)</f>
        <v>*</v>
      </c>
      <c r="G2955" s="119" t="str">
        <f>IF(FN_MC!D2957="","*",FN_MC!D2957)</f>
        <v>*</v>
      </c>
      <c r="H2955" s="119" t="str">
        <f>IF(FN_MC!F2957="","*",FN_MC!F2957)</f>
        <v>*</v>
      </c>
      <c r="I2955" s="119" t="str">
        <f>IF(FN_MC!H2957="","*",FN_MC!H2957)</f>
        <v>*</v>
      </c>
      <c r="J2955" s="119" t="str">
        <f>IF(FN_MC!I2957="","*",FN_MC!I2957)</f>
        <v>*</v>
      </c>
      <c r="K2955" s="119" t="str">
        <f>IF(FN_MC!M2957="","*",FN_MC!M2957)</f>
        <v>*</v>
      </c>
      <c r="L2955" s="119" t="str">
        <f>IF(FN_MC!N2957="","*",FN_MC!N2957)</f>
        <v>*</v>
      </c>
      <c r="M2955" s="120" t="str">
        <f>IF(FN_MC!J2957="","*",FN_MC!J2957)</f>
        <v>*</v>
      </c>
      <c r="N2955" s="120" t="str">
        <f>IF(FN_MC!K2957="","*",FN_MC!K2957)</f>
        <v>*</v>
      </c>
      <c r="O2955" s="120" t="str">
        <f>IF(FN_MC!L2957="","*",FN_MC!L2957)</f>
        <v>*</v>
      </c>
      <c r="P2955" s="120"/>
      <c r="Q2955" s="137" t="str">
        <f>IF(FN_MC!O2957="","*",FN_MC!O2957)</f>
        <v>*</v>
      </c>
      <c r="R2955" s="137" t="str">
        <f>IF(FN_MC!P2957="","*",FN_MC!P2957)</f>
        <v>*</v>
      </c>
      <c r="S2955" s="119" t="str">
        <f>IF(FN_MC!Q2959="","*",CONCATENATE(FN_MC!Q2959," ",FN_MC!R2959))</f>
        <v>*</v>
      </c>
      <c r="T2955" s="119" t="str">
        <f>IF(FN_MC!V2957="","*",FN_MC!V2957)</f>
        <v>*</v>
      </c>
      <c r="U2955" s="119" t="str">
        <f>IF(FN_MC!W2957="","*",FN_MC!W2957)</f>
        <v>*</v>
      </c>
      <c r="V2955" s="121" t="str">
        <f ca="1">_xlfn.XLOOKUP(G2955&amp;$V$2,BS_CONTROLE[CHAVE],BS_CONTROLE[Quantidade_11],"-")</f>
        <v>-</v>
      </c>
      <c r="W2955" s="121" t="str">
        <f ca="1">_xlfn.XLOOKUP(G2955&amp;$W$2,BS_CONTROLE[CHAVE],BS_CONTROLE[Quantidade_11],"-")</f>
        <v>-</v>
      </c>
      <c r="X2955" s="121" t="str">
        <f ca="1">_xlfn.XLOOKUP(G2955&amp;$X$2,BS_CONTROLE[CHAVE],BS_CONTROLE[Quantidade_11],"-")</f>
        <v>-</v>
      </c>
    </row>
    <row r="2956" spans="1:24" hidden="1">
      <c r="A2956" s="160" t="str">
        <f>IF(FN_MC!Y2958="","*",FN_MC!Y2958)</f>
        <v>*</v>
      </c>
      <c r="B2956" s="160" t="str">
        <f>IF(FN_MC!X2958="","*",FN_MC!X2958)</f>
        <v>*</v>
      </c>
      <c r="C2956" s="160" t="str">
        <f>IF(FN_MC!Z2958="","*",FN_MC!Z2958)</f>
        <v>*</v>
      </c>
      <c r="D2956" s="161" t="str">
        <f>IF(FN_MC!S2958="","*",FN_MC!S2958)</f>
        <v>*</v>
      </c>
      <c r="E2956" s="161" t="str">
        <f>IF(FN_MC!T2958="","*",FN_MC!T2958)</f>
        <v>*</v>
      </c>
      <c r="F2956" s="161" t="str">
        <f>IF(FN_MC!B2958="","*",FN_MC!B2958)</f>
        <v>*</v>
      </c>
      <c r="G2956" s="161" t="str">
        <f>IF(FN_MC!D2958="","*",FN_MC!D2958)</f>
        <v>*</v>
      </c>
      <c r="H2956" s="161" t="str">
        <f>IF(FN_MC!F2958="","*",FN_MC!F2958)</f>
        <v>*</v>
      </c>
      <c r="I2956" s="161" t="str">
        <f>IF(FN_MC!H2958="","*",FN_MC!H2958)</f>
        <v>*</v>
      </c>
      <c r="J2956" s="161" t="str">
        <f>IF(FN_MC!I2958="","*",FN_MC!I2958)</f>
        <v>*</v>
      </c>
      <c r="K2956" s="161" t="str">
        <f>IF(FN_MC!M2958="","*",FN_MC!M2958)</f>
        <v>*</v>
      </c>
      <c r="L2956" s="161" t="str">
        <f>IF(FN_MC!N2958="","*",FN_MC!N2958)</f>
        <v>*</v>
      </c>
      <c r="M2956" s="162" t="str">
        <f>IF(FN_MC!J2958="","*",FN_MC!J2958)</f>
        <v>*</v>
      </c>
      <c r="N2956" s="162" t="str">
        <f>IF(FN_MC!K2958="","*",FN_MC!K2958)</f>
        <v>*</v>
      </c>
      <c r="O2956" s="162" t="str">
        <f>IF(FN_MC!L2958="","*",FN_MC!L2958)</f>
        <v>*</v>
      </c>
      <c r="P2956" s="162"/>
      <c r="Q2956" s="163" t="str">
        <f>IF(FN_MC!O2958="","*",FN_MC!O2958)</f>
        <v>*</v>
      </c>
      <c r="R2956" s="163" t="str">
        <f>IF(FN_MC!P2958="","*",FN_MC!P2958)</f>
        <v>*</v>
      </c>
      <c r="S2956" s="161" t="str">
        <f>IF(FN_MC!Q2960="","*",CONCATENATE(FN_MC!Q2960," ",FN_MC!R2960))</f>
        <v>*</v>
      </c>
      <c r="T2956" s="161" t="str">
        <f>IF(FN_MC!V2958="","*",FN_MC!V2958)</f>
        <v>*</v>
      </c>
      <c r="U2956" s="161" t="str">
        <f>IF(FN_MC!W2958="","*",FN_MC!W2958)</f>
        <v>*</v>
      </c>
      <c r="V2956" s="121" t="str">
        <f ca="1">_xlfn.XLOOKUP(G2956&amp;$V$2,BS_CONTROLE[CHAVE],BS_CONTROLE[Quantidade_11],"-")</f>
        <v>-</v>
      </c>
      <c r="W2956" s="121" t="str">
        <f ca="1">_xlfn.XLOOKUP(G2956&amp;$W$2,BS_CONTROLE[CHAVE],BS_CONTROLE[Quantidade_11],"-")</f>
        <v>-</v>
      </c>
      <c r="X2956" s="121" t="str">
        <f ca="1">_xlfn.XLOOKUP(G2956&amp;$X$2,BS_CONTROLE[CHAVE],BS_CONTROLE[Quantidade_11],"-")</f>
        <v>-</v>
      </c>
    </row>
    <row r="2957" spans="1:24" hidden="1">
      <c r="A2957" s="160" t="str">
        <f>IF(FN_MC!Y2959="","*",FN_MC!Y2959)</f>
        <v>*</v>
      </c>
      <c r="B2957" s="160" t="str">
        <f>IF(FN_MC!X2959="","*",FN_MC!X2959)</f>
        <v>*</v>
      </c>
      <c r="C2957" s="160" t="str">
        <f>IF(FN_MC!Z2959="","*",FN_MC!Z2959)</f>
        <v>*</v>
      </c>
      <c r="D2957" s="161" t="str">
        <f>IF(FN_MC!S2959="","*",FN_MC!S2959)</f>
        <v>*</v>
      </c>
      <c r="E2957" s="161" t="str">
        <f>IF(FN_MC!T2959="","*",FN_MC!T2959)</f>
        <v>*</v>
      </c>
      <c r="F2957" s="161" t="str">
        <f>IF(FN_MC!B2959="","*",FN_MC!B2959)</f>
        <v>*</v>
      </c>
      <c r="G2957" s="161" t="str">
        <f>IF(FN_MC!D2959="","*",FN_MC!D2959)</f>
        <v>*</v>
      </c>
      <c r="H2957" s="161" t="str">
        <f>IF(FN_MC!F2959="","*",FN_MC!F2959)</f>
        <v>*</v>
      </c>
      <c r="I2957" s="161" t="str">
        <f>IF(FN_MC!H2959="","*",FN_MC!H2959)</f>
        <v>*</v>
      </c>
      <c r="J2957" s="161" t="str">
        <f>IF(FN_MC!I2959="","*",FN_MC!I2959)</f>
        <v>*</v>
      </c>
      <c r="K2957" s="161" t="str">
        <f>IF(FN_MC!M2959="","*",FN_MC!M2959)</f>
        <v>*</v>
      </c>
      <c r="L2957" s="161" t="str">
        <f>IF(FN_MC!N2959="","*",FN_MC!N2959)</f>
        <v>*</v>
      </c>
      <c r="M2957" s="162" t="str">
        <f>IF(FN_MC!J2959="","*",FN_MC!J2959)</f>
        <v>*</v>
      </c>
      <c r="N2957" s="162" t="str">
        <f>IF(FN_MC!K2959="","*",FN_MC!K2959)</f>
        <v>*</v>
      </c>
      <c r="O2957" s="162" t="str">
        <f>IF(FN_MC!L2959="","*",FN_MC!L2959)</f>
        <v>*</v>
      </c>
      <c r="P2957" s="162"/>
      <c r="Q2957" s="163" t="str">
        <f>IF(FN_MC!O2959="","*",FN_MC!O2959)</f>
        <v>*</v>
      </c>
      <c r="R2957" s="163" t="str">
        <f>IF(FN_MC!P2959="","*",FN_MC!P2959)</f>
        <v>*</v>
      </c>
      <c r="S2957" s="161" t="str">
        <f>IF(FN_MC!Q2961="","*",CONCATENATE(FN_MC!Q2961," ",FN_MC!R2961))</f>
        <v>*</v>
      </c>
      <c r="T2957" s="161" t="str">
        <f>IF(FN_MC!V2959="","*",FN_MC!V2959)</f>
        <v>*</v>
      </c>
      <c r="U2957" s="161" t="str">
        <f>IF(FN_MC!W2959="","*",FN_MC!W2959)</f>
        <v>*</v>
      </c>
      <c r="V2957" s="121" t="str">
        <f ca="1">_xlfn.XLOOKUP(G2957&amp;$V$2,BS_CONTROLE[CHAVE],BS_CONTROLE[Quantidade_11],"-")</f>
        <v>-</v>
      </c>
      <c r="W2957" s="121" t="str">
        <f ca="1">_xlfn.XLOOKUP(G2957&amp;$W$2,BS_CONTROLE[CHAVE],BS_CONTROLE[Quantidade_11],"-")</f>
        <v>-</v>
      </c>
      <c r="X2957" s="121" t="str">
        <f ca="1">_xlfn.XLOOKUP(G2957&amp;$X$2,BS_CONTROLE[CHAVE],BS_CONTROLE[Quantidade_11],"-")</f>
        <v>-</v>
      </c>
    </row>
    <row r="2958" spans="1:24" hidden="1">
      <c r="A2958" s="118" t="str">
        <f>IF(FN_MC!Y2960="","*",FN_MC!Y2960)</f>
        <v>*</v>
      </c>
      <c r="B2958" s="118" t="str">
        <f>IF(FN_MC!X2960="","*",FN_MC!X2960)</f>
        <v>*</v>
      </c>
      <c r="C2958" s="118" t="str">
        <f>IF(FN_MC!Z2960="","*",FN_MC!Z2960)</f>
        <v>*</v>
      </c>
      <c r="D2958" s="119" t="str">
        <f>IF(FN_MC!S2960="","*",FN_MC!S2960)</f>
        <v>*</v>
      </c>
      <c r="E2958" s="119" t="str">
        <f>IF(FN_MC!T2960="","*",FN_MC!T2960)</f>
        <v>*</v>
      </c>
      <c r="F2958" s="119" t="str">
        <f>IF(FN_MC!B2960="","*",FN_MC!B2960)</f>
        <v>*</v>
      </c>
      <c r="G2958" s="119" t="str">
        <f>IF(FN_MC!D2960="","*",FN_MC!D2960)</f>
        <v>*</v>
      </c>
      <c r="H2958" s="119" t="str">
        <f>IF(FN_MC!F2960="","*",FN_MC!F2960)</f>
        <v>*</v>
      </c>
      <c r="I2958" s="119" t="str">
        <f>IF(FN_MC!H2960="","*",FN_MC!H2960)</f>
        <v>*</v>
      </c>
      <c r="J2958" s="119" t="str">
        <f>IF(FN_MC!I2960="","*",FN_MC!I2960)</f>
        <v>*</v>
      </c>
      <c r="K2958" s="119" t="str">
        <f>IF(FN_MC!M2960="","*",FN_MC!M2960)</f>
        <v>*</v>
      </c>
      <c r="L2958" s="119" t="str">
        <f>IF(FN_MC!N2960="","*",FN_MC!N2960)</f>
        <v>*</v>
      </c>
      <c r="M2958" s="120" t="str">
        <f>IF(FN_MC!J2960="","*",FN_MC!J2960)</f>
        <v>*</v>
      </c>
      <c r="N2958" s="120" t="str">
        <f>IF(FN_MC!K2960="","*",FN_MC!K2960)</f>
        <v>*</v>
      </c>
      <c r="O2958" s="120" t="str">
        <f>IF(FN_MC!L2960="","*",FN_MC!L2960)</f>
        <v>*</v>
      </c>
      <c r="P2958" s="120"/>
      <c r="Q2958" s="137" t="str">
        <f>IF(FN_MC!O2960="","*",FN_MC!O2960)</f>
        <v>*</v>
      </c>
      <c r="R2958" s="137" t="str">
        <f>IF(FN_MC!P2960="","*",FN_MC!P2960)</f>
        <v>*</v>
      </c>
      <c r="S2958" s="119" t="str">
        <f>IF(FN_MC!Q2962="","*",CONCATENATE(FN_MC!Q2962," ",FN_MC!R2962))</f>
        <v>*</v>
      </c>
      <c r="T2958" s="119" t="str">
        <f>IF(FN_MC!V2960="","*",FN_MC!V2960)</f>
        <v>*</v>
      </c>
      <c r="U2958" s="119" t="str">
        <f>IF(FN_MC!W2960="","*",FN_MC!W2960)</f>
        <v>*</v>
      </c>
      <c r="V2958" s="121" t="str">
        <f ca="1">_xlfn.XLOOKUP(G2958&amp;$V$2,BS_CONTROLE[CHAVE],BS_CONTROLE[Quantidade_11],"-")</f>
        <v>-</v>
      </c>
      <c r="W2958" s="121" t="str">
        <f ca="1">_xlfn.XLOOKUP(G2958&amp;$W$2,BS_CONTROLE[CHAVE],BS_CONTROLE[Quantidade_11],"-")</f>
        <v>-</v>
      </c>
      <c r="X2958" s="121" t="str">
        <f ca="1">_xlfn.XLOOKUP(G2958&amp;$X$2,BS_CONTROLE[CHAVE],BS_CONTROLE[Quantidade_11],"-")</f>
        <v>-</v>
      </c>
    </row>
    <row r="2959" spans="1:24" hidden="1">
      <c r="A2959" s="160" t="str">
        <f>IF(FN_MC!Y2961="","*",FN_MC!Y2961)</f>
        <v>*</v>
      </c>
      <c r="B2959" s="160" t="str">
        <f>IF(FN_MC!X2961="","*",FN_MC!X2961)</f>
        <v>*</v>
      </c>
      <c r="C2959" s="160" t="str">
        <f>IF(FN_MC!Z2961="","*",FN_MC!Z2961)</f>
        <v>*</v>
      </c>
      <c r="D2959" s="161" t="str">
        <f>IF(FN_MC!S2961="","*",FN_MC!S2961)</f>
        <v>*</v>
      </c>
      <c r="E2959" s="161" t="str">
        <f>IF(FN_MC!T2961="","*",FN_MC!T2961)</f>
        <v>*</v>
      </c>
      <c r="F2959" s="161" t="str">
        <f>IF(FN_MC!B2961="","*",FN_MC!B2961)</f>
        <v>*</v>
      </c>
      <c r="G2959" s="161" t="str">
        <f>IF(FN_MC!D2961="","*",FN_MC!D2961)</f>
        <v>*</v>
      </c>
      <c r="H2959" s="161" t="str">
        <f>IF(FN_MC!F2961="","*",FN_MC!F2961)</f>
        <v>*</v>
      </c>
      <c r="I2959" s="161" t="str">
        <f>IF(FN_MC!H2961="","*",FN_MC!H2961)</f>
        <v>*</v>
      </c>
      <c r="J2959" s="161" t="str">
        <f>IF(FN_MC!I2961="","*",FN_MC!I2961)</f>
        <v>*</v>
      </c>
      <c r="K2959" s="161" t="str">
        <f>IF(FN_MC!M2961="","*",FN_MC!M2961)</f>
        <v>*</v>
      </c>
      <c r="L2959" s="161" t="str">
        <f>IF(FN_MC!N2961="","*",FN_MC!N2961)</f>
        <v>*</v>
      </c>
      <c r="M2959" s="162" t="str">
        <f>IF(FN_MC!J2961="","*",FN_MC!J2961)</f>
        <v>*</v>
      </c>
      <c r="N2959" s="162" t="str">
        <f>IF(FN_MC!K2961="","*",FN_MC!K2961)</f>
        <v>*</v>
      </c>
      <c r="O2959" s="162" t="str">
        <f>IF(FN_MC!L2961="","*",FN_MC!L2961)</f>
        <v>*</v>
      </c>
      <c r="P2959" s="162"/>
      <c r="Q2959" s="163" t="str">
        <f>IF(FN_MC!O2961="","*",FN_MC!O2961)</f>
        <v>*</v>
      </c>
      <c r="R2959" s="163" t="str">
        <f>IF(FN_MC!P2961="","*",FN_MC!P2961)</f>
        <v>*</v>
      </c>
      <c r="S2959" s="161" t="str">
        <f>IF(FN_MC!Q2963="","*",CONCATENATE(FN_MC!Q2963," ",FN_MC!R2963))</f>
        <v>*</v>
      </c>
      <c r="T2959" s="161" t="str">
        <f>IF(FN_MC!V2961="","*",FN_MC!V2961)</f>
        <v>*</v>
      </c>
      <c r="U2959" s="161" t="str">
        <f>IF(FN_MC!W2961="","*",FN_MC!W2961)</f>
        <v>*</v>
      </c>
      <c r="V2959" s="121" t="str">
        <f ca="1">_xlfn.XLOOKUP(G2959&amp;$V$2,BS_CONTROLE[CHAVE],BS_CONTROLE[Quantidade_11],"-")</f>
        <v>-</v>
      </c>
      <c r="W2959" s="121" t="str">
        <f ca="1">_xlfn.XLOOKUP(G2959&amp;$W$2,BS_CONTROLE[CHAVE],BS_CONTROLE[Quantidade_11],"-")</f>
        <v>-</v>
      </c>
      <c r="X2959" s="121" t="str">
        <f ca="1">_xlfn.XLOOKUP(G2959&amp;$X$2,BS_CONTROLE[CHAVE],BS_CONTROLE[Quantidade_11],"-")</f>
        <v>-</v>
      </c>
    </row>
    <row r="2960" spans="1:24" hidden="1">
      <c r="A2960" s="160" t="str">
        <f>IF(FN_MC!Y2962="","*",FN_MC!Y2962)</f>
        <v>*</v>
      </c>
      <c r="B2960" s="160" t="str">
        <f>IF(FN_MC!X2962="","*",FN_MC!X2962)</f>
        <v>*</v>
      </c>
      <c r="C2960" s="160" t="str">
        <f>IF(FN_MC!Z2962="","*",FN_MC!Z2962)</f>
        <v>*</v>
      </c>
      <c r="D2960" s="161" t="str">
        <f>IF(FN_MC!S2962="","*",FN_MC!S2962)</f>
        <v>*</v>
      </c>
      <c r="E2960" s="161" t="str">
        <f>IF(FN_MC!T2962="","*",FN_MC!T2962)</f>
        <v>*</v>
      </c>
      <c r="F2960" s="161" t="str">
        <f>IF(FN_MC!B2962="","*",FN_MC!B2962)</f>
        <v>*</v>
      </c>
      <c r="G2960" s="161" t="str">
        <f>IF(FN_MC!D2962="","*",FN_MC!D2962)</f>
        <v>*</v>
      </c>
      <c r="H2960" s="161" t="str">
        <f>IF(FN_MC!F2962="","*",FN_MC!F2962)</f>
        <v>*</v>
      </c>
      <c r="I2960" s="161" t="str">
        <f>IF(FN_MC!H2962="","*",FN_MC!H2962)</f>
        <v>*</v>
      </c>
      <c r="J2960" s="161" t="str">
        <f>IF(FN_MC!I2962="","*",FN_MC!I2962)</f>
        <v>*</v>
      </c>
      <c r="K2960" s="161" t="str">
        <f>IF(FN_MC!M2962="","*",FN_MC!M2962)</f>
        <v>*</v>
      </c>
      <c r="L2960" s="161" t="str">
        <f>IF(FN_MC!N2962="","*",FN_MC!N2962)</f>
        <v>*</v>
      </c>
      <c r="M2960" s="162" t="str">
        <f>IF(FN_MC!J2962="","*",FN_MC!J2962)</f>
        <v>*</v>
      </c>
      <c r="N2960" s="162" t="str">
        <f>IF(FN_MC!K2962="","*",FN_MC!K2962)</f>
        <v>*</v>
      </c>
      <c r="O2960" s="162" t="str">
        <f>IF(FN_MC!L2962="","*",FN_MC!L2962)</f>
        <v>*</v>
      </c>
      <c r="P2960" s="162"/>
      <c r="Q2960" s="163" t="str">
        <f>IF(FN_MC!O2962="","*",FN_MC!O2962)</f>
        <v>*</v>
      </c>
      <c r="R2960" s="163" t="str">
        <f>IF(FN_MC!P2962="","*",FN_MC!P2962)</f>
        <v>*</v>
      </c>
      <c r="S2960" s="161" t="str">
        <f>IF(FN_MC!Q2964="","*",CONCATENATE(FN_MC!Q2964," ",FN_MC!R2964))</f>
        <v>*</v>
      </c>
      <c r="T2960" s="161" t="str">
        <f>IF(FN_MC!V2962="","*",FN_MC!V2962)</f>
        <v>*</v>
      </c>
      <c r="U2960" s="161" t="str">
        <f>IF(FN_MC!W2962="","*",FN_MC!W2962)</f>
        <v>*</v>
      </c>
      <c r="V2960" s="121" t="str">
        <f ca="1">_xlfn.XLOOKUP(G2960&amp;$V$2,BS_CONTROLE[CHAVE],BS_CONTROLE[Quantidade_11],"-")</f>
        <v>-</v>
      </c>
      <c r="W2960" s="121" t="str">
        <f ca="1">_xlfn.XLOOKUP(G2960&amp;$W$2,BS_CONTROLE[CHAVE],BS_CONTROLE[Quantidade_11],"-")</f>
        <v>-</v>
      </c>
      <c r="X2960" s="121" t="str">
        <f ca="1">_xlfn.XLOOKUP(G2960&amp;$X$2,BS_CONTROLE[CHAVE],BS_CONTROLE[Quantidade_11],"-")</f>
        <v>-</v>
      </c>
    </row>
    <row r="2961" spans="1:24" hidden="1">
      <c r="A2961" s="118" t="str">
        <f>IF(FN_MC!Y2963="","*",FN_MC!Y2963)</f>
        <v>*</v>
      </c>
      <c r="B2961" s="118" t="str">
        <f>IF(FN_MC!X2963="","*",FN_MC!X2963)</f>
        <v>*</v>
      </c>
      <c r="C2961" s="118" t="str">
        <f>IF(FN_MC!Z2963="","*",FN_MC!Z2963)</f>
        <v>*</v>
      </c>
      <c r="D2961" s="119" t="str">
        <f>IF(FN_MC!S2963="","*",FN_MC!S2963)</f>
        <v>*</v>
      </c>
      <c r="E2961" s="119" t="str">
        <f>IF(FN_MC!T2963="","*",FN_MC!T2963)</f>
        <v>*</v>
      </c>
      <c r="F2961" s="119" t="str">
        <f>IF(FN_MC!B2963="","*",FN_MC!B2963)</f>
        <v>*</v>
      </c>
      <c r="G2961" s="119" t="str">
        <f>IF(FN_MC!D2963="","*",FN_MC!D2963)</f>
        <v>*</v>
      </c>
      <c r="H2961" s="119" t="str">
        <f>IF(FN_MC!F2963="","*",FN_MC!F2963)</f>
        <v>*</v>
      </c>
      <c r="I2961" s="119" t="str">
        <f>IF(FN_MC!H2963="","*",FN_MC!H2963)</f>
        <v>*</v>
      </c>
      <c r="J2961" s="119" t="str">
        <f>IF(FN_MC!I2963="","*",FN_MC!I2963)</f>
        <v>*</v>
      </c>
      <c r="K2961" s="119" t="str">
        <f>IF(FN_MC!M2963="","*",FN_MC!M2963)</f>
        <v>*</v>
      </c>
      <c r="L2961" s="119" t="str">
        <f>IF(FN_MC!N2963="","*",FN_MC!N2963)</f>
        <v>*</v>
      </c>
      <c r="M2961" s="120" t="str">
        <f>IF(FN_MC!J2963="","*",FN_MC!J2963)</f>
        <v>*</v>
      </c>
      <c r="N2961" s="120" t="str">
        <f>IF(FN_MC!K2963="","*",FN_MC!K2963)</f>
        <v>*</v>
      </c>
      <c r="O2961" s="120" t="str">
        <f>IF(FN_MC!L2963="","*",FN_MC!L2963)</f>
        <v>*</v>
      </c>
      <c r="P2961" s="120"/>
      <c r="Q2961" s="137" t="str">
        <f>IF(FN_MC!O2963="","*",FN_MC!O2963)</f>
        <v>*</v>
      </c>
      <c r="R2961" s="137" t="str">
        <f>IF(FN_MC!P2963="","*",FN_MC!P2963)</f>
        <v>*</v>
      </c>
      <c r="S2961" s="119" t="str">
        <f>IF(FN_MC!Q2965="","*",CONCATENATE(FN_MC!Q2965," ",FN_MC!R2965))</f>
        <v>*</v>
      </c>
      <c r="T2961" s="119" t="str">
        <f>IF(FN_MC!V2963="","*",FN_MC!V2963)</f>
        <v>*</v>
      </c>
      <c r="U2961" s="119" t="str">
        <f>IF(FN_MC!W2963="","*",FN_MC!W2963)</f>
        <v>*</v>
      </c>
      <c r="V2961" s="121" t="str">
        <f ca="1">_xlfn.XLOOKUP(G2961&amp;$V$2,BS_CONTROLE[CHAVE],BS_CONTROLE[Quantidade_11],"-")</f>
        <v>-</v>
      </c>
      <c r="W2961" s="121" t="str">
        <f ca="1">_xlfn.XLOOKUP(G2961&amp;$W$2,BS_CONTROLE[CHAVE],BS_CONTROLE[Quantidade_11],"-")</f>
        <v>-</v>
      </c>
      <c r="X2961" s="121" t="str">
        <f ca="1">_xlfn.XLOOKUP(G2961&amp;$X$2,BS_CONTROLE[CHAVE],BS_CONTROLE[Quantidade_11],"-")</f>
        <v>-</v>
      </c>
    </row>
    <row r="2962" spans="1:24" hidden="1">
      <c r="A2962" s="160" t="str">
        <f>IF(FN_MC!Y2964="","*",FN_MC!Y2964)</f>
        <v>*</v>
      </c>
      <c r="B2962" s="160" t="str">
        <f>IF(FN_MC!X2964="","*",FN_MC!X2964)</f>
        <v>*</v>
      </c>
      <c r="C2962" s="160" t="str">
        <f>IF(FN_MC!Z2964="","*",FN_MC!Z2964)</f>
        <v>*</v>
      </c>
      <c r="D2962" s="161" t="str">
        <f>IF(FN_MC!S2964="","*",FN_MC!S2964)</f>
        <v>*</v>
      </c>
      <c r="E2962" s="161" t="str">
        <f>IF(FN_MC!T2964="","*",FN_MC!T2964)</f>
        <v>*</v>
      </c>
      <c r="F2962" s="161" t="str">
        <f>IF(FN_MC!B2964="","*",FN_MC!B2964)</f>
        <v>*</v>
      </c>
      <c r="G2962" s="161" t="str">
        <f>IF(FN_MC!D2964="","*",FN_MC!D2964)</f>
        <v>*</v>
      </c>
      <c r="H2962" s="161" t="str">
        <f>IF(FN_MC!F2964="","*",FN_MC!F2964)</f>
        <v>*</v>
      </c>
      <c r="I2962" s="161" t="str">
        <f>IF(FN_MC!H2964="","*",FN_MC!H2964)</f>
        <v>*</v>
      </c>
      <c r="J2962" s="161" t="str">
        <f>IF(FN_MC!I2964="","*",FN_MC!I2964)</f>
        <v>*</v>
      </c>
      <c r="K2962" s="161" t="str">
        <f>IF(FN_MC!M2964="","*",FN_MC!M2964)</f>
        <v>*</v>
      </c>
      <c r="L2962" s="161" t="str">
        <f>IF(FN_MC!N2964="","*",FN_MC!N2964)</f>
        <v>*</v>
      </c>
      <c r="M2962" s="162" t="str">
        <f>IF(FN_MC!J2964="","*",FN_MC!J2964)</f>
        <v>*</v>
      </c>
      <c r="N2962" s="162" t="str">
        <f>IF(FN_MC!K2964="","*",FN_MC!K2964)</f>
        <v>*</v>
      </c>
      <c r="O2962" s="162" t="str">
        <f>IF(FN_MC!L2964="","*",FN_MC!L2964)</f>
        <v>*</v>
      </c>
      <c r="P2962" s="162"/>
      <c r="Q2962" s="163" t="str">
        <f>IF(FN_MC!O2964="","*",FN_MC!O2964)</f>
        <v>*</v>
      </c>
      <c r="R2962" s="163" t="str">
        <f>IF(FN_MC!P2964="","*",FN_MC!P2964)</f>
        <v>*</v>
      </c>
      <c r="S2962" s="161" t="str">
        <f>IF(FN_MC!Q2966="","*",CONCATENATE(FN_MC!Q2966," ",FN_MC!R2966))</f>
        <v>*</v>
      </c>
      <c r="T2962" s="161" t="str">
        <f>IF(FN_MC!V2964="","*",FN_MC!V2964)</f>
        <v>*</v>
      </c>
      <c r="U2962" s="161" t="str">
        <f>IF(FN_MC!W2964="","*",FN_MC!W2964)</f>
        <v>*</v>
      </c>
      <c r="V2962" s="121" t="str">
        <f ca="1">_xlfn.XLOOKUP(G2962&amp;$V$2,BS_CONTROLE[CHAVE],BS_CONTROLE[Quantidade_11],"-")</f>
        <v>-</v>
      </c>
      <c r="W2962" s="121" t="str">
        <f ca="1">_xlfn.XLOOKUP(G2962&amp;$W$2,BS_CONTROLE[CHAVE],BS_CONTROLE[Quantidade_11],"-")</f>
        <v>-</v>
      </c>
      <c r="X2962" s="121" t="str">
        <f ca="1">_xlfn.XLOOKUP(G2962&amp;$X$2,BS_CONTROLE[CHAVE],BS_CONTROLE[Quantidade_11],"-")</f>
        <v>-</v>
      </c>
    </row>
    <row r="2963" spans="1:24" hidden="1">
      <c r="A2963" s="160" t="str">
        <f>IF(FN_MC!Y2965="","*",FN_MC!Y2965)</f>
        <v>*</v>
      </c>
      <c r="B2963" s="160" t="str">
        <f>IF(FN_MC!X2965="","*",FN_MC!X2965)</f>
        <v>*</v>
      </c>
      <c r="C2963" s="160" t="str">
        <f>IF(FN_MC!Z2965="","*",FN_MC!Z2965)</f>
        <v>*</v>
      </c>
      <c r="D2963" s="161" t="str">
        <f>IF(FN_MC!S2965="","*",FN_MC!S2965)</f>
        <v>*</v>
      </c>
      <c r="E2963" s="161" t="str">
        <f>IF(FN_MC!T2965="","*",FN_MC!T2965)</f>
        <v>*</v>
      </c>
      <c r="F2963" s="161" t="str">
        <f>IF(FN_MC!B2965="","*",FN_MC!B2965)</f>
        <v>*</v>
      </c>
      <c r="G2963" s="161" t="str">
        <f>IF(FN_MC!D2965="","*",FN_MC!D2965)</f>
        <v>*</v>
      </c>
      <c r="H2963" s="161" t="str">
        <f>IF(FN_MC!F2965="","*",FN_MC!F2965)</f>
        <v>*</v>
      </c>
      <c r="I2963" s="161" t="str">
        <f>IF(FN_MC!H2965="","*",FN_MC!H2965)</f>
        <v>*</v>
      </c>
      <c r="J2963" s="161" t="str">
        <f>IF(FN_MC!I2965="","*",FN_MC!I2965)</f>
        <v>*</v>
      </c>
      <c r="K2963" s="161" t="str">
        <f>IF(FN_MC!M2965="","*",FN_MC!M2965)</f>
        <v>*</v>
      </c>
      <c r="L2963" s="161" t="str">
        <f>IF(FN_MC!N2965="","*",FN_MC!N2965)</f>
        <v>*</v>
      </c>
      <c r="M2963" s="162" t="str">
        <f>IF(FN_MC!J2965="","*",FN_MC!J2965)</f>
        <v>*</v>
      </c>
      <c r="N2963" s="162" t="str">
        <f>IF(FN_MC!K2965="","*",FN_MC!K2965)</f>
        <v>*</v>
      </c>
      <c r="O2963" s="162" t="str">
        <f>IF(FN_MC!L2965="","*",FN_MC!L2965)</f>
        <v>*</v>
      </c>
      <c r="P2963" s="162"/>
      <c r="Q2963" s="163" t="str">
        <f>IF(FN_MC!O2965="","*",FN_MC!O2965)</f>
        <v>*</v>
      </c>
      <c r="R2963" s="163" t="str">
        <f>IF(FN_MC!P2965="","*",FN_MC!P2965)</f>
        <v>*</v>
      </c>
      <c r="S2963" s="161" t="str">
        <f>IF(FN_MC!Q2967="","*",CONCATENATE(FN_MC!Q2967," ",FN_MC!R2967))</f>
        <v>*</v>
      </c>
      <c r="T2963" s="161" t="str">
        <f>IF(FN_MC!V2965="","*",FN_MC!V2965)</f>
        <v>*</v>
      </c>
      <c r="U2963" s="161" t="str">
        <f>IF(FN_MC!W2965="","*",FN_MC!W2965)</f>
        <v>*</v>
      </c>
      <c r="V2963" s="121" t="str">
        <f ca="1">_xlfn.XLOOKUP(G2963&amp;$V$2,BS_CONTROLE[CHAVE],BS_CONTROLE[Quantidade_11],"-")</f>
        <v>-</v>
      </c>
      <c r="W2963" s="121" t="str">
        <f ca="1">_xlfn.XLOOKUP(G2963&amp;$W$2,BS_CONTROLE[CHAVE],BS_CONTROLE[Quantidade_11],"-")</f>
        <v>-</v>
      </c>
      <c r="X2963" s="121" t="str">
        <f ca="1">_xlfn.XLOOKUP(G2963&amp;$X$2,BS_CONTROLE[CHAVE],BS_CONTROLE[Quantidade_11],"-")</f>
        <v>-</v>
      </c>
    </row>
    <row r="2964" spans="1:24" hidden="1">
      <c r="A2964" s="118" t="str">
        <f>IF(FN_MC!Y2966="","*",FN_MC!Y2966)</f>
        <v>*</v>
      </c>
      <c r="B2964" s="118" t="str">
        <f>IF(FN_MC!X2966="","*",FN_MC!X2966)</f>
        <v>*</v>
      </c>
      <c r="C2964" s="118" t="str">
        <f>IF(FN_MC!Z2966="","*",FN_MC!Z2966)</f>
        <v>*</v>
      </c>
      <c r="D2964" s="119" t="str">
        <f>IF(FN_MC!S2966="","*",FN_MC!S2966)</f>
        <v>*</v>
      </c>
      <c r="E2964" s="119" t="str">
        <f>IF(FN_MC!T2966="","*",FN_MC!T2966)</f>
        <v>*</v>
      </c>
      <c r="F2964" s="119" t="str">
        <f>IF(FN_MC!B2966="","*",FN_MC!B2966)</f>
        <v>*</v>
      </c>
      <c r="G2964" s="119" t="str">
        <f>IF(FN_MC!D2966="","*",FN_MC!D2966)</f>
        <v>*</v>
      </c>
      <c r="H2964" s="119" t="str">
        <f>IF(FN_MC!F2966="","*",FN_MC!F2966)</f>
        <v>*</v>
      </c>
      <c r="I2964" s="119" t="str">
        <f>IF(FN_MC!H2966="","*",FN_MC!H2966)</f>
        <v>*</v>
      </c>
      <c r="J2964" s="119" t="str">
        <f>IF(FN_MC!I2966="","*",FN_MC!I2966)</f>
        <v>*</v>
      </c>
      <c r="K2964" s="119" t="str">
        <f>IF(FN_MC!M2966="","*",FN_MC!M2966)</f>
        <v>*</v>
      </c>
      <c r="L2964" s="119" t="str">
        <f>IF(FN_MC!N2966="","*",FN_MC!N2966)</f>
        <v>*</v>
      </c>
      <c r="M2964" s="120" t="str">
        <f>IF(FN_MC!J2966="","*",FN_MC!J2966)</f>
        <v>*</v>
      </c>
      <c r="N2964" s="120" t="str">
        <f>IF(FN_MC!K2966="","*",FN_MC!K2966)</f>
        <v>*</v>
      </c>
      <c r="O2964" s="120" t="str">
        <f>IF(FN_MC!L2966="","*",FN_MC!L2966)</f>
        <v>*</v>
      </c>
      <c r="P2964" s="120"/>
      <c r="Q2964" s="137" t="str">
        <f>IF(FN_MC!O2966="","*",FN_MC!O2966)</f>
        <v>*</v>
      </c>
      <c r="R2964" s="137" t="str">
        <f>IF(FN_MC!P2966="","*",FN_MC!P2966)</f>
        <v>*</v>
      </c>
      <c r="S2964" s="119" t="str">
        <f>IF(FN_MC!Q2968="","*",CONCATENATE(FN_MC!Q2968," ",FN_MC!R2968))</f>
        <v>*</v>
      </c>
      <c r="T2964" s="119" t="str">
        <f>IF(FN_MC!V2966="","*",FN_MC!V2966)</f>
        <v>*</v>
      </c>
      <c r="U2964" s="119" t="str">
        <f>IF(FN_MC!W2966="","*",FN_MC!W2966)</f>
        <v>*</v>
      </c>
      <c r="V2964" s="121" t="str">
        <f ca="1">_xlfn.XLOOKUP(G2964&amp;$V$2,BS_CONTROLE[CHAVE],BS_CONTROLE[Quantidade_11],"-")</f>
        <v>-</v>
      </c>
      <c r="W2964" s="121" t="str">
        <f ca="1">_xlfn.XLOOKUP(G2964&amp;$W$2,BS_CONTROLE[CHAVE],BS_CONTROLE[Quantidade_11],"-")</f>
        <v>-</v>
      </c>
      <c r="X2964" s="121" t="str">
        <f ca="1">_xlfn.XLOOKUP(G2964&amp;$X$2,BS_CONTROLE[CHAVE],BS_CONTROLE[Quantidade_11],"-")</f>
        <v>-</v>
      </c>
    </row>
    <row r="2965" spans="1:24" hidden="1">
      <c r="A2965" s="160" t="str">
        <f>IF(FN_MC!Y2967="","*",FN_MC!Y2967)</f>
        <v>*</v>
      </c>
      <c r="B2965" s="160" t="str">
        <f>IF(FN_MC!X2967="","*",FN_MC!X2967)</f>
        <v>*</v>
      </c>
      <c r="C2965" s="160" t="str">
        <f>IF(FN_MC!Z2967="","*",FN_MC!Z2967)</f>
        <v>*</v>
      </c>
      <c r="D2965" s="161" t="str">
        <f>IF(FN_MC!S2967="","*",FN_MC!S2967)</f>
        <v>*</v>
      </c>
      <c r="E2965" s="161" t="str">
        <f>IF(FN_MC!T2967="","*",FN_MC!T2967)</f>
        <v>*</v>
      </c>
      <c r="F2965" s="161" t="str">
        <f>IF(FN_MC!B2967="","*",FN_MC!B2967)</f>
        <v>*</v>
      </c>
      <c r="G2965" s="161" t="str">
        <f>IF(FN_MC!D2967="","*",FN_MC!D2967)</f>
        <v>*</v>
      </c>
      <c r="H2965" s="161" t="str">
        <f>IF(FN_MC!F2967="","*",FN_MC!F2967)</f>
        <v>*</v>
      </c>
      <c r="I2965" s="161" t="str">
        <f>IF(FN_MC!H2967="","*",FN_MC!H2967)</f>
        <v>*</v>
      </c>
      <c r="J2965" s="161" t="str">
        <f>IF(FN_MC!I2967="","*",FN_MC!I2967)</f>
        <v>*</v>
      </c>
      <c r="K2965" s="161" t="str">
        <f>IF(FN_MC!M2967="","*",FN_MC!M2967)</f>
        <v>*</v>
      </c>
      <c r="L2965" s="161" t="str">
        <f>IF(FN_MC!N2967="","*",FN_MC!N2967)</f>
        <v>*</v>
      </c>
      <c r="M2965" s="162" t="str">
        <f>IF(FN_MC!J2967="","*",FN_MC!J2967)</f>
        <v>*</v>
      </c>
      <c r="N2965" s="162" t="str">
        <f>IF(FN_MC!K2967="","*",FN_MC!K2967)</f>
        <v>*</v>
      </c>
      <c r="O2965" s="162" t="str">
        <f>IF(FN_MC!L2967="","*",FN_MC!L2967)</f>
        <v>*</v>
      </c>
      <c r="P2965" s="162"/>
      <c r="Q2965" s="163" t="str">
        <f>IF(FN_MC!O2967="","*",FN_MC!O2967)</f>
        <v>*</v>
      </c>
      <c r="R2965" s="163" t="str">
        <f>IF(FN_MC!P2967="","*",FN_MC!P2967)</f>
        <v>*</v>
      </c>
      <c r="S2965" s="161" t="str">
        <f>IF(FN_MC!Q2969="","*",CONCATENATE(FN_MC!Q2969," ",FN_MC!R2969))</f>
        <v>*</v>
      </c>
      <c r="T2965" s="161" t="str">
        <f>IF(FN_MC!V2967="","*",FN_MC!V2967)</f>
        <v>*</v>
      </c>
      <c r="U2965" s="161" t="str">
        <f>IF(FN_MC!W2967="","*",FN_MC!W2967)</f>
        <v>*</v>
      </c>
      <c r="V2965" s="121" t="str">
        <f ca="1">_xlfn.XLOOKUP(G2965&amp;$V$2,BS_CONTROLE[CHAVE],BS_CONTROLE[Quantidade_11],"-")</f>
        <v>-</v>
      </c>
      <c r="W2965" s="121" t="str">
        <f ca="1">_xlfn.XLOOKUP(G2965&amp;$W$2,BS_CONTROLE[CHAVE],BS_CONTROLE[Quantidade_11],"-")</f>
        <v>-</v>
      </c>
      <c r="X2965" s="121" t="str">
        <f ca="1">_xlfn.XLOOKUP(G2965&amp;$X$2,BS_CONTROLE[CHAVE],BS_CONTROLE[Quantidade_11],"-")</f>
        <v>-</v>
      </c>
    </row>
    <row r="2966" spans="1:24" hidden="1">
      <c r="A2966" s="160" t="str">
        <f>IF(FN_MC!Y2968="","*",FN_MC!Y2968)</f>
        <v>*</v>
      </c>
      <c r="B2966" s="160" t="str">
        <f>IF(FN_MC!X2968="","*",FN_MC!X2968)</f>
        <v>*</v>
      </c>
      <c r="C2966" s="160" t="str">
        <f>IF(FN_MC!Z2968="","*",FN_MC!Z2968)</f>
        <v>*</v>
      </c>
      <c r="D2966" s="161" t="str">
        <f>IF(FN_MC!S2968="","*",FN_MC!S2968)</f>
        <v>*</v>
      </c>
      <c r="E2966" s="161" t="str">
        <f>IF(FN_MC!T2968="","*",FN_MC!T2968)</f>
        <v>*</v>
      </c>
      <c r="F2966" s="161" t="str">
        <f>IF(FN_MC!B2968="","*",FN_MC!B2968)</f>
        <v>*</v>
      </c>
      <c r="G2966" s="161" t="str">
        <f>IF(FN_MC!D2968="","*",FN_MC!D2968)</f>
        <v>*</v>
      </c>
      <c r="H2966" s="161" t="str">
        <f>IF(FN_MC!F2968="","*",FN_MC!F2968)</f>
        <v>*</v>
      </c>
      <c r="I2966" s="161" t="str">
        <f>IF(FN_MC!H2968="","*",FN_MC!H2968)</f>
        <v>*</v>
      </c>
      <c r="J2966" s="161" t="str">
        <f>IF(FN_MC!I2968="","*",FN_MC!I2968)</f>
        <v>*</v>
      </c>
      <c r="K2966" s="161" t="str">
        <f>IF(FN_MC!M2968="","*",FN_MC!M2968)</f>
        <v>*</v>
      </c>
      <c r="L2966" s="161" t="str">
        <f>IF(FN_MC!N2968="","*",FN_MC!N2968)</f>
        <v>*</v>
      </c>
      <c r="M2966" s="162" t="str">
        <f>IF(FN_MC!J2968="","*",FN_MC!J2968)</f>
        <v>*</v>
      </c>
      <c r="N2966" s="162" t="str">
        <f>IF(FN_MC!K2968="","*",FN_MC!K2968)</f>
        <v>*</v>
      </c>
      <c r="O2966" s="162" t="str">
        <f>IF(FN_MC!L2968="","*",FN_MC!L2968)</f>
        <v>*</v>
      </c>
      <c r="P2966" s="162"/>
      <c r="Q2966" s="163" t="str">
        <f>IF(FN_MC!O2968="","*",FN_MC!O2968)</f>
        <v>*</v>
      </c>
      <c r="R2966" s="163" t="str">
        <f>IF(FN_MC!P2968="","*",FN_MC!P2968)</f>
        <v>*</v>
      </c>
      <c r="S2966" s="161" t="str">
        <f>IF(FN_MC!Q2970="","*",CONCATENATE(FN_MC!Q2970," ",FN_MC!R2970))</f>
        <v>*</v>
      </c>
      <c r="T2966" s="161" t="str">
        <f>IF(FN_MC!V2968="","*",FN_MC!V2968)</f>
        <v>*</v>
      </c>
      <c r="U2966" s="161" t="str">
        <f>IF(FN_MC!W2968="","*",FN_MC!W2968)</f>
        <v>*</v>
      </c>
      <c r="V2966" s="121" t="str">
        <f ca="1">_xlfn.XLOOKUP(G2966&amp;$V$2,BS_CONTROLE[CHAVE],BS_CONTROLE[Quantidade_11],"-")</f>
        <v>-</v>
      </c>
      <c r="W2966" s="121" t="str">
        <f ca="1">_xlfn.XLOOKUP(G2966&amp;$W$2,BS_CONTROLE[CHAVE],BS_CONTROLE[Quantidade_11],"-")</f>
        <v>-</v>
      </c>
      <c r="X2966" s="121" t="str">
        <f ca="1">_xlfn.XLOOKUP(G2966&amp;$X$2,BS_CONTROLE[CHAVE],BS_CONTROLE[Quantidade_11],"-")</f>
        <v>-</v>
      </c>
    </row>
    <row r="2967" spans="1:24" hidden="1">
      <c r="A2967" s="118" t="str">
        <f>IF(FN_MC!Y2969="","*",FN_MC!Y2969)</f>
        <v>*</v>
      </c>
      <c r="B2967" s="118" t="str">
        <f>IF(FN_MC!X2969="","*",FN_MC!X2969)</f>
        <v>*</v>
      </c>
      <c r="C2967" s="118" t="str">
        <f>IF(FN_MC!Z2969="","*",FN_MC!Z2969)</f>
        <v>*</v>
      </c>
      <c r="D2967" s="119" t="str">
        <f>IF(FN_MC!S2969="","*",FN_MC!S2969)</f>
        <v>*</v>
      </c>
      <c r="E2967" s="119" t="str">
        <f>IF(FN_MC!T2969="","*",FN_MC!T2969)</f>
        <v>*</v>
      </c>
      <c r="F2967" s="119" t="str">
        <f>IF(FN_MC!B2969="","*",FN_MC!B2969)</f>
        <v>*</v>
      </c>
      <c r="G2967" s="119" t="str">
        <f>IF(FN_MC!D2969="","*",FN_MC!D2969)</f>
        <v>*</v>
      </c>
      <c r="H2967" s="119" t="str">
        <f>IF(FN_MC!F2969="","*",FN_MC!F2969)</f>
        <v>*</v>
      </c>
      <c r="I2967" s="119" t="str">
        <f>IF(FN_MC!H2969="","*",FN_MC!H2969)</f>
        <v>*</v>
      </c>
      <c r="J2967" s="119" t="str">
        <f>IF(FN_MC!I2969="","*",FN_MC!I2969)</f>
        <v>*</v>
      </c>
      <c r="K2967" s="119" t="str">
        <f>IF(FN_MC!M2969="","*",FN_MC!M2969)</f>
        <v>*</v>
      </c>
      <c r="L2967" s="119" t="str">
        <f>IF(FN_MC!N2969="","*",FN_MC!N2969)</f>
        <v>*</v>
      </c>
      <c r="M2967" s="120" t="str">
        <f>IF(FN_MC!J2969="","*",FN_MC!J2969)</f>
        <v>*</v>
      </c>
      <c r="N2967" s="120" t="str">
        <f>IF(FN_MC!K2969="","*",FN_MC!K2969)</f>
        <v>*</v>
      </c>
      <c r="O2967" s="120" t="str">
        <f>IF(FN_MC!L2969="","*",FN_MC!L2969)</f>
        <v>*</v>
      </c>
      <c r="P2967" s="120"/>
      <c r="Q2967" s="137" t="str">
        <f>IF(FN_MC!O2969="","*",FN_MC!O2969)</f>
        <v>*</v>
      </c>
      <c r="R2967" s="137" t="str">
        <f>IF(FN_MC!P2969="","*",FN_MC!P2969)</f>
        <v>*</v>
      </c>
      <c r="S2967" s="119" t="str">
        <f>IF(FN_MC!Q2971="","*",CONCATENATE(FN_MC!Q2971," ",FN_MC!R2971))</f>
        <v>*</v>
      </c>
      <c r="T2967" s="119" t="str">
        <f>IF(FN_MC!V2969="","*",FN_MC!V2969)</f>
        <v>*</v>
      </c>
      <c r="U2967" s="119" t="str">
        <f>IF(FN_MC!W2969="","*",FN_MC!W2969)</f>
        <v>*</v>
      </c>
      <c r="V2967" s="121" t="str">
        <f ca="1">_xlfn.XLOOKUP(G2967&amp;$V$2,BS_CONTROLE[CHAVE],BS_CONTROLE[Quantidade_11],"-")</f>
        <v>-</v>
      </c>
      <c r="W2967" s="121" t="str">
        <f ca="1">_xlfn.XLOOKUP(G2967&amp;$W$2,BS_CONTROLE[CHAVE],BS_CONTROLE[Quantidade_11],"-")</f>
        <v>-</v>
      </c>
      <c r="X2967" s="121" t="str">
        <f ca="1">_xlfn.XLOOKUP(G2967&amp;$X$2,BS_CONTROLE[CHAVE],BS_CONTROLE[Quantidade_11],"-")</f>
        <v>-</v>
      </c>
    </row>
    <row r="2968" spans="1:24" hidden="1">
      <c r="A2968" s="160" t="str">
        <f>IF(FN_MC!Y2970="","*",FN_MC!Y2970)</f>
        <v>*</v>
      </c>
      <c r="B2968" s="160" t="str">
        <f>IF(FN_MC!X2970="","*",FN_MC!X2970)</f>
        <v>*</v>
      </c>
      <c r="C2968" s="160" t="str">
        <f>IF(FN_MC!Z2970="","*",FN_MC!Z2970)</f>
        <v>*</v>
      </c>
      <c r="D2968" s="161" t="str">
        <f>IF(FN_MC!S2970="","*",FN_MC!S2970)</f>
        <v>*</v>
      </c>
      <c r="E2968" s="161" t="str">
        <f>IF(FN_MC!T2970="","*",FN_MC!T2970)</f>
        <v>*</v>
      </c>
      <c r="F2968" s="161" t="str">
        <f>IF(FN_MC!B2970="","*",FN_MC!B2970)</f>
        <v>*</v>
      </c>
      <c r="G2968" s="161" t="str">
        <f>IF(FN_MC!D2970="","*",FN_MC!D2970)</f>
        <v>*</v>
      </c>
      <c r="H2968" s="161" t="str">
        <f>IF(FN_MC!F2970="","*",FN_MC!F2970)</f>
        <v>*</v>
      </c>
      <c r="I2968" s="161" t="str">
        <f>IF(FN_MC!H2970="","*",FN_MC!H2970)</f>
        <v>*</v>
      </c>
      <c r="J2968" s="161" t="str">
        <f>IF(FN_MC!I2970="","*",FN_MC!I2970)</f>
        <v>*</v>
      </c>
      <c r="K2968" s="161" t="str">
        <f>IF(FN_MC!M2970="","*",FN_MC!M2970)</f>
        <v>*</v>
      </c>
      <c r="L2968" s="161" t="str">
        <f>IF(FN_MC!N2970="","*",FN_MC!N2970)</f>
        <v>*</v>
      </c>
      <c r="M2968" s="162" t="str">
        <f>IF(FN_MC!J2970="","*",FN_MC!J2970)</f>
        <v>*</v>
      </c>
      <c r="N2968" s="162" t="str">
        <f>IF(FN_MC!K2970="","*",FN_MC!K2970)</f>
        <v>*</v>
      </c>
      <c r="O2968" s="162" t="str">
        <f>IF(FN_MC!L2970="","*",FN_MC!L2970)</f>
        <v>*</v>
      </c>
      <c r="P2968" s="162"/>
      <c r="Q2968" s="163" t="str">
        <f>IF(FN_MC!O2970="","*",FN_MC!O2970)</f>
        <v>*</v>
      </c>
      <c r="R2968" s="163" t="str">
        <f>IF(FN_MC!P2970="","*",FN_MC!P2970)</f>
        <v>*</v>
      </c>
      <c r="S2968" s="161" t="str">
        <f>IF(FN_MC!Q2972="","*",CONCATENATE(FN_MC!Q2972," ",FN_MC!R2972))</f>
        <v>*</v>
      </c>
      <c r="T2968" s="161" t="str">
        <f>IF(FN_MC!V2970="","*",FN_MC!V2970)</f>
        <v>*</v>
      </c>
      <c r="U2968" s="161" t="str">
        <f>IF(FN_MC!W2970="","*",FN_MC!W2970)</f>
        <v>*</v>
      </c>
      <c r="V2968" s="121" t="str">
        <f ca="1">_xlfn.XLOOKUP(G2968&amp;$V$2,BS_CONTROLE[CHAVE],BS_CONTROLE[Quantidade_11],"-")</f>
        <v>-</v>
      </c>
      <c r="W2968" s="121" t="str">
        <f ca="1">_xlfn.XLOOKUP(G2968&amp;$W$2,BS_CONTROLE[CHAVE],BS_CONTROLE[Quantidade_11],"-")</f>
        <v>-</v>
      </c>
      <c r="X2968" s="121" t="str">
        <f ca="1">_xlfn.XLOOKUP(G2968&amp;$X$2,BS_CONTROLE[CHAVE],BS_CONTROLE[Quantidade_11],"-")</f>
        <v>-</v>
      </c>
    </row>
    <row r="2969" spans="1:24" hidden="1">
      <c r="A2969" s="160" t="str">
        <f>IF(FN_MC!Y2971="","*",FN_MC!Y2971)</f>
        <v>*</v>
      </c>
      <c r="B2969" s="160" t="str">
        <f>IF(FN_MC!X2971="","*",FN_MC!X2971)</f>
        <v>*</v>
      </c>
      <c r="C2969" s="160" t="str">
        <f>IF(FN_MC!Z2971="","*",FN_MC!Z2971)</f>
        <v>*</v>
      </c>
      <c r="D2969" s="161" t="str">
        <f>IF(FN_MC!S2971="","*",FN_MC!S2971)</f>
        <v>*</v>
      </c>
      <c r="E2969" s="161" t="str">
        <f>IF(FN_MC!T2971="","*",FN_MC!T2971)</f>
        <v>*</v>
      </c>
      <c r="F2969" s="161" t="str">
        <f>IF(FN_MC!B2971="","*",FN_MC!B2971)</f>
        <v>*</v>
      </c>
      <c r="G2969" s="161" t="str">
        <f>IF(FN_MC!D2971="","*",FN_MC!D2971)</f>
        <v>*</v>
      </c>
      <c r="H2969" s="161" t="str">
        <f>IF(FN_MC!F2971="","*",FN_MC!F2971)</f>
        <v>*</v>
      </c>
      <c r="I2969" s="161" t="str">
        <f>IF(FN_MC!H2971="","*",FN_MC!H2971)</f>
        <v>*</v>
      </c>
      <c r="J2969" s="161" t="str">
        <f>IF(FN_MC!I2971="","*",FN_MC!I2971)</f>
        <v>*</v>
      </c>
      <c r="K2969" s="161" t="str">
        <f>IF(FN_MC!M2971="","*",FN_MC!M2971)</f>
        <v>*</v>
      </c>
      <c r="L2969" s="161" t="str">
        <f>IF(FN_MC!N2971="","*",FN_MC!N2971)</f>
        <v>*</v>
      </c>
      <c r="M2969" s="162" t="str">
        <f>IF(FN_MC!J2971="","*",FN_MC!J2971)</f>
        <v>*</v>
      </c>
      <c r="N2969" s="162" t="str">
        <f>IF(FN_MC!K2971="","*",FN_MC!K2971)</f>
        <v>*</v>
      </c>
      <c r="O2969" s="162" t="str">
        <f>IF(FN_MC!L2971="","*",FN_MC!L2971)</f>
        <v>*</v>
      </c>
      <c r="P2969" s="162"/>
      <c r="Q2969" s="163" t="str">
        <f>IF(FN_MC!O2971="","*",FN_MC!O2971)</f>
        <v>*</v>
      </c>
      <c r="R2969" s="163" t="str">
        <f>IF(FN_MC!P2971="","*",FN_MC!P2971)</f>
        <v>*</v>
      </c>
      <c r="S2969" s="161" t="str">
        <f>IF(FN_MC!Q2973="","*",CONCATENATE(FN_MC!Q2973," ",FN_MC!R2973))</f>
        <v>*</v>
      </c>
      <c r="T2969" s="161" t="str">
        <f>IF(FN_MC!V2971="","*",FN_MC!V2971)</f>
        <v>*</v>
      </c>
      <c r="U2969" s="161" t="str">
        <f>IF(FN_MC!W2971="","*",FN_MC!W2971)</f>
        <v>*</v>
      </c>
      <c r="V2969" s="121" t="str">
        <f ca="1">_xlfn.XLOOKUP(G2969&amp;$V$2,BS_CONTROLE[CHAVE],BS_CONTROLE[Quantidade_11],"-")</f>
        <v>-</v>
      </c>
      <c r="W2969" s="121" t="str">
        <f ca="1">_xlfn.XLOOKUP(G2969&amp;$W$2,BS_CONTROLE[CHAVE],BS_CONTROLE[Quantidade_11],"-")</f>
        <v>-</v>
      </c>
      <c r="X2969" s="121" t="str">
        <f ca="1">_xlfn.XLOOKUP(G2969&amp;$X$2,BS_CONTROLE[CHAVE],BS_CONTROLE[Quantidade_11],"-")</f>
        <v>-</v>
      </c>
    </row>
    <row r="2970" spans="1:24" hidden="1">
      <c r="A2970" s="118" t="str">
        <f>IF(FN_MC!Y2972="","*",FN_MC!Y2972)</f>
        <v>*</v>
      </c>
      <c r="B2970" s="118" t="str">
        <f>IF(FN_MC!X2972="","*",FN_MC!X2972)</f>
        <v>*</v>
      </c>
      <c r="C2970" s="118" t="str">
        <f>IF(FN_MC!Z2972="","*",FN_MC!Z2972)</f>
        <v>*</v>
      </c>
      <c r="D2970" s="119" t="str">
        <f>IF(FN_MC!S2972="","*",FN_MC!S2972)</f>
        <v>*</v>
      </c>
      <c r="E2970" s="119" t="str">
        <f>IF(FN_MC!T2972="","*",FN_MC!T2972)</f>
        <v>*</v>
      </c>
      <c r="F2970" s="119" t="str">
        <f>IF(FN_MC!B2972="","*",FN_MC!B2972)</f>
        <v>*</v>
      </c>
      <c r="G2970" s="119" t="str">
        <f>IF(FN_MC!D2972="","*",FN_MC!D2972)</f>
        <v>*</v>
      </c>
      <c r="H2970" s="119" t="str">
        <f>IF(FN_MC!F2972="","*",FN_MC!F2972)</f>
        <v>*</v>
      </c>
      <c r="I2970" s="119" t="str">
        <f>IF(FN_MC!H2972="","*",FN_MC!H2972)</f>
        <v>*</v>
      </c>
      <c r="J2970" s="119" t="str">
        <f>IF(FN_MC!I2972="","*",FN_MC!I2972)</f>
        <v>*</v>
      </c>
      <c r="K2970" s="119" t="str">
        <f>IF(FN_MC!M2972="","*",FN_MC!M2972)</f>
        <v>*</v>
      </c>
      <c r="L2970" s="119" t="str">
        <f>IF(FN_MC!N2972="","*",FN_MC!N2972)</f>
        <v>*</v>
      </c>
      <c r="M2970" s="120" t="str">
        <f>IF(FN_MC!J2972="","*",FN_MC!J2972)</f>
        <v>*</v>
      </c>
      <c r="N2970" s="120" t="str">
        <f>IF(FN_MC!K2972="","*",FN_MC!K2972)</f>
        <v>*</v>
      </c>
      <c r="O2970" s="120" t="str">
        <f>IF(FN_MC!L2972="","*",FN_MC!L2972)</f>
        <v>*</v>
      </c>
      <c r="P2970" s="120"/>
      <c r="Q2970" s="137" t="str">
        <f>IF(FN_MC!O2972="","*",FN_MC!O2972)</f>
        <v>*</v>
      </c>
      <c r="R2970" s="137" t="str">
        <f>IF(FN_MC!P2972="","*",FN_MC!P2972)</f>
        <v>*</v>
      </c>
      <c r="S2970" s="119" t="str">
        <f>IF(FN_MC!Q2974="","*",CONCATENATE(FN_MC!Q2974," ",FN_MC!R2974))</f>
        <v>*</v>
      </c>
      <c r="T2970" s="119" t="str">
        <f>IF(FN_MC!V2972="","*",FN_MC!V2972)</f>
        <v>*</v>
      </c>
      <c r="U2970" s="119" t="str">
        <f>IF(FN_MC!W2972="","*",FN_MC!W2972)</f>
        <v>*</v>
      </c>
      <c r="V2970" s="121" t="str">
        <f ca="1">_xlfn.XLOOKUP(G2970&amp;$V$2,BS_CONTROLE[CHAVE],BS_CONTROLE[Quantidade_11],"-")</f>
        <v>-</v>
      </c>
      <c r="W2970" s="121" t="str">
        <f ca="1">_xlfn.XLOOKUP(G2970&amp;$W$2,BS_CONTROLE[CHAVE],BS_CONTROLE[Quantidade_11],"-")</f>
        <v>-</v>
      </c>
      <c r="X2970" s="121" t="str">
        <f ca="1">_xlfn.XLOOKUP(G2970&amp;$X$2,BS_CONTROLE[CHAVE],BS_CONTROLE[Quantidade_11],"-")</f>
        <v>-</v>
      </c>
    </row>
    <row r="2971" spans="1:24" hidden="1">
      <c r="A2971" s="160" t="str">
        <f>IF(FN_MC!Y2973="","*",FN_MC!Y2973)</f>
        <v>*</v>
      </c>
      <c r="B2971" s="160" t="str">
        <f>IF(FN_MC!X2973="","*",FN_MC!X2973)</f>
        <v>*</v>
      </c>
      <c r="C2971" s="160" t="str">
        <f>IF(FN_MC!Z2973="","*",FN_MC!Z2973)</f>
        <v>*</v>
      </c>
      <c r="D2971" s="161" t="str">
        <f>IF(FN_MC!S2973="","*",FN_MC!S2973)</f>
        <v>*</v>
      </c>
      <c r="E2971" s="161" t="str">
        <f>IF(FN_MC!T2973="","*",FN_MC!T2973)</f>
        <v>*</v>
      </c>
      <c r="F2971" s="161" t="str">
        <f>IF(FN_MC!B2973="","*",FN_MC!B2973)</f>
        <v>*</v>
      </c>
      <c r="G2971" s="161" t="str">
        <f>IF(FN_MC!D2973="","*",FN_MC!D2973)</f>
        <v>*</v>
      </c>
      <c r="H2971" s="161" t="str">
        <f>IF(FN_MC!F2973="","*",FN_MC!F2973)</f>
        <v>*</v>
      </c>
      <c r="I2971" s="161" t="str">
        <f>IF(FN_MC!H2973="","*",FN_MC!H2973)</f>
        <v>*</v>
      </c>
      <c r="J2971" s="161" t="str">
        <f>IF(FN_MC!I2973="","*",FN_MC!I2973)</f>
        <v>*</v>
      </c>
      <c r="K2971" s="161" t="str">
        <f>IF(FN_MC!M2973="","*",FN_MC!M2973)</f>
        <v>*</v>
      </c>
      <c r="L2971" s="161" t="str">
        <f>IF(FN_MC!N2973="","*",FN_MC!N2973)</f>
        <v>*</v>
      </c>
      <c r="M2971" s="162" t="str">
        <f>IF(FN_MC!J2973="","*",FN_MC!J2973)</f>
        <v>*</v>
      </c>
      <c r="N2971" s="162" t="str">
        <f>IF(FN_MC!K2973="","*",FN_MC!K2973)</f>
        <v>*</v>
      </c>
      <c r="O2971" s="162" t="str">
        <f>IF(FN_MC!L2973="","*",FN_MC!L2973)</f>
        <v>*</v>
      </c>
      <c r="P2971" s="162"/>
      <c r="Q2971" s="163" t="str">
        <f>IF(FN_MC!O2973="","*",FN_MC!O2973)</f>
        <v>*</v>
      </c>
      <c r="R2971" s="163" t="str">
        <f>IF(FN_MC!P2973="","*",FN_MC!P2973)</f>
        <v>*</v>
      </c>
      <c r="S2971" s="161" t="str">
        <f>IF(FN_MC!Q2975="","*",CONCATENATE(FN_MC!Q2975," ",FN_MC!R2975))</f>
        <v>*</v>
      </c>
      <c r="T2971" s="161" t="str">
        <f>IF(FN_MC!V2973="","*",FN_MC!V2973)</f>
        <v>*</v>
      </c>
      <c r="U2971" s="161" t="str">
        <f>IF(FN_MC!W2973="","*",FN_MC!W2973)</f>
        <v>*</v>
      </c>
      <c r="V2971" s="121" t="str">
        <f ca="1">_xlfn.XLOOKUP(G2971&amp;$V$2,BS_CONTROLE[CHAVE],BS_CONTROLE[Quantidade_11],"-")</f>
        <v>-</v>
      </c>
      <c r="W2971" s="121" t="str">
        <f ca="1">_xlfn.XLOOKUP(G2971&amp;$W$2,BS_CONTROLE[CHAVE],BS_CONTROLE[Quantidade_11],"-")</f>
        <v>-</v>
      </c>
      <c r="X2971" s="121" t="str">
        <f ca="1">_xlfn.XLOOKUP(G2971&amp;$X$2,BS_CONTROLE[CHAVE],BS_CONTROLE[Quantidade_11],"-")</f>
        <v>-</v>
      </c>
    </row>
    <row r="2972" spans="1:24" hidden="1">
      <c r="A2972" s="160" t="str">
        <f>IF(FN_MC!Y2974="","*",FN_MC!Y2974)</f>
        <v>*</v>
      </c>
      <c r="B2972" s="160" t="str">
        <f>IF(FN_MC!X2974="","*",FN_MC!X2974)</f>
        <v>*</v>
      </c>
      <c r="C2972" s="160" t="str">
        <f>IF(FN_MC!Z2974="","*",FN_MC!Z2974)</f>
        <v>*</v>
      </c>
      <c r="D2972" s="161" t="str">
        <f>IF(FN_MC!S2974="","*",FN_MC!S2974)</f>
        <v>*</v>
      </c>
      <c r="E2972" s="161" t="str">
        <f>IF(FN_MC!T2974="","*",FN_MC!T2974)</f>
        <v>*</v>
      </c>
      <c r="F2972" s="161" t="str">
        <f>IF(FN_MC!B2974="","*",FN_MC!B2974)</f>
        <v>*</v>
      </c>
      <c r="G2972" s="161" t="str">
        <f>IF(FN_MC!D2974="","*",FN_MC!D2974)</f>
        <v>*</v>
      </c>
      <c r="H2972" s="161" t="str">
        <f>IF(FN_MC!F2974="","*",FN_MC!F2974)</f>
        <v>*</v>
      </c>
      <c r="I2972" s="161" t="str">
        <f>IF(FN_MC!H2974="","*",FN_MC!H2974)</f>
        <v>*</v>
      </c>
      <c r="J2972" s="161" t="str">
        <f>IF(FN_MC!I2974="","*",FN_MC!I2974)</f>
        <v>*</v>
      </c>
      <c r="K2972" s="161" t="str">
        <f>IF(FN_MC!M2974="","*",FN_MC!M2974)</f>
        <v>*</v>
      </c>
      <c r="L2972" s="161" t="str">
        <f>IF(FN_MC!N2974="","*",FN_MC!N2974)</f>
        <v>*</v>
      </c>
      <c r="M2972" s="162" t="str">
        <f>IF(FN_MC!J2974="","*",FN_MC!J2974)</f>
        <v>*</v>
      </c>
      <c r="N2972" s="162" t="str">
        <f>IF(FN_MC!K2974="","*",FN_MC!K2974)</f>
        <v>*</v>
      </c>
      <c r="O2972" s="162" t="str">
        <f>IF(FN_MC!L2974="","*",FN_MC!L2974)</f>
        <v>*</v>
      </c>
      <c r="P2972" s="162"/>
      <c r="Q2972" s="163" t="str">
        <f>IF(FN_MC!O2974="","*",FN_MC!O2974)</f>
        <v>*</v>
      </c>
      <c r="R2972" s="163" t="str">
        <f>IF(FN_MC!P2974="","*",FN_MC!P2974)</f>
        <v>*</v>
      </c>
      <c r="S2972" s="161" t="str">
        <f>IF(FN_MC!Q2976="","*",CONCATENATE(FN_MC!Q2976," ",FN_MC!R2976))</f>
        <v>*</v>
      </c>
      <c r="T2972" s="161" t="str">
        <f>IF(FN_MC!V2974="","*",FN_MC!V2974)</f>
        <v>*</v>
      </c>
      <c r="U2972" s="161" t="str">
        <f>IF(FN_MC!W2974="","*",FN_MC!W2974)</f>
        <v>*</v>
      </c>
      <c r="V2972" s="121" t="str">
        <f ca="1">_xlfn.XLOOKUP(G2972&amp;$V$2,BS_CONTROLE[CHAVE],BS_CONTROLE[Quantidade_11],"-")</f>
        <v>-</v>
      </c>
      <c r="W2972" s="121" t="str">
        <f ca="1">_xlfn.XLOOKUP(G2972&amp;$W$2,BS_CONTROLE[CHAVE],BS_CONTROLE[Quantidade_11],"-")</f>
        <v>-</v>
      </c>
      <c r="X2972" s="121" t="str">
        <f ca="1">_xlfn.XLOOKUP(G2972&amp;$X$2,BS_CONTROLE[CHAVE],BS_CONTROLE[Quantidade_11],"-")</f>
        <v>-</v>
      </c>
    </row>
    <row r="2973" spans="1:24" hidden="1">
      <c r="A2973" s="118" t="str">
        <f>IF(FN_MC!Y2975="","*",FN_MC!Y2975)</f>
        <v>*</v>
      </c>
      <c r="B2973" s="118" t="str">
        <f>IF(FN_MC!X2975="","*",FN_MC!X2975)</f>
        <v>*</v>
      </c>
      <c r="C2973" s="118" t="str">
        <f>IF(FN_MC!Z2975="","*",FN_MC!Z2975)</f>
        <v>*</v>
      </c>
      <c r="D2973" s="119" t="str">
        <f>IF(FN_MC!S2975="","*",FN_MC!S2975)</f>
        <v>*</v>
      </c>
      <c r="E2973" s="119" t="str">
        <f>IF(FN_MC!T2975="","*",FN_MC!T2975)</f>
        <v>*</v>
      </c>
      <c r="F2973" s="119" t="str">
        <f>IF(FN_MC!B2975="","*",FN_MC!B2975)</f>
        <v>*</v>
      </c>
      <c r="G2973" s="119" t="str">
        <f>IF(FN_MC!D2975="","*",FN_MC!D2975)</f>
        <v>*</v>
      </c>
      <c r="H2973" s="119" t="str">
        <f>IF(FN_MC!F2975="","*",FN_MC!F2975)</f>
        <v>*</v>
      </c>
      <c r="I2973" s="119" t="str">
        <f>IF(FN_MC!H2975="","*",FN_MC!H2975)</f>
        <v>*</v>
      </c>
      <c r="J2973" s="119" t="str">
        <f>IF(FN_MC!I2975="","*",FN_MC!I2975)</f>
        <v>*</v>
      </c>
      <c r="K2973" s="119" t="str">
        <f>IF(FN_MC!M2975="","*",FN_MC!M2975)</f>
        <v>*</v>
      </c>
      <c r="L2973" s="119" t="str">
        <f>IF(FN_MC!N2975="","*",FN_MC!N2975)</f>
        <v>*</v>
      </c>
      <c r="M2973" s="120" t="str">
        <f>IF(FN_MC!J2975="","*",FN_MC!J2975)</f>
        <v>*</v>
      </c>
      <c r="N2973" s="120" t="str">
        <f>IF(FN_MC!K2975="","*",FN_MC!K2975)</f>
        <v>*</v>
      </c>
      <c r="O2973" s="120" t="str">
        <f>IF(FN_MC!L2975="","*",FN_MC!L2975)</f>
        <v>*</v>
      </c>
      <c r="P2973" s="120"/>
      <c r="Q2973" s="137" t="str">
        <f>IF(FN_MC!O2975="","*",FN_MC!O2975)</f>
        <v>*</v>
      </c>
      <c r="R2973" s="137" t="str">
        <f>IF(FN_MC!P2975="","*",FN_MC!P2975)</f>
        <v>*</v>
      </c>
      <c r="S2973" s="119" t="str">
        <f>IF(FN_MC!Q2977="","*",CONCATENATE(FN_MC!Q2977," ",FN_MC!R2977))</f>
        <v>*</v>
      </c>
      <c r="T2973" s="119" t="str">
        <f>IF(FN_MC!V2975="","*",FN_MC!V2975)</f>
        <v>*</v>
      </c>
      <c r="U2973" s="119" t="str">
        <f>IF(FN_MC!W2975="","*",FN_MC!W2975)</f>
        <v>*</v>
      </c>
      <c r="V2973" s="121" t="str">
        <f ca="1">_xlfn.XLOOKUP(G2973&amp;$V$2,BS_CONTROLE[CHAVE],BS_CONTROLE[Quantidade_11],"-")</f>
        <v>-</v>
      </c>
      <c r="W2973" s="121" t="str">
        <f ca="1">_xlfn.XLOOKUP(G2973&amp;$W$2,BS_CONTROLE[CHAVE],BS_CONTROLE[Quantidade_11],"-")</f>
        <v>-</v>
      </c>
      <c r="X2973" s="121" t="str">
        <f ca="1">_xlfn.XLOOKUP(G2973&amp;$X$2,BS_CONTROLE[CHAVE],BS_CONTROLE[Quantidade_11],"-")</f>
        <v>-</v>
      </c>
    </row>
    <row r="2974" spans="1:24" hidden="1">
      <c r="A2974" s="160" t="str">
        <f>IF(FN_MC!Y2976="","*",FN_MC!Y2976)</f>
        <v>*</v>
      </c>
      <c r="B2974" s="160" t="str">
        <f>IF(FN_MC!X2976="","*",FN_MC!X2976)</f>
        <v>*</v>
      </c>
      <c r="C2974" s="160" t="str">
        <f>IF(FN_MC!Z2976="","*",FN_MC!Z2976)</f>
        <v>*</v>
      </c>
      <c r="D2974" s="161" t="str">
        <f>IF(FN_MC!S2976="","*",FN_MC!S2976)</f>
        <v>*</v>
      </c>
      <c r="E2974" s="161" t="str">
        <f>IF(FN_MC!T2976="","*",FN_MC!T2976)</f>
        <v>*</v>
      </c>
      <c r="F2974" s="161" t="str">
        <f>IF(FN_MC!B2976="","*",FN_MC!B2976)</f>
        <v>*</v>
      </c>
      <c r="G2974" s="161" t="str">
        <f>IF(FN_MC!D2976="","*",FN_MC!D2976)</f>
        <v>*</v>
      </c>
      <c r="H2974" s="161" t="str">
        <f>IF(FN_MC!F2976="","*",FN_MC!F2976)</f>
        <v>*</v>
      </c>
      <c r="I2974" s="161" t="str">
        <f>IF(FN_MC!H2976="","*",FN_MC!H2976)</f>
        <v>*</v>
      </c>
      <c r="J2974" s="161" t="str">
        <f>IF(FN_MC!I2976="","*",FN_MC!I2976)</f>
        <v>*</v>
      </c>
      <c r="K2974" s="161" t="str">
        <f>IF(FN_MC!M2976="","*",FN_MC!M2976)</f>
        <v>*</v>
      </c>
      <c r="L2974" s="161" t="str">
        <f>IF(FN_MC!N2976="","*",FN_MC!N2976)</f>
        <v>*</v>
      </c>
      <c r="M2974" s="162" t="str">
        <f>IF(FN_MC!J2976="","*",FN_MC!J2976)</f>
        <v>*</v>
      </c>
      <c r="N2974" s="162" t="str">
        <f>IF(FN_MC!K2976="","*",FN_MC!K2976)</f>
        <v>*</v>
      </c>
      <c r="O2974" s="162" t="str">
        <f>IF(FN_MC!L2976="","*",FN_MC!L2976)</f>
        <v>*</v>
      </c>
      <c r="P2974" s="162"/>
      <c r="Q2974" s="163" t="str">
        <f>IF(FN_MC!O2976="","*",FN_MC!O2976)</f>
        <v>*</v>
      </c>
      <c r="R2974" s="163" t="str">
        <f>IF(FN_MC!P2976="","*",FN_MC!P2976)</f>
        <v>*</v>
      </c>
      <c r="S2974" s="161" t="str">
        <f>IF(FN_MC!Q2978="","*",CONCATENATE(FN_MC!Q2978," ",FN_MC!R2978))</f>
        <v>*</v>
      </c>
      <c r="T2974" s="161" t="str">
        <f>IF(FN_MC!V2976="","*",FN_MC!V2976)</f>
        <v>*</v>
      </c>
      <c r="U2974" s="161" t="str">
        <f>IF(FN_MC!W2976="","*",FN_MC!W2976)</f>
        <v>*</v>
      </c>
      <c r="V2974" s="121" t="str">
        <f ca="1">_xlfn.XLOOKUP(G2974&amp;$V$2,BS_CONTROLE[CHAVE],BS_CONTROLE[Quantidade_11],"-")</f>
        <v>-</v>
      </c>
      <c r="W2974" s="121" t="str">
        <f ca="1">_xlfn.XLOOKUP(G2974&amp;$W$2,BS_CONTROLE[CHAVE],BS_CONTROLE[Quantidade_11],"-")</f>
        <v>-</v>
      </c>
      <c r="X2974" s="121" t="str">
        <f ca="1">_xlfn.XLOOKUP(G2974&amp;$X$2,BS_CONTROLE[CHAVE],BS_CONTROLE[Quantidade_11],"-")</f>
        <v>-</v>
      </c>
    </row>
    <row r="2975" spans="1:24" hidden="1">
      <c r="A2975" s="160" t="str">
        <f>IF(FN_MC!Y2977="","*",FN_MC!Y2977)</f>
        <v>*</v>
      </c>
      <c r="B2975" s="160" t="str">
        <f>IF(FN_MC!X2977="","*",FN_MC!X2977)</f>
        <v>*</v>
      </c>
      <c r="C2975" s="160" t="str">
        <f>IF(FN_MC!Z2977="","*",FN_MC!Z2977)</f>
        <v>*</v>
      </c>
      <c r="D2975" s="161" t="str">
        <f>IF(FN_MC!S2977="","*",FN_MC!S2977)</f>
        <v>*</v>
      </c>
      <c r="E2975" s="161" t="str">
        <f>IF(FN_MC!T2977="","*",FN_MC!T2977)</f>
        <v>*</v>
      </c>
      <c r="F2975" s="161" t="str">
        <f>IF(FN_MC!B2977="","*",FN_MC!B2977)</f>
        <v>*</v>
      </c>
      <c r="G2975" s="161" t="str">
        <f>IF(FN_MC!D2977="","*",FN_MC!D2977)</f>
        <v>*</v>
      </c>
      <c r="H2975" s="161" t="str">
        <f>IF(FN_MC!F2977="","*",FN_MC!F2977)</f>
        <v>*</v>
      </c>
      <c r="I2975" s="161" t="str">
        <f>IF(FN_MC!H2977="","*",FN_MC!H2977)</f>
        <v>*</v>
      </c>
      <c r="J2975" s="161" t="str">
        <f>IF(FN_MC!I2977="","*",FN_MC!I2977)</f>
        <v>*</v>
      </c>
      <c r="K2975" s="161" t="str">
        <f>IF(FN_MC!M2977="","*",FN_MC!M2977)</f>
        <v>*</v>
      </c>
      <c r="L2975" s="161" t="str">
        <f>IF(FN_MC!N2977="","*",FN_MC!N2977)</f>
        <v>*</v>
      </c>
      <c r="M2975" s="162" t="str">
        <f>IF(FN_MC!J2977="","*",FN_MC!J2977)</f>
        <v>*</v>
      </c>
      <c r="N2975" s="162" t="str">
        <f>IF(FN_MC!K2977="","*",FN_MC!K2977)</f>
        <v>*</v>
      </c>
      <c r="O2975" s="162" t="str">
        <f>IF(FN_MC!L2977="","*",FN_MC!L2977)</f>
        <v>*</v>
      </c>
      <c r="P2975" s="162"/>
      <c r="Q2975" s="163" t="str">
        <f>IF(FN_MC!O2977="","*",FN_MC!O2977)</f>
        <v>*</v>
      </c>
      <c r="R2975" s="163" t="str">
        <f>IF(FN_MC!P2977="","*",FN_MC!P2977)</f>
        <v>*</v>
      </c>
      <c r="S2975" s="161" t="str">
        <f>IF(FN_MC!Q2979="","*",CONCATENATE(FN_MC!Q2979," ",FN_MC!R2979))</f>
        <v>*</v>
      </c>
      <c r="T2975" s="161" t="str">
        <f>IF(FN_MC!V2977="","*",FN_MC!V2977)</f>
        <v>*</v>
      </c>
      <c r="U2975" s="161" t="str">
        <f>IF(FN_MC!W2977="","*",FN_MC!W2977)</f>
        <v>*</v>
      </c>
      <c r="V2975" s="121" t="str">
        <f ca="1">_xlfn.XLOOKUP(G2975&amp;$V$2,BS_CONTROLE[CHAVE],BS_CONTROLE[Quantidade_11],"-")</f>
        <v>-</v>
      </c>
      <c r="W2975" s="121" t="str">
        <f ca="1">_xlfn.XLOOKUP(G2975&amp;$W$2,BS_CONTROLE[CHAVE],BS_CONTROLE[Quantidade_11],"-")</f>
        <v>-</v>
      </c>
      <c r="X2975" s="121" t="str">
        <f ca="1">_xlfn.XLOOKUP(G2975&amp;$X$2,BS_CONTROLE[CHAVE],BS_CONTROLE[Quantidade_11],"-")</f>
        <v>-</v>
      </c>
    </row>
    <row r="2976" spans="1:24" hidden="1">
      <c r="A2976" s="118" t="str">
        <f>IF(FN_MC!Y2978="","*",FN_MC!Y2978)</f>
        <v>*</v>
      </c>
      <c r="B2976" s="118" t="str">
        <f>IF(FN_MC!X2978="","*",FN_MC!X2978)</f>
        <v>*</v>
      </c>
      <c r="C2976" s="118" t="str">
        <f>IF(FN_MC!Z2978="","*",FN_MC!Z2978)</f>
        <v>*</v>
      </c>
      <c r="D2976" s="119" t="str">
        <f>IF(FN_MC!S2978="","*",FN_MC!S2978)</f>
        <v>*</v>
      </c>
      <c r="E2976" s="119" t="str">
        <f>IF(FN_MC!T2978="","*",FN_MC!T2978)</f>
        <v>*</v>
      </c>
      <c r="F2976" s="119" t="str">
        <f>IF(FN_MC!B2978="","*",FN_MC!B2978)</f>
        <v>*</v>
      </c>
      <c r="G2976" s="119" t="str">
        <f>IF(FN_MC!D2978="","*",FN_MC!D2978)</f>
        <v>*</v>
      </c>
      <c r="H2976" s="119" t="str">
        <f>IF(FN_MC!F2978="","*",FN_MC!F2978)</f>
        <v>*</v>
      </c>
      <c r="I2976" s="119" t="str">
        <f>IF(FN_MC!H2978="","*",FN_MC!H2978)</f>
        <v>*</v>
      </c>
      <c r="J2976" s="119" t="str">
        <f>IF(FN_MC!I2978="","*",FN_MC!I2978)</f>
        <v>*</v>
      </c>
      <c r="K2976" s="119" t="str">
        <f>IF(FN_MC!M2978="","*",FN_MC!M2978)</f>
        <v>*</v>
      </c>
      <c r="L2976" s="119" t="str">
        <f>IF(FN_MC!N2978="","*",FN_MC!N2978)</f>
        <v>*</v>
      </c>
      <c r="M2976" s="120" t="str">
        <f>IF(FN_MC!J2978="","*",FN_MC!J2978)</f>
        <v>*</v>
      </c>
      <c r="N2976" s="120" t="str">
        <f>IF(FN_MC!K2978="","*",FN_MC!K2978)</f>
        <v>*</v>
      </c>
      <c r="O2976" s="120" t="str">
        <f>IF(FN_MC!L2978="","*",FN_MC!L2978)</f>
        <v>*</v>
      </c>
      <c r="P2976" s="120"/>
      <c r="Q2976" s="137" t="str">
        <f>IF(FN_MC!O2978="","*",FN_MC!O2978)</f>
        <v>*</v>
      </c>
      <c r="R2976" s="137" t="str">
        <f>IF(FN_MC!P2978="","*",FN_MC!P2978)</f>
        <v>*</v>
      </c>
      <c r="S2976" s="119" t="str">
        <f>IF(FN_MC!Q2980="","*",CONCATENATE(FN_MC!Q2980," ",FN_MC!R2980))</f>
        <v>*</v>
      </c>
      <c r="T2976" s="119" t="str">
        <f>IF(FN_MC!V2978="","*",FN_MC!V2978)</f>
        <v>*</v>
      </c>
      <c r="U2976" s="119" t="str">
        <f>IF(FN_MC!W2978="","*",FN_MC!W2978)</f>
        <v>*</v>
      </c>
      <c r="V2976" s="121" t="str">
        <f ca="1">_xlfn.XLOOKUP(G2976&amp;$V$2,BS_CONTROLE[CHAVE],BS_CONTROLE[Quantidade_11],"-")</f>
        <v>-</v>
      </c>
      <c r="W2976" s="121" t="str">
        <f ca="1">_xlfn.XLOOKUP(G2976&amp;$W$2,BS_CONTROLE[CHAVE],BS_CONTROLE[Quantidade_11],"-")</f>
        <v>-</v>
      </c>
      <c r="X2976" s="121" t="str">
        <f ca="1">_xlfn.XLOOKUP(G2976&amp;$X$2,BS_CONTROLE[CHAVE],BS_CONTROLE[Quantidade_11],"-")</f>
        <v>-</v>
      </c>
    </row>
    <row r="2977" spans="1:24" hidden="1">
      <c r="A2977" s="160" t="str">
        <f>IF(FN_MC!Y2979="","*",FN_MC!Y2979)</f>
        <v>*</v>
      </c>
      <c r="B2977" s="160" t="str">
        <f>IF(FN_MC!X2979="","*",FN_MC!X2979)</f>
        <v>*</v>
      </c>
      <c r="C2977" s="160" t="str">
        <f>IF(FN_MC!Z2979="","*",FN_MC!Z2979)</f>
        <v>*</v>
      </c>
      <c r="D2977" s="161" t="str">
        <f>IF(FN_MC!S2979="","*",FN_MC!S2979)</f>
        <v>*</v>
      </c>
      <c r="E2977" s="161" t="str">
        <f>IF(FN_MC!T2979="","*",FN_MC!T2979)</f>
        <v>*</v>
      </c>
      <c r="F2977" s="161" t="str">
        <f>IF(FN_MC!B2979="","*",FN_MC!B2979)</f>
        <v>*</v>
      </c>
      <c r="G2977" s="161" t="str">
        <f>IF(FN_MC!D2979="","*",FN_MC!D2979)</f>
        <v>*</v>
      </c>
      <c r="H2977" s="161" t="str">
        <f>IF(FN_MC!F2979="","*",FN_MC!F2979)</f>
        <v>*</v>
      </c>
      <c r="I2977" s="161" t="str">
        <f>IF(FN_MC!H2979="","*",FN_MC!H2979)</f>
        <v>*</v>
      </c>
      <c r="J2977" s="161" t="str">
        <f>IF(FN_MC!I2979="","*",FN_MC!I2979)</f>
        <v>*</v>
      </c>
      <c r="K2977" s="161" t="str">
        <f>IF(FN_MC!M2979="","*",FN_MC!M2979)</f>
        <v>*</v>
      </c>
      <c r="L2977" s="161" t="str">
        <f>IF(FN_MC!N2979="","*",FN_MC!N2979)</f>
        <v>*</v>
      </c>
      <c r="M2977" s="162" t="str">
        <f>IF(FN_MC!J2979="","*",FN_MC!J2979)</f>
        <v>*</v>
      </c>
      <c r="N2977" s="162" t="str">
        <f>IF(FN_MC!K2979="","*",FN_MC!K2979)</f>
        <v>*</v>
      </c>
      <c r="O2977" s="162" t="str">
        <f>IF(FN_MC!L2979="","*",FN_MC!L2979)</f>
        <v>*</v>
      </c>
      <c r="P2977" s="162"/>
      <c r="Q2977" s="163" t="str">
        <f>IF(FN_MC!O2979="","*",FN_MC!O2979)</f>
        <v>*</v>
      </c>
      <c r="R2977" s="163" t="str">
        <f>IF(FN_MC!P2979="","*",FN_MC!P2979)</f>
        <v>*</v>
      </c>
      <c r="S2977" s="161" t="str">
        <f>IF(FN_MC!Q2981="","*",CONCATENATE(FN_MC!Q2981," ",FN_MC!R2981))</f>
        <v>*</v>
      </c>
      <c r="T2977" s="161" t="str">
        <f>IF(FN_MC!V2979="","*",FN_MC!V2979)</f>
        <v>*</v>
      </c>
      <c r="U2977" s="161" t="str">
        <f>IF(FN_MC!W2979="","*",FN_MC!W2979)</f>
        <v>*</v>
      </c>
      <c r="V2977" s="121" t="str">
        <f ca="1">_xlfn.XLOOKUP(G2977&amp;$V$2,BS_CONTROLE[CHAVE],BS_CONTROLE[Quantidade_11],"-")</f>
        <v>-</v>
      </c>
      <c r="W2977" s="121" t="str">
        <f ca="1">_xlfn.XLOOKUP(G2977&amp;$W$2,BS_CONTROLE[CHAVE],BS_CONTROLE[Quantidade_11],"-")</f>
        <v>-</v>
      </c>
      <c r="X2977" s="121" t="str">
        <f ca="1">_xlfn.XLOOKUP(G2977&amp;$X$2,BS_CONTROLE[CHAVE],BS_CONTROLE[Quantidade_11],"-")</f>
        <v>-</v>
      </c>
    </row>
    <row r="2978" spans="1:24" hidden="1">
      <c r="A2978" s="160" t="str">
        <f>IF(FN_MC!Y2980="","*",FN_MC!Y2980)</f>
        <v>*</v>
      </c>
      <c r="B2978" s="160" t="str">
        <f>IF(FN_MC!X2980="","*",FN_MC!X2980)</f>
        <v>*</v>
      </c>
      <c r="C2978" s="160" t="str">
        <f>IF(FN_MC!Z2980="","*",FN_MC!Z2980)</f>
        <v>*</v>
      </c>
      <c r="D2978" s="161" t="str">
        <f>IF(FN_MC!S2980="","*",FN_MC!S2980)</f>
        <v>*</v>
      </c>
      <c r="E2978" s="161" t="str">
        <f>IF(FN_MC!T2980="","*",FN_MC!T2980)</f>
        <v>*</v>
      </c>
      <c r="F2978" s="161" t="str">
        <f>IF(FN_MC!B2980="","*",FN_MC!B2980)</f>
        <v>*</v>
      </c>
      <c r="G2978" s="161" t="str">
        <f>IF(FN_MC!D2980="","*",FN_MC!D2980)</f>
        <v>*</v>
      </c>
      <c r="H2978" s="161" t="str">
        <f>IF(FN_MC!F2980="","*",FN_MC!F2980)</f>
        <v>*</v>
      </c>
      <c r="I2978" s="161" t="str">
        <f>IF(FN_MC!H2980="","*",FN_MC!H2980)</f>
        <v>*</v>
      </c>
      <c r="J2978" s="161" t="str">
        <f>IF(FN_MC!I2980="","*",FN_MC!I2980)</f>
        <v>*</v>
      </c>
      <c r="K2978" s="161" t="str">
        <f>IF(FN_MC!M2980="","*",FN_MC!M2980)</f>
        <v>*</v>
      </c>
      <c r="L2978" s="161" t="str">
        <f>IF(FN_MC!N2980="","*",FN_MC!N2980)</f>
        <v>*</v>
      </c>
      <c r="M2978" s="162" t="str">
        <f>IF(FN_MC!J2980="","*",FN_MC!J2980)</f>
        <v>*</v>
      </c>
      <c r="N2978" s="162" t="str">
        <f>IF(FN_MC!K2980="","*",FN_MC!K2980)</f>
        <v>*</v>
      </c>
      <c r="O2978" s="162" t="str">
        <f>IF(FN_MC!L2980="","*",FN_MC!L2980)</f>
        <v>*</v>
      </c>
      <c r="P2978" s="162"/>
      <c r="Q2978" s="163" t="str">
        <f>IF(FN_MC!O2980="","*",FN_MC!O2980)</f>
        <v>*</v>
      </c>
      <c r="R2978" s="163" t="str">
        <f>IF(FN_MC!P2980="","*",FN_MC!P2980)</f>
        <v>*</v>
      </c>
      <c r="S2978" s="161" t="str">
        <f>IF(FN_MC!Q2982="","*",CONCATENATE(FN_MC!Q2982," ",FN_MC!R2982))</f>
        <v>*</v>
      </c>
      <c r="T2978" s="161" t="str">
        <f>IF(FN_MC!V2980="","*",FN_MC!V2980)</f>
        <v>*</v>
      </c>
      <c r="U2978" s="161" t="str">
        <f>IF(FN_MC!W2980="","*",FN_MC!W2980)</f>
        <v>*</v>
      </c>
      <c r="V2978" s="121" t="str">
        <f ca="1">_xlfn.XLOOKUP(G2978&amp;$V$2,BS_CONTROLE[CHAVE],BS_CONTROLE[Quantidade_11],"-")</f>
        <v>-</v>
      </c>
      <c r="W2978" s="121" t="str">
        <f ca="1">_xlfn.XLOOKUP(G2978&amp;$W$2,BS_CONTROLE[CHAVE],BS_CONTROLE[Quantidade_11],"-")</f>
        <v>-</v>
      </c>
      <c r="X2978" s="121" t="str">
        <f ca="1">_xlfn.XLOOKUP(G2978&amp;$X$2,BS_CONTROLE[CHAVE],BS_CONTROLE[Quantidade_11],"-")</f>
        <v>-</v>
      </c>
    </row>
    <row r="2979" spans="1:24" hidden="1">
      <c r="A2979" s="118" t="str">
        <f>IF(FN_MC!Y2981="","*",FN_MC!Y2981)</f>
        <v>*</v>
      </c>
      <c r="B2979" s="118" t="str">
        <f>IF(FN_MC!X2981="","*",FN_MC!X2981)</f>
        <v>*</v>
      </c>
      <c r="C2979" s="118" t="str">
        <f>IF(FN_MC!Z2981="","*",FN_MC!Z2981)</f>
        <v>*</v>
      </c>
      <c r="D2979" s="119" t="str">
        <f>IF(FN_MC!S2981="","*",FN_MC!S2981)</f>
        <v>*</v>
      </c>
      <c r="E2979" s="119" t="str">
        <f>IF(FN_MC!T2981="","*",FN_MC!T2981)</f>
        <v>*</v>
      </c>
      <c r="F2979" s="119" t="str">
        <f>IF(FN_MC!B2981="","*",FN_MC!B2981)</f>
        <v>*</v>
      </c>
      <c r="G2979" s="119" t="str">
        <f>IF(FN_MC!D2981="","*",FN_MC!D2981)</f>
        <v>*</v>
      </c>
      <c r="H2979" s="119" t="str">
        <f>IF(FN_MC!F2981="","*",FN_MC!F2981)</f>
        <v>*</v>
      </c>
      <c r="I2979" s="119" t="str">
        <f>IF(FN_MC!H2981="","*",FN_MC!H2981)</f>
        <v>*</v>
      </c>
      <c r="J2979" s="119" t="str">
        <f>IF(FN_MC!I2981="","*",FN_MC!I2981)</f>
        <v>*</v>
      </c>
      <c r="K2979" s="119" t="str">
        <f>IF(FN_MC!M2981="","*",FN_MC!M2981)</f>
        <v>*</v>
      </c>
      <c r="L2979" s="119" t="str">
        <f>IF(FN_MC!N2981="","*",FN_MC!N2981)</f>
        <v>*</v>
      </c>
      <c r="M2979" s="120" t="str">
        <f>IF(FN_MC!J2981="","*",FN_MC!J2981)</f>
        <v>*</v>
      </c>
      <c r="N2979" s="120" t="str">
        <f>IF(FN_MC!K2981="","*",FN_MC!K2981)</f>
        <v>*</v>
      </c>
      <c r="O2979" s="120" t="str">
        <f>IF(FN_MC!L2981="","*",FN_MC!L2981)</f>
        <v>*</v>
      </c>
      <c r="P2979" s="120"/>
      <c r="Q2979" s="137" t="str">
        <f>IF(FN_MC!O2981="","*",FN_MC!O2981)</f>
        <v>*</v>
      </c>
      <c r="R2979" s="137" t="str">
        <f>IF(FN_MC!P2981="","*",FN_MC!P2981)</f>
        <v>*</v>
      </c>
      <c r="S2979" s="119" t="str">
        <f>IF(FN_MC!Q2983="","*",CONCATENATE(FN_MC!Q2983," ",FN_MC!R2983))</f>
        <v>*</v>
      </c>
      <c r="T2979" s="119" t="str">
        <f>IF(FN_MC!V2981="","*",FN_MC!V2981)</f>
        <v>*</v>
      </c>
      <c r="U2979" s="119" t="str">
        <f>IF(FN_MC!W2981="","*",FN_MC!W2981)</f>
        <v>*</v>
      </c>
      <c r="V2979" s="121" t="str">
        <f ca="1">_xlfn.XLOOKUP(G2979&amp;$V$2,BS_CONTROLE[CHAVE],BS_CONTROLE[Quantidade_11],"-")</f>
        <v>-</v>
      </c>
      <c r="W2979" s="121" t="str">
        <f ca="1">_xlfn.XLOOKUP(G2979&amp;$W$2,BS_CONTROLE[CHAVE],BS_CONTROLE[Quantidade_11],"-")</f>
        <v>-</v>
      </c>
      <c r="X2979" s="121" t="str">
        <f ca="1">_xlfn.XLOOKUP(G2979&amp;$X$2,BS_CONTROLE[CHAVE],BS_CONTROLE[Quantidade_11],"-")</f>
        <v>-</v>
      </c>
    </row>
    <row r="2980" spans="1:24" hidden="1">
      <c r="A2980" s="160" t="str">
        <f>IF(FN_MC!Y2982="","*",FN_MC!Y2982)</f>
        <v>*</v>
      </c>
      <c r="B2980" s="160" t="str">
        <f>IF(FN_MC!X2982="","*",FN_MC!X2982)</f>
        <v>*</v>
      </c>
      <c r="C2980" s="160" t="str">
        <f>IF(FN_MC!Z2982="","*",FN_MC!Z2982)</f>
        <v>*</v>
      </c>
      <c r="D2980" s="161" t="str">
        <f>IF(FN_MC!S2982="","*",FN_MC!S2982)</f>
        <v>*</v>
      </c>
      <c r="E2980" s="161" t="str">
        <f>IF(FN_MC!T2982="","*",FN_MC!T2982)</f>
        <v>*</v>
      </c>
      <c r="F2980" s="161" t="str">
        <f>IF(FN_MC!B2982="","*",FN_MC!B2982)</f>
        <v>*</v>
      </c>
      <c r="G2980" s="161" t="str">
        <f>IF(FN_MC!D2982="","*",FN_MC!D2982)</f>
        <v>*</v>
      </c>
      <c r="H2980" s="161" t="str">
        <f>IF(FN_MC!F2982="","*",FN_MC!F2982)</f>
        <v>*</v>
      </c>
      <c r="I2980" s="161" t="str">
        <f>IF(FN_MC!H2982="","*",FN_MC!H2982)</f>
        <v>*</v>
      </c>
      <c r="J2980" s="161" t="str">
        <f>IF(FN_MC!I2982="","*",FN_MC!I2982)</f>
        <v>*</v>
      </c>
      <c r="K2980" s="161" t="str">
        <f>IF(FN_MC!M2982="","*",FN_MC!M2982)</f>
        <v>*</v>
      </c>
      <c r="L2980" s="161" t="str">
        <f>IF(FN_MC!N2982="","*",FN_MC!N2982)</f>
        <v>*</v>
      </c>
      <c r="M2980" s="162" t="str">
        <f>IF(FN_MC!J2982="","*",FN_MC!J2982)</f>
        <v>*</v>
      </c>
      <c r="N2980" s="162" t="str">
        <f>IF(FN_MC!K2982="","*",FN_MC!K2982)</f>
        <v>*</v>
      </c>
      <c r="O2980" s="162" t="str">
        <f>IF(FN_MC!L2982="","*",FN_MC!L2982)</f>
        <v>*</v>
      </c>
      <c r="P2980" s="162"/>
      <c r="Q2980" s="163" t="str">
        <f>IF(FN_MC!O2982="","*",FN_MC!O2982)</f>
        <v>*</v>
      </c>
      <c r="R2980" s="163" t="str">
        <f>IF(FN_MC!P2982="","*",FN_MC!P2982)</f>
        <v>*</v>
      </c>
      <c r="S2980" s="161" t="str">
        <f>IF(FN_MC!Q2984="","*",CONCATENATE(FN_MC!Q2984," ",FN_MC!R2984))</f>
        <v>*</v>
      </c>
      <c r="T2980" s="161" t="str">
        <f>IF(FN_MC!V2982="","*",FN_MC!V2982)</f>
        <v>*</v>
      </c>
      <c r="U2980" s="161" t="str">
        <f>IF(FN_MC!W2982="","*",FN_MC!W2982)</f>
        <v>*</v>
      </c>
      <c r="V2980" s="121" t="str">
        <f ca="1">_xlfn.XLOOKUP(G2980&amp;$V$2,BS_CONTROLE[CHAVE],BS_CONTROLE[Quantidade_11],"-")</f>
        <v>-</v>
      </c>
      <c r="W2980" s="121" t="str">
        <f ca="1">_xlfn.XLOOKUP(G2980&amp;$W$2,BS_CONTROLE[CHAVE],BS_CONTROLE[Quantidade_11],"-")</f>
        <v>-</v>
      </c>
      <c r="X2980" s="121" t="str">
        <f ca="1">_xlfn.XLOOKUP(G2980&amp;$X$2,BS_CONTROLE[CHAVE],BS_CONTROLE[Quantidade_11],"-")</f>
        <v>-</v>
      </c>
    </row>
    <row r="2981" spans="1:24" hidden="1">
      <c r="A2981" s="160" t="str">
        <f>IF(FN_MC!Y2983="","*",FN_MC!Y2983)</f>
        <v>*</v>
      </c>
      <c r="B2981" s="160" t="str">
        <f>IF(FN_MC!X2983="","*",FN_MC!X2983)</f>
        <v>*</v>
      </c>
      <c r="C2981" s="160" t="str">
        <f>IF(FN_MC!Z2983="","*",FN_MC!Z2983)</f>
        <v>*</v>
      </c>
      <c r="D2981" s="161" t="str">
        <f>IF(FN_MC!S2983="","*",FN_MC!S2983)</f>
        <v>*</v>
      </c>
      <c r="E2981" s="161" t="str">
        <f>IF(FN_MC!T2983="","*",FN_MC!T2983)</f>
        <v>*</v>
      </c>
      <c r="F2981" s="161" t="str">
        <f>IF(FN_MC!B2983="","*",FN_MC!B2983)</f>
        <v>*</v>
      </c>
      <c r="G2981" s="161" t="str">
        <f>IF(FN_MC!D2983="","*",FN_MC!D2983)</f>
        <v>*</v>
      </c>
      <c r="H2981" s="161" t="str">
        <f>IF(FN_MC!F2983="","*",FN_MC!F2983)</f>
        <v>*</v>
      </c>
      <c r="I2981" s="161" t="str">
        <f>IF(FN_MC!H2983="","*",FN_MC!H2983)</f>
        <v>*</v>
      </c>
      <c r="J2981" s="161" t="str">
        <f>IF(FN_MC!I2983="","*",FN_MC!I2983)</f>
        <v>*</v>
      </c>
      <c r="K2981" s="161" t="str">
        <f>IF(FN_MC!M2983="","*",FN_MC!M2983)</f>
        <v>*</v>
      </c>
      <c r="L2981" s="161" t="str">
        <f>IF(FN_MC!N2983="","*",FN_MC!N2983)</f>
        <v>*</v>
      </c>
      <c r="M2981" s="162" t="str">
        <f>IF(FN_MC!J2983="","*",FN_MC!J2983)</f>
        <v>*</v>
      </c>
      <c r="N2981" s="162" t="str">
        <f>IF(FN_MC!K2983="","*",FN_MC!K2983)</f>
        <v>*</v>
      </c>
      <c r="O2981" s="162" t="str">
        <f>IF(FN_MC!L2983="","*",FN_MC!L2983)</f>
        <v>*</v>
      </c>
      <c r="P2981" s="162"/>
      <c r="Q2981" s="163" t="str">
        <f>IF(FN_MC!O2983="","*",FN_MC!O2983)</f>
        <v>*</v>
      </c>
      <c r="R2981" s="163" t="str">
        <f>IF(FN_MC!P2983="","*",FN_MC!P2983)</f>
        <v>*</v>
      </c>
      <c r="S2981" s="161" t="str">
        <f>IF(FN_MC!Q2985="","*",CONCATENATE(FN_MC!Q2985," ",FN_MC!R2985))</f>
        <v>*</v>
      </c>
      <c r="T2981" s="161" t="str">
        <f>IF(FN_MC!V2983="","*",FN_MC!V2983)</f>
        <v>*</v>
      </c>
      <c r="U2981" s="161" t="str">
        <f>IF(FN_MC!W2983="","*",FN_MC!W2983)</f>
        <v>*</v>
      </c>
      <c r="V2981" s="121" t="str">
        <f ca="1">_xlfn.XLOOKUP(G2981&amp;$V$2,BS_CONTROLE[CHAVE],BS_CONTROLE[Quantidade_11],"-")</f>
        <v>-</v>
      </c>
      <c r="W2981" s="121" t="str">
        <f ca="1">_xlfn.XLOOKUP(G2981&amp;$W$2,BS_CONTROLE[CHAVE],BS_CONTROLE[Quantidade_11],"-")</f>
        <v>-</v>
      </c>
      <c r="X2981" s="121" t="str">
        <f ca="1">_xlfn.XLOOKUP(G2981&amp;$X$2,BS_CONTROLE[CHAVE],BS_CONTROLE[Quantidade_11],"-")</f>
        <v>-</v>
      </c>
    </row>
    <row r="2982" spans="1:24" hidden="1">
      <c r="A2982" s="118" t="str">
        <f>IF(FN_MC!Y2984="","*",FN_MC!Y2984)</f>
        <v>*</v>
      </c>
      <c r="B2982" s="118" t="str">
        <f>IF(FN_MC!X2984="","*",FN_MC!X2984)</f>
        <v>*</v>
      </c>
      <c r="C2982" s="118" t="str">
        <f>IF(FN_MC!Z2984="","*",FN_MC!Z2984)</f>
        <v>*</v>
      </c>
      <c r="D2982" s="119" t="str">
        <f>IF(FN_MC!S2984="","*",FN_MC!S2984)</f>
        <v>*</v>
      </c>
      <c r="E2982" s="119" t="str">
        <f>IF(FN_MC!T2984="","*",FN_MC!T2984)</f>
        <v>*</v>
      </c>
      <c r="F2982" s="119" t="str">
        <f>IF(FN_MC!B2984="","*",FN_MC!B2984)</f>
        <v>*</v>
      </c>
      <c r="G2982" s="119" t="str">
        <f>IF(FN_MC!D2984="","*",FN_MC!D2984)</f>
        <v>*</v>
      </c>
      <c r="H2982" s="119" t="str">
        <f>IF(FN_MC!F2984="","*",FN_MC!F2984)</f>
        <v>*</v>
      </c>
      <c r="I2982" s="119" t="str">
        <f>IF(FN_MC!H2984="","*",FN_MC!H2984)</f>
        <v>*</v>
      </c>
      <c r="J2982" s="119" t="str">
        <f>IF(FN_MC!I2984="","*",FN_MC!I2984)</f>
        <v>*</v>
      </c>
      <c r="K2982" s="119" t="str">
        <f>IF(FN_MC!M2984="","*",FN_MC!M2984)</f>
        <v>*</v>
      </c>
      <c r="L2982" s="119" t="str">
        <f>IF(FN_MC!N2984="","*",FN_MC!N2984)</f>
        <v>*</v>
      </c>
      <c r="M2982" s="120" t="str">
        <f>IF(FN_MC!J2984="","*",FN_MC!J2984)</f>
        <v>*</v>
      </c>
      <c r="N2982" s="120" t="str">
        <f>IF(FN_MC!K2984="","*",FN_MC!K2984)</f>
        <v>*</v>
      </c>
      <c r="O2982" s="120" t="str">
        <f>IF(FN_MC!L2984="","*",FN_MC!L2984)</f>
        <v>*</v>
      </c>
      <c r="P2982" s="120"/>
      <c r="Q2982" s="137" t="str">
        <f>IF(FN_MC!O2984="","*",FN_MC!O2984)</f>
        <v>*</v>
      </c>
      <c r="R2982" s="137" t="str">
        <f>IF(FN_MC!P2984="","*",FN_MC!P2984)</f>
        <v>*</v>
      </c>
      <c r="S2982" s="119" t="str">
        <f>IF(FN_MC!Q2986="","*",CONCATENATE(FN_MC!Q2986," ",FN_MC!R2986))</f>
        <v>*</v>
      </c>
      <c r="T2982" s="119" t="str">
        <f>IF(FN_MC!V2984="","*",FN_MC!V2984)</f>
        <v>*</v>
      </c>
      <c r="U2982" s="119" t="str">
        <f>IF(FN_MC!W2984="","*",FN_MC!W2984)</f>
        <v>*</v>
      </c>
      <c r="V2982" s="121" t="str">
        <f ca="1">_xlfn.XLOOKUP(G2982&amp;$V$2,BS_CONTROLE[CHAVE],BS_CONTROLE[Quantidade_11],"-")</f>
        <v>-</v>
      </c>
      <c r="W2982" s="121" t="str">
        <f ca="1">_xlfn.XLOOKUP(G2982&amp;$W$2,BS_CONTROLE[CHAVE],BS_CONTROLE[Quantidade_11],"-")</f>
        <v>-</v>
      </c>
      <c r="X2982" s="121" t="str">
        <f ca="1">_xlfn.XLOOKUP(G2982&amp;$X$2,BS_CONTROLE[CHAVE],BS_CONTROLE[Quantidade_11],"-")</f>
        <v>-</v>
      </c>
    </row>
    <row r="2983" spans="1:24" hidden="1">
      <c r="A2983" s="160" t="str">
        <f>IF(FN_MC!Y2985="","*",FN_MC!Y2985)</f>
        <v>*</v>
      </c>
      <c r="B2983" s="160" t="str">
        <f>IF(FN_MC!X2985="","*",FN_MC!X2985)</f>
        <v>*</v>
      </c>
      <c r="C2983" s="160" t="str">
        <f>IF(FN_MC!Z2985="","*",FN_MC!Z2985)</f>
        <v>*</v>
      </c>
      <c r="D2983" s="161" t="str">
        <f>IF(FN_MC!S2985="","*",FN_MC!S2985)</f>
        <v>*</v>
      </c>
      <c r="E2983" s="161" t="str">
        <f>IF(FN_MC!T2985="","*",FN_MC!T2985)</f>
        <v>*</v>
      </c>
      <c r="F2983" s="161" t="str">
        <f>IF(FN_MC!B2985="","*",FN_MC!B2985)</f>
        <v>*</v>
      </c>
      <c r="G2983" s="161" t="str">
        <f>IF(FN_MC!D2985="","*",FN_MC!D2985)</f>
        <v>*</v>
      </c>
      <c r="H2983" s="161" t="str">
        <f>IF(FN_MC!F2985="","*",FN_MC!F2985)</f>
        <v>*</v>
      </c>
      <c r="I2983" s="161" t="str">
        <f>IF(FN_MC!H2985="","*",FN_MC!H2985)</f>
        <v>*</v>
      </c>
      <c r="J2983" s="161" t="str">
        <f>IF(FN_MC!I2985="","*",FN_MC!I2985)</f>
        <v>*</v>
      </c>
      <c r="K2983" s="161" t="str">
        <f>IF(FN_MC!M2985="","*",FN_MC!M2985)</f>
        <v>*</v>
      </c>
      <c r="L2983" s="161" t="str">
        <f>IF(FN_MC!N2985="","*",FN_MC!N2985)</f>
        <v>*</v>
      </c>
      <c r="M2983" s="162" t="str">
        <f>IF(FN_MC!J2985="","*",FN_MC!J2985)</f>
        <v>*</v>
      </c>
      <c r="N2983" s="162" t="str">
        <f>IF(FN_MC!K2985="","*",FN_MC!K2985)</f>
        <v>*</v>
      </c>
      <c r="O2983" s="162" t="str">
        <f>IF(FN_MC!L2985="","*",FN_MC!L2985)</f>
        <v>*</v>
      </c>
      <c r="P2983" s="162"/>
      <c r="Q2983" s="163" t="str">
        <f>IF(FN_MC!O2985="","*",FN_MC!O2985)</f>
        <v>*</v>
      </c>
      <c r="R2983" s="163" t="str">
        <f>IF(FN_MC!P2985="","*",FN_MC!P2985)</f>
        <v>*</v>
      </c>
      <c r="S2983" s="161" t="str">
        <f>IF(FN_MC!Q2987="","*",CONCATENATE(FN_MC!Q2987," ",FN_MC!R2987))</f>
        <v>*</v>
      </c>
      <c r="T2983" s="161" t="str">
        <f>IF(FN_MC!V2985="","*",FN_MC!V2985)</f>
        <v>*</v>
      </c>
      <c r="U2983" s="161" t="str">
        <f>IF(FN_MC!W2985="","*",FN_MC!W2985)</f>
        <v>*</v>
      </c>
      <c r="V2983" s="121" t="str">
        <f ca="1">_xlfn.XLOOKUP(G2983&amp;$V$2,BS_CONTROLE[CHAVE],BS_CONTROLE[Quantidade_11],"-")</f>
        <v>-</v>
      </c>
      <c r="W2983" s="121" t="str">
        <f ca="1">_xlfn.XLOOKUP(G2983&amp;$W$2,BS_CONTROLE[CHAVE],BS_CONTROLE[Quantidade_11],"-")</f>
        <v>-</v>
      </c>
      <c r="X2983" s="121" t="str">
        <f ca="1">_xlfn.XLOOKUP(G2983&amp;$X$2,BS_CONTROLE[CHAVE],BS_CONTROLE[Quantidade_11],"-")</f>
        <v>-</v>
      </c>
    </row>
    <row r="2984" spans="1:24" hidden="1">
      <c r="A2984" s="160" t="str">
        <f>IF(FN_MC!Y2986="","*",FN_MC!Y2986)</f>
        <v>*</v>
      </c>
      <c r="B2984" s="160" t="str">
        <f>IF(FN_MC!X2986="","*",FN_MC!X2986)</f>
        <v>*</v>
      </c>
      <c r="C2984" s="160" t="str">
        <f>IF(FN_MC!Z2986="","*",FN_MC!Z2986)</f>
        <v>*</v>
      </c>
      <c r="D2984" s="161" t="str">
        <f>IF(FN_MC!S2986="","*",FN_MC!S2986)</f>
        <v>*</v>
      </c>
      <c r="E2984" s="161" t="str">
        <f>IF(FN_MC!T2986="","*",FN_MC!T2986)</f>
        <v>*</v>
      </c>
      <c r="F2984" s="161" t="str">
        <f>IF(FN_MC!B2986="","*",FN_MC!B2986)</f>
        <v>*</v>
      </c>
      <c r="G2984" s="161" t="str">
        <f>IF(FN_MC!D2986="","*",FN_MC!D2986)</f>
        <v>*</v>
      </c>
      <c r="H2984" s="161" t="str">
        <f>IF(FN_MC!F2986="","*",FN_MC!F2986)</f>
        <v>*</v>
      </c>
      <c r="I2984" s="161" t="str">
        <f>IF(FN_MC!H2986="","*",FN_MC!H2986)</f>
        <v>*</v>
      </c>
      <c r="J2984" s="161" t="str">
        <f>IF(FN_MC!I2986="","*",FN_MC!I2986)</f>
        <v>*</v>
      </c>
      <c r="K2984" s="161" t="str">
        <f>IF(FN_MC!M2986="","*",FN_MC!M2986)</f>
        <v>*</v>
      </c>
      <c r="L2984" s="161" t="str">
        <f>IF(FN_MC!N2986="","*",FN_MC!N2986)</f>
        <v>*</v>
      </c>
      <c r="M2984" s="162" t="str">
        <f>IF(FN_MC!J2986="","*",FN_MC!J2986)</f>
        <v>*</v>
      </c>
      <c r="N2984" s="162" t="str">
        <f>IF(FN_MC!K2986="","*",FN_MC!K2986)</f>
        <v>*</v>
      </c>
      <c r="O2984" s="162" t="str">
        <f>IF(FN_MC!L2986="","*",FN_MC!L2986)</f>
        <v>*</v>
      </c>
      <c r="P2984" s="162"/>
      <c r="Q2984" s="163" t="str">
        <f>IF(FN_MC!O2986="","*",FN_MC!O2986)</f>
        <v>*</v>
      </c>
      <c r="R2984" s="163" t="str">
        <f>IF(FN_MC!P2986="","*",FN_MC!P2986)</f>
        <v>*</v>
      </c>
      <c r="S2984" s="161" t="str">
        <f>IF(FN_MC!Q2988="","*",CONCATENATE(FN_MC!Q2988," ",FN_MC!R2988))</f>
        <v>*</v>
      </c>
      <c r="T2984" s="161" t="str">
        <f>IF(FN_MC!V2986="","*",FN_MC!V2986)</f>
        <v>*</v>
      </c>
      <c r="U2984" s="161" t="str">
        <f>IF(FN_MC!W2986="","*",FN_MC!W2986)</f>
        <v>*</v>
      </c>
      <c r="V2984" s="121" t="str">
        <f ca="1">_xlfn.XLOOKUP(G2984&amp;$V$2,BS_CONTROLE[CHAVE],BS_CONTROLE[Quantidade_11],"-")</f>
        <v>-</v>
      </c>
      <c r="W2984" s="121" t="str">
        <f ca="1">_xlfn.XLOOKUP(G2984&amp;$W$2,BS_CONTROLE[CHAVE],BS_CONTROLE[Quantidade_11],"-")</f>
        <v>-</v>
      </c>
      <c r="X2984" s="121" t="str">
        <f ca="1">_xlfn.XLOOKUP(G2984&amp;$X$2,BS_CONTROLE[CHAVE],BS_CONTROLE[Quantidade_11],"-")</f>
        <v>-</v>
      </c>
    </row>
    <row r="2985" spans="1:24" hidden="1">
      <c r="A2985" s="118" t="str">
        <f>IF(FN_MC!Y2987="","*",FN_MC!Y2987)</f>
        <v>*</v>
      </c>
      <c r="B2985" s="118" t="str">
        <f>IF(FN_MC!X2987="","*",FN_MC!X2987)</f>
        <v>*</v>
      </c>
      <c r="C2985" s="118" t="str">
        <f>IF(FN_MC!Z2987="","*",FN_MC!Z2987)</f>
        <v>*</v>
      </c>
      <c r="D2985" s="119" t="str">
        <f>IF(FN_MC!S2987="","*",FN_MC!S2987)</f>
        <v>*</v>
      </c>
      <c r="E2985" s="119" t="str">
        <f>IF(FN_MC!T2987="","*",FN_MC!T2987)</f>
        <v>*</v>
      </c>
      <c r="F2985" s="119" t="str">
        <f>IF(FN_MC!B2987="","*",FN_MC!B2987)</f>
        <v>*</v>
      </c>
      <c r="G2985" s="119" t="str">
        <f>IF(FN_MC!D2987="","*",FN_MC!D2987)</f>
        <v>*</v>
      </c>
      <c r="H2985" s="119" t="str">
        <f>IF(FN_MC!F2987="","*",FN_MC!F2987)</f>
        <v>*</v>
      </c>
      <c r="I2985" s="119" t="str">
        <f>IF(FN_MC!H2987="","*",FN_MC!H2987)</f>
        <v>*</v>
      </c>
      <c r="J2985" s="119" t="str">
        <f>IF(FN_MC!I2987="","*",FN_MC!I2987)</f>
        <v>*</v>
      </c>
      <c r="K2985" s="119" t="str">
        <f>IF(FN_MC!M2987="","*",FN_MC!M2987)</f>
        <v>*</v>
      </c>
      <c r="L2985" s="119" t="str">
        <f>IF(FN_MC!N2987="","*",FN_MC!N2987)</f>
        <v>*</v>
      </c>
      <c r="M2985" s="120" t="str">
        <f>IF(FN_MC!J2987="","*",FN_MC!J2987)</f>
        <v>*</v>
      </c>
      <c r="N2985" s="120" t="str">
        <f>IF(FN_MC!K2987="","*",FN_MC!K2987)</f>
        <v>*</v>
      </c>
      <c r="O2985" s="120" t="str">
        <f>IF(FN_MC!L2987="","*",FN_MC!L2987)</f>
        <v>*</v>
      </c>
      <c r="P2985" s="120"/>
      <c r="Q2985" s="137" t="str">
        <f>IF(FN_MC!O2987="","*",FN_MC!O2987)</f>
        <v>*</v>
      </c>
      <c r="R2985" s="137" t="str">
        <f>IF(FN_MC!P2987="","*",FN_MC!P2987)</f>
        <v>*</v>
      </c>
      <c r="S2985" s="119" t="str">
        <f>IF(FN_MC!Q2989="","*",CONCATENATE(FN_MC!Q2989," ",FN_MC!R2989))</f>
        <v>*</v>
      </c>
      <c r="T2985" s="119" t="str">
        <f>IF(FN_MC!V2987="","*",FN_MC!V2987)</f>
        <v>*</v>
      </c>
      <c r="U2985" s="119" t="str">
        <f>IF(FN_MC!W2987="","*",FN_MC!W2987)</f>
        <v>*</v>
      </c>
      <c r="V2985" s="121" t="str">
        <f ca="1">_xlfn.XLOOKUP(G2985&amp;$V$2,BS_CONTROLE[CHAVE],BS_CONTROLE[Quantidade_11],"-")</f>
        <v>-</v>
      </c>
      <c r="W2985" s="121" t="str">
        <f ca="1">_xlfn.XLOOKUP(G2985&amp;$W$2,BS_CONTROLE[CHAVE],BS_CONTROLE[Quantidade_11],"-")</f>
        <v>-</v>
      </c>
      <c r="X2985" s="121" t="str">
        <f ca="1">_xlfn.XLOOKUP(G2985&amp;$X$2,BS_CONTROLE[CHAVE],BS_CONTROLE[Quantidade_11],"-")</f>
        <v>-</v>
      </c>
    </row>
    <row r="2986" spans="1:24" hidden="1">
      <c r="A2986" s="160" t="str">
        <f>IF(FN_MC!Y2988="","*",FN_MC!Y2988)</f>
        <v>*</v>
      </c>
      <c r="B2986" s="160" t="str">
        <f>IF(FN_MC!X2988="","*",FN_MC!X2988)</f>
        <v>*</v>
      </c>
      <c r="C2986" s="160" t="str">
        <f>IF(FN_MC!Z2988="","*",FN_MC!Z2988)</f>
        <v>*</v>
      </c>
      <c r="D2986" s="161" t="str">
        <f>IF(FN_MC!S2988="","*",FN_MC!S2988)</f>
        <v>*</v>
      </c>
      <c r="E2986" s="161" t="str">
        <f>IF(FN_MC!T2988="","*",FN_MC!T2988)</f>
        <v>*</v>
      </c>
      <c r="F2986" s="161" t="str">
        <f>IF(FN_MC!B2988="","*",FN_MC!B2988)</f>
        <v>*</v>
      </c>
      <c r="G2986" s="161" t="str">
        <f>IF(FN_MC!D2988="","*",FN_MC!D2988)</f>
        <v>*</v>
      </c>
      <c r="H2986" s="161" t="str">
        <f>IF(FN_MC!F2988="","*",FN_MC!F2988)</f>
        <v>*</v>
      </c>
      <c r="I2986" s="161" t="str">
        <f>IF(FN_MC!H2988="","*",FN_MC!H2988)</f>
        <v>*</v>
      </c>
      <c r="J2986" s="161" t="str">
        <f>IF(FN_MC!I2988="","*",FN_MC!I2988)</f>
        <v>*</v>
      </c>
      <c r="K2986" s="161" t="str">
        <f>IF(FN_MC!M2988="","*",FN_MC!M2988)</f>
        <v>*</v>
      </c>
      <c r="L2986" s="161" t="str">
        <f>IF(FN_MC!N2988="","*",FN_MC!N2988)</f>
        <v>*</v>
      </c>
      <c r="M2986" s="162" t="str">
        <f>IF(FN_MC!J2988="","*",FN_MC!J2988)</f>
        <v>*</v>
      </c>
      <c r="N2986" s="162" t="str">
        <f>IF(FN_MC!K2988="","*",FN_MC!K2988)</f>
        <v>*</v>
      </c>
      <c r="O2986" s="162" t="str">
        <f>IF(FN_MC!L2988="","*",FN_MC!L2988)</f>
        <v>*</v>
      </c>
      <c r="P2986" s="162"/>
      <c r="Q2986" s="163" t="str">
        <f>IF(FN_MC!O2988="","*",FN_MC!O2988)</f>
        <v>*</v>
      </c>
      <c r="R2986" s="163" t="str">
        <f>IF(FN_MC!P2988="","*",FN_MC!P2988)</f>
        <v>*</v>
      </c>
      <c r="S2986" s="161" t="str">
        <f>IF(FN_MC!Q2990="","*",CONCATENATE(FN_MC!Q2990," ",FN_MC!R2990))</f>
        <v>*</v>
      </c>
      <c r="T2986" s="161" t="str">
        <f>IF(FN_MC!V2988="","*",FN_MC!V2988)</f>
        <v>*</v>
      </c>
      <c r="U2986" s="161" t="str">
        <f>IF(FN_MC!W2988="","*",FN_MC!W2988)</f>
        <v>*</v>
      </c>
      <c r="V2986" s="121" t="str">
        <f ca="1">_xlfn.XLOOKUP(G2986&amp;$V$2,BS_CONTROLE[CHAVE],BS_CONTROLE[Quantidade_11],"-")</f>
        <v>-</v>
      </c>
      <c r="W2986" s="121" t="str">
        <f ca="1">_xlfn.XLOOKUP(G2986&amp;$W$2,BS_CONTROLE[CHAVE],BS_CONTROLE[Quantidade_11],"-")</f>
        <v>-</v>
      </c>
      <c r="X2986" s="121" t="str">
        <f ca="1">_xlfn.XLOOKUP(G2986&amp;$X$2,BS_CONTROLE[CHAVE],BS_CONTROLE[Quantidade_11],"-")</f>
        <v>-</v>
      </c>
    </row>
    <row r="2987" spans="1:24" hidden="1">
      <c r="A2987" s="160" t="str">
        <f>IF(FN_MC!Y2989="","*",FN_MC!Y2989)</f>
        <v>*</v>
      </c>
      <c r="B2987" s="160" t="str">
        <f>IF(FN_MC!X2989="","*",FN_MC!X2989)</f>
        <v>*</v>
      </c>
      <c r="C2987" s="160" t="str">
        <f>IF(FN_MC!Z2989="","*",FN_MC!Z2989)</f>
        <v>*</v>
      </c>
      <c r="D2987" s="161" t="str">
        <f>IF(FN_MC!S2989="","*",FN_MC!S2989)</f>
        <v>*</v>
      </c>
      <c r="E2987" s="161" t="str">
        <f>IF(FN_MC!T2989="","*",FN_MC!T2989)</f>
        <v>*</v>
      </c>
      <c r="F2987" s="161" t="str">
        <f>IF(FN_MC!B2989="","*",FN_MC!B2989)</f>
        <v>*</v>
      </c>
      <c r="G2987" s="161" t="str">
        <f>IF(FN_MC!D2989="","*",FN_MC!D2989)</f>
        <v>*</v>
      </c>
      <c r="H2987" s="161" t="str">
        <f>IF(FN_MC!F2989="","*",FN_MC!F2989)</f>
        <v>*</v>
      </c>
      <c r="I2987" s="161" t="str">
        <f>IF(FN_MC!H2989="","*",FN_MC!H2989)</f>
        <v>*</v>
      </c>
      <c r="J2987" s="161" t="str">
        <f>IF(FN_MC!I2989="","*",FN_MC!I2989)</f>
        <v>*</v>
      </c>
      <c r="K2987" s="161" t="str">
        <f>IF(FN_MC!M2989="","*",FN_MC!M2989)</f>
        <v>*</v>
      </c>
      <c r="L2987" s="161" t="str">
        <f>IF(FN_MC!N2989="","*",FN_MC!N2989)</f>
        <v>*</v>
      </c>
      <c r="M2987" s="162" t="str">
        <f>IF(FN_MC!J2989="","*",FN_MC!J2989)</f>
        <v>*</v>
      </c>
      <c r="N2987" s="162" t="str">
        <f>IF(FN_MC!K2989="","*",FN_MC!K2989)</f>
        <v>*</v>
      </c>
      <c r="O2987" s="162" t="str">
        <f>IF(FN_MC!L2989="","*",FN_MC!L2989)</f>
        <v>*</v>
      </c>
      <c r="P2987" s="162"/>
      <c r="Q2987" s="163" t="str">
        <f>IF(FN_MC!O2989="","*",FN_MC!O2989)</f>
        <v>*</v>
      </c>
      <c r="R2987" s="163" t="str">
        <f>IF(FN_MC!P2989="","*",FN_MC!P2989)</f>
        <v>*</v>
      </c>
      <c r="S2987" s="161" t="str">
        <f>IF(FN_MC!Q2991="","*",CONCATENATE(FN_MC!Q2991," ",FN_MC!R2991))</f>
        <v>*</v>
      </c>
      <c r="T2987" s="161" t="str">
        <f>IF(FN_MC!V2989="","*",FN_MC!V2989)</f>
        <v>*</v>
      </c>
      <c r="U2987" s="161" t="str">
        <f>IF(FN_MC!W2989="","*",FN_MC!W2989)</f>
        <v>*</v>
      </c>
      <c r="V2987" s="121" t="str">
        <f ca="1">_xlfn.XLOOKUP(G2987&amp;$V$2,BS_CONTROLE[CHAVE],BS_CONTROLE[Quantidade_11],"-")</f>
        <v>-</v>
      </c>
      <c r="W2987" s="121" t="str">
        <f ca="1">_xlfn.XLOOKUP(G2987&amp;$W$2,BS_CONTROLE[CHAVE],BS_CONTROLE[Quantidade_11],"-")</f>
        <v>-</v>
      </c>
      <c r="X2987" s="121" t="str">
        <f ca="1">_xlfn.XLOOKUP(G2987&amp;$X$2,BS_CONTROLE[CHAVE],BS_CONTROLE[Quantidade_11],"-")</f>
        <v>-</v>
      </c>
    </row>
    <row r="2988" spans="1:24" hidden="1">
      <c r="A2988" s="118" t="str">
        <f>IF(FN_MC!Y2990="","*",FN_MC!Y2990)</f>
        <v>*</v>
      </c>
      <c r="B2988" s="118" t="str">
        <f>IF(FN_MC!X2990="","*",FN_MC!X2990)</f>
        <v>*</v>
      </c>
      <c r="C2988" s="118" t="str">
        <f>IF(FN_MC!Z2990="","*",FN_MC!Z2990)</f>
        <v>*</v>
      </c>
      <c r="D2988" s="119" t="str">
        <f>IF(FN_MC!S2990="","*",FN_MC!S2990)</f>
        <v>*</v>
      </c>
      <c r="E2988" s="119" t="str">
        <f>IF(FN_MC!T2990="","*",FN_MC!T2990)</f>
        <v>*</v>
      </c>
      <c r="F2988" s="119" t="str">
        <f>IF(FN_MC!B2990="","*",FN_MC!B2990)</f>
        <v>*</v>
      </c>
      <c r="G2988" s="119" t="str">
        <f>IF(FN_MC!D2990="","*",FN_MC!D2990)</f>
        <v>*</v>
      </c>
      <c r="H2988" s="119" t="str">
        <f>IF(FN_MC!F2990="","*",FN_MC!F2990)</f>
        <v>*</v>
      </c>
      <c r="I2988" s="119" t="str">
        <f>IF(FN_MC!H2990="","*",FN_MC!H2990)</f>
        <v>*</v>
      </c>
      <c r="J2988" s="119" t="str">
        <f>IF(FN_MC!I2990="","*",FN_MC!I2990)</f>
        <v>*</v>
      </c>
      <c r="K2988" s="119" t="str">
        <f>IF(FN_MC!M2990="","*",FN_MC!M2990)</f>
        <v>*</v>
      </c>
      <c r="L2988" s="119" t="str">
        <f>IF(FN_MC!N2990="","*",FN_MC!N2990)</f>
        <v>*</v>
      </c>
      <c r="M2988" s="120" t="str">
        <f>IF(FN_MC!J2990="","*",FN_MC!J2990)</f>
        <v>*</v>
      </c>
      <c r="N2988" s="120" t="str">
        <f>IF(FN_MC!K2990="","*",FN_MC!K2990)</f>
        <v>*</v>
      </c>
      <c r="O2988" s="120" t="str">
        <f>IF(FN_MC!L2990="","*",FN_MC!L2990)</f>
        <v>*</v>
      </c>
      <c r="P2988" s="120"/>
      <c r="Q2988" s="137" t="str">
        <f>IF(FN_MC!O2990="","*",FN_MC!O2990)</f>
        <v>*</v>
      </c>
      <c r="R2988" s="137" t="str">
        <f>IF(FN_MC!P2990="","*",FN_MC!P2990)</f>
        <v>*</v>
      </c>
      <c r="S2988" s="119" t="str">
        <f>IF(FN_MC!Q2992="","*",CONCATENATE(FN_MC!Q2992," ",FN_MC!R2992))</f>
        <v>*</v>
      </c>
      <c r="T2988" s="119" t="str">
        <f>IF(FN_MC!V2990="","*",FN_MC!V2990)</f>
        <v>*</v>
      </c>
      <c r="U2988" s="119" t="str">
        <f>IF(FN_MC!W2990="","*",FN_MC!W2990)</f>
        <v>*</v>
      </c>
      <c r="V2988" s="121" t="str">
        <f ca="1">_xlfn.XLOOKUP(G2988&amp;$V$2,BS_CONTROLE[CHAVE],BS_CONTROLE[Quantidade_11],"-")</f>
        <v>-</v>
      </c>
      <c r="W2988" s="121" t="str">
        <f ca="1">_xlfn.XLOOKUP(G2988&amp;$W$2,BS_CONTROLE[CHAVE],BS_CONTROLE[Quantidade_11],"-")</f>
        <v>-</v>
      </c>
      <c r="X2988" s="121" t="str">
        <f ca="1">_xlfn.XLOOKUP(G2988&amp;$X$2,BS_CONTROLE[CHAVE],BS_CONTROLE[Quantidade_11],"-")</f>
        <v>-</v>
      </c>
    </row>
    <row r="2989" spans="1:24" hidden="1">
      <c r="A2989" s="160" t="str">
        <f>IF(FN_MC!Y2991="","*",FN_MC!Y2991)</f>
        <v>*</v>
      </c>
      <c r="B2989" s="160" t="str">
        <f>IF(FN_MC!X2991="","*",FN_MC!X2991)</f>
        <v>*</v>
      </c>
      <c r="C2989" s="160" t="str">
        <f>IF(FN_MC!Z2991="","*",FN_MC!Z2991)</f>
        <v>*</v>
      </c>
      <c r="D2989" s="161" t="str">
        <f>IF(FN_MC!S2991="","*",FN_MC!S2991)</f>
        <v>*</v>
      </c>
      <c r="E2989" s="161" t="str">
        <f>IF(FN_MC!T2991="","*",FN_MC!T2991)</f>
        <v>*</v>
      </c>
      <c r="F2989" s="161" t="str">
        <f>IF(FN_MC!B2991="","*",FN_MC!B2991)</f>
        <v>*</v>
      </c>
      <c r="G2989" s="161" t="str">
        <f>IF(FN_MC!D2991="","*",FN_MC!D2991)</f>
        <v>*</v>
      </c>
      <c r="H2989" s="161" t="str">
        <f>IF(FN_MC!F2991="","*",FN_MC!F2991)</f>
        <v>*</v>
      </c>
      <c r="I2989" s="161" t="str">
        <f>IF(FN_MC!H2991="","*",FN_MC!H2991)</f>
        <v>*</v>
      </c>
      <c r="J2989" s="161" t="str">
        <f>IF(FN_MC!I2991="","*",FN_MC!I2991)</f>
        <v>*</v>
      </c>
      <c r="K2989" s="161" t="str">
        <f>IF(FN_MC!M2991="","*",FN_MC!M2991)</f>
        <v>*</v>
      </c>
      <c r="L2989" s="161" t="str">
        <f>IF(FN_MC!N2991="","*",FN_MC!N2991)</f>
        <v>*</v>
      </c>
      <c r="M2989" s="162" t="str">
        <f>IF(FN_MC!J2991="","*",FN_MC!J2991)</f>
        <v>*</v>
      </c>
      <c r="N2989" s="162" t="str">
        <f>IF(FN_MC!K2991="","*",FN_MC!K2991)</f>
        <v>*</v>
      </c>
      <c r="O2989" s="162" t="str">
        <f>IF(FN_MC!L2991="","*",FN_MC!L2991)</f>
        <v>*</v>
      </c>
      <c r="P2989" s="162"/>
      <c r="Q2989" s="163" t="str">
        <f>IF(FN_MC!O2991="","*",FN_MC!O2991)</f>
        <v>*</v>
      </c>
      <c r="R2989" s="163" t="str">
        <f>IF(FN_MC!P2991="","*",FN_MC!P2991)</f>
        <v>*</v>
      </c>
      <c r="S2989" s="161" t="str">
        <f>IF(FN_MC!Q2993="","*",CONCATENATE(FN_MC!Q2993," ",FN_MC!R2993))</f>
        <v>*</v>
      </c>
      <c r="T2989" s="161" t="str">
        <f>IF(FN_MC!V2991="","*",FN_MC!V2991)</f>
        <v>*</v>
      </c>
      <c r="U2989" s="161" t="str">
        <f>IF(FN_MC!W2991="","*",FN_MC!W2991)</f>
        <v>*</v>
      </c>
      <c r="V2989" s="121" t="str">
        <f ca="1">_xlfn.XLOOKUP(G2989&amp;$V$2,BS_CONTROLE[CHAVE],BS_CONTROLE[Quantidade_11],"-")</f>
        <v>-</v>
      </c>
      <c r="W2989" s="121" t="str">
        <f ca="1">_xlfn.XLOOKUP(G2989&amp;$W$2,BS_CONTROLE[CHAVE],BS_CONTROLE[Quantidade_11],"-")</f>
        <v>-</v>
      </c>
      <c r="X2989" s="121" t="str">
        <f ca="1">_xlfn.XLOOKUP(G2989&amp;$X$2,BS_CONTROLE[CHAVE],BS_CONTROLE[Quantidade_11],"-")</f>
        <v>-</v>
      </c>
    </row>
    <row r="2990" spans="1:24" hidden="1">
      <c r="A2990" s="160" t="str">
        <f>IF(FN_MC!Y2992="","*",FN_MC!Y2992)</f>
        <v>*</v>
      </c>
      <c r="B2990" s="160" t="str">
        <f>IF(FN_MC!X2992="","*",FN_MC!X2992)</f>
        <v>*</v>
      </c>
      <c r="C2990" s="160" t="str">
        <f>IF(FN_MC!Z2992="","*",FN_MC!Z2992)</f>
        <v>*</v>
      </c>
      <c r="D2990" s="161" t="str">
        <f>IF(FN_MC!S2992="","*",FN_MC!S2992)</f>
        <v>*</v>
      </c>
      <c r="E2990" s="161" t="str">
        <f>IF(FN_MC!T2992="","*",FN_MC!T2992)</f>
        <v>*</v>
      </c>
      <c r="F2990" s="161" t="str">
        <f>IF(FN_MC!B2992="","*",FN_MC!B2992)</f>
        <v>*</v>
      </c>
      <c r="G2990" s="161" t="str">
        <f>IF(FN_MC!D2992="","*",FN_MC!D2992)</f>
        <v>*</v>
      </c>
      <c r="H2990" s="161" t="str">
        <f>IF(FN_MC!F2992="","*",FN_MC!F2992)</f>
        <v>*</v>
      </c>
      <c r="I2990" s="161" t="str">
        <f>IF(FN_MC!H2992="","*",FN_MC!H2992)</f>
        <v>*</v>
      </c>
      <c r="J2990" s="161" t="str">
        <f>IF(FN_MC!I2992="","*",FN_MC!I2992)</f>
        <v>*</v>
      </c>
      <c r="K2990" s="161" t="str">
        <f>IF(FN_MC!M2992="","*",FN_MC!M2992)</f>
        <v>*</v>
      </c>
      <c r="L2990" s="161" t="str">
        <f>IF(FN_MC!N2992="","*",FN_MC!N2992)</f>
        <v>*</v>
      </c>
      <c r="M2990" s="162" t="str">
        <f>IF(FN_MC!J2992="","*",FN_MC!J2992)</f>
        <v>*</v>
      </c>
      <c r="N2990" s="162" t="str">
        <f>IF(FN_MC!K2992="","*",FN_MC!K2992)</f>
        <v>*</v>
      </c>
      <c r="O2990" s="162" t="str">
        <f>IF(FN_MC!L2992="","*",FN_MC!L2992)</f>
        <v>*</v>
      </c>
      <c r="P2990" s="162"/>
      <c r="Q2990" s="163" t="str">
        <f>IF(FN_MC!O2992="","*",FN_MC!O2992)</f>
        <v>*</v>
      </c>
      <c r="R2990" s="163" t="str">
        <f>IF(FN_MC!P2992="","*",FN_MC!P2992)</f>
        <v>*</v>
      </c>
      <c r="S2990" s="161" t="str">
        <f>IF(FN_MC!Q2994="","*",CONCATENATE(FN_MC!Q2994," ",FN_MC!R2994))</f>
        <v>*</v>
      </c>
      <c r="T2990" s="161" t="str">
        <f>IF(FN_MC!V2992="","*",FN_MC!V2992)</f>
        <v>*</v>
      </c>
      <c r="U2990" s="161" t="str">
        <f>IF(FN_MC!W2992="","*",FN_MC!W2992)</f>
        <v>*</v>
      </c>
      <c r="V2990" s="121" t="str">
        <f ca="1">_xlfn.XLOOKUP(G2990&amp;$V$2,BS_CONTROLE[CHAVE],BS_CONTROLE[Quantidade_11],"-")</f>
        <v>-</v>
      </c>
      <c r="W2990" s="121" t="str">
        <f ca="1">_xlfn.XLOOKUP(G2990&amp;$W$2,BS_CONTROLE[CHAVE],BS_CONTROLE[Quantidade_11],"-")</f>
        <v>-</v>
      </c>
      <c r="X2990" s="121" t="str">
        <f ca="1">_xlfn.XLOOKUP(G2990&amp;$X$2,BS_CONTROLE[CHAVE],BS_CONTROLE[Quantidade_11],"-")</f>
        <v>-</v>
      </c>
    </row>
    <row r="2991" spans="1:24" hidden="1">
      <c r="A2991" s="118" t="str">
        <f>IF(FN_MC!Y2993="","*",FN_MC!Y2993)</f>
        <v>*</v>
      </c>
      <c r="B2991" s="118" t="str">
        <f>IF(FN_MC!X2993="","*",FN_MC!X2993)</f>
        <v>*</v>
      </c>
      <c r="C2991" s="118" t="str">
        <f>IF(FN_MC!Z2993="","*",FN_MC!Z2993)</f>
        <v>*</v>
      </c>
      <c r="D2991" s="119" t="str">
        <f>IF(FN_MC!S2993="","*",FN_MC!S2993)</f>
        <v>*</v>
      </c>
      <c r="E2991" s="119" t="str">
        <f>IF(FN_MC!T2993="","*",FN_MC!T2993)</f>
        <v>*</v>
      </c>
      <c r="F2991" s="119" t="str">
        <f>IF(FN_MC!B2993="","*",FN_MC!B2993)</f>
        <v>*</v>
      </c>
      <c r="G2991" s="119" t="str">
        <f>IF(FN_MC!D2993="","*",FN_MC!D2993)</f>
        <v>*</v>
      </c>
      <c r="H2991" s="119" t="str">
        <f>IF(FN_MC!F2993="","*",FN_MC!F2993)</f>
        <v>*</v>
      </c>
      <c r="I2991" s="119" t="str">
        <f>IF(FN_MC!H2993="","*",FN_MC!H2993)</f>
        <v>*</v>
      </c>
      <c r="J2991" s="119" t="str">
        <f>IF(FN_MC!I2993="","*",FN_MC!I2993)</f>
        <v>*</v>
      </c>
      <c r="K2991" s="119" t="str">
        <f>IF(FN_MC!M2993="","*",FN_MC!M2993)</f>
        <v>*</v>
      </c>
      <c r="L2991" s="119" t="str">
        <f>IF(FN_MC!N2993="","*",FN_MC!N2993)</f>
        <v>*</v>
      </c>
      <c r="M2991" s="120" t="str">
        <f>IF(FN_MC!J2993="","*",FN_MC!J2993)</f>
        <v>*</v>
      </c>
      <c r="N2991" s="120" t="str">
        <f>IF(FN_MC!K2993="","*",FN_MC!K2993)</f>
        <v>*</v>
      </c>
      <c r="O2991" s="120" t="str">
        <f>IF(FN_MC!L2993="","*",FN_MC!L2993)</f>
        <v>*</v>
      </c>
      <c r="P2991" s="120"/>
      <c r="Q2991" s="137" t="str">
        <f>IF(FN_MC!O2993="","*",FN_MC!O2993)</f>
        <v>*</v>
      </c>
      <c r="R2991" s="137" t="str">
        <f>IF(FN_MC!P2993="","*",FN_MC!P2993)</f>
        <v>*</v>
      </c>
      <c r="S2991" s="119" t="str">
        <f>IF(FN_MC!Q2995="","*",CONCATENATE(FN_MC!Q2995," ",FN_MC!R2995))</f>
        <v>*</v>
      </c>
      <c r="T2991" s="119" t="str">
        <f>IF(FN_MC!V2993="","*",FN_MC!V2993)</f>
        <v>*</v>
      </c>
      <c r="U2991" s="119" t="str">
        <f>IF(FN_MC!W2993="","*",FN_MC!W2993)</f>
        <v>*</v>
      </c>
      <c r="V2991" s="121" t="str">
        <f ca="1">_xlfn.XLOOKUP(G2991&amp;$V$2,BS_CONTROLE[CHAVE],BS_CONTROLE[Quantidade_11],"-")</f>
        <v>-</v>
      </c>
      <c r="W2991" s="121" t="str">
        <f ca="1">_xlfn.XLOOKUP(G2991&amp;$W$2,BS_CONTROLE[CHAVE],BS_CONTROLE[Quantidade_11],"-")</f>
        <v>-</v>
      </c>
      <c r="X2991" s="121" t="str">
        <f ca="1">_xlfn.XLOOKUP(G2991&amp;$X$2,BS_CONTROLE[CHAVE],BS_CONTROLE[Quantidade_11],"-")</f>
        <v>-</v>
      </c>
    </row>
    <row r="2992" spans="1:24" hidden="1">
      <c r="A2992" s="160" t="str">
        <f>IF(FN_MC!Y2994="","*",FN_MC!Y2994)</f>
        <v>*</v>
      </c>
      <c r="B2992" s="160" t="str">
        <f>IF(FN_MC!X2994="","*",FN_MC!X2994)</f>
        <v>*</v>
      </c>
      <c r="C2992" s="160" t="str">
        <f>IF(FN_MC!Z2994="","*",FN_MC!Z2994)</f>
        <v>*</v>
      </c>
      <c r="D2992" s="161" t="str">
        <f>IF(FN_MC!S2994="","*",FN_MC!S2994)</f>
        <v>*</v>
      </c>
      <c r="E2992" s="161" t="str">
        <f>IF(FN_MC!T2994="","*",FN_MC!T2994)</f>
        <v>*</v>
      </c>
      <c r="F2992" s="161" t="str">
        <f>IF(FN_MC!B2994="","*",FN_MC!B2994)</f>
        <v>*</v>
      </c>
      <c r="G2992" s="161" t="str">
        <f>IF(FN_MC!D2994="","*",FN_MC!D2994)</f>
        <v>*</v>
      </c>
      <c r="H2992" s="161" t="str">
        <f>IF(FN_MC!F2994="","*",FN_MC!F2994)</f>
        <v>*</v>
      </c>
      <c r="I2992" s="161" t="str">
        <f>IF(FN_MC!H2994="","*",FN_MC!H2994)</f>
        <v>*</v>
      </c>
      <c r="J2992" s="161" t="str">
        <f>IF(FN_MC!I2994="","*",FN_MC!I2994)</f>
        <v>*</v>
      </c>
      <c r="K2992" s="161" t="str">
        <f>IF(FN_MC!M2994="","*",FN_MC!M2994)</f>
        <v>*</v>
      </c>
      <c r="L2992" s="161" t="str">
        <f>IF(FN_MC!N2994="","*",FN_MC!N2994)</f>
        <v>*</v>
      </c>
      <c r="M2992" s="162" t="str">
        <f>IF(FN_MC!J2994="","*",FN_MC!J2994)</f>
        <v>*</v>
      </c>
      <c r="N2992" s="162" t="str">
        <f>IF(FN_MC!K2994="","*",FN_MC!K2994)</f>
        <v>*</v>
      </c>
      <c r="O2992" s="162" t="str">
        <f>IF(FN_MC!L2994="","*",FN_MC!L2994)</f>
        <v>*</v>
      </c>
      <c r="P2992" s="162"/>
      <c r="Q2992" s="163" t="str">
        <f>IF(FN_MC!O2994="","*",FN_MC!O2994)</f>
        <v>*</v>
      </c>
      <c r="R2992" s="163" t="str">
        <f>IF(FN_MC!P2994="","*",FN_MC!P2994)</f>
        <v>*</v>
      </c>
      <c r="S2992" s="161" t="str">
        <f>IF(FN_MC!Q2996="","*",CONCATENATE(FN_MC!Q2996," ",FN_MC!R2996))</f>
        <v>*</v>
      </c>
      <c r="T2992" s="161" t="str">
        <f>IF(FN_MC!V2994="","*",FN_MC!V2994)</f>
        <v>*</v>
      </c>
      <c r="U2992" s="161" t="str">
        <f>IF(FN_MC!W2994="","*",FN_MC!W2994)</f>
        <v>*</v>
      </c>
      <c r="V2992" s="121" t="str">
        <f ca="1">_xlfn.XLOOKUP(G2992&amp;$V$2,BS_CONTROLE[CHAVE],BS_CONTROLE[Quantidade_11],"-")</f>
        <v>-</v>
      </c>
      <c r="W2992" s="121" t="str">
        <f ca="1">_xlfn.XLOOKUP(G2992&amp;$W$2,BS_CONTROLE[CHAVE],BS_CONTROLE[Quantidade_11],"-")</f>
        <v>-</v>
      </c>
      <c r="X2992" s="121" t="str">
        <f ca="1">_xlfn.XLOOKUP(G2992&amp;$X$2,BS_CONTROLE[CHAVE],BS_CONTROLE[Quantidade_11],"-")</f>
        <v>-</v>
      </c>
    </row>
    <row r="2993" spans="1:24" hidden="1">
      <c r="A2993" s="160" t="str">
        <f>IF(FN_MC!Y2995="","*",FN_MC!Y2995)</f>
        <v>*</v>
      </c>
      <c r="B2993" s="160" t="str">
        <f>IF(FN_MC!X2995="","*",FN_MC!X2995)</f>
        <v>*</v>
      </c>
      <c r="C2993" s="160" t="str">
        <f>IF(FN_MC!Z2995="","*",FN_MC!Z2995)</f>
        <v>*</v>
      </c>
      <c r="D2993" s="161" t="str">
        <f>IF(FN_MC!S2995="","*",FN_MC!S2995)</f>
        <v>*</v>
      </c>
      <c r="E2993" s="161" t="str">
        <f>IF(FN_MC!T2995="","*",FN_MC!T2995)</f>
        <v>*</v>
      </c>
      <c r="F2993" s="161" t="str">
        <f>IF(FN_MC!B2995="","*",FN_MC!B2995)</f>
        <v>*</v>
      </c>
      <c r="G2993" s="161" t="str">
        <f>IF(FN_MC!D2995="","*",FN_MC!D2995)</f>
        <v>*</v>
      </c>
      <c r="H2993" s="161" t="str">
        <f>IF(FN_MC!F2995="","*",FN_MC!F2995)</f>
        <v>*</v>
      </c>
      <c r="I2993" s="161" t="str">
        <f>IF(FN_MC!H2995="","*",FN_MC!H2995)</f>
        <v>*</v>
      </c>
      <c r="J2993" s="161" t="str">
        <f>IF(FN_MC!I2995="","*",FN_MC!I2995)</f>
        <v>*</v>
      </c>
      <c r="K2993" s="161" t="str">
        <f>IF(FN_MC!M2995="","*",FN_MC!M2995)</f>
        <v>*</v>
      </c>
      <c r="L2993" s="161" t="str">
        <f>IF(FN_MC!N2995="","*",FN_MC!N2995)</f>
        <v>*</v>
      </c>
      <c r="M2993" s="162" t="str">
        <f>IF(FN_MC!J2995="","*",FN_MC!J2995)</f>
        <v>*</v>
      </c>
      <c r="N2993" s="162" t="str">
        <f>IF(FN_MC!K2995="","*",FN_MC!K2995)</f>
        <v>*</v>
      </c>
      <c r="O2993" s="162" t="str">
        <f>IF(FN_MC!L2995="","*",FN_MC!L2995)</f>
        <v>*</v>
      </c>
      <c r="P2993" s="162"/>
      <c r="Q2993" s="163" t="str">
        <f>IF(FN_MC!O2995="","*",FN_MC!O2995)</f>
        <v>*</v>
      </c>
      <c r="R2993" s="163" t="str">
        <f>IF(FN_MC!P2995="","*",FN_MC!P2995)</f>
        <v>*</v>
      </c>
      <c r="S2993" s="161" t="str">
        <f>IF(FN_MC!Q2997="","*",CONCATENATE(FN_MC!Q2997," ",FN_MC!R2997))</f>
        <v>*</v>
      </c>
      <c r="T2993" s="161" t="str">
        <f>IF(FN_MC!V2995="","*",FN_MC!V2995)</f>
        <v>*</v>
      </c>
      <c r="U2993" s="161" t="str">
        <f>IF(FN_MC!W2995="","*",FN_MC!W2995)</f>
        <v>*</v>
      </c>
      <c r="V2993" s="121" t="str">
        <f ca="1">_xlfn.XLOOKUP(G2993&amp;$V$2,BS_CONTROLE[CHAVE],BS_CONTROLE[Quantidade_11],"-")</f>
        <v>-</v>
      </c>
      <c r="W2993" s="121" t="str">
        <f ca="1">_xlfn.XLOOKUP(G2993&amp;$W$2,BS_CONTROLE[CHAVE],BS_CONTROLE[Quantidade_11],"-")</f>
        <v>-</v>
      </c>
      <c r="X2993" s="121" t="str">
        <f ca="1">_xlfn.XLOOKUP(G2993&amp;$X$2,BS_CONTROLE[CHAVE],BS_CONTROLE[Quantidade_11],"-")</f>
        <v>-</v>
      </c>
    </row>
    <row r="2994" spans="1:24" hidden="1">
      <c r="A2994" s="118" t="str">
        <f>IF(FN_MC!Y2996="","*",FN_MC!Y2996)</f>
        <v>*</v>
      </c>
      <c r="B2994" s="118" t="str">
        <f>IF(FN_MC!X2996="","*",FN_MC!X2996)</f>
        <v>*</v>
      </c>
      <c r="C2994" s="118" t="str">
        <f>IF(FN_MC!Z2996="","*",FN_MC!Z2996)</f>
        <v>*</v>
      </c>
      <c r="D2994" s="119" t="str">
        <f>IF(FN_MC!S2996="","*",FN_MC!S2996)</f>
        <v>*</v>
      </c>
      <c r="E2994" s="119" t="str">
        <f>IF(FN_MC!T2996="","*",FN_MC!T2996)</f>
        <v>*</v>
      </c>
      <c r="F2994" s="119" t="str">
        <f>IF(FN_MC!B2996="","*",FN_MC!B2996)</f>
        <v>*</v>
      </c>
      <c r="G2994" s="119" t="str">
        <f>IF(FN_MC!D2996="","*",FN_MC!D2996)</f>
        <v>*</v>
      </c>
      <c r="H2994" s="119" t="str">
        <f>IF(FN_MC!F2996="","*",FN_MC!F2996)</f>
        <v>*</v>
      </c>
      <c r="I2994" s="119" t="str">
        <f>IF(FN_MC!H2996="","*",FN_MC!H2996)</f>
        <v>*</v>
      </c>
      <c r="J2994" s="119" t="str">
        <f>IF(FN_MC!I2996="","*",FN_MC!I2996)</f>
        <v>*</v>
      </c>
      <c r="K2994" s="119" t="str">
        <f>IF(FN_MC!M2996="","*",FN_MC!M2996)</f>
        <v>*</v>
      </c>
      <c r="L2994" s="119" t="str">
        <f>IF(FN_MC!N2996="","*",FN_MC!N2996)</f>
        <v>*</v>
      </c>
      <c r="M2994" s="120" t="str">
        <f>IF(FN_MC!J2996="","*",FN_MC!J2996)</f>
        <v>*</v>
      </c>
      <c r="N2994" s="120" t="str">
        <f>IF(FN_MC!K2996="","*",FN_MC!K2996)</f>
        <v>*</v>
      </c>
      <c r="O2994" s="120" t="str">
        <f>IF(FN_MC!L2996="","*",FN_MC!L2996)</f>
        <v>*</v>
      </c>
      <c r="P2994" s="120"/>
      <c r="Q2994" s="137" t="str">
        <f>IF(FN_MC!O2996="","*",FN_MC!O2996)</f>
        <v>*</v>
      </c>
      <c r="R2994" s="137" t="str">
        <f>IF(FN_MC!P2996="","*",FN_MC!P2996)</f>
        <v>*</v>
      </c>
      <c r="S2994" s="119" t="str">
        <f>IF(FN_MC!Q2998="","*",CONCATENATE(FN_MC!Q2998," ",FN_MC!R2998))</f>
        <v>*</v>
      </c>
      <c r="T2994" s="119" t="str">
        <f>IF(FN_MC!V2996="","*",FN_MC!V2996)</f>
        <v>*</v>
      </c>
      <c r="U2994" s="119" t="str">
        <f>IF(FN_MC!W2996="","*",FN_MC!W2996)</f>
        <v>*</v>
      </c>
      <c r="V2994" s="121" t="str">
        <f ca="1">_xlfn.XLOOKUP(G2994&amp;$V$2,BS_CONTROLE[CHAVE],BS_CONTROLE[Quantidade_11],"-")</f>
        <v>-</v>
      </c>
      <c r="W2994" s="121" t="str">
        <f ca="1">_xlfn.XLOOKUP(G2994&amp;$W$2,BS_CONTROLE[CHAVE],BS_CONTROLE[Quantidade_11],"-")</f>
        <v>-</v>
      </c>
      <c r="X2994" s="121" t="str">
        <f ca="1">_xlfn.XLOOKUP(G2994&amp;$X$2,BS_CONTROLE[CHAVE],BS_CONTROLE[Quantidade_11],"-")</f>
        <v>-</v>
      </c>
    </row>
    <row r="2995" spans="1:24" hidden="1">
      <c r="A2995" s="160" t="str">
        <f>IF(FN_MC!Y2997="","*",FN_MC!Y2997)</f>
        <v>*</v>
      </c>
      <c r="B2995" s="160" t="str">
        <f>IF(FN_MC!X2997="","*",FN_MC!X2997)</f>
        <v>*</v>
      </c>
      <c r="C2995" s="160" t="str">
        <f>IF(FN_MC!Z2997="","*",FN_MC!Z2997)</f>
        <v>*</v>
      </c>
      <c r="D2995" s="161" t="str">
        <f>IF(FN_MC!S2997="","*",FN_MC!S2997)</f>
        <v>*</v>
      </c>
      <c r="E2995" s="161" t="str">
        <f>IF(FN_MC!T2997="","*",FN_MC!T2997)</f>
        <v>*</v>
      </c>
      <c r="F2995" s="161" t="str">
        <f>IF(FN_MC!B2997="","*",FN_MC!B2997)</f>
        <v>*</v>
      </c>
      <c r="G2995" s="161" t="str">
        <f>IF(FN_MC!D2997="","*",FN_MC!D2997)</f>
        <v>*</v>
      </c>
      <c r="H2995" s="161" t="str">
        <f>IF(FN_MC!F2997="","*",FN_MC!F2997)</f>
        <v>*</v>
      </c>
      <c r="I2995" s="161" t="str">
        <f>IF(FN_MC!H2997="","*",FN_MC!H2997)</f>
        <v>*</v>
      </c>
      <c r="J2995" s="161" t="str">
        <f>IF(FN_MC!I2997="","*",FN_MC!I2997)</f>
        <v>*</v>
      </c>
      <c r="K2995" s="161" t="str">
        <f>IF(FN_MC!M2997="","*",FN_MC!M2997)</f>
        <v>*</v>
      </c>
      <c r="L2995" s="161" t="str">
        <f>IF(FN_MC!N2997="","*",FN_MC!N2997)</f>
        <v>*</v>
      </c>
      <c r="M2995" s="162" t="str">
        <f>IF(FN_MC!J2997="","*",FN_MC!J2997)</f>
        <v>*</v>
      </c>
      <c r="N2995" s="162" t="str">
        <f>IF(FN_MC!K2997="","*",FN_MC!K2997)</f>
        <v>*</v>
      </c>
      <c r="O2995" s="162" t="str">
        <f>IF(FN_MC!L2997="","*",FN_MC!L2997)</f>
        <v>*</v>
      </c>
      <c r="P2995" s="162"/>
      <c r="Q2995" s="163" t="str">
        <f>IF(FN_MC!O2997="","*",FN_MC!O2997)</f>
        <v>*</v>
      </c>
      <c r="R2995" s="163" t="str">
        <f>IF(FN_MC!P2997="","*",FN_MC!P2997)</f>
        <v>*</v>
      </c>
      <c r="S2995" s="161" t="str">
        <f>IF(FN_MC!Q2999="","*",CONCATENATE(FN_MC!Q2999," ",FN_MC!R2999))</f>
        <v>*</v>
      </c>
      <c r="T2995" s="161" t="str">
        <f>IF(FN_MC!V2997="","*",FN_MC!V2997)</f>
        <v>*</v>
      </c>
      <c r="U2995" s="161" t="str">
        <f>IF(FN_MC!W2997="","*",FN_MC!W2997)</f>
        <v>*</v>
      </c>
      <c r="V2995" s="121" t="str">
        <f ca="1">_xlfn.XLOOKUP(G2995&amp;$V$2,BS_CONTROLE[CHAVE],BS_CONTROLE[Quantidade_11],"-")</f>
        <v>-</v>
      </c>
      <c r="W2995" s="121" t="str">
        <f ca="1">_xlfn.XLOOKUP(G2995&amp;$W$2,BS_CONTROLE[CHAVE],BS_CONTROLE[Quantidade_11],"-")</f>
        <v>-</v>
      </c>
      <c r="X2995" s="121" t="str">
        <f ca="1">_xlfn.XLOOKUP(G2995&amp;$X$2,BS_CONTROLE[CHAVE],BS_CONTROLE[Quantidade_11],"-")</f>
        <v>-</v>
      </c>
    </row>
    <row r="2996" spans="1:24" hidden="1">
      <c r="A2996" s="160" t="str">
        <f>IF(FN_MC!Y2998="","*",FN_MC!Y2998)</f>
        <v>*</v>
      </c>
      <c r="B2996" s="160" t="str">
        <f>IF(FN_MC!X2998="","*",FN_MC!X2998)</f>
        <v>*</v>
      </c>
      <c r="C2996" s="160" t="str">
        <f>IF(FN_MC!Z2998="","*",FN_MC!Z2998)</f>
        <v>*</v>
      </c>
      <c r="D2996" s="161" t="str">
        <f>IF(FN_MC!S2998="","*",FN_MC!S2998)</f>
        <v>*</v>
      </c>
      <c r="E2996" s="161" t="str">
        <f>IF(FN_MC!T2998="","*",FN_MC!T2998)</f>
        <v>*</v>
      </c>
      <c r="F2996" s="161" t="str">
        <f>IF(FN_MC!B2998="","*",FN_MC!B2998)</f>
        <v>*</v>
      </c>
      <c r="G2996" s="161" t="str">
        <f>IF(FN_MC!D2998="","*",FN_MC!D2998)</f>
        <v>*</v>
      </c>
      <c r="H2996" s="161" t="str">
        <f>IF(FN_MC!F2998="","*",FN_MC!F2998)</f>
        <v>*</v>
      </c>
      <c r="I2996" s="161" t="str">
        <f>IF(FN_MC!H2998="","*",FN_MC!H2998)</f>
        <v>*</v>
      </c>
      <c r="J2996" s="161" t="str">
        <f>IF(FN_MC!I2998="","*",FN_MC!I2998)</f>
        <v>*</v>
      </c>
      <c r="K2996" s="161" t="str">
        <f>IF(FN_MC!M2998="","*",FN_MC!M2998)</f>
        <v>*</v>
      </c>
      <c r="L2996" s="161" t="str">
        <f>IF(FN_MC!N2998="","*",FN_MC!N2998)</f>
        <v>*</v>
      </c>
      <c r="M2996" s="162" t="str">
        <f>IF(FN_MC!J2998="","*",FN_MC!J2998)</f>
        <v>*</v>
      </c>
      <c r="N2996" s="162" t="str">
        <f>IF(FN_MC!K2998="","*",FN_MC!K2998)</f>
        <v>*</v>
      </c>
      <c r="O2996" s="162" t="str">
        <f>IF(FN_MC!L2998="","*",FN_MC!L2998)</f>
        <v>*</v>
      </c>
      <c r="P2996" s="162"/>
      <c r="Q2996" s="163" t="str">
        <f>IF(FN_MC!O2998="","*",FN_MC!O2998)</f>
        <v>*</v>
      </c>
      <c r="R2996" s="163" t="str">
        <f>IF(FN_MC!P2998="","*",FN_MC!P2998)</f>
        <v>*</v>
      </c>
      <c r="S2996" s="161" t="str">
        <f>IF(FN_MC!Q3000="","*",CONCATENATE(FN_MC!Q3000," ",FN_MC!R3000))</f>
        <v>*</v>
      </c>
      <c r="T2996" s="161" t="str">
        <f>IF(FN_MC!V2998="","*",FN_MC!V2998)</f>
        <v>*</v>
      </c>
      <c r="U2996" s="161" t="str">
        <f>IF(FN_MC!W2998="","*",FN_MC!W2998)</f>
        <v>*</v>
      </c>
      <c r="V2996" s="121" t="str">
        <f ca="1">_xlfn.XLOOKUP(G2996&amp;$V$2,BS_CONTROLE[CHAVE],BS_CONTROLE[Quantidade_11],"-")</f>
        <v>-</v>
      </c>
      <c r="W2996" s="121" t="str">
        <f ca="1">_xlfn.XLOOKUP(G2996&amp;$W$2,BS_CONTROLE[CHAVE],BS_CONTROLE[Quantidade_11],"-")</f>
        <v>-</v>
      </c>
      <c r="X2996" s="121" t="str">
        <f ca="1">_xlfn.XLOOKUP(G2996&amp;$X$2,BS_CONTROLE[CHAVE],BS_CONTROLE[Quantidade_11],"-")</f>
        <v>-</v>
      </c>
    </row>
    <row r="2997" spans="1:24" hidden="1">
      <c r="A2997" s="118" t="str">
        <f>IF(FN_MC!Y2999="","*",FN_MC!Y2999)</f>
        <v>*</v>
      </c>
      <c r="B2997" s="118" t="str">
        <f>IF(FN_MC!X2999="","*",FN_MC!X2999)</f>
        <v>*</v>
      </c>
      <c r="C2997" s="118" t="str">
        <f>IF(FN_MC!Z2999="","*",FN_MC!Z2999)</f>
        <v>*</v>
      </c>
      <c r="D2997" s="119" t="str">
        <f>IF(FN_MC!S2999="","*",FN_MC!S2999)</f>
        <v>*</v>
      </c>
      <c r="E2997" s="119" t="str">
        <f>IF(FN_MC!T2999="","*",FN_MC!T2999)</f>
        <v>*</v>
      </c>
      <c r="F2997" s="119" t="str">
        <f>IF(FN_MC!B2999="","*",FN_MC!B2999)</f>
        <v>*</v>
      </c>
      <c r="G2997" s="119" t="str">
        <f>IF(FN_MC!D2999="","*",FN_MC!D2999)</f>
        <v>*</v>
      </c>
      <c r="H2997" s="119" t="str">
        <f>IF(FN_MC!F2999="","*",FN_MC!F2999)</f>
        <v>*</v>
      </c>
      <c r="I2997" s="119" t="str">
        <f>IF(FN_MC!H2999="","*",FN_MC!H2999)</f>
        <v>*</v>
      </c>
      <c r="J2997" s="119" t="str">
        <f>IF(FN_MC!I2999="","*",FN_MC!I2999)</f>
        <v>*</v>
      </c>
      <c r="K2997" s="119" t="str">
        <f>IF(FN_MC!M2999="","*",FN_MC!M2999)</f>
        <v>*</v>
      </c>
      <c r="L2997" s="119" t="str">
        <f>IF(FN_MC!N2999="","*",FN_MC!N2999)</f>
        <v>*</v>
      </c>
      <c r="M2997" s="120" t="str">
        <f>IF(FN_MC!J2999="","*",FN_MC!J2999)</f>
        <v>*</v>
      </c>
      <c r="N2997" s="120" t="str">
        <f>IF(FN_MC!K2999="","*",FN_MC!K2999)</f>
        <v>*</v>
      </c>
      <c r="O2997" s="120" t="str">
        <f>IF(FN_MC!L2999="","*",FN_MC!L2999)</f>
        <v>*</v>
      </c>
      <c r="P2997" s="120"/>
      <c r="Q2997" s="137" t="str">
        <f>IF(FN_MC!O2999="","*",FN_MC!O2999)</f>
        <v>*</v>
      </c>
      <c r="R2997" s="137" t="str">
        <f>IF(FN_MC!P2999="","*",FN_MC!P2999)</f>
        <v>*</v>
      </c>
      <c r="S2997" s="119" t="str">
        <f>IF(FN_MC!Q3001="","*",CONCATENATE(FN_MC!Q3001," ",FN_MC!R3001))</f>
        <v>*</v>
      </c>
      <c r="T2997" s="119" t="str">
        <f>IF(FN_MC!V2999="","*",FN_MC!V2999)</f>
        <v>*</v>
      </c>
      <c r="U2997" s="119" t="str">
        <f>IF(FN_MC!W2999="","*",FN_MC!W2999)</f>
        <v>*</v>
      </c>
      <c r="V2997" s="121" t="str">
        <f ca="1">_xlfn.XLOOKUP(G2997&amp;$V$2,BS_CONTROLE[CHAVE],BS_CONTROLE[Quantidade_11],"-")</f>
        <v>-</v>
      </c>
      <c r="W2997" s="121" t="str">
        <f ca="1">_xlfn.XLOOKUP(G2997&amp;$W$2,BS_CONTROLE[CHAVE],BS_CONTROLE[Quantidade_11],"-")</f>
        <v>-</v>
      </c>
      <c r="X2997" s="121" t="str">
        <f ca="1">_xlfn.XLOOKUP(G2997&amp;$X$2,BS_CONTROLE[CHAVE],BS_CONTROLE[Quantidade_11],"-")</f>
        <v>-</v>
      </c>
    </row>
    <row r="2998" spans="1:24" hidden="1">
      <c r="A2998" s="160" t="str">
        <f>IF(FN_MC!Y3000="","*",FN_MC!Y3000)</f>
        <v>*</v>
      </c>
      <c r="B2998" s="160" t="str">
        <f>IF(FN_MC!X3000="","*",FN_MC!X3000)</f>
        <v>*</v>
      </c>
      <c r="C2998" s="160" t="str">
        <f>IF(FN_MC!Z3000="","*",FN_MC!Z3000)</f>
        <v>*</v>
      </c>
      <c r="D2998" s="161" t="str">
        <f>IF(FN_MC!S3000="","*",FN_MC!S3000)</f>
        <v>*</v>
      </c>
      <c r="E2998" s="161" t="str">
        <f>IF(FN_MC!T3000="","*",FN_MC!T3000)</f>
        <v>*</v>
      </c>
      <c r="F2998" s="161" t="str">
        <f>IF(FN_MC!B3000="","*",FN_MC!B3000)</f>
        <v>*</v>
      </c>
      <c r="G2998" s="161" t="str">
        <f>IF(FN_MC!D3000="","*",FN_MC!D3000)</f>
        <v>*</v>
      </c>
      <c r="H2998" s="161" t="str">
        <f>IF(FN_MC!F3000="","*",FN_MC!F3000)</f>
        <v>*</v>
      </c>
      <c r="I2998" s="161" t="str">
        <f>IF(FN_MC!H3000="","*",FN_MC!H3000)</f>
        <v>*</v>
      </c>
      <c r="J2998" s="161" t="str">
        <f>IF(FN_MC!I3000="","*",FN_MC!I3000)</f>
        <v>*</v>
      </c>
      <c r="K2998" s="161" t="str">
        <f>IF(FN_MC!M3000="","*",FN_MC!M3000)</f>
        <v>*</v>
      </c>
      <c r="L2998" s="161" t="str">
        <f>IF(FN_MC!N3000="","*",FN_MC!N3000)</f>
        <v>*</v>
      </c>
      <c r="M2998" s="162" t="str">
        <f>IF(FN_MC!J3000="","*",FN_MC!J3000)</f>
        <v>*</v>
      </c>
      <c r="N2998" s="162" t="str">
        <f>IF(FN_MC!K3000="","*",FN_MC!K3000)</f>
        <v>*</v>
      </c>
      <c r="O2998" s="162" t="str">
        <f>IF(FN_MC!L3000="","*",FN_MC!L3000)</f>
        <v>*</v>
      </c>
      <c r="P2998" s="162"/>
      <c r="Q2998" s="163" t="str">
        <f>IF(FN_MC!O3000="","*",FN_MC!O3000)</f>
        <v>*</v>
      </c>
      <c r="R2998" s="163" t="str">
        <f>IF(FN_MC!P3000="","*",FN_MC!P3000)</f>
        <v>*</v>
      </c>
      <c r="S2998" s="161" t="str">
        <f>IF(FN_MC!Q3002="","*",CONCATENATE(FN_MC!Q3002," ",FN_MC!R3002))</f>
        <v>*</v>
      </c>
      <c r="T2998" s="161" t="str">
        <f>IF(FN_MC!V3000="","*",FN_MC!V3000)</f>
        <v>*</v>
      </c>
      <c r="U2998" s="161" t="str">
        <f>IF(FN_MC!W3000="","*",FN_MC!W3000)</f>
        <v>*</v>
      </c>
      <c r="V2998" s="121" t="str">
        <f ca="1">_xlfn.XLOOKUP(G2998&amp;$V$2,BS_CONTROLE[CHAVE],BS_CONTROLE[Quantidade_11],"-")</f>
        <v>-</v>
      </c>
      <c r="W2998" s="121" t="str">
        <f ca="1">_xlfn.XLOOKUP(G2998&amp;$W$2,BS_CONTROLE[CHAVE],BS_CONTROLE[Quantidade_11],"-")</f>
        <v>-</v>
      </c>
      <c r="X2998" s="121" t="str">
        <f ca="1">_xlfn.XLOOKUP(G2998&amp;$X$2,BS_CONTROLE[CHAVE],BS_CONTROLE[Quantidade_11],"-")</f>
        <v>-</v>
      </c>
    </row>
    <row r="2999" spans="1:24" hidden="1">
      <c r="A2999" s="160" t="str">
        <f>IF(FN_MC!Y3001="","*",FN_MC!Y3001)</f>
        <v>*</v>
      </c>
      <c r="B2999" s="160" t="str">
        <f>IF(FN_MC!X3001="","*",FN_MC!X3001)</f>
        <v>*</v>
      </c>
      <c r="C2999" s="160" t="str">
        <f>IF(FN_MC!Z3001="","*",FN_MC!Z3001)</f>
        <v>*</v>
      </c>
      <c r="D2999" s="161" t="str">
        <f>IF(FN_MC!S3001="","*",FN_MC!S3001)</f>
        <v>*</v>
      </c>
      <c r="E2999" s="161" t="str">
        <f>IF(FN_MC!T3001="","*",FN_MC!T3001)</f>
        <v>*</v>
      </c>
      <c r="F2999" s="161" t="str">
        <f>IF(FN_MC!B3001="","*",FN_MC!B3001)</f>
        <v>*</v>
      </c>
      <c r="G2999" s="161" t="str">
        <f>IF(FN_MC!D3001="","*",FN_MC!D3001)</f>
        <v>*</v>
      </c>
      <c r="H2999" s="161" t="str">
        <f>IF(FN_MC!F3001="","*",FN_MC!F3001)</f>
        <v>*</v>
      </c>
      <c r="I2999" s="161" t="str">
        <f>IF(FN_MC!H3001="","*",FN_MC!H3001)</f>
        <v>*</v>
      </c>
      <c r="J2999" s="161" t="str">
        <f>IF(FN_MC!I3001="","*",FN_MC!I3001)</f>
        <v>*</v>
      </c>
      <c r="K2999" s="161" t="str">
        <f>IF(FN_MC!M3001="","*",FN_MC!M3001)</f>
        <v>*</v>
      </c>
      <c r="L2999" s="161" t="str">
        <f>IF(FN_MC!N3001="","*",FN_MC!N3001)</f>
        <v>*</v>
      </c>
      <c r="M2999" s="162" t="str">
        <f>IF(FN_MC!J3001="","*",FN_MC!J3001)</f>
        <v>*</v>
      </c>
      <c r="N2999" s="162" t="str">
        <f>IF(FN_MC!K3001="","*",FN_MC!K3001)</f>
        <v>*</v>
      </c>
      <c r="O2999" s="162" t="str">
        <f>IF(FN_MC!L3001="","*",FN_MC!L3001)</f>
        <v>*</v>
      </c>
      <c r="P2999" s="162"/>
      <c r="Q2999" s="163" t="str">
        <f>IF(FN_MC!O3001="","*",FN_MC!O3001)</f>
        <v>*</v>
      </c>
      <c r="R2999" s="163" t="str">
        <f>IF(FN_MC!P3001="","*",FN_MC!P3001)</f>
        <v>*</v>
      </c>
      <c r="S2999" s="161" t="str">
        <f>IF(FN_MC!Q3003="","*",CONCATENATE(FN_MC!Q3003," ",FN_MC!R3003))</f>
        <v>*</v>
      </c>
      <c r="T2999" s="161" t="str">
        <f>IF(FN_MC!V3001="","*",FN_MC!V3001)</f>
        <v>*</v>
      </c>
      <c r="U2999" s="161" t="str">
        <f>IF(FN_MC!W3001="","*",FN_MC!W3001)</f>
        <v>*</v>
      </c>
      <c r="V2999" s="121" t="str">
        <f ca="1">_xlfn.XLOOKUP(G2999&amp;$V$2,BS_CONTROLE[CHAVE],BS_CONTROLE[Quantidade_11],"-")</f>
        <v>-</v>
      </c>
      <c r="W2999" s="121" t="str">
        <f ca="1">_xlfn.XLOOKUP(G2999&amp;$W$2,BS_CONTROLE[CHAVE],BS_CONTROLE[Quantidade_11],"-")</f>
        <v>-</v>
      </c>
      <c r="X2999" s="121" t="str">
        <f ca="1">_xlfn.XLOOKUP(G2999&amp;$X$2,BS_CONTROLE[CHAVE],BS_CONTROLE[Quantidade_11],"-")</f>
        <v>-</v>
      </c>
    </row>
    <row r="3000" spans="1:24" hidden="1">
      <c r="A3000" s="118" t="str">
        <f>IF(FN_MC!Y3002="","*",FN_MC!Y3002)</f>
        <v>*</v>
      </c>
      <c r="B3000" s="118" t="str">
        <f>IF(FN_MC!X3002="","*",FN_MC!X3002)</f>
        <v>*</v>
      </c>
      <c r="C3000" s="118" t="str">
        <f>IF(FN_MC!Z3002="","*",FN_MC!Z3002)</f>
        <v>*</v>
      </c>
      <c r="D3000" s="119" t="str">
        <f>IF(FN_MC!S3002="","*",FN_MC!S3002)</f>
        <v>*</v>
      </c>
      <c r="E3000" s="119" t="str">
        <f>IF(FN_MC!T3002="","*",FN_MC!T3002)</f>
        <v>*</v>
      </c>
      <c r="F3000" s="119" t="str">
        <f>IF(FN_MC!B3002="","*",FN_MC!B3002)</f>
        <v>*</v>
      </c>
      <c r="G3000" s="119" t="str">
        <f>IF(FN_MC!D3002="","*",FN_MC!D3002)</f>
        <v>*</v>
      </c>
      <c r="H3000" s="119" t="str">
        <f>IF(FN_MC!F3002="","*",FN_MC!F3002)</f>
        <v>*</v>
      </c>
      <c r="I3000" s="119" t="str">
        <f>IF(FN_MC!H3002="","*",FN_MC!H3002)</f>
        <v>*</v>
      </c>
      <c r="J3000" s="119" t="str">
        <f>IF(FN_MC!I3002="","*",FN_MC!I3002)</f>
        <v>*</v>
      </c>
      <c r="K3000" s="119" t="str">
        <f>IF(FN_MC!M3002="","*",FN_MC!M3002)</f>
        <v>*</v>
      </c>
      <c r="L3000" s="119" t="str">
        <f>IF(FN_MC!N3002="","*",FN_MC!N3002)</f>
        <v>*</v>
      </c>
      <c r="M3000" s="120" t="str">
        <f>IF(FN_MC!J3002="","*",FN_MC!J3002)</f>
        <v>*</v>
      </c>
      <c r="N3000" s="120" t="str">
        <f>IF(FN_MC!K3002="","*",FN_MC!K3002)</f>
        <v>*</v>
      </c>
      <c r="O3000" s="120" t="str">
        <f>IF(FN_MC!L3002="","*",FN_MC!L3002)</f>
        <v>*</v>
      </c>
      <c r="P3000" s="120"/>
      <c r="Q3000" s="137" t="str">
        <f>IF(FN_MC!O3002="","*",FN_MC!O3002)</f>
        <v>*</v>
      </c>
      <c r="R3000" s="137" t="str">
        <f>IF(FN_MC!P3002="","*",FN_MC!P3002)</f>
        <v>*</v>
      </c>
      <c r="S3000" s="119" t="str">
        <f>IF(FN_MC!Q3004="","*",CONCATENATE(FN_MC!Q3004," ",FN_MC!R3004))</f>
        <v>*</v>
      </c>
      <c r="T3000" s="119" t="str">
        <f>IF(FN_MC!V3002="","*",FN_MC!V3002)</f>
        <v>*</v>
      </c>
      <c r="U3000" s="119" t="str">
        <f>IF(FN_MC!W3002="","*",FN_MC!W3002)</f>
        <v>*</v>
      </c>
      <c r="V3000" s="121" t="str">
        <f ca="1">_xlfn.XLOOKUP(G3000&amp;$V$2,BS_CONTROLE[CHAVE],BS_CONTROLE[Quantidade_11],"-")</f>
        <v>-</v>
      </c>
      <c r="W3000" s="121" t="str">
        <f ca="1">_xlfn.XLOOKUP(G3000&amp;$W$2,BS_CONTROLE[CHAVE],BS_CONTROLE[Quantidade_11],"-")</f>
        <v>-</v>
      </c>
      <c r="X3000" s="121" t="str">
        <f ca="1">_xlfn.XLOOKUP(G3000&amp;$X$2,BS_CONTROLE[CHAVE],BS_CONTROLE[Quantidade_11],"-")</f>
        <v>-</v>
      </c>
    </row>
    <row r="3002" spans="1:24">
      <c r="E3002" s="122" t="s">
        <v>1448</v>
      </c>
    </row>
  </sheetData>
  <autoFilter ref="A2:O3000" xr:uid="{D1126E52-FA3F-4EAC-A720-DDE9797BEFF6}">
    <filterColumn colId="5">
      <filters>
        <dateGroupItem year="2025" month="10" day="8" dateTimeGrouping="day"/>
      </filters>
    </filterColumn>
  </autoFilter>
  <mergeCells count="3">
    <mergeCell ref="A1:C1"/>
    <mergeCell ref="Q1:R1"/>
    <mergeCell ref="V1:X1"/>
  </mergeCells>
  <conditionalFormatting sqref="A3:C3000">
    <cfRule type="cellIs" dxfId="7" priority="5" operator="equal">
      <formula>"NÃO"</formula>
    </cfRule>
    <cfRule type="cellIs" dxfId="6" priority="6" operator="equal">
      <formula>"Contrato"</formula>
    </cfRule>
  </conditionalFormatting>
  <conditionalFormatting sqref="A1 A2:C1048576">
    <cfRule type="cellIs" dxfId="5" priority="4" operator="equal">
      <formula>"OPORTUNIDADE"</formula>
    </cfRule>
  </conditionalFormatting>
  <conditionalFormatting sqref="V1:X1048576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Footer>&amp;L&amp;1#&amp;"Calibri"&amp;10&amp;K000000Interno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7F0A6-D221-487A-AF23-2D062D586460}">
  <sheetPr filterMode="1">
    <tabColor rgb="FF0070C0"/>
  </sheetPr>
  <dimension ref="B1:K3033"/>
  <sheetViews>
    <sheetView showGridLines="0" workbookViewId="0">
      <selection activeCell="B2" sqref="B2"/>
    </sheetView>
  </sheetViews>
  <sheetFormatPr defaultColWidth="19.42578125" defaultRowHeight="11.25"/>
  <cols>
    <col min="1" max="1" width="3.85546875" style="127" customWidth="1"/>
    <col min="2" max="2" width="13.28515625" style="127" bestFit="1" customWidth="1"/>
    <col min="3" max="4" width="10.7109375" style="127" bestFit="1" customWidth="1"/>
    <col min="5" max="5" width="14.42578125" style="127" bestFit="1" customWidth="1"/>
    <col min="6" max="6" width="13" style="127" bestFit="1" customWidth="1"/>
    <col min="7" max="7" width="20" style="127" bestFit="1" customWidth="1"/>
    <col min="8" max="8" width="28.5703125" style="127" bestFit="1" customWidth="1"/>
    <col min="9" max="9" width="19.140625" style="127" bestFit="1" customWidth="1"/>
    <col min="10" max="10" width="38.85546875" style="127" customWidth="1"/>
    <col min="11" max="11" width="21.7109375" style="142" bestFit="1" customWidth="1"/>
    <col min="12" max="16384" width="19.42578125" style="127"/>
  </cols>
  <sheetData>
    <row r="1" spans="2:11">
      <c r="E1" s="128"/>
      <c r="F1" s="147"/>
      <c r="G1" s="128"/>
    </row>
    <row r="2" spans="2:11">
      <c r="B2" s="104" t="s">
        <v>1449</v>
      </c>
      <c r="C2" s="104" t="s">
        <v>1151</v>
      </c>
      <c r="D2" s="104" t="s">
        <v>1153</v>
      </c>
      <c r="E2" s="104" t="s">
        <v>1450</v>
      </c>
      <c r="F2" s="104" t="s">
        <v>1451</v>
      </c>
      <c r="G2" s="104" t="s">
        <v>1452</v>
      </c>
      <c r="H2" s="104" t="s">
        <v>1453</v>
      </c>
      <c r="I2" s="104" t="s">
        <v>1454</v>
      </c>
      <c r="J2" s="104" t="s">
        <v>1455</v>
      </c>
      <c r="K2" s="140" t="s">
        <v>1456</v>
      </c>
    </row>
    <row r="3" spans="2:11" s="132" customFormat="1" hidden="1">
      <c r="B3" s="129" t="str">
        <f>IF(FN_MC!Y6="","*",FN_MC!Y6)</f>
        <v>SIM</v>
      </c>
      <c r="C3" s="130">
        <f>IF(FN_MC!B6="","*",FN_MC!B6)</f>
        <v>45931</v>
      </c>
      <c r="D3" s="130" t="str">
        <f>IF(FN_MC!D6="","*",FN_MC!D6)</f>
        <v>W71</v>
      </c>
      <c r="E3" s="130" t="str">
        <f>IF(FN_MC!H6="","*",FN_MC!H6)</f>
        <v>752RVD</v>
      </c>
      <c r="F3" s="148" t="str">
        <f>IF(FN_MC!M6="","*",FN_MC!M6)</f>
        <v>RVD-TAG</v>
      </c>
      <c r="G3" s="130" t="str">
        <f>IF(FN_MC!I6="","*",FN_MC!I6)</f>
        <v>TGR2</v>
      </c>
      <c r="H3" s="130" t="str">
        <f>IF(FN_MC!AB6="","*",FN_MC!AB6)</f>
        <v>FIXO</v>
      </c>
      <c r="I3" s="130" t="str">
        <f>IF(FN_MC!AC6="","*",FN_MC!AC6)</f>
        <v>-</v>
      </c>
      <c r="J3" s="131">
        <f>IF(FN_MC!AA6="","*",FN_MC!AA6)</f>
        <v>1</v>
      </c>
      <c r="K3" s="143">
        <f>IF(FN_MC!AD6="","*",FN_MC!AD6)</f>
        <v>0.75</v>
      </c>
    </row>
    <row r="4" spans="2:11" s="132" customFormat="1" hidden="1">
      <c r="B4" s="129" t="str">
        <f>IF(FN_MC!Y7="","*",FN_MC!Y7)</f>
        <v>OPORTUNIDADE</v>
      </c>
      <c r="C4" s="130">
        <f>IF(FN_MC!B7="","*",FN_MC!B7)</f>
        <v>45931</v>
      </c>
      <c r="D4" s="130" t="str">
        <f>IF(FN_MC!D7="","*",FN_MC!D7)</f>
        <v>BRUNO (TF-525)</v>
      </c>
      <c r="E4" s="130" t="str">
        <f>IF(FN_MC!H7="","*",FN_MC!H7)</f>
        <v>TMJ1</v>
      </c>
      <c r="F4" s="148" t="str">
        <f>IF(FN_MC!M7="","*",FN_MC!M7)</f>
        <v>TMJ-S</v>
      </c>
      <c r="G4" s="130" t="str">
        <f>IF(FN_MC!I7="","*",FN_MC!I7)</f>
        <v>-</v>
      </c>
      <c r="H4" s="130" t="str">
        <f>IF(FN_MC!AB7="","*",FN_MC!AB7)</f>
        <v>-</v>
      </c>
      <c r="I4" s="130" t="str">
        <f>IF(FN_MC!AC7="","*",FN_MC!AC7)</f>
        <v>-</v>
      </c>
      <c r="J4" s="131" t="str">
        <f>IF(FN_MC!AA7="","*",FN_MC!AA7)</f>
        <v>-</v>
      </c>
      <c r="K4" s="143" t="str">
        <f>IF(FN_MC!AD7="","*",FN_MC!AD7)</f>
        <v>-</v>
      </c>
    </row>
    <row r="5" spans="2:11" s="132" customFormat="1" hidden="1">
      <c r="B5" s="129" t="str">
        <f>IF(FN_MC!Y8="","*",FN_MC!Y8)</f>
        <v>SIM</v>
      </c>
      <c r="C5" s="130">
        <f>IF(FN_MC!B8="","*",FN_MC!B8)</f>
        <v>45931</v>
      </c>
      <c r="D5" s="130" t="str">
        <f>IF(FN_MC!D8="","*",FN_MC!D8)</f>
        <v>W70</v>
      </c>
      <c r="E5" s="130" t="str">
        <f>IF(FN_MC!H8="","*",FN_MC!H8)</f>
        <v>TGR2</v>
      </c>
      <c r="F5" s="148" t="str">
        <f>IF(FN_MC!M8="","*",FN_MC!M8)</f>
        <v>TRM-TEP</v>
      </c>
      <c r="G5" s="130" t="str">
        <f>IF(FN_MC!I8="","*",FN_MC!I8)</f>
        <v>TGR2</v>
      </c>
      <c r="H5" s="130" t="str">
        <f>IF(FN_MC!AB8="","*",FN_MC!AB8)</f>
        <v>FIXO</v>
      </c>
      <c r="I5" s="130" t="str">
        <f>IF(FN_MC!AC8="","*",FN_MC!AC8)</f>
        <v>ACIONAMENTO</v>
      </c>
      <c r="J5" s="131">
        <f>IF(FN_MC!AA8="","*",FN_MC!AA8)</f>
        <v>2</v>
      </c>
      <c r="K5" s="143">
        <f>IF(FN_MC!AD8="","*",FN_MC!AD8)</f>
        <v>0.33333333333333331</v>
      </c>
    </row>
    <row r="6" spans="2:11" s="132" customFormat="1" hidden="1">
      <c r="B6" s="129" t="str">
        <f>IF(FN_MC!Y9="","*",FN_MC!Y9)</f>
        <v>SIM</v>
      </c>
      <c r="C6" s="130">
        <f>IF(FN_MC!B9="","*",FN_MC!B9)</f>
        <v>45931</v>
      </c>
      <c r="D6" s="130" t="str">
        <f>IF(FN_MC!D9="","*",FN_MC!D9)</f>
        <v>ELSON (TF-526)</v>
      </c>
      <c r="E6" s="130" t="str">
        <f>IF(FN_MC!H9="","*",FN_MC!H9)</f>
        <v>TBR487</v>
      </c>
      <c r="F6" s="148" t="str">
        <f>IF(FN_MC!M9="","*",FN_MC!M9)</f>
        <v>TBR-TGR</v>
      </c>
      <c r="G6" s="130" t="str">
        <f>IF(FN_MC!I9="","*",FN_MC!I9)</f>
        <v>-</v>
      </c>
      <c r="H6" s="130" t="str">
        <f>IF(FN_MC!AB9="","*",FN_MC!AB9)</f>
        <v>-</v>
      </c>
      <c r="I6" s="130" t="str">
        <f>IF(FN_MC!AC9="","*",FN_MC!AC9)</f>
        <v>ACIONAMENTO</v>
      </c>
      <c r="J6" s="131" t="str">
        <f>IF(FN_MC!AA9="","*",FN_MC!AA9)</f>
        <v>-</v>
      </c>
      <c r="K6" s="143" t="str">
        <f>IF(FN_MC!AD9="","*",FN_MC!AD9)</f>
        <v>-</v>
      </c>
    </row>
    <row r="7" spans="2:11" s="132" customFormat="1" hidden="1">
      <c r="B7" s="129" t="str">
        <f>IF(FN_MC!Y10="","*",FN_MC!Y10)</f>
        <v>OPORTUNIDADE</v>
      </c>
      <c r="C7" s="130">
        <f>IF(FN_MC!B10="","*",FN_MC!B10)</f>
        <v>45931</v>
      </c>
      <c r="D7" s="130" t="str">
        <f>IF(FN_MC!D10="","*",FN_MC!D10)</f>
        <v>E14</v>
      </c>
      <c r="E7" s="130" t="str">
        <f>IF(FN_MC!H10="","*",FN_MC!H10)</f>
        <v>TGR2</v>
      </c>
      <c r="F7" s="148" t="str">
        <f>IF(FN_MC!M10="","*",FN_MC!M10)</f>
        <v>TVL-TBR</v>
      </c>
      <c r="G7" s="130" t="str">
        <f>IF(FN_MC!I10="","*",FN_MC!I10)</f>
        <v>TGR</v>
      </c>
      <c r="H7" s="130" t="str">
        <f>IF(FN_MC!AB10="","*",FN_MC!AB10)</f>
        <v>FIXO</v>
      </c>
      <c r="I7" s="130" t="str">
        <f>IF(FN_MC!AC10="","*",FN_MC!AC10)</f>
        <v>ACIONAMENTO</v>
      </c>
      <c r="J7" s="131">
        <f>IF(FN_MC!AA10="","*",FN_MC!AA10)</f>
        <v>1</v>
      </c>
      <c r="K7" s="143">
        <f>IF(FN_MC!AD10="","*",FN_MC!AD10)</f>
        <v>0.83333333333333337</v>
      </c>
    </row>
    <row r="8" spans="2:11" s="132" customFormat="1" hidden="1">
      <c r="B8" s="129" t="str">
        <f>IF(FN_MC!Y11="","*",FN_MC!Y11)</f>
        <v>SIM</v>
      </c>
      <c r="C8" s="130">
        <f>IF(FN_MC!B11="","*",FN_MC!B11)</f>
        <v>45931</v>
      </c>
      <c r="D8" s="130" t="str">
        <f>IF(FN_MC!D11="","*",FN_MC!D11)</f>
        <v>V88</v>
      </c>
      <c r="E8" s="130" t="str">
        <f>IF(FN_MC!H11="","*",FN_MC!H11)</f>
        <v>TVI2</v>
      </c>
      <c r="F8" s="148" t="str">
        <f>IF(FN_MC!M11="","*",FN_MC!M11)</f>
        <v>TID-TVI</v>
      </c>
      <c r="G8" s="130" t="str">
        <f>IF(FN_MC!I11="","*",FN_MC!I11)</f>
        <v>TVI2</v>
      </c>
      <c r="H8" s="130" t="str">
        <f>IF(FN_MC!AB11="","*",FN_MC!AB11)</f>
        <v>FIXO</v>
      </c>
      <c r="I8" s="130" t="str">
        <f>IF(FN_MC!AC11="","*",FN_MC!AC11)</f>
        <v>ACIONAMENTO</v>
      </c>
      <c r="J8" s="131">
        <f>IF(FN_MC!AA11="","*",FN_MC!AA11)</f>
        <v>1</v>
      </c>
      <c r="K8" s="143">
        <f>IF(FN_MC!AD11="","*",FN_MC!AD11)</f>
        <v>0.29166666666666669</v>
      </c>
    </row>
    <row r="9" spans="2:11" s="132" customFormat="1" hidden="1">
      <c r="B9" s="129" t="str">
        <f>IF(FN_MC!Y12="","*",FN_MC!Y12)</f>
        <v>OPORTUNIDADE</v>
      </c>
      <c r="C9" s="130">
        <f>IF(FN_MC!B12="","*",FN_MC!B12)</f>
        <v>45931</v>
      </c>
      <c r="D9" s="130" t="str">
        <f>IF(FN_MC!D12="","*",FN_MC!D12)</f>
        <v>W50</v>
      </c>
      <c r="E9" s="130" t="str">
        <f>IF(FN_MC!H12="","*",FN_MC!H12)</f>
        <v>TIN2</v>
      </c>
      <c r="F9" s="148" t="str">
        <f>IF(FN_MC!M12="","*",FN_MC!M12)</f>
        <v>TIN-TCS</v>
      </c>
      <c r="G9" s="130" t="str">
        <f>IF(FN_MC!I12="","*",FN_MC!I12)</f>
        <v>TCS2</v>
      </c>
      <c r="H9" s="130" t="str">
        <f>IF(FN_MC!AB12="","*",FN_MC!AB12)</f>
        <v>FIXO</v>
      </c>
      <c r="I9" s="130" t="str">
        <f>IF(FN_MC!AC12="","*",FN_MC!AC12)</f>
        <v>ACIONAMENTO</v>
      </c>
      <c r="J9" s="131" t="str">
        <f>IF(FN_MC!AA12="","*",FN_MC!AA12)</f>
        <v xml:space="preserve">Eder lima + Alex Aparecido  Paula </v>
      </c>
      <c r="K9" s="143">
        <f>IF(FN_MC!AD12="","*",FN_MC!AD12)</f>
        <v>0.33333333333333331</v>
      </c>
    </row>
    <row r="10" spans="2:11" s="132" customFormat="1" hidden="1">
      <c r="B10" s="129" t="str">
        <f>IF(FN_MC!Y13="","*",FN_MC!Y13)</f>
        <v>OPORTUNIDADE</v>
      </c>
      <c r="C10" s="130">
        <f>IF(FN_MC!B13="","*",FN_MC!B13)</f>
        <v>45931</v>
      </c>
      <c r="D10" s="130" t="str">
        <f>IF(FN_MC!D13="","*",FN_MC!D13)</f>
        <v>A87</v>
      </c>
      <c r="E10" s="130" t="str">
        <f>IF(FN_MC!H13="","*",FN_MC!H13)</f>
        <v>ZTEZVT</v>
      </c>
      <c r="F10" s="148" t="str">
        <f>IF(FN_MC!M13="","*",FN_MC!M13)</f>
        <v>ZTE-ZVT</v>
      </c>
      <c r="G10" s="130" t="str">
        <f>IF(FN_MC!I13="","*",FN_MC!I13)</f>
        <v>ZTEZVT</v>
      </c>
      <c r="H10" s="130" t="str">
        <f>IF(FN_MC!AB13="","*",FN_MC!AB13)</f>
        <v>FIXO</v>
      </c>
      <c r="I10" s="130" t="str">
        <f>IF(FN_MC!AC13="","*",FN_MC!AC13)</f>
        <v>ACIONAMENTO</v>
      </c>
      <c r="J10" s="131">
        <f>IF(FN_MC!AA13="","*",FN_MC!AA13)</f>
        <v>1</v>
      </c>
      <c r="K10" s="143">
        <f>IF(FN_MC!AD13="","*",FN_MC!AD13)</f>
        <v>0.3125</v>
      </c>
    </row>
    <row r="11" spans="2:11" s="132" customFormat="1" hidden="1">
      <c r="B11" s="129" t="str">
        <f>IF(FN_MC!Y14="","*",FN_MC!Y14)</f>
        <v>OPORTUNIDADE</v>
      </c>
      <c r="C11" s="130">
        <f>IF(FN_MC!B14="","*",FN_MC!B14)</f>
        <v>45931</v>
      </c>
      <c r="D11" s="130" t="str">
        <f>IF(FN_MC!D15="","*",FN_MC!D15)</f>
        <v>W94</v>
      </c>
      <c r="E11" s="130" t="str">
        <f>IF(FN_MC!H14="","*",FN_MC!H14)</f>
        <v>ZGT1</v>
      </c>
      <c r="F11" s="148" t="str">
        <f>IF(FN_MC!M14="","*",FN_MC!M14)</f>
        <v>ZGT-ZXE</v>
      </c>
      <c r="G11" s="130" t="str">
        <f>IF(FN_MC!I14="","*",FN_MC!I14)</f>
        <v>ZGT1</v>
      </c>
      <c r="H11" s="130" t="str">
        <f>IF(FN_MC!AB14="","*",FN_MC!AB14)</f>
        <v>FIXO</v>
      </c>
      <c r="I11" s="130" t="str">
        <f>IF(FN_MC!AC14="","*",FN_MC!AC14)</f>
        <v>-</v>
      </c>
      <c r="J11" s="131">
        <f>IF(FN_MC!AA14="","*",FN_MC!AA14)</f>
        <v>1</v>
      </c>
      <c r="K11" s="143">
        <f>IF(FN_MC!AD14="","*",FN_MC!AD14)</f>
        <v>0.29166666666666669</v>
      </c>
    </row>
    <row r="12" spans="2:11" s="132" customFormat="1" hidden="1">
      <c r="B12" s="129" t="str">
        <f>IF(FN_MC!Y15="","*",FN_MC!Y15)</f>
        <v>OPORTUNIDADE</v>
      </c>
      <c r="C12" s="130">
        <f>IF(FN_MC!B15="","*",FN_MC!B15)</f>
        <v>45931</v>
      </c>
      <c r="D12" s="130" t="e">
        <f>IF(FN_MC!#REF!="","*",FN_MC!#REF!)</f>
        <v>#REF!</v>
      </c>
      <c r="E12" s="130" t="str">
        <f>IF(FN_MC!H15="","*",FN_MC!H15)</f>
        <v>PSS1</v>
      </c>
      <c r="F12" s="148" t="str">
        <f>IF(FN_MC!M15="","*",FN_MC!M15)</f>
        <v>PSS-POA</v>
      </c>
      <c r="G12" s="130" t="str">
        <f>IF(FN_MC!I15="","*",FN_MC!I15)</f>
        <v>POA1</v>
      </c>
      <c r="H12" s="130" t="str">
        <f>IF(FN_MC!AB15="","*",FN_MC!AB15)</f>
        <v>FIXO</v>
      </c>
      <c r="I12" s="130" t="str">
        <f>IF(FN_MC!AC15="","*",FN_MC!AC15)</f>
        <v>ACIONAMENTO</v>
      </c>
      <c r="J12" s="131">
        <f>IF(FN_MC!AA15="","*",FN_MC!AA15)</f>
        <v>1</v>
      </c>
      <c r="K12" s="143">
        <f>IF(FN_MC!AD15="","*",FN_MC!AD15)</f>
        <v>0.33333333333333331</v>
      </c>
    </row>
    <row r="13" spans="2:11" s="132" customFormat="1" hidden="1">
      <c r="B13" s="129" t="str">
        <f>IF(FN_MC!Y16="","*",FN_MC!Y16)</f>
        <v>OPORTUNIDADE</v>
      </c>
      <c r="C13" s="130">
        <f>IF(FN_MC!B16="","*",FN_MC!B16)</f>
        <v>45931</v>
      </c>
      <c r="D13" s="130" t="str">
        <f>IF(FN_MC!D16="","*",FN_MC!D16)</f>
        <v>LEÔNCIO (TF-526)</v>
      </c>
      <c r="E13" s="130" t="str">
        <f>IF(FN_MC!H16="","*",FN_MC!H16)</f>
        <v>PUD1</v>
      </c>
      <c r="F13" s="148" t="str">
        <f>IF(FN_MC!M16="","*",FN_MC!M16)</f>
        <v>K96-PUD</v>
      </c>
      <c r="G13" s="130" t="str">
        <f>IF(FN_MC!I16="","*",FN_MC!I16)</f>
        <v>-</v>
      </c>
      <c r="H13" s="130" t="str">
        <f>IF(FN_MC!AB16="","*",FN_MC!AB16)</f>
        <v>FIXO</v>
      </c>
      <c r="I13" s="130" t="str">
        <f>IF(FN_MC!AC16="","*",FN_MC!AC16)</f>
        <v>ACIONAMENTO</v>
      </c>
      <c r="J13" s="131">
        <f>IF(FN_MC!AA16="","*",FN_MC!AA16)</f>
        <v>1</v>
      </c>
      <c r="K13" s="143">
        <f>IF(FN_MC!AD16="","*",FN_MC!AD16)</f>
        <v>0.3125</v>
      </c>
    </row>
    <row r="14" spans="2:11" s="132" customFormat="1" hidden="1">
      <c r="B14" s="129" t="str">
        <f>IF(FN_MC!Y17="","*",FN_MC!Y17)</f>
        <v>*</v>
      </c>
      <c r="C14" s="130" t="str">
        <f>IF(FN_MC!B17="","*",FN_MC!B17)</f>
        <v>*</v>
      </c>
      <c r="D14" s="130" t="str">
        <f>IF(FN_MC!D17="","*",FN_MC!D17)</f>
        <v>*</v>
      </c>
      <c r="E14" s="130" t="str">
        <f>IF(FN_MC!H17="","*",FN_MC!H17)</f>
        <v>*</v>
      </c>
      <c r="F14" s="148" t="str">
        <f>IF(FN_MC!M17="","*",FN_MC!M17)</f>
        <v>-</v>
      </c>
      <c r="G14" s="130" t="str">
        <f>IF(FN_MC!I17="","*",FN_MC!I17)</f>
        <v>*</v>
      </c>
      <c r="H14" s="130" t="str">
        <f>IF(FN_MC!AB17="","*",FN_MC!AB17)</f>
        <v>*</v>
      </c>
      <c r="I14" s="130" t="str">
        <f>IF(FN_MC!AC17="","*",FN_MC!AC17)</f>
        <v>*</v>
      </c>
      <c r="J14" s="131" t="str">
        <f>IF(FN_MC!AA17="","*",FN_MC!AA17)</f>
        <v>*</v>
      </c>
      <c r="K14" s="143" t="str">
        <f>IF(FN_MC!AD17="","*",FN_MC!AD17)</f>
        <v>*</v>
      </c>
    </row>
    <row r="15" spans="2:11" s="132" customFormat="1" hidden="1">
      <c r="B15" s="129" t="str">
        <f>IF(FN_MC!Y18="","*",FN_MC!Y18)</f>
        <v>SIM</v>
      </c>
      <c r="C15" s="130">
        <f>IF(FN_MC!B18="","*",FN_MC!B18)</f>
        <v>45932</v>
      </c>
      <c r="D15" s="130" t="str">
        <f>IF(FN_MC!D18="","*",FN_MC!D18)</f>
        <v>W71</v>
      </c>
      <c r="E15" s="130" t="str">
        <f>IF(FN_MC!H18="","*",FN_MC!H18)</f>
        <v>752RVD</v>
      </c>
      <c r="F15" s="148" t="str">
        <f>IF(FN_MC!M18="","*",FN_MC!M18)</f>
        <v>RVD-TAG</v>
      </c>
      <c r="G15" s="130" t="str">
        <f>IF(FN_MC!I18="","*",FN_MC!I18)</f>
        <v>TGR2</v>
      </c>
      <c r="H15" s="130" t="str">
        <f>IF(FN_MC!AB18="","*",FN_MC!AB18)</f>
        <v>FIXO</v>
      </c>
      <c r="I15" s="130" t="str">
        <f>IF(FN_MC!AC18="","*",FN_MC!AC18)</f>
        <v>-</v>
      </c>
      <c r="J15" s="131">
        <f>IF(FN_MC!AA18="","*",FN_MC!AA18)</f>
        <v>1</v>
      </c>
      <c r="K15" s="143">
        <f>IF(FN_MC!AD18="","*",FN_MC!AD18)</f>
        <v>0.75</v>
      </c>
    </row>
    <row r="16" spans="2:11" s="132" customFormat="1" hidden="1">
      <c r="B16" s="129" t="str">
        <f>IF(FN_MC!Y19="","*",FN_MC!Y19)</f>
        <v>OPORTUNIDADE</v>
      </c>
      <c r="C16" s="130">
        <f>IF(FN_MC!B19="","*",FN_MC!B19)</f>
        <v>45932</v>
      </c>
      <c r="D16" s="130" t="str">
        <f>IF(FN_MC!D19="","*",FN_MC!D19)</f>
        <v>W70</v>
      </c>
      <c r="E16" s="130" t="str">
        <f>IF(FN_MC!H19="","*",FN_MC!H19)</f>
        <v>TIQ2</v>
      </c>
      <c r="F16" s="148" t="str">
        <f>IF(FN_MC!M19="","*",FN_MC!M19)</f>
        <v>TBS-TAL</v>
      </c>
      <c r="G16" s="130" t="str">
        <f>IF(FN_MC!I19="","*",FN_MC!I19)</f>
        <v>TIQ2</v>
      </c>
      <c r="H16" s="130" t="str">
        <f>IF(FN_MC!AB19="","*",FN_MC!AB19)</f>
        <v>FIXO</v>
      </c>
      <c r="I16" s="130" t="str">
        <f>IF(FN_MC!AC19="","*",FN_MC!AC19)</f>
        <v>ACIONAMENTO</v>
      </c>
      <c r="J16" s="131">
        <f>IF(FN_MC!AA19="","*",FN_MC!AA19)</f>
        <v>2</v>
      </c>
      <c r="K16" s="143">
        <f>IF(FN_MC!AD19="","*",FN_MC!AD19)</f>
        <v>0.33333333333333331</v>
      </c>
    </row>
    <row r="17" spans="2:11" s="132" customFormat="1" hidden="1">
      <c r="B17" s="129" t="str">
        <f>IF(FN_MC!Y20="","*",FN_MC!Y20)</f>
        <v>OPORTUNIDADE</v>
      </c>
      <c r="C17" s="130">
        <f>IF(FN_MC!B20="","*",FN_MC!B20)</f>
        <v>45932</v>
      </c>
      <c r="D17" s="130" t="str">
        <f>IF(FN_MC!D20="","*",FN_MC!D20)</f>
        <v>BRUNO (TF-525)</v>
      </c>
      <c r="E17" s="130" t="str">
        <f>IF(FN_MC!H20="","*",FN_MC!H20)</f>
        <v>TMJ1</v>
      </c>
      <c r="F17" s="148" t="str">
        <f>IF(FN_MC!M20="","*",FN_MC!M20)</f>
        <v>TMJ-S</v>
      </c>
      <c r="G17" s="130" t="str">
        <f>IF(FN_MC!I20="","*",FN_MC!I20)</f>
        <v>-</v>
      </c>
      <c r="H17" s="130" t="str">
        <f>IF(FN_MC!AB20="","*",FN_MC!AB20)</f>
        <v>-</v>
      </c>
      <c r="I17" s="130" t="str">
        <f>IF(FN_MC!AC20="","*",FN_MC!AC20)</f>
        <v>-</v>
      </c>
      <c r="J17" s="131" t="str">
        <f>IF(FN_MC!AA20="","*",FN_MC!AA20)</f>
        <v>-</v>
      </c>
      <c r="K17" s="143" t="str">
        <f>IF(FN_MC!AD20="","*",FN_MC!AD20)</f>
        <v>-</v>
      </c>
    </row>
    <row r="18" spans="2:11" s="132" customFormat="1" hidden="1">
      <c r="B18" s="129" t="str">
        <f>IF(FN_MC!Y21="","*",FN_MC!Y21)</f>
        <v>OPORTUNIDADE</v>
      </c>
      <c r="C18" s="130">
        <f>IF(FN_MC!B21="","*",FN_MC!B21)</f>
        <v>45932</v>
      </c>
      <c r="D18" s="130" t="str">
        <f>IF(FN_MC!D21="","*",FN_MC!D21)</f>
        <v>V80</v>
      </c>
      <c r="E18" s="130" t="str">
        <f>IF(FN_MC!H21="","*",FN_MC!H21)</f>
        <v>TGR1</v>
      </c>
      <c r="F18" s="148" t="str">
        <f>IF(FN_MC!M21="","*",FN_MC!M21)</f>
        <v>TGR-TOM</v>
      </c>
      <c r="G18" s="130" t="str">
        <f>IF(FN_MC!I21="","*",FN_MC!I21)</f>
        <v>TOM2</v>
      </c>
      <c r="H18" s="130" t="str">
        <f>IF(FN_MC!AB21="","*",FN_MC!AB21)</f>
        <v>FIXO</v>
      </c>
      <c r="I18" s="130" t="str">
        <f>IF(FN_MC!AC21="","*",FN_MC!AC21)</f>
        <v>ACIONAMENTO</v>
      </c>
      <c r="J18" s="131">
        <f>IF(FN_MC!AA21="","*",FN_MC!AA21)</f>
        <v>1</v>
      </c>
      <c r="K18" s="143">
        <f>IF(FN_MC!AD21="","*",FN_MC!AD21)</f>
        <v>0.5</v>
      </c>
    </row>
    <row r="19" spans="2:11" s="132" customFormat="1" hidden="1">
      <c r="B19" s="129" t="str">
        <f>IF(FN_MC!Y22="","*",FN_MC!Y22)</f>
        <v>OPORTUNIDADE</v>
      </c>
      <c r="C19" s="130">
        <f>IF(FN_MC!B22="","*",FN_MC!B22)</f>
        <v>45932</v>
      </c>
      <c r="D19" s="130" t="str">
        <f>IF(FN_MC!D22="","*",FN_MC!D22)</f>
        <v>E14</v>
      </c>
      <c r="E19" s="130" t="str">
        <f>IF(FN_MC!H22="","*",FN_MC!H22)</f>
        <v>TGR2</v>
      </c>
      <c r="F19" s="148" t="str">
        <f>IF(FN_MC!M22="","*",FN_MC!M22)</f>
        <v>TGR-TIQ</v>
      </c>
      <c r="G19" s="130" t="str">
        <f>IF(FN_MC!I22="","*",FN_MC!I22)</f>
        <v>TIQ2</v>
      </c>
      <c r="H19" s="130" t="str">
        <f>IF(FN_MC!AB22="","*",FN_MC!AB22)</f>
        <v>FIXO</v>
      </c>
      <c r="I19" s="130" t="str">
        <f>IF(FN_MC!AC22="","*",FN_MC!AC22)</f>
        <v>ACIONAMENTO</v>
      </c>
      <c r="J19" s="131">
        <f>IF(FN_MC!AA22="","*",FN_MC!AA22)</f>
        <v>1</v>
      </c>
      <c r="K19" s="143">
        <f>IF(FN_MC!AD22="","*",FN_MC!AD22)</f>
        <v>0.83333333333333337</v>
      </c>
    </row>
    <row r="20" spans="2:11" s="132" customFormat="1" hidden="1">
      <c r="B20" s="129" t="str">
        <f>IF(FN_MC!Y23="","*",FN_MC!Y23)</f>
        <v>OPORTUNIDADE</v>
      </c>
      <c r="C20" s="130">
        <f>IF(FN_MC!B23="","*",FN_MC!B23)</f>
        <v>45932</v>
      </c>
      <c r="D20" s="130" t="str">
        <f>IF(FN_MC!D23="","*",FN_MC!D23)</f>
        <v>ELSON (TF-526)</v>
      </c>
      <c r="E20" s="130" t="str">
        <f>IF(FN_MC!H23="","*",FN_MC!H23)</f>
        <v>TBR487</v>
      </c>
      <c r="F20" s="148" t="str">
        <f>IF(FN_MC!M23="","*",FN_MC!M23)</f>
        <v>TBR-TGR</v>
      </c>
      <c r="G20" s="130" t="str">
        <f>IF(FN_MC!I23="","*",FN_MC!I23)</f>
        <v>-</v>
      </c>
      <c r="H20" s="130" t="str">
        <f>IF(FN_MC!AB23="","*",FN_MC!AB23)</f>
        <v>-</v>
      </c>
      <c r="I20" s="130" t="str">
        <f>IF(FN_MC!AC23="","*",FN_MC!AC23)</f>
        <v>-</v>
      </c>
      <c r="J20" s="131" t="str">
        <f>IF(FN_MC!AA23="","*",FN_MC!AA23)</f>
        <v>-</v>
      </c>
      <c r="K20" s="143" t="str">
        <f>IF(FN_MC!AD23="","*",FN_MC!AD23)</f>
        <v>-</v>
      </c>
    </row>
    <row r="21" spans="2:11" s="132" customFormat="1" hidden="1">
      <c r="B21" s="129" t="str">
        <f>IF(FN_MC!Y24="","*",FN_MC!Y24)</f>
        <v>OPORTUNIDADE</v>
      </c>
      <c r="C21" s="130">
        <f>IF(FN_MC!B24="","*",FN_MC!B24)</f>
        <v>45932</v>
      </c>
      <c r="D21" s="130" t="str">
        <f>IF(FN_MC!D24="","*",FN_MC!D24)</f>
        <v>W50</v>
      </c>
      <c r="E21" s="130" t="str">
        <f>IF(FN_MC!H24="","*",FN_MC!H24)</f>
        <v>TCS2</v>
      </c>
      <c r="F21" s="148" t="str">
        <f>IF(FN_MC!M24="","*",FN_MC!M24)</f>
        <v>TCS</v>
      </c>
      <c r="G21" s="130" t="str">
        <f>IF(FN_MC!I24="","*",FN_MC!I24)</f>
        <v>TCS2</v>
      </c>
      <c r="H21" s="130" t="str">
        <f>IF(FN_MC!AB24="","*",FN_MC!AB24)</f>
        <v>FIXO</v>
      </c>
      <c r="I21" s="130" t="str">
        <f>IF(FN_MC!AC24="","*",FN_MC!AC24)</f>
        <v>ACIONAMENTO</v>
      </c>
      <c r="J21" s="131" t="str">
        <f>IF(FN_MC!AA24="","*",FN_MC!AA24)</f>
        <v xml:space="preserve">Eder lima + Alex Aparecido  Paula </v>
      </c>
      <c r="K21" s="143">
        <f>IF(FN_MC!AD24="","*",FN_MC!AD24)</f>
        <v>0.33333333333333331</v>
      </c>
    </row>
    <row r="22" spans="2:11" s="132" customFormat="1" hidden="1">
      <c r="B22" s="129" t="str">
        <f>IF(FN_MC!Y25="","*",FN_MC!Y25)</f>
        <v>OPORTUNIDADE</v>
      </c>
      <c r="C22" s="130">
        <f>IF(FN_MC!B25="","*",FN_MC!B25)</f>
        <v>45932</v>
      </c>
      <c r="D22" s="130" t="str">
        <f>IF(FN_MC!D25="","*",FN_MC!D25)</f>
        <v>V98</v>
      </c>
      <c r="E22" s="130" t="str">
        <f>IF(FN_MC!H25="","*",FN_MC!H25)</f>
        <v>TCS2</v>
      </c>
      <c r="F22" s="148" t="str">
        <f>IF(FN_MC!M25="","*",FN_MC!M25)</f>
        <v>TCS-TMI</v>
      </c>
      <c r="G22" s="130" t="str">
        <f>IF(FN_MC!I25="","*",FN_MC!I25)</f>
        <v>TMI2</v>
      </c>
      <c r="H22" s="130" t="str">
        <f>IF(FN_MC!AB25="","*",FN_MC!AB25)</f>
        <v>FIXO</v>
      </c>
      <c r="I22" s="130" t="str">
        <f>IF(FN_MC!AC25="","*",FN_MC!AC25)</f>
        <v>ACIONAMENTO</v>
      </c>
      <c r="J22" s="131">
        <f>IF(FN_MC!AA25="","*",FN_MC!AA25)</f>
        <v>1</v>
      </c>
      <c r="K22" s="143">
        <f>IF(FN_MC!AD25="","*",FN_MC!AD25)</f>
        <v>0.29166666666666669</v>
      </c>
    </row>
    <row r="23" spans="2:11" s="132" customFormat="1" hidden="1">
      <c r="B23" s="129" t="str">
        <f>IF(FN_MC!Y26="","*",FN_MC!Y26)</f>
        <v>OPORTUNIDADE</v>
      </c>
      <c r="C23" s="130">
        <f>IF(FN_MC!B26="","*",FN_MC!B26)</f>
        <v>45932</v>
      </c>
      <c r="D23" s="130" t="str">
        <f>IF(FN_MC!D26="","*",FN_MC!D26)</f>
        <v>V88</v>
      </c>
      <c r="E23" s="130" t="str">
        <f>IF(FN_MC!H26="","*",FN_MC!H26)</f>
        <v>TVI2</v>
      </c>
      <c r="F23" s="148" t="str">
        <f>IF(FN_MC!M26="","*",FN_MC!M26)</f>
        <v>TID-TVI</v>
      </c>
      <c r="G23" s="130" t="str">
        <f>IF(FN_MC!I26="","*",FN_MC!I26)</f>
        <v>TVI2</v>
      </c>
      <c r="H23" s="130" t="str">
        <f>IF(FN_MC!AB26="","*",FN_MC!AB26)</f>
        <v>FIXO</v>
      </c>
      <c r="I23" s="130" t="str">
        <f>IF(FN_MC!AC26="","*",FN_MC!AC26)</f>
        <v>ACIONAMENTO</v>
      </c>
      <c r="J23" s="131">
        <f>IF(FN_MC!AA26="","*",FN_MC!AA26)</f>
        <v>1</v>
      </c>
      <c r="K23" s="143">
        <f>IF(FN_MC!AD26="","*",FN_MC!AD26)</f>
        <v>0.29166666666666669</v>
      </c>
    </row>
    <row r="24" spans="2:11" s="132" customFormat="1" hidden="1">
      <c r="B24" s="129" t="str">
        <f>IF(FN_MC!Y27="","*",FN_MC!Y27)</f>
        <v>OPORTUNIDADE</v>
      </c>
      <c r="C24" s="130">
        <f>IF(FN_MC!B27="","*",FN_MC!B27)</f>
        <v>45932</v>
      </c>
      <c r="D24" s="130" t="str">
        <f>IF(FN_MC!D27="","*",FN_MC!D27)</f>
        <v>E40</v>
      </c>
      <c r="E24" s="130" t="str">
        <f>IF(FN_MC!H27="","*",FN_MC!H27)</f>
        <v>ZFH2</v>
      </c>
      <c r="F24" s="148" t="str">
        <f>IF(FN_MC!M27="","*",FN_MC!M27)</f>
        <v>ZFH-ZTP</v>
      </c>
      <c r="G24" s="130" t="str">
        <f>IF(FN_MC!I27="","*",FN_MC!I27)</f>
        <v>ZTO</v>
      </c>
      <c r="H24" s="130" t="str">
        <f>IF(FN_MC!AB27="","*",FN_MC!AB27)</f>
        <v>ESCALA</v>
      </c>
      <c r="I24" s="130" t="str">
        <f>IF(FN_MC!AC27="","*",FN_MC!AC27)</f>
        <v>AGD ACIONAMENTO PCM</v>
      </c>
      <c r="J24" s="131" t="str">
        <f>IF(FN_MC!AA27="","*",FN_MC!AA27)</f>
        <v>1 Escala em ZIQ</v>
      </c>
      <c r="K24" s="143">
        <f>IF(FN_MC!AD27="","*",FN_MC!AD27)</f>
        <v>0.35416666666666669</v>
      </c>
    </row>
    <row r="25" spans="2:11" s="132" customFormat="1" hidden="1">
      <c r="B25" s="129" t="str">
        <f>IF(FN_MC!Y28="","*",FN_MC!Y28)</f>
        <v>OPORTUNIDADE</v>
      </c>
      <c r="C25" s="130">
        <f>IF(FN_MC!B28="","*",FN_MC!B28)</f>
        <v>45932</v>
      </c>
      <c r="D25" s="130" t="str">
        <f>IF(FN_MC!D28="","*",FN_MC!D28)</f>
        <v>W94</v>
      </c>
      <c r="E25" s="130" t="str">
        <f>IF(FN_MC!H28="","*",FN_MC!H28)</f>
        <v>PPR2</v>
      </c>
      <c r="F25" s="148" t="str">
        <f>IF(FN_MC!M28="","*",FN_MC!M28)</f>
        <v>PPR-PQI</v>
      </c>
      <c r="G25" s="130" t="str">
        <f>IF(FN_MC!I28="","*",FN_MC!I28)</f>
        <v>PPR2</v>
      </c>
      <c r="H25" s="130" t="str">
        <f>IF(FN_MC!AB28="","*",FN_MC!AB28)</f>
        <v>FIXO</v>
      </c>
      <c r="I25" s="130" t="str">
        <f>IF(FN_MC!AC28="","*",FN_MC!AC28)</f>
        <v>ACIONAMENTO</v>
      </c>
      <c r="J25" s="131">
        <f>IF(FN_MC!AA28="","*",FN_MC!AA28)</f>
        <v>1</v>
      </c>
      <c r="K25" s="143">
        <f>IF(FN_MC!AD28="","*",FN_MC!AD28)</f>
        <v>0.33333333333333331</v>
      </c>
    </row>
    <row r="26" spans="2:11" s="132" customFormat="1" hidden="1">
      <c r="B26" s="129" t="str">
        <f>IF(FN_MC!Y29="","*",FN_MC!Y29)</f>
        <v>OPORTUNIDADE</v>
      </c>
      <c r="C26" s="130">
        <f>IF(FN_MC!B29="","*",FN_MC!B29)</f>
        <v>45932</v>
      </c>
      <c r="D26" s="130" t="str">
        <f>IF(FN_MC!D29="","*",FN_MC!D29)</f>
        <v>LEÔNCIO (TF-526)</v>
      </c>
      <c r="E26" s="130" t="str">
        <f>IF(FN_MC!H29="","*",FN_MC!H29)</f>
        <v>PUD1</v>
      </c>
      <c r="F26" s="148" t="str">
        <f>IF(FN_MC!M29="","*",FN_MC!M29)</f>
        <v>K96-PUD</v>
      </c>
      <c r="G26" s="130" t="str">
        <f>IF(FN_MC!I29="","*",FN_MC!I29)</f>
        <v>-</v>
      </c>
      <c r="H26" s="130" t="str">
        <f>IF(FN_MC!AB29="","*",FN_MC!AB29)</f>
        <v>FIXO</v>
      </c>
      <c r="I26" s="130" t="str">
        <f>IF(FN_MC!AC29="","*",FN_MC!AC29)</f>
        <v>ACIONAMENTO</v>
      </c>
      <c r="J26" s="131">
        <f>IF(FN_MC!AA29="","*",FN_MC!AA29)</f>
        <v>1</v>
      </c>
      <c r="K26" s="143">
        <f>IF(FN_MC!AD29="","*",FN_MC!AD29)</f>
        <v>0.3125</v>
      </c>
    </row>
    <row r="27" spans="2:11" s="132" customFormat="1" hidden="1">
      <c r="B27" s="129" t="str">
        <f>IF(FN_MC!Y30="","*",FN_MC!Y30)</f>
        <v>*</v>
      </c>
      <c r="C27" s="130" t="str">
        <f>IF(FN_MC!B30="","*",FN_MC!B30)</f>
        <v>*</v>
      </c>
      <c r="D27" s="130" t="str">
        <f>IF(FN_MC!D30="","*",FN_MC!D30)</f>
        <v>*</v>
      </c>
      <c r="E27" s="130" t="str">
        <f>IF(FN_MC!H30="","*",FN_MC!H30)</f>
        <v>*</v>
      </c>
      <c r="F27" s="148" t="str">
        <f>IF(FN_MC!M30="","*",FN_MC!M30)</f>
        <v>-</v>
      </c>
      <c r="G27" s="130" t="str">
        <f>IF(FN_MC!I30="","*",FN_MC!I30)</f>
        <v>*</v>
      </c>
      <c r="H27" s="130" t="str">
        <f>IF(FN_MC!AB30="","*",FN_MC!AB30)</f>
        <v>*</v>
      </c>
      <c r="I27" s="130" t="str">
        <f>IF(FN_MC!AC30="","*",FN_MC!AC30)</f>
        <v>*</v>
      </c>
      <c r="J27" s="131" t="str">
        <f>IF(FN_MC!AA30="","*",FN_MC!AA30)</f>
        <v>*</v>
      </c>
      <c r="K27" s="143" t="str">
        <f>IF(FN_MC!AD30="","*",FN_MC!AD30)</f>
        <v>*</v>
      </c>
    </row>
    <row r="28" spans="2:11" s="132" customFormat="1" hidden="1">
      <c r="B28" s="129" t="str">
        <f>IF(FN_MC!Y31="","*",FN_MC!Y31)</f>
        <v>*</v>
      </c>
      <c r="C28" s="130" t="str">
        <f>IF(FN_MC!B31="","*",FN_MC!B31)</f>
        <v>*</v>
      </c>
      <c r="D28" s="130" t="str">
        <f>IF(FN_MC!D31="","*",FN_MC!D31)</f>
        <v>*</v>
      </c>
      <c r="E28" s="130" t="str">
        <f>IF(FN_MC!H31="","*",FN_MC!H31)</f>
        <v>*</v>
      </c>
      <c r="F28" s="148" t="str">
        <f>IF(FN_MC!M31="","*",FN_MC!M31)</f>
        <v>-</v>
      </c>
      <c r="G28" s="130" t="str">
        <f>IF(FN_MC!I31="","*",FN_MC!I31)</f>
        <v>*</v>
      </c>
      <c r="H28" s="130" t="str">
        <f>IF(FN_MC!AB31="","*",FN_MC!AB31)</f>
        <v>*</v>
      </c>
      <c r="I28" s="130" t="str">
        <f>IF(FN_MC!AC31="","*",FN_MC!AC31)</f>
        <v>*</v>
      </c>
      <c r="J28" s="131" t="str">
        <f>IF(FN_MC!AA31="","*",FN_MC!AA31)</f>
        <v>*</v>
      </c>
      <c r="K28" s="143" t="str">
        <f>IF(FN_MC!AD31="","*",FN_MC!AD31)</f>
        <v>*</v>
      </c>
    </row>
    <row r="29" spans="2:11" s="132" customFormat="1" hidden="1">
      <c r="B29" s="129" t="str">
        <f>IF(FN_MC!Y32="","*",FN_MC!Y32)</f>
        <v>*</v>
      </c>
      <c r="C29" s="130" t="str">
        <f>IF(FN_MC!B32="","*",FN_MC!B32)</f>
        <v>*</v>
      </c>
      <c r="D29" s="130" t="str">
        <f>IF(FN_MC!D32="","*",FN_MC!D32)</f>
        <v>*</v>
      </c>
      <c r="E29" s="130" t="str">
        <f>IF(FN_MC!H32="","*",FN_MC!H32)</f>
        <v>*</v>
      </c>
      <c r="F29" s="148" t="str">
        <f>IF(FN_MC!M32="","*",FN_MC!M32)</f>
        <v>-</v>
      </c>
      <c r="G29" s="130" t="str">
        <f>IF(FN_MC!I32="","*",FN_MC!I32)</f>
        <v>*</v>
      </c>
      <c r="H29" s="130" t="str">
        <f>IF(FN_MC!AB32="","*",FN_MC!AB32)</f>
        <v>*</v>
      </c>
      <c r="I29" s="130" t="str">
        <f>IF(FN_MC!AC32="","*",FN_MC!AC32)</f>
        <v>*</v>
      </c>
      <c r="J29" s="131" t="str">
        <f>IF(FN_MC!AA32="","*",FN_MC!AA32)</f>
        <v>*</v>
      </c>
      <c r="K29" s="143" t="str">
        <f>IF(FN_MC!AD32="","*",FN_MC!AD32)</f>
        <v>*</v>
      </c>
    </row>
    <row r="30" spans="2:11" s="132" customFormat="1" hidden="1">
      <c r="B30" s="129" t="str">
        <f>IF(FN_MC!Y33="","*",FN_MC!Y33)</f>
        <v>*</v>
      </c>
      <c r="C30" s="130">
        <f>IF(FN_MC!B33="","*",FN_MC!B33)</f>
        <v>45933</v>
      </c>
      <c r="D30" s="130" t="str">
        <f>IF(FN_MC!D33="","*",FN_MC!D33)</f>
        <v>SUPER</v>
      </c>
      <c r="E30" s="130" t="str">
        <f>IF(FN_MC!H33="","*",FN_MC!H33)</f>
        <v>-</v>
      </c>
      <c r="F30" s="148" t="str">
        <f>IF(FN_MC!M33="","*",FN_MC!M33)</f>
        <v>TMR-TLA</v>
      </c>
      <c r="G30" s="130" t="str">
        <f>IF(FN_MC!I33="","*",FN_MC!I33)</f>
        <v>-</v>
      </c>
      <c r="H30" s="130" t="str">
        <f>IF(FN_MC!AB33="","*",FN_MC!AB33)</f>
        <v>-</v>
      </c>
      <c r="I30" s="130" t="str">
        <f>IF(FN_MC!AC33="","*",FN_MC!AC33)</f>
        <v>-</v>
      </c>
      <c r="J30" s="131" t="str">
        <f>IF(FN_MC!AA33="","*",FN_MC!AA33)</f>
        <v>-</v>
      </c>
      <c r="K30" s="143" t="str">
        <f>IF(FN_MC!AD33="","*",FN_MC!AD33)</f>
        <v>-</v>
      </c>
    </row>
    <row r="31" spans="2:11" s="132" customFormat="1" hidden="1">
      <c r="B31" s="129" t="str">
        <f>IF(FN_MC!Y34="","*",FN_MC!Y34)</f>
        <v>SIM</v>
      </c>
      <c r="C31" s="130">
        <f>IF(FN_MC!B34="","*",FN_MC!B34)</f>
        <v>45933</v>
      </c>
      <c r="D31" s="130" t="str">
        <f>IF(FN_MC!D34="","*",FN_MC!D34)</f>
        <v>W70</v>
      </c>
      <c r="E31" s="130" t="str">
        <f>IF(FN_MC!H34="","*",FN_MC!H34)</f>
        <v>TIQ2</v>
      </c>
      <c r="F31" s="148" t="str">
        <f>IF(FN_MC!M34="","*",FN_MC!M34)</f>
        <v>TBS-TAL</v>
      </c>
      <c r="G31" s="130" t="str">
        <f>IF(FN_MC!I34="","*",FN_MC!I34)</f>
        <v>TIQ2</v>
      </c>
      <c r="H31" s="130" t="str">
        <f>IF(FN_MC!AB34="","*",FN_MC!AB34)</f>
        <v>FIXO</v>
      </c>
      <c r="I31" s="130" t="str">
        <f>IF(FN_MC!AC34="","*",FN_MC!AC34)</f>
        <v>ACIONAMENTO</v>
      </c>
      <c r="J31" s="131">
        <f>IF(FN_MC!AA34="","*",FN_MC!AA34)</f>
        <v>2</v>
      </c>
      <c r="K31" s="143">
        <f>IF(FN_MC!AD34="","*",FN_MC!AD34)</f>
        <v>0.33333333333333331</v>
      </c>
    </row>
    <row r="32" spans="2:11" s="132" customFormat="1" hidden="1">
      <c r="B32" s="129" t="str">
        <f>IF(FN_MC!Y35="","*",FN_MC!Y35)</f>
        <v>OPORTUNIDADE</v>
      </c>
      <c r="C32" s="130">
        <f>IF(FN_MC!B35="","*",FN_MC!B35)</f>
        <v>45933</v>
      </c>
      <c r="D32" s="130" t="str">
        <f>IF(FN_MC!D35="","*",FN_MC!D35)</f>
        <v>BRUNO (TF-525)</v>
      </c>
      <c r="E32" s="130" t="str">
        <f>IF(FN_MC!H35="","*",FN_MC!H35)</f>
        <v>TMJ1</v>
      </c>
      <c r="F32" s="148" t="str">
        <f>IF(FN_MC!M35="","*",FN_MC!M35)</f>
        <v>TMJ-S</v>
      </c>
      <c r="G32" s="130" t="str">
        <f>IF(FN_MC!I35="","*",FN_MC!I35)</f>
        <v>-</v>
      </c>
      <c r="H32" s="130" t="str">
        <f>IF(FN_MC!AB35="","*",FN_MC!AB35)</f>
        <v>-</v>
      </c>
      <c r="I32" s="130" t="str">
        <f>IF(FN_MC!AC35="","*",FN_MC!AC35)</f>
        <v>-</v>
      </c>
      <c r="J32" s="131" t="str">
        <f>IF(FN_MC!AA35="","*",FN_MC!AA35)</f>
        <v>-</v>
      </c>
      <c r="K32" s="143" t="str">
        <f>IF(FN_MC!AD35="","*",FN_MC!AD35)</f>
        <v>-</v>
      </c>
    </row>
    <row r="33" spans="2:11" s="132" customFormat="1" hidden="1">
      <c r="B33" s="129" t="str">
        <f>IF(FN_MC!Y36="","*",FN_MC!Y36)</f>
        <v>SIM</v>
      </c>
      <c r="C33" s="130">
        <f>IF(FN_MC!B36="","*",FN_MC!B36)</f>
        <v>45933</v>
      </c>
      <c r="D33" s="130" t="str">
        <f>IF(FN_MC!D36="","*",FN_MC!D36)</f>
        <v>W71</v>
      </c>
      <c r="E33" s="130" t="str">
        <f>IF(FN_MC!H36="","*",FN_MC!H36)</f>
        <v>TGR2</v>
      </c>
      <c r="F33" s="148" t="str">
        <f>IF(FN_MC!M36="","*",FN_MC!M36)</f>
        <v>TAG-TRO</v>
      </c>
      <c r="G33" s="130" t="str">
        <f>IF(FN_MC!I36="","*",FN_MC!I36)</f>
        <v>752RVD</v>
      </c>
      <c r="H33" s="130" t="str">
        <f>IF(FN_MC!AB36="","*",FN_MC!AB36)</f>
        <v>FIXO</v>
      </c>
      <c r="I33" s="130" t="str">
        <f>IF(FN_MC!AC36="","*",FN_MC!AC36)</f>
        <v>ACIONAMENTO</v>
      </c>
      <c r="J33" s="131">
        <f>IF(FN_MC!AA36="","*",FN_MC!AA36)</f>
        <v>1</v>
      </c>
      <c r="K33" s="143">
        <f>IF(FN_MC!AD36="","*",FN_MC!AD36)</f>
        <v>0.75</v>
      </c>
    </row>
    <row r="34" spans="2:11" s="132" customFormat="1" hidden="1">
      <c r="B34" s="129" t="str">
        <f>IF(FN_MC!Y37="","*",FN_MC!Y37)</f>
        <v>OPORTUNIDADE</v>
      </c>
      <c r="C34" s="130">
        <f>IF(FN_MC!B37="","*",FN_MC!B37)</f>
        <v>45933</v>
      </c>
      <c r="D34" s="130" t="str">
        <f>IF(FN_MC!D37="","*",FN_MC!D37)</f>
        <v>E14</v>
      </c>
      <c r="E34" s="130" t="str">
        <f>IF(FN_MC!H37="","*",FN_MC!H37)</f>
        <v>TGR2</v>
      </c>
      <c r="F34" s="148" t="str">
        <f>IF(FN_MC!M37="","*",FN_MC!M37)</f>
        <v>TGR-TIQ</v>
      </c>
      <c r="G34" s="130" t="str">
        <f>IF(FN_MC!I37="","*",FN_MC!I37)</f>
        <v>TIQ2</v>
      </c>
      <c r="H34" s="130" t="str">
        <f>IF(FN_MC!AB37="","*",FN_MC!AB37)</f>
        <v>FIXO</v>
      </c>
      <c r="I34" s="130" t="str">
        <f>IF(FN_MC!AC37="","*",FN_MC!AC37)</f>
        <v>ACIONAMENTO</v>
      </c>
      <c r="J34" s="131">
        <f>IF(FN_MC!AA37="","*",FN_MC!AA37)</f>
        <v>1</v>
      </c>
      <c r="K34" s="143">
        <f>IF(FN_MC!AD37="","*",FN_MC!AD37)</f>
        <v>0.83333333333333337</v>
      </c>
    </row>
    <row r="35" spans="2:11" s="132" customFormat="1" hidden="1">
      <c r="B35" s="129" t="str">
        <f>IF(FN_MC!Y38="","*",FN_MC!Y38)</f>
        <v>OPORTUNIDADE</v>
      </c>
      <c r="C35" s="130">
        <f>IF(FN_MC!B38="","*",FN_MC!B38)</f>
        <v>45933</v>
      </c>
      <c r="D35" s="130" t="str">
        <f>IF(FN_MC!D38="","*",FN_MC!D38)</f>
        <v>ELSON (TF-526)</v>
      </c>
      <c r="E35" s="130" t="str">
        <f>IF(FN_MC!H38="","*",FN_MC!H38)</f>
        <v>TBR487</v>
      </c>
      <c r="F35" s="148" t="str">
        <f>IF(FN_MC!M38="","*",FN_MC!M38)</f>
        <v>TBR-TGR</v>
      </c>
      <c r="G35" s="130" t="str">
        <f>IF(FN_MC!I38="","*",FN_MC!I38)</f>
        <v>-</v>
      </c>
      <c r="H35" s="130" t="str">
        <f>IF(FN_MC!AB38="","*",FN_MC!AB38)</f>
        <v>-</v>
      </c>
      <c r="I35" s="130" t="str">
        <f>IF(FN_MC!AC38="","*",FN_MC!AC38)</f>
        <v>-</v>
      </c>
      <c r="J35" s="131" t="str">
        <f>IF(FN_MC!AA38="","*",FN_MC!AA38)</f>
        <v>-</v>
      </c>
      <c r="K35" s="143" t="str">
        <f>IF(FN_MC!AD38="","*",FN_MC!AD38)</f>
        <v>-</v>
      </c>
    </row>
    <row r="36" spans="2:11" s="132" customFormat="1" hidden="1">
      <c r="B36" s="129" t="str">
        <f>IF(FN_MC!Y39="","*",FN_MC!Y39)</f>
        <v>OPORTUNIDADE</v>
      </c>
      <c r="C36" s="130">
        <f>IF(FN_MC!B39="","*",FN_MC!B39)</f>
        <v>45933</v>
      </c>
      <c r="D36" s="130" t="str">
        <f>IF(FN_MC!D39="","*",FN_MC!D39)</f>
        <v>V88</v>
      </c>
      <c r="E36" s="130" t="str">
        <f>IF(FN_MC!H39="","*",FN_MC!H39)</f>
        <v>TVI2</v>
      </c>
      <c r="F36" s="148" t="str">
        <f>IF(FN_MC!M39="","*",FN_MC!M39)</f>
        <v>TID-TVI</v>
      </c>
      <c r="G36" s="130" t="str">
        <f>IF(FN_MC!I39="","*",FN_MC!I39)</f>
        <v>TVI2</v>
      </c>
      <c r="H36" s="130" t="str">
        <f>IF(FN_MC!AB39="","*",FN_MC!AB39)</f>
        <v>FIXO</v>
      </c>
      <c r="I36" s="130" t="str">
        <f>IF(FN_MC!AC39="","*",FN_MC!AC39)</f>
        <v>ACIONAMENTO</v>
      </c>
      <c r="J36" s="131">
        <f>IF(FN_MC!AA39="","*",FN_MC!AA39)</f>
        <v>1</v>
      </c>
      <c r="K36" s="143">
        <f>IF(FN_MC!AD39="","*",FN_MC!AD39)</f>
        <v>0.66666666666666663</v>
      </c>
    </row>
    <row r="37" spans="2:11" s="132" customFormat="1" hidden="1">
      <c r="B37" s="129" t="str">
        <f>IF(FN_MC!Y40="","*",FN_MC!Y40)</f>
        <v>SIM</v>
      </c>
      <c r="C37" s="130">
        <f>IF(FN_MC!B40="","*",FN_MC!B40)</f>
        <v>45933</v>
      </c>
      <c r="D37" s="130" t="str">
        <f>IF(FN_MC!D40="","*",FN_MC!D40)</f>
        <v>W50</v>
      </c>
      <c r="E37" s="130" t="str">
        <f>IF(FN_MC!H40="","*",FN_MC!H40)</f>
        <v>TCS2</v>
      </c>
      <c r="F37" s="148" t="str">
        <f>IF(FN_MC!M40="","*",FN_MC!M40)</f>
        <v>TCE-TID</v>
      </c>
      <c r="G37" s="130" t="str">
        <f>IF(FN_MC!I40="","*",FN_MC!I40)</f>
        <v>TCS2</v>
      </c>
      <c r="H37" s="130" t="str">
        <f>IF(FN_MC!AB40="","*",FN_MC!AB40)</f>
        <v>FIXO</v>
      </c>
      <c r="I37" s="130" t="str">
        <f>IF(FN_MC!AC40="","*",FN_MC!AC40)</f>
        <v>ACIONAMENTO</v>
      </c>
      <c r="J37" s="131" t="str">
        <f>IF(FN_MC!AA40="","*",FN_MC!AA40)</f>
        <v xml:space="preserve">Eder lima + Alex Aparecido  Paula </v>
      </c>
      <c r="K37" s="143">
        <f>IF(FN_MC!AD40="","*",FN_MC!AD40)</f>
        <v>0.29166666666666669</v>
      </c>
    </row>
    <row r="38" spans="2:11" s="132" customFormat="1" hidden="1">
      <c r="B38" s="129" t="str">
        <f>IF(FN_MC!Y41="","*",FN_MC!Y41)</f>
        <v>SIM</v>
      </c>
      <c r="C38" s="130">
        <f>IF(FN_MC!B41="","*",FN_MC!B41)</f>
        <v>45933</v>
      </c>
      <c r="D38" s="130" t="str">
        <f>IF(FN_MC!D41="","*",FN_MC!D41)</f>
        <v>V98</v>
      </c>
      <c r="E38" s="130" t="str">
        <f>IF(FN_MC!H41="","*",FN_MC!H41)</f>
        <v>TIN1</v>
      </c>
      <c r="F38" s="148" t="str">
        <f>IF(FN_MC!M41="","*",FN_MC!M41)</f>
        <v>TIN-TMI</v>
      </c>
      <c r="G38" s="130" t="str">
        <f>IF(FN_MC!I41="","*",FN_MC!I41)</f>
        <v>TMI</v>
      </c>
      <c r="H38" s="130" t="str">
        <f>IF(FN_MC!AB41="","*",FN_MC!AB41)</f>
        <v>FIXO</v>
      </c>
      <c r="I38" s="130" t="str">
        <f>IF(FN_MC!AC41="","*",FN_MC!AC41)</f>
        <v>ACIONAMENTO</v>
      </c>
      <c r="J38" s="131">
        <f>IF(FN_MC!AA41="","*",FN_MC!AA41)</f>
        <v>1</v>
      </c>
      <c r="K38" s="143">
        <f>IF(FN_MC!AD41="","*",FN_MC!AD41)</f>
        <v>0.33333333333333331</v>
      </c>
    </row>
    <row r="39" spans="2:11" s="132" customFormat="1" hidden="1">
      <c r="B39" s="129" t="str">
        <f>IF(FN_MC!Y42="","*",FN_MC!Y42)</f>
        <v>OPORTUNIDADE</v>
      </c>
      <c r="C39" s="130">
        <f>IF(FN_MC!B42="","*",FN_MC!B42)</f>
        <v>45933</v>
      </c>
      <c r="D39" s="130" t="str">
        <f>IF(FN_MC!D42="","*",FN_MC!D42)</f>
        <v>E48</v>
      </c>
      <c r="E39" s="130" t="str">
        <f>IF(FN_MC!H42="","*",FN_MC!H42)</f>
        <v>ZTP1</v>
      </c>
      <c r="F39" s="148" t="str">
        <f>IF(FN_MC!M42="","*",FN_MC!M42)</f>
        <v>ZTP-ZPG</v>
      </c>
      <c r="G39" s="130" t="str">
        <f>IF(FN_MC!I42="","*",FN_MC!I42)</f>
        <v>ZPG3</v>
      </c>
      <c r="H39" s="130" t="str">
        <f>IF(FN_MC!AB42="","*",FN_MC!AB42)</f>
        <v>FIXO</v>
      </c>
      <c r="I39" s="130" t="str">
        <f>IF(FN_MC!AC42="","*",FN_MC!AC42)</f>
        <v>ACIONAMENTO</v>
      </c>
      <c r="J39" s="131">
        <f>IF(FN_MC!AA42="","*",FN_MC!AA42)</f>
        <v>1</v>
      </c>
      <c r="K39" s="143">
        <f>IF(FN_MC!AD42="","*",FN_MC!AD42)</f>
        <v>0.66666666666666663</v>
      </c>
    </row>
    <row r="40" spans="2:11" s="132" customFormat="1" hidden="1">
      <c r="B40" s="129" t="str">
        <f>IF(FN_MC!Y43="","*",FN_MC!Y43)</f>
        <v>OPORTUNIDADE</v>
      </c>
      <c r="C40" s="130">
        <f>IF(FN_MC!B43="","*",FN_MC!B43)</f>
        <v>45933</v>
      </c>
      <c r="D40" s="130" t="str">
        <f>IF(FN_MC!D43="","*",FN_MC!D43)</f>
        <v>V42</v>
      </c>
      <c r="E40" s="130" t="str">
        <f>IF(FN_MC!H43="","*",FN_MC!H43)</f>
        <v>ZGT1</v>
      </c>
      <c r="F40" s="148" t="str">
        <f>IF(FN_MC!M43="","*",FN_MC!M43)</f>
        <v>ZAX-ZRI</v>
      </c>
      <c r="G40" s="130" t="str">
        <f>IF(FN_MC!I43="","*",FN_MC!I43)</f>
        <v>ZGT1</v>
      </c>
      <c r="H40" s="130" t="str">
        <f>IF(FN_MC!AB43="","*",FN_MC!AB43)</f>
        <v>FIXO</v>
      </c>
      <c r="I40" s="130" t="str">
        <f>IF(FN_MC!AC43="","*",FN_MC!AC43)</f>
        <v>ACIONAMENTO</v>
      </c>
      <c r="J40" s="131">
        <f>IF(FN_MC!AA43="","*",FN_MC!AA43)</f>
        <v>1</v>
      </c>
      <c r="K40" s="143">
        <f>IF(FN_MC!AD43="","*",FN_MC!AD43)</f>
        <v>0.33333333333333331</v>
      </c>
    </row>
    <row r="41" spans="2:11" s="132" customFormat="1" hidden="1">
      <c r="B41" s="129" t="str">
        <f>IF(FN_MC!Y44="","*",FN_MC!Y44)</f>
        <v>OPORTUNIDADE</v>
      </c>
      <c r="C41" s="130">
        <f>IF(FN_MC!B44="","*",FN_MC!B44)</f>
        <v>45933</v>
      </c>
      <c r="D41" s="130" t="str">
        <f>IF(FN_MC!D44="","*",FN_MC!D44)</f>
        <v>W94</v>
      </c>
      <c r="E41" s="130" t="str">
        <f>IF(FN_MC!H44="","*",FN_MC!H44)</f>
        <v>PPR2</v>
      </c>
      <c r="F41" s="148" t="str">
        <f>IF(FN_MC!M44="","*",FN_MC!M44)</f>
        <v>PPR-PQI</v>
      </c>
      <c r="G41" s="130" t="str">
        <f>IF(FN_MC!I44="","*",FN_MC!I44)</f>
        <v>PSG2</v>
      </c>
      <c r="H41" s="130" t="str">
        <f>IF(FN_MC!AB44="","*",FN_MC!AB44)</f>
        <v>FIXO</v>
      </c>
      <c r="I41" s="130" t="str">
        <f>IF(FN_MC!AC44="","*",FN_MC!AC44)</f>
        <v>ACIONAMENTO</v>
      </c>
      <c r="J41" s="131">
        <f>IF(FN_MC!AA44="","*",FN_MC!AA44)</f>
        <v>1</v>
      </c>
      <c r="K41" s="143">
        <f>IF(FN_MC!AD44="","*",FN_MC!AD44)</f>
        <v>0.33333333333333331</v>
      </c>
    </row>
    <row r="42" spans="2:11" s="132" customFormat="1" hidden="1">
      <c r="B42" s="129" t="str">
        <f>IF(FN_MC!Y45="","*",FN_MC!Y45)</f>
        <v>OPORTUNIDADE</v>
      </c>
      <c r="C42" s="130">
        <f>IF(FN_MC!B45="","*",FN_MC!B45)</f>
        <v>45933</v>
      </c>
      <c r="D42" s="130" t="str">
        <f>IF(FN_MC!D45="","*",FN_MC!D45)</f>
        <v>LEÔNCIO (TF-526)</v>
      </c>
      <c r="E42" s="130" t="str">
        <f>IF(FN_MC!H45="","*",FN_MC!H45)</f>
        <v>PIT</v>
      </c>
      <c r="F42" s="148" t="str">
        <f>IF(FN_MC!M45="","*",FN_MC!M45)</f>
        <v>PIT-K97</v>
      </c>
      <c r="G42" s="130" t="str">
        <f>IF(FN_MC!I45="","*",FN_MC!I45)</f>
        <v>-</v>
      </c>
      <c r="H42" s="130" t="str">
        <f>IF(FN_MC!AB45="","*",FN_MC!AB45)</f>
        <v>-</v>
      </c>
      <c r="I42" s="130" t="str">
        <f>IF(FN_MC!AC45="","*",FN_MC!AC45)</f>
        <v>-</v>
      </c>
      <c r="J42" s="131" t="str">
        <f>IF(FN_MC!AA45="","*",FN_MC!AA45)</f>
        <v>-</v>
      </c>
      <c r="K42" s="143">
        <f>IF(FN_MC!AD45="","*",FN_MC!AD45)</f>
        <v>0.33333333333333331</v>
      </c>
    </row>
    <row r="43" spans="2:11" s="132" customFormat="1" hidden="1">
      <c r="B43" s="129" t="str">
        <f>IF(FN_MC!Y46="","*",FN_MC!Y46)</f>
        <v>*</v>
      </c>
      <c r="C43" s="130" t="str">
        <f>IF(FN_MC!B46="","*",FN_MC!B46)</f>
        <v>*</v>
      </c>
      <c r="D43" s="130" t="str">
        <f>IF(FN_MC!D46="","*",FN_MC!D46)</f>
        <v>*</v>
      </c>
      <c r="E43" s="130" t="str">
        <f>IF(FN_MC!H46="","*",FN_MC!H46)</f>
        <v>*</v>
      </c>
      <c r="F43" s="148" t="str">
        <f>IF(FN_MC!M46="","*",FN_MC!M46)</f>
        <v>*</v>
      </c>
      <c r="G43" s="130" t="str">
        <f>IF(FN_MC!I46="","*",FN_MC!I46)</f>
        <v>*</v>
      </c>
      <c r="H43" s="130" t="str">
        <f>IF(FN_MC!AB46="","*",FN_MC!AB46)</f>
        <v>*</v>
      </c>
      <c r="I43" s="130" t="str">
        <f>IF(FN_MC!AC46="","*",FN_MC!AC46)</f>
        <v>*</v>
      </c>
      <c r="J43" s="131" t="str">
        <f>IF(FN_MC!AA46="","*",FN_MC!AA46)</f>
        <v>*</v>
      </c>
      <c r="K43" s="143" t="str">
        <f>IF(FN_MC!AD46="","*",FN_MC!AD46)</f>
        <v>*</v>
      </c>
    </row>
    <row r="44" spans="2:11" s="132" customFormat="1" hidden="1">
      <c r="B44" s="129" t="str">
        <f>IF(FN_MC!Y47="","*",FN_MC!Y47)</f>
        <v>OPORTUNIDADE</v>
      </c>
      <c r="C44" s="130">
        <f>IF(FN_MC!B47="","*",FN_MC!B47)</f>
        <v>45934</v>
      </c>
      <c r="D44" s="130" t="str">
        <f>IF(FN_MC!D47="","*",FN_MC!D47)</f>
        <v>W71</v>
      </c>
      <c r="E44" s="130" t="str">
        <f>IF(FN_MC!H47="","*",FN_MC!H47)</f>
        <v>TRO1</v>
      </c>
      <c r="F44" s="148" t="str">
        <f>IF(FN_MC!M47="","*",FN_MC!M47)</f>
        <v>TSF-TRO</v>
      </c>
      <c r="G44" s="130" t="str">
        <f>IF(FN_MC!I47="","*",FN_MC!I47)</f>
        <v>TAG1</v>
      </c>
      <c r="H44" s="130" t="str">
        <f>IF(FN_MC!AB47="","*",FN_MC!AB47)</f>
        <v>ESCALA</v>
      </c>
      <c r="I44" s="130" t="str">
        <f>IF(FN_MC!AC47="","*",FN_MC!AC47)</f>
        <v>ACIONAMENTO</v>
      </c>
      <c r="J44" s="131" t="str">
        <f>IF(FN_MC!AA49="","*",FN_MC!AA49)</f>
        <v>2 (Ênio + João Lucas)</v>
      </c>
      <c r="K44" s="143">
        <f>IF(FN_MC!AD47="","*",FN_MC!AD47)</f>
        <v>0.29166666666666669</v>
      </c>
    </row>
    <row r="45" spans="2:11" s="132" customFormat="1" hidden="1">
      <c r="B45" s="129" t="str">
        <f>IF(FN_MC!Y48="","*",FN_MC!Y48)</f>
        <v>OPORTUNIDADE</v>
      </c>
      <c r="C45" s="130">
        <f>IF(FN_MC!B48="","*",FN_MC!B48)</f>
        <v>45934</v>
      </c>
      <c r="D45" s="130" t="str">
        <f>IF(FN_MC!D48="","*",FN_MC!D48)</f>
        <v>W71</v>
      </c>
      <c r="E45" s="130" t="str">
        <f>IF(FN_MC!H48="","*",FN_MC!H48)</f>
        <v>TRO1</v>
      </c>
      <c r="F45" s="148" t="str">
        <f>IF(FN_MC!M48="","*",FN_MC!M48)</f>
        <v>TAL-TSF</v>
      </c>
      <c r="G45" s="130" t="str">
        <f>IF(FN_MC!I48="","*",FN_MC!I48)</f>
        <v>TAG1</v>
      </c>
      <c r="H45" s="130" t="str">
        <f>IF(FN_MC!AB48="","*",FN_MC!AB48)</f>
        <v>-</v>
      </c>
      <c r="I45" s="130" t="str">
        <f>IF(FN_MC!AC48="","*",FN_MC!AC48)</f>
        <v>-</v>
      </c>
      <c r="J45" s="131" t="str">
        <f>IF(FN_MC!AA48="","*",FN_MC!AA48)</f>
        <v>-</v>
      </c>
      <c r="K45" s="143" t="str">
        <f>IF(FN_MC!AD48="","*",FN_MC!AD48)</f>
        <v>-</v>
      </c>
    </row>
    <row r="46" spans="2:11" s="132" customFormat="1" hidden="1">
      <c r="B46" s="129" t="str">
        <f>IF(FN_MC!Y49="","*",FN_MC!Y49)</f>
        <v>OPORTUNIDADE</v>
      </c>
      <c r="C46" s="130">
        <f>IF(FN_MC!B49="","*",FN_MC!B49)</f>
        <v>45934</v>
      </c>
      <c r="D46" s="130" t="str">
        <f>IF(FN_MC!D49="","*",FN_MC!D49)</f>
        <v>W70</v>
      </c>
      <c r="E46" s="130" t="str">
        <f>IF(FN_MC!H49="","*",FN_MC!H49)</f>
        <v>TIQ2</v>
      </c>
      <c r="F46" s="148" t="str">
        <f>IF(FN_MC!M49="","*",FN_MC!M49)</f>
        <v>TRM-TEP</v>
      </c>
      <c r="G46" s="130" t="str">
        <f>IF(FN_MC!I49="","*",FN_MC!I49)</f>
        <v>TIQ2</v>
      </c>
      <c r="H46" s="130" t="str">
        <f>IF(FN_MC!AB49="","*",FN_MC!AB49)</f>
        <v>FIXO</v>
      </c>
      <c r="I46" s="130" t="str">
        <f>IF(FN_MC!AC49="","*",FN_MC!AC49)</f>
        <v>ACIONAMENTO</v>
      </c>
      <c r="J46" s="131" t="e">
        <f>IF(FN_MC!#REF!="","*",FN_MC!#REF!)</f>
        <v>#REF!</v>
      </c>
      <c r="K46" s="143">
        <f>IF(FN_MC!AD49="","*",FN_MC!AD49)</f>
        <v>0.33333333333333331</v>
      </c>
    </row>
    <row r="47" spans="2:11" s="132" customFormat="1" hidden="1">
      <c r="B47" s="129" t="str">
        <f>IF(FN_MC!Y50="","*",FN_MC!Y50)</f>
        <v>OPORTUNIDADE</v>
      </c>
      <c r="C47" s="130">
        <f>IF(FN_MC!B50="","*",FN_MC!B50)</f>
        <v>45934</v>
      </c>
      <c r="D47" s="130" t="str">
        <f>IF(FN_MC!D50="","*",FN_MC!D50)</f>
        <v>E14</v>
      </c>
      <c r="E47" s="130" t="str">
        <f>IF(FN_MC!H50="","*",FN_MC!H50)</f>
        <v>TGR2</v>
      </c>
      <c r="F47" s="148" t="str">
        <f>IF(FN_MC!M50="","*",FN_MC!M50)</f>
        <v>TGR-TIQ</v>
      </c>
      <c r="G47" s="130" t="str">
        <f>IF(FN_MC!I50="","*",FN_MC!I50)</f>
        <v>TIQ1</v>
      </c>
      <c r="H47" s="130" t="str">
        <f>IF(FN_MC!AB50="","*",FN_MC!AB50)</f>
        <v>FIXO</v>
      </c>
      <c r="I47" s="130" t="str">
        <f>IF(FN_MC!AC50="","*",FN_MC!AC50)</f>
        <v>ACIONAMENTO</v>
      </c>
      <c r="J47" s="131">
        <f>IF(FN_MC!AA50="","*",FN_MC!AA50)</f>
        <v>1</v>
      </c>
      <c r="K47" s="143">
        <f>IF(FN_MC!AD50="","*",FN_MC!AD50)</f>
        <v>0.83333333333333337</v>
      </c>
    </row>
    <row r="48" spans="2:11" s="132" customFormat="1" hidden="1">
      <c r="B48" s="129" t="str">
        <f>IF(FN_MC!Y51="","*",FN_MC!Y51)</f>
        <v>*</v>
      </c>
      <c r="C48" s="130" t="str">
        <f>IF(FN_MC!B51="","*",FN_MC!B51)</f>
        <v>*</v>
      </c>
      <c r="D48" s="130" t="str">
        <f>IF(FN_MC!D51="","*",FN_MC!D51)</f>
        <v>V80</v>
      </c>
      <c r="E48" s="130" t="str">
        <f>IF(FN_MC!H51="","*",FN_MC!H51)</f>
        <v>TGR1</v>
      </c>
      <c r="F48" s="148" t="str">
        <f>IF(FN_MC!M51="","*",FN_MC!M51)</f>
        <v>TGR-TOM</v>
      </c>
      <c r="G48" s="130" t="str">
        <f>IF(FN_MC!I51="","*",FN_MC!I51)</f>
        <v>TOM2</v>
      </c>
      <c r="H48" s="130" t="str">
        <f>IF(FN_MC!AB51="","*",FN_MC!AB51)</f>
        <v>FIXO</v>
      </c>
      <c r="I48" s="130" t="str">
        <f>IF(FN_MC!AC51="","*",FN_MC!AC51)</f>
        <v>ACIONAMENTO</v>
      </c>
      <c r="J48" s="131">
        <f>IF(FN_MC!AA51="","*",FN_MC!AA51)</f>
        <v>1</v>
      </c>
      <c r="K48" s="143">
        <f>IF(FN_MC!AD51="","*",FN_MC!AD51)</f>
        <v>0.33333333333333331</v>
      </c>
    </row>
    <row r="49" spans="2:11" s="132" customFormat="1" hidden="1">
      <c r="B49" s="129" t="str">
        <f>IF(FN_MC!Y52="","*",FN_MC!Y52)</f>
        <v>OPORTUNIDADE</v>
      </c>
      <c r="C49" s="130">
        <f>IF(FN_MC!B52="","*",FN_MC!B52)</f>
        <v>45934</v>
      </c>
      <c r="D49" s="130" t="str">
        <f>IF(FN_MC!D52="","*",FN_MC!D52)</f>
        <v>DILL (TF-519)</v>
      </c>
      <c r="E49" s="130" t="str">
        <f>IF(FN_MC!H52="","*",FN_MC!H52)</f>
        <v>-</v>
      </c>
      <c r="F49" s="148" t="str">
        <f>IF(FN_MC!M52="","*",FN_MC!M52)</f>
        <v>TPC</v>
      </c>
      <c r="G49" s="130" t="str">
        <f>IF(FN_MC!I52="","*",FN_MC!I52)</f>
        <v>-</v>
      </c>
      <c r="H49" s="130" t="str">
        <f>IF(FN_MC!AB52="","*",FN_MC!AB52)</f>
        <v>-</v>
      </c>
      <c r="I49" s="130" t="str">
        <f>IF(FN_MC!AC52="","*",FN_MC!AC52)</f>
        <v>-</v>
      </c>
      <c r="J49" s="131" t="str">
        <f>IF(FN_MC!AA52="","*",FN_MC!AA52)</f>
        <v>-</v>
      </c>
      <c r="K49" s="143" t="str">
        <f>IF(FN_MC!AD52="","*",FN_MC!AD52)</f>
        <v>-</v>
      </c>
    </row>
    <row r="50" spans="2:11" s="132" customFormat="1" hidden="1">
      <c r="B50" s="129" t="str">
        <f>IF(FN_MC!Y53="","*",FN_MC!Y53)</f>
        <v>OPORTUNIDADE</v>
      </c>
      <c r="C50" s="130">
        <f>IF(FN_MC!B53="","*",FN_MC!B53)</f>
        <v>45934</v>
      </c>
      <c r="D50" s="130" t="str">
        <f>IF(FN_MC!D53="","*",FN_MC!D53)</f>
        <v>DILL (TF-519)</v>
      </c>
      <c r="E50" s="130" t="str">
        <f>IF(FN_MC!H53="","*",FN_MC!H53)</f>
        <v>-</v>
      </c>
      <c r="F50" s="148" t="str">
        <f>IF(FN_MC!M53="","*",FN_MC!M53)</f>
        <v>TOM</v>
      </c>
      <c r="G50" s="130" t="str">
        <f>IF(FN_MC!I53="","*",FN_MC!I53)</f>
        <v>-</v>
      </c>
      <c r="H50" s="130" t="str">
        <f>IF(FN_MC!AB53="","*",FN_MC!AB53)</f>
        <v>-</v>
      </c>
      <c r="I50" s="130" t="str">
        <f>IF(FN_MC!AC53="","*",FN_MC!AC53)</f>
        <v>-</v>
      </c>
      <c r="J50" s="131" t="str">
        <f>IF(FN_MC!AA53="","*",FN_MC!AA53)</f>
        <v>-</v>
      </c>
      <c r="K50" s="143" t="str">
        <f>IF(FN_MC!AD53="","*",FN_MC!AD53)</f>
        <v>-</v>
      </c>
    </row>
    <row r="51" spans="2:11" s="132" customFormat="1" hidden="1">
      <c r="B51" s="129" t="str">
        <f>IF(FN_MC!Y54="","*",FN_MC!Y54)</f>
        <v>OPORTUNIDADE</v>
      </c>
      <c r="C51" s="130">
        <f>IF(FN_MC!B54="","*",FN_MC!B54)</f>
        <v>45934</v>
      </c>
      <c r="D51" s="130" t="str">
        <f>IF(FN_MC!D54="","*",FN_MC!D54)</f>
        <v>AMAURI (TF-515)</v>
      </c>
      <c r="E51" s="130" t="str">
        <f>IF(FN_MC!H54="","*",FN_MC!H54)</f>
        <v>-</v>
      </c>
      <c r="F51" s="148" t="str">
        <f>IF(FN_MC!M54="","*",FN_MC!M54)</f>
        <v>TMR-TLA</v>
      </c>
      <c r="G51" s="130" t="str">
        <f>IF(FN_MC!I54="","*",FN_MC!I54)</f>
        <v>-</v>
      </c>
      <c r="H51" s="130" t="str">
        <f>IF(FN_MC!AB54="","*",FN_MC!AB54)</f>
        <v>-</v>
      </c>
      <c r="I51" s="130" t="str">
        <f>IF(FN_MC!AC54="","*",FN_MC!AC54)</f>
        <v>-</v>
      </c>
      <c r="J51" s="131" t="str">
        <f>IF(FN_MC!AA54="","*",FN_MC!AA54)</f>
        <v>-</v>
      </c>
      <c r="K51" s="143" t="str">
        <f>IF(FN_MC!AD54="","*",FN_MC!AD54)</f>
        <v>-</v>
      </c>
    </row>
    <row r="52" spans="2:11" s="132" customFormat="1" hidden="1">
      <c r="B52" s="129" t="str">
        <f>IF(FN_MC!Y55="","*",FN_MC!Y55)</f>
        <v>OPORTUNIDADE</v>
      </c>
      <c r="C52" s="130">
        <f>IF(FN_MC!B55="","*",FN_MC!B55)</f>
        <v>45934</v>
      </c>
      <c r="D52" s="130" t="str">
        <f>IF(FN_MC!D55="","*",FN_MC!D55)</f>
        <v>BRUNO (TF-525)</v>
      </c>
      <c r="E52" s="130" t="str">
        <f>IF(FN_MC!H55="","*",FN_MC!H55)</f>
        <v>326TLA</v>
      </c>
      <c r="F52" s="148" t="str">
        <f>IF(FN_MC!M55="","*",FN_MC!M55)</f>
        <v>TMR-TLA</v>
      </c>
      <c r="G52" s="130" t="str">
        <f>IF(FN_MC!I55="","*",FN_MC!I55)</f>
        <v>-</v>
      </c>
      <c r="H52" s="130" t="str">
        <f>IF(FN_MC!AB55="","*",FN_MC!AB55)</f>
        <v>-</v>
      </c>
      <c r="I52" s="130" t="str">
        <f>IF(FN_MC!AC55="","*",FN_MC!AC55)</f>
        <v>-</v>
      </c>
      <c r="J52" s="131" t="str">
        <f>IF(FN_MC!AA55="","*",FN_MC!AA55)</f>
        <v>-</v>
      </c>
      <c r="K52" s="143" t="str">
        <f>IF(FN_MC!AD55="","*",FN_MC!AD55)</f>
        <v>-</v>
      </c>
    </row>
    <row r="53" spans="2:11" s="132" customFormat="1" hidden="1">
      <c r="B53" s="129" t="str">
        <f>IF(FN_MC!Y56="","*",FN_MC!Y56)</f>
        <v>OPORTUNIDADE</v>
      </c>
      <c r="C53" s="130">
        <f>IF(FN_MC!B56="","*",FN_MC!B56)</f>
        <v>45934</v>
      </c>
      <c r="D53" s="130" t="str">
        <f>IF(FN_MC!D56="","*",FN_MC!D56)</f>
        <v>W50</v>
      </c>
      <c r="E53" s="130" t="str">
        <f>IF(FN_MC!H56="","*",FN_MC!H56)</f>
        <v>TCS2</v>
      </c>
      <c r="F53" s="148" t="str">
        <f>IF(FN_MC!M56="","*",FN_MC!M56)</f>
        <v>TVI-TJA</v>
      </c>
      <c r="G53" s="130" t="str">
        <f>IF(FN_MC!I56="","*",FN_MC!I56)</f>
        <v>TCS2</v>
      </c>
      <c r="H53" s="130" t="str">
        <f>IF(FN_MC!AB56="","*",FN_MC!AB56)</f>
        <v>FIXO</v>
      </c>
      <c r="I53" s="130" t="str">
        <f>IF(FN_MC!AC56="","*",FN_MC!AC56)</f>
        <v>ACIONAMENTO</v>
      </c>
      <c r="J53" s="131" t="str">
        <f>IF(FN_MC!AA56="","*",FN_MC!AA56)</f>
        <v xml:space="preserve">Eder lima + Alex Aparecido  Paula </v>
      </c>
      <c r="K53" s="143">
        <f>IF(FN_MC!AD56="","*",FN_MC!AD56)</f>
        <v>0.3125</v>
      </c>
    </row>
    <row r="54" spans="2:11" s="132" customFormat="1" hidden="1">
      <c r="B54" s="129" t="str">
        <f>IF(FN_MC!Y57="","*",FN_MC!Y57)</f>
        <v>OPORTUNIDADE</v>
      </c>
      <c r="C54" s="130">
        <f>IF(FN_MC!B57="","*",FN_MC!B57)</f>
        <v>45934</v>
      </c>
      <c r="D54" s="130" t="str">
        <f>IF(FN_MC!D57="","*",FN_MC!D57)</f>
        <v>V88</v>
      </c>
      <c r="E54" s="130" t="str">
        <f>IF(FN_MC!H57="","*",FN_MC!H57)</f>
        <v>TVI2</v>
      </c>
      <c r="F54" s="148" t="str">
        <f>IF(FN_MC!M57="","*",FN_MC!M57)</f>
        <v>TID-TVI</v>
      </c>
      <c r="G54" s="130" t="str">
        <f>IF(FN_MC!I57="","*",FN_MC!I57)</f>
        <v>TVI2</v>
      </c>
      <c r="H54" s="130" t="str">
        <f>IF(FN_MC!AB57="","*",FN_MC!AB57)</f>
        <v>FIXO</v>
      </c>
      <c r="I54" s="130" t="str">
        <f>IF(FN_MC!AC57="","*",FN_MC!AC57)</f>
        <v>ACIONAMENTO</v>
      </c>
      <c r="J54" s="131">
        <f>IF(FN_MC!AA57="","*",FN_MC!AA57)</f>
        <v>1</v>
      </c>
      <c r="K54" s="143">
        <f>IF(FN_MC!AD57="","*",FN_MC!AD57)</f>
        <v>0.33333333333333331</v>
      </c>
    </row>
    <row r="55" spans="2:11" s="132" customFormat="1" hidden="1">
      <c r="B55" s="129" t="str">
        <f>IF(FN_MC!Y58="","*",FN_MC!Y58)</f>
        <v>OPORTUNIDADE</v>
      </c>
      <c r="C55" s="130">
        <f>IF(FN_MC!B58="","*",FN_MC!B58)</f>
        <v>45934</v>
      </c>
      <c r="D55" s="130" t="str">
        <f>IF(FN_MC!D58="","*",FN_MC!D58)</f>
        <v>ELSON (TF-526)</v>
      </c>
      <c r="E55" s="130" t="str">
        <f>IF(FN_MC!H58="","*",FN_MC!H58)</f>
        <v>K97TIN</v>
      </c>
      <c r="F55" s="148" t="str">
        <f>IF(FN_MC!M58="","*",FN_MC!M58)</f>
        <v>TSP-TIN</v>
      </c>
      <c r="G55" s="130" t="str">
        <f>IF(FN_MC!I58="","*",FN_MC!I58)</f>
        <v>-</v>
      </c>
      <c r="H55" s="130" t="str">
        <f>IF(FN_MC!AB58="","*",FN_MC!AB58)</f>
        <v>-</v>
      </c>
      <c r="I55" s="130" t="str">
        <f>IF(FN_MC!AC58="","*",FN_MC!AC58)</f>
        <v>-</v>
      </c>
      <c r="J55" s="131" t="str">
        <f>IF(FN_MC!AA58="","*",FN_MC!AA58)</f>
        <v>-</v>
      </c>
      <c r="K55" s="143" t="str">
        <f>IF(FN_MC!AD58="","*",FN_MC!AD58)</f>
        <v>-</v>
      </c>
    </row>
    <row r="56" spans="2:11" s="132" customFormat="1" hidden="1">
      <c r="B56" s="129" t="str">
        <f>IF(FN_MC!Y59="","*",FN_MC!Y59)</f>
        <v>OPORTUNIDADE</v>
      </c>
      <c r="C56" s="130">
        <f>IF(FN_MC!B59="","*",FN_MC!B59)</f>
        <v>45934</v>
      </c>
      <c r="D56" s="130" t="str">
        <f>IF(FN_MC!D59="","*",FN_MC!D59)</f>
        <v>FRANCENILDO (TF-513)</v>
      </c>
      <c r="E56" s="130" t="str">
        <f>IF(FN_MC!H59="","*",FN_MC!H59)</f>
        <v>-</v>
      </c>
      <c r="F56" s="148" t="str">
        <f>IF(FN_MC!M59="","*",FN_MC!M59)</f>
        <v>TSP-TIN</v>
      </c>
      <c r="G56" s="130" t="str">
        <f>IF(FN_MC!I59="","*",FN_MC!I59)</f>
        <v>-</v>
      </c>
      <c r="H56" s="130" t="str">
        <f>IF(FN_MC!AB59="","*",FN_MC!AB59)</f>
        <v>-</v>
      </c>
      <c r="I56" s="130" t="str">
        <f>IF(FN_MC!AC59="","*",FN_MC!AC59)</f>
        <v>-</v>
      </c>
      <c r="J56" s="131" t="str">
        <f>IF(FN_MC!AA59="","*",FN_MC!AA59)</f>
        <v>-</v>
      </c>
      <c r="K56" s="143" t="str">
        <f>IF(FN_MC!AD59="","*",FN_MC!AD59)</f>
        <v>-</v>
      </c>
    </row>
    <row r="57" spans="2:11" s="132" customFormat="1" hidden="1">
      <c r="B57" s="129" t="str">
        <f>IF(FN_MC!Y60="","*",FN_MC!Y60)</f>
        <v>OPORTUNIDADE</v>
      </c>
      <c r="C57" s="130">
        <f>IF(FN_MC!B60="","*",FN_MC!B60)</f>
        <v>45934</v>
      </c>
      <c r="D57" s="130" t="str">
        <f>IF(FN_MC!D60="","*",FN_MC!D60)</f>
        <v>LEÔNCIO (TF-526)</v>
      </c>
      <c r="E57" s="130" t="str">
        <f>IF(FN_MC!H60="","*",FN_MC!H60)</f>
        <v>PUD1</v>
      </c>
      <c r="F57" s="148" t="str">
        <f>IF(FN_MC!M60="","*",FN_MC!M60)</f>
        <v>K96-PUD</v>
      </c>
      <c r="G57" s="130" t="str">
        <f>IF(FN_MC!I60="","*",FN_MC!I60)</f>
        <v>-</v>
      </c>
      <c r="H57" s="130" t="str">
        <f>IF(FN_MC!AB60="","*",FN_MC!AB60)</f>
        <v>-</v>
      </c>
      <c r="I57" s="130" t="str">
        <f>IF(FN_MC!AC60="","*",FN_MC!AC60)</f>
        <v>-</v>
      </c>
      <c r="J57" s="131" t="str">
        <f>IF(FN_MC!AA60="","*",FN_MC!AA60)</f>
        <v>-</v>
      </c>
      <c r="K57" s="143" t="str">
        <f>IF(FN_MC!AD60="","*",FN_MC!AD60)</f>
        <v>-</v>
      </c>
    </row>
    <row r="58" spans="2:11" s="132" customFormat="1" hidden="1">
      <c r="B58" s="129" t="str">
        <f>IF(FN_MC!Y61="","*",FN_MC!Y61)</f>
        <v>*</v>
      </c>
      <c r="C58" s="130" t="str">
        <f>IF(FN_MC!B61="","*",FN_MC!B61)</f>
        <v>*</v>
      </c>
      <c r="D58" s="130" t="str">
        <f>IF(FN_MC!D61="","*",FN_MC!D61)</f>
        <v>*</v>
      </c>
      <c r="E58" s="130" t="str">
        <f>IF(FN_MC!H61="","*",FN_MC!H61)</f>
        <v>*</v>
      </c>
      <c r="F58" s="148" t="str">
        <f>IF(FN_MC!M61="","*",FN_MC!M61)</f>
        <v>-</v>
      </c>
      <c r="G58" s="130" t="str">
        <f>IF(FN_MC!I61="","*",FN_MC!I61)</f>
        <v>*</v>
      </c>
      <c r="H58" s="130" t="str">
        <f>IF(FN_MC!AB61="","*",FN_MC!AB61)</f>
        <v>*</v>
      </c>
      <c r="I58" s="130" t="str">
        <f>IF(FN_MC!AC61="","*",FN_MC!AC61)</f>
        <v>*</v>
      </c>
      <c r="J58" s="131" t="str">
        <f>IF(FN_MC!AA61="","*",FN_MC!AA61)</f>
        <v>*</v>
      </c>
      <c r="K58" s="143" t="str">
        <f>IF(FN_MC!AD61="","*",FN_MC!AD61)</f>
        <v>*</v>
      </c>
    </row>
    <row r="59" spans="2:11" s="132" customFormat="1" hidden="1">
      <c r="B59" s="129" t="str">
        <f>IF(FN_MC!Y62="","*",FN_MC!Y62)</f>
        <v>*</v>
      </c>
      <c r="C59" s="130" t="str">
        <f>IF(FN_MC!B62="","*",FN_MC!B62)</f>
        <v>*</v>
      </c>
      <c r="D59" s="130" t="str">
        <f>IF(FN_MC!D62="","*",FN_MC!D62)</f>
        <v>*</v>
      </c>
      <c r="E59" s="130" t="str">
        <f>IF(FN_MC!H62="","*",FN_MC!H62)</f>
        <v>*</v>
      </c>
      <c r="F59" s="148" t="str">
        <f>IF(FN_MC!M62="","*",FN_MC!M62)</f>
        <v>-</v>
      </c>
      <c r="G59" s="130" t="str">
        <f>IF(FN_MC!I62="","*",FN_MC!I62)</f>
        <v>*</v>
      </c>
      <c r="H59" s="130" t="str">
        <f>IF(FN_MC!AB62="","*",FN_MC!AB62)</f>
        <v>*</v>
      </c>
      <c r="I59" s="130" t="str">
        <f>IF(FN_MC!AC62="","*",FN_MC!AC62)</f>
        <v>*</v>
      </c>
      <c r="J59" s="131" t="str">
        <f>IF(FN_MC!AA62="","*",FN_MC!AA62)</f>
        <v>*</v>
      </c>
      <c r="K59" s="143" t="str">
        <f>IF(FN_MC!AD62="","*",FN_MC!AD62)</f>
        <v>*</v>
      </c>
    </row>
    <row r="60" spans="2:11" s="132" customFormat="1" hidden="1">
      <c r="B60" s="129" t="str">
        <f>IF(FN_MC!Y63="","*",FN_MC!Y63)</f>
        <v>*</v>
      </c>
      <c r="C60" s="130">
        <f>IF(FN_MC!B63="","*",FN_MC!B63)</f>
        <v>45936</v>
      </c>
      <c r="D60" s="130" t="str">
        <f>IF(FN_MC!D63="","*",FN_MC!D63)</f>
        <v>A80</v>
      </c>
      <c r="E60" s="130" t="str">
        <f>IF(FN_MC!H63="","*",FN_MC!H63)</f>
        <v xml:space="preserve">TIQ </v>
      </c>
      <c r="F60" s="148" t="str">
        <f>IF(FN_MC!M63="","*",FN_MC!M63)</f>
        <v>TIQ-TRO</v>
      </c>
      <c r="G60" s="130" t="str">
        <f>IF(FN_MC!I63="","*",FN_MC!I63)</f>
        <v>TRO</v>
      </c>
      <c r="H60" s="130" t="str">
        <f>IF(FN_MC!AB63="","*",FN_MC!AB63)</f>
        <v>FIXO</v>
      </c>
      <c r="I60" s="130" t="str">
        <f>IF(FN_MC!AC63="","*",FN_MC!AC63)</f>
        <v>-</v>
      </c>
      <c r="J60" s="131">
        <f>IF(FN_MC!AA63="","*",FN_MC!AA63)</f>
        <v>1</v>
      </c>
      <c r="K60" s="143">
        <f>IF(FN_MC!AD63="","*",FN_MC!AD63)</f>
        <v>0.29166666666666669</v>
      </c>
    </row>
    <row r="61" spans="2:11" s="132" customFormat="1" hidden="1">
      <c r="B61" s="129" t="str">
        <f>IF(FN_MC!Y64="","*",FN_MC!Y64)</f>
        <v>*</v>
      </c>
      <c r="C61" s="130">
        <f>IF(FN_MC!B64="","*",FN_MC!B64)</f>
        <v>45935</v>
      </c>
      <c r="D61" s="130" t="str">
        <f>IF(FN_MC!D64="","*",FN_MC!D64)</f>
        <v>E14</v>
      </c>
      <c r="E61" s="130" t="str">
        <f>IF(FN_MC!H64="","*",FN_MC!H64)</f>
        <v>TIQ2</v>
      </c>
      <c r="F61" s="148" t="str">
        <f>IF(FN_MC!M64="","*",FN_MC!M64)</f>
        <v>TEP-TIQ</v>
      </c>
      <c r="G61" s="130" t="str">
        <f>IF(FN_MC!I64="","*",FN_MC!I64)</f>
        <v>TIQ2</v>
      </c>
      <c r="H61" s="130" t="str">
        <f>IF(FN_MC!AB64="","*",FN_MC!AB64)</f>
        <v>FIXO</v>
      </c>
      <c r="I61" s="130" t="str">
        <f>IF(FN_MC!AC64="","*",FN_MC!AC64)</f>
        <v>ACIONAMENTO</v>
      </c>
      <c r="J61" s="131">
        <f>IF(FN_MC!AA64="","*",FN_MC!AA64)</f>
        <v>1</v>
      </c>
      <c r="K61" s="143">
        <f>IF(FN_MC!AD64="","*",FN_MC!AD64)</f>
        <v>0.83333333333333337</v>
      </c>
    </row>
    <row r="62" spans="2:11" s="132" customFormat="1" hidden="1">
      <c r="B62" s="129" t="str">
        <f>IF(FN_MC!Y65="","*",FN_MC!Y65)</f>
        <v>*</v>
      </c>
      <c r="C62" s="130">
        <f>IF(FN_MC!B65="","*",FN_MC!B65)</f>
        <v>45935</v>
      </c>
      <c r="D62" s="130" t="str">
        <f>IF(FN_MC!D65="","*",FN_MC!D65)</f>
        <v>V80</v>
      </c>
      <c r="E62" s="130" t="str">
        <f>IF(FN_MC!H65="","*",FN_MC!H65)</f>
        <v>TGR1</v>
      </c>
      <c r="F62" s="148" t="str">
        <f>IF(FN_MC!M65="","*",FN_MC!M65)</f>
        <v>TGR-TOM</v>
      </c>
      <c r="G62" s="130" t="str">
        <f>IF(FN_MC!I65="","*",FN_MC!I65)</f>
        <v>TOM2</v>
      </c>
      <c r="H62" s="130" t="str">
        <f>IF(FN_MC!AB65="","*",FN_MC!AB65)</f>
        <v>FIXO</v>
      </c>
      <c r="I62" s="130" t="str">
        <f>IF(FN_MC!AC65="","*",FN_MC!AC65)</f>
        <v>ACIONAMENTO</v>
      </c>
      <c r="J62" s="131">
        <f>IF(FN_MC!AA65="","*",FN_MC!AA65)</f>
        <v>1</v>
      </c>
      <c r="K62" s="143">
        <f>IF(FN_MC!AD65="","*",FN_MC!AD65)</f>
        <v>0.33333333333333331</v>
      </c>
    </row>
    <row r="63" spans="2:11" s="132" customFormat="1" hidden="1">
      <c r="B63" s="129" t="str">
        <f>IF(FN_MC!Y66="","*",FN_MC!Y66)</f>
        <v>*</v>
      </c>
      <c r="C63" s="130">
        <f>IF(FN_MC!B66="","*",FN_MC!B66)</f>
        <v>45935</v>
      </c>
      <c r="D63" s="130" t="str">
        <f>IF(FN_MC!D66="","*",FN_MC!D66)</f>
        <v>V88</v>
      </c>
      <c r="E63" s="130" t="str">
        <f>IF(FN_MC!H66="","*",FN_MC!H66)</f>
        <v>TVI2</v>
      </c>
      <c r="F63" s="148" t="str">
        <f>IF(FN_MC!M66="","*",FN_MC!M66)</f>
        <v>TID-TVI</v>
      </c>
      <c r="G63" s="130" t="str">
        <f>IF(FN_MC!I66="","*",FN_MC!I66)</f>
        <v>TVI2</v>
      </c>
      <c r="H63" s="130" t="str">
        <f>IF(FN_MC!AB66="","*",FN_MC!AB66)</f>
        <v>FIXO</v>
      </c>
      <c r="I63" s="130" t="str">
        <f>IF(FN_MC!AC66="","*",FN_MC!AC66)</f>
        <v>ACIONAMENTO</v>
      </c>
      <c r="J63" s="131">
        <f>IF(FN_MC!AA66="","*",FN_MC!AA66)</f>
        <v>1</v>
      </c>
      <c r="K63" s="143">
        <f>IF(FN_MC!AD66="","*",FN_MC!AD66)</f>
        <v>0.33333333333333331</v>
      </c>
    </row>
    <row r="64" spans="2:11" s="132" customFormat="1" hidden="1">
      <c r="B64" s="129" t="str">
        <f>IF(FN_MC!Y67="","*",FN_MC!Y67)</f>
        <v>*</v>
      </c>
      <c r="C64" s="130">
        <f>IF(FN_MC!B67="","*",FN_MC!B67)</f>
        <v>45936</v>
      </c>
      <c r="D64" s="130" t="str">
        <f>IF(FN_MC!D67="","*",FN_MC!D67)</f>
        <v>E14</v>
      </c>
      <c r="E64" s="130" t="str">
        <f>IF(FN_MC!H67="","*",FN_MC!H67)</f>
        <v>TIQ2</v>
      </c>
      <c r="F64" s="148" t="str">
        <f>IF(FN_MC!M67="","*",FN_MC!M67)</f>
        <v>TEP-TIQ</v>
      </c>
      <c r="G64" s="130" t="str">
        <f>IF(FN_MC!I67="","*",FN_MC!I67)</f>
        <v>TIQ2</v>
      </c>
      <c r="H64" s="130" t="str">
        <f>IF(FN_MC!AB67="","*",FN_MC!AB67)</f>
        <v>FIXO</v>
      </c>
      <c r="I64" s="130" t="str">
        <f>IF(FN_MC!AC67="","*",FN_MC!AC67)</f>
        <v>ACIONAMENTO</v>
      </c>
      <c r="J64" s="131">
        <f>IF(FN_MC!AA67="","*",FN_MC!AA67)</f>
        <v>1</v>
      </c>
      <c r="K64" s="143">
        <f>IF(FN_MC!AD67="","*",FN_MC!AD67)</f>
        <v>0.83333333333333337</v>
      </c>
    </row>
    <row r="65" spans="2:11" s="132" customFormat="1" hidden="1">
      <c r="B65" s="129" t="str">
        <f>IF(FN_MC!Y68="","*",FN_MC!Y68)</f>
        <v>*</v>
      </c>
      <c r="C65" s="130" t="str">
        <f>IF(FN_MC!B68="","*",FN_MC!B68)</f>
        <v>*</v>
      </c>
      <c r="D65" s="130" t="str">
        <f>IF(FN_MC!D68="","*",FN_MC!D68)</f>
        <v>W70</v>
      </c>
      <c r="E65" s="130" t="str">
        <f>IF(FN_MC!H68="","*",FN_MC!H68)</f>
        <v>TIQ2</v>
      </c>
      <c r="F65" s="148" t="str">
        <f>IF(FN_MC!M68="","*",FN_MC!M68)</f>
        <v>TIQ</v>
      </c>
      <c r="G65" s="130" t="str">
        <f>IF(FN_MC!I68="","*",FN_MC!I68)</f>
        <v>TIQ2</v>
      </c>
      <c r="H65" s="130" t="str">
        <f>IF(FN_MC!AB68="","*",FN_MC!AB68)</f>
        <v>FIXO</v>
      </c>
      <c r="I65" s="130" t="str">
        <f>IF(FN_MC!AC68="","*",FN_MC!AC68)</f>
        <v>ACIONAMENTO</v>
      </c>
      <c r="J65" s="131">
        <f>IF(FN_MC!AA68="","*",FN_MC!AA68)</f>
        <v>2</v>
      </c>
      <c r="K65" s="143">
        <f>IF(FN_MC!AD68="","*",FN_MC!AD68)</f>
        <v>0.33333333333333331</v>
      </c>
    </row>
    <row r="66" spans="2:11" s="132" customFormat="1" hidden="1">
      <c r="B66" s="129" t="str">
        <f>IF(FN_MC!Y69="","*",FN_MC!Y69)</f>
        <v>*</v>
      </c>
      <c r="C66" s="130">
        <f>IF(FN_MC!B69="","*",FN_MC!B69)</f>
        <v>45936</v>
      </c>
      <c r="D66" s="130" t="str">
        <f>IF(FN_MC!D69="","*",FN_MC!D69)</f>
        <v>W71</v>
      </c>
      <c r="E66" s="130" t="str">
        <f>IF(FN_MC!H69="","*",FN_MC!H69)</f>
        <v>TGR2</v>
      </c>
      <c r="F66" s="148" t="str">
        <f>IF(FN_MC!M69="","*",FN_MC!M69)</f>
        <v>TAG-TRO</v>
      </c>
      <c r="G66" s="130" t="str">
        <f>IF(FN_MC!I69="","*",FN_MC!I69)</f>
        <v>752RVD</v>
      </c>
      <c r="H66" s="130" t="str">
        <f>IF(FN_MC!AB69="","*",FN_MC!AB69)</f>
        <v>FIXO</v>
      </c>
      <c r="I66" s="130" t="str">
        <f>IF(FN_MC!AC69="","*",FN_MC!AC69)</f>
        <v>ACIONAMENTO</v>
      </c>
      <c r="J66" s="131">
        <f>IF(FN_MC!AA69="","*",FN_MC!AA69)</f>
        <v>1</v>
      </c>
      <c r="K66" s="143">
        <f>IF(FN_MC!AD69="","*",FN_MC!AD69)</f>
        <v>0.75</v>
      </c>
    </row>
    <row r="67" spans="2:11" s="132" customFormat="1" hidden="1">
      <c r="B67" s="129" t="str">
        <f>IF(FN_MC!Y70="","*",FN_MC!Y70)</f>
        <v>*</v>
      </c>
      <c r="C67" s="130">
        <f>IF(FN_MC!B70="","*",FN_MC!B70)</f>
        <v>45936</v>
      </c>
      <c r="D67" s="130" t="str">
        <f>IF(FN_MC!D70="","*",FN_MC!D70)</f>
        <v>BRUNO (TF-525)</v>
      </c>
      <c r="E67" s="130" t="str">
        <f>IF(FN_MC!H70="","*",FN_MC!H70)</f>
        <v>TOM416</v>
      </c>
      <c r="F67" s="148" t="str">
        <f>IF(FN_MC!M70="","*",FN_MC!M70)</f>
        <v>TOM-TPC</v>
      </c>
      <c r="G67" s="130" t="str">
        <f>IF(FN_MC!I70="","*",FN_MC!I70)</f>
        <v>-</v>
      </c>
      <c r="H67" s="130" t="str">
        <f>IF(FN_MC!AB70="","*",FN_MC!AB70)</f>
        <v>-</v>
      </c>
      <c r="I67" s="130" t="str">
        <f>IF(FN_MC!AC70="","*",FN_MC!AC70)</f>
        <v>-</v>
      </c>
      <c r="J67" s="131" t="str">
        <f>IF(FN_MC!AA70="","*",FN_MC!AA70)</f>
        <v>-</v>
      </c>
      <c r="K67" s="143" t="str">
        <f>IF(FN_MC!AD70="","*",FN_MC!AD70)</f>
        <v>-</v>
      </c>
    </row>
    <row r="68" spans="2:11" s="132" customFormat="1" hidden="1">
      <c r="B68" s="129" t="str">
        <f>IF(FN_MC!Y71="","*",FN_MC!Y71)</f>
        <v>*</v>
      </c>
      <c r="C68" s="130" t="str">
        <f>IF(FN_MC!B71="","*",FN_MC!B71)</f>
        <v>*</v>
      </c>
      <c r="D68" s="130" t="str">
        <f>IF(FN_MC!D71="","*",FN_MC!D71)</f>
        <v>V80</v>
      </c>
      <c r="E68" s="130" t="str">
        <f>IF(FN_MC!H71="","*",FN_MC!H71)</f>
        <v>TOM2</v>
      </c>
      <c r="F68" s="148" t="str">
        <f>IF(FN_MC!M71="","*",FN_MC!M71)</f>
        <v>TOM-TCS</v>
      </c>
      <c r="G68" s="130" t="str">
        <f>IF(FN_MC!I71="","*",FN_MC!I71)</f>
        <v>TCS2</v>
      </c>
      <c r="H68" s="130" t="str">
        <f>IF(FN_MC!AB71="","*",FN_MC!AB71)</f>
        <v>FIXO</v>
      </c>
      <c r="I68" s="130" t="str">
        <f>IF(FN_MC!AC71="","*",FN_MC!AC71)</f>
        <v>ACIONAMENTO</v>
      </c>
      <c r="J68" s="131">
        <f>IF(FN_MC!AA71="","*",FN_MC!AA71)</f>
        <v>1</v>
      </c>
      <c r="K68" s="143">
        <f>IF(FN_MC!AD71="","*",FN_MC!AD71)</f>
        <v>0.33333333333333331</v>
      </c>
    </row>
    <row r="69" spans="2:11" s="132" customFormat="1" hidden="1">
      <c r="B69" s="129" t="str">
        <f>IF(FN_MC!Y72="","*",FN_MC!Y72)</f>
        <v>*</v>
      </c>
      <c r="C69" s="130" t="str">
        <f>IF(FN_MC!B72="","*",FN_MC!B72)</f>
        <v>*</v>
      </c>
      <c r="D69" s="130" t="str">
        <f>IF(FN_MC!D72="","*",FN_MC!D72)</f>
        <v>W50</v>
      </c>
      <c r="E69" s="130" t="str">
        <f>IF(FN_MC!H72="","*",FN_MC!H72)</f>
        <v>TCS2</v>
      </c>
      <c r="F69" s="148" t="str">
        <f>IF(FN_MC!M72="","*",FN_MC!M72)</f>
        <v>TCS</v>
      </c>
      <c r="G69" s="130" t="str">
        <f>IF(FN_MC!I72="","*",FN_MC!I72)</f>
        <v>TCS2</v>
      </c>
      <c r="H69" s="130" t="str">
        <f>IF(FN_MC!AB72="","*",FN_MC!AB72)</f>
        <v>FIXO</v>
      </c>
      <c r="I69" s="130" t="str">
        <f>IF(FN_MC!AC72="","*",FN_MC!AC72)</f>
        <v>ACIONAMENTO</v>
      </c>
      <c r="J69" s="131" t="str">
        <f>IF(FN_MC!AA72="","*",FN_MC!AA72)</f>
        <v xml:space="preserve">Eder lima + Alex Aparecido  Paula </v>
      </c>
      <c r="K69" s="143">
        <f>IF(FN_MC!AD72="","*",FN_MC!AD72)</f>
        <v>0.33333333333333331</v>
      </c>
    </row>
    <row r="70" spans="2:11" s="132" customFormat="1" hidden="1">
      <c r="B70" s="129" t="str">
        <f>IF(FN_MC!Y73="","*",FN_MC!Y73)</f>
        <v>*</v>
      </c>
      <c r="C70" s="130">
        <f>IF(FN_MC!B73="","*",FN_MC!B73)</f>
        <v>45936</v>
      </c>
      <c r="D70" s="130" t="str">
        <f>IF(FN_MC!D73="","*",FN_MC!D73)</f>
        <v>A60</v>
      </c>
      <c r="E70" s="130" t="str">
        <f>IF(FN_MC!H73="","*",FN_MC!H73)</f>
        <v>TCS291</v>
      </c>
      <c r="F70" s="148" t="str">
        <f>IF(FN_MC!M73="","*",FN_MC!M73)</f>
        <v>TCS-TMI</v>
      </c>
      <c r="G70" s="130" t="str">
        <f>IF(FN_MC!I73="","*",FN_MC!I73)</f>
        <v>TMI</v>
      </c>
      <c r="H70" s="130" t="str">
        <f>IF(FN_MC!AB73="","*",FN_MC!AB73)</f>
        <v>FIXO</v>
      </c>
      <c r="I70" s="130" t="str">
        <f>IF(FN_MC!AC73="","*",FN_MC!AC73)</f>
        <v>ACIONAMENTO</v>
      </c>
      <c r="J70" s="131">
        <f>IF(FN_MC!AA73="","*",FN_MC!AA73)</f>
        <v>1</v>
      </c>
      <c r="K70" s="143">
        <f>IF(FN_MC!AD73="","*",FN_MC!AD73)</f>
        <v>0.29166666666666669</v>
      </c>
    </row>
    <row r="71" spans="2:11" s="132" customFormat="1" hidden="1">
      <c r="B71" s="129" t="str">
        <f>IF(FN_MC!Y74="","*",FN_MC!Y74)</f>
        <v>*</v>
      </c>
      <c r="C71" s="130">
        <f>IF(FN_MC!B74="","*",FN_MC!B74)</f>
        <v>45936</v>
      </c>
      <c r="D71" s="130" t="str">
        <f>IF(FN_MC!D74="","*",FN_MC!D74)</f>
        <v>V88</v>
      </c>
      <c r="E71" s="130" t="str">
        <f>IF(FN_MC!H74="","*",FN_MC!H74)</f>
        <v>TVI2</v>
      </c>
      <c r="F71" s="148" t="str">
        <f>IF(FN_MC!M74="","*",FN_MC!M74)</f>
        <v>TID-TVI</v>
      </c>
      <c r="G71" s="130" t="str">
        <f>IF(FN_MC!I74="","*",FN_MC!I74)</f>
        <v>TVI2</v>
      </c>
      <c r="H71" s="130" t="str">
        <f>IF(FN_MC!AB74="","*",FN_MC!AB74)</f>
        <v>FIXO</v>
      </c>
      <c r="I71" s="130" t="str">
        <f>IF(FN_MC!AC74="","*",FN_MC!AC74)</f>
        <v>ACIONAMENTO</v>
      </c>
      <c r="J71" s="131">
        <f>IF(FN_MC!AA74="","*",FN_MC!AA74)</f>
        <v>1</v>
      </c>
      <c r="K71" s="143">
        <f>IF(FN_MC!AD74="","*",FN_MC!AD74)</f>
        <v>0.33333333333333331</v>
      </c>
    </row>
    <row r="72" spans="2:11" s="132" customFormat="1">
      <c r="B72" s="129" t="str">
        <f>IF(FN_MC!Y75="","*",FN_MC!Y75)</f>
        <v>*</v>
      </c>
      <c r="C72" s="130">
        <f>IF(FN_MC!B75="","*",FN_MC!B75)</f>
        <v>45936</v>
      </c>
      <c r="D72" s="130" t="str">
        <f>IF(FN_MC!D75="","*",FN_MC!D75)</f>
        <v>E48</v>
      </c>
      <c r="E72" s="130" t="str">
        <f>IF(FN_MC!H75="","*",FN_MC!H75)</f>
        <v>ZTP1</v>
      </c>
      <c r="F72" s="148" t="str">
        <f>IF(FN_MC!M75="","*",FN_MC!M75)</f>
        <v>ZTP-ZPG</v>
      </c>
      <c r="G72" s="130" t="str">
        <f>IF(FN_MC!I75="","*",FN_MC!I75)</f>
        <v>ZPG</v>
      </c>
      <c r="H72" s="130" t="str">
        <f>IF(FN_MC!AB75="","*",FN_MC!AB75)</f>
        <v>FIXO</v>
      </c>
      <c r="I72" s="130" t="str">
        <f>IF(FN_MC!AC75="","*",FN_MC!AC75)</f>
        <v>ACIONAMENTO</v>
      </c>
      <c r="J72" s="131">
        <f>IF(FN_MC!AA75="","*",FN_MC!AA75)</f>
        <v>1</v>
      </c>
      <c r="K72" s="143">
        <f>IF(FN_MC!AD75="","*",FN_MC!AD75)</f>
        <v>0.375</v>
      </c>
    </row>
    <row r="73" spans="2:11" s="132" customFormat="1" hidden="1">
      <c r="B73" s="129" t="str">
        <f>IF(FN_MC!Y76="","*",FN_MC!Y76)</f>
        <v>*</v>
      </c>
      <c r="C73" s="130">
        <f>IF(FN_MC!B76="","*",FN_MC!B76)</f>
        <v>45936</v>
      </c>
      <c r="D73" s="130" t="str">
        <f>IF(FN_MC!D76="","*",FN_MC!D76)</f>
        <v>V42</v>
      </c>
      <c r="E73" s="130" t="str">
        <f>IF(FN_MC!H76="","*",FN_MC!H76)</f>
        <v>ZGT1</v>
      </c>
      <c r="F73" s="148" t="str">
        <f>IF(FN_MC!M76="","*",FN_MC!M76)</f>
        <v>ZRI-ZGT</v>
      </c>
      <c r="G73" s="130" t="str">
        <f>IF(FN_MC!I76="","*",FN_MC!I76)</f>
        <v>ZGT1</v>
      </c>
      <c r="H73" s="130" t="str">
        <f>IF(FN_MC!AB76="","*",FN_MC!AB76)</f>
        <v>FIXO</v>
      </c>
      <c r="I73" s="130" t="str">
        <f>IF(FN_MC!AC76="","*",FN_MC!AC76)</f>
        <v>-</v>
      </c>
      <c r="J73" s="131">
        <f>IF(FN_MC!AA76="","*",FN_MC!AA76)</f>
        <v>1</v>
      </c>
      <c r="K73" s="143">
        <f>IF(FN_MC!AD76="","*",FN_MC!AD76)</f>
        <v>0.375</v>
      </c>
    </row>
    <row r="74" spans="2:11" s="132" customFormat="1" hidden="1">
      <c r="B74" s="129" t="str">
        <f>IF(FN_MC!Y77="","*",FN_MC!Y77)</f>
        <v>*</v>
      </c>
      <c r="C74" s="130">
        <f>IF(FN_MC!B77="","*",FN_MC!B77)</f>
        <v>45936</v>
      </c>
      <c r="D74" s="130" t="str">
        <f>IF(FN_MC!D77="","*",FN_MC!D77)</f>
        <v>W53</v>
      </c>
      <c r="E74" s="130" t="str">
        <f>IF(FN_MC!H77="","*",FN_MC!H77)</f>
        <v>PJA2</v>
      </c>
      <c r="F74" s="148" t="str">
        <f>IF(FN_MC!M77="","*",FN_MC!M77)</f>
        <v>PJA</v>
      </c>
      <c r="G74" s="130" t="str">
        <f>IF(FN_MC!I77="","*",FN_MC!I77)</f>
        <v>PJA2</v>
      </c>
      <c r="H74" s="130" t="str">
        <f>IF(FN_MC!AB77="","*",FN_MC!AB77)</f>
        <v>FIXO</v>
      </c>
      <c r="I74" s="130" t="str">
        <f>IF(FN_MC!AC77="","*",FN_MC!AC77)</f>
        <v>-</v>
      </c>
      <c r="J74" s="131">
        <f>IF(FN_MC!AA77="","*",FN_MC!AA77)</f>
        <v>1</v>
      </c>
      <c r="K74" s="143">
        <f>IF(FN_MC!AD77="","*",FN_MC!AD77)</f>
        <v>0.29166666666666669</v>
      </c>
    </row>
    <row r="75" spans="2:11" s="132" customFormat="1" hidden="1">
      <c r="B75" s="129" t="str">
        <f>IF(FN_MC!Y78="","*",FN_MC!Y78)</f>
        <v>OPORTUNIDADE</v>
      </c>
      <c r="C75" s="130">
        <f>IF(FN_MC!B78="","*",FN_MC!B78)</f>
        <v>45937</v>
      </c>
      <c r="D75" s="130" t="str">
        <f>IF(FN_MC!D78="","*",FN_MC!D78)</f>
        <v>E14</v>
      </c>
      <c r="E75" s="130" t="str">
        <f>IF(FN_MC!H78="","*",FN_MC!H78)</f>
        <v>TSF1</v>
      </c>
      <c r="F75" s="148" t="str">
        <f>IF(FN_MC!M78="","*",FN_MC!M78)</f>
        <v>TIQ-TBS</v>
      </c>
      <c r="G75" s="130" t="str">
        <f>IF(FN_MC!I78="","*",FN_MC!I78)</f>
        <v>TSF1</v>
      </c>
      <c r="H75" s="130" t="str">
        <f>IF(FN_MC!AB78="","*",FN_MC!AB78)</f>
        <v>FIXO</v>
      </c>
      <c r="I75" s="130" t="str">
        <f>IF(FN_MC!AC78="","*",FN_MC!AC78)</f>
        <v>-</v>
      </c>
      <c r="J75" s="131">
        <f>IF(FN_MC!AA78="","*",FN_MC!AA78)</f>
        <v>1</v>
      </c>
      <c r="K75" s="143">
        <f>IF(FN_MC!AD78="","*",FN_MC!AD78)</f>
        <v>0.83333333333333337</v>
      </c>
    </row>
    <row r="76" spans="2:11" s="132" customFormat="1" hidden="1">
      <c r="B76" s="129" t="str">
        <f>IF(FN_MC!Y79="","*",FN_MC!Y79)</f>
        <v>OPORTUNIDADE</v>
      </c>
      <c r="C76" s="130">
        <f>IF(FN_MC!B79="","*",FN_MC!B79)</f>
        <v>45937</v>
      </c>
      <c r="D76" s="130" t="str">
        <f>IF(FN_MC!D79="","*",FN_MC!D79)</f>
        <v>W70</v>
      </c>
      <c r="E76" s="130" t="str">
        <f>IF(FN_MC!H79="","*",FN_MC!H79)</f>
        <v>TIQ2</v>
      </c>
      <c r="F76" s="148" t="str">
        <f>IF(FN_MC!M79="","*",FN_MC!M79)</f>
        <v>TBE-S</v>
      </c>
      <c r="G76" s="130" t="str">
        <f>IF(FN_MC!I79="","*",FN_MC!I79)</f>
        <v>TGR2</v>
      </c>
      <c r="H76" s="130" t="str">
        <f>IF(FN_MC!AB79="","*",FN_MC!AB79)</f>
        <v>FIXO</v>
      </c>
      <c r="I76" s="130" t="str">
        <f>IF(FN_MC!AC79="","*",FN_MC!AC79)</f>
        <v>-</v>
      </c>
      <c r="J76" s="131">
        <f>IF(FN_MC!AA79="","*",FN_MC!AA79)</f>
        <v>2</v>
      </c>
      <c r="K76" s="143">
        <f>IF(FN_MC!AD79="","*",FN_MC!AD79)</f>
        <v>0.29166666666666669</v>
      </c>
    </row>
    <row r="77" spans="2:11" s="132" customFormat="1" hidden="1">
      <c r="B77" s="129" t="str">
        <f>IF(FN_MC!Y80="","*",FN_MC!Y80)</f>
        <v>OPORTUNIDADE</v>
      </c>
      <c r="C77" s="130">
        <f>IF(FN_MC!B80="","*",FN_MC!B80)</f>
        <v>45937</v>
      </c>
      <c r="D77" s="130" t="str">
        <f>IF(FN_MC!D80="","*",FN_MC!D80)</f>
        <v>W71</v>
      </c>
      <c r="E77" s="130" t="str">
        <f>IF(FN_MC!H80="","*",FN_MC!H80)</f>
        <v>TAG2</v>
      </c>
      <c r="F77" s="148" t="str">
        <f>IF(FN_MC!M80="","*",FN_MC!M80)</f>
        <v>TGA-TRO</v>
      </c>
      <c r="G77" s="130" t="str">
        <f>IF(FN_MC!I80="","*",FN_MC!I80)</f>
        <v>TRO</v>
      </c>
      <c r="H77" s="130" t="str">
        <f>IF(FN_MC!AB80="","*",FN_MC!AB80)</f>
        <v>FIXO</v>
      </c>
      <c r="I77" s="130" t="str">
        <f>IF(FN_MC!AC80="","*",FN_MC!AC80)</f>
        <v>-</v>
      </c>
      <c r="J77" s="131">
        <f>IF(FN_MC!AA80="","*",FN_MC!AA80)</f>
        <v>1</v>
      </c>
      <c r="K77" s="143">
        <f>IF(FN_MC!AD80="","*",FN_MC!AD80)</f>
        <v>0.75</v>
      </c>
    </row>
    <row r="78" spans="2:11" s="132" customFormat="1" hidden="1">
      <c r="B78" s="129" t="str">
        <f>IF(FN_MC!Y81="","*",FN_MC!Y81)</f>
        <v>OPORTUNIDADE</v>
      </c>
      <c r="C78" s="130">
        <f>IF(FN_MC!B81="","*",FN_MC!B81)</f>
        <v>45937</v>
      </c>
      <c r="D78" s="130" t="str">
        <f>IF(FN_MC!D81="","*",FN_MC!D81)</f>
        <v>BRUNO (TF-525)</v>
      </c>
      <c r="E78" s="130" t="str">
        <f>IF(FN_MC!H81="","*",FN_MC!H81)</f>
        <v>TOM416</v>
      </c>
      <c r="F78" s="148" t="str">
        <f>IF(FN_MC!M81="","*",FN_MC!M81)</f>
        <v>TOM-TPC</v>
      </c>
      <c r="G78" s="130" t="str">
        <f>IF(FN_MC!I81="","*",FN_MC!I81)</f>
        <v>-</v>
      </c>
      <c r="H78" s="130" t="str">
        <f>IF(FN_MC!AB81="","*",FN_MC!AB81)</f>
        <v>-</v>
      </c>
      <c r="I78" s="130" t="str">
        <f>IF(FN_MC!AC81="","*",FN_MC!AC81)</f>
        <v>-</v>
      </c>
      <c r="J78" s="131" t="str">
        <f>IF(FN_MC!AA81="","*",FN_MC!AA81)</f>
        <v>-</v>
      </c>
      <c r="K78" s="143" t="str">
        <f>IF(FN_MC!AD81="","*",FN_MC!AD81)</f>
        <v>-</v>
      </c>
    </row>
    <row r="79" spans="2:11" s="132" customFormat="1" hidden="1">
      <c r="B79" s="129" t="str">
        <f>IF(FN_MC!Y82="","*",FN_MC!Y82)</f>
        <v>OPORTUNIDADE</v>
      </c>
      <c r="C79" s="130">
        <f>IF(FN_MC!B82="","*",FN_MC!B82)</f>
        <v>45937</v>
      </c>
      <c r="D79" s="130" t="str">
        <f>IF(FN_MC!D82="","*",FN_MC!D82)</f>
        <v>W48</v>
      </c>
      <c r="E79" s="130" t="str">
        <f>IF(FN_MC!H82="","*",FN_MC!H82)</f>
        <v>TOM2</v>
      </c>
      <c r="F79" s="148" t="str">
        <f>IF(FN_MC!M82="","*",FN_MC!M82)</f>
        <v>TOM</v>
      </c>
      <c r="G79" s="130" t="str">
        <f>IF(FN_MC!I82="","*",FN_MC!I82)</f>
        <v>TOM2</v>
      </c>
      <c r="H79" s="130" t="str">
        <f>IF(FN_MC!AB82="","*",FN_MC!AB82)</f>
        <v>FIXO</v>
      </c>
      <c r="I79" s="130" t="str">
        <f>IF(FN_MC!AC82="","*",FN_MC!AC82)</f>
        <v>-</v>
      </c>
      <c r="J79" s="131">
        <f>IF(FN_MC!AA82="","*",FN_MC!AA82)</f>
        <v>1</v>
      </c>
      <c r="K79" s="143">
        <f>IF(FN_MC!AD82="","*",FN_MC!AD82)</f>
        <v>0.29166666666666669</v>
      </c>
    </row>
    <row r="80" spans="2:11" s="132" customFormat="1" hidden="1">
      <c r="B80" s="129" t="str">
        <f>IF(FN_MC!Y83="","*",FN_MC!Y83)</f>
        <v>OPORTUNIDADE</v>
      </c>
      <c r="C80" s="130">
        <f>IF(FN_MC!B83="","*",FN_MC!B83)</f>
        <v>45937</v>
      </c>
      <c r="D80" s="130" t="str">
        <f>IF(FN_MC!D83="","*",FN_MC!D83)</f>
        <v>V80</v>
      </c>
      <c r="E80" s="130" t="str">
        <f>IF(FN_MC!H83="","*",FN_MC!H83)</f>
        <v>TBA389</v>
      </c>
      <c r="F80" s="148" t="str">
        <f>IF(FN_MC!M83="","*",FN_MC!M83)</f>
        <v>TBA-TCS</v>
      </c>
      <c r="G80" s="130" t="str">
        <f>IF(FN_MC!I83="","*",FN_MC!I83)</f>
        <v>TCS</v>
      </c>
      <c r="H80" s="130" t="str">
        <f>IF(FN_MC!AB83="","*",FN_MC!AB83)</f>
        <v>FIXO</v>
      </c>
      <c r="I80" s="130" t="str">
        <f>IF(FN_MC!AC83="","*",FN_MC!AC83)</f>
        <v>-</v>
      </c>
      <c r="J80" s="131">
        <f>IF(FN_MC!AA83="","*",FN_MC!AA83)</f>
        <v>1</v>
      </c>
      <c r="K80" s="143">
        <f>IF(FN_MC!AD83="","*",FN_MC!AD83)</f>
        <v>0.29166666666666669</v>
      </c>
    </row>
    <row r="81" spans="2:11" s="132" customFormat="1" hidden="1">
      <c r="B81" s="129" t="str">
        <f>IF(FN_MC!Y84="","*",FN_MC!Y84)</f>
        <v>OPORTUNIDADE</v>
      </c>
      <c r="C81" s="130">
        <f>IF(FN_MC!B84="","*",FN_MC!B84)</f>
        <v>45937</v>
      </c>
      <c r="D81" s="130" t="str">
        <f>IF(FN_MC!D84="","*",FN_MC!D84)</f>
        <v>ELSON (TF-526)</v>
      </c>
      <c r="E81" s="130" t="str">
        <f>IF(FN_MC!H84="","*",FN_MC!H84)</f>
        <v>TSJ135</v>
      </c>
      <c r="F81" s="148" t="str">
        <f>IF(FN_MC!M84="","*",FN_MC!M84)</f>
        <v>TSJ-TMO</v>
      </c>
      <c r="G81" s="130" t="str">
        <f>IF(FN_MC!I84="","*",FN_MC!I84)</f>
        <v>-</v>
      </c>
      <c r="H81" s="130" t="str">
        <f>IF(FN_MC!AB84="","*",FN_MC!AB84)</f>
        <v>-</v>
      </c>
      <c r="I81" s="130" t="str">
        <f>IF(FN_MC!AC84="","*",FN_MC!AC84)</f>
        <v>-</v>
      </c>
      <c r="J81" s="131" t="str">
        <f>IF(FN_MC!AA84="","*",FN_MC!AA84)</f>
        <v>-</v>
      </c>
      <c r="K81" s="143" t="str">
        <f>IF(FN_MC!AD84="","*",FN_MC!AD84)</f>
        <v>-</v>
      </c>
    </row>
    <row r="82" spans="2:11" s="132" customFormat="1" hidden="1">
      <c r="B82" s="129" t="str">
        <f>IF(FN_MC!Y85="","*",FN_MC!Y85)</f>
        <v>OPORTUNIDADE</v>
      </c>
      <c r="C82" s="130">
        <f>IF(FN_MC!B85="","*",FN_MC!B85)</f>
        <v>45937</v>
      </c>
      <c r="D82" s="130" t="str">
        <f>IF(FN_MC!D85="","*",FN_MC!D85)</f>
        <v>ANISIO (TF-514)</v>
      </c>
      <c r="E82" s="130" t="str">
        <f>IF(FN_MC!H85="","*",FN_MC!H85)</f>
        <v>-</v>
      </c>
      <c r="F82" s="148" t="str">
        <f>IF(FN_MC!M85="","*",FN_MC!M85)</f>
        <v>TRP-TAP</v>
      </c>
      <c r="G82" s="130" t="str">
        <f>IF(FN_MC!I85="","*",FN_MC!I85)</f>
        <v>-</v>
      </c>
      <c r="H82" s="130" t="str">
        <f>IF(FN_MC!AB85="","*",FN_MC!AB85)</f>
        <v>-</v>
      </c>
      <c r="I82" s="130" t="str">
        <f>IF(FN_MC!AC85="","*",FN_MC!AC85)</f>
        <v>-</v>
      </c>
      <c r="J82" s="131" t="str">
        <f>IF(FN_MC!AA85="","*",FN_MC!AA85)</f>
        <v>-</v>
      </c>
      <c r="K82" s="143" t="str">
        <f>IF(FN_MC!AD85="","*",FN_MC!AD85)</f>
        <v>-</v>
      </c>
    </row>
    <row r="83" spans="2:11" s="132" customFormat="1" hidden="1">
      <c r="B83" s="129" t="str">
        <f>IF(FN_MC!Y86="","*",FN_MC!Y86)</f>
        <v>*</v>
      </c>
      <c r="C83" s="130">
        <f>IF(FN_MC!B86="","*",FN_MC!B86)</f>
        <v>45937</v>
      </c>
      <c r="D83" s="130" t="str">
        <f>IF(FN_MC!D86="","*",FN_MC!D86)</f>
        <v>W50</v>
      </c>
      <c r="E83" s="130" t="str">
        <f>IF(FN_MC!H86="","*",FN_MC!H86)</f>
        <v>TCS2</v>
      </c>
      <c r="F83" s="148" t="str">
        <f>IF(FN_MC!M86="","*",FN_MC!M86)</f>
        <v>TCE-TID</v>
      </c>
      <c r="G83" s="130" t="str">
        <f>IF(FN_MC!I86="","*",FN_MC!I86)</f>
        <v>TCS2</v>
      </c>
      <c r="H83" s="130" t="str">
        <f>IF(FN_MC!AB86="","*",FN_MC!AB86)</f>
        <v>*</v>
      </c>
      <c r="I83" s="130" t="str">
        <f>IF(FN_MC!AC86="","*",FN_MC!AC86)</f>
        <v>*</v>
      </c>
      <c r="J83" s="131" t="str">
        <f>IF(FN_MC!AA86="","*",FN_MC!AA86)</f>
        <v>*</v>
      </c>
      <c r="K83" s="143" t="str">
        <f>IF(FN_MC!AD86="","*",FN_MC!AD86)</f>
        <v>*</v>
      </c>
    </row>
    <row r="84" spans="2:11" s="132" customFormat="1" hidden="1">
      <c r="B84" s="129" t="str">
        <f>IF(FN_MC!Y87="","*",FN_MC!Y87)</f>
        <v>OPORTUNIDADE</v>
      </c>
      <c r="C84" s="130">
        <f>IF(FN_MC!B87="","*",FN_MC!B87)</f>
        <v>45937</v>
      </c>
      <c r="D84" s="130" t="str">
        <f>IF(FN_MC!D87="","*",FN_MC!D87)</f>
        <v>V42</v>
      </c>
      <c r="E84" s="130" t="str">
        <f>IF(FN_MC!H87="","*",FN_MC!H87)</f>
        <v>ZGT1</v>
      </c>
      <c r="F84" s="148" t="str">
        <f>IF(FN_MC!M87="","*",FN_MC!M87)</f>
        <v>ZGT-ZXE</v>
      </c>
      <c r="G84" s="130" t="str">
        <f>IF(FN_MC!I87="","*",FN_MC!I87)</f>
        <v>ZGT1</v>
      </c>
      <c r="H84" s="130" t="str">
        <f>IF(FN_MC!AB87="","*",FN_MC!AB87)</f>
        <v>FIXO</v>
      </c>
      <c r="I84" s="130" t="str">
        <f>IF(FN_MC!AC87="","*",FN_MC!AC87)</f>
        <v>-</v>
      </c>
      <c r="J84" s="131">
        <f>IF(FN_MC!AA87="","*",FN_MC!AA87)</f>
        <v>1</v>
      </c>
      <c r="K84" s="143">
        <f>IF(FN_MC!AD87="","*",FN_MC!AD87)</f>
        <v>0.29166666666666669</v>
      </c>
    </row>
    <row r="85" spans="2:11" s="132" customFormat="1" hidden="1">
      <c r="B85" s="129" t="str">
        <f>IF(FN_MC!Y88="","*",FN_MC!Y88)</f>
        <v>*</v>
      </c>
      <c r="C85" s="130" t="str">
        <f>IF(FN_MC!B88="","*",FN_MC!B88)</f>
        <v>*</v>
      </c>
      <c r="D85" s="130" t="str">
        <f>IF(FN_MC!D88="","*",FN_MC!D88)</f>
        <v>*</v>
      </c>
      <c r="E85" s="130" t="str">
        <f>IF(FN_MC!H88="","*",FN_MC!H88)</f>
        <v>*</v>
      </c>
      <c r="F85" s="148" t="str">
        <f>IF(FN_MC!M88="","*",FN_MC!M88)</f>
        <v>-</v>
      </c>
      <c r="G85" s="130" t="str">
        <f>IF(FN_MC!I88="","*",FN_MC!I88)</f>
        <v>*</v>
      </c>
      <c r="H85" s="130" t="str">
        <f>IF(FN_MC!AB88="","*",FN_MC!AB88)</f>
        <v>*</v>
      </c>
      <c r="I85" s="130" t="str">
        <f>IF(FN_MC!AC88="","*",FN_MC!AC88)</f>
        <v>*</v>
      </c>
      <c r="J85" s="131" t="str">
        <f>IF(FN_MC!AA88="","*",FN_MC!AA88)</f>
        <v>*</v>
      </c>
      <c r="K85" s="143" t="str">
        <f>IF(FN_MC!AD88="","*",FN_MC!AD88)</f>
        <v>*</v>
      </c>
    </row>
    <row r="86" spans="2:11" s="132" customFormat="1" hidden="1">
      <c r="B86" s="129" t="str">
        <f>IF(FN_MC!Y89="","*",FN_MC!Y89)</f>
        <v>OPORTUNIDADE</v>
      </c>
      <c r="C86" s="130">
        <f>IF(FN_MC!B89="","*",FN_MC!B89)</f>
        <v>45937</v>
      </c>
      <c r="D86" s="130" t="str">
        <f>IF(FN_MC!D89="","*",FN_MC!D89)</f>
        <v>W53</v>
      </c>
      <c r="E86" s="130" t="str">
        <f>IF(FN_MC!H89="","*",FN_MC!H89)</f>
        <v>POV</v>
      </c>
      <c r="F86" s="148" t="str">
        <f>IF(FN_MC!M89="","*",FN_MC!M89)</f>
        <v>POV-PJA</v>
      </c>
      <c r="G86" s="130" t="str">
        <f>IF(FN_MC!I89="","*",FN_MC!I89)</f>
        <v>PJA</v>
      </c>
      <c r="H86" s="130" t="str">
        <f>IF(FN_MC!AB89="","*",FN_MC!AB89)</f>
        <v>FIXO</v>
      </c>
      <c r="I86" s="130" t="str">
        <f>IF(FN_MC!AC89="","*",FN_MC!AC89)</f>
        <v>-</v>
      </c>
      <c r="J86" s="131">
        <f>IF(FN_MC!AA89="","*",FN_MC!AA89)</f>
        <v>1</v>
      </c>
      <c r="K86" s="143">
        <f>IF(FN_MC!AD89="","*",FN_MC!AD89)</f>
        <v>0.29166666666666669</v>
      </c>
    </row>
    <row r="87" spans="2:11" s="132" customFormat="1" hidden="1">
      <c r="B87" s="129" t="str">
        <f>IF(FN_MC!Y90="","*",FN_MC!Y90)</f>
        <v>*</v>
      </c>
      <c r="C87" s="130" t="str">
        <f>IF(FN_MC!B90="","*",FN_MC!B90)</f>
        <v>*</v>
      </c>
      <c r="D87" s="130" t="str">
        <f>IF(FN_MC!D90="","*",FN_MC!D90)</f>
        <v>*</v>
      </c>
      <c r="E87" s="130" t="str">
        <f>IF(FN_MC!H90="","*",FN_MC!H90)</f>
        <v>*</v>
      </c>
      <c r="F87" s="148" t="str">
        <f>IF(FN_MC!M90="","*",FN_MC!M90)</f>
        <v>-</v>
      </c>
      <c r="G87" s="130" t="str">
        <f>IF(FN_MC!I90="","*",FN_MC!I90)</f>
        <v>*</v>
      </c>
      <c r="H87" s="130" t="str">
        <f>IF(FN_MC!AB90="","*",FN_MC!AB90)</f>
        <v>*</v>
      </c>
      <c r="I87" s="130" t="str">
        <f>IF(FN_MC!AC90="","*",FN_MC!AC90)</f>
        <v>*</v>
      </c>
      <c r="J87" s="131" t="str">
        <f>IF(FN_MC!AA90="","*",FN_MC!AA90)</f>
        <v>*</v>
      </c>
      <c r="K87" s="143" t="str">
        <f>IF(FN_MC!AD90="","*",FN_MC!AD90)</f>
        <v>*</v>
      </c>
    </row>
    <row r="88" spans="2:11" s="132" customFormat="1" hidden="1">
      <c r="B88" s="129" t="str">
        <f>IF(FN_MC!Y91="","*",FN_MC!Y91)</f>
        <v>*</v>
      </c>
      <c r="C88" s="130">
        <f>IF(FN_MC!B91="","*",FN_MC!B91)</f>
        <v>45938</v>
      </c>
      <c r="D88" s="130" t="str">
        <f>IF(FN_MC!D91="","*",FN_MC!D91)</f>
        <v>W71</v>
      </c>
      <c r="E88" s="130" t="str">
        <f>IF(FN_MC!H91="","*",FN_MC!H91)</f>
        <v>752RVD</v>
      </c>
      <c r="F88" s="148" t="str">
        <f>IF(FN_MC!M91="","*",FN_MC!M91)</f>
        <v>RVD-TAG</v>
      </c>
      <c r="G88" s="130" t="str">
        <f>IF(FN_MC!I91="","*",FN_MC!I91)</f>
        <v>TGR2</v>
      </c>
      <c r="H88" s="130" t="str">
        <f>IF(FN_MC!AB91="","*",FN_MC!AB91)</f>
        <v>FIXO</v>
      </c>
      <c r="I88" s="130" t="str">
        <f>IF(FN_MC!AC91="","*",FN_MC!AC91)</f>
        <v>ACIONAMENTO</v>
      </c>
      <c r="J88" s="131">
        <f>IF(FN_MC!AA91="","*",FN_MC!AA91)</f>
        <v>1</v>
      </c>
      <c r="K88" s="143">
        <f>IF(FN_MC!AD91="","*",FN_MC!AD91)</f>
        <v>0.66666666666666663</v>
      </c>
    </row>
    <row r="89" spans="2:11" s="132" customFormat="1" hidden="1">
      <c r="B89" s="129" t="str">
        <f>IF(FN_MC!Y92="","*",FN_MC!Y92)</f>
        <v>*</v>
      </c>
      <c r="C89" s="130">
        <f>IF(FN_MC!B92="","*",FN_MC!B92)</f>
        <v>45938</v>
      </c>
      <c r="D89" s="130" t="str">
        <f>IF(FN_MC!D92="","*",FN_MC!D92)</f>
        <v>E14</v>
      </c>
      <c r="E89" s="130" t="str">
        <f>IF(FN_MC!H92="","*",FN_MC!H92)</f>
        <v>TSF1</v>
      </c>
      <c r="F89" s="148" t="str">
        <f>IF(FN_MC!M92="","*",FN_MC!M92)</f>
        <v>TIQ-TBS</v>
      </c>
      <c r="G89" s="130" t="str">
        <f>IF(FN_MC!I92="","*",FN_MC!I92)</f>
        <v>TSF1</v>
      </c>
      <c r="H89" s="130" t="str">
        <f>IF(FN_MC!AB92="","*",FN_MC!AB92)</f>
        <v>FIXO</v>
      </c>
      <c r="I89" s="130" t="str">
        <f>IF(FN_MC!AC92="","*",FN_MC!AC92)</f>
        <v>ACIONAMENTO</v>
      </c>
      <c r="J89" s="131">
        <f>IF(FN_MC!AA92="","*",FN_MC!AA92)</f>
        <v>1</v>
      </c>
      <c r="K89" s="143">
        <f>IF(FN_MC!AD92="","*",FN_MC!AD92)</f>
        <v>0.83333333333333337</v>
      </c>
    </row>
    <row r="90" spans="2:11" s="132" customFormat="1" hidden="1">
      <c r="B90" s="129" t="str">
        <f>IF(FN_MC!Y93="","*",FN_MC!Y93)</f>
        <v>*</v>
      </c>
      <c r="C90" s="130">
        <f>IF(FN_MC!B93="","*",FN_MC!B93)</f>
        <v>45938</v>
      </c>
      <c r="D90" s="130" t="str">
        <f>IF(FN_MC!D93="","*",FN_MC!D93)</f>
        <v>W70</v>
      </c>
      <c r="E90" s="130" t="str">
        <f>IF(FN_MC!H93="","*",FN_MC!H93)</f>
        <v>TGR2</v>
      </c>
      <c r="F90" s="148" t="str">
        <f>IF(FN_MC!M93="","*",FN_MC!M93)</f>
        <v>TGR-TOM</v>
      </c>
      <c r="G90" s="130" t="str">
        <f>IF(FN_MC!I93="","*",FN_MC!I93)</f>
        <v>TOM2</v>
      </c>
      <c r="H90" s="130" t="str">
        <f>IF(FN_MC!AB93="","*",FN_MC!AB93)</f>
        <v>FIXO</v>
      </c>
      <c r="I90" s="130" t="str">
        <f>IF(FN_MC!AC93="","*",FN_MC!AC93)</f>
        <v>ACIONAMENTO</v>
      </c>
      <c r="J90" s="131">
        <f>IF(FN_MC!AA93="","*",FN_MC!AA93)</f>
        <v>1</v>
      </c>
      <c r="K90" s="143">
        <f>IF(FN_MC!AD93="","*",FN_MC!AD93)</f>
        <v>0.33333333333333331</v>
      </c>
    </row>
    <row r="91" spans="2:11" s="132" customFormat="1" hidden="1">
      <c r="B91" s="129" t="str">
        <f>IF(FN_MC!Y94="","*",FN_MC!Y94)</f>
        <v>*</v>
      </c>
      <c r="C91" s="130">
        <f>IF(FN_MC!B94="","*",FN_MC!B94)</f>
        <v>45938</v>
      </c>
      <c r="D91" s="130" t="str">
        <f>IF(FN_MC!D94="","*",FN_MC!D94)</f>
        <v>BRUNO (TF-525)</v>
      </c>
      <c r="E91" s="130" t="str">
        <f>IF(FN_MC!H94="","*",FN_MC!H94)</f>
        <v>-</v>
      </c>
      <c r="F91" s="148" t="str">
        <f>IF(FN_MC!M94="","*",FN_MC!M94)</f>
        <v>TOM-TPC</v>
      </c>
      <c r="G91" s="130" t="str">
        <f>IF(FN_MC!I94="","*",FN_MC!I94)</f>
        <v>-</v>
      </c>
      <c r="H91" s="130" t="str">
        <f>IF(FN_MC!AB94="","*",FN_MC!AB94)</f>
        <v>-</v>
      </c>
      <c r="I91" s="130" t="str">
        <f>IF(FN_MC!AC94="","*",FN_MC!AC94)</f>
        <v>-</v>
      </c>
      <c r="J91" s="131" t="str">
        <f>IF(FN_MC!AA94="","*",FN_MC!AA94)</f>
        <v>-</v>
      </c>
      <c r="K91" s="143" t="str">
        <f>IF(FN_MC!AD94="","*",FN_MC!AD94)</f>
        <v>-</v>
      </c>
    </row>
    <row r="92" spans="2:11" s="132" customFormat="1" hidden="1">
      <c r="B92" s="129" t="str">
        <f>IF(FN_MC!Y95="","*",FN_MC!Y95)</f>
        <v>*</v>
      </c>
      <c r="C92" s="130">
        <f>IF(FN_MC!B95="","*",FN_MC!B95)</f>
        <v>45938</v>
      </c>
      <c r="D92" s="130" t="str">
        <f>IF(FN_MC!D95="","*",FN_MC!D95)</f>
        <v>W48</v>
      </c>
      <c r="E92" s="130" t="str">
        <f>IF(FN_MC!H95="","*",FN_MC!H95)</f>
        <v>TOM2</v>
      </c>
      <c r="F92" s="148" t="str">
        <f>IF(FN_MC!M95="","*",FN_MC!M95)</f>
        <v>TOM-TMT</v>
      </c>
      <c r="G92" s="130" t="str">
        <f>IF(FN_MC!I95="","*",FN_MC!I95)</f>
        <v>TOM2</v>
      </c>
      <c r="H92" s="130" t="str">
        <f>IF(FN_MC!AB95="","*",FN_MC!AB95)</f>
        <v>FIXO</v>
      </c>
      <c r="I92" s="130" t="str">
        <f>IF(FN_MC!AC95="","*",FN_MC!AC95)</f>
        <v>ACIONAMENTO</v>
      </c>
      <c r="J92" s="131">
        <f>IF(FN_MC!AA95="","*",FN_MC!AA95)</f>
        <v>1</v>
      </c>
      <c r="K92" s="143">
        <f>IF(FN_MC!AD95="","*",FN_MC!AD95)</f>
        <v>0.29166666666666669</v>
      </c>
    </row>
    <row r="93" spans="2:11" s="132" customFormat="1" hidden="1">
      <c r="B93" s="129" t="str">
        <f>IF(FN_MC!Y96="","*",FN_MC!Y96)</f>
        <v>*</v>
      </c>
      <c r="C93" s="130">
        <f>IF(FN_MC!B96="","*",FN_MC!B96)</f>
        <v>45938</v>
      </c>
      <c r="D93" s="130" t="str">
        <f>IF(FN_MC!D96="","*",FN_MC!D96)</f>
        <v>A60</v>
      </c>
      <c r="E93" s="130" t="str">
        <f>IF(FN_MC!H96="","*",FN_MC!H96)</f>
        <v>TCS</v>
      </c>
      <c r="F93" s="148" t="str">
        <f>IF(FN_MC!M96="","*",FN_MC!M96)</f>
        <v>TCS-TGR</v>
      </c>
      <c r="G93" s="130" t="str">
        <f>IF(FN_MC!I96="","*",FN_MC!I96)</f>
        <v>TGR</v>
      </c>
      <c r="H93" s="130" t="str">
        <f>IF(FN_MC!AB96="","*",FN_MC!AB96)</f>
        <v>FIXO</v>
      </c>
      <c r="I93" s="130" t="str">
        <f>IF(FN_MC!AC96="","*",FN_MC!AC96)</f>
        <v>ACIONAMENTO</v>
      </c>
      <c r="J93" s="131">
        <f>IF(FN_MC!AA96="","*",FN_MC!AA96)</f>
        <v>1</v>
      </c>
      <c r="K93" s="143">
        <f>IF(FN_MC!AD96="","*",FN_MC!AD96)</f>
        <v>0.29166666666666669</v>
      </c>
    </row>
    <row r="94" spans="2:11" s="132" customFormat="1" hidden="1">
      <c r="B94" s="129" t="str">
        <f>IF(FN_MC!Y97="","*",FN_MC!Y97)</f>
        <v>*</v>
      </c>
      <c r="C94" s="130">
        <f>IF(FN_MC!B97="","*",FN_MC!B97)</f>
        <v>45938</v>
      </c>
      <c r="D94" s="130" t="str">
        <f>IF(FN_MC!D97="","*",FN_MC!D97)</f>
        <v>ELSON (TF-526)</v>
      </c>
      <c r="E94" s="130" t="str">
        <f>IF(FN_MC!H97="","*",FN_MC!H97)</f>
        <v>-</v>
      </c>
      <c r="F94" s="148" t="str">
        <f>IF(FN_MC!M97="","*",FN_MC!M97)</f>
        <v>TSJ-TMO</v>
      </c>
      <c r="G94" s="130" t="str">
        <f>IF(FN_MC!I97="","*",FN_MC!I97)</f>
        <v>-</v>
      </c>
      <c r="H94" s="130" t="str">
        <f>IF(FN_MC!AB97="","*",FN_MC!AB97)</f>
        <v>-</v>
      </c>
      <c r="I94" s="130" t="str">
        <f>IF(FN_MC!AC97="","*",FN_MC!AC97)</f>
        <v>-</v>
      </c>
      <c r="J94" s="131" t="str">
        <f>IF(FN_MC!AA97="","*",FN_MC!AA97)</f>
        <v>-</v>
      </c>
      <c r="K94" s="143" t="str">
        <f>IF(FN_MC!AD97="","*",FN_MC!AD97)</f>
        <v>-</v>
      </c>
    </row>
    <row r="95" spans="2:11" s="132" customFormat="1" hidden="1">
      <c r="B95" s="129" t="str">
        <f>IF(FN_MC!Y98="","*",FN_MC!Y98)</f>
        <v>*</v>
      </c>
      <c r="C95" s="130">
        <f>IF(FN_MC!B98="","*",FN_MC!B98)</f>
        <v>45938</v>
      </c>
      <c r="D95" s="130" t="str">
        <f>IF(FN_MC!D98="","*",FN_MC!D98)</f>
        <v>ANISIO (TF-514)</v>
      </c>
      <c r="E95" s="130" t="str">
        <f>IF(FN_MC!H98="","*",FN_MC!H98)</f>
        <v>-</v>
      </c>
      <c r="F95" s="148" t="str">
        <f>IF(FN_MC!M98="","*",FN_MC!M98)</f>
        <v>TRP-TAP</v>
      </c>
      <c r="G95" s="130" t="str">
        <f>IF(FN_MC!I98="","*",FN_MC!I98)</f>
        <v>-</v>
      </c>
      <c r="H95" s="130" t="str">
        <f>IF(FN_MC!AB98="","*",FN_MC!AB98)</f>
        <v>-</v>
      </c>
      <c r="I95" s="130" t="str">
        <f>IF(FN_MC!AC98="","*",FN_MC!AC98)</f>
        <v>-</v>
      </c>
      <c r="J95" s="131" t="str">
        <f>IF(FN_MC!AA98="","*",FN_MC!AA98)</f>
        <v>-</v>
      </c>
      <c r="K95" s="143" t="str">
        <f>IF(FN_MC!AD98="","*",FN_MC!AD98)</f>
        <v>-</v>
      </c>
    </row>
    <row r="96" spans="2:11" s="132" customFormat="1" hidden="1">
      <c r="B96" s="129" t="str">
        <f>IF(FN_MC!Y99="","*",FN_MC!Y99)</f>
        <v>*</v>
      </c>
      <c r="C96" s="130">
        <f>IF(FN_MC!B99="","*",FN_MC!B99)</f>
        <v>45938</v>
      </c>
      <c r="D96" s="130" t="str">
        <f>IF(FN_MC!D99="","*",FN_MC!D99)</f>
        <v>W53</v>
      </c>
      <c r="E96" s="130" t="str">
        <f>IF(FN_MC!H99="","*",FN_MC!H99)</f>
        <v>POV</v>
      </c>
      <c r="F96" s="148" t="str">
        <f>IF(FN_MC!M99="","*",FN_MC!M99)</f>
        <v>POV-PJA</v>
      </c>
      <c r="G96" s="130" t="str">
        <f>IF(FN_MC!I99="","*",FN_MC!I99)</f>
        <v>PJA</v>
      </c>
      <c r="H96" s="130" t="str">
        <f>IF(FN_MC!AB99="","*",FN_MC!AB99)</f>
        <v>FIXO</v>
      </c>
      <c r="I96" s="130" t="str">
        <f>IF(FN_MC!AC99="","*",FN_MC!AC99)</f>
        <v>ACIONAMENTO</v>
      </c>
      <c r="J96" s="131">
        <f>IF(FN_MC!AA99="","*",FN_MC!AA99)</f>
        <v>1</v>
      </c>
      <c r="K96" s="143">
        <f>IF(FN_MC!AD99="","*",FN_MC!AD99)</f>
        <v>0.33333333333333331</v>
      </c>
    </row>
    <row r="97" spans="2:11" s="132" customFormat="1" hidden="1">
      <c r="B97" s="129" t="str">
        <f>IF(FN_MC!Y100="","*",FN_MC!Y100)</f>
        <v>*</v>
      </c>
      <c r="C97" s="130">
        <f>IF(FN_MC!B100="","*",FN_MC!B100)</f>
        <v>45938</v>
      </c>
      <c r="D97" s="130" t="str">
        <f>IF(FN_MC!D100="","*",FN_MC!D100)</f>
        <v>A52</v>
      </c>
      <c r="E97" s="130" t="str">
        <f>IF(FN_MC!H100="","*",FN_MC!H100)</f>
        <v>PAM</v>
      </c>
      <c r="F97" s="148" t="str">
        <f>IF(FN_MC!M100="","*",FN_MC!M100)</f>
        <v>POA-PAM</v>
      </c>
      <c r="G97" s="130" t="str">
        <f>IF(FN_MC!I100="","*",FN_MC!I100)</f>
        <v>POA</v>
      </c>
      <c r="H97" s="130" t="str">
        <f>IF(FN_MC!AB100="","*",FN_MC!AB100)</f>
        <v>FIXO</v>
      </c>
      <c r="I97" s="130" t="str">
        <f>IF(FN_MC!AC100="","*",FN_MC!AC100)</f>
        <v>AGD ACIONAMENTO PCM</v>
      </c>
      <c r="J97" s="131">
        <f>IF(FN_MC!AA100="","*",FN_MC!AA100)</f>
        <v>1</v>
      </c>
      <c r="K97" s="143">
        <f>IF(FN_MC!AD100="","*",FN_MC!AD100)</f>
        <v>0.33333333333333331</v>
      </c>
    </row>
    <row r="98" spans="2:11" s="132" customFormat="1" hidden="1">
      <c r="B98" s="129" t="str">
        <f>IF(FN_MC!Y101="","*",FN_MC!Y101)</f>
        <v>*</v>
      </c>
      <c r="C98" s="130" t="str">
        <f>IF(FN_MC!B101="","*",FN_MC!B101)</f>
        <v>*</v>
      </c>
      <c r="D98" s="130" t="str">
        <f>IF(FN_MC!D101="","*",FN_MC!D101)</f>
        <v>*</v>
      </c>
      <c r="E98" s="130" t="str">
        <f>IF(FN_MC!H101="","*",FN_MC!H101)</f>
        <v>*</v>
      </c>
      <c r="F98" s="148" t="str">
        <f>IF(FN_MC!M101="","*",FN_MC!M101)</f>
        <v>-</v>
      </c>
      <c r="G98" s="130" t="str">
        <f>IF(FN_MC!I101="","*",FN_MC!I101)</f>
        <v>*</v>
      </c>
      <c r="H98" s="130" t="str">
        <f>IF(FN_MC!AB101="","*",FN_MC!AB101)</f>
        <v>*</v>
      </c>
      <c r="I98" s="130" t="str">
        <f>IF(FN_MC!AC101="","*",FN_MC!AC101)</f>
        <v>*</v>
      </c>
      <c r="J98" s="131" t="str">
        <f>IF(FN_MC!AA101="","*",FN_MC!AA101)</f>
        <v>*</v>
      </c>
      <c r="K98" s="143" t="str">
        <f>IF(FN_MC!AD101="","*",FN_MC!AD101)</f>
        <v>*</v>
      </c>
    </row>
    <row r="99" spans="2:11" s="132" customFormat="1" hidden="1">
      <c r="B99" s="129" t="str">
        <f>IF(FN_MC!Y102="","*",FN_MC!Y102)</f>
        <v>*</v>
      </c>
      <c r="C99" s="130" t="str">
        <f>IF(FN_MC!B102="","*",FN_MC!B102)</f>
        <v>*</v>
      </c>
      <c r="D99" s="130" t="str">
        <f>IF(FN_MC!D102="","*",FN_MC!D102)</f>
        <v>*</v>
      </c>
      <c r="E99" s="130" t="str">
        <f>IF(FN_MC!H102="","*",FN_MC!H102)</f>
        <v>*</v>
      </c>
      <c r="F99" s="148" t="str">
        <f>IF(FN_MC!M102="","*",FN_MC!M102)</f>
        <v>-</v>
      </c>
      <c r="G99" s="130" t="str">
        <f>IF(FN_MC!I102="","*",FN_MC!I102)</f>
        <v>*</v>
      </c>
      <c r="H99" s="130" t="str">
        <f>IF(FN_MC!AB102="","*",FN_MC!AB102)</f>
        <v>*</v>
      </c>
      <c r="I99" s="130" t="str">
        <f>IF(FN_MC!AC102="","*",FN_MC!AC102)</f>
        <v>*</v>
      </c>
      <c r="J99" s="131" t="str">
        <f>IF(FN_MC!AA102="","*",FN_MC!AA102)</f>
        <v>*</v>
      </c>
      <c r="K99" s="143" t="str">
        <f>IF(FN_MC!AD102="","*",FN_MC!AD102)</f>
        <v>*</v>
      </c>
    </row>
    <row r="100" spans="2:11" s="132" customFormat="1" hidden="1">
      <c r="B100" s="129" t="str">
        <f>IF(FN_MC!Y103="","*",FN_MC!Y103)</f>
        <v>*</v>
      </c>
      <c r="C100" s="130" t="str">
        <f>IF(FN_MC!B103="","*",FN_MC!B103)</f>
        <v>*</v>
      </c>
      <c r="D100" s="130" t="str">
        <f>IF(FN_MC!D103="","*",FN_MC!D103)</f>
        <v>*</v>
      </c>
      <c r="E100" s="130" t="str">
        <f>IF(FN_MC!H103="","*",FN_MC!H103)</f>
        <v>*</v>
      </c>
      <c r="F100" s="148" t="str">
        <f>IF(FN_MC!M103="","*",FN_MC!M103)</f>
        <v>-</v>
      </c>
      <c r="G100" s="130" t="str">
        <f>IF(FN_MC!I103="","*",FN_MC!I103)</f>
        <v>*</v>
      </c>
      <c r="H100" s="130" t="str">
        <f>IF(FN_MC!AB103="","*",FN_MC!AB103)</f>
        <v>*</v>
      </c>
      <c r="I100" s="130" t="str">
        <f>IF(FN_MC!AC103="","*",FN_MC!AC103)</f>
        <v>*</v>
      </c>
      <c r="J100" s="131" t="str">
        <f>IF(FN_MC!AA103="","*",FN_MC!AA103)</f>
        <v>*</v>
      </c>
      <c r="K100" s="143" t="str">
        <f>IF(FN_MC!AD103="","*",FN_MC!AD103)</f>
        <v>*</v>
      </c>
    </row>
    <row r="101" spans="2:11" s="132" customFormat="1" hidden="1">
      <c r="B101" s="129" t="str">
        <f>IF(FN_MC!Y104="","*",FN_MC!Y104)</f>
        <v>*</v>
      </c>
      <c r="C101" s="130" t="str">
        <f>IF(FN_MC!B104="","*",FN_MC!B104)</f>
        <v>*</v>
      </c>
      <c r="D101" s="130" t="str">
        <f>IF(FN_MC!D104="","*",FN_MC!D104)</f>
        <v>*</v>
      </c>
      <c r="E101" s="130" t="str">
        <f>IF(FN_MC!H104="","*",FN_MC!H104)</f>
        <v>*</v>
      </c>
      <c r="F101" s="148" t="str">
        <f>IF(FN_MC!M104="","*",FN_MC!M104)</f>
        <v>-</v>
      </c>
      <c r="G101" s="130" t="str">
        <f>IF(FN_MC!I104="","*",FN_MC!I104)</f>
        <v>*</v>
      </c>
      <c r="H101" s="130" t="str">
        <f>IF(FN_MC!AB104="","*",FN_MC!AB104)</f>
        <v>*</v>
      </c>
      <c r="I101" s="130" t="str">
        <f>IF(FN_MC!AC104="","*",FN_MC!AC104)</f>
        <v>*</v>
      </c>
      <c r="J101" s="131" t="str">
        <f>IF(FN_MC!AA104="","*",FN_MC!AA104)</f>
        <v>*</v>
      </c>
      <c r="K101" s="143" t="str">
        <f>IF(FN_MC!AD104="","*",FN_MC!AD104)</f>
        <v>*</v>
      </c>
    </row>
    <row r="102" spans="2:11" s="132" customFormat="1" hidden="1">
      <c r="B102" s="129" t="str">
        <f>IF(FN_MC!Y105="","*",FN_MC!Y105)</f>
        <v>*</v>
      </c>
      <c r="C102" s="130" t="str">
        <f>IF(FN_MC!B105="","*",FN_MC!B105)</f>
        <v>*</v>
      </c>
      <c r="D102" s="130" t="str">
        <f>IF(FN_MC!D105="","*",FN_MC!D105)</f>
        <v>*</v>
      </c>
      <c r="E102" s="130" t="str">
        <f>IF(FN_MC!H105="","*",FN_MC!H105)</f>
        <v>*</v>
      </c>
      <c r="F102" s="148" t="str">
        <f>IF(FN_MC!M105="","*",FN_MC!M105)</f>
        <v>-</v>
      </c>
      <c r="G102" s="130" t="str">
        <f>IF(FN_MC!I105="","*",FN_MC!I105)</f>
        <v>*</v>
      </c>
      <c r="H102" s="130" t="str">
        <f>IF(FN_MC!AB105="","*",FN_MC!AB105)</f>
        <v>*</v>
      </c>
      <c r="I102" s="130" t="str">
        <f>IF(FN_MC!AC105="","*",FN_MC!AC105)</f>
        <v>*</v>
      </c>
      <c r="J102" s="131" t="str">
        <f>IF(FN_MC!AA105="","*",FN_MC!AA105)</f>
        <v>*</v>
      </c>
      <c r="K102" s="143" t="str">
        <f>IF(FN_MC!AD105="","*",FN_MC!AD105)</f>
        <v>*</v>
      </c>
    </row>
    <row r="103" spans="2:11" s="132" customFormat="1" hidden="1">
      <c r="B103" s="129" t="str">
        <f>IF(FN_MC!Y106="","*",FN_MC!Y106)</f>
        <v>*</v>
      </c>
      <c r="C103" s="130" t="str">
        <f>IF(FN_MC!B106="","*",FN_MC!B106)</f>
        <v>*</v>
      </c>
      <c r="D103" s="130" t="str">
        <f>IF(FN_MC!D106="","*",FN_MC!D106)</f>
        <v>*</v>
      </c>
      <c r="E103" s="130" t="str">
        <f>IF(FN_MC!H106="","*",FN_MC!H106)</f>
        <v>*</v>
      </c>
      <c r="F103" s="148" t="str">
        <f>IF(FN_MC!M106="","*",FN_MC!M106)</f>
        <v>-</v>
      </c>
      <c r="G103" s="130" t="str">
        <f>IF(FN_MC!I106="","*",FN_MC!I106)</f>
        <v>*</v>
      </c>
      <c r="H103" s="130" t="str">
        <f>IF(FN_MC!AB106="","*",FN_MC!AB106)</f>
        <v>*</v>
      </c>
      <c r="I103" s="130" t="str">
        <f>IF(FN_MC!AC106="","*",FN_MC!AC106)</f>
        <v>*</v>
      </c>
      <c r="J103" s="131" t="str">
        <f>IF(FN_MC!AA106="","*",FN_MC!AA106)</f>
        <v>*</v>
      </c>
      <c r="K103" s="143" t="str">
        <f>IF(FN_MC!AD106="","*",FN_MC!AD106)</f>
        <v>*</v>
      </c>
    </row>
    <row r="104" spans="2:11" s="132" customFormat="1" hidden="1">
      <c r="B104" s="129" t="str">
        <f>IF(FN_MC!Y107="","*",FN_MC!Y107)</f>
        <v>*</v>
      </c>
      <c r="C104" s="130" t="str">
        <f>IF(FN_MC!B107="","*",FN_MC!B107)</f>
        <v>*</v>
      </c>
      <c r="D104" s="130" t="str">
        <f>IF(FN_MC!D107="","*",FN_MC!D107)</f>
        <v>*</v>
      </c>
      <c r="E104" s="130" t="str">
        <f>IF(FN_MC!H107="","*",FN_MC!H107)</f>
        <v>*</v>
      </c>
      <c r="F104" s="148" t="str">
        <f>IF(FN_MC!M107="","*",FN_MC!M107)</f>
        <v>-</v>
      </c>
      <c r="G104" s="130" t="str">
        <f>IF(FN_MC!I107="","*",FN_MC!I107)</f>
        <v>*</v>
      </c>
      <c r="H104" s="130" t="str">
        <f>IF(FN_MC!AB107="","*",FN_MC!AB107)</f>
        <v>*</v>
      </c>
      <c r="I104" s="130" t="str">
        <f>IF(FN_MC!AC107="","*",FN_MC!AC107)</f>
        <v>*</v>
      </c>
      <c r="J104" s="131" t="str">
        <f>IF(FN_MC!AA107="","*",FN_MC!AA107)</f>
        <v>*</v>
      </c>
      <c r="K104" s="143" t="str">
        <f>IF(FN_MC!AD107="","*",FN_MC!AD107)</f>
        <v>*</v>
      </c>
    </row>
    <row r="105" spans="2:11" s="132" customFormat="1" hidden="1">
      <c r="B105" s="129" t="str">
        <f>IF(FN_MC!Y108="","*",FN_MC!Y108)</f>
        <v>*</v>
      </c>
      <c r="C105" s="130" t="str">
        <f>IF(FN_MC!B108="","*",FN_MC!B108)</f>
        <v>*</v>
      </c>
      <c r="D105" s="130" t="str">
        <f>IF(FN_MC!D108="","*",FN_MC!D108)</f>
        <v>*</v>
      </c>
      <c r="E105" s="130" t="str">
        <f>IF(FN_MC!H108="","*",FN_MC!H108)</f>
        <v>*</v>
      </c>
      <c r="F105" s="148" t="str">
        <f>IF(FN_MC!M108="","*",FN_MC!M108)</f>
        <v>-</v>
      </c>
      <c r="G105" s="130" t="str">
        <f>IF(FN_MC!I108="","*",FN_MC!I108)</f>
        <v>*</v>
      </c>
      <c r="H105" s="130" t="str">
        <f>IF(FN_MC!AB108="","*",FN_MC!AB108)</f>
        <v>*</v>
      </c>
      <c r="I105" s="130" t="str">
        <f>IF(FN_MC!AC108="","*",FN_MC!AC108)</f>
        <v>*</v>
      </c>
      <c r="J105" s="131" t="str">
        <f>IF(FN_MC!AA108="","*",FN_MC!AA108)</f>
        <v>*</v>
      </c>
      <c r="K105" s="143" t="str">
        <f>IF(FN_MC!AD108="","*",FN_MC!AD108)</f>
        <v>*</v>
      </c>
    </row>
    <row r="106" spans="2:11" s="132" customFormat="1" hidden="1">
      <c r="B106" s="129" t="str">
        <f>IF(FN_MC!Y109="","*",FN_MC!Y109)</f>
        <v>*</v>
      </c>
      <c r="C106" s="130" t="str">
        <f>IF(FN_MC!B109="","*",FN_MC!B109)</f>
        <v>*</v>
      </c>
      <c r="D106" s="130" t="str">
        <f>IF(FN_MC!D109="","*",FN_MC!D109)</f>
        <v>*</v>
      </c>
      <c r="E106" s="130" t="str">
        <f>IF(FN_MC!H109="","*",FN_MC!H109)</f>
        <v>*</v>
      </c>
      <c r="F106" s="148" t="str">
        <f>IF(FN_MC!M109="","*",FN_MC!M109)</f>
        <v>-</v>
      </c>
      <c r="G106" s="130" t="str">
        <f>IF(FN_MC!I109="","*",FN_MC!I109)</f>
        <v>*</v>
      </c>
      <c r="H106" s="130" t="str">
        <f>IF(FN_MC!AB109="","*",FN_MC!AB109)</f>
        <v>*</v>
      </c>
      <c r="I106" s="130" t="str">
        <f>IF(FN_MC!AC109="","*",FN_MC!AC109)</f>
        <v>*</v>
      </c>
      <c r="J106" s="131" t="str">
        <f>IF(FN_MC!AA109="","*",FN_MC!AA109)</f>
        <v>*</v>
      </c>
      <c r="K106" s="143" t="str">
        <f>IF(FN_MC!AD109="","*",FN_MC!AD109)</f>
        <v>*</v>
      </c>
    </row>
    <row r="107" spans="2:11" s="132" customFormat="1" hidden="1">
      <c r="B107" s="129" t="str">
        <f>IF(FN_MC!Y110="","*",FN_MC!Y110)</f>
        <v>*</v>
      </c>
      <c r="C107" s="130" t="str">
        <f>IF(FN_MC!B110="","*",FN_MC!B110)</f>
        <v>*</v>
      </c>
      <c r="D107" s="130" t="str">
        <f>IF(FN_MC!D110="","*",FN_MC!D110)</f>
        <v>*</v>
      </c>
      <c r="E107" s="130" t="str">
        <f>IF(FN_MC!H110="","*",FN_MC!H110)</f>
        <v>*</v>
      </c>
      <c r="F107" s="148" t="str">
        <f>IF(FN_MC!M110="","*",FN_MC!M110)</f>
        <v>-</v>
      </c>
      <c r="G107" s="130" t="str">
        <f>IF(FN_MC!I110="","*",FN_MC!I110)</f>
        <v>*</v>
      </c>
      <c r="H107" s="130" t="str">
        <f>IF(FN_MC!AB110="","*",FN_MC!AB110)</f>
        <v>*</v>
      </c>
      <c r="I107" s="130" t="str">
        <f>IF(FN_MC!AC110="","*",FN_MC!AC110)</f>
        <v>*</v>
      </c>
      <c r="J107" s="131" t="str">
        <f>IF(FN_MC!AA110="","*",FN_MC!AA110)</f>
        <v>*</v>
      </c>
      <c r="K107" s="143" t="str">
        <f>IF(FN_MC!AD110="","*",FN_MC!AD110)</f>
        <v>*</v>
      </c>
    </row>
    <row r="108" spans="2:11" s="132" customFormat="1" hidden="1">
      <c r="B108" s="129" t="str">
        <f>IF(FN_MC!Y111="","*",FN_MC!Y111)</f>
        <v>*</v>
      </c>
      <c r="C108" s="130" t="str">
        <f>IF(FN_MC!B111="","*",FN_MC!B111)</f>
        <v>*</v>
      </c>
      <c r="D108" s="130" t="str">
        <f>IF(FN_MC!D111="","*",FN_MC!D111)</f>
        <v>*</v>
      </c>
      <c r="E108" s="130" t="str">
        <f>IF(FN_MC!H111="","*",FN_MC!H111)</f>
        <v>*</v>
      </c>
      <c r="F108" s="148" t="str">
        <f>IF(FN_MC!M111="","*",FN_MC!M111)</f>
        <v>-</v>
      </c>
      <c r="G108" s="130" t="str">
        <f>IF(FN_MC!I111="","*",FN_MC!I111)</f>
        <v>*</v>
      </c>
      <c r="H108" s="130" t="str">
        <f>IF(FN_MC!AB111="","*",FN_MC!AB111)</f>
        <v>*</v>
      </c>
      <c r="I108" s="130" t="str">
        <f>IF(FN_MC!AC111="","*",FN_MC!AC111)</f>
        <v>*</v>
      </c>
      <c r="J108" s="131" t="str">
        <f>IF(FN_MC!AA111="","*",FN_MC!AA111)</f>
        <v>*</v>
      </c>
      <c r="K108" s="143" t="str">
        <f>IF(FN_MC!AD111="","*",FN_MC!AD111)</f>
        <v>*</v>
      </c>
    </row>
    <row r="109" spans="2:11" s="132" customFormat="1" hidden="1">
      <c r="B109" s="129" t="str">
        <f>IF(FN_MC!Y112="","*",FN_MC!Y112)</f>
        <v>*</v>
      </c>
      <c r="C109" s="130" t="str">
        <f>IF(FN_MC!B112="","*",FN_MC!B112)</f>
        <v>*</v>
      </c>
      <c r="D109" s="130" t="str">
        <f>IF(FN_MC!D112="","*",FN_MC!D112)</f>
        <v>*</v>
      </c>
      <c r="E109" s="130" t="str">
        <f>IF(FN_MC!H112="","*",FN_MC!H112)</f>
        <v>*</v>
      </c>
      <c r="F109" s="148" t="str">
        <f>IF(FN_MC!M112="","*",FN_MC!M112)</f>
        <v>-</v>
      </c>
      <c r="G109" s="130" t="str">
        <f>IF(FN_MC!I112="","*",FN_MC!I112)</f>
        <v>*</v>
      </c>
      <c r="H109" s="130" t="str">
        <f>IF(FN_MC!AB112="","*",FN_MC!AB112)</f>
        <v>*</v>
      </c>
      <c r="I109" s="130" t="str">
        <f>IF(FN_MC!AC112="","*",FN_MC!AC112)</f>
        <v>*</v>
      </c>
      <c r="J109" s="131" t="str">
        <f>IF(FN_MC!AA112="","*",FN_MC!AA112)</f>
        <v>*</v>
      </c>
      <c r="K109" s="143" t="str">
        <f>IF(FN_MC!AD112="","*",FN_MC!AD112)</f>
        <v>*</v>
      </c>
    </row>
    <row r="110" spans="2:11" s="132" customFormat="1" hidden="1">
      <c r="B110" s="129" t="str">
        <f>IF(FN_MC!Y113="","*",FN_MC!Y113)</f>
        <v>*</v>
      </c>
      <c r="C110" s="130" t="str">
        <f>IF(FN_MC!B113="","*",FN_MC!B113)</f>
        <v>*</v>
      </c>
      <c r="D110" s="130" t="str">
        <f>IF(FN_MC!D113="","*",FN_MC!D113)</f>
        <v>*</v>
      </c>
      <c r="E110" s="130" t="str">
        <f>IF(FN_MC!H113="","*",FN_MC!H113)</f>
        <v>*</v>
      </c>
      <c r="F110" s="148" t="str">
        <f>IF(FN_MC!M113="","*",FN_MC!M113)</f>
        <v>-</v>
      </c>
      <c r="G110" s="130" t="str">
        <f>IF(FN_MC!I113="","*",FN_MC!I113)</f>
        <v>*</v>
      </c>
      <c r="H110" s="130" t="str">
        <f>IF(FN_MC!AB113="","*",FN_MC!AB113)</f>
        <v>*</v>
      </c>
      <c r="I110" s="130" t="str">
        <f>IF(FN_MC!AC113="","*",FN_MC!AC113)</f>
        <v>*</v>
      </c>
      <c r="J110" s="131" t="str">
        <f>IF(FN_MC!AA113="","*",FN_MC!AA113)</f>
        <v>*</v>
      </c>
      <c r="K110" s="143" t="str">
        <f>IF(FN_MC!AD113="","*",FN_MC!AD113)</f>
        <v>*</v>
      </c>
    </row>
    <row r="111" spans="2:11" s="132" customFormat="1" hidden="1">
      <c r="B111" s="129" t="str">
        <f>IF(FN_MC!Y114="","*",FN_MC!Y114)</f>
        <v>*</v>
      </c>
      <c r="C111" s="130" t="str">
        <f>IF(FN_MC!B114="","*",FN_MC!B114)</f>
        <v>*</v>
      </c>
      <c r="D111" s="130" t="str">
        <f>IF(FN_MC!D114="","*",FN_MC!D114)</f>
        <v>*</v>
      </c>
      <c r="E111" s="130" t="str">
        <f>IF(FN_MC!H114="","*",FN_MC!H114)</f>
        <v>*</v>
      </c>
      <c r="F111" s="148" t="str">
        <f>IF(FN_MC!M114="","*",FN_MC!M114)</f>
        <v>-</v>
      </c>
      <c r="G111" s="130" t="str">
        <f>IF(FN_MC!I114="","*",FN_MC!I114)</f>
        <v>*</v>
      </c>
      <c r="H111" s="130" t="str">
        <f>IF(FN_MC!AB114="","*",FN_MC!AB114)</f>
        <v>*</v>
      </c>
      <c r="I111" s="130" t="str">
        <f>IF(FN_MC!AC114="","*",FN_MC!AC114)</f>
        <v>*</v>
      </c>
      <c r="J111" s="131" t="str">
        <f>IF(FN_MC!AA114="","*",FN_MC!AA114)</f>
        <v>*</v>
      </c>
      <c r="K111" s="143" t="str">
        <f>IF(FN_MC!AD114="","*",FN_MC!AD114)</f>
        <v>*</v>
      </c>
    </row>
    <row r="112" spans="2:11" s="132" customFormat="1" hidden="1">
      <c r="B112" s="129" t="str">
        <f>IF(FN_MC!Y115="","*",FN_MC!Y115)</f>
        <v>*</v>
      </c>
      <c r="C112" s="130" t="str">
        <f>IF(FN_MC!B115="","*",FN_MC!B115)</f>
        <v>*</v>
      </c>
      <c r="D112" s="130" t="str">
        <f>IF(FN_MC!D115="","*",FN_MC!D115)</f>
        <v>*</v>
      </c>
      <c r="E112" s="130" t="str">
        <f>IF(FN_MC!H115="","*",FN_MC!H115)</f>
        <v>*</v>
      </c>
      <c r="F112" s="148" t="str">
        <f>IF(FN_MC!M115="","*",FN_MC!M115)</f>
        <v>-</v>
      </c>
      <c r="G112" s="130" t="str">
        <f>IF(FN_MC!I115="","*",FN_MC!I115)</f>
        <v>*</v>
      </c>
      <c r="H112" s="130" t="str">
        <f>IF(FN_MC!AB115="","*",FN_MC!AB115)</f>
        <v>*</v>
      </c>
      <c r="I112" s="130" t="str">
        <f>IF(FN_MC!AC115="","*",FN_MC!AC115)</f>
        <v>*</v>
      </c>
      <c r="J112" s="131" t="str">
        <f>IF(FN_MC!AA115="","*",FN_MC!AA115)</f>
        <v>*</v>
      </c>
      <c r="K112" s="143" t="str">
        <f>IF(FN_MC!AD115="","*",FN_MC!AD115)</f>
        <v>*</v>
      </c>
    </row>
    <row r="113" spans="2:11" s="132" customFormat="1" hidden="1">
      <c r="B113" s="129" t="str">
        <f>IF(FN_MC!Y116="","*",FN_MC!Y116)</f>
        <v>*</v>
      </c>
      <c r="C113" s="130" t="str">
        <f>IF(FN_MC!B116="","*",FN_MC!B116)</f>
        <v>*</v>
      </c>
      <c r="D113" s="130" t="str">
        <f>IF(FN_MC!D116="","*",FN_MC!D116)</f>
        <v>*</v>
      </c>
      <c r="E113" s="130" t="str">
        <f>IF(FN_MC!H116="","*",FN_MC!H116)</f>
        <v>*</v>
      </c>
      <c r="F113" s="148" t="str">
        <f>IF(FN_MC!M116="","*",FN_MC!M116)</f>
        <v>-</v>
      </c>
      <c r="G113" s="130" t="str">
        <f>IF(FN_MC!I116="","*",FN_MC!I116)</f>
        <v>*</v>
      </c>
      <c r="H113" s="130" t="str">
        <f>IF(FN_MC!AB116="","*",FN_MC!AB116)</f>
        <v>*</v>
      </c>
      <c r="I113" s="130" t="str">
        <f>IF(FN_MC!AC116="","*",FN_MC!AC116)</f>
        <v>*</v>
      </c>
      <c r="J113" s="131" t="str">
        <f>IF(FN_MC!AA116="","*",FN_MC!AA116)</f>
        <v>*</v>
      </c>
      <c r="K113" s="143" t="str">
        <f>IF(FN_MC!AD116="","*",FN_MC!AD116)</f>
        <v>*</v>
      </c>
    </row>
    <row r="114" spans="2:11" s="132" customFormat="1" hidden="1">
      <c r="B114" s="129" t="str">
        <f>IF(FN_MC!Y117="","*",FN_MC!Y117)</f>
        <v>*</v>
      </c>
      <c r="C114" s="130" t="str">
        <f>IF(FN_MC!B117="","*",FN_MC!B117)</f>
        <v>*</v>
      </c>
      <c r="D114" s="130" t="str">
        <f>IF(FN_MC!D117="","*",FN_MC!D117)</f>
        <v>*</v>
      </c>
      <c r="E114" s="130" t="str">
        <f>IF(FN_MC!H117="","*",FN_MC!H117)</f>
        <v>*</v>
      </c>
      <c r="F114" s="148" t="str">
        <f>IF(FN_MC!M117="","*",FN_MC!M117)</f>
        <v>-</v>
      </c>
      <c r="G114" s="130" t="str">
        <f>IF(FN_MC!I117="","*",FN_MC!I117)</f>
        <v>*</v>
      </c>
      <c r="H114" s="130" t="str">
        <f>IF(FN_MC!AB117="","*",FN_MC!AB117)</f>
        <v>*</v>
      </c>
      <c r="I114" s="130" t="str">
        <f>IF(FN_MC!AC117="","*",FN_MC!AC117)</f>
        <v>*</v>
      </c>
      <c r="J114" s="131" t="str">
        <f>IF(FN_MC!AA117="","*",FN_MC!AA117)</f>
        <v>*</v>
      </c>
      <c r="K114" s="143" t="str">
        <f>IF(FN_MC!AD117="","*",FN_MC!AD117)</f>
        <v>*</v>
      </c>
    </row>
    <row r="115" spans="2:11" s="132" customFormat="1" hidden="1">
      <c r="B115" s="129" t="str">
        <f>IF(FN_MC!Y118="","*",FN_MC!Y118)</f>
        <v>*</v>
      </c>
      <c r="C115" s="130" t="str">
        <f>IF(FN_MC!B118="","*",FN_MC!B118)</f>
        <v>*</v>
      </c>
      <c r="D115" s="130" t="str">
        <f>IF(FN_MC!D118="","*",FN_MC!D118)</f>
        <v>*</v>
      </c>
      <c r="E115" s="130" t="str">
        <f>IF(FN_MC!H118="","*",FN_MC!H118)</f>
        <v>*</v>
      </c>
      <c r="F115" s="148" t="str">
        <f>IF(FN_MC!M118="","*",FN_MC!M118)</f>
        <v>-</v>
      </c>
      <c r="G115" s="130" t="str">
        <f>IF(FN_MC!I118="","*",FN_MC!I118)</f>
        <v>*</v>
      </c>
      <c r="H115" s="130" t="str">
        <f>IF(FN_MC!AB118="","*",FN_MC!AB118)</f>
        <v>*</v>
      </c>
      <c r="I115" s="130" t="str">
        <f>IF(FN_MC!AC118="","*",FN_MC!AC118)</f>
        <v>*</v>
      </c>
      <c r="J115" s="131" t="str">
        <f>IF(FN_MC!AA118="","*",FN_MC!AA118)</f>
        <v>*</v>
      </c>
      <c r="K115" s="143" t="str">
        <f>IF(FN_MC!AD118="","*",FN_MC!AD118)</f>
        <v>*</v>
      </c>
    </row>
    <row r="116" spans="2:11" s="132" customFormat="1" hidden="1">
      <c r="B116" s="129" t="str">
        <f>IF(FN_MC!Y119="","*",FN_MC!Y119)</f>
        <v>*</v>
      </c>
      <c r="C116" s="130" t="str">
        <f>IF(FN_MC!B119="","*",FN_MC!B119)</f>
        <v>*</v>
      </c>
      <c r="D116" s="130" t="str">
        <f>IF(FN_MC!D119="","*",FN_MC!D119)</f>
        <v>*</v>
      </c>
      <c r="E116" s="130" t="str">
        <f>IF(FN_MC!H119="","*",FN_MC!H119)</f>
        <v>*</v>
      </c>
      <c r="F116" s="148" t="str">
        <f>IF(FN_MC!M119="","*",FN_MC!M119)</f>
        <v>-</v>
      </c>
      <c r="G116" s="130" t="str">
        <f>IF(FN_MC!I119="","*",FN_MC!I119)</f>
        <v>*</v>
      </c>
      <c r="H116" s="130" t="str">
        <f>IF(FN_MC!AB119="","*",FN_MC!AB119)</f>
        <v>*</v>
      </c>
      <c r="I116" s="130" t="str">
        <f>IF(FN_MC!AC119="","*",FN_MC!AC119)</f>
        <v>*</v>
      </c>
      <c r="J116" s="131" t="str">
        <f>IF(FN_MC!AA119="","*",FN_MC!AA119)</f>
        <v>*</v>
      </c>
      <c r="K116" s="143" t="str">
        <f>IF(FN_MC!AD119="","*",FN_MC!AD119)</f>
        <v>*</v>
      </c>
    </row>
    <row r="117" spans="2:11" s="132" customFormat="1" hidden="1">
      <c r="B117" s="129" t="str">
        <f>IF(FN_MC!Y120="","*",FN_MC!Y120)</f>
        <v>*</v>
      </c>
      <c r="C117" s="130" t="str">
        <f>IF(FN_MC!B120="","*",FN_MC!B120)</f>
        <v>*</v>
      </c>
      <c r="D117" s="130" t="str">
        <f>IF(FN_MC!D120="","*",FN_MC!D120)</f>
        <v>*</v>
      </c>
      <c r="E117" s="130" t="str">
        <f>IF(FN_MC!H120="","*",FN_MC!H120)</f>
        <v>*</v>
      </c>
      <c r="F117" s="148" t="str">
        <f>IF(FN_MC!M120="","*",FN_MC!M120)</f>
        <v>-</v>
      </c>
      <c r="G117" s="130" t="str">
        <f>IF(FN_MC!I120="","*",FN_MC!I120)</f>
        <v>*</v>
      </c>
      <c r="H117" s="130" t="str">
        <f>IF(FN_MC!AB120="","*",FN_MC!AB120)</f>
        <v>*</v>
      </c>
      <c r="I117" s="130" t="str">
        <f>IF(FN_MC!AC120="","*",FN_MC!AC120)</f>
        <v>*</v>
      </c>
      <c r="J117" s="131" t="str">
        <f>IF(FN_MC!AA120="","*",FN_MC!AA120)</f>
        <v>*</v>
      </c>
      <c r="K117" s="143" t="str">
        <f>IF(FN_MC!AD120="","*",FN_MC!AD120)</f>
        <v>*</v>
      </c>
    </row>
    <row r="118" spans="2:11" s="132" customFormat="1" hidden="1">
      <c r="B118" s="129" t="str">
        <f>IF(FN_MC!Y121="","*",FN_MC!Y121)</f>
        <v>*</v>
      </c>
      <c r="C118" s="130" t="str">
        <f>IF(FN_MC!B121="","*",FN_MC!B121)</f>
        <v>*</v>
      </c>
      <c r="D118" s="130" t="str">
        <f>IF(FN_MC!D121="","*",FN_MC!D121)</f>
        <v>*</v>
      </c>
      <c r="E118" s="130" t="str">
        <f>IF(FN_MC!H121="","*",FN_MC!H121)</f>
        <v>*</v>
      </c>
      <c r="F118" s="148" t="str">
        <f>IF(FN_MC!M121="","*",FN_MC!M121)</f>
        <v>-</v>
      </c>
      <c r="G118" s="130" t="str">
        <f>IF(FN_MC!I121="","*",FN_MC!I121)</f>
        <v>*</v>
      </c>
      <c r="H118" s="130" t="str">
        <f>IF(FN_MC!AB121="","*",FN_MC!AB121)</f>
        <v>*</v>
      </c>
      <c r="I118" s="130" t="str">
        <f>IF(FN_MC!AC121="","*",FN_MC!AC121)</f>
        <v>*</v>
      </c>
      <c r="J118" s="131" t="str">
        <f>IF(FN_MC!AA121="","*",FN_MC!AA121)</f>
        <v>*</v>
      </c>
      <c r="K118" s="143" t="str">
        <f>IF(FN_MC!AD121="","*",FN_MC!AD121)</f>
        <v>*</v>
      </c>
    </row>
    <row r="119" spans="2:11" s="132" customFormat="1" hidden="1">
      <c r="B119" s="129" t="str">
        <f>IF(FN_MC!Y122="","*",FN_MC!Y122)</f>
        <v>*</v>
      </c>
      <c r="C119" s="130" t="str">
        <f>IF(FN_MC!B122="","*",FN_MC!B122)</f>
        <v>*</v>
      </c>
      <c r="D119" s="130" t="str">
        <f>IF(FN_MC!D122="","*",FN_MC!D122)</f>
        <v>*</v>
      </c>
      <c r="E119" s="130" t="str">
        <f>IF(FN_MC!H122="","*",FN_MC!H122)</f>
        <v>*</v>
      </c>
      <c r="F119" s="148" t="str">
        <f>IF(FN_MC!M122="","*",FN_MC!M122)</f>
        <v>-</v>
      </c>
      <c r="G119" s="130" t="str">
        <f>IF(FN_MC!I122="","*",FN_MC!I122)</f>
        <v>*</v>
      </c>
      <c r="H119" s="130" t="str">
        <f>IF(FN_MC!AB122="","*",FN_MC!AB122)</f>
        <v>*</v>
      </c>
      <c r="I119" s="130" t="str">
        <f>IF(FN_MC!AC122="","*",FN_MC!AC122)</f>
        <v>*</v>
      </c>
      <c r="J119" s="131" t="str">
        <f>IF(FN_MC!AA122="","*",FN_MC!AA122)</f>
        <v>*</v>
      </c>
      <c r="K119" s="143" t="str">
        <f>IF(FN_MC!AD122="","*",FN_MC!AD122)</f>
        <v>*</v>
      </c>
    </row>
    <row r="120" spans="2:11" s="132" customFormat="1" hidden="1">
      <c r="B120" s="129" t="str">
        <f>IF(FN_MC!Y123="","*",FN_MC!Y123)</f>
        <v>*</v>
      </c>
      <c r="C120" s="130" t="str">
        <f>IF(FN_MC!B123="","*",FN_MC!B123)</f>
        <v>*</v>
      </c>
      <c r="D120" s="130" t="str">
        <f>IF(FN_MC!D123="","*",FN_MC!D123)</f>
        <v>*</v>
      </c>
      <c r="E120" s="130" t="str">
        <f>IF(FN_MC!H123="","*",FN_MC!H123)</f>
        <v>*</v>
      </c>
      <c r="F120" s="148" t="str">
        <f>IF(FN_MC!M123="","*",FN_MC!M123)</f>
        <v>-</v>
      </c>
      <c r="G120" s="130" t="str">
        <f>IF(FN_MC!I123="","*",FN_MC!I123)</f>
        <v>*</v>
      </c>
      <c r="H120" s="130" t="str">
        <f>IF(FN_MC!AB123="","*",FN_MC!AB123)</f>
        <v>*</v>
      </c>
      <c r="I120" s="130" t="str">
        <f>IF(FN_MC!AC123="","*",FN_MC!AC123)</f>
        <v>*</v>
      </c>
      <c r="J120" s="131" t="str">
        <f>IF(FN_MC!AA123="","*",FN_MC!AA123)</f>
        <v>*</v>
      </c>
      <c r="K120" s="143" t="str">
        <f>IF(FN_MC!AD123="","*",FN_MC!AD123)</f>
        <v>*</v>
      </c>
    </row>
    <row r="121" spans="2:11" s="132" customFormat="1" hidden="1">
      <c r="B121" s="129" t="str">
        <f>IF(FN_MC!Y124="","*",FN_MC!Y124)</f>
        <v>*</v>
      </c>
      <c r="C121" s="130" t="str">
        <f>IF(FN_MC!B124="","*",FN_MC!B124)</f>
        <v>*</v>
      </c>
      <c r="D121" s="130" t="str">
        <f>IF(FN_MC!D124="","*",FN_MC!D124)</f>
        <v>*</v>
      </c>
      <c r="E121" s="130" t="str">
        <f>IF(FN_MC!H124="","*",FN_MC!H124)</f>
        <v>*</v>
      </c>
      <c r="F121" s="148" t="str">
        <f>IF(FN_MC!M124="","*",FN_MC!M124)</f>
        <v>-</v>
      </c>
      <c r="G121" s="130" t="str">
        <f>IF(FN_MC!I124="","*",FN_MC!I124)</f>
        <v>*</v>
      </c>
      <c r="H121" s="130" t="str">
        <f>IF(FN_MC!AB124="","*",FN_MC!AB124)</f>
        <v>*</v>
      </c>
      <c r="I121" s="130" t="str">
        <f>IF(FN_MC!AC124="","*",FN_MC!AC124)</f>
        <v>*</v>
      </c>
      <c r="J121" s="131" t="str">
        <f>IF(FN_MC!AA124="","*",FN_MC!AA124)</f>
        <v>*</v>
      </c>
      <c r="K121" s="143" t="str">
        <f>IF(FN_MC!AD124="","*",FN_MC!AD124)</f>
        <v>*</v>
      </c>
    </row>
    <row r="122" spans="2:11" s="132" customFormat="1" hidden="1">
      <c r="B122" s="129" t="str">
        <f>IF(FN_MC!Y125="","*",FN_MC!Y125)</f>
        <v>*</v>
      </c>
      <c r="C122" s="130" t="str">
        <f>IF(FN_MC!B125="","*",FN_MC!B125)</f>
        <v>*</v>
      </c>
      <c r="D122" s="130" t="str">
        <f>IF(FN_MC!D125="","*",FN_MC!D125)</f>
        <v>*</v>
      </c>
      <c r="E122" s="130" t="str">
        <f>IF(FN_MC!H125="","*",FN_MC!H125)</f>
        <v>*</v>
      </c>
      <c r="F122" s="148" t="str">
        <f>IF(FN_MC!M125="","*",FN_MC!M125)</f>
        <v>-</v>
      </c>
      <c r="G122" s="130" t="str">
        <f>IF(FN_MC!I125="","*",FN_MC!I125)</f>
        <v>*</v>
      </c>
      <c r="H122" s="130" t="str">
        <f>IF(FN_MC!AB125="","*",FN_MC!AB125)</f>
        <v>*</v>
      </c>
      <c r="I122" s="130" t="str">
        <f>IF(FN_MC!AC125="","*",FN_MC!AC125)</f>
        <v>*</v>
      </c>
      <c r="J122" s="131" t="str">
        <f>IF(FN_MC!AA125="","*",FN_MC!AA125)</f>
        <v>*</v>
      </c>
      <c r="K122" s="143" t="str">
        <f>IF(FN_MC!AD125="","*",FN_MC!AD125)</f>
        <v>*</v>
      </c>
    </row>
    <row r="123" spans="2:11" s="132" customFormat="1" hidden="1">
      <c r="B123" s="129" t="str">
        <f>IF(FN_MC!Y126="","*",FN_MC!Y126)</f>
        <v>*</v>
      </c>
      <c r="C123" s="130" t="str">
        <f>IF(FN_MC!B126="","*",FN_MC!B126)</f>
        <v>*</v>
      </c>
      <c r="D123" s="130" t="str">
        <f>IF(FN_MC!D126="","*",FN_MC!D126)</f>
        <v>*</v>
      </c>
      <c r="E123" s="130" t="str">
        <f>IF(FN_MC!H126="","*",FN_MC!H126)</f>
        <v>*</v>
      </c>
      <c r="F123" s="148" t="str">
        <f>IF(FN_MC!M126="","*",FN_MC!M126)</f>
        <v>-</v>
      </c>
      <c r="G123" s="130" t="str">
        <f>IF(FN_MC!I126="","*",FN_MC!I126)</f>
        <v>*</v>
      </c>
      <c r="H123" s="130" t="str">
        <f>IF(FN_MC!AB126="","*",FN_MC!AB126)</f>
        <v>*</v>
      </c>
      <c r="I123" s="130" t="str">
        <f>IF(FN_MC!AC126="","*",FN_MC!AC126)</f>
        <v>*</v>
      </c>
      <c r="J123" s="131" t="str">
        <f>IF(FN_MC!AA126="","*",FN_MC!AA126)</f>
        <v>*</v>
      </c>
      <c r="K123" s="143" t="str">
        <f>IF(FN_MC!AD126="","*",FN_MC!AD126)</f>
        <v>*</v>
      </c>
    </row>
    <row r="124" spans="2:11" s="132" customFormat="1" hidden="1">
      <c r="B124" s="129" t="str">
        <f>IF(FN_MC!Y127="","*",FN_MC!Y127)</f>
        <v>*</v>
      </c>
      <c r="C124" s="130" t="str">
        <f>IF(FN_MC!B127="","*",FN_MC!B127)</f>
        <v>*</v>
      </c>
      <c r="D124" s="130" t="str">
        <f>IF(FN_MC!D127="","*",FN_MC!D127)</f>
        <v>*</v>
      </c>
      <c r="E124" s="130" t="str">
        <f>IF(FN_MC!H127="","*",FN_MC!H127)</f>
        <v>*</v>
      </c>
      <c r="F124" s="148" t="str">
        <f>IF(FN_MC!M127="","*",FN_MC!M127)</f>
        <v>-</v>
      </c>
      <c r="G124" s="130" t="str">
        <f>IF(FN_MC!I127="","*",FN_MC!I127)</f>
        <v>*</v>
      </c>
      <c r="H124" s="130" t="str">
        <f>IF(FN_MC!AB127="","*",FN_MC!AB127)</f>
        <v>*</v>
      </c>
      <c r="I124" s="130" t="str">
        <f>IF(FN_MC!AC127="","*",FN_MC!AC127)</f>
        <v>*</v>
      </c>
      <c r="J124" s="131" t="str">
        <f>IF(FN_MC!AA127="","*",FN_MC!AA127)</f>
        <v>*</v>
      </c>
      <c r="K124" s="143" t="str">
        <f>IF(FN_MC!AD127="","*",FN_MC!AD127)</f>
        <v>*</v>
      </c>
    </row>
    <row r="125" spans="2:11" s="132" customFormat="1" hidden="1">
      <c r="B125" s="129" t="str">
        <f>IF(FN_MC!Y128="","*",FN_MC!Y128)</f>
        <v>*</v>
      </c>
      <c r="C125" s="130" t="str">
        <f>IF(FN_MC!B128="","*",FN_MC!B128)</f>
        <v>*</v>
      </c>
      <c r="D125" s="130" t="str">
        <f>IF(FN_MC!D128="","*",FN_MC!D128)</f>
        <v>*</v>
      </c>
      <c r="E125" s="130" t="str">
        <f>IF(FN_MC!H128="","*",FN_MC!H128)</f>
        <v>*</v>
      </c>
      <c r="F125" s="148" t="str">
        <f>IF(FN_MC!M128="","*",FN_MC!M128)</f>
        <v>-</v>
      </c>
      <c r="G125" s="130" t="str">
        <f>IF(FN_MC!I128="","*",FN_MC!I128)</f>
        <v>*</v>
      </c>
      <c r="H125" s="130" t="str">
        <f>IF(FN_MC!AB128="","*",FN_MC!AB128)</f>
        <v>*</v>
      </c>
      <c r="I125" s="130" t="str">
        <f>IF(FN_MC!AC128="","*",FN_MC!AC128)</f>
        <v>*</v>
      </c>
      <c r="J125" s="131" t="str">
        <f>IF(FN_MC!AA128="","*",FN_MC!AA128)</f>
        <v>*</v>
      </c>
      <c r="K125" s="143" t="str">
        <f>IF(FN_MC!AD128="","*",FN_MC!AD128)</f>
        <v>*</v>
      </c>
    </row>
    <row r="126" spans="2:11" s="132" customFormat="1" hidden="1">
      <c r="B126" s="129" t="str">
        <f>IF(FN_MC!Y129="","*",FN_MC!Y129)</f>
        <v>*</v>
      </c>
      <c r="C126" s="130" t="str">
        <f>IF(FN_MC!B129="","*",FN_MC!B129)</f>
        <v>*</v>
      </c>
      <c r="D126" s="130" t="str">
        <f>IF(FN_MC!D129="","*",FN_MC!D129)</f>
        <v>*</v>
      </c>
      <c r="E126" s="130" t="str">
        <f>IF(FN_MC!H129="","*",FN_MC!H129)</f>
        <v>*</v>
      </c>
      <c r="F126" s="148" t="str">
        <f>IF(FN_MC!M129="","*",FN_MC!M129)</f>
        <v>-</v>
      </c>
      <c r="G126" s="130" t="str">
        <f>IF(FN_MC!I129="","*",FN_MC!I129)</f>
        <v>*</v>
      </c>
      <c r="H126" s="130" t="str">
        <f>IF(FN_MC!AB129="","*",FN_MC!AB129)</f>
        <v>*</v>
      </c>
      <c r="I126" s="130" t="str">
        <f>IF(FN_MC!AC129="","*",FN_MC!AC129)</f>
        <v>*</v>
      </c>
      <c r="J126" s="131" t="str">
        <f>IF(FN_MC!AA129="","*",FN_MC!AA129)</f>
        <v>*</v>
      </c>
      <c r="K126" s="143" t="str">
        <f>IF(FN_MC!AD129="","*",FN_MC!AD129)</f>
        <v>*</v>
      </c>
    </row>
    <row r="127" spans="2:11" s="132" customFormat="1" hidden="1">
      <c r="B127" s="129" t="str">
        <f>IF(FN_MC!Y130="","*",FN_MC!Y130)</f>
        <v>*</v>
      </c>
      <c r="C127" s="130" t="str">
        <f>IF(FN_MC!B130="","*",FN_MC!B130)</f>
        <v>*</v>
      </c>
      <c r="D127" s="130" t="str">
        <f>IF(FN_MC!D130="","*",FN_MC!D130)</f>
        <v>*</v>
      </c>
      <c r="E127" s="130" t="str">
        <f>IF(FN_MC!H130="","*",FN_MC!H130)</f>
        <v>*</v>
      </c>
      <c r="F127" s="148" t="str">
        <f>IF(FN_MC!M130="","*",FN_MC!M130)</f>
        <v>-</v>
      </c>
      <c r="G127" s="130" t="str">
        <f>IF(FN_MC!I130="","*",FN_MC!I130)</f>
        <v>*</v>
      </c>
      <c r="H127" s="130" t="str">
        <f>IF(FN_MC!AB130="","*",FN_MC!AB130)</f>
        <v>*</v>
      </c>
      <c r="I127" s="130" t="str">
        <f>IF(FN_MC!AC130="","*",FN_MC!AC130)</f>
        <v>*</v>
      </c>
      <c r="J127" s="131" t="str">
        <f>IF(FN_MC!AA130="","*",FN_MC!AA130)</f>
        <v>*</v>
      </c>
      <c r="K127" s="143" t="str">
        <f>IF(FN_MC!AD130="","*",FN_MC!AD130)</f>
        <v>*</v>
      </c>
    </row>
    <row r="128" spans="2:11" s="132" customFormat="1" hidden="1">
      <c r="B128" s="129" t="str">
        <f>IF(FN_MC!Y131="","*",FN_MC!Y131)</f>
        <v>*</v>
      </c>
      <c r="C128" s="130" t="str">
        <f>IF(FN_MC!B131="","*",FN_MC!B131)</f>
        <v>*</v>
      </c>
      <c r="D128" s="130" t="str">
        <f>IF(FN_MC!D131="","*",FN_MC!D131)</f>
        <v>*</v>
      </c>
      <c r="E128" s="130" t="str">
        <f>IF(FN_MC!H131="","*",FN_MC!H131)</f>
        <v>*</v>
      </c>
      <c r="F128" s="148" t="str">
        <f>IF(FN_MC!M131="","*",FN_MC!M131)</f>
        <v>-</v>
      </c>
      <c r="G128" s="130" t="str">
        <f>IF(FN_MC!I131="","*",FN_MC!I131)</f>
        <v>*</v>
      </c>
      <c r="H128" s="130" t="str">
        <f>IF(FN_MC!AB131="","*",FN_MC!AB131)</f>
        <v>*</v>
      </c>
      <c r="I128" s="130" t="str">
        <f>IF(FN_MC!AC131="","*",FN_MC!AC131)</f>
        <v>*</v>
      </c>
      <c r="J128" s="131" t="str">
        <f>IF(FN_MC!AA131="","*",FN_MC!AA131)</f>
        <v>*</v>
      </c>
      <c r="K128" s="143" t="str">
        <f>IF(FN_MC!AD131="","*",FN_MC!AD131)</f>
        <v>*</v>
      </c>
    </row>
    <row r="129" spans="2:11" s="132" customFormat="1" hidden="1">
      <c r="B129" s="129" t="str">
        <f>IF(FN_MC!Y132="","*",FN_MC!Y132)</f>
        <v>*</v>
      </c>
      <c r="C129" s="130" t="str">
        <f>IF(FN_MC!B132="","*",FN_MC!B132)</f>
        <v>*</v>
      </c>
      <c r="D129" s="130" t="str">
        <f>IF(FN_MC!D132="","*",FN_MC!D132)</f>
        <v>*</v>
      </c>
      <c r="E129" s="130" t="str">
        <f>IF(FN_MC!H132="","*",FN_MC!H132)</f>
        <v>*</v>
      </c>
      <c r="F129" s="148" t="str">
        <f>IF(FN_MC!M132="","*",FN_MC!M132)</f>
        <v>-</v>
      </c>
      <c r="G129" s="130" t="str">
        <f>IF(FN_MC!I132="","*",FN_MC!I132)</f>
        <v>*</v>
      </c>
      <c r="H129" s="130" t="str">
        <f>IF(FN_MC!AB132="","*",FN_MC!AB132)</f>
        <v>*</v>
      </c>
      <c r="I129" s="130" t="str">
        <f>IF(FN_MC!AC132="","*",FN_MC!AC132)</f>
        <v>*</v>
      </c>
      <c r="J129" s="131" t="str">
        <f>IF(FN_MC!AA132="","*",FN_MC!AA132)</f>
        <v>*</v>
      </c>
      <c r="K129" s="143" t="str">
        <f>IF(FN_MC!AD132="","*",FN_MC!AD132)</f>
        <v>*</v>
      </c>
    </row>
    <row r="130" spans="2:11" s="132" customFormat="1" hidden="1">
      <c r="B130" s="129" t="str">
        <f>IF(FN_MC!Y133="","*",FN_MC!Y133)</f>
        <v>*</v>
      </c>
      <c r="C130" s="130" t="str">
        <f>IF(FN_MC!B133="","*",FN_MC!B133)</f>
        <v>*</v>
      </c>
      <c r="D130" s="130" t="str">
        <f>IF(FN_MC!D133="","*",FN_MC!D133)</f>
        <v>*</v>
      </c>
      <c r="E130" s="130" t="str">
        <f>IF(FN_MC!H133="","*",FN_MC!H133)</f>
        <v>*</v>
      </c>
      <c r="F130" s="148" t="str">
        <f>IF(FN_MC!M133="","*",FN_MC!M133)</f>
        <v>-</v>
      </c>
      <c r="G130" s="130" t="str">
        <f>IF(FN_MC!I133="","*",FN_MC!I133)</f>
        <v>*</v>
      </c>
      <c r="H130" s="130" t="str">
        <f>IF(FN_MC!AB133="","*",FN_MC!AB133)</f>
        <v>*</v>
      </c>
      <c r="I130" s="130" t="str">
        <f>IF(FN_MC!AC133="","*",FN_MC!AC133)</f>
        <v>*</v>
      </c>
      <c r="J130" s="131" t="str">
        <f>IF(FN_MC!AA133="","*",FN_MC!AA133)</f>
        <v>*</v>
      </c>
      <c r="K130" s="143" t="str">
        <f>IF(FN_MC!AD133="","*",FN_MC!AD133)</f>
        <v>*</v>
      </c>
    </row>
    <row r="131" spans="2:11" s="132" customFormat="1" hidden="1">
      <c r="B131" s="129" t="str">
        <f>IF(FN_MC!Y134="","*",FN_MC!Y134)</f>
        <v>*</v>
      </c>
      <c r="C131" s="130" t="str">
        <f>IF(FN_MC!B134="","*",FN_MC!B134)</f>
        <v>*</v>
      </c>
      <c r="D131" s="130" t="str">
        <f>IF(FN_MC!D134="","*",FN_MC!D134)</f>
        <v>*</v>
      </c>
      <c r="E131" s="130" t="str">
        <f>IF(FN_MC!H134="","*",FN_MC!H134)</f>
        <v>*</v>
      </c>
      <c r="F131" s="148" t="str">
        <f>IF(FN_MC!M134="","*",FN_MC!M134)</f>
        <v>-</v>
      </c>
      <c r="G131" s="130" t="str">
        <f>IF(FN_MC!I134="","*",FN_MC!I134)</f>
        <v>*</v>
      </c>
      <c r="H131" s="130" t="str">
        <f>IF(FN_MC!AB134="","*",FN_MC!AB134)</f>
        <v>*</v>
      </c>
      <c r="I131" s="130" t="str">
        <f>IF(FN_MC!AC134="","*",FN_MC!AC134)</f>
        <v>*</v>
      </c>
      <c r="J131" s="131" t="str">
        <f>IF(FN_MC!AA134="","*",FN_MC!AA134)</f>
        <v>*</v>
      </c>
      <c r="K131" s="143" t="str">
        <f>IF(FN_MC!AD134="","*",FN_MC!AD134)</f>
        <v>*</v>
      </c>
    </row>
    <row r="132" spans="2:11" s="132" customFormat="1" hidden="1">
      <c r="B132" s="129" t="str">
        <f>IF(FN_MC!Y135="","*",FN_MC!Y135)</f>
        <v>*</v>
      </c>
      <c r="C132" s="130" t="str">
        <f>IF(FN_MC!B135="","*",FN_MC!B135)</f>
        <v>*</v>
      </c>
      <c r="D132" s="130" t="str">
        <f>IF(FN_MC!D135="","*",FN_MC!D135)</f>
        <v>*</v>
      </c>
      <c r="E132" s="130" t="str">
        <f>IF(FN_MC!H135="","*",FN_MC!H135)</f>
        <v>*</v>
      </c>
      <c r="F132" s="148" t="str">
        <f>IF(FN_MC!M135="","*",FN_MC!M135)</f>
        <v>-</v>
      </c>
      <c r="G132" s="130" t="str">
        <f>IF(FN_MC!I135="","*",FN_MC!I135)</f>
        <v>*</v>
      </c>
      <c r="H132" s="130" t="str">
        <f>IF(FN_MC!AB135="","*",FN_MC!AB135)</f>
        <v>*</v>
      </c>
      <c r="I132" s="130" t="str">
        <f>IF(FN_MC!AC135="","*",FN_MC!AC135)</f>
        <v>*</v>
      </c>
      <c r="J132" s="131" t="str">
        <f>IF(FN_MC!AA135="","*",FN_MC!AA135)</f>
        <v>*</v>
      </c>
      <c r="K132" s="143" t="str">
        <f>IF(FN_MC!AD135="","*",FN_MC!AD135)</f>
        <v>*</v>
      </c>
    </row>
    <row r="133" spans="2:11" s="132" customFormat="1" hidden="1">
      <c r="B133" s="129" t="str">
        <f>IF(FN_MC!Y136="","*",FN_MC!Y136)</f>
        <v>*</v>
      </c>
      <c r="C133" s="130" t="str">
        <f>IF(FN_MC!B136="","*",FN_MC!B136)</f>
        <v>*</v>
      </c>
      <c r="D133" s="130" t="str">
        <f>IF(FN_MC!D136="","*",FN_MC!D136)</f>
        <v>*</v>
      </c>
      <c r="E133" s="130" t="str">
        <f>IF(FN_MC!H136="","*",FN_MC!H136)</f>
        <v>*</v>
      </c>
      <c r="F133" s="148" t="str">
        <f>IF(FN_MC!M136="","*",FN_MC!M136)</f>
        <v>-</v>
      </c>
      <c r="G133" s="130" t="str">
        <f>IF(FN_MC!I136="","*",FN_MC!I136)</f>
        <v>*</v>
      </c>
      <c r="H133" s="130" t="str">
        <f>IF(FN_MC!AB136="","*",FN_MC!AB136)</f>
        <v>*</v>
      </c>
      <c r="I133" s="130" t="str">
        <f>IF(FN_MC!AC136="","*",FN_MC!AC136)</f>
        <v>*</v>
      </c>
      <c r="J133" s="131" t="str">
        <f>IF(FN_MC!AA136="","*",FN_MC!AA136)</f>
        <v>*</v>
      </c>
      <c r="K133" s="143" t="str">
        <f>IF(FN_MC!AD136="","*",FN_MC!AD136)</f>
        <v>*</v>
      </c>
    </row>
    <row r="134" spans="2:11" s="132" customFormat="1" hidden="1">
      <c r="B134" s="129" t="str">
        <f>IF(FN_MC!Y137="","*",FN_MC!Y137)</f>
        <v>*</v>
      </c>
      <c r="C134" s="130" t="str">
        <f>IF(FN_MC!B137="","*",FN_MC!B137)</f>
        <v>*</v>
      </c>
      <c r="D134" s="130" t="str">
        <f>IF(FN_MC!D137="","*",FN_MC!D137)</f>
        <v>*</v>
      </c>
      <c r="E134" s="130" t="str">
        <f>IF(FN_MC!H137="","*",FN_MC!H137)</f>
        <v>*</v>
      </c>
      <c r="F134" s="148" t="str">
        <f>IF(FN_MC!M137="","*",FN_MC!M137)</f>
        <v>-</v>
      </c>
      <c r="G134" s="130" t="str">
        <f>IF(FN_MC!I137="","*",FN_MC!I137)</f>
        <v>*</v>
      </c>
      <c r="H134" s="130" t="str">
        <f>IF(FN_MC!AB137="","*",FN_MC!AB137)</f>
        <v>*</v>
      </c>
      <c r="I134" s="130" t="str">
        <f>IF(FN_MC!AC137="","*",FN_MC!AC137)</f>
        <v>*</v>
      </c>
      <c r="J134" s="131" t="str">
        <f>IF(FN_MC!AA137="","*",FN_MC!AA137)</f>
        <v>*</v>
      </c>
      <c r="K134" s="143" t="str">
        <f>IF(FN_MC!AD137="","*",FN_MC!AD137)</f>
        <v>*</v>
      </c>
    </row>
    <row r="135" spans="2:11" s="132" customFormat="1" hidden="1">
      <c r="B135" s="129" t="str">
        <f>IF(FN_MC!Y138="","*",FN_MC!Y138)</f>
        <v>*</v>
      </c>
      <c r="C135" s="130" t="str">
        <f>IF(FN_MC!B138="","*",FN_MC!B138)</f>
        <v>*</v>
      </c>
      <c r="D135" s="130" t="str">
        <f>IF(FN_MC!D138="","*",FN_MC!D138)</f>
        <v>*</v>
      </c>
      <c r="E135" s="130" t="str">
        <f>IF(FN_MC!H138="","*",FN_MC!H138)</f>
        <v>*</v>
      </c>
      <c r="F135" s="148" t="str">
        <f>IF(FN_MC!M138="","*",FN_MC!M138)</f>
        <v>-</v>
      </c>
      <c r="G135" s="130" t="str">
        <f>IF(FN_MC!I138="","*",FN_MC!I138)</f>
        <v>*</v>
      </c>
      <c r="H135" s="130" t="str">
        <f>IF(FN_MC!AB138="","*",FN_MC!AB138)</f>
        <v>*</v>
      </c>
      <c r="I135" s="130" t="str">
        <f>IF(FN_MC!AC138="","*",FN_MC!AC138)</f>
        <v>*</v>
      </c>
      <c r="J135" s="131" t="str">
        <f>IF(FN_MC!AA138="","*",FN_MC!AA138)</f>
        <v>*</v>
      </c>
      <c r="K135" s="143" t="str">
        <f>IF(FN_MC!AD138="","*",FN_MC!AD138)</f>
        <v>*</v>
      </c>
    </row>
    <row r="136" spans="2:11" s="132" customFormat="1" hidden="1">
      <c r="B136" s="129" t="str">
        <f>IF(FN_MC!Y139="","*",FN_MC!Y139)</f>
        <v>*</v>
      </c>
      <c r="C136" s="130" t="str">
        <f>IF(FN_MC!B139="","*",FN_MC!B139)</f>
        <v>*</v>
      </c>
      <c r="D136" s="130" t="str">
        <f>IF(FN_MC!D139="","*",FN_MC!D139)</f>
        <v>*</v>
      </c>
      <c r="E136" s="130" t="str">
        <f>IF(FN_MC!H139="","*",FN_MC!H139)</f>
        <v>*</v>
      </c>
      <c r="F136" s="148" t="str">
        <f>IF(FN_MC!M139="","*",FN_MC!M139)</f>
        <v>-</v>
      </c>
      <c r="G136" s="130" t="str">
        <f>IF(FN_MC!I139="","*",FN_MC!I139)</f>
        <v>*</v>
      </c>
      <c r="H136" s="130" t="str">
        <f>IF(FN_MC!AB139="","*",FN_MC!AB139)</f>
        <v>*</v>
      </c>
      <c r="I136" s="130" t="str">
        <f>IF(FN_MC!AC139="","*",FN_MC!AC139)</f>
        <v>*</v>
      </c>
      <c r="J136" s="131" t="str">
        <f>IF(FN_MC!AA139="","*",FN_MC!AA139)</f>
        <v>*</v>
      </c>
      <c r="K136" s="143" t="str">
        <f>IF(FN_MC!AD139="","*",FN_MC!AD139)</f>
        <v>*</v>
      </c>
    </row>
    <row r="137" spans="2:11" s="132" customFormat="1" hidden="1">
      <c r="B137" s="129" t="str">
        <f>IF(FN_MC!Y140="","*",FN_MC!Y140)</f>
        <v>*</v>
      </c>
      <c r="C137" s="130" t="str">
        <f>IF(FN_MC!B140="","*",FN_MC!B140)</f>
        <v>*</v>
      </c>
      <c r="D137" s="130" t="str">
        <f>IF(FN_MC!D140="","*",FN_MC!D140)</f>
        <v>*</v>
      </c>
      <c r="E137" s="130" t="str">
        <f>IF(FN_MC!H140="","*",FN_MC!H140)</f>
        <v>*</v>
      </c>
      <c r="F137" s="148" t="str">
        <f>IF(FN_MC!M140="","*",FN_MC!M140)</f>
        <v>-</v>
      </c>
      <c r="G137" s="130" t="str">
        <f>IF(FN_MC!I140="","*",FN_MC!I140)</f>
        <v>*</v>
      </c>
      <c r="H137" s="130" t="str">
        <f>IF(FN_MC!AB140="","*",FN_MC!AB140)</f>
        <v>*</v>
      </c>
      <c r="I137" s="130" t="str">
        <f>IF(FN_MC!AC140="","*",FN_MC!AC140)</f>
        <v>*</v>
      </c>
      <c r="J137" s="131" t="str">
        <f>IF(FN_MC!AA140="","*",FN_MC!AA140)</f>
        <v>*</v>
      </c>
      <c r="K137" s="143" t="str">
        <f>IF(FN_MC!AD140="","*",FN_MC!AD140)</f>
        <v>*</v>
      </c>
    </row>
    <row r="138" spans="2:11" s="132" customFormat="1" hidden="1">
      <c r="B138" s="129" t="str">
        <f>IF(FN_MC!Y141="","*",FN_MC!Y141)</f>
        <v>*</v>
      </c>
      <c r="C138" s="130" t="str">
        <f>IF(FN_MC!B141="","*",FN_MC!B141)</f>
        <v>*</v>
      </c>
      <c r="D138" s="130" t="str">
        <f>IF(FN_MC!D141="","*",FN_MC!D141)</f>
        <v>*</v>
      </c>
      <c r="E138" s="130" t="str">
        <f>IF(FN_MC!H141="","*",FN_MC!H141)</f>
        <v>*</v>
      </c>
      <c r="F138" s="148" t="str">
        <f>IF(FN_MC!M141="","*",FN_MC!M141)</f>
        <v>-</v>
      </c>
      <c r="G138" s="130" t="str">
        <f>IF(FN_MC!I141="","*",FN_MC!I141)</f>
        <v>*</v>
      </c>
      <c r="H138" s="130" t="str">
        <f>IF(FN_MC!AB141="","*",FN_MC!AB141)</f>
        <v>*</v>
      </c>
      <c r="I138" s="130" t="str">
        <f>IF(FN_MC!AC141="","*",FN_MC!AC141)</f>
        <v>*</v>
      </c>
      <c r="J138" s="131" t="str">
        <f>IF(FN_MC!AA141="","*",FN_MC!AA141)</f>
        <v>*</v>
      </c>
      <c r="K138" s="143" t="str">
        <f>IF(FN_MC!AD141="","*",FN_MC!AD141)</f>
        <v>*</v>
      </c>
    </row>
    <row r="139" spans="2:11" s="132" customFormat="1" hidden="1">
      <c r="B139" s="129" t="str">
        <f>IF(FN_MC!Y142="","*",FN_MC!Y142)</f>
        <v>*</v>
      </c>
      <c r="C139" s="130" t="str">
        <f>IF(FN_MC!B142="","*",FN_MC!B142)</f>
        <v>*</v>
      </c>
      <c r="D139" s="130" t="str">
        <f>IF(FN_MC!D142="","*",FN_MC!D142)</f>
        <v>*</v>
      </c>
      <c r="E139" s="130" t="str">
        <f>IF(FN_MC!H142="","*",FN_MC!H142)</f>
        <v>*</v>
      </c>
      <c r="F139" s="148" t="str">
        <f>IF(FN_MC!M142="","*",FN_MC!M142)</f>
        <v>-</v>
      </c>
      <c r="G139" s="130" t="str">
        <f>IF(FN_MC!I142="","*",FN_MC!I142)</f>
        <v>*</v>
      </c>
      <c r="H139" s="130" t="str">
        <f>IF(FN_MC!AB142="","*",FN_MC!AB142)</f>
        <v>*</v>
      </c>
      <c r="I139" s="130" t="str">
        <f>IF(FN_MC!AC142="","*",FN_MC!AC142)</f>
        <v>*</v>
      </c>
      <c r="J139" s="131" t="str">
        <f>IF(FN_MC!AA142="","*",FN_MC!AA142)</f>
        <v>*</v>
      </c>
      <c r="K139" s="143" t="str">
        <f>IF(FN_MC!AD142="","*",FN_MC!AD142)</f>
        <v>*</v>
      </c>
    </row>
    <row r="140" spans="2:11" s="132" customFormat="1" hidden="1">
      <c r="B140" s="129" t="str">
        <f>IF(FN_MC!Y143="","*",FN_MC!Y143)</f>
        <v>*</v>
      </c>
      <c r="C140" s="130" t="str">
        <f>IF(FN_MC!B143="","*",FN_MC!B143)</f>
        <v>*</v>
      </c>
      <c r="D140" s="130" t="str">
        <f>IF(FN_MC!D143="","*",FN_MC!D143)</f>
        <v>*</v>
      </c>
      <c r="E140" s="130" t="str">
        <f>IF(FN_MC!H143="","*",FN_MC!H143)</f>
        <v>*</v>
      </c>
      <c r="F140" s="148" t="str">
        <f>IF(FN_MC!M143="","*",FN_MC!M143)</f>
        <v>-</v>
      </c>
      <c r="G140" s="130" t="str">
        <f>IF(FN_MC!I143="","*",FN_MC!I143)</f>
        <v>*</v>
      </c>
      <c r="H140" s="130" t="str">
        <f>IF(FN_MC!AB143="","*",FN_MC!AB143)</f>
        <v>*</v>
      </c>
      <c r="I140" s="130" t="str">
        <f>IF(FN_MC!AC143="","*",FN_MC!AC143)</f>
        <v>*</v>
      </c>
      <c r="J140" s="131" t="str">
        <f>IF(FN_MC!AA143="","*",FN_MC!AA143)</f>
        <v>*</v>
      </c>
      <c r="K140" s="143" t="str">
        <f>IF(FN_MC!AD143="","*",FN_MC!AD143)</f>
        <v>*</v>
      </c>
    </row>
    <row r="141" spans="2:11" s="132" customFormat="1" hidden="1">
      <c r="B141" s="129" t="str">
        <f>IF(FN_MC!Y144="","*",FN_MC!Y144)</f>
        <v>*</v>
      </c>
      <c r="C141" s="130" t="str">
        <f>IF(FN_MC!B144="","*",FN_MC!B144)</f>
        <v>*</v>
      </c>
      <c r="D141" s="130" t="str">
        <f>IF(FN_MC!D144="","*",FN_MC!D144)</f>
        <v>*</v>
      </c>
      <c r="E141" s="130" t="str">
        <f>IF(FN_MC!H144="","*",FN_MC!H144)</f>
        <v>*</v>
      </c>
      <c r="F141" s="148" t="str">
        <f>IF(FN_MC!M144="","*",FN_MC!M144)</f>
        <v>-</v>
      </c>
      <c r="G141" s="130" t="str">
        <f>IF(FN_MC!I144="","*",FN_MC!I144)</f>
        <v>*</v>
      </c>
      <c r="H141" s="130" t="str">
        <f>IF(FN_MC!AB144="","*",FN_MC!AB144)</f>
        <v>*</v>
      </c>
      <c r="I141" s="130" t="str">
        <f>IF(FN_MC!AC144="","*",FN_MC!AC144)</f>
        <v>*</v>
      </c>
      <c r="J141" s="131" t="str">
        <f>IF(FN_MC!AA144="","*",FN_MC!AA144)</f>
        <v>*</v>
      </c>
      <c r="K141" s="143" t="str">
        <f>IF(FN_MC!AD144="","*",FN_MC!AD144)</f>
        <v>*</v>
      </c>
    </row>
    <row r="142" spans="2:11" s="132" customFormat="1" hidden="1">
      <c r="B142" s="129" t="str">
        <f>IF(FN_MC!Y145="","*",FN_MC!Y145)</f>
        <v>*</v>
      </c>
      <c r="C142" s="130" t="str">
        <f>IF(FN_MC!B145="","*",FN_MC!B145)</f>
        <v>*</v>
      </c>
      <c r="D142" s="130" t="str">
        <f>IF(FN_MC!D145="","*",FN_MC!D145)</f>
        <v>*</v>
      </c>
      <c r="E142" s="130" t="str">
        <f>IF(FN_MC!H145="","*",FN_MC!H145)</f>
        <v>*</v>
      </c>
      <c r="F142" s="148" t="str">
        <f>IF(FN_MC!M145="","*",FN_MC!M145)</f>
        <v>-</v>
      </c>
      <c r="G142" s="130" t="str">
        <f>IF(FN_MC!I145="","*",FN_MC!I145)</f>
        <v>*</v>
      </c>
      <c r="H142" s="130" t="str">
        <f>IF(FN_MC!AB145="","*",FN_MC!AB145)</f>
        <v>*</v>
      </c>
      <c r="I142" s="130" t="str">
        <f>IF(FN_MC!AC145="","*",FN_MC!AC145)</f>
        <v>*</v>
      </c>
      <c r="J142" s="131" t="str">
        <f>IF(FN_MC!AA145="","*",FN_MC!AA145)</f>
        <v>*</v>
      </c>
      <c r="K142" s="143" t="str">
        <f>IF(FN_MC!AD145="","*",FN_MC!AD145)</f>
        <v>*</v>
      </c>
    </row>
    <row r="143" spans="2:11" s="132" customFormat="1" hidden="1">
      <c r="B143" s="129" t="str">
        <f>IF(FN_MC!Y146="","*",FN_MC!Y146)</f>
        <v>*</v>
      </c>
      <c r="C143" s="130" t="str">
        <f>IF(FN_MC!B146="","*",FN_MC!B146)</f>
        <v>*</v>
      </c>
      <c r="D143" s="130" t="str">
        <f>IF(FN_MC!D146="","*",FN_MC!D146)</f>
        <v>*</v>
      </c>
      <c r="E143" s="130" t="str">
        <f>IF(FN_MC!H146="","*",FN_MC!H146)</f>
        <v>*</v>
      </c>
      <c r="F143" s="148" t="str">
        <f>IF(FN_MC!M146="","*",FN_MC!M146)</f>
        <v>-</v>
      </c>
      <c r="G143" s="130" t="str">
        <f>IF(FN_MC!I146="","*",FN_MC!I146)</f>
        <v>*</v>
      </c>
      <c r="H143" s="130" t="str">
        <f>IF(FN_MC!AB146="","*",FN_MC!AB146)</f>
        <v>*</v>
      </c>
      <c r="I143" s="130" t="str">
        <f>IF(FN_MC!AC146="","*",FN_MC!AC146)</f>
        <v>*</v>
      </c>
      <c r="J143" s="131" t="str">
        <f>IF(FN_MC!AA146="","*",FN_MC!AA146)</f>
        <v>*</v>
      </c>
      <c r="K143" s="143" t="str">
        <f>IF(FN_MC!AD146="","*",FN_MC!AD146)</f>
        <v>*</v>
      </c>
    </row>
    <row r="144" spans="2:11" s="132" customFormat="1" hidden="1">
      <c r="B144" s="129" t="str">
        <f>IF(FN_MC!Y147="","*",FN_MC!Y147)</f>
        <v>*</v>
      </c>
      <c r="C144" s="130" t="str">
        <f>IF(FN_MC!B147="","*",FN_MC!B147)</f>
        <v>*</v>
      </c>
      <c r="D144" s="130" t="str">
        <f>IF(FN_MC!D147="","*",FN_MC!D147)</f>
        <v>*</v>
      </c>
      <c r="E144" s="130" t="str">
        <f>IF(FN_MC!H147="","*",FN_MC!H147)</f>
        <v>*</v>
      </c>
      <c r="F144" s="148" t="str">
        <f>IF(FN_MC!M147="","*",FN_MC!M147)</f>
        <v>-</v>
      </c>
      <c r="G144" s="130" t="str">
        <f>IF(FN_MC!I147="","*",FN_MC!I147)</f>
        <v>*</v>
      </c>
      <c r="H144" s="130" t="str">
        <f>IF(FN_MC!AB147="","*",FN_MC!AB147)</f>
        <v>*</v>
      </c>
      <c r="I144" s="130" t="str">
        <f>IF(FN_MC!AC147="","*",FN_MC!AC147)</f>
        <v>*</v>
      </c>
      <c r="J144" s="131" t="str">
        <f>IF(FN_MC!AA147="","*",FN_MC!AA147)</f>
        <v>*</v>
      </c>
      <c r="K144" s="143" t="str">
        <f>IF(FN_MC!AD147="","*",FN_MC!AD147)</f>
        <v>*</v>
      </c>
    </row>
    <row r="145" spans="2:11" s="132" customFormat="1" hidden="1">
      <c r="B145" s="129" t="str">
        <f>IF(FN_MC!Y148="","*",FN_MC!Y148)</f>
        <v>*</v>
      </c>
      <c r="C145" s="130" t="str">
        <f>IF(FN_MC!B148="","*",FN_MC!B148)</f>
        <v>*</v>
      </c>
      <c r="D145" s="130" t="str">
        <f>IF(FN_MC!D148="","*",FN_MC!D148)</f>
        <v>*</v>
      </c>
      <c r="E145" s="130" t="str">
        <f>IF(FN_MC!H148="","*",FN_MC!H148)</f>
        <v>*</v>
      </c>
      <c r="F145" s="148" t="str">
        <f>IF(FN_MC!M148="","*",FN_MC!M148)</f>
        <v>-</v>
      </c>
      <c r="G145" s="130" t="str">
        <f>IF(FN_MC!I148="","*",FN_MC!I148)</f>
        <v>*</v>
      </c>
      <c r="H145" s="130" t="str">
        <f>IF(FN_MC!AB148="","*",FN_MC!AB148)</f>
        <v>*</v>
      </c>
      <c r="I145" s="130" t="str">
        <f>IF(FN_MC!AC148="","*",FN_MC!AC148)</f>
        <v>*</v>
      </c>
      <c r="J145" s="131" t="str">
        <f>IF(FN_MC!AA148="","*",FN_MC!AA148)</f>
        <v>*</v>
      </c>
      <c r="K145" s="143" t="str">
        <f>IF(FN_MC!AD148="","*",FN_MC!AD148)</f>
        <v>*</v>
      </c>
    </row>
    <row r="146" spans="2:11" s="132" customFormat="1" hidden="1">
      <c r="B146" s="129" t="str">
        <f>IF(FN_MC!Y149="","*",FN_MC!Y149)</f>
        <v>*</v>
      </c>
      <c r="C146" s="130" t="str">
        <f>IF(FN_MC!B149="","*",FN_MC!B149)</f>
        <v>*</v>
      </c>
      <c r="D146" s="130" t="str">
        <f>IF(FN_MC!D149="","*",FN_MC!D149)</f>
        <v>*</v>
      </c>
      <c r="E146" s="130" t="str">
        <f>IF(FN_MC!H149="","*",FN_MC!H149)</f>
        <v>*</v>
      </c>
      <c r="F146" s="148" t="str">
        <f>IF(FN_MC!M149="","*",FN_MC!M149)</f>
        <v>-</v>
      </c>
      <c r="G146" s="130" t="str">
        <f>IF(FN_MC!I149="","*",FN_MC!I149)</f>
        <v>*</v>
      </c>
      <c r="H146" s="130" t="str">
        <f>IF(FN_MC!AB149="","*",FN_MC!AB149)</f>
        <v>*</v>
      </c>
      <c r="I146" s="130" t="str">
        <f>IF(FN_MC!AC149="","*",FN_MC!AC149)</f>
        <v>*</v>
      </c>
      <c r="J146" s="131" t="str">
        <f>IF(FN_MC!AA149="","*",FN_MC!AA149)</f>
        <v>*</v>
      </c>
      <c r="K146" s="143" t="str">
        <f>IF(FN_MC!AD149="","*",FN_MC!AD149)</f>
        <v>*</v>
      </c>
    </row>
    <row r="147" spans="2:11" s="132" customFormat="1" hidden="1">
      <c r="B147" s="129" t="str">
        <f>IF(FN_MC!Y150="","*",FN_MC!Y150)</f>
        <v>*</v>
      </c>
      <c r="C147" s="130" t="str">
        <f>IF(FN_MC!B150="","*",FN_MC!B150)</f>
        <v>*</v>
      </c>
      <c r="D147" s="130" t="str">
        <f>IF(FN_MC!D150="","*",FN_MC!D150)</f>
        <v>*</v>
      </c>
      <c r="E147" s="130" t="str">
        <f>IF(FN_MC!H150="","*",FN_MC!H150)</f>
        <v>*</v>
      </c>
      <c r="F147" s="148" t="str">
        <f>IF(FN_MC!M150="","*",FN_MC!M150)</f>
        <v>-</v>
      </c>
      <c r="G147" s="130" t="str">
        <f>IF(FN_MC!I150="","*",FN_MC!I150)</f>
        <v>*</v>
      </c>
      <c r="H147" s="130" t="str">
        <f>IF(FN_MC!AB150="","*",FN_MC!AB150)</f>
        <v>*</v>
      </c>
      <c r="I147" s="130" t="str">
        <f>IF(FN_MC!AC150="","*",FN_MC!AC150)</f>
        <v>*</v>
      </c>
      <c r="J147" s="131" t="str">
        <f>IF(FN_MC!AA150="","*",FN_MC!AA150)</f>
        <v>*</v>
      </c>
      <c r="K147" s="143" t="str">
        <f>IF(FN_MC!AD150="","*",FN_MC!AD150)</f>
        <v>*</v>
      </c>
    </row>
    <row r="148" spans="2:11" s="132" customFormat="1" hidden="1">
      <c r="B148" s="129" t="str">
        <f>IF(FN_MC!Y151="","*",FN_MC!Y151)</f>
        <v>*</v>
      </c>
      <c r="C148" s="130" t="str">
        <f>IF(FN_MC!B151="","*",FN_MC!B151)</f>
        <v>*</v>
      </c>
      <c r="D148" s="130" t="str">
        <f>IF(FN_MC!D151="","*",FN_MC!D151)</f>
        <v>*</v>
      </c>
      <c r="E148" s="130" t="str">
        <f>IF(FN_MC!H151="","*",FN_MC!H151)</f>
        <v>*</v>
      </c>
      <c r="F148" s="148" t="str">
        <f>IF(FN_MC!M151="","*",FN_MC!M151)</f>
        <v>-</v>
      </c>
      <c r="G148" s="130" t="str">
        <f>IF(FN_MC!I151="","*",FN_MC!I151)</f>
        <v>*</v>
      </c>
      <c r="H148" s="130" t="str">
        <f>IF(FN_MC!AB151="","*",FN_MC!AB151)</f>
        <v>*</v>
      </c>
      <c r="I148" s="130" t="str">
        <f>IF(FN_MC!AC151="","*",FN_MC!AC151)</f>
        <v>*</v>
      </c>
      <c r="J148" s="131" t="str">
        <f>IF(FN_MC!AA151="","*",FN_MC!AA151)</f>
        <v>*</v>
      </c>
      <c r="K148" s="143" t="str">
        <f>IF(FN_MC!AD151="","*",FN_MC!AD151)</f>
        <v>*</v>
      </c>
    </row>
    <row r="149" spans="2:11" s="132" customFormat="1" hidden="1">
      <c r="B149" s="129" t="str">
        <f>IF(FN_MC!Y152="","*",FN_MC!Y152)</f>
        <v>*</v>
      </c>
      <c r="C149" s="130" t="str">
        <f>IF(FN_MC!B152="","*",FN_MC!B152)</f>
        <v>*</v>
      </c>
      <c r="D149" s="130" t="str">
        <f>IF(FN_MC!D152="","*",FN_MC!D152)</f>
        <v>*</v>
      </c>
      <c r="E149" s="130" t="str">
        <f>IF(FN_MC!H152="","*",FN_MC!H152)</f>
        <v>*</v>
      </c>
      <c r="F149" s="148" t="str">
        <f>IF(FN_MC!M152="","*",FN_MC!M152)</f>
        <v>-</v>
      </c>
      <c r="G149" s="130" t="str">
        <f>IF(FN_MC!I152="","*",FN_MC!I152)</f>
        <v>*</v>
      </c>
      <c r="H149" s="130" t="str">
        <f>IF(FN_MC!AB152="","*",FN_MC!AB152)</f>
        <v>*</v>
      </c>
      <c r="I149" s="130" t="str">
        <f>IF(FN_MC!AC152="","*",FN_MC!AC152)</f>
        <v>*</v>
      </c>
      <c r="J149" s="131" t="str">
        <f>IF(FN_MC!AA152="","*",FN_MC!AA152)</f>
        <v>*</v>
      </c>
      <c r="K149" s="143" t="str">
        <f>IF(FN_MC!AD152="","*",FN_MC!AD152)</f>
        <v>*</v>
      </c>
    </row>
    <row r="150" spans="2:11" s="132" customFormat="1" hidden="1">
      <c r="B150" s="129" t="str">
        <f>IF(FN_MC!Y153="","*",FN_MC!Y153)</f>
        <v>*</v>
      </c>
      <c r="C150" s="130" t="str">
        <f>IF(FN_MC!B153="","*",FN_MC!B153)</f>
        <v>*</v>
      </c>
      <c r="D150" s="130" t="str">
        <f>IF(FN_MC!D153="","*",FN_MC!D153)</f>
        <v>*</v>
      </c>
      <c r="E150" s="130" t="str">
        <f>IF(FN_MC!H153="","*",FN_MC!H153)</f>
        <v>*</v>
      </c>
      <c r="F150" s="148" t="str">
        <f>IF(FN_MC!M153="","*",FN_MC!M153)</f>
        <v>-</v>
      </c>
      <c r="G150" s="130" t="str">
        <f>IF(FN_MC!I153="","*",FN_MC!I153)</f>
        <v>*</v>
      </c>
      <c r="H150" s="130" t="str">
        <f>IF(FN_MC!AB153="","*",FN_MC!AB153)</f>
        <v>*</v>
      </c>
      <c r="I150" s="130" t="str">
        <f>IF(FN_MC!AC153="","*",FN_MC!AC153)</f>
        <v>*</v>
      </c>
      <c r="J150" s="131" t="str">
        <f>IF(FN_MC!AA153="","*",FN_MC!AA153)</f>
        <v>*</v>
      </c>
      <c r="K150" s="143" t="str">
        <f>IF(FN_MC!AD153="","*",FN_MC!AD153)</f>
        <v>*</v>
      </c>
    </row>
    <row r="151" spans="2:11" s="132" customFormat="1" hidden="1">
      <c r="B151" s="129" t="str">
        <f>IF(FN_MC!Y154="","*",FN_MC!Y154)</f>
        <v>*</v>
      </c>
      <c r="C151" s="130" t="str">
        <f>IF(FN_MC!B154="","*",FN_MC!B154)</f>
        <v>*</v>
      </c>
      <c r="D151" s="130" t="str">
        <f>IF(FN_MC!D154="","*",FN_MC!D154)</f>
        <v>*</v>
      </c>
      <c r="E151" s="130" t="str">
        <f>IF(FN_MC!H154="","*",FN_MC!H154)</f>
        <v>*</v>
      </c>
      <c r="F151" s="148" t="str">
        <f>IF(FN_MC!M154="","*",FN_MC!M154)</f>
        <v>-</v>
      </c>
      <c r="G151" s="130" t="str">
        <f>IF(FN_MC!I154="","*",FN_MC!I154)</f>
        <v>*</v>
      </c>
      <c r="H151" s="130" t="str">
        <f>IF(FN_MC!AB154="","*",FN_MC!AB154)</f>
        <v>*</v>
      </c>
      <c r="I151" s="130" t="str">
        <f>IF(FN_MC!AC154="","*",FN_MC!AC154)</f>
        <v>*</v>
      </c>
      <c r="J151" s="131" t="str">
        <f>IF(FN_MC!AA154="","*",FN_MC!AA154)</f>
        <v>*</v>
      </c>
      <c r="K151" s="143" t="str">
        <f>IF(FN_MC!AD154="","*",FN_MC!AD154)</f>
        <v>*</v>
      </c>
    </row>
    <row r="152" spans="2:11" s="132" customFormat="1" hidden="1">
      <c r="B152" s="129" t="str">
        <f>IF(FN_MC!Y155="","*",FN_MC!Y155)</f>
        <v>*</v>
      </c>
      <c r="C152" s="130" t="str">
        <f>IF(FN_MC!B155="","*",FN_MC!B155)</f>
        <v>*</v>
      </c>
      <c r="D152" s="130" t="str">
        <f>IF(FN_MC!D155="","*",FN_MC!D155)</f>
        <v>*</v>
      </c>
      <c r="E152" s="130" t="str">
        <f>IF(FN_MC!H155="","*",FN_MC!H155)</f>
        <v>*</v>
      </c>
      <c r="F152" s="148" t="str">
        <f>IF(FN_MC!M155="","*",FN_MC!M155)</f>
        <v>-</v>
      </c>
      <c r="G152" s="130" t="str">
        <f>IF(FN_MC!I155="","*",FN_MC!I155)</f>
        <v>*</v>
      </c>
      <c r="H152" s="130" t="str">
        <f>IF(FN_MC!AB155="","*",FN_MC!AB155)</f>
        <v>*</v>
      </c>
      <c r="I152" s="130" t="str">
        <f>IF(FN_MC!AC155="","*",FN_MC!AC155)</f>
        <v>*</v>
      </c>
      <c r="J152" s="131" t="str">
        <f>IF(FN_MC!AA155="","*",FN_MC!AA155)</f>
        <v>*</v>
      </c>
      <c r="K152" s="143" t="str">
        <f>IF(FN_MC!AD155="","*",FN_MC!AD155)</f>
        <v>*</v>
      </c>
    </row>
    <row r="153" spans="2:11" s="132" customFormat="1" hidden="1">
      <c r="B153" s="129" t="str">
        <f>IF(FN_MC!Y156="","*",FN_MC!Y156)</f>
        <v>*</v>
      </c>
      <c r="C153" s="130" t="str">
        <f>IF(FN_MC!B156="","*",FN_MC!B156)</f>
        <v>*</v>
      </c>
      <c r="D153" s="130" t="str">
        <f>IF(FN_MC!D156="","*",FN_MC!D156)</f>
        <v>*</v>
      </c>
      <c r="E153" s="130" t="str">
        <f>IF(FN_MC!H156="","*",FN_MC!H156)</f>
        <v>*</v>
      </c>
      <c r="F153" s="148" t="str">
        <f>IF(FN_MC!M156="","*",FN_MC!M156)</f>
        <v>-</v>
      </c>
      <c r="G153" s="130" t="str">
        <f>IF(FN_MC!I156="","*",FN_MC!I156)</f>
        <v>*</v>
      </c>
      <c r="H153" s="130" t="str">
        <f>IF(FN_MC!AB156="","*",FN_MC!AB156)</f>
        <v>*</v>
      </c>
      <c r="I153" s="130" t="str">
        <f>IF(FN_MC!AC156="","*",FN_MC!AC156)</f>
        <v>*</v>
      </c>
      <c r="J153" s="131" t="str">
        <f>IF(FN_MC!AA156="","*",FN_MC!AA156)</f>
        <v>*</v>
      </c>
      <c r="K153" s="143" t="str">
        <f>IF(FN_MC!AD156="","*",FN_MC!AD156)</f>
        <v>*</v>
      </c>
    </row>
    <row r="154" spans="2:11" s="132" customFormat="1" hidden="1">
      <c r="B154" s="129" t="str">
        <f>IF(FN_MC!Y157="","*",FN_MC!Y157)</f>
        <v>*</v>
      </c>
      <c r="C154" s="130" t="str">
        <f>IF(FN_MC!B157="","*",FN_MC!B157)</f>
        <v>*</v>
      </c>
      <c r="D154" s="130" t="str">
        <f>IF(FN_MC!D157="","*",FN_MC!D157)</f>
        <v>*</v>
      </c>
      <c r="E154" s="130" t="str">
        <f>IF(FN_MC!H157="","*",FN_MC!H157)</f>
        <v>*</v>
      </c>
      <c r="F154" s="148" t="str">
        <f>IF(FN_MC!M157="","*",FN_MC!M157)</f>
        <v>-</v>
      </c>
      <c r="G154" s="130" t="str">
        <f>IF(FN_MC!I157="","*",FN_MC!I157)</f>
        <v>*</v>
      </c>
      <c r="H154" s="130" t="str">
        <f>IF(FN_MC!AB157="","*",FN_MC!AB157)</f>
        <v>*</v>
      </c>
      <c r="I154" s="130" t="str">
        <f>IF(FN_MC!AC157="","*",FN_MC!AC157)</f>
        <v>*</v>
      </c>
      <c r="J154" s="131" t="str">
        <f>IF(FN_MC!AA157="","*",FN_MC!AA157)</f>
        <v>*</v>
      </c>
      <c r="K154" s="143" t="str">
        <f>IF(FN_MC!AD157="","*",FN_MC!AD157)</f>
        <v>*</v>
      </c>
    </row>
    <row r="155" spans="2:11" s="132" customFormat="1" hidden="1">
      <c r="B155" s="129" t="str">
        <f>IF(FN_MC!Y158="","*",FN_MC!Y158)</f>
        <v>*</v>
      </c>
      <c r="C155" s="130" t="str">
        <f>IF(FN_MC!B158="","*",FN_MC!B158)</f>
        <v>*</v>
      </c>
      <c r="D155" s="130" t="str">
        <f>IF(FN_MC!D158="","*",FN_MC!D158)</f>
        <v>*</v>
      </c>
      <c r="E155" s="130" t="str">
        <f>IF(FN_MC!H158="","*",FN_MC!H158)</f>
        <v>*</v>
      </c>
      <c r="F155" s="148" t="str">
        <f>IF(FN_MC!M158="","*",FN_MC!M158)</f>
        <v>-</v>
      </c>
      <c r="G155" s="130" t="str">
        <f>IF(FN_MC!I158="","*",FN_MC!I158)</f>
        <v>*</v>
      </c>
      <c r="H155" s="130" t="str">
        <f>IF(FN_MC!AB158="","*",FN_MC!AB158)</f>
        <v>*</v>
      </c>
      <c r="I155" s="130" t="str">
        <f>IF(FN_MC!AC158="","*",FN_MC!AC158)</f>
        <v>*</v>
      </c>
      <c r="J155" s="131" t="str">
        <f>IF(FN_MC!AA158="","*",FN_MC!AA158)</f>
        <v>*</v>
      </c>
      <c r="K155" s="143" t="str">
        <f>IF(FN_MC!AD158="","*",FN_MC!AD158)</f>
        <v>*</v>
      </c>
    </row>
    <row r="156" spans="2:11" s="132" customFormat="1" hidden="1">
      <c r="B156" s="129" t="str">
        <f>IF(FN_MC!Y159="","*",FN_MC!Y159)</f>
        <v>*</v>
      </c>
      <c r="C156" s="130" t="str">
        <f>IF(FN_MC!B159="","*",FN_MC!B159)</f>
        <v>*</v>
      </c>
      <c r="D156" s="130" t="str">
        <f>IF(FN_MC!D159="","*",FN_MC!D159)</f>
        <v>*</v>
      </c>
      <c r="E156" s="130" t="str">
        <f>IF(FN_MC!H159="","*",FN_MC!H159)</f>
        <v>*</v>
      </c>
      <c r="F156" s="148" t="str">
        <f>IF(FN_MC!M159="","*",FN_MC!M159)</f>
        <v>-</v>
      </c>
      <c r="G156" s="130" t="str">
        <f>IF(FN_MC!I159="","*",FN_MC!I159)</f>
        <v>*</v>
      </c>
      <c r="H156" s="130" t="str">
        <f>IF(FN_MC!AB159="","*",FN_MC!AB159)</f>
        <v>*</v>
      </c>
      <c r="I156" s="130" t="str">
        <f>IF(FN_MC!AC159="","*",FN_MC!AC159)</f>
        <v>*</v>
      </c>
      <c r="J156" s="131" t="str">
        <f>IF(FN_MC!AA159="","*",FN_MC!AA159)</f>
        <v>*</v>
      </c>
      <c r="K156" s="143" t="str">
        <f>IF(FN_MC!AD159="","*",FN_MC!AD159)</f>
        <v>*</v>
      </c>
    </row>
    <row r="157" spans="2:11" s="132" customFormat="1" hidden="1">
      <c r="B157" s="129" t="str">
        <f>IF(FN_MC!Y160="","*",FN_MC!Y160)</f>
        <v>*</v>
      </c>
      <c r="C157" s="130" t="str">
        <f>IF(FN_MC!B160="","*",FN_MC!B160)</f>
        <v>*</v>
      </c>
      <c r="D157" s="130" t="str">
        <f>IF(FN_MC!D160="","*",FN_MC!D160)</f>
        <v>*</v>
      </c>
      <c r="E157" s="130" t="str">
        <f>IF(FN_MC!H160="","*",FN_MC!H160)</f>
        <v>*</v>
      </c>
      <c r="F157" s="148" t="str">
        <f>IF(FN_MC!M160="","*",FN_MC!M160)</f>
        <v>-</v>
      </c>
      <c r="G157" s="130" t="str">
        <f>IF(FN_MC!I160="","*",FN_MC!I160)</f>
        <v>*</v>
      </c>
      <c r="H157" s="130" t="str">
        <f>IF(FN_MC!AB160="","*",FN_MC!AB160)</f>
        <v>*</v>
      </c>
      <c r="I157" s="130" t="str">
        <f>IF(FN_MC!AC160="","*",FN_MC!AC160)</f>
        <v>*</v>
      </c>
      <c r="J157" s="131" t="str">
        <f>IF(FN_MC!AA160="","*",FN_MC!AA160)</f>
        <v>*</v>
      </c>
      <c r="K157" s="143" t="str">
        <f>IF(FN_MC!AD160="","*",FN_MC!AD160)</f>
        <v>*</v>
      </c>
    </row>
    <row r="158" spans="2:11" s="132" customFormat="1" hidden="1">
      <c r="B158" s="129" t="str">
        <f>IF(FN_MC!Y161="","*",FN_MC!Y161)</f>
        <v>*</v>
      </c>
      <c r="C158" s="130" t="str">
        <f>IF(FN_MC!B161="","*",FN_MC!B161)</f>
        <v>*</v>
      </c>
      <c r="D158" s="130" t="str">
        <f>IF(FN_MC!D161="","*",FN_MC!D161)</f>
        <v>*</v>
      </c>
      <c r="E158" s="130" t="str">
        <f>IF(FN_MC!H161="","*",FN_MC!H161)</f>
        <v>*</v>
      </c>
      <c r="F158" s="148" t="str">
        <f>IF(FN_MC!M161="","*",FN_MC!M161)</f>
        <v>-</v>
      </c>
      <c r="G158" s="130" t="str">
        <f>IF(FN_MC!I161="","*",FN_MC!I161)</f>
        <v>*</v>
      </c>
      <c r="H158" s="130" t="str">
        <f>IF(FN_MC!AB161="","*",FN_MC!AB161)</f>
        <v>*</v>
      </c>
      <c r="I158" s="130" t="str">
        <f>IF(FN_MC!AC161="","*",FN_MC!AC161)</f>
        <v>*</v>
      </c>
      <c r="J158" s="131" t="str">
        <f>IF(FN_MC!AA161="","*",FN_MC!AA161)</f>
        <v>*</v>
      </c>
      <c r="K158" s="143" t="str">
        <f>IF(FN_MC!AD161="","*",FN_MC!AD161)</f>
        <v>*</v>
      </c>
    </row>
    <row r="159" spans="2:11" s="132" customFormat="1" hidden="1">
      <c r="B159" s="129" t="str">
        <f>IF(FN_MC!Y162="","*",FN_MC!Y162)</f>
        <v>*</v>
      </c>
      <c r="C159" s="130" t="str">
        <f>IF(FN_MC!B162="","*",FN_MC!B162)</f>
        <v>*</v>
      </c>
      <c r="D159" s="130" t="str">
        <f>IF(FN_MC!D162="","*",FN_MC!D162)</f>
        <v>*</v>
      </c>
      <c r="E159" s="130" t="str">
        <f>IF(FN_MC!H162="","*",FN_MC!H162)</f>
        <v>*</v>
      </c>
      <c r="F159" s="148" t="str">
        <f>IF(FN_MC!M162="","*",FN_MC!M162)</f>
        <v>-</v>
      </c>
      <c r="G159" s="130" t="str">
        <f>IF(FN_MC!I162="","*",FN_MC!I162)</f>
        <v>*</v>
      </c>
      <c r="H159" s="130" t="str">
        <f>IF(FN_MC!AB162="","*",FN_MC!AB162)</f>
        <v>*</v>
      </c>
      <c r="I159" s="130" t="str">
        <f>IF(FN_MC!AC162="","*",FN_MC!AC162)</f>
        <v>*</v>
      </c>
      <c r="J159" s="131" t="str">
        <f>IF(FN_MC!AA162="","*",FN_MC!AA162)</f>
        <v>*</v>
      </c>
      <c r="K159" s="143" t="str">
        <f>IF(FN_MC!AD162="","*",FN_MC!AD162)</f>
        <v>*</v>
      </c>
    </row>
    <row r="160" spans="2:11" s="132" customFormat="1" hidden="1">
      <c r="B160" s="129" t="str">
        <f>IF(FN_MC!Y163="","*",FN_MC!Y163)</f>
        <v>*</v>
      </c>
      <c r="C160" s="130" t="str">
        <f>IF(FN_MC!B163="","*",FN_MC!B163)</f>
        <v>*</v>
      </c>
      <c r="D160" s="130" t="str">
        <f>IF(FN_MC!D163="","*",FN_MC!D163)</f>
        <v>*</v>
      </c>
      <c r="E160" s="130" t="str">
        <f>IF(FN_MC!H163="","*",FN_MC!H163)</f>
        <v>*</v>
      </c>
      <c r="F160" s="148" t="str">
        <f>IF(FN_MC!M163="","*",FN_MC!M163)</f>
        <v>-</v>
      </c>
      <c r="G160" s="130" t="str">
        <f>IF(FN_MC!I163="","*",FN_MC!I163)</f>
        <v>*</v>
      </c>
      <c r="H160" s="130" t="str">
        <f>IF(FN_MC!AB163="","*",FN_MC!AB163)</f>
        <v>*</v>
      </c>
      <c r="I160" s="130" t="str">
        <f>IF(FN_MC!AC163="","*",FN_MC!AC163)</f>
        <v>*</v>
      </c>
      <c r="J160" s="131" t="str">
        <f>IF(FN_MC!AA163="","*",FN_MC!AA163)</f>
        <v>*</v>
      </c>
      <c r="K160" s="143" t="str">
        <f>IF(FN_MC!AD163="","*",FN_MC!AD163)</f>
        <v>*</v>
      </c>
    </row>
    <row r="161" spans="2:11" s="132" customFormat="1" hidden="1">
      <c r="B161" s="129" t="str">
        <f>IF(FN_MC!Y164="","*",FN_MC!Y164)</f>
        <v>*</v>
      </c>
      <c r="C161" s="130" t="str">
        <f>IF(FN_MC!B164="","*",FN_MC!B164)</f>
        <v>*</v>
      </c>
      <c r="D161" s="130" t="str">
        <f>IF(FN_MC!D164="","*",FN_MC!D164)</f>
        <v>*</v>
      </c>
      <c r="E161" s="130" t="str">
        <f>IF(FN_MC!H164="","*",FN_MC!H164)</f>
        <v>*</v>
      </c>
      <c r="F161" s="148" t="str">
        <f>IF(FN_MC!M164="","*",FN_MC!M164)</f>
        <v>-</v>
      </c>
      <c r="G161" s="130" t="str">
        <f>IF(FN_MC!I164="","*",FN_MC!I164)</f>
        <v>*</v>
      </c>
      <c r="H161" s="130" t="str">
        <f>IF(FN_MC!AB164="","*",FN_MC!AB164)</f>
        <v>*</v>
      </c>
      <c r="I161" s="130" t="str">
        <f>IF(FN_MC!AC164="","*",FN_MC!AC164)</f>
        <v>*</v>
      </c>
      <c r="J161" s="131" t="str">
        <f>IF(FN_MC!AA164="","*",FN_MC!AA164)</f>
        <v>*</v>
      </c>
      <c r="K161" s="143" t="str">
        <f>IF(FN_MC!AD164="","*",FN_MC!AD164)</f>
        <v>*</v>
      </c>
    </row>
    <row r="162" spans="2:11" s="132" customFormat="1" hidden="1">
      <c r="B162" s="129" t="str">
        <f>IF(FN_MC!Y165="","*",FN_MC!Y165)</f>
        <v>*</v>
      </c>
      <c r="C162" s="130" t="str">
        <f>IF(FN_MC!B165="","*",FN_MC!B165)</f>
        <v>*</v>
      </c>
      <c r="D162" s="130" t="str">
        <f>IF(FN_MC!D165="","*",FN_MC!D165)</f>
        <v>*</v>
      </c>
      <c r="E162" s="130" t="str">
        <f>IF(FN_MC!H165="","*",FN_MC!H165)</f>
        <v>*</v>
      </c>
      <c r="F162" s="148" t="str">
        <f>IF(FN_MC!M165="","*",FN_MC!M165)</f>
        <v>-</v>
      </c>
      <c r="G162" s="130" t="str">
        <f>IF(FN_MC!I165="","*",FN_MC!I165)</f>
        <v>*</v>
      </c>
      <c r="H162" s="130" t="str">
        <f>IF(FN_MC!AB165="","*",FN_MC!AB165)</f>
        <v>*</v>
      </c>
      <c r="I162" s="130" t="str">
        <f>IF(FN_MC!AC165="","*",FN_MC!AC165)</f>
        <v>*</v>
      </c>
      <c r="J162" s="131" t="str">
        <f>IF(FN_MC!AA165="","*",FN_MC!AA165)</f>
        <v>*</v>
      </c>
      <c r="K162" s="143" t="str">
        <f>IF(FN_MC!AD165="","*",FN_MC!AD165)</f>
        <v>*</v>
      </c>
    </row>
    <row r="163" spans="2:11" s="132" customFormat="1" hidden="1">
      <c r="B163" s="129" t="str">
        <f>IF(FN_MC!Y166="","*",FN_MC!Y166)</f>
        <v>*</v>
      </c>
      <c r="C163" s="130" t="str">
        <f>IF(FN_MC!B166="","*",FN_MC!B166)</f>
        <v>*</v>
      </c>
      <c r="D163" s="130" t="str">
        <f>IF(FN_MC!D166="","*",FN_MC!D166)</f>
        <v>*</v>
      </c>
      <c r="E163" s="130" t="str">
        <f>IF(FN_MC!H166="","*",FN_MC!H166)</f>
        <v>*</v>
      </c>
      <c r="F163" s="148" t="str">
        <f>IF(FN_MC!M166="","*",FN_MC!M166)</f>
        <v>-</v>
      </c>
      <c r="G163" s="130" t="str">
        <f>IF(FN_MC!I166="","*",FN_MC!I166)</f>
        <v>*</v>
      </c>
      <c r="H163" s="130" t="str">
        <f>IF(FN_MC!AB166="","*",FN_MC!AB166)</f>
        <v>*</v>
      </c>
      <c r="I163" s="130" t="str">
        <f>IF(FN_MC!AC166="","*",FN_MC!AC166)</f>
        <v>*</v>
      </c>
      <c r="J163" s="131" t="str">
        <f>IF(FN_MC!AA166="","*",FN_MC!AA166)</f>
        <v>*</v>
      </c>
      <c r="K163" s="143" t="str">
        <f>IF(FN_MC!AD166="","*",FN_MC!AD166)</f>
        <v>*</v>
      </c>
    </row>
    <row r="164" spans="2:11" s="132" customFormat="1" hidden="1">
      <c r="B164" s="129" t="str">
        <f>IF(FN_MC!Y167="","*",FN_MC!Y167)</f>
        <v>*</v>
      </c>
      <c r="C164" s="130" t="str">
        <f>IF(FN_MC!B167="","*",FN_MC!B167)</f>
        <v>*</v>
      </c>
      <c r="D164" s="130" t="str">
        <f>IF(FN_MC!D167="","*",FN_MC!D167)</f>
        <v>*</v>
      </c>
      <c r="E164" s="130" t="str">
        <f>IF(FN_MC!H167="","*",FN_MC!H167)</f>
        <v>*</v>
      </c>
      <c r="F164" s="148" t="str">
        <f>IF(FN_MC!M167="","*",FN_MC!M167)</f>
        <v>-</v>
      </c>
      <c r="G164" s="130" t="str">
        <f>IF(FN_MC!I167="","*",FN_MC!I167)</f>
        <v>*</v>
      </c>
      <c r="H164" s="130" t="str">
        <f>IF(FN_MC!AB167="","*",FN_MC!AB167)</f>
        <v>*</v>
      </c>
      <c r="I164" s="130" t="str">
        <f>IF(FN_MC!AC167="","*",FN_MC!AC167)</f>
        <v>*</v>
      </c>
      <c r="J164" s="131" t="str">
        <f>IF(FN_MC!AA167="","*",FN_MC!AA167)</f>
        <v>*</v>
      </c>
      <c r="K164" s="143" t="str">
        <f>IF(FN_MC!AD167="","*",FN_MC!AD167)</f>
        <v>*</v>
      </c>
    </row>
    <row r="165" spans="2:11" s="132" customFormat="1" hidden="1">
      <c r="B165" s="129" t="str">
        <f>IF(FN_MC!Y168="","*",FN_MC!Y168)</f>
        <v>*</v>
      </c>
      <c r="C165" s="130" t="str">
        <f>IF(FN_MC!B168="","*",FN_MC!B168)</f>
        <v>*</v>
      </c>
      <c r="D165" s="130" t="str">
        <f>IF(FN_MC!D168="","*",FN_MC!D168)</f>
        <v>*</v>
      </c>
      <c r="E165" s="130" t="str">
        <f>IF(FN_MC!H168="","*",FN_MC!H168)</f>
        <v>*</v>
      </c>
      <c r="F165" s="148" t="str">
        <f>IF(FN_MC!M168="","*",FN_MC!M168)</f>
        <v>-</v>
      </c>
      <c r="G165" s="130" t="str">
        <f>IF(FN_MC!I168="","*",FN_MC!I168)</f>
        <v>*</v>
      </c>
      <c r="H165" s="130" t="str">
        <f>IF(FN_MC!AB168="","*",FN_MC!AB168)</f>
        <v>*</v>
      </c>
      <c r="I165" s="130" t="str">
        <f>IF(FN_MC!AC168="","*",FN_MC!AC168)</f>
        <v>*</v>
      </c>
      <c r="J165" s="131" t="str">
        <f>IF(FN_MC!AA168="","*",FN_MC!AA168)</f>
        <v>*</v>
      </c>
      <c r="K165" s="143" t="str">
        <f>IF(FN_MC!AD168="","*",FN_MC!AD168)</f>
        <v>*</v>
      </c>
    </row>
    <row r="166" spans="2:11" s="132" customFormat="1" hidden="1">
      <c r="B166" s="129" t="str">
        <f>IF(FN_MC!Y169="","*",FN_MC!Y169)</f>
        <v>*</v>
      </c>
      <c r="C166" s="130" t="str">
        <f>IF(FN_MC!B169="","*",FN_MC!B169)</f>
        <v>*</v>
      </c>
      <c r="D166" s="130" t="str">
        <f>IF(FN_MC!D169="","*",FN_MC!D169)</f>
        <v>*</v>
      </c>
      <c r="E166" s="130" t="str">
        <f>IF(FN_MC!H169="","*",FN_MC!H169)</f>
        <v>*</v>
      </c>
      <c r="F166" s="148" t="str">
        <f>IF(FN_MC!M169="","*",FN_MC!M169)</f>
        <v>-</v>
      </c>
      <c r="G166" s="130" t="str">
        <f>IF(FN_MC!I169="","*",FN_MC!I169)</f>
        <v>*</v>
      </c>
      <c r="H166" s="130" t="str">
        <f>IF(FN_MC!AB169="","*",FN_MC!AB169)</f>
        <v>*</v>
      </c>
      <c r="I166" s="130" t="str">
        <f>IF(FN_MC!AC169="","*",FN_MC!AC169)</f>
        <v>*</v>
      </c>
      <c r="J166" s="131" t="str">
        <f>IF(FN_MC!AA169="","*",FN_MC!AA169)</f>
        <v>*</v>
      </c>
      <c r="K166" s="143" t="str">
        <f>IF(FN_MC!AD169="","*",FN_MC!AD169)</f>
        <v>*</v>
      </c>
    </row>
    <row r="167" spans="2:11" s="132" customFormat="1" hidden="1">
      <c r="B167" s="129" t="str">
        <f>IF(FN_MC!Y170="","*",FN_MC!Y170)</f>
        <v>*</v>
      </c>
      <c r="C167" s="130" t="str">
        <f>IF(FN_MC!B170="","*",FN_MC!B170)</f>
        <v>*</v>
      </c>
      <c r="D167" s="130" t="str">
        <f>IF(FN_MC!D170="","*",FN_MC!D170)</f>
        <v>*</v>
      </c>
      <c r="E167" s="130" t="str">
        <f>IF(FN_MC!H170="","*",FN_MC!H170)</f>
        <v>*</v>
      </c>
      <c r="F167" s="148" t="str">
        <f>IF(FN_MC!M170="","*",FN_MC!M170)</f>
        <v>-</v>
      </c>
      <c r="G167" s="130" t="str">
        <f>IF(FN_MC!I170="","*",FN_MC!I170)</f>
        <v>*</v>
      </c>
      <c r="H167" s="130" t="str">
        <f>IF(FN_MC!AB170="","*",FN_MC!AB170)</f>
        <v>*</v>
      </c>
      <c r="I167" s="130" t="str">
        <f>IF(FN_MC!AC170="","*",FN_MC!AC170)</f>
        <v>*</v>
      </c>
      <c r="J167" s="131" t="str">
        <f>IF(FN_MC!AA170="","*",FN_MC!AA170)</f>
        <v>*</v>
      </c>
      <c r="K167" s="143" t="str">
        <f>IF(FN_MC!AD170="","*",FN_MC!AD170)</f>
        <v>*</v>
      </c>
    </row>
    <row r="168" spans="2:11" s="132" customFormat="1" hidden="1">
      <c r="B168" s="129" t="str">
        <f>IF(FN_MC!Y171="","*",FN_MC!Y171)</f>
        <v>*</v>
      </c>
      <c r="C168" s="130" t="str">
        <f>IF(FN_MC!B171="","*",FN_MC!B171)</f>
        <v>*</v>
      </c>
      <c r="D168" s="130" t="str">
        <f>IF(FN_MC!D171="","*",FN_MC!D171)</f>
        <v>*</v>
      </c>
      <c r="E168" s="130" t="str">
        <f>IF(FN_MC!H171="","*",FN_MC!H171)</f>
        <v>*</v>
      </c>
      <c r="F168" s="148" t="str">
        <f>IF(FN_MC!M171="","*",FN_MC!M171)</f>
        <v>-</v>
      </c>
      <c r="G168" s="130" t="str">
        <f>IF(FN_MC!I171="","*",FN_MC!I171)</f>
        <v>*</v>
      </c>
      <c r="H168" s="130" t="str">
        <f>IF(FN_MC!AB171="","*",FN_MC!AB171)</f>
        <v>*</v>
      </c>
      <c r="I168" s="130" t="str">
        <f>IF(FN_MC!AC171="","*",FN_MC!AC171)</f>
        <v>*</v>
      </c>
      <c r="J168" s="131" t="str">
        <f>IF(FN_MC!AA171="","*",FN_MC!AA171)</f>
        <v>*</v>
      </c>
      <c r="K168" s="143" t="str">
        <f>IF(FN_MC!AD171="","*",FN_MC!AD171)</f>
        <v>*</v>
      </c>
    </row>
    <row r="169" spans="2:11" s="132" customFormat="1" hidden="1">
      <c r="B169" s="129" t="str">
        <f>IF(FN_MC!Y172="","*",FN_MC!Y172)</f>
        <v>*</v>
      </c>
      <c r="C169" s="130" t="str">
        <f>IF(FN_MC!B172="","*",FN_MC!B172)</f>
        <v>*</v>
      </c>
      <c r="D169" s="130" t="str">
        <f>IF(FN_MC!D172="","*",FN_MC!D172)</f>
        <v>*</v>
      </c>
      <c r="E169" s="130" t="str">
        <f>IF(FN_MC!H172="","*",FN_MC!H172)</f>
        <v>*</v>
      </c>
      <c r="F169" s="148" t="str">
        <f>IF(FN_MC!M172="","*",FN_MC!M172)</f>
        <v>-</v>
      </c>
      <c r="G169" s="130" t="str">
        <f>IF(FN_MC!I172="","*",FN_MC!I172)</f>
        <v>*</v>
      </c>
      <c r="H169" s="130" t="str">
        <f>IF(FN_MC!AB172="","*",FN_MC!AB172)</f>
        <v>*</v>
      </c>
      <c r="I169" s="130" t="str">
        <f>IF(FN_MC!AC172="","*",FN_MC!AC172)</f>
        <v>*</v>
      </c>
      <c r="J169" s="131" t="str">
        <f>IF(FN_MC!AA172="","*",FN_MC!AA172)</f>
        <v>*</v>
      </c>
      <c r="K169" s="143" t="str">
        <f>IF(FN_MC!AD172="","*",FN_MC!AD172)</f>
        <v>*</v>
      </c>
    </row>
    <row r="170" spans="2:11" s="132" customFormat="1" hidden="1">
      <c r="B170" s="129" t="str">
        <f>IF(FN_MC!Y173="","*",FN_MC!Y173)</f>
        <v>*</v>
      </c>
      <c r="C170" s="130" t="str">
        <f>IF(FN_MC!B173="","*",FN_MC!B173)</f>
        <v>*</v>
      </c>
      <c r="D170" s="130" t="str">
        <f>IF(FN_MC!D173="","*",FN_MC!D173)</f>
        <v>*</v>
      </c>
      <c r="E170" s="130" t="str">
        <f>IF(FN_MC!H173="","*",FN_MC!H173)</f>
        <v>*</v>
      </c>
      <c r="F170" s="148" t="str">
        <f>IF(FN_MC!M173="","*",FN_MC!M173)</f>
        <v>-</v>
      </c>
      <c r="G170" s="130" t="str">
        <f>IF(FN_MC!I173="","*",FN_MC!I173)</f>
        <v>*</v>
      </c>
      <c r="H170" s="130" t="str">
        <f>IF(FN_MC!AB173="","*",FN_MC!AB173)</f>
        <v>*</v>
      </c>
      <c r="I170" s="130" t="str">
        <f>IF(FN_MC!AC173="","*",FN_MC!AC173)</f>
        <v>*</v>
      </c>
      <c r="J170" s="131" t="str">
        <f>IF(FN_MC!AA173="","*",FN_MC!AA173)</f>
        <v>*</v>
      </c>
      <c r="K170" s="143" t="str">
        <f>IF(FN_MC!AD173="","*",FN_MC!AD173)</f>
        <v>*</v>
      </c>
    </row>
    <row r="171" spans="2:11" s="132" customFormat="1" hidden="1">
      <c r="B171" s="129" t="str">
        <f>IF(FN_MC!Y174="","*",FN_MC!Y174)</f>
        <v>*</v>
      </c>
      <c r="C171" s="130" t="str">
        <f>IF(FN_MC!B174="","*",FN_MC!B174)</f>
        <v>*</v>
      </c>
      <c r="D171" s="130" t="str">
        <f>IF(FN_MC!D174="","*",FN_MC!D174)</f>
        <v>*</v>
      </c>
      <c r="E171" s="130" t="str">
        <f>IF(FN_MC!H174="","*",FN_MC!H174)</f>
        <v>*</v>
      </c>
      <c r="F171" s="148" t="str">
        <f>IF(FN_MC!M174="","*",FN_MC!M174)</f>
        <v>-</v>
      </c>
      <c r="G171" s="130" t="str">
        <f>IF(FN_MC!I174="","*",FN_MC!I174)</f>
        <v>*</v>
      </c>
      <c r="H171" s="130" t="str">
        <f>IF(FN_MC!AB174="","*",FN_MC!AB174)</f>
        <v>*</v>
      </c>
      <c r="I171" s="130" t="str">
        <f>IF(FN_MC!AC174="","*",FN_MC!AC174)</f>
        <v>*</v>
      </c>
      <c r="J171" s="131" t="str">
        <f>IF(FN_MC!AA174="","*",FN_MC!AA174)</f>
        <v>*</v>
      </c>
      <c r="K171" s="143" t="str">
        <f>IF(FN_MC!AD174="","*",FN_MC!AD174)</f>
        <v>*</v>
      </c>
    </row>
    <row r="172" spans="2:11" s="132" customFormat="1" hidden="1">
      <c r="B172" s="129" t="str">
        <f>IF(FN_MC!Y175="","*",FN_MC!Y175)</f>
        <v>*</v>
      </c>
      <c r="C172" s="130" t="str">
        <f>IF(FN_MC!B175="","*",FN_MC!B175)</f>
        <v>*</v>
      </c>
      <c r="D172" s="130" t="str">
        <f>IF(FN_MC!D175="","*",FN_MC!D175)</f>
        <v>*</v>
      </c>
      <c r="E172" s="130" t="str">
        <f>IF(FN_MC!H175="","*",FN_MC!H175)</f>
        <v>*</v>
      </c>
      <c r="F172" s="148" t="str">
        <f>IF(FN_MC!M175="","*",FN_MC!M175)</f>
        <v>-</v>
      </c>
      <c r="G172" s="130" t="str">
        <f>IF(FN_MC!I175="","*",FN_MC!I175)</f>
        <v>*</v>
      </c>
      <c r="H172" s="130" t="str">
        <f>IF(FN_MC!AB175="","*",FN_MC!AB175)</f>
        <v>*</v>
      </c>
      <c r="I172" s="130" t="str">
        <f>IF(FN_MC!AC175="","*",FN_MC!AC175)</f>
        <v>*</v>
      </c>
      <c r="J172" s="131" t="str">
        <f>IF(FN_MC!AA175="","*",FN_MC!AA175)</f>
        <v>*</v>
      </c>
      <c r="K172" s="143" t="str">
        <f>IF(FN_MC!AD175="","*",FN_MC!AD175)</f>
        <v>*</v>
      </c>
    </row>
    <row r="173" spans="2:11" s="132" customFormat="1" hidden="1">
      <c r="B173" s="129" t="str">
        <f>IF(FN_MC!Y176="","*",FN_MC!Y176)</f>
        <v>*</v>
      </c>
      <c r="C173" s="130" t="str">
        <f>IF(FN_MC!B176="","*",FN_MC!B176)</f>
        <v>*</v>
      </c>
      <c r="D173" s="130" t="str">
        <f>IF(FN_MC!D176="","*",FN_MC!D176)</f>
        <v>*</v>
      </c>
      <c r="E173" s="130" t="str">
        <f>IF(FN_MC!H176="","*",FN_MC!H176)</f>
        <v>*</v>
      </c>
      <c r="F173" s="148" t="str">
        <f>IF(FN_MC!M176="","*",FN_MC!M176)</f>
        <v>-</v>
      </c>
      <c r="G173" s="130" t="str">
        <f>IF(FN_MC!I176="","*",FN_MC!I176)</f>
        <v>*</v>
      </c>
      <c r="H173" s="130" t="str">
        <f>IF(FN_MC!AB176="","*",FN_MC!AB176)</f>
        <v>*</v>
      </c>
      <c r="I173" s="130" t="str">
        <f>IF(FN_MC!AC176="","*",FN_MC!AC176)</f>
        <v>*</v>
      </c>
      <c r="J173" s="131" t="str">
        <f>IF(FN_MC!AA176="","*",FN_MC!AA176)</f>
        <v>*</v>
      </c>
      <c r="K173" s="143" t="str">
        <f>IF(FN_MC!AD176="","*",FN_MC!AD176)</f>
        <v>*</v>
      </c>
    </row>
    <row r="174" spans="2:11" s="132" customFormat="1" hidden="1">
      <c r="B174" s="129" t="str">
        <f>IF(FN_MC!Y177="","*",FN_MC!Y177)</f>
        <v>*</v>
      </c>
      <c r="C174" s="130" t="str">
        <f>IF(FN_MC!B177="","*",FN_MC!B177)</f>
        <v>*</v>
      </c>
      <c r="D174" s="130" t="str">
        <f>IF(FN_MC!D177="","*",FN_MC!D177)</f>
        <v>*</v>
      </c>
      <c r="E174" s="130" t="str">
        <f>IF(FN_MC!H177="","*",FN_MC!H177)</f>
        <v>*</v>
      </c>
      <c r="F174" s="148" t="str">
        <f>IF(FN_MC!M177="","*",FN_MC!M177)</f>
        <v>-</v>
      </c>
      <c r="G174" s="130" t="str">
        <f>IF(FN_MC!I177="","*",FN_MC!I177)</f>
        <v>*</v>
      </c>
      <c r="H174" s="130" t="str">
        <f>IF(FN_MC!AB177="","*",FN_MC!AB177)</f>
        <v>*</v>
      </c>
      <c r="I174" s="130" t="str">
        <f>IF(FN_MC!AC177="","*",FN_MC!AC177)</f>
        <v>*</v>
      </c>
      <c r="J174" s="131" t="str">
        <f>IF(FN_MC!AA177="","*",FN_MC!AA177)</f>
        <v>*</v>
      </c>
      <c r="K174" s="143" t="str">
        <f>IF(FN_MC!AD177="","*",FN_MC!AD177)</f>
        <v>*</v>
      </c>
    </row>
    <row r="175" spans="2:11" s="132" customFormat="1" hidden="1">
      <c r="B175" s="129" t="str">
        <f>IF(FN_MC!Y178="","*",FN_MC!Y178)</f>
        <v>*</v>
      </c>
      <c r="C175" s="130" t="str">
        <f>IF(FN_MC!B178="","*",FN_MC!B178)</f>
        <v>*</v>
      </c>
      <c r="D175" s="130" t="str">
        <f>IF(FN_MC!D178="","*",FN_MC!D178)</f>
        <v>*</v>
      </c>
      <c r="E175" s="130" t="str">
        <f>IF(FN_MC!H178="","*",FN_MC!H178)</f>
        <v>*</v>
      </c>
      <c r="F175" s="148" t="str">
        <f>IF(FN_MC!M178="","*",FN_MC!M178)</f>
        <v>-</v>
      </c>
      <c r="G175" s="130" t="str">
        <f>IF(FN_MC!I178="","*",FN_MC!I178)</f>
        <v>*</v>
      </c>
      <c r="H175" s="130" t="str">
        <f>IF(FN_MC!AB178="","*",FN_MC!AB178)</f>
        <v>*</v>
      </c>
      <c r="I175" s="130" t="str">
        <f>IF(FN_MC!AC178="","*",FN_MC!AC178)</f>
        <v>*</v>
      </c>
      <c r="J175" s="131" t="str">
        <f>IF(FN_MC!AA178="","*",FN_MC!AA178)</f>
        <v>*</v>
      </c>
      <c r="K175" s="143" t="str">
        <f>IF(FN_MC!AD178="","*",FN_MC!AD178)</f>
        <v>*</v>
      </c>
    </row>
    <row r="176" spans="2:11" s="132" customFormat="1" hidden="1">
      <c r="B176" s="129" t="str">
        <f>IF(FN_MC!Y179="","*",FN_MC!Y179)</f>
        <v>*</v>
      </c>
      <c r="C176" s="130" t="str">
        <f>IF(FN_MC!B179="","*",FN_MC!B179)</f>
        <v>*</v>
      </c>
      <c r="D176" s="130" t="str">
        <f>IF(FN_MC!D179="","*",FN_MC!D179)</f>
        <v>*</v>
      </c>
      <c r="E176" s="130" t="str">
        <f>IF(FN_MC!H179="","*",FN_MC!H179)</f>
        <v>*</v>
      </c>
      <c r="F176" s="148" t="str">
        <f>IF(FN_MC!M179="","*",FN_MC!M179)</f>
        <v>-</v>
      </c>
      <c r="G176" s="130" t="str">
        <f>IF(FN_MC!I179="","*",FN_MC!I179)</f>
        <v>*</v>
      </c>
      <c r="H176" s="130" t="str">
        <f>IF(FN_MC!AB179="","*",FN_MC!AB179)</f>
        <v>*</v>
      </c>
      <c r="I176" s="130" t="str">
        <f>IF(FN_MC!AC179="","*",FN_MC!AC179)</f>
        <v>*</v>
      </c>
      <c r="J176" s="131" t="str">
        <f>IF(FN_MC!AA179="","*",FN_MC!AA179)</f>
        <v>*</v>
      </c>
      <c r="K176" s="143" t="str">
        <f>IF(FN_MC!AD179="","*",FN_MC!AD179)</f>
        <v>*</v>
      </c>
    </row>
    <row r="177" spans="2:11" s="132" customFormat="1" hidden="1">
      <c r="B177" s="129" t="str">
        <f>IF(FN_MC!Y180="","*",FN_MC!Y180)</f>
        <v>*</v>
      </c>
      <c r="C177" s="130" t="str">
        <f>IF(FN_MC!B180="","*",FN_MC!B180)</f>
        <v>*</v>
      </c>
      <c r="D177" s="130" t="str">
        <f>IF(FN_MC!D180="","*",FN_MC!D180)</f>
        <v>*</v>
      </c>
      <c r="E177" s="130" t="str">
        <f>IF(FN_MC!H180="","*",FN_MC!H180)</f>
        <v>*</v>
      </c>
      <c r="F177" s="148" t="str">
        <f>IF(FN_MC!M180="","*",FN_MC!M180)</f>
        <v>-</v>
      </c>
      <c r="G177" s="130" t="str">
        <f>IF(FN_MC!I180="","*",FN_MC!I180)</f>
        <v>*</v>
      </c>
      <c r="H177" s="130" t="str">
        <f>IF(FN_MC!AB180="","*",FN_MC!AB180)</f>
        <v>*</v>
      </c>
      <c r="I177" s="130" t="str">
        <f>IF(FN_MC!AC180="","*",FN_MC!AC180)</f>
        <v>*</v>
      </c>
      <c r="J177" s="131" t="str">
        <f>IF(FN_MC!AA180="","*",FN_MC!AA180)</f>
        <v>*</v>
      </c>
      <c r="K177" s="143" t="str">
        <f>IF(FN_MC!AD180="","*",FN_MC!AD180)</f>
        <v>*</v>
      </c>
    </row>
    <row r="178" spans="2:11" s="132" customFormat="1" hidden="1">
      <c r="B178" s="129" t="str">
        <f>IF(FN_MC!Y181="","*",FN_MC!Y181)</f>
        <v>*</v>
      </c>
      <c r="C178" s="130" t="str">
        <f>IF(FN_MC!B181="","*",FN_MC!B181)</f>
        <v>*</v>
      </c>
      <c r="D178" s="130" t="str">
        <f>IF(FN_MC!D181="","*",FN_MC!D181)</f>
        <v>*</v>
      </c>
      <c r="E178" s="130" t="str">
        <f>IF(FN_MC!H181="","*",FN_MC!H181)</f>
        <v>*</v>
      </c>
      <c r="F178" s="148" t="str">
        <f>IF(FN_MC!M181="","*",FN_MC!M181)</f>
        <v>-</v>
      </c>
      <c r="G178" s="130" t="str">
        <f>IF(FN_MC!I181="","*",FN_MC!I181)</f>
        <v>*</v>
      </c>
      <c r="H178" s="130" t="str">
        <f>IF(FN_MC!AB181="","*",FN_MC!AB181)</f>
        <v>*</v>
      </c>
      <c r="I178" s="130" t="str">
        <f>IF(FN_MC!AC181="","*",FN_MC!AC181)</f>
        <v>*</v>
      </c>
      <c r="J178" s="131" t="str">
        <f>IF(FN_MC!AA181="","*",FN_MC!AA181)</f>
        <v>*</v>
      </c>
      <c r="K178" s="143" t="str">
        <f>IF(FN_MC!AD181="","*",FN_MC!AD181)</f>
        <v>*</v>
      </c>
    </row>
    <row r="179" spans="2:11" s="132" customFormat="1" hidden="1">
      <c r="B179" s="129" t="str">
        <f>IF(FN_MC!Y182="","*",FN_MC!Y182)</f>
        <v>*</v>
      </c>
      <c r="C179" s="130" t="str">
        <f>IF(FN_MC!B182="","*",FN_MC!B182)</f>
        <v>*</v>
      </c>
      <c r="D179" s="130" t="str">
        <f>IF(FN_MC!D182="","*",FN_MC!D182)</f>
        <v>*</v>
      </c>
      <c r="E179" s="130" t="str">
        <f>IF(FN_MC!H182="","*",FN_MC!H182)</f>
        <v>*</v>
      </c>
      <c r="F179" s="148" t="str">
        <f>IF(FN_MC!M182="","*",FN_MC!M182)</f>
        <v>-</v>
      </c>
      <c r="G179" s="130" t="str">
        <f>IF(FN_MC!I182="","*",FN_MC!I182)</f>
        <v>*</v>
      </c>
      <c r="H179" s="130" t="str">
        <f>IF(FN_MC!AB182="","*",FN_MC!AB182)</f>
        <v>*</v>
      </c>
      <c r="I179" s="130" t="str">
        <f>IF(FN_MC!AC182="","*",FN_MC!AC182)</f>
        <v>*</v>
      </c>
      <c r="J179" s="131" t="str">
        <f>IF(FN_MC!AA182="","*",FN_MC!AA182)</f>
        <v>*</v>
      </c>
      <c r="K179" s="143" t="str">
        <f>IF(FN_MC!AD182="","*",FN_MC!AD182)</f>
        <v>*</v>
      </c>
    </row>
    <row r="180" spans="2:11" s="132" customFormat="1" hidden="1">
      <c r="B180" s="129" t="str">
        <f>IF(FN_MC!Y183="","*",FN_MC!Y183)</f>
        <v>*</v>
      </c>
      <c r="C180" s="130" t="str">
        <f>IF(FN_MC!B183="","*",FN_MC!B183)</f>
        <v>*</v>
      </c>
      <c r="D180" s="130" t="str">
        <f>IF(FN_MC!D183="","*",FN_MC!D183)</f>
        <v>*</v>
      </c>
      <c r="E180" s="130" t="str">
        <f>IF(FN_MC!H183="","*",FN_MC!H183)</f>
        <v>*</v>
      </c>
      <c r="F180" s="148" t="str">
        <f>IF(FN_MC!M183="","*",FN_MC!M183)</f>
        <v>-</v>
      </c>
      <c r="G180" s="130" t="str">
        <f>IF(FN_MC!I183="","*",FN_MC!I183)</f>
        <v>*</v>
      </c>
      <c r="H180" s="130" t="str">
        <f>IF(FN_MC!AB183="","*",FN_MC!AB183)</f>
        <v>*</v>
      </c>
      <c r="I180" s="130" t="str">
        <f>IF(FN_MC!AC183="","*",FN_MC!AC183)</f>
        <v>*</v>
      </c>
      <c r="J180" s="131" t="str">
        <f>IF(FN_MC!AA183="","*",FN_MC!AA183)</f>
        <v>*</v>
      </c>
      <c r="K180" s="143" t="str">
        <f>IF(FN_MC!AD183="","*",FN_MC!AD183)</f>
        <v>*</v>
      </c>
    </row>
    <row r="181" spans="2:11" s="132" customFormat="1" hidden="1">
      <c r="B181" s="129" t="str">
        <f>IF(FN_MC!Y184="","*",FN_MC!Y184)</f>
        <v>*</v>
      </c>
      <c r="C181" s="130" t="str">
        <f>IF(FN_MC!B184="","*",FN_MC!B184)</f>
        <v>*</v>
      </c>
      <c r="D181" s="130" t="str">
        <f>IF(FN_MC!D184="","*",FN_MC!D184)</f>
        <v>*</v>
      </c>
      <c r="E181" s="130" t="str">
        <f>IF(FN_MC!H184="","*",FN_MC!H184)</f>
        <v>*</v>
      </c>
      <c r="F181" s="148" t="str">
        <f>IF(FN_MC!M184="","*",FN_MC!M184)</f>
        <v>-</v>
      </c>
      <c r="G181" s="130" t="str">
        <f>IF(FN_MC!I184="","*",FN_MC!I184)</f>
        <v>*</v>
      </c>
      <c r="H181" s="130" t="str">
        <f>IF(FN_MC!AB184="","*",FN_MC!AB184)</f>
        <v>*</v>
      </c>
      <c r="I181" s="130" t="str">
        <f>IF(FN_MC!AC184="","*",FN_MC!AC184)</f>
        <v>*</v>
      </c>
      <c r="J181" s="131" t="str">
        <f>IF(FN_MC!AA184="","*",FN_MC!AA184)</f>
        <v>*</v>
      </c>
      <c r="K181" s="143" t="str">
        <f>IF(FN_MC!AD184="","*",FN_MC!AD184)</f>
        <v>*</v>
      </c>
    </row>
    <row r="182" spans="2:11" s="132" customFormat="1" hidden="1">
      <c r="B182" s="129" t="str">
        <f>IF(FN_MC!Y185="","*",FN_MC!Y185)</f>
        <v>*</v>
      </c>
      <c r="C182" s="130" t="str">
        <f>IF(FN_MC!B185="","*",FN_MC!B185)</f>
        <v>*</v>
      </c>
      <c r="D182" s="130" t="str">
        <f>IF(FN_MC!D185="","*",FN_MC!D185)</f>
        <v>*</v>
      </c>
      <c r="E182" s="130" t="str">
        <f>IF(FN_MC!H185="","*",FN_MC!H185)</f>
        <v>*</v>
      </c>
      <c r="F182" s="148" t="str">
        <f>IF(FN_MC!M185="","*",FN_MC!M185)</f>
        <v>-</v>
      </c>
      <c r="G182" s="130" t="str">
        <f>IF(FN_MC!I185="","*",FN_MC!I185)</f>
        <v>*</v>
      </c>
      <c r="H182" s="130" t="str">
        <f>IF(FN_MC!AB185="","*",FN_MC!AB185)</f>
        <v>*</v>
      </c>
      <c r="I182" s="130" t="str">
        <f>IF(FN_MC!AC185="","*",FN_MC!AC185)</f>
        <v>*</v>
      </c>
      <c r="J182" s="131" t="str">
        <f>IF(FN_MC!AA185="","*",FN_MC!AA185)</f>
        <v>*</v>
      </c>
      <c r="K182" s="143" t="str">
        <f>IF(FN_MC!AD185="","*",FN_MC!AD185)</f>
        <v>*</v>
      </c>
    </row>
    <row r="183" spans="2:11" s="132" customFormat="1" hidden="1">
      <c r="B183" s="129" t="str">
        <f>IF(FN_MC!Y186="","*",FN_MC!Y186)</f>
        <v>*</v>
      </c>
      <c r="C183" s="130" t="str">
        <f>IF(FN_MC!B186="","*",FN_MC!B186)</f>
        <v>*</v>
      </c>
      <c r="D183" s="130" t="str">
        <f>IF(FN_MC!D186="","*",FN_MC!D186)</f>
        <v>*</v>
      </c>
      <c r="E183" s="130" t="str">
        <f>IF(FN_MC!H186="","*",FN_MC!H186)</f>
        <v>*</v>
      </c>
      <c r="F183" s="148" t="str">
        <f>IF(FN_MC!M186="","*",FN_MC!M186)</f>
        <v>-</v>
      </c>
      <c r="G183" s="130" t="str">
        <f>IF(FN_MC!I186="","*",FN_MC!I186)</f>
        <v>*</v>
      </c>
      <c r="H183" s="130" t="str">
        <f>IF(FN_MC!AB186="","*",FN_MC!AB186)</f>
        <v>*</v>
      </c>
      <c r="I183" s="130" t="str">
        <f>IF(FN_MC!AC186="","*",FN_MC!AC186)</f>
        <v>*</v>
      </c>
      <c r="J183" s="131" t="str">
        <f>IF(FN_MC!AA186="","*",FN_MC!AA186)</f>
        <v>*</v>
      </c>
      <c r="K183" s="143" t="str">
        <f>IF(FN_MC!AD186="","*",FN_MC!AD186)</f>
        <v>*</v>
      </c>
    </row>
    <row r="184" spans="2:11" s="132" customFormat="1" hidden="1">
      <c r="B184" s="129" t="str">
        <f>IF(FN_MC!Y187="","*",FN_MC!Y187)</f>
        <v>*</v>
      </c>
      <c r="C184" s="130" t="str">
        <f>IF(FN_MC!B187="","*",FN_MC!B187)</f>
        <v>*</v>
      </c>
      <c r="D184" s="130" t="str">
        <f>IF(FN_MC!D187="","*",FN_MC!D187)</f>
        <v>*</v>
      </c>
      <c r="E184" s="130" t="str">
        <f>IF(FN_MC!H187="","*",FN_MC!H187)</f>
        <v>*</v>
      </c>
      <c r="F184" s="148" t="str">
        <f>IF(FN_MC!M187="","*",FN_MC!M187)</f>
        <v>-</v>
      </c>
      <c r="G184" s="130" t="str">
        <f>IF(FN_MC!I187="","*",FN_MC!I187)</f>
        <v>*</v>
      </c>
      <c r="H184" s="130" t="str">
        <f>IF(FN_MC!AB187="","*",FN_MC!AB187)</f>
        <v>*</v>
      </c>
      <c r="I184" s="130" t="str">
        <f>IF(FN_MC!AC187="","*",FN_MC!AC187)</f>
        <v>*</v>
      </c>
      <c r="J184" s="131" t="str">
        <f>IF(FN_MC!AA187="","*",FN_MC!AA187)</f>
        <v>*</v>
      </c>
      <c r="K184" s="143" t="str">
        <f>IF(FN_MC!AD187="","*",FN_MC!AD187)</f>
        <v>*</v>
      </c>
    </row>
    <row r="185" spans="2:11" s="132" customFormat="1" hidden="1">
      <c r="B185" s="129" t="str">
        <f>IF(FN_MC!Y188="","*",FN_MC!Y188)</f>
        <v>*</v>
      </c>
      <c r="C185" s="130" t="str">
        <f>IF(FN_MC!B188="","*",FN_MC!B188)</f>
        <v>*</v>
      </c>
      <c r="D185" s="130" t="str">
        <f>IF(FN_MC!D188="","*",FN_MC!D188)</f>
        <v>*</v>
      </c>
      <c r="E185" s="130" t="str">
        <f>IF(FN_MC!H188="","*",FN_MC!H188)</f>
        <v>*</v>
      </c>
      <c r="F185" s="148" t="str">
        <f>IF(FN_MC!M188="","*",FN_MC!M188)</f>
        <v>-</v>
      </c>
      <c r="G185" s="130" t="str">
        <f>IF(FN_MC!I188="","*",FN_MC!I188)</f>
        <v>*</v>
      </c>
      <c r="H185" s="130" t="str">
        <f>IF(FN_MC!AB188="","*",FN_MC!AB188)</f>
        <v>*</v>
      </c>
      <c r="I185" s="130" t="str">
        <f>IF(FN_MC!AC188="","*",FN_MC!AC188)</f>
        <v>*</v>
      </c>
      <c r="J185" s="131" t="str">
        <f>IF(FN_MC!AA188="","*",FN_MC!AA188)</f>
        <v>*</v>
      </c>
      <c r="K185" s="143" t="str">
        <f>IF(FN_MC!AD188="","*",FN_MC!AD188)</f>
        <v>*</v>
      </c>
    </row>
    <row r="186" spans="2:11" s="132" customFormat="1" hidden="1">
      <c r="B186" s="129" t="str">
        <f>IF(FN_MC!Y189="","*",FN_MC!Y189)</f>
        <v>*</v>
      </c>
      <c r="C186" s="130" t="str">
        <f>IF(FN_MC!B189="","*",FN_MC!B189)</f>
        <v>*</v>
      </c>
      <c r="D186" s="130" t="str">
        <f>IF(FN_MC!D189="","*",FN_MC!D189)</f>
        <v>*</v>
      </c>
      <c r="E186" s="130" t="str">
        <f>IF(FN_MC!H189="","*",FN_MC!H189)</f>
        <v>*</v>
      </c>
      <c r="F186" s="148" t="str">
        <f>IF(FN_MC!M189="","*",FN_MC!M189)</f>
        <v>-</v>
      </c>
      <c r="G186" s="130" t="str">
        <f>IF(FN_MC!I189="","*",FN_MC!I189)</f>
        <v>*</v>
      </c>
      <c r="H186" s="130" t="str">
        <f>IF(FN_MC!AB189="","*",FN_MC!AB189)</f>
        <v>*</v>
      </c>
      <c r="I186" s="130" t="str">
        <f>IF(FN_MC!AC189="","*",FN_MC!AC189)</f>
        <v>*</v>
      </c>
      <c r="J186" s="131" t="str">
        <f>IF(FN_MC!AA189="","*",FN_MC!AA189)</f>
        <v>*</v>
      </c>
      <c r="K186" s="143" t="str">
        <f>IF(FN_MC!AD189="","*",FN_MC!AD189)</f>
        <v>*</v>
      </c>
    </row>
    <row r="187" spans="2:11" s="132" customFormat="1" hidden="1">
      <c r="B187" s="129" t="str">
        <f>IF(FN_MC!Y190="","*",FN_MC!Y190)</f>
        <v>*</v>
      </c>
      <c r="C187" s="130" t="str">
        <f>IF(FN_MC!B190="","*",FN_MC!B190)</f>
        <v>*</v>
      </c>
      <c r="D187" s="130" t="str">
        <f>IF(FN_MC!D190="","*",FN_MC!D190)</f>
        <v>*</v>
      </c>
      <c r="E187" s="130" t="str">
        <f>IF(FN_MC!H190="","*",FN_MC!H190)</f>
        <v>*</v>
      </c>
      <c r="F187" s="148" t="str">
        <f>IF(FN_MC!M190="","*",FN_MC!M190)</f>
        <v>-</v>
      </c>
      <c r="G187" s="130" t="str">
        <f>IF(FN_MC!I190="","*",FN_MC!I190)</f>
        <v>*</v>
      </c>
      <c r="H187" s="130" t="str">
        <f>IF(FN_MC!AB190="","*",FN_MC!AB190)</f>
        <v>*</v>
      </c>
      <c r="I187" s="130" t="str">
        <f>IF(FN_MC!AC190="","*",FN_MC!AC190)</f>
        <v>*</v>
      </c>
      <c r="J187" s="131" t="str">
        <f>IF(FN_MC!AA190="","*",FN_MC!AA190)</f>
        <v>*</v>
      </c>
      <c r="K187" s="143" t="str">
        <f>IF(FN_MC!AD190="","*",FN_MC!AD190)</f>
        <v>*</v>
      </c>
    </row>
    <row r="188" spans="2:11" s="132" customFormat="1" hidden="1">
      <c r="B188" s="129" t="str">
        <f>IF(FN_MC!Y191="","*",FN_MC!Y191)</f>
        <v>*</v>
      </c>
      <c r="C188" s="130" t="str">
        <f>IF(FN_MC!B191="","*",FN_MC!B191)</f>
        <v>*</v>
      </c>
      <c r="D188" s="130" t="str">
        <f>IF(FN_MC!D191="","*",FN_MC!D191)</f>
        <v>*</v>
      </c>
      <c r="E188" s="130" t="str">
        <f>IF(FN_MC!H191="","*",FN_MC!H191)</f>
        <v>*</v>
      </c>
      <c r="F188" s="148" t="str">
        <f>IF(FN_MC!M191="","*",FN_MC!M191)</f>
        <v>-</v>
      </c>
      <c r="G188" s="130" t="str">
        <f>IF(FN_MC!I191="","*",FN_MC!I191)</f>
        <v>*</v>
      </c>
      <c r="H188" s="130" t="str">
        <f>IF(FN_MC!AB191="","*",FN_MC!AB191)</f>
        <v>*</v>
      </c>
      <c r="I188" s="130" t="str">
        <f>IF(FN_MC!AC191="","*",FN_MC!AC191)</f>
        <v>*</v>
      </c>
      <c r="J188" s="131" t="str">
        <f>IF(FN_MC!AA191="","*",FN_MC!AA191)</f>
        <v>*</v>
      </c>
      <c r="K188" s="143" t="str">
        <f>IF(FN_MC!AD191="","*",FN_MC!AD191)</f>
        <v>*</v>
      </c>
    </row>
    <row r="189" spans="2:11" s="132" customFormat="1" hidden="1">
      <c r="B189" s="129" t="str">
        <f>IF(FN_MC!Y192="","*",FN_MC!Y192)</f>
        <v>*</v>
      </c>
      <c r="C189" s="130" t="str">
        <f>IF(FN_MC!B192="","*",FN_MC!B192)</f>
        <v>*</v>
      </c>
      <c r="D189" s="130" t="str">
        <f>IF(FN_MC!D192="","*",FN_MC!D192)</f>
        <v>*</v>
      </c>
      <c r="E189" s="130" t="str">
        <f>IF(FN_MC!H192="","*",FN_MC!H192)</f>
        <v>*</v>
      </c>
      <c r="F189" s="148" t="str">
        <f>IF(FN_MC!M192="","*",FN_MC!M192)</f>
        <v>-</v>
      </c>
      <c r="G189" s="130" t="str">
        <f>IF(FN_MC!I192="","*",FN_MC!I192)</f>
        <v>*</v>
      </c>
      <c r="H189" s="130" t="str">
        <f>IF(FN_MC!AB192="","*",FN_MC!AB192)</f>
        <v>*</v>
      </c>
      <c r="I189" s="130" t="str">
        <f>IF(FN_MC!AC192="","*",FN_MC!AC192)</f>
        <v>*</v>
      </c>
      <c r="J189" s="131" t="str">
        <f>IF(FN_MC!AA192="","*",FN_MC!AA192)</f>
        <v>*</v>
      </c>
      <c r="K189" s="143" t="str">
        <f>IF(FN_MC!AD192="","*",FN_MC!AD192)</f>
        <v>*</v>
      </c>
    </row>
    <row r="190" spans="2:11" s="132" customFormat="1" hidden="1">
      <c r="B190" s="129" t="str">
        <f>IF(FN_MC!Y193="","*",FN_MC!Y193)</f>
        <v>*</v>
      </c>
      <c r="C190" s="130" t="str">
        <f>IF(FN_MC!B193="","*",FN_MC!B193)</f>
        <v>*</v>
      </c>
      <c r="D190" s="130" t="str">
        <f>IF(FN_MC!D193="","*",FN_MC!D193)</f>
        <v>*</v>
      </c>
      <c r="E190" s="130" t="str">
        <f>IF(FN_MC!H193="","*",FN_MC!H193)</f>
        <v>*</v>
      </c>
      <c r="F190" s="148" t="str">
        <f>IF(FN_MC!M193="","*",FN_MC!M193)</f>
        <v>-</v>
      </c>
      <c r="G190" s="130" t="str">
        <f>IF(FN_MC!I193="","*",FN_MC!I193)</f>
        <v>*</v>
      </c>
      <c r="H190" s="130" t="str">
        <f>IF(FN_MC!AB193="","*",FN_MC!AB193)</f>
        <v>*</v>
      </c>
      <c r="I190" s="130" t="str">
        <f>IF(FN_MC!AC193="","*",FN_MC!AC193)</f>
        <v>*</v>
      </c>
      <c r="J190" s="131" t="str">
        <f>IF(FN_MC!AA193="","*",FN_MC!AA193)</f>
        <v>*</v>
      </c>
      <c r="K190" s="143" t="str">
        <f>IF(FN_MC!AD193="","*",FN_MC!AD193)</f>
        <v>*</v>
      </c>
    </row>
    <row r="191" spans="2:11" s="132" customFormat="1" hidden="1">
      <c r="B191" s="129" t="str">
        <f>IF(FN_MC!Y194="","*",FN_MC!Y194)</f>
        <v>*</v>
      </c>
      <c r="C191" s="130" t="str">
        <f>IF(FN_MC!B194="","*",FN_MC!B194)</f>
        <v>*</v>
      </c>
      <c r="D191" s="130" t="str">
        <f>IF(FN_MC!D194="","*",FN_MC!D194)</f>
        <v>*</v>
      </c>
      <c r="E191" s="130" t="str">
        <f>IF(FN_MC!H194="","*",FN_MC!H194)</f>
        <v>*</v>
      </c>
      <c r="F191" s="148" t="str">
        <f>IF(FN_MC!M194="","*",FN_MC!M194)</f>
        <v>-</v>
      </c>
      <c r="G191" s="130" t="str">
        <f>IF(FN_MC!I194="","*",FN_MC!I194)</f>
        <v>*</v>
      </c>
      <c r="H191" s="130" t="str">
        <f>IF(FN_MC!AB194="","*",FN_MC!AB194)</f>
        <v>*</v>
      </c>
      <c r="I191" s="130" t="str">
        <f>IF(FN_MC!AC194="","*",FN_MC!AC194)</f>
        <v>*</v>
      </c>
      <c r="J191" s="131" t="str">
        <f>IF(FN_MC!AA194="","*",FN_MC!AA194)</f>
        <v>*</v>
      </c>
      <c r="K191" s="143" t="str">
        <f>IF(FN_MC!AD194="","*",FN_MC!AD194)</f>
        <v>*</v>
      </c>
    </row>
    <row r="192" spans="2:11" s="132" customFormat="1" hidden="1">
      <c r="B192" s="129" t="str">
        <f>IF(FN_MC!Y195="","*",FN_MC!Y195)</f>
        <v>*</v>
      </c>
      <c r="C192" s="130" t="str">
        <f>IF(FN_MC!B195="","*",FN_MC!B195)</f>
        <v>*</v>
      </c>
      <c r="D192" s="130" t="str">
        <f>IF(FN_MC!D195="","*",FN_MC!D195)</f>
        <v>*</v>
      </c>
      <c r="E192" s="130" t="str">
        <f>IF(FN_MC!H195="","*",FN_MC!H195)</f>
        <v>*</v>
      </c>
      <c r="F192" s="148" t="str">
        <f>IF(FN_MC!M195="","*",FN_MC!M195)</f>
        <v>-</v>
      </c>
      <c r="G192" s="130" t="str">
        <f>IF(FN_MC!I195="","*",FN_MC!I195)</f>
        <v>*</v>
      </c>
      <c r="H192" s="130" t="str">
        <f>IF(FN_MC!AB195="","*",FN_MC!AB195)</f>
        <v>*</v>
      </c>
      <c r="I192" s="130" t="str">
        <f>IF(FN_MC!AC195="","*",FN_MC!AC195)</f>
        <v>*</v>
      </c>
      <c r="J192" s="131" t="str">
        <f>IF(FN_MC!AA195="","*",FN_MC!AA195)</f>
        <v>*</v>
      </c>
      <c r="K192" s="143" t="str">
        <f>IF(FN_MC!AD195="","*",FN_MC!AD195)</f>
        <v>*</v>
      </c>
    </row>
    <row r="193" spans="2:11" s="132" customFormat="1" hidden="1">
      <c r="B193" s="129" t="str">
        <f>IF(FN_MC!Y196="","*",FN_MC!Y196)</f>
        <v>*</v>
      </c>
      <c r="C193" s="130" t="str">
        <f>IF(FN_MC!B196="","*",FN_MC!B196)</f>
        <v>*</v>
      </c>
      <c r="D193" s="130" t="str">
        <f>IF(FN_MC!D196="","*",FN_MC!D196)</f>
        <v>*</v>
      </c>
      <c r="E193" s="130" t="str">
        <f>IF(FN_MC!H196="","*",FN_MC!H196)</f>
        <v>*</v>
      </c>
      <c r="F193" s="148" t="str">
        <f>IF(FN_MC!M196="","*",FN_MC!M196)</f>
        <v>-</v>
      </c>
      <c r="G193" s="130" t="str">
        <f>IF(FN_MC!I196="","*",FN_MC!I196)</f>
        <v>*</v>
      </c>
      <c r="H193" s="130" t="str">
        <f>IF(FN_MC!AB196="","*",FN_MC!AB196)</f>
        <v>*</v>
      </c>
      <c r="I193" s="130" t="str">
        <f>IF(FN_MC!AC196="","*",FN_MC!AC196)</f>
        <v>*</v>
      </c>
      <c r="J193" s="131" t="str">
        <f>IF(FN_MC!AA196="","*",FN_MC!AA196)</f>
        <v>*</v>
      </c>
      <c r="K193" s="143" t="str">
        <f>IF(FN_MC!AD196="","*",FN_MC!AD196)</f>
        <v>*</v>
      </c>
    </row>
    <row r="194" spans="2:11" s="132" customFormat="1" hidden="1">
      <c r="B194" s="129" t="str">
        <f>IF(FN_MC!Y197="","*",FN_MC!Y197)</f>
        <v>*</v>
      </c>
      <c r="C194" s="130" t="str">
        <f>IF(FN_MC!B197="","*",FN_MC!B197)</f>
        <v>*</v>
      </c>
      <c r="D194" s="130" t="str">
        <f>IF(FN_MC!D197="","*",FN_MC!D197)</f>
        <v>*</v>
      </c>
      <c r="E194" s="130" t="str">
        <f>IF(FN_MC!H197="","*",FN_MC!H197)</f>
        <v>*</v>
      </c>
      <c r="F194" s="148" t="str">
        <f>IF(FN_MC!M197="","*",FN_MC!M197)</f>
        <v>-</v>
      </c>
      <c r="G194" s="130" t="str">
        <f>IF(FN_MC!I197="","*",FN_MC!I197)</f>
        <v>*</v>
      </c>
      <c r="H194" s="130" t="str">
        <f>IF(FN_MC!AB197="","*",FN_MC!AB197)</f>
        <v>*</v>
      </c>
      <c r="I194" s="130" t="str">
        <f>IF(FN_MC!AC197="","*",FN_MC!AC197)</f>
        <v>*</v>
      </c>
      <c r="J194" s="131" t="str">
        <f>IF(FN_MC!AA197="","*",FN_MC!AA197)</f>
        <v>*</v>
      </c>
      <c r="K194" s="143" t="str">
        <f>IF(FN_MC!AD197="","*",FN_MC!AD197)</f>
        <v>*</v>
      </c>
    </row>
    <row r="195" spans="2:11" s="132" customFormat="1" hidden="1">
      <c r="B195" s="129" t="str">
        <f>IF(FN_MC!Y198="","*",FN_MC!Y198)</f>
        <v>*</v>
      </c>
      <c r="C195" s="130" t="str">
        <f>IF(FN_MC!B198="","*",FN_MC!B198)</f>
        <v>*</v>
      </c>
      <c r="D195" s="130" t="str">
        <f>IF(FN_MC!D198="","*",FN_MC!D198)</f>
        <v>*</v>
      </c>
      <c r="E195" s="130" t="str">
        <f>IF(FN_MC!H198="","*",FN_MC!H198)</f>
        <v>*</v>
      </c>
      <c r="F195" s="148" t="str">
        <f>IF(FN_MC!M198="","*",FN_MC!M198)</f>
        <v>-</v>
      </c>
      <c r="G195" s="130" t="str">
        <f>IF(FN_MC!I198="","*",FN_MC!I198)</f>
        <v>*</v>
      </c>
      <c r="H195" s="130" t="str">
        <f>IF(FN_MC!AB198="","*",FN_MC!AB198)</f>
        <v>*</v>
      </c>
      <c r="I195" s="130" t="str">
        <f>IF(FN_MC!AC198="","*",FN_MC!AC198)</f>
        <v>*</v>
      </c>
      <c r="J195" s="131" t="str">
        <f>IF(FN_MC!AA198="","*",FN_MC!AA198)</f>
        <v>*</v>
      </c>
      <c r="K195" s="143" t="str">
        <f>IF(FN_MC!AD198="","*",FN_MC!AD198)</f>
        <v>*</v>
      </c>
    </row>
    <row r="196" spans="2:11" s="132" customFormat="1" hidden="1">
      <c r="B196" s="129" t="str">
        <f>IF(FN_MC!Y199="","*",FN_MC!Y199)</f>
        <v>*</v>
      </c>
      <c r="C196" s="130" t="str">
        <f>IF(FN_MC!B199="","*",FN_MC!B199)</f>
        <v>*</v>
      </c>
      <c r="D196" s="130" t="str">
        <f>IF(FN_MC!D199="","*",FN_MC!D199)</f>
        <v>*</v>
      </c>
      <c r="E196" s="130" t="str">
        <f>IF(FN_MC!H199="","*",FN_MC!H199)</f>
        <v>*</v>
      </c>
      <c r="F196" s="148" t="str">
        <f>IF(FN_MC!M199="","*",FN_MC!M199)</f>
        <v>-</v>
      </c>
      <c r="G196" s="130" t="str">
        <f>IF(FN_MC!I199="","*",FN_MC!I199)</f>
        <v>*</v>
      </c>
      <c r="H196" s="130" t="str">
        <f>IF(FN_MC!AB199="","*",FN_MC!AB199)</f>
        <v>*</v>
      </c>
      <c r="I196" s="130" t="str">
        <f>IF(FN_MC!AC199="","*",FN_MC!AC199)</f>
        <v>*</v>
      </c>
      <c r="J196" s="131" t="str">
        <f>IF(FN_MC!AA199="","*",FN_MC!AA199)</f>
        <v>*</v>
      </c>
      <c r="K196" s="143" t="str">
        <f>IF(FN_MC!AD199="","*",FN_MC!AD199)</f>
        <v>*</v>
      </c>
    </row>
    <row r="197" spans="2:11" s="132" customFormat="1" hidden="1">
      <c r="B197" s="129" t="str">
        <f>IF(FN_MC!Y200="","*",FN_MC!Y200)</f>
        <v>*</v>
      </c>
      <c r="C197" s="130" t="str">
        <f>IF(FN_MC!B200="","*",FN_MC!B200)</f>
        <v>*</v>
      </c>
      <c r="D197" s="130" t="str">
        <f>IF(FN_MC!D200="","*",FN_MC!D200)</f>
        <v>*</v>
      </c>
      <c r="E197" s="130" t="str">
        <f>IF(FN_MC!H200="","*",FN_MC!H200)</f>
        <v>*</v>
      </c>
      <c r="F197" s="148" t="str">
        <f>IF(FN_MC!M200="","*",FN_MC!M200)</f>
        <v>-</v>
      </c>
      <c r="G197" s="130" t="str">
        <f>IF(FN_MC!I200="","*",FN_MC!I200)</f>
        <v>*</v>
      </c>
      <c r="H197" s="130" t="str">
        <f>IF(FN_MC!AB200="","*",FN_MC!AB200)</f>
        <v>*</v>
      </c>
      <c r="I197" s="130" t="str">
        <f>IF(FN_MC!AC200="","*",FN_MC!AC200)</f>
        <v>*</v>
      </c>
      <c r="J197" s="131" t="str">
        <f>IF(FN_MC!AA200="","*",FN_MC!AA200)</f>
        <v>*</v>
      </c>
      <c r="K197" s="143" t="str">
        <f>IF(FN_MC!AD200="","*",FN_MC!AD200)</f>
        <v>*</v>
      </c>
    </row>
    <row r="198" spans="2:11" s="132" customFormat="1" hidden="1">
      <c r="B198" s="129" t="str">
        <f>IF(FN_MC!Y201="","*",FN_MC!Y201)</f>
        <v>*</v>
      </c>
      <c r="C198" s="130" t="str">
        <f>IF(FN_MC!B201="","*",FN_MC!B201)</f>
        <v>*</v>
      </c>
      <c r="D198" s="130" t="str">
        <f>IF(FN_MC!D201="","*",FN_MC!D201)</f>
        <v>*</v>
      </c>
      <c r="E198" s="130" t="str">
        <f>IF(FN_MC!H201="","*",FN_MC!H201)</f>
        <v>*</v>
      </c>
      <c r="F198" s="148" t="str">
        <f>IF(FN_MC!M201="","*",FN_MC!M201)</f>
        <v>-</v>
      </c>
      <c r="G198" s="130" t="str">
        <f>IF(FN_MC!I201="","*",FN_MC!I201)</f>
        <v>*</v>
      </c>
      <c r="H198" s="130" t="str">
        <f>IF(FN_MC!AB201="","*",FN_MC!AB201)</f>
        <v>*</v>
      </c>
      <c r="I198" s="130" t="str">
        <f>IF(FN_MC!AC201="","*",FN_MC!AC201)</f>
        <v>*</v>
      </c>
      <c r="J198" s="131" t="str">
        <f>IF(FN_MC!AA201="","*",FN_MC!AA201)</f>
        <v>*</v>
      </c>
      <c r="K198" s="143" t="str">
        <f>IF(FN_MC!AD201="","*",FN_MC!AD201)</f>
        <v>*</v>
      </c>
    </row>
    <row r="199" spans="2:11" s="132" customFormat="1" hidden="1">
      <c r="B199" s="129" t="str">
        <f>IF(FN_MC!Y202="","*",FN_MC!Y202)</f>
        <v>*</v>
      </c>
      <c r="C199" s="130" t="str">
        <f>IF(FN_MC!B202="","*",FN_MC!B202)</f>
        <v>*</v>
      </c>
      <c r="D199" s="130" t="str">
        <f>IF(FN_MC!D202="","*",FN_MC!D202)</f>
        <v>*</v>
      </c>
      <c r="E199" s="130" t="str">
        <f>IF(FN_MC!H202="","*",FN_MC!H202)</f>
        <v>*</v>
      </c>
      <c r="F199" s="148" t="str">
        <f>IF(FN_MC!M202="","*",FN_MC!M202)</f>
        <v>-</v>
      </c>
      <c r="G199" s="130" t="str">
        <f>IF(FN_MC!I202="","*",FN_MC!I202)</f>
        <v>*</v>
      </c>
      <c r="H199" s="130" t="str">
        <f>IF(FN_MC!AB202="","*",FN_MC!AB202)</f>
        <v>*</v>
      </c>
      <c r="I199" s="130" t="str">
        <f>IF(FN_MC!AC202="","*",FN_MC!AC202)</f>
        <v>*</v>
      </c>
      <c r="J199" s="131" t="str">
        <f>IF(FN_MC!AA202="","*",FN_MC!AA202)</f>
        <v>*</v>
      </c>
      <c r="K199" s="143" t="str">
        <f>IF(FN_MC!AD202="","*",FN_MC!AD202)</f>
        <v>*</v>
      </c>
    </row>
    <row r="200" spans="2:11" s="132" customFormat="1" hidden="1">
      <c r="B200" s="129" t="str">
        <f>IF(FN_MC!Y203="","*",FN_MC!Y203)</f>
        <v>*</v>
      </c>
      <c r="C200" s="130" t="str">
        <f>IF(FN_MC!B203="","*",FN_MC!B203)</f>
        <v>*</v>
      </c>
      <c r="D200" s="130" t="str">
        <f>IF(FN_MC!D203="","*",FN_MC!D203)</f>
        <v>*</v>
      </c>
      <c r="E200" s="130" t="str">
        <f>IF(FN_MC!H203="","*",FN_MC!H203)</f>
        <v>*</v>
      </c>
      <c r="F200" s="148" t="str">
        <f>IF(FN_MC!M203="","*",FN_MC!M203)</f>
        <v>-</v>
      </c>
      <c r="G200" s="130" t="str">
        <f>IF(FN_MC!I203="","*",FN_MC!I203)</f>
        <v>*</v>
      </c>
      <c r="H200" s="130" t="str">
        <f>IF(FN_MC!AB203="","*",FN_MC!AB203)</f>
        <v>*</v>
      </c>
      <c r="I200" s="130" t="str">
        <f>IF(FN_MC!AC203="","*",FN_MC!AC203)</f>
        <v>*</v>
      </c>
      <c r="J200" s="131" t="str">
        <f>IF(FN_MC!AA203="","*",FN_MC!AA203)</f>
        <v>*</v>
      </c>
      <c r="K200" s="143" t="str">
        <f>IF(FN_MC!AD203="","*",FN_MC!AD203)</f>
        <v>*</v>
      </c>
    </row>
    <row r="201" spans="2:11" s="132" customFormat="1" hidden="1">
      <c r="B201" s="129" t="str">
        <f>IF(FN_MC!Y204="","*",FN_MC!Y204)</f>
        <v>*</v>
      </c>
      <c r="C201" s="130" t="str">
        <f>IF(FN_MC!B204="","*",FN_MC!B204)</f>
        <v>*</v>
      </c>
      <c r="D201" s="130" t="str">
        <f>IF(FN_MC!D204="","*",FN_MC!D204)</f>
        <v>*</v>
      </c>
      <c r="E201" s="130" t="str">
        <f>IF(FN_MC!H204="","*",FN_MC!H204)</f>
        <v>*</v>
      </c>
      <c r="F201" s="148" t="str">
        <f>IF(FN_MC!M204="","*",FN_MC!M204)</f>
        <v>-</v>
      </c>
      <c r="G201" s="130" t="str">
        <f>IF(FN_MC!I204="","*",FN_MC!I204)</f>
        <v>*</v>
      </c>
      <c r="H201" s="130" t="str">
        <f>IF(FN_MC!AB204="","*",FN_MC!AB204)</f>
        <v>*</v>
      </c>
      <c r="I201" s="130" t="str">
        <f>IF(FN_MC!AC204="","*",FN_MC!AC204)</f>
        <v>*</v>
      </c>
      <c r="J201" s="131" t="str">
        <f>IF(FN_MC!AA204="","*",FN_MC!AA204)</f>
        <v>*</v>
      </c>
      <c r="K201" s="143" t="str">
        <f>IF(FN_MC!AD204="","*",FN_MC!AD204)</f>
        <v>*</v>
      </c>
    </row>
    <row r="202" spans="2:11" s="132" customFormat="1" hidden="1">
      <c r="B202" s="129" t="str">
        <f>IF(FN_MC!Y205="","*",FN_MC!Y205)</f>
        <v>*</v>
      </c>
      <c r="C202" s="130" t="str">
        <f>IF(FN_MC!B205="","*",FN_MC!B205)</f>
        <v>*</v>
      </c>
      <c r="D202" s="130" t="str">
        <f>IF(FN_MC!D205="","*",FN_MC!D205)</f>
        <v>*</v>
      </c>
      <c r="E202" s="130" t="str">
        <f>IF(FN_MC!H205="","*",FN_MC!H205)</f>
        <v>*</v>
      </c>
      <c r="F202" s="148" t="str">
        <f>IF(FN_MC!M205="","*",FN_MC!M205)</f>
        <v>-</v>
      </c>
      <c r="G202" s="130" t="str">
        <f>IF(FN_MC!I205="","*",FN_MC!I205)</f>
        <v>*</v>
      </c>
      <c r="H202" s="130" t="str">
        <f>IF(FN_MC!AB205="","*",FN_MC!AB205)</f>
        <v>*</v>
      </c>
      <c r="I202" s="130" t="str">
        <f>IF(FN_MC!AC205="","*",FN_MC!AC205)</f>
        <v>*</v>
      </c>
      <c r="J202" s="131" t="str">
        <f>IF(FN_MC!AA205="","*",FN_MC!AA205)</f>
        <v>*</v>
      </c>
      <c r="K202" s="143" t="str">
        <f>IF(FN_MC!AD205="","*",FN_MC!AD205)</f>
        <v>*</v>
      </c>
    </row>
    <row r="203" spans="2:11" s="132" customFormat="1" hidden="1">
      <c r="B203" s="129" t="str">
        <f>IF(FN_MC!Y206="","*",FN_MC!Y206)</f>
        <v>*</v>
      </c>
      <c r="C203" s="130" t="str">
        <f>IF(FN_MC!B206="","*",FN_MC!B206)</f>
        <v>*</v>
      </c>
      <c r="D203" s="130" t="str">
        <f>IF(FN_MC!D206="","*",FN_MC!D206)</f>
        <v>*</v>
      </c>
      <c r="E203" s="130" t="str">
        <f>IF(FN_MC!H206="","*",FN_MC!H206)</f>
        <v>*</v>
      </c>
      <c r="F203" s="148" t="str">
        <f>IF(FN_MC!M206="","*",FN_MC!M206)</f>
        <v>-</v>
      </c>
      <c r="G203" s="130" t="str">
        <f>IF(FN_MC!I206="","*",FN_MC!I206)</f>
        <v>*</v>
      </c>
      <c r="H203" s="130" t="str">
        <f>IF(FN_MC!AB206="","*",FN_MC!AB206)</f>
        <v>*</v>
      </c>
      <c r="I203" s="130" t="str">
        <f>IF(FN_MC!AC206="","*",FN_MC!AC206)</f>
        <v>*</v>
      </c>
      <c r="J203" s="131" t="str">
        <f>IF(FN_MC!AA206="","*",FN_MC!AA206)</f>
        <v>*</v>
      </c>
      <c r="K203" s="143" t="str">
        <f>IF(FN_MC!AD206="","*",FN_MC!AD206)</f>
        <v>*</v>
      </c>
    </row>
    <row r="204" spans="2:11" s="132" customFormat="1" hidden="1">
      <c r="B204" s="129" t="str">
        <f>IF(FN_MC!Y207="","*",FN_MC!Y207)</f>
        <v>*</v>
      </c>
      <c r="C204" s="130" t="str">
        <f>IF(FN_MC!B207="","*",FN_MC!B207)</f>
        <v>*</v>
      </c>
      <c r="D204" s="130" t="str">
        <f>IF(FN_MC!D207="","*",FN_MC!D207)</f>
        <v>*</v>
      </c>
      <c r="E204" s="130" t="str">
        <f>IF(FN_MC!H207="","*",FN_MC!H207)</f>
        <v>*</v>
      </c>
      <c r="F204" s="148" t="str">
        <f>IF(FN_MC!M207="","*",FN_MC!M207)</f>
        <v>-</v>
      </c>
      <c r="G204" s="130" t="str">
        <f>IF(FN_MC!I207="","*",FN_MC!I207)</f>
        <v>*</v>
      </c>
      <c r="H204" s="130" t="str">
        <f>IF(FN_MC!AB207="","*",FN_MC!AB207)</f>
        <v>*</v>
      </c>
      <c r="I204" s="130" t="str">
        <f>IF(FN_MC!AC207="","*",FN_MC!AC207)</f>
        <v>*</v>
      </c>
      <c r="J204" s="131" t="str">
        <f>IF(FN_MC!AA207="","*",FN_MC!AA207)</f>
        <v>*</v>
      </c>
      <c r="K204" s="143" t="str">
        <f>IF(FN_MC!AD207="","*",FN_MC!AD207)</f>
        <v>*</v>
      </c>
    </row>
    <row r="205" spans="2:11" s="132" customFormat="1" hidden="1">
      <c r="B205" s="129" t="str">
        <f>IF(FN_MC!Y208="","*",FN_MC!Y208)</f>
        <v>*</v>
      </c>
      <c r="C205" s="130" t="str">
        <f>IF(FN_MC!B208="","*",FN_MC!B208)</f>
        <v>*</v>
      </c>
      <c r="D205" s="130" t="str">
        <f>IF(FN_MC!D208="","*",FN_MC!D208)</f>
        <v>*</v>
      </c>
      <c r="E205" s="130" t="str">
        <f>IF(FN_MC!H208="","*",FN_MC!H208)</f>
        <v>*</v>
      </c>
      <c r="F205" s="148" t="str">
        <f>IF(FN_MC!M208="","*",FN_MC!M208)</f>
        <v>-</v>
      </c>
      <c r="G205" s="130" t="str">
        <f>IF(FN_MC!I208="","*",FN_MC!I208)</f>
        <v>*</v>
      </c>
      <c r="H205" s="130" t="str">
        <f>IF(FN_MC!AB208="","*",FN_MC!AB208)</f>
        <v>*</v>
      </c>
      <c r="I205" s="130" t="str">
        <f>IF(FN_MC!AC208="","*",FN_MC!AC208)</f>
        <v>*</v>
      </c>
      <c r="J205" s="131" t="str">
        <f>IF(FN_MC!AA208="","*",FN_MC!AA208)</f>
        <v>*</v>
      </c>
      <c r="K205" s="143" t="str">
        <f>IF(FN_MC!AD208="","*",FN_MC!AD208)</f>
        <v>*</v>
      </c>
    </row>
    <row r="206" spans="2:11" s="132" customFormat="1" hidden="1">
      <c r="B206" s="129" t="str">
        <f>IF(FN_MC!Y209="","*",FN_MC!Y209)</f>
        <v>*</v>
      </c>
      <c r="C206" s="130" t="str">
        <f>IF(FN_MC!B209="","*",FN_MC!B209)</f>
        <v>*</v>
      </c>
      <c r="D206" s="130" t="str">
        <f>IF(FN_MC!D209="","*",FN_MC!D209)</f>
        <v>*</v>
      </c>
      <c r="E206" s="130" t="str">
        <f>IF(FN_MC!H209="","*",FN_MC!H209)</f>
        <v>*</v>
      </c>
      <c r="F206" s="148" t="str">
        <f>IF(FN_MC!M209="","*",FN_MC!M209)</f>
        <v>-</v>
      </c>
      <c r="G206" s="130" t="str">
        <f>IF(FN_MC!I209="","*",FN_MC!I209)</f>
        <v>*</v>
      </c>
      <c r="H206" s="130" t="str">
        <f>IF(FN_MC!AB209="","*",FN_MC!AB209)</f>
        <v>*</v>
      </c>
      <c r="I206" s="130" t="str">
        <f>IF(FN_MC!AC209="","*",FN_MC!AC209)</f>
        <v>*</v>
      </c>
      <c r="J206" s="131" t="str">
        <f>IF(FN_MC!AA209="","*",FN_MC!AA209)</f>
        <v>*</v>
      </c>
      <c r="K206" s="143" t="str">
        <f>IF(FN_MC!AD209="","*",FN_MC!AD209)</f>
        <v>*</v>
      </c>
    </row>
    <row r="207" spans="2:11" s="132" customFormat="1" hidden="1">
      <c r="B207" s="129" t="str">
        <f>IF(FN_MC!Y210="","*",FN_MC!Y210)</f>
        <v>*</v>
      </c>
      <c r="C207" s="130" t="str">
        <f>IF(FN_MC!B210="","*",FN_MC!B210)</f>
        <v>*</v>
      </c>
      <c r="D207" s="130" t="str">
        <f>IF(FN_MC!D210="","*",FN_MC!D210)</f>
        <v>*</v>
      </c>
      <c r="E207" s="130" t="str">
        <f>IF(FN_MC!H210="","*",FN_MC!H210)</f>
        <v>*</v>
      </c>
      <c r="F207" s="148" t="str">
        <f>IF(FN_MC!M210="","*",FN_MC!M210)</f>
        <v>-</v>
      </c>
      <c r="G207" s="130" t="str">
        <f>IF(FN_MC!I210="","*",FN_MC!I210)</f>
        <v>*</v>
      </c>
      <c r="H207" s="130" t="str">
        <f>IF(FN_MC!AB210="","*",FN_MC!AB210)</f>
        <v>*</v>
      </c>
      <c r="I207" s="130" t="str">
        <f>IF(FN_MC!AC210="","*",FN_MC!AC210)</f>
        <v>*</v>
      </c>
      <c r="J207" s="131" t="str">
        <f>IF(FN_MC!AA210="","*",FN_MC!AA210)</f>
        <v>*</v>
      </c>
      <c r="K207" s="143" t="str">
        <f>IF(FN_MC!AD210="","*",FN_MC!AD210)</f>
        <v>*</v>
      </c>
    </row>
    <row r="208" spans="2:11" s="132" customFormat="1" hidden="1">
      <c r="B208" s="129" t="str">
        <f>IF(FN_MC!Y211="","*",FN_MC!Y211)</f>
        <v>*</v>
      </c>
      <c r="C208" s="130" t="str">
        <f>IF(FN_MC!B211="","*",FN_MC!B211)</f>
        <v>*</v>
      </c>
      <c r="D208" s="130" t="str">
        <f>IF(FN_MC!D211="","*",FN_MC!D211)</f>
        <v>*</v>
      </c>
      <c r="E208" s="130" t="str">
        <f>IF(FN_MC!H211="","*",FN_MC!H211)</f>
        <v>*</v>
      </c>
      <c r="F208" s="148" t="str">
        <f>IF(FN_MC!M211="","*",FN_MC!M211)</f>
        <v>-</v>
      </c>
      <c r="G208" s="130" t="str">
        <f>IF(FN_MC!I211="","*",FN_MC!I211)</f>
        <v>*</v>
      </c>
      <c r="H208" s="130" t="str">
        <f>IF(FN_MC!AB211="","*",FN_MC!AB211)</f>
        <v>*</v>
      </c>
      <c r="I208" s="130" t="str">
        <f>IF(FN_MC!AC211="","*",FN_MC!AC211)</f>
        <v>*</v>
      </c>
      <c r="J208" s="131" t="str">
        <f>IF(FN_MC!AA211="","*",FN_MC!AA211)</f>
        <v>*</v>
      </c>
      <c r="K208" s="143" t="str">
        <f>IF(FN_MC!AD211="","*",FN_MC!AD211)</f>
        <v>*</v>
      </c>
    </row>
    <row r="209" spans="2:11" s="132" customFormat="1" hidden="1">
      <c r="B209" s="129" t="str">
        <f>IF(FN_MC!Y212="","*",FN_MC!Y212)</f>
        <v>*</v>
      </c>
      <c r="C209" s="130" t="str">
        <f>IF(FN_MC!B212="","*",FN_MC!B212)</f>
        <v>*</v>
      </c>
      <c r="D209" s="130" t="str">
        <f>IF(FN_MC!D212="","*",FN_MC!D212)</f>
        <v>*</v>
      </c>
      <c r="E209" s="130" t="str">
        <f>IF(FN_MC!H212="","*",FN_MC!H212)</f>
        <v>*</v>
      </c>
      <c r="F209" s="148" t="str">
        <f>IF(FN_MC!M212="","*",FN_MC!M212)</f>
        <v>-</v>
      </c>
      <c r="G209" s="130" t="str">
        <f>IF(FN_MC!I212="","*",FN_MC!I212)</f>
        <v>*</v>
      </c>
      <c r="H209" s="130" t="str">
        <f>IF(FN_MC!AB212="","*",FN_MC!AB212)</f>
        <v>*</v>
      </c>
      <c r="I209" s="130" t="str">
        <f>IF(FN_MC!AC212="","*",FN_MC!AC212)</f>
        <v>*</v>
      </c>
      <c r="J209" s="131" t="str">
        <f>IF(FN_MC!AA212="","*",FN_MC!AA212)</f>
        <v>*</v>
      </c>
      <c r="K209" s="143" t="str">
        <f>IF(FN_MC!AD212="","*",FN_MC!AD212)</f>
        <v>*</v>
      </c>
    </row>
    <row r="210" spans="2:11" s="132" customFormat="1" hidden="1">
      <c r="B210" s="129" t="str">
        <f>IF(FN_MC!Y213="","*",FN_MC!Y213)</f>
        <v>*</v>
      </c>
      <c r="C210" s="130" t="str">
        <f>IF(FN_MC!B213="","*",FN_MC!B213)</f>
        <v>*</v>
      </c>
      <c r="D210" s="130" t="str">
        <f>IF(FN_MC!D213="","*",FN_MC!D213)</f>
        <v>*</v>
      </c>
      <c r="E210" s="130" t="str">
        <f>IF(FN_MC!H213="","*",FN_MC!H213)</f>
        <v>*</v>
      </c>
      <c r="F210" s="148" t="str">
        <f>IF(FN_MC!M213="","*",FN_MC!M213)</f>
        <v>-</v>
      </c>
      <c r="G210" s="130" t="str">
        <f>IF(FN_MC!I213="","*",FN_MC!I213)</f>
        <v>*</v>
      </c>
      <c r="H210" s="130" t="str">
        <f>IF(FN_MC!AB213="","*",FN_MC!AB213)</f>
        <v>*</v>
      </c>
      <c r="I210" s="130" t="str">
        <f>IF(FN_MC!AC213="","*",FN_MC!AC213)</f>
        <v>*</v>
      </c>
      <c r="J210" s="131" t="str">
        <f>IF(FN_MC!AA213="","*",FN_MC!AA213)</f>
        <v>*</v>
      </c>
      <c r="K210" s="143" t="str">
        <f>IF(FN_MC!AD213="","*",FN_MC!AD213)</f>
        <v>*</v>
      </c>
    </row>
    <row r="211" spans="2:11" s="132" customFormat="1" hidden="1">
      <c r="B211" s="129" t="str">
        <f>IF(FN_MC!Y214="","*",FN_MC!Y214)</f>
        <v>*</v>
      </c>
      <c r="C211" s="130" t="str">
        <f>IF(FN_MC!B214="","*",FN_MC!B214)</f>
        <v>*</v>
      </c>
      <c r="D211" s="130" t="str">
        <f>IF(FN_MC!D214="","*",FN_MC!D214)</f>
        <v>*</v>
      </c>
      <c r="E211" s="130" t="str">
        <f>IF(FN_MC!H214="","*",FN_MC!H214)</f>
        <v>*</v>
      </c>
      <c r="F211" s="148" t="str">
        <f>IF(FN_MC!M214="","*",FN_MC!M214)</f>
        <v>-</v>
      </c>
      <c r="G211" s="130" t="str">
        <f>IF(FN_MC!I214="","*",FN_MC!I214)</f>
        <v>*</v>
      </c>
      <c r="H211" s="130" t="str">
        <f>IF(FN_MC!AB214="","*",FN_MC!AB214)</f>
        <v>*</v>
      </c>
      <c r="I211" s="130" t="str">
        <f>IF(FN_MC!AC214="","*",FN_MC!AC214)</f>
        <v>*</v>
      </c>
      <c r="J211" s="131" t="str">
        <f>IF(FN_MC!AA214="","*",FN_MC!AA214)</f>
        <v>*</v>
      </c>
      <c r="K211" s="143" t="str">
        <f>IF(FN_MC!AD214="","*",FN_MC!AD214)</f>
        <v>*</v>
      </c>
    </row>
    <row r="212" spans="2:11" s="132" customFormat="1" hidden="1">
      <c r="B212" s="129" t="str">
        <f>IF(FN_MC!Y215="","*",FN_MC!Y215)</f>
        <v>*</v>
      </c>
      <c r="C212" s="130" t="str">
        <f>IF(FN_MC!B215="","*",FN_MC!B215)</f>
        <v>*</v>
      </c>
      <c r="D212" s="130" t="str">
        <f>IF(FN_MC!D215="","*",FN_MC!D215)</f>
        <v>*</v>
      </c>
      <c r="E212" s="130" t="str">
        <f>IF(FN_MC!H215="","*",FN_MC!H215)</f>
        <v>*</v>
      </c>
      <c r="F212" s="148" t="str">
        <f>IF(FN_MC!M215="","*",FN_MC!M215)</f>
        <v>-</v>
      </c>
      <c r="G212" s="130" t="str">
        <f>IF(FN_MC!I215="","*",FN_MC!I215)</f>
        <v>*</v>
      </c>
      <c r="H212" s="130" t="str">
        <f>IF(FN_MC!AB215="","*",FN_MC!AB215)</f>
        <v>*</v>
      </c>
      <c r="I212" s="130" t="str">
        <f>IF(FN_MC!AC215="","*",FN_MC!AC215)</f>
        <v>*</v>
      </c>
      <c r="J212" s="131" t="str">
        <f>IF(FN_MC!AA215="","*",FN_MC!AA215)</f>
        <v>*</v>
      </c>
      <c r="K212" s="143" t="str">
        <f>IF(FN_MC!AD215="","*",FN_MC!AD215)</f>
        <v>*</v>
      </c>
    </row>
    <row r="213" spans="2:11" s="132" customFormat="1" hidden="1">
      <c r="B213" s="129" t="str">
        <f>IF(FN_MC!Y216="","*",FN_MC!Y216)</f>
        <v>*</v>
      </c>
      <c r="C213" s="130" t="str">
        <f>IF(FN_MC!B216="","*",FN_MC!B216)</f>
        <v>*</v>
      </c>
      <c r="D213" s="130" t="str">
        <f>IF(FN_MC!D216="","*",FN_MC!D216)</f>
        <v>*</v>
      </c>
      <c r="E213" s="130" t="str">
        <f>IF(FN_MC!H216="","*",FN_MC!H216)</f>
        <v>*</v>
      </c>
      <c r="F213" s="148" t="str">
        <f>IF(FN_MC!M216="","*",FN_MC!M216)</f>
        <v>-</v>
      </c>
      <c r="G213" s="130" t="str">
        <f>IF(FN_MC!I216="","*",FN_MC!I216)</f>
        <v>*</v>
      </c>
      <c r="H213" s="130" t="str">
        <f>IF(FN_MC!AB216="","*",FN_MC!AB216)</f>
        <v>*</v>
      </c>
      <c r="I213" s="130" t="str">
        <f>IF(FN_MC!AC216="","*",FN_MC!AC216)</f>
        <v>*</v>
      </c>
      <c r="J213" s="131" t="str">
        <f>IF(FN_MC!AA216="","*",FN_MC!AA216)</f>
        <v>*</v>
      </c>
      <c r="K213" s="143" t="str">
        <f>IF(FN_MC!AD216="","*",FN_MC!AD216)</f>
        <v>*</v>
      </c>
    </row>
    <row r="214" spans="2:11" s="132" customFormat="1" hidden="1">
      <c r="B214" s="129" t="str">
        <f>IF(FN_MC!Y217="","*",FN_MC!Y217)</f>
        <v>*</v>
      </c>
      <c r="C214" s="130" t="str">
        <f>IF(FN_MC!B217="","*",FN_MC!B217)</f>
        <v>*</v>
      </c>
      <c r="D214" s="130" t="str">
        <f>IF(FN_MC!D217="","*",FN_MC!D217)</f>
        <v>*</v>
      </c>
      <c r="E214" s="130" t="str">
        <f>IF(FN_MC!H217="","*",FN_MC!H217)</f>
        <v>*</v>
      </c>
      <c r="F214" s="148" t="str">
        <f>IF(FN_MC!M217="","*",FN_MC!M217)</f>
        <v>-</v>
      </c>
      <c r="G214" s="130" t="str">
        <f>IF(FN_MC!I217="","*",FN_MC!I217)</f>
        <v>*</v>
      </c>
      <c r="H214" s="130" t="str">
        <f>IF(FN_MC!AB217="","*",FN_MC!AB217)</f>
        <v>*</v>
      </c>
      <c r="I214" s="130" t="str">
        <f>IF(FN_MC!AC217="","*",FN_MC!AC217)</f>
        <v>*</v>
      </c>
      <c r="J214" s="131" t="str">
        <f>IF(FN_MC!AA217="","*",FN_MC!AA217)</f>
        <v>*</v>
      </c>
      <c r="K214" s="143" t="str">
        <f>IF(FN_MC!AD217="","*",FN_MC!AD217)</f>
        <v>*</v>
      </c>
    </row>
    <row r="215" spans="2:11" s="132" customFormat="1" hidden="1">
      <c r="B215" s="129" t="str">
        <f>IF(FN_MC!Y218="","*",FN_MC!Y218)</f>
        <v>*</v>
      </c>
      <c r="C215" s="130" t="str">
        <f>IF(FN_MC!B218="","*",FN_MC!B218)</f>
        <v>*</v>
      </c>
      <c r="D215" s="130" t="str">
        <f>IF(FN_MC!D218="","*",FN_MC!D218)</f>
        <v>*</v>
      </c>
      <c r="E215" s="130" t="str">
        <f>IF(FN_MC!H218="","*",FN_MC!H218)</f>
        <v>*</v>
      </c>
      <c r="F215" s="148" t="str">
        <f>IF(FN_MC!M218="","*",FN_MC!M218)</f>
        <v>-</v>
      </c>
      <c r="G215" s="130" t="str">
        <f>IF(FN_MC!I218="","*",FN_MC!I218)</f>
        <v>*</v>
      </c>
      <c r="H215" s="130" t="str">
        <f>IF(FN_MC!AB218="","*",FN_MC!AB218)</f>
        <v>*</v>
      </c>
      <c r="I215" s="130" t="str">
        <f>IF(FN_MC!AC218="","*",FN_MC!AC218)</f>
        <v>*</v>
      </c>
      <c r="J215" s="131" t="str">
        <f>IF(FN_MC!AA218="","*",FN_MC!AA218)</f>
        <v>*</v>
      </c>
      <c r="K215" s="143" t="str">
        <f>IF(FN_MC!AD218="","*",FN_MC!AD218)</f>
        <v>*</v>
      </c>
    </row>
    <row r="216" spans="2:11" s="132" customFormat="1" hidden="1">
      <c r="B216" s="129" t="str">
        <f>IF(FN_MC!Y219="","*",FN_MC!Y219)</f>
        <v>*</v>
      </c>
      <c r="C216" s="130" t="str">
        <f>IF(FN_MC!B219="","*",FN_MC!B219)</f>
        <v>*</v>
      </c>
      <c r="D216" s="130" t="str">
        <f>IF(FN_MC!D219="","*",FN_MC!D219)</f>
        <v>*</v>
      </c>
      <c r="E216" s="130" t="str">
        <f>IF(FN_MC!H219="","*",FN_MC!H219)</f>
        <v>*</v>
      </c>
      <c r="F216" s="148" t="str">
        <f>IF(FN_MC!M219="","*",FN_MC!M219)</f>
        <v>-</v>
      </c>
      <c r="G216" s="130" t="str">
        <f>IF(FN_MC!I219="","*",FN_MC!I219)</f>
        <v>*</v>
      </c>
      <c r="H216" s="130" t="str">
        <f>IF(FN_MC!AB219="","*",FN_MC!AB219)</f>
        <v>*</v>
      </c>
      <c r="I216" s="130" t="str">
        <f>IF(FN_MC!AC219="","*",FN_MC!AC219)</f>
        <v>*</v>
      </c>
      <c r="J216" s="131" t="str">
        <f>IF(FN_MC!AA219="","*",FN_MC!AA219)</f>
        <v>*</v>
      </c>
      <c r="K216" s="143" t="str">
        <f>IF(FN_MC!AD219="","*",FN_MC!AD219)</f>
        <v>*</v>
      </c>
    </row>
    <row r="217" spans="2:11" s="132" customFormat="1" hidden="1">
      <c r="B217" s="129" t="str">
        <f>IF(FN_MC!Y220="","*",FN_MC!Y220)</f>
        <v>*</v>
      </c>
      <c r="C217" s="130" t="str">
        <f>IF(FN_MC!B220="","*",FN_MC!B220)</f>
        <v>*</v>
      </c>
      <c r="D217" s="130" t="str">
        <f>IF(FN_MC!D220="","*",FN_MC!D220)</f>
        <v>*</v>
      </c>
      <c r="E217" s="130" t="str">
        <f>IF(FN_MC!H220="","*",FN_MC!H220)</f>
        <v>*</v>
      </c>
      <c r="F217" s="148" t="str">
        <f>IF(FN_MC!M220="","*",FN_MC!M220)</f>
        <v>-</v>
      </c>
      <c r="G217" s="130" t="str">
        <f>IF(FN_MC!I220="","*",FN_MC!I220)</f>
        <v>*</v>
      </c>
      <c r="H217" s="130" t="str">
        <f>IF(FN_MC!AB220="","*",FN_MC!AB220)</f>
        <v>*</v>
      </c>
      <c r="I217" s="130" t="str">
        <f>IF(FN_MC!AC220="","*",FN_MC!AC220)</f>
        <v>*</v>
      </c>
      <c r="J217" s="131" t="str">
        <f>IF(FN_MC!AA220="","*",FN_MC!AA220)</f>
        <v>*</v>
      </c>
      <c r="K217" s="143" t="str">
        <f>IF(FN_MC!AD220="","*",FN_MC!AD220)</f>
        <v>*</v>
      </c>
    </row>
    <row r="218" spans="2:11" s="132" customFormat="1" hidden="1">
      <c r="B218" s="129" t="str">
        <f>IF(FN_MC!Y221="","*",FN_MC!Y221)</f>
        <v>*</v>
      </c>
      <c r="C218" s="130" t="str">
        <f>IF(FN_MC!B221="","*",FN_MC!B221)</f>
        <v>*</v>
      </c>
      <c r="D218" s="130" t="str">
        <f>IF(FN_MC!D221="","*",FN_MC!D221)</f>
        <v>*</v>
      </c>
      <c r="E218" s="130" t="str">
        <f>IF(FN_MC!H221="","*",FN_MC!H221)</f>
        <v>*</v>
      </c>
      <c r="F218" s="148" t="str">
        <f>IF(FN_MC!M221="","*",FN_MC!M221)</f>
        <v>-</v>
      </c>
      <c r="G218" s="130" t="str">
        <f>IF(FN_MC!I221="","*",FN_MC!I221)</f>
        <v>*</v>
      </c>
      <c r="H218" s="130" t="str">
        <f>IF(FN_MC!AB221="","*",FN_MC!AB221)</f>
        <v>*</v>
      </c>
      <c r="I218" s="130" t="str">
        <f>IF(FN_MC!AC221="","*",FN_MC!AC221)</f>
        <v>*</v>
      </c>
      <c r="J218" s="131" t="str">
        <f>IF(FN_MC!AA221="","*",FN_MC!AA221)</f>
        <v>*</v>
      </c>
      <c r="K218" s="143" t="str">
        <f>IF(FN_MC!AD221="","*",FN_MC!AD221)</f>
        <v>*</v>
      </c>
    </row>
    <row r="219" spans="2:11" s="132" customFormat="1" hidden="1">
      <c r="B219" s="129" t="str">
        <f>IF(FN_MC!Y222="","*",FN_MC!Y222)</f>
        <v>*</v>
      </c>
      <c r="C219" s="130" t="str">
        <f>IF(FN_MC!B222="","*",FN_MC!B222)</f>
        <v>*</v>
      </c>
      <c r="D219" s="130" t="str">
        <f>IF(FN_MC!D222="","*",FN_MC!D222)</f>
        <v>*</v>
      </c>
      <c r="E219" s="130" t="str">
        <f>IF(FN_MC!H222="","*",FN_MC!H222)</f>
        <v>*</v>
      </c>
      <c r="F219" s="148" t="str">
        <f>IF(FN_MC!M222="","*",FN_MC!M222)</f>
        <v>-</v>
      </c>
      <c r="G219" s="130" t="str">
        <f>IF(FN_MC!I222="","*",FN_MC!I222)</f>
        <v>*</v>
      </c>
      <c r="H219" s="130" t="str">
        <f>IF(FN_MC!AB222="","*",FN_MC!AB222)</f>
        <v>*</v>
      </c>
      <c r="I219" s="130" t="str">
        <f>IF(FN_MC!AC222="","*",FN_MC!AC222)</f>
        <v>*</v>
      </c>
      <c r="J219" s="131" t="str">
        <f>IF(FN_MC!AA222="","*",FN_MC!AA222)</f>
        <v>*</v>
      </c>
      <c r="K219" s="143" t="str">
        <f>IF(FN_MC!AD222="","*",FN_MC!AD222)</f>
        <v>*</v>
      </c>
    </row>
    <row r="220" spans="2:11" s="132" customFormat="1" hidden="1">
      <c r="B220" s="129" t="str">
        <f>IF(FN_MC!Y223="","*",FN_MC!Y223)</f>
        <v>*</v>
      </c>
      <c r="C220" s="130" t="str">
        <f>IF(FN_MC!B223="","*",FN_MC!B223)</f>
        <v>*</v>
      </c>
      <c r="D220" s="130" t="str">
        <f>IF(FN_MC!D223="","*",FN_MC!D223)</f>
        <v>*</v>
      </c>
      <c r="E220" s="130" t="str">
        <f>IF(FN_MC!H223="","*",FN_MC!H223)</f>
        <v>*</v>
      </c>
      <c r="F220" s="148" t="str">
        <f>IF(FN_MC!M223="","*",FN_MC!M223)</f>
        <v>-</v>
      </c>
      <c r="G220" s="130" t="str">
        <f>IF(FN_MC!I223="","*",FN_MC!I223)</f>
        <v>*</v>
      </c>
      <c r="H220" s="130" t="str">
        <f>IF(FN_MC!AB223="","*",FN_MC!AB223)</f>
        <v>*</v>
      </c>
      <c r="I220" s="130" t="str">
        <f>IF(FN_MC!AC223="","*",FN_MC!AC223)</f>
        <v>*</v>
      </c>
      <c r="J220" s="131" t="str">
        <f>IF(FN_MC!AA223="","*",FN_MC!AA223)</f>
        <v>*</v>
      </c>
      <c r="K220" s="143" t="str">
        <f>IF(FN_MC!AD223="","*",FN_MC!AD223)</f>
        <v>*</v>
      </c>
    </row>
    <row r="221" spans="2:11" s="132" customFormat="1" hidden="1">
      <c r="B221" s="129" t="str">
        <f>IF(FN_MC!Y224="","*",FN_MC!Y224)</f>
        <v>*</v>
      </c>
      <c r="C221" s="130" t="str">
        <f>IF(FN_MC!B224="","*",FN_MC!B224)</f>
        <v>*</v>
      </c>
      <c r="D221" s="130" t="str">
        <f>IF(FN_MC!D224="","*",FN_MC!D224)</f>
        <v>*</v>
      </c>
      <c r="E221" s="130" t="str">
        <f>IF(FN_MC!H224="","*",FN_MC!H224)</f>
        <v>*</v>
      </c>
      <c r="F221" s="148" t="str">
        <f>IF(FN_MC!M224="","*",FN_MC!M224)</f>
        <v>-</v>
      </c>
      <c r="G221" s="130" t="str">
        <f>IF(FN_MC!I224="","*",FN_MC!I224)</f>
        <v>*</v>
      </c>
      <c r="H221" s="130" t="str">
        <f>IF(FN_MC!AB224="","*",FN_MC!AB224)</f>
        <v>*</v>
      </c>
      <c r="I221" s="130" t="str">
        <f>IF(FN_MC!AC224="","*",FN_MC!AC224)</f>
        <v>*</v>
      </c>
      <c r="J221" s="131" t="str">
        <f>IF(FN_MC!AA224="","*",FN_MC!AA224)</f>
        <v>*</v>
      </c>
      <c r="K221" s="143" t="str">
        <f>IF(FN_MC!AD224="","*",FN_MC!AD224)</f>
        <v>*</v>
      </c>
    </row>
    <row r="222" spans="2:11" s="132" customFormat="1" hidden="1">
      <c r="B222" s="129" t="str">
        <f>IF(FN_MC!Y225="","*",FN_MC!Y225)</f>
        <v>*</v>
      </c>
      <c r="C222" s="130" t="str">
        <f>IF(FN_MC!B225="","*",FN_MC!B225)</f>
        <v>*</v>
      </c>
      <c r="D222" s="130" t="str">
        <f>IF(FN_MC!D225="","*",FN_MC!D225)</f>
        <v>*</v>
      </c>
      <c r="E222" s="130" t="str">
        <f>IF(FN_MC!H225="","*",FN_MC!H225)</f>
        <v>*</v>
      </c>
      <c r="F222" s="148" t="str">
        <f>IF(FN_MC!M225="","*",FN_MC!M225)</f>
        <v>-</v>
      </c>
      <c r="G222" s="130" t="str">
        <f>IF(FN_MC!I225="","*",FN_MC!I225)</f>
        <v>*</v>
      </c>
      <c r="H222" s="130" t="str">
        <f>IF(FN_MC!AB225="","*",FN_MC!AB225)</f>
        <v>*</v>
      </c>
      <c r="I222" s="130" t="str">
        <f>IF(FN_MC!AC225="","*",FN_MC!AC225)</f>
        <v>*</v>
      </c>
      <c r="J222" s="131" t="str">
        <f>IF(FN_MC!AA225="","*",FN_MC!AA225)</f>
        <v>*</v>
      </c>
      <c r="K222" s="143" t="str">
        <f>IF(FN_MC!AD225="","*",FN_MC!AD225)</f>
        <v>*</v>
      </c>
    </row>
    <row r="223" spans="2:11" s="132" customFormat="1" hidden="1">
      <c r="B223" s="129" t="str">
        <f>IF(FN_MC!Y226="","*",FN_MC!Y226)</f>
        <v>*</v>
      </c>
      <c r="C223" s="130" t="str">
        <f>IF(FN_MC!B226="","*",FN_MC!B226)</f>
        <v>*</v>
      </c>
      <c r="D223" s="130" t="str">
        <f>IF(FN_MC!D226="","*",FN_MC!D226)</f>
        <v>*</v>
      </c>
      <c r="E223" s="130" t="str">
        <f>IF(FN_MC!H226="","*",FN_MC!H226)</f>
        <v>*</v>
      </c>
      <c r="F223" s="148" t="str">
        <f>IF(FN_MC!M226="","*",FN_MC!M226)</f>
        <v>-</v>
      </c>
      <c r="G223" s="130" t="str">
        <f>IF(FN_MC!I226="","*",FN_MC!I226)</f>
        <v>*</v>
      </c>
      <c r="H223" s="130" t="str">
        <f>IF(FN_MC!AB226="","*",FN_MC!AB226)</f>
        <v>*</v>
      </c>
      <c r="I223" s="130" t="str">
        <f>IF(FN_MC!AC226="","*",FN_MC!AC226)</f>
        <v>*</v>
      </c>
      <c r="J223" s="131" t="str">
        <f>IF(FN_MC!AA226="","*",FN_MC!AA226)</f>
        <v>*</v>
      </c>
      <c r="K223" s="143" t="str">
        <f>IF(FN_MC!AD226="","*",FN_MC!AD226)</f>
        <v>*</v>
      </c>
    </row>
    <row r="224" spans="2:11" s="132" customFormat="1" hidden="1">
      <c r="B224" s="129" t="str">
        <f>IF(FN_MC!Y227="","*",FN_MC!Y227)</f>
        <v>*</v>
      </c>
      <c r="C224" s="130" t="str">
        <f>IF(FN_MC!B227="","*",FN_MC!B227)</f>
        <v>*</v>
      </c>
      <c r="D224" s="130" t="str">
        <f>IF(FN_MC!D227="","*",FN_MC!D227)</f>
        <v>*</v>
      </c>
      <c r="E224" s="130" t="str">
        <f>IF(FN_MC!H227="","*",FN_MC!H227)</f>
        <v>*</v>
      </c>
      <c r="F224" s="148" t="str">
        <f>IF(FN_MC!M227="","*",FN_MC!M227)</f>
        <v>-</v>
      </c>
      <c r="G224" s="130" t="str">
        <f>IF(FN_MC!I227="","*",FN_MC!I227)</f>
        <v>*</v>
      </c>
      <c r="H224" s="130" t="str">
        <f>IF(FN_MC!AB227="","*",FN_MC!AB227)</f>
        <v>*</v>
      </c>
      <c r="I224" s="130" t="str">
        <f>IF(FN_MC!AC227="","*",FN_MC!AC227)</f>
        <v>*</v>
      </c>
      <c r="J224" s="131" t="str">
        <f>IF(FN_MC!AA227="","*",FN_MC!AA227)</f>
        <v>*</v>
      </c>
      <c r="K224" s="143" t="str">
        <f>IF(FN_MC!AD227="","*",FN_MC!AD227)</f>
        <v>*</v>
      </c>
    </row>
    <row r="225" spans="2:11" s="132" customFormat="1" hidden="1">
      <c r="B225" s="129" t="str">
        <f>IF(FN_MC!Y228="","*",FN_MC!Y228)</f>
        <v>*</v>
      </c>
      <c r="C225" s="130" t="str">
        <f>IF(FN_MC!B228="","*",FN_MC!B228)</f>
        <v>*</v>
      </c>
      <c r="D225" s="130" t="str">
        <f>IF(FN_MC!D228="","*",FN_MC!D228)</f>
        <v>*</v>
      </c>
      <c r="E225" s="130" t="str">
        <f>IF(FN_MC!H228="","*",FN_MC!H228)</f>
        <v>*</v>
      </c>
      <c r="F225" s="148" t="str">
        <f>IF(FN_MC!M228="","*",FN_MC!M228)</f>
        <v>-</v>
      </c>
      <c r="G225" s="130" t="str">
        <f>IF(FN_MC!I228="","*",FN_MC!I228)</f>
        <v>*</v>
      </c>
      <c r="H225" s="130" t="str">
        <f>IF(FN_MC!AB228="","*",FN_MC!AB228)</f>
        <v>*</v>
      </c>
      <c r="I225" s="130" t="str">
        <f>IF(FN_MC!AC228="","*",FN_MC!AC228)</f>
        <v>*</v>
      </c>
      <c r="J225" s="131" t="str">
        <f>IF(FN_MC!AA228="","*",FN_MC!AA228)</f>
        <v>*</v>
      </c>
      <c r="K225" s="143" t="str">
        <f>IF(FN_MC!AD228="","*",FN_MC!AD228)</f>
        <v>*</v>
      </c>
    </row>
    <row r="226" spans="2:11" s="132" customFormat="1" hidden="1">
      <c r="B226" s="129" t="str">
        <f>IF(FN_MC!Y229="","*",FN_MC!Y229)</f>
        <v>*</v>
      </c>
      <c r="C226" s="130" t="str">
        <f>IF(FN_MC!B229="","*",FN_MC!B229)</f>
        <v>*</v>
      </c>
      <c r="D226" s="130" t="str">
        <f>IF(FN_MC!D229="","*",FN_MC!D229)</f>
        <v>*</v>
      </c>
      <c r="E226" s="130" t="str">
        <f>IF(FN_MC!H229="","*",FN_MC!H229)</f>
        <v>*</v>
      </c>
      <c r="F226" s="148" t="str">
        <f>IF(FN_MC!M229="","*",FN_MC!M229)</f>
        <v>-</v>
      </c>
      <c r="G226" s="130" t="str">
        <f>IF(FN_MC!I229="","*",FN_MC!I229)</f>
        <v>*</v>
      </c>
      <c r="H226" s="130" t="str">
        <f>IF(FN_MC!AB229="","*",FN_MC!AB229)</f>
        <v>*</v>
      </c>
      <c r="I226" s="130" t="str">
        <f>IF(FN_MC!AC229="","*",FN_MC!AC229)</f>
        <v>*</v>
      </c>
      <c r="J226" s="131" t="str">
        <f>IF(FN_MC!AA229="","*",FN_MC!AA229)</f>
        <v>*</v>
      </c>
      <c r="K226" s="143" t="str">
        <f>IF(FN_MC!AD229="","*",FN_MC!AD229)</f>
        <v>*</v>
      </c>
    </row>
    <row r="227" spans="2:11" s="132" customFormat="1" hidden="1">
      <c r="B227" s="129" t="str">
        <f>IF(FN_MC!Y230="","*",FN_MC!Y230)</f>
        <v>*</v>
      </c>
      <c r="C227" s="130" t="str">
        <f>IF(FN_MC!B230="","*",FN_MC!B230)</f>
        <v>*</v>
      </c>
      <c r="D227" s="130" t="str">
        <f>IF(FN_MC!D230="","*",FN_MC!D230)</f>
        <v>*</v>
      </c>
      <c r="E227" s="130" t="str">
        <f>IF(FN_MC!H230="","*",FN_MC!H230)</f>
        <v>*</v>
      </c>
      <c r="F227" s="148" t="str">
        <f>IF(FN_MC!M230="","*",FN_MC!M230)</f>
        <v>-</v>
      </c>
      <c r="G227" s="130" t="str">
        <f>IF(FN_MC!I230="","*",FN_MC!I230)</f>
        <v>*</v>
      </c>
      <c r="H227" s="130" t="str">
        <f>IF(FN_MC!AB230="","*",FN_MC!AB230)</f>
        <v>*</v>
      </c>
      <c r="I227" s="130" t="str">
        <f>IF(FN_MC!AC230="","*",FN_MC!AC230)</f>
        <v>*</v>
      </c>
      <c r="J227" s="131" t="str">
        <f>IF(FN_MC!AA230="","*",FN_MC!AA230)</f>
        <v>*</v>
      </c>
      <c r="K227" s="143" t="str">
        <f>IF(FN_MC!AD230="","*",FN_MC!AD230)</f>
        <v>*</v>
      </c>
    </row>
    <row r="228" spans="2:11" s="132" customFormat="1" hidden="1">
      <c r="B228" s="129" t="str">
        <f>IF(FN_MC!Y231="","*",FN_MC!Y231)</f>
        <v>*</v>
      </c>
      <c r="C228" s="130" t="str">
        <f>IF(FN_MC!B231="","*",FN_MC!B231)</f>
        <v>*</v>
      </c>
      <c r="D228" s="130" t="str">
        <f>IF(FN_MC!D231="","*",FN_MC!D231)</f>
        <v>*</v>
      </c>
      <c r="E228" s="130" t="str">
        <f>IF(FN_MC!H231="","*",FN_MC!H231)</f>
        <v>*</v>
      </c>
      <c r="F228" s="148" t="str">
        <f>IF(FN_MC!M231="","*",FN_MC!M231)</f>
        <v>-</v>
      </c>
      <c r="G228" s="130" t="str">
        <f>IF(FN_MC!I231="","*",FN_MC!I231)</f>
        <v>*</v>
      </c>
      <c r="H228" s="130" t="str">
        <f>IF(FN_MC!AB231="","*",FN_MC!AB231)</f>
        <v>*</v>
      </c>
      <c r="I228" s="130" t="str">
        <f>IF(FN_MC!AC231="","*",FN_MC!AC231)</f>
        <v>*</v>
      </c>
      <c r="J228" s="131" t="str">
        <f>IF(FN_MC!AA231="","*",FN_MC!AA231)</f>
        <v>*</v>
      </c>
      <c r="K228" s="143" t="str">
        <f>IF(FN_MC!AD231="","*",FN_MC!AD231)</f>
        <v>*</v>
      </c>
    </row>
    <row r="229" spans="2:11" s="132" customFormat="1" hidden="1">
      <c r="B229" s="129" t="str">
        <f>IF(FN_MC!Y232="","*",FN_MC!Y232)</f>
        <v>*</v>
      </c>
      <c r="C229" s="130" t="str">
        <f>IF(FN_MC!B232="","*",FN_MC!B232)</f>
        <v>*</v>
      </c>
      <c r="D229" s="130" t="str">
        <f>IF(FN_MC!D232="","*",FN_MC!D232)</f>
        <v>*</v>
      </c>
      <c r="E229" s="130" t="str">
        <f>IF(FN_MC!H232="","*",FN_MC!H232)</f>
        <v>*</v>
      </c>
      <c r="F229" s="148" t="str">
        <f>IF(FN_MC!M232="","*",FN_MC!M232)</f>
        <v>-</v>
      </c>
      <c r="G229" s="130" t="str">
        <f>IF(FN_MC!I232="","*",FN_MC!I232)</f>
        <v>*</v>
      </c>
      <c r="H229" s="130" t="str">
        <f>IF(FN_MC!AB232="","*",FN_MC!AB232)</f>
        <v>*</v>
      </c>
      <c r="I229" s="130" t="str">
        <f>IF(FN_MC!AC232="","*",FN_MC!AC232)</f>
        <v>*</v>
      </c>
      <c r="J229" s="131" t="str">
        <f>IF(FN_MC!AA232="","*",FN_MC!AA232)</f>
        <v>*</v>
      </c>
      <c r="K229" s="143" t="str">
        <f>IF(FN_MC!AD232="","*",FN_MC!AD232)</f>
        <v>*</v>
      </c>
    </row>
    <row r="230" spans="2:11" s="132" customFormat="1" hidden="1">
      <c r="B230" s="129" t="str">
        <f>IF(FN_MC!Y233="","*",FN_MC!Y233)</f>
        <v>*</v>
      </c>
      <c r="C230" s="130" t="str">
        <f>IF(FN_MC!B233="","*",FN_MC!B233)</f>
        <v>*</v>
      </c>
      <c r="D230" s="130" t="str">
        <f>IF(FN_MC!D233="","*",FN_MC!D233)</f>
        <v>*</v>
      </c>
      <c r="E230" s="130" t="str">
        <f>IF(FN_MC!H233="","*",FN_MC!H233)</f>
        <v>*</v>
      </c>
      <c r="F230" s="148" t="str">
        <f>IF(FN_MC!M233="","*",FN_MC!M233)</f>
        <v>-</v>
      </c>
      <c r="G230" s="130" t="str">
        <f>IF(FN_MC!I233="","*",FN_MC!I233)</f>
        <v>*</v>
      </c>
      <c r="H230" s="130" t="str">
        <f>IF(FN_MC!AB233="","*",FN_MC!AB233)</f>
        <v>*</v>
      </c>
      <c r="I230" s="130" t="str">
        <f>IF(FN_MC!AC233="","*",FN_MC!AC233)</f>
        <v>*</v>
      </c>
      <c r="J230" s="131" t="str">
        <f>IF(FN_MC!AA233="","*",FN_MC!AA233)</f>
        <v>*</v>
      </c>
      <c r="K230" s="143" t="str">
        <f>IF(FN_MC!AD233="","*",FN_MC!AD233)</f>
        <v>*</v>
      </c>
    </row>
    <row r="231" spans="2:11" s="132" customFormat="1" hidden="1">
      <c r="B231" s="129" t="str">
        <f>IF(FN_MC!Y234="","*",FN_MC!Y234)</f>
        <v>*</v>
      </c>
      <c r="C231" s="130" t="str">
        <f>IF(FN_MC!B234="","*",FN_MC!B234)</f>
        <v>*</v>
      </c>
      <c r="D231" s="130" t="str">
        <f>IF(FN_MC!D234="","*",FN_MC!D234)</f>
        <v>*</v>
      </c>
      <c r="E231" s="130" t="str">
        <f>IF(FN_MC!H234="","*",FN_MC!H234)</f>
        <v>*</v>
      </c>
      <c r="F231" s="148" t="str">
        <f>IF(FN_MC!M234="","*",FN_MC!M234)</f>
        <v>-</v>
      </c>
      <c r="G231" s="130" t="str">
        <f>IF(FN_MC!I234="","*",FN_MC!I234)</f>
        <v>*</v>
      </c>
      <c r="H231" s="130" t="str">
        <f>IF(FN_MC!AB234="","*",FN_MC!AB234)</f>
        <v>*</v>
      </c>
      <c r="I231" s="130" t="str">
        <f>IF(FN_MC!AC234="","*",FN_MC!AC234)</f>
        <v>*</v>
      </c>
      <c r="J231" s="131" t="str">
        <f>IF(FN_MC!AA234="","*",FN_MC!AA234)</f>
        <v>*</v>
      </c>
      <c r="K231" s="143" t="str">
        <f>IF(FN_MC!AD234="","*",FN_MC!AD234)</f>
        <v>*</v>
      </c>
    </row>
    <row r="232" spans="2:11" s="132" customFormat="1" hidden="1">
      <c r="B232" s="129" t="str">
        <f>IF(FN_MC!Y235="","*",FN_MC!Y235)</f>
        <v>*</v>
      </c>
      <c r="C232" s="130" t="str">
        <f>IF(FN_MC!B235="","*",FN_MC!B235)</f>
        <v>*</v>
      </c>
      <c r="D232" s="130" t="str">
        <f>IF(FN_MC!D235="","*",FN_MC!D235)</f>
        <v>*</v>
      </c>
      <c r="E232" s="130" t="str">
        <f>IF(FN_MC!H235="","*",FN_MC!H235)</f>
        <v>*</v>
      </c>
      <c r="F232" s="148" t="str">
        <f>IF(FN_MC!M235="","*",FN_MC!M235)</f>
        <v>-</v>
      </c>
      <c r="G232" s="130" t="str">
        <f>IF(FN_MC!I235="","*",FN_MC!I235)</f>
        <v>*</v>
      </c>
      <c r="H232" s="130" t="str">
        <f>IF(FN_MC!AB235="","*",FN_MC!AB235)</f>
        <v>*</v>
      </c>
      <c r="I232" s="130" t="str">
        <f>IF(FN_MC!AC235="","*",FN_MC!AC235)</f>
        <v>*</v>
      </c>
      <c r="J232" s="131" t="str">
        <f>IF(FN_MC!AA235="","*",FN_MC!AA235)</f>
        <v>*</v>
      </c>
      <c r="K232" s="143" t="str">
        <f>IF(FN_MC!AD235="","*",FN_MC!AD235)</f>
        <v>*</v>
      </c>
    </row>
    <row r="233" spans="2:11" s="132" customFormat="1" hidden="1">
      <c r="B233" s="129" t="str">
        <f>IF(FN_MC!Y236="","*",FN_MC!Y236)</f>
        <v>*</v>
      </c>
      <c r="C233" s="130" t="str">
        <f>IF(FN_MC!B236="","*",FN_MC!B236)</f>
        <v>*</v>
      </c>
      <c r="D233" s="130" t="str">
        <f>IF(FN_MC!D236="","*",FN_MC!D236)</f>
        <v>*</v>
      </c>
      <c r="E233" s="130" t="str">
        <f>IF(FN_MC!H236="","*",FN_MC!H236)</f>
        <v>*</v>
      </c>
      <c r="F233" s="148" t="str">
        <f>IF(FN_MC!M236="","*",FN_MC!M236)</f>
        <v>-</v>
      </c>
      <c r="G233" s="130" t="str">
        <f>IF(FN_MC!I236="","*",FN_MC!I236)</f>
        <v>*</v>
      </c>
      <c r="H233" s="130" t="str">
        <f>IF(FN_MC!AB236="","*",FN_MC!AB236)</f>
        <v>*</v>
      </c>
      <c r="I233" s="130" t="str">
        <f>IF(FN_MC!AC236="","*",FN_MC!AC236)</f>
        <v>*</v>
      </c>
      <c r="J233" s="131" t="str">
        <f>IF(FN_MC!AA236="","*",FN_MC!AA236)</f>
        <v>*</v>
      </c>
      <c r="K233" s="143" t="str">
        <f>IF(FN_MC!AD236="","*",FN_MC!AD236)</f>
        <v>*</v>
      </c>
    </row>
    <row r="234" spans="2:11" s="132" customFormat="1" hidden="1">
      <c r="B234" s="129" t="str">
        <f>IF(FN_MC!Y237="","*",FN_MC!Y237)</f>
        <v>*</v>
      </c>
      <c r="C234" s="130" t="str">
        <f>IF(FN_MC!B237="","*",FN_MC!B237)</f>
        <v>*</v>
      </c>
      <c r="D234" s="130" t="str">
        <f>IF(FN_MC!D237="","*",FN_MC!D237)</f>
        <v>*</v>
      </c>
      <c r="E234" s="130" t="str">
        <f>IF(FN_MC!H237="","*",FN_MC!H237)</f>
        <v>*</v>
      </c>
      <c r="F234" s="148" t="str">
        <f>IF(FN_MC!M237="","*",FN_MC!M237)</f>
        <v>-</v>
      </c>
      <c r="G234" s="130" t="str">
        <f>IF(FN_MC!I237="","*",FN_MC!I237)</f>
        <v>*</v>
      </c>
      <c r="H234" s="130" t="str">
        <f>IF(FN_MC!AB237="","*",FN_MC!AB237)</f>
        <v>*</v>
      </c>
      <c r="I234" s="130" t="str">
        <f>IF(FN_MC!AC237="","*",FN_MC!AC237)</f>
        <v>*</v>
      </c>
      <c r="J234" s="131" t="str">
        <f>IF(FN_MC!AA237="","*",FN_MC!AA237)</f>
        <v>*</v>
      </c>
      <c r="K234" s="143" t="str">
        <f>IF(FN_MC!AD237="","*",FN_MC!AD237)</f>
        <v>*</v>
      </c>
    </row>
    <row r="235" spans="2:11" s="132" customFormat="1" hidden="1">
      <c r="B235" s="129" t="str">
        <f>IF(FN_MC!Y238="","*",FN_MC!Y238)</f>
        <v>*</v>
      </c>
      <c r="C235" s="130" t="str">
        <f>IF(FN_MC!B238="","*",FN_MC!B238)</f>
        <v>*</v>
      </c>
      <c r="D235" s="130" t="str">
        <f>IF(FN_MC!D238="","*",FN_MC!D238)</f>
        <v>*</v>
      </c>
      <c r="E235" s="130" t="str">
        <f>IF(FN_MC!H238="","*",FN_MC!H238)</f>
        <v>*</v>
      </c>
      <c r="F235" s="148" t="str">
        <f>IF(FN_MC!M238="","*",FN_MC!M238)</f>
        <v>-</v>
      </c>
      <c r="G235" s="130" t="str">
        <f>IF(FN_MC!I238="","*",FN_MC!I238)</f>
        <v>*</v>
      </c>
      <c r="H235" s="130" t="str">
        <f>IF(FN_MC!AB238="","*",FN_MC!AB238)</f>
        <v>*</v>
      </c>
      <c r="I235" s="130" t="str">
        <f>IF(FN_MC!AC238="","*",FN_MC!AC238)</f>
        <v>*</v>
      </c>
      <c r="J235" s="131" t="str">
        <f>IF(FN_MC!AA238="","*",FN_MC!AA238)</f>
        <v>*</v>
      </c>
      <c r="K235" s="143" t="str">
        <f>IF(FN_MC!AD238="","*",FN_MC!AD238)</f>
        <v>*</v>
      </c>
    </row>
    <row r="236" spans="2:11" s="132" customFormat="1" hidden="1">
      <c r="B236" s="129" t="str">
        <f>IF(FN_MC!Y239="","*",FN_MC!Y239)</f>
        <v>*</v>
      </c>
      <c r="C236" s="130" t="str">
        <f>IF(FN_MC!B239="","*",FN_MC!B239)</f>
        <v>*</v>
      </c>
      <c r="D236" s="130" t="str">
        <f>IF(FN_MC!D239="","*",FN_MC!D239)</f>
        <v>*</v>
      </c>
      <c r="E236" s="130" t="str">
        <f>IF(FN_MC!H239="","*",FN_MC!H239)</f>
        <v>*</v>
      </c>
      <c r="F236" s="148" t="str">
        <f>IF(FN_MC!M239="","*",FN_MC!M239)</f>
        <v>-</v>
      </c>
      <c r="G236" s="130" t="str">
        <f>IF(FN_MC!I239="","*",FN_MC!I239)</f>
        <v>*</v>
      </c>
      <c r="H236" s="130" t="str">
        <f>IF(FN_MC!AB239="","*",FN_MC!AB239)</f>
        <v>*</v>
      </c>
      <c r="I236" s="130" t="str">
        <f>IF(FN_MC!AC239="","*",FN_MC!AC239)</f>
        <v>*</v>
      </c>
      <c r="J236" s="131" t="str">
        <f>IF(FN_MC!AA239="","*",FN_MC!AA239)</f>
        <v>*</v>
      </c>
      <c r="K236" s="143" t="str">
        <f>IF(FN_MC!AD239="","*",FN_MC!AD239)</f>
        <v>*</v>
      </c>
    </row>
    <row r="237" spans="2:11" s="132" customFormat="1" hidden="1">
      <c r="B237" s="129" t="str">
        <f>IF(FN_MC!Y240="","*",FN_MC!Y240)</f>
        <v>*</v>
      </c>
      <c r="C237" s="130" t="str">
        <f>IF(FN_MC!B240="","*",FN_MC!B240)</f>
        <v>*</v>
      </c>
      <c r="D237" s="130" t="str">
        <f>IF(FN_MC!D240="","*",FN_MC!D240)</f>
        <v>*</v>
      </c>
      <c r="E237" s="130" t="str">
        <f>IF(FN_MC!H240="","*",FN_MC!H240)</f>
        <v>*</v>
      </c>
      <c r="F237" s="148" t="str">
        <f>IF(FN_MC!M240="","*",FN_MC!M240)</f>
        <v>-</v>
      </c>
      <c r="G237" s="130" t="str">
        <f>IF(FN_MC!I240="","*",FN_MC!I240)</f>
        <v>*</v>
      </c>
      <c r="H237" s="130" t="str">
        <f>IF(FN_MC!AB240="","*",FN_MC!AB240)</f>
        <v>*</v>
      </c>
      <c r="I237" s="130" t="str">
        <f>IF(FN_MC!AC240="","*",FN_MC!AC240)</f>
        <v>*</v>
      </c>
      <c r="J237" s="131" t="str">
        <f>IF(FN_MC!AA240="","*",FN_MC!AA240)</f>
        <v>*</v>
      </c>
      <c r="K237" s="143" t="str">
        <f>IF(FN_MC!AD240="","*",FN_MC!AD240)</f>
        <v>*</v>
      </c>
    </row>
    <row r="238" spans="2:11" s="132" customFormat="1" hidden="1">
      <c r="B238" s="129" t="str">
        <f>IF(FN_MC!Y241="","*",FN_MC!Y241)</f>
        <v>*</v>
      </c>
      <c r="C238" s="130" t="str">
        <f>IF(FN_MC!B241="","*",FN_MC!B241)</f>
        <v>*</v>
      </c>
      <c r="D238" s="130" t="str">
        <f>IF(FN_MC!D241="","*",FN_MC!D241)</f>
        <v>*</v>
      </c>
      <c r="E238" s="130" t="str">
        <f>IF(FN_MC!H241="","*",FN_MC!H241)</f>
        <v>*</v>
      </c>
      <c r="F238" s="148" t="str">
        <f>IF(FN_MC!M241="","*",FN_MC!M241)</f>
        <v>-</v>
      </c>
      <c r="G238" s="130" t="str">
        <f>IF(FN_MC!I241="","*",FN_MC!I241)</f>
        <v>*</v>
      </c>
      <c r="H238" s="130" t="str">
        <f>IF(FN_MC!AB241="","*",FN_MC!AB241)</f>
        <v>*</v>
      </c>
      <c r="I238" s="130" t="str">
        <f>IF(FN_MC!AC241="","*",FN_MC!AC241)</f>
        <v>*</v>
      </c>
      <c r="J238" s="131" t="str">
        <f>IF(FN_MC!AA241="","*",FN_MC!AA241)</f>
        <v>*</v>
      </c>
      <c r="K238" s="143" t="str">
        <f>IF(FN_MC!AD241="","*",FN_MC!AD241)</f>
        <v>*</v>
      </c>
    </row>
    <row r="239" spans="2:11" s="132" customFormat="1" hidden="1">
      <c r="B239" s="129" t="str">
        <f>IF(FN_MC!Y242="","*",FN_MC!Y242)</f>
        <v>*</v>
      </c>
      <c r="C239" s="130" t="str">
        <f>IF(FN_MC!B242="","*",FN_MC!B242)</f>
        <v>*</v>
      </c>
      <c r="D239" s="130" t="str">
        <f>IF(FN_MC!D242="","*",FN_MC!D242)</f>
        <v>*</v>
      </c>
      <c r="E239" s="130" t="str">
        <f>IF(FN_MC!H242="","*",FN_MC!H242)</f>
        <v>*</v>
      </c>
      <c r="F239" s="148" t="str">
        <f>IF(FN_MC!M242="","*",FN_MC!M242)</f>
        <v>-</v>
      </c>
      <c r="G239" s="130" t="str">
        <f>IF(FN_MC!I242="","*",FN_MC!I242)</f>
        <v>*</v>
      </c>
      <c r="H239" s="130" t="str">
        <f>IF(FN_MC!AB242="","*",FN_MC!AB242)</f>
        <v>*</v>
      </c>
      <c r="I239" s="130" t="str">
        <f>IF(FN_MC!AC242="","*",FN_MC!AC242)</f>
        <v>*</v>
      </c>
      <c r="J239" s="131" t="str">
        <f>IF(FN_MC!AA242="","*",FN_MC!AA242)</f>
        <v>*</v>
      </c>
      <c r="K239" s="143" t="str">
        <f>IF(FN_MC!AD242="","*",FN_MC!AD242)</f>
        <v>*</v>
      </c>
    </row>
    <row r="240" spans="2:11" s="132" customFormat="1" hidden="1">
      <c r="B240" s="129" t="str">
        <f>IF(FN_MC!Y243="","*",FN_MC!Y243)</f>
        <v>*</v>
      </c>
      <c r="C240" s="130" t="str">
        <f>IF(FN_MC!B243="","*",FN_MC!B243)</f>
        <v>*</v>
      </c>
      <c r="D240" s="130" t="str">
        <f>IF(FN_MC!D243="","*",FN_MC!D243)</f>
        <v>*</v>
      </c>
      <c r="E240" s="130" t="str">
        <f>IF(FN_MC!H243="","*",FN_MC!H243)</f>
        <v>*</v>
      </c>
      <c r="F240" s="148" t="str">
        <f>IF(FN_MC!M243="","*",FN_MC!M243)</f>
        <v>-</v>
      </c>
      <c r="G240" s="130" t="str">
        <f>IF(FN_MC!I243="","*",FN_MC!I243)</f>
        <v>*</v>
      </c>
      <c r="H240" s="130" t="str">
        <f>IF(FN_MC!AB243="","*",FN_MC!AB243)</f>
        <v>*</v>
      </c>
      <c r="I240" s="130" t="str">
        <f>IF(FN_MC!AC243="","*",FN_MC!AC243)</f>
        <v>*</v>
      </c>
      <c r="J240" s="131" t="str">
        <f>IF(FN_MC!AA243="","*",FN_MC!AA243)</f>
        <v>*</v>
      </c>
      <c r="K240" s="143" t="str">
        <f>IF(FN_MC!AD243="","*",FN_MC!AD243)</f>
        <v>*</v>
      </c>
    </row>
    <row r="241" spans="2:11" s="132" customFormat="1" hidden="1">
      <c r="B241" s="129" t="str">
        <f>IF(FN_MC!Y244="","*",FN_MC!Y244)</f>
        <v>*</v>
      </c>
      <c r="C241" s="130" t="str">
        <f>IF(FN_MC!B244="","*",FN_MC!B244)</f>
        <v>*</v>
      </c>
      <c r="D241" s="130" t="str">
        <f>IF(FN_MC!D244="","*",FN_MC!D244)</f>
        <v>*</v>
      </c>
      <c r="E241" s="130" t="str">
        <f>IF(FN_MC!H244="","*",FN_MC!H244)</f>
        <v>*</v>
      </c>
      <c r="F241" s="148" t="str">
        <f>IF(FN_MC!M244="","*",FN_MC!M244)</f>
        <v>-</v>
      </c>
      <c r="G241" s="130" t="str">
        <f>IF(FN_MC!I244="","*",FN_MC!I244)</f>
        <v>*</v>
      </c>
      <c r="H241" s="130" t="str">
        <f>IF(FN_MC!AB244="","*",FN_MC!AB244)</f>
        <v>*</v>
      </c>
      <c r="I241" s="130" t="str">
        <f>IF(FN_MC!AC244="","*",FN_MC!AC244)</f>
        <v>*</v>
      </c>
      <c r="J241" s="131" t="str">
        <f>IF(FN_MC!AA244="","*",FN_MC!AA244)</f>
        <v>*</v>
      </c>
      <c r="K241" s="143" t="str">
        <f>IF(FN_MC!AD244="","*",FN_MC!AD244)</f>
        <v>*</v>
      </c>
    </row>
    <row r="242" spans="2:11" s="132" customFormat="1" hidden="1">
      <c r="B242" s="129" t="str">
        <f>IF(FN_MC!Y245="","*",FN_MC!Y245)</f>
        <v>*</v>
      </c>
      <c r="C242" s="130" t="str">
        <f>IF(FN_MC!B245="","*",FN_MC!B245)</f>
        <v>*</v>
      </c>
      <c r="D242" s="130" t="str">
        <f>IF(FN_MC!D245="","*",FN_MC!D245)</f>
        <v>*</v>
      </c>
      <c r="E242" s="130" t="str">
        <f>IF(FN_MC!H245="","*",FN_MC!H245)</f>
        <v>*</v>
      </c>
      <c r="F242" s="148" t="str">
        <f>IF(FN_MC!M245="","*",FN_MC!M245)</f>
        <v>-</v>
      </c>
      <c r="G242" s="130" t="str">
        <f>IF(FN_MC!I245="","*",FN_MC!I245)</f>
        <v>*</v>
      </c>
      <c r="H242" s="130" t="str">
        <f>IF(FN_MC!AB245="","*",FN_MC!AB245)</f>
        <v>*</v>
      </c>
      <c r="I242" s="130" t="str">
        <f>IF(FN_MC!AC245="","*",FN_MC!AC245)</f>
        <v>*</v>
      </c>
      <c r="J242" s="131" t="str">
        <f>IF(FN_MC!AA245="","*",FN_MC!AA245)</f>
        <v>*</v>
      </c>
      <c r="K242" s="143" t="str">
        <f>IF(FN_MC!AD245="","*",FN_MC!AD245)</f>
        <v>*</v>
      </c>
    </row>
    <row r="243" spans="2:11" s="132" customFormat="1" hidden="1">
      <c r="B243" s="129" t="str">
        <f>IF(FN_MC!Y246="","*",FN_MC!Y246)</f>
        <v>*</v>
      </c>
      <c r="C243" s="130" t="str">
        <f>IF(FN_MC!B246="","*",FN_MC!B246)</f>
        <v>*</v>
      </c>
      <c r="D243" s="130" t="str">
        <f>IF(FN_MC!D246="","*",FN_MC!D246)</f>
        <v>*</v>
      </c>
      <c r="E243" s="130" t="str">
        <f>IF(FN_MC!H246="","*",FN_MC!H246)</f>
        <v>*</v>
      </c>
      <c r="F243" s="148" t="str">
        <f>IF(FN_MC!M246="","*",FN_MC!M246)</f>
        <v>-</v>
      </c>
      <c r="G243" s="130" t="str">
        <f>IF(FN_MC!I246="","*",FN_MC!I246)</f>
        <v>*</v>
      </c>
      <c r="H243" s="130" t="str">
        <f>IF(FN_MC!AB246="","*",FN_MC!AB246)</f>
        <v>*</v>
      </c>
      <c r="I243" s="130" t="str">
        <f>IF(FN_MC!AC246="","*",FN_MC!AC246)</f>
        <v>*</v>
      </c>
      <c r="J243" s="131" t="str">
        <f>IF(FN_MC!AA246="","*",FN_MC!AA246)</f>
        <v>*</v>
      </c>
      <c r="K243" s="143" t="str">
        <f>IF(FN_MC!AD246="","*",FN_MC!AD246)</f>
        <v>*</v>
      </c>
    </row>
    <row r="244" spans="2:11" s="132" customFormat="1" hidden="1">
      <c r="B244" s="129" t="str">
        <f>IF(FN_MC!Y247="","*",FN_MC!Y247)</f>
        <v>*</v>
      </c>
      <c r="C244" s="130" t="str">
        <f>IF(FN_MC!B247="","*",FN_MC!B247)</f>
        <v>*</v>
      </c>
      <c r="D244" s="130" t="str">
        <f>IF(FN_MC!D247="","*",FN_MC!D247)</f>
        <v>*</v>
      </c>
      <c r="E244" s="130" t="str">
        <f>IF(FN_MC!H247="","*",FN_MC!H247)</f>
        <v>*</v>
      </c>
      <c r="F244" s="148" t="str">
        <f>IF(FN_MC!M247="","*",FN_MC!M247)</f>
        <v>-</v>
      </c>
      <c r="G244" s="130" t="str">
        <f>IF(FN_MC!I247="","*",FN_MC!I247)</f>
        <v>*</v>
      </c>
      <c r="H244" s="130" t="str">
        <f>IF(FN_MC!AB247="","*",FN_MC!AB247)</f>
        <v>*</v>
      </c>
      <c r="I244" s="130" t="str">
        <f>IF(FN_MC!AC247="","*",FN_MC!AC247)</f>
        <v>*</v>
      </c>
      <c r="J244" s="131" t="str">
        <f>IF(FN_MC!AA247="","*",FN_MC!AA247)</f>
        <v>*</v>
      </c>
      <c r="K244" s="143" t="str">
        <f>IF(FN_MC!AD247="","*",FN_MC!AD247)</f>
        <v>*</v>
      </c>
    </row>
    <row r="245" spans="2:11" s="132" customFormat="1" hidden="1">
      <c r="B245" s="129" t="str">
        <f>IF(FN_MC!Y248="","*",FN_MC!Y248)</f>
        <v>*</v>
      </c>
      <c r="C245" s="130" t="str">
        <f>IF(FN_MC!B248="","*",FN_MC!B248)</f>
        <v>*</v>
      </c>
      <c r="D245" s="130" t="str">
        <f>IF(FN_MC!D248="","*",FN_MC!D248)</f>
        <v>*</v>
      </c>
      <c r="E245" s="130" t="str">
        <f>IF(FN_MC!H248="","*",FN_MC!H248)</f>
        <v>*</v>
      </c>
      <c r="F245" s="148" t="str">
        <f>IF(FN_MC!M248="","*",FN_MC!M248)</f>
        <v>-</v>
      </c>
      <c r="G245" s="130" t="str">
        <f>IF(FN_MC!I248="","*",FN_MC!I248)</f>
        <v>*</v>
      </c>
      <c r="H245" s="130" t="str">
        <f>IF(FN_MC!AB248="","*",FN_MC!AB248)</f>
        <v>*</v>
      </c>
      <c r="I245" s="130" t="str">
        <f>IF(FN_MC!AC248="","*",FN_MC!AC248)</f>
        <v>*</v>
      </c>
      <c r="J245" s="131" t="str">
        <f>IF(FN_MC!AA248="","*",FN_MC!AA248)</f>
        <v>*</v>
      </c>
      <c r="K245" s="143" t="str">
        <f>IF(FN_MC!AD248="","*",FN_MC!AD248)</f>
        <v>*</v>
      </c>
    </row>
    <row r="246" spans="2:11" s="132" customFormat="1" hidden="1">
      <c r="B246" s="129" t="str">
        <f>IF(FN_MC!Y249="","*",FN_MC!Y249)</f>
        <v>*</v>
      </c>
      <c r="C246" s="130" t="str">
        <f>IF(FN_MC!B249="","*",FN_MC!B249)</f>
        <v>*</v>
      </c>
      <c r="D246" s="130" t="str">
        <f>IF(FN_MC!D249="","*",FN_MC!D249)</f>
        <v>*</v>
      </c>
      <c r="E246" s="130" t="str">
        <f>IF(FN_MC!H249="","*",FN_MC!H249)</f>
        <v>*</v>
      </c>
      <c r="F246" s="148" t="str">
        <f>IF(FN_MC!M249="","*",FN_MC!M249)</f>
        <v>-</v>
      </c>
      <c r="G246" s="130" t="str">
        <f>IF(FN_MC!I249="","*",FN_MC!I249)</f>
        <v>*</v>
      </c>
      <c r="H246" s="130" t="str">
        <f>IF(FN_MC!AB249="","*",FN_MC!AB249)</f>
        <v>*</v>
      </c>
      <c r="I246" s="130" t="str">
        <f>IF(FN_MC!AC249="","*",FN_MC!AC249)</f>
        <v>*</v>
      </c>
      <c r="J246" s="131" t="str">
        <f>IF(FN_MC!AA249="","*",FN_MC!AA249)</f>
        <v>*</v>
      </c>
      <c r="K246" s="143" t="str">
        <f>IF(FN_MC!AD249="","*",FN_MC!AD249)</f>
        <v>*</v>
      </c>
    </row>
    <row r="247" spans="2:11" s="132" customFormat="1" hidden="1">
      <c r="B247" s="129" t="str">
        <f>IF(FN_MC!Y250="","*",FN_MC!Y250)</f>
        <v>*</v>
      </c>
      <c r="C247" s="130" t="str">
        <f>IF(FN_MC!B250="","*",FN_MC!B250)</f>
        <v>*</v>
      </c>
      <c r="D247" s="130" t="str">
        <f>IF(FN_MC!D250="","*",FN_MC!D250)</f>
        <v>*</v>
      </c>
      <c r="E247" s="130" t="str">
        <f>IF(FN_MC!H250="","*",FN_MC!H250)</f>
        <v>*</v>
      </c>
      <c r="F247" s="148" t="str">
        <f>IF(FN_MC!M250="","*",FN_MC!M250)</f>
        <v>-</v>
      </c>
      <c r="G247" s="130" t="str">
        <f>IF(FN_MC!I250="","*",FN_MC!I250)</f>
        <v>*</v>
      </c>
      <c r="H247" s="130" t="str">
        <f>IF(FN_MC!AB250="","*",FN_MC!AB250)</f>
        <v>*</v>
      </c>
      <c r="I247" s="130" t="str">
        <f>IF(FN_MC!AC250="","*",FN_MC!AC250)</f>
        <v>*</v>
      </c>
      <c r="J247" s="131" t="str">
        <f>IF(FN_MC!AA250="","*",FN_MC!AA250)</f>
        <v>*</v>
      </c>
      <c r="K247" s="143" t="str">
        <f>IF(FN_MC!AD250="","*",FN_MC!AD250)</f>
        <v>*</v>
      </c>
    </row>
    <row r="248" spans="2:11" s="132" customFormat="1" hidden="1">
      <c r="B248" s="129" t="str">
        <f>IF(FN_MC!Y251="","*",FN_MC!Y251)</f>
        <v>*</v>
      </c>
      <c r="C248" s="130" t="str">
        <f>IF(FN_MC!B251="","*",FN_MC!B251)</f>
        <v>*</v>
      </c>
      <c r="D248" s="130" t="str">
        <f>IF(FN_MC!D251="","*",FN_MC!D251)</f>
        <v>*</v>
      </c>
      <c r="E248" s="130" t="str">
        <f>IF(FN_MC!H251="","*",FN_MC!H251)</f>
        <v>*</v>
      </c>
      <c r="F248" s="148" t="str">
        <f>IF(FN_MC!M251="","*",FN_MC!M251)</f>
        <v>-</v>
      </c>
      <c r="G248" s="130" t="str">
        <f>IF(FN_MC!I251="","*",FN_MC!I251)</f>
        <v>*</v>
      </c>
      <c r="H248" s="130" t="str">
        <f>IF(FN_MC!AB251="","*",FN_MC!AB251)</f>
        <v>*</v>
      </c>
      <c r="I248" s="130" t="str">
        <f>IF(FN_MC!AC251="","*",FN_MC!AC251)</f>
        <v>*</v>
      </c>
      <c r="J248" s="131" t="str">
        <f>IF(FN_MC!AA251="","*",FN_MC!AA251)</f>
        <v>*</v>
      </c>
      <c r="K248" s="143" t="str">
        <f>IF(FN_MC!AD251="","*",FN_MC!AD251)</f>
        <v>*</v>
      </c>
    </row>
    <row r="249" spans="2:11" s="132" customFormat="1" hidden="1">
      <c r="B249" s="129" t="str">
        <f>IF(FN_MC!Y252="","*",FN_MC!Y252)</f>
        <v>*</v>
      </c>
      <c r="C249" s="130" t="str">
        <f>IF(FN_MC!B252="","*",FN_MC!B252)</f>
        <v>*</v>
      </c>
      <c r="D249" s="130" t="str">
        <f>IF(FN_MC!D252="","*",FN_MC!D252)</f>
        <v>*</v>
      </c>
      <c r="E249" s="130" t="str">
        <f>IF(FN_MC!H252="","*",FN_MC!H252)</f>
        <v>*</v>
      </c>
      <c r="F249" s="148" t="str">
        <f>IF(FN_MC!M252="","*",FN_MC!M252)</f>
        <v>-</v>
      </c>
      <c r="G249" s="130" t="str">
        <f>IF(FN_MC!I252="","*",FN_MC!I252)</f>
        <v>*</v>
      </c>
      <c r="H249" s="130" t="str">
        <f>IF(FN_MC!AB252="","*",FN_MC!AB252)</f>
        <v>*</v>
      </c>
      <c r="I249" s="130" t="str">
        <f>IF(FN_MC!AC252="","*",FN_MC!AC252)</f>
        <v>*</v>
      </c>
      <c r="J249" s="131" t="str">
        <f>IF(FN_MC!AA252="","*",FN_MC!AA252)</f>
        <v>*</v>
      </c>
      <c r="K249" s="143" t="str">
        <f>IF(FN_MC!AD252="","*",FN_MC!AD252)</f>
        <v>*</v>
      </c>
    </row>
    <row r="250" spans="2:11" s="132" customFormat="1" hidden="1">
      <c r="B250" s="129" t="str">
        <f>IF(FN_MC!Y253="","*",FN_MC!Y253)</f>
        <v>*</v>
      </c>
      <c r="C250" s="130" t="str">
        <f>IF(FN_MC!B253="","*",FN_MC!B253)</f>
        <v>*</v>
      </c>
      <c r="D250" s="130" t="str">
        <f>IF(FN_MC!D253="","*",FN_MC!D253)</f>
        <v>*</v>
      </c>
      <c r="E250" s="130" t="str">
        <f>IF(FN_MC!H253="","*",FN_MC!H253)</f>
        <v>*</v>
      </c>
      <c r="F250" s="148" t="str">
        <f>IF(FN_MC!M253="","*",FN_MC!M253)</f>
        <v>-</v>
      </c>
      <c r="G250" s="130" t="str">
        <f>IF(FN_MC!I253="","*",FN_MC!I253)</f>
        <v>*</v>
      </c>
      <c r="H250" s="130" t="str">
        <f>IF(FN_MC!AB253="","*",FN_MC!AB253)</f>
        <v>*</v>
      </c>
      <c r="I250" s="130" t="str">
        <f>IF(FN_MC!AC253="","*",FN_MC!AC253)</f>
        <v>*</v>
      </c>
      <c r="J250" s="131" t="str">
        <f>IF(FN_MC!AA253="","*",FN_MC!AA253)</f>
        <v>*</v>
      </c>
      <c r="K250" s="143" t="str">
        <f>IF(FN_MC!AD253="","*",FN_MC!AD253)</f>
        <v>*</v>
      </c>
    </row>
    <row r="251" spans="2:11" s="132" customFormat="1" hidden="1">
      <c r="B251" s="129" t="str">
        <f>IF(FN_MC!Y254="","*",FN_MC!Y254)</f>
        <v>*</v>
      </c>
      <c r="C251" s="130" t="str">
        <f>IF(FN_MC!B254="","*",FN_MC!B254)</f>
        <v>*</v>
      </c>
      <c r="D251" s="130" t="str">
        <f>IF(FN_MC!D254="","*",FN_MC!D254)</f>
        <v>*</v>
      </c>
      <c r="E251" s="130" t="str">
        <f>IF(FN_MC!H254="","*",FN_MC!H254)</f>
        <v>*</v>
      </c>
      <c r="F251" s="148" t="str">
        <f>IF(FN_MC!M254="","*",FN_MC!M254)</f>
        <v>-</v>
      </c>
      <c r="G251" s="130" t="str">
        <f>IF(FN_MC!I254="","*",FN_MC!I254)</f>
        <v>*</v>
      </c>
      <c r="H251" s="130" t="str">
        <f>IF(FN_MC!AB254="","*",FN_MC!AB254)</f>
        <v>*</v>
      </c>
      <c r="I251" s="130" t="str">
        <f>IF(FN_MC!AC254="","*",FN_MC!AC254)</f>
        <v>*</v>
      </c>
      <c r="J251" s="131" t="str">
        <f>IF(FN_MC!AA254="","*",FN_MC!AA254)</f>
        <v>*</v>
      </c>
      <c r="K251" s="143" t="str">
        <f>IF(FN_MC!AD254="","*",FN_MC!AD254)</f>
        <v>*</v>
      </c>
    </row>
    <row r="252" spans="2:11" s="132" customFormat="1" hidden="1">
      <c r="B252" s="129" t="str">
        <f>IF(FN_MC!Y255="","*",FN_MC!Y255)</f>
        <v>*</v>
      </c>
      <c r="C252" s="130" t="str">
        <f>IF(FN_MC!B255="","*",FN_MC!B255)</f>
        <v>*</v>
      </c>
      <c r="D252" s="130" t="str">
        <f>IF(FN_MC!D255="","*",FN_MC!D255)</f>
        <v>*</v>
      </c>
      <c r="E252" s="130" t="str">
        <f>IF(FN_MC!H255="","*",FN_MC!H255)</f>
        <v>*</v>
      </c>
      <c r="F252" s="148" t="str">
        <f>IF(FN_MC!M255="","*",FN_MC!M255)</f>
        <v>-</v>
      </c>
      <c r="G252" s="130" t="str">
        <f>IF(FN_MC!I255="","*",FN_MC!I255)</f>
        <v>*</v>
      </c>
      <c r="H252" s="130" t="str">
        <f>IF(FN_MC!AB255="","*",FN_MC!AB255)</f>
        <v>*</v>
      </c>
      <c r="I252" s="130" t="str">
        <f>IF(FN_MC!AC255="","*",FN_MC!AC255)</f>
        <v>*</v>
      </c>
      <c r="J252" s="131" t="str">
        <f>IF(FN_MC!AA255="","*",FN_MC!AA255)</f>
        <v>*</v>
      </c>
      <c r="K252" s="143" t="str">
        <f>IF(FN_MC!AD255="","*",FN_MC!AD255)</f>
        <v>*</v>
      </c>
    </row>
    <row r="253" spans="2:11" s="132" customFormat="1" hidden="1">
      <c r="B253" s="129" t="str">
        <f>IF(FN_MC!Y256="","*",FN_MC!Y256)</f>
        <v>*</v>
      </c>
      <c r="C253" s="130" t="str">
        <f>IF(FN_MC!B256="","*",FN_MC!B256)</f>
        <v>*</v>
      </c>
      <c r="D253" s="130" t="str">
        <f>IF(FN_MC!D256="","*",FN_MC!D256)</f>
        <v>*</v>
      </c>
      <c r="E253" s="130" t="str">
        <f>IF(FN_MC!H256="","*",FN_MC!H256)</f>
        <v>*</v>
      </c>
      <c r="F253" s="148" t="str">
        <f>IF(FN_MC!M256="","*",FN_MC!M256)</f>
        <v>-</v>
      </c>
      <c r="G253" s="130" t="str">
        <f>IF(FN_MC!I256="","*",FN_MC!I256)</f>
        <v>*</v>
      </c>
      <c r="H253" s="130" t="str">
        <f>IF(FN_MC!AB256="","*",FN_MC!AB256)</f>
        <v>*</v>
      </c>
      <c r="I253" s="130" t="str">
        <f>IF(FN_MC!AC256="","*",FN_MC!AC256)</f>
        <v>*</v>
      </c>
      <c r="J253" s="131" t="str">
        <f>IF(FN_MC!AA256="","*",FN_MC!AA256)</f>
        <v>*</v>
      </c>
      <c r="K253" s="143" t="str">
        <f>IF(FN_MC!AD256="","*",FN_MC!AD256)</f>
        <v>*</v>
      </c>
    </row>
    <row r="254" spans="2:11" s="132" customFormat="1" hidden="1">
      <c r="B254" s="129" t="str">
        <f>IF(FN_MC!Y257="","*",FN_MC!Y257)</f>
        <v>*</v>
      </c>
      <c r="C254" s="130" t="str">
        <f>IF(FN_MC!B257="","*",FN_MC!B257)</f>
        <v>*</v>
      </c>
      <c r="D254" s="130" t="str">
        <f>IF(FN_MC!D257="","*",FN_MC!D257)</f>
        <v>*</v>
      </c>
      <c r="E254" s="130" t="str">
        <f>IF(FN_MC!H257="","*",FN_MC!H257)</f>
        <v>*</v>
      </c>
      <c r="F254" s="148" t="str">
        <f>IF(FN_MC!M257="","*",FN_MC!M257)</f>
        <v>-</v>
      </c>
      <c r="G254" s="130" t="str">
        <f>IF(FN_MC!I257="","*",FN_MC!I257)</f>
        <v>*</v>
      </c>
      <c r="H254" s="130" t="str">
        <f>IF(FN_MC!AB257="","*",FN_MC!AB257)</f>
        <v>*</v>
      </c>
      <c r="I254" s="130" t="str">
        <f>IF(FN_MC!AC257="","*",FN_MC!AC257)</f>
        <v>*</v>
      </c>
      <c r="J254" s="131" t="str">
        <f>IF(FN_MC!AA257="","*",FN_MC!AA257)</f>
        <v>*</v>
      </c>
      <c r="K254" s="143" t="str">
        <f>IF(FN_MC!AD257="","*",FN_MC!AD257)</f>
        <v>*</v>
      </c>
    </row>
    <row r="255" spans="2:11" s="132" customFormat="1" hidden="1">
      <c r="B255" s="129" t="str">
        <f>IF(FN_MC!Y258="","*",FN_MC!Y258)</f>
        <v>*</v>
      </c>
      <c r="C255" s="130" t="str">
        <f>IF(FN_MC!B258="","*",FN_MC!B258)</f>
        <v>*</v>
      </c>
      <c r="D255" s="130" t="str">
        <f>IF(FN_MC!D258="","*",FN_MC!D258)</f>
        <v>*</v>
      </c>
      <c r="E255" s="130" t="str">
        <f>IF(FN_MC!H258="","*",FN_MC!H258)</f>
        <v>*</v>
      </c>
      <c r="F255" s="148" t="str">
        <f>IF(FN_MC!M258="","*",FN_MC!M258)</f>
        <v>-</v>
      </c>
      <c r="G255" s="130" t="str">
        <f>IF(FN_MC!I258="","*",FN_MC!I258)</f>
        <v>*</v>
      </c>
      <c r="H255" s="130" t="str">
        <f>IF(FN_MC!AB258="","*",FN_MC!AB258)</f>
        <v>*</v>
      </c>
      <c r="I255" s="130" t="str">
        <f>IF(FN_MC!AC258="","*",FN_MC!AC258)</f>
        <v>*</v>
      </c>
      <c r="J255" s="131" t="str">
        <f>IF(FN_MC!AA258="","*",FN_MC!AA258)</f>
        <v>*</v>
      </c>
      <c r="K255" s="143" t="str">
        <f>IF(FN_MC!AD258="","*",FN_MC!AD258)</f>
        <v>*</v>
      </c>
    </row>
    <row r="256" spans="2:11" s="132" customFormat="1" hidden="1">
      <c r="B256" s="129" t="str">
        <f>IF(FN_MC!Y259="","*",FN_MC!Y259)</f>
        <v>*</v>
      </c>
      <c r="C256" s="130" t="str">
        <f>IF(FN_MC!B259="","*",FN_MC!B259)</f>
        <v>*</v>
      </c>
      <c r="D256" s="130" t="str">
        <f>IF(FN_MC!D259="","*",FN_MC!D259)</f>
        <v>*</v>
      </c>
      <c r="E256" s="130" t="str">
        <f>IF(FN_MC!H259="","*",FN_MC!H259)</f>
        <v>*</v>
      </c>
      <c r="F256" s="148" t="str">
        <f>IF(FN_MC!M259="","*",FN_MC!M259)</f>
        <v>-</v>
      </c>
      <c r="G256" s="130" t="str">
        <f>IF(FN_MC!I259="","*",FN_MC!I259)</f>
        <v>*</v>
      </c>
      <c r="H256" s="130" t="str">
        <f>IF(FN_MC!AB259="","*",FN_MC!AB259)</f>
        <v>*</v>
      </c>
      <c r="I256" s="130" t="str">
        <f>IF(FN_MC!AC259="","*",FN_MC!AC259)</f>
        <v>*</v>
      </c>
      <c r="J256" s="131" t="str">
        <f>IF(FN_MC!AA259="","*",FN_MC!AA259)</f>
        <v>*</v>
      </c>
      <c r="K256" s="143" t="str">
        <f>IF(FN_MC!AD259="","*",FN_MC!AD259)</f>
        <v>*</v>
      </c>
    </row>
    <row r="257" spans="2:11" s="132" customFormat="1" hidden="1">
      <c r="B257" s="129" t="str">
        <f>IF(FN_MC!Y260="","*",FN_MC!Y260)</f>
        <v>*</v>
      </c>
      <c r="C257" s="130" t="str">
        <f>IF(FN_MC!B260="","*",FN_MC!B260)</f>
        <v>*</v>
      </c>
      <c r="D257" s="130" t="str">
        <f>IF(FN_MC!D260="","*",FN_MC!D260)</f>
        <v>*</v>
      </c>
      <c r="E257" s="130" t="str">
        <f>IF(FN_MC!H260="","*",FN_MC!H260)</f>
        <v>*</v>
      </c>
      <c r="F257" s="148" t="str">
        <f>IF(FN_MC!M260="","*",FN_MC!M260)</f>
        <v>-</v>
      </c>
      <c r="G257" s="130" t="str">
        <f>IF(FN_MC!I260="","*",FN_MC!I260)</f>
        <v>*</v>
      </c>
      <c r="H257" s="130" t="str">
        <f>IF(FN_MC!AB260="","*",FN_MC!AB260)</f>
        <v>*</v>
      </c>
      <c r="I257" s="130" t="str">
        <f>IF(FN_MC!AC260="","*",FN_MC!AC260)</f>
        <v>*</v>
      </c>
      <c r="J257" s="131" t="str">
        <f>IF(FN_MC!AA260="","*",FN_MC!AA260)</f>
        <v>*</v>
      </c>
      <c r="K257" s="143" t="str">
        <f>IF(FN_MC!AD260="","*",FN_MC!AD260)</f>
        <v>*</v>
      </c>
    </row>
    <row r="258" spans="2:11" s="132" customFormat="1" hidden="1">
      <c r="B258" s="129" t="str">
        <f>IF(FN_MC!Y261="","*",FN_MC!Y261)</f>
        <v>*</v>
      </c>
      <c r="C258" s="130" t="str">
        <f>IF(FN_MC!B261="","*",FN_MC!B261)</f>
        <v>*</v>
      </c>
      <c r="D258" s="130" t="str">
        <f>IF(FN_MC!D261="","*",FN_MC!D261)</f>
        <v>*</v>
      </c>
      <c r="E258" s="130" t="str">
        <f>IF(FN_MC!H261="","*",FN_MC!H261)</f>
        <v>*</v>
      </c>
      <c r="F258" s="148" t="str">
        <f>IF(FN_MC!M261="","*",FN_MC!M261)</f>
        <v>-</v>
      </c>
      <c r="G258" s="130" t="str">
        <f>IF(FN_MC!I261="","*",FN_MC!I261)</f>
        <v>*</v>
      </c>
      <c r="H258" s="130" t="str">
        <f>IF(FN_MC!AB261="","*",FN_MC!AB261)</f>
        <v>*</v>
      </c>
      <c r="I258" s="130" t="str">
        <f>IF(FN_MC!AC261="","*",FN_MC!AC261)</f>
        <v>*</v>
      </c>
      <c r="J258" s="131" t="str">
        <f>IF(FN_MC!AA261="","*",FN_MC!AA261)</f>
        <v>*</v>
      </c>
      <c r="K258" s="143" t="str">
        <f>IF(FN_MC!AD261="","*",FN_MC!AD261)</f>
        <v>*</v>
      </c>
    </row>
    <row r="259" spans="2:11" s="132" customFormat="1" hidden="1">
      <c r="B259" s="129" t="str">
        <f>IF(FN_MC!Y262="","*",FN_MC!Y262)</f>
        <v>*</v>
      </c>
      <c r="C259" s="130" t="str">
        <f>IF(FN_MC!B262="","*",FN_MC!B262)</f>
        <v>*</v>
      </c>
      <c r="D259" s="130" t="str">
        <f>IF(FN_MC!D262="","*",FN_MC!D262)</f>
        <v>*</v>
      </c>
      <c r="E259" s="130" t="str">
        <f>IF(FN_MC!H262="","*",FN_MC!H262)</f>
        <v>*</v>
      </c>
      <c r="F259" s="148" t="str">
        <f>IF(FN_MC!M262="","*",FN_MC!M262)</f>
        <v>-</v>
      </c>
      <c r="G259" s="130" t="str">
        <f>IF(FN_MC!I262="","*",FN_MC!I262)</f>
        <v>*</v>
      </c>
      <c r="H259" s="130" t="str">
        <f>IF(FN_MC!AB262="","*",FN_MC!AB262)</f>
        <v>*</v>
      </c>
      <c r="I259" s="130" t="str">
        <f>IF(FN_MC!AC262="","*",FN_MC!AC262)</f>
        <v>*</v>
      </c>
      <c r="J259" s="131" t="str">
        <f>IF(FN_MC!AA262="","*",FN_MC!AA262)</f>
        <v>*</v>
      </c>
      <c r="K259" s="143" t="str">
        <f>IF(FN_MC!AD262="","*",FN_MC!AD262)</f>
        <v>*</v>
      </c>
    </row>
    <row r="260" spans="2:11" s="132" customFormat="1" hidden="1">
      <c r="B260" s="129" t="str">
        <f>IF(FN_MC!Y263="","*",FN_MC!Y263)</f>
        <v>*</v>
      </c>
      <c r="C260" s="130" t="str">
        <f>IF(FN_MC!B263="","*",FN_MC!B263)</f>
        <v>*</v>
      </c>
      <c r="D260" s="130" t="str">
        <f>IF(FN_MC!D263="","*",FN_MC!D263)</f>
        <v>*</v>
      </c>
      <c r="E260" s="130" t="str">
        <f>IF(FN_MC!H263="","*",FN_MC!H263)</f>
        <v>*</v>
      </c>
      <c r="F260" s="148" t="str">
        <f>IF(FN_MC!M263="","*",FN_MC!M263)</f>
        <v>-</v>
      </c>
      <c r="G260" s="130" t="str">
        <f>IF(FN_MC!I263="","*",FN_MC!I263)</f>
        <v>*</v>
      </c>
      <c r="H260" s="130" t="str">
        <f>IF(FN_MC!AB263="","*",FN_MC!AB263)</f>
        <v>*</v>
      </c>
      <c r="I260" s="130" t="str">
        <f>IF(FN_MC!AC263="","*",FN_MC!AC263)</f>
        <v>*</v>
      </c>
      <c r="J260" s="131" t="str">
        <f>IF(FN_MC!AA263="","*",FN_MC!AA263)</f>
        <v>*</v>
      </c>
      <c r="K260" s="143" t="str">
        <f>IF(FN_MC!AD263="","*",FN_MC!AD263)</f>
        <v>*</v>
      </c>
    </row>
    <row r="261" spans="2:11" s="132" customFormat="1" hidden="1">
      <c r="B261" s="129" t="str">
        <f>IF(FN_MC!Y264="","*",FN_MC!Y264)</f>
        <v>*</v>
      </c>
      <c r="C261" s="130" t="str">
        <f>IF(FN_MC!B264="","*",FN_MC!B264)</f>
        <v>*</v>
      </c>
      <c r="D261" s="130" t="str">
        <f>IF(FN_MC!D264="","*",FN_MC!D264)</f>
        <v>*</v>
      </c>
      <c r="E261" s="130" t="str">
        <f>IF(FN_MC!H264="","*",FN_MC!H264)</f>
        <v>*</v>
      </c>
      <c r="F261" s="148" t="str">
        <f>IF(FN_MC!M264="","*",FN_MC!M264)</f>
        <v>-</v>
      </c>
      <c r="G261" s="130" t="str">
        <f>IF(FN_MC!I264="","*",FN_MC!I264)</f>
        <v>*</v>
      </c>
      <c r="H261" s="130" t="str">
        <f>IF(FN_MC!AB264="","*",FN_MC!AB264)</f>
        <v>*</v>
      </c>
      <c r="I261" s="130" t="str">
        <f>IF(FN_MC!AC264="","*",FN_MC!AC264)</f>
        <v>*</v>
      </c>
      <c r="J261" s="131" t="str">
        <f>IF(FN_MC!AA264="","*",FN_MC!AA264)</f>
        <v>*</v>
      </c>
      <c r="K261" s="143" t="str">
        <f>IF(FN_MC!AD264="","*",FN_MC!AD264)</f>
        <v>*</v>
      </c>
    </row>
    <row r="262" spans="2:11" s="132" customFormat="1" hidden="1">
      <c r="B262" s="129" t="str">
        <f>IF(FN_MC!Y265="","*",FN_MC!Y265)</f>
        <v>*</v>
      </c>
      <c r="C262" s="130" t="str">
        <f>IF(FN_MC!B265="","*",FN_MC!B265)</f>
        <v>*</v>
      </c>
      <c r="D262" s="130" t="str">
        <f>IF(FN_MC!D265="","*",FN_MC!D265)</f>
        <v>*</v>
      </c>
      <c r="E262" s="130" t="str">
        <f>IF(FN_MC!H265="","*",FN_MC!H265)</f>
        <v>*</v>
      </c>
      <c r="F262" s="148" t="str">
        <f>IF(FN_MC!M265="","*",FN_MC!M265)</f>
        <v>-</v>
      </c>
      <c r="G262" s="130" t="str">
        <f>IF(FN_MC!I265="","*",FN_MC!I265)</f>
        <v>*</v>
      </c>
      <c r="H262" s="130" t="str">
        <f>IF(FN_MC!AB265="","*",FN_MC!AB265)</f>
        <v>*</v>
      </c>
      <c r="I262" s="130" t="str">
        <f>IF(FN_MC!AC265="","*",FN_MC!AC265)</f>
        <v>*</v>
      </c>
      <c r="J262" s="131" t="str">
        <f>IF(FN_MC!AA265="","*",FN_MC!AA265)</f>
        <v>*</v>
      </c>
      <c r="K262" s="143" t="str">
        <f>IF(FN_MC!AD265="","*",FN_MC!AD265)</f>
        <v>*</v>
      </c>
    </row>
    <row r="263" spans="2:11" s="132" customFormat="1" hidden="1">
      <c r="B263" s="129" t="str">
        <f>IF(FN_MC!Y266="","*",FN_MC!Y266)</f>
        <v>*</v>
      </c>
      <c r="C263" s="130" t="str">
        <f>IF(FN_MC!B266="","*",FN_MC!B266)</f>
        <v>*</v>
      </c>
      <c r="D263" s="130" t="str">
        <f>IF(FN_MC!D266="","*",FN_MC!D266)</f>
        <v>*</v>
      </c>
      <c r="E263" s="130" t="str">
        <f>IF(FN_MC!H266="","*",FN_MC!H266)</f>
        <v>*</v>
      </c>
      <c r="F263" s="148" t="str">
        <f>IF(FN_MC!M266="","*",FN_MC!M266)</f>
        <v>-</v>
      </c>
      <c r="G263" s="130" t="str">
        <f>IF(FN_MC!I266="","*",FN_MC!I266)</f>
        <v>*</v>
      </c>
      <c r="H263" s="130" t="str">
        <f>IF(FN_MC!AB266="","*",FN_MC!AB266)</f>
        <v>*</v>
      </c>
      <c r="I263" s="130" t="str">
        <f>IF(FN_MC!AC266="","*",FN_MC!AC266)</f>
        <v>*</v>
      </c>
      <c r="J263" s="131" t="str">
        <f>IF(FN_MC!AA266="","*",FN_MC!AA266)</f>
        <v>*</v>
      </c>
      <c r="K263" s="143" t="str">
        <f>IF(FN_MC!AD266="","*",FN_MC!AD266)</f>
        <v>*</v>
      </c>
    </row>
    <row r="264" spans="2:11" s="132" customFormat="1" hidden="1">
      <c r="B264" s="129" t="str">
        <f>IF(FN_MC!Y267="","*",FN_MC!Y267)</f>
        <v>*</v>
      </c>
      <c r="C264" s="130" t="str">
        <f>IF(FN_MC!B267="","*",FN_MC!B267)</f>
        <v>*</v>
      </c>
      <c r="D264" s="130" t="str">
        <f>IF(FN_MC!D267="","*",FN_MC!D267)</f>
        <v>*</v>
      </c>
      <c r="E264" s="130" t="str">
        <f>IF(FN_MC!H267="","*",FN_MC!H267)</f>
        <v>*</v>
      </c>
      <c r="F264" s="148" t="str">
        <f>IF(FN_MC!M267="","*",FN_MC!M267)</f>
        <v>-</v>
      </c>
      <c r="G264" s="130" t="str">
        <f>IF(FN_MC!I267="","*",FN_MC!I267)</f>
        <v>*</v>
      </c>
      <c r="H264" s="130" t="str">
        <f>IF(FN_MC!AB267="","*",FN_MC!AB267)</f>
        <v>*</v>
      </c>
      <c r="I264" s="130" t="str">
        <f>IF(FN_MC!AC267="","*",FN_MC!AC267)</f>
        <v>*</v>
      </c>
      <c r="J264" s="131" t="str">
        <f>IF(FN_MC!AA267="","*",FN_MC!AA267)</f>
        <v>*</v>
      </c>
      <c r="K264" s="143" t="str">
        <f>IF(FN_MC!AD267="","*",FN_MC!AD267)</f>
        <v>*</v>
      </c>
    </row>
    <row r="265" spans="2:11" s="132" customFormat="1" hidden="1">
      <c r="B265" s="129" t="str">
        <f>IF(FN_MC!Y268="","*",FN_MC!Y268)</f>
        <v>*</v>
      </c>
      <c r="C265" s="130" t="str">
        <f>IF(FN_MC!B268="","*",FN_MC!B268)</f>
        <v>*</v>
      </c>
      <c r="D265" s="130" t="str">
        <f>IF(FN_MC!D268="","*",FN_MC!D268)</f>
        <v>*</v>
      </c>
      <c r="E265" s="130" t="str">
        <f>IF(FN_MC!H268="","*",FN_MC!H268)</f>
        <v>*</v>
      </c>
      <c r="F265" s="148" t="str">
        <f>IF(FN_MC!M268="","*",FN_MC!M268)</f>
        <v>-</v>
      </c>
      <c r="G265" s="130" t="str">
        <f>IF(FN_MC!I268="","*",FN_MC!I268)</f>
        <v>*</v>
      </c>
      <c r="H265" s="130" t="str">
        <f>IF(FN_MC!AB268="","*",FN_MC!AB268)</f>
        <v>*</v>
      </c>
      <c r="I265" s="130" t="str">
        <f>IF(FN_MC!AC268="","*",FN_MC!AC268)</f>
        <v>*</v>
      </c>
      <c r="J265" s="131" t="str">
        <f>IF(FN_MC!AA268="","*",FN_MC!AA268)</f>
        <v>*</v>
      </c>
      <c r="K265" s="143" t="str">
        <f>IF(FN_MC!AD268="","*",FN_MC!AD268)</f>
        <v>*</v>
      </c>
    </row>
    <row r="266" spans="2:11" s="132" customFormat="1" hidden="1">
      <c r="B266" s="129" t="str">
        <f>IF(FN_MC!Y269="","*",FN_MC!Y269)</f>
        <v>*</v>
      </c>
      <c r="C266" s="130" t="str">
        <f>IF(FN_MC!B269="","*",FN_MC!B269)</f>
        <v>*</v>
      </c>
      <c r="D266" s="130" t="str">
        <f>IF(FN_MC!D269="","*",FN_MC!D269)</f>
        <v>*</v>
      </c>
      <c r="E266" s="130" t="str">
        <f>IF(FN_MC!H269="","*",FN_MC!H269)</f>
        <v>*</v>
      </c>
      <c r="F266" s="148" t="str">
        <f>IF(FN_MC!M269="","*",FN_MC!M269)</f>
        <v>-</v>
      </c>
      <c r="G266" s="130" t="str">
        <f>IF(FN_MC!I269="","*",FN_MC!I269)</f>
        <v>*</v>
      </c>
      <c r="H266" s="130" t="str">
        <f>IF(FN_MC!AB269="","*",FN_MC!AB269)</f>
        <v>*</v>
      </c>
      <c r="I266" s="130" t="str">
        <f>IF(FN_MC!AC269="","*",FN_MC!AC269)</f>
        <v>*</v>
      </c>
      <c r="J266" s="131" t="str">
        <f>IF(FN_MC!AA269="","*",FN_MC!AA269)</f>
        <v>*</v>
      </c>
      <c r="K266" s="143" t="str">
        <f>IF(FN_MC!AD269="","*",FN_MC!AD269)</f>
        <v>*</v>
      </c>
    </row>
    <row r="267" spans="2:11" s="132" customFormat="1" hidden="1">
      <c r="B267" s="129" t="str">
        <f>IF(FN_MC!Y270="","*",FN_MC!Y270)</f>
        <v>*</v>
      </c>
      <c r="C267" s="130" t="str">
        <f>IF(FN_MC!B270="","*",FN_MC!B270)</f>
        <v>*</v>
      </c>
      <c r="D267" s="130" t="str">
        <f>IF(FN_MC!D270="","*",FN_MC!D270)</f>
        <v>*</v>
      </c>
      <c r="E267" s="130" t="str">
        <f>IF(FN_MC!H270="","*",FN_MC!H270)</f>
        <v>*</v>
      </c>
      <c r="F267" s="148" t="str">
        <f>IF(FN_MC!M270="","*",FN_MC!M270)</f>
        <v>-</v>
      </c>
      <c r="G267" s="130" t="str">
        <f>IF(FN_MC!I270="","*",FN_MC!I270)</f>
        <v>*</v>
      </c>
      <c r="H267" s="130" t="str">
        <f>IF(FN_MC!AB270="","*",FN_MC!AB270)</f>
        <v>*</v>
      </c>
      <c r="I267" s="130" t="str">
        <f>IF(FN_MC!AC270="","*",FN_MC!AC270)</f>
        <v>*</v>
      </c>
      <c r="J267" s="131" t="str">
        <f>IF(FN_MC!AA270="","*",FN_MC!AA270)</f>
        <v>*</v>
      </c>
      <c r="K267" s="143" t="str">
        <f>IF(FN_MC!AD270="","*",FN_MC!AD270)</f>
        <v>*</v>
      </c>
    </row>
    <row r="268" spans="2:11" s="132" customFormat="1" hidden="1">
      <c r="B268" s="129" t="str">
        <f>IF(FN_MC!Y271="","*",FN_MC!Y271)</f>
        <v>*</v>
      </c>
      <c r="C268" s="130" t="str">
        <f>IF(FN_MC!B271="","*",FN_MC!B271)</f>
        <v>*</v>
      </c>
      <c r="D268" s="130" t="str">
        <f>IF(FN_MC!D271="","*",FN_MC!D271)</f>
        <v>*</v>
      </c>
      <c r="E268" s="130" t="str">
        <f>IF(FN_MC!H271="","*",FN_MC!H271)</f>
        <v>*</v>
      </c>
      <c r="F268" s="148" t="str">
        <f>IF(FN_MC!M271="","*",FN_MC!M271)</f>
        <v>-</v>
      </c>
      <c r="G268" s="130" t="str">
        <f>IF(FN_MC!I271="","*",FN_MC!I271)</f>
        <v>*</v>
      </c>
      <c r="H268" s="130" t="str">
        <f>IF(FN_MC!AB271="","*",FN_MC!AB271)</f>
        <v>*</v>
      </c>
      <c r="I268" s="130" t="str">
        <f>IF(FN_MC!AC271="","*",FN_MC!AC271)</f>
        <v>*</v>
      </c>
      <c r="J268" s="131" t="str">
        <f>IF(FN_MC!AA271="","*",FN_MC!AA271)</f>
        <v>*</v>
      </c>
      <c r="K268" s="143" t="str">
        <f>IF(FN_MC!AD271="","*",FN_MC!AD271)</f>
        <v>*</v>
      </c>
    </row>
    <row r="269" spans="2:11" s="132" customFormat="1" hidden="1">
      <c r="B269" s="129" t="str">
        <f>IF(FN_MC!Y272="","*",FN_MC!Y272)</f>
        <v>*</v>
      </c>
      <c r="C269" s="130" t="str">
        <f>IF(FN_MC!B272="","*",FN_MC!B272)</f>
        <v>*</v>
      </c>
      <c r="D269" s="130" t="str">
        <f>IF(FN_MC!D272="","*",FN_MC!D272)</f>
        <v>*</v>
      </c>
      <c r="E269" s="130" t="str">
        <f>IF(FN_MC!H272="","*",FN_MC!H272)</f>
        <v>*</v>
      </c>
      <c r="F269" s="148" t="str">
        <f>IF(FN_MC!M272="","*",FN_MC!M272)</f>
        <v>-</v>
      </c>
      <c r="G269" s="130" t="str">
        <f>IF(FN_MC!I272="","*",FN_MC!I272)</f>
        <v>*</v>
      </c>
      <c r="H269" s="130" t="str">
        <f>IF(FN_MC!AB272="","*",FN_MC!AB272)</f>
        <v>*</v>
      </c>
      <c r="I269" s="130" t="str">
        <f>IF(FN_MC!AC272="","*",FN_MC!AC272)</f>
        <v>*</v>
      </c>
      <c r="J269" s="131" t="str">
        <f>IF(FN_MC!AA272="","*",FN_MC!AA272)</f>
        <v>*</v>
      </c>
      <c r="K269" s="143" t="str">
        <f>IF(FN_MC!AD272="","*",FN_MC!AD272)</f>
        <v>*</v>
      </c>
    </row>
    <row r="270" spans="2:11" s="132" customFormat="1" hidden="1">
      <c r="B270" s="129" t="str">
        <f>IF(FN_MC!Y273="","*",FN_MC!Y273)</f>
        <v>*</v>
      </c>
      <c r="C270" s="130" t="str">
        <f>IF(FN_MC!B273="","*",FN_MC!B273)</f>
        <v>*</v>
      </c>
      <c r="D270" s="130" t="str">
        <f>IF(FN_MC!D273="","*",FN_MC!D273)</f>
        <v>*</v>
      </c>
      <c r="E270" s="130" t="str">
        <f>IF(FN_MC!H273="","*",FN_MC!H273)</f>
        <v>*</v>
      </c>
      <c r="F270" s="148" t="str">
        <f>IF(FN_MC!M273="","*",FN_MC!M273)</f>
        <v>-</v>
      </c>
      <c r="G270" s="130" t="str">
        <f>IF(FN_MC!I273="","*",FN_MC!I273)</f>
        <v>*</v>
      </c>
      <c r="H270" s="130" t="str">
        <f>IF(FN_MC!AB273="","*",FN_MC!AB273)</f>
        <v>*</v>
      </c>
      <c r="I270" s="130" t="str">
        <f>IF(FN_MC!AC273="","*",FN_MC!AC273)</f>
        <v>*</v>
      </c>
      <c r="J270" s="131" t="str">
        <f>IF(FN_MC!AA273="","*",FN_MC!AA273)</f>
        <v>*</v>
      </c>
      <c r="K270" s="143" t="str">
        <f>IF(FN_MC!AD273="","*",FN_MC!AD273)</f>
        <v>*</v>
      </c>
    </row>
    <row r="271" spans="2:11" s="132" customFormat="1" hidden="1">
      <c r="B271" s="129" t="str">
        <f>IF(FN_MC!Y274="","*",FN_MC!Y274)</f>
        <v>*</v>
      </c>
      <c r="C271" s="130" t="str">
        <f>IF(FN_MC!B274="","*",FN_MC!B274)</f>
        <v>*</v>
      </c>
      <c r="D271" s="130" t="str">
        <f>IF(FN_MC!D274="","*",FN_MC!D274)</f>
        <v>*</v>
      </c>
      <c r="E271" s="130" t="str">
        <f>IF(FN_MC!H274="","*",FN_MC!H274)</f>
        <v>*</v>
      </c>
      <c r="F271" s="148" t="str">
        <f>IF(FN_MC!M274="","*",FN_MC!M274)</f>
        <v>-</v>
      </c>
      <c r="G271" s="130" t="str">
        <f>IF(FN_MC!I274="","*",FN_MC!I274)</f>
        <v>*</v>
      </c>
      <c r="H271" s="130" t="str">
        <f>IF(FN_MC!AB274="","*",FN_MC!AB274)</f>
        <v>*</v>
      </c>
      <c r="I271" s="130" t="str">
        <f>IF(FN_MC!AC274="","*",FN_MC!AC274)</f>
        <v>*</v>
      </c>
      <c r="J271" s="131" t="str">
        <f>IF(FN_MC!AA274="","*",FN_MC!AA274)</f>
        <v>*</v>
      </c>
      <c r="K271" s="143" t="str">
        <f>IF(FN_MC!AD274="","*",FN_MC!AD274)</f>
        <v>*</v>
      </c>
    </row>
    <row r="272" spans="2:11" s="132" customFormat="1" hidden="1">
      <c r="B272" s="129" t="str">
        <f>IF(FN_MC!Y275="","*",FN_MC!Y275)</f>
        <v>*</v>
      </c>
      <c r="C272" s="130" t="str">
        <f>IF(FN_MC!B275="","*",FN_MC!B275)</f>
        <v>*</v>
      </c>
      <c r="D272" s="130" t="str">
        <f>IF(FN_MC!D275="","*",FN_MC!D275)</f>
        <v>*</v>
      </c>
      <c r="E272" s="130" t="str">
        <f>IF(FN_MC!H275="","*",FN_MC!H275)</f>
        <v>*</v>
      </c>
      <c r="F272" s="148" t="str">
        <f>IF(FN_MC!M275="","*",FN_MC!M275)</f>
        <v>-</v>
      </c>
      <c r="G272" s="130" t="str">
        <f>IF(FN_MC!I275="","*",FN_MC!I275)</f>
        <v>*</v>
      </c>
      <c r="H272" s="130" t="str">
        <f>IF(FN_MC!AB275="","*",FN_MC!AB275)</f>
        <v>*</v>
      </c>
      <c r="I272" s="130" t="str">
        <f>IF(FN_MC!AC275="","*",FN_MC!AC275)</f>
        <v>*</v>
      </c>
      <c r="J272" s="131" t="str">
        <f>IF(FN_MC!AA275="","*",FN_MC!AA275)</f>
        <v>*</v>
      </c>
      <c r="K272" s="143" t="str">
        <f>IF(FN_MC!AD275="","*",FN_MC!AD275)</f>
        <v>*</v>
      </c>
    </row>
    <row r="273" spans="2:11" s="132" customFormat="1" hidden="1">
      <c r="B273" s="129" t="str">
        <f>IF(FN_MC!Y276="","*",FN_MC!Y276)</f>
        <v>*</v>
      </c>
      <c r="C273" s="130" t="str">
        <f>IF(FN_MC!B276="","*",FN_MC!B276)</f>
        <v>*</v>
      </c>
      <c r="D273" s="130" t="str">
        <f>IF(FN_MC!D276="","*",FN_MC!D276)</f>
        <v>*</v>
      </c>
      <c r="E273" s="130" t="str">
        <f>IF(FN_MC!H276="","*",FN_MC!H276)</f>
        <v>*</v>
      </c>
      <c r="F273" s="148" t="str">
        <f>IF(FN_MC!M276="","*",FN_MC!M276)</f>
        <v>-</v>
      </c>
      <c r="G273" s="130" t="str">
        <f>IF(FN_MC!I276="","*",FN_MC!I276)</f>
        <v>*</v>
      </c>
      <c r="H273" s="130" t="str">
        <f>IF(FN_MC!AB276="","*",FN_MC!AB276)</f>
        <v>*</v>
      </c>
      <c r="I273" s="130" t="str">
        <f>IF(FN_MC!AC276="","*",FN_MC!AC276)</f>
        <v>*</v>
      </c>
      <c r="J273" s="131" t="str">
        <f>IF(FN_MC!AA276="","*",FN_MC!AA276)</f>
        <v>*</v>
      </c>
      <c r="K273" s="143" t="str">
        <f>IF(FN_MC!AD276="","*",FN_MC!AD276)</f>
        <v>*</v>
      </c>
    </row>
    <row r="274" spans="2:11" s="132" customFormat="1" hidden="1">
      <c r="B274" s="129" t="str">
        <f>IF(FN_MC!Y277="","*",FN_MC!Y277)</f>
        <v>*</v>
      </c>
      <c r="C274" s="130" t="str">
        <f>IF(FN_MC!B277="","*",FN_MC!B277)</f>
        <v>*</v>
      </c>
      <c r="D274" s="130" t="str">
        <f>IF(FN_MC!D277="","*",FN_MC!D277)</f>
        <v>*</v>
      </c>
      <c r="E274" s="130" t="str">
        <f>IF(FN_MC!H277="","*",FN_MC!H277)</f>
        <v>*</v>
      </c>
      <c r="F274" s="148" t="str">
        <f>IF(FN_MC!M277="","*",FN_MC!M277)</f>
        <v>-</v>
      </c>
      <c r="G274" s="130" t="str">
        <f>IF(FN_MC!I277="","*",FN_MC!I277)</f>
        <v>*</v>
      </c>
      <c r="H274" s="130" t="str">
        <f>IF(FN_MC!AB277="","*",FN_MC!AB277)</f>
        <v>*</v>
      </c>
      <c r="I274" s="130" t="str">
        <f>IF(FN_MC!AC277="","*",FN_MC!AC277)</f>
        <v>*</v>
      </c>
      <c r="J274" s="131" t="str">
        <f>IF(FN_MC!AA277="","*",FN_MC!AA277)</f>
        <v>*</v>
      </c>
      <c r="K274" s="143" t="str">
        <f>IF(FN_MC!AD277="","*",FN_MC!AD277)</f>
        <v>*</v>
      </c>
    </row>
    <row r="275" spans="2:11" s="132" customFormat="1" hidden="1">
      <c r="B275" s="129" t="str">
        <f>IF(FN_MC!Y278="","*",FN_MC!Y278)</f>
        <v>*</v>
      </c>
      <c r="C275" s="130" t="str">
        <f>IF(FN_MC!B278="","*",FN_MC!B278)</f>
        <v>*</v>
      </c>
      <c r="D275" s="130" t="str">
        <f>IF(FN_MC!D278="","*",FN_MC!D278)</f>
        <v>*</v>
      </c>
      <c r="E275" s="130" t="str">
        <f>IF(FN_MC!H278="","*",FN_MC!H278)</f>
        <v>*</v>
      </c>
      <c r="F275" s="148" t="str">
        <f>IF(FN_MC!M278="","*",FN_MC!M278)</f>
        <v>-</v>
      </c>
      <c r="G275" s="130" t="str">
        <f>IF(FN_MC!I278="","*",FN_MC!I278)</f>
        <v>*</v>
      </c>
      <c r="H275" s="130" t="str">
        <f>IF(FN_MC!AB278="","*",FN_MC!AB278)</f>
        <v>*</v>
      </c>
      <c r="I275" s="130" t="str">
        <f>IF(FN_MC!AC278="","*",FN_MC!AC278)</f>
        <v>*</v>
      </c>
      <c r="J275" s="131" t="str">
        <f>IF(FN_MC!AA278="","*",FN_MC!AA278)</f>
        <v>*</v>
      </c>
      <c r="K275" s="143" t="str">
        <f>IF(FN_MC!AD278="","*",FN_MC!AD278)</f>
        <v>*</v>
      </c>
    </row>
    <row r="276" spans="2:11" s="132" customFormat="1" hidden="1">
      <c r="B276" s="129" t="str">
        <f>IF(FN_MC!Y279="","*",FN_MC!Y279)</f>
        <v>*</v>
      </c>
      <c r="C276" s="130" t="str">
        <f>IF(FN_MC!B279="","*",FN_MC!B279)</f>
        <v>*</v>
      </c>
      <c r="D276" s="130" t="str">
        <f>IF(FN_MC!D279="","*",FN_MC!D279)</f>
        <v>*</v>
      </c>
      <c r="E276" s="130" t="str">
        <f>IF(FN_MC!H279="","*",FN_MC!H279)</f>
        <v>*</v>
      </c>
      <c r="F276" s="148" t="str">
        <f>IF(FN_MC!M279="","*",FN_MC!M279)</f>
        <v>-</v>
      </c>
      <c r="G276" s="130" t="str">
        <f>IF(FN_MC!I279="","*",FN_MC!I279)</f>
        <v>*</v>
      </c>
      <c r="H276" s="130" t="str">
        <f>IF(FN_MC!AB279="","*",FN_MC!AB279)</f>
        <v>*</v>
      </c>
      <c r="I276" s="130" t="str">
        <f>IF(FN_MC!AC279="","*",FN_MC!AC279)</f>
        <v>*</v>
      </c>
      <c r="J276" s="131" t="str">
        <f>IF(FN_MC!AA279="","*",FN_MC!AA279)</f>
        <v>*</v>
      </c>
      <c r="K276" s="143" t="str">
        <f>IF(FN_MC!AD279="","*",FN_MC!AD279)</f>
        <v>*</v>
      </c>
    </row>
    <row r="277" spans="2:11" s="132" customFormat="1" hidden="1">
      <c r="B277" s="129" t="str">
        <f>IF(FN_MC!Y280="","*",FN_MC!Y280)</f>
        <v>*</v>
      </c>
      <c r="C277" s="130" t="str">
        <f>IF(FN_MC!B280="","*",FN_MC!B280)</f>
        <v>*</v>
      </c>
      <c r="D277" s="130" t="str">
        <f>IF(FN_MC!D280="","*",FN_MC!D280)</f>
        <v>*</v>
      </c>
      <c r="E277" s="130" t="str">
        <f>IF(FN_MC!H280="","*",FN_MC!H280)</f>
        <v>*</v>
      </c>
      <c r="F277" s="148" t="str">
        <f>IF(FN_MC!M280="","*",FN_MC!M280)</f>
        <v>-</v>
      </c>
      <c r="G277" s="130" t="str">
        <f>IF(FN_MC!I280="","*",FN_MC!I280)</f>
        <v>*</v>
      </c>
      <c r="H277" s="130" t="str">
        <f>IF(FN_MC!AB280="","*",FN_MC!AB280)</f>
        <v>*</v>
      </c>
      <c r="I277" s="130" t="str">
        <f>IF(FN_MC!AC280="","*",FN_MC!AC280)</f>
        <v>*</v>
      </c>
      <c r="J277" s="131" t="str">
        <f>IF(FN_MC!AA280="","*",FN_MC!AA280)</f>
        <v>*</v>
      </c>
      <c r="K277" s="143" t="str">
        <f>IF(FN_MC!AD280="","*",FN_MC!AD280)</f>
        <v>*</v>
      </c>
    </row>
    <row r="278" spans="2:11" s="132" customFormat="1" hidden="1">
      <c r="B278" s="129" t="str">
        <f>IF(FN_MC!Y281="","*",FN_MC!Y281)</f>
        <v>*</v>
      </c>
      <c r="C278" s="130" t="str">
        <f>IF(FN_MC!B281="","*",FN_MC!B281)</f>
        <v>*</v>
      </c>
      <c r="D278" s="130" t="str">
        <f>IF(FN_MC!D281="","*",FN_MC!D281)</f>
        <v>*</v>
      </c>
      <c r="E278" s="130" t="str">
        <f>IF(FN_MC!H281="","*",FN_MC!H281)</f>
        <v>*</v>
      </c>
      <c r="F278" s="148" t="str">
        <f>IF(FN_MC!M281="","*",FN_MC!M281)</f>
        <v>-</v>
      </c>
      <c r="G278" s="130" t="str">
        <f>IF(FN_MC!I281="","*",FN_MC!I281)</f>
        <v>*</v>
      </c>
      <c r="H278" s="130" t="str">
        <f>IF(FN_MC!AB281="","*",FN_MC!AB281)</f>
        <v>*</v>
      </c>
      <c r="I278" s="130" t="str">
        <f>IF(FN_MC!AC281="","*",FN_MC!AC281)</f>
        <v>*</v>
      </c>
      <c r="J278" s="131" t="str">
        <f>IF(FN_MC!AA281="","*",FN_MC!AA281)</f>
        <v>*</v>
      </c>
      <c r="K278" s="143" t="str">
        <f>IF(FN_MC!AD281="","*",FN_MC!AD281)</f>
        <v>*</v>
      </c>
    </row>
    <row r="279" spans="2:11" s="132" customFormat="1" hidden="1">
      <c r="B279" s="129" t="str">
        <f>IF(FN_MC!Y282="","*",FN_MC!Y282)</f>
        <v>*</v>
      </c>
      <c r="C279" s="130" t="str">
        <f>IF(FN_MC!B282="","*",FN_MC!B282)</f>
        <v>*</v>
      </c>
      <c r="D279" s="130" t="str">
        <f>IF(FN_MC!D282="","*",FN_MC!D282)</f>
        <v>*</v>
      </c>
      <c r="E279" s="130" t="str">
        <f>IF(FN_MC!H282="","*",FN_MC!H282)</f>
        <v>*</v>
      </c>
      <c r="F279" s="148" t="str">
        <f>IF(FN_MC!M282="","*",FN_MC!M282)</f>
        <v>-</v>
      </c>
      <c r="G279" s="130" t="str">
        <f>IF(FN_MC!I282="","*",FN_MC!I282)</f>
        <v>*</v>
      </c>
      <c r="H279" s="130" t="str">
        <f>IF(FN_MC!AB282="","*",FN_MC!AB282)</f>
        <v>*</v>
      </c>
      <c r="I279" s="130" t="str">
        <f>IF(FN_MC!AC282="","*",FN_MC!AC282)</f>
        <v>*</v>
      </c>
      <c r="J279" s="131" t="str">
        <f>IF(FN_MC!AA282="","*",FN_MC!AA282)</f>
        <v>*</v>
      </c>
      <c r="K279" s="143" t="str">
        <f>IF(FN_MC!AD282="","*",FN_MC!AD282)</f>
        <v>*</v>
      </c>
    </row>
    <row r="280" spans="2:11" s="132" customFormat="1" hidden="1">
      <c r="B280" s="129" t="str">
        <f>IF(FN_MC!Y283="","*",FN_MC!Y283)</f>
        <v>*</v>
      </c>
      <c r="C280" s="130" t="str">
        <f>IF(FN_MC!B283="","*",FN_MC!B283)</f>
        <v>*</v>
      </c>
      <c r="D280" s="130" t="str">
        <f>IF(FN_MC!D283="","*",FN_MC!D283)</f>
        <v>*</v>
      </c>
      <c r="E280" s="130" t="str">
        <f>IF(FN_MC!H293="","*",FN_MC!H293)</f>
        <v>*</v>
      </c>
      <c r="F280" s="148" t="str">
        <f>IF(FN_MC!M283="","*",FN_MC!M283)</f>
        <v>-</v>
      </c>
      <c r="G280" s="130" t="str">
        <f>IF(FN_MC!I293="","*",FN_MC!I293)</f>
        <v>*</v>
      </c>
      <c r="H280" s="130" t="str">
        <f>IF(FN_MC!AB283="","*",FN_MC!AB283)</f>
        <v>*</v>
      </c>
      <c r="I280" s="130" t="str">
        <f>IF(FN_MC!AC283="","*",FN_MC!AC283)</f>
        <v>*</v>
      </c>
      <c r="J280" s="131" t="str">
        <f>IF(FN_MC!AA283="","*",FN_MC!AA283)</f>
        <v>*</v>
      </c>
      <c r="K280" s="143" t="str">
        <f>IF(FN_MC!AD283="","*",FN_MC!AD283)</f>
        <v>*</v>
      </c>
    </row>
    <row r="281" spans="2:11" s="132" customFormat="1" hidden="1">
      <c r="B281" s="129" t="str">
        <f>IF(FN_MC!Y284="","*",FN_MC!Y284)</f>
        <v>*</v>
      </c>
      <c r="C281" s="130" t="str">
        <f>IF(FN_MC!B284="","*",FN_MC!B284)</f>
        <v>*</v>
      </c>
      <c r="D281" s="130" t="str">
        <f>IF(FN_MC!D284="","*",FN_MC!D284)</f>
        <v>*</v>
      </c>
      <c r="E281" s="130" t="str">
        <f>IF(FN_MC!H284="","*",FN_MC!H284)</f>
        <v>*</v>
      </c>
      <c r="F281" s="148" t="str">
        <f>IF(FN_MC!M284="","*",FN_MC!M284)</f>
        <v>-</v>
      </c>
      <c r="G281" s="130" t="str">
        <f>IF(FN_MC!I284="","*",FN_MC!I284)</f>
        <v>*</v>
      </c>
      <c r="H281" s="130" t="str">
        <f>IF(FN_MC!AB284="","*",FN_MC!AB284)</f>
        <v>*</v>
      </c>
      <c r="I281" s="130" t="str">
        <f>IF(FN_MC!AC284="","*",FN_MC!AC284)</f>
        <v>*</v>
      </c>
      <c r="J281" s="131" t="str">
        <f>IF(FN_MC!AA284="","*",FN_MC!AA284)</f>
        <v>*</v>
      </c>
      <c r="K281" s="143" t="str">
        <f>IF(FN_MC!AD284="","*",FN_MC!AD284)</f>
        <v>*</v>
      </c>
    </row>
    <row r="282" spans="2:11" s="132" customFormat="1" hidden="1">
      <c r="B282" s="129" t="str">
        <f>IF(FN_MC!Y285="","*",FN_MC!Y285)</f>
        <v>*</v>
      </c>
      <c r="C282" s="130" t="str">
        <f>IF(FN_MC!B285="","*",FN_MC!B285)</f>
        <v>*</v>
      </c>
      <c r="D282" s="130" t="str">
        <f>IF(FN_MC!D285="","*",FN_MC!D285)</f>
        <v>*</v>
      </c>
      <c r="E282" s="130" t="str">
        <f>IF(FN_MC!H285="","*",FN_MC!H285)</f>
        <v>*</v>
      </c>
      <c r="F282" s="148" t="str">
        <f>IF(FN_MC!M285="","*",FN_MC!M285)</f>
        <v>-</v>
      </c>
      <c r="G282" s="130" t="str">
        <f>IF(FN_MC!I285="","*",FN_MC!I285)</f>
        <v>*</v>
      </c>
      <c r="H282" s="130" t="str">
        <f>IF(FN_MC!AB285="","*",FN_MC!AB285)</f>
        <v>*</v>
      </c>
      <c r="I282" s="130" t="str">
        <f>IF(FN_MC!AC285="","*",FN_MC!AC285)</f>
        <v>*</v>
      </c>
      <c r="J282" s="131" t="str">
        <f>IF(FN_MC!AA285="","*",FN_MC!AA285)</f>
        <v>*</v>
      </c>
      <c r="K282" s="143" t="str">
        <f>IF(FN_MC!AD285="","*",FN_MC!AD285)</f>
        <v>*</v>
      </c>
    </row>
    <row r="283" spans="2:11" s="132" customFormat="1" hidden="1">
      <c r="B283" s="129" t="str">
        <f>IF(FN_MC!Y286="","*",FN_MC!Y286)</f>
        <v>*</v>
      </c>
      <c r="C283" s="130" t="str">
        <f>IF(FN_MC!B286="","*",FN_MC!B286)</f>
        <v>*</v>
      </c>
      <c r="D283" s="130" t="str">
        <f>IF(FN_MC!D286="","*",FN_MC!D286)</f>
        <v>*</v>
      </c>
      <c r="E283" s="130" t="str">
        <f>IF(FN_MC!H286="","*",FN_MC!H286)</f>
        <v>*</v>
      </c>
      <c r="F283" s="148" t="str">
        <f>IF(FN_MC!M286="","*",FN_MC!M286)</f>
        <v>-</v>
      </c>
      <c r="G283" s="130" t="str">
        <f>IF(FN_MC!I286="","*",FN_MC!I286)</f>
        <v>*</v>
      </c>
      <c r="H283" s="130" t="str">
        <f>IF(FN_MC!AB286="","*",FN_MC!AB286)</f>
        <v>*</v>
      </c>
      <c r="I283" s="130" t="str">
        <f>IF(FN_MC!AC286="","*",FN_MC!AC286)</f>
        <v>*</v>
      </c>
      <c r="J283" s="131" t="str">
        <f>IF(FN_MC!AA286="","*",FN_MC!AA286)</f>
        <v>*</v>
      </c>
      <c r="K283" s="143" t="str">
        <f>IF(FN_MC!AD286="","*",FN_MC!AD286)</f>
        <v>*</v>
      </c>
    </row>
    <row r="284" spans="2:11" s="132" customFormat="1" hidden="1">
      <c r="B284" s="129" t="str">
        <f>IF(FN_MC!Y287="","*",FN_MC!Y287)</f>
        <v>*</v>
      </c>
      <c r="C284" s="130" t="str">
        <f>IF(FN_MC!B287="","*",FN_MC!B287)</f>
        <v>*</v>
      </c>
      <c r="D284" s="130" t="str">
        <f>IF(FN_MC!D287="","*",FN_MC!D287)</f>
        <v>*</v>
      </c>
      <c r="E284" s="130" t="str">
        <f>IF(FN_MC!H287="","*",FN_MC!H287)</f>
        <v>*</v>
      </c>
      <c r="F284" s="148" t="str">
        <f>IF(FN_MC!M287="","*",FN_MC!M287)</f>
        <v>-</v>
      </c>
      <c r="G284" s="130" t="str">
        <f>IF(FN_MC!I287="","*",FN_MC!I287)</f>
        <v>*</v>
      </c>
      <c r="H284" s="130" t="str">
        <f>IF(FN_MC!AB287="","*",FN_MC!AB287)</f>
        <v>*</v>
      </c>
      <c r="I284" s="130" t="str">
        <f>IF(FN_MC!AC287="","*",FN_MC!AC287)</f>
        <v>*</v>
      </c>
      <c r="J284" s="131" t="str">
        <f>IF(FN_MC!AA287="","*",FN_MC!AA287)</f>
        <v>*</v>
      </c>
      <c r="K284" s="143" t="str">
        <f>IF(FN_MC!AD287="","*",FN_MC!AD287)</f>
        <v>*</v>
      </c>
    </row>
    <row r="285" spans="2:11" s="132" customFormat="1" hidden="1">
      <c r="B285" s="129" t="str">
        <f>IF(FN_MC!Y288="","*",FN_MC!Y288)</f>
        <v>*</v>
      </c>
      <c r="C285" s="130" t="str">
        <f>IF(FN_MC!B288="","*",FN_MC!B288)</f>
        <v>*</v>
      </c>
      <c r="D285" s="130" t="str">
        <f>IF(FN_MC!D288="","*",FN_MC!D288)</f>
        <v>*</v>
      </c>
      <c r="E285" s="130" t="str">
        <f>IF(FN_MC!H288="","*",FN_MC!H288)</f>
        <v>*</v>
      </c>
      <c r="F285" s="148" t="str">
        <f>IF(FN_MC!M288="","*",FN_MC!M288)</f>
        <v>-</v>
      </c>
      <c r="G285" s="130" t="str">
        <f>IF(FN_MC!I288="","*",FN_MC!I288)</f>
        <v>*</v>
      </c>
      <c r="H285" s="130" t="str">
        <f>IF(FN_MC!AB288="","*",FN_MC!AB288)</f>
        <v>*</v>
      </c>
      <c r="I285" s="130" t="str">
        <f>IF(FN_MC!AC288="","*",FN_MC!AC288)</f>
        <v>*</v>
      </c>
      <c r="J285" s="131" t="str">
        <f>IF(FN_MC!AA288="","*",FN_MC!AA288)</f>
        <v>*</v>
      </c>
      <c r="K285" s="143" t="str">
        <f>IF(FN_MC!AD288="","*",FN_MC!AD288)</f>
        <v>*</v>
      </c>
    </row>
    <row r="286" spans="2:11" s="132" customFormat="1" hidden="1">
      <c r="B286" s="129" t="str">
        <f>IF(FN_MC!Y289="","*",FN_MC!Y289)</f>
        <v>*</v>
      </c>
      <c r="C286" s="130" t="str">
        <f>IF(FN_MC!B289="","*",FN_MC!B289)</f>
        <v>*</v>
      </c>
      <c r="D286" s="130" t="str">
        <f>IF(FN_MC!D289="","*",FN_MC!D289)</f>
        <v>*</v>
      </c>
      <c r="E286" s="130" t="str">
        <f>IF(FN_MC!H289="","*",FN_MC!H289)</f>
        <v>*</v>
      </c>
      <c r="F286" s="148" t="str">
        <f>IF(FN_MC!M289="","*",FN_MC!M289)</f>
        <v>-</v>
      </c>
      <c r="G286" s="130" t="str">
        <f>IF(FN_MC!I289="","*",FN_MC!I289)</f>
        <v>*</v>
      </c>
      <c r="H286" s="130" t="str">
        <f>IF(FN_MC!AB289="","*",FN_MC!AB289)</f>
        <v>*</v>
      </c>
      <c r="I286" s="130" t="str">
        <f>IF(FN_MC!AC289="","*",FN_MC!AC289)</f>
        <v>*</v>
      </c>
      <c r="J286" s="131" t="str">
        <f>IF(FN_MC!AA289="","*",FN_MC!AA289)</f>
        <v>*</v>
      </c>
      <c r="K286" s="143" t="str">
        <f>IF(FN_MC!AD289="","*",FN_MC!AD289)</f>
        <v>*</v>
      </c>
    </row>
    <row r="287" spans="2:11" s="132" customFormat="1" hidden="1">
      <c r="B287" s="129" t="str">
        <f>IF(FN_MC!Y290="","*",FN_MC!Y290)</f>
        <v>*</v>
      </c>
      <c r="C287" s="130" t="str">
        <f>IF(FN_MC!B290="","*",FN_MC!B290)</f>
        <v>*</v>
      </c>
      <c r="D287" s="130" t="str">
        <f>IF(FN_MC!D290="","*",FN_MC!D290)</f>
        <v>*</v>
      </c>
      <c r="E287" s="130" t="str">
        <f>IF(FN_MC!H290="","*",FN_MC!H290)</f>
        <v>*</v>
      </c>
      <c r="F287" s="148" t="str">
        <f>IF(FN_MC!M290="","*",FN_MC!M290)</f>
        <v>-</v>
      </c>
      <c r="G287" s="130" t="str">
        <f>IF(FN_MC!I290="","*",FN_MC!I290)</f>
        <v>*</v>
      </c>
      <c r="H287" s="130" t="str">
        <f>IF(FN_MC!AB290="","*",FN_MC!AB290)</f>
        <v>*</v>
      </c>
      <c r="I287" s="130" t="str">
        <f>IF(FN_MC!AC290="","*",FN_MC!AC290)</f>
        <v>*</v>
      </c>
      <c r="J287" s="131" t="str">
        <f>IF(FN_MC!AA290="","*",FN_MC!AA290)</f>
        <v>*</v>
      </c>
      <c r="K287" s="143" t="str">
        <f>IF(FN_MC!AD290="","*",FN_MC!AD290)</f>
        <v>*</v>
      </c>
    </row>
    <row r="288" spans="2:11" s="132" customFormat="1" hidden="1">
      <c r="B288" s="129" t="str">
        <f>IF(FN_MC!Y291="","*",FN_MC!Y291)</f>
        <v>*</v>
      </c>
      <c r="C288" s="130" t="str">
        <f>IF(FN_MC!B291="","*",FN_MC!B291)</f>
        <v>*</v>
      </c>
      <c r="D288" s="130" t="str">
        <f>IF(FN_MC!D291="","*",FN_MC!D291)</f>
        <v>*</v>
      </c>
      <c r="E288" s="130" t="str">
        <f>IF(FN_MC!H291="","*",FN_MC!H291)</f>
        <v>*</v>
      </c>
      <c r="F288" s="148" t="str">
        <f>IF(FN_MC!M291="","*",FN_MC!M291)</f>
        <v>-</v>
      </c>
      <c r="G288" s="130" t="str">
        <f>IF(FN_MC!I291="","*",FN_MC!I291)</f>
        <v>*</v>
      </c>
      <c r="H288" s="130" t="str">
        <f>IF(FN_MC!AB291="","*",FN_MC!AB291)</f>
        <v>*</v>
      </c>
      <c r="I288" s="130" t="str">
        <f>IF(FN_MC!AC291="","*",FN_MC!AC291)</f>
        <v>*</v>
      </c>
      <c r="J288" s="131" t="str">
        <f>IF(FN_MC!AA291="","*",FN_MC!AA291)</f>
        <v>*</v>
      </c>
      <c r="K288" s="143" t="str">
        <f>IF(FN_MC!AD291="","*",FN_MC!AD291)</f>
        <v>*</v>
      </c>
    </row>
    <row r="289" spans="2:11" s="132" customFormat="1" hidden="1">
      <c r="B289" s="129" t="str">
        <f>IF(FN_MC!Y292="","*",FN_MC!Y292)</f>
        <v>*</v>
      </c>
      <c r="C289" s="130" t="str">
        <f>IF(FN_MC!B292="","*",FN_MC!B292)</f>
        <v>*</v>
      </c>
      <c r="D289" s="130" t="str">
        <f>IF(FN_MC!D292="","*",FN_MC!D292)</f>
        <v>*</v>
      </c>
      <c r="E289" s="130" t="str">
        <f>IF(FN_MC!H292="","*",FN_MC!H292)</f>
        <v>*</v>
      </c>
      <c r="F289" s="148" t="str">
        <f>IF(FN_MC!M292="","*",FN_MC!M292)</f>
        <v>-</v>
      </c>
      <c r="G289" s="130" t="str">
        <f>IF(FN_MC!I292="","*",FN_MC!I292)</f>
        <v>*</v>
      </c>
      <c r="H289" s="130" t="str">
        <f>IF(FN_MC!AB292="","*",FN_MC!AB292)</f>
        <v>*</v>
      </c>
      <c r="I289" s="130" t="str">
        <f>IF(FN_MC!AC292="","*",FN_MC!AC292)</f>
        <v>*</v>
      </c>
      <c r="J289" s="131" t="str">
        <f>IF(FN_MC!AA292="","*",FN_MC!AA292)</f>
        <v>*</v>
      </c>
      <c r="K289" s="143" t="str">
        <f>IF(FN_MC!AD292="","*",FN_MC!AD292)</f>
        <v>*</v>
      </c>
    </row>
    <row r="290" spans="2:11" s="132" customFormat="1" hidden="1">
      <c r="B290" s="129" t="str">
        <f>IF(FN_MC!Y293="","*",FN_MC!Y293)</f>
        <v>*</v>
      </c>
      <c r="C290" s="130" t="str">
        <f>IF(FN_MC!B293="","*",FN_MC!B293)</f>
        <v>*</v>
      </c>
      <c r="D290" s="130" t="str">
        <f>IF(FN_MC!D293="","*",FN_MC!D293)</f>
        <v>*</v>
      </c>
      <c r="E290" s="130" t="e">
        <f>IF(FN_MC!#REF!="","*",FN_MC!#REF!)</f>
        <v>#REF!</v>
      </c>
      <c r="F290" s="148" t="str">
        <f>IF(FN_MC!M293="","*",FN_MC!M293)</f>
        <v>-</v>
      </c>
      <c r="G290" s="130" t="e">
        <f>IF(FN_MC!#REF!="","*",FN_MC!#REF!)</f>
        <v>#REF!</v>
      </c>
      <c r="H290" s="130" t="str">
        <f>IF(FN_MC!AB293="","*",FN_MC!AB293)</f>
        <v>*</v>
      </c>
      <c r="I290" s="130" t="str">
        <f>IF(FN_MC!AC293="","*",FN_MC!AC293)</f>
        <v>*</v>
      </c>
      <c r="J290" s="131" t="str">
        <f>IF(FN_MC!AA293="","*",FN_MC!AA293)</f>
        <v>*</v>
      </c>
      <c r="K290" s="143" t="str">
        <f>IF(FN_MC!AD293="","*",FN_MC!AD293)</f>
        <v>*</v>
      </c>
    </row>
    <row r="291" spans="2:11" s="132" customFormat="1" hidden="1">
      <c r="B291" s="129" t="str">
        <f>IF(FN_MC!Y294="","*",FN_MC!Y294)</f>
        <v>*</v>
      </c>
      <c r="C291" s="130" t="str">
        <f>IF(FN_MC!B294="","*",FN_MC!B294)</f>
        <v>*</v>
      </c>
      <c r="D291" s="130" t="str">
        <f>IF(FN_MC!D294="","*",FN_MC!D294)</f>
        <v>*</v>
      </c>
      <c r="E291" s="130" t="str">
        <f>IF(FN_MC!H294="","*",FN_MC!H294)</f>
        <v>*</v>
      </c>
      <c r="F291" s="148" t="str">
        <f>IF(FN_MC!M294="","*",FN_MC!M294)</f>
        <v>-</v>
      </c>
      <c r="G291" s="130" t="str">
        <f>IF(FN_MC!I294="","*",FN_MC!I294)</f>
        <v>*</v>
      </c>
      <c r="H291" s="130" t="str">
        <f>IF(FN_MC!AB294="","*",FN_MC!AB294)</f>
        <v>*</v>
      </c>
      <c r="I291" s="130" t="str">
        <f>IF(FN_MC!AC294="","*",FN_MC!AC294)</f>
        <v>*</v>
      </c>
      <c r="J291" s="131" t="str">
        <f>IF(FN_MC!AA294="","*",FN_MC!AA294)</f>
        <v>*</v>
      </c>
      <c r="K291" s="143" t="str">
        <f>IF(FN_MC!AD294="","*",FN_MC!AD294)</f>
        <v>*</v>
      </c>
    </row>
    <row r="292" spans="2:11" s="132" customFormat="1" hidden="1">
      <c r="B292" s="129" t="str">
        <f>IF(FN_MC!Y295="","*",FN_MC!Y295)</f>
        <v>*</v>
      </c>
      <c r="C292" s="130" t="str">
        <f>IF(FN_MC!B295="","*",FN_MC!B295)</f>
        <v>*</v>
      </c>
      <c r="D292" s="130" t="str">
        <f>IF(FN_MC!D295="","*",FN_MC!D295)</f>
        <v>*</v>
      </c>
      <c r="E292" s="130" t="str">
        <f>IF(FN_MC!H295="","*",FN_MC!H295)</f>
        <v>*</v>
      </c>
      <c r="F292" s="148" t="str">
        <f>IF(FN_MC!M295="","*",FN_MC!M295)</f>
        <v>-</v>
      </c>
      <c r="G292" s="130" t="str">
        <f>IF(FN_MC!I295="","*",FN_MC!I295)</f>
        <v>*</v>
      </c>
      <c r="H292" s="130" t="str">
        <f>IF(FN_MC!AB295="","*",FN_MC!AB295)</f>
        <v>*</v>
      </c>
      <c r="I292" s="130" t="str">
        <f>IF(FN_MC!AC295="","*",FN_MC!AC295)</f>
        <v>*</v>
      </c>
      <c r="J292" s="131" t="str">
        <f>IF(FN_MC!AA295="","*",FN_MC!AA295)</f>
        <v>*</v>
      </c>
      <c r="K292" s="143" t="str">
        <f>IF(FN_MC!AD295="","*",FN_MC!AD295)</f>
        <v>*</v>
      </c>
    </row>
    <row r="293" spans="2:11" s="132" customFormat="1" hidden="1">
      <c r="B293" s="129" t="str">
        <f>IF(FN_MC!Y296="","*",FN_MC!Y296)</f>
        <v>*</v>
      </c>
      <c r="C293" s="130" t="str">
        <f>IF(FN_MC!B296="","*",FN_MC!B296)</f>
        <v>*</v>
      </c>
      <c r="D293" s="130" t="str">
        <f>IF(FN_MC!D296="","*",FN_MC!D296)</f>
        <v>*</v>
      </c>
      <c r="E293" s="130" t="str">
        <f>IF(FN_MC!H296="","*",FN_MC!H296)</f>
        <v>*</v>
      </c>
      <c r="F293" s="148" t="str">
        <f>IF(FN_MC!M296="","*",FN_MC!M296)</f>
        <v>-</v>
      </c>
      <c r="G293" s="130" t="str">
        <f>IF(FN_MC!I296="","*",FN_MC!I296)</f>
        <v>*</v>
      </c>
      <c r="H293" s="130" t="str">
        <f>IF(FN_MC!AB296="","*",FN_MC!AB296)</f>
        <v>*</v>
      </c>
      <c r="I293" s="130" t="str">
        <f>IF(FN_MC!AC296="","*",FN_MC!AC296)</f>
        <v>*</v>
      </c>
      <c r="J293" s="131" t="str">
        <f>IF(FN_MC!AA296="","*",FN_MC!AA296)</f>
        <v>*</v>
      </c>
      <c r="K293" s="143" t="str">
        <f>IF(FN_MC!AD296="","*",FN_MC!AD296)</f>
        <v>*</v>
      </c>
    </row>
    <row r="294" spans="2:11" s="132" customFormat="1" hidden="1">
      <c r="B294" s="129" t="str">
        <f>IF(FN_MC!Y297="","*",FN_MC!Y297)</f>
        <v>*</v>
      </c>
      <c r="C294" s="130" t="str">
        <f>IF(FN_MC!B297="","*",FN_MC!B297)</f>
        <v>*</v>
      </c>
      <c r="D294" s="130" t="str">
        <f>IF(FN_MC!D297="","*",FN_MC!D297)</f>
        <v>*</v>
      </c>
      <c r="E294" s="130" t="str">
        <f>IF(FN_MC!H297="","*",FN_MC!H297)</f>
        <v>*</v>
      </c>
      <c r="F294" s="148" t="str">
        <f>IF(FN_MC!M297="","*",FN_MC!M297)</f>
        <v>-</v>
      </c>
      <c r="G294" s="130" t="str">
        <f>IF(FN_MC!I297="","*",FN_MC!I297)</f>
        <v>*</v>
      </c>
      <c r="H294" s="130" t="str">
        <f>IF(FN_MC!AB297="","*",FN_MC!AB297)</f>
        <v>*</v>
      </c>
      <c r="I294" s="130" t="str">
        <f>IF(FN_MC!AC297="","*",FN_MC!AC297)</f>
        <v>*</v>
      </c>
      <c r="J294" s="131" t="str">
        <f>IF(FN_MC!AA297="","*",FN_MC!AA297)</f>
        <v>*</v>
      </c>
      <c r="K294" s="143" t="str">
        <f>IF(FN_MC!AD297="","*",FN_MC!AD297)</f>
        <v>*</v>
      </c>
    </row>
    <row r="295" spans="2:11" s="132" customFormat="1" hidden="1">
      <c r="B295" s="129" t="str">
        <f>IF(FN_MC!Y298="","*",FN_MC!Y298)</f>
        <v>*</v>
      </c>
      <c r="C295" s="130" t="str">
        <f>IF(FN_MC!B298="","*",FN_MC!B298)</f>
        <v>*</v>
      </c>
      <c r="D295" s="130" t="str">
        <f>IF(FN_MC!D298="","*",FN_MC!D298)</f>
        <v>*</v>
      </c>
      <c r="E295" s="130" t="str">
        <f>IF(FN_MC!H298="","*",FN_MC!H298)</f>
        <v>*</v>
      </c>
      <c r="F295" s="148" t="str">
        <f>IF(FN_MC!M298="","*",FN_MC!M298)</f>
        <v>-</v>
      </c>
      <c r="G295" s="130" t="str">
        <f>IF(FN_MC!I298="","*",FN_MC!I298)</f>
        <v>*</v>
      </c>
      <c r="H295" s="130" t="str">
        <f>IF(FN_MC!AB298="","*",FN_MC!AB298)</f>
        <v>*</v>
      </c>
      <c r="I295" s="130" t="str">
        <f>IF(FN_MC!AC298="","*",FN_MC!AC298)</f>
        <v>*</v>
      </c>
      <c r="J295" s="131" t="str">
        <f>IF(FN_MC!AA298="","*",FN_MC!AA298)</f>
        <v>*</v>
      </c>
      <c r="K295" s="143" t="str">
        <f>IF(FN_MC!AD298="","*",FN_MC!AD298)</f>
        <v>*</v>
      </c>
    </row>
    <row r="296" spans="2:11" s="132" customFormat="1" hidden="1">
      <c r="B296" s="129" t="str">
        <f>IF(FN_MC!Y299="","*",FN_MC!Y299)</f>
        <v>*</v>
      </c>
      <c r="C296" s="130" t="str">
        <f>IF(FN_MC!B299="","*",FN_MC!B299)</f>
        <v>*</v>
      </c>
      <c r="D296" s="130" t="str">
        <f>IF(FN_MC!D299="","*",FN_MC!D299)</f>
        <v>*</v>
      </c>
      <c r="E296" s="130" t="str">
        <f>IF(FN_MC!H299="","*",FN_MC!H299)</f>
        <v>*</v>
      </c>
      <c r="F296" s="148" t="str">
        <f>IF(FN_MC!M299="","*",FN_MC!M299)</f>
        <v>-</v>
      </c>
      <c r="G296" s="130" t="str">
        <f>IF(FN_MC!I299="","*",FN_MC!I299)</f>
        <v>*</v>
      </c>
      <c r="H296" s="130" t="str">
        <f>IF(FN_MC!AB299="","*",FN_MC!AB299)</f>
        <v>*</v>
      </c>
      <c r="I296" s="130" t="str">
        <f>IF(FN_MC!AC299="","*",FN_MC!AC299)</f>
        <v>*</v>
      </c>
      <c r="J296" s="131" t="str">
        <f>IF(FN_MC!AA299="","*",FN_MC!AA299)</f>
        <v>*</v>
      </c>
      <c r="K296" s="143" t="str">
        <f>IF(FN_MC!AD299="","*",FN_MC!AD299)</f>
        <v>*</v>
      </c>
    </row>
    <row r="297" spans="2:11" s="132" customFormat="1" hidden="1">
      <c r="B297" s="129" t="str">
        <f>IF(FN_MC!Y300="","*",FN_MC!Y300)</f>
        <v>*</v>
      </c>
      <c r="C297" s="130" t="str">
        <f>IF(FN_MC!B300="","*",FN_MC!B300)</f>
        <v>*</v>
      </c>
      <c r="D297" s="130" t="str">
        <f>IF(FN_MC!D300="","*",FN_MC!D300)</f>
        <v>*</v>
      </c>
      <c r="E297" s="130" t="str">
        <f>IF(FN_MC!H300="","*",FN_MC!H300)</f>
        <v>*</v>
      </c>
      <c r="F297" s="148" t="str">
        <f>IF(FN_MC!M300="","*",FN_MC!M300)</f>
        <v>-</v>
      </c>
      <c r="G297" s="130" t="str">
        <f>IF(FN_MC!I300="","*",FN_MC!I300)</f>
        <v>*</v>
      </c>
      <c r="H297" s="130" t="str">
        <f>IF(FN_MC!AB300="","*",FN_MC!AB300)</f>
        <v>*</v>
      </c>
      <c r="I297" s="130" t="str">
        <f>IF(FN_MC!AC300="","*",FN_MC!AC300)</f>
        <v>*</v>
      </c>
      <c r="J297" s="131" t="str">
        <f>IF(FN_MC!AA300="","*",FN_MC!AA300)</f>
        <v>*</v>
      </c>
      <c r="K297" s="143" t="str">
        <f>IF(FN_MC!AD300="","*",FN_MC!AD300)</f>
        <v>*</v>
      </c>
    </row>
    <row r="298" spans="2:11" s="132" customFormat="1" hidden="1">
      <c r="B298" s="129" t="str">
        <f>IF(FN_MC!Y301="","*",FN_MC!Y301)</f>
        <v>*</v>
      </c>
      <c r="C298" s="130" t="str">
        <f>IF(FN_MC!B301="","*",FN_MC!B301)</f>
        <v>*</v>
      </c>
      <c r="D298" s="130" t="str">
        <f>IF(FN_MC!D301="","*",FN_MC!D301)</f>
        <v>*</v>
      </c>
      <c r="E298" s="130" t="str">
        <f>IF(FN_MC!H301="","*",FN_MC!H301)</f>
        <v>*</v>
      </c>
      <c r="F298" s="148" t="str">
        <f>IF(FN_MC!M301="","*",FN_MC!M301)</f>
        <v>-</v>
      </c>
      <c r="G298" s="130" t="str">
        <f>IF(FN_MC!I301="","*",FN_MC!I301)</f>
        <v>*</v>
      </c>
      <c r="H298" s="130" t="str">
        <f>IF(FN_MC!AB301="","*",FN_MC!AB301)</f>
        <v>*</v>
      </c>
      <c r="I298" s="130" t="str">
        <f>IF(FN_MC!AC301="","*",FN_MC!AC301)</f>
        <v>*</v>
      </c>
      <c r="J298" s="131" t="str">
        <f>IF(FN_MC!AA301="","*",FN_MC!AA301)</f>
        <v>*</v>
      </c>
      <c r="K298" s="143" t="str">
        <f>IF(FN_MC!AD301="","*",FN_MC!AD301)</f>
        <v>*</v>
      </c>
    </row>
    <row r="299" spans="2:11" s="132" customFormat="1" hidden="1">
      <c r="B299" s="129" t="str">
        <f>IF(FN_MC!Y302="","*",FN_MC!Y302)</f>
        <v>*</v>
      </c>
      <c r="C299" s="130" t="str">
        <f>IF(FN_MC!B302="","*",FN_MC!B302)</f>
        <v>*</v>
      </c>
      <c r="D299" s="130" t="str">
        <f>IF(FN_MC!D302="","*",FN_MC!D302)</f>
        <v>*</v>
      </c>
      <c r="E299" s="130" t="str">
        <f>IF(FN_MC!H302="","*",FN_MC!H302)</f>
        <v>*</v>
      </c>
      <c r="F299" s="148" t="str">
        <f>IF(FN_MC!M302="","*",FN_MC!M302)</f>
        <v>-</v>
      </c>
      <c r="G299" s="130" t="str">
        <f>IF(FN_MC!I302="","*",FN_MC!I302)</f>
        <v>*</v>
      </c>
      <c r="H299" s="130" t="str">
        <f>IF(FN_MC!AB302="","*",FN_MC!AB302)</f>
        <v>*</v>
      </c>
      <c r="I299" s="130" t="str">
        <f>IF(FN_MC!AC302="","*",FN_MC!AC302)</f>
        <v>*</v>
      </c>
      <c r="J299" s="131" t="str">
        <f>IF(FN_MC!AA302="","*",FN_MC!AA302)</f>
        <v>*</v>
      </c>
      <c r="K299" s="143" t="str">
        <f>IF(FN_MC!AD302="","*",FN_MC!AD302)</f>
        <v>*</v>
      </c>
    </row>
    <row r="300" spans="2:11" s="132" customFormat="1" hidden="1">
      <c r="B300" s="129" t="str">
        <f>IF(FN_MC!Y303="","*",FN_MC!Y303)</f>
        <v>*</v>
      </c>
      <c r="C300" s="130" t="str">
        <f>IF(FN_MC!B303="","*",FN_MC!B303)</f>
        <v>*</v>
      </c>
      <c r="D300" s="130" t="str">
        <f>IF(FN_MC!D303="","*",FN_MC!D303)</f>
        <v>*</v>
      </c>
      <c r="E300" s="130" t="str">
        <f>IF(FN_MC!H303="","*",FN_MC!H303)</f>
        <v>*</v>
      </c>
      <c r="F300" s="148" t="str">
        <f>IF(FN_MC!M303="","*",FN_MC!M303)</f>
        <v>-</v>
      </c>
      <c r="G300" s="130" t="str">
        <f>IF(FN_MC!I303="","*",FN_MC!I303)</f>
        <v>*</v>
      </c>
      <c r="H300" s="130" t="str">
        <f>IF(FN_MC!AB303="","*",FN_MC!AB303)</f>
        <v>*</v>
      </c>
      <c r="I300" s="130" t="str">
        <f>IF(FN_MC!AC303="","*",FN_MC!AC303)</f>
        <v>*</v>
      </c>
      <c r="J300" s="131" t="str">
        <f>IF(FN_MC!AA303="","*",FN_MC!AA303)</f>
        <v>*</v>
      </c>
      <c r="K300" s="143" t="str">
        <f>IF(FN_MC!AD303="","*",FN_MC!AD303)</f>
        <v>*</v>
      </c>
    </row>
    <row r="301" spans="2:11" s="132" customFormat="1" hidden="1">
      <c r="B301" s="129" t="str">
        <f>IF(FN_MC!Y304="","*",FN_MC!Y304)</f>
        <v>*</v>
      </c>
      <c r="C301" s="130" t="str">
        <f>IF(FN_MC!B304="","*",FN_MC!B304)</f>
        <v>*</v>
      </c>
      <c r="D301" s="130" t="str">
        <f>IF(FN_MC!D304="","*",FN_MC!D304)</f>
        <v>*</v>
      </c>
      <c r="E301" s="130" t="str">
        <f>IF(FN_MC!H304="","*",FN_MC!H304)</f>
        <v>*</v>
      </c>
      <c r="F301" s="148" t="str">
        <f>IF(FN_MC!M304="","*",FN_MC!M304)</f>
        <v>-</v>
      </c>
      <c r="G301" s="130" t="str">
        <f>IF(FN_MC!I304="","*",FN_MC!I304)</f>
        <v>*</v>
      </c>
      <c r="H301" s="130" t="str">
        <f>IF(FN_MC!AB304="","*",FN_MC!AB304)</f>
        <v>*</v>
      </c>
      <c r="I301" s="130" t="str">
        <f>IF(FN_MC!AC304="","*",FN_MC!AC304)</f>
        <v>*</v>
      </c>
      <c r="J301" s="131" t="str">
        <f>IF(FN_MC!AA304="","*",FN_MC!AA304)</f>
        <v>*</v>
      </c>
      <c r="K301" s="143" t="str">
        <f>IF(FN_MC!AD304="","*",FN_MC!AD304)</f>
        <v>*</v>
      </c>
    </row>
    <row r="302" spans="2:11" s="132" customFormat="1" hidden="1">
      <c r="B302" s="129" t="str">
        <f>IF(FN_MC!Y305="","*",FN_MC!Y305)</f>
        <v>*</v>
      </c>
      <c r="C302" s="130" t="str">
        <f>IF(FN_MC!B305="","*",FN_MC!B305)</f>
        <v>*</v>
      </c>
      <c r="D302" s="130" t="str">
        <f>IF(FN_MC!D305="","*",FN_MC!D305)</f>
        <v>*</v>
      </c>
      <c r="E302" s="130" t="str">
        <f>IF(FN_MC!H305="","*",FN_MC!H305)</f>
        <v>*</v>
      </c>
      <c r="F302" s="148" t="str">
        <f>IF(FN_MC!M305="","*",FN_MC!M305)</f>
        <v>-</v>
      </c>
      <c r="G302" s="130" t="str">
        <f>IF(FN_MC!I305="","*",FN_MC!I305)</f>
        <v>*</v>
      </c>
      <c r="H302" s="130" t="str">
        <f>IF(FN_MC!AB305="","*",FN_MC!AB305)</f>
        <v>*</v>
      </c>
      <c r="I302" s="130" t="str">
        <f>IF(FN_MC!AC305="","*",FN_MC!AC305)</f>
        <v>*</v>
      </c>
      <c r="J302" s="131" t="str">
        <f>IF(FN_MC!AA305="","*",FN_MC!AA305)</f>
        <v>*</v>
      </c>
      <c r="K302" s="143" t="str">
        <f>IF(FN_MC!AD305="","*",FN_MC!AD305)</f>
        <v>*</v>
      </c>
    </row>
    <row r="303" spans="2:11" s="132" customFormat="1" hidden="1">
      <c r="B303" s="129" t="str">
        <f>IF(FN_MC!Y306="","*",FN_MC!Y306)</f>
        <v>*</v>
      </c>
      <c r="C303" s="130" t="str">
        <f>IF(FN_MC!B306="","*",FN_MC!B306)</f>
        <v>*</v>
      </c>
      <c r="D303" s="130" t="str">
        <f>IF(FN_MC!D306="","*",FN_MC!D306)</f>
        <v>*</v>
      </c>
      <c r="E303" s="130" t="str">
        <f>IF(FN_MC!H306="","*",FN_MC!H306)</f>
        <v>*</v>
      </c>
      <c r="F303" s="148" t="str">
        <f>IF(FN_MC!M306="","*",FN_MC!M306)</f>
        <v>-</v>
      </c>
      <c r="G303" s="130" t="str">
        <f>IF(FN_MC!I306="","*",FN_MC!I306)</f>
        <v>*</v>
      </c>
      <c r="H303" s="130" t="str">
        <f>IF(FN_MC!AB306="","*",FN_MC!AB306)</f>
        <v>*</v>
      </c>
      <c r="I303" s="130" t="str">
        <f>IF(FN_MC!AC306="","*",FN_MC!AC306)</f>
        <v>*</v>
      </c>
      <c r="J303" s="131" t="str">
        <f>IF(FN_MC!AA306="","*",FN_MC!AA306)</f>
        <v>*</v>
      </c>
      <c r="K303" s="143" t="str">
        <f>IF(FN_MC!AD306="","*",FN_MC!AD306)</f>
        <v>*</v>
      </c>
    </row>
    <row r="304" spans="2:11" s="132" customFormat="1" hidden="1">
      <c r="B304" s="129" t="str">
        <f>IF(FN_MC!Y307="","*",FN_MC!Y307)</f>
        <v>*</v>
      </c>
      <c r="C304" s="130" t="str">
        <f>IF(FN_MC!B307="","*",FN_MC!B307)</f>
        <v>*</v>
      </c>
      <c r="D304" s="130" t="str">
        <f>IF(FN_MC!D307="","*",FN_MC!D307)</f>
        <v>*</v>
      </c>
      <c r="E304" s="130" t="str">
        <f>IF(FN_MC!H307="","*",FN_MC!H307)</f>
        <v>*</v>
      </c>
      <c r="F304" s="148" t="str">
        <f>IF(FN_MC!M307="","*",FN_MC!M307)</f>
        <v>-</v>
      </c>
      <c r="G304" s="130" t="str">
        <f>IF(FN_MC!I307="","*",FN_MC!I307)</f>
        <v>*</v>
      </c>
      <c r="H304" s="130" t="str">
        <f>IF(FN_MC!AB307="","*",FN_MC!AB307)</f>
        <v>*</v>
      </c>
      <c r="I304" s="130" t="str">
        <f>IF(FN_MC!AC307="","*",FN_MC!AC307)</f>
        <v>*</v>
      </c>
      <c r="J304" s="131" t="str">
        <f>IF(FN_MC!AA307="","*",FN_MC!AA307)</f>
        <v>*</v>
      </c>
      <c r="K304" s="143" t="str">
        <f>IF(FN_MC!AD307="","*",FN_MC!AD307)</f>
        <v>*</v>
      </c>
    </row>
    <row r="305" spans="2:11" s="132" customFormat="1" hidden="1">
      <c r="B305" s="129" t="str">
        <f>IF(FN_MC!Y308="","*",FN_MC!Y308)</f>
        <v>*</v>
      </c>
      <c r="C305" s="130" t="str">
        <f>IF(FN_MC!B308="","*",FN_MC!B308)</f>
        <v>*</v>
      </c>
      <c r="D305" s="130" t="str">
        <f>IF(FN_MC!D308="","*",FN_MC!D308)</f>
        <v>*</v>
      </c>
      <c r="E305" s="130" t="str">
        <f>IF(FN_MC!H308="","*",FN_MC!H308)</f>
        <v>*</v>
      </c>
      <c r="F305" s="148" t="str">
        <f>IF(FN_MC!M308="","*",FN_MC!M308)</f>
        <v>-</v>
      </c>
      <c r="G305" s="130" t="str">
        <f>IF(FN_MC!I308="","*",FN_MC!I308)</f>
        <v>*</v>
      </c>
      <c r="H305" s="130" t="str">
        <f>IF(FN_MC!AB308="","*",FN_MC!AB308)</f>
        <v>*</v>
      </c>
      <c r="I305" s="130" t="str">
        <f>IF(FN_MC!AC308="","*",FN_MC!AC308)</f>
        <v>*</v>
      </c>
      <c r="J305" s="131" t="str">
        <f>IF(FN_MC!AA308="","*",FN_MC!AA308)</f>
        <v>*</v>
      </c>
      <c r="K305" s="143" t="str">
        <f>IF(FN_MC!AD308="","*",FN_MC!AD308)</f>
        <v>*</v>
      </c>
    </row>
    <row r="306" spans="2:11" s="132" customFormat="1" hidden="1">
      <c r="B306" s="129" t="str">
        <f>IF(FN_MC!Y309="","*",FN_MC!Y309)</f>
        <v>*</v>
      </c>
      <c r="C306" s="130" t="str">
        <f>IF(FN_MC!B309="","*",FN_MC!B309)</f>
        <v>*</v>
      </c>
      <c r="D306" s="130" t="str">
        <f>IF(FN_MC!D309="","*",FN_MC!D309)</f>
        <v>*</v>
      </c>
      <c r="E306" s="130" t="str">
        <f>IF(FN_MC!H309="","*",FN_MC!H309)</f>
        <v>*</v>
      </c>
      <c r="F306" s="148" t="str">
        <f>IF(FN_MC!M309="","*",FN_MC!M309)</f>
        <v>-</v>
      </c>
      <c r="G306" s="130" t="str">
        <f>IF(FN_MC!I309="","*",FN_MC!I309)</f>
        <v>*</v>
      </c>
      <c r="H306" s="130" t="str">
        <f>IF(FN_MC!AB309="","*",FN_MC!AB309)</f>
        <v>*</v>
      </c>
      <c r="I306" s="130" t="str">
        <f>IF(FN_MC!AC309="","*",FN_MC!AC309)</f>
        <v>*</v>
      </c>
      <c r="J306" s="131" t="str">
        <f>IF(FN_MC!AA309="","*",FN_MC!AA309)</f>
        <v>*</v>
      </c>
      <c r="K306" s="143" t="str">
        <f>IF(FN_MC!AD309="","*",FN_MC!AD309)</f>
        <v>*</v>
      </c>
    </row>
    <row r="307" spans="2:11" s="132" customFormat="1" hidden="1">
      <c r="B307" s="129" t="str">
        <f>IF(FN_MC!Y310="","*",FN_MC!Y310)</f>
        <v>*</v>
      </c>
      <c r="C307" s="130" t="str">
        <f>IF(FN_MC!B310="","*",FN_MC!B310)</f>
        <v>*</v>
      </c>
      <c r="D307" s="130" t="str">
        <f>IF(FN_MC!D310="","*",FN_MC!D310)</f>
        <v>*</v>
      </c>
      <c r="E307" s="130" t="str">
        <f>IF(FN_MC!H310="","*",FN_MC!H310)</f>
        <v>*</v>
      </c>
      <c r="F307" s="148" t="str">
        <f>IF(FN_MC!M310="","*",FN_MC!M310)</f>
        <v>-</v>
      </c>
      <c r="G307" s="130" t="str">
        <f>IF(FN_MC!I310="","*",FN_MC!I310)</f>
        <v>*</v>
      </c>
      <c r="H307" s="130" t="str">
        <f>IF(FN_MC!AB310="","*",FN_MC!AB310)</f>
        <v>*</v>
      </c>
      <c r="I307" s="130" t="str">
        <f>IF(FN_MC!AC310="","*",FN_MC!AC310)</f>
        <v>*</v>
      </c>
      <c r="J307" s="131" t="str">
        <f>IF(FN_MC!AA310="","*",FN_MC!AA310)</f>
        <v>*</v>
      </c>
      <c r="K307" s="143" t="str">
        <f>IF(FN_MC!AD310="","*",FN_MC!AD310)</f>
        <v>*</v>
      </c>
    </row>
    <row r="308" spans="2:11" s="132" customFormat="1" hidden="1">
      <c r="B308" s="129" t="str">
        <f>IF(FN_MC!Y311="","*",FN_MC!Y311)</f>
        <v>*</v>
      </c>
      <c r="C308" s="130" t="str">
        <f>IF(FN_MC!B311="","*",FN_MC!B311)</f>
        <v>*</v>
      </c>
      <c r="D308" s="130" t="str">
        <f>IF(FN_MC!D311="","*",FN_MC!D311)</f>
        <v>*</v>
      </c>
      <c r="E308" s="130" t="str">
        <f>IF(FN_MC!H311="","*",FN_MC!H311)</f>
        <v>*</v>
      </c>
      <c r="F308" s="148" t="str">
        <f>IF(FN_MC!M311="","*",FN_MC!M311)</f>
        <v>-</v>
      </c>
      <c r="G308" s="130" t="str">
        <f>IF(FN_MC!I311="","*",FN_MC!I311)</f>
        <v>*</v>
      </c>
      <c r="H308" s="130" t="str">
        <f>IF(FN_MC!AB311="","*",FN_MC!AB311)</f>
        <v>*</v>
      </c>
      <c r="I308" s="130" t="str">
        <f>IF(FN_MC!AC311="","*",FN_MC!AC311)</f>
        <v>*</v>
      </c>
      <c r="J308" s="131" t="str">
        <f>IF(FN_MC!AA311="","*",FN_MC!AA311)</f>
        <v>*</v>
      </c>
      <c r="K308" s="143" t="str">
        <f>IF(FN_MC!AD311="","*",FN_MC!AD311)</f>
        <v>*</v>
      </c>
    </row>
    <row r="309" spans="2:11" s="132" customFormat="1" hidden="1">
      <c r="B309" s="129" t="str">
        <f>IF(FN_MC!Y312="","*",FN_MC!Y312)</f>
        <v>*</v>
      </c>
      <c r="C309" s="130" t="str">
        <f>IF(FN_MC!B312="","*",FN_MC!B312)</f>
        <v>*</v>
      </c>
      <c r="D309" s="130" t="str">
        <f>IF(FN_MC!D312="","*",FN_MC!D312)</f>
        <v>*</v>
      </c>
      <c r="E309" s="130" t="str">
        <f>IF(FN_MC!H312="","*",FN_MC!H312)</f>
        <v>*</v>
      </c>
      <c r="F309" s="148" t="str">
        <f>IF(FN_MC!M312="","*",FN_MC!M312)</f>
        <v>-</v>
      </c>
      <c r="G309" s="130" t="str">
        <f>IF(FN_MC!I312="","*",FN_MC!I312)</f>
        <v>*</v>
      </c>
      <c r="H309" s="130" t="str">
        <f>IF(FN_MC!AB312="","*",FN_MC!AB312)</f>
        <v>*</v>
      </c>
      <c r="I309" s="130" t="str">
        <f>IF(FN_MC!AC312="","*",FN_MC!AC312)</f>
        <v>*</v>
      </c>
      <c r="J309" s="131" t="str">
        <f>IF(FN_MC!AA312="","*",FN_MC!AA312)</f>
        <v>*</v>
      </c>
      <c r="K309" s="143" t="str">
        <f>IF(FN_MC!AD312="","*",FN_MC!AD312)</f>
        <v>*</v>
      </c>
    </row>
    <row r="310" spans="2:11" s="132" customFormat="1" hidden="1">
      <c r="B310" s="129" t="str">
        <f>IF(FN_MC!Y313="","*",FN_MC!Y313)</f>
        <v>*</v>
      </c>
      <c r="C310" s="130" t="str">
        <f>IF(FN_MC!B313="","*",FN_MC!B313)</f>
        <v>*</v>
      </c>
      <c r="D310" s="130" t="str">
        <f>IF(FN_MC!D313="","*",FN_MC!D313)</f>
        <v>*</v>
      </c>
      <c r="E310" s="130" t="str">
        <f>IF(FN_MC!H313="","*",FN_MC!H313)</f>
        <v>*</v>
      </c>
      <c r="F310" s="148" t="str">
        <f>IF(FN_MC!M313="","*",FN_MC!M313)</f>
        <v>-</v>
      </c>
      <c r="G310" s="130" t="str">
        <f>IF(FN_MC!I313="","*",FN_MC!I313)</f>
        <v>*</v>
      </c>
      <c r="H310" s="130" t="str">
        <f>IF(FN_MC!AB313="","*",FN_MC!AB313)</f>
        <v>*</v>
      </c>
      <c r="I310" s="130" t="str">
        <f>IF(FN_MC!AC313="","*",FN_MC!AC313)</f>
        <v>*</v>
      </c>
      <c r="J310" s="131" t="str">
        <f>IF(FN_MC!AA313="","*",FN_MC!AA313)</f>
        <v>*</v>
      </c>
      <c r="K310" s="143" t="str">
        <f>IF(FN_MC!AD313="","*",FN_MC!AD313)</f>
        <v>*</v>
      </c>
    </row>
    <row r="311" spans="2:11" s="132" customFormat="1" hidden="1">
      <c r="B311" s="129" t="str">
        <f>IF(FN_MC!Y314="","*",FN_MC!Y314)</f>
        <v>*</v>
      </c>
      <c r="C311" s="130" t="str">
        <f>IF(FN_MC!B314="","*",FN_MC!B314)</f>
        <v>*</v>
      </c>
      <c r="D311" s="130" t="str">
        <f>IF(FN_MC!D314="","*",FN_MC!D314)</f>
        <v>*</v>
      </c>
      <c r="E311" s="130" t="str">
        <f>IF(FN_MC!H314="","*",FN_MC!H314)</f>
        <v>*</v>
      </c>
      <c r="F311" s="148" t="str">
        <f>IF(FN_MC!M314="","*",FN_MC!M314)</f>
        <v>-</v>
      </c>
      <c r="G311" s="130" t="str">
        <f>IF(FN_MC!I314="","*",FN_MC!I314)</f>
        <v>*</v>
      </c>
      <c r="H311" s="130" t="str">
        <f>IF(FN_MC!AB314="","*",FN_MC!AB314)</f>
        <v>*</v>
      </c>
      <c r="I311" s="130" t="str">
        <f>IF(FN_MC!AC314="","*",FN_MC!AC314)</f>
        <v>*</v>
      </c>
      <c r="J311" s="131" t="str">
        <f>IF(FN_MC!AA314="","*",FN_MC!AA314)</f>
        <v>*</v>
      </c>
      <c r="K311" s="143" t="str">
        <f>IF(FN_MC!AD314="","*",FN_MC!AD314)</f>
        <v>*</v>
      </c>
    </row>
    <row r="312" spans="2:11" s="132" customFormat="1" hidden="1">
      <c r="B312" s="129" t="str">
        <f>IF(FN_MC!Y315="","*",FN_MC!Y315)</f>
        <v>*</v>
      </c>
      <c r="C312" s="130" t="str">
        <f>IF(FN_MC!B315="","*",FN_MC!B315)</f>
        <v>*</v>
      </c>
      <c r="D312" s="130" t="str">
        <f>IF(FN_MC!D315="","*",FN_MC!D315)</f>
        <v>*</v>
      </c>
      <c r="E312" s="130" t="str">
        <f>IF(FN_MC!H315="","*",FN_MC!H315)</f>
        <v>*</v>
      </c>
      <c r="F312" s="148" t="str">
        <f>IF(FN_MC!M315="","*",FN_MC!M315)</f>
        <v>-</v>
      </c>
      <c r="G312" s="130" t="str">
        <f>IF(FN_MC!I315="","*",FN_MC!I315)</f>
        <v>*</v>
      </c>
      <c r="H312" s="130" t="str">
        <f>IF(FN_MC!AB315="","*",FN_MC!AB315)</f>
        <v>*</v>
      </c>
      <c r="I312" s="130" t="str">
        <f>IF(FN_MC!AC315="","*",FN_MC!AC315)</f>
        <v>*</v>
      </c>
      <c r="J312" s="131" t="str">
        <f>IF(FN_MC!AA315="","*",FN_MC!AA315)</f>
        <v>*</v>
      </c>
      <c r="K312" s="143" t="str">
        <f>IF(FN_MC!AD315="","*",FN_MC!AD315)</f>
        <v>*</v>
      </c>
    </row>
    <row r="313" spans="2:11" s="132" customFormat="1" hidden="1">
      <c r="B313" s="129" t="str">
        <f>IF(FN_MC!Y316="","*",FN_MC!Y316)</f>
        <v>*</v>
      </c>
      <c r="C313" s="130" t="str">
        <f>IF(FN_MC!B316="","*",FN_MC!B316)</f>
        <v>*</v>
      </c>
      <c r="D313" s="130" t="str">
        <f>IF(FN_MC!D316="","*",FN_MC!D316)</f>
        <v>*</v>
      </c>
      <c r="E313" s="130" t="str">
        <f>IF(FN_MC!H316="","*",FN_MC!H316)</f>
        <v>*</v>
      </c>
      <c r="F313" s="148" t="str">
        <f>IF(FN_MC!M316="","*",FN_MC!M316)</f>
        <v>-</v>
      </c>
      <c r="G313" s="130" t="str">
        <f>IF(FN_MC!I316="","*",FN_MC!I316)</f>
        <v>*</v>
      </c>
      <c r="H313" s="130" t="str">
        <f>IF(FN_MC!AB316="","*",FN_MC!AB316)</f>
        <v>*</v>
      </c>
      <c r="I313" s="130" t="str">
        <f>IF(FN_MC!AC316="","*",FN_MC!AC316)</f>
        <v>*</v>
      </c>
      <c r="J313" s="131" t="str">
        <f>IF(FN_MC!AA316="","*",FN_MC!AA316)</f>
        <v>*</v>
      </c>
      <c r="K313" s="143" t="str">
        <f>IF(FN_MC!AD316="","*",FN_MC!AD316)</f>
        <v>*</v>
      </c>
    </row>
    <row r="314" spans="2:11" s="132" customFormat="1" hidden="1">
      <c r="B314" s="129" t="str">
        <f>IF(FN_MC!Y317="","*",FN_MC!Y317)</f>
        <v>*</v>
      </c>
      <c r="C314" s="130" t="str">
        <f>IF(FN_MC!B317="","*",FN_MC!B317)</f>
        <v>*</v>
      </c>
      <c r="D314" s="130" t="str">
        <f>IF(FN_MC!D317="","*",FN_MC!D317)</f>
        <v>*</v>
      </c>
      <c r="E314" s="130" t="str">
        <f>IF(FN_MC!H317="","*",FN_MC!H317)</f>
        <v>*</v>
      </c>
      <c r="F314" s="148" t="str">
        <f>IF(FN_MC!M317="","*",FN_MC!M317)</f>
        <v>-</v>
      </c>
      <c r="G314" s="130" t="str">
        <f>IF(FN_MC!I317="","*",FN_MC!I317)</f>
        <v>*</v>
      </c>
      <c r="H314" s="130" t="str">
        <f>IF(FN_MC!AB317="","*",FN_MC!AB317)</f>
        <v>*</v>
      </c>
      <c r="I314" s="130" t="str">
        <f>IF(FN_MC!AC317="","*",FN_MC!AC317)</f>
        <v>*</v>
      </c>
      <c r="J314" s="131" t="str">
        <f>IF(FN_MC!AA317="","*",FN_MC!AA317)</f>
        <v>*</v>
      </c>
      <c r="K314" s="143" t="str">
        <f>IF(FN_MC!AD317="","*",FN_MC!AD317)</f>
        <v>*</v>
      </c>
    </row>
    <row r="315" spans="2:11" s="132" customFormat="1" hidden="1">
      <c r="B315" s="129" t="str">
        <f>IF(FN_MC!Y318="","*",FN_MC!Y318)</f>
        <v>*</v>
      </c>
      <c r="C315" s="130" t="str">
        <f>IF(FN_MC!B318="","*",FN_MC!B318)</f>
        <v>*</v>
      </c>
      <c r="D315" s="130" t="str">
        <f>IF(FN_MC!D318="","*",FN_MC!D318)</f>
        <v>*</v>
      </c>
      <c r="E315" s="130" t="str">
        <f>IF(FN_MC!H318="","*",FN_MC!H318)</f>
        <v>*</v>
      </c>
      <c r="F315" s="148" t="str">
        <f>IF(FN_MC!M318="","*",FN_MC!M318)</f>
        <v>-</v>
      </c>
      <c r="G315" s="130" t="str">
        <f>IF(FN_MC!I318="","*",FN_MC!I318)</f>
        <v>*</v>
      </c>
      <c r="H315" s="130" t="str">
        <f>IF(FN_MC!AB318="","*",FN_MC!AB318)</f>
        <v>*</v>
      </c>
      <c r="I315" s="130" t="str">
        <f>IF(FN_MC!AC318="","*",FN_MC!AC318)</f>
        <v>*</v>
      </c>
      <c r="J315" s="131" t="str">
        <f>IF(FN_MC!AA318="","*",FN_MC!AA318)</f>
        <v>*</v>
      </c>
      <c r="K315" s="143" t="str">
        <f>IF(FN_MC!AD318="","*",FN_MC!AD318)</f>
        <v>*</v>
      </c>
    </row>
    <row r="316" spans="2:11" s="132" customFormat="1" hidden="1">
      <c r="B316" s="129" t="str">
        <f>IF(FN_MC!Y319="","*",FN_MC!Y319)</f>
        <v>*</v>
      </c>
      <c r="C316" s="130" t="str">
        <f>IF(FN_MC!B319="","*",FN_MC!B319)</f>
        <v>*</v>
      </c>
      <c r="D316" s="130" t="str">
        <f>IF(FN_MC!D319="","*",FN_MC!D319)</f>
        <v>*</v>
      </c>
      <c r="E316" s="130" t="str">
        <f>IF(FN_MC!H319="","*",FN_MC!H319)</f>
        <v>*</v>
      </c>
      <c r="F316" s="148" t="str">
        <f>IF(FN_MC!M319="","*",FN_MC!M319)</f>
        <v>-</v>
      </c>
      <c r="G316" s="130" t="str">
        <f>IF(FN_MC!I319="","*",FN_MC!I319)</f>
        <v>*</v>
      </c>
      <c r="H316" s="130" t="str">
        <f>IF(FN_MC!AB319="","*",FN_MC!AB319)</f>
        <v>*</v>
      </c>
      <c r="I316" s="130" t="str">
        <f>IF(FN_MC!AC319="","*",FN_MC!AC319)</f>
        <v>*</v>
      </c>
      <c r="J316" s="131" t="str">
        <f>IF(FN_MC!AA319="","*",FN_MC!AA319)</f>
        <v>*</v>
      </c>
      <c r="K316" s="143" t="str">
        <f>IF(FN_MC!AD319="","*",FN_MC!AD319)</f>
        <v>*</v>
      </c>
    </row>
    <row r="317" spans="2:11" s="132" customFormat="1" hidden="1">
      <c r="B317" s="129" t="str">
        <f>IF(FN_MC!Y320="","*",FN_MC!Y320)</f>
        <v>*</v>
      </c>
      <c r="C317" s="130" t="str">
        <f>IF(FN_MC!B320="","*",FN_MC!B320)</f>
        <v>*</v>
      </c>
      <c r="D317" s="130" t="str">
        <f>IF(FN_MC!D320="","*",FN_MC!D320)</f>
        <v>*</v>
      </c>
      <c r="E317" s="130" t="str">
        <f>IF(FN_MC!H320="","*",FN_MC!H320)</f>
        <v>*</v>
      </c>
      <c r="F317" s="148" t="str">
        <f>IF(FN_MC!M320="","*",FN_MC!M320)</f>
        <v>-</v>
      </c>
      <c r="G317" s="130" t="str">
        <f>IF(FN_MC!I320="","*",FN_MC!I320)</f>
        <v>*</v>
      </c>
      <c r="H317" s="130" t="str">
        <f>IF(FN_MC!AB320="","*",FN_MC!AB320)</f>
        <v>*</v>
      </c>
      <c r="I317" s="130" t="str">
        <f>IF(FN_MC!AC320="","*",FN_MC!AC320)</f>
        <v>*</v>
      </c>
      <c r="J317" s="131" t="str">
        <f>IF(FN_MC!AA320="","*",FN_MC!AA320)</f>
        <v>*</v>
      </c>
      <c r="K317" s="143" t="str">
        <f>IF(FN_MC!AD320="","*",FN_MC!AD320)</f>
        <v>*</v>
      </c>
    </row>
    <row r="318" spans="2:11" s="132" customFormat="1" hidden="1">
      <c r="B318" s="129" t="str">
        <f>IF(FN_MC!Y321="","*",FN_MC!Y321)</f>
        <v>*</v>
      </c>
      <c r="C318" s="130" t="str">
        <f>IF(FN_MC!B321="","*",FN_MC!B321)</f>
        <v>*</v>
      </c>
      <c r="D318" s="130" t="str">
        <f>IF(FN_MC!D321="","*",FN_MC!D321)</f>
        <v>*</v>
      </c>
      <c r="E318" s="130" t="str">
        <f>IF(FN_MC!H321="","*",FN_MC!H321)</f>
        <v>*</v>
      </c>
      <c r="F318" s="148" t="str">
        <f>IF(FN_MC!M321="","*",FN_MC!M321)</f>
        <v>-</v>
      </c>
      <c r="G318" s="130" t="str">
        <f>IF(FN_MC!I321="","*",FN_MC!I321)</f>
        <v>*</v>
      </c>
      <c r="H318" s="130" t="str">
        <f>IF(FN_MC!AB321="","*",FN_MC!AB321)</f>
        <v>*</v>
      </c>
      <c r="I318" s="130" t="str">
        <f>IF(FN_MC!AC321="","*",FN_MC!AC321)</f>
        <v>*</v>
      </c>
      <c r="J318" s="131" t="str">
        <f>IF(FN_MC!AA321="","*",FN_MC!AA321)</f>
        <v>*</v>
      </c>
      <c r="K318" s="143" t="str">
        <f>IF(FN_MC!AD321="","*",FN_MC!AD321)</f>
        <v>*</v>
      </c>
    </row>
    <row r="319" spans="2:11" s="132" customFormat="1" hidden="1">
      <c r="B319" s="129" t="str">
        <f>IF(FN_MC!Y322="","*",FN_MC!Y322)</f>
        <v>*</v>
      </c>
      <c r="C319" s="130" t="str">
        <f>IF(FN_MC!B322="","*",FN_MC!B322)</f>
        <v>*</v>
      </c>
      <c r="D319" s="130" t="str">
        <f>IF(FN_MC!D322="","*",FN_MC!D322)</f>
        <v>*</v>
      </c>
      <c r="E319" s="130" t="str">
        <f>IF(FN_MC!H322="","*",FN_MC!H322)</f>
        <v>*</v>
      </c>
      <c r="F319" s="148" t="str">
        <f>IF(FN_MC!M322="","*",FN_MC!M322)</f>
        <v>-</v>
      </c>
      <c r="G319" s="130" t="str">
        <f>IF(FN_MC!I322="","*",FN_MC!I322)</f>
        <v>*</v>
      </c>
      <c r="H319" s="130" t="str">
        <f>IF(FN_MC!AB322="","*",FN_MC!AB322)</f>
        <v>*</v>
      </c>
      <c r="I319" s="130" t="str">
        <f>IF(FN_MC!AC322="","*",FN_MC!AC322)</f>
        <v>*</v>
      </c>
      <c r="J319" s="131" t="str">
        <f>IF(FN_MC!AA322="","*",FN_MC!AA322)</f>
        <v>*</v>
      </c>
      <c r="K319" s="143" t="str">
        <f>IF(FN_MC!AD322="","*",FN_MC!AD322)</f>
        <v>*</v>
      </c>
    </row>
    <row r="320" spans="2:11" s="132" customFormat="1" hidden="1">
      <c r="B320" s="129" t="str">
        <f>IF(FN_MC!Y323="","*",FN_MC!Y323)</f>
        <v>*</v>
      </c>
      <c r="C320" s="130" t="str">
        <f>IF(FN_MC!B323="","*",FN_MC!B323)</f>
        <v>*</v>
      </c>
      <c r="D320" s="130" t="str">
        <f>IF(FN_MC!D323="","*",FN_MC!D323)</f>
        <v>*</v>
      </c>
      <c r="E320" s="130" t="str">
        <f>IF(FN_MC!H323="","*",FN_MC!H323)</f>
        <v>*</v>
      </c>
      <c r="F320" s="148" t="str">
        <f>IF(FN_MC!M323="","*",FN_MC!M323)</f>
        <v>-</v>
      </c>
      <c r="G320" s="130" t="str">
        <f>IF(FN_MC!I323="","*",FN_MC!I323)</f>
        <v>*</v>
      </c>
      <c r="H320" s="130" t="str">
        <f>IF(FN_MC!AB323="","*",FN_MC!AB323)</f>
        <v>*</v>
      </c>
      <c r="I320" s="130" t="str">
        <f>IF(FN_MC!AC323="","*",FN_MC!AC323)</f>
        <v>*</v>
      </c>
      <c r="J320" s="131" t="str">
        <f>IF(FN_MC!AA323="","*",FN_MC!AA323)</f>
        <v>*</v>
      </c>
      <c r="K320" s="143" t="str">
        <f>IF(FN_MC!AD323="","*",FN_MC!AD323)</f>
        <v>*</v>
      </c>
    </row>
    <row r="321" spans="2:11" s="132" customFormat="1" hidden="1">
      <c r="B321" s="129" t="str">
        <f>IF(FN_MC!Y324="","*",FN_MC!Y324)</f>
        <v>*</v>
      </c>
      <c r="C321" s="130" t="str">
        <f>IF(FN_MC!B324="","*",FN_MC!B324)</f>
        <v>*</v>
      </c>
      <c r="D321" s="130" t="str">
        <f>IF(FN_MC!D324="","*",FN_MC!D324)</f>
        <v>*</v>
      </c>
      <c r="E321" s="130" t="str">
        <f>IF(FN_MC!H324="","*",FN_MC!H324)</f>
        <v>*</v>
      </c>
      <c r="F321" s="148" t="str">
        <f>IF(FN_MC!M324="","*",FN_MC!M324)</f>
        <v>-</v>
      </c>
      <c r="G321" s="130" t="str">
        <f>IF(FN_MC!I324="","*",FN_MC!I324)</f>
        <v>*</v>
      </c>
      <c r="H321" s="130" t="str">
        <f>IF(FN_MC!AB324="","*",FN_MC!AB324)</f>
        <v>*</v>
      </c>
      <c r="I321" s="130" t="str">
        <f>IF(FN_MC!AC324="","*",FN_MC!AC324)</f>
        <v>*</v>
      </c>
      <c r="J321" s="131" t="str">
        <f>IF(FN_MC!AA324="","*",FN_MC!AA324)</f>
        <v>*</v>
      </c>
      <c r="K321" s="143" t="str">
        <f>IF(FN_MC!AD324="","*",FN_MC!AD324)</f>
        <v>*</v>
      </c>
    </row>
    <row r="322" spans="2:11" s="132" customFormat="1" hidden="1">
      <c r="B322" s="129" t="str">
        <f>IF(FN_MC!Y325="","*",FN_MC!Y325)</f>
        <v>*</v>
      </c>
      <c r="C322" s="130" t="str">
        <f>IF(FN_MC!B325="","*",FN_MC!B325)</f>
        <v>*</v>
      </c>
      <c r="D322" s="130" t="str">
        <f>IF(FN_MC!D325="","*",FN_MC!D325)</f>
        <v>*</v>
      </c>
      <c r="E322" s="130" t="str">
        <f>IF(FN_MC!H325="","*",FN_MC!H325)</f>
        <v>*</v>
      </c>
      <c r="F322" s="148" t="str">
        <f>IF(FN_MC!M325="","*",FN_MC!M325)</f>
        <v>-</v>
      </c>
      <c r="G322" s="130" t="str">
        <f>IF(FN_MC!I325="","*",FN_MC!I325)</f>
        <v>*</v>
      </c>
      <c r="H322" s="130" t="str">
        <f>IF(FN_MC!AB325="","*",FN_MC!AB325)</f>
        <v>*</v>
      </c>
      <c r="I322" s="130" t="str">
        <f>IF(FN_MC!AC325="","*",FN_MC!AC325)</f>
        <v>*</v>
      </c>
      <c r="J322" s="131" t="str">
        <f>IF(FN_MC!AA325="","*",FN_MC!AA325)</f>
        <v>*</v>
      </c>
      <c r="K322" s="143" t="str">
        <f>IF(FN_MC!AD325="","*",FN_MC!AD325)</f>
        <v>*</v>
      </c>
    </row>
    <row r="323" spans="2:11" s="132" customFormat="1" hidden="1">
      <c r="B323" s="129" t="str">
        <f>IF(FN_MC!Y326="","*",FN_MC!Y326)</f>
        <v>*</v>
      </c>
      <c r="C323" s="130" t="str">
        <f>IF(FN_MC!B326="","*",FN_MC!B326)</f>
        <v>*</v>
      </c>
      <c r="D323" s="130" t="str">
        <f>IF(FN_MC!D326="","*",FN_MC!D326)</f>
        <v>*</v>
      </c>
      <c r="E323" s="130" t="str">
        <f>IF(FN_MC!H326="","*",FN_MC!H326)</f>
        <v>*</v>
      </c>
      <c r="F323" s="148" t="str">
        <f>IF(FN_MC!M326="","*",FN_MC!M326)</f>
        <v>-</v>
      </c>
      <c r="G323" s="130" t="str">
        <f>IF(FN_MC!I326="","*",FN_MC!I326)</f>
        <v>*</v>
      </c>
      <c r="H323" s="130" t="str">
        <f>IF(FN_MC!AB326="","*",FN_MC!AB326)</f>
        <v>*</v>
      </c>
      <c r="I323" s="130" t="str">
        <f>IF(FN_MC!AC326="","*",FN_MC!AC326)</f>
        <v>*</v>
      </c>
      <c r="J323" s="131" t="str">
        <f>IF(FN_MC!AA326="","*",FN_MC!AA326)</f>
        <v>*</v>
      </c>
      <c r="K323" s="143" t="str">
        <f>IF(FN_MC!AD326="","*",FN_MC!AD326)</f>
        <v>*</v>
      </c>
    </row>
    <row r="324" spans="2:11" s="132" customFormat="1" hidden="1">
      <c r="B324" s="129" t="str">
        <f>IF(FN_MC!Y327="","*",FN_MC!Y327)</f>
        <v>*</v>
      </c>
      <c r="C324" s="130" t="str">
        <f>IF(FN_MC!B327="","*",FN_MC!B327)</f>
        <v>*</v>
      </c>
      <c r="D324" s="130" t="str">
        <f>IF(FN_MC!D327="","*",FN_MC!D327)</f>
        <v>*</v>
      </c>
      <c r="E324" s="130" t="str">
        <f>IF(FN_MC!H327="","*",FN_MC!H327)</f>
        <v>*</v>
      </c>
      <c r="F324" s="148" t="str">
        <f>IF(FN_MC!M327="","*",FN_MC!M327)</f>
        <v>-</v>
      </c>
      <c r="G324" s="130" t="str">
        <f>IF(FN_MC!I327="","*",FN_MC!I327)</f>
        <v>*</v>
      </c>
      <c r="H324" s="130" t="str">
        <f>IF(FN_MC!AB327="","*",FN_MC!AB327)</f>
        <v>*</v>
      </c>
      <c r="I324" s="130" t="str">
        <f>IF(FN_MC!AC327="","*",FN_MC!AC327)</f>
        <v>*</v>
      </c>
      <c r="J324" s="131" t="str">
        <f>IF(FN_MC!AA327="","*",FN_MC!AA327)</f>
        <v>*</v>
      </c>
      <c r="K324" s="143" t="str">
        <f>IF(FN_MC!AD327="","*",FN_MC!AD327)</f>
        <v>*</v>
      </c>
    </row>
    <row r="325" spans="2:11" s="132" customFormat="1" hidden="1">
      <c r="B325" s="129" t="str">
        <f>IF(FN_MC!Y328="","*",FN_MC!Y328)</f>
        <v>*</v>
      </c>
      <c r="C325" s="130" t="str">
        <f>IF(FN_MC!B328="","*",FN_MC!B328)</f>
        <v>*</v>
      </c>
      <c r="D325" s="130" t="str">
        <f>IF(FN_MC!D328="","*",FN_MC!D328)</f>
        <v>*</v>
      </c>
      <c r="E325" s="130" t="str">
        <f>IF(FN_MC!H328="","*",FN_MC!H328)</f>
        <v>*</v>
      </c>
      <c r="F325" s="148" t="str">
        <f>IF(FN_MC!M328="","*",FN_MC!M328)</f>
        <v>-</v>
      </c>
      <c r="G325" s="130" t="str">
        <f>IF(FN_MC!I328="","*",FN_MC!I328)</f>
        <v>*</v>
      </c>
      <c r="H325" s="130" t="str">
        <f>IF(FN_MC!AB328="","*",FN_MC!AB328)</f>
        <v>*</v>
      </c>
      <c r="I325" s="130" t="str">
        <f>IF(FN_MC!AC328="","*",FN_MC!AC328)</f>
        <v>*</v>
      </c>
      <c r="J325" s="131" t="str">
        <f>IF(FN_MC!AA328="","*",FN_MC!AA328)</f>
        <v>*</v>
      </c>
      <c r="K325" s="143" t="str">
        <f>IF(FN_MC!AD328="","*",FN_MC!AD328)</f>
        <v>*</v>
      </c>
    </row>
    <row r="326" spans="2:11" s="132" customFormat="1" hidden="1">
      <c r="B326" s="129" t="str">
        <f>IF(FN_MC!Y329="","*",FN_MC!Y329)</f>
        <v>*</v>
      </c>
      <c r="C326" s="130" t="str">
        <f>IF(FN_MC!B329="","*",FN_MC!B329)</f>
        <v>*</v>
      </c>
      <c r="D326" s="130" t="str">
        <f>IF(FN_MC!D329="","*",FN_MC!D329)</f>
        <v>*</v>
      </c>
      <c r="E326" s="130" t="str">
        <f>IF(FN_MC!H329="","*",FN_MC!H329)</f>
        <v>*</v>
      </c>
      <c r="F326" s="148" t="str">
        <f>IF(FN_MC!M329="","*",FN_MC!M329)</f>
        <v>-</v>
      </c>
      <c r="G326" s="130" t="str">
        <f>IF(FN_MC!I329="","*",FN_MC!I329)</f>
        <v>*</v>
      </c>
      <c r="H326" s="130" t="str">
        <f>IF(FN_MC!AB329="","*",FN_MC!AB329)</f>
        <v>*</v>
      </c>
      <c r="I326" s="130" t="str">
        <f>IF(FN_MC!AC329="","*",FN_MC!AC329)</f>
        <v>*</v>
      </c>
      <c r="J326" s="131" t="str">
        <f>IF(FN_MC!AA329="","*",FN_MC!AA329)</f>
        <v>*</v>
      </c>
      <c r="K326" s="143" t="str">
        <f>IF(FN_MC!AD329="","*",FN_MC!AD329)</f>
        <v>*</v>
      </c>
    </row>
    <row r="327" spans="2:11" s="132" customFormat="1" hidden="1">
      <c r="B327" s="129" t="str">
        <f>IF(FN_MC!Y330="","*",FN_MC!Y330)</f>
        <v>*</v>
      </c>
      <c r="C327" s="130" t="str">
        <f>IF(FN_MC!B330="","*",FN_MC!B330)</f>
        <v>*</v>
      </c>
      <c r="D327" s="130" t="str">
        <f>IF(FN_MC!D330="","*",FN_MC!D330)</f>
        <v>*</v>
      </c>
      <c r="E327" s="130" t="str">
        <f>IF(FN_MC!H330="","*",FN_MC!H330)</f>
        <v>*</v>
      </c>
      <c r="F327" s="148" t="str">
        <f>IF(FN_MC!M330="","*",FN_MC!M330)</f>
        <v>-</v>
      </c>
      <c r="G327" s="130" t="str">
        <f>IF(FN_MC!I330="","*",FN_MC!I330)</f>
        <v>*</v>
      </c>
      <c r="H327" s="130" t="str">
        <f>IF(FN_MC!AB330="","*",FN_MC!AB330)</f>
        <v>*</v>
      </c>
      <c r="I327" s="130" t="str">
        <f>IF(FN_MC!AC330="","*",FN_MC!AC330)</f>
        <v>*</v>
      </c>
      <c r="J327" s="131" t="str">
        <f>IF(FN_MC!AA330="","*",FN_MC!AA330)</f>
        <v>*</v>
      </c>
      <c r="K327" s="143" t="str">
        <f>IF(FN_MC!AD330="","*",FN_MC!AD330)</f>
        <v>*</v>
      </c>
    </row>
    <row r="328" spans="2:11" s="132" customFormat="1" hidden="1">
      <c r="B328" s="129" t="str">
        <f>IF(FN_MC!Y331="","*",FN_MC!Y331)</f>
        <v>*</v>
      </c>
      <c r="C328" s="130" t="str">
        <f>IF(FN_MC!B331="","*",FN_MC!B331)</f>
        <v>*</v>
      </c>
      <c r="D328" s="130" t="str">
        <f>IF(FN_MC!D331="","*",FN_MC!D331)</f>
        <v>*</v>
      </c>
      <c r="E328" s="130" t="str">
        <f>IF(FN_MC!H331="","*",FN_MC!H331)</f>
        <v>*</v>
      </c>
      <c r="F328" s="148" t="str">
        <f>IF(FN_MC!M331="","*",FN_MC!M331)</f>
        <v>-</v>
      </c>
      <c r="G328" s="130" t="str">
        <f>IF(FN_MC!I331="","*",FN_MC!I331)</f>
        <v>*</v>
      </c>
      <c r="H328" s="130" t="str">
        <f>IF(FN_MC!AB331="","*",FN_MC!AB331)</f>
        <v>*</v>
      </c>
      <c r="I328" s="130" t="str">
        <f>IF(FN_MC!AC331="","*",FN_MC!AC331)</f>
        <v>*</v>
      </c>
      <c r="J328" s="131" t="str">
        <f>IF(FN_MC!AA331="","*",FN_MC!AA331)</f>
        <v>*</v>
      </c>
      <c r="K328" s="143" t="str">
        <f>IF(FN_MC!AD331="","*",FN_MC!AD331)</f>
        <v>*</v>
      </c>
    </row>
    <row r="329" spans="2:11" s="132" customFormat="1" hidden="1">
      <c r="B329" s="129" t="str">
        <f>IF(FN_MC!Y332="","*",FN_MC!Y332)</f>
        <v>*</v>
      </c>
      <c r="C329" s="130" t="str">
        <f>IF(FN_MC!B332="","*",FN_MC!B332)</f>
        <v>*</v>
      </c>
      <c r="D329" s="130" t="str">
        <f>IF(FN_MC!D332="","*",FN_MC!D332)</f>
        <v>*</v>
      </c>
      <c r="E329" s="130" t="str">
        <f>IF(FN_MC!H332="","*",FN_MC!H332)</f>
        <v>*</v>
      </c>
      <c r="F329" s="148" t="str">
        <f>IF(FN_MC!M332="","*",FN_MC!M332)</f>
        <v>-</v>
      </c>
      <c r="G329" s="130" t="str">
        <f>IF(FN_MC!I332="","*",FN_MC!I332)</f>
        <v>*</v>
      </c>
      <c r="H329" s="130" t="str">
        <f>IF(FN_MC!AB332="","*",FN_MC!AB332)</f>
        <v>*</v>
      </c>
      <c r="I329" s="130" t="str">
        <f>IF(FN_MC!AC332="","*",FN_MC!AC332)</f>
        <v>*</v>
      </c>
      <c r="J329" s="131" t="str">
        <f>IF(FN_MC!AA332="","*",FN_MC!AA332)</f>
        <v>*</v>
      </c>
      <c r="K329" s="143" t="str">
        <f>IF(FN_MC!AD332="","*",FN_MC!AD332)</f>
        <v>*</v>
      </c>
    </row>
    <row r="330" spans="2:11" s="132" customFormat="1" hidden="1">
      <c r="B330" s="129" t="str">
        <f>IF(FN_MC!Y333="","*",FN_MC!Y333)</f>
        <v>*</v>
      </c>
      <c r="C330" s="130" t="str">
        <f>IF(FN_MC!B333="","*",FN_MC!B333)</f>
        <v>*</v>
      </c>
      <c r="D330" s="130" t="str">
        <f>IF(FN_MC!D333="","*",FN_MC!D333)</f>
        <v>*</v>
      </c>
      <c r="E330" s="130" t="str">
        <f>IF(FN_MC!H333="","*",FN_MC!H333)</f>
        <v>*</v>
      </c>
      <c r="F330" s="148" t="str">
        <f>IF(FN_MC!M333="","*",FN_MC!M333)</f>
        <v>-</v>
      </c>
      <c r="G330" s="130" t="str">
        <f>IF(FN_MC!I333="","*",FN_MC!I333)</f>
        <v>*</v>
      </c>
      <c r="H330" s="130" t="str">
        <f>IF(FN_MC!AB333="","*",FN_MC!AB333)</f>
        <v>*</v>
      </c>
      <c r="I330" s="130" t="str">
        <f>IF(FN_MC!AC333="","*",FN_MC!AC333)</f>
        <v>*</v>
      </c>
      <c r="J330" s="131" t="str">
        <f>IF(FN_MC!AA333="","*",FN_MC!AA333)</f>
        <v>*</v>
      </c>
      <c r="K330" s="143" t="str">
        <f>IF(FN_MC!AD333="","*",FN_MC!AD333)</f>
        <v>*</v>
      </c>
    </row>
    <row r="331" spans="2:11" s="132" customFormat="1" hidden="1">
      <c r="B331" s="129" t="str">
        <f>IF(FN_MC!Y334="","*",FN_MC!Y334)</f>
        <v>*</v>
      </c>
      <c r="C331" s="130" t="str">
        <f>IF(FN_MC!B334="","*",FN_MC!B334)</f>
        <v>*</v>
      </c>
      <c r="D331" s="130" t="str">
        <f>IF(FN_MC!D334="","*",FN_MC!D334)</f>
        <v>*</v>
      </c>
      <c r="E331" s="130" t="str">
        <f>IF(FN_MC!H334="","*",FN_MC!H334)</f>
        <v>*</v>
      </c>
      <c r="F331" s="148" t="str">
        <f>IF(FN_MC!M334="","*",FN_MC!M334)</f>
        <v>-</v>
      </c>
      <c r="G331" s="130" t="str">
        <f>IF(FN_MC!I334="","*",FN_MC!I334)</f>
        <v>*</v>
      </c>
      <c r="H331" s="130" t="str">
        <f>IF(FN_MC!AB334="","*",FN_MC!AB334)</f>
        <v>*</v>
      </c>
      <c r="I331" s="130" t="str">
        <f>IF(FN_MC!AC334="","*",FN_MC!AC334)</f>
        <v>*</v>
      </c>
      <c r="J331" s="131" t="str">
        <f>IF(FN_MC!AA334="","*",FN_MC!AA334)</f>
        <v>*</v>
      </c>
      <c r="K331" s="143" t="str">
        <f>IF(FN_MC!AD334="","*",FN_MC!AD334)</f>
        <v>*</v>
      </c>
    </row>
    <row r="332" spans="2:11" s="132" customFormat="1" hidden="1">
      <c r="B332" s="129" t="str">
        <f>IF(FN_MC!Y335="","*",FN_MC!Y335)</f>
        <v>*</v>
      </c>
      <c r="C332" s="130" t="str">
        <f>IF(FN_MC!B335="","*",FN_MC!B335)</f>
        <v>*</v>
      </c>
      <c r="D332" s="130" t="str">
        <f>IF(FN_MC!D335="","*",FN_MC!D335)</f>
        <v>*</v>
      </c>
      <c r="E332" s="130" t="str">
        <f>IF(FN_MC!H335="","*",FN_MC!H335)</f>
        <v>*</v>
      </c>
      <c r="F332" s="148" t="str">
        <f>IF(FN_MC!M335="","*",FN_MC!M335)</f>
        <v>-</v>
      </c>
      <c r="G332" s="130" t="str">
        <f>IF(FN_MC!I335="","*",FN_MC!I335)</f>
        <v>*</v>
      </c>
      <c r="H332" s="130" t="str">
        <f>IF(FN_MC!AB335="","*",FN_MC!AB335)</f>
        <v>*</v>
      </c>
      <c r="I332" s="130" t="str">
        <f>IF(FN_MC!AC335="","*",FN_MC!AC335)</f>
        <v>*</v>
      </c>
      <c r="J332" s="131" t="str">
        <f>IF(FN_MC!AA335="","*",FN_MC!AA335)</f>
        <v>*</v>
      </c>
      <c r="K332" s="143" t="str">
        <f>IF(FN_MC!AD335="","*",FN_MC!AD335)</f>
        <v>*</v>
      </c>
    </row>
    <row r="333" spans="2:11" s="132" customFormat="1" hidden="1">
      <c r="B333" s="129" t="str">
        <f>IF(FN_MC!Y336="","*",FN_MC!Y336)</f>
        <v>*</v>
      </c>
      <c r="C333" s="130" t="str">
        <f>IF(FN_MC!B336="","*",FN_MC!B336)</f>
        <v>*</v>
      </c>
      <c r="D333" s="130" t="str">
        <f>IF(FN_MC!D336="","*",FN_MC!D336)</f>
        <v>*</v>
      </c>
      <c r="E333" s="130" t="str">
        <f>IF(FN_MC!H336="","*",FN_MC!H336)</f>
        <v>*</v>
      </c>
      <c r="F333" s="148" t="str">
        <f>IF(FN_MC!M336="","*",FN_MC!M336)</f>
        <v>-</v>
      </c>
      <c r="G333" s="130" t="str">
        <f>IF(FN_MC!I336="","*",FN_MC!I336)</f>
        <v>*</v>
      </c>
      <c r="H333" s="130" t="str">
        <f>IF(FN_MC!AB336="","*",FN_MC!AB336)</f>
        <v>*</v>
      </c>
      <c r="I333" s="130" t="str">
        <f>IF(FN_MC!AC336="","*",FN_MC!AC336)</f>
        <v>*</v>
      </c>
      <c r="J333" s="131" t="str">
        <f>IF(FN_MC!AA336="","*",FN_MC!AA336)</f>
        <v>*</v>
      </c>
      <c r="K333" s="143" t="str">
        <f>IF(FN_MC!AD336="","*",FN_MC!AD336)</f>
        <v>*</v>
      </c>
    </row>
    <row r="334" spans="2:11" s="132" customFormat="1" hidden="1">
      <c r="B334" s="129" t="str">
        <f>IF(FN_MC!Y337="","*",FN_MC!Y337)</f>
        <v>*</v>
      </c>
      <c r="C334" s="130" t="str">
        <f>IF(FN_MC!B337="","*",FN_MC!B337)</f>
        <v>*</v>
      </c>
      <c r="D334" s="130" t="str">
        <f>IF(FN_MC!D337="","*",FN_MC!D337)</f>
        <v>*</v>
      </c>
      <c r="E334" s="130" t="str">
        <f>IF(FN_MC!H337="","*",FN_MC!H337)</f>
        <v>*</v>
      </c>
      <c r="F334" s="148" t="str">
        <f>IF(FN_MC!M337="","*",FN_MC!M337)</f>
        <v>-</v>
      </c>
      <c r="G334" s="130" t="str">
        <f>IF(FN_MC!I337="","*",FN_MC!I337)</f>
        <v>*</v>
      </c>
      <c r="H334" s="130" t="str">
        <f>IF(FN_MC!AB337="","*",FN_MC!AB337)</f>
        <v>*</v>
      </c>
      <c r="I334" s="130" t="str">
        <f>IF(FN_MC!AC337="","*",FN_MC!AC337)</f>
        <v>*</v>
      </c>
      <c r="J334" s="131" t="str">
        <f>IF(FN_MC!AA337="","*",FN_MC!AA337)</f>
        <v>*</v>
      </c>
      <c r="K334" s="143" t="str">
        <f>IF(FN_MC!AD337="","*",FN_MC!AD337)</f>
        <v>*</v>
      </c>
    </row>
    <row r="335" spans="2:11" s="132" customFormat="1" hidden="1">
      <c r="B335" s="129" t="str">
        <f>IF(FN_MC!Y338="","*",FN_MC!Y338)</f>
        <v>*</v>
      </c>
      <c r="C335" s="130" t="str">
        <f>IF(FN_MC!B338="","*",FN_MC!B338)</f>
        <v>*</v>
      </c>
      <c r="D335" s="130" t="str">
        <f>IF(FN_MC!D338="","*",FN_MC!D338)</f>
        <v>*</v>
      </c>
      <c r="E335" s="130" t="str">
        <f>IF(FN_MC!H338="","*",FN_MC!H338)</f>
        <v>*</v>
      </c>
      <c r="F335" s="148" t="str">
        <f>IF(FN_MC!M338="","*",FN_MC!M338)</f>
        <v>-</v>
      </c>
      <c r="G335" s="130" t="str">
        <f>IF(FN_MC!I338="","*",FN_MC!I338)</f>
        <v>*</v>
      </c>
      <c r="H335" s="130" t="str">
        <f>IF(FN_MC!AB338="","*",FN_MC!AB338)</f>
        <v>*</v>
      </c>
      <c r="I335" s="130" t="str">
        <f>IF(FN_MC!AC338="","*",FN_MC!AC338)</f>
        <v>*</v>
      </c>
      <c r="J335" s="131" t="str">
        <f>IF(FN_MC!AA338="","*",FN_MC!AA338)</f>
        <v>*</v>
      </c>
      <c r="K335" s="143" t="str">
        <f>IF(FN_MC!AD338="","*",FN_MC!AD338)</f>
        <v>*</v>
      </c>
    </row>
    <row r="336" spans="2:11" s="132" customFormat="1" hidden="1">
      <c r="B336" s="129" t="str">
        <f>IF(FN_MC!Y339="","*",FN_MC!Y339)</f>
        <v>*</v>
      </c>
      <c r="C336" s="130" t="str">
        <f>IF(FN_MC!B339="","*",FN_MC!B339)</f>
        <v>*</v>
      </c>
      <c r="D336" s="130" t="str">
        <f>IF(FN_MC!D339="","*",FN_MC!D339)</f>
        <v>*</v>
      </c>
      <c r="E336" s="130" t="str">
        <f>IF(FN_MC!H339="","*",FN_MC!H339)</f>
        <v>*</v>
      </c>
      <c r="F336" s="148" t="str">
        <f>IF(FN_MC!M339="","*",FN_MC!M339)</f>
        <v>-</v>
      </c>
      <c r="G336" s="130" t="str">
        <f>IF(FN_MC!I339="","*",FN_MC!I339)</f>
        <v>*</v>
      </c>
      <c r="H336" s="130" t="str">
        <f>IF(FN_MC!AB339="","*",FN_MC!AB339)</f>
        <v>*</v>
      </c>
      <c r="I336" s="130" t="str">
        <f>IF(FN_MC!AC339="","*",FN_MC!AC339)</f>
        <v>*</v>
      </c>
      <c r="J336" s="131" t="str">
        <f>IF(FN_MC!AA339="","*",FN_MC!AA339)</f>
        <v>*</v>
      </c>
      <c r="K336" s="143" t="str">
        <f>IF(FN_MC!AD339="","*",FN_MC!AD339)</f>
        <v>*</v>
      </c>
    </row>
    <row r="337" spans="2:11" s="132" customFormat="1" hidden="1">
      <c r="B337" s="129" t="str">
        <f>IF(FN_MC!Y340="","*",FN_MC!Y340)</f>
        <v>*</v>
      </c>
      <c r="C337" s="130" t="str">
        <f>IF(FN_MC!B340="","*",FN_MC!B340)</f>
        <v>*</v>
      </c>
      <c r="D337" s="130" t="str">
        <f>IF(FN_MC!D340="","*",FN_MC!D340)</f>
        <v>*</v>
      </c>
      <c r="E337" s="130" t="str">
        <f>IF(FN_MC!H340="","*",FN_MC!H340)</f>
        <v>*</v>
      </c>
      <c r="F337" s="148" t="str">
        <f>IF(FN_MC!M340="","*",FN_MC!M340)</f>
        <v>-</v>
      </c>
      <c r="G337" s="130" t="str">
        <f>IF(FN_MC!I340="","*",FN_MC!I340)</f>
        <v>*</v>
      </c>
      <c r="H337" s="130" t="str">
        <f>IF(FN_MC!AB340="","*",FN_MC!AB340)</f>
        <v>*</v>
      </c>
      <c r="I337" s="130" t="str">
        <f>IF(FN_MC!AC340="","*",FN_MC!AC340)</f>
        <v>*</v>
      </c>
      <c r="J337" s="131" t="str">
        <f>IF(FN_MC!AA340="","*",FN_MC!AA340)</f>
        <v>*</v>
      </c>
      <c r="K337" s="143" t="str">
        <f>IF(FN_MC!AD340="","*",FN_MC!AD340)</f>
        <v>*</v>
      </c>
    </row>
    <row r="338" spans="2:11" s="132" customFormat="1" hidden="1">
      <c r="B338" s="129" t="str">
        <f>IF(FN_MC!Y341="","*",FN_MC!Y341)</f>
        <v>*</v>
      </c>
      <c r="C338" s="130" t="str">
        <f>IF(FN_MC!B341="","*",FN_MC!B341)</f>
        <v>*</v>
      </c>
      <c r="D338" s="130" t="str">
        <f>IF(FN_MC!D341="","*",FN_MC!D341)</f>
        <v>*</v>
      </c>
      <c r="E338" s="130" t="str">
        <f>IF(FN_MC!H341="","*",FN_MC!H341)</f>
        <v>*</v>
      </c>
      <c r="F338" s="148" t="str">
        <f>IF(FN_MC!M341="","*",FN_MC!M341)</f>
        <v>-</v>
      </c>
      <c r="G338" s="130" t="str">
        <f>IF(FN_MC!I341="","*",FN_MC!I341)</f>
        <v>*</v>
      </c>
      <c r="H338" s="130" t="str">
        <f>IF(FN_MC!AB341="","*",FN_MC!AB341)</f>
        <v>*</v>
      </c>
      <c r="I338" s="130" t="str">
        <f>IF(FN_MC!AC341="","*",FN_MC!AC341)</f>
        <v>*</v>
      </c>
      <c r="J338" s="131" t="str">
        <f>IF(FN_MC!AA341="","*",FN_MC!AA341)</f>
        <v>*</v>
      </c>
      <c r="K338" s="143" t="str">
        <f>IF(FN_MC!AD341="","*",FN_MC!AD341)</f>
        <v>*</v>
      </c>
    </row>
    <row r="339" spans="2:11" s="132" customFormat="1" hidden="1">
      <c r="B339" s="129" t="str">
        <f>IF(FN_MC!Y342="","*",FN_MC!Y342)</f>
        <v>*</v>
      </c>
      <c r="C339" s="130" t="str">
        <f>IF(FN_MC!B342="","*",FN_MC!B342)</f>
        <v>*</v>
      </c>
      <c r="D339" s="130" t="str">
        <f>IF(FN_MC!D342="","*",FN_MC!D342)</f>
        <v>*</v>
      </c>
      <c r="E339" s="130" t="str">
        <f>IF(FN_MC!H342="","*",FN_MC!H342)</f>
        <v>*</v>
      </c>
      <c r="F339" s="148" t="str">
        <f>IF(FN_MC!M342="","*",FN_MC!M342)</f>
        <v>-</v>
      </c>
      <c r="G339" s="130" t="str">
        <f>IF(FN_MC!I342="","*",FN_MC!I342)</f>
        <v>*</v>
      </c>
      <c r="H339" s="130" t="str">
        <f>IF(FN_MC!AB342="","*",FN_MC!AB342)</f>
        <v>*</v>
      </c>
      <c r="I339" s="130" t="str">
        <f>IF(FN_MC!AC342="","*",FN_MC!AC342)</f>
        <v>*</v>
      </c>
      <c r="J339" s="131" t="str">
        <f>IF(FN_MC!AA342="","*",FN_MC!AA342)</f>
        <v>*</v>
      </c>
      <c r="K339" s="143" t="str">
        <f>IF(FN_MC!AD342="","*",FN_MC!AD342)</f>
        <v>*</v>
      </c>
    </row>
    <row r="340" spans="2:11" s="132" customFormat="1" hidden="1">
      <c r="B340" s="129" t="str">
        <f>IF(FN_MC!Y343="","*",FN_MC!Y343)</f>
        <v>*</v>
      </c>
      <c r="C340" s="130" t="str">
        <f>IF(FN_MC!B343="","*",FN_MC!B343)</f>
        <v>*</v>
      </c>
      <c r="D340" s="130" t="str">
        <f>IF(FN_MC!D343="","*",FN_MC!D343)</f>
        <v>*</v>
      </c>
      <c r="E340" s="130" t="str">
        <f>IF(FN_MC!H343="","*",FN_MC!H343)</f>
        <v>*</v>
      </c>
      <c r="F340" s="148" t="str">
        <f>IF(FN_MC!M343="","*",FN_MC!M343)</f>
        <v>-</v>
      </c>
      <c r="G340" s="130" t="str">
        <f>IF(FN_MC!I343="","*",FN_MC!I343)</f>
        <v>*</v>
      </c>
      <c r="H340" s="130" t="str">
        <f>IF(FN_MC!AB343="","*",FN_MC!AB343)</f>
        <v>*</v>
      </c>
      <c r="I340" s="130" t="str">
        <f>IF(FN_MC!AC343="","*",FN_MC!AC343)</f>
        <v>*</v>
      </c>
      <c r="J340" s="131" t="str">
        <f>IF(FN_MC!AA343="","*",FN_MC!AA343)</f>
        <v>*</v>
      </c>
      <c r="K340" s="143" t="str">
        <f>IF(FN_MC!AD343="","*",FN_MC!AD343)</f>
        <v>*</v>
      </c>
    </row>
    <row r="341" spans="2:11" s="132" customFormat="1" hidden="1">
      <c r="B341" s="129" t="str">
        <f>IF(FN_MC!Y344="","*",FN_MC!Y344)</f>
        <v>*</v>
      </c>
      <c r="C341" s="130" t="str">
        <f>IF(FN_MC!B344="","*",FN_MC!B344)</f>
        <v>*</v>
      </c>
      <c r="D341" s="130" t="str">
        <f>IF(FN_MC!D344="","*",FN_MC!D344)</f>
        <v>*</v>
      </c>
      <c r="E341" s="130" t="str">
        <f>IF(FN_MC!H344="","*",FN_MC!H344)</f>
        <v>*</v>
      </c>
      <c r="F341" s="148" t="str">
        <f>IF(FN_MC!M344="","*",FN_MC!M344)</f>
        <v>-</v>
      </c>
      <c r="G341" s="130" t="str">
        <f>IF(FN_MC!I344="","*",FN_MC!I344)</f>
        <v>*</v>
      </c>
      <c r="H341" s="130" t="str">
        <f>IF(FN_MC!AB344="","*",FN_MC!AB344)</f>
        <v>*</v>
      </c>
      <c r="I341" s="130" t="str">
        <f>IF(FN_MC!AC344="","*",FN_MC!AC344)</f>
        <v>*</v>
      </c>
      <c r="J341" s="131" t="str">
        <f>IF(FN_MC!AA344="","*",FN_MC!AA344)</f>
        <v>*</v>
      </c>
      <c r="K341" s="143" t="str">
        <f>IF(FN_MC!AD344="","*",FN_MC!AD344)</f>
        <v>*</v>
      </c>
    </row>
    <row r="342" spans="2:11" s="132" customFormat="1" hidden="1">
      <c r="B342" s="129" t="str">
        <f>IF(FN_MC!Y345="","*",FN_MC!Y345)</f>
        <v>*</v>
      </c>
      <c r="C342" s="130" t="str">
        <f>IF(FN_MC!B345="","*",FN_MC!B345)</f>
        <v>*</v>
      </c>
      <c r="D342" s="130" t="str">
        <f>IF(FN_MC!D345="","*",FN_MC!D345)</f>
        <v>*</v>
      </c>
      <c r="E342" s="130" t="str">
        <f>IF(FN_MC!H345="","*",FN_MC!H345)</f>
        <v>*</v>
      </c>
      <c r="F342" s="148" t="str">
        <f>IF(FN_MC!M345="","*",FN_MC!M345)</f>
        <v>-</v>
      </c>
      <c r="G342" s="130" t="str">
        <f>IF(FN_MC!I345="","*",FN_MC!I345)</f>
        <v>*</v>
      </c>
      <c r="H342" s="130" t="str">
        <f>IF(FN_MC!AB345="","*",FN_MC!AB345)</f>
        <v>*</v>
      </c>
      <c r="I342" s="130" t="str">
        <f>IF(FN_MC!AC345="","*",FN_MC!AC345)</f>
        <v>*</v>
      </c>
      <c r="J342" s="131" t="str">
        <f>IF(FN_MC!AA345="","*",FN_MC!AA345)</f>
        <v>*</v>
      </c>
      <c r="K342" s="143" t="str">
        <f>IF(FN_MC!AD345="","*",FN_MC!AD345)</f>
        <v>*</v>
      </c>
    </row>
    <row r="343" spans="2:11" s="132" customFormat="1" hidden="1">
      <c r="B343" s="129" t="str">
        <f>IF(FN_MC!Y346="","*",FN_MC!Y346)</f>
        <v>*</v>
      </c>
      <c r="C343" s="130" t="str">
        <f>IF(FN_MC!B346="","*",FN_MC!B346)</f>
        <v>*</v>
      </c>
      <c r="D343" s="130" t="str">
        <f>IF(FN_MC!D346="","*",FN_MC!D346)</f>
        <v>*</v>
      </c>
      <c r="E343" s="130" t="str">
        <f>IF(FN_MC!H346="","*",FN_MC!H346)</f>
        <v>*</v>
      </c>
      <c r="F343" s="148" t="str">
        <f>IF(FN_MC!M346="","*",FN_MC!M346)</f>
        <v>-</v>
      </c>
      <c r="G343" s="130" t="str">
        <f>IF(FN_MC!I346="","*",FN_MC!I346)</f>
        <v>*</v>
      </c>
      <c r="H343" s="130" t="str">
        <f>IF(FN_MC!AB346="","*",FN_MC!AB346)</f>
        <v>*</v>
      </c>
      <c r="I343" s="130" t="str">
        <f>IF(FN_MC!AC346="","*",FN_MC!AC346)</f>
        <v>*</v>
      </c>
      <c r="J343" s="131" t="str">
        <f>IF(FN_MC!AA346="","*",FN_MC!AA346)</f>
        <v>*</v>
      </c>
      <c r="K343" s="143" t="str">
        <f>IF(FN_MC!AD346="","*",FN_MC!AD346)</f>
        <v>*</v>
      </c>
    </row>
    <row r="344" spans="2:11" s="132" customFormat="1" hidden="1">
      <c r="B344" s="129" t="str">
        <f>IF(FN_MC!Y347="","*",FN_MC!Y347)</f>
        <v>*</v>
      </c>
      <c r="C344" s="130" t="str">
        <f>IF(FN_MC!B347="","*",FN_MC!B347)</f>
        <v>*</v>
      </c>
      <c r="D344" s="130" t="str">
        <f>IF(FN_MC!D347="","*",FN_MC!D347)</f>
        <v>*</v>
      </c>
      <c r="E344" s="130" t="str">
        <f>IF(FN_MC!H347="","*",FN_MC!H347)</f>
        <v>*</v>
      </c>
      <c r="F344" s="148" t="str">
        <f>IF(FN_MC!M347="","*",FN_MC!M347)</f>
        <v>-</v>
      </c>
      <c r="G344" s="130" t="str">
        <f>IF(FN_MC!I347="","*",FN_MC!I347)</f>
        <v>*</v>
      </c>
      <c r="H344" s="130" t="str">
        <f>IF(FN_MC!AB347="","*",FN_MC!AB347)</f>
        <v>*</v>
      </c>
      <c r="I344" s="130" t="str">
        <f>IF(FN_MC!AC347="","*",FN_MC!AC347)</f>
        <v>*</v>
      </c>
      <c r="J344" s="131" t="str">
        <f>IF(FN_MC!AA347="","*",FN_MC!AA347)</f>
        <v>*</v>
      </c>
      <c r="K344" s="143" t="str">
        <f>IF(FN_MC!AD347="","*",FN_MC!AD347)</f>
        <v>*</v>
      </c>
    </row>
    <row r="345" spans="2:11" s="132" customFormat="1" hidden="1">
      <c r="B345" s="129" t="str">
        <f>IF(FN_MC!Y348="","*",FN_MC!Y348)</f>
        <v>*</v>
      </c>
      <c r="C345" s="130" t="str">
        <f>IF(FN_MC!B348="","*",FN_MC!B348)</f>
        <v>*</v>
      </c>
      <c r="D345" s="130" t="str">
        <f>IF(FN_MC!D348="","*",FN_MC!D348)</f>
        <v>*</v>
      </c>
      <c r="E345" s="130" t="str">
        <f>IF(FN_MC!H348="","*",FN_MC!H348)</f>
        <v>*</v>
      </c>
      <c r="F345" s="148" t="str">
        <f>IF(FN_MC!M348="","*",FN_MC!M348)</f>
        <v>-</v>
      </c>
      <c r="G345" s="130" t="str">
        <f>IF(FN_MC!I348="","*",FN_MC!I348)</f>
        <v>*</v>
      </c>
      <c r="H345" s="130" t="str">
        <f>IF(FN_MC!AB348="","*",FN_MC!AB348)</f>
        <v>*</v>
      </c>
      <c r="I345" s="130" t="str">
        <f>IF(FN_MC!AC348="","*",FN_MC!AC348)</f>
        <v>*</v>
      </c>
      <c r="J345" s="131" t="str">
        <f>IF(FN_MC!AA348="","*",FN_MC!AA348)</f>
        <v>*</v>
      </c>
      <c r="K345" s="143" t="str">
        <f>IF(FN_MC!AD348="","*",FN_MC!AD348)</f>
        <v>*</v>
      </c>
    </row>
    <row r="346" spans="2:11" s="132" customFormat="1" hidden="1">
      <c r="B346" s="129" t="str">
        <f>IF(FN_MC!Y349="","*",FN_MC!Y349)</f>
        <v>*</v>
      </c>
      <c r="C346" s="130" t="str">
        <f>IF(FN_MC!B349="","*",FN_MC!B349)</f>
        <v>*</v>
      </c>
      <c r="D346" s="130" t="str">
        <f>IF(FN_MC!D349="","*",FN_MC!D349)</f>
        <v>*</v>
      </c>
      <c r="E346" s="130" t="str">
        <f>IF(FN_MC!H349="","*",FN_MC!H349)</f>
        <v>*</v>
      </c>
      <c r="F346" s="148" t="str">
        <f>IF(FN_MC!M349="","*",FN_MC!M349)</f>
        <v>-</v>
      </c>
      <c r="G346" s="130" t="str">
        <f>IF(FN_MC!I349="","*",FN_MC!I349)</f>
        <v>*</v>
      </c>
      <c r="H346" s="130" t="str">
        <f>IF(FN_MC!AB349="","*",FN_MC!AB349)</f>
        <v>*</v>
      </c>
      <c r="I346" s="130" t="str">
        <f>IF(FN_MC!AC349="","*",FN_MC!AC349)</f>
        <v>*</v>
      </c>
      <c r="J346" s="131" t="str">
        <f>IF(FN_MC!AA349="","*",FN_MC!AA349)</f>
        <v>*</v>
      </c>
      <c r="K346" s="143" t="str">
        <f>IF(FN_MC!AD349="","*",FN_MC!AD349)</f>
        <v>*</v>
      </c>
    </row>
    <row r="347" spans="2:11" s="132" customFormat="1" hidden="1">
      <c r="B347" s="129" t="str">
        <f>IF(FN_MC!Y350="","*",FN_MC!Y350)</f>
        <v>*</v>
      </c>
      <c r="C347" s="130" t="str">
        <f>IF(FN_MC!B350="","*",FN_MC!B350)</f>
        <v>*</v>
      </c>
      <c r="D347" s="130" t="str">
        <f>IF(FN_MC!D350="","*",FN_MC!D350)</f>
        <v>*</v>
      </c>
      <c r="E347" s="130" t="str">
        <f>IF(FN_MC!H350="","*",FN_MC!H350)</f>
        <v>*</v>
      </c>
      <c r="F347" s="148" t="str">
        <f>IF(FN_MC!M350="","*",FN_MC!M350)</f>
        <v>-</v>
      </c>
      <c r="G347" s="130" t="str">
        <f>IF(FN_MC!I350="","*",FN_MC!I350)</f>
        <v>*</v>
      </c>
      <c r="H347" s="130" t="str">
        <f>IF(FN_MC!AB350="","*",FN_MC!AB350)</f>
        <v>*</v>
      </c>
      <c r="I347" s="130" t="str">
        <f>IF(FN_MC!AC350="","*",FN_MC!AC350)</f>
        <v>*</v>
      </c>
      <c r="J347" s="131" t="str">
        <f>IF(FN_MC!AA350="","*",FN_MC!AA350)</f>
        <v>*</v>
      </c>
      <c r="K347" s="143" t="str">
        <f>IF(FN_MC!AD350="","*",FN_MC!AD350)</f>
        <v>*</v>
      </c>
    </row>
    <row r="348" spans="2:11" s="132" customFormat="1" hidden="1">
      <c r="B348" s="129" t="str">
        <f>IF(FN_MC!Y351="","*",FN_MC!Y351)</f>
        <v>*</v>
      </c>
      <c r="C348" s="130" t="str">
        <f>IF(FN_MC!B351="","*",FN_MC!B351)</f>
        <v>*</v>
      </c>
      <c r="D348" s="130" t="str">
        <f>IF(FN_MC!D351="","*",FN_MC!D351)</f>
        <v>*</v>
      </c>
      <c r="E348" s="130" t="str">
        <f>IF(FN_MC!H351="","*",FN_MC!H351)</f>
        <v>*</v>
      </c>
      <c r="F348" s="148" t="str">
        <f>IF(FN_MC!M351="","*",FN_MC!M351)</f>
        <v>-</v>
      </c>
      <c r="G348" s="130" t="str">
        <f>IF(FN_MC!I351="","*",FN_MC!I351)</f>
        <v>*</v>
      </c>
      <c r="H348" s="130" t="str">
        <f>IF(FN_MC!AB351="","*",FN_MC!AB351)</f>
        <v>*</v>
      </c>
      <c r="I348" s="130" t="str">
        <f>IF(FN_MC!AC351="","*",FN_MC!AC351)</f>
        <v>*</v>
      </c>
      <c r="J348" s="131" t="str">
        <f>IF(FN_MC!AA351="","*",FN_MC!AA351)</f>
        <v>*</v>
      </c>
      <c r="K348" s="143" t="str">
        <f>IF(FN_MC!AD351="","*",FN_MC!AD351)</f>
        <v>*</v>
      </c>
    </row>
    <row r="349" spans="2:11" s="132" customFormat="1" hidden="1">
      <c r="B349" s="129" t="str">
        <f>IF(FN_MC!Y352="","*",FN_MC!Y352)</f>
        <v>*</v>
      </c>
      <c r="C349" s="130" t="str">
        <f>IF(FN_MC!B352="","*",FN_MC!B352)</f>
        <v>*</v>
      </c>
      <c r="D349" s="130" t="str">
        <f>IF(FN_MC!D352="","*",FN_MC!D352)</f>
        <v>*</v>
      </c>
      <c r="E349" s="130" t="str">
        <f>IF(FN_MC!H352="","*",FN_MC!H352)</f>
        <v>*</v>
      </c>
      <c r="F349" s="148" t="str">
        <f>IF(FN_MC!M352="","*",FN_MC!M352)</f>
        <v>-</v>
      </c>
      <c r="G349" s="130" t="str">
        <f>IF(FN_MC!I352="","*",FN_MC!I352)</f>
        <v>*</v>
      </c>
      <c r="H349" s="130" t="str">
        <f>IF(FN_MC!AB352="","*",FN_MC!AB352)</f>
        <v>*</v>
      </c>
      <c r="I349" s="130" t="str">
        <f>IF(FN_MC!AC352="","*",FN_MC!AC352)</f>
        <v>*</v>
      </c>
      <c r="J349" s="131" t="str">
        <f>IF(FN_MC!AA352="","*",FN_MC!AA352)</f>
        <v>*</v>
      </c>
      <c r="K349" s="143" t="str">
        <f>IF(FN_MC!AD352="","*",FN_MC!AD352)</f>
        <v>*</v>
      </c>
    </row>
    <row r="350" spans="2:11" s="132" customFormat="1" hidden="1">
      <c r="B350" s="129" t="str">
        <f>IF(FN_MC!Y353="","*",FN_MC!Y353)</f>
        <v>*</v>
      </c>
      <c r="C350" s="130" t="str">
        <f>IF(FN_MC!B353="","*",FN_MC!B353)</f>
        <v>*</v>
      </c>
      <c r="D350" s="130" t="str">
        <f>IF(FN_MC!D353="","*",FN_MC!D353)</f>
        <v>*</v>
      </c>
      <c r="E350" s="130" t="str">
        <f>IF(FN_MC!H353="","*",FN_MC!H353)</f>
        <v>*</v>
      </c>
      <c r="F350" s="148" t="str">
        <f>IF(FN_MC!M353="","*",FN_MC!M353)</f>
        <v>-</v>
      </c>
      <c r="G350" s="130" t="str">
        <f>IF(FN_MC!I353="","*",FN_MC!I353)</f>
        <v>*</v>
      </c>
      <c r="H350" s="130" t="str">
        <f>IF(FN_MC!AB353="","*",FN_MC!AB353)</f>
        <v>*</v>
      </c>
      <c r="I350" s="130" t="str">
        <f>IF(FN_MC!AC353="","*",FN_MC!AC353)</f>
        <v>*</v>
      </c>
      <c r="J350" s="131" t="str">
        <f>IF(FN_MC!AA353="","*",FN_MC!AA353)</f>
        <v>*</v>
      </c>
      <c r="K350" s="143" t="str">
        <f>IF(FN_MC!AD353="","*",FN_MC!AD353)</f>
        <v>*</v>
      </c>
    </row>
    <row r="351" spans="2:11" s="132" customFormat="1" hidden="1">
      <c r="B351" s="129" t="str">
        <f>IF(FN_MC!Y354="","*",FN_MC!Y354)</f>
        <v>*</v>
      </c>
      <c r="C351" s="130" t="str">
        <f>IF(FN_MC!B354="","*",FN_MC!B354)</f>
        <v>*</v>
      </c>
      <c r="D351" s="130" t="str">
        <f>IF(FN_MC!D354="","*",FN_MC!D354)</f>
        <v>*</v>
      </c>
      <c r="E351" s="130" t="str">
        <f>IF(FN_MC!H354="","*",FN_MC!H354)</f>
        <v>*</v>
      </c>
      <c r="F351" s="148" t="str">
        <f>IF(FN_MC!M354="","*",FN_MC!M354)</f>
        <v>-</v>
      </c>
      <c r="G351" s="130" t="str">
        <f>IF(FN_MC!I354="","*",FN_MC!I354)</f>
        <v>*</v>
      </c>
      <c r="H351" s="130" t="str">
        <f>IF(FN_MC!AB354="","*",FN_MC!AB354)</f>
        <v>*</v>
      </c>
      <c r="I351" s="130" t="str">
        <f>IF(FN_MC!AC354="","*",FN_MC!AC354)</f>
        <v>*</v>
      </c>
      <c r="J351" s="131" t="str">
        <f>IF(FN_MC!AA354="","*",FN_MC!AA354)</f>
        <v>*</v>
      </c>
      <c r="K351" s="143" t="str">
        <f>IF(FN_MC!AD354="","*",FN_MC!AD354)</f>
        <v>*</v>
      </c>
    </row>
    <row r="352" spans="2:11" s="132" customFormat="1" hidden="1">
      <c r="B352" s="129" t="str">
        <f>IF(FN_MC!Y355="","*",FN_MC!Y355)</f>
        <v>*</v>
      </c>
      <c r="C352" s="130" t="str">
        <f>IF(FN_MC!B355="","*",FN_MC!B355)</f>
        <v>*</v>
      </c>
      <c r="D352" s="130" t="str">
        <f>IF(FN_MC!D355="","*",FN_MC!D355)</f>
        <v>*</v>
      </c>
      <c r="E352" s="130" t="str">
        <f>IF(FN_MC!H355="","*",FN_MC!H355)</f>
        <v>*</v>
      </c>
      <c r="F352" s="148" t="str">
        <f>IF(FN_MC!M355="","*",FN_MC!M355)</f>
        <v>-</v>
      </c>
      <c r="G352" s="130" t="str">
        <f>IF(FN_MC!I355="","*",FN_MC!I355)</f>
        <v>*</v>
      </c>
      <c r="H352" s="130" t="str">
        <f>IF(FN_MC!AB355="","*",FN_MC!AB355)</f>
        <v>*</v>
      </c>
      <c r="I352" s="130" t="str">
        <f>IF(FN_MC!AC355="","*",FN_MC!AC355)</f>
        <v>*</v>
      </c>
      <c r="J352" s="131" t="str">
        <f>IF(FN_MC!AA355="","*",FN_MC!AA355)</f>
        <v>*</v>
      </c>
      <c r="K352" s="143" t="str">
        <f>IF(FN_MC!AD355="","*",FN_MC!AD355)</f>
        <v>*</v>
      </c>
    </row>
    <row r="353" spans="2:11" s="132" customFormat="1" hidden="1">
      <c r="B353" s="129" t="str">
        <f>IF(FN_MC!Y356="","*",FN_MC!Y356)</f>
        <v>*</v>
      </c>
      <c r="C353" s="130" t="str">
        <f>IF(FN_MC!B356="","*",FN_MC!B356)</f>
        <v>*</v>
      </c>
      <c r="D353" s="130" t="str">
        <f>IF(FN_MC!D356="","*",FN_MC!D356)</f>
        <v>*</v>
      </c>
      <c r="E353" s="130" t="str">
        <f>IF(FN_MC!H356="","*",FN_MC!H356)</f>
        <v>*</v>
      </c>
      <c r="F353" s="148" t="str">
        <f>IF(FN_MC!M356="","*",FN_MC!M356)</f>
        <v>-</v>
      </c>
      <c r="G353" s="130" t="str">
        <f>IF(FN_MC!I356="","*",FN_MC!I356)</f>
        <v>*</v>
      </c>
      <c r="H353" s="130" t="str">
        <f>IF(FN_MC!AB356="","*",FN_MC!AB356)</f>
        <v>*</v>
      </c>
      <c r="I353" s="130" t="str">
        <f>IF(FN_MC!AC356="","*",FN_MC!AC356)</f>
        <v>*</v>
      </c>
      <c r="J353" s="131" t="str">
        <f>IF(FN_MC!AA356="","*",FN_MC!AA356)</f>
        <v>*</v>
      </c>
      <c r="K353" s="143" t="str">
        <f>IF(FN_MC!AD356="","*",FN_MC!AD356)</f>
        <v>*</v>
      </c>
    </row>
    <row r="354" spans="2:11" s="132" customFormat="1" hidden="1">
      <c r="B354" s="129" t="str">
        <f>IF(FN_MC!Y357="","*",FN_MC!Y357)</f>
        <v>*</v>
      </c>
      <c r="C354" s="130" t="str">
        <f>IF(FN_MC!B357="","*",FN_MC!B357)</f>
        <v>*</v>
      </c>
      <c r="D354" s="130" t="str">
        <f>IF(FN_MC!D357="","*",FN_MC!D357)</f>
        <v>*</v>
      </c>
      <c r="E354" s="130" t="str">
        <f>IF(FN_MC!H357="","*",FN_MC!H357)</f>
        <v>*</v>
      </c>
      <c r="F354" s="148" t="str">
        <f>IF(FN_MC!M357="","*",FN_MC!M357)</f>
        <v>-</v>
      </c>
      <c r="G354" s="130" t="str">
        <f>IF(FN_MC!I357="","*",FN_MC!I357)</f>
        <v>*</v>
      </c>
      <c r="H354" s="130" t="str">
        <f>IF(FN_MC!AB357="","*",FN_MC!AB357)</f>
        <v>*</v>
      </c>
      <c r="I354" s="130" t="str">
        <f>IF(FN_MC!AC357="","*",FN_MC!AC357)</f>
        <v>*</v>
      </c>
      <c r="J354" s="131" t="str">
        <f>IF(FN_MC!AA357="","*",FN_MC!AA357)</f>
        <v>*</v>
      </c>
      <c r="K354" s="143" t="str">
        <f>IF(FN_MC!AD357="","*",FN_MC!AD357)</f>
        <v>*</v>
      </c>
    </row>
    <row r="355" spans="2:11" s="132" customFormat="1" hidden="1">
      <c r="B355" s="129" t="str">
        <f>IF(FN_MC!Y358="","*",FN_MC!Y358)</f>
        <v>*</v>
      </c>
      <c r="C355" s="130" t="str">
        <f>IF(FN_MC!B358="","*",FN_MC!B358)</f>
        <v>*</v>
      </c>
      <c r="D355" s="130" t="str">
        <f>IF(FN_MC!D358="","*",FN_MC!D358)</f>
        <v>*</v>
      </c>
      <c r="E355" s="130" t="str">
        <f>IF(FN_MC!H358="","*",FN_MC!H358)</f>
        <v>*</v>
      </c>
      <c r="F355" s="148" t="str">
        <f>IF(FN_MC!M358="","*",FN_MC!M358)</f>
        <v>-</v>
      </c>
      <c r="G355" s="130" t="str">
        <f>IF(FN_MC!I358="","*",FN_MC!I358)</f>
        <v>*</v>
      </c>
      <c r="H355" s="130" t="str">
        <f>IF(FN_MC!AB358="","*",FN_MC!AB358)</f>
        <v>*</v>
      </c>
      <c r="I355" s="130" t="str">
        <f>IF(FN_MC!AC358="","*",FN_MC!AC358)</f>
        <v>*</v>
      </c>
      <c r="J355" s="131" t="str">
        <f>IF(FN_MC!AA358="","*",FN_MC!AA358)</f>
        <v>*</v>
      </c>
      <c r="K355" s="143" t="str">
        <f>IF(FN_MC!AD358="","*",FN_MC!AD358)</f>
        <v>*</v>
      </c>
    </row>
    <row r="356" spans="2:11" s="132" customFormat="1" hidden="1">
      <c r="B356" s="129" t="str">
        <f>IF(FN_MC!Y359="","*",FN_MC!Y359)</f>
        <v>*</v>
      </c>
      <c r="C356" s="130" t="str">
        <f>IF(FN_MC!B359="","*",FN_MC!B359)</f>
        <v>*</v>
      </c>
      <c r="D356" s="130" t="str">
        <f>IF(FN_MC!D359="","*",FN_MC!D359)</f>
        <v>*</v>
      </c>
      <c r="E356" s="130" t="str">
        <f>IF(FN_MC!H359="","*",FN_MC!H359)</f>
        <v>*</v>
      </c>
      <c r="F356" s="148" t="str">
        <f>IF(FN_MC!M359="","*",FN_MC!M359)</f>
        <v>-</v>
      </c>
      <c r="G356" s="130" t="str">
        <f>IF(FN_MC!I359="","*",FN_MC!I359)</f>
        <v>*</v>
      </c>
      <c r="H356" s="130" t="str">
        <f>IF(FN_MC!AB359="","*",FN_MC!AB359)</f>
        <v>*</v>
      </c>
      <c r="I356" s="130" t="str">
        <f>IF(FN_MC!AC359="","*",FN_MC!AC359)</f>
        <v>*</v>
      </c>
      <c r="J356" s="131" t="str">
        <f>IF(FN_MC!AA359="","*",FN_MC!AA359)</f>
        <v>*</v>
      </c>
      <c r="K356" s="143" t="str">
        <f>IF(FN_MC!AD359="","*",FN_MC!AD359)</f>
        <v>*</v>
      </c>
    </row>
    <row r="357" spans="2:11" s="132" customFormat="1" hidden="1">
      <c r="B357" s="129" t="str">
        <f>IF(FN_MC!Y360="","*",FN_MC!Y360)</f>
        <v>*</v>
      </c>
      <c r="C357" s="130" t="str">
        <f>IF(FN_MC!B360="","*",FN_MC!B360)</f>
        <v>*</v>
      </c>
      <c r="D357" s="130" t="str">
        <f>IF(FN_MC!D360="","*",FN_MC!D360)</f>
        <v>*</v>
      </c>
      <c r="E357" s="130" t="str">
        <f>IF(FN_MC!H360="","*",FN_MC!H360)</f>
        <v>*</v>
      </c>
      <c r="F357" s="148" t="str">
        <f>IF(FN_MC!M360="","*",FN_MC!M360)</f>
        <v>-</v>
      </c>
      <c r="G357" s="130" t="str">
        <f>IF(FN_MC!I360="","*",FN_MC!I360)</f>
        <v>*</v>
      </c>
      <c r="H357" s="130" t="str">
        <f>IF(FN_MC!AB360="","*",FN_MC!AB360)</f>
        <v>*</v>
      </c>
      <c r="I357" s="130" t="str">
        <f>IF(FN_MC!AC360="","*",FN_MC!AC360)</f>
        <v>*</v>
      </c>
      <c r="J357" s="131" t="str">
        <f>IF(FN_MC!AA360="","*",FN_MC!AA360)</f>
        <v>*</v>
      </c>
      <c r="K357" s="143" t="str">
        <f>IF(FN_MC!AD360="","*",FN_MC!AD360)</f>
        <v>*</v>
      </c>
    </row>
    <row r="358" spans="2:11" s="132" customFormat="1" hidden="1">
      <c r="B358" s="129" t="str">
        <f>IF(FN_MC!Y361="","*",FN_MC!Y361)</f>
        <v>*</v>
      </c>
      <c r="C358" s="130" t="str">
        <f>IF(FN_MC!B361="","*",FN_MC!B361)</f>
        <v>*</v>
      </c>
      <c r="D358" s="130" t="str">
        <f>IF(FN_MC!D361="","*",FN_MC!D361)</f>
        <v>*</v>
      </c>
      <c r="E358" s="130" t="str">
        <f>IF(FN_MC!H361="","*",FN_MC!H361)</f>
        <v>*</v>
      </c>
      <c r="F358" s="148" t="str">
        <f>IF(FN_MC!M361="","*",FN_MC!M361)</f>
        <v>-</v>
      </c>
      <c r="G358" s="130" t="str">
        <f>IF(FN_MC!I361="","*",FN_MC!I361)</f>
        <v>*</v>
      </c>
      <c r="H358" s="130" t="str">
        <f>IF(FN_MC!AB361="","*",FN_MC!AB361)</f>
        <v>*</v>
      </c>
      <c r="I358" s="130" t="str">
        <f>IF(FN_MC!AC361="","*",FN_MC!AC361)</f>
        <v>*</v>
      </c>
      <c r="J358" s="131" t="str">
        <f>IF(FN_MC!AA361="","*",FN_MC!AA361)</f>
        <v>*</v>
      </c>
      <c r="K358" s="143" t="str">
        <f>IF(FN_MC!AD361="","*",FN_MC!AD361)</f>
        <v>*</v>
      </c>
    </row>
    <row r="359" spans="2:11" s="132" customFormat="1" hidden="1">
      <c r="B359" s="129" t="str">
        <f>IF(FN_MC!Y362="","*",FN_MC!Y362)</f>
        <v>*</v>
      </c>
      <c r="C359" s="130" t="str">
        <f>IF(FN_MC!B362="","*",FN_MC!B362)</f>
        <v>*</v>
      </c>
      <c r="D359" s="130" t="str">
        <f>IF(FN_MC!D362="","*",FN_MC!D362)</f>
        <v>*</v>
      </c>
      <c r="E359" s="130" t="str">
        <f>IF(FN_MC!H362="","*",FN_MC!H362)</f>
        <v>*</v>
      </c>
      <c r="F359" s="148" t="str">
        <f>IF(FN_MC!M362="","*",FN_MC!M362)</f>
        <v>-</v>
      </c>
      <c r="G359" s="130" t="str">
        <f>IF(FN_MC!I362="","*",FN_MC!I362)</f>
        <v>*</v>
      </c>
      <c r="H359" s="130" t="str">
        <f>IF(FN_MC!AB362="","*",FN_MC!AB362)</f>
        <v>*</v>
      </c>
      <c r="I359" s="130" t="str">
        <f>IF(FN_MC!AC362="","*",FN_MC!AC362)</f>
        <v>*</v>
      </c>
      <c r="J359" s="131" t="str">
        <f>IF(FN_MC!AA362="","*",FN_MC!AA362)</f>
        <v>*</v>
      </c>
      <c r="K359" s="143" t="str">
        <f>IF(FN_MC!AD362="","*",FN_MC!AD362)</f>
        <v>*</v>
      </c>
    </row>
    <row r="360" spans="2:11" s="132" customFormat="1" hidden="1">
      <c r="B360" s="129" t="str">
        <f>IF(FN_MC!Y363="","*",FN_MC!Y363)</f>
        <v>*</v>
      </c>
      <c r="C360" s="130" t="str">
        <f>IF(FN_MC!B363="","*",FN_MC!B363)</f>
        <v>*</v>
      </c>
      <c r="D360" s="130" t="str">
        <f>IF(FN_MC!D363="","*",FN_MC!D363)</f>
        <v>*</v>
      </c>
      <c r="E360" s="130" t="str">
        <f>IF(FN_MC!H363="","*",FN_MC!H363)</f>
        <v>*</v>
      </c>
      <c r="F360" s="148" t="str">
        <f>IF(FN_MC!M363="","*",FN_MC!M363)</f>
        <v>-</v>
      </c>
      <c r="G360" s="130" t="str">
        <f>IF(FN_MC!I363="","*",FN_MC!I363)</f>
        <v>*</v>
      </c>
      <c r="H360" s="130" t="str">
        <f>IF(FN_MC!AB363="","*",FN_MC!AB363)</f>
        <v>*</v>
      </c>
      <c r="I360" s="130" t="str">
        <f>IF(FN_MC!AC363="","*",FN_MC!AC363)</f>
        <v>*</v>
      </c>
      <c r="J360" s="131" t="str">
        <f>IF(FN_MC!AA363="","*",FN_MC!AA363)</f>
        <v>*</v>
      </c>
      <c r="K360" s="143" t="str">
        <f>IF(FN_MC!AD363="","*",FN_MC!AD363)</f>
        <v>*</v>
      </c>
    </row>
    <row r="361" spans="2:11" s="132" customFormat="1" hidden="1">
      <c r="B361" s="129" t="str">
        <f>IF(FN_MC!Y364="","*",FN_MC!Y364)</f>
        <v>*</v>
      </c>
      <c r="C361" s="130" t="str">
        <f>IF(FN_MC!B364="","*",FN_MC!B364)</f>
        <v>*</v>
      </c>
      <c r="D361" s="130" t="str">
        <f>IF(FN_MC!D364="","*",FN_MC!D364)</f>
        <v>*</v>
      </c>
      <c r="E361" s="130" t="str">
        <f>IF(FN_MC!H364="","*",FN_MC!H364)</f>
        <v>*</v>
      </c>
      <c r="F361" s="148" t="str">
        <f>IF(FN_MC!M364="","*",FN_MC!M364)</f>
        <v>-</v>
      </c>
      <c r="G361" s="130" t="str">
        <f>IF(FN_MC!I364="","*",FN_MC!I364)</f>
        <v>*</v>
      </c>
      <c r="H361" s="130" t="str">
        <f>IF(FN_MC!AB364="","*",FN_MC!AB364)</f>
        <v>*</v>
      </c>
      <c r="I361" s="130" t="str">
        <f>IF(FN_MC!AC364="","*",FN_MC!AC364)</f>
        <v>*</v>
      </c>
      <c r="J361" s="131" t="str">
        <f>IF(FN_MC!AA364="","*",FN_MC!AA364)</f>
        <v>*</v>
      </c>
      <c r="K361" s="143" t="str">
        <f>IF(FN_MC!AD364="","*",FN_MC!AD364)</f>
        <v>*</v>
      </c>
    </row>
    <row r="362" spans="2:11" s="132" customFormat="1" hidden="1">
      <c r="B362" s="129" t="str">
        <f>IF(FN_MC!Y365="","*",FN_MC!Y365)</f>
        <v>*</v>
      </c>
      <c r="C362" s="130" t="str">
        <f>IF(FN_MC!B365="","*",FN_MC!B365)</f>
        <v>*</v>
      </c>
      <c r="D362" s="130" t="str">
        <f>IF(FN_MC!D365="","*",FN_MC!D365)</f>
        <v>*</v>
      </c>
      <c r="E362" s="130" t="str">
        <f>IF(FN_MC!H365="","*",FN_MC!H365)</f>
        <v>*</v>
      </c>
      <c r="F362" s="148" t="str">
        <f>IF(FN_MC!M365="","*",FN_MC!M365)</f>
        <v>-</v>
      </c>
      <c r="G362" s="130" t="str">
        <f>IF(FN_MC!I365="","*",FN_MC!I365)</f>
        <v>*</v>
      </c>
      <c r="H362" s="130" t="str">
        <f>IF(FN_MC!AB365="","*",FN_MC!AB365)</f>
        <v>*</v>
      </c>
      <c r="I362" s="130" t="str">
        <f>IF(FN_MC!AC365="","*",FN_MC!AC365)</f>
        <v>*</v>
      </c>
      <c r="J362" s="131" t="str">
        <f>IF(FN_MC!AA365="","*",FN_MC!AA365)</f>
        <v>*</v>
      </c>
      <c r="K362" s="143" t="str">
        <f>IF(FN_MC!AD365="","*",FN_MC!AD365)</f>
        <v>*</v>
      </c>
    </row>
    <row r="363" spans="2:11" s="132" customFormat="1" hidden="1">
      <c r="B363" s="129" t="str">
        <f>IF(FN_MC!Y366="","*",FN_MC!Y366)</f>
        <v>*</v>
      </c>
      <c r="C363" s="130" t="str">
        <f>IF(FN_MC!B366="","*",FN_MC!B366)</f>
        <v>*</v>
      </c>
      <c r="D363" s="130" t="str">
        <f>IF(FN_MC!D366="","*",FN_MC!D366)</f>
        <v>*</v>
      </c>
      <c r="E363" s="130" t="str">
        <f>IF(FN_MC!H366="","*",FN_MC!H366)</f>
        <v>*</v>
      </c>
      <c r="F363" s="148" t="str">
        <f>IF(FN_MC!M366="","*",FN_MC!M366)</f>
        <v>-</v>
      </c>
      <c r="G363" s="130" t="str">
        <f>IF(FN_MC!I366="","*",FN_MC!I366)</f>
        <v>*</v>
      </c>
      <c r="H363" s="130" t="str">
        <f>IF(FN_MC!AB366="","*",FN_MC!AB366)</f>
        <v>*</v>
      </c>
      <c r="I363" s="130" t="str">
        <f>IF(FN_MC!AC366="","*",FN_MC!AC366)</f>
        <v>*</v>
      </c>
      <c r="J363" s="131" t="str">
        <f>IF(FN_MC!AA366="","*",FN_MC!AA366)</f>
        <v>*</v>
      </c>
      <c r="K363" s="143" t="str">
        <f>IF(FN_MC!AD366="","*",FN_MC!AD366)</f>
        <v>*</v>
      </c>
    </row>
    <row r="364" spans="2:11" s="132" customFormat="1" hidden="1">
      <c r="B364" s="129" t="str">
        <f>IF(FN_MC!Y367="","*",FN_MC!Y367)</f>
        <v>*</v>
      </c>
      <c r="C364" s="130" t="str">
        <f>IF(FN_MC!B367="","*",FN_MC!B367)</f>
        <v>*</v>
      </c>
      <c r="D364" s="130" t="str">
        <f>IF(FN_MC!D367="","*",FN_MC!D367)</f>
        <v>*</v>
      </c>
      <c r="E364" s="130" t="str">
        <f>IF(FN_MC!H367="","*",FN_MC!H367)</f>
        <v>*</v>
      </c>
      <c r="F364" s="148" t="str">
        <f>IF(FN_MC!M367="","*",FN_MC!M367)</f>
        <v>-</v>
      </c>
      <c r="G364" s="130" t="str">
        <f>IF(FN_MC!I367="","*",FN_MC!I367)</f>
        <v>*</v>
      </c>
      <c r="H364" s="130" t="str">
        <f>IF(FN_MC!AB367="","*",FN_MC!AB367)</f>
        <v>*</v>
      </c>
      <c r="I364" s="130" t="str">
        <f>IF(FN_MC!AC367="","*",FN_MC!AC367)</f>
        <v>*</v>
      </c>
      <c r="J364" s="131" t="str">
        <f>IF(FN_MC!AA367="","*",FN_MC!AA367)</f>
        <v>*</v>
      </c>
      <c r="K364" s="143" t="str">
        <f>IF(FN_MC!AD367="","*",FN_MC!AD367)</f>
        <v>*</v>
      </c>
    </row>
    <row r="365" spans="2:11" s="132" customFormat="1" hidden="1">
      <c r="B365" s="129" t="str">
        <f>IF(FN_MC!Y368="","*",FN_MC!Y368)</f>
        <v>*</v>
      </c>
      <c r="C365" s="130" t="str">
        <f>IF(FN_MC!B368="","*",FN_MC!B368)</f>
        <v>*</v>
      </c>
      <c r="D365" s="130" t="str">
        <f>IF(FN_MC!D368="","*",FN_MC!D368)</f>
        <v>*</v>
      </c>
      <c r="E365" s="130" t="str">
        <f>IF(FN_MC!H368="","*",FN_MC!H368)</f>
        <v>*</v>
      </c>
      <c r="F365" s="148" t="str">
        <f>IF(FN_MC!M368="","*",FN_MC!M368)</f>
        <v>-</v>
      </c>
      <c r="G365" s="130" t="str">
        <f>IF(FN_MC!I368="","*",FN_MC!I368)</f>
        <v>*</v>
      </c>
      <c r="H365" s="130" t="str">
        <f>IF(FN_MC!AB368="","*",FN_MC!AB368)</f>
        <v>*</v>
      </c>
      <c r="I365" s="130" t="str">
        <f>IF(FN_MC!AC368="","*",FN_MC!AC368)</f>
        <v>*</v>
      </c>
      <c r="J365" s="131" t="str">
        <f>IF(FN_MC!AA368="","*",FN_MC!AA368)</f>
        <v>*</v>
      </c>
      <c r="K365" s="143" t="str">
        <f>IF(FN_MC!AD368="","*",FN_MC!AD368)</f>
        <v>*</v>
      </c>
    </row>
    <row r="366" spans="2:11" s="132" customFormat="1" hidden="1">
      <c r="B366" s="129" t="str">
        <f>IF(FN_MC!Y369="","*",FN_MC!Y369)</f>
        <v>*</v>
      </c>
      <c r="C366" s="130" t="str">
        <f>IF(FN_MC!B369="","*",FN_MC!B369)</f>
        <v>*</v>
      </c>
      <c r="D366" s="130" t="str">
        <f>IF(FN_MC!D369="","*",FN_MC!D369)</f>
        <v>*</v>
      </c>
      <c r="E366" s="130" t="str">
        <f>IF(FN_MC!H369="","*",FN_MC!H369)</f>
        <v>*</v>
      </c>
      <c r="F366" s="148" t="str">
        <f>IF(FN_MC!M369="","*",FN_MC!M369)</f>
        <v>-</v>
      </c>
      <c r="G366" s="130" t="str">
        <f>IF(FN_MC!I369="","*",FN_MC!I369)</f>
        <v>*</v>
      </c>
      <c r="H366" s="130" t="str">
        <f>IF(FN_MC!AB369="","*",FN_MC!AB369)</f>
        <v>*</v>
      </c>
      <c r="I366" s="130" t="str">
        <f>IF(FN_MC!AC369="","*",FN_MC!AC369)</f>
        <v>*</v>
      </c>
      <c r="J366" s="131" t="str">
        <f>IF(FN_MC!AA369="","*",FN_MC!AA369)</f>
        <v>*</v>
      </c>
      <c r="K366" s="143" t="str">
        <f>IF(FN_MC!AD369="","*",FN_MC!AD369)</f>
        <v>*</v>
      </c>
    </row>
    <row r="367" spans="2:11" s="132" customFormat="1" hidden="1">
      <c r="B367" s="129" t="str">
        <f>IF(FN_MC!Y370="","*",FN_MC!Y370)</f>
        <v>*</v>
      </c>
      <c r="C367" s="130" t="str">
        <f>IF(FN_MC!B370="","*",FN_MC!B370)</f>
        <v>*</v>
      </c>
      <c r="D367" s="130" t="str">
        <f>IF(FN_MC!D370="","*",FN_MC!D370)</f>
        <v>*</v>
      </c>
      <c r="E367" s="130" t="str">
        <f>IF(FN_MC!H370="","*",FN_MC!H370)</f>
        <v>*</v>
      </c>
      <c r="F367" s="148" t="str">
        <f>IF(FN_MC!M370="","*",FN_MC!M370)</f>
        <v>-</v>
      </c>
      <c r="G367" s="130" t="str">
        <f>IF(FN_MC!I370="","*",FN_MC!I370)</f>
        <v>*</v>
      </c>
      <c r="H367" s="130" t="str">
        <f>IF(FN_MC!AB370="","*",FN_MC!AB370)</f>
        <v>*</v>
      </c>
      <c r="I367" s="130" t="str">
        <f>IF(FN_MC!AC370="","*",FN_MC!AC370)</f>
        <v>*</v>
      </c>
      <c r="J367" s="131" t="str">
        <f>IF(FN_MC!AA370="","*",FN_MC!AA370)</f>
        <v>*</v>
      </c>
      <c r="K367" s="143" t="str">
        <f>IF(FN_MC!AD370="","*",FN_MC!AD370)</f>
        <v>*</v>
      </c>
    </row>
    <row r="368" spans="2:11" s="132" customFormat="1" hidden="1">
      <c r="B368" s="129" t="str">
        <f>IF(FN_MC!Y371="","*",FN_MC!Y371)</f>
        <v>*</v>
      </c>
      <c r="C368" s="130" t="str">
        <f>IF(FN_MC!B371="","*",FN_MC!B371)</f>
        <v>*</v>
      </c>
      <c r="D368" s="130" t="str">
        <f>IF(FN_MC!D371="","*",FN_MC!D371)</f>
        <v>*</v>
      </c>
      <c r="E368" s="130" t="str">
        <f>IF(FN_MC!H371="","*",FN_MC!H371)</f>
        <v>*</v>
      </c>
      <c r="F368" s="148" t="str">
        <f>IF(FN_MC!M371="","*",FN_MC!M371)</f>
        <v>-</v>
      </c>
      <c r="G368" s="130" t="str">
        <f>IF(FN_MC!I371="","*",FN_MC!I371)</f>
        <v>*</v>
      </c>
      <c r="H368" s="130" t="str">
        <f>IF(FN_MC!AB371="","*",FN_MC!AB371)</f>
        <v>*</v>
      </c>
      <c r="I368" s="130" t="str">
        <f>IF(FN_MC!AC371="","*",FN_MC!AC371)</f>
        <v>*</v>
      </c>
      <c r="J368" s="131" t="str">
        <f>IF(FN_MC!AA371="","*",FN_MC!AA371)</f>
        <v>*</v>
      </c>
      <c r="K368" s="143" t="str">
        <f>IF(FN_MC!AD371="","*",FN_MC!AD371)</f>
        <v>*</v>
      </c>
    </row>
    <row r="369" spans="2:11" s="132" customFormat="1" hidden="1">
      <c r="B369" s="129" t="str">
        <f>IF(FN_MC!Y372="","*",FN_MC!Y372)</f>
        <v>*</v>
      </c>
      <c r="C369" s="130" t="str">
        <f>IF(FN_MC!B372="","*",FN_MC!B372)</f>
        <v>*</v>
      </c>
      <c r="D369" s="130" t="str">
        <f>IF(FN_MC!D372="","*",FN_MC!D372)</f>
        <v>*</v>
      </c>
      <c r="E369" s="130" t="str">
        <f>IF(FN_MC!H372="","*",FN_MC!H372)</f>
        <v>*</v>
      </c>
      <c r="F369" s="148" t="str">
        <f>IF(FN_MC!M372="","*",FN_MC!M372)</f>
        <v>-</v>
      </c>
      <c r="G369" s="130" t="str">
        <f>IF(FN_MC!I372="","*",FN_MC!I372)</f>
        <v>*</v>
      </c>
      <c r="H369" s="130" t="str">
        <f>IF(FN_MC!AB372="","*",FN_MC!AB372)</f>
        <v>*</v>
      </c>
      <c r="I369" s="130" t="str">
        <f>IF(FN_MC!AC372="","*",FN_MC!AC372)</f>
        <v>*</v>
      </c>
      <c r="J369" s="131" t="str">
        <f>IF(FN_MC!AA372="","*",FN_MC!AA372)</f>
        <v>*</v>
      </c>
      <c r="K369" s="143" t="str">
        <f>IF(FN_MC!AD372="","*",FN_MC!AD372)</f>
        <v>*</v>
      </c>
    </row>
    <row r="370" spans="2:11" s="132" customFormat="1" hidden="1">
      <c r="B370" s="129" t="str">
        <f>IF(FN_MC!Y373="","*",FN_MC!Y373)</f>
        <v>*</v>
      </c>
      <c r="C370" s="130" t="str">
        <f>IF(FN_MC!B373="","*",FN_MC!B373)</f>
        <v>*</v>
      </c>
      <c r="D370" s="130" t="str">
        <f>IF(FN_MC!D373="","*",FN_MC!D373)</f>
        <v>*</v>
      </c>
      <c r="E370" s="130" t="str">
        <f>IF(FN_MC!H373="","*",FN_MC!H373)</f>
        <v>*</v>
      </c>
      <c r="F370" s="148" t="str">
        <f>IF(FN_MC!M373="","*",FN_MC!M373)</f>
        <v>-</v>
      </c>
      <c r="G370" s="130" t="str">
        <f>IF(FN_MC!I373="","*",FN_MC!I373)</f>
        <v>*</v>
      </c>
      <c r="H370" s="130" t="str">
        <f>IF(FN_MC!AB373="","*",FN_MC!AB373)</f>
        <v>*</v>
      </c>
      <c r="I370" s="130" t="str">
        <f>IF(FN_MC!AC373="","*",FN_MC!AC373)</f>
        <v>*</v>
      </c>
      <c r="J370" s="131" t="str">
        <f>IF(FN_MC!AA373="","*",FN_MC!AA373)</f>
        <v>*</v>
      </c>
      <c r="K370" s="143" t="str">
        <f>IF(FN_MC!AD373="","*",FN_MC!AD373)</f>
        <v>*</v>
      </c>
    </row>
    <row r="371" spans="2:11" s="132" customFormat="1" hidden="1">
      <c r="B371" s="129" t="str">
        <f>IF(FN_MC!Y374="","*",FN_MC!Y374)</f>
        <v>*</v>
      </c>
      <c r="C371" s="130" t="str">
        <f>IF(FN_MC!B374="","*",FN_MC!B374)</f>
        <v>*</v>
      </c>
      <c r="D371" s="130" t="str">
        <f>IF(FN_MC!D374="","*",FN_MC!D374)</f>
        <v>*</v>
      </c>
      <c r="E371" s="130" t="str">
        <f>IF(FN_MC!H374="","*",FN_MC!H374)</f>
        <v>*</v>
      </c>
      <c r="F371" s="148" t="str">
        <f>IF(FN_MC!M374="","*",FN_MC!M374)</f>
        <v>-</v>
      </c>
      <c r="G371" s="130" t="str">
        <f>IF(FN_MC!I374="","*",FN_MC!I374)</f>
        <v>*</v>
      </c>
      <c r="H371" s="130" t="str">
        <f>IF(FN_MC!AB374="","*",FN_MC!AB374)</f>
        <v>*</v>
      </c>
      <c r="I371" s="130" t="str">
        <f>IF(FN_MC!AC374="","*",FN_MC!AC374)</f>
        <v>*</v>
      </c>
      <c r="J371" s="131" t="str">
        <f>IF(FN_MC!AA374="","*",FN_MC!AA374)</f>
        <v>*</v>
      </c>
      <c r="K371" s="143" t="str">
        <f>IF(FN_MC!AD374="","*",FN_MC!AD374)</f>
        <v>*</v>
      </c>
    </row>
    <row r="372" spans="2:11" s="132" customFormat="1" hidden="1">
      <c r="B372" s="129" t="str">
        <f>IF(FN_MC!Y375="","*",FN_MC!Y375)</f>
        <v>*</v>
      </c>
      <c r="C372" s="130" t="str">
        <f>IF(FN_MC!B375="","*",FN_MC!B375)</f>
        <v>*</v>
      </c>
      <c r="D372" s="130" t="str">
        <f>IF(FN_MC!D375="","*",FN_MC!D375)</f>
        <v>*</v>
      </c>
      <c r="E372" s="130" t="str">
        <f>IF(FN_MC!H375="","*",FN_MC!H375)</f>
        <v>*</v>
      </c>
      <c r="F372" s="148" t="str">
        <f>IF(FN_MC!M375="","*",FN_MC!M375)</f>
        <v>-</v>
      </c>
      <c r="G372" s="130" t="str">
        <f>IF(FN_MC!I375="","*",FN_MC!I375)</f>
        <v>*</v>
      </c>
      <c r="H372" s="130" t="str">
        <f>IF(FN_MC!AB375="","*",FN_MC!AB375)</f>
        <v>*</v>
      </c>
      <c r="I372" s="130" t="str">
        <f>IF(FN_MC!AC375="","*",FN_MC!AC375)</f>
        <v>*</v>
      </c>
      <c r="J372" s="131" t="str">
        <f>IF(FN_MC!AA375="","*",FN_MC!AA375)</f>
        <v>*</v>
      </c>
      <c r="K372" s="143" t="str">
        <f>IF(FN_MC!AD375="","*",FN_MC!AD375)</f>
        <v>*</v>
      </c>
    </row>
    <row r="373" spans="2:11" s="132" customFormat="1" hidden="1">
      <c r="B373" s="129" t="str">
        <f>IF(FN_MC!Y376="","*",FN_MC!Y376)</f>
        <v>*</v>
      </c>
      <c r="C373" s="130" t="str">
        <f>IF(FN_MC!B376="","*",FN_MC!B376)</f>
        <v>*</v>
      </c>
      <c r="D373" s="130" t="str">
        <f>IF(FN_MC!D376="","*",FN_MC!D376)</f>
        <v>*</v>
      </c>
      <c r="E373" s="130" t="str">
        <f>IF(FN_MC!H376="","*",FN_MC!H376)</f>
        <v>*</v>
      </c>
      <c r="F373" s="148" t="str">
        <f>IF(FN_MC!M376="","*",FN_MC!M376)</f>
        <v>-</v>
      </c>
      <c r="G373" s="130" t="str">
        <f>IF(FN_MC!I376="","*",FN_MC!I376)</f>
        <v>*</v>
      </c>
      <c r="H373" s="130" t="str">
        <f>IF(FN_MC!AB376="","*",FN_MC!AB376)</f>
        <v>*</v>
      </c>
      <c r="I373" s="130" t="str">
        <f>IF(FN_MC!AC376="","*",FN_MC!AC376)</f>
        <v>*</v>
      </c>
      <c r="J373" s="131" t="str">
        <f>IF(FN_MC!AA376="","*",FN_MC!AA376)</f>
        <v>*</v>
      </c>
      <c r="K373" s="143" t="str">
        <f>IF(FN_MC!AD376="","*",FN_MC!AD376)</f>
        <v>*</v>
      </c>
    </row>
    <row r="374" spans="2:11" s="132" customFormat="1" hidden="1">
      <c r="B374" s="129" t="str">
        <f>IF(FN_MC!Y377="","*",FN_MC!Y377)</f>
        <v>*</v>
      </c>
      <c r="C374" s="130" t="str">
        <f>IF(FN_MC!B377="","*",FN_MC!B377)</f>
        <v>*</v>
      </c>
      <c r="D374" s="130" t="str">
        <f>IF(FN_MC!D377="","*",FN_MC!D377)</f>
        <v>*</v>
      </c>
      <c r="E374" s="130" t="str">
        <f>IF(FN_MC!H377="","*",FN_MC!H377)</f>
        <v>*</v>
      </c>
      <c r="F374" s="148" t="str">
        <f>IF(FN_MC!M377="","*",FN_MC!M377)</f>
        <v>-</v>
      </c>
      <c r="G374" s="130" t="str">
        <f>IF(FN_MC!I377="","*",FN_MC!I377)</f>
        <v>*</v>
      </c>
      <c r="H374" s="130" t="str">
        <f>IF(FN_MC!AB377="","*",FN_MC!AB377)</f>
        <v>*</v>
      </c>
      <c r="I374" s="130" t="str">
        <f>IF(FN_MC!AC377="","*",FN_MC!AC377)</f>
        <v>*</v>
      </c>
      <c r="J374" s="131" t="str">
        <f>IF(FN_MC!AA377="","*",FN_MC!AA377)</f>
        <v>*</v>
      </c>
      <c r="K374" s="143" t="str">
        <f>IF(FN_MC!AD377="","*",FN_MC!AD377)</f>
        <v>*</v>
      </c>
    </row>
    <row r="375" spans="2:11" s="132" customFormat="1" hidden="1">
      <c r="B375" s="129" t="str">
        <f>IF(FN_MC!Y378="","*",FN_MC!Y378)</f>
        <v>*</v>
      </c>
      <c r="C375" s="130" t="str">
        <f>IF(FN_MC!B378="","*",FN_MC!B378)</f>
        <v>*</v>
      </c>
      <c r="D375" s="130" t="str">
        <f>IF(FN_MC!D378="","*",FN_MC!D378)</f>
        <v>*</v>
      </c>
      <c r="E375" s="130" t="str">
        <f>IF(FN_MC!H378="","*",FN_MC!H378)</f>
        <v>*</v>
      </c>
      <c r="F375" s="148" t="str">
        <f>IF(FN_MC!M378="","*",FN_MC!M378)</f>
        <v>-</v>
      </c>
      <c r="G375" s="130" t="str">
        <f>IF(FN_MC!I378="","*",FN_MC!I378)</f>
        <v>*</v>
      </c>
      <c r="H375" s="130" t="str">
        <f>IF(FN_MC!AB378="","*",FN_MC!AB378)</f>
        <v>*</v>
      </c>
      <c r="I375" s="130" t="str">
        <f>IF(FN_MC!AC378="","*",FN_MC!AC378)</f>
        <v>*</v>
      </c>
      <c r="J375" s="131" t="str">
        <f>IF(FN_MC!AA378="","*",FN_MC!AA378)</f>
        <v>*</v>
      </c>
      <c r="K375" s="143" t="str">
        <f>IF(FN_MC!AD378="","*",FN_MC!AD378)</f>
        <v>*</v>
      </c>
    </row>
    <row r="376" spans="2:11" s="132" customFormat="1" hidden="1">
      <c r="B376" s="129" t="str">
        <f>IF(FN_MC!Y380="","*",FN_MC!Y380)</f>
        <v>*</v>
      </c>
      <c r="C376" s="130" t="str">
        <f>IF(FN_MC!B380="","*",FN_MC!B380)</f>
        <v>*</v>
      </c>
      <c r="D376" s="130" t="str">
        <f>IF(FN_MC!D380="","*",FN_MC!D380)</f>
        <v>*</v>
      </c>
      <c r="E376" s="130" t="str">
        <f>IF(FN_MC!H380="","*",FN_MC!H380)</f>
        <v>*</v>
      </c>
      <c r="F376" s="148" t="str">
        <f>IF(FN_MC!M380="","*",FN_MC!M380)</f>
        <v>-</v>
      </c>
      <c r="G376" s="130" t="str">
        <f>IF(FN_MC!I380="","*",FN_MC!I380)</f>
        <v>*</v>
      </c>
      <c r="H376" s="130" t="str">
        <f>IF(FN_MC!AB380="","*",FN_MC!AB380)</f>
        <v>*</v>
      </c>
      <c r="I376" s="130" t="str">
        <f>IF(FN_MC!AC380="","*",FN_MC!AC380)</f>
        <v>*</v>
      </c>
      <c r="J376" s="131" t="str">
        <f>IF(FN_MC!AA380="","*",FN_MC!AA380)</f>
        <v>*</v>
      </c>
      <c r="K376" s="143" t="str">
        <f>IF(FN_MC!AD380="","*",FN_MC!AD380)</f>
        <v>*</v>
      </c>
    </row>
    <row r="377" spans="2:11" s="132" customFormat="1" hidden="1">
      <c r="B377" s="129" t="str">
        <f>IF(FN_MC!Y381="","*",FN_MC!Y381)</f>
        <v>*</v>
      </c>
      <c r="C377" s="130" t="str">
        <f>IF(FN_MC!B381="","*",FN_MC!B381)</f>
        <v>*</v>
      </c>
      <c r="D377" s="130" t="str">
        <f>IF(FN_MC!D381="","*",FN_MC!D381)</f>
        <v>*</v>
      </c>
      <c r="E377" s="130" t="str">
        <f>IF(FN_MC!H381="","*",FN_MC!H381)</f>
        <v>*</v>
      </c>
      <c r="F377" s="148" t="str">
        <f>IF(FN_MC!M381="","*",FN_MC!M381)</f>
        <v>-</v>
      </c>
      <c r="G377" s="130" t="str">
        <f>IF(FN_MC!I381="","*",FN_MC!I381)</f>
        <v>*</v>
      </c>
      <c r="H377" s="130" t="str">
        <f>IF(FN_MC!AB381="","*",FN_MC!AB381)</f>
        <v>*</v>
      </c>
      <c r="I377" s="130" t="str">
        <f>IF(FN_MC!AC381="","*",FN_MC!AC381)</f>
        <v>*</v>
      </c>
      <c r="J377" s="131" t="str">
        <f>IF(FN_MC!AA381="","*",FN_MC!AA381)</f>
        <v>*</v>
      </c>
      <c r="K377" s="143" t="str">
        <f>IF(FN_MC!AD381="","*",FN_MC!AD381)</f>
        <v>*</v>
      </c>
    </row>
    <row r="378" spans="2:11" s="132" customFormat="1" hidden="1">
      <c r="B378" s="129" t="str">
        <f>IF(FN_MC!Y382="","*",FN_MC!Y382)</f>
        <v>*</v>
      </c>
      <c r="C378" s="130" t="str">
        <f>IF(FN_MC!B382="","*",FN_MC!B382)</f>
        <v>*</v>
      </c>
      <c r="D378" s="130" t="str">
        <f>IF(FN_MC!D382="","*",FN_MC!D382)</f>
        <v>*</v>
      </c>
      <c r="E378" s="130" t="str">
        <f>IF(FN_MC!H382="","*",FN_MC!H382)</f>
        <v>*</v>
      </c>
      <c r="F378" s="148" t="str">
        <f>IF(FN_MC!M382="","*",FN_MC!M382)</f>
        <v>-</v>
      </c>
      <c r="G378" s="130" t="str">
        <f>IF(FN_MC!I382="","*",FN_MC!I382)</f>
        <v>*</v>
      </c>
      <c r="H378" s="130" t="str">
        <f>IF(FN_MC!AB382="","*",FN_MC!AB382)</f>
        <v>*</v>
      </c>
      <c r="I378" s="130" t="str">
        <f>IF(FN_MC!AC382="","*",FN_MC!AC382)</f>
        <v>*</v>
      </c>
      <c r="J378" s="131" t="str">
        <f>IF(FN_MC!AA382="","*",FN_MC!AA382)</f>
        <v>*</v>
      </c>
      <c r="K378" s="143" t="str">
        <f>IF(FN_MC!AD382="","*",FN_MC!AD382)</f>
        <v>*</v>
      </c>
    </row>
    <row r="379" spans="2:11" s="132" customFormat="1" hidden="1">
      <c r="B379" s="129" t="str">
        <f>IF(FN_MC!Y383="","*",FN_MC!Y383)</f>
        <v>*</v>
      </c>
      <c r="C379" s="130" t="str">
        <f>IF(FN_MC!B383="","*",FN_MC!B383)</f>
        <v>*</v>
      </c>
      <c r="D379" s="130" t="str">
        <f>IF(FN_MC!D383="","*",FN_MC!D383)</f>
        <v>*</v>
      </c>
      <c r="E379" s="130" t="str">
        <f>IF(FN_MC!H383="","*",FN_MC!H383)</f>
        <v>*</v>
      </c>
      <c r="F379" s="148" t="str">
        <f>IF(FN_MC!M383="","*",FN_MC!M383)</f>
        <v>-</v>
      </c>
      <c r="G379" s="130" t="str">
        <f>IF(FN_MC!I383="","*",FN_MC!I383)</f>
        <v>*</v>
      </c>
      <c r="H379" s="130" t="str">
        <f>IF(FN_MC!AB383="","*",FN_MC!AB383)</f>
        <v>*</v>
      </c>
      <c r="I379" s="130" t="str">
        <f>IF(FN_MC!AC383="","*",FN_MC!AC383)</f>
        <v>*</v>
      </c>
      <c r="J379" s="131" t="str">
        <f>IF(FN_MC!AA383="","*",FN_MC!AA383)</f>
        <v>*</v>
      </c>
      <c r="K379" s="143" t="str">
        <f>IF(FN_MC!AD383="","*",FN_MC!AD383)</f>
        <v>*</v>
      </c>
    </row>
    <row r="380" spans="2:11" s="132" customFormat="1" hidden="1">
      <c r="B380" s="129" t="str">
        <f>IF(FN_MC!Y384="","*",FN_MC!Y384)</f>
        <v>*</v>
      </c>
      <c r="C380" s="130" t="str">
        <f>IF(FN_MC!B384="","*",FN_MC!B384)</f>
        <v>*</v>
      </c>
      <c r="D380" s="130" t="str">
        <f>IF(FN_MC!D384="","*",FN_MC!D384)</f>
        <v>*</v>
      </c>
      <c r="E380" s="130" t="str">
        <f>IF(FN_MC!H384="","*",FN_MC!H384)</f>
        <v>*</v>
      </c>
      <c r="F380" s="148" t="str">
        <f>IF(FN_MC!M384="","*",FN_MC!M384)</f>
        <v>-</v>
      </c>
      <c r="G380" s="130" t="str">
        <f>IF(FN_MC!I384="","*",FN_MC!I384)</f>
        <v>*</v>
      </c>
      <c r="H380" s="130" t="str">
        <f>IF(FN_MC!AB384="","*",FN_MC!AB384)</f>
        <v>*</v>
      </c>
      <c r="I380" s="130" t="str">
        <f>IF(FN_MC!AC384="","*",FN_MC!AC384)</f>
        <v>*</v>
      </c>
      <c r="J380" s="131" t="str">
        <f>IF(FN_MC!AA384="","*",FN_MC!AA384)</f>
        <v>*</v>
      </c>
      <c r="K380" s="143" t="str">
        <f>IF(FN_MC!AD384="","*",FN_MC!AD384)</f>
        <v>*</v>
      </c>
    </row>
    <row r="381" spans="2:11" s="132" customFormat="1" hidden="1">
      <c r="B381" s="129" t="str">
        <f>IF(FN_MC!Y385="","*",FN_MC!Y385)</f>
        <v>*</v>
      </c>
      <c r="C381" s="130" t="str">
        <f>IF(FN_MC!B385="","*",FN_MC!B385)</f>
        <v>*</v>
      </c>
      <c r="D381" s="130" t="str">
        <f>IF(FN_MC!D385="","*",FN_MC!D385)</f>
        <v>*</v>
      </c>
      <c r="E381" s="130" t="str">
        <f>IF(FN_MC!H385="","*",FN_MC!H385)</f>
        <v>*</v>
      </c>
      <c r="F381" s="148" t="str">
        <f>IF(FN_MC!M385="","*",FN_MC!M385)</f>
        <v>-</v>
      </c>
      <c r="G381" s="130" t="str">
        <f>IF(FN_MC!I385="","*",FN_MC!I385)</f>
        <v>*</v>
      </c>
      <c r="H381" s="130" t="str">
        <f>IF(FN_MC!AB385="","*",FN_MC!AB385)</f>
        <v>*</v>
      </c>
      <c r="I381" s="130" t="str">
        <f>IF(FN_MC!AC385="","*",FN_MC!AC385)</f>
        <v>*</v>
      </c>
      <c r="J381" s="131" t="str">
        <f>IF(FN_MC!AA385="","*",FN_MC!AA385)</f>
        <v>*</v>
      </c>
      <c r="K381" s="143" t="str">
        <f>IF(FN_MC!AD385="","*",FN_MC!AD385)</f>
        <v>*</v>
      </c>
    </row>
    <row r="382" spans="2:11" s="132" customFormat="1" hidden="1">
      <c r="B382" s="129" t="str">
        <f>IF(FN_MC!Y386="","*",FN_MC!Y386)</f>
        <v>*</v>
      </c>
      <c r="C382" s="130" t="str">
        <f>IF(FN_MC!B386="","*",FN_MC!B386)</f>
        <v>*</v>
      </c>
      <c r="D382" s="130" t="str">
        <f>IF(FN_MC!D386="","*",FN_MC!D386)</f>
        <v>*</v>
      </c>
      <c r="E382" s="130" t="str">
        <f>IF(FN_MC!H386="","*",FN_MC!H386)</f>
        <v>*</v>
      </c>
      <c r="F382" s="148" t="str">
        <f>IF(FN_MC!M386="","*",FN_MC!M386)</f>
        <v>-</v>
      </c>
      <c r="G382" s="130" t="str">
        <f>IF(FN_MC!I386="","*",FN_MC!I386)</f>
        <v>*</v>
      </c>
      <c r="H382" s="130" t="str">
        <f>IF(FN_MC!AB386="","*",FN_MC!AB386)</f>
        <v>*</v>
      </c>
      <c r="I382" s="130" t="str">
        <f>IF(FN_MC!AC386="","*",FN_MC!AC386)</f>
        <v>*</v>
      </c>
      <c r="J382" s="131" t="str">
        <f>IF(FN_MC!AA386="","*",FN_MC!AA386)</f>
        <v>*</v>
      </c>
      <c r="K382" s="143" t="str">
        <f>IF(FN_MC!AD386="","*",FN_MC!AD386)</f>
        <v>*</v>
      </c>
    </row>
    <row r="383" spans="2:11" s="132" customFormat="1" hidden="1">
      <c r="B383" s="129" t="str">
        <f>IF(FN_MC!Y387="","*",FN_MC!Y387)</f>
        <v>*</v>
      </c>
      <c r="C383" s="130" t="str">
        <f>IF(FN_MC!B387="","*",FN_MC!B387)</f>
        <v>*</v>
      </c>
      <c r="D383" s="130" t="str">
        <f>IF(FN_MC!D387="","*",FN_MC!D387)</f>
        <v>*</v>
      </c>
      <c r="E383" s="130" t="str">
        <f>IF(FN_MC!H387="","*",FN_MC!H387)</f>
        <v>*</v>
      </c>
      <c r="F383" s="148" t="str">
        <f>IF(FN_MC!M387="","*",FN_MC!M387)</f>
        <v>-</v>
      </c>
      <c r="G383" s="130" t="str">
        <f>IF(FN_MC!I387="","*",FN_MC!I387)</f>
        <v>*</v>
      </c>
      <c r="H383" s="130" t="str">
        <f>IF(FN_MC!AB387="","*",FN_MC!AB387)</f>
        <v>*</v>
      </c>
      <c r="I383" s="130" t="str">
        <f>IF(FN_MC!AC387="","*",FN_MC!AC387)</f>
        <v>*</v>
      </c>
      <c r="J383" s="131" t="str">
        <f>IF(FN_MC!AA387="","*",FN_MC!AA387)</f>
        <v>*</v>
      </c>
      <c r="K383" s="143" t="str">
        <f>IF(FN_MC!AD387="","*",FN_MC!AD387)</f>
        <v>*</v>
      </c>
    </row>
    <row r="384" spans="2:11" s="132" customFormat="1" hidden="1">
      <c r="B384" s="129" t="str">
        <f>IF(FN_MC!Y388="","*",FN_MC!Y388)</f>
        <v>*</v>
      </c>
      <c r="C384" s="130" t="str">
        <f>IF(FN_MC!B388="","*",FN_MC!B388)</f>
        <v>*</v>
      </c>
      <c r="D384" s="130" t="str">
        <f>IF(FN_MC!D388="","*",FN_MC!D388)</f>
        <v>*</v>
      </c>
      <c r="E384" s="130" t="str">
        <f>IF(FN_MC!H388="","*",FN_MC!H388)</f>
        <v>*</v>
      </c>
      <c r="F384" s="148" t="str">
        <f>IF(FN_MC!M388="","*",FN_MC!M388)</f>
        <v>-</v>
      </c>
      <c r="G384" s="130" t="str">
        <f>IF(FN_MC!I388="","*",FN_MC!I388)</f>
        <v>*</v>
      </c>
      <c r="H384" s="130" t="str">
        <f>IF(FN_MC!AB388="","*",FN_MC!AB388)</f>
        <v>*</v>
      </c>
      <c r="I384" s="130" t="str">
        <f>IF(FN_MC!AC388="","*",FN_MC!AC388)</f>
        <v>*</v>
      </c>
      <c r="J384" s="131" t="str">
        <f>IF(FN_MC!AA388="","*",FN_MC!AA388)</f>
        <v>*</v>
      </c>
      <c r="K384" s="143" t="str">
        <f>IF(FN_MC!AD388="","*",FN_MC!AD388)</f>
        <v>*</v>
      </c>
    </row>
    <row r="385" spans="2:11" s="132" customFormat="1" hidden="1">
      <c r="B385" s="129" t="str">
        <f>IF(FN_MC!Y389="","*",FN_MC!Y389)</f>
        <v>*</v>
      </c>
      <c r="C385" s="130" t="str">
        <f>IF(FN_MC!B389="","*",FN_MC!B389)</f>
        <v>*</v>
      </c>
      <c r="D385" s="130" t="str">
        <f>IF(FN_MC!D389="","*",FN_MC!D389)</f>
        <v>*</v>
      </c>
      <c r="E385" s="130" t="str">
        <f>IF(FN_MC!H389="","*",FN_MC!H389)</f>
        <v>*</v>
      </c>
      <c r="F385" s="148" t="str">
        <f>IF(FN_MC!M389="","*",FN_MC!M389)</f>
        <v>-</v>
      </c>
      <c r="G385" s="130" t="str">
        <f>IF(FN_MC!I389="","*",FN_MC!I389)</f>
        <v>*</v>
      </c>
      <c r="H385" s="130" t="str">
        <f>IF(FN_MC!AB389="","*",FN_MC!AB389)</f>
        <v>*</v>
      </c>
      <c r="I385" s="130" t="str">
        <f>IF(FN_MC!AC389="","*",FN_MC!AC389)</f>
        <v>*</v>
      </c>
      <c r="J385" s="131" t="str">
        <f>IF(FN_MC!AA389="","*",FN_MC!AA389)</f>
        <v>*</v>
      </c>
      <c r="K385" s="143" t="str">
        <f>IF(FN_MC!AD389="","*",FN_MC!AD389)</f>
        <v>*</v>
      </c>
    </row>
    <row r="386" spans="2:11" s="132" customFormat="1" hidden="1">
      <c r="B386" s="129" t="str">
        <f>IF(FN_MC!Y391="","*",FN_MC!Y391)</f>
        <v>*</v>
      </c>
      <c r="C386" s="130" t="str">
        <f>IF(FN_MC!B391="","*",FN_MC!B391)</f>
        <v>*</v>
      </c>
      <c r="D386" s="130" t="str">
        <f>IF(FN_MC!D391="","*",FN_MC!D391)</f>
        <v>*</v>
      </c>
      <c r="E386" s="130" t="str">
        <f>IF(FN_MC!H391="","*",FN_MC!H391)</f>
        <v>*</v>
      </c>
      <c r="F386" s="148" t="str">
        <f>IF(FN_MC!M391="","*",FN_MC!M391)</f>
        <v>-</v>
      </c>
      <c r="G386" s="130" t="str">
        <f>IF(FN_MC!I391="","*",FN_MC!I391)</f>
        <v>*</v>
      </c>
      <c r="H386" s="130" t="str">
        <f>IF(FN_MC!AB391="","*",FN_MC!AB391)</f>
        <v>*</v>
      </c>
      <c r="I386" s="130" t="str">
        <f>IF(FN_MC!AC391="","*",FN_MC!AC391)</f>
        <v>*</v>
      </c>
      <c r="J386" s="131" t="str">
        <f>IF(FN_MC!AA391="","*",FN_MC!AA391)</f>
        <v>*</v>
      </c>
      <c r="K386" s="143" t="str">
        <f>IF(FN_MC!AD391="","*",FN_MC!AD391)</f>
        <v>*</v>
      </c>
    </row>
    <row r="387" spans="2:11" s="132" customFormat="1" hidden="1">
      <c r="B387" s="129" t="str">
        <f>IF(FN_MC!Y392="","*",FN_MC!Y392)</f>
        <v>*</v>
      </c>
      <c r="C387" s="130" t="str">
        <f>IF(FN_MC!B392="","*",FN_MC!B392)</f>
        <v>*</v>
      </c>
      <c r="D387" s="130" t="str">
        <f>IF(FN_MC!D392="","*",FN_MC!D392)</f>
        <v>*</v>
      </c>
      <c r="E387" s="130" t="str">
        <f>IF(FN_MC!H392="","*",FN_MC!H392)</f>
        <v>*</v>
      </c>
      <c r="F387" s="148" t="str">
        <f>IF(FN_MC!M392="","*",FN_MC!M392)</f>
        <v>-</v>
      </c>
      <c r="G387" s="130" t="str">
        <f>IF(FN_MC!I392="","*",FN_MC!I392)</f>
        <v>*</v>
      </c>
      <c r="H387" s="130" t="str">
        <f>IF(FN_MC!AB392="","*",FN_MC!AB392)</f>
        <v>*</v>
      </c>
      <c r="I387" s="130" t="str">
        <f>IF(FN_MC!AC392="","*",FN_MC!AC392)</f>
        <v>*</v>
      </c>
      <c r="J387" s="131" t="str">
        <f>IF(FN_MC!AA392="","*",FN_MC!AA392)</f>
        <v>*</v>
      </c>
      <c r="K387" s="143" t="str">
        <f>IF(FN_MC!AD392="","*",FN_MC!AD392)</f>
        <v>*</v>
      </c>
    </row>
    <row r="388" spans="2:11" s="132" customFormat="1" hidden="1">
      <c r="B388" s="129" t="str">
        <f>IF(FN_MC!Y393="","*",FN_MC!Y393)</f>
        <v>*</v>
      </c>
      <c r="C388" s="130" t="str">
        <f>IF(FN_MC!B393="","*",FN_MC!B393)</f>
        <v>*</v>
      </c>
      <c r="D388" s="130" t="str">
        <f>IF(FN_MC!D393="","*",FN_MC!D393)</f>
        <v>*</v>
      </c>
      <c r="E388" s="130" t="str">
        <f>IF(FN_MC!H393="","*",FN_MC!H393)</f>
        <v>*</v>
      </c>
      <c r="F388" s="148" t="str">
        <f>IF(FN_MC!M393="","*",FN_MC!M393)</f>
        <v>-</v>
      </c>
      <c r="G388" s="130" t="str">
        <f>IF(FN_MC!I393="","*",FN_MC!I393)</f>
        <v>*</v>
      </c>
      <c r="H388" s="130" t="str">
        <f>IF(FN_MC!AB393="","*",FN_MC!AB393)</f>
        <v>*</v>
      </c>
      <c r="I388" s="130" t="str">
        <f>IF(FN_MC!AC393="","*",FN_MC!AC393)</f>
        <v>*</v>
      </c>
      <c r="J388" s="131" t="str">
        <f>IF(FN_MC!AA393="","*",FN_MC!AA393)</f>
        <v>*</v>
      </c>
      <c r="K388" s="143" t="str">
        <f>IF(FN_MC!AD393="","*",FN_MC!AD393)</f>
        <v>*</v>
      </c>
    </row>
    <row r="389" spans="2:11" s="132" customFormat="1" hidden="1">
      <c r="B389" s="129" t="e">
        <f>IF(FN_MC!#REF!="","*",FN_MC!#REF!)</f>
        <v>#REF!</v>
      </c>
      <c r="C389" s="130" t="e">
        <f>IF(FN_MC!#REF!="","*",FN_MC!#REF!)</f>
        <v>#REF!</v>
      </c>
      <c r="D389" s="130" t="e">
        <f>IF(FN_MC!#REF!="","*",FN_MC!#REF!)</f>
        <v>#REF!</v>
      </c>
      <c r="E389" s="130" t="e">
        <f>IF(FN_MC!#REF!="","*",FN_MC!#REF!)</f>
        <v>#REF!</v>
      </c>
      <c r="F389" s="148" t="e">
        <f>IF(FN_MC!#REF!="","*",FN_MC!#REF!)</f>
        <v>#REF!</v>
      </c>
      <c r="G389" s="130" t="e">
        <f>IF(FN_MC!#REF!="","*",FN_MC!#REF!)</f>
        <v>#REF!</v>
      </c>
      <c r="H389" s="130" t="e">
        <f>IF(FN_MC!#REF!="","*",FN_MC!#REF!)</f>
        <v>#REF!</v>
      </c>
      <c r="I389" s="130" t="e">
        <f>IF(FN_MC!#REF!="","*",FN_MC!#REF!)</f>
        <v>#REF!</v>
      </c>
      <c r="J389" s="131" t="e">
        <f>IF(FN_MC!#REF!="","*",FN_MC!#REF!)</f>
        <v>#REF!</v>
      </c>
      <c r="K389" s="143" t="e">
        <f>IF(FN_MC!#REF!="","*",FN_MC!#REF!)</f>
        <v>#REF!</v>
      </c>
    </row>
    <row r="390" spans="2:11" s="132" customFormat="1" hidden="1">
      <c r="B390" s="129" t="str">
        <f>IF(FN_MC!Y394="","*",FN_MC!Y394)</f>
        <v>*</v>
      </c>
      <c r="C390" s="130" t="str">
        <f>IF(FN_MC!B394="","*",FN_MC!B394)</f>
        <v>*</v>
      </c>
      <c r="D390" s="130" t="str">
        <f>IF(FN_MC!D394="","*",FN_MC!D394)</f>
        <v>*</v>
      </c>
      <c r="E390" s="130" t="str">
        <f>IF(FN_MC!H394="","*",FN_MC!H394)</f>
        <v>*</v>
      </c>
      <c r="F390" s="148" t="str">
        <f>IF(FN_MC!M394="","*",FN_MC!M394)</f>
        <v>-</v>
      </c>
      <c r="G390" s="130" t="str">
        <f>IF(FN_MC!I394="","*",FN_MC!I394)</f>
        <v>*</v>
      </c>
      <c r="H390" s="130" t="str">
        <f>IF(FN_MC!AB394="","*",FN_MC!AB394)</f>
        <v>*</v>
      </c>
      <c r="I390" s="130" t="str">
        <f>IF(FN_MC!AC394="","*",FN_MC!AC394)</f>
        <v>*</v>
      </c>
      <c r="J390" s="131" t="str">
        <f>IF(FN_MC!AA394="","*",FN_MC!AA394)</f>
        <v>*</v>
      </c>
      <c r="K390" s="143" t="str">
        <f>IF(FN_MC!AD394="","*",FN_MC!AD394)</f>
        <v>*</v>
      </c>
    </row>
    <row r="391" spans="2:11" s="132" customFormat="1" hidden="1">
      <c r="B391" s="129" t="str">
        <f>IF(FN_MC!Y395="","*",FN_MC!Y395)</f>
        <v>*</v>
      </c>
      <c r="C391" s="130" t="str">
        <f>IF(FN_MC!B395="","*",FN_MC!B395)</f>
        <v>*</v>
      </c>
      <c r="D391" s="130" t="str">
        <f>IF(FN_MC!D395="","*",FN_MC!D395)</f>
        <v>*</v>
      </c>
      <c r="E391" s="130" t="str">
        <f>IF(FN_MC!H395="","*",FN_MC!H395)</f>
        <v>*</v>
      </c>
      <c r="F391" s="148" t="str">
        <f>IF(FN_MC!M395="","*",FN_MC!M395)</f>
        <v>-</v>
      </c>
      <c r="G391" s="130" t="str">
        <f>IF(FN_MC!I395="","*",FN_MC!I395)</f>
        <v>*</v>
      </c>
      <c r="H391" s="130" t="str">
        <f>IF(FN_MC!AB395="","*",FN_MC!AB395)</f>
        <v>*</v>
      </c>
      <c r="I391" s="130" t="str">
        <f>IF(FN_MC!AC395="","*",FN_MC!AC395)</f>
        <v>*</v>
      </c>
      <c r="J391" s="131" t="str">
        <f>IF(FN_MC!AA395="","*",FN_MC!AA395)</f>
        <v>*</v>
      </c>
      <c r="K391" s="143" t="str">
        <f>IF(FN_MC!AD395="","*",FN_MC!AD395)</f>
        <v>*</v>
      </c>
    </row>
    <row r="392" spans="2:11" s="132" customFormat="1" hidden="1">
      <c r="B392" s="129" t="str">
        <f>IF(FN_MC!Y396="","*",FN_MC!Y396)</f>
        <v>*</v>
      </c>
      <c r="C392" s="130" t="str">
        <f>IF(FN_MC!B396="","*",FN_MC!B396)</f>
        <v>*</v>
      </c>
      <c r="D392" s="130" t="str">
        <f>IF(FN_MC!D396="","*",FN_MC!D396)</f>
        <v>*</v>
      </c>
      <c r="E392" s="130" t="str">
        <f>IF(FN_MC!H396="","*",FN_MC!H396)</f>
        <v>*</v>
      </c>
      <c r="F392" s="148" t="str">
        <f>IF(FN_MC!M396="","*",FN_MC!M396)</f>
        <v>-</v>
      </c>
      <c r="G392" s="130" t="str">
        <f>IF(FN_MC!I396="","*",FN_MC!I396)</f>
        <v>*</v>
      </c>
      <c r="H392" s="130" t="str">
        <f>IF(FN_MC!AB396="","*",FN_MC!AB396)</f>
        <v>*</v>
      </c>
      <c r="I392" s="130" t="str">
        <f>IF(FN_MC!AC396="","*",FN_MC!AC396)</f>
        <v>*</v>
      </c>
      <c r="J392" s="131" t="str">
        <f>IF(FN_MC!AA396="","*",FN_MC!AA396)</f>
        <v>*</v>
      </c>
      <c r="K392" s="143" t="str">
        <f>IF(FN_MC!AD396="","*",FN_MC!AD396)</f>
        <v>*</v>
      </c>
    </row>
    <row r="393" spans="2:11" s="132" customFormat="1" hidden="1">
      <c r="B393" s="129" t="str">
        <f>IF(FN_MC!Y397="","*",FN_MC!Y397)</f>
        <v>*</v>
      </c>
      <c r="C393" s="130" t="str">
        <f>IF(FN_MC!B397="","*",FN_MC!B397)</f>
        <v>*</v>
      </c>
      <c r="D393" s="130" t="str">
        <f>IF(FN_MC!D397="","*",FN_MC!D397)</f>
        <v>*</v>
      </c>
      <c r="E393" s="130" t="str">
        <f>IF(FN_MC!H397="","*",FN_MC!H397)</f>
        <v>*</v>
      </c>
      <c r="F393" s="148" t="str">
        <f>IF(FN_MC!M397="","*",FN_MC!M397)</f>
        <v>-</v>
      </c>
      <c r="G393" s="130" t="str">
        <f>IF(FN_MC!I397="","*",FN_MC!I397)</f>
        <v>*</v>
      </c>
      <c r="H393" s="130" t="str">
        <f>IF(FN_MC!AB397="","*",FN_MC!AB397)</f>
        <v>*</v>
      </c>
      <c r="I393" s="130" t="str">
        <f>IF(FN_MC!AC397="","*",FN_MC!AC397)</f>
        <v>*</v>
      </c>
      <c r="J393" s="131" t="str">
        <f>IF(FN_MC!AA397="","*",FN_MC!AA397)</f>
        <v>*</v>
      </c>
      <c r="K393" s="143" t="str">
        <f>IF(FN_MC!AD397="","*",FN_MC!AD397)</f>
        <v>*</v>
      </c>
    </row>
    <row r="394" spans="2:11" s="132" customFormat="1" hidden="1">
      <c r="B394" s="129" t="str">
        <f>IF(FN_MC!Y398="","*",FN_MC!Y398)</f>
        <v>*</v>
      </c>
      <c r="C394" s="130" t="str">
        <f>IF(FN_MC!B398="","*",FN_MC!B398)</f>
        <v>*</v>
      </c>
      <c r="D394" s="130" t="str">
        <f>IF(FN_MC!D398="","*",FN_MC!D398)</f>
        <v>*</v>
      </c>
      <c r="E394" s="130" t="str">
        <f>IF(FN_MC!H398="","*",FN_MC!H398)</f>
        <v>*</v>
      </c>
      <c r="F394" s="148" t="str">
        <f>IF(FN_MC!M398="","*",FN_MC!M398)</f>
        <v>-</v>
      </c>
      <c r="G394" s="130" t="str">
        <f>IF(FN_MC!I398="","*",FN_MC!I398)</f>
        <v>*</v>
      </c>
      <c r="H394" s="130" t="str">
        <f>IF(FN_MC!AB398="","*",FN_MC!AB398)</f>
        <v>*</v>
      </c>
      <c r="I394" s="130" t="str">
        <f>IF(FN_MC!AC398="","*",FN_MC!AC398)</f>
        <v>*</v>
      </c>
      <c r="J394" s="131" t="str">
        <f>IF(FN_MC!AA398="","*",FN_MC!AA398)</f>
        <v>*</v>
      </c>
      <c r="K394" s="143" t="str">
        <f>IF(FN_MC!AD398="","*",FN_MC!AD398)</f>
        <v>*</v>
      </c>
    </row>
    <row r="395" spans="2:11" s="132" customFormat="1" hidden="1">
      <c r="B395" s="129" t="str">
        <f>IF(FN_MC!Y399="","*",FN_MC!Y399)</f>
        <v>*</v>
      </c>
      <c r="C395" s="130" t="str">
        <f>IF(FN_MC!B399="","*",FN_MC!B399)</f>
        <v>*</v>
      </c>
      <c r="D395" s="130" t="str">
        <f>IF(FN_MC!D399="","*",FN_MC!D399)</f>
        <v>*</v>
      </c>
      <c r="E395" s="130" t="str">
        <f>IF(FN_MC!H399="","*",FN_MC!H399)</f>
        <v>*</v>
      </c>
      <c r="F395" s="148" t="str">
        <f>IF(FN_MC!M399="","*",FN_MC!M399)</f>
        <v>-</v>
      </c>
      <c r="G395" s="130" t="str">
        <f>IF(FN_MC!I399="","*",FN_MC!I399)</f>
        <v>*</v>
      </c>
      <c r="H395" s="130" t="str">
        <f>IF(FN_MC!AB399="","*",FN_MC!AB399)</f>
        <v>*</v>
      </c>
      <c r="I395" s="130" t="str">
        <f>IF(FN_MC!AC399="","*",FN_MC!AC399)</f>
        <v>*</v>
      </c>
      <c r="J395" s="131" t="str">
        <f>IF(FN_MC!AA399="","*",FN_MC!AA399)</f>
        <v>*</v>
      </c>
      <c r="K395" s="143" t="str">
        <f>IF(FN_MC!AD399="","*",FN_MC!AD399)</f>
        <v>*</v>
      </c>
    </row>
    <row r="396" spans="2:11" s="132" customFormat="1" hidden="1">
      <c r="B396" s="129" t="str">
        <f>IF(FN_MC!Y400="","*",FN_MC!Y400)</f>
        <v>*</v>
      </c>
      <c r="C396" s="130" t="str">
        <f>IF(FN_MC!B400="","*",FN_MC!B400)</f>
        <v>*</v>
      </c>
      <c r="D396" s="130" t="str">
        <f>IF(FN_MC!D400="","*",FN_MC!D400)</f>
        <v>*</v>
      </c>
      <c r="E396" s="130" t="str">
        <f>IF(FN_MC!H400="","*",FN_MC!H400)</f>
        <v>*</v>
      </c>
      <c r="F396" s="148" t="str">
        <f>IF(FN_MC!M400="","*",FN_MC!M400)</f>
        <v>-</v>
      </c>
      <c r="G396" s="130" t="str">
        <f>IF(FN_MC!I400="","*",FN_MC!I400)</f>
        <v>*</v>
      </c>
      <c r="H396" s="130" t="str">
        <f>IF(FN_MC!AB400="","*",FN_MC!AB400)</f>
        <v>*</v>
      </c>
      <c r="I396" s="130" t="str">
        <f>IF(FN_MC!AC400="","*",FN_MC!AC400)</f>
        <v>*</v>
      </c>
      <c r="J396" s="131" t="str">
        <f>IF(FN_MC!AA400="","*",FN_MC!AA400)</f>
        <v>*</v>
      </c>
      <c r="K396" s="143" t="str">
        <f>IF(FN_MC!AD400="","*",FN_MC!AD400)</f>
        <v>*</v>
      </c>
    </row>
    <row r="397" spans="2:11" s="132" customFormat="1" hidden="1">
      <c r="B397" s="129" t="str">
        <f>IF(FN_MC!Y401="","*",FN_MC!Y401)</f>
        <v>*</v>
      </c>
      <c r="C397" s="130" t="str">
        <f>IF(FN_MC!B401="","*",FN_MC!B401)</f>
        <v>*</v>
      </c>
      <c r="D397" s="130" t="str">
        <f>IF(FN_MC!D401="","*",FN_MC!D401)</f>
        <v>*</v>
      </c>
      <c r="E397" s="130" t="str">
        <f>IF(FN_MC!H401="","*",FN_MC!H401)</f>
        <v>*</v>
      </c>
      <c r="F397" s="148" t="str">
        <f>IF(FN_MC!M401="","*",FN_MC!M401)</f>
        <v>-</v>
      </c>
      <c r="G397" s="130" t="str">
        <f>IF(FN_MC!I401="","*",FN_MC!I401)</f>
        <v>*</v>
      </c>
      <c r="H397" s="130" t="str">
        <f>IF(FN_MC!AB401="","*",FN_MC!AB401)</f>
        <v>*</v>
      </c>
      <c r="I397" s="130" t="str">
        <f>IF(FN_MC!AC401="","*",FN_MC!AC401)</f>
        <v>*</v>
      </c>
      <c r="J397" s="131" t="str">
        <f>IF(FN_MC!AA401="","*",FN_MC!AA401)</f>
        <v>*</v>
      </c>
      <c r="K397" s="143" t="str">
        <f>IF(FN_MC!AD401="","*",FN_MC!AD401)</f>
        <v>*</v>
      </c>
    </row>
    <row r="398" spans="2:11" s="132" customFormat="1" hidden="1">
      <c r="B398" s="129" t="str">
        <f>IF(FN_MC!Y402="","*",FN_MC!Y402)</f>
        <v>*</v>
      </c>
      <c r="C398" s="130" t="str">
        <f>IF(FN_MC!B402="","*",FN_MC!B402)</f>
        <v>*</v>
      </c>
      <c r="D398" s="130" t="str">
        <f>IF(FN_MC!D402="","*",FN_MC!D402)</f>
        <v>*</v>
      </c>
      <c r="E398" s="130" t="str">
        <f>IF(FN_MC!H402="","*",FN_MC!H402)</f>
        <v>*</v>
      </c>
      <c r="F398" s="148" t="str">
        <f>IF(FN_MC!M402="","*",FN_MC!M402)</f>
        <v>-</v>
      </c>
      <c r="G398" s="130" t="str">
        <f>IF(FN_MC!I402="","*",FN_MC!I402)</f>
        <v>*</v>
      </c>
      <c r="H398" s="130" t="str">
        <f>IF(FN_MC!AB402="","*",FN_MC!AB402)</f>
        <v>*</v>
      </c>
      <c r="I398" s="130" t="str">
        <f>IF(FN_MC!AC402="","*",FN_MC!AC402)</f>
        <v>*</v>
      </c>
      <c r="J398" s="131" t="str">
        <f>IF(FN_MC!AA402="","*",FN_MC!AA402)</f>
        <v>*</v>
      </c>
      <c r="K398" s="143" t="str">
        <f>IF(FN_MC!AD402="","*",FN_MC!AD402)</f>
        <v>*</v>
      </c>
    </row>
    <row r="399" spans="2:11" s="132" customFormat="1" hidden="1">
      <c r="B399" s="129" t="str">
        <f>IF(FN_MC!Y403="","*",FN_MC!Y403)</f>
        <v>*</v>
      </c>
      <c r="C399" s="130" t="str">
        <f>IF(FN_MC!B403="","*",FN_MC!B403)</f>
        <v>*</v>
      </c>
      <c r="D399" s="130" t="str">
        <f>IF(FN_MC!D403="","*",FN_MC!D403)</f>
        <v>*</v>
      </c>
      <c r="E399" s="130" t="str">
        <f>IF(FN_MC!H403="","*",FN_MC!H403)</f>
        <v>*</v>
      </c>
      <c r="F399" s="148" t="str">
        <f>IF(FN_MC!M403="","*",FN_MC!M403)</f>
        <v>-</v>
      </c>
      <c r="G399" s="130" t="str">
        <f>IF(FN_MC!I403="","*",FN_MC!I403)</f>
        <v>*</v>
      </c>
      <c r="H399" s="130" t="str">
        <f>IF(FN_MC!AB403="","*",FN_MC!AB403)</f>
        <v>*</v>
      </c>
      <c r="I399" s="130" t="str">
        <f>IF(FN_MC!AC403="","*",FN_MC!AC403)</f>
        <v>*</v>
      </c>
      <c r="J399" s="131" t="str">
        <f>IF(FN_MC!AA403="","*",FN_MC!AA403)</f>
        <v>*</v>
      </c>
      <c r="K399" s="143" t="str">
        <f>IF(FN_MC!AD403="","*",FN_MC!AD403)</f>
        <v>*</v>
      </c>
    </row>
    <row r="400" spans="2:11" s="132" customFormat="1" hidden="1">
      <c r="B400" s="129" t="str">
        <f>IF(FN_MC!Y404="","*",FN_MC!Y404)</f>
        <v>*</v>
      </c>
      <c r="C400" s="130" t="str">
        <f>IF(FN_MC!B404="","*",FN_MC!B404)</f>
        <v>*</v>
      </c>
      <c r="D400" s="130" t="str">
        <f>IF(FN_MC!D404="","*",FN_MC!D404)</f>
        <v>*</v>
      </c>
      <c r="E400" s="130" t="str">
        <f>IF(FN_MC!H404="","*",FN_MC!H404)</f>
        <v>*</v>
      </c>
      <c r="F400" s="148" t="str">
        <f>IF(FN_MC!M404="","*",FN_MC!M404)</f>
        <v>-</v>
      </c>
      <c r="G400" s="130" t="str">
        <f>IF(FN_MC!I404="","*",FN_MC!I404)</f>
        <v>*</v>
      </c>
      <c r="H400" s="130" t="str">
        <f>IF(FN_MC!AB404="","*",FN_MC!AB404)</f>
        <v>*</v>
      </c>
      <c r="I400" s="130" t="str">
        <f>IF(FN_MC!AC404="","*",FN_MC!AC404)</f>
        <v>*</v>
      </c>
      <c r="J400" s="131" t="str">
        <f>IF(FN_MC!AA404="","*",FN_MC!AA404)</f>
        <v>*</v>
      </c>
      <c r="K400" s="143" t="str">
        <f>IF(FN_MC!AD404="","*",FN_MC!AD404)</f>
        <v>*</v>
      </c>
    </row>
    <row r="401" spans="2:11" s="132" customFormat="1" hidden="1">
      <c r="B401" s="129" t="str">
        <f>IF(FN_MC!Y405="","*",FN_MC!Y405)</f>
        <v>*</v>
      </c>
      <c r="C401" s="130" t="str">
        <f>IF(FN_MC!B405="","*",FN_MC!B405)</f>
        <v>*</v>
      </c>
      <c r="D401" s="130" t="str">
        <f>IF(FN_MC!D405="","*",FN_MC!D405)</f>
        <v>*</v>
      </c>
      <c r="E401" s="130" t="str">
        <f>IF(FN_MC!H405="","*",FN_MC!H405)</f>
        <v>*</v>
      </c>
      <c r="F401" s="148" t="str">
        <f>IF(FN_MC!M405="","*",FN_MC!M405)</f>
        <v>-</v>
      </c>
      <c r="G401" s="130" t="str">
        <f>IF(FN_MC!I405="","*",FN_MC!I405)</f>
        <v>*</v>
      </c>
      <c r="H401" s="130" t="str">
        <f>IF(FN_MC!AB405="","*",FN_MC!AB405)</f>
        <v>*</v>
      </c>
      <c r="I401" s="130" t="str">
        <f>IF(FN_MC!AC405="","*",FN_MC!AC405)</f>
        <v>*</v>
      </c>
      <c r="J401" s="131" t="str">
        <f>IF(FN_MC!AA405="","*",FN_MC!AA405)</f>
        <v>*</v>
      </c>
      <c r="K401" s="143" t="str">
        <f>IF(FN_MC!AD405="","*",FN_MC!AD405)</f>
        <v>*</v>
      </c>
    </row>
    <row r="402" spans="2:11" s="132" customFormat="1" hidden="1">
      <c r="B402" s="129" t="str">
        <f>IF(FN_MC!Y406="","*",FN_MC!Y406)</f>
        <v>*</v>
      </c>
      <c r="C402" s="130" t="str">
        <f>IF(FN_MC!B406="","*",FN_MC!B406)</f>
        <v>*</v>
      </c>
      <c r="D402" s="130" t="str">
        <f>IF(FN_MC!D406="","*",FN_MC!D406)</f>
        <v>*</v>
      </c>
      <c r="E402" s="130" t="str">
        <f>IF(FN_MC!H406="","*",FN_MC!H406)</f>
        <v>*</v>
      </c>
      <c r="F402" s="148" t="str">
        <f>IF(FN_MC!M406="","*",FN_MC!M406)</f>
        <v>-</v>
      </c>
      <c r="G402" s="130" t="str">
        <f>IF(FN_MC!I406="","*",FN_MC!I406)</f>
        <v>*</v>
      </c>
      <c r="H402" s="130" t="str">
        <f>IF(FN_MC!AB406="","*",FN_MC!AB406)</f>
        <v>*</v>
      </c>
      <c r="I402" s="130" t="str">
        <f>IF(FN_MC!AC406="","*",FN_MC!AC406)</f>
        <v>*</v>
      </c>
      <c r="J402" s="131" t="str">
        <f>IF(FN_MC!AA406="","*",FN_MC!AA406)</f>
        <v>*</v>
      </c>
      <c r="K402" s="143" t="str">
        <f>IF(FN_MC!AD406="","*",FN_MC!AD406)</f>
        <v>*</v>
      </c>
    </row>
    <row r="403" spans="2:11" s="132" customFormat="1" hidden="1">
      <c r="B403" s="129" t="str">
        <f>IF(FN_MC!Y407="","*",FN_MC!Y407)</f>
        <v>*</v>
      </c>
      <c r="C403" s="130" t="str">
        <f>IF(FN_MC!B407="","*",FN_MC!B407)</f>
        <v>*</v>
      </c>
      <c r="D403" s="130" t="str">
        <f>IF(FN_MC!D407="","*",FN_MC!D407)</f>
        <v>*</v>
      </c>
      <c r="E403" s="130" t="str">
        <f>IF(FN_MC!H407="","*",FN_MC!H407)</f>
        <v>*</v>
      </c>
      <c r="F403" s="148" t="str">
        <f>IF(FN_MC!M407="","*",FN_MC!M407)</f>
        <v>-</v>
      </c>
      <c r="G403" s="130" t="str">
        <f>IF(FN_MC!I407="","*",FN_MC!I407)</f>
        <v>*</v>
      </c>
      <c r="H403" s="130" t="str">
        <f>IF(FN_MC!AB407="","*",FN_MC!AB407)</f>
        <v>*</v>
      </c>
      <c r="I403" s="130" t="str">
        <f>IF(FN_MC!AC407="","*",FN_MC!AC407)</f>
        <v>*</v>
      </c>
      <c r="J403" s="131" t="str">
        <f>IF(FN_MC!AA407="","*",FN_MC!AA407)</f>
        <v>*</v>
      </c>
      <c r="K403" s="143" t="str">
        <f>IF(FN_MC!AD407="","*",FN_MC!AD407)</f>
        <v>*</v>
      </c>
    </row>
    <row r="404" spans="2:11" s="132" customFormat="1" hidden="1">
      <c r="B404" s="129" t="str">
        <f>IF(FN_MC!Y408="","*",FN_MC!Y408)</f>
        <v>*</v>
      </c>
      <c r="C404" s="130" t="str">
        <f>IF(FN_MC!B408="","*",FN_MC!B408)</f>
        <v>*</v>
      </c>
      <c r="D404" s="130" t="str">
        <f>IF(FN_MC!D408="","*",FN_MC!D408)</f>
        <v>*</v>
      </c>
      <c r="E404" s="130" t="str">
        <f>IF(FN_MC!H408="","*",FN_MC!H408)</f>
        <v>*</v>
      </c>
      <c r="F404" s="148" t="str">
        <f>IF(FN_MC!M408="","*",FN_MC!M408)</f>
        <v>-</v>
      </c>
      <c r="G404" s="130" t="str">
        <f>IF(FN_MC!I408="","*",FN_MC!I408)</f>
        <v>*</v>
      </c>
      <c r="H404" s="130" t="str">
        <f>IF(FN_MC!AB408="","*",FN_MC!AB408)</f>
        <v>*</v>
      </c>
      <c r="I404" s="130" t="str">
        <f>IF(FN_MC!AC408="","*",FN_MC!AC408)</f>
        <v>*</v>
      </c>
      <c r="J404" s="131" t="str">
        <f>IF(FN_MC!AA408="","*",FN_MC!AA408)</f>
        <v>*</v>
      </c>
      <c r="K404" s="143" t="str">
        <f>IF(FN_MC!AD408="","*",FN_MC!AD408)</f>
        <v>*</v>
      </c>
    </row>
    <row r="405" spans="2:11" s="132" customFormat="1" hidden="1">
      <c r="B405" s="129" t="str">
        <f>IF(FN_MC!Y409="","*",FN_MC!Y409)</f>
        <v>*</v>
      </c>
      <c r="C405" s="130" t="str">
        <f>IF(FN_MC!B409="","*",FN_MC!B409)</f>
        <v>*</v>
      </c>
      <c r="D405" s="130" t="str">
        <f>IF(FN_MC!D409="","*",FN_MC!D409)</f>
        <v>*</v>
      </c>
      <c r="E405" s="130" t="str">
        <f>IF(FN_MC!H409="","*",FN_MC!H409)</f>
        <v>*</v>
      </c>
      <c r="F405" s="148" t="str">
        <f>IF(FN_MC!M409="","*",FN_MC!M409)</f>
        <v>-</v>
      </c>
      <c r="G405" s="130" t="str">
        <f>IF(FN_MC!I409="","*",FN_MC!I409)</f>
        <v>*</v>
      </c>
      <c r="H405" s="130" t="str">
        <f>IF(FN_MC!AB409="","*",FN_MC!AB409)</f>
        <v>*</v>
      </c>
      <c r="I405" s="130" t="str">
        <f>IF(FN_MC!AC409="","*",FN_MC!AC409)</f>
        <v>*</v>
      </c>
      <c r="J405" s="131" t="str">
        <f>IF(FN_MC!AA409="","*",FN_MC!AA409)</f>
        <v>*</v>
      </c>
      <c r="K405" s="143" t="str">
        <f>IF(FN_MC!AD409="","*",FN_MC!AD409)</f>
        <v>*</v>
      </c>
    </row>
    <row r="406" spans="2:11" s="132" customFormat="1" hidden="1">
      <c r="B406" s="129" t="str">
        <f>IF(FN_MC!Y410="","*",FN_MC!Y410)</f>
        <v>*</v>
      </c>
      <c r="C406" s="130" t="str">
        <f>IF(FN_MC!B410="","*",FN_MC!B410)</f>
        <v>*</v>
      </c>
      <c r="D406" s="130" t="str">
        <f>IF(FN_MC!D410="","*",FN_MC!D410)</f>
        <v>*</v>
      </c>
      <c r="E406" s="130" t="str">
        <f>IF(FN_MC!H410="","*",FN_MC!H410)</f>
        <v>*</v>
      </c>
      <c r="F406" s="148" t="str">
        <f>IF(FN_MC!M410="","*",FN_MC!M410)</f>
        <v>-</v>
      </c>
      <c r="G406" s="130" t="str">
        <f>IF(FN_MC!I410="","*",FN_MC!I410)</f>
        <v>*</v>
      </c>
      <c r="H406" s="130" t="str">
        <f>IF(FN_MC!AB410="","*",FN_MC!AB410)</f>
        <v>*</v>
      </c>
      <c r="I406" s="130" t="str">
        <f>IF(FN_MC!AC410="","*",FN_MC!AC410)</f>
        <v>*</v>
      </c>
      <c r="J406" s="131" t="str">
        <f>IF(FN_MC!AA410="","*",FN_MC!AA410)</f>
        <v>*</v>
      </c>
      <c r="K406" s="143" t="str">
        <f>IF(FN_MC!AD410="","*",FN_MC!AD410)</f>
        <v>*</v>
      </c>
    </row>
    <row r="407" spans="2:11" s="132" customFormat="1" hidden="1">
      <c r="B407" s="129" t="str">
        <f>IF(FN_MC!Y411="","*",FN_MC!Y411)</f>
        <v>*</v>
      </c>
      <c r="C407" s="130" t="str">
        <f>IF(FN_MC!B411="","*",FN_MC!B411)</f>
        <v>*</v>
      </c>
      <c r="D407" s="130" t="str">
        <f>IF(FN_MC!D411="","*",FN_MC!D411)</f>
        <v>*</v>
      </c>
      <c r="E407" s="130" t="str">
        <f>IF(FN_MC!H411="","*",FN_MC!H411)</f>
        <v>*</v>
      </c>
      <c r="F407" s="148" t="str">
        <f>IF(FN_MC!M411="","*",FN_MC!M411)</f>
        <v>-</v>
      </c>
      <c r="G407" s="130" t="str">
        <f>IF(FN_MC!I411="","*",FN_MC!I411)</f>
        <v>*</v>
      </c>
      <c r="H407" s="130" t="str">
        <f>IF(FN_MC!AB411="","*",FN_MC!AB411)</f>
        <v>*</v>
      </c>
      <c r="I407" s="130" t="str">
        <f>IF(FN_MC!AC411="","*",FN_MC!AC411)</f>
        <v>*</v>
      </c>
      <c r="J407" s="131" t="str">
        <f>IF(FN_MC!AA411="","*",FN_MC!AA411)</f>
        <v>*</v>
      </c>
      <c r="K407" s="143" t="str">
        <f>IF(FN_MC!AD411="","*",FN_MC!AD411)</f>
        <v>*</v>
      </c>
    </row>
    <row r="408" spans="2:11" s="132" customFormat="1" hidden="1">
      <c r="B408" s="129" t="str">
        <f>IF(FN_MC!Y413="","*",FN_MC!Y413)</f>
        <v>*</v>
      </c>
      <c r="C408" s="130" t="str">
        <f>IF(FN_MC!B413="","*",FN_MC!B413)</f>
        <v>*</v>
      </c>
      <c r="D408" s="130" t="str">
        <f>IF(FN_MC!D413="","*",FN_MC!D413)</f>
        <v>*</v>
      </c>
      <c r="E408" s="130" t="str">
        <f>IF(FN_MC!H413="","*",FN_MC!H413)</f>
        <v>*</v>
      </c>
      <c r="F408" s="148" t="str">
        <f>IF(FN_MC!M413="","*",FN_MC!M413)</f>
        <v>-</v>
      </c>
      <c r="G408" s="130" t="str">
        <f>IF(FN_MC!I413="","*",FN_MC!I413)</f>
        <v>*</v>
      </c>
      <c r="H408" s="130" t="str">
        <f>IF(FN_MC!AB413="","*",FN_MC!AB413)</f>
        <v>*</v>
      </c>
      <c r="I408" s="130" t="str">
        <f>IF(FN_MC!AC413="","*",FN_MC!AC413)</f>
        <v>*</v>
      </c>
      <c r="J408" s="131" t="str">
        <f>IF(FN_MC!AA413="","*",FN_MC!AA413)</f>
        <v>*</v>
      </c>
      <c r="K408" s="143" t="str">
        <f>IF(FN_MC!AD413="","*",FN_MC!AD413)</f>
        <v>*</v>
      </c>
    </row>
    <row r="409" spans="2:11" s="132" customFormat="1" hidden="1">
      <c r="B409" s="129" t="str">
        <f>IF(FN_MC!Y414="","*",FN_MC!Y414)</f>
        <v>*</v>
      </c>
      <c r="C409" s="130" t="str">
        <f>IF(FN_MC!B414="","*",FN_MC!B414)</f>
        <v>*</v>
      </c>
      <c r="D409" s="130" t="str">
        <f>IF(FN_MC!D414="","*",FN_MC!D414)</f>
        <v>*</v>
      </c>
      <c r="E409" s="130" t="str">
        <f>IF(FN_MC!H414="","*",FN_MC!H414)</f>
        <v>*</v>
      </c>
      <c r="F409" s="148" t="str">
        <f>IF(FN_MC!M414="","*",FN_MC!M414)</f>
        <v>-</v>
      </c>
      <c r="G409" s="130" t="str">
        <f>IF(FN_MC!I414="","*",FN_MC!I414)</f>
        <v>*</v>
      </c>
      <c r="H409" s="130" t="str">
        <f>IF(FN_MC!AB414="","*",FN_MC!AB414)</f>
        <v>*</v>
      </c>
      <c r="I409" s="130" t="str">
        <f>IF(FN_MC!AC414="","*",FN_MC!AC414)</f>
        <v>*</v>
      </c>
      <c r="J409" s="131" t="str">
        <f>IF(FN_MC!AA414="","*",FN_MC!AA414)</f>
        <v>*</v>
      </c>
      <c r="K409" s="143" t="str">
        <f>IF(FN_MC!AD414="","*",FN_MC!AD414)</f>
        <v>*</v>
      </c>
    </row>
    <row r="410" spans="2:11" s="132" customFormat="1" hidden="1">
      <c r="B410" s="129" t="str">
        <f>IF(FN_MC!Y415="","*",FN_MC!Y415)</f>
        <v>*</v>
      </c>
      <c r="C410" s="130" t="str">
        <f>IF(FN_MC!B415="","*",FN_MC!B415)</f>
        <v>*</v>
      </c>
      <c r="D410" s="130" t="str">
        <f>IF(FN_MC!D415="","*",FN_MC!D415)</f>
        <v>*</v>
      </c>
      <c r="E410" s="130" t="str">
        <f>IF(FN_MC!H415="","*",FN_MC!H415)</f>
        <v>*</v>
      </c>
      <c r="F410" s="148" t="str">
        <f>IF(FN_MC!M415="","*",FN_MC!M415)</f>
        <v>*</v>
      </c>
      <c r="G410" s="130" t="str">
        <f>IF(FN_MC!I415="","*",FN_MC!I415)</f>
        <v>*</v>
      </c>
      <c r="H410" s="130" t="str">
        <f>IF(FN_MC!AB415="","*",FN_MC!AB415)</f>
        <v>*</v>
      </c>
      <c r="I410" s="130" t="str">
        <f>IF(FN_MC!AC415="","*",FN_MC!AC415)</f>
        <v>*</v>
      </c>
      <c r="J410" s="131" t="str">
        <f>IF(FN_MC!AA415="","*",FN_MC!AA415)</f>
        <v>*</v>
      </c>
      <c r="K410" s="143" t="str">
        <f>IF(FN_MC!AD415="","*",FN_MC!AD415)</f>
        <v>*</v>
      </c>
    </row>
    <row r="411" spans="2:11" s="132" customFormat="1" hidden="1">
      <c r="B411" s="129" t="str">
        <f>IF(FN_MC!Y416="","*",FN_MC!Y416)</f>
        <v>*</v>
      </c>
      <c r="C411" s="130" t="str">
        <f>IF(FN_MC!B416="","*",FN_MC!B416)</f>
        <v>*</v>
      </c>
      <c r="D411" s="130" t="str">
        <f>IF(FN_MC!D416="","*",FN_MC!D416)</f>
        <v>*</v>
      </c>
      <c r="E411" s="130" t="str">
        <f>IF(FN_MC!H416="","*",FN_MC!H416)</f>
        <v>*</v>
      </c>
      <c r="F411" s="148" t="str">
        <f>IF(FN_MC!M416="","*",FN_MC!M416)</f>
        <v>-</v>
      </c>
      <c r="G411" s="130" t="str">
        <f>IF(FN_MC!I416="","*",FN_MC!I416)</f>
        <v>*</v>
      </c>
      <c r="H411" s="130" t="str">
        <f>IF(FN_MC!AB416="","*",FN_MC!AB416)</f>
        <v>*</v>
      </c>
      <c r="I411" s="130" t="str">
        <f>IF(FN_MC!AC416="","*",FN_MC!AC416)</f>
        <v>*</v>
      </c>
      <c r="J411" s="131" t="str">
        <f>IF(FN_MC!AA416="","*",FN_MC!AA416)</f>
        <v>*</v>
      </c>
      <c r="K411" s="143" t="str">
        <f>IF(FN_MC!AD416="","*",FN_MC!AD416)</f>
        <v>*</v>
      </c>
    </row>
    <row r="412" spans="2:11" s="132" customFormat="1" hidden="1">
      <c r="B412" s="129" t="str">
        <f>IF(FN_MC!Y417="","*",FN_MC!Y417)</f>
        <v>*</v>
      </c>
      <c r="C412" s="130" t="str">
        <f>IF(FN_MC!B417="","*",FN_MC!B417)</f>
        <v>*</v>
      </c>
      <c r="D412" s="130" t="str">
        <f>IF(FN_MC!D417="","*",FN_MC!D417)</f>
        <v>*</v>
      </c>
      <c r="E412" s="130" t="str">
        <f>IF(FN_MC!H417="","*",FN_MC!H417)</f>
        <v>*</v>
      </c>
      <c r="F412" s="148" t="str">
        <f>IF(FN_MC!M417="","*",FN_MC!M417)</f>
        <v>-</v>
      </c>
      <c r="G412" s="130" t="str">
        <f>IF(FN_MC!I417="","*",FN_MC!I417)</f>
        <v>*</v>
      </c>
      <c r="H412" s="130" t="str">
        <f>IF(FN_MC!AB417="","*",FN_MC!AB417)</f>
        <v>*</v>
      </c>
      <c r="I412" s="130" t="str">
        <f>IF(FN_MC!AC417="","*",FN_MC!AC417)</f>
        <v>*</v>
      </c>
      <c r="J412" s="131" t="str">
        <f>IF(FN_MC!AA417="","*",FN_MC!AA417)</f>
        <v>*</v>
      </c>
      <c r="K412" s="143" t="str">
        <f>IF(FN_MC!AD417="","*",FN_MC!AD417)</f>
        <v>*</v>
      </c>
    </row>
    <row r="413" spans="2:11" s="132" customFormat="1" hidden="1">
      <c r="B413" s="129" t="str">
        <f>IF(FN_MC!Y418="","*",FN_MC!Y418)</f>
        <v>*</v>
      </c>
      <c r="C413" s="130" t="str">
        <f>IF(FN_MC!B418="","*",FN_MC!B418)</f>
        <v>*</v>
      </c>
      <c r="D413" s="130" t="str">
        <f>IF(FN_MC!D418="","*",FN_MC!D418)</f>
        <v>*</v>
      </c>
      <c r="E413" s="130" t="str">
        <f>IF(FN_MC!H418="","*",FN_MC!H418)</f>
        <v>*</v>
      </c>
      <c r="F413" s="148" t="str">
        <f>IF(FN_MC!M418="","*",FN_MC!M418)</f>
        <v>-</v>
      </c>
      <c r="G413" s="130" t="str">
        <f>IF(FN_MC!I418="","*",FN_MC!I418)</f>
        <v>*</v>
      </c>
      <c r="H413" s="130" t="str">
        <f>IF(FN_MC!AB418="","*",FN_MC!AB418)</f>
        <v>*</v>
      </c>
      <c r="I413" s="130" t="str">
        <f>IF(FN_MC!AC418="","*",FN_MC!AC418)</f>
        <v>*</v>
      </c>
      <c r="J413" s="131" t="str">
        <f>IF(FN_MC!AA418="","*",FN_MC!AA418)</f>
        <v>*</v>
      </c>
      <c r="K413" s="143" t="str">
        <f>IF(FN_MC!AD418="","*",FN_MC!AD418)</f>
        <v>*</v>
      </c>
    </row>
    <row r="414" spans="2:11" s="132" customFormat="1" hidden="1">
      <c r="B414" s="129" t="str">
        <f>IF(FN_MC!Y419="","*",FN_MC!Y419)</f>
        <v>*</v>
      </c>
      <c r="C414" s="130" t="str">
        <f>IF(FN_MC!B419="","*",FN_MC!B419)</f>
        <v>*</v>
      </c>
      <c r="D414" s="130" t="str">
        <f>IF(FN_MC!D419="","*",FN_MC!D419)</f>
        <v>*</v>
      </c>
      <c r="E414" s="130" t="str">
        <f>IF(FN_MC!H419="","*",FN_MC!H419)</f>
        <v>*</v>
      </c>
      <c r="F414" s="148" t="str">
        <f>IF(FN_MC!M419="","*",FN_MC!M419)</f>
        <v>-</v>
      </c>
      <c r="G414" s="130" t="str">
        <f>IF(FN_MC!I419="","*",FN_MC!I419)</f>
        <v>*</v>
      </c>
      <c r="H414" s="130" t="str">
        <f>IF(FN_MC!AB419="","*",FN_MC!AB419)</f>
        <v>*</v>
      </c>
      <c r="I414" s="130" t="str">
        <f>IF(FN_MC!AC419="","*",FN_MC!AC419)</f>
        <v>*</v>
      </c>
      <c r="J414" s="131" t="str">
        <f>IF(FN_MC!AA419="","*",FN_MC!AA419)</f>
        <v>*</v>
      </c>
      <c r="K414" s="143" t="str">
        <f>IF(FN_MC!AD419="","*",FN_MC!AD419)</f>
        <v>*</v>
      </c>
    </row>
    <row r="415" spans="2:11" s="132" customFormat="1" hidden="1">
      <c r="B415" s="129" t="str">
        <f>IF(FN_MC!Y420="","*",FN_MC!Y420)</f>
        <v>*</v>
      </c>
      <c r="C415" s="130" t="str">
        <f>IF(FN_MC!B420="","*",FN_MC!B420)</f>
        <v>*</v>
      </c>
      <c r="D415" s="130" t="str">
        <f>IF(FN_MC!D420="","*",FN_MC!D420)</f>
        <v>*</v>
      </c>
      <c r="E415" s="130" t="str">
        <f>IF(FN_MC!H420="","*",FN_MC!H420)</f>
        <v>*</v>
      </c>
      <c r="F415" s="148" t="str">
        <f>IF(FN_MC!M420="","*",FN_MC!M420)</f>
        <v>-</v>
      </c>
      <c r="G415" s="130" t="str">
        <f>IF(FN_MC!I420="","*",FN_MC!I420)</f>
        <v>*</v>
      </c>
      <c r="H415" s="130" t="str">
        <f>IF(FN_MC!AB420="","*",FN_MC!AB420)</f>
        <v>*</v>
      </c>
      <c r="I415" s="130" t="str">
        <f>IF(FN_MC!AC420="","*",FN_MC!AC420)</f>
        <v>*</v>
      </c>
      <c r="J415" s="131" t="str">
        <f>IF(FN_MC!AA420="","*",FN_MC!AA420)</f>
        <v>*</v>
      </c>
      <c r="K415" s="143" t="str">
        <f>IF(FN_MC!AD420="","*",FN_MC!AD420)</f>
        <v>*</v>
      </c>
    </row>
    <row r="416" spans="2:11" s="132" customFormat="1" hidden="1">
      <c r="B416" s="129" t="str">
        <f>IF(FN_MC!Y421="","*",FN_MC!Y421)</f>
        <v>*</v>
      </c>
      <c r="C416" s="130" t="str">
        <f>IF(FN_MC!B421="","*",FN_MC!B421)</f>
        <v>*</v>
      </c>
      <c r="D416" s="130" t="str">
        <f>IF(FN_MC!D421="","*",FN_MC!D421)</f>
        <v>*</v>
      </c>
      <c r="E416" s="130" t="str">
        <f>IF(FN_MC!H421="","*",FN_MC!H421)</f>
        <v>*</v>
      </c>
      <c r="F416" s="148" t="str">
        <f>IF(FN_MC!M421="","*",FN_MC!M421)</f>
        <v>-</v>
      </c>
      <c r="G416" s="130" t="str">
        <f>IF(FN_MC!I421="","*",FN_MC!I421)</f>
        <v>*</v>
      </c>
      <c r="H416" s="130" t="str">
        <f>IF(FN_MC!AB421="","*",FN_MC!AB421)</f>
        <v>*</v>
      </c>
      <c r="I416" s="130" t="str">
        <f>IF(FN_MC!AC421="","*",FN_MC!AC421)</f>
        <v>*</v>
      </c>
      <c r="J416" s="131" t="str">
        <f>IF(FN_MC!AA421="","*",FN_MC!AA421)</f>
        <v>*</v>
      </c>
      <c r="K416" s="143" t="str">
        <f>IF(FN_MC!AD421="","*",FN_MC!AD421)</f>
        <v>*</v>
      </c>
    </row>
    <row r="417" spans="2:11" s="132" customFormat="1" hidden="1">
      <c r="B417" s="129" t="str">
        <f>IF(FN_MC!Y422="","*",FN_MC!Y422)</f>
        <v>*</v>
      </c>
      <c r="C417" s="130" t="str">
        <f>IF(FN_MC!B422="","*",FN_MC!B422)</f>
        <v>*</v>
      </c>
      <c r="D417" s="130" t="str">
        <f>IF(FN_MC!D422="","*",FN_MC!D422)</f>
        <v>*</v>
      </c>
      <c r="E417" s="130" t="str">
        <f>IF(FN_MC!H422="","*",FN_MC!H422)</f>
        <v>*</v>
      </c>
      <c r="F417" s="148" t="str">
        <f>IF(FN_MC!M422="","*",FN_MC!M422)</f>
        <v>-</v>
      </c>
      <c r="G417" s="130" t="str">
        <f>IF(FN_MC!I422="","*",FN_MC!I422)</f>
        <v>*</v>
      </c>
      <c r="H417" s="130" t="str">
        <f>IF(FN_MC!AB422="","*",FN_MC!AB422)</f>
        <v>*</v>
      </c>
      <c r="I417" s="130" t="str">
        <f>IF(FN_MC!AC422="","*",FN_MC!AC422)</f>
        <v>*</v>
      </c>
      <c r="J417" s="131" t="str">
        <f>IF(FN_MC!AA422="","*",FN_MC!AA422)</f>
        <v>*</v>
      </c>
      <c r="K417" s="143" t="str">
        <f>IF(FN_MC!AD422="","*",FN_MC!AD422)</f>
        <v>*</v>
      </c>
    </row>
    <row r="418" spans="2:11" s="132" customFormat="1" hidden="1">
      <c r="B418" s="129" t="str">
        <f>IF(FN_MC!Y423="","*",FN_MC!Y423)</f>
        <v>*</v>
      </c>
      <c r="C418" s="130" t="str">
        <f>IF(FN_MC!B423="","*",FN_MC!B423)</f>
        <v>*</v>
      </c>
      <c r="D418" s="130" t="str">
        <f>IF(FN_MC!D423="","*",FN_MC!D423)</f>
        <v>*</v>
      </c>
      <c r="E418" s="130" t="str">
        <f>IF(FN_MC!H423="","*",FN_MC!H423)</f>
        <v>*</v>
      </c>
      <c r="F418" s="148" t="str">
        <f>IF(FN_MC!M423="","*",FN_MC!M423)</f>
        <v>-</v>
      </c>
      <c r="G418" s="130" t="str">
        <f>IF(FN_MC!I423="","*",FN_MC!I423)</f>
        <v>*</v>
      </c>
      <c r="H418" s="130" t="str">
        <f>IF(FN_MC!AB423="","*",FN_MC!AB423)</f>
        <v>*</v>
      </c>
      <c r="I418" s="130" t="str">
        <f>IF(FN_MC!AC423="","*",FN_MC!AC423)</f>
        <v>*</v>
      </c>
      <c r="J418" s="131" t="str">
        <f>IF(FN_MC!AA423="","*",FN_MC!AA423)</f>
        <v>*</v>
      </c>
      <c r="K418" s="143" t="str">
        <f>IF(FN_MC!AD423="","*",FN_MC!AD423)</f>
        <v>*</v>
      </c>
    </row>
    <row r="419" spans="2:11" s="132" customFormat="1" hidden="1">
      <c r="B419" s="129" t="str">
        <f>IF(FN_MC!Y424="","*",FN_MC!Y424)</f>
        <v>*</v>
      </c>
      <c r="C419" s="130" t="str">
        <f>IF(FN_MC!B424="","*",FN_MC!B424)</f>
        <v>*</v>
      </c>
      <c r="D419" s="130" t="str">
        <f>IF(FN_MC!D424="","*",FN_MC!D424)</f>
        <v>*</v>
      </c>
      <c r="E419" s="130" t="str">
        <f>IF(FN_MC!H424="","*",FN_MC!H424)</f>
        <v>*</v>
      </c>
      <c r="F419" s="148" t="str">
        <f>IF(FN_MC!M424="","*",FN_MC!M424)</f>
        <v>-</v>
      </c>
      <c r="G419" s="130" t="str">
        <f>IF(FN_MC!I424="","*",FN_MC!I424)</f>
        <v>*</v>
      </c>
      <c r="H419" s="130" t="str">
        <f>IF(FN_MC!AB424="","*",FN_MC!AB424)</f>
        <v>*</v>
      </c>
      <c r="I419" s="130" t="str">
        <f>IF(FN_MC!AC424="","*",FN_MC!AC424)</f>
        <v>*</v>
      </c>
      <c r="J419" s="131" t="str">
        <f>IF(FN_MC!AA424="","*",FN_MC!AA424)</f>
        <v>*</v>
      </c>
      <c r="K419" s="143" t="str">
        <f>IF(FN_MC!AD424="","*",FN_MC!AD424)</f>
        <v>*</v>
      </c>
    </row>
    <row r="420" spans="2:11" s="132" customFormat="1" hidden="1">
      <c r="B420" s="129" t="str">
        <f>IF(FN_MC!Y425="","*",FN_MC!Y425)</f>
        <v>*</v>
      </c>
      <c r="C420" s="130" t="str">
        <f>IF(FN_MC!B425="","*",FN_MC!B425)</f>
        <v>*</v>
      </c>
      <c r="D420" s="130" t="str">
        <f>IF(FN_MC!D425="","*",FN_MC!D425)</f>
        <v>*</v>
      </c>
      <c r="E420" s="130" t="str">
        <f>IF(FN_MC!H425="","*",FN_MC!H425)</f>
        <v>*</v>
      </c>
      <c r="F420" s="148" t="str">
        <f>IF(FN_MC!M425="","*",FN_MC!M425)</f>
        <v>-</v>
      </c>
      <c r="G420" s="130" t="str">
        <f>IF(FN_MC!I425="","*",FN_MC!I425)</f>
        <v>*</v>
      </c>
      <c r="H420" s="130" t="str">
        <f>IF(FN_MC!AB425="","*",FN_MC!AB425)</f>
        <v>*</v>
      </c>
      <c r="I420" s="130" t="str">
        <f>IF(FN_MC!AC425="","*",FN_MC!AC425)</f>
        <v>*</v>
      </c>
      <c r="J420" s="131" t="str">
        <f>IF(FN_MC!AA425="","*",FN_MC!AA425)</f>
        <v>*</v>
      </c>
      <c r="K420" s="143" t="str">
        <f>IF(FN_MC!AD425="","*",FN_MC!AD425)</f>
        <v>*</v>
      </c>
    </row>
    <row r="421" spans="2:11" s="132" customFormat="1" hidden="1">
      <c r="B421" s="129" t="str">
        <f>IF(FN_MC!Y426="","*",FN_MC!Y426)</f>
        <v>*</v>
      </c>
      <c r="C421" s="130" t="str">
        <f>IF(FN_MC!B426="","*",FN_MC!B426)</f>
        <v>*</v>
      </c>
      <c r="D421" s="130" t="str">
        <f>IF(FN_MC!D426="","*",FN_MC!D426)</f>
        <v>*</v>
      </c>
      <c r="E421" s="130" t="str">
        <f>IF(FN_MC!H426="","*",FN_MC!H426)</f>
        <v>*</v>
      </c>
      <c r="F421" s="148" t="str">
        <f>IF(FN_MC!M426="","*",FN_MC!M426)</f>
        <v>-</v>
      </c>
      <c r="G421" s="130" t="str">
        <f>IF(FN_MC!I426="","*",FN_MC!I426)</f>
        <v>*</v>
      </c>
      <c r="H421" s="130" t="str">
        <f>IF(FN_MC!AB426="","*",FN_MC!AB426)</f>
        <v>*</v>
      </c>
      <c r="I421" s="130" t="str">
        <f>IF(FN_MC!AC426="","*",FN_MC!AC426)</f>
        <v>*</v>
      </c>
      <c r="J421" s="131" t="str">
        <f>IF(FN_MC!AA426="","*",FN_MC!AA426)</f>
        <v>*</v>
      </c>
      <c r="K421" s="143" t="str">
        <f>IF(FN_MC!AD426="","*",FN_MC!AD426)</f>
        <v>*</v>
      </c>
    </row>
    <row r="422" spans="2:11" s="132" customFormat="1" hidden="1">
      <c r="B422" s="129" t="str">
        <f>IF(FN_MC!Y427="","*",FN_MC!Y427)</f>
        <v>*</v>
      </c>
      <c r="C422" s="130" t="str">
        <f>IF(FN_MC!B427="","*",FN_MC!B427)</f>
        <v>*</v>
      </c>
      <c r="D422" s="130" t="str">
        <f>IF(FN_MC!D427="","*",FN_MC!D427)</f>
        <v>*</v>
      </c>
      <c r="E422" s="130" t="str">
        <f>IF(FN_MC!H427="","*",FN_MC!H427)</f>
        <v>*</v>
      </c>
      <c r="F422" s="148" t="str">
        <f>IF(FN_MC!M427="","*",FN_MC!M427)</f>
        <v>-</v>
      </c>
      <c r="G422" s="130" t="str">
        <f>IF(FN_MC!I427="","*",FN_MC!I427)</f>
        <v>*</v>
      </c>
      <c r="H422" s="130" t="str">
        <f>IF(FN_MC!AB427="","*",FN_MC!AB427)</f>
        <v>*</v>
      </c>
      <c r="I422" s="130" t="str">
        <f>IF(FN_MC!AC427="","*",FN_MC!AC427)</f>
        <v>*</v>
      </c>
      <c r="J422" s="131" t="str">
        <f>IF(FN_MC!AA427="","*",FN_MC!AA427)</f>
        <v>*</v>
      </c>
      <c r="K422" s="143" t="str">
        <f>IF(FN_MC!AD427="","*",FN_MC!AD427)</f>
        <v>*</v>
      </c>
    </row>
    <row r="423" spans="2:11" s="132" customFormat="1" hidden="1">
      <c r="B423" s="129" t="str">
        <f>IF(FN_MC!Y428="","*",FN_MC!Y428)</f>
        <v>*</v>
      </c>
      <c r="C423" s="130" t="str">
        <f>IF(FN_MC!B428="","*",FN_MC!B428)</f>
        <v>*</v>
      </c>
      <c r="D423" s="130" t="str">
        <f>IF(FN_MC!D428="","*",FN_MC!D428)</f>
        <v>*</v>
      </c>
      <c r="E423" s="130" t="str">
        <f>IF(FN_MC!H428="","*",FN_MC!H428)</f>
        <v>*</v>
      </c>
      <c r="F423" s="148" t="str">
        <f>IF(FN_MC!M428="","*",FN_MC!M428)</f>
        <v>-</v>
      </c>
      <c r="G423" s="130" t="str">
        <f>IF(FN_MC!I428="","*",FN_MC!I428)</f>
        <v>*</v>
      </c>
      <c r="H423" s="130" t="str">
        <f>IF(FN_MC!AB428="","*",FN_MC!AB428)</f>
        <v>*</v>
      </c>
      <c r="I423" s="130" t="str">
        <f>IF(FN_MC!AC428="","*",FN_MC!AC428)</f>
        <v>*</v>
      </c>
      <c r="J423" s="131" t="str">
        <f>IF(FN_MC!AA428="","*",FN_MC!AA428)</f>
        <v>*</v>
      </c>
      <c r="K423" s="143" t="str">
        <f>IF(FN_MC!AD428="","*",FN_MC!AD428)</f>
        <v>*</v>
      </c>
    </row>
    <row r="424" spans="2:11" s="132" customFormat="1" hidden="1">
      <c r="B424" s="129" t="str">
        <f>IF(FN_MC!Y429="","*",FN_MC!Y429)</f>
        <v>*</v>
      </c>
      <c r="C424" s="130" t="str">
        <f>IF(FN_MC!B429="","*",FN_MC!B429)</f>
        <v>*</v>
      </c>
      <c r="D424" s="130" t="str">
        <f>IF(FN_MC!D429="","*",FN_MC!D429)</f>
        <v>*</v>
      </c>
      <c r="E424" s="130" t="str">
        <f>IF(FN_MC!H429="","*",FN_MC!H429)</f>
        <v>*</v>
      </c>
      <c r="F424" s="148" t="str">
        <f>IF(FN_MC!M429="","*",FN_MC!M429)</f>
        <v>-</v>
      </c>
      <c r="G424" s="130" t="str">
        <f>IF(FN_MC!I429="","*",FN_MC!I429)</f>
        <v>*</v>
      </c>
      <c r="H424" s="130" t="str">
        <f>IF(FN_MC!AB429="","*",FN_MC!AB429)</f>
        <v>*</v>
      </c>
      <c r="I424" s="130" t="str">
        <f>IF(FN_MC!AC429="","*",FN_MC!AC429)</f>
        <v>*</v>
      </c>
      <c r="J424" s="131" t="str">
        <f>IF(FN_MC!AA429="","*",FN_MC!AA429)</f>
        <v>*</v>
      </c>
      <c r="K424" s="143" t="str">
        <f>IF(FN_MC!AD429="","*",FN_MC!AD429)</f>
        <v>*</v>
      </c>
    </row>
    <row r="425" spans="2:11" s="132" customFormat="1" hidden="1">
      <c r="B425" s="129" t="str">
        <f>IF(FN_MC!Y430="","*",FN_MC!Y430)</f>
        <v>*</v>
      </c>
      <c r="C425" s="130" t="str">
        <f>IF(FN_MC!B430="","*",FN_MC!B430)</f>
        <v>*</v>
      </c>
      <c r="D425" s="130" t="str">
        <f>IF(FN_MC!D430="","*",FN_MC!D430)</f>
        <v>*</v>
      </c>
      <c r="E425" s="130" t="str">
        <f>IF(FN_MC!H430="","*",FN_MC!H430)</f>
        <v>*</v>
      </c>
      <c r="F425" s="148" t="str">
        <f>IF(FN_MC!M430="","*",FN_MC!M430)</f>
        <v>-</v>
      </c>
      <c r="G425" s="130" t="str">
        <f>IF(FN_MC!I430="","*",FN_MC!I430)</f>
        <v>*</v>
      </c>
      <c r="H425" s="130" t="str">
        <f>IF(FN_MC!AB430="","*",FN_MC!AB430)</f>
        <v>*</v>
      </c>
      <c r="I425" s="130" t="str">
        <f>IF(FN_MC!AC430="","*",FN_MC!AC430)</f>
        <v>*</v>
      </c>
      <c r="J425" s="131" t="str">
        <f>IF(FN_MC!AA430="","*",FN_MC!AA430)</f>
        <v>*</v>
      </c>
      <c r="K425" s="143" t="str">
        <f>IF(FN_MC!AD430="","*",FN_MC!AD430)</f>
        <v>*</v>
      </c>
    </row>
    <row r="426" spans="2:11" s="132" customFormat="1" hidden="1">
      <c r="B426" s="129" t="str">
        <f>IF(FN_MC!Y431="","*",FN_MC!Y431)</f>
        <v>*</v>
      </c>
      <c r="C426" s="130" t="str">
        <f>IF(FN_MC!B431="","*",FN_MC!B431)</f>
        <v>*</v>
      </c>
      <c r="D426" s="130" t="str">
        <f>IF(FN_MC!D431="","*",FN_MC!D431)</f>
        <v>*</v>
      </c>
      <c r="E426" s="130" t="str">
        <f>IF(FN_MC!H431="","*",FN_MC!H431)</f>
        <v>*</v>
      </c>
      <c r="F426" s="148" t="str">
        <f>IF(FN_MC!M431="","*",FN_MC!M431)</f>
        <v>-</v>
      </c>
      <c r="G426" s="130" t="str">
        <f>IF(FN_MC!I431="","*",FN_MC!I431)</f>
        <v>*</v>
      </c>
      <c r="H426" s="130" t="str">
        <f>IF(FN_MC!AB431="","*",FN_MC!AB431)</f>
        <v>*</v>
      </c>
      <c r="I426" s="130" t="str">
        <f>IF(FN_MC!AC431="","*",FN_MC!AC431)</f>
        <v>*</v>
      </c>
      <c r="J426" s="131" t="str">
        <f>IF(FN_MC!AA431="","*",FN_MC!AA431)</f>
        <v>*</v>
      </c>
      <c r="K426" s="143" t="str">
        <f>IF(FN_MC!AD431="","*",FN_MC!AD431)</f>
        <v>*</v>
      </c>
    </row>
    <row r="427" spans="2:11" s="132" customFormat="1" hidden="1">
      <c r="B427" s="129" t="str">
        <f>IF(FN_MC!Y432="","*",FN_MC!Y432)</f>
        <v>*</v>
      </c>
      <c r="C427" s="130" t="str">
        <f>IF(FN_MC!B432="","*",FN_MC!B432)</f>
        <v>*</v>
      </c>
      <c r="D427" s="130" t="str">
        <f>IF(FN_MC!D432="","*",FN_MC!D432)</f>
        <v>*</v>
      </c>
      <c r="E427" s="130" t="str">
        <f>IF(FN_MC!H432="","*",FN_MC!H432)</f>
        <v>*</v>
      </c>
      <c r="F427" s="148" t="str">
        <f>IF(FN_MC!M432="","*",FN_MC!M432)</f>
        <v>-</v>
      </c>
      <c r="G427" s="130" t="str">
        <f>IF(FN_MC!I432="","*",FN_MC!I432)</f>
        <v>*</v>
      </c>
      <c r="H427" s="130" t="str">
        <f>IF(FN_MC!AB432="","*",FN_MC!AB432)</f>
        <v>*</v>
      </c>
      <c r="I427" s="130" t="str">
        <f>IF(FN_MC!AC432="","*",FN_MC!AC432)</f>
        <v>*</v>
      </c>
      <c r="J427" s="131" t="str">
        <f>IF(FN_MC!AA432="","*",FN_MC!AA432)</f>
        <v>*</v>
      </c>
      <c r="K427" s="143" t="str">
        <f>IF(FN_MC!AD432="","*",FN_MC!AD432)</f>
        <v>*</v>
      </c>
    </row>
    <row r="428" spans="2:11" s="132" customFormat="1" hidden="1">
      <c r="B428" s="129" t="str">
        <f>IF(FN_MC!Y433="","*",FN_MC!Y433)</f>
        <v>*</v>
      </c>
      <c r="C428" s="130" t="str">
        <f>IF(FN_MC!B433="","*",FN_MC!B433)</f>
        <v>*</v>
      </c>
      <c r="D428" s="130" t="str">
        <f>IF(FN_MC!D433="","*",FN_MC!D433)</f>
        <v>*</v>
      </c>
      <c r="E428" s="130" t="str">
        <f>IF(FN_MC!H433="","*",FN_MC!H433)</f>
        <v>*</v>
      </c>
      <c r="F428" s="148" t="str">
        <f>IF(FN_MC!M433="","*",FN_MC!M433)</f>
        <v>-</v>
      </c>
      <c r="G428" s="130" t="str">
        <f>IF(FN_MC!I433="","*",FN_MC!I433)</f>
        <v>*</v>
      </c>
      <c r="H428" s="130" t="str">
        <f>IF(FN_MC!AB433="","*",FN_MC!AB433)</f>
        <v>*</v>
      </c>
      <c r="I428" s="130" t="str">
        <f>IF(FN_MC!AC433="","*",FN_MC!AC433)</f>
        <v>*</v>
      </c>
      <c r="J428" s="131" t="str">
        <f>IF(FN_MC!AA433="","*",FN_MC!AA433)</f>
        <v>*</v>
      </c>
      <c r="K428" s="143" t="str">
        <f>IF(FN_MC!AD433="","*",FN_MC!AD433)</f>
        <v>*</v>
      </c>
    </row>
    <row r="429" spans="2:11" s="132" customFormat="1" hidden="1">
      <c r="B429" s="129" t="str">
        <f>IF(FN_MC!Y434="","*",FN_MC!Y434)</f>
        <v>*</v>
      </c>
      <c r="C429" s="130" t="str">
        <f>IF(FN_MC!B434="","*",FN_MC!B434)</f>
        <v>*</v>
      </c>
      <c r="D429" s="130" t="str">
        <f>IF(FN_MC!D434="","*",FN_MC!D434)</f>
        <v>*</v>
      </c>
      <c r="E429" s="130" t="str">
        <f>IF(FN_MC!H434="","*",FN_MC!H434)</f>
        <v>*</v>
      </c>
      <c r="F429" s="148" t="str">
        <f>IF(FN_MC!M434="","*",FN_MC!M434)</f>
        <v>-</v>
      </c>
      <c r="G429" s="130" t="str">
        <f>IF(FN_MC!I434="","*",FN_MC!I434)</f>
        <v>*</v>
      </c>
      <c r="H429" s="130" t="str">
        <f>IF(FN_MC!AB434="","*",FN_MC!AB434)</f>
        <v>*</v>
      </c>
      <c r="I429" s="130" t="str">
        <f>IF(FN_MC!AC434="","*",FN_MC!AC434)</f>
        <v>*</v>
      </c>
      <c r="J429" s="131" t="str">
        <f>IF(FN_MC!AA434="","*",FN_MC!AA434)</f>
        <v>*</v>
      </c>
      <c r="K429" s="143" t="str">
        <f>IF(FN_MC!AD434="","*",FN_MC!AD434)</f>
        <v>*</v>
      </c>
    </row>
    <row r="430" spans="2:11" s="132" customFormat="1" hidden="1">
      <c r="B430" s="129" t="str">
        <f>IF(FN_MC!Y435="","*",FN_MC!Y435)</f>
        <v>*</v>
      </c>
      <c r="C430" s="130" t="str">
        <f>IF(FN_MC!B435="","*",FN_MC!B435)</f>
        <v>*</v>
      </c>
      <c r="D430" s="130" t="str">
        <f>IF(FN_MC!D435="","*",FN_MC!D435)</f>
        <v>*</v>
      </c>
      <c r="E430" s="130" t="str">
        <f>IF(FN_MC!H435="","*",FN_MC!H435)</f>
        <v>*</v>
      </c>
      <c r="F430" s="148" t="str">
        <f>IF(FN_MC!M435="","*",FN_MC!M435)</f>
        <v>-</v>
      </c>
      <c r="G430" s="130" t="str">
        <f>IF(FN_MC!I435="","*",FN_MC!I435)</f>
        <v>*</v>
      </c>
      <c r="H430" s="130" t="str">
        <f>IF(FN_MC!AB435="","*",FN_MC!AB435)</f>
        <v>*</v>
      </c>
      <c r="I430" s="130" t="str">
        <f>IF(FN_MC!AC435="","*",FN_MC!AC435)</f>
        <v>*</v>
      </c>
      <c r="J430" s="131" t="str">
        <f>IF(FN_MC!AA435="","*",FN_MC!AA435)</f>
        <v>*</v>
      </c>
      <c r="K430" s="143" t="str">
        <f>IF(FN_MC!AD435="","*",FN_MC!AD435)</f>
        <v>*</v>
      </c>
    </row>
    <row r="431" spans="2:11" s="132" customFormat="1" hidden="1">
      <c r="B431" s="129" t="str">
        <f>IF(FN_MC!Y436="","*",FN_MC!Y436)</f>
        <v>*</v>
      </c>
      <c r="C431" s="130" t="str">
        <f>IF(FN_MC!B436="","*",FN_MC!B436)</f>
        <v>*</v>
      </c>
      <c r="D431" s="130" t="str">
        <f>IF(FN_MC!D436="","*",FN_MC!D436)</f>
        <v>*</v>
      </c>
      <c r="E431" s="130" t="str">
        <f>IF(FN_MC!H436="","*",FN_MC!H436)</f>
        <v>*</v>
      </c>
      <c r="F431" s="148" t="str">
        <f>IF(FN_MC!M436="","*",FN_MC!M436)</f>
        <v>-</v>
      </c>
      <c r="G431" s="130" t="str">
        <f>IF(FN_MC!I436="","*",FN_MC!I436)</f>
        <v>*</v>
      </c>
      <c r="H431" s="130" t="str">
        <f>IF(FN_MC!AB436="","*",FN_MC!AB436)</f>
        <v>*</v>
      </c>
      <c r="I431" s="130" t="str">
        <f>IF(FN_MC!AC436="","*",FN_MC!AC436)</f>
        <v>*</v>
      </c>
      <c r="J431" s="131" t="str">
        <f>IF(FN_MC!AA436="","*",FN_MC!AA436)</f>
        <v>*</v>
      </c>
      <c r="K431" s="143" t="str">
        <f>IF(FN_MC!AD436="","*",FN_MC!AD436)</f>
        <v>*</v>
      </c>
    </row>
    <row r="432" spans="2:11" s="132" customFormat="1" hidden="1">
      <c r="B432" s="129" t="str">
        <f>IF(FN_MC!Y437="","*",FN_MC!Y437)</f>
        <v>*</v>
      </c>
      <c r="C432" s="130" t="str">
        <f>IF(FN_MC!B437="","*",FN_MC!B437)</f>
        <v>*</v>
      </c>
      <c r="D432" s="130" t="str">
        <f>IF(FN_MC!D437="","*",FN_MC!D437)</f>
        <v>*</v>
      </c>
      <c r="E432" s="130" t="str">
        <f>IF(FN_MC!H437="","*",FN_MC!H437)</f>
        <v>*</v>
      </c>
      <c r="F432" s="148" t="str">
        <f>IF(FN_MC!M437="","*",FN_MC!M437)</f>
        <v>-</v>
      </c>
      <c r="G432" s="130" t="str">
        <f>IF(FN_MC!I437="","*",FN_MC!I437)</f>
        <v>*</v>
      </c>
      <c r="H432" s="130" t="str">
        <f>IF(FN_MC!AB437="","*",FN_MC!AB437)</f>
        <v>*</v>
      </c>
      <c r="I432" s="130" t="str">
        <f>IF(FN_MC!AC437="","*",FN_MC!AC437)</f>
        <v>*</v>
      </c>
      <c r="J432" s="131" t="str">
        <f>IF(FN_MC!AA437="","*",FN_MC!AA437)</f>
        <v>*</v>
      </c>
      <c r="K432" s="143" t="str">
        <f>IF(FN_MC!AD437="","*",FN_MC!AD437)</f>
        <v>*</v>
      </c>
    </row>
    <row r="433" spans="2:11" s="132" customFormat="1" hidden="1">
      <c r="B433" s="129" t="str">
        <f>IF(FN_MC!Y438="","*",FN_MC!Y438)</f>
        <v>*</v>
      </c>
      <c r="C433" s="130" t="str">
        <f>IF(FN_MC!B438="","*",FN_MC!B438)</f>
        <v>*</v>
      </c>
      <c r="D433" s="130" t="str">
        <f>IF(FN_MC!D438="","*",FN_MC!D438)</f>
        <v>*</v>
      </c>
      <c r="E433" s="130" t="str">
        <f>IF(FN_MC!H438="","*",FN_MC!H438)</f>
        <v>*</v>
      </c>
      <c r="F433" s="148" t="str">
        <f>IF(FN_MC!M438="","*",FN_MC!M438)</f>
        <v>-</v>
      </c>
      <c r="G433" s="130" t="str">
        <f>IF(FN_MC!I438="","*",FN_MC!I438)</f>
        <v>*</v>
      </c>
      <c r="H433" s="130" t="str">
        <f>IF(FN_MC!AB438="","*",FN_MC!AB438)</f>
        <v>*</v>
      </c>
      <c r="I433" s="130" t="str">
        <f>IF(FN_MC!AC438="","*",FN_MC!AC438)</f>
        <v>*</v>
      </c>
      <c r="J433" s="131" t="str">
        <f>IF(FN_MC!AA438="","*",FN_MC!AA438)</f>
        <v>*</v>
      </c>
      <c r="K433" s="143" t="str">
        <f>IF(FN_MC!AD438="","*",FN_MC!AD438)</f>
        <v>*</v>
      </c>
    </row>
    <row r="434" spans="2:11" s="132" customFormat="1" hidden="1">
      <c r="B434" s="129" t="str">
        <f>IF(FN_MC!Y439="","*",FN_MC!Y439)</f>
        <v>*</v>
      </c>
      <c r="C434" s="130" t="str">
        <f>IF(FN_MC!B439="","*",FN_MC!B439)</f>
        <v>*</v>
      </c>
      <c r="D434" s="130" t="str">
        <f>IF(FN_MC!D439="","*",FN_MC!D439)</f>
        <v>*</v>
      </c>
      <c r="E434" s="130" t="str">
        <f>IF(FN_MC!H439="","*",FN_MC!H439)</f>
        <v>*</v>
      </c>
      <c r="F434" s="148" t="str">
        <f>IF(FN_MC!M439="","*",FN_MC!M439)</f>
        <v>-</v>
      </c>
      <c r="G434" s="130" t="str">
        <f>IF(FN_MC!I439="","*",FN_MC!I439)</f>
        <v>*</v>
      </c>
      <c r="H434" s="130" t="str">
        <f>IF(FN_MC!AB439="","*",FN_MC!AB439)</f>
        <v>*</v>
      </c>
      <c r="I434" s="130" t="str">
        <f>IF(FN_MC!AC439="","*",FN_MC!AC439)</f>
        <v>*</v>
      </c>
      <c r="J434" s="131" t="str">
        <f>IF(FN_MC!AA439="","*",FN_MC!AA439)</f>
        <v>*</v>
      </c>
      <c r="K434" s="143" t="str">
        <f>IF(FN_MC!AD439="","*",FN_MC!AD439)</f>
        <v>*</v>
      </c>
    </row>
    <row r="435" spans="2:11" s="132" customFormat="1" hidden="1">
      <c r="B435" s="129" t="str">
        <f>IF(FN_MC!Y440="","*",FN_MC!Y440)</f>
        <v>*</v>
      </c>
      <c r="C435" s="130" t="str">
        <f>IF(FN_MC!B440="","*",FN_MC!B440)</f>
        <v>*</v>
      </c>
      <c r="D435" s="130" t="str">
        <f>IF(FN_MC!D440="","*",FN_MC!D440)</f>
        <v>*</v>
      </c>
      <c r="E435" s="130" t="str">
        <f>IF(FN_MC!H440="","*",FN_MC!H440)</f>
        <v>*</v>
      </c>
      <c r="F435" s="148" t="str">
        <f>IF(FN_MC!M440="","*",FN_MC!M440)</f>
        <v>-</v>
      </c>
      <c r="G435" s="130" t="str">
        <f>IF(FN_MC!I440="","*",FN_MC!I440)</f>
        <v>*</v>
      </c>
      <c r="H435" s="130" t="str">
        <f>IF(FN_MC!AB440="","*",FN_MC!AB440)</f>
        <v>*</v>
      </c>
      <c r="I435" s="130" t="str">
        <f>IF(FN_MC!AC440="","*",FN_MC!AC440)</f>
        <v>*</v>
      </c>
      <c r="J435" s="131" t="str">
        <f>IF(FN_MC!AA440="","*",FN_MC!AA440)</f>
        <v>*</v>
      </c>
      <c r="K435" s="143" t="str">
        <f>IF(FN_MC!AD440="","*",FN_MC!AD440)</f>
        <v>*</v>
      </c>
    </row>
    <row r="436" spans="2:11" s="132" customFormat="1" hidden="1">
      <c r="B436" s="129" t="str">
        <f>IF(FN_MC!Y441="","*",FN_MC!Y441)</f>
        <v>*</v>
      </c>
      <c r="C436" s="130" t="str">
        <f>IF(FN_MC!B441="","*",FN_MC!B441)</f>
        <v>*</v>
      </c>
      <c r="D436" s="130" t="str">
        <f>IF(FN_MC!D441="","*",FN_MC!D441)</f>
        <v>*</v>
      </c>
      <c r="E436" s="130" t="str">
        <f>IF(FN_MC!H441="","*",FN_MC!H441)</f>
        <v>*</v>
      </c>
      <c r="F436" s="148" t="str">
        <f>IF(FN_MC!M441="","*",FN_MC!M441)</f>
        <v>-</v>
      </c>
      <c r="G436" s="130" t="str">
        <f>IF(FN_MC!I441="","*",FN_MC!I441)</f>
        <v>*</v>
      </c>
      <c r="H436" s="130" t="str">
        <f>IF(FN_MC!AB441="","*",FN_MC!AB441)</f>
        <v>*</v>
      </c>
      <c r="I436" s="130" t="str">
        <f>IF(FN_MC!AC441="","*",FN_MC!AC441)</f>
        <v>*</v>
      </c>
      <c r="J436" s="131" t="str">
        <f>IF(FN_MC!AA441="","*",FN_MC!AA441)</f>
        <v>*</v>
      </c>
      <c r="K436" s="143" t="str">
        <f>IF(FN_MC!AD441="","*",FN_MC!AD441)</f>
        <v>*</v>
      </c>
    </row>
    <row r="437" spans="2:11" s="132" customFormat="1" hidden="1">
      <c r="B437" s="129" t="str">
        <f>IF(FN_MC!Y442="","*",FN_MC!Y442)</f>
        <v>*</v>
      </c>
      <c r="C437" s="130" t="str">
        <f>IF(FN_MC!B442="","*",FN_MC!B442)</f>
        <v>*</v>
      </c>
      <c r="D437" s="130" t="str">
        <f>IF(FN_MC!D442="","*",FN_MC!D442)</f>
        <v>*</v>
      </c>
      <c r="E437" s="130" t="str">
        <f>IF(FN_MC!H442="","*",FN_MC!H442)</f>
        <v>*</v>
      </c>
      <c r="F437" s="148" t="str">
        <f>IF(FN_MC!M442="","*",FN_MC!M442)</f>
        <v>-</v>
      </c>
      <c r="G437" s="130" t="str">
        <f>IF(FN_MC!I442="","*",FN_MC!I442)</f>
        <v>*</v>
      </c>
      <c r="H437" s="130" t="str">
        <f>IF(FN_MC!AB442="","*",FN_MC!AB442)</f>
        <v>*</v>
      </c>
      <c r="I437" s="130" t="str">
        <f>IF(FN_MC!AC442="","*",FN_MC!AC442)</f>
        <v>*</v>
      </c>
      <c r="J437" s="131" t="str">
        <f>IF(FN_MC!AA442="","*",FN_MC!AA442)</f>
        <v>*</v>
      </c>
      <c r="K437" s="143" t="str">
        <f>IF(FN_MC!AD442="","*",FN_MC!AD442)</f>
        <v>*</v>
      </c>
    </row>
    <row r="438" spans="2:11" s="132" customFormat="1" hidden="1">
      <c r="B438" s="129" t="str">
        <f>IF(FN_MC!Y443="","*",FN_MC!Y443)</f>
        <v>*</v>
      </c>
      <c r="C438" s="130" t="str">
        <f>IF(FN_MC!B443="","*",FN_MC!B443)</f>
        <v>*</v>
      </c>
      <c r="D438" s="130" t="str">
        <f>IF(FN_MC!D443="","*",FN_MC!D443)</f>
        <v>*</v>
      </c>
      <c r="E438" s="130" t="str">
        <f>IF(FN_MC!H443="","*",FN_MC!H443)</f>
        <v>*</v>
      </c>
      <c r="F438" s="148" t="str">
        <f>IF(FN_MC!M443="","*",FN_MC!M443)</f>
        <v>-</v>
      </c>
      <c r="G438" s="130" t="str">
        <f>IF(FN_MC!I443="","*",FN_MC!I443)</f>
        <v>*</v>
      </c>
      <c r="H438" s="130" t="str">
        <f>IF(FN_MC!AB443="","*",FN_MC!AB443)</f>
        <v>*</v>
      </c>
      <c r="I438" s="130" t="str">
        <f>IF(FN_MC!AC443="","*",FN_MC!AC443)</f>
        <v>*</v>
      </c>
      <c r="J438" s="131" t="str">
        <f>IF(FN_MC!AA443="","*",FN_MC!AA443)</f>
        <v>*</v>
      </c>
      <c r="K438" s="143" t="str">
        <f>IF(FN_MC!AD443="","*",FN_MC!AD443)</f>
        <v>*</v>
      </c>
    </row>
    <row r="439" spans="2:11" s="132" customFormat="1" hidden="1">
      <c r="B439" s="129" t="str">
        <f>IF(FN_MC!Y444="","*",FN_MC!Y444)</f>
        <v>*</v>
      </c>
      <c r="C439" s="130" t="str">
        <f>IF(FN_MC!B444="","*",FN_MC!B444)</f>
        <v>*</v>
      </c>
      <c r="D439" s="130" t="str">
        <f>IF(FN_MC!D444="","*",FN_MC!D444)</f>
        <v>*</v>
      </c>
      <c r="E439" s="130" t="str">
        <f>IF(FN_MC!H444="","*",FN_MC!H444)</f>
        <v>*</v>
      </c>
      <c r="F439" s="148" t="str">
        <f>IF(FN_MC!M444="","*",FN_MC!M444)</f>
        <v>-</v>
      </c>
      <c r="G439" s="130" t="str">
        <f>IF(FN_MC!I444="","*",FN_MC!I444)</f>
        <v>*</v>
      </c>
      <c r="H439" s="130" t="str">
        <f>IF(FN_MC!AB444="","*",FN_MC!AB444)</f>
        <v>*</v>
      </c>
      <c r="I439" s="130" t="str">
        <f>IF(FN_MC!AC444="","*",FN_MC!AC444)</f>
        <v>*</v>
      </c>
      <c r="J439" s="131" t="str">
        <f>IF(FN_MC!AA444="","*",FN_MC!AA444)</f>
        <v>*</v>
      </c>
      <c r="K439" s="143" t="str">
        <f>IF(FN_MC!AD444="","*",FN_MC!AD444)</f>
        <v>*</v>
      </c>
    </row>
    <row r="440" spans="2:11" s="132" customFormat="1" hidden="1">
      <c r="B440" s="129" t="str">
        <f>IF(FN_MC!Y445="","*",FN_MC!Y445)</f>
        <v>*</v>
      </c>
      <c r="C440" s="130" t="str">
        <f>IF(FN_MC!B445="","*",FN_MC!B445)</f>
        <v>*</v>
      </c>
      <c r="D440" s="130" t="str">
        <f>IF(FN_MC!D445="","*",FN_MC!D445)</f>
        <v>*</v>
      </c>
      <c r="E440" s="130" t="str">
        <f>IF(FN_MC!H445="","*",FN_MC!H445)</f>
        <v>*</v>
      </c>
      <c r="F440" s="148" t="str">
        <f>IF(FN_MC!M445="","*",FN_MC!M445)</f>
        <v>-</v>
      </c>
      <c r="G440" s="130" t="str">
        <f>IF(FN_MC!I445="","*",FN_MC!I445)</f>
        <v>*</v>
      </c>
      <c r="H440" s="130" t="str">
        <f>IF(FN_MC!AB445="","*",FN_MC!AB445)</f>
        <v>*</v>
      </c>
      <c r="I440" s="130" t="str">
        <f>IF(FN_MC!AC445="","*",FN_MC!AC445)</f>
        <v>*</v>
      </c>
      <c r="J440" s="131" t="str">
        <f>IF(FN_MC!AA445="","*",FN_MC!AA445)</f>
        <v>*</v>
      </c>
      <c r="K440" s="143" t="str">
        <f>IF(FN_MC!AD445="","*",FN_MC!AD445)</f>
        <v>*</v>
      </c>
    </row>
    <row r="441" spans="2:11" s="132" customFormat="1" hidden="1">
      <c r="B441" s="129" t="str">
        <f>IF(FN_MC!Y446="","*",FN_MC!Y446)</f>
        <v>*</v>
      </c>
      <c r="C441" s="130" t="str">
        <f>IF(FN_MC!B446="","*",FN_MC!B446)</f>
        <v>*</v>
      </c>
      <c r="D441" s="130" t="str">
        <f>IF(FN_MC!D446="","*",FN_MC!D446)</f>
        <v>*</v>
      </c>
      <c r="E441" s="130" t="str">
        <f>IF(FN_MC!H446="","*",FN_MC!H446)</f>
        <v>*</v>
      </c>
      <c r="F441" s="148" t="str">
        <f>IF(FN_MC!M446="","*",FN_MC!M446)</f>
        <v>-</v>
      </c>
      <c r="G441" s="130" t="str">
        <f>IF(FN_MC!I446="","*",FN_MC!I446)</f>
        <v>*</v>
      </c>
      <c r="H441" s="130" t="str">
        <f>IF(FN_MC!AB446="","*",FN_MC!AB446)</f>
        <v>*</v>
      </c>
      <c r="I441" s="130" t="str">
        <f>IF(FN_MC!AC446="","*",FN_MC!AC446)</f>
        <v>*</v>
      </c>
      <c r="J441" s="131" t="str">
        <f>IF(FN_MC!AA446="","*",FN_MC!AA446)</f>
        <v>*</v>
      </c>
      <c r="K441" s="143" t="str">
        <f>IF(FN_MC!AD446="","*",FN_MC!AD446)</f>
        <v>*</v>
      </c>
    </row>
    <row r="442" spans="2:11" s="132" customFormat="1" hidden="1">
      <c r="B442" s="129" t="str">
        <f>IF(FN_MC!Y447="","*",FN_MC!Y447)</f>
        <v>*</v>
      </c>
      <c r="C442" s="130" t="str">
        <f>IF(FN_MC!B447="","*",FN_MC!B447)</f>
        <v>*</v>
      </c>
      <c r="D442" s="130" t="str">
        <f>IF(FN_MC!D447="","*",FN_MC!D447)</f>
        <v>*</v>
      </c>
      <c r="E442" s="130" t="str">
        <f>IF(FN_MC!H447="","*",FN_MC!H447)</f>
        <v>*</v>
      </c>
      <c r="F442" s="148" t="str">
        <f>IF(FN_MC!M447="","*",FN_MC!M447)</f>
        <v>-</v>
      </c>
      <c r="G442" s="130" t="str">
        <f>IF(FN_MC!I447="","*",FN_MC!I447)</f>
        <v>*</v>
      </c>
      <c r="H442" s="130" t="str">
        <f>IF(FN_MC!AB447="","*",FN_MC!AB447)</f>
        <v>*</v>
      </c>
      <c r="I442" s="130" t="str">
        <f>IF(FN_MC!AC447="","*",FN_MC!AC447)</f>
        <v>*</v>
      </c>
      <c r="J442" s="131" t="str">
        <f>IF(FN_MC!AA447="","*",FN_MC!AA447)</f>
        <v>*</v>
      </c>
      <c r="K442" s="143" t="str">
        <f>IF(FN_MC!AD447="","*",FN_MC!AD447)</f>
        <v>*</v>
      </c>
    </row>
    <row r="443" spans="2:11" s="132" customFormat="1" hidden="1">
      <c r="B443" s="129" t="str">
        <f>IF(FN_MC!Y448="","*",FN_MC!Y448)</f>
        <v>*</v>
      </c>
      <c r="C443" s="130" t="str">
        <f>IF(FN_MC!B448="","*",FN_MC!B448)</f>
        <v>*</v>
      </c>
      <c r="D443" s="130" t="str">
        <f>IF(FN_MC!D448="","*",FN_MC!D448)</f>
        <v>*</v>
      </c>
      <c r="E443" s="130" t="str">
        <f>IF(FN_MC!H448="","*",FN_MC!H448)</f>
        <v>*</v>
      </c>
      <c r="F443" s="148" t="str">
        <f>IF(FN_MC!M448="","*",FN_MC!M448)</f>
        <v>-</v>
      </c>
      <c r="G443" s="130" t="str">
        <f>IF(FN_MC!I448="","*",FN_MC!I448)</f>
        <v>*</v>
      </c>
      <c r="H443" s="130" t="str">
        <f>IF(FN_MC!AB448="","*",FN_MC!AB448)</f>
        <v>*</v>
      </c>
      <c r="I443" s="130" t="str">
        <f>IF(FN_MC!AC448="","*",FN_MC!AC448)</f>
        <v>*</v>
      </c>
      <c r="J443" s="131" t="str">
        <f>IF(FN_MC!AA448="","*",FN_MC!AA448)</f>
        <v>*</v>
      </c>
      <c r="K443" s="143" t="str">
        <f>IF(FN_MC!AD448="","*",FN_MC!AD448)</f>
        <v>*</v>
      </c>
    </row>
    <row r="444" spans="2:11" s="132" customFormat="1" hidden="1">
      <c r="B444" s="129" t="str">
        <f>IF(FN_MC!Y449="","*",FN_MC!Y449)</f>
        <v>*</v>
      </c>
      <c r="C444" s="130" t="str">
        <f>IF(FN_MC!B449="","*",FN_MC!B449)</f>
        <v>*</v>
      </c>
      <c r="D444" s="130" t="str">
        <f>IF(FN_MC!D449="","*",FN_MC!D449)</f>
        <v>*</v>
      </c>
      <c r="E444" s="130" t="str">
        <f>IF(FN_MC!H449="","*",FN_MC!H449)</f>
        <v>*</v>
      </c>
      <c r="F444" s="148" t="str">
        <f>IF(FN_MC!M449="","*",FN_MC!M449)</f>
        <v>-</v>
      </c>
      <c r="G444" s="130" t="str">
        <f>IF(FN_MC!I449="","*",FN_MC!I449)</f>
        <v>*</v>
      </c>
      <c r="H444" s="130" t="str">
        <f>IF(FN_MC!AB449="","*",FN_MC!AB449)</f>
        <v>*</v>
      </c>
      <c r="I444" s="130" t="str">
        <f>IF(FN_MC!AC449="","*",FN_MC!AC449)</f>
        <v>*</v>
      </c>
      <c r="J444" s="131" t="str">
        <f>IF(FN_MC!AA449="","*",FN_MC!AA449)</f>
        <v>*</v>
      </c>
      <c r="K444" s="143" t="str">
        <f>IF(FN_MC!AD449="","*",FN_MC!AD449)</f>
        <v>*</v>
      </c>
    </row>
    <row r="445" spans="2:11" s="132" customFormat="1" hidden="1">
      <c r="B445" s="129" t="str">
        <f>IF(FN_MC!Y450="","*",FN_MC!Y450)</f>
        <v>*</v>
      </c>
      <c r="C445" s="130" t="str">
        <f>IF(FN_MC!B450="","*",FN_MC!B450)</f>
        <v>*</v>
      </c>
      <c r="D445" s="130" t="str">
        <f>IF(FN_MC!D450="","*",FN_MC!D450)</f>
        <v>*</v>
      </c>
      <c r="E445" s="130" t="str">
        <f>IF(FN_MC!H450="","*",FN_MC!H450)</f>
        <v>*</v>
      </c>
      <c r="F445" s="148" t="str">
        <f>IF(FN_MC!M450="","*",FN_MC!M450)</f>
        <v>-</v>
      </c>
      <c r="G445" s="130" t="str">
        <f>IF(FN_MC!I450="","*",FN_MC!I450)</f>
        <v>*</v>
      </c>
      <c r="H445" s="130" t="str">
        <f>IF(FN_MC!AB450="","*",FN_MC!AB450)</f>
        <v>*</v>
      </c>
      <c r="I445" s="130" t="str">
        <f>IF(FN_MC!AC450="","*",FN_MC!AC450)</f>
        <v>*</v>
      </c>
      <c r="J445" s="131" t="str">
        <f>IF(FN_MC!AA450="","*",FN_MC!AA450)</f>
        <v>*</v>
      </c>
      <c r="K445" s="143" t="str">
        <f>IF(FN_MC!AD450="","*",FN_MC!AD450)</f>
        <v>*</v>
      </c>
    </row>
    <row r="446" spans="2:11" s="132" customFormat="1" hidden="1">
      <c r="B446" s="129" t="str">
        <f>IF(FN_MC!Y451="","*",FN_MC!Y451)</f>
        <v>*</v>
      </c>
      <c r="C446" s="130" t="str">
        <f>IF(FN_MC!B451="","*",FN_MC!B451)</f>
        <v>*</v>
      </c>
      <c r="D446" s="130" t="str">
        <f>IF(FN_MC!D451="","*",FN_MC!D451)</f>
        <v>*</v>
      </c>
      <c r="E446" s="130" t="str">
        <f>IF(FN_MC!H451="","*",FN_MC!H451)</f>
        <v>*</v>
      </c>
      <c r="F446" s="148" t="str">
        <f>IF(FN_MC!M451="","*",FN_MC!M451)</f>
        <v>-</v>
      </c>
      <c r="G446" s="130" t="str">
        <f>IF(FN_MC!I451="","*",FN_MC!I451)</f>
        <v>*</v>
      </c>
      <c r="H446" s="130" t="str">
        <f>IF(FN_MC!AB451="","*",FN_MC!AB451)</f>
        <v>*</v>
      </c>
      <c r="I446" s="130" t="str">
        <f>IF(FN_MC!AC451="","*",FN_MC!AC451)</f>
        <v>*</v>
      </c>
      <c r="J446" s="131" t="str">
        <f>IF(FN_MC!AA451="","*",FN_MC!AA451)</f>
        <v>*</v>
      </c>
      <c r="K446" s="143" t="str">
        <f>IF(FN_MC!AD451="","*",FN_MC!AD451)</f>
        <v>*</v>
      </c>
    </row>
    <row r="447" spans="2:11" s="132" customFormat="1" hidden="1">
      <c r="B447" s="129" t="str">
        <f>IF(FN_MC!Y452="","*",FN_MC!Y452)</f>
        <v>*</v>
      </c>
      <c r="C447" s="130" t="str">
        <f>IF(FN_MC!B452="","*",FN_MC!B452)</f>
        <v>*</v>
      </c>
      <c r="D447" s="130" t="str">
        <f>IF(FN_MC!D452="","*",FN_MC!D452)</f>
        <v>*</v>
      </c>
      <c r="E447" s="130" t="str">
        <f>IF(FN_MC!H452="","*",FN_MC!H452)</f>
        <v>*</v>
      </c>
      <c r="F447" s="148" t="str">
        <f>IF(FN_MC!M452="","*",FN_MC!M452)</f>
        <v>-</v>
      </c>
      <c r="G447" s="130" t="str">
        <f>IF(FN_MC!I452="","*",FN_MC!I452)</f>
        <v>*</v>
      </c>
      <c r="H447" s="130" t="str">
        <f>IF(FN_MC!AB452="","*",FN_MC!AB452)</f>
        <v>*</v>
      </c>
      <c r="I447" s="130" t="str">
        <f>IF(FN_MC!AC452="","*",FN_MC!AC452)</f>
        <v>*</v>
      </c>
      <c r="J447" s="131" t="str">
        <f>IF(FN_MC!AA452="","*",FN_MC!AA452)</f>
        <v>*</v>
      </c>
      <c r="K447" s="143" t="str">
        <f>IF(FN_MC!AD452="","*",FN_MC!AD452)</f>
        <v>*</v>
      </c>
    </row>
    <row r="448" spans="2:11" s="132" customFormat="1" hidden="1">
      <c r="B448" s="129" t="str">
        <f>IF(FN_MC!Y453="","*",FN_MC!Y453)</f>
        <v>*</v>
      </c>
      <c r="C448" s="130" t="str">
        <f>IF(FN_MC!B453="","*",FN_MC!B453)</f>
        <v>*</v>
      </c>
      <c r="D448" s="130" t="str">
        <f>IF(FN_MC!D453="","*",FN_MC!D453)</f>
        <v>*</v>
      </c>
      <c r="E448" s="130" t="str">
        <f>IF(FN_MC!H453="","*",FN_MC!H453)</f>
        <v>*</v>
      </c>
      <c r="F448" s="148" t="str">
        <f>IF(FN_MC!M453="","*",FN_MC!M453)</f>
        <v>-</v>
      </c>
      <c r="G448" s="130" t="str">
        <f>IF(FN_MC!I453="","*",FN_MC!I453)</f>
        <v>*</v>
      </c>
      <c r="H448" s="130" t="str">
        <f>IF(FN_MC!AB453="","*",FN_MC!AB453)</f>
        <v>*</v>
      </c>
      <c r="I448" s="130" t="str">
        <f>IF(FN_MC!AC453="","*",FN_MC!AC453)</f>
        <v>*</v>
      </c>
      <c r="J448" s="131" t="str">
        <f>IF(FN_MC!AA453="","*",FN_MC!AA453)</f>
        <v>*</v>
      </c>
      <c r="K448" s="143" t="str">
        <f>IF(FN_MC!AD453="","*",FN_MC!AD453)</f>
        <v>*</v>
      </c>
    </row>
    <row r="449" spans="2:11" s="132" customFormat="1" hidden="1">
      <c r="B449" s="129" t="str">
        <f>IF(FN_MC!Y454="","*",FN_MC!Y454)</f>
        <v>*</v>
      </c>
      <c r="C449" s="130" t="str">
        <f>IF(FN_MC!B454="","*",FN_MC!B454)</f>
        <v>*</v>
      </c>
      <c r="D449" s="130" t="str">
        <f>IF(FN_MC!D454="","*",FN_MC!D454)</f>
        <v>*</v>
      </c>
      <c r="E449" s="130" t="str">
        <f>IF(FN_MC!H454="","*",FN_MC!H454)</f>
        <v>*</v>
      </c>
      <c r="F449" s="148" t="str">
        <f>IF(FN_MC!M454="","*",FN_MC!M454)</f>
        <v>-</v>
      </c>
      <c r="G449" s="130" t="str">
        <f>IF(FN_MC!I454="","*",FN_MC!I454)</f>
        <v>*</v>
      </c>
      <c r="H449" s="130" t="str">
        <f>IF(FN_MC!AB454="","*",FN_MC!AB454)</f>
        <v>*</v>
      </c>
      <c r="I449" s="130" t="str">
        <f>IF(FN_MC!AC454="","*",FN_MC!AC454)</f>
        <v>*</v>
      </c>
      <c r="J449" s="131" t="str">
        <f>IF(FN_MC!AA454="","*",FN_MC!AA454)</f>
        <v>*</v>
      </c>
      <c r="K449" s="143" t="str">
        <f>IF(FN_MC!AD454="","*",FN_MC!AD454)</f>
        <v>*</v>
      </c>
    </row>
    <row r="450" spans="2:11" s="132" customFormat="1" hidden="1">
      <c r="B450" s="129" t="str">
        <f>IF(FN_MC!Y455="","*",FN_MC!Y455)</f>
        <v>*</v>
      </c>
      <c r="C450" s="130" t="str">
        <f>IF(FN_MC!B455="","*",FN_MC!B455)</f>
        <v>*</v>
      </c>
      <c r="D450" s="130" t="str">
        <f>IF(FN_MC!D455="","*",FN_MC!D455)</f>
        <v>*</v>
      </c>
      <c r="E450" s="130" t="str">
        <f>IF(FN_MC!H455="","*",FN_MC!H455)</f>
        <v>*</v>
      </c>
      <c r="F450" s="148" t="str">
        <f>IF(FN_MC!M455="","*",FN_MC!M455)</f>
        <v>-</v>
      </c>
      <c r="G450" s="130" t="str">
        <f>IF(FN_MC!I455="","*",FN_MC!I455)</f>
        <v>*</v>
      </c>
      <c r="H450" s="130" t="str">
        <f>IF(FN_MC!AB455="","*",FN_MC!AB455)</f>
        <v>*</v>
      </c>
      <c r="I450" s="130" t="str">
        <f>IF(FN_MC!AC455="","*",FN_MC!AC455)</f>
        <v>*</v>
      </c>
      <c r="J450" s="131" t="str">
        <f>IF(FN_MC!AA455="","*",FN_MC!AA455)</f>
        <v>*</v>
      </c>
      <c r="K450" s="143" t="str">
        <f>IF(FN_MC!AD455="","*",FN_MC!AD455)</f>
        <v>*</v>
      </c>
    </row>
    <row r="451" spans="2:11" s="132" customFormat="1" hidden="1">
      <c r="B451" s="129" t="str">
        <f>IF(FN_MC!Y456="","*",FN_MC!Y456)</f>
        <v>*</v>
      </c>
      <c r="C451" s="130" t="str">
        <f>IF(FN_MC!B456="","*",FN_MC!B456)</f>
        <v>*</v>
      </c>
      <c r="D451" s="130" t="str">
        <f>IF(FN_MC!D456="","*",FN_MC!D456)</f>
        <v>*</v>
      </c>
      <c r="E451" s="130" t="str">
        <f>IF(FN_MC!H456="","*",FN_MC!H456)</f>
        <v>*</v>
      </c>
      <c r="F451" s="148" t="str">
        <f>IF(FN_MC!M456="","*",FN_MC!M456)</f>
        <v>-</v>
      </c>
      <c r="G451" s="130" t="str">
        <f>IF(FN_MC!I456="","*",FN_MC!I456)</f>
        <v>*</v>
      </c>
      <c r="H451" s="130" t="str">
        <f>IF(FN_MC!AB456="","*",FN_MC!AB456)</f>
        <v>*</v>
      </c>
      <c r="I451" s="130" t="str">
        <f>IF(FN_MC!AC456="","*",FN_MC!AC456)</f>
        <v>*</v>
      </c>
      <c r="J451" s="131" t="str">
        <f>IF(FN_MC!AA456="","*",FN_MC!AA456)</f>
        <v>*</v>
      </c>
      <c r="K451" s="143" t="str">
        <f>IF(FN_MC!AD456="","*",FN_MC!AD456)</f>
        <v>*</v>
      </c>
    </row>
    <row r="452" spans="2:11" s="132" customFormat="1" hidden="1">
      <c r="B452" s="129" t="str">
        <f>IF(FN_MC!Y457="","*",FN_MC!Y457)</f>
        <v>*</v>
      </c>
      <c r="C452" s="130" t="str">
        <f>IF(FN_MC!B457="","*",FN_MC!B457)</f>
        <v>*</v>
      </c>
      <c r="D452" s="130" t="str">
        <f>IF(FN_MC!D457="","*",FN_MC!D457)</f>
        <v>*</v>
      </c>
      <c r="E452" s="130" t="str">
        <f>IF(FN_MC!H457="","*",FN_MC!H457)</f>
        <v>*</v>
      </c>
      <c r="F452" s="148" t="str">
        <f>IF(FN_MC!M457="","*",FN_MC!M457)</f>
        <v>-</v>
      </c>
      <c r="G452" s="130" t="str">
        <f>IF(FN_MC!I457="","*",FN_MC!I457)</f>
        <v>*</v>
      </c>
      <c r="H452" s="130" t="str">
        <f>IF(FN_MC!AB457="","*",FN_MC!AB457)</f>
        <v>*</v>
      </c>
      <c r="I452" s="130" t="str">
        <f>IF(FN_MC!AC457="","*",FN_MC!AC457)</f>
        <v>*</v>
      </c>
      <c r="J452" s="131" t="str">
        <f>IF(FN_MC!AA457="","*",FN_MC!AA457)</f>
        <v>*</v>
      </c>
      <c r="K452" s="143" t="str">
        <f>IF(FN_MC!AD457="","*",FN_MC!AD457)</f>
        <v>*</v>
      </c>
    </row>
    <row r="453" spans="2:11" s="132" customFormat="1" hidden="1">
      <c r="B453" s="129" t="str">
        <f>IF(FN_MC!Y458="","*",FN_MC!Y458)</f>
        <v>*</v>
      </c>
      <c r="C453" s="130" t="str">
        <f>IF(FN_MC!B458="","*",FN_MC!B458)</f>
        <v>*</v>
      </c>
      <c r="D453" s="130" t="str">
        <f>IF(FN_MC!D458="","*",FN_MC!D458)</f>
        <v>*</v>
      </c>
      <c r="E453" s="130" t="str">
        <f>IF(FN_MC!H458="","*",FN_MC!H458)</f>
        <v>*</v>
      </c>
      <c r="F453" s="148" t="str">
        <f>IF(FN_MC!M458="","*",FN_MC!M458)</f>
        <v>-</v>
      </c>
      <c r="G453" s="130" t="str">
        <f>IF(FN_MC!I458="","*",FN_MC!I458)</f>
        <v>*</v>
      </c>
      <c r="H453" s="130" t="str">
        <f>IF(FN_MC!AB458="","*",FN_MC!AB458)</f>
        <v>*</v>
      </c>
      <c r="I453" s="130" t="str">
        <f>IF(FN_MC!AC458="","*",FN_MC!AC458)</f>
        <v>*</v>
      </c>
      <c r="J453" s="131" t="str">
        <f>IF(FN_MC!AA458="","*",FN_MC!AA458)</f>
        <v>*</v>
      </c>
      <c r="K453" s="143" t="str">
        <f>IF(FN_MC!AD458="","*",FN_MC!AD458)</f>
        <v>*</v>
      </c>
    </row>
    <row r="454" spans="2:11" s="132" customFormat="1" hidden="1">
      <c r="B454" s="129" t="str">
        <f>IF(FN_MC!Y459="","*",FN_MC!Y459)</f>
        <v>*</v>
      </c>
      <c r="C454" s="130" t="str">
        <f>IF(FN_MC!B459="","*",FN_MC!B459)</f>
        <v>*</v>
      </c>
      <c r="D454" s="130" t="str">
        <f>IF(FN_MC!D459="","*",FN_MC!D459)</f>
        <v>*</v>
      </c>
      <c r="E454" s="130" t="str">
        <f>IF(FN_MC!H459="","*",FN_MC!H459)</f>
        <v>*</v>
      </c>
      <c r="F454" s="148" t="str">
        <f>IF(FN_MC!M459="","*",FN_MC!M459)</f>
        <v>-</v>
      </c>
      <c r="G454" s="130" t="str">
        <f>IF(FN_MC!I459="","*",FN_MC!I459)</f>
        <v>*</v>
      </c>
      <c r="H454" s="130" t="str">
        <f>IF(FN_MC!AB459="","*",FN_MC!AB459)</f>
        <v>*</v>
      </c>
      <c r="I454" s="130" t="str">
        <f>IF(FN_MC!AC459="","*",FN_MC!AC459)</f>
        <v>*</v>
      </c>
      <c r="J454" s="131" t="str">
        <f>IF(FN_MC!AA459="","*",FN_MC!AA459)</f>
        <v>*</v>
      </c>
      <c r="K454" s="143" t="str">
        <f>IF(FN_MC!AD459="","*",FN_MC!AD459)</f>
        <v>*</v>
      </c>
    </row>
    <row r="455" spans="2:11" s="132" customFormat="1" hidden="1">
      <c r="B455" s="129" t="str">
        <f>IF(FN_MC!Y460="","*",FN_MC!Y460)</f>
        <v>*</v>
      </c>
      <c r="C455" s="130" t="str">
        <f>IF(FN_MC!B460="","*",FN_MC!B460)</f>
        <v>*</v>
      </c>
      <c r="D455" s="130" t="str">
        <f>IF(FN_MC!D460="","*",FN_MC!D460)</f>
        <v>*</v>
      </c>
      <c r="E455" s="130" t="str">
        <f>IF(FN_MC!H460="","*",FN_MC!H460)</f>
        <v>*</v>
      </c>
      <c r="F455" s="148" t="str">
        <f>IF(FN_MC!M460="","*",FN_MC!M460)</f>
        <v>-</v>
      </c>
      <c r="G455" s="130" t="str">
        <f>IF(FN_MC!I460="","*",FN_MC!I460)</f>
        <v>*</v>
      </c>
      <c r="H455" s="130" t="str">
        <f>IF(FN_MC!AB460="","*",FN_MC!AB460)</f>
        <v>*</v>
      </c>
      <c r="I455" s="130" t="str">
        <f>IF(FN_MC!AC460="","*",FN_MC!AC460)</f>
        <v>*</v>
      </c>
      <c r="J455" s="131" t="str">
        <f>IF(FN_MC!AA460="","*",FN_MC!AA460)</f>
        <v>*</v>
      </c>
      <c r="K455" s="143" t="str">
        <f>IF(FN_MC!AD460="","*",FN_MC!AD460)</f>
        <v>*</v>
      </c>
    </row>
    <row r="456" spans="2:11" s="132" customFormat="1" hidden="1">
      <c r="B456" s="129" t="str">
        <f>IF(FN_MC!Y461="","*",FN_MC!Y461)</f>
        <v>*</v>
      </c>
      <c r="C456" s="130" t="str">
        <f>IF(FN_MC!B461="","*",FN_MC!B461)</f>
        <v>*</v>
      </c>
      <c r="D456" s="130" t="str">
        <f>IF(FN_MC!D461="","*",FN_MC!D461)</f>
        <v>*</v>
      </c>
      <c r="E456" s="130" t="str">
        <f>IF(FN_MC!H461="","*",FN_MC!H461)</f>
        <v>*</v>
      </c>
      <c r="F456" s="148" t="str">
        <f>IF(FN_MC!M461="","*",FN_MC!M461)</f>
        <v>-</v>
      </c>
      <c r="G456" s="130" t="str">
        <f>IF(FN_MC!I461="","*",FN_MC!I461)</f>
        <v>*</v>
      </c>
      <c r="H456" s="130" t="str">
        <f>IF(FN_MC!AB461="","*",FN_MC!AB461)</f>
        <v>*</v>
      </c>
      <c r="I456" s="130" t="str">
        <f>IF(FN_MC!AC461="","*",FN_MC!AC461)</f>
        <v>*</v>
      </c>
      <c r="J456" s="131" t="str">
        <f>IF(FN_MC!AA461="","*",FN_MC!AA461)</f>
        <v>*</v>
      </c>
      <c r="K456" s="143" t="str">
        <f>IF(FN_MC!AD461="","*",FN_MC!AD461)</f>
        <v>*</v>
      </c>
    </row>
    <row r="457" spans="2:11" s="132" customFormat="1" hidden="1">
      <c r="B457" s="129" t="str">
        <f>IF(FN_MC!Y462="","*",FN_MC!Y462)</f>
        <v>*</v>
      </c>
      <c r="C457" s="130" t="str">
        <f>IF(FN_MC!B462="","*",FN_MC!B462)</f>
        <v>*</v>
      </c>
      <c r="D457" s="130" t="str">
        <f>IF(FN_MC!D462="","*",FN_MC!D462)</f>
        <v>*</v>
      </c>
      <c r="E457" s="130" t="str">
        <f>IF(FN_MC!H462="","*",FN_MC!H462)</f>
        <v>*</v>
      </c>
      <c r="F457" s="148" t="str">
        <f>IF(FN_MC!M462="","*",FN_MC!M462)</f>
        <v>-</v>
      </c>
      <c r="G457" s="130" t="str">
        <f>IF(FN_MC!I462="","*",FN_MC!I462)</f>
        <v>*</v>
      </c>
      <c r="H457" s="130" t="str">
        <f>IF(FN_MC!AB462="","*",FN_MC!AB462)</f>
        <v>*</v>
      </c>
      <c r="I457" s="130" t="str">
        <f>IF(FN_MC!AC462="","*",FN_MC!AC462)</f>
        <v>*</v>
      </c>
      <c r="J457" s="131" t="str">
        <f>IF(FN_MC!AA462="","*",FN_MC!AA462)</f>
        <v>*</v>
      </c>
      <c r="K457" s="143" t="str">
        <f>IF(FN_MC!AD462="","*",FN_MC!AD462)</f>
        <v>*</v>
      </c>
    </row>
    <row r="458" spans="2:11" s="132" customFormat="1" hidden="1">
      <c r="B458" s="129" t="str">
        <f>IF(FN_MC!Y463="","*",FN_MC!Y463)</f>
        <v>*</v>
      </c>
      <c r="C458" s="130" t="str">
        <f>IF(FN_MC!B463="","*",FN_MC!B463)</f>
        <v>*</v>
      </c>
      <c r="D458" s="130" t="str">
        <f>IF(FN_MC!D463="","*",FN_MC!D463)</f>
        <v>*</v>
      </c>
      <c r="E458" s="130" t="str">
        <f>IF(FN_MC!H463="","*",FN_MC!H463)</f>
        <v>*</v>
      </c>
      <c r="F458" s="148" t="str">
        <f>IF(FN_MC!M463="","*",FN_MC!M463)</f>
        <v>-</v>
      </c>
      <c r="G458" s="130" t="str">
        <f>IF(FN_MC!I463="","*",FN_MC!I463)</f>
        <v>*</v>
      </c>
      <c r="H458" s="130" t="str">
        <f>IF(FN_MC!AB463="","*",FN_MC!AB463)</f>
        <v>*</v>
      </c>
      <c r="I458" s="130" t="str">
        <f>IF(FN_MC!AC463="","*",FN_MC!AC463)</f>
        <v>*</v>
      </c>
      <c r="J458" s="131" t="str">
        <f>IF(FN_MC!AA463="","*",FN_MC!AA463)</f>
        <v>*</v>
      </c>
      <c r="K458" s="143" t="str">
        <f>IF(FN_MC!AD463="","*",FN_MC!AD463)</f>
        <v>*</v>
      </c>
    </row>
    <row r="459" spans="2:11" s="132" customFormat="1" hidden="1">
      <c r="B459" s="129" t="str">
        <f>IF(FN_MC!Y464="","*",FN_MC!Y464)</f>
        <v>*</v>
      </c>
      <c r="C459" s="130" t="str">
        <f>IF(FN_MC!B464="","*",FN_MC!B464)</f>
        <v>*</v>
      </c>
      <c r="D459" s="130" t="str">
        <f>IF(FN_MC!D464="","*",FN_MC!D464)</f>
        <v>*</v>
      </c>
      <c r="E459" s="130" t="str">
        <f>IF(FN_MC!H464="","*",FN_MC!H464)</f>
        <v>*</v>
      </c>
      <c r="F459" s="148" t="str">
        <f>IF(FN_MC!M464="","*",FN_MC!M464)</f>
        <v>-</v>
      </c>
      <c r="G459" s="130" t="str">
        <f>IF(FN_MC!I464="","*",FN_MC!I464)</f>
        <v>*</v>
      </c>
      <c r="H459" s="130" t="str">
        <f>IF(FN_MC!AB464="","*",FN_MC!AB464)</f>
        <v>*</v>
      </c>
      <c r="I459" s="130" t="str">
        <f>IF(FN_MC!AC464="","*",FN_MC!AC464)</f>
        <v>*</v>
      </c>
      <c r="J459" s="131" t="str">
        <f>IF(FN_MC!AA464="","*",FN_MC!AA464)</f>
        <v>*</v>
      </c>
      <c r="K459" s="143" t="str">
        <f>IF(FN_MC!AD464="","*",FN_MC!AD464)</f>
        <v>*</v>
      </c>
    </row>
    <row r="460" spans="2:11" s="132" customFormat="1" hidden="1">
      <c r="B460" s="129" t="str">
        <f>IF(FN_MC!Y465="","*",FN_MC!Y465)</f>
        <v>*</v>
      </c>
      <c r="C460" s="130" t="str">
        <f>IF(FN_MC!B465="","*",FN_MC!B465)</f>
        <v>*</v>
      </c>
      <c r="D460" s="130" t="str">
        <f>IF(FN_MC!D465="","*",FN_MC!D465)</f>
        <v>*</v>
      </c>
      <c r="E460" s="130" t="str">
        <f>IF(FN_MC!H465="","*",FN_MC!H465)</f>
        <v>*</v>
      </c>
      <c r="F460" s="148" t="str">
        <f>IF(FN_MC!M465="","*",FN_MC!M465)</f>
        <v>-</v>
      </c>
      <c r="G460" s="130" t="str">
        <f>IF(FN_MC!I465="","*",FN_MC!I465)</f>
        <v>*</v>
      </c>
      <c r="H460" s="130" t="str">
        <f>IF(FN_MC!AB465="","*",FN_MC!AB465)</f>
        <v>*</v>
      </c>
      <c r="I460" s="130" t="str">
        <f>IF(FN_MC!AC465="","*",FN_MC!AC465)</f>
        <v>*</v>
      </c>
      <c r="J460" s="131" t="str">
        <f>IF(FN_MC!AA465="","*",FN_MC!AA465)</f>
        <v>*</v>
      </c>
      <c r="K460" s="143" t="str">
        <f>IF(FN_MC!AD465="","*",FN_MC!AD465)</f>
        <v>*</v>
      </c>
    </row>
    <row r="461" spans="2:11" s="132" customFormat="1" hidden="1">
      <c r="B461" s="129" t="str">
        <f>IF(FN_MC!Y466="","*",FN_MC!Y466)</f>
        <v>*</v>
      </c>
      <c r="C461" s="130" t="str">
        <f>IF(FN_MC!B466="","*",FN_MC!B466)</f>
        <v>*</v>
      </c>
      <c r="D461" s="130" t="str">
        <f>IF(FN_MC!D466="","*",FN_MC!D466)</f>
        <v>*</v>
      </c>
      <c r="E461" s="130" t="str">
        <f>IF(FN_MC!H466="","*",FN_MC!H466)</f>
        <v>*</v>
      </c>
      <c r="F461" s="148" t="str">
        <f>IF(FN_MC!M466="","*",FN_MC!M466)</f>
        <v>-</v>
      </c>
      <c r="G461" s="130" t="str">
        <f>IF(FN_MC!I466="","*",FN_MC!I466)</f>
        <v>*</v>
      </c>
      <c r="H461" s="130" t="str">
        <f>IF(FN_MC!AB466="","*",FN_MC!AB466)</f>
        <v>*</v>
      </c>
      <c r="I461" s="130" t="str">
        <f>IF(FN_MC!AC466="","*",FN_MC!AC466)</f>
        <v>*</v>
      </c>
      <c r="J461" s="131" t="str">
        <f>IF(FN_MC!AA466="","*",FN_MC!AA466)</f>
        <v>*</v>
      </c>
      <c r="K461" s="143" t="str">
        <f>IF(FN_MC!AD466="","*",FN_MC!AD466)</f>
        <v>*</v>
      </c>
    </row>
    <row r="462" spans="2:11" s="132" customFormat="1" hidden="1">
      <c r="B462" s="129" t="str">
        <f>IF(FN_MC!Y467="","*",FN_MC!Y467)</f>
        <v>*</v>
      </c>
      <c r="C462" s="130" t="str">
        <f>IF(FN_MC!B467="","*",FN_MC!B467)</f>
        <v>*</v>
      </c>
      <c r="D462" s="130" t="str">
        <f>IF(FN_MC!D467="","*",FN_MC!D467)</f>
        <v>*</v>
      </c>
      <c r="E462" s="130" t="str">
        <f>IF(FN_MC!H467="","*",FN_MC!H467)</f>
        <v>*</v>
      </c>
      <c r="F462" s="148" t="str">
        <f>IF(FN_MC!M467="","*",FN_MC!M467)</f>
        <v>-</v>
      </c>
      <c r="G462" s="130" t="str">
        <f>IF(FN_MC!I467="","*",FN_MC!I467)</f>
        <v>*</v>
      </c>
      <c r="H462" s="130" t="str">
        <f>IF(FN_MC!AB467="","*",FN_MC!AB467)</f>
        <v>*</v>
      </c>
      <c r="I462" s="130" t="str">
        <f>IF(FN_MC!AC467="","*",FN_MC!AC467)</f>
        <v>*</v>
      </c>
      <c r="J462" s="131" t="str">
        <f>IF(FN_MC!AA467="","*",FN_MC!AA467)</f>
        <v>*</v>
      </c>
      <c r="K462" s="143" t="str">
        <f>IF(FN_MC!AD467="","*",FN_MC!AD467)</f>
        <v>*</v>
      </c>
    </row>
    <row r="463" spans="2:11" s="132" customFormat="1" hidden="1">
      <c r="B463" s="129" t="str">
        <f>IF(FN_MC!Y468="","*",FN_MC!Y468)</f>
        <v>*</v>
      </c>
      <c r="C463" s="130" t="str">
        <f>IF(FN_MC!B468="","*",FN_MC!B468)</f>
        <v>*</v>
      </c>
      <c r="D463" s="130" t="str">
        <f>IF(FN_MC!D468="","*",FN_MC!D468)</f>
        <v>*</v>
      </c>
      <c r="E463" s="130" t="str">
        <f>IF(FN_MC!H468="","*",FN_MC!H468)</f>
        <v>*</v>
      </c>
      <c r="F463" s="148" t="str">
        <f>IF(FN_MC!M468="","*",FN_MC!M468)</f>
        <v>-</v>
      </c>
      <c r="G463" s="130" t="str">
        <f>IF(FN_MC!I468="","*",FN_MC!I468)</f>
        <v>*</v>
      </c>
      <c r="H463" s="130" t="str">
        <f>IF(FN_MC!AB468="","*",FN_MC!AB468)</f>
        <v>*</v>
      </c>
      <c r="I463" s="130" t="str">
        <f>IF(FN_MC!AC468="","*",FN_MC!AC468)</f>
        <v>*</v>
      </c>
      <c r="J463" s="131" t="str">
        <f>IF(FN_MC!AA468="","*",FN_MC!AA468)</f>
        <v>*</v>
      </c>
      <c r="K463" s="143" t="str">
        <f>IF(FN_MC!AD468="","*",FN_MC!AD468)</f>
        <v>*</v>
      </c>
    </row>
    <row r="464" spans="2:11" s="132" customFormat="1" hidden="1">
      <c r="B464" s="129" t="str">
        <f>IF(FN_MC!Y469="","*",FN_MC!Y469)</f>
        <v>*</v>
      </c>
      <c r="C464" s="130" t="str">
        <f>IF(FN_MC!B469="","*",FN_MC!B469)</f>
        <v>*</v>
      </c>
      <c r="D464" s="130" t="str">
        <f>IF(FN_MC!D469="","*",FN_MC!D469)</f>
        <v>*</v>
      </c>
      <c r="E464" s="130" t="str">
        <f>IF(FN_MC!H469="","*",FN_MC!H469)</f>
        <v>*</v>
      </c>
      <c r="F464" s="148" t="str">
        <f>IF(FN_MC!M469="","*",FN_MC!M469)</f>
        <v>-</v>
      </c>
      <c r="G464" s="130" t="str">
        <f>IF(FN_MC!I469="","*",FN_MC!I469)</f>
        <v>*</v>
      </c>
      <c r="H464" s="130" t="str">
        <f>IF(FN_MC!AB469="","*",FN_MC!AB469)</f>
        <v>*</v>
      </c>
      <c r="I464" s="130" t="str">
        <f>IF(FN_MC!AC469="","*",FN_MC!AC469)</f>
        <v>*</v>
      </c>
      <c r="J464" s="131" t="str">
        <f>IF(FN_MC!AA469="","*",FN_MC!AA469)</f>
        <v>*</v>
      </c>
      <c r="K464" s="143" t="str">
        <f>IF(FN_MC!AD469="","*",FN_MC!AD469)</f>
        <v>*</v>
      </c>
    </row>
    <row r="465" spans="2:11" s="132" customFormat="1" hidden="1">
      <c r="B465" s="129" t="str">
        <f>IF(FN_MC!Y470="","*",FN_MC!Y470)</f>
        <v>*</v>
      </c>
      <c r="C465" s="130" t="str">
        <f>IF(FN_MC!B470="","*",FN_MC!B470)</f>
        <v>*</v>
      </c>
      <c r="D465" s="130" t="str">
        <f>IF(FN_MC!D470="","*",FN_MC!D470)</f>
        <v>*</v>
      </c>
      <c r="E465" s="130" t="str">
        <f>IF(FN_MC!H470="","*",FN_MC!H470)</f>
        <v>*</v>
      </c>
      <c r="F465" s="148" t="str">
        <f>IF(FN_MC!M470="","*",FN_MC!M470)</f>
        <v>-</v>
      </c>
      <c r="G465" s="130" t="str">
        <f>IF(FN_MC!I470="","*",FN_MC!I470)</f>
        <v>*</v>
      </c>
      <c r="H465" s="130" t="str">
        <f>IF(FN_MC!AB470="","*",FN_MC!AB470)</f>
        <v>*</v>
      </c>
      <c r="I465" s="130" t="str">
        <f>IF(FN_MC!AC470="","*",FN_MC!AC470)</f>
        <v>*</v>
      </c>
      <c r="J465" s="131" t="str">
        <f>IF(FN_MC!AA470="","*",FN_MC!AA470)</f>
        <v>*</v>
      </c>
      <c r="K465" s="143" t="str">
        <f>IF(FN_MC!AD470="","*",FN_MC!AD470)</f>
        <v>*</v>
      </c>
    </row>
    <row r="466" spans="2:11" s="132" customFormat="1" hidden="1">
      <c r="B466" s="129" t="str">
        <f>IF(FN_MC!Y471="","*",FN_MC!Y471)</f>
        <v>*</v>
      </c>
      <c r="C466" s="130" t="str">
        <f>IF(FN_MC!B471="","*",FN_MC!B471)</f>
        <v>*</v>
      </c>
      <c r="D466" s="130" t="str">
        <f>IF(FN_MC!D471="","*",FN_MC!D471)</f>
        <v>*</v>
      </c>
      <c r="E466" s="130" t="str">
        <f>IF(FN_MC!H471="","*",FN_MC!H471)</f>
        <v>*</v>
      </c>
      <c r="F466" s="148" t="str">
        <f>IF(FN_MC!M471="","*",FN_MC!M471)</f>
        <v>-</v>
      </c>
      <c r="G466" s="130" t="str">
        <f>IF(FN_MC!I471="","*",FN_MC!I471)</f>
        <v>*</v>
      </c>
      <c r="H466" s="130" t="str">
        <f>IF(FN_MC!AB471="","*",FN_MC!AB471)</f>
        <v>*</v>
      </c>
      <c r="I466" s="130" t="str">
        <f>IF(FN_MC!AC471="","*",FN_MC!AC471)</f>
        <v>*</v>
      </c>
      <c r="J466" s="131" t="str">
        <f>IF(FN_MC!AA471="","*",FN_MC!AA471)</f>
        <v>*</v>
      </c>
      <c r="K466" s="143" t="str">
        <f>IF(FN_MC!AD471="","*",FN_MC!AD471)</f>
        <v>*</v>
      </c>
    </row>
    <row r="467" spans="2:11" s="132" customFormat="1" hidden="1">
      <c r="B467" s="129" t="str">
        <f>IF(FN_MC!Y472="","*",FN_MC!Y472)</f>
        <v>*</v>
      </c>
      <c r="C467" s="130" t="str">
        <f>IF(FN_MC!B472="","*",FN_MC!B472)</f>
        <v>*</v>
      </c>
      <c r="D467" s="130" t="str">
        <f>IF(FN_MC!D472="","*",FN_MC!D472)</f>
        <v>*</v>
      </c>
      <c r="E467" s="130" t="str">
        <f>IF(FN_MC!H472="","*",FN_MC!H472)</f>
        <v>*</v>
      </c>
      <c r="F467" s="148" t="str">
        <f>IF(FN_MC!M472="","*",FN_MC!M472)</f>
        <v>-</v>
      </c>
      <c r="G467" s="130" t="str">
        <f>IF(FN_MC!I472="","*",FN_MC!I472)</f>
        <v>*</v>
      </c>
      <c r="H467" s="130" t="str">
        <f>IF(FN_MC!AB472="","*",FN_MC!AB472)</f>
        <v>*</v>
      </c>
      <c r="I467" s="130" t="str">
        <f>IF(FN_MC!AC472="","*",FN_MC!AC472)</f>
        <v>*</v>
      </c>
      <c r="J467" s="131" t="str">
        <f>IF(FN_MC!AA472="","*",FN_MC!AA472)</f>
        <v>*</v>
      </c>
      <c r="K467" s="143" t="str">
        <f>IF(FN_MC!AD472="","*",FN_MC!AD472)</f>
        <v>*</v>
      </c>
    </row>
    <row r="468" spans="2:11" s="132" customFormat="1" hidden="1">
      <c r="B468" s="129" t="str">
        <f>IF(FN_MC!Y473="","*",FN_MC!Y473)</f>
        <v>*</v>
      </c>
      <c r="C468" s="130" t="str">
        <f>IF(FN_MC!B473="","*",FN_MC!B473)</f>
        <v>*</v>
      </c>
      <c r="D468" s="130" t="str">
        <f>IF(FN_MC!D473="","*",FN_MC!D473)</f>
        <v>*</v>
      </c>
      <c r="E468" s="130" t="str">
        <f>IF(FN_MC!H473="","*",FN_MC!H473)</f>
        <v>*</v>
      </c>
      <c r="F468" s="148" t="str">
        <f>IF(FN_MC!M473="","*",FN_MC!M473)</f>
        <v>-</v>
      </c>
      <c r="G468" s="130" t="str">
        <f>IF(FN_MC!I473="","*",FN_MC!I473)</f>
        <v>*</v>
      </c>
      <c r="H468" s="130" t="str">
        <f>IF(FN_MC!AB473="","*",FN_MC!AB473)</f>
        <v>*</v>
      </c>
      <c r="I468" s="130" t="str">
        <f>IF(FN_MC!AC473="","*",FN_MC!AC473)</f>
        <v>*</v>
      </c>
      <c r="J468" s="131" t="str">
        <f>IF(FN_MC!AA473="","*",FN_MC!AA473)</f>
        <v>*</v>
      </c>
      <c r="K468" s="143" t="str">
        <f>IF(FN_MC!AD473="","*",FN_MC!AD473)</f>
        <v>*</v>
      </c>
    </row>
    <row r="469" spans="2:11" s="132" customFormat="1" hidden="1">
      <c r="B469" s="129" t="str">
        <f>IF(FN_MC!Y474="","*",FN_MC!Y474)</f>
        <v>*</v>
      </c>
      <c r="C469" s="130" t="str">
        <f>IF(FN_MC!B474="","*",FN_MC!B474)</f>
        <v>*</v>
      </c>
      <c r="D469" s="130" t="str">
        <f>IF(FN_MC!D474="","*",FN_MC!D474)</f>
        <v>*</v>
      </c>
      <c r="E469" s="130" t="str">
        <f>IF(FN_MC!H474="","*",FN_MC!H474)</f>
        <v>*</v>
      </c>
      <c r="F469" s="148" t="str">
        <f>IF(FN_MC!M474="","*",FN_MC!M474)</f>
        <v>-</v>
      </c>
      <c r="G469" s="130" t="str">
        <f>IF(FN_MC!I474="","*",FN_MC!I474)</f>
        <v>*</v>
      </c>
      <c r="H469" s="130" t="str">
        <f>IF(FN_MC!AB474="","*",FN_MC!AB474)</f>
        <v>*</v>
      </c>
      <c r="I469" s="130" t="str">
        <f>IF(FN_MC!AC474="","*",FN_MC!AC474)</f>
        <v>*</v>
      </c>
      <c r="J469" s="131" t="str">
        <f>IF(FN_MC!AA474="","*",FN_MC!AA474)</f>
        <v>*</v>
      </c>
      <c r="K469" s="143" t="str">
        <f>IF(FN_MC!AD474="","*",FN_MC!AD474)</f>
        <v>*</v>
      </c>
    </row>
    <row r="470" spans="2:11" s="132" customFormat="1" hidden="1">
      <c r="B470" s="129" t="str">
        <f>IF(FN_MC!Y475="","*",FN_MC!Y475)</f>
        <v>*</v>
      </c>
      <c r="C470" s="130" t="str">
        <f>IF(FN_MC!B475="","*",FN_MC!B475)</f>
        <v>*</v>
      </c>
      <c r="D470" s="130" t="str">
        <f>IF(FN_MC!D475="","*",FN_MC!D475)</f>
        <v>*</v>
      </c>
      <c r="E470" s="130" t="str">
        <f>IF(FN_MC!H475="","*",FN_MC!H475)</f>
        <v>*</v>
      </c>
      <c r="F470" s="148" t="str">
        <f>IF(FN_MC!M475="","*",FN_MC!M475)</f>
        <v>-</v>
      </c>
      <c r="G470" s="130" t="str">
        <f>IF(FN_MC!I475="","*",FN_MC!I475)</f>
        <v>*</v>
      </c>
      <c r="H470" s="130" t="str">
        <f>IF(FN_MC!AB475="","*",FN_MC!AB475)</f>
        <v>*</v>
      </c>
      <c r="I470" s="130" t="str">
        <f>IF(FN_MC!AC475="","*",FN_MC!AC475)</f>
        <v>*</v>
      </c>
      <c r="J470" s="131" t="str">
        <f>IF(FN_MC!AA475="","*",FN_MC!AA475)</f>
        <v>*</v>
      </c>
      <c r="K470" s="143" t="str">
        <f>IF(FN_MC!AD475="","*",FN_MC!AD475)</f>
        <v>*</v>
      </c>
    </row>
    <row r="471" spans="2:11" s="132" customFormat="1" hidden="1">
      <c r="B471" s="129" t="str">
        <f>IF(FN_MC!Y476="","*",FN_MC!Y476)</f>
        <v>*</v>
      </c>
      <c r="C471" s="130" t="str">
        <f>IF(FN_MC!B476="","*",FN_MC!B476)</f>
        <v>*</v>
      </c>
      <c r="D471" s="130" t="str">
        <f>IF(FN_MC!D476="","*",FN_MC!D476)</f>
        <v>*</v>
      </c>
      <c r="E471" s="130" t="str">
        <f>IF(FN_MC!H476="","*",FN_MC!H476)</f>
        <v>*</v>
      </c>
      <c r="F471" s="148" t="str">
        <f>IF(FN_MC!M476="","*",FN_MC!M476)</f>
        <v>-</v>
      </c>
      <c r="G471" s="130" t="str">
        <f>IF(FN_MC!I476="","*",FN_MC!I476)</f>
        <v>*</v>
      </c>
      <c r="H471" s="130" t="str">
        <f>IF(FN_MC!AB476="","*",FN_MC!AB476)</f>
        <v>*</v>
      </c>
      <c r="I471" s="130" t="str">
        <f>IF(FN_MC!AC476="","*",FN_MC!AC476)</f>
        <v>*</v>
      </c>
      <c r="J471" s="131" t="str">
        <f>IF(FN_MC!AA476="","*",FN_MC!AA476)</f>
        <v>*</v>
      </c>
      <c r="K471" s="143" t="str">
        <f>IF(FN_MC!AD476="","*",FN_MC!AD476)</f>
        <v>*</v>
      </c>
    </row>
    <row r="472" spans="2:11" s="132" customFormat="1" hidden="1">
      <c r="B472" s="129" t="str">
        <f>IF(FN_MC!Y477="","*",FN_MC!Y477)</f>
        <v>*</v>
      </c>
      <c r="C472" s="130" t="str">
        <f>IF(FN_MC!B477="","*",FN_MC!B477)</f>
        <v>*</v>
      </c>
      <c r="D472" s="130" t="str">
        <f>IF(FN_MC!D477="","*",FN_MC!D477)</f>
        <v>*</v>
      </c>
      <c r="E472" s="130" t="str">
        <f>IF(FN_MC!H477="","*",FN_MC!H477)</f>
        <v>*</v>
      </c>
      <c r="F472" s="148" t="str">
        <f>IF(FN_MC!M477="","*",FN_MC!M477)</f>
        <v>-</v>
      </c>
      <c r="G472" s="130" t="str">
        <f>IF(FN_MC!I477="","*",FN_MC!I477)</f>
        <v>*</v>
      </c>
      <c r="H472" s="130" t="str">
        <f>IF(FN_MC!AB477="","*",FN_MC!AB477)</f>
        <v>*</v>
      </c>
      <c r="I472" s="130" t="str">
        <f>IF(FN_MC!AC477="","*",FN_MC!AC477)</f>
        <v>*</v>
      </c>
      <c r="J472" s="131" t="str">
        <f>IF(FN_MC!AA477="","*",FN_MC!AA477)</f>
        <v>*</v>
      </c>
      <c r="K472" s="143" t="str">
        <f>IF(FN_MC!AD477="","*",FN_MC!AD477)</f>
        <v>*</v>
      </c>
    </row>
    <row r="473" spans="2:11" s="132" customFormat="1" hidden="1">
      <c r="B473" s="129" t="str">
        <f>IF(FN_MC!Y478="","*",FN_MC!Y478)</f>
        <v>*</v>
      </c>
      <c r="C473" s="130" t="str">
        <f>IF(FN_MC!B478="","*",FN_MC!B478)</f>
        <v>*</v>
      </c>
      <c r="D473" s="130" t="str">
        <f>IF(FN_MC!D478="","*",FN_MC!D478)</f>
        <v>*</v>
      </c>
      <c r="E473" s="130" t="str">
        <f>IF(FN_MC!H478="","*",FN_MC!H478)</f>
        <v>*</v>
      </c>
      <c r="F473" s="148" t="str">
        <f>IF(FN_MC!M478="","*",FN_MC!M478)</f>
        <v>-</v>
      </c>
      <c r="G473" s="130" t="str">
        <f>IF(FN_MC!I478="","*",FN_MC!I478)</f>
        <v>*</v>
      </c>
      <c r="H473" s="130" t="str">
        <f>IF(FN_MC!AB478="","*",FN_MC!AB478)</f>
        <v>*</v>
      </c>
      <c r="I473" s="130" t="str">
        <f>IF(FN_MC!AC478="","*",FN_MC!AC478)</f>
        <v>*</v>
      </c>
      <c r="J473" s="131" t="str">
        <f>IF(FN_MC!AA478="","*",FN_MC!AA478)</f>
        <v>*</v>
      </c>
      <c r="K473" s="143" t="str">
        <f>IF(FN_MC!AD478="","*",FN_MC!AD478)</f>
        <v>*</v>
      </c>
    </row>
    <row r="474" spans="2:11" s="132" customFormat="1" hidden="1">
      <c r="B474" s="129" t="str">
        <f>IF(FN_MC!Y479="","*",FN_MC!Y479)</f>
        <v>*</v>
      </c>
      <c r="C474" s="130" t="str">
        <f>IF(FN_MC!B479="","*",FN_MC!B479)</f>
        <v>*</v>
      </c>
      <c r="D474" s="130" t="str">
        <f>IF(FN_MC!D479="","*",FN_MC!D479)</f>
        <v>*</v>
      </c>
      <c r="E474" s="130" t="str">
        <f>IF(FN_MC!H479="","*",FN_MC!H479)</f>
        <v>*</v>
      </c>
      <c r="F474" s="148" t="str">
        <f>IF(FN_MC!M479="","*",FN_MC!M479)</f>
        <v>-</v>
      </c>
      <c r="G474" s="130" t="str">
        <f>IF(FN_MC!I479="","*",FN_MC!I479)</f>
        <v>*</v>
      </c>
      <c r="H474" s="130" t="str">
        <f>IF(FN_MC!AB479="","*",FN_MC!AB479)</f>
        <v>*</v>
      </c>
      <c r="I474" s="130" t="str">
        <f>IF(FN_MC!AC479="","*",FN_MC!AC479)</f>
        <v>*</v>
      </c>
      <c r="J474" s="131" t="str">
        <f>IF(FN_MC!AA479="","*",FN_MC!AA479)</f>
        <v>*</v>
      </c>
      <c r="K474" s="143" t="str">
        <f>IF(FN_MC!AD479="","*",FN_MC!AD479)</f>
        <v>*</v>
      </c>
    </row>
    <row r="475" spans="2:11" s="132" customFormat="1" hidden="1">
      <c r="B475" s="129" t="str">
        <f>IF(FN_MC!Y480="","*",FN_MC!Y480)</f>
        <v>*</v>
      </c>
      <c r="C475" s="130" t="str">
        <f>IF(FN_MC!B480="","*",FN_MC!B480)</f>
        <v>*</v>
      </c>
      <c r="D475" s="130" t="str">
        <f>IF(FN_MC!D480="","*",FN_MC!D480)</f>
        <v>*</v>
      </c>
      <c r="E475" s="130" t="str">
        <f>IF(FN_MC!H480="","*",FN_MC!H480)</f>
        <v>*</v>
      </c>
      <c r="F475" s="148" t="str">
        <f>IF(FN_MC!M480="","*",FN_MC!M480)</f>
        <v>-</v>
      </c>
      <c r="G475" s="130" t="str">
        <f>IF(FN_MC!I480="","*",FN_MC!I480)</f>
        <v>*</v>
      </c>
      <c r="H475" s="130" t="str">
        <f>IF(FN_MC!AB480="","*",FN_MC!AB480)</f>
        <v>*</v>
      </c>
      <c r="I475" s="130" t="str">
        <f>IF(FN_MC!AC480="","*",FN_MC!AC480)</f>
        <v>*</v>
      </c>
      <c r="J475" s="131" t="str">
        <f>IF(FN_MC!AA480="","*",FN_MC!AA480)</f>
        <v>*</v>
      </c>
      <c r="K475" s="143" t="str">
        <f>IF(FN_MC!AD480="","*",FN_MC!AD480)</f>
        <v>*</v>
      </c>
    </row>
    <row r="476" spans="2:11" s="132" customFormat="1" hidden="1">
      <c r="B476" s="129" t="str">
        <f>IF(FN_MC!Y481="","*",FN_MC!Y481)</f>
        <v>*</v>
      </c>
      <c r="C476" s="130" t="str">
        <f>IF(FN_MC!B481="","*",FN_MC!B481)</f>
        <v>*</v>
      </c>
      <c r="D476" s="130" t="str">
        <f>IF(FN_MC!D481="","*",FN_MC!D481)</f>
        <v>*</v>
      </c>
      <c r="E476" s="130" t="str">
        <f>IF(FN_MC!H481="","*",FN_MC!H481)</f>
        <v>*</v>
      </c>
      <c r="F476" s="148" t="str">
        <f>IF(FN_MC!M481="","*",FN_MC!M481)</f>
        <v>-</v>
      </c>
      <c r="G476" s="130" t="str">
        <f>IF(FN_MC!I481="","*",FN_MC!I481)</f>
        <v>*</v>
      </c>
      <c r="H476" s="130" t="str">
        <f>IF(FN_MC!AB481="","*",FN_MC!AB481)</f>
        <v>*</v>
      </c>
      <c r="I476" s="130" t="str">
        <f>IF(FN_MC!AC481="","*",FN_MC!AC481)</f>
        <v>*</v>
      </c>
      <c r="J476" s="131" t="str">
        <f>IF(FN_MC!AA481="","*",FN_MC!AA481)</f>
        <v>*</v>
      </c>
      <c r="K476" s="143" t="str">
        <f>IF(FN_MC!AD481="","*",FN_MC!AD481)</f>
        <v>*</v>
      </c>
    </row>
    <row r="477" spans="2:11" s="132" customFormat="1" hidden="1">
      <c r="B477" s="129" t="str">
        <f>IF(FN_MC!Y482="","*",FN_MC!Y482)</f>
        <v>*</v>
      </c>
      <c r="C477" s="130" t="str">
        <f>IF(FN_MC!B482="","*",FN_MC!B482)</f>
        <v>*</v>
      </c>
      <c r="D477" s="130" t="str">
        <f>IF(FN_MC!D482="","*",FN_MC!D482)</f>
        <v>*</v>
      </c>
      <c r="E477" s="130" t="str">
        <f>IF(FN_MC!H482="","*",FN_MC!H482)</f>
        <v>*</v>
      </c>
      <c r="F477" s="148" t="str">
        <f>IF(FN_MC!M482="","*",FN_MC!M482)</f>
        <v>-</v>
      </c>
      <c r="G477" s="130" t="str">
        <f>IF(FN_MC!I482="","*",FN_MC!I482)</f>
        <v>*</v>
      </c>
      <c r="H477" s="130" t="str">
        <f>IF(FN_MC!AB482="","*",FN_MC!AB482)</f>
        <v>*</v>
      </c>
      <c r="I477" s="130" t="str">
        <f>IF(FN_MC!AC482="","*",FN_MC!AC482)</f>
        <v>*</v>
      </c>
      <c r="J477" s="131" t="str">
        <f>IF(FN_MC!AA482="","*",FN_MC!AA482)</f>
        <v>*</v>
      </c>
      <c r="K477" s="143" t="str">
        <f>IF(FN_MC!AD482="","*",FN_MC!AD482)</f>
        <v>*</v>
      </c>
    </row>
    <row r="478" spans="2:11" s="132" customFormat="1" hidden="1">
      <c r="B478" s="129" t="str">
        <f>IF(FN_MC!Y483="","*",FN_MC!Y483)</f>
        <v>*</v>
      </c>
      <c r="C478" s="130" t="str">
        <f>IF(FN_MC!B483="","*",FN_MC!B483)</f>
        <v>*</v>
      </c>
      <c r="D478" s="130" t="str">
        <f>IF(FN_MC!D483="","*",FN_MC!D483)</f>
        <v>*</v>
      </c>
      <c r="E478" s="130" t="str">
        <f>IF(FN_MC!H483="","*",FN_MC!H483)</f>
        <v>*</v>
      </c>
      <c r="F478" s="148" t="str">
        <f>IF(FN_MC!M483="","*",FN_MC!M483)</f>
        <v>-</v>
      </c>
      <c r="G478" s="130" t="str">
        <f>IF(FN_MC!I483="","*",FN_MC!I483)</f>
        <v>*</v>
      </c>
      <c r="H478" s="130" t="str">
        <f>IF(FN_MC!AB483="","*",FN_MC!AB483)</f>
        <v>*</v>
      </c>
      <c r="I478" s="130" t="str">
        <f>IF(FN_MC!AC483="","*",FN_MC!AC483)</f>
        <v>*</v>
      </c>
      <c r="J478" s="131" t="str">
        <f>IF(FN_MC!AA483="","*",FN_MC!AA483)</f>
        <v>*</v>
      </c>
      <c r="K478" s="143" t="str">
        <f>IF(FN_MC!AD483="","*",FN_MC!AD483)</f>
        <v>*</v>
      </c>
    </row>
    <row r="479" spans="2:11" s="132" customFormat="1" hidden="1">
      <c r="B479" s="129" t="str">
        <f>IF(FN_MC!Y484="","*",FN_MC!Y484)</f>
        <v>OPORTUNIDADE</v>
      </c>
      <c r="C479" s="130" t="str">
        <f>IF(FN_MC!B484="","*",FN_MC!B484)</f>
        <v>*</v>
      </c>
      <c r="D479" s="130" t="str">
        <f>IF(FN_MC!D484="","*",FN_MC!D484)</f>
        <v>*</v>
      </c>
      <c r="E479" s="130" t="str">
        <f>IF(FN_MC!H484="","*",FN_MC!H484)</f>
        <v>*</v>
      </c>
      <c r="F479" s="148" t="str">
        <f>IF(FN_MC!M484="","*",FN_MC!M484)</f>
        <v>-</v>
      </c>
      <c r="G479" s="130" t="str">
        <f>IF(FN_MC!I484="","*",FN_MC!I484)</f>
        <v>*</v>
      </c>
      <c r="H479" s="130" t="str">
        <f>IF(FN_MC!AB484="","*",FN_MC!AB484)</f>
        <v>*</v>
      </c>
      <c r="I479" s="130" t="str">
        <f>IF(FN_MC!AC484="","*",FN_MC!AC484)</f>
        <v>*</v>
      </c>
      <c r="J479" s="131" t="str">
        <f>IF(FN_MC!AA484="","*",FN_MC!AA484)</f>
        <v>*</v>
      </c>
      <c r="K479" s="143" t="str">
        <f>IF(FN_MC!AD484="","*",FN_MC!AD484)</f>
        <v>*</v>
      </c>
    </row>
    <row r="480" spans="2:11" s="132" customFormat="1" hidden="1">
      <c r="B480" s="129" t="str">
        <f>IF(FN_MC!Y485="","*",FN_MC!Y485)</f>
        <v>OPORTUNIDADE</v>
      </c>
      <c r="C480" s="130" t="str">
        <f>IF(FN_MC!B485="","*",FN_MC!B485)</f>
        <v>*</v>
      </c>
      <c r="D480" s="130" t="str">
        <f>IF(FN_MC!D485="","*",FN_MC!D485)</f>
        <v>*</v>
      </c>
      <c r="E480" s="130" t="str">
        <f>IF(FN_MC!H485="","*",FN_MC!H485)</f>
        <v>*</v>
      </c>
      <c r="F480" s="148" t="str">
        <f>IF(FN_MC!M485="","*",FN_MC!M485)</f>
        <v>-</v>
      </c>
      <c r="G480" s="130" t="str">
        <f>IF(FN_MC!I485="","*",FN_MC!I485)</f>
        <v>*</v>
      </c>
      <c r="H480" s="130" t="str">
        <f>IF(FN_MC!AB485="","*",FN_MC!AB485)</f>
        <v>*</v>
      </c>
      <c r="I480" s="130" t="str">
        <f>IF(FN_MC!AC485="","*",FN_MC!AC485)</f>
        <v>*</v>
      </c>
      <c r="J480" s="131" t="str">
        <f>IF(FN_MC!AA485="","*",FN_MC!AA485)</f>
        <v>*</v>
      </c>
      <c r="K480" s="143" t="str">
        <f>IF(FN_MC!AD485="","*",FN_MC!AD485)</f>
        <v>*</v>
      </c>
    </row>
    <row r="481" spans="2:11" s="132" customFormat="1" hidden="1">
      <c r="B481" s="129" t="str">
        <f>IF(FN_MC!Y486="","*",FN_MC!Y486)</f>
        <v>OPORTUNIDADE</v>
      </c>
      <c r="C481" s="130" t="str">
        <f>IF(FN_MC!B486="","*",FN_MC!B486)</f>
        <v>*</v>
      </c>
      <c r="D481" s="130" t="str">
        <f>IF(FN_MC!D486="","*",FN_MC!D486)</f>
        <v>*</v>
      </c>
      <c r="E481" s="130" t="str">
        <f>IF(FN_MC!H486="","*",FN_MC!H486)</f>
        <v>*</v>
      </c>
      <c r="F481" s="148" t="str">
        <f>IF(FN_MC!M486="","*",FN_MC!M486)</f>
        <v>-</v>
      </c>
      <c r="G481" s="130" t="str">
        <f>IF(FN_MC!I486="","*",FN_MC!I486)</f>
        <v>*</v>
      </c>
      <c r="H481" s="130" t="str">
        <f>IF(FN_MC!AB486="","*",FN_MC!AB486)</f>
        <v>*</v>
      </c>
      <c r="I481" s="130" t="str">
        <f>IF(FN_MC!AC486="","*",FN_MC!AC486)</f>
        <v>*</v>
      </c>
      <c r="J481" s="131" t="str">
        <f>IF(FN_MC!AA486="","*",FN_MC!AA486)</f>
        <v>*</v>
      </c>
      <c r="K481" s="143" t="str">
        <f>IF(FN_MC!AD486="","*",FN_MC!AD486)</f>
        <v>*</v>
      </c>
    </row>
    <row r="482" spans="2:11" s="132" customFormat="1" hidden="1">
      <c r="B482" s="129" t="str">
        <f>IF(FN_MC!Y487="","*",FN_MC!Y487)</f>
        <v>OPORTUNIDADE</v>
      </c>
      <c r="C482" s="130" t="str">
        <f>IF(FN_MC!B487="","*",FN_MC!B487)</f>
        <v>*</v>
      </c>
      <c r="D482" s="130" t="str">
        <f>IF(FN_MC!D487="","*",FN_MC!D487)</f>
        <v>*</v>
      </c>
      <c r="E482" s="130" t="str">
        <f>IF(FN_MC!H487="","*",FN_MC!H487)</f>
        <v>*</v>
      </c>
      <c r="F482" s="148" t="str">
        <f>IF(FN_MC!M487="","*",FN_MC!M487)</f>
        <v>-</v>
      </c>
      <c r="G482" s="130" t="str">
        <f>IF(FN_MC!I487="","*",FN_MC!I487)</f>
        <v>*</v>
      </c>
      <c r="H482" s="130" t="str">
        <f>IF(FN_MC!AB487="","*",FN_MC!AB487)</f>
        <v>*</v>
      </c>
      <c r="I482" s="130" t="str">
        <f>IF(FN_MC!AC487="","*",FN_MC!AC487)</f>
        <v>*</v>
      </c>
      <c r="J482" s="131" t="str">
        <f>IF(FN_MC!AA487="","*",FN_MC!AA487)</f>
        <v>*</v>
      </c>
      <c r="K482" s="143" t="str">
        <f>IF(FN_MC!AD487="","*",FN_MC!AD487)</f>
        <v>*</v>
      </c>
    </row>
    <row r="483" spans="2:11" s="132" customFormat="1" hidden="1">
      <c r="B483" s="129" t="str">
        <f>IF(FN_MC!Y488="","*",FN_MC!Y488)</f>
        <v>OPORTUNIDADE</v>
      </c>
      <c r="C483" s="130" t="str">
        <f>IF(FN_MC!B488="","*",FN_MC!B488)</f>
        <v>*</v>
      </c>
      <c r="D483" s="130" t="str">
        <f>IF(FN_MC!D488="","*",FN_MC!D488)</f>
        <v>*</v>
      </c>
      <c r="E483" s="130" t="str">
        <f>IF(FN_MC!H488="","*",FN_MC!H488)</f>
        <v>*</v>
      </c>
      <c r="F483" s="148" t="str">
        <f>IF(FN_MC!M488="","*",FN_MC!M488)</f>
        <v>-</v>
      </c>
      <c r="G483" s="130" t="str">
        <f>IF(FN_MC!I488="","*",FN_MC!I488)</f>
        <v>*</v>
      </c>
      <c r="H483" s="130" t="str">
        <f>IF(FN_MC!AB488="","*",FN_MC!AB488)</f>
        <v>*</v>
      </c>
      <c r="I483" s="130" t="str">
        <f>IF(FN_MC!AC488="","*",FN_MC!AC488)</f>
        <v>*</v>
      </c>
      <c r="J483" s="131" t="str">
        <f>IF(FN_MC!AA488="","*",FN_MC!AA488)</f>
        <v>*</v>
      </c>
      <c r="K483" s="143" t="str">
        <f>IF(FN_MC!AD488="","*",FN_MC!AD488)</f>
        <v>*</v>
      </c>
    </row>
    <row r="484" spans="2:11" s="132" customFormat="1" hidden="1">
      <c r="B484" s="129" t="str">
        <f>IF(FN_MC!Y489="","*",FN_MC!Y489)</f>
        <v>OPORTUNIDADE</v>
      </c>
      <c r="C484" s="130" t="str">
        <f>IF(FN_MC!B489="","*",FN_MC!B489)</f>
        <v>*</v>
      </c>
      <c r="D484" s="130" t="str">
        <f>IF(FN_MC!D489="","*",FN_MC!D489)</f>
        <v>*</v>
      </c>
      <c r="E484" s="130" t="str">
        <f>IF(FN_MC!H489="","*",FN_MC!H489)</f>
        <v>*</v>
      </c>
      <c r="F484" s="148" t="str">
        <f>IF(FN_MC!M489="","*",FN_MC!M489)</f>
        <v>-</v>
      </c>
      <c r="G484" s="130" t="str">
        <f>IF(FN_MC!I489="","*",FN_MC!I489)</f>
        <v>*</v>
      </c>
      <c r="H484" s="130" t="str">
        <f>IF(FN_MC!AB489="","*",FN_MC!AB489)</f>
        <v>*</v>
      </c>
      <c r="I484" s="130" t="str">
        <f>IF(FN_MC!AC489="","*",FN_MC!AC489)</f>
        <v>*</v>
      </c>
      <c r="J484" s="131" t="str">
        <f>IF(FN_MC!AA489="","*",FN_MC!AA489)</f>
        <v>*</v>
      </c>
      <c r="K484" s="143" t="str">
        <f>IF(FN_MC!AD489="","*",FN_MC!AD489)</f>
        <v>*</v>
      </c>
    </row>
    <row r="485" spans="2:11" s="132" customFormat="1" hidden="1">
      <c r="B485" s="129" t="str">
        <f>IF(FN_MC!Y490="","*",FN_MC!Y490)</f>
        <v>OPORTUNIDADE</v>
      </c>
      <c r="C485" s="130" t="str">
        <f>IF(FN_MC!B490="","*",FN_MC!B490)</f>
        <v>*</v>
      </c>
      <c r="D485" s="130" t="str">
        <f>IF(FN_MC!D490="","*",FN_MC!D490)</f>
        <v>*</v>
      </c>
      <c r="E485" s="130" t="str">
        <f>IF(FN_MC!H490="","*",FN_MC!H490)</f>
        <v>*</v>
      </c>
      <c r="F485" s="148" t="str">
        <f>IF(FN_MC!M490="","*",FN_MC!M490)</f>
        <v>-</v>
      </c>
      <c r="G485" s="130" t="str">
        <f>IF(FN_MC!I490="","*",FN_MC!I490)</f>
        <v>*</v>
      </c>
      <c r="H485" s="130" t="str">
        <f>IF(FN_MC!AB490="","*",FN_MC!AB490)</f>
        <v>*</v>
      </c>
      <c r="I485" s="130" t="str">
        <f>IF(FN_MC!AC490="","*",FN_MC!AC490)</f>
        <v>*</v>
      </c>
      <c r="J485" s="131" t="str">
        <f>IF(FN_MC!AA490="","*",FN_MC!AA490)</f>
        <v>*</v>
      </c>
      <c r="K485" s="143" t="str">
        <f>IF(FN_MC!AD490="","*",FN_MC!AD490)</f>
        <v>*</v>
      </c>
    </row>
    <row r="486" spans="2:11" s="132" customFormat="1" hidden="1">
      <c r="B486" s="129" t="str">
        <f>IF(FN_MC!Y491="","*",FN_MC!Y491)</f>
        <v>OPORTUNIDADE</v>
      </c>
      <c r="C486" s="130" t="str">
        <f>IF(FN_MC!B491="","*",FN_MC!B491)</f>
        <v>*</v>
      </c>
      <c r="D486" s="130" t="str">
        <f>IF(FN_MC!D491="","*",FN_MC!D491)</f>
        <v>*</v>
      </c>
      <c r="E486" s="130" t="str">
        <f>IF(FN_MC!H491="","*",FN_MC!H491)</f>
        <v>*</v>
      </c>
      <c r="F486" s="148" t="str">
        <f>IF(FN_MC!M491="","*",FN_MC!M491)</f>
        <v>-</v>
      </c>
      <c r="G486" s="130" t="str">
        <f>IF(FN_MC!I491="","*",FN_MC!I491)</f>
        <v>*</v>
      </c>
      <c r="H486" s="130" t="str">
        <f>IF(FN_MC!AB491="","*",FN_MC!AB491)</f>
        <v>*</v>
      </c>
      <c r="I486" s="130" t="str">
        <f>IF(FN_MC!AC491="","*",FN_MC!AC491)</f>
        <v>*</v>
      </c>
      <c r="J486" s="131" t="str">
        <f>IF(FN_MC!AA491="","*",FN_MC!AA491)</f>
        <v>*</v>
      </c>
      <c r="K486" s="143" t="str">
        <f>IF(FN_MC!AD491="","*",FN_MC!AD491)</f>
        <v>*</v>
      </c>
    </row>
    <row r="487" spans="2:11" s="132" customFormat="1" hidden="1">
      <c r="B487" s="129" t="str">
        <f>IF(FN_MC!Y492="","*",FN_MC!Y492)</f>
        <v>OPORTUNIDADE</v>
      </c>
      <c r="C487" s="130" t="str">
        <f>IF(FN_MC!B492="","*",FN_MC!B492)</f>
        <v>*</v>
      </c>
      <c r="D487" s="130" t="str">
        <f>IF(FN_MC!D492="","*",FN_MC!D492)</f>
        <v>*</v>
      </c>
      <c r="E487" s="130" t="str">
        <f>IF(FN_MC!H492="","*",FN_MC!H492)</f>
        <v>*</v>
      </c>
      <c r="F487" s="148" t="str">
        <f>IF(FN_MC!M492="","*",FN_MC!M492)</f>
        <v>-</v>
      </c>
      <c r="G487" s="130" t="str">
        <f>IF(FN_MC!I492="","*",FN_MC!I492)</f>
        <v>*</v>
      </c>
      <c r="H487" s="130" t="str">
        <f>IF(FN_MC!AB492="","*",FN_MC!AB492)</f>
        <v>*</v>
      </c>
      <c r="I487" s="130" t="str">
        <f>IF(FN_MC!AC492="","*",FN_MC!AC492)</f>
        <v>*</v>
      </c>
      <c r="J487" s="131" t="str">
        <f>IF(FN_MC!AA492="","*",FN_MC!AA492)</f>
        <v>*</v>
      </c>
      <c r="K487" s="143" t="str">
        <f>IF(FN_MC!AD492="","*",FN_MC!AD492)</f>
        <v>*</v>
      </c>
    </row>
    <row r="488" spans="2:11" s="132" customFormat="1" hidden="1">
      <c r="B488" s="129" t="str">
        <f>IF(FN_MC!Y493="","*",FN_MC!Y493)</f>
        <v>OPORTUNIDADE</v>
      </c>
      <c r="C488" s="130" t="str">
        <f>IF(FN_MC!B493="","*",FN_MC!B493)</f>
        <v>*</v>
      </c>
      <c r="D488" s="130" t="str">
        <f>IF(FN_MC!D493="","*",FN_MC!D493)</f>
        <v>*</v>
      </c>
      <c r="E488" s="130" t="str">
        <f>IF(FN_MC!H493="","*",FN_MC!H493)</f>
        <v>*</v>
      </c>
      <c r="F488" s="148" t="str">
        <f>IF(FN_MC!M493="","*",FN_MC!M493)</f>
        <v>-</v>
      </c>
      <c r="G488" s="130" t="str">
        <f>IF(FN_MC!I493="","*",FN_MC!I493)</f>
        <v>*</v>
      </c>
      <c r="H488" s="130" t="str">
        <f>IF(FN_MC!AB493="","*",FN_MC!AB493)</f>
        <v>*</v>
      </c>
      <c r="I488" s="130" t="str">
        <f>IF(FN_MC!AC493="","*",FN_MC!AC493)</f>
        <v>*</v>
      </c>
      <c r="J488" s="131" t="str">
        <f>IF(FN_MC!AA493="","*",FN_MC!AA493)</f>
        <v>*</v>
      </c>
      <c r="K488" s="143" t="str">
        <f>IF(FN_MC!AD493="","*",FN_MC!AD493)</f>
        <v>*</v>
      </c>
    </row>
    <row r="489" spans="2:11" s="132" customFormat="1" hidden="1">
      <c r="B489" s="129" t="str">
        <f>IF(FN_MC!Y494="","*",FN_MC!Y494)</f>
        <v>OPORTUNIDADE</v>
      </c>
      <c r="C489" s="130" t="str">
        <f>IF(FN_MC!B494="","*",FN_MC!B494)</f>
        <v>*</v>
      </c>
      <c r="D489" s="130" t="str">
        <f>IF(FN_MC!D494="","*",FN_MC!D494)</f>
        <v>*</v>
      </c>
      <c r="E489" s="130" t="str">
        <f>IF(FN_MC!H494="","*",FN_MC!H494)</f>
        <v>*</v>
      </c>
      <c r="F489" s="148" t="str">
        <f>IF(FN_MC!M494="","*",FN_MC!M494)</f>
        <v>-</v>
      </c>
      <c r="G489" s="130" t="str">
        <f>IF(FN_MC!I494="","*",FN_MC!I494)</f>
        <v>*</v>
      </c>
      <c r="H489" s="130" t="str">
        <f>IF(FN_MC!AB494="","*",FN_MC!AB494)</f>
        <v>*</v>
      </c>
      <c r="I489" s="130" t="str">
        <f>IF(FN_MC!AC494="","*",FN_MC!AC494)</f>
        <v>*</v>
      </c>
      <c r="J489" s="131" t="str">
        <f>IF(FN_MC!AA494="","*",FN_MC!AA494)</f>
        <v>*</v>
      </c>
      <c r="K489" s="143" t="str">
        <f>IF(FN_MC!AD494="","*",FN_MC!AD494)</f>
        <v>*</v>
      </c>
    </row>
    <row r="490" spans="2:11" s="132" customFormat="1" hidden="1">
      <c r="B490" s="129" t="str">
        <f>IF(FN_MC!Y495="","*",FN_MC!Y495)</f>
        <v>OPORTUNIDADE</v>
      </c>
      <c r="C490" s="130" t="str">
        <f>IF(FN_MC!B495="","*",FN_MC!B495)</f>
        <v>*</v>
      </c>
      <c r="D490" s="130" t="str">
        <f>IF(FN_MC!D495="","*",FN_MC!D495)</f>
        <v>*</v>
      </c>
      <c r="E490" s="130" t="str">
        <f>IF(FN_MC!H495="","*",FN_MC!H495)</f>
        <v>*</v>
      </c>
      <c r="F490" s="148" t="str">
        <f>IF(FN_MC!M495="","*",FN_MC!M495)</f>
        <v>-</v>
      </c>
      <c r="G490" s="130" t="str">
        <f>IF(FN_MC!I495="","*",FN_MC!I495)</f>
        <v>*</v>
      </c>
      <c r="H490" s="130" t="str">
        <f>IF(FN_MC!AB495="","*",FN_MC!AB495)</f>
        <v>*</v>
      </c>
      <c r="I490" s="130" t="str">
        <f>IF(FN_MC!AC495="","*",FN_MC!AC495)</f>
        <v>*</v>
      </c>
      <c r="J490" s="131" t="str">
        <f>IF(FN_MC!AA495="","*",FN_MC!AA495)</f>
        <v>*</v>
      </c>
      <c r="K490" s="143" t="str">
        <f>IF(FN_MC!AD495="","*",FN_MC!AD495)</f>
        <v>*</v>
      </c>
    </row>
    <row r="491" spans="2:11" s="132" customFormat="1" hidden="1">
      <c r="B491" s="129" t="str">
        <f>IF(FN_MC!Y496="","*",FN_MC!Y496)</f>
        <v>OPORTUNIDADE</v>
      </c>
      <c r="C491" s="130" t="str">
        <f>IF(FN_MC!B496="","*",FN_MC!B496)</f>
        <v>*</v>
      </c>
      <c r="D491" s="130" t="str">
        <f>IF(FN_MC!D496="","*",FN_MC!D496)</f>
        <v>*</v>
      </c>
      <c r="E491" s="130" t="str">
        <f>IF(FN_MC!H496="","*",FN_MC!H496)</f>
        <v>*</v>
      </c>
      <c r="F491" s="148" t="str">
        <f>IF(FN_MC!M496="","*",FN_MC!M496)</f>
        <v>-</v>
      </c>
      <c r="G491" s="130" t="str">
        <f>IF(FN_MC!I496="","*",FN_MC!I496)</f>
        <v>*</v>
      </c>
      <c r="H491" s="130" t="str">
        <f>IF(FN_MC!AB496="","*",FN_MC!AB496)</f>
        <v>*</v>
      </c>
      <c r="I491" s="130" t="str">
        <f>IF(FN_MC!AC496="","*",FN_MC!AC496)</f>
        <v>*</v>
      </c>
      <c r="J491" s="131" t="str">
        <f>IF(FN_MC!AA496="","*",FN_MC!AA496)</f>
        <v>*</v>
      </c>
      <c r="K491" s="143" t="str">
        <f>IF(FN_MC!AD496="","*",FN_MC!AD496)</f>
        <v>*</v>
      </c>
    </row>
    <row r="492" spans="2:11" s="132" customFormat="1" hidden="1">
      <c r="B492" s="129" t="str">
        <f>IF(FN_MC!Y497="","*",FN_MC!Y497)</f>
        <v>OPORTUNIDADE</v>
      </c>
      <c r="C492" s="130" t="str">
        <f>IF(FN_MC!B497="","*",FN_MC!B497)</f>
        <v>*</v>
      </c>
      <c r="D492" s="130" t="str">
        <f>IF(FN_MC!D497="","*",FN_MC!D497)</f>
        <v>*</v>
      </c>
      <c r="E492" s="130" t="str">
        <f>IF(FN_MC!H497="","*",FN_MC!H497)</f>
        <v>*</v>
      </c>
      <c r="F492" s="148" t="str">
        <f>IF(FN_MC!M497="","*",FN_MC!M497)</f>
        <v>-</v>
      </c>
      <c r="G492" s="130" t="str">
        <f>IF(FN_MC!I497="","*",FN_MC!I497)</f>
        <v>*</v>
      </c>
      <c r="H492" s="130" t="str">
        <f>IF(FN_MC!AB497="","*",FN_MC!AB497)</f>
        <v>*</v>
      </c>
      <c r="I492" s="130" t="str">
        <f>IF(FN_MC!AC497="","*",FN_MC!AC497)</f>
        <v>*</v>
      </c>
      <c r="J492" s="131" t="str">
        <f>IF(FN_MC!AA497="","*",FN_MC!AA497)</f>
        <v>*</v>
      </c>
      <c r="K492" s="143" t="str">
        <f>IF(FN_MC!AD497="","*",FN_MC!AD497)</f>
        <v>*</v>
      </c>
    </row>
    <row r="493" spans="2:11" s="132" customFormat="1" hidden="1">
      <c r="B493" s="129" t="str">
        <f>IF(FN_MC!Y498="","*",FN_MC!Y498)</f>
        <v>OPORTUNIDADE</v>
      </c>
      <c r="C493" s="130" t="str">
        <f>IF(FN_MC!B498="","*",FN_MC!B498)</f>
        <v>*</v>
      </c>
      <c r="D493" s="130" t="str">
        <f>IF(FN_MC!D498="","*",FN_MC!D498)</f>
        <v>*</v>
      </c>
      <c r="E493" s="130" t="str">
        <f>IF(FN_MC!H498="","*",FN_MC!H498)</f>
        <v>*</v>
      </c>
      <c r="F493" s="148" t="str">
        <f>IF(FN_MC!M498="","*",FN_MC!M498)</f>
        <v>-</v>
      </c>
      <c r="G493" s="130" t="str">
        <f>IF(FN_MC!I498="","*",FN_MC!I498)</f>
        <v>*</v>
      </c>
      <c r="H493" s="130" t="str">
        <f>IF(FN_MC!AB498="","*",FN_MC!AB498)</f>
        <v>*</v>
      </c>
      <c r="I493" s="130" t="str">
        <f>IF(FN_MC!AC498="","*",FN_MC!AC498)</f>
        <v>*</v>
      </c>
      <c r="J493" s="131" t="str">
        <f>IF(FN_MC!AA498="","*",FN_MC!AA498)</f>
        <v>*</v>
      </c>
      <c r="K493" s="143" t="str">
        <f>IF(FN_MC!AD498="","*",FN_MC!AD498)</f>
        <v>*</v>
      </c>
    </row>
    <row r="494" spans="2:11" s="132" customFormat="1" hidden="1">
      <c r="B494" s="129" t="str">
        <f>IF(FN_MC!Y499="","*",FN_MC!Y499)</f>
        <v>OPORTUNIDADE</v>
      </c>
      <c r="C494" s="130" t="str">
        <f>IF(FN_MC!B499="","*",FN_MC!B499)</f>
        <v>*</v>
      </c>
      <c r="D494" s="130" t="str">
        <f>IF(FN_MC!D499="","*",FN_MC!D499)</f>
        <v>*</v>
      </c>
      <c r="E494" s="130" t="str">
        <f>IF(FN_MC!H499="","*",FN_MC!H499)</f>
        <v>*</v>
      </c>
      <c r="F494" s="148" t="str">
        <f>IF(FN_MC!M499="","*",FN_MC!M499)</f>
        <v>-</v>
      </c>
      <c r="G494" s="130" t="str">
        <f>IF(FN_MC!I499="","*",FN_MC!I499)</f>
        <v>*</v>
      </c>
      <c r="H494" s="130" t="str">
        <f>IF(FN_MC!AB499="","*",FN_MC!AB499)</f>
        <v>*</v>
      </c>
      <c r="I494" s="130" t="str">
        <f>IF(FN_MC!AC499="","*",FN_MC!AC499)</f>
        <v>*</v>
      </c>
      <c r="J494" s="131" t="str">
        <f>IF(FN_MC!AA499="","*",FN_MC!AA499)</f>
        <v>*</v>
      </c>
      <c r="K494" s="143" t="str">
        <f>IF(FN_MC!AD499="","*",FN_MC!AD499)</f>
        <v>*</v>
      </c>
    </row>
    <row r="495" spans="2:11" s="132" customFormat="1" hidden="1">
      <c r="B495" s="129" t="str">
        <f>IF(FN_MC!Y500="","*",FN_MC!Y500)</f>
        <v>OPORTUNIDADE</v>
      </c>
      <c r="C495" s="130" t="str">
        <f>IF(FN_MC!B500="","*",FN_MC!B500)</f>
        <v>*</v>
      </c>
      <c r="D495" s="130" t="str">
        <f>IF(FN_MC!D500="","*",FN_MC!D500)</f>
        <v>*</v>
      </c>
      <c r="E495" s="130" t="str">
        <f>IF(FN_MC!H500="","*",FN_MC!H500)</f>
        <v>*</v>
      </c>
      <c r="F495" s="148" t="str">
        <f>IF(FN_MC!M500="","*",FN_MC!M500)</f>
        <v>-</v>
      </c>
      <c r="G495" s="130" t="str">
        <f>IF(FN_MC!I500="","*",FN_MC!I500)</f>
        <v>*</v>
      </c>
      <c r="H495" s="130" t="str">
        <f>IF(FN_MC!AB500="","*",FN_MC!AB500)</f>
        <v>*</v>
      </c>
      <c r="I495" s="130" t="str">
        <f>IF(FN_MC!AC500="","*",FN_MC!AC500)</f>
        <v>*</v>
      </c>
      <c r="J495" s="131" t="str">
        <f>IF(FN_MC!AA500="","*",FN_MC!AA500)</f>
        <v>*</v>
      </c>
      <c r="K495" s="143" t="str">
        <f>IF(FN_MC!AD500="","*",FN_MC!AD500)</f>
        <v>*</v>
      </c>
    </row>
    <row r="496" spans="2:11" s="132" customFormat="1" hidden="1">
      <c r="B496" s="129" t="str">
        <f>IF(FN_MC!Y501="","*",FN_MC!Y501)</f>
        <v>OPORTUNIDADE</v>
      </c>
      <c r="C496" s="130" t="str">
        <f>IF(FN_MC!B501="","*",FN_MC!B501)</f>
        <v>*</v>
      </c>
      <c r="D496" s="130" t="str">
        <f>IF(FN_MC!D501="","*",FN_MC!D501)</f>
        <v>*</v>
      </c>
      <c r="E496" s="130" t="str">
        <f>IF(FN_MC!H501="","*",FN_MC!H501)</f>
        <v>*</v>
      </c>
      <c r="F496" s="148" t="str">
        <f>IF(FN_MC!M501="","*",FN_MC!M501)</f>
        <v>-</v>
      </c>
      <c r="G496" s="130" t="str">
        <f>IF(FN_MC!I501="","*",FN_MC!I501)</f>
        <v>*</v>
      </c>
      <c r="H496" s="130" t="str">
        <f>IF(FN_MC!AB501="","*",FN_MC!AB501)</f>
        <v>*</v>
      </c>
      <c r="I496" s="130" t="str">
        <f>IF(FN_MC!AC501="","*",FN_MC!AC501)</f>
        <v>*</v>
      </c>
      <c r="J496" s="131" t="str">
        <f>IF(FN_MC!AA501="","*",FN_MC!AA501)</f>
        <v>*</v>
      </c>
      <c r="K496" s="143" t="str">
        <f>IF(FN_MC!AD501="","*",FN_MC!AD501)</f>
        <v>*</v>
      </c>
    </row>
    <row r="497" spans="2:11" s="132" customFormat="1" hidden="1">
      <c r="B497" s="129" t="str">
        <f>IF(FN_MC!Y502="","*",FN_MC!Y502)</f>
        <v>OPORTUNIDADE</v>
      </c>
      <c r="C497" s="130" t="str">
        <f>IF(FN_MC!B502="","*",FN_MC!B502)</f>
        <v>*</v>
      </c>
      <c r="D497" s="130" t="str">
        <f>IF(FN_MC!D502="","*",FN_MC!D502)</f>
        <v>*</v>
      </c>
      <c r="E497" s="130" t="str">
        <f>IF(FN_MC!H502="","*",FN_MC!H502)</f>
        <v>*</v>
      </c>
      <c r="F497" s="148" t="str">
        <f>IF(FN_MC!M502="","*",FN_MC!M502)</f>
        <v>-</v>
      </c>
      <c r="G497" s="130" t="str">
        <f>IF(FN_MC!I502="","*",FN_MC!I502)</f>
        <v>*</v>
      </c>
      <c r="H497" s="130" t="str">
        <f>IF(FN_MC!AB502="","*",FN_MC!AB502)</f>
        <v>*</v>
      </c>
      <c r="I497" s="130" t="str">
        <f>IF(FN_MC!AC502="","*",FN_MC!AC502)</f>
        <v>*</v>
      </c>
      <c r="J497" s="131" t="str">
        <f>IF(FN_MC!AA502="","*",FN_MC!AA502)</f>
        <v>*</v>
      </c>
      <c r="K497" s="143" t="str">
        <f>IF(FN_MC!AD502="","*",FN_MC!AD502)</f>
        <v>*</v>
      </c>
    </row>
    <row r="498" spans="2:11" s="132" customFormat="1" hidden="1">
      <c r="B498" s="129" t="str">
        <f>IF(FN_MC!Y503="","*",FN_MC!Y503)</f>
        <v>OPORTUNIDADE</v>
      </c>
      <c r="C498" s="130" t="str">
        <f>IF(FN_MC!B503="","*",FN_MC!B503)</f>
        <v>*</v>
      </c>
      <c r="D498" s="130" t="str">
        <f>IF(FN_MC!D503="","*",FN_MC!D503)</f>
        <v>*</v>
      </c>
      <c r="E498" s="130" t="str">
        <f>IF(FN_MC!H503="","*",FN_MC!H503)</f>
        <v>*</v>
      </c>
      <c r="F498" s="148" t="str">
        <f>IF(FN_MC!M503="","*",FN_MC!M503)</f>
        <v>-</v>
      </c>
      <c r="G498" s="130" t="str">
        <f>IF(FN_MC!I503="","*",FN_MC!I503)</f>
        <v>*</v>
      </c>
      <c r="H498" s="130" t="str">
        <f>IF(FN_MC!AB503="","*",FN_MC!AB503)</f>
        <v>*</v>
      </c>
      <c r="I498" s="130" t="str">
        <f>IF(FN_MC!AC503="","*",FN_MC!AC503)</f>
        <v>*</v>
      </c>
      <c r="J498" s="131" t="str">
        <f>IF(FN_MC!AA503="","*",FN_MC!AA503)</f>
        <v>*</v>
      </c>
      <c r="K498" s="143" t="str">
        <f>IF(FN_MC!AD503="","*",FN_MC!AD503)</f>
        <v>*</v>
      </c>
    </row>
    <row r="499" spans="2:11" s="132" customFormat="1" hidden="1">
      <c r="B499" s="129" t="str">
        <f>IF(FN_MC!Y504="","*",FN_MC!Y504)</f>
        <v>OPORTUNIDADE</v>
      </c>
      <c r="C499" s="130" t="str">
        <f>IF(FN_MC!B504="","*",FN_MC!B504)</f>
        <v>*</v>
      </c>
      <c r="D499" s="130" t="str">
        <f>IF(FN_MC!D504="","*",FN_MC!D504)</f>
        <v>*</v>
      </c>
      <c r="E499" s="130" t="str">
        <f>IF(FN_MC!H504="","*",FN_MC!H504)</f>
        <v>*</v>
      </c>
      <c r="F499" s="148" t="str">
        <f>IF(FN_MC!M504="","*",FN_MC!M504)</f>
        <v>-</v>
      </c>
      <c r="G499" s="130" t="str">
        <f>IF(FN_MC!I504="","*",FN_MC!I504)</f>
        <v>*</v>
      </c>
      <c r="H499" s="130" t="str">
        <f>IF(FN_MC!AB504="","*",FN_MC!AB504)</f>
        <v>*</v>
      </c>
      <c r="I499" s="130" t="str">
        <f>IF(FN_MC!AC504="","*",FN_MC!AC504)</f>
        <v>*</v>
      </c>
      <c r="J499" s="131" t="str">
        <f>IF(FN_MC!AA504="","*",FN_MC!AA504)</f>
        <v>*</v>
      </c>
      <c r="K499" s="143" t="str">
        <f>IF(FN_MC!AD504="","*",FN_MC!AD504)</f>
        <v>*</v>
      </c>
    </row>
    <row r="500" spans="2:11" s="132" customFormat="1" hidden="1">
      <c r="B500" s="129" t="str">
        <f>IF(FN_MC!Y505="","*",FN_MC!Y505)</f>
        <v>OPORTUNIDADE</v>
      </c>
      <c r="C500" s="130" t="str">
        <f>IF(FN_MC!B505="","*",FN_MC!B505)</f>
        <v>*</v>
      </c>
      <c r="D500" s="130" t="str">
        <f>IF(FN_MC!D505="","*",FN_MC!D505)</f>
        <v>*</v>
      </c>
      <c r="E500" s="130" t="str">
        <f>IF(FN_MC!H505="","*",FN_MC!H505)</f>
        <v>*</v>
      </c>
      <c r="F500" s="148" t="str">
        <f>IF(FN_MC!M505="","*",FN_MC!M505)</f>
        <v>-</v>
      </c>
      <c r="G500" s="130" t="str">
        <f>IF(FN_MC!I505="","*",FN_MC!I505)</f>
        <v>*</v>
      </c>
      <c r="H500" s="130" t="str">
        <f>IF(FN_MC!AB505="","*",FN_MC!AB505)</f>
        <v>*</v>
      </c>
      <c r="I500" s="130" t="str">
        <f>IF(FN_MC!AC505="","*",FN_MC!AC505)</f>
        <v>*</v>
      </c>
      <c r="J500" s="131" t="str">
        <f>IF(FN_MC!AA505="","*",FN_MC!AA505)</f>
        <v>*</v>
      </c>
      <c r="K500" s="143" t="str">
        <f>IF(FN_MC!AD505="","*",FN_MC!AD505)</f>
        <v>*</v>
      </c>
    </row>
    <row r="501" spans="2:11" s="132" customFormat="1" hidden="1">
      <c r="B501" s="129" t="e">
        <f>IF(FN_MC!#REF!="","*",FN_MC!#REF!)</f>
        <v>#REF!</v>
      </c>
      <c r="C501" s="130" t="e">
        <f>IF(FN_MC!#REF!="","*",FN_MC!#REF!)</f>
        <v>#REF!</v>
      </c>
      <c r="D501" s="130" t="e">
        <f>IF(FN_MC!#REF!="","*",FN_MC!#REF!)</f>
        <v>#REF!</v>
      </c>
      <c r="E501" s="130" t="e">
        <f>IF(FN_MC!#REF!="","*",FN_MC!#REF!)</f>
        <v>#REF!</v>
      </c>
      <c r="F501" s="148" t="e">
        <f>IF(FN_MC!#REF!="","*",FN_MC!#REF!)</f>
        <v>#REF!</v>
      </c>
      <c r="G501" s="130" t="e">
        <f>IF(FN_MC!#REF!="","*",FN_MC!#REF!)</f>
        <v>#REF!</v>
      </c>
      <c r="H501" s="130" t="e">
        <f>IF(FN_MC!#REF!="","*",FN_MC!#REF!)</f>
        <v>#REF!</v>
      </c>
      <c r="I501" s="130" t="e">
        <f>IF(FN_MC!#REF!="","*",FN_MC!#REF!)</f>
        <v>#REF!</v>
      </c>
      <c r="J501" s="131" t="e">
        <f>IF(FN_MC!#REF!="","*",FN_MC!#REF!)</f>
        <v>#REF!</v>
      </c>
      <c r="K501" s="143" t="e">
        <f>IF(FN_MC!#REF!="","*",FN_MC!#REF!)</f>
        <v>#REF!</v>
      </c>
    </row>
    <row r="502" spans="2:11" s="132" customFormat="1" hidden="1">
      <c r="B502" s="129" t="str">
        <f>IF(FN_MC!Y506="","*",FN_MC!Y506)</f>
        <v>OPORTUNIDADE</v>
      </c>
      <c r="C502" s="130" t="str">
        <f>IF(FN_MC!B506="","*",FN_MC!B506)</f>
        <v>*</v>
      </c>
      <c r="D502" s="130" t="str">
        <f>IF(FN_MC!D506="","*",FN_MC!D506)</f>
        <v>*</v>
      </c>
      <c r="E502" s="130" t="str">
        <f>IF(FN_MC!H506="","*",FN_MC!H506)</f>
        <v>*</v>
      </c>
      <c r="F502" s="148" t="str">
        <f>IF(FN_MC!M506="","*",FN_MC!M506)</f>
        <v>-</v>
      </c>
      <c r="G502" s="130" t="str">
        <f>IF(FN_MC!I506="","*",FN_MC!I506)</f>
        <v>*</v>
      </c>
      <c r="H502" s="130" t="str">
        <f>IF(FN_MC!AB506="","*",FN_MC!AB506)</f>
        <v>*</v>
      </c>
      <c r="I502" s="130" t="str">
        <f>IF(FN_MC!AC506="","*",FN_MC!AC506)</f>
        <v>*</v>
      </c>
      <c r="J502" s="131" t="str">
        <f>IF(FN_MC!AA506="","*",FN_MC!AA506)</f>
        <v>*</v>
      </c>
      <c r="K502" s="143" t="str">
        <f>IF(FN_MC!AD506="","*",FN_MC!AD506)</f>
        <v>*</v>
      </c>
    </row>
    <row r="503" spans="2:11" s="132" customFormat="1" hidden="1">
      <c r="B503" s="129" t="str">
        <f>IF(FN_MC!Y507="","*",FN_MC!Y507)</f>
        <v>OPORTUNIDADE</v>
      </c>
      <c r="C503" s="130" t="str">
        <f>IF(FN_MC!B507="","*",FN_MC!B507)</f>
        <v>*</v>
      </c>
      <c r="D503" s="130" t="str">
        <f>IF(FN_MC!D507="","*",FN_MC!D507)</f>
        <v>*</v>
      </c>
      <c r="E503" s="130" t="str">
        <f>IF(FN_MC!H507="","*",FN_MC!H507)</f>
        <v>*</v>
      </c>
      <c r="F503" s="148" t="str">
        <f>IF(FN_MC!M507="","*",FN_MC!M507)</f>
        <v>-</v>
      </c>
      <c r="G503" s="130" t="str">
        <f>IF(FN_MC!I507="","*",FN_MC!I507)</f>
        <v>*</v>
      </c>
      <c r="H503" s="130" t="str">
        <f>IF(FN_MC!AB507="","*",FN_MC!AB507)</f>
        <v>*</v>
      </c>
      <c r="I503" s="130" t="str">
        <f>IF(FN_MC!AC507="","*",FN_MC!AC507)</f>
        <v>*</v>
      </c>
      <c r="J503" s="131" t="str">
        <f>IF(FN_MC!AA507="","*",FN_MC!AA507)</f>
        <v>*</v>
      </c>
      <c r="K503" s="143" t="str">
        <f>IF(FN_MC!AD507="","*",FN_MC!AD507)</f>
        <v>*</v>
      </c>
    </row>
    <row r="504" spans="2:11" s="132" customFormat="1" hidden="1">
      <c r="B504" s="129" t="str">
        <f>IF(FN_MC!Y508="","*",FN_MC!Y508)</f>
        <v>OPORTUNIDADE</v>
      </c>
      <c r="C504" s="130" t="str">
        <f>IF(FN_MC!B508="","*",FN_MC!B508)</f>
        <v>*</v>
      </c>
      <c r="D504" s="130" t="str">
        <f>IF(FN_MC!D508="","*",FN_MC!D508)</f>
        <v>*</v>
      </c>
      <c r="E504" s="130" t="str">
        <f>IF(FN_MC!H508="","*",FN_MC!H508)</f>
        <v>*</v>
      </c>
      <c r="F504" s="148" t="str">
        <f>IF(FN_MC!M508="","*",FN_MC!M508)</f>
        <v>-</v>
      </c>
      <c r="G504" s="130" t="str">
        <f>IF(FN_MC!I508="","*",FN_MC!I508)</f>
        <v>*</v>
      </c>
      <c r="H504" s="130" t="str">
        <f>IF(FN_MC!AB508="","*",FN_MC!AB508)</f>
        <v>*</v>
      </c>
      <c r="I504" s="130" t="str">
        <f>IF(FN_MC!AC508="","*",FN_MC!AC508)</f>
        <v>*</v>
      </c>
      <c r="J504" s="131" t="str">
        <f>IF(FN_MC!AA508="","*",FN_MC!AA508)</f>
        <v>*</v>
      </c>
      <c r="K504" s="143" t="str">
        <f>IF(FN_MC!AD508="","*",FN_MC!AD508)</f>
        <v>*</v>
      </c>
    </row>
    <row r="505" spans="2:11" s="132" customFormat="1" hidden="1">
      <c r="B505" s="129" t="str">
        <f>IF(FN_MC!Y509="","*",FN_MC!Y509)</f>
        <v>OPORTUNIDADE</v>
      </c>
      <c r="C505" s="130" t="str">
        <f>IF(FN_MC!B509="","*",FN_MC!B509)</f>
        <v>*</v>
      </c>
      <c r="D505" s="130" t="str">
        <f>IF(FN_MC!D509="","*",FN_MC!D509)</f>
        <v>*</v>
      </c>
      <c r="E505" s="130" t="str">
        <f>IF(FN_MC!H509="","*",FN_MC!H509)</f>
        <v>*</v>
      </c>
      <c r="F505" s="148" t="str">
        <f>IF(FN_MC!M509="","*",FN_MC!M509)</f>
        <v>-</v>
      </c>
      <c r="G505" s="130" t="str">
        <f>IF(FN_MC!I509="","*",FN_MC!I509)</f>
        <v>*</v>
      </c>
      <c r="H505" s="130" t="str">
        <f>IF(FN_MC!AB509="","*",FN_MC!AB509)</f>
        <v>*</v>
      </c>
      <c r="I505" s="130" t="str">
        <f>IF(FN_MC!AC509="","*",FN_MC!AC509)</f>
        <v>*</v>
      </c>
      <c r="J505" s="131" t="str">
        <f>IF(FN_MC!AA509="","*",FN_MC!AA509)</f>
        <v>*</v>
      </c>
      <c r="K505" s="143" t="str">
        <f>IF(FN_MC!AD509="","*",FN_MC!AD509)</f>
        <v>*</v>
      </c>
    </row>
    <row r="506" spans="2:11" s="132" customFormat="1" hidden="1">
      <c r="B506" s="129" t="str">
        <f>IF(FN_MC!Y510="","*",FN_MC!Y510)</f>
        <v>OPORTUNIDADE</v>
      </c>
      <c r="C506" s="130" t="str">
        <f>IF(FN_MC!B510="","*",FN_MC!B510)</f>
        <v>*</v>
      </c>
      <c r="D506" s="130" t="str">
        <f>IF(FN_MC!D510="","*",FN_MC!D510)</f>
        <v>*</v>
      </c>
      <c r="E506" s="130" t="str">
        <f>IF(FN_MC!H510="","*",FN_MC!H510)</f>
        <v>*</v>
      </c>
      <c r="F506" s="148" t="str">
        <f>IF(FN_MC!M510="","*",FN_MC!M510)</f>
        <v>-</v>
      </c>
      <c r="G506" s="130" t="str">
        <f>IF(FN_MC!I510="","*",FN_MC!I510)</f>
        <v>*</v>
      </c>
      <c r="H506" s="130" t="str">
        <f>IF(FN_MC!AB510="","*",FN_MC!AB510)</f>
        <v>*</v>
      </c>
      <c r="I506" s="130" t="str">
        <f>IF(FN_MC!AC510="","*",FN_MC!AC510)</f>
        <v>*</v>
      </c>
      <c r="J506" s="131" t="str">
        <f>IF(FN_MC!AA510="","*",FN_MC!AA510)</f>
        <v>*</v>
      </c>
      <c r="K506" s="143" t="str">
        <f>IF(FN_MC!AD510="","*",FN_MC!AD510)</f>
        <v>*</v>
      </c>
    </row>
    <row r="507" spans="2:11" s="132" customFormat="1" hidden="1">
      <c r="B507" s="129" t="str">
        <f>IF(FN_MC!Y511="","*",FN_MC!Y511)</f>
        <v>OPORTUNIDADE</v>
      </c>
      <c r="C507" s="130" t="str">
        <f>IF(FN_MC!B511="","*",FN_MC!B511)</f>
        <v>*</v>
      </c>
      <c r="D507" s="130" t="str">
        <f>IF(FN_MC!D511="","*",FN_MC!D511)</f>
        <v>*</v>
      </c>
      <c r="E507" s="130" t="str">
        <f>IF(FN_MC!H511="","*",FN_MC!H511)</f>
        <v>*</v>
      </c>
      <c r="F507" s="148" t="str">
        <f>IF(FN_MC!M511="","*",FN_MC!M511)</f>
        <v>-</v>
      </c>
      <c r="G507" s="130" t="str">
        <f>IF(FN_MC!I511="","*",FN_MC!I511)</f>
        <v>*</v>
      </c>
      <c r="H507" s="130" t="str">
        <f>IF(FN_MC!AB511="","*",FN_MC!AB511)</f>
        <v>*</v>
      </c>
      <c r="I507" s="130" t="str">
        <f>IF(FN_MC!AC511="","*",FN_MC!AC511)</f>
        <v>*</v>
      </c>
      <c r="J507" s="131" t="str">
        <f>IF(FN_MC!AA511="","*",FN_MC!AA511)</f>
        <v>*</v>
      </c>
      <c r="K507" s="143" t="str">
        <f>IF(FN_MC!AD511="","*",FN_MC!AD511)</f>
        <v>*</v>
      </c>
    </row>
    <row r="508" spans="2:11" s="132" customFormat="1" hidden="1">
      <c r="B508" s="129" t="str">
        <f>IF(FN_MC!Y512="","*",FN_MC!Y512)</f>
        <v>OPORTUNIDADE</v>
      </c>
      <c r="C508" s="130" t="str">
        <f>IF(FN_MC!B512="","*",FN_MC!B512)</f>
        <v>*</v>
      </c>
      <c r="D508" s="130" t="str">
        <f>IF(FN_MC!D512="","*",FN_MC!D512)</f>
        <v>*</v>
      </c>
      <c r="E508" s="130" t="str">
        <f>IF(FN_MC!H512="","*",FN_MC!H512)</f>
        <v>*</v>
      </c>
      <c r="F508" s="148" t="str">
        <f>IF(FN_MC!M512="","*",FN_MC!M512)</f>
        <v>-</v>
      </c>
      <c r="G508" s="130" t="str">
        <f>IF(FN_MC!I512="","*",FN_MC!I512)</f>
        <v>*</v>
      </c>
      <c r="H508" s="130" t="str">
        <f>IF(FN_MC!AB512="","*",FN_MC!AB512)</f>
        <v>*</v>
      </c>
      <c r="I508" s="130" t="str">
        <f>IF(FN_MC!AC512="","*",FN_MC!AC512)</f>
        <v>*</v>
      </c>
      <c r="J508" s="131" t="str">
        <f>IF(FN_MC!AA512="","*",FN_MC!AA512)</f>
        <v>*</v>
      </c>
      <c r="K508" s="143" t="str">
        <f>IF(FN_MC!AD512="","*",FN_MC!AD512)</f>
        <v>*</v>
      </c>
    </row>
    <row r="509" spans="2:11" s="132" customFormat="1" hidden="1">
      <c r="B509" s="129" t="str">
        <f>IF(FN_MC!Y513="","*",FN_MC!Y513)</f>
        <v>OPORTUNIDADE</v>
      </c>
      <c r="C509" s="130" t="str">
        <f>IF(FN_MC!B513="","*",FN_MC!B513)</f>
        <v>*</v>
      </c>
      <c r="D509" s="130" t="str">
        <f>IF(FN_MC!D513="","*",FN_MC!D513)</f>
        <v>*</v>
      </c>
      <c r="E509" s="130" t="str">
        <f>IF(FN_MC!H513="","*",FN_MC!H513)</f>
        <v>*</v>
      </c>
      <c r="F509" s="148" t="str">
        <f>IF(FN_MC!M513="","*",FN_MC!M513)</f>
        <v>-</v>
      </c>
      <c r="G509" s="130" t="str">
        <f>IF(FN_MC!I513="","*",FN_MC!I513)</f>
        <v>*</v>
      </c>
      <c r="H509" s="130" t="str">
        <f>IF(FN_MC!AB513="","*",FN_MC!AB513)</f>
        <v>*</v>
      </c>
      <c r="I509" s="130" t="str">
        <f>IF(FN_MC!AC513="","*",FN_MC!AC513)</f>
        <v>*</v>
      </c>
      <c r="J509" s="131" t="str">
        <f>IF(FN_MC!AA513="","*",FN_MC!AA513)</f>
        <v>*</v>
      </c>
      <c r="K509" s="143" t="str">
        <f>IF(FN_MC!AD513="","*",FN_MC!AD513)</f>
        <v>*</v>
      </c>
    </row>
    <row r="510" spans="2:11" s="132" customFormat="1" hidden="1">
      <c r="B510" s="129" t="str">
        <f>IF(FN_MC!Y514="","*",FN_MC!Y514)</f>
        <v>OPORTUNIDADE</v>
      </c>
      <c r="C510" s="130" t="str">
        <f>IF(FN_MC!B514="","*",FN_MC!B514)</f>
        <v>*</v>
      </c>
      <c r="D510" s="130" t="str">
        <f>IF(FN_MC!D514="","*",FN_MC!D514)</f>
        <v>*</v>
      </c>
      <c r="E510" s="130" t="str">
        <f>IF(FN_MC!H514="","*",FN_MC!H514)</f>
        <v>*</v>
      </c>
      <c r="F510" s="148" t="str">
        <f>IF(FN_MC!M514="","*",FN_MC!M514)</f>
        <v>-</v>
      </c>
      <c r="G510" s="130" t="str">
        <f>IF(FN_MC!I514="","*",FN_MC!I514)</f>
        <v>*</v>
      </c>
      <c r="H510" s="130" t="str">
        <f>IF(FN_MC!AB514="","*",FN_MC!AB514)</f>
        <v>*</v>
      </c>
      <c r="I510" s="130" t="str">
        <f>IF(FN_MC!AC514="","*",FN_MC!AC514)</f>
        <v>*</v>
      </c>
      <c r="J510" s="131" t="str">
        <f>IF(FN_MC!AA514="","*",FN_MC!AA514)</f>
        <v>*</v>
      </c>
      <c r="K510" s="143" t="str">
        <f>IF(FN_MC!AD514="","*",FN_MC!AD514)</f>
        <v>*</v>
      </c>
    </row>
    <row r="511" spans="2:11" s="132" customFormat="1" hidden="1">
      <c r="B511" s="129" t="str">
        <f>IF(FN_MC!Y515="","*",FN_MC!Y515)</f>
        <v>OPORTUNIDADE</v>
      </c>
      <c r="C511" s="130" t="str">
        <f>IF(FN_MC!B515="","*",FN_MC!B515)</f>
        <v>*</v>
      </c>
      <c r="D511" s="130" t="str">
        <f>IF(FN_MC!D515="","*",FN_MC!D515)</f>
        <v>*</v>
      </c>
      <c r="E511" s="130" t="str">
        <f>IF(FN_MC!H515="","*",FN_MC!H515)</f>
        <v>*</v>
      </c>
      <c r="F511" s="148" t="str">
        <f>IF(FN_MC!M515="","*",FN_MC!M515)</f>
        <v>-</v>
      </c>
      <c r="G511" s="130" t="str">
        <f>IF(FN_MC!I515="","*",FN_MC!I515)</f>
        <v>*</v>
      </c>
      <c r="H511" s="130" t="str">
        <f>IF(FN_MC!AB515="","*",FN_MC!AB515)</f>
        <v>*</v>
      </c>
      <c r="I511" s="130" t="str">
        <f>IF(FN_MC!AC515="","*",FN_MC!AC515)</f>
        <v>*</v>
      </c>
      <c r="J511" s="131" t="str">
        <f>IF(FN_MC!AA515="","*",FN_MC!AA515)</f>
        <v>*</v>
      </c>
      <c r="K511" s="143" t="str">
        <f>IF(FN_MC!AD515="","*",FN_MC!AD515)</f>
        <v>*</v>
      </c>
    </row>
    <row r="512" spans="2:11" s="132" customFormat="1" hidden="1">
      <c r="B512" s="129" t="str">
        <f>IF(FN_MC!Y516="","*",FN_MC!Y516)</f>
        <v>OPORTUNIDADE</v>
      </c>
      <c r="C512" s="130" t="str">
        <f>IF(FN_MC!B516="","*",FN_MC!B516)</f>
        <v>*</v>
      </c>
      <c r="D512" s="130" t="str">
        <f>IF(FN_MC!D516="","*",FN_MC!D516)</f>
        <v>*</v>
      </c>
      <c r="E512" s="130" t="str">
        <f>IF(FN_MC!H516="","*",FN_MC!H516)</f>
        <v>*</v>
      </c>
      <c r="F512" s="148" t="str">
        <f>IF(FN_MC!M516="","*",FN_MC!M516)</f>
        <v>-</v>
      </c>
      <c r="G512" s="130" t="str">
        <f>IF(FN_MC!I516="","*",FN_MC!I516)</f>
        <v>*</v>
      </c>
      <c r="H512" s="130" t="str">
        <f>IF(FN_MC!AB516="","*",FN_MC!AB516)</f>
        <v>*</v>
      </c>
      <c r="I512" s="130" t="str">
        <f>IF(FN_MC!AC516="","*",FN_MC!AC516)</f>
        <v>*</v>
      </c>
      <c r="J512" s="131" t="str">
        <f>IF(FN_MC!AA516="","*",FN_MC!AA516)</f>
        <v>*</v>
      </c>
      <c r="K512" s="143" t="str">
        <f>IF(FN_MC!AD516="","*",FN_MC!AD516)</f>
        <v>*</v>
      </c>
    </row>
    <row r="513" spans="2:11" s="132" customFormat="1" hidden="1">
      <c r="B513" s="129" t="str">
        <f>IF(FN_MC!Y517="","*",FN_MC!Y517)</f>
        <v>OPORTUNIDADE</v>
      </c>
      <c r="C513" s="130" t="str">
        <f>IF(FN_MC!B517="","*",FN_MC!B517)</f>
        <v>*</v>
      </c>
      <c r="D513" s="130" t="str">
        <f>IF(FN_MC!D517="","*",FN_MC!D517)</f>
        <v>*</v>
      </c>
      <c r="E513" s="130" t="str">
        <f>IF(FN_MC!H517="","*",FN_MC!H517)</f>
        <v>*</v>
      </c>
      <c r="F513" s="148" t="str">
        <f>IF(FN_MC!M517="","*",FN_MC!M517)</f>
        <v>-</v>
      </c>
      <c r="G513" s="130" t="str">
        <f>IF(FN_MC!I517="","*",FN_MC!I517)</f>
        <v>*</v>
      </c>
      <c r="H513" s="130" t="str">
        <f>IF(FN_MC!AB517="","*",FN_MC!AB517)</f>
        <v>*</v>
      </c>
      <c r="I513" s="130" t="str">
        <f>IF(FN_MC!AC517="","*",FN_MC!AC517)</f>
        <v>*</v>
      </c>
      <c r="J513" s="131" t="str">
        <f>IF(FN_MC!AA517="","*",FN_MC!AA517)</f>
        <v>*</v>
      </c>
      <c r="K513" s="143" t="str">
        <f>IF(FN_MC!AD517="","*",FN_MC!AD517)</f>
        <v>*</v>
      </c>
    </row>
    <row r="514" spans="2:11" s="132" customFormat="1" hidden="1">
      <c r="B514" s="129" t="str">
        <f>IF(FN_MC!Y518="","*",FN_MC!Y518)</f>
        <v>OPORTUNIDADE</v>
      </c>
      <c r="C514" s="130" t="str">
        <f>IF(FN_MC!B518="","*",FN_MC!B518)</f>
        <v>*</v>
      </c>
      <c r="D514" s="130" t="str">
        <f>IF(FN_MC!D518="","*",FN_MC!D518)</f>
        <v>*</v>
      </c>
      <c r="E514" s="130" t="str">
        <f>IF(FN_MC!H518="","*",FN_MC!H518)</f>
        <v>*</v>
      </c>
      <c r="F514" s="148" t="str">
        <f>IF(FN_MC!M518="","*",FN_MC!M518)</f>
        <v>-</v>
      </c>
      <c r="G514" s="130" t="str">
        <f>IF(FN_MC!I518="","*",FN_MC!I518)</f>
        <v>*</v>
      </c>
      <c r="H514" s="130" t="str">
        <f>IF(FN_MC!AB518="","*",FN_MC!AB518)</f>
        <v>*</v>
      </c>
      <c r="I514" s="130" t="str">
        <f>IF(FN_MC!AC518="","*",FN_MC!AC518)</f>
        <v>*</v>
      </c>
      <c r="J514" s="131" t="str">
        <f>IF(FN_MC!AA518="","*",FN_MC!AA518)</f>
        <v>*</v>
      </c>
      <c r="K514" s="143" t="str">
        <f>IF(FN_MC!AD518="","*",FN_MC!AD518)</f>
        <v>*</v>
      </c>
    </row>
    <row r="515" spans="2:11" s="132" customFormat="1" hidden="1">
      <c r="B515" s="129" t="str">
        <f>IF(FN_MC!Y519="","*",FN_MC!Y519)</f>
        <v>OPORTUNIDADE</v>
      </c>
      <c r="C515" s="130" t="str">
        <f>IF(FN_MC!B519="","*",FN_MC!B519)</f>
        <v>*</v>
      </c>
      <c r="D515" s="130" t="str">
        <f>IF(FN_MC!D519="","*",FN_MC!D519)</f>
        <v>*</v>
      </c>
      <c r="E515" s="130" t="str">
        <f>IF(FN_MC!H519="","*",FN_MC!H519)</f>
        <v>*</v>
      </c>
      <c r="F515" s="148" t="str">
        <f>IF(FN_MC!M519="","*",FN_MC!M519)</f>
        <v>-</v>
      </c>
      <c r="G515" s="130" t="str">
        <f>IF(FN_MC!I519="","*",FN_MC!I519)</f>
        <v>*</v>
      </c>
      <c r="H515" s="130" t="str">
        <f>IF(FN_MC!AB519="","*",FN_MC!AB519)</f>
        <v>*</v>
      </c>
      <c r="I515" s="130" t="str">
        <f>IF(FN_MC!AC519="","*",FN_MC!AC519)</f>
        <v>*</v>
      </c>
      <c r="J515" s="131" t="str">
        <f>IF(FN_MC!AA519="","*",FN_MC!AA519)</f>
        <v>*</v>
      </c>
      <c r="K515" s="143" t="str">
        <f>IF(FN_MC!AD519="","*",FN_MC!AD519)</f>
        <v>*</v>
      </c>
    </row>
    <row r="516" spans="2:11" s="132" customFormat="1" hidden="1">
      <c r="B516" s="129" t="str">
        <f>IF(FN_MC!Y520="","*",FN_MC!Y520)</f>
        <v>OPORTUNIDADE</v>
      </c>
      <c r="C516" s="130" t="str">
        <f>IF(FN_MC!B520="","*",FN_MC!B520)</f>
        <v>*</v>
      </c>
      <c r="D516" s="130" t="str">
        <f>IF(FN_MC!D520="","*",FN_MC!D520)</f>
        <v>*</v>
      </c>
      <c r="E516" s="130" t="str">
        <f>IF(FN_MC!H520="","*",FN_MC!H520)</f>
        <v>*</v>
      </c>
      <c r="F516" s="148" t="str">
        <f>IF(FN_MC!M520="","*",FN_MC!M520)</f>
        <v>-</v>
      </c>
      <c r="G516" s="130" t="str">
        <f>IF(FN_MC!I520="","*",FN_MC!I520)</f>
        <v>*</v>
      </c>
      <c r="H516" s="130" t="str">
        <f>IF(FN_MC!AB520="","*",FN_MC!AB520)</f>
        <v>*</v>
      </c>
      <c r="I516" s="130" t="str">
        <f>IF(FN_MC!AC520="","*",FN_MC!AC520)</f>
        <v>*</v>
      </c>
      <c r="J516" s="131" t="str">
        <f>IF(FN_MC!AA520="","*",FN_MC!AA520)</f>
        <v>*</v>
      </c>
      <c r="K516" s="143" t="str">
        <f>IF(FN_MC!AD520="","*",FN_MC!AD520)</f>
        <v>*</v>
      </c>
    </row>
    <row r="517" spans="2:11" s="132" customFormat="1" hidden="1">
      <c r="B517" s="129" t="str">
        <f>IF(FN_MC!Y521="","*",FN_MC!Y521)</f>
        <v>OPORTUNIDADE</v>
      </c>
      <c r="C517" s="130" t="str">
        <f>IF(FN_MC!B521="","*",FN_MC!B521)</f>
        <v>*</v>
      </c>
      <c r="D517" s="130" t="str">
        <f>IF(FN_MC!D521="","*",FN_MC!D521)</f>
        <v>*</v>
      </c>
      <c r="E517" s="130" t="str">
        <f>IF(FN_MC!H521="","*",FN_MC!H521)</f>
        <v>*</v>
      </c>
      <c r="F517" s="148" t="str">
        <f>IF(FN_MC!M521="","*",FN_MC!M521)</f>
        <v>-</v>
      </c>
      <c r="G517" s="130" t="str">
        <f>IF(FN_MC!I521="","*",FN_MC!I521)</f>
        <v>*</v>
      </c>
      <c r="H517" s="130" t="str">
        <f>IF(FN_MC!AB521="","*",FN_MC!AB521)</f>
        <v>*</v>
      </c>
      <c r="I517" s="130" t="str">
        <f>IF(FN_MC!AC521="","*",FN_MC!AC521)</f>
        <v>*</v>
      </c>
      <c r="J517" s="131" t="str">
        <f>IF(FN_MC!AA521="","*",FN_MC!AA521)</f>
        <v>*</v>
      </c>
      <c r="K517" s="143" t="str">
        <f>IF(FN_MC!AD521="","*",FN_MC!AD521)</f>
        <v>*</v>
      </c>
    </row>
    <row r="518" spans="2:11" s="132" customFormat="1" hidden="1">
      <c r="B518" s="129" t="str">
        <f>IF(FN_MC!Y522="","*",FN_MC!Y522)</f>
        <v>OPORTUNIDADE</v>
      </c>
      <c r="C518" s="130" t="str">
        <f>IF(FN_MC!B522="","*",FN_MC!B522)</f>
        <v>*</v>
      </c>
      <c r="D518" s="130" t="str">
        <f>IF(FN_MC!D522="","*",FN_MC!D522)</f>
        <v>*</v>
      </c>
      <c r="E518" s="130" t="str">
        <f>IF(FN_MC!H522="","*",FN_MC!H522)</f>
        <v>*</v>
      </c>
      <c r="F518" s="148" t="str">
        <f>IF(FN_MC!M522="","*",FN_MC!M522)</f>
        <v>-</v>
      </c>
      <c r="G518" s="130" t="str">
        <f>IF(FN_MC!I522="","*",FN_MC!I522)</f>
        <v>*</v>
      </c>
      <c r="H518" s="130" t="str">
        <f>IF(FN_MC!AB522="","*",FN_MC!AB522)</f>
        <v>*</v>
      </c>
      <c r="I518" s="130" t="str">
        <f>IF(FN_MC!AC522="","*",FN_MC!AC522)</f>
        <v>*</v>
      </c>
      <c r="J518" s="131" t="str">
        <f>IF(FN_MC!AA522="","*",FN_MC!AA522)</f>
        <v>*</v>
      </c>
      <c r="K518" s="143" t="str">
        <f>IF(FN_MC!AD522="","*",FN_MC!AD522)</f>
        <v>*</v>
      </c>
    </row>
    <row r="519" spans="2:11" s="132" customFormat="1" hidden="1">
      <c r="B519" s="129" t="str">
        <f>IF(FN_MC!Y523="","*",FN_MC!Y523)</f>
        <v>OPORTUNIDADE</v>
      </c>
      <c r="C519" s="130" t="str">
        <f>IF(FN_MC!B523="","*",FN_MC!B523)</f>
        <v>*</v>
      </c>
      <c r="D519" s="130" t="str">
        <f>IF(FN_MC!D523="","*",FN_MC!D523)</f>
        <v>*</v>
      </c>
      <c r="E519" s="130" t="str">
        <f>IF(FN_MC!H523="","*",FN_MC!H523)</f>
        <v>*</v>
      </c>
      <c r="F519" s="148" t="str">
        <f>IF(FN_MC!M523="","*",FN_MC!M523)</f>
        <v>-</v>
      </c>
      <c r="G519" s="130" t="str">
        <f>IF(FN_MC!I523="","*",FN_MC!I523)</f>
        <v>*</v>
      </c>
      <c r="H519" s="130" t="str">
        <f>IF(FN_MC!AB523="","*",FN_MC!AB523)</f>
        <v>*</v>
      </c>
      <c r="I519" s="130" t="str">
        <f>IF(FN_MC!AC523="","*",FN_MC!AC523)</f>
        <v>*</v>
      </c>
      <c r="J519" s="131" t="str">
        <f>IF(FN_MC!AA523="","*",FN_MC!AA523)</f>
        <v>*</v>
      </c>
      <c r="K519" s="143" t="str">
        <f>IF(FN_MC!AD523="","*",FN_MC!AD523)</f>
        <v>*</v>
      </c>
    </row>
    <row r="520" spans="2:11" s="132" customFormat="1" hidden="1">
      <c r="B520" s="129" t="str">
        <f>IF(FN_MC!Y524="","*",FN_MC!Y524)</f>
        <v>OPORTUNIDADE</v>
      </c>
      <c r="C520" s="130" t="str">
        <f>IF(FN_MC!B524="","*",FN_MC!B524)</f>
        <v>*</v>
      </c>
      <c r="D520" s="130" t="str">
        <f>IF(FN_MC!D524="","*",FN_MC!D524)</f>
        <v>*</v>
      </c>
      <c r="E520" s="130" t="str">
        <f>IF(FN_MC!H524="","*",FN_MC!H524)</f>
        <v>*</v>
      </c>
      <c r="F520" s="148" t="str">
        <f>IF(FN_MC!M524="","*",FN_MC!M524)</f>
        <v>-</v>
      </c>
      <c r="G520" s="130" t="str">
        <f>IF(FN_MC!I524="","*",FN_MC!I524)</f>
        <v>*</v>
      </c>
      <c r="H520" s="130" t="str">
        <f>IF(FN_MC!AB524="","*",FN_MC!AB524)</f>
        <v>*</v>
      </c>
      <c r="I520" s="130" t="str">
        <f>IF(FN_MC!AC524="","*",FN_MC!AC524)</f>
        <v>*</v>
      </c>
      <c r="J520" s="131" t="str">
        <f>IF(FN_MC!AA524="","*",FN_MC!AA524)</f>
        <v>*</v>
      </c>
      <c r="K520" s="143" t="str">
        <f>IF(FN_MC!AD524="","*",FN_MC!AD524)</f>
        <v>*</v>
      </c>
    </row>
    <row r="521" spans="2:11" s="132" customFormat="1" hidden="1">
      <c r="B521" s="129" t="str">
        <f>IF(FN_MC!Y525="","*",FN_MC!Y525)</f>
        <v>OPORTUNIDADE</v>
      </c>
      <c r="C521" s="130" t="str">
        <f>IF(FN_MC!B525="","*",FN_MC!B525)</f>
        <v>*</v>
      </c>
      <c r="D521" s="130" t="str">
        <f>IF(FN_MC!D525="","*",FN_MC!D525)</f>
        <v>*</v>
      </c>
      <c r="E521" s="130" t="str">
        <f>IF(FN_MC!H525="","*",FN_MC!H525)</f>
        <v>*</v>
      </c>
      <c r="F521" s="148" t="str">
        <f>IF(FN_MC!M525="","*",FN_MC!M525)</f>
        <v>-</v>
      </c>
      <c r="G521" s="130" t="str">
        <f>IF(FN_MC!I525="","*",FN_MC!I525)</f>
        <v>*</v>
      </c>
      <c r="H521" s="130" t="str">
        <f>IF(FN_MC!AB525="","*",FN_MC!AB525)</f>
        <v>*</v>
      </c>
      <c r="I521" s="130" t="str">
        <f>IF(FN_MC!AC525="","*",FN_MC!AC525)</f>
        <v>*</v>
      </c>
      <c r="J521" s="131" t="str">
        <f>IF(FN_MC!AA525="","*",FN_MC!AA525)</f>
        <v>*</v>
      </c>
      <c r="K521" s="143" t="str">
        <f>IF(FN_MC!AD525="","*",FN_MC!AD525)</f>
        <v>*</v>
      </c>
    </row>
    <row r="522" spans="2:11" s="132" customFormat="1" hidden="1">
      <c r="B522" s="129" t="str">
        <f>IF(FN_MC!Y526="","*",FN_MC!Y526)</f>
        <v>OPORTUNIDADE</v>
      </c>
      <c r="C522" s="130" t="str">
        <f>IF(FN_MC!B526="","*",FN_MC!B526)</f>
        <v>*</v>
      </c>
      <c r="D522" s="130" t="str">
        <f>IF(FN_MC!D526="","*",FN_MC!D526)</f>
        <v>*</v>
      </c>
      <c r="E522" s="130" t="str">
        <f>IF(FN_MC!H526="","*",FN_MC!H526)</f>
        <v>*</v>
      </c>
      <c r="F522" s="148" t="str">
        <f>IF(FN_MC!M526="","*",FN_MC!M526)</f>
        <v>-</v>
      </c>
      <c r="G522" s="130" t="str">
        <f>IF(FN_MC!I526="","*",FN_MC!I526)</f>
        <v>*</v>
      </c>
      <c r="H522" s="130" t="str">
        <f>IF(FN_MC!AB526="","*",FN_MC!AB526)</f>
        <v>*</v>
      </c>
      <c r="I522" s="130" t="str">
        <f>IF(FN_MC!AC526="","*",FN_MC!AC526)</f>
        <v>*</v>
      </c>
      <c r="J522" s="131" t="str">
        <f>IF(FN_MC!AA526="","*",FN_MC!AA526)</f>
        <v>*</v>
      </c>
      <c r="K522" s="143" t="str">
        <f>IF(FN_MC!AD526="","*",FN_MC!AD526)</f>
        <v>*</v>
      </c>
    </row>
    <row r="523" spans="2:11" s="132" customFormat="1" hidden="1">
      <c r="B523" s="129" t="str">
        <f>IF(FN_MC!Y527="","*",FN_MC!Y527)</f>
        <v>OPORTUNIDADE</v>
      </c>
      <c r="C523" s="130" t="str">
        <f>IF(FN_MC!B527="","*",FN_MC!B527)</f>
        <v>*</v>
      </c>
      <c r="D523" s="130" t="str">
        <f>IF(FN_MC!D527="","*",FN_MC!D527)</f>
        <v>*</v>
      </c>
      <c r="E523" s="130" t="str">
        <f>IF(FN_MC!H527="","*",FN_MC!H527)</f>
        <v>*</v>
      </c>
      <c r="F523" s="148" t="str">
        <f>IF(FN_MC!M527="","*",FN_MC!M527)</f>
        <v>-</v>
      </c>
      <c r="G523" s="130" t="str">
        <f>IF(FN_MC!I527="","*",FN_MC!I527)</f>
        <v>*</v>
      </c>
      <c r="H523" s="130" t="str">
        <f>IF(FN_MC!AB527="","*",FN_MC!AB527)</f>
        <v>*</v>
      </c>
      <c r="I523" s="130" t="str">
        <f>IF(FN_MC!AC527="","*",FN_MC!AC527)</f>
        <v>*</v>
      </c>
      <c r="J523" s="131" t="str">
        <f>IF(FN_MC!AA527="","*",FN_MC!AA527)</f>
        <v>*</v>
      </c>
      <c r="K523" s="143" t="str">
        <f>IF(FN_MC!AD527="","*",FN_MC!AD527)</f>
        <v>*</v>
      </c>
    </row>
    <row r="524" spans="2:11" s="132" customFormat="1" hidden="1">
      <c r="B524" s="129" t="str">
        <f>IF(FN_MC!Y528="","*",FN_MC!Y528)</f>
        <v>OPORTUNIDADE</v>
      </c>
      <c r="C524" s="130" t="str">
        <f>IF(FN_MC!B528="","*",FN_MC!B528)</f>
        <v>*</v>
      </c>
      <c r="D524" s="130" t="str">
        <f>IF(FN_MC!D528="","*",FN_MC!D528)</f>
        <v>*</v>
      </c>
      <c r="E524" s="130" t="str">
        <f>IF(FN_MC!H528="","*",FN_MC!H528)</f>
        <v>*</v>
      </c>
      <c r="F524" s="148" t="str">
        <f>IF(FN_MC!M528="","*",FN_MC!M528)</f>
        <v>-</v>
      </c>
      <c r="G524" s="130" t="str">
        <f>IF(FN_MC!I528="","*",FN_MC!I528)</f>
        <v>*</v>
      </c>
      <c r="H524" s="130" t="str">
        <f>IF(FN_MC!AB528="","*",FN_MC!AB528)</f>
        <v>*</v>
      </c>
      <c r="I524" s="130" t="str">
        <f>IF(FN_MC!AC528="","*",FN_MC!AC528)</f>
        <v>*</v>
      </c>
      <c r="J524" s="131" t="str">
        <f>IF(FN_MC!AA528="","*",FN_MC!AA528)</f>
        <v>*</v>
      </c>
      <c r="K524" s="143" t="str">
        <f>IF(FN_MC!AD528="","*",FN_MC!AD528)</f>
        <v>*</v>
      </c>
    </row>
    <row r="525" spans="2:11" s="132" customFormat="1" hidden="1">
      <c r="B525" s="129" t="str">
        <f>IF(FN_MC!Y529="","*",FN_MC!Y529)</f>
        <v>OPORTUNIDADE</v>
      </c>
      <c r="C525" s="130" t="str">
        <f>IF(FN_MC!B529="","*",FN_MC!B529)</f>
        <v>*</v>
      </c>
      <c r="D525" s="130" t="str">
        <f>IF(FN_MC!D529="","*",FN_MC!D529)</f>
        <v>*</v>
      </c>
      <c r="E525" s="130" t="str">
        <f>IF(FN_MC!H529="","*",FN_MC!H529)</f>
        <v>*</v>
      </c>
      <c r="F525" s="148" t="str">
        <f>IF(FN_MC!M529="","*",FN_MC!M529)</f>
        <v>-</v>
      </c>
      <c r="G525" s="130" t="str">
        <f>IF(FN_MC!I529="","*",FN_MC!I529)</f>
        <v>*</v>
      </c>
      <c r="H525" s="130" t="str">
        <f>IF(FN_MC!AB529="","*",FN_MC!AB529)</f>
        <v>*</v>
      </c>
      <c r="I525" s="130" t="str">
        <f>IF(FN_MC!AC529="","*",FN_MC!AC529)</f>
        <v>*</v>
      </c>
      <c r="J525" s="131" t="str">
        <f>IF(FN_MC!AA529="","*",FN_MC!AA529)</f>
        <v>*</v>
      </c>
      <c r="K525" s="143" t="str">
        <f>IF(FN_MC!AD529="","*",FN_MC!AD529)</f>
        <v>*</v>
      </c>
    </row>
    <row r="526" spans="2:11" s="132" customFormat="1" hidden="1">
      <c r="B526" s="129" t="str">
        <f>IF(FN_MC!Y530="","*",FN_MC!Y530)</f>
        <v>OPORTUNIDADE</v>
      </c>
      <c r="C526" s="130" t="str">
        <f>IF(FN_MC!B530="","*",FN_MC!B530)</f>
        <v>*</v>
      </c>
      <c r="D526" s="130" t="str">
        <f>IF(FN_MC!D530="","*",FN_MC!D530)</f>
        <v>*</v>
      </c>
      <c r="E526" s="130" t="str">
        <f>IF(FN_MC!H530="","*",FN_MC!H530)</f>
        <v>*</v>
      </c>
      <c r="F526" s="148" t="str">
        <f>IF(FN_MC!M530="","*",FN_MC!M530)</f>
        <v>-</v>
      </c>
      <c r="G526" s="130" t="str">
        <f>IF(FN_MC!I530="","*",FN_MC!I530)</f>
        <v>*</v>
      </c>
      <c r="H526" s="130" t="str">
        <f>IF(FN_MC!AB530="","*",FN_MC!AB530)</f>
        <v>*</v>
      </c>
      <c r="I526" s="130" t="str">
        <f>IF(FN_MC!AC530="","*",FN_MC!AC530)</f>
        <v>*</v>
      </c>
      <c r="J526" s="131" t="str">
        <f>IF(FN_MC!AA530="","*",FN_MC!AA530)</f>
        <v>*</v>
      </c>
      <c r="K526" s="143" t="str">
        <f>IF(FN_MC!AD530="","*",FN_MC!AD530)</f>
        <v>*</v>
      </c>
    </row>
    <row r="527" spans="2:11" s="132" customFormat="1" hidden="1">
      <c r="B527" s="129" t="str">
        <f>IF(FN_MC!Y531="","*",FN_MC!Y531)</f>
        <v>OPORTUNIDADE</v>
      </c>
      <c r="C527" s="130" t="str">
        <f>IF(FN_MC!B531="","*",FN_MC!B531)</f>
        <v>*</v>
      </c>
      <c r="D527" s="130" t="str">
        <f>IF(FN_MC!D531="","*",FN_MC!D531)</f>
        <v>*</v>
      </c>
      <c r="E527" s="130" t="str">
        <f>IF(FN_MC!H531="","*",FN_MC!H531)</f>
        <v>*</v>
      </c>
      <c r="F527" s="148" t="str">
        <f>IF(FN_MC!M531="","*",FN_MC!M531)</f>
        <v>-</v>
      </c>
      <c r="G527" s="130" t="str">
        <f>IF(FN_MC!I531="","*",FN_MC!I531)</f>
        <v>*</v>
      </c>
      <c r="H527" s="130" t="str">
        <f>IF(FN_MC!AB531="","*",FN_MC!AB531)</f>
        <v>*</v>
      </c>
      <c r="I527" s="130" t="str">
        <f>IF(FN_MC!AC531="","*",FN_MC!AC531)</f>
        <v>*</v>
      </c>
      <c r="J527" s="131" t="str">
        <f>IF(FN_MC!AA531="","*",FN_MC!AA531)</f>
        <v>*</v>
      </c>
      <c r="K527" s="143" t="str">
        <f>IF(FN_MC!AD531="","*",FN_MC!AD531)</f>
        <v>*</v>
      </c>
    </row>
    <row r="528" spans="2:11" s="132" customFormat="1" hidden="1">
      <c r="B528" s="129" t="str">
        <f>IF(FN_MC!Y532="","*",FN_MC!Y532)</f>
        <v>*</v>
      </c>
      <c r="C528" s="130" t="str">
        <f>IF(FN_MC!B532="","*",FN_MC!B532)</f>
        <v>*</v>
      </c>
      <c r="D528" s="130" t="str">
        <f>IF(FN_MC!D532="","*",FN_MC!D532)</f>
        <v>*</v>
      </c>
      <c r="E528" s="130" t="str">
        <f>IF(FN_MC!H532="","*",FN_MC!H532)</f>
        <v>*</v>
      </c>
      <c r="F528" s="148" t="str">
        <f>IF(FN_MC!M532="","*",FN_MC!M532)</f>
        <v>-</v>
      </c>
      <c r="G528" s="130" t="str">
        <f>IF(FN_MC!I532="","*",FN_MC!I532)</f>
        <v>*</v>
      </c>
      <c r="H528" s="130" t="str">
        <f>IF(FN_MC!AB532="","*",FN_MC!AB532)</f>
        <v>*</v>
      </c>
      <c r="I528" s="130" t="str">
        <f>IF(FN_MC!AC532="","*",FN_MC!AC532)</f>
        <v>*</v>
      </c>
      <c r="J528" s="131" t="str">
        <f>IF(FN_MC!AA532="","*",FN_MC!AA532)</f>
        <v>*</v>
      </c>
      <c r="K528" s="143" t="str">
        <f>IF(FN_MC!AD532="","*",FN_MC!AD532)</f>
        <v>*</v>
      </c>
    </row>
    <row r="529" spans="2:11" s="132" customFormat="1" hidden="1">
      <c r="B529" s="129" t="str">
        <f>IF(FN_MC!Y533="","*",FN_MC!Y533)</f>
        <v>*</v>
      </c>
      <c r="C529" s="130" t="str">
        <f>IF(FN_MC!B533="","*",FN_MC!B533)</f>
        <v>*</v>
      </c>
      <c r="D529" s="130" t="str">
        <f>IF(FN_MC!D533="","*",FN_MC!D533)</f>
        <v>*</v>
      </c>
      <c r="E529" s="130" t="str">
        <f>IF(FN_MC!H533="","*",FN_MC!H533)</f>
        <v>*</v>
      </c>
      <c r="F529" s="148" t="str">
        <f>IF(FN_MC!M533="","*",FN_MC!M533)</f>
        <v>-</v>
      </c>
      <c r="G529" s="130" t="str">
        <f>IF(FN_MC!I533="","*",FN_MC!I533)</f>
        <v>*</v>
      </c>
      <c r="H529" s="130" t="str">
        <f>IF(FN_MC!AB533="","*",FN_MC!AB533)</f>
        <v>*</v>
      </c>
      <c r="I529" s="130" t="str">
        <f>IF(FN_MC!AC533="","*",FN_MC!AC533)</f>
        <v>*</v>
      </c>
      <c r="J529" s="131" t="str">
        <f>IF(FN_MC!AA533="","*",FN_MC!AA533)</f>
        <v>*</v>
      </c>
      <c r="K529" s="143" t="str">
        <f>IF(FN_MC!AD533="","*",FN_MC!AD533)</f>
        <v>*</v>
      </c>
    </row>
    <row r="530" spans="2:11" s="132" customFormat="1" hidden="1">
      <c r="B530" s="129" t="str">
        <f>IF(FN_MC!Y534="","*",FN_MC!Y534)</f>
        <v>*</v>
      </c>
      <c r="C530" s="130" t="str">
        <f>IF(FN_MC!B534="","*",FN_MC!B534)</f>
        <v>*</v>
      </c>
      <c r="D530" s="130" t="str">
        <f>IF(FN_MC!D534="","*",FN_MC!D534)</f>
        <v>*</v>
      </c>
      <c r="E530" s="130" t="str">
        <f>IF(FN_MC!H534="","*",FN_MC!H534)</f>
        <v>*</v>
      </c>
      <c r="F530" s="148" t="str">
        <f>IF(FN_MC!M534="","*",FN_MC!M534)</f>
        <v>*</v>
      </c>
      <c r="G530" s="130" t="str">
        <f>IF(FN_MC!I534="","*",FN_MC!I534)</f>
        <v>*</v>
      </c>
      <c r="H530" s="130" t="str">
        <f>IF(FN_MC!AB534="","*",FN_MC!AB534)</f>
        <v>*</v>
      </c>
      <c r="I530" s="130" t="str">
        <f>IF(FN_MC!AC534="","*",FN_MC!AC534)</f>
        <v>*</v>
      </c>
      <c r="J530" s="131" t="str">
        <f>IF(FN_MC!AA534="","*",FN_MC!AA534)</f>
        <v>*</v>
      </c>
      <c r="K530" s="143" t="str">
        <f>IF(FN_MC!AD534="","*",FN_MC!AD534)</f>
        <v>*</v>
      </c>
    </row>
    <row r="531" spans="2:11" s="132" customFormat="1" hidden="1">
      <c r="B531" s="129" t="str">
        <f>IF(FN_MC!Y535="","*",FN_MC!Y535)</f>
        <v>*</v>
      </c>
      <c r="C531" s="130" t="str">
        <f>IF(FN_MC!B535="","*",FN_MC!B535)</f>
        <v>*</v>
      </c>
      <c r="D531" s="130" t="str">
        <f>IF(FN_MC!D535="","*",FN_MC!D535)</f>
        <v>*</v>
      </c>
      <c r="E531" s="130" t="str">
        <f>IF(FN_MC!H535="","*",FN_MC!H535)</f>
        <v>*</v>
      </c>
      <c r="F531" s="148" t="str">
        <f>IF(FN_MC!M535="","*",FN_MC!M535)</f>
        <v>*</v>
      </c>
      <c r="G531" s="130" t="str">
        <f>IF(FN_MC!I535="","*",FN_MC!I535)</f>
        <v>*</v>
      </c>
      <c r="H531" s="130" t="str">
        <f>IF(FN_MC!AB535="","*",FN_MC!AB535)</f>
        <v>*</v>
      </c>
      <c r="I531" s="130" t="str">
        <f>IF(FN_MC!AC535="","*",FN_MC!AC535)</f>
        <v>*</v>
      </c>
      <c r="J531" s="131" t="str">
        <f>IF(FN_MC!AA535="","*",FN_MC!AA535)</f>
        <v>*</v>
      </c>
      <c r="K531" s="143" t="str">
        <f>IF(FN_MC!AD535="","*",FN_MC!AD535)</f>
        <v>*</v>
      </c>
    </row>
    <row r="532" spans="2:11" s="132" customFormat="1" hidden="1">
      <c r="B532" s="129" t="str">
        <f>IF(FN_MC!Y536="","*",FN_MC!Y536)</f>
        <v>*</v>
      </c>
      <c r="C532" s="130" t="str">
        <f>IF(FN_MC!B536="","*",FN_MC!B536)</f>
        <v>*</v>
      </c>
      <c r="D532" s="130" t="str">
        <f>IF(FN_MC!D536="","*",FN_MC!D536)</f>
        <v>*</v>
      </c>
      <c r="E532" s="130" t="str">
        <f>IF(FN_MC!H536="","*",FN_MC!H536)</f>
        <v>*</v>
      </c>
      <c r="F532" s="148" t="str">
        <f>IF(FN_MC!M536="","*",FN_MC!M536)</f>
        <v>*</v>
      </c>
      <c r="G532" s="130" t="str">
        <f>IF(FN_MC!I536="","*",FN_MC!I536)</f>
        <v>*</v>
      </c>
      <c r="H532" s="130" t="str">
        <f>IF(FN_MC!AB536="","*",FN_MC!AB536)</f>
        <v>*</v>
      </c>
      <c r="I532" s="130" t="str">
        <f>IF(FN_MC!AC536="","*",FN_MC!AC536)</f>
        <v>*</v>
      </c>
      <c r="J532" s="131" t="str">
        <f>IF(FN_MC!AA536="","*",FN_MC!AA536)</f>
        <v>*</v>
      </c>
      <c r="K532" s="143" t="str">
        <f>IF(FN_MC!AD536="","*",FN_MC!AD536)</f>
        <v>*</v>
      </c>
    </row>
    <row r="533" spans="2:11" s="132" customFormat="1" hidden="1">
      <c r="B533" s="129" t="str">
        <f>IF(FN_MC!Y537="","*",FN_MC!Y537)</f>
        <v>*</v>
      </c>
      <c r="C533" s="130" t="str">
        <f>IF(FN_MC!B537="","*",FN_MC!B537)</f>
        <v>*</v>
      </c>
      <c r="D533" s="130" t="str">
        <f>IF(FN_MC!D537="","*",FN_MC!D537)</f>
        <v>*</v>
      </c>
      <c r="E533" s="130" t="str">
        <f>IF(FN_MC!H537="","*",FN_MC!H537)</f>
        <v>*</v>
      </c>
      <c r="F533" s="148" t="str">
        <f>IF(FN_MC!M537="","*",FN_MC!M537)</f>
        <v>*</v>
      </c>
      <c r="G533" s="130" t="str">
        <f>IF(FN_MC!I537="","*",FN_MC!I537)</f>
        <v>*</v>
      </c>
      <c r="H533" s="130" t="str">
        <f>IF(FN_MC!AB537="","*",FN_MC!AB537)</f>
        <v>*</v>
      </c>
      <c r="I533" s="130" t="str">
        <f>IF(FN_MC!AC537="","*",FN_MC!AC537)</f>
        <v>*</v>
      </c>
      <c r="J533" s="131" t="str">
        <f>IF(FN_MC!AA537="","*",FN_MC!AA537)</f>
        <v>*</v>
      </c>
      <c r="K533" s="143" t="str">
        <f>IF(FN_MC!AD537="","*",FN_MC!AD537)</f>
        <v>*</v>
      </c>
    </row>
    <row r="534" spans="2:11" s="132" customFormat="1" hidden="1">
      <c r="B534" s="129" t="str">
        <f>IF(FN_MC!Y538="","*",FN_MC!Y538)</f>
        <v>*</v>
      </c>
      <c r="C534" s="130" t="str">
        <f>IF(FN_MC!B538="","*",FN_MC!B538)</f>
        <v>*</v>
      </c>
      <c r="D534" s="130" t="str">
        <f>IF(FN_MC!D538="","*",FN_MC!D538)</f>
        <v>*</v>
      </c>
      <c r="E534" s="130" t="str">
        <f>IF(FN_MC!H538="","*",FN_MC!H538)</f>
        <v>*</v>
      </c>
      <c r="F534" s="148" t="str">
        <f>IF(FN_MC!M538="","*",FN_MC!M538)</f>
        <v>*</v>
      </c>
      <c r="G534" s="130" t="str">
        <f>IF(FN_MC!I538="","*",FN_MC!I538)</f>
        <v>*</v>
      </c>
      <c r="H534" s="130" t="str">
        <f>IF(FN_MC!AB538="","*",FN_MC!AB538)</f>
        <v>*</v>
      </c>
      <c r="I534" s="130" t="str">
        <f>IF(FN_MC!AC538="","*",FN_MC!AC538)</f>
        <v>*</v>
      </c>
      <c r="J534" s="131" t="str">
        <f>IF(FN_MC!AA538="","*",FN_MC!AA538)</f>
        <v>*</v>
      </c>
      <c r="K534" s="143" t="str">
        <f>IF(FN_MC!AD538="","*",FN_MC!AD538)</f>
        <v>*</v>
      </c>
    </row>
    <row r="535" spans="2:11" s="132" customFormat="1" hidden="1">
      <c r="B535" s="129" t="str">
        <f>IF(FN_MC!Y539="","*",FN_MC!Y539)</f>
        <v>*</v>
      </c>
      <c r="C535" s="130" t="str">
        <f>IF(FN_MC!B539="","*",FN_MC!B539)</f>
        <v>*</v>
      </c>
      <c r="D535" s="130" t="str">
        <f>IF(FN_MC!D539="","*",FN_MC!D539)</f>
        <v>*</v>
      </c>
      <c r="E535" s="130" t="str">
        <f>IF(FN_MC!H539="","*",FN_MC!H539)</f>
        <v>*</v>
      </c>
      <c r="F535" s="148" t="str">
        <f>IF(FN_MC!M539="","*",FN_MC!M539)</f>
        <v>*</v>
      </c>
      <c r="G535" s="130" t="str">
        <f>IF(FN_MC!I539="","*",FN_MC!I539)</f>
        <v>*</v>
      </c>
      <c r="H535" s="130" t="str">
        <f>IF(FN_MC!AB539="","*",FN_MC!AB539)</f>
        <v>*</v>
      </c>
      <c r="I535" s="130" t="str">
        <f>IF(FN_MC!AC539="","*",FN_MC!AC539)</f>
        <v>*</v>
      </c>
      <c r="J535" s="131" t="str">
        <f>IF(FN_MC!AA539="","*",FN_MC!AA539)</f>
        <v>*</v>
      </c>
      <c r="K535" s="143" t="str">
        <f>IF(FN_MC!AD539="","*",FN_MC!AD539)</f>
        <v>*</v>
      </c>
    </row>
    <row r="536" spans="2:11" s="132" customFormat="1" hidden="1">
      <c r="B536" s="129" t="str">
        <f>IF(FN_MC!Y540="","*",FN_MC!Y540)</f>
        <v>*</v>
      </c>
      <c r="C536" s="130" t="str">
        <f>IF(FN_MC!B540="","*",FN_MC!B540)</f>
        <v>*</v>
      </c>
      <c r="D536" s="130" t="str">
        <f>IF(FN_MC!D540="","*",FN_MC!D540)</f>
        <v>*</v>
      </c>
      <c r="E536" s="130" t="str">
        <f>IF(FN_MC!H540="","*",FN_MC!H540)</f>
        <v>*</v>
      </c>
      <c r="F536" s="148" t="str">
        <f>IF(FN_MC!M540="","*",FN_MC!M540)</f>
        <v>*</v>
      </c>
      <c r="G536" s="130" t="str">
        <f>IF(FN_MC!I540="","*",FN_MC!I540)</f>
        <v>*</v>
      </c>
      <c r="H536" s="130" t="str">
        <f>IF(FN_MC!AB540="","*",FN_MC!AB540)</f>
        <v>*</v>
      </c>
      <c r="I536" s="130" t="str">
        <f>IF(FN_MC!AC540="","*",FN_MC!AC540)</f>
        <v>*</v>
      </c>
      <c r="J536" s="131" t="str">
        <f>IF(FN_MC!AA540="","*",FN_MC!AA540)</f>
        <v>*</v>
      </c>
      <c r="K536" s="143" t="str">
        <f>IF(FN_MC!AD540="","*",FN_MC!AD540)</f>
        <v>*</v>
      </c>
    </row>
    <row r="537" spans="2:11" s="132" customFormat="1" hidden="1">
      <c r="B537" s="129" t="str">
        <f>IF(FN_MC!Y541="","*",FN_MC!Y541)</f>
        <v>*</v>
      </c>
      <c r="C537" s="130" t="str">
        <f>IF(FN_MC!B541="","*",FN_MC!B541)</f>
        <v>*</v>
      </c>
      <c r="D537" s="130" t="str">
        <f>IF(FN_MC!D541="","*",FN_MC!D541)</f>
        <v>*</v>
      </c>
      <c r="E537" s="130" t="str">
        <f>IF(FN_MC!H541="","*",FN_MC!H541)</f>
        <v>*</v>
      </c>
      <c r="F537" s="148" t="str">
        <f>IF(FN_MC!M541="","*",FN_MC!M541)</f>
        <v>*</v>
      </c>
      <c r="G537" s="130" t="str">
        <f>IF(FN_MC!I541="","*",FN_MC!I541)</f>
        <v>*</v>
      </c>
      <c r="H537" s="130" t="str">
        <f>IF(FN_MC!AB541="","*",FN_MC!AB541)</f>
        <v>*</v>
      </c>
      <c r="I537" s="130" t="str">
        <f>IF(FN_MC!AC541="","*",FN_MC!AC541)</f>
        <v>*</v>
      </c>
      <c r="J537" s="131" t="str">
        <f>IF(FN_MC!AA541="","*",FN_MC!AA541)</f>
        <v>*</v>
      </c>
      <c r="K537" s="143" t="str">
        <f>IF(FN_MC!AD541="","*",FN_MC!AD541)</f>
        <v>*</v>
      </c>
    </row>
    <row r="538" spans="2:11" s="132" customFormat="1" hidden="1">
      <c r="B538" s="129" t="str">
        <f>IF(FN_MC!Y542="","*",FN_MC!Y542)</f>
        <v>*</v>
      </c>
      <c r="C538" s="130" t="str">
        <f>IF(FN_MC!B542="","*",FN_MC!B542)</f>
        <v>*</v>
      </c>
      <c r="D538" s="130" t="str">
        <f>IF(FN_MC!D542="","*",FN_MC!D542)</f>
        <v>*</v>
      </c>
      <c r="E538" s="130" t="str">
        <f>IF(FN_MC!H542="","*",FN_MC!H542)</f>
        <v>*</v>
      </c>
      <c r="F538" s="148" t="str">
        <f>IF(FN_MC!M542="","*",FN_MC!M542)</f>
        <v>*</v>
      </c>
      <c r="G538" s="130" t="str">
        <f>IF(FN_MC!I542="","*",FN_MC!I542)</f>
        <v>*</v>
      </c>
      <c r="H538" s="130" t="str">
        <f>IF(FN_MC!AB542="","*",FN_MC!AB542)</f>
        <v>*</v>
      </c>
      <c r="I538" s="130" t="str">
        <f>IF(FN_MC!AC542="","*",FN_MC!AC542)</f>
        <v>*</v>
      </c>
      <c r="J538" s="131" t="str">
        <f>IF(FN_MC!AA542="","*",FN_MC!AA542)</f>
        <v>*</v>
      </c>
      <c r="K538" s="143" t="str">
        <f>IF(FN_MC!AD542="","*",FN_MC!AD542)</f>
        <v>*</v>
      </c>
    </row>
    <row r="539" spans="2:11" s="132" customFormat="1" hidden="1">
      <c r="B539" s="129" t="str">
        <f>IF(FN_MC!Y543="","*",FN_MC!Y543)</f>
        <v>*</v>
      </c>
      <c r="C539" s="130" t="str">
        <f>IF(FN_MC!B543="","*",FN_MC!B543)</f>
        <v>*</v>
      </c>
      <c r="D539" s="130" t="str">
        <f>IF(FN_MC!D543="","*",FN_MC!D543)</f>
        <v>*</v>
      </c>
      <c r="E539" s="130" t="str">
        <f>IF(FN_MC!H543="","*",FN_MC!H543)</f>
        <v>*</v>
      </c>
      <c r="F539" s="148" t="str">
        <f>IF(FN_MC!M543="","*",FN_MC!M543)</f>
        <v>*</v>
      </c>
      <c r="G539" s="130" t="str">
        <f>IF(FN_MC!I543="","*",FN_MC!I543)</f>
        <v>*</v>
      </c>
      <c r="H539" s="130" t="str">
        <f>IF(FN_MC!AB543="","*",FN_MC!AB543)</f>
        <v>*</v>
      </c>
      <c r="I539" s="130" t="str">
        <f>IF(FN_MC!AC543="","*",FN_MC!AC543)</f>
        <v>*</v>
      </c>
      <c r="J539" s="131" t="str">
        <f>IF(FN_MC!AA543="","*",FN_MC!AA543)</f>
        <v>*</v>
      </c>
      <c r="K539" s="143" t="str">
        <f>IF(FN_MC!AD543="","*",FN_MC!AD543)</f>
        <v>*</v>
      </c>
    </row>
    <row r="540" spans="2:11" s="132" customFormat="1" hidden="1">
      <c r="B540" s="129" t="str">
        <f>IF(FN_MC!Y544="","*",FN_MC!Y544)</f>
        <v>*</v>
      </c>
      <c r="C540" s="130" t="str">
        <f>IF(FN_MC!B544="","*",FN_MC!B544)</f>
        <v>*</v>
      </c>
      <c r="D540" s="130" t="str">
        <f>IF(FN_MC!D544="","*",FN_MC!D544)</f>
        <v>*</v>
      </c>
      <c r="E540" s="130" t="str">
        <f>IF(FN_MC!H544="","*",FN_MC!H544)</f>
        <v>*</v>
      </c>
      <c r="F540" s="148" t="str">
        <f>IF(FN_MC!M544="","*",FN_MC!M544)</f>
        <v>*</v>
      </c>
      <c r="G540" s="130" t="str">
        <f>IF(FN_MC!I544="","*",FN_MC!I544)</f>
        <v>*</v>
      </c>
      <c r="H540" s="130" t="str">
        <f>IF(FN_MC!AB544="","*",FN_MC!AB544)</f>
        <v>*</v>
      </c>
      <c r="I540" s="130" t="str">
        <f>IF(FN_MC!AC544="","*",FN_MC!AC544)</f>
        <v>*</v>
      </c>
      <c r="J540" s="131" t="str">
        <f>IF(FN_MC!AA544="","*",FN_MC!AA544)</f>
        <v>*</v>
      </c>
      <c r="K540" s="143" t="str">
        <f>IF(FN_MC!AD544="","*",FN_MC!AD544)</f>
        <v>*</v>
      </c>
    </row>
    <row r="541" spans="2:11" s="132" customFormat="1" hidden="1">
      <c r="B541" s="129" t="str">
        <f>IF(FN_MC!Y545="","*",FN_MC!Y545)</f>
        <v>*</v>
      </c>
      <c r="C541" s="130" t="str">
        <f>IF(FN_MC!B545="","*",FN_MC!B545)</f>
        <v>*</v>
      </c>
      <c r="D541" s="130" t="str">
        <f>IF(FN_MC!D545="","*",FN_MC!D545)</f>
        <v>*</v>
      </c>
      <c r="E541" s="130" t="str">
        <f>IF(FN_MC!H545="","*",FN_MC!H545)</f>
        <v>*</v>
      </c>
      <c r="F541" s="148" t="str">
        <f>IF(FN_MC!M545="","*",FN_MC!M545)</f>
        <v>*</v>
      </c>
      <c r="G541" s="130" t="str">
        <f>IF(FN_MC!I545="","*",FN_MC!I545)</f>
        <v>*</v>
      </c>
      <c r="H541" s="130" t="str">
        <f>IF(FN_MC!AB545="","*",FN_MC!AB545)</f>
        <v>*</v>
      </c>
      <c r="I541" s="130" t="str">
        <f>IF(FN_MC!AC545="","*",FN_MC!AC545)</f>
        <v>*</v>
      </c>
      <c r="J541" s="131" t="str">
        <f>IF(FN_MC!AA545="","*",FN_MC!AA545)</f>
        <v>*</v>
      </c>
      <c r="K541" s="143" t="str">
        <f>IF(FN_MC!AD545="","*",FN_MC!AD545)</f>
        <v>*</v>
      </c>
    </row>
    <row r="542" spans="2:11" s="132" customFormat="1" hidden="1">
      <c r="B542" s="129" t="str">
        <f>IF(FN_MC!Y546="","*",FN_MC!Y546)</f>
        <v>*</v>
      </c>
      <c r="C542" s="130" t="str">
        <f>IF(FN_MC!B546="","*",FN_MC!B546)</f>
        <v>*</v>
      </c>
      <c r="D542" s="130" t="str">
        <f>IF(FN_MC!D546="","*",FN_MC!D546)</f>
        <v>*</v>
      </c>
      <c r="E542" s="130" t="str">
        <f>IF(FN_MC!H546="","*",FN_MC!H546)</f>
        <v>*</v>
      </c>
      <c r="F542" s="148" t="str">
        <f>IF(FN_MC!M546="","*",FN_MC!M546)</f>
        <v>*</v>
      </c>
      <c r="G542" s="130" t="str">
        <f>IF(FN_MC!I546="","*",FN_MC!I546)</f>
        <v>*</v>
      </c>
      <c r="H542" s="130" t="str">
        <f>IF(FN_MC!AB546="","*",FN_MC!AB546)</f>
        <v>*</v>
      </c>
      <c r="I542" s="130" t="str">
        <f>IF(FN_MC!AC546="","*",FN_MC!AC546)</f>
        <v>*</v>
      </c>
      <c r="J542" s="131" t="str">
        <f>IF(FN_MC!AA546="","*",FN_MC!AA546)</f>
        <v>*</v>
      </c>
      <c r="K542" s="143" t="str">
        <f>IF(FN_MC!AD546="","*",FN_MC!AD546)</f>
        <v>*</v>
      </c>
    </row>
    <row r="543" spans="2:11" s="132" customFormat="1" hidden="1">
      <c r="B543" s="129" t="str">
        <f>IF(FN_MC!Y547="","*",FN_MC!Y547)</f>
        <v>*</v>
      </c>
      <c r="C543" s="130" t="str">
        <f>IF(FN_MC!B547="","*",FN_MC!B547)</f>
        <v>*</v>
      </c>
      <c r="D543" s="130" t="str">
        <f>IF(FN_MC!D547="","*",FN_MC!D547)</f>
        <v>*</v>
      </c>
      <c r="E543" s="130" t="str">
        <f>IF(FN_MC!H547="","*",FN_MC!H547)</f>
        <v>*</v>
      </c>
      <c r="F543" s="148" t="str">
        <f>IF(FN_MC!M547="","*",FN_MC!M547)</f>
        <v>*</v>
      </c>
      <c r="G543" s="130" t="str">
        <f>IF(FN_MC!I547="","*",FN_MC!I547)</f>
        <v>*</v>
      </c>
      <c r="H543" s="130" t="str">
        <f>IF(FN_MC!AB547="","*",FN_MC!AB547)</f>
        <v>*</v>
      </c>
      <c r="I543" s="130" t="str">
        <f>IF(FN_MC!AC547="","*",FN_MC!AC547)</f>
        <v>*</v>
      </c>
      <c r="J543" s="131" t="str">
        <f>IF(FN_MC!AA547="","*",FN_MC!AA547)</f>
        <v>*</v>
      </c>
      <c r="K543" s="143" t="str">
        <f>IF(FN_MC!AD547="","*",FN_MC!AD547)</f>
        <v>*</v>
      </c>
    </row>
    <row r="544" spans="2:11" s="132" customFormat="1" hidden="1">
      <c r="B544" s="129" t="str">
        <f>IF(FN_MC!Y548="","*",FN_MC!Y548)</f>
        <v>*</v>
      </c>
      <c r="C544" s="130" t="str">
        <f>IF(FN_MC!B548="","*",FN_MC!B548)</f>
        <v>*</v>
      </c>
      <c r="D544" s="130" t="str">
        <f>IF(FN_MC!D548="","*",FN_MC!D548)</f>
        <v>*</v>
      </c>
      <c r="E544" s="130" t="str">
        <f>IF(FN_MC!H548="","*",FN_MC!H548)</f>
        <v>*</v>
      </c>
      <c r="F544" s="148" t="str">
        <f>IF(FN_MC!M548="","*",FN_MC!M548)</f>
        <v>*</v>
      </c>
      <c r="G544" s="130" t="str">
        <f>IF(FN_MC!I548="","*",FN_MC!I548)</f>
        <v>*</v>
      </c>
      <c r="H544" s="130" t="str">
        <f>IF(FN_MC!AB548="","*",FN_MC!AB548)</f>
        <v>*</v>
      </c>
      <c r="I544" s="130" t="str">
        <f>IF(FN_MC!AC548="","*",FN_MC!AC548)</f>
        <v>*</v>
      </c>
      <c r="J544" s="131" t="str">
        <f>IF(FN_MC!AA548="","*",FN_MC!AA548)</f>
        <v>*</v>
      </c>
      <c r="K544" s="143" t="str">
        <f>IF(FN_MC!AD548="","*",FN_MC!AD548)</f>
        <v>*</v>
      </c>
    </row>
    <row r="545" spans="2:11" s="132" customFormat="1" hidden="1">
      <c r="B545" s="129" t="str">
        <f>IF(FN_MC!Y549="","*",FN_MC!Y549)</f>
        <v>*</v>
      </c>
      <c r="C545" s="130" t="str">
        <f>IF(FN_MC!B549="","*",FN_MC!B549)</f>
        <v>*</v>
      </c>
      <c r="D545" s="130" t="str">
        <f>IF(FN_MC!D549="","*",FN_MC!D549)</f>
        <v>*</v>
      </c>
      <c r="E545" s="130" t="str">
        <f>IF(FN_MC!H549="","*",FN_MC!H549)</f>
        <v>*</v>
      </c>
      <c r="F545" s="148" t="str">
        <f>IF(FN_MC!M549="","*",FN_MC!M549)</f>
        <v>*</v>
      </c>
      <c r="G545" s="130" t="str">
        <f>IF(FN_MC!I549="","*",FN_MC!I549)</f>
        <v>*</v>
      </c>
      <c r="H545" s="130" t="str">
        <f>IF(FN_MC!AB549="","*",FN_MC!AB549)</f>
        <v>*</v>
      </c>
      <c r="I545" s="130" t="str">
        <f>IF(FN_MC!AC549="","*",FN_MC!AC549)</f>
        <v>*</v>
      </c>
      <c r="J545" s="131" t="str">
        <f>IF(FN_MC!AA549="","*",FN_MC!AA549)</f>
        <v>*</v>
      </c>
      <c r="K545" s="143" t="str">
        <f>IF(FN_MC!AD549="","*",FN_MC!AD549)</f>
        <v>*</v>
      </c>
    </row>
    <row r="546" spans="2:11" s="132" customFormat="1" hidden="1">
      <c r="B546" s="129" t="str">
        <f>IF(FN_MC!Y550="","*",FN_MC!Y550)</f>
        <v>*</v>
      </c>
      <c r="C546" s="130" t="str">
        <f>IF(FN_MC!B550="","*",FN_MC!B550)</f>
        <v>*</v>
      </c>
      <c r="D546" s="130" t="str">
        <f>IF(FN_MC!D550="","*",FN_MC!D550)</f>
        <v>*</v>
      </c>
      <c r="E546" s="130" t="str">
        <f>IF(FN_MC!H550="","*",FN_MC!H550)</f>
        <v>*</v>
      </c>
      <c r="F546" s="148" t="str">
        <f>IF(FN_MC!M550="","*",FN_MC!M550)</f>
        <v>*</v>
      </c>
      <c r="G546" s="130" t="str">
        <f>IF(FN_MC!I550="","*",FN_MC!I550)</f>
        <v>*</v>
      </c>
      <c r="H546" s="130" t="str">
        <f>IF(FN_MC!AB550="","*",FN_MC!AB550)</f>
        <v>*</v>
      </c>
      <c r="I546" s="130" t="str">
        <f>IF(FN_MC!AC550="","*",FN_MC!AC550)</f>
        <v>*</v>
      </c>
      <c r="J546" s="131" t="str">
        <f>IF(FN_MC!AA550="","*",FN_MC!AA550)</f>
        <v>*</v>
      </c>
      <c r="K546" s="143" t="str">
        <f>IF(FN_MC!AD550="","*",FN_MC!AD550)</f>
        <v>*</v>
      </c>
    </row>
    <row r="547" spans="2:11" s="132" customFormat="1" hidden="1">
      <c r="B547" s="129" t="str">
        <f>IF(FN_MC!Y551="","*",FN_MC!Y551)</f>
        <v>*</v>
      </c>
      <c r="C547" s="130" t="str">
        <f>IF(FN_MC!B551="","*",FN_MC!B551)</f>
        <v>*</v>
      </c>
      <c r="D547" s="130" t="str">
        <f>IF(FN_MC!D551="","*",FN_MC!D551)</f>
        <v>*</v>
      </c>
      <c r="E547" s="130" t="str">
        <f>IF(FN_MC!H551="","*",FN_MC!H551)</f>
        <v>*</v>
      </c>
      <c r="F547" s="148" t="str">
        <f>IF(FN_MC!M551="","*",FN_MC!M551)</f>
        <v>*</v>
      </c>
      <c r="G547" s="130" t="str">
        <f>IF(FN_MC!I551="","*",FN_MC!I551)</f>
        <v>*</v>
      </c>
      <c r="H547" s="130" t="str">
        <f>IF(FN_MC!AB551="","*",FN_MC!AB551)</f>
        <v>*</v>
      </c>
      <c r="I547" s="130" t="str">
        <f>IF(FN_MC!AC551="","*",FN_MC!AC551)</f>
        <v>*</v>
      </c>
      <c r="J547" s="131" t="str">
        <f>IF(FN_MC!AA551="","*",FN_MC!AA551)</f>
        <v>*</v>
      </c>
      <c r="K547" s="143" t="str">
        <f>IF(FN_MC!AD551="","*",FN_MC!AD551)</f>
        <v>*</v>
      </c>
    </row>
    <row r="548" spans="2:11" s="132" customFormat="1" hidden="1">
      <c r="B548" s="129" t="str">
        <f>IF(FN_MC!Y552="","*",FN_MC!Y552)</f>
        <v>*</v>
      </c>
      <c r="C548" s="130" t="str">
        <f>IF(FN_MC!B552="","*",FN_MC!B552)</f>
        <v>*</v>
      </c>
      <c r="D548" s="130" t="str">
        <f>IF(FN_MC!D552="","*",FN_MC!D552)</f>
        <v>*</v>
      </c>
      <c r="E548" s="130" t="str">
        <f>IF(FN_MC!H552="","*",FN_MC!H552)</f>
        <v>*</v>
      </c>
      <c r="F548" s="148" t="str">
        <f>IF(FN_MC!M552="","*",FN_MC!M552)</f>
        <v>*</v>
      </c>
      <c r="G548" s="130" t="str">
        <f>IF(FN_MC!I552="","*",FN_MC!I552)</f>
        <v>*</v>
      </c>
      <c r="H548" s="130" t="str">
        <f>IF(FN_MC!AB552="","*",FN_MC!AB552)</f>
        <v>*</v>
      </c>
      <c r="I548" s="130" t="str">
        <f>IF(FN_MC!AC552="","*",FN_MC!AC552)</f>
        <v>*</v>
      </c>
      <c r="J548" s="131" t="str">
        <f>IF(FN_MC!AA552="","*",FN_MC!AA552)</f>
        <v>*</v>
      </c>
      <c r="K548" s="143" t="str">
        <f>IF(FN_MC!AD552="","*",FN_MC!AD552)</f>
        <v>*</v>
      </c>
    </row>
    <row r="549" spans="2:11" s="132" customFormat="1" hidden="1">
      <c r="B549" s="129" t="str">
        <f>IF(FN_MC!Y553="","*",FN_MC!Y553)</f>
        <v>*</v>
      </c>
      <c r="C549" s="130" t="str">
        <f>IF(FN_MC!B553="","*",FN_MC!B553)</f>
        <v>*</v>
      </c>
      <c r="D549" s="130" t="str">
        <f>IF(FN_MC!D553="","*",FN_MC!D553)</f>
        <v>*</v>
      </c>
      <c r="E549" s="130" t="str">
        <f>IF(FN_MC!H553="","*",FN_MC!H553)</f>
        <v>*</v>
      </c>
      <c r="F549" s="148" t="str">
        <f>IF(FN_MC!M553="","*",FN_MC!M553)</f>
        <v>*</v>
      </c>
      <c r="G549" s="130" t="str">
        <f>IF(FN_MC!I553="","*",FN_MC!I553)</f>
        <v>*</v>
      </c>
      <c r="H549" s="130" t="str">
        <f>IF(FN_MC!AB553="","*",FN_MC!AB553)</f>
        <v>*</v>
      </c>
      <c r="I549" s="130" t="str">
        <f>IF(FN_MC!AC553="","*",FN_MC!AC553)</f>
        <v>*</v>
      </c>
      <c r="J549" s="131" t="str">
        <f>IF(FN_MC!AA553="","*",FN_MC!AA553)</f>
        <v>*</v>
      </c>
      <c r="K549" s="143" t="str">
        <f>IF(FN_MC!AD553="","*",FN_MC!AD553)</f>
        <v>*</v>
      </c>
    </row>
    <row r="550" spans="2:11" s="132" customFormat="1" hidden="1">
      <c r="B550" s="129" t="str">
        <f>IF(FN_MC!Y554="","*",FN_MC!Y554)</f>
        <v>*</v>
      </c>
      <c r="C550" s="130" t="str">
        <f>IF(FN_MC!B554="","*",FN_MC!B554)</f>
        <v>*</v>
      </c>
      <c r="D550" s="130" t="str">
        <f>IF(FN_MC!D554="","*",FN_MC!D554)</f>
        <v>*</v>
      </c>
      <c r="E550" s="130" t="str">
        <f>IF(FN_MC!H554="","*",FN_MC!H554)</f>
        <v>*</v>
      </c>
      <c r="F550" s="148" t="str">
        <f>IF(FN_MC!M554="","*",FN_MC!M554)</f>
        <v>*</v>
      </c>
      <c r="G550" s="130" t="str">
        <f>IF(FN_MC!I554="","*",FN_MC!I554)</f>
        <v>*</v>
      </c>
      <c r="H550" s="130" t="str">
        <f>IF(FN_MC!AB554="","*",FN_MC!AB554)</f>
        <v>*</v>
      </c>
      <c r="I550" s="130" t="str">
        <f>IF(FN_MC!AC554="","*",FN_MC!AC554)</f>
        <v>*</v>
      </c>
      <c r="J550" s="131" t="str">
        <f>IF(FN_MC!AA554="","*",FN_MC!AA554)</f>
        <v>*</v>
      </c>
      <c r="K550" s="143" t="str">
        <f>IF(FN_MC!AD554="","*",FN_MC!AD554)</f>
        <v>*</v>
      </c>
    </row>
    <row r="551" spans="2:11" s="132" customFormat="1" hidden="1">
      <c r="B551" s="129" t="str">
        <f>IF(FN_MC!Y555="","*",FN_MC!Y555)</f>
        <v>*</v>
      </c>
      <c r="C551" s="130" t="str">
        <f>IF(FN_MC!B555="","*",FN_MC!B555)</f>
        <v>*</v>
      </c>
      <c r="D551" s="130" t="str">
        <f>IF(FN_MC!D555="","*",FN_MC!D555)</f>
        <v>*</v>
      </c>
      <c r="E551" s="130" t="str">
        <f>IF(FN_MC!H555="","*",FN_MC!H555)</f>
        <v>*</v>
      </c>
      <c r="F551" s="148" t="str">
        <f>IF(FN_MC!M555="","*",FN_MC!M555)</f>
        <v>*</v>
      </c>
      <c r="G551" s="130" t="str">
        <f>IF(FN_MC!I555="","*",FN_MC!I555)</f>
        <v>*</v>
      </c>
      <c r="H551" s="130" t="str">
        <f>IF(FN_MC!AB555="","*",FN_MC!AB555)</f>
        <v>*</v>
      </c>
      <c r="I551" s="130" t="str">
        <f>IF(FN_MC!AC555="","*",FN_MC!AC555)</f>
        <v>*</v>
      </c>
      <c r="J551" s="131" t="str">
        <f>IF(FN_MC!AA555="","*",FN_MC!AA555)</f>
        <v>*</v>
      </c>
      <c r="K551" s="143" t="str">
        <f>IF(FN_MC!AD555="","*",FN_MC!AD555)</f>
        <v>*</v>
      </c>
    </row>
    <row r="552" spans="2:11" s="132" customFormat="1" hidden="1">
      <c r="B552" s="129" t="str">
        <f>IF(FN_MC!Y556="","*",FN_MC!Y556)</f>
        <v>*</v>
      </c>
      <c r="C552" s="130" t="str">
        <f>IF(FN_MC!B556="","*",FN_MC!B556)</f>
        <v>*</v>
      </c>
      <c r="D552" s="130" t="str">
        <f>IF(FN_MC!D556="","*",FN_MC!D556)</f>
        <v>*</v>
      </c>
      <c r="E552" s="130" t="str">
        <f>IF(FN_MC!H556="","*",FN_MC!H556)</f>
        <v>*</v>
      </c>
      <c r="F552" s="148" t="str">
        <f>IF(FN_MC!M556="","*",FN_MC!M556)</f>
        <v>*</v>
      </c>
      <c r="G552" s="130" t="str">
        <f>IF(FN_MC!I556="","*",FN_MC!I556)</f>
        <v>*</v>
      </c>
      <c r="H552" s="130" t="str">
        <f>IF(FN_MC!AB556="","*",FN_MC!AB556)</f>
        <v>*</v>
      </c>
      <c r="I552" s="130" t="str">
        <f>IF(FN_MC!AC556="","*",FN_MC!AC556)</f>
        <v>*</v>
      </c>
      <c r="J552" s="131" t="str">
        <f>IF(FN_MC!AA556="","*",FN_MC!AA556)</f>
        <v>*</v>
      </c>
      <c r="K552" s="143" t="str">
        <f>IF(FN_MC!AD556="","*",FN_MC!AD556)</f>
        <v>*</v>
      </c>
    </row>
    <row r="553" spans="2:11" s="132" customFormat="1" hidden="1">
      <c r="B553" s="129" t="str">
        <f>IF(FN_MC!Y557="","*",FN_MC!Y557)</f>
        <v>*</v>
      </c>
      <c r="C553" s="130" t="str">
        <f>IF(FN_MC!B557="","*",FN_MC!B557)</f>
        <v>*</v>
      </c>
      <c r="D553" s="130" t="str">
        <f>IF(FN_MC!D557="","*",FN_MC!D557)</f>
        <v>*</v>
      </c>
      <c r="E553" s="130" t="str">
        <f>IF(FN_MC!H557="","*",FN_MC!H557)</f>
        <v>*</v>
      </c>
      <c r="F553" s="148" t="str">
        <f>IF(FN_MC!M557="","*",FN_MC!M557)</f>
        <v>*</v>
      </c>
      <c r="G553" s="130" t="str">
        <f>IF(FN_MC!I557="","*",FN_MC!I557)</f>
        <v>*</v>
      </c>
      <c r="H553" s="130" t="str">
        <f>IF(FN_MC!AB557="","*",FN_MC!AB557)</f>
        <v>*</v>
      </c>
      <c r="I553" s="130" t="str">
        <f>IF(FN_MC!AC557="","*",FN_MC!AC557)</f>
        <v>*</v>
      </c>
      <c r="J553" s="131" t="str">
        <f>IF(FN_MC!AA557="","*",FN_MC!AA557)</f>
        <v>*</v>
      </c>
      <c r="K553" s="143" t="str">
        <f>IF(FN_MC!AD557="","*",FN_MC!AD557)</f>
        <v>*</v>
      </c>
    </row>
    <row r="554" spans="2:11" s="132" customFormat="1" hidden="1">
      <c r="B554" s="129" t="str">
        <f>IF(FN_MC!Y558="","*",FN_MC!Y558)</f>
        <v>*</v>
      </c>
      <c r="C554" s="130" t="str">
        <f>IF(FN_MC!B558="","*",FN_MC!B558)</f>
        <v>*</v>
      </c>
      <c r="D554" s="130" t="str">
        <f>IF(FN_MC!D558="","*",FN_MC!D558)</f>
        <v>*</v>
      </c>
      <c r="E554" s="130" t="str">
        <f>IF(FN_MC!H558="","*",FN_MC!H558)</f>
        <v>*</v>
      </c>
      <c r="F554" s="148" t="str">
        <f>IF(FN_MC!M558="","*",FN_MC!M558)</f>
        <v>*</v>
      </c>
      <c r="G554" s="130" t="str">
        <f>IF(FN_MC!I558="","*",FN_MC!I558)</f>
        <v>*</v>
      </c>
      <c r="H554" s="130" t="str">
        <f>IF(FN_MC!AB558="","*",FN_MC!AB558)</f>
        <v>*</v>
      </c>
      <c r="I554" s="130" t="str">
        <f>IF(FN_MC!AC558="","*",FN_MC!AC558)</f>
        <v>*</v>
      </c>
      <c r="J554" s="131" t="str">
        <f>IF(FN_MC!AA558="","*",FN_MC!AA558)</f>
        <v>*</v>
      </c>
      <c r="K554" s="143" t="str">
        <f>IF(FN_MC!AD558="","*",FN_MC!AD558)</f>
        <v>*</v>
      </c>
    </row>
    <row r="555" spans="2:11" s="132" customFormat="1" hidden="1">
      <c r="B555" s="129" t="str">
        <f>IF(FN_MC!Y559="","*",FN_MC!Y559)</f>
        <v>*</v>
      </c>
      <c r="C555" s="130" t="str">
        <f>IF(FN_MC!B559="","*",FN_MC!B559)</f>
        <v>*</v>
      </c>
      <c r="D555" s="130" t="str">
        <f>IF(FN_MC!D559="","*",FN_MC!D559)</f>
        <v>*</v>
      </c>
      <c r="E555" s="130" t="str">
        <f>IF(FN_MC!H559="","*",FN_MC!H559)</f>
        <v>*</v>
      </c>
      <c r="F555" s="148" t="str">
        <f>IF(FN_MC!M559="","*",FN_MC!M559)</f>
        <v>*</v>
      </c>
      <c r="G555" s="130" t="str">
        <f>IF(FN_MC!I559="","*",FN_MC!I559)</f>
        <v>*</v>
      </c>
      <c r="H555" s="130" t="str">
        <f>IF(FN_MC!AB559="","*",FN_MC!AB559)</f>
        <v>*</v>
      </c>
      <c r="I555" s="130" t="str">
        <f>IF(FN_MC!AC559="","*",FN_MC!AC559)</f>
        <v>*</v>
      </c>
      <c r="J555" s="131" t="str">
        <f>IF(FN_MC!AA559="","*",FN_MC!AA559)</f>
        <v>*</v>
      </c>
      <c r="K555" s="143" t="str">
        <f>IF(FN_MC!AD559="","*",FN_MC!AD559)</f>
        <v>*</v>
      </c>
    </row>
    <row r="556" spans="2:11" s="132" customFormat="1" hidden="1">
      <c r="B556" s="129" t="str">
        <f>IF(FN_MC!Y560="","*",FN_MC!Y560)</f>
        <v>*</v>
      </c>
      <c r="C556" s="130" t="str">
        <f>IF(FN_MC!B560="","*",FN_MC!B560)</f>
        <v>*</v>
      </c>
      <c r="D556" s="130" t="str">
        <f>IF(FN_MC!D560="","*",FN_MC!D560)</f>
        <v>*</v>
      </c>
      <c r="E556" s="130" t="str">
        <f>IF(FN_MC!H560="","*",FN_MC!H560)</f>
        <v>*</v>
      </c>
      <c r="F556" s="148" t="str">
        <f>IF(FN_MC!M560="","*",FN_MC!M560)</f>
        <v>*</v>
      </c>
      <c r="G556" s="130" t="str">
        <f>IF(FN_MC!I560="","*",FN_MC!I560)</f>
        <v>*</v>
      </c>
      <c r="H556" s="130" t="str">
        <f>IF(FN_MC!AB560="","*",FN_MC!AB560)</f>
        <v>*</v>
      </c>
      <c r="I556" s="130" t="str">
        <f>IF(FN_MC!AC560="","*",FN_MC!AC560)</f>
        <v>*</v>
      </c>
      <c r="J556" s="131" t="str">
        <f>IF(FN_MC!AA560="","*",FN_MC!AA560)</f>
        <v>*</v>
      </c>
      <c r="K556" s="143" t="str">
        <f>IF(FN_MC!AD560="","*",FN_MC!AD560)</f>
        <v>*</v>
      </c>
    </row>
    <row r="557" spans="2:11" s="132" customFormat="1" hidden="1">
      <c r="B557" s="129" t="str">
        <f>IF(FN_MC!Y561="","*",FN_MC!Y561)</f>
        <v>*</v>
      </c>
      <c r="C557" s="130" t="str">
        <f>IF(FN_MC!B561="","*",FN_MC!B561)</f>
        <v>*</v>
      </c>
      <c r="D557" s="130" t="str">
        <f>IF(FN_MC!D561="","*",FN_MC!D561)</f>
        <v>*</v>
      </c>
      <c r="E557" s="130" t="str">
        <f>IF(FN_MC!H561="","*",FN_MC!H561)</f>
        <v>*</v>
      </c>
      <c r="F557" s="148" t="str">
        <f>IF(FN_MC!M561="","*",FN_MC!M561)</f>
        <v>*</v>
      </c>
      <c r="G557" s="130" t="str">
        <f>IF(FN_MC!I561="","*",FN_MC!I561)</f>
        <v>*</v>
      </c>
      <c r="H557" s="130" t="str">
        <f>IF(FN_MC!AB561="","*",FN_MC!AB561)</f>
        <v>*</v>
      </c>
      <c r="I557" s="130" t="str">
        <f>IF(FN_MC!AC561="","*",FN_MC!AC561)</f>
        <v>*</v>
      </c>
      <c r="J557" s="131" t="str">
        <f>IF(FN_MC!AA561="","*",FN_MC!AA561)</f>
        <v>*</v>
      </c>
      <c r="K557" s="143" t="str">
        <f>IF(FN_MC!AD561="","*",FN_MC!AD561)</f>
        <v>*</v>
      </c>
    </row>
    <row r="558" spans="2:11" s="132" customFormat="1" hidden="1">
      <c r="B558" s="129" t="str">
        <f>IF(FN_MC!Y562="","*",FN_MC!Y562)</f>
        <v>*</v>
      </c>
      <c r="C558" s="130" t="str">
        <f>IF(FN_MC!B562="","*",FN_MC!B562)</f>
        <v>*</v>
      </c>
      <c r="D558" s="130" t="str">
        <f>IF(FN_MC!D562="","*",FN_MC!D562)</f>
        <v>*</v>
      </c>
      <c r="E558" s="130" t="str">
        <f>IF(FN_MC!H562="","*",FN_MC!H562)</f>
        <v>*</v>
      </c>
      <c r="F558" s="148" t="str">
        <f>IF(FN_MC!M562="","*",FN_MC!M562)</f>
        <v>*</v>
      </c>
      <c r="G558" s="130" t="str">
        <f>IF(FN_MC!I562="","*",FN_MC!I562)</f>
        <v>*</v>
      </c>
      <c r="H558" s="130" t="str">
        <f>IF(FN_MC!AB562="","*",FN_MC!AB562)</f>
        <v>*</v>
      </c>
      <c r="I558" s="130" t="str">
        <f>IF(FN_MC!AC562="","*",FN_MC!AC562)</f>
        <v>*</v>
      </c>
      <c r="J558" s="131" t="str">
        <f>IF(FN_MC!AA562="","*",FN_MC!AA562)</f>
        <v>*</v>
      </c>
      <c r="K558" s="143" t="str">
        <f>IF(FN_MC!AD562="","*",FN_MC!AD562)</f>
        <v>*</v>
      </c>
    </row>
    <row r="559" spans="2:11" s="132" customFormat="1" hidden="1">
      <c r="B559" s="129" t="str">
        <f>IF(FN_MC!Y563="","*",FN_MC!Y563)</f>
        <v>*</v>
      </c>
      <c r="C559" s="130" t="str">
        <f>IF(FN_MC!B563="","*",FN_MC!B563)</f>
        <v>*</v>
      </c>
      <c r="D559" s="130" t="str">
        <f>IF(FN_MC!D563="","*",FN_MC!D563)</f>
        <v>*</v>
      </c>
      <c r="E559" s="130" t="str">
        <f>IF(FN_MC!H563="","*",FN_MC!H563)</f>
        <v>*</v>
      </c>
      <c r="F559" s="148" t="str">
        <f>IF(FN_MC!M563="","*",FN_MC!M563)</f>
        <v>*</v>
      </c>
      <c r="G559" s="130" t="str">
        <f>IF(FN_MC!I563="","*",FN_MC!I563)</f>
        <v>*</v>
      </c>
      <c r="H559" s="130" t="str">
        <f>IF(FN_MC!AB563="","*",FN_MC!AB563)</f>
        <v>*</v>
      </c>
      <c r="I559" s="130" t="str">
        <f>IF(FN_MC!AC563="","*",FN_MC!AC563)</f>
        <v>*</v>
      </c>
      <c r="J559" s="131" t="str">
        <f>IF(FN_MC!AA563="","*",FN_MC!AA563)</f>
        <v>*</v>
      </c>
      <c r="K559" s="143" t="str">
        <f>IF(FN_MC!AD563="","*",FN_MC!AD563)</f>
        <v>*</v>
      </c>
    </row>
    <row r="560" spans="2:11" s="132" customFormat="1" hidden="1">
      <c r="B560" s="129" t="str">
        <f>IF(FN_MC!Y564="","*",FN_MC!Y564)</f>
        <v>*</v>
      </c>
      <c r="C560" s="130" t="str">
        <f>IF(FN_MC!B564="","*",FN_MC!B564)</f>
        <v>*</v>
      </c>
      <c r="D560" s="130" t="str">
        <f>IF(FN_MC!D564="","*",FN_MC!D564)</f>
        <v>*</v>
      </c>
      <c r="E560" s="130" t="str">
        <f>IF(FN_MC!H564="","*",FN_MC!H564)</f>
        <v>*</v>
      </c>
      <c r="F560" s="148" t="str">
        <f>IF(FN_MC!M564="","*",FN_MC!M564)</f>
        <v>*</v>
      </c>
      <c r="G560" s="130" t="str">
        <f>IF(FN_MC!I564="","*",FN_MC!I564)</f>
        <v>*</v>
      </c>
      <c r="H560" s="130" t="str">
        <f>IF(FN_MC!AB564="","*",FN_MC!AB564)</f>
        <v>*</v>
      </c>
      <c r="I560" s="130" t="str">
        <f>IF(FN_MC!AC564="","*",FN_MC!AC564)</f>
        <v>*</v>
      </c>
      <c r="J560" s="131" t="str">
        <f>IF(FN_MC!AA564="","*",FN_MC!AA564)</f>
        <v>*</v>
      </c>
      <c r="K560" s="143" t="str">
        <f>IF(FN_MC!AD564="","*",FN_MC!AD564)</f>
        <v>*</v>
      </c>
    </row>
    <row r="561" spans="2:11" s="132" customFormat="1" hidden="1">
      <c r="B561" s="129" t="str">
        <f>IF(FN_MC!Y565="","*",FN_MC!Y565)</f>
        <v>*</v>
      </c>
      <c r="C561" s="130" t="str">
        <f>IF(FN_MC!B565="","*",FN_MC!B565)</f>
        <v>*</v>
      </c>
      <c r="D561" s="130" t="str">
        <f>IF(FN_MC!D565="","*",FN_MC!D565)</f>
        <v>*</v>
      </c>
      <c r="E561" s="130" t="str">
        <f>IF(FN_MC!H565="","*",FN_MC!H565)</f>
        <v>*</v>
      </c>
      <c r="F561" s="148" t="str">
        <f>IF(FN_MC!M565="","*",FN_MC!M565)</f>
        <v>*</v>
      </c>
      <c r="G561" s="130" t="str">
        <f>IF(FN_MC!I565="","*",FN_MC!I565)</f>
        <v>*</v>
      </c>
      <c r="H561" s="130" t="str">
        <f>IF(FN_MC!AB565="","*",FN_MC!AB565)</f>
        <v>*</v>
      </c>
      <c r="I561" s="130" t="str">
        <f>IF(FN_MC!AC565="","*",FN_MC!AC565)</f>
        <v>*</v>
      </c>
      <c r="J561" s="131" t="str">
        <f>IF(FN_MC!AA565="","*",FN_MC!AA565)</f>
        <v>*</v>
      </c>
      <c r="K561" s="143" t="str">
        <f>IF(FN_MC!AD565="","*",FN_MC!AD565)</f>
        <v>*</v>
      </c>
    </row>
    <row r="562" spans="2:11" s="132" customFormat="1" hidden="1">
      <c r="B562" s="129" t="str">
        <f>IF(FN_MC!Y566="","*",FN_MC!Y566)</f>
        <v>*</v>
      </c>
      <c r="C562" s="130" t="str">
        <f>IF(FN_MC!B566="","*",FN_MC!B566)</f>
        <v>*</v>
      </c>
      <c r="D562" s="130" t="str">
        <f>IF(FN_MC!D566="","*",FN_MC!D566)</f>
        <v>*</v>
      </c>
      <c r="E562" s="130" t="str">
        <f>IF(FN_MC!H566="","*",FN_MC!H566)</f>
        <v>*</v>
      </c>
      <c r="F562" s="148" t="str">
        <f>IF(FN_MC!M566="","*",FN_MC!M566)</f>
        <v>*</v>
      </c>
      <c r="G562" s="130" t="str">
        <f>IF(FN_MC!I566="","*",FN_MC!I566)</f>
        <v>*</v>
      </c>
      <c r="H562" s="130" t="str">
        <f>IF(FN_MC!AB566="","*",FN_MC!AB566)</f>
        <v>*</v>
      </c>
      <c r="I562" s="130" t="str">
        <f>IF(FN_MC!AC566="","*",FN_MC!AC566)</f>
        <v>*</v>
      </c>
      <c r="J562" s="131" t="str">
        <f>IF(FN_MC!AA566="","*",FN_MC!AA566)</f>
        <v>*</v>
      </c>
      <c r="K562" s="143" t="str">
        <f>IF(FN_MC!AD566="","*",FN_MC!AD566)</f>
        <v>*</v>
      </c>
    </row>
    <row r="563" spans="2:11" s="132" customFormat="1" hidden="1">
      <c r="B563" s="129" t="str">
        <f>IF(FN_MC!Y567="","*",FN_MC!Y567)</f>
        <v>*</v>
      </c>
      <c r="C563" s="130" t="str">
        <f>IF(FN_MC!B567="","*",FN_MC!B567)</f>
        <v>*</v>
      </c>
      <c r="D563" s="130" t="str">
        <f>IF(FN_MC!D567="","*",FN_MC!D567)</f>
        <v>*</v>
      </c>
      <c r="E563" s="130" t="str">
        <f>IF(FN_MC!H567="","*",FN_MC!H567)</f>
        <v>*</v>
      </c>
      <c r="F563" s="148" t="str">
        <f>IF(FN_MC!M567="","*",FN_MC!M567)</f>
        <v>*</v>
      </c>
      <c r="G563" s="130" t="str">
        <f>IF(FN_MC!I567="","*",FN_MC!I567)</f>
        <v>*</v>
      </c>
      <c r="H563" s="130" t="str">
        <f>IF(FN_MC!AB567="","*",FN_MC!AB567)</f>
        <v>*</v>
      </c>
      <c r="I563" s="130" t="str">
        <f>IF(FN_MC!AC567="","*",FN_MC!AC567)</f>
        <v>*</v>
      </c>
      <c r="J563" s="131" t="str">
        <f>IF(FN_MC!AA567="","*",FN_MC!AA567)</f>
        <v>*</v>
      </c>
      <c r="K563" s="143" t="str">
        <f>IF(FN_MC!AD567="","*",FN_MC!AD567)</f>
        <v>*</v>
      </c>
    </row>
    <row r="564" spans="2:11" s="132" customFormat="1" hidden="1">
      <c r="B564" s="129" t="str">
        <f>IF(FN_MC!Y568="","*",FN_MC!Y568)</f>
        <v>*</v>
      </c>
      <c r="C564" s="130" t="str">
        <f>IF(FN_MC!B568="","*",FN_MC!B568)</f>
        <v>*</v>
      </c>
      <c r="D564" s="130" t="str">
        <f>IF(FN_MC!D568="","*",FN_MC!D568)</f>
        <v>*</v>
      </c>
      <c r="E564" s="130" t="str">
        <f>IF(FN_MC!H568="","*",FN_MC!H568)</f>
        <v>*</v>
      </c>
      <c r="F564" s="148" t="str">
        <f>IF(FN_MC!M568="","*",FN_MC!M568)</f>
        <v>*</v>
      </c>
      <c r="G564" s="130" t="str">
        <f>IF(FN_MC!I568="","*",FN_MC!I568)</f>
        <v>*</v>
      </c>
      <c r="H564" s="130" t="str">
        <f>IF(FN_MC!AB568="","*",FN_MC!AB568)</f>
        <v>*</v>
      </c>
      <c r="I564" s="130" t="str">
        <f>IF(FN_MC!AC568="","*",FN_MC!AC568)</f>
        <v>*</v>
      </c>
      <c r="J564" s="131" t="str">
        <f>IF(FN_MC!AA568="","*",FN_MC!AA568)</f>
        <v>*</v>
      </c>
      <c r="K564" s="143" t="str">
        <f>IF(FN_MC!AD568="","*",FN_MC!AD568)</f>
        <v>*</v>
      </c>
    </row>
    <row r="565" spans="2:11" s="132" customFormat="1" hidden="1">
      <c r="B565" s="129" t="str">
        <f>IF(FN_MC!Y569="","*",FN_MC!Y569)</f>
        <v>*</v>
      </c>
      <c r="C565" s="130" t="str">
        <f>IF(FN_MC!B569="","*",FN_MC!B569)</f>
        <v>*</v>
      </c>
      <c r="D565" s="130" t="str">
        <f>IF(FN_MC!D569="","*",FN_MC!D569)</f>
        <v>*</v>
      </c>
      <c r="E565" s="130" t="str">
        <f>IF(FN_MC!H569="","*",FN_MC!H569)</f>
        <v>*</v>
      </c>
      <c r="F565" s="148" t="str">
        <f>IF(FN_MC!M569="","*",FN_MC!M569)</f>
        <v>*</v>
      </c>
      <c r="G565" s="130" t="str">
        <f>IF(FN_MC!I569="","*",FN_MC!I569)</f>
        <v>*</v>
      </c>
      <c r="H565" s="130" t="str">
        <f>IF(FN_MC!AB569="","*",FN_MC!AB569)</f>
        <v>*</v>
      </c>
      <c r="I565" s="130" t="str">
        <f>IF(FN_MC!AC569="","*",FN_MC!AC569)</f>
        <v>*</v>
      </c>
      <c r="J565" s="131" t="str">
        <f>IF(FN_MC!AA569="","*",FN_MC!AA569)</f>
        <v>*</v>
      </c>
      <c r="K565" s="143" t="str">
        <f>IF(FN_MC!AD569="","*",FN_MC!AD569)</f>
        <v>*</v>
      </c>
    </row>
    <row r="566" spans="2:11" s="132" customFormat="1" hidden="1">
      <c r="B566" s="129" t="str">
        <f>IF(FN_MC!Y570="","*",FN_MC!Y570)</f>
        <v>*</v>
      </c>
      <c r="C566" s="130" t="str">
        <f>IF(FN_MC!B570="","*",FN_MC!B570)</f>
        <v>*</v>
      </c>
      <c r="D566" s="130" t="str">
        <f>IF(FN_MC!D570="","*",FN_MC!D570)</f>
        <v>*</v>
      </c>
      <c r="E566" s="130" t="str">
        <f>IF(FN_MC!H570="","*",FN_MC!H570)</f>
        <v>*</v>
      </c>
      <c r="F566" s="148" t="str">
        <f>IF(FN_MC!M570="","*",FN_MC!M570)</f>
        <v>*</v>
      </c>
      <c r="G566" s="130" t="str">
        <f>IF(FN_MC!I570="","*",FN_MC!I570)</f>
        <v>*</v>
      </c>
      <c r="H566" s="130" t="str">
        <f>IF(FN_MC!AB570="","*",FN_MC!AB570)</f>
        <v>*</v>
      </c>
      <c r="I566" s="130" t="str">
        <f>IF(FN_MC!AC570="","*",FN_MC!AC570)</f>
        <v>*</v>
      </c>
      <c r="J566" s="131" t="str">
        <f>IF(FN_MC!AA570="","*",FN_MC!AA570)</f>
        <v>*</v>
      </c>
      <c r="K566" s="143" t="str">
        <f>IF(FN_MC!AD570="","*",FN_MC!AD570)</f>
        <v>*</v>
      </c>
    </row>
    <row r="567" spans="2:11" s="132" customFormat="1" hidden="1">
      <c r="B567" s="129" t="str">
        <f>IF(FN_MC!Y571="","*",FN_MC!Y571)</f>
        <v>*</v>
      </c>
      <c r="C567" s="130" t="str">
        <f>IF(FN_MC!B571="","*",FN_MC!B571)</f>
        <v>*</v>
      </c>
      <c r="D567" s="130" t="str">
        <f>IF(FN_MC!D571="","*",FN_MC!D571)</f>
        <v>*</v>
      </c>
      <c r="E567" s="130" t="str">
        <f>IF(FN_MC!H571="","*",FN_MC!H571)</f>
        <v>*</v>
      </c>
      <c r="F567" s="148" t="str">
        <f>IF(FN_MC!M571="","*",FN_MC!M571)</f>
        <v>*</v>
      </c>
      <c r="G567" s="130" t="str">
        <f>IF(FN_MC!I571="","*",FN_MC!I571)</f>
        <v>*</v>
      </c>
      <c r="H567" s="130" t="str">
        <f>IF(FN_MC!AB571="","*",FN_MC!AB571)</f>
        <v>*</v>
      </c>
      <c r="I567" s="130" t="str">
        <f>IF(FN_MC!AC571="","*",FN_MC!AC571)</f>
        <v>*</v>
      </c>
      <c r="J567" s="131" t="str">
        <f>IF(FN_MC!AA571="","*",FN_MC!AA571)</f>
        <v>*</v>
      </c>
      <c r="K567" s="143" t="str">
        <f>IF(FN_MC!AD571="","*",FN_MC!AD571)</f>
        <v>*</v>
      </c>
    </row>
    <row r="568" spans="2:11" s="132" customFormat="1" hidden="1">
      <c r="B568" s="129" t="str">
        <f>IF(FN_MC!Y572="","*",FN_MC!Y572)</f>
        <v>*</v>
      </c>
      <c r="C568" s="130" t="str">
        <f>IF(FN_MC!B572="","*",FN_MC!B572)</f>
        <v>*</v>
      </c>
      <c r="D568" s="130" t="str">
        <f>IF(FN_MC!D572="","*",FN_MC!D572)</f>
        <v>*</v>
      </c>
      <c r="E568" s="130" t="str">
        <f>IF(FN_MC!H572="","*",FN_MC!H572)</f>
        <v>*</v>
      </c>
      <c r="F568" s="148" t="str">
        <f>IF(FN_MC!M572="","*",FN_MC!M572)</f>
        <v>*</v>
      </c>
      <c r="G568" s="130" t="str">
        <f>IF(FN_MC!I572="","*",FN_MC!I572)</f>
        <v>*</v>
      </c>
      <c r="H568" s="130" t="str">
        <f>IF(FN_MC!AB572="","*",FN_MC!AB572)</f>
        <v>*</v>
      </c>
      <c r="I568" s="130" t="str">
        <f>IF(FN_MC!AC572="","*",FN_MC!AC572)</f>
        <v>*</v>
      </c>
      <c r="J568" s="131" t="str">
        <f>IF(FN_MC!AA572="","*",FN_MC!AA572)</f>
        <v>*</v>
      </c>
      <c r="K568" s="143" t="str">
        <f>IF(FN_MC!AD572="","*",FN_MC!AD572)</f>
        <v>*</v>
      </c>
    </row>
    <row r="569" spans="2:11" s="132" customFormat="1" hidden="1">
      <c r="B569" s="129" t="str">
        <f>IF(FN_MC!Y573="","*",FN_MC!Y573)</f>
        <v>*</v>
      </c>
      <c r="C569" s="130" t="str">
        <f>IF(FN_MC!B573="","*",FN_MC!B573)</f>
        <v>*</v>
      </c>
      <c r="D569" s="130" t="str">
        <f>IF(FN_MC!D573="","*",FN_MC!D573)</f>
        <v>*</v>
      </c>
      <c r="E569" s="130" t="str">
        <f>IF(FN_MC!H573="","*",FN_MC!H573)</f>
        <v>*</v>
      </c>
      <c r="F569" s="148" t="str">
        <f>IF(FN_MC!M573="","*",FN_MC!M573)</f>
        <v>*</v>
      </c>
      <c r="G569" s="130" t="str">
        <f>IF(FN_MC!I573="","*",FN_MC!I573)</f>
        <v>*</v>
      </c>
      <c r="H569" s="130" t="str">
        <f>IF(FN_MC!AB573="","*",FN_MC!AB573)</f>
        <v>*</v>
      </c>
      <c r="I569" s="130" t="str">
        <f>IF(FN_MC!AC573="","*",FN_MC!AC573)</f>
        <v>*</v>
      </c>
      <c r="J569" s="131" t="str">
        <f>IF(FN_MC!AA573="","*",FN_MC!AA573)</f>
        <v>*</v>
      </c>
      <c r="K569" s="143" t="str">
        <f>IF(FN_MC!AD573="","*",FN_MC!AD573)</f>
        <v>*</v>
      </c>
    </row>
    <row r="570" spans="2:11" s="132" customFormat="1" hidden="1">
      <c r="B570" s="129" t="str">
        <f>IF(FN_MC!Y574="","*",FN_MC!Y574)</f>
        <v>*</v>
      </c>
      <c r="C570" s="130" t="str">
        <f>IF(FN_MC!B574="","*",FN_MC!B574)</f>
        <v>*</v>
      </c>
      <c r="D570" s="130" t="str">
        <f>IF(FN_MC!D574="","*",FN_MC!D574)</f>
        <v>*</v>
      </c>
      <c r="E570" s="130" t="str">
        <f>IF(FN_MC!H574="","*",FN_MC!H574)</f>
        <v>*</v>
      </c>
      <c r="F570" s="148" t="str">
        <f>IF(FN_MC!M574="","*",FN_MC!M574)</f>
        <v>*</v>
      </c>
      <c r="G570" s="130" t="str">
        <f>IF(FN_MC!I574="","*",FN_MC!I574)</f>
        <v>*</v>
      </c>
      <c r="H570" s="130" t="str">
        <f>IF(FN_MC!AB574="","*",FN_MC!AB574)</f>
        <v>*</v>
      </c>
      <c r="I570" s="130" t="str">
        <f>IF(FN_MC!AC574="","*",FN_MC!AC574)</f>
        <v>*</v>
      </c>
      <c r="J570" s="131" t="str">
        <f>IF(FN_MC!AA574="","*",FN_MC!AA574)</f>
        <v>*</v>
      </c>
      <c r="K570" s="143" t="str">
        <f>IF(FN_MC!AD574="","*",FN_MC!AD574)</f>
        <v>*</v>
      </c>
    </row>
    <row r="571" spans="2:11" s="132" customFormat="1" hidden="1">
      <c r="B571" s="129" t="str">
        <f>IF(FN_MC!Y575="","*",FN_MC!Y575)</f>
        <v>*</v>
      </c>
      <c r="C571" s="130" t="str">
        <f>IF(FN_MC!B575="","*",FN_MC!B575)</f>
        <v>*</v>
      </c>
      <c r="D571" s="130" t="str">
        <f>IF(FN_MC!D575="","*",FN_MC!D575)</f>
        <v>*</v>
      </c>
      <c r="E571" s="130" t="str">
        <f>IF(FN_MC!H575="","*",FN_MC!H575)</f>
        <v>*</v>
      </c>
      <c r="F571" s="148" t="str">
        <f>IF(FN_MC!M575="","*",FN_MC!M575)</f>
        <v>*</v>
      </c>
      <c r="G571" s="130" t="str">
        <f>IF(FN_MC!I575="","*",FN_MC!I575)</f>
        <v>*</v>
      </c>
      <c r="H571" s="130" t="str">
        <f>IF(FN_MC!AB575="","*",FN_MC!AB575)</f>
        <v>*</v>
      </c>
      <c r="I571" s="130" t="str">
        <f>IF(FN_MC!AC575="","*",FN_MC!AC575)</f>
        <v>*</v>
      </c>
      <c r="J571" s="131" t="str">
        <f>IF(FN_MC!AA575="","*",FN_MC!AA575)</f>
        <v>*</v>
      </c>
      <c r="K571" s="143" t="str">
        <f>IF(FN_MC!AD575="","*",FN_MC!AD575)</f>
        <v>*</v>
      </c>
    </row>
    <row r="572" spans="2:11" s="132" customFormat="1" hidden="1">
      <c r="B572" s="129" t="str">
        <f>IF(FN_MC!Y576="","*",FN_MC!Y576)</f>
        <v>*</v>
      </c>
      <c r="C572" s="130" t="str">
        <f>IF(FN_MC!B576="","*",FN_MC!B576)</f>
        <v>*</v>
      </c>
      <c r="D572" s="130" t="str">
        <f>IF(FN_MC!D576="","*",FN_MC!D576)</f>
        <v>*</v>
      </c>
      <c r="E572" s="130" t="str">
        <f>IF(FN_MC!H576="","*",FN_MC!H576)</f>
        <v>*</v>
      </c>
      <c r="F572" s="148" t="str">
        <f>IF(FN_MC!M576="","*",FN_MC!M576)</f>
        <v>*</v>
      </c>
      <c r="G572" s="130" t="str">
        <f>IF(FN_MC!I576="","*",FN_MC!I576)</f>
        <v>*</v>
      </c>
      <c r="H572" s="130" t="str">
        <f>IF(FN_MC!AB576="","*",FN_MC!AB576)</f>
        <v>*</v>
      </c>
      <c r="I572" s="130" t="str">
        <f>IF(FN_MC!AC576="","*",FN_MC!AC576)</f>
        <v>*</v>
      </c>
      <c r="J572" s="131" t="str">
        <f>IF(FN_MC!AA576="","*",FN_MC!AA576)</f>
        <v>*</v>
      </c>
      <c r="K572" s="143" t="str">
        <f>IF(FN_MC!AD576="","*",FN_MC!AD576)</f>
        <v>*</v>
      </c>
    </row>
    <row r="573" spans="2:11" s="132" customFormat="1" hidden="1">
      <c r="B573" s="129" t="str">
        <f>IF(FN_MC!Y577="","*",FN_MC!Y577)</f>
        <v>*</v>
      </c>
      <c r="C573" s="130" t="str">
        <f>IF(FN_MC!B577="","*",FN_MC!B577)</f>
        <v>*</v>
      </c>
      <c r="D573" s="130" t="str">
        <f>IF(FN_MC!D577="","*",FN_MC!D577)</f>
        <v>*</v>
      </c>
      <c r="E573" s="130" t="str">
        <f>IF(FN_MC!H577="","*",FN_MC!H577)</f>
        <v>*</v>
      </c>
      <c r="F573" s="148" t="str">
        <f>IF(FN_MC!M577="","*",FN_MC!M577)</f>
        <v>*</v>
      </c>
      <c r="G573" s="130" t="str">
        <f>IF(FN_MC!I577="","*",FN_MC!I577)</f>
        <v>*</v>
      </c>
      <c r="H573" s="130" t="str">
        <f>IF(FN_MC!AB577="","*",FN_MC!AB577)</f>
        <v>*</v>
      </c>
      <c r="I573" s="130" t="str">
        <f>IF(FN_MC!AC577="","*",FN_MC!AC577)</f>
        <v>*</v>
      </c>
      <c r="J573" s="131" t="str">
        <f>IF(FN_MC!AA577="","*",FN_MC!AA577)</f>
        <v>*</v>
      </c>
      <c r="K573" s="143" t="str">
        <f>IF(FN_MC!AD577="","*",FN_MC!AD577)</f>
        <v>*</v>
      </c>
    </row>
    <row r="574" spans="2:11" s="132" customFormat="1" hidden="1">
      <c r="B574" s="129" t="str">
        <f>IF(FN_MC!Y578="","*",FN_MC!Y578)</f>
        <v>*</v>
      </c>
      <c r="C574" s="130" t="str">
        <f>IF(FN_MC!B578="","*",FN_MC!B578)</f>
        <v>*</v>
      </c>
      <c r="D574" s="130" t="str">
        <f>IF(FN_MC!D578="","*",FN_MC!D578)</f>
        <v>*</v>
      </c>
      <c r="E574" s="130" t="str">
        <f>IF(FN_MC!H578="","*",FN_MC!H578)</f>
        <v>*</v>
      </c>
      <c r="F574" s="148" t="str">
        <f>IF(FN_MC!M578="","*",FN_MC!M578)</f>
        <v>*</v>
      </c>
      <c r="G574" s="130" t="str">
        <f>IF(FN_MC!I578="","*",FN_MC!I578)</f>
        <v>*</v>
      </c>
      <c r="H574" s="130" t="str">
        <f>IF(FN_MC!AB578="","*",FN_MC!AB578)</f>
        <v>*</v>
      </c>
      <c r="I574" s="130" t="str">
        <f>IF(FN_MC!AC578="","*",FN_MC!AC578)</f>
        <v>*</v>
      </c>
      <c r="J574" s="131" t="str">
        <f>IF(FN_MC!AA578="","*",FN_MC!AA578)</f>
        <v>*</v>
      </c>
      <c r="K574" s="143" t="str">
        <f>IF(FN_MC!AD578="","*",FN_MC!AD578)</f>
        <v>*</v>
      </c>
    </row>
    <row r="575" spans="2:11" s="132" customFormat="1" hidden="1">
      <c r="B575" s="129" t="str">
        <f>IF(FN_MC!Y579="","*",FN_MC!Y579)</f>
        <v>*</v>
      </c>
      <c r="C575" s="130" t="str">
        <f>IF(FN_MC!B579="","*",FN_MC!B579)</f>
        <v>*</v>
      </c>
      <c r="D575" s="130" t="str">
        <f>IF(FN_MC!D579="","*",FN_MC!D579)</f>
        <v>*</v>
      </c>
      <c r="E575" s="130" t="str">
        <f>IF(FN_MC!H579="","*",FN_MC!H579)</f>
        <v>*</v>
      </c>
      <c r="F575" s="148" t="str">
        <f>IF(FN_MC!M579="","*",FN_MC!M579)</f>
        <v>*</v>
      </c>
      <c r="G575" s="130" t="str">
        <f>IF(FN_MC!I579="","*",FN_MC!I579)</f>
        <v>*</v>
      </c>
      <c r="H575" s="130" t="str">
        <f>IF(FN_MC!AB579="","*",FN_MC!AB579)</f>
        <v>*</v>
      </c>
      <c r="I575" s="130" t="str">
        <f>IF(FN_MC!AC579="","*",FN_MC!AC579)</f>
        <v>*</v>
      </c>
      <c r="J575" s="131" t="str">
        <f>IF(FN_MC!AA579="","*",FN_MC!AA579)</f>
        <v>*</v>
      </c>
      <c r="K575" s="143" t="str">
        <f>IF(FN_MC!AD579="","*",FN_MC!AD579)</f>
        <v>*</v>
      </c>
    </row>
    <row r="576" spans="2:11" s="132" customFormat="1" hidden="1">
      <c r="B576" s="129" t="str">
        <f>IF(FN_MC!Y580="","*",FN_MC!Y580)</f>
        <v>*</v>
      </c>
      <c r="C576" s="130" t="str">
        <f>IF(FN_MC!B580="","*",FN_MC!B580)</f>
        <v>*</v>
      </c>
      <c r="D576" s="130" t="str">
        <f>IF(FN_MC!D580="","*",FN_MC!D580)</f>
        <v>*</v>
      </c>
      <c r="E576" s="130" t="str">
        <f>IF(FN_MC!H580="","*",FN_MC!H580)</f>
        <v>*</v>
      </c>
      <c r="F576" s="148" t="str">
        <f>IF(FN_MC!M580="","*",FN_MC!M580)</f>
        <v>*</v>
      </c>
      <c r="G576" s="130" t="str">
        <f>IF(FN_MC!I580="","*",FN_MC!I580)</f>
        <v>*</v>
      </c>
      <c r="H576" s="130" t="str">
        <f>IF(FN_MC!AB580="","*",FN_MC!AB580)</f>
        <v>*</v>
      </c>
      <c r="I576" s="130" t="str">
        <f>IF(FN_MC!AC580="","*",FN_MC!AC580)</f>
        <v>*</v>
      </c>
      <c r="J576" s="131" t="str">
        <f>IF(FN_MC!AA580="","*",FN_MC!AA580)</f>
        <v>*</v>
      </c>
      <c r="K576" s="143" t="str">
        <f>IF(FN_MC!AD580="","*",FN_MC!AD580)</f>
        <v>*</v>
      </c>
    </row>
    <row r="577" spans="2:11" s="132" customFormat="1" hidden="1">
      <c r="B577" s="129" t="str">
        <f>IF(FN_MC!Y581="","*",FN_MC!Y581)</f>
        <v>*</v>
      </c>
      <c r="C577" s="130" t="str">
        <f>IF(FN_MC!B581="","*",FN_MC!B581)</f>
        <v>*</v>
      </c>
      <c r="D577" s="130" t="str">
        <f>IF(FN_MC!D581="","*",FN_MC!D581)</f>
        <v>*</v>
      </c>
      <c r="E577" s="130" t="str">
        <f>IF(FN_MC!H581="","*",FN_MC!H581)</f>
        <v>*</v>
      </c>
      <c r="F577" s="148" t="str">
        <f>IF(FN_MC!M581="","*",FN_MC!M581)</f>
        <v>*</v>
      </c>
      <c r="G577" s="130" t="str">
        <f>IF(FN_MC!I581="","*",FN_MC!I581)</f>
        <v>*</v>
      </c>
      <c r="H577" s="130" t="str">
        <f>IF(FN_MC!AB581="","*",FN_MC!AB581)</f>
        <v>*</v>
      </c>
      <c r="I577" s="130" t="str">
        <f>IF(FN_MC!AC581="","*",FN_MC!AC581)</f>
        <v>*</v>
      </c>
      <c r="J577" s="131" t="str">
        <f>IF(FN_MC!AA581="","*",FN_MC!AA581)</f>
        <v>*</v>
      </c>
      <c r="K577" s="143" t="str">
        <f>IF(FN_MC!AD581="","*",FN_MC!AD581)</f>
        <v>*</v>
      </c>
    </row>
    <row r="578" spans="2:11" s="132" customFormat="1" hidden="1">
      <c r="B578" s="129" t="str">
        <f>IF(FN_MC!Y582="","*",FN_MC!Y582)</f>
        <v>*</v>
      </c>
      <c r="C578" s="130" t="str">
        <f>IF(FN_MC!B582="","*",FN_MC!B582)</f>
        <v>*</v>
      </c>
      <c r="D578" s="130" t="str">
        <f>IF(FN_MC!D582="","*",FN_MC!D582)</f>
        <v>*</v>
      </c>
      <c r="E578" s="130" t="str">
        <f>IF(FN_MC!H582="","*",FN_MC!H582)</f>
        <v>*</v>
      </c>
      <c r="F578" s="148" t="str">
        <f>IF(FN_MC!M582="","*",FN_MC!M582)</f>
        <v>*</v>
      </c>
      <c r="G578" s="130" t="str">
        <f>IF(FN_MC!I582="","*",FN_MC!I582)</f>
        <v>*</v>
      </c>
      <c r="H578" s="130" t="str">
        <f>IF(FN_MC!AB582="","*",FN_MC!AB582)</f>
        <v>*</v>
      </c>
      <c r="I578" s="130" t="str">
        <f>IF(FN_MC!AC582="","*",FN_MC!AC582)</f>
        <v>*</v>
      </c>
      <c r="J578" s="131" t="str">
        <f>IF(FN_MC!AA582="","*",FN_MC!AA582)</f>
        <v>*</v>
      </c>
      <c r="K578" s="143" t="str">
        <f>IF(FN_MC!AD582="","*",FN_MC!AD582)</f>
        <v>*</v>
      </c>
    </row>
    <row r="579" spans="2:11" s="132" customFormat="1" hidden="1">
      <c r="B579" s="129" t="str">
        <f>IF(FN_MC!Y583="","*",FN_MC!Y583)</f>
        <v>*</v>
      </c>
      <c r="C579" s="130" t="str">
        <f>IF(FN_MC!B583="","*",FN_MC!B583)</f>
        <v>*</v>
      </c>
      <c r="D579" s="130" t="str">
        <f>IF(FN_MC!D583="","*",FN_MC!D583)</f>
        <v>*</v>
      </c>
      <c r="E579" s="130" t="str">
        <f>IF(FN_MC!H583="","*",FN_MC!H583)</f>
        <v>*</v>
      </c>
      <c r="F579" s="148" t="str">
        <f>IF(FN_MC!M583="","*",FN_MC!M583)</f>
        <v>*</v>
      </c>
      <c r="G579" s="130" t="str">
        <f>IF(FN_MC!I583="","*",FN_MC!I583)</f>
        <v>*</v>
      </c>
      <c r="H579" s="130" t="str">
        <f>IF(FN_MC!AB583="","*",FN_MC!AB583)</f>
        <v>*</v>
      </c>
      <c r="I579" s="130" t="str">
        <f>IF(FN_MC!AC583="","*",FN_MC!AC583)</f>
        <v>*</v>
      </c>
      <c r="J579" s="131" t="str">
        <f>IF(FN_MC!AA583="","*",FN_MC!AA583)</f>
        <v>*</v>
      </c>
      <c r="K579" s="143" t="str">
        <f>IF(FN_MC!AD583="","*",FN_MC!AD583)</f>
        <v>*</v>
      </c>
    </row>
    <row r="580" spans="2:11" s="132" customFormat="1" hidden="1">
      <c r="B580" s="129" t="str">
        <f>IF(FN_MC!Y584="","*",FN_MC!Y584)</f>
        <v>*</v>
      </c>
      <c r="C580" s="130" t="str">
        <f>IF(FN_MC!B584="","*",FN_MC!B584)</f>
        <v>*</v>
      </c>
      <c r="D580" s="130" t="str">
        <f>IF(FN_MC!D584="","*",FN_MC!D584)</f>
        <v>*</v>
      </c>
      <c r="E580" s="130" t="str">
        <f>IF(FN_MC!H584="","*",FN_MC!H584)</f>
        <v>*</v>
      </c>
      <c r="F580" s="148" t="str">
        <f>IF(FN_MC!M584="","*",FN_MC!M584)</f>
        <v>*</v>
      </c>
      <c r="G580" s="130" t="str">
        <f>IF(FN_MC!I584="","*",FN_MC!I584)</f>
        <v>*</v>
      </c>
      <c r="H580" s="130" t="str">
        <f>IF(FN_MC!AB584="","*",FN_MC!AB584)</f>
        <v>*</v>
      </c>
      <c r="I580" s="130" t="str">
        <f>IF(FN_MC!AC584="","*",FN_MC!AC584)</f>
        <v>*</v>
      </c>
      <c r="J580" s="131" t="str">
        <f>IF(FN_MC!AA584="","*",FN_MC!AA584)</f>
        <v>*</v>
      </c>
      <c r="K580" s="143" t="str">
        <f>IF(FN_MC!AD584="","*",FN_MC!AD584)</f>
        <v>*</v>
      </c>
    </row>
    <row r="581" spans="2:11" s="132" customFormat="1" hidden="1">
      <c r="B581" s="129" t="str">
        <f>IF(FN_MC!Y585="","*",FN_MC!Y585)</f>
        <v>*</v>
      </c>
      <c r="C581" s="130" t="str">
        <f>IF(FN_MC!B585="","*",FN_MC!B585)</f>
        <v>*</v>
      </c>
      <c r="D581" s="130" t="str">
        <f>IF(FN_MC!D585="","*",FN_MC!D585)</f>
        <v>*</v>
      </c>
      <c r="E581" s="130" t="str">
        <f>IF(FN_MC!H585="","*",FN_MC!H585)</f>
        <v>*</v>
      </c>
      <c r="F581" s="148" t="str">
        <f>IF(FN_MC!M585="","*",FN_MC!M585)</f>
        <v>*</v>
      </c>
      <c r="G581" s="130" t="str">
        <f>IF(FN_MC!I585="","*",FN_MC!I585)</f>
        <v>*</v>
      </c>
      <c r="H581" s="130" t="str">
        <f>IF(FN_MC!AB585="","*",FN_MC!AB585)</f>
        <v>*</v>
      </c>
      <c r="I581" s="130" t="str">
        <f>IF(FN_MC!AC585="","*",FN_MC!AC585)</f>
        <v>*</v>
      </c>
      <c r="J581" s="131" t="str">
        <f>IF(FN_MC!AA585="","*",FN_MC!AA585)</f>
        <v>*</v>
      </c>
      <c r="K581" s="143" t="str">
        <f>IF(FN_MC!AD585="","*",FN_MC!AD585)</f>
        <v>*</v>
      </c>
    </row>
    <row r="582" spans="2:11" s="132" customFormat="1" hidden="1">
      <c r="B582" s="129" t="str">
        <f>IF(FN_MC!Y586="","*",FN_MC!Y586)</f>
        <v>*</v>
      </c>
      <c r="C582" s="130" t="str">
        <f>IF(FN_MC!B586="","*",FN_MC!B586)</f>
        <v>*</v>
      </c>
      <c r="D582" s="130" t="str">
        <f>IF(FN_MC!D586="","*",FN_MC!D586)</f>
        <v>*</v>
      </c>
      <c r="E582" s="130" t="str">
        <f>IF(FN_MC!H586="","*",FN_MC!H586)</f>
        <v>*</v>
      </c>
      <c r="F582" s="148" t="str">
        <f>IF(FN_MC!M586="","*",FN_MC!M586)</f>
        <v>*</v>
      </c>
      <c r="G582" s="130" t="str">
        <f>IF(FN_MC!I586="","*",FN_MC!I586)</f>
        <v>*</v>
      </c>
      <c r="H582" s="130" t="str">
        <f>IF(FN_MC!AB586="","*",FN_MC!AB586)</f>
        <v>*</v>
      </c>
      <c r="I582" s="130" t="str">
        <f>IF(FN_MC!AC586="","*",FN_MC!AC586)</f>
        <v>*</v>
      </c>
      <c r="J582" s="131" t="str">
        <f>IF(FN_MC!AA586="","*",FN_MC!AA586)</f>
        <v>*</v>
      </c>
      <c r="K582" s="143" t="str">
        <f>IF(FN_MC!AD586="","*",FN_MC!AD586)</f>
        <v>*</v>
      </c>
    </row>
    <row r="583" spans="2:11" s="132" customFormat="1" hidden="1">
      <c r="B583" s="129" t="str">
        <f>IF(FN_MC!Y587="","*",FN_MC!Y587)</f>
        <v>*</v>
      </c>
      <c r="C583" s="130" t="str">
        <f>IF(FN_MC!B587="","*",FN_MC!B587)</f>
        <v>*</v>
      </c>
      <c r="D583" s="130" t="str">
        <f>IF(FN_MC!D587="","*",FN_MC!D587)</f>
        <v>*</v>
      </c>
      <c r="E583" s="130" t="str">
        <f>IF(FN_MC!H587="","*",FN_MC!H587)</f>
        <v>*</v>
      </c>
      <c r="F583" s="148" t="str">
        <f>IF(FN_MC!M587="","*",FN_MC!M587)</f>
        <v>*</v>
      </c>
      <c r="G583" s="130" t="str">
        <f>IF(FN_MC!I587="","*",FN_MC!I587)</f>
        <v>*</v>
      </c>
      <c r="H583" s="130" t="str">
        <f>IF(FN_MC!AB587="","*",FN_MC!AB587)</f>
        <v>*</v>
      </c>
      <c r="I583" s="130" t="str">
        <f>IF(FN_MC!AC587="","*",FN_MC!AC587)</f>
        <v>*</v>
      </c>
      <c r="J583" s="131" t="str">
        <f>IF(FN_MC!AA587="","*",FN_MC!AA587)</f>
        <v>*</v>
      </c>
      <c r="K583" s="143" t="str">
        <f>IF(FN_MC!AD587="","*",FN_MC!AD587)</f>
        <v>*</v>
      </c>
    </row>
    <row r="584" spans="2:11" s="132" customFormat="1" hidden="1">
      <c r="B584" s="129" t="str">
        <f>IF(FN_MC!Y588="","*",FN_MC!Y588)</f>
        <v>*</v>
      </c>
      <c r="C584" s="130" t="str">
        <f>IF(FN_MC!B588="","*",FN_MC!B588)</f>
        <v>*</v>
      </c>
      <c r="D584" s="130" t="str">
        <f>IF(FN_MC!D588="","*",FN_MC!D588)</f>
        <v>*</v>
      </c>
      <c r="E584" s="130" t="str">
        <f>IF(FN_MC!H588="","*",FN_MC!H588)</f>
        <v>*</v>
      </c>
      <c r="F584" s="148" t="str">
        <f>IF(FN_MC!M588="","*",FN_MC!M588)</f>
        <v>*</v>
      </c>
      <c r="G584" s="130" t="str">
        <f>IF(FN_MC!I588="","*",FN_MC!I588)</f>
        <v>*</v>
      </c>
      <c r="H584" s="130" t="str">
        <f>IF(FN_MC!AB588="","*",FN_MC!AB588)</f>
        <v>*</v>
      </c>
      <c r="I584" s="130" t="str">
        <f>IF(FN_MC!AC588="","*",FN_MC!AC588)</f>
        <v>*</v>
      </c>
      <c r="J584" s="131" t="str">
        <f>IF(FN_MC!AA588="","*",FN_MC!AA588)</f>
        <v>*</v>
      </c>
      <c r="K584" s="143" t="str">
        <f>IF(FN_MC!AD588="","*",FN_MC!AD588)</f>
        <v>*</v>
      </c>
    </row>
    <row r="585" spans="2:11" s="132" customFormat="1" hidden="1">
      <c r="B585" s="129" t="str">
        <f>IF(FN_MC!Y589="","*",FN_MC!Y589)</f>
        <v>*</v>
      </c>
      <c r="C585" s="130" t="str">
        <f>IF(FN_MC!B589="","*",FN_MC!B589)</f>
        <v>*</v>
      </c>
      <c r="D585" s="130" t="str">
        <f>IF(FN_MC!D589="","*",FN_MC!D589)</f>
        <v>*</v>
      </c>
      <c r="E585" s="130" t="str">
        <f>IF(FN_MC!H589="","*",FN_MC!H589)</f>
        <v>*</v>
      </c>
      <c r="F585" s="148" t="str">
        <f>IF(FN_MC!M589="","*",FN_MC!M589)</f>
        <v>*</v>
      </c>
      <c r="G585" s="130" t="str">
        <f>IF(FN_MC!I589="","*",FN_MC!I589)</f>
        <v>*</v>
      </c>
      <c r="H585" s="130" t="str">
        <f>IF(FN_MC!AB589="","*",FN_MC!AB589)</f>
        <v>*</v>
      </c>
      <c r="I585" s="130" t="str">
        <f>IF(FN_MC!AC589="","*",FN_MC!AC589)</f>
        <v>*</v>
      </c>
      <c r="J585" s="131" t="str">
        <f>IF(FN_MC!AA589="","*",FN_MC!AA589)</f>
        <v>*</v>
      </c>
      <c r="K585" s="143" t="str">
        <f>IF(FN_MC!AD589="","*",FN_MC!AD589)</f>
        <v>*</v>
      </c>
    </row>
    <row r="586" spans="2:11" s="132" customFormat="1" hidden="1">
      <c r="B586" s="129" t="str">
        <f>IF(FN_MC!Y590="","*",FN_MC!Y590)</f>
        <v>*</v>
      </c>
      <c r="C586" s="130" t="str">
        <f>IF(FN_MC!B590="","*",FN_MC!B590)</f>
        <v>*</v>
      </c>
      <c r="D586" s="130" t="str">
        <f>IF(FN_MC!D590="","*",FN_MC!D590)</f>
        <v>*</v>
      </c>
      <c r="E586" s="130" t="str">
        <f>IF(FN_MC!H590="","*",FN_MC!H590)</f>
        <v>*</v>
      </c>
      <c r="F586" s="148" t="str">
        <f>IF(FN_MC!M590="","*",FN_MC!M590)</f>
        <v>*</v>
      </c>
      <c r="G586" s="130" t="str">
        <f>IF(FN_MC!I590="","*",FN_MC!I590)</f>
        <v>*</v>
      </c>
      <c r="H586" s="130" t="str">
        <f>IF(FN_MC!AB590="","*",FN_MC!AB590)</f>
        <v>*</v>
      </c>
      <c r="I586" s="130" t="str">
        <f>IF(FN_MC!AC590="","*",FN_MC!AC590)</f>
        <v>*</v>
      </c>
      <c r="J586" s="131" t="str">
        <f>IF(FN_MC!AA590="","*",FN_MC!AA590)</f>
        <v>*</v>
      </c>
      <c r="K586" s="143" t="str">
        <f>IF(FN_MC!AD590="","*",FN_MC!AD590)</f>
        <v>*</v>
      </c>
    </row>
    <row r="587" spans="2:11" s="132" customFormat="1" hidden="1">
      <c r="B587" s="129" t="str">
        <f>IF(FN_MC!Y591="","*",FN_MC!Y591)</f>
        <v>*</v>
      </c>
      <c r="C587" s="130" t="str">
        <f>IF(FN_MC!B591="","*",FN_MC!B591)</f>
        <v>*</v>
      </c>
      <c r="D587" s="130" t="str">
        <f>IF(FN_MC!D591="","*",FN_MC!D591)</f>
        <v>*</v>
      </c>
      <c r="E587" s="130" t="str">
        <f>IF(FN_MC!H591="","*",FN_MC!H591)</f>
        <v>*</v>
      </c>
      <c r="F587" s="148" t="str">
        <f>IF(FN_MC!M591="","*",FN_MC!M591)</f>
        <v>*</v>
      </c>
      <c r="G587" s="130" t="str">
        <f>IF(FN_MC!I591="","*",FN_MC!I591)</f>
        <v>*</v>
      </c>
      <c r="H587" s="130" t="str">
        <f>IF(FN_MC!AB591="","*",FN_MC!AB591)</f>
        <v>*</v>
      </c>
      <c r="I587" s="130" t="str">
        <f>IF(FN_MC!AC591="","*",FN_MC!AC591)</f>
        <v>*</v>
      </c>
      <c r="J587" s="131" t="str">
        <f>IF(FN_MC!AA591="","*",FN_MC!AA591)</f>
        <v>*</v>
      </c>
      <c r="K587" s="143" t="str">
        <f>IF(FN_MC!AD591="","*",FN_MC!AD591)</f>
        <v>*</v>
      </c>
    </row>
    <row r="588" spans="2:11" s="132" customFormat="1" hidden="1">
      <c r="B588" s="129" t="str">
        <f>IF(FN_MC!Y592="","*",FN_MC!Y592)</f>
        <v>*</v>
      </c>
      <c r="C588" s="130" t="str">
        <f>IF(FN_MC!B592="","*",FN_MC!B592)</f>
        <v>*</v>
      </c>
      <c r="D588" s="130" t="str">
        <f>IF(FN_MC!D592="","*",FN_MC!D592)</f>
        <v>*</v>
      </c>
      <c r="E588" s="130" t="str">
        <f>IF(FN_MC!H592="","*",FN_MC!H592)</f>
        <v>*</v>
      </c>
      <c r="F588" s="148" t="str">
        <f>IF(FN_MC!M592="","*",FN_MC!M592)</f>
        <v>*</v>
      </c>
      <c r="G588" s="130" t="str">
        <f>IF(FN_MC!I592="","*",FN_MC!I592)</f>
        <v>*</v>
      </c>
      <c r="H588" s="130" t="str">
        <f>IF(FN_MC!AB592="","*",FN_MC!AB592)</f>
        <v>*</v>
      </c>
      <c r="I588" s="130" t="str">
        <f>IF(FN_MC!AC592="","*",FN_MC!AC592)</f>
        <v>*</v>
      </c>
      <c r="J588" s="131" t="str">
        <f>IF(FN_MC!AA592="","*",FN_MC!AA592)</f>
        <v>*</v>
      </c>
      <c r="K588" s="143" t="str">
        <f>IF(FN_MC!AD592="","*",FN_MC!AD592)</f>
        <v>*</v>
      </c>
    </row>
    <row r="589" spans="2:11" s="132" customFormat="1" hidden="1">
      <c r="B589" s="129" t="str">
        <f>IF(FN_MC!Y593="","*",FN_MC!Y593)</f>
        <v>*</v>
      </c>
      <c r="C589" s="130" t="str">
        <f>IF(FN_MC!B593="","*",FN_MC!B593)</f>
        <v>*</v>
      </c>
      <c r="D589" s="130" t="str">
        <f>IF(FN_MC!D593="","*",FN_MC!D593)</f>
        <v>*</v>
      </c>
      <c r="E589" s="130" t="str">
        <f>IF(FN_MC!H593="","*",FN_MC!H593)</f>
        <v>*</v>
      </c>
      <c r="F589" s="148" t="str">
        <f>IF(FN_MC!M593="","*",FN_MC!M593)</f>
        <v>*</v>
      </c>
      <c r="G589" s="130" t="str">
        <f>IF(FN_MC!I593="","*",FN_MC!I593)</f>
        <v>*</v>
      </c>
      <c r="H589" s="130" t="str">
        <f>IF(FN_MC!AB593="","*",FN_MC!AB593)</f>
        <v>*</v>
      </c>
      <c r="I589" s="130" t="str">
        <f>IF(FN_MC!AC593="","*",FN_MC!AC593)</f>
        <v>*</v>
      </c>
      <c r="J589" s="131" t="str">
        <f>IF(FN_MC!AA593="","*",FN_MC!AA593)</f>
        <v>*</v>
      </c>
      <c r="K589" s="143" t="str">
        <f>IF(FN_MC!AD593="","*",FN_MC!AD593)</f>
        <v>*</v>
      </c>
    </row>
    <row r="590" spans="2:11" s="132" customFormat="1" hidden="1">
      <c r="B590" s="129" t="str">
        <f>IF(FN_MC!Y594="","*",FN_MC!Y594)</f>
        <v>*</v>
      </c>
      <c r="C590" s="130" t="str">
        <f>IF(FN_MC!B594="","*",FN_MC!B594)</f>
        <v>*</v>
      </c>
      <c r="D590" s="130" t="str">
        <f>IF(FN_MC!D594="","*",FN_MC!D594)</f>
        <v>*</v>
      </c>
      <c r="E590" s="130" t="str">
        <f>IF(FN_MC!H594="","*",FN_MC!H594)</f>
        <v>*</v>
      </c>
      <c r="F590" s="148" t="str">
        <f>IF(FN_MC!M594="","*",FN_MC!M594)</f>
        <v>*</v>
      </c>
      <c r="G590" s="130" t="str">
        <f>IF(FN_MC!I594="","*",FN_MC!I594)</f>
        <v>*</v>
      </c>
      <c r="H590" s="130" t="str">
        <f>IF(FN_MC!AB594="","*",FN_MC!AB594)</f>
        <v>*</v>
      </c>
      <c r="I590" s="130" t="str">
        <f>IF(FN_MC!AC594="","*",FN_MC!AC594)</f>
        <v>*</v>
      </c>
      <c r="J590" s="131" t="str">
        <f>IF(FN_MC!AA594="","*",FN_MC!AA594)</f>
        <v>*</v>
      </c>
      <c r="K590" s="143" t="str">
        <f>IF(FN_MC!AD594="","*",FN_MC!AD594)</f>
        <v>*</v>
      </c>
    </row>
    <row r="591" spans="2:11" s="132" customFormat="1" hidden="1">
      <c r="B591" s="129" t="str">
        <f>IF(FN_MC!Y595="","*",FN_MC!Y595)</f>
        <v>*</v>
      </c>
      <c r="C591" s="130" t="str">
        <f>IF(FN_MC!B595="","*",FN_MC!B595)</f>
        <v>*</v>
      </c>
      <c r="D591" s="130" t="str">
        <f>IF(FN_MC!D595="","*",FN_MC!D595)</f>
        <v>*</v>
      </c>
      <c r="E591" s="130" t="str">
        <f>IF(FN_MC!H595="","*",FN_MC!H595)</f>
        <v>*</v>
      </c>
      <c r="F591" s="148" t="str">
        <f>IF(FN_MC!M595="","*",FN_MC!M595)</f>
        <v>*</v>
      </c>
      <c r="G591" s="130" t="str">
        <f>IF(FN_MC!I595="","*",FN_MC!I595)</f>
        <v>*</v>
      </c>
      <c r="H591" s="130" t="str">
        <f>IF(FN_MC!AB595="","*",FN_MC!AB595)</f>
        <v>*</v>
      </c>
      <c r="I591" s="130" t="str">
        <f>IF(FN_MC!AC595="","*",FN_MC!AC595)</f>
        <v>*</v>
      </c>
      <c r="J591" s="131" t="str">
        <f>IF(FN_MC!AA595="","*",FN_MC!AA595)</f>
        <v>*</v>
      </c>
      <c r="K591" s="143" t="str">
        <f>IF(FN_MC!AD595="","*",FN_MC!AD595)</f>
        <v>*</v>
      </c>
    </row>
    <row r="592" spans="2:11" s="132" customFormat="1" hidden="1">
      <c r="B592" s="129" t="str">
        <f>IF(FN_MC!Y596="","*",FN_MC!Y596)</f>
        <v>*</v>
      </c>
      <c r="C592" s="130" t="str">
        <f>IF(FN_MC!B596="","*",FN_MC!B596)</f>
        <v>*</v>
      </c>
      <c r="D592" s="130" t="str">
        <f>IF(FN_MC!D596="","*",FN_MC!D596)</f>
        <v>*</v>
      </c>
      <c r="E592" s="130" t="str">
        <f>IF(FN_MC!H596="","*",FN_MC!H596)</f>
        <v>*</v>
      </c>
      <c r="F592" s="148" t="str">
        <f>IF(FN_MC!M596="","*",FN_MC!M596)</f>
        <v>*</v>
      </c>
      <c r="G592" s="130" t="str">
        <f>IF(FN_MC!I596="","*",FN_MC!I596)</f>
        <v>*</v>
      </c>
      <c r="H592" s="130" t="str">
        <f>IF(FN_MC!AB596="","*",FN_MC!AB596)</f>
        <v>*</v>
      </c>
      <c r="I592" s="130" t="str">
        <f>IF(FN_MC!AC596="","*",FN_MC!AC596)</f>
        <v>*</v>
      </c>
      <c r="J592" s="131" t="str">
        <f>IF(FN_MC!AA596="","*",FN_MC!AA596)</f>
        <v>*</v>
      </c>
      <c r="K592" s="143" t="str">
        <f>IF(FN_MC!AD596="","*",FN_MC!AD596)</f>
        <v>*</v>
      </c>
    </row>
    <row r="593" spans="2:11" s="132" customFormat="1" hidden="1">
      <c r="B593" s="129" t="str">
        <f>IF(FN_MC!Y597="","*",FN_MC!Y597)</f>
        <v>*</v>
      </c>
      <c r="C593" s="130" t="str">
        <f>IF(FN_MC!B597="","*",FN_MC!B597)</f>
        <v>*</v>
      </c>
      <c r="D593" s="130" t="str">
        <f>IF(FN_MC!D597="","*",FN_MC!D597)</f>
        <v>*</v>
      </c>
      <c r="E593" s="130" t="str">
        <f>IF(FN_MC!H597="","*",FN_MC!H597)</f>
        <v>*</v>
      </c>
      <c r="F593" s="148" t="str">
        <f>IF(FN_MC!M597="","*",FN_MC!M597)</f>
        <v>*</v>
      </c>
      <c r="G593" s="130" t="str">
        <f>IF(FN_MC!I597="","*",FN_MC!I597)</f>
        <v>*</v>
      </c>
      <c r="H593" s="130" t="str">
        <f>IF(FN_MC!AB597="","*",FN_MC!AB597)</f>
        <v>*</v>
      </c>
      <c r="I593" s="130" t="str">
        <f>IF(FN_MC!AC597="","*",FN_MC!AC597)</f>
        <v>*</v>
      </c>
      <c r="J593" s="131" t="str">
        <f>IF(FN_MC!AA597="","*",FN_MC!AA597)</f>
        <v>*</v>
      </c>
      <c r="K593" s="143" t="str">
        <f>IF(FN_MC!AD597="","*",FN_MC!AD597)</f>
        <v>*</v>
      </c>
    </row>
    <row r="594" spans="2:11" s="132" customFormat="1" hidden="1">
      <c r="B594" s="129" t="str">
        <f>IF(FN_MC!Y598="","*",FN_MC!Y598)</f>
        <v>*</v>
      </c>
      <c r="C594" s="130" t="str">
        <f>IF(FN_MC!B598="","*",FN_MC!B598)</f>
        <v>*</v>
      </c>
      <c r="D594" s="130" t="str">
        <f>IF(FN_MC!D598="","*",FN_MC!D598)</f>
        <v>*</v>
      </c>
      <c r="E594" s="130" t="str">
        <f>IF(FN_MC!H598="","*",FN_MC!H598)</f>
        <v>*</v>
      </c>
      <c r="F594" s="148" t="str">
        <f>IF(FN_MC!M598="","*",FN_MC!M598)</f>
        <v>*</v>
      </c>
      <c r="G594" s="130" t="str">
        <f>IF(FN_MC!I598="","*",FN_MC!I598)</f>
        <v>*</v>
      </c>
      <c r="H594" s="130" t="str">
        <f>IF(FN_MC!AB598="","*",FN_MC!AB598)</f>
        <v>*</v>
      </c>
      <c r="I594" s="130" t="str">
        <f>IF(FN_MC!AC598="","*",FN_MC!AC598)</f>
        <v>*</v>
      </c>
      <c r="J594" s="131" t="str">
        <f>IF(FN_MC!AA598="","*",FN_MC!AA598)</f>
        <v>*</v>
      </c>
      <c r="K594" s="143" t="str">
        <f>IF(FN_MC!AD598="","*",FN_MC!AD598)</f>
        <v>*</v>
      </c>
    </row>
    <row r="595" spans="2:11" s="132" customFormat="1" hidden="1">
      <c r="B595" s="129" t="str">
        <f>IF(FN_MC!Y599="","*",FN_MC!Y599)</f>
        <v>*</v>
      </c>
      <c r="C595" s="130" t="str">
        <f>IF(FN_MC!B599="","*",FN_MC!B599)</f>
        <v>*</v>
      </c>
      <c r="D595" s="130" t="str">
        <f>IF(FN_MC!D599="","*",FN_MC!D599)</f>
        <v>*</v>
      </c>
      <c r="E595" s="130" t="str">
        <f>IF(FN_MC!H599="","*",FN_MC!H599)</f>
        <v>*</v>
      </c>
      <c r="F595" s="148" t="str">
        <f>IF(FN_MC!M599="","*",FN_MC!M599)</f>
        <v>*</v>
      </c>
      <c r="G595" s="130" t="str">
        <f>IF(FN_MC!I599="","*",FN_MC!I599)</f>
        <v>*</v>
      </c>
      <c r="H595" s="130" t="str">
        <f>IF(FN_MC!AB599="","*",FN_MC!AB599)</f>
        <v>*</v>
      </c>
      <c r="I595" s="130" t="str">
        <f>IF(FN_MC!AC599="","*",FN_MC!AC599)</f>
        <v>*</v>
      </c>
      <c r="J595" s="131" t="str">
        <f>IF(FN_MC!AA599="","*",FN_MC!AA599)</f>
        <v>*</v>
      </c>
      <c r="K595" s="143" t="str">
        <f>IF(FN_MC!AD599="","*",FN_MC!AD599)</f>
        <v>*</v>
      </c>
    </row>
    <row r="596" spans="2:11" s="132" customFormat="1" hidden="1">
      <c r="B596" s="129" t="str">
        <f>IF(FN_MC!Y600="","*",FN_MC!Y600)</f>
        <v>*</v>
      </c>
      <c r="C596" s="130" t="str">
        <f>IF(FN_MC!B600="","*",FN_MC!B600)</f>
        <v>*</v>
      </c>
      <c r="D596" s="130" t="str">
        <f>IF(FN_MC!D600="","*",FN_MC!D600)</f>
        <v>*</v>
      </c>
      <c r="E596" s="130" t="str">
        <f>IF(FN_MC!H600="","*",FN_MC!H600)</f>
        <v>*</v>
      </c>
      <c r="F596" s="148" t="str">
        <f>IF(FN_MC!M600="","*",FN_MC!M600)</f>
        <v>*</v>
      </c>
      <c r="G596" s="130" t="str">
        <f>IF(FN_MC!I600="","*",FN_MC!I600)</f>
        <v>*</v>
      </c>
      <c r="H596" s="130" t="str">
        <f>IF(FN_MC!AB600="","*",FN_MC!AB600)</f>
        <v>*</v>
      </c>
      <c r="I596" s="130" t="str">
        <f>IF(FN_MC!AC600="","*",FN_MC!AC600)</f>
        <v>*</v>
      </c>
      <c r="J596" s="131" t="str">
        <f>IF(FN_MC!AA600="","*",FN_MC!AA600)</f>
        <v>*</v>
      </c>
      <c r="K596" s="143" t="str">
        <f>IF(FN_MC!AD600="","*",FN_MC!AD600)</f>
        <v>*</v>
      </c>
    </row>
    <row r="597" spans="2:11" s="132" customFormat="1" hidden="1">
      <c r="B597" s="129" t="str">
        <f>IF(FN_MC!Y601="","*",FN_MC!Y601)</f>
        <v>*</v>
      </c>
      <c r="C597" s="130" t="str">
        <f>IF(FN_MC!B601="","*",FN_MC!B601)</f>
        <v>*</v>
      </c>
      <c r="D597" s="130" t="str">
        <f>IF(FN_MC!D601="","*",FN_MC!D601)</f>
        <v>*</v>
      </c>
      <c r="E597" s="130" t="str">
        <f>IF(FN_MC!H601="","*",FN_MC!H601)</f>
        <v>*</v>
      </c>
      <c r="F597" s="148" t="str">
        <f>IF(FN_MC!M601="","*",FN_MC!M601)</f>
        <v>*</v>
      </c>
      <c r="G597" s="130" t="str">
        <f>IF(FN_MC!I601="","*",FN_MC!I601)</f>
        <v>*</v>
      </c>
      <c r="H597" s="130" t="str">
        <f>IF(FN_MC!AB601="","*",FN_MC!AB601)</f>
        <v>*</v>
      </c>
      <c r="I597" s="130" t="str">
        <f>IF(FN_MC!AC601="","*",FN_MC!AC601)</f>
        <v>*</v>
      </c>
      <c r="J597" s="131" t="str">
        <f>IF(FN_MC!AA601="","*",FN_MC!AA601)</f>
        <v>*</v>
      </c>
      <c r="K597" s="143" t="str">
        <f>IF(FN_MC!AD601="","*",FN_MC!AD601)</f>
        <v>*</v>
      </c>
    </row>
    <row r="598" spans="2:11" s="132" customFormat="1" hidden="1">
      <c r="B598" s="129" t="str">
        <f>IF(FN_MC!Y602="","*",FN_MC!Y602)</f>
        <v>*</v>
      </c>
      <c r="C598" s="130" t="str">
        <f>IF(FN_MC!B602="","*",FN_MC!B602)</f>
        <v>*</v>
      </c>
      <c r="D598" s="130" t="str">
        <f>IF(FN_MC!D602="","*",FN_MC!D602)</f>
        <v>*</v>
      </c>
      <c r="E598" s="130" t="str">
        <f>IF(FN_MC!H602="","*",FN_MC!H602)</f>
        <v>*</v>
      </c>
      <c r="F598" s="148" t="str">
        <f>IF(FN_MC!M602="","*",FN_MC!M602)</f>
        <v>*</v>
      </c>
      <c r="G598" s="130" t="str">
        <f>IF(FN_MC!I602="","*",FN_MC!I602)</f>
        <v>*</v>
      </c>
      <c r="H598" s="130" t="str">
        <f>IF(FN_MC!AB602="","*",FN_MC!AB602)</f>
        <v>*</v>
      </c>
      <c r="I598" s="130" t="str">
        <f>IF(FN_MC!AC602="","*",FN_MC!AC602)</f>
        <v>*</v>
      </c>
      <c r="J598" s="131" t="str">
        <f>IF(FN_MC!AA602="","*",FN_MC!AA602)</f>
        <v>*</v>
      </c>
      <c r="K598" s="143" t="str">
        <f>IF(FN_MC!AD602="","*",FN_MC!AD602)</f>
        <v>*</v>
      </c>
    </row>
    <row r="599" spans="2:11" s="132" customFormat="1" hidden="1">
      <c r="B599" s="129" t="str">
        <f>IF(FN_MC!Y603="","*",FN_MC!Y603)</f>
        <v>*</v>
      </c>
      <c r="C599" s="130" t="str">
        <f>IF(FN_MC!B603="","*",FN_MC!B603)</f>
        <v>*</v>
      </c>
      <c r="D599" s="130" t="str">
        <f>IF(FN_MC!D603="","*",FN_MC!D603)</f>
        <v>*</v>
      </c>
      <c r="E599" s="130" t="str">
        <f>IF(FN_MC!H603="","*",FN_MC!H603)</f>
        <v>*</v>
      </c>
      <c r="F599" s="148" t="str">
        <f>IF(FN_MC!M603="","*",FN_MC!M603)</f>
        <v>*</v>
      </c>
      <c r="G599" s="130" t="str">
        <f>IF(FN_MC!I603="","*",FN_MC!I603)</f>
        <v>*</v>
      </c>
      <c r="H599" s="130" t="str">
        <f>IF(FN_MC!AB603="","*",FN_MC!AB603)</f>
        <v>*</v>
      </c>
      <c r="I599" s="130" t="str">
        <f>IF(FN_MC!AC603="","*",FN_MC!AC603)</f>
        <v>*</v>
      </c>
      <c r="J599" s="131" t="str">
        <f>IF(FN_MC!AA603="","*",FN_MC!AA603)</f>
        <v>*</v>
      </c>
      <c r="K599" s="143" t="str">
        <f>IF(FN_MC!AD603="","*",FN_MC!AD603)</f>
        <v>*</v>
      </c>
    </row>
    <row r="600" spans="2:11" s="132" customFormat="1" hidden="1">
      <c r="B600" s="129" t="str">
        <f>IF(FN_MC!Y604="","*",FN_MC!Y604)</f>
        <v>*</v>
      </c>
      <c r="C600" s="130" t="str">
        <f>IF(FN_MC!B604="","*",FN_MC!B604)</f>
        <v>*</v>
      </c>
      <c r="D600" s="130" t="str">
        <f>IF(FN_MC!D604="","*",FN_MC!D604)</f>
        <v>*</v>
      </c>
      <c r="E600" s="130" t="str">
        <f>IF(FN_MC!H604="","*",FN_MC!H604)</f>
        <v>*</v>
      </c>
      <c r="F600" s="148" t="str">
        <f>IF(FN_MC!M604="","*",FN_MC!M604)</f>
        <v>*</v>
      </c>
      <c r="G600" s="130" t="str">
        <f>IF(FN_MC!I604="","*",FN_MC!I604)</f>
        <v>*</v>
      </c>
      <c r="H600" s="130" t="str">
        <f>IF(FN_MC!AB604="","*",FN_MC!AB604)</f>
        <v>*</v>
      </c>
      <c r="I600" s="130" t="str">
        <f>IF(FN_MC!AC604="","*",FN_MC!AC604)</f>
        <v>*</v>
      </c>
      <c r="J600" s="131" t="str">
        <f>IF(FN_MC!AA604="","*",FN_MC!AA604)</f>
        <v>*</v>
      </c>
      <c r="K600" s="143" t="str">
        <f>IF(FN_MC!AD604="","*",FN_MC!AD604)</f>
        <v>*</v>
      </c>
    </row>
    <row r="601" spans="2:11" s="132" customFormat="1" hidden="1">
      <c r="B601" s="129" t="str">
        <f>IF(FN_MC!Y605="","*",FN_MC!Y605)</f>
        <v>*</v>
      </c>
      <c r="C601" s="130" t="str">
        <f>IF(FN_MC!B605="","*",FN_MC!B605)</f>
        <v>*</v>
      </c>
      <c r="D601" s="130" t="str">
        <f>IF(FN_MC!D605="","*",FN_MC!D605)</f>
        <v>*</v>
      </c>
      <c r="E601" s="130" t="str">
        <f>IF(FN_MC!H605="","*",FN_MC!H605)</f>
        <v>*</v>
      </c>
      <c r="F601" s="148" t="str">
        <f>IF(FN_MC!M605="","*",FN_MC!M605)</f>
        <v>*</v>
      </c>
      <c r="G601" s="130" t="str">
        <f>IF(FN_MC!I605="","*",FN_MC!I605)</f>
        <v>*</v>
      </c>
      <c r="H601" s="130" t="str">
        <f>IF(FN_MC!AB605="","*",FN_MC!AB605)</f>
        <v>*</v>
      </c>
      <c r="I601" s="130" t="str">
        <f>IF(FN_MC!AC605="","*",FN_MC!AC605)</f>
        <v>*</v>
      </c>
      <c r="J601" s="131" t="str">
        <f>IF(FN_MC!AA605="","*",FN_MC!AA605)</f>
        <v>*</v>
      </c>
      <c r="K601" s="143" t="str">
        <f>IF(FN_MC!AD605="","*",FN_MC!AD605)</f>
        <v>*</v>
      </c>
    </row>
    <row r="602" spans="2:11" s="132" customFormat="1" hidden="1">
      <c r="B602" s="129" t="str">
        <f>IF(FN_MC!Y606="","*",FN_MC!Y606)</f>
        <v>*</v>
      </c>
      <c r="C602" s="130" t="str">
        <f>IF(FN_MC!B606="","*",FN_MC!B606)</f>
        <v>*</v>
      </c>
      <c r="D602" s="130" t="str">
        <f>IF(FN_MC!D606="","*",FN_MC!D606)</f>
        <v>*</v>
      </c>
      <c r="E602" s="130" t="str">
        <f>IF(FN_MC!H606="","*",FN_MC!H606)</f>
        <v>*</v>
      </c>
      <c r="F602" s="148" t="str">
        <f>IF(FN_MC!M606="","*",FN_MC!M606)</f>
        <v>*</v>
      </c>
      <c r="G602" s="130" t="str">
        <f>IF(FN_MC!I606="","*",FN_MC!I606)</f>
        <v>*</v>
      </c>
      <c r="H602" s="130" t="str">
        <f>IF(FN_MC!AB606="","*",FN_MC!AB606)</f>
        <v>*</v>
      </c>
      <c r="I602" s="130" t="str">
        <f>IF(FN_MC!AC606="","*",FN_MC!AC606)</f>
        <v>*</v>
      </c>
      <c r="J602" s="131" t="str">
        <f>IF(FN_MC!AA606="","*",FN_MC!AA606)</f>
        <v>*</v>
      </c>
      <c r="K602" s="143" t="str">
        <f>IF(FN_MC!AD606="","*",FN_MC!AD606)</f>
        <v>*</v>
      </c>
    </row>
    <row r="603" spans="2:11" s="132" customFormat="1" hidden="1">
      <c r="B603" s="129" t="str">
        <f>IF(FN_MC!Y607="","*",FN_MC!Y607)</f>
        <v>*</v>
      </c>
      <c r="C603" s="130" t="str">
        <f>IF(FN_MC!B607="","*",FN_MC!B607)</f>
        <v>*</v>
      </c>
      <c r="D603" s="130" t="str">
        <f>IF(FN_MC!D607="","*",FN_MC!D607)</f>
        <v>*</v>
      </c>
      <c r="E603" s="130" t="str">
        <f>IF(FN_MC!H607="","*",FN_MC!H607)</f>
        <v>*</v>
      </c>
      <c r="F603" s="148" t="str">
        <f>IF(FN_MC!M607="","*",FN_MC!M607)</f>
        <v>*</v>
      </c>
      <c r="G603" s="130" t="str">
        <f>IF(FN_MC!I607="","*",FN_MC!I607)</f>
        <v>*</v>
      </c>
      <c r="H603" s="130" t="str">
        <f>IF(FN_MC!AB607="","*",FN_MC!AB607)</f>
        <v>*</v>
      </c>
      <c r="I603" s="130" t="str">
        <f>IF(FN_MC!AC607="","*",FN_MC!AC607)</f>
        <v>*</v>
      </c>
      <c r="J603" s="131" t="str">
        <f>IF(FN_MC!AA607="","*",FN_MC!AA607)</f>
        <v>*</v>
      </c>
      <c r="K603" s="143" t="str">
        <f>IF(FN_MC!AD607="","*",FN_MC!AD607)</f>
        <v>*</v>
      </c>
    </row>
    <row r="604" spans="2:11" s="132" customFormat="1" hidden="1">
      <c r="B604" s="129" t="str">
        <f>IF(FN_MC!Y608="","*",FN_MC!Y608)</f>
        <v>*</v>
      </c>
      <c r="C604" s="130" t="str">
        <f>IF(FN_MC!B608="","*",FN_MC!B608)</f>
        <v>*</v>
      </c>
      <c r="D604" s="130" t="str">
        <f>IF(FN_MC!D608="","*",FN_MC!D608)</f>
        <v>*</v>
      </c>
      <c r="E604" s="130" t="str">
        <f>IF(FN_MC!H608="","*",FN_MC!H608)</f>
        <v>*</v>
      </c>
      <c r="F604" s="148" t="str">
        <f>IF(FN_MC!M608="","*",FN_MC!M608)</f>
        <v>*</v>
      </c>
      <c r="G604" s="130" t="str">
        <f>IF(FN_MC!I608="","*",FN_MC!I608)</f>
        <v>*</v>
      </c>
      <c r="H604" s="130" t="str">
        <f>IF(FN_MC!AB608="","*",FN_MC!AB608)</f>
        <v>*</v>
      </c>
      <c r="I604" s="130" t="str">
        <f>IF(FN_MC!AC608="","*",FN_MC!AC608)</f>
        <v>*</v>
      </c>
      <c r="J604" s="131" t="str">
        <f>IF(FN_MC!AA608="","*",FN_MC!AA608)</f>
        <v>*</v>
      </c>
      <c r="K604" s="143" t="str">
        <f>IF(FN_MC!AD608="","*",FN_MC!AD608)</f>
        <v>*</v>
      </c>
    </row>
    <row r="605" spans="2:11" s="132" customFormat="1" hidden="1">
      <c r="B605" s="129" t="str">
        <f>IF(FN_MC!Y609="","*",FN_MC!Y609)</f>
        <v>*</v>
      </c>
      <c r="C605" s="130" t="str">
        <f>IF(FN_MC!B609="","*",FN_MC!B609)</f>
        <v>*</v>
      </c>
      <c r="D605" s="130" t="str">
        <f>IF(FN_MC!D609="","*",FN_MC!D609)</f>
        <v>*</v>
      </c>
      <c r="E605" s="130" t="str">
        <f>IF(FN_MC!H609="","*",FN_MC!H609)</f>
        <v>*</v>
      </c>
      <c r="F605" s="148" t="str">
        <f>IF(FN_MC!M609="","*",FN_MC!M609)</f>
        <v>*</v>
      </c>
      <c r="G605" s="130" t="str">
        <f>IF(FN_MC!I609="","*",FN_MC!I609)</f>
        <v>*</v>
      </c>
      <c r="H605" s="130" t="str">
        <f>IF(FN_MC!AB609="","*",FN_MC!AB609)</f>
        <v>*</v>
      </c>
      <c r="I605" s="130" t="str">
        <f>IF(FN_MC!AC609="","*",FN_MC!AC609)</f>
        <v>*</v>
      </c>
      <c r="J605" s="131" t="str">
        <f>IF(FN_MC!AA609="","*",FN_MC!AA609)</f>
        <v>*</v>
      </c>
      <c r="K605" s="143" t="str">
        <f>IF(FN_MC!AD609="","*",FN_MC!AD609)</f>
        <v>*</v>
      </c>
    </row>
    <row r="606" spans="2:11" s="132" customFormat="1" hidden="1">
      <c r="B606" s="129" t="str">
        <f>IF(FN_MC!Y610="","*",FN_MC!Y610)</f>
        <v>*</v>
      </c>
      <c r="C606" s="130" t="str">
        <f>IF(FN_MC!B610="","*",FN_MC!B610)</f>
        <v>*</v>
      </c>
      <c r="D606" s="130" t="str">
        <f>IF(FN_MC!D610="","*",FN_MC!D610)</f>
        <v>*</v>
      </c>
      <c r="E606" s="130" t="str">
        <f>IF(FN_MC!H610="","*",FN_MC!H610)</f>
        <v>*</v>
      </c>
      <c r="F606" s="148" t="str">
        <f>IF(FN_MC!M610="","*",FN_MC!M610)</f>
        <v>*</v>
      </c>
      <c r="G606" s="130" t="str">
        <f>IF(FN_MC!I610="","*",FN_MC!I610)</f>
        <v>*</v>
      </c>
      <c r="H606" s="130" t="str">
        <f>IF(FN_MC!AB610="","*",FN_MC!AB610)</f>
        <v>*</v>
      </c>
      <c r="I606" s="130" t="str">
        <f>IF(FN_MC!AC610="","*",FN_MC!AC610)</f>
        <v>*</v>
      </c>
      <c r="J606" s="131" t="str">
        <f>IF(FN_MC!AA610="","*",FN_MC!AA610)</f>
        <v>*</v>
      </c>
      <c r="K606" s="143" t="str">
        <f>IF(FN_MC!AD610="","*",FN_MC!AD610)</f>
        <v>*</v>
      </c>
    </row>
    <row r="607" spans="2:11" s="132" customFormat="1" hidden="1">
      <c r="B607" s="129" t="str">
        <f>IF(FN_MC!Y611="","*",FN_MC!Y611)</f>
        <v>*</v>
      </c>
      <c r="C607" s="130" t="str">
        <f>IF(FN_MC!B611="","*",FN_MC!B611)</f>
        <v>*</v>
      </c>
      <c r="D607" s="130" t="str">
        <f>IF(FN_MC!D611="","*",FN_MC!D611)</f>
        <v>*</v>
      </c>
      <c r="E607" s="130" t="str">
        <f>IF(FN_MC!H611="","*",FN_MC!H611)</f>
        <v>*</v>
      </c>
      <c r="F607" s="148" t="str">
        <f>IF(FN_MC!M611="","*",FN_MC!M611)</f>
        <v>*</v>
      </c>
      <c r="G607" s="130" t="str">
        <f>IF(FN_MC!I611="","*",FN_MC!I611)</f>
        <v>*</v>
      </c>
      <c r="H607" s="130" t="str">
        <f>IF(FN_MC!AB611="","*",FN_MC!AB611)</f>
        <v>*</v>
      </c>
      <c r="I607" s="130" t="str">
        <f>IF(FN_MC!AC611="","*",FN_MC!AC611)</f>
        <v>*</v>
      </c>
      <c r="J607" s="131" t="str">
        <f>IF(FN_MC!AA611="","*",FN_MC!AA611)</f>
        <v>*</v>
      </c>
      <c r="K607" s="143" t="str">
        <f>IF(FN_MC!AD611="","*",FN_MC!AD611)</f>
        <v>*</v>
      </c>
    </row>
    <row r="608" spans="2:11" s="132" customFormat="1" hidden="1">
      <c r="B608" s="129" t="str">
        <f>IF(FN_MC!Y612="","*",FN_MC!Y612)</f>
        <v>*</v>
      </c>
      <c r="C608" s="130" t="str">
        <f>IF(FN_MC!B612="","*",FN_MC!B612)</f>
        <v>*</v>
      </c>
      <c r="D608" s="130" t="str">
        <f>IF(FN_MC!D612="","*",FN_MC!D612)</f>
        <v>*</v>
      </c>
      <c r="E608" s="130" t="str">
        <f>IF(FN_MC!H612="","*",FN_MC!H612)</f>
        <v>*</v>
      </c>
      <c r="F608" s="148" t="str">
        <f>IF(FN_MC!M612="","*",FN_MC!M612)</f>
        <v>*</v>
      </c>
      <c r="G608" s="130" t="str">
        <f>IF(FN_MC!I612="","*",FN_MC!I612)</f>
        <v>*</v>
      </c>
      <c r="H608" s="130" t="str">
        <f>IF(FN_MC!AB612="","*",FN_MC!AB612)</f>
        <v>*</v>
      </c>
      <c r="I608" s="130" t="str">
        <f>IF(FN_MC!AC612="","*",FN_MC!AC612)</f>
        <v>*</v>
      </c>
      <c r="J608" s="131" t="str">
        <f>IF(FN_MC!AA612="","*",FN_MC!AA612)</f>
        <v>*</v>
      </c>
      <c r="K608" s="143" t="str">
        <f>IF(FN_MC!AD612="","*",FN_MC!AD612)</f>
        <v>*</v>
      </c>
    </row>
    <row r="609" spans="2:11" s="132" customFormat="1" hidden="1">
      <c r="B609" s="129" t="str">
        <f>IF(FN_MC!Y613="","*",FN_MC!Y613)</f>
        <v>*</v>
      </c>
      <c r="C609" s="130" t="str">
        <f>IF(FN_MC!B613="","*",FN_MC!B613)</f>
        <v>*</v>
      </c>
      <c r="D609" s="130" t="str">
        <f>IF(FN_MC!D613="","*",FN_MC!D613)</f>
        <v>*</v>
      </c>
      <c r="E609" s="130" t="str">
        <f>IF(FN_MC!H613="","*",FN_MC!H613)</f>
        <v>*</v>
      </c>
      <c r="F609" s="148" t="str">
        <f>IF(FN_MC!M613="","*",FN_MC!M613)</f>
        <v>*</v>
      </c>
      <c r="G609" s="130" t="str">
        <f>IF(FN_MC!I613="","*",FN_MC!I613)</f>
        <v>*</v>
      </c>
      <c r="H609" s="130" t="str">
        <f>IF(FN_MC!AB613="","*",FN_MC!AB613)</f>
        <v>*</v>
      </c>
      <c r="I609" s="130" t="str">
        <f>IF(FN_MC!AC613="","*",FN_MC!AC613)</f>
        <v>*</v>
      </c>
      <c r="J609" s="131" t="str">
        <f>IF(FN_MC!AA613="","*",FN_MC!AA613)</f>
        <v>*</v>
      </c>
      <c r="K609" s="143" t="str">
        <f>IF(FN_MC!AD613="","*",FN_MC!AD613)</f>
        <v>*</v>
      </c>
    </row>
    <row r="610" spans="2:11" s="132" customFormat="1" hidden="1">
      <c r="B610" s="129" t="str">
        <f>IF(FN_MC!Y614="","*",FN_MC!Y614)</f>
        <v>*</v>
      </c>
      <c r="C610" s="130" t="str">
        <f>IF(FN_MC!B614="","*",FN_MC!B614)</f>
        <v>*</v>
      </c>
      <c r="D610" s="130" t="str">
        <f>IF(FN_MC!D614="","*",FN_MC!D614)</f>
        <v>*</v>
      </c>
      <c r="E610" s="130" t="str">
        <f>IF(FN_MC!H614="","*",FN_MC!H614)</f>
        <v>*</v>
      </c>
      <c r="F610" s="148" t="str">
        <f>IF(FN_MC!M614="","*",FN_MC!M614)</f>
        <v>*</v>
      </c>
      <c r="G610" s="130" t="str">
        <f>IF(FN_MC!I614="","*",FN_MC!I614)</f>
        <v>*</v>
      </c>
      <c r="H610" s="130" t="str">
        <f>IF(FN_MC!AB614="","*",FN_MC!AB614)</f>
        <v>*</v>
      </c>
      <c r="I610" s="130" t="str">
        <f>IF(FN_MC!AC614="","*",FN_MC!AC614)</f>
        <v>*</v>
      </c>
      <c r="J610" s="131" t="str">
        <f>IF(FN_MC!AA614="","*",FN_MC!AA614)</f>
        <v>*</v>
      </c>
      <c r="K610" s="143" t="str">
        <f>IF(FN_MC!AD614="","*",FN_MC!AD614)</f>
        <v>*</v>
      </c>
    </row>
    <row r="611" spans="2:11" s="132" customFormat="1" hidden="1">
      <c r="B611" s="129" t="str">
        <f>IF(FN_MC!Y615="","*",FN_MC!Y615)</f>
        <v>*</v>
      </c>
      <c r="C611" s="130" t="str">
        <f>IF(FN_MC!B615="","*",FN_MC!B615)</f>
        <v>*</v>
      </c>
      <c r="D611" s="130" t="str">
        <f>IF(FN_MC!D615="","*",FN_MC!D615)</f>
        <v>*</v>
      </c>
      <c r="E611" s="130" t="str">
        <f>IF(FN_MC!H615="","*",FN_MC!H615)</f>
        <v>*</v>
      </c>
      <c r="F611" s="148" t="str">
        <f>IF(FN_MC!M615="","*",FN_MC!M615)</f>
        <v>*</v>
      </c>
      <c r="G611" s="130" t="str">
        <f>IF(FN_MC!I615="","*",FN_MC!I615)</f>
        <v>*</v>
      </c>
      <c r="H611" s="130" t="str">
        <f>IF(FN_MC!AB615="","*",FN_MC!AB615)</f>
        <v>*</v>
      </c>
      <c r="I611" s="130" t="str">
        <f>IF(FN_MC!AC615="","*",FN_MC!AC615)</f>
        <v>*</v>
      </c>
      <c r="J611" s="131" t="str">
        <f>IF(FN_MC!AA615="","*",FN_MC!AA615)</f>
        <v>*</v>
      </c>
      <c r="K611" s="143" t="str">
        <f>IF(FN_MC!AD615="","*",FN_MC!AD615)</f>
        <v>*</v>
      </c>
    </row>
    <row r="612" spans="2:11" s="132" customFormat="1" hidden="1">
      <c r="B612" s="129" t="str">
        <f>IF(FN_MC!Y616="","*",FN_MC!Y616)</f>
        <v>*</v>
      </c>
      <c r="C612" s="130" t="str">
        <f>IF(FN_MC!B616="","*",FN_MC!B616)</f>
        <v>*</v>
      </c>
      <c r="D612" s="130" t="str">
        <f>IF(FN_MC!D616="","*",FN_MC!D616)</f>
        <v>*</v>
      </c>
      <c r="E612" s="130" t="str">
        <f>IF(FN_MC!H616="","*",FN_MC!H616)</f>
        <v>*</v>
      </c>
      <c r="F612" s="148" t="str">
        <f>IF(FN_MC!M616="","*",FN_MC!M616)</f>
        <v>*</v>
      </c>
      <c r="G612" s="130" t="str">
        <f>IF(FN_MC!I616="","*",FN_MC!I616)</f>
        <v>*</v>
      </c>
      <c r="H612" s="130" t="str">
        <f>IF(FN_MC!AB616="","*",FN_MC!AB616)</f>
        <v>*</v>
      </c>
      <c r="I612" s="130" t="str">
        <f>IF(FN_MC!AC616="","*",FN_MC!AC616)</f>
        <v>*</v>
      </c>
      <c r="J612" s="131" t="str">
        <f>IF(FN_MC!AA616="","*",FN_MC!AA616)</f>
        <v>*</v>
      </c>
      <c r="K612" s="143" t="str">
        <f>IF(FN_MC!AD616="","*",FN_MC!AD616)</f>
        <v>*</v>
      </c>
    </row>
    <row r="613" spans="2:11" s="132" customFormat="1" hidden="1">
      <c r="B613" s="129" t="str">
        <f>IF(FN_MC!Y617="","*",FN_MC!Y617)</f>
        <v>*</v>
      </c>
      <c r="C613" s="130" t="str">
        <f>IF(FN_MC!B617="","*",FN_MC!B617)</f>
        <v>*</v>
      </c>
      <c r="D613" s="130" t="str">
        <f>IF(FN_MC!D617="","*",FN_MC!D617)</f>
        <v>*</v>
      </c>
      <c r="E613" s="130" t="str">
        <f>IF(FN_MC!H617="","*",FN_MC!H617)</f>
        <v>*</v>
      </c>
      <c r="F613" s="148" t="str">
        <f>IF(FN_MC!M617="","*",FN_MC!M617)</f>
        <v>*</v>
      </c>
      <c r="G613" s="130" t="str">
        <f>IF(FN_MC!I617="","*",FN_MC!I617)</f>
        <v>*</v>
      </c>
      <c r="H613" s="130" t="str">
        <f>IF(FN_MC!AB617="","*",FN_MC!AB617)</f>
        <v>*</v>
      </c>
      <c r="I613" s="130" t="str">
        <f>IF(FN_MC!AC617="","*",FN_MC!AC617)</f>
        <v>*</v>
      </c>
      <c r="J613" s="131" t="str">
        <f>IF(FN_MC!AA617="","*",FN_MC!AA617)</f>
        <v>*</v>
      </c>
      <c r="K613" s="143" t="str">
        <f>IF(FN_MC!AD617="","*",FN_MC!AD617)</f>
        <v>*</v>
      </c>
    </row>
    <row r="614" spans="2:11" s="132" customFormat="1" hidden="1">
      <c r="B614" s="129" t="str">
        <f>IF(FN_MC!Y618="","*",FN_MC!Y618)</f>
        <v>*</v>
      </c>
      <c r="C614" s="130" t="str">
        <f>IF(FN_MC!B618="","*",FN_MC!B618)</f>
        <v>*</v>
      </c>
      <c r="D614" s="130" t="str">
        <f>IF(FN_MC!D618="","*",FN_MC!D618)</f>
        <v>*</v>
      </c>
      <c r="E614" s="130" t="str">
        <f>IF(FN_MC!H618="","*",FN_MC!H618)</f>
        <v>*</v>
      </c>
      <c r="F614" s="148" t="str">
        <f>IF(FN_MC!M618="","*",FN_MC!M618)</f>
        <v>*</v>
      </c>
      <c r="G614" s="130" t="str">
        <f>IF(FN_MC!I618="","*",FN_MC!I618)</f>
        <v>*</v>
      </c>
      <c r="H614" s="130" t="str">
        <f>IF(FN_MC!AB618="","*",FN_MC!AB618)</f>
        <v>*</v>
      </c>
      <c r="I614" s="130" t="str">
        <f>IF(FN_MC!AC618="","*",FN_MC!AC618)</f>
        <v>*</v>
      </c>
      <c r="J614" s="131" t="str">
        <f>IF(FN_MC!AA618="","*",FN_MC!AA618)</f>
        <v>*</v>
      </c>
      <c r="K614" s="143" t="str">
        <f>IF(FN_MC!AD618="","*",FN_MC!AD618)</f>
        <v>*</v>
      </c>
    </row>
    <row r="615" spans="2:11" s="132" customFormat="1" hidden="1">
      <c r="B615" s="129" t="str">
        <f>IF(FN_MC!Y619="","*",FN_MC!Y619)</f>
        <v>*</v>
      </c>
      <c r="C615" s="130" t="str">
        <f>IF(FN_MC!B619="","*",FN_MC!B619)</f>
        <v>*</v>
      </c>
      <c r="D615" s="130" t="str">
        <f>IF(FN_MC!D619="","*",FN_MC!D619)</f>
        <v>*</v>
      </c>
      <c r="E615" s="130" t="str">
        <f>IF(FN_MC!H619="","*",FN_MC!H619)</f>
        <v>*</v>
      </c>
      <c r="F615" s="148" t="str">
        <f>IF(FN_MC!M619="","*",FN_MC!M619)</f>
        <v>*</v>
      </c>
      <c r="G615" s="130" t="str">
        <f>IF(FN_MC!I619="","*",FN_MC!I619)</f>
        <v>*</v>
      </c>
      <c r="H615" s="130" t="str">
        <f>IF(FN_MC!AB619="","*",FN_MC!AB619)</f>
        <v>*</v>
      </c>
      <c r="I615" s="130" t="str">
        <f>IF(FN_MC!AC619="","*",FN_MC!AC619)</f>
        <v>*</v>
      </c>
      <c r="J615" s="131" t="str">
        <f>IF(FN_MC!AA619="","*",FN_MC!AA619)</f>
        <v>*</v>
      </c>
      <c r="K615" s="143" t="str">
        <f>IF(FN_MC!AD619="","*",FN_MC!AD619)</f>
        <v>*</v>
      </c>
    </row>
    <row r="616" spans="2:11" s="132" customFormat="1" hidden="1">
      <c r="B616" s="129" t="str">
        <f>IF(FN_MC!Y620="","*",FN_MC!Y620)</f>
        <v>*</v>
      </c>
      <c r="C616" s="130" t="str">
        <f>IF(FN_MC!B620="","*",FN_MC!B620)</f>
        <v>*</v>
      </c>
      <c r="D616" s="130" t="str">
        <f>IF(FN_MC!D620="","*",FN_MC!D620)</f>
        <v>*</v>
      </c>
      <c r="E616" s="130" t="str">
        <f>IF(FN_MC!H620="","*",FN_MC!H620)</f>
        <v>*</v>
      </c>
      <c r="F616" s="148" t="str">
        <f>IF(FN_MC!M620="","*",FN_MC!M620)</f>
        <v>*</v>
      </c>
      <c r="G616" s="130" t="str">
        <f>IF(FN_MC!I620="","*",FN_MC!I620)</f>
        <v>*</v>
      </c>
      <c r="H616" s="130" t="str">
        <f>IF(FN_MC!AB620="","*",FN_MC!AB620)</f>
        <v>*</v>
      </c>
      <c r="I616" s="130" t="str">
        <f>IF(FN_MC!AC620="","*",FN_MC!AC620)</f>
        <v>*</v>
      </c>
      <c r="J616" s="131" t="str">
        <f>IF(FN_MC!AA620="","*",FN_MC!AA620)</f>
        <v>*</v>
      </c>
      <c r="K616" s="143" t="str">
        <f>IF(FN_MC!AD620="","*",FN_MC!AD620)</f>
        <v>*</v>
      </c>
    </row>
    <row r="617" spans="2:11" s="132" customFormat="1" hidden="1">
      <c r="B617" s="129" t="str">
        <f>IF(FN_MC!Y621="","*",FN_MC!Y621)</f>
        <v>*</v>
      </c>
      <c r="C617" s="130" t="str">
        <f>IF(FN_MC!B621="","*",FN_MC!B621)</f>
        <v>*</v>
      </c>
      <c r="D617" s="130" t="str">
        <f>IF(FN_MC!D621="","*",FN_MC!D621)</f>
        <v>*</v>
      </c>
      <c r="E617" s="130" t="str">
        <f>IF(FN_MC!H621="","*",FN_MC!H621)</f>
        <v>*</v>
      </c>
      <c r="F617" s="148" t="str">
        <f>IF(FN_MC!M621="","*",FN_MC!M621)</f>
        <v>*</v>
      </c>
      <c r="G617" s="130" t="str">
        <f>IF(FN_MC!I621="","*",FN_MC!I621)</f>
        <v>*</v>
      </c>
      <c r="H617" s="130" t="str">
        <f>IF(FN_MC!AB621="","*",FN_MC!AB621)</f>
        <v>*</v>
      </c>
      <c r="I617" s="130" t="str">
        <f>IF(FN_MC!AC621="","*",FN_MC!AC621)</f>
        <v>*</v>
      </c>
      <c r="J617" s="131" t="str">
        <f>IF(FN_MC!AA621="","*",FN_MC!AA621)</f>
        <v>*</v>
      </c>
      <c r="K617" s="143" t="str">
        <f>IF(FN_MC!AD621="","*",FN_MC!AD621)</f>
        <v>*</v>
      </c>
    </row>
    <row r="618" spans="2:11" s="132" customFormat="1" hidden="1">
      <c r="B618" s="129" t="str">
        <f>IF(FN_MC!Y622="","*",FN_MC!Y622)</f>
        <v>*</v>
      </c>
      <c r="C618" s="130" t="str">
        <f>IF(FN_MC!B622="","*",FN_MC!B622)</f>
        <v>*</v>
      </c>
      <c r="D618" s="130" t="str">
        <f>IF(FN_MC!D622="","*",FN_MC!D622)</f>
        <v>*</v>
      </c>
      <c r="E618" s="130" t="str">
        <f>IF(FN_MC!H622="","*",FN_MC!H622)</f>
        <v>*</v>
      </c>
      <c r="F618" s="148" t="str">
        <f>IF(FN_MC!M622="","*",FN_MC!M622)</f>
        <v>*</v>
      </c>
      <c r="G618" s="130" t="str">
        <f>IF(FN_MC!I622="","*",FN_MC!I622)</f>
        <v>*</v>
      </c>
      <c r="H618" s="130" t="str">
        <f>IF(FN_MC!AB622="","*",FN_MC!AB622)</f>
        <v>*</v>
      </c>
      <c r="I618" s="130" t="str">
        <f>IF(FN_MC!AC622="","*",FN_MC!AC622)</f>
        <v>*</v>
      </c>
      <c r="J618" s="131" t="str">
        <f>IF(FN_MC!AA622="","*",FN_MC!AA622)</f>
        <v>*</v>
      </c>
      <c r="K618" s="143" t="str">
        <f>IF(FN_MC!AD622="","*",FN_MC!AD622)</f>
        <v>*</v>
      </c>
    </row>
    <row r="619" spans="2:11" s="132" customFormat="1" hidden="1">
      <c r="B619" s="129" t="str">
        <f>IF(FN_MC!Y623="","*",FN_MC!Y623)</f>
        <v>*</v>
      </c>
      <c r="C619" s="130" t="str">
        <f>IF(FN_MC!B623="","*",FN_MC!B623)</f>
        <v>*</v>
      </c>
      <c r="D619" s="130" t="str">
        <f>IF(FN_MC!D623="","*",FN_MC!D623)</f>
        <v>*</v>
      </c>
      <c r="E619" s="130" t="str">
        <f>IF(FN_MC!H623="","*",FN_MC!H623)</f>
        <v>*</v>
      </c>
      <c r="F619" s="148" t="str">
        <f>IF(FN_MC!M623="","*",FN_MC!M623)</f>
        <v>*</v>
      </c>
      <c r="G619" s="130" t="str">
        <f>IF(FN_MC!I623="","*",FN_MC!I623)</f>
        <v>*</v>
      </c>
      <c r="H619" s="130" t="str">
        <f>IF(FN_MC!AB623="","*",FN_MC!AB623)</f>
        <v>*</v>
      </c>
      <c r="I619" s="130" t="str">
        <f>IF(FN_MC!AC623="","*",FN_MC!AC623)</f>
        <v>*</v>
      </c>
      <c r="J619" s="131" t="str">
        <f>IF(FN_MC!AA623="","*",FN_MC!AA623)</f>
        <v>*</v>
      </c>
      <c r="K619" s="143" t="str">
        <f>IF(FN_MC!AD623="","*",FN_MC!AD623)</f>
        <v>*</v>
      </c>
    </row>
    <row r="620" spans="2:11" s="132" customFormat="1" hidden="1">
      <c r="B620" s="129" t="str">
        <f>IF(FN_MC!Y624="","*",FN_MC!Y624)</f>
        <v>*</v>
      </c>
      <c r="C620" s="130" t="str">
        <f>IF(FN_MC!B624="","*",FN_MC!B624)</f>
        <v>*</v>
      </c>
      <c r="D620" s="130" t="str">
        <f>IF(FN_MC!D624="","*",FN_MC!D624)</f>
        <v>*</v>
      </c>
      <c r="E620" s="130" t="str">
        <f>IF(FN_MC!H624="","*",FN_MC!H624)</f>
        <v>*</v>
      </c>
      <c r="F620" s="148" t="str">
        <f>IF(FN_MC!M624="","*",FN_MC!M624)</f>
        <v>*</v>
      </c>
      <c r="G620" s="130" t="str">
        <f>IF(FN_MC!I624="","*",FN_MC!I624)</f>
        <v>*</v>
      </c>
      <c r="H620" s="130" t="str">
        <f>IF(FN_MC!AB624="","*",FN_MC!AB624)</f>
        <v>*</v>
      </c>
      <c r="I620" s="130" t="str">
        <f>IF(FN_MC!AC624="","*",FN_MC!AC624)</f>
        <v>*</v>
      </c>
      <c r="J620" s="131" t="str">
        <f>IF(FN_MC!AA624="","*",FN_MC!AA624)</f>
        <v>*</v>
      </c>
      <c r="K620" s="143" t="str">
        <f>IF(FN_MC!AD624="","*",FN_MC!AD624)</f>
        <v>*</v>
      </c>
    </row>
    <row r="621" spans="2:11" s="132" customFormat="1" hidden="1">
      <c r="B621" s="129" t="str">
        <f>IF(FN_MC!Y625="","*",FN_MC!Y625)</f>
        <v>*</v>
      </c>
      <c r="C621" s="130" t="str">
        <f>IF(FN_MC!B625="","*",FN_MC!B625)</f>
        <v>*</v>
      </c>
      <c r="D621" s="130" t="str">
        <f>IF(FN_MC!D625="","*",FN_MC!D625)</f>
        <v>*</v>
      </c>
      <c r="E621" s="130" t="str">
        <f>IF(FN_MC!H625="","*",FN_MC!H625)</f>
        <v>*</v>
      </c>
      <c r="F621" s="148" t="str">
        <f>IF(FN_MC!M625="","*",FN_MC!M625)</f>
        <v>*</v>
      </c>
      <c r="G621" s="130" t="str">
        <f>IF(FN_MC!I625="","*",FN_MC!I625)</f>
        <v>*</v>
      </c>
      <c r="H621" s="130" t="str">
        <f>IF(FN_MC!AB625="","*",FN_MC!AB625)</f>
        <v>*</v>
      </c>
      <c r="I621" s="130" t="str">
        <f>IF(FN_MC!AC625="","*",FN_MC!AC625)</f>
        <v>*</v>
      </c>
      <c r="J621" s="131" t="str">
        <f>IF(FN_MC!AA625="","*",FN_MC!AA625)</f>
        <v>*</v>
      </c>
      <c r="K621" s="143" t="str">
        <f>IF(FN_MC!AD625="","*",FN_MC!AD625)</f>
        <v>*</v>
      </c>
    </row>
    <row r="622" spans="2:11" s="132" customFormat="1" hidden="1">
      <c r="B622" s="129" t="str">
        <f>IF(FN_MC!Y626="","*",FN_MC!Y626)</f>
        <v>*</v>
      </c>
      <c r="C622" s="130" t="str">
        <f>IF(FN_MC!B626="","*",FN_MC!B626)</f>
        <v>*</v>
      </c>
      <c r="D622" s="130" t="str">
        <f>IF(FN_MC!D626="","*",FN_MC!D626)</f>
        <v>*</v>
      </c>
      <c r="E622" s="130" t="str">
        <f>IF(FN_MC!H626="","*",FN_MC!H626)</f>
        <v>*</v>
      </c>
      <c r="F622" s="148" t="str">
        <f>IF(FN_MC!M626="","*",FN_MC!M626)</f>
        <v>*</v>
      </c>
      <c r="G622" s="130" t="str">
        <f>IF(FN_MC!I626="","*",FN_MC!I626)</f>
        <v>*</v>
      </c>
      <c r="H622" s="130" t="str">
        <f>IF(FN_MC!AB626="","*",FN_MC!AB626)</f>
        <v>*</v>
      </c>
      <c r="I622" s="130" t="str">
        <f>IF(FN_MC!AC626="","*",FN_MC!AC626)</f>
        <v>*</v>
      </c>
      <c r="J622" s="131" t="str">
        <f>IF(FN_MC!AA626="","*",FN_MC!AA626)</f>
        <v>*</v>
      </c>
      <c r="K622" s="143" t="str">
        <f>IF(FN_MC!AD626="","*",FN_MC!AD626)</f>
        <v>*</v>
      </c>
    </row>
    <row r="623" spans="2:11" s="132" customFormat="1" hidden="1">
      <c r="B623" s="129" t="str">
        <f>IF(FN_MC!Y627="","*",FN_MC!Y627)</f>
        <v>*</v>
      </c>
      <c r="C623" s="130" t="str">
        <f>IF(FN_MC!B627="","*",FN_MC!B627)</f>
        <v>*</v>
      </c>
      <c r="D623" s="130" t="str">
        <f>IF(FN_MC!D627="","*",FN_MC!D627)</f>
        <v>*</v>
      </c>
      <c r="E623" s="130" t="str">
        <f>IF(FN_MC!H627="","*",FN_MC!H627)</f>
        <v>*</v>
      </c>
      <c r="F623" s="148" t="str">
        <f>IF(FN_MC!M627="","*",FN_MC!M627)</f>
        <v>*</v>
      </c>
      <c r="G623" s="130" t="str">
        <f>IF(FN_MC!I627="","*",FN_MC!I627)</f>
        <v>*</v>
      </c>
      <c r="H623" s="130" t="str">
        <f>IF(FN_MC!AB627="","*",FN_MC!AB627)</f>
        <v>*</v>
      </c>
      <c r="I623" s="130" t="str">
        <f>IF(FN_MC!AC627="","*",FN_MC!AC627)</f>
        <v>*</v>
      </c>
      <c r="J623" s="131" t="str">
        <f>IF(FN_MC!AA627="","*",FN_MC!AA627)</f>
        <v>*</v>
      </c>
      <c r="K623" s="143" t="str">
        <f>IF(FN_MC!AD627="","*",FN_MC!AD627)</f>
        <v>*</v>
      </c>
    </row>
    <row r="624" spans="2:11" s="132" customFormat="1" hidden="1">
      <c r="B624" s="129" t="str">
        <f>IF(FN_MC!Y628="","*",FN_MC!Y628)</f>
        <v>*</v>
      </c>
      <c r="C624" s="130" t="str">
        <f>IF(FN_MC!B628="","*",FN_MC!B628)</f>
        <v>*</v>
      </c>
      <c r="D624" s="130" t="str">
        <f>IF(FN_MC!D628="","*",FN_MC!D628)</f>
        <v>*</v>
      </c>
      <c r="E624" s="130" t="str">
        <f>IF(FN_MC!H628="","*",FN_MC!H628)</f>
        <v>*</v>
      </c>
      <c r="F624" s="148" t="str">
        <f>IF(FN_MC!M628="","*",FN_MC!M628)</f>
        <v>*</v>
      </c>
      <c r="G624" s="130" t="str">
        <f>IF(FN_MC!I628="","*",FN_MC!I628)</f>
        <v>*</v>
      </c>
      <c r="H624" s="130" t="str">
        <f>IF(FN_MC!AB628="","*",FN_MC!AB628)</f>
        <v>*</v>
      </c>
      <c r="I624" s="130" t="str">
        <f>IF(FN_MC!AC628="","*",FN_MC!AC628)</f>
        <v>*</v>
      </c>
      <c r="J624" s="131" t="str">
        <f>IF(FN_MC!AA628="","*",FN_MC!AA628)</f>
        <v>*</v>
      </c>
      <c r="K624" s="143" t="str">
        <f>IF(FN_MC!AD628="","*",FN_MC!AD628)</f>
        <v>*</v>
      </c>
    </row>
    <row r="625" spans="2:11" s="132" customFormat="1" hidden="1">
      <c r="B625" s="129" t="str">
        <f>IF(FN_MC!Y629="","*",FN_MC!Y629)</f>
        <v>*</v>
      </c>
      <c r="C625" s="130" t="str">
        <f>IF(FN_MC!B629="","*",FN_MC!B629)</f>
        <v>*</v>
      </c>
      <c r="D625" s="130" t="str">
        <f>IF(FN_MC!D629="","*",FN_MC!D629)</f>
        <v>*</v>
      </c>
      <c r="E625" s="130" t="str">
        <f>IF(FN_MC!H629="","*",FN_MC!H629)</f>
        <v>*</v>
      </c>
      <c r="F625" s="148" t="str">
        <f>IF(FN_MC!M629="","*",FN_MC!M629)</f>
        <v>*</v>
      </c>
      <c r="G625" s="130" t="str">
        <f>IF(FN_MC!I629="","*",FN_MC!I629)</f>
        <v>*</v>
      </c>
      <c r="H625" s="130" t="str">
        <f>IF(FN_MC!AB629="","*",FN_MC!AB629)</f>
        <v>*</v>
      </c>
      <c r="I625" s="130" t="str">
        <f>IF(FN_MC!AC629="","*",FN_MC!AC629)</f>
        <v>*</v>
      </c>
      <c r="J625" s="131" t="str">
        <f>IF(FN_MC!AA629="","*",FN_MC!AA629)</f>
        <v>*</v>
      </c>
      <c r="K625" s="143" t="str">
        <f>IF(FN_MC!AD629="","*",FN_MC!AD629)</f>
        <v>*</v>
      </c>
    </row>
    <row r="626" spans="2:11" s="132" customFormat="1" hidden="1">
      <c r="B626" s="129" t="str">
        <f>IF(FN_MC!Y630="","*",FN_MC!Y630)</f>
        <v>*</v>
      </c>
      <c r="C626" s="130" t="str">
        <f>IF(FN_MC!B630="","*",FN_MC!B630)</f>
        <v>*</v>
      </c>
      <c r="D626" s="130" t="str">
        <f>IF(FN_MC!D630="","*",FN_MC!D630)</f>
        <v>*</v>
      </c>
      <c r="E626" s="130" t="str">
        <f>IF(FN_MC!H630="","*",FN_MC!H630)</f>
        <v>*</v>
      </c>
      <c r="F626" s="148" t="str">
        <f>IF(FN_MC!M630="","*",FN_MC!M630)</f>
        <v>*</v>
      </c>
      <c r="G626" s="130" t="str">
        <f>IF(FN_MC!I630="","*",FN_MC!I630)</f>
        <v>*</v>
      </c>
      <c r="H626" s="130" t="str">
        <f>IF(FN_MC!AB630="","*",FN_MC!AB630)</f>
        <v>*</v>
      </c>
      <c r="I626" s="130" t="str">
        <f>IF(FN_MC!AC630="","*",FN_MC!AC630)</f>
        <v>*</v>
      </c>
      <c r="J626" s="131" t="str">
        <f>IF(FN_MC!AA630="","*",FN_MC!AA630)</f>
        <v>*</v>
      </c>
      <c r="K626" s="143" t="str">
        <f>IF(FN_MC!AD630="","*",FN_MC!AD630)</f>
        <v>*</v>
      </c>
    </row>
    <row r="627" spans="2:11" s="132" customFormat="1" hidden="1">
      <c r="B627" s="129" t="str">
        <f>IF(FN_MC!Y631="","*",FN_MC!Y631)</f>
        <v>*</v>
      </c>
      <c r="C627" s="130" t="str">
        <f>IF(FN_MC!B631="","*",FN_MC!B631)</f>
        <v>*</v>
      </c>
      <c r="D627" s="130" t="str">
        <f>IF(FN_MC!D631="","*",FN_MC!D631)</f>
        <v>*</v>
      </c>
      <c r="E627" s="130" t="str">
        <f>IF(FN_MC!H631="","*",FN_MC!H631)</f>
        <v>*</v>
      </c>
      <c r="F627" s="148" t="str">
        <f>IF(FN_MC!M631="","*",FN_MC!M631)</f>
        <v>*</v>
      </c>
      <c r="G627" s="130" t="str">
        <f>IF(FN_MC!I631="","*",FN_MC!I631)</f>
        <v>*</v>
      </c>
      <c r="H627" s="130" t="str">
        <f>IF(FN_MC!AB631="","*",FN_MC!AB631)</f>
        <v>*</v>
      </c>
      <c r="I627" s="130" t="str">
        <f>IF(FN_MC!AC631="","*",FN_MC!AC631)</f>
        <v>*</v>
      </c>
      <c r="J627" s="131" t="str">
        <f>IF(FN_MC!AA631="","*",FN_MC!AA631)</f>
        <v>*</v>
      </c>
      <c r="K627" s="143" t="str">
        <f>IF(FN_MC!AD631="","*",FN_MC!AD631)</f>
        <v>*</v>
      </c>
    </row>
    <row r="628" spans="2:11" s="132" customFormat="1" hidden="1">
      <c r="B628" s="129" t="str">
        <f>IF(FN_MC!Y632="","*",FN_MC!Y632)</f>
        <v>*</v>
      </c>
      <c r="C628" s="130" t="str">
        <f>IF(FN_MC!B632="","*",FN_MC!B632)</f>
        <v>*</v>
      </c>
      <c r="D628" s="130" t="str">
        <f>IF(FN_MC!D632="","*",FN_MC!D632)</f>
        <v>*</v>
      </c>
      <c r="E628" s="130" t="str">
        <f>IF(FN_MC!H632="","*",FN_MC!H632)</f>
        <v>*</v>
      </c>
      <c r="F628" s="148" t="str">
        <f>IF(FN_MC!M632="","*",FN_MC!M632)</f>
        <v>*</v>
      </c>
      <c r="G628" s="130" t="str">
        <f>IF(FN_MC!I632="","*",FN_MC!I632)</f>
        <v>*</v>
      </c>
      <c r="H628" s="130" t="str">
        <f>IF(FN_MC!AB632="","*",FN_MC!AB632)</f>
        <v>*</v>
      </c>
      <c r="I628" s="130" t="str">
        <f>IF(FN_MC!AC632="","*",FN_MC!AC632)</f>
        <v>*</v>
      </c>
      <c r="J628" s="131" t="str">
        <f>IF(FN_MC!AA632="","*",FN_MC!AA632)</f>
        <v>*</v>
      </c>
      <c r="K628" s="143" t="str">
        <f>IF(FN_MC!AD632="","*",FN_MC!AD632)</f>
        <v>*</v>
      </c>
    </row>
    <row r="629" spans="2:11" s="132" customFormat="1" hidden="1">
      <c r="B629" s="129" t="str">
        <f>IF(FN_MC!Y633="","*",FN_MC!Y633)</f>
        <v>*</v>
      </c>
      <c r="C629" s="130" t="str">
        <f>IF(FN_MC!B633="","*",FN_MC!B633)</f>
        <v>*</v>
      </c>
      <c r="D629" s="130" t="str">
        <f>IF(FN_MC!D633="","*",FN_MC!D633)</f>
        <v>*</v>
      </c>
      <c r="E629" s="130" t="str">
        <f>IF(FN_MC!H633="","*",FN_MC!H633)</f>
        <v>*</v>
      </c>
      <c r="F629" s="148" t="str">
        <f>IF(FN_MC!M633="","*",FN_MC!M633)</f>
        <v>*</v>
      </c>
      <c r="G629" s="130" t="str">
        <f>IF(FN_MC!I633="","*",FN_MC!I633)</f>
        <v>*</v>
      </c>
      <c r="H629" s="130" t="str">
        <f>IF(FN_MC!AB633="","*",FN_MC!AB633)</f>
        <v>*</v>
      </c>
      <c r="I629" s="130" t="str">
        <f>IF(FN_MC!AC633="","*",FN_MC!AC633)</f>
        <v>*</v>
      </c>
      <c r="J629" s="131" t="str">
        <f>IF(FN_MC!AA633="","*",FN_MC!AA633)</f>
        <v>*</v>
      </c>
      <c r="K629" s="143" t="str">
        <f>IF(FN_MC!AD633="","*",FN_MC!AD633)</f>
        <v>*</v>
      </c>
    </row>
    <row r="630" spans="2:11" s="132" customFormat="1" hidden="1">
      <c r="B630" s="129" t="str">
        <f>IF(FN_MC!Y634="","*",FN_MC!Y634)</f>
        <v>*</v>
      </c>
      <c r="C630" s="130" t="str">
        <f>IF(FN_MC!B634="","*",FN_MC!B634)</f>
        <v>*</v>
      </c>
      <c r="D630" s="130" t="str">
        <f>IF(FN_MC!D634="","*",FN_MC!D634)</f>
        <v>*</v>
      </c>
      <c r="E630" s="130" t="str">
        <f>IF(FN_MC!H634="","*",FN_MC!H634)</f>
        <v>*</v>
      </c>
      <c r="F630" s="148" t="str">
        <f>IF(FN_MC!M634="","*",FN_MC!M634)</f>
        <v>*</v>
      </c>
      <c r="G630" s="130" t="str">
        <f>IF(FN_MC!I634="","*",FN_MC!I634)</f>
        <v>*</v>
      </c>
      <c r="H630" s="130" t="str">
        <f>IF(FN_MC!AB634="","*",FN_MC!AB634)</f>
        <v>*</v>
      </c>
      <c r="I630" s="130" t="str">
        <f>IF(FN_MC!AC634="","*",FN_MC!AC634)</f>
        <v>*</v>
      </c>
      <c r="J630" s="131" t="str">
        <f>IF(FN_MC!AA634="","*",FN_MC!AA634)</f>
        <v>*</v>
      </c>
      <c r="K630" s="143" t="str">
        <f>IF(FN_MC!AD634="","*",FN_MC!AD634)</f>
        <v>*</v>
      </c>
    </row>
    <row r="631" spans="2:11" s="132" customFormat="1" hidden="1">
      <c r="B631" s="129" t="str">
        <f>IF(FN_MC!Y635="","*",FN_MC!Y635)</f>
        <v>*</v>
      </c>
      <c r="C631" s="130" t="str">
        <f>IF(FN_MC!B635="","*",FN_MC!B635)</f>
        <v>*</v>
      </c>
      <c r="D631" s="130" t="str">
        <f>IF(FN_MC!D635="","*",FN_MC!D635)</f>
        <v>*</v>
      </c>
      <c r="E631" s="130" t="str">
        <f>IF(FN_MC!H635="","*",FN_MC!H635)</f>
        <v>*</v>
      </c>
      <c r="F631" s="148" t="str">
        <f>IF(FN_MC!M635="","*",FN_MC!M635)</f>
        <v>*</v>
      </c>
      <c r="G631" s="130" t="str">
        <f>IF(FN_MC!I635="","*",FN_MC!I635)</f>
        <v>*</v>
      </c>
      <c r="H631" s="130" t="str">
        <f>IF(FN_MC!AB635="","*",FN_MC!AB635)</f>
        <v>*</v>
      </c>
      <c r="I631" s="130" t="str">
        <f>IF(FN_MC!AC635="","*",FN_MC!AC635)</f>
        <v>*</v>
      </c>
      <c r="J631" s="131" t="str">
        <f>IF(FN_MC!AA635="","*",FN_MC!AA635)</f>
        <v>*</v>
      </c>
      <c r="K631" s="143" t="str">
        <f>IF(FN_MC!AD635="","*",FN_MC!AD635)</f>
        <v>*</v>
      </c>
    </row>
    <row r="632" spans="2:11" s="132" customFormat="1" hidden="1">
      <c r="B632" s="129" t="str">
        <f>IF(FN_MC!Y636="","*",FN_MC!Y636)</f>
        <v>*</v>
      </c>
      <c r="C632" s="130" t="str">
        <f>IF(FN_MC!B636="","*",FN_MC!B636)</f>
        <v>*</v>
      </c>
      <c r="D632" s="130" t="str">
        <f>IF(FN_MC!D636="","*",FN_MC!D636)</f>
        <v>*</v>
      </c>
      <c r="E632" s="130" t="str">
        <f>IF(FN_MC!H636="","*",FN_MC!H636)</f>
        <v>*</v>
      </c>
      <c r="F632" s="148" t="str">
        <f>IF(FN_MC!M636="","*",FN_MC!M636)</f>
        <v>*</v>
      </c>
      <c r="G632" s="130" t="str">
        <f>IF(FN_MC!I636="","*",FN_MC!I636)</f>
        <v>*</v>
      </c>
      <c r="H632" s="130" t="str">
        <f>IF(FN_MC!AB636="","*",FN_MC!AB636)</f>
        <v>*</v>
      </c>
      <c r="I632" s="130" t="str">
        <f>IF(FN_MC!AC636="","*",FN_MC!AC636)</f>
        <v>*</v>
      </c>
      <c r="J632" s="131" t="str">
        <f>IF(FN_MC!AA636="","*",FN_MC!AA636)</f>
        <v>*</v>
      </c>
      <c r="K632" s="143" t="str">
        <f>IF(FN_MC!AD636="","*",FN_MC!AD636)</f>
        <v>*</v>
      </c>
    </row>
    <row r="633" spans="2:11" s="132" customFormat="1" hidden="1">
      <c r="B633" s="129" t="str">
        <f>IF(FN_MC!Y637="","*",FN_MC!Y637)</f>
        <v>*</v>
      </c>
      <c r="C633" s="130" t="str">
        <f>IF(FN_MC!B637="","*",FN_MC!B637)</f>
        <v>*</v>
      </c>
      <c r="D633" s="130" t="str">
        <f>IF(FN_MC!D637="","*",FN_MC!D637)</f>
        <v>*</v>
      </c>
      <c r="E633" s="130" t="str">
        <f>IF(FN_MC!H637="","*",FN_MC!H637)</f>
        <v>*</v>
      </c>
      <c r="F633" s="148" t="str">
        <f>IF(FN_MC!M637="","*",FN_MC!M637)</f>
        <v>*</v>
      </c>
      <c r="G633" s="130" t="str">
        <f>IF(FN_MC!I637="","*",FN_MC!I637)</f>
        <v>*</v>
      </c>
      <c r="H633" s="130" t="str">
        <f>IF(FN_MC!AB637="","*",FN_MC!AB637)</f>
        <v>*</v>
      </c>
      <c r="I633" s="130" t="str">
        <f>IF(FN_MC!AC637="","*",FN_MC!AC637)</f>
        <v>*</v>
      </c>
      <c r="J633" s="131" t="str">
        <f>IF(FN_MC!AA637="","*",FN_MC!AA637)</f>
        <v>*</v>
      </c>
      <c r="K633" s="143" t="str">
        <f>IF(FN_MC!AD637="","*",FN_MC!AD637)</f>
        <v>*</v>
      </c>
    </row>
    <row r="634" spans="2:11" s="132" customFormat="1" hidden="1">
      <c r="B634" s="129" t="str">
        <f>IF(FN_MC!Y638="","*",FN_MC!Y638)</f>
        <v>*</v>
      </c>
      <c r="C634" s="130" t="str">
        <f>IF(FN_MC!B638="","*",FN_MC!B638)</f>
        <v>*</v>
      </c>
      <c r="D634" s="130" t="str">
        <f>IF(FN_MC!D638="","*",FN_MC!D638)</f>
        <v>*</v>
      </c>
      <c r="E634" s="130" t="str">
        <f>IF(FN_MC!H638="","*",FN_MC!H638)</f>
        <v>*</v>
      </c>
      <c r="F634" s="148" t="str">
        <f>IF(FN_MC!M638="","*",FN_MC!M638)</f>
        <v>*</v>
      </c>
      <c r="G634" s="130" t="str">
        <f>IF(FN_MC!I638="","*",FN_MC!I638)</f>
        <v>*</v>
      </c>
      <c r="H634" s="130" t="str">
        <f>IF(FN_MC!AB638="","*",FN_MC!AB638)</f>
        <v>*</v>
      </c>
      <c r="I634" s="130" t="str">
        <f>IF(FN_MC!AC638="","*",FN_MC!AC638)</f>
        <v>*</v>
      </c>
      <c r="J634" s="131" t="str">
        <f>IF(FN_MC!AA638="","*",FN_MC!AA638)</f>
        <v>*</v>
      </c>
      <c r="K634" s="143" t="str">
        <f>IF(FN_MC!AD638="","*",FN_MC!AD638)</f>
        <v>*</v>
      </c>
    </row>
    <row r="635" spans="2:11" s="132" customFormat="1" hidden="1">
      <c r="B635" s="129" t="str">
        <f>IF(FN_MC!Y639="","*",FN_MC!Y639)</f>
        <v>*</v>
      </c>
      <c r="C635" s="130" t="str">
        <f>IF(FN_MC!B639="","*",FN_MC!B639)</f>
        <v>*</v>
      </c>
      <c r="D635" s="130" t="str">
        <f>IF(FN_MC!D639="","*",FN_MC!D639)</f>
        <v>*</v>
      </c>
      <c r="E635" s="130" t="str">
        <f>IF(FN_MC!H639="","*",FN_MC!H639)</f>
        <v>*</v>
      </c>
      <c r="F635" s="148" t="str">
        <f>IF(FN_MC!M639="","*",FN_MC!M639)</f>
        <v>*</v>
      </c>
      <c r="G635" s="130" t="str">
        <f>IF(FN_MC!I639="","*",FN_MC!I639)</f>
        <v>*</v>
      </c>
      <c r="H635" s="130" t="str">
        <f>IF(FN_MC!AB639="","*",FN_MC!AB639)</f>
        <v>*</v>
      </c>
      <c r="I635" s="130" t="str">
        <f>IF(FN_MC!AC639="","*",FN_MC!AC639)</f>
        <v>*</v>
      </c>
      <c r="J635" s="131" t="str">
        <f>IF(FN_MC!AA639="","*",FN_MC!AA639)</f>
        <v>*</v>
      </c>
      <c r="K635" s="143" t="str">
        <f>IF(FN_MC!AD639="","*",FN_MC!AD639)</f>
        <v>*</v>
      </c>
    </row>
    <row r="636" spans="2:11" s="132" customFormat="1" hidden="1">
      <c r="B636" s="129" t="str">
        <f>IF(FN_MC!Y640="","*",FN_MC!Y640)</f>
        <v>*</v>
      </c>
      <c r="C636" s="130" t="str">
        <f>IF(FN_MC!B640="","*",FN_MC!B640)</f>
        <v>*</v>
      </c>
      <c r="D636" s="130" t="str">
        <f>IF(FN_MC!D640="","*",FN_MC!D640)</f>
        <v>*</v>
      </c>
      <c r="E636" s="130" t="str">
        <f>IF(FN_MC!H640="","*",FN_MC!H640)</f>
        <v>*</v>
      </c>
      <c r="F636" s="148" t="str">
        <f>IF(FN_MC!M640="","*",FN_MC!M640)</f>
        <v>*</v>
      </c>
      <c r="G636" s="130" t="str">
        <f>IF(FN_MC!I640="","*",FN_MC!I640)</f>
        <v>*</v>
      </c>
      <c r="H636" s="130" t="str">
        <f>IF(FN_MC!AB640="","*",FN_MC!AB640)</f>
        <v>*</v>
      </c>
      <c r="I636" s="130" t="str">
        <f>IF(FN_MC!AC640="","*",FN_MC!AC640)</f>
        <v>*</v>
      </c>
      <c r="J636" s="131" t="str">
        <f>IF(FN_MC!AA640="","*",FN_MC!AA640)</f>
        <v>*</v>
      </c>
      <c r="K636" s="143" t="str">
        <f>IF(FN_MC!AD640="","*",FN_MC!AD640)</f>
        <v>*</v>
      </c>
    </row>
    <row r="637" spans="2:11" s="132" customFormat="1" hidden="1">
      <c r="B637" s="129" t="str">
        <f>IF(FN_MC!Y641="","*",FN_MC!Y641)</f>
        <v>*</v>
      </c>
      <c r="C637" s="130" t="str">
        <f>IF(FN_MC!B641="","*",FN_MC!B641)</f>
        <v>*</v>
      </c>
      <c r="D637" s="130" t="str">
        <f>IF(FN_MC!D641="","*",FN_MC!D641)</f>
        <v>*</v>
      </c>
      <c r="E637" s="130" t="str">
        <f>IF(FN_MC!H641="","*",FN_MC!H641)</f>
        <v>*</v>
      </c>
      <c r="F637" s="148" t="str">
        <f>IF(FN_MC!M641="","*",FN_MC!M641)</f>
        <v>*</v>
      </c>
      <c r="G637" s="130" t="str">
        <f>IF(FN_MC!I641="","*",FN_MC!I641)</f>
        <v>*</v>
      </c>
      <c r="H637" s="130" t="str">
        <f>IF(FN_MC!AB641="","*",FN_MC!AB641)</f>
        <v>*</v>
      </c>
      <c r="I637" s="130" t="str">
        <f>IF(FN_MC!AC641="","*",FN_MC!AC641)</f>
        <v>*</v>
      </c>
      <c r="J637" s="131" t="str">
        <f>IF(FN_MC!AA641="","*",FN_MC!AA641)</f>
        <v>*</v>
      </c>
      <c r="K637" s="143" t="str">
        <f>IF(FN_MC!AD641="","*",FN_MC!AD641)</f>
        <v>*</v>
      </c>
    </row>
    <row r="638" spans="2:11" s="132" customFormat="1" hidden="1">
      <c r="B638" s="129" t="str">
        <f>IF(FN_MC!Y642="","*",FN_MC!Y642)</f>
        <v>*</v>
      </c>
      <c r="C638" s="130" t="str">
        <f>IF(FN_MC!B642="","*",FN_MC!B642)</f>
        <v>*</v>
      </c>
      <c r="D638" s="130" t="str">
        <f>IF(FN_MC!D642="","*",FN_MC!D642)</f>
        <v>*</v>
      </c>
      <c r="E638" s="130" t="str">
        <f>IF(FN_MC!H642="","*",FN_MC!H642)</f>
        <v>*</v>
      </c>
      <c r="F638" s="148" t="str">
        <f>IF(FN_MC!M642="","*",FN_MC!M642)</f>
        <v>*</v>
      </c>
      <c r="G638" s="130" t="str">
        <f>IF(FN_MC!I642="","*",FN_MC!I642)</f>
        <v>*</v>
      </c>
      <c r="H638" s="130" t="str">
        <f>IF(FN_MC!AB642="","*",FN_MC!AB642)</f>
        <v>*</v>
      </c>
      <c r="I638" s="130" t="str">
        <f>IF(FN_MC!AC642="","*",FN_MC!AC642)</f>
        <v>*</v>
      </c>
      <c r="J638" s="131" t="str">
        <f>IF(FN_MC!AA642="","*",FN_MC!AA642)</f>
        <v>*</v>
      </c>
      <c r="K638" s="143" t="str">
        <f>IF(FN_MC!AD642="","*",FN_MC!AD642)</f>
        <v>*</v>
      </c>
    </row>
    <row r="639" spans="2:11" s="132" customFormat="1" hidden="1">
      <c r="B639" s="129" t="str">
        <f>IF(FN_MC!Y643="","*",FN_MC!Y643)</f>
        <v>*</v>
      </c>
      <c r="C639" s="130" t="str">
        <f>IF(FN_MC!B643="","*",FN_MC!B643)</f>
        <v>*</v>
      </c>
      <c r="D639" s="130" t="str">
        <f>IF(FN_MC!D643="","*",FN_MC!D643)</f>
        <v>*</v>
      </c>
      <c r="E639" s="130" t="str">
        <f>IF(FN_MC!H643="","*",FN_MC!H643)</f>
        <v>*</v>
      </c>
      <c r="F639" s="148" t="str">
        <f>IF(FN_MC!M643="","*",FN_MC!M643)</f>
        <v>*</v>
      </c>
      <c r="G639" s="130" t="str">
        <f>IF(FN_MC!I643="","*",FN_MC!I643)</f>
        <v>*</v>
      </c>
      <c r="H639" s="130" t="str">
        <f>IF(FN_MC!AB643="","*",FN_MC!AB643)</f>
        <v>*</v>
      </c>
      <c r="I639" s="130" t="str">
        <f>IF(FN_MC!AC643="","*",FN_MC!AC643)</f>
        <v>*</v>
      </c>
      <c r="J639" s="131" t="str">
        <f>IF(FN_MC!AA643="","*",FN_MC!AA643)</f>
        <v>*</v>
      </c>
      <c r="K639" s="143" t="str">
        <f>IF(FN_MC!AD643="","*",FN_MC!AD643)</f>
        <v>*</v>
      </c>
    </row>
    <row r="640" spans="2:11" s="132" customFormat="1" hidden="1">
      <c r="B640" s="129" t="str">
        <f>IF(FN_MC!Y644="","*",FN_MC!Y644)</f>
        <v>*</v>
      </c>
      <c r="C640" s="130" t="str">
        <f>IF(FN_MC!B644="","*",FN_MC!B644)</f>
        <v>*</v>
      </c>
      <c r="D640" s="130" t="str">
        <f>IF(FN_MC!D644="","*",FN_MC!D644)</f>
        <v>*</v>
      </c>
      <c r="E640" s="130" t="str">
        <f>IF(FN_MC!H644="","*",FN_MC!H644)</f>
        <v>*</v>
      </c>
      <c r="F640" s="148" t="str">
        <f>IF(FN_MC!M644="","*",FN_MC!M644)</f>
        <v>*</v>
      </c>
      <c r="G640" s="130" t="str">
        <f>IF(FN_MC!I644="","*",FN_MC!I644)</f>
        <v>*</v>
      </c>
      <c r="H640" s="130" t="str">
        <f>IF(FN_MC!AB644="","*",FN_MC!AB644)</f>
        <v>*</v>
      </c>
      <c r="I640" s="130" t="str">
        <f>IF(FN_MC!AC644="","*",FN_MC!AC644)</f>
        <v>*</v>
      </c>
      <c r="J640" s="131" t="str">
        <f>IF(FN_MC!AA644="","*",FN_MC!AA644)</f>
        <v>*</v>
      </c>
      <c r="K640" s="143" t="str">
        <f>IF(FN_MC!AD644="","*",FN_MC!AD644)</f>
        <v>*</v>
      </c>
    </row>
    <row r="641" spans="2:11" s="132" customFormat="1" hidden="1">
      <c r="B641" s="129" t="str">
        <f>IF(FN_MC!Y645="","*",FN_MC!Y645)</f>
        <v>*</v>
      </c>
      <c r="C641" s="130" t="str">
        <f>IF(FN_MC!B645="","*",FN_MC!B645)</f>
        <v>*</v>
      </c>
      <c r="D641" s="130" t="str">
        <f>IF(FN_MC!D645="","*",FN_MC!D645)</f>
        <v>*</v>
      </c>
      <c r="E641" s="130" t="str">
        <f>IF(FN_MC!H645="","*",FN_MC!H645)</f>
        <v>*</v>
      </c>
      <c r="F641" s="148" t="str">
        <f>IF(FN_MC!M645="","*",FN_MC!M645)</f>
        <v>*</v>
      </c>
      <c r="G641" s="130" t="str">
        <f>IF(FN_MC!I645="","*",FN_MC!I645)</f>
        <v>*</v>
      </c>
      <c r="H641" s="130" t="str">
        <f>IF(FN_MC!AB645="","*",FN_MC!AB645)</f>
        <v>*</v>
      </c>
      <c r="I641" s="130" t="str">
        <f>IF(FN_MC!AC645="","*",FN_MC!AC645)</f>
        <v>*</v>
      </c>
      <c r="J641" s="131" t="str">
        <f>IF(FN_MC!AA645="","*",FN_MC!AA645)</f>
        <v>*</v>
      </c>
      <c r="K641" s="143" t="str">
        <f>IF(FN_MC!AD645="","*",FN_MC!AD645)</f>
        <v>*</v>
      </c>
    </row>
    <row r="642" spans="2:11" s="132" customFormat="1" hidden="1">
      <c r="B642" s="129" t="str">
        <f>IF(FN_MC!Y646="","*",FN_MC!Y646)</f>
        <v>*</v>
      </c>
      <c r="C642" s="130" t="str">
        <f>IF(FN_MC!B646="","*",FN_MC!B646)</f>
        <v>*</v>
      </c>
      <c r="D642" s="130" t="str">
        <f>IF(FN_MC!D646="","*",FN_MC!D646)</f>
        <v>*</v>
      </c>
      <c r="E642" s="130" t="str">
        <f>IF(FN_MC!H646="","*",FN_MC!H646)</f>
        <v>*</v>
      </c>
      <c r="F642" s="148" t="str">
        <f>IF(FN_MC!M646="","*",FN_MC!M646)</f>
        <v>*</v>
      </c>
      <c r="G642" s="130" t="str">
        <f>IF(FN_MC!I646="","*",FN_MC!I646)</f>
        <v>*</v>
      </c>
      <c r="H642" s="130" t="str">
        <f>IF(FN_MC!AB646="","*",FN_MC!AB646)</f>
        <v>*</v>
      </c>
      <c r="I642" s="130" t="str">
        <f>IF(FN_MC!AC646="","*",FN_MC!AC646)</f>
        <v>*</v>
      </c>
      <c r="J642" s="131" t="str">
        <f>IF(FN_MC!AA646="","*",FN_MC!AA646)</f>
        <v>*</v>
      </c>
      <c r="K642" s="143" t="str">
        <f>IF(FN_MC!AD646="","*",FN_MC!AD646)</f>
        <v>*</v>
      </c>
    </row>
    <row r="643" spans="2:11" s="132" customFormat="1" hidden="1">
      <c r="B643" s="129" t="str">
        <f>IF(FN_MC!Y647="","*",FN_MC!Y647)</f>
        <v>*</v>
      </c>
      <c r="C643" s="130" t="str">
        <f>IF(FN_MC!B647="","*",FN_MC!B647)</f>
        <v>*</v>
      </c>
      <c r="D643" s="130" t="str">
        <f>IF(FN_MC!D647="","*",FN_MC!D647)</f>
        <v>*</v>
      </c>
      <c r="E643" s="130" t="str">
        <f>IF(FN_MC!H647="","*",FN_MC!H647)</f>
        <v>*</v>
      </c>
      <c r="F643" s="148" t="str">
        <f>IF(FN_MC!M647="","*",FN_MC!M647)</f>
        <v>*</v>
      </c>
      <c r="G643" s="130" t="str">
        <f>IF(FN_MC!I647="","*",FN_MC!I647)</f>
        <v>*</v>
      </c>
      <c r="H643" s="130" t="str">
        <f>IF(FN_MC!AB647="","*",FN_MC!AB647)</f>
        <v>*</v>
      </c>
      <c r="I643" s="130" t="str">
        <f>IF(FN_MC!AC647="","*",FN_MC!AC647)</f>
        <v>*</v>
      </c>
      <c r="J643" s="131" t="str">
        <f>IF(FN_MC!AA647="","*",FN_MC!AA647)</f>
        <v>*</v>
      </c>
      <c r="K643" s="143" t="str">
        <f>IF(FN_MC!AD647="","*",FN_MC!AD647)</f>
        <v>*</v>
      </c>
    </row>
    <row r="644" spans="2:11" s="132" customFormat="1" hidden="1">
      <c r="B644" s="129" t="str">
        <f>IF(FN_MC!Y648="","*",FN_MC!Y648)</f>
        <v>*</v>
      </c>
      <c r="C644" s="130" t="str">
        <f>IF(FN_MC!B648="","*",FN_MC!B648)</f>
        <v>*</v>
      </c>
      <c r="D644" s="130" t="str">
        <f>IF(FN_MC!D648="","*",FN_MC!D648)</f>
        <v>*</v>
      </c>
      <c r="E644" s="130" t="str">
        <f>IF(FN_MC!H648="","*",FN_MC!H648)</f>
        <v>*</v>
      </c>
      <c r="F644" s="148" t="str">
        <f>IF(FN_MC!M648="","*",FN_MC!M648)</f>
        <v>*</v>
      </c>
      <c r="G644" s="130" t="str">
        <f>IF(FN_MC!I648="","*",FN_MC!I648)</f>
        <v>*</v>
      </c>
      <c r="H644" s="130" t="str">
        <f>IF(FN_MC!AB648="","*",FN_MC!AB648)</f>
        <v>*</v>
      </c>
      <c r="I644" s="130" t="str">
        <f>IF(FN_MC!AC648="","*",FN_MC!AC648)</f>
        <v>*</v>
      </c>
      <c r="J644" s="131" t="str">
        <f>IF(FN_MC!AA648="","*",FN_MC!AA648)</f>
        <v>*</v>
      </c>
      <c r="K644" s="143" t="str">
        <f>IF(FN_MC!AD648="","*",FN_MC!AD648)</f>
        <v>*</v>
      </c>
    </row>
    <row r="645" spans="2:11" s="132" customFormat="1" hidden="1">
      <c r="B645" s="129" t="str">
        <f>IF(FN_MC!Y649="","*",FN_MC!Y649)</f>
        <v>*</v>
      </c>
      <c r="C645" s="130" t="str">
        <f>IF(FN_MC!B649="","*",FN_MC!B649)</f>
        <v>*</v>
      </c>
      <c r="D645" s="130" t="str">
        <f>IF(FN_MC!D649="","*",FN_MC!D649)</f>
        <v>*</v>
      </c>
      <c r="E645" s="130" t="str">
        <f>IF(FN_MC!H649="","*",FN_MC!H649)</f>
        <v>*</v>
      </c>
      <c r="F645" s="148" t="str">
        <f>IF(FN_MC!M649="","*",FN_MC!M649)</f>
        <v>*</v>
      </c>
      <c r="G645" s="130" t="str">
        <f>IF(FN_MC!I649="","*",FN_MC!I649)</f>
        <v>*</v>
      </c>
      <c r="H645" s="130" t="str">
        <f>IF(FN_MC!AB649="","*",FN_MC!AB649)</f>
        <v>*</v>
      </c>
      <c r="I645" s="130" t="str">
        <f>IF(FN_MC!AC649="","*",FN_MC!AC649)</f>
        <v>*</v>
      </c>
      <c r="J645" s="131" t="str">
        <f>IF(FN_MC!AA649="","*",FN_MC!AA649)</f>
        <v>*</v>
      </c>
      <c r="K645" s="143" t="str">
        <f>IF(FN_MC!AD649="","*",FN_MC!AD649)</f>
        <v>*</v>
      </c>
    </row>
    <row r="646" spans="2:11" s="132" customFormat="1" hidden="1">
      <c r="B646" s="129" t="str">
        <f>IF(FN_MC!Y650="","*",FN_MC!Y650)</f>
        <v>*</v>
      </c>
      <c r="C646" s="130" t="str">
        <f>IF(FN_MC!B650="","*",FN_MC!B650)</f>
        <v>*</v>
      </c>
      <c r="D646" s="130" t="str">
        <f>IF(FN_MC!D650="","*",FN_MC!D650)</f>
        <v>*</v>
      </c>
      <c r="E646" s="130" t="str">
        <f>IF(FN_MC!H650="","*",FN_MC!H650)</f>
        <v>*</v>
      </c>
      <c r="F646" s="148" t="str">
        <f>IF(FN_MC!M650="","*",FN_MC!M650)</f>
        <v>*</v>
      </c>
      <c r="G646" s="130" t="str">
        <f>IF(FN_MC!I650="","*",FN_MC!I650)</f>
        <v>*</v>
      </c>
      <c r="H646" s="130" t="str">
        <f>IF(FN_MC!AB650="","*",FN_MC!AB650)</f>
        <v>*</v>
      </c>
      <c r="I646" s="130" t="str">
        <f>IF(FN_MC!AC650="","*",FN_MC!AC650)</f>
        <v>*</v>
      </c>
      <c r="J646" s="131" t="str">
        <f>IF(FN_MC!AA650="","*",FN_MC!AA650)</f>
        <v>*</v>
      </c>
      <c r="K646" s="143" t="str">
        <f>IF(FN_MC!AD650="","*",FN_MC!AD650)</f>
        <v>*</v>
      </c>
    </row>
    <row r="647" spans="2:11" s="132" customFormat="1" hidden="1">
      <c r="B647" s="129" t="str">
        <f>IF(FN_MC!Y651="","*",FN_MC!Y651)</f>
        <v>*</v>
      </c>
      <c r="C647" s="130" t="str">
        <f>IF(FN_MC!B651="","*",FN_MC!B651)</f>
        <v>*</v>
      </c>
      <c r="D647" s="130" t="str">
        <f>IF(FN_MC!D651="","*",FN_MC!D651)</f>
        <v>*</v>
      </c>
      <c r="E647" s="130" t="str">
        <f>IF(FN_MC!H651="","*",FN_MC!H651)</f>
        <v>*</v>
      </c>
      <c r="F647" s="148" t="str">
        <f>IF(FN_MC!M651="","*",FN_MC!M651)</f>
        <v>*</v>
      </c>
      <c r="G647" s="130" t="str">
        <f>IF(FN_MC!I651="","*",FN_MC!I651)</f>
        <v>*</v>
      </c>
      <c r="H647" s="130" t="str">
        <f>IF(FN_MC!AB651="","*",FN_MC!AB651)</f>
        <v>*</v>
      </c>
      <c r="I647" s="130" t="str">
        <f>IF(FN_MC!AC651="","*",FN_MC!AC651)</f>
        <v>*</v>
      </c>
      <c r="J647" s="131" t="str">
        <f>IF(FN_MC!AA651="","*",FN_MC!AA651)</f>
        <v>*</v>
      </c>
      <c r="K647" s="143" t="str">
        <f>IF(FN_MC!AD651="","*",FN_MC!AD651)</f>
        <v>*</v>
      </c>
    </row>
    <row r="648" spans="2:11" s="132" customFormat="1" hidden="1">
      <c r="B648" s="129" t="str">
        <f>IF(FN_MC!Y652="","*",FN_MC!Y652)</f>
        <v>*</v>
      </c>
      <c r="C648" s="130" t="str">
        <f>IF(FN_MC!B652="","*",FN_MC!B652)</f>
        <v>*</v>
      </c>
      <c r="D648" s="130" t="str">
        <f>IF(FN_MC!D652="","*",FN_MC!D652)</f>
        <v>*</v>
      </c>
      <c r="E648" s="130" t="str">
        <f>IF(FN_MC!H652="","*",FN_MC!H652)</f>
        <v>*</v>
      </c>
      <c r="F648" s="148" t="str">
        <f>IF(FN_MC!M652="","*",FN_MC!M652)</f>
        <v>*</v>
      </c>
      <c r="G648" s="130" t="str">
        <f>IF(FN_MC!I652="","*",FN_MC!I652)</f>
        <v>*</v>
      </c>
      <c r="H648" s="130" t="str">
        <f>IF(FN_MC!AB652="","*",FN_MC!AB652)</f>
        <v>*</v>
      </c>
      <c r="I648" s="130" t="str">
        <f>IF(FN_MC!AC652="","*",FN_MC!AC652)</f>
        <v>*</v>
      </c>
      <c r="J648" s="131" t="str">
        <f>IF(FN_MC!AA652="","*",FN_MC!AA652)</f>
        <v>*</v>
      </c>
      <c r="K648" s="143" t="str">
        <f>IF(FN_MC!AD652="","*",FN_MC!AD652)</f>
        <v>*</v>
      </c>
    </row>
    <row r="649" spans="2:11" s="132" customFormat="1" hidden="1">
      <c r="B649" s="129" t="str">
        <f>IF(FN_MC!Y653="","*",FN_MC!Y653)</f>
        <v>*</v>
      </c>
      <c r="C649" s="130" t="str">
        <f>IF(FN_MC!B653="","*",FN_MC!B653)</f>
        <v>*</v>
      </c>
      <c r="D649" s="130" t="str">
        <f>IF(FN_MC!D653="","*",FN_MC!D653)</f>
        <v>*</v>
      </c>
      <c r="E649" s="130" t="str">
        <f>IF(FN_MC!H653="","*",FN_MC!H653)</f>
        <v>*</v>
      </c>
      <c r="F649" s="148" t="str">
        <f>IF(FN_MC!M653="","*",FN_MC!M653)</f>
        <v>*</v>
      </c>
      <c r="G649" s="130" t="str">
        <f>IF(FN_MC!I653="","*",FN_MC!I653)</f>
        <v>*</v>
      </c>
      <c r="H649" s="130" t="str">
        <f>IF(FN_MC!AB653="","*",FN_MC!AB653)</f>
        <v>*</v>
      </c>
      <c r="I649" s="130" t="str">
        <f>IF(FN_MC!AC653="","*",FN_MC!AC653)</f>
        <v>*</v>
      </c>
      <c r="J649" s="131" t="str">
        <f>IF(FN_MC!AA653="","*",FN_MC!AA653)</f>
        <v>*</v>
      </c>
      <c r="K649" s="143" t="str">
        <f>IF(FN_MC!AD653="","*",FN_MC!AD653)</f>
        <v>*</v>
      </c>
    </row>
    <row r="650" spans="2:11" s="132" customFormat="1" hidden="1">
      <c r="B650" s="129" t="str">
        <f>IF(FN_MC!Y654="","*",FN_MC!Y654)</f>
        <v>*</v>
      </c>
      <c r="C650" s="130" t="str">
        <f>IF(FN_MC!B654="","*",FN_MC!B654)</f>
        <v>*</v>
      </c>
      <c r="D650" s="130" t="str">
        <f>IF(FN_MC!D654="","*",FN_MC!D654)</f>
        <v>*</v>
      </c>
      <c r="E650" s="130" t="str">
        <f>IF(FN_MC!H654="","*",FN_MC!H654)</f>
        <v>*</v>
      </c>
      <c r="F650" s="148" t="str">
        <f>IF(FN_MC!M654="","*",FN_MC!M654)</f>
        <v>*</v>
      </c>
      <c r="G650" s="130" t="str">
        <f>IF(FN_MC!I654="","*",FN_MC!I654)</f>
        <v>*</v>
      </c>
      <c r="H650" s="130" t="str">
        <f>IF(FN_MC!AB654="","*",FN_MC!AB654)</f>
        <v>*</v>
      </c>
      <c r="I650" s="130" t="str">
        <f>IF(FN_MC!AC654="","*",FN_MC!AC654)</f>
        <v>*</v>
      </c>
      <c r="J650" s="131" t="str">
        <f>IF(FN_MC!AA654="","*",FN_MC!AA654)</f>
        <v>*</v>
      </c>
      <c r="K650" s="143" t="str">
        <f>IF(FN_MC!AD654="","*",FN_MC!AD654)</f>
        <v>*</v>
      </c>
    </row>
    <row r="651" spans="2:11" s="132" customFormat="1" hidden="1">
      <c r="B651" s="129" t="str">
        <f>IF(FN_MC!Y655="","*",FN_MC!Y655)</f>
        <v>*</v>
      </c>
      <c r="C651" s="130" t="str">
        <f>IF(FN_MC!B655="","*",FN_MC!B655)</f>
        <v>*</v>
      </c>
      <c r="D651" s="130" t="str">
        <f>IF(FN_MC!D655="","*",FN_MC!D655)</f>
        <v>*</v>
      </c>
      <c r="E651" s="130" t="str">
        <f>IF(FN_MC!H655="","*",FN_MC!H655)</f>
        <v>*</v>
      </c>
      <c r="F651" s="148" t="str">
        <f>IF(FN_MC!M655="","*",FN_MC!M655)</f>
        <v>*</v>
      </c>
      <c r="G651" s="130" t="str">
        <f>IF(FN_MC!I655="","*",FN_MC!I655)</f>
        <v>*</v>
      </c>
      <c r="H651" s="130" t="str">
        <f>IF(FN_MC!AB655="","*",FN_MC!AB655)</f>
        <v>*</v>
      </c>
      <c r="I651" s="130" t="str">
        <f>IF(FN_MC!AC655="","*",FN_MC!AC655)</f>
        <v>*</v>
      </c>
      <c r="J651" s="131" t="str">
        <f>IF(FN_MC!AA655="","*",FN_MC!AA655)</f>
        <v>*</v>
      </c>
      <c r="K651" s="143" t="str">
        <f>IF(FN_MC!AD655="","*",FN_MC!AD655)</f>
        <v>*</v>
      </c>
    </row>
    <row r="652" spans="2:11" s="132" customFormat="1" hidden="1">
      <c r="B652" s="129" t="str">
        <f>IF(FN_MC!Y656="","*",FN_MC!Y656)</f>
        <v>*</v>
      </c>
      <c r="C652" s="130" t="str">
        <f>IF(FN_MC!B656="","*",FN_MC!B656)</f>
        <v>*</v>
      </c>
      <c r="D652" s="130" t="str">
        <f>IF(FN_MC!D656="","*",FN_MC!D656)</f>
        <v>*</v>
      </c>
      <c r="E652" s="130" t="str">
        <f>IF(FN_MC!H656="","*",FN_MC!H656)</f>
        <v>*</v>
      </c>
      <c r="F652" s="148" t="str">
        <f>IF(FN_MC!M656="","*",FN_MC!M656)</f>
        <v>*</v>
      </c>
      <c r="G652" s="130" t="str">
        <f>IF(FN_MC!I656="","*",FN_MC!I656)</f>
        <v>*</v>
      </c>
      <c r="H652" s="130" t="str">
        <f>IF(FN_MC!AB656="","*",FN_MC!AB656)</f>
        <v>*</v>
      </c>
      <c r="I652" s="130" t="str">
        <f>IF(FN_MC!AC656="","*",FN_MC!AC656)</f>
        <v>*</v>
      </c>
      <c r="J652" s="131" t="str">
        <f>IF(FN_MC!AA656="","*",FN_MC!AA656)</f>
        <v>*</v>
      </c>
      <c r="K652" s="143" t="str">
        <f>IF(FN_MC!AD656="","*",FN_MC!AD656)</f>
        <v>*</v>
      </c>
    </row>
    <row r="653" spans="2:11" s="132" customFormat="1" hidden="1">
      <c r="B653" s="129" t="str">
        <f>IF(FN_MC!Y657="","*",FN_MC!Y657)</f>
        <v>*</v>
      </c>
      <c r="C653" s="130" t="str">
        <f>IF(FN_MC!B657="","*",FN_MC!B657)</f>
        <v>*</v>
      </c>
      <c r="D653" s="130" t="str">
        <f>IF(FN_MC!D657="","*",FN_MC!D657)</f>
        <v>*</v>
      </c>
      <c r="E653" s="130" t="str">
        <f>IF(FN_MC!H657="","*",FN_MC!H657)</f>
        <v>*</v>
      </c>
      <c r="F653" s="148" t="str">
        <f>IF(FN_MC!M657="","*",FN_MC!M657)</f>
        <v>*</v>
      </c>
      <c r="G653" s="130" t="str">
        <f>IF(FN_MC!I657="","*",FN_MC!I657)</f>
        <v>*</v>
      </c>
      <c r="H653" s="130" t="str">
        <f>IF(FN_MC!AB657="","*",FN_MC!AB657)</f>
        <v>*</v>
      </c>
      <c r="I653" s="130" t="str">
        <f>IF(FN_MC!AC657="","*",FN_MC!AC657)</f>
        <v>*</v>
      </c>
      <c r="J653" s="131" t="str">
        <f>IF(FN_MC!AA657="","*",FN_MC!AA657)</f>
        <v>*</v>
      </c>
      <c r="K653" s="143" t="str">
        <f>IF(FN_MC!AD657="","*",FN_MC!AD657)</f>
        <v>*</v>
      </c>
    </row>
    <row r="654" spans="2:11" s="132" customFormat="1" hidden="1">
      <c r="B654" s="129" t="str">
        <f>IF(FN_MC!Y658="","*",FN_MC!Y658)</f>
        <v>*</v>
      </c>
      <c r="C654" s="130" t="str">
        <f>IF(FN_MC!B658="","*",FN_MC!B658)</f>
        <v>*</v>
      </c>
      <c r="D654" s="130" t="str">
        <f>IF(FN_MC!D658="","*",FN_MC!D658)</f>
        <v>*</v>
      </c>
      <c r="E654" s="130" t="str">
        <f>IF(FN_MC!H658="","*",FN_MC!H658)</f>
        <v>*</v>
      </c>
      <c r="F654" s="148" t="str">
        <f>IF(FN_MC!M658="","*",FN_MC!M658)</f>
        <v>*</v>
      </c>
      <c r="G654" s="130" t="str">
        <f>IF(FN_MC!I658="","*",FN_MC!I658)</f>
        <v>*</v>
      </c>
      <c r="H654" s="130" t="str">
        <f>IF(FN_MC!AB658="","*",FN_MC!AB658)</f>
        <v>*</v>
      </c>
      <c r="I654" s="130" t="str">
        <f>IF(FN_MC!AC658="","*",FN_MC!AC658)</f>
        <v>*</v>
      </c>
      <c r="J654" s="131" t="str">
        <f>IF(FN_MC!AA658="","*",FN_MC!AA658)</f>
        <v>*</v>
      </c>
      <c r="K654" s="143" t="str">
        <f>IF(FN_MC!AD658="","*",FN_MC!AD658)</f>
        <v>*</v>
      </c>
    </row>
    <row r="655" spans="2:11" s="132" customFormat="1" hidden="1">
      <c r="B655" s="129" t="str">
        <f>IF(FN_MC!Y659="","*",FN_MC!Y659)</f>
        <v>*</v>
      </c>
      <c r="C655" s="130" t="str">
        <f>IF(FN_MC!B659="","*",FN_MC!B659)</f>
        <v>*</v>
      </c>
      <c r="D655" s="130" t="str">
        <f>IF(FN_MC!D659="","*",FN_MC!D659)</f>
        <v>*</v>
      </c>
      <c r="E655" s="130" t="str">
        <f>IF(FN_MC!H659="","*",FN_MC!H659)</f>
        <v>*</v>
      </c>
      <c r="F655" s="148" t="str">
        <f>IF(FN_MC!M659="","*",FN_MC!M659)</f>
        <v>*</v>
      </c>
      <c r="G655" s="130" t="str">
        <f>IF(FN_MC!I659="","*",FN_MC!I659)</f>
        <v>*</v>
      </c>
      <c r="H655" s="130" t="str">
        <f>IF(FN_MC!AB659="","*",FN_MC!AB659)</f>
        <v>*</v>
      </c>
      <c r="I655" s="130" t="str">
        <f>IF(FN_MC!AC659="","*",FN_MC!AC659)</f>
        <v>*</v>
      </c>
      <c r="J655" s="131" t="str">
        <f>IF(FN_MC!AA659="","*",FN_MC!AA659)</f>
        <v>*</v>
      </c>
      <c r="K655" s="143" t="str">
        <f>IF(FN_MC!AD659="","*",FN_MC!AD659)</f>
        <v>*</v>
      </c>
    </row>
    <row r="656" spans="2:11" s="132" customFormat="1" hidden="1">
      <c r="B656" s="129" t="str">
        <f>IF(FN_MC!Y660="","*",FN_MC!Y660)</f>
        <v>*</v>
      </c>
      <c r="C656" s="130" t="str">
        <f>IF(FN_MC!B660="","*",FN_MC!B660)</f>
        <v>*</v>
      </c>
      <c r="D656" s="130" t="str">
        <f>IF(FN_MC!D660="","*",FN_MC!D660)</f>
        <v>*</v>
      </c>
      <c r="E656" s="130" t="str">
        <f>IF(FN_MC!H660="","*",FN_MC!H660)</f>
        <v>*</v>
      </c>
      <c r="F656" s="148" t="str">
        <f>IF(FN_MC!M660="","*",FN_MC!M660)</f>
        <v>*</v>
      </c>
      <c r="G656" s="130" t="str">
        <f>IF(FN_MC!I660="","*",FN_MC!I660)</f>
        <v>*</v>
      </c>
      <c r="H656" s="130" t="str">
        <f>IF(FN_MC!AB660="","*",FN_MC!AB660)</f>
        <v>*</v>
      </c>
      <c r="I656" s="130" t="str">
        <f>IF(FN_MC!AC660="","*",FN_MC!AC660)</f>
        <v>*</v>
      </c>
      <c r="J656" s="131" t="str">
        <f>IF(FN_MC!AA660="","*",FN_MC!AA660)</f>
        <v>*</v>
      </c>
      <c r="K656" s="143" t="str">
        <f>IF(FN_MC!AD660="","*",FN_MC!AD660)</f>
        <v>*</v>
      </c>
    </row>
    <row r="657" spans="2:11" s="132" customFormat="1" hidden="1">
      <c r="B657" s="129" t="str">
        <f>IF(FN_MC!Y661="","*",FN_MC!Y661)</f>
        <v>*</v>
      </c>
      <c r="C657" s="130" t="str">
        <f>IF(FN_MC!B661="","*",FN_MC!B661)</f>
        <v>*</v>
      </c>
      <c r="D657" s="130" t="str">
        <f>IF(FN_MC!D661="","*",FN_MC!D661)</f>
        <v>*</v>
      </c>
      <c r="E657" s="130" t="str">
        <f>IF(FN_MC!H661="","*",FN_MC!H661)</f>
        <v>*</v>
      </c>
      <c r="F657" s="148" t="str">
        <f>IF(FN_MC!M661="","*",FN_MC!M661)</f>
        <v>*</v>
      </c>
      <c r="G657" s="130" t="str">
        <f>IF(FN_MC!I661="","*",FN_MC!I661)</f>
        <v>*</v>
      </c>
      <c r="H657" s="130" t="str">
        <f>IF(FN_MC!AB661="","*",FN_MC!AB661)</f>
        <v>*</v>
      </c>
      <c r="I657" s="130" t="str">
        <f>IF(FN_MC!AC661="","*",FN_MC!AC661)</f>
        <v>*</v>
      </c>
      <c r="J657" s="131" t="str">
        <f>IF(FN_MC!AA661="","*",FN_MC!AA661)</f>
        <v>*</v>
      </c>
      <c r="K657" s="143" t="str">
        <f>IF(FN_MC!AD661="","*",FN_MC!AD661)</f>
        <v>*</v>
      </c>
    </row>
    <row r="658" spans="2:11" s="132" customFormat="1" hidden="1">
      <c r="B658" s="129" t="str">
        <f>IF(FN_MC!Y662="","*",FN_MC!Y662)</f>
        <v>*</v>
      </c>
      <c r="C658" s="130" t="str">
        <f>IF(FN_MC!B662="","*",FN_MC!B662)</f>
        <v>*</v>
      </c>
      <c r="D658" s="130" t="str">
        <f>IF(FN_MC!D662="","*",FN_MC!D662)</f>
        <v>*</v>
      </c>
      <c r="E658" s="130" t="str">
        <f>IF(FN_MC!H662="","*",FN_MC!H662)</f>
        <v>*</v>
      </c>
      <c r="F658" s="148" t="str">
        <f>IF(FN_MC!M662="","*",FN_MC!M662)</f>
        <v>*</v>
      </c>
      <c r="G658" s="130" t="str">
        <f>IF(FN_MC!I662="","*",FN_MC!I662)</f>
        <v>*</v>
      </c>
      <c r="H658" s="130" t="str">
        <f>IF(FN_MC!AB662="","*",FN_MC!AB662)</f>
        <v>*</v>
      </c>
      <c r="I658" s="130" t="str">
        <f>IF(FN_MC!AC662="","*",FN_MC!AC662)</f>
        <v>*</v>
      </c>
      <c r="J658" s="131" t="str">
        <f>IF(FN_MC!AA662="","*",FN_MC!AA662)</f>
        <v>*</v>
      </c>
      <c r="K658" s="143" t="str">
        <f>IF(FN_MC!AD662="","*",FN_MC!AD662)</f>
        <v>*</v>
      </c>
    </row>
    <row r="659" spans="2:11" s="132" customFormat="1" hidden="1">
      <c r="B659" s="129" t="str">
        <f>IF(FN_MC!Y663="","*",FN_MC!Y663)</f>
        <v>*</v>
      </c>
      <c r="C659" s="130" t="str">
        <f>IF(FN_MC!B663="","*",FN_MC!B663)</f>
        <v>*</v>
      </c>
      <c r="D659" s="130" t="str">
        <f>IF(FN_MC!D663="","*",FN_MC!D663)</f>
        <v>*</v>
      </c>
      <c r="E659" s="130" t="str">
        <f>IF(FN_MC!H663="","*",FN_MC!H663)</f>
        <v>*</v>
      </c>
      <c r="F659" s="148" t="str">
        <f>IF(FN_MC!M663="","*",FN_MC!M663)</f>
        <v>*</v>
      </c>
      <c r="G659" s="130" t="str">
        <f>IF(FN_MC!I663="","*",FN_MC!I663)</f>
        <v>*</v>
      </c>
      <c r="H659" s="130" t="str">
        <f>IF(FN_MC!AB663="","*",FN_MC!AB663)</f>
        <v>*</v>
      </c>
      <c r="I659" s="130" t="str">
        <f>IF(FN_MC!AC663="","*",FN_MC!AC663)</f>
        <v>*</v>
      </c>
      <c r="J659" s="131" t="str">
        <f>IF(FN_MC!AA663="","*",FN_MC!AA663)</f>
        <v>*</v>
      </c>
      <c r="K659" s="143" t="str">
        <f>IF(FN_MC!AD663="","*",FN_MC!AD663)</f>
        <v>*</v>
      </c>
    </row>
    <row r="660" spans="2:11" s="132" customFormat="1" hidden="1">
      <c r="B660" s="129" t="str">
        <f>IF(FN_MC!Y664="","*",FN_MC!Y664)</f>
        <v>*</v>
      </c>
      <c r="C660" s="130" t="str">
        <f>IF(FN_MC!B664="","*",FN_MC!B664)</f>
        <v>*</v>
      </c>
      <c r="D660" s="130" t="str">
        <f>IF(FN_MC!D664="","*",FN_MC!D664)</f>
        <v>*</v>
      </c>
      <c r="E660" s="130" t="str">
        <f>IF(FN_MC!H664="","*",FN_MC!H664)</f>
        <v>*</v>
      </c>
      <c r="F660" s="148" t="str">
        <f>IF(FN_MC!M664="","*",FN_MC!M664)</f>
        <v>*</v>
      </c>
      <c r="G660" s="130" t="str">
        <f>IF(FN_MC!I664="","*",FN_MC!I664)</f>
        <v>*</v>
      </c>
      <c r="H660" s="130" t="str">
        <f>IF(FN_MC!AB664="","*",FN_MC!AB664)</f>
        <v>*</v>
      </c>
      <c r="I660" s="130" t="str">
        <f>IF(FN_MC!AC664="","*",FN_MC!AC664)</f>
        <v>*</v>
      </c>
      <c r="J660" s="131" t="str">
        <f>IF(FN_MC!AA664="","*",FN_MC!AA664)</f>
        <v>*</v>
      </c>
      <c r="K660" s="143" t="str">
        <f>IF(FN_MC!AD664="","*",FN_MC!AD664)</f>
        <v>*</v>
      </c>
    </row>
    <row r="661" spans="2:11" s="132" customFormat="1" hidden="1">
      <c r="B661" s="129" t="str">
        <f>IF(FN_MC!Y665="","*",FN_MC!Y665)</f>
        <v>*</v>
      </c>
      <c r="C661" s="130" t="str">
        <f>IF(FN_MC!B665="","*",FN_MC!B665)</f>
        <v>*</v>
      </c>
      <c r="D661" s="130" t="str">
        <f>IF(FN_MC!D665="","*",FN_MC!D665)</f>
        <v>*</v>
      </c>
      <c r="E661" s="130" t="str">
        <f>IF(FN_MC!H665="","*",FN_MC!H665)</f>
        <v>*</v>
      </c>
      <c r="F661" s="148" t="str">
        <f>IF(FN_MC!M665="","*",FN_MC!M665)</f>
        <v>*</v>
      </c>
      <c r="G661" s="130" t="str">
        <f>IF(FN_MC!I665="","*",FN_MC!I665)</f>
        <v>*</v>
      </c>
      <c r="H661" s="130" t="str">
        <f>IF(FN_MC!AB665="","*",FN_MC!AB665)</f>
        <v>*</v>
      </c>
      <c r="I661" s="130" t="str">
        <f>IF(FN_MC!AC665="","*",FN_MC!AC665)</f>
        <v>*</v>
      </c>
      <c r="J661" s="131" t="str">
        <f>IF(FN_MC!AA665="","*",FN_MC!AA665)</f>
        <v>*</v>
      </c>
      <c r="K661" s="143" t="str">
        <f>IF(FN_MC!AD665="","*",FN_MC!AD665)</f>
        <v>*</v>
      </c>
    </row>
    <row r="662" spans="2:11" s="132" customFormat="1" hidden="1">
      <c r="B662" s="129" t="str">
        <f>IF(FN_MC!Y666="","*",FN_MC!Y666)</f>
        <v>*</v>
      </c>
      <c r="C662" s="130" t="str">
        <f>IF(FN_MC!B666="","*",FN_MC!B666)</f>
        <v>*</v>
      </c>
      <c r="D662" s="130" t="str">
        <f>IF(FN_MC!D666="","*",FN_MC!D666)</f>
        <v>*</v>
      </c>
      <c r="E662" s="130" t="str">
        <f>IF(FN_MC!H666="","*",FN_MC!H666)</f>
        <v>*</v>
      </c>
      <c r="F662" s="148" t="str">
        <f>IF(FN_MC!M666="","*",FN_MC!M666)</f>
        <v>*</v>
      </c>
      <c r="G662" s="130" t="str">
        <f>IF(FN_MC!I666="","*",FN_MC!I666)</f>
        <v>*</v>
      </c>
      <c r="H662" s="130" t="str">
        <f>IF(FN_MC!AB666="","*",FN_MC!AB666)</f>
        <v>*</v>
      </c>
      <c r="I662" s="130" t="str">
        <f>IF(FN_MC!AC666="","*",FN_MC!AC666)</f>
        <v>*</v>
      </c>
      <c r="J662" s="131" t="str">
        <f>IF(FN_MC!AA666="","*",FN_MC!AA666)</f>
        <v>*</v>
      </c>
      <c r="K662" s="143" t="str">
        <f>IF(FN_MC!AD666="","*",FN_MC!AD666)</f>
        <v>*</v>
      </c>
    </row>
    <row r="663" spans="2:11" s="132" customFormat="1" hidden="1">
      <c r="B663" s="129" t="str">
        <f>IF(FN_MC!Y667="","*",FN_MC!Y667)</f>
        <v>*</v>
      </c>
      <c r="C663" s="130" t="str">
        <f>IF(FN_MC!B667="","*",FN_MC!B667)</f>
        <v>*</v>
      </c>
      <c r="D663" s="130" t="str">
        <f>IF(FN_MC!D667="","*",FN_MC!D667)</f>
        <v>*</v>
      </c>
      <c r="E663" s="130" t="str">
        <f>IF(FN_MC!H667="","*",FN_MC!H667)</f>
        <v>*</v>
      </c>
      <c r="F663" s="148" t="str">
        <f>IF(FN_MC!M667="","*",FN_MC!M667)</f>
        <v>*</v>
      </c>
      <c r="G663" s="130" t="str">
        <f>IF(FN_MC!I667="","*",FN_MC!I667)</f>
        <v>*</v>
      </c>
      <c r="H663" s="130" t="str">
        <f>IF(FN_MC!AB667="","*",FN_MC!AB667)</f>
        <v>*</v>
      </c>
      <c r="I663" s="130" t="str">
        <f>IF(FN_MC!AC667="","*",FN_MC!AC667)</f>
        <v>*</v>
      </c>
      <c r="J663" s="131" t="str">
        <f>IF(FN_MC!AA667="","*",FN_MC!AA667)</f>
        <v>*</v>
      </c>
      <c r="K663" s="143" t="str">
        <f>IF(FN_MC!AD667="","*",FN_MC!AD667)</f>
        <v>*</v>
      </c>
    </row>
    <row r="664" spans="2:11" s="132" customFormat="1" hidden="1">
      <c r="B664" s="129" t="str">
        <f>IF(FN_MC!Y668="","*",FN_MC!Y668)</f>
        <v>*</v>
      </c>
      <c r="C664" s="130" t="str">
        <f>IF(FN_MC!B668="","*",FN_MC!B668)</f>
        <v>*</v>
      </c>
      <c r="D664" s="130" t="str">
        <f>IF(FN_MC!D668="","*",FN_MC!D668)</f>
        <v>*</v>
      </c>
      <c r="E664" s="130" t="str">
        <f>IF(FN_MC!H668="","*",FN_MC!H668)</f>
        <v>*</v>
      </c>
      <c r="F664" s="148" t="str">
        <f>IF(FN_MC!M668="","*",FN_MC!M668)</f>
        <v>*</v>
      </c>
      <c r="G664" s="130" t="str">
        <f>IF(FN_MC!I668="","*",FN_MC!I668)</f>
        <v>*</v>
      </c>
      <c r="H664" s="130" t="str">
        <f>IF(FN_MC!AB668="","*",FN_MC!AB668)</f>
        <v>*</v>
      </c>
      <c r="I664" s="130" t="str">
        <f>IF(FN_MC!AC668="","*",FN_MC!AC668)</f>
        <v>*</v>
      </c>
      <c r="J664" s="131" t="str">
        <f>IF(FN_MC!AA668="","*",FN_MC!AA668)</f>
        <v>*</v>
      </c>
      <c r="K664" s="143" t="str">
        <f>IF(FN_MC!AD668="","*",FN_MC!AD668)</f>
        <v>*</v>
      </c>
    </row>
    <row r="665" spans="2:11" s="132" customFormat="1" hidden="1">
      <c r="B665" s="129" t="str">
        <f>IF(FN_MC!Y669="","*",FN_MC!Y669)</f>
        <v>*</v>
      </c>
      <c r="C665" s="130" t="str">
        <f>IF(FN_MC!B669="","*",FN_MC!B669)</f>
        <v>*</v>
      </c>
      <c r="D665" s="130" t="str">
        <f>IF(FN_MC!D669="","*",FN_MC!D669)</f>
        <v>*</v>
      </c>
      <c r="E665" s="130" t="str">
        <f>IF(FN_MC!H669="","*",FN_MC!H669)</f>
        <v>*</v>
      </c>
      <c r="F665" s="148" t="str">
        <f>IF(FN_MC!M669="","*",FN_MC!M669)</f>
        <v>*</v>
      </c>
      <c r="G665" s="130" t="str">
        <f>IF(FN_MC!I669="","*",FN_MC!I669)</f>
        <v>*</v>
      </c>
      <c r="H665" s="130" t="str">
        <f>IF(FN_MC!AB669="","*",FN_MC!AB669)</f>
        <v>*</v>
      </c>
      <c r="I665" s="130" t="str">
        <f>IF(FN_MC!AC669="","*",FN_MC!AC669)</f>
        <v>*</v>
      </c>
      <c r="J665" s="131" t="str">
        <f>IF(FN_MC!AA669="","*",FN_MC!AA669)</f>
        <v>*</v>
      </c>
      <c r="K665" s="143" t="str">
        <f>IF(FN_MC!AD669="","*",FN_MC!AD669)</f>
        <v>*</v>
      </c>
    </row>
    <row r="666" spans="2:11" s="132" customFormat="1" hidden="1">
      <c r="B666" s="129" t="str">
        <f>IF(FN_MC!Y670="","*",FN_MC!Y670)</f>
        <v>*</v>
      </c>
      <c r="C666" s="130" t="str">
        <f>IF(FN_MC!B670="","*",FN_MC!B670)</f>
        <v>*</v>
      </c>
      <c r="D666" s="130" t="str">
        <f>IF(FN_MC!D670="","*",FN_MC!D670)</f>
        <v>*</v>
      </c>
      <c r="E666" s="130" t="str">
        <f>IF(FN_MC!H670="","*",FN_MC!H670)</f>
        <v>*</v>
      </c>
      <c r="F666" s="148" t="str">
        <f>IF(FN_MC!M670="","*",FN_MC!M670)</f>
        <v>*</v>
      </c>
      <c r="G666" s="130" t="str">
        <f>IF(FN_MC!I670="","*",FN_MC!I670)</f>
        <v>*</v>
      </c>
      <c r="H666" s="130" t="str">
        <f>IF(FN_MC!AB670="","*",FN_MC!AB670)</f>
        <v>*</v>
      </c>
      <c r="I666" s="130" t="str">
        <f>IF(FN_MC!AC670="","*",FN_MC!AC670)</f>
        <v>*</v>
      </c>
      <c r="J666" s="131" t="str">
        <f>IF(FN_MC!AA670="","*",FN_MC!AA670)</f>
        <v>*</v>
      </c>
      <c r="K666" s="143" t="str">
        <f>IF(FN_MC!AD670="","*",FN_MC!AD670)</f>
        <v>*</v>
      </c>
    </row>
    <row r="667" spans="2:11" s="132" customFormat="1" hidden="1">
      <c r="B667" s="129" t="str">
        <f>IF(FN_MC!Y671="","*",FN_MC!Y671)</f>
        <v>*</v>
      </c>
      <c r="C667" s="130" t="str">
        <f>IF(FN_MC!B671="","*",FN_MC!B671)</f>
        <v>*</v>
      </c>
      <c r="D667" s="130" t="str">
        <f>IF(FN_MC!D671="","*",FN_MC!D671)</f>
        <v>*</v>
      </c>
      <c r="E667" s="130" t="str">
        <f>IF(FN_MC!H671="","*",FN_MC!H671)</f>
        <v>*</v>
      </c>
      <c r="F667" s="148" t="str">
        <f>IF(FN_MC!M671="","*",FN_MC!M671)</f>
        <v>*</v>
      </c>
      <c r="G667" s="130" t="str">
        <f>IF(FN_MC!I671="","*",FN_MC!I671)</f>
        <v>*</v>
      </c>
      <c r="H667" s="130" t="str">
        <f>IF(FN_MC!AB671="","*",FN_MC!AB671)</f>
        <v>*</v>
      </c>
      <c r="I667" s="130" t="str">
        <f>IF(FN_MC!AC671="","*",FN_MC!AC671)</f>
        <v>*</v>
      </c>
      <c r="J667" s="131" t="str">
        <f>IF(FN_MC!AA671="","*",FN_MC!AA671)</f>
        <v>*</v>
      </c>
      <c r="K667" s="143" t="str">
        <f>IF(FN_MC!AD671="","*",FN_MC!AD671)</f>
        <v>*</v>
      </c>
    </row>
    <row r="668" spans="2:11" s="132" customFormat="1" hidden="1">
      <c r="B668" s="129" t="str">
        <f>IF(FN_MC!Y672="","*",FN_MC!Y672)</f>
        <v>*</v>
      </c>
      <c r="C668" s="130" t="str">
        <f>IF(FN_MC!B672="","*",FN_MC!B672)</f>
        <v>*</v>
      </c>
      <c r="D668" s="130" t="str">
        <f>IF(FN_MC!D672="","*",FN_MC!D672)</f>
        <v>*</v>
      </c>
      <c r="E668" s="130" t="str">
        <f>IF(FN_MC!H672="","*",FN_MC!H672)</f>
        <v>*</v>
      </c>
      <c r="F668" s="148" t="str">
        <f>IF(FN_MC!M672="","*",FN_MC!M672)</f>
        <v>*</v>
      </c>
      <c r="G668" s="130" t="str">
        <f>IF(FN_MC!I672="","*",FN_MC!I672)</f>
        <v>*</v>
      </c>
      <c r="H668" s="130" t="str">
        <f>IF(FN_MC!AB672="","*",FN_MC!AB672)</f>
        <v>*</v>
      </c>
      <c r="I668" s="130" t="str">
        <f>IF(FN_MC!AC672="","*",FN_MC!AC672)</f>
        <v>*</v>
      </c>
      <c r="J668" s="131" t="str">
        <f>IF(FN_MC!AA672="","*",FN_MC!AA672)</f>
        <v>*</v>
      </c>
      <c r="K668" s="143" t="str">
        <f>IF(FN_MC!AD672="","*",FN_MC!AD672)</f>
        <v>*</v>
      </c>
    </row>
    <row r="669" spans="2:11" s="132" customFormat="1" hidden="1">
      <c r="B669" s="129" t="str">
        <f>IF(FN_MC!Y673="","*",FN_MC!Y673)</f>
        <v>*</v>
      </c>
      <c r="C669" s="130" t="str">
        <f>IF(FN_MC!B673="","*",FN_MC!B673)</f>
        <v>*</v>
      </c>
      <c r="D669" s="130" t="str">
        <f>IF(FN_MC!D673="","*",FN_MC!D673)</f>
        <v>*</v>
      </c>
      <c r="E669" s="130" t="str">
        <f>IF(FN_MC!H673="","*",FN_MC!H673)</f>
        <v>*</v>
      </c>
      <c r="F669" s="148" t="str">
        <f>IF(FN_MC!M673="","*",FN_MC!M673)</f>
        <v>*</v>
      </c>
      <c r="G669" s="130" t="str">
        <f>IF(FN_MC!I673="","*",FN_MC!I673)</f>
        <v>*</v>
      </c>
      <c r="H669" s="130" t="str">
        <f>IF(FN_MC!AB673="","*",FN_MC!AB673)</f>
        <v>*</v>
      </c>
      <c r="I669" s="130" t="str">
        <f>IF(FN_MC!AC673="","*",FN_MC!AC673)</f>
        <v>*</v>
      </c>
      <c r="J669" s="131" t="str">
        <f>IF(FN_MC!AA673="","*",FN_MC!AA673)</f>
        <v>*</v>
      </c>
      <c r="K669" s="143" t="str">
        <f>IF(FN_MC!AD673="","*",FN_MC!AD673)</f>
        <v>*</v>
      </c>
    </row>
    <row r="670" spans="2:11" s="132" customFormat="1" hidden="1">
      <c r="B670" s="129" t="str">
        <f>IF(FN_MC!Y674="","*",FN_MC!Y674)</f>
        <v>*</v>
      </c>
      <c r="C670" s="130" t="str">
        <f>IF(FN_MC!B674="","*",FN_MC!B674)</f>
        <v>*</v>
      </c>
      <c r="D670" s="130" t="str">
        <f>IF(FN_MC!D674="","*",FN_MC!D674)</f>
        <v>*</v>
      </c>
      <c r="E670" s="130" t="str">
        <f>IF(FN_MC!H674="","*",FN_MC!H674)</f>
        <v>*</v>
      </c>
      <c r="F670" s="148" t="str">
        <f>IF(FN_MC!M674="","*",FN_MC!M674)</f>
        <v>*</v>
      </c>
      <c r="G670" s="130" t="str">
        <f>IF(FN_MC!I674="","*",FN_MC!I674)</f>
        <v>*</v>
      </c>
      <c r="H670" s="130" t="str">
        <f>IF(FN_MC!AB674="","*",FN_MC!AB674)</f>
        <v>*</v>
      </c>
      <c r="I670" s="130" t="str">
        <f>IF(FN_MC!AC674="","*",FN_MC!AC674)</f>
        <v>*</v>
      </c>
      <c r="J670" s="131" t="str">
        <f>IF(FN_MC!AA674="","*",FN_MC!AA674)</f>
        <v>*</v>
      </c>
      <c r="K670" s="143" t="str">
        <f>IF(FN_MC!AD674="","*",FN_MC!AD674)</f>
        <v>*</v>
      </c>
    </row>
    <row r="671" spans="2:11" s="132" customFormat="1" hidden="1">
      <c r="B671" s="129" t="str">
        <f>IF(FN_MC!Y675="","*",FN_MC!Y675)</f>
        <v>*</v>
      </c>
      <c r="C671" s="130" t="str">
        <f>IF(FN_MC!B675="","*",FN_MC!B675)</f>
        <v>*</v>
      </c>
      <c r="D671" s="130" t="str">
        <f>IF(FN_MC!D675="","*",FN_MC!D675)</f>
        <v>*</v>
      </c>
      <c r="E671" s="130" t="str">
        <f>IF(FN_MC!H675="","*",FN_MC!H675)</f>
        <v>*</v>
      </c>
      <c r="F671" s="148" t="str">
        <f>IF(FN_MC!M675="","*",FN_MC!M675)</f>
        <v>*</v>
      </c>
      <c r="G671" s="130" t="str">
        <f>IF(FN_MC!I675="","*",FN_MC!I675)</f>
        <v>*</v>
      </c>
      <c r="H671" s="130" t="str">
        <f>IF(FN_MC!AB675="","*",FN_MC!AB675)</f>
        <v>*</v>
      </c>
      <c r="I671" s="130" t="str">
        <f>IF(FN_MC!AC675="","*",FN_MC!AC675)</f>
        <v>*</v>
      </c>
      <c r="J671" s="131" t="str">
        <f>IF(FN_MC!AA675="","*",FN_MC!AA675)</f>
        <v>*</v>
      </c>
      <c r="K671" s="143" t="str">
        <f>IF(FN_MC!AD675="","*",FN_MC!AD675)</f>
        <v>*</v>
      </c>
    </row>
    <row r="672" spans="2:11" s="132" customFormat="1" hidden="1">
      <c r="B672" s="129" t="str">
        <f>IF(FN_MC!Y676="","*",FN_MC!Y676)</f>
        <v>*</v>
      </c>
      <c r="C672" s="130" t="str">
        <f>IF(FN_MC!B676="","*",FN_MC!B676)</f>
        <v>*</v>
      </c>
      <c r="D672" s="130" t="str">
        <f>IF(FN_MC!D676="","*",FN_MC!D676)</f>
        <v>*</v>
      </c>
      <c r="E672" s="130" t="str">
        <f>IF(FN_MC!H676="","*",FN_MC!H676)</f>
        <v>*</v>
      </c>
      <c r="F672" s="148" t="str">
        <f>IF(FN_MC!M676="","*",FN_MC!M676)</f>
        <v>*</v>
      </c>
      <c r="G672" s="130" t="str">
        <f>IF(FN_MC!I676="","*",FN_MC!I676)</f>
        <v>*</v>
      </c>
      <c r="H672" s="130" t="str">
        <f>IF(FN_MC!AB676="","*",FN_MC!AB676)</f>
        <v>*</v>
      </c>
      <c r="I672" s="130" t="str">
        <f>IF(FN_MC!AC676="","*",FN_MC!AC676)</f>
        <v>*</v>
      </c>
      <c r="J672" s="131" t="str">
        <f>IF(FN_MC!AA676="","*",FN_MC!AA676)</f>
        <v>*</v>
      </c>
      <c r="K672" s="143" t="str">
        <f>IF(FN_MC!AD676="","*",FN_MC!AD676)</f>
        <v>*</v>
      </c>
    </row>
    <row r="673" spans="2:11" s="132" customFormat="1" hidden="1">
      <c r="B673" s="129" t="str">
        <f>IF(FN_MC!Y677="","*",FN_MC!Y677)</f>
        <v>*</v>
      </c>
      <c r="C673" s="130" t="str">
        <f>IF(FN_MC!B677="","*",FN_MC!B677)</f>
        <v>*</v>
      </c>
      <c r="D673" s="130" t="str">
        <f>IF(FN_MC!D677="","*",FN_MC!D677)</f>
        <v>*</v>
      </c>
      <c r="E673" s="130" t="str">
        <f>IF(FN_MC!H677="","*",FN_MC!H677)</f>
        <v>*</v>
      </c>
      <c r="F673" s="148" t="str">
        <f>IF(FN_MC!M677="","*",FN_MC!M677)</f>
        <v>*</v>
      </c>
      <c r="G673" s="130" t="str">
        <f>IF(FN_MC!I677="","*",FN_MC!I677)</f>
        <v>*</v>
      </c>
      <c r="H673" s="130" t="str">
        <f>IF(FN_MC!AB677="","*",FN_MC!AB677)</f>
        <v>*</v>
      </c>
      <c r="I673" s="130" t="str">
        <f>IF(FN_MC!AC677="","*",FN_MC!AC677)</f>
        <v>*</v>
      </c>
      <c r="J673" s="131" t="str">
        <f>IF(FN_MC!AA677="","*",FN_MC!AA677)</f>
        <v>*</v>
      </c>
      <c r="K673" s="143" t="str">
        <f>IF(FN_MC!AD677="","*",FN_MC!AD677)</f>
        <v>*</v>
      </c>
    </row>
    <row r="674" spans="2:11" s="132" customFormat="1" hidden="1">
      <c r="B674" s="129" t="str">
        <f>IF(FN_MC!Y678="","*",FN_MC!Y678)</f>
        <v>*</v>
      </c>
      <c r="C674" s="130" t="str">
        <f>IF(FN_MC!B678="","*",FN_MC!B678)</f>
        <v>*</v>
      </c>
      <c r="D674" s="130" t="str">
        <f>IF(FN_MC!D678="","*",FN_MC!D678)</f>
        <v>*</v>
      </c>
      <c r="E674" s="130" t="str">
        <f>IF(FN_MC!H678="","*",FN_MC!H678)</f>
        <v>*</v>
      </c>
      <c r="F674" s="148" t="str">
        <f>IF(FN_MC!M678="","*",FN_MC!M678)</f>
        <v>*</v>
      </c>
      <c r="G674" s="130" t="str">
        <f>IF(FN_MC!I678="","*",FN_MC!I678)</f>
        <v>*</v>
      </c>
      <c r="H674" s="130" t="str">
        <f>IF(FN_MC!AB678="","*",FN_MC!AB678)</f>
        <v>*</v>
      </c>
      <c r="I674" s="130" t="str">
        <f>IF(FN_MC!AC678="","*",FN_MC!AC678)</f>
        <v>*</v>
      </c>
      <c r="J674" s="131" t="str">
        <f>IF(FN_MC!AA678="","*",FN_MC!AA678)</f>
        <v>*</v>
      </c>
      <c r="K674" s="143" t="str">
        <f>IF(FN_MC!AD678="","*",FN_MC!AD678)</f>
        <v>*</v>
      </c>
    </row>
    <row r="675" spans="2:11" s="132" customFormat="1" hidden="1">
      <c r="B675" s="129" t="str">
        <f>IF(FN_MC!Y679="","*",FN_MC!Y679)</f>
        <v>*</v>
      </c>
      <c r="C675" s="130" t="str">
        <f>IF(FN_MC!B679="","*",FN_MC!B679)</f>
        <v>*</v>
      </c>
      <c r="D675" s="130" t="str">
        <f>IF(FN_MC!D679="","*",FN_MC!D679)</f>
        <v>*</v>
      </c>
      <c r="E675" s="130" t="str">
        <f>IF(FN_MC!H679="","*",FN_MC!H679)</f>
        <v>*</v>
      </c>
      <c r="F675" s="148" t="str">
        <f>IF(FN_MC!M679="","*",FN_MC!M679)</f>
        <v>*</v>
      </c>
      <c r="G675" s="130" t="str">
        <f>IF(FN_MC!I679="","*",FN_MC!I679)</f>
        <v>*</v>
      </c>
      <c r="H675" s="130" t="str">
        <f>IF(FN_MC!AB679="","*",FN_MC!AB679)</f>
        <v>*</v>
      </c>
      <c r="I675" s="130" t="str">
        <f>IF(FN_MC!AC679="","*",FN_MC!AC679)</f>
        <v>*</v>
      </c>
      <c r="J675" s="131" t="str">
        <f>IF(FN_MC!AA679="","*",FN_MC!AA679)</f>
        <v>*</v>
      </c>
      <c r="K675" s="143" t="str">
        <f>IF(FN_MC!AD679="","*",FN_MC!AD679)</f>
        <v>*</v>
      </c>
    </row>
    <row r="676" spans="2:11" s="132" customFormat="1" hidden="1">
      <c r="B676" s="129" t="str">
        <f>IF(FN_MC!Y680="","*",FN_MC!Y680)</f>
        <v>*</v>
      </c>
      <c r="C676" s="130" t="str">
        <f>IF(FN_MC!B680="","*",FN_MC!B680)</f>
        <v>*</v>
      </c>
      <c r="D676" s="130" t="str">
        <f>IF(FN_MC!D680="","*",FN_MC!D680)</f>
        <v>*</v>
      </c>
      <c r="E676" s="130" t="str">
        <f>IF(FN_MC!H680="","*",FN_MC!H680)</f>
        <v>*</v>
      </c>
      <c r="F676" s="148" t="str">
        <f>IF(FN_MC!M680="","*",FN_MC!M680)</f>
        <v>*</v>
      </c>
      <c r="G676" s="130" t="str">
        <f>IF(FN_MC!I680="","*",FN_MC!I680)</f>
        <v>*</v>
      </c>
      <c r="H676" s="130" t="str">
        <f>IF(FN_MC!AB680="","*",FN_MC!AB680)</f>
        <v>*</v>
      </c>
      <c r="I676" s="130" t="str">
        <f>IF(FN_MC!AC680="","*",FN_MC!AC680)</f>
        <v>*</v>
      </c>
      <c r="J676" s="131" t="str">
        <f>IF(FN_MC!AA680="","*",FN_MC!AA680)</f>
        <v>*</v>
      </c>
      <c r="K676" s="143" t="str">
        <f>IF(FN_MC!AD680="","*",FN_MC!AD680)</f>
        <v>*</v>
      </c>
    </row>
    <row r="677" spans="2:11" s="132" customFormat="1" hidden="1">
      <c r="B677" s="129" t="str">
        <f>IF(FN_MC!Y681="","*",FN_MC!Y681)</f>
        <v>*</v>
      </c>
      <c r="C677" s="130" t="str">
        <f>IF(FN_MC!B681="","*",FN_MC!B681)</f>
        <v>*</v>
      </c>
      <c r="D677" s="130" t="str">
        <f>IF(FN_MC!D681="","*",FN_MC!D681)</f>
        <v>*</v>
      </c>
      <c r="E677" s="130" t="str">
        <f>IF(FN_MC!H681="","*",FN_MC!H681)</f>
        <v>*</v>
      </c>
      <c r="F677" s="148" t="str">
        <f>IF(FN_MC!M681="","*",FN_MC!M681)</f>
        <v>*</v>
      </c>
      <c r="G677" s="130" t="str">
        <f>IF(FN_MC!I681="","*",FN_MC!I681)</f>
        <v>*</v>
      </c>
      <c r="H677" s="130" t="str">
        <f>IF(FN_MC!AB681="","*",FN_MC!AB681)</f>
        <v>*</v>
      </c>
      <c r="I677" s="130" t="str">
        <f>IF(FN_MC!AC681="","*",FN_MC!AC681)</f>
        <v>*</v>
      </c>
      <c r="J677" s="131" t="str">
        <f>IF(FN_MC!AA681="","*",FN_MC!AA681)</f>
        <v>*</v>
      </c>
      <c r="K677" s="143" t="str">
        <f>IF(FN_MC!AD681="","*",FN_MC!AD681)</f>
        <v>*</v>
      </c>
    </row>
    <row r="678" spans="2:11" s="132" customFormat="1" hidden="1">
      <c r="B678" s="129" t="str">
        <f>IF(FN_MC!Y682="","*",FN_MC!Y682)</f>
        <v>*</v>
      </c>
      <c r="C678" s="130" t="str">
        <f>IF(FN_MC!B682="","*",FN_MC!B682)</f>
        <v>*</v>
      </c>
      <c r="D678" s="130" t="str">
        <f>IF(FN_MC!D682="","*",FN_MC!D682)</f>
        <v>*</v>
      </c>
      <c r="E678" s="130" t="str">
        <f>IF(FN_MC!H682="","*",FN_MC!H682)</f>
        <v>*</v>
      </c>
      <c r="F678" s="148" t="str">
        <f>IF(FN_MC!M682="","*",FN_MC!M682)</f>
        <v>*</v>
      </c>
      <c r="G678" s="130" t="str">
        <f>IF(FN_MC!I682="","*",FN_MC!I682)</f>
        <v>*</v>
      </c>
      <c r="H678" s="130" t="str">
        <f>IF(FN_MC!AB682="","*",FN_MC!AB682)</f>
        <v>*</v>
      </c>
      <c r="I678" s="130" t="str">
        <f>IF(FN_MC!AC682="","*",FN_MC!AC682)</f>
        <v>*</v>
      </c>
      <c r="J678" s="131" t="str">
        <f>IF(FN_MC!AA682="","*",FN_MC!AA682)</f>
        <v>*</v>
      </c>
      <c r="K678" s="143" t="str">
        <f>IF(FN_MC!AD682="","*",FN_MC!AD682)</f>
        <v>*</v>
      </c>
    </row>
    <row r="679" spans="2:11" s="132" customFormat="1" hidden="1">
      <c r="B679" s="129" t="str">
        <f>IF(FN_MC!Y683="","*",FN_MC!Y683)</f>
        <v>*</v>
      </c>
      <c r="C679" s="130" t="str">
        <f>IF(FN_MC!B683="","*",FN_MC!B683)</f>
        <v>*</v>
      </c>
      <c r="D679" s="130" t="str">
        <f>IF(FN_MC!D683="","*",FN_MC!D683)</f>
        <v>*</v>
      </c>
      <c r="E679" s="130" t="str">
        <f>IF(FN_MC!H683="","*",FN_MC!H683)</f>
        <v>*</v>
      </c>
      <c r="F679" s="148" t="str">
        <f>IF(FN_MC!M683="","*",FN_MC!M683)</f>
        <v>*</v>
      </c>
      <c r="G679" s="130" t="str">
        <f>IF(FN_MC!I683="","*",FN_MC!I683)</f>
        <v>*</v>
      </c>
      <c r="H679" s="130" t="str">
        <f>IF(FN_MC!AB683="","*",FN_MC!AB683)</f>
        <v>*</v>
      </c>
      <c r="I679" s="130" t="str">
        <f>IF(FN_MC!AC683="","*",FN_MC!AC683)</f>
        <v>*</v>
      </c>
      <c r="J679" s="131" t="str">
        <f>IF(FN_MC!AA683="","*",FN_MC!AA683)</f>
        <v>*</v>
      </c>
      <c r="K679" s="143" t="str">
        <f>IF(FN_MC!AD683="","*",FN_MC!AD683)</f>
        <v>*</v>
      </c>
    </row>
    <row r="680" spans="2:11" s="132" customFormat="1" hidden="1">
      <c r="B680" s="129" t="str">
        <f>IF(FN_MC!Y684="","*",FN_MC!Y684)</f>
        <v>*</v>
      </c>
      <c r="C680" s="130" t="str">
        <f>IF(FN_MC!B684="","*",FN_MC!B684)</f>
        <v>*</v>
      </c>
      <c r="D680" s="130" t="str">
        <f>IF(FN_MC!D684="","*",FN_MC!D684)</f>
        <v>*</v>
      </c>
      <c r="E680" s="130" t="str">
        <f>IF(FN_MC!H684="","*",FN_MC!H684)</f>
        <v>*</v>
      </c>
      <c r="F680" s="148" t="str">
        <f>IF(FN_MC!M684="","*",FN_MC!M684)</f>
        <v>*</v>
      </c>
      <c r="G680" s="130" t="str">
        <f>IF(FN_MC!I684="","*",FN_MC!I684)</f>
        <v>*</v>
      </c>
      <c r="H680" s="130" t="str">
        <f>IF(FN_MC!AB684="","*",FN_MC!AB684)</f>
        <v>*</v>
      </c>
      <c r="I680" s="130" t="str">
        <f>IF(FN_MC!AC684="","*",FN_MC!AC684)</f>
        <v>*</v>
      </c>
      <c r="J680" s="131" t="str">
        <f>IF(FN_MC!AA684="","*",FN_MC!AA684)</f>
        <v>*</v>
      </c>
      <c r="K680" s="143" t="str">
        <f>IF(FN_MC!AD684="","*",FN_MC!AD684)</f>
        <v>*</v>
      </c>
    </row>
    <row r="681" spans="2:11" s="132" customFormat="1" hidden="1">
      <c r="B681" s="129" t="str">
        <f>IF(FN_MC!Y685="","*",FN_MC!Y685)</f>
        <v>*</v>
      </c>
      <c r="C681" s="130" t="str">
        <f>IF(FN_MC!B685="","*",FN_MC!B685)</f>
        <v>*</v>
      </c>
      <c r="D681" s="130" t="str">
        <f>IF(FN_MC!D685="","*",FN_MC!D685)</f>
        <v>*</v>
      </c>
      <c r="E681" s="130" t="str">
        <f>IF(FN_MC!H685="","*",FN_MC!H685)</f>
        <v>*</v>
      </c>
      <c r="F681" s="148" t="str">
        <f>IF(FN_MC!M685="","*",FN_MC!M685)</f>
        <v>*</v>
      </c>
      <c r="G681" s="130" t="str">
        <f>IF(FN_MC!I685="","*",FN_MC!I685)</f>
        <v>*</v>
      </c>
      <c r="H681" s="130" t="str">
        <f>IF(FN_MC!AB685="","*",FN_MC!AB685)</f>
        <v>*</v>
      </c>
      <c r="I681" s="130" t="str">
        <f>IF(FN_MC!AC685="","*",FN_MC!AC685)</f>
        <v>*</v>
      </c>
      <c r="J681" s="131" t="str">
        <f>IF(FN_MC!AA685="","*",FN_MC!AA685)</f>
        <v>*</v>
      </c>
      <c r="K681" s="143" t="str">
        <f>IF(FN_MC!AD685="","*",FN_MC!AD685)</f>
        <v>*</v>
      </c>
    </row>
    <row r="682" spans="2:11" s="132" customFormat="1" hidden="1">
      <c r="B682" s="129" t="str">
        <f>IF(FN_MC!Y686="","*",FN_MC!Y686)</f>
        <v>*</v>
      </c>
      <c r="C682" s="130" t="str">
        <f>IF(FN_MC!B686="","*",FN_MC!B686)</f>
        <v>*</v>
      </c>
      <c r="D682" s="130" t="str">
        <f>IF(FN_MC!D686="","*",FN_MC!D686)</f>
        <v>*</v>
      </c>
      <c r="E682" s="130" t="str">
        <f>IF(FN_MC!H686="","*",FN_MC!H686)</f>
        <v>*</v>
      </c>
      <c r="F682" s="148" t="str">
        <f>IF(FN_MC!M686="","*",FN_MC!M686)</f>
        <v>*</v>
      </c>
      <c r="G682" s="130" t="str">
        <f>IF(FN_MC!I686="","*",FN_MC!I686)</f>
        <v>*</v>
      </c>
      <c r="H682" s="130" t="str">
        <f>IF(FN_MC!AB686="","*",FN_MC!AB686)</f>
        <v>*</v>
      </c>
      <c r="I682" s="130" t="str">
        <f>IF(FN_MC!AC686="","*",FN_MC!AC686)</f>
        <v>*</v>
      </c>
      <c r="J682" s="131" t="str">
        <f>IF(FN_MC!AA686="","*",FN_MC!AA686)</f>
        <v>*</v>
      </c>
      <c r="K682" s="143" t="str">
        <f>IF(FN_MC!AD686="","*",FN_MC!AD686)</f>
        <v>*</v>
      </c>
    </row>
    <row r="683" spans="2:11" s="132" customFormat="1" hidden="1">
      <c r="B683" s="129" t="str">
        <f>IF(FN_MC!Y687="","*",FN_MC!Y687)</f>
        <v>*</v>
      </c>
      <c r="C683" s="130" t="str">
        <f>IF(FN_MC!B687="","*",FN_MC!B687)</f>
        <v>*</v>
      </c>
      <c r="D683" s="130" t="str">
        <f>IF(FN_MC!D687="","*",FN_MC!D687)</f>
        <v>*</v>
      </c>
      <c r="E683" s="130" t="str">
        <f>IF(FN_MC!H687="","*",FN_MC!H687)</f>
        <v>*</v>
      </c>
      <c r="F683" s="148" t="str">
        <f>IF(FN_MC!M687="","*",FN_MC!M687)</f>
        <v>*</v>
      </c>
      <c r="G683" s="130" t="str">
        <f>IF(FN_MC!I687="","*",FN_MC!I687)</f>
        <v>*</v>
      </c>
      <c r="H683" s="130" t="str">
        <f>IF(FN_MC!AB687="","*",FN_MC!AB687)</f>
        <v>*</v>
      </c>
      <c r="I683" s="130" t="str">
        <f>IF(FN_MC!AC687="","*",FN_MC!AC687)</f>
        <v>*</v>
      </c>
      <c r="J683" s="131" t="str">
        <f>IF(FN_MC!AA687="","*",FN_MC!AA687)</f>
        <v>*</v>
      </c>
      <c r="K683" s="143" t="str">
        <f>IF(FN_MC!AD687="","*",FN_MC!AD687)</f>
        <v>*</v>
      </c>
    </row>
    <row r="684" spans="2:11" s="132" customFormat="1" hidden="1">
      <c r="B684" s="129" t="str">
        <f>IF(FN_MC!Y688="","*",FN_MC!Y688)</f>
        <v>*</v>
      </c>
      <c r="C684" s="130" t="str">
        <f>IF(FN_MC!B688="","*",FN_MC!B688)</f>
        <v>*</v>
      </c>
      <c r="D684" s="130" t="str">
        <f>IF(FN_MC!D688="","*",FN_MC!D688)</f>
        <v>*</v>
      </c>
      <c r="E684" s="130" t="str">
        <f>IF(FN_MC!H688="","*",FN_MC!H688)</f>
        <v>*</v>
      </c>
      <c r="F684" s="148" t="str">
        <f>IF(FN_MC!M688="","*",FN_MC!M688)</f>
        <v>*</v>
      </c>
      <c r="G684" s="130" t="str">
        <f>IF(FN_MC!I688="","*",FN_MC!I688)</f>
        <v>*</v>
      </c>
      <c r="H684" s="130" t="str">
        <f>IF(FN_MC!AB688="","*",FN_MC!AB688)</f>
        <v>*</v>
      </c>
      <c r="I684" s="130" t="str">
        <f>IF(FN_MC!AC688="","*",FN_MC!AC688)</f>
        <v>*</v>
      </c>
      <c r="J684" s="131" t="str">
        <f>IF(FN_MC!AA688="","*",FN_MC!AA688)</f>
        <v>*</v>
      </c>
      <c r="K684" s="143" t="str">
        <f>IF(FN_MC!AD688="","*",FN_MC!AD688)</f>
        <v>*</v>
      </c>
    </row>
    <row r="685" spans="2:11" s="132" customFormat="1" hidden="1">
      <c r="B685" s="129" t="str">
        <f>IF(FN_MC!Y689="","*",FN_MC!Y689)</f>
        <v>*</v>
      </c>
      <c r="C685" s="130" t="str">
        <f>IF(FN_MC!B689="","*",FN_MC!B689)</f>
        <v>*</v>
      </c>
      <c r="D685" s="130" t="str">
        <f>IF(FN_MC!D689="","*",FN_MC!D689)</f>
        <v>*</v>
      </c>
      <c r="E685" s="130" t="str">
        <f>IF(FN_MC!H689="","*",FN_MC!H689)</f>
        <v>*</v>
      </c>
      <c r="F685" s="148" t="str">
        <f>IF(FN_MC!M689="","*",FN_MC!M689)</f>
        <v>*</v>
      </c>
      <c r="G685" s="130" t="str">
        <f>IF(FN_MC!I689="","*",FN_MC!I689)</f>
        <v>*</v>
      </c>
      <c r="H685" s="130" t="str">
        <f>IF(FN_MC!AB689="","*",FN_MC!AB689)</f>
        <v>*</v>
      </c>
      <c r="I685" s="130" t="str">
        <f>IF(FN_MC!AC689="","*",FN_MC!AC689)</f>
        <v>*</v>
      </c>
      <c r="J685" s="131" t="str">
        <f>IF(FN_MC!AA689="","*",FN_MC!AA689)</f>
        <v>*</v>
      </c>
      <c r="K685" s="143" t="str">
        <f>IF(FN_MC!AD689="","*",FN_MC!AD689)</f>
        <v>*</v>
      </c>
    </row>
    <row r="686" spans="2:11" s="132" customFormat="1" hidden="1">
      <c r="B686" s="129" t="str">
        <f>IF(FN_MC!Y690="","*",FN_MC!Y690)</f>
        <v>*</v>
      </c>
      <c r="C686" s="130" t="str">
        <f>IF(FN_MC!B690="","*",FN_MC!B690)</f>
        <v>*</v>
      </c>
      <c r="D686" s="130" t="str">
        <f>IF(FN_MC!D690="","*",FN_MC!D690)</f>
        <v>*</v>
      </c>
      <c r="E686" s="130" t="str">
        <f>IF(FN_MC!H690="","*",FN_MC!H690)</f>
        <v>*</v>
      </c>
      <c r="F686" s="148" t="str">
        <f>IF(FN_MC!M690="","*",FN_MC!M690)</f>
        <v>*</v>
      </c>
      <c r="G686" s="130" t="str">
        <f>IF(FN_MC!I690="","*",FN_MC!I690)</f>
        <v>*</v>
      </c>
      <c r="H686" s="130" t="str">
        <f>IF(FN_MC!AB690="","*",FN_MC!AB690)</f>
        <v>*</v>
      </c>
      <c r="I686" s="130" t="str">
        <f>IF(FN_MC!AC690="","*",FN_MC!AC690)</f>
        <v>*</v>
      </c>
      <c r="J686" s="131" t="str">
        <f>IF(FN_MC!AA690="","*",FN_MC!AA690)</f>
        <v>*</v>
      </c>
      <c r="K686" s="143" t="str">
        <f>IF(FN_MC!AD690="","*",FN_MC!AD690)</f>
        <v>*</v>
      </c>
    </row>
    <row r="687" spans="2:11" s="132" customFormat="1" hidden="1">
      <c r="B687" s="129" t="str">
        <f>IF(FN_MC!Y691="","*",FN_MC!Y691)</f>
        <v>*</v>
      </c>
      <c r="C687" s="130" t="str">
        <f>IF(FN_MC!B691="","*",FN_MC!B691)</f>
        <v>*</v>
      </c>
      <c r="D687" s="130" t="str">
        <f>IF(FN_MC!D691="","*",FN_MC!D691)</f>
        <v>*</v>
      </c>
      <c r="E687" s="130" t="str">
        <f>IF(FN_MC!H691="","*",FN_MC!H691)</f>
        <v>*</v>
      </c>
      <c r="F687" s="148" t="str">
        <f>IF(FN_MC!M691="","*",FN_MC!M691)</f>
        <v>*</v>
      </c>
      <c r="G687" s="130" t="str">
        <f>IF(FN_MC!I691="","*",FN_MC!I691)</f>
        <v>*</v>
      </c>
      <c r="H687" s="130" t="str">
        <f>IF(FN_MC!AB691="","*",FN_MC!AB691)</f>
        <v>*</v>
      </c>
      <c r="I687" s="130" t="str">
        <f>IF(FN_MC!AC691="","*",FN_MC!AC691)</f>
        <v>*</v>
      </c>
      <c r="J687" s="131" t="str">
        <f>IF(FN_MC!AA691="","*",FN_MC!AA691)</f>
        <v>*</v>
      </c>
      <c r="K687" s="143" t="str">
        <f>IF(FN_MC!AD691="","*",FN_MC!AD691)</f>
        <v>*</v>
      </c>
    </row>
    <row r="688" spans="2:11" s="132" customFormat="1" hidden="1">
      <c r="B688" s="129" t="str">
        <f>IF(FN_MC!Y692="","*",FN_MC!Y692)</f>
        <v>*</v>
      </c>
      <c r="C688" s="130" t="str">
        <f>IF(FN_MC!B692="","*",FN_MC!B692)</f>
        <v>*</v>
      </c>
      <c r="D688" s="130" t="str">
        <f>IF(FN_MC!D692="","*",FN_MC!D692)</f>
        <v>*</v>
      </c>
      <c r="E688" s="130" t="str">
        <f>IF(FN_MC!H692="","*",FN_MC!H692)</f>
        <v>*</v>
      </c>
      <c r="F688" s="148" t="str">
        <f>IF(FN_MC!M692="","*",FN_MC!M692)</f>
        <v>*</v>
      </c>
      <c r="G688" s="130" t="str">
        <f>IF(FN_MC!I692="","*",FN_MC!I692)</f>
        <v>*</v>
      </c>
      <c r="H688" s="130" t="str">
        <f>IF(FN_MC!AB692="","*",FN_MC!AB692)</f>
        <v>*</v>
      </c>
      <c r="I688" s="130" t="str">
        <f>IF(FN_MC!AC692="","*",FN_MC!AC692)</f>
        <v>*</v>
      </c>
      <c r="J688" s="131" t="str">
        <f>IF(FN_MC!AA692="","*",FN_MC!AA692)</f>
        <v>*</v>
      </c>
      <c r="K688" s="143" t="str">
        <f>IF(FN_MC!AD692="","*",FN_MC!AD692)</f>
        <v>*</v>
      </c>
    </row>
    <row r="689" spans="2:11" s="132" customFormat="1" hidden="1">
      <c r="B689" s="129" t="str">
        <f>IF(FN_MC!Y693="","*",FN_MC!Y693)</f>
        <v>*</v>
      </c>
      <c r="C689" s="130" t="str">
        <f>IF(FN_MC!B693="","*",FN_MC!B693)</f>
        <v>*</v>
      </c>
      <c r="D689" s="130" t="str">
        <f>IF(FN_MC!D693="","*",FN_MC!D693)</f>
        <v>*</v>
      </c>
      <c r="E689" s="130" t="str">
        <f>IF(FN_MC!H693="","*",FN_MC!H693)</f>
        <v>*</v>
      </c>
      <c r="F689" s="148" t="str">
        <f>IF(FN_MC!M693="","*",FN_MC!M693)</f>
        <v>*</v>
      </c>
      <c r="G689" s="130" t="str">
        <f>IF(FN_MC!I693="","*",FN_MC!I693)</f>
        <v>*</v>
      </c>
      <c r="H689" s="130" t="str">
        <f>IF(FN_MC!AB693="","*",FN_MC!AB693)</f>
        <v>*</v>
      </c>
      <c r="I689" s="130" t="str">
        <f>IF(FN_MC!AC693="","*",FN_MC!AC693)</f>
        <v>*</v>
      </c>
      <c r="J689" s="131" t="str">
        <f>IF(FN_MC!AA693="","*",FN_MC!AA693)</f>
        <v>*</v>
      </c>
      <c r="K689" s="143" t="str">
        <f>IF(FN_MC!AD693="","*",FN_MC!AD693)</f>
        <v>*</v>
      </c>
    </row>
    <row r="690" spans="2:11" s="132" customFormat="1" hidden="1">
      <c r="B690" s="129" t="str">
        <f>IF(FN_MC!Y694="","*",FN_MC!Y694)</f>
        <v>*</v>
      </c>
      <c r="C690" s="130" t="str">
        <f>IF(FN_MC!B694="","*",FN_MC!B694)</f>
        <v>*</v>
      </c>
      <c r="D690" s="130" t="str">
        <f>IF(FN_MC!D694="","*",FN_MC!D694)</f>
        <v>*</v>
      </c>
      <c r="E690" s="130" t="str">
        <f>IF(FN_MC!H694="","*",FN_MC!H694)</f>
        <v>*</v>
      </c>
      <c r="F690" s="148" t="str">
        <f>IF(FN_MC!M694="","*",FN_MC!M694)</f>
        <v>*</v>
      </c>
      <c r="G690" s="130" t="str">
        <f>IF(FN_MC!I694="","*",FN_MC!I694)</f>
        <v>*</v>
      </c>
      <c r="H690" s="130" t="str">
        <f>IF(FN_MC!AB694="","*",FN_MC!AB694)</f>
        <v>*</v>
      </c>
      <c r="I690" s="130" t="str">
        <f>IF(FN_MC!AC694="","*",FN_MC!AC694)</f>
        <v>*</v>
      </c>
      <c r="J690" s="131" t="str">
        <f>IF(FN_MC!AA694="","*",FN_MC!AA694)</f>
        <v>*</v>
      </c>
      <c r="K690" s="143" t="str">
        <f>IF(FN_MC!AD694="","*",FN_MC!AD694)</f>
        <v>*</v>
      </c>
    </row>
    <row r="691" spans="2:11" s="132" customFormat="1" hidden="1">
      <c r="B691" s="129" t="str">
        <f>IF(FN_MC!Y695="","*",FN_MC!Y695)</f>
        <v>*</v>
      </c>
      <c r="C691" s="130" t="str">
        <f>IF(FN_MC!B695="","*",FN_MC!B695)</f>
        <v>*</v>
      </c>
      <c r="D691" s="130" t="str">
        <f>IF(FN_MC!D695="","*",FN_MC!D695)</f>
        <v>*</v>
      </c>
      <c r="E691" s="130" t="str">
        <f>IF(FN_MC!H695="","*",FN_MC!H695)</f>
        <v>*</v>
      </c>
      <c r="F691" s="148" t="str">
        <f>IF(FN_MC!M695="","*",FN_MC!M695)</f>
        <v>*</v>
      </c>
      <c r="G691" s="130" t="str">
        <f>IF(FN_MC!I695="","*",FN_MC!I695)</f>
        <v>*</v>
      </c>
      <c r="H691" s="130" t="str">
        <f>IF(FN_MC!AB695="","*",FN_MC!AB695)</f>
        <v>*</v>
      </c>
      <c r="I691" s="130" t="str">
        <f>IF(FN_MC!AC695="","*",FN_MC!AC695)</f>
        <v>*</v>
      </c>
      <c r="J691" s="131" t="str">
        <f>IF(FN_MC!AA695="","*",FN_MC!AA695)</f>
        <v>*</v>
      </c>
      <c r="K691" s="143" t="str">
        <f>IF(FN_MC!AD695="","*",FN_MC!AD695)</f>
        <v>*</v>
      </c>
    </row>
    <row r="692" spans="2:11" s="132" customFormat="1" hidden="1">
      <c r="B692" s="129" t="str">
        <f>IF(FN_MC!Y696="","*",FN_MC!Y696)</f>
        <v>*</v>
      </c>
      <c r="C692" s="130" t="str">
        <f>IF(FN_MC!B696="","*",FN_MC!B696)</f>
        <v>*</v>
      </c>
      <c r="D692" s="130" t="str">
        <f>IF(FN_MC!D696="","*",FN_MC!D696)</f>
        <v>*</v>
      </c>
      <c r="E692" s="130" t="str">
        <f>IF(FN_MC!H696="","*",FN_MC!H696)</f>
        <v>*</v>
      </c>
      <c r="F692" s="148" t="str">
        <f>IF(FN_MC!M696="","*",FN_MC!M696)</f>
        <v>*</v>
      </c>
      <c r="G692" s="130" t="str">
        <f>IF(FN_MC!I696="","*",FN_MC!I696)</f>
        <v>*</v>
      </c>
      <c r="H692" s="130" t="str">
        <f>IF(FN_MC!AB696="","*",FN_MC!AB696)</f>
        <v>*</v>
      </c>
      <c r="I692" s="130" t="str">
        <f>IF(FN_MC!AC696="","*",FN_MC!AC696)</f>
        <v>*</v>
      </c>
      <c r="J692" s="131" t="str">
        <f>IF(FN_MC!AA696="","*",FN_MC!AA696)</f>
        <v>*</v>
      </c>
      <c r="K692" s="143" t="str">
        <f>IF(FN_MC!AD696="","*",FN_MC!AD696)</f>
        <v>*</v>
      </c>
    </row>
    <row r="693" spans="2:11" s="132" customFormat="1" hidden="1">
      <c r="B693" s="129" t="str">
        <f>IF(FN_MC!Y697="","*",FN_MC!Y697)</f>
        <v>*</v>
      </c>
      <c r="C693" s="130" t="str">
        <f>IF(FN_MC!B697="","*",FN_MC!B697)</f>
        <v>*</v>
      </c>
      <c r="D693" s="130" t="str">
        <f>IF(FN_MC!D697="","*",FN_MC!D697)</f>
        <v>*</v>
      </c>
      <c r="E693" s="130" t="str">
        <f>IF(FN_MC!H697="","*",FN_MC!H697)</f>
        <v>*</v>
      </c>
      <c r="F693" s="148" t="str">
        <f>IF(FN_MC!M697="","*",FN_MC!M697)</f>
        <v>*</v>
      </c>
      <c r="G693" s="130" t="str">
        <f>IF(FN_MC!I697="","*",FN_MC!I697)</f>
        <v>*</v>
      </c>
      <c r="H693" s="130" t="str">
        <f>IF(FN_MC!AB697="","*",FN_MC!AB697)</f>
        <v>*</v>
      </c>
      <c r="I693" s="130" t="str">
        <f>IF(FN_MC!AC697="","*",FN_MC!AC697)</f>
        <v>*</v>
      </c>
      <c r="J693" s="131" t="str">
        <f>IF(FN_MC!AA697="","*",FN_MC!AA697)</f>
        <v>*</v>
      </c>
      <c r="K693" s="143" t="str">
        <f>IF(FN_MC!AD697="","*",FN_MC!AD697)</f>
        <v>*</v>
      </c>
    </row>
    <row r="694" spans="2:11" s="132" customFormat="1" hidden="1">
      <c r="B694" s="129" t="str">
        <f>IF(FN_MC!Y698="","*",FN_MC!Y698)</f>
        <v>*</v>
      </c>
      <c r="C694" s="130" t="str">
        <f>IF(FN_MC!B698="","*",FN_MC!B698)</f>
        <v>*</v>
      </c>
      <c r="D694" s="130" t="str">
        <f>IF(FN_MC!D698="","*",FN_MC!D698)</f>
        <v>*</v>
      </c>
      <c r="E694" s="130" t="str">
        <f>IF(FN_MC!H698="","*",FN_MC!H698)</f>
        <v>*</v>
      </c>
      <c r="F694" s="148" t="str">
        <f>IF(FN_MC!M698="","*",FN_MC!M698)</f>
        <v>*</v>
      </c>
      <c r="G694" s="130" t="str">
        <f>IF(FN_MC!I698="","*",FN_MC!I698)</f>
        <v>*</v>
      </c>
      <c r="H694" s="130" t="str">
        <f>IF(FN_MC!AB698="","*",FN_MC!AB698)</f>
        <v>*</v>
      </c>
      <c r="I694" s="130" t="str">
        <f>IF(FN_MC!AC698="","*",FN_MC!AC698)</f>
        <v>*</v>
      </c>
      <c r="J694" s="131" t="str">
        <f>IF(FN_MC!AA698="","*",FN_MC!AA698)</f>
        <v>*</v>
      </c>
      <c r="K694" s="143" t="str">
        <f>IF(FN_MC!AD698="","*",FN_MC!AD698)</f>
        <v>*</v>
      </c>
    </row>
    <row r="695" spans="2:11" s="132" customFormat="1" hidden="1">
      <c r="B695" s="129" t="str">
        <f>IF(FN_MC!Y699="","*",FN_MC!Y699)</f>
        <v>*</v>
      </c>
      <c r="C695" s="130" t="str">
        <f>IF(FN_MC!B699="","*",FN_MC!B699)</f>
        <v>*</v>
      </c>
      <c r="D695" s="130" t="str">
        <f>IF(FN_MC!D699="","*",FN_MC!D699)</f>
        <v>*</v>
      </c>
      <c r="E695" s="130" t="str">
        <f>IF(FN_MC!H699="","*",FN_MC!H699)</f>
        <v>*</v>
      </c>
      <c r="F695" s="148" t="str">
        <f>IF(FN_MC!M699="","*",FN_MC!M699)</f>
        <v>*</v>
      </c>
      <c r="G695" s="130" t="str">
        <f>IF(FN_MC!I699="","*",FN_MC!I699)</f>
        <v>*</v>
      </c>
      <c r="H695" s="130" t="str">
        <f>IF(FN_MC!AB699="","*",FN_MC!AB699)</f>
        <v>*</v>
      </c>
      <c r="I695" s="130" t="str">
        <f>IF(FN_MC!AC699="","*",FN_MC!AC699)</f>
        <v>*</v>
      </c>
      <c r="J695" s="131" t="str">
        <f>IF(FN_MC!AA699="","*",FN_MC!AA699)</f>
        <v>*</v>
      </c>
      <c r="K695" s="143" t="str">
        <f>IF(FN_MC!AD699="","*",FN_MC!AD699)</f>
        <v>*</v>
      </c>
    </row>
    <row r="696" spans="2:11" s="132" customFormat="1" hidden="1">
      <c r="B696" s="129" t="str">
        <f>IF(FN_MC!Y700="","*",FN_MC!Y700)</f>
        <v>*</v>
      </c>
      <c r="C696" s="130" t="str">
        <f>IF(FN_MC!B700="","*",FN_MC!B700)</f>
        <v>*</v>
      </c>
      <c r="D696" s="130" t="str">
        <f>IF(FN_MC!D700="","*",FN_MC!D700)</f>
        <v>*</v>
      </c>
      <c r="E696" s="130" t="str">
        <f>IF(FN_MC!H700="","*",FN_MC!H700)</f>
        <v>*</v>
      </c>
      <c r="F696" s="148" t="str">
        <f>IF(FN_MC!M700="","*",FN_MC!M700)</f>
        <v>*</v>
      </c>
      <c r="G696" s="130" t="str">
        <f>IF(FN_MC!I700="","*",FN_MC!I700)</f>
        <v>*</v>
      </c>
      <c r="H696" s="130" t="str">
        <f>IF(FN_MC!AB700="","*",FN_MC!AB700)</f>
        <v>*</v>
      </c>
      <c r="I696" s="130" t="str">
        <f>IF(FN_MC!AC700="","*",FN_MC!AC700)</f>
        <v>*</v>
      </c>
      <c r="J696" s="131" t="str">
        <f>IF(FN_MC!AA700="","*",FN_MC!AA700)</f>
        <v>*</v>
      </c>
      <c r="K696" s="143" t="str">
        <f>IF(FN_MC!AD700="","*",FN_MC!AD700)</f>
        <v>*</v>
      </c>
    </row>
    <row r="697" spans="2:11" s="132" customFormat="1" hidden="1">
      <c r="B697" s="129" t="str">
        <f>IF(FN_MC!Y701="","*",FN_MC!Y701)</f>
        <v>*</v>
      </c>
      <c r="C697" s="130" t="str">
        <f>IF(FN_MC!B701="","*",FN_MC!B701)</f>
        <v>*</v>
      </c>
      <c r="D697" s="130" t="str">
        <f>IF(FN_MC!D701="","*",FN_MC!D701)</f>
        <v>*</v>
      </c>
      <c r="E697" s="130" t="str">
        <f>IF(FN_MC!H701="","*",FN_MC!H701)</f>
        <v>*</v>
      </c>
      <c r="F697" s="148" t="str">
        <f>IF(FN_MC!M701="","*",FN_MC!M701)</f>
        <v>*</v>
      </c>
      <c r="G697" s="130" t="str">
        <f>IF(FN_MC!I701="","*",FN_MC!I701)</f>
        <v>*</v>
      </c>
      <c r="H697" s="130" t="str">
        <f>IF(FN_MC!AB701="","*",FN_MC!AB701)</f>
        <v>*</v>
      </c>
      <c r="I697" s="130" t="str">
        <f>IF(FN_MC!AC701="","*",FN_MC!AC701)</f>
        <v>*</v>
      </c>
      <c r="J697" s="131" t="str">
        <f>IF(FN_MC!AA701="","*",FN_MC!AA701)</f>
        <v>*</v>
      </c>
      <c r="K697" s="143" t="str">
        <f>IF(FN_MC!AD701="","*",FN_MC!AD701)</f>
        <v>*</v>
      </c>
    </row>
    <row r="698" spans="2:11" s="132" customFormat="1" hidden="1">
      <c r="B698" s="129" t="str">
        <f>IF(FN_MC!Y702="","*",FN_MC!Y702)</f>
        <v>*</v>
      </c>
      <c r="C698" s="130" t="str">
        <f>IF(FN_MC!B702="","*",FN_MC!B702)</f>
        <v>*</v>
      </c>
      <c r="D698" s="130" t="str">
        <f>IF(FN_MC!D702="","*",FN_MC!D702)</f>
        <v>*</v>
      </c>
      <c r="E698" s="130" t="str">
        <f>IF(FN_MC!H702="","*",FN_MC!H702)</f>
        <v>*</v>
      </c>
      <c r="F698" s="148" t="str">
        <f>IF(FN_MC!M702="","*",FN_MC!M702)</f>
        <v>*</v>
      </c>
      <c r="G698" s="130" t="str">
        <f>IF(FN_MC!I702="","*",FN_MC!I702)</f>
        <v>*</v>
      </c>
      <c r="H698" s="130" t="str">
        <f>IF(FN_MC!AB702="","*",FN_MC!AB702)</f>
        <v>*</v>
      </c>
      <c r="I698" s="130" t="str">
        <f>IF(FN_MC!AC702="","*",FN_MC!AC702)</f>
        <v>*</v>
      </c>
      <c r="J698" s="131" t="str">
        <f>IF(FN_MC!AA702="","*",FN_MC!AA702)</f>
        <v>*</v>
      </c>
      <c r="K698" s="143" t="str">
        <f>IF(FN_MC!AD702="","*",FN_MC!AD702)</f>
        <v>*</v>
      </c>
    </row>
    <row r="699" spans="2:11" s="132" customFormat="1" hidden="1">
      <c r="B699" s="129" t="str">
        <f>IF(FN_MC!Y703="","*",FN_MC!Y703)</f>
        <v>*</v>
      </c>
      <c r="C699" s="130" t="str">
        <f>IF(FN_MC!B703="","*",FN_MC!B703)</f>
        <v>*</v>
      </c>
      <c r="D699" s="130" t="str">
        <f>IF(FN_MC!D703="","*",FN_MC!D703)</f>
        <v>*</v>
      </c>
      <c r="E699" s="130" t="str">
        <f>IF(FN_MC!H703="","*",FN_MC!H703)</f>
        <v>*</v>
      </c>
      <c r="F699" s="148" t="str">
        <f>IF(FN_MC!M703="","*",FN_MC!M703)</f>
        <v>*</v>
      </c>
      <c r="G699" s="130" t="str">
        <f>IF(FN_MC!I703="","*",FN_MC!I703)</f>
        <v>*</v>
      </c>
      <c r="H699" s="130" t="str">
        <f>IF(FN_MC!AB703="","*",FN_MC!AB703)</f>
        <v>*</v>
      </c>
      <c r="I699" s="130" t="str">
        <f>IF(FN_MC!AC703="","*",FN_MC!AC703)</f>
        <v>*</v>
      </c>
      <c r="J699" s="131" t="str">
        <f>IF(FN_MC!AA703="","*",FN_MC!AA703)</f>
        <v>*</v>
      </c>
      <c r="K699" s="143" t="str">
        <f>IF(FN_MC!AD703="","*",FN_MC!AD703)</f>
        <v>*</v>
      </c>
    </row>
    <row r="700" spans="2:11" s="132" customFormat="1" hidden="1">
      <c r="B700" s="129" t="str">
        <f>IF(FN_MC!Y704="","*",FN_MC!Y704)</f>
        <v>*</v>
      </c>
      <c r="C700" s="130" t="str">
        <f>IF(FN_MC!B704="","*",FN_MC!B704)</f>
        <v>*</v>
      </c>
      <c r="D700" s="130" t="str">
        <f>IF(FN_MC!D704="","*",FN_MC!D704)</f>
        <v>*</v>
      </c>
      <c r="E700" s="130" t="str">
        <f>IF(FN_MC!H704="","*",FN_MC!H704)</f>
        <v>*</v>
      </c>
      <c r="F700" s="148" t="str">
        <f>IF(FN_MC!M704="","*",FN_MC!M704)</f>
        <v>*</v>
      </c>
      <c r="G700" s="130" t="str">
        <f>IF(FN_MC!I704="","*",FN_MC!I704)</f>
        <v>*</v>
      </c>
      <c r="H700" s="130" t="str">
        <f>IF(FN_MC!AB704="","*",FN_MC!AB704)</f>
        <v>*</v>
      </c>
      <c r="I700" s="130" t="str">
        <f>IF(FN_MC!AC704="","*",FN_MC!AC704)</f>
        <v>*</v>
      </c>
      <c r="J700" s="131" t="str">
        <f>IF(FN_MC!AA704="","*",FN_MC!AA704)</f>
        <v>*</v>
      </c>
      <c r="K700" s="143" t="str">
        <f>IF(FN_MC!AD704="","*",FN_MC!AD704)</f>
        <v>*</v>
      </c>
    </row>
    <row r="701" spans="2:11" s="132" customFormat="1" hidden="1">
      <c r="B701" s="129" t="str">
        <f>IF(FN_MC!Y705="","*",FN_MC!Y705)</f>
        <v>*</v>
      </c>
      <c r="C701" s="130" t="str">
        <f>IF(FN_MC!B705="","*",FN_MC!B705)</f>
        <v>*</v>
      </c>
      <c r="D701" s="130" t="str">
        <f>IF(FN_MC!D705="","*",FN_MC!D705)</f>
        <v>*</v>
      </c>
      <c r="E701" s="130" t="str">
        <f>IF(FN_MC!H705="","*",FN_MC!H705)</f>
        <v>*</v>
      </c>
      <c r="F701" s="148" t="str">
        <f>IF(FN_MC!M705="","*",FN_MC!M705)</f>
        <v>*</v>
      </c>
      <c r="G701" s="130" t="str">
        <f>IF(FN_MC!I705="","*",FN_MC!I705)</f>
        <v>*</v>
      </c>
      <c r="H701" s="130" t="str">
        <f>IF(FN_MC!AB705="","*",FN_MC!AB705)</f>
        <v>*</v>
      </c>
      <c r="I701" s="130" t="str">
        <f>IF(FN_MC!AC705="","*",FN_MC!AC705)</f>
        <v>*</v>
      </c>
      <c r="J701" s="131" t="str">
        <f>IF(FN_MC!AA705="","*",FN_MC!AA705)</f>
        <v>*</v>
      </c>
      <c r="K701" s="143" t="str">
        <f>IF(FN_MC!AD705="","*",FN_MC!AD705)</f>
        <v>*</v>
      </c>
    </row>
    <row r="702" spans="2:11" s="132" customFormat="1" hidden="1">
      <c r="B702" s="129" t="str">
        <f>IF(FN_MC!Y706="","*",FN_MC!Y706)</f>
        <v>*</v>
      </c>
      <c r="C702" s="130" t="str">
        <f>IF(FN_MC!B706="","*",FN_MC!B706)</f>
        <v>*</v>
      </c>
      <c r="D702" s="130" t="str">
        <f>IF(FN_MC!D706="","*",FN_MC!D706)</f>
        <v>*</v>
      </c>
      <c r="E702" s="130" t="str">
        <f>IF(FN_MC!H706="","*",FN_MC!H706)</f>
        <v>*</v>
      </c>
      <c r="F702" s="148" t="str">
        <f>IF(FN_MC!M706="","*",FN_MC!M706)</f>
        <v>*</v>
      </c>
      <c r="G702" s="130" t="str">
        <f>IF(FN_MC!I706="","*",FN_MC!I706)</f>
        <v>*</v>
      </c>
      <c r="H702" s="130" t="str">
        <f>IF(FN_MC!AB706="","*",FN_MC!AB706)</f>
        <v>*</v>
      </c>
      <c r="I702" s="130" t="str">
        <f>IF(FN_MC!AC706="","*",FN_MC!AC706)</f>
        <v>*</v>
      </c>
      <c r="J702" s="131" t="str">
        <f>IF(FN_MC!AA706="","*",FN_MC!AA706)</f>
        <v>*</v>
      </c>
      <c r="K702" s="143" t="str">
        <f>IF(FN_MC!AD706="","*",FN_MC!AD706)</f>
        <v>*</v>
      </c>
    </row>
    <row r="703" spans="2:11" s="132" customFormat="1" hidden="1">
      <c r="B703" s="129" t="str">
        <f>IF(FN_MC!Y707="","*",FN_MC!Y707)</f>
        <v>*</v>
      </c>
      <c r="C703" s="130" t="str">
        <f>IF(FN_MC!B707="","*",FN_MC!B707)</f>
        <v>*</v>
      </c>
      <c r="D703" s="130" t="str">
        <f>IF(FN_MC!D707="","*",FN_MC!D707)</f>
        <v>*</v>
      </c>
      <c r="E703" s="130" t="str">
        <f>IF(FN_MC!H707="","*",FN_MC!H707)</f>
        <v>*</v>
      </c>
      <c r="F703" s="148" t="str">
        <f>IF(FN_MC!M707="","*",FN_MC!M707)</f>
        <v>*</v>
      </c>
      <c r="G703" s="130" t="str">
        <f>IF(FN_MC!I707="","*",FN_MC!I707)</f>
        <v>*</v>
      </c>
      <c r="H703" s="130" t="str">
        <f>IF(FN_MC!AB707="","*",FN_MC!AB707)</f>
        <v>*</v>
      </c>
      <c r="I703" s="130" t="str">
        <f>IF(FN_MC!AC707="","*",FN_MC!AC707)</f>
        <v>*</v>
      </c>
      <c r="J703" s="131" t="str">
        <f>IF(FN_MC!AA707="","*",FN_MC!AA707)</f>
        <v>*</v>
      </c>
      <c r="K703" s="143" t="str">
        <f>IF(FN_MC!AD707="","*",FN_MC!AD707)</f>
        <v>*</v>
      </c>
    </row>
    <row r="704" spans="2:11" s="132" customFormat="1" hidden="1">
      <c r="B704" s="129" t="str">
        <f>IF(FN_MC!Y708="","*",FN_MC!Y708)</f>
        <v>*</v>
      </c>
      <c r="C704" s="130" t="str">
        <f>IF(FN_MC!B708="","*",FN_MC!B708)</f>
        <v>*</v>
      </c>
      <c r="D704" s="130" t="str">
        <f>IF(FN_MC!D708="","*",FN_MC!D708)</f>
        <v>*</v>
      </c>
      <c r="E704" s="130" t="str">
        <f>IF(FN_MC!H708="","*",FN_MC!H708)</f>
        <v>*</v>
      </c>
      <c r="F704" s="148" t="str">
        <f>IF(FN_MC!M708="","*",FN_MC!M708)</f>
        <v>*</v>
      </c>
      <c r="G704" s="130" t="str">
        <f>IF(FN_MC!I708="","*",FN_MC!I708)</f>
        <v>*</v>
      </c>
      <c r="H704" s="130" t="str">
        <f>IF(FN_MC!AB708="","*",FN_MC!AB708)</f>
        <v>*</v>
      </c>
      <c r="I704" s="130" t="str">
        <f>IF(FN_MC!AC708="","*",FN_MC!AC708)</f>
        <v>*</v>
      </c>
      <c r="J704" s="131" t="str">
        <f>IF(FN_MC!AA708="","*",FN_MC!AA708)</f>
        <v>*</v>
      </c>
      <c r="K704" s="143" t="str">
        <f>IF(FN_MC!AD708="","*",FN_MC!AD708)</f>
        <v>*</v>
      </c>
    </row>
    <row r="705" spans="2:11" s="132" customFormat="1" hidden="1">
      <c r="B705" s="129" t="str">
        <f>IF(FN_MC!Y709="","*",FN_MC!Y709)</f>
        <v>*</v>
      </c>
      <c r="C705" s="130" t="str">
        <f>IF(FN_MC!B709="","*",FN_MC!B709)</f>
        <v>*</v>
      </c>
      <c r="D705" s="130" t="str">
        <f>IF(FN_MC!D709="","*",FN_MC!D709)</f>
        <v>*</v>
      </c>
      <c r="E705" s="130" t="str">
        <f>IF(FN_MC!H709="","*",FN_MC!H709)</f>
        <v>*</v>
      </c>
      <c r="F705" s="148" t="str">
        <f>IF(FN_MC!M709="","*",FN_MC!M709)</f>
        <v>*</v>
      </c>
      <c r="G705" s="130" t="str">
        <f>IF(FN_MC!I709="","*",FN_MC!I709)</f>
        <v>*</v>
      </c>
      <c r="H705" s="130" t="str">
        <f>IF(FN_MC!AB709="","*",FN_MC!AB709)</f>
        <v>*</v>
      </c>
      <c r="I705" s="130" t="str">
        <f>IF(FN_MC!AC709="","*",FN_MC!AC709)</f>
        <v>*</v>
      </c>
      <c r="J705" s="131" t="str">
        <f>IF(FN_MC!AA709="","*",FN_MC!AA709)</f>
        <v>*</v>
      </c>
      <c r="K705" s="143" t="str">
        <f>IF(FN_MC!AD709="","*",FN_MC!AD709)</f>
        <v>*</v>
      </c>
    </row>
    <row r="706" spans="2:11" s="132" customFormat="1" hidden="1">
      <c r="B706" s="129" t="str">
        <f>IF(FN_MC!Y710="","*",FN_MC!Y710)</f>
        <v>*</v>
      </c>
      <c r="C706" s="130" t="str">
        <f>IF(FN_MC!B710="","*",FN_MC!B710)</f>
        <v>*</v>
      </c>
      <c r="D706" s="130" t="str">
        <f>IF(FN_MC!D710="","*",FN_MC!D710)</f>
        <v>*</v>
      </c>
      <c r="E706" s="130" t="str">
        <f>IF(FN_MC!H710="","*",FN_MC!H710)</f>
        <v>*</v>
      </c>
      <c r="F706" s="148" t="str">
        <f>IF(FN_MC!M710="","*",FN_MC!M710)</f>
        <v>*</v>
      </c>
      <c r="G706" s="130" t="str">
        <f>IF(FN_MC!I710="","*",FN_MC!I710)</f>
        <v>*</v>
      </c>
      <c r="H706" s="130" t="str">
        <f>IF(FN_MC!AB710="","*",FN_MC!AB710)</f>
        <v>*</v>
      </c>
      <c r="I706" s="130" t="str">
        <f>IF(FN_MC!AC710="","*",FN_MC!AC710)</f>
        <v>*</v>
      </c>
      <c r="J706" s="131" t="str">
        <f>IF(FN_MC!AA710="","*",FN_MC!AA710)</f>
        <v>*</v>
      </c>
      <c r="K706" s="143" t="str">
        <f>IF(FN_MC!AD710="","*",FN_MC!AD710)</f>
        <v>*</v>
      </c>
    </row>
    <row r="707" spans="2:11" s="132" customFormat="1" hidden="1">
      <c r="B707" s="129" t="str">
        <f>IF(FN_MC!Y711="","*",FN_MC!Y711)</f>
        <v>*</v>
      </c>
      <c r="C707" s="130" t="str">
        <f>IF(FN_MC!B711="","*",FN_MC!B711)</f>
        <v>*</v>
      </c>
      <c r="D707" s="130" t="str">
        <f>IF(FN_MC!D711="","*",FN_MC!D711)</f>
        <v>*</v>
      </c>
      <c r="E707" s="130" t="str">
        <f>IF(FN_MC!H711="","*",FN_MC!H711)</f>
        <v>*</v>
      </c>
      <c r="F707" s="148" t="str">
        <f>IF(FN_MC!M711="","*",FN_MC!M711)</f>
        <v>*</v>
      </c>
      <c r="G707" s="130" t="str">
        <f>IF(FN_MC!I711="","*",FN_MC!I711)</f>
        <v>*</v>
      </c>
      <c r="H707" s="130" t="str">
        <f>IF(FN_MC!AB711="","*",FN_MC!AB711)</f>
        <v>*</v>
      </c>
      <c r="I707" s="130" t="str">
        <f>IF(FN_MC!AC711="","*",FN_MC!AC711)</f>
        <v>*</v>
      </c>
      <c r="J707" s="131" t="str">
        <f>IF(FN_MC!AA711="","*",FN_MC!AA711)</f>
        <v>*</v>
      </c>
      <c r="K707" s="143" t="str">
        <f>IF(FN_MC!AD711="","*",FN_MC!AD711)</f>
        <v>*</v>
      </c>
    </row>
    <row r="708" spans="2:11" s="132" customFormat="1" hidden="1">
      <c r="B708" s="129" t="str">
        <f>IF(FN_MC!Y712="","*",FN_MC!Y712)</f>
        <v>*</v>
      </c>
      <c r="C708" s="130" t="str">
        <f>IF(FN_MC!B712="","*",FN_MC!B712)</f>
        <v>*</v>
      </c>
      <c r="D708" s="130" t="str">
        <f>IF(FN_MC!D712="","*",FN_MC!D712)</f>
        <v>*</v>
      </c>
      <c r="E708" s="130" t="str">
        <f>IF(FN_MC!H712="","*",FN_MC!H712)</f>
        <v>*</v>
      </c>
      <c r="F708" s="148" t="str">
        <f>IF(FN_MC!M712="","*",FN_MC!M712)</f>
        <v>*</v>
      </c>
      <c r="G708" s="130" t="str">
        <f>IF(FN_MC!I712="","*",FN_MC!I712)</f>
        <v>*</v>
      </c>
      <c r="H708" s="130" t="str">
        <f>IF(FN_MC!AB712="","*",FN_MC!AB712)</f>
        <v>*</v>
      </c>
      <c r="I708" s="130" t="str">
        <f>IF(FN_MC!AC712="","*",FN_MC!AC712)</f>
        <v>*</v>
      </c>
      <c r="J708" s="131" t="str">
        <f>IF(FN_MC!AA712="","*",FN_MC!AA712)</f>
        <v>*</v>
      </c>
      <c r="K708" s="143" t="str">
        <f>IF(FN_MC!AD712="","*",FN_MC!AD712)</f>
        <v>*</v>
      </c>
    </row>
    <row r="709" spans="2:11" s="132" customFormat="1" hidden="1">
      <c r="B709" s="129" t="str">
        <f>IF(FN_MC!Y713="","*",FN_MC!Y713)</f>
        <v>*</v>
      </c>
      <c r="C709" s="130" t="str">
        <f>IF(FN_MC!B713="","*",FN_MC!B713)</f>
        <v>*</v>
      </c>
      <c r="D709" s="130" t="str">
        <f>IF(FN_MC!D713="","*",FN_MC!D713)</f>
        <v>*</v>
      </c>
      <c r="E709" s="130" t="str">
        <f>IF(FN_MC!H713="","*",FN_MC!H713)</f>
        <v>*</v>
      </c>
      <c r="F709" s="148" t="str">
        <f>IF(FN_MC!M713="","*",FN_MC!M713)</f>
        <v>*</v>
      </c>
      <c r="G709" s="130" t="str">
        <f>IF(FN_MC!I713="","*",FN_MC!I713)</f>
        <v>*</v>
      </c>
      <c r="H709" s="130" t="str">
        <f>IF(FN_MC!AB713="","*",FN_MC!AB713)</f>
        <v>*</v>
      </c>
      <c r="I709" s="130" t="str">
        <f>IF(FN_MC!AC713="","*",FN_MC!AC713)</f>
        <v>*</v>
      </c>
      <c r="J709" s="131" t="str">
        <f>IF(FN_MC!AA713="","*",FN_MC!AA713)</f>
        <v>*</v>
      </c>
      <c r="K709" s="143" t="str">
        <f>IF(FN_MC!AD713="","*",FN_MC!AD713)</f>
        <v>*</v>
      </c>
    </row>
    <row r="710" spans="2:11" s="132" customFormat="1" hidden="1">
      <c r="B710" s="129" t="str">
        <f>IF(FN_MC!Y714="","*",FN_MC!Y714)</f>
        <v>*</v>
      </c>
      <c r="C710" s="130" t="str">
        <f>IF(FN_MC!B714="","*",FN_MC!B714)</f>
        <v>*</v>
      </c>
      <c r="D710" s="130" t="str">
        <f>IF(FN_MC!D714="","*",FN_MC!D714)</f>
        <v>*</v>
      </c>
      <c r="E710" s="130" t="str">
        <f>IF(FN_MC!H714="","*",FN_MC!H714)</f>
        <v>*</v>
      </c>
      <c r="F710" s="148" t="str">
        <f>IF(FN_MC!M714="","*",FN_MC!M714)</f>
        <v>*</v>
      </c>
      <c r="G710" s="130" t="str">
        <f>IF(FN_MC!I714="","*",FN_MC!I714)</f>
        <v>*</v>
      </c>
      <c r="H710" s="130" t="str">
        <f>IF(FN_MC!AB714="","*",FN_MC!AB714)</f>
        <v>*</v>
      </c>
      <c r="I710" s="130" t="str">
        <f>IF(FN_MC!AC714="","*",FN_MC!AC714)</f>
        <v>*</v>
      </c>
      <c r="J710" s="131" t="str">
        <f>IF(FN_MC!AA714="","*",FN_MC!AA714)</f>
        <v>*</v>
      </c>
      <c r="K710" s="143" t="str">
        <f>IF(FN_MC!AD714="","*",FN_MC!AD714)</f>
        <v>*</v>
      </c>
    </row>
    <row r="711" spans="2:11" s="132" customFormat="1" hidden="1">
      <c r="B711" s="129" t="str">
        <f>IF(FN_MC!Y715="","*",FN_MC!Y715)</f>
        <v>*</v>
      </c>
      <c r="C711" s="130" t="str">
        <f>IF(FN_MC!B715="","*",FN_MC!B715)</f>
        <v>*</v>
      </c>
      <c r="D711" s="130" t="str">
        <f>IF(FN_MC!D715="","*",FN_MC!D715)</f>
        <v>*</v>
      </c>
      <c r="E711" s="130" t="str">
        <f>IF(FN_MC!H715="","*",FN_MC!H715)</f>
        <v>*</v>
      </c>
      <c r="F711" s="148" t="str">
        <f>IF(FN_MC!M715="","*",FN_MC!M715)</f>
        <v>*</v>
      </c>
      <c r="G711" s="130" t="str">
        <f>IF(FN_MC!I715="","*",FN_MC!I715)</f>
        <v>*</v>
      </c>
      <c r="H711" s="130" t="str">
        <f>IF(FN_MC!AB715="","*",FN_MC!AB715)</f>
        <v>*</v>
      </c>
      <c r="I711" s="130" t="str">
        <f>IF(FN_MC!AC715="","*",FN_MC!AC715)</f>
        <v>*</v>
      </c>
      <c r="J711" s="131" t="str">
        <f>IF(FN_MC!AA715="","*",FN_MC!AA715)</f>
        <v>*</v>
      </c>
      <c r="K711" s="143" t="str">
        <f>IF(FN_MC!AD715="","*",FN_MC!AD715)</f>
        <v>*</v>
      </c>
    </row>
    <row r="712" spans="2:11" s="132" customFormat="1" hidden="1">
      <c r="B712" s="129" t="str">
        <f>IF(FN_MC!Y716="","*",FN_MC!Y716)</f>
        <v>*</v>
      </c>
      <c r="C712" s="130" t="str">
        <f>IF(FN_MC!B716="","*",FN_MC!B716)</f>
        <v>*</v>
      </c>
      <c r="D712" s="130" t="str">
        <f>IF(FN_MC!D716="","*",FN_MC!D716)</f>
        <v>*</v>
      </c>
      <c r="E712" s="130" t="str">
        <f>IF(FN_MC!H716="","*",FN_MC!H716)</f>
        <v>*</v>
      </c>
      <c r="F712" s="148" t="str">
        <f>IF(FN_MC!M716="","*",FN_MC!M716)</f>
        <v>*</v>
      </c>
      <c r="G712" s="130" t="str">
        <f>IF(FN_MC!I716="","*",FN_MC!I716)</f>
        <v>*</v>
      </c>
      <c r="H712" s="130" t="str">
        <f>IF(FN_MC!AB716="","*",FN_MC!AB716)</f>
        <v>*</v>
      </c>
      <c r="I712" s="130" t="str">
        <f>IF(FN_MC!AC716="","*",FN_MC!AC716)</f>
        <v>*</v>
      </c>
      <c r="J712" s="131" t="str">
        <f>IF(FN_MC!AA716="","*",FN_MC!AA716)</f>
        <v>*</v>
      </c>
      <c r="K712" s="143" t="str">
        <f>IF(FN_MC!AD716="","*",FN_MC!AD716)</f>
        <v>*</v>
      </c>
    </row>
    <row r="713" spans="2:11" s="132" customFormat="1" hidden="1">
      <c r="B713" s="129" t="str">
        <f>IF(FN_MC!Y717="","*",FN_MC!Y717)</f>
        <v>*</v>
      </c>
      <c r="C713" s="130" t="str">
        <f>IF(FN_MC!B717="","*",FN_MC!B717)</f>
        <v>*</v>
      </c>
      <c r="D713" s="130" t="str">
        <f>IF(FN_MC!D717="","*",FN_MC!D717)</f>
        <v>*</v>
      </c>
      <c r="E713" s="130" t="str">
        <f>IF(FN_MC!H717="","*",FN_MC!H717)</f>
        <v>*</v>
      </c>
      <c r="F713" s="148" t="str">
        <f>IF(FN_MC!M717="","*",FN_MC!M717)</f>
        <v>*</v>
      </c>
      <c r="G713" s="130" t="str">
        <f>IF(FN_MC!I717="","*",FN_MC!I717)</f>
        <v>*</v>
      </c>
      <c r="H713" s="130" t="str">
        <f>IF(FN_MC!AB717="","*",FN_MC!AB717)</f>
        <v>*</v>
      </c>
      <c r="I713" s="130" t="str">
        <f>IF(FN_MC!AC717="","*",FN_MC!AC717)</f>
        <v>*</v>
      </c>
      <c r="J713" s="131" t="str">
        <f>IF(FN_MC!AA717="","*",FN_MC!AA717)</f>
        <v>*</v>
      </c>
      <c r="K713" s="143" t="str">
        <f>IF(FN_MC!AD717="","*",FN_MC!AD717)</f>
        <v>*</v>
      </c>
    </row>
    <row r="714" spans="2:11" s="132" customFormat="1" hidden="1">
      <c r="B714" s="129" t="str">
        <f>IF(FN_MC!Y718="","*",FN_MC!Y718)</f>
        <v>*</v>
      </c>
      <c r="C714" s="130" t="str">
        <f>IF(FN_MC!B718="","*",FN_MC!B718)</f>
        <v>*</v>
      </c>
      <c r="D714" s="130" t="str">
        <f>IF(FN_MC!D718="","*",FN_MC!D718)</f>
        <v>*</v>
      </c>
      <c r="E714" s="130" t="str">
        <f>IF(FN_MC!H718="","*",FN_MC!H718)</f>
        <v>*</v>
      </c>
      <c r="F714" s="148" t="str">
        <f>IF(FN_MC!M718="","*",FN_MC!M718)</f>
        <v>*</v>
      </c>
      <c r="G714" s="130" t="str">
        <f>IF(FN_MC!I718="","*",FN_MC!I718)</f>
        <v>*</v>
      </c>
      <c r="H714" s="130" t="str">
        <f>IF(FN_MC!AB718="","*",FN_MC!AB718)</f>
        <v>*</v>
      </c>
      <c r="I714" s="130" t="str">
        <f>IF(FN_MC!AC718="","*",FN_MC!AC718)</f>
        <v>*</v>
      </c>
      <c r="J714" s="131" t="str">
        <f>IF(FN_MC!AA718="","*",FN_MC!AA718)</f>
        <v>*</v>
      </c>
      <c r="K714" s="143" t="str">
        <f>IF(FN_MC!AD718="","*",FN_MC!AD718)</f>
        <v>*</v>
      </c>
    </row>
    <row r="715" spans="2:11" s="132" customFormat="1" hidden="1">
      <c r="B715" s="129" t="str">
        <f>IF(FN_MC!Y719="","*",FN_MC!Y719)</f>
        <v>*</v>
      </c>
      <c r="C715" s="130" t="str">
        <f>IF(FN_MC!B719="","*",FN_MC!B719)</f>
        <v>*</v>
      </c>
      <c r="D715" s="130" t="str">
        <f>IF(FN_MC!D719="","*",FN_MC!D719)</f>
        <v>*</v>
      </c>
      <c r="E715" s="130" t="str">
        <f>IF(FN_MC!H719="","*",FN_MC!H719)</f>
        <v>*</v>
      </c>
      <c r="F715" s="148" t="str">
        <f>IF(FN_MC!M719="","*",FN_MC!M719)</f>
        <v>*</v>
      </c>
      <c r="G715" s="130" t="str">
        <f>IF(FN_MC!I719="","*",FN_MC!I719)</f>
        <v>*</v>
      </c>
      <c r="H715" s="130" t="str">
        <f>IF(FN_MC!AB719="","*",FN_MC!AB719)</f>
        <v>*</v>
      </c>
      <c r="I715" s="130" t="str">
        <f>IF(FN_MC!AC719="","*",FN_MC!AC719)</f>
        <v>*</v>
      </c>
      <c r="J715" s="131" t="str">
        <f>IF(FN_MC!AA719="","*",FN_MC!AA719)</f>
        <v>*</v>
      </c>
      <c r="K715" s="143" t="str">
        <f>IF(FN_MC!AD719="","*",FN_MC!AD719)</f>
        <v>*</v>
      </c>
    </row>
    <row r="716" spans="2:11" s="132" customFormat="1" hidden="1">
      <c r="B716" s="129" t="str">
        <f>IF(FN_MC!Y720="","*",FN_MC!Y720)</f>
        <v>*</v>
      </c>
      <c r="C716" s="130" t="str">
        <f>IF(FN_MC!B720="","*",FN_MC!B720)</f>
        <v>*</v>
      </c>
      <c r="D716" s="130" t="str">
        <f>IF(FN_MC!D720="","*",FN_MC!D720)</f>
        <v>*</v>
      </c>
      <c r="E716" s="130" t="str">
        <f>IF(FN_MC!H720="","*",FN_MC!H720)</f>
        <v>*</v>
      </c>
      <c r="F716" s="148" t="str">
        <f>IF(FN_MC!M720="","*",FN_MC!M720)</f>
        <v>*</v>
      </c>
      <c r="G716" s="130" t="str">
        <f>IF(FN_MC!I720="","*",FN_MC!I720)</f>
        <v>*</v>
      </c>
      <c r="H716" s="130" t="str">
        <f>IF(FN_MC!AB720="","*",FN_MC!AB720)</f>
        <v>*</v>
      </c>
      <c r="I716" s="130" t="str">
        <f>IF(FN_MC!AC720="","*",FN_MC!AC720)</f>
        <v>*</v>
      </c>
      <c r="J716" s="131" t="str">
        <f>IF(FN_MC!AA720="","*",FN_MC!AA720)</f>
        <v>*</v>
      </c>
      <c r="K716" s="143" t="str">
        <f>IF(FN_MC!AD720="","*",FN_MC!AD720)</f>
        <v>*</v>
      </c>
    </row>
    <row r="717" spans="2:11" s="132" customFormat="1" hidden="1">
      <c r="B717" s="129" t="str">
        <f>IF(FN_MC!Y721="","*",FN_MC!Y721)</f>
        <v>*</v>
      </c>
      <c r="C717" s="130" t="str">
        <f>IF(FN_MC!B721="","*",FN_MC!B721)</f>
        <v>*</v>
      </c>
      <c r="D717" s="130" t="str">
        <f>IF(FN_MC!D721="","*",FN_MC!D721)</f>
        <v>*</v>
      </c>
      <c r="E717" s="130" t="str">
        <f>IF(FN_MC!H721="","*",FN_MC!H721)</f>
        <v>*</v>
      </c>
      <c r="F717" s="148" t="str">
        <f>IF(FN_MC!M721="","*",FN_MC!M721)</f>
        <v>*</v>
      </c>
      <c r="G717" s="130" t="str">
        <f>IF(FN_MC!I721="","*",FN_MC!I721)</f>
        <v>*</v>
      </c>
      <c r="H717" s="130" t="str">
        <f>IF(FN_MC!AB721="","*",FN_MC!AB721)</f>
        <v>*</v>
      </c>
      <c r="I717" s="130" t="str">
        <f>IF(FN_MC!AC721="","*",FN_MC!AC721)</f>
        <v>*</v>
      </c>
      <c r="J717" s="131" t="str">
        <f>IF(FN_MC!AA721="","*",FN_MC!AA721)</f>
        <v>*</v>
      </c>
      <c r="K717" s="143" t="str">
        <f>IF(FN_MC!AD721="","*",FN_MC!AD721)</f>
        <v>*</v>
      </c>
    </row>
    <row r="718" spans="2:11" s="132" customFormat="1" hidden="1">
      <c r="B718" s="129" t="str">
        <f>IF(FN_MC!Y722="","*",FN_MC!Y722)</f>
        <v>*</v>
      </c>
      <c r="C718" s="130" t="str">
        <f>IF(FN_MC!B722="","*",FN_MC!B722)</f>
        <v>*</v>
      </c>
      <c r="D718" s="130" t="str">
        <f>IF(FN_MC!D722="","*",FN_MC!D722)</f>
        <v>*</v>
      </c>
      <c r="E718" s="130" t="str">
        <f>IF(FN_MC!H722="","*",FN_MC!H722)</f>
        <v>*</v>
      </c>
      <c r="F718" s="148" t="str">
        <f>IF(FN_MC!M722="","*",FN_MC!M722)</f>
        <v>*</v>
      </c>
      <c r="G718" s="130" t="str">
        <f>IF(FN_MC!I722="","*",FN_MC!I722)</f>
        <v>*</v>
      </c>
      <c r="H718" s="130" t="str">
        <f>IF(FN_MC!AB722="","*",FN_MC!AB722)</f>
        <v>*</v>
      </c>
      <c r="I718" s="130" t="str">
        <f>IF(FN_MC!AC722="","*",FN_MC!AC722)</f>
        <v>*</v>
      </c>
      <c r="J718" s="131" t="str">
        <f>IF(FN_MC!AA722="","*",FN_MC!AA722)</f>
        <v>*</v>
      </c>
      <c r="K718" s="143" t="str">
        <f>IF(FN_MC!AD722="","*",FN_MC!AD722)</f>
        <v>*</v>
      </c>
    </row>
    <row r="719" spans="2:11" s="132" customFormat="1" hidden="1">
      <c r="B719" s="129" t="str">
        <f>IF(FN_MC!Y723="","*",FN_MC!Y723)</f>
        <v>*</v>
      </c>
      <c r="C719" s="130" t="str">
        <f>IF(FN_MC!B723="","*",FN_MC!B723)</f>
        <v>*</v>
      </c>
      <c r="D719" s="130" t="str">
        <f>IF(FN_MC!D723="","*",FN_MC!D723)</f>
        <v>*</v>
      </c>
      <c r="E719" s="130" t="str">
        <f>IF(FN_MC!H723="","*",FN_MC!H723)</f>
        <v>*</v>
      </c>
      <c r="F719" s="148" t="str">
        <f>IF(FN_MC!M723="","*",FN_MC!M723)</f>
        <v>*</v>
      </c>
      <c r="G719" s="130" t="str">
        <f>IF(FN_MC!I723="","*",FN_MC!I723)</f>
        <v>*</v>
      </c>
      <c r="H719" s="130" t="str">
        <f>IF(FN_MC!AB723="","*",FN_MC!AB723)</f>
        <v>*</v>
      </c>
      <c r="I719" s="130" t="str">
        <f>IF(FN_MC!AC723="","*",FN_MC!AC723)</f>
        <v>*</v>
      </c>
      <c r="J719" s="131" t="str">
        <f>IF(FN_MC!AA723="","*",FN_MC!AA723)</f>
        <v>*</v>
      </c>
      <c r="K719" s="143" t="str">
        <f>IF(FN_MC!AD723="","*",FN_MC!AD723)</f>
        <v>*</v>
      </c>
    </row>
    <row r="720" spans="2:11" s="132" customFormat="1" hidden="1">
      <c r="B720" s="129" t="str">
        <f>IF(FN_MC!Y724="","*",FN_MC!Y724)</f>
        <v>*</v>
      </c>
      <c r="C720" s="130" t="str">
        <f>IF(FN_MC!B724="","*",FN_MC!B724)</f>
        <v>*</v>
      </c>
      <c r="D720" s="130" t="str">
        <f>IF(FN_MC!D724="","*",FN_MC!D724)</f>
        <v>*</v>
      </c>
      <c r="E720" s="130" t="str">
        <f>IF(FN_MC!H724="","*",FN_MC!H724)</f>
        <v>*</v>
      </c>
      <c r="F720" s="148" t="str">
        <f>IF(FN_MC!M724="","*",FN_MC!M724)</f>
        <v>*</v>
      </c>
      <c r="G720" s="130" t="str">
        <f>IF(FN_MC!I724="","*",FN_MC!I724)</f>
        <v>*</v>
      </c>
      <c r="H720" s="130" t="str">
        <f>IF(FN_MC!AB724="","*",FN_MC!AB724)</f>
        <v>*</v>
      </c>
      <c r="I720" s="130" t="str">
        <f>IF(FN_MC!AC724="","*",FN_MC!AC724)</f>
        <v>*</v>
      </c>
      <c r="J720" s="131" t="str">
        <f>IF(FN_MC!AA724="","*",FN_MC!AA724)</f>
        <v>*</v>
      </c>
      <c r="K720" s="143" t="str">
        <f>IF(FN_MC!AD724="","*",FN_MC!AD724)</f>
        <v>*</v>
      </c>
    </row>
    <row r="721" spans="2:11" s="132" customFormat="1" hidden="1">
      <c r="B721" s="129" t="str">
        <f>IF(FN_MC!Y725="","*",FN_MC!Y725)</f>
        <v>*</v>
      </c>
      <c r="C721" s="130" t="str">
        <f>IF(FN_MC!B725="","*",FN_MC!B725)</f>
        <v>*</v>
      </c>
      <c r="D721" s="130" t="str">
        <f>IF(FN_MC!D725="","*",FN_MC!D725)</f>
        <v>*</v>
      </c>
      <c r="E721" s="130" t="str">
        <f>IF(FN_MC!H725="","*",FN_MC!H725)</f>
        <v>*</v>
      </c>
      <c r="F721" s="148" t="str">
        <f>IF(FN_MC!M725="","*",FN_MC!M725)</f>
        <v>*</v>
      </c>
      <c r="G721" s="130" t="str">
        <f>IF(FN_MC!I725="","*",FN_MC!I725)</f>
        <v>*</v>
      </c>
      <c r="H721" s="130" t="str">
        <f>IF(FN_MC!AB725="","*",FN_MC!AB725)</f>
        <v>*</v>
      </c>
      <c r="I721" s="130" t="str">
        <f>IF(FN_MC!AC725="","*",FN_MC!AC725)</f>
        <v>*</v>
      </c>
      <c r="J721" s="131" t="str">
        <f>IF(FN_MC!AA725="","*",FN_MC!AA725)</f>
        <v>*</v>
      </c>
      <c r="K721" s="143" t="str">
        <f>IF(FN_MC!AD725="","*",FN_MC!AD725)</f>
        <v>*</v>
      </c>
    </row>
    <row r="722" spans="2:11" s="132" customFormat="1" hidden="1">
      <c r="B722" s="129" t="str">
        <f>IF(FN_MC!Y726="","*",FN_MC!Y726)</f>
        <v>*</v>
      </c>
      <c r="C722" s="130" t="str">
        <f>IF(FN_MC!B726="","*",FN_MC!B726)</f>
        <v>*</v>
      </c>
      <c r="D722" s="130" t="str">
        <f>IF(FN_MC!D726="","*",FN_MC!D726)</f>
        <v>*</v>
      </c>
      <c r="E722" s="130" t="str">
        <f>IF(FN_MC!H726="","*",FN_MC!H726)</f>
        <v>*</v>
      </c>
      <c r="F722" s="148" t="str">
        <f>IF(FN_MC!M726="","*",FN_MC!M726)</f>
        <v>*</v>
      </c>
      <c r="G722" s="130" t="str">
        <f>IF(FN_MC!I726="","*",FN_MC!I726)</f>
        <v>*</v>
      </c>
      <c r="H722" s="130" t="str">
        <f>IF(FN_MC!AB726="","*",FN_MC!AB726)</f>
        <v>*</v>
      </c>
      <c r="I722" s="130" t="str">
        <f>IF(FN_MC!AC726="","*",FN_MC!AC726)</f>
        <v>*</v>
      </c>
      <c r="J722" s="131" t="str">
        <f>IF(FN_MC!AA726="","*",FN_MC!AA726)</f>
        <v>*</v>
      </c>
      <c r="K722" s="143" t="str">
        <f>IF(FN_MC!AD726="","*",FN_MC!AD726)</f>
        <v>*</v>
      </c>
    </row>
    <row r="723" spans="2:11" s="132" customFormat="1" hidden="1">
      <c r="B723" s="129" t="str">
        <f>IF(FN_MC!Y727="","*",FN_MC!Y727)</f>
        <v>*</v>
      </c>
      <c r="C723" s="130" t="str">
        <f>IF(FN_MC!B727="","*",FN_MC!B727)</f>
        <v>*</v>
      </c>
      <c r="D723" s="130" t="str">
        <f>IF(FN_MC!D727="","*",FN_MC!D727)</f>
        <v>*</v>
      </c>
      <c r="E723" s="130" t="str">
        <f>IF(FN_MC!H727="","*",FN_MC!H727)</f>
        <v>*</v>
      </c>
      <c r="F723" s="148" t="str">
        <f>IF(FN_MC!M727="","*",FN_MC!M727)</f>
        <v>*</v>
      </c>
      <c r="G723" s="130" t="str">
        <f>IF(FN_MC!I727="","*",FN_MC!I727)</f>
        <v>*</v>
      </c>
      <c r="H723" s="130" t="str">
        <f>IF(FN_MC!AB727="","*",FN_MC!AB727)</f>
        <v>*</v>
      </c>
      <c r="I723" s="130" t="str">
        <f>IF(FN_MC!AC727="","*",FN_MC!AC727)</f>
        <v>*</v>
      </c>
      <c r="J723" s="131" t="str">
        <f>IF(FN_MC!AA727="","*",FN_MC!AA727)</f>
        <v>*</v>
      </c>
      <c r="K723" s="143" t="str">
        <f>IF(FN_MC!AD727="","*",FN_MC!AD727)</f>
        <v>*</v>
      </c>
    </row>
    <row r="724" spans="2:11" s="132" customFormat="1" hidden="1">
      <c r="B724" s="129" t="str">
        <f>IF(FN_MC!Y728="","*",FN_MC!Y728)</f>
        <v>*</v>
      </c>
      <c r="C724" s="130" t="str">
        <f>IF(FN_MC!B728="","*",FN_MC!B728)</f>
        <v>*</v>
      </c>
      <c r="D724" s="130" t="str">
        <f>IF(FN_MC!D728="","*",FN_MC!D728)</f>
        <v>*</v>
      </c>
      <c r="E724" s="130" t="str">
        <f>IF(FN_MC!H728="","*",FN_MC!H728)</f>
        <v>*</v>
      </c>
      <c r="F724" s="148" t="str">
        <f>IF(FN_MC!M728="","*",FN_MC!M728)</f>
        <v>*</v>
      </c>
      <c r="G724" s="130" t="str">
        <f>IF(FN_MC!I728="","*",FN_MC!I728)</f>
        <v>*</v>
      </c>
      <c r="H724" s="130" t="str">
        <f>IF(FN_MC!AB728="","*",FN_MC!AB728)</f>
        <v>*</v>
      </c>
      <c r="I724" s="130" t="str">
        <f>IF(FN_MC!AC728="","*",FN_MC!AC728)</f>
        <v>*</v>
      </c>
      <c r="J724" s="131" t="str">
        <f>IF(FN_MC!AA728="","*",FN_MC!AA728)</f>
        <v>*</v>
      </c>
      <c r="K724" s="143" t="str">
        <f>IF(FN_MC!AD728="","*",FN_MC!AD728)</f>
        <v>*</v>
      </c>
    </row>
    <row r="725" spans="2:11" s="132" customFormat="1" hidden="1">
      <c r="B725" s="129" t="str">
        <f>IF(FN_MC!Y729="","*",FN_MC!Y729)</f>
        <v>*</v>
      </c>
      <c r="C725" s="130" t="str">
        <f>IF(FN_MC!B729="","*",FN_MC!B729)</f>
        <v>*</v>
      </c>
      <c r="D725" s="130" t="str">
        <f>IF(FN_MC!D729="","*",FN_MC!D729)</f>
        <v>*</v>
      </c>
      <c r="E725" s="130" t="str">
        <f>IF(FN_MC!H729="","*",FN_MC!H729)</f>
        <v>*</v>
      </c>
      <c r="F725" s="148" t="str">
        <f>IF(FN_MC!M729="","*",FN_MC!M729)</f>
        <v>*</v>
      </c>
      <c r="G725" s="130" t="str">
        <f>IF(FN_MC!I729="","*",FN_MC!I729)</f>
        <v>*</v>
      </c>
      <c r="H725" s="130" t="str">
        <f>IF(FN_MC!AB729="","*",FN_MC!AB729)</f>
        <v>*</v>
      </c>
      <c r="I725" s="130" t="str">
        <f>IF(FN_MC!AC729="","*",FN_MC!AC729)</f>
        <v>*</v>
      </c>
      <c r="J725" s="131" t="str">
        <f>IF(FN_MC!AA729="","*",FN_MC!AA729)</f>
        <v>*</v>
      </c>
      <c r="K725" s="143" t="str">
        <f>IF(FN_MC!AD729="","*",FN_MC!AD729)</f>
        <v>*</v>
      </c>
    </row>
    <row r="726" spans="2:11" s="132" customFormat="1" hidden="1">
      <c r="B726" s="129" t="str">
        <f>IF(FN_MC!Y730="","*",FN_MC!Y730)</f>
        <v>*</v>
      </c>
      <c r="C726" s="130" t="str">
        <f>IF(FN_MC!B730="","*",FN_MC!B730)</f>
        <v>*</v>
      </c>
      <c r="D726" s="130" t="str">
        <f>IF(FN_MC!D730="","*",FN_MC!D730)</f>
        <v>*</v>
      </c>
      <c r="E726" s="130" t="str">
        <f>IF(FN_MC!H730="","*",FN_MC!H730)</f>
        <v>*</v>
      </c>
      <c r="F726" s="148" t="str">
        <f>IF(FN_MC!M730="","*",FN_MC!M730)</f>
        <v>*</v>
      </c>
      <c r="G726" s="130" t="str">
        <f>IF(FN_MC!I730="","*",FN_MC!I730)</f>
        <v>*</v>
      </c>
      <c r="H726" s="130" t="str">
        <f>IF(FN_MC!AB730="","*",FN_MC!AB730)</f>
        <v>*</v>
      </c>
      <c r="I726" s="130" t="str">
        <f>IF(FN_MC!AC730="","*",FN_MC!AC730)</f>
        <v>*</v>
      </c>
      <c r="J726" s="131" t="str">
        <f>IF(FN_MC!AA730="","*",FN_MC!AA730)</f>
        <v>*</v>
      </c>
      <c r="K726" s="143" t="str">
        <f>IF(FN_MC!AD730="","*",FN_MC!AD730)</f>
        <v>*</v>
      </c>
    </row>
    <row r="727" spans="2:11" s="132" customFormat="1" hidden="1">
      <c r="B727" s="129" t="str">
        <f>IF(FN_MC!Y731="","*",FN_MC!Y731)</f>
        <v>*</v>
      </c>
      <c r="C727" s="130" t="str">
        <f>IF(FN_MC!B731="","*",FN_MC!B731)</f>
        <v>*</v>
      </c>
      <c r="D727" s="130" t="str">
        <f>IF(FN_MC!D731="","*",FN_MC!D731)</f>
        <v>*</v>
      </c>
      <c r="E727" s="130" t="str">
        <f>IF(FN_MC!H731="","*",FN_MC!H731)</f>
        <v>*</v>
      </c>
      <c r="F727" s="148" t="str">
        <f>IF(FN_MC!M731="","*",FN_MC!M731)</f>
        <v>*</v>
      </c>
      <c r="G727" s="130" t="str">
        <f>IF(FN_MC!I731="","*",FN_MC!I731)</f>
        <v>*</v>
      </c>
      <c r="H727" s="130" t="str">
        <f>IF(FN_MC!AB731="","*",FN_MC!AB731)</f>
        <v>*</v>
      </c>
      <c r="I727" s="130" t="str">
        <f>IF(FN_MC!AC731="","*",FN_MC!AC731)</f>
        <v>*</v>
      </c>
      <c r="J727" s="131" t="str">
        <f>IF(FN_MC!AA731="","*",FN_MC!AA731)</f>
        <v>*</v>
      </c>
      <c r="K727" s="143" t="str">
        <f>IF(FN_MC!AD731="","*",FN_MC!AD731)</f>
        <v>*</v>
      </c>
    </row>
    <row r="728" spans="2:11" s="132" customFormat="1" hidden="1">
      <c r="B728" s="129" t="str">
        <f>IF(FN_MC!Y732="","*",FN_MC!Y732)</f>
        <v>*</v>
      </c>
      <c r="C728" s="130" t="str">
        <f>IF(FN_MC!B732="","*",FN_MC!B732)</f>
        <v>*</v>
      </c>
      <c r="D728" s="130" t="str">
        <f>IF(FN_MC!D732="","*",FN_MC!D732)</f>
        <v>*</v>
      </c>
      <c r="E728" s="130" t="str">
        <f>IF(FN_MC!H732="","*",FN_MC!H732)</f>
        <v>*</v>
      </c>
      <c r="F728" s="148" t="str">
        <f>IF(FN_MC!M732="","*",FN_MC!M732)</f>
        <v>*</v>
      </c>
      <c r="G728" s="130" t="str">
        <f>IF(FN_MC!I732="","*",FN_MC!I732)</f>
        <v>*</v>
      </c>
      <c r="H728" s="130" t="str">
        <f>IF(FN_MC!AB732="","*",FN_MC!AB732)</f>
        <v>*</v>
      </c>
      <c r="I728" s="130" t="str">
        <f>IF(FN_MC!AC732="","*",FN_MC!AC732)</f>
        <v>*</v>
      </c>
      <c r="J728" s="131" t="str">
        <f>IF(FN_MC!AA732="","*",FN_MC!AA732)</f>
        <v>*</v>
      </c>
      <c r="K728" s="143" t="str">
        <f>IF(FN_MC!AD732="","*",FN_MC!AD732)</f>
        <v>*</v>
      </c>
    </row>
    <row r="729" spans="2:11" s="132" customFormat="1" hidden="1">
      <c r="B729" s="129" t="str">
        <f>IF(FN_MC!Y733="","*",FN_MC!Y733)</f>
        <v>*</v>
      </c>
      <c r="C729" s="130" t="str">
        <f>IF(FN_MC!B733="","*",FN_MC!B733)</f>
        <v>*</v>
      </c>
      <c r="D729" s="130" t="str">
        <f>IF(FN_MC!D733="","*",FN_MC!D733)</f>
        <v>*</v>
      </c>
      <c r="E729" s="130" t="str">
        <f>IF(FN_MC!H733="","*",FN_MC!H733)</f>
        <v>*</v>
      </c>
      <c r="F729" s="148" t="str">
        <f>IF(FN_MC!M733="","*",FN_MC!M733)</f>
        <v>*</v>
      </c>
      <c r="G729" s="130" t="str">
        <f>IF(FN_MC!I733="","*",FN_MC!I733)</f>
        <v>*</v>
      </c>
      <c r="H729" s="130" t="str">
        <f>IF(FN_MC!AB733="","*",FN_MC!AB733)</f>
        <v>*</v>
      </c>
      <c r="I729" s="130" t="str">
        <f>IF(FN_MC!AC733="","*",FN_MC!AC733)</f>
        <v>*</v>
      </c>
      <c r="J729" s="131" t="str">
        <f>IF(FN_MC!AA733="","*",FN_MC!AA733)</f>
        <v>*</v>
      </c>
      <c r="K729" s="143" t="str">
        <f>IF(FN_MC!AD733="","*",FN_MC!AD733)</f>
        <v>*</v>
      </c>
    </row>
    <row r="730" spans="2:11" s="132" customFormat="1" hidden="1">
      <c r="B730" s="129" t="str">
        <f>IF(FN_MC!Y734="","*",FN_MC!Y734)</f>
        <v>*</v>
      </c>
      <c r="C730" s="130" t="str">
        <f>IF(FN_MC!B734="","*",FN_MC!B734)</f>
        <v>*</v>
      </c>
      <c r="D730" s="130" t="str">
        <f>IF(FN_MC!D734="","*",FN_MC!D734)</f>
        <v>*</v>
      </c>
      <c r="E730" s="130" t="str">
        <f>IF(FN_MC!H734="","*",FN_MC!H734)</f>
        <v>*</v>
      </c>
      <c r="F730" s="148" t="str">
        <f>IF(FN_MC!M734="","*",FN_MC!M734)</f>
        <v>*</v>
      </c>
      <c r="G730" s="130" t="str">
        <f>IF(FN_MC!I734="","*",FN_MC!I734)</f>
        <v>*</v>
      </c>
      <c r="H730" s="130" t="str">
        <f>IF(FN_MC!AB734="","*",FN_MC!AB734)</f>
        <v>*</v>
      </c>
      <c r="I730" s="130" t="str">
        <f>IF(FN_MC!AC734="","*",FN_MC!AC734)</f>
        <v>*</v>
      </c>
      <c r="J730" s="131" t="str">
        <f>IF(FN_MC!AA734="","*",FN_MC!AA734)</f>
        <v>*</v>
      </c>
      <c r="K730" s="143" t="str">
        <f>IF(FN_MC!AD734="","*",FN_MC!AD734)</f>
        <v>*</v>
      </c>
    </row>
    <row r="731" spans="2:11" s="132" customFormat="1" hidden="1">
      <c r="B731" s="129" t="str">
        <f>IF(FN_MC!Y735="","*",FN_MC!Y735)</f>
        <v>*</v>
      </c>
      <c r="C731" s="130" t="str">
        <f>IF(FN_MC!B735="","*",FN_MC!B735)</f>
        <v>*</v>
      </c>
      <c r="D731" s="130" t="str">
        <f>IF(FN_MC!D735="","*",FN_MC!D735)</f>
        <v>*</v>
      </c>
      <c r="E731" s="130" t="str">
        <f>IF(FN_MC!H735="","*",FN_MC!H735)</f>
        <v>*</v>
      </c>
      <c r="F731" s="148" t="str">
        <f>IF(FN_MC!M735="","*",FN_MC!M735)</f>
        <v>*</v>
      </c>
      <c r="G731" s="130" t="str">
        <f>IF(FN_MC!I735="","*",FN_MC!I735)</f>
        <v>*</v>
      </c>
      <c r="H731" s="130" t="str">
        <f>IF(FN_MC!AB735="","*",FN_MC!AB735)</f>
        <v>*</v>
      </c>
      <c r="I731" s="130" t="str">
        <f>IF(FN_MC!AC735="","*",FN_MC!AC735)</f>
        <v>*</v>
      </c>
      <c r="J731" s="131" t="str">
        <f>IF(FN_MC!AA735="","*",FN_MC!AA735)</f>
        <v>*</v>
      </c>
      <c r="K731" s="143" t="str">
        <f>IF(FN_MC!AD735="","*",FN_MC!AD735)</f>
        <v>*</v>
      </c>
    </row>
    <row r="732" spans="2:11" s="132" customFormat="1" hidden="1">
      <c r="B732" s="129" t="str">
        <f>IF(FN_MC!Y736="","*",FN_MC!Y736)</f>
        <v>*</v>
      </c>
      <c r="C732" s="130" t="str">
        <f>IF(FN_MC!B736="","*",FN_MC!B736)</f>
        <v>*</v>
      </c>
      <c r="D732" s="130" t="str">
        <f>IF(FN_MC!D736="","*",FN_MC!D736)</f>
        <v>*</v>
      </c>
      <c r="E732" s="130" t="str">
        <f>IF(FN_MC!H736="","*",FN_MC!H736)</f>
        <v>*</v>
      </c>
      <c r="F732" s="148" t="str">
        <f>IF(FN_MC!M736="","*",FN_MC!M736)</f>
        <v>*</v>
      </c>
      <c r="G732" s="130" t="str">
        <f>IF(FN_MC!I736="","*",FN_MC!I736)</f>
        <v>*</v>
      </c>
      <c r="H732" s="130" t="str">
        <f>IF(FN_MC!AB736="","*",FN_MC!AB736)</f>
        <v>*</v>
      </c>
      <c r="I732" s="130" t="str">
        <f>IF(FN_MC!AC736="","*",FN_MC!AC736)</f>
        <v>*</v>
      </c>
      <c r="J732" s="131" t="str">
        <f>IF(FN_MC!AA736="","*",FN_MC!AA736)</f>
        <v>*</v>
      </c>
      <c r="K732" s="143" t="str">
        <f>IF(FN_MC!AD736="","*",FN_MC!AD736)</f>
        <v>*</v>
      </c>
    </row>
    <row r="733" spans="2:11" s="132" customFormat="1" hidden="1">
      <c r="B733" s="129" t="str">
        <f>IF(FN_MC!Y737="","*",FN_MC!Y737)</f>
        <v>*</v>
      </c>
      <c r="C733" s="130" t="str">
        <f>IF(FN_MC!B737="","*",FN_MC!B737)</f>
        <v>*</v>
      </c>
      <c r="D733" s="130" t="str">
        <f>IF(FN_MC!D737="","*",FN_MC!D737)</f>
        <v>*</v>
      </c>
      <c r="E733" s="130" t="str">
        <f>IF(FN_MC!H737="","*",FN_MC!H737)</f>
        <v>*</v>
      </c>
      <c r="F733" s="148" t="str">
        <f>IF(FN_MC!M737="","*",FN_MC!M737)</f>
        <v>*</v>
      </c>
      <c r="G733" s="130" t="str">
        <f>IF(FN_MC!I737="","*",FN_MC!I737)</f>
        <v>*</v>
      </c>
      <c r="H733" s="130" t="str">
        <f>IF(FN_MC!AB737="","*",FN_MC!AB737)</f>
        <v>*</v>
      </c>
      <c r="I733" s="130" t="str">
        <f>IF(FN_MC!AC737="","*",FN_MC!AC737)</f>
        <v>*</v>
      </c>
      <c r="J733" s="131" t="str">
        <f>IF(FN_MC!AA737="","*",FN_MC!AA737)</f>
        <v>*</v>
      </c>
      <c r="K733" s="143" t="str">
        <f>IF(FN_MC!AD737="","*",FN_MC!AD737)</f>
        <v>*</v>
      </c>
    </row>
    <row r="734" spans="2:11" s="132" customFormat="1" hidden="1">
      <c r="B734" s="129" t="str">
        <f>IF(FN_MC!Y738="","*",FN_MC!Y738)</f>
        <v>*</v>
      </c>
      <c r="C734" s="130" t="str">
        <f>IF(FN_MC!B738="","*",FN_MC!B738)</f>
        <v>*</v>
      </c>
      <c r="D734" s="130" t="str">
        <f>IF(FN_MC!D738="","*",FN_MC!D738)</f>
        <v>*</v>
      </c>
      <c r="E734" s="130" t="str">
        <f>IF(FN_MC!H738="","*",FN_MC!H738)</f>
        <v>*</v>
      </c>
      <c r="F734" s="148" t="str">
        <f>IF(FN_MC!M738="","*",FN_MC!M738)</f>
        <v>*</v>
      </c>
      <c r="G734" s="130" t="str">
        <f>IF(FN_MC!I738="","*",FN_MC!I738)</f>
        <v>*</v>
      </c>
      <c r="H734" s="130" t="str">
        <f>IF(FN_MC!AB738="","*",FN_MC!AB738)</f>
        <v>*</v>
      </c>
      <c r="I734" s="130" t="str">
        <f>IF(FN_MC!AC738="","*",FN_MC!AC738)</f>
        <v>*</v>
      </c>
      <c r="J734" s="131" t="str">
        <f>IF(FN_MC!AA738="","*",FN_MC!AA738)</f>
        <v>*</v>
      </c>
      <c r="K734" s="143" t="str">
        <f>IF(FN_MC!AD738="","*",FN_MC!AD738)</f>
        <v>*</v>
      </c>
    </row>
    <row r="735" spans="2:11" s="132" customFormat="1" hidden="1">
      <c r="B735" s="129" t="str">
        <f>IF(FN_MC!Y739="","*",FN_MC!Y739)</f>
        <v>*</v>
      </c>
      <c r="C735" s="130" t="str">
        <f>IF(FN_MC!B739="","*",FN_MC!B739)</f>
        <v>*</v>
      </c>
      <c r="D735" s="130" t="str">
        <f>IF(FN_MC!D739="","*",FN_MC!D739)</f>
        <v>*</v>
      </c>
      <c r="E735" s="130" t="str">
        <f>IF(FN_MC!H739="","*",FN_MC!H739)</f>
        <v>*</v>
      </c>
      <c r="F735" s="148" t="str">
        <f>IF(FN_MC!M739="","*",FN_MC!M739)</f>
        <v>*</v>
      </c>
      <c r="G735" s="130" t="str">
        <f>IF(FN_MC!I739="","*",FN_MC!I739)</f>
        <v>*</v>
      </c>
      <c r="H735" s="130" t="str">
        <f>IF(FN_MC!AB739="","*",FN_MC!AB739)</f>
        <v>*</v>
      </c>
      <c r="I735" s="130" t="str">
        <f>IF(FN_MC!AC739="","*",FN_MC!AC739)</f>
        <v>*</v>
      </c>
      <c r="J735" s="131" t="str">
        <f>IF(FN_MC!AA739="","*",FN_MC!AA739)</f>
        <v>*</v>
      </c>
      <c r="K735" s="143" t="str">
        <f>IF(FN_MC!AD739="","*",FN_MC!AD739)</f>
        <v>*</v>
      </c>
    </row>
    <row r="736" spans="2:11" s="132" customFormat="1" hidden="1">
      <c r="B736" s="129" t="str">
        <f>IF(FN_MC!Y740="","*",FN_MC!Y740)</f>
        <v>*</v>
      </c>
      <c r="C736" s="130" t="str">
        <f>IF(FN_MC!B740="","*",FN_MC!B740)</f>
        <v>*</v>
      </c>
      <c r="D736" s="130" t="str">
        <f>IF(FN_MC!D740="","*",FN_MC!D740)</f>
        <v>*</v>
      </c>
      <c r="E736" s="130" t="str">
        <f>IF(FN_MC!H740="","*",FN_MC!H740)</f>
        <v>*</v>
      </c>
      <c r="F736" s="148" t="str">
        <f>IF(FN_MC!M740="","*",FN_MC!M740)</f>
        <v>*</v>
      </c>
      <c r="G736" s="130" t="str">
        <f>IF(FN_MC!I740="","*",FN_MC!I740)</f>
        <v>*</v>
      </c>
      <c r="H736" s="130" t="str">
        <f>IF(FN_MC!AB740="","*",FN_MC!AB740)</f>
        <v>*</v>
      </c>
      <c r="I736" s="130" t="str">
        <f>IF(FN_MC!AC740="","*",FN_MC!AC740)</f>
        <v>*</v>
      </c>
      <c r="J736" s="131" t="str">
        <f>IF(FN_MC!AA740="","*",FN_MC!AA740)</f>
        <v>*</v>
      </c>
      <c r="K736" s="143" t="str">
        <f>IF(FN_MC!AD740="","*",FN_MC!AD740)</f>
        <v>*</v>
      </c>
    </row>
    <row r="737" spans="2:11" s="132" customFormat="1" hidden="1">
      <c r="B737" s="129" t="str">
        <f>IF(FN_MC!Y741="","*",FN_MC!Y741)</f>
        <v>*</v>
      </c>
      <c r="C737" s="130" t="str">
        <f>IF(FN_MC!B741="","*",FN_MC!B741)</f>
        <v>*</v>
      </c>
      <c r="D737" s="130" t="str">
        <f>IF(FN_MC!D741="","*",FN_MC!D741)</f>
        <v>*</v>
      </c>
      <c r="E737" s="130" t="str">
        <f>IF(FN_MC!H741="","*",FN_MC!H741)</f>
        <v>*</v>
      </c>
      <c r="F737" s="148" t="str">
        <f>IF(FN_MC!M741="","*",FN_MC!M741)</f>
        <v>*</v>
      </c>
      <c r="G737" s="130" t="str">
        <f>IF(FN_MC!I741="","*",FN_MC!I741)</f>
        <v>*</v>
      </c>
      <c r="H737" s="130" t="str">
        <f>IF(FN_MC!AB741="","*",FN_MC!AB741)</f>
        <v>*</v>
      </c>
      <c r="I737" s="130" t="str">
        <f>IF(FN_MC!AC741="","*",FN_MC!AC741)</f>
        <v>*</v>
      </c>
      <c r="J737" s="131" t="str">
        <f>IF(FN_MC!AA741="","*",FN_MC!AA741)</f>
        <v>*</v>
      </c>
      <c r="K737" s="143" t="str">
        <f>IF(FN_MC!AD741="","*",FN_MC!AD741)</f>
        <v>*</v>
      </c>
    </row>
    <row r="738" spans="2:11" s="132" customFormat="1" hidden="1">
      <c r="B738" s="129" t="str">
        <f>IF(FN_MC!Y742="","*",FN_MC!Y742)</f>
        <v>*</v>
      </c>
      <c r="C738" s="130" t="str">
        <f>IF(FN_MC!B742="","*",FN_MC!B742)</f>
        <v>*</v>
      </c>
      <c r="D738" s="130" t="str">
        <f>IF(FN_MC!D742="","*",FN_MC!D742)</f>
        <v>*</v>
      </c>
      <c r="E738" s="130" t="str">
        <f>IF(FN_MC!H742="","*",FN_MC!H742)</f>
        <v>*</v>
      </c>
      <c r="F738" s="148" t="str">
        <f>IF(FN_MC!M742="","*",FN_MC!M742)</f>
        <v>*</v>
      </c>
      <c r="G738" s="130" t="str">
        <f>IF(FN_MC!I742="","*",FN_MC!I742)</f>
        <v>*</v>
      </c>
      <c r="H738" s="130" t="str">
        <f>IF(FN_MC!AB742="","*",FN_MC!AB742)</f>
        <v>*</v>
      </c>
      <c r="I738" s="130" t="str">
        <f>IF(FN_MC!AC742="","*",FN_MC!AC742)</f>
        <v>*</v>
      </c>
      <c r="J738" s="131" t="str">
        <f>IF(FN_MC!AA742="","*",FN_MC!AA742)</f>
        <v>*</v>
      </c>
      <c r="K738" s="143" t="str">
        <f>IF(FN_MC!AD742="","*",FN_MC!AD742)</f>
        <v>*</v>
      </c>
    </row>
    <row r="739" spans="2:11" s="132" customFormat="1" hidden="1">
      <c r="B739" s="129" t="str">
        <f>IF(FN_MC!Y743="","*",FN_MC!Y743)</f>
        <v>*</v>
      </c>
      <c r="C739" s="130" t="str">
        <f>IF(FN_MC!B743="","*",FN_MC!B743)</f>
        <v>*</v>
      </c>
      <c r="D739" s="130" t="str">
        <f>IF(FN_MC!D743="","*",FN_MC!D743)</f>
        <v>*</v>
      </c>
      <c r="E739" s="130" t="str">
        <f>IF(FN_MC!H743="","*",FN_MC!H743)</f>
        <v>*</v>
      </c>
      <c r="F739" s="148" t="str">
        <f>IF(FN_MC!M743="","*",FN_MC!M743)</f>
        <v>*</v>
      </c>
      <c r="G739" s="130" t="str">
        <f>IF(FN_MC!I743="","*",FN_MC!I743)</f>
        <v>*</v>
      </c>
      <c r="H739" s="130" t="str">
        <f>IF(FN_MC!AB743="","*",FN_MC!AB743)</f>
        <v>*</v>
      </c>
      <c r="I739" s="130" t="str">
        <f>IF(FN_MC!AC743="","*",FN_MC!AC743)</f>
        <v>*</v>
      </c>
      <c r="J739" s="131" t="str">
        <f>IF(FN_MC!AA743="","*",FN_MC!AA743)</f>
        <v>*</v>
      </c>
      <c r="K739" s="143" t="str">
        <f>IF(FN_MC!AD743="","*",FN_MC!AD743)</f>
        <v>*</v>
      </c>
    </row>
    <row r="740" spans="2:11" s="132" customFormat="1" hidden="1">
      <c r="B740" s="129" t="str">
        <f>IF(FN_MC!Y744="","*",FN_MC!Y744)</f>
        <v>*</v>
      </c>
      <c r="C740" s="130" t="str">
        <f>IF(FN_MC!B744="","*",FN_MC!B744)</f>
        <v>*</v>
      </c>
      <c r="D740" s="130" t="str">
        <f>IF(FN_MC!D744="","*",FN_MC!D744)</f>
        <v>*</v>
      </c>
      <c r="E740" s="130" t="str">
        <f>IF(FN_MC!H744="","*",FN_MC!H744)</f>
        <v>*</v>
      </c>
      <c r="F740" s="148" t="str">
        <f>IF(FN_MC!M744="","*",FN_MC!M744)</f>
        <v>*</v>
      </c>
      <c r="G740" s="130" t="str">
        <f>IF(FN_MC!I744="","*",FN_MC!I744)</f>
        <v>*</v>
      </c>
      <c r="H740" s="130" t="str">
        <f>IF(FN_MC!AB744="","*",FN_MC!AB744)</f>
        <v>*</v>
      </c>
      <c r="I740" s="130" t="str">
        <f>IF(FN_MC!AC744="","*",FN_MC!AC744)</f>
        <v>*</v>
      </c>
      <c r="J740" s="131" t="str">
        <f>IF(FN_MC!AA744="","*",FN_MC!AA744)</f>
        <v>*</v>
      </c>
      <c r="K740" s="143" t="str">
        <f>IF(FN_MC!AD744="","*",FN_MC!AD744)</f>
        <v>*</v>
      </c>
    </row>
    <row r="741" spans="2:11" s="132" customFormat="1" hidden="1">
      <c r="B741" s="129" t="str">
        <f>IF(FN_MC!Y745="","*",FN_MC!Y745)</f>
        <v>*</v>
      </c>
      <c r="C741" s="130" t="str">
        <f>IF(FN_MC!B745="","*",FN_MC!B745)</f>
        <v>*</v>
      </c>
      <c r="D741" s="130" t="str">
        <f>IF(FN_MC!D745="","*",FN_MC!D745)</f>
        <v>*</v>
      </c>
      <c r="E741" s="130" t="str">
        <f>IF(FN_MC!H745="","*",FN_MC!H745)</f>
        <v>*</v>
      </c>
      <c r="F741" s="148" t="str">
        <f>IF(FN_MC!M745="","*",FN_MC!M745)</f>
        <v>*</v>
      </c>
      <c r="G741" s="130" t="str">
        <f>IF(FN_MC!I745="","*",FN_MC!I745)</f>
        <v>*</v>
      </c>
      <c r="H741" s="130" t="str">
        <f>IF(FN_MC!AB745="","*",FN_MC!AB745)</f>
        <v>*</v>
      </c>
      <c r="I741" s="130" t="str">
        <f>IF(FN_MC!AC745="","*",FN_MC!AC745)</f>
        <v>*</v>
      </c>
      <c r="J741" s="131" t="str">
        <f>IF(FN_MC!AA745="","*",FN_MC!AA745)</f>
        <v>*</v>
      </c>
      <c r="K741" s="143" t="str">
        <f>IF(FN_MC!AD745="","*",FN_MC!AD745)</f>
        <v>*</v>
      </c>
    </row>
    <row r="742" spans="2:11" s="132" customFormat="1" hidden="1">
      <c r="B742" s="129" t="str">
        <f>IF(FN_MC!Y746="","*",FN_MC!Y746)</f>
        <v>*</v>
      </c>
      <c r="C742" s="130" t="str">
        <f>IF(FN_MC!B746="","*",FN_MC!B746)</f>
        <v>*</v>
      </c>
      <c r="D742" s="130" t="str">
        <f>IF(FN_MC!D746="","*",FN_MC!D746)</f>
        <v>*</v>
      </c>
      <c r="E742" s="130" t="str">
        <f>IF(FN_MC!H746="","*",FN_MC!H746)</f>
        <v>*</v>
      </c>
      <c r="F742" s="148" t="str">
        <f>IF(FN_MC!M746="","*",FN_MC!M746)</f>
        <v>*</v>
      </c>
      <c r="G742" s="130" t="str">
        <f>IF(FN_MC!I746="","*",FN_MC!I746)</f>
        <v>*</v>
      </c>
      <c r="H742" s="130" t="str">
        <f>IF(FN_MC!AB746="","*",FN_MC!AB746)</f>
        <v>*</v>
      </c>
      <c r="I742" s="130" t="str">
        <f>IF(FN_MC!AC746="","*",FN_MC!AC746)</f>
        <v>*</v>
      </c>
      <c r="J742" s="131" t="str">
        <f>IF(FN_MC!AA746="","*",FN_MC!AA746)</f>
        <v>*</v>
      </c>
      <c r="K742" s="143" t="str">
        <f>IF(FN_MC!AD746="","*",FN_MC!AD746)</f>
        <v>*</v>
      </c>
    </row>
    <row r="743" spans="2:11" s="132" customFormat="1" hidden="1">
      <c r="B743" s="129" t="str">
        <f>IF(FN_MC!Y747="","*",FN_MC!Y747)</f>
        <v>*</v>
      </c>
      <c r="C743" s="130" t="str">
        <f>IF(FN_MC!B747="","*",FN_MC!B747)</f>
        <v>*</v>
      </c>
      <c r="D743" s="130" t="str">
        <f>IF(FN_MC!D747="","*",FN_MC!D747)</f>
        <v>*</v>
      </c>
      <c r="E743" s="130" t="str">
        <f>IF(FN_MC!H747="","*",FN_MC!H747)</f>
        <v>*</v>
      </c>
      <c r="F743" s="148" t="str">
        <f>IF(FN_MC!M747="","*",FN_MC!M747)</f>
        <v>*</v>
      </c>
      <c r="G743" s="130" t="str">
        <f>IF(FN_MC!I747="","*",FN_MC!I747)</f>
        <v>*</v>
      </c>
      <c r="H743" s="130" t="str">
        <f>IF(FN_MC!AB747="","*",FN_MC!AB747)</f>
        <v>*</v>
      </c>
      <c r="I743" s="130" t="str">
        <f>IF(FN_MC!AC747="","*",FN_MC!AC747)</f>
        <v>*</v>
      </c>
      <c r="J743" s="131" t="str">
        <f>IF(FN_MC!AA747="","*",FN_MC!AA747)</f>
        <v>*</v>
      </c>
      <c r="K743" s="143" t="str">
        <f>IF(FN_MC!AD747="","*",FN_MC!AD747)</f>
        <v>*</v>
      </c>
    </row>
    <row r="744" spans="2:11" s="132" customFormat="1" hidden="1">
      <c r="B744" s="129" t="str">
        <f>IF(FN_MC!Y748="","*",FN_MC!Y748)</f>
        <v>*</v>
      </c>
      <c r="C744" s="130" t="str">
        <f>IF(FN_MC!B748="","*",FN_MC!B748)</f>
        <v>*</v>
      </c>
      <c r="D744" s="130" t="str">
        <f>IF(FN_MC!D748="","*",FN_MC!D748)</f>
        <v>*</v>
      </c>
      <c r="E744" s="130" t="str">
        <f>IF(FN_MC!H748="","*",FN_MC!H748)</f>
        <v>*</v>
      </c>
      <c r="F744" s="148" t="str">
        <f>IF(FN_MC!M748="","*",FN_MC!M748)</f>
        <v>*</v>
      </c>
      <c r="G744" s="130" t="str">
        <f>IF(FN_MC!I748="","*",FN_MC!I748)</f>
        <v>*</v>
      </c>
      <c r="H744" s="130" t="str">
        <f>IF(FN_MC!AB748="","*",FN_MC!AB748)</f>
        <v>*</v>
      </c>
      <c r="I744" s="130" t="str">
        <f>IF(FN_MC!AC748="","*",FN_MC!AC748)</f>
        <v>*</v>
      </c>
      <c r="J744" s="131" t="str">
        <f>IF(FN_MC!AA748="","*",FN_MC!AA748)</f>
        <v>*</v>
      </c>
      <c r="K744" s="143" t="str">
        <f>IF(FN_MC!AD748="","*",FN_MC!AD748)</f>
        <v>*</v>
      </c>
    </row>
    <row r="745" spans="2:11" s="132" customFormat="1" hidden="1">
      <c r="B745" s="129" t="str">
        <f>IF(FN_MC!Y749="","*",FN_MC!Y749)</f>
        <v>*</v>
      </c>
      <c r="C745" s="130" t="str">
        <f>IF(FN_MC!B749="","*",FN_MC!B749)</f>
        <v>*</v>
      </c>
      <c r="D745" s="130" t="str">
        <f>IF(FN_MC!D749="","*",FN_MC!D749)</f>
        <v>*</v>
      </c>
      <c r="E745" s="130" t="str">
        <f>IF(FN_MC!H749="","*",FN_MC!H749)</f>
        <v>*</v>
      </c>
      <c r="F745" s="148" t="str">
        <f>IF(FN_MC!M749="","*",FN_MC!M749)</f>
        <v>*</v>
      </c>
      <c r="G745" s="130" t="str">
        <f>IF(FN_MC!I749="","*",FN_MC!I749)</f>
        <v>*</v>
      </c>
      <c r="H745" s="130" t="str">
        <f>IF(FN_MC!AB749="","*",FN_MC!AB749)</f>
        <v>*</v>
      </c>
      <c r="I745" s="130" t="str">
        <f>IF(FN_MC!AC749="","*",FN_MC!AC749)</f>
        <v>*</v>
      </c>
      <c r="J745" s="131" t="str">
        <f>IF(FN_MC!AA749="","*",FN_MC!AA749)</f>
        <v>*</v>
      </c>
      <c r="K745" s="143" t="str">
        <f>IF(FN_MC!AD749="","*",FN_MC!AD749)</f>
        <v>*</v>
      </c>
    </row>
    <row r="746" spans="2:11" s="132" customFormat="1" hidden="1">
      <c r="B746" s="129" t="str">
        <f>IF(FN_MC!Y750="","*",FN_MC!Y750)</f>
        <v>*</v>
      </c>
      <c r="C746" s="130" t="str">
        <f>IF(FN_MC!B750="","*",FN_MC!B750)</f>
        <v>*</v>
      </c>
      <c r="D746" s="130" t="str">
        <f>IF(FN_MC!D750="","*",FN_MC!D750)</f>
        <v>*</v>
      </c>
      <c r="E746" s="130" t="str">
        <f>IF(FN_MC!H750="","*",FN_MC!H750)</f>
        <v>*</v>
      </c>
      <c r="F746" s="148" t="str">
        <f>IF(FN_MC!M750="","*",FN_MC!M750)</f>
        <v>*</v>
      </c>
      <c r="G746" s="130" t="str">
        <f>IF(FN_MC!I750="","*",FN_MC!I750)</f>
        <v>*</v>
      </c>
      <c r="H746" s="130" t="str">
        <f>IF(FN_MC!AB750="","*",FN_MC!AB750)</f>
        <v>*</v>
      </c>
      <c r="I746" s="130" t="str">
        <f>IF(FN_MC!AC750="","*",FN_MC!AC750)</f>
        <v>*</v>
      </c>
      <c r="J746" s="131" t="str">
        <f>IF(FN_MC!AA750="","*",FN_MC!AA750)</f>
        <v>*</v>
      </c>
      <c r="K746" s="143" t="str">
        <f>IF(FN_MC!AD750="","*",FN_MC!AD750)</f>
        <v>*</v>
      </c>
    </row>
    <row r="747" spans="2:11" s="132" customFormat="1" hidden="1">
      <c r="B747" s="129" t="str">
        <f>IF(FN_MC!Y751="","*",FN_MC!Y751)</f>
        <v>*</v>
      </c>
      <c r="C747" s="130" t="str">
        <f>IF(FN_MC!B751="","*",FN_MC!B751)</f>
        <v>*</v>
      </c>
      <c r="D747" s="130" t="str">
        <f>IF(FN_MC!D751="","*",FN_MC!D751)</f>
        <v>*</v>
      </c>
      <c r="E747" s="130" t="str">
        <f>IF(FN_MC!H751="","*",FN_MC!H751)</f>
        <v>*</v>
      </c>
      <c r="F747" s="148" t="str">
        <f>IF(FN_MC!M751="","*",FN_MC!M751)</f>
        <v>*</v>
      </c>
      <c r="G747" s="130" t="str">
        <f>IF(FN_MC!I751="","*",FN_MC!I751)</f>
        <v>*</v>
      </c>
      <c r="H747" s="130" t="str">
        <f>IF(FN_MC!AB751="","*",FN_MC!AB751)</f>
        <v>*</v>
      </c>
      <c r="I747" s="130" t="str">
        <f>IF(FN_MC!AC751="","*",FN_MC!AC751)</f>
        <v>*</v>
      </c>
      <c r="J747" s="131" t="str">
        <f>IF(FN_MC!AA751="","*",FN_MC!AA751)</f>
        <v>*</v>
      </c>
      <c r="K747" s="143" t="str">
        <f>IF(FN_MC!AD751="","*",FN_MC!AD751)</f>
        <v>*</v>
      </c>
    </row>
    <row r="748" spans="2:11" s="132" customFormat="1" hidden="1">
      <c r="B748" s="129" t="str">
        <f>IF(FN_MC!Y752="","*",FN_MC!Y752)</f>
        <v>*</v>
      </c>
      <c r="C748" s="130" t="str">
        <f>IF(FN_MC!B752="","*",FN_MC!B752)</f>
        <v>*</v>
      </c>
      <c r="D748" s="130" t="str">
        <f>IF(FN_MC!D752="","*",FN_MC!D752)</f>
        <v>*</v>
      </c>
      <c r="E748" s="130" t="str">
        <f>IF(FN_MC!H752="","*",FN_MC!H752)</f>
        <v>*</v>
      </c>
      <c r="F748" s="148" t="str">
        <f>IF(FN_MC!M752="","*",FN_MC!M752)</f>
        <v>*</v>
      </c>
      <c r="G748" s="130" t="str">
        <f>IF(FN_MC!I752="","*",FN_MC!I752)</f>
        <v>*</v>
      </c>
      <c r="H748" s="130" t="str">
        <f>IF(FN_MC!AB752="","*",FN_MC!AB752)</f>
        <v>*</v>
      </c>
      <c r="I748" s="130" t="str">
        <f>IF(FN_MC!AC752="","*",FN_MC!AC752)</f>
        <v>*</v>
      </c>
      <c r="J748" s="131" t="str">
        <f>IF(FN_MC!AA752="","*",FN_MC!AA752)</f>
        <v>*</v>
      </c>
      <c r="K748" s="143" t="str">
        <f>IF(FN_MC!AD752="","*",FN_MC!AD752)</f>
        <v>*</v>
      </c>
    </row>
    <row r="749" spans="2:11" s="132" customFormat="1" hidden="1">
      <c r="B749" s="129" t="str">
        <f>IF(FN_MC!Y753="","*",FN_MC!Y753)</f>
        <v>*</v>
      </c>
      <c r="C749" s="130" t="str">
        <f>IF(FN_MC!B753="","*",FN_MC!B753)</f>
        <v>*</v>
      </c>
      <c r="D749" s="130" t="str">
        <f>IF(FN_MC!D753="","*",FN_MC!D753)</f>
        <v>*</v>
      </c>
      <c r="E749" s="130" t="str">
        <f>IF(FN_MC!H753="","*",FN_MC!H753)</f>
        <v>*</v>
      </c>
      <c r="F749" s="148" t="str">
        <f>IF(FN_MC!M753="","*",FN_MC!M753)</f>
        <v>*</v>
      </c>
      <c r="G749" s="130" t="str">
        <f>IF(FN_MC!I753="","*",FN_MC!I753)</f>
        <v>*</v>
      </c>
      <c r="H749" s="130" t="str">
        <f>IF(FN_MC!AB753="","*",FN_MC!AB753)</f>
        <v>*</v>
      </c>
      <c r="I749" s="130" t="str">
        <f>IF(FN_MC!AC753="","*",FN_MC!AC753)</f>
        <v>*</v>
      </c>
      <c r="J749" s="131" t="str">
        <f>IF(FN_MC!AA753="","*",FN_MC!AA753)</f>
        <v>*</v>
      </c>
      <c r="K749" s="143" t="str">
        <f>IF(FN_MC!AD753="","*",FN_MC!AD753)</f>
        <v>*</v>
      </c>
    </row>
    <row r="750" spans="2:11" s="132" customFormat="1" hidden="1">
      <c r="B750" s="129" t="str">
        <f>IF(FN_MC!Y754="","*",FN_MC!Y754)</f>
        <v>*</v>
      </c>
      <c r="C750" s="130" t="str">
        <f>IF(FN_MC!B754="","*",FN_MC!B754)</f>
        <v>*</v>
      </c>
      <c r="D750" s="130" t="str">
        <f>IF(FN_MC!D754="","*",FN_MC!D754)</f>
        <v>*</v>
      </c>
      <c r="E750" s="130" t="str">
        <f>IF(FN_MC!H754="","*",FN_MC!H754)</f>
        <v>*</v>
      </c>
      <c r="F750" s="148" t="str">
        <f>IF(FN_MC!M754="","*",FN_MC!M754)</f>
        <v>*</v>
      </c>
      <c r="G750" s="130" t="str">
        <f>IF(FN_MC!I754="","*",FN_MC!I754)</f>
        <v>*</v>
      </c>
      <c r="H750" s="130" t="str">
        <f>IF(FN_MC!AB754="","*",FN_MC!AB754)</f>
        <v>*</v>
      </c>
      <c r="I750" s="130" t="str">
        <f>IF(FN_MC!AC754="","*",FN_MC!AC754)</f>
        <v>*</v>
      </c>
      <c r="J750" s="131" t="str">
        <f>IF(FN_MC!AA754="","*",FN_MC!AA754)</f>
        <v>*</v>
      </c>
      <c r="K750" s="143" t="str">
        <f>IF(FN_MC!AD754="","*",FN_MC!AD754)</f>
        <v>*</v>
      </c>
    </row>
    <row r="751" spans="2:11" s="132" customFormat="1" hidden="1">
      <c r="B751" s="129" t="str">
        <f>IF(FN_MC!Y755="","*",FN_MC!Y755)</f>
        <v>*</v>
      </c>
      <c r="C751" s="130" t="str">
        <f>IF(FN_MC!B755="","*",FN_MC!B755)</f>
        <v>*</v>
      </c>
      <c r="D751" s="130" t="str">
        <f>IF(FN_MC!D755="","*",FN_MC!D755)</f>
        <v>*</v>
      </c>
      <c r="E751" s="130" t="str">
        <f>IF(FN_MC!H755="","*",FN_MC!H755)</f>
        <v>*</v>
      </c>
      <c r="F751" s="148" t="str">
        <f>IF(FN_MC!M755="","*",FN_MC!M755)</f>
        <v>*</v>
      </c>
      <c r="G751" s="130" t="str">
        <f>IF(FN_MC!I755="","*",FN_MC!I755)</f>
        <v>*</v>
      </c>
      <c r="H751" s="130" t="str">
        <f>IF(FN_MC!AB755="","*",FN_MC!AB755)</f>
        <v>*</v>
      </c>
      <c r="I751" s="130" t="str">
        <f>IF(FN_MC!AC755="","*",FN_MC!AC755)</f>
        <v>*</v>
      </c>
      <c r="J751" s="131" t="str">
        <f>IF(FN_MC!AA755="","*",FN_MC!AA755)</f>
        <v>*</v>
      </c>
      <c r="K751" s="143" t="str">
        <f>IF(FN_MC!AD755="","*",FN_MC!AD755)</f>
        <v>*</v>
      </c>
    </row>
    <row r="752" spans="2:11" s="132" customFormat="1" hidden="1">
      <c r="B752" s="129" t="str">
        <f>IF(FN_MC!Y756="","*",FN_MC!Y756)</f>
        <v>*</v>
      </c>
      <c r="C752" s="130" t="str">
        <f>IF(FN_MC!B756="","*",FN_MC!B756)</f>
        <v>*</v>
      </c>
      <c r="D752" s="130" t="str">
        <f>IF(FN_MC!D756="","*",FN_MC!D756)</f>
        <v>*</v>
      </c>
      <c r="E752" s="130" t="str">
        <f>IF(FN_MC!H756="","*",FN_MC!H756)</f>
        <v>*</v>
      </c>
      <c r="F752" s="148" t="str">
        <f>IF(FN_MC!M756="","*",FN_MC!M756)</f>
        <v>*</v>
      </c>
      <c r="G752" s="130" t="str">
        <f>IF(FN_MC!I756="","*",FN_MC!I756)</f>
        <v>*</v>
      </c>
      <c r="H752" s="130" t="str">
        <f>IF(FN_MC!AB756="","*",FN_MC!AB756)</f>
        <v>*</v>
      </c>
      <c r="I752" s="130" t="str">
        <f>IF(FN_MC!AC756="","*",FN_MC!AC756)</f>
        <v>*</v>
      </c>
      <c r="J752" s="131" t="str">
        <f>IF(FN_MC!AA756="","*",FN_MC!AA756)</f>
        <v>*</v>
      </c>
      <c r="K752" s="143" t="str">
        <f>IF(FN_MC!AD756="","*",FN_MC!AD756)</f>
        <v>*</v>
      </c>
    </row>
    <row r="753" spans="2:11" s="132" customFormat="1" hidden="1">
      <c r="B753" s="129" t="str">
        <f>IF(FN_MC!Y757="","*",FN_MC!Y757)</f>
        <v>*</v>
      </c>
      <c r="C753" s="130" t="str">
        <f>IF(FN_MC!B757="","*",FN_MC!B757)</f>
        <v>*</v>
      </c>
      <c r="D753" s="130" t="str">
        <f>IF(FN_MC!D757="","*",FN_MC!D757)</f>
        <v>*</v>
      </c>
      <c r="E753" s="130" t="str">
        <f>IF(FN_MC!H757="","*",FN_MC!H757)</f>
        <v>*</v>
      </c>
      <c r="F753" s="148" t="str">
        <f>IF(FN_MC!M757="","*",FN_MC!M757)</f>
        <v>*</v>
      </c>
      <c r="G753" s="130" t="str">
        <f>IF(FN_MC!I757="","*",FN_MC!I757)</f>
        <v>*</v>
      </c>
      <c r="H753" s="130" t="str">
        <f>IF(FN_MC!AB757="","*",FN_MC!AB757)</f>
        <v>*</v>
      </c>
      <c r="I753" s="130" t="str">
        <f>IF(FN_MC!AC757="","*",FN_MC!AC757)</f>
        <v>*</v>
      </c>
      <c r="J753" s="131" t="str">
        <f>IF(FN_MC!AA757="","*",FN_MC!AA757)</f>
        <v>*</v>
      </c>
      <c r="K753" s="143" t="str">
        <f>IF(FN_MC!AD757="","*",FN_MC!AD757)</f>
        <v>*</v>
      </c>
    </row>
    <row r="754" spans="2:11" s="132" customFormat="1" hidden="1">
      <c r="B754" s="129" t="str">
        <f>IF(FN_MC!Y758="","*",FN_MC!Y758)</f>
        <v>*</v>
      </c>
      <c r="C754" s="130" t="str">
        <f>IF(FN_MC!B758="","*",FN_MC!B758)</f>
        <v>*</v>
      </c>
      <c r="D754" s="130" t="str">
        <f>IF(FN_MC!D758="","*",FN_MC!D758)</f>
        <v>*</v>
      </c>
      <c r="E754" s="130" t="str">
        <f>IF(FN_MC!H758="","*",FN_MC!H758)</f>
        <v>*</v>
      </c>
      <c r="F754" s="148" t="str">
        <f>IF(FN_MC!M758="","*",FN_MC!M758)</f>
        <v>*</v>
      </c>
      <c r="G754" s="130" t="str">
        <f>IF(FN_MC!I758="","*",FN_MC!I758)</f>
        <v>*</v>
      </c>
      <c r="H754" s="130" t="str">
        <f>IF(FN_MC!AB758="","*",FN_MC!AB758)</f>
        <v>*</v>
      </c>
      <c r="I754" s="130" t="str">
        <f>IF(FN_MC!AC758="","*",FN_MC!AC758)</f>
        <v>*</v>
      </c>
      <c r="J754" s="131" t="str">
        <f>IF(FN_MC!AA758="","*",FN_MC!AA758)</f>
        <v>*</v>
      </c>
      <c r="K754" s="143" t="str">
        <f>IF(FN_MC!AD758="","*",FN_MC!AD758)</f>
        <v>*</v>
      </c>
    </row>
    <row r="755" spans="2:11" s="132" customFormat="1" hidden="1">
      <c r="B755" s="129" t="str">
        <f>IF(FN_MC!Y759="","*",FN_MC!Y759)</f>
        <v>*</v>
      </c>
      <c r="C755" s="130" t="str">
        <f>IF(FN_MC!B759="","*",FN_MC!B759)</f>
        <v>*</v>
      </c>
      <c r="D755" s="130" t="str">
        <f>IF(FN_MC!D759="","*",FN_MC!D759)</f>
        <v>*</v>
      </c>
      <c r="E755" s="130" t="str">
        <f>IF(FN_MC!H759="","*",FN_MC!H759)</f>
        <v>*</v>
      </c>
      <c r="F755" s="148" t="str">
        <f>IF(FN_MC!M759="","*",FN_MC!M759)</f>
        <v>*</v>
      </c>
      <c r="G755" s="130" t="str">
        <f>IF(FN_MC!I759="","*",FN_MC!I759)</f>
        <v>*</v>
      </c>
      <c r="H755" s="130" t="str">
        <f>IF(FN_MC!AB759="","*",FN_MC!AB759)</f>
        <v>*</v>
      </c>
      <c r="I755" s="130" t="str">
        <f>IF(FN_MC!AC759="","*",FN_MC!AC759)</f>
        <v>*</v>
      </c>
      <c r="J755" s="131" t="str">
        <f>IF(FN_MC!AA759="","*",FN_MC!AA759)</f>
        <v>*</v>
      </c>
      <c r="K755" s="143" t="str">
        <f>IF(FN_MC!AD759="","*",FN_MC!AD759)</f>
        <v>*</v>
      </c>
    </row>
    <row r="756" spans="2:11" s="132" customFormat="1" hidden="1">
      <c r="B756" s="129" t="str">
        <f>IF(FN_MC!Y760="","*",FN_MC!Y760)</f>
        <v>*</v>
      </c>
      <c r="C756" s="130" t="str">
        <f>IF(FN_MC!B760="","*",FN_MC!B760)</f>
        <v>*</v>
      </c>
      <c r="D756" s="130" t="str">
        <f>IF(FN_MC!D760="","*",FN_MC!D760)</f>
        <v>*</v>
      </c>
      <c r="E756" s="130" t="str">
        <f>IF(FN_MC!H760="","*",FN_MC!H760)</f>
        <v>*</v>
      </c>
      <c r="F756" s="148" t="str">
        <f>IF(FN_MC!M760="","*",FN_MC!M760)</f>
        <v>*</v>
      </c>
      <c r="G756" s="130" t="str">
        <f>IF(FN_MC!I760="","*",FN_MC!I760)</f>
        <v>*</v>
      </c>
      <c r="H756" s="130" t="str">
        <f>IF(FN_MC!AB760="","*",FN_MC!AB760)</f>
        <v>*</v>
      </c>
      <c r="I756" s="130" t="str">
        <f>IF(FN_MC!AC760="","*",FN_MC!AC760)</f>
        <v>*</v>
      </c>
      <c r="J756" s="131" t="str">
        <f>IF(FN_MC!AA760="","*",FN_MC!AA760)</f>
        <v>*</v>
      </c>
      <c r="K756" s="143" t="str">
        <f>IF(FN_MC!AD760="","*",FN_MC!AD760)</f>
        <v>*</v>
      </c>
    </row>
    <row r="757" spans="2:11" s="132" customFormat="1" hidden="1">
      <c r="B757" s="129" t="str">
        <f>IF(FN_MC!Y761="","*",FN_MC!Y761)</f>
        <v>*</v>
      </c>
      <c r="C757" s="130" t="str">
        <f>IF(FN_MC!B761="","*",FN_MC!B761)</f>
        <v>*</v>
      </c>
      <c r="D757" s="130" t="str">
        <f>IF(FN_MC!D761="","*",FN_MC!D761)</f>
        <v>*</v>
      </c>
      <c r="E757" s="130" t="str">
        <f>IF(FN_MC!H761="","*",FN_MC!H761)</f>
        <v>*</v>
      </c>
      <c r="F757" s="148" t="str">
        <f>IF(FN_MC!M761="","*",FN_MC!M761)</f>
        <v>*</v>
      </c>
      <c r="G757" s="130" t="str">
        <f>IF(FN_MC!I761="","*",FN_MC!I761)</f>
        <v>*</v>
      </c>
      <c r="H757" s="130" t="str">
        <f>IF(FN_MC!AB761="","*",FN_MC!AB761)</f>
        <v>*</v>
      </c>
      <c r="I757" s="130" t="str">
        <f>IF(FN_MC!AC761="","*",FN_MC!AC761)</f>
        <v>*</v>
      </c>
      <c r="J757" s="131" t="str">
        <f>IF(FN_MC!AA761="","*",FN_MC!AA761)</f>
        <v>*</v>
      </c>
      <c r="K757" s="143" t="str">
        <f>IF(FN_MC!AD761="","*",FN_MC!AD761)</f>
        <v>*</v>
      </c>
    </row>
    <row r="758" spans="2:11" s="132" customFormat="1" hidden="1">
      <c r="B758" s="129" t="str">
        <f>IF(FN_MC!Y762="","*",FN_MC!Y762)</f>
        <v>*</v>
      </c>
      <c r="C758" s="130" t="str">
        <f>IF(FN_MC!B762="","*",FN_MC!B762)</f>
        <v>*</v>
      </c>
      <c r="D758" s="130" t="str">
        <f>IF(FN_MC!D762="","*",FN_MC!D762)</f>
        <v>*</v>
      </c>
      <c r="E758" s="130" t="str">
        <f>IF(FN_MC!H762="","*",FN_MC!H762)</f>
        <v>*</v>
      </c>
      <c r="F758" s="148" t="str">
        <f>IF(FN_MC!M762="","*",FN_MC!M762)</f>
        <v>*</v>
      </c>
      <c r="G758" s="130" t="str">
        <f>IF(FN_MC!I762="","*",FN_MC!I762)</f>
        <v>*</v>
      </c>
      <c r="H758" s="130" t="str">
        <f>IF(FN_MC!AB762="","*",FN_MC!AB762)</f>
        <v>*</v>
      </c>
      <c r="I758" s="130" t="str">
        <f>IF(FN_MC!AC762="","*",FN_MC!AC762)</f>
        <v>*</v>
      </c>
      <c r="J758" s="131" t="str">
        <f>IF(FN_MC!AA762="","*",FN_MC!AA762)</f>
        <v>*</v>
      </c>
      <c r="K758" s="143" t="str">
        <f>IF(FN_MC!AD762="","*",FN_MC!AD762)</f>
        <v>*</v>
      </c>
    </row>
    <row r="759" spans="2:11" s="132" customFormat="1" hidden="1">
      <c r="B759" s="129" t="str">
        <f>IF(FN_MC!Y763="","*",FN_MC!Y763)</f>
        <v>*</v>
      </c>
      <c r="C759" s="130" t="str">
        <f>IF(FN_MC!B763="","*",FN_MC!B763)</f>
        <v>*</v>
      </c>
      <c r="D759" s="130" t="str">
        <f>IF(FN_MC!D763="","*",FN_MC!D763)</f>
        <v>*</v>
      </c>
      <c r="E759" s="130" t="str">
        <f>IF(FN_MC!H763="","*",FN_MC!H763)</f>
        <v>*</v>
      </c>
      <c r="F759" s="148" t="str">
        <f>IF(FN_MC!M763="","*",FN_MC!M763)</f>
        <v>*</v>
      </c>
      <c r="G759" s="130" t="str">
        <f>IF(FN_MC!I763="","*",FN_MC!I763)</f>
        <v>*</v>
      </c>
      <c r="H759" s="130" t="str">
        <f>IF(FN_MC!AB763="","*",FN_MC!AB763)</f>
        <v>*</v>
      </c>
      <c r="I759" s="130" t="str">
        <f>IF(FN_MC!AC763="","*",FN_MC!AC763)</f>
        <v>*</v>
      </c>
      <c r="J759" s="131" t="str">
        <f>IF(FN_MC!AA763="","*",FN_MC!AA763)</f>
        <v>*</v>
      </c>
      <c r="K759" s="143" t="str">
        <f>IF(FN_MC!AD763="","*",FN_MC!AD763)</f>
        <v>*</v>
      </c>
    </row>
    <row r="760" spans="2:11" s="132" customFormat="1" hidden="1">
      <c r="B760" s="129" t="str">
        <f>IF(FN_MC!Y764="","*",FN_MC!Y764)</f>
        <v>*</v>
      </c>
      <c r="C760" s="130" t="str">
        <f>IF(FN_MC!B764="","*",FN_MC!B764)</f>
        <v>*</v>
      </c>
      <c r="D760" s="130" t="str">
        <f>IF(FN_MC!D764="","*",FN_MC!D764)</f>
        <v>*</v>
      </c>
      <c r="E760" s="130" t="str">
        <f>IF(FN_MC!H764="","*",FN_MC!H764)</f>
        <v>*</v>
      </c>
      <c r="F760" s="148" t="str">
        <f>IF(FN_MC!M764="","*",FN_MC!M764)</f>
        <v>*</v>
      </c>
      <c r="G760" s="130" t="str">
        <f>IF(FN_MC!I764="","*",FN_MC!I764)</f>
        <v>*</v>
      </c>
      <c r="H760" s="130" t="str">
        <f>IF(FN_MC!AB764="","*",FN_MC!AB764)</f>
        <v>*</v>
      </c>
      <c r="I760" s="130" t="str">
        <f>IF(FN_MC!AC764="","*",FN_MC!AC764)</f>
        <v>*</v>
      </c>
      <c r="J760" s="131" t="str">
        <f>IF(FN_MC!AA764="","*",FN_MC!AA764)</f>
        <v>*</v>
      </c>
      <c r="K760" s="143" t="str">
        <f>IF(FN_MC!AD764="","*",FN_MC!AD764)</f>
        <v>*</v>
      </c>
    </row>
    <row r="761" spans="2:11" s="132" customFormat="1" hidden="1">
      <c r="B761" s="129" t="str">
        <f>IF(FN_MC!Y765="","*",FN_MC!Y765)</f>
        <v>*</v>
      </c>
      <c r="C761" s="130" t="str">
        <f>IF(FN_MC!B765="","*",FN_MC!B765)</f>
        <v>*</v>
      </c>
      <c r="D761" s="130" t="str">
        <f>IF(FN_MC!D765="","*",FN_MC!D765)</f>
        <v>*</v>
      </c>
      <c r="E761" s="130" t="str">
        <f>IF(FN_MC!H765="","*",FN_MC!H765)</f>
        <v>*</v>
      </c>
      <c r="F761" s="148" t="str">
        <f>IF(FN_MC!M765="","*",FN_MC!M765)</f>
        <v>*</v>
      </c>
      <c r="G761" s="130" t="str">
        <f>IF(FN_MC!I765="","*",FN_MC!I765)</f>
        <v>*</v>
      </c>
      <c r="H761" s="130" t="str">
        <f>IF(FN_MC!AB765="","*",FN_MC!AB765)</f>
        <v>*</v>
      </c>
      <c r="I761" s="130" t="str">
        <f>IF(FN_MC!AC765="","*",FN_MC!AC765)</f>
        <v>*</v>
      </c>
      <c r="J761" s="131" t="str">
        <f>IF(FN_MC!AA765="","*",FN_MC!AA765)</f>
        <v>*</v>
      </c>
      <c r="K761" s="143" t="str">
        <f>IF(FN_MC!AD765="","*",FN_MC!AD765)</f>
        <v>*</v>
      </c>
    </row>
    <row r="762" spans="2:11" s="132" customFormat="1" hidden="1">
      <c r="B762" s="129" t="str">
        <f>IF(FN_MC!Y766="","*",FN_MC!Y766)</f>
        <v>*</v>
      </c>
      <c r="C762" s="130" t="str">
        <f>IF(FN_MC!B766="","*",FN_MC!B766)</f>
        <v>*</v>
      </c>
      <c r="D762" s="130" t="str">
        <f>IF(FN_MC!D766="","*",FN_MC!D766)</f>
        <v>*</v>
      </c>
      <c r="E762" s="130" t="str">
        <f>IF(FN_MC!H766="","*",FN_MC!H766)</f>
        <v>*</v>
      </c>
      <c r="F762" s="148" t="str">
        <f>IF(FN_MC!M766="","*",FN_MC!M766)</f>
        <v>*</v>
      </c>
      <c r="G762" s="130" t="str">
        <f>IF(FN_MC!I766="","*",FN_MC!I766)</f>
        <v>*</v>
      </c>
      <c r="H762" s="130" t="str">
        <f>IF(FN_MC!AB766="","*",FN_MC!AB766)</f>
        <v>*</v>
      </c>
      <c r="I762" s="130" t="str">
        <f>IF(FN_MC!AC766="","*",FN_MC!AC766)</f>
        <v>*</v>
      </c>
      <c r="J762" s="131" t="str">
        <f>IF(FN_MC!AA766="","*",FN_MC!AA766)</f>
        <v>*</v>
      </c>
      <c r="K762" s="143" t="str">
        <f>IF(FN_MC!AD766="","*",FN_MC!AD766)</f>
        <v>*</v>
      </c>
    </row>
    <row r="763" spans="2:11" s="132" customFormat="1" hidden="1">
      <c r="B763" s="129" t="str">
        <f>IF(FN_MC!Y767="","*",FN_MC!Y767)</f>
        <v>*</v>
      </c>
      <c r="C763" s="130" t="str">
        <f>IF(FN_MC!B767="","*",FN_MC!B767)</f>
        <v>*</v>
      </c>
      <c r="D763" s="130" t="str">
        <f>IF(FN_MC!D767="","*",FN_MC!D767)</f>
        <v>*</v>
      </c>
      <c r="E763" s="130" t="str">
        <f>IF(FN_MC!H767="","*",FN_MC!H767)</f>
        <v>*</v>
      </c>
      <c r="F763" s="148" t="str">
        <f>IF(FN_MC!M767="","*",FN_MC!M767)</f>
        <v>*</v>
      </c>
      <c r="G763" s="130" t="str">
        <f>IF(FN_MC!I767="","*",FN_MC!I767)</f>
        <v>*</v>
      </c>
      <c r="H763" s="130" t="str">
        <f>IF(FN_MC!AB767="","*",FN_MC!AB767)</f>
        <v>*</v>
      </c>
      <c r="I763" s="130" t="str">
        <f>IF(FN_MC!AC767="","*",FN_MC!AC767)</f>
        <v>*</v>
      </c>
      <c r="J763" s="131" t="str">
        <f>IF(FN_MC!AA767="","*",FN_MC!AA767)</f>
        <v>*</v>
      </c>
      <c r="K763" s="143" t="str">
        <f>IF(FN_MC!AD767="","*",FN_MC!AD767)</f>
        <v>*</v>
      </c>
    </row>
    <row r="764" spans="2:11" s="132" customFormat="1" hidden="1">
      <c r="B764" s="129" t="str">
        <f>IF(FN_MC!Y768="","*",FN_MC!Y768)</f>
        <v>*</v>
      </c>
      <c r="C764" s="130" t="str">
        <f>IF(FN_MC!B768="","*",FN_MC!B768)</f>
        <v>*</v>
      </c>
      <c r="D764" s="130" t="str">
        <f>IF(FN_MC!D768="","*",FN_MC!D768)</f>
        <v>*</v>
      </c>
      <c r="E764" s="130" t="str">
        <f>IF(FN_MC!H768="","*",FN_MC!H768)</f>
        <v>*</v>
      </c>
      <c r="F764" s="148" t="str">
        <f>IF(FN_MC!M768="","*",FN_MC!M768)</f>
        <v>*</v>
      </c>
      <c r="G764" s="130" t="str">
        <f>IF(FN_MC!I768="","*",FN_MC!I768)</f>
        <v>*</v>
      </c>
      <c r="H764" s="130" t="str">
        <f>IF(FN_MC!AB768="","*",FN_MC!AB768)</f>
        <v>*</v>
      </c>
      <c r="I764" s="130" t="str">
        <f>IF(FN_MC!AC768="","*",FN_MC!AC768)</f>
        <v>*</v>
      </c>
      <c r="J764" s="131" t="str">
        <f>IF(FN_MC!AA768="","*",FN_MC!AA768)</f>
        <v>*</v>
      </c>
      <c r="K764" s="143" t="str">
        <f>IF(FN_MC!AD768="","*",FN_MC!AD768)</f>
        <v>*</v>
      </c>
    </row>
    <row r="765" spans="2:11" s="132" customFormat="1" hidden="1">
      <c r="B765" s="129" t="str">
        <f>IF(FN_MC!Y769="","*",FN_MC!Y769)</f>
        <v>*</v>
      </c>
      <c r="C765" s="130" t="str">
        <f>IF(FN_MC!B769="","*",FN_MC!B769)</f>
        <v>*</v>
      </c>
      <c r="D765" s="130" t="str">
        <f>IF(FN_MC!D769="","*",FN_MC!D769)</f>
        <v>*</v>
      </c>
      <c r="E765" s="130" t="str">
        <f>IF(FN_MC!H769="","*",FN_MC!H769)</f>
        <v>*</v>
      </c>
      <c r="F765" s="148" t="str">
        <f>IF(FN_MC!M769="","*",FN_MC!M769)</f>
        <v>*</v>
      </c>
      <c r="G765" s="130" t="str">
        <f>IF(FN_MC!I769="","*",FN_MC!I769)</f>
        <v>*</v>
      </c>
      <c r="H765" s="130" t="str">
        <f>IF(FN_MC!AB769="","*",FN_MC!AB769)</f>
        <v>*</v>
      </c>
      <c r="I765" s="130" t="str">
        <f>IF(FN_MC!AC769="","*",FN_MC!AC769)</f>
        <v>*</v>
      </c>
      <c r="J765" s="131" t="str">
        <f>IF(FN_MC!AA769="","*",FN_MC!AA769)</f>
        <v>*</v>
      </c>
      <c r="K765" s="143" t="str">
        <f>IF(FN_MC!AD769="","*",FN_MC!AD769)</f>
        <v>*</v>
      </c>
    </row>
    <row r="766" spans="2:11" s="132" customFormat="1" hidden="1">
      <c r="B766" s="129" t="str">
        <f>IF(FN_MC!Y770="","*",FN_MC!Y770)</f>
        <v>*</v>
      </c>
      <c r="C766" s="130" t="str">
        <f>IF(FN_MC!B770="","*",FN_MC!B770)</f>
        <v>*</v>
      </c>
      <c r="D766" s="130" t="str">
        <f>IF(FN_MC!D770="","*",FN_MC!D770)</f>
        <v>*</v>
      </c>
      <c r="E766" s="130" t="str">
        <f>IF(FN_MC!H770="","*",FN_MC!H770)</f>
        <v>*</v>
      </c>
      <c r="F766" s="148" t="str">
        <f>IF(FN_MC!M770="","*",FN_MC!M770)</f>
        <v>*</v>
      </c>
      <c r="G766" s="130" t="str">
        <f>IF(FN_MC!I770="","*",FN_MC!I770)</f>
        <v>*</v>
      </c>
      <c r="H766" s="130" t="str">
        <f>IF(FN_MC!AB770="","*",FN_MC!AB770)</f>
        <v>*</v>
      </c>
      <c r="I766" s="130" t="str">
        <f>IF(FN_MC!AC770="","*",FN_MC!AC770)</f>
        <v>*</v>
      </c>
      <c r="J766" s="131" t="str">
        <f>IF(FN_MC!AA770="","*",FN_MC!AA770)</f>
        <v>*</v>
      </c>
      <c r="K766" s="143" t="str">
        <f>IF(FN_MC!AD770="","*",FN_MC!AD770)</f>
        <v>*</v>
      </c>
    </row>
    <row r="767" spans="2:11" s="132" customFormat="1" hidden="1">
      <c r="B767" s="129" t="str">
        <f>IF(FN_MC!Y771="","*",FN_MC!Y771)</f>
        <v>*</v>
      </c>
      <c r="C767" s="130" t="str">
        <f>IF(FN_MC!B771="","*",FN_MC!B771)</f>
        <v>*</v>
      </c>
      <c r="D767" s="130" t="str">
        <f>IF(FN_MC!D771="","*",FN_MC!D771)</f>
        <v>*</v>
      </c>
      <c r="E767" s="130" t="str">
        <f>IF(FN_MC!H771="","*",FN_MC!H771)</f>
        <v>*</v>
      </c>
      <c r="F767" s="148" t="str">
        <f>IF(FN_MC!M771="","*",FN_MC!M771)</f>
        <v>*</v>
      </c>
      <c r="G767" s="130" t="str">
        <f>IF(FN_MC!I771="","*",FN_MC!I771)</f>
        <v>*</v>
      </c>
      <c r="H767" s="130" t="str">
        <f>IF(FN_MC!AB771="","*",FN_MC!AB771)</f>
        <v>*</v>
      </c>
      <c r="I767" s="130" t="str">
        <f>IF(FN_MC!AC771="","*",FN_MC!AC771)</f>
        <v>*</v>
      </c>
      <c r="J767" s="131" t="str">
        <f>IF(FN_MC!AA771="","*",FN_MC!AA771)</f>
        <v>*</v>
      </c>
      <c r="K767" s="143" t="str">
        <f>IF(FN_MC!AD771="","*",FN_MC!AD771)</f>
        <v>*</v>
      </c>
    </row>
    <row r="768" spans="2:11" s="132" customFormat="1" hidden="1">
      <c r="B768" s="129" t="str">
        <f>IF(FN_MC!Y772="","*",FN_MC!Y772)</f>
        <v>*</v>
      </c>
      <c r="C768" s="130" t="str">
        <f>IF(FN_MC!B772="","*",FN_MC!B772)</f>
        <v>*</v>
      </c>
      <c r="D768" s="130" t="str">
        <f>IF(FN_MC!D772="","*",FN_MC!D772)</f>
        <v>*</v>
      </c>
      <c r="E768" s="130" t="str">
        <f>IF(FN_MC!H772="","*",FN_MC!H772)</f>
        <v>*</v>
      </c>
      <c r="F768" s="148" t="str">
        <f>IF(FN_MC!M772="","*",FN_MC!M772)</f>
        <v>*</v>
      </c>
      <c r="G768" s="130" t="str">
        <f>IF(FN_MC!I772="","*",FN_MC!I772)</f>
        <v>*</v>
      </c>
      <c r="H768" s="130" t="str">
        <f>IF(FN_MC!AB772="","*",FN_MC!AB772)</f>
        <v>*</v>
      </c>
      <c r="I768" s="130" t="str">
        <f>IF(FN_MC!AC772="","*",FN_MC!AC772)</f>
        <v>*</v>
      </c>
      <c r="J768" s="131" t="str">
        <f>IF(FN_MC!AA772="","*",FN_MC!AA772)</f>
        <v>*</v>
      </c>
      <c r="K768" s="143" t="str">
        <f>IF(FN_MC!AD772="","*",FN_MC!AD772)</f>
        <v>*</v>
      </c>
    </row>
    <row r="769" spans="2:11" s="132" customFormat="1" hidden="1">
      <c r="B769" s="129" t="str">
        <f>IF(FN_MC!Y773="","*",FN_MC!Y773)</f>
        <v>*</v>
      </c>
      <c r="C769" s="130" t="str">
        <f>IF(FN_MC!B773="","*",FN_MC!B773)</f>
        <v>*</v>
      </c>
      <c r="D769" s="130" t="str">
        <f>IF(FN_MC!D773="","*",FN_MC!D773)</f>
        <v>*</v>
      </c>
      <c r="E769" s="130" t="str">
        <f>IF(FN_MC!H773="","*",FN_MC!H773)</f>
        <v>*</v>
      </c>
      <c r="F769" s="148" t="str">
        <f>IF(FN_MC!M773="","*",FN_MC!M773)</f>
        <v>*</v>
      </c>
      <c r="G769" s="130" t="str">
        <f>IF(FN_MC!I773="","*",FN_MC!I773)</f>
        <v>*</v>
      </c>
      <c r="H769" s="130" t="str">
        <f>IF(FN_MC!AB773="","*",FN_MC!AB773)</f>
        <v>*</v>
      </c>
      <c r="I769" s="130" t="str">
        <f>IF(FN_MC!AC773="","*",FN_MC!AC773)</f>
        <v>*</v>
      </c>
      <c r="J769" s="131" t="str">
        <f>IF(FN_MC!AA773="","*",FN_MC!AA773)</f>
        <v>*</v>
      </c>
      <c r="K769" s="143" t="str">
        <f>IF(FN_MC!AD773="","*",FN_MC!AD773)</f>
        <v>*</v>
      </c>
    </row>
    <row r="770" spans="2:11" s="132" customFormat="1" hidden="1">
      <c r="B770" s="129" t="str">
        <f>IF(FN_MC!Y774="","*",FN_MC!Y774)</f>
        <v>*</v>
      </c>
      <c r="C770" s="130" t="str">
        <f>IF(FN_MC!B774="","*",FN_MC!B774)</f>
        <v>*</v>
      </c>
      <c r="D770" s="130" t="str">
        <f>IF(FN_MC!D774="","*",FN_MC!D774)</f>
        <v>*</v>
      </c>
      <c r="E770" s="130" t="str">
        <f>IF(FN_MC!H774="","*",FN_MC!H774)</f>
        <v>*</v>
      </c>
      <c r="F770" s="148" t="str">
        <f>IF(FN_MC!M774="","*",FN_MC!M774)</f>
        <v>*</v>
      </c>
      <c r="G770" s="130" t="str">
        <f>IF(FN_MC!I774="","*",FN_MC!I774)</f>
        <v>*</v>
      </c>
      <c r="H770" s="130" t="str">
        <f>IF(FN_MC!AB774="","*",FN_MC!AB774)</f>
        <v>*</v>
      </c>
      <c r="I770" s="130" t="str">
        <f>IF(FN_MC!AC774="","*",FN_MC!AC774)</f>
        <v>*</v>
      </c>
      <c r="J770" s="131" t="str">
        <f>IF(FN_MC!AA774="","*",FN_MC!AA774)</f>
        <v>*</v>
      </c>
      <c r="K770" s="143" t="str">
        <f>IF(FN_MC!AD774="","*",FN_MC!AD774)</f>
        <v>*</v>
      </c>
    </row>
    <row r="771" spans="2:11" s="132" customFormat="1" hidden="1">
      <c r="B771" s="129" t="str">
        <f>IF(FN_MC!Y775="","*",FN_MC!Y775)</f>
        <v>*</v>
      </c>
      <c r="C771" s="130" t="str">
        <f>IF(FN_MC!B775="","*",FN_MC!B775)</f>
        <v>*</v>
      </c>
      <c r="D771" s="130" t="str">
        <f>IF(FN_MC!D775="","*",FN_MC!D775)</f>
        <v>*</v>
      </c>
      <c r="E771" s="130" t="str">
        <f>IF(FN_MC!H775="","*",FN_MC!H775)</f>
        <v>*</v>
      </c>
      <c r="F771" s="148" t="str">
        <f>IF(FN_MC!M775="","*",FN_MC!M775)</f>
        <v>*</v>
      </c>
      <c r="G771" s="130" t="str">
        <f>IF(FN_MC!I775="","*",FN_MC!I775)</f>
        <v>*</v>
      </c>
      <c r="H771" s="130" t="str">
        <f>IF(FN_MC!AB775="","*",FN_MC!AB775)</f>
        <v>*</v>
      </c>
      <c r="I771" s="130" t="str">
        <f>IF(FN_MC!AC775="","*",FN_MC!AC775)</f>
        <v>*</v>
      </c>
      <c r="J771" s="131" t="str">
        <f>IF(FN_MC!AA775="","*",FN_MC!AA775)</f>
        <v>*</v>
      </c>
      <c r="K771" s="143" t="str">
        <f>IF(FN_MC!AD775="","*",FN_MC!AD775)</f>
        <v>*</v>
      </c>
    </row>
    <row r="772" spans="2:11" s="132" customFormat="1" hidden="1">
      <c r="B772" s="129" t="str">
        <f>IF(FN_MC!Y776="","*",FN_MC!Y776)</f>
        <v>*</v>
      </c>
      <c r="C772" s="130" t="str">
        <f>IF(FN_MC!B776="","*",FN_MC!B776)</f>
        <v>*</v>
      </c>
      <c r="D772" s="130" t="str">
        <f>IF(FN_MC!D776="","*",FN_MC!D776)</f>
        <v>*</v>
      </c>
      <c r="E772" s="130" t="str">
        <f>IF(FN_MC!H776="","*",FN_MC!H776)</f>
        <v>*</v>
      </c>
      <c r="F772" s="148" t="str">
        <f>IF(FN_MC!M776="","*",FN_MC!M776)</f>
        <v>*</v>
      </c>
      <c r="G772" s="130" t="str">
        <f>IF(FN_MC!I776="","*",FN_MC!I776)</f>
        <v>*</v>
      </c>
      <c r="H772" s="130" t="str">
        <f>IF(FN_MC!AB776="","*",FN_MC!AB776)</f>
        <v>*</v>
      </c>
      <c r="I772" s="130" t="str">
        <f>IF(FN_MC!AC776="","*",FN_MC!AC776)</f>
        <v>*</v>
      </c>
      <c r="J772" s="131" t="str">
        <f>IF(FN_MC!AA776="","*",FN_MC!AA776)</f>
        <v>*</v>
      </c>
      <c r="K772" s="143" t="str">
        <f>IF(FN_MC!AD776="","*",FN_MC!AD776)</f>
        <v>*</v>
      </c>
    </row>
    <row r="773" spans="2:11" s="132" customFormat="1" hidden="1">
      <c r="B773" s="129" t="str">
        <f>IF(FN_MC!Y777="","*",FN_MC!Y777)</f>
        <v>*</v>
      </c>
      <c r="C773" s="130" t="str">
        <f>IF(FN_MC!B777="","*",FN_MC!B777)</f>
        <v>*</v>
      </c>
      <c r="D773" s="130" t="str">
        <f>IF(FN_MC!D777="","*",FN_MC!D777)</f>
        <v>*</v>
      </c>
      <c r="E773" s="130" t="str">
        <f>IF(FN_MC!H777="","*",FN_MC!H777)</f>
        <v>*</v>
      </c>
      <c r="F773" s="148" t="str">
        <f>IF(FN_MC!M777="","*",FN_MC!M777)</f>
        <v>*</v>
      </c>
      <c r="G773" s="130" t="str">
        <f>IF(FN_MC!I777="","*",FN_MC!I777)</f>
        <v>*</v>
      </c>
      <c r="H773" s="130" t="str">
        <f>IF(FN_MC!AB777="","*",FN_MC!AB777)</f>
        <v>*</v>
      </c>
      <c r="I773" s="130" t="str">
        <f>IF(FN_MC!AC777="","*",FN_MC!AC777)</f>
        <v>*</v>
      </c>
      <c r="J773" s="131" t="str">
        <f>IF(FN_MC!AA777="","*",FN_MC!AA777)</f>
        <v>*</v>
      </c>
      <c r="K773" s="143" t="str">
        <f>IF(FN_MC!AD777="","*",FN_MC!AD777)</f>
        <v>*</v>
      </c>
    </row>
    <row r="774" spans="2:11" s="132" customFormat="1" hidden="1">
      <c r="B774" s="129" t="str">
        <f>IF(FN_MC!Y778="","*",FN_MC!Y778)</f>
        <v>*</v>
      </c>
      <c r="C774" s="130" t="str">
        <f>IF(FN_MC!B778="","*",FN_MC!B778)</f>
        <v>*</v>
      </c>
      <c r="D774" s="130" t="str">
        <f>IF(FN_MC!D778="","*",FN_MC!D778)</f>
        <v>*</v>
      </c>
      <c r="E774" s="130" t="str">
        <f>IF(FN_MC!H778="","*",FN_MC!H778)</f>
        <v>*</v>
      </c>
      <c r="F774" s="148" t="str">
        <f>IF(FN_MC!M778="","*",FN_MC!M778)</f>
        <v>*</v>
      </c>
      <c r="G774" s="130" t="str">
        <f>IF(FN_MC!I778="","*",FN_MC!I778)</f>
        <v>*</v>
      </c>
      <c r="H774" s="130" t="str">
        <f>IF(FN_MC!AB778="","*",FN_MC!AB778)</f>
        <v>*</v>
      </c>
      <c r="I774" s="130" t="str">
        <f>IF(FN_MC!AC778="","*",FN_MC!AC778)</f>
        <v>*</v>
      </c>
      <c r="J774" s="131" t="str">
        <f>IF(FN_MC!AA778="","*",FN_MC!AA778)</f>
        <v>*</v>
      </c>
      <c r="K774" s="143" t="str">
        <f>IF(FN_MC!AD778="","*",FN_MC!AD778)</f>
        <v>*</v>
      </c>
    </row>
    <row r="775" spans="2:11" s="132" customFormat="1" hidden="1">
      <c r="B775" s="129" t="str">
        <f>IF(FN_MC!Y779="","*",FN_MC!Y779)</f>
        <v>*</v>
      </c>
      <c r="C775" s="130" t="str">
        <f>IF(FN_MC!B779="","*",FN_MC!B779)</f>
        <v>*</v>
      </c>
      <c r="D775" s="130" t="str">
        <f>IF(FN_MC!D779="","*",FN_MC!D779)</f>
        <v>*</v>
      </c>
      <c r="E775" s="130" t="str">
        <f>IF(FN_MC!H779="","*",FN_MC!H779)</f>
        <v>*</v>
      </c>
      <c r="F775" s="148" t="str">
        <f>IF(FN_MC!M779="","*",FN_MC!M779)</f>
        <v>*</v>
      </c>
      <c r="G775" s="130" t="str">
        <f>IF(FN_MC!I779="","*",FN_MC!I779)</f>
        <v>*</v>
      </c>
      <c r="H775" s="130" t="str">
        <f>IF(FN_MC!AB779="","*",FN_MC!AB779)</f>
        <v>*</v>
      </c>
      <c r="I775" s="130" t="str">
        <f>IF(FN_MC!AC779="","*",FN_MC!AC779)</f>
        <v>*</v>
      </c>
      <c r="J775" s="131" t="str">
        <f>IF(FN_MC!AA779="","*",FN_MC!AA779)</f>
        <v>*</v>
      </c>
      <c r="K775" s="143" t="str">
        <f>IF(FN_MC!AD779="","*",FN_MC!AD779)</f>
        <v>*</v>
      </c>
    </row>
    <row r="776" spans="2:11" s="132" customFormat="1" hidden="1">
      <c r="B776" s="129" t="str">
        <f>IF(FN_MC!Y780="","*",FN_MC!Y780)</f>
        <v>*</v>
      </c>
      <c r="C776" s="130" t="str">
        <f>IF(FN_MC!B780="","*",FN_MC!B780)</f>
        <v>*</v>
      </c>
      <c r="D776" s="130" t="str">
        <f>IF(FN_MC!D780="","*",FN_MC!D780)</f>
        <v>*</v>
      </c>
      <c r="E776" s="130" t="str">
        <f>IF(FN_MC!H780="","*",FN_MC!H780)</f>
        <v>*</v>
      </c>
      <c r="F776" s="148" t="str">
        <f>IF(FN_MC!M780="","*",FN_MC!M780)</f>
        <v>*</v>
      </c>
      <c r="G776" s="130" t="str">
        <f>IF(FN_MC!I780="","*",FN_MC!I780)</f>
        <v>*</v>
      </c>
      <c r="H776" s="130" t="str">
        <f>IF(FN_MC!AB780="","*",FN_MC!AB780)</f>
        <v>*</v>
      </c>
      <c r="I776" s="130" t="str">
        <f>IF(FN_MC!AC780="","*",FN_MC!AC780)</f>
        <v>*</v>
      </c>
      <c r="J776" s="131" t="str">
        <f>IF(FN_MC!AA780="","*",FN_MC!AA780)</f>
        <v>*</v>
      </c>
      <c r="K776" s="143" t="str">
        <f>IF(FN_MC!AD780="","*",FN_MC!AD780)</f>
        <v>*</v>
      </c>
    </row>
    <row r="777" spans="2:11" s="132" customFormat="1" hidden="1">
      <c r="B777" s="129" t="str">
        <f>IF(FN_MC!Y781="","*",FN_MC!Y781)</f>
        <v>*</v>
      </c>
      <c r="C777" s="130" t="str">
        <f>IF(FN_MC!B781="","*",FN_MC!B781)</f>
        <v>*</v>
      </c>
      <c r="D777" s="130" t="str">
        <f>IF(FN_MC!D781="","*",FN_MC!D781)</f>
        <v>*</v>
      </c>
      <c r="E777" s="130" t="str">
        <f>IF(FN_MC!H781="","*",FN_MC!H781)</f>
        <v>*</v>
      </c>
      <c r="F777" s="148" t="str">
        <f>IF(FN_MC!M781="","*",FN_MC!M781)</f>
        <v>*</v>
      </c>
      <c r="G777" s="130" t="str">
        <f>IF(FN_MC!I781="","*",FN_MC!I781)</f>
        <v>*</v>
      </c>
      <c r="H777" s="130" t="str">
        <f>IF(FN_MC!AB781="","*",FN_MC!AB781)</f>
        <v>*</v>
      </c>
      <c r="I777" s="130" t="str">
        <f>IF(FN_MC!AC781="","*",FN_MC!AC781)</f>
        <v>*</v>
      </c>
      <c r="J777" s="131" t="str">
        <f>IF(FN_MC!AA781="","*",FN_MC!AA781)</f>
        <v>*</v>
      </c>
      <c r="K777" s="143" t="str">
        <f>IF(FN_MC!AD781="","*",FN_MC!AD781)</f>
        <v>*</v>
      </c>
    </row>
    <row r="778" spans="2:11" s="132" customFormat="1" hidden="1">
      <c r="B778" s="129" t="str">
        <f>IF(FN_MC!Y782="","*",FN_MC!Y782)</f>
        <v>*</v>
      </c>
      <c r="C778" s="130" t="str">
        <f>IF(FN_MC!B782="","*",FN_MC!B782)</f>
        <v>*</v>
      </c>
      <c r="D778" s="130" t="str">
        <f>IF(FN_MC!D782="","*",FN_MC!D782)</f>
        <v>*</v>
      </c>
      <c r="E778" s="130" t="str">
        <f>IF(FN_MC!H782="","*",FN_MC!H782)</f>
        <v>*</v>
      </c>
      <c r="F778" s="148" t="str">
        <f>IF(FN_MC!M782="","*",FN_MC!M782)</f>
        <v>*</v>
      </c>
      <c r="G778" s="130" t="str">
        <f>IF(FN_MC!I782="","*",FN_MC!I782)</f>
        <v>*</v>
      </c>
      <c r="H778" s="130" t="str">
        <f>IF(FN_MC!AB782="","*",FN_MC!AB782)</f>
        <v>*</v>
      </c>
      <c r="I778" s="130" t="str">
        <f>IF(FN_MC!AC782="","*",FN_MC!AC782)</f>
        <v>*</v>
      </c>
      <c r="J778" s="131" t="str">
        <f>IF(FN_MC!AA782="","*",FN_MC!AA782)</f>
        <v>*</v>
      </c>
      <c r="K778" s="143" t="str">
        <f>IF(FN_MC!AD782="","*",FN_MC!AD782)</f>
        <v>*</v>
      </c>
    </row>
    <row r="779" spans="2:11" s="132" customFormat="1" hidden="1">
      <c r="B779" s="129" t="str">
        <f>IF(FN_MC!Y783="","*",FN_MC!Y783)</f>
        <v>*</v>
      </c>
      <c r="C779" s="130" t="str">
        <f>IF(FN_MC!B783="","*",FN_MC!B783)</f>
        <v>*</v>
      </c>
      <c r="D779" s="130" t="str">
        <f>IF(FN_MC!D783="","*",FN_MC!D783)</f>
        <v>*</v>
      </c>
      <c r="E779" s="130" t="str">
        <f>IF(FN_MC!H783="","*",FN_MC!H783)</f>
        <v>*</v>
      </c>
      <c r="F779" s="148" t="str">
        <f>IF(FN_MC!M783="","*",FN_MC!M783)</f>
        <v>*</v>
      </c>
      <c r="G779" s="130" t="str">
        <f>IF(FN_MC!I783="","*",FN_MC!I783)</f>
        <v>*</v>
      </c>
      <c r="H779" s="130" t="str">
        <f>IF(FN_MC!AB783="","*",FN_MC!AB783)</f>
        <v>*</v>
      </c>
      <c r="I779" s="130" t="str">
        <f>IF(FN_MC!AC783="","*",FN_MC!AC783)</f>
        <v>*</v>
      </c>
      <c r="J779" s="131" t="str">
        <f>IF(FN_MC!AA783="","*",FN_MC!AA783)</f>
        <v>*</v>
      </c>
      <c r="K779" s="143" t="str">
        <f>IF(FN_MC!AD783="","*",FN_MC!AD783)</f>
        <v>*</v>
      </c>
    </row>
    <row r="780" spans="2:11" s="132" customFormat="1" hidden="1">
      <c r="B780" s="129" t="str">
        <f>IF(FN_MC!Y784="","*",FN_MC!Y784)</f>
        <v>*</v>
      </c>
      <c r="C780" s="130" t="str">
        <f>IF(FN_MC!B784="","*",FN_MC!B784)</f>
        <v>*</v>
      </c>
      <c r="D780" s="130" t="str">
        <f>IF(FN_MC!D784="","*",FN_MC!D784)</f>
        <v>*</v>
      </c>
      <c r="E780" s="130" t="str">
        <f>IF(FN_MC!H784="","*",FN_MC!H784)</f>
        <v>*</v>
      </c>
      <c r="F780" s="148" t="str">
        <f>IF(FN_MC!M784="","*",FN_MC!M784)</f>
        <v>*</v>
      </c>
      <c r="G780" s="130" t="str">
        <f>IF(FN_MC!I784="","*",FN_MC!I784)</f>
        <v>*</v>
      </c>
      <c r="H780" s="130" t="str">
        <f>IF(FN_MC!AB784="","*",FN_MC!AB784)</f>
        <v>*</v>
      </c>
      <c r="I780" s="130" t="str">
        <f>IF(FN_MC!AC784="","*",FN_MC!AC784)</f>
        <v>*</v>
      </c>
      <c r="J780" s="131" t="str">
        <f>IF(FN_MC!AA784="","*",FN_MC!AA784)</f>
        <v>*</v>
      </c>
      <c r="K780" s="143" t="str">
        <f>IF(FN_MC!AD784="","*",FN_MC!AD784)</f>
        <v>*</v>
      </c>
    </row>
    <row r="781" spans="2:11" s="132" customFormat="1" hidden="1">
      <c r="B781" s="129" t="str">
        <f>IF(FN_MC!Y785="","*",FN_MC!Y785)</f>
        <v>*</v>
      </c>
      <c r="C781" s="130" t="str">
        <f>IF(FN_MC!B785="","*",FN_MC!B785)</f>
        <v>*</v>
      </c>
      <c r="D781" s="130" t="str">
        <f>IF(FN_MC!D785="","*",FN_MC!D785)</f>
        <v>*</v>
      </c>
      <c r="E781" s="130" t="str">
        <f>IF(FN_MC!H785="","*",FN_MC!H785)</f>
        <v>*</v>
      </c>
      <c r="F781" s="148" t="str">
        <f>IF(FN_MC!M785="","*",FN_MC!M785)</f>
        <v>*</v>
      </c>
      <c r="G781" s="130" t="str">
        <f>IF(FN_MC!I785="","*",FN_MC!I785)</f>
        <v>*</v>
      </c>
      <c r="H781" s="130" t="str">
        <f>IF(FN_MC!AB785="","*",FN_MC!AB785)</f>
        <v>*</v>
      </c>
      <c r="I781" s="130" t="str">
        <f>IF(FN_MC!AC785="","*",FN_MC!AC785)</f>
        <v>*</v>
      </c>
      <c r="J781" s="131" t="str">
        <f>IF(FN_MC!AA785="","*",FN_MC!AA785)</f>
        <v>*</v>
      </c>
      <c r="K781" s="143" t="str">
        <f>IF(FN_MC!AD785="","*",FN_MC!AD785)</f>
        <v>*</v>
      </c>
    </row>
    <row r="782" spans="2:11" s="132" customFormat="1" hidden="1">
      <c r="B782" s="129" t="str">
        <f>IF(FN_MC!Y786="","*",FN_MC!Y786)</f>
        <v>*</v>
      </c>
      <c r="C782" s="130" t="str">
        <f>IF(FN_MC!B786="","*",FN_MC!B786)</f>
        <v>*</v>
      </c>
      <c r="D782" s="130" t="str">
        <f>IF(FN_MC!D786="","*",FN_MC!D786)</f>
        <v>*</v>
      </c>
      <c r="E782" s="130" t="str">
        <f>IF(FN_MC!H786="","*",FN_MC!H786)</f>
        <v>*</v>
      </c>
      <c r="F782" s="148" t="str">
        <f>IF(FN_MC!M786="","*",FN_MC!M786)</f>
        <v>*</v>
      </c>
      <c r="G782" s="130" t="str">
        <f>IF(FN_MC!I786="","*",FN_MC!I786)</f>
        <v>*</v>
      </c>
      <c r="H782" s="130" t="str">
        <f>IF(FN_MC!AB786="","*",FN_MC!AB786)</f>
        <v>*</v>
      </c>
      <c r="I782" s="130" t="str">
        <f>IF(FN_MC!AC786="","*",FN_MC!AC786)</f>
        <v>*</v>
      </c>
      <c r="J782" s="131" t="str">
        <f>IF(FN_MC!AA786="","*",FN_MC!AA786)</f>
        <v>*</v>
      </c>
      <c r="K782" s="143" t="str">
        <f>IF(FN_MC!AD786="","*",FN_MC!AD786)</f>
        <v>*</v>
      </c>
    </row>
    <row r="783" spans="2:11" s="132" customFormat="1" hidden="1">
      <c r="B783" s="129" t="str">
        <f>IF(FN_MC!Y787="","*",FN_MC!Y787)</f>
        <v>*</v>
      </c>
      <c r="C783" s="130" t="str">
        <f>IF(FN_MC!B787="","*",FN_MC!B787)</f>
        <v>*</v>
      </c>
      <c r="D783" s="130" t="str">
        <f>IF(FN_MC!D787="","*",FN_MC!D787)</f>
        <v>*</v>
      </c>
      <c r="E783" s="130" t="str">
        <f>IF(FN_MC!H787="","*",FN_MC!H787)</f>
        <v>*</v>
      </c>
      <c r="F783" s="148" t="str">
        <f>IF(FN_MC!M787="","*",FN_MC!M787)</f>
        <v>*</v>
      </c>
      <c r="G783" s="130" t="str">
        <f>IF(FN_MC!I787="","*",FN_MC!I787)</f>
        <v>*</v>
      </c>
      <c r="H783" s="130" t="str">
        <f>IF(FN_MC!AB787="","*",FN_MC!AB787)</f>
        <v>*</v>
      </c>
      <c r="I783" s="130" t="str">
        <f>IF(FN_MC!AC787="","*",FN_MC!AC787)</f>
        <v>*</v>
      </c>
      <c r="J783" s="131" t="str">
        <f>IF(FN_MC!AA787="","*",FN_MC!AA787)</f>
        <v>*</v>
      </c>
      <c r="K783" s="143" t="str">
        <f>IF(FN_MC!AD787="","*",FN_MC!AD787)</f>
        <v>*</v>
      </c>
    </row>
    <row r="784" spans="2:11" s="132" customFormat="1" hidden="1">
      <c r="B784" s="129" t="str">
        <f>IF(FN_MC!Y788="","*",FN_MC!Y788)</f>
        <v>*</v>
      </c>
      <c r="C784" s="130" t="str">
        <f>IF(FN_MC!B788="","*",FN_MC!B788)</f>
        <v>*</v>
      </c>
      <c r="D784" s="130" t="str">
        <f>IF(FN_MC!D788="","*",FN_MC!D788)</f>
        <v>*</v>
      </c>
      <c r="E784" s="130" t="str">
        <f>IF(FN_MC!H788="","*",FN_MC!H788)</f>
        <v>*</v>
      </c>
      <c r="F784" s="148" t="str">
        <f>IF(FN_MC!M788="","*",FN_MC!M788)</f>
        <v>*</v>
      </c>
      <c r="G784" s="130" t="str">
        <f>IF(FN_MC!I788="","*",FN_MC!I788)</f>
        <v>*</v>
      </c>
      <c r="H784" s="130" t="str">
        <f>IF(FN_MC!AB788="","*",FN_MC!AB788)</f>
        <v>*</v>
      </c>
      <c r="I784" s="130" t="str">
        <f>IF(FN_MC!AC788="","*",FN_MC!AC788)</f>
        <v>*</v>
      </c>
      <c r="J784" s="131" t="str">
        <f>IF(FN_MC!AA788="","*",FN_MC!AA788)</f>
        <v>*</v>
      </c>
      <c r="K784" s="143" t="str">
        <f>IF(FN_MC!AD788="","*",FN_MC!AD788)</f>
        <v>*</v>
      </c>
    </row>
    <row r="785" spans="2:11" s="132" customFormat="1" hidden="1">
      <c r="B785" s="129" t="str">
        <f>IF(FN_MC!Y789="","*",FN_MC!Y789)</f>
        <v>*</v>
      </c>
      <c r="C785" s="130" t="str">
        <f>IF(FN_MC!B789="","*",FN_MC!B789)</f>
        <v>*</v>
      </c>
      <c r="D785" s="130" t="str">
        <f>IF(FN_MC!D789="","*",FN_MC!D789)</f>
        <v>*</v>
      </c>
      <c r="E785" s="130" t="str">
        <f>IF(FN_MC!H789="","*",FN_MC!H789)</f>
        <v>*</v>
      </c>
      <c r="F785" s="148" t="str">
        <f>IF(FN_MC!M789="","*",FN_MC!M789)</f>
        <v>*</v>
      </c>
      <c r="G785" s="130" t="str">
        <f>IF(FN_MC!I789="","*",FN_MC!I789)</f>
        <v>*</v>
      </c>
      <c r="H785" s="130" t="str">
        <f>IF(FN_MC!AB789="","*",FN_MC!AB789)</f>
        <v>*</v>
      </c>
      <c r="I785" s="130" t="str">
        <f>IF(FN_MC!AC789="","*",FN_MC!AC789)</f>
        <v>*</v>
      </c>
      <c r="J785" s="131" t="str">
        <f>IF(FN_MC!AA789="","*",FN_MC!AA789)</f>
        <v>*</v>
      </c>
      <c r="K785" s="143" t="str">
        <f>IF(FN_MC!AD789="","*",FN_MC!AD789)</f>
        <v>*</v>
      </c>
    </row>
    <row r="786" spans="2:11" s="132" customFormat="1" hidden="1">
      <c r="B786" s="129" t="str">
        <f>IF(FN_MC!Y790="","*",FN_MC!Y790)</f>
        <v>*</v>
      </c>
      <c r="C786" s="130" t="str">
        <f>IF(FN_MC!B790="","*",FN_MC!B790)</f>
        <v>*</v>
      </c>
      <c r="D786" s="130" t="str">
        <f>IF(FN_MC!D790="","*",FN_MC!D790)</f>
        <v>*</v>
      </c>
      <c r="E786" s="130" t="str">
        <f>IF(FN_MC!H790="","*",FN_MC!H790)</f>
        <v>*</v>
      </c>
      <c r="F786" s="148" t="str">
        <f>IF(FN_MC!M790="","*",FN_MC!M790)</f>
        <v>*</v>
      </c>
      <c r="G786" s="130" t="str">
        <f>IF(FN_MC!I790="","*",FN_MC!I790)</f>
        <v>*</v>
      </c>
      <c r="H786" s="130" t="str">
        <f>IF(FN_MC!AB790="","*",FN_MC!AB790)</f>
        <v>*</v>
      </c>
      <c r="I786" s="130" t="str">
        <f>IF(FN_MC!AC790="","*",FN_MC!AC790)</f>
        <v>*</v>
      </c>
      <c r="J786" s="131" t="str">
        <f>IF(FN_MC!AA790="","*",FN_MC!AA790)</f>
        <v>*</v>
      </c>
      <c r="K786" s="143" t="str">
        <f>IF(FN_MC!AD790="","*",FN_MC!AD790)</f>
        <v>*</v>
      </c>
    </row>
    <row r="787" spans="2:11" s="132" customFormat="1" hidden="1">
      <c r="B787" s="129" t="str">
        <f>IF(FN_MC!Y791="","*",FN_MC!Y791)</f>
        <v>*</v>
      </c>
      <c r="C787" s="130" t="str">
        <f>IF(FN_MC!B791="","*",FN_MC!B791)</f>
        <v>*</v>
      </c>
      <c r="D787" s="130" t="str">
        <f>IF(FN_MC!D791="","*",FN_MC!D791)</f>
        <v>*</v>
      </c>
      <c r="E787" s="130" t="str">
        <f>IF(FN_MC!H791="","*",FN_MC!H791)</f>
        <v>*</v>
      </c>
      <c r="F787" s="148" t="str">
        <f>IF(FN_MC!M791="","*",FN_MC!M791)</f>
        <v>*</v>
      </c>
      <c r="G787" s="130" t="str">
        <f>IF(FN_MC!I791="","*",FN_MC!I791)</f>
        <v>*</v>
      </c>
      <c r="H787" s="130" t="str">
        <f>IF(FN_MC!AB791="","*",FN_MC!AB791)</f>
        <v>*</v>
      </c>
      <c r="I787" s="130" t="str">
        <f>IF(FN_MC!AC791="","*",FN_MC!AC791)</f>
        <v>*</v>
      </c>
      <c r="J787" s="131" t="str">
        <f>IF(FN_MC!AA791="","*",FN_MC!AA791)</f>
        <v>*</v>
      </c>
      <c r="K787" s="143" t="str">
        <f>IF(FN_MC!AD791="","*",FN_MC!AD791)</f>
        <v>*</v>
      </c>
    </row>
    <row r="788" spans="2:11" s="132" customFormat="1" hidden="1">
      <c r="B788" s="129" t="str">
        <f>IF(FN_MC!Y792="","*",FN_MC!Y792)</f>
        <v>*</v>
      </c>
      <c r="C788" s="130" t="str">
        <f>IF(FN_MC!B792="","*",FN_MC!B792)</f>
        <v>*</v>
      </c>
      <c r="D788" s="130" t="str">
        <f>IF(FN_MC!D792="","*",FN_MC!D792)</f>
        <v>*</v>
      </c>
      <c r="E788" s="130" t="str">
        <f>IF(FN_MC!H792="","*",FN_MC!H792)</f>
        <v>*</v>
      </c>
      <c r="F788" s="148" t="str">
        <f>IF(FN_MC!M792="","*",FN_MC!M792)</f>
        <v>*</v>
      </c>
      <c r="G788" s="130" t="str">
        <f>IF(FN_MC!I792="","*",FN_MC!I792)</f>
        <v>*</v>
      </c>
      <c r="H788" s="130" t="str">
        <f>IF(FN_MC!AB792="","*",FN_MC!AB792)</f>
        <v>*</v>
      </c>
      <c r="I788" s="130" t="str">
        <f>IF(FN_MC!AC792="","*",FN_MC!AC792)</f>
        <v>*</v>
      </c>
      <c r="J788" s="131" t="str">
        <f>IF(FN_MC!AA792="","*",FN_MC!AA792)</f>
        <v>*</v>
      </c>
      <c r="K788" s="143" t="str">
        <f>IF(FN_MC!AD792="","*",FN_MC!AD792)</f>
        <v>*</v>
      </c>
    </row>
    <row r="789" spans="2:11" s="132" customFormat="1" hidden="1">
      <c r="B789" s="129" t="str">
        <f>IF(FN_MC!Y793="","*",FN_MC!Y793)</f>
        <v>*</v>
      </c>
      <c r="C789" s="130" t="str">
        <f>IF(FN_MC!B793="","*",FN_MC!B793)</f>
        <v>*</v>
      </c>
      <c r="D789" s="130" t="str">
        <f>IF(FN_MC!D793="","*",FN_MC!D793)</f>
        <v>*</v>
      </c>
      <c r="E789" s="130" t="str">
        <f>IF(FN_MC!H793="","*",FN_MC!H793)</f>
        <v>*</v>
      </c>
      <c r="F789" s="148" t="str">
        <f>IF(FN_MC!M793="","*",FN_MC!M793)</f>
        <v>*</v>
      </c>
      <c r="G789" s="130" t="str">
        <f>IF(FN_MC!I793="","*",FN_MC!I793)</f>
        <v>*</v>
      </c>
      <c r="H789" s="130" t="str">
        <f>IF(FN_MC!AB793="","*",FN_MC!AB793)</f>
        <v>*</v>
      </c>
      <c r="I789" s="130" t="str">
        <f>IF(FN_MC!AC793="","*",FN_MC!AC793)</f>
        <v>*</v>
      </c>
      <c r="J789" s="131" t="str">
        <f>IF(FN_MC!AA793="","*",FN_MC!AA793)</f>
        <v>*</v>
      </c>
      <c r="K789" s="143" t="str">
        <f>IF(FN_MC!AD793="","*",FN_MC!AD793)</f>
        <v>*</v>
      </c>
    </row>
    <row r="790" spans="2:11" s="132" customFormat="1" hidden="1">
      <c r="B790" s="129" t="str">
        <f>IF(FN_MC!Y794="","*",FN_MC!Y794)</f>
        <v>*</v>
      </c>
      <c r="C790" s="130" t="str">
        <f>IF(FN_MC!B794="","*",FN_MC!B794)</f>
        <v>*</v>
      </c>
      <c r="D790" s="130" t="str">
        <f>IF(FN_MC!D794="","*",FN_MC!D794)</f>
        <v>*</v>
      </c>
      <c r="E790" s="130" t="str">
        <f>IF(FN_MC!H794="","*",FN_MC!H794)</f>
        <v>*</v>
      </c>
      <c r="F790" s="148" t="str">
        <f>IF(FN_MC!M794="","*",FN_MC!M794)</f>
        <v>*</v>
      </c>
      <c r="G790" s="130" t="str">
        <f>IF(FN_MC!I794="","*",FN_MC!I794)</f>
        <v>*</v>
      </c>
      <c r="H790" s="130" t="str">
        <f>IF(FN_MC!AB794="","*",FN_MC!AB794)</f>
        <v>*</v>
      </c>
      <c r="I790" s="130" t="str">
        <f>IF(FN_MC!AC794="","*",FN_MC!AC794)</f>
        <v>*</v>
      </c>
      <c r="J790" s="131" t="str">
        <f>IF(FN_MC!AA794="","*",FN_MC!AA794)</f>
        <v>*</v>
      </c>
      <c r="K790" s="143" t="str">
        <f>IF(FN_MC!AD794="","*",FN_MC!AD794)</f>
        <v>*</v>
      </c>
    </row>
    <row r="791" spans="2:11" s="132" customFormat="1" hidden="1">
      <c r="B791" s="129" t="str">
        <f>IF(FN_MC!Y795="","*",FN_MC!Y795)</f>
        <v>*</v>
      </c>
      <c r="C791" s="130" t="str">
        <f>IF(FN_MC!B795="","*",FN_MC!B795)</f>
        <v>*</v>
      </c>
      <c r="D791" s="130" t="str">
        <f>IF(FN_MC!D795="","*",FN_MC!D795)</f>
        <v>*</v>
      </c>
      <c r="E791" s="130" t="str">
        <f>IF(FN_MC!H795="","*",FN_MC!H795)</f>
        <v>*</v>
      </c>
      <c r="F791" s="148" t="str">
        <f>IF(FN_MC!M795="","*",FN_MC!M795)</f>
        <v>*</v>
      </c>
      <c r="G791" s="130" t="str">
        <f>IF(FN_MC!I795="","*",FN_MC!I795)</f>
        <v>*</v>
      </c>
      <c r="H791" s="130" t="str">
        <f>IF(FN_MC!AB795="","*",FN_MC!AB795)</f>
        <v>*</v>
      </c>
      <c r="I791" s="130" t="str">
        <f>IF(FN_MC!AC795="","*",FN_MC!AC795)</f>
        <v>*</v>
      </c>
      <c r="J791" s="131" t="str">
        <f>IF(FN_MC!AA795="","*",FN_MC!AA795)</f>
        <v>*</v>
      </c>
      <c r="K791" s="143" t="str">
        <f>IF(FN_MC!AD795="","*",FN_MC!AD795)</f>
        <v>*</v>
      </c>
    </row>
    <row r="792" spans="2:11" s="132" customFormat="1" hidden="1">
      <c r="B792" s="129" t="str">
        <f>IF(FN_MC!Y796="","*",FN_MC!Y796)</f>
        <v>*</v>
      </c>
      <c r="C792" s="130" t="str">
        <f>IF(FN_MC!B796="","*",FN_MC!B796)</f>
        <v>*</v>
      </c>
      <c r="D792" s="130" t="str">
        <f>IF(FN_MC!D796="","*",FN_MC!D796)</f>
        <v>*</v>
      </c>
      <c r="E792" s="130" t="str">
        <f>IF(FN_MC!H796="","*",FN_MC!H796)</f>
        <v>*</v>
      </c>
      <c r="F792" s="148" t="str">
        <f>IF(FN_MC!M796="","*",FN_MC!M796)</f>
        <v>*</v>
      </c>
      <c r="G792" s="130" t="str">
        <f>IF(FN_MC!I796="","*",FN_MC!I796)</f>
        <v>*</v>
      </c>
      <c r="H792" s="130" t="str">
        <f>IF(FN_MC!AB796="","*",FN_MC!AB796)</f>
        <v>*</v>
      </c>
      <c r="I792" s="130" t="str">
        <f>IF(FN_MC!AC796="","*",FN_MC!AC796)</f>
        <v>*</v>
      </c>
      <c r="J792" s="131" t="str">
        <f>IF(FN_MC!AA796="","*",FN_MC!AA796)</f>
        <v>*</v>
      </c>
      <c r="K792" s="143" t="str">
        <f>IF(FN_MC!AD796="","*",FN_MC!AD796)</f>
        <v>*</v>
      </c>
    </row>
    <row r="793" spans="2:11" s="132" customFormat="1" hidden="1">
      <c r="B793" s="129" t="str">
        <f>IF(FN_MC!Y797="","*",FN_MC!Y797)</f>
        <v>*</v>
      </c>
      <c r="C793" s="130" t="str">
        <f>IF(FN_MC!B797="","*",FN_MC!B797)</f>
        <v>*</v>
      </c>
      <c r="D793" s="130" t="str">
        <f>IF(FN_MC!D797="","*",FN_MC!D797)</f>
        <v>*</v>
      </c>
      <c r="E793" s="130" t="str">
        <f>IF(FN_MC!H797="","*",FN_MC!H797)</f>
        <v>*</v>
      </c>
      <c r="F793" s="148" t="str">
        <f>IF(FN_MC!M797="","*",FN_MC!M797)</f>
        <v>*</v>
      </c>
      <c r="G793" s="130" t="str">
        <f>IF(FN_MC!I797="","*",FN_MC!I797)</f>
        <v>*</v>
      </c>
      <c r="H793" s="130" t="str">
        <f>IF(FN_MC!AB797="","*",FN_MC!AB797)</f>
        <v>*</v>
      </c>
      <c r="I793" s="130" t="str">
        <f>IF(FN_MC!AC797="","*",FN_MC!AC797)</f>
        <v>*</v>
      </c>
      <c r="J793" s="131" t="str">
        <f>IF(FN_MC!AA797="","*",FN_MC!AA797)</f>
        <v>*</v>
      </c>
      <c r="K793" s="143" t="str">
        <f>IF(FN_MC!AD797="","*",FN_MC!AD797)</f>
        <v>*</v>
      </c>
    </row>
    <row r="794" spans="2:11" s="132" customFormat="1" hidden="1">
      <c r="B794" s="129" t="str">
        <f>IF(FN_MC!Y798="","*",FN_MC!Y798)</f>
        <v>*</v>
      </c>
      <c r="C794" s="130" t="str">
        <f>IF(FN_MC!B798="","*",FN_MC!B798)</f>
        <v>*</v>
      </c>
      <c r="D794" s="130" t="str">
        <f>IF(FN_MC!D798="","*",FN_MC!D798)</f>
        <v>*</v>
      </c>
      <c r="E794" s="130" t="str">
        <f>IF(FN_MC!H798="","*",FN_MC!H798)</f>
        <v>*</v>
      </c>
      <c r="F794" s="148" t="str">
        <f>IF(FN_MC!M798="","*",FN_MC!M798)</f>
        <v>*</v>
      </c>
      <c r="G794" s="130" t="str">
        <f>IF(FN_MC!I798="","*",FN_MC!I798)</f>
        <v>*</v>
      </c>
      <c r="H794" s="130" t="str">
        <f>IF(FN_MC!AB798="","*",FN_MC!AB798)</f>
        <v>*</v>
      </c>
      <c r="I794" s="130" t="str">
        <f>IF(FN_MC!AC798="","*",FN_MC!AC798)</f>
        <v>*</v>
      </c>
      <c r="J794" s="131" t="str">
        <f>IF(FN_MC!AA798="","*",FN_MC!AA798)</f>
        <v>*</v>
      </c>
      <c r="K794" s="143" t="str">
        <f>IF(FN_MC!AD798="","*",FN_MC!AD798)</f>
        <v>*</v>
      </c>
    </row>
    <row r="795" spans="2:11" s="132" customFormat="1" hidden="1">
      <c r="B795" s="129" t="str">
        <f>IF(FN_MC!Y799="","*",FN_MC!Y799)</f>
        <v>*</v>
      </c>
      <c r="C795" s="130" t="str">
        <f>IF(FN_MC!B799="","*",FN_MC!B799)</f>
        <v>*</v>
      </c>
      <c r="D795" s="130" t="str">
        <f>IF(FN_MC!D799="","*",FN_MC!D799)</f>
        <v>*</v>
      </c>
      <c r="E795" s="130" t="str">
        <f>IF(FN_MC!H799="","*",FN_MC!H799)</f>
        <v>*</v>
      </c>
      <c r="F795" s="148" t="str">
        <f>IF(FN_MC!M799="","*",FN_MC!M799)</f>
        <v>*</v>
      </c>
      <c r="G795" s="130" t="str">
        <f>IF(FN_MC!I799="","*",FN_MC!I799)</f>
        <v>*</v>
      </c>
      <c r="H795" s="130" t="str">
        <f>IF(FN_MC!AB799="","*",FN_MC!AB799)</f>
        <v>*</v>
      </c>
      <c r="I795" s="130" t="str">
        <f>IF(FN_MC!AC799="","*",FN_MC!AC799)</f>
        <v>*</v>
      </c>
      <c r="J795" s="131" t="str">
        <f>IF(FN_MC!AA799="","*",FN_MC!AA799)</f>
        <v>*</v>
      </c>
      <c r="K795" s="143" t="str">
        <f>IF(FN_MC!AD799="","*",FN_MC!AD799)</f>
        <v>*</v>
      </c>
    </row>
    <row r="796" spans="2:11" s="132" customFormat="1" hidden="1">
      <c r="B796" s="129" t="str">
        <f>IF(FN_MC!Y800="","*",FN_MC!Y800)</f>
        <v>*</v>
      </c>
      <c r="C796" s="130" t="str">
        <f>IF(FN_MC!B800="","*",FN_MC!B800)</f>
        <v>*</v>
      </c>
      <c r="D796" s="130" t="str">
        <f>IF(FN_MC!D800="","*",FN_MC!D800)</f>
        <v>*</v>
      </c>
      <c r="E796" s="130" t="str">
        <f>IF(FN_MC!H800="","*",FN_MC!H800)</f>
        <v>*</v>
      </c>
      <c r="F796" s="148" t="str">
        <f>IF(FN_MC!M800="","*",FN_MC!M800)</f>
        <v>*</v>
      </c>
      <c r="G796" s="130" t="str">
        <f>IF(FN_MC!I800="","*",FN_MC!I800)</f>
        <v>*</v>
      </c>
      <c r="H796" s="130" t="str">
        <f>IF(FN_MC!AB800="","*",FN_MC!AB800)</f>
        <v>*</v>
      </c>
      <c r="I796" s="130" t="str">
        <f>IF(FN_MC!AC800="","*",FN_MC!AC800)</f>
        <v>*</v>
      </c>
      <c r="J796" s="131" t="str">
        <f>IF(FN_MC!AA800="","*",FN_MC!AA800)</f>
        <v>*</v>
      </c>
      <c r="K796" s="143" t="str">
        <f>IF(FN_MC!AD800="","*",FN_MC!AD800)</f>
        <v>*</v>
      </c>
    </row>
    <row r="797" spans="2:11" s="132" customFormat="1" hidden="1">
      <c r="B797" s="129" t="str">
        <f>IF(FN_MC!Y801="","*",FN_MC!Y801)</f>
        <v>*</v>
      </c>
      <c r="C797" s="130" t="str">
        <f>IF(FN_MC!B801="","*",FN_MC!B801)</f>
        <v>*</v>
      </c>
      <c r="D797" s="130" t="str">
        <f>IF(FN_MC!D801="","*",FN_MC!D801)</f>
        <v>*</v>
      </c>
      <c r="E797" s="130" t="str">
        <f>IF(FN_MC!H801="","*",FN_MC!H801)</f>
        <v>*</v>
      </c>
      <c r="F797" s="148" t="str">
        <f>IF(FN_MC!M801="","*",FN_MC!M801)</f>
        <v>*</v>
      </c>
      <c r="G797" s="130" t="str">
        <f>IF(FN_MC!I801="","*",FN_MC!I801)</f>
        <v>*</v>
      </c>
      <c r="H797" s="130" t="str">
        <f>IF(FN_MC!AB801="","*",FN_MC!AB801)</f>
        <v>*</v>
      </c>
      <c r="I797" s="130" t="str">
        <f>IF(FN_MC!AC801="","*",FN_MC!AC801)</f>
        <v>*</v>
      </c>
      <c r="J797" s="131" t="str">
        <f>IF(FN_MC!AA801="","*",FN_MC!AA801)</f>
        <v>*</v>
      </c>
      <c r="K797" s="143" t="str">
        <f>IF(FN_MC!AD801="","*",FN_MC!AD801)</f>
        <v>*</v>
      </c>
    </row>
    <row r="798" spans="2:11" s="132" customFormat="1" hidden="1">
      <c r="B798" s="129" t="str">
        <f>IF(FN_MC!Y802="","*",FN_MC!Y802)</f>
        <v>*</v>
      </c>
      <c r="C798" s="130" t="str">
        <f>IF(FN_MC!B802="","*",FN_MC!B802)</f>
        <v>*</v>
      </c>
      <c r="D798" s="130" t="str">
        <f>IF(FN_MC!D802="","*",FN_MC!D802)</f>
        <v>*</v>
      </c>
      <c r="E798" s="130" t="str">
        <f>IF(FN_MC!H802="","*",FN_MC!H802)</f>
        <v>*</v>
      </c>
      <c r="F798" s="148" t="str">
        <f>IF(FN_MC!M802="","*",FN_MC!M802)</f>
        <v>*</v>
      </c>
      <c r="G798" s="130" t="str">
        <f>IF(FN_MC!I802="","*",FN_MC!I802)</f>
        <v>*</v>
      </c>
      <c r="H798" s="130" t="str">
        <f>IF(FN_MC!AB802="","*",FN_MC!AB802)</f>
        <v>*</v>
      </c>
      <c r="I798" s="130" t="str">
        <f>IF(FN_MC!AC802="","*",FN_MC!AC802)</f>
        <v>*</v>
      </c>
      <c r="J798" s="131" t="str">
        <f>IF(FN_MC!AA802="","*",FN_MC!AA802)</f>
        <v>*</v>
      </c>
      <c r="K798" s="143" t="str">
        <f>IF(FN_MC!AD802="","*",FN_MC!AD802)</f>
        <v>*</v>
      </c>
    </row>
    <row r="799" spans="2:11" s="132" customFormat="1" hidden="1">
      <c r="B799" s="129" t="str">
        <f>IF(FN_MC!Y803="","*",FN_MC!Y803)</f>
        <v>*</v>
      </c>
      <c r="C799" s="130" t="str">
        <f>IF(FN_MC!B803="","*",FN_MC!B803)</f>
        <v>*</v>
      </c>
      <c r="D799" s="130" t="str">
        <f>IF(FN_MC!D803="","*",FN_MC!D803)</f>
        <v>*</v>
      </c>
      <c r="E799" s="130" t="str">
        <f>IF(FN_MC!H803="","*",FN_MC!H803)</f>
        <v>*</v>
      </c>
      <c r="F799" s="148" t="str">
        <f>IF(FN_MC!M803="","*",FN_MC!M803)</f>
        <v>*</v>
      </c>
      <c r="G799" s="130" t="str">
        <f>IF(FN_MC!I803="","*",FN_MC!I803)</f>
        <v>*</v>
      </c>
      <c r="H799" s="130" t="str">
        <f>IF(FN_MC!AB803="","*",FN_MC!AB803)</f>
        <v>*</v>
      </c>
      <c r="I799" s="130" t="str">
        <f>IF(FN_MC!AC803="","*",FN_MC!AC803)</f>
        <v>*</v>
      </c>
      <c r="J799" s="131" t="str">
        <f>IF(FN_MC!AA803="","*",FN_MC!AA803)</f>
        <v>*</v>
      </c>
      <c r="K799" s="143" t="str">
        <f>IF(FN_MC!AD803="","*",FN_MC!AD803)</f>
        <v>*</v>
      </c>
    </row>
    <row r="800" spans="2:11" s="132" customFormat="1" hidden="1">
      <c r="B800" s="129" t="str">
        <f>IF(FN_MC!Y804="","*",FN_MC!Y804)</f>
        <v>*</v>
      </c>
      <c r="C800" s="130" t="str">
        <f>IF(FN_MC!B804="","*",FN_MC!B804)</f>
        <v>*</v>
      </c>
      <c r="D800" s="130" t="str">
        <f>IF(FN_MC!D804="","*",FN_MC!D804)</f>
        <v>*</v>
      </c>
      <c r="E800" s="130" t="str">
        <f>IF(FN_MC!H804="","*",FN_MC!H804)</f>
        <v>*</v>
      </c>
      <c r="F800" s="148" t="str">
        <f>IF(FN_MC!M804="","*",FN_MC!M804)</f>
        <v>*</v>
      </c>
      <c r="G800" s="130" t="str">
        <f>IF(FN_MC!I804="","*",FN_MC!I804)</f>
        <v>*</v>
      </c>
      <c r="H800" s="130" t="str">
        <f>IF(FN_MC!AB804="","*",FN_MC!AB804)</f>
        <v>*</v>
      </c>
      <c r="I800" s="130" t="str">
        <f>IF(FN_MC!AC804="","*",FN_MC!AC804)</f>
        <v>*</v>
      </c>
      <c r="J800" s="131" t="str">
        <f>IF(FN_MC!AA804="","*",FN_MC!AA804)</f>
        <v>*</v>
      </c>
      <c r="K800" s="143" t="str">
        <f>IF(FN_MC!AD804="","*",FN_MC!AD804)</f>
        <v>*</v>
      </c>
    </row>
    <row r="801" spans="2:11" s="132" customFormat="1" hidden="1">
      <c r="B801" s="129" t="str">
        <f>IF(FN_MC!Y805="","*",FN_MC!Y805)</f>
        <v>*</v>
      </c>
      <c r="C801" s="130" t="str">
        <f>IF(FN_MC!B805="","*",FN_MC!B805)</f>
        <v>*</v>
      </c>
      <c r="D801" s="130" t="str">
        <f>IF(FN_MC!D805="","*",FN_MC!D805)</f>
        <v>*</v>
      </c>
      <c r="E801" s="130" t="str">
        <f>IF(FN_MC!H805="","*",FN_MC!H805)</f>
        <v>*</v>
      </c>
      <c r="F801" s="148" t="str">
        <f>IF(FN_MC!M805="","*",FN_MC!M805)</f>
        <v>*</v>
      </c>
      <c r="G801" s="130" t="str">
        <f>IF(FN_MC!I805="","*",FN_MC!I805)</f>
        <v>*</v>
      </c>
      <c r="H801" s="130" t="str">
        <f>IF(FN_MC!AB805="","*",FN_MC!AB805)</f>
        <v>*</v>
      </c>
      <c r="I801" s="130" t="str">
        <f>IF(FN_MC!AC805="","*",FN_MC!AC805)</f>
        <v>*</v>
      </c>
      <c r="J801" s="131" t="str">
        <f>IF(FN_MC!AA805="","*",FN_MC!AA805)</f>
        <v>*</v>
      </c>
      <c r="K801" s="143" t="str">
        <f>IF(FN_MC!AD805="","*",FN_MC!AD805)</f>
        <v>*</v>
      </c>
    </row>
    <row r="802" spans="2:11" s="132" customFormat="1" hidden="1">
      <c r="B802" s="129" t="str">
        <f>IF(FN_MC!Y806="","*",FN_MC!Y806)</f>
        <v>*</v>
      </c>
      <c r="C802" s="130" t="str">
        <f>IF(FN_MC!B806="","*",FN_MC!B806)</f>
        <v>*</v>
      </c>
      <c r="D802" s="130" t="str">
        <f>IF(FN_MC!D806="","*",FN_MC!D806)</f>
        <v>*</v>
      </c>
      <c r="E802" s="130" t="str">
        <f>IF(FN_MC!H806="","*",FN_MC!H806)</f>
        <v>*</v>
      </c>
      <c r="F802" s="148" t="str">
        <f>IF(FN_MC!M806="","*",FN_MC!M806)</f>
        <v>*</v>
      </c>
      <c r="G802" s="130" t="str">
        <f>IF(FN_MC!I806="","*",FN_MC!I806)</f>
        <v>*</v>
      </c>
      <c r="H802" s="130" t="str">
        <f>IF(FN_MC!AB806="","*",FN_MC!AB806)</f>
        <v>*</v>
      </c>
      <c r="I802" s="130" t="str">
        <f>IF(FN_MC!AC806="","*",FN_MC!AC806)</f>
        <v>*</v>
      </c>
      <c r="J802" s="131" t="str">
        <f>IF(FN_MC!AA806="","*",FN_MC!AA806)</f>
        <v>*</v>
      </c>
      <c r="K802" s="143" t="str">
        <f>IF(FN_MC!AD806="","*",FN_MC!AD806)</f>
        <v>*</v>
      </c>
    </row>
    <row r="803" spans="2:11" s="132" customFormat="1" hidden="1">
      <c r="B803" s="129" t="str">
        <f>IF(FN_MC!Y807="","*",FN_MC!Y807)</f>
        <v>*</v>
      </c>
      <c r="C803" s="130" t="str">
        <f>IF(FN_MC!B807="","*",FN_MC!B807)</f>
        <v>*</v>
      </c>
      <c r="D803" s="130" t="str">
        <f>IF(FN_MC!D807="","*",FN_MC!D807)</f>
        <v>*</v>
      </c>
      <c r="E803" s="130" t="str">
        <f>IF(FN_MC!H807="","*",FN_MC!H807)</f>
        <v>*</v>
      </c>
      <c r="F803" s="148" t="str">
        <f>IF(FN_MC!M807="","*",FN_MC!M807)</f>
        <v>*</v>
      </c>
      <c r="G803" s="130" t="str">
        <f>IF(FN_MC!I807="","*",FN_MC!I807)</f>
        <v>*</v>
      </c>
      <c r="H803" s="130" t="str">
        <f>IF(FN_MC!AB807="","*",FN_MC!AB807)</f>
        <v>*</v>
      </c>
      <c r="I803" s="130" t="str">
        <f>IF(FN_MC!AC807="","*",FN_MC!AC807)</f>
        <v>*</v>
      </c>
      <c r="J803" s="131" t="str">
        <f>IF(FN_MC!AA807="","*",FN_MC!AA807)</f>
        <v>*</v>
      </c>
      <c r="K803" s="143" t="str">
        <f>IF(FN_MC!AD807="","*",FN_MC!AD807)</f>
        <v>*</v>
      </c>
    </row>
    <row r="804" spans="2:11" s="132" customFormat="1" hidden="1">
      <c r="B804" s="129" t="str">
        <f>IF(FN_MC!Y808="","*",FN_MC!Y808)</f>
        <v>*</v>
      </c>
      <c r="C804" s="130" t="str">
        <f>IF(FN_MC!B808="","*",FN_MC!B808)</f>
        <v>*</v>
      </c>
      <c r="D804" s="130" t="str">
        <f>IF(FN_MC!D808="","*",FN_MC!D808)</f>
        <v>*</v>
      </c>
      <c r="E804" s="130" t="str">
        <f>IF(FN_MC!H808="","*",FN_MC!H808)</f>
        <v>*</v>
      </c>
      <c r="F804" s="148" t="str">
        <f>IF(FN_MC!M808="","*",FN_MC!M808)</f>
        <v>*</v>
      </c>
      <c r="G804" s="130" t="str">
        <f>IF(FN_MC!I808="","*",FN_MC!I808)</f>
        <v>*</v>
      </c>
      <c r="H804" s="130" t="str">
        <f>IF(FN_MC!AB808="","*",FN_MC!AB808)</f>
        <v>*</v>
      </c>
      <c r="I804" s="130" t="str">
        <f>IF(FN_MC!AC808="","*",FN_MC!AC808)</f>
        <v>*</v>
      </c>
      <c r="J804" s="131" t="str">
        <f>IF(FN_MC!AA808="","*",FN_MC!AA808)</f>
        <v>*</v>
      </c>
      <c r="K804" s="143" t="str">
        <f>IF(FN_MC!AD808="","*",FN_MC!AD808)</f>
        <v>*</v>
      </c>
    </row>
    <row r="805" spans="2:11" s="132" customFormat="1" hidden="1">
      <c r="B805" s="129" t="str">
        <f>IF(FN_MC!Y809="","*",FN_MC!Y809)</f>
        <v>*</v>
      </c>
      <c r="C805" s="130" t="str">
        <f>IF(FN_MC!B809="","*",FN_MC!B809)</f>
        <v>*</v>
      </c>
      <c r="D805" s="130" t="str">
        <f>IF(FN_MC!D809="","*",FN_MC!D809)</f>
        <v>*</v>
      </c>
      <c r="E805" s="130" t="str">
        <f>IF(FN_MC!H809="","*",FN_MC!H809)</f>
        <v>*</v>
      </c>
      <c r="F805" s="148" t="str">
        <f>IF(FN_MC!M809="","*",FN_MC!M809)</f>
        <v>*</v>
      </c>
      <c r="G805" s="130" t="str">
        <f>IF(FN_MC!I809="","*",FN_MC!I809)</f>
        <v>*</v>
      </c>
      <c r="H805" s="130" t="str">
        <f>IF(FN_MC!AB809="","*",FN_MC!AB809)</f>
        <v>*</v>
      </c>
      <c r="I805" s="130" t="str">
        <f>IF(FN_MC!AC809="","*",FN_MC!AC809)</f>
        <v>*</v>
      </c>
      <c r="J805" s="131" t="str">
        <f>IF(FN_MC!AA809="","*",FN_MC!AA809)</f>
        <v>*</v>
      </c>
      <c r="K805" s="143" t="str">
        <f>IF(FN_MC!AD809="","*",FN_MC!AD809)</f>
        <v>*</v>
      </c>
    </row>
    <row r="806" spans="2:11" s="132" customFormat="1" hidden="1">
      <c r="B806" s="129" t="str">
        <f>IF(FN_MC!Y810="","*",FN_MC!Y810)</f>
        <v>*</v>
      </c>
      <c r="C806" s="130" t="str">
        <f>IF(FN_MC!B810="","*",FN_MC!B810)</f>
        <v>*</v>
      </c>
      <c r="D806" s="130" t="str">
        <f>IF(FN_MC!D810="","*",FN_MC!D810)</f>
        <v>*</v>
      </c>
      <c r="E806" s="130" t="str">
        <f>IF(FN_MC!H810="","*",FN_MC!H810)</f>
        <v>*</v>
      </c>
      <c r="F806" s="148" t="str">
        <f>IF(FN_MC!M810="","*",FN_MC!M810)</f>
        <v>*</v>
      </c>
      <c r="G806" s="130" t="str">
        <f>IF(FN_MC!I810="","*",FN_MC!I810)</f>
        <v>*</v>
      </c>
      <c r="H806" s="130" t="str">
        <f>IF(FN_MC!AB810="","*",FN_MC!AB810)</f>
        <v>*</v>
      </c>
      <c r="I806" s="130" t="str">
        <f>IF(FN_MC!AC810="","*",FN_MC!AC810)</f>
        <v>*</v>
      </c>
      <c r="J806" s="131" t="str">
        <f>IF(FN_MC!AA810="","*",FN_MC!AA810)</f>
        <v>*</v>
      </c>
      <c r="K806" s="143" t="str">
        <f>IF(FN_MC!AD810="","*",FN_MC!AD810)</f>
        <v>*</v>
      </c>
    </row>
    <row r="807" spans="2:11" s="132" customFormat="1" hidden="1">
      <c r="B807" s="129" t="str">
        <f>IF(FN_MC!Y811="","*",FN_MC!Y811)</f>
        <v>*</v>
      </c>
      <c r="C807" s="130" t="str">
        <f>IF(FN_MC!B811="","*",FN_MC!B811)</f>
        <v>*</v>
      </c>
      <c r="D807" s="130" t="str">
        <f>IF(FN_MC!D811="","*",FN_MC!D811)</f>
        <v>*</v>
      </c>
      <c r="E807" s="130" t="str">
        <f>IF(FN_MC!H811="","*",FN_MC!H811)</f>
        <v>*</v>
      </c>
      <c r="F807" s="148" t="str">
        <f>IF(FN_MC!M811="","*",FN_MC!M811)</f>
        <v>*</v>
      </c>
      <c r="G807" s="130" t="str">
        <f>IF(FN_MC!I811="","*",FN_MC!I811)</f>
        <v>*</v>
      </c>
      <c r="H807" s="130" t="str">
        <f>IF(FN_MC!AB811="","*",FN_MC!AB811)</f>
        <v>*</v>
      </c>
      <c r="I807" s="130" t="str">
        <f>IF(FN_MC!AC811="","*",FN_MC!AC811)</f>
        <v>*</v>
      </c>
      <c r="J807" s="131" t="str">
        <f>IF(FN_MC!AA811="","*",FN_MC!AA811)</f>
        <v>*</v>
      </c>
      <c r="K807" s="143" t="str">
        <f>IF(FN_MC!AD811="","*",FN_MC!AD811)</f>
        <v>*</v>
      </c>
    </row>
    <row r="808" spans="2:11" s="132" customFormat="1" hidden="1">
      <c r="B808" s="129" t="str">
        <f>IF(FN_MC!Y812="","*",FN_MC!Y812)</f>
        <v>*</v>
      </c>
      <c r="C808" s="130" t="str">
        <f>IF(FN_MC!B812="","*",FN_MC!B812)</f>
        <v>*</v>
      </c>
      <c r="D808" s="130" t="str">
        <f>IF(FN_MC!D812="","*",FN_MC!D812)</f>
        <v>*</v>
      </c>
      <c r="E808" s="130" t="str">
        <f>IF(FN_MC!H812="","*",FN_MC!H812)</f>
        <v>*</v>
      </c>
      <c r="F808" s="148" t="str">
        <f>IF(FN_MC!M812="","*",FN_MC!M812)</f>
        <v>*</v>
      </c>
      <c r="G808" s="130" t="str">
        <f>IF(FN_MC!I812="","*",FN_MC!I812)</f>
        <v>*</v>
      </c>
      <c r="H808" s="130" t="str">
        <f>IF(FN_MC!AB812="","*",FN_MC!AB812)</f>
        <v>*</v>
      </c>
      <c r="I808" s="130" t="str">
        <f>IF(FN_MC!AC812="","*",FN_MC!AC812)</f>
        <v>*</v>
      </c>
      <c r="J808" s="131" t="str">
        <f>IF(FN_MC!AA812="","*",FN_MC!AA812)</f>
        <v>*</v>
      </c>
      <c r="K808" s="143" t="str">
        <f>IF(FN_MC!AD812="","*",FN_MC!AD812)</f>
        <v>*</v>
      </c>
    </row>
    <row r="809" spans="2:11" s="132" customFormat="1" hidden="1">
      <c r="B809" s="129" t="str">
        <f>IF(FN_MC!Y813="","*",FN_MC!Y813)</f>
        <v>*</v>
      </c>
      <c r="C809" s="130" t="str">
        <f>IF(FN_MC!B813="","*",FN_MC!B813)</f>
        <v>*</v>
      </c>
      <c r="D809" s="130" t="str">
        <f>IF(FN_MC!D813="","*",FN_MC!D813)</f>
        <v>*</v>
      </c>
      <c r="E809" s="130" t="str">
        <f>IF(FN_MC!H813="","*",FN_MC!H813)</f>
        <v>*</v>
      </c>
      <c r="F809" s="148" t="str">
        <f>IF(FN_MC!M813="","*",FN_MC!M813)</f>
        <v>*</v>
      </c>
      <c r="G809" s="130" t="str">
        <f>IF(FN_MC!I813="","*",FN_MC!I813)</f>
        <v>*</v>
      </c>
      <c r="H809" s="130" t="str">
        <f>IF(FN_MC!AB813="","*",FN_MC!AB813)</f>
        <v>*</v>
      </c>
      <c r="I809" s="130" t="str">
        <f>IF(FN_MC!AC813="","*",FN_MC!AC813)</f>
        <v>*</v>
      </c>
      <c r="J809" s="131" t="str">
        <f>IF(FN_MC!AA813="","*",FN_MC!AA813)</f>
        <v>*</v>
      </c>
      <c r="K809" s="143" t="str">
        <f>IF(FN_MC!AD813="","*",FN_MC!AD813)</f>
        <v>*</v>
      </c>
    </row>
    <row r="810" spans="2:11" s="132" customFormat="1" hidden="1">
      <c r="B810" s="129" t="str">
        <f>IF(FN_MC!Y814="","*",FN_MC!Y814)</f>
        <v>*</v>
      </c>
      <c r="C810" s="130" t="str">
        <f>IF(FN_MC!B814="","*",FN_MC!B814)</f>
        <v>*</v>
      </c>
      <c r="D810" s="130" t="str">
        <f>IF(FN_MC!D814="","*",FN_MC!D814)</f>
        <v>*</v>
      </c>
      <c r="E810" s="130" t="str">
        <f>IF(FN_MC!H814="","*",FN_MC!H814)</f>
        <v>*</v>
      </c>
      <c r="F810" s="148" t="str">
        <f>IF(FN_MC!M814="","*",FN_MC!M814)</f>
        <v>*</v>
      </c>
      <c r="G810" s="130" t="str">
        <f>IF(FN_MC!I814="","*",FN_MC!I814)</f>
        <v>*</v>
      </c>
      <c r="H810" s="130" t="str">
        <f>IF(FN_MC!AB814="","*",FN_MC!AB814)</f>
        <v>*</v>
      </c>
      <c r="I810" s="130" t="str">
        <f>IF(FN_MC!AC814="","*",FN_MC!AC814)</f>
        <v>*</v>
      </c>
      <c r="J810" s="131" t="str">
        <f>IF(FN_MC!AA814="","*",FN_MC!AA814)</f>
        <v>*</v>
      </c>
      <c r="K810" s="143" t="str">
        <f>IF(FN_MC!AD814="","*",FN_MC!AD814)</f>
        <v>*</v>
      </c>
    </row>
    <row r="811" spans="2:11" s="132" customFormat="1" hidden="1">
      <c r="B811" s="129" t="str">
        <f>IF(FN_MC!Y815="","*",FN_MC!Y815)</f>
        <v>*</v>
      </c>
      <c r="C811" s="130" t="str">
        <f>IF(FN_MC!B815="","*",FN_MC!B815)</f>
        <v>*</v>
      </c>
      <c r="D811" s="130" t="str">
        <f>IF(FN_MC!D815="","*",FN_MC!D815)</f>
        <v>*</v>
      </c>
      <c r="E811" s="130" t="str">
        <f>IF(FN_MC!H815="","*",FN_MC!H815)</f>
        <v>*</v>
      </c>
      <c r="F811" s="148" t="str">
        <f>IF(FN_MC!M815="","*",FN_MC!M815)</f>
        <v>*</v>
      </c>
      <c r="G811" s="130" t="str">
        <f>IF(FN_MC!I815="","*",FN_MC!I815)</f>
        <v>*</v>
      </c>
      <c r="H811" s="130" t="str">
        <f>IF(FN_MC!AB815="","*",FN_MC!AB815)</f>
        <v>*</v>
      </c>
      <c r="I811" s="130" t="str">
        <f>IF(FN_MC!AC815="","*",FN_MC!AC815)</f>
        <v>*</v>
      </c>
      <c r="J811" s="131" t="str">
        <f>IF(FN_MC!AA815="","*",FN_MC!AA815)</f>
        <v>*</v>
      </c>
      <c r="K811" s="143" t="str">
        <f>IF(FN_MC!AD815="","*",FN_MC!AD815)</f>
        <v>*</v>
      </c>
    </row>
    <row r="812" spans="2:11" s="132" customFormat="1" hidden="1">
      <c r="B812" s="129" t="str">
        <f>IF(FN_MC!Y816="","*",FN_MC!Y816)</f>
        <v>*</v>
      </c>
      <c r="C812" s="130" t="str">
        <f>IF(FN_MC!B816="","*",FN_MC!B816)</f>
        <v>*</v>
      </c>
      <c r="D812" s="130" t="str">
        <f>IF(FN_MC!D816="","*",FN_MC!D816)</f>
        <v>*</v>
      </c>
      <c r="E812" s="130" t="str">
        <f>IF(FN_MC!H816="","*",FN_MC!H816)</f>
        <v>*</v>
      </c>
      <c r="F812" s="148" t="str">
        <f>IF(FN_MC!M816="","*",FN_MC!M816)</f>
        <v>*</v>
      </c>
      <c r="G812" s="130" t="str">
        <f>IF(FN_MC!I816="","*",FN_MC!I816)</f>
        <v>*</v>
      </c>
      <c r="H812" s="130" t="str">
        <f>IF(FN_MC!AB816="","*",FN_MC!AB816)</f>
        <v>*</v>
      </c>
      <c r="I812" s="130" t="str">
        <f>IF(FN_MC!AC816="","*",FN_MC!AC816)</f>
        <v>*</v>
      </c>
      <c r="J812" s="131" t="str">
        <f>IF(FN_MC!AA816="","*",FN_MC!AA816)</f>
        <v>*</v>
      </c>
      <c r="K812" s="143" t="str">
        <f>IF(FN_MC!AD816="","*",FN_MC!AD816)</f>
        <v>*</v>
      </c>
    </row>
    <row r="813" spans="2:11" s="132" customFormat="1" hidden="1">
      <c r="B813" s="129" t="str">
        <f>IF(FN_MC!Y817="","*",FN_MC!Y817)</f>
        <v>*</v>
      </c>
      <c r="C813" s="130" t="str">
        <f>IF(FN_MC!B817="","*",FN_MC!B817)</f>
        <v>*</v>
      </c>
      <c r="D813" s="130" t="str">
        <f>IF(FN_MC!D817="","*",FN_MC!D817)</f>
        <v>*</v>
      </c>
      <c r="E813" s="130" t="str">
        <f>IF(FN_MC!H817="","*",FN_MC!H817)</f>
        <v>*</v>
      </c>
      <c r="F813" s="148" t="str">
        <f>IF(FN_MC!M817="","*",FN_MC!M817)</f>
        <v>*</v>
      </c>
      <c r="G813" s="130" t="str">
        <f>IF(FN_MC!I817="","*",FN_MC!I817)</f>
        <v>*</v>
      </c>
      <c r="H813" s="130" t="str">
        <f>IF(FN_MC!AB817="","*",FN_MC!AB817)</f>
        <v>*</v>
      </c>
      <c r="I813" s="130" t="str">
        <f>IF(FN_MC!AC817="","*",FN_MC!AC817)</f>
        <v>*</v>
      </c>
      <c r="J813" s="131" t="str">
        <f>IF(FN_MC!AA817="","*",FN_MC!AA817)</f>
        <v>*</v>
      </c>
      <c r="K813" s="143" t="str">
        <f>IF(FN_MC!AD817="","*",FN_MC!AD817)</f>
        <v>*</v>
      </c>
    </row>
    <row r="814" spans="2:11" s="132" customFormat="1" hidden="1">
      <c r="B814" s="129" t="str">
        <f>IF(FN_MC!Y818="","*",FN_MC!Y818)</f>
        <v>*</v>
      </c>
      <c r="C814" s="130" t="str">
        <f>IF(FN_MC!B818="","*",FN_MC!B818)</f>
        <v>*</v>
      </c>
      <c r="D814" s="130" t="str">
        <f>IF(FN_MC!D818="","*",FN_MC!D818)</f>
        <v>*</v>
      </c>
      <c r="E814" s="130" t="str">
        <f>IF(FN_MC!H818="","*",FN_MC!H818)</f>
        <v>*</v>
      </c>
      <c r="F814" s="148" t="str">
        <f>IF(FN_MC!M818="","*",FN_MC!M818)</f>
        <v>*</v>
      </c>
      <c r="G814" s="130" t="str">
        <f>IF(FN_MC!I818="","*",FN_MC!I818)</f>
        <v>*</v>
      </c>
      <c r="H814" s="130" t="str">
        <f>IF(FN_MC!AB818="","*",FN_MC!AB818)</f>
        <v>*</v>
      </c>
      <c r="I814" s="130" t="str">
        <f>IF(FN_MC!AC818="","*",FN_MC!AC818)</f>
        <v>*</v>
      </c>
      <c r="J814" s="131" t="str">
        <f>IF(FN_MC!AA818="","*",FN_MC!AA818)</f>
        <v>*</v>
      </c>
      <c r="K814" s="143" t="str">
        <f>IF(FN_MC!AD818="","*",FN_MC!AD818)</f>
        <v>*</v>
      </c>
    </row>
    <row r="815" spans="2:11" s="132" customFormat="1" hidden="1">
      <c r="B815" s="129" t="str">
        <f>IF(FN_MC!Y819="","*",FN_MC!Y819)</f>
        <v>*</v>
      </c>
      <c r="C815" s="130" t="str">
        <f>IF(FN_MC!B819="","*",FN_MC!B819)</f>
        <v>*</v>
      </c>
      <c r="D815" s="130" t="str">
        <f>IF(FN_MC!D819="","*",FN_MC!D819)</f>
        <v>*</v>
      </c>
      <c r="E815" s="130" t="str">
        <f>IF(FN_MC!H819="","*",FN_MC!H819)</f>
        <v>*</v>
      </c>
      <c r="F815" s="148" t="str">
        <f>IF(FN_MC!M819="","*",FN_MC!M819)</f>
        <v>*</v>
      </c>
      <c r="G815" s="130" t="str">
        <f>IF(FN_MC!I819="","*",FN_MC!I819)</f>
        <v>*</v>
      </c>
      <c r="H815" s="130" t="str">
        <f>IF(FN_MC!AB819="","*",FN_MC!AB819)</f>
        <v>*</v>
      </c>
      <c r="I815" s="130" t="str">
        <f>IF(FN_MC!AC819="","*",FN_MC!AC819)</f>
        <v>*</v>
      </c>
      <c r="J815" s="131" t="str">
        <f>IF(FN_MC!AA819="","*",FN_MC!AA819)</f>
        <v>*</v>
      </c>
      <c r="K815" s="143" t="str">
        <f>IF(FN_MC!AD819="","*",FN_MC!AD819)</f>
        <v>*</v>
      </c>
    </row>
    <row r="816" spans="2:11" s="132" customFormat="1" hidden="1">
      <c r="B816" s="129" t="str">
        <f>IF(FN_MC!Y820="","*",FN_MC!Y820)</f>
        <v>*</v>
      </c>
      <c r="C816" s="130" t="str">
        <f>IF(FN_MC!B820="","*",FN_MC!B820)</f>
        <v>*</v>
      </c>
      <c r="D816" s="130" t="str">
        <f>IF(FN_MC!D820="","*",FN_MC!D820)</f>
        <v>*</v>
      </c>
      <c r="E816" s="130" t="str">
        <f>IF(FN_MC!H820="","*",FN_MC!H820)</f>
        <v>*</v>
      </c>
      <c r="F816" s="148" t="str">
        <f>IF(FN_MC!M820="","*",FN_MC!M820)</f>
        <v>*</v>
      </c>
      <c r="G816" s="130" t="str">
        <f>IF(FN_MC!I820="","*",FN_MC!I820)</f>
        <v>*</v>
      </c>
      <c r="H816" s="130" t="str">
        <f>IF(FN_MC!AB820="","*",FN_MC!AB820)</f>
        <v>*</v>
      </c>
      <c r="I816" s="130" t="str">
        <f>IF(FN_MC!AC820="","*",FN_MC!AC820)</f>
        <v>*</v>
      </c>
      <c r="J816" s="131" t="str">
        <f>IF(FN_MC!AA820="","*",FN_MC!AA820)</f>
        <v>*</v>
      </c>
      <c r="K816" s="143" t="str">
        <f>IF(FN_MC!AD820="","*",FN_MC!AD820)</f>
        <v>*</v>
      </c>
    </row>
    <row r="817" spans="2:11" s="132" customFormat="1" hidden="1">
      <c r="B817" s="129" t="str">
        <f>IF(FN_MC!Y821="","*",FN_MC!Y821)</f>
        <v>*</v>
      </c>
      <c r="C817" s="130" t="str">
        <f>IF(FN_MC!B821="","*",FN_MC!B821)</f>
        <v>*</v>
      </c>
      <c r="D817" s="130" t="str">
        <f>IF(FN_MC!D821="","*",FN_MC!D821)</f>
        <v>*</v>
      </c>
      <c r="E817" s="130" t="str">
        <f>IF(FN_MC!H821="","*",FN_MC!H821)</f>
        <v>*</v>
      </c>
      <c r="F817" s="148" t="str">
        <f>IF(FN_MC!M821="","*",FN_MC!M821)</f>
        <v>*</v>
      </c>
      <c r="G817" s="130" t="str">
        <f>IF(FN_MC!I821="","*",FN_MC!I821)</f>
        <v>*</v>
      </c>
      <c r="H817" s="130" t="str">
        <f>IF(FN_MC!AB821="","*",FN_MC!AB821)</f>
        <v>*</v>
      </c>
      <c r="I817" s="130" t="str">
        <f>IF(FN_MC!AC821="","*",FN_MC!AC821)</f>
        <v>*</v>
      </c>
      <c r="J817" s="131" t="str">
        <f>IF(FN_MC!AA821="","*",FN_MC!AA821)</f>
        <v>*</v>
      </c>
      <c r="K817" s="143" t="str">
        <f>IF(FN_MC!AD821="","*",FN_MC!AD821)</f>
        <v>*</v>
      </c>
    </row>
    <row r="818" spans="2:11" s="132" customFormat="1" hidden="1">
      <c r="B818" s="129" t="str">
        <f>IF(FN_MC!Y822="","*",FN_MC!Y822)</f>
        <v>*</v>
      </c>
      <c r="C818" s="130" t="str">
        <f>IF(FN_MC!B822="","*",FN_MC!B822)</f>
        <v>*</v>
      </c>
      <c r="D818" s="130" t="str">
        <f>IF(FN_MC!D822="","*",FN_MC!D822)</f>
        <v>*</v>
      </c>
      <c r="E818" s="130" t="str">
        <f>IF(FN_MC!H822="","*",FN_MC!H822)</f>
        <v>*</v>
      </c>
      <c r="F818" s="148" t="str">
        <f>IF(FN_MC!M822="","*",FN_MC!M822)</f>
        <v>*</v>
      </c>
      <c r="G818" s="130" t="str">
        <f>IF(FN_MC!I822="","*",FN_MC!I822)</f>
        <v>*</v>
      </c>
      <c r="H818" s="130" t="str">
        <f>IF(FN_MC!AB822="","*",FN_MC!AB822)</f>
        <v>*</v>
      </c>
      <c r="I818" s="130" t="str">
        <f>IF(FN_MC!AC822="","*",FN_MC!AC822)</f>
        <v>*</v>
      </c>
      <c r="J818" s="131" t="str">
        <f>IF(FN_MC!AA822="","*",FN_MC!AA822)</f>
        <v>*</v>
      </c>
      <c r="K818" s="143" t="str">
        <f>IF(FN_MC!AD822="","*",FN_MC!AD822)</f>
        <v>*</v>
      </c>
    </row>
    <row r="819" spans="2:11" s="132" customFormat="1" hidden="1">
      <c r="B819" s="129" t="str">
        <f>IF(FN_MC!Y823="","*",FN_MC!Y823)</f>
        <v>*</v>
      </c>
      <c r="C819" s="130" t="str">
        <f>IF(FN_MC!B823="","*",FN_MC!B823)</f>
        <v>*</v>
      </c>
      <c r="D819" s="130" t="str">
        <f>IF(FN_MC!D823="","*",FN_MC!D823)</f>
        <v>*</v>
      </c>
      <c r="E819" s="130" t="str">
        <f>IF(FN_MC!H823="","*",FN_MC!H823)</f>
        <v>*</v>
      </c>
      <c r="F819" s="148" t="str">
        <f>IF(FN_MC!M823="","*",FN_MC!M823)</f>
        <v>*</v>
      </c>
      <c r="G819" s="130" t="str">
        <f>IF(FN_MC!I823="","*",FN_MC!I823)</f>
        <v>*</v>
      </c>
      <c r="H819" s="130" t="str">
        <f>IF(FN_MC!AB823="","*",FN_MC!AB823)</f>
        <v>*</v>
      </c>
      <c r="I819" s="130" t="str">
        <f>IF(FN_MC!AC823="","*",FN_MC!AC823)</f>
        <v>*</v>
      </c>
      <c r="J819" s="131" t="str">
        <f>IF(FN_MC!AA823="","*",FN_MC!AA823)</f>
        <v>*</v>
      </c>
      <c r="K819" s="143" t="str">
        <f>IF(FN_MC!AD823="","*",FN_MC!AD823)</f>
        <v>*</v>
      </c>
    </row>
    <row r="820" spans="2:11" s="132" customFormat="1" hidden="1">
      <c r="B820" s="129" t="str">
        <f>IF(FN_MC!Y824="","*",FN_MC!Y824)</f>
        <v>*</v>
      </c>
      <c r="C820" s="130" t="str">
        <f>IF(FN_MC!B824="","*",FN_MC!B824)</f>
        <v>*</v>
      </c>
      <c r="D820" s="130" t="str">
        <f>IF(FN_MC!D824="","*",FN_MC!D824)</f>
        <v>*</v>
      </c>
      <c r="E820" s="130" t="str">
        <f>IF(FN_MC!H824="","*",FN_MC!H824)</f>
        <v>*</v>
      </c>
      <c r="F820" s="148" t="str">
        <f>IF(FN_MC!M824="","*",FN_MC!M824)</f>
        <v>*</v>
      </c>
      <c r="G820" s="130" t="str">
        <f>IF(FN_MC!I824="","*",FN_MC!I824)</f>
        <v>*</v>
      </c>
      <c r="H820" s="130" t="str">
        <f>IF(FN_MC!AB824="","*",FN_MC!AB824)</f>
        <v>*</v>
      </c>
      <c r="I820" s="130" t="str">
        <f>IF(FN_MC!AC824="","*",FN_MC!AC824)</f>
        <v>*</v>
      </c>
      <c r="J820" s="131" t="str">
        <f>IF(FN_MC!AA824="","*",FN_MC!AA824)</f>
        <v>*</v>
      </c>
      <c r="K820" s="143" t="str">
        <f>IF(FN_MC!AD824="","*",FN_MC!AD824)</f>
        <v>*</v>
      </c>
    </row>
    <row r="821" spans="2:11" s="132" customFormat="1" hidden="1">
      <c r="B821" s="129" t="str">
        <f>IF(FN_MC!Y825="","*",FN_MC!Y825)</f>
        <v>*</v>
      </c>
      <c r="C821" s="130" t="str">
        <f>IF(FN_MC!B825="","*",FN_MC!B825)</f>
        <v>*</v>
      </c>
      <c r="D821" s="130" t="str">
        <f>IF(FN_MC!D825="","*",FN_MC!D825)</f>
        <v>*</v>
      </c>
      <c r="E821" s="130" t="str">
        <f>IF(FN_MC!H825="","*",FN_MC!H825)</f>
        <v>*</v>
      </c>
      <c r="F821" s="148" t="str">
        <f>IF(FN_MC!M825="","*",FN_MC!M825)</f>
        <v>*</v>
      </c>
      <c r="G821" s="130" t="str">
        <f>IF(FN_MC!I825="","*",FN_MC!I825)</f>
        <v>*</v>
      </c>
      <c r="H821" s="130" t="str">
        <f>IF(FN_MC!AB825="","*",FN_MC!AB825)</f>
        <v>*</v>
      </c>
      <c r="I821" s="130" t="str">
        <f>IF(FN_MC!AC825="","*",FN_MC!AC825)</f>
        <v>*</v>
      </c>
      <c r="J821" s="131" t="str">
        <f>IF(FN_MC!AA825="","*",FN_MC!AA825)</f>
        <v>*</v>
      </c>
      <c r="K821" s="143" t="str">
        <f>IF(FN_MC!AD825="","*",FN_MC!AD825)</f>
        <v>*</v>
      </c>
    </row>
    <row r="822" spans="2:11" s="132" customFormat="1" hidden="1">
      <c r="B822" s="129" t="str">
        <f>IF(FN_MC!Y826="","*",FN_MC!Y826)</f>
        <v>*</v>
      </c>
      <c r="C822" s="130" t="str">
        <f>IF(FN_MC!B826="","*",FN_MC!B826)</f>
        <v>*</v>
      </c>
      <c r="D822" s="130" t="str">
        <f>IF(FN_MC!D826="","*",FN_MC!D826)</f>
        <v>*</v>
      </c>
      <c r="E822" s="130" t="str">
        <f>IF(FN_MC!H826="","*",FN_MC!H826)</f>
        <v>*</v>
      </c>
      <c r="F822" s="148" t="str">
        <f>IF(FN_MC!M826="","*",FN_MC!M826)</f>
        <v>*</v>
      </c>
      <c r="G822" s="130" t="str">
        <f>IF(FN_MC!I826="","*",FN_MC!I826)</f>
        <v>*</v>
      </c>
      <c r="H822" s="130" t="str">
        <f>IF(FN_MC!AB826="","*",FN_MC!AB826)</f>
        <v>*</v>
      </c>
      <c r="I822" s="130" t="str">
        <f>IF(FN_MC!AC826="","*",FN_MC!AC826)</f>
        <v>*</v>
      </c>
      <c r="J822" s="131" t="str">
        <f>IF(FN_MC!AA826="","*",FN_MC!AA826)</f>
        <v>*</v>
      </c>
      <c r="K822" s="143" t="str">
        <f>IF(FN_MC!AD826="","*",FN_MC!AD826)</f>
        <v>*</v>
      </c>
    </row>
    <row r="823" spans="2:11" s="132" customFormat="1" hidden="1">
      <c r="B823" s="129" t="str">
        <f>IF(FN_MC!Y827="","*",FN_MC!Y827)</f>
        <v>*</v>
      </c>
      <c r="C823" s="130" t="str">
        <f>IF(FN_MC!B827="","*",FN_MC!B827)</f>
        <v>*</v>
      </c>
      <c r="D823" s="130" t="str">
        <f>IF(FN_MC!D827="","*",FN_MC!D827)</f>
        <v>*</v>
      </c>
      <c r="E823" s="130" t="str">
        <f>IF(FN_MC!H827="","*",FN_MC!H827)</f>
        <v>*</v>
      </c>
      <c r="F823" s="148" t="str">
        <f>IF(FN_MC!M827="","*",FN_MC!M827)</f>
        <v>*</v>
      </c>
      <c r="G823" s="130" t="str">
        <f>IF(FN_MC!I827="","*",FN_MC!I827)</f>
        <v>*</v>
      </c>
      <c r="H823" s="130" t="str">
        <f>IF(FN_MC!AB827="","*",FN_MC!AB827)</f>
        <v>*</v>
      </c>
      <c r="I823" s="130" t="str">
        <f>IF(FN_MC!AC827="","*",FN_MC!AC827)</f>
        <v>*</v>
      </c>
      <c r="J823" s="131" t="str">
        <f>IF(FN_MC!AA827="","*",FN_MC!AA827)</f>
        <v>*</v>
      </c>
      <c r="K823" s="143" t="str">
        <f>IF(FN_MC!AD827="","*",FN_MC!AD827)</f>
        <v>*</v>
      </c>
    </row>
    <row r="824" spans="2:11" s="132" customFormat="1" hidden="1">
      <c r="B824" s="129" t="str">
        <f>IF(FN_MC!Y828="","*",FN_MC!Y828)</f>
        <v>*</v>
      </c>
      <c r="C824" s="130" t="str">
        <f>IF(FN_MC!B828="","*",FN_MC!B828)</f>
        <v>*</v>
      </c>
      <c r="D824" s="130" t="str">
        <f>IF(FN_MC!D828="","*",FN_MC!D828)</f>
        <v>*</v>
      </c>
      <c r="E824" s="130" t="str">
        <f>IF(FN_MC!H828="","*",FN_MC!H828)</f>
        <v>*</v>
      </c>
      <c r="F824" s="148" t="str">
        <f>IF(FN_MC!M828="","*",FN_MC!M828)</f>
        <v>*</v>
      </c>
      <c r="G824" s="130" t="str">
        <f>IF(FN_MC!I828="","*",FN_MC!I828)</f>
        <v>*</v>
      </c>
      <c r="H824" s="130" t="str">
        <f>IF(FN_MC!AB828="","*",FN_MC!AB828)</f>
        <v>*</v>
      </c>
      <c r="I824" s="130" t="str">
        <f>IF(FN_MC!AC828="","*",FN_MC!AC828)</f>
        <v>*</v>
      </c>
      <c r="J824" s="131" t="str">
        <f>IF(FN_MC!AA828="","*",FN_MC!AA828)</f>
        <v>*</v>
      </c>
      <c r="K824" s="143" t="str">
        <f>IF(FN_MC!AD828="","*",FN_MC!AD828)</f>
        <v>*</v>
      </c>
    </row>
    <row r="825" spans="2:11" s="132" customFormat="1" hidden="1">
      <c r="B825" s="129" t="str">
        <f>IF(FN_MC!Y829="","*",FN_MC!Y829)</f>
        <v>*</v>
      </c>
      <c r="C825" s="130" t="str">
        <f>IF(FN_MC!B829="","*",FN_MC!B829)</f>
        <v>*</v>
      </c>
      <c r="D825" s="130" t="str">
        <f>IF(FN_MC!D829="","*",FN_MC!D829)</f>
        <v>*</v>
      </c>
      <c r="E825" s="130" t="str">
        <f>IF(FN_MC!H829="","*",FN_MC!H829)</f>
        <v>*</v>
      </c>
      <c r="F825" s="148" t="str">
        <f>IF(FN_MC!M829="","*",FN_MC!M829)</f>
        <v>*</v>
      </c>
      <c r="G825" s="130" t="str">
        <f>IF(FN_MC!I829="","*",FN_MC!I829)</f>
        <v>*</v>
      </c>
      <c r="H825" s="130" t="str">
        <f>IF(FN_MC!AB829="","*",FN_MC!AB829)</f>
        <v>*</v>
      </c>
      <c r="I825" s="130" t="str">
        <f>IF(FN_MC!AC829="","*",FN_MC!AC829)</f>
        <v>*</v>
      </c>
      <c r="J825" s="131" t="str">
        <f>IF(FN_MC!AA829="","*",FN_MC!AA829)</f>
        <v>*</v>
      </c>
      <c r="K825" s="143" t="str">
        <f>IF(FN_MC!AD829="","*",FN_MC!AD829)</f>
        <v>*</v>
      </c>
    </row>
    <row r="826" spans="2:11" s="132" customFormat="1" hidden="1">
      <c r="B826" s="129" t="str">
        <f>IF(FN_MC!Y830="","*",FN_MC!Y830)</f>
        <v>*</v>
      </c>
      <c r="C826" s="130" t="str">
        <f>IF(FN_MC!B830="","*",FN_MC!B830)</f>
        <v>*</v>
      </c>
      <c r="D826" s="130" t="str">
        <f>IF(FN_MC!D830="","*",FN_MC!D830)</f>
        <v>*</v>
      </c>
      <c r="E826" s="130" t="str">
        <f>IF(FN_MC!H830="","*",FN_MC!H830)</f>
        <v>*</v>
      </c>
      <c r="F826" s="148" t="str">
        <f>IF(FN_MC!M830="","*",FN_MC!M830)</f>
        <v>*</v>
      </c>
      <c r="G826" s="130" t="str">
        <f>IF(FN_MC!I830="","*",FN_MC!I830)</f>
        <v>*</v>
      </c>
      <c r="H826" s="130" t="str">
        <f>IF(FN_MC!AB830="","*",FN_MC!AB830)</f>
        <v>*</v>
      </c>
      <c r="I826" s="130" t="str">
        <f>IF(FN_MC!AC830="","*",FN_MC!AC830)</f>
        <v>*</v>
      </c>
      <c r="J826" s="131" t="str">
        <f>IF(FN_MC!AA830="","*",FN_MC!AA830)</f>
        <v>*</v>
      </c>
      <c r="K826" s="143" t="str">
        <f>IF(FN_MC!AD830="","*",FN_MC!AD830)</f>
        <v>*</v>
      </c>
    </row>
    <row r="827" spans="2:11" s="132" customFormat="1" hidden="1">
      <c r="B827" s="129" t="str">
        <f>IF(FN_MC!Y831="","*",FN_MC!Y831)</f>
        <v>*</v>
      </c>
      <c r="C827" s="130" t="str">
        <f>IF(FN_MC!B831="","*",FN_MC!B831)</f>
        <v>*</v>
      </c>
      <c r="D827" s="130" t="str">
        <f>IF(FN_MC!D831="","*",FN_MC!D831)</f>
        <v>*</v>
      </c>
      <c r="E827" s="130" t="str">
        <f>IF(FN_MC!H831="","*",FN_MC!H831)</f>
        <v>*</v>
      </c>
      <c r="F827" s="148" t="str">
        <f>IF(FN_MC!M831="","*",FN_MC!M831)</f>
        <v>*</v>
      </c>
      <c r="G827" s="130" t="str">
        <f>IF(FN_MC!I831="","*",FN_MC!I831)</f>
        <v>*</v>
      </c>
      <c r="H827" s="130" t="str">
        <f>IF(FN_MC!AB831="","*",FN_MC!AB831)</f>
        <v>*</v>
      </c>
      <c r="I827" s="130" t="str">
        <f>IF(FN_MC!AC831="","*",FN_MC!AC831)</f>
        <v>*</v>
      </c>
      <c r="J827" s="131" t="str">
        <f>IF(FN_MC!AA831="","*",FN_MC!AA831)</f>
        <v>*</v>
      </c>
      <c r="K827" s="143" t="str">
        <f>IF(FN_MC!AD831="","*",FN_MC!AD831)</f>
        <v>*</v>
      </c>
    </row>
    <row r="828" spans="2:11" s="132" customFormat="1" hidden="1">
      <c r="B828" s="129" t="str">
        <f>IF(FN_MC!Y832="","*",FN_MC!Y832)</f>
        <v>*</v>
      </c>
      <c r="C828" s="130" t="str">
        <f>IF(FN_MC!B832="","*",FN_MC!B832)</f>
        <v>*</v>
      </c>
      <c r="D828" s="130" t="str">
        <f>IF(FN_MC!D832="","*",FN_MC!D832)</f>
        <v>*</v>
      </c>
      <c r="E828" s="130" t="str">
        <f>IF(FN_MC!H832="","*",FN_MC!H832)</f>
        <v>*</v>
      </c>
      <c r="F828" s="148" t="str">
        <f>IF(FN_MC!M832="","*",FN_MC!M832)</f>
        <v>*</v>
      </c>
      <c r="G828" s="130" t="str">
        <f>IF(FN_MC!I832="","*",FN_MC!I832)</f>
        <v>*</v>
      </c>
      <c r="H828" s="130" t="str">
        <f>IF(FN_MC!AB832="","*",FN_MC!AB832)</f>
        <v>*</v>
      </c>
      <c r="I828" s="130" t="str">
        <f>IF(FN_MC!AC832="","*",FN_MC!AC832)</f>
        <v>*</v>
      </c>
      <c r="J828" s="131" t="str">
        <f>IF(FN_MC!AA832="","*",FN_MC!AA832)</f>
        <v>*</v>
      </c>
      <c r="K828" s="143" t="str">
        <f>IF(FN_MC!AD832="","*",FN_MC!AD832)</f>
        <v>*</v>
      </c>
    </row>
    <row r="829" spans="2:11" s="132" customFormat="1" hidden="1">
      <c r="B829" s="129" t="str">
        <f>IF(FN_MC!Y833="","*",FN_MC!Y833)</f>
        <v>*</v>
      </c>
      <c r="C829" s="130" t="str">
        <f>IF(FN_MC!B833="","*",FN_MC!B833)</f>
        <v>*</v>
      </c>
      <c r="D829" s="130" t="str">
        <f>IF(FN_MC!D833="","*",FN_MC!D833)</f>
        <v>*</v>
      </c>
      <c r="E829" s="130" t="str">
        <f>IF(FN_MC!H833="","*",FN_MC!H833)</f>
        <v>*</v>
      </c>
      <c r="F829" s="148" t="str">
        <f>IF(FN_MC!M833="","*",FN_MC!M833)</f>
        <v>*</v>
      </c>
      <c r="G829" s="130" t="str">
        <f>IF(FN_MC!I833="","*",FN_MC!I833)</f>
        <v>*</v>
      </c>
      <c r="H829" s="130" t="str">
        <f>IF(FN_MC!AB833="","*",FN_MC!AB833)</f>
        <v>*</v>
      </c>
      <c r="I829" s="130" t="str">
        <f>IF(FN_MC!AC833="","*",FN_MC!AC833)</f>
        <v>*</v>
      </c>
      <c r="J829" s="131" t="str">
        <f>IF(FN_MC!AA833="","*",FN_MC!AA833)</f>
        <v>*</v>
      </c>
      <c r="K829" s="143" t="str">
        <f>IF(FN_MC!AD833="","*",FN_MC!AD833)</f>
        <v>*</v>
      </c>
    </row>
    <row r="830" spans="2:11" s="132" customFormat="1" hidden="1">
      <c r="B830" s="129" t="str">
        <f>IF(FN_MC!Y834="","*",FN_MC!Y834)</f>
        <v>*</v>
      </c>
      <c r="C830" s="130" t="str">
        <f>IF(FN_MC!B834="","*",FN_MC!B834)</f>
        <v>*</v>
      </c>
      <c r="D830" s="130" t="str">
        <f>IF(FN_MC!D834="","*",FN_MC!D834)</f>
        <v>*</v>
      </c>
      <c r="E830" s="130" t="str">
        <f>IF(FN_MC!H834="","*",FN_MC!H834)</f>
        <v>*</v>
      </c>
      <c r="F830" s="148" t="str">
        <f>IF(FN_MC!M834="","*",FN_MC!M834)</f>
        <v>*</v>
      </c>
      <c r="G830" s="130" t="str">
        <f>IF(FN_MC!I834="","*",FN_MC!I834)</f>
        <v>*</v>
      </c>
      <c r="H830" s="130" t="str">
        <f>IF(FN_MC!AB834="","*",FN_MC!AB834)</f>
        <v>*</v>
      </c>
      <c r="I830" s="130" t="str">
        <f>IF(FN_MC!AC834="","*",FN_MC!AC834)</f>
        <v>*</v>
      </c>
      <c r="J830" s="131" t="str">
        <f>IF(FN_MC!AA834="","*",FN_MC!AA834)</f>
        <v>*</v>
      </c>
      <c r="K830" s="143" t="str">
        <f>IF(FN_MC!AD834="","*",FN_MC!AD834)</f>
        <v>*</v>
      </c>
    </row>
    <row r="831" spans="2:11" s="132" customFormat="1" hidden="1">
      <c r="B831" s="129" t="str">
        <f>IF(FN_MC!Y835="","*",FN_MC!Y835)</f>
        <v>*</v>
      </c>
      <c r="C831" s="130" t="str">
        <f>IF(FN_MC!B835="","*",FN_MC!B835)</f>
        <v>*</v>
      </c>
      <c r="D831" s="130" t="str">
        <f>IF(FN_MC!D835="","*",FN_MC!D835)</f>
        <v>*</v>
      </c>
      <c r="E831" s="130" t="str">
        <f>IF(FN_MC!H835="","*",FN_MC!H835)</f>
        <v>*</v>
      </c>
      <c r="F831" s="148" t="str">
        <f>IF(FN_MC!M835="","*",FN_MC!M835)</f>
        <v>*</v>
      </c>
      <c r="G831" s="130" t="str">
        <f>IF(FN_MC!I835="","*",FN_MC!I835)</f>
        <v>*</v>
      </c>
      <c r="H831" s="130" t="str">
        <f>IF(FN_MC!AB835="","*",FN_MC!AB835)</f>
        <v>*</v>
      </c>
      <c r="I831" s="130" t="str">
        <f>IF(FN_MC!AC835="","*",FN_MC!AC835)</f>
        <v>*</v>
      </c>
      <c r="J831" s="131" t="str">
        <f>IF(FN_MC!AA835="","*",FN_MC!AA835)</f>
        <v>*</v>
      </c>
      <c r="K831" s="143" t="str">
        <f>IF(FN_MC!AD835="","*",FN_MC!AD835)</f>
        <v>*</v>
      </c>
    </row>
    <row r="832" spans="2:11" s="132" customFormat="1" hidden="1">
      <c r="B832" s="129" t="str">
        <f>IF(FN_MC!Y836="","*",FN_MC!Y836)</f>
        <v>*</v>
      </c>
      <c r="C832" s="130" t="str">
        <f>IF(FN_MC!B836="","*",FN_MC!B836)</f>
        <v>*</v>
      </c>
      <c r="D832" s="130" t="str">
        <f>IF(FN_MC!D836="","*",FN_MC!D836)</f>
        <v>*</v>
      </c>
      <c r="E832" s="130" t="str">
        <f>IF(FN_MC!H836="","*",FN_MC!H836)</f>
        <v>*</v>
      </c>
      <c r="F832" s="148" t="str">
        <f>IF(FN_MC!M836="","*",FN_MC!M836)</f>
        <v>*</v>
      </c>
      <c r="G832" s="130" t="str">
        <f>IF(FN_MC!I836="","*",FN_MC!I836)</f>
        <v>*</v>
      </c>
      <c r="H832" s="130" t="str">
        <f>IF(FN_MC!AB836="","*",FN_MC!AB836)</f>
        <v>*</v>
      </c>
      <c r="I832" s="130" t="str">
        <f>IF(FN_MC!AC836="","*",FN_MC!AC836)</f>
        <v>*</v>
      </c>
      <c r="J832" s="131" t="str">
        <f>IF(FN_MC!AA836="","*",FN_MC!AA836)</f>
        <v>*</v>
      </c>
      <c r="K832" s="143" t="str">
        <f>IF(FN_MC!AD836="","*",FN_MC!AD836)</f>
        <v>*</v>
      </c>
    </row>
    <row r="833" spans="2:11" s="132" customFormat="1" hidden="1">
      <c r="B833" s="129" t="str">
        <f>IF(FN_MC!Y837="","*",FN_MC!Y837)</f>
        <v>*</v>
      </c>
      <c r="C833" s="130" t="str">
        <f>IF(FN_MC!B837="","*",FN_MC!B837)</f>
        <v>*</v>
      </c>
      <c r="D833" s="130" t="str">
        <f>IF(FN_MC!D837="","*",FN_MC!D837)</f>
        <v>*</v>
      </c>
      <c r="E833" s="130" t="str">
        <f>IF(FN_MC!H837="","*",FN_MC!H837)</f>
        <v>*</v>
      </c>
      <c r="F833" s="148" t="str">
        <f>IF(FN_MC!M837="","*",FN_MC!M837)</f>
        <v>*</v>
      </c>
      <c r="G833" s="130" t="str">
        <f>IF(FN_MC!I837="","*",FN_MC!I837)</f>
        <v>*</v>
      </c>
      <c r="H833" s="130" t="str">
        <f>IF(FN_MC!AB837="","*",FN_MC!AB837)</f>
        <v>*</v>
      </c>
      <c r="I833" s="130" t="str">
        <f>IF(FN_MC!AC837="","*",FN_MC!AC837)</f>
        <v>*</v>
      </c>
      <c r="J833" s="131" t="str">
        <f>IF(FN_MC!AA837="","*",FN_MC!AA837)</f>
        <v>*</v>
      </c>
      <c r="K833" s="143" t="str">
        <f>IF(FN_MC!AD837="","*",FN_MC!AD837)</f>
        <v>*</v>
      </c>
    </row>
    <row r="834" spans="2:11" s="132" customFormat="1" hidden="1">
      <c r="B834" s="129" t="str">
        <f>IF(FN_MC!Y838="","*",FN_MC!Y838)</f>
        <v>*</v>
      </c>
      <c r="C834" s="130" t="str">
        <f>IF(FN_MC!B838="","*",FN_MC!B838)</f>
        <v>*</v>
      </c>
      <c r="D834" s="130" t="str">
        <f>IF(FN_MC!D838="","*",FN_MC!D838)</f>
        <v>*</v>
      </c>
      <c r="E834" s="130" t="str">
        <f>IF(FN_MC!H838="","*",FN_MC!H838)</f>
        <v>*</v>
      </c>
      <c r="F834" s="148" t="str">
        <f>IF(FN_MC!M838="","*",FN_MC!M838)</f>
        <v>*</v>
      </c>
      <c r="G834" s="130" t="str">
        <f>IF(FN_MC!I838="","*",FN_MC!I838)</f>
        <v>*</v>
      </c>
      <c r="H834" s="130" t="str">
        <f>IF(FN_MC!AB838="","*",FN_MC!AB838)</f>
        <v>*</v>
      </c>
      <c r="I834" s="130" t="str">
        <f>IF(FN_MC!AC838="","*",FN_MC!AC838)</f>
        <v>*</v>
      </c>
      <c r="J834" s="131" t="str">
        <f>IF(FN_MC!AA838="","*",FN_MC!AA838)</f>
        <v>*</v>
      </c>
      <c r="K834" s="143" t="str">
        <f>IF(FN_MC!AD838="","*",FN_MC!AD838)</f>
        <v>*</v>
      </c>
    </row>
    <row r="835" spans="2:11" s="132" customFormat="1" hidden="1">
      <c r="B835" s="129" t="str">
        <f>IF(FN_MC!Y839="","*",FN_MC!Y839)</f>
        <v>*</v>
      </c>
      <c r="C835" s="130" t="str">
        <f>IF(FN_MC!B839="","*",FN_MC!B839)</f>
        <v>*</v>
      </c>
      <c r="D835" s="130" t="str">
        <f>IF(FN_MC!D839="","*",FN_MC!D839)</f>
        <v>*</v>
      </c>
      <c r="E835" s="130" t="str">
        <f>IF(FN_MC!H839="","*",FN_MC!H839)</f>
        <v>*</v>
      </c>
      <c r="F835" s="148" t="str">
        <f>IF(FN_MC!M839="","*",FN_MC!M839)</f>
        <v>*</v>
      </c>
      <c r="G835" s="130" t="str">
        <f>IF(FN_MC!I839="","*",FN_MC!I839)</f>
        <v>*</v>
      </c>
      <c r="H835" s="130" t="str">
        <f>IF(FN_MC!AB839="","*",FN_MC!AB839)</f>
        <v>*</v>
      </c>
      <c r="I835" s="130" t="str">
        <f>IF(FN_MC!AC839="","*",FN_MC!AC839)</f>
        <v>*</v>
      </c>
      <c r="J835" s="131" t="str">
        <f>IF(FN_MC!AA839="","*",FN_MC!AA839)</f>
        <v>*</v>
      </c>
      <c r="K835" s="143" t="str">
        <f>IF(FN_MC!AD839="","*",FN_MC!AD839)</f>
        <v>*</v>
      </c>
    </row>
    <row r="836" spans="2:11" s="132" customFormat="1" hidden="1">
      <c r="B836" s="129" t="str">
        <f>IF(FN_MC!Y840="","*",FN_MC!Y840)</f>
        <v>*</v>
      </c>
      <c r="C836" s="130" t="str">
        <f>IF(FN_MC!B840="","*",FN_MC!B840)</f>
        <v>*</v>
      </c>
      <c r="D836" s="130" t="str">
        <f>IF(FN_MC!D840="","*",FN_MC!D840)</f>
        <v>*</v>
      </c>
      <c r="E836" s="130" t="str">
        <f>IF(FN_MC!H840="","*",FN_MC!H840)</f>
        <v>*</v>
      </c>
      <c r="F836" s="148" t="str">
        <f>IF(FN_MC!M840="","*",FN_MC!M840)</f>
        <v>*</v>
      </c>
      <c r="G836" s="130" t="str">
        <f>IF(FN_MC!I840="","*",FN_MC!I840)</f>
        <v>*</v>
      </c>
      <c r="H836" s="130" t="str">
        <f>IF(FN_MC!AB840="","*",FN_MC!AB840)</f>
        <v>*</v>
      </c>
      <c r="I836" s="130" t="str">
        <f>IF(FN_MC!AC840="","*",FN_MC!AC840)</f>
        <v>*</v>
      </c>
      <c r="J836" s="131" t="str">
        <f>IF(FN_MC!AA840="","*",FN_MC!AA840)</f>
        <v>*</v>
      </c>
      <c r="K836" s="143" t="str">
        <f>IF(FN_MC!AD840="","*",FN_MC!AD840)</f>
        <v>*</v>
      </c>
    </row>
    <row r="837" spans="2:11" s="132" customFormat="1" hidden="1">
      <c r="B837" s="129" t="str">
        <f>IF(FN_MC!Y841="","*",FN_MC!Y841)</f>
        <v>*</v>
      </c>
      <c r="C837" s="130" t="str">
        <f>IF(FN_MC!B841="","*",FN_MC!B841)</f>
        <v>*</v>
      </c>
      <c r="D837" s="130" t="str">
        <f>IF(FN_MC!D841="","*",FN_MC!D841)</f>
        <v>*</v>
      </c>
      <c r="E837" s="130" t="str">
        <f>IF(FN_MC!H841="","*",FN_MC!H841)</f>
        <v>*</v>
      </c>
      <c r="F837" s="148" t="str">
        <f>IF(FN_MC!M841="","*",FN_MC!M841)</f>
        <v>*</v>
      </c>
      <c r="G837" s="130" t="str">
        <f>IF(FN_MC!I841="","*",FN_MC!I841)</f>
        <v>*</v>
      </c>
      <c r="H837" s="130" t="str">
        <f>IF(FN_MC!AB841="","*",FN_MC!AB841)</f>
        <v>*</v>
      </c>
      <c r="I837" s="130" t="str">
        <f>IF(FN_MC!AC841="","*",FN_MC!AC841)</f>
        <v>*</v>
      </c>
      <c r="J837" s="131" t="str">
        <f>IF(FN_MC!AA841="","*",FN_MC!AA841)</f>
        <v>*</v>
      </c>
      <c r="K837" s="143" t="str">
        <f>IF(FN_MC!AD841="","*",FN_MC!AD841)</f>
        <v>*</v>
      </c>
    </row>
    <row r="838" spans="2:11" s="132" customFormat="1" hidden="1">
      <c r="B838" s="129" t="str">
        <f>IF(FN_MC!Y842="","*",FN_MC!Y842)</f>
        <v>*</v>
      </c>
      <c r="C838" s="130" t="str">
        <f>IF(FN_MC!B842="","*",FN_MC!B842)</f>
        <v>*</v>
      </c>
      <c r="D838" s="130" t="str">
        <f>IF(FN_MC!D842="","*",FN_MC!D842)</f>
        <v>*</v>
      </c>
      <c r="E838" s="130" t="str">
        <f>IF(FN_MC!H842="","*",FN_MC!H842)</f>
        <v>*</v>
      </c>
      <c r="F838" s="148" t="str">
        <f>IF(FN_MC!M842="","*",FN_MC!M842)</f>
        <v>*</v>
      </c>
      <c r="G838" s="130" t="str">
        <f>IF(FN_MC!I842="","*",FN_MC!I842)</f>
        <v>*</v>
      </c>
      <c r="H838" s="130" t="str">
        <f>IF(FN_MC!AB842="","*",FN_MC!AB842)</f>
        <v>*</v>
      </c>
      <c r="I838" s="130" t="str">
        <f>IF(FN_MC!AC842="","*",FN_MC!AC842)</f>
        <v>*</v>
      </c>
      <c r="J838" s="131" t="str">
        <f>IF(FN_MC!AA842="","*",FN_MC!AA842)</f>
        <v>*</v>
      </c>
      <c r="K838" s="143" t="str">
        <f>IF(FN_MC!AD842="","*",FN_MC!AD842)</f>
        <v>*</v>
      </c>
    </row>
    <row r="839" spans="2:11" s="132" customFormat="1" hidden="1">
      <c r="B839" s="129" t="str">
        <f>IF(FN_MC!Y843="","*",FN_MC!Y843)</f>
        <v>*</v>
      </c>
      <c r="C839" s="130" t="str">
        <f>IF(FN_MC!B843="","*",FN_MC!B843)</f>
        <v>*</v>
      </c>
      <c r="D839" s="130" t="str">
        <f>IF(FN_MC!D843="","*",FN_MC!D843)</f>
        <v>*</v>
      </c>
      <c r="E839" s="130" t="str">
        <f>IF(FN_MC!H843="","*",FN_MC!H843)</f>
        <v>*</v>
      </c>
      <c r="F839" s="148" t="str">
        <f>IF(FN_MC!M843="","*",FN_MC!M843)</f>
        <v>*</v>
      </c>
      <c r="G839" s="130" t="str">
        <f>IF(FN_MC!I843="","*",FN_MC!I843)</f>
        <v>*</v>
      </c>
      <c r="H839" s="130" t="str">
        <f>IF(FN_MC!AB843="","*",FN_MC!AB843)</f>
        <v>*</v>
      </c>
      <c r="I839" s="130" t="str">
        <f>IF(FN_MC!AC843="","*",FN_MC!AC843)</f>
        <v>*</v>
      </c>
      <c r="J839" s="131" t="str">
        <f>IF(FN_MC!AA843="","*",FN_MC!AA843)</f>
        <v>*</v>
      </c>
      <c r="K839" s="143" t="str">
        <f>IF(FN_MC!AD843="","*",FN_MC!AD843)</f>
        <v>*</v>
      </c>
    </row>
    <row r="840" spans="2:11" s="132" customFormat="1" hidden="1">
      <c r="B840" s="129" t="str">
        <f>IF(FN_MC!Y844="","*",FN_MC!Y844)</f>
        <v>*</v>
      </c>
      <c r="C840" s="130" t="str">
        <f>IF(FN_MC!B844="","*",FN_MC!B844)</f>
        <v>*</v>
      </c>
      <c r="D840" s="130" t="str">
        <f>IF(FN_MC!D844="","*",FN_MC!D844)</f>
        <v>*</v>
      </c>
      <c r="E840" s="130" t="str">
        <f>IF(FN_MC!H844="","*",FN_MC!H844)</f>
        <v>*</v>
      </c>
      <c r="F840" s="148" t="str">
        <f>IF(FN_MC!M844="","*",FN_MC!M844)</f>
        <v>*</v>
      </c>
      <c r="G840" s="130" t="str">
        <f>IF(FN_MC!I844="","*",FN_MC!I844)</f>
        <v>*</v>
      </c>
      <c r="H840" s="130" t="str">
        <f>IF(FN_MC!AB844="","*",FN_MC!AB844)</f>
        <v>*</v>
      </c>
      <c r="I840" s="130" t="str">
        <f>IF(FN_MC!AC844="","*",FN_MC!AC844)</f>
        <v>*</v>
      </c>
      <c r="J840" s="131" t="str">
        <f>IF(FN_MC!AA844="","*",FN_MC!AA844)</f>
        <v>*</v>
      </c>
      <c r="K840" s="143" t="str">
        <f>IF(FN_MC!AD844="","*",FN_MC!AD844)</f>
        <v>*</v>
      </c>
    </row>
    <row r="841" spans="2:11" s="132" customFormat="1" hidden="1">
      <c r="B841" s="129" t="str">
        <f>IF(FN_MC!Y845="","*",FN_MC!Y845)</f>
        <v>*</v>
      </c>
      <c r="C841" s="130" t="str">
        <f>IF(FN_MC!B845="","*",FN_MC!B845)</f>
        <v>*</v>
      </c>
      <c r="D841" s="130" t="str">
        <f>IF(FN_MC!D845="","*",FN_MC!D845)</f>
        <v>*</v>
      </c>
      <c r="E841" s="130" t="str">
        <f>IF(FN_MC!H845="","*",FN_MC!H845)</f>
        <v>*</v>
      </c>
      <c r="F841" s="148" t="str">
        <f>IF(FN_MC!M845="","*",FN_MC!M845)</f>
        <v>*</v>
      </c>
      <c r="G841" s="130" t="str">
        <f>IF(FN_MC!I845="","*",FN_MC!I845)</f>
        <v>*</v>
      </c>
      <c r="H841" s="130" t="str">
        <f>IF(FN_MC!AB845="","*",FN_MC!AB845)</f>
        <v>*</v>
      </c>
      <c r="I841" s="130" t="str">
        <f>IF(FN_MC!AC845="","*",FN_MC!AC845)</f>
        <v>*</v>
      </c>
      <c r="J841" s="131" t="str">
        <f>IF(FN_MC!AA845="","*",FN_MC!AA845)</f>
        <v>*</v>
      </c>
      <c r="K841" s="143" t="str">
        <f>IF(FN_MC!AD845="","*",FN_MC!AD845)</f>
        <v>*</v>
      </c>
    </row>
    <row r="842" spans="2:11" s="132" customFormat="1" hidden="1">
      <c r="B842" s="129" t="str">
        <f>IF(FN_MC!Y846="","*",FN_MC!Y846)</f>
        <v>*</v>
      </c>
      <c r="C842" s="130" t="str">
        <f>IF(FN_MC!B846="","*",FN_MC!B846)</f>
        <v>*</v>
      </c>
      <c r="D842" s="130" t="str">
        <f>IF(FN_MC!D846="","*",FN_MC!D846)</f>
        <v>*</v>
      </c>
      <c r="E842" s="130" t="str">
        <f>IF(FN_MC!H846="","*",FN_MC!H846)</f>
        <v>*</v>
      </c>
      <c r="F842" s="148" t="str">
        <f>IF(FN_MC!M846="","*",FN_MC!M846)</f>
        <v>*</v>
      </c>
      <c r="G842" s="130" t="str">
        <f>IF(FN_MC!I846="","*",FN_MC!I846)</f>
        <v>*</v>
      </c>
      <c r="H842" s="130" t="str">
        <f>IF(FN_MC!AB846="","*",FN_MC!AB846)</f>
        <v>*</v>
      </c>
      <c r="I842" s="130" t="str">
        <f>IF(FN_MC!AC846="","*",FN_MC!AC846)</f>
        <v>*</v>
      </c>
      <c r="J842" s="131" t="str">
        <f>IF(FN_MC!AA846="","*",FN_MC!AA846)</f>
        <v>*</v>
      </c>
      <c r="K842" s="143" t="str">
        <f>IF(FN_MC!AD846="","*",FN_MC!AD846)</f>
        <v>*</v>
      </c>
    </row>
    <row r="843" spans="2:11" s="132" customFormat="1" hidden="1">
      <c r="B843" s="129" t="str">
        <f>IF(FN_MC!Y847="","*",FN_MC!Y847)</f>
        <v>*</v>
      </c>
      <c r="C843" s="130" t="str">
        <f>IF(FN_MC!B847="","*",FN_MC!B847)</f>
        <v>*</v>
      </c>
      <c r="D843" s="130" t="str">
        <f>IF(FN_MC!D847="","*",FN_MC!D847)</f>
        <v>*</v>
      </c>
      <c r="E843" s="130" t="str">
        <f>IF(FN_MC!H847="","*",FN_MC!H847)</f>
        <v>*</v>
      </c>
      <c r="F843" s="148" t="str">
        <f>IF(FN_MC!M847="","*",FN_MC!M847)</f>
        <v>*</v>
      </c>
      <c r="G843" s="130" t="str">
        <f>IF(FN_MC!I847="","*",FN_MC!I847)</f>
        <v>*</v>
      </c>
      <c r="H843" s="130" t="str">
        <f>IF(FN_MC!AB847="","*",FN_MC!AB847)</f>
        <v>*</v>
      </c>
      <c r="I843" s="130" t="str">
        <f>IF(FN_MC!AC847="","*",FN_MC!AC847)</f>
        <v>*</v>
      </c>
      <c r="J843" s="131" t="str">
        <f>IF(FN_MC!AA847="","*",FN_MC!AA847)</f>
        <v>*</v>
      </c>
      <c r="K843" s="143" t="str">
        <f>IF(FN_MC!AD847="","*",FN_MC!AD847)</f>
        <v>*</v>
      </c>
    </row>
    <row r="844" spans="2:11" s="132" customFormat="1" hidden="1">
      <c r="B844" s="129" t="str">
        <f>IF(FN_MC!Y848="","*",FN_MC!Y848)</f>
        <v>*</v>
      </c>
      <c r="C844" s="130" t="str">
        <f>IF(FN_MC!B848="","*",FN_MC!B848)</f>
        <v>*</v>
      </c>
      <c r="D844" s="130" t="str">
        <f>IF(FN_MC!D848="","*",FN_MC!D848)</f>
        <v>*</v>
      </c>
      <c r="E844" s="130" t="str">
        <f>IF(FN_MC!H848="","*",FN_MC!H848)</f>
        <v>*</v>
      </c>
      <c r="F844" s="148" t="str">
        <f>IF(FN_MC!M848="","*",FN_MC!M848)</f>
        <v>*</v>
      </c>
      <c r="G844" s="130" t="str">
        <f>IF(FN_MC!I848="","*",FN_MC!I848)</f>
        <v>*</v>
      </c>
      <c r="H844" s="130" t="str">
        <f>IF(FN_MC!AB848="","*",FN_MC!AB848)</f>
        <v>*</v>
      </c>
      <c r="I844" s="130" t="str">
        <f>IF(FN_MC!AC848="","*",FN_MC!AC848)</f>
        <v>*</v>
      </c>
      <c r="J844" s="131" t="str">
        <f>IF(FN_MC!AA848="","*",FN_MC!AA848)</f>
        <v>*</v>
      </c>
      <c r="K844" s="143" t="str">
        <f>IF(FN_MC!AD848="","*",FN_MC!AD848)</f>
        <v>*</v>
      </c>
    </row>
    <row r="845" spans="2:11" s="132" customFormat="1" hidden="1">
      <c r="B845" s="129" t="str">
        <f>IF(FN_MC!Y849="","*",FN_MC!Y849)</f>
        <v>*</v>
      </c>
      <c r="C845" s="130" t="str">
        <f>IF(FN_MC!B849="","*",FN_MC!B849)</f>
        <v>*</v>
      </c>
      <c r="D845" s="130" t="str">
        <f>IF(FN_MC!D849="","*",FN_MC!D849)</f>
        <v>*</v>
      </c>
      <c r="E845" s="130" t="str">
        <f>IF(FN_MC!H849="","*",FN_MC!H849)</f>
        <v>*</v>
      </c>
      <c r="F845" s="148" t="str">
        <f>IF(FN_MC!M849="","*",FN_MC!M849)</f>
        <v>*</v>
      </c>
      <c r="G845" s="130" t="str">
        <f>IF(FN_MC!I849="","*",FN_MC!I849)</f>
        <v>*</v>
      </c>
      <c r="H845" s="130" t="str">
        <f>IF(FN_MC!AB849="","*",FN_MC!AB849)</f>
        <v>*</v>
      </c>
      <c r="I845" s="130" t="str">
        <f>IF(FN_MC!AC849="","*",FN_MC!AC849)</f>
        <v>*</v>
      </c>
      <c r="J845" s="131" t="str">
        <f>IF(FN_MC!AA849="","*",FN_MC!AA849)</f>
        <v>*</v>
      </c>
      <c r="K845" s="143" t="str">
        <f>IF(FN_MC!AD849="","*",FN_MC!AD849)</f>
        <v>*</v>
      </c>
    </row>
    <row r="846" spans="2:11" s="132" customFormat="1" hidden="1">
      <c r="B846" s="129" t="str">
        <f>IF(FN_MC!Y850="","*",FN_MC!Y850)</f>
        <v>*</v>
      </c>
      <c r="C846" s="130" t="str">
        <f>IF(FN_MC!B850="","*",FN_MC!B850)</f>
        <v>*</v>
      </c>
      <c r="D846" s="130" t="str">
        <f>IF(FN_MC!D850="","*",FN_MC!D850)</f>
        <v>*</v>
      </c>
      <c r="E846" s="130" t="str">
        <f>IF(FN_MC!H850="","*",FN_MC!H850)</f>
        <v>*</v>
      </c>
      <c r="F846" s="148" t="str">
        <f>IF(FN_MC!M850="","*",FN_MC!M850)</f>
        <v>*</v>
      </c>
      <c r="G846" s="130" t="str">
        <f>IF(FN_MC!I850="","*",FN_MC!I850)</f>
        <v>*</v>
      </c>
      <c r="H846" s="130" t="str">
        <f>IF(FN_MC!AB850="","*",FN_MC!AB850)</f>
        <v>*</v>
      </c>
      <c r="I846" s="130" t="str">
        <f>IF(FN_MC!AC850="","*",FN_MC!AC850)</f>
        <v>*</v>
      </c>
      <c r="J846" s="131" t="str">
        <f>IF(FN_MC!AA850="","*",FN_MC!AA850)</f>
        <v>*</v>
      </c>
      <c r="K846" s="143" t="str">
        <f>IF(FN_MC!AD850="","*",FN_MC!AD850)</f>
        <v>*</v>
      </c>
    </row>
    <row r="847" spans="2:11" s="132" customFormat="1" hidden="1">
      <c r="B847" s="129" t="str">
        <f>IF(FN_MC!Y851="","*",FN_MC!Y851)</f>
        <v>*</v>
      </c>
      <c r="C847" s="130" t="str">
        <f>IF(FN_MC!B851="","*",FN_MC!B851)</f>
        <v>*</v>
      </c>
      <c r="D847" s="130" t="str">
        <f>IF(FN_MC!D851="","*",FN_MC!D851)</f>
        <v>*</v>
      </c>
      <c r="E847" s="130" t="str">
        <f>IF(FN_MC!H851="","*",FN_MC!H851)</f>
        <v>*</v>
      </c>
      <c r="F847" s="148" t="str">
        <f>IF(FN_MC!M851="","*",FN_MC!M851)</f>
        <v>*</v>
      </c>
      <c r="G847" s="130" t="str">
        <f>IF(FN_MC!I851="","*",FN_MC!I851)</f>
        <v>*</v>
      </c>
      <c r="H847" s="130" t="str">
        <f>IF(FN_MC!AB851="","*",FN_MC!AB851)</f>
        <v>*</v>
      </c>
      <c r="I847" s="130" t="str">
        <f>IF(FN_MC!AC851="","*",FN_MC!AC851)</f>
        <v>*</v>
      </c>
      <c r="J847" s="131" t="str">
        <f>IF(FN_MC!AA851="","*",FN_MC!AA851)</f>
        <v>*</v>
      </c>
      <c r="K847" s="143" t="str">
        <f>IF(FN_MC!AD851="","*",FN_MC!AD851)</f>
        <v>*</v>
      </c>
    </row>
    <row r="848" spans="2:11" s="132" customFormat="1" hidden="1">
      <c r="B848" s="129" t="str">
        <f>IF(FN_MC!Y852="","*",FN_MC!Y852)</f>
        <v>*</v>
      </c>
      <c r="C848" s="130" t="str">
        <f>IF(FN_MC!B852="","*",FN_MC!B852)</f>
        <v>*</v>
      </c>
      <c r="D848" s="130" t="str">
        <f>IF(FN_MC!D852="","*",FN_MC!D852)</f>
        <v>*</v>
      </c>
      <c r="E848" s="130" t="str">
        <f>IF(FN_MC!H852="","*",FN_MC!H852)</f>
        <v>*</v>
      </c>
      <c r="F848" s="148" t="str">
        <f>IF(FN_MC!M852="","*",FN_MC!M852)</f>
        <v>*</v>
      </c>
      <c r="G848" s="130" t="str">
        <f>IF(FN_MC!I852="","*",FN_MC!I852)</f>
        <v>*</v>
      </c>
      <c r="H848" s="130" t="str">
        <f>IF(FN_MC!AB852="","*",FN_MC!AB852)</f>
        <v>*</v>
      </c>
      <c r="I848" s="130" t="str">
        <f>IF(FN_MC!AC852="","*",FN_MC!AC852)</f>
        <v>*</v>
      </c>
      <c r="J848" s="131" t="str">
        <f>IF(FN_MC!AA852="","*",FN_MC!AA852)</f>
        <v>*</v>
      </c>
      <c r="K848" s="143" t="str">
        <f>IF(FN_MC!AD852="","*",FN_MC!AD852)</f>
        <v>*</v>
      </c>
    </row>
    <row r="849" spans="2:11" s="132" customFormat="1" hidden="1">
      <c r="B849" s="129" t="str">
        <f>IF(FN_MC!Y853="","*",FN_MC!Y853)</f>
        <v>*</v>
      </c>
      <c r="C849" s="130" t="str">
        <f>IF(FN_MC!B853="","*",FN_MC!B853)</f>
        <v>*</v>
      </c>
      <c r="D849" s="130" t="str">
        <f>IF(FN_MC!D853="","*",FN_MC!D853)</f>
        <v>*</v>
      </c>
      <c r="E849" s="130" t="str">
        <f>IF(FN_MC!H853="","*",FN_MC!H853)</f>
        <v>*</v>
      </c>
      <c r="F849" s="148" t="str">
        <f>IF(FN_MC!M853="","*",FN_MC!M853)</f>
        <v>*</v>
      </c>
      <c r="G849" s="130" t="str">
        <f>IF(FN_MC!I853="","*",FN_MC!I853)</f>
        <v>*</v>
      </c>
      <c r="H849" s="130" t="str">
        <f>IF(FN_MC!AB853="","*",FN_MC!AB853)</f>
        <v>*</v>
      </c>
      <c r="I849" s="130" t="str">
        <f>IF(FN_MC!AC853="","*",FN_MC!AC853)</f>
        <v>*</v>
      </c>
      <c r="J849" s="131" t="str">
        <f>IF(FN_MC!AA853="","*",FN_MC!AA853)</f>
        <v>*</v>
      </c>
      <c r="K849" s="143" t="str">
        <f>IF(FN_MC!AD853="","*",FN_MC!AD853)</f>
        <v>*</v>
      </c>
    </row>
    <row r="850" spans="2:11" s="132" customFormat="1" hidden="1">
      <c r="B850" s="129" t="str">
        <f>IF(FN_MC!Y854="","*",FN_MC!Y854)</f>
        <v>*</v>
      </c>
      <c r="C850" s="130" t="str">
        <f>IF(FN_MC!B854="","*",FN_MC!B854)</f>
        <v>*</v>
      </c>
      <c r="D850" s="130" t="str">
        <f>IF(FN_MC!D854="","*",FN_MC!D854)</f>
        <v>*</v>
      </c>
      <c r="E850" s="130" t="str">
        <f>IF(FN_MC!H854="","*",FN_MC!H854)</f>
        <v>*</v>
      </c>
      <c r="F850" s="148" t="str">
        <f>IF(FN_MC!M854="","*",FN_MC!M854)</f>
        <v>*</v>
      </c>
      <c r="G850" s="130" t="str">
        <f>IF(FN_MC!I854="","*",FN_MC!I854)</f>
        <v>*</v>
      </c>
      <c r="H850" s="130" t="str">
        <f>IF(FN_MC!AB854="","*",FN_MC!AB854)</f>
        <v>*</v>
      </c>
      <c r="I850" s="130" t="str">
        <f>IF(FN_MC!AC854="","*",FN_MC!AC854)</f>
        <v>*</v>
      </c>
      <c r="J850" s="131" t="str">
        <f>IF(FN_MC!AA854="","*",FN_MC!AA854)</f>
        <v>*</v>
      </c>
      <c r="K850" s="143" t="str">
        <f>IF(FN_MC!AD854="","*",FN_MC!AD854)</f>
        <v>*</v>
      </c>
    </row>
    <row r="851" spans="2:11" s="132" customFormat="1" hidden="1">
      <c r="B851" s="129" t="str">
        <f>IF(FN_MC!Y855="","*",FN_MC!Y855)</f>
        <v>*</v>
      </c>
      <c r="C851" s="130" t="str">
        <f>IF(FN_MC!B855="","*",FN_MC!B855)</f>
        <v>*</v>
      </c>
      <c r="D851" s="130" t="str">
        <f>IF(FN_MC!D855="","*",FN_MC!D855)</f>
        <v>*</v>
      </c>
      <c r="E851" s="130" t="str">
        <f>IF(FN_MC!H855="","*",FN_MC!H855)</f>
        <v>*</v>
      </c>
      <c r="F851" s="148" t="str">
        <f>IF(FN_MC!M855="","*",FN_MC!M855)</f>
        <v>*</v>
      </c>
      <c r="G851" s="130" t="str">
        <f>IF(FN_MC!I855="","*",FN_MC!I855)</f>
        <v>*</v>
      </c>
      <c r="H851" s="130" t="str">
        <f>IF(FN_MC!AB855="","*",FN_MC!AB855)</f>
        <v>*</v>
      </c>
      <c r="I851" s="130" t="str">
        <f>IF(FN_MC!AC855="","*",FN_MC!AC855)</f>
        <v>*</v>
      </c>
      <c r="J851" s="131" t="str">
        <f>IF(FN_MC!AA855="","*",FN_MC!AA855)</f>
        <v>*</v>
      </c>
      <c r="K851" s="143" t="str">
        <f>IF(FN_MC!AD855="","*",FN_MC!AD855)</f>
        <v>*</v>
      </c>
    </row>
    <row r="852" spans="2:11" s="132" customFormat="1" hidden="1">
      <c r="B852" s="129" t="str">
        <f>IF(FN_MC!Y856="","*",FN_MC!Y856)</f>
        <v>*</v>
      </c>
      <c r="C852" s="130" t="str">
        <f>IF(FN_MC!B856="","*",FN_MC!B856)</f>
        <v>*</v>
      </c>
      <c r="D852" s="130" t="str">
        <f>IF(FN_MC!D856="","*",FN_MC!D856)</f>
        <v>*</v>
      </c>
      <c r="E852" s="130" t="str">
        <f>IF(FN_MC!H856="","*",FN_MC!H856)</f>
        <v>*</v>
      </c>
      <c r="F852" s="148" t="str">
        <f>IF(FN_MC!M856="","*",FN_MC!M856)</f>
        <v>*</v>
      </c>
      <c r="G852" s="130" t="str">
        <f>IF(FN_MC!I856="","*",FN_MC!I856)</f>
        <v>*</v>
      </c>
      <c r="H852" s="130" t="str">
        <f>IF(FN_MC!AB856="","*",FN_MC!AB856)</f>
        <v>*</v>
      </c>
      <c r="I852" s="130" t="str">
        <f>IF(FN_MC!AC856="","*",FN_MC!AC856)</f>
        <v>*</v>
      </c>
      <c r="J852" s="131" t="str">
        <f>IF(FN_MC!AA856="","*",FN_MC!AA856)</f>
        <v>*</v>
      </c>
      <c r="K852" s="143" t="str">
        <f>IF(FN_MC!AD856="","*",FN_MC!AD856)</f>
        <v>*</v>
      </c>
    </row>
    <row r="853" spans="2:11" s="132" customFormat="1" hidden="1">
      <c r="B853" s="129" t="str">
        <f>IF(FN_MC!Y857="","*",FN_MC!Y857)</f>
        <v>*</v>
      </c>
      <c r="C853" s="130" t="str">
        <f>IF(FN_MC!B857="","*",FN_MC!B857)</f>
        <v>*</v>
      </c>
      <c r="D853" s="130" t="str">
        <f>IF(FN_MC!D857="","*",FN_MC!D857)</f>
        <v>*</v>
      </c>
      <c r="E853" s="130" t="str">
        <f>IF(FN_MC!H857="","*",FN_MC!H857)</f>
        <v>*</v>
      </c>
      <c r="F853" s="148" t="str">
        <f>IF(FN_MC!M857="","*",FN_MC!M857)</f>
        <v>*</v>
      </c>
      <c r="G853" s="130" t="str">
        <f>IF(FN_MC!I857="","*",FN_MC!I857)</f>
        <v>*</v>
      </c>
      <c r="H853" s="130" t="str">
        <f>IF(FN_MC!AB857="","*",FN_MC!AB857)</f>
        <v>*</v>
      </c>
      <c r="I853" s="130" t="str">
        <f>IF(FN_MC!AC857="","*",FN_MC!AC857)</f>
        <v>*</v>
      </c>
      <c r="J853" s="131" t="str">
        <f>IF(FN_MC!AA857="","*",FN_MC!AA857)</f>
        <v>*</v>
      </c>
      <c r="K853" s="143" t="str">
        <f>IF(FN_MC!AD857="","*",FN_MC!AD857)</f>
        <v>*</v>
      </c>
    </row>
    <row r="854" spans="2:11" s="132" customFormat="1" hidden="1">
      <c r="B854" s="129" t="str">
        <f>IF(FN_MC!Y858="","*",FN_MC!Y858)</f>
        <v>*</v>
      </c>
      <c r="C854" s="130" t="str">
        <f>IF(FN_MC!B858="","*",FN_MC!B858)</f>
        <v>*</v>
      </c>
      <c r="D854" s="130" t="str">
        <f>IF(FN_MC!D858="","*",FN_MC!D858)</f>
        <v>*</v>
      </c>
      <c r="E854" s="130" t="str">
        <f>IF(FN_MC!H858="","*",FN_MC!H858)</f>
        <v>*</v>
      </c>
      <c r="F854" s="148" t="str">
        <f>IF(FN_MC!M858="","*",FN_MC!M858)</f>
        <v>*</v>
      </c>
      <c r="G854" s="130" t="str">
        <f>IF(FN_MC!I858="","*",FN_MC!I858)</f>
        <v>*</v>
      </c>
      <c r="H854" s="130" t="str">
        <f>IF(FN_MC!AB858="","*",FN_MC!AB858)</f>
        <v>*</v>
      </c>
      <c r="I854" s="130" t="str">
        <f>IF(FN_MC!AC858="","*",FN_MC!AC858)</f>
        <v>*</v>
      </c>
      <c r="J854" s="131" t="str">
        <f>IF(FN_MC!AA858="","*",FN_MC!AA858)</f>
        <v>*</v>
      </c>
      <c r="K854" s="143" t="str">
        <f>IF(FN_MC!AD858="","*",FN_MC!AD858)</f>
        <v>*</v>
      </c>
    </row>
    <row r="855" spans="2:11" s="132" customFormat="1" hidden="1">
      <c r="B855" s="129" t="str">
        <f>IF(FN_MC!Y859="","*",FN_MC!Y859)</f>
        <v>*</v>
      </c>
      <c r="C855" s="130" t="str">
        <f>IF(FN_MC!B859="","*",FN_MC!B859)</f>
        <v>*</v>
      </c>
      <c r="D855" s="130" t="str">
        <f>IF(FN_MC!D859="","*",FN_MC!D859)</f>
        <v>*</v>
      </c>
      <c r="E855" s="130" t="str">
        <f>IF(FN_MC!H859="","*",FN_MC!H859)</f>
        <v>*</v>
      </c>
      <c r="F855" s="148" t="str">
        <f>IF(FN_MC!M859="","*",FN_MC!M859)</f>
        <v>*</v>
      </c>
      <c r="G855" s="130" t="str">
        <f>IF(FN_MC!I859="","*",FN_MC!I859)</f>
        <v>*</v>
      </c>
      <c r="H855" s="130" t="str">
        <f>IF(FN_MC!AB859="","*",FN_MC!AB859)</f>
        <v>*</v>
      </c>
      <c r="I855" s="130" t="str">
        <f>IF(FN_MC!AC859="","*",FN_MC!AC859)</f>
        <v>*</v>
      </c>
      <c r="J855" s="131" t="str">
        <f>IF(FN_MC!AA859="","*",FN_MC!AA859)</f>
        <v>*</v>
      </c>
      <c r="K855" s="143" t="str">
        <f>IF(FN_MC!AD859="","*",FN_MC!AD859)</f>
        <v>*</v>
      </c>
    </row>
    <row r="856" spans="2:11" s="132" customFormat="1" hidden="1">
      <c r="B856" s="129" t="str">
        <f>IF(FN_MC!Y860="","*",FN_MC!Y860)</f>
        <v>*</v>
      </c>
      <c r="C856" s="130" t="str">
        <f>IF(FN_MC!B860="","*",FN_MC!B860)</f>
        <v>*</v>
      </c>
      <c r="D856" s="130" t="str">
        <f>IF(FN_MC!D860="","*",FN_MC!D860)</f>
        <v>*</v>
      </c>
      <c r="E856" s="130" t="str">
        <f>IF(FN_MC!H860="","*",FN_MC!H860)</f>
        <v>*</v>
      </c>
      <c r="F856" s="148" t="str">
        <f>IF(FN_MC!M860="","*",FN_MC!M860)</f>
        <v>*</v>
      </c>
      <c r="G856" s="130" t="str">
        <f>IF(FN_MC!I860="","*",FN_MC!I860)</f>
        <v>*</v>
      </c>
      <c r="H856" s="130" t="str">
        <f>IF(FN_MC!AB860="","*",FN_MC!AB860)</f>
        <v>*</v>
      </c>
      <c r="I856" s="130" t="str">
        <f>IF(FN_MC!AC860="","*",FN_MC!AC860)</f>
        <v>*</v>
      </c>
      <c r="J856" s="131" t="str">
        <f>IF(FN_MC!AA860="","*",FN_MC!AA860)</f>
        <v>*</v>
      </c>
      <c r="K856" s="143" t="str">
        <f>IF(FN_MC!AD860="","*",FN_MC!AD860)</f>
        <v>*</v>
      </c>
    </row>
    <row r="857" spans="2:11" s="132" customFormat="1" hidden="1">
      <c r="B857" s="129" t="str">
        <f>IF(FN_MC!Y861="","*",FN_MC!Y861)</f>
        <v>*</v>
      </c>
      <c r="C857" s="130" t="str">
        <f>IF(FN_MC!B861="","*",FN_MC!B861)</f>
        <v>*</v>
      </c>
      <c r="D857" s="130" t="str">
        <f>IF(FN_MC!D861="","*",FN_MC!D861)</f>
        <v>*</v>
      </c>
      <c r="E857" s="130" t="str">
        <f>IF(FN_MC!H861="","*",FN_MC!H861)</f>
        <v>*</v>
      </c>
      <c r="F857" s="148" t="str">
        <f>IF(FN_MC!M861="","*",FN_MC!M861)</f>
        <v>*</v>
      </c>
      <c r="G857" s="130" t="str">
        <f>IF(FN_MC!I861="","*",FN_MC!I861)</f>
        <v>*</v>
      </c>
      <c r="H857" s="130" t="str">
        <f>IF(FN_MC!AB861="","*",FN_MC!AB861)</f>
        <v>*</v>
      </c>
      <c r="I857" s="130" t="str">
        <f>IF(FN_MC!AC861="","*",FN_MC!AC861)</f>
        <v>*</v>
      </c>
      <c r="J857" s="131" t="str">
        <f>IF(FN_MC!AA861="","*",FN_MC!AA861)</f>
        <v>*</v>
      </c>
      <c r="K857" s="143" t="str">
        <f>IF(FN_MC!AD861="","*",FN_MC!AD861)</f>
        <v>*</v>
      </c>
    </row>
    <row r="858" spans="2:11" s="132" customFormat="1" hidden="1">
      <c r="B858" s="129" t="str">
        <f>IF(FN_MC!Y862="","*",FN_MC!Y862)</f>
        <v>*</v>
      </c>
      <c r="C858" s="130" t="str">
        <f>IF(FN_MC!B862="","*",FN_MC!B862)</f>
        <v>*</v>
      </c>
      <c r="D858" s="130" t="str">
        <f>IF(FN_MC!D862="","*",FN_MC!D862)</f>
        <v>*</v>
      </c>
      <c r="E858" s="130" t="str">
        <f>IF(FN_MC!H862="","*",FN_MC!H862)</f>
        <v>*</v>
      </c>
      <c r="F858" s="148" t="str">
        <f>IF(FN_MC!M862="","*",FN_MC!M862)</f>
        <v>*</v>
      </c>
      <c r="G858" s="130" t="str">
        <f>IF(FN_MC!I862="","*",FN_MC!I862)</f>
        <v>*</v>
      </c>
      <c r="H858" s="130" t="str">
        <f>IF(FN_MC!AB862="","*",FN_MC!AB862)</f>
        <v>*</v>
      </c>
      <c r="I858" s="130" t="str">
        <f>IF(FN_MC!AC862="","*",FN_MC!AC862)</f>
        <v>*</v>
      </c>
      <c r="J858" s="131" t="str">
        <f>IF(FN_MC!AA862="","*",FN_MC!AA862)</f>
        <v>*</v>
      </c>
      <c r="K858" s="143" t="str">
        <f>IF(FN_MC!AD862="","*",FN_MC!AD862)</f>
        <v>*</v>
      </c>
    </row>
    <row r="859" spans="2:11" s="132" customFormat="1" hidden="1">
      <c r="B859" s="129" t="str">
        <f>IF(FN_MC!Y863="","*",FN_MC!Y863)</f>
        <v>*</v>
      </c>
      <c r="C859" s="130" t="str">
        <f>IF(FN_MC!B863="","*",FN_MC!B863)</f>
        <v>*</v>
      </c>
      <c r="D859" s="130" t="str">
        <f>IF(FN_MC!D863="","*",FN_MC!D863)</f>
        <v>*</v>
      </c>
      <c r="E859" s="130" t="str">
        <f>IF(FN_MC!H863="","*",FN_MC!H863)</f>
        <v>*</v>
      </c>
      <c r="F859" s="148" t="str">
        <f>IF(FN_MC!M863="","*",FN_MC!M863)</f>
        <v>*</v>
      </c>
      <c r="G859" s="130" t="str">
        <f>IF(FN_MC!I863="","*",FN_MC!I863)</f>
        <v>*</v>
      </c>
      <c r="H859" s="130" t="str">
        <f>IF(FN_MC!AB863="","*",FN_MC!AB863)</f>
        <v>*</v>
      </c>
      <c r="I859" s="130" t="str">
        <f>IF(FN_MC!AC863="","*",FN_MC!AC863)</f>
        <v>*</v>
      </c>
      <c r="J859" s="131" t="str">
        <f>IF(FN_MC!AA863="","*",FN_MC!AA863)</f>
        <v>*</v>
      </c>
      <c r="K859" s="143" t="str">
        <f>IF(FN_MC!AD863="","*",FN_MC!AD863)</f>
        <v>*</v>
      </c>
    </row>
    <row r="860" spans="2:11" s="132" customFormat="1" hidden="1">
      <c r="B860" s="129" t="str">
        <f>IF(FN_MC!Y864="","*",FN_MC!Y864)</f>
        <v>*</v>
      </c>
      <c r="C860" s="130" t="str">
        <f>IF(FN_MC!B864="","*",FN_MC!B864)</f>
        <v>*</v>
      </c>
      <c r="D860" s="130" t="str">
        <f>IF(FN_MC!D864="","*",FN_MC!D864)</f>
        <v>*</v>
      </c>
      <c r="E860" s="130" t="str">
        <f>IF(FN_MC!H864="","*",FN_MC!H864)</f>
        <v>*</v>
      </c>
      <c r="F860" s="148" t="str">
        <f>IF(FN_MC!M864="","*",FN_MC!M864)</f>
        <v>*</v>
      </c>
      <c r="G860" s="130" t="str">
        <f>IF(FN_MC!I864="","*",FN_MC!I864)</f>
        <v>*</v>
      </c>
      <c r="H860" s="130" t="str">
        <f>IF(FN_MC!AB864="","*",FN_MC!AB864)</f>
        <v>*</v>
      </c>
      <c r="I860" s="130" t="str">
        <f>IF(FN_MC!AC864="","*",FN_MC!AC864)</f>
        <v>*</v>
      </c>
      <c r="J860" s="131" t="str">
        <f>IF(FN_MC!AA864="","*",FN_MC!AA864)</f>
        <v>*</v>
      </c>
      <c r="K860" s="143" t="str">
        <f>IF(FN_MC!AD864="","*",FN_MC!AD864)</f>
        <v>*</v>
      </c>
    </row>
    <row r="861" spans="2:11" s="132" customFormat="1" hidden="1">
      <c r="B861" s="129" t="str">
        <f>IF(FN_MC!Y865="","*",FN_MC!Y865)</f>
        <v>*</v>
      </c>
      <c r="C861" s="130" t="str">
        <f>IF(FN_MC!B865="","*",FN_MC!B865)</f>
        <v>*</v>
      </c>
      <c r="D861" s="130" t="str">
        <f>IF(FN_MC!D865="","*",FN_MC!D865)</f>
        <v>*</v>
      </c>
      <c r="E861" s="130" t="str">
        <f>IF(FN_MC!H865="","*",FN_MC!H865)</f>
        <v>*</v>
      </c>
      <c r="F861" s="148" t="str">
        <f>IF(FN_MC!M865="","*",FN_MC!M865)</f>
        <v>*</v>
      </c>
      <c r="G861" s="130" t="str">
        <f>IF(FN_MC!I865="","*",FN_MC!I865)</f>
        <v>*</v>
      </c>
      <c r="H861" s="130" t="str">
        <f>IF(FN_MC!AB865="","*",FN_MC!AB865)</f>
        <v>*</v>
      </c>
      <c r="I861" s="130" t="str">
        <f>IF(FN_MC!AC865="","*",FN_MC!AC865)</f>
        <v>*</v>
      </c>
      <c r="J861" s="131" t="str">
        <f>IF(FN_MC!AA865="","*",FN_MC!AA865)</f>
        <v>*</v>
      </c>
      <c r="K861" s="143" t="str">
        <f>IF(FN_MC!AD865="","*",FN_MC!AD865)</f>
        <v>*</v>
      </c>
    </row>
    <row r="862" spans="2:11" s="132" customFormat="1" hidden="1">
      <c r="B862" s="129" t="str">
        <f>IF(FN_MC!Y866="","*",FN_MC!Y866)</f>
        <v>*</v>
      </c>
      <c r="C862" s="130" t="str">
        <f>IF(FN_MC!B866="","*",FN_MC!B866)</f>
        <v>*</v>
      </c>
      <c r="D862" s="130" t="str">
        <f>IF(FN_MC!D866="","*",FN_MC!D866)</f>
        <v>*</v>
      </c>
      <c r="E862" s="130" t="str">
        <f>IF(FN_MC!H866="","*",FN_MC!H866)</f>
        <v>*</v>
      </c>
      <c r="F862" s="148" t="str">
        <f>IF(FN_MC!M866="","*",FN_MC!M866)</f>
        <v>*</v>
      </c>
      <c r="G862" s="130" t="str">
        <f>IF(FN_MC!I866="","*",FN_MC!I866)</f>
        <v>*</v>
      </c>
      <c r="H862" s="130" t="str">
        <f>IF(FN_MC!AB866="","*",FN_MC!AB866)</f>
        <v>*</v>
      </c>
      <c r="I862" s="130" t="str">
        <f>IF(FN_MC!AC866="","*",FN_MC!AC866)</f>
        <v>*</v>
      </c>
      <c r="J862" s="131" t="str">
        <f>IF(FN_MC!AA866="","*",FN_MC!AA866)</f>
        <v>*</v>
      </c>
      <c r="K862" s="143" t="str">
        <f>IF(FN_MC!AD866="","*",FN_MC!AD866)</f>
        <v>*</v>
      </c>
    </row>
    <row r="863" spans="2:11" s="132" customFormat="1" hidden="1">
      <c r="B863" s="129" t="str">
        <f>IF(FN_MC!Y867="","*",FN_MC!Y867)</f>
        <v>*</v>
      </c>
      <c r="C863" s="130" t="str">
        <f>IF(FN_MC!B867="","*",FN_MC!B867)</f>
        <v>*</v>
      </c>
      <c r="D863" s="130" t="str">
        <f>IF(FN_MC!D867="","*",FN_MC!D867)</f>
        <v>*</v>
      </c>
      <c r="E863" s="130" t="str">
        <f>IF(FN_MC!H867="","*",FN_MC!H867)</f>
        <v>*</v>
      </c>
      <c r="F863" s="148" t="str">
        <f>IF(FN_MC!M867="","*",FN_MC!M867)</f>
        <v>*</v>
      </c>
      <c r="G863" s="130" t="str">
        <f>IF(FN_MC!I867="","*",FN_MC!I867)</f>
        <v>*</v>
      </c>
      <c r="H863" s="130" t="str">
        <f>IF(FN_MC!AB867="","*",FN_MC!AB867)</f>
        <v>*</v>
      </c>
      <c r="I863" s="130" t="str">
        <f>IF(FN_MC!AC867="","*",FN_MC!AC867)</f>
        <v>*</v>
      </c>
      <c r="J863" s="131" t="str">
        <f>IF(FN_MC!AA867="","*",FN_MC!AA867)</f>
        <v>*</v>
      </c>
      <c r="K863" s="143" t="str">
        <f>IF(FN_MC!AD867="","*",FN_MC!AD867)</f>
        <v>*</v>
      </c>
    </row>
    <row r="864" spans="2:11" s="132" customFormat="1" hidden="1">
      <c r="B864" s="129" t="str">
        <f>IF(FN_MC!Y868="","*",FN_MC!Y868)</f>
        <v>*</v>
      </c>
      <c r="C864" s="130" t="str">
        <f>IF(FN_MC!B868="","*",FN_MC!B868)</f>
        <v>*</v>
      </c>
      <c r="D864" s="130" t="str">
        <f>IF(FN_MC!D868="","*",FN_MC!D868)</f>
        <v>*</v>
      </c>
      <c r="E864" s="130" t="str">
        <f>IF(FN_MC!H868="","*",FN_MC!H868)</f>
        <v>*</v>
      </c>
      <c r="F864" s="148" t="str">
        <f>IF(FN_MC!M868="","*",FN_MC!M868)</f>
        <v>*</v>
      </c>
      <c r="G864" s="130" t="str">
        <f>IF(FN_MC!I868="","*",FN_MC!I868)</f>
        <v>*</v>
      </c>
      <c r="H864" s="130" t="str">
        <f>IF(FN_MC!AB868="","*",FN_MC!AB868)</f>
        <v>*</v>
      </c>
      <c r="I864" s="130" t="str">
        <f>IF(FN_MC!AC868="","*",FN_MC!AC868)</f>
        <v>*</v>
      </c>
      <c r="J864" s="131" t="str">
        <f>IF(FN_MC!AA868="","*",FN_MC!AA868)</f>
        <v>*</v>
      </c>
      <c r="K864" s="143" t="str">
        <f>IF(FN_MC!AD868="","*",FN_MC!AD868)</f>
        <v>*</v>
      </c>
    </row>
    <row r="865" spans="2:11" s="132" customFormat="1" hidden="1">
      <c r="B865" s="129" t="str">
        <f>IF(FN_MC!Y869="","*",FN_MC!Y869)</f>
        <v>*</v>
      </c>
      <c r="C865" s="130" t="str">
        <f>IF(FN_MC!B869="","*",FN_MC!B869)</f>
        <v>*</v>
      </c>
      <c r="D865" s="130" t="str">
        <f>IF(FN_MC!D869="","*",FN_MC!D869)</f>
        <v>*</v>
      </c>
      <c r="E865" s="130" t="str">
        <f>IF(FN_MC!H869="","*",FN_MC!H869)</f>
        <v>*</v>
      </c>
      <c r="F865" s="148" t="str">
        <f>IF(FN_MC!M869="","*",FN_MC!M869)</f>
        <v>*</v>
      </c>
      <c r="G865" s="130" t="str">
        <f>IF(FN_MC!I869="","*",FN_MC!I869)</f>
        <v>*</v>
      </c>
      <c r="H865" s="130" t="str">
        <f>IF(FN_MC!AB869="","*",FN_MC!AB869)</f>
        <v>*</v>
      </c>
      <c r="I865" s="130" t="str">
        <f>IF(FN_MC!AC869="","*",FN_MC!AC869)</f>
        <v>*</v>
      </c>
      <c r="J865" s="131" t="str">
        <f>IF(FN_MC!AA869="","*",FN_MC!AA869)</f>
        <v>*</v>
      </c>
      <c r="K865" s="143" t="str">
        <f>IF(FN_MC!AD869="","*",FN_MC!AD869)</f>
        <v>*</v>
      </c>
    </row>
    <row r="866" spans="2:11" s="132" customFormat="1" hidden="1">
      <c r="B866" s="129" t="str">
        <f>IF(FN_MC!Y870="","*",FN_MC!Y870)</f>
        <v>*</v>
      </c>
      <c r="C866" s="130" t="str">
        <f>IF(FN_MC!B870="","*",FN_MC!B870)</f>
        <v>*</v>
      </c>
      <c r="D866" s="130" t="str">
        <f>IF(FN_MC!D870="","*",FN_MC!D870)</f>
        <v>*</v>
      </c>
      <c r="E866" s="130" t="str">
        <f>IF(FN_MC!H870="","*",FN_MC!H870)</f>
        <v>*</v>
      </c>
      <c r="F866" s="148" t="str">
        <f>IF(FN_MC!M870="","*",FN_MC!M870)</f>
        <v>*</v>
      </c>
      <c r="G866" s="130" t="str">
        <f>IF(FN_MC!I870="","*",FN_MC!I870)</f>
        <v>*</v>
      </c>
      <c r="H866" s="130" t="str">
        <f>IF(FN_MC!AB870="","*",FN_MC!AB870)</f>
        <v>*</v>
      </c>
      <c r="I866" s="130" t="str">
        <f>IF(FN_MC!AC870="","*",FN_MC!AC870)</f>
        <v>*</v>
      </c>
      <c r="J866" s="131" t="str">
        <f>IF(FN_MC!AA870="","*",FN_MC!AA870)</f>
        <v>*</v>
      </c>
      <c r="K866" s="143" t="str">
        <f>IF(FN_MC!AD870="","*",FN_MC!AD870)</f>
        <v>*</v>
      </c>
    </row>
    <row r="867" spans="2:11" s="132" customFormat="1" hidden="1">
      <c r="B867" s="129" t="str">
        <f>IF(FN_MC!Y871="","*",FN_MC!Y871)</f>
        <v>*</v>
      </c>
      <c r="C867" s="130" t="str">
        <f>IF(FN_MC!B871="","*",FN_MC!B871)</f>
        <v>*</v>
      </c>
      <c r="D867" s="130" t="str">
        <f>IF(FN_MC!D871="","*",FN_MC!D871)</f>
        <v>*</v>
      </c>
      <c r="E867" s="130" t="str">
        <f>IF(FN_MC!H871="","*",FN_MC!H871)</f>
        <v>*</v>
      </c>
      <c r="F867" s="148" t="str">
        <f>IF(FN_MC!M871="","*",FN_MC!M871)</f>
        <v>*</v>
      </c>
      <c r="G867" s="130" t="str">
        <f>IF(FN_MC!I871="","*",FN_MC!I871)</f>
        <v>*</v>
      </c>
      <c r="H867" s="130" t="str">
        <f>IF(FN_MC!AB871="","*",FN_MC!AB871)</f>
        <v>*</v>
      </c>
      <c r="I867" s="130" t="str">
        <f>IF(FN_MC!AC871="","*",FN_MC!AC871)</f>
        <v>*</v>
      </c>
      <c r="J867" s="131" t="str">
        <f>IF(FN_MC!AA871="","*",FN_MC!AA871)</f>
        <v>*</v>
      </c>
      <c r="K867" s="143" t="str">
        <f>IF(FN_MC!AD871="","*",FN_MC!AD871)</f>
        <v>*</v>
      </c>
    </row>
    <row r="868" spans="2:11" s="132" customFormat="1" hidden="1">
      <c r="B868" s="129" t="str">
        <f>IF(FN_MC!Y872="","*",FN_MC!Y872)</f>
        <v>*</v>
      </c>
      <c r="C868" s="130" t="str">
        <f>IF(FN_MC!B872="","*",FN_MC!B872)</f>
        <v>*</v>
      </c>
      <c r="D868" s="130" t="str">
        <f>IF(FN_MC!D872="","*",FN_MC!D872)</f>
        <v>*</v>
      </c>
      <c r="E868" s="130" t="str">
        <f>IF(FN_MC!H872="","*",FN_MC!H872)</f>
        <v>*</v>
      </c>
      <c r="F868" s="148" t="str">
        <f>IF(FN_MC!M872="","*",FN_MC!M872)</f>
        <v>*</v>
      </c>
      <c r="G868" s="130" t="str">
        <f>IF(FN_MC!I872="","*",FN_MC!I872)</f>
        <v>*</v>
      </c>
      <c r="H868" s="130" t="str">
        <f>IF(FN_MC!AB872="","*",FN_MC!AB872)</f>
        <v>*</v>
      </c>
      <c r="I868" s="130" t="str">
        <f>IF(FN_MC!AC872="","*",FN_MC!AC872)</f>
        <v>*</v>
      </c>
      <c r="J868" s="131" t="str">
        <f>IF(FN_MC!AA872="","*",FN_MC!AA872)</f>
        <v>*</v>
      </c>
      <c r="K868" s="143" t="str">
        <f>IF(FN_MC!AD872="","*",FN_MC!AD872)</f>
        <v>*</v>
      </c>
    </row>
    <row r="869" spans="2:11" s="132" customFormat="1" hidden="1">
      <c r="B869" s="129" t="str">
        <f>IF(FN_MC!Y873="","*",FN_MC!Y873)</f>
        <v>*</v>
      </c>
      <c r="C869" s="130" t="str">
        <f>IF(FN_MC!B873="","*",FN_MC!B873)</f>
        <v>*</v>
      </c>
      <c r="D869" s="130" t="str">
        <f>IF(FN_MC!D873="","*",FN_MC!D873)</f>
        <v>*</v>
      </c>
      <c r="E869" s="130" t="str">
        <f>IF(FN_MC!H873="","*",FN_MC!H873)</f>
        <v>*</v>
      </c>
      <c r="F869" s="148" t="str">
        <f>IF(FN_MC!M873="","*",FN_MC!M873)</f>
        <v>*</v>
      </c>
      <c r="G869" s="130" t="str">
        <f>IF(FN_MC!I873="","*",FN_MC!I873)</f>
        <v>*</v>
      </c>
      <c r="H869" s="130" t="str">
        <f>IF(FN_MC!AB873="","*",FN_MC!AB873)</f>
        <v>*</v>
      </c>
      <c r="I869" s="130" t="str">
        <f>IF(FN_MC!AC873="","*",FN_MC!AC873)</f>
        <v>*</v>
      </c>
      <c r="J869" s="131" t="str">
        <f>IF(FN_MC!AA873="","*",FN_MC!AA873)</f>
        <v>*</v>
      </c>
      <c r="K869" s="143" t="str">
        <f>IF(FN_MC!AD873="","*",FN_MC!AD873)</f>
        <v>*</v>
      </c>
    </row>
    <row r="870" spans="2:11" s="132" customFormat="1" hidden="1">
      <c r="B870" s="129" t="str">
        <f>IF(FN_MC!Y874="","*",FN_MC!Y874)</f>
        <v>*</v>
      </c>
      <c r="C870" s="130" t="str">
        <f>IF(FN_MC!B874="","*",FN_MC!B874)</f>
        <v>*</v>
      </c>
      <c r="D870" s="130" t="str">
        <f>IF(FN_MC!D874="","*",FN_MC!D874)</f>
        <v>*</v>
      </c>
      <c r="E870" s="130" t="str">
        <f>IF(FN_MC!H874="","*",FN_MC!H874)</f>
        <v>*</v>
      </c>
      <c r="F870" s="148" t="str">
        <f>IF(FN_MC!M874="","*",FN_MC!M874)</f>
        <v>*</v>
      </c>
      <c r="G870" s="130" t="str">
        <f>IF(FN_MC!I874="","*",FN_MC!I874)</f>
        <v>*</v>
      </c>
      <c r="H870" s="130" t="str">
        <f>IF(FN_MC!AB874="","*",FN_MC!AB874)</f>
        <v>*</v>
      </c>
      <c r="I870" s="130" t="str">
        <f>IF(FN_MC!AC874="","*",FN_MC!AC874)</f>
        <v>*</v>
      </c>
      <c r="J870" s="131" t="str">
        <f>IF(FN_MC!AA874="","*",FN_MC!AA874)</f>
        <v>*</v>
      </c>
      <c r="K870" s="143" t="str">
        <f>IF(FN_MC!AD874="","*",FN_MC!AD874)</f>
        <v>*</v>
      </c>
    </row>
    <row r="871" spans="2:11" s="132" customFormat="1" hidden="1">
      <c r="B871" s="129" t="str">
        <f>IF(FN_MC!Y875="","*",FN_MC!Y875)</f>
        <v>*</v>
      </c>
      <c r="C871" s="130" t="str">
        <f>IF(FN_MC!B875="","*",FN_MC!B875)</f>
        <v>*</v>
      </c>
      <c r="D871" s="130" t="str">
        <f>IF(FN_MC!D875="","*",FN_MC!D875)</f>
        <v>*</v>
      </c>
      <c r="E871" s="130" t="str">
        <f>IF(FN_MC!H875="","*",FN_MC!H875)</f>
        <v>*</v>
      </c>
      <c r="F871" s="148" t="str">
        <f>IF(FN_MC!M875="","*",FN_MC!M875)</f>
        <v>*</v>
      </c>
      <c r="G871" s="130" t="str">
        <f>IF(FN_MC!I875="","*",FN_MC!I875)</f>
        <v>*</v>
      </c>
      <c r="H871" s="130" t="str">
        <f>IF(FN_MC!AB875="","*",FN_MC!AB875)</f>
        <v>*</v>
      </c>
      <c r="I871" s="130" t="str">
        <f>IF(FN_MC!AC875="","*",FN_MC!AC875)</f>
        <v>*</v>
      </c>
      <c r="J871" s="131" t="str">
        <f>IF(FN_MC!AA875="","*",FN_MC!AA875)</f>
        <v>*</v>
      </c>
      <c r="K871" s="143" t="str">
        <f>IF(FN_MC!AD875="","*",FN_MC!AD875)</f>
        <v>*</v>
      </c>
    </row>
    <row r="872" spans="2:11" s="132" customFormat="1" hidden="1">
      <c r="B872" s="129" t="str">
        <f>IF(FN_MC!Y876="","*",FN_MC!Y876)</f>
        <v>*</v>
      </c>
      <c r="C872" s="130" t="str">
        <f>IF(FN_MC!B876="","*",FN_MC!B876)</f>
        <v>*</v>
      </c>
      <c r="D872" s="130" t="str">
        <f>IF(FN_MC!D876="","*",FN_MC!D876)</f>
        <v>*</v>
      </c>
      <c r="E872" s="130" t="str">
        <f>IF(FN_MC!H876="","*",FN_MC!H876)</f>
        <v>*</v>
      </c>
      <c r="F872" s="148" t="str">
        <f>IF(FN_MC!M876="","*",FN_MC!M876)</f>
        <v>*</v>
      </c>
      <c r="G872" s="130" t="str">
        <f>IF(FN_MC!I876="","*",FN_MC!I876)</f>
        <v>*</v>
      </c>
      <c r="H872" s="130" t="str">
        <f>IF(FN_MC!AB876="","*",FN_MC!AB876)</f>
        <v>*</v>
      </c>
      <c r="I872" s="130" t="str">
        <f>IF(FN_MC!AC876="","*",FN_MC!AC876)</f>
        <v>*</v>
      </c>
      <c r="J872" s="131" t="str">
        <f>IF(FN_MC!AA876="","*",FN_MC!AA876)</f>
        <v>*</v>
      </c>
      <c r="K872" s="143" t="str">
        <f>IF(FN_MC!AD876="","*",FN_MC!AD876)</f>
        <v>*</v>
      </c>
    </row>
    <row r="873" spans="2:11" s="132" customFormat="1" hidden="1">
      <c r="B873" s="129" t="str">
        <f>IF(FN_MC!Y877="","*",FN_MC!Y877)</f>
        <v>*</v>
      </c>
      <c r="C873" s="130" t="str">
        <f>IF(FN_MC!B877="","*",FN_MC!B877)</f>
        <v>*</v>
      </c>
      <c r="D873" s="130" t="str">
        <f>IF(FN_MC!D877="","*",FN_MC!D877)</f>
        <v>*</v>
      </c>
      <c r="E873" s="130" t="str">
        <f>IF(FN_MC!H877="","*",FN_MC!H877)</f>
        <v>*</v>
      </c>
      <c r="F873" s="148" t="str">
        <f>IF(FN_MC!M877="","*",FN_MC!M877)</f>
        <v>*</v>
      </c>
      <c r="G873" s="130" t="str">
        <f>IF(FN_MC!I877="","*",FN_MC!I877)</f>
        <v>*</v>
      </c>
      <c r="H873" s="130" t="str">
        <f>IF(FN_MC!AB877="","*",FN_MC!AB877)</f>
        <v>*</v>
      </c>
      <c r="I873" s="130" t="str">
        <f>IF(FN_MC!AC877="","*",FN_MC!AC877)</f>
        <v>*</v>
      </c>
      <c r="J873" s="131" t="str">
        <f>IF(FN_MC!AA877="","*",FN_MC!AA877)</f>
        <v>*</v>
      </c>
      <c r="K873" s="143" t="str">
        <f>IF(FN_MC!AD877="","*",FN_MC!AD877)</f>
        <v>*</v>
      </c>
    </row>
    <row r="874" spans="2:11" s="132" customFormat="1" hidden="1">
      <c r="B874" s="129" t="str">
        <f>IF(FN_MC!Y878="","*",FN_MC!Y878)</f>
        <v>*</v>
      </c>
      <c r="C874" s="130" t="str">
        <f>IF(FN_MC!B878="","*",FN_MC!B878)</f>
        <v>*</v>
      </c>
      <c r="D874" s="130" t="str">
        <f>IF(FN_MC!D878="","*",FN_MC!D878)</f>
        <v>*</v>
      </c>
      <c r="E874" s="130" t="str">
        <f>IF(FN_MC!H878="","*",FN_MC!H878)</f>
        <v>*</v>
      </c>
      <c r="F874" s="148" t="str">
        <f>IF(FN_MC!M878="","*",FN_MC!M878)</f>
        <v>*</v>
      </c>
      <c r="G874" s="130" t="str">
        <f>IF(FN_MC!I878="","*",FN_MC!I878)</f>
        <v>*</v>
      </c>
      <c r="H874" s="130" t="str">
        <f>IF(FN_MC!AB878="","*",FN_MC!AB878)</f>
        <v>*</v>
      </c>
      <c r="I874" s="130" t="str">
        <f>IF(FN_MC!AC878="","*",FN_MC!AC878)</f>
        <v>*</v>
      </c>
      <c r="J874" s="131" t="str">
        <f>IF(FN_MC!AA878="","*",FN_MC!AA878)</f>
        <v>*</v>
      </c>
      <c r="K874" s="143" t="str">
        <f>IF(FN_MC!AD878="","*",FN_MC!AD878)</f>
        <v>*</v>
      </c>
    </row>
    <row r="875" spans="2:11" s="132" customFormat="1" hidden="1">
      <c r="B875" s="129" t="str">
        <f>IF(FN_MC!Y879="","*",FN_MC!Y879)</f>
        <v>*</v>
      </c>
      <c r="C875" s="130" t="str">
        <f>IF(FN_MC!B879="","*",FN_MC!B879)</f>
        <v>*</v>
      </c>
      <c r="D875" s="130" t="str">
        <f>IF(FN_MC!D879="","*",FN_MC!D879)</f>
        <v>*</v>
      </c>
      <c r="E875" s="130" t="str">
        <f>IF(FN_MC!H879="","*",FN_MC!H879)</f>
        <v>*</v>
      </c>
      <c r="F875" s="148" t="str">
        <f>IF(FN_MC!M879="","*",FN_MC!M879)</f>
        <v>*</v>
      </c>
      <c r="G875" s="130" t="str">
        <f>IF(FN_MC!I879="","*",FN_MC!I879)</f>
        <v>*</v>
      </c>
      <c r="H875" s="130" t="str">
        <f>IF(FN_MC!AB879="","*",FN_MC!AB879)</f>
        <v>*</v>
      </c>
      <c r="I875" s="130" t="str">
        <f>IF(FN_MC!AC879="","*",FN_MC!AC879)</f>
        <v>*</v>
      </c>
      <c r="J875" s="131" t="str">
        <f>IF(FN_MC!AA879="","*",FN_MC!AA879)</f>
        <v>*</v>
      </c>
      <c r="K875" s="143" t="str">
        <f>IF(FN_MC!AD879="","*",FN_MC!AD879)</f>
        <v>*</v>
      </c>
    </row>
    <row r="876" spans="2:11" s="132" customFormat="1" hidden="1">
      <c r="B876" s="129" t="str">
        <f>IF(FN_MC!Y880="","*",FN_MC!Y880)</f>
        <v>*</v>
      </c>
      <c r="C876" s="130" t="str">
        <f>IF(FN_MC!B880="","*",FN_MC!B880)</f>
        <v>*</v>
      </c>
      <c r="D876" s="130" t="str">
        <f>IF(FN_MC!D880="","*",FN_MC!D880)</f>
        <v>*</v>
      </c>
      <c r="E876" s="130" t="str">
        <f>IF(FN_MC!H880="","*",FN_MC!H880)</f>
        <v>*</v>
      </c>
      <c r="F876" s="148" t="str">
        <f>IF(FN_MC!M880="","*",FN_MC!M880)</f>
        <v>*</v>
      </c>
      <c r="G876" s="130" t="str">
        <f>IF(FN_MC!I880="","*",FN_MC!I880)</f>
        <v>*</v>
      </c>
      <c r="H876" s="130" t="str">
        <f>IF(FN_MC!AB880="","*",FN_MC!AB880)</f>
        <v>*</v>
      </c>
      <c r="I876" s="130" t="str">
        <f>IF(FN_MC!AC880="","*",FN_MC!AC880)</f>
        <v>*</v>
      </c>
      <c r="J876" s="131" t="str">
        <f>IF(FN_MC!AA880="","*",FN_MC!AA880)</f>
        <v>*</v>
      </c>
      <c r="K876" s="143" t="str">
        <f>IF(FN_MC!AD880="","*",FN_MC!AD880)</f>
        <v>*</v>
      </c>
    </row>
    <row r="877" spans="2:11" s="132" customFormat="1" hidden="1">
      <c r="B877" s="129" t="str">
        <f>IF(FN_MC!Y881="","*",FN_MC!Y881)</f>
        <v>*</v>
      </c>
      <c r="C877" s="130" t="str">
        <f>IF(FN_MC!B881="","*",FN_MC!B881)</f>
        <v>*</v>
      </c>
      <c r="D877" s="130" t="str">
        <f>IF(FN_MC!D881="","*",FN_MC!D881)</f>
        <v>*</v>
      </c>
      <c r="E877" s="130" t="str">
        <f>IF(FN_MC!H881="","*",FN_MC!H881)</f>
        <v>*</v>
      </c>
      <c r="F877" s="148" t="str">
        <f>IF(FN_MC!M881="","*",FN_MC!M881)</f>
        <v>*</v>
      </c>
      <c r="G877" s="130" t="str">
        <f>IF(FN_MC!I881="","*",FN_MC!I881)</f>
        <v>*</v>
      </c>
      <c r="H877" s="130" t="str">
        <f>IF(FN_MC!AB881="","*",FN_MC!AB881)</f>
        <v>*</v>
      </c>
      <c r="I877" s="130" t="str">
        <f>IF(FN_MC!AC881="","*",FN_MC!AC881)</f>
        <v>*</v>
      </c>
      <c r="J877" s="131" t="str">
        <f>IF(FN_MC!AA881="","*",FN_MC!AA881)</f>
        <v>*</v>
      </c>
      <c r="K877" s="143" t="str">
        <f>IF(FN_MC!AD881="","*",FN_MC!AD881)</f>
        <v>*</v>
      </c>
    </row>
    <row r="878" spans="2:11" s="132" customFormat="1" hidden="1">
      <c r="B878" s="129" t="str">
        <f>IF(FN_MC!Y882="","*",FN_MC!Y882)</f>
        <v>*</v>
      </c>
      <c r="C878" s="130" t="str">
        <f>IF(FN_MC!B882="","*",FN_MC!B882)</f>
        <v>*</v>
      </c>
      <c r="D878" s="130" t="str">
        <f>IF(FN_MC!D882="","*",FN_MC!D882)</f>
        <v>*</v>
      </c>
      <c r="E878" s="130" t="str">
        <f>IF(FN_MC!H882="","*",FN_MC!H882)</f>
        <v>*</v>
      </c>
      <c r="F878" s="148" t="str">
        <f>IF(FN_MC!M882="","*",FN_MC!M882)</f>
        <v>*</v>
      </c>
      <c r="G878" s="130" t="str">
        <f>IF(FN_MC!I882="","*",FN_MC!I882)</f>
        <v>*</v>
      </c>
      <c r="H878" s="130" t="str">
        <f>IF(FN_MC!AB882="","*",FN_MC!AB882)</f>
        <v>*</v>
      </c>
      <c r="I878" s="130" t="str">
        <f>IF(FN_MC!AC882="","*",FN_MC!AC882)</f>
        <v>*</v>
      </c>
      <c r="J878" s="131" t="str">
        <f>IF(FN_MC!AA882="","*",FN_MC!AA882)</f>
        <v>*</v>
      </c>
      <c r="K878" s="143" t="str">
        <f>IF(FN_MC!AD882="","*",FN_MC!AD882)</f>
        <v>*</v>
      </c>
    </row>
    <row r="879" spans="2:11" s="132" customFormat="1" hidden="1">
      <c r="B879" s="129" t="str">
        <f>IF(FN_MC!Y883="","*",FN_MC!Y883)</f>
        <v>*</v>
      </c>
      <c r="C879" s="130" t="str">
        <f>IF(FN_MC!B883="","*",FN_MC!B883)</f>
        <v>*</v>
      </c>
      <c r="D879" s="130" t="str">
        <f>IF(FN_MC!D883="","*",FN_MC!D883)</f>
        <v>*</v>
      </c>
      <c r="E879" s="130" t="str">
        <f>IF(FN_MC!H883="","*",FN_MC!H883)</f>
        <v>*</v>
      </c>
      <c r="F879" s="148" t="str">
        <f>IF(FN_MC!M883="","*",FN_MC!M883)</f>
        <v>*</v>
      </c>
      <c r="G879" s="130" t="str">
        <f>IF(FN_MC!I883="","*",FN_MC!I883)</f>
        <v>*</v>
      </c>
      <c r="H879" s="130" t="str">
        <f>IF(FN_MC!AB883="","*",FN_MC!AB883)</f>
        <v>*</v>
      </c>
      <c r="I879" s="130" t="str">
        <f>IF(FN_MC!AC883="","*",FN_MC!AC883)</f>
        <v>*</v>
      </c>
      <c r="J879" s="131" t="str">
        <f>IF(FN_MC!AA883="","*",FN_MC!AA883)</f>
        <v>*</v>
      </c>
      <c r="K879" s="143" t="str">
        <f>IF(FN_MC!AD883="","*",FN_MC!AD883)</f>
        <v>*</v>
      </c>
    </row>
    <row r="880" spans="2:11" s="132" customFormat="1" hidden="1">
      <c r="B880" s="129" t="str">
        <f>IF(FN_MC!Y884="","*",FN_MC!Y884)</f>
        <v>*</v>
      </c>
      <c r="C880" s="130" t="str">
        <f>IF(FN_MC!B884="","*",FN_MC!B884)</f>
        <v>*</v>
      </c>
      <c r="D880" s="130" t="str">
        <f>IF(FN_MC!D884="","*",FN_MC!D884)</f>
        <v>*</v>
      </c>
      <c r="E880" s="130" t="str">
        <f>IF(FN_MC!H884="","*",FN_MC!H884)</f>
        <v>*</v>
      </c>
      <c r="F880" s="148" t="str">
        <f>IF(FN_MC!M884="","*",FN_MC!M884)</f>
        <v>*</v>
      </c>
      <c r="G880" s="130" t="str">
        <f>IF(FN_MC!I884="","*",FN_MC!I884)</f>
        <v>*</v>
      </c>
      <c r="H880" s="130" t="str">
        <f>IF(FN_MC!AB884="","*",FN_MC!AB884)</f>
        <v>*</v>
      </c>
      <c r="I880" s="130" t="str">
        <f>IF(FN_MC!AC884="","*",FN_MC!AC884)</f>
        <v>*</v>
      </c>
      <c r="J880" s="131" t="str">
        <f>IF(FN_MC!AA884="","*",FN_MC!AA884)</f>
        <v>*</v>
      </c>
      <c r="K880" s="143" t="str">
        <f>IF(FN_MC!AD884="","*",FN_MC!AD884)</f>
        <v>*</v>
      </c>
    </row>
    <row r="881" spans="2:11" s="132" customFormat="1" hidden="1">
      <c r="B881" s="129" t="str">
        <f>IF(FN_MC!Y885="","*",FN_MC!Y885)</f>
        <v>*</v>
      </c>
      <c r="C881" s="130" t="str">
        <f>IF(FN_MC!B885="","*",FN_MC!B885)</f>
        <v>*</v>
      </c>
      <c r="D881" s="130" t="str">
        <f>IF(FN_MC!D885="","*",FN_MC!D885)</f>
        <v>*</v>
      </c>
      <c r="E881" s="130" t="str">
        <f>IF(FN_MC!H885="","*",FN_MC!H885)</f>
        <v>*</v>
      </c>
      <c r="F881" s="148" t="str">
        <f>IF(FN_MC!M885="","*",FN_MC!M885)</f>
        <v>*</v>
      </c>
      <c r="G881" s="130" t="str">
        <f>IF(FN_MC!I885="","*",FN_MC!I885)</f>
        <v>*</v>
      </c>
      <c r="H881" s="130" t="str">
        <f>IF(FN_MC!AB885="","*",FN_MC!AB885)</f>
        <v>*</v>
      </c>
      <c r="I881" s="130" t="str">
        <f>IF(FN_MC!AC885="","*",FN_MC!AC885)</f>
        <v>*</v>
      </c>
      <c r="J881" s="131" t="str">
        <f>IF(FN_MC!AA885="","*",FN_MC!AA885)</f>
        <v>*</v>
      </c>
      <c r="K881" s="143" t="str">
        <f>IF(FN_MC!AD885="","*",FN_MC!AD885)</f>
        <v>*</v>
      </c>
    </row>
    <row r="882" spans="2:11" s="132" customFormat="1" hidden="1">
      <c r="B882" s="129" t="str">
        <f>IF(FN_MC!Y886="","*",FN_MC!Y886)</f>
        <v>*</v>
      </c>
      <c r="C882" s="130" t="str">
        <f>IF(FN_MC!B886="","*",FN_MC!B886)</f>
        <v>*</v>
      </c>
      <c r="D882" s="130" t="str">
        <f>IF(FN_MC!D886="","*",FN_MC!D886)</f>
        <v>*</v>
      </c>
      <c r="E882" s="130" t="str">
        <f>IF(FN_MC!H886="","*",FN_MC!H886)</f>
        <v>*</v>
      </c>
      <c r="F882" s="148" t="str">
        <f>IF(FN_MC!M886="","*",FN_MC!M886)</f>
        <v>*</v>
      </c>
      <c r="G882" s="130" t="str">
        <f>IF(FN_MC!I886="","*",FN_MC!I886)</f>
        <v>*</v>
      </c>
      <c r="H882" s="130" t="str">
        <f>IF(FN_MC!AB886="","*",FN_MC!AB886)</f>
        <v>*</v>
      </c>
      <c r="I882" s="130" t="str">
        <f>IF(FN_MC!AC886="","*",FN_MC!AC886)</f>
        <v>*</v>
      </c>
      <c r="J882" s="131" t="str">
        <f>IF(FN_MC!AA886="","*",FN_MC!AA886)</f>
        <v>*</v>
      </c>
      <c r="K882" s="143" t="str">
        <f>IF(FN_MC!AD886="","*",FN_MC!AD886)</f>
        <v>*</v>
      </c>
    </row>
    <row r="883" spans="2:11" s="132" customFormat="1" hidden="1">
      <c r="B883" s="129" t="str">
        <f>IF(FN_MC!Y887="","*",FN_MC!Y887)</f>
        <v>*</v>
      </c>
      <c r="C883" s="130" t="str">
        <f>IF(FN_MC!B887="","*",FN_MC!B887)</f>
        <v>*</v>
      </c>
      <c r="D883" s="130" t="str">
        <f>IF(FN_MC!D887="","*",FN_MC!D887)</f>
        <v>*</v>
      </c>
      <c r="E883" s="130" t="str">
        <f>IF(FN_MC!H887="","*",FN_MC!H887)</f>
        <v>*</v>
      </c>
      <c r="F883" s="148" t="str">
        <f>IF(FN_MC!M887="","*",FN_MC!M887)</f>
        <v>*</v>
      </c>
      <c r="G883" s="130" t="str">
        <f>IF(FN_MC!I887="","*",FN_MC!I887)</f>
        <v>*</v>
      </c>
      <c r="H883" s="130" t="str">
        <f>IF(FN_MC!AB887="","*",FN_MC!AB887)</f>
        <v>*</v>
      </c>
      <c r="I883" s="130" t="str">
        <f>IF(FN_MC!AC887="","*",FN_MC!AC887)</f>
        <v>*</v>
      </c>
      <c r="J883" s="131" t="str">
        <f>IF(FN_MC!AA887="","*",FN_MC!AA887)</f>
        <v>*</v>
      </c>
      <c r="K883" s="143" t="str">
        <f>IF(FN_MC!AD887="","*",FN_MC!AD887)</f>
        <v>*</v>
      </c>
    </row>
    <row r="884" spans="2:11" s="132" customFormat="1" hidden="1">
      <c r="B884" s="129" t="str">
        <f>IF(FN_MC!Y888="","*",FN_MC!Y888)</f>
        <v>*</v>
      </c>
      <c r="C884" s="130" t="str">
        <f>IF(FN_MC!B888="","*",FN_MC!B888)</f>
        <v>*</v>
      </c>
      <c r="D884" s="130" t="str">
        <f>IF(FN_MC!D888="","*",FN_MC!D888)</f>
        <v>*</v>
      </c>
      <c r="E884" s="130" t="str">
        <f>IF(FN_MC!H888="","*",FN_MC!H888)</f>
        <v>*</v>
      </c>
      <c r="F884" s="148" t="str">
        <f>IF(FN_MC!M888="","*",FN_MC!M888)</f>
        <v>*</v>
      </c>
      <c r="G884" s="130" t="str">
        <f>IF(FN_MC!I888="","*",FN_MC!I888)</f>
        <v>*</v>
      </c>
      <c r="H884" s="130" t="str">
        <f>IF(FN_MC!AB888="","*",FN_MC!AB888)</f>
        <v>*</v>
      </c>
      <c r="I884" s="130" t="str">
        <f>IF(FN_MC!AC888="","*",FN_MC!AC888)</f>
        <v>*</v>
      </c>
      <c r="J884" s="131" t="str">
        <f>IF(FN_MC!AA888="","*",FN_MC!AA888)</f>
        <v>*</v>
      </c>
      <c r="K884" s="143" t="str">
        <f>IF(FN_MC!AD888="","*",FN_MC!AD888)</f>
        <v>*</v>
      </c>
    </row>
    <row r="885" spans="2:11" s="132" customFormat="1" hidden="1">
      <c r="B885" s="129" t="str">
        <f>IF(FN_MC!Y889="","*",FN_MC!Y889)</f>
        <v>*</v>
      </c>
      <c r="C885" s="130" t="str">
        <f>IF(FN_MC!B889="","*",FN_MC!B889)</f>
        <v>*</v>
      </c>
      <c r="D885" s="130" t="str">
        <f>IF(FN_MC!D889="","*",FN_MC!D889)</f>
        <v>*</v>
      </c>
      <c r="E885" s="130" t="str">
        <f>IF(FN_MC!H889="","*",FN_MC!H889)</f>
        <v>*</v>
      </c>
      <c r="F885" s="148" t="str">
        <f>IF(FN_MC!M889="","*",FN_MC!M889)</f>
        <v>*</v>
      </c>
      <c r="G885" s="130" t="str">
        <f>IF(FN_MC!I889="","*",FN_MC!I889)</f>
        <v>*</v>
      </c>
      <c r="H885" s="130" t="str">
        <f>IF(FN_MC!AB889="","*",FN_MC!AB889)</f>
        <v>*</v>
      </c>
      <c r="I885" s="130" t="str">
        <f>IF(FN_MC!AC889="","*",FN_MC!AC889)</f>
        <v>*</v>
      </c>
      <c r="J885" s="131" t="str">
        <f>IF(FN_MC!AA889="","*",FN_MC!AA889)</f>
        <v>*</v>
      </c>
      <c r="K885" s="143" t="str">
        <f>IF(FN_MC!AD889="","*",FN_MC!AD889)</f>
        <v>*</v>
      </c>
    </row>
    <row r="886" spans="2:11" s="132" customFormat="1" hidden="1">
      <c r="B886" s="129" t="str">
        <f>IF(FN_MC!Y890="","*",FN_MC!Y890)</f>
        <v>*</v>
      </c>
      <c r="C886" s="130" t="str">
        <f>IF(FN_MC!B890="","*",FN_MC!B890)</f>
        <v>*</v>
      </c>
      <c r="D886" s="130" t="str">
        <f>IF(FN_MC!D890="","*",FN_MC!D890)</f>
        <v>*</v>
      </c>
      <c r="E886" s="130" t="str">
        <f>IF(FN_MC!H890="","*",FN_MC!H890)</f>
        <v>*</v>
      </c>
      <c r="F886" s="148" t="str">
        <f>IF(FN_MC!M890="","*",FN_MC!M890)</f>
        <v>*</v>
      </c>
      <c r="G886" s="130" t="str">
        <f>IF(FN_MC!I890="","*",FN_MC!I890)</f>
        <v>*</v>
      </c>
      <c r="H886" s="130" t="str">
        <f>IF(FN_MC!AB890="","*",FN_MC!AB890)</f>
        <v>*</v>
      </c>
      <c r="I886" s="130" t="str">
        <f>IF(FN_MC!AC890="","*",FN_MC!AC890)</f>
        <v>*</v>
      </c>
      <c r="J886" s="131" t="str">
        <f>IF(FN_MC!AA890="","*",FN_MC!AA890)</f>
        <v>*</v>
      </c>
      <c r="K886" s="143" t="str">
        <f>IF(FN_MC!AD890="","*",FN_MC!AD890)</f>
        <v>*</v>
      </c>
    </row>
    <row r="887" spans="2:11" s="132" customFormat="1" hidden="1">
      <c r="B887" s="129" t="str">
        <f>IF(FN_MC!Y891="","*",FN_MC!Y891)</f>
        <v>*</v>
      </c>
      <c r="C887" s="130" t="str">
        <f>IF(FN_MC!B891="","*",FN_MC!B891)</f>
        <v>*</v>
      </c>
      <c r="D887" s="130" t="str">
        <f>IF(FN_MC!D891="","*",FN_MC!D891)</f>
        <v>*</v>
      </c>
      <c r="E887" s="130" t="str">
        <f>IF(FN_MC!H891="","*",FN_MC!H891)</f>
        <v>*</v>
      </c>
      <c r="F887" s="148" t="str">
        <f>IF(FN_MC!M891="","*",FN_MC!M891)</f>
        <v>*</v>
      </c>
      <c r="G887" s="130" t="str">
        <f>IF(FN_MC!I891="","*",FN_MC!I891)</f>
        <v>*</v>
      </c>
      <c r="H887" s="130" t="str">
        <f>IF(FN_MC!AB891="","*",FN_MC!AB891)</f>
        <v>*</v>
      </c>
      <c r="I887" s="130" t="str">
        <f>IF(FN_MC!AC891="","*",FN_MC!AC891)</f>
        <v>*</v>
      </c>
      <c r="J887" s="131" t="str">
        <f>IF(FN_MC!AA891="","*",FN_MC!AA891)</f>
        <v>*</v>
      </c>
      <c r="K887" s="143" t="str">
        <f>IF(FN_MC!AD891="","*",FN_MC!AD891)</f>
        <v>*</v>
      </c>
    </row>
    <row r="888" spans="2:11" s="132" customFormat="1" hidden="1">
      <c r="B888" s="129" t="str">
        <f>IF(FN_MC!Y892="","*",FN_MC!Y892)</f>
        <v>*</v>
      </c>
      <c r="C888" s="130" t="str">
        <f>IF(FN_MC!B892="","*",FN_MC!B892)</f>
        <v>*</v>
      </c>
      <c r="D888" s="130" t="str">
        <f>IF(FN_MC!D892="","*",FN_MC!D892)</f>
        <v>*</v>
      </c>
      <c r="E888" s="130" t="str">
        <f>IF(FN_MC!H892="","*",FN_MC!H892)</f>
        <v>*</v>
      </c>
      <c r="F888" s="148" t="str">
        <f>IF(FN_MC!M892="","*",FN_MC!M892)</f>
        <v>*</v>
      </c>
      <c r="G888" s="130" t="str">
        <f>IF(FN_MC!I892="","*",FN_MC!I892)</f>
        <v>*</v>
      </c>
      <c r="H888" s="130" t="str">
        <f>IF(FN_MC!AB892="","*",FN_MC!AB892)</f>
        <v>*</v>
      </c>
      <c r="I888" s="130" t="str">
        <f>IF(FN_MC!AC892="","*",FN_MC!AC892)</f>
        <v>*</v>
      </c>
      <c r="J888" s="131" t="str">
        <f>IF(FN_MC!AA892="","*",FN_MC!AA892)</f>
        <v>*</v>
      </c>
      <c r="K888" s="143" t="str">
        <f>IF(FN_MC!AD892="","*",FN_MC!AD892)</f>
        <v>*</v>
      </c>
    </row>
    <row r="889" spans="2:11" s="132" customFormat="1" hidden="1">
      <c r="B889" s="129" t="str">
        <f>IF(FN_MC!Y893="","*",FN_MC!Y893)</f>
        <v>*</v>
      </c>
      <c r="C889" s="130" t="str">
        <f>IF(FN_MC!B893="","*",FN_MC!B893)</f>
        <v>*</v>
      </c>
      <c r="D889" s="130" t="str">
        <f>IF(FN_MC!D893="","*",FN_MC!D893)</f>
        <v>*</v>
      </c>
      <c r="E889" s="130" t="str">
        <f>IF(FN_MC!H893="","*",FN_MC!H893)</f>
        <v>*</v>
      </c>
      <c r="F889" s="148" t="str">
        <f>IF(FN_MC!M893="","*",FN_MC!M893)</f>
        <v>*</v>
      </c>
      <c r="G889" s="130" t="str">
        <f>IF(FN_MC!I893="","*",FN_MC!I893)</f>
        <v>*</v>
      </c>
      <c r="H889" s="130" t="str">
        <f>IF(FN_MC!AB893="","*",FN_MC!AB893)</f>
        <v>*</v>
      </c>
      <c r="I889" s="130" t="str">
        <f>IF(FN_MC!AC893="","*",FN_MC!AC893)</f>
        <v>*</v>
      </c>
      <c r="J889" s="131" t="str">
        <f>IF(FN_MC!AA893="","*",FN_MC!AA893)</f>
        <v>*</v>
      </c>
      <c r="K889" s="143" t="str">
        <f>IF(FN_MC!AD893="","*",FN_MC!AD893)</f>
        <v>*</v>
      </c>
    </row>
    <row r="890" spans="2:11" s="132" customFormat="1" hidden="1">
      <c r="B890" s="129" t="str">
        <f>IF(FN_MC!Y894="","*",FN_MC!Y894)</f>
        <v>*</v>
      </c>
      <c r="C890" s="130" t="str">
        <f>IF(FN_MC!B894="","*",FN_MC!B894)</f>
        <v>*</v>
      </c>
      <c r="D890" s="130" t="str">
        <f>IF(FN_MC!D894="","*",FN_MC!D894)</f>
        <v>*</v>
      </c>
      <c r="E890" s="130" t="str">
        <f>IF(FN_MC!H894="","*",FN_MC!H894)</f>
        <v>*</v>
      </c>
      <c r="F890" s="148" t="str">
        <f>IF(FN_MC!M894="","*",FN_MC!M894)</f>
        <v>*</v>
      </c>
      <c r="G890" s="130" t="str">
        <f>IF(FN_MC!I894="","*",FN_MC!I894)</f>
        <v>*</v>
      </c>
      <c r="H890" s="130" t="str">
        <f>IF(FN_MC!AB894="","*",FN_MC!AB894)</f>
        <v>*</v>
      </c>
      <c r="I890" s="130" t="str">
        <f>IF(FN_MC!AC894="","*",FN_MC!AC894)</f>
        <v>*</v>
      </c>
      <c r="J890" s="131" t="str">
        <f>IF(FN_MC!AA894="","*",FN_MC!AA894)</f>
        <v>*</v>
      </c>
      <c r="K890" s="143" t="str">
        <f>IF(FN_MC!AD894="","*",FN_MC!AD894)</f>
        <v>*</v>
      </c>
    </row>
    <row r="891" spans="2:11" s="132" customFormat="1" hidden="1">
      <c r="B891" s="129" t="str">
        <f>IF(FN_MC!Y895="","*",FN_MC!Y895)</f>
        <v>*</v>
      </c>
      <c r="C891" s="130" t="str">
        <f>IF(FN_MC!B895="","*",FN_MC!B895)</f>
        <v>*</v>
      </c>
      <c r="D891" s="130" t="str">
        <f>IF(FN_MC!D895="","*",FN_MC!D895)</f>
        <v>*</v>
      </c>
      <c r="E891" s="130" t="str">
        <f>IF(FN_MC!H895="","*",FN_MC!H895)</f>
        <v>*</v>
      </c>
      <c r="F891" s="148" t="str">
        <f>IF(FN_MC!M895="","*",FN_MC!M895)</f>
        <v>*</v>
      </c>
      <c r="G891" s="130" t="str">
        <f>IF(FN_MC!I895="","*",FN_MC!I895)</f>
        <v>*</v>
      </c>
      <c r="H891" s="130" t="str">
        <f>IF(FN_MC!AB895="","*",FN_MC!AB895)</f>
        <v>*</v>
      </c>
      <c r="I891" s="130" t="str">
        <f>IF(FN_MC!AC895="","*",FN_MC!AC895)</f>
        <v>*</v>
      </c>
      <c r="J891" s="131" t="str">
        <f>IF(FN_MC!AA895="","*",FN_MC!AA895)</f>
        <v>*</v>
      </c>
      <c r="K891" s="143" t="str">
        <f>IF(FN_MC!AD895="","*",FN_MC!AD895)</f>
        <v>*</v>
      </c>
    </row>
    <row r="892" spans="2:11" s="132" customFormat="1" hidden="1">
      <c r="B892" s="129" t="str">
        <f>IF(FN_MC!Y896="","*",FN_MC!Y896)</f>
        <v>*</v>
      </c>
      <c r="C892" s="130" t="str">
        <f>IF(FN_MC!B896="","*",FN_MC!B896)</f>
        <v>*</v>
      </c>
      <c r="D892" s="130" t="str">
        <f>IF(FN_MC!D896="","*",FN_MC!D896)</f>
        <v>*</v>
      </c>
      <c r="E892" s="130" t="str">
        <f>IF(FN_MC!H896="","*",FN_MC!H896)</f>
        <v>*</v>
      </c>
      <c r="F892" s="148" t="str">
        <f>IF(FN_MC!M896="","*",FN_MC!M896)</f>
        <v>*</v>
      </c>
      <c r="G892" s="130" t="str">
        <f>IF(FN_MC!I896="","*",FN_MC!I896)</f>
        <v>*</v>
      </c>
      <c r="H892" s="130" t="str">
        <f>IF(FN_MC!AB896="","*",FN_MC!AB896)</f>
        <v>*</v>
      </c>
      <c r="I892" s="130" t="str">
        <f>IF(FN_MC!AC896="","*",FN_MC!AC896)</f>
        <v>*</v>
      </c>
      <c r="J892" s="131" t="str">
        <f>IF(FN_MC!AA896="","*",FN_MC!AA896)</f>
        <v>*</v>
      </c>
      <c r="K892" s="143" t="str">
        <f>IF(FN_MC!AD896="","*",FN_MC!AD896)</f>
        <v>*</v>
      </c>
    </row>
    <row r="893" spans="2:11" s="132" customFormat="1" hidden="1">
      <c r="B893" s="129" t="str">
        <f>IF(FN_MC!Y897="","*",FN_MC!Y897)</f>
        <v>*</v>
      </c>
      <c r="C893" s="130" t="str">
        <f>IF(FN_MC!B897="","*",FN_MC!B897)</f>
        <v>*</v>
      </c>
      <c r="D893" s="130" t="str">
        <f>IF(FN_MC!D897="","*",FN_MC!D897)</f>
        <v>*</v>
      </c>
      <c r="E893" s="130" t="str">
        <f>IF(FN_MC!H897="","*",FN_MC!H897)</f>
        <v>*</v>
      </c>
      <c r="F893" s="148" t="str">
        <f>IF(FN_MC!M897="","*",FN_MC!M897)</f>
        <v>*</v>
      </c>
      <c r="G893" s="130" t="str">
        <f>IF(FN_MC!I897="","*",FN_MC!I897)</f>
        <v>*</v>
      </c>
      <c r="H893" s="130" t="str">
        <f>IF(FN_MC!AB897="","*",FN_MC!AB897)</f>
        <v>*</v>
      </c>
      <c r="I893" s="130" t="str">
        <f>IF(FN_MC!AC897="","*",FN_MC!AC897)</f>
        <v>*</v>
      </c>
      <c r="J893" s="131" t="str">
        <f>IF(FN_MC!AA897="","*",FN_MC!AA897)</f>
        <v>*</v>
      </c>
      <c r="K893" s="143" t="str">
        <f>IF(FN_MC!AD897="","*",FN_MC!AD897)</f>
        <v>*</v>
      </c>
    </row>
    <row r="894" spans="2:11" s="132" customFormat="1" hidden="1">
      <c r="B894" s="129" t="str">
        <f>IF(FN_MC!Y898="","*",FN_MC!Y898)</f>
        <v>*</v>
      </c>
      <c r="C894" s="130" t="str">
        <f>IF(FN_MC!B898="","*",FN_MC!B898)</f>
        <v>*</v>
      </c>
      <c r="D894" s="130" t="str">
        <f>IF(FN_MC!D898="","*",FN_MC!D898)</f>
        <v>*</v>
      </c>
      <c r="E894" s="130" t="str">
        <f>IF(FN_MC!H898="","*",FN_MC!H898)</f>
        <v>*</v>
      </c>
      <c r="F894" s="148" t="str">
        <f>IF(FN_MC!M898="","*",FN_MC!M898)</f>
        <v>*</v>
      </c>
      <c r="G894" s="130" t="str">
        <f>IF(FN_MC!I898="","*",FN_MC!I898)</f>
        <v>*</v>
      </c>
      <c r="H894" s="130" t="str">
        <f>IF(FN_MC!AB898="","*",FN_MC!AB898)</f>
        <v>*</v>
      </c>
      <c r="I894" s="130" t="str">
        <f>IF(FN_MC!AC898="","*",FN_MC!AC898)</f>
        <v>*</v>
      </c>
      <c r="J894" s="131" t="str">
        <f>IF(FN_MC!AA898="","*",FN_MC!AA898)</f>
        <v>*</v>
      </c>
      <c r="K894" s="143" t="str">
        <f>IF(FN_MC!AD898="","*",FN_MC!AD898)</f>
        <v>*</v>
      </c>
    </row>
    <row r="895" spans="2:11" s="132" customFormat="1" hidden="1">
      <c r="B895" s="129" t="str">
        <f>IF(FN_MC!Y899="","*",FN_MC!Y899)</f>
        <v>*</v>
      </c>
      <c r="C895" s="130" t="str">
        <f>IF(FN_MC!B899="","*",FN_MC!B899)</f>
        <v>*</v>
      </c>
      <c r="D895" s="130" t="str">
        <f>IF(FN_MC!D899="","*",FN_MC!D899)</f>
        <v>*</v>
      </c>
      <c r="E895" s="130" t="str">
        <f>IF(FN_MC!H899="","*",FN_MC!H899)</f>
        <v>*</v>
      </c>
      <c r="F895" s="148" t="str">
        <f>IF(FN_MC!M899="","*",FN_MC!M899)</f>
        <v>*</v>
      </c>
      <c r="G895" s="130" t="str">
        <f>IF(FN_MC!I899="","*",FN_MC!I899)</f>
        <v>*</v>
      </c>
      <c r="H895" s="130" t="str">
        <f>IF(FN_MC!AB899="","*",FN_MC!AB899)</f>
        <v>*</v>
      </c>
      <c r="I895" s="130" t="str">
        <f>IF(FN_MC!AC899="","*",FN_MC!AC899)</f>
        <v>*</v>
      </c>
      <c r="J895" s="131" t="str">
        <f>IF(FN_MC!AA899="","*",FN_MC!AA899)</f>
        <v>*</v>
      </c>
      <c r="K895" s="143" t="str">
        <f>IF(FN_MC!AD899="","*",FN_MC!AD899)</f>
        <v>*</v>
      </c>
    </row>
    <row r="896" spans="2:11" s="132" customFormat="1" hidden="1">
      <c r="B896" s="129" t="str">
        <f>IF(FN_MC!Y900="","*",FN_MC!Y900)</f>
        <v>*</v>
      </c>
      <c r="C896" s="130" t="str">
        <f>IF(FN_MC!B900="","*",FN_MC!B900)</f>
        <v>*</v>
      </c>
      <c r="D896" s="130" t="str">
        <f>IF(FN_MC!D900="","*",FN_MC!D900)</f>
        <v>*</v>
      </c>
      <c r="E896" s="130" t="str">
        <f>IF(FN_MC!H900="","*",FN_MC!H900)</f>
        <v>*</v>
      </c>
      <c r="F896" s="148" t="str">
        <f>IF(FN_MC!M900="","*",FN_MC!M900)</f>
        <v>*</v>
      </c>
      <c r="G896" s="130" t="str">
        <f>IF(FN_MC!I900="","*",FN_MC!I900)</f>
        <v>*</v>
      </c>
      <c r="H896" s="130" t="str">
        <f>IF(FN_MC!AB900="","*",FN_MC!AB900)</f>
        <v>*</v>
      </c>
      <c r="I896" s="130" t="str">
        <f>IF(FN_MC!AC900="","*",FN_MC!AC900)</f>
        <v>*</v>
      </c>
      <c r="J896" s="131" t="str">
        <f>IF(FN_MC!AA900="","*",FN_MC!AA900)</f>
        <v>*</v>
      </c>
      <c r="K896" s="143" t="str">
        <f>IF(FN_MC!AD900="","*",FN_MC!AD900)</f>
        <v>*</v>
      </c>
    </row>
    <row r="897" spans="2:11" s="132" customFormat="1" hidden="1">
      <c r="B897" s="129" t="str">
        <f>IF(FN_MC!Y901="","*",FN_MC!Y901)</f>
        <v>*</v>
      </c>
      <c r="C897" s="130" t="str">
        <f>IF(FN_MC!B901="","*",FN_MC!B901)</f>
        <v>*</v>
      </c>
      <c r="D897" s="130" t="str">
        <f>IF(FN_MC!D901="","*",FN_MC!D901)</f>
        <v>*</v>
      </c>
      <c r="E897" s="130" t="str">
        <f>IF(FN_MC!H901="","*",FN_MC!H901)</f>
        <v>*</v>
      </c>
      <c r="F897" s="148" t="str">
        <f>IF(FN_MC!M901="","*",FN_MC!M901)</f>
        <v>*</v>
      </c>
      <c r="G897" s="130" t="str">
        <f>IF(FN_MC!I901="","*",FN_MC!I901)</f>
        <v>*</v>
      </c>
      <c r="H897" s="130" t="str">
        <f>IF(FN_MC!AB901="","*",FN_MC!AB901)</f>
        <v>*</v>
      </c>
      <c r="I897" s="130" t="str">
        <f>IF(FN_MC!AC901="","*",FN_MC!AC901)</f>
        <v>*</v>
      </c>
      <c r="J897" s="131" t="str">
        <f>IF(FN_MC!AA901="","*",FN_MC!AA901)</f>
        <v>*</v>
      </c>
      <c r="K897" s="143" t="str">
        <f>IF(FN_MC!AD901="","*",FN_MC!AD901)</f>
        <v>*</v>
      </c>
    </row>
    <row r="898" spans="2:11" s="132" customFormat="1" hidden="1">
      <c r="B898" s="129" t="str">
        <f>IF(FN_MC!Y902="","*",FN_MC!Y902)</f>
        <v>*</v>
      </c>
      <c r="C898" s="130" t="str">
        <f>IF(FN_MC!B902="","*",FN_MC!B902)</f>
        <v>*</v>
      </c>
      <c r="D898" s="130" t="str">
        <f>IF(FN_MC!D902="","*",FN_MC!D902)</f>
        <v>*</v>
      </c>
      <c r="E898" s="130" t="str">
        <f>IF(FN_MC!H902="","*",FN_MC!H902)</f>
        <v>*</v>
      </c>
      <c r="F898" s="148" t="str">
        <f>IF(FN_MC!M902="","*",FN_MC!M902)</f>
        <v>*</v>
      </c>
      <c r="G898" s="130" t="str">
        <f>IF(FN_MC!I902="","*",FN_MC!I902)</f>
        <v>*</v>
      </c>
      <c r="H898" s="130" t="str">
        <f>IF(FN_MC!AB902="","*",FN_MC!AB902)</f>
        <v>*</v>
      </c>
      <c r="I898" s="130" t="str">
        <f>IF(FN_MC!AC902="","*",FN_MC!AC902)</f>
        <v>*</v>
      </c>
      <c r="J898" s="131" t="str">
        <f>IF(FN_MC!AA902="","*",FN_MC!AA902)</f>
        <v>*</v>
      </c>
      <c r="K898" s="143" t="str">
        <f>IF(FN_MC!AD902="","*",FN_MC!AD902)</f>
        <v>*</v>
      </c>
    </row>
    <row r="899" spans="2:11" s="132" customFormat="1" hidden="1">
      <c r="B899" s="129" t="str">
        <f>IF(FN_MC!Y903="","*",FN_MC!Y903)</f>
        <v>*</v>
      </c>
      <c r="C899" s="130" t="str">
        <f>IF(FN_MC!B903="","*",FN_MC!B903)</f>
        <v>*</v>
      </c>
      <c r="D899" s="130" t="str">
        <f>IF(FN_MC!D903="","*",FN_MC!D903)</f>
        <v>*</v>
      </c>
      <c r="E899" s="130" t="str">
        <f>IF(FN_MC!H903="","*",FN_MC!H903)</f>
        <v>*</v>
      </c>
      <c r="F899" s="148" t="str">
        <f>IF(FN_MC!M903="","*",FN_MC!M903)</f>
        <v>*</v>
      </c>
      <c r="G899" s="130" t="str">
        <f>IF(FN_MC!I903="","*",FN_MC!I903)</f>
        <v>*</v>
      </c>
      <c r="H899" s="130" t="str">
        <f>IF(FN_MC!AB903="","*",FN_MC!AB903)</f>
        <v>*</v>
      </c>
      <c r="I899" s="130" t="str">
        <f>IF(FN_MC!AC903="","*",FN_MC!AC903)</f>
        <v>*</v>
      </c>
      <c r="J899" s="131" t="str">
        <f>IF(FN_MC!AA903="","*",FN_MC!AA903)</f>
        <v>*</v>
      </c>
      <c r="K899" s="143" t="str">
        <f>IF(FN_MC!AD903="","*",FN_MC!AD903)</f>
        <v>*</v>
      </c>
    </row>
    <row r="900" spans="2:11" s="132" customFormat="1" hidden="1">
      <c r="B900" s="129" t="str">
        <f>IF(FN_MC!Y904="","*",FN_MC!Y904)</f>
        <v>*</v>
      </c>
      <c r="C900" s="130" t="str">
        <f>IF(FN_MC!B904="","*",FN_MC!B904)</f>
        <v>*</v>
      </c>
      <c r="D900" s="130" t="str">
        <f>IF(FN_MC!D904="","*",FN_MC!D904)</f>
        <v>*</v>
      </c>
      <c r="E900" s="130" t="str">
        <f>IF(FN_MC!H904="","*",FN_MC!H904)</f>
        <v>*</v>
      </c>
      <c r="F900" s="148" t="str">
        <f>IF(FN_MC!M904="","*",FN_MC!M904)</f>
        <v>*</v>
      </c>
      <c r="G900" s="130" t="str">
        <f>IF(FN_MC!I904="","*",FN_MC!I904)</f>
        <v>*</v>
      </c>
      <c r="H900" s="130" t="str">
        <f>IF(FN_MC!AB904="","*",FN_MC!AB904)</f>
        <v>*</v>
      </c>
      <c r="I900" s="130" t="str">
        <f>IF(FN_MC!AC904="","*",FN_MC!AC904)</f>
        <v>*</v>
      </c>
      <c r="J900" s="131" t="str">
        <f>IF(FN_MC!AA904="","*",FN_MC!AA904)</f>
        <v>*</v>
      </c>
      <c r="K900" s="143" t="str">
        <f>IF(FN_MC!AD904="","*",FN_MC!AD904)</f>
        <v>*</v>
      </c>
    </row>
    <row r="901" spans="2:11" s="132" customFormat="1" hidden="1">
      <c r="B901" s="129" t="str">
        <f>IF(FN_MC!Y905="","*",FN_MC!Y905)</f>
        <v>*</v>
      </c>
      <c r="C901" s="130" t="str">
        <f>IF(FN_MC!B905="","*",FN_MC!B905)</f>
        <v>*</v>
      </c>
      <c r="D901" s="130" t="str">
        <f>IF(FN_MC!D905="","*",FN_MC!D905)</f>
        <v>*</v>
      </c>
      <c r="E901" s="130" t="str">
        <f>IF(FN_MC!H905="","*",FN_MC!H905)</f>
        <v>*</v>
      </c>
      <c r="F901" s="148" t="str">
        <f>IF(FN_MC!M905="","*",FN_MC!M905)</f>
        <v>*</v>
      </c>
      <c r="G901" s="130" t="str">
        <f>IF(FN_MC!I905="","*",FN_MC!I905)</f>
        <v>*</v>
      </c>
      <c r="H901" s="130" t="str">
        <f>IF(FN_MC!AB905="","*",FN_MC!AB905)</f>
        <v>*</v>
      </c>
      <c r="I901" s="130" t="str">
        <f>IF(FN_MC!AC905="","*",FN_MC!AC905)</f>
        <v>*</v>
      </c>
      <c r="J901" s="131" t="str">
        <f>IF(FN_MC!AA905="","*",FN_MC!AA905)</f>
        <v>*</v>
      </c>
      <c r="K901" s="143" t="str">
        <f>IF(FN_MC!AD905="","*",FN_MC!AD905)</f>
        <v>*</v>
      </c>
    </row>
    <row r="902" spans="2:11" s="132" customFormat="1" hidden="1">
      <c r="B902" s="129" t="str">
        <f>IF(FN_MC!Y906="","*",FN_MC!Y906)</f>
        <v>*</v>
      </c>
      <c r="C902" s="130" t="str">
        <f>IF(FN_MC!B906="","*",FN_MC!B906)</f>
        <v>*</v>
      </c>
      <c r="D902" s="130" t="str">
        <f>IF(FN_MC!D906="","*",FN_MC!D906)</f>
        <v>*</v>
      </c>
      <c r="E902" s="130" t="str">
        <f>IF(FN_MC!H906="","*",FN_MC!H906)</f>
        <v>*</v>
      </c>
      <c r="F902" s="148" t="str">
        <f>IF(FN_MC!M906="","*",FN_MC!M906)</f>
        <v>*</v>
      </c>
      <c r="G902" s="130" t="str">
        <f>IF(FN_MC!I906="","*",FN_MC!I906)</f>
        <v>*</v>
      </c>
      <c r="H902" s="130" t="str">
        <f>IF(FN_MC!AB906="","*",FN_MC!AB906)</f>
        <v>*</v>
      </c>
      <c r="I902" s="130" t="str">
        <f>IF(FN_MC!AC906="","*",FN_MC!AC906)</f>
        <v>*</v>
      </c>
      <c r="J902" s="131" t="str">
        <f>IF(FN_MC!AA906="","*",FN_MC!AA906)</f>
        <v>*</v>
      </c>
      <c r="K902" s="143" t="str">
        <f>IF(FN_MC!AD906="","*",FN_MC!AD906)</f>
        <v>*</v>
      </c>
    </row>
    <row r="903" spans="2:11" s="132" customFormat="1" hidden="1">
      <c r="B903" s="129" t="str">
        <f>IF(FN_MC!Y907="","*",FN_MC!Y907)</f>
        <v>*</v>
      </c>
      <c r="C903" s="130" t="str">
        <f>IF(FN_MC!B907="","*",FN_MC!B907)</f>
        <v>*</v>
      </c>
      <c r="D903" s="130" t="str">
        <f>IF(FN_MC!D907="","*",FN_MC!D907)</f>
        <v>*</v>
      </c>
      <c r="E903" s="130" t="str">
        <f>IF(FN_MC!H907="","*",FN_MC!H907)</f>
        <v>*</v>
      </c>
      <c r="F903" s="148" t="str">
        <f>IF(FN_MC!M907="","*",FN_MC!M907)</f>
        <v>*</v>
      </c>
      <c r="G903" s="130" t="str">
        <f>IF(FN_MC!I907="","*",FN_MC!I907)</f>
        <v>*</v>
      </c>
      <c r="H903" s="130" t="str">
        <f>IF(FN_MC!AB907="","*",FN_MC!AB907)</f>
        <v>*</v>
      </c>
      <c r="I903" s="130" t="str">
        <f>IF(FN_MC!AC907="","*",FN_MC!AC907)</f>
        <v>*</v>
      </c>
      <c r="J903" s="131" t="str">
        <f>IF(FN_MC!AA907="","*",FN_MC!AA907)</f>
        <v>*</v>
      </c>
      <c r="K903" s="143" t="str">
        <f>IF(FN_MC!AD907="","*",FN_MC!AD907)</f>
        <v>*</v>
      </c>
    </row>
    <row r="904" spans="2:11" s="132" customFormat="1" hidden="1">
      <c r="B904" s="129" t="str">
        <f>IF(FN_MC!Y908="","*",FN_MC!Y908)</f>
        <v>*</v>
      </c>
      <c r="C904" s="130" t="str">
        <f>IF(FN_MC!B908="","*",FN_MC!B908)</f>
        <v>*</v>
      </c>
      <c r="D904" s="130" t="str">
        <f>IF(FN_MC!D908="","*",FN_MC!D908)</f>
        <v>*</v>
      </c>
      <c r="E904" s="130" t="str">
        <f>IF(FN_MC!H908="","*",FN_MC!H908)</f>
        <v>*</v>
      </c>
      <c r="F904" s="148" t="str">
        <f>IF(FN_MC!M908="","*",FN_MC!M908)</f>
        <v>*</v>
      </c>
      <c r="G904" s="130" t="str">
        <f>IF(FN_MC!I908="","*",FN_MC!I908)</f>
        <v>*</v>
      </c>
      <c r="H904" s="130" t="str">
        <f>IF(FN_MC!AB908="","*",FN_MC!AB908)</f>
        <v>*</v>
      </c>
      <c r="I904" s="130" t="str">
        <f>IF(FN_MC!AC908="","*",FN_MC!AC908)</f>
        <v>*</v>
      </c>
      <c r="J904" s="131" t="str">
        <f>IF(FN_MC!AA908="","*",FN_MC!AA908)</f>
        <v>*</v>
      </c>
      <c r="K904" s="143" t="str">
        <f>IF(FN_MC!AD908="","*",FN_MC!AD908)</f>
        <v>*</v>
      </c>
    </row>
    <row r="905" spans="2:11" s="132" customFormat="1" hidden="1">
      <c r="B905" s="129" t="str">
        <f>IF(FN_MC!Y909="","*",FN_MC!Y909)</f>
        <v>*</v>
      </c>
      <c r="C905" s="130" t="str">
        <f>IF(FN_MC!B909="","*",FN_MC!B909)</f>
        <v>*</v>
      </c>
      <c r="D905" s="130" t="str">
        <f>IF(FN_MC!D909="","*",FN_MC!D909)</f>
        <v>*</v>
      </c>
      <c r="E905" s="130" t="str">
        <f>IF(FN_MC!H909="","*",FN_MC!H909)</f>
        <v>*</v>
      </c>
      <c r="F905" s="148" t="str">
        <f>IF(FN_MC!M909="","*",FN_MC!M909)</f>
        <v>*</v>
      </c>
      <c r="G905" s="130" t="str">
        <f>IF(FN_MC!I909="","*",FN_MC!I909)</f>
        <v>*</v>
      </c>
      <c r="H905" s="130" t="str">
        <f>IF(FN_MC!AB909="","*",FN_MC!AB909)</f>
        <v>*</v>
      </c>
      <c r="I905" s="130" t="str">
        <f>IF(FN_MC!AC909="","*",FN_MC!AC909)</f>
        <v>*</v>
      </c>
      <c r="J905" s="131" t="str">
        <f>IF(FN_MC!AA909="","*",FN_MC!AA909)</f>
        <v>*</v>
      </c>
      <c r="K905" s="143" t="str">
        <f>IF(FN_MC!AD909="","*",FN_MC!AD909)</f>
        <v>*</v>
      </c>
    </row>
    <row r="906" spans="2:11" s="132" customFormat="1" hidden="1">
      <c r="B906" s="129" t="str">
        <f>IF(FN_MC!Y910="","*",FN_MC!Y910)</f>
        <v>*</v>
      </c>
      <c r="C906" s="130" t="str">
        <f>IF(FN_MC!B910="","*",FN_MC!B910)</f>
        <v>*</v>
      </c>
      <c r="D906" s="130" t="str">
        <f>IF(FN_MC!D910="","*",FN_MC!D910)</f>
        <v>*</v>
      </c>
      <c r="E906" s="130" t="str">
        <f>IF(FN_MC!H910="","*",FN_MC!H910)</f>
        <v>*</v>
      </c>
      <c r="F906" s="148" t="str">
        <f>IF(FN_MC!M910="","*",FN_MC!M910)</f>
        <v>*</v>
      </c>
      <c r="G906" s="130" t="str">
        <f>IF(FN_MC!I910="","*",FN_MC!I910)</f>
        <v>*</v>
      </c>
      <c r="H906" s="130" t="str">
        <f>IF(FN_MC!AB910="","*",FN_MC!AB910)</f>
        <v>*</v>
      </c>
      <c r="I906" s="130" t="str">
        <f>IF(FN_MC!AC910="","*",FN_MC!AC910)</f>
        <v>*</v>
      </c>
      <c r="J906" s="131" t="str">
        <f>IF(FN_MC!AA910="","*",FN_MC!AA910)</f>
        <v>*</v>
      </c>
      <c r="K906" s="143" t="str">
        <f>IF(FN_MC!AD910="","*",FN_MC!AD910)</f>
        <v>*</v>
      </c>
    </row>
    <row r="907" spans="2:11" s="132" customFormat="1" hidden="1">
      <c r="B907" s="129" t="str">
        <f>IF(FN_MC!Y911="","*",FN_MC!Y911)</f>
        <v>*</v>
      </c>
      <c r="C907" s="130" t="str">
        <f>IF(FN_MC!B911="","*",FN_MC!B911)</f>
        <v>*</v>
      </c>
      <c r="D907" s="130" t="str">
        <f>IF(FN_MC!D911="","*",FN_MC!D911)</f>
        <v>*</v>
      </c>
      <c r="E907" s="130" t="str">
        <f>IF(FN_MC!H911="","*",FN_MC!H911)</f>
        <v>*</v>
      </c>
      <c r="F907" s="148" t="str">
        <f>IF(FN_MC!M911="","*",FN_MC!M911)</f>
        <v>*</v>
      </c>
      <c r="G907" s="130" t="str">
        <f>IF(FN_MC!I911="","*",FN_MC!I911)</f>
        <v>*</v>
      </c>
      <c r="H907" s="130" t="str">
        <f>IF(FN_MC!AB911="","*",FN_MC!AB911)</f>
        <v>*</v>
      </c>
      <c r="I907" s="130" t="str">
        <f>IF(FN_MC!AC911="","*",FN_MC!AC911)</f>
        <v>*</v>
      </c>
      <c r="J907" s="131" t="str">
        <f>IF(FN_MC!AA911="","*",FN_MC!AA911)</f>
        <v>*</v>
      </c>
      <c r="K907" s="143" t="str">
        <f>IF(FN_MC!AD911="","*",FN_MC!AD911)</f>
        <v>*</v>
      </c>
    </row>
    <row r="908" spans="2:11" s="132" customFormat="1" hidden="1">
      <c r="B908" s="129" t="str">
        <f>IF(FN_MC!Y912="","*",FN_MC!Y912)</f>
        <v>*</v>
      </c>
      <c r="C908" s="130" t="str">
        <f>IF(FN_MC!B912="","*",FN_MC!B912)</f>
        <v>*</v>
      </c>
      <c r="D908" s="130" t="str">
        <f>IF(FN_MC!D912="","*",FN_MC!D912)</f>
        <v>*</v>
      </c>
      <c r="E908" s="130" t="str">
        <f>IF(FN_MC!H912="","*",FN_MC!H912)</f>
        <v>*</v>
      </c>
      <c r="F908" s="148" t="str">
        <f>IF(FN_MC!M912="","*",FN_MC!M912)</f>
        <v>*</v>
      </c>
      <c r="G908" s="130" t="str">
        <f>IF(FN_MC!I912="","*",FN_MC!I912)</f>
        <v>*</v>
      </c>
      <c r="H908" s="130" t="str">
        <f>IF(FN_MC!AB912="","*",FN_MC!AB912)</f>
        <v>*</v>
      </c>
      <c r="I908" s="130" t="str">
        <f>IF(FN_MC!AC912="","*",FN_MC!AC912)</f>
        <v>*</v>
      </c>
      <c r="J908" s="131" t="str">
        <f>IF(FN_MC!AA912="","*",FN_MC!AA912)</f>
        <v>*</v>
      </c>
      <c r="K908" s="143" t="str">
        <f>IF(FN_MC!AD912="","*",FN_MC!AD912)</f>
        <v>*</v>
      </c>
    </row>
    <row r="909" spans="2:11" s="132" customFormat="1" hidden="1">
      <c r="B909" s="129" t="str">
        <f>IF(FN_MC!Y913="","*",FN_MC!Y913)</f>
        <v>*</v>
      </c>
      <c r="C909" s="130" t="str">
        <f>IF(FN_MC!B913="","*",FN_MC!B913)</f>
        <v>*</v>
      </c>
      <c r="D909" s="130" t="str">
        <f>IF(FN_MC!D913="","*",FN_MC!D913)</f>
        <v>*</v>
      </c>
      <c r="E909" s="130" t="str">
        <f>IF(FN_MC!H913="","*",FN_MC!H913)</f>
        <v>*</v>
      </c>
      <c r="F909" s="148" t="str">
        <f>IF(FN_MC!M913="","*",FN_MC!M913)</f>
        <v>*</v>
      </c>
      <c r="G909" s="130" t="str">
        <f>IF(FN_MC!I913="","*",FN_MC!I913)</f>
        <v>*</v>
      </c>
      <c r="H909" s="130" t="str">
        <f>IF(FN_MC!AB913="","*",FN_MC!AB913)</f>
        <v>*</v>
      </c>
      <c r="I909" s="130" t="str">
        <f>IF(FN_MC!AC913="","*",FN_MC!AC913)</f>
        <v>*</v>
      </c>
      <c r="J909" s="131" t="str">
        <f>IF(FN_MC!AA913="","*",FN_MC!AA913)</f>
        <v>*</v>
      </c>
      <c r="K909" s="143" t="str">
        <f>IF(FN_MC!AD913="","*",FN_MC!AD913)</f>
        <v>*</v>
      </c>
    </row>
    <row r="910" spans="2:11" s="132" customFormat="1" hidden="1">
      <c r="B910" s="129" t="str">
        <f>IF(FN_MC!Y914="","*",FN_MC!Y914)</f>
        <v>*</v>
      </c>
      <c r="C910" s="130" t="str">
        <f>IF(FN_MC!B914="","*",FN_MC!B914)</f>
        <v>*</v>
      </c>
      <c r="D910" s="130" t="str">
        <f>IF(FN_MC!D914="","*",FN_MC!D914)</f>
        <v>*</v>
      </c>
      <c r="E910" s="130" t="str">
        <f>IF(FN_MC!H914="","*",FN_MC!H914)</f>
        <v>*</v>
      </c>
      <c r="F910" s="148" t="str">
        <f>IF(FN_MC!M914="","*",FN_MC!M914)</f>
        <v>*</v>
      </c>
      <c r="G910" s="130" t="str">
        <f>IF(FN_MC!I914="","*",FN_MC!I914)</f>
        <v>*</v>
      </c>
      <c r="H910" s="130" t="str">
        <f>IF(FN_MC!AB914="","*",FN_MC!AB914)</f>
        <v>*</v>
      </c>
      <c r="I910" s="130" t="str">
        <f>IF(FN_MC!AC914="","*",FN_MC!AC914)</f>
        <v>*</v>
      </c>
      <c r="J910" s="131" t="str">
        <f>IF(FN_MC!AA914="","*",FN_MC!AA914)</f>
        <v>*</v>
      </c>
      <c r="K910" s="143" t="str">
        <f>IF(FN_MC!AD914="","*",FN_MC!AD914)</f>
        <v>*</v>
      </c>
    </row>
    <row r="911" spans="2:11" s="132" customFormat="1" hidden="1">
      <c r="B911" s="129" t="str">
        <f>IF(FN_MC!Y915="","*",FN_MC!Y915)</f>
        <v>*</v>
      </c>
      <c r="C911" s="130" t="str">
        <f>IF(FN_MC!B915="","*",FN_MC!B915)</f>
        <v>*</v>
      </c>
      <c r="D911" s="130" t="str">
        <f>IF(FN_MC!D915="","*",FN_MC!D915)</f>
        <v>*</v>
      </c>
      <c r="E911" s="130" t="str">
        <f>IF(FN_MC!H915="","*",FN_MC!H915)</f>
        <v>*</v>
      </c>
      <c r="F911" s="148" t="str">
        <f>IF(FN_MC!M915="","*",FN_MC!M915)</f>
        <v>*</v>
      </c>
      <c r="G911" s="130" t="str">
        <f>IF(FN_MC!I915="","*",FN_MC!I915)</f>
        <v>*</v>
      </c>
      <c r="H911" s="130" t="str">
        <f>IF(FN_MC!AB915="","*",FN_MC!AB915)</f>
        <v>*</v>
      </c>
      <c r="I911" s="130" t="str">
        <f>IF(FN_MC!AC915="","*",FN_MC!AC915)</f>
        <v>*</v>
      </c>
      <c r="J911" s="131" t="str">
        <f>IF(FN_MC!AA915="","*",FN_MC!AA915)</f>
        <v>*</v>
      </c>
      <c r="K911" s="143" t="str">
        <f>IF(FN_MC!AD915="","*",FN_MC!AD915)</f>
        <v>*</v>
      </c>
    </row>
    <row r="912" spans="2:11" s="132" customFormat="1" hidden="1">
      <c r="B912" s="129" t="str">
        <f>IF(FN_MC!Y916="","*",FN_MC!Y916)</f>
        <v>*</v>
      </c>
      <c r="C912" s="130" t="str">
        <f>IF(FN_MC!B916="","*",FN_MC!B916)</f>
        <v>*</v>
      </c>
      <c r="D912" s="130" t="str">
        <f>IF(FN_MC!D916="","*",FN_MC!D916)</f>
        <v>*</v>
      </c>
      <c r="E912" s="130" t="str">
        <f>IF(FN_MC!H916="","*",FN_MC!H916)</f>
        <v>*</v>
      </c>
      <c r="F912" s="148" t="str">
        <f>IF(FN_MC!M916="","*",FN_MC!M916)</f>
        <v>*</v>
      </c>
      <c r="G912" s="130" t="str">
        <f>IF(FN_MC!I916="","*",FN_MC!I916)</f>
        <v>*</v>
      </c>
      <c r="H912" s="130" t="str">
        <f>IF(FN_MC!AB916="","*",FN_MC!AB916)</f>
        <v>*</v>
      </c>
      <c r="I912" s="130" t="str">
        <f>IF(FN_MC!AC916="","*",FN_MC!AC916)</f>
        <v>*</v>
      </c>
      <c r="J912" s="131" t="str">
        <f>IF(FN_MC!AA916="","*",FN_MC!AA916)</f>
        <v>*</v>
      </c>
      <c r="K912" s="143" t="str">
        <f>IF(FN_MC!AD916="","*",FN_MC!AD916)</f>
        <v>*</v>
      </c>
    </row>
    <row r="913" spans="2:11" s="132" customFormat="1" hidden="1">
      <c r="B913" s="129" t="str">
        <f>IF(FN_MC!Y917="","*",FN_MC!Y917)</f>
        <v>*</v>
      </c>
      <c r="C913" s="130" t="str">
        <f>IF(FN_MC!B917="","*",FN_MC!B917)</f>
        <v>*</v>
      </c>
      <c r="D913" s="130" t="str">
        <f>IF(FN_MC!D917="","*",FN_MC!D917)</f>
        <v>*</v>
      </c>
      <c r="E913" s="130" t="str">
        <f>IF(FN_MC!H917="","*",FN_MC!H917)</f>
        <v>*</v>
      </c>
      <c r="F913" s="148" t="str">
        <f>IF(FN_MC!M917="","*",FN_MC!M917)</f>
        <v>*</v>
      </c>
      <c r="G913" s="130" t="str">
        <f>IF(FN_MC!I917="","*",FN_MC!I917)</f>
        <v>*</v>
      </c>
      <c r="H913" s="130" t="str">
        <f>IF(FN_MC!AB917="","*",FN_MC!AB917)</f>
        <v>*</v>
      </c>
      <c r="I913" s="130" t="str">
        <f>IF(FN_MC!AC917="","*",FN_MC!AC917)</f>
        <v>*</v>
      </c>
      <c r="J913" s="131" t="str">
        <f>IF(FN_MC!AA917="","*",FN_MC!AA917)</f>
        <v>*</v>
      </c>
      <c r="K913" s="143" t="str">
        <f>IF(FN_MC!AD917="","*",FN_MC!AD917)</f>
        <v>*</v>
      </c>
    </row>
    <row r="914" spans="2:11" s="132" customFormat="1" hidden="1">
      <c r="B914" s="129" t="str">
        <f>IF(FN_MC!Y918="","*",FN_MC!Y918)</f>
        <v>*</v>
      </c>
      <c r="C914" s="130" t="str">
        <f>IF(FN_MC!B918="","*",FN_MC!B918)</f>
        <v>*</v>
      </c>
      <c r="D914" s="130" t="str">
        <f>IF(FN_MC!D918="","*",FN_MC!D918)</f>
        <v>*</v>
      </c>
      <c r="E914" s="130" t="str">
        <f>IF(FN_MC!H918="","*",FN_MC!H918)</f>
        <v>*</v>
      </c>
      <c r="F914" s="148" t="str">
        <f>IF(FN_MC!M918="","*",FN_MC!M918)</f>
        <v>*</v>
      </c>
      <c r="G914" s="130" t="str">
        <f>IF(FN_MC!I918="","*",FN_MC!I918)</f>
        <v>*</v>
      </c>
      <c r="H914" s="130" t="str">
        <f>IF(FN_MC!AB918="","*",FN_MC!AB918)</f>
        <v>*</v>
      </c>
      <c r="I914" s="130" t="str">
        <f>IF(FN_MC!AC918="","*",FN_MC!AC918)</f>
        <v>*</v>
      </c>
      <c r="J914" s="131" t="str">
        <f>IF(FN_MC!AA918="","*",FN_MC!AA918)</f>
        <v>*</v>
      </c>
      <c r="K914" s="143" t="str">
        <f>IF(FN_MC!AD918="","*",FN_MC!AD918)</f>
        <v>*</v>
      </c>
    </row>
    <row r="915" spans="2:11" s="132" customFormat="1" hidden="1">
      <c r="B915" s="129" t="str">
        <f>IF(FN_MC!Y919="","*",FN_MC!Y919)</f>
        <v>*</v>
      </c>
      <c r="C915" s="130" t="str">
        <f>IF(FN_MC!B919="","*",FN_MC!B919)</f>
        <v>*</v>
      </c>
      <c r="D915" s="130" t="str">
        <f>IF(FN_MC!D919="","*",FN_MC!D919)</f>
        <v>*</v>
      </c>
      <c r="E915" s="130" t="str">
        <f>IF(FN_MC!H919="","*",FN_MC!H919)</f>
        <v>*</v>
      </c>
      <c r="F915" s="148" t="str">
        <f>IF(FN_MC!M919="","*",FN_MC!M919)</f>
        <v>*</v>
      </c>
      <c r="G915" s="130" t="str">
        <f>IF(FN_MC!I919="","*",FN_MC!I919)</f>
        <v>*</v>
      </c>
      <c r="H915" s="130" t="str">
        <f>IF(FN_MC!AB919="","*",FN_MC!AB919)</f>
        <v>*</v>
      </c>
      <c r="I915" s="130" t="str">
        <f>IF(FN_MC!AC919="","*",FN_MC!AC919)</f>
        <v>*</v>
      </c>
      <c r="J915" s="131" t="str">
        <f>IF(FN_MC!AA919="","*",FN_MC!AA919)</f>
        <v>*</v>
      </c>
      <c r="K915" s="143" t="str">
        <f>IF(FN_MC!AD919="","*",FN_MC!AD919)</f>
        <v>*</v>
      </c>
    </row>
    <row r="916" spans="2:11" s="132" customFormat="1" hidden="1">
      <c r="B916" s="129" t="str">
        <f>IF(FN_MC!Y920="","*",FN_MC!Y920)</f>
        <v>*</v>
      </c>
      <c r="C916" s="130" t="str">
        <f>IF(FN_MC!B920="","*",FN_MC!B920)</f>
        <v>*</v>
      </c>
      <c r="D916" s="130" t="str">
        <f>IF(FN_MC!D920="","*",FN_MC!D920)</f>
        <v>*</v>
      </c>
      <c r="E916" s="130" t="str">
        <f>IF(FN_MC!H920="","*",FN_MC!H920)</f>
        <v>*</v>
      </c>
      <c r="F916" s="148" t="str">
        <f>IF(FN_MC!M920="","*",FN_MC!M920)</f>
        <v>*</v>
      </c>
      <c r="G916" s="130" t="str">
        <f>IF(FN_MC!I920="","*",FN_MC!I920)</f>
        <v>*</v>
      </c>
      <c r="H916" s="130" t="str">
        <f>IF(FN_MC!AB920="","*",FN_MC!AB920)</f>
        <v>*</v>
      </c>
      <c r="I916" s="130" t="str">
        <f>IF(FN_MC!AC920="","*",FN_MC!AC920)</f>
        <v>*</v>
      </c>
      <c r="J916" s="131" t="str">
        <f>IF(FN_MC!AA920="","*",FN_MC!AA920)</f>
        <v>*</v>
      </c>
      <c r="K916" s="143" t="str">
        <f>IF(FN_MC!AD920="","*",FN_MC!AD920)</f>
        <v>*</v>
      </c>
    </row>
    <row r="917" spans="2:11" s="132" customFormat="1" hidden="1">
      <c r="B917" s="129" t="str">
        <f>IF(FN_MC!Y921="","*",FN_MC!Y921)</f>
        <v>*</v>
      </c>
      <c r="C917" s="130" t="str">
        <f>IF(FN_MC!B921="","*",FN_MC!B921)</f>
        <v>*</v>
      </c>
      <c r="D917" s="130" t="str">
        <f>IF(FN_MC!D921="","*",FN_MC!D921)</f>
        <v>*</v>
      </c>
      <c r="E917" s="130" t="str">
        <f>IF(FN_MC!H921="","*",FN_MC!H921)</f>
        <v>*</v>
      </c>
      <c r="F917" s="148" t="str">
        <f>IF(FN_MC!M921="","*",FN_MC!M921)</f>
        <v>*</v>
      </c>
      <c r="G917" s="130" t="str">
        <f>IF(FN_MC!I921="","*",FN_MC!I921)</f>
        <v>*</v>
      </c>
      <c r="H917" s="130" t="str">
        <f>IF(FN_MC!AB921="","*",FN_MC!AB921)</f>
        <v>*</v>
      </c>
      <c r="I917" s="130" t="str">
        <f>IF(FN_MC!AC921="","*",FN_MC!AC921)</f>
        <v>*</v>
      </c>
      <c r="J917" s="131" t="str">
        <f>IF(FN_MC!AA921="","*",FN_MC!AA921)</f>
        <v>*</v>
      </c>
      <c r="K917" s="143" t="str">
        <f>IF(FN_MC!AD921="","*",FN_MC!AD921)</f>
        <v>*</v>
      </c>
    </row>
    <row r="918" spans="2:11" s="132" customFormat="1" hidden="1">
      <c r="B918" s="129" t="str">
        <f>IF(FN_MC!Y922="","*",FN_MC!Y922)</f>
        <v>*</v>
      </c>
      <c r="C918" s="130" t="str">
        <f>IF(FN_MC!B922="","*",FN_MC!B922)</f>
        <v>*</v>
      </c>
      <c r="D918" s="130" t="str">
        <f>IF(FN_MC!D922="","*",FN_MC!D922)</f>
        <v>*</v>
      </c>
      <c r="E918" s="130" t="str">
        <f>IF(FN_MC!H922="","*",FN_MC!H922)</f>
        <v>*</v>
      </c>
      <c r="F918" s="148" t="str">
        <f>IF(FN_MC!M922="","*",FN_MC!M922)</f>
        <v>*</v>
      </c>
      <c r="G918" s="130" t="str">
        <f>IF(FN_MC!I922="","*",FN_MC!I922)</f>
        <v>*</v>
      </c>
      <c r="H918" s="130" t="str">
        <f>IF(FN_MC!AB922="","*",FN_MC!AB922)</f>
        <v>*</v>
      </c>
      <c r="I918" s="130" t="str">
        <f>IF(FN_MC!AC922="","*",FN_MC!AC922)</f>
        <v>*</v>
      </c>
      <c r="J918" s="131" t="str">
        <f>IF(FN_MC!AA922="","*",FN_MC!AA922)</f>
        <v>*</v>
      </c>
      <c r="K918" s="143" t="str">
        <f>IF(FN_MC!AD922="","*",FN_MC!AD922)</f>
        <v>*</v>
      </c>
    </row>
    <row r="919" spans="2:11" s="132" customFormat="1" hidden="1">
      <c r="B919" s="129" t="str">
        <f>IF(FN_MC!Y923="","*",FN_MC!Y923)</f>
        <v>*</v>
      </c>
      <c r="C919" s="130" t="str">
        <f>IF(FN_MC!B923="","*",FN_MC!B923)</f>
        <v>*</v>
      </c>
      <c r="D919" s="130" t="str">
        <f>IF(FN_MC!D923="","*",FN_MC!D923)</f>
        <v>*</v>
      </c>
      <c r="E919" s="130" t="str">
        <f>IF(FN_MC!H923="","*",FN_MC!H923)</f>
        <v>*</v>
      </c>
      <c r="F919" s="148" t="str">
        <f>IF(FN_MC!M923="","*",FN_MC!M923)</f>
        <v>*</v>
      </c>
      <c r="G919" s="130" t="str">
        <f>IF(FN_MC!I923="","*",FN_MC!I923)</f>
        <v>*</v>
      </c>
      <c r="H919" s="130" t="str">
        <f>IF(FN_MC!AB923="","*",FN_MC!AB923)</f>
        <v>*</v>
      </c>
      <c r="I919" s="130" t="str">
        <f>IF(FN_MC!AC923="","*",FN_MC!AC923)</f>
        <v>*</v>
      </c>
      <c r="J919" s="131" t="str">
        <f>IF(FN_MC!AA923="","*",FN_MC!AA923)</f>
        <v>*</v>
      </c>
      <c r="K919" s="143" t="str">
        <f>IF(FN_MC!AD923="","*",FN_MC!AD923)</f>
        <v>*</v>
      </c>
    </row>
    <row r="920" spans="2:11" s="132" customFormat="1" hidden="1">
      <c r="B920" s="129" t="str">
        <f>IF(FN_MC!Y924="","*",FN_MC!Y924)</f>
        <v>*</v>
      </c>
      <c r="C920" s="130" t="str">
        <f>IF(FN_MC!B924="","*",FN_MC!B924)</f>
        <v>*</v>
      </c>
      <c r="D920" s="130" t="str">
        <f>IF(FN_MC!D924="","*",FN_MC!D924)</f>
        <v>*</v>
      </c>
      <c r="E920" s="130" t="str">
        <f>IF(FN_MC!H924="","*",FN_MC!H924)</f>
        <v>*</v>
      </c>
      <c r="F920" s="148" t="str">
        <f>IF(FN_MC!M924="","*",FN_MC!M924)</f>
        <v>*</v>
      </c>
      <c r="G920" s="130" t="str">
        <f>IF(FN_MC!I924="","*",FN_MC!I924)</f>
        <v>*</v>
      </c>
      <c r="H920" s="130" t="str">
        <f>IF(FN_MC!AB924="","*",FN_MC!AB924)</f>
        <v>*</v>
      </c>
      <c r="I920" s="130" t="str">
        <f>IF(FN_MC!AC924="","*",FN_MC!AC924)</f>
        <v>*</v>
      </c>
      <c r="J920" s="131" t="str">
        <f>IF(FN_MC!AA924="","*",FN_MC!AA924)</f>
        <v>*</v>
      </c>
      <c r="K920" s="143" t="str">
        <f>IF(FN_MC!AD924="","*",FN_MC!AD924)</f>
        <v>*</v>
      </c>
    </row>
    <row r="921" spans="2:11" s="132" customFormat="1" hidden="1">
      <c r="B921" s="129" t="str">
        <f>IF(FN_MC!Y925="","*",FN_MC!Y925)</f>
        <v>*</v>
      </c>
      <c r="C921" s="130" t="str">
        <f>IF(FN_MC!B925="","*",FN_MC!B925)</f>
        <v>*</v>
      </c>
      <c r="D921" s="130" t="str">
        <f>IF(FN_MC!D925="","*",FN_MC!D925)</f>
        <v>*</v>
      </c>
      <c r="E921" s="130" t="str">
        <f>IF(FN_MC!H925="","*",FN_MC!H925)</f>
        <v>*</v>
      </c>
      <c r="F921" s="148" t="str">
        <f>IF(FN_MC!M925="","*",FN_MC!M925)</f>
        <v>*</v>
      </c>
      <c r="G921" s="130" t="str">
        <f>IF(FN_MC!I925="","*",FN_MC!I925)</f>
        <v>*</v>
      </c>
      <c r="H921" s="130" t="str">
        <f>IF(FN_MC!AB925="","*",FN_MC!AB925)</f>
        <v>*</v>
      </c>
      <c r="I921" s="130" t="str">
        <f>IF(FN_MC!AC925="","*",FN_MC!AC925)</f>
        <v>*</v>
      </c>
      <c r="J921" s="131" t="str">
        <f>IF(FN_MC!AA925="","*",FN_MC!AA925)</f>
        <v>*</v>
      </c>
      <c r="K921" s="143" t="str">
        <f>IF(FN_MC!AD925="","*",FN_MC!AD925)</f>
        <v>*</v>
      </c>
    </row>
    <row r="922" spans="2:11" s="132" customFormat="1" hidden="1">
      <c r="B922" s="129" t="str">
        <f>IF(FN_MC!Y926="","*",FN_MC!Y926)</f>
        <v>*</v>
      </c>
      <c r="C922" s="130" t="str">
        <f>IF(FN_MC!B926="","*",FN_MC!B926)</f>
        <v>*</v>
      </c>
      <c r="D922" s="130" t="str">
        <f>IF(FN_MC!D926="","*",FN_MC!D926)</f>
        <v>*</v>
      </c>
      <c r="E922" s="130" t="str">
        <f>IF(FN_MC!H926="","*",FN_MC!H926)</f>
        <v>*</v>
      </c>
      <c r="F922" s="148" t="str">
        <f>IF(FN_MC!M926="","*",FN_MC!M926)</f>
        <v>*</v>
      </c>
      <c r="G922" s="130" t="str">
        <f>IF(FN_MC!I926="","*",FN_MC!I926)</f>
        <v>*</v>
      </c>
      <c r="H922" s="130" t="str">
        <f>IF(FN_MC!AB926="","*",FN_MC!AB926)</f>
        <v>*</v>
      </c>
      <c r="I922" s="130" t="str">
        <f>IF(FN_MC!AC926="","*",FN_MC!AC926)</f>
        <v>*</v>
      </c>
      <c r="J922" s="131" t="str">
        <f>IF(FN_MC!AA926="","*",FN_MC!AA926)</f>
        <v>*</v>
      </c>
      <c r="K922" s="143" t="str">
        <f>IF(FN_MC!AD926="","*",FN_MC!AD926)</f>
        <v>*</v>
      </c>
    </row>
    <row r="923" spans="2:11" s="132" customFormat="1" hidden="1">
      <c r="B923" s="129" t="str">
        <f>IF(FN_MC!Y927="","*",FN_MC!Y927)</f>
        <v>*</v>
      </c>
      <c r="C923" s="130" t="str">
        <f>IF(FN_MC!B927="","*",FN_MC!B927)</f>
        <v>*</v>
      </c>
      <c r="D923" s="130" t="str">
        <f>IF(FN_MC!D927="","*",FN_MC!D927)</f>
        <v>*</v>
      </c>
      <c r="E923" s="130" t="str">
        <f>IF(FN_MC!H927="","*",FN_MC!H927)</f>
        <v>*</v>
      </c>
      <c r="F923" s="148" t="str">
        <f>IF(FN_MC!M927="","*",FN_MC!M927)</f>
        <v>*</v>
      </c>
      <c r="G923" s="130" t="str">
        <f>IF(FN_MC!I927="","*",FN_MC!I927)</f>
        <v>*</v>
      </c>
      <c r="H923" s="130" t="str">
        <f>IF(FN_MC!AB927="","*",FN_MC!AB927)</f>
        <v>*</v>
      </c>
      <c r="I923" s="130" t="str">
        <f>IF(FN_MC!AC927="","*",FN_MC!AC927)</f>
        <v>*</v>
      </c>
      <c r="J923" s="131" t="str">
        <f>IF(FN_MC!AA927="","*",FN_MC!AA927)</f>
        <v>*</v>
      </c>
      <c r="K923" s="143" t="str">
        <f>IF(FN_MC!AD927="","*",FN_MC!AD927)</f>
        <v>*</v>
      </c>
    </row>
    <row r="924" spans="2:11" s="132" customFormat="1" hidden="1">
      <c r="B924" s="129" t="str">
        <f>IF(FN_MC!Y928="","*",FN_MC!Y928)</f>
        <v>*</v>
      </c>
      <c r="C924" s="130" t="str">
        <f>IF(FN_MC!B928="","*",FN_MC!B928)</f>
        <v>*</v>
      </c>
      <c r="D924" s="130" t="str">
        <f>IF(FN_MC!D928="","*",FN_MC!D928)</f>
        <v>*</v>
      </c>
      <c r="E924" s="130" t="str">
        <f>IF(FN_MC!H928="","*",FN_MC!H928)</f>
        <v>*</v>
      </c>
      <c r="F924" s="148" t="str">
        <f>IF(FN_MC!M928="","*",FN_MC!M928)</f>
        <v>*</v>
      </c>
      <c r="G924" s="130" t="str">
        <f>IF(FN_MC!I928="","*",FN_MC!I928)</f>
        <v>*</v>
      </c>
      <c r="H924" s="130" t="str">
        <f>IF(FN_MC!AB928="","*",FN_MC!AB928)</f>
        <v>*</v>
      </c>
      <c r="I924" s="130" t="str">
        <f>IF(FN_MC!AC928="","*",FN_MC!AC928)</f>
        <v>*</v>
      </c>
      <c r="J924" s="131" t="str">
        <f>IF(FN_MC!AA928="","*",FN_MC!AA928)</f>
        <v>*</v>
      </c>
      <c r="K924" s="143" t="str">
        <f>IF(FN_MC!AD928="","*",FN_MC!AD928)</f>
        <v>*</v>
      </c>
    </row>
    <row r="925" spans="2:11" s="132" customFormat="1" hidden="1">
      <c r="B925" s="129" t="str">
        <f>IF(FN_MC!Y929="","*",FN_MC!Y929)</f>
        <v>*</v>
      </c>
      <c r="C925" s="130" t="str">
        <f>IF(FN_MC!B929="","*",FN_MC!B929)</f>
        <v>*</v>
      </c>
      <c r="D925" s="130" t="str">
        <f>IF(FN_MC!D929="","*",FN_MC!D929)</f>
        <v>*</v>
      </c>
      <c r="E925" s="130" t="str">
        <f>IF(FN_MC!H929="","*",FN_MC!H929)</f>
        <v>*</v>
      </c>
      <c r="F925" s="148" t="str">
        <f>IF(FN_MC!M929="","*",FN_MC!M929)</f>
        <v>*</v>
      </c>
      <c r="G925" s="130" t="str">
        <f>IF(FN_MC!I929="","*",FN_MC!I929)</f>
        <v>*</v>
      </c>
      <c r="H925" s="130" t="str">
        <f>IF(FN_MC!AB929="","*",FN_MC!AB929)</f>
        <v>*</v>
      </c>
      <c r="I925" s="130" t="str">
        <f>IF(FN_MC!AC929="","*",FN_MC!AC929)</f>
        <v>*</v>
      </c>
      <c r="J925" s="131" t="str">
        <f>IF(FN_MC!AA929="","*",FN_MC!AA929)</f>
        <v>*</v>
      </c>
      <c r="K925" s="143" t="str">
        <f>IF(FN_MC!AD929="","*",FN_MC!AD929)</f>
        <v>*</v>
      </c>
    </row>
    <row r="926" spans="2:11" s="132" customFormat="1" hidden="1">
      <c r="B926" s="129" t="str">
        <f>IF(FN_MC!Y930="","*",FN_MC!Y930)</f>
        <v>*</v>
      </c>
      <c r="C926" s="130" t="str">
        <f>IF(FN_MC!B930="","*",FN_MC!B930)</f>
        <v>*</v>
      </c>
      <c r="D926" s="130" t="str">
        <f>IF(FN_MC!D930="","*",FN_MC!D930)</f>
        <v>*</v>
      </c>
      <c r="E926" s="130" t="str">
        <f>IF(FN_MC!H930="","*",FN_MC!H930)</f>
        <v>*</v>
      </c>
      <c r="F926" s="148" t="str">
        <f>IF(FN_MC!M930="","*",FN_MC!M930)</f>
        <v>*</v>
      </c>
      <c r="G926" s="130" t="str">
        <f>IF(FN_MC!I930="","*",FN_MC!I930)</f>
        <v>*</v>
      </c>
      <c r="H926" s="130" t="str">
        <f>IF(FN_MC!AB930="","*",FN_MC!AB930)</f>
        <v>*</v>
      </c>
      <c r="I926" s="130" t="str">
        <f>IF(FN_MC!AC930="","*",FN_MC!AC930)</f>
        <v>*</v>
      </c>
      <c r="J926" s="131" t="str">
        <f>IF(FN_MC!AA930="","*",FN_MC!AA930)</f>
        <v>*</v>
      </c>
      <c r="K926" s="143" t="str">
        <f>IF(FN_MC!AD930="","*",FN_MC!AD930)</f>
        <v>*</v>
      </c>
    </row>
    <row r="927" spans="2:11" s="132" customFormat="1" hidden="1">
      <c r="B927" s="129" t="str">
        <f>IF(FN_MC!Y931="","*",FN_MC!Y931)</f>
        <v>*</v>
      </c>
      <c r="C927" s="130" t="str">
        <f>IF(FN_MC!B931="","*",FN_MC!B931)</f>
        <v>*</v>
      </c>
      <c r="D927" s="130" t="str">
        <f>IF(FN_MC!D931="","*",FN_MC!D931)</f>
        <v>*</v>
      </c>
      <c r="E927" s="130" t="str">
        <f>IF(FN_MC!H931="","*",FN_MC!H931)</f>
        <v>*</v>
      </c>
      <c r="F927" s="148" t="str">
        <f>IF(FN_MC!M931="","*",FN_MC!M931)</f>
        <v>*</v>
      </c>
      <c r="G927" s="130" t="str">
        <f>IF(FN_MC!I931="","*",FN_MC!I931)</f>
        <v>*</v>
      </c>
      <c r="H927" s="130" t="str">
        <f>IF(FN_MC!AB931="","*",FN_MC!AB931)</f>
        <v>*</v>
      </c>
      <c r="I927" s="130" t="str">
        <f>IF(FN_MC!AC931="","*",FN_MC!AC931)</f>
        <v>*</v>
      </c>
      <c r="J927" s="131" t="str">
        <f>IF(FN_MC!AA931="","*",FN_MC!AA931)</f>
        <v>*</v>
      </c>
      <c r="K927" s="143" t="str">
        <f>IF(FN_MC!AD931="","*",FN_MC!AD931)</f>
        <v>*</v>
      </c>
    </row>
    <row r="928" spans="2:11" s="132" customFormat="1" hidden="1">
      <c r="B928" s="129" t="str">
        <f>IF(FN_MC!Y932="","*",FN_MC!Y932)</f>
        <v>*</v>
      </c>
      <c r="C928" s="130" t="str">
        <f>IF(FN_MC!B932="","*",FN_MC!B932)</f>
        <v>*</v>
      </c>
      <c r="D928" s="130" t="str">
        <f>IF(FN_MC!D932="","*",FN_MC!D932)</f>
        <v>*</v>
      </c>
      <c r="E928" s="130" t="str">
        <f>IF(FN_MC!H932="","*",FN_MC!H932)</f>
        <v>*</v>
      </c>
      <c r="F928" s="148" t="str">
        <f>IF(FN_MC!M932="","*",FN_MC!M932)</f>
        <v>*</v>
      </c>
      <c r="G928" s="130" t="str">
        <f>IF(FN_MC!I932="","*",FN_MC!I932)</f>
        <v>*</v>
      </c>
      <c r="H928" s="130" t="str">
        <f>IF(FN_MC!AB932="","*",FN_MC!AB932)</f>
        <v>*</v>
      </c>
      <c r="I928" s="130" t="str">
        <f>IF(FN_MC!AC932="","*",FN_MC!AC932)</f>
        <v>*</v>
      </c>
      <c r="J928" s="131" t="str">
        <f>IF(FN_MC!AA932="","*",FN_MC!AA932)</f>
        <v>*</v>
      </c>
      <c r="K928" s="143" t="str">
        <f>IF(FN_MC!AD932="","*",FN_MC!AD932)</f>
        <v>*</v>
      </c>
    </row>
    <row r="929" spans="2:11" s="132" customFormat="1" hidden="1">
      <c r="B929" s="129" t="str">
        <f>IF(FN_MC!Y933="","*",FN_MC!Y933)</f>
        <v>*</v>
      </c>
      <c r="C929" s="130" t="str">
        <f>IF(FN_MC!B933="","*",FN_MC!B933)</f>
        <v>*</v>
      </c>
      <c r="D929" s="130" t="str">
        <f>IF(FN_MC!D933="","*",FN_MC!D933)</f>
        <v>*</v>
      </c>
      <c r="E929" s="130" t="str">
        <f>IF(FN_MC!H933="","*",FN_MC!H933)</f>
        <v>*</v>
      </c>
      <c r="F929" s="148" t="str">
        <f>IF(FN_MC!M933="","*",FN_MC!M933)</f>
        <v>*</v>
      </c>
      <c r="G929" s="130" t="str">
        <f>IF(FN_MC!I933="","*",FN_MC!I933)</f>
        <v>*</v>
      </c>
      <c r="H929" s="130" t="str">
        <f>IF(FN_MC!AB933="","*",FN_MC!AB933)</f>
        <v>*</v>
      </c>
      <c r="I929" s="130" t="str">
        <f>IF(FN_MC!AC933="","*",FN_MC!AC933)</f>
        <v>*</v>
      </c>
      <c r="J929" s="131" t="str">
        <f>IF(FN_MC!AA933="","*",FN_MC!AA933)</f>
        <v>*</v>
      </c>
      <c r="K929" s="143" t="str">
        <f>IF(FN_MC!AD933="","*",FN_MC!AD933)</f>
        <v>*</v>
      </c>
    </row>
    <row r="930" spans="2:11" s="132" customFormat="1" hidden="1">
      <c r="B930" s="129" t="str">
        <f>IF(FN_MC!Y934="","*",FN_MC!Y934)</f>
        <v>*</v>
      </c>
      <c r="C930" s="130" t="str">
        <f>IF(FN_MC!B934="","*",FN_MC!B934)</f>
        <v>*</v>
      </c>
      <c r="D930" s="130" t="str">
        <f>IF(FN_MC!D934="","*",FN_MC!D934)</f>
        <v>*</v>
      </c>
      <c r="E930" s="130" t="str">
        <f>IF(FN_MC!H934="","*",FN_MC!H934)</f>
        <v>*</v>
      </c>
      <c r="F930" s="148" t="str">
        <f>IF(FN_MC!M934="","*",FN_MC!M934)</f>
        <v>*</v>
      </c>
      <c r="G930" s="130" t="str">
        <f>IF(FN_MC!I934="","*",FN_MC!I934)</f>
        <v>*</v>
      </c>
      <c r="H930" s="130" t="str">
        <f>IF(FN_MC!AB934="","*",FN_MC!AB934)</f>
        <v>*</v>
      </c>
      <c r="I930" s="130" t="str">
        <f>IF(FN_MC!AC934="","*",FN_MC!AC934)</f>
        <v>*</v>
      </c>
      <c r="J930" s="131" t="str">
        <f>IF(FN_MC!AA934="","*",FN_MC!AA934)</f>
        <v>*</v>
      </c>
      <c r="K930" s="143" t="str">
        <f>IF(FN_MC!AD934="","*",FN_MC!AD934)</f>
        <v>*</v>
      </c>
    </row>
    <row r="931" spans="2:11" s="132" customFormat="1" hidden="1">
      <c r="B931" s="129" t="str">
        <f>IF(FN_MC!Y935="","*",FN_MC!Y935)</f>
        <v>*</v>
      </c>
      <c r="C931" s="130" t="str">
        <f>IF(FN_MC!B935="","*",FN_MC!B935)</f>
        <v>*</v>
      </c>
      <c r="D931" s="130" t="str">
        <f>IF(FN_MC!D935="","*",FN_MC!D935)</f>
        <v>*</v>
      </c>
      <c r="E931" s="130" t="str">
        <f>IF(FN_MC!H935="","*",FN_MC!H935)</f>
        <v>*</v>
      </c>
      <c r="F931" s="148" t="str">
        <f>IF(FN_MC!M935="","*",FN_MC!M935)</f>
        <v>*</v>
      </c>
      <c r="G931" s="130" t="str">
        <f>IF(FN_MC!I935="","*",FN_MC!I935)</f>
        <v>*</v>
      </c>
      <c r="H931" s="130" t="str">
        <f>IF(FN_MC!AB935="","*",FN_MC!AB935)</f>
        <v>*</v>
      </c>
      <c r="I931" s="130" t="str">
        <f>IF(FN_MC!AC935="","*",FN_MC!AC935)</f>
        <v>*</v>
      </c>
      <c r="J931" s="131" t="str">
        <f>IF(FN_MC!AA935="","*",FN_MC!AA935)</f>
        <v>*</v>
      </c>
      <c r="K931" s="143" t="str">
        <f>IF(FN_MC!AD935="","*",FN_MC!AD935)</f>
        <v>*</v>
      </c>
    </row>
    <row r="932" spans="2:11" s="132" customFormat="1" hidden="1">
      <c r="B932" s="129" t="str">
        <f>IF(FN_MC!Y936="","*",FN_MC!Y936)</f>
        <v>*</v>
      </c>
      <c r="C932" s="130" t="str">
        <f>IF(FN_MC!B936="","*",FN_MC!B936)</f>
        <v>*</v>
      </c>
      <c r="D932" s="130" t="str">
        <f>IF(FN_MC!D936="","*",FN_MC!D936)</f>
        <v>*</v>
      </c>
      <c r="E932" s="130" t="str">
        <f>IF(FN_MC!H936="","*",FN_MC!H936)</f>
        <v>*</v>
      </c>
      <c r="F932" s="148" t="str">
        <f>IF(FN_MC!M936="","*",FN_MC!M936)</f>
        <v>*</v>
      </c>
      <c r="G932" s="130" t="str">
        <f>IF(FN_MC!I936="","*",FN_MC!I936)</f>
        <v>*</v>
      </c>
      <c r="H932" s="130" t="str">
        <f>IF(FN_MC!AB936="","*",FN_MC!AB936)</f>
        <v>*</v>
      </c>
      <c r="I932" s="130" t="str">
        <f>IF(FN_MC!AC936="","*",FN_MC!AC936)</f>
        <v>*</v>
      </c>
      <c r="J932" s="131" t="str">
        <f>IF(FN_MC!AA936="","*",FN_MC!AA936)</f>
        <v>*</v>
      </c>
      <c r="K932" s="143" t="str">
        <f>IF(FN_MC!AD936="","*",FN_MC!AD936)</f>
        <v>*</v>
      </c>
    </row>
    <row r="933" spans="2:11" s="132" customFormat="1" hidden="1">
      <c r="B933" s="129" t="str">
        <f>IF(FN_MC!Y937="","*",FN_MC!Y937)</f>
        <v>*</v>
      </c>
      <c r="C933" s="130" t="str">
        <f>IF(FN_MC!B937="","*",FN_MC!B937)</f>
        <v>*</v>
      </c>
      <c r="D933" s="130" t="str">
        <f>IF(FN_MC!D937="","*",FN_MC!D937)</f>
        <v>*</v>
      </c>
      <c r="E933" s="130" t="str">
        <f>IF(FN_MC!H937="","*",FN_MC!H937)</f>
        <v>*</v>
      </c>
      <c r="F933" s="148" t="str">
        <f>IF(FN_MC!M937="","*",FN_MC!M937)</f>
        <v>*</v>
      </c>
      <c r="G933" s="130" t="str">
        <f>IF(FN_MC!I937="","*",FN_MC!I937)</f>
        <v>*</v>
      </c>
      <c r="H933" s="130" t="str">
        <f>IF(FN_MC!AB937="","*",FN_MC!AB937)</f>
        <v>*</v>
      </c>
      <c r="I933" s="130" t="str">
        <f>IF(FN_MC!AC937="","*",FN_MC!AC937)</f>
        <v>*</v>
      </c>
      <c r="J933" s="131" t="str">
        <f>IF(FN_MC!AA937="","*",FN_MC!AA937)</f>
        <v>*</v>
      </c>
      <c r="K933" s="143" t="str">
        <f>IF(FN_MC!AD937="","*",FN_MC!AD937)</f>
        <v>*</v>
      </c>
    </row>
    <row r="934" spans="2:11" s="132" customFormat="1" hidden="1">
      <c r="B934" s="129" t="str">
        <f>IF(FN_MC!Y938="","*",FN_MC!Y938)</f>
        <v>*</v>
      </c>
      <c r="C934" s="130" t="str">
        <f>IF(FN_MC!B938="","*",FN_MC!B938)</f>
        <v>*</v>
      </c>
      <c r="D934" s="130" t="str">
        <f>IF(FN_MC!D938="","*",FN_MC!D938)</f>
        <v>*</v>
      </c>
      <c r="E934" s="130" t="str">
        <f>IF(FN_MC!H938="","*",FN_MC!H938)</f>
        <v>*</v>
      </c>
      <c r="F934" s="148" t="str">
        <f>IF(FN_MC!M938="","*",FN_MC!M938)</f>
        <v>*</v>
      </c>
      <c r="G934" s="130" t="str">
        <f>IF(FN_MC!I938="","*",FN_MC!I938)</f>
        <v>*</v>
      </c>
      <c r="H934" s="130" t="str">
        <f>IF(FN_MC!AB938="","*",FN_MC!AB938)</f>
        <v>*</v>
      </c>
      <c r="I934" s="130" t="str">
        <f>IF(FN_MC!AC938="","*",FN_MC!AC938)</f>
        <v>*</v>
      </c>
      <c r="J934" s="131" t="str">
        <f>IF(FN_MC!AA938="","*",FN_MC!AA938)</f>
        <v>*</v>
      </c>
      <c r="K934" s="143" t="str">
        <f>IF(FN_MC!AD938="","*",FN_MC!AD938)</f>
        <v>*</v>
      </c>
    </row>
    <row r="935" spans="2:11" s="132" customFormat="1" hidden="1">
      <c r="B935" s="129" t="str">
        <f>IF(FN_MC!Y939="","*",FN_MC!Y939)</f>
        <v>*</v>
      </c>
      <c r="C935" s="130" t="str">
        <f>IF(FN_MC!B939="","*",FN_MC!B939)</f>
        <v>*</v>
      </c>
      <c r="D935" s="130" t="str">
        <f>IF(FN_MC!D939="","*",FN_MC!D939)</f>
        <v>*</v>
      </c>
      <c r="E935" s="130" t="str">
        <f>IF(FN_MC!H939="","*",FN_MC!H939)</f>
        <v>*</v>
      </c>
      <c r="F935" s="148" t="str">
        <f>IF(FN_MC!M939="","*",FN_MC!M939)</f>
        <v>*</v>
      </c>
      <c r="G935" s="130" t="str">
        <f>IF(FN_MC!I939="","*",FN_MC!I939)</f>
        <v>*</v>
      </c>
      <c r="H935" s="130" t="str">
        <f>IF(FN_MC!AB939="","*",FN_MC!AB939)</f>
        <v>*</v>
      </c>
      <c r="I935" s="130" t="str">
        <f>IF(FN_MC!AC939="","*",FN_MC!AC939)</f>
        <v>*</v>
      </c>
      <c r="J935" s="131" t="str">
        <f>IF(FN_MC!AA939="","*",FN_MC!AA939)</f>
        <v>*</v>
      </c>
      <c r="K935" s="143" t="str">
        <f>IF(FN_MC!AD939="","*",FN_MC!AD939)</f>
        <v>*</v>
      </c>
    </row>
    <row r="936" spans="2:11" s="132" customFormat="1" hidden="1">
      <c r="B936" s="129" t="str">
        <f>IF(FN_MC!Y940="","*",FN_MC!Y940)</f>
        <v>*</v>
      </c>
      <c r="C936" s="130" t="str">
        <f>IF(FN_MC!B940="","*",FN_MC!B940)</f>
        <v>*</v>
      </c>
      <c r="D936" s="130" t="str">
        <f>IF(FN_MC!D940="","*",FN_MC!D940)</f>
        <v>*</v>
      </c>
      <c r="E936" s="130" t="str">
        <f>IF(FN_MC!H940="","*",FN_MC!H940)</f>
        <v>*</v>
      </c>
      <c r="F936" s="148" t="str">
        <f>IF(FN_MC!M940="","*",FN_MC!M940)</f>
        <v>*</v>
      </c>
      <c r="G936" s="130" t="str">
        <f>IF(FN_MC!I940="","*",FN_MC!I940)</f>
        <v>*</v>
      </c>
      <c r="H936" s="130" t="str">
        <f>IF(FN_MC!AB940="","*",FN_MC!AB940)</f>
        <v>*</v>
      </c>
      <c r="I936" s="130" t="str">
        <f>IF(FN_MC!AC940="","*",FN_MC!AC940)</f>
        <v>*</v>
      </c>
      <c r="J936" s="131" t="str">
        <f>IF(FN_MC!AA940="","*",FN_MC!AA940)</f>
        <v>*</v>
      </c>
      <c r="K936" s="143" t="str">
        <f>IF(FN_MC!AD940="","*",FN_MC!AD940)</f>
        <v>*</v>
      </c>
    </row>
    <row r="937" spans="2:11" s="132" customFormat="1" hidden="1">
      <c r="B937" s="129" t="str">
        <f>IF(FN_MC!Y941="","*",FN_MC!Y941)</f>
        <v>*</v>
      </c>
      <c r="C937" s="130" t="str">
        <f>IF(FN_MC!B941="","*",FN_MC!B941)</f>
        <v>*</v>
      </c>
      <c r="D937" s="130" t="str">
        <f>IF(FN_MC!D941="","*",FN_MC!D941)</f>
        <v>*</v>
      </c>
      <c r="E937" s="130" t="str">
        <f>IF(FN_MC!H941="","*",FN_MC!H941)</f>
        <v>*</v>
      </c>
      <c r="F937" s="148" t="str">
        <f>IF(FN_MC!M941="","*",FN_MC!M941)</f>
        <v>*</v>
      </c>
      <c r="G937" s="130" t="str">
        <f>IF(FN_MC!I941="","*",FN_MC!I941)</f>
        <v>*</v>
      </c>
      <c r="H937" s="130" t="str">
        <f>IF(FN_MC!AB941="","*",FN_MC!AB941)</f>
        <v>*</v>
      </c>
      <c r="I937" s="130" t="str">
        <f>IF(FN_MC!AC941="","*",FN_MC!AC941)</f>
        <v>*</v>
      </c>
      <c r="J937" s="131" t="str">
        <f>IF(FN_MC!AA941="","*",FN_MC!AA941)</f>
        <v>*</v>
      </c>
      <c r="K937" s="143" t="str">
        <f>IF(FN_MC!AD941="","*",FN_MC!AD941)</f>
        <v>*</v>
      </c>
    </row>
    <row r="938" spans="2:11" s="132" customFormat="1" hidden="1">
      <c r="B938" s="129" t="str">
        <f>IF(FN_MC!Y942="","*",FN_MC!Y942)</f>
        <v>*</v>
      </c>
      <c r="C938" s="130" t="str">
        <f>IF(FN_MC!B942="","*",FN_MC!B942)</f>
        <v>*</v>
      </c>
      <c r="D938" s="130" t="str">
        <f>IF(FN_MC!D942="","*",FN_MC!D942)</f>
        <v>*</v>
      </c>
      <c r="E938" s="130" t="str">
        <f>IF(FN_MC!H942="","*",FN_MC!H942)</f>
        <v>*</v>
      </c>
      <c r="F938" s="148" t="str">
        <f>IF(FN_MC!M942="","*",FN_MC!M942)</f>
        <v>*</v>
      </c>
      <c r="G938" s="130" t="str">
        <f>IF(FN_MC!I942="","*",FN_MC!I942)</f>
        <v>*</v>
      </c>
      <c r="H938" s="130" t="str">
        <f>IF(FN_MC!AB942="","*",FN_MC!AB942)</f>
        <v>*</v>
      </c>
      <c r="I938" s="130" t="str">
        <f>IF(FN_MC!AC942="","*",FN_MC!AC942)</f>
        <v>*</v>
      </c>
      <c r="J938" s="131" t="str">
        <f>IF(FN_MC!AA942="","*",FN_MC!AA942)</f>
        <v>*</v>
      </c>
      <c r="K938" s="143" t="str">
        <f>IF(FN_MC!AD942="","*",FN_MC!AD942)</f>
        <v>*</v>
      </c>
    </row>
    <row r="939" spans="2:11" s="132" customFormat="1" hidden="1">
      <c r="B939" s="129" t="str">
        <f>IF(FN_MC!Y943="","*",FN_MC!Y943)</f>
        <v>*</v>
      </c>
      <c r="C939" s="130" t="str">
        <f>IF(FN_MC!B943="","*",FN_MC!B943)</f>
        <v>*</v>
      </c>
      <c r="D939" s="130" t="str">
        <f>IF(FN_MC!D943="","*",FN_MC!D943)</f>
        <v>*</v>
      </c>
      <c r="E939" s="130" t="str">
        <f>IF(FN_MC!H943="","*",FN_MC!H943)</f>
        <v>*</v>
      </c>
      <c r="F939" s="148" t="str">
        <f>IF(FN_MC!M943="","*",FN_MC!M943)</f>
        <v>*</v>
      </c>
      <c r="G939" s="130" t="str">
        <f>IF(FN_MC!I943="","*",FN_MC!I943)</f>
        <v>*</v>
      </c>
      <c r="H939" s="130" t="str">
        <f>IF(FN_MC!AB943="","*",FN_MC!AB943)</f>
        <v>*</v>
      </c>
      <c r="I939" s="130" t="str">
        <f>IF(FN_MC!AC943="","*",FN_MC!AC943)</f>
        <v>*</v>
      </c>
      <c r="J939" s="131" t="str">
        <f>IF(FN_MC!AA943="","*",FN_MC!AA943)</f>
        <v>*</v>
      </c>
      <c r="K939" s="143" t="str">
        <f>IF(FN_MC!AD943="","*",FN_MC!AD943)</f>
        <v>*</v>
      </c>
    </row>
    <row r="940" spans="2:11" s="132" customFormat="1" hidden="1">
      <c r="B940" s="129" t="str">
        <f>IF(FN_MC!Y944="","*",FN_MC!Y944)</f>
        <v>*</v>
      </c>
      <c r="C940" s="130" t="str">
        <f>IF(FN_MC!B944="","*",FN_MC!B944)</f>
        <v>*</v>
      </c>
      <c r="D940" s="130" t="str">
        <f>IF(FN_MC!D944="","*",FN_MC!D944)</f>
        <v>*</v>
      </c>
      <c r="E940" s="130" t="str">
        <f>IF(FN_MC!H944="","*",FN_MC!H944)</f>
        <v>*</v>
      </c>
      <c r="F940" s="148" t="str">
        <f>IF(FN_MC!M944="","*",FN_MC!M944)</f>
        <v>*</v>
      </c>
      <c r="G940" s="130" t="str">
        <f>IF(FN_MC!I944="","*",FN_MC!I944)</f>
        <v>*</v>
      </c>
      <c r="H940" s="130" t="str">
        <f>IF(FN_MC!AB944="","*",FN_MC!AB944)</f>
        <v>*</v>
      </c>
      <c r="I940" s="130" t="str">
        <f>IF(FN_MC!AC944="","*",FN_MC!AC944)</f>
        <v>*</v>
      </c>
      <c r="J940" s="131" t="str">
        <f>IF(FN_MC!AA944="","*",FN_MC!AA944)</f>
        <v>*</v>
      </c>
      <c r="K940" s="143" t="str">
        <f>IF(FN_MC!AD944="","*",FN_MC!AD944)</f>
        <v>*</v>
      </c>
    </row>
    <row r="941" spans="2:11" s="132" customFormat="1" hidden="1">
      <c r="B941" s="129" t="str">
        <f>IF(FN_MC!Y945="","*",FN_MC!Y945)</f>
        <v>*</v>
      </c>
      <c r="C941" s="130" t="str">
        <f>IF(FN_MC!B945="","*",FN_MC!B945)</f>
        <v>*</v>
      </c>
      <c r="D941" s="130" t="str">
        <f>IF(FN_MC!D945="","*",FN_MC!D945)</f>
        <v>*</v>
      </c>
      <c r="E941" s="130" t="str">
        <f>IF(FN_MC!H945="","*",FN_MC!H945)</f>
        <v>*</v>
      </c>
      <c r="F941" s="148" t="str">
        <f>IF(FN_MC!M945="","*",FN_MC!M945)</f>
        <v>*</v>
      </c>
      <c r="G941" s="130" t="str">
        <f>IF(FN_MC!I945="","*",FN_MC!I945)</f>
        <v>*</v>
      </c>
      <c r="H941" s="130" t="str">
        <f>IF(FN_MC!AB945="","*",FN_MC!AB945)</f>
        <v>*</v>
      </c>
      <c r="I941" s="130" t="str">
        <f>IF(FN_MC!AC945="","*",FN_MC!AC945)</f>
        <v>*</v>
      </c>
      <c r="J941" s="131" t="str">
        <f>IF(FN_MC!AA945="","*",FN_MC!AA945)</f>
        <v>*</v>
      </c>
      <c r="K941" s="143" t="str">
        <f>IF(FN_MC!AD945="","*",FN_MC!AD945)</f>
        <v>*</v>
      </c>
    </row>
    <row r="942" spans="2:11" s="132" customFormat="1" hidden="1">
      <c r="B942" s="129" t="str">
        <f>IF(FN_MC!Y946="","*",FN_MC!Y946)</f>
        <v>*</v>
      </c>
      <c r="C942" s="130" t="str">
        <f>IF(FN_MC!B946="","*",FN_MC!B946)</f>
        <v>*</v>
      </c>
      <c r="D942" s="130" t="str">
        <f>IF(FN_MC!D946="","*",FN_MC!D946)</f>
        <v>*</v>
      </c>
      <c r="E942" s="130" t="str">
        <f>IF(FN_MC!H946="","*",FN_MC!H946)</f>
        <v>*</v>
      </c>
      <c r="F942" s="148" t="str">
        <f>IF(FN_MC!M946="","*",FN_MC!M946)</f>
        <v>*</v>
      </c>
      <c r="G942" s="130" t="str">
        <f>IF(FN_MC!I946="","*",FN_MC!I946)</f>
        <v>*</v>
      </c>
      <c r="H942" s="130" t="str">
        <f>IF(FN_MC!AB946="","*",FN_MC!AB946)</f>
        <v>*</v>
      </c>
      <c r="I942" s="130" t="str">
        <f>IF(FN_MC!AC946="","*",FN_MC!AC946)</f>
        <v>*</v>
      </c>
      <c r="J942" s="131" t="str">
        <f>IF(FN_MC!AA946="","*",FN_MC!AA946)</f>
        <v>*</v>
      </c>
      <c r="K942" s="143" t="str">
        <f>IF(FN_MC!AD946="","*",FN_MC!AD946)</f>
        <v>*</v>
      </c>
    </row>
    <row r="943" spans="2:11" s="132" customFormat="1" hidden="1">
      <c r="B943" s="129" t="str">
        <f>IF(FN_MC!Y947="","*",FN_MC!Y947)</f>
        <v>*</v>
      </c>
      <c r="C943" s="130" t="str">
        <f>IF(FN_MC!B947="","*",FN_MC!B947)</f>
        <v>*</v>
      </c>
      <c r="D943" s="130" t="str">
        <f>IF(FN_MC!D947="","*",FN_MC!D947)</f>
        <v>*</v>
      </c>
      <c r="E943" s="130" t="str">
        <f>IF(FN_MC!H947="","*",FN_MC!H947)</f>
        <v>*</v>
      </c>
      <c r="F943" s="148" t="str">
        <f>IF(FN_MC!M947="","*",FN_MC!M947)</f>
        <v>*</v>
      </c>
      <c r="G943" s="130" t="str">
        <f>IF(FN_MC!I947="","*",FN_MC!I947)</f>
        <v>*</v>
      </c>
      <c r="H943" s="130" t="str">
        <f>IF(FN_MC!AB947="","*",FN_MC!AB947)</f>
        <v>*</v>
      </c>
      <c r="I943" s="130" t="str">
        <f>IF(FN_MC!AC947="","*",FN_MC!AC947)</f>
        <v>*</v>
      </c>
      <c r="J943" s="131" t="str">
        <f>IF(FN_MC!AA947="","*",FN_MC!AA947)</f>
        <v>*</v>
      </c>
      <c r="K943" s="143" t="str">
        <f>IF(FN_MC!AD947="","*",FN_MC!AD947)</f>
        <v>*</v>
      </c>
    </row>
    <row r="944" spans="2:11" s="132" customFormat="1" hidden="1">
      <c r="B944" s="129" t="str">
        <f>IF(FN_MC!Y948="","*",FN_MC!Y948)</f>
        <v>*</v>
      </c>
      <c r="C944" s="130" t="str">
        <f>IF(FN_MC!B948="","*",FN_MC!B948)</f>
        <v>*</v>
      </c>
      <c r="D944" s="130" t="str">
        <f>IF(FN_MC!D948="","*",FN_MC!D948)</f>
        <v>*</v>
      </c>
      <c r="E944" s="130" t="str">
        <f>IF(FN_MC!H948="","*",FN_MC!H948)</f>
        <v>*</v>
      </c>
      <c r="F944" s="148" t="str">
        <f>IF(FN_MC!M948="","*",FN_MC!M948)</f>
        <v>*</v>
      </c>
      <c r="G944" s="130" t="str">
        <f>IF(FN_MC!I948="","*",FN_MC!I948)</f>
        <v>*</v>
      </c>
      <c r="H944" s="130" t="str">
        <f>IF(FN_MC!AB948="","*",FN_MC!AB948)</f>
        <v>*</v>
      </c>
      <c r="I944" s="130" t="str">
        <f>IF(FN_MC!AC948="","*",FN_MC!AC948)</f>
        <v>*</v>
      </c>
      <c r="J944" s="131" t="str">
        <f>IF(FN_MC!AA948="","*",FN_MC!AA948)</f>
        <v>*</v>
      </c>
      <c r="K944" s="143" t="str">
        <f>IF(FN_MC!AD948="","*",FN_MC!AD948)</f>
        <v>*</v>
      </c>
    </row>
    <row r="945" spans="2:11" s="132" customFormat="1" hidden="1">
      <c r="B945" s="129" t="str">
        <f>IF(FN_MC!Y949="","*",FN_MC!Y949)</f>
        <v>*</v>
      </c>
      <c r="C945" s="130" t="str">
        <f>IF(FN_MC!B949="","*",FN_MC!B949)</f>
        <v>*</v>
      </c>
      <c r="D945" s="130" t="str">
        <f>IF(FN_MC!D949="","*",FN_MC!D949)</f>
        <v>*</v>
      </c>
      <c r="E945" s="130" t="str">
        <f>IF(FN_MC!H949="","*",FN_MC!H949)</f>
        <v>*</v>
      </c>
      <c r="F945" s="148" t="str">
        <f>IF(FN_MC!M949="","*",FN_MC!M949)</f>
        <v>*</v>
      </c>
      <c r="G945" s="130" t="str">
        <f>IF(FN_MC!I949="","*",FN_MC!I949)</f>
        <v>*</v>
      </c>
      <c r="H945" s="130" t="str">
        <f>IF(FN_MC!AB949="","*",FN_MC!AB949)</f>
        <v>*</v>
      </c>
      <c r="I945" s="130" t="str">
        <f>IF(FN_MC!AC949="","*",FN_MC!AC949)</f>
        <v>*</v>
      </c>
      <c r="J945" s="131" t="str">
        <f>IF(FN_MC!AA949="","*",FN_MC!AA949)</f>
        <v>*</v>
      </c>
      <c r="K945" s="143" t="str">
        <f>IF(FN_MC!AD949="","*",FN_MC!AD949)</f>
        <v>*</v>
      </c>
    </row>
    <row r="946" spans="2:11" s="132" customFormat="1" hidden="1">
      <c r="B946" s="129" t="str">
        <f>IF(FN_MC!Y950="","*",FN_MC!Y950)</f>
        <v>*</v>
      </c>
      <c r="C946" s="130" t="str">
        <f>IF(FN_MC!B950="","*",FN_MC!B950)</f>
        <v>*</v>
      </c>
      <c r="D946" s="130" t="str">
        <f>IF(FN_MC!D950="","*",FN_MC!D950)</f>
        <v>*</v>
      </c>
      <c r="E946" s="130" t="str">
        <f>IF(FN_MC!H950="","*",FN_MC!H950)</f>
        <v>*</v>
      </c>
      <c r="F946" s="148" t="str">
        <f>IF(FN_MC!M950="","*",FN_MC!M950)</f>
        <v>*</v>
      </c>
      <c r="G946" s="130" t="str">
        <f>IF(FN_MC!I950="","*",FN_MC!I950)</f>
        <v>*</v>
      </c>
      <c r="H946" s="130" t="str">
        <f>IF(FN_MC!AB950="","*",FN_MC!AB950)</f>
        <v>*</v>
      </c>
      <c r="I946" s="130" t="str">
        <f>IF(FN_MC!AC950="","*",FN_MC!AC950)</f>
        <v>*</v>
      </c>
      <c r="J946" s="131" t="str">
        <f>IF(FN_MC!AA950="","*",FN_MC!AA950)</f>
        <v>*</v>
      </c>
      <c r="K946" s="143" t="str">
        <f>IF(FN_MC!AD950="","*",FN_MC!AD950)</f>
        <v>*</v>
      </c>
    </row>
    <row r="947" spans="2:11" s="132" customFormat="1" hidden="1">
      <c r="B947" s="129" t="str">
        <f>IF(FN_MC!Y951="","*",FN_MC!Y951)</f>
        <v>*</v>
      </c>
      <c r="C947" s="130" t="str">
        <f>IF(FN_MC!B951="","*",FN_MC!B951)</f>
        <v>*</v>
      </c>
      <c r="D947" s="130" t="str">
        <f>IF(FN_MC!D951="","*",FN_MC!D951)</f>
        <v>*</v>
      </c>
      <c r="E947" s="130" t="str">
        <f>IF(FN_MC!H951="","*",FN_MC!H951)</f>
        <v>*</v>
      </c>
      <c r="F947" s="148" t="str">
        <f>IF(FN_MC!M951="","*",FN_MC!M951)</f>
        <v>*</v>
      </c>
      <c r="G947" s="130" t="str">
        <f>IF(FN_MC!I951="","*",FN_MC!I951)</f>
        <v>*</v>
      </c>
      <c r="H947" s="130" t="str">
        <f>IF(FN_MC!AB951="","*",FN_MC!AB951)</f>
        <v>*</v>
      </c>
      <c r="I947" s="130" t="str">
        <f>IF(FN_MC!AC951="","*",FN_MC!AC951)</f>
        <v>*</v>
      </c>
      <c r="J947" s="131" t="str">
        <f>IF(FN_MC!AA951="","*",FN_MC!AA951)</f>
        <v>*</v>
      </c>
      <c r="K947" s="143" t="str">
        <f>IF(FN_MC!AD951="","*",FN_MC!AD951)</f>
        <v>*</v>
      </c>
    </row>
    <row r="948" spans="2:11" s="132" customFormat="1" hidden="1">
      <c r="B948" s="129" t="str">
        <f>IF(FN_MC!Y952="","*",FN_MC!Y952)</f>
        <v>*</v>
      </c>
      <c r="C948" s="130" t="str">
        <f>IF(FN_MC!B952="","*",FN_MC!B952)</f>
        <v>*</v>
      </c>
      <c r="D948" s="130" t="str">
        <f>IF(FN_MC!D952="","*",FN_MC!D952)</f>
        <v>*</v>
      </c>
      <c r="E948" s="130" t="str">
        <f>IF(FN_MC!H952="","*",FN_MC!H952)</f>
        <v>*</v>
      </c>
      <c r="F948" s="148" t="str">
        <f>IF(FN_MC!M952="","*",FN_MC!M952)</f>
        <v>*</v>
      </c>
      <c r="G948" s="130" t="str">
        <f>IF(FN_MC!I952="","*",FN_MC!I952)</f>
        <v>*</v>
      </c>
      <c r="H948" s="130" t="str">
        <f>IF(FN_MC!AB952="","*",FN_MC!AB952)</f>
        <v>*</v>
      </c>
      <c r="I948" s="130" t="str">
        <f>IF(FN_MC!AC952="","*",FN_MC!AC952)</f>
        <v>*</v>
      </c>
      <c r="J948" s="131" t="str">
        <f>IF(FN_MC!AA952="","*",FN_MC!AA952)</f>
        <v>*</v>
      </c>
      <c r="K948" s="143" t="str">
        <f>IF(FN_MC!AD952="","*",FN_MC!AD952)</f>
        <v>*</v>
      </c>
    </row>
    <row r="949" spans="2:11" s="132" customFormat="1" hidden="1">
      <c r="B949" s="129" t="str">
        <f>IF(FN_MC!Y953="","*",FN_MC!Y953)</f>
        <v>*</v>
      </c>
      <c r="C949" s="130" t="str">
        <f>IF(FN_MC!B953="","*",FN_MC!B953)</f>
        <v>*</v>
      </c>
      <c r="D949" s="130" t="str">
        <f>IF(FN_MC!D953="","*",FN_MC!D953)</f>
        <v>*</v>
      </c>
      <c r="E949" s="130" t="str">
        <f>IF(FN_MC!H953="","*",FN_MC!H953)</f>
        <v>*</v>
      </c>
      <c r="F949" s="148" t="str">
        <f>IF(FN_MC!M953="","*",FN_MC!M953)</f>
        <v>*</v>
      </c>
      <c r="G949" s="130" t="str">
        <f>IF(FN_MC!I953="","*",FN_MC!I953)</f>
        <v>*</v>
      </c>
      <c r="H949" s="130" t="str">
        <f>IF(FN_MC!AB953="","*",FN_MC!AB953)</f>
        <v>*</v>
      </c>
      <c r="I949" s="130" t="str">
        <f>IF(FN_MC!AC953="","*",FN_MC!AC953)</f>
        <v>*</v>
      </c>
      <c r="J949" s="131" t="str">
        <f>IF(FN_MC!AA953="","*",FN_MC!AA953)</f>
        <v>*</v>
      </c>
      <c r="K949" s="143" t="str">
        <f>IF(FN_MC!AD953="","*",FN_MC!AD953)</f>
        <v>*</v>
      </c>
    </row>
    <row r="950" spans="2:11" s="132" customFormat="1" hidden="1">
      <c r="B950" s="129" t="str">
        <f>IF(FN_MC!Y954="","*",FN_MC!Y954)</f>
        <v>*</v>
      </c>
      <c r="C950" s="130" t="str">
        <f>IF(FN_MC!B954="","*",FN_MC!B954)</f>
        <v>*</v>
      </c>
      <c r="D950" s="130" t="str">
        <f>IF(FN_MC!D954="","*",FN_MC!D954)</f>
        <v>*</v>
      </c>
      <c r="E950" s="130" t="str">
        <f>IF(FN_MC!H954="","*",FN_MC!H954)</f>
        <v>*</v>
      </c>
      <c r="F950" s="148" t="str">
        <f>IF(FN_MC!M954="","*",FN_MC!M954)</f>
        <v>*</v>
      </c>
      <c r="G950" s="130" t="str">
        <f>IF(FN_MC!I954="","*",FN_MC!I954)</f>
        <v>*</v>
      </c>
      <c r="H950" s="130" t="str">
        <f>IF(FN_MC!AB954="","*",FN_MC!AB954)</f>
        <v>*</v>
      </c>
      <c r="I950" s="130" t="str">
        <f>IF(FN_MC!AC954="","*",FN_MC!AC954)</f>
        <v>*</v>
      </c>
      <c r="J950" s="131" t="str">
        <f>IF(FN_MC!AA954="","*",FN_MC!AA954)</f>
        <v>*</v>
      </c>
      <c r="K950" s="143" t="str">
        <f>IF(FN_MC!AD954="","*",FN_MC!AD954)</f>
        <v>*</v>
      </c>
    </row>
    <row r="951" spans="2:11" s="132" customFormat="1" hidden="1">
      <c r="B951" s="129" t="str">
        <f>IF(FN_MC!Y955="","*",FN_MC!Y955)</f>
        <v>*</v>
      </c>
      <c r="C951" s="130" t="str">
        <f>IF(FN_MC!B955="","*",FN_MC!B955)</f>
        <v>*</v>
      </c>
      <c r="D951" s="130" t="str">
        <f>IF(FN_MC!D955="","*",FN_MC!D955)</f>
        <v>*</v>
      </c>
      <c r="E951" s="130" t="str">
        <f>IF(FN_MC!H955="","*",FN_MC!H955)</f>
        <v>*</v>
      </c>
      <c r="F951" s="148" t="str">
        <f>IF(FN_MC!M955="","*",FN_MC!M955)</f>
        <v>*</v>
      </c>
      <c r="G951" s="130" t="str">
        <f>IF(FN_MC!I955="","*",FN_MC!I955)</f>
        <v>*</v>
      </c>
      <c r="H951" s="130" t="str">
        <f>IF(FN_MC!AB955="","*",FN_MC!AB955)</f>
        <v>*</v>
      </c>
      <c r="I951" s="130" t="str">
        <f>IF(FN_MC!AC955="","*",FN_MC!AC955)</f>
        <v>*</v>
      </c>
      <c r="J951" s="131" t="str">
        <f>IF(FN_MC!AA955="","*",FN_MC!AA955)</f>
        <v>*</v>
      </c>
      <c r="K951" s="143" t="str">
        <f>IF(FN_MC!AD955="","*",FN_MC!AD955)</f>
        <v>*</v>
      </c>
    </row>
    <row r="952" spans="2:11" s="132" customFormat="1" hidden="1">
      <c r="B952" s="129" t="str">
        <f>IF(FN_MC!Y956="","*",FN_MC!Y956)</f>
        <v>*</v>
      </c>
      <c r="C952" s="130" t="str">
        <f>IF(FN_MC!B956="","*",FN_MC!B956)</f>
        <v>*</v>
      </c>
      <c r="D952" s="130" t="str">
        <f>IF(FN_MC!D956="","*",FN_MC!D956)</f>
        <v>*</v>
      </c>
      <c r="E952" s="130" t="str">
        <f>IF(FN_MC!H956="","*",FN_MC!H956)</f>
        <v>*</v>
      </c>
      <c r="F952" s="148" t="str">
        <f>IF(FN_MC!M956="","*",FN_MC!M956)</f>
        <v>*</v>
      </c>
      <c r="G952" s="130" t="str">
        <f>IF(FN_MC!I956="","*",FN_MC!I956)</f>
        <v>*</v>
      </c>
      <c r="H952" s="130" t="str">
        <f>IF(FN_MC!AB956="","*",FN_MC!AB956)</f>
        <v>*</v>
      </c>
      <c r="I952" s="130" t="str">
        <f>IF(FN_MC!AC956="","*",FN_MC!AC956)</f>
        <v>*</v>
      </c>
      <c r="J952" s="131" t="str">
        <f>IF(FN_MC!AA956="","*",FN_MC!AA956)</f>
        <v>*</v>
      </c>
      <c r="K952" s="143" t="str">
        <f>IF(FN_MC!AD956="","*",FN_MC!AD956)</f>
        <v>*</v>
      </c>
    </row>
    <row r="953" spans="2:11" s="132" customFormat="1" hidden="1">
      <c r="B953" s="129" t="str">
        <f>IF(FN_MC!Y957="","*",FN_MC!Y957)</f>
        <v>*</v>
      </c>
      <c r="C953" s="130" t="str">
        <f>IF(FN_MC!B957="","*",FN_MC!B957)</f>
        <v>*</v>
      </c>
      <c r="D953" s="130" t="str">
        <f>IF(FN_MC!D957="","*",FN_MC!D957)</f>
        <v>*</v>
      </c>
      <c r="E953" s="130" t="str">
        <f>IF(FN_MC!H957="","*",FN_MC!H957)</f>
        <v>*</v>
      </c>
      <c r="F953" s="148" t="str">
        <f>IF(FN_MC!M957="","*",FN_MC!M957)</f>
        <v>*</v>
      </c>
      <c r="G953" s="130" t="str">
        <f>IF(FN_MC!I957="","*",FN_MC!I957)</f>
        <v>*</v>
      </c>
      <c r="H953" s="130" t="str">
        <f>IF(FN_MC!AB957="","*",FN_MC!AB957)</f>
        <v>*</v>
      </c>
      <c r="I953" s="130" t="str">
        <f>IF(FN_MC!AC957="","*",FN_MC!AC957)</f>
        <v>*</v>
      </c>
      <c r="J953" s="131" t="str">
        <f>IF(FN_MC!AA957="","*",FN_MC!AA957)</f>
        <v>*</v>
      </c>
      <c r="K953" s="143" t="str">
        <f>IF(FN_MC!AD957="","*",FN_MC!AD957)</f>
        <v>*</v>
      </c>
    </row>
    <row r="954" spans="2:11" s="132" customFormat="1" hidden="1">
      <c r="B954" s="129" t="str">
        <f>IF(FN_MC!Y958="","*",FN_MC!Y958)</f>
        <v>*</v>
      </c>
      <c r="C954" s="130" t="str">
        <f>IF(FN_MC!B958="","*",FN_MC!B958)</f>
        <v>*</v>
      </c>
      <c r="D954" s="130" t="str">
        <f>IF(FN_MC!D958="","*",FN_MC!D958)</f>
        <v>*</v>
      </c>
      <c r="E954" s="130" t="str">
        <f>IF(FN_MC!H958="","*",FN_MC!H958)</f>
        <v>*</v>
      </c>
      <c r="F954" s="148" t="str">
        <f>IF(FN_MC!M958="","*",FN_MC!M958)</f>
        <v>*</v>
      </c>
      <c r="G954" s="130" t="str">
        <f>IF(FN_MC!I958="","*",FN_MC!I958)</f>
        <v>*</v>
      </c>
      <c r="H954" s="130" t="str">
        <f>IF(FN_MC!AB958="","*",FN_MC!AB958)</f>
        <v>*</v>
      </c>
      <c r="I954" s="130" t="str">
        <f>IF(FN_MC!AC958="","*",FN_MC!AC958)</f>
        <v>*</v>
      </c>
      <c r="J954" s="131" t="str">
        <f>IF(FN_MC!AA958="","*",FN_MC!AA958)</f>
        <v>*</v>
      </c>
      <c r="K954" s="143" t="str">
        <f>IF(FN_MC!AD958="","*",FN_MC!AD958)</f>
        <v>*</v>
      </c>
    </row>
    <row r="955" spans="2:11" s="132" customFormat="1" hidden="1">
      <c r="B955" s="129" t="str">
        <f>IF(FN_MC!Y959="","*",FN_MC!Y959)</f>
        <v>*</v>
      </c>
      <c r="C955" s="130" t="str">
        <f>IF(FN_MC!B959="","*",FN_MC!B959)</f>
        <v>*</v>
      </c>
      <c r="D955" s="130" t="str">
        <f>IF(FN_MC!D959="","*",FN_MC!D959)</f>
        <v>*</v>
      </c>
      <c r="E955" s="130" t="str">
        <f>IF(FN_MC!H959="","*",FN_MC!H959)</f>
        <v>*</v>
      </c>
      <c r="F955" s="148" t="str">
        <f>IF(FN_MC!M959="","*",FN_MC!M959)</f>
        <v>*</v>
      </c>
      <c r="G955" s="130" t="str">
        <f>IF(FN_MC!I959="","*",FN_MC!I959)</f>
        <v>*</v>
      </c>
      <c r="H955" s="130" t="str">
        <f>IF(FN_MC!AB959="","*",FN_MC!AB959)</f>
        <v>*</v>
      </c>
      <c r="I955" s="130" t="str">
        <f>IF(FN_MC!AC959="","*",FN_MC!AC959)</f>
        <v>*</v>
      </c>
      <c r="J955" s="131" t="str">
        <f>IF(FN_MC!AA959="","*",FN_MC!AA959)</f>
        <v>*</v>
      </c>
      <c r="K955" s="143" t="str">
        <f>IF(FN_MC!AD959="","*",FN_MC!AD959)</f>
        <v>*</v>
      </c>
    </row>
    <row r="956" spans="2:11" s="132" customFormat="1" hidden="1">
      <c r="B956" s="129" t="str">
        <f>IF(FN_MC!Y960="","*",FN_MC!Y960)</f>
        <v>*</v>
      </c>
      <c r="C956" s="130" t="str">
        <f>IF(FN_MC!B960="","*",FN_MC!B960)</f>
        <v>*</v>
      </c>
      <c r="D956" s="130" t="str">
        <f>IF(FN_MC!D960="","*",FN_MC!D960)</f>
        <v>*</v>
      </c>
      <c r="E956" s="130" t="str">
        <f>IF(FN_MC!H960="","*",FN_MC!H960)</f>
        <v>*</v>
      </c>
      <c r="F956" s="148" t="str">
        <f>IF(FN_MC!M960="","*",FN_MC!M960)</f>
        <v>*</v>
      </c>
      <c r="G956" s="130" t="str">
        <f>IF(FN_MC!I960="","*",FN_MC!I960)</f>
        <v>*</v>
      </c>
      <c r="H956" s="130" t="str">
        <f>IF(FN_MC!AB960="","*",FN_MC!AB960)</f>
        <v>*</v>
      </c>
      <c r="I956" s="130" t="str">
        <f>IF(FN_MC!AC960="","*",FN_MC!AC960)</f>
        <v>*</v>
      </c>
      <c r="J956" s="131" t="str">
        <f>IF(FN_MC!AA960="","*",FN_MC!AA960)</f>
        <v>*</v>
      </c>
      <c r="K956" s="143" t="str">
        <f>IF(FN_MC!AD960="","*",FN_MC!AD960)</f>
        <v>*</v>
      </c>
    </row>
    <row r="957" spans="2:11" s="132" customFormat="1" hidden="1">
      <c r="B957" s="129" t="str">
        <f>IF(FN_MC!Y961="","*",FN_MC!Y961)</f>
        <v>*</v>
      </c>
      <c r="C957" s="130" t="str">
        <f>IF(FN_MC!B961="","*",FN_MC!B961)</f>
        <v>*</v>
      </c>
      <c r="D957" s="130" t="str">
        <f>IF(FN_MC!D961="","*",FN_MC!D961)</f>
        <v>*</v>
      </c>
      <c r="E957" s="130" t="str">
        <f>IF(FN_MC!H961="","*",FN_MC!H961)</f>
        <v>*</v>
      </c>
      <c r="F957" s="148" t="str">
        <f>IF(FN_MC!M961="","*",FN_MC!M961)</f>
        <v>*</v>
      </c>
      <c r="G957" s="130" t="str">
        <f>IF(FN_MC!I961="","*",FN_MC!I961)</f>
        <v>*</v>
      </c>
      <c r="H957" s="130" t="str">
        <f>IF(FN_MC!AB961="","*",FN_MC!AB961)</f>
        <v>*</v>
      </c>
      <c r="I957" s="130" t="str">
        <f>IF(FN_MC!AC961="","*",FN_MC!AC961)</f>
        <v>*</v>
      </c>
      <c r="J957" s="131" t="str">
        <f>IF(FN_MC!AA961="","*",FN_MC!AA961)</f>
        <v>*</v>
      </c>
      <c r="K957" s="143" t="str">
        <f>IF(FN_MC!AD961="","*",FN_MC!AD961)</f>
        <v>*</v>
      </c>
    </row>
    <row r="958" spans="2:11" s="132" customFormat="1" hidden="1">
      <c r="B958" s="129" t="str">
        <f>IF(FN_MC!Y962="","*",FN_MC!Y962)</f>
        <v>*</v>
      </c>
      <c r="C958" s="130" t="str">
        <f>IF(FN_MC!B962="","*",FN_MC!B962)</f>
        <v>*</v>
      </c>
      <c r="D958" s="130" t="str">
        <f>IF(FN_MC!D962="","*",FN_MC!D962)</f>
        <v>*</v>
      </c>
      <c r="E958" s="130" t="str">
        <f>IF(FN_MC!H962="","*",FN_MC!H962)</f>
        <v>*</v>
      </c>
      <c r="F958" s="148" t="str">
        <f>IF(FN_MC!M962="","*",FN_MC!M962)</f>
        <v>*</v>
      </c>
      <c r="G958" s="130" t="str">
        <f>IF(FN_MC!I962="","*",FN_MC!I962)</f>
        <v>*</v>
      </c>
      <c r="H958" s="130" t="str">
        <f>IF(FN_MC!AB962="","*",FN_MC!AB962)</f>
        <v>*</v>
      </c>
      <c r="I958" s="130" t="str">
        <f>IF(FN_MC!AC962="","*",FN_MC!AC962)</f>
        <v>*</v>
      </c>
      <c r="J958" s="131" t="str">
        <f>IF(FN_MC!AA962="","*",FN_MC!AA962)</f>
        <v>*</v>
      </c>
      <c r="K958" s="143" t="str">
        <f>IF(FN_MC!AD962="","*",FN_MC!AD962)</f>
        <v>*</v>
      </c>
    </row>
    <row r="959" spans="2:11" s="132" customFormat="1" hidden="1">
      <c r="B959" s="129" t="str">
        <f>IF(FN_MC!Y963="","*",FN_MC!Y963)</f>
        <v>*</v>
      </c>
      <c r="C959" s="130" t="str">
        <f>IF(FN_MC!B963="","*",FN_MC!B963)</f>
        <v>*</v>
      </c>
      <c r="D959" s="130" t="str">
        <f>IF(FN_MC!D963="","*",FN_MC!D963)</f>
        <v>*</v>
      </c>
      <c r="E959" s="130" t="str">
        <f>IF(FN_MC!H963="","*",FN_MC!H963)</f>
        <v>*</v>
      </c>
      <c r="F959" s="148" t="str">
        <f>IF(FN_MC!M963="","*",FN_MC!M963)</f>
        <v>*</v>
      </c>
      <c r="G959" s="130" t="str">
        <f>IF(FN_MC!I963="","*",FN_MC!I963)</f>
        <v>*</v>
      </c>
      <c r="H959" s="130" t="str">
        <f>IF(FN_MC!AB963="","*",FN_MC!AB963)</f>
        <v>*</v>
      </c>
      <c r="I959" s="130" t="str">
        <f>IF(FN_MC!AC963="","*",FN_MC!AC963)</f>
        <v>*</v>
      </c>
      <c r="J959" s="131" t="str">
        <f>IF(FN_MC!AA963="","*",FN_MC!AA963)</f>
        <v>*</v>
      </c>
      <c r="K959" s="143" t="str">
        <f>IF(FN_MC!AD963="","*",FN_MC!AD963)</f>
        <v>*</v>
      </c>
    </row>
    <row r="960" spans="2:11" s="132" customFormat="1" hidden="1">
      <c r="B960" s="129" t="str">
        <f>IF(FN_MC!Y964="","*",FN_MC!Y964)</f>
        <v>*</v>
      </c>
      <c r="C960" s="130" t="str">
        <f>IF(FN_MC!B964="","*",FN_MC!B964)</f>
        <v>*</v>
      </c>
      <c r="D960" s="130" t="str">
        <f>IF(FN_MC!D964="","*",FN_MC!D964)</f>
        <v>*</v>
      </c>
      <c r="E960" s="130" t="str">
        <f>IF(FN_MC!H964="","*",FN_MC!H964)</f>
        <v>*</v>
      </c>
      <c r="F960" s="148" t="str">
        <f>IF(FN_MC!M964="","*",FN_MC!M964)</f>
        <v>*</v>
      </c>
      <c r="G960" s="130" t="str">
        <f>IF(FN_MC!I964="","*",FN_MC!I964)</f>
        <v>*</v>
      </c>
      <c r="H960" s="130" t="str">
        <f>IF(FN_MC!AB964="","*",FN_MC!AB964)</f>
        <v>*</v>
      </c>
      <c r="I960" s="130" t="str">
        <f>IF(FN_MC!AC964="","*",FN_MC!AC964)</f>
        <v>*</v>
      </c>
      <c r="J960" s="131" t="str">
        <f>IF(FN_MC!AA964="","*",FN_MC!AA964)</f>
        <v>*</v>
      </c>
      <c r="K960" s="143" t="str">
        <f>IF(FN_MC!AD964="","*",FN_MC!AD964)</f>
        <v>*</v>
      </c>
    </row>
    <row r="961" spans="2:11" s="132" customFormat="1" hidden="1">
      <c r="B961" s="129" t="str">
        <f>IF(FN_MC!Y965="","*",FN_MC!Y965)</f>
        <v>*</v>
      </c>
      <c r="C961" s="130" t="str">
        <f>IF(FN_MC!B965="","*",FN_MC!B965)</f>
        <v>*</v>
      </c>
      <c r="D961" s="130" t="str">
        <f>IF(FN_MC!D965="","*",FN_MC!D965)</f>
        <v>*</v>
      </c>
      <c r="E961" s="130" t="str">
        <f>IF(FN_MC!H965="","*",FN_MC!H965)</f>
        <v>*</v>
      </c>
      <c r="F961" s="148" t="str">
        <f>IF(FN_MC!M965="","*",FN_MC!M965)</f>
        <v>*</v>
      </c>
      <c r="G961" s="130" t="str">
        <f>IF(FN_MC!I965="","*",FN_MC!I965)</f>
        <v>*</v>
      </c>
      <c r="H961" s="130" t="str">
        <f>IF(FN_MC!AB965="","*",FN_MC!AB965)</f>
        <v>*</v>
      </c>
      <c r="I961" s="130" t="str">
        <f>IF(FN_MC!AC965="","*",FN_MC!AC965)</f>
        <v>*</v>
      </c>
      <c r="J961" s="131" t="str">
        <f>IF(FN_MC!AA965="","*",FN_MC!AA965)</f>
        <v>*</v>
      </c>
      <c r="K961" s="143" t="str">
        <f>IF(FN_MC!AD965="","*",FN_MC!AD965)</f>
        <v>*</v>
      </c>
    </row>
    <row r="962" spans="2:11" s="132" customFormat="1" hidden="1">
      <c r="B962" s="129" t="str">
        <f>IF(FN_MC!Y966="","*",FN_MC!Y966)</f>
        <v>*</v>
      </c>
      <c r="C962" s="130" t="str">
        <f>IF(FN_MC!B966="","*",FN_MC!B966)</f>
        <v>*</v>
      </c>
      <c r="D962" s="130" t="str">
        <f>IF(FN_MC!D966="","*",FN_MC!D966)</f>
        <v>*</v>
      </c>
      <c r="E962" s="130" t="str">
        <f>IF(FN_MC!H966="","*",FN_MC!H966)</f>
        <v>*</v>
      </c>
      <c r="F962" s="148" t="str">
        <f>IF(FN_MC!M966="","*",FN_MC!M966)</f>
        <v>*</v>
      </c>
      <c r="G962" s="130" t="str">
        <f>IF(FN_MC!I966="","*",FN_MC!I966)</f>
        <v>*</v>
      </c>
      <c r="H962" s="130" t="str">
        <f>IF(FN_MC!AB966="","*",FN_MC!AB966)</f>
        <v>*</v>
      </c>
      <c r="I962" s="130" t="str">
        <f>IF(FN_MC!AC966="","*",FN_MC!AC966)</f>
        <v>*</v>
      </c>
      <c r="J962" s="131" t="str">
        <f>IF(FN_MC!AA966="","*",FN_MC!AA966)</f>
        <v>*</v>
      </c>
      <c r="K962" s="143" t="str">
        <f>IF(FN_MC!AD966="","*",FN_MC!AD966)</f>
        <v>*</v>
      </c>
    </row>
    <row r="963" spans="2:11" s="132" customFormat="1" hidden="1">
      <c r="B963" s="129" t="str">
        <f>IF(FN_MC!Y967="","*",FN_MC!Y967)</f>
        <v>*</v>
      </c>
      <c r="C963" s="130" t="str">
        <f>IF(FN_MC!B967="","*",FN_MC!B967)</f>
        <v>*</v>
      </c>
      <c r="D963" s="130" t="str">
        <f>IF(FN_MC!D967="","*",FN_MC!D967)</f>
        <v>*</v>
      </c>
      <c r="E963" s="130" t="str">
        <f>IF(FN_MC!H967="","*",FN_MC!H967)</f>
        <v>*</v>
      </c>
      <c r="F963" s="148" t="str">
        <f>IF(FN_MC!M967="","*",FN_MC!M967)</f>
        <v>*</v>
      </c>
      <c r="G963" s="130" t="str">
        <f>IF(FN_MC!I967="","*",FN_MC!I967)</f>
        <v>*</v>
      </c>
      <c r="H963" s="130" t="str">
        <f>IF(FN_MC!AB967="","*",FN_MC!AB967)</f>
        <v>*</v>
      </c>
      <c r="I963" s="130" t="str">
        <f>IF(FN_MC!AC967="","*",FN_MC!AC967)</f>
        <v>*</v>
      </c>
      <c r="J963" s="131" t="str">
        <f>IF(FN_MC!AA967="","*",FN_MC!AA967)</f>
        <v>*</v>
      </c>
      <c r="K963" s="143" t="str">
        <f>IF(FN_MC!AD967="","*",FN_MC!AD967)</f>
        <v>*</v>
      </c>
    </row>
    <row r="964" spans="2:11" s="132" customFormat="1" hidden="1">
      <c r="B964" s="129" t="str">
        <f>IF(FN_MC!Y968="","*",FN_MC!Y968)</f>
        <v>*</v>
      </c>
      <c r="C964" s="130" t="str">
        <f>IF(FN_MC!B968="","*",FN_MC!B968)</f>
        <v>*</v>
      </c>
      <c r="D964" s="130" t="str">
        <f>IF(FN_MC!D968="","*",FN_MC!D968)</f>
        <v>*</v>
      </c>
      <c r="E964" s="130" t="str">
        <f>IF(FN_MC!H968="","*",FN_MC!H968)</f>
        <v>*</v>
      </c>
      <c r="F964" s="148" t="str">
        <f>IF(FN_MC!M968="","*",FN_MC!M968)</f>
        <v>*</v>
      </c>
      <c r="G964" s="130" t="str">
        <f>IF(FN_MC!I968="","*",FN_MC!I968)</f>
        <v>*</v>
      </c>
      <c r="H964" s="130" t="str">
        <f>IF(FN_MC!AB968="","*",FN_MC!AB968)</f>
        <v>*</v>
      </c>
      <c r="I964" s="130" t="str">
        <f>IF(FN_MC!AC968="","*",FN_MC!AC968)</f>
        <v>*</v>
      </c>
      <c r="J964" s="131" t="str">
        <f>IF(FN_MC!AA968="","*",FN_MC!AA968)</f>
        <v>*</v>
      </c>
      <c r="K964" s="143" t="str">
        <f>IF(FN_MC!AD968="","*",FN_MC!AD968)</f>
        <v>*</v>
      </c>
    </row>
    <row r="965" spans="2:11" s="132" customFormat="1" hidden="1">
      <c r="B965" s="129" t="str">
        <f>IF(FN_MC!Y969="","*",FN_MC!Y969)</f>
        <v>*</v>
      </c>
      <c r="C965" s="130" t="str">
        <f>IF(FN_MC!B969="","*",FN_MC!B969)</f>
        <v>*</v>
      </c>
      <c r="D965" s="130" t="str">
        <f>IF(FN_MC!D969="","*",FN_MC!D969)</f>
        <v>*</v>
      </c>
      <c r="E965" s="130" t="str">
        <f>IF(FN_MC!H969="","*",FN_MC!H969)</f>
        <v>*</v>
      </c>
      <c r="F965" s="148" t="str">
        <f>IF(FN_MC!M969="","*",FN_MC!M969)</f>
        <v>*</v>
      </c>
      <c r="G965" s="130" t="str">
        <f>IF(FN_MC!I969="","*",FN_MC!I969)</f>
        <v>*</v>
      </c>
      <c r="H965" s="130" t="str">
        <f>IF(FN_MC!AB969="","*",FN_MC!AB969)</f>
        <v>*</v>
      </c>
      <c r="I965" s="130" t="str">
        <f>IF(FN_MC!AC969="","*",FN_MC!AC969)</f>
        <v>*</v>
      </c>
      <c r="J965" s="131" t="str">
        <f>IF(FN_MC!AA969="","*",FN_MC!AA969)</f>
        <v>*</v>
      </c>
      <c r="K965" s="143" t="str">
        <f>IF(FN_MC!AD969="","*",FN_MC!AD969)</f>
        <v>*</v>
      </c>
    </row>
    <row r="966" spans="2:11" s="132" customFormat="1" hidden="1">
      <c r="B966" s="129" t="str">
        <f>IF(FN_MC!Y970="","*",FN_MC!Y970)</f>
        <v>*</v>
      </c>
      <c r="C966" s="130" t="str">
        <f>IF(FN_MC!B970="","*",FN_MC!B970)</f>
        <v>*</v>
      </c>
      <c r="D966" s="130" t="str">
        <f>IF(FN_MC!D970="","*",FN_MC!D970)</f>
        <v>*</v>
      </c>
      <c r="E966" s="130" t="str">
        <f>IF(FN_MC!H970="","*",FN_MC!H970)</f>
        <v>*</v>
      </c>
      <c r="F966" s="148" t="str">
        <f>IF(FN_MC!M970="","*",FN_MC!M970)</f>
        <v>*</v>
      </c>
      <c r="G966" s="130" t="str">
        <f>IF(FN_MC!I970="","*",FN_MC!I970)</f>
        <v>*</v>
      </c>
      <c r="H966" s="130" t="str">
        <f>IF(FN_MC!AB970="","*",FN_MC!AB970)</f>
        <v>*</v>
      </c>
      <c r="I966" s="130" t="str">
        <f>IF(FN_MC!AC970="","*",FN_MC!AC970)</f>
        <v>*</v>
      </c>
      <c r="J966" s="131" t="str">
        <f>IF(FN_MC!AA970="","*",FN_MC!AA970)</f>
        <v>*</v>
      </c>
      <c r="K966" s="143" t="str">
        <f>IF(FN_MC!AD970="","*",FN_MC!AD970)</f>
        <v>*</v>
      </c>
    </row>
    <row r="967" spans="2:11" s="132" customFormat="1" hidden="1">
      <c r="B967" s="129" t="str">
        <f>IF(FN_MC!Y971="","*",FN_MC!Y971)</f>
        <v>*</v>
      </c>
      <c r="C967" s="130" t="str">
        <f>IF(FN_MC!B971="","*",FN_MC!B971)</f>
        <v>*</v>
      </c>
      <c r="D967" s="130" t="str">
        <f>IF(FN_MC!D971="","*",FN_MC!D971)</f>
        <v>*</v>
      </c>
      <c r="E967" s="130" t="str">
        <f>IF(FN_MC!H971="","*",FN_MC!H971)</f>
        <v>*</v>
      </c>
      <c r="F967" s="148" t="str">
        <f>IF(FN_MC!M971="","*",FN_MC!M971)</f>
        <v>*</v>
      </c>
      <c r="G967" s="130" t="str">
        <f>IF(FN_MC!I971="","*",FN_MC!I971)</f>
        <v>*</v>
      </c>
      <c r="H967" s="130" t="str">
        <f>IF(FN_MC!AB971="","*",FN_MC!AB971)</f>
        <v>*</v>
      </c>
      <c r="I967" s="130" t="str">
        <f>IF(FN_MC!AC971="","*",FN_MC!AC971)</f>
        <v>*</v>
      </c>
      <c r="J967" s="131" t="str">
        <f>IF(FN_MC!AA971="","*",FN_MC!AA971)</f>
        <v>*</v>
      </c>
      <c r="K967" s="143" t="str">
        <f>IF(FN_MC!AD971="","*",FN_MC!AD971)</f>
        <v>*</v>
      </c>
    </row>
    <row r="968" spans="2:11" s="132" customFormat="1" hidden="1">
      <c r="B968" s="129" t="str">
        <f>IF(FN_MC!Y972="","*",FN_MC!Y972)</f>
        <v>*</v>
      </c>
      <c r="C968" s="130" t="str">
        <f>IF(FN_MC!B972="","*",FN_MC!B972)</f>
        <v>*</v>
      </c>
      <c r="D968" s="130" t="str">
        <f>IF(FN_MC!D972="","*",FN_MC!D972)</f>
        <v>*</v>
      </c>
      <c r="E968" s="130" t="str">
        <f>IF(FN_MC!H972="","*",FN_MC!H972)</f>
        <v>*</v>
      </c>
      <c r="F968" s="148" t="str">
        <f>IF(FN_MC!M972="","*",FN_MC!M972)</f>
        <v>*</v>
      </c>
      <c r="G968" s="130" t="str">
        <f>IF(FN_MC!I972="","*",FN_MC!I972)</f>
        <v>*</v>
      </c>
      <c r="H968" s="130" t="str">
        <f>IF(FN_MC!AB972="","*",FN_MC!AB972)</f>
        <v>*</v>
      </c>
      <c r="I968" s="130" t="str">
        <f>IF(FN_MC!AC972="","*",FN_MC!AC972)</f>
        <v>*</v>
      </c>
      <c r="J968" s="131" t="str">
        <f>IF(FN_MC!AA972="","*",FN_MC!AA972)</f>
        <v>*</v>
      </c>
      <c r="K968" s="143" t="str">
        <f>IF(FN_MC!AD972="","*",FN_MC!AD972)</f>
        <v>*</v>
      </c>
    </row>
    <row r="969" spans="2:11" s="132" customFormat="1" hidden="1">
      <c r="B969" s="129" t="str">
        <f>IF(FN_MC!Y973="","*",FN_MC!Y973)</f>
        <v>*</v>
      </c>
      <c r="C969" s="130" t="str">
        <f>IF(FN_MC!B973="","*",FN_MC!B973)</f>
        <v>*</v>
      </c>
      <c r="D969" s="130" t="str">
        <f>IF(FN_MC!D973="","*",FN_MC!D973)</f>
        <v>*</v>
      </c>
      <c r="E969" s="130" t="str">
        <f>IF(FN_MC!H973="","*",FN_MC!H973)</f>
        <v>*</v>
      </c>
      <c r="F969" s="148" t="str">
        <f>IF(FN_MC!M973="","*",FN_MC!M973)</f>
        <v>*</v>
      </c>
      <c r="G969" s="130" t="str">
        <f>IF(FN_MC!I973="","*",FN_MC!I973)</f>
        <v>*</v>
      </c>
      <c r="H969" s="130" t="str">
        <f>IF(FN_MC!AB973="","*",FN_MC!AB973)</f>
        <v>*</v>
      </c>
      <c r="I969" s="130" t="str">
        <f>IF(FN_MC!AC973="","*",FN_MC!AC973)</f>
        <v>*</v>
      </c>
      <c r="J969" s="131" t="str">
        <f>IF(FN_MC!AA973="","*",FN_MC!AA973)</f>
        <v>*</v>
      </c>
      <c r="K969" s="143" t="str">
        <f>IF(FN_MC!AD973="","*",FN_MC!AD973)</f>
        <v>*</v>
      </c>
    </row>
    <row r="970" spans="2:11" s="132" customFormat="1" hidden="1">
      <c r="B970" s="129" t="str">
        <f>IF(FN_MC!Y974="","*",FN_MC!Y974)</f>
        <v>*</v>
      </c>
      <c r="C970" s="130" t="str">
        <f>IF(FN_MC!B974="","*",FN_MC!B974)</f>
        <v>*</v>
      </c>
      <c r="D970" s="130" t="str">
        <f>IF(FN_MC!D974="","*",FN_MC!D974)</f>
        <v>*</v>
      </c>
      <c r="E970" s="130" t="str">
        <f>IF(FN_MC!H974="","*",FN_MC!H974)</f>
        <v>*</v>
      </c>
      <c r="F970" s="148" t="str">
        <f>IF(FN_MC!M974="","*",FN_MC!M974)</f>
        <v>*</v>
      </c>
      <c r="G970" s="130" t="str">
        <f>IF(FN_MC!I974="","*",FN_MC!I974)</f>
        <v>*</v>
      </c>
      <c r="H970" s="130" t="str">
        <f>IF(FN_MC!AB974="","*",FN_MC!AB974)</f>
        <v>*</v>
      </c>
      <c r="I970" s="130" t="str">
        <f>IF(FN_MC!AC974="","*",FN_MC!AC974)</f>
        <v>*</v>
      </c>
      <c r="J970" s="131" t="str">
        <f>IF(FN_MC!AA974="","*",FN_MC!AA974)</f>
        <v>*</v>
      </c>
      <c r="K970" s="143" t="str">
        <f>IF(FN_MC!AD974="","*",FN_MC!AD974)</f>
        <v>*</v>
      </c>
    </row>
    <row r="971" spans="2:11" s="132" customFormat="1" hidden="1">
      <c r="B971" s="129" t="str">
        <f>IF(FN_MC!Y975="","*",FN_MC!Y975)</f>
        <v>*</v>
      </c>
      <c r="C971" s="130" t="str">
        <f>IF(FN_MC!B975="","*",FN_MC!B975)</f>
        <v>*</v>
      </c>
      <c r="D971" s="130" t="str">
        <f>IF(FN_MC!D975="","*",FN_MC!D975)</f>
        <v>*</v>
      </c>
      <c r="E971" s="130" t="str">
        <f>IF(FN_MC!H975="","*",FN_MC!H975)</f>
        <v>*</v>
      </c>
      <c r="F971" s="148" t="str">
        <f>IF(FN_MC!M975="","*",FN_MC!M975)</f>
        <v>*</v>
      </c>
      <c r="G971" s="130" t="str">
        <f>IF(FN_MC!I975="","*",FN_MC!I975)</f>
        <v>*</v>
      </c>
      <c r="H971" s="130" t="str">
        <f>IF(FN_MC!AB975="","*",FN_MC!AB975)</f>
        <v>*</v>
      </c>
      <c r="I971" s="130" t="str">
        <f>IF(FN_MC!AC975="","*",FN_MC!AC975)</f>
        <v>*</v>
      </c>
      <c r="J971" s="131" t="str">
        <f>IF(FN_MC!AA975="","*",FN_MC!AA975)</f>
        <v>*</v>
      </c>
      <c r="K971" s="143" t="str">
        <f>IF(FN_MC!AD975="","*",FN_MC!AD975)</f>
        <v>*</v>
      </c>
    </row>
    <row r="972" spans="2:11" s="132" customFormat="1" hidden="1">
      <c r="B972" s="129" t="str">
        <f>IF(FN_MC!Y976="","*",FN_MC!Y976)</f>
        <v>*</v>
      </c>
      <c r="C972" s="130" t="str">
        <f>IF(FN_MC!B976="","*",FN_MC!B976)</f>
        <v>*</v>
      </c>
      <c r="D972" s="130" t="str">
        <f>IF(FN_MC!D976="","*",FN_MC!D976)</f>
        <v>*</v>
      </c>
      <c r="E972" s="130" t="str">
        <f>IF(FN_MC!H976="","*",FN_MC!H976)</f>
        <v>*</v>
      </c>
      <c r="F972" s="148" t="str">
        <f>IF(FN_MC!M976="","*",FN_MC!M976)</f>
        <v>*</v>
      </c>
      <c r="G972" s="130" t="str">
        <f>IF(FN_MC!I976="","*",FN_MC!I976)</f>
        <v>*</v>
      </c>
      <c r="H972" s="130" t="str">
        <f>IF(FN_MC!AB976="","*",FN_MC!AB976)</f>
        <v>*</v>
      </c>
      <c r="I972" s="130" t="str">
        <f>IF(FN_MC!AC976="","*",FN_MC!AC976)</f>
        <v>*</v>
      </c>
      <c r="J972" s="131" t="str">
        <f>IF(FN_MC!AA976="","*",FN_MC!AA976)</f>
        <v>*</v>
      </c>
      <c r="K972" s="143" t="str">
        <f>IF(FN_MC!AD976="","*",FN_MC!AD976)</f>
        <v>*</v>
      </c>
    </row>
    <row r="973" spans="2:11" s="132" customFormat="1" hidden="1">
      <c r="B973" s="129" t="str">
        <f>IF(FN_MC!Y977="","*",FN_MC!Y977)</f>
        <v>*</v>
      </c>
      <c r="C973" s="130" t="str">
        <f>IF(FN_MC!B977="","*",FN_MC!B977)</f>
        <v>*</v>
      </c>
      <c r="D973" s="130" t="str">
        <f>IF(FN_MC!D977="","*",FN_MC!D977)</f>
        <v>*</v>
      </c>
      <c r="E973" s="130" t="str">
        <f>IF(FN_MC!H977="","*",FN_MC!H977)</f>
        <v>*</v>
      </c>
      <c r="F973" s="148" t="str">
        <f>IF(FN_MC!M977="","*",FN_MC!M977)</f>
        <v>*</v>
      </c>
      <c r="G973" s="130" t="str">
        <f>IF(FN_MC!I977="","*",FN_MC!I977)</f>
        <v>*</v>
      </c>
      <c r="H973" s="130" t="str">
        <f>IF(FN_MC!AB977="","*",FN_MC!AB977)</f>
        <v>*</v>
      </c>
      <c r="I973" s="130" t="str">
        <f>IF(FN_MC!AC977="","*",FN_MC!AC977)</f>
        <v>*</v>
      </c>
      <c r="J973" s="131" t="str">
        <f>IF(FN_MC!AA977="","*",FN_MC!AA977)</f>
        <v>*</v>
      </c>
      <c r="K973" s="143" t="str">
        <f>IF(FN_MC!AD977="","*",FN_MC!AD977)</f>
        <v>*</v>
      </c>
    </row>
    <row r="974" spans="2:11" s="132" customFormat="1" hidden="1">
      <c r="B974" s="129" t="str">
        <f>IF(FN_MC!Y978="","*",FN_MC!Y978)</f>
        <v>*</v>
      </c>
      <c r="C974" s="130" t="str">
        <f>IF(FN_MC!B978="","*",FN_MC!B978)</f>
        <v>*</v>
      </c>
      <c r="D974" s="130" t="str">
        <f>IF(FN_MC!D978="","*",FN_MC!D978)</f>
        <v>*</v>
      </c>
      <c r="E974" s="130" t="str">
        <f>IF(FN_MC!H978="","*",FN_MC!H978)</f>
        <v>*</v>
      </c>
      <c r="F974" s="148" t="str">
        <f>IF(FN_MC!M978="","*",FN_MC!M978)</f>
        <v>*</v>
      </c>
      <c r="G974" s="130" t="str">
        <f>IF(FN_MC!I978="","*",FN_MC!I978)</f>
        <v>*</v>
      </c>
      <c r="H974" s="130" t="str">
        <f>IF(FN_MC!AB978="","*",FN_MC!AB978)</f>
        <v>*</v>
      </c>
      <c r="I974" s="130" t="str">
        <f>IF(FN_MC!AC978="","*",FN_MC!AC978)</f>
        <v>*</v>
      </c>
      <c r="J974" s="131" t="str">
        <f>IF(FN_MC!AA978="","*",FN_MC!AA978)</f>
        <v>*</v>
      </c>
      <c r="K974" s="143" t="str">
        <f>IF(FN_MC!AD978="","*",FN_MC!AD978)</f>
        <v>*</v>
      </c>
    </row>
    <row r="975" spans="2:11" s="132" customFormat="1" hidden="1">
      <c r="B975" s="129" t="str">
        <f>IF(FN_MC!Y979="","*",FN_MC!Y979)</f>
        <v>*</v>
      </c>
      <c r="C975" s="130" t="str">
        <f>IF(FN_MC!B979="","*",FN_MC!B979)</f>
        <v>*</v>
      </c>
      <c r="D975" s="130" t="str">
        <f>IF(FN_MC!D979="","*",FN_MC!D979)</f>
        <v>*</v>
      </c>
      <c r="E975" s="130" t="str">
        <f>IF(FN_MC!H979="","*",FN_MC!H979)</f>
        <v>*</v>
      </c>
      <c r="F975" s="148" t="str">
        <f>IF(FN_MC!M979="","*",FN_MC!M979)</f>
        <v>*</v>
      </c>
      <c r="G975" s="130" t="str">
        <f>IF(FN_MC!I979="","*",FN_MC!I979)</f>
        <v>*</v>
      </c>
      <c r="H975" s="130" t="str">
        <f>IF(FN_MC!AB979="","*",FN_MC!AB979)</f>
        <v>*</v>
      </c>
      <c r="I975" s="130" t="str">
        <f>IF(FN_MC!AC979="","*",FN_MC!AC979)</f>
        <v>*</v>
      </c>
      <c r="J975" s="131" t="str">
        <f>IF(FN_MC!AA979="","*",FN_MC!AA979)</f>
        <v>*</v>
      </c>
      <c r="K975" s="143" t="str">
        <f>IF(FN_MC!AD979="","*",FN_MC!AD979)</f>
        <v>*</v>
      </c>
    </row>
    <row r="976" spans="2:11" s="132" customFormat="1" hidden="1">
      <c r="B976" s="129" t="str">
        <f>IF(FN_MC!Y980="","*",FN_MC!Y980)</f>
        <v>*</v>
      </c>
      <c r="C976" s="130" t="str">
        <f>IF(FN_MC!B980="","*",FN_MC!B980)</f>
        <v>*</v>
      </c>
      <c r="D976" s="130" t="str">
        <f>IF(FN_MC!D980="","*",FN_MC!D980)</f>
        <v>*</v>
      </c>
      <c r="E976" s="130" t="str">
        <f>IF(FN_MC!H980="","*",FN_MC!H980)</f>
        <v>*</v>
      </c>
      <c r="F976" s="148" t="str">
        <f>IF(FN_MC!M980="","*",FN_MC!M980)</f>
        <v>*</v>
      </c>
      <c r="G976" s="130" t="str">
        <f>IF(FN_MC!I980="","*",FN_MC!I980)</f>
        <v>*</v>
      </c>
      <c r="H976" s="130" t="str">
        <f>IF(FN_MC!AB980="","*",FN_MC!AB980)</f>
        <v>*</v>
      </c>
      <c r="I976" s="130" t="str">
        <f>IF(FN_MC!AC980="","*",FN_MC!AC980)</f>
        <v>*</v>
      </c>
      <c r="J976" s="131" t="str">
        <f>IF(FN_MC!AA980="","*",FN_MC!AA980)</f>
        <v>*</v>
      </c>
      <c r="K976" s="143" t="str">
        <f>IF(FN_MC!AD980="","*",FN_MC!AD980)</f>
        <v>*</v>
      </c>
    </row>
    <row r="977" spans="2:11" s="132" customFormat="1" hidden="1">
      <c r="B977" s="129" t="str">
        <f>IF(FN_MC!Y981="","*",FN_MC!Y981)</f>
        <v>*</v>
      </c>
      <c r="C977" s="130" t="str">
        <f>IF(FN_MC!B981="","*",FN_MC!B981)</f>
        <v>*</v>
      </c>
      <c r="D977" s="130" t="str">
        <f>IF(FN_MC!D981="","*",FN_MC!D981)</f>
        <v>*</v>
      </c>
      <c r="E977" s="130" t="str">
        <f>IF(FN_MC!H981="","*",FN_MC!H981)</f>
        <v>*</v>
      </c>
      <c r="F977" s="148" t="str">
        <f>IF(FN_MC!M981="","*",FN_MC!M981)</f>
        <v>*</v>
      </c>
      <c r="G977" s="130" t="str">
        <f>IF(FN_MC!I981="","*",FN_MC!I981)</f>
        <v>*</v>
      </c>
      <c r="H977" s="130" t="str">
        <f>IF(FN_MC!AB981="","*",FN_MC!AB981)</f>
        <v>*</v>
      </c>
      <c r="I977" s="130" t="str">
        <f>IF(FN_MC!AC981="","*",FN_MC!AC981)</f>
        <v>*</v>
      </c>
      <c r="J977" s="131" t="str">
        <f>IF(FN_MC!AA981="","*",FN_MC!AA981)</f>
        <v>*</v>
      </c>
      <c r="K977" s="143" t="str">
        <f>IF(FN_MC!AD981="","*",FN_MC!AD981)</f>
        <v>*</v>
      </c>
    </row>
    <row r="978" spans="2:11" s="132" customFormat="1" hidden="1">
      <c r="B978" s="129" t="str">
        <f>IF(FN_MC!Y982="","*",FN_MC!Y982)</f>
        <v>*</v>
      </c>
      <c r="C978" s="130" t="str">
        <f>IF(FN_MC!B982="","*",FN_MC!B982)</f>
        <v>*</v>
      </c>
      <c r="D978" s="130" t="str">
        <f>IF(FN_MC!D982="","*",FN_MC!D982)</f>
        <v>*</v>
      </c>
      <c r="E978" s="130" t="str">
        <f>IF(FN_MC!H982="","*",FN_MC!H982)</f>
        <v>*</v>
      </c>
      <c r="F978" s="148" t="str">
        <f>IF(FN_MC!M982="","*",FN_MC!M982)</f>
        <v>*</v>
      </c>
      <c r="G978" s="130" t="str">
        <f>IF(FN_MC!I982="","*",FN_MC!I982)</f>
        <v>*</v>
      </c>
      <c r="H978" s="130" t="str">
        <f>IF(FN_MC!AB982="","*",FN_MC!AB982)</f>
        <v>*</v>
      </c>
      <c r="I978" s="130" t="str">
        <f>IF(FN_MC!AC982="","*",FN_MC!AC982)</f>
        <v>*</v>
      </c>
      <c r="J978" s="131" t="str">
        <f>IF(FN_MC!AA982="","*",FN_MC!AA982)</f>
        <v>*</v>
      </c>
      <c r="K978" s="143" t="str">
        <f>IF(FN_MC!AD982="","*",FN_MC!AD982)</f>
        <v>*</v>
      </c>
    </row>
    <row r="979" spans="2:11" s="132" customFormat="1" hidden="1">
      <c r="B979" s="129" t="str">
        <f>IF(FN_MC!Y983="","*",FN_MC!Y983)</f>
        <v>*</v>
      </c>
      <c r="C979" s="130" t="str">
        <f>IF(FN_MC!B983="","*",FN_MC!B983)</f>
        <v>*</v>
      </c>
      <c r="D979" s="130" t="str">
        <f>IF(FN_MC!D983="","*",FN_MC!D983)</f>
        <v>*</v>
      </c>
      <c r="E979" s="130" t="str">
        <f>IF(FN_MC!H983="","*",FN_MC!H983)</f>
        <v>*</v>
      </c>
      <c r="F979" s="148" t="str">
        <f>IF(FN_MC!M983="","*",FN_MC!M983)</f>
        <v>*</v>
      </c>
      <c r="G979" s="130" t="str">
        <f>IF(FN_MC!I983="","*",FN_MC!I983)</f>
        <v>*</v>
      </c>
      <c r="H979" s="130" t="str">
        <f>IF(FN_MC!AB983="","*",FN_MC!AB983)</f>
        <v>*</v>
      </c>
      <c r="I979" s="130" t="str">
        <f>IF(FN_MC!AC983="","*",FN_MC!AC983)</f>
        <v>*</v>
      </c>
      <c r="J979" s="131" t="str">
        <f>IF(FN_MC!AA983="","*",FN_MC!AA983)</f>
        <v>*</v>
      </c>
      <c r="K979" s="143" t="str">
        <f>IF(FN_MC!AD983="","*",FN_MC!AD983)</f>
        <v>*</v>
      </c>
    </row>
    <row r="980" spans="2:11" s="132" customFormat="1" hidden="1">
      <c r="B980" s="129" t="str">
        <f>IF(FN_MC!Y984="","*",FN_MC!Y984)</f>
        <v>*</v>
      </c>
      <c r="C980" s="130" t="str">
        <f>IF(FN_MC!B984="","*",FN_MC!B984)</f>
        <v>*</v>
      </c>
      <c r="D980" s="130" t="str">
        <f>IF(FN_MC!D984="","*",FN_MC!D984)</f>
        <v>*</v>
      </c>
      <c r="E980" s="130" t="str">
        <f>IF(FN_MC!H984="","*",FN_MC!H984)</f>
        <v>*</v>
      </c>
      <c r="F980" s="148" t="str">
        <f>IF(FN_MC!M984="","*",FN_MC!M984)</f>
        <v>*</v>
      </c>
      <c r="G980" s="130" t="str">
        <f>IF(FN_MC!I984="","*",FN_MC!I984)</f>
        <v>*</v>
      </c>
      <c r="H980" s="130" t="str">
        <f>IF(FN_MC!AB984="","*",FN_MC!AB984)</f>
        <v>*</v>
      </c>
      <c r="I980" s="130" t="str">
        <f>IF(FN_MC!AC984="","*",FN_MC!AC984)</f>
        <v>*</v>
      </c>
      <c r="J980" s="131" t="str">
        <f>IF(FN_MC!AA984="","*",FN_MC!AA984)</f>
        <v>*</v>
      </c>
      <c r="K980" s="143" t="str">
        <f>IF(FN_MC!AD984="","*",FN_MC!AD984)</f>
        <v>*</v>
      </c>
    </row>
    <row r="981" spans="2:11" s="132" customFormat="1" hidden="1">
      <c r="B981" s="129" t="str">
        <f>IF(FN_MC!Y985="","*",FN_MC!Y985)</f>
        <v>*</v>
      </c>
      <c r="C981" s="130" t="str">
        <f>IF(FN_MC!B985="","*",FN_MC!B985)</f>
        <v>*</v>
      </c>
      <c r="D981" s="130" t="str">
        <f>IF(FN_MC!D985="","*",FN_MC!D985)</f>
        <v>*</v>
      </c>
      <c r="E981" s="130" t="str">
        <f>IF(FN_MC!H985="","*",FN_MC!H985)</f>
        <v>*</v>
      </c>
      <c r="F981" s="148" t="str">
        <f>IF(FN_MC!M985="","*",FN_MC!M985)</f>
        <v>*</v>
      </c>
      <c r="G981" s="130" t="str">
        <f>IF(FN_MC!I985="","*",FN_MC!I985)</f>
        <v>*</v>
      </c>
      <c r="H981" s="130" t="str">
        <f>IF(FN_MC!AB985="","*",FN_MC!AB985)</f>
        <v>*</v>
      </c>
      <c r="I981" s="130" t="str">
        <f>IF(FN_MC!AC985="","*",FN_MC!AC985)</f>
        <v>*</v>
      </c>
      <c r="J981" s="131" t="str">
        <f>IF(FN_MC!AA985="","*",FN_MC!AA985)</f>
        <v>*</v>
      </c>
      <c r="K981" s="143" t="str">
        <f>IF(FN_MC!AD985="","*",FN_MC!AD985)</f>
        <v>*</v>
      </c>
    </row>
    <row r="982" spans="2:11" s="132" customFormat="1" hidden="1">
      <c r="B982" s="129" t="str">
        <f>IF(FN_MC!Y986="","*",FN_MC!Y986)</f>
        <v>*</v>
      </c>
      <c r="C982" s="130" t="str">
        <f>IF(FN_MC!B986="","*",FN_MC!B986)</f>
        <v>*</v>
      </c>
      <c r="D982" s="130" t="str">
        <f>IF(FN_MC!D986="","*",FN_MC!D986)</f>
        <v>*</v>
      </c>
      <c r="E982" s="130" t="str">
        <f>IF(FN_MC!H986="","*",FN_MC!H986)</f>
        <v>*</v>
      </c>
      <c r="F982" s="148" t="str">
        <f>IF(FN_MC!M986="","*",FN_MC!M986)</f>
        <v>*</v>
      </c>
      <c r="G982" s="130" t="str">
        <f>IF(FN_MC!I986="","*",FN_MC!I986)</f>
        <v>*</v>
      </c>
      <c r="H982" s="130" t="str">
        <f>IF(FN_MC!AB986="","*",FN_MC!AB986)</f>
        <v>*</v>
      </c>
      <c r="I982" s="130" t="str">
        <f>IF(FN_MC!AC986="","*",FN_MC!AC986)</f>
        <v>*</v>
      </c>
      <c r="J982" s="131" t="str">
        <f>IF(FN_MC!AA986="","*",FN_MC!AA986)</f>
        <v>*</v>
      </c>
      <c r="K982" s="143" t="str">
        <f>IF(FN_MC!AD986="","*",FN_MC!AD986)</f>
        <v>*</v>
      </c>
    </row>
    <row r="983" spans="2:11" s="132" customFormat="1" hidden="1">
      <c r="B983" s="129" t="str">
        <f>IF(FN_MC!Y987="","*",FN_MC!Y987)</f>
        <v>*</v>
      </c>
      <c r="C983" s="130" t="str">
        <f>IF(FN_MC!B987="","*",FN_MC!B987)</f>
        <v>*</v>
      </c>
      <c r="D983" s="130" t="str">
        <f>IF(FN_MC!D987="","*",FN_MC!D987)</f>
        <v>*</v>
      </c>
      <c r="E983" s="130" t="str">
        <f>IF(FN_MC!H987="","*",FN_MC!H987)</f>
        <v>*</v>
      </c>
      <c r="F983" s="148" t="str">
        <f>IF(FN_MC!M987="","*",FN_MC!M987)</f>
        <v>*</v>
      </c>
      <c r="G983" s="130" t="str">
        <f>IF(FN_MC!I987="","*",FN_MC!I987)</f>
        <v>*</v>
      </c>
      <c r="H983" s="130" t="str">
        <f>IF(FN_MC!AB987="","*",FN_MC!AB987)</f>
        <v>*</v>
      </c>
      <c r="I983" s="130" t="str">
        <f>IF(FN_MC!AC987="","*",FN_MC!AC987)</f>
        <v>*</v>
      </c>
      <c r="J983" s="131" t="str">
        <f>IF(FN_MC!AA987="","*",FN_MC!AA987)</f>
        <v>*</v>
      </c>
      <c r="K983" s="143" t="str">
        <f>IF(FN_MC!AD987="","*",FN_MC!AD987)</f>
        <v>*</v>
      </c>
    </row>
    <row r="984" spans="2:11" s="132" customFormat="1" hidden="1">
      <c r="B984" s="129" t="str">
        <f>IF(FN_MC!Y988="","*",FN_MC!Y988)</f>
        <v>*</v>
      </c>
      <c r="C984" s="130" t="str">
        <f>IF(FN_MC!B988="","*",FN_MC!B988)</f>
        <v>*</v>
      </c>
      <c r="D984" s="130" t="str">
        <f>IF(FN_MC!D988="","*",FN_MC!D988)</f>
        <v>*</v>
      </c>
      <c r="E984" s="130" t="str">
        <f>IF(FN_MC!H988="","*",FN_MC!H988)</f>
        <v>*</v>
      </c>
      <c r="F984" s="148" t="str">
        <f>IF(FN_MC!M988="","*",FN_MC!M988)</f>
        <v>*</v>
      </c>
      <c r="G984" s="130" t="str">
        <f>IF(FN_MC!I988="","*",FN_MC!I988)</f>
        <v>*</v>
      </c>
      <c r="H984" s="130" t="str">
        <f>IF(FN_MC!AB988="","*",FN_MC!AB988)</f>
        <v>*</v>
      </c>
      <c r="I984" s="130" t="str">
        <f>IF(FN_MC!AC988="","*",FN_MC!AC988)</f>
        <v>*</v>
      </c>
      <c r="J984" s="131" t="str">
        <f>IF(FN_MC!AA988="","*",FN_MC!AA988)</f>
        <v>*</v>
      </c>
      <c r="K984" s="143" t="str">
        <f>IF(FN_MC!AD988="","*",FN_MC!AD988)</f>
        <v>*</v>
      </c>
    </row>
    <row r="985" spans="2:11" s="132" customFormat="1" hidden="1">
      <c r="B985" s="129" t="str">
        <f>IF(FN_MC!Y989="","*",FN_MC!Y989)</f>
        <v>*</v>
      </c>
      <c r="C985" s="130" t="str">
        <f>IF(FN_MC!B989="","*",FN_MC!B989)</f>
        <v>*</v>
      </c>
      <c r="D985" s="130" t="str">
        <f>IF(FN_MC!D989="","*",FN_MC!D989)</f>
        <v>*</v>
      </c>
      <c r="E985" s="130" t="str">
        <f>IF(FN_MC!H989="","*",FN_MC!H989)</f>
        <v>*</v>
      </c>
      <c r="F985" s="148" t="str">
        <f>IF(FN_MC!M989="","*",FN_MC!M989)</f>
        <v>*</v>
      </c>
      <c r="G985" s="130" t="str">
        <f>IF(FN_MC!I989="","*",FN_MC!I989)</f>
        <v>*</v>
      </c>
      <c r="H985" s="130" t="str">
        <f>IF(FN_MC!AB989="","*",FN_MC!AB989)</f>
        <v>*</v>
      </c>
      <c r="I985" s="130" t="str">
        <f>IF(FN_MC!AC989="","*",FN_MC!AC989)</f>
        <v>*</v>
      </c>
      <c r="J985" s="131" t="str">
        <f>IF(FN_MC!AA989="","*",FN_MC!AA989)</f>
        <v>*</v>
      </c>
      <c r="K985" s="143" t="str">
        <f>IF(FN_MC!AD989="","*",FN_MC!AD989)</f>
        <v>*</v>
      </c>
    </row>
    <row r="986" spans="2:11" s="132" customFormat="1" hidden="1">
      <c r="B986" s="129" t="str">
        <f>IF(FN_MC!Y990="","*",FN_MC!Y990)</f>
        <v>*</v>
      </c>
      <c r="C986" s="130" t="str">
        <f>IF(FN_MC!B990="","*",FN_MC!B990)</f>
        <v>*</v>
      </c>
      <c r="D986" s="130" t="str">
        <f>IF(FN_MC!D990="","*",FN_MC!D990)</f>
        <v>*</v>
      </c>
      <c r="E986" s="130" t="str">
        <f>IF(FN_MC!H990="","*",FN_MC!H990)</f>
        <v>*</v>
      </c>
      <c r="F986" s="148" t="str">
        <f>IF(FN_MC!M990="","*",FN_MC!M990)</f>
        <v>*</v>
      </c>
      <c r="G986" s="130" t="str">
        <f>IF(FN_MC!I990="","*",FN_MC!I990)</f>
        <v>*</v>
      </c>
      <c r="H986" s="130" t="str">
        <f>IF(FN_MC!AB990="","*",FN_MC!AB990)</f>
        <v>*</v>
      </c>
      <c r="I986" s="130" t="str">
        <f>IF(FN_MC!AC990="","*",FN_MC!AC990)</f>
        <v>*</v>
      </c>
      <c r="J986" s="131" t="str">
        <f>IF(FN_MC!AA990="","*",FN_MC!AA990)</f>
        <v>*</v>
      </c>
      <c r="K986" s="143" t="str">
        <f>IF(FN_MC!AD990="","*",FN_MC!AD990)</f>
        <v>*</v>
      </c>
    </row>
    <row r="987" spans="2:11" s="132" customFormat="1" hidden="1">
      <c r="B987" s="129" t="str">
        <f>IF(FN_MC!Y991="","*",FN_MC!Y991)</f>
        <v>*</v>
      </c>
      <c r="C987" s="130" t="str">
        <f>IF(FN_MC!B991="","*",FN_MC!B991)</f>
        <v>*</v>
      </c>
      <c r="D987" s="130" t="str">
        <f>IF(FN_MC!D991="","*",FN_MC!D991)</f>
        <v>*</v>
      </c>
      <c r="E987" s="130" t="str">
        <f>IF(FN_MC!H991="","*",FN_MC!H991)</f>
        <v>*</v>
      </c>
      <c r="F987" s="148" t="str">
        <f>IF(FN_MC!M991="","*",FN_MC!M991)</f>
        <v>*</v>
      </c>
      <c r="G987" s="130" t="str">
        <f>IF(FN_MC!I991="","*",FN_MC!I991)</f>
        <v>*</v>
      </c>
      <c r="H987" s="130" t="str">
        <f>IF(FN_MC!AB991="","*",FN_MC!AB991)</f>
        <v>*</v>
      </c>
      <c r="I987" s="130" t="str">
        <f>IF(FN_MC!AC991="","*",FN_MC!AC991)</f>
        <v>*</v>
      </c>
      <c r="J987" s="131" t="str">
        <f>IF(FN_MC!AA991="","*",FN_MC!AA991)</f>
        <v>*</v>
      </c>
      <c r="K987" s="143" t="str">
        <f>IF(FN_MC!AD991="","*",FN_MC!AD991)</f>
        <v>*</v>
      </c>
    </row>
    <row r="988" spans="2:11" s="132" customFormat="1" hidden="1">
      <c r="B988" s="129" t="str">
        <f>IF(FN_MC!Y992="","*",FN_MC!Y992)</f>
        <v>*</v>
      </c>
      <c r="C988" s="130" t="str">
        <f>IF(FN_MC!B992="","*",FN_MC!B992)</f>
        <v>*</v>
      </c>
      <c r="D988" s="130" t="str">
        <f>IF(FN_MC!D992="","*",FN_MC!D992)</f>
        <v>*</v>
      </c>
      <c r="E988" s="130" t="str">
        <f>IF(FN_MC!H992="","*",FN_MC!H992)</f>
        <v>*</v>
      </c>
      <c r="F988" s="148" t="str">
        <f>IF(FN_MC!M992="","*",FN_MC!M992)</f>
        <v>*</v>
      </c>
      <c r="G988" s="130" t="str">
        <f>IF(FN_MC!I992="","*",FN_MC!I992)</f>
        <v>*</v>
      </c>
      <c r="H988" s="130" t="str">
        <f>IF(FN_MC!AB992="","*",FN_MC!AB992)</f>
        <v>*</v>
      </c>
      <c r="I988" s="130" t="str">
        <f>IF(FN_MC!AC992="","*",FN_MC!AC992)</f>
        <v>*</v>
      </c>
      <c r="J988" s="131" t="str">
        <f>IF(FN_MC!AA992="","*",FN_MC!AA992)</f>
        <v>*</v>
      </c>
      <c r="K988" s="143" t="str">
        <f>IF(FN_MC!AD992="","*",FN_MC!AD992)</f>
        <v>*</v>
      </c>
    </row>
    <row r="989" spans="2:11" s="132" customFormat="1" hidden="1">
      <c r="B989" s="129" t="str">
        <f>IF(FN_MC!Y993="","*",FN_MC!Y993)</f>
        <v>*</v>
      </c>
      <c r="C989" s="130" t="str">
        <f>IF(FN_MC!B993="","*",FN_MC!B993)</f>
        <v>*</v>
      </c>
      <c r="D989" s="130" t="str">
        <f>IF(FN_MC!D993="","*",FN_MC!D993)</f>
        <v>*</v>
      </c>
      <c r="E989" s="130" t="str">
        <f>IF(FN_MC!H993="","*",FN_MC!H993)</f>
        <v>*</v>
      </c>
      <c r="F989" s="148" t="str">
        <f>IF(FN_MC!M993="","*",FN_MC!M993)</f>
        <v>*</v>
      </c>
      <c r="G989" s="130" t="str">
        <f>IF(FN_MC!I993="","*",FN_MC!I993)</f>
        <v>*</v>
      </c>
      <c r="H989" s="130" t="str">
        <f>IF(FN_MC!AB993="","*",FN_MC!AB993)</f>
        <v>*</v>
      </c>
      <c r="I989" s="130" t="str">
        <f>IF(FN_MC!AC993="","*",FN_MC!AC993)</f>
        <v>*</v>
      </c>
      <c r="J989" s="131" t="str">
        <f>IF(FN_MC!AA993="","*",FN_MC!AA993)</f>
        <v>*</v>
      </c>
      <c r="K989" s="143" t="str">
        <f>IF(FN_MC!AD993="","*",FN_MC!AD993)</f>
        <v>*</v>
      </c>
    </row>
    <row r="990" spans="2:11" s="132" customFormat="1" hidden="1">
      <c r="B990" s="129" t="str">
        <f>IF(FN_MC!Y994="","*",FN_MC!Y994)</f>
        <v>*</v>
      </c>
      <c r="C990" s="130" t="str">
        <f>IF(FN_MC!B994="","*",FN_MC!B994)</f>
        <v>*</v>
      </c>
      <c r="D990" s="130" t="str">
        <f>IF(FN_MC!D994="","*",FN_MC!D994)</f>
        <v>*</v>
      </c>
      <c r="E990" s="130" t="str">
        <f>IF(FN_MC!H994="","*",FN_MC!H994)</f>
        <v>*</v>
      </c>
      <c r="F990" s="148" t="str">
        <f>IF(FN_MC!M994="","*",FN_MC!M994)</f>
        <v>*</v>
      </c>
      <c r="G990" s="130" t="str">
        <f>IF(FN_MC!I994="","*",FN_MC!I994)</f>
        <v>*</v>
      </c>
      <c r="H990" s="130" t="str">
        <f>IF(FN_MC!AB994="","*",FN_MC!AB994)</f>
        <v>*</v>
      </c>
      <c r="I990" s="130" t="str">
        <f>IF(FN_MC!AC994="","*",FN_MC!AC994)</f>
        <v>*</v>
      </c>
      <c r="J990" s="131" t="str">
        <f>IF(FN_MC!AA994="","*",FN_MC!AA994)</f>
        <v>*</v>
      </c>
      <c r="K990" s="143" t="str">
        <f>IF(FN_MC!AD994="","*",FN_MC!AD994)</f>
        <v>*</v>
      </c>
    </row>
    <row r="991" spans="2:11" s="132" customFormat="1" hidden="1">
      <c r="B991" s="129" t="str">
        <f>IF(FN_MC!Y995="","*",FN_MC!Y995)</f>
        <v>*</v>
      </c>
      <c r="C991" s="130" t="str">
        <f>IF(FN_MC!B995="","*",FN_MC!B995)</f>
        <v>*</v>
      </c>
      <c r="D991" s="130" t="str">
        <f>IF(FN_MC!D995="","*",FN_MC!D995)</f>
        <v>*</v>
      </c>
      <c r="E991" s="130" t="str">
        <f>IF(FN_MC!H995="","*",FN_MC!H995)</f>
        <v>*</v>
      </c>
      <c r="F991" s="148" t="str">
        <f>IF(FN_MC!M995="","*",FN_MC!M995)</f>
        <v>*</v>
      </c>
      <c r="G991" s="130" t="str">
        <f>IF(FN_MC!I995="","*",FN_MC!I995)</f>
        <v>*</v>
      </c>
      <c r="H991" s="130" t="str">
        <f>IF(FN_MC!AB995="","*",FN_MC!AB995)</f>
        <v>*</v>
      </c>
      <c r="I991" s="130" t="str">
        <f>IF(FN_MC!AC995="","*",FN_MC!AC995)</f>
        <v>*</v>
      </c>
      <c r="J991" s="131" t="str">
        <f>IF(FN_MC!AA995="","*",FN_MC!AA995)</f>
        <v>*</v>
      </c>
      <c r="K991" s="143" t="str">
        <f>IF(FN_MC!AD995="","*",FN_MC!AD995)</f>
        <v>*</v>
      </c>
    </row>
    <row r="992" spans="2:11" s="132" customFormat="1" hidden="1">
      <c r="B992" s="129" t="str">
        <f>IF(FN_MC!Y996="","*",FN_MC!Y996)</f>
        <v>*</v>
      </c>
      <c r="C992" s="130" t="str">
        <f>IF(FN_MC!B996="","*",FN_MC!B996)</f>
        <v>*</v>
      </c>
      <c r="D992" s="130" t="str">
        <f>IF(FN_MC!D996="","*",FN_MC!D996)</f>
        <v>*</v>
      </c>
      <c r="E992" s="130" t="str">
        <f>IF(FN_MC!H996="","*",FN_MC!H996)</f>
        <v>*</v>
      </c>
      <c r="F992" s="148" t="str">
        <f>IF(FN_MC!M996="","*",FN_MC!M996)</f>
        <v>*</v>
      </c>
      <c r="G992" s="130" t="str">
        <f>IF(FN_MC!I996="","*",FN_MC!I996)</f>
        <v>*</v>
      </c>
      <c r="H992" s="130" t="str">
        <f>IF(FN_MC!AB996="","*",FN_MC!AB996)</f>
        <v>*</v>
      </c>
      <c r="I992" s="130" t="str">
        <f>IF(FN_MC!AC996="","*",FN_MC!AC996)</f>
        <v>*</v>
      </c>
      <c r="J992" s="131" t="str">
        <f>IF(FN_MC!AA996="","*",FN_MC!AA996)</f>
        <v>*</v>
      </c>
      <c r="K992" s="143" t="str">
        <f>IF(FN_MC!AD996="","*",FN_MC!AD996)</f>
        <v>*</v>
      </c>
    </row>
    <row r="993" spans="2:11" s="132" customFormat="1" hidden="1">
      <c r="B993" s="129" t="str">
        <f>IF(FN_MC!Y997="","*",FN_MC!Y997)</f>
        <v>*</v>
      </c>
      <c r="C993" s="130" t="str">
        <f>IF(FN_MC!B997="","*",FN_MC!B997)</f>
        <v>*</v>
      </c>
      <c r="D993" s="130" t="str">
        <f>IF(FN_MC!D997="","*",FN_MC!D997)</f>
        <v>*</v>
      </c>
      <c r="E993" s="130" t="str">
        <f>IF(FN_MC!H997="","*",FN_MC!H997)</f>
        <v>*</v>
      </c>
      <c r="F993" s="148" t="str">
        <f>IF(FN_MC!M997="","*",FN_MC!M997)</f>
        <v>*</v>
      </c>
      <c r="G993" s="130" t="str">
        <f>IF(FN_MC!I997="","*",FN_MC!I997)</f>
        <v>*</v>
      </c>
      <c r="H993" s="130" t="str">
        <f>IF(FN_MC!AB997="","*",FN_MC!AB997)</f>
        <v>*</v>
      </c>
      <c r="I993" s="130" t="str">
        <f>IF(FN_MC!AC997="","*",FN_MC!AC997)</f>
        <v>*</v>
      </c>
      <c r="J993" s="131" t="str">
        <f>IF(FN_MC!AA997="","*",FN_MC!AA997)</f>
        <v>*</v>
      </c>
      <c r="K993" s="143" t="str">
        <f>IF(FN_MC!AD997="","*",FN_MC!AD997)</f>
        <v>*</v>
      </c>
    </row>
    <row r="994" spans="2:11" s="132" customFormat="1" hidden="1">
      <c r="B994" s="129" t="str">
        <f>IF(FN_MC!Y998="","*",FN_MC!Y998)</f>
        <v>*</v>
      </c>
      <c r="C994" s="130" t="str">
        <f>IF(FN_MC!B998="","*",FN_MC!B998)</f>
        <v>*</v>
      </c>
      <c r="D994" s="130" t="str">
        <f>IF(FN_MC!D998="","*",FN_MC!D998)</f>
        <v>*</v>
      </c>
      <c r="E994" s="130" t="str">
        <f>IF(FN_MC!H998="","*",FN_MC!H998)</f>
        <v>*</v>
      </c>
      <c r="F994" s="148" t="str">
        <f>IF(FN_MC!M998="","*",FN_MC!M998)</f>
        <v>*</v>
      </c>
      <c r="G994" s="130" t="str">
        <f>IF(FN_MC!I998="","*",FN_MC!I998)</f>
        <v>*</v>
      </c>
      <c r="H994" s="130" t="str">
        <f>IF(FN_MC!AB998="","*",FN_MC!AB998)</f>
        <v>*</v>
      </c>
      <c r="I994" s="130" t="str">
        <f>IF(FN_MC!AC998="","*",FN_MC!AC998)</f>
        <v>*</v>
      </c>
      <c r="J994" s="131" t="str">
        <f>IF(FN_MC!AA998="","*",FN_MC!AA998)</f>
        <v>*</v>
      </c>
      <c r="K994" s="143" t="str">
        <f>IF(FN_MC!AD998="","*",FN_MC!AD998)</f>
        <v>*</v>
      </c>
    </row>
    <row r="995" spans="2:11" s="132" customFormat="1" hidden="1">
      <c r="B995" s="129" t="str">
        <f>IF(FN_MC!Y999="","*",FN_MC!Y999)</f>
        <v>*</v>
      </c>
      <c r="C995" s="130" t="str">
        <f>IF(FN_MC!B999="","*",FN_MC!B999)</f>
        <v>*</v>
      </c>
      <c r="D995" s="130" t="str">
        <f>IF(FN_MC!D999="","*",FN_MC!D999)</f>
        <v>*</v>
      </c>
      <c r="E995" s="130" t="str">
        <f>IF(FN_MC!H999="","*",FN_MC!H999)</f>
        <v>*</v>
      </c>
      <c r="F995" s="148" t="str">
        <f>IF(FN_MC!M999="","*",FN_MC!M999)</f>
        <v>*</v>
      </c>
      <c r="G995" s="130" t="str">
        <f>IF(FN_MC!I999="","*",FN_MC!I999)</f>
        <v>*</v>
      </c>
      <c r="H995" s="130" t="str">
        <f>IF(FN_MC!AB999="","*",FN_MC!AB999)</f>
        <v>*</v>
      </c>
      <c r="I995" s="130" t="str">
        <f>IF(FN_MC!AC999="","*",FN_MC!AC999)</f>
        <v>*</v>
      </c>
      <c r="J995" s="131" t="str">
        <f>IF(FN_MC!AA999="","*",FN_MC!AA999)</f>
        <v>*</v>
      </c>
      <c r="K995" s="143" t="str">
        <f>IF(FN_MC!AD999="","*",FN_MC!AD999)</f>
        <v>*</v>
      </c>
    </row>
    <row r="996" spans="2:11" s="132" customFormat="1" hidden="1">
      <c r="B996" s="129" t="str">
        <f>IF(FN_MC!Y1000="","*",FN_MC!Y1000)</f>
        <v>*</v>
      </c>
      <c r="C996" s="130" t="str">
        <f>IF(FN_MC!B1000="","*",FN_MC!B1000)</f>
        <v>*</v>
      </c>
      <c r="D996" s="130" t="str">
        <f>IF(FN_MC!D1000="","*",FN_MC!D1000)</f>
        <v>*</v>
      </c>
      <c r="E996" s="130" t="str">
        <f>IF(FN_MC!H1000="","*",FN_MC!H1000)</f>
        <v>*</v>
      </c>
      <c r="F996" s="148" t="str">
        <f>IF(FN_MC!M1000="","*",FN_MC!M1000)</f>
        <v>*</v>
      </c>
      <c r="G996" s="130" t="str">
        <f>IF(FN_MC!I1000="","*",FN_MC!I1000)</f>
        <v>*</v>
      </c>
      <c r="H996" s="130" t="str">
        <f>IF(FN_MC!AB1000="","*",FN_MC!AB1000)</f>
        <v>*</v>
      </c>
      <c r="I996" s="130" t="str">
        <f>IF(FN_MC!AC1000="","*",FN_MC!AC1000)</f>
        <v>*</v>
      </c>
      <c r="J996" s="131" t="str">
        <f>IF(FN_MC!AA1000="","*",FN_MC!AA1000)</f>
        <v>*</v>
      </c>
      <c r="K996" s="143" t="str">
        <f>IF(FN_MC!AD1000="","*",FN_MC!AD1000)</f>
        <v>*</v>
      </c>
    </row>
    <row r="997" spans="2:11" s="132" customFormat="1" hidden="1">
      <c r="B997" s="129" t="str">
        <f>IF(FN_MC!Y1001="","*",FN_MC!Y1001)</f>
        <v>*</v>
      </c>
      <c r="C997" s="130" t="str">
        <f>IF(FN_MC!B1001="","*",FN_MC!B1001)</f>
        <v>*</v>
      </c>
      <c r="D997" s="130" t="str">
        <f>IF(FN_MC!D1001="","*",FN_MC!D1001)</f>
        <v>*</v>
      </c>
      <c r="E997" s="130" t="str">
        <f>IF(FN_MC!H1001="","*",FN_MC!H1001)</f>
        <v>*</v>
      </c>
      <c r="F997" s="148" t="str">
        <f>IF(FN_MC!M1001="","*",FN_MC!M1001)</f>
        <v>*</v>
      </c>
      <c r="G997" s="130" t="str">
        <f>IF(FN_MC!I1001="","*",FN_MC!I1001)</f>
        <v>*</v>
      </c>
      <c r="H997" s="130" t="str">
        <f>IF(FN_MC!AB1001="","*",FN_MC!AB1001)</f>
        <v>*</v>
      </c>
      <c r="I997" s="130" t="str">
        <f>IF(FN_MC!AC1001="","*",FN_MC!AC1001)</f>
        <v>*</v>
      </c>
      <c r="J997" s="131" t="str">
        <f>IF(FN_MC!AA1001="","*",FN_MC!AA1001)</f>
        <v>*</v>
      </c>
      <c r="K997" s="143" t="str">
        <f>IF(FN_MC!AD1001="","*",FN_MC!AD1001)</f>
        <v>*</v>
      </c>
    </row>
    <row r="998" spans="2:11" s="132" customFormat="1" hidden="1">
      <c r="B998" s="129" t="str">
        <f>IF(FN_MC!Y1002="","*",FN_MC!Y1002)</f>
        <v>*</v>
      </c>
      <c r="C998" s="130" t="str">
        <f>IF(FN_MC!B1002="","*",FN_MC!B1002)</f>
        <v>*</v>
      </c>
      <c r="D998" s="130" t="str">
        <f>IF(FN_MC!D1002="","*",FN_MC!D1002)</f>
        <v>*</v>
      </c>
      <c r="E998" s="130" t="str">
        <f>IF(FN_MC!H1002="","*",FN_MC!H1002)</f>
        <v>*</v>
      </c>
      <c r="F998" s="148" t="str">
        <f>IF(FN_MC!M1002="","*",FN_MC!M1002)</f>
        <v>*</v>
      </c>
      <c r="G998" s="130" t="str">
        <f>IF(FN_MC!I1002="","*",FN_MC!I1002)</f>
        <v>*</v>
      </c>
      <c r="H998" s="130" t="str">
        <f>IF(FN_MC!AB1002="","*",FN_MC!AB1002)</f>
        <v>*</v>
      </c>
      <c r="I998" s="130" t="str">
        <f>IF(FN_MC!AC1002="","*",FN_MC!AC1002)</f>
        <v>*</v>
      </c>
      <c r="J998" s="131" t="str">
        <f>IF(FN_MC!AA1002="","*",FN_MC!AA1002)</f>
        <v>*</v>
      </c>
      <c r="K998" s="143" t="str">
        <f>IF(FN_MC!AD1002="","*",FN_MC!AD1002)</f>
        <v>*</v>
      </c>
    </row>
    <row r="999" spans="2:11" s="132" customFormat="1" hidden="1">
      <c r="B999" s="129" t="str">
        <f>IF(FN_MC!Y1003="","*",FN_MC!Y1003)</f>
        <v>*</v>
      </c>
      <c r="C999" s="130" t="str">
        <f>IF(FN_MC!B1003="","*",FN_MC!B1003)</f>
        <v>*</v>
      </c>
      <c r="D999" s="130" t="str">
        <f>IF(FN_MC!D1003="","*",FN_MC!D1003)</f>
        <v>*</v>
      </c>
      <c r="E999" s="130" t="str">
        <f>IF(FN_MC!H1003="","*",FN_MC!H1003)</f>
        <v>*</v>
      </c>
      <c r="F999" s="148" t="str">
        <f>IF(FN_MC!M1003="","*",FN_MC!M1003)</f>
        <v>*</v>
      </c>
      <c r="G999" s="130" t="str">
        <f>IF(FN_MC!I1003="","*",FN_MC!I1003)</f>
        <v>*</v>
      </c>
      <c r="H999" s="130" t="str">
        <f>IF(FN_MC!AB1003="","*",FN_MC!AB1003)</f>
        <v>*</v>
      </c>
      <c r="I999" s="130" t="str">
        <f>IF(FN_MC!AC1003="","*",FN_MC!AC1003)</f>
        <v>*</v>
      </c>
      <c r="J999" s="131" t="str">
        <f>IF(FN_MC!AA1003="","*",FN_MC!AA1003)</f>
        <v>*</v>
      </c>
      <c r="K999" s="143" t="str">
        <f>IF(FN_MC!AD1003="","*",FN_MC!AD1003)</f>
        <v>*</v>
      </c>
    </row>
    <row r="1000" spans="2:11" s="132" customFormat="1" hidden="1">
      <c r="B1000" s="129" t="str">
        <f>IF(FN_MC!Y1004="","*",FN_MC!Y1004)</f>
        <v>*</v>
      </c>
      <c r="C1000" s="130" t="str">
        <f>IF(FN_MC!B1004="","*",FN_MC!B1004)</f>
        <v>*</v>
      </c>
      <c r="D1000" s="130" t="str">
        <f>IF(FN_MC!D1004="","*",FN_MC!D1004)</f>
        <v>*</v>
      </c>
      <c r="E1000" s="130" t="str">
        <f>IF(FN_MC!H1004="","*",FN_MC!H1004)</f>
        <v>*</v>
      </c>
      <c r="F1000" s="148" t="str">
        <f>IF(FN_MC!M1004="","*",FN_MC!M1004)</f>
        <v>*</v>
      </c>
      <c r="G1000" s="130" t="str">
        <f>IF(FN_MC!I1004="","*",FN_MC!I1004)</f>
        <v>*</v>
      </c>
      <c r="H1000" s="130" t="str">
        <f>IF(FN_MC!AB1004="","*",FN_MC!AB1004)</f>
        <v>*</v>
      </c>
      <c r="I1000" s="130" t="str">
        <f>IF(FN_MC!AC1004="","*",FN_MC!AC1004)</f>
        <v>*</v>
      </c>
      <c r="J1000" s="131" t="str">
        <f>IF(FN_MC!AA1004="","*",FN_MC!AA1004)</f>
        <v>*</v>
      </c>
      <c r="K1000" s="143" t="str">
        <f>IF(FN_MC!AD1004="","*",FN_MC!AD1004)</f>
        <v>*</v>
      </c>
    </row>
    <row r="1001" spans="2:11" s="132" customFormat="1" hidden="1">
      <c r="B1001" s="129" t="str">
        <f>IF(FN_MC!Y1005="","*",FN_MC!Y1005)</f>
        <v>*</v>
      </c>
      <c r="C1001" s="130" t="str">
        <f>IF(FN_MC!B1005="","*",FN_MC!B1005)</f>
        <v>*</v>
      </c>
      <c r="D1001" s="130" t="str">
        <f>IF(FN_MC!D1005="","*",FN_MC!D1005)</f>
        <v>*</v>
      </c>
      <c r="E1001" s="130" t="str">
        <f>IF(FN_MC!H1005="","*",FN_MC!H1005)</f>
        <v>*</v>
      </c>
      <c r="F1001" s="148" t="str">
        <f>IF(FN_MC!M1005="","*",FN_MC!M1005)</f>
        <v>*</v>
      </c>
      <c r="G1001" s="130" t="str">
        <f>IF(FN_MC!I1005="","*",FN_MC!I1005)</f>
        <v>*</v>
      </c>
      <c r="H1001" s="130" t="str">
        <f>IF(FN_MC!AB1005="","*",FN_MC!AB1005)</f>
        <v>*</v>
      </c>
      <c r="I1001" s="130" t="str">
        <f>IF(FN_MC!AC1005="","*",FN_MC!AC1005)</f>
        <v>*</v>
      </c>
      <c r="J1001" s="131" t="str">
        <f>IF(FN_MC!AA1005="","*",FN_MC!AA1005)</f>
        <v>*</v>
      </c>
      <c r="K1001" s="143" t="str">
        <f>IF(FN_MC!AD1005="","*",FN_MC!AD1005)</f>
        <v>*</v>
      </c>
    </row>
    <row r="1002" spans="2:11" s="132" customFormat="1" hidden="1">
      <c r="B1002" s="129" t="str">
        <f>IF(FN_MC!Y1006="","*",FN_MC!Y1006)</f>
        <v>*</v>
      </c>
      <c r="C1002" s="130" t="str">
        <f>IF(FN_MC!B1006="","*",FN_MC!B1006)</f>
        <v>*</v>
      </c>
      <c r="D1002" s="130" t="str">
        <f>IF(FN_MC!D1006="","*",FN_MC!D1006)</f>
        <v>*</v>
      </c>
      <c r="E1002" s="130" t="str">
        <f>IF(FN_MC!H1006="","*",FN_MC!H1006)</f>
        <v>*</v>
      </c>
      <c r="F1002" s="148" t="str">
        <f>IF(FN_MC!M1006="","*",FN_MC!M1006)</f>
        <v>*</v>
      </c>
      <c r="G1002" s="130" t="str">
        <f>IF(FN_MC!I1006="","*",FN_MC!I1006)</f>
        <v>*</v>
      </c>
      <c r="H1002" s="130" t="str">
        <f>IF(FN_MC!AB1006="","*",FN_MC!AB1006)</f>
        <v>*</v>
      </c>
      <c r="I1002" s="130" t="str">
        <f>IF(FN_MC!AC1006="","*",FN_MC!AC1006)</f>
        <v>*</v>
      </c>
      <c r="J1002" s="131" t="str">
        <f>IF(FN_MC!AA1006="","*",FN_MC!AA1006)</f>
        <v>*</v>
      </c>
      <c r="K1002" s="143" t="str">
        <f>IF(FN_MC!AD1006="","*",FN_MC!AD1006)</f>
        <v>*</v>
      </c>
    </row>
    <row r="1003" spans="2:11" s="132" customFormat="1" hidden="1">
      <c r="B1003" s="129" t="str">
        <f>IF(FN_MC!Y1007="","*",FN_MC!Y1007)</f>
        <v>*</v>
      </c>
      <c r="C1003" s="130" t="str">
        <f>IF(FN_MC!B1007="","*",FN_MC!B1007)</f>
        <v>*</v>
      </c>
      <c r="D1003" s="130" t="str">
        <f>IF(FN_MC!D1007="","*",FN_MC!D1007)</f>
        <v>*</v>
      </c>
      <c r="E1003" s="130" t="str">
        <f>IF(FN_MC!H1007="","*",FN_MC!H1007)</f>
        <v>*</v>
      </c>
      <c r="F1003" s="148" t="str">
        <f>IF(FN_MC!M1007="","*",FN_MC!M1007)</f>
        <v>*</v>
      </c>
      <c r="G1003" s="130" t="str">
        <f>IF(FN_MC!I1007="","*",FN_MC!I1007)</f>
        <v>*</v>
      </c>
      <c r="H1003" s="130" t="str">
        <f>IF(FN_MC!AB1007="","*",FN_MC!AB1007)</f>
        <v>*</v>
      </c>
      <c r="I1003" s="130" t="str">
        <f>IF(FN_MC!AC1007="","*",FN_MC!AC1007)</f>
        <v>*</v>
      </c>
      <c r="J1003" s="131" t="str">
        <f>IF(FN_MC!AA1007="","*",FN_MC!AA1007)</f>
        <v>*</v>
      </c>
      <c r="K1003" s="143" t="str">
        <f>IF(FN_MC!AD1007="","*",FN_MC!AD1007)</f>
        <v>*</v>
      </c>
    </row>
    <row r="1004" spans="2:11" s="132" customFormat="1" hidden="1">
      <c r="B1004" s="129" t="str">
        <f>IF(FN_MC!Y1008="","*",FN_MC!Y1008)</f>
        <v>*</v>
      </c>
      <c r="C1004" s="130" t="str">
        <f>IF(FN_MC!B1008="","*",FN_MC!B1008)</f>
        <v>*</v>
      </c>
      <c r="D1004" s="130" t="str">
        <f>IF(FN_MC!D1008="","*",FN_MC!D1008)</f>
        <v>*</v>
      </c>
      <c r="E1004" s="130" t="str">
        <f>IF(FN_MC!H1008="","*",FN_MC!H1008)</f>
        <v>*</v>
      </c>
      <c r="F1004" s="148" t="str">
        <f>IF(FN_MC!M1008="","*",FN_MC!M1008)</f>
        <v>*</v>
      </c>
      <c r="G1004" s="130" t="str">
        <f>IF(FN_MC!I1008="","*",FN_MC!I1008)</f>
        <v>*</v>
      </c>
      <c r="H1004" s="130" t="str">
        <f>IF(FN_MC!AB1008="","*",FN_MC!AB1008)</f>
        <v>*</v>
      </c>
      <c r="I1004" s="130" t="str">
        <f>IF(FN_MC!AC1008="","*",FN_MC!AC1008)</f>
        <v>*</v>
      </c>
      <c r="J1004" s="131" t="str">
        <f>IF(FN_MC!AA1008="","*",FN_MC!AA1008)</f>
        <v>*</v>
      </c>
      <c r="K1004" s="143" t="str">
        <f>IF(FN_MC!AD1008="","*",FN_MC!AD1008)</f>
        <v>*</v>
      </c>
    </row>
    <row r="1005" spans="2:11" s="132" customFormat="1" hidden="1">
      <c r="B1005" s="129" t="str">
        <f>IF(FN_MC!Y1009="","*",FN_MC!Y1009)</f>
        <v>*</v>
      </c>
      <c r="C1005" s="130" t="str">
        <f>IF(FN_MC!B1009="","*",FN_MC!B1009)</f>
        <v>*</v>
      </c>
      <c r="D1005" s="130" t="str">
        <f>IF(FN_MC!D1009="","*",FN_MC!D1009)</f>
        <v>*</v>
      </c>
      <c r="E1005" s="130" t="str">
        <f>IF(FN_MC!H1009="","*",FN_MC!H1009)</f>
        <v>*</v>
      </c>
      <c r="F1005" s="148" t="str">
        <f>IF(FN_MC!M1009="","*",FN_MC!M1009)</f>
        <v>*</v>
      </c>
      <c r="G1005" s="130" t="str">
        <f>IF(FN_MC!I1009="","*",FN_MC!I1009)</f>
        <v>*</v>
      </c>
      <c r="H1005" s="130" t="str">
        <f>IF(FN_MC!AB1009="","*",FN_MC!AB1009)</f>
        <v>*</v>
      </c>
      <c r="I1005" s="130" t="str">
        <f>IF(FN_MC!AC1009="","*",FN_MC!AC1009)</f>
        <v>*</v>
      </c>
      <c r="J1005" s="131" t="str">
        <f>IF(FN_MC!AA1009="","*",FN_MC!AA1009)</f>
        <v>*</v>
      </c>
      <c r="K1005" s="143" t="str">
        <f>IF(FN_MC!AD1009="","*",FN_MC!AD1009)</f>
        <v>*</v>
      </c>
    </row>
    <row r="1006" spans="2:11" s="132" customFormat="1" hidden="1">
      <c r="B1006" s="129" t="str">
        <f>IF(FN_MC!Y1010="","*",FN_MC!Y1010)</f>
        <v>*</v>
      </c>
      <c r="C1006" s="130" t="str">
        <f>IF(FN_MC!B1010="","*",FN_MC!B1010)</f>
        <v>*</v>
      </c>
      <c r="D1006" s="130" t="str">
        <f>IF(FN_MC!D1010="","*",FN_MC!D1010)</f>
        <v>*</v>
      </c>
      <c r="E1006" s="130" t="str">
        <f>IF(FN_MC!H1010="","*",FN_MC!H1010)</f>
        <v>*</v>
      </c>
      <c r="F1006" s="148" t="str">
        <f>IF(FN_MC!M1010="","*",FN_MC!M1010)</f>
        <v>*</v>
      </c>
      <c r="G1006" s="130" t="str">
        <f>IF(FN_MC!I1010="","*",FN_MC!I1010)</f>
        <v>*</v>
      </c>
      <c r="H1006" s="130" t="str">
        <f>IF(FN_MC!AB1010="","*",FN_MC!AB1010)</f>
        <v>*</v>
      </c>
      <c r="I1006" s="130" t="str">
        <f>IF(FN_MC!AC1010="","*",FN_MC!AC1010)</f>
        <v>*</v>
      </c>
      <c r="J1006" s="131" t="str">
        <f>IF(FN_MC!AA1010="","*",FN_MC!AA1010)</f>
        <v>*</v>
      </c>
      <c r="K1006" s="143" t="str">
        <f>IF(FN_MC!AD1010="","*",FN_MC!AD1010)</f>
        <v>*</v>
      </c>
    </row>
    <row r="1007" spans="2:11" s="132" customFormat="1" hidden="1">
      <c r="B1007" s="129" t="str">
        <f>IF(FN_MC!Y1011="","*",FN_MC!Y1011)</f>
        <v>*</v>
      </c>
      <c r="C1007" s="130" t="str">
        <f>IF(FN_MC!B1011="","*",FN_MC!B1011)</f>
        <v>*</v>
      </c>
      <c r="D1007" s="130" t="str">
        <f>IF(FN_MC!D1011="","*",FN_MC!D1011)</f>
        <v>*</v>
      </c>
      <c r="E1007" s="130" t="str">
        <f>IF(FN_MC!H1011="","*",FN_MC!H1011)</f>
        <v>*</v>
      </c>
      <c r="F1007" s="148" t="str">
        <f>IF(FN_MC!M1011="","*",FN_MC!M1011)</f>
        <v>*</v>
      </c>
      <c r="G1007" s="130" t="str">
        <f>IF(FN_MC!I1011="","*",FN_MC!I1011)</f>
        <v>*</v>
      </c>
      <c r="H1007" s="130" t="str">
        <f>IF(FN_MC!AB1011="","*",FN_MC!AB1011)</f>
        <v>*</v>
      </c>
      <c r="I1007" s="130" t="str">
        <f>IF(FN_MC!AC1011="","*",FN_MC!AC1011)</f>
        <v>*</v>
      </c>
      <c r="J1007" s="131" t="str">
        <f>IF(FN_MC!AA1011="","*",FN_MC!AA1011)</f>
        <v>*</v>
      </c>
      <c r="K1007" s="143" t="str">
        <f>IF(FN_MC!AD1011="","*",FN_MC!AD1011)</f>
        <v>*</v>
      </c>
    </row>
    <row r="1008" spans="2:11" s="132" customFormat="1" hidden="1">
      <c r="B1008" s="129" t="str">
        <f>IF(FN_MC!Y1012="","*",FN_MC!Y1012)</f>
        <v>*</v>
      </c>
      <c r="C1008" s="130" t="str">
        <f>IF(FN_MC!B1012="","*",FN_MC!B1012)</f>
        <v>*</v>
      </c>
      <c r="D1008" s="130" t="str">
        <f>IF(FN_MC!D1012="","*",FN_MC!D1012)</f>
        <v>*</v>
      </c>
      <c r="E1008" s="130" t="str">
        <f>IF(FN_MC!H1012="","*",FN_MC!H1012)</f>
        <v>*</v>
      </c>
      <c r="F1008" s="148" t="str">
        <f>IF(FN_MC!M1012="","*",FN_MC!M1012)</f>
        <v>*</v>
      </c>
      <c r="G1008" s="130" t="str">
        <f>IF(FN_MC!I1012="","*",FN_MC!I1012)</f>
        <v>*</v>
      </c>
      <c r="H1008" s="130" t="str">
        <f>IF(FN_MC!AB1012="","*",FN_MC!AB1012)</f>
        <v>*</v>
      </c>
      <c r="I1008" s="130" t="str">
        <f>IF(FN_MC!AC1012="","*",FN_MC!AC1012)</f>
        <v>*</v>
      </c>
      <c r="J1008" s="131" t="str">
        <f>IF(FN_MC!AA1012="","*",FN_MC!AA1012)</f>
        <v>*</v>
      </c>
      <c r="K1008" s="143" t="str">
        <f>IF(FN_MC!AD1012="","*",FN_MC!AD1012)</f>
        <v>*</v>
      </c>
    </row>
    <row r="1009" spans="2:11" s="132" customFormat="1" hidden="1">
      <c r="B1009" s="129" t="str">
        <f>IF(FN_MC!Y1013="","*",FN_MC!Y1013)</f>
        <v>*</v>
      </c>
      <c r="C1009" s="130" t="str">
        <f>IF(FN_MC!B1013="","*",FN_MC!B1013)</f>
        <v>*</v>
      </c>
      <c r="D1009" s="130" t="str">
        <f>IF(FN_MC!D1013="","*",FN_MC!D1013)</f>
        <v>*</v>
      </c>
      <c r="E1009" s="130" t="str">
        <f>IF(FN_MC!H1013="","*",FN_MC!H1013)</f>
        <v>*</v>
      </c>
      <c r="F1009" s="148" t="str">
        <f>IF(FN_MC!M1013="","*",FN_MC!M1013)</f>
        <v>*</v>
      </c>
      <c r="G1009" s="130" t="str">
        <f>IF(FN_MC!I1013="","*",FN_MC!I1013)</f>
        <v>*</v>
      </c>
      <c r="H1009" s="130" t="str">
        <f>IF(FN_MC!AB1013="","*",FN_MC!AB1013)</f>
        <v>*</v>
      </c>
      <c r="I1009" s="130" t="str">
        <f>IF(FN_MC!AC1013="","*",FN_MC!AC1013)</f>
        <v>*</v>
      </c>
      <c r="J1009" s="131" t="str">
        <f>IF(FN_MC!AA1013="","*",FN_MC!AA1013)</f>
        <v>*</v>
      </c>
      <c r="K1009" s="143" t="str">
        <f>IF(FN_MC!AD1013="","*",FN_MC!AD1013)</f>
        <v>*</v>
      </c>
    </row>
    <row r="1010" spans="2:11" s="132" customFormat="1" hidden="1">
      <c r="B1010" s="129" t="str">
        <f>IF(FN_MC!Y1014="","*",FN_MC!Y1014)</f>
        <v>*</v>
      </c>
      <c r="C1010" s="130" t="str">
        <f>IF(FN_MC!B1014="","*",FN_MC!B1014)</f>
        <v>*</v>
      </c>
      <c r="D1010" s="130" t="str">
        <f>IF(FN_MC!D1014="","*",FN_MC!D1014)</f>
        <v>*</v>
      </c>
      <c r="E1010" s="130" t="str">
        <f>IF(FN_MC!H1014="","*",FN_MC!H1014)</f>
        <v>*</v>
      </c>
      <c r="F1010" s="148" t="str">
        <f>IF(FN_MC!M1014="","*",FN_MC!M1014)</f>
        <v>*</v>
      </c>
      <c r="G1010" s="130" t="str">
        <f>IF(FN_MC!I1014="","*",FN_MC!I1014)</f>
        <v>*</v>
      </c>
      <c r="H1010" s="130" t="str">
        <f>IF(FN_MC!AB1014="","*",FN_MC!AB1014)</f>
        <v>*</v>
      </c>
      <c r="I1010" s="130" t="str">
        <f>IF(FN_MC!AC1014="","*",FN_MC!AC1014)</f>
        <v>*</v>
      </c>
      <c r="J1010" s="131" t="str">
        <f>IF(FN_MC!AA1014="","*",FN_MC!AA1014)</f>
        <v>*</v>
      </c>
      <c r="K1010" s="143" t="str">
        <f>IF(FN_MC!AD1014="","*",FN_MC!AD1014)</f>
        <v>*</v>
      </c>
    </row>
    <row r="1011" spans="2:11" s="132" customFormat="1" hidden="1">
      <c r="B1011" s="129" t="str">
        <f>IF(FN_MC!Y1015="","*",FN_MC!Y1015)</f>
        <v>*</v>
      </c>
      <c r="C1011" s="130" t="str">
        <f>IF(FN_MC!B1015="","*",FN_MC!B1015)</f>
        <v>*</v>
      </c>
      <c r="D1011" s="130" t="str">
        <f>IF(FN_MC!D1015="","*",FN_MC!D1015)</f>
        <v>*</v>
      </c>
      <c r="E1011" s="130" t="str">
        <f>IF(FN_MC!H1015="","*",FN_MC!H1015)</f>
        <v>*</v>
      </c>
      <c r="F1011" s="148" t="str">
        <f>IF(FN_MC!M1015="","*",FN_MC!M1015)</f>
        <v>*</v>
      </c>
      <c r="G1011" s="130" t="str">
        <f>IF(FN_MC!I1015="","*",FN_MC!I1015)</f>
        <v>*</v>
      </c>
      <c r="H1011" s="130" t="str">
        <f>IF(FN_MC!AB1015="","*",FN_MC!AB1015)</f>
        <v>*</v>
      </c>
      <c r="I1011" s="130" t="str">
        <f>IF(FN_MC!AC1015="","*",FN_MC!AC1015)</f>
        <v>*</v>
      </c>
      <c r="J1011" s="131" t="str">
        <f>IF(FN_MC!AA1015="","*",FN_MC!AA1015)</f>
        <v>*</v>
      </c>
      <c r="K1011" s="143" t="str">
        <f>IF(FN_MC!AD1015="","*",FN_MC!AD1015)</f>
        <v>*</v>
      </c>
    </row>
    <row r="1012" spans="2:11" s="132" customFormat="1" hidden="1">
      <c r="B1012" s="129" t="str">
        <f>IF(FN_MC!Y1016="","*",FN_MC!Y1016)</f>
        <v>*</v>
      </c>
      <c r="C1012" s="130" t="str">
        <f>IF(FN_MC!B1016="","*",FN_MC!B1016)</f>
        <v>*</v>
      </c>
      <c r="D1012" s="130" t="str">
        <f>IF(FN_MC!D1016="","*",FN_MC!D1016)</f>
        <v>*</v>
      </c>
      <c r="E1012" s="130" t="str">
        <f>IF(FN_MC!H1016="","*",FN_MC!H1016)</f>
        <v>*</v>
      </c>
      <c r="F1012" s="148" t="str">
        <f>IF(FN_MC!M1016="","*",FN_MC!M1016)</f>
        <v>*</v>
      </c>
      <c r="G1012" s="130" t="str">
        <f>IF(FN_MC!I1016="","*",FN_MC!I1016)</f>
        <v>*</v>
      </c>
      <c r="H1012" s="130" t="str">
        <f>IF(FN_MC!AB1016="","*",FN_MC!AB1016)</f>
        <v>*</v>
      </c>
      <c r="I1012" s="130" t="str">
        <f>IF(FN_MC!AC1016="","*",FN_MC!AC1016)</f>
        <v>*</v>
      </c>
      <c r="J1012" s="131" t="str">
        <f>IF(FN_MC!AA1016="","*",FN_MC!AA1016)</f>
        <v>*</v>
      </c>
      <c r="K1012" s="143" t="str">
        <f>IF(FN_MC!AD1016="","*",FN_MC!AD1016)</f>
        <v>*</v>
      </c>
    </row>
    <row r="1013" spans="2:11" s="132" customFormat="1" hidden="1">
      <c r="B1013" s="129" t="str">
        <f>IF(FN_MC!Y1017="","*",FN_MC!Y1017)</f>
        <v>*</v>
      </c>
      <c r="C1013" s="130" t="str">
        <f>IF(FN_MC!B1017="","*",FN_MC!B1017)</f>
        <v>*</v>
      </c>
      <c r="D1013" s="130" t="str">
        <f>IF(FN_MC!D1017="","*",FN_MC!D1017)</f>
        <v>*</v>
      </c>
      <c r="E1013" s="130" t="str">
        <f>IF(FN_MC!H1017="","*",FN_MC!H1017)</f>
        <v>*</v>
      </c>
      <c r="F1013" s="148" t="str">
        <f>IF(FN_MC!M1017="","*",FN_MC!M1017)</f>
        <v>*</v>
      </c>
      <c r="G1013" s="130" t="str">
        <f>IF(FN_MC!I1017="","*",FN_MC!I1017)</f>
        <v>*</v>
      </c>
      <c r="H1013" s="130" t="str">
        <f>IF(FN_MC!AB1017="","*",FN_MC!AB1017)</f>
        <v>*</v>
      </c>
      <c r="I1013" s="130" t="str">
        <f>IF(FN_MC!AC1017="","*",FN_MC!AC1017)</f>
        <v>*</v>
      </c>
      <c r="J1013" s="131" t="str">
        <f>IF(FN_MC!AA1017="","*",FN_MC!AA1017)</f>
        <v>*</v>
      </c>
      <c r="K1013" s="143" t="str">
        <f>IF(FN_MC!AD1017="","*",FN_MC!AD1017)</f>
        <v>*</v>
      </c>
    </row>
    <row r="1014" spans="2:11" s="132" customFormat="1" hidden="1">
      <c r="B1014" s="129" t="str">
        <f>IF(FN_MC!Y1018="","*",FN_MC!Y1018)</f>
        <v>*</v>
      </c>
      <c r="C1014" s="130" t="str">
        <f>IF(FN_MC!B1018="","*",FN_MC!B1018)</f>
        <v>*</v>
      </c>
      <c r="D1014" s="130" t="str">
        <f>IF(FN_MC!D1018="","*",FN_MC!D1018)</f>
        <v>*</v>
      </c>
      <c r="E1014" s="130" t="str">
        <f>IF(FN_MC!H1018="","*",FN_MC!H1018)</f>
        <v>*</v>
      </c>
      <c r="F1014" s="148" t="str">
        <f>IF(FN_MC!M1018="","*",FN_MC!M1018)</f>
        <v>*</v>
      </c>
      <c r="G1014" s="130" t="str">
        <f>IF(FN_MC!I1018="","*",FN_MC!I1018)</f>
        <v>*</v>
      </c>
      <c r="H1014" s="130" t="str">
        <f>IF(FN_MC!AB1018="","*",FN_MC!AB1018)</f>
        <v>*</v>
      </c>
      <c r="I1014" s="130" t="str">
        <f>IF(FN_MC!AC1018="","*",FN_MC!AC1018)</f>
        <v>*</v>
      </c>
      <c r="J1014" s="131" t="str">
        <f>IF(FN_MC!AA1018="","*",FN_MC!AA1018)</f>
        <v>*</v>
      </c>
      <c r="K1014" s="143" t="str">
        <f>IF(FN_MC!AD1018="","*",FN_MC!AD1018)</f>
        <v>*</v>
      </c>
    </row>
    <row r="1015" spans="2:11" s="132" customFormat="1" hidden="1">
      <c r="B1015" s="129" t="str">
        <f>IF(FN_MC!Y1019="","*",FN_MC!Y1019)</f>
        <v>*</v>
      </c>
      <c r="C1015" s="130" t="str">
        <f>IF(FN_MC!B1019="","*",FN_MC!B1019)</f>
        <v>*</v>
      </c>
      <c r="D1015" s="130" t="str">
        <f>IF(FN_MC!D1019="","*",FN_MC!D1019)</f>
        <v>*</v>
      </c>
      <c r="E1015" s="130" t="str">
        <f>IF(FN_MC!H1019="","*",FN_MC!H1019)</f>
        <v>*</v>
      </c>
      <c r="F1015" s="148" t="str">
        <f>IF(FN_MC!M1019="","*",FN_MC!M1019)</f>
        <v>*</v>
      </c>
      <c r="G1015" s="130" t="str">
        <f>IF(FN_MC!I1019="","*",FN_MC!I1019)</f>
        <v>*</v>
      </c>
      <c r="H1015" s="130" t="str">
        <f>IF(FN_MC!AB1019="","*",FN_MC!AB1019)</f>
        <v>*</v>
      </c>
      <c r="I1015" s="130" t="str">
        <f>IF(FN_MC!AC1019="","*",FN_MC!AC1019)</f>
        <v>*</v>
      </c>
      <c r="J1015" s="131" t="str">
        <f>IF(FN_MC!AA1019="","*",FN_MC!AA1019)</f>
        <v>*</v>
      </c>
      <c r="K1015" s="143" t="str">
        <f>IF(FN_MC!AD1019="","*",FN_MC!AD1019)</f>
        <v>*</v>
      </c>
    </row>
    <row r="1016" spans="2:11" s="132" customFormat="1" hidden="1">
      <c r="B1016" s="129" t="str">
        <f>IF(FN_MC!Y1020="","*",FN_MC!Y1020)</f>
        <v>*</v>
      </c>
      <c r="C1016" s="130" t="str">
        <f>IF(FN_MC!B1020="","*",FN_MC!B1020)</f>
        <v>*</v>
      </c>
      <c r="D1016" s="130" t="str">
        <f>IF(FN_MC!D1020="","*",FN_MC!D1020)</f>
        <v>*</v>
      </c>
      <c r="E1016" s="130" t="str">
        <f>IF(FN_MC!H1020="","*",FN_MC!H1020)</f>
        <v>*</v>
      </c>
      <c r="F1016" s="148" t="str">
        <f>IF(FN_MC!M1020="","*",FN_MC!M1020)</f>
        <v>*</v>
      </c>
      <c r="G1016" s="130" t="str">
        <f>IF(FN_MC!I1020="","*",FN_MC!I1020)</f>
        <v>*</v>
      </c>
      <c r="H1016" s="130" t="str">
        <f>IF(FN_MC!AB1020="","*",FN_MC!AB1020)</f>
        <v>*</v>
      </c>
      <c r="I1016" s="130" t="str">
        <f>IF(FN_MC!AC1020="","*",FN_MC!AC1020)</f>
        <v>*</v>
      </c>
      <c r="J1016" s="131" t="str">
        <f>IF(FN_MC!AA1020="","*",FN_MC!AA1020)</f>
        <v>*</v>
      </c>
      <c r="K1016" s="143" t="str">
        <f>IF(FN_MC!AD1020="","*",FN_MC!AD1020)</f>
        <v>*</v>
      </c>
    </row>
    <row r="1017" spans="2:11" s="132" customFormat="1" hidden="1">
      <c r="B1017" s="129" t="str">
        <f>IF(FN_MC!Y1021="","*",FN_MC!Y1021)</f>
        <v>*</v>
      </c>
      <c r="C1017" s="130" t="str">
        <f>IF(FN_MC!B1021="","*",FN_MC!B1021)</f>
        <v>*</v>
      </c>
      <c r="D1017" s="130" t="str">
        <f>IF(FN_MC!D1021="","*",FN_MC!D1021)</f>
        <v>*</v>
      </c>
      <c r="E1017" s="130" t="str">
        <f>IF(FN_MC!H1021="","*",FN_MC!H1021)</f>
        <v>*</v>
      </c>
      <c r="F1017" s="148" t="str">
        <f>IF(FN_MC!M1021="","*",FN_MC!M1021)</f>
        <v>*</v>
      </c>
      <c r="G1017" s="130" t="str">
        <f>IF(FN_MC!I1021="","*",FN_MC!I1021)</f>
        <v>*</v>
      </c>
      <c r="H1017" s="130" t="str">
        <f>IF(FN_MC!AB1021="","*",FN_MC!AB1021)</f>
        <v>*</v>
      </c>
      <c r="I1017" s="130" t="str">
        <f>IF(FN_MC!AC1021="","*",FN_MC!AC1021)</f>
        <v>*</v>
      </c>
      <c r="J1017" s="131" t="str">
        <f>IF(FN_MC!AA1021="","*",FN_MC!AA1021)</f>
        <v>*</v>
      </c>
      <c r="K1017" s="143" t="str">
        <f>IF(FN_MC!AD1021="","*",FN_MC!AD1021)</f>
        <v>*</v>
      </c>
    </row>
    <row r="1018" spans="2:11" s="132" customFormat="1" hidden="1">
      <c r="B1018" s="129" t="str">
        <f>IF(FN_MC!Y1022="","*",FN_MC!Y1022)</f>
        <v>*</v>
      </c>
      <c r="C1018" s="130" t="str">
        <f>IF(FN_MC!B1022="","*",FN_MC!B1022)</f>
        <v>*</v>
      </c>
      <c r="D1018" s="130" t="str">
        <f>IF(FN_MC!D1022="","*",FN_MC!D1022)</f>
        <v>*</v>
      </c>
      <c r="E1018" s="130" t="str">
        <f>IF(FN_MC!H1022="","*",FN_MC!H1022)</f>
        <v>*</v>
      </c>
      <c r="F1018" s="148" t="str">
        <f>IF(FN_MC!M1022="","*",FN_MC!M1022)</f>
        <v>*</v>
      </c>
      <c r="G1018" s="130" t="str">
        <f>IF(FN_MC!I1022="","*",FN_MC!I1022)</f>
        <v>*</v>
      </c>
      <c r="H1018" s="130" t="str">
        <f>IF(FN_MC!AB1022="","*",FN_MC!AB1022)</f>
        <v>*</v>
      </c>
      <c r="I1018" s="130" t="str">
        <f>IF(FN_MC!AC1022="","*",FN_MC!AC1022)</f>
        <v>*</v>
      </c>
      <c r="J1018" s="131" t="str">
        <f>IF(FN_MC!AA1022="","*",FN_MC!AA1022)</f>
        <v>*</v>
      </c>
      <c r="K1018" s="143" t="str">
        <f>IF(FN_MC!AD1022="","*",FN_MC!AD1022)</f>
        <v>*</v>
      </c>
    </row>
    <row r="1019" spans="2:11" s="132" customFormat="1" hidden="1">
      <c r="B1019" s="129" t="str">
        <f>IF(FN_MC!Y1023="","*",FN_MC!Y1023)</f>
        <v>*</v>
      </c>
      <c r="C1019" s="130" t="str">
        <f>IF(FN_MC!B1023="","*",FN_MC!B1023)</f>
        <v>*</v>
      </c>
      <c r="D1019" s="130" t="str">
        <f>IF(FN_MC!D1023="","*",FN_MC!D1023)</f>
        <v>*</v>
      </c>
      <c r="E1019" s="130" t="str">
        <f>IF(FN_MC!H1023="","*",FN_MC!H1023)</f>
        <v>*</v>
      </c>
      <c r="F1019" s="148" t="str">
        <f>IF(FN_MC!M1023="","*",FN_MC!M1023)</f>
        <v>*</v>
      </c>
      <c r="G1019" s="130" t="str">
        <f>IF(FN_MC!I1023="","*",FN_MC!I1023)</f>
        <v>*</v>
      </c>
      <c r="H1019" s="130" t="str">
        <f>IF(FN_MC!AB1023="","*",FN_MC!AB1023)</f>
        <v>*</v>
      </c>
      <c r="I1019" s="130" t="str">
        <f>IF(FN_MC!AC1023="","*",FN_MC!AC1023)</f>
        <v>*</v>
      </c>
      <c r="J1019" s="131" t="str">
        <f>IF(FN_MC!AA1023="","*",FN_MC!AA1023)</f>
        <v>*</v>
      </c>
      <c r="K1019" s="143" t="str">
        <f>IF(FN_MC!AD1023="","*",FN_MC!AD1023)</f>
        <v>*</v>
      </c>
    </row>
    <row r="1020" spans="2:11" s="132" customFormat="1" hidden="1">
      <c r="B1020" s="129" t="str">
        <f>IF(FN_MC!Y1024="","*",FN_MC!Y1024)</f>
        <v>*</v>
      </c>
      <c r="C1020" s="130" t="str">
        <f>IF(FN_MC!B1024="","*",FN_MC!B1024)</f>
        <v>*</v>
      </c>
      <c r="D1020" s="130" t="str">
        <f>IF(FN_MC!D1024="","*",FN_MC!D1024)</f>
        <v>*</v>
      </c>
      <c r="E1020" s="130" t="str">
        <f>IF(FN_MC!H1024="","*",FN_MC!H1024)</f>
        <v>*</v>
      </c>
      <c r="F1020" s="148" t="str">
        <f>IF(FN_MC!M1024="","*",FN_MC!M1024)</f>
        <v>*</v>
      </c>
      <c r="G1020" s="130" t="str">
        <f>IF(FN_MC!I1024="","*",FN_MC!I1024)</f>
        <v>*</v>
      </c>
      <c r="H1020" s="130" t="str">
        <f>IF(FN_MC!AB1024="","*",FN_MC!AB1024)</f>
        <v>*</v>
      </c>
      <c r="I1020" s="130" t="str">
        <f>IF(FN_MC!AC1024="","*",FN_MC!AC1024)</f>
        <v>*</v>
      </c>
      <c r="J1020" s="131" t="str">
        <f>IF(FN_MC!AA1024="","*",FN_MC!AA1024)</f>
        <v>*</v>
      </c>
      <c r="K1020" s="143" t="str">
        <f>IF(FN_MC!AD1024="","*",FN_MC!AD1024)</f>
        <v>*</v>
      </c>
    </row>
    <row r="1021" spans="2:11" s="132" customFormat="1" hidden="1">
      <c r="B1021" s="129" t="str">
        <f>IF(FN_MC!Y1025="","*",FN_MC!Y1025)</f>
        <v>*</v>
      </c>
      <c r="C1021" s="130" t="str">
        <f>IF(FN_MC!B1025="","*",FN_MC!B1025)</f>
        <v>*</v>
      </c>
      <c r="D1021" s="130" t="str">
        <f>IF(FN_MC!D1025="","*",FN_MC!D1025)</f>
        <v>*</v>
      </c>
      <c r="E1021" s="130" t="str">
        <f>IF(FN_MC!H1025="","*",FN_MC!H1025)</f>
        <v>*</v>
      </c>
      <c r="F1021" s="148" t="str">
        <f>IF(FN_MC!M1025="","*",FN_MC!M1025)</f>
        <v>*</v>
      </c>
      <c r="G1021" s="130" t="str">
        <f>IF(FN_MC!I1025="","*",FN_MC!I1025)</f>
        <v>*</v>
      </c>
      <c r="H1021" s="130" t="str">
        <f>IF(FN_MC!AB1025="","*",FN_MC!AB1025)</f>
        <v>*</v>
      </c>
      <c r="I1021" s="130" t="str">
        <f>IF(FN_MC!AC1025="","*",FN_MC!AC1025)</f>
        <v>*</v>
      </c>
      <c r="J1021" s="131" t="str">
        <f>IF(FN_MC!AA1025="","*",FN_MC!AA1025)</f>
        <v>*</v>
      </c>
      <c r="K1021" s="143" t="str">
        <f>IF(FN_MC!AD1025="","*",FN_MC!AD1025)</f>
        <v>*</v>
      </c>
    </row>
    <row r="1022" spans="2:11" s="132" customFormat="1" hidden="1">
      <c r="B1022" s="129" t="str">
        <f>IF(FN_MC!Y1026="","*",FN_MC!Y1026)</f>
        <v>*</v>
      </c>
      <c r="C1022" s="130" t="str">
        <f>IF(FN_MC!B1026="","*",FN_MC!B1026)</f>
        <v>*</v>
      </c>
      <c r="D1022" s="130" t="str">
        <f>IF(FN_MC!D1026="","*",FN_MC!D1026)</f>
        <v>*</v>
      </c>
      <c r="E1022" s="130" t="str">
        <f>IF(FN_MC!H1026="","*",FN_MC!H1026)</f>
        <v>*</v>
      </c>
      <c r="F1022" s="148" t="str">
        <f>IF(FN_MC!M1026="","*",FN_MC!M1026)</f>
        <v>*</v>
      </c>
      <c r="G1022" s="130" t="str">
        <f>IF(FN_MC!I1026="","*",FN_MC!I1026)</f>
        <v>*</v>
      </c>
      <c r="H1022" s="130" t="str">
        <f>IF(FN_MC!AB1026="","*",FN_MC!AB1026)</f>
        <v>*</v>
      </c>
      <c r="I1022" s="130" t="str">
        <f>IF(FN_MC!AC1026="","*",FN_MC!AC1026)</f>
        <v>*</v>
      </c>
      <c r="J1022" s="131" t="str">
        <f>IF(FN_MC!AA1026="","*",FN_MC!AA1026)</f>
        <v>*</v>
      </c>
      <c r="K1022" s="143" t="str">
        <f>IF(FN_MC!AD1026="","*",FN_MC!AD1026)</f>
        <v>*</v>
      </c>
    </row>
    <row r="1023" spans="2:11" s="132" customFormat="1" hidden="1">
      <c r="B1023" s="129" t="str">
        <f>IF(FN_MC!Y1027="","*",FN_MC!Y1027)</f>
        <v>*</v>
      </c>
      <c r="C1023" s="130" t="str">
        <f>IF(FN_MC!B1027="","*",FN_MC!B1027)</f>
        <v>*</v>
      </c>
      <c r="D1023" s="130" t="str">
        <f>IF(FN_MC!D1027="","*",FN_MC!D1027)</f>
        <v>*</v>
      </c>
      <c r="E1023" s="130" t="str">
        <f>IF(FN_MC!H1027="","*",FN_MC!H1027)</f>
        <v>*</v>
      </c>
      <c r="F1023" s="148" t="str">
        <f>IF(FN_MC!M1027="","*",FN_MC!M1027)</f>
        <v>*</v>
      </c>
      <c r="G1023" s="130" t="str">
        <f>IF(FN_MC!I1027="","*",FN_MC!I1027)</f>
        <v>*</v>
      </c>
      <c r="H1023" s="130" t="str">
        <f>IF(FN_MC!AB1027="","*",FN_MC!AB1027)</f>
        <v>*</v>
      </c>
      <c r="I1023" s="130" t="str">
        <f>IF(FN_MC!AC1027="","*",FN_MC!AC1027)</f>
        <v>*</v>
      </c>
      <c r="J1023" s="131" t="str">
        <f>IF(FN_MC!AA1027="","*",FN_MC!AA1027)</f>
        <v>*</v>
      </c>
      <c r="K1023" s="143" t="str">
        <f>IF(FN_MC!AD1027="","*",FN_MC!AD1027)</f>
        <v>*</v>
      </c>
    </row>
    <row r="1024" spans="2:11" s="132" customFormat="1" hidden="1">
      <c r="B1024" s="129" t="str">
        <f>IF(FN_MC!Y1028="","*",FN_MC!Y1028)</f>
        <v>*</v>
      </c>
      <c r="C1024" s="130" t="str">
        <f>IF(FN_MC!B1028="","*",FN_MC!B1028)</f>
        <v>*</v>
      </c>
      <c r="D1024" s="130" t="str">
        <f>IF(FN_MC!D1028="","*",FN_MC!D1028)</f>
        <v>*</v>
      </c>
      <c r="E1024" s="130" t="str">
        <f>IF(FN_MC!H1028="","*",FN_MC!H1028)</f>
        <v>*</v>
      </c>
      <c r="F1024" s="148" t="str">
        <f>IF(FN_MC!M1028="","*",FN_MC!M1028)</f>
        <v>*</v>
      </c>
      <c r="G1024" s="130" t="str">
        <f>IF(FN_MC!I1028="","*",FN_MC!I1028)</f>
        <v>*</v>
      </c>
      <c r="H1024" s="130" t="str">
        <f>IF(FN_MC!AB1028="","*",FN_MC!AB1028)</f>
        <v>*</v>
      </c>
      <c r="I1024" s="130" t="str">
        <f>IF(FN_MC!AC1028="","*",FN_MC!AC1028)</f>
        <v>*</v>
      </c>
      <c r="J1024" s="131" t="str">
        <f>IF(FN_MC!AA1028="","*",FN_MC!AA1028)</f>
        <v>*</v>
      </c>
      <c r="K1024" s="143" t="str">
        <f>IF(FN_MC!AD1028="","*",FN_MC!AD1028)</f>
        <v>*</v>
      </c>
    </row>
    <row r="1025" spans="2:11" s="132" customFormat="1" hidden="1">
      <c r="B1025" s="129" t="str">
        <f>IF(FN_MC!Y1029="","*",FN_MC!Y1029)</f>
        <v>*</v>
      </c>
      <c r="C1025" s="130" t="str">
        <f>IF(FN_MC!B1029="","*",FN_MC!B1029)</f>
        <v>*</v>
      </c>
      <c r="D1025" s="130" t="str">
        <f>IF(FN_MC!D1029="","*",FN_MC!D1029)</f>
        <v>*</v>
      </c>
      <c r="E1025" s="130" t="str">
        <f>IF(FN_MC!H1029="","*",FN_MC!H1029)</f>
        <v>*</v>
      </c>
      <c r="F1025" s="148" t="str">
        <f>IF(FN_MC!M1029="","*",FN_MC!M1029)</f>
        <v>*</v>
      </c>
      <c r="G1025" s="130" t="str">
        <f>IF(FN_MC!I1029="","*",FN_MC!I1029)</f>
        <v>*</v>
      </c>
      <c r="H1025" s="130" t="str">
        <f>IF(FN_MC!AB1029="","*",FN_MC!AB1029)</f>
        <v>*</v>
      </c>
      <c r="I1025" s="130" t="str">
        <f>IF(FN_MC!AC1029="","*",FN_MC!AC1029)</f>
        <v>*</v>
      </c>
      <c r="J1025" s="131" t="str">
        <f>IF(FN_MC!AA1029="","*",FN_MC!AA1029)</f>
        <v>*</v>
      </c>
      <c r="K1025" s="143" t="str">
        <f>IF(FN_MC!AD1029="","*",FN_MC!AD1029)</f>
        <v>*</v>
      </c>
    </row>
    <row r="1026" spans="2:11" s="132" customFormat="1" hidden="1">
      <c r="B1026" s="129" t="str">
        <f>IF(FN_MC!Y1030="","*",FN_MC!Y1030)</f>
        <v>*</v>
      </c>
      <c r="C1026" s="130" t="str">
        <f>IF(FN_MC!B1030="","*",FN_MC!B1030)</f>
        <v>*</v>
      </c>
      <c r="D1026" s="130" t="str">
        <f>IF(FN_MC!D1030="","*",FN_MC!D1030)</f>
        <v>*</v>
      </c>
      <c r="E1026" s="130" t="str">
        <f>IF(FN_MC!H1030="","*",FN_MC!H1030)</f>
        <v>*</v>
      </c>
      <c r="F1026" s="148" t="str">
        <f>IF(FN_MC!M1030="","*",FN_MC!M1030)</f>
        <v>*</v>
      </c>
      <c r="G1026" s="130" t="str">
        <f>IF(FN_MC!I1030="","*",FN_MC!I1030)</f>
        <v>*</v>
      </c>
      <c r="H1026" s="130" t="str">
        <f>IF(FN_MC!AB1030="","*",FN_MC!AB1030)</f>
        <v>*</v>
      </c>
      <c r="I1026" s="130" t="str">
        <f>IF(FN_MC!AC1030="","*",FN_MC!AC1030)</f>
        <v>*</v>
      </c>
      <c r="J1026" s="131" t="str">
        <f>IF(FN_MC!AA1030="","*",FN_MC!AA1030)</f>
        <v>*</v>
      </c>
      <c r="K1026" s="143" t="str">
        <f>IF(FN_MC!AD1030="","*",FN_MC!AD1030)</f>
        <v>*</v>
      </c>
    </row>
    <row r="1027" spans="2:11" s="132" customFormat="1" hidden="1">
      <c r="B1027" s="129" t="str">
        <f>IF(FN_MC!Y1031="","*",FN_MC!Y1031)</f>
        <v>*</v>
      </c>
      <c r="C1027" s="130" t="str">
        <f>IF(FN_MC!B1031="","*",FN_MC!B1031)</f>
        <v>*</v>
      </c>
      <c r="D1027" s="130" t="str">
        <f>IF(FN_MC!D1031="","*",FN_MC!D1031)</f>
        <v>*</v>
      </c>
      <c r="E1027" s="130" t="str">
        <f>IF(FN_MC!H1031="","*",FN_MC!H1031)</f>
        <v>*</v>
      </c>
      <c r="F1027" s="148" t="str">
        <f>IF(FN_MC!M1031="","*",FN_MC!M1031)</f>
        <v>*</v>
      </c>
      <c r="G1027" s="130" t="str">
        <f>IF(FN_MC!I1031="","*",FN_MC!I1031)</f>
        <v>*</v>
      </c>
      <c r="H1027" s="130" t="str">
        <f>IF(FN_MC!AB1031="","*",FN_MC!AB1031)</f>
        <v>*</v>
      </c>
      <c r="I1027" s="130" t="str">
        <f>IF(FN_MC!AC1031="","*",FN_MC!AC1031)</f>
        <v>*</v>
      </c>
      <c r="J1027" s="131" t="str">
        <f>IF(FN_MC!AA1031="","*",FN_MC!AA1031)</f>
        <v>*</v>
      </c>
      <c r="K1027" s="143" t="str">
        <f>IF(FN_MC!AD1031="","*",FN_MC!AD1031)</f>
        <v>*</v>
      </c>
    </row>
    <row r="1028" spans="2:11" s="132" customFormat="1" hidden="1">
      <c r="B1028" s="129" t="str">
        <f>IF(FN_MC!Y1032="","*",FN_MC!Y1032)</f>
        <v>*</v>
      </c>
      <c r="C1028" s="130" t="str">
        <f>IF(FN_MC!B1032="","*",FN_MC!B1032)</f>
        <v>*</v>
      </c>
      <c r="D1028" s="130" t="str">
        <f>IF(FN_MC!D1032="","*",FN_MC!D1032)</f>
        <v>*</v>
      </c>
      <c r="E1028" s="130" t="str">
        <f>IF(FN_MC!H1032="","*",FN_MC!H1032)</f>
        <v>*</v>
      </c>
      <c r="F1028" s="148" t="str">
        <f>IF(FN_MC!M1032="","*",FN_MC!M1032)</f>
        <v>*</v>
      </c>
      <c r="G1028" s="130" t="str">
        <f>IF(FN_MC!I1032="","*",FN_MC!I1032)</f>
        <v>*</v>
      </c>
      <c r="H1028" s="130" t="str">
        <f>IF(FN_MC!AB1032="","*",FN_MC!AB1032)</f>
        <v>*</v>
      </c>
      <c r="I1028" s="130" t="str">
        <f>IF(FN_MC!AC1032="","*",FN_MC!AC1032)</f>
        <v>*</v>
      </c>
      <c r="J1028" s="131" t="str">
        <f>IF(FN_MC!AA1032="","*",FN_MC!AA1032)</f>
        <v>*</v>
      </c>
      <c r="K1028" s="143" t="str">
        <f>IF(FN_MC!AD1032="","*",FN_MC!AD1032)</f>
        <v>*</v>
      </c>
    </row>
    <row r="1029" spans="2:11" s="132" customFormat="1" hidden="1">
      <c r="B1029" s="129" t="str">
        <f>IF(FN_MC!Y1033="","*",FN_MC!Y1033)</f>
        <v>*</v>
      </c>
      <c r="C1029" s="130" t="str">
        <f>IF(FN_MC!B1033="","*",FN_MC!B1033)</f>
        <v>*</v>
      </c>
      <c r="D1029" s="130" t="str">
        <f>IF(FN_MC!D1033="","*",FN_MC!D1033)</f>
        <v>*</v>
      </c>
      <c r="E1029" s="130" t="str">
        <f>IF(FN_MC!H1033="","*",FN_MC!H1033)</f>
        <v>*</v>
      </c>
      <c r="F1029" s="148" t="str">
        <f>IF(FN_MC!M1033="","*",FN_MC!M1033)</f>
        <v>*</v>
      </c>
      <c r="G1029" s="130" t="str">
        <f>IF(FN_MC!I1033="","*",FN_MC!I1033)</f>
        <v>*</v>
      </c>
      <c r="H1029" s="130" t="str">
        <f>IF(FN_MC!AB1033="","*",FN_MC!AB1033)</f>
        <v>*</v>
      </c>
      <c r="I1029" s="130" t="str">
        <f>IF(FN_MC!AC1033="","*",FN_MC!AC1033)</f>
        <v>*</v>
      </c>
      <c r="J1029" s="131" t="str">
        <f>IF(FN_MC!AA1033="","*",FN_MC!AA1033)</f>
        <v>*</v>
      </c>
      <c r="K1029" s="143" t="str">
        <f>IF(FN_MC!AD1033="","*",FN_MC!AD1033)</f>
        <v>*</v>
      </c>
    </row>
    <row r="1030" spans="2:11" s="132" customFormat="1" hidden="1">
      <c r="B1030" s="129" t="str">
        <f>IF(FN_MC!Y1034="","*",FN_MC!Y1034)</f>
        <v>*</v>
      </c>
      <c r="C1030" s="130" t="str">
        <f>IF(FN_MC!B1034="","*",FN_MC!B1034)</f>
        <v>*</v>
      </c>
      <c r="D1030" s="130" t="str">
        <f>IF(FN_MC!D1034="","*",FN_MC!D1034)</f>
        <v>*</v>
      </c>
      <c r="E1030" s="130" t="str">
        <f>IF(FN_MC!H1034="","*",FN_MC!H1034)</f>
        <v>*</v>
      </c>
      <c r="F1030" s="148" t="str">
        <f>IF(FN_MC!M1034="","*",FN_MC!M1034)</f>
        <v>*</v>
      </c>
      <c r="G1030" s="130" t="str">
        <f>IF(FN_MC!I1034="","*",FN_MC!I1034)</f>
        <v>*</v>
      </c>
      <c r="H1030" s="130" t="str">
        <f>IF(FN_MC!AB1034="","*",FN_MC!AB1034)</f>
        <v>*</v>
      </c>
      <c r="I1030" s="130" t="str">
        <f>IF(FN_MC!AC1034="","*",FN_MC!AC1034)</f>
        <v>*</v>
      </c>
      <c r="J1030" s="131" t="str">
        <f>IF(FN_MC!AA1034="","*",FN_MC!AA1034)</f>
        <v>*</v>
      </c>
      <c r="K1030" s="143" t="str">
        <f>IF(FN_MC!AD1034="","*",FN_MC!AD1034)</f>
        <v>*</v>
      </c>
    </row>
    <row r="1031" spans="2:11" s="132" customFormat="1" hidden="1">
      <c r="B1031" s="129" t="str">
        <f>IF(FN_MC!Y1035="","*",FN_MC!Y1035)</f>
        <v>*</v>
      </c>
      <c r="C1031" s="130" t="str">
        <f>IF(FN_MC!B1035="","*",FN_MC!B1035)</f>
        <v>*</v>
      </c>
      <c r="D1031" s="130" t="str">
        <f>IF(FN_MC!D1035="","*",FN_MC!D1035)</f>
        <v>*</v>
      </c>
      <c r="E1031" s="130" t="str">
        <f>IF(FN_MC!H1035="","*",FN_MC!H1035)</f>
        <v>*</v>
      </c>
      <c r="F1031" s="148" t="str">
        <f>IF(FN_MC!M1035="","*",FN_MC!M1035)</f>
        <v>*</v>
      </c>
      <c r="G1031" s="130" t="str">
        <f>IF(FN_MC!I1035="","*",FN_MC!I1035)</f>
        <v>*</v>
      </c>
      <c r="H1031" s="130" t="str">
        <f>IF(FN_MC!AB1035="","*",FN_MC!AB1035)</f>
        <v>*</v>
      </c>
      <c r="I1031" s="130" t="str">
        <f>IF(FN_MC!AC1035="","*",FN_MC!AC1035)</f>
        <v>*</v>
      </c>
      <c r="J1031" s="131" t="str">
        <f>IF(FN_MC!AA1035="","*",FN_MC!AA1035)</f>
        <v>*</v>
      </c>
      <c r="K1031" s="143" t="str">
        <f>IF(FN_MC!AD1035="","*",FN_MC!AD1035)</f>
        <v>*</v>
      </c>
    </row>
    <row r="1032" spans="2:11" s="132" customFormat="1" hidden="1">
      <c r="B1032" s="129" t="str">
        <f>IF(FN_MC!Y1036="","*",FN_MC!Y1036)</f>
        <v>*</v>
      </c>
      <c r="C1032" s="130" t="str">
        <f>IF(FN_MC!B1036="","*",FN_MC!B1036)</f>
        <v>*</v>
      </c>
      <c r="D1032" s="130" t="str">
        <f>IF(FN_MC!D1036="","*",FN_MC!D1036)</f>
        <v>*</v>
      </c>
      <c r="E1032" s="130" t="str">
        <f>IF(FN_MC!H1036="","*",FN_MC!H1036)</f>
        <v>*</v>
      </c>
      <c r="F1032" s="148" t="str">
        <f>IF(FN_MC!M1036="","*",FN_MC!M1036)</f>
        <v>*</v>
      </c>
      <c r="G1032" s="130" t="str">
        <f>IF(FN_MC!I1036="","*",FN_MC!I1036)</f>
        <v>*</v>
      </c>
      <c r="H1032" s="130" t="str">
        <f>IF(FN_MC!AB1036="","*",FN_MC!AB1036)</f>
        <v>*</v>
      </c>
      <c r="I1032" s="130" t="str">
        <f>IF(FN_MC!AC1036="","*",FN_MC!AC1036)</f>
        <v>*</v>
      </c>
      <c r="J1032" s="131" t="str">
        <f>IF(FN_MC!AA1036="","*",FN_MC!AA1036)</f>
        <v>*</v>
      </c>
      <c r="K1032" s="143" t="str">
        <f>IF(FN_MC!AD1036="","*",FN_MC!AD1036)</f>
        <v>*</v>
      </c>
    </row>
    <row r="1033" spans="2:11" s="132" customFormat="1" hidden="1">
      <c r="B1033" s="129" t="str">
        <f>IF(FN_MC!Y1037="","*",FN_MC!Y1037)</f>
        <v>*</v>
      </c>
      <c r="C1033" s="130" t="str">
        <f>IF(FN_MC!B1037="","*",FN_MC!B1037)</f>
        <v>*</v>
      </c>
      <c r="D1033" s="130" t="str">
        <f>IF(FN_MC!D1037="","*",FN_MC!D1037)</f>
        <v>*</v>
      </c>
      <c r="E1033" s="130" t="str">
        <f>IF(FN_MC!H1037="","*",FN_MC!H1037)</f>
        <v>*</v>
      </c>
      <c r="F1033" s="148" t="str">
        <f>IF(FN_MC!M1037="","*",FN_MC!M1037)</f>
        <v>*</v>
      </c>
      <c r="G1033" s="130" t="str">
        <f>IF(FN_MC!I1037="","*",FN_MC!I1037)</f>
        <v>*</v>
      </c>
      <c r="H1033" s="130" t="str">
        <f>IF(FN_MC!AB1037="","*",FN_MC!AB1037)</f>
        <v>*</v>
      </c>
      <c r="I1033" s="130" t="str">
        <f>IF(FN_MC!AC1037="","*",FN_MC!AC1037)</f>
        <v>*</v>
      </c>
      <c r="J1033" s="131" t="str">
        <f>IF(FN_MC!AA1037="","*",FN_MC!AA1037)</f>
        <v>*</v>
      </c>
      <c r="K1033" s="143" t="str">
        <f>IF(FN_MC!AD1037="","*",FN_MC!AD1037)</f>
        <v>*</v>
      </c>
    </row>
    <row r="1034" spans="2:11" s="132" customFormat="1" hidden="1">
      <c r="B1034" s="129" t="str">
        <f>IF(FN_MC!Y1038="","*",FN_MC!Y1038)</f>
        <v>*</v>
      </c>
      <c r="C1034" s="130" t="str">
        <f>IF(FN_MC!B1038="","*",FN_MC!B1038)</f>
        <v>*</v>
      </c>
      <c r="D1034" s="130" t="str">
        <f>IF(FN_MC!D1038="","*",FN_MC!D1038)</f>
        <v>*</v>
      </c>
      <c r="E1034" s="130" t="str">
        <f>IF(FN_MC!H1038="","*",FN_MC!H1038)</f>
        <v>*</v>
      </c>
      <c r="F1034" s="148" t="str">
        <f>IF(FN_MC!M1038="","*",FN_MC!M1038)</f>
        <v>*</v>
      </c>
      <c r="G1034" s="130" t="str">
        <f>IF(FN_MC!I1038="","*",FN_MC!I1038)</f>
        <v>*</v>
      </c>
      <c r="H1034" s="130" t="str">
        <f>IF(FN_MC!AB1038="","*",FN_MC!AB1038)</f>
        <v>*</v>
      </c>
      <c r="I1034" s="130" t="str">
        <f>IF(FN_MC!AC1038="","*",FN_MC!AC1038)</f>
        <v>*</v>
      </c>
      <c r="J1034" s="131" t="str">
        <f>IF(FN_MC!AA1038="","*",FN_MC!AA1038)</f>
        <v>*</v>
      </c>
      <c r="K1034" s="143" t="str">
        <f>IF(FN_MC!AD1038="","*",FN_MC!AD1038)</f>
        <v>*</v>
      </c>
    </row>
    <row r="1035" spans="2:11" s="132" customFormat="1" hidden="1">
      <c r="B1035" s="129" t="str">
        <f>IF(FN_MC!Y1039="","*",FN_MC!Y1039)</f>
        <v>*</v>
      </c>
      <c r="C1035" s="130" t="str">
        <f>IF(FN_MC!B1039="","*",FN_MC!B1039)</f>
        <v>*</v>
      </c>
      <c r="D1035" s="130" t="str">
        <f>IF(FN_MC!D1039="","*",FN_MC!D1039)</f>
        <v>*</v>
      </c>
      <c r="E1035" s="130" t="str">
        <f>IF(FN_MC!H1039="","*",FN_MC!H1039)</f>
        <v>*</v>
      </c>
      <c r="F1035" s="148" t="str">
        <f>IF(FN_MC!M1039="","*",FN_MC!M1039)</f>
        <v>*</v>
      </c>
      <c r="G1035" s="130" t="str">
        <f>IF(FN_MC!I1039="","*",FN_MC!I1039)</f>
        <v>*</v>
      </c>
      <c r="H1035" s="130" t="str">
        <f>IF(FN_MC!AB1039="","*",FN_MC!AB1039)</f>
        <v>*</v>
      </c>
      <c r="I1035" s="130" t="str">
        <f>IF(FN_MC!AC1039="","*",FN_MC!AC1039)</f>
        <v>*</v>
      </c>
      <c r="J1035" s="131" t="str">
        <f>IF(FN_MC!AA1039="","*",FN_MC!AA1039)</f>
        <v>*</v>
      </c>
      <c r="K1035" s="143" t="str">
        <f>IF(FN_MC!AD1039="","*",FN_MC!AD1039)</f>
        <v>*</v>
      </c>
    </row>
    <row r="1036" spans="2:11" s="132" customFormat="1" hidden="1">
      <c r="B1036" s="129" t="str">
        <f>IF(FN_MC!Y1040="","*",FN_MC!Y1040)</f>
        <v>*</v>
      </c>
      <c r="C1036" s="130" t="str">
        <f>IF(FN_MC!B1040="","*",FN_MC!B1040)</f>
        <v>*</v>
      </c>
      <c r="D1036" s="130" t="str">
        <f>IF(FN_MC!D1040="","*",FN_MC!D1040)</f>
        <v>*</v>
      </c>
      <c r="E1036" s="130" t="str">
        <f>IF(FN_MC!H1040="","*",FN_MC!H1040)</f>
        <v>*</v>
      </c>
      <c r="F1036" s="148" t="str">
        <f>IF(FN_MC!M1040="","*",FN_MC!M1040)</f>
        <v>*</v>
      </c>
      <c r="G1036" s="130" t="str">
        <f>IF(FN_MC!I1040="","*",FN_MC!I1040)</f>
        <v>*</v>
      </c>
      <c r="H1036" s="130" t="str">
        <f>IF(FN_MC!AB1040="","*",FN_MC!AB1040)</f>
        <v>*</v>
      </c>
      <c r="I1036" s="130" t="str">
        <f>IF(FN_MC!AC1040="","*",FN_MC!AC1040)</f>
        <v>*</v>
      </c>
      <c r="J1036" s="131" t="str">
        <f>IF(FN_MC!AA1040="","*",FN_MC!AA1040)</f>
        <v>*</v>
      </c>
      <c r="K1036" s="143" t="str">
        <f>IF(FN_MC!AD1040="","*",FN_MC!AD1040)</f>
        <v>*</v>
      </c>
    </row>
    <row r="1037" spans="2:11" s="132" customFormat="1" hidden="1">
      <c r="B1037" s="129" t="str">
        <f>IF(FN_MC!Y1041="","*",FN_MC!Y1041)</f>
        <v>*</v>
      </c>
      <c r="C1037" s="130" t="str">
        <f>IF(FN_MC!B1041="","*",FN_MC!B1041)</f>
        <v>*</v>
      </c>
      <c r="D1037" s="130" t="str">
        <f>IF(FN_MC!D1041="","*",FN_MC!D1041)</f>
        <v>*</v>
      </c>
      <c r="E1037" s="130" t="str">
        <f>IF(FN_MC!H1041="","*",FN_MC!H1041)</f>
        <v>*</v>
      </c>
      <c r="F1037" s="148" t="str">
        <f>IF(FN_MC!M1041="","*",FN_MC!M1041)</f>
        <v>*</v>
      </c>
      <c r="G1037" s="130" t="str">
        <f>IF(FN_MC!I1041="","*",FN_MC!I1041)</f>
        <v>*</v>
      </c>
      <c r="H1037" s="130" t="str">
        <f>IF(FN_MC!AB1041="","*",FN_MC!AB1041)</f>
        <v>*</v>
      </c>
      <c r="I1037" s="130" t="str">
        <f>IF(FN_MC!AC1041="","*",FN_MC!AC1041)</f>
        <v>*</v>
      </c>
      <c r="J1037" s="131" t="str">
        <f>IF(FN_MC!AA1041="","*",FN_MC!AA1041)</f>
        <v>*</v>
      </c>
      <c r="K1037" s="143" t="str">
        <f>IF(FN_MC!AD1041="","*",FN_MC!AD1041)</f>
        <v>*</v>
      </c>
    </row>
    <row r="1038" spans="2:11" s="132" customFormat="1" hidden="1">
      <c r="B1038" s="129" t="str">
        <f>IF(FN_MC!Y1042="","*",FN_MC!Y1042)</f>
        <v>*</v>
      </c>
      <c r="C1038" s="130" t="str">
        <f>IF(FN_MC!B1042="","*",FN_MC!B1042)</f>
        <v>*</v>
      </c>
      <c r="D1038" s="130" t="str">
        <f>IF(FN_MC!D1042="","*",FN_MC!D1042)</f>
        <v>*</v>
      </c>
      <c r="E1038" s="130" t="str">
        <f>IF(FN_MC!H1042="","*",FN_MC!H1042)</f>
        <v>*</v>
      </c>
      <c r="F1038" s="148" t="str">
        <f>IF(FN_MC!M1042="","*",FN_MC!M1042)</f>
        <v>*</v>
      </c>
      <c r="G1038" s="130" t="str">
        <f>IF(FN_MC!I1042="","*",FN_MC!I1042)</f>
        <v>*</v>
      </c>
      <c r="H1038" s="130" t="str">
        <f>IF(FN_MC!AB1042="","*",FN_MC!AB1042)</f>
        <v>*</v>
      </c>
      <c r="I1038" s="130" t="str">
        <f>IF(FN_MC!AC1042="","*",FN_MC!AC1042)</f>
        <v>*</v>
      </c>
      <c r="J1038" s="131" t="str">
        <f>IF(FN_MC!AA1042="","*",FN_MC!AA1042)</f>
        <v>*</v>
      </c>
      <c r="K1038" s="143" t="str">
        <f>IF(FN_MC!AD1042="","*",FN_MC!AD1042)</f>
        <v>*</v>
      </c>
    </row>
    <row r="1039" spans="2:11" s="132" customFormat="1" hidden="1">
      <c r="B1039" s="129" t="str">
        <f>IF(FN_MC!Y1043="","*",FN_MC!Y1043)</f>
        <v>*</v>
      </c>
      <c r="C1039" s="130" t="str">
        <f>IF(FN_MC!B1043="","*",FN_MC!B1043)</f>
        <v>*</v>
      </c>
      <c r="D1039" s="130" t="str">
        <f>IF(FN_MC!D1043="","*",FN_MC!D1043)</f>
        <v>*</v>
      </c>
      <c r="E1039" s="130" t="str">
        <f>IF(FN_MC!H1043="","*",FN_MC!H1043)</f>
        <v>*</v>
      </c>
      <c r="F1039" s="148" t="str">
        <f>IF(FN_MC!M1043="","*",FN_MC!M1043)</f>
        <v>*</v>
      </c>
      <c r="G1039" s="130" t="str">
        <f>IF(FN_MC!I1043="","*",FN_MC!I1043)</f>
        <v>*</v>
      </c>
      <c r="H1039" s="130" t="str">
        <f>IF(FN_MC!AB1043="","*",FN_MC!AB1043)</f>
        <v>*</v>
      </c>
      <c r="I1039" s="130" t="str">
        <f>IF(FN_MC!AC1043="","*",FN_MC!AC1043)</f>
        <v>*</v>
      </c>
      <c r="J1039" s="131" t="str">
        <f>IF(FN_MC!AA1043="","*",FN_MC!AA1043)</f>
        <v>*</v>
      </c>
      <c r="K1039" s="143" t="str">
        <f>IF(FN_MC!AD1043="","*",FN_MC!AD1043)</f>
        <v>*</v>
      </c>
    </row>
    <row r="1040" spans="2:11" s="132" customFormat="1" hidden="1">
      <c r="B1040" s="129" t="str">
        <f>IF(FN_MC!Y1044="","*",FN_MC!Y1044)</f>
        <v>*</v>
      </c>
      <c r="C1040" s="130" t="str">
        <f>IF(FN_MC!B1044="","*",FN_MC!B1044)</f>
        <v>*</v>
      </c>
      <c r="D1040" s="130" t="str">
        <f>IF(FN_MC!D1044="","*",FN_MC!D1044)</f>
        <v>*</v>
      </c>
      <c r="E1040" s="130" t="str">
        <f>IF(FN_MC!H1044="","*",FN_MC!H1044)</f>
        <v>*</v>
      </c>
      <c r="F1040" s="148" t="str">
        <f>IF(FN_MC!M1044="","*",FN_MC!M1044)</f>
        <v>*</v>
      </c>
      <c r="G1040" s="130" t="str">
        <f>IF(FN_MC!I1044="","*",FN_MC!I1044)</f>
        <v>*</v>
      </c>
      <c r="H1040" s="130" t="str">
        <f>IF(FN_MC!AB1044="","*",FN_MC!AB1044)</f>
        <v>*</v>
      </c>
      <c r="I1040" s="130" t="str">
        <f>IF(FN_MC!AC1044="","*",FN_MC!AC1044)</f>
        <v>*</v>
      </c>
      <c r="J1040" s="131" t="str">
        <f>IF(FN_MC!AA1044="","*",FN_MC!AA1044)</f>
        <v>*</v>
      </c>
      <c r="K1040" s="143" t="str">
        <f>IF(FN_MC!AD1044="","*",FN_MC!AD1044)</f>
        <v>*</v>
      </c>
    </row>
    <row r="1041" spans="2:11" s="132" customFormat="1" hidden="1">
      <c r="B1041" s="129" t="str">
        <f>IF(FN_MC!Y1045="","*",FN_MC!Y1045)</f>
        <v>*</v>
      </c>
      <c r="C1041" s="130" t="str">
        <f>IF(FN_MC!B1045="","*",FN_MC!B1045)</f>
        <v>*</v>
      </c>
      <c r="D1041" s="130" t="str">
        <f>IF(FN_MC!D1045="","*",FN_MC!D1045)</f>
        <v>*</v>
      </c>
      <c r="E1041" s="130" t="str">
        <f>IF(FN_MC!H1045="","*",FN_MC!H1045)</f>
        <v>*</v>
      </c>
      <c r="F1041" s="148" t="str">
        <f>IF(FN_MC!M1045="","*",FN_MC!M1045)</f>
        <v>*</v>
      </c>
      <c r="G1041" s="130" t="str">
        <f>IF(FN_MC!I1045="","*",FN_MC!I1045)</f>
        <v>*</v>
      </c>
      <c r="H1041" s="130" t="str">
        <f>IF(FN_MC!AB1045="","*",FN_MC!AB1045)</f>
        <v>*</v>
      </c>
      <c r="I1041" s="130" t="str">
        <f>IF(FN_MC!AC1045="","*",FN_MC!AC1045)</f>
        <v>*</v>
      </c>
      <c r="J1041" s="131" t="str">
        <f>IF(FN_MC!AA1045="","*",FN_MC!AA1045)</f>
        <v>*</v>
      </c>
      <c r="K1041" s="143" t="str">
        <f>IF(FN_MC!AD1045="","*",FN_MC!AD1045)</f>
        <v>*</v>
      </c>
    </row>
    <row r="1042" spans="2:11" s="132" customFormat="1" hidden="1">
      <c r="B1042" s="129" t="str">
        <f>IF(FN_MC!Y1046="","*",FN_MC!Y1046)</f>
        <v>*</v>
      </c>
      <c r="C1042" s="130" t="str">
        <f>IF(FN_MC!B1046="","*",FN_MC!B1046)</f>
        <v>*</v>
      </c>
      <c r="D1042" s="130" t="str">
        <f>IF(FN_MC!D1046="","*",FN_MC!D1046)</f>
        <v>*</v>
      </c>
      <c r="E1042" s="130" t="str">
        <f>IF(FN_MC!H1046="","*",FN_MC!H1046)</f>
        <v>*</v>
      </c>
      <c r="F1042" s="148" t="str">
        <f>IF(FN_MC!M1046="","*",FN_MC!M1046)</f>
        <v>*</v>
      </c>
      <c r="G1042" s="130" t="str">
        <f>IF(FN_MC!I1046="","*",FN_MC!I1046)</f>
        <v>*</v>
      </c>
      <c r="H1042" s="130" t="str">
        <f>IF(FN_MC!AB1046="","*",FN_MC!AB1046)</f>
        <v>*</v>
      </c>
      <c r="I1042" s="130" t="str">
        <f>IF(FN_MC!AC1046="","*",FN_MC!AC1046)</f>
        <v>*</v>
      </c>
      <c r="J1042" s="131" t="str">
        <f>IF(FN_MC!AA1046="","*",FN_MC!AA1046)</f>
        <v>*</v>
      </c>
      <c r="K1042" s="143" t="str">
        <f>IF(FN_MC!AD1046="","*",FN_MC!AD1046)</f>
        <v>*</v>
      </c>
    </row>
    <row r="1043" spans="2:11" s="132" customFormat="1" hidden="1">
      <c r="B1043" s="129" t="str">
        <f>IF(FN_MC!Y1047="","*",FN_MC!Y1047)</f>
        <v>*</v>
      </c>
      <c r="C1043" s="130" t="str">
        <f>IF(FN_MC!B1047="","*",FN_MC!B1047)</f>
        <v>*</v>
      </c>
      <c r="D1043" s="130" t="str">
        <f>IF(FN_MC!D1047="","*",FN_MC!D1047)</f>
        <v>*</v>
      </c>
      <c r="E1043" s="130" t="str">
        <f>IF(FN_MC!H1047="","*",FN_MC!H1047)</f>
        <v>*</v>
      </c>
      <c r="F1043" s="148" t="str">
        <f>IF(FN_MC!M1047="","*",FN_MC!M1047)</f>
        <v>*</v>
      </c>
      <c r="G1043" s="130" t="str">
        <f>IF(FN_MC!I1047="","*",FN_MC!I1047)</f>
        <v>*</v>
      </c>
      <c r="H1043" s="130" t="str">
        <f>IF(FN_MC!AB1047="","*",FN_MC!AB1047)</f>
        <v>*</v>
      </c>
      <c r="I1043" s="130" t="str">
        <f>IF(FN_MC!AC1047="","*",FN_MC!AC1047)</f>
        <v>*</v>
      </c>
      <c r="J1043" s="131" t="str">
        <f>IF(FN_MC!AA1047="","*",FN_MC!AA1047)</f>
        <v>*</v>
      </c>
      <c r="K1043" s="143" t="str">
        <f>IF(FN_MC!AD1047="","*",FN_MC!AD1047)</f>
        <v>*</v>
      </c>
    </row>
    <row r="1044" spans="2:11" s="132" customFormat="1" hidden="1">
      <c r="B1044" s="129" t="str">
        <f>IF(FN_MC!Y1048="","*",FN_MC!Y1048)</f>
        <v>*</v>
      </c>
      <c r="C1044" s="130" t="str">
        <f>IF(FN_MC!B1048="","*",FN_MC!B1048)</f>
        <v>*</v>
      </c>
      <c r="D1044" s="130" t="str">
        <f>IF(FN_MC!D1048="","*",FN_MC!D1048)</f>
        <v>*</v>
      </c>
      <c r="E1044" s="130" t="str">
        <f>IF(FN_MC!H1048="","*",FN_MC!H1048)</f>
        <v>*</v>
      </c>
      <c r="F1044" s="148" t="str">
        <f>IF(FN_MC!M1048="","*",FN_MC!M1048)</f>
        <v>*</v>
      </c>
      <c r="G1044" s="130" t="str">
        <f>IF(FN_MC!I1048="","*",FN_MC!I1048)</f>
        <v>*</v>
      </c>
      <c r="H1044" s="130" t="str">
        <f>IF(FN_MC!AB1048="","*",FN_MC!AB1048)</f>
        <v>*</v>
      </c>
      <c r="I1044" s="130" t="str">
        <f>IF(FN_MC!AC1048="","*",FN_MC!AC1048)</f>
        <v>*</v>
      </c>
      <c r="J1044" s="131" t="str">
        <f>IF(FN_MC!AA1048="","*",FN_MC!AA1048)</f>
        <v>*</v>
      </c>
      <c r="K1044" s="143" t="str">
        <f>IF(FN_MC!AD1048="","*",FN_MC!AD1048)</f>
        <v>*</v>
      </c>
    </row>
    <row r="1045" spans="2:11" s="132" customFormat="1" hidden="1">
      <c r="B1045" s="129" t="str">
        <f>IF(FN_MC!Y1049="","*",FN_MC!Y1049)</f>
        <v>*</v>
      </c>
      <c r="C1045" s="130" t="str">
        <f>IF(FN_MC!B1049="","*",FN_MC!B1049)</f>
        <v>*</v>
      </c>
      <c r="D1045" s="130" t="str">
        <f>IF(FN_MC!D1049="","*",FN_MC!D1049)</f>
        <v>*</v>
      </c>
      <c r="E1045" s="130" t="str">
        <f>IF(FN_MC!H1049="","*",FN_MC!H1049)</f>
        <v>*</v>
      </c>
      <c r="F1045" s="148" t="str">
        <f>IF(FN_MC!M1049="","*",FN_MC!M1049)</f>
        <v>*</v>
      </c>
      <c r="G1045" s="130" t="str">
        <f>IF(FN_MC!I1049="","*",FN_MC!I1049)</f>
        <v>*</v>
      </c>
      <c r="H1045" s="130" t="str">
        <f>IF(FN_MC!AB1049="","*",FN_MC!AB1049)</f>
        <v>*</v>
      </c>
      <c r="I1045" s="130" t="str">
        <f>IF(FN_MC!AC1049="","*",FN_MC!AC1049)</f>
        <v>*</v>
      </c>
      <c r="J1045" s="131" t="str">
        <f>IF(FN_MC!AA1049="","*",FN_MC!AA1049)</f>
        <v>*</v>
      </c>
      <c r="K1045" s="143" t="str">
        <f>IF(FN_MC!AD1049="","*",FN_MC!AD1049)</f>
        <v>*</v>
      </c>
    </row>
    <row r="1046" spans="2:11" s="132" customFormat="1" hidden="1">
      <c r="B1046" s="129" t="str">
        <f>IF(FN_MC!Y1050="","*",FN_MC!Y1050)</f>
        <v>*</v>
      </c>
      <c r="C1046" s="130" t="str">
        <f>IF(FN_MC!B1050="","*",FN_MC!B1050)</f>
        <v>*</v>
      </c>
      <c r="D1046" s="130" t="str">
        <f>IF(FN_MC!D1050="","*",FN_MC!D1050)</f>
        <v>*</v>
      </c>
      <c r="E1046" s="130" t="str">
        <f>IF(FN_MC!H1050="","*",FN_MC!H1050)</f>
        <v>*</v>
      </c>
      <c r="F1046" s="148" t="str">
        <f>IF(FN_MC!M1050="","*",FN_MC!M1050)</f>
        <v>*</v>
      </c>
      <c r="G1046" s="130" t="str">
        <f>IF(FN_MC!I1050="","*",FN_MC!I1050)</f>
        <v>*</v>
      </c>
      <c r="H1046" s="130" t="str">
        <f>IF(FN_MC!AB1050="","*",FN_MC!AB1050)</f>
        <v>*</v>
      </c>
      <c r="I1046" s="130" t="str">
        <f>IF(FN_MC!AC1050="","*",FN_MC!AC1050)</f>
        <v>*</v>
      </c>
      <c r="J1046" s="131" t="str">
        <f>IF(FN_MC!AA1050="","*",FN_MC!AA1050)</f>
        <v>*</v>
      </c>
      <c r="K1046" s="143" t="str">
        <f>IF(FN_MC!AD1050="","*",FN_MC!AD1050)</f>
        <v>*</v>
      </c>
    </row>
    <row r="1047" spans="2:11" s="132" customFormat="1" hidden="1">
      <c r="B1047" s="129" t="str">
        <f>IF(FN_MC!Y1051="","*",FN_MC!Y1051)</f>
        <v>*</v>
      </c>
      <c r="C1047" s="130" t="str">
        <f>IF(FN_MC!B1051="","*",FN_MC!B1051)</f>
        <v>*</v>
      </c>
      <c r="D1047" s="130" t="str">
        <f>IF(FN_MC!D1051="","*",FN_MC!D1051)</f>
        <v>*</v>
      </c>
      <c r="E1047" s="130" t="str">
        <f>IF(FN_MC!H1051="","*",FN_MC!H1051)</f>
        <v>*</v>
      </c>
      <c r="F1047" s="148" t="str">
        <f>IF(FN_MC!M1051="","*",FN_MC!M1051)</f>
        <v>*</v>
      </c>
      <c r="G1047" s="130" t="str">
        <f>IF(FN_MC!I1051="","*",FN_MC!I1051)</f>
        <v>*</v>
      </c>
      <c r="H1047" s="130" t="str">
        <f>IF(FN_MC!AB1051="","*",FN_MC!AB1051)</f>
        <v>*</v>
      </c>
      <c r="I1047" s="130" t="str">
        <f>IF(FN_MC!AC1051="","*",FN_MC!AC1051)</f>
        <v>*</v>
      </c>
      <c r="J1047" s="131" t="str">
        <f>IF(FN_MC!AA1051="","*",FN_MC!AA1051)</f>
        <v>*</v>
      </c>
      <c r="K1047" s="143" t="str">
        <f>IF(FN_MC!AD1051="","*",FN_MC!AD1051)</f>
        <v>*</v>
      </c>
    </row>
    <row r="1048" spans="2:11" s="132" customFormat="1" hidden="1">
      <c r="B1048" s="129" t="str">
        <f>IF(FN_MC!Y1052="","*",FN_MC!Y1052)</f>
        <v>*</v>
      </c>
      <c r="C1048" s="130" t="str">
        <f>IF(FN_MC!B1052="","*",FN_MC!B1052)</f>
        <v>*</v>
      </c>
      <c r="D1048" s="130" t="str">
        <f>IF(FN_MC!D1052="","*",FN_MC!D1052)</f>
        <v>*</v>
      </c>
      <c r="E1048" s="130" t="str">
        <f>IF(FN_MC!H1052="","*",FN_MC!H1052)</f>
        <v>*</v>
      </c>
      <c r="F1048" s="148" t="str">
        <f>IF(FN_MC!M1052="","*",FN_MC!M1052)</f>
        <v>*</v>
      </c>
      <c r="G1048" s="130" t="str">
        <f>IF(FN_MC!I1052="","*",FN_MC!I1052)</f>
        <v>*</v>
      </c>
      <c r="H1048" s="130" t="str">
        <f>IF(FN_MC!AB1052="","*",FN_MC!AB1052)</f>
        <v>*</v>
      </c>
      <c r="I1048" s="130" t="str">
        <f>IF(FN_MC!AC1052="","*",FN_MC!AC1052)</f>
        <v>*</v>
      </c>
      <c r="J1048" s="131" t="str">
        <f>IF(FN_MC!AA1052="","*",FN_MC!AA1052)</f>
        <v>*</v>
      </c>
      <c r="K1048" s="143" t="str">
        <f>IF(FN_MC!AD1052="","*",FN_MC!AD1052)</f>
        <v>*</v>
      </c>
    </row>
    <row r="1049" spans="2:11" s="132" customFormat="1" hidden="1">
      <c r="B1049" s="129" t="str">
        <f>IF(FN_MC!Y1053="","*",FN_MC!Y1053)</f>
        <v>*</v>
      </c>
      <c r="C1049" s="130" t="str">
        <f>IF(FN_MC!B1053="","*",FN_MC!B1053)</f>
        <v>*</v>
      </c>
      <c r="D1049" s="130" t="str">
        <f>IF(FN_MC!D1053="","*",FN_MC!D1053)</f>
        <v>*</v>
      </c>
      <c r="E1049" s="130" t="str">
        <f>IF(FN_MC!H1053="","*",FN_MC!H1053)</f>
        <v>*</v>
      </c>
      <c r="F1049" s="148" t="str">
        <f>IF(FN_MC!M1053="","*",FN_MC!M1053)</f>
        <v>*</v>
      </c>
      <c r="G1049" s="130" t="str">
        <f>IF(FN_MC!I1053="","*",FN_MC!I1053)</f>
        <v>*</v>
      </c>
      <c r="H1049" s="130" t="str">
        <f>IF(FN_MC!AB1053="","*",FN_MC!AB1053)</f>
        <v>*</v>
      </c>
      <c r="I1049" s="130" t="str">
        <f>IF(FN_MC!AC1053="","*",FN_MC!AC1053)</f>
        <v>*</v>
      </c>
      <c r="J1049" s="131" t="str">
        <f>IF(FN_MC!AA1053="","*",FN_MC!AA1053)</f>
        <v>*</v>
      </c>
      <c r="K1049" s="143" t="str">
        <f>IF(FN_MC!AD1053="","*",FN_MC!AD1053)</f>
        <v>*</v>
      </c>
    </row>
    <row r="1050" spans="2:11" s="132" customFormat="1" hidden="1">
      <c r="B1050" s="129" t="str">
        <f>IF(FN_MC!Y1054="","*",FN_MC!Y1054)</f>
        <v>*</v>
      </c>
      <c r="C1050" s="130" t="str">
        <f>IF(FN_MC!B1054="","*",FN_MC!B1054)</f>
        <v>*</v>
      </c>
      <c r="D1050" s="130" t="str">
        <f>IF(FN_MC!D1054="","*",FN_MC!D1054)</f>
        <v>*</v>
      </c>
      <c r="E1050" s="130" t="str">
        <f>IF(FN_MC!H1054="","*",FN_MC!H1054)</f>
        <v>*</v>
      </c>
      <c r="F1050" s="148" t="str">
        <f>IF(FN_MC!M1054="","*",FN_MC!M1054)</f>
        <v>*</v>
      </c>
      <c r="G1050" s="130" t="str">
        <f>IF(FN_MC!I1054="","*",FN_MC!I1054)</f>
        <v>*</v>
      </c>
      <c r="H1050" s="130" t="str">
        <f>IF(FN_MC!AB1054="","*",FN_MC!AB1054)</f>
        <v>*</v>
      </c>
      <c r="I1050" s="130" t="str">
        <f>IF(FN_MC!AC1054="","*",FN_MC!AC1054)</f>
        <v>*</v>
      </c>
      <c r="J1050" s="131" t="str">
        <f>IF(FN_MC!AA1054="","*",FN_MC!AA1054)</f>
        <v>*</v>
      </c>
      <c r="K1050" s="143" t="str">
        <f>IF(FN_MC!AD1054="","*",FN_MC!AD1054)</f>
        <v>*</v>
      </c>
    </row>
    <row r="1051" spans="2:11" s="132" customFormat="1" hidden="1">
      <c r="B1051" s="129" t="str">
        <f>IF(FN_MC!Y1055="","*",FN_MC!Y1055)</f>
        <v>*</v>
      </c>
      <c r="C1051" s="130" t="str">
        <f>IF(FN_MC!B1055="","*",FN_MC!B1055)</f>
        <v>*</v>
      </c>
      <c r="D1051" s="130" t="str">
        <f>IF(FN_MC!D1055="","*",FN_MC!D1055)</f>
        <v>*</v>
      </c>
      <c r="E1051" s="130" t="str">
        <f>IF(FN_MC!H1055="","*",FN_MC!H1055)</f>
        <v>*</v>
      </c>
      <c r="F1051" s="148" t="str">
        <f>IF(FN_MC!M1055="","*",FN_MC!M1055)</f>
        <v>*</v>
      </c>
      <c r="G1051" s="130" t="str">
        <f>IF(FN_MC!I1055="","*",FN_MC!I1055)</f>
        <v>*</v>
      </c>
      <c r="H1051" s="130" t="str">
        <f>IF(FN_MC!AB1055="","*",FN_MC!AB1055)</f>
        <v>*</v>
      </c>
      <c r="I1051" s="130" t="str">
        <f>IF(FN_MC!AC1055="","*",FN_MC!AC1055)</f>
        <v>*</v>
      </c>
      <c r="J1051" s="131" t="str">
        <f>IF(FN_MC!AA1055="","*",FN_MC!AA1055)</f>
        <v>*</v>
      </c>
      <c r="K1051" s="143" t="str">
        <f>IF(FN_MC!AD1055="","*",FN_MC!AD1055)</f>
        <v>*</v>
      </c>
    </row>
    <row r="1052" spans="2:11" s="132" customFormat="1" hidden="1">
      <c r="B1052" s="129" t="str">
        <f>IF(FN_MC!Y1056="","*",FN_MC!Y1056)</f>
        <v>*</v>
      </c>
      <c r="C1052" s="130" t="str">
        <f>IF(FN_MC!B1056="","*",FN_MC!B1056)</f>
        <v>*</v>
      </c>
      <c r="D1052" s="130" t="str">
        <f>IF(FN_MC!D1056="","*",FN_MC!D1056)</f>
        <v>*</v>
      </c>
      <c r="E1052" s="130" t="str">
        <f>IF(FN_MC!H1056="","*",FN_MC!H1056)</f>
        <v>*</v>
      </c>
      <c r="F1052" s="148" t="str">
        <f>IF(FN_MC!M1056="","*",FN_MC!M1056)</f>
        <v>*</v>
      </c>
      <c r="G1052" s="130" t="str">
        <f>IF(FN_MC!I1056="","*",FN_MC!I1056)</f>
        <v>*</v>
      </c>
      <c r="H1052" s="130" t="str">
        <f>IF(FN_MC!AB1056="","*",FN_MC!AB1056)</f>
        <v>*</v>
      </c>
      <c r="I1052" s="130" t="str">
        <f>IF(FN_MC!AC1056="","*",FN_MC!AC1056)</f>
        <v>*</v>
      </c>
      <c r="J1052" s="131" t="str">
        <f>IF(FN_MC!AA1056="","*",FN_MC!AA1056)</f>
        <v>*</v>
      </c>
      <c r="K1052" s="143" t="str">
        <f>IF(FN_MC!AD1056="","*",FN_MC!AD1056)</f>
        <v>*</v>
      </c>
    </row>
    <row r="1053" spans="2:11" s="132" customFormat="1" hidden="1">
      <c r="B1053" s="129" t="str">
        <f>IF(FN_MC!Y1057="","*",FN_MC!Y1057)</f>
        <v>*</v>
      </c>
      <c r="C1053" s="130" t="str">
        <f>IF(FN_MC!B1057="","*",FN_MC!B1057)</f>
        <v>*</v>
      </c>
      <c r="D1053" s="130" t="str">
        <f>IF(FN_MC!D1057="","*",FN_MC!D1057)</f>
        <v>*</v>
      </c>
      <c r="E1053" s="130" t="str">
        <f>IF(FN_MC!H1057="","*",FN_MC!H1057)</f>
        <v>*</v>
      </c>
      <c r="F1053" s="148" t="str">
        <f>IF(FN_MC!M1057="","*",FN_MC!M1057)</f>
        <v>*</v>
      </c>
      <c r="G1053" s="130" t="str">
        <f>IF(FN_MC!I1057="","*",FN_MC!I1057)</f>
        <v>*</v>
      </c>
      <c r="H1053" s="130" t="str">
        <f>IF(FN_MC!AB1057="","*",FN_MC!AB1057)</f>
        <v>*</v>
      </c>
      <c r="I1053" s="130" t="str">
        <f>IF(FN_MC!AC1057="","*",FN_MC!AC1057)</f>
        <v>*</v>
      </c>
      <c r="J1053" s="131" t="str">
        <f>IF(FN_MC!AA1057="","*",FN_MC!AA1057)</f>
        <v>*</v>
      </c>
      <c r="K1053" s="143" t="str">
        <f>IF(FN_MC!AD1057="","*",FN_MC!AD1057)</f>
        <v>*</v>
      </c>
    </row>
    <row r="1054" spans="2:11" s="132" customFormat="1" hidden="1">
      <c r="B1054" s="129" t="str">
        <f>IF(FN_MC!Y1058="","*",FN_MC!Y1058)</f>
        <v>*</v>
      </c>
      <c r="C1054" s="130" t="str">
        <f>IF(FN_MC!B1058="","*",FN_MC!B1058)</f>
        <v>*</v>
      </c>
      <c r="D1054" s="130" t="str">
        <f>IF(FN_MC!D1058="","*",FN_MC!D1058)</f>
        <v>*</v>
      </c>
      <c r="E1054" s="130" t="str">
        <f>IF(FN_MC!H1058="","*",FN_MC!H1058)</f>
        <v>*</v>
      </c>
      <c r="F1054" s="148" t="str">
        <f>IF(FN_MC!M1058="","*",FN_MC!M1058)</f>
        <v>*</v>
      </c>
      <c r="G1054" s="130" t="str">
        <f>IF(FN_MC!I1058="","*",FN_MC!I1058)</f>
        <v>*</v>
      </c>
      <c r="H1054" s="130" t="str">
        <f>IF(FN_MC!AB1058="","*",FN_MC!AB1058)</f>
        <v>*</v>
      </c>
      <c r="I1054" s="130" t="str">
        <f>IF(FN_MC!AC1058="","*",FN_MC!AC1058)</f>
        <v>*</v>
      </c>
      <c r="J1054" s="131" t="str">
        <f>IF(FN_MC!AA1058="","*",FN_MC!AA1058)</f>
        <v>*</v>
      </c>
      <c r="K1054" s="143" t="str">
        <f>IF(FN_MC!AD1058="","*",FN_MC!AD1058)</f>
        <v>*</v>
      </c>
    </row>
    <row r="1055" spans="2:11" s="132" customFormat="1" hidden="1">
      <c r="B1055" s="129" t="str">
        <f>IF(FN_MC!Y1059="","*",FN_MC!Y1059)</f>
        <v>*</v>
      </c>
      <c r="C1055" s="130" t="str">
        <f>IF(FN_MC!B1059="","*",FN_MC!B1059)</f>
        <v>*</v>
      </c>
      <c r="D1055" s="130" t="str">
        <f>IF(FN_MC!D1059="","*",FN_MC!D1059)</f>
        <v>*</v>
      </c>
      <c r="E1055" s="130" t="str">
        <f>IF(FN_MC!H1059="","*",FN_MC!H1059)</f>
        <v>*</v>
      </c>
      <c r="F1055" s="148" t="str">
        <f>IF(FN_MC!M1059="","*",FN_MC!M1059)</f>
        <v>*</v>
      </c>
      <c r="G1055" s="130" t="str">
        <f>IF(FN_MC!I1059="","*",FN_MC!I1059)</f>
        <v>*</v>
      </c>
      <c r="H1055" s="130" t="str">
        <f>IF(FN_MC!AB1059="","*",FN_MC!AB1059)</f>
        <v>*</v>
      </c>
      <c r="I1055" s="130" t="str">
        <f>IF(FN_MC!AC1059="","*",FN_MC!AC1059)</f>
        <v>*</v>
      </c>
      <c r="J1055" s="131" t="str">
        <f>IF(FN_MC!AA1059="","*",FN_MC!AA1059)</f>
        <v>*</v>
      </c>
      <c r="K1055" s="143" t="str">
        <f>IF(FN_MC!AD1059="","*",FN_MC!AD1059)</f>
        <v>*</v>
      </c>
    </row>
    <row r="1056" spans="2:11" s="132" customFormat="1" hidden="1">
      <c r="B1056" s="129" t="str">
        <f>IF(FN_MC!Y1060="","*",FN_MC!Y1060)</f>
        <v>*</v>
      </c>
      <c r="C1056" s="130" t="str">
        <f>IF(FN_MC!B1060="","*",FN_MC!B1060)</f>
        <v>*</v>
      </c>
      <c r="D1056" s="130" t="str">
        <f>IF(FN_MC!D1060="","*",FN_MC!D1060)</f>
        <v>*</v>
      </c>
      <c r="E1056" s="130" t="str">
        <f>IF(FN_MC!H1060="","*",FN_MC!H1060)</f>
        <v>*</v>
      </c>
      <c r="F1056" s="148" t="str">
        <f>IF(FN_MC!M1060="","*",FN_MC!M1060)</f>
        <v>*</v>
      </c>
      <c r="G1056" s="130" t="str">
        <f>IF(FN_MC!I1060="","*",FN_MC!I1060)</f>
        <v>*</v>
      </c>
      <c r="H1056" s="130" t="str">
        <f>IF(FN_MC!AB1060="","*",FN_MC!AB1060)</f>
        <v>*</v>
      </c>
      <c r="I1056" s="130" t="str">
        <f>IF(FN_MC!AC1060="","*",FN_MC!AC1060)</f>
        <v>*</v>
      </c>
      <c r="J1056" s="131" t="str">
        <f>IF(FN_MC!AA1060="","*",FN_MC!AA1060)</f>
        <v>*</v>
      </c>
      <c r="K1056" s="143" t="str">
        <f>IF(FN_MC!AD1060="","*",FN_MC!AD1060)</f>
        <v>*</v>
      </c>
    </row>
    <row r="1057" spans="2:11" s="132" customFormat="1" hidden="1">
      <c r="B1057" s="129" t="str">
        <f>IF(FN_MC!Y1061="","*",FN_MC!Y1061)</f>
        <v>*</v>
      </c>
      <c r="C1057" s="130" t="str">
        <f>IF(FN_MC!B1061="","*",FN_MC!B1061)</f>
        <v>*</v>
      </c>
      <c r="D1057" s="130" t="str">
        <f>IF(FN_MC!D1061="","*",FN_MC!D1061)</f>
        <v>*</v>
      </c>
      <c r="E1057" s="130" t="str">
        <f>IF(FN_MC!H1061="","*",FN_MC!H1061)</f>
        <v>*</v>
      </c>
      <c r="F1057" s="148" t="str">
        <f>IF(FN_MC!M1061="","*",FN_MC!M1061)</f>
        <v>*</v>
      </c>
      <c r="G1057" s="130" t="str">
        <f>IF(FN_MC!I1061="","*",FN_MC!I1061)</f>
        <v>*</v>
      </c>
      <c r="H1057" s="130" t="str">
        <f>IF(FN_MC!AB1061="","*",FN_MC!AB1061)</f>
        <v>*</v>
      </c>
      <c r="I1057" s="130" t="str">
        <f>IF(FN_MC!AC1061="","*",FN_MC!AC1061)</f>
        <v>*</v>
      </c>
      <c r="J1057" s="131" t="str">
        <f>IF(FN_MC!AA1061="","*",FN_MC!AA1061)</f>
        <v>*</v>
      </c>
      <c r="K1057" s="143" t="str">
        <f>IF(FN_MC!AD1061="","*",FN_MC!AD1061)</f>
        <v>*</v>
      </c>
    </row>
    <row r="1058" spans="2:11" s="132" customFormat="1" hidden="1">
      <c r="B1058" s="129" t="str">
        <f>IF(FN_MC!Y1062="","*",FN_MC!Y1062)</f>
        <v>*</v>
      </c>
      <c r="C1058" s="130" t="str">
        <f>IF(FN_MC!B1062="","*",FN_MC!B1062)</f>
        <v>*</v>
      </c>
      <c r="D1058" s="130" t="str">
        <f>IF(FN_MC!D1062="","*",FN_MC!D1062)</f>
        <v>*</v>
      </c>
      <c r="E1058" s="130" t="str">
        <f>IF(FN_MC!H1062="","*",FN_MC!H1062)</f>
        <v>*</v>
      </c>
      <c r="F1058" s="148" t="str">
        <f>IF(FN_MC!M1062="","*",FN_MC!M1062)</f>
        <v>*</v>
      </c>
      <c r="G1058" s="130" t="str">
        <f>IF(FN_MC!I1062="","*",FN_MC!I1062)</f>
        <v>*</v>
      </c>
      <c r="H1058" s="130" t="str">
        <f>IF(FN_MC!AB1062="","*",FN_MC!AB1062)</f>
        <v>*</v>
      </c>
      <c r="I1058" s="130" t="str">
        <f>IF(FN_MC!AC1062="","*",FN_MC!AC1062)</f>
        <v>*</v>
      </c>
      <c r="J1058" s="131" t="str">
        <f>IF(FN_MC!AA1062="","*",FN_MC!AA1062)</f>
        <v>*</v>
      </c>
      <c r="K1058" s="143" t="str">
        <f>IF(FN_MC!AD1062="","*",FN_MC!AD1062)</f>
        <v>*</v>
      </c>
    </row>
    <row r="1059" spans="2:11" s="132" customFormat="1" hidden="1">
      <c r="B1059" s="129" t="str">
        <f>IF(FN_MC!Y1063="","*",FN_MC!Y1063)</f>
        <v>*</v>
      </c>
      <c r="C1059" s="130" t="str">
        <f>IF(FN_MC!B1063="","*",FN_MC!B1063)</f>
        <v>*</v>
      </c>
      <c r="D1059" s="130" t="str">
        <f>IF(FN_MC!D1063="","*",FN_MC!D1063)</f>
        <v>*</v>
      </c>
      <c r="E1059" s="130" t="str">
        <f>IF(FN_MC!H1063="","*",FN_MC!H1063)</f>
        <v>*</v>
      </c>
      <c r="F1059" s="148" t="str">
        <f>IF(FN_MC!M1063="","*",FN_MC!M1063)</f>
        <v>*</v>
      </c>
      <c r="G1059" s="130" t="str">
        <f>IF(FN_MC!I1063="","*",FN_MC!I1063)</f>
        <v>*</v>
      </c>
      <c r="H1059" s="130" t="str">
        <f>IF(FN_MC!AB1063="","*",FN_MC!AB1063)</f>
        <v>*</v>
      </c>
      <c r="I1059" s="130" t="str">
        <f>IF(FN_MC!AC1063="","*",FN_MC!AC1063)</f>
        <v>*</v>
      </c>
      <c r="J1059" s="131" t="str">
        <f>IF(FN_MC!AA1063="","*",FN_MC!AA1063)</f>
        <v>*</v>
      </c>
      <c r="K1059" s="143" t="str">
        <f>IF(FN_MC!AD1063="","*",FN_MC!AD1063)</f>
        <v>*</v>
      </c>
    </row>
    <row r="1060" spans="2:11" s="132" customFormat="1" hidden="1">
      <c r="B1060" s="129" t="str">
        <f>IF(FN_MC!Y1064="","*",FN_MC!Y1064)</f>
        <v>*</v>
      </c>
      <c r="C1060" s="130" t="str">
        <f>IF(FN_MC!B1064="","*",FN_MC!B1064)</f>
        <v>*</v>
      </c>
      <c r="D1060" s="130" t="str">
        <f>IF(FN_MC!D1064="","*",FN_MC!D1064)</f>
        <v>*</v>
      </c>
      <c r="E1060" s="130" t="str">
        <f>IF(FN_MC!H1064="","*",FN_MC!H1064)</f>
        <v>*</v>
      </c>
      <c r="F1060" s="148" t="str">
        <f>IF(FN_MC!M1064="","*",FN_MC!M1064)</f>
        <v>*</v>
      </c>
      <c r="G1060" s="130" t="str">
        <f>IF(FN_MC!I1064="","*",FN_MC!I1064)</f>
        <v>*</v>
      </c>
      <c r="H1060" s="130" t="str">
        <f>IF(FN_MC!AB1064="","*",FN_MC!AB1064)</f>
        <v>*</v>
      </c>
      <c r="I1060" s="130" t="str">
        <f>IF(FN_MC!AC1064="","*",FN_MC!AC1064)</f>
        <v>*</v>
      </c>
      <c r="J1060" s="131" t="str">
        <f>IF(FN_MC!AA1064="","*",FN_MC!AA1064)</f>
        <v>*</v>
      </c>
      <c r="K1060" s="143" t="str">
        <f>IF(FN_MC!AD1064="","*",FN_MC!AD1064)</f>
        <v>*</v>
      </c>
    </row>
    <row r="1061" spans="2:11" s="132" customFormat="1" hidden="1">
      <c r="B1061" s="129" t="str">
        <f>IF(FN_MC!Y1065="","*",FN_MC!Y1065)</f>
        <v>*</v>
      </c>
      <c r="C1061" s="130" t="str">
        <f>IF(FN_MC!B1065="","*",FN_MC!B1065)</f>
        <v>*</v>
      </c>
      <c r="D1061" s="130" t="str">
        <f>IF(FN_MC!D1065="","*",FN_MC!D1065)</f>
        <v>*</v>
      </c>
      <c r="E1061" s="130" t="str">
        <f>IF(FN_MC!H1065="","*",FN_MC!H1065)</f>
        <v>*</v>
      </c>
      <c r="F1061" s="148" t="str">
        <f>IF(FN_MC!M1065="","*",FN_MC!M1065)</f>
        <v>*</v>
      </c>
      <c r="G1061" s="130" t="str">
        <f>IF(FN_MC!I1065="","*",FN_MC!I1065)</f>
        <v>*</v>
      </c>
      <c r="H1061" s="130" t="str">
        <f>IF(FN_MC!AB1065="","*",FN_MC!AB1065)</f>
        <v>*</v>
      </c>
      <c r="I1061" s="130" t="str">
        <f>IF(FN_MC!AC1065="","*",FN_MC!AC1065)</f>
        <v>*</v>
      </c>
      <c r="J1061" s="131" t="str">
        <f>IF(FN_MC!AA1065="","*",FN_MC!AA1065)</f>
        <v>*</v>
      </c>
      <c r="K1061" s="143" t="str">
        <f>IF(FN_MC!AD1065="","*",FN_MC!AD1065)</f>
        <v>*</v>
      </c>
    </row>
    <row r="1062" spans="2:11" s="132" customFormat="1" hidden="1">
      <c r="B1062" s="129" t="str">
        <f>IF(FN_MC!Y1066="","*",FN_MC!Y1066)</f>
        <v>*</v>
      </c>
      <c r="C1062" s="130" t="str">
        <f>IF(FN_MC!B1066="","*",FN_MC!B1066)</f>
        <v>*</v>
      </c>
      <c r="D1062" s="130" t="str">
        <f>IF(FN_MC!D1066="","*",FN_MC!D1066)</f>
        <v>*</v>
      </c>
      <c r="E1062" s="130" t="str">
        <f>IF(FN_MC!H1066="","*",FN_MC!H1066)</f>
        <v>*</v>
      </c>
      <c r="F1062" s="148" t="str">
        <f>IF(FN_MC!M1066="","*",FN_MC!M1066)</f>
        <v>*</v>
      </c>
      <c r="G1062" s="130" t="str">
        <f>IF(FN_MC!I1066="","*",FN_MC!I1066)</f>
        <v>*</v>
      </c>
      <c r="H1062" s="130" t="str">
        <f>IF(FN_MC!AB1066="","*",FN_MC!AB1066)</f>
        <v>*</v>
      </c>
      <c r="I1062" s="130" t="str">
        <f>IF(FN_MC!AC1066="","*",FN_MC!AC1066)</f>
        <v>*</v>
      </c>
      <c r="J1062" s="131" t="str">
        <f>IF(FN_MC!AA1066="","*",FN_MC!AA1066)</f>
        <v>*</v>
      </c>
      <c r="K1062" s="143" t="str">
        <f>IF(FN_MC!AD1066="","*",FN_MC!AD1066)</f>
        <v>*</v>
      </c>
    </row>
    <row r="1063" spans="2:11" s="132" customFormat="1" hidden="1">
      <c r="B1063" s="129" t="str">
        <f>IF(FN_MC!Y1067="","*",FN_MC!Y1067)</f>
        <v>*</v>
      </c>
      <c r="C1063" s="130" t="str">
        <f>IF(FN_MC!B1067="","*",FN_MC!B1067)</f>
        <v>*</v>
      </c>
      <c r="D1063" s="130" t="str">
        <f>IF(FN_MC!D1067="","*",FN_MC!D1067)</f>
        <v>*</v>
      </c>
      <c r="E1063" s="130" t="str">
        <f>IF(FN_MC!H1067="","*",FN_MC!H1067)</f>
        <v>*</v>
      </c>
      <c r="F1063" s="148" t="str">
        <f>IF(FN_MC!M1067="","*",FN_MC!M1067)</f>
        <v>*</v>
      </c>
      <c r="G1063" s="130" t="str">
        <f>IF(FN_MC!I1067="","*",FN_MC!I1067)</f>
        <v>*</v>
      </c>
      <c r="H1063" s="130" t="str">
        <f>IF(FN_MC!AB1067="","*",FN_MC!AB1067)</f>
        <v>*</v>
      </c>
      <c r="I1063" s="130" t="str">
        <f>IF(FN_MC!AC1067="","*",FN_MC!AC1067)</f>
        <v>*</v>
      </c>
      <c r="J1063" s="131" t="str">
        <f>IF(FN_MC!AA1067="","*",FN_MC!AA1067)</f>
        <v>*</v>
      </c>
      <c r="K1063" s="143" t="str">
        <f>IF(FN_MC!AD1067="","*",FN_MC!AD1067)</f>
        <v>*</v>
      </c>
    </row>
    <row r="1064" spans="2:11" s="132" customFormat="1" hidden="1">
      <c r="B1064" s="129" t="str">
        <f>IF(FN_MC!Y1068="","*",FN_MC!Y1068)</f>
        <v>*</v>
      </c>
      <c r="C1064" s="130" t="str">
        <f>IF(FN_MC!B1068="","*",FN_MC!B1068)</f>
        <v>*</v>
      </c>
      <c r="D1064" s="130" t="str">
        <f>IF(FN_MC!D1068="","*",FN_MC!D1068)</f>
        <v>*</v>
      </c>
      <c r="E1064" s="130" t="str">
        <f>IF(FN_MC!H1068="","*",FN_MC!H1068)</f>
        <v>*</v>
      </c>
      <c r="F1064" s="148" t="str">
        <f>IF(FN_MC!M1068="","*",FN_MC!M1068)</f>
        <v>*</v>
      </c>
      <c r="G1064" s="130" t="str">
        <f>IF(FN_MC!I1068="","*",FN_MC!I1068)</f>
        <v>*</v>
      </c>
      <c r="H1064" s="130" t="str">
        <f>IF(FN_MC!AB1068="","*",FN_MC!AB1068)</f>
        <v>*</v>
      </c>
      <c r="I1064" s="130" t="str">
        <f>IF(FN_MC!AC1068="","*",FN_MC!AC1068)</f>
        <v>*</v>
      </c>
      <c r="J1064" s="131" t="str">
        <f>IF(FN_MC!AA1068="","*",FN_MC!AA1068)</f>
        <v>*</v>
      </c>
      <c r="K1064" s="143" t="str">
        <f>IF(FN_MC!AD1068="","*",FN_MC!AD1068)</f>
        <v>*</v>
      </c>
    </row>
    <row r="1065" spans="2:11" s="132" customFormat="1" hidden="1">
      <c r="B1065" s="129" t="str">
        <f>IF(FN_MC!Y1069="","*",FN_MC!Y1069)</f>
        <v>*</v>
      </c>
      <c r="C1065" s="130" t="str">
        <f>IF(FN_MC!B1069="","*",FN_MC!B1069)</f>
        <v>*</v>
      </c>
      <c r="D1065" s="130" t="str">
        <f>IF(FN_MC!D1069="","*",FN_MC!D1069)</f>
        <v>*</v>
      </c>
      <c r="E1065" s="130" t="str">
        <f>IF(FN_MC!H1069="","*",FN_MC!H1069)</f>
        <v>*</v>
      </c>
      <c r="F1065" s="148" t="str">
        <f>IF(FN_MC!M1069="","*",FN_MC!M1069)</f>
        <v>*</v>
      </c>
      <c r="G1065" s="130" t="str">
        <f>IF(FN_MC!I1069="","*",FN_MC!I1069)</f>
        <v>*</v>
      </c>
      <c r="H1065" s="130" t="str">
        <f>IF(FN_MC!AB1069="","*",FN_MC!AB1069)</f>
        <v>*</v>
      </c>
      <c r="I1065" s="130" t="str">
        <f>IF(FN_MC!AC1069="","*",FN_MC!AC1069)</f>
        <v>*</v>
      </c>
      <c r="J1065" s="131" t="str">
        <f>IF(FN_MC!AA1069="","*",FN_MC!AA1069)</f>
        <v>*</v>
      </c>
      <c r="K1065" s="143" t="str">
        <f>IF(FN_MC!AD1069="","*",FN_MC!AD1069)</f>
        <v>*</v>
      </c>
    </row>
    <row r="1066" spans="2:11" s="132" customFormat="1" hidden="1">
      <c r="B1066" s="129" t="str">
        <f>IF(FN_MC!Y1070="","*",FN_MC!Y1070)</f>
        <v>*</v>
      </c>
      <c r="C1066" s="130" t="str">
        <f>IF(FN_MC!B1070="","*",FN_MC!B1070)</f>
        <v>*</v>
      </c>
      <c r="D1066" s="130" t="str">
        <f>IF(FN_MC!D1070="","*",FN_MC!D1070)</f>
        <v>*</v>
      </c>
      <c r="E1066" s="130" t="str">
        <f>IF(FN_MC!H1070="","*",FN_MC!H1070)</f>
        <v>*</v>
      </c>
      <c r="F1066" s="148" t="str">
        <f>IF(FN_MC!M1070="","*",FN_MC!M1070)</f>
        <v>*</v>
      </c>
      <c r="G1066" s="130" t="str">
        <f>IF(FN_MC!I1070="","*",FN_MC!I1070)</f>
        <v>*</v>
      </c>
      <c r="H1066" s="130" t="str">
        <f>IF(FN_MC!AB1070="","*",FN_MC!AB1070)</f>
        <v>*</v>
      </c>
      <c r="I1066" s="130" t="str">
        <f>IF(FN_MC!AC1070="","*",FN_MC!AC1070)</f>
        <v>*</v>
      </c>
      <c r="J1066" s="131" t="str">
        <f>IF(FN_MC!AA1070="","*",FN_MC!AA1070)</f>
        <v>*</v>
      </c>
      <c r="K1066" s="143" t="str">
        <f>IF(FN_MC!AD1070="","*",FN_MC!AD1070)</f>
        <v>*</v>
      </c>
    </row>
    <row r="1067" spans="2:11" s="132" customFormat="1" hidden="1">
      <c r="B1067" s="129" t="str">
        <f>IF(FN_MC!Y1071="","*",FN_MC!Y1071)</f>
        <v>*</v>
      </c>
      <c r="C1067" s="130" t="str">
        <f>IF(FN_MC!B1071="","*",FN_MC!B1071)</f>
        <v>*</v>
      </c>
      <c r="D1067" s="130" t="str">
        <f>IF(FN_MC!D1071="","*",FN_MC!D1071)</f>
        <v>*</v>
      </c>
      <c r="E1067" s="130" t="str">
        <f>IF(FN_MC!H1071="","*",FN_MC!H1071)</f>
        <v>*</v>
      </c>
      <c r="F1067" s="148" t="str">
        <f>IF(FN_MC!M1071="","*",FN_MC!M1071)</f>
        <v>*</v>
      </c>
      <c r="G1067" s="130" t="str">
        <f>IF(FN_MC!I1071="","*",FN_MC!I1071)</f>
        <v>*</v>
      </c>
      <c r="H1067" s="130" t="str">
        <f>IF(FN_MC!AB1071="","*",FN_MC!AB1071)</f>
        <v>*</v>
      </c>
      <c r="I1067" s="130" t="str">
        <f>IF(FN_MC!AC1071="","*",FN_MC!AC1071)</f>
        <v>*</v>
      </c>
      <c r="J1067" s="131" t="str">
        <f>IF(FN_MC!AA1071="","*",FN_MC!AA1071)</f>
        <v>*</v>
      </c>
      <c r="K1067" s="143" t="str">
        <f>IF(FN_MC!AD1071="","*",FN_MC!AD1071)</f>
        <v>*</v>
      </c>
    </row>
    <row r="1068" spans="2:11" s="132" customFormat="1" hidden="1">
      <c r="B1068" s="129" t="str">
        <f>IF(FN_MC!Y1072="","*",FN_MC!Y1072)</f>
        <v>*</v>
      </c>
      <c r="C1068" s="130" t="str">
        <f>IF(FN_MC!B1072="","*",FN_MC!B1072)</f>
        <v>*</v>
      </c>
      <c r="D1068" s="130" t="str">
        <f>IF(FN_MC!D1072="","*",FN_MC!D1072)</f>
        <v>*</v>
      </c>
      <c r="E1068" s="130" t="str">
        <f>IF(FN_MC!H1072="","*",FN_MC!H1072)</f>
        <v>*</v>
      </c>
      <c r="F1068" s="148" t="str">
        <f>IF(FN_MC!M1072="","*",FN_MC!M1072)</f>
        <v>*</v>
      </c>
      <c r="G1068" s="130" t="str">
        <f>IF(FN_MC!I1072="","*",FN_MC!I1072)</f>
        <v>*</v>
      </c>
      <c r="H1068" s="130" t="str">
        <f>IF(FN_MC!AB1072="","*",FN_MC!AB1072)</f>
        <v>*</v>
      </c>
      <c r="I1068" s="130" t="str">
        <f>IF(FN_MC!AC1072="","*",FN_MC!AC1072)</f>
        <v>*</v>
      </c>
      <c r="J1068" s="131" t="str">
        <f>IF(FN_MC!AA1072="","*",FN_MC!AA1072)</f>
        <v>*</v>
      </c>
      <c r="K1068" s="143" t="str">
        <f>IF(FN_MC!AD1072="","*",FN_MC!AD1072)</f>
        <v>*</v>
      </c>
    </row>
    <row r="1069" spans="2:11" s="132" customFormat="1" hidden="1">
      <c r="B1069" s="129" t="str">
        <f>IF(FN_MC!Y1073="","*",FN_MC!Y1073)</f>
        <v>*</v>
      </c>
      <c r="C1069" s="130" t="str">
        <f>IF(FN_MC!B1073="","*",FN_MC!B1073)</f>
        <v>*</v>
      </c>
      <c r="D1069" s="130" t="str">
        <f>IF(FN_MC!D1073="","*",FN_MC!D1073)</f>
        <v>*</v>
      </c>
      <c r="E1069" s="130" t="str">
        <f>IF(FN_MC!H1073="","*",FN_MC!H1073)</f>
        <v>*</v>
      </c>
      <c r="F1069" s="148" t="str">
        <f>IF(FN_MC!M1073="","*",FN_MC!M1073)</f>
        <v>*</v>
      </c>
      <c r="G1069" s="130" t="str">
        <f>IF(FN_MC!I1073="","*",FN_MC!I1073)</f>
        <v>*</v>
      </c>
      <c r="H1069" s="130" t="str">
        <f>IF(FN_MC!AB1073="","*",FN_MC!AB1073)</f>
        <v>*</v>
      </c>
      <c r="I1069" s="130" t="str">
        <f>IF(FN_MC!AC1073="","*",FN_MC!AC1073)</f>
        <v>*</v>
      </c>
      <c r="J1069" s="131" t="str">
        <f>IF(FN_MC!AA1073="","*",FN_MC!AA1073)</f>
        <v>*</v>
      </c>
      <c r="K1069" s="143" t="str">
        <f>IF(FN_MC!AD1073="","*",FN_MC!AD1073)</f>
        <v>*</v>
      </c>
    </row>
    <row r="1070" spans="2:11" s="132" customFormat="1" hidden="1">
      <c r="B1070" s="129" t="str">
        <f>IF(FN_MC!Y1074="","*",FN_MC!Y1074)</f>
        <v>*</v>
      </c>
      <c r="C1070" s="130" t="str">
        <f>IF(FN_MC!B1074="","*",FN_MC!B1074)</f>
        <v>*</v>
      </c>
      <c r="D1070" s="130" t="str">
        <f>IF(FN_MC!D1074="","*",FN_MC!D1074)</f>
        <v>*</v>
      </c>
      <c r="E1070" s="130" t="str">
        <f>IF(FN_MC!H1074="","*",FN_MC!H1074)</f>
        <v>*</v>
      </c>
      <c r="F1070" s="148" t="str">
        <f>IF(FN_MC!M1074="","*",FN_MC!M1074)</f>
        <v>*</v>
      </c>
      <c r="G1070" s="130" t="str">
        <f>IF(FN_MC!I1074="","*",FN_MC!I1074)</f>
        <v>*</v>
      </c>
      <c r="H1070" s="130" t="str">
        <f>IF(FN_MC!AB1074="","*",FN_MC!AB1074)</f>
        <v>*</v>
      </c>
      <c r="I1070" s="130" t="str">
        <f>IF(FN_MC!AC1074="","*",FN_MC!AC1074)</f>
        <v>*</v>
      </c>
      <c r="J1070" s="131" t="str">
        <f>IF(FN_MC!AA1074="","*",FN_MC!AA1074)</f>
        <v>*</v>
      </c>
      <c r="K1070" s="143" t="str">
        <f>IF(FN_MC!AD1074="","*",FN_MC!AD1074)</f>
        <v>*</v>
      </c>
    </row>
    <row r="1071" spans="2:11" s="132" customFormat="1" hidden="1">
      <c r="B1071" s="129" t="str">
        <f>IF(FN_MC!Y1075="","*",FN_MC!Y1075)</f>
        <v>*</v>
      </c>
      <c r="C1071" s="130" t="str">
        <f>IF(FN_MC!B1075="","*",FN_MC!B1075)</f>
        <v>*</v>
      </c>
      <c r="D1071" s="130" t="str">
        <f>IF(FN_MC!D1075="","*",FN_MC!D1075)</f>
        <v>*</v>
      </c>
      <c r="E1071" s="130" t="str">
        <f>IF(FN_MC!H1075="","*",FN_MC!H1075)</f>
        <v>*</v>
      </c>
      <c r="F1071" s="148" t="str">
        <f>IF(FN_MC!M1075="","*",FN_MC!M1075)</f>
        <v>*</v>
      </c>
      <c r="G1071" s="130" t="str">
        <f>IF(FN_MC!I1075="","*",FN_MC!I1075)</f>
        <v>*</v>
      </c>
      <c r="H1071" s="130" t="str">
        <f>IF(FN_MC!AB1075="","*",FN_MC!AB1075)</f>
        <v>*</v>
      </c>
      <c r="I1071" s="130" t="str">
        <f>IF(FN_MC!AC1075="","*",FN_MC!AC1075)</f>
        <v>*</v>
      </c>
      <c r="J1071" s="131" t="str">
        <f>IF(FN_MC!AA1075="","*",FN_MC!AA1075)</f>
        <v>*</v>
      </c>
      <c r="K1071" s="143" t="str">
        <f>IF(FN_MC!AD1075="","*",FN_MC!AD1075)</f>
        <v>*</v>
      </c>
    </row>
    <row r="1072" spans="2:11" s="132" customFormat="1" hidden="1">
      <c r="B1072" s="129" t="str">
        <f>IF(FN_MC!Y1076="","*",FN_MC!Y1076)</f>
        <v>*</v>
      </c>
      <c r="C1072" s="130" t="str">
        <f>IF(FN_MC!B1076="","*",FN_MC!B1076)</f>
        <v>*</v>
      </c>
      <c r="D1072" s="130" t="str">
        <f>IF(FN_MC!D1076="","*",FN_MC!D1076)</f>
        <v>*</v>
      </c>
      <c r="E1072" s="130" t="str">
        <f>IF(FN_MC!H1076="","*",FN_MC!H1076)</f>
        <v>*</v>
      </c>
      <c r="F1072" s="148" t="str">
        <f>IF(FN_MC!M1076="","*",FN_MC!M1076)</f>
        <v>*</v>
      </c>
      <c r="G1072" s="130" t="str">
        <f>IF(FN_MC!I1076="","*",FN_MC!I1076)</f>
        <v>*</v>
      </c>
      <c r="H1072" s="130" t="str">
        <f>IF(FN_MC!AB1076="","*",FN_MC!AB1076)</f>
        <v>*</v>
      </c>
      <c r="I1072" s="130" t="str">
        <f>IF(FN_MC!AC1076="","*",FN_MC!AC1076)</f>
        <v>*</v>
      </c>
      <c r="J1072" s="131" t="str">
        <f>IF(FN_MC!AA1076="","*",FN_MC!AA1076)</f>
        <v>*</v>
      </c>
      <c r="K1072" s="143" t="str">
        <f>IF(FN_MC!AD1076="","*",FN_MC!AD1076)</f>
        <v>*</v>
      </c>
    </row>
    <row r="1073" spans="2:11" s="132" customFormat="1" hidden="1">
      <c r="B1073" s="129" t="str">
        <f>IF(FN_MC!Y1077="","*",FN_MC!Y1077)</f>
        <v>*</v>
      </c>
      <c r="C1073" s="130" t="str">
        <f>IF(FN_MC!B1077="","*",FN_MC!B1077)</f>
        <v>*</v>
      </c>
      <c r="D1073" s="130" t="str">
        <f>IF(FN_MC!D1077="","*",FN_MC!D1077)</f>
        <v>*</v>
      </c>
      <c r="E1073" s="130" t="str">
        <f>IF(FN_MC!H1077="","*",FN_MC!H1077)</f>
        <v>*</v>
      </c>
      <c r="F1073" s="148" t="str">
        <f>IF(FN_MC!M1077="","*",FN_MC!M1077)</f>
        <v>*</v>
      </c>
      <c r="G1073" s="130" t="str">
        <f>IF(FN_MC!I1077="","*",FN_MC!I1077)</f>
        <v>*</v>
      </c>
      <c r="H1073" s="130" t="str">
        <f>IF(FN_MC!AB1077="","*",FN_MC!AB1077)</f>
        <v>*</v>
      </c>
      <c r="I1073" s="130" t="str">
        <f>IF(FN_MC!AC1077="","*",FN_MC!AC1077)</f>
        <v>*</v>
      </c>
      <c r="J1073" s="131" t="str">
        <f>IF(FN_MC!AA1077="","*",FN_MC!AA1077)</f>
        <v>*</v>
      </c>
      <c r="K1073" s="143" t="str">
        <f>IF(FN_MC!AD1077="","*",FN_MC!AD1077)</f>
        <v>*</v>
      </c>
    </row>
    <row r="1074" spans="2:11" s="132" customFormat="1" hidden="1">
      <c r="B1074" s="129" t="str">
        <f>IF(FN_MC!Y1078="","*",FN_MC!Y1078)</f>
        <v>*</v>
      </c>
      <c r="C1074" s="130" t="str">
        <f>IF(FN_MC!B1078="","*",FN_MC!B1078)</f>
        <v>*</v>
      </c>
      <c r="D1074" s="130" t="str">
        <f>IF(FN_MC!D1078="","*",FN_MC!D1078)</f>
        <v>*</v>
      </c>
      <c r="E1074" s="130" t="str">
        <f>IF(FN_MC!H1078="","*",FN_MC!H1078)</f>
        <v>*</v>
      </c>
      <c r="F1074" s="148" t="str">
        <f>IF(FN_MC!M1078="","*",FN_MC!M1078)</f>
        <v>*</v>
      </c>
      <c r="G1074" s="130" t="str">
        <f>IF(FN_MC!I1078="","*",FN_MC!I1078)</f>
        <v>*</v>
      </c>
      <c r="H1074" s="130" t="str">
        <f>IF(FN_MC!AB1078="","*",FN_MC!AB1078)</f>
        <v>*</v>
      </c>
      <c r="I1074" s="130" t="str">
        <f>IF(FN_MC!AC1078="","*",FN_MC!AC1078)</f>
        <v>*</v>
      </c>
      <c r="J1074" s="131" t="str">
        <f>IF(FN_MC!AA1078="","*",FN_MC!AA1078)</f>
        <v>*</v>
      </c>
      <c r="K1074" s="143" t="str">
        <f>IF(FN_MC!AD1078="","*",FN_MC!AD1078)</f>
        <v>*</v>
      </c>
    </row>
    <row r="1075" spans="2:11" s="132" customFormat="1" hidden="1">
      <c r="B1075" s="129" t="str">
        <f>IF(FN_MC!Y1079="","*",FN_MC!Y1079)</f>
        <v>*</v>
      </c>
      <c r="C1075" s="130" t="str">
        <f>IF(FN_MC!B1079="","*",FN_MC!B1079)</f>
        <v>*</v>
      </c>
      <c r="D1075" s="130" t="str">
        <f>IF(FN_MC!D1079="","*",FN_MC!D1079)</f>
        <v>*</v>
      </c>
      <c r="E1075" s="130" t="str">
        <f>IF(FN_MC!H1079="","*",FN_MC!H1079)</f>
        <v>*</v>
      </c>
      <c r="F1075" s="148" t="str">
        <f>IF(FN_MC!M1079="","*",FN_MC!M1079)</f>
        <v>*</v>
      </c>
      <c r="G1075" s="130" t="str">
        <f>IF(FN_MC!I1079="","*",FN_MC!I1079)</f>
        <v>*</v>
      </c>
      <c r="H1075" s="130" t="str">
        <f>IF(FN_MC!AB1079="","*",FN_MC!AB1079)</f>
        <v>*</v>
      </c>
      <c r="I1075" s="130" t="str">
        <f>IF(FN_MC!AC1079="","*",FN_MC!AC1079)</f>
        <v>*</v>
      </c>
      <c r="J1075" s="131" t="str">
        <f>IF(FN_MC!AA1079="","*",FN_MC!AA1079)</f>
        <v>*</v>
      </c>
      <c r="K1075" s="143" t="str">
        <f>IF(FN_MC!AD1079="","*",FN_MC!AD1079)</f>
        <v>*</v>
      </c>
    </row>
    <row r="1076" spans="2:11" s="132" customFormat="1" hidden="1">
      <c r="B1076" s="129" t="str">
        <f>IF(FN_MC!Y1080="","*",FN_MC!Y1080)</f>
        <v>*</v>
      </c>
      <c r="C1076" s="130" t="str">
        <f>IF(FN_MC!B1080="","*",FN_MC!B1080)</f>
        <v>*</v>
      </c>
      <c r="D1076" s="130" t="str">
        <f>IF(FN_MC!D1080="","*",FN_MC!D1080)</f>
        <v>*</v>
      </c>
      <c r="E1076" s="130" t="str">
        <f>IF(FN_MC!H1080="","*",FN_MC!H1080)</f>
        <v>*</v>
      </c>
      <c r="F1076" s="148" t="str">
        <f>IF(FN_MC!M1080="","*",FN_MC!M1080)</f>
        <v>*</v>
      </c>
      <c r="G1076" s="130" t="str">
        <f>IF(FN_MC!I1080="","*",FN_MC!I1080)</f>
        <v>*</v>
      </c>
      <c r="H1076" s="130" t="str">
        <f>IF(FN_MC!AB1080="","*",FN_MC!AB1080)</f>
        <v>*</v>
      </c>
      <c r="I1076" s="130" t="str">
        <f>IF(FN_MC!AC1080="","*",FN_MC!AC1080)</f>
        <v>*</v>
      </c>
      <c r="J1076" s="131" t="str">
        <f>IF(FN_MC!AA1080="","*",FN_MC!AA1080)</f>
        <v>*</v>
      </c>
      <c r="K1076" s="143" t="str">
        <f>IF(FN_MC!AD1080="","*",FN_MC!AD1080)</f>
        <v>*</v>
      </c>
    </row>
    <row r="1077" spans="2:11" s="132" customFormat="1" hidden="1">
      <c r="B1077" s="129" t="str">
        <f>IF(FN_MC!Y1081="","*",FN_MC!Y1081)</f>
        <v>*</v>
      </c>
      <c r="C1077" s="130" t="str">
        <f>IF(FN_MC!B1081="","*",FN_MC!B1081)</f>
        <v>*</v>
      </c>
      <c r="D1077" s="130" t="str">
        <f>IF(FN_MC!D1081="","*",FN_MC!D1081)</f>
        <v>*</v>
      </c>
      <c r="E1077" s="130" t="str">
        <f>IF(FN_MC!H1081="","*",FN_MC!H1081)</f>
        <v>*</v>
      </c>
      <c r="F1077" s="148" t="str">
        <f>IF(FN_MC!M1081="","*",FN_MC!M1081)</f>
        <v>*</v>
      </c>
      <c r="G1077" s="130" t="str">
        <f>IF(FN_MC!I1081="","*",FN_MC!I1081)</f>
        <v>*</v>
      </c>
      <c r="H1077" s="130" t="str">
        <f>IF(FN_MC!AB1081="","*",FN_MC!AB1081)</f>
        <v>*</v>
      </c>
      <c r="I1077" s="130" t="str">
        <f>IF(FN_MC!AC1081="","*",FN_MC!AC1081)</f>
        <v>*</v>
      </c>
      <c r="J1077" s="131" t="str">
        <f>IF(FN_MC!AA1081="","*",FN_MC!AA1081)</f>
        <v>*</v>
      </c>
      <c r="K1077" s="143" t="str">
        <f>IF(FN_MC!AD1081="","*",FN_MC!AD1081)</f>
        <v>*</v>
      </c>
    </row>
    <row r="1078" spans="2:11" s="132" customFormat="1" hidden="1">
      <c r="B1078" s="129" t="str">
        <f>IF(FN_MC!Y1082="","*",FN_MC!Y1082)</f>
        <v>*</v>
      </c>
      <c r="C1078" s="130" t="str">
        <f>IF(FN_MC!B1082="","*",FN_MC!B1082)</f>
        <v>*</v>
      </c>
      <c r="D1078" s="130" t="str">
        <f>IF(FN_MC!D1082="","*",FN_MC!D1082)</f>
        <v>*</v>
      </c>
      <c r="E1078" s="130" t="str">
        <f>IF(FN_MC!H1082="","*",FN_MC!H1082)</f>
        <v>*</v>
      </c>
      <c r="F1078" s="148" t="str">
        <f>IF(FN_MC!M1082="","*",FN_MC!M1082)</f>
        <v>*</v>
      </c>
      <c r="G1078" s="130" t="str">
        <f>IF(FN_MC!I1082="","*",FN_MC!I1082)</f>
        <v>*</v>
      </c>
      <c r="H1078" s="130" t="str">
        <f>IF(FN_MC!AB1082="","*",FN_MC!AB1082)</f>
        <v>*</v>
      </c>
      <c r="I1078" s="130" t="str">
        <f>IF(FN_MC!AC1082="","*",FN_MC!AC1082)</f>
        <v>*</v>
      </c>
      <c r="J1078" s="131" t="str">
        <f>IF(FN_MC!AA1082="","*",FN_MC!AA1082)</f>
        <v>*</v>
      </c>
      <c r="K1078" s="143" t="str">
        <f>IF(FN_MC!AD1082="","*",FN_MC!AD1082)</f>
        <v>*</v>
      </c>
    </row>
    <row r="1079" spans="2:11" s="132" customFormat="1" hidden="1">
      <c r="B1079" s="129" t="str">
        <f>IF(FN_MC!Y1083="","*",FN_MC!Y1083)</f>
        <v>*</v>
      </c>
      <c r="C1079" s="130" t="str">
        <f>IF(FN_MC!B1083="","*",FN_MC!B1083)</f>
        <v>*</v>
      </c>
      <c r="D1079" s="130" t="str">
        <f>IF(FN_MC!D1083="","*",FN_MC!D1083)</f>
        <v>*</v>
      </c>
      <c r="E1079" s="130" t="str">
        <f>IF(FN_MC!H1083="","*",FN_MC!H1083)</f>
        <v>*</v>
      </c>
      <c r="F1079" s="148" t="str">
        <f>IF(FN_MC!M1083="","*",FN_MC!M1083)</f>
        <v>*</v>
      </c>
      <c r="G1079" s="130" t="str">
        <f>IF(FN_MC!I1083="","*",FN_MC!I1083)</f>
        <v>*</v>
      </c>
      <c r="H1079" s="130" t="str">
        <f>IF(FN_MC!AB1083="","*",FN_MC!AB1083)</f>
        <v>*</v>
      </c>
      <c r="I1079" s="130" t="str">
        <f>IF(FN_MC!AC1083="","*",FN_MC!AC1083)</f>
        <v>*</v>
      </c>
      <c r="J1079" s="131" t="str">
        <f>IF(FN_MC!AA1083="","*",FN_MC!AA1083)</f>
        <v>*</v>
      </c>
      <c r="K1079" s="143" t="str">
        <f>IF(FN_MC!AD1083="","*",FN_MC!AD1083)</f>
        <v>*</v>
      </c>
    </row>
    <row r="1080" spans="2:11" s="132" customFormat="1" hidden="1">
      <c r="B1080" s="129" t="str">
        <f>IF(FN_MC!Y1084="","*",FN_MC!Y1084)</f>
        <v>*</v>
      </c>
      <c r="C1080" s="130" t="str">
        <f>IF(FN_MC!B1084="","*",FN_MC!B1084)</f>
        <v>*</v>
      </c>
      <c r="D1080" s="130" t="str">
        <f>IF(FN_MC!D1084="","*",FN_MC!D1084)</f>
        <v>*</v>
      </c>
      <c r="E1080" s="130" t="str">
        <f>IF(FN_MC!H1084="","*",FN_MC!H1084)</f>
        <v>*</v>
      </c>
      <c r="F1080" s="148" t="str">
        <f>IF(FN_MC!M1084="","*",FN_MC!M1084)</f>
        <v>*</v>
      </c>
      <c r="G1080" s="130" t="str">
        <f>IF(FN_MC!I1084="","*",FN_MC!I1084)</f>
        <v>*</v>
      </c>
      <c r="H1080" s="130" t="str">
        <f>IF(FN_MC!AB1084="","*",FN_MC!AB1084)</f>
        <v>*</v>
      </c>
      <c r="I1080" s="130" t="str">
        <f>IF(FN_MC!AC1084="","*",FN_MC!AC1084)</f>
        <v>*</v>
      </c>
      <c r="J1080" s="131" t="str">
        <f>IF(FN_MC!AA1084="","*",FN_MC!AA1084)</f>
        <v>*</v>
      </c>
      <c r="K1080" s="143" t="str">
        <f>IF(FN_MC!AD1084="","*",FN_MC!AD1084)</f>
        <v>*</v>
      </c>
    </row>
    <row r="1081" spans="2:11" s="132" customFormat="1" hidden="1">
      <c r="B1081" s="129" t="str">
        <f>IF(FN_MC!Y1085="","*",FN_MC!Y1085)</f>
        <v>*</v>
      </c>
      <c r="C1081" s="130" t="str">
        <f>IF(FN_MC!B1085="","*",FN_MC!B1085)</f>
        <v>*</v>
      </c>
      <c r="D1081" s="130" t="str">
        <f>IF(FN_MC!D1085="","*",FN_MC!D1085)</f>
        <v>*</v>
      </c>
      <c r="E1081" s="130" t="str">
        <f>IF(FN_MC!H1085="","*",FN_MC!H1085)</f>
        <v>*</v>
      </c>
      <c r="F1081" s="148" t="str">
        <f>IF(FN_MC!M1085="","*",FN_MC!M1085)</f>
        <v>*</v>
      </c>
      <c r="G1081" s="130" t="str">
        <f>IF(FN_MC!I1085="","*",FN_MC!I1085)</f>
        <v>*</v>
      </c>
      <c r="H1081" s="130" t="str">
        <f>IF(FN_MC!AB1085="","*",FN_MC!AB1085)</f>
        <v>*</v>
      </c>
      <c r="I1081" s="130" t="str">
        <f>IF(FN_MC!AC1085="","*",FN_MC!AC1085)</f>
        <v>*</v>
      </c>
      <c r="J1081" s="131" t="str">
        <f>IF(FN_MC!AA1085="","*",FN_MC!AA1085)</f>
        <v>*</v>
      </c>
      <c r="K1081" s="143" t="str">
        <f>IF(FN_MC!AD1085="","*",FN_MC!AD1085)</f>
        <v>*</v>
      </c>
    </row>
    <row r="1082" spans="2:11" s="132" customFormat="1" hidden="1">
      <c r="B1082" s="129" t="str">
        <f>IF(FN_MC!Y1086="","*",FN_MC!Y1086)</f>
        <v>*</v>
      </c>
      <c r="C1082" s="130" t="str">
        <f>IF(FN_MC!B1086="","*",FN_MC!B1086)</f>
        <v>*</v>
      </c>
      <c r="D1082" s="130" t="str">
        <f>IF(FN_MC!D1086="","*",FN_MC!D1086)</f>
        <v>*</v>
      </c>
      <c r="E1082" s="130" t="str">
        <f>IF(FN_MC!H1086="","*",FN_MC!H1086)</f>
        <v>*</v>
      </c>
      <c r="F1082" s="148" t="str">
        <f>IF(FN_MC!M1086="","*",FN_MC!M1086)</f>
        <v>*</v>
      </c>
      <c r="G1082" s="130" t="str">
        <f>IF(FN_MC!I1086="","*",FN_MC!I1086)</f>
        <v>*</v>
      </c>
      <c r="H1082" s="130" t="str">
        <f>IF(FN_MC!AB1086="","*",FN_MC!AB1086)</f>
        <v>*</v>
      </c>
      <c r="I1082" s="130" t="str">
        <f>IF(FN_MC!AC1086="","*",FN_MC!AC1086)</f>
        <v>*</v>
      </c>
      <c r="J1082" s="131" t="str">
        <f>IF(FN_MC!AA1086="","*",FN_MC!AA1086)</f>
        <v>*</v>
      </c>
      <c r="K1082" s="143" t="str">
        <f>IF(FN_MC!AD1086="","*",FN_MC!AD1086)</f>
        <v>*</v>
      </c>
    </row>
    <row r="1083" spans="2:11" s="132" customFormat="1" hidden="1">
      <c r="B1083" s="129" t="str">
        <f>IF(FN_MC!Y1087="","*",FN_MC!Y1087)</f>
        <v>*</v>
      </c>
      <c r="C1083" s="130" t="str">
        <f>IF(FN_MC!B1087="","*",FN_MC!B1087)</f>
        <v>*</v>
      </c>
      <c r="D1083" s="130" t="str">
        <f>IF(FN_MC!D1087="","*",FN_MC!D1087)</f>
        <v>*</v>
      </c>
      <c r="E1083" s="130" t="str">
        <f>IF(FN_MC!H1087="","*",FN_MC!H1087)</f>
        <v>*</v>
      </c>
      <c r="F1083" s="148" t="str">
        <f>IF(FN_MC!M1087="","*",FN_MC!M1087)</f>
        <v>*</v>
      </c>
      <c r="G1083" s="130" t="str">
        <f>IF(FN_MC!I1087="","*",FN_MC!I1087)</f>
        <v>*</v>
      </c>
      <c r="H1083" s="130" t="str">
        <f>IF(FN_MC!AB1087="","*",FN_MC!AB1087)</f>
        <v>*</v>
      </c>
      <c r="I1083" s="130" t="str">
        <f>IF(FN_MC!AC1087="","*",FN_MC!AC1087)</f>
        <v>*</v>
      </c>
      <c r="J1083" s="131" t="str">
        <f>IF(FN_MC!AA1087="","*",FN_MC!AA1087)</f>
        <v>*</v>
      </c>
      <c r="K1083" s="143" t="str">
        <f>IF(FN_MC!AD1087="","*",FN_MC!AD1087)</f>
        <v>*</v>
      </c>
    </row>
    <row r="1084" spans="2:11" s="132" customFormat="1" hidden="1">
      <c r="B1084" s="129" t="str">
        <f>IF(FN_MC!Y1088="","*",FN_MC!Y1088)</f>
        <v>*</v>
      </c>
      <c r="C1084" s="130" t="str">
        <f>IF(FN_MC!B1088="","*",FN_MC!B1088)</f>
        <v>*</v>
      </c>
      <c r="D1084" s="130" t="str">
        <f>IF(FN_MC!D1088="","*",FN_MC!D1088)</f>
        <v>*</v>
      </c>
      <c r="E1084" s="130" t="str">
        <f>IF(FN_MC!H1088="","*",FN_MC!H1088)</f>
        <v>*</v>
      </c>
      <c r="F1084" s="148" t="str">
        <f>IF(FN_MC!M1088="","*",FN_MC!M1088)</f>
        <v>*</v>
      </c>
      <c r="G1084" s="130" t="str">
        <f>IF(FN_MC!I1088="","*",FN_MC!I1088)</f>
        <v>*</v>
      </c>
      <c r="H1084" s="130" t="str">
        <f>IF(FN_MC!AB1088="","*",FN_MC!AB1088)</f>
        <v>*</v>
      </c>
      <c r="I1084" s="130" t="str">
        <f>IF(FN_MC!AC1088="","*",FN_MC!AC1088)</f>
        <v>*</v>
      </c>
      <c r="J1084" s="131" t="str">
        <f>IF(FN_MC!AA1088="","*",FN_MC!AA1088)</f>
        <v>*</v>
      </c>
      <c r="K1084" s="143" t="str">
        <f>IF(FN_MC!AD1088="","*",FN_MC!AD1088)</f>
        <v>*</v>
      </c>
    </row>
    <row r="1085" spans="2:11" s="132" customFormat="1" hidden="1">
      <c r="B1085" s="129" t="str">
        <f>IF(FN_MC!Y1089="","*",FN_MC!Y1089)</f>
        <v>*</v>
      </c>
      <c r="C1085" s="130" t="str">
        <f>IF(FN_MC!B1089="","*",FN_MC!B1089)</f>
        <v>*</v>
      </c>
      <c r="D1085" s="130" t="str">
        <f>IF(FN_MC!D1089="","*",FN_MC!D1089)</f>
        <v>*</v>
      </c>
      <c r="E1085" s="130" t="str">
        <f>IF(FN_MC!H1089="","*",FN_MC!H1089)</f>
        <v>*</v>
      </c>
      <c r="F1085" s="148" t="str">
        <f>IF(FN_MC!M1089="","*",FN_MC!M1089)</f>
        <v>*</v>
      </c>
      <c r="G1085" s="130" t="str">
        <f>IF(FN_MC!I1089="","*",FN_MC!I1089)</f>
        <v>*</v>
      </c>
      <c r="H1085" s="130" t="str">
        <f>IF(FN_MC!AB1089="","*",FN_MC!AB1089)</f>
        <v>*</v>
      </c>
      <c r="I1085" s="130" t="str">
        <f>IF(FN_MC!AC1089="","*",FN_MC!AC1089)</f>
        <v>*</v>
      </c>
      <c r="J1085" s="131" t="str">
        <f>IF(FN_MC!AA1089="","*",FN_MC!AA1089)</f>
        <v>*</v>
      </c>
      <c r="K1085" s="143" t="str">
        <f>IF(FN_MC!AD1089="","*",FN_MC!AD1089)</f>
        <v>*</v>
      </c>
    </row>
    <row r="1086" spans="2:11" s="132" customFormat="1" hidden="1">
      <c r="B1086" s="129" t="str">
        <f>IF(FN_MC!Y1090="","*",FN_MC!Y1090)</f>
        <v>*</v>
      </c>
      <c r="C1086" s="130" t="str">
        <f>IF(FN_MC!B1090="","*",FN_MC!B1090)</f>
        <v>*</v>
      </c>
      <c r="D1086" s="130" t="str">
        <f>IF(FN_MC!D1090="","*",FN_MC!D1090)</f>
        <v>*</v>
      </c>
      <c r="E1086" s="130" t="str">
        <f>IF(FN_MC!H1090="","*",FN_MC!H1090)</f>
        <v>*</v>
      </c>
      <c r="F1086" s="148" t="str">
        <f>IF(FN_MC!M1090="","*",FN_MC!M1090)</f>
        <v>*</v>
      </c>
      <c r="G1086" s="130" t="str">
        <f>IF(FN_MC!I1090="","*",FN_MC!I1090)</f>
        <v>*</v>
      </c>
      <c r="H1086" s="130" t="str">
        <f>IF(FN_MC!AB1090="","*",FN_MC!AB1090)</f>
        <v>*</v>
      </c>
      <c r="I1086" s="130" t="str">
        <f>IF(FN_MC!AC1090="","*",FN_MC!AC1090)</f>
        <v>*</v>
      </c>
      <c r="J1086" s="131" t="str">
        <f>IF(FN_MC!AA1090="","*",FN_MC!AA1090)</f>
        <v>*</v>
      </c>
      <c r="K1086" s="143" t="str">
        <f>IF(FN_MC!AD1090="","*",FN_MC!AD1090)</f>
        <v>*</v>
      </c>
    </row>
    <row r="1087" spans="2:11" s="132" customFormat="1" hidden="1">
      <c r="B1087" s="129" t="str">
        <f>IF(FN_MC!Y1091="","*",FN_MC!Y1091)</f>
        <v>*</v>
      </c>
      <c r="C1087" s="130" t="str">
        <f>IF(FN_MC!B1091="","*",FN_MC!B1091)</f>
        <v>*</v>
      </c>
      <c r="D1087" s="130" t="str">
        <f>IF(FN_MC!D1091="","*",FN_MC!D1091)</f>
        <v>*</v>
      </c>
      <c r="E1087" s="130" t="str">
        <f>IF(FN_MC!H1091="","*",FN_MC!H1091)</f>
        <v>*</v>
      </c>
      <c r="F1087" s="148" t="str">
        <f>IF(FN_MC!M1091="","*",FN_MC!M1091)</f>
        <v>*</v>
      </c>
      <c r="G1087" s="130" t="str">
        <f>IF(FN_MC!I1091="","*",FN_MC!I1091)</f>
        <v>*</v>
      </c>
      <c r="H1087" s="130" t="str">
        <f>IF(FN_MC!AB1091="","*",FN_MC!AB1091)</f>
        <v>*</v>
      </c>
      <c r="I1087" s="130" t="str">
        <f>IF(FN_MC!AC1091="","*",FN_MC!AC1091)</f>
        <v>*</v>
      </c>
      <c r="J1087" s="131" t="str">
        <f>IF(FN_MC!AA1091="","*",FN_MC!AA1091)</f>
        <v>*</v>
      </c>
      <c r="K1087" s="143" t="str">
        <f>IF(FN_MC!AD1091="","*",FN_MC!AD1091)</f>
        <v>*</v>
      </c>
    </row>
    <row r="1088" spans="2:11" s="132" customFormat="1" hidden="1">
      <c r="B1088" s="129" t="str">
        <f>IF(FN_MC!Y1092="","*",FN_MC!Y1092)</f>
        <v>*</v>
      </c>
      <c r="C1088" s="130" t="str">
        <f>IF(FN_MC!B1092="","*",FN_MC!B1092)</f>
        <v>*</v>
      </c>
      <c r="D1088" s="130" t="str">
        <f>IF(FN_MC!D1092="","*",FN_MC!D1092)</f>
        <v>*</v>
      </c>
      <c r="E1088" s="130" t="str">
        <f>IF(FN_MC!H1092="","*",FN_MC!H1092)</f>
        <v>*</v>
      </c>
      <c r="F1088" s="148" t="str">
        <f>IF(FN_MC!M1092="","*",FN_MC!M1092)</f>
        <v>*</v>
      </c>
      <c r="G1088" s="130" t="str">
        <f>IF(FN_MC!I1092="","*",FN_MC!I1092)</f>
        <v>*</v>
      </c>
      <c r="H1088" s="130" t="str">
        <f>IF(FN_MC!AB1092="","*",FN_MC!AB1092)</f>
        <v>*</v>
      </c>
      <c r="I1088" s="130" t="str">
        <f>IF(FN_MC!AC1092="","*",FN_MC!AC1092)</f>
        <v>*</v>
      </c>
      <c r="J1088" s="131" t="str">
        <f>IF(FN_MC!AA1092="","*",FN_MC!AA1092)</f>
        <v>*</v>
      </c>
      <c r="K1088" s="143" t="str">
        <f>IF(FN_MC!AD1092="","*",FN_MC!AD1092)</f>
        <v>*</v>
      </c>
    </row>
    <row r="1089" spans="2:11" s="132" customFormat="1" hidden="1">
      <c r="B1089" s="129" t="str">
        <f>IF(FN_MC!Y1093="","*",FN_MC!Y1093)</f>
        <v>*</v>
      </c>
      <c r="C1089" s="130" t="str">
        <f>IF(FN_MC!B1093="","*",FN_MC!B1093)</f>
        <v>*</v>
      </c>
      <c r="D1089" s="130" t="str">
        <f>IF(FN_MC!D1093="","*",FN_MC!D1093)</f>
        <v>*</v>
      </c>
      <c r="E1089" s="130" t="str">
        <f>IF(FN_MC!H1093="","*",FN_MC!H1093)</f>
        <v>*</v>
      </c>
      <c r="F1089" s="148" t="str">
        <f>IF(FN_MC!M1093="","*",FN_MC!M1093)</f>
        <v>*</v>
      </c>
      <c r="G1089" s="130" t="str">
        <f>IF(FN_MC!I1093="","*",FN_MC!I1093)</f>
        <v>*</v>
      </c>
      <c r="H1089" s="130" t="str">
        <f>IF(FN_MC!AB1093="","*",FN_MC!AB1093)</f>
        <v>*</v>
      </c>
      <c r="I1089" s="130" t="str">
        <f>IF(FN_MC!AC1093="","*",FN_MC!AC1093)</f>
        <v>*</v>
      </c>
      <c r="J1089" s="131" t="str">
        <f>IF(FN_MC!AA1093="","*",FN_MC!AA1093)</f>
        <v>*</v>
      </c>
      <c r="K1089" s="143" t="str">
        <f>IF(FN_MC!AD1093="","*",FN_MC!AD1093)</f>
        <v>*</v>
      </c>
    </row>
    <row r="1090" spans="2:11" s="132" customFormat="1" hidden="1">
      <c r="B1090" s="129" t="str">
        <f>IF(FN_MC!Y1094="","*",FN_MC!Y1094)</f>
        <v>*</v>
      </c>
      <c r="C1090" s="130" t="str">
        <f>IF(FN_MC!B1094="","*",FN_MC!B1094)</f>
        <v>*</v>
      </c>
      <c r="D1090" s="130" t="str">
        <f>IF(FN_MC!D1094="","*",FN_MC!D1094)</f>
        <v>*</v>
      </c>
      <c r="E1090" s="130" t="str">
        <f>IF(FN_MC!H1094="","*",FN_MC!H1094)</f>
        <v>*</v>
      </c>
      <c r="F1090" s="148" t="str">
        <f>IF(FN_MC!M1094="","*",FN_MC!M1094)</f>
        <v>*</v>
      </c>
      <c r="G1090" s="130" t="str">
        <f>IF(FN_MC!I1094="","*",FN_MC!I1094)</f>
        <v>*</v>
      </c>
      <c r="H1090" s="130" t="str">
        <f>IF(FN_MC!AB1094="","*",FN_MC!AB1094)</f>
        <v>*</v>
      </c>
      <c r="I1090" s="130" t="str">
        <f>IF(FN_MC!AC1094="","*",FN_MC!AC1094)</f>
        <v>*</v>
      </c>
      <c r="J1090" s="131" t="str">
        <f>IF(FN_MC!AA1094="","*",FN_MC!AA1094)</f>
        <v>*</v>
      </c>
      <c r="K1090" s="143" t="str">
        <f>IF(FN_MC!AD1094="","*",FN_MC!AD1094)</f>
        <v>*</v>
      </c>
    </row>
    <row r="1091" spans="2:11" s="132" customFormat="1" hidden="1">
      <c r="B1091" s="129" t="str">
        <f>IF(FN_MC!Y1095="","*",FN_MC!Y1095)</f>
        <v>*</v>
      </c>
      <c r="C1091" s="130" t="str">
        <f>IF(FN_MC!B1095="","*",FN_MC!B1095)</f>
        <v>*</v>
      </c>
      <c r="D1091" s="130" t="str">
        <f>IF(FN_MC!D1095="","*",FN_MC!D1095)</f>
        <v>*</v>
      </c>
      <c r="E1091" s="130" t="str">
        <f>IF(FN_MC!H1095="","*",FN_MC!H1095)</f>
        <v>*</v>
      </c>
      <c r="F1091" s="148" t="str">
        <f>IF(FN_MC!M1095="","*",FN_MC!M1095)</f>
        <v>*</v>
      </c>
      <c r="G1091" s="130" t="str">
        <f>IF(FN_MC!I1095="","*",FN_MC!I1095)</f>
        <v>*</v>
      </c>
      <c r="H1091" s="130" t="str">
        <f>IF(FN_MC!AB1095="","*",FN_MC!AB1095)</f>
        <v>*</v>
      </c>
      <c r="I1091" s="130" t="str">
        <f>IF(FN_MC!AC1095="","*",FN_MC!AC1095)</f>
        <v>*</v>
      </c>
      <c r="J1091" s="131" t="str">
        <f>IF(FN_MC!AA1095="","*",FN_MC!AA1095)</f>
        <v>*</v>
      </c>
      <c r="K1091" s="143" t="str">
        <f>IF(FN_MC!AD1095="","*",FN_MC!AD1095)</f>
        <v>*</v>
      </c>
    </row>
    <row r="1092" spans="2:11" s="132" customFormat="1" hidden="1">
      <c r="B1092" s="129" t="str">
        <f>IF(FN_MC!Y1096="","*",FN_MC!Y1096)</f>
        <v>*</v>
      </c>
      <c r="C1092" s="130" t="str">
        <f>IF(FN_MC!B1096="","*",FN_MC!B1096)</f>
        <v>*</v>
      </c>
      <c r="D1092" s="130" t="str">
        <f>IF(FN_MC!D1096="","*",FN_MC!D1096)</f>
        <v>*</v>
      </c>
      <c r="E1092" s="130" t="str">
        <f>IF(FN_MC!H1096="","*",FN_MC!H1096)</f>
        <v>*</v>
      </c>
      <c r="F1092" s="148" t="str">
        <f>IF(FN_MC!M1096="","*",FN_MC!M1096)</f>
        <v>*</v>
      </c>
      <c r="G1092" s="130" t="str">
        <f>IF(FN_MC!I1096="","*",FN_MC!I1096)</f>
        <v>*</v>
      </c>
      <c r="H1092" s="130" t="str">
        <f>IF(FN_MC!AB1096="","*",FN_MC!AB1096)</f>
        <v>*</v>
      </c>
      <c r="I1092" s="130" t="str">
        <f>IF(FN_MC!AC1096="","*",FN_MC!AC1096)</f>
        <v>*</v>
      </c>
      <c r="J1092" s="131" t="str">
        <f>IF(FN_MC!AA1096="","*",FN_MC!AA1096)</f>
        <v>*</v>
      </c>
      <c r="K1092" s="143" t="str">
        <f>IF(FN_MC!AD1096="","*",FN_MC!AD1096)</f>
        <v>*</v>
      </c>
    </row>
    <row r="1093" spans="2:11" s="132" customFormat="1" hidden="1">
      <c r="B1093" s="129" t="str">
        <f>IF(FN_MC!Y1097="","*",FN_MC!Y1097)</f>
        <v>*</v>
      </c>
      <c r="C1093" s="130" t="str">
        <f>IF(FN_MC!B1097="","*",FN_MC!B1097)</f>
        <v>*</v>
      </c>
      <c r="D1093" s="130" t="str">
        <f>IF(FN_MC!D1097="","*",FN_MC!D1097)</f>
        <v>*</v>
      </c>
      <c r="E1093" s="130" t="str">
        <f>IF(FN_MC!H1097="","*",FN_MC!H1097)</f>
        <v>*</v>
      </c>
      <c r="F1093" s="148" t="str">
        <f>IF(FN_MC!M1097="","*",FN_MC!M1097)</f>
        <v>*</v>
      </c>
      <c r="G1093" s="130" t="str">
        <f>IF(FN_MC!I1097="","*",FN_MC!I1097)</f>
        <v>*</v>
      </c>
      <c r="H1093" s="130" t="str">
        <f>IF(FN_MC!AB1097="","*",FN_MC!AB1097)</f>
        <v>*</v>
      </c>
      <c r="I1093" s="130" t="str">
        <f>IF(FN_MC!AC1097="","*",FN_MC!AC1097)</f>
        <v>*</v>
      </c>
      <c r="J1093" s="131" t="str">
        <f>IF(FN_MC!AA1097="","*",FN_MC!AA1097)</f>
        <v>*</v>
      </c>
      <c r="K1093" s="143" t="str">
        <f>IF(FN_MC!AD1097="","*",FN_MC!AD1097)</f>
        <v>*</v>
      </c>
    </row>
    <row r="1094" spans="2:11" s="132" customFormat="1" hidden="1">
      <c r="B1094" s="129" t="str">
        <f>IF(FN_MC!Y1098="","*",FN_MC!Y1098)</f>
        <v>*</v>
      </c>
      <c r="C1094" s="130" t="str">
        <f>IF(FN_MC!B1098="","*",FN_MC!B1098)</f>
        <v>*</v>
      </c>
      <c r="D1094" s="130" t="str">
        <f>IF(FN_MC!D1098="","*",FN_MC!D1098)</f>
        <v>*</v>
      </c>
      <c r="E1094" s="130" t="str">
        <f>IF(FN_MC!H1098="","*",FN_MC!H1098)</f>
        <v>*</v>
      </c>
      <c r="F1094" s="148" t="str">
        <f>IF(FN_MC!M1098="","*",FN_MC!M1098)</f>
        <v>*</v>
      </c>
      <c r="G1094" s="130" t="str">
        <f>IF(FN_MC!I1098="","*",FN_MC!I1098)</f>
        <v>*</v>
      </c>
      <c r="H1094" s="130" t="str">
        <f>IF(FN_MC!AB1098="","*",FN_MC!AB1098)</f>
        <v>*</v>
      </c>
      <c r="I1094" s="130" t="str">
        <f>IF(FN_MC!AC1098="","*",FN_MC!AC1098)</f>
        <v>*</v>
      </c>
      <c r="J1094" s="131" t="str">
        <f>IF(FN_MC!AA1098="","*",FN_MC!AA1098)</f>
        <v>*</v>
      </c>
      <c r="K1094" s="143" t="str">
        <f>IF(FN_MC!AD1098="","*",FN_MC!AD1098)</f>
        <v>*</v>
      </c>
    </row>
    <row r="1095" spans="2:11" s="132" customFormat="1" hidden="1">
      <c r="B1095" s="129" t="str">
        <f>IF(FN_MC!Y1099="","*",FN_MC!Y1099)</f>
        <v>*</v>
      </c>
      <c r="C1095" s="130" t="str">
        <f>IF(FN_MC!B1099="","*",FN_MC!B1099)</f>
        <v>*</v>
      </c>
      <c r="D1095" s="130" t="str">
        <f>IF(FN_MC!D1099="","*",FN_MC!D1099)</f>
        <v>*</v>
      </c>
      <c r="E1095" s="130" t="str">
        <f>IF(FN_MC!H1099="","*",FN_MC!H1099)</f>
        <v>*</v>
      </c>
      <c r="F1095" s="148" t="str">
        <f>IF(FN_MC!M1099="","*",FN_MC!M1099)</f>
        <v>*</v>
      </c>
      <c r="G1095" s="130" t="str">
        <f>IF(FN_MC!I1099="","*",FN_MC!I1099)</f>
        <v>*</v>
      </c>
      <c r="H1095" s="130" t="str">
        <f>IF(FN_MC!AB1099="","*",FN_MC!AB1099)</f>
        <v>*</v>
      </c>
      <c r="I1095" s="130" t="str">
        <f>IF(FN_MC!AC1099="","*",FN_MC!AC1099)</f>
        <v>*</v>
      </c>
      <c r="J1095" s="131" t="str">
        <f>IF(FN_MC!AA1099="","*",FN_MC!AA1099)</f>
        <v>*</v>
      </c>
      <c r="K1095" s="143" t="str">
        <f>IF(FN_MC!AD1099="","*",FN_MC!AD1099)</f>
        <v>*</v>
      </c>
    </row>
    <row r="1096" spans="2:11" s="132" customFormat="1" hidden="1">
      <c r="B1096" s="129" t="str">
        <f>IF(FN_MC!Y1100="","*",FN_MC!Y1100)</f>
        <v>*</v>
      </c>
      <c r="C1096" s="130" t="str">
        <f>IF(FN_MC!B1100="","*",FN_MC!B1100)</f>
        <v>*</v>
      </c>
      <c r="D1096" s="130" t="str">
        <f>IF(FN_MC!D1100="","*",FN_MC!D1100)</f>
        <v>*</v>
      </c>
      <c r="E1096" s="130" t="str">
        <f>IF(FN_MC!H1100="","*",FN_MC!H1100)</f>
        <v>*</v>
      </c>
      <c r="F1096" s="148" t="str">
        <f>IF(FN_MC!M1100="","*",FN_MC!M1100)</f>
        <v>*</v>
      </c>
      <c r="G1096" s="130" t="str">
        <f>IF(FN_MC!I1100="","*",FN_MC!I1100)</f>
        <v>*</v>
      </c>
      <c r="H1096" s="130" t="str">
        <f>IF(FN_MC!AB1100="","*",FN_MC!AB1100)</f>
        <v>*</v>
      </c>
      <c r="I1096" s="130" t="str">
        <f>IF(FN_MC!AC1100="","*",FN_MC!AC1100)</f>
        <v>*</v>
      </c>
      <c r="J1096" s="131" t="str">
        <f>IF(FN_MC!AA1100="","*",FN_MC!AA1100)</f>
        <v>*</v>
      </c>
      <c r="K1096" s="143" t="str">
        <f>IF(FN_MC!AD1100="","*",FN_MC!AD1100)</f>
        <v>*</v>
      </c>
    </row>
    <row r="1097" spans="2:11" s="132" customFormat="1" hidden="1">
      <c r="B1097" s="129" t="str">
        <f>IF(FN_MC!Y1101="","*",FN_MC!Y1101)</f>
        <v>*</v>
      </c>
      <c r="C1097" s="130" t="str">
        <f>IF(FN_MC!B1101="","*",FN_MC!B1101)</f>
        <v>*</v>
      </c>
      <c r="D1097" s="130" t="str">
        <f>IF(FN_MC!D1101="","*",FN_MC!D1101)</f>
        <v>*</v>
      </c>
      <c r="E1097" s="130" t="str">
        <f>IF(FN_MC!H1101="","*",FN_MC!H1101)</f>
        <v>*</v>
      </c>
      <c r="F1097" s="148" t="str">
        <f>IF(FN_MC!M1101="","*",FN_MC!M1101)</f>
        <v>*</v>
      </c>
      <c r="G1097" s="130" t="str">
        <f>IF(FN_MC!I1101="","*",FN_MC!I1101)</f>
        <v>*</v>
      </c>
      <c r="H1097" s="130" t="str">
        <f>IF(FN_MC!AB1101="","*",FN_MC!AB1101)</f>
        <v>*</v>
      </c>
      <c r="I1097" s="130" t="str">
        <f>IF(FN_MC!AC1101="","*",FN_MC!AC1101)</f>
        <v>*</v>
      </c>
      <c r="J1097" s="131" t="str">
        <f>IF(FN_MC!AA1101="","*",FN_MC!AA1101)</f>
        <v>*</v>
      </c>
      <c r="K1097" s="143" t="str">
        <f>IF(FN_MC!AD1101="","*",FN_MC!AD1101)</f>
        <v>*</v>
      </c>
    </row>
    <row r="1098" spans="2:11" s="132" customFormat="1" hidden="1">
      <c r="B1098" s="129" t="str">
        <f>IF(FN_MC!Y1102="","*",FN_MC!Y1102)</f>
        <v>*</v>
      </c>
      <c r="C1098" s="130" t="str">
        <f>IF(FN_MC!B1102="","*",FN_MC!B1102)</f>
        <v>*</v>
      </c>
      <c r="D1098" s="130" t="str">
        <f>IF(FN_MC!D1102="","*",FN_MC!D1102)</f>
        <v>*</v>
      </c>
      <c r="E1098" s="130" t="str">
        <f>IF(FN_MC!H1102="","*",FN_MC!H1102)</f>
        <v>*</v>
      </c>
      <c r="F1098" s="148" t="str">
        <f>IF(FN_MC!M1102="","*",FN_MC!M1102)</f>
        <v>*</v>
      </c>
      <c r="G1098" s="130" t="str">
        <f>IF(FN_MC!I1102="","*",FN_MC!I1102)</f>
        <v>*</v>
      </c>
      <c r="H1098" s="130" t="str">
        <f>IF(FN_MC!AB1102="","*",FN_MC!AB1102)</f>
        <v>*</v>
      </c>
      <c r="I1098" s="130" t="str">
        <f>IF(FN_MC!AC1102="","*",FN_MC!AC1102)</f>
        <v>*</v>
      </c>
      <c r="J1098" s="131" t="str">
        <f>IF(FN_MC!AA1102="","*",FN_MC!AA1102)</f>
        <v>*</v>
      </c>
      <c r="K1098" s="143" t="str">
        <f>IF(FN_MC!AD1102="","*",FN_MC!AD1102)</f>
        <v>*</v>
      </c>
    </row>
    <row r="1099" spans="2:11" s="132" customFormat="1" hidden="1">
      <c r="B1099" s="129" t="str">
        <f>IF(FN_MC!Y1103="","*",FN_MC!Y1103)</f>
        <v>*</v>
      </c>
      <c r="C1099" s="130" t="str">
        <f>IF(FN_MC!B1103="","*",FN_MC!B1103)</f>
        <v>*</v>
      </c>
      <c r="D1099" s="130" t="str">
        <f>IF(FN_MC!D1103="","*",FN_MC!D1103)</f>
        <v>*</v>
      </c>
      <c r="E1099" s="130" t="str">
        <f>IF(FN_MC!H1103="","*",FN_MC!H1103)</f>
        <v>*</v>
      </c>
      <c r="F1099" s="148" t="str">
        <f>IF(FN_MC!M1103="","*",FN_MC!M1103)</f>
        <v>*</v>
      </c>
      <c r="G1099" s="130" t="str">
        <f>IF(FN_MC!I1103="","*",FN_MC!I1103)</f>
        <v>*</v>
      </c>
      <c r="H1099" s="130" t="str">
        <f>IF(FN_MC!AB1103="","*",FN_MC!AB1103)</f>
        <v>*</v>
      </c>
      <c r="I1099" s="130" t="str">
        <f>IF(FN_MC!AC1103="","*",FN_MC!AC1103)</f>
        <v>*</v>
      </c>
      <c r="J1099" s="131" t="str">
        <f>IF(FN_MC!AA1103="","*",FN_MC!AA1103)</f>
        <v>*</v>
      </c>
      <c r="K1099" s="143" t="str">
        <f>IF(FN_MC!AD1103="","*",FN_MC!AD1103)</f>
        <v>*</v>
      </c>
    </row>
    <row r="1100" spans="2:11" s="132" customFormat="1" hidden="1">
      <c r="B1100" s="129" t="str">
        <f>IF(FN_MC!Y1104="","*",FN_MC!Y1104)</f>
        <v>*</v>
      </c>
      <c r="C1100" s="130" t="str">
        <f>IF(FN_MC!B1104="","*",FN_MC!B1104)</f>
        <v>*</v>
      </c>
      <c r="D1100" s="130" t="str">
        <f>IF(FN_MC!D1104="","*",FN_MC!D1104)</f>
        <v>*</v>
      </c>
      <c r="E1100" s="130" t="str">
        <f>IF(FN_MC!H1104="","*",FN_MC!H1104)</f>
        <v>*</v>
      </c>
      <c r="F1100" s="148" t="str">
        <f>IF(FN_MC!M1104="","*",FN_MC!M1104)</f>
        <v>*</v>
      </c>
      <c r="G1100" s="130" t="str">
        <f>IF(FN_MC!I1104="","*",FN_MC!I1104)</f>
        <v>*</v>
      </c>
      <c r="H1100" s="130" t="str">
        <f>IF(FN_MC!AB1104="","*",FN_MC!AB1104)</f>
        <v>*</v>
      </c>
      <c r="I1100" s="130" t="str">
        <f>IF(FN_MC!AC1104="","*",FN_MC!AC1104)</f>
        <v>*</v>
      </c>
      <c r="J1100" s="131" t="str">
        <f>IF(FN_MC!AA1104="","*",FN_MC!AA1104)</f>
        <v>*</v>
      </c>
      <c r="K1100" s="143" t="str">
        <f>IF(FN_MC!AD1104="","*",FN_MC!AD1104)</f>
        <v>*</v>
      </c>
    </row>
    <row r="1101" spans="2:11" s="132" customFormat="1" hidden="1">
      <c r="B1101" s="129" t="str">
        <f>IF(FN_MC!Y1105="","*",FN_MC!Y1105)</f>
        <v>*</v>
      </c>
      <c r="C1101" s="130" t="str">
        <f>IF(FN_MC!B1105="","*",FN_MC!B1105)</f>
        <v>*</v>
      </c>
      <c r="D1101" s="130" t="str">
        <f>IF(FN_MC!D1105="","*",FN_MC!D1105)</f>
        <v>*</v>
      </c>
      <c r="E1101" s="130" t="str">
        <f>IF(FN_MC!H1105="","*",FN_MC!H1105)</f>
        <v>*</v>
      </c>
      <c r="F1101" s="148" t="str">
        <f>IF(FN_MC!M1105="","*",FN_MC!M1105)</f>
        <v>*</v>
      </c>
      <c r="G1101" s="130" t="str">
        <f>IF(FN_MC!I1105="","*",FN_MC!I1105)</f>
        <v>*</v>
      </c>
      <c r="H1101" s="130" t="str">
        <f>IF(FN_MC!AB1105="","*",FN_MC!AB1105)</f>
        <v>*</v>
      </c>
      <c r="I1101" s="130" t="str">
        <f>IF(FN_MC!AC1105="","*",FN_MC!AC1105)</f>
        <v>*</v>
      </c>
      <c r="J1101" s="131" t="str">
        <f>IF(FN_MC!AA1105="","*",FN_MC!AA1105)</f>
        <v>*</v>
      </c>
      <c r="K1101" s="143" t="str">
        <f>IF(FN_MC!AD1105="","*",FN_MC!AD1105)</f>
        <v>*</v>
      </c>
    </row>
    <row r="1102" spans="2:11" s="132" customFormat="1" hidden="1">
      <c r="B1102" s="129" t="str">
        <f>IF(FN_MC!Y1106="","*",FN_MC!Y1106)</f>
        <v>*</v>
      </c>
      <c r="C1102" s="130" t="str">
        <f>IF(FN_MC!B1106="","*",FN_MC!B1106)</f>
        <v>*</v>
      </c>
      <c r="D1102" s="130" t="str">
        <f>IF(FN_MC!D1106="","*",FN_MC!D1106)</f>
        <v>*</v>
      </c>
      <c r="E1102" s="130" t="str">
        <f>IF(FN_MC!H1106="","*",FN_MC!H1106)</f>
        <v>*</v>
      </c>
      <c r="F1102" s="148" t="str">
        <f>IF(FN_MC!M1106="","*",FN_MC!M1106)</f>
        <v>*</v>
      </c>
      <c r="G1102" s="130" t="str">
        <f>IF(FN_MC!I1106="","*",FN_MC!I1106)</f>
        <v>*</v>
      </c>
      <c r="H1102" s="130" t="str">
        <f>IF(FN_MC!AB1106="","*",FN_MC!AB1106)</f>
        <v>*</v>
      </c>
      <c r="I1102" s="130" t="str">
        <f>IF(FN_MC!AC1106="","*",FN_MC!AC1106)</f>
        <v>*</v>
      </c>
      <c r="J1102" s="131" t="str">
        <f>IF(FN_MC!AA1106="","*",FN_MC!AA1106)</f>
        <v>*</v>
      </c>
      <c r="K1102" s="143" t="str">
        <f>IF(FN_MC!AD1106="","*",FN_MC!AD1106)</f>
        <v>*</v>
      </c>
    </row>
    <row r="1103" spans="2:11" s="132" customFormat="1" hidden="1">
      <c r="B1103" s="129" t="str">
        <f>IF(FN_MC!Y1107="","*",FN_MC!Y1107)</f>
        <v>*</v>
      </c>
      <c r="C1103" s="130" t="str">
        <f>IF(FN_MC!B1107="","*",FN_MC!B1107)</f>
        <v>*</v>
      </c>
      <c r="D1103" s="130" t="str">
        <f>IF(FN_MC!D1107="","*",FN_MC!D1107)</f>
        <v>*</v>
      </c>
      <c r="E1103" s="130" t="str">
        <f>IF(FN_MC!H1107="","*",FN_MC!H1107)</f>
        <v>*</v>
      </c>
      <c r="F1103" s="148" t="str">
        <f>IF(FN_MC!M1107="","*",FN_MC!M1107)</f>
        <v>*</v>
      </c>
      <c r="G1103" s="130" t="str">
        <f>IF(FN_MC!I1107="","*",FN_MC!I1107)</f>
        <v>*</v>
      </c>
      <c r="H1103" s="130" t="str">
        <f>IF(FN_MC!AB1107="","*",FN_MC!AB1107)</f>
        <v>*</v>
      </c>
      <c r="I1103" s="130" t="str">
        <f>IF(FN_MC!AC1107="","*",FN_MC!AC1107)</f>
        <v>*</v>
      </c>
      <c r="J1103" s="131" t="str">
        <f>IF(FN_MC!AA1107="","*",FN_MC!AA1107)</f>
        <v>*</v>
      </c>
      <c r="K1103" s="143" t="str">
        <f>IF(FN_MC!AD1107="","*",FN_MC!AD1107)</f>
        <v>*</v>
      </c>
    </row>
    <row r="1104" spans="2:11" s="132" customFormat="1" hidden="1">
      <c r="B1104" s="129" t="str">
        <f>IF(FN_MC!Y1108="","*",FN_MC!Y1108)</f>
        <v>*</v>
      </c>
      <c r="C1104" s="130" t="str">
        <f>IF(FN_MC!B1108="","*",FN_MC!B1108)</f>
        <v>*</v>
      </c>
      <c r="D1104" s="130" t="str">
        <f>IF(FN_MC!D1108="","*",FN_MC!D1108)</f>
        <v>*</v>
      </c>
      <c r="E1104" s="130" t="str">
        <f>IF(FN_MC!H1108="","*",FN_MC!H1108)</f>
        <v>*</v>
      </c>
      <c r="F1104" s="148" t="str">
        <f>IF(FN_MC!M1108="","*",FN_MC!M1108)</f>
        <v>*</v>
      </c>
      <c r="G1104" s="130" t="str">
        <f>IF(FN_MC!I1108="","*",FN_MC!I1108)</f>
        <v>*</v>
      </c>
      <c r="H1104" s="130" t="str">
        <f>IF(FN_MC!AB1108="","*",FN_MC!AB1108)</f>
        <v>*</v>
      </c>
      <c r="I1104" s="130" t="str">
        <f>IF(FN_MC!AC1108="","*",FN_MC!AC1108)</f>
        <v>*</v>
      </c>
      <c r="J1104" s="131" t="str">
        <f>IF(FN_MC!AA1108="","*",FN_MC!AA1108)</f>
        <v>*</v>
      </c>
      <c r="K1104" s="143" t="str">
        <f>IF(FN_MC!AD1108="","*",FN_MC!AD1108)</f>
        <v>*</v>
      </c>
    </row>
    <row r="1105" spans="2:11" s="132" customFormat="1" hidden="1">
      <c r="B1105" s="129" t="str">
        <f>IF(FN_MC!Y1109="","*",FN_MC!Y1109)</f>
        <v>*</v>
      </c>
      <c r="C1105" s="130" t="str">
        <f>IF(FN_MC!B1109="","*",FN_MC!B1109)</f>
        <v>*</v>
      </c>
      <c r="D1105" s="130" t="str">
        <f>IF(FN_MC!D1109="","*",FN_MC!D1109)</f>
        <v>*</v>
      </c>
      <c r="E1105" s="130" t="str">
        <f>IF(FN_MC!H1109="","*",FN_MC!H1109)</f>
        <v>*</v>
      </c>
      <c r="F1105" s="148" t="str">
        <f>IF(FN_MC!M1109="","*",FN_MC!M1109)</f>
        <v>*</v>
      </c>
      <c r="G1105" s="130" t="str">
        <f>IF(FN_MC!I1109="","*",FN_MC!I1109)</f>
        <v>*</v>
      </c>
      <c r="H1105" s="130" t="str">
        <f>IF(FN_MC!AB1109="","*",FN_MC!AB1109)</f>
        <v>*</v>
      </c>
      <c r="I1105" s="130" t="str">
        <f>IF(FN_MC!AC1109="","*",FN_MC!AC1109)</f>
        <v>*</v>
      </c>
      <c r="J1105" s="131" t="str">
        <f>IF(FN_MC!AA1109="","*",FN_MC!AA1109)</f>
        <v>*</v>
      </c>
      <c r="K1105" s="143" t="str">
        <f>IF(FN_MC!AD1109="","*",FN_MC!AD1109)</f>
        <v>*</v>
      </c>
    </row>
    <row r="1106" spans="2:11" s="132" customFormat="1" hidden="1">
      <c r="B1106" s="129" t="str">
        <f>IF(FN_MC!Y1110="","*",FN_MC!Y1110)</f>
        <v>*</v>
      </c>
      <c r="C1106" s="130" t="str">
        <f>IF(FN_MC!B1110="","*",FN_MC!B1110)</f>
        <v>*</v>
      </c>
      <c r="D1106" s="130" t="str">
        <f>IF(FN_MC!D1110="","*",FN_MC!D1110)</f>
        <v>*</v>
      </c>
      <c r="E1106" s="130" t="str">
        <f>IF(FN_MC!H1110="","*",FN_MC!H1110)</f>
        <v>*</v>
      </c>
      <c r="F1106" s="148" t="str">
        <f>IF(FN_MC!M1110="","*",FN_MC!M1110)</f>
        <v>*</v>
      </c>
      <c r="G1106" s="130" t="str">
        <f>IF(FN_MC!I1110="","*",FN_MC!I1110)</f>
        <v>*</v>
      </c>
      <c r="H1106" s="130" t="str">
        <f>IF(FN_MC!AB1110="","*",FN_MC!AB1110)</f>
        <v>*</v>
      </c>
      <c r="I1106" s="130" t="str">
        <f>IF(FN_MC!AC1110="","*",FN_MC!AC1110)</f>
        <v>*</v>
      </c>
      <c r="J1106" s="131" t="str">
        <f>IF(FN_MC!AA1110="","*",FN_MC!AA1110)</f>
        <v>*</v>
      </c>
      <c r="K1106" s="143" t="str">
        <f>IF(FN_MC!AD1110="","*",FN_MC!AD1110)</f>
        <v>*</v>
      </c>
    </row>
    <row r="1107" spans="2:11" s="132" customFormat="1" hidden="1">
      <c r="B1107" s="129" t="str">
        <f>IF(FN_MC!Y1111="","*",FN_MC!Y1111)</f>
        <v>*</v>
      </c>
      <c r="C1107" s="130" t="str">
        <f>IF(FN_MC!B1111="","*",FN_MC!B1111)</f>
        <v>*</v>
      </c>
      <c r="D1107" s="130" t="str">
        <f>IF(FN_MC!D1111="","*",FN_MC!D1111)</f>
        <v>*</v>
      </c>
      <c r="E1107" s="130" t="str">
        <f>IF(FN_MC!H1111="","*",FN_MC!H1111)</f>
        <v>*</v>
      </c>
      <c r="F1107" s="148" t="str">
        <f>IF(FN_MC!M1111="","*",FN_MC!M1111)</f>
        <v>*</v>
      </c>
      <c r="G1107" s="130" t="str">
        <f>IF(FN_MC!I1111="","*",FN_MC!I1111)</f>
        <v>*</v>
      </c>
      <c r="H1107" s="130" t="str">
        <f>IF(FN_MC!AB1111="","*",FN_MC!AB1111)</f>
        <v>*</v>
      </c>
      <c r="I1107" s="130" t="str">
        <f>IF(FN_MC!AC1111="","*",FN_MC!AC1111)</f>
        <v>*</v>
      </c>
      <c r="J1107" s="131" t="str">
        <f>IF(FN_MC!AA1111="","*",FN_MC!AA1111)</f>
        <v>*</v>
      </c>
      <c r="K1107" s="143" t="str">
        <f>IF(FN_MC!AD1111="","*",FN_MC!AD1111)</f>
        <v>*</v>
      </c>
    </row>
    <row r="1108" spans="2:11" s="132" customFormat="1" hidden="1">
      <c r="B1108" s="129" t="str">
        <f>IF(FN_MC!Y1112="","*",FN_MC!Y1112)</f>
        <v>*</v>
      </c>
      <c r="C1108" s="130" t="str">
        <f>IF(FN_MC!B1112="","*",FN_MC!B1112)</f>
        <v>*</v>
      </c>
      <c r="D1108" s="130" t="str">
        <f>IF(FN_MC!D1112="","*",FN_MC!D1112)</f>
        <v>*</v>
      </c>
      <c r="E1108" s="130" t="str">
        <f>IF(FN_MC!H1112="","*",FN_MC!H1112)</f>
        <v>*</v>
      </c>
      <c r="F1108" s="148" t="str">
        <f>IF(FN_MC!M1112="","*",FN_MC!M1112)</f>
        <v>*</v>
      </c>
      <c r="G1108" s="130" t="str">
        <f>IF(FN_MC!I1112="","*",FN_MC!I1112)</f>
        <v>*</v>
      </c>
      <c r="H1108" s="130" t="str">
        <f>IF(FN_MC!AB1112="","*",FN_MC!AB1112)</f>
        <v>*</v>
      </c>
      <c r="I1108" s="130" t="str">
        <f>IF(FN_MC!AC1112="","*",FN_MC!AC1112)</f>
        <v>*</v>
      </c>
      <c r="J1108" s="131" t="str">
        <f>IF(FN_MC!AA1112="","*",FN_MC!AA1112)</f>
        <v>*</v>
      </c>
      <c r="K1108" s="143" t="str">
        <f>IF(FN_MC!AD1112="","*",FN_MC!AD1112)</f>
        <v>*</v>
      </c>
    </row>
    <row r="1109" spans="2:11" s="132" customFormat="1" hidden="1">
      <c r="B1109" s="129" t="str">
        <f>IF(FN_MC!Y1113="","*",FN_MC!Y1113)</f>
        <v>*</v>
      </c>
      <c r="C1109" s="130" t="str">
        <f>IF(FN_MC!B1113="","*",FN_MC!B1113)</f>
        <v>*</v>
      </c>
      <c r="D1109" s="130" t="str">
        <f>IF(FN_MC!D1113="","*",FN_MC!D1113)</f>
        <v>*</v>
      </c>
      <c r="E1109" s="130" t="str">
        <f>IF(FN_MC!H1113="","*",FN_MC!H1113)</f>
        <v>*</v>
      </c>
      <c r="F1109" s="148" t="str">
        <f>IF(FN_MC!M1113="","*",FN_MC!M1113)</f>
        <v>*</v>
      </c>
      <c r="G1109" s="130" t="str">
        <f>IF(FN_MC!I1113="","*",FN_MC!I1113)</f>
        <v>*</v>
      </c>
      <c r="H1109" s="130" t="str">
        <f>IF(FN_MC!AB1113="","*",FN_MC!AB1113)</f>
        <v>*</v>
      </c>
      <c r="I1109" s="130" t="str">
        <f>IF(FN_MC!AC1113="","*",FN_MC!AC1113)</f>
        <v>*</v>
      </c>
      <c r="J1109" s="131" t="str">
        <f>IF(FN_MC!AA1113="","*",FN_MC!AA1113)</f>
        <v>*</v>
      </c>
      <c r="K1109" s="143" t="str">
        <f>IF(FN_MC!AD1113="","*",FN_MC!AD1113)</f>
        <v>*</v>
      </c>
    </row>
    <row r="1110" spans="2:11" s="132" customFormat="1" hidden="1">
      <c r="B1110" s="129" t="str">
        <f>IF(FN_MC!Y1114="","*",FN_MC!Y1114)</f>
        <v>*</v>
      </c>
      <c r="C1110" s="130" t="str">
        <f>IF(FN_MC!B1114="","*",FN_MC!B1114)</f>
        <v>*</v>
      </c>
      <c r="D1110" s="130" t="str">
        <f>IF(FN_MC!D1114="","*",FN_MC!D1114)</f>
        <v>*</v>
      </c>
      <c r="E1110" s="130" t="str">
        <f>IF(FN_MC!H1114="","*",FN_MC!H1114)</f>
        <v>*</v>
      </c>
      <c r="F1110" s="148" t="str">
        <f>IF(FN_MC!M1114="","*",FN_MC!M1114)</f>
        <v>*</v>
      </c>
      <c r="G1110" s="130" t="str">
        <f>IF(FN_MC!I1114="","*",FN_MC!I1114)</f>
        <v>*</v>
      </c>
      <c r="H1110" s="130" t="str">
        <f>IF(FN_MC!AB1114="","*",FN_MC!AB1114)</f>
        <v>*</v>
      </c>
      <c r="I1110" s="130" t="str">
        <f>IF(FN_MC!AC1114="","*",FN_MC!AC1114)</f>
        <v>*</v>
      </c>
      <c r="J1110" s="131" t="str">
        <f>IF(FN_MC!AA1114="","*",FN_MC!AA1114)</f>
        <v>*</v>
      </c>
      <c r="K1110" s="143" t="str">
        <f>IF(FN_MC!AD1114="","*",FN_MC!AD1114)</f>
        <v>*</v>
      </c>
    </row>
    <row r="1111" spans="2:11" s="132" customFormat="1" hidden="1">
      <c r="B1111" s="129" t="str">
        <f>IF(FN_MC!Y1115="","*",FN_MC!Y1115)</f>
        <v>*</v>
      </c>
      <c r="C1111" s="130" t="str">
        <f>IF(FN_MC!B1115="","*",FN_MC!B1115)</f>
        <v>*</v>
      </c>
      <c r="D1111" s="130" t="str">
        <f>IF(FN_MC!D1115="","*",FN_MC!D1115)</f>
        <v>*</v>
      </c>
      <c r="E1111" s="130" t="str">
        <f>IF(FN_MC!H1115="","*",FN_MC!H1115)</f>
        <v>*</v>
      </c>
      <c r="F1111" s="148" t="str">
        <f>IF(FN_MC!M1115="","*",FN_MC!M1115)</f>
        <v>*</v>
      </c>
      <c r="G1111" s="130" t="str">
        <f>IF(FN_MC!I1115="","*",FN_MC!I1115)</f>
        <v>*</v>
      </c>
      <c r="H1111" s="130" t="str">
        <f>IF(FN_MC!AB1115="","*",FN_MC!AB1115)</f>
        <v>*</v>
      </c>
      <c r="I1111" s="130" t="str">
        <f>IF(FN_MC!AC1115="","*",FN_MC!AC1115)</f>
        <v>*</v>
      </c>
      <c r="J1111" s="131" t="str">
        <f>IF(FN_MC!AA1115="","*",FN_MC!AA1115)</f>
        <v>*</v>
      </c>
      <c r="K1111" s="143" t="str">
        <f>IF(FN_MC!AD1115="","*",FN_MC!AD1115)</f>
        <v>*</v>
      </c>
    </row>
    <row r="1112" spans="2:11" s="132" customFormat="1" hidden="1">
      <c r="B1112" s="129" t="str">
        <f>IF(FN_MC!Y1116="","*",FN_MC!Y1116)</f>
        <v>*</v>
      </c>
      <c r="C1112" s="130" t="str">
        <f>IF(FN_MC!B1116="","*",FN_MC!B1116)</f>
        <v>*</v>
      </c>
      <c r="D1112" s="130" t="str">
        <f>IF(FN_MC!D1116="","*",FN_MC!D1116)</f>
        <v>*</v>
      </c>
      <c r="E1112" s="130" t="str">
        <f>IF(FN_MC!H1116="","*",FN_MC!H1116)</f>
        <v>*</v>
      </c>
      <c r="F1112" s="148" t="str">
        <f>IF(FN_MC!M1116="","*",FN_MC!M1116)</f>
        <v>*</v>
      </c>
      <c r="G1112" s="130" t="str">
        <f>IF(FN_MC!I1116="","*",FN_MC!I1116)</f>
        <v>*</v>
      </c>
      <c r="H1112" s="130" t="str">
        <f>IF(FN_MC!AB1116="","*",FN_MC!AB1116)</f>
        <v>*</v>
      </c>
      <c r="I1112" s="130" t="str">
        <f>IF(FN_MC!AC1116="","*",FN_MC!AC1116)</f>
        <v>*</v>
      </c>
      <c r="J1112" s="131" t="str">
        <f>IF(FN_MC!AA1116="","*",FN_MC!AA1116)</f>
        <v>*</v>
      </c>
      <c r="K1112" s="143" t="str">
        <f>IF(FN_MC!AD1116="","*",FN_MC!AD1116)</f>
        <v>*</v>
      </c>
    </row>
    <row r="1113" spans="2:11" s="132" customFormat="1" hidden="1">
      <c r="B1113" s="129" t="str">
        <f>IF(FN_MC!Y1117="","*",FN_MC!Y1117)</f>
        <v>*</v>
      </c>
      <c r="C1113" s="130" t="str">
        <f>IF(FN_MC!B1117="","*",FN_MC!B1117)</f>
        <v>*</v>
      </c>
      <c r="D1113" s="130" t="str">
        <f>IF(FN_MC!D1117="","*",FN_MC!D1117)</f>
        <v>*</v>
      </c>
      <c r="E1113" s="130" t="str">
        <f>IF(FN_MC!H1117="","*",FN_MC!H1117)</f>
        <v>*</v>
      </c>
      <c r="F1113" s="148" t="str">
        <f>IF(FN_MC!M1117="","*",FN_MC!M1117)</f>
        <v>*</v>
      </c>
      <c r="G1113" s="130" t="str">
        <f>IF(FN_MC!I1117="","*",FN_MC!I1117)</f>
        <v>*</v>
      </c>
      <c r="H1113" s="130" t="str">
        <f>IF(FN_MC!AB1117="","*",FN_MC!AB1117)</f>
        <v>*</v>
      </c>
      <c r="I1113" s="130" t="str">
        <f>IF(FN_MC!AC1117="","*",FN_MC!AC1117)</f>
        <v>*</v>
      </c>
      <c r="J1113" s="131" t="str">
        <f>IF(FN_MC!AA1117="","*",FN_MC!AA1117)</f>
        <v>*</v>
      </c>
      <c r="K1113" s="143" t="str">
        <f>IF(FN_MC!AD1117="","*",FN_MC!AD1117)</f>
        <v>*</v>
      </c>
    </row>
    <row r="1114" spans="2:11" s="132" customFormat="1" hidden="1">
      <c r="B1114" s="129" t="str">
        <f>IF(FN_MC!Y1118="","*",FN_MC!Y1118)</f>
        <v>*</v>
      </c>
      <c r="C1114" s="130" t="str">
        <f>IF(FN_MC!B1118="","*",FN_MC!B1118)</f>
        <v>*</v>
      </c>
      <c r="D1114" s="130" t="str">
        <f>IF(FN_MC!D1118="","*",FN_MC!D1118)</f>
        <v>*</v>
      </c>
      <c r="E1114" s="130" t="str">
        <f>IF(FN_MC!H1118="","*",FN_MC!H1118)</f>
        <v>*</v>
      </c>
      <c r="F1114" s="148" t="str">
        <f>IF(FN_MC!M1118="","*",FN_MC!M1118)</f>
        <v>*</v>
      </c>
      <c r="G1114" s="130" t="str">
        <f>IF(FN_MC!I1118="","*",FN_MC!I1118)</f>
        <v>*</v>
      </c>
      <c r="H1114" s="130" t="str">
        <f>IF(FN_MC!AB1118="","*",FN_MC!AB1118)</f>
        <v>*</v>
      </c>
      <c r="I1114" s="130" t="str">
        <f>IF(FN_MC!AC1118="","*",FN_MC!AC1118)</f>
        <v>*</v>
      </c>
      <c r="J1114" s="131" t="str">
        <f>IF(FN_MC!AA1118="","*",FN_MC!AA1118)</f>
        <v>*</v>
      </c>
      <c r="K1114" s="143" t="str">
        <f>IF(FN_MC!AD1118="","*",FN_MC!AD1118)</f>
        <v>*</v>
      </c>
    </row>
    <row r="1115" spans="2:11" s="132" customFormat="1" hidden="1">
      <c r="B1115" s="129" t="str">
        <f>IF(FN_MC!Y1119="","*",FN_MC!Y1119)</f>
        <v>*</v>
      </c>
      <c r="C1115" s="130" t="str">
        <f>IF(FN_MC!B1119="","*",FN_MC!B1119)</f>
        <v>*</v>
      </c>
      <c r="D1115" s="130" t="str">
        <f>IF(FN_MC!D1119="","*",FN_MC!D1119)</f>
        <v>*</v>
      </c>
      <c r="E1115" s="130" t="str">
        <f>IF(FN_MC!H1119="","*",FN_MC!H1119)</f>
        <v>*</v>
      </c>
      <c r="F1115" s="148" t="str">
        <f>IF(FN_MC!M1119="","*",FN_MC!M1119)</f>
        <v>*</v>
      </c>
      <c r="G1115" s="130" t="str">
        <f>IF(FN_MC!I1119="","*",FN_MC!I1119)</f>
        <v>*</v>
      </c>
      <c r="H1115" s="130" t="str">
        <f>IF(FN_MC!AB1119="","*",FN_MC!AB1119)</f>
        <v>*</v>
      </c>
      <c r="I1115" s="130" t="str">
        <f>IF(FN_MC!AC1119="","*",FN_MC!AC1119)</f>
        <v>*</v>
      </c>
      <c r="J1115" s="131" t="str">
        <f>IF(FN_MC!AA1119="","*",FN_MC!AA1119)</f>
        <v>*</v>
      </c>
      <c r="K1115" s="143" t="str">
        <f>IF(FN_MC!AD1119="","*",FN_MC!AD1119)</f>
        <v>*</v>
      </c>
    </row>
    <row r="1116" spans="2:11" s="132" customFormat="1" hidden="1">
      <c r="B1116" s="129" t="str">
        <f>IF(FN_MC!Y1120="","*",FN_MC!Y1120)</f>
        <v>*</v>
      </c>
      <c r="C1116" s="130" t="str">
        <f>IF(FN_MC!B1120="","*",FN_MC!B1120)</f>
        <v>*</v>
      </c>
      <c r="D1116" s="130" t="str">
        <f>IF(FN_MC!D1120="","*",FN_MC!D1120)</f>
        <v>*</v>
      </c>
      <c r="E1116" s="130" t="str">
        <f>IF(FN_MC!H1120="","*",FN_MC!H1120)</f>
        <v>*</v>
      </c>
      <c r="F1116" s="148" t="str">
        <f>IF(FN_MC!M1120="","*",FN_MC!M1120)</f>
        <v>*</v>
      </c>
      <c r="G1116" s="130" t="str">
        <f>IF(FN_MC!I1120="","*",FN_MC!I1120)</f>
        <v>*</v>
      </c>
      <c r="H1116" s="130" t="str">
        <f>IF(FN_MC!AB1120="","*",FN_MC!AB1120)</f>
        <v>*</v>
      </c>
      <c r="I1116" s="130" t="str">
        <f>IF(FN_MC!AC1120="","*",FN_MC!AC1120)</f>
        <v>*</v>
      </c>
      <c r="J1116" s="131" t="str">
        <f>IF(FN_MC!AA1120="","*",FN_MC!AA1120)</f>
        <v>*</v>
      </c>
      <c r="K1116" s="143" t="str">
        <f>IF(FN_MC!AD1120="","*",FN_MC!AD1120)</f>
        <v>*</v>
      </c>
    </row>
    <row r="1117" spans="2:11" s="132" customFormat="1" hidden="1">
      <c r="B1117" s="129" t="str">
        <f>IF(FN_MC!Y1121="","*",FN_MC!Y1121)</f>
        <v>*</v>
      </c>
      <c r="C1117" s="130" t="str">
        <f>IF(FN_MC!B1121="","*",FN_MC!B1121)</f>
        <v>*</v>
      </c>
      <c r="D1117" s="130" t="str">
        <f>IF(FN_MC!D1121="","*",FN_MC!D1121)</f>
        <v>*</v>
      </c>
      <c r="E1117" s="130" t="str">
        <f>IF(FN_MC!H1121="","*",FN_MC!H1121)</f>
        <v>*</v>
      </c>
      <c r="F1117" s="148" t="str">
        <f>IF(FN_MC!M1121="","*",FN_MC!M1121)</f>
        <v>*</v>
      </c>
      <c r="G1117" s="130" t="str">
        <f>IF(FN_MC!I1121="","*",FN_MC!I1121)</f>
        <v>*</v>
      </c>
      <c r="H1117" s="130" t="str">
        <f>IF(FN_MC!AB1121="","*",FN_MC!AB1121)</f>
        <v>*</v>
      </c>
      <c r="I1117" s="130" t="str">
        <f>IF(FN_MC!AC1121="","*",FN_MC!AC1121)</f>
        <v>*</v>
      </c>
      <c r="J1117" s="131" t="str">
        <f>IF(FN_MC!AA1121="","*",FN_MC!AA1121)</f>
        <v>*</v>
      </c>
      <c r="K1117" s="143" t="str">
        <f>IF(FN_MC!AD1121="","*",FN_MC!AD1121)</f>
        <v>*</v>
      </c>
    </row>
    <row r="1118" spans="2:11" s="132" customFormat="1" hidden="1">
      <c r="B1118" s="129" t="str">
        <f>IF(FN_MC!Y1122="","*",FN_MC!Y1122)</f>
        <v>*</v>
      </c>
      <c r="C1118" s="130" t="str">
        <f>IF(FN_MC!B1122="","*",FN_MC!B1122)</f>
        <v>*</v>
      </c>
      <c r="D1118" s="130" t="str">
        <f>IF(FN_MC!D1122="","*",FN_MC!D1122)</f>
        <v>*</v>
      </c>
      <c r="E1118" s="130" t="str">
        <f>IF(FN_MC!H1122="","*",FN_MC!H1122)</f>
        <v>*</v>
      </c>
      <c r="F1118" s="148" t="str">
        <f>IF(FN_MC!M1122="","*",FN_MC!M1122)</f>
        <v>*</v>
      </c>
      <c r="G1118" s="130" t="str">
        <f>IF(FN_MC!I1122="","*",FN_MC!I1122)</f>
        <v>*</v>
      </c>
      <c r="H1118" s="130" t="str">
        <f>IF(FN_MC!AB1122="","*",FN_MC!AB1122)</f>
        <v>*</v>
      </c>
      <c r="I1118" s="130" t="str">
        <f>IF(FN_MC!AC1122="","*",FN_MC!AC1122)</f>
        <v>*</v>
      </c>
      <c r="J1118" s="131" t="str">
        <f>IF(FN_MC!AA1122="","*",FN_MC!AA1122)</f>
        <v>*</v>
      </c>
      <c r="K1118" s="143" t="str">
        <f>IF(FN_MC!AD1122="","*",FN_MC!AD1122)</f>
        <v>*</v>
      </c>
    </row>
    <row r="1119" spans="2:11" s="132" customFormat="1" hidden="1">
      <c r="B1119" s="129" t="str">
        <f>IF(FN_MC!Y1123="","*",FN_MC!Y1123)</f>
        <v>*</v>
      </c>
      <c r="C1119" s="130" t="str">
        <f>IF(FN_MC!B1123="","*",FN_MC!B1123)</f>
        <v>*</v>
      </c>
      <c r="D1119" s="130" t="str">
        <f>IF(FN_MC!D1123="","*",FN_MC!D1123)</f>
        <v>*</v>
      </c>
      <c r="E1119" s="130" t="str">
        <f>IF(FN_MC!H1123="","*",FN_MC!H1123)</f>
        <v>*</v>
      </c>
      <c r="F1119" s="148" t="str">
        <f>IF(FN_MC!M1123="","*",FN_MC!M1123)</f>
        <v>*</v>
      </c>
      <c r="G1119" s="130" t="str">
        <f>IF(FN_MC!I1123="","*",FN_MC!I1123)</f>
        <v>*</v>
      </c>
      <c r="H1119" s="130" t="str">
        <f>IF(FN_MC!AB1123="","*",FN_MC!AB1123)</f>
        <v>*</v>
      </c>
      <c r="I1119" s="130" t="str">
        <f>IF(FN_MC!AC1123="","*",FN_MC!AC1123)</f>
        <v>*</v>
      </c>
      <c r="J1119" s="131" t="str">
        <f>IF(FN_MC!AA1123="","*",FN_MC!AA1123)</f>
        <v>*</v>
      </c>
      <c r="K1119" s="143" t="str">
        <f>IF(FN_MC!AD1123="","*",FN_MC!AD1123)</f>
        <v>*</v>
      </c>
    </row>
    <row r="1120" spans="2:11" s="132" customFormat="1" hidden="1">
      <c r="B1120" s="129" t="str">
        <f>IF(FN_MC!Y1124="","*",FN_MC!Y1124)</f>
        <v>*</v>
      </c>
      <c r="C1120" s="130" t="str">
        <f>IF(FN_MC!B1124="","*",FN_MC!B1124)</f>
        <v>*</v>
      </c>
      <c r="D1120" s="130" t="str">
        <f>IF(FN_MC!D1124="","*",FN_MC!D1124)</f>
        <v>*</v>
      </c>
      <c r="E1120" s="130" t="str">
        <f>IF(FN_MC!H1124="","*",FN_MC!H1124)</f>
        <v>*</v>
      </c>
      <c r="F1120" s="148" t="str">
        <f>IF(FN_MC!M1124="","*",FN_MC!M1124)</f>
        <v>*</v>
      </c>
      <c r="G1120" s="130" t="str">
        <f>IF(FN_MC!I1124="","*",FN_MC!I1124)</f>
        <v>*</v>
      </c>
      <c r="H1120" s="130" t="str">
        <f>IF(FN_MC!AB1124="","*",FN_MC!AB1124)</f>
        <v>*</v>
      </c>
      <c r="I1120" s="130" t="str">
        <f>IF(FN_MC!AC1124="","*",FN_MC!AC1124)</f>
        <v>*</v>
      </c>
      <c r="J1120" s="131" t="str">
        <f>IF(FN_MC!AA1124="","*",FN_MC!AA1124)</f>
        <v>*</v>
      </c>
      <c r="K1120" s="143" t="str">
        <f>IF(FN_MC!AD1124="","*",FN_MC!AD1124)</f>
        <v>*</v>
      </c>
    </row>
    <row r="1121" spans="2:11" s="132" customFormat="1" hidden="1">
      <c r="B1121" s="129" t="str">
        <f>IF(FN_MC!Y1125="","*",FN_MC!Y1125)</f>
        <v>*</v>
      </c>
      <c r="C1121" s="130" t="str">
        <f>IF(FN_MC!B1125="","*",FN_MC!B1125)</f>
        <v>*</v>
      </c>
      <c r="D1121" s="130" t="str">
        <f>IF(FN_MC!D1125="","*",FN_MC!D1125)</f>
        <v>*</v>
      </c>
      <c r="E1121" s="130" t="str">
        <f>IF(FN_MC!H1125="","*",FN_MC!H1125)</f>
        <v>*</v>
      </c>
      <c r="F1121" s="148" t="str">
        <f>IF(FN_MC!M1125="","*",FN_MC!M1125)</f>
        <v>*</v>
      </c>
      <c r="G1121" s="130" t="str">
        <f>IF(FN_MC!I1125="","*",FN_MC!I1125)</f>
        <v>*</v>
      </c>
      <c r="H1121" s="130" t="str">
        <f>IF(FN_MC!AB1125="","*",FN_MC!AB1125)</f>
        <v>*</v>
      </c>
      <c r="I1121" s="130" t="str">
        <f>IF(FN_MC!AC1125="","*",FN_MC!AC1125)</f>
        <v>*</v>
      </c>
      <c r="J1121" s="131" t="str">
        <f>IF(FN_MC!AA1125="","*",FN_MC!AA1125)</f>
        <v>*</v>
      </c>
      <c r="K1121" s="143" t="str">
        <f>IF(FN_MC!AD1125="","*",FN_MC!AD1125)</f>
        <v>*</v>
      </c>
    </row>
    <row r="1122" spans="2:11" s="132" customFormat="1" hidden="1">
      <c r="B1122" s="129" t="str">
        <f>IF(FN_MC!Y1126="","*",FN_MC!Y1126)</f>
        <v>*</v>
      </c>
      <c r="C1122" s="130" t="str">
        <f>IF(FN_MC!B1126="","*",FN_MC!B1126)</f>
        <v>*</v>
      </c>
      <c r="D1122" s="130" t="str">
        <f>IF(FN_MC!D1126="","*",FN_MC!D1126)</f>
        <v>*</v>
      </c>
      <c r="E1122" s="130" t="str">
        <f>IF(FN_MC!H1126="","*",FN_MC!H1126)</f>
        <v>*</v>
      </c>
      <c r="F1122" s="148" t="str">
        <f>IF(FN_MC!M1126="","*",FN_MC!M1126)</f>
        <v>*</v>
      </c>
      <c r="G1122" s="130" t="str">
        <f>IF(FN_MC!I1126="","*",FN_MC!I1126)</f>
        <v>*</v>
      </c>
      <c r="H1122" s="130" t="str">
        <f>IF(FN_MC!AB1126="","*",FN_MC!AB1126)</f>
        <v>*</v>
      </c>
      <c r="I1122" s="130" t="str">
        <f>IF(FN_MC!AC1126="","*",FN_MC!AC1126)</f>
        <v>*</v>
      </c>
      <c r="J1122" s="131" t="str">
        <f>IF(FN_MC!AA1126="","*",FN_MC!AA1126)</f>
        <v>*</v>
      </c>
      <c r="K1122" s="143" t="str">
        <f>IF(FN_MC!AD1126="","*",FN_MC!AD1126)</f>
        <v>*</v>
      </c>
    </row>
    <row r="1123" spans="2:11" s="132" customFormat="1" hidden="1">
      <c r="B1123" s="129" t="str">
        <f>IF(FN_MC!Y1127="","*",FN_MC!Y1127)</f>
        <v>*</v>
      </c>
      <c r="C1123" s="130" t="str">
        <f>IF(FN_MC!B1127="","*",FN_MC!B1127)</f>
        <v>*</v>
      </c>
      <c r="D1123" s="130" t="str">
        <f>IF(FN_MC!D1127="","*",FN_MC!D1127)</f>
        <v>*</v>
      </c>
      <c r="E1123" s="130" t="str">
        <f>IF(FN_MC!H1127="","*",FN_MC!H1127)</f>
        <v>*</v>
      </c>
      <c r="F1123" s="148" t="str">
        <f>IF(FN_MC!M1127="","*",FN_MC!M1127)</f>
        <v>*</v>
      </c>
      <c r="G1123" s="130" t="str">
        <f>IF(FN_MC!I1127="","*",FN_MC!I1127)</f>
        <v>*</v>
      </c>
      <c r="H1123" s="130" t="str">
        <f>IF(FN_MC!AB1127="","*",FN_MC!AB1127)</f>
        <v>*</v>
      </c>
      <c r="I1123" s="130" t="str">
        <f>IF(FN_MC!AC1127="","*",FN_MC!AC1127)</f>
        <v>*</v>
      </c>
      <c r="J1123" s="131" t="str">
        <f>IF(FN_MC!AA1127="","*",FN_MC!AA1127)</f>
        <v>*</v>
      </c>
      <c r="K1123" s="143" t="str">
        <f>IF(FN_MC!AD1127="","*",FN_MC!AD1127)</f>
        <v>*</v>
      </c>
    </row>
    <row r="1124" spans="2:11" s="132" customFormat="1" hidden="1">
      <c r="B1124" s="129" t="str">
        <f>IF(FN_MC!Y1128="","*",FN_MC!Y1128)</f>
        <v>*</v>
      </c>
      <c r="C1124" s="130" t="str">
        <f>IF(FN_MC!B1128="","*",FN_MC!B1128)</f>
        <v>*</v>
      </c>
      <c r="D1124" s="130" t="str">
        <f>IF(FN_MC!D1128="","*",FN_MC!D1128)</f>
        <v>*</v>
      </c>
      <c r="E1124" s="130" t="str">
        <f>IF(FN_MC!H1128="","*",FN_MC!H1128)</f>
        <v>*</v>
      </c>
      <c r="F1124" s="148" t="str">
        <f>IF(FN_MC!M1128="","*",FN_MC!M1128)</f>
        <v>*</v>
      </c>
      <c r="G1124" s="130" t="str">
        <f>IF(FN_MC!I1128="","*",FN_MC!I1128)</f>
        <v>*</v>
      </c>
      <c r="H1124" s="130" t="str">
        <f>IF(FN_MC!AB1128="","*",FN_MC!AB1128)</f>
        <v>*</v>
      </c>
      <c r="I1124" s="130" t="str">
        <f>IF(FN_MC!AC1128="","*",FN_MC!AC1128)</f>
        <v>*</v>
      </c>
      <c r="J1124" s="131" t="str">
        <f>IF(FN_MC!AA1128="","*",FN_MC!AA1128)</f>
        <v>*</v>
      </c>
      <c r="K1124" s="143" t="str">
        <f>IF(FN_MC!AD1128="","*",FN_MC!AD1128)</f>
        <v>*</v>
      </c>
    </row>
    <row r="1125" spans="2:11" s="132" customFormat="1" hidden="1">
      <c r="B1125" s="129" t="str">
        <f>IF(FN_MC!Y1129="","*",FN_MC!Y1129)</f>
        <v>*</v>
      </c>
      <c r="C1125" s="130" t="str">
        <f>IF(FN_MC!B1129="","*",FN_MC!B1129)</f>
        <v>*</v>
      </c>
      <c r="D1125" s="130" t="str">
        <f>IF(FN_MC!D1129="","*",FN_MC!D1129)</f>
        <v>*</v>
      </c>
      <c r="E1125" s="130" t="str">
        <f>IF(FN_MC!H1129="","*",FN_MC!H1129)</f>
        <v>*</v>
      </c>
      <c r="F1125" s="148" t="str">
        <f>IF(FN_MC!M1129="","*",FN_MC!M1129)</f>
        <v>*</v>
      </c>
      <c r="G1125" s="130" t="str">
        <f>IF(FN_MC!I1129="","*",FN_MC!I1129)</f>
        <v>*</v>
      </c>
      <c r="H1125" s="130" t="str">
        <f>IF(FN_MC!AB1129="","*",FN_MC!AB1129)</f>
        <v>*</v>
      </c>
      <c r="I1125" s="130" t="str">
        <f>IF(FN_MC!AC1129="","*",FN_MC!AC1129)</f>
        <v>*</v>
      </c>
      <c r="J1125" s="131" t="str">
        <f>IF(FN_MC!AA1129="","*",FN_MC!AA1129)</f>
        <v>*</v>
      </c>
      <c r="K1125" s="143" t="str">
        <f>IF(FN_MC!AD1129="","*",FN_MC!AD1129)</f>
        <v>*</v>
      </c>
    </row>
    <row r="1126" spans="2:11" s="132" customFormat="1" hidden="1">
      <c r="B1126" s="129" t="str">
        <f>IF(FN_MC!Y1130="","*",FN_MC!Y1130)</f>
        <v>*</v>
      </c>
      <c r="C1126" s="130" t="str">
        <f>IF(FN_MC!B1130="","*",FN_MC!B1130)</f>
        <v>*</v>
      </c>
      <c r="D1126" s="130" t="str">
        <f>IF(FN_MC!D1130="","*",FN_MC!D1130)</f>
        <v>*</v>
      </c>
      <c r="E1126" s="130" t="str">
        <f>IF(FN_MC!H1130="","*",FN_MC!H1130)</f>
        <v>*</v>
      </c>
      <c r="F1126" s="148" t="str">
        <f>IF(FN_MC!M1130="","*",FN_MC!M1130)</f>
        <v>*</v>
      </c>
      <c r="G1126" s="130" t="str">
        <f>IF(FN_MC!I1130="","*",FN_MC!I1130)</f>
        <v>*</v>
      </c>
      <c r="H1126" s="130" t="str">
        <f>IF(FN_MC!AB1130="","*",FN_MC!AB1130)</f>
        <v>*</v>
      </c>
      <c r="I1126" s="130" t="str">
        <f>IF(FN_MC!AC1130="","*",FN_MC!AC1130)</f>
        <v>*</v>
      </c>
      <c r="J1126" s="131" t="str">
        <f>IF(FN_MC!AA1130="","*",FN_MC!AA1130)</f>
        <v>*</v>
      </c>
      <c r="K1126" s="143" t="str">
        <f>IF(FN_MC!AD1130="","*",FN_MC!AD1130)</f>
        <v>*</v>
      </c>
    </row>
    <row r="1127" spans="2:11" s="132" customFormat="1" hidden="1">
      <c r="B1127" s="129" t="str">
        <f>IF(FN_MC!Y1131="","*",FN_MC!Y1131)</f>
        <v>*</v>
      </c>
      <c r="C1127" s="130" t="str">
        <f>IF(FN_MC!B1131="","*",FN_MC!B1131)</f>
        <v>*</v>
      </c>
      <c r="D1127" s="130" t="str">
        <f>IF(FN_MC!D1131="","*",FN_MC!D1131)</f>
        <v>*</v>
      </c>
      <c r="E1127" s="130" t="str">
        <f>IF(FN_MC!H1131="","*",FN_MC!H1131)</f>
        <v>*</v>
      </c>
      <c r="F1127" s="148" t="str">
        <f>IF(FN_MC!M1131="","*",FN_MC!M1131)</f>
        <v>*</v>
      </c>
      <c r="G1127" s="130" t="str">
        <f>IF(FN_MC!I1131="","*",FN_MC!I1131)</f>
        <v>*</v>
      </c>
      <c r="H1127" s="130" t="str">
        <f>IF(FN_MC!AB1131="","*",FN_MC!AB1131)</f>
        <v>*</v>
      </c>
      <c r="I1127" s="130" t="str">
        <f>IF(FN_MC!AC1131="","*",FN_MC!AC1131)</f>
        <v>*</v>
      </c>
      <c r="J1127" s="131" t="str">
        <f>IF(FN_MC!AA1131="","*",FN_MC!AA1131)</f>
        <v>*</v>
      </c>
      <c r="K1127" s="143" t="str">
        <f>IF(FN_MC!AD1131="","*",FN_MC!AD1131)</f>
        <v>*</v>
      </c>
    </row>
    <row r="1128" spans="2:11" s="132" customFormat="1" hidden="1">
      <c r="B1128" s="129" t="str">
        <f>IF(FN_MC!Y1132="","*",FN_MC!Y1132)</f>
        <v>*</v>
      </c>
      <c r="C1128" s="130" t="str">
        <f>IF(FN_MC!B1132="","*",FN_MC!B1132)</f>
        <v>*</v>
      </c>
      <c r="D1128" s="130" t="str">
        <f>IF(FN_MC!D1132="","*",FN_MC!D1132)</f>
        <v>*</v>
      </c>
      <c r="E1128" s="130" t="str">
        <f>IF(FN_MC!H1132="","*",FN_MC!H1132)</f>
        <v>*</v>
      </c>
      <c r="F1128" s="148" t="str">
        <f>IF(FN_MC!M1132="","*",FN_MC!M1132)</f>
        <v>*</v>
      </c>
      <c r="G1128" s="130" t="str">
        <f>IF(FN_MC!I1132="","*",FN_MC!I1132)</f>
        <v>*</v>
      </c>
      <c r="H1128" s="130" t="str">
        <f>IF(FN_MC!AB1132="","*",FN_MC!AB1132)</f>
        <v>*</v>
      </c>
      <c r="I1128" s="130" t="str">
        <f>IF(FN_MC!AC1132="","*",FN_MC!AC1132)</f>
        <v>*</v>
      </c>
      <c r="J1128" s="131" t="str">
        <f>IF(FN_MC!AA1132="","*",FN_MC!AA1132)</f>
        <v>*</v>
      </c>
      <c r="K1128" s="143" t="str">
        <f>IF(FN_MC!AD1132="","*",FN_MC!AD1132)</f>
        <v>*</v>
      </c>
    </row>
    <row r="1129" spans="2:11" s="132" customFormat="1" hidden="1">
      <c r="B1129" s="129" t="str">
        <f>IF(FN_MC!Y1133="","*",FN_MC!Y1133)</f>
        <v>*</v>
      </c>
      <c r="C1129" s="130" t="str">
        <f>IF(FN_MC!B1133="","*",FN_MC!B1133)</f>
        <v>*</v>
      </c>
      <c r="D1129" s="130" t="str">
        <f>IF(FN_MC!D1133="","*",FN_MC!D1133)</f>
        <v>*</v>
      </c>
      <c r="E1129" s="130" t="str">
        <f>IF(FN_MC!H1133="","*",FN_MC!H1133)</f>
        <v>*</v>
      </c>
      <c r="F1129" s="148" t="str">
        <f>IF(FN_MC!M1133="","*",FN_MC!M1133)</f>
        <v>*</v>
      </c>
      <c r="G1129" s="130" t="str">
        <f>IF(FN_MC!I1133="","*",FN_MC!I1133)</f>
        <v>*</v>
      </c>
      <c r="H1129" s="130" t="str">
        <f>IF(FN_MC!AB1133="","*",FN_MC!AB1133)</f>
        <v>*</v>
      </c>
      <c r="I1129" s="130" t="str">
        <f>IF(FN_MC!AC1133="","*",FN_MC!AC1133)</f>
        <v>*</v>
      </c>
      <c r="J1129" s="131" t="str">
        <f>IF(FN_MC!AA1133="","*",FN_MC!AA1133)</f>
        <v>*</v>
      </c>
      <c r="K1129" s="143" t="str">
        <f>IF(FN_MC!AD1133="","*",FN_MC!AD1133)</f>
        <v>*</v>
      </c>
    </row>
    <row r="1130" spans="2:11" s="132" customFormat="1" hidden="1">
      <c r="B1130" s="129" t="str">
        <f>IF(FN_MC!Y1134="","*",FN_MC!Y1134)</f>
        <v>*</v>
      </c>
      <c r="C1130" s="130" t="str">
        <f>IF(FN_MC!B1134="","*",FN_MC!B1134)</f>
        <v>*</v>
      </c>
      <c r="D1130" s="130" t="str">
        <f>IF(FN_MC!D1134="","*",FN_MC!D1134)</f>
        <v>*</v>
      </c>
      <c r="E1130" s="130" t="str">
        <f>IF(FN_MC!H1134="","*",FN_MC!H1134)</f>
        <v>*</v>
      </c>
      <c r="F1130" s="148" t="str">
        <f>IF(FN_MC!M1134="","*",FN_MC!M1134)</f>
        <v>*</v>
      </c>
      <c r="G1130" s="130" t="str">
        <f>IF(FN_MC!I1134="","*",FN_MC!I1134)</f>
        <v>*</v>
      </c>
      <c r="H1130" s="130" t="str">
        <f>IF(FN_MC!AB1134="","*",FN_MC!AB1134)</f>
        <v>*</v>
      </c>
      <c r="I1130" s="130" t="str">
        <f>IF(FN_MC!AC1134="","*",FN_MC!AC1134)</f>
        <v>*</v>
      </c>
      <c r="J1130" s="131" t="str">
        <f>IF(FN_MC!AA1134="","*",FN_MC!AA1134)</f>
        <v>*</v>
      </c>
      <c r="K1130" s="143" t="str">
        <f>IF(FN_MC!AD1134="","*",FN_MC!AD1134)</f>
        <v>*</v>
      </c>
    </row>
    <row r="1131" spans="2:11" s="132" customFormat="1" hidden="1">
      <c r="B1131" s="129" t="str">
        <f>IF(FN_MC!Y1135="","*",FN_MC!Y1135)</f>
        <v>*</v>
      </c>
      <c r="C1131" s="130" t="str">
        <f>IF(FN_MC!B1135="","*",FN_MC!B1135)</f>
        <v>*</v>
      </c>
      <c r="D1131" s="130" t="str">
        <f>IF(FN_MC!D1135="","*",FN_MC!D1135)</f>
        <v>*</v>
      </c>
      <c r="E1131" s="130" t="str">
        <f>IF(FN_MC!H1135="","*",FN_MC!H1135)</f>
        <v>*</v>
      </c>
      <c r="F1131" s="148" t="str">
        <f>IF(FN_MC!M1135="","*",FN_MC!M1135)</f>
        <v>*</v>
      </c>
      <c r="G1131" s="130" t="str">
        <f>IF(FN_MC!I1135="","*",FN_MC!I1135)</f>
        <v>*</v>
      </c>
      <c r="H1131" s="130" t="str">
        <f>IF(FN_MC!AB1135="","*",FN_MC!AB1135)</f>
        <v>*</v>
      </c>
      <c r="I1131" s="130" t="str">
        <f>IF(FN_MC!AC1135="","*",FN_MC!AC1135)</f>
        <v>*</v>
      </c>
      <c r="J1131" s="131" t="str">
        <f>IF(FN_MC!AA1135="","*",FN_MC!AA1135)</f>
        <v>*</v>
      </c>
      <c r="K1131" s="143" t="str">
        <f>IF(FN_MC!AD1135="","*",FN_MC!AD1135)</f>
        <v>*</v>
      </c>
    </row>
    <row r="1132" spans="2:11" s="132" customFormat="1" hidden="1">
      <c r="B1132" s="129" t="str">
        <f>IF(FN_MC!Y1136="","*",FN_MC!Y1136)</f>
        <v>*</v>
      </c>
      <c r="C1132" s="130" t="str">
        <f>IF(FN_MC!B1136="","*",FN_MC!B1136)</f>
        <v>*</v>
      </c>
      <c r="D1132" s="130" t="str">
        <f>IF(FN_MC!D1136="","*",FN_MC!D1136)</f>
        <v>*</v>
      </c>
      <c r="E1132" s="130" t="str">
        <f>IF(FN_MC!H1136="","*",FN_MC!H1136)</f>
        <v>*</v>
      </c>
      <c r="F1132" s="148" t="str">
        <f>IF(FN_MC!M1136="","*",FN_MC!M1136)</f>
        <v>*</v>
      </c>
      <c r="G1132" s="130" t="str">
        <f>IF(FN_MC!I1136="","*",FN_MC!I1136)</f>
        <v>*</v>
      </c>
      <c r="H1132" s="130" t="str">
        <f>IF(FN_MC!AB1136="","*",FN_MC!AB1136)</f>
        <v>*</v>
      </c>
      <c r="I1132" s="130" t="str">
        <f>IF(FN_MC!AC1136="","*",FN_MC!AC1136)</f>
        <v>*</v>
      </c>
      <c r="J1132" s="131" t="str">
        <f>IF(FN_MC!AA1136="","*",FN_MC!AA1136)</f>
        <v>*</v>
      </c>
      <c r="K1132" s="143" t="str">
        <f>IF(FN_MC!AD1136="","*",FN_MC!AD1136)</f>
        <v>*</v>
      </c>
    </row>
    <row r="1133" spans="2:11" s="132" customFormat="1" hidden="1">
      <c r="B1133" s="129" t="str">
        <f>IF(FN_MC!Y1137="","*",FN_MC!Y1137)</f>
        <v>*</v>
      </c>
      <c r="C1133" s="130" t="str">
        <f>IF(FN_MC!B1137="","*",FN_MC!B1137)</f>
        <v>*</v>
      </c>
      <c r="D1133" s="130" t="str">
        <f>IF(FN_MC!D1137="","*",FN_MC!D1137)</f>
        <v>*</v>
      </c>
      <c r="E1133" s="130" t="str">
        <f>IF(FN_MC!H1137="","*",FN_MC!H1137)</f>
        <v>*</v>
      </c>
      <c r="F1133" s="148" t="str">
        <f>IF(FN_MC!M1137="","*",FN_MC!M1137)</f>
        <v>*</v>
      </c>
      <c r="G1133" s="130" t="str">
        <f>IF(FN_MC!I1137="","*",FN_MC!I1137)</f>
        <v>*</v>
      </c>
      <c r="H1133" s="130" t="str">
        <f>IF(FN_MC!AB1137="","*",FN_MC!AB1137)</f>
        <v>*</v>
      </c>
      <c r="I1133" s="130" t="str">
        <f>IF(FN_MC!AC1137="","*",FN_MC!AC1137)</f>
        <v>*</v>
      </c>
      <c r="J1133" s="131" t="str">
        <f>IF(FN_MC!AA1137="","*",FN_MC!AA1137)</f>
        <v>*</v>
      </c>
      <c r="K1133" s="143" t="str">
        <f>IF(FN_MC!AD1137="","*",FN_MC!AD1137)</f>
        <v>*</v>
      </c>
    </row>
    <row r="1134" spans="2:11" s="132" customFormat="1" hidden="1">
      <c r="B1134" s="129" t="str">
        <f>IF(FN_MC!Y1138="","*",FN_MC!Y1138)</f>
        <v>*</v>
      </c>
      <c r="C1134" s="130" t="str">
        <f>IF(FN_MC!B1138="","*",FN_MC!B1138)</f>
        <v>*</v>
      </c>
      <c r="D1134" s="130" t="str">
        <f>IF(FN_MC!D1138="","*",FN_MC!D1138)</f>
        <v>*</v>
      </c>
      <c r="E1134" s="130" t="str">
        <f>IF(FN_MC!H1138="","*",FN_MC!H1138)</f>
        <v>*</v>
      </c>
      <c r="F1134" s="148" t="str">
        <f>IF(FN_MC!M1138="","*",FN_MC!M1138)</f>
        <v>*</v>
      </c>
      <c r="G1134" s="130" t="str">
        <f>IF(FN_MC!I1138="","*",FN_MC!I1138)</f>
        <v>*</v>
      </c>
      <c r="H1134" s="130" t="str">
        <f>IF(FN_MC!AB1138="","*",FN_MC!AB1138)</f>
        <v>*</v>
      </c>
      <c r="I1134" s="130" t="str">
        <f>IF(FN_MC!AC1138="","*",FN_MC!AC1138)</f>
        <v>*</v>
      </c>
      <c r="J1134" s="131" t="str">
        <f>IF(FN_MC!AA1138="","*",FN_MC!AA1138)</f>
        <v>*</v>
      </c>
      <c r="K1134" s="143" t="str">
        <f>IF(FN_MC!AD1138="","*",FN_MC!AD1138)</f>
        <v>*</v>
      </c>
    </row>
    <row r="1135" spans="2:11" s="132" customFormat="1" hidden="1">
      <c r="B1135" s="129" t="str">
        <f>IF(FN_MC!Y1139="","*",FN_MC!Y1139)</f>
        <v>*</v>
      </c>
      <c r="C1135" s="130" t="str">
        <f>IF(FN_MC!B1139="","*",FN_MC!B1139)</f>
        <v>*</v>
      </c>
      <c r="D1135" s="130" t="str">
        <f>IF(FN_MC!D1139="","*",FN_MC!D1139)</f>
        <v>*</v>
      </c>
      <c r="E1135" s="130" t="str">
        <f>IF(FN_MC!H1139="","*",FN_MC!H1139)</f>
        <v>*</v>
      </c>
      <c r="F1135" s="148" t="str">
        <f>IF(FN_MC!M1139="","*",FN_MC!M1139)</f>
        <v>*</v>
      </c>
      <c r="G1135" s="130" t="str">
        <f>IF(FN_MC!I1139="","*",FN_MC!I1139)</f>
        <v>*</v>
      </c>
      <c r="H1135" s="130" t="str">
        <f>IF(FN_MC!AB1139="","*",FN_MC!AB1139)</f>
        <v>*</v>
      </c>
      <c r="I1135" s="130" t="str">
        <f>IF(FN_MC!AC1139="","*",FN_MC!AC1139)</f>
        <v>*</v>
      </c>
      <c r="J1135" s="131" t="str">
        <f>IF(FN_MC!AA1139="","*",FN_MC!AA1139)</f>
        <v>*</v>
      </c>
      <c r="K1135" s="143" t="str">
        <f>IF(FN_MC!AD1139="","*",FN_MC!AD1139)</f>
        <v>*</v>
      </c>
    </row>
    <row r="1136" spans="2:11" s="132" customFormat="1" hidden="1">
      <c r="B1136" s="129" t="str">
        <f>IF(FN_MC!Y1140="","*",FN_MC!Y1140)</f>
        <v>*</v>
      </c>
      <c r="C1136" s="130" t="str">
        <f>IF(FN_MC!B1140="","*",FN_MC!B1140)</f>
        <v>*</v>
      </c>
      <c r="D1136" s="130" t="str">
        <f>IF(FN_MC!D1140="","*",FN_MC!D1140)</f>
        <v>*</v>
      </c>
      <c r="E1136" s="130" t="str">
        <f>IF(FN_MC!H1140="","*",FN_MC!H1140)</f>
        <v>*</v>
      </c>
      <c r="F1136" s="148" t="str">
        <f>IF(FN_MC!M1140="","*",FN_MC!M1140)</f>
        <v>*</v>
      </c>
      <c r="G1136" s="130" t="str">
        <f>IF(FN_MC!I1140="","*",FN_MC!I1140)</f>
        <v>*</v>
      </c>
      <c r="H1136" s="130" t="str">
        <f>IF(FN_MC!AB1140="","*",FN_MC!AB1140)</f>
        <v>*</v>
      </c>
      <c r="I1136" s="130" t="str">
        <f>IF(FN_MC!AC1140="","*",FN_MC!AC1140)</f>
        <v>*</v>
      </c>
      <c r="J1136" s="131" t="str">
        <f>IF(FN_MC!AA1140="","*",FN_MC!AA1140)</f>
        <v>*</v>
      </c>
      <c r="K1136" s="143" t="str">
        <f>IF(FN_MC!AD1140="","*",FN_MC!AD1140)</f>
        <v>*</v>
      </c>
    </row>
    <row r="1137" spans="2:11" hidden="1">
      <c r="B1137" s="129" t="str">
        <f>IF(FN_MC!Y1141="","*",FN_MC!Y1141)</f>
        <v>*</v>
      </c>
      <c r="C1137" s="130" t="str">
        <f>IF(FN_MC!B1141="","*",FN_MC!B1141)</f>
        <v>*</v>
      </c>
      <c r="D1137" s="130" t="str">
        <f>IF(FN_MC!D1141="","*",FN_MC!D1141)</f>
        <v>*</v>
      </c>
      <c r="E1137" s="130" t="str">
        <f>IF(FN_MC!H1141="","*",FN_MC!H1141)</f>
        <v>*</v>
      </c>
      <c r="F1137" s="148" t="str">
        <f>IF(FN_MC!M1141="","*",FN_MC!M1141)</f>
        <v>*</v>
      </c>
      <c r="G1137" s="130" t="str">
        <f>IF(FN_MC!I1141="","*",FN_MC!I1141)</f>
        <v>*</v>
      </c>
      <c r="H1137" s="130" t="str">
        <f>IF(FN_MC!AB1141="","*",FN_MC!AB1141)</f>
        <v>*</v>
      </c>
      <c r="I1137" s="130" t="str">
        <f>IF(FN_MC!AC1141="","*",FN_MC!AC1141)</f>
        <v>*</v>
      </c>
      <c r="J1137" s="131" t="str">
        <f>IF(FN_MC!AA1141="","*",FN_MC!AA1141)</f>
        <v>*</v>
      </c>
      <c r="K1137" s="143" t="str">
        <f>IF(FN_MC!AD1141="","*",FN_MC!AD1141)</f>
        <v>*</v>
      </c>
    </row>
    <row r="1138" spans="2:11" s="132" customFormat="1" hidden="1">
      <c r="B1138" s="129" t="str">
        <f>IF(FN_MC!Y1142="","*",FN_MC!Y1142)</f>
        <v>*</v>
      </c>
      <c r="C1138" s="130" t="str">
        <f>IF(FN_MC!B1142="","*",FN_MC!B1142)</f>
        <v>*</v>
      </c>
      <c r="D1138" s="130" t="str">
        <f>IF(FN_MC!D1142="","*",FN_MC!D1142)</f>
        <v>*</v>
      </c>
      <c r="E1138" s="130" t="str">
        <f>IF(FN_MC!H1142="","*",FN_MC!H1142)</f>
        <v>*</v>
      </c>
      <c r="F1138" s="148" t="str">
        <f>IF(FN_MC!M1142="","*",FN_MC!M1142)</f>
        <v>*</v>
      </c>
      <c r="G1138" s="130" t="str">
        <f>IF(FN_MC!I1142="","*",FN_MC!I1142)</f>
        <v>*</v>
      </c>
      <c r="H1138" s="130" t="str">
        <f>IF(FN_MC!AB1142="","*",FN_MC!AB1142)</f>
        <v>*</v>
      </c>
      <c r="I1138" s="130" t="str">
        <f>IF(FN_MC!AC1142="","*",FN_MC!AC1142)</f>
        <v>*</v>
      </c>
      <c r="J1138" s="131" t="str">
        <f>IF(FN_MC!AA1142="","*",FN_MC!AA1142)</f>
        <v>*</v>
      </c>
      <c r="K1138" s="143" t="str">
        <f>IF(FN_MC!AD1142="","*",FN_MC!AD1142)</f>
        <v>*</v>
      </c>
    </row>
    <row r="1139" spans="2:11" s="132" customFormat="1" hidden="1">
      <c r="B1139" s="129" t="str">
        <f>IF(FN_MC!Y1143="","*",FN_MC!Y1143)</f>
        <v>*</v>
      </c>
      <c r="C1139" s="130" t="str">
        <f>IF(FN_MC!B1143="","*",FN_MC!B1143)</f>
        <v>*</v>
      </c>
      <c r="D1139" s="130" t="str">
        <f>IF(FN_MC!D1143="","*",FN_MC!D1143)</f>
        <v>*</v>
      </c>
      <c r="E1139" s="130" t="str">
        <f>IF(FN_MC!H1143="","*",FN_MC!H1143)</f>
        <v>*</v>
      </c>
      <c r="F1139" s="148" t="str">
        <f>IF(FN_MC!M1143="","*",FN_MC!M1143)</f>
        <v>*</v>
      </c>
      <c r="G1139" s="130" t="str">
        <f>IF(FN_MC!I1143="","*",FN_MC!I1143)</f>
        <v>*</v>
      </c>
      <c r="H1139" s="130" t="str">
        <f>IF(FN_MC!AB1143="","*",FN_MC!AB1143)</f>
        <v>*</v>
      </c>
      <c r="I1139" s="130" t="str">
        <f>IF(FN_MC!AC1143="","*",FN_MC!AC1143)</f>
        <v>*</v>
      </c>
      <c r="J1139" s="131" t="str">
        <f>IF(FN_MC!AA1143="","*",FN_MC!AA1143)</f>
        <v>*</v>
      </c>
      <c r="K1139" s="143" t="str">
        <f>IF(FN_MC!AD1143="","*",FN_MC!AD1143)</f>
        <v>*</v>
      </c>
    </row>
    <row r="1140" spans="2:11" hidden="1">
      <c r="B1140" s="129" t="str">
        <f>IF(FN_MC!Y1144="","*",FN_MC!Y1144)</f>
        <v>*</v>
      </c>
      <c r="C1140" s="130" t="str">
        <f>IF(FN_MC!B1144="","*",FN_MC!B1144)</f>
        <v>*</v>
      </c>
      <c r="D1140" s="130" t="str">
        <f>IF(FN_MC!D1144="","*",FN_MC!D1144)</f>
        <v>*</v>
      </c>
      <c r="E1140" s="130" t="str">
        <f>IF(FN_MC!H1144="","*",FN_MC!H1144)</f>
        <v>*</v>
      </c>
      <c r="F1140" s="148" t="str">
        <f>IF(FN_MC!M1144="","*",FN_MC!M1144)</f>
        <v>*</v>
      </c>
      <c r="G1140" s="130" t="str">
        <f>IF(FN_MC!I1144="","*",FN_MC!I1144)</f>
        <v>*</v>
      </c>
      <c r="H1140" s="130" t="str">
        <f>IF(FN_MC!AB1144="","*",FN_MC!AB1144)</f>
        <v>*</v>
      </c>
      <c r="I1140" s="130" t="str">
        <f>IF(FN_MC!AC1144="","*",FN_MC!AC1144)</f>
        <v>*</v>
      </c>
      <c r="J1140" s="131" t="str">
        <f>IF(FN_MC!AA1144="","*",FN_MC!AA1144)</f>
        <v>*</v>
      </c>
      <c r="K1140" s="143" t="str">
        <f>IF(FN_MC!AD1144="","*",FN_MC!AD1144)</f>
        <v>*</v>
      </c>
    </row>
    <row r="1141" spans="2:11" hidden="1">
      <c r="B1141" s="129" t="str">
        <f>IF(FN_MC!Y1145="","*",FN_MC!Y1145)</f>
        <v>*</v>
      </c>
      <c r="C1141" s="130" t="str">
        <f>IF(FN_MC!B1145="","*",FN_MC!B1145)</f>
        <v>*</v>
      </c>
      <c r="D1141" s="130" t="str">
        <f>IF(FN_MC!D1145="","*",FN_MC!D1145)</f>
        <v>*</v>
      </c>
      <c r="E1141" s="130" t="str">
        <f>IF(FN_MC!H1145="","*",FN_MC!H1145)</f>
        <v>*</v>
      </c>
      <c r="F1141" s="148" t="str">
        <f>IF(FN_MC!M1145="","*",FN_MC!M1145)</f>
        <v>*</v>
      </c>
      <c r="G1141" s="130" t="str">
        <f>IF(FN_MC!I1145="","*",FN_MC!I1145)</f>
        <v>*</v>
      </c>
      <c r="H1141" s="130" t="str">
        <f>IF(FN_MC!AB1145="","*",FN_MC!AB1145)</f>
        <v>*</v>
      </c>
      <c r="I1141" s="130" t="str">
        <f>IF(FN_MC!AC1145="","*",FN_MC!AC1145)</f>
        <v>*</v>
      </c>
      <c r="J1141" s="131" t="str">
        <f>IF(FN_MC!AA1145="","*",FN_MC!AA1145)</f>
        <v>*</v>
      </c>
      <c r="K1141" s="143" t="str">
        <f>IF(FN_MC!AD1145="","*",FN_MC!AD1145)</f>
        <v>*</v>
      </c>
    </row>
    <row r="1142" spans="2:11" s="132" customFormat="1" hidden="1">
      <c r="B1142" s="129" t="str">
        <f>IF(FN_MC!Y1146="","*",FN_MC!Y1146)</f>
        <v>*</v>
      </c>
      <c r="C1142" s="130" t="str">
        <f>IF(FN_MC!B1146="","*",FN_MC!B1146)</f>
        <v>*</v>
      </c>
      <c r="D1142" s="130" t="str">
        <f>IF(FN_MC!D1146="","*",FN_MC!D1146)</f>
        <v>*</v>
      </c>
      <c r="E1142" s="130" t="str">
        <f>IF(FN_MC!H1146="","*",FN_MC!H1146)</f>
        <v>*</v>
      </c>
      <c r="F1142" s="148" t="str">
        <f>IF(FN_MC!M1146="","*",FN_MC!M1146)</f>
        <v>*</v>
      </c>
      <c r="G1142" s="130" t="str">
        <f>IF(FN_MC!I1146="","*",FN_MC!I1146)</f>
        <v>*</v>
      </c>
      <c r="H1142" s="130" t="str">
        <f>IF(FN_MC!AB1146="","*",FN_MC!AB1146)</f>
        <v>*</v>
      </c>
      <c r="I1142" s="130" t="str">
        <f>IF(FN_MC!AC1146="","*",FN_MC!AC1146)</f>
        <v>*</v>
      </c>
      <c r="J1142" s="131" t="str">
        <f>IF(FN_MC!AA1146="","*",FN_MC!AA1146)</f>
        <v>*</v>
      </c>
      <c r="K1142" s="143" t="str">
        <f>IF(FN_MC!AD1146="","*",FN_MC!AD1146)</f>
        <v>*</v>
      </c>
    </row>
    <row r="1143" spans="2:11" s="132" customFormat="1" hidden="1">
      <c r="B1143" s="129" t="str">
        <f>IF(FN_MC!Y1147="","*",FN_MC!Y1147)</f>
        <v>*</v>
      </c>
      <c r="C1143" s="130" t="str">
        <f>IF(FN_MC!B1147="","*",FN_MC!B1147)</f>
        <v>*</v>
      </c>
      <c r="D1143" s="130" t="str">
        <f>IF(FN_MC!D1147="","*",FN_MC!D1147)</f>
        <v>*</v>
      </c>
      <c r="E1143" s="130" t="str">
        <f>IF(FN_MC!H1147="","*",FN_MC!H1147)</f>
        <v>*</v>
      </c>
      <c r="F1143" s="148" t="str">
        <f>IF(FN_MC!M1147="","*",FN_MC!M1147)</f>
        <v>*</v>
      </c>
      <c r="G1143" s="130" t="str">
        <f>IF(FN_MC!I1147="","*",FN_MC!I1147)</f>
        <v>*</v>
      </c>
      <c r="H1143" s="130" t="str">
        <f>IF(FN_MC!AB1147="","*",FN_MC!AB1147)</f>
        <v>*</v>
      </c>
      <c r="I1143" s="130" t="str">
        <f>IF(FN_MC!AC1147="","*",FN_MC!AC1147)</f>
        <v>*</v>
      </c>
      <c r="J1143" s="131" t="str">
        <f>IF(FN_MC!AA1147="","*",FN_MC!AA1147)</f>
        <v>*</v>
      </c>
      <c r="K1143" s="143" t="str">
        <f>IF(FN_MC!AD1147="","*",FN_MC!AD1147)</f>
        <v>*</v>
      </c>
    </row>
    <row r="1144" spans="2:11" hidden="1">
      <c r="B1144" s="129" t="str">
        <f>IF(FN_MC!Y1148="","*",FN_MC!Y1148)</f>
        <v>*</v>
      </c>
      <c r="C1144" s="130" t="str">
        <f>IF(FN_MC!B1148="","*",FN_MC!B1148)</f>
        <v>*</v>
      </c>
      <c r="D1144" s="130" t="str">
        <f>IF(FN_MC!D1148="","*",FN_MC!D1148)</f>
        <v>*</v>
      </c>
      <c r="E1144" s="130" t="str">
        <f>IF(FN_MC!H1148="","*",FN_MC!H1148)</f>
        <v>*</v>
      </c>
      <c r="F1144" s="148" t="str">
        <f>IF(FN_MC!M1148="","*",FN_MC!M1148)</f>
        <v>*</v>
      </c>
      <c r="G1144" s="130" t="str">
        <f>IF(FN_MC!I1148="","*",FN_MC!I1148)</f>
        <v>*</v>
      </c>
      <c r="H1144" s="130" t="str">
        <f>IF(FN_MC!AB1148="","*",FN_MC!AB1148)</f>
        <v>*</v>
      </c>
      <c r="I1144" s="130" t="str">
        <f>IF(FN_MC!AC1148="","*",FN_MC!AC1148)</f>
        <v>*</v>
      </c>
      <c r="J1144" s="131" t="str">
        <f>IF(FN_MC!AA1148="","*",FN_MC!AA1148)</f>
        <v>*</v>
      </c>
      <c r="K1144" s="143" t="str">
        <f>IF(FN_MC!AD1148="","*",FN_MC!AD1148)</f>
        <v>*</v>
      </c>
    </row>
    <row r="1145" spans="2:11" hidden="1">
      <c r="B1145" s="129" t="str">
        <f>IF(FN_MC!Y1149="","*",FN_MC!Y1149)</f>
        <v>*</v>
      </c>
      <c r="C1145" s="130" t="str">
        <f>IF(FN_MC!B1149="","*",FN_MC!B1149)</f>
        <v>*</v>
      </c>
      <c r="D1145" s="130" t="str">
        <f>IF(FN_MC!D1149="","*",FN_MC!D1149)</f>
        <v>*</v>
      </c>
      <c r="E1145" s="130" t="str">
        <f>IF(FN_MC!H1149="","*",FN_MC!H1149)</f>
        <v>*</v>
      </c>
      <c r="F1145" s="148" t="str">
        <f>IF(FN_MC!M1149="","*",FN_MC!M1149)</f>
        <v>*</v>
      </c>
      <c r="G1145" s="130" t="str">
        <f>IF(FN_MC!I1149="","*",FN_MC!I1149)</f>
        <v>*</v>
      </c>
      <c r="H1145" s="130" t="str">
        <f>IF(FN_MC!AB1149="","*",FN_MC!AB1149)</f>
        <v>*</v>
      </c>
      <c r="I1145" s="130" t="str">
        <f>IF(FN_MC!AC1149="","*",FN_MC!AC1149)</f>
        <v>*</v>
      </c>
      <c r="J1145" s="131" t="str">
        <f>IF(FN_MC!AA1149="","*",FN_MC!AA1149)</f>
        <v>*</v>
      </c>
      <c r="K1145" s="143" t="str">
        <f>IF(FN_MC!AD1149="","*",FN_MC!AD1149)</f>
        <v>*</v>
      </c>
    </row>
    <row r="1146" spans="2:11" s="132" customFormat="1" hidden="1">
      <c r="B1146" s="129" t="str">
        <f>IF(FN_MC!Y1150="","*",FN_MC!Y1150)</f>
        <v>*</v>
      </c>
      <c r="C1146" s="130" t="str">
        <f>IF(FN_MC!B1150="","*",FN_MC!B1150)</f>
        <v>*</v>
      </c>
      <c r="D1146" s="130" t="str">
        <f>IF(FN_MC!D1150="","*",FN_MC!D1150)</f>
        <v>*</v>
      </c>
      <c r="E1146" s="130" t="str">
        <f>IF(FN_MC!H1150="","*",FN_MC!H1150)</f>
        <v>*</v>
      </c>
      <c r="F1146" s="148" t="str">
        <f>IF(FN_MC!M1150="","*",FN_MC!M1150)</f>
        <v>*</v>
      </c>
      <c r="G1146" s="130" t="str">
        <f>IF(FN_MC!I1150="","*",FN_MC!I1150)</f>
        <v>*</v>
      </c>
      <c r="H1146" s="130" t="str">
        <f>IF(FN_MC!AB1150="","*",FN_MC!AB1150)</f>
        <v>*</v>
      </c>
      <c r="I1146" s="130" t="str">
        <f>IF(FN_MC!AC1150="","*",FN_MC!AC1150)</f>
        <v>*</v>
      </c>
      <c r="J1146" s="131" t="str">
        <f>IF(FN_MC!AA1150="","*",FN_MC!AA1150)</f>
        <v>*</v>
      </c>
      <c r="K1146" s="143" t="str">
        <f>IF(FN_MC!AD1150="","*",FN_MC!AD1150)</f>
        <v>*</v>
      </c>
    </row>
    <row r="1147" spans="2:11" s="132" customFormat="1" hidden="1">
      <c r="B1147" s="129" t="str">
        <f>IF(FN_MC!Y1151="","*",FN_MC!Y1151)</f>
        <v>*</v>
      </c>
      <c r="C1147" s="130" t="str">
        <f>IF(FN_MC!B1151="","*",FN_MC!B1151)</f>
        <v>*</v>
      </c>
      <c r="D1147" s="130" t="str">
        <f>IF(FN_MC!D1151="","*",FN_MC!D1151)</f>
        <v>*</v>
      </c>
      <c r="E1147" s="130" t="str">
        <f>IF(FN_MC!H1151="","*",FN_MC!H1151)</f>
        <v>*</v>
      </c>
      <c r="F1147" s="148" t="str">
        <f>IF(FN_MC!M1151="","*",FN_MC!M1151)</f>
        <v>*</v>
      </c>
      <c r="G1147" s="130" t="str">
        <f>IF(FN_MC!I1151="","*",FN_MC!I1151)</f>
        <v>*</v>
      </c>
      <c r="H1147" s="130" t="str">
        <f>IF(FN_MC!AB1151="","*",FN_MC!AB1151)</f>
        <v>*</v>
      </c>
      <c r="I1147" s="130" t="str">
        <f>IF(FN_MC!AC1151="","*",FN_MC!AC1151)</f>
        <v>*</v>
      </c>
      <c r="J1147" s="131" t="str">
        <f>IF(FN_MC!AA1151="","*",FN_MC!AA1151)</f>
        <v>*</v>
      </c>
      <c r="K1147" s="143" t="str">
        <f>IF(FN_MC!AD1151="","*",FN_MC!AD1151)</f>
        <v>*</v>
      </c>
    </row>
    <row r="1148" spans="2:11" s="132" customFormat="1" hidden="1">
      <c r="B1148" s="129" t="str">
        <f>IF(FN_MC!Y1152="","*",FN_MC!Y1152)</f>
        <v>*</v>
      </c>
      <c r="C1148" s="130" t="str">
        <f>IF(FN_MC!B1152="","*",FN_MC!B1152)</f>
        <v>*</v>
      </c>
      <c r="D1148" s="130" t="str">
        <f>IF(FN_MC!D1152="","*",FN_MC!D1152)</f>
        <v>*</v>
      </c>
      <c r="E1148" s="130" t="str">
        <f>IF(FN_MC!H1152="","*",FN_MC!H1152)</f>
        <v>*</v>
      </c>
      <c r="F1148" s="148" t="str">
        <f>IF(FN_MC!M1152="","*",FN_MC!M1152)</f>
        <v>*</v>
      </c>
      <c r="G1148" s="130" t="str">
        <f>IF(FN_MC!I1152="","*",FN_MC!I1152)</f>
        <v>*</v>
      </c>
      <c r="H1148" s="130" t="str">
        <f>IF(FN_MC!AB1152="","*",FN_MC!AB1152)</f>
        <v>*</v>
      </c>
      <c r="I1148" s="130" t="str">
        <f>IF(FN_MC!AC1152="","*",FN_MC!AC1152)</f>
        <v>*</v>
      </c>
      <c r="J1148" s="131" t="str">
        <f>IF(FN_MC!AA1152="","*",FN_MC!AA1152)</f>
        <v>*</v>
      </c>
      <c r="K1148" s="143" t="str">
        <f>IF(FN_MC!AD1152="","*",FN_MC!AD1152)</f>
        <v>*</v>
      </c>
    </row>
    <row r="1149" spans="2:11" s="132" customFormat="1" hidden="1">
      <c r="B1149" s="129" t="str">
        <f>IF(FN_MC!Y1153="","*",FN_MC!Y1153)</f>
        <v>*</v>
      </c>
      <c r="C1149" s="130" t="str">
        <f>IF(FN_MC!B1153="","*",FN_MC!B1153)</f>
        <v>*</v>
      </c>
      <c r="D1149" s="130" t="str">
        <f>IF(FN_MC!D1153="","*",FN_MC!D1153)</f>
        <v>*</v>
      </c>
      <c r="E1149" s="130" t="str">
        <f>IF(FN_MC!H1153="","*",FN_MC!H1153)</f>
        <v>*</v>
      </c>
      <c r="F1149" s="148" t="str">
        <f>IF(FN_MC!M1153="","*",FN_MC!M1153)</f>
        <v>*</v>
      </c>
      <c r="G1149" s="130" t="str">
        <f>IF(FN_MC!I1153="","*",FN_MC!I1153)</f>
        <v>*</v>
      </c>
      <c r="H1149" s="130" t="str">
        <f>IF(FN_MC!AB1153="","*",FN_MC!AB1153)</f>
        <v>*</v>
      </c>
      <c r="I1149" s="130" t="str">
        <f>IF(FN_MC!AC1153="","*",FN_MC!AC1153)</f>
        <v>*</v>
      </c>
      <c r="J1149" s="131" t="str">
        <f>IF(FN_MC!AA1153="","*",FN_MC!AA1153)</f>
        <v>*</v>
      </c>
      <c r="K1149" s="143" t="str">
        <f>IF(FN_MC!AD1153="","*",FN_MC!AD1153)</f>
        <v>*</v>
      </c>
    </row>
    <row r="1150" spans="2:11" hidden="1">
      <c r="B1150" s="129" t="str">
        <f>IF(FN_MC!Y1154="","*",FN_MC!Y1154)</f>
        <v>*</v>
      </c>
      <c r="C1150" s="130" t="str">
        <f>IF(FN_MC!B1154="","*",FN_MC!B1154)</f>
        <v>*</v>
      </c>
      <c r="D1150" s="130" t="str">
        <f>IF(FN_MC!D1154="","*",FN_MC!D1154)</f>
        <v>*</v>
      </c>
      <c r="E1150" s="130" t="str">
        <f>IF(FN_MC!H1154="","*",FN_MC!H1154)</f>
        <v>*</v>
      </c>
      <c r="F1150" s="148" t="str">
        <f>IF(FN_MC!M1154="","*",FN_MC!M1154)</f>
        <v>*</v>
      </c>
      <c r="G1150" s="130" t="str">
        <f>IF(FN_MC!I1154="","*",FN_MC!I1154)</f>
        <v>*</v>
      </c>
      <c r="H1150" s="130" t="str">
        <f>IF(FN_MC!AB1154="","*",FN_MC!AB1154)</f>
        <v>*</v>
      </c>
      <c r="I1150" s="130" t="str">
        <f>IF(FN_MC!AC1154="","*",FN_MC!AC1154)</f>
        <v>*</v>
      </c>
      <c r="J1150" s="131" t="str">
        <f>IF(FN_MC!AA1154="","*",FN_MC!AA1154)</f>
        <v>*</v>
      </c>
      <c r="K1150" s="143" t="str">
        <f>IF(FN_MC!AD1154="","*",FN_MC!AD1154)</f>
        <v>*</v>
      </c>
    </row>
    <row r="1151" spans="2:11" s="132" customFormat="1" hidden="1">
      <c r="B1151" s="129" t="str">
        <f>IF(FN_MC!Y1155="","*",FN_MC!Y1155)</f>
        <v>*</v>
      </c>
      <c r="C1151" s="130" t="str">
        <f>IF(FN_MC!B1155="","*",FN_MC!B1155)</f>
        <v>*</v>
      </c>
      <c r="D1151" s="130" t="str">
        <f>IF(FN_MC!D1155="","*",FN_MC!D1155)</f>
        <v>*</v>
      </c>
      <c r="E1151" s="130" t="str">
        <f>IF(FN_MC!H1155="","*",FN_MC!H1155)</f>
        <v>*</v>
      </c>
      <c r="F1151" s="148" t="str">
        <f>IF(FN_MC!M1155="","*",FN_MC!M1155)</f>
        <v>*</v>
      </c>
      <c r="G1151" s="130" t="str">
        <f>IF(FN_MC!I1155="","*",FN_MC!I1155)</f>
        <v>*</v>
      </c>
      <c r="H1151" s="130" t="str">
        <f>IF(FN_MC!AB1155="","*",FN_MC!AB1155)</f>
        <v>*</v>
      </c>
      <c r="I1151" s="130" t="str">
        <f>IF(FN_MC!AC1155="","*",FN_MC!AC1155)</f>
        <v>*</v>
      </c>
      <c r="J1151" s="131" t="str">
        <f>IF(FN_MC!AA1155="","*",FN_MC!AA1155)</f>
        <v>*</v>
      </c>
      <c r="K1151" s="143" t="str">
        <f>IF(FN_MC!AD1155="","*",FN_MC!AD1155)</f>
        <v>*</v>
      </c>
    </row>
    <row r="1152" spans="2:11" s="132" customFormat="1" hidden="1">
      <c r="B1152" s="129" t="str">
        <f>IF(FN_MC!Y1156="","*",FN_MC!Y1156)</f>
        <v>*</v>
      </c>
      <c r="C1152" s="130" t="str">
        <f>IF(FN_MC!B1156="","*",FN_MC!B1156)</f>
        <v>*</v>
      </c>
      <c r="D1152" s="130" t="str">
        <f>IF(FN_MC!D1156="","*",FN_MC!D1156)</f>
        <v>*</v>
      </c>
      <c r="E1152" s="130" t="str">
        <f>IF(FN_MC!H1156="","*",FN_MC!H1156)</f>
        <v>*</v>
      </c>
      <c r="F1152" s="148" t="str">
        <f>IF(FN_MC!M1156="","*",FN_MC!M1156)</f>
        <v>*</v>
      </c>
      <c r="G1152" s="130" t="str">
        <f>IF(FN_MC!I1156="","*",FN_MC!I1156)</f>
        <v>*</v>
      </c>
      <c r="H1152" s="130" t="str">
        <f>IF(FN_MC!AB1156="","*",FN_MC!AB1156)</f>
        <v>*</v>
      </c>
      <c r="I1152" s="130" t="str">
        <f>IF(FN_MC!AC1156="","*",FN_MC!AC1156)</f>
        <v>*</v>
      </c>
      <c r="J1152" s="131" t="str">
        <f>IF(FN_MC!AA1156="","*",FN_MC!AA1156)</f>
        <v>*</v>
      </c>
      <c r="K1152" s="143" t="str">
        <f>IF(FN_MC!AD1156="","*",FN_MC!AD1156)</f>
        <v>*</v>
      </c>
    </row>
    <row r="1153" spans="2:11" s="132" customFormat="1" hidden="1">
      <c r="B1153" s="129" t="str">
        <f>IF(FN_MC!Y1157="","*",FN_MC!Y1157)</f>
        <v>*</v>
      </c>
      <c r="C1153" s="130" t="str">
        <f>IF(FN_MC!B1157="","*",FN_MC!B1157)</f>
        <v>*</v>
      </c>
      <c r="D1153" s="130" t="str">
        <f>IF(FN_MC!D1157="","*",FN_MC!D1157)</f>
        <v>*</v>
      </c>
      <c r="E1153" s="130" t="str">
        <f>IF(FN_MC!H1157="","*",FN_MC!H1157)</f>
        <v>*</v>
      </c>
      <c r="F1153" s="148" t="str">
        <f>IF(FN_MC!M1157="","*",FN_MC!M1157)</f>
        <v>*</v>
      </c>
      <c r="G1153" s="130" t="str">
        <f>IF(FN_MC!I1157="","*",FN_MC!I1157)</f>
        <v>*</v>
      </c>
      <c r="H1153" s="130" t="str">
        <f>IF(FN_MC!AB1157="","*",FN_MC!AB1157)</f>
        <v>*</v>
      </c>
      <c r="I1153" s="130" t="str">
        <f>IF(FN_MC!AC1157="","*",FN_MC!AC1157)</f>
        <v>*</v>
      </c>
      <c r="J1153" s="131" t="str">
        <f>IF(FN_MC!AA1157="","*",FN_MC!AA1157)</f>
        <v>*</v>
      </c>
      <c r="K1153" s="143" t="str">
        <f>IF(FN_MC!AD1157="","*",FN_MC!AD1157)</f>
        <v>*</v>
      </c>
    </row>
    <row r="1154" spans="2:11" s="132" customFormat="1" hidden="1">
      <c r="B1154" s="129" t="str">
        <f>IF(FN_MC!Y1158="","*",FN_MC!Y1158)</f>
        <v>*</v>
      </c>
      <c r="C1154" s="130" t="str">
        <f>IF(FN_MC!B1158="","*",FN_MC!B1158)</f>
        <v>*</v>
      </c>
      <c r="D1154" s="130" t="str">
        <f>IF(FN_MC!D1158="","*",FN_MC!D1158)</f>
        <v>*</v>
      </c>
      <c r="E1154" s="130" t="str">
        <f>IF(FN_MC!H1158="","*",FN_MC!H1158)</f>
        <v>*</v>
      </c>
      <c r="F1154" s="148" t="str">
        <f>IF(FN_MC!M1158="","*",FN_MC!M1158)</f>
        <v>*</v>
      </c>
      <c r="G1154" s="130" t="str">
        <f>IF(FN_MC!I1158="","*",FN_MC!I1158)</f>
        <v>*</v>
      </c>
      <c r="H1154" s="130" t="str">
        <f>IF(FN_MC!AB1158="","*",FN_MC!AB1158)</f>
        <v>*</v>
      </c>
      <c r="I1154" s="130" t="str">
        <f>IF(FN_MC!AC1158="","*",FN_MC!AC1158)</f>
        <v>*</v>
      </c>
      <c r="J1154" s="131" t="str">
        <f>IF(FN_MC!AA1158="","*",FN_MC!AA1158)</f>
        <v>*</v>
      </c>
      <c r="K1154" s="143" t="str">
        <f>IF(FN_MC!AD1158="","*",FN_MC!AD1158)</f>
        <v>*</v>
      </c>
    </row>
    <row r="1155" spans="2:11" s="132" customFormat="1" hidden="1">
      <c r="B1155" s="129" t="str">
        <f>IF(FN_MC!Y1159="","*",FN_MC!Y1159)</f>
        <v>*</v>
      </c>
      <c r="C1155" s="130" t="str">
        <f>IF(FN_MC!B1159="","*",FN_MC!B1159)</f>
        <v>*</v>
      </c>
      <c r="D1155" s="130" t="str">
        <f>IF(FN_MC!D1159="","*",FN_MC!D1159)</f>
        <v>*</v>
      </c>
      <c r="E1155" s="130" t="str">
        <f>IF(FN_MC!H1159="","*",FN_MC!H1159)</f>
        <v>*</v>
      </c>
      <c r="F1155" s="148" t="str">
        <f>IF(FN_MC!M1159="","*",FN_MC!M1159)</f>
        <v>*</v>
      </c>
      <c r="G1155" s="130" t="str">
        <f>IF(FN_MC!I1159="","*",FN_MC!I1159)</f>
        <v>*</v>
      </c>
      <c r="H1155" s="130" t="str">
        <f>IF(FN_MC!AB1159="","*",FN_MC!AB1159)</f>
        <v>*</v>
      </c>
      <c r="I1155" s="130" t="str">
        <f>IF(FN_MC!AC1159="","*",FN_MC!AC1159)</f>
        <v>*</v>
      </c>
      <c r="J1155" s="131" t="str">
        <f>IF(FN_MC!AA1159="","*",FN_MC!AA1159)</f>
        <v>*</v>
      </c>
      <c r="K1155" s="143" t="str">
        <f>IF(FN_MC!AD1159="","*",FN_MC!AD1159)</f>
        <v>*</v>
      </c>
    </row>
    <row r="1156" spans="2:11" hidden="1">
      <c r="B1156" s="129" t="str">
        <f>IF(FN_MC!Y1160="","*",FN_MC!Y1160)</f>
        <v>*</v>
      </c>
      <c r="C1156" s="130" t="str">
        <f>IF(FN_MC!B1160="","*",FN_MC!B1160)</f>
        <v>*</v>
      </c>
      <c r="D1156" s="130" t="str">
        <f>IF(FN_MC!D1160="","*",FN_MC!D1160)</f>
        <v>*</v>
      </c>
      <c r="E1156" s="130" t="str">
        <f>IF(FN_MC!H1160="","*",FN_MC!H1160)</f>
        <v>*</v>
      </c>
      <c r="F1156" s="148" t="str">
        <f>IF(FN_MC!M1160="","*",FN_MC!M1160)</f>
        <v>*</v>
      </c>
      <c r="G1156" s="130" t="str">
        <f>IF(FN_MC!I1160="","*",FN_MC!I1160)</f>
        <v>*</v>
      </c>
      <c r="H1156" s="130" t="str">
        <f>IF(FN_MC!AB1160="","*",FN_MC!AB1160)</f>
        <v>*</v>
      </c>
      <c r="I1156" s="130" t="str">
        <f>IF(FN_MC!AC1160="","*",FN_MC!AC1160)</f>
        <v>*</v>
      </c>
      <c r="J1156" s="131" t="str">
        <f>IF(FN_MC!AA1160="","*",FN_MC!AA1160)</f>
        <v>*</v>
      </c>
      <c r="K1156" s="143" t="str">
        <f>IF(FN_MC!AD1160="","*",FN_MC!AD1160)</f>
        <v>*</v>
      </c>
    </row>
    <row r="1157" spans="2:11" s="132" customFormat="1" hidden="1">
      <c r="B1157" s="129" t="str">
        <f>IF(FN_MC!Y1161="","*",FN_MC!Y1161)</f>
        <v>*</v>
      </c>
      <c r="C1157" s="130" t="str">
        <f>IF(FN_MC!B1161="","*",FN_MC!B1161)</f>
        <v>*</v>
      </c>
      <c r="D1157" s="130" t="str">
        <f>IF(FN_MC!D1161="","*",FN_MC!D1161)</f>
        <v>*</v>
      </c>
      <c r="E1157" s="130" t="str">
        <f>IF(FN_MC!H1161="","*",FN_MC!H1161)</f>
        <v>*</v>
      </c>
      <c r="F1157" s="148" t="str">
        <f>IF(FN_MC!M1161="","*",FN_MC!M1161)</f>
        <v>*</v>
      </c>
      <c r="G1157" s="130" t="str">
        <f>IF(FN_MC!I1161="","*",FN_MC!I1161)</f>
        <v>*</v>
      </c>
      <c r="H1157" s="130" t="str">
        <f>IF(FN_MC!AB1161="","*",FN_MC!AB1161)</f>
        <v>*</v>
      </c>
      <c r="I1157" s="130" t="str">
        <f>IF(FN_MC!AC1161="","*",FN_MC!AC1161)</f>
        <v>*</v>
      </c>
      <c r="J1157" s="131" t="str">
        <f>IF(FN_MC!AA1161="","*",FN_MC!AA1161)</f>
        <v>*</v>
      </c>
      <c r="K1157" s="143" t="str">
        <f>IF(FN_MC!AD1161="","*",FN_MC!AD1161)</f>
        <v>*</v>
      </c>
    </row>
    <row r="1158" spans="2:11" s="132" customFormat="1" hidden="1">
      <c r="B1158" s="129" t="str">
        <f>IF(FN_MC!Y1162="","*",FN_MC!Y1162)</f>
        <v>*</v>
      </c>
      <c r="C1158" s="130" t="str">
        <f>IF(FN_MC!B1162="","*",FN_MC!B1162)</f>
        <v>*</v>
      </c>
      <c r="D1158" s="130" t="str">
        <f>IF(FN_MC!D1162="","*",FN_MC!D1162)</f>
        <v>*</v>
      </c>
      <c r="E1158" s="130" t="str">
        <f>IF(FN_MC!H1162="","*",FN_MC!H1162)</f>
        <v>*</v>
      </c>
      <c r="F1158" s="148" t="str">
        <f>IF(FN_MC!M1162="","*",FN_MC!M1162)</f>
        <v>*</v>
      </c>
      <c r="G1158" s="130" t="str">
        <f>IF(FN_MC!I1162="","*",FN_MC!I1162)</f>
        <v>*</v>
      </c>
      <c r="H1158" s="130" t="str">
        <f>IF(FN_MC!AB1162="","*",FN_MC!AB1162)</f>
        <v>*</v>
      </c>
      <c r="I1158" s="130" t="str">
        <f>IF(FN_MC!AC1162="","*",FN_MC!AC1162)</f>
        <v>*</v>
      </c>
      <c r="J1158" s="131" t="str">
        <f>IF(FN_MC!AA1162="","*",FN_MC!AA1162)</f>
        <v>*</v>
      </c>
      <c r="K1158" s="143" t="str">
        <f>IF(FN_MC!AD1162="","*",FN_MC!AD1162)</f>
        <v>*</v>
      </c>
    </row>
    <row r="1159" spans="2:11" s="132" customFormat="1" hidden="1">
      <c r="B1159" s="129" t="str">
        <f>IF(FN_MC!Y1163="","*",FN_MC!Y1163)</f>
        <v>*</v>
      </c>
      <c r="C1159" s="130" t="str">
        <f>IF(FN_MC!B1163="","*",FN_MC!B1163)</f>
        <v>*</v>
      </c>
      <c r="D1159" s="130" t="str">
        <f>IF(FN_MC!D1163="","*",FN_MC!D1163)</f>
        <v>*</v>
      </c>
      <c r="E1159" s="130" t="str">
        <f>IF(FN_MC!H1163="","*",FN_MC!H1163)</f>
        <v>*</v>
      </c>
      <c r="F1159" s="148" t="str">
        <f>IF(FN_MC!M1163="","*",FN_MC!M1163)</f>
        <v>*</v>
      </c>
      <c r="G1159" s="130" t="str">
        <f>IF(FN_MC!I1163="","*",FN_MC!I1163)</f>
        <v>*</v>
      </c>
      <c r="H1159" s="130" t="str">
        <f>IF(FN_MC!AB1163="","*",FN_MC!AB1163)</f>
        <v>*</v>
      </c>
      <c r="I1159" s="130" t="str">
        <f>IF(FN_MC!AC1163="","*",FN_MC!AC1163)</f>
        <v>*</v>
      </c>
      <c r="J1159" s="131" t="str">
        <f>IF(FN_MC!AA1163="","*",FN_MC!AA1163)</f>
        <v>*</v>
      </c>
      <c r="K1159" s="143" t="str">
        <f>IF(FN_MC!AD1163="","*",FN_MC!AD1163)</f>
        <v>*</v>
      </c>
    </row>
    <row r="1160" spans="2:11" s="132" customFormat="1" hidden="1">
      <c r="B1160" s="129" t="str">
        <f>IF(FN_MC!Y1164="","*",FN_MC!Y1164)</f>
        <v>*</v>
      </c>
      <c r="C1160" s="130" t="str">
        <f>IF(FN_MC!B1164="","*",FN_MC!B1164)</f>
        <v>*</v>
      </c>
      <c r="D1160" s="130" t="str">
        <f>IF(FN_MC!D1164="","*",FN_MC!D1164)</f>
        <v>*</v>
      </c>
      <c r="E1160" s="130" t="str">
        <f>IF(FN_MC!H1164="","*",FN_MC!H1164)</f>
        <v>*</v>
      </c>
      <c r="F1160" s="148" t="str">
        <f>IF(FN_MC!M1164="","*",FN_MC!M1164)</f>
        <v>*</v>
      </c>
      <c r="G1160" s="130" t="str">
        <f>IF(FN_MC!I1164="","*",FN_MC!I1164)</f>
        <v>*</v>
      </c>
      <c r="H1160" s="130" t="str">
        <f>IF(FN_MC!AB1164="","*",FN_MC!AB1164)</f>
        <v>*</v>
      </c>
      <c r="I1160" s="130" t="str">
        <f>IF(FN_MC!AC1164="","*",FN_MC!AC1164)</f>
        <v>*</v>
      </c>
      <c r="J1160" s="131" t="str">
        <f>IF(FN_MC!AA1164="","*",FN_MC!AA1164)</f>
        <v>*</v>
      </c>
      <c r="K1160" s="143" t="str">
        <f>IF(FN_MC!AD1164="","*",FN_MC!AD1164)</f>
        <v>*</v>
      </c>
    </row>
    <row r="1161" spans="2:11" hidden="1">
      <c r="B1161" s="129" t="str">
        <f>IF(FN_MC!Y1165="","*",FN_MC!Y1165)</f>
        <v>*</v>
      </c>
      <c r="C1161" s="130" t="str">
        <f>IF(FN_MC!B1165="","*",FN_MC!B1165)</f>
        <v>*</v>
      </c>
      <c r="D1161" s="130" t="str">
        <f>IF(FN_MC!D1165="","*",FN_MC!D1165)</f>
        <v>*</v>
      </c>
      <c r="E1161" s="130" t="str">
        <f>IF(FN_MC!H1165="","*",FN_MC!H1165)</f>
        <v>*</v>
      </c>
      <c r="F1161" s="148" t="str">
        <f>IF(FN_MC!M1165="","*",FN_MC!M1165)</f>
        <v>*</v>
      </c>
      <c r="G1161" s="130" t="str">
        <f>IF(FN_MC!I1165="","*",FN_MC!I1165)</f>
        <v>*</v>
      </c>
      <c r="H1161" s="130" t="str">
        <f>IF(FN_MC!AB1165="","*",FN_MC!AB1165)</f>
        <v>*</v>
      </c>
      <c r="I1161" s="130" t="str">
        <f>IF(FN_MC!AC1165="","*",FN_MC!AC1165)</f>
        <v>*</v>
      </c>
      <c r="J1161" s="131" t="str">
        <f>IF(FN_MC!AA1165="","*",FN_MC!AA1165)</f>
        <v>*</v>
      </c>
      <c r="K1161" s="143" t="str">
        <f>IF(FN_MC!AD1165="","*",FN_MC!AD1165)</f>
        <v>*</v>
      </c>
    </row>
    <row r="1162" spans="2:11" s="132" customFormat="1" hidden="1">
      <c r="B1162" s="129" t="str">
        <f>IF(FN_MC!Y1166="","*",FN_MC!Y1166)</f>
        <v>*</v>
      </c>
      <c r="C1162" s="130" t="str">
        <f>IF(FN_MC!B1166="","*",FN_MC!B1166)</f>
        <v>*</v>
      </c>
      <c r="D1162" s="130" t="str">
        <f>IF(FN_MC!D1166="","*",FN_MC!D1166)</f>
        <v>*</v>
      </c>
      <c r="E1162" s="130" t="str">
        <f>IF(FN_MC!H1166="","*",FN_MC!H1166)</f>
        <v>*</v>
      </c>
      <c r="F1162" s="148" t="str">
        <f>IF(FN_MC!M1166="","*",FN_MC!M1166)</f>
        <v>*</v>
      </c>
      <c r="G1162" s="130" t="str">
        <f>IF(FN_MC!I1166="","*",FN_MC!I1166)</f>
        <v>*</v>
      </c>
      <c r="H1162" s="130" t="str">
        <f>IF(FN_MC!AB1166="","*",FN_MC!AB1166)</f>
        <v>*</v>
      </c>
      <c r="I1162" s="130" t="str">
        <f>IF(FN_MC!AC1166="","*",FN_MC!AC1166)</f>
        <v>*</v>
      </c>
      <c r="J1162" s="131" t="str">
        <f>IF(FN_MC!AA1166="","*",FN_MC!AA1166)</f>
        <v>*</v>
      </c>
      <c r="K1162" s="143" t="str">
        <f>IF(FN_MC!AD1166="","*",FN_MC!AD1166)</f>
        <v>*</v>
      </c>
    </row>
    <row r="1163" spans="2:11" s="132" customFormat="1" hidden="1">
      <c r="B1163" s="129" t="str">
        <f>IF(FN_MC!Y1167="","*",FN_MC!Y1167)</f>
        <v>*</v>
      </c>
      <c r="C1163" s="130" t="str">
        <f>IF(FN_MC!B1167="","*",FN_MC!B1167)</f>
        <v>*</v>
      </c>
      <c r="D1163" s="130" t="str">
        <f>IF(FN_MC!D1167="","*",FN_MC!D1167)</f>
        <v>*</v>
      </c>
      <c r="E1163" s="130" t="str">
        <f>IF(FN_MC!H1167="","*",FN_MC!H1167)</f>
        <v>*</v>
      </c>
      <c r="F1163" s="148" t="str">
        <f>IF(FN_MC!M1167="","*",FN_MC!M1167)</f>
        <v>*</v>
      </c>
      <c r="G1163" s="130" t="str">
        <f>IF(FN_MC!I1167="","*",FN_MC!I1167)</f>
        <v>*</v>
      </c>
      <c r="H1163" s="130" t="str">
        <f>IF(FN_MC!AB1167="","*",FN_MC!AB1167)</f>
        <v>*</v>
      </c>
      <c r="I1163" s="130" t="str">
        <f>IF(FN_MC!AC1167="","*",FN_MC!AC1167)</f>
        <v>*</v>
      </c>
      <c r="J1163" s="131" t="str">
        <f>IF(FN_MC!AA1167="","*",FN_MC!AA1167)</f>
        <v>*</v>
      </c>
      <c r="K1163" s="143" t="str">
        <f>IF(FN_MC!AD1167="","*",FN_MC!AD1167)</f>
        <v>*</v>
      </c>
    </row>
    <row r="1164" spans="2:11" s="132" customFormat="1" hidden="1">
      <c r="B1164" s="129" t="str">
        <f>IF(FN_MC!Y1168="","*",FN_MC!Y1168)</f>
        <v>*</v>
      </c>
      <c r="C1164" s="130" t="str">
        <f>IF(FN_MC!B1168="","*",FN_MC!B1168)</f>
        <v>*</v>
      </c>
      <c r="D1164" s="130" t="str">
        <f>IF(FN_MC!D1168="","*",FN_MC!D1168)</f>
        <v>*</v>
      </c>
      <c r="E1164" s="130" t="str">
        <f>IF(FN_MC!H1168="","*",FN_MC!H1168)</f>
        <v>*</v>
      </c>
      <c r="F1164" s="148" t="str">
        <f>IF(FN_MC!M1168="","*",FN_MC!M1168)</f>
        <v>*</v>
      </c>
      <c r="G1164" s="130" t="str">
        <f>IF(FN_MC!I1168="","*",FN_MC!I1168)</f>
        <v>*</v>
      </c>
      <c r="H1164" s="130" t="str">
        <f>IF(FN_MC!AB1168="","*",FN_MC!AB1168)</f>
        <v>*</v>
      </c>
      <c r="I1164" s="130" t="str">
        <f>IF(FN_MC!AC1168="","*",FN_MC!AC1168)</f>
        <v>*</v>
      </c>
      <c r="J1164" s="131" t="str">
        <f>IF(FN_MC!AA1168="","*",FN_MC!AA1168)</f>
        <v>*</v>
      </c>
      <c r="K1164" s="143" t="str">
        <f>IF(FN_MC!AD1168="","*",FN_MC!AD1168)</f>
        <v>*</v>
      </c>
    </row>
    <row r="1165" spans="2:11" hidden="1">
      <c r="B1165" s="129" t="str">
        <f>IF(FN_MC!Y1169="","*",FN_MC!Y1169)</f>
        <v>*</v>
      </c>
      <c r="C1165" s="130" t="str">
        <f>IF(FN_MC!B1169="","*",FN_MC!B1169)</f>
        <v>*</v>
      </c>
      <c r="D1165" s="130" t="str">
        <f>IF(FN_MC!D1169="","*",FN_MC!D1169)</f>
        <v>*</v>
      </c>
      <c r="E1165" s="130" t="str">
        <f>IF(FN_MC!H1169="","*",FN_MC!H1169)</f>
        <v>*</v>
      </c>
      <c r="F1165" s="148" t="str">
        <f>IF(FN_MC!M1169="","*",FN_MC!M1169)</f>
        <v>*</v>
      </c>
      <c r="G1165" s="130" t="str">
        <f>IF(FN_MC!I1169="","*",FN_MC!I1169)</f>
        <v>*</v>
      </c>
      <c r="H1165" s="130" t="str">
        <f>IF(FN_MC!AB1169="","*",FN_MC!AB1169)</f>
        <v>*</v>
      </c>
      <c r="I1165" s="130" t="str">
        <f>IF(FN_MC!AC1169="","*",FN_MC!AC1169)</f>
        <v>*</v>
      </c>
      <c r="J1165" s="131" t="str">
        <f>IF(FN_MC!AA1169="","*",FN_MC!AA1169)</f>
        <v>*</v>
      </c>
      <c r="K1165" s="143" t="str">
        <f>IF(FN_MC!AD1169="","*",FN_MC!AD1169)</f>
        <v>*</v>
      </c>
    </row>
    <row r="1166" spans="2:11" hidden="1">
      <c r="B1166" s="129" t="str">
        <f>IF(FN_MC!Y1170="","*",FN_MC!Y1170)</f>
        <v>*</v>
      </c>
      <c r="C1166" s="130" t="str">
        <f>IF(FN_MC!B1170="","*",FN_MC!B1170)</f>
        <v>*</v>
      </c>
      <c r="D1166" s="130" t="str">
        <f>IF(FN_MC!D1170="","*",FN_MC!D1170)</f>
        <v>*</v>
      </c>
      <c r="E1166" s="130" t="str">
        <f>IF(FN_MC!H1170="","*",FN_MC!H1170)</f>
        <v>*</v>
      </c>
      <c r="F1166" s="148" t="str">
        <f>IF(FN_MC!M1170="","*",FN_MC!M1170)</f>
        <v>*</v>
      </c>
      <c r="G1166" s="130" t="str">
        <f>IF(FN_MC!I1170="","*",FN_MC!I1170)</f>
        <v>*</v>
      </c>
      <c r="H1166" s="130" t="str">
        <f>IF(FN_MC!AB1170="","*",FN_MC!AB1170)</f>
        <v>*</v>
      </c>
      <c r="I1166" s="130" t="str">
        <f>IF(FN_MC!AC1170="","*",FN_MC!AC1170)</f>
        <v>*</v>
      </c>
      <c r="J1166" s="131" t="str">
        <f>IF(FN_MC!AA1170="","*",FN_MC!AA1170)</f>
        <v>*</v>
      </c>
      <c r="K1166" s="143" t="str">
        <f>IF(FN_MC!AD1170="","*",FN_MC!AD1170)</f>
        <v>*</v>
      </c>
    </row>
    <row r="1167" spans="2:11" hidden="1">
      <c r="B1167" s="129" t="str">
        <f>IF(FN_MC!Y1171="","*",FN_MC!Y1171)</f>
        <v>*</v>
      </c>
      <c r="C1167" s="130" t="str">
        <f>IF(FN_MC!B1171="","*",FN_MC!B1171)</f>
        <v>*</v>
      </c>
      <c r="D1167" s="130" t="str">
        <f>IF(FN_MC!D1171="","*",FN_MC!D1171)</f>
        <v>*</v>
      </c>
      <c r="E1167" s="130" t="str">
        <f>IF(FN_MC!H1171="","*",FN_MC!H1171)</f>
        <v>*</v>
      </c>
      <c r="F1167" s="148" t="str">
        <f>IF(FN_MC!M1171="","*",FN_MC!M1171)</f>
        <v>*</v>
      </c>
      <c r="G1167" s="130" t="str">
        <f>IF(FN_MC!I1171="","*",FN_MC!I1171)</f>
        <v>*</v>
      </c>
      <c r="H1167" s="130" t="str">
        <f>IF(FN_MC!AB1171="","*",FN_MC!AB1171)</f>
        <v>*</v>
      </c>
      <c r="I1167" s="130" t="str">
        <f>IF(FN_MC!AC1171="","*",FN_MC!AC1171)</f>
        <v>*</v>
      </c>
      <c r="J1167" s="131" t="str">
        <f>IF(FN_MC!AA1171="","*",FN_MC!AA1171)</f>
        <v>*</v>
      </c>
      <c r="K1167" s="143" t="str">
        <f>IF(FN_MC!AD1171="","*",FN_MC!AD1171)</f>
        <v>*</v>
      </c>
    </row>
    <row r="1168" spans="2:11" hidden="1">
      <c r="B1168" s="129" t="str">
        <f>IF(FN_MC!Y1172="","*",FN_MC!Y1172)</f>
        <v>*</v>
      </c>
      <c r="C1168" s="130" t="str">
        <f>IF(FN_MC!B1172="","*",FN_MC!B1172)</f>
        <v>*</v>
      </c>
      <c r="D1168" s="130" t="str">
        <f>IF(FN_MC!D1172="","*",FN_MC!D1172)</f>
        <v>*</v>
      </c>
      <c r="E1168" s="130" t="str">
        <f>IF(FN_MC!H1172="","*",FN_MC!H1172)</f>
        <v>*</v>
      </c>
      <c r="F1168" s="148" t="str">
        <f>IF(FN_MC!M1172="","*",FN_MC!M1172)</f>
        <v>*</v>
      </c>
      <c r="G1168" s="130" t="str">
        <f>IF(FN_MC!I1172="","*",FN_MC!I1172)</f>
        <v>*</v>
      </c>
      <c r="H1168" s="130" t="str">
        <f>IF(FN_MC!AB1172="","*",FN_MC!AB1172)</f>
        <v>*</v>
      </c>
      <c r="I1168" s="130" t="str">
        <f>IF(FN_MC!AC1172="","*",FN_MC!AC1172)</f>
        <v>*</v>
      </c>
      <c r="J1168" s="131" t="str">
        <f>IF(FN_MC!AA1172="","*",FN_MC!AA1172)</f>
        <v>*</v>
      </c>
      <c r="K1168" s="143" t="str">
        <f>IF(FN_MC!AD1172="","*",FN_MC!AD1172)</f>
        <v>*</v>
      </c>
    </row>
    <row r="1169" spans="2:11" s="132" customFormat="1" hidden="1">
      <c r="B1169" s="129" t="str">
        <f>IF(FN_MC!Y1173="","*",FN_MC!Y1173)</f>
        <v>*</v>
      </c>
      <c r="C1169" s="130" t="str">
        <f>IF(FN_MC!B1173="","*",FN_MC!B1173)</f>
        <v>*</v>
      </c>
      <c r="D1169" s="130" t="str">
        <f>IF(FN_MC!D1173="","*",FN_MC!D1173)</f>
        <v>*</v>
      </c>
      <c r="E1169" s="130" t="str">
        <f>IF(FN_MC!H1173="","*",FN_MC!H1173)</f>
        <v>*</v>
      </c>
      <c r="F1169" s="148" t="str">
        <f>IF(FN_MC!M1173="","*",FN_MC!M1173)</f>
        <v>*</v>
      </c>
      <c r="G1169" s="130" t="str">
        <f>IF(FN_MC!I1173="","*",FN_MC!I1173)</f>
        <v>*</v>
      </c>
      <c r="H1169" s="130" t="str">
        <f>IF(FN_MC!AB1173="","*",FN_MC!AB1173)</f>
        <v>*</v>
      </c>
      <c r="I1169" s="130" t="str">
        <f>IF(FN_MC!AC1173="","*",FN_MC!AC1173)</f>
        <v>*</v>
      </c>
      <c r="J1169" s="131" t="str">
        <f>IF(FN_MC!AA1173="","*",FN_MC!AA1173)</f>
        <v>*</v>
      </c>
      <c r="K1169" s="143" t="str">
        <f>IF(FN_MC!AD1173="","*",FN_MC!AD1173)</f>
        <v>*</v>
      </c>
    </row>
    <row r="1170" spans="2:11" s="132" customFormat="1" hidden="1">
      <c r="B1170" s="129" t="str">
        <f>IF(FN_MC!Y1174="","*",FN_MC!Y1174)</f>
        <v>*</v>
      </c>
      <c r="C1170" s="130" t="str">
        <f>IF(FN_MC!B1174="","*",FN_MC!B1174)</f>
        <v>*</v>
      </c>
      <c r="D1170" s="130" t="str">
        <f>IF(FN_MC!D1174="","*",FN_MC!D1174)</f>
        <v>*</v>
      </c>
      <c r="E1170" s="130" t="str">
        <f>IF(FN_MC!H1174="","*",FN_MC!H1174)</f>
        <v>*</v>
      </c>
      <c r="F1170" s="148" t="str">
        <f>IF(FN_MC!M1174="","*",FN_MC!M1174)</f>
        <v>*</v>
      </c>
      <c r="G1170" s="130" t="str">
        <f>IF(FN_MC!I1174="","*",FN_MC!I1174)</f>
        <v>*</v>
      </c>
      <c r="H1170" s="130" t="str">
        <f>IF(FN_MC!AB1174="","*",FN_MC!AB1174)</f>
        <v>*</v>
      </c>
      <c r="I1170" s="130" t="str">
        <f>IF(FN_MC!AC1174="","*",FN_MC!AC1174)</f>
        <v>*</v>
      </c>
      <c r="J1170" s="131" t="str">
        <f>IF(FN_MC!AA1174="","*",FN_MC!AA1174)</f>
        <v>*</v>
      </c>
      <c r="K1170" s="143" t="str">
        <f>IF(FN_MC!AD1174="","*",FN_MC!AD1174)</f>
        <v>*</v>
      </c>
    </row>
    <row r="1171" spans="2:11" hidden="1">
      <c r="B1171" s="129" t="str">
        <f>IF(FN_MC!Y1175="","*",FN_MC!Y1175)</f>
        <v>*</v>
      </c>
      <c r="C1171" s="130" t="str">
        <f>IF(FN_MC!B1175="","*",FN_MC!B1175)</f>
        <v>*</v>
      </c>
      <c r="D1171" s="130" t="str">
        <f>IF(FN_MC!D1175="","*",FN_MC!D1175)</f>
        <v>*</v>
      </c>
      <c r="E1171" s="130" t="str">
        <f>IF(FN_MC!H1175="","*",FN_MC!H1175)</f>
        <v>*</v>
      </c>
      <c r="F1171" s="148" t="str">
        <f>IF(FN_MC!M1175="","*",FN_MC!M1175)</f>
        <v>*</v>
      </c>
      <c r="G1171" s="130" t="str">
        <f>IF(FN_MC!I1175="","*",FN_MC!I1175)</f>
        <v>*</v>
      </c>
      <c r="H1171" s="130" t="str">
        <f>IF(FN_MC!AB1175="","*",FN_MC!AB1175)</f>
        <v>*</v>
      </c>
      <c r="I1171" s="130" t="str">
        <f>IF(FN_MC!AC1175="","*",FN_MC!AC1175)</f>
        <v>*</v>
      </c>
      <c r="J1171" s="131" t="str">
        <f>IF(FN_MC!AA1175="","*",FN_MC!AA1175)</f>
        <v>*</v>
      </c>
      <c r="K1171" s="143" t="str">
        <f>IF(FN_MC!AD1175="","*",FN_MC!AD1175)</f>
        <v>*</v>
      </c>
    </row>
    <row r="1172" spans="2:11" s="132" customFormat="1" hidden="1">
      <c r="B1172" s="129" t="str">
        <f>IF(FN_MC!Y1176="","*",FN_MC!Y1176)</f>
        <v>*</v>
      </c>
      <c r="C1172" s="130" t="str">
        <f>IF(FN_MC!B1176="","*",FN_MC!B1176)</f>
        <v>*</v>
      </c>
      <c r="D1172" s="130" t="str">
        <f>IF(FN_MC!D1176="","*",FN_MC!D1176)</f>
        <v>*</v>
      </c>
      <c r="E1172" s="130" t="str">
        <f>IF(FN_MC!H1176="","*",FN_MC!H1176)</f>
        <v>*</v>
      </c>
      <c r="F1172" s="148" t="str">
        <f>IF(FN_MC!M1176="","*",FN_MC!M1176)</f>
        <v>*</v>
      </c>
      <c r="G1172" s="130" t="str">
        <f>IF(FN_MC!I1176="","*",FN_MC!I1176)</f>
        <v>*</v>
      </c>
      <c r="H1172" s="130" t="str">
        <f>IF(FN_MC!AB1176="","*",FN_MC!AB1176)</f>
        <v>*</v>
      </c>
      <c r="I1172" s="130" t="str">
        <f>IF(FN_MC!AC1176="","*",FN_MC!AC1176)</f>
        <v>*</v>
      </c>
      <c r="J1172" s="131" t="str">
        <f>IF(FN_MC!AA1176="","*",FN_MC!AA1176)</f>
        <v>*</v>
      </c>
      <c r="K1172" s="143" t="str">
        <f>IF(FN_MC!AD1176="","*",FN_MC!AD1176)</f>
        <v>*</v>
      </c>
    </row>
    <row r="1173" spans="2:11" s="132" customFormat="1" hidden="1">
      <c r="B1173" s="129" t="str">
        <f>IF(FN_MC!Y1177="","*",FN_MC!Y1177)</f>
        <v>*</v>
      </c>
      <c r="C1173" s="130" t="str">
        <f>IF(FN_MC!B1177="","*",FN_MC!B1177)</f>
        <v>*</v>
      </c>
      <c r="D1173" s="130" t="str">
        <f>IF(FN_MC!D1177="","*",FN_MC!D1177)</f>
        <v>*</v>
      </c>
      <c r="E1173" s="130" t="str">
        <f>IF(FN_MC!H1177="","*",FN_MC!H1177)</f>
        <v>*</v>
      </c>
      <c r="F1173" s="148" t="str">
        <f>IF(FN_MC!M1177="","*",FN_MC!M1177)</f>
        <v>*</v>
      </c>
      <c r="G1173" s="130" t="str">
        <f>IF(FN_MC!I1177="","*",FN_MC!I1177)</f>
        <v>*</v>
      </c>
      <c r="H1173" s="130" t="str">
        <f>IF(FN_MC!AB1177="","*",FN_MC!AB1177)</f>
        <v>*</v>
      </c>
      <c r="I1173" s="130" t="str">
        <f>IF(FN_MC!AC1177="","*",FN_MC!AC1177)</f>
        <v>*</v>
      </c>
      <c r="J1173" s="131" t="str">
        <f>IF(FN_MC!AA1177="","*",FN_MC!AA1177)</f>
        <v>*</v>
      </c>
      <c r="K1173" s="143" t="str">
        <f>IF(FN_MC!AD1177="","*",FN_MC!AD1177)</f>
        <v>*</v>
      </c>
    </row>
    <row r="1174" spans="2:11" s="132" customFormat="1" hidden="1">
      <c r="B1174" s="129" t="str">
        <f>IF(FN_MC!Y1178="","*",FN_MC!Y1178)</f>
        <v>*</v>
      </c>
      <c r="C1174" s="130" t="str">
        <f>IF(FN_MC!B1178="","*",FN_MC!B1178)</f>
        <v>*</v>
      </c>
      <c r="D1174" s="130" t="str">
        <f>IF(FN_MC!D1178="","*",FN_MC!D1178)</f>
        <v>*</v>
      </c>
      <c r="E1174" s="130" t="str">
        <f>IF(FN_MC!H1178="","*",FN_MC!H1178)</f>
        <v>*</v>
      </c>
      <c r="F1174" s="148" t="str">
        <f>IF(FN_MC!M1178="","*",FN_MC!M1178)</f>
        <v>*</v>
      </c>
      <c r="G1174" s="130" t="str">
        <f>IF(FN_MC!I1178="","*",FN_MC!I1178)</f>
        <v>*</v>
      </c>
      <c r="H1174" s="130" t="str">
        <f>IF(FN_MC!AB1178="","*",FN_MC!AB1178)</f>
        <v>*</v>
      </c>
      <c r="I1174" s="130" t="str">
        <f>IF(FN_MC!AC1178="","*",FN_MC!AC1178)</f>
        <v>*</v>
      </c>
      <c r="J1174" s="131" t="str">
        <f>IF(FN_MC!AA1178="","*",FN_MC!AA1178)</f>
        <v>*</v>
      </c>
      <c r="K1174" s="143" t="str">
        <f>IF(FN_MC!AD1178="","*",FN_MC!AD1178)</f>
        <v>*</v>
      </c>
    </row>
    <row r="1175" spans="2:11" hidden="1">
      <c r="B1175" s="129" t="str">
        <f>IF(FN_MC!Y1179="","*",FN_MC!Y1179)</f>
        <v>*</v>
      </c>
      <c r="C1175" s="130" t="str">
        <f>IF(FN_MC!B1179="","*",FN_MC!B1179)</f>
        <v>*</v>
      </c>
      <c r="D1175" s="130" t="str">
        <f>IF(FN_MC!D1179="","*",FN_MC!D1179)</f>
        <v>*</v>
      </c>
      <c r="E1175" s="130" t="str">
        <f>IF(FN_MC!H1179="","*",FN_MC!H1179)</f>
        <v>*</v>
      </c>
      <c r="F1175" s="148" t="str">
        <f>IF(FN_MC!M1179="","*",FN_MC!M1179)</f>
        <v>*</v>
      </c>
      <c r="G1175" s="130" t="str">
        <f>IF(FN_MC!I1179="","*",FN_MC!I1179)</f>
        <v>*</v>
      </c>
      <c r="H1175" s="130" t="str">
        <f>IF(FN_MC!AB1179="","*",FN_MC!AB1179)</f>
        <v>*</v>
      </c>
      <c r="I1175" s="130" t="str">
        <f>IF(FN_MC!AC1179="","*",FN_MC!AC1179)</f>
        <v>*</v>
      </c>
      <c r="J1175" s="131" t="str">
        <f>IF(FN_MC!AA1179="","*",FN_MC!AA1179)</f>
        <v>*</v>
      </c>
      <c r="K1175" s="143" t="str">
        <f>IF(FN_MC!AD1179="","*",FN_MC!AD1179)</f>
        <v>*</v>
      </c>
    </row>
    <row r="1176" spans="2:11" hidden="1">
      <c r="B1176" s="129" t="str">
        <f>IF(FN_MC!Y1180="","*",FN_MC!Y1180)</f>
        <v>*</v>
      </c>
      <c r="C1176" s="130" t="str">
        <f>IF(FN_MC!B1180="","*",FN_MC!B1180)</f>
        <v>*</v>
      </c>
      <c r="D1176" s="130" t="str">
        <f>IF(FN_MC!D1180="","*",FN_MC!D1180)</f>
        <v>*</v>
      </c>
      <c r="E1176" s="130" t="str">
        <f>IF(FN_MC!H1180="","*",FN_MC!H1180)</f>
        <v>*</v>
      </c>
      <c r="F1176" s="148" t="str">
        <f>IF(FN_MC!M1180="","*",FN_MC!M1180)</f>
        <v>*</v>
      </c>
      <c r="G1176" s="130" t="str">
        <f>IF(FN_MC!I1180="","*",FN_MC!I1180)</f>
        <v>*</v>
      </c>
      <c r="H1176" s="130" t="str">
        <f>IF(FN_MC!AB1180="","*",FN_MC!AB1180)</f>
        <v>*</v>
      </c>
      <c r="I1176" s="130" t="str">
        <f>IF(FN_MC!AC1180="","*",FN_MC!AC1180)</f>
        <v>*</v>
      </c>
      <c r="J1176" s="131" t="str">
        <f>IF(FN_MC!AA1180="","*",FN_MC!AA1180)</f>
        <v>*</v>
      </c>
      <c r="K1176" s="143" t="str">
        <f>IF(FN_MC!AD1180="","*",FN_MC!AD1180)</f>
        <v>*</v>
      </c>
    </row>
    <row r="1177" spans="2:11" s="132" customFormat="1" hidden="1">
      <c r="B1177" s="129" t="str">
        <f>IF(FN_MC!Y1181="","*",FN_MC!Y1181)</f>
        <v>*</v>
      </c>
      <c r="C1177" s="130" t="str">
        <f>IF(FN_MC!B1181="","*",FN_MC!B1181)</f>
        <v>*</v>
      </c>
      <c r="D1177" s="130" t="str">
        <f>IF(FN_MC!D1181="","*",FN_MC!D1181)</f>
        <v>*</v>
      </c>
      <c r="E1177" s="130" t="str">
        <f>IF(FN_MC!H1181="","*",FN_MC!H1181)</f>
        <v>*</v>
      </c>
      <c r="F1177" s="148" t="str">
        <f>IF(FN_MC!M1181="","*",FN_MC!M1181)</f>
        <v>*</v>
      </c>
      <c r="G1177" s="130" t="str">
        <f>IF(FN_MC!I1181="","*",FN_MC!I1181)</f>
        <v>*</v>
      </c>
      <c r="H1177" s="130" t="str">
        <f>IF(FN_MC!AB1181="","*",FN_MC!AB1181)</f>
        <v>*</v>
      </c>
      <c r="I1177" s="130" t="str">
        <f>IF(FN_MC!AC1181="","*",FN_MC!AC1181)</f>
        <v>*</v>
      </c>
      <c r="J1177" s="131" t="str">
        <f>IF(FN_MC!AA1181="","*",FN_MC!AA1181)</f>
        <v>*</v>
      </c>
      <c r="K1177" s="143" t="str">
        <f>IF(FN_MC!AD1181="","*",FN_MC!AD1181)</f>
        <v>*</v>
      </c>
    </row>
    <row r="1178" spans="2:11" s="132" customFormat="1" hidden="1">
      <c r="B1178" s="129" t="str">
        <f>IF(FN_MC!Y1182="","*",FN_MC!Y1182)</f>
        <v>*</v>
      </c>
      <c r="C1178" s="130" t="str">
        <f>IF(FN_MC!B1182="","*",FN_MC!B1182)</f>
        <v>*</v>
      </c>
      <c r="D1178" s="130" t="str">
        <f>IF(FN_MC!D1182="","*",FN_MC!D1182)</f>
        <v>*</v>
      </c>
      <c r="E1178" s="130" t="str">
        <f>IF(FN_MC!H1182="","*",FN_MC!H1182)</f>
        <v>*</v>
      </c>
      <c r="F1178" s="148" t="str">
        <f>IF(FN_MC!M1182="","*",FN_MC!M1182)</f>
        <v>*</v>
      </c>
      <c r="G1178" s="130" t="str">
        <f>IF(FN_MC!I1182="","*",FN_MC!I1182)</f>
        <v>*</v>
      </c>
      <c r="H1178" s="130" t="str">
        <f>IF(FN_MC!AB1182="","*",FN_MC!AB1182)</f>
        <v>*</v>
      </c>
      <c r="I1178" s="130" t="str">
        <f>IF(FN_MC!AC1182="","*",FN_MC!AC1182)</f>
        <v>*</v>
      </c>
      <c r="J1178" s="131" t="str">
        <f>IF(FN_MC!AA1182="","*",FN_MC!AA1182)</f>
        <v>*</v>
      </c>
      <c r="K1178" s="143" t="str">
        <f>IF(FN_MC!AD1182="","*",FN_MC!AD1182)</f>
        <v>*</v>
      </c>
    </row>
    <row r="1179" spans="2:11" s="132" customFormat="1" hidden="1">
      <c r="B1179" s="129" t="str">
        <f>IF(FN_MC!Y1183="","*",FN_MC!Y1183)</f>
        <v>*</v>
      </c>
      <c r="C1179" s="130" t="str">
        <f>IF(FN_MC!B1183="","*",FN_MC!B1183)</f>
        <v>*</v>
      </c>
      <c r="D1179" s="130" t="str">
        <f>IF(FN_MC!D1183="","*",FN_MC!D1183)</f>
        <v>*</v>
      </c>
      <c r="E1179" s="130" t="str">
        <f>IF(FN_MC!H1183="","*",FN_MC!H1183)</f>
        <v>*</v>
      </c>
      <c r="F1179" s="148" t="str">
        <f>IF(FN_MC!M1183="","*",FN_MC!M1183)</f>
        <v>*</v>
      </c>
      <c r="G1179" s="130" t="str">
        <f>IF(FN_MC!I1183="","*",FN_MC!I1183)</f>
        <v>*</v>
      </c>
      <c r="H1179" s="130" t="str">
        <f>IF(FN_MC!AB1183="","*",FN_MC!AB1183)</f>
        <v>*</v>
      </c>
      <c r="I1179" s="130" t="str">
        <f>IF(FN_MC!AC1183="","*",FN_MC!AC1183)</f>
        <v>*</v>
      </c>
      <c r="J1179" s="131" t="str">
        <f>IF(FN_MC!AA1183="","*",FN_MC!AA1183)</f>
        <v>*</v>
      </c>
      <c r="K1179" s="143" t="str">
        <f>IF(FN_MC!AD1183="","*",FN_MC!AD1183)</f>
        <v>*</v>
      </c>
    </row>
    <row r="1180" spans="2:11" s="132" customFormat="1" hidden="1">
      <c r="B1180" s="129" t="str">
        <f>IF(FN_MC!Y1184="","*",FN_MC!Y1184)</f>
        <v>*</v>
      </c>
      <c r="C1180" s="130" t="str">
        <f>IF(FN_MC!B1184="","*",FN_MC!B1184)</f>
        <v>*</v>
      </c>
      <c r="D1180" s="130" t="str">
        <f>IF(FN_MC!D1184="","*",FN_MC!D1184)</f>
        <v>*</v>
      </c>
      <c r="E1180" s="130" t="str">
        <f>IF(FN_MC!H1184="","*",FN_MC!H1184)</f>
        <v>*</v>
      </c>
      <c r="F1180" s="148" t="str">
        <f>IF(FN_MC!M1184="","*",FN_MC!M1184)</f>
        <v>*</v>
      </c>
      <c r="G1180" s="130" t="str">
        <f>IF(FN_MC!I1184="","*",FN_MC!I1184)</f>
        <v>*</v>
      </c>
      <c r="H1180" s="130" t="str">
        <f>IF(FN_MC!AB1184="","*",FN_MC!AB1184)</f>
        <v>*</v>
      </c>
      <c r="I1180" s="130" t="str">
        <f>IF(FN_MC!AC1184="","*",FN_MC!AC1184)</f>
        <v>*</v>
      </c>
      <c r="J1180" s="131" t="str">
        <f>IF(FN_MC!AA1184="","*",FN_MC!AA1184)</f>
        <v>*</v>
      </c>
      <c r="K1180" s="143" t="str">
        <f>IF(FN_MC!AD1184="","*",FN_MC!AD1184)</f>
        <v>*</v>
      </c>
    </row>
    <row r="1181" spans="2:11" s="132" customFormat="1" hidden="1">
      <c r="B1181" s="129" t="str">
        <f>IF(FN_MC!Y1185="","*",FN_MC!Y1185)</f>
        <v>*</v>
      </c>
      <c r="C1181" s="130" t="str">
        <f>IF(FN_MC!B1185="","*",FN_MC!B1185)</f>
        <v>*</v>
      </c>
      <c r="D1181" s="130" t="str">
        <f>IF(FN_MC!D1185="","*",FN_MC!D1185)</f>
        <v>*</v>
      </c>
      <c r="E1181" s="130" t="str">
        <f>IF(FN_MC!H1185="","*",FN_MC!H1185)</f>
        <v>*</v>
      </c>
      <c r="F1181" s="148" t="str">
        <f>IF(FN_MC!M1185="","*",FN_MC!M1185)</f>
        <v>*</v>
      </c>
      <c r="G1181" s="130" t="str">
        <f>IF(FN_MC!I1185="","*",FN_MC!I1185)</f>
        <v>*</v>
      </c>
      <c r="H1181" s="130" t="str">
        <f>IF(FN_MC!AB1185="","*",FN_MC!AB1185)</f>
        <v>*</v>
      </c>
      <c r="I1181" s="130" t="str">
        <f>IF(FN_MC!AC1185="","*",FN_MC!AC1185)</f>
        <v>*</v>
      </c>
      <c r="J1181" s="131" t="str">
        <f>IF(FN_MC!AA1185="","*",FN_MC!AA1185)</f>
        <v>*</v>
      </c>
      <c r="K1181" s="143" t="str">
        <f>IF(FN_MC!AD1185="","*",FN_MC!AD1185)</f>
        <v>*</v>
      </c>
    </row>
    <row r="1182" spans="2:11" s="132" customFormat="1" hidden="1">
      <c r="B1182" s="129" t="str">
        <f>IF(FN_MC!Y1186="","*",FN_MC!Y1186)</f>
        <v>*</v>
      </c>
      <c r="C1182" s="130" t="str">
        <f>IF(FN_MC!B1186="","*",FN_MC!B1186)</f>
        <v>*</v>
      </c>
      <c r="D1182" s="130" t="str">
        <f>IF(FN_MC!D1186="","*",FN_MC!D1186)</f>
        <v>*</v>
      </c>
      <c r="E1182" s="130" t="str">
        <f>IF(FN_MC!H1186="","*",FN_MC!H1186)</f>
        <v>*</v>
      </c>
      <c r="F1182" s="148" t="str">
        <f>IF(FN_MC!M1186="","*",FN_MC!M1186)</f>
        <v>*</v>
      </c>
      <c r="G1182" s="130" t="str">
        <f>IF(FN_MC!I1186="","*",FN_MC!I1186)</f>
        <v>*</v>
      </c>
      <c r="H1182" s="130" t="str">
        <f>IF(FN_MC!AB1186="","*",FN_MC!AB1186)</f>
        <v>*</v>
      </c>
      <c r="I1182" s="130" t="str">
        <f>IF(FN_MC!AC1186="","*",FN_MC!AC1186)</f>
        <v>*</v>
      </c>
      <c r="J1182" s="131" t="str">
        <f>IF(FN_MC!AA1186="","*",FN_MC!AA1186)</f>
        <v>*</v>
      </c>
      <c r="K1182" s="143" t="str">
        <f>IF(FN_MC!AD1186="","*",FN_MC!AD1186)</f>
        <v>*</v>
      </c>
    </row>
    <row r="1183" spans="2:11" s="132" customFormat="1" hidden="1">
      <c r="B1183" s="129" t="str">
        <f>IF(FN_MC!Y1187="","*",FN_MC!Y1187)</f>
        <v>*</v>
      </c>
      <c r="C1183" s="130" t="str">
        <f>IF(FN_MC!B1187="","*",FN_MC!B1187)</f>
        <v>*</v>
      </c>
      <c r="D1183" s="130" t="str">
        <f>IF(FN_MC!D1187="","*",FN_MC!D1187)</f>
        <v>*</v>
      </c>
      <c r="E1183" s="130" t="str">
        <f>IF(FN_MC!H1187="","*",FN_MC!H1187)</f>
        <v>*</v>
      </c>
      <c r="F1183" s="148" t="str">
        <f>IF(FN_MC!M1187="","*",FN_MC!M1187)</f>
        <v>*</v>
      </c>
      <c r="G1183" s="130" t="str">
        <f>IF(FN_MC!I1187="","*",FN_MC!I1187)</f>
        <v>*</v>
      </c>
      <c r="H1183" s="130" t="str">
        <f>IF(FN_MC!AB1187="","*",FN_MC!AB1187)</f>
        <v>*</v>
      </c>
      <c r="I1183" s="130" t="str">
        <f>IF(FN_MC!AC1187="","*",FN_MC!AC1187)</f>
        <v>*</v>
      </c>
      <c r="J1183" s="131" t="str">
        <f>IF(FN_MC!AA1187="","*",FN_MC!AA1187)</f>
        <v>*</v>
      </c>
      <c r="K1183" s="143" t="str">
        <f>IF(FN_MC!AD1187="","*",FN_MC!AD1187)</f>
        <v>*</v>
      </c>
    </row>
    <row r="1184" spans="2:11" s="132" customFormat="1" hidden="1">
      <c r="B1184" s="129" t="str">
        <f>IF(FN_MC!Y1188="","*",FN_MC!Y1188)</f>
        <v>*</v>
      </c>
      <c r="C1184" s="130" t="str">
        <f>IF(FN_MC!B1188="","*",FN_MC!B1188)</f>
        <v>*</v>
      </c>
      <c r="D1184" s="130" t="str">
        <f>IF(FN_MC!D1188="","*",FN_MC!D1188)</f>
        <v>*</v>
      </c>
      <c r="E1184" s="130" t="str">
        <f>IF(FN_MC!H1188="","*",FN_MC!H1188)</f>
        <v>*</v>
      </c>
      <c r="F1184" s="148" t="str">
        <f>IF(FN_MC!M1188="","*",FN_MC!M1188)</f>
        <v>*</v>
      </c>
      <c r="G1184" s="130" t="str">
        <f>IF(FN_MC!I1188="","*",FN_MC!I1188)</f>
        <v>*</v>
      </c>
      <c r="H1184" s="130" t="str">
        <f>IF(FN_MC!AB1188="","*",FN_MC!AB1188)</f>
        <v>*</v>
      </c>
      <c r="I1184" s="130" t="str">
        <f>IF(FN_MC!AC1188="","*",FN_MC!AC1188)</f>
        <v>*</v>
      </c>
      <c r="J1184" s="131" t="str">
        <f>IF(FN_MC!AA1188="","*",FN_MC!AA1188)</f>
        <v>*</v>
      </c>
      <c r="K1184" s="143" t="str">
        <f>IF(FN_MC!AD1188="","*",FN_MC!AD1188)</f>
        <v>*</v>
      </c>
    </row>
    <row r="1185" spans="2:11" s="132" customFormat="1" hidden="1">
      <c r="B1185" s="129" t="str">
        <f>IF(FN_MC!Y1189="","*",FN_MC!Y1189)</f>
        <v>*</v>
      </c>
      <c r="C1185" s="130" t="str">
        <f>IF(FN_MC!B1189="","*",FN_MC!B1189)</f>
        <v>*</v>
      </c>
      <c r="D1185" s="130" t="str">
        <f>IF(FN_MC!D1189="","*",FN_MC!D1189)</f>
        <v>*</v>
      </c>
      <c r="E1185" s="130" t="str">
        <f>IF(FN_MC!H1189="","*",FN_MC!H1189)</f>
        <v>*</v>
      </c>
      <c r="F1185" s="148" t="str">
        <f>IF(FN_MC!M1189="","*",FN_MC!M1189)</f>
        <v>*</v>
      </c>
      <c r="G1185" s="130" t="str">
        <f>IF(FN_MC!I1189="","*",FN_MC!I1189)</f>
        <v>*</v>
      </c>
      <c r="H1185" s="130" t="str">
        <f>IF(FN_MC!AB1189="","*",FN_MC!AB1189)</f>
        <v>*</v>
      </c>
      <c r="I1185" s="130" t="str">
        <f>IF(FN_MC!AC1189="","*",FN_MC!AC1189)</f>
        <v>*</v>
      </c>
      <c r="J1185" s="131" t="str">
        <f>IF(FN_MC!AA1189="","*",FN_MC!AA1189)</f>
        <v>*</v>
      </c>
      <c r="K1185" s="143" t="str">
        <f>IF(FN_MC!AD1189="","*",FN_MC!AD1189)</f>
        <v>*</v>
      </c>
    </row>
    <row r="1186" spans="2:11" s="132" customFormat="1" hidden="1">
      <c r="B1186" s="129" t="str">
        <f>IF(FN_MC!Y1190="","*",FN_MC!Y1190)</f>
        <v>*</v>
      </c>
      <c r="C1186" s="130" t="str">
        <f>IF(FN_MC!B1190="","*",FN_MC!B1190)</f>
        <v>*</v>
      </c>
      <c r="D1186" s="130" t="str">
        <f>IF(FN_MC!D1190="","*",FN_MC!D1190)</f>
        <v>*</v>
      </c>
      <c r="E1186" s="130" t="str">
        <f>IF(FN_MC!H1190="","*",FN_MC!H1190)</f>
        <v>*</v>
      </c>
      <c r="F1186" s="148" t="str">
        <f>IF(FN_MC!M1190="","*",FN_MC!M1190)</f>
        <v>*</v>
      </c>
      <c r="G1186" s="130" t="str">
        <f>IF(FN_MC!I1190="","*",FN_MC!I1190)</f>
        <v>*</v>
      </c>
      <c r="H1186" s="130" t="str">
        <f>IF(FN_MC!AB1190="","*",FN_MC!AB1190)</f>
        <v>*</v>
      </c>
      <c r="I1186" s="130" t="str">
        <f>IF(FN_MC!AC1190="","*",FN_MC!AC1190)</f>
        <v>*</v>
      </c>
      <c r="J1186" s="131" t="str">
        <f>IF(FN_MC!AA1190="","*",FN_MC!AA1190)</f>
        <v>*</v>
      </c>
      <c r="K1186" s="143" t="str">
        <f>IF(FN_MC!AD1190="","*",FN_MC!AD1190)</f>
        <v>*</v>
      </c>
    </row>
    <row r="1187" spans="2:11" s="132" customFormat="1" hidden="1">
      <c r="B1187" s="129" t="str">
        <f>IF(FN_MC!Y1191="","*",FN_MC!Y1191)</f>
        <v>*</v>
      </c>
      <c r="C1187" s="130" t="str">
        <f>IF(FN_MC!B1191="","*",FN_MC!B1191)</f>
        <v>*</v>
      </c>
      <c r="D1187" s="130" t="str">
        <f>IF(FN_MC!D1191="","*",FN_MC!D1191)</f>
        <v>*</v>
      </c>
      <c r="E1187" s="130" t="str">
        <f>IF(FN_MC!H1191="","*",FN_MC!H1191)</f>
        <v>*</v>
      </c>
      <c r="F1187" s="148" t="str">
        <f>IF(FN_MC!M1191="","*",FN_MC!M1191)</f>
        <v>*</v>
      </c>
      <c r="G1187" s="130" t="str">
        <f>IF(FN_MC!I1191="","*",FN_MC!I1191)</f>
        <v>*</v>
      </c>
      <c r="H1187" s="130" t="str">
        <f>IF(FN_MC!AB1191="","*",FN_MC!AB1191)</f>
        <v>*</v>
      </c>
      <c r="I1187" s="130" t="str">
        <f>IF(FN_MC!AC1191="","*",FN_MC!AC1191)</f>
        <v>*</v>
      </c>
      <c r="J1187" s="131" t="str">
        <f>IF(FN_MC!AA1191="","*",FN_MC!AA1191)</f>
        <v>*</v>
      </c>
      <c r="K1187" s="143" t="str">
        <f>IF(FN_MC!AD1191="","*",FN_MC!AD1191)</f>
        <v>*</v>
      </c>
    </row>
    <row r="1188" spans="2:11" s="132" customFormat="1" hidden="1">
      <c r="B1188" s="129" t="str">
        <f>IF(FN_MC!Y1192="","*",FN_MC!Y1192)</f>
        <v>*</v>
      </c>
      <c r="C1188" s="130" t="str">
        <f>IF(FN_MC!B1192="","*",FN_MC!B1192)</f>
        <v>*</v>
      </c>
      <c r="D1188" s="130" t="str">
        <f>IF(FN_MC!D1192="","*",FN_MC!D1192)</f>
        <v>*</v>
      </c>
      <c r="E1188" s="130" t="str">
        <f>IF(FN_MC!H1192="","*",FN_MC!H1192)</f>
        <v>*</v>
      </c>
      <c r="F1188" s="148" t="str">
        <f>IF(FN_MC!M1192="","*",FN_MC!M1192)</f>
        <v>*</v>
      </c>
      <c r="G1188" s="130" t="str">
        <f>IF(FN_MC!I1192="","*",FN_MC!I1192)</f>
        <v>*</v>
      </c>
      <c r="H1188" s="130" t="str">
        <f>IF(FN_MC!AB1192="","*",FN_MC!AB1192)</f>
        <v>*</v>
      </c>
      <c r="I1188" s="130" t="str">
        <f>IF(FN_MC!AC1192="","*",FN_MC!AC1192)</f>
        <v>*</v>
      </c>
      <c r="J1188" s="131" t="str">
        <f>IF(FN_MC!AA1192="","*",FN_MC!AA1192)</f>
        <v>*</v>
      </c>
      <c r="K1188" s="143" t="str">
        <f>IF(FN_MC!AD1192="","*",FN_MC!AD1192)</f>
        <v>*</v>
      </c>
    </row>
    <row r="1189" spans="2:11" s="132" customFormat="1" hidden="1">
      <c r="B1189" s="129" t="str">
        <f>IF(FN_MC!Y1193="","*",FN_MC!Y1193)</f>
        <v>*</v>
      </c>
      <c r="C1189" s="130" t="str">
        <f>IF(FN_MC!B1193="","*",FN_MC!B1193)</f>
        <v>*</v>
      </c>
      <c r="D1189" s="130" t="str">
        <f>IF(FN_MC!D1193="","*",FN_MC!D1193)</f>
        <v>*</v>
      </c>
      <c r="E1189" s="130" t="str">
        <f>IF(FN_MC!H1193="","*",FN_MC!H1193)</f>
        <v>*</v>
      </c>
      <c r="F1189" s="148" t="str">
        <f>IF(FN_MC!M1193="","*",FN_MC!M1193)</f>
        <v>*</v>
      </c>
      <c r="G1189" s="130" t="str">
        <f>IF(FN_MC!I1193="","*",FN_MC!I1193)</f>
        <v>*</v>
      </c>
      <c r="H1189" s="130" t="str">
        <f>IF(FN_MC!AB1193="","*",FN_MC!AB1193)</f>
        <v>*</v>
      </c>
      <c r="I1189" s="130" t="str">
        <f>IF(FN_MC!AC1193="","*",FN_MC!AC1193)</f>
        <v>*</v>
      </c>
      <c r="J1189" s="131" t="str">
        <f>IF(FN_MC!AA1193="","*",FN_MC!AA1193)</f>
        <v>*</v>
      </c>
      <c r="K1189" s="143" t="str">
        <f>IF(FN_MC!AD1193="","*",FN_MC!AD1193)</f>
        <v>*</v>
      </c>
    </row>
    <row r="1190" spans="2:11" s="132" customFormat="1" hidden="1">
      <c r="B1190" s="129" t="str">
        <f>IF(FN_MC!Y1194="","*",FN_MC!Y1194)</f>
        <v>*</v>
      </c>
      <c r="C1190" s="130" t="str">
        <f>IF(FN_MC!B1194="","*",FN_MC!B1194)</f>
        <v>*</v>
      </c>
      <c r="D1190" s="130" t="str">
        <f>IF(FN_MC!D1194="","*",FN_MC!D1194)</f>
        <v>*</v>
      </c>
      <c r="E1190" s="130" t="str">
        <f>IF(FN_MC!H1194="","*",FN_MC!H1194)</f>
        <v>*</v>
      </c>
      <c r="F1190" s="148" t="str">
        <f>IF(FN_MC!M1194="","*",FN_MC!M1194)</f>
        <v>*</v>
      </c>
      <c r="G1190" s="130" t="str">
        <f>IF(FN_MC!I1194="","*",FN_MC!I1194)</f>
        <v>*</v>
      </c>
      <c r="H1190" s="130" t="str">
        <f>IF(FN_MC!AB1194="","*",FN_MC!AB1194)</f>
        <v>*</v>
      </c>
      <c r="I1190" s="130" t="str">
        <f>IF(FN_MC!AC1194="","*",FN_MC!AC1194)</f>
        <v>*</v>
      </c>
      <c r="J1190" s="131" t="str">
        <f>IF(FN_MC!AA1194="","*",FN_MC!AA1194)</f>
        <v>*</v>
      </c>
      <c r="K1190" s="143" t="str">
        <f>IF(FN_MC!AD1194="","*",FN_MC!AD1194)</f>
        <v>*</v>
      </c>
    </row>
    <row r="1191" spans="2:11" s="132" customFormat="1" hidden="1">
      <c r="B1191" s="129" t="str">
        <f>IF(FN_MC!Y1195="","*",FN_MC!Y1195)</f>
        <v>*</v>
      </c>
      <c r="C1191" s="130" t="str">
        <f>IF(FN_MC!B1195="","*",FN_MC!B1195)</f>
        <v>*</v>
      </c>
      <c r="D1191" s="130" t="str">
        <f>IF(FN_MC!D1195="","*",FN_MC!D1195)</f>
        <v>*</v>
      </c>
      <c r="E1191" s="130" t="str">
        <f>IF(FN_MC!H1195="","*",FN_MC!H1195)</f>
        <v>*</v>
      </c>
      <c r="F1191" s="148" t="str">
        <f>IF(FN_MC!M1195="","*",FN_MC!M1195)</f>
        <v>*</v>
      </c>
      <c r="G1191" s="130" t="str">
        <f>IF(FN_MC!I1195="","*",FN_MC!I1195)</f>
        <v>*</v>
      </c>
      <c r="H1191" s="130" t="str">
        <f>IF(FN_MC!AB1195="","*",FN_MC!AB1195)</f>
        <v>*</v>
      </c>
      <c r="I1191" s="130" t="str">
        <f>IF(FN_MC!AC1195="","*",FN_MC!AC1195)</f>
        <v>*</v>
      </c>
      <c r="J1191" s="131" t="str">
        <f>IF(FN_MC!AA1195="","*",FN_MC!AA1195)</f>
        <v>*</v>
      </c>
      <c r="K1191" s="143" t="str">
        <f>IF(FN_MC!AD1195="","*",FN_MC!AD1195)</f>
        <v>*</v>
      </c>
    </row>
    <row r="1192" spans="2:11" s="132" customFormat="1" hidden="1">
      <c r="B1192" s="129" t="str">
        <f>IF(FN_MC!Y1196="","*",FN_MC!Y1196)</f>
        <v>*</v>
      </c>
      <c r="C1192" s="130" t="str">
        <f>IF(FN_MC!B1196="","*",FN_MC!B1196)</f>
        <v>*</v>
      </c>
      <c r="D1192" s="130" t="str">
        <f>IF(FN_MC!D1196="","*",FN_MC!D1196)</f>
        <v>*</v>
      </c>
      <c r="E1192" s="130" t="str">
        <f>IF(FN_MC!H1196="","*",FN_MC!H1196)</f>
        <v>*</v>
      </c>
      <c r="F1192" s="148" t="str">
        <f>IF(FN_MC!M1196="","*",FN_MC!M1196)</f>
        <v>*</v>
      </c>
      <c r="G1192" s="130" t="str">
        <f>IF(FN_MC!I1196="","*",FN_MC!I1196)</f>
        <v>*</v>
      </c>
      <c r="H1192" s="130" t="str">
        <f>IF(FN_MC!AB1196="","*",FN_MC!AB1196)</f>
        <v>*</v>
      </c>
      <c r="I1192" s="130" t="str">
        <f>IF(FN_MC!AC1196="","*",FN_MC!AC1196)</f>
        <v>*</v>
      </c>
      <c r="J1192" s="131" t="str">
        <f>IF(FN_MC!AA1196="","*",FN_MC!AA1196)</f>
        <v>*</v>
      </c>
      <c r="K1192" s="143" t="str">
        <f>IF(FN_MC!AD1196="","*",FN_MC!AD1196)</f>
        <v>*</v>
      </c>
    </row>
    <row r="1193" spans="2:11" s="132" customFormat="1" hidden="1">
      <c r="B1193" s="129" t="str">
        <f>IF(FN_MC!Y1197="","*",FN_MC!Y1197)</f>
        <v>*</v>
      </c>
      <c r="C1193" s="130" t="str">
        <f>IF(FN_MC!B1197="","*",FN_MC!B1197)</f>
        <v>*</v>
      </c>
      <c r="D1193" s="130" t="str">
        <f>IF(FN_MC!D1197="","*",FN_MC!D1197)</f>
        <v>*</v>
      </c>
      <c r="E1193" s="130" t="str">
        <f>IF(FN_MC!H1197="","*",FN_MC!H1197)</f>
        <v>*</v>
      </c>
      <c r="F1193" s="148" t="str">
        <f>IF(FN_MC!M1197="","*",FN_MC!M1197)</f>
        <v>*</v>
      </c>
      <c r="G1193" s="130" t="str">
        <f>IF(FN_MC!I1197="","*",FN_MC!I1197)</f>
        <v>*</v>
      </c>
      <c r="H1193" s="130" t="str">
        <f>IF(FN_MC!AB1197="","*",FN_MC!AB1197)</f>
        <v>*</v>
      </c>
      <c r="I1193" s="130" t="str">
        <f>IF(FN_MC!AC1197="","*",FN_MC!AC1197)</f>
        <v>*</v>
      </c>
      <c r="J1193" s="131" t="str">
        <f>IF(FN_MC!AA1197="","*",FN_MC!AA1197)</f>
        <v>*</v>
      </c>
      <c r="K1193" s="143" t="str">
        <f>IF(FN_MC!AD1197="","*",FN_MC!AD1197)</f>
        <v>*</v>
      </c>
    </row>
    <row r="1194" spans="2:11" s="132" customFormat="1" hidden="1">
      <c r="B1194" s="129" t="str">
        <f>IF(FN_MC!Y1198="","*",FN_MC!Y1198)</f>
        <v>*</v>
      </c>
      <c r="C1194" s="130" t="str">
        <f>IF(FN_MC!B1198="","*",FN_MC!B1198)</f>
        <v>*</v>
      </c>
      <c r="D1194" s="130" t="str">
        <f>IF(FN_MC!D1198="","*",FN_MC!D1198)</f>
        <v>*</v>
      </c>
      <c r="E1194" s="130" t="str">
        <f>IF(FN_MC!H1198="","*",FN_MC!H1198)</f>
        <v>*</v>
      </c>
      <c r="F1194" s="148" t="str">
        <f>IF(FN_MC!M1198="","*",FN_MC!M1198)</f>
        <v>*</v>
      </c>
      <c r="G1194" s="130" t="str">
        <f>IF(FN_MC!I1198="","*",FN_MC!I1198)</f>
        <v>*</v>
      </c>
      <c r="H1194" s="130" t="str">
        <f>IF(FN_MC!AB1198="","*",FN_MC!AB1198)</f>
        <v>*</v>
      </c>
      <c r="I1194" s="130" t="str">
        <f>IF(FN_MC!AC1198="","*",FN_MC!AC1198)</f>
        <v>*</v>
      </c>
      <c r="J1194" s="131" t="str">
        <f>IF(FN_MC!AA1198="","*",FN_MC!AA1198)</f>
        <v>*</v>
      </c>
      <c r="K1194" s="143" t="str">
        <f>IF(FN_MC!AD1198="","*",FN_MC!AD1198)</f>
        <v>*</v>
      </c>
    </row>
    <row r="1195" spans="2:11" s="132" customFormat="1" hidden="1">
      <c r="B1195" s="129" t="str">
        <f>IF(FN_MC!Y1199="","*",FN_MC!Y1199)</f>
        <v>*</v>
      </c>
      <c r="C1195" s="130" t="str">
        <f>IF(FN_MC!B1199="","*",FN_MC!B1199)</f>
        <v>*</v>
      </c>
      <c r="D1195" s="130" t="str">
        <f>IF(FN_MC!D1199="","*",FN_MC!D1199)</f>
        <v>*</v>
      </c>
      <c r="E1195" s="130" t="str">
        <f>IF(FN_MC!H1199="","*",FN_MC!H1199)</f>
        <v>*</v>
      </c>
      <c r="F1195" s="148" t="str">
        <f>IF(FN_MC!M1199="","*",FN_MC!M1199)</f>
        <v>*</v>
      </c>
      <c r="G1195" s="130" t="str">
        <f>IF(FN_MC!I1199="","*",FN_MC!I1199)</f>
        <v>*</v>
      </c>
      <c r="H1195" s="130" t="str">
        <f>IF(FN_MC!AB1199="","*",FN_MC!AB1199)</f>
        <v>*</v>
      </c>
      <c r="I1195" s="130" t="str">
        <f>IF(FN_MC!AC1199="","*",FN_MC!AC1199)</f>
        <v>*</v>
      </c>
      <c r="J1195" s="131" t="str">
        <f>IF(FN_MC!AA1199="","*",FN_MC!AA1199)</f>
        <v>*</v>
      </c>
      <c r="K1195" s="143" t="str">
        <f>IF(FN_MC!AD1199="","*",FN_MC!AD1199)</f>
        <v>*</v>
      </c>
    </row>
    <row r="1196" spans="2:11" s="132" customFormat="1" hidden="1">
      <c r="B1196" s="129" t="str">
        <f>IF(FN_MC!Y1200="","*",FN_MC!Y1200)</f>
        <v>*</v>
      </c>
      <c r="C1196" s="130" t="str">
        <f>IF(FN_MC!B1200="","*",FN_MC!B1200)</f>
        <v>*</v>
      </c>
      <c r="D1196" s="130" t="str">
        <f>IF(FN_MC!D1200="","*",FN_MC!D1200)</f>
        <v>*</v>
      </c>
      <c r="E1196" s="130" t="str">
        <f>IF(FN_MC!H1200="","*",FN_MC!H1200)</f>
        <v>*</v>
      </c>
      <c r="F1196" s="148" t="str">
        <f>IF(FN_MC!M1200="","*",FN_MC!M1200)</f>
        <v>*</v>
      </c>
      <c r="G1196" s="130" t="str">
        <f>IF(FN_MC!I1200="","*",FN_MC!I1200)</f>
        <v>*</v>
      </c>
      <c r="H1196" s="130" t="str">
        <f>IF(FN_MC!AB1200="","*",FN_MC!AB1200)</f>
        <v>*</v>
      </c>
      <c r="I1196" s="130" t="str">
        <f>IF(FN_MC!AC1200="","*",FN_MC!AC1200)</f>
        <v>*</v>
      </c>
      <c r="J1196" s="131" t="str">
        <f>IF(FN_MC!AA1200="","*",FN_MC!AA1200)</f>
        <v>*</v>
      </c>
      <c r="K1196" s="143" t="str">
        <f>IF(FN_MC!AD1200="","*",FN_MC!AD1200)</f>
        <v>*</v>
      </c>
    </row>
    <row r="1197" spans="2:11" s="132" customFormat="1" hidden="1">
      <c r="B1197" s="129" t="str">
        <f>IF(FN_MC!Y1201="","*",FN_MC!Y1201)</f>
        <v>*</v>
      </c>
      <c r="C1197" s="130" t="str">
        <f>IF(FN_MC!B1201="","*",FN_MC!B1201)</f>
        <v>*</v>
      </c>
      <c r="D1197" s="130" t="str">
        <f>IF(FN_MC!D1201="","*",FN_MC!D1201)</f>
        <v>*</v>
      </c>
      <c r="E1197" s="130" t="str">
        <f>IF(FN_MC!H1201="","*",FN_MC!H1201)</f>
        <v>*</v>
      </c>
      <c r="F1197" s="148" t="str">
        <f>IF(FN_MC!M1201="","*",FN_MC!M1201)</f>
        <v>*</v>
      </c>
      <c r="G1197" s="130" t="str">
        <f>IF(FN_MC!I1201="","*",FN_MC!I1201)</f>
        <v>*</v>
      </c>
      <c r="H1197" s="130" t="str">
        <f>IF(FN_MC!AB1201="","*",FN_MC!AB1201)</f>
        <v>*</v>
      </c>
      <c r="I1197" s="130" t="str">
        <f>IF(FN_MC!AC1201="","*",FN_MC!AC1201)</f>
        <v>*</v>
      </c>
      <c r="J1197" s="131" t="str">
        <f>IF(FN_MC!AA1201="","*",FN_MC!AA1201)</f>
        <v>*</v>
      </c>
      <c r="K1197" s="143" t="str">
        <f>IF(FN_MC!AD1201="","*",FN_MC!AD1201)</f>
        <v>*</v>
      </c>
    </row>
    <row r="1198" spans="2:11" s="132" customFormat="1" hidden="1">
      <c r="B1198" s="129" t="str">
        <f>IF(FN_MC!Y1202="","*",FN_MC!Y1202)</f>
        <v>*</v>
      </c>
      <c r="C1198" s="130" t="str">
        <f>IF(FN_MC!B1202="","*",FN_MC!B1202)</f>
        <v>*</v>
      </c>
      <c r="D1198" s="130" t="str">
        <f>IF(FN_MC!D1202="","*",FN_MC!D1202)</f>
        <v>*</v>
      </c>
      <c r="E1198" s="130" t="str">
        <f>IF(FN_MC!H1202="","*",FN_MC!H1202)</f>
        <v>*</v>
      </c>
      <c r="F1198" s="148" t="str">
        <f>IF(FN_MC!M1202="","*",FN_MC!M1202)</f>
        <v>*</v>
      </c>
      <c r="G1198" s="130" t="str">
        <f>IF(FN_MC!I1202="","*",FN_MC!I1202)</f>
        <v>*</v>
      </c>
      <c r="H1198" s="130" t="str">
        <f>IF(FN_MC!AB1202="","*",FN_MC!AB1202)</f>
        <v>*</v>
      </c>
      <c r="I1198" s="130" t="str">
        <f>IF(FN_MC!AC1202="","*",FN_MC!AC1202)</f>
        <v>*</v>
      </c>
      <c r="J1198" s="131" t="str">
        <f>IF(FN_MC!AA1202="","*",FN_MC!AA1202)</f>
        <v>*</v>
      </c>
      <c r="K1198" s="143" t="str">
        <f>IF(FN_MC!AD1202="","*",FN_MC!AD1202)</f>
        <v>*</v>
      </c>
    </row>
    <row r="1199" spans="2:11" s="132" customFormat="1" hidden="1">
      <c r="B1199" s="129" t="str">
        <f>IF(FN_MC!Y1203="","*",FN_MC!Y1203)</f>
        <v>*</v>
      </c>
      <c r="C1199" s="130" t="str">
        <f>IF(FN_MC!B1203="","*",FN_MC!B1203)</f>
        <v>*</v>
      </c>
      <c r="D1199" s="130" t="str">
        <f>IF(FN_MC!D1203="","*",FN_MC!D1203)</f>
        <v>*</v>
      </c>
      <c r="E1199" s="130" t="str">
        <f>IF(FN_MC!H1203="","*",FN_MC!H1203)</f>
        <v>*</v>
      </c>
      <c r="F1199" s="148" t="str">
        <f>IF(FN_MC!M1203="","*",FN_MC!M1203)</f>
        <v>*</v>
      </c>
      <c r="G1199" s="130" t="str">
        <f>IF(FN_MC!I1203="","*",FN_MC!I1203)</f>
        <v>*</v>
      </c>
      <c r="H1199" s="130" t="str">
        <f>IF(FN_MC!AB1203="","*",FN_MC!AB1203)</f>
        <v>*</v>
      </c>
      <c r="I1199" s="130" t="str">
        <f>IF(FN_MC!AC1203="","*",FN_MC!AC1203)</f>
        <v>*</v>
      </c>
      <c r="J1199" s="131" t="str">
        <f>IF(FN_MC!AA1203="","*",FN_MC!AA1203)</f>
        <v>*</v>
      </c>
      <c r="K1199" s="143" t="str">
        <f>IF(FN_MC!AD1203="","*",FN_MC!AD1203)</f>
        <v>*</v>
      </c>
    </row>
    <row r="1200" spans="2:11" hidden="1">
      <c r="B1200" s="129" t="str">
        <f>IF(FN_MC!Y1204="","*",FN_MC!Y1204)</f>
        <v>*</v>
      </c>
      <c r="C1200" s="130" t="str">
        <f>IF(FN_MC!B1204="","*",FN_MC!B1204)</f>
        <v>*</v>
      </c>
      <c r="D1200" s="130" t="str">
        <f>IF(FN_MC!D1204="","*",FN_MC!D1204)</f>
        <v>*</v>
      </c>
      <c r="E1200" s="130" t="str">
        <f>IF(FN_MC!H1204="","*",FN_MC!H1204)</f>
        <v>*</v>
      </c>
      <c r="F1200" s="148" t="str">
        <f>IF(FN_MC!M1204="","*",FN_MC!M1204)</f>
        <v>*</v>
      </c>
      <c r="G1200" s="130" t="str">
        <f>IF(FN_MC!I1204="","*",FN_MC!I1204)</f>
        <v>*</v>
      </c>
      <c r="H1200" s="130" t="str">
        <f>IF(FN_MC!AB1204="","*",FN_MC!AB1204)</f>
        <v>*</v>
      </c>
      <c r="I1200" s="130" t="str">
        <f>IF(FN_MC!AC1204="","*",FN_MC!AC1204)</f>
        <v>*</v>
      </c>
      <c r="J1200" s="131" t="str">
        <f>IF(FN_MC!AA1204="","*",FN_MC!AA1204)</f>
        <v>*</v>
      </c>
      <c r="K1200" s="143" t="str">
        <f>IF(FN_MC!AD1204="","*",FN_MC!AD1204)</f>
        <v>*</v>
      </c>
    </row>
    <row r="1201" spans="2:11" hidden="1">
      <c r="B1201" s="129" t="str">
        <f>IF(FN_MC!Y1205="","*",FN_MC!Y1205)</f>
        <v>*</v>
      </c>
      <c r="C1201" s="130" t="str">
        <f>IF(FN_MC!B1205="","*",FN_MC!B1205)</f>
        <v>*</v>
      </c>
      <c r="D1201" s="130" t="str">
        <f>IF(FN_MC!D1205="","*",FN_MC!D1205)</f>
        <v>*</v>
      </c>
      <c r="E1201" s="130" t="str">
        <f>IF(FN_MC!H1205="","*",FN_MC!H1205)</f>
        <v>*</v>
      </c>
      <c r="F1201" s="148" t="str">
        <f>IF(FN_MC!M1205="","*",FN_MC!M1205)</f>
        <v>*</v>
      </c>
      <c r="G1201" s="130" t="str">
        <f>IF(FN_MC!I1205="","*",FN_MC!I1205)</f>
        <v>*</v>
      </c>
      <c r="H1201" s="130" t="str">
        <f>IF(FN_MC!AB1205="","*",FN_MC!AB1205)</f>
        <v>*</v>
      </c>
      <c r="I1201" s="130" t="str">
        <f>IF(FN_MC!AC1205="","*",FN_MC!AC1205)</f>
        <v>*</v>
      </c>
      <c r="J1201" s="131" t="str">
        <f>IF(FN_MC!AA1205="","*",FN_MC!AA1205)</f>
        <v>*</v>
      </c>
      <c r="K1201" s="143" t="str">
        <f>IF(FN_MC!AD1205="","*",FN_MC!AD1205)</f>
        <v>*</v>
      </c>
    </row>
    <row r="1202" spans="2:11" hidden="1">
      <c r="B1202" s="129" t="str">
        <f>IF(FN_MC!Y1206="","*",FN_MC!Y1206)</f>
        <v>*</v>
      </c>
      <c r="C1202" s="130" t="str">
        <f>IF(FN_MC!B1206="","*",FN_MC!B1206)</f>
        <v>*</v>
      </c>
      <c r="D1202" s="130" t="str">
        <f>IF(FN_MC!D1206="","*",FN_MC!D1206)</f>
        <v>*</v>
      </c>
      <c r="E1202" s="130" t="str">
        <f>IF(FN_MC!H1206="","*",FN_MC!H1206)</f>
        <v>*</v>
      </c>
      <c r="F1202" s="148" t="str">
        <f>IF(FN_MC!M1206="","*",FN_MC!M1206)</f>
        <v>*</v>
      </c>
      <c r="G1202" s="130" t="str">
        <f>IF(FN_MC!I1206="","*",FN_MC!I1206)</f>
        <v>*</v>
      </c>
      <c r="H1202" s="130" t="str">
        <f>IF(FN_MC!AB1206="","*",FN_MC!AB1206)</f>
        <v>*</v>
      </c>
      <c r="I1202" s="130" t="str">
        <f>IF(FN_MC!AC1206="","*",FN_MC!AC1206)</f>
        <v>*</v>
      </c>
      <c r="J1202" s="131" t="str">
        <f>IF(FN_MC!AA1206="","*",FN_MC!AA1206)</f>
        <v>*</v>
      </c>
      <c r="K1202" s="143" t="str">
        <f>IF(FN_MC!AD1206="","*",FN_MC!AD1206)</f>
        <v>*</v>
      </c>
    </row>
    <row r="1203" spans="2:11" hidden="1">
      <c r="B1203" s="129" t="str">
        <f>IF(FN_MC!Y1207="","*",FN_MC!Y1207)</f>
        <v>*</v>
      </c>
      <c r="C1203" s="130" t="str">
        <f>IF(FN_MC!B1207="","*",FN_MC!B1207)</f>
        <v>*</v>
      </c>
      <c r="D1203" s="130" t="str">
        <f>IF(FN_MC!D1207="","*",FN_MC!D1207)</f>
        <v>*</v>
      </c>
      <c r="E1203" s="130" t="str">
        <f>IF(FN_MC!H1207="","*",FN_MC!H1207)</f>
        <v>*</v>
      </c>
      <c r="F1203" s="148" t="str">
        <f>IF(FN_MC!M1207="","*",FN_MC!M1207)</f>
        <v>*</v>
      </c>
      <c r="G1203" s="130" t="str">
        <f>IF(FN_MC!I1207="","*",FN_MC!I1207)</f>
        <v>*</v>
      </c>
      <c r="H1203" s="130" t="str">
        <f>IF(FN_MC!AB1207="","*",FN_MC!AB1207)</f>
        <v>*</v>
      </c>
      <c r="I1203" s="130" t="str">
        <f>IF(FN_MC!AC1207="","*",FN_MC!AC1207)</f>
        <v>*</v>
      </c>
      <c r="J1203" s="131" t="str">
        <f>IF(FN_MC!AA1207="","*",FN_MC!AA1207)</f>
        <v>*</v>
      </c>
      <c r="K1203" s="143" t="str">
        <f>IF(FN_MC!AD1207="","*",FN_MC!AD1207)</f>
        <v>*</v>
      </c>
    </row>
    <row r="1204" spans="2:11" hidden="1">
      <c r="B1204" s="129" t="str">
        <f>IF(FN_MC!Y1208="","*",FN_MC!Y1208)</f>
        <v>*</v>
      </c>
      <c r="C1204" s="130" t="str">
        <f>IF(FN_MC!B1208="","*",FN_MC!B1208)</f>
        <v>*</v>
      </c>
      <c r="D1204" s="130" t="str">
        <f>IF(FN_MC!D1208="","*",FN_MC!D1208)</f>
        <v>*</v>
      </c>
      <c r="E1204" s="130" t="str">
        <f>IF(FN_MC!H1208="","*",FN_MC!H1208)</f>
        <v>*</v>
      </c>
      <c r="F1204" s="148" t="str">
        <f>IF(FN_MC!M1208="","*",FN_MC!M1208)</f>
        <v>*</v>
      </c>
      <c r="G1204" s="130" t="str">
        <f>IF(FN_MC!I1208="","*",FN_MC!I1208)</f>
        <v>*</v>
      </c>
      <c r="H1204" s="130" t="str">
        <f>IF(FN_MC!AB1208="","*",FN_MC!AB1208)</f>
        <v>*</v>
      </c>
      <c r="I1204" s="130" t="str">
        <f>IF(FN_MC!AC1208="","*",FN_MC!AC1208)</f>
        <v>*</v>
      </c>
      <c r="J1204" s="131" t="str">
        <f>IF(FN_MC!AA1208="","*",FN_MC!AA1208)</f>
        <v>*</v>
      </c>
      <c r="K1204" s="143" t="str">
        <f>IF(FN_MC!AD1208="","*",FN_MC!AD1208)</f>
        <v>*</v>
      </c>
    </row>
    <row r="1205" spans="2:11" hidden="1">
      <c r="B1205" s="129" t="str">
        <f>IF(FN_MC!Y1209="","*",FN_MC!Y1209)</f>
        <v>*</v>
      </c>
      <c r="C1205" s="130" t="str">
        <f>IF(FN_MC!B1209="","*",FN_MC!B1209)</f>
        <v>*</v>
      </c>
      <c r="D1205" s="130" t="str">
        <f>IF(FN_MC!D1209="","*",FN_MC!D1209)</f>
        <v>*</v>
      </c>
      <c r="E1205" s="130" t="str">
        <f>IF(FN_MC!H1209="","*",FN_MC!H1209)</f>
        <v>*</v>
      </c>
      <c r="F1205" s="148" t="str">
        <f>IF(FN_MC!M1209="","*",FN_MC!M1209)</f>
        <v>*</v>
      </c>
      <c r="G1205" s="130" t="str">
        <f>IF(FN_MC!I1209="","*",FN_MC!I1209)</f>
        <v>*</v>
      </c>
      <c r="H1205" s="130" t="str">
        <f>IF(FN_MC!AB1209="","*",FN_MC!AB1209)</f>
        <v>*</v>
      </c>
      <c r="I1205" s="130" t="str">
        <f>IF(FN_MC!AC1209="","*",FN_MC!AC1209)</f>
        <v>*</v>
      </c>
      <c r="J1205" s="131" t="str">
        <f>IF(FN_MC!AA1209="","*",FN_MC!AA1209)</f>
        <v>*</v>
      </c>
      <c r="K1205" s="143" t="str">
        <f>IF(FN_MC!AD1209="","*",FN_MC!AD1209)</f>
        <v>*</v>
      </c>
    </row>
    <row r="1206" spans="2:11" hidden="1">
      <c r="B1206" s="129" t="str">
        <f>IF(FN_MC!Y1210="","*",FN_MC!Y1210)</f>
        <v>*</v>
      </c>
      <c r="C1206" s="130" t="str">
        <f>IF(FN_MC!B1210="","*",FN_MC!B1210)</f>
        <v>*</v>
      </c>
      <c r="D1206" s="130" t="str">
        <f>IF(FN_MC!D1210="","*",FN_MC!D1210)</f>
        <v>*</v>
      </c>
      <c r="E1206" s="130" t="str">
        <f>IF(FN_MC!H1210="","*",FN_MC!H1210)</f>
        <v>*</v>
      </c>
      <c r="F1206" s="148" t="str">
        <f>IF(FN_MC!M1210="","*",FN_MC!M1210)</f>
        <v>*</v>
      </c>
      <c r="G1206" s="130" t="str">
        <f>IF(FN_MC!I1210="","*",FN_MC!I1210)</f>
        <v>*</v>
      </c>
      <c r="H1206" s="130" t="str">
        <f>IF(FN_MC!AB1210="","*",FN_MC!AB1210)</f>
        <v>*</v>
      </c>
      <c r="I1206" s="130" t="str">
        <f>IF(FN_MC!AC1210="","*",FN_MC!AC1210)</f>
        <v>*</v>
      </c>
      <c r="J1206" s="131" t="str">
        <f>IF(FN_MC!AA1210="","*",FN_MC!AA1210)</f>
        <v>*</v>
      </c>
      <c r="K1206" s="143" t="str">
        <f>IF(FN_MC!AD1210="","*",FN_MC!AD1210)</f>
        <v>*</v>
      </c>
    </row>
    <row r="1207" spans="2:11" hidden="1">
      <c r="B1207" s="129" t="str">
        <f>IF(FN_MC!Y1211="","*",FN_MC!Y1211)</f>
        <v>*</v>
      </c>
      <c r="C1207" s="130" t="str">
        <f>IF(FN_MC!B1211="","*",FN_MC!B1211)</f>
        <v>*</v>
      </c>
      <c r="D1207" s="130" t="str">
        <f>IF(FN_MC!D1211="","*",FN_MC!D1211)</f>
        <v>*</v>
      </c>
      <c r="E1207" s="130" t="str">
        <f>IF(FN_MC!H1211="","*",FN_MC!H1211)</f>
        <v>*</v>
      </c>
      <c r="F1207" s="148" t="str">
        <f>IF(FN_MC!M1211="","*",FN_MC!M1211)</f>
        <v>*</v>
      </c>
      <c r="G1207" s="130" t="str">
        <f>IF(FN_MC!I1211="","*",FN_MC!I1211)</f>
        <v>*</v>
      </c>
      <c r="H1207" s="130" t="str">
        <f>IF(FN_MC!AB1211="","*",FN_MC!AB1211)</f>
        <v>*</v>
      </c>
      <c r="I1207" s="130" t="str">
        <f>IF(FN_MC!AC1211="","*",FN_MC!AC1211)</f>
        <v>*</v>
      </c>
      <c r="J1207" s="131" t="str">
        <f>IF(FN_MC!AA1211="","*",FN_MC!AA1211)</f>
        <v>*</v>
      </c>
      <c r="K1207" s="143" t="str">
        <f>IF(FN_MC!AD1211="","*",FN_MC!AD1211)</f>
        <v>*</v>
      </c>
    </row>
    <row r="1208" spans="2:11" hidden="1">
      <c r="B1208" s="129" t="str">
        <f>IF(FN_MC!Y1212="","*",FN_MC!Y1212)</f>
        <v>*</v>
      </c>
      <c r="C1208" s="130" t="str">
        <f>IF(FN_MC!B1212="","*",FN_MC!B1212)</f>
        <v>*</v>
      </c>
      <c r="D1208" s="130" t="str">
        <f>IF(FN_MC!D1212="","*",FN_MC!D1212)</f>
        <v>*</v>
      </c>
      <c r="E1208" s="130" t="str">
        <f>IF(FN_MC!H1212="","*",FN_MC!H1212)</f>
        <v>*</v>
      </c>
      <c r="F1208" s="148" t="str">
        <f>IF(FN_MC!M1212="","*",FN_MC!M1212)</f>
        <v>*</v>
      </c>
      <c r="G1208" s="130" t="str">
        <f>IF(FN_MC!I1212="","*",FN_MC!I1212)</f>
        <v>*</v>
      </c>
      <c r="H1208" s="130" t="str">
        <f>IF(FN_MC!AB1212="","*",FN_MC!AB1212)</f>
        <v>*</v>
      </c>
      <c r="I1208" s="130" t="str">
        <f>IF(FN_MC!AC1212="","*",FN_MC!AC1212)</f>
        <v>*</v>
      </c>
      <c r="J1208" s="131" t="str">
        <f>IF(FN_MC!AA1212="","*",FN_MC!AA1212)</f>
        <v>*</v>
      </c>
      <c r="K1208" s="143" t="str">
        <f>IF(FN_MC!AD1212="","*",FN_MC!AD1212)</f>
        <v>*</v>
      </c>
    </row>
    <row r="1209" spans="2:11" hidden="1">
      <c r="B1209" s="129" t="str">
        <f>IF(FN_MC!Y1213="","*",FN_MC!Y1213)</f>
        <v>*</v>
      </c>
      <c r="C1209" s="130" t="str">
        <f>IF(FN_MC!B1213="","*",FN_MC!B1213)</f>
        <v>*</v>
      </c>
      <c r="D1209" s="130" t="str">
        <f>IF(FN_MC!D1213="","*",FN_MC!D1213)</f>
        <v>*</v>
      </c>
      <c r="E1209" s="130" t="str">
        <f>IF(FN_MC!H1213="","*",FN_MC!H1213)</f>
        <v>*</v>
      </c>
      <c r="F1209" s="148" t="str">
        <f>IF(FN_MC!M1213="","*",FN_MC!M1213)</f>
        <v>*</v>
      </c>
      <c r="G1209" s="130" t="str">
        <f>IF(FN_MC!I1213="","*",FN_MC!I1213)</f>
        <v>*</v>
      </c>
      <c r="H1209" s="130" t="str">
        <f>IF(FN_MC!AB1213="","*",FN_MC!AB1213)</f>
        <v>*</v>
      </c>
      <c r="I1209" s="130" t="str">
        <f>IF(FN_MC!AC1213="","*",FN_MC!AC1213)</f>
        <v>*</v>
      </c>
      <c r="J1209" s="131" t="str">
        <f>IF(FN_MC!AA1213="","*",FN_MC!AA1213)</f>
        <v>*</v>
      </c>
      <c r="K1209" s="143" t="str">
        <f>IF(FN_MC!AD1213="","*",FN_MC!AD1213)</f>
        <v>*</v>
      </c>
    </row>
    <row r="1210" spans="2:11" hidden="1">
      <c r="B1210" s="129" t="str">
        <f>IF(FN_MC!Y1214="","*",FN_MC!Y1214)</f>
        <v>*</v>
      </c>
      <c r="C1210" s="130" t="str">
        <f>IF(FN_MC!B1214="","*",FN_MC!B1214)</f>
        <v>*</v>
      </c>
      <c r="D1210" s="130" t="str">
        <f>IF(FN_MC!D1214="","*",FN_MC!D1214)</f>
        <v>*</v>
      </c>
      <c r="E1210" s="130" t="str">
        <f>IF(FN_MC!H1214="","*",FN_MC!H1214)</f>
        <v>*</v>
      </c>
      <c r="F1210" s="148" t="str">
        <f>IF(FN_MC!M1214="","*",FN_MC!M1214)</f>
        <v>*</v>
      </c>
      <c r="G1210" s="130" t="str">
        <f>IF(FN_MC!I1214="","*",FN_MC!I1214)</f>
        <v>*</v>
      </c>
      <c r="H1210" s="130" t="str">
        <f>IF(FN_MC!AB1214="","*",FN_MC!AB1214)</f>
        <v>*</v>
      </c>
      <c r="I1210" s="130" t="str">
        <f>IF(FN_MC!AC1214="","*",FN_MC!AC1214)</f>
        <v>*</v>
      </c>
      <c r="J1210" s="131" t="str">
        <f>IF(FN_MC!AA1214="","*",FN_MC!AA1214)</f>
        <v>*</v>
      </c>
      <c r="K1210" s="143" t="str">
        <f>IF(FN_MC!AD1214="","*",FN_MC!AD1214)</f>
        <v>*</v>
      </c>
    </row>
    <row r="1211" spans="2:11" hidden="1">
      <c r="B1211" s="129" t="str">
        <f>IF(FN_MC!Y1215="","*",FN_MC!Y1215)</f>
        <v>*</v>
      </c>
      <c r="C1211" s="130" t="str">
        <f>IF(FN_MC!B1215="","*",FN_MC!B1215)</f>
        <v>*</v>
      </c>
      <c r="D1211" s="130" t="str">
        <f>IF(FN_MC!D1215="","*",FN_MC!D1215)</f>
        <v>*</v>
      </c>
      <c r="E1211" s="130" t="str">
        <f>IF(FN_MC!H1215="","*",FN_MC!H1215)</f>
        <v>*</v>
      </c>
      <c r="F1211" s="148" t="str">
        <f>IF(FN_MC!M1215="","*",FN_MC!M1215)</f>
        <v>*</v>
      </c>
      <c r="G1211" s="130" t="str">
        <f>IF(FN_MC!I1215="","*",FN_MC!I1215)</f>
        <v>*</v>
      </c>
      <c r="H1211" s="130" t="str">
        <f>IF(FN_MC!AB1215="","*",FN_MC!AB1215)</f>
        <v>*</v>
      </c>
      <c r="I1211" s="130" t="str">
        <f>IF(FN_MC!AC1215="","*",FN_MC!AC1215)</f>
        <v>*</v>
      </c>
      <c r="J1211" s="131" t="str">
        <f>IF(FN_MC!AA1215="","*",FN_MC!AA1215)</f>
        <v>*</v>
      </c>
      <c r="K1211" s="143" t="str">
        <f>IF(FN_MC!AD1215="","*",FN_MC!AD1215)</f>
        <v>*</v>
      </c>
    </row>
    <row r="1212" spans="2:11" hidden="1">
      <c r="B1212" s="129" t="str">
        <f>IF(FN_MC!Y1216="","*",FN_MC!Y1216)</f>
        <v>*</v>
      </c>
      <c r="C1212" s="130" t="str">
        <f>IF(FN_MC!B1216="","*",FN_MC!B1216)</f>
        <v>*</v>
      </c>
      <c r="D1212" s="130" t="str">
        <f>IF(FN_MC!D1216="","*",FN_MC!D1216)</f>
        <v>*</v>
      </c>
      <c r="E1212" s="130" t="str">
        <f>IF(FN_MC!H1216="","*",FN_MC!H1216)</f>
        <v>*</v>
      </c>
      <c r="F1212" s="148" t="str">
        <f>IF(FN_MC!M1216="","*",FN_MC!M1216)</f>
        <v>*</v>
      </c>
      <c r="G1212" s="130" t="str">
        <f>IF(FN_MC!I1216="","*",FN_MC!I1216)</f>
        <v>*</v>
      </c>
      <c r="H1212" s="130" t="str">
        <f>IF(FN_MC!AB1216="","*",FN_MC!AB1216)</f>
        <v>*</v>
      </c>
      <c r="I1212" s="130" t="str">
        <f>IF(FN_MC!AC1216="","*",FN_MC!AC1216)</f>
        <v>*</v>
      </c>
      <c r="J1212" s="131" t="str">
        <f>IF(FN_MC!AA1216="","*",FN_MC!AA1216)</f>
        <v>*</v>
      </c>
      <c r="K1212" s="143" t="str">
        <f>IF(FN_MC!AD1216="","*",FN_MC!AD1216)</f>
        <v>*</v>
      </c>
    </row>
    <row r="1213" spans="2:11" hidden="1">
      <c r="B1213" s="129" t="str">
        <f>IF(FN_MC!Y1217="","*",FN_MC!Y1217)</f>
        <v>*</v>
      </c>
      <c r="C1213" s="130" t="str">
        <f>IF(FN_MC!B1217="","*",FN_MC!B1217)</f>
        <v>*</v>
      </c>
      <c r="D1213" s="130" t="str">
        <f>IF(FN_MC!D1217="","*",FN_MC!D1217)</f>
        <v>*</v>
      </c>
      <c r="E1213" s="130" t="str">
        <f>IF(FN_MC!H1217="","*",FN_MC!H1217)</f>
        <v>*</v>
      </c>
      <c r="F1213" s="148" t="str">
        <f>IF(FN_MC!M1217="","*",FN_MC!M1217)</f>
        <v>*</v>
      </c>
      <c r="G1213" s="130" t="str">
        <f>IF(FN_MC!I1217="","*",FN_MC!I1217)</f>
        <v>*</v>
      </c>
      <c r="H1213" s="130" t="str">
        <f>IF(FN_MC!AB1217="","*",FN_MC!AB1217)</f>
        <v>*</v>
      </c>
      <c r="I1213" s="130" t="str">
        <f>IF(FN_MC!AC1217="","*",FN_MC!AC1217)</f>
        <v>*</v>
      </c>
      <c r="J1213" s="131" t="str">
        <f>IF(FN_MC!AA1217="","*",FN_MC!AA1217)</f>
        <v>*</v>
      </c>
      <c r="K1213" s="143" t="str">
        <f>IF(FN_MC!AD1217="","*",FN_MC!AD1217)</f>
        <v>*</v>
      </c>
    </row>
    <row r="1214" spans="2:11" hidden="1">
      <c r="B1214" s="129" t="str">
        <f>IF(FN_MC!Y1218="","*",FN_MC!Y1218)</f>
        <v>*</v>
      </c>
      <c r="C1214" s="130" t="str">
        <f>IF(FN_MC!B1218="","*",FN_MC!B1218)</f>
        <v>*</v>
      </c>
      <c r="D1214" s="130" t="str">
        <f>IF(FN_MC!D1218="","*",FN_MC!D1218)</f>
        <v>*</v>
      </c>
      <c r="E1214" s="130" t="str">
        <f>IF(FN_MC!H1218="","*",FN_MC!H1218)</f>
        <v>*</v>
      </c>
      <c r="F1214" s="148" t="str">
        <f>IF(FN_MC!M1218="","*",FN_MC!M1218)</f>
        <v>*</v>
      </c>
      <c r="G1214" s="130" t="str">
        <f>IF(FN_MC!I1218="","*",FN_MC!I1218)</f>
        <v>*</v>
      </c>
      <c r="H1214" s="130" t="str">
        <f>IF(FN_MC!AB1218="","*",FN_MC!AB1218)</f>
        <v>*</v>
      </c>
      <c r="I1214" s="130" t="str">
        <f>IF(FN_MC!AC1218="","*",FN_MC!AC1218)</f>
        <v>*</v>
      </c>
      <c r="J1214" s="131" t="str">
        <f>IF(FN_MC!AA1218="","*",FN_MC!AA1218)</f>
        <v>*</v>
      </c>
      <c r="K1214" s="143" t="str">
        <f>IF(FN_MC!AD1218="","*",FN_MC!AD1218)</f>
        <v>*</v>
      </c>
    </row>
    <row r="1215" spans="2:11" hidden="1">
      <c r="B1215" s="129" t="str">
        <f>IF(FN_MC!Y1219="","*",FN_MC!Y1219)</f>
        <v>*</v>
      </c>
      <c r="C1215" s="130" t="str">
        <f>IF(FN_MC!B1219="","*",FN_MC!B1219)</f>
        <v>*</v>
      </c>
      <c r="D1215" s="130" t="str">
        <f>IF(FN_MC!D1219="","*",FN_MC!D1219)</f>
        <v>*</v>
      </c>
      <c r="E1215" s="130" t="str">
        <f>IF(FN_MC!H1219="","*",FN_MC!H1219)</f>
        <v>*</v>
      </c>
      <c r="F1215" s="148" t="str">
        <f>IF(FN_MC!M1219="","*",FN_MC!M1219)</f>
        <v>*</v>
      </c>
      <c r="G1215" s="130" t="str">
        <f>IF(FN_MC!I1219="","*",FN_MC!I1219)</f>
        <v>*</v>
      </c>
      <c r="H1215" s="130" t="str">
        <f>IF(FN_MC!AB1219="","*",FN_MC!AB1219)</f>
        <v>*</v>
      </c>
      <c r="I1215" s="130" t="str">
        <f>IF(FN_MC!AC1219="","*",FN_MC!AC1219)</f>
        <v>*</v>
      </c>
      <c r="J1215" s="131" t="str">
        <f>IF(FN_MC!AA1219="","*",FN_MC!AA1219)</f>
        <v>*</v>
      </c>
      <c r="K1215" s="143" t="str">
        <f>IF(FN_MC!AD1219="","*",FN_MC!AD1219)</f>
        <v>*</v>
      </c>
    </row>
    <row r="1216" spans="2:11" hidden="1">
      <c r="B1216" s="129" t="str">
        <f>IF(FN_MC!Y1220="","*",FN_MC!Y1220)</f>
        <v>*</v>
      </c>
      <c r="C1216" s="130" t="str">
        <f>IF(FN_MC!B1220="","*",FN_MC!B1220)</f>
        <v>*</v>
      </c>
      <c r="D1216" s="130" t="str">
        <f>IF(FN_MC!D1220="","*",FN_MC!D1220)</f>
        <v>*</v>
      </c>
      <c r="E1216" s="130" t="str">
        <f>IF(FN_MC!H1220="","*",FN_MC!H1220)</f>
        <v>*</v>
      </c>
      <c r="F1216" s="148" t="str">
        <f>IF(FN_MC!M1220="","*",FN_MC!M1220)</f>
        <v>*</v>
      </c>
      <c r="G1216" s="130" t="str">
        <f>IF(FN_MC!I1220="","*",FN_MC!I1220)</f>
        <v>*</v>
      </c>
      <c r="H1216" s="130" t="str">
        <f>IF(FN_MC!AB1220="","*",FN_MC!AB1220)</f>
        <v>*</v>
      </c>
      <c r="I1216" s="130" t="str">
        <f>IF(FN_MC!AC1220="","*",FN_MC!AC1220)</f>
        <v>*</v>
      </c>
      <c r="J1216" s="131" t="str">
        <f>IF(FN_MC!AA1220="","*",FN_MC!AA1220)</f>
        <v>*</v>
      </c>
      <c r="K1216" s="143" t="str">
        <f>IF(FN_MC!AD1220="","*",FN_MC!AD1220)</f>
        <v>*</v>
      </c>
    </row>
    <row r="1217" spans="2:11" hidden="1">
      <c r="B1217" s="129" t="str">
        <f>IF(FN_MC!Y1221="","*",FN_MC!Y1221)</f>
        <v>*</v>
      </c>
      <c r="C1217" s="130" t="str">
        <f>IF(FN_MC!B1221="","*",FN_MC!B1221)</f>
        <v>*</v>
      </c>
      <c r="D1217" s="130" t="str">
        <f>IF(FN_MC!D1221="","*",FN_MC!D1221)</f>
        <v>*</v>
      </c>
      <c r="E1217" s="130" t="str">
        <f>IF(FN_MC!H1221="","*",FN_MC!H1221)</f>
        <v>*</v>
      </c>
      <c r="F1217" s="148" t="str">
        <f>IF(FN_MC!M1221="","*",FN_MC!M1221)</f>
        <v>*</v>
      </c>
      <c r="G1217" s="130" t="str">
        <f>IF(FN_MC!I1221="","*",FN_MC!I1221)</f>
        <v>*</v>
      </c>
      <c r="H1217" s="130" t="str">
        <f>IF(FN_MC!AB1221="","*",FN_MC!AB1221)</f>
        <v>*</v>
      </c>
      <c r="I1217" s="130" t="str">
        <f>IF(FN_MC!AC1221="","*",FN_MC!AC1221)</f>
        <v>*</v>
      </c>
      <c r="J1217" s="131" t="str">
        <f>IF(FN_MC!AA1221="","*",FN_MC!AA1221)</f>
        <v>*</v>
      </c>
      <c r="K1217" s="143" t="str">
        <f>IF(FN_MC!AD1221="","*",FN_MC!AD1221)</f>
        <v>*</v>
      </c>
    </row>
    <row r="1218" spans="2:11" hidden="1">
      <c r="B1218" s="129" t="str">
        <f>IF(FN_MC!Y1222="","*",FN_MC!Y1222)</f>
        <v>*</v>
      </c>
      <c r="C1218" s="130" t="str">
        <f>IF(FN_MC!B1222="","*",FN_MC!B1222)</f>
        <v>*</v>
      </c>
      <c r="D1218" s="130" t="str">
        <f>IF(FN_MC!D1222="","*",FN_MC!D1222)</f>
        <v>*</v>
      </c>
      <c r="E1218" s="130" t="str">
        <f>IF(FN_MC!H1222="","*",FN_MC!H1222)</f>
        <v>*</v>
      </c>
      <c r="F1218" s="148" t="str">
        <f>IF(FN_MC!M1222="","*",FN_MC!M1222)</f>
        <v>*</v>
      </c>
      <c r="G1218" s="130" t="str">
        <f>IF(FN_MC!I1222="","*",FN_MC!I1222)</f>
        <v>*</v>
      </c>
      <c r="H1218" s="130" t="str">
        <f>IF(FN_MC!AB1222="","*",FN_MC!AB1222)</f>
        <v>*</v>
      </c>
      <c r="I1218" s="130" t="str">
        <f>IF(FN_MC!AC1222="","*",FN_MC!AC1222)</f>
        <v>*</v>
      </c>
      <c r="J1218" s="131" t="str">
        <f>IF(FN_MC!AA1222="","*",FN_MC!AA1222)</f>
        <v>*</v>
      </c>
      <c r="K1218" s="143" t="str">
        <f>IF(FN_MC!AD1222="","*",FN_MC!AD1222)</f>
        <v>*</v>
      </c>
    </row>
    <row r="1219" spans="2:11" hidden="1">
      <c r="B1219" s="129" t="str">
        <f>IF(FN_MC!Y1223="","*",FN_MC!Y1223)</f>
        <v>*</v>
      </c>
      <c r="C1219" s="130" t="str">
        <f>IF(FN_MC!B1223="","*",FN_MC!B1223)</f>
        <v>*</v>
      </c>
      <c r="D1219" s="130" t="str">
        <f>IF(FN_MC!D1223="","*",FN_MC!D1223)</f>
        <v>*</v>
      </c>
      <c r="E1219" s="130" t="str">
        <f>IF(FN_MC!H1223="","*",FN_MC!H1223)</f>
        <v>*</v>
      </c>
      <c r="F1219" s="148" t="str">
        <f>IF(FN_MC!M1223="","*",FN_MC!M1223)</f>
        <v>*</v>
      </c>
      <c r="G1219" s="130" t="str">
        <f>IF(FN_MC!I1223="","*",FN_MC!I1223)</f>
        <v>*</v>
      </c>
      <c r="H1219" s="130" t="str">
        <f>IF(FN_MC!AB1223="","*",FN_MC!AB1223)</f>
        <v>*</v>
      </c>
      <c r="I1219" s="130" t="str">
        <f>IF(FN_MC!AC1223="","*",FN_MC!AC1223)</f>
        <v>*</v>
      </c>
      <c r="J1219" s="131" t="str">
        <f>IF(FN_MC!AA1223="","*",FN_MC!AA1223)</f>
        <v>*</v>
      </c>
      <c r="K1219" s="143" t="str">
        <f>IF(FN_MC!AD1223="","*",FN_MC!AD1223)</f>
        <v>*</v>
      </c>
    </row>
    <row r="1220" spans="2:11" hidden="1">
      <c r="B1220" s="129" t="str">
        <f>IF(FN_MC!Y1224="","*",FN_MC!Y1224)</f>
        <v>*</v>
      </c>
      <c r="C1220" s="130" t="str">
        <f>IF(FN_MC!B1224="","*",FN_MC!B1224)</f>
        <v>*</v>
      </c>
      <c r="D1220" s="130" t="str">
        <f>IF(FN_MC!D1224="","*",FN_MC!D1224)</f>
        <v>*</v>
      </c>
      <c r="E1220" s="130" t="str">
        <f>IF(FN_MC!H1224="","*",FN_MC!H1224)</f>
        <v>*</v>
      </c>
      <c r="F1220" s="148" t="str">
        <f>IF(FN_MC!M1224="","*",FN_MC!M1224)</f>
        <v>*</v>
      </c>
      <c r="G1220" s="130" t="str">
        <f>IF(FN_MC!I1224="","*",FN_MC!I1224)</f>
        <v>*</v>
      </c>
      <c r="H1220" s="130" t="str">
        <f>IF(FN_MC!AB1224="","*",FN_MC!AB1224)</f>
        <v>*</v>
      </c>
      <c r="I1220" s="130" t="str">
        <f>IF(FN_MC!AC1224="","*",FN_MC!AC1224)</f>
        <v>*</v>
      </c>
      <c r="J1220" s="131" t="str">
        <f>IF(FN_MC!AA1224="","*",FN_MC!AA1224)</f>
        <v>*</v>
      </c>
      <c r="K1220" s="143" t="str">
        <f>IF(FN_MC!AD1224="","*",FN_MC!AD1224)</f>
        <v>*</v>
      </c>
    </row>
    <row r="1221" spans="2:11" hidden="1">
      <c r="B1221" s="129" t="str">
        <f>IF(FN_MC!Y1225="","*",FN_MC!Y1225)</f>
        <v>*</v>
      </c>
      <c r="C1221" s="130" t="str">
        <f>IF(FN_MC!B1225="","*",FN_MC!B1225)</f>
        <v>*</v>
      </c>
      <c r="D1221" s="130" t="str">
        <f>IF(FN_MC!D1225="","*",FN_MC!D1225)</f>
        <v>*</v>
      </c>
      <c r="E1221" s="130" t="str">
        <f>IF(FN_MC!H1225="","*",FN_MC!H1225)</f>
        <v>*</v>
      </c>
      <c r="F1221" s="148" t="str">
        <f>IF(FN_MC!M1225="","*",FN_MC!M1225)</f>
        <v>*</v>
      </c>
      <c r="G1221" s="130" t="str">
        <f>IF(FN_MC!I1225="","*",FN_MC!I1225)</f>
        <v>*</v>
      </c>
      <c r="H1221" s="130" t="str">
        <f>IF(FN_MC!AB1225="","*",FN_MC!AB1225)</f>
        <v>*</v>
      </c>
      <c r="I1221" s="130" t="str">
        <f>IF(FN_MC!AC1225="","*",FN_MC!AC1225)</f>
        <v>*</v>
      </c>
      <c r="J1221" s="131" t="str">
        <f>IF(FN_MC!AA1225="","*",FN_MC!AA1225)</f>
        <v>*</v>
      </c>
      <c r="K1221" s="143" t="str">
        <f>IF(FN_MC!AD1225="","*",FN_MC!AD1225)</f>
        <v>*</v>
      </c>
    </row>
    <row r="1222" spans="2:11" hidden="1">
      <c r="B1222" s="129" t="str">
        <f>IF(FN_MC!Y1226="","*",FN_MC!Y1226)</f>
        <v>*</v>
      </c>
      <c r="C1222" s="130" t="str">
        <f>IF(FN_MC!B1226="","*",FN_MC!B1226)</f>
        <v>*</v>
      </c>
      <c r="D1222" s="130" t="str">
        <f>IF(FN_MC!D1226="","*",FN_MC!D1226)</f>
        <v>*</v>
      </c>
      <c r="E1222" s="130" t="str">
        <f>IF(FN_MC!H1226="","*",FN_MC!H1226)</f>
        <v>*</v>
      </c>
      <c r="F1222" s="148" t="str">
        <f>IF(FN_MC!M1226="","*",FN_MC!M1226)</f>
        <v>*</v>
      </c>
      <c r="G1222" s="130" t="str">
        <f>IF(FN_MC!I1226="","*",FN_MC!I1226)</f>
        <v>*</v>
      </c>
      <c r="H1222" s="130" t="str">
        <f>IF(FN_MC!AB1226="","*",FN_MC!AB1226)</f>
        <v>*</v>
      </c>
      <c r="I1222" s="130" t="str">
        <f>IF(FN_MC!AC1226="","*",FN_MC!AC1226)</f>
        <v>*</v>
      </c>
      <c r="J1222" s="131" t="str">
        <f>IF(FN_MC!AA1226="","*",FN_MC!AA1226)</f>
        <v>*</v>
      </c>
      <c r="K1222" s="143" t="str">
        <f>IF(FN_MC!AD1226="","*",FN_MC!AD1226)</f>
        <v>*</v>
      </c>
    </row>
    <row r="1223" spans="2:11" hidden="1">
      <c r="B1223" s="129" t="str">
        <f>IF(FN_MC!Y1227="","*",FN_MC!Y1227)</f>
        <v>*</v>
      </c>
      <c r="C1223" s="130" t="str">
        <f>IF(FN_MC!B1227="","*",FN_MC!B1227)</f>
        <v>*</v>
      </c>
      <c r="D1223" s="130" t="str">
        <f>IF(FN_MC!D1227="","*",FN_MC!D1227)</f>
        <v>*</v>
      </c>
      <c r="E1223" s="130" t="str">
        <f>IF(FN_MC!H1227="","*",FN_MC!H1227)</f>
        <v>*</v>
      </c>
      <c r="F1223" s="148" t="str">
        <f>IF(FN_MC!M1227="","*",FN_MC!M1227)</f>
        <v>*</v>
      </c>
      <c r="G1223" s="130" t="str">
        <f>IF(FN_MC!I1227="","*",FN_MC!I1227)</f>
        <v>*</v>
      </c>
      <c r="H1223" s="130" t="str">
        <f>IF(FN_MC!AB1227="","*",FN_MC!AB1227)</f>
        <v>*</v>
      </c>
      <c r="I1223" s="130" t="str">
        <f>IF(FN_MC!AC1227="","*",FN_MC!AC1227)</f>
        <v>*</v>
      </c>
      <c r="J1223" s="131" t="str">
        <f>IF(FN_MC!AA1227="","*",FN_MC!AA1227)</f>
        <v>*</v>
      </c>
      <c r="K1223" s="143" t="str">
        <f>IF(FN_MC!AD1227="","*",FN_MC!AD1227)</f>
        <v>*</v>
      </c>
    </row>
    <row r="1224" spans="2:11" hidden="1">
      <c r="B1224" s="129" t="str">
        <f>IF(FN_MC!Y1228="","*",FN_MC!Y1228)</f>
        <v>*</v>
      </c>
      <c r="C1224" s="130" t="str">
        <f>IF(FN_MC!B1228="","*",FN_MC!B1228)</f>
        <v>*</v>
      </c>
      <c r="D1224" s="130" t="str">
        <f>IF(FN_MC!D1228="","*",FN_MC!D1228)</f>
        <v>*</v>
      </c>
      <c r="E1224" s="130" t="str">
        <f>IF(FN_MC!H1228="","*",FN_MC!H1228)</f>
        <v>*</v>
      </c>
      <c r="F1224" s="148" t="str">
        <f>IF(FN_MC!M1228="","*",FN_MC!M1228)</f>
        <v>*</v>
      </c>
      <c r="G1224" s="130" t="str">
        <f>IF(FN_MC!I1228="","*",FN_MC!I1228)</f>
        <v>*</v>
      </c>
      <c r="H1224" s="130" t="str">
        <f>IF(FN_MC!AB1228="","*",FN_MC!AB1228)</f>
        <v>*</v>
      </c>
      <c r="I1224" s="130" t="str">
        <f>IF(FN_MC!AC1228="","*",FN_MC!AC1228)</f>
        <v>*</v>
      </c>
      <c r="J1224" s="131" t="str">
        <f>IF(FN_MC!AA1228="","*",FN_MC!AA1228)</f>
        <v>*</v>
      </c>
      <c r="K1224" s="143" t="str">
        <f>IF(FN_MC!AD1228="","*",FN_MC!AD1228)</f>
        <v>*</v>
      </c>
    </row>
    <row r="1225" spans="2:11" hidden="1">
      <c r="B1225" s="129" t="str">
        <f>IF(FN_MC!Y1229="","*",FN_MC!Y1229)</f>
        <v>*</v>
      </c>
      <c r="C1225" s="130" t="str">
        <f>IF(FN_MC!B1229="","*",FN_MC!B1229)</f>
        <v>*</v>
      </c>
      <c r="D1225" s="130" t="str">
        <f>IF(FN_MC!D1229="","*",FN_MC!D1229)</f>
        <v>*</v>
      </c>
      <c r="E1225" s="130" t="str">
        <f>IF(FN_MC!H1229="","*",FN_MC!H1229)</f>
        <v>*</v>
      </c>
      <c r="F1225" s="148" t="str">
        <f>IF(FN_MC!M1229="","*",FN_MC!M1229)</f>
        <v>*</v>
      </c>
      <c r="G1225" s="130" t="str">
        <f>IF(FN_MC!I1229="","*",FN_MC!I1229)</f>
        <v>*</v>
      </c>
      <c r="H1225" s="130" t="str">
        <f>IF(FN_MC!AB1229="","*",FN_MC!AB1229)</f>
        <v>*</v>
      </c>
      <c r="I1225" s="130" t="str">
        <f>IF(FN_MC!AC1229="","*",FN_MC!AC1229)</f>
        <v>*</v>
      </c>
      <c r="J1225" s="131" t="str">
        <f>IF(FN_MC!AA1229="","*",FN_MC!AA1229)</f>
        <v>*</v>
      </c>
      <c r="K1225" s="143" t="str">
        <f>IF(FN_MC!AD1229="","*",FN_MC!AD1229)</f>
        <v>*</v>
      </c>
    </row>
    <row r="1226" spans="2:11" hidden="1">
      <c r="B1226" s="129" t="str">
        <f>IF(FN_MC!Y1230="","*",FN_MC!Y1230)</f>
        <v>*</v>
      </c>
      <c r="C1226" s="130" t="str">
        <f>IF(FN_MC!B1230="","*",FN_MC!B1230)</f>
        <v>*</v>
      </c>
      <c r="D1226" s="130" t="str">
        <f>IF(FN_MC!D1230="","*",FN_MC!D1230)</f>
        <v>*</v>
      </c>
      <c r="E1226" s="130" t="str">
        <f>IF(FN_MC!H1230="","*",FN_MC!H1230)</f>
        <v>*</v>
      </c>
      <c r="F1226" s="148" t="str">
        <f>IF(FN_MC!M1230="","*",FN_MC!M1230)</f>
        <v>*</v>
      </c>
      <c r="G1226" s="130" t="str">
        <f>IF(FN_MC!I1230="","*",FN_MC!I1230)</f>
        <v>*</v>
      </c>
      <c r="H1226" s="130" t="str">
        <f>IF(FN_MC!AB1230="","*",FN_MC!AB1230)</f>
        <v>*</v>
      </c>
      <c r="I1226" s="130" t="str">
        <f>IF(FN_MC!AC1230="","*",FN_MC!AC1230)</f>
        <v>*</v>
      </c>
      <c r="J1226" s="131" t="str">
        <f>IF(FN_MC!AA1230="","*",FN_MC!AA1230)</f>
        <v>*</v>
      </c>
      <c r="K1226" s="143" t="str">
        <f>IF(FN_MC!AD1230="","*",FN_MC!AD1230)</f>
        <v>*</v>
      </c>
    </row>
    <row r="1227" spans="2:11" hidden="1">
      <c r="B1227" s="129" t="str">
        <f>IF(FN_MC!Y1231="","*",FN_MC!Y1231)</f>
        <v>*</v>
      </c>
      <c r="C1227" s="130" t="str">
        <f>IF(FN_MC!B1231="","*",FN_MC!B1231)</f>
        <v>*</v>
      </c>
      <c r="D1227" s="130" t="str">
        <f>IF(FN_MC!D1231="","*",FN_MC!D1231)</f>
        <v>*</v>
      </c>
      <c r="E1227" s="130" t="str">
        <f>IF(FN_MC!H1231="","*",FN_MC!H1231)</f>
        <v>*</v>
      </c>
      <c r="F1227" s="148" t="str">
        <f>IF(FN_MC!M1231="","*",FN_MC!M1231)</f>
        <v>*</v>
      </c>
      <c r="G1227" s="130" t="str">
        <f>IF(FN_MC!I1231="","*",FN_MC!I1231)</f>
        <v>*</v>
      </c>
      <c r="H1227" s="130" t="str">
        <f>IF(FN_MC!AB1231="","*",FN_MC!AB1231)</f>
        <v>*</v>
      </c>
      <c r="I1227" s="130" t="str">
        <f>IF(FN_MC!AC1231="","*",FN_MC!AC1231)</f>
        <v>*</v>
      </c>
      <c r="J1227" s="131" t="str">
        <f>IF(FN_MC!AA1231="","*",FN_MC!AA1231)</f>
        <v>*</v>
      </c>
      <c r="K1227" s="143" t="str">
        <f>IF(FN_MC!AD1231="","*",FN_MC!AD1231)</f>
        <v>*</v>
      </c>
    </row>
    <row r="1228" spans="2:11" hidden="1">
      <c r="B1228" s="129" t="str">
        <f>IF(FN_MC!Y1232="","*",FN_MC!Y1232)</f>
        <v>*</v>
      </c>
      <c r="C1228" s="130" t="str">
        <f>IF(FN_MC!B1232="","*",FN_MC!B1232)</f>
        <v>*</v>
      </c>
      <c r="D1228" s="130" t="str">
        <f>IF(FN_MC!D1232="","*",FN_MC!D1232)</f>
        <v>*</v>
      </c>
      <c r="E1228" s="130" t="str">
        <f>IF(FN_MC!H1232="","*",FN_MC!H1232)</f>
        <v>*</v>
      </c>
      <c r="F1228" s="148" t="str">
        <f>IF(FN_MC!M1232="","*",FN_MC!M1232)</f>
        <v>*</v>
      </c>
      <c r="G1228" s="130" t="str">
        <f>IF(FN_MC!I1232="","*",FN_MC!I1232)</f>
        <v>*</v>
      </c>
      <c r="H1228" s="130" t="str">
        <f>IF(FN_MC!AB1232="","*",FN_MC!AB1232)</f>
        <v>*</v>
      </c>
      <c r="I1228" s="130" t="str">
        <f>IF(FN_MC!AC1232="","*",FN_MC!AC1232)</f>
        <v>*</v>
      </c>
      <c r="J1228" s="131" t="str">
        <f>IF(FN_MC!AA1232="","*",FN_MC!AA1232)</f>
        <v>*</v>
      </c>
      <c r="K1228" s="143" t="str">
        <f>IF(FN_MC!AD1232="","*",FN_MC!AD1232)</f>
        <v>*</v>
      </c>
    </row>
    <row r="1229" spans="2:11" hidden="1">
      <c r="B1229" s="129" t="str">
        <f>IF(FN_MC!Y1233="","*",FN_MC!Y1233)</f>
        <v>*</v>
      </c>
      <c r="C1229" s="130" t="str">
        <f>IF(FN_MC!B1233="","*",FN_MC!B1233)</f>
        <v>*</v>
      </c>
      <c r="D1229" s="130" t="str">
        <f>IF(FN_MC!D1233="","*",FN_MC!D1233)</f>
        <v>*</v>
      </c>
      <c r="E1229" s="130" t="str">
        <f>IF(FN_MC!H1233="","*",FN_MC!H1233)</f>
        <v>*</v>
      </c>
      <c r="F1229" s="148" t="str">
        <f>IF(FN_MC!M1233="","*",FN_MC!M1233)</f>
        <v>*</v>
      </c>
      <c r="G1229" s="130" t="str">
        <f>IF(FN_MC!I1233="","*",FN_MC!I1233)</f>
        <v>*</v>
      </c>
      <c r="H1229" s="130" t="str">
        <f>IF(FN_MC!AB1233="","*",FN_MC!AB1233)</f>
        <v>*</v>
      </c>
      <c r="I1229" s="130" t="str">
        <f>IF(FN_MC!AC1233="","*",FN_MC!AC1233)</f>
        <v>*</v>
      </c>
      <c r="J1229" s="131" t="str">
        <f>IF(FN_MC!AA1233="","*",FN_MC!AA1233)</f>
        <v>*</v>
      </c>
      <c r="K1229" s="143" t="str">
        <f>IF(FN_MC!AD1233="","*",FN_MC!AD1233)</f>
        <v>*</v>
      </c>
    </row>
    <row r="1230" spans="2:11" hidden="1">
      <c r="B1230" s="129" t="str">
        <f>IF(FN_MC!Y1234="","*",FN_MC!Y1234)</f>
        <v>*</v>
      </c>
      <c r="C1230" s="130" t="str">
        <f>IF(FN_MC!B1234="","*",FN_MC!B1234)</f>
        <v>*</v>
      </c>
      <c r="D1230" s="130" t="str">
        <f>IF(FN_MC!D1234="","*",FN_MC!D1234)</f>
        <v>*</v>
      </c>
      <c r="E1230" s="130" t="str">
        <f>IF(FN_MC!H1234="","*",FN_MC!H1234)</f>
        <v>*</v>
      </c>
      <c r="F1230" s="148" t="str">
        <f>IF(FN_MC!M1234="","*",FN_MC!M1234)</f>
        <v>*</v>
      </c>
      <c r="G1230" s="130" t="str">
        <f>IF(FN_MC!I1234="","*",FN_MC!I1234)</f>
        <v>*</v>
      </c>
      <c r="H1230" s="130" t="str">
        <f>IF(FN_MC!AB1234="","*",FN_MC!AB1234)</f>
        <v>*</v>
      </c>
      <c r="I1230" s="130" t="str">
        <f>IF(FN_MC!AC1234="","*",FN_MC!AC1234)</f>
        <v>*</v>
      </c>
      <c r="J1230" s="131" t="str">
        <f>IF(FN_MC!AA1234="","*",FN_MC!AA1234)</f>
        <v>*</v>
      </c>
      <c r="K1230" s="143" t="str">
        <f>IF(FN_MC!AD1234="","*",FN_MC!AD1234)</f>
        <v>*</v>
      </c>
    </row>
    <row r="1231" spans="2:11" hidden="1">
      <c r="B1231" s="129" t="str">
        <f>IF(FN_MC!Y1235="","*",FN_MC!Y1235)</f>
        <v>*</v>
      </c>
      <c r="C1231" s="130" t="str">
        <f>IF(FN_MC!B1235="","*",FN_MC!B1235)</f>
        <v>*</v>
      </c>
      <c r="D1231" s="130" t="str">
        <f>IF(FN_MC!D1235="","*",FN_MC!D1235)</f>
        <v>*</v>
      </c>
      <c r="E1231" s="130" t="str">
        <f>IF(FN_MC!H1235="","*",FN_MC!H1235)</f>
        <v>*</v>
      </c>
      <c r="F1231" s="148" t="str">
        <f>IF(FN_MC!M1235="","*",FN_MC!M1235)</f>
        <v>*</v>
      </c>
      <c r="G1231" s="130" t="str">
        <f>IF(FN_MC!I1235="","*",FN_MC!I1235)</f>
        <v>*</v>
      </c>
      <c r="H1231" s="130" t="str">
        <f>IF(FN_MC!AB1235="","*",FN_MC!AB1235)</f>
        <v>*</v>
      </c>
      <c r="I1231" s="130" t="str">
        <f>IF(FN_MC!AC1235="","*",FN_MC!AC1235)</f>
        <v>*</v>
      </c>
      <c r="J1231" s="131" t="str">
        <f>IF(FN_MC!AA1235="","*",FN_MC!AA1235)</f>
        <v>*</v>
      </c>
      <c r="K1231" s="143" t="str">
        <f>IF(FN_MC!AD1235="","*",FN_MC!AD1235)</f>
        <v>*</v>
      </c>
    </row>
    <row r="1232" spans="2:11" hidden="1">
      <c r="B1232" s="129" t="str">
        <f>IF(FN_MC!Y1236="","*",FN_MC!Y1236)</f>
        <v>*</v>
      </c>
      <c r="C1232" s="130" t="str">
        <f>IF(FN_MC!B1236="","*",FN_MC!B1236)</f>
        <v>*</v>
      </c>
      <c r="D1232" s="130" t="str">
        <f>IF(FN_MC!D1236="","*",FN_MC!D1236)</f>
        <v>*</v>
      </c>
      <c r="E1232" s="130" t="str">
        <f>IF(FN_MC!H1236="","*",FN_MC!H1236)</f>
        <v>*</v>
      </c>
      <c r="F1232" s="148" t="str">
        <f>IF(FN_MC!M1236="","*",FN_MC!M1236)</f>
        <v>*</v>
      </c>
      <c r="G1232" s="130" t="str">
        <f>IF(FN_MC!I1236="","*",FN_MC!I1236)</f>
        <v>*</v>
      </c>
      <c r="H1232" s="130" t="str">
        <f>IF(FN_MC!AB1236="","*",FN_MC!AB1236)</f>
        <v>*</v>
      </c>
      <c r="I1232" s="130" t="str">
        <f>IF(FN_MC!AC1236="","*",FN_MC!AC1236)</f>
        <v>*</v>
      </c>
      <c r="J1232" s="131" t="str">
        <f>IF(FN_MC!AA1236="","*",FN_MC!AA1236)</f>
        <v>*</v>
      </c>
      <c r="K1232" s="143" t="str">
        <f>IF(FN_MC!AD1236="","*",FN_MC!AD1236)</f>
        <v>*</v>
      </c>
    </row>
    <row r="1233" spans="2:11" hidden="1">
      <c r="B1233" s="129" t="str">
        <f>IF(FN_MC!Y1237="","*",FN_MC!Y1237)</f>
        <v>*</v>
      </c>
      <c r="C1233" s="130" t="str">
        <f>IF(FN_MC!B1237="","*",FN_MC!B1237)</f>
        <v>*</v>
      </c>
      <c r="D1233" s="130" t="str">
        <f>IF(FN_MC!D1237="","*",FN_MC!D1237)</f>
        <v>*</v>
      </c>
      <c r="E1233" s="130" t="str">
        <f>IF(FN_MC!H1237="","*",FN_MC!H1237)</f>
        <v>*</v>
      </c>
      <c r="F1233" s="148" t="str">
        <f>IF(FN_MC!M1237="","*",FN_MC!M1237)</f>
        <v>*</v>
      </c>
      <c r="G1233" s="130" t="str">
        <f>IF(FN_MC!I1237="","*",FN_MC!I1237)</f>
        <v>*</v>
      </c>
      <c r="H1233" s="130" t="str">
        <f>IF(FN_MC!AB1237="","*",FN_MC!AB1237)</f>
        <v>*</v>
      </c>
      <c r="I1233" s="130" t="str">
        <f>IF(FN_MC!AC1237="","*",FN_MC!AC1237)</f>
        <v>*</v>
      </c>
      <c r="J1233" s="131" t="str">
        <f>IF(FN_MC!AA1237="","*",FN_MC!AA1237)</f>
        <v>*</v>
      </c>
      <c r="K1233" s="143" t="str">
        <f>IF(FN_MC!AD1237="","*",FN_MC!AD1237)</f>
        <v>*</v>
      </c>
    </row>
    <row r="1234" spans="2:11" hidden="1">
      <c r="B1234" s="129" t="str">
        <f>IF(FN_MC!Y1238="","*",FN_MC!Y1238)</f>
        <v>*</v>
      </c>
      <c r="C1234" s="130" t="str">
        <f>IF(FN_MC!B1238="","*",FN_MC!B1238)</f>
        <v>*</v>
      </c>
      <c r="D1234" s="130" t="str">
        <f>IF(FN_MC!D1238="","*",FN_MC!D1238)</f>
        <v>*</v>
      </c>
      <c r="E1234" s="130" t="str">
        <f>IF(FN_MC!H1238="","*",FN_MC!H1238)</f>
        <v>*</v>
      </c>
      <c r="F1234" s="148" t="str">
        <f>IF(FN_MC!M1238="","*",FN_MC!M1238)</f>
        <v>*</v>
      </c>
      <c r="G1234" s="130" t="str">
        <f>IF(FN_MC!I1238="","*",FN_MC!I1238)</f>
        <v>*</v>
      </c>
      <c r="H1234" s="130" t="str">
        <f>IF(FN_MC!AB1238="","*",FN_MC!AB1238)</f>
        <v>*</v>
      </c>
      <c r="I1234" s="130" t="str">
        <f>IF(FN_MC!AC1238="","*",FN_MC!AC1238)</f>
        <v>*</v>
      </c>
      <c r="J1234" s="131" t="str">
        <f>IF(FN_MC!AA1238="","*",FN_MC!AA1238)</f>
        <v>*</v>
      </c>
      <c r="K1234" s="143" t="str">
        <f>IF(FN_MC!AD1238="","*",FN_MC!AD1238)</f>
        <v>*</v>
      </c>
    </row>
    <row r="1235" spans="2:11" hidden="1">
      <c r="B1235" s="129" t="str">
        <f>IF(FN_MC!Y1239="","*",FN_MC!Y1239)</f>
        <v>*</v>
      </c>
      <c r="C1235" s="130" t="str">
        <f>IF(FN_MC!B1239="","*",FN_MC!B1239)</f>
        <v>*</v>
      </c>
      <c r="D1235" s="130" t="str">
        <f>IF(FN_MC!D1239="","*",FN_MC!D1239)</f>
        <v>*</v>
      </c>
      <c r="E1235" s="130" t="str">
        <f>IF(FN_MC!H1239="","*",FN_MC!H1239)</f>
        <v>*</v>
      </c>
      <c r="F1235" s="148" t="str">
        <f>IF(FN_MC!M1239="","*",FN_MC!M1239)</f>
        <v>*</v>
      </c>
      <c r="G1235" s="130" t="str">
        <f>IF(FN_MC!I1239="","*",FN_MC!I1239)</f>
        <v>*</v>
      </c>
      <c r="H1235" s="130" t="str">
        <f>IF(FN_MC!AB1239="","*",FN_MC!AB1239)</f>
        <v>*</v>
      </c>
      <c r="I1235" s="130" t="str">
        <f>IF(FN_MC!AC1239="","*",FN_MC!AC1239)</f>
        <v>*</v>
      </c>
      <c r="J1235" s="131" t="str">
        <f>IF(FN_MC!AA1239="","*",FN_MC!AA1239)</f>
        <v>*</v>
      </c>
      <c r="K1235" s="143" t="str">
        <f>IF(FN_MC!AD1239="","*",FN_MC!AD1239)</f>
        <v>*</v>
      </c>
    </row>
    <row r="1236" spans="2:11" hidden="1">
      <c r="B1236" s="129" t="str">
        <f>IF(FN_MC!Y1240="","*",FN_MC!Y1240)</f>
        <v>*</v>
      </c>
      <c r="C1236" s="130" t="str">
        <f>IF(FN_MC!B1240="","*",FN_MC!B1240)</f>
        <v>*</v>
      </c>
      <c r="D1236" s="130" t="str">
        <f>IF(FN_MC!D1240="","*",FN_MC!D1240)</f>
        <v>*</v>
      </c>
      <c r="E1236" s="130" t="str">
        <f>IF(FN_MC!H1240="","*",FN_MC!H1240)</f>
        <v>*</v>
      </c>
      <c r="F1236" s="148" t="str">
        <f>IF(FN_MC!M1240="","*",FN_MC!M1240)</f>
        <v>*</v>
      </c>
      <c r="G1236" s="130" t="str">
        <f>IF(FN_MC!I1240="","*",FN_MC!I1240)</f>
        <v>*</v>
      </c>
      <c r="H1236" s="130" t="str">
        <f>IF(FN_MC!AB1240="","*",FN_MC!AB1240)</f>
        <v>*</v>
      </c>
      <c r="I1236" s="130" t="str">
        <f>IF(FN_MC!AC1240="","*",FN_MC!AC1240)</f>
        <v>*</v>
      </c>
      <c r="J1236" s="131" t="str">
        <f>IF(FN_MC!AA1240="","*",FN_MC!AA1240)</f>
        <v>*</v>
      </c>
      <c r="K1236" s="143" t="str">
        <f>IF(FN_MC!AD1240="","*",FN_MC!AD1240)</f>
        <v>*</v>
      </c>
    </row>
    <row r="1237" spans="2:11" hidden="1">
      <c r="B1237" s="129" t="str">
        <f>IF(FN_MC!Y1241="","*",FN_MC!Y1241)</f>
        <v>*</v>
      </c>
      <c r="C1237" s="130" t="str">
        <f>IF(FN_MC!B1241="","*",FN_MC!B1241)</f>
        <v>*</v>
      </c>
      <c r="D1237" s="130" t="str">
        <f>IF(FN_MC!D1241="","*",FN_MC!D1241)</f>
        <v>*</v>
      </c>
      <c r="E1237" s="130" t="str">
        <f>IF(FN_MC!H1241="","*",FN_MC!H1241)</f>
        <v>*</v>
      </c>
      <c r="F1237" s="148" t="str">
        <f>IF(FN_MC!M1241="","*",FN_MC!M1241)</f>
        <v>*</v>
      </c>
      <c r="G1237" s="130" t="str">
        <f>IF(FN_MC!I1241="","*",FN_MC!I1241)</f>
        <v>*</v>
      </c>
      <c r="H1237" s="130" t="str">
        <f>IF(FN_MC!AB1241="","*",FN_MC!AB1241)</f>
        <v>*</v>
      </c>
      <c r="I1237" s="130" t="str">
        <f>IF(FN_MC!AC1241="","*",FN_MC!AC1241)</f>
        <v>*</v>
      </c>
      <c r="J1237" s="131" t="str">
        <f>IF(FN_MC!AA1241="","*",FN_MC!AA1241)</f>
        <v>*</v>
      </c>
      <c r="K1237" s="143" t="str">
        <f>IF(FN_MC!AD1241="","*",FN_MC!AD1241)</f>
        <v>*</v>
      </c>
    </row>
    <row r="1238" spans="2:11" hidden="1">
      <c r="B1238" s="129" t="str">
        <f>IF(FN_MC!Y1242="","*",FN_MC!Y1242)</f>
        <v>*</v>
      </c>
      <c r="C1238" s="130" t="str">
        <f>IF(FN_MC!B1242="","*",FN_MC!B1242)</f>
        <v>*</v>
      </c>
      <c r="D1238" s="130" t="str">
        <f>IF(FN_MC!D1242="","*",FN_MC!D1242)</f>
        <v>*</v>
      </c>
      <c r="E1238" s="130" t="str">
        <f>IF(FN_MC!H1242="","*",FN_MC!H1242)</f>
        <v>*</v>
      </c>
      <c r="F1238" s="148" t="str">
        <f>IF(FN_MC!M1242="","*",FN_MC!M1242)</f>
        <v>*</v>
      </c>
      <c r="G1238" s="130" t="str">
        <f>IF(FN_MC!I1242="","*",FN_MC!I1242)</f>
        <v>*</v>
      </c>
      <c r="H1238" s="130" t="str">
        <f>IF(FN_MC!AB1242="","*",FN_MC!AB1242)</f>
        <v>*</v>
      </c>
      <c r="I1238" s="130" t="str">
        <f>IF(FN_MC!AC1242="","*",FN_MC!AC1242)</f>
        <v>*</v>
      </c>
      <c r="J1238" s="131" t="str">
        <f>IF(FN_MC!AA1242="","*",FN_MC!AA1242)</f>
        <v>*</v>
      </c>
      <c r="K1238" s="143" t="str">
        <f>IF(FN_MC!AD1242="","*",FN_MC!AD1242)</f>
        <v>*</v>
      </c>
    </row>
    <row r="1239" spans="2:11" hidden="1">
      <c r="B1239" s="129" t="str">
        <f>IF(FN_MC!Y1243="","*",FN_MC!Y1243)</f>
        <v>*</v>
      </c>
      <c r="C1239" s="130" t="str">
        <f>IF(FN_MC!B1243="","*",FN_MC!B1243)</f>
        <v>*</v>
      </c>
      <c r="D1239" s="130" t="str">
        <f>IF(FN_MC!D1243="","*",FN_MC!D1243)</f>
        <v>*</v>
      </c>
      <c r="E1239" s="130" t="str">
        <f>IF(FN_MC!H1243="","*",FN_MC!H1243)</f>
        <v>*</v>
      </c>
      <c r="F1239" s="148" t="str">
        <f>IF(FN_MC!M1243="","*",FN_MC!M1243)</f>
        <v>*</v>
      </c>
      <c r="G1239" s="130" t="str">
        <f>IF(FN_MC!I1243="","*",FN_MC!I1243)</f>
        <v>*</v>
      </c>
      <c r="H1239" s="130" t="str">
        <f>IF(FN_MC!AB1243="","*",FN_MC!AB1243)</f>
        <v>*</v>
      </c>
      <c r="I1239" s="130" t="str">
        <f>IF(FN_MC!AC1243="","*",FN_MC!AC1243)</f>
        <v>*</v>
      </c>
      <c r="J1239" s="131" t="str">
        <f>IF(FN_MC!AA1243="","*",FN_MC!AA1243)</f>
        <v>*</v>
      </c>
      <c r="K1239" s="143" t="str">
        <f>IF(FN_MC!AD1243="","*",FN_MC!AD1243)</f>
        <v>*</v>
      </c>
    </row>
    <row r="1240" spans="2:11" hidden="1">
      <c r="B1240" s="129" t="str">
        <f>IF(FN_MC!Y1244="","*",FN_MC!Y1244)</f>
        <v>*</v>
      </c>
      <c r="C1240" s="130" t="str">
        <f>IF(FN_MC!B1244="","*",FN_MC!B1244)</f>
        <v>*</v>
      </c>
      <c r="D1240" s="130" t="str">
        <f>IF(FN_MC!D1244="","*",FN_MC!D1244)</f>
        <v>*</v>
      </c>
      <c r="E1240" s="130" t="str">
        <f>IF(FN_MC!H1244="","*",FN_MC!H1244)</f>
        <v>*</v>
      </c>
      <c r="F1240" s="148" t="str">
        <f>IF(FN_MC!M1244="","*",FN_MC!M1244)</f>
        <v>*</v>
      </c>
      <c r="G1240" s="130" t="str">
        <f>IF(FN_MC!I1244="","*",FN_MC!I1244)</f>
        <v>*</v>
      </c>
      <c r="H1240" s="130" t="str">
        <f>IF(FN_MC!AB1244="","*",FN_MC!AB1244)</f>
        <v>*</v>
      </c>
      <c r="I1240" s="130" t="str">
        <f>IF(FN_MC!AC1244="","*",FN_MC!AC1244)</f>
        <v>*</v>
      </c>
      <c r="J1240" s="131" t="str">
        <f>IF(FN_MC!AA1244="","*",FN_MC!AA1244)</f>
        <v>*</v>
      </c>
      <c r="K1240" s="143" t="str">
        <f>IF(FN_MC!AD1244="","*",FN_MC!AD1244)</f>
        <v>*</v>
      </c>
    </row>
    <row r="1241" spans="2:11" hidden="1">
      <c r="B1241" s="129" t="str">
        <f>IF(FN_MC!Y1245="","*",FN_MC!Y1245)</f>
        <v>*</v>
      </c>
      <c r="C1241" s="130" t="str">
        <f>IF(FN_MC!B1245="","*",FN_MC!B1245)</f>
        <v>*</v>
      </c>
      <c r="D1241" s="130" t="str">
        <f>IF(FN_MC!D1245="","*",FN_MC!D1245)</f>
        <v>*</v>
      </c>
      <c r="E1241" s="130" t="str">
        <f>IF(FN_MC!H1245="","*",FN_MC!H1245)</f>
        <v>*</v>
      </c>
      <c r="F1241" s="148" t="str">
        <f>IF(FN_MC!M1245="","*",FN_MC!M1245)</f>
        <v>*</v>
      </c>
      <c r="G1241" s="130" t="str">
        <f>IF(FN_MC!I1245="","*",FN_MC!I1245)</f>
        <v>*</v>
      </c>
      <c r="H1241" s="130" t="str">
        <f>IF(FN_MC!AB1245="","*",FN_MC!AB1245)</f>
        <v>*</v>
      </c>
      <c r="I1241" s="130" t="str">
        <f>IF(FN_MC!AC1245="","*",FN_MC!AC1245)</f>
        <v>*</v>
      </c>
      <c r="J1241" s="131" t="str">
        <f>IF(FN_MC!AA1245="","*",FN_MC!AA1245)</f>
        <v>*</v>
      </c>
      <c r="K1241" s="143" t="str">
        <f>IF(FN_MC!AD1245="","*",FN_MC!AD1245)</f>
        <v>*</v>
      </c>
    </row>
    <row r="1242" spans="2:11" hidden="1">
      <c r="B1242" s="129" t="str">
        <f>IF(FN_MC!Y1246="","*",FN_MC!Y1246)</f>
        <v>*</v>
      </c>
      <c r="C1242" s="130" t="str">
        <f>IF(FN_MC!B1246="","*",FN_MC!B1246)</f>
        <v>*</v>
      </c>
      <c r="D1242" s="130" t="str">
        <f>IF(FN_MC!D1246="","*",FN_MC!D1246)</f>
        <v>*</v>
      </c>
      <c r="E1242" s="130" t="str">
        <f>IF(FN_MC!H1246="","*",FN_MC!H1246)</f>
        <v>*</v>
      </c>
      <c r="F1242" s="148" t="str">
        <f>IF(FN_MC!M1246="","*",FN_MC!M1246)</f>
        <v>*</v>
      </c>
      <c r="G1242" s="130" t="str">
        <f>IF(FN_MC!I1246="","*",FN_MC!I1246)</f>
        <v>*</v>
      </c>
      <c r="H1242" s="130" t="str">
        <f>IF(FN_MC!AB1246="","*",FN_MC!AB1246)</f>
        <v>*</v>
      </c>
      <c r="I1242" s="130" t="str">
        <f>IF(FN_MC!AC1246="","*",FN_MC!AC1246)</f>
        <v>*</v>
      </c>
      <c r="J1242" s="131" t="str">
        <f>IF(FN_MC!AA1246="","*",FN_MC!AA1246)</f>
        <v>*</v>
      </c>
      <c r="K1242" s="143" t="str">
        <f>IF(FN_MC!AD1246="","*",FN_MC!AD1246)</f>
        <v>*</v>
      </c>
    </row>
    <row r="1243" spans="2:11" hidden="1">
      <c r="B1243" s="129" t="str">
        <f>IF(FN_MC!Y1247="","*",FN_MC!Y1247)</f>
        <v>*</v>
      </c>
      <c r="C1243" s="130" t="str">
        <f>IF(FN_MC!B1247="","*",FN_MC!B1247)</f>
        <v>*</v>
      </c>
      <c r="D1243" s="130" t="str">
        <f>IF(FN_MC!D1247="","*",FN_MC!D1247)</f>
        <v>*</v>
      </c>
      <c r="E1243" s="130" t="str">
        <f>IF(FN_MC!H1247="","*",FN_MC!H1247)</f>
        <v>*</v>
      </c>
      <c r="F1243" s="148" t="str">
        <f>IF(FN_MC!M1247="","*",FN_MC!M1247)</f>
        <v>*</v>
      </c>
      <c r="G1243" s="130" t="str">
        <f>IF(FN_MC!I1247="","*",FN_MC!I1247)</f>
        <v>*</v>
      </c>
      <c r="H1243" s="130" t="str">
        <f>IF(FN_MC!AB1247="","*",FN_MC!AB1247)</f>
        <v>*</v>
      </c>
      <c r="I1243" s="130" t="str">
        <f>IF(FN_MC!AC1247="","*",FN_MC!AC1247)</f>
        <v>*</v>
      </c>
      <c r="J1243" s="131" t="str">
        <f>IF(FN_MC!AA1247="","*",FN_MC!AA1247)</f>
        <v>*</v>
      </c>
      <c r="K1243" s="143" t="str">
        <f>IF(FN_MC!AD1247="","*",FN_MC!AD1247)</f>
        <v>*</v>
      </c>
    </row>
    <row r="1244" spans="2:11" hidden="1">
      <c r="B1244" s="129" t="str">
        <f>IF(FN_MC!Y1248="","*",FN_MC!Y1248)</f>
        <v>*</v>
      </c>
      <c r="C1244" s="130" t="str">
        <f>IF(FN_MC!B1248="","*",FN_MC!B1248)</f>
        <v>*</v>
      </c>
      <c r="D1244" s="130" t="str">
        <f>IF(FN_MC!D1248="","*",FN_MC!D1248)</f>
        <v>*</v>
      </c>
      <c r="E1244" s="130" t="str">
        <f>IF(FN_MC!H1248="","*",FN_MC!H1248)</f>
        <v>*</v>
      </c>
      <c r="F1244" s="148" t="str">
        <f>IF(FN_MC!M1248="","*",FN_MC!M1248)</f>
        <v>*</v>
      </c>
      <c r="G1244" s="130" t="str">
        <f>IF(FN_MC!I1248="","*",FN_MC!I1248)</f>
        <v>*</v>
      </c>
      <c r="H1244" s="130" t="str">
        <f>IF(FN_MC!AB1248="","*",FN_MC!AB1248)</f>
        <v>*</v>
      </c>
      <c r="I1244" s="130" t="str">
        <f>IF(FN_MC!AC1248="","*",FN_MC!AC1248)</f>
        <v>*</v>
      </c>
      <c r="J1244" s="131" t="str">
        <f>IF(FN_MC!AA1248="","*",FN_MC!AA1248)</f>
        <v>*</v>
      </c>
      <c r="K1244" s="143" t="str">
        <f>IF(FN_MC!AD1248="","*",FN_MC!AD1248)</f>
        <v>*</v>
      </c>
    </row>
    <row r="1245" spans="2:11" hidden="1">
      <c r="B1245" s="129" t="str">
        <f>IF(FN_MC!Y1249="","*",FN_MC!Y1249)</f>
        <v>*</v>
      </c>
      <c r="C1245" s="130" t="str">
        <f>IF(FN_MC!B1249="","*",FN_MC!B1249)</f>
        <v>*</v>
      </c>
      <c r="D1245" s="130" t="str">
        <f>IF(FN_MC!D1249="","*",FN_MC!D1249)</f>
        <v>*</v>
      </c>
      <c r="E1245" s="130" t="str">
        <f>IF(FN_MC!H1249="","*",FN_MC!H1249)</f>
        <v>*</v>
      </c>
      <c r="F1245" s="148" t="str">
        <f>IF(FN_MC!M1249="","*",FN_MC!M1249)</f>
        <v>*</v>
      </c>
      <c r="G1245" s="130" t="str">
        <f>IF(FN_MC!I1249="","*",FN_MC!I1249)</f>
        <v>*</v>
      </c>
      <c r="H1245" s="130" t="str">
        <f>IF(FN_MC!AB1249="","*",FN_MC!AB1249)</f>
        <v>*</v>
      </c>
      <c r="I1245" s="130" t="str">
        <f>IF(FN_MC!AC1249="","*",FN_MC!AC1249)</f>
        <v>*</v>
      </c>
      <c r="J1245" s="131" t="str">
        <f>IF(FN_MC!AA1249="","*",FN_MC!AA1249)</f>
        <v>*</v>
      </c>
      <c r="K1245" s="143" t="str">
        <f>IF(FN_MC!AD1249="","*",FN_MC!AD1249)</f>
        <v>*</v>
      </c>
    </row>
    <row r="1246" spans="2:11" hidden="1">
      <c r="B1246" s="129" t="str">
        <f>IF(FN_MC!Y1250="","*",FN_MC!Y1250)</f>
        <v>*</v>
      </c>
      <c r="C1246" s="130" t="str">
        <f>IF(FN_MC!B1250="","*",FN_MC!B1250)</f>
        <v>*</v>
      </c>
      <c r="D1246" s="130" t="str">
        <f>IF(FN_MC!D1250="","*",FN_MC!D1250)</f>
        <v>*</v>
      </c>
      <c r="E1246" s="130" t="str">
        <f>IF(FN_MC!H1250="","*",FN_MC!H1250)</f>
        <v>*</v>
      </c>
      <c r="F1246" s="148" t="str">
        <f>IF(FN_MC!M1250="","*",FN_MC!M1250)</f>
        <v>*</v>
      </c>
      <c r="G1246" s="130" t="str">
        <f>IF(FN_MC!I1250="","*",FN_MC!I1250)</f>
        <v>*</v>
      </c>
      <c r="H1246" s="130" t="str">
        <f>IF(FN_MC!AB1250="","*",FN_MC!AB1250)</f>
        <v>*</v>
      </c>
      <c r="I1246" s="130" t="str">
        <f>IF(FN_MC!AC1250="","*",FN_MC!AC1250)</f>
        <v>*</v>
      </c>
      <c r="J1246" s="131" t="str">
        <f>IF(FN_MC!AA1250="","*",FN_MC!AA1250)</f>
        <v>*</v>
      </c>
      <c r="K1246" s="143" t="str">
        <f>IF(FN_MC!AD1250="","*",FN_MC!AD1250)</f>
        <v>*</v>
      </c>
    </row>
    <row r="1247" spans="2:11" hidden="1">
      <c r="B1247" s="129" t="str">
        <f>IF(FN_MC!Y1251="","*",FN_MC!Y1251)</f>
        <v>*</v>
      </c>
      <c r="C1247" s="130" t="str">
        <f>IF(FN_MC!B1251="","*",FN_MC!B1251)</f>
        <v>*</v>
      </c>
      <c r="D1247" s="130" t="str">
        <f>IF(FN_MC!D1251="","*",FN_MC!D1251)</f>
        <v>*</v>
      </c>
      <c r="E1247" s="130" t="str">
        <f>IF(FN_MC!H1251="","*",FN_MC!H1251)</f>
        <v>*</v>
      </c>
      <c r="F1247" s="148" t="str">
        <f>IF(FN_MC!M1251="","*",FN_MC!M1251)</f>
        <v>*</v>
      </c>
      <c r="G1247" s="130" t="str">
        <f>IF(FN_MC!I1251="","*",FN_MC!I1251)</f>
        <v>*</v>
      </c>
      <c r="H1247" s="130" t="str">
        <f>IF(FN_MC!AB1251="","*",FN_MC!AB1251)</f>
        <v>*</v>
      </c>
      <c r="I1247" s="130" t="str">
        <f>IF(FN_MC!AC1251="","*",FN_MC!AC1251)</f>
        <v>*</v>
      </c>
      <c r="J1247" s="131" t="str">
        <f>IF(FN_MC!AA1251="","*",FN_MC!AA1251)</f>
        <v>*</v>
      </c>
      <c r="K1247" s="143" t="str">
        <f>IF(FN_MC!AD1251="","*",FN_MC!AD1251)</f>
        <v>*</v>
      </c>
    </row>
    <row r="1248" spans="2:11" hidden="1">
      <c r="B1248" s="129" t="str">
        <f>IF(FN_MC!Y1252="","*",FN_MC!Y1252)</f>
        <v>*</v>
      </c>
      <c r="C1248" s="130" t="str">
        <f>IF(FN_MC!B1252="","*",FN_MC!B1252)</f>
        <v>*</v>
      </c>
      <c r="D1248" s="130" t="str">
        <f>IF(FN_MC!D1252="","*",FN_MC!D1252)</f>
        <v>*</v>
      </c>
      <c r="E1248" s="130" t="str">
        <f>IF(FN_MC!H1252="","*",FN_MC!H1252)</f>
        <v>*</v>
      </c>
      <c r="F1248" s="148" t="str">
        <f>IF(FN_MC!M1252="","*",FN_MC!M1252)</f>
        <v>*</v>
      </c>
      <c r="G1248" s="130" t="str">
        <f>IF(FN_MC!I1252="","*",FN_MC!I1252)</f>
        <v>*</v>
      </c>
      <c r="H1248" s="130" t="str">
        <f>IF(FN_MC!AB1252="","*",FN_MC!AB1252)</f>
        <v>*</v>
      </c>
      <c r="I1248" s="130" t="str">
        <f>IF(FN_MC!AC1252="","*",FN_MC!AC1252)</f>
        <v>*</v>
      </c>
      <c r="J1248" s="131" t="str">
        <f>IF(FN_MC!AA1252="","*",FN_MC!AA1252)</f>
        <v>*</v>
      </c>
      <c r="K1248" s="143" t="str">
        <f>IF(FN_MC!AD1252="","*",FN_MC!AD1252)</f>
        <v>*</v>
      </c>
    </row>
    <row r="1249" spans="2:11" hidden="1">
      <c r="B1249" s="129" t="str">
        <f>IF(FN_MC!Y1253="","*",FN_MC!Y1253)</f>
        <v>*</v>
      </c>
      <c r="C1249" s="130" t="str">
        <f>IF(FN_MC!B1253="","*",FN_MC!B1253)</f>
        <v>*</v>
      </c>
      <c r="D1249" s="130" t="str">
        <f>IF(FN_MC!D1253="","*",FN_MC!D1253)</f>
        <v>*</v>
      </c>
      <c r="E1249" s="130" t="str">
        <f>IF(FN_MC!H1253="","*",FN_MC!H1253)</f>
        <v>*</v>
      </c>
      <c r="F1249" s="148" t="str">
        <f>IF(FN_MC!M1253="","*",FN_MC!M1253)</f>
        <v>*</v>
      </c>
      <c r="G1249" s="130" t="str">
        <f>IF(FN_MC!I1253="","*",FN_MC!I1253)</f>
        <v>*</v>
      </c>
      <c r="H1249" s="130" t="str">
        <f>IF(FN_MC!AB1253="","*",FN_MC!AB1253)</f>
        <v>*</v>
      </c>
      <c r="I1249" s="130" t="str">
        <f>IF(FN_MC!AC1253="","*",FN_MC!AC1253)</f>
        <v>*</v>
      </c>
      <c r="J1249" s="131" t="str">
        <f>IF(FN_MC!AA1253="","*",FN_MC!AA1253)</f>
        <v>*</v>
      </c>
      <c r="K1249" s="143" t="str">
        <f>IF(FN_MC!AD1253="","*",FN_MC!AD1253)</f>
        <v>*</v>
      </c>
    </row>
    <row r="1250" spans="2:11" hidden="1">
      <c r="B1250" s="129" t="str">
        <f>IF(FN_MC!Y1254="","*",FN_MC!Y1254)</f>
        <v>*</v>
      </c>
      <c r="C1250" s="130" t="str">
        <f>IF(FN_MC!B1254="","*",FN_MC!B1254)</f>
        <v>*</v>
      </c>
      <c r="D1250" s="130" t="str">
        <f>IF(FN_MC!D1254="","*",FN_MC!D1254)</f>
        <v>*</v>
      </c>
      <c r="E1250" s="130" t="str">
        <f>IF(FN_MC!H1254="","*",FN_MC!H1254)</f>
        <v>*</v>
      </c>
      <c r="F1250" s="148" t="str">
        <f>IF(FN_MC!M1254="","*",FN_MC!M1254)</f>
        <v>*</v>
      </c>
      <c r="G1250" s="130" t="str">
        <f>IF(FN_MC!I1254="","*",FN_MC!I1254)</f>
        <v>*</v>
      </c>
      <c r="H1250" s="130" t="str">
        <f>IF(FN_MC!AB1254="","*",FN_MC!AB1254)</f>
        <v>*</v>
      </c>
      <c r="I1250" s="130" t="str">
        <f>IF(FN_MC!AC1254="","*",FN_MC!AC1254)</f>
        <v>*</v>
      </c>
      <c r="J1250" s="131" t="str">
        <f>IF(FN_MC!AA1254="","*",FN_MC!AA1254)</f>
        <v>*</v>
      </c>
      <c r="K1250" s="143" t="str">
        <f>IF(FN_MC!AD1254="","*",FN_MC!AD1254)</f>
        <v>*</v>
      </c>
    </row>
    <row r="1251" spans="2:11" hidden="1">
      <c r="B1251" s="129" t="str">
        <f>IF(FN_MC!Y1255="","*",FN_MC!Y1255)</f>
        <v>*</v>
      </c>
      <c r="C1251" s="130" t="str">
        <f>IF(FN_MC!B1255="","*",FN_MC!B1255)</f>
        <v>*</v>
      </c>
      <c r="D1251" s="130" t="str">
        <f>IF(FN_MC!D1255="","*",FN_MC!D1255)</f>
        <v>*</v>
      </c>
      <c r="E1251" s="130" t="str">
        <f>IF(FN_MC!H1255="","*",FN_MC!H1255)</f>
        <v>*</v>
      </c>
      <c r="F1251" s="148" t="str">
        <f>IF(FN_MC!M1255="","*",FN_MC!M1255)</f>
        <v>*</v>
      </c>
      <c r="G1251" s="130" t="str">
        <f>IF(FN_MC!I1255="","*",FN_MC!I1255)</f>
        <v>*</v>
      </c>
      <c r="H1251" s="130" t="str">
        <f>IF(FN_MC!AB1255="","*",FN_MC!AB1255)</f>
        <v>*</v>
      </c>
      <c r="I1251" s="130" t="str">
        <f>IF(FN_MC!AC1255="","*",FN_MC!AC1255)</f>
        <v>*</v>
      </c>
      <c r="J1251" s="131" t="str">
        <f>IF(FN_MC!AA1255="","*",FN_MC!AA1255)</f>
        <v>*</v>
      </c>
      <c r="K1251" s="143" t="str">
        <f>IF(FN_MC!AD1255="","*",FN_MC!AD1255)</f>
        <v>*</v>
      </c>
    </row>
    <row r="1252" spans="2:11" hidden="1">
      <c r="B1252" s="129" t="str">
        <f>IF(FN_MC!Y1256="","*",FN_MC!Y1256)</f>
        <v>*</v>
      </c>
      <c r="C1252" s="130" t="str">
        <f>IF(FN_MC!B1256="","*",FN_MC!B1256)</f>
        <v>*</v>
      </c>
      <c r="D1252" s="130" t="str">
        <f>IF(FN_MC!D1256="","*",FN_MC!D1256)</f>
        <v>*</v>
      </c>
      <c r="E1252" s="130" t="str">
        <f>IF(FN_MC!H1256="","*",FN_MC!H1256)</f>
        <v>*</v>
      </c>
      <c r="F1252" s="148" t="str">
        <f>IF(FN_MC!M1256="","*",FN_MC!M1256)</f>
        <v>*</v>
      </c>
      <c r="G1252" s="130" t="str">
        <f>IF(FN_MC!I1256="","*",FN_MC!I1256)</f>
        <v>*</v>
      </c>
      <c r="H1252" s="130" t="str">
        <f>IF(FN_MC!AB1256="","*",FN_MC!AB1256)</f>
        <v>*</v>
      </c>
      <c r="I1252" s="130" t="str">
        <f>IF(FN_MC!AC1256="","*",FN_MC!AC1256)</f>
        <v>*</v>
      </c>
      <c r="J1252" s="131" t="str">
        <f>IF(FN_MC!AA1256="","*",FN_MC!AA1256)</f>
        <v>*</v>
      </c>
      <c r="K1252" s="143" t="str">
        <f>IF(FN_MC!AD1256="","*",FN_MC!AD1256)</f>
        <v>*</v>
      </c>
    </row>
    <row r="1253" spans="2:11" hidden="1">
      <c r="B1253" s="129" t="str">
        <f>IF(FN_MC!Y1257="","*",FN_MC!Y1257)</f>
        <v>*</v>
      </c>
      <c r="C1253" s="130" t="str">
        <f>IF(FN_MC!B1257="","*",FN_MC!B1257)</f>
        <v>*</v>
      </c>
      <c r="D1253" s="130" t="str">
        <f>IF(FN_MC!D1257="","*",FN_MC!D1257)</f>
        <v>*</v>
      </c>
      <c r="E1253" s="130" t="str">
        <f>IF(FN_MC!H1257="","*",FN_MC!H1257)</f>
        <v>*</v>
      </c>
      <c r="F1253" s="148" t="str">
        <f>IF(FN_MC!M1257="","*",FN_MC!M1257)</f>
        <v>*</v>
      </c>
      <c r="G1253" s="130" t="str">
        <f>IF(FN_MC!I1257="","*",FN_MC!I1257)</f>
        <v>*</v>
      </c>
      <c r="H1253" s="130" t="str">
        <f>IF(FN_MC!AB1257="","*",FN_MC!AB1257)</f>
        <v>*</v>
      </c>
      <c r="I1253" s="130" t="str">
        <f>IF(FN_MC!AC1257="","*",FN_MC!AC1257)</f>
        <v>*</v>
      </c>
      <c r="J1253" s="131" t="str">
        <f>IF(FN_MC!AA1257="","*",FN_MC!AA1257)</f>
        <v>*</v>
      </c>
      <c r="K1253" s="143" t="str">
        <f>IF(FN_MC!AD1257="","*",FN_MC!AD1257)</f>
        <v>*</v>
      </c>
    </row>
    <row r="1254" spans="2:11" hidden="1">
      <c r="B1254" s="129" t="str">
        <f>IF(FN_MC!Y1258="","*",FN_MC!Y1258)</f>
        <v>*</v>
      </c>
      <c r="C1254" s="130" t="str">
        <f>IF(FN_MC!B1258="","*",FN_MC!B1258)</f>
        <v>*</v>
      </c>
      <c r="D1254" s="130" t="str">
        <f>IF(FN_MC!D1258="","*",FN_MC!D1258)</f>
        <v>*</v>
      </c>
      <c r="E1254" s="130" t="str">
        <f>IF(FN_MC!H1258="","*",FN_MC!H1258)</f>
        <v>*</v>
      </c>
      <c r="F1254" s="148" t="str">
        <f>IF(FN_MC!M1258="","*",FN_MC!M1258)</f>
        <v>*</v>
      </c>
      <c r="G1254" s="130" t="str">
        <f>IF(FN_MC!I1258="","*",FN_MC!I1258)</f>
        <v>*</v>
      </c>
      <c r="H1254" s="130" t="str">
        <f>IF(FN_MC!AB1258="","*",FN_MC!AB1258)</f>
        <v>*</v>
      </c>
      <c r="I1254" s="130" t="str">
        <f>IF(FN_MC!AC1258="","*",FN_MC!AC1258)</f>
        <v>*</v>
      </c>
      <c r="J1254" s="131" t="str">
        <f>IF(FN_MC!AA1258="","*",FN_MC!AA1258)</f>
        <v>*</v>
      </c>
      <c r="K1254" s="143" t="str">
        <f>IF(FN_MC!AD1258="","*",FN_MC!AD1258)</f>
        <v>*</v>
      </c>
    </row>
    <row r="1255" spans="2:11" hidden="1">
      <c r="B1255" s="129" t="str">
        <f>IF(FN_MC!Y1259="","*",FN_MC!Y1259)</f>
        <v>*</v>
      </c>
      <c r="C1255" s="130" t="str">
        <f>IF(FN_MC!B1259="","*",FN_MC!B1259)</f>
        <v>*</v>
      </c>
      <c r="D1255" s="130" t="str">
        <f>IF(FN_MC!D1259="","*",FN_MC!D1259)</f>
        <v>*</v>
      </c>
      <c r="E1255" s="130" t="str">
        <f>IF(FN_MC!H1259="","*",FN_MC!H1259)</f>
        <v>*</v>
      </c>
      <c r="F1255" s="148" t="str">
        <f>IF(FN_MC!M1259="","*",FN_MC!M1259)</f>
        <v>*</v>
      </c>
      <c r="G1255" s="130" t="str">
        <f>IF(FN_MC!I1259="","*",FN_MC!I1259)</f>
        <v>*</v>
      </c>
      <c r="H1255" s="130" t="str">
        <f>IF(FN_MC!AB1259="","*",FN_MC!AB1259)</f>
        <v>*</v>
      </c>
      <c r="I1255" s="130" t="str">
        <f>IF(FN_MC!AC1259="","*",FN_MC!AC1259)</f>
        <v>*</v>
      </c>
      <c r="J1255" s="131" t="str">
        <f>IF(FN_MC!AA1259="","*",FN_MC!AA1259)</f>
        <v>*</v>
      </c>
      <c r="K1255" s="143" t="str">
        <f>IF(FN_MC!AD1259="","*",FN_MC!AD1259)</f>
        <v>*</v>
      </c>
    </row>
    <row r="1256" spans="2:11" hidden="1">
      <c r="B1256" s="129" t="str">
        <f>IF(FN_MC!Y1260="","*",FN_MC!Y1260)</f>
        <v>*</v>
      </c>
      <c r="C1256" s="130" t="str">
        <f>IF(FN_MC!B1260="","*",FN_MC!B1260)</f>
        <v>*</v>
      </c>
      <c r="D1256" s="130" t="str">
        <f>IF(FN_MC!D1260="","*",FN_MC!D1260)</f>
        <v>*</v>
      </c>
      <c r="E1256" s="130" t="str">
        <f>IF(FN_MC!H1260="","*",FN_MC!H1260)</f>
        <v>*</v>
      </c>
      <c r="F1256" s="148" t="str">
        <f>IF(FN_MC!M1260="","*",FN_MC!M1260)</f>
        <v>*</v>
      </c>
      <c r="G1256" s="130" t="str">
        <f>IF(FN_MC!I1260="","*",FN_MC!I1260)</f>
        <v>*</v>
      </c>
      <c r="H1256" s="130" t="str">
        <f>IF(FN_MC!AB1260="","*",FN_MC!AB1260)</f>
        <v>*</v>
      </c>
      <c r="I1256" s="130" t="str">
        <f>IF(FN_MC!AC1260="","*",FN_MC!AC1260)</f>
        <v>*</v>
      </c>
      <c r="J1256" s="131" t="str">
        <f>IF(FN_MC!AA1260="","*",FN_MC!AA1260)</f>
        <v>*</v>
      </c>
      <c r="K1256" s="143" t="str">
        <f>IF(FN_MC!AD1260="","*",FN_MC!AD1260)</f>
        <v>*</v>
      </c>
    </row>
    <row r="1257" spans="2:11" hidden="1">
      <c r="B1257" s="129" t="str">
        <f>IF(FN_MC!Y1261="","*",FN_MC!Y1261)</f>
        <v>*</v>
      </c>
      <c r="C1257" s="130" t="str">
        <f>IF(FN_MC!B1261="","*",FN_MC!B1261)</f>
        <v>*</v>
      </c>
      <c r="D1257" s="130" t="str">
        <f>IF(FN_MC!D1261="","*",FN_MC!D1261)</f>
        <v>*</v>
      </c>
      <c r="E1257" s="130" t="str">
        <f>IF(FN_MC!H1261="","*",FN_MC!H1261)</f>
        <v>*</v>
      </c>
      <c r="F1257" s="148" t="str">
        <f>IF(FN_MC!M1261="","*",FN_MC!M1261)</f>
        <v>*</v>
      </c>
      <c r="G1257" s="130" t="str">
        <f>IF(FN_MC!I1261="","*",FN_MC!I1261)</f>
        <v>*</v>
      </c>
      <c r="H1257" s="130" t="str">
        <f>IF(FN_MC!AB1261="","*",FN_MC!AB1261)</f>
        <v>*</v>
      </c>
      <c r="I1257" s="130" t="str">
        <f>IF(FN_MC!AC1261="","*",FN_MC!AC1261)</f>
        <v>*</v>
      </c>
      <c r="J1257" s="131" t="str">
        <f>IF(FN_MC!AA1261="","*",FN_MC!AA1261)</f>
        <v>*</v>
      </c>
      <c r="K1257" s="143" t="str">
        <f>IF(FN_MC!AD1261="","*",FN_MC!AD1261)</f>
        <v>*</v>
      </c>
    </row>
    <row r="1258" spans="2:11" hidden="1">
      <c r="B1258" s="129" t="str">
        <f>IF(FN_MC!Y1262="","*",FN_MC!Y1262)</f>
        <v>*</v>
      </c>
      <c r="C1258" s="130" t="str">
        <f>IF(FN_MC!B1262="","*",FN_MC!B1262)</f>
        <v>*</v>
      </c>
      <c r="D1258" s="130" t="str">
        <f>IF(FN_MC!D1262="","*",FN_MC!D1262)</f>
        <v>*</v>
      </c>
      <c r="E1258" s="130" t="str">
        <f>IF(FN_MC!H1262="","*",FN_MC!H1262)</f>
        <v>*</v>
      </c>
      <c r="F1258" s="148" t="str">
        <f>IF(FN_MC!M1262="","*",FN_MC!M1262)</f>
        <v>*</v>
      </c>
      <c r="G1258" s="130" t="str">
        <f>IF(FN_MC!I1262="","*",FN_MC!I1262)</f>
        <v>*</v>
      </c>
      <c r="H1258" s="130" t="str">
        <f>IF(FN_MC!AB1262="","*",FN_MC!AB1262)</f>
        <v>*</v>
      </c>
      <c r="I1258" s="130" t="str">
        <f>IF(FN_MC!AC1262="","*",FN_MC!AC1262)</f>
        <v>*</v>
      </c>
      <c r="J1258" s="131" t="str">
        <f>IF(FN_MC!AA1262="","*",FN_MC!AA1262)</f>
        <v>*</v>
      </c>
      <c r="K1258" s="143" t="str">
        <f>IF(FN_MC!AD1262="","*",FN_MC!AD1262)</f>
        <v>*</v>
      </c>
    </row>
    <row r="1259" spans="2:11" hidden="1">
      <c r="B1259" s="129" t="str">
        <f>IF(FN_MC!Y1263="","*",FN_MC!Y1263)</f>
        <v>*</v>
      </c>
      <c r="C1259" s="130" t="str">
        <f>IF(FN_MC!B1263="","*",FN_MC!B1263)</f>
        <v>*</v>
      </c>
      <c r="D1259" s="130" t="str">
        <f>IF(FN_MC!D1263="","*",FN_MC!D1263)</f>
        <v>*</v>
      </c>
      <c r="E1259" s="130" t="str">
        <f>IF(FN_MC!H1263="","*",FN_MC!H1263)</f>
        <v>*</v>
      </c>
      <c r="F1259" s="148" t="str">
        <f>IF(FN_MC!M1263="","*",FN_MC!M1263)</f>
        <v>*</v>
      </c>
      <c r="G1259" s="130" t="str">
        <f>IF(FN_MC!I1263="","*",FN_MC!I1263)</f>
        <v>*</v>
      </c>
      <c r="H1259" s="130" t="str">
        <f>IF(FN_MC!AB1263="","*",FN_MC!AB1263)</f>
        <v>*</v>
      </c>
      <c r="I1259" s="130" t="str">
        <f>IF(FN_MC!AC1263="","*",FN_MC!AC1263)</f>
        <v>*</v>
      </c>
      <c r="J1259" s="131" t="str">
        <f>IF(FN_MC!AA1263="","*",FN_MC!AA1263)</f>
        <v>*</v>
      </c>
      <c r="K1259" s="143" t="str">
        <f>IF(FN_MC!AD1263="","*",FN_MC!AD1263)</f>
        <v>*</v>
      </c>
    </row>
    <row r="1260" spans="2:11" hidden="1">
      <c r="B1260" s="129" t="str">
        <f>IF(FN_MC!Y1264="","*",FN_MC!Y1264)</f>
        <v>*</v>
      </c>
      <c r="C1260" s="130" t="str">
        <f>IF(FN_MC!B1264="","*",FN_MC!B1264)</f>
        <v>*</v>
      </c>
      <c r="D1260" s="130" t="str">
        <f>IF(FN_MC!D1264="","*",FN_MC!D1264)</f>
        <v>*</v>
      </c>
      <c r="E1260" s="130" t="str">
        <f>IF(FN_MC!H1264="","*",FN_MC!H1264)</f>
        <v>*</v>
      </c>
      <c r="F1260" s="148" t="str">
        <f>IF(FN_MC!M1264="","*",FN_MC!M1264)</f>
        <v>*</v>
      </c>
      <c r="G1260" s="130" t="str">
        <f>IF(FN_MC!I1264="","*",FN_MC!I1264)</f>
        <v>*</v>
      </c>
      <c r="H1260" s="130" t="str">
        <f>IF(FN_MC!AB1264="","*",FN_MC!AB1264)</f>
        <v>*</v>
      </c>
      <c r="I1260" s="130" t="str">
        <f>IF(FN_MC!AC1264="","*",FN_MC!AC1264)</f>
        <v>*</v>
      </c>
      <c r="J1260" s="131" t="str">
        <f>IF(FN_MC!AA1264="","*",FN_MC!AA1264)</f>
        <v>*</v>
      </c>
      <c r="K1260" s="143" t="str">
        <f>IF(FN_MC!AD1264="","*",FN_MC!AD1264)</f>
        <v>*</v>
      </c>
    </row>
    <row r="1261" spans="2:11" hidden="1">
      <c r="B1261" s="129" t="str">
        <f>IF(FN_MC!Y1265="","*",FN_MC!Y1265)</f>
        <v>*</v>
      </c>
      <c r="C1261" s="130" t="str">
        <f>IF(FN_MC!B1265="","*",FN_MC!B1265)</f>
        <v>*</v>
      </c>
      <c r="D1261" s="130" t="str">
        <f>IF(FN_MC!D1265="","*",FN_MC!D1265)</f>
        <v>*</v>
      </c>
      <c r="E1261" s="130" t="str">
        <f>IF(FN_MC!H1265="","*",FN_MC!H1265)</f>
        <v>*</v>
      </c>
      <c r="F1261" s="148" t="str">
        <f>IF(FN_MC!M1265="","*",FN_MC!M1265)</f>
        <v>*</v>
      </c>
      <c r="G1261" s="130" t="str">
        <f>IF(FN_MC!I1265="","*",FN_MC!I1265)</f>
        <v>*</v>
      </c>
      <c r="H1261" s="130" t="str">
        <f>IF(FN_MC!AB1265="","*",FN_MC!AB1265)</f>
        <v>*</v>
      </c>
      <c r="I1261" s="130" t="str">
        <f>IF(FN_MC!AC1265="","*",FN_MC!AC1265)</f>
        <v>*</v>
      </c>
      <c r="J1261" s="131" t="str">
        <f>IF(FN_MC!AA1265="","*",FN_MC!AA1265)</f>
        <v>*</v>
      </c>
      <c r="K1261" s="143" t="str">
        <f>IF(FN_MC!AD1265="","*",FN_MC!AD1265)</f>
        <v>*</v>
      </c>
    </row>
    <row r="1262" spans="2:11" hidden="1">
      <c r="B1262" s="129" t="str">
        <f>IF(FN_MC!Y1266="","*",FN_MC!Y1266)</f>
        <v>*</v>
      </c>
      <c r="C1262" s="130" t="str">
        <f>IF(FN_MC!B1266="","*",FN_MC!B1266)</f>
        <v>*</v>
      </c>
      <c r="D1262" s="130" t="str">
        <f>IF(FN_MC!D1266="","*",FN_MC!D1266)</f>
        <v>*</v>
      </c>
      <c r="E1262" s="130" t="str">
        <f>IF(FN_MC!H1266="","*",FN_MC!H1266)</f>
        <v>*</v>
      </c>
      <c r="F1262" s="148" t="str">
        <f>IF(FN_MC!M1266="","*",FN_MC!M1266)</f>
        <v>*</v>
      </c>
      <c r="G1262" s="130" t="str">
        <f>IF(FN_MC!I1266="","*",FN_MC!I1266)</f>
        <v>*</v>
      </c>
      <c r="H1262" s="130" t="str">
        <f>IF(FN_MC!AB1266="","*",FN_MC!AB1266)</f>
        <v>*</v>
      </c>
      <c r="I1262" s="130" t="str">
        <f>IF(FN_MC!AC1266="","*",FN_MC!AC1266)</f>
        <v>*</v>
      </c>
      <c r="J1262" s="131" t="str">
        <f>IF(FN_MC!AA1266="","*",FN_MC!AA1266)</f>
        <v>*</v>
      </c>
      <c r="K1262" s="143" t="str">
        <f>IF(FN_MC!AD1266="","*",FN_MC!AD1266)</f>
        <v>*</v>
      </c>
    </row>
    <row r="1263" spans="2:11" hidden="1">
      <c r="B1263" s="129" t="str">
        <f>IF(FN_MC!Y1267="","*",FN_MC!Y1267)</f>
        <v>*</v>
      </c>
      <c r="C1263" s="130" t="str">
        <f>IF(FN_MC!B1267="","*",FN_MC!B1267)</f>
        <v>*</v>
      </c>
      <c r="D1263" s="130" t="str">
        <f>IF(FN_MC!D1267="","*",FN_MC!D1267)</f>
        <v>*</v>
      </c>
      <c r="E1263" s="130" t="str">
        <f>IF(FN_MC!H1267="","*",FN_MC!H1267)</f>
        <v>*</v>
      </c>
      <c r="F1263" s="148" t="str">
        <f>IF(FN_MC!M1267="","*",FN_MC!M1267)</f>
        <v>*</v>
      </c>
      <c r="G1263" s="130" t="str">
        <f>IF(FN_MC!I1267="","*",FN_MC!I1267)</f>
        <v>*</v>
      </c>
      <c r="H1263" s="130" t="str">
        <f>IF(FN_MC!AB1267="","*",FN_MC!AB1267)</f>
        <v>*</v>
      </c>
      <c r="I1263" s="130" t="str">
        <f>IF(FN_MC!AC1267="","*",FN_MC!AC1267)</f>
        <v>*</v>
      </c>
      <c r="J1263" s="131" t="str">
        <f>IF(FN_MC!AA1267="","*",FN_MC!AA1267)</f>
        <v>*</v>
      </c>
      <c r="K1263" s="143" t="str">
        <f>IF(FN_MC!AD1267="","*",FN_MC!AD1267)</f>
        <v>*</v>
      </c>
    </row>
    <row r="1264" spans="2:11" hidden="1">
      <c r="B1264" s="129" t="str">
        <f>IF(FN_MC!Y1268="","*",FN_MC!Y1268)</f>
        <v>*</v>
      </c>
      <c r="C1264" s="130" t="str">
        <f>IF(FN_MC!B1268="","*",FN_MC!B1268)</f>
        <v>*</v>
      </c>
      <c r="D1264" s="130" t="str">
        <f>IF(FN_MC!D1268="","*",FN_MC!D1268)</f>
        <v>*</v>
      </c>
      <c r="E1264" s="130" t="str">
        <f>IF(FN_MC!H1268="","*",FN_MC!H1268)</f>
        <v>*</v>
      </c>
      <c r="F1264" s="148" t="str">
        <f>IF(FN_MC!M1268="","*",FN_MC!M1268)</f>
        <v>*</v>
      </c>
      <c r="G1264" s="130" t="str">
        <f>IF(FN_MC!I1268="","*",FN_MC!I1268)</f>
        <v>*</v>
      </c>
      <c r="H1264" s="130" t="str">
        <f>IF(FN_MC!AB1268="","*",FN_MC!AB1268)</f>
        <v>*</v>
      </c>
      <c r="I1264" s="130" t="str">
        <f>IF(FN_MC!AC1268="","*",FN_MC!AC1268)</f>
        <v>*</v>
      </c>
      <c r="J1264" s="131" t="str">
        <f>IF(FN_MC!AA1268="","*",FN_MC!AA1268)</f>
        <v>*</v>
      </c>
      <c r="K1264" s="143" t="str">
        <f>IF(FN_MC!AD1268="","*",FN_MC!AD1268)</f>
        <v>*</v>
      </c>
    </row>
    <row r="1265" spans="2:11" hidden="1">
      <c r="B1265" s="129" t="str">
        <f>IF(FN_MC!Y1269="","*",FN_MC!Y1269)</f>
        <v>*</v>
      </c>
      <c r="C1265" s="130" t="str">
        <f>IF(FN_MC!B1269="","*",FN_MC!B1269)</f>
        <v>*</v>
      </c>
      <c r="D1265" s="130" t="str">
        <f>IF(FN_MC!D1269="","*",FN_MC!D1269)</f>
        <v>*</v>
      </c>
      <c r="E1265" s="130" t="str">
        <f>IF(FN_MC!H1269="","*",FN_MC!H1269)</f>
        <v>*</v>
      </c>
      <c r="F1265" s="148" t="str">
        <f>IF(FN_MC!M1269="","*",FN_MC!M1269)</f>
        <v>*</v>
      </c>
      <c r="G1265" s="130" t="str">
        <f>IF(FN_MC!I1269="","*",FN_MC!I1269)</f>
        <v>*</v>
      </c>
      <c r="H1265" s="130" t="str">
        <f>IF(FN_MC!AB1269="","*",FN_MC!AB1269)</f>
        <v>*</v>
      </c>
      <c r="I1265" s="130" t="str">
        <f>IF(FN_MC!AC1269="","*",FN_MC!AC1269)</f>
        <v>*</v>
      </c>
      <c r="J1265" s="131" t="str">
        <f>IF(FN_MC!AA1269="","*",FN_MC!AA1269)</f>
        <v>*</v>
      </c>
      <c r="K1265" s="143" t="str">
        <f>IF(FN_MC!AD1269="","*",FN_MC!AD1269)</f>
        <v>*</v>
      </c>
    </row>
    <row r="1266" spans="2:11" hidden="1">
      <c r="B1266" s="129" t="str">
        <f>IF(FN_MC!Y1270="","*",FN_MC!Y1270)</f>
        <v>*</v>
      </c>
      <c r="C1266" s="130" t="str">
        <f>IF(FN_MC!B1270="","*",FN_MC!B1270)</f>
        <v>*</v>
      </c>
      <c r="D1266" s="130" t="str">
        <f>IF(FN_MC!D1270="","*",FN_MC!D1270)</f>
        <v>*</v>
      </c>
      <c r="E1266" s="130" t="str">
        <f>IF(FN_MC!H1270="","*",FN_MC!H1270)</f>
        <v>*</v>
      </c>
      <c r="F1266" s="148" t="str">
        <f>IF(FN_MC!M1270="","*",FN_MC!M1270)</f>
        <v>*</v>
      </c>
      <c r="G1266" s="130" t="str">
        <f>IF(FN_MC!I1270="","*",FN_MC!I1270)</f>
        <v>*</v>
      </c>
      <c r="H1266" s="130" t="str">
        <f>IF(FN_MC!AB1270="","*",FN_MC!AB1270)</f>
        <v>*</v>
      </c>
      <c r="I1266" s="130" t="str">
        <f>IF(FN_MC!AC1270="","*",FN_MC!AC1270)</f>
        <v>*</v>
      </c>
      <c r="J1266" s="131" t="str">
        <f>IF(FN_MC!AA1270="","*",FN_MC!AA1270)</f>
        <v>*</v>
      </c>
      <c r="K1266" s="143" t="str">
        <f>IF(FN_MC!AD1270="","*",FN_MC!AD1270)</f>
        <v>*</v>
      </c>
    </row>
    <row r="1267" spans="2:11" hidden="1">
      <c r="B1267" s="129" t="str">
        <f>IF(FN_MC!Y1271="","*",FN_MC!Y1271)</f>
        <v>*</v>
      </c>
      <c r="C1267" s="130" t="str">
        <f>IF(FN_MC!B1271="","*",FN_MC!B1271)</f>
        <v>*</v>
      </c>
      <c r="D1267" s="130" t="str">
        <f>IF(FN_MC!D1271="","*",FN_MC!D1271)</f>
        <v>*</v>
      </c>
      <c r="E1267" s="130" t="str">
        <f>IF(FN_MC!H1271="","*",FN_MC!H1271)</f>
        <v>*</v>
      </c>
      <c r="F1267" s="148" t="str">
        <f>IF(FN_MC!M1271="","*",FN_MC!M1271)</f>
        <v>*</v>
      </c>
      <c r="G1267" s="130" t="str">
        <f>IF(FN_MC!I1271="","*",FN_MC!I1271)</f>
        <v>*</v>
      </c>
      <c r="H1267" s="130" t="str">
        <f>IF(FN_MC!AB1271="","*",FN_MC!AB1271)</f>
        <v>*</v>
      </c>
      <c r="I1267" s="130" t="str">
        <f>IF(FN_MC!AC1271="","*",FN_MC!AC1271)</f>
        <v>*</v>
      </c>
      <c r="J1267" s="131" t="str">
        <f>IF(FN_MC!AA1271="","*",FN_MC!AA1271)</f>
        <v>*</v>
      </c>
      <c r="K1267" s="143" t="str">
        <f>IF(FN_MC!AD1271="","*",FN_MC!AD1271)</f>
        <v>*</v>
      </c>
    </row>
    <row r="1268" spans="2:11" hidden="1">
      <c r="B1268" s="129" t="str">
        <f>IF(FN_MC!Y1272="","*",FN_MC!Y1272)</f>
        <v>*</v>
      </c>
      <c r="C1268" s="130" t="str">
        <f>IF(FN_MC!B1272="","*",FN_MC!B1272)</f>
        <v>*</v>
      </c>
      <c r="D1268" s="130" t="str">
        <f>IF(FN_MC!D1272="","*",FN_MC!D1272)</f>
        <v>*</v>
      </c>
      <c r="E1268" s="130" t="str">
        <f>IF(FN_MC!H1272="","*",FN_MC!H1272)</f>
        <v>*</v>
      </c>
      <c r="F1268" s="148" t="str">
        <f>IF(FN_MC!M1272="","*",FN_MC!M1272)</f>
        <v>*</v>
      </c>
      <c r="G1268" s="130" t="str">
        <f>IF(FN_MC!I1272="","*",FN_MC!I1272)</f>
        <v>*</v>
      </c>
      <c r="H1268" s="130" t="str">
        <f>IF(FN_MC!AB1272="","*",FN_MC!AB1272)</f>
        <v>*</v>
      </c>
      <c r="I1268" s="130" t="str">
        <f>IF(FN_MC!AC1272="","*",FN_MC!AC1272)</f>
        <v>*</v>
      </c>
      <c r="J1268" s="131" t="str">
        <f>IF(FN_MC!AA1272="","*",FN_MC!AA1272)</f>
        <v>*</v>
      </c>
      <c r="K1268" s="143" t="str">
        <f>IF(FN_MC!AD1272="","*",FN_MC!AD1272)</f>
        <v>*</v>
      </c>
    </row>
    <row r="1269" spans="2:11" hidden="1">
      <c r="B1269" s="129" t="str">
        <f>IF(FN_MC!Y1273="","*",FN_MC!Y1273)</f>
        <v>*</v>
      </c>
      <c r="C1269" s="130" t="str">
        <f>IF(FN_MC!B1273="","*",FN_MC!B1273)</f>
        <v>*</v>
      </c>
      <c r="D1269" s="130" t="str">
        <f>IF(FN_MC!D1273="","*",FN_MC!D1273)</f>
        <v>*</v>
      </c>
      <c r="E1269" s="130" t="str">
        <f>IF(FN_MC!H1273="","*",FN_MC!H1273)</f>
        <v>*</v>
      </c>
      <c r="F1269" s="148" t="str">
        <f>IF(FN_MC!M1273="","*",FN_MC!M1273)</f>
        <v>*</v>
      </c>
      <c r="G1269" s="130" t="str">
        <f>IF(FN_MC!I1273="","*",FN_MC!I1273)</f>
        <v>*</v>
      </c>
      <c r="H1269" s="130" t="str">
        <f>IF(FN_MC!AB1273="","*",FN_MC!AB1273)</f>
        <v>*</v>
      </c>
      <c r="I1269" s="130" t="str">
        <f>IF(FN_MC!AC1273="","*",FN_MC!AC1273)</f>
        <v>*</v>
      </c>
      <c r="J1269" s="131" t="str">
        <f>IF(FN_MC!AA1273="","*",FN_MC!AA1273)</f>
        <v>*</v>
      </c>
      <c r="K1269" s="143" t="str">
        <f>IF(FN_MC!AD1273="","*",FN_MC!AD1273)</f>
        <v>*</v>
      </c>
    </row>
    <row r="1270" spans="2:11" hidden="1">
      <c r="B1270" s="129" t="str">
        <f>IF(FN_MC!Y1274="","*",FN_MC!Y1274)</f>
        <v>*</v>
      </c>
      <c r="C1270" s="130" t="str">
        <f>IF(FN_MC!B1274="","*",FN_MC!B1274)</f>
        <v>*</v>
      </c>
      <c r="D1270" s="130" t="str">
        <f>IF(FN_MC!D1274="","*",FN_MC!D1274)</f>
        <v>*</v>
      </c>
      <c r="E1270" s="130" t="str">
        <f>IF(FN_MC!H1274="","*",FN_MC!H1274)</f>
        <v>*</v>
      </c>
      <c r="F1270" s="148" t="str">
        <f>IF(FN_MC!M1274="","*",FN_MC!M1274)</f>
        <v>*</v>
      </c>
      <c r="G1270" s="130" t="str">
        <f>IF(FN_MC!I1274="","*",FN_MC!I1274)</f>
        <v>*</v>
      </c>
      <c r="H1270" s="130" t="str">
        <f>IF(FN_MC!AB1274="","*",FN_MC!AB1274)</f>
        <v>*</v>
      </c>
      <c r="I1270" s="130" t="str">
        <f>IF(FN_MC!AC1274="","*",FN_MC!AC1274)</f>
        <v>*</v>
      </c>
      <c r="J1270" s="131" t="str">
        <f>IF(FN_MC!AA1274="","*",FN_MC!AA1274)</f>
        <v>*</v>
      </c>
      <c r="K1270" s="143" t="str">
        <f>IF(FN_MC!AD1274="","*",FN_MC!AD1274)</f>
        <v>*</v>
      </c>
    </row>
    <row r="1271" spans="2:11" hidden="1">
      <c r="B1271" s="129" t="str">
        <f>IF(FN_MC!Y1275="","*",FN_MC!Y1275)</f>
        <v>*</v>
      </c>
      <c r="C1271" s="130" t="str">
        <f>IF(FN_MC!B1275="","*",FN_MC!B1275)</f>
        <v>*</v>
      </c>
      <c r="D1271" s="130" t="str">
        <f>IF(FN_MC!D1275="","*",FN_MC!D1275)</f>
        <v>*</v>
      </c>
      <c r="E1271" s="130" t="str">
        <f>IF(FN_MC!H1275="","*",FN_MC!H1275)</f>
        <v>*</v>
      </c>
      <c r="F1271" s="148" t="str">
        <f>IF(FN_MC!M1275="","*",FN_MC!M1275)</f>
        <v>*</v>
      </c>
      <c r="G1271" s="130" t="str">
        <f>IF(FN_MC!I1275="","*",FN_MC!I1275)</f>
        <v>*</v>
      </c>
      <c r="H1271" s="130" t="str">
        <f>IF(FN_MC!AB1275="","*",FN_MC!AB1275)</f>
        <v>*</v>
      </c>
      <c r="I1271" s="130" t="str">
        <f>IF(FN_MC!AC1275="","*",FN_MC!AC1275)</f>
        <v>*</v>
      </c>
      <c r="J1271" s="131" t="str">
        <f>IF(FN_MC!AA1275="","*",FN_MC!AA1275)</f>
        <v>*</v>
      </c>
      <c r="K1271" s="143" t="str">
        <f>IF(FN_MC!AD1275="","*",FN_MC!AD1275)</f>
        <v>*</v>
      </c>
    </row>
    <row r="1272" spans="2:11" hidden="1">
      <c r="B1272" s="129" t="str">
        <f>IF(FN_MC!Y1276="","*",FN_MC!Y1276)</f>
        <v>*</v>
      </c>
      <c r="C1272" s="130" t="str">
        <f>IF(FN_MC!B1276="","*",FN_MC!B1276)</f>
        <v>*</v>
      </c>
      <c r="D1272" s="130" t="str">
        <f>IF(FN_MC!D1276="","*",FN_MC!D1276)</f>
        <v>*</v>
      </c>
      <c r="E1272" s="130" t="str">
        <f>IF(FN_MC!H1276="","*",FN_MC!H1276)</f>
        <v>*</v>
      </c>
      <c r="F1272" s="148" t="str">
        <f>IF(FN_MC!M1276="","*",FN_MC!M1276)</f>
        <v>*</v>
      </c>
      <c r="G1272" s="130" t="str">
        <f>IF(FN_MC!I1276="","*",FN_MC!I1276)</f>
        <v>*</v>
      </c>
      <c r="H1272" s="130" t="str">
        <f>IF(FN_MC!AB1276="","*",FN_MC!AB1276)</f>
        <v>*</v>
      </c>
      <c r="I1272" s="130" t="str">
        <f>IF(FN_MC!AC1276="","*",FN_MC!AC1276)</f>
        <v>*</v>
      </c>
      <c r="J1272" s="131" t="str">
        <f>IF(FN_MC!AA1276="","*",FN_MC!AA1276)</f>
        <v>*</v>
      </c>
      <c r="K1272" s="143" t="str">
        <f>IF(FN_MC!AD1276="","*",FN_MC!AD1276)</f>
        <v>*</v>
      </c>
    </row>
    <row r="1273" spans="2:11" hidden="1">
      <c r="B1273" s="129" t="str">
        <f>IF(FN_MC!Y1277="","*",FN_MC!Y1277)</f>
        <v>*</v>
      </c>
      <c r="C1273" s="130" t="str">
        <f>IF(FN_MC!B1277="","*",FN_MC!B1277)</f>
        <v>*</v>
      </c>
      <c r="D1273" s="130" t="str">
        <f>IF(FN_MC!D1277="","*",FN_MC!D1277)</f>
        <v>*</v>
      </c>
      <c r="E1273" s="130" t="str">
        <f>IF(FN_MC!H1277="","*",FN_MC!H1277)</f>
        <v>*</v>
      </c>
      <c r="F1273" s="148" t="str">
        <f>IF(FN_MC!M1277="","*",FN_MC!M1277)</f>
        <v>*</v>
      </c>
      <c r="G1273" s="130" t="str">
        <f>IF(FN_MC!I1277="","*",FN_MC!I1277)</f>
        <v>*</v>
      </c>
      <c r="H1273" s="130" t="str">
        <f>IF(FN_MC!AB1277="","*",FN_MC!AB1277)</f>
        <v>*</v>
      </c>
      <c r="I1273" s="130" t="str">
        <f>IF(FN_MC!AC1277="","*",FN_MC!AC1277)</f>
        <v>*</v>
      </c>
      <c r="J1273" s="131" t="str">
        <f>IF(FN_MC!AA1277="","*",FN_MC!AA1277)</f>
        <v>*</v>
      </c>
      <c r="K1273" s="143" t="str">
        <f>IF(FN_MC!AD1277="","*",FN_MC!AD1277)</f>
        <v>*</v>
      </c>
    </row>
    <row r="1274" spans="2:11" hidden="1">
      <c r="B1274" s="129" t="str">
        <f>IF(FN_MC!Y1278="","*",FN_MC!Y1278)</f>
        <v>*</v>
      </c>
      <c r="C1274" s="130" t="str">
        <f>IF(FN_MC!B1278="","*",FN_MC!B1278)</f>
        <v>*</v>
      </c>
      <c r="D1274" s="130" t="str">
        <f>IF(FN_MC!D1278="","*",FN_MC!D1278)</f>
        <v>*</v>
      </c>
      <c r="E1274" s="130" t="str">
        <f>IF(FN_MC!H1278="","*",FN_MC!H1278)</f>
        <v>*</v>
      </c>
      <c r="F1274" s="148" t="str">
        <f>IF(FN_MC!M1278="","*",FN_MC!M1278)</f>
        <v>*</v>
      </c>
      <c r="G1274" s="130" t="str">
        <f>IF(FN_MC!I1278="","*",FN_MC!I1278)</f>
        <v>*</v>
      </c>
      <c r="H1274" s="130" t="str">
        <f>IF(FN_MC!AB1278="","*",FN_MC!AB1278)</f>
        <v>*</v>
      </c>
      <c r="I1274" s="130" t="str">
        <f>IF(FN_MC!AC1278="","*",FN_MC!AC1278)</f>
        <v>*</v>
      </c>
      <c r="J1274" s="131" t="str">
        <f>IF(FN_MC!AA1278="","*",FN_MC!AA1278)</f>
        <v>*</v>
      </c>
      <c r="K1274" s="143" t="str">
        <f>IF(FN_MC!AD1278="","*",FN_MC!AD1278)</f>
        <v>*</v>
      </c>
    </row>
    <row r="1275" spans="2:11" hidden="1">
      <c r="B1275" s="129" t="str">
        <f>IF(FN_MC!Y1279="","*",FN_MC!Y1279)</f>
        <v>*</v>
      </c>
      <c r="C1275" s="130" t="str">
        <f>IF(FN_MC!B1279="","*",FN_MC!B1279)</f>
        <v>*</v>
      </c>
      <c r="D1275" s="130" t="str">
        <f>IF(FN_MC!D1279="","*",FN_MC!D1279)</f>
        <v>*</v>
      </c>
      <c r="E1275" s="130" t="str">
        <f>IF(FN_MC!H1279="","*",FN_MC!H1279)</f>
        <v>*</v>
      </c>
      <c r="F1275" s="148" t="str">
        <f>IF(FN_MC!M1279="","*",FN_MC!M1279)</f>
        <v>*</v>
      </c>
      <c r="G1275" s="130" t="str">
        <f>IF(FN_MC!I1279="","*",FN_MC!I1279)</f>
        <v>*</v>
      </c>
      <c r="H1275" s="130" t="str">
        <f>IF(FN_MC!AB1279="","*",FN_MC!AB1279)</f>
        <v>*</v>
      </c>
      <c r="I1275" s="130" t="str">
        <f>IF(FN_MC!AC1279="","*",FN_MC!AC1279)</f>
        <v>*</v>
      </c>
      <c r="J1275" s="131" t="str">
        <f>IF(FN_MC!AA1279="","*",FN_MC!AA1279)</f>
        <v>*</v>
      </c>
      <c r="K1275" s="143" t="str">
        <f>IF(FN_MC!AD1279="","*",FN_MC!AD1279)</f>
        <v>*</v>
      </c>
    </row>
    <row r="1276" spans="2:11" hidden="1">
      <c r="B1276" s="129" t="str">
        <f>IF(FN_MC!Y1280="","*",FN_MC!Y1280)</f>
        <v>*</v>
      </c>
      <c r="C1276" s="130" t="str">
        <f>IF(FN_MC!B1280="","*",FN_MC!B1280)</f>
        <v>*</v>
      </c>
      <c r="D1276" s="130" t="str">
        <f>IF(FN_MC!D1280="","*",FN_MC!D1280)</f>
        <v>*</v>
      </c>
      <c r="E1276" s="130" t="str">
        <f>IF(FN_MC!H1280="","*",FN_MC!H1280)</f>
        <v>*</v>
      </c>
      <c r="F1276" s="148" t="str">
        <f>IF(FN_MC!M1280="","*",FN_MC!M1280)</f>
        <v>*</v>
      </c>
      <c r="G1276" s="130" t="str">
        <f>IF(FN_MC!I1280="","*",FN_MC!I1280)</f>
        <v>*</v>
      </c>
      <c r="H1276" s="130" t="str">
        <f>IF(FN_MC!AB1280="","*",FN_MC!AB1280)</f>
        <v>*</v>
      </c>
      <c r="I1276" s="130" t="str">
        <f>IF(FN_MC!AC1280="","*",FN_MC!AC1280)</f>
        <v>*</v>
      </c>
      <c r="J1276" s="131" t="str">
        <f>IF(FN_MC!AA1280="","*",FN_MC!AA1280)</f>
        <v>*</v>
      </c>
      <c r="K1276" s="143" t="str">
        <f>IF(FN_MC!AD1280="","*",FN_MC!AD1280)</f>
        <v>*</v>
      </c>
    </row>
    <row r="1277" spans="2:11" hidden="1">
      <c r="B1277" s="129" t="str">
        <f>IF(FN_MC!Y1281="","*",FN_MC!Y1281)</f>
        <v>*</v>
      </c>
      <c r="C1277" s="130" t="str">
        <f>IF(FN_MC!B1281="","*",FN_MC!B1281)</f>
        <v>*</v>
      </c>
      <c r="D1277" s="130" t="str">
        <f>IF(FN_MC!D1281="","*",FN_MC!D1281)</f>
        <v>*</v>
      </c>
      <c r="E1277" s="130" t="str">
        <f>IF(FN_MC!H1281="","*",FN_MC!H1281)</f>
        <v>*</v>
      </c>
      <c r="F1277" s="148" t="str">
        <f>IF(FN_MC!M1281="","*",FN_MC!M1281)</f>
        <v>*</v>
      </c>
      <c r="G1277" s="130" t="str">
        <f>IF(FN_MC!I1281="","*",FN_MC!I1281)</f>
        <v>*</v>
      </c>
      <c r="H1277" s="130" t="str">
        <f>IF(FN_MC!AB1281="","*",FN_MC!AB1281)</f>
        <v>*</v>
      </c>
      <c r="I1277" s="130" t="str">
        <f>IF(FN_MC!AC1281="","*",FN_MC!AC1281)</f>
        <v>*</v>
      </c>
      <c r="J1277" s="131" t="str">
        <f>IF(FN_MC!AA1281="","*",FN_MC!AA1281)</f>
        <v>*</v>
      </c>
      <c r="K1277" s="143" t="str">
        <f>IF(FN_MC!AD1281="","*",FN_MC!AD1281)</f>
        <v>*</v>
      </c>
    </row>
    <row r="1278" spans="2:11" hidden="1">
      <c r="B1278" s="129" t="str">
        <f>IF(FN_MC!Y1282="","*",FN_MC!Y1282)</f>
        <v>*</v>
      </c>
      <c r="C1278" s="130" t="str">
        <f>IF(FN_MC!B1282="","*",FN_MC!B1282)</f>
        <v>*</v>
      </c>
      <c r="D1278" s="130" t="str">
        <f>IF(FN_MC!D1282="","*",FN_MC!D1282)</f>
        <v>*</v>
      </c>
      <c r="E1278" s="130" t="str">
        <f>IF(FN_MC!H1282="","*",FN_MC!H1282)</f>
        <v>*</v>
      </c>
      <c r="F1278" s="148" t="str">
        <f>IF(FN_MC!M1282="","*",FN_MC!M1282)</f>
        <v>*</v>
      </c>
      <c r="G1278" s="130" t="str">
        <f>IF(FN_MC!I1282="","*",FN_MC!I1282)</f>
        <v>*</v>
      </c>
      <c r="H1278" s="130" t="str">
        <f>IF(FN_MC!AB1282="","*",FN_MC!AB1282)</f>
        <v>*</v>
      </c>
      <c r="I1278" s="130" t="str">
        <f>IF(FN_MC!AC1282="","*",FN_MC!AC1282)</f>
        <v>*</v>
      </c>
      <c r="J1278" s="131" t="str">
        <f>IF(FN_MC!AA1282="","*",FN_MC!AA1282)</f>
        <v>*</v>
      </c>
      <c r="K1278" s="143" t="str">
        <f>IF(FN_MC!AD1282="","*",FN_MC!AD1282)</f>
        <v>*</v>
      </c>
    </row>
    <row r="1279" spans="2:11" hidden="1">
      <c r="B1279" s="129" t="str">
        <f>IF(FN_MC!Y1283="","*",FN_MC!Y1283)</f>
        <v>*</v>
      </c>
      <c r="C1279" s="130" t="str">
        <f>IF(FN_MC!B1283="","*",FN_MC!B1283)</f>
        <v>*</v>
      </c>
      <c r="D1279" s="130" t="str">
        <f>IF(FN_MC!D1283="","*",FN_MC!D1283)</f>
        <v>*</v>
      </c>
      <c r="E1279" s="130" t="str">
        <f>IF(FN_MC!H1283="","*",FN_MC!H1283)</f>
        <v>*</v>
      </c>
      <c r="F1279" s="148" t="str">
        <f>IF(FN_MC!M1283="","*",FN_MC!M1283)</f>
        <v>*</v>
      </c>
      <c r="G1279" s="130" t="str">
        <f>IF(FN_MC!I1283="","*",FN_MC!I1283)</f>
        <v>*</v>
      </c>
      <c r="H1279" s="130" t="str">
        <f>IF(FN_MC!AB1283="","*",FN_MC!AB1283)</f>
        <v>*</v>
      </c>
      <c r="I1279" s="130" t="str">
        <f>IF(FN_MC!AC1283="","*",FN_MC!AC1283)</f>
        <v>*</v>
      </c>
      <c r="J1279" s="131" t="str">
        <f>IF(FN_MC!AA1283="","*",FN_MC!AA1283)</f>
        <v>*</v>
      </c>
      <c r="K1279" s="143" t="str">
        <f>IF(FN_MC!AD1283="","*",FN_MC!AD1283)</f>
        <v>*</v>
      </c>
    </row>
    <row r="1280" spans="2:11" hidden="1">
      <c r="B1280" s="129" t="str">
        <f>IF(FN_MC!Y1284="","*",FN_MC!Y1284)</f>
        <v>*</v>
      </c>
      <c r="C1280" s="130" t="str">
        <f>IF(FN_MC!B1284="","*",FN_MC!B1284)</f>
        <v>*</v>
      </c>
      <c r="D1280" s="130" t="str">
        <f>IF(FN_MC!D1284="","*",FN_MC!D1284)</f>
        <v>*</v>
      </c>
      <c r="E1280" s="130" t="str">
        <f>IF(FN_MC!H1284="","*",FN_MC!H1284)</f>
        <v>*</v>
      </c>
      <c r="F1280" s="148" t="str">
        <f>IF(FN_MC!M1284="","*",FN_MC!M1284)</f>
        <v>*</v>
      </c>
      <c r="G1280" s="130" t="str">
        <f>IF(FN_MC!I1284="","*",FN_MC!I1284)</f>
        <v>*</v>
      </c>
      <c r="H1280" s="130" t="str">
        <f>IF(FN_MC!AB1284="","*",FN_MC!AB1284)</f>
        <v>*</v>
      </c>
      <c r="I1280" s="130" t="str">
        <f>IF(FN_MC!AC1284="","*",FN_MC!AC1284)</f>
        <v>*</v>
      </c>
      <c r="J1280" s="131" t="str">
        <f>IF(FN_MC!AA1284="","*",FN_MC!AA1284)</f>
        <v>*</v>
      </c>
      <c r="K1280" s="143" t="str">
        <f>IF(FN_MC!AD1284="","*",FN_MC!AD1284)</f>
        <v>*</v>
      </c>
    </row>
    <row r="1281" spans="2:11" hidden="1">
      <c r="B1281" s="129" t="str">
        <f>IF(FN_MC!Y1285="","*",FN_MC!Y1285)</f>
        <v>*</v>
      </c>
      <c r="C1281" s="130" t="str">
        <f>IF(FN_MC!B1285="","*",FN_MC!B1285)</f>
        <v>*</v>
      </c>
      <c r="D1281" s="130" t="str">
        <f>IF(FN_MC!D1285="","*",FN_MC!D1285)</f>
        <v>*</v>
      </c>
      <c r="E1281" s="130" t="str">
        <f>IF(FN_MC!H1285="","*",FN_MC!H1285)</f>
        <v>*</v>
      </c>
      <c r="F1281" s="148" t="str">
        <f>IF(FN_MC!M1285="","*",FN_MC!M1285)</f>
        <v>*</v>
      </c>
      <c r="G1281" s="130" t="str">
        <f>IF(FN_MC!I1285="","*",FN_MC!I1285)</f>
        <v>*</v>
      </c>
      <c r="H1281" s="130" t="str">
        <f>IF(FN_MC!AB1285="","*",FN_MC!AB1285)</f>
        <v>*</v>
      </c>
      <c r="I1281" s="130" t="str">
        <f>IF(FN_MC!AC1285="","*",FN_MC!AC1285)</f>
        <v>*</v>
      </c>
      <c r="J1281" s="131" t="str">
        <f>IF(FN_MC!AA1285="","*",FN_MC!AA1285)</f>
        <v>*</v>
      </c>
      <c r="K1281" s="143" t="str">
        <f>IF(FN_MC!AD1285="","*",FN_MC!AD1285)</f>
        <v>*</v>
      </c>
    </row>
    <row r="1282" spans="2:11" hidden="1">
      <c r="B1282" s="129" t="str">
        <f>IF(FN_MC!Y1286="","*",FN_MC!Y1286)</f>
        <v>*</v>
      </c>
      <c r="C1282" s="130" t="str">
        <f>IF(FN_MC!B1286="","*",FN_MC!B1286)</f>
        <v>*</v>
      </c>
      <c r="D1282" s="130" t="str">
        <f>IF(FN_MC!D1286="","*",FN_MC!D1286)</f>
        <v>*</v>
      </c>
      <c r="E1282" s="130" t="str">
        <f>IF(FN_MC!H1286="","*",FN_MC!H1286)</f>
        <v>*</v>
      </c>
      <c r="F1282" s="148" t="str">
        <f>IF(FN_MC!M1286="","*",FN_MC!M1286)</f>
        <v>*</v>
      </c>
      <c r="G1282" s="130" t="str">
        <f>IF(FN_MC!I1286="","*",FN_MC!I1286)</f>
        <v>*</v>
      </c>
      <c r="H1282" s="130" t="str">
        <f>IF(FN_MC!AB1286="","*",FN_MC!AB1286)</f>
        <v>*</v>
      </c>
      <c r="I1282" s="130" t="str">
        <f>IF(FN_MC!AC1286="","*",FN_MC!AC1286)</f>
        <v>*</v>
      </c>
      <c r="J1282" s="131" t="str">
        <f>IF(FN_MC!AA1286="","*",FN_MC!AA1286)</f>
        <v>*</v>
      </c>
      <c r="K1282" s="143" t="str">
        <f>IF(FN_MC!AD1286="","*",FN_MC!AD1286)</f>
        <v>*</v>
      </c>
    </row>
    <row r="1283" spans="2:11" hidden="1">
      <c r="B1283" s="129" t="str">
        <f>IF(FN_MC!Y1287="","*",FN_MC!Y1287)</f>
        <v>*</v>
      </c>
      <c r="C1283" s="130" t="str">
        <f>IF(FN_MC!B1287="","*",FN_MC!B1287)</f>
        <v>*</v>
      </c>
      <c r="D1283" s="130" t="str">
        <f>IF(FN_MC!D1287="","*",FN_MC!D1287)</f>
        <v>*</v>
      </c>
      <c r="E1283" s="130" t="str">
        <f>IF(FN_MC!H1287="","*",FN_MC!H1287)</f>
        <v>*</v>
      </c>
      <c r="F1283" s="148" t="str">
        <f>IF(FN_MC!M1287="","*",FN_MC!M1287)</f>
        <v>*</v>
      </c>
      <c r="G1283" s="130" t="str">
        <f>IF(FN_MC!I1287="","*",FN_MC!I1287)</f>
        <v>*</v>
      </c>
      <c r="H1283" s="130" t="str">
        <f>IF(FN_MC!AB1287="","*",FN_MC!AB1287)</f>
        <v>*</v>
      </c>
      <c r="I1283" s="130" t="str">
        <f>IF(FN_MC!AC1287="","*",FN_MC!AC1287)</f>
        <v>*</v>
      </c>
      <c r="J1283" s="131" t="str">
        <f>IF(FN_MC!AA1287="","*",FN_MC!AA1287)</f>
        <v>*</v>
      </c>
      <c r="K1283" s="143" t="str">
        <f>IF(FN_MC!AD1287="","*",FN_MC!AD1287)</f>
        <v>*</v>
      </c>
    </row>
    <row r="1284" spans="2:11" hidden="1">
      <c r="B1284" s="129" t="str">
        <f>IF(FN_MC!Y1288="","*",FN_MC!Y1288)</f>
        <v>*</v>
      </c>
      <c r="C1284" s="130" t="str">
        <f>IF(FN_MC!B1288="","*",FN_MC!B1288)</f>
        <v>*</v>
      </c>
      <c r="D1284" s="130" t="str">
        <f>IF(FN_MC!D1288="","*",FN_MC!D1288)</f>
        <v>*</v>
      </c>
      <c r="E1284" s="130" t="str">
        <f>IF(FN_MC!H1288="","*",FN_MC!H1288)</f>
        <v>*</v>
      </c>
      <c r="F1284" s="148" t="str">
        <f>IF(FN_MC!M1288="","*",FN_MC!M1288)</f>
        <v>*</v>
      </c>
      <c r="G1284" s="130" t="str">
        <f>IF(FN_MC!I1288="","*",FN_MC!I1288)</f>
        <v>*</v>
      </c>
      <c r="H1284" s="130" t="str">
        <f>IF(FN_MC!AB1288="","*",FN_MC!AB1288)</f>
        <v>*</v>
      </c>
      <c r="I1284" s="130" t="str">
        <f>IF(FN_MC!AC1288="","*",FN_MC!AC1288)</f>
        <v>*</v>
      </c>
      <c r="J1284" s="131" t="str">
        <f>IF(FN_MC!AA1288="","*",FN_MC!AA1288)</f>
        <v>*</v>
      </c>
      <c r="K1284" s="143" t="str">
        <f>IF(FN_MC!AD1288="","*",FN_MC!AD1288)</f>
        <v>*</v>
      </c>
    </row>
    <row r="1285" spans="2:11" hidden="1">
      <c r="B1285" s="129" t="str">
        <f>IF(FN_MC!Y1289="","*",FN_MC!Y1289)</f>
        <v>*</v>
      </c>
      <c r="C1285" s="130" t="str">
        <f>IF(FN_MC!B1289="","*",FN_MC!B1289)</f>
        <v>*</v>
      </c>
      <c r="D1285" s="130" t="str">
        <f>IF(FN_MC!D1289="","*",FN_MC!D1289)</f>
        <v>*</v>
      </c>
      <c r="E1285" s="130" t="str">
        <f>IF(FN_MC!H1289="","*",FN_MC!H1289)</f>
        <v>*</v>
      </c>
      <c r="F1285" s="148" t="str">
        <f>IF(FN_MC!M1289="","*",FN_MC!M1289)</f>
        <v>*</v>
      </c>
      <c r="G1285" s="130" t="str">
        <f>IF(FN_MC!I1289="","*",FN_MC!I1289)</f>
        <v>*</v>
      </c>
      <c r="H1285" s="130" t="str">
        <f>IF(FN_MC!AB1289="","*",FN_MC!AB1289)</f>
        <v>*</v>
      </c>
      <c r="I1285" s="130" t="str">
        <f>IF(FN_MC!AC1289="","*",FN_MC!AC1289)</f>
        <v>*</v>
      </c>
      <c r="J1285" s="131" t="str">
        <f>IF(FN_MC!AA1289="","*",FN_MC!AA1289)</f>
        <v>*</v>
      </c>
      <c r="K1285" s="143" t="str">
        <f>IF(FN_MC!AD1289="","*",FN_MC!AD1289)</f>
        <v>*</v>
      </c>
    </row>
    <row r="1286" spans="2:11" hidden="1">
      <c r="B1286" s="129" t="str">
        <f>IF(FN_MC!Y1290="","*",FN_MC!Y1290)</f>
        <v>*</v>
      </c>
      <c r="C1286" s="130" t="str">
        <f>IF(FN_MC!B1290="","*",FN_MC!B1290)</f>
        <v>*</v>
      </c>
      <c r="D1286" s="130" t="str">
        <f>IF(FN_MC!D1290="","*",FN_MC!D1290)</f>
        <v>*</v>
      </c>
      <c r="E1286" s="130" t="str">
        <f>IF(FN_MC!H1290="","*",FN_MC!H1290)</f>
        <v>*</v>
      </c>
      <c r="F1286" s="148" t="str">
        <f>IF(FN_MC!M1290="","*",FN_MC!M1290)</f>
        <v>*</v>
      </c>
      <c r="G1286" s="130" t="str">
        <f>IF(FN_MC!I1290="","*",FN_MC!I1290)</f>
        <v>*</v>
      </c>
      <c r="H1286" s="130" t="str">
        <f>IF(FN_MC!AB1290="","*",FN_MC!AB1290)</f>
        <v>*</v>
      </c>
      <c r="I1286" s="130" t="str">
        <f>IF(FN_MC!AC1290="","*",FN_MC!AC1290)</f>
        <v>*</v>
      </c>
      <c r="J1286" s="131" t="str">
        <f>IF(FN_MC!AA1290="","*",FN_MC!AA1290)</f>
        <v>*</v>
      </c>
      <c r="K1286" s="143" t="str">
        <f>IF(FN_MC!AD1290="","*",FN_MC!AD1290)</f>
        <v>*</v>
      </c>
    </row>
    <row r="1287" spans="2:11" hidden="1">
      <c r="B1287" s="129" t="str">
        <f>IF(FN_MC!Y1291="","*",FN_MC!Y1291)</f>
        <v>*</v>
      </c>
      <c r="C1287" s="130" t="str">
        <f>IF(FN_MC!B1291="","*",FN_MC!B1291)</f>
        <v>*</v>
      </c>
      <c r="D1287" s="130" t="str">
        <f>IF(FN_MC!D1291="","*",FN_MC!D1291)</f>
        <v>*</v>
      </c>
      <c r="E1287" s="130" t="str">
        <f>IF(FN_MC!H1291="","*",FN_MC!H1291)</f>
        <v>*</v>
      </c>
      <c r="F1287" s="148" t="str">
        <f>IF(FN_MC!M1291="","*",FN_MC!M1291)</f>
        <v>*</v>
      </c>
      <c r="G1287" s="130" t="str">
        <f>IF(FN_MC!I1291="","*",FN_MC!I1291)</f>
        <v>*</v>
      </c>
      <c r="H1287" s="130" t="str">
        <f>IF(FN_MC!AB1291="","*",FN_MC!AB1291)</f>
        <v>*</v>
      </c>
      <c r="I1287" s="130" t="str">
        <f>IF(FN_MC!AC1291="","*",FN_MC!AC1291)</f>
        <v>*</v>
      </c>
      <c r="J1287" s="131" t="str">
        <f>IF(FN_MC!AA1291="","*",FN_MC!AA1291)</f>
        <v>*</v>
      </c>
      <c r="K1287" s="143" t="str">
        <f>IF(FN_MC!AD1291="","*",FN_MC!AD1291)</f>
        <v>*</v>
      </c>
    </row>
    <row r="1288" spans="2:11" hidden="1">
      <c r="B1288" s="129" t="str">
        <f>IF(FN_MC!Y1292="","*",FN_MC!Y1292)</f>
        <v>*</v>
      </c>
      <c r="C1288" s="130" t="str">
        <f>IF(FN_MC!B1292="","*",FN_MC!B1292)</f>
        <v>*</v>
      </c>
      <c r="D1288" s="130" t="str">
        <f>IF(FN_MC!D1292="","*",FN_MC!D1292)</f>
        <v>*</v>
      </c>
      <c r="E1288" s="130" t="str">
        <f>IF(FN_MC!H1292="","*",FN_MC!H1292)</f>
        <v>*</v>
      </c>
      <c r="F1288" s="148" t="str">
        <f>IF(FN_MC!M1292="","*",FN_MC!M1292)</f>
        <v>*</v>
      </c>
      <c r="G1288" s="130" t="str">
        <f>IF(FN_MC!I1292="","*",FN_MC!I1292)</f>
        <v>*</v>
      </c>
      <c r="H1288" s="130" t="str">
        <f>IF(FN_MC!AB1292="","*",FN_MC!AB1292)</f>
        <v>*</v>
      </c>
      <c r="I1288" s="130" t="str">
        <f>IF(FN_MC!AC1292="","*",FN_MC!AC1292)</f>
        <v>*</v>
      </c>
      <c r="J1288" s="131" t="str">
        <f>IF(FN_MC!AA1292="","*",FN_MC!AA1292)</f>
        <v>*</v>
      </c>
      <c r="K1288" s="143" t="str">
        <f>IF(FN_MC!AD1292="","*",FN_MC!AD1292)</f>
        <v>*</v>
      </c>
    </row>
    <row r="1289" spans="2:11" hidden="1">
      <c r="B1289" s="129" t="str">
        <f>IF(FN_MC!Y1293="","*",FN_MC!Y1293)</f>
        <v>*</v>
      </c>
      <c r="C1289" s="130" t="str">
        <f>IF(FN_MC!B1293="","*",FN_MC!B1293)</f>
        <v>*</v>
      </c>
      <c r="D1289" s="130" t="str">
        <f>IF(FN_MC!D1293="","*",FN_MC!D1293)</f>
        <v>*</v>
      </c>
      <c r="E1289" s="130" t="str">
        <f>IF(FN_MC!H1293="","*",FN_MC!H1293)</f>
        <v>*</v>
      </c>
      <c r="F1289" s="148" t="str">
        <f>IF(FN_MC!M1293="","*",FN_MC!M1293)</f>
        <v>*</v>
      </c>
      <c r="G1289" s="130" t="str">
        <f>IF(FN_MC!I1293="","*",FN_MC!I1293)</f>
        <v>*</v>
      </c>
      <c r="H1289" s="130" t="str">
        <f>IF(FN_MC!AB1293="","*",FN_MC!AB1293)</f>
        <v>*</v>
      </c>
      <c r="I1289" s="130" t="str">
        <f>IF(FN_MC!AC1293="","*",FN_MC!AC1293)</f>
        <v>*</v>
      </c>
      <c r="J1289" s="131" t="str">
        <f>IF(FN_MC!AA1293="","*",FN_MC!AA1293)</f>
        <v>*</v>
      </c>
      <c r="K1289" s="143" t="str">
        <f>IF(FN_MC!AD1293="","*",FN_MC!AD1293)</f>
        <v>*</v>
      </c>
    </row>
    <row r="1290" spans="2:11" hidden="1">
      <c r="B1290" s="129" t="str">
        <f>IF(FN_MC!Y1294="","*",FN_MC!Y1294)</f>
        <v>*</v>
      </c>
      <c r="C1290" s="130" t="str">
        <f>IF(FN_MC!B1294="","*",FN_MC!B1294)</f>
        <v>*</v>
      </c>
      <c r="D1290" s="130" t="str">
        <f>IF(FN_MC!D1294="","*",FN_MC!D1294)</f>
        <v>*</v>
      </c>
      <c r="E1290" s="130" t="str">
        <f>IF(FN_MC!H1294="","*",FN_MC!H1294)</f>
        <v>*</v>
      </c>
      <c r="F1290" s="148" t="str">
        <f>IF(FN_MC!M1294="","*",FN_MC!M1294)</f>
        <v>*</v>
      </c>
      <c r="G1290" s="130" t="str">
        <f>IF(FN_MC!I1294="","*",FN_MC!I1294)</f>
        <v>*</v>
      </c>
      <c r="H1290" s="130" t="str">
        <f>IF(FN_MC!AB1294="","*",FN_MC!AB1294)</f>
        <v>*</v>
      </c>
      <c r="I1290" s="130" t="str">
        <f>IF(FN_MC!AC1294="","*",FN_MC!AC1294)</f>
        <v>*</v>
      </c>
      <c r="J1290" s="131" t="str">
        <f>IF(FN_MC!AA1294="","*",FN_MC!AA1294)</f>
        <v>*</v>
      </c>
      <c r="K1290" s="143" t="str">
        <f>IF(FN_MC!AD1294="","*",FN_MC!AD1294)</f>
        <v>*</v>
      </c>
    </row>
    <row r="1291" spans="2:11" hidden="1">
      <c r="B1291" s="129" t="str">
        <f>IF(FN_MC!Y1295="","*",FN_MC!Y1295)</f>
        <v>*</v>
      </c>
      <c r="C1291" s="130" t="str">
        <f>IF(FN_MC!B1295="","*",FN_MC!B1295)</f>
        <v>*</v>
      </c>
      <c r="D1291" s="130" t="str">
        <f>IF(FN_MC!D1295="","*",FN_MC!D1295)</f>
        <v>*</v>
      </c>
      <c r="E1291" s="130" t="str">
        <f>IF(FN_MC!H1295="","*",FN_MC!H1295)</f>
        <v>*</v>
      </c>
      <c r="F1291" s="148" t="str">
        <f>IF(FN_MC!M1295="","*",FN_MC!M1295)</f>
        <v>*</v>
      </c>
      <c r="G1291" s="130" t="str">
        <f>IF(FN_MC!I1295="","*",FN_MC!I1295)</f>
        <v>*</v>
      </c>
      <c r="H1291" s="130" t="str">
        <f>IF(FN_MC!AB1295="","*",FN_MC!AB1295)</f>
        <v>*</v>
      </c>
      <c r="I1291" s="130" t="str">
        <f>IF(FN_MC!AC1295="","*",FN_MC!AC1295)</f>
        <v>*</v>
      </c>
      <c r="J1291" s="131" t="str">
        <f>IF(FN_MC!AA1295="","*",FN_MC!AA1295)</f>
        <v>*</v>
      </c>
      <c r="K1291" s="143" t="str">
        <f>IF(FN_MC!AD1295="","*",FN_MC!AD1295)</f>
        <v>*</v>
      </c>
    </row>
    <row r="1292" spans="2:11" hidden="1">
      <c r="B1292" s="129" t="str">
        <f>IF(FN_MC!Y1296="","*",FN_MC!Y1296)</f>
        <v>*</v>
      </c>
      <c r="C1292" s="130" t="str">
        <f>IF(FN_MC!B1296="","*",FN_MC!B1296)</f>
        <v>*</v>
      </c>
      <c r="D1292" s="130" t="str">
        <f>IF(FN_MC!D1296="","*",FN_MC!D1296)</f>
        <v>*</v>
      </c>
      <c r="E1292" s="130" t="str">
        <f>IF(FN_MC!H1296="","*",FN_MC!H1296)</f>
        <v>*</v>
      </c>
      <c r="F1292" s="148" t="str">
        <f>IF(FN_MC!M1296="","*",FN_MC!M1296)</f>
        <v>*</v>
      </c>
      <c r="G1292" s="130" t="str">
        <f>IF(FN_MC!I1296="","*",FN_MC!I1296)</f>
        <v>*</v>
      </c>
      <c r="H1292" s="130" t="str">
        <f>IF(FN_MC!AB1296="","*",FN_MC!AB1296)</f>
        <v>*</v>
      </c>
      <c r="I1292" s="130" t="str">
        <f>IF(FN_MC!AC1296="","*",FN_MC!AC1296)</f>
        <v>*</v>
      </c>
      <c r="J1292" s="131" t="str">
        <f>IF(FN_MC!AA1296="","*",FN_MC!AA1296)</f>
        <v>*</v>
      </c>
      <c r="K1292" s="143" t="str">
        <f>IF(FN_MC!AD1296="","*",FN_MC!AD1296)</f>
        <v>*</v>
      </c>
    </row>
    <row r="1293" spans="2:11" hidden="1">
      <c r="B1293" s="129" t="str">
        <f>IF(FN_MC!Y1297="","*",FN_MC!Y1297)</f>
        <v>*</v>
      </c>
      <c r="C1293" s="130" t="str">
        <f>IF(FN_MC!B1297="","*",FN_MC!B1297)</f>
        <v>*</v>
      </c>
      <c r="D1293" s="130" t="str">
        <f>IF(FN_MC!D1297="","*",FN_MC!D1297)</f>
        <v>*</v>
      </c>
      <c r="E1293" s="130" t="str">
        <f>IF(FN_MC!H1297="","*",FN_MC!H1297)</f>
        <v>*</v>
      </c>
      <c r="F1293" s="148" t="str">
        <f>IF(FN_MC!M1297="","*",FN_MC!M1297)</f>
        <v>*</v>
      </c>
      <c r="G1293" s="130" t="str">
        <f>IF(FN_MC!I1297="","*",FN_MC!I1297)</f>
        <v>*</v>
      </c>
      <c r="H1293" s="130" t="str">
        <f>IF(FN_MC!AB1297="","*",FN_MC!AB1297)</f>
        <v>*</v>
      </c>
      <c r="I1293" s="130" t="str">
        <f>IF(FN_MC!AC1297="","*",FN_MC!AC1297)</f>
        <v>*</v>
      </c>
      <c r="J1293" s="131" t="str">
        <f>IF(FN_MC!AA1297="","*",FN_MC!AA1297)</f>
        <v>*</v>
      </c>
      <c r="K1293" s="143" t="str">
        <f>IF(FN_MC!AD1297="","*",FN_MC!AD1297)</f>
        <v>*</v>
      </c>
    </row>
    <row r="1294" spans="2:11" hidden="1">
      <c r="B1294" s="129" t="str">
        <f>IF(FN_MC!Y1298="","*",FN_MC!Y1298)</f>
        <v>*</v>
      </c>
      <c r="C1294" s="130" t="str">
        <f>IF(FN_MC!B1298="","*",FN_MC!B1298)</f>
        <v>*</v>
      </c>
      <c r="D1294" s="130" t="str">
        <f>IF(FN_MC!D1298="","*",FN_MC!D1298)</f>
        <v>*</v>
      </c>
      <c r="E1294" s="130" t="str">
        <f>IF(FN_MC!H1298="","*",FN_MC!H1298)</f>
        <v>*</v>
      </c>
      <c r="F1294" s="148" t="str">
        <f>IF(FN_MC!M1298="","*",FN_MC!M1298)</f>
        <v>*</v>
      </c>
      <c r="G1294" s="130" t="str">
        <f>IF(FN_MC!I1298="","*",FN_MC!I1298)</f>
        <v>*</v>
      </c>
      <c r="H1294" s="130" t="str">
        <f>IF(FN_MC!AB1298="","*",FN_MC!AB1298)</f>
        <v>*</v>
      </c>
      <c r="I1294" s="130" t="str">
        <f>IF(FN_MC!AC1298="","*",FN_MC!AC1298)</f>
        <v>*</v>
      </c>
      <c r="J1294" s="131" t="str">
        <f>IF(FN_MC!AA1298="","*",FN_MC!AA1298)</f>
        <v>*</v>
      </c>
      <c r="K1294" s="143" t="str">
        <f>IF(FN_MC!AD1298="","*",FN_MC!AD1298)</f>
        <v>*</v>
      </c>
    </row>
    <row r="1295" spans="2:11" hidden="1">
      <c r="B1295" s="129" t="str">
        <f>IF(FN_MC!Y1299="","*",FN_MC!Y1299)</f>
        <v>*</v>
      </c>
      <c r="C1295" s="130" t="str">
        <f>IF(FN_MC!B1299="","*",FN_MC!B1299)</f>
        <v>*</v>
      </c>
      <c r="D1295" s="130" t="str">
        <f>IF(FN_MC!D1299="","*",FN_MC!D1299)</f>
        <v>*</v>
      </c>
      <c r="E1295" s="130" t="str">
        <f>IF(FN_MC!H1299="","*",FN_MC!H1299)</f>
        <v>*</v>
      </c>
      <c r="F1295" s="148" t="str">
        <f>IF(FN_MC!M1299="","*",FN_MC!M1299)</f>
        <v>*</v>
      </c>
      <c r="G1295" s="130" t="str">
        <f>IF(FN_MC!I1299="","*",FN_MC!I1299)</f>
        <v>*</v>
      </c>
      <c r="H1295" s="130" t="str">
        <f>IF(FN_MC!AB1299="","*",FN_MC!AB1299)</f>
        <v>*</v>
      </c>
      <c r="I1295" s="130" t="str">
        <f>IF(FN_MC!AC1299="","*",FN_MC!AC1299)</f>
        <v>*</v>
      </c>
      <c r="J1295" s="131" t="str">
        <f>IF(FN_MC!AA1299="","*",FN_MC!AA1299)</f>
        <v>*</v>
      </c>
      <c r="K1295" s="143" t="str">
        <f>IF(FN_MC!AD1299="","*",FN_MC!AD1299)</f>
        <v>*</v>
      </c>
    </row>
    <row r="1296" spans="2:11" hidden="1">
      <c r="B1296" s="129" t="str">
        <f>IF(FN_MC!Y1300="","*",FN_MC!Y1300)</f>
        <v>*</v>
      </c>
      <c r="C1296" s="130" t="str">
        <f>IF(FN_MC!B1300="","*",FN_MC!B1300)</f>
        <v>*</v>
      </c>
      <c r="D1296" s="130" t="str">
        <f>IF(FN_MC!D1300="","*",FN_MC!D1300)</f>
        <v>*</v>
      </c>
      <c r="E1296" s="130" t="str">
        <f>IF(FN_MC!H1300="","*",FN_MC!H1300)</f>
        <v>*</v>
      </c>
      <c r="F1296" s="148" t="str">
        <f>IF(FN_MC!M1300="","*",FN_MC!M1300)</f>
        <v>*</v>
      </c>
      <c r="G1296" s="130" t="str">
        <f>IF(FN_MC!I1300="","*",FN_MC!I1300)</f>
        <v>*</v>
      </c>
      <c r="H1296" s="130" t="str">
        <f>IF(FN_MC!AB1300="","*",FN_MC!AB1300)</f>
        <v>*</v>
      </c>
      <c r="I1296" s="130" t="str">
        <f>IF(FN_MC!AC1300="","*",FN_MC!AC1300)</f>
        <v>*</v>
      </c>
      <c r="J1296" s="131" t="str">
        <f>IF(FN_MC!AA1300="","*",FN_MC!AA1300)</f>
        <v>*</v>
      </c>
      <c r="K1296" s="143" t="str">
        <f>IF(FN_MC!AD1300="","*",FN_MC!AD1300)</f>
        <v>*</v>
      </c>
    </row>
    <row r="1297" spans="2:11" hidden="1">
      <c r="B1297" s="129" t="str">
        <f>IF(FN_MC!Y1301="","*",FN_MC!Y1301)</f>
        <v>*</v>
      </c>
      <c r="C1297" s="130" t="str">
        <f>IF(FN_MC!B1301="","*",FN_MC!B1301)</f>
        <v>*</v>
      </c>
      <c r="D1297" s="130" t="str">
        <f>IF(FN_MC!D1301="","*",FN_MC!D1301)</f>
        <v>*</v>
      </c>
      <c r="E1297" s="130" t="str">
        <f>IF(FN_MC!H1301="","*",FN_MC!H1301)</f>
        <v>*</v>
      </c>
      <c r="F1297" s="148" t="str">
        <f>IF(FN_MC!M1301="","*",FN_MC!M1301)</f>
        <v>*</v>
      </c>
      <c r="G1297" s="130" t="str">
        <f>IF(FN_MC!I1301="","*",FN_MC!I1301)</f>
        <v>*</v>
      </c>
      <c r="H1297" s="130" t="str">
        <f>IF(FN_MC!AB1301="","*",FN_MC!AB1301)</f>
        <v>*</v>
      </c>
      <c r="I1297" s="130" t="str">
        <f>IF(FN_MC!AC1301="","*",FN_MC!AC1301)</f>
        <v>*</v>
      </c>
      <c r="J1297" s="131" t="str">
        <f>IF(FN_MC!AA1301="","*",FN_MC!AA1301)</f>
        <v>*</v>
      </c>
      <c r="K1297" s="143" t="str">
        <f>IF(FN_MC!AD1301="","*",FN_MC!AD1301)</f>
        <v>*</v>
      </c>
    </row>
    <row r="1298" spans="2:11" hidden="1">
      <c r="B1298" s="129" t="str">
        <f>IF(FN_MC!Y1302="","*",FN_MC!Y1302)</f>
        <v>*</v>
      </c>
      <c r="C1298" s="130" t="str">
        <f>IF(FN_MC!B1302="","*",FN_MC!B1302)</f>
        <v>*</v>
      </c>
      <c r="D1298" s="130" t="str">
        <f>IF(FN_MC!D1302="","*",FN_MC!D1302)</f>
        <v>*</v>
      </c>
      <c r="E1298" s="130" t="str">
        <f>IF(FN_MC!H1302="","*",FN_MC!H1302)</f>
        <v>*</v>
      </c>
      <c r="F1298" s="148" t="str">
        <f>IF(FN_MC!M1302="","*",FN_MC!M1302)</f>
        <v>*</v>
      </c>
      <c r="G1298" s="130" t="str">
        <f>IF(FN_MC!I1302="","*",FN_MC!I1302)</f>
        <v>*</v>
      </c>
      <c r="H1298" s="130" t="str">
        <f>IF(FN_MC!AB1302="","*",FN_MC!AB1302)</f>
        <v>*</v>
      </c>
      <c r="I1298" s="130" t="str">
        <f>IF(FN_MC!AC1302="","*",FN_MC!AC1302)</f>
        <v>*</v>
      </c>
      <c r="J1298" s="131" t="str">
        <f>IF(FN_MC!AA1302="","*",FN_MC!AA1302)</f>
        <v>*</v>
      </c>
      <c r="K1298" s="143" t="str">
        <f>IF(FN_MC!AD1302="","*",FN_MC!AD1302)</f>
        <v>*</v>
      </c>
    </row>
    <row r="1299" spans="2:11" hidden="1">
      <c r="B1299" s="129" t="str">
        <f>IF(FN_MC!Y1303="","*",FN_MC!Y1303)</f>
        <v>*</v>
      </c>
      <c r="C1299" s="130" t="str">
        <f>IF(FN_MC!B1303="","*",FN_MC!B1303)</f>
        <v>*</v>
      </c>
      <c r="D1299" s="130" t="str">
        <f>IF(FN_MC!D1303="","*",FN_MC!D1303)</f>
        <v>*</v>
      </c>
      <c r="E1299" s="130" t="str">
        <f>IF(FN_MC!H1303="","*",FN_MC!H1303)</f>
        <v>*</v>
      </c>
      <c r="F1299" s="148" t="str">
        <f>IF(FN_MC!M1303="","*",FN_MC!M1303)</f>
        <v>*</v>
      </c>
      <c r="G1299" s="130" t="str">
        <f>IF(FN_MC!I1303="","*",FN_MC!I1303)</f>
        <v>*</v>
      </c>
      <c r="H1299" s="130" t="str">
        <f>IF(FN_MC!AB1303="","*",FN_MC!AB1303)</f>
        <v>*</v>
      </c>
      <c r="I1299" s="130" t="str">
        <f>IF(FN_MC!AC1303="","*",FN_MC!AC1303)</f>
        <v>*</v>
      </c>
      <c r="J1299" s="131" t="str">
        <f>IF(FN_MC!AA1303="","*",FN_MC!AA1303)</f>
        <v>*</v>
      </c>
      <c r="K1299" s="143" t="str">
        <f>IF(FN_MC!AD1303="","*",FN_MC!AD1303)</f>
        <v>*</v>
      </c>
    </row>
    <row r="1300" spans="2:11" hidden="1">
      <c r="B1300" s="129" t="str">
        <f>IF(FN_MC!Y1304="","*",FN_MC!Y1304)</f>
        <v>*</v>
      </c>
      <c r="C1300" s="130" t="str">
        <f>IF(FN_MC!B1304="","*",FN_MC!B1304)</f>
        <v>*</v>
      </c>
      <c r="D1300" s="130" t="str">
        <f>IF(FN_MC!D1304="","*",FN_MC!D1304)</f>
        <v>*</v>
      </c>
      <c r="E1300" s="130" t="str">
        <f>IF(FN_MC!H1304="","*",FN_MC!H1304)</f>
        <v>*</v>
      </c>
      <c r="F1300" s="148" t="str">
        <f>IF(FN_MC!M1304="","*",FN_MC!M1304)</f>
        <v>*</v>
      </c>
      <c r="G1300" s="130" t="str">
        <f>IF(FN_MC!I1304="","*",FN_MC!I1304)</f>
        <v>*</v>
      </c>
      <c r="H1300" s="130" t="str">
        <f>IF(FN_MC!AB1304="","*",FN_MC!AB1304)</f>
        <v>*</v>
      </c>
      <c r="I1300" s="130" t="str">
        <f>IF(FN_MC!AC1304="","*",FN_MC!AC1304)</f>
        <v>*</v>
      </c>
      <c r="J1300" s="131" t="str">
        <f>IF(FN_MC!AA1304="","*",FN_MC!AA1304)</f>
        <v>*</v>
      </c>
      <c r="K1300" s="143" t="str">
        <f>IF(FN_MC!AD1304="","*",FN_MC!AD1304)</f>
        <v>*</v>
      </c>
    </row>
    <row r="1301" spans="2:11" hidden="1">
      <c r="B1301" s="129" t="str">
        <f>IF(FN_MC!Y1305="","*",FN_MC!Y1305)</f>
        <v>*</v>
      </c>
      <c r="C1301" s="130" t="str">
        <f>IF(FN_MC!B1305="","*",FN_MC!B1305)</f>
        <v>*</v>
      </c>
      <c r="D1301" s="130" t="str">
        <f>IF(FN_MC!D1305="","*",FN_MC!D1305)</f>
        <v>*</v>
      </c>
      <c r="E1301" s="130" t="str">
        <f>IF(FN_MC!H1305="","*",FN_MC!H1305)</f>
        <v>*</v>
      </c>
      <c r="F1301" s="148" t="str">
        <f>IF(FN_MC!M1305="","*",FN_MC!M1305)</f>
        <v>*</v>
      </c>
      <c r="G1301" s="130" t="str">
        <f>IF(FN_MC!I1305="","*",FN_MC!I1305)</f>
        <v>*</v>
      </c>
      <c r="H1301" s="130" t="str">
        <f>IF(FN_MC!AB1305="","*",FN_MC!AB1305)</f>
        <v>*</v>
      </c>
      <c r="I1301" s="130" t="str">
        <f>IF(FN_MC!AC1305="","*",FN_MC!AC1305)</f>
        <v>*</v>
      </c>
      <c r="J1301" s="131" t="str">
        <f>IF(FN_MC!AA1305="","*",FN_MC!AA1305)</f>
        <v>*</v>
      </c>
      <c r="K1301" s="143" t="str">
        <f>IF(FN_MC!AD1305="","*",FN_MC!AD1305)</f>
        <v>*</v>
      </c>
    </row>
    <row r="1302" spans="2:11" hidden="1">
      <c r="B1302" s="129" t="str">
        <f>IF(FN_MC!Y1306="","*",FN_MC!Y1306)</f>
        <v>*</v>
      </c>
      <c r="C1302" s="130" t="str">
        <f>IF(FN_MC!B1306="","*",FN_MC!B1306)</f>
        <v>*</v>
      </c>
      <c r="D1302" s="130" t="str">
        <f>IF(FN_MC!D1306="","*",FN_MC!D1306)</f>
        <v>*</v>
      </c>
      <c r="E1302" s="130" t="str">
        <f>IF(FN_MC!H1306="","*",FN_MC!H1306)</f>
        <v>*</v>
      </c>
      <c r="F1302" s="148" t="str">
        <f>IF(FN_MC!M1306="","*",FN_MC!M1306)</f>
        <v>*</v>
      </c>
      <c r="G1302" s="130" t="str">
        <f>IF(FN_MC!I1306="","*",FN_MC!I1306)</f>
        <v>*</v>
      </c>
      <c r="H1302" s="130" t="str">
        <f>IF(FN_MC!AB1306="","*",FN_MC!AB1306)</f>
        <v>*</v>
      </c>
      <c r="I1302" s="130" t="str">
        <f>IF(FN_MC!AC1306="","*",FN_MC!AC1306)</f>
        <v>*</v>
      </c>
      <c r="J1302" s="131" t="str">
        <f>IF(FN_MC!AA1306="","*",FN_MC!AA1306)</f>
        <v>*</v>
      </c>
      <c r="K1302" s="143" t="str">
        <f>IF(FN_MC!AD1306="","*",FN_MC!AD1306)</f>
        <v>*</v>
      </c>
    </row>
    <row r="1303" spans="2:11" hidden="1">
      <c r="B1303" s="129" t="str">
        <f>IF(FN_MC!Y1307="","*",FN_MC!Y1307)</f>
        <v>*</v>
      </c>
      <c r="C1303" s="130" t="str">
        <f>IF(FN_MC!B1307="","*",FN_MC!B1307)</f>
        <v>*</v>
      </c>
      <c r="D1303" s="130" t="str">
        <f>IF(FN_MC!D1307="","*",FN_MC!D1307)</f>
        <v>*</v>
      </c>
      <c r="E1303" s="130" t="str">
        <f>IF(FN_MC!H1307="","*",FN_MC!H1307)</f>
        <v>*</v>
      </c>
      <c r="F1303" s="148" t="str">
        <f>IF(FN_MC!M1307="","*",FN_MC!M1307)</f>
        <v>*</v>
      </c>
      <c r="G1303" s="130" t="str">
        <f>IF(FN_MC!I1307="","*",FN_MC!I1307)</f>
        <v>*</v>
      </c>
      <c r="H1303" s="130" t="str">
        <f>IF(FN_MC!AB1307="","*",FN_MC!AB1307)</f>
        <v>*</v>
      </c>
      <c r="I1303" s="130" t="str">
        <f>IF(FN_MC!AC1307="","*",FN_MC!AC1307)</f>
        <v>*</v>
      </c>
      <c r="J1303" s="131" t="str">
        <f>IF(FN_MC!AA1307="","*",FN_MC!AA1307)</f>
        <v>*</v>
      </c>
      <c r="K1303" s="143" t="str">
        <f>IF(FN_MC!AD1307="","*",FN_MC!AD1307)</f>
        <v>*</v>
      </c>
    </row>
    <row r="1304" spans="2:11" hidden="1">
      <c r="B1304" s="129" t="str">
        <f>IF(FN_MC!Y1308="","*",FN_MC!Y1308)</f>
        <v>*</v>
      </c>
      <c r="C1304" s="130" t="str">
        <f>IF(FN_MC!B1308="","*",FN_MC!B1308)</f>
        <v>*</v>
      </c>
      <c r="D1304" s="130" t="str">
        <f>IF(FN_MC!D1308="","*",FN_MC!D1308)</f>
        <v>*</v>
      </c>
      <c r="E1304" s="130" t="str">
        <f>IF(FN_MC!H1308="","*",FN_MC!H1308)</f>
        <v>*</v>
      </c>
      <c r="F1304" s="148" t="str">
        <f>IF(FN_MC!M1308="","*",FN_MC!M1308)</f>
        <v>*</v>
      </c>
      <c r="G1304" s="130" t="str">
        <f>IF(FN_MC!I1308="","*",FN_MC!I1308)</f>
        <v>*</v>
      </c>
      <c r="H1304" s="130" t="str">
        <f>IF(FN_MC!AB1308="","*",FN_MC!AB1308)</f>
        <v>*</v>
      </c>
      <c r="I1304" s="130" t="str">
        <f>IF(FN_MC!AC1308="","*",FN_MC!AC1308)</f>
        <v>*</v>
      </c>
      <c r="J1304" s="131" t="str">
        <f>IF(FN_MC!AA1308="","*",FN_MC!AA1308)</f>
        <v>*</v>
      </c>
      <c r="K1304" s="143" t="str">
        <f>IF(FN_MC!AD1308="","*",FN_MC!AD1308)</f>
        <v>*</v>
      </c>
    </row>
    <row r="1305" spans="2:11" hidden="1">
      <c r="B1305" s="129" t="str">
        <f>IF(FN_MC!Y1309="","*",FN_MC!Y1309)</f>
        <v>*</v>
      </c>
      <c r="C1305" s="130" t="str">
        <f>IF(FN_MC!B1309="","*",FN_MC!B1309)</f>
        <v>*</v>
      </c>
      <c r="D1305" s="130" t="str">
        <f>IF(FN_MC!D1309="","*",FN_MC!D1309)</f>
        <v>*</v>
      </c>
      <c r="E1305" s="130" t="str">
        <f>IF(FN_MC!H1309="","*",FN_MC!H1309)</f>
        <v>*</v>
      </c>
      <c r="F1305" s="148" t="str">
        <f>IF(FN_MC!M1309="","*",FN_MC!M1309)</f>
        <v>*</v>
      </c>
      <c r="G1305" s="130" t="str">
        <f>IF(FN_MC!I1309="","*",FN_MC!I1309)</f>
        <v>*</v>
      </c>
      <c r="H1305" s="130" t="str">
        <f>IF(FN_MC!AB1309="","*",FN_MC!AB1309)</f>
        <v>*</v>
      </c>
      <c r="I1305" s="130" t="str">
        <f>IF(FN_MC!AC1309="","*",FN_MC!AC1309)</f>
        <v>*</v>
      </c>
      <c r="J1305" s="131" t="str">
        <f>IF(FN_MC!AA1309="","*",FN_MC!AA1309)</f>
        <v>*</v>
      </c>
      <c r="K1305" s="143" t="str">
        <f>IF(FN_MC!AD1309="","*",FN_MC!AD1309)</f>
        <v>*</v>
      </c>
    </row>
    <row r="1306" spans="2:11" hidden="1">
      <c r="B1306" s="129" t="str">
        <f>IF(FN_MC!Y1310="","*",FN_MC!Y1310)</f>
        <v>*</v>
      </c>
      <c r="C1306" s="130" t="str">
        <f>IF(FN_MC!B1310="","*",FN_MC!B1310)</f>
        <v>*</v>
      </c>
      <c r="D1306" s="130" t="str">
        <f>IF(FN_MC!D1310="","*",FN_MC!D1310)</f>
        <v>*</v>
      </c>
      <c r="E1306" s="130" t="str">
        <f>IF(FN_MC!H1310="","*",FN_MC!H1310)</f>
        <v>*</v>
      </c>
      <c r="F1306" s="148" t="str">
        <f>IF(FN_MC!M1310="","*",FN_MC!M1310)</f>
        <v>*</v>
      </c>
      <c r="G1306" s="130" t="str">
        <f>IF(FN_MC!I1310="","*",FN_MC!I1310)</f>
        <v>*</v>
      </c>
      <c r="H1306" s="130" t="str">
        <f>IF(FN_MC!AB1310="","*",FN_MC!AB1310)</f>
        <v>*</v>
      </c>
      <c r="I1306" s="130" t="str">
        <f>IF(FN_MC!AC1310="","*",FN_MC!AC1310)</f>
        <v>*</v>
      </c>
      <c r="J1306" s="131" t="str">
        <f>IF(FN_MC!AA1310="","*",FN_MC!AA1310)</f>
        <v>*</v>
      </c>
      <c r="K1306" s="143" t="str">
        <f>IF(FN_MC!AD1310="","*",FN_MC!AD1310)</f>
        <v>*</v>
      </c>
    </row>
    <row r="1307" spans="2:11" hidden="1">
      <c r="B1307" s="129" t="str">
        <f>IF(FN_MC!Y1311="","*",FN_MC!Y1311)</f>
        <v>*</v>
      </c>
      <c r="C1307" s="130" t="str">
        <f>IF(FN_MC!B1311="","*",FN_MC!B1311)</f>
        <v>*</v>
      </c>
      <c r="D1307" s="130" t="str">
        <f>IF(FN_MC!D1311="","*",FN_MC!D1311)</f>
        <v>*</v>
      </c>
      <c r="E1307" s="130" t="str">
        <f>IF(FN_MC!H1311="","*",FN_MC!H1311)</f>
        <v>*</v>
      </c>
      <c r="F1307" s="148" t="str">
        <f>IF(FN_MC!M1311="","*",FN_MC!M1311)</f>
        <v>*</v>
      </c>
      <c r="G1307" s="130" t="str">
        <f>IF(FN_MC!I1311="","*",FN_MC!I1311)</f>
        <v>*</v>
      </c>
      <c r="H1307" s="130" t="str">
        <f>IF(FN_MC!AB1311="","*",FN_MC!AB1311)</f>
        <v>*</v>
      </c>
      <c r="I1307" s="130" t="str">
        <f>IF(FN_MC!AC1311="","*",FN_MC!AC1311)</f>
        <v>*</v>
      </c>
      <c r="J1307" s="131" t="str">
        <f>IF(FN_MC!AA1311="","*",FN_MC!AA1311)</f>
        <v>*</v>
      </c>
      <c r="K1307" s="143" t="str">
        <f>IF(FN_MC!AD1311="","*",FN_MC!AD1311)</f>
        <v>*</v>
      </c>
    </row>
    <row r="1308" spans="2:11" hidden="1">
      <c r="B1308" s="129" t="str">
        <f>IF(FN_MC!Y1312="","*",FN_MC!Y1312)</f>
        <v>*</v>
      </c>
      <c r="C1308" s="130" t="str">
        <f>IF(FN_MC!B1312="","*",FN_MC!B1312)</f>
        <v>*</v>
      </c>
      <c r="D1308" s="130" t="str">
        <f>IF(FN_MC!D1312="","*",FN_MC!D1312)</f>
        <v>*</v>
      </c>
      <c r="E1308" s="130" t="str">
        <f>IF(FN_MC!H1312="","*",FN_MC!H1312)</f>
        <v>*</v>
      </c>
      <c r="F1308" s="148" t="str">
        <f>IF(FN_MC!M1312="","*",FN_MC!M1312)</f>
        <v>*</v>
      </c>
      <c r="G1308" s="130" t="str">
        <f>IF(FN_MC!I1312="","*",FN_MC!I1312)</f>
        <v>*</v>
      </c>
      <c r="H1308" s="130" t="str">
        <f>IF(FN_MC!AB1312="","*",FN_MC!AB1312)</f>
        <v>*</v>
      </c>
      <c r="I1308" s="130" t="str">
        <f>IF(FN_MC!AC1312="","*",FN_MC!AC1312)</f>
        <v>*</v>
      </c>
      <c r="J1308" s="131" t="str">
        <f>IF(FN_MC!AA1312="","*",FN_MC!AA1312)</f>
        <v>*</v>
      </c>
      <c r="K1308" s="143" t="str">
        <f>IF(FN_MC!AD1312="","*",FN_MC!AD1312)</f>
        <v>*</v>
      </c>
    </row>
    <row r="1309" spans="2:11" hidden="1">
      <c r="B1309" s="129" t="str">
        <f>IF(FN_MC!Y1313="","*",FN_MC!Y1313)</f>
        <v>*</v>
      </c>
      <c r="C1309" s="130" t="str">
        <f>IF(FN_MC!B1313="","*",FN_MC!B1313)</f>
        <v>*</v>
      </c>
      <c r="D1309" s="130" t="str">
        <f>IF(FN_MC!D1313="","*",FN_MC!D1313)</f>
        <v>*</v>
      </c>
      <c r="E1309" s="130" t="str">
        <f>IF(FN_MC!H1313="","*",FN_MC!H1313)</f>
        <v>*</v>
      </c>
      <c r="F1309" s="148" t="str">
        <f>IF(FN_MC!M1313="","*",FN_MC!M1313)</f>
        <v>*</v>
      </c>
      <c r="G1309" s="130" t="str">
        <f>IF(FN_MC!I1313="","*",FN_MC!I1313)</f>
        <v>*</v>
      </c>
      <c r="H1309" s="130" t="str">
        <f>IF(FN_MC!AB1313="","*",FN_MC!AB1313)</f>
        <v>*</v>
      </c>
      <c r="I1309" s="130" t="str">
        <f>IF(FN_MC!AC1313="","*",FN_MC!AC1313)</f>
        <v>*</v>
      </c>
      <c r="J1309" s="131" t="str">
        <f>IF(FN_MC!AA1313="","*",FN_MC!AA1313)</f>
        <v>*</v>
      </c>
      <c r="K1309" s="143" t="str">
        <f>IF(FN_MC!AD1313="","*",FN_MC!AD1313)</f>
        <v>*</v>
      </c>
    </row>
    <row r="1310" spans="2:11" hidden="1">
      <c r="B1310" s="129" t="str">
        <f>IF(FN_MC!Y1314="","*",FN_MC!Y1314)</f>
        <v>*</v>
      </c>
      <c r="C1310" s="130" t="str">
        <f>IF(FN_MC!B1314="","*",FN_MC!B1314)</f>
        <v>*</v>
      </c>
      <c r="D1310" s="130" t="str">
        <f>IF(FN_MC!D1314="","*",FN_MC!D1314)</f>
        <v>*</v>
      </c>
      <c r="E1310" s="130" t="str">
        <f>IF(FN_MC!H1314="","*",FN_MC!H1314)</f>
        <v>*</v>
      </c>
      <c r="F1310" s="148" t="str">
        <f>IF(FN_MC!M1314="","*",FN_MC!M1314)</f>
        <v>*</v>
      </c>
      <c r="G1310" s="130" t="str">
        <f>IF(FN_MC!I1314="","*",FN_MC!I1314)</f>
        <v>*</v>
      </c>
      <c r="H1310" s="130" t="str">
        <f>IF(FN_MC!AB1314="","*",FN_MC!AB1314)</f>
        <v>*</v>
      </c>
      <c r="I1310" s="130" t="str">
        <f>IF(FN_MC!AC1314="","*",FN_MC!AC1314)</f>
        <v>*</v>
      </c>
      <c r="J1310" s="131" t="str">
        <f>IF(FN_MC!AA1314="","*",FN_MC!AA1314)</f>
        <v>*</v>
      </c>
      <c r="K1310" s="143" t="str">
        <f>IF(FN_MC!AD1314="","*",FN_MC!AD1314)</f>
        <v>*</v>
      </c>
    </row>
    <row r="1311" spans="2:11" hidden="1">
      <c r="B1311" s="129" t="str">
        <f>IF(FN_MC!Y1315="","*",FN_MC!Y1315)</f>
        <v>*</v>
      </c>
      <c r="C1311" s="130" t="str">
        <f>IF(FN_MC!B1315="","*",FN_MC!B1315)</f>
        <v>*</v>
      </c>
      <c r="D1311" s="130" t="str">
        <f>IF(FN_MC!D1315="","*",FN_MC!D1315)</f>
        <v>*</v>
      </c>
      <c r="E1311" s="130" t="str">
        <f>IF(FN_MC!H1315="","*",FN_MC!H1315)</f>
        <v>*</v>
      </c>
      <c r="F1311" s="148" t="str">
        <f>IF(FN_MC!M1315="","*",FN_MC!M1315)</f>
        <v>*</v>
      </c>
      <c r="G1311" s="130" t="str">
        <f>IF(FN_MC!I1315="","*",FN_MC!I1315)</f>
        <v>*</v>
      </c>
      <c r="H1311" s="130" t="str">
        <f>IF(FN_MC!AB1315="","*",FN_MC!AB1315)</f>
        <v>*</v>
      </c>
      <c r="I1311" s="130" t="str">
        <f>IF(FN_MC!AC1315="","*",FN_MC!AC1315)</f>
        <v>*</v>
      </c>
      <c r="J1311" s="131" t="str">
        <f>IF(FN_MC!AA1315="","*",FN_MC!AA1315)</f>
        <v>*</v>
      </c>
      <c r="K1311" s="143" t="str">
        <f>IF(FN_MC!AD1315="","*",FN_MC!AD1315)</f>
        <v>*</v>
      </c>
    </row>
    <row r="1312" spans="2:11" hidden="1">
      <c r="B1312" s="129" t="str">
        <f>IF(FN_MC!Y1316="","*",FN_MC!Y1316)</f>
        <v>*</v>
      </c>
      <c r="C1312" s="130" t="str">
        <f>IF(FN_MC!B1316="","*",FN_MC!B1316)</f>
        <v>*</v>
      </c>
      <c r="D1312" s="130" t="str">
        <f>IF(FN_MC!D1316="","*",FN_MC!D1316)</f>
        <v>*</v>
      </c>
      <c r="E1312" s="130" t="str">
        <f>IF(FN_MC!H1316="","*",FN_MC!H1316)</f>
        <v>*</v>
      </c>
      <c r="F1312" s="148" t="str">
        <f>IF(FN_MC!M1316="","*",FN_MC!M1316)</f>
        <v>*</v>
      </c>
      <c r="G1312" s="130" t="str">
        <f>IF(FN_MC!I1316="","*",FN_MC!I1316)</f>
        <v>*</v>
      </c>
      <c r="H1312" s="130" t="str">
        <f>IF(FN_MC!AB1316="","*",FN_MC!AB1316)</f>
        <v>*</v>
      </c>
      <c r="I1312" s="130" t="str">
        <f>IF(FN_MC!AC1316="","*",FN_MC!AC1316)</f>
        <v>*</v>
      </c>
      <c r="J1312" s="131" t="str">
        <f>IF(FN_MC!AA1316="","*",FN_MC!AA1316)</f>
        <v>*</v>
      </c>
      <c r="K1312" s="143" t="str">
        <f>IF(FN_MC!AD1316="","*",FN_MC!AD1316)</f>
        <v>*</v>
      </c>
    </row>
    <row r="1313" spans="2:11" hidden="1">
      <c r="B1313" s="129" t="str">
        <f>IF(FN_MC!Y1317="","*",FN_MC!Y1317)</f>
        <v>*</v>
      </c>
      <c r="C1313" s="130" t="str">
        <f>IF(FN_MC!B1317="","*",FN_MC!B1317)</f>
        <v>*</v>
      </c>
      <c r="D1313" s="130" t="str">
        <f>IF(FN_MC!D1317="","*",FN_MC!D1317)</f>
        <v>*</v>
      </c>
      <c r="E1313" s="130" t="str">
        <f>IF(FN_MC!H1317="","*",FN_MC!H1317)</f>
        <v>*</v>
      </c>
      <c r="F1313" s="148" t="str">
        <f>IF(FN_MC!M1317="","*",FN_MC!M1317)</f>
        <v>*</v>
      </c>
      <c r="G1313" s="130" t="str">
        <f>IF(FN_MC!I1317="","*",FN_MC!I1317)</f>
        <v>*</v>
      </c>
      <c r="H1313" s="130" t="str">
        <f>IF(FN_MC!AB1317="","*",FN_MC!AB1317)</f>
        <v>*</v>
      </c>
      <c r="I1313" s="130" t="str">
        <f>IF(FN_MC!AC1317="","*",FN_MC!AC1317)</f>
        <v>*</v>
      </c>
      <c r="J1313" s="131" t="str">
        <f>IF(FN_MC!AA1317="","*",FN_MC!AA1317)</f>
        <v>*</v>
      </c>
      <c r="K1313" s="143" t="str">
        <f>IF(FN_MC!AD1317="","*",FN_MC!AD1317)</f>
        <v>*</v>
      </c>
    </row>
    <row r="1314" spans="2:11" hidden="1">
      <c r="B1314" s="129" t="str">
        <f>IF(FN_MC!Y1318="","*",FN_MC!Y1318)</f>
        <v>*</v>
      </c>
      <c r="C1314" s="130" t="str">
        <f>IF(FN_MC!B1318="","*",FN_MC!B1318)</f>
        <v>*</v>
      </c>
      <c r="D1314" s="130" t="str">
        <f>IF(FN_MC!D1318="","*",FN_MC!D1318)</f>
        <v>*</v>
      </c>
      <c r="E1314" s="130" t="str">
        <f>IF(FN_MC!H1318="","*",FN_MC!H1318)</f>
        <v>*</v>
      </c>
      <c r="F1314" s="148" t="str">
        <f>IF(FN_MC!M1318="","*",FN_MC!M1318)</f>
        <v>*</v>
      </c>
      <c r="G1314" s="130" t="str">
        <f>IF(FN_MC!I1318="","*",FN_MC!I1318)</f>
        <v>*</v>
      </c>
      <c r="H1314" s="130" t="str">
        <f>IF(FN_MC!AB1318="","*",FN_MC!AB1318)</f>
        <v>*</v>
      </c>
      <c r="I1314" s="130" t="str">
        <f>IF(FN_MC!AC1318="","*",FN_MC!AC1318)</f>
        <v>*</v>
      </c>
      <c r="J1314" s="131" t="str">
        <f>IF(FN_MC!AA1318="","*",FN_MC!AA1318)</f>
        <v>*</v>
      </c>
      <c r="K1314" s="143" t="str">
        <f>IF(FN_MC!AD1318="","*",FN_MC!AD1318)</f>
        <v>*</v>
      </c>
    </row>
    <row r="1315" spans="2:11" hidden="1">
      <c r="B1315" s="129" t="str">
        <f>IF(FN_MC!Y1319="","*",FN_MC!Y1319)</f>
        <v>*</v>
      </c>
      <c r="C1315" s="130" t="str">
        <f>IF(FN_MC!B1319="","*",FN_MC!B1319)</f>
        <v>*</v>
      </c>
      <c r="D1315" s="130" t="str">
        <f>IF(FN_MC!D1319="","*",FN_MC!D1319)</f>
        <v>*</v>
      </c>
      <c r="E1315" s="130" t="str">
        <f>IF(FN_MC!H1319="","*",FN_MC!H1319)</f>
        <v>*</v>
      </c>
      <c r="F1315" s="148" t="str">
        <f>IF(FN_MC!M1319="","*",FN_MC!M1319)</f>
        <v>*</v>
      </c>
      <c r="G1315" s="130" t="str">
        <f>IF(FN_MC!I1319="","*",FN_MC!I1319)</f>
        <v>*</v>
      </c>
      <c r="H1315" s="130" t="str">
        <f>IF(FN_MC!AB1319="","*",FN_MC!AB1319)</f>
        <v>*</v>
      </c>
      <c r="I1315" s="130" t="str">
        <f>IF(FN_MC!AC1319="","*",FN_MC!AC1319)</f>
        <v>*</v>
      </c>
      <c r="J1315" s="131" t="str">
        <f>IF(FN_MC!AA1319="","*",FN_MC!AA1319)</f>
        <v>*</v>
      </c>
      <c r="K1315" s="143" t="str">
        <f>IF(FN_MC!AD1319="","*",FN_MC!AD1319)</f>
        <v>*</v>
      </c>
    </row>
    <row r="1316" spans="2:11" hidden="1">
      <c r="B1316" s="129" t="str">
        <f>IF(FN_MC!Y1320="","*",FN_MC!Y1320)</f>
        <v>*</v>
      </c>
      <c r="C1316" s="130" t="str">
        <f>IF(FN_MC!B1320="","*",FN_MC!B1320)</f>
        <v>*</v>
      </c>
      <c r="D1316" s="130" t="str">
        <f>IF(FN_MC!D1320="","*",FN_MC!D1320)</f>
        <v>*</v>
      </c>
      <c r="E1316" s="130" t="str">
        <f>IF(FN_MC!H1320="","*",FN_MC!H1320)</f>
        <v>*</v>
      </c>
      <c r="F1316" s="148" t="str">
        <f>IF(FN_MC!M1320="","*",FN_MC!M1320)</f>
        <v>*</v>
      </c>
      <c r="G1316" s="130" t="str">
        <f>IF(FN_MC!I1320="","*",FN_MC!I1320)</f>
        <v>*</v>
      </c>
      <c r="H1316" s="130" t="str">
        <f>IF(FN_MC!AB1320="","*",FN_MC!AB1320)</f>
        <v>*</v>
      </c>
      <c r="I1316" s="130" t="str">
        <f>IF(FN_MC!AC1320="","*",FN_MC!AC1320)</f>
        <v>*</v>
      </c>
      <c r="J1316" s="131" t="str">
        <f>IF(FN_MC!AA1320="","*",FN_MC!AA1320)</f>
        <v>*</v>
      </c>
      <c r="K1316" s="143" t="str">
        <f>IF(FN_MC!AD1320="","*",FN_MC!AD1320)</f>
        <v>*</v>
      </c>
    </row>
    <row r="1317" spans="2:11" hidden="1">
      <c r="B1317" s="129" t="str">
        <f>IF(FN_MC!Y1321="","*",FN_MC!Y1321)</f>
        <v>*</v>
      </c>
      <c r="C1317" s="130" t="str">
        <f>IF(FN_MC!B1321="","*",FN_MC!B1321)</f>
        <v>*</v>
      </c>
      <c r="D1317" s="130" t="str">
        <f>IF(FN_MC!D1321="","*",FN_MC!D1321)</f>
        <v>*</v>
      </c>
      <c r="E1317" s="130" t="str">
        <f>IF(FN_MC!H1321="","*",FN_MC!H1321)</f>
        <v>*</v>
      </c>
      <c r="F1317" s="148" t="str">
        <f>IF(FN_MC!M1321="","*",FN_MC!M1321)</f>
        <v>*</v>
      </c>
      <c r="G1317" s="130" t="str">
        <f>IF(FN_MC!I1321="","*",FN_MC!I1321)</f>
        <v>*</v>
      </c>
      <c r="H1317" s="130" t="str">
        <f>IF(FN_MC!AB1321="","*",FN_MC!AB1321)</f>
        <v>*</v>
      </c>
      <c r="I1317" s="130" t="str">
        <f>IF(FN_MC!AC1321="","*",FN_MC!AC1321)</f>
        <v>*</v>
      </c>
      <c r="J1317" s="131" t="str">
        <f>IF(FN_MC!AA1321="","*",FN_MC!AA1321)</f>
        <v>*</v>
      </c>
      <c r="K1317" s="143" t="str">
        <f>IF(FN_MC!AD1321="","*",FN_MC!AD1321)</f>
        <v>*</v>
      </c>
    </row>
    <row r="1318" spans="2:11" hidden="1">
      <c r="B1318" s="129" t="str">
        <f>IF(FN_MC!Y1322="","*",FN_MC!Y1322)</f>
        <v>*</v>
      </c>
      <c r="C1318" s="130" t="str">
        <f>IF(FN_MC!B1322="","*",FN_MC!B1322)</f>
        <v>*</v>
      </c>
      <c r="D1318" s="130" t="str">
        <f>IF(FN_MC!D1322="","*",FN_MC!D1322)</f>
        <v>*</v>
      </c>
      <c r="E1318" s="130" t="str">
        <f>IF(FN_MC!H1322="","*",FN_MC!H1322)</f>
        <v>*</v>
      </c>
      <c r="F1318" s="148" t="str">
        <f>IF(FN_MC!M1322="","*",FN_MC!M1322)</f>
        <v>*</v>
      </c>
      <c r="G1318" s="130" t="str">
        <f>IF(FN_MC!I1322="","*",FN_MC!I1322)</f>
        <v>*</v>
      </c>
      <c r="H1318" s="130" t="str">
        <f>IF(FN_MC!AB1322="","*",FN_MC!AB1322)</f>
        <v>*</v>
      </c>
      <c r="I1318" s="130" t="str">
        <f>IF(FN_MC!AC1322="","*",FN_MC!AC1322)</f>
        <v>*</v>
      </c>
      <c r="J1318" s="131" t="str">
        <f>IF(FN_MC!AA1322="","*",FN_MC!AA1322)</f>
        <v>*</v>
      </c>
      <c r="K1318" s="143" t="str">
        <f>IF(FN_MC!AD1322="","*",FN_MC!AD1322)</f>
        <v>*</v>
      </c>
    </row>
    <row r="1319" spans="2:11" hidden="1">
      <c r="B1319" s="129" t="str">
        <f>IF(FN_MC!Y1323="","*",FN_MC!Y1323)</f>
        <v>*</v>
      </c>
      <c r="C1319" s="130" t="str">
        <f>IF(FN_MC!B1323="","*",FN_MC!B1323)</f>
        <v>*</v>
      </c>
      <c r="D1319" s="130" t="str">
        <f>IF(FN_MC!D1323="","*",FN_MC!D1323)</f>
        <v>*</v>
      </c>
      <c r="E1319" s="130" t="str">
        <f>IF(FN_MC!H1323="","*",FN_MC!H1323)</f>
        <v>*</v>
      </c>
      <c r="F1319" s="148" t="str">
        <f>IF(FN_MC!M1323="","*",FN_MC!M1323)</f>
        <v>*</v>
      </c>
      <c r="G1319" s="130" t="str">
        <f>IF(FN_MC!I1323="","*",FN_MC!I1323)</f>
        <v>*</v>
      </c>
      <c r="H1319" s="130" t="str">
        <f>IF(FN_MC!AB1323="","*",FN_MC!AB1323)</f>
        <v>*</v>
      </c>
      <c r="I1319" s="130" t="str">
        <f>IF(FN_MC!AC1323="","*",FN_MC!AC1323)</f>
        <v>*</v>
      </c>
      <c r="J1319" s="131" t="str">
        <f>IF(FN_MC!AA1323="","*",FN_MC!AA1323)</f>
        <v>*</v>
      </c>
      <c r="K1319" s="143" t="str">
        <f>IF(FN_MC!AD1323="","*",FN_MC!AD1323)</f>
        <v>*</v>
      </c>
    </row>
    <row r="1320" spans="2:11" hidden="1">
      <c r="B1320" s="129" t="str">
        <f>IF(FN_MC!Y1324="","*",FN_MC!Y1324)</f>
        <v>*</v>
      </c>
      <c r="C1320" s="130" t="str">
        <f>IF(FN_MC!B1324="","*",FN_MC!B1324)</f>
        <v>*</v>
      </c>
      <c r="D1320" s="130" t="str">
        <f>IF(FN_MC!D1324="","*",FN_MC!D1324)</f>
        <v>*</v>
      </c>
      <c r="E1320" s="130" t="str">
        <f>IF(FN_MC!H1324="","*",FN_MC!H1324)</f>
        <v>*</v>
      </c>
      <c r="F1320" s="148" t="str">
        <f>IF(FN_MC!M1324="","*",FN_MC!M1324)</f>
        <v>*</v>
      </c>
      <c r="G1320" s="130" t="str">
        <f>IF(FN_MC!I1324="","*",FN_MC!I1324)</f>
        <v>*</v>
      </c>
      <c r="H1320" s="130" t="str">
        <f>IF(FN_MC!AB1324="","*",FN_MC!AB1324)</f>
        <v>*</v>
      </c>
      <c r="I1320" s="130" t="str">
        <f>IF(FN_MC!AC1324="","*",FN_MC!AC1324)</f>
        <v>*</v>
      </c>
      <c r="J1320" s="131" t="str">
        <f>IF(FN_MC!AA1324="","*",FN_MC!AA1324)</f>
        <v>*</v>
      </c>
      <c r="K1320" s="143" t="str">
        <f>IF(FN_MC!AD1324="","*",FN_MC!AD1324)</f>
        <v>*</v>
      </c>
    </row>
    <row r="1321" spans="2:11" hidden="1">
      <c r="B1321" s="129" t="str">
        <f>IF(FN_MC!Y1325="","*",FN_MC!Y1325)</f>
        <v>*</v>
      </c>
      <c r="C1321" s="130" t="str">
        <f>IF(FN_MC!B1325="","*",FN_MC!B1325)</f>
        <v>*</v>
      </c>
      <c r="D1321" s="130" t="str">
        <f>IF(FN_MC!D1325="","*",FN_MC!D1325)</f>
        <v>*</v>
      </c>
      <c r="E1321" s="130" t="str">
        <f>IF(FN_MC!H1325="","*",FN_MC!H1325)</f>
        <v>*</v>
      </c>
      <c r="F1321" s="148" t="str">
        <f>IF(FN_MC!M1325="","*",FN_MC!M1325)</f>
        <v>*</v>
      </c>
      <c r="G1321" s="130" t="str">
        <f>IF(FN_MC!I1325="","*",FN_MC!I1325)</f>
        <v>*</v>
      </c>
      <c r="H1321" s="130" t="str">
        <f>IF(FN_MC!AB1325="","*",FN_MC!AB1325)</f>
        <v>*</v>
      </c>
      <c r="I1321" s="130" t="str">
        <f>IF(FN_MC!AC1325="","*",FN_MC!AC1325)</f>
        <v>*</v>
      </c>
      <c r="J1321" s="131" t="str">
        <f>IF(FN_MC!AA1325="","*",FN_MC!AA1325)</f>
        <v>*</v>
      </c>
      <c r="K1321" s="143" t="str">
        <f>IF(FN_MC!AD1325="","*",FN_MC!AD1325)</f>
        <v>*</v>
      </c>
    </row>
    <row r="1322" spans="2:11" hidden="1">
      <c r="B1322" s="129" t="str">
        <f>IF(FN_MC!Y1326="","*",FN_MC!Y1326)</f>
        <v>*</v>
      </c>
      <c r="C1322" s="130" t="str">
        <f>IF(FN_MC!B1326="","*",FN_MC!B1326)</f>
        <v>*</v>
      </c>
      <c r="D1322" s="130" t="str">
        <f>IF(FN_MC!D1326="","*",FN_MC!D1326)</f>
        <v>*</v>
      </c>
      <c r="E1322" s="130" t="str">
        <f>IF(FN_MC!H1326="","*",FN_MC!H1326)</f>
        <v>*</v>
      </c>
      <c r="F1322" s="148" t="str">
        <f>IF(FN_MC!M1326="","*",FN_MC!M1326)</f>
        <v>*</v>
      </c>
      <c r="G1322" s="130" t="str">
        <f>IF(FN_MC!I1326="","*",FN_MC!I1326)</f>
        <v>*</v>
      </c>
      <c r="H1322" s="130" t="str">
        <f>IF(FN_MC!AB1326="","*",FN_MC!AB1326)</f>
        <v>*</v>
      </c>
      <c r="I1322" s="130" t="str">
        <f>IF(FN_MC!AC1326="","*",FN_MC!AC1326)</f>
        <v>*</v>
      </c>
      <c r="J1322" s="131" t="str">
        <f>IF(FN_MC!AA1326="","*",FN_MC!AA1326)</f>
        <v>*</v>
      </c>
      <c r="K1322" s="143" t="str">
        <f>IF(FN_MC!AD1326="","*",FN_MC!AD1326)</f>
        <v>*</v>
      </c>
    </row>
    <row r="1323" spans="2:11" hidden="1">
      <c r="B1323" s="129" t="str">
        <f>IF(FN_MC!Y1327="","*",FN_MC!Y1327)</f>
        <v>*</v>
      </c>
      <c r="C1323" s="130" t="str">
        <f>IF(FN_MC!B1327="","*",FN_MC!B1327)</f>
        <v>*</v>
      </c>
      <c r="D1323" s="130" t="str">
        <f>IF(FN_MC!D1327="","*",FN_MC!D1327)</f>
        <v>*</v>
      </c>
      <c r="E1323" s="130" t="str">
        <f>IF(FN_MC!H1327="","*",FN_MC!H1327)</f>
        <v>*</v>
      </c>
      <c r="F1323" s="148" t="str">
        <f>IF(FN_MC!M1327="","*",FN_MC!M1327)</f>
        <v>*</v>
      </c>
      <c r="G1323" s="130" t="str">
        <f>IF(FN_MC!I1327="","*",FN_MC!I1327)</f>
        <v>*</v>
      </c>
      <c r="H1323" s="130" t="str">
        <f>IF(FN_MC!AB1327="","*",FN_MC!AB1327)</f>
        <v>*</v>
      </c>
      <c r="I1323" s="130" t="str">
        <f>IF(FN_MC!AC1327="","*",FN_MC!AC1327)</f>
        <v>*</v>
      </c>
      <c r="J1323" s="131" t="str">
        <f>IF(FN_MC!AA1327="","*",FN_MC!AA1327)</f>
        <v>*</v>
      </c>
      <c r="K1323" s="143" t="str">
        <f>IF(FN_MC!AD1327="","*",FN_MC!AD1327)</f>
        <v>*</v>
      </c>
    </row>
    <row r="1324" spans="2:11" hidden="1">
      <c r="B1324" s="129" t="str">
        <f>IF(FN_MC!Y1328="","*",FN_MC!Y1328)</f>
        <v>*</v>
      </c>
      <c r="C1324" s="130" t="str">
        <f>IF(FN_MC!B1328="","*",FN_MC!B1328)</f>
        <v>*</v>
      </c>
      <c r="D1324" s="130" t="str">
        <f>IF(FN_MC!D1328="","*",FN_MC!D1328)</f>
        <v>*</v>
      </c>
      <c r="E1324" s="130" t="str">
        <f>IF(FN_MC!H1328="","*",FN_MC!H1328)</f>
        <v>*</v>
      </c>
      <c r="F1324" s="148" t="str">
        <f>IF(FN_MC!M1328="","*",FN_MC!M1328)</f>
        <v>*</v>
      </c>
      <c r="G1324" s="130" t="str">
        <f>IF(FN_MC!I1328="","*",FN_MC!I1328)</f>
        <v>*</v>
      </c>
      <c r="H1324" s="130" t="str">
        <f>IF(FN_MC!AB1328="","*",FN_MC!AB1328)</f>
        <v>*</v>
      </c>
      <c r="I1324" s="130" t="str">
        <f>IF(FN_MC!AC1328="","*",FN_MC!AC1328)</f>
        <v>*</v>
      </c>
      <c r="J1324" s="131" t="str">
        <f>IF(FN_MC!AA1328="","*",FN_MC!AA1328)</f>
        <v>*</v>
      </c>
      <c r="K1324" s="143" t="str">
        <f>IF(FN_MC!AD1328="","*",FN_MC!AD1328)</f>
        <v>*</v>
      </c>
    </row>
    <row r="1325" spans="2:11" hidden="1">
      <c r="B1325" s="129" t="str">
        <f>IF(FN_MC!Y1329="","*",FN_MC!Y1329)</f>
        <v>*</v>
      </c>
      <c r="C1325" s="130" t="str">
        <f>IF(FN_MC!B1329="","*",FN_MC!B1329)</f>
        <v>*</v>
      </c>
      <c r="D1325" s="130" t="str">
        <f>IF(FN_MC!D1329="","*",FN_MC!D1329)</f>
        <v>*</v>
      </c>
      <c r="E1325" s="130" t="str">
        <f>IF(FN_MC!H1329="","*",FN_MC!H1329)</f>
        <v>*</v>
      </c>
      <c r="F1325" s="148" t="str">
        <f>IF(FN_MC!M1329="","*",FN_MC!M1329)</f>
        <v>*</v>
      </c>
      <c r="G1325" s="130" t="str">
        <f>IF(FN_MC!I1329="","*",FN_MC!I1329)</f>
        <v>*</v>
      </c>
      <c r="H1325" s="130" t="str">
        <f>IF(FN_MC!AB1329="","*",FN_MC!AB1329)</f>
        <v>*</v>
      </c>
      <c r="I1325" s="130" t="str">
        <f>IF(FN_MC!AC1329="","*",FN_MC!AC1329)</f>
        <v>*</v>
      </c>
      <c r="J1325" s="131" t="str">
        <f>IF(FN_MC!AA1329="","*",FN_MC!AA1329)</f>
        <v>*</v>
      </c>
      <c r="K1325" s="143" t="str">
        <f>IF(FN_MC!AD1329="","*",FN_MC!AD1329)</f>
        <v>*</v>
      </c>
    </row>
    <row r="1326" spans="2:11" hidden="1">
      <c r="B1326" s="129" t="str">
        <f>IF(FN_MC!Y1330="","*",FN_MC!Y1330)</f>
        <v>*</v>
      </c>
      <c r="C1326" s="130" t="str">
        <f>IF(FN_MC!B1330="","*",FN_MC!B1330)</f>
        <v>*</v>
      </c>
      <c r="D1326" s="130" t="str">
        <f>IF(FN_MC!D1330="","*",FN_MC!D1330)</f>
        <v>*</v>
      </c>
      <c r="E1326" s="130" t="str">
        <f>IF(FN_MC!H1330="","*",FN_MC!H1330)</f>
        <v>*</v>
      </c>
      <c r="F1326" s="148" t="str">
        <f>IF(FN_MC!M1330="","*",FN_MC!M1330)</f>
        <v>*</v>
      </c>
      <c r="G1326" s="130" t="str">
        <f>IF(FN_MC!I1330="","*",FN_MC!I1330)</f>
        <v>*</v>
      </c>
      <c r="H1326" s="130" t="str">
        <f>IF(FN_MC!AB1330="","*",FN_MC!AB1330)</f>
        <v>*</v>
      </c>
      <c r="I1326" s="130" t="str">
        <f>IF(FN_MC!AC1330="","*",FN_MC!AC1330)</f>
        <v>*</v>
      </c>
      <c r="J1326" s="131" t="str">
        <f>IF(FN_MC!AA1330="","*",FN_MC!AA1330)</f>
        <v>*</v>
      </c>
      <c r="K1326" s="143" t="str">
        <f>IF(FN_MC!AD1330="","*",FN_MC!AD1330)</f>
        <v>*</v>
      </c>
    </row>
    <row r="1327" spans="2:11" hidden="1">
      <c r="B1327" s="129" t="str">
        <f>IF(FN_MC!Y1331="","*",FN_MC!Y1331)</f>
        <v>*</v>
      </c>
      <c r="C1327" s="130" t="str">
        <f>IF(FN_MC!B1331="","*",FN_MC!B1331)</f>
        <v>*</v>
      </c>
      <c r="D1327" s="130" t="str">
        <f>IF(FN_MC!D1331="","*",FN_MC!D1331)</f>
        <v>*</v>
      </c>
      <c r="E1327" s="130" t="str">
        <f>IF(FN_MC!H1331="","*",FN_MC!H1331)</f>
        <v>*</v>
      </c>
      <c r="F1327" s="148" t="str">
        <f>IF(FN_MC!M1331="","*",FN_MC!M1331)</f>
        <v>*</v>
      </c>
      <c r="G1327" s="130" t="str">
        <f>IF(FN_MC!I1331="","*",FN_MC!I1331)</f>
        <v>*</v>
      </c>
      <c r="H1327" s="130" t="str">
        <f>IF(FN_MC!AB1331="","*",FN_MC!AB1331)</f>
        <v>*</v>
      </c>
      <c r="I1327" s="130" t="str">
        <f>IF(FN_MC!AC1331="","*",FN_MC!AC1331)</f>
        <v>*</v>
      </c>
      <c r="J1327" s="131" t="str">
        <f>IF(FN_MC!AA1331="","*",FN_MC!AA1331)</f>
        <v>*</v>
      </c>
      <c r="K1327" s="143" t="str">
        <f>IF(FN_MC!AD1331="","*",FN_MC!AD1331)</f>
        <v>*</v>
      </c>
    </row>
    <row r="1328" spans="2:11" hidden="1">
      <c r="B1328" s="129" t="str">
        <f>IF(FN_MC!Y1332="","*",FN_MC!Y1332)</f>
        <v>*</v>
      </c>
      <c r="C1328" s="130" t="str">
        <f>IF(FN_MC!B1332="","*",FN_MC!B1332)</f>
        <v>*</v>
      </c>
      <c r="D1328" s="130" t="str">
        <f>IF(FN_MC!D1332="","*",FN_MC!D1332)</f>
        <v>*</v>
      </c>
      <c r="E1328" s="130" t="str">
        <f>IF(FN_MC!H1332="","*",FN_MC!H1332)</f>
        <v>*</v>
      </c>
      <c r="F1328" s="148" t="str">
        <f>IF(FN_MC!M1332="","*",FN_MC!M1332)</f>
        <v>*</v>
      </c>
      <c r="G1328" s="130" t="str">
        <f>IF(FN_MC!I1332="","*",FN_MC!I1332)</f>
        <v>*</v>
      </c>
      <c r="H1328" s="130" t="str">
        <f>IF(FN_MC!AB1332="","*",FN_MC!AB1332)</f>
        <v>*</v>
      </c>
      <c r="I1328" s="130" t="str">
        <f>IF(FN_MC!AC1332="","*",FN_MC!AC1332)</f>
        <v>*</v>
      </c>
      <c r="J1328" s="131" t="str">
        <f>IF(FN_MC!AA1332="","*",FN_MC!AA1332)</f>
        <v>*</v>
      </c>
      <c r="K1328" s="143" t="str">
        <f>IF(FN_MC!AD1332="","*",FN_MC!AD1332)</f>
        <v>*</v>
      </c>
    </row>
    <row r="1329" spans="2:11" hidden="1">
      <c r="B1329" s="129" t="str">
        <f>IF(FN_MC!Y1333="","*",FN_MC!Y1333)</f>
        <v>*</v>
      </c>
      <c r="C1329" s="130" t="str">
        <f>IF(FN_MC!B1333="","*",FN_MC!B1333)</f>
        <v>*</v>
      </c>
      <c r="D1329" s="130" t="str">
        <f>IF(FN_MC!D1333="","*",FN_MC!D1333)</f>
        <v>*</v>
      </c>
      <c r="E1329" s="130" t="str">
        <f>IF(FN_MC!H1333="","*",FN_MC!H1333)</f>
        <v>*</v>
      </c>
      <c r="F1329" s="148" t="str">
        <f>IF(FN_MC!M1333="","*",FN_MC!M1333)</f>
        <v>*</v>
      </c>
      <c r="G1329" s="130" t="str">
        <f>IF(FN_MC!I1333="","*",FN_MC!I1333)</f>
        <v>*</v>
      </c>
      <c r="H1329" s="130" t="str">
        <f>IF(FN_MC!AB1333="","*",FN_MC!AB1333)</f>
        <v>*</v>
      </c>
      <c r="I1329" s="130" t="str">
        <f>IF(FN_MC!AC1333="","*",FN_MC!AC1333)</f>
        <v>*</v>
      </c>
      <c r="J1329" s="131" t="str">
        <f>IF(FN_MC!AA1333="","*",FN_MC!AA1333)</f>
        <v>*</v>
      </c>
      <c r="K1329" s="143" t="str">
        <f>IF(FN_MC!AD1333="","*",FN_MC!AD1333)</f>
        <v>*</v>
      </c>
    </row>
    <row r="1330" spans="2:11" hidden="1">
      <c r="B1330" s="129" t="str">
        <f>IF(FN_MC!Y1334="","*",FN_MC!Y1334)</f>
        <v>*</v>
      </c>
      <c r="C1330" s="130" t="str">
        <f>IF(FN_MC!B1334="","*",FN_MC!B1334)</f>
        <v>*</v>
      </c>
      <c r="D1330" s="130" t="str">
        <f>IF(FN_MC!D1334="","*",FN_MC!D1334)</f>
        <v>*</v>
      </c>
      <c r="E1330" s="130" t="str">
        <f>IF(FN_MC!H1334="","*",FN_MC!H1334)</f>
        <v>*</v>
      </c>
      <c r="F1330" s="148" t="str">
        <f>IF(FN_MC!M1334="","*",FN_MC!M1334)</f>
        <v>*</v>
      </c>
      <c r="G1330" s="130" t="str">
        <f>IF(FN_MC!I1334="","*",FN_MC!I1334)</f>
        <v>*</v>
      </c>
      <c r="H1330" s="130" t="str">
        <f>IF(FN_MC!AB1334="","*",FN_MC!AB1334)</f>
        <v>*</v>
      </c>
      <c r="I1330" s="130" t="str">
        <f>IF(FN_MC!AC1334="","*",FN_MC!AC1334)</f>
        <v>*</v>
      </c>
      <c r="J1330" s="131" t="str">
        <f>IF(FN_MC!AA1334="","*",FN_MC!AA1334)</f>
        <v>*</v>
      </c>
      <c r="K1330" s="143" t="str">
        <f>IF(FN_MC!AD1334="","*",FN_MC!AD1334)</f>
        <v>*</v>
      </c>
    </row>
    <row r="1331" spans="2:11" hidden="1">
      <c r="B1331" s="129" t="str">
        <f>IF(FN_MC!Y1335="","*",FN_MC!Y1335)</f>
        <v>*</v>
      </c>
      <c r="C1331" s="130" t="str">
        <f>IF(FN_MC!B1335="","*",FN_MC!B1335)</f>
        <v>*</v>
      </c>
      <c r="D1331" s="130" t="str">
        <f>IF(FN_MC!D1335="","*",FN_MC!D1335)</f>
        <v>*</v>
      </c>
      <c r="E1331" s="130" t="str">
        <f>IF(FN_MC!H1335="","*",FN_MC!H1335)</f>
        <v>*</v>
      </c>
      <c r="F1331" s="148" t="str">
        <f>IF(FN_MC!M1335="","*",FN_MC!M1335)</f>
        <v>*</v>
      </c>
      <c r="G1331" s="130" t="str">
        <f>IF(FN_MC!I1335="","*",FN_MC!I1335)</f>
        <v>*</v>
      </c>
      <c r="H1331" s="130" t="str">
        <f>IF(FN_MC!AB1335="","*",FN_MC!AB1335)</f>
        <v>*</v>
      </c>
      <c r="I1331" s="130" t="str">
        <f>IF(FN_MC!AC1335="","*",FN_MC!AC1335)</f>
        <v>*</v>
      </c>
      <c r="J1331" s="131" t="str">
        <f>IF(FN_MC!AA1335="","*",FN_MC!AA1335)</f>
        <v>*</v>
      </c>
      <c r="K1331" s="143" t="str">
        <f>IF(FN_MC!AD1335="","*",FN_MC!AD1335)</f>
        <v>*</v>
      </c>
    </row>
    <row r="1332" spans="2:11" hidden="1">
      <c r="B1332" s="129" t="str">
        <f>IF(FN_MC!Y1336="","*",FN_MC!Y1336)</f>
        <v>*</v>
      </c>
      <c r="C1332" s="130" t="str">
        <f>IF(FN_MC!B1336="","*",FN_MC!B1336)</f>
        <v>*</v>
      </c>
      <c r="D1332" s="130" t="str">
        <f>IF(FN_MC!D1336="","*",FN_MC!D1336)</f>
        <v>*</v>
      </c>
      <c r="E1332" s="130" t="str">
        <f>IF(FN_MC!H1336="","*",FN_MC!H1336)</f>
        <v>*</v>
      </c>
      <c r="F1332" s="148" t="str">
        <f>IF(FN_MC!M1336="","*",FN_MC!M1336)</f>
        <v>*</v>
      </c>
      <c r="G1332" s="130" t="str">
        <f>IF(FN_MC!I1336="","*",FN_MC!I1336)</f>
        <v>*</v>
      </c>
      <c r="H1332" s="130" t="str">
        <f>IF(FN_MC!AB1336="","*",FN_MC!AB1336)</f>
        <v>*</v>
      </c>
      <c r="I1332" s="130" t="str">
        <f>IF(FN_MC!AC1336="","*",FN_MC!AC1336)</f>
        <v>*</v>
      </c>
      <c r="J1332" s="131" t="str">
        <f>IF(FN_MC!AA1336="","*",FN_MC!AA1336)</f>
        <v>*</v>
      </c>
      <c r="K1332" s="143" t="str">
        <f>IF(FN_MC!AD1336="","*",FN_MC!AD1336)</f>
        <v>*</v>
      </c>
    </row>
    <row r="1333" spans="2:11" hidden="1">
      <c r="B1333" s="129" t="str">
        <f>IF(FN_MC!Y1337="","*",FN_MC!Y1337)</f>
        <v>*</v>
      </c>
      <c r="C1333" s="130" t="str">
        <f>IF(FN_MC!B1337="","*",FN_MC!B1337)</f>
        <v>*</v>
      </c>
      <c r="D1333" s="130" t="str">
        <f>IF(FN_MC!D1337="","*",FN_MC!D1337)</f>
        <v>*</v>
      </c>
      <c r="E1333" s="130" t="str">
        <f>IF(FN_MC!H1337="","*",FN_MC!H1337)</f>
        <v>*</v>
      </c>
      <c r="F1333" s="148" t="str">
        <f>IF(FN_MC!M1337="","*",FN_MC!M1337)</f>
        <v>*</v>
      </c>
      <c r="G1333" s="130" t="str">
        <f>IF(FN_MC!I1337="","*",FN_MC!I1337)</f>
        <v>*</v>
      </c>
      <c r="H1333" s="130" t="str">
        <f>IF(FN_MC!AB1337="","*",FN_MC!AB1337)</f>
        <v>*</v>
      </c>
      <c r="I1333" s="130" t="str">
        <f>IF(FN_MC!AC1337="","*",FN_MC!AC1337)</f>
        <v>*</v>
      </c>
      <c r="J1333" s="131" t="str">
        <f>IF(FN_MC!AA1337="","*",FN_MC!AA1337)</f>
        <v>*</v>
      </c>
      <c r="K1333" s="143" t="str">
        <f>IF(FN_MC!AD1337="","*",FN_MC!AD1337)</f>
        <v>*</v>
      </c>
    </row>
    <row r="1334" spans="2:11" hidden="1">
      <c r="B1334" s="129" t="str">
        <f>IF(FN_MC!Y1338="","*",FN_MC!Y1338)</f>
        <v>*</v>
      </c>
      <c r="C1334" s="130" t="str">
        <f>IF(FN_MC!B1338="","*",FN_MC!B1338)</f>
        <v>*</v>
      </c>
      <c r="D1334" s="130" t="str">
        <f>IF(FN_MC!D1338="","*",FN_MC!D1338)</f>
        <v>*</v>
      </c>
      <c r="E1334" s="130" t="str">
        <f>IF(FN_MC!H1338="","*",FN_MC!H1338)</f>
        <v>*</v>
      </c>
      <c r="F1334" s="148" t="str">
        <f>IF(FN_MC!M1338="","*",FN_MC!M1338)</f>
        <v>*</v>
      </c>
      <c r="G1334" s="130" t="str">
        <f>IF(FN_MC!I1338="","*",FN_MC!I1338)</f>
        <v>*</v>
      </c>
      <c r="H1334" s="130" t="str">
        <f>IF(FN_MC!AB1338="","*",FN_MC!AB1338)</f>
        <v>*</v>
      </c>
      <c r="I1334" s="130" t="str">
        <f>IF(FN_MC!AC1338="","*",FN_MC!AC1338)</f>
        <v>*</v>
      </c>
      <c r="J1334" s="131" t="str">
        <f>IF(FN_MC!AA1338="","*",FN_MC!AA1338)</f>
        <v>*</v>
      </c>
      <c r="K1334" s="143" t="str">
        <f>IF(FN_MC!AD1338="","*",FN_MC!AD1338)</f>
        <v>*</v>
      </c>
    </row>
    <row r="1335" spans="2:11" hidden="1">
      <c r="B1335" s="129" t="str">
        <f>IF(FN_MC!Y1339="","*",FN_MC!Y1339)</f>
        <v>*</v>
      </c>
      <c r="C1335" s="130" t="str">
        <f>IF(FN_MC!B1339="","*",FN_MC!B1339)</f>
        <v>*</v>
      </c>
      <c r="D1335" s="130" t="str">
        <f>IF(FN_MC!D1339="","*",FN_MC!D1339)</f>
        <v>*</v>
      </c>
      <c r="E1335" s="130" t="str">
        <f>IF(FN_MC!H1339="","*",FN_MC!H1339)</f>
        <v>*</v>
      </c>
      <c r="F1335" s="148" t="str">
        <f>IF(FN_MC!M1339="","*",FN_MC!M1339)</f>
        <v>*</v>
      </c>
      <c r="G1335" s="130" t="str">
        <f>IF(FN_MC!I1339="","*",FN_MC!I1339)</f>
        <v>*</v>
      </c>
      <c r="H1335" s="130" t="str">
        <f>IF(FN_MC!AB1339="","*",FN_MC!AB1339)</f>
        <v>*</v>
      </c>
      <c r="I1335" s="130" t="str">
        <f>IF(FN_MC!AC1339="","*",FN_MC!AC1339)</f>
        <v>*</v>
      </c>
      <c r="J1335" s="131" t="str">
        <f>IF(FN_MC!AA1339="","*",FN_MC!AA1339)</f>
        <v>*</v>
      </c>
      <c r="K1335" s="143" t="str">
        <f>IF(FN_MC!AD1339="","*",FN_MC!AD1339)</f>
        <v>*</v>
      </c>
    </row>
    <row r="1336" spans="2:11" hidden="1">
      <c r="B1336" s="129" t="str">
        <f>IF(FN_MC!Y1340="","*",FN_MC!Y1340)</f>
        <v>*</v>
      </c>
      <c r="C1336" s="130" t="str">
        <f>IF(FN_MC!B1340="","*",FN_MC!B1340)</f>
        <v>*</v>
      </c>
      <c r="D1336" s="130" t="str">
        <f>IF(FN_MC!D1340="","*",FN_MC!D1340)</f>
        <v>*</v>
      </c>
      <c r="E1336" s="130" t="str">
        <f>IF(FN_MC!H1340="","*",FN_MC!H1340)</f>
        <v>*</v>
      </c>
      <c r="F1336" s="148" t="str">
        <f>IF(FN_MC!M1340="","*",FN_MC!M1340)</f>
        <v>*</v>
      </c>
      <c r="G1336" s="130" t="str">
        <f>IF(FN_MC!I1340="","*",FN_MC!I1340)</f>
        <v>*</v>
      </c>
      <c r="H1336" s="130" t="str">
        <f>IF(FN_MC!AB1340="","*",FN_MC!AB1340)</f>
        <v>*</v>
      </c>
      <c r="I1336" s="130" t="str">
        <f>IF(FN_MC!AC1340="","*",FN_MC!AC1340)</f>
        <v>*</v>
      </c>
      <c r="J1336" s="131" t="str">
        <f>IF(FN_MC!AA1340="","*",FN_MC!AA1340)</f>
        <v>*</v>
      </c>
      <c r="K1336" s="143" t="str">
        <f>IF(FN_MC!AD1340="","*",FN_MC!AD1340)</f>
        <v>*</v>
      </c>
    </row>
    <row r="1337" spans="2:11" hidden="1">
      <c r="B1337" s="129" t="str">
        <f>IF(FN_MC!Y1341="","*",FN_MC!Y1341)</f>
        <v>*</v>
      </c>
      <c r="C1337" s="130" t="str">
        <f>IF(FN_MC!B1341="","*",FN_MC!B1341)</f>
        <v>*</v>
      </c>
      <c r="D1337" s="130" t="str">
        <f>IF(FN_MC!D1341="","*",FN_MC!D1341)</f>
        <v>*</v>
      </c>
      <c r="E1337" s="130" t="str">
        <f>IF(FN_MC!H1341="","*",FN_MC!H1341)</f>
        <v>*</v>
      </c>
      <c r="F1337" s="148" t="str">
        <f>IF(FN_MC!M1341="","*",FN_MC!M1341)</f>
        <v>*</v>
      </c>
      <c r="G1337" s="130" t="str">
        <f>IF(FN_MC!I1341="","*",FN_MC!I1341)</f>
        <v>*</v>
      </c>
      <c r="H1337" s="130" t="str">
        <f>IF(FN_MC!AB1341="","*",FN_MC!AB1341)</f>
        <v>*</v>
      </c>
      <c r="I1337" s="130" t="str">
        <f>IF(FN_MC!AC1341="","*",FN_MC!AC1341)</f>
        <v>*</v>
      </c>
      <c r="J1337" s="131" t="str">
        <f>IF(FN_MC!AA1341="","*",FN_MC!AA1341)</f>
        <v>*</v>
      </c>
      <c r="K1337" s="143" t="str">
        <f>IF(FN_MC!AD1341="","*",FN_MC!AD1341)</f>
        <v>*</v>
      </c>
    </row>
    <row r="1338" spans="2:11" hidden="1">
      <c r="B1338" s="129" t="str">
        <f>IF(FN_MC!Y1342="","*",FN_MC!Y1342)</f>
        <v>*</v>
      </c>
      <c r="C1338" s="130" t="str">
        <f>IF(FN_MC!B1342="","*",FN_MC!B1342)</f>
        <v>*</v>
      </c>
      <c r="D1338" s="130" t="str">
        <f>IF(FN_MC!D1342="","*",FN_MC!D1342)</f>
        <v>*</v>
      </c>
      <c r="E1338" s="130" t="str">
        <f>IF(FN_MC!H1342="","*",FN_MC!H1342)</f>
        <v>*</v>
      </c>
      <c r="F1338" s="148" t="str">
        <f>IF(FN_MC!M1342="","*",FN_MC!M1342)</f>
        <v>*</v>
      </c>
      <c r="G1338" s="130" t="str">
        <f>IF(FN_MC!I1342="","*",FN_MC!I1342)</f>
        <v>*</v>
      </c>
      <c r="H1338" s="130" t="str">
        <f>IF(FN_MC!AB1342="","*",FN_MC!AB1342)</f>
        <v>*</v>
      </c>
      <c r="I1338" s="130" t="str">
        <f>IF(FN_MC!AC1342="","*",FN_MC!AC1342)</f>
        <v>*</v>
      </c>
      <c r="J1338" s="131" t="str">
        <f>IF(FN_MC!AA1342="","*",FN_MC!AA1342)</f>
        <v>*</v>
      </c>
      <c r="K1338" s="143" t="str">
        <f>IF(FN_MC!AD1342="","*",FN_MC!AD1342)</f>
        <v>*</v>
      </c>
    </row>
    <row r="1339" spans="2:11" hidden="1">
      <c r="B1339" s="129" t="str">
        <f>IF(FN_MC!Y1343="","*",FN_MC!Y1343)</f>
        <v>*</v>
      </c>
      <c r="C1339" s="130" t="str">
        <f>IF(FN_MC!B1343="","*",FN_MC!B1343)</f>
        <v>*</v>
      </c>
      <c r="D1339" s="130" t="str">
        <f>IF(FN_MC!D1343="","*",FN_MC!D1343)</f>
        <v>*</v>
      </c>
      <c r="E1339" s="130" t="str">
        <f>IF(FN_MC!H1343="","*",FN_MC!H1343)</f>
        <v>*</v>
      </c>
      <c r="F1339" s="148" t="str">
        <f>IF(FN_MC!M1343="","*",FN_MC!M1343)</f>
        <v>*</v>
      </c>
      <c r="G1339" s="130" t="str">
        <f>IF(FN_MC!I1343="","*",FN_MC!I1343)</f>
        <v>*</v>
      </c>
      <c r="H1339" s="130" t="str">
        <f>IF(FN_MC!AB1343="","*",FN_MC!AB1343)</f>
        <v>*</v>
      </c>
      <c r="I1339" s="130" t="str">
        <f>IF(FN_MC!AC1343="","*",FN_MC!AC1343)</f>
        <v>*</v>
      </c>
      <c r="J1339" s="131" t="str">
        <f>IF(FN_MC!AA1343="","*",FN_MC!AA1343)</f>
        <v>*</v>
      </c>
      <c r="K1339" s="143" t="str">
        <f>IF(FN_MC!AD1343="","*",FN_MC!AD1343)</f>
        <v>*</v>
      </c>
    </row>
    <row r="1340" spans="2:11" hidden="1">
      <c r="B1340" s="129" t="str">
        <f>IF(FN_MC!Y1344="","*",FN_MC!Y1344)</f>
        <v>*</v>
      </c>
      <c r="C1340" s="130" t="str">
        <f>IF(FN_MC!B1344="","*",FN_MC!B1344)</f>
        <v>*</v>
      </c>
      <c r="D1340" s="130" t="str">
        <f>IF(FN_MC!D1344="","*",FN_MC!D1344)</f>
        <v>*</v>
      </c>
      <c r="E1340" s="130" t="str">
        <f>IF(FN_MC!H1344="","*",FN_MC!H1344)</f>
        <v>*</v>
      </c>
      <c r="F1340" s="148" t="str">
        <f>IF(FN_MC!M1344="","*",FN_MC!M1344)</f>
        <v>*</v>
      </c>
      <c r="G1340" s="130" t="str">
        <f>IF(FN_MC!I1344="","*",FN_MC!I1344)</f>
        <v>*</v>
      </c>
      <c r="H1340" s="130" t="str">
        <f>IF(FN_MC!AB1344="","*",FN_MC!AB1344)</f>
        <v>*</v>
      </c>
      <c r="I1340" s="130" t="str">
        <f>IF(FN_MC!AC1344="","*",FN_MC!AC1344)</f>
        <v>*</v>
      </c>
      <c r="J1340" s="131" t="str">
        <f>IF(FN_MC!AA1344="","*",FN_MC!AA1344)</f>
        <v>*</v>
      </c>
      <c r="K1340" s="143" t="str">
        <f>IF(FN_MC!AD1344="","*",FN_MC!AD1344)</f>
        <v>*</v>
      </c>
    </row>
    <row r="1341" spans="2:11" hidden="1">
      <c r="B1341" s="129" t="str">
        <f>IF(FN_MC!Y1345="","*",FN_MC!Y1345)</f>
        <v>*</v>
      </c>
      <c r="C1341" s="130" t="str">
        <f>IF(FN_MC!B1345="","*",FN_MC!B1345)</f>
        <v>*</v>
      </c>
      <c r="D1341" s="130" t="str">
        <f>IF(FN_MC!D1345="","*",FN_MC!D1345)</f>
        <v>*</v>
      </c>
      <c r="E1341" s="130" t="str">
        <f>IF(FN_MC!H1345="","*",FN_MC!H1345)</f>
        <v>*</v>
      </c>
      <c r="F1341" s="148" t="str">
        <f>IF(FN_MC!M1345="","*",FN_MC!M1345)</f>
        <v>*</v>
      </c>
      <c r="G1341" s="130" t="str">
        <f>IF(FN_MC!I1345="","*",FN_MC!I1345)</f>
        <v>*</v>
      </c>
      <c r="H1341" s="130" t="str">
        <f>IF(FN_MC!AB1345="","*",FN_MC!AB1345)</f>
        <v>*</v>
      </c>
      <c r="I1341" s="130" t="str">
        <f>IF(FN_MC!AC1345="","*",FN_MC!AC1345)</f>
        <v>*</v>
      </c>
      <c r="J1341" s="131" t="str">
        <f>IF(FN_MC!AA1345="","*",FN_MC!AA1345)</f>
        <v>*</v>
      </c>
      <c r="K1341" s="143" t="str">
        <f>IF(FN_MC!AD1345="","*",FN_MC!AD1345)</f>
        <v>*</v>
      </c>
    </row>
    <row r="1342" spans="2:11" hidden="1">
      <c r="B1342" s="129" t="str">
        <f>IF(FN_MC!Y1346="","*",FN_MC!Y1346)</f>
        <v>*</v>
      </c>
      <c r="C1342" s="130" t="str">
        <f>IF(FN_MC!B1346="","*",FN_MC!B1346)</f>
        <v>*</v>
      </c>
      <c r="D1342" s="130" t="str">
        <f>IF(FN_MC!D1346="","*",FN_MC!D1346)</f>
        <v>*</v>
      </c>
      <c r="E1342" s="130" t="str">
        <f>IF(FN_MC!H1346="","*",FN_MC!H1346)</f>
        <v>*</v>
      </c>
      <c r="F1342" s="148" t="str">
        <f>IF(FN_MC!M1346="","*",FN_MC!M1346)</f>
        <v>*</v>
      </c>
      <c r="G1342" s="130" t="str">
        <f>IF(FN_MC!I1346="","*",FN_MC!I1346)</f>
        <v>*</v>
      </c>
      <c r="H1342" s="130" t="str">
        <f>IF(FN_MC!AB1346="","*",FN_MC!AB1346)</f>
        <v>*</v>
      </c>
      <c r="I1342" s="130" t="str">
        <f>IF(FN_MC!AC1346="","*",FN_MC!AC1346)</f>
        <v>*</v>
      </c>
      <c r="J1342" s="131" t="str">
        <f>IF(FN_MC!AA1346="","*",FN_MC!AA1346)</f>
        <v>*</v>
      </c>
      <c r="K1342" s="143" t="str">
        <f>IF(FN_MC!AD1346="","*",FN_MC!AD1346)</f>
        <v>*</v>
      </c>
    </row>
    <row r="1343" spans="2:11" hidden="1">
      <c r="B1343" s="129" t="str">
        <f>IF(FN_MC!Y1347="","*",FN_MC!Y1347)</f>
        <v>*</v>
      </c>
      <c r="C1343" s="130" t="str">
        <f>IF(FN_MC!B1347="","*",FN_MC!B1347)</f>
        <v>*</v>
      </c>
      <c r="D1343" s="130" t="str">
        <f>IF(FN_MC!D1347="","*",FN_MC!D1347)</f>
        <v>*</v>
      </c>
      <c r="E1343" s="130" t="str">
        <f>IF(FN_MC!H1347="","*",FN_MC!H1347)</f>
        <v>*</v>
      </c>
      <c r="F1343" s="148" t="str">
        <f>IF(FN_MC!M1347="","*",FN_MC!M1347)</f>
        <v>*</v>
      </c>
      <c r="G1343" s="130" t="str">
        <f>IF(FN_MC!I1347="","*",FN_MC!I1347)</f>
        <v>*</v>
      </c>
      <c r="H1343" s="130" t="str">
        <f>IF(FN_MC!AB1347="","*",FN_MC!AB1347)</f>
        <v>*</v>
      </c>
      <c r="I1343" s="130" t="str">
        <f>IF(FN_MC!AC1347="","*",FN_MC!AC1347)</f>
        <v>*</v>
      </c>
      <c r="J1343" s="131" t="str">
        <f>IF(FN_MC!AA1347="","*",FN_MC!AA1347)</f>
        <v>*</v>
      </c>
      <c r="K1343" s="143" t="str">
        <f>IF(FN_MC!AD1347="","*",FN_MC!AD1347)</f>
        <v>*</v>
      </c>
    </row>
    <row r="1344" spans="2:11" hidden="1">
      <c r="B1344" s="129" t="str">
        <f>IF(FN_MC!Y1348="","*",FN_MC!Y1348)</f>
        <v>*</v>
      </c>
      <c r="C1344" s="130" t="str">
        <f>IF(FN_MC!B1348="","*",FN_MC!B1348)</f>
        <v>*</v>
      </c>
      <c r="D1344" s="130" t="str">
        <f>IF(FN_MC!D1348="","*",FN_MC!D1348)</f>
        <v>*</v>
      </c>
      <c r="E1344" s="130" t="str">
        <f>IF(FN_MC!H1348="","*",FN_MC!H1348)</f>
        <v>*</v>
      </c>
      <c r="F1344" s="148" t="str">
        <f>IF(FN_MC!M1348="","*",FN_MC!M1348)</f>
        <v>*</v>
      </c>
      <c r="G1344" s="130" t="str">
        <f>IF(FN_MC!I1348="","*",FN_MC!I1348)</f>
        <v>*</v>
      </c>
      <c r="H1344" s="130" t="str">
        <f>IF(FN_MC!AB1348="","*",FN_MC!AB1348)</f>
        <v>*</v>
      </c>
      <c r="I1344" s="130" t="str">
        <f>IF(FN_MC!AC1348="","*",FN_MC!AC1348)</f>
        <v>*</v>
      </c>
      <c r="J1344" s="131" t="str">
        <f>IF(FN_MC!AA1348="","*",FN_MC!AA1348)</f>
        <v>*</v>
      </c>
      <c r="K1344" s="143" t="str">
        <f>IF(FN_MC!AD1348="","*",FN_MC!AD1348)</f>
        <v>*</v>
      </c>
    </row>
    <row r="1345" spans="2:11" hidden="1">
      <c r="B1345" s="129" t="str">
        <f>IF(FN_MC!Y1349="","*",FN_MC!Y1349)</f>
        <v>*</v>
      </c>
      <c r="C1345" s="130" t="str">
        <f>IF(FN_MC!B1349="","*",FN_MC!B1349)</f>
        <v>*</v>
      </c>
      <c r="D1345" s="130" t="str">
        <f>IF(FN_MC!D1349="","*",FN_MC!D1349)</f>
        <v>*</v>
      </c>
      <c r="E1345" s="130" t="str">
        <f>IF(FN_MC!H1349="","*",FN_MC!H1349)</f>
        <v>*</v>
      </c>
      <c r="F1345" s="148" t="str">
        <f>IF(FN_MC!M1349="","*",FN_MC!M1349)</f>
        <v>*</v>
      </c>
      <c r="G1345" s="130" t="str">
        <f>IF(FN_MC!I1349="","*",FN_MC!I1349)</f>
        <v>*</v>
      </c>
      <c r="H1345" s="130" t="str">
        <f>IF(FN_MC!AB1349="","*",FN_MC!AB1349)</f>
        <v>*</v>
      </c>
      <c r="I1345" s="130" t="str">
        <f>IF(FN_MC!AC1349="","*",FN_MC!AC1349)</f>
        <v>*</v>
      </c>
      <c r="J1345" s="131" t="str">
        <f>IF(FN_MC!AA1349="","*",FN_MC!AA1349)</f>
        <v>*</v>
      </c>
      <c r="K1345" s="143" t="str">
        <f>IF(FN_MC!AD1349="","*",FN_MC!AD1349)</f>
        <v>*</v>
      </c>
    </row>
    <row r="1346" spans="2:11" hidden="1">
      <c r="B1346" s="129" t="str">
        <f>IF(FN_MC!Y1350="","*",FN_MC!Y1350)</f>
        <v>*</v>
      </c>
      <c r="C1346" s="130" t="str">
        <f>IF(FN_MC!B1350="","*",FN_MC!B1350)</f>
        <v>*</v>
      </c>
      <c r="D1346" s="130" t="str">
        <f>IF(FN_MC!D1350="","*",FN_MC!D1350)</f>
        <v>*</v>
      </c>
      <c r="E1346" s="130" t="str">
        <f>IF(FN_MC!H1350="","*",FN_MC!H1350)</f>
        <v>*</v>
      </c>
      <c r="F1346" s="148" t="str">
        <f>IF(FN_MC!M1350="","*",FN_MC!M1350)</f>
        <v>*</v>
      </c>
      <c r="G1346" s="130" t="str">
        <f>IF(FN_MC!I1350="","*",FN_MC!I1350)</f>
        <v>*</v>
      </c>
      <c r="H1346" s="130" t="str">
        <f>IF(FN_MC!AB1350="","*",FN_MC!AB1350)</f>
        <v>*</v>
      </c>
      <c r="I1346" s="130" t="str">
        <f>IF(FN_MC!AC1350="","*",FN_MC!AC1350)</f>
        <v>*</v>
      </c>
      <c r="J1346" s="131" t="str">
        <f>IF(FN_MC!AA1350="","*",FN_MC!AA1350)</f>
        <v>*</v>
      </c>
      <c r="K1346" s="143" t="str">
        <f>IF(FN_MC!AD1350="","*",FN_MC!AD1350)</f>
        <v>*</v>
      </c>
    </row>
    <row r="1347" spans="2:11" hidden="1">
      <c r="B1347" s="129" t="str">
        <f>IF(FN_MC!Y1351="","*",FN_MC!Y1351)</f>
        <v>*</v>
      </c>
      <c r="C1347" s="130" t="str">
        <f>IF(FN_MC!B1351="","*",FN_MC!B1351)</f>
        <v>*</v>
      </c>
      <c r="D1347" s="130" t="str">
        <f>IF(FN_MC!D1351="","*",FN_MC!D1351)</f>
        <v>*</v>
      </c>
      <c r="E1347" s="130" t="str">
        <f>IF(FN_MC!H1351="","*",FN_MC!H1351)</f>
        <v>*</v>
      </c>
      <c r="F1347" s="148" t="str">
        <f>IF(FN_MC!M1351="","*",FN_MC!M1351)</f>
        <v>*</v>
      </c>
      <c r="G1347" s="130" t="str">
        <f>IF(FN_MC!I1351="","*",FN_MC!I1351)</f>
        <v>*</v>
      </c>
      <c r="H1347" s="130" t="str">
        <f>IF(FN_MC!AB1351="","*",FN_MC!AB1351)</f>
        <v>*</v>
      </c>
      <c r="I1347" s="130" t="str">
        <f>IF(FN_MC!AC1351="","*",FN_MC!AC1351)</f>
        <v>*</v>
      </c>
      <c r="J1347" s="131" t="str">
        <f>IF(FN_MC!AA1351="","*",FN_MC!AA1351)</f>
        <v>*</v>
      </c>
      <c r="K1347" s="143" t="str">
        <f>IF(FN_MC!AD1351="","*",FN_MC!AD1351)</f>
        <v>*</v>
      </c>
    </row>
    <row r="1348" spans="2:11" hidden="1">
      <c r="B1348" s="129" t="str">
        <f>IF(FN_MC!Y1352="","*",FN_MC!Y1352)</f>
        <v>*</v>
      </c>
      <c r="C1348" s="130" t="str">
        <f>IF(FN_MC!B1352="","*",FN_MC!B1352)</f>
        <v>*</v>
      </c>
      <c r="D1348" s="130" t="str">
        <f>IF(FN_MC!D1352="","*",FN_MC!D1352)</f>
        <v>*</v>
      </c>
      <c r="E1348" s="130" t="str">
        <f>IF(FN_MC!H1352="","*",FN_MC!H1352)</f>
        <v>*</v>
      </c>
      <c r="F1348" s="148" t="str">
        <f>IF(FN_MC!M1352="","*",FN_MC!M1352)</f>
        <v>*</v>
      </c>
      <c r="G1348" s="130" t="str">
        <f>IF(FN_MC!I1352="","*",FN_MC!I1352)</f>
        <v>*</v>
      </c>
      <c r="H1348" s="130" t="str">
        <f>IF(FN_MC!AB1352="","*",FN_MC!AB1352)</f>
        <v>*</v>
      </c>
      <c r="I1348" s="130" t="str">
        <f>IF(FN_MC!AC1352="","*",FN_MC!AC1352)</f>
        <v>*</v>
      </c>
      <c r="J1348" s="131" t="str">
        <f>IF(FN_MC!AA1352="","*",FN_MC!AA1352)</f>
        <v>*</v>
      </c>
      <c r="K1348" s="143" t="str">
        <f>IF(FN_MC!AD1352="","*",FN_MC!AD1352)</f>
        <v>*</v>
      </c>
    </row>
    <row r="1349" spans="2:11" hidden="1">
      <c r="B1349" s="129" t="str">
        <f>IF(FN_MC!Y1353="","*",FN_MC!Y1353)</f>
        <v>*</v>
      </c>
      <c r="C1349" s="130" t="str">
        <f>IF(FN_MC!B1353="","*",FN_MC!B1353)</f>
        <v>*</v>
      </c>
      <c r="D1349" s="130" t="str">
        <f>IF(FN_MC!D1353="","*",FN_MC!D1353)</f>
        <v>*</v>
      </c>
      <c r="E1349" s="130" t="str">
        <f>IF(FN_MC!H1353="","*",FN_MC!H1353)</f>
        <v>*</v>
      </c>
      <c r="F1349" s="148" t="str">
        <f>IF(FN_MC!M1353="","*",FN_MC!M1353)</f>
        <v>*</v>
      </c>
      <c r="G1349" s="130" t="str">
        <f>IF(FN_MC!I1353="","*",FN_MC!I1353)</f>
        <v>*</v>
      </c>
      <c r="H1349" s="130" t="str">
        <f>IF(FN_MC!AB1353="","*",FN_MC!AB1353)</f>
        <v>*</v>
      </c>
      <c r="I1349" s="130" t="str">
        <f>IF(FN_MC!AC1353="","*",FN_MC!AC1353)</f>
        <v>*</v>
      </c>
      <c r="J1349" s="131" t="str">
        <f>IF(FN_MC!AA1353="","*",FN_MC!AA1353)</f>
        <v>*</v>
      </c>
      <c r="K1349" s="143" t="str">
        <f>IF(FN_MC!AD1353="","*",FN_MC!AD1353)</f>
        <v>*</v>
      </c>
    </row>
    <row r="1350" spans="2:11" hidden="1">
      <c r="B1350" s="129" t="str">
        <f>IF(FN_MC!Y1354="","*",FN_MC!Y1354)</f>
        <v>*</v>
      </c>
      <c r="C1350" s="130" t="str">
        <f>IF(FN_MC!B1354="","*",FN_MC!B1354)</f>
        <v>*</v>
      </c>
      <c r="D1350" s="130" t="str">
        <f>IF(FN_MC!D1354="","*",FN_MC!D1354)</f>
        <v>*</v>
      </c>
      <c r="E1350" s="130" t="str">
        <f>IF(FN_MC!H1354="","*",FN_MC!H1354)</f>
        <v>*</v>
      </c>
      <c r="F1350" s="148" t="str">
        <f>IF(FN_MC!M1354="","*",FN_MC!M1354)</f>
        <v>*</v>
      </c>
      <c r="G1350" s="130" t="str">
        <f>IF(FN_MC!I1354="","*",FN_MC!I1354)</f>
        <v>*</v>
      </c>
      <c r="H1350" s="130" t="str">
        <f>IF(FN_MC!AB1354="","*",FN_MC!AB1354)</f>
        <v>*</v>
      </c>
      <c r="I1350" s="130" t="str">
        <f>IF(FN_MC!AC1354="","*",FN_MC!AC1354)</f>
        <v>*</v>
      </c>
      <c r="J1350" s="131" t="str">
        <f>IF(FN_MC!AA1354="","*",FN_MC!AA1354)</f>
        <v>*</v>
      </c>
      <c r="K1350" s="143" t="str">
        <f>IF(FN_MC!AD1354="","*",FN_MC!AD1354)</f>
        <v>*</v>
      </c>
    </row>
    <row r="1351" spans="2:11" hidden="1">
      <c r="B1351" s="129" t="str">
        <f>IF(FN_MC!Y1355="","*",FN_MC!Y1355)</f>
        <v>*</v>
      </c>
      <c r="C1351" s="130" t="str">
        <f>IF(FN_MC!B1355="","*",FN_MC!B1355)</f>
        <v>*</v>
      </c>
      <c r="D1351" s="130" t="str">
        <f>IF(FN_MC!D1355="","*",FN_MC!D1355)</f>
        <v>*</v>
      </c>
      <c r="E1351" s="130" t="str">
        <f>IF(FN_MC!H1355="","*",FN_MC!H1355)</f>
        <v>*</v>
      </c>
      <c r="F1351" s="148" t="str">
        <f>IF(FN_MC!M1355="","*",FN_MC!M1355)</f>
        <v>*</v>
      </c>
      <c r="G1351" s="130" t="str">
        <f>IF(FN_MC!I1355="","*",FN_MC!I1355)</f>
        <v>*</v>
      </c>
      <c r="H1351" s="130" t="str">
        <f>IF(FN_MC!AB1355="","*",FN_MC!AB1355)</f>
        <v>*</v>
      </c>
      <c r="I1351" s="130" t="str">
        <f>IF(FN_MC!AC1355="","*",FN_MC!AC1355)</f>
        <v>*</v>
      </c>
      <c r="J1351" s="131" t="str">
        <f>IF(FN_MC!AA1355="","*",FN_MC!AA1355)</f>
        <v>*</v>
      </c>
      <c r="K1351" s="143" t="str">
        <f>IF(FN_MC!AD1355="","*",FN_MC!AD1355)</f>
        <v>*</v>
      </c>
    </row>
    <row r="1352" spans="2:11" hidden="1">
      <c r="B1352" s="129" t="str">
        <f>IF(FN_MC!Y1356="","*",FN_MC!Y1356)</f>
        <v>*</v>
      </c>
      <c r="C1352" s="130" t="str">
        <f>IF(FN_MC!B1356="","*",FN_MC!B1356)</f>
        <v>*</v>
      </c>
      <c r="D1352" s="130" t="str">
        <f>IF(FN_MC!D1356="","*",FN_MC!D1356)</f>
        <v>*</v>
      </c>
      <c r="E1352" s="130" t="str">
        <f>IF(FN_MC!H1356="","*",FN_MC!H1356)</f>
        <v>*</v>
      </c>
      <c r="F1352" s="148" t="str">
        <f>IF(FN_MC!M1356="","*",FN_MC!M1356)</f>
        <v>*</v>
      </c>
      <c r="G1352" s="130" t="str">
        <f>IF(FN_MC!I1356="","*",FN_MC!I1356)</f>
        <v>*</v>
      </c>
      <c r="H1352" s="130" t="str">
        <f>IF(FN_MC!AB1356="","*",FN_MC!AB1356)</f>
        <v>*</v>
      </c>
      <c r="I1352" s="130" t="str">
        <f>IF(FN_MC!AC1356="","*",FN_MC!AC1356)</f>
        <v>*</v>
      </c>
      <c r="J1352" s="131" t="str">
        <f>IF(FN_MC!AA1356="","*",FN_MC!AA1356)</f>
        <v>*</v>
      </c>
      <c r="K1352" s="143" t="str">
        <f>IF(FN_MC!AD1356="","*",FN_MC!AD1356)</f>
        <v>*</v>
      </c>
    </row>
    <row r="1353" spans="2:11" hidden="1">
      <c r="B1353" s="129" t="str">
        <f>IF(FN_MC!Y1357="","*",FN_MC!Y1357)</f>
        <v>*</v>
      </c>
      <c r="C1353" s="130" t="str">
        <f>IF(FN_MC!B1357="","*",FN_MC!B1357)</f>
        <v>*</v>
      </c>
      <c r="D1353" s="130" t="str">
        <f>IF(FN_MC!D1357="","*",FN_MC!D1357)</f>
        <v>*</v>
      </c>
      <c r="E1353" s="130" t="str">
        <f>IF(FN_MC!H1357="","*",FN_MC!H1357)</f>
        <v>*</v>
      </c>
      <c r="F1353" s="148" t="str">
        <f>IF(FN_MC!M1357="","*",FN_MC!M1357)</f>
        <v>*</v>
      </c>
      <c r="G1353" s="130" t="str">
        <f>IF(FN_MC!I1357="","*",FN_MC!I1357)</f>
        <v>*</v>
      </c>
      <c r="H1353" s="130" t="str">
        <f>IF(FN_MC!AB1357="","*",FN_MC!AB1357)</f>
        <v>*</v>
      </c>
      <c r="I1353" s="130" t="str">
        <f>IF(FN_MC!AC1357="","*",FN_MC!AC1357)</f>
        <v>*</v>
      </c>
      <c r="J1353" s="131" t="str">
        <f>IF(FN_MC!AA1357="","*",FN_MC!AA1357)</f>
        <v>*</v>
      </c>
      <c r="K1353" s="143" t="str">
        <f>IF(FN_MC!AD1357="","*",FN_MC!AD1357)</f>
        <v>*</v>
      </c>
    </row>
    <row r="1354" spans="2:11" hidden="1">
      <c r="B1354" s="129" t="str">
        <f>IF(FN_MC!Y1358="","*",FN_MC!Y1358)</f>
        <v>*</v>
      </c>
      <c r="C1354" s="130" t="str">
        <f>IF(FN_MC!B1358="","*",FN_MC!B1358)</f>
        <v>*</v>
      </c>
      <c r="D1354" s="130" t="str">
        <f>IF(FN_MC!D1358="","*",FN_MC!D1358)</f>
        <v>*</v>
      </c>
      <c r="E1354" s="130" t="str">
        <f>IF(FN_MC!H1358="","*",FN_MC!H1358)</f>
        <v>*</v>
      </c>
      <c r="F1354" s="148" t="str">
        <f>IF(FN_MC!M1358="","*",FN_MC!M1358)</f>
        <v>*</v>
      </c>
      <c r="G1354" s="130" t="str">
        <f>IF(FN_MC!I1358="","*",FN_MC!I1358)</f>
        <v>*</v>
      </c>
      <c r="H1354" s="130" t="str">
        <f>IF(FN_MC!AB1358="","*",FN_MC!AB1358)</f>
        <v>*</v>
      </c>
      <c r="I1354" s="130" t="str">
        <f>IF(FN_MC!AC1358="","*",FN_MC!AC1358)</f>
        <v>*</v>
      </c>
      <c r="J1354" s="131" t="str">
        <f>IF(FN_MC!AA1358="","*",FN_MC!AA1358)</f>
        <v>*</v>
      </c>
      <c r="K1354" s="143" t="str">
        <f>IF(FN_MC!AD1358="","*",FN_MC!AD1358)</f>
        <v>*</v>
      </c>
    </row>
    <row r="1355" spans="2:11" hidden="1">
      <c r="B1355" s="129" t="str">
        <f>IF(FN_MC!Y1359="","*",FN_MC!Y1359)</f>
        <v>*</v>
      </c>
      <c r="C1355" s="130" t="str">
        <f>IF(FN_MC!B1359="","*",FN_MC!B1359)</f>
        <v>*</v>
      </c>
      <c r="D1355" s="130" t="str">
        <f>IF(FN_MC!D1359="","*",FN_MC!D1359)</f>
        <v>*</v>
      </c>
      <c r="E1355" s="130" t="str">
        <f>IF(FN_MC!H1359="","*",FN_MC!H1359)</f>
        <v>*</v>
      </c>
      <c r="F1355" s="148" t="str">
        <f>IF(FN_MC!M1359="","*",FN_MC!M1359)</f>
        <v>*</v>
      </c>
      <c r="G1355" s="130" t="str">
        <f>IF(FN_MC!I1359="","*",FN_MC!I1359)</f>
        <v>*</v>
      </c>
      <c r="H1355" s="130" t="str">
        <f>IF(FN_MC!AB1359="","*",FN_MC!AB1359)</f>
        <v>*</v>
      </c>
      <c r="I1355" s="130" t="str">
        <f>IF(FN_MC!AC1359="","*",FN_MC!AC1359)</f>
        <v>*</v>
      </c>
      <c r="J1355" s="131" t="str">
        <f>IF(FN_MC!AA1359="","*",FN_MC!AA1359)</f>
        <v>*</v>
      </c>
      <c r="K1355" s="143" t="str">
        <f>IF(FN_MC!AD1359="","*",FN_MC!AD1359)</f>
        <v>*</v>
      </c>
    </row>
    <row r="1356" spans="2:11" hidden="1">
      <c r="B1356" s="129" t="str">
        <f>IF(FN_MC!Y1360="","*",FN_MC!Y1360)</f>
        <v>*</v>
      </c>
      <c r="C1356" s="130" t="str">
        <f>IF(FN_MC!B1360="","*",FN_MC!B1360)</f>
        <v>*</v>
      </c>
      <c r="D1356" s="130" t="str">
        <f>IF(FN_MC!D1360="","*",FN_MC!D1360)</f>
        <v>*</v>
      </c>
      <c r="E1356" s="130" t="str">
        <f>IF(FN_MC!H1360="","*",FN_MC!H1360)</f>
        <v>*</v>
      </c>
      <c r="F1356" s="148" t="str">
        <f>IF(FN_MC!M1360="","*",FN_MC!M1360)</f>
        <v>*</v>
      </c>
      <c r="G1356" s="130" t="str">
        <f>IF(FN_MC!I1360="","*",FN_MC!I1360)</f>
        <v>*</v>
      </c>
      <c r="H1356" s="130" t="str">
        <f>IF(FN_MC!AB1360="","*",FN_MC!AB1360)</f>
        <v>*</v>
      </c>
      <c r="I1356" s="130" t="str">
        <f>IF(FN_MC!AC1360="","*",FN_MC!AC1360)</f>
        <v>*</v>
      </c>
      <c r="J1356" s="131" t="str">
        <f>IF(FN_MC!AA1360="","*",FN_MC!AA1360)</f>
        <v>*</v>
      </c>
      <c r="K1356" s="143" t="str">
        <f>IF(FN_MC!AD1360="","*",FN_MC!AD1360)</f>
        <v>*</v>
      </c>
    </row>
    <row r="1357" spans="2:11" hidden="1">
      <c r="B1357" s="129" t="str">
        <f>IF(FN_MC!Y1361="","*",FN_MC!Y1361)</f>
        <v>*</v>
      </c>
      <c r="C1357" s="130" t="str">
        <f>IF(FN_MC!B1361="","*",FN_MC!B1361)</f>
        <v>*</v>
      </c>
      <c r="D1357" s="130" t="str">
        <f>IF(FN_MC!D1361="","*",FN_MC!D1361)</f>
        <v>*</v>
      </c>
      <c r="E1357" s="130" t="str">
        <f>IF(FN_MC!H1361="","*",FN_MC!H1361)</f>
        <v>*</v>
      </c>
      <c r="F1357" s="148" t="str">
        <f>IF(FN_MC!M1361="","*",FN_MC!M1361)</f>
        <v>*</v>
      </c>
      <c r="G1357" s="130" t="str">
        <f>IF(FN_MC!I1361="","*",FN_MC!I1361)</f>
        <v>*</v>
      </c>
      <c r="H1357" s="130" t="str">
        <f>IF(FN_MC!AB1361="","*",FN_MC!AB1361)</f>
        <v>*</v>
      </c>
      <c r="I1357" s="130" t="str">
        <f>IF(FN_MC!AC1361="","*",FN_MC!AC1361)</f>
        <v>*</v>
      </c>
      <c r="J1357" s="131" t="str">
        <f>IF(FN_MC!AA1361="","*",FN_MC!AA1361)</f>
        <v>*</v>
      </c>
      <c r="K1357" s="143" t="str">
        <f>IF(FN_MC!AD1361="","*",FN_MC!AD1361)</f>
        <v>*</v>
      </c>
    </row>
    <row r="1358" spans="2:11" hidden="1">
      <c r="B1358" s="129" t="str">
        <f>IF(FN_MC!Y1362="","*",FN_MC!Y1362)</f>
        <v>*</v>
      </c>
      <c r="C1358" s="130" t="str">
        <f>IF(FN_MC!B1362="","*",FN_MC!B1362)</f>
        <v>*</v>
      </c>
      <c r="D1358" s="130" t="str">
        <f>IF(FN_MC!D1362="","*",FN_MC!D1362)</f>
        <v>*</v>
      </c>
      <c r="E1358" s="130" t="str">
        <f>IF(FN_MC!H1362="","*",FN_MC!H1362)</f>
        <v>*</v>
      </c>
      <c r="F1358" s="148" t="str">
        <f>IF(FN_MC!M1362="","*",FN_MC!M1362)</f>
        <v>*</v>
      </c>
      <c r="G1358" s="130" t="str">
        <f>IF(FN_MC!I1362="","*",FN_MC!I1362)</f>
        <v>*</v>
      </c>
      <c r="H1358" s="130" t="str">
        <f>IF(FN_MC!AB1362="","*",FN_MC!AB1362)</f>
        <v>*</v>
      </c>
      <c r="I1358" s="130" t="str">
        <f>IF(FN_MC!AC1362="","*",FN_MC!AC1362)</f>
        <v>*</v>
      </c>
      <c r="J1358" s="131" t="str">
        <f>IF(FN_MC!AA1362="","*",FN_MC!AA1362)</f>
        <v>*</v>
      </c>
      <c r="K1358" s="143" t="str">
        <f>IF(FN_MC!AD1362="","*",FN_MC!AD1362)</f>
        <v>*</v>
      </c>
    </row>
    <row r="1359" spans="2:11" hidden="1">
      <c r="B1359" s="129" t="str">
        <f>IF(FN_MC!Y1363="","*",FN_MC!Y1363)</f>
        <v>*</v>
      </c>
      <c r="C1359" s="130" t="str">
        <f>IF(FN_MC!B1363="","*",FN_MC!B1363)</f>
        <v>*</v>
      </c>
      <c r="D1359" s="130" t="str">
        <f>IF(FN_MC!D1363="","*",FN_MC!D1363)</f>
        <v>*</v>
      </c>
      <c r="E1359" s="130" t="str">
        <f>IF(FN_MC!H1363="","*",FN_MC!H1363)</f>
        <v>*</v>
      </c>
      <c r="F1359" s="148" t="str">
        <f>IF(FN_MC!M1363="","*",FN_MC!M1363)</f>
        <v>*</v>
      </c>
      <c r="G1359" s="130" t="str">
        <f>IF(FN_MC!I1363="","*",FN_MC!I1363)</f>
        <v>*</v>
      </c>
      <c r="H1359" s="130" t="str">
        <f>IF(FN_MC!AB1363="","*",FN_MC!AB1363)</f>
        <v>*</v>
      </c>
      <c r="I1359" s="130" t="str">
        <f>IF(FN_MC!AC1363="","*",FN_MC!AC1363)</f>
        <v>*</v>
      </c>
      <c r="J1359" s="131" t="str">
        <f>IF(FN_MC!AA1363="","*",FN_MC!AA1363)</f>
        <v>*</v>
      </c>
      <c r="K1359" s="143" t="str">
        <f>IF(FN_MC!AD1363="","*",FN_MC!AD1363)</f>
        <v>*</v>
      </c>
    </row>
    <row r="1360" spans="2:11" hidden="1">
      <c r="B1360" s="129" t="str">
        <f>IF(FN_MC!Y1364="","*",FN_MC!Y1364)</f>
        <v>*</v>
      </c>
      <c r="C1360" s="130" t="str">
        <f>IF(FN_MC!B1364="","*",FN_MC!B1364)</f>
        <v>*</v>
      </c>
      <c r="D1360" s="130" t="str">
        <f>IF(FN_MC!D1364="","*",FN_MC!D1364)</f>
        <v>*</v>
      </c>
      <c r="E1360" s="130" t="str">
        <f>IF(FN_MC!H1364="","*",FN_MC!H1364)</f>
        <v>*</v>
      </c>
      <c r="F1360" s="148" t="str">
        <f>IF(FN_MC!M1364="","*",FN_MC!M1364)</f>
        <v>*</v>
      </c>
      <c r="G1360" s="130" t="str">
        <f>IF(FN_MC!I1364="","*",FN_MC!I1364)</f>
        <v>*</v>
      </c>
      <c r="H1360" s="130" t="str">
        <f>IF(FN_MC!AB1364="","*",FN_MC!AB1364)</f>
        <v>*</v>
      </c>
      <c r="I1360" s="130" t="str">
        <f>IF(FN_MC!AC1364="","*",FN_MC!AC1364)</f>
        <v>*</v>
      </c>
      <c r="J1360" s="131" t="str">
        <f>IF(FN_MC!AA1364="","*",FN_MC!AA1364)</f>
        <v>*</v>
      </c>
      <c r="K1360" s="143" t="str">
        <f>IF(FN_MC!AD1364="","*",FN_MC!AD1364)</f>
        <v>*</v>
      </c>
    </row>
    <row r="1361" spans="2:11" hidden="1">
      <c r="B1361" s="129" t="str">
        <f>IF(FN_MC!Y1365="","*",FN_MC!Y1365)</f>
        <v>*</v>
      </c>
      <c r="C1361" s="130" t="str">
        <f>IF(FN_MC!B1365="","*",FN_MC!B1365)</f>
        <v>*</v>
      </c>
      <c r="D1361" s="130" t="str">
        <f>IF(FN_MC!D1365="","*",FN_MC!D1365)</f>
        <v>*</v>
      </c>
      <c r="E1361" s="130" t="str">
        <f>IF(FN_MC!H1365="","*",FN_MC!H1365)</f>
        <v>*</v>
      </c>
      <c r="F1361" s="148" t="str">
        <f>IF(FN_MC!M1365="","*",FN_MC!M1365)</f>
        <v>*</v>
      </c>
      <c r="G1361" s="130" t="str">
        <f>IF(FN_MC!I1365="","*",FN_MC!I1365)</f>
        <v>*</v>
      </c>
      <c r="H1361" s="130" t="str">
        <f>IF(FN_MC!AB1365="","*",FN_MC!AB1365)</f>
        <v>*</v>
      </c>
      <c r="I1361" s="130" t="str">
        <f>IF(FN_MC!AC1365="","*",FN_MC!AC1365)</f>
        <v>*</v>
      </c>
      <c r="J1361" s="131" t="str">
        <f>IF(FN_MC!AA1365="","*",FN_MC!AA1365)</f>
        <v>*</v>
      </c>
      <c r="K1361" s="143" t="str">
        <f>IF(FN_MC!AD1365="","*",FN_MC!AD1365)</f>
        <v>*</v>
      </c>
    </row>
    <row r="1362" spans="2:11" hidden="1">
      <c r="B1362" s="129" t="str">
        <f>IF(FN_MC!Y1366="","*",FN_MC!Y1366)</f>
        <v>*</v>
      </c>
      <c r="C1362" s="130" t="str">
        <f>IF(FN_MC!B1366="","*",FN_MC!B1366)</f>
        <v>*</v>
      </c>
      <c r="D1362" s="130" t="str">
        <f>IF(FN_MC!D1366="","*",FN_MC!D1366)</f>
        <v>*</v>
      </c>
      <c r="E1362" s="130" t="str">
        <f>IF(FN_MC!H1366="","*",FN_MC!H1366)</f>
        <v>*</v>
      </c>
      <c r="F1362" s="148" t="str">
        <f>IF(FN_MC!M1366="","*",FN_MC!M1366)</f>
        <v>*</v>
      </c>
      <c r="G1362" s="130" t="str">
        <f>IF(FN_MC!I1366="","*",FN_MC!I1366)</f>
        <v>*</v>
      </c>
      <c r="H1362" s="130" t="str">
        <f>IF(FN_MC!AB1366="","*",FN_MC!AB1366)</f>
        <v>*</v>
      </c>
      <c r="I1362" s="130" t="str">
        <f>IF(FN_MC!AC1366="","*",FN_MC!AC1366)</f>
        <v>*</v>
      </c>
      <c r="J1362" s="131" t="str">
        <f>IF(FN_MC!AA1366="","*",FN_MC!AA1366)</f>
        <v>*</v>
      </c>
      <c r="K1362" s="143" t="str">
        <f>IF(FN_MC!AD1366="","*",FN_MC!AD1366)</f>
        <v>*</v>
      </c>
    </row>
    <row r="1363" spans="2:11" hidden="1">
      <c r="B1363" s="129" t="str">
        <f>IF(FN_MC!Y1367="","*",FN_MC!Y1367)</f>
        <v>*</v>
      </c>
      <c r="C1363" s="130" t="str">
        <f>IF(FN_MC!B1367="","*",FN_MC!B1367)</f>
        <v>*</v>
      </c>
      <c r="D1363" s="130" t="str">
        <f>IF(FN_MC!D1367="","*",FN_MC!D1367)</f>
        <v>*</v>
      </c>
      <c r="E1363" s="130" t="str">
        <f>IF(FN_MC!H1367="","*",FN_MC!H1367)</f>
        <v>*</v>
      </c>
      <c r="F1363" s="148" t="str">
        <f>IF(FN_MC!M1367="","*",FN_MC!M1367)</f>
        <v>*</v>
      </c>
      <c r="G1363" s="130" t="str">
        <f>IF(FN_MC!I1367="","*",FN_MC!I1367)</f>
        <v>*</v>
      </c>
      <c r="H1363" s="130" t="str">
        <f>IF(FN_MC!AB1367="","*",FN_MC!AB1367)</f>
        <v>*</v>
      </c>
      <c r="I1363" s="130" t="str">
        <f>IF(FN_MC!AC1367="","*",FN_MC!AC1367)</f>
        <v>*</v>
      </c>
      <c r="J1363" s="131" t="str">
        <f>IF(FN_MC!AA1367="","*",FN_MC!AA1367)</f>
        <v>*</v>
      </c>
      <c r="K1363" s="143" t="str">
        <f>IF(FN_MC!AD1367="","*",FN_MC!AD1367)</f>
        <v>*</v>
      </c>
    </row>
    <row r="1364" spans="2:11" hidden="1">
      <c r="B1364" s="129" t="str">
        <f>IF(FN_MC!Y1368="","*",FN_MC!Y1368)</f>
        <v>*</v>
      </c>
      <c r="C1364" s="130" t="str">
        <f>IF(FN_MC!B1368="","*",FN_MC!B1368)</f>
        <v>*</v>
      </c>
      <c r="D1364" s="130" t="str">
        <f>IF(FN_MC!D1368="","*",FN_MC!D1368)</f>
        <v>*</v>
      </c>
      <c r="E1364" s="130" t="str">
        <f>IF(FN_MC!H1368="","*",FN_MC!H1368)</f>
        <v>*</v>
      </c>
      <c r="F1364" s="148" t="str">
        <f>IF(FN_MC!M1368="","*",FN_MC!M1368)</f>
        <v>*</v>
      </c>
      <c r="G1364" s="130" t="str">
        <f>IF(FN_MC!I1368="","*",FN_MC!I1368)</f>
        <v>*</v>
      </c>
      <c r="H1364" s="130" t="str">
        <f>IF(FN_MC!AB1368="","*",FN_MC!AB1368)</f>
        <v>*</v>
      </c>
      <c r="I1364" s="130" t="str">
        <f>IF(FN_MC!AC1368="","*",FN_MC!AC1368)</f>
        <v>*</v>
      </c>
      <c r="J1364" s="131" t="str">
        <f>IF(FN_MC!AA1368="","*",FN_MC!AA1368)</f>
        <v>*</v>
      </c>
      <c r="K1364" s="143" t="str">
        <f>IF(FN_MC!AD1368="","*",FN_MC!AD1368)</f>
        <v>*</v>
      </c>
    </row>
    <row r="1365" spans="2:11" hidden="1">
      <c r="B1365" s="129" t="str">
        <f>IF(FN_MC!Y1369="","*",FN_MC!Y1369)</f>
        <v>*</v>
      </c>
      <c r="C1365" s="130" t="str">
        <f>IF(FN_MC!B1369="","*",FN_MC!B1369)</f>
        <v>*</v>
      </c>
      <c r="D1365" s="130" t="str">
        <f>IF(FN_MC!D1369="","*",FN_MC!D1369)</f>
        <v>*</v>
      </c>
      <c r="E1365" s="130" t="str">
        <f>IF(FN_MC!H1369="","*",FN_MC!H1369)</f>
        <v>*</v>
      </c>
      <c r="F1365" s="148" t="str">
        <f>IF(FN_MC!M1369="","*",FN_MC!M1369)</f>
        <v>*</v>
      </c>
      <c r="G1365" s="130" t="str">
        <f>IF(FN_MC!I1369="","*",FN_MC!I1369)</f>
        <v>*</v>
      </c>
      <c r="H1365" s="130" t="str">
        <f>IF(FN_MC!AB1369="","*",FN_MC!AB1369)</f>
        <v>*</v>
      </c>
      <c r="I1365" s="130" t="str">
        <f>IF(FN_MC!AC1369="","*",FN_MC!AC1369)</f>
        <v>*</v>
      </c>
      <c r="J1365" s="131" t="str">
        <f>IF(FN_MC!AA1369="","*",FN_MC!AA1369)</f>
        <v>*</v>
      </c>
      <c r="K1365" s="143" t="str">
        <f>IF(FN_MC!AD1369="","*",FN_MC!AD1369)</f>
        <v>*</v>
      </c>
    </row>
    <row r="1366" spans="2:11" hidden="1">
      <c r="B1366" s="129" t="str">
        <f>IF(FN_MC!Y1370="","*",FN_MC!Y1370)</f>
        <v>*</v>
      </c>
      <c r="C1366" s="130" t="str">
        <f>IF(FN_MC!B1370="","*",FN_MC!B1370)</f>
        <v>*</v>
      </c>
      <c r="D1366" s="130" t="str">
        <f>IF(FN_MC!D1370="","*",FN_MC!D1370)</f>
        <v>*</v>
      </c>
      <c r="E1366" s="130" t="str">
        <f>IF(FN_MC!H1370="","*",FN_MC!H1370)</f>
        <v>*</v>
      </c>
      <c r="F1366" s="148" t="str">
        <f>IF(FN_MC!M1370="","*",FN_MC!M1370)</f>
        <v>*</v>
      </c>
      <c r="G1366" s="130" t="str">
        <f>IF(FN_MC!I1370="","*",FN_MC!I1370)</f>
        <v>*</v>
      </c>
      <c r="H1366" s="130" t="str">
        <f>IF(FN_MC!AB1370="","*",FN_MC!AB1370)</f>
        <v>*</v>
      </c>
      <c r="I1366" s="130" t="str">
        <f>IF(FN_MC!AC1370="","*",FN_MC!AC1370)</f>
        <v>*</v>
      </c>
      <c r="J1366" s="131" t="str">
        <f>IF(FN_MC!AA1370="","*",FN_MC!AA1370)</f>
        <v>*</v>
      </c>
      <c r="K1366" s="143" t="str">
        <f>IF(FN_MC!AD1370="","*",FN_MC!AD1370)</f>
        <v>*</v>
      </c>
    </row>
    <row r="1367" spans="2:11" hidden="1">
      <c r="B1367" s="129" t="str">
        <f>IF(FN_MC!Y1371="","*",FN_MC!Y1371)</f>
        <v>*</v>
      </c>
      <c r="C1367" s="130" t="str">
        <f>IF(FN_MC!B1371="","*",FN_MC!B1371)</f>
        <v>*</v>
      </c>
      <c r="D1367" s="130" t="str">
        <f>IF(FN_MC!D1371="","*",FN_MC!D1371)</f>
        <v>*</v>
      </c>
      <c r="E1367" s="130" t="str">
        <f>IF(FN_MC!H1371="","*",FN_MC!H1371)</f>
        <v>*</v>
      </c>
      <c r="F1367" s="148" t="str">
        <f>IF(FN_MC!M1371="","*",FN_MC!M1371)</f>
        <v>*</v>
      </c>
      <c r="G1367" s="130" t="str">
        <f>IF(FN_MC!I1371="","*",FN_MC!I1371)</f>
        <v>*</v>
      </c>
      <c r="H1367" s="130" t="str">
        <f>IF(FN_MC!AB1371="","*",FN_MC!AB1371)</f>
        <v>*</v>
      </c>
      <c r="I1367" s="130" t="str">
        <f>IF(FN_MC!AC1371="","*",FN_MC!AC1371)</f>
        <v>*</v>
      </c>
      <c r="J1367" s="131" t="str">
        <f>IF(FN_MC!AA1371="","*",FN_MC!AA1371)</f>
        <v>*</v>
      </c>
      <c r="K1367" s="143" t="str">
        <f>IF(FN_MC!AD1371="","*",FN_MC!AD1371)</f>
        <v>*</v>
      </c>
    </row>
    <row r="1368" spans="2:11" hidden="1">
      <c r="B1368" s="129" t="str">
        <f>IF(FN_MC!Y1372="","*",FN_MC!Y1372)</f>
        <v>*</v>
      </c>
      <c r="C1368" s="130" t="str">
        <f>IF(FN_MC!B1372="","*",FN_MC!B1372)</f>
        <v>*</v>
      </c>
      <c r="D1368" s="130" t="str">
        <f>IF(FN_MC!D1372="","*",FN_MC!D1372)</f>
        <v>*</v>
      </c>
      <c r="E1368" s="130" t="str">
        <f>IF(FN_MC!H1372="","*",FN_MC!H1372)</f>
        <v>*</v>
      </c>
      <c r="F1368" s="148" t="str">
        <f>IF(FN_MC!M1372="","*",FN_MC!M1372)</f>
        <v>*</v>
      </c>
      <c r="G1368" s="130" t="str">
        <f>IF(FN_MC!I1372="","*",FN_MC!I1372)</f>
        <v>*</v>
      </c>
      <c r="H1368" s="130" t="str">
        <f>IF(FN_MC!AB1372="","*",FN_MC!AB1372)</f>
        <v>*</v>
      </c>
      <c r="I1368" s="130" t="str">
        <f>IF(FN_MC!AC1372="","*",FN_MC!AC1372)</f>
        <v>*</v>
      </c>
      <c r="J1368" s="131" t="str">
        <f>IF(FN_MC!AA1372="","*",FN_MC!AA1372)</f>
        <v>*</v>
      </c>
      <c r="K1368" s="143" t="str">
        <f>IF(FN_MC!AD1372="","*",FN_MC!AD1372)</f>
        <v>*</v>
      </c>
    </row>
    <row r="1369" spans="2:11" hidden="1">
      <c r="B1369" s="129" t="str">
        <f>IF(FN_MC!Y1373="","*",FN_MC!Y1373)</f>
        <v>*</v>
      </c>
      <c r="C1369" s="130" t="str">
        <f>IF(FN_MC!B1373="","*",FN_MC!B1373)</f>
        <v>*</v>
      </c>
      <c r="D1369" s="130" t="str">
        <f>IF(FN_MC!D1373="","*",FN_MC!D1373)</f>
        <v>*</v>
      </c>
      <c r="E1369" s="130" t="str">
        <f>IF(FN_MC!H1373="","*",FN_MC!H1373)</f>
        <v>*</v>
      </c>
      <c r="F1369" s="148" t="str">
        <f>IF(FN_MC!M1373="","*",FN_MC!M1373)</f>
        <v>*</v>
      </c>
      <c r="G1369" s="130" t="str">
        <f>IF(FN_MC!I1373="","*",FN_MC!I1373)</f>
        <v>*</v>
      </c>
      <c r="H1369" s="130" t="str">
        <f>IF(FN_MC!AB1373="","*",FN_MC!AB1373)</f>
        <v>*</v>
      </c>
      <c r="I1369" s="130" t="str">
        <f>IF(FN_MC!AC1373="","*",FN_MC!AC1373)</f>
        <v>*</v>
      </c>
      <c r="J1369" s="131" t="str">
        <f>IF(FN_MC!AA1373="","*",FN_MC!AA1373)</f>
        <v>*</v>
      </c>
      <c r="K1369" s="143" t="str">
        <f>IF(FN_MC!AD1373="","*",FN_MC!AD1373)</f>
        <v>*</v>
      </c>
    </row>
    <row r="1370" spans="2:11" hidden="1">
      <c r="B1370" s="129" t="str">
        <f>IF(FN_MC!Y1374="","*",FN_MC!Y1374)</f>
        <v>*</v>
      </c>
      <c r="C1370" s="130" t="str">
        <f>IF(FN_MC!B1374="","*",FN_MC!B1374)</f>
        <v>*</v>
      </c>
      <c r="D1370" s="130" t="str">
        <f>IF(FN_MC!D1374="","*",FN_MC!D1374)</f>
        <v>*</v>
      </c>
      <c r="E1370" s="130" t="str">
        <f>IF(FN_MC!H1374="","*",FN_MC!H1374)</f>
        <v>*</v>
      </c>
      <c r="F1370" s="148" t="str">
        <f>IF(FN_MC!M1374="","*",FN_MC!M1374)</f>
        <v>*</v>
      </c>
      <c r="G1370" s="130" t="str">
        <f>IF(FN_MC!I1374="","*",FN_MC!I1374)</f>
        <v>*</v>
      </c>
      <c r="H1370" s="130" t="str">
        <f>IF(FN_MC!AB1374="","*",FN_MC!AB1374)</f>
        <v>*</v>
      </c>
      <c r="I1370" s="130" t="str">
        <f>IF(FN_MC!AC1374="","*",FN_MC!AC1374)</f>
        <v>*</v>
      </c>
      <c r="J1370" s="131" t="str">
        <f>IF(FN_MC!AA1374="","*",FN_MC!AA1374)</f>
        <v>*</v>
      </c>
      <c r="K1370" s="143" t="str">
        <f>IF(FN_MC!AD1374="","*",FN_MC!AD1374)</f>
        <v>*</v>
      </c>
    </row>
    <row r="1371" spans="2:11" hidden="1">
      <c r="B1371" s="129" t="str">
        <f>IF(FN_MC!Y1375="","*",FN_MC!Y1375)</f>
        <v>*</v>
      </c>
      <c r="C1371" s="130" t="str">
        <f>IF(FN_MC!B1375="","*",FN_MC!B1375)</f>
        <v>*</v>
      </c>
      <c r="D1371" s="130" t="str">
        <f>IF(FN_MC!D1375="","*",FN_MC!D1375)</f>
        <v>*</v>
      </c>
      <c r="E1371" s="130" t="str">
        <f>IF(FN_MC!H1375="","*",FN_MC!H1375)</f>
        <v>*</v>
      </c>
      <c r="F1371" s="148" t="str">
        <f>IF(FN_MC!M1375="","*",FN_MC!M1375)</f>
        <v>*</v>
      </c>
      <c r="G1371" s="130" t="str">
        <f>IF(FN_MC!I1375="","*",FN_MC!I1375)</f>
        <v>*</v>
      </c>
      <c r="H1371" s="130" t="str">
        <f>IF(FN_MC!AB1375="","*",FN_MC!AB1375)</f>
        <v>*</v>
      </c>
      <c r="I1371" s="130" t="str">
        <f>IF(FN_MC!AC1375="","*",FN_MC!AC1375)</f>
        <v>*</v>
      </c>
      <c r="J1371" s="131" t="str">
        <f>IF(FN_MC!AA1375="","*",FN_MC!AA1375)</f>
        <v>*</v>
      </c>
      <c r="K1371" s="143" t="str">
        <f>IF(FN_MC!AD1375="","*",FN_MC!AD1375)</f>
        <v>*</v>
      </c>
    </row>
    <row r="1372" spans="2:11" hidden="1">
      <c r="B1372" s="129" t="str">
        <f>IF(FN_MC!Y1376="","*",FN_MC!Y1376)</f>
        <v>*</v>
      </c>
      <c r="C1372" s="130" t="str">
        <f>IF(FN_MC!B1376="","*",FN_MC!B1376)</f>
        <v>*</v>
      </c>
      <c r="D1372" s="130" t="str">
        <f>IF(FN_MC!D1376="","*",FN_MC!D1376)</f>
        <v>*</v>
      </c>
      <c r="E1372" s="130" t="str">
        <f>IF(FN_MC!H1376="","*",FN_MC!H1376)</f>
        <v>*</v>
      </c>
      <c r="F1372" s="148" t="str">
        <f>IF(FN_MC!M1376="","*",FN_MC!M1376)</f>
        <v>*</v>
      </c>
      <c r="G1372" s="130" t="str">
        <f>IF(FN_MC!I1376="","*",FN_MC!I1376)</f>
        <v>*</v>
      </c>
      <c r="H1372" s="130" t="str">
        <f>IF(FN_MC!AB1376="","*",FN_MC!AB1376)</f>
        <v>*</v>
      </c>
      <c r="I1372" s="130" t="str">
        <f>IF(FN_MC!AC1376="","*",FN_MC!AC1376)</f>
        <v>*</v>
      </c>
      <c r="J1372" s="131" t="str">
        <f>IF(FN_MC!AA1376="","*",FN_MC!AA1376)</f>
        <v>*</v>
      </c>
      <c r="K1372" s="143" t="str">
        <f>IF(FN_MC!AD1376="","*",FN_MC!AD1376)</f>
        <v>*</v>
      </c>
    </row>
    <row r="1373" spans="2:11" hidden="1">
      <c r="B1373" s="129" t="str">
        <f>IF(FN_MC!Y1377="","*",FN_MC!Y1377)</f>
        <v>*</v>
      </c>
      <c r="C1373" s="130" t="str">
        <f>IF(FN_MC!B1377="","*",FN_MC!B1377)</f>
        <v>*</v>
      </c>
      <c r="D1373" s="130" t="str">
        <f>IF(FN_MC!D1377="","*",FN_MC!D1377)</f>
        <v>*</v>
      </c>
      <c r="E1373" s="130" t="str">
        <f>IF(FN_MC!H1377="","*",FN_MC!H1377)</f>
        <v>*</v>
      </c>
      <c r="F1373" s="148" t="str">
        <f>IF(FN_MC!M1377="","*",FN_MC!M1377)</f>
        <v>*</v>
      </c>
      <c r="G1373" s="130" t="str">
        <f>IF(FN_MC!I1377="","*",FN_MC!I1377)</f>
        <v>*</v>
      </c>
      <c r="H1373" s="130" t="str">
        <f>IF(FN_MC!AB1377="","*",FN_MC!AB1377)</f>
        <v>*</v>
      </c>
      <c r="I1373" s="130" t="str">
        <f>IF(FN_MC!AC1377="","*",FN_MC!AC1377)</f>
        <v>*</v>
      </c>
      <c r="J1373" s="131" t="str">
        <f>IF(FN_MC!AA1377="","*",FN_MC!AA1377)</f>
        <v>*</v>
      </c>
      <c r="K1373" s="143" t="str">
        <f>IF(FN_MC!AD1377="","*",FN_MC!AD1377)</f>
        <v>*</v>
      </c>
    </row>
    <row r="1374" spans="2:11" hidden="1">
      <c r="B1374" s="129" t="str">
        <f>IF(FN_MC!Y1378="","*",FN_MC!Y1378)</f>
        <v>*</v>
      </c>
      <c r="C1374" s="130" t="str">
        <f>IF(FN_MC!B1378="","*",FN_MC!B1378)</f>
        <v>*</v>
      </c>
      <c r="D1374" s="130" t="str">
        <f>IF(FN_MC!D1378="","*",FN_MC!D1378)</f>
        <v>*</v>
      </c>
      <c r="E1374" s="130" t="str">
        <f>IF(FN_MC!H1378="","*",FN_MC!H1378)</f>
        <v>*</v>
      </c>
      <c r="F1374" s="148" t="str">
        <f>IF(FN_MC!M1378="","*",FN_MC!M1378)</f>
        <v>*</v>
      </c>
      <c r="G1374" s="130" t="str">
        <f>IF(FN_MC!I1378="","*",FN_MC!I1378)</f>
        <v>*</v>
      </c>
      <c r="H1374" s="130" t="str">
        <f>IF(FN_MC!AB1378="","*",FN_MC!AB1378)</f>
        <v>*</v>
      </c>
      <c r="I1374" s="130" t="str">
        <f>IF(FN_MC!AC1378="","*",FN_MC!AC1378)</f>
        <v>*</v>
      </c>
      <c r="J1374" s="131" t="str">
        <f>IF(FN_MC!AA1378="","*",FN_MC!AA1378)</f>
        <v>*</v>
      </c>
      <c r="K1374" s="143" t="str">
        <f>IF(FN_MC!AD1378="","*",FN_MC!AD1378)</f>
        <v>*</v>
      </c>
    </row>
    <row r="1375" spans="2:11" hidden="1">
      <c r="B1375" s="129" t="str">
        <f>IF(FN_MC!Y1379="","*",FN_MC!Y1379)</f>
        <v>*</v>
      </c>
      <c r="C1375" s="130" t="str">
        <f>IF(FN_MC!B1379="","*",FN_MC!B1379)</f>
        <v>*</v>
      </c>
      <c r="D1375" s="130" t="str">
        <f>IF(FN_MC!D1379="","*",FN_MC!D1379)</f>
        <v>*</v>
      </c>
      <c r="E1375" s="130" t="str">
        <f>IF(FN_MC!H1379="","*",FN_MC!H1379)</f>
        <v>*</v>
      </c>
      <c r="F1375" s="148" t="str">
        <f>IF(FN_MC!M1379="","*",FN_MC!M1379)</f>
        <v>*</v>
      </c>
      <c r="G1375" s="130" t="str">
        <f>IF(FN_MC!I1379="","*",FN_MC!I1379)</f>
        <v>*</v>
      </c>
      <c r="H1375" s="130" t="str">
        <f>IF(FN_MC!AB1379="","*",FN_MC!AB1379)</f>
        <v>*</v>
      </c>
      <c r="I1375" s="130" t="str">
        <f>IF(FN_MC!AC1379="","*",FN_MC!AC1379)</f>
        <v>*</v>
      </c>
      <c r="J1375" s="131" t="str">
        <f>IF(FN_MC!AA1379="","*",FN_MC!AA1379)</f>
        <v>*</v>
      </c>
      <c r="K1375" s="143" t="str">
        <f>IF(FN_MC!AD1379="","*",FN_MC!AD1379)</f>
        <v>*</v>
      </c>
    </row>
    <row r="1376" spans="2:11" hidden="1">
      <c r="B1376" s="129" t="str">
        <f>IF(FN_MC!Y1380="","*",FN_MC!Y1380)</f>
        <v>*</v>
      </c>
      <c r="C1376" s="130" t="str">
        <f>IF(FN_MC!B1380="","*",FN_MC!B1380)</f>
        <v>*</v>
      </c>
      <c r="D1376" s="130" t="str">
        <f>IF(FN_MC!D1380="","*",FN_MC!D1380)</f>
        <v>*</v>
      </c>
      <c r="E1376" s="130" t="str">
        <f>IF(FN_MC!H1380="","*",FN_MC!H1380)</f>
        <v>*</v>
      </c>
      <c r="F1376" s="148" t="str">
        <f>IF(FN_MC!M1380="","*",FN_MC!M1380)</f>
        <v>*</v>
      </c>
      <c r="G1376" s="130" t="str">
        <f>IF(FN_MC!I1380="","*",FN_MC!I1380)</f>
        <v>*</v>
      </c>
      <c r="H1376" s="130" t="str">
        <f>IF(FN_MC!AB1380="","*",FN_MC!AB1380)</f>
        <v>*</v>
      </c>
      <c r="I1376" s="130" t="str">
        <f>IF(FN_MC!AC1380="","*",FN_MC!AC1380)</f>
        <v>*</v>
      </c>
      <c r="J1376" s="131" t="str">
        <f>IF(FN_MC!AA1380="","*",FN_MC!AA1380)</f>
        <v>*</v>
      </c>
      <c r="K1376" s="143" t="str">
        <f>IF(FN_MC!AD1380="","*",FN_MC!AD1380)</f>
        <v>*</v>
      </c>
    </row>
    <row r="1377" spans="2:11" hidden="1">
      <c r="B1377" s="129" t="str">
        <f>IF(FN_MC!Y1381="","*",FN_MC!Y1381)</f>
        <v>*</v>
      </c>
      <c r="C1377" s="130" t="str">
        <f>IF(FN_MC!B1381="","*",FN_MC!B1381)</f>
        <v>*</v>
      </c>
      <c r="D1377" s="130" t="str">
        <f>IF(FN_MC!D1381="","*",FN_MC!D1381)</f>
        <v>*</v>
      </c>
      <c r="E1377" s="130" t="str">
        <f>IF(FN_MC!H1381="","*",FN_MC!H1381)</f>
        <v>*</v>
      </c>
      <c r="F1377" s="148" t="str">
        <f>IF(FN_MC!M1381="","*",FN_MC!M1381)</f>
        <v>*</v>
      </c>
      <c r="G1377" s="130" t="str">
        <f>IF(FN_MC!I1381="","*",FN_MC!I1381)</f>
        <v>*</v>
      </c>
      <c r="H1377" s="130" t="str">
        <f>IF(FN_MC!AB1381="","*",FN_MC!AB1381)</f>
        <v>*</v>
      </c>
      <c r="I1377" s="130" t="str">
        <f>IF(FN_MC!AC1381="","*",FN_MC!AC1381)</f>
        <v>*</v>
      </c>
      <c r="J1377" s="131" t="str">
        <f>IF(FN_MC!AA1381="","*",FN_MC!AA1381)</f>
        <v>*</v>
      </c>
      <c r="K1377" s="143" t="str">
        <f>IF(FN_MC!AD1381="","*",FN_MC!AD1381)</f>
        <v>*</v>
      </c>
    </row>
    <row r="1378" spans="2:11" hidden="1">
      <c r="B1378" s="129" t="str">
        <f>IF(FN_MC!Y1382="","*",FN_MC!Y1382)</f>
        <v>*</v>
      </c>
      <c r="C1378" s="130" t="str">
        <f>IF(FN_MC!B1382="","*",FN_MC!B1382)</f>
        <v>*</v>
      </c>
      <c r="D1378" s="130" t="str">
        <f>IF(FN_MC!D1382="","*",FN_MC!D1382)</f>
        <v>*</v>
      </c>
      <c r="E1378" s="130" t="str">
        <f>IF(FN_MC!H1382="","*",FN_MC!H1382)</f>
        <v>*</v>
      </c>
      <c r="F1378" s="148" t="str">
        <f>IF(FN_MC!M1382="","*",FN_MC!M1382)</f>
        <v>*</v>
      </c>
      <c r="G1378" s="130" t="str">
        <f>IF(FN_MC!I1382="","*",FN_MC!I1382)</f>
        <v>*</v>
      </c>
      <c r="H1378" s="130" t="str">
        <f>IF(FN_MC!AB1382="","*",FN_MC!AB1382)</f>
        <v>*</v>
      </c>
      <c r="I1378" s="130" t="str">
        <f>IF(FN_MC!AC1382="","*",FN_MC!AC1382)</f>
        <v>*</v>
      </c>
      <c r="J1378" s="131" t="str">
        <f>IF(FN_MC!AA1382="","*",FN_MC!AA1382)</f>
        <v>*</v>
      </c>
      <c r="K1378" s="143" t="str">
        <f>IF(FN_MC!AD1382="","*",FN_MC!AD1382)</f>
        <v>*</v>
      </c>
    </row>
    <row r="1379" spans="2:11" hidden="1">
      <c r="B1379" s="129" t="str">
        <f>IF(FN_MC!Y1383="","*",FN_MC!Y1383)</f>
        <v>*</v>
      </c>
      <c r="C1379" s="130" t="str">
        <f>IF(FN_MC!B1383="","*",FN_MC!B1383)</f>
        <v>*</v>
      </c>
      <c r="D1379" s="130" t="str">
        <f>IF(FN_MC!D1383="","*",FN_MC!D1383)</f>
        <v>*</v>
      </c>
      <c r="E1379" s="130" t="str">
        <f>IF(FN_MC!H1383="","*",FN_MC!H1383)</f>
        <v>*</v>
      </c>
      <c r="F1379" s="148" t="str">
        <f>IF(FN_MC!M1383="","*",FN_MC!M1383)</f>
        <v>*</v>
      </c>
      <c r="G1379" s="130" t="str">
        <f>IF(FN_MC!I1383="","*",FN_MC!I1383)</f>
        <v>*</v>
      </c>
      <c r="H1379" s="130" t="str">
        <f>IF(FN_MC!AB1383="","*",FN_MC!AB1383)</f>
        <v>*</v>
      </c>
      <c r="I1379" s="130" t="str">
        <f>IF(FN_MC!AC1383="","*",FN_MC!AC1383)</f>
        <v>*</v>
      </c>
      <c r="J1379" s="131" t="str">
        <f>IF(FN_MC!AA1383="","*",FN_MC!AA1383)</f>
        <v>*</v>
      </c>
      <c r="K1379" s="143" t="str">
        <f>IF(FN_MC!AD1383="","*",FN_MC!AD1383)</f>
        <v>*</v>
      </c>
    </row>
    <row r="1380" spans="2:11" hidden="1">
      <c r="B1380" s="129" t="str">
        <f>IF(FN_MC!Y1384="","*",FN_MC!Y1384)</f>
        <v>*</v>
      </c>
      <c r="C1380" s="130" t="str">
        <f>IF(FN_MC!B1384="","*",FN_MC!B1384)</f>
        <v>*</v>
      </c>
      <c r="D1380" s="130" t="str">
        <f>IF(FN_MC!D1384="","*",FN_MC!D1384)</f>
        <v>*</v>
      </c>
      <c r="E1380" s="130" t="str">
        <f>IF(FN_MC!H1384="","*",FN_MC!H1384)</f>
        <v>*</v>
      </c>
      <c r="F1380" s="148" t="str">
        <f>IF(FN_MC!M1384="","*",FN_MC!M1384)</f>
        <v>*</v>
      </c>
      <c r="G1380" s="130" t="str">
        <f>IF(FN_MC!I1384="","*",FN_MC!I1384)</f>
        <v>*</v>
      </c>
      <c r="H1380" s="130" t="str">
        <f>IF(FN_MC!AB1384="","*",FN_MC!AB1384)</f>
        <v>*</v>
      </c>
      <c r="I1380" s="130" t="str">
        <f>IF(FN_MC!AC1384="","*",FN_MC!AC1384)</f>
        <v>*</v>
      </c>
      <c r="J1380" s="131" t="str">
        <f>IF(FN_MC!AA1384="","*",FN_MC!AA1384)</f>
        <v>*</v>
      </c>
      <c r="K1380" s="143" t="str">
        <f>IF(FN_MC!AD1384="","*",FN_MC!AD1384)</f>
        <v>*</v>
      </c>
    </row>
    <row r="1381" spans="2:11" hidden="1">
      <c r="B1381" s="129" t="str">
        <f>IF(FN_MC!Y1385="","*",FN_MC!Y1385)</f>
        <v>*</v>
      </c>
      <c r="C1381" s="130" t="str">
        <f>IF(FN_MC!B1385="","*",FN_MC!B1385)</f>
        <v>*</v>
      </c>
      <c r="D1381" s="130" t="str">
        <f>IF(FN_MC!D1385="","*",FN_MC!D1385)</f>
        <v>*</v>
      </c>
      <c r="E1381" s="130" t="str">
        <f>IF(FN_MC!H1385="","*",FN_MC!H1385)</f>
        <v>*</v>
      </c>
      <c r="F1381" s="148" t="str">
        <f>IF(FN_MC!M1385="","*",FN_MC!M1385)</f>
        <v>*</v>
      </c>
      <c r="G1381" s="130" t="str">
        <f>IF(FN_MC!I1385="","*",FN_MC!I1385)</f>
        <v>*</v>
      </c>
      <c r="H1381" s="130" t="str">
        <f>IF(FN_MC!AB1385="","*",FN_MC!AB1385)</f>
        <v>*</v>
      </c>
      <c r="I1381" s="130" t="str">
        <f>IF(FN_MC!AC1385="","*",FN_MC!AC1385)</f>
        <v>*</v>
      </c>
      <c r="J1381" s="131" t="str">
        <f>IF(FN_MC!AA1385="","*",FN_MC!AA1385)</f>
        <v>*</v>
      </c>
      <c r="K1381" s="143" t="str">
        <f>IF(FN_MC!AD1385="","*",FN_MC!AD1385)</f>
        <v>*</v>
      </c>
    </row>
    <row r="1382" spans="2:11" hidden="1">
      <c r="B1382" s="129" t="str">
        <f>IF(FN_MC!Y1386="","*",FN_MC!Y1386)</f>
        <v>*</v>
      </c>
      <c r="C1382" s="130" t="str">
        <f>IF(FN_MC!B1386="","*",FN_MC!B1386)</f>
        <v>*</v>
      </c>
      <c r="D1382" s="130" t="str">
        <f>IF(FN_MC!D1386="","*",FN_MC!D1386)</f>
        <v>*</v>
      </c>
      <c r="E1382" s="130" t="str">
        <f>IF(FN_MC!H1386="","*",FN_MC!H1386)</f>
        <v>*</v>
      </c>
      <c r="F1382" s="148" t="str">
        <f>IF(FN_MC!M1386="","*",FN_MC!M1386)</f>
        <v>*</v>
      </c>
      <c r="G1382" s="130" t="str">
        <f>IF(FN_MC!I1386="","*",FN_MC!I1386)</f>
        <v>*</v>
      </c>
      <c r="H1382" s="130" t="str">
        <f>IF(FN_MC!AB1386="","*",FN_MC!AB1386)</f>
        <v>*</v>
      </c>
      <c r="I1382" s="130" t="str">
        <f>IF(FN_MC!AC1386="","*",FN_MC!AC1386)</f>
        <v>*</v>
      </c>
      <c r="J1382" s="131" t="str">
        <f>IF(FN_MC!AA1386="","*",FN_MC!AA1386)</f>
        <v>*</v>
      </c>
      <c r="K1382" s="143" t="str">
        <f>IF(FN_MC!AD1386="","*",FN_MC!AD1386)</f>
        <v>*</v>
      </c>
    </row>
    <row r="1383" spans="2:11" hidden="1">
      <c r="B1383" s="129" t="str">
        <f>IF(FN_MC!Y1387="","*",FN_MC!Y1387)</f>
        <v>*</v>
      </c>
      <c r="C1383" s="130" t="str">
        <f>IF(FN_MC!B1387="","*",FN_MC!B1387)</f>
        <v>*</v>
      </c>
      <c r="D1383" s="130" t="str">
        <f>IF(FN_MC!D1387="","*",FN_MC!D1387)</f>
        <v>*</v>
      </c>
      <c r="E1383" s="130" t="str">
        <f>IF(FN_MC!H1387="","*",FN_MC!H1387)</f>
        <v>*</v>
      </c>
      <c r="F1383" s="148" t="str">
        <f>IF(FN_MC!M1387="","*",FN_MC!M1387)</f>
        <v>*</v>
      </c>
      <c r="G1383" s="130" t="str">
        <f>IF(FN_MC!I1387="","*",FN_MC!I1387)</f>
        <v>*</v>
      </c>
      <c r="H1383" s="130" t="str">
        <f>IF(FN_MC!AB1387="","*",FN_MC!AB1387)</f>
        <v>*</v>
      </c>
      <c r="I1383" s="130" t="str">
        <f>IF(FN_MC!AC1387="","*",FN_MC!AC1387)</f>
        <v>*</v>
      </c>
      <c r="J1383" s="131" t="str">
        <f>IF(FN_MC!AA1387="","*",FN_MC!AA1387)</f>
        <v>*</v>
      </c>
      <c r="K1383" s="143" t="str">
        <f>IF(FN_MC!AD1387="","*",FN_MC!AD1387)</f>
        <v>*</v>
      </c>
    </row>
    <row r="1384" spans="2:11" hidden="1">
      <c r="B1384" s="129" t="str">
        <f>IF(FN_MC!Y1388="","*",FN_MC!Y1388)</f>
        <v>*</v>
      </c>
      <c r="C1384" s="130" t="str">
        <f>IF(FN_MC!B1388="","*",FN_MC!B1388)</f>
        <v>*</v>
      </c>
      <c r="D1384" s="130" t="str">
        <f>IF(FN_MC!D1388="","*",FN_MC!D1388)</f>
        <v>*</v>
      </c>
      <c r="E1384" s="130" t="str">
        <f>IF(FN_MC!H1388="","*",FN_MC!H1388)</f>
        <v>*</v>
      </c>
      <c r="F1384" s="148" t="str">
        <f>IF(FN_MC!M1388="","*",FN_MC!M1388)</f>
        <v>*</v>
      </c>
      <c r="G1384" s="130" t="str">
        <f>IF(FN_MC!I1388="","*",FN_MC!I1388)</f>
        <v>*</v>
      </c>
      <c r="H1384" s="130" t="str">
        <f>IF(FN_MC!AB1388="","*",FN_MC!AB1388)</f>
        <v>*</v>
      </c>
      <c r="I1384" s="130" t="str">
        <f>IF(FN_MC!AC1388="","*",FN_MC!AC1388)</f>
        <v>*</v>
      </c>
      <c r="J1384" s="131" t="str">
        <f>IF(FN_MC!AA1388="","*",FN_MC!AA1388)</f>
        <v>*</v>
      </c>
      <c r="K1384" s="143" t="str">
        <f>IF(FN_MC!AD1388="","*",FN_MC!AD1388)</f>
        <v>*</v>
      </c>
    </row>
    <row r="1385" spans="2:11" hidden="1">
      <c r="B1385" s="129" t="str">
        <f>IF(FN_MC!Y1389="","*",FN_MC!Y1389)</f>
        <v>*</v>
      </c>
      <c r="C1385" s="130" t="str">
        <f>IF(FN_MC!B1389="","*",FN_MC!B1389)</f>
        <v>*</v>
      </c>
      <c r="D1385" s="130" t="str">
        <f>IF(FN_MC!D1389="","*",FN_MC!D1389)</f>
        <v>*</v>
      </c>
      <c r="E1385" s="130" t="str">
        <f>IF(FN_MC!H1389="","*",FN_MC!H1389)</f>
        <v>*</v>
      </c>
      <c r="F1385" s="148" t="str">
        <f>IF(FN_MC!M1389="","*",FN_MC!M1389)</f>
        <v>*</v>
      </c>
      <c r="G1385" s="130" t="str">
        <f>IF(FN_MC!I1389="","*",FN_MC!I1389)</f>
        <v>*</v>
      </c>
      <c r="H1385" s="130" t="str">
        <f>IF(FN_MC!AB1389="","*",FN_MC!AB1389)</f>
        <v>*</v>
      </c>
      <c r="I1385" s="130" t="str">
        <f>IF(FN_MC!AC1389="","*",FN_MC!AC1389)</f>
        <v>*</v>
      </c>
      <c r="J1385" s="131" t="str">
        <f>IF(FN_MC!AA1389="","*",FN_MC!AA1389)</f>
        <v>*</v>
      </c>
      <c r="K1385" s="143" t="str">
        <f>IF(FN_MC!AD1389="","*",FN_MC!AD1389)</f>
        <v>*</v>
      </c>
    </row>
    <row r="1386" spans="2:11" hidden="1">
      <c r="B1386" s="129" t="str">
        <f>IF(FN_MC!Y1390="","*",FN_MC!Y1390)</f>
        <v>*</v>
      </c>
      <c r="C1386" s="130" t="str">
        <f>IF(FN_MC!B1390="","*",FN_MC!B1390)</f>
        <v>*</v>
      </c>
      <c r="D1386" s="130" t="str">
        <f>IF(FN_MC!D1390="","*",FN_MC!D1390)</f>
        <v>*</v>
      </c>
      <c r="E1386" s="130" t="str">
        <f>IF(FN_MC!H1390="","*",FN_MC!H1390)</f>
        <v>*</v>
      </c>
      <c r="F1386" s="148" t="str">
        <f>IF(FN_MC!M1390="","*",FN_MC!M1390)</f>
        <v>*</v>
      </c>
      <c r="G1386" s="130" t="str">
        <f>IF(FN_MC!I1390="","*",FN_MC!I1390)</f>
        <v>*</v>
      </c>
      <c r="H1386" s="130" t="str">
        <f>IF(FN_MC!AB1390="","*",FN_MC!AB1390)</f>
        <v>*</v>
      </c>
      <c r="I1386" s="130" t="str">
        <f>IF(FN_MC!AC1390="","*",FN_MC!AC1390)</f>
        <v>*</v>
      </c>
      <c r="J1386" s="131" t="str">
        <f>IF(FN_MC!AA1390="","*",FN_MC!AA1390)</f>
        <v>*</v>
      </c>
      <c r="K1386" s="143" t="str">
        <f>IF(FN_MC!AD1390="","*",FN_MC!AD1390)</f>
        <v>*</v>
      </c>
    </row>
    <row r="1387" spans="2:11" hidden="1">
      <c r="B1387" s="129" t="str">
        <f>IF(FN_MC!Y1391="","*",FN_MC!Y1391)</f>
        <v>*</v>
      </c>
      <c r="C1387" s="130" t="str">
        <f>IF(FN_MC!B1391="","*",FN_MC!B1391)</f>
        <v>*</v>
      </c>
      <c r="D1387" s="130" t="str">
        <f>IF(FN_MC!D1391="","*",FN_MC!D1391)</f>
        <v>*</v>
      </c>
      <c r="E1387" s="130" t="str">
        <f>IF(FN_MC!H1391="","*",FN_MC!H1391)</f>
        <v>*</v>
      </c>
      <c r="F1387" s="148" t="str">
        <f>IF(FN_MC!M1391="","*",FN_MC!M1391)</f>
        <v>*</v>
      </c>
      <c r="G1387" s="130" t="str">
        <f>IF(FN_MC!I1391="","*",FN_MC!I1391)</f>
        <v>*</v>
      </c>
      <c r="H1387" s="130" t="str">
        <f>IF(FN_MC!AB1391="","*",FN_MC!AB1391)</f>
        <v>*</v>
      </c>
      <c r="I1387" s="130" t="str">
        <f>IF(FN_MC!AC1391="","*",FN_MC!AC1391)</f>
        <v>*</v>
      </c>
      <c r="J1387" s="131" t="str">
        <f>IF(FN_MC!AA1391="","*",FN_MC!AA1391)</f>
        <v>*</v>
      </c>
      <c r="K1387" s="143" t="str">
        <f>IF(FN_MC!AD1391="","*",FN_MC!AD1391)</f>
        <v>*</v>
      </c>
    </row>
    <row r="1388" spans="2:11" hidden="1">
      <c r="B1388" s="129" t="str">
        <f>IF(FN_MC!Y1392="","*",FN_MC!Y1392)</f>
        <v>*</v>
      </c>
      <c r="C1388" s="130" t="str">
        <f>IF(FN_MC!B1392="","*",FN_MC!B1392)</f>
        <v>*</v>
      </c>
      <c r="D1388" s="130" t="str">
        <f>IF(FN_MC!D1392="","*",FN_MC!D1392)</f>
        <v>*</v>
      </c>
      <c r="E1388" s="130" t="str">
        <f>IF(FN_MC!H1392="","*",FN_MC!H1392)</f>
        <v>*</v>
      </c>
      <c r="F1388" s="148" t="str">
        <f>IF(FN_MC!M1392="","*",FN_MC!M1392)</f>
        <v>*</v>
      </c>
      <c r="G1388" s="130" t="str">
        <f>IF(FN_MC!I1392="","*",FN_MC!I1392)</f>
        <v>*</v>
      </c>
      <c r="H1388" s="130" t="str">
        <f>IF(FN_MC!AB1392="","*",FN_MC!AB1392)</f>
        <v>*</v>
      </c>
      <c r="I1388" s="130" t="str">
        <f>IF(FN_MC!AC1392="","*",FN_MC!AC1392)</f>
        <v>*</v>
      </c>
      <c r="J1388" s="131" t="str">
        <f>IF(FN_MC!AA1392="","*",FN_MC!AA1392)</f>
        <v>*</v>
      </c>
      <c r="K1388" s="143" t="str">
        <f>IF(FN_MC!AD1392="","*",FN_MC!AD1392)</f>
        <v>*</v>
      </c>
    </row>
    <row r="1389" spans="2:11" hidden="1">
      <c r="B1389" s="129" t="str">
        <f>IF(FN_MC!Y1393="","*",FN_MC!Y1393)</f>
        <v>*</v>
      </c>
      <c r="C1389" s="130" t="str">
        <f>IF(FN_MC!B1393="","*",FN_MC!B1393)</f>
        <v>*</v>
      </c>
      <c r="D1389" s="130" t="str">
        <f>IF(FN_MC!D1393="","*",FN_MC!D1393)</f>
        <v>*</v>
      </c>
      <c r="E1389" s="130" t="str">
        <f>IF(FN_MC!H1393="","*",FN_MC!H1393)</f>
        <v>*</v>
      </c>
      <c r="F1389" s="148" t="str">
        <f>IF(FN_MC!M1393="","*",FN_MC!M1393)</f>
        <v>*</v>
      </c>
      <c r="G1389" s="130" t="str">
        <f>IF(FN_MC!I1393="","*",FN_MC!I1393)</f>
        <v>*</v>
      </c>
      <c r="H1389" s="130" t="str">
        <f>IF(FN_MC!AB1393="","*",FN_MC!AB1393)</f>
        <v>*</v>
      </c>
      <c r="I1389" s="130" t="str">
        <f>IF(FN_MC!AC1393="","*",FN_MC!AC1393)</f>
        <v>*</v>
      </c>
      <c r="J1389" s="131" t="str">
        <f>IF(FN_MC!AA1393="","*",FN_MC!AA1393)</f>
        <v>*</v>
      </c>
      <c r="K1389" s="143" t="str">
        <f>IF(FN_MC!AD1393="","*",FN_MC!AD1393)</f>
        <v>*</v>
      </c>
    </row>
    <row r="1390" spans="2:11" hidden="1">
      <c r="B1390" s="129" t="str">
        <f>IF(FN_MC!Y1394="","*",FN_MC!Y1394)</f>
        <v>*</v>
      </c>
      <c r="C1390" s="130" t="str">
        <f>IF(FN_MC!B1394="","*",FN_MC!B1394)</f>
        <v>*</v>
      </c>
      <c r="D1390" s="130" t="str">
        <f>IF(FN_MC!D1394="","*",FN_MC!D1394)</f>
        <v>*</v>
      </c>
      <c r="E1390" s="130" t="str">
        <f>IF(FN_MC!H1394="","*",FN_MC!H1394)</f>
        <v>*</v>
      </c>
      <c r="F1390" s="148" t="str">
        <f>IF(FN_MC!M1394="","*",FN_MC!M1394)</f>
        <v>*</v>
      </c>
      <c r="G1390" s="130" t="str">
        <f>IF(FN_MC!I1394="","*",FN_MC!I1394)</f>
        <v>*</v>
      </c>
      <c r="H1390" s="130" t="str">
        <f>IF(FN_MC!AB1394="","*",FN_MC!AB1394)</f>
        <v>*</v>
      </c>
      <c r="I1390" s="130" t="str">
        <f>IF(FN_MC!AC1394="","*",FN_MC!AC1394)</f>
        <v>*</v>
      </c>
      <c r="J1390" s="131" t="str">
        <f>IF(FN_MC!AA1394="","*",FN_MC!AA1394)</f>
        <v>*</v>
      </c>
      <c r="K1390" s="143" t="str">
        <f>IF(FN_MC!AD1394="","*",FN_MC!AD1394)</f>
        <v>*</v>
      </c>
    </row>
    <row r="1391" spans="2:11" hidden="1">
      <c r="B1391" s="129" t="str">
        <f>IF(FN_MC!Y1395="","*",FN_MC!Y1395)</f>
        <v>*</v>
      </c>
      <c r="C1391" s="130" t="str">
        <f>IF(FN_MC!B1395="","*",FN_MC!B1395)</f>
        <v>*</v>
      </c>
      <c r="D1391" s="130" t="str">
        <f>IF(FN_MC!D1395="","*",FN_MC!D1395)</f>
        <v>*</v>
      </c>
      <c r="E1391" s="130" t="str">
        <f>IF(FN_MC!H1395="","*",FN_MC!H1395)</f>
        <v>*</v>
      </c>
      <c r="F1391" s="148" t="str">
        <f>IF(FN_MC!M1395="","*",FN_MC!M1395)</f>
        <v>*</v>
      </c>
      <c r="G1391" s="130" t="str">
        <f>IF(FN_MC!I1395="","*",FN_MC!I1395)</f>
        <v>*</v>
      </c>
      <c r="H1391" s="130" t="str">
        <f>IF(FN_MC!AB1395="","*",FN_MC!AB1395)</f>
        <v>*</v>
      </c>
      <c r="I1391" s="130" t="str">
        <f>IF(FN_MC!AC1395="","*",FN_MC!AC1395)</f>
        <v>*</v>
      </c>
      <c r="J1391" s="131" t="str">
        <f>IF(FN_MC!AA1395="","*",FN_MC!AA1395)</f>
        <v>*</v>
      </c>
      <c r="K1391" s="143" t="str">
        <f>IF(FN_MC!AD1395="","*",FN_MC!AD1395)</f>
        <v>*</v>
      </c>
    </row>
    <row r="1392" spans="2:11" hidden="1">
      <c r="B1392" s="129" t="str">
        <f>IF(FN_MC!Y1396="","*",FN_MC!Y1396)</f>
        <v>*</v>
      </c>
      <c r="C1392" s="130" t="str">
        <f>IF(FN_MC!B1396="","*",FN_MC!B1396)</f>
        <v>*</v>
      </c>
      <c r="D1392" s="130" t="str">
        <f>IF(FN_MC!D1396="","*",FN_MC!D1396)</f>
        <v>*</v>
      </c>
      <c r="E1392" s="130" t="str">
        <f>IF(FN_MC!H1396="","*",FN_MC!H1396)</f>
        <v>*</v>
      </c>
      <c r="F1392" s="148" t="str">
        <f>IF(FN_MC!M1396="","*",FN_MC!M1396)</f>
        <v>*</v>
      </c>
      <c r="G1392" s="130" t="str">
        <f>IF(FN_MC!I1396="","*",FN_MC!I1396)</f>
        <v>*</v>
      </c>
      <c r="H1392" s="130" t="str">
        <f>IF(FN_MC!AB1396="","*",FN_MC!AB1396)</f>
        <v>*</v>
      </c>
      <c r="I1392" s="130" t="str">
        <f>IF(FN_MC!AC1396="","*",FN_MC!AC1396)</f>
        <v>*</v>
      </c>
      <c r="J1392" s="131" t="str">
        <f>IF(FN_MC!AA1396="","*",FN_MC!AA1396)</f>
        <v>*</v>
      </c>
      <c r="K1392" s="143" t="str">
        <f>IF(FN_MC!AD1396="","*",FN_MC!AD1396)</f>
        <v>*</v>
      </c>
    </row>
    <row r="1393" spans="2:11" hidden="1">
      <c r="B1393" s="129" t="str">
        <f>IF(FN_MC!Y1397="","*",FN_MC!Y1397)</f>
        <v>*</v>
      </c>
      <c r="C1393" s="130" t="str">
        <f>IF(FN_MC!B1397="","*",FN_MC!B1397)</f>
        <v>*</v>
      </c>
      <c r="D1393" s="130" t="str">
        <f>IF(FN_MC!D1397="","*",FN_MC!D1397)</f>
        <v>*</v>
      </c>
      <c r="E1393" s="130" t="str">
        <f>IF(FN_MC!H1397="","*",FN_MC!H1397)</f>
        <v>*</v>
      </c>
      <c r="F1393" s="148" t="str">
        <f>IF(FN_MC!M1397="","*",FN_MC!M1397)</f>
        <v>*</v>
      </c>
      <c r="G1393" s="130" t="str">
        <f>IF(FN_MC!I1397="","*",FN_MC!I1397)</f>
        <v>*</v>
      </c>
      <c r="H1393" s="130" t="str">
        <f>IF(FN_MC!AB1397="","*",FN_MC!AB1397)</f>
        <v>*</v>
      </c>
      <c r="I1393" s="130" t="str">
        <f>IF(FN_MC!AC1397="","*",FN_MC!AC1397)</f>
        <v>*</v>
      </c>
      <c r="J1393" s="131" t="str">
        <f>IF(FN_MC!AA1397="","*",FN_MC!AA1397)</f>
        <v>*</v>
      </c>
      <c r="K1393" s="143" t="str">
        <f>IF(FN_MC!AD1397="","*",FN_MC!AD1397)</f>
        <v>*</v>
      </c>
    </row>
    <row r="1394" spans="2:11" hidden="1">
      <c r="B1394" s="129" t="str">
        <f>IF(FN_MC!Y1398="","*",FN_MC!Y1398)</f>
        <v>*</v>
      </c>
      <c r="C1394" s="130" t="str">
        <f>IF(FN_MC!B1398="","*",FN_MC!B1398)</f>
        <v>*</v>
      </c>
      <c r="D1394" s="130" t="str">
        <f>IF(FN_MC!D1398="","*",FN_MC!D1398)</f>
        <v>*</v>
      </c>
      <c r="E1394" s="130" t="str">
        <f>IF(FN_MC!H1398="","*",FN_MC!H1398)</f>
        <v>*</v>
      </c>
      <c r="F1394" s="148" t="str">
        <f>IF(FN_MC!M1398="","*",FN_MC!M1398)</f>
        <v>*</v>
      </c>
      <c r="G1394" s="130" t="str">
        <f>IF(FN_MC!I1398="","*",FN_MC!I1398)</f>
        <v>*</v>
      </c>
      <c r="H1394" s="130" t="str">
        <f>IF(FN_MC!AB1398="","*",FN_MC!AB1398)</f>
        <v>*</v>
      </c>
      <c r="I1394" s="130" t="str">
        <f>IF(FN_MC!AC1398="","*",FN_MC!AC1398)</f>
        <v>*</v>
      </c>
      <c r="J1394" s="131" t="str">
        <f>IF(FN_MC!AA1398="","*",FN_MC!AA1398)</f>
        <v>*</v>
      </c>
      <c r="K1394" s="143" t="str">
        <f>IF(FN_MC!AD1398="","*",FN_MC!AD1398)</f>
        <v>*</v>
      </c>
    </row>
    <row r="1395" spans="2:11" hidden="1">
      <c r="B1395" s="129" t="str">
        <f>IF(FN_MC!Y1399="","*",FN_MC!Y1399)</f>
        <v>*</v>
      </c>
      <c r="C1395" s="130" t="str">
        <f>IF(FN_MC!B1399="","*",FN_MC!B1399)</f>
        <v>*</v>
      </c>
      <c r="D1395" s="130" t="str">
        <f>IF(FN_MC!D1399="","*",FN_MC!D1399)</f>
        <v>*</v>
      </c>
      <c r="E1395" s="130" t="str">
        <f>IF(FN_MC!H1399="","*",FN_MC!H1399)</f>
        <v>*</v>
      </c>
      <c r="F1395" s="148" t="str">
        <f>IF(FN_MC!M1399="","*",FN_MC!M1399)</f>
        <v>*</v>
      </c>
      <c r="G1395" s="130" t="str">
        <f>IF(FN_MC!I1399="","*",FN_MC!I1399)</f>
        <v>*</v>
      </c>
      <c r="H1395" s="130" t="str">
        <f>IF(FN_MC!AB1399="","*",FN_MC!AB1399)</f>
        <v>*</v>
      </c>
      <c r="I1395" s="130" t="str">
        <f>IF(FN_MC!AC1399="","*",FN_MC!AC1399)</f>
        <v>*</v>
      </c>
      <c r="J1395" s="131" t="str">
        <f>IF(FN_MC!AA1399="","*",FN_MC!AA1399)</f>
        <v>*</v>
      </c>
      <c r="K1395" s="143" t="str">
        <f>IF(FN_MC!AD1399="","*",FN_MC!AD1399)</f>
        <v>*</v>
      </c>
    </row>
    <row r="1396" spans="2:11" hidden="1">
      <c r="B1396" s="129" t="str">
        <f>IF(FN_MC!Y1400="","*",FN_MC!Y1400)</f>
        <v>*</v>
      </c>
      <c r="C1396" s="130" t="str">
        <f>IF(FN_MC!B1400="","*",FN_MC!B1400)</f>
        <v>*</v>
      </c>
      <c r="D1396" s="130" t="str">
        <f>IF(FN_MC!D1400="","*",FN_MC!D1400)</f>
        <v>*</v>
      </c>
      <c r="E1396" s="130" t="str">
        <f>IF(FN_MC!H1400="","*",FN_MC!H1400)</f>
        <v>*</v>
      </c>
      <c r="F1396" s="148" t="str">
        <f>IF(FN_MC!M1400="","*",FN_MC!M1400)</f>
        <v>*</v>
      </c>
      <c r="G1396" s="130" t="str">
        <f>IF(FN_MC!I1400="","*",FN_MC!I1400)</f>
        <v>*</v>
      </c>
      <c r="H1396" s="130" t="str">
        <f>IF(FN_MC!AB1400="","*",FN_MC!AB1400)</f>
        <v>*</v>
      </c>
      <c r="I1396" s="130" t="str">
        <f>IF(FN_MC!AC1400="","*",FN_MC!AC1400)</f>
        <v>*</v>
      </c>
      <c r="J1396" s="131" t="str">
        <f>IF(FN_MC!AA1400="","*",FN_MC!AA1400)</f>
        <v>*</v>
      </c>
      <c r="K1396" s="143" t="str">
        <f>IF(FN_MC!AD1400="","*",FN_MC!AD1400)</f>
        <v>*</v>
      </c>
    </row>
    <row r="1397" spans="2:11" hidden="1">
      <c r="B1397" s="129" t="str">
        <f>IF(FN_MC!Y1401="","*",FN_MC!Y1401)</f>
        <v>*</v>
      </c>
      <c r="C1397" s="130" t="str">
        <f>IF(FN_MC!B1401="","*",FN_MC!B1401)</f>
        <v>*</v>
      </c>
      <c r="D1397" s="130" t="str">
        <f>IF(FN_MC!D1401="","*",FN_MC!D1401)</f>
        <v>*</v>
      </c>
      <c r="E1397" s="130" t="str">
        <f>IF(FN_MC!H1401="","*",FN_MC!H1401)</f>
        <v>*</v>
      </c>
      <c r="F1397" s="148" t="str">
        <f>IF(FN_MC!M1401="","*",FN_MC!M1401)</f>
        <v>*</v>
      </c>
      <c r="G1397" s="130" t="str">
        <f>IF(FN_MC!I1401="","*",FN_MC!I1401)</f>
        <v>*</v>
      </c>
      <c r="H1397" s="130" t="str">
        <f>IF(FN_MC!AB1401="","*",FN_MC!AB1401)</f>
        <v>*</v>
      </c>
      <c r="I1397" s="130" t="str">
        <f>IF(FN_MC!AC1401="","*",FN_MC!AC1401)</f>
        <v>*</v>
      </c>
      <c r="J1397" s="131" t="str">
        <f>IF(FN_MC!AA1401="","*",FN_MC!AA1401)</f>
        <v>*</v>
      </c>
      <c r="K1397" s="143" t="str">
        <f>IF(FN_MC!AD1401="","*",FN_MC!AD1401)</f>
        <v>*</v>
      </c>
    </row>
    <row r="1398" spans="2:11" hidden="1">
      <c r="B1398" s="129" t="str">
        <f>IF(FN_MC!Y1402="","*",FN_MC!Y1402)</f>
        <v>*</v>
      </c>
      <c r="C1398" s="130" t="str">
        <f>IF(FN_MC!B1402="","*",FN_MC!B1402)</f>
        <v>*</v>
      </c>
      <c r="D1398" s="130" t="str">
        <f>IF(FN_MC!D1402="","*",FN_MC!D1402)</f>
        <v>*</v>
      </c>
      <c r="E1398" s="130" t="str">
        <f>IF(FN_MC!H1402="","*",FN_MC!H1402)</f>
        <v>*</v>
      </c>
      <c r="F1398" s="148" t="str">
        <f>IF(FN_MC!M1402="","*",FN_MC!M1402)</f>
        <v>*</v>
      </c>
      <c r="G1398" s="130" t="str">
        <f>IF(FN_MC!I1402="","*",FN_MC!I1402)</f>
        <v>*</v>
      </c>
      <c r="H1398" s="130" t="str">
        <f>IF(FN_MC!AB1402="","*",FN_MC!AB1402)</f>
        <v>*</v>
      </c>
      <c r="I1398" s="130" t="str">
        <f>IF(FN_MC!AC1402="","*",FN_MC!AC1402)</f>
        <v>*</v>
      </c>
      <c r="J1398" s="131" t="str">
        <f>IF(FN_MC!AA1402="","*",FN_MC!AA1402)</f>
        <v>*</v>
      </c>
      <c r="K1398" s="143" t="str">
        <f>IF(FN_MC!AD1402="","*",FN_MC!AD1402)</f>
        <v>*</v>
      </c>
    </row>
    <row r="1399" spans="2:11" hidden="1">
      <c r="B1399" s="129" t="str">
        <f>IF(FN_MC!Y1403="","*",FN_MC!Y1403)</f>
        <v>*</v>
      </c>
      <c r="C1399" s="130" t="str">
        <f>IF(FN_MC!B1403="","*",FN_MC!B1403)</f>
        <v>*</v>
      </c>
      <c r="D1399" s="130" t="str">
        <f>IF(FN_MC!D1403="","*",FN_MC!D1403)</f>
        <v>*</v>
      </c>
      <c r="E1399" s="130" t="str">
        <f>IF(FN_MC!H1403="","*",FN_MC!H1403)</f>
        <v>*</v>
      </c>
      <c r="F1399" s="148" t="str">
        <f>IF(FN_MC!M1403="","*",FN_MC!M1403)</f>
        <v>*</v>
      </c>
      <c r="G1399" s="130" t="str">
        <f>IF(FN_MC!I1403="","*",FN_MC!I1403)</f>
        <v>*</v>
      </c>
      <c r="H1399" s="130" t="str">
        <f>IF(FN_MC!AB1403="","*",FN_MC!AB1403)</f>
        <v>*</v>
      </c>
      <c r="I1399" s="130" t="str">
        <f>IF(FN_MC!AC1403="","*",FN_MC!AC1403)</f>
        <v>*</v>
      </c>
      <c r="J1399" s="131" t="str">
        <f>IF(FN_MC!AA1403="","*",FN_MC!AA1403)</f>
        <v>*</v>
      </c>
      <c r="K1399" s="143" t="str">
        <f>IF(FN_MC!AD1403="","*",FN_MC!AD1403)</f>
        <v>*</v>
      </c>
    </row>
    <row r="1400" spans="2:11" hidden="1">
      <c r="B1400" s="129" t="str">
        <f>IF(FN_MC!Y1404="","*",FN_MC!Y1404)</f>
        <v>*</v>
      </c>
      <c r="C1400" s="130" t="str">
        <f>IF(FN_MC!B1404="","*",FN_MC!B1404)</f>
        <v>*</v>
      </c>
      <c r="D1400" s="130" t="str">
        <f>IF(FN_MC!D1404="","*",FN_MC!D1404)</f>
        <v>*</v>
      </c>
      <c r="E1400" s="130" t="str">
        <f>IF(FN_MC!H1404="","*",FN_MC!H1404)</f>
        <v>*</v>
      </c>
      <c r="F1400" s="148" t="str">
        <f>IF(FN_MC!M1404="","*",FN_MC!M1404)</f>
        <v>*</v>
      </c>
      <c r="G1400" s="130" t="str">
        <f>IF(FN_MC!I1404="","*",FN_MC!I1404)</f>
        <v>*</v>
      </c>
      <c r="H1400" s="130" t="str">
        <f>IF(FN_MC!AB1404="","*",FN_MC!AB1404)</f>
        <v>*</v>
      </c>
      <c r="I1400" s="130" t="str">
        <f>IF(FN_MC!AC1404="","*",FN_MC!AC1404)</f>
        <v>*</v>
      </c>
      <c r="J1400" s="131" t="str">
        <f>IF(FN_MC!AA1404="","*",FN_MC!AA1404)</f>
        <v>*</v>
      </c>
      <c r="K1400" s="143" t="str">
        <f>IF(FN_MC!AD1404="","*",FN_MC!AD1404)</f>
        <v>*</v>
      </c>
    </row>
    <row r="1401" spans="2:11" hidden="1">
      <c r="B1401" s="129" t="str">
        <f>IF(FN_MC!Y1405="","*",FN_MC!Y1405)</f>
        <v>*</v>
      </c>
      <c r="C1401" s="130" t="str">
        <f>IF(FN_MC!B1405="","*",FN_MC!B1405)</f>
        <v>*</v>
      </c>
      <c r="D1401" s="130" t="str">
        <f>IF(FN_MC!D1405="","*",FN_MC!D1405)</f>
        <v>*</v>
      </c>
      <c r="E1401" s="130" t="str">
        <f>IF(FN_MC!H1405="","*",FN_MC!H1405)</f>
        <v>*</v>
      </c>
      <c r="F1401" s="148" t="str">
        <f>IF(FN_MC!M1405="","*",FN_MC!M1405)</f>
        <v>*</v>
      </c>
      <c r="G1401" s="130" t="str">
        <f>IF(FN_MC!I1405="","*",FN_MC!I1405)</f>
        <v>*</v>
      </c>
      <c r="H1401" s="130" t="str">
        <f>IF(FN_MC!AB1405="","*",FN_MC!AB1405)</f>
        <v>*</v>
      </c>
      <c r="I1401" s="130" t="str">
        <f>IF(FN_MC!AC1405="","*",FN_MC!AC1405)</f>
        <v>*</v>
      </c>
      <c r="J1401" s="131" t="str">
        <f>IF(FN_MC!AA1405="","*",FN_MC!AA1405)</f>
        <v>*</v>
      </c>
      <c r="K1401" s="143" t="str">
        <f>IF(FN_MC!AD1405="","*",FN_MC!AD1405)</f>
        <v>*</v>
      </c>
    </row>
    <row r="1402" spans="2:11" hidden="1">
      <c r="B1402" s="129" t="str">
        <f>IF(FN_MC!Y1406="","*",FN_MC!Y1406)</f>
        <v>*</v>
      </c>
      <c r="C1402" s="130" t="str">
        <f>IF(FN_MC!B1406="","*",FN_MC!B1406)</f>
        <v>*</v>
      </c>
      <c r="D1402" s="130" t="str">
        <f>IF(FN_MC!D1406="","*",FN_MC!D1406)</f>
        <v>*</v>
      </c>
      <c r="E1402" s="130" t="str">
        <f>IF(FN_MC!H1406="","*",FN_MC!H1406)</f>
        <v>*</v>
      </c>
      <c r="F1402" s="148" t="str">
        <f>IF(FN_MC!M1406="","*",FN_MC!M1406)</f>
        <v>*</v>
      </c>
      <c r="G1402" s="130" t="str">
        <f>IF(FN_MC!I1406="","*",FN_MC!I1406)</f>
        <v>*</v>
      </c>
      <c r="H1402" s="130" t="str">
        <f>IF(FN_MC!AB1406="","*",FN_MC!AB1406)</f>
        <v>*</v>
      </c>
      <c r="I1402" s="130" t="str">
        <f>IF(FN_MC!AC1406="","*",FN_MC!AC1406)</f>
        <v>*</v>
      </c>
      <c r="J1402" s="131" t="str">
        <f>IF(FN_MC!AA1406="","*",FN_MC!AA1406)</f>
        <v>*</v>
      </c>
      <c r="K1402" s="143" t="str">
        <f>IF(FN_MC!AD1406="","*",FN_MC!AD1406)</f>
        <v>*</v>
      </c>
    </row>
    <row r="1403" spans="2:11" hidden="1">
      <c r="B1403" s="129" t="str">
        <f>IF(FN_MC!Y1407="","*",FN_MC!Y1407)</f>
        <v>*</v>
      </c>
      <c r="C1403" s="130" t="str">
        <f>IF(FN_MC!B1407="","*",FN_MC!B1407)</f>
        <v>*</v>
      </c>
      <c r="D1403" s="130" t="str">
        <f>IF(FN_MC!D1407="","*",FN_MC!D1407)</f>
        <v>*</v>
      </c>
      <c r="E1403" s="130" t="str">
        <f>IF(FN_MC!H1407="","*",FN_MC!H1407)</f>
        <v>*</v>
      </c>
      <c r="F1403" s="148" t="str">
        <f>IF(FN_MC!M1407="","*",FN_MC!M1407)</f>
        <v>*</v>
      </c>
      <c r="G1403" s="130" t="str">
        <f>IF(FN_MC!I1407="","*",FN_MC!I1407)</f>
        <v>*</v>
      </c>
      <c r="H1403" s="130" t="str">
        <f>IF(FN_MC!AB1407="","*",FN_MC!AB1407)</f>
        <v>*</v>
      </c>
      <c r="I1403" s="130" t="str">
        <f>IF(FN_MC!AC1407="","*",FN_MC!AC1407)</f>
        <v>*</v>
      </c>
      <c r="J1403" s="131" t="str">
        <f>IF(FN_MC!AA1407="","*",FN_MC!AA1407)</f>
        <v>*</v>
      </c>
      <c r="K1403" s="143" t="str">
        <f>IF(FN_MC!AD1407="","*",FN_MC!AD1407)</f>
        <v>*</v>
      </c>
    </row>
    <row r="1404" spans="2:11" hidden="1">
      <c r="B1404" s="129" t="str">
        <f>IF(FN_MC!Y1408="","*",FN_MC!Y1408)</f>
        <v>*</v>
      </c>
      <c r="C1404" s="130" t="str">
        <f>IF(FN_MC!B1408="","*",FN_MC!B1408)</f>
        <v>*</v>
      </c>
      <c r="D1404" s="130" t="str">
        <f>IF(FN_MC!D1408="","*",FN_MC!D1408)</f>
        <v>*</v>
      </c>
      <c r="E1404" s="130" t="str">
        <f>IF(FN_MC!H1408="","*",FN_MC!H1408)</f>
        <v>*</v>
      </c>
      <c r="F1404" s="148" t="str">
        <f>IF(FN_MC!M1408="","*",FN_MC!M1408)</f>
        <v>*</v>
      </c>
      <c r="G1404" s="130" t="str">
        <f>IF(FN_MC!I1408="","*",FN_MC!I1408)</f>
        <v>*</v>
      </c>
      <c r="H1404" s="130" t="str">
        <f>IF(FN_MC!AB1408="","*",FN_MC!AB1408)</f>
        <v>*</v>
      </c>
      <c r="I1404" s="130" t="str">
        <f>IF(FN_MC!AC1408="","*",FN_MC!AC1408)</f>
        <v>*</v>
      </c>
      <c r="J1404" s="131" t="str">
        <f>IF(FN_MC!AA1408="","*",FN_MC!AA1408)</f>
        <v>*</v>
      </c>
      <c r="K1404" s="143" t="str">
        <f>IF(FN_MC!AD1408="","*",FN_MC!AD1408)</f>
        <v>*</v>
      </c>
    </row>
    <row r="1405" spans="2:11" hidden="1">
      <c r="B1405" s="129" t="str">
        <f>IF(FN_MC!Y1409="","*",FN_MC!Y1409)</f>
        <v>*</v>
      </c>
      <c r="C1405" s="130" t="str">
        <f>IF(FN_MC!B1409="","*",FN_MC!B1409)</f>
        <v>*</v>
      </c>
      <c r="D1405" s="130" t="str">
        <f>IF(FN_MC!D1409="","*",FN_MC!D1409)</f>
        <v>*</v>
      </c>
      <c r="E1405" s="130" t="str">
        <f>IF(FN_MC!H1409="","*",FN_MC!H1409)</f>
        <v>*</v>
      </c>
      <c r="F1405" s="148" t="str">
        <f>IF(FN_MC!M1409="","*",FN_MC!M1409)</f>
        <v>*</v>
      </c>
      <c r="G1405" s="130" t="str">
        <f>IF(FN_MC!I1409="","*",FN_MC!I1409)</f>
        <v>*</v>
      </c>
      <c r="H1405" s="130" t="str">
        <f>IF(FN_MC!AB1409="","*",FN_MC!AB1409)</f>
        <v>*</v>
      </c>
      <c r="I1405" s="130" t="str">
        <f>IF(FN_MC!AC1409="","*",FN_MC!AC1409)</f>
        <v>*</v>
      </c>
      <c r="J1405" s="131" t="str">
        <f>IF(FN_MC!AA1409="","*",FN_MC!AA1409)</f>
        <v>*</v>
      </c>
      <c r="K1405" s="143" t="str">
        <f>IF(FN_MC!AD1409="","*",FN_MC!AD1409)</f>
        <v>*</v>
      </c>
    </row>
    <row r="1406" spans="2:11" hidden="1">
      <c r="B1406" s="129" t="str">
        <f>IF(FN_MC!Y1410="","*",FN_MC!Y1410)</f>
        <v>*</v>
      </c>
      <c r="C1406" s="130" t="str">
        <f>IF(FN_MC!B1410="","*",FN_MC!B1410)</f>
        <v>*</v>
      </c>
      <c r="D1406" s="130" t="str">
        <f>IF(FN_MC!D1410="","*",FN_MC!D1410)</f>
        <v>*</v>
      </c>
      <c r="E1406" s="130" t="str">
        <f>IF(FN_MC!H1410="","*",FN_MC!H1410)</f>
        <v>*</v>
      </c>
      <c r="F1406" s="148" t="str">
        <f>IF(FN_MC!M1410="","*",FN_MC!M1410)</f>
        <v>*</v>
      </c>
      <c r="G1406" s="130" t="str">
        <f>IF(FN_MC!I1410="","*",FN_MC!I1410)</f>
        <v>*</v>
      </c>
      <c r="H1406" s="130" t="str">
        <f>IF(FN_MC!AB1410="","*",FN_MC!AB1410)</f>
        <v>*</v>
      </c>
      <c r="I1406" s="130" t="str">
        <f>IF(FN_MC!AC1410="","*",FN_MC!AC1410)</f>
        <v>*</v>
      </c>
      <c r="J1406" s="131" t="str">
        <f>IF(FN_MC!AA1410="","*",FN_MC!AA1410)</f>
        <v>*</v>
      </c>
      <c r="K1406" s="143" t="str">
        <f>IF(FN_MC!AD1410="","*",FN_MC!AD1410)</f>
        <v>*</v>
      </c>
    </row>
    <row r="1407" spans="2:11" hidden="1">
      <c r="B1407" s="129" t="str">
        <f>IF(FN_MC!Y1411="","*",FN_MC!Y1411)</f>
        <v>*</v>
      </c>
      <c r="C1407" s="130" t="str">
        <f>IF(FN_MC!B1411="","*",FN_MC!B1411)</f>
        <v>*</v>
      </c>
      <c r="D1407" s="130" t="str">
        <f>IF(FN_MC!D1411="","*",FN_MC!D1411)</f>
        <v>*</v>
      </c>
      <c r="E1407" s="130" t="str">
        <f>IF(FN_MC!H1411="","*",FN_MC!H1411)</f>
        <v>*</v>
      </c>
      <c r="F1407" s="148" t="str">
        <f>IF(FN_MC!M1411="","*",FN_MC!M1411)</f>
        <v>*</v>
      </c>
      <c r="G1407" s="130" t="str">
        <f>IF(FN_MC!I1411="","*",FN_MC!I1411)</f>
        <v>*</v>
      </c>
      <c r="H1407" s="130" t="str">
        <f>IF(FN_MC!AB1411="","*",FN_MC!AB1411)</f>
        <v>*</v>
      </c>
      <c r="I1407" s="130" t="str">
        <f>IF(FN_MC!AC1411="","*",FN_MC!AC1411)</f>
        <v>*</v>
      </c>
      <c r="J1407" s="131" t="str">
        <f>IF(FN_MC!AA1411="","*",FN_MC!AA1411)</f>
        <v>*</v>
      </c>
      <c r="K1407" s="143" t="str">
        <f>IF(FN_MC!AD1411="","*",FN_MC!AD1411)</f>
        <v>*</v>
      </c>
    </row>
    <row r="1408" spans="2:11" hidden="1">
      <c r="B1408" s="129" t="str">
        <f>IF(FN_MC!Y1412="","*",FN_MC!Y1412)</f>
        <v>*</v>
      </c>
      <c r="C1408" s="130" t="str">
        <f>IF(FN_MC!B1412="","*",FN_MC!B1412)</f>
        <v>*</v>
      </c>
      <c r="D1408" s="130" t="str">
        <f>IF(FN_MC!D1412="","*",FN_MC!D1412)</f>
        <v>*</v>
      </c>
      <c r="E1408" s="130" t="str">
        <f>IF(FN_MC!H1412="","*",FN_MC!H1412)</f>
        <v>*</v>
      </c>
      <c r="F1408" s="148" t="str">
        <f>IF(FN_MC!M1412="","*",FN_MC!M1412)</f>
        <v>*</v>
      </c>
      <c r="G1408" s="130" t="str">
        <f>IF(FN_MC!I1412="","*",FN_MC!I1412)</f>
        <v>*</v>
      </c>
      <c r="H1408" s="130" t="str">
        <f>IF(FN_MC!AB1412="","*",FN_MC!AB1412)</f>
        <v>*</v>
      </c>
      <c r="I1408" s="130" t="str">
        <f>IF(FN_MC!AC1412="","*",FN_MC!AC1412)</f>
        <v>*</v>
      </c>
      <c r="J1408" s="131" t="str">
        <f>IF(FN_MC!AA1412="","*",FN_MC!AA1412)</f>
        <v>*</v>
      </c>
      <c r="K1408" s="143" t="str">
        <f>IF(FN_MC!AD1412="","*",FN_MC!AD1412)</f>
        <v>*</v>
      </c>
    </row>
    <row r="1409" spans="2:11" hidden="1">
      <c r="B1409" s="129" t="str">
        <f>IF(FN_MC!Y1413="","*",FN_MC!Y1413)</f>
        <v>*</v>
      </c>
      <c r="C1409" s="130" t="str">
        <f>IF(FN_MC!B1413="","*",FN_MC!B1413)</f>
        <v>*</v>
      </c>
      <c r="D1409" s="130" t="str">
        <f>IF(FN_MC!D1413="","*",FN_MC!D1413)</f>
        <v>*</v>
      </c>
      <c r="E1409" s="130" t="str">
        <f>IF(FN_MC!H1413="","*",FN_MC!H1413)</f>
        <v>*</v>
      </c>
      <c r="F1409" s="148" t="str">
        <f>IF(FN_MC!M1413="","*",FN_MC!M1413)</f>
        <v>*</v>
      </c>
      <c r="G1409" s="130" t="str">
        <f>IF(FN_MC!I1413="","*",FN_MC!I1413)</f>
        <v>*</v>
      </c>
      <c r="H1409" s="130" t="str">
        <f>IF(FN_MC!AB1413="","*",FN_MC!AB1413)</f>
        <v>*</v>
      </c>
      <c r="I1409" s="130" t="str">
        <f>IF(FN_MC!AC1413="","*",FN_MC!AC1413)</f>
        <v>*</v>
      </c>
      <c r="J1409" s="131" t="str">
        <f>IF(FN_MC!AA1413="","*",FN_MC!AA1413)</f>
        <v>*</v>
      </c>
      <c r="K1409" s="143" t="str">
        <f>IF(FN_MC!AD1413="","*",FN_MC!AD1413)</f>
        <v>*</v>
      </c>
    </row>
    <row r="1410" spans="2:11" hidden="1">
      <c r="B1410" s="129" t="str">
        <f>IF(FN_MC!Y1414="","*",FN_MC!Y1414)</f>
        <v>*</v>
      </c>
      <c r="C1410" s="130" t="str">
        <f>IF(FN_MC!B1414="","*",FN_MC!B1414)</f>
        <v>*</v>
      </c>
      <c r="D1410" s="130" t="str">
        <f>IF(FN_MC!D1414="","*",FN_MC!D1414)</f>
        <v>*</v>
      </c>
      <c r="E1410" s="130" t="str">
        <f>IF(FN_MC!H1414="","*",FN_MC!H1414)</f>
        <v>*</v>
      </c>
      <c r="F1410" s="148" t="str">
        <f>IF(FN_MC!M1414="","*",FN_MC!M1414)</f>
        <v>*</v>
      </c>
      <c r="G1410" s="130" t="str">
        <f>IF(FN_MC!I1414="","*",FN_MC!I1414)</f>
        <v>*</v>
      </c>
      <c r="H1410" s="130" t="str">
        <f>IF(FN_MC!AB1414="","*",FN_MC!AB1414)</f>
        <v>*</v>
      </c>
      <c r="I1410" s="130" t="str">
        <f>IF(FN_MC!AC1414="","*",FN_MC!AC1414)</f>
        <v>*</v>
      </c>
      <c r="J1410" s="131" t="str">
        <f>IF(FN_MC!AA1414="","*",FN_MC!AA1414)</f>
        <v>*</v>
      </c>
      <c r="K1410" s="143" t="str">
        <f>IF(FN_MC!AD1414="","*",FN_MC!AD1414)</f>
        <v>*</v>
      </c>
    </row>
    <row r="1411" spans="2:11" hidden="1">
      <c r="B1411" s="129" t="str">
        <f>IF(FN_MC!Y1415="","*",FN_MC!Y1415)</f>
        <v>*</v>
      </c>
      <c r="C1411" s="130" t="str">
        <f>IF(FN_MC!B1415="","*",FN_MC!B1415)</f>
        <v>*</v>
      </c>
      <c r="D1411" s="130" t="str">
        <f>IF(FN_MC!D1415="","*",FN_MC!D1415)</f>
        <v>*</v>
      </c>
      <c r="E1411" s="130" t="str">
        <f>IF(FN_MC!H1415="","*",FN_MC!H1415)</f>
        <v>*</v>
      </c>
      <c r="F1411" s="148" t="str">
        <f>IF(FN_MC!M1415="","*",FN_MC!M1415)</f>
        <v>*</v>
      </c>
      <c r="G1411" s="130" t="str">
        <f>IF(FN_MC!I1415="","*",FN_MC!I1415)</f>
        <v>*</v>
      </c>
      <c r="H1411" s="130" t="str">
        <f>IF(FN_MC!AB1415="","*",FN_MC!AB1415)</f>
        <v>*</v>
      </c>
      <c r="I1411" s="130" t="str">
        <f>IF(FN_MC!AC1415="","*",FN_MC!AC1415)</f>
        <v>*</v>
      </c>
      <c r="J1411" s="131" t="str">
        <f>IF(FN_MC!AA1415="","*",FN_MC!AA1415)</f>
        <v>*</v>
      </c>
      <c r="K1411" s="143" t="str">
        <f>IF(FN_MC!AD1415="","*",FN_MC!AD1415)</f>
        <v>*</v>
      </c>
    </row>
    <row r="1412" spans="2:11" hidden="1">
      <c r="B1412" s="129" t="str">
        <f>IF(FN_MC!Y1416="","*",FN_MC!Y1416)</f>
        <v>*</v>
      </c>
      <c r="C1412" s="130" t="str">
        <f>IF(FN_MC!B1416="","*",FN_MC!B1416)</f>
        <v>*</v>
      </c>
      <c r="D1412" s="130" t="str">
        <f>IF(FN_MC!D1416="","*",FN_MC!D1416)</f>
        <v>*</v>
      </c>
      <c r="E1412" s="130" t="str">
        <f>IF(FN_MC!H1416="","*",FN_MC!H1416)</f>
        <v>*</v>
      </c>
      <c r="F1412" s="148" t="str">
        <f>IF(FN_MC!M1416="","*",FN_MC!M1416)</f>
        <v>*</v>
      </c>
      <c r="G1412" s="130" t="str">
        <f>IF(FN_MC!I1416="","*",FN_MC!I1416)</f>
        <v>*</v>
      </c>
      <c r="H1412" s="130" t="str">
        <f>IF(FN_MC!AB1416="","*",FN_MC!AB1416)</f>
        <v>*</v>
      </c>
      <c r="I1412" s="130" t="str">
        <f>IF(FN_MC!AC1416="","*",FN_MC!AC1416)</f>
        <v>*</v>
      </c>
      <c r="J1412" s="131" t="str">
        <f>IF(FN_MC!AA1416="","*",FN_MC!AA1416)</f>
        <v>*</v>
      </c>
      <c r="K1412" s="143" t="str">
        <f>IF(FN_MC!AD1416="","*",FN_MC!AD1416)</f>
        <v>*</v>
      </c>
    </row>
    <row r="1413" spans="2:11" hidden="1">
      <c r="B1413" s="129" t="str">
        <f>IF(FN_MC!Y1417="","*",FN_MC!Y1417)</f>
        <v>*</v>
      </c>
      <c r="C1413" s="130" t="str">
        <f>IF(FN_MC!B1417="","*",FN_MC!B1417)</f>
        <v>*</v>
      </c>
      <c r="D1413" s="130" t="str">
        <f>IF(FN_MC!D1417="","*",FN_MC!D1417)</f>
        <v>*</v>
      </c>
      <c r="E1413" s="130" t="str">
        <f>IF(FN_MC!H1417="","*",FN_MC!H1417)</f>
        <v>*</v>
      </c>
      <c r="F1413" s="148" t="str">
        <f>IF(FN_MC!M1417="","*",FN_MC!M1417)</f>
        <v>*</v>
      </c>
      <c r="G1413" s="130" t="str">
        <f>IF(FN_MC!I1417="","*",FN_MC!I1417)</f>
        <v>*</v>
      </c>
      <c r="H1413" s="130" t="str">
        <f>IF(FN_MC!AB1417="","*",FN_MC!AB1417)</f>
        <v>*</v>
      </c>
      <c r="I1413" s="130" t="str">
        <f>IF(FN_MC!AC1417="","*",FN_MC!AC1417)</f>
        <v>*</v>
      </c>
      <c r="J1413" s="131" t="str">
        <f>IF(FN_MC!AA1417="","*",FN_MC!AA1417)</f>
        <v>*</v>
      </c>
      <c r="K1413" s="143" t="str">
        <f>IF(FN_MC!AD1417="","*",FN_MC!AD1417)</f>
        <v>*</v>
      </c>
    </row>
    <row r="1414" spans="2:11" hidden="1">
      <c r="B1414" s="129" t="str">
        <f>IF(FN_MC!Y1418="","*",FN_MC!Y1418)</f>
        <v>*</v>
      </c>
      <c r="C1414" s="130" t="str">
        <f>IF(FN_MC!B1418="","*",FN_MC!B1418)</f>
        <v>*</v>
      </c>
      <c r="D1414" s="130" t="str">
        <f>IF(FN_MC!D1418="","*",FN_MC!D1418)</f>
        <v>*</v>
      </c>
      <c r="E1414" s="130" t="str">
        <f>IF(FN_MC!H1418="","*",FN_MC!H1418)</f>
        <v>*</v>
      </c>
      <c r="F1414" s="148" t="str">
        <f>IF(FN_MC!M1418="","*",FN_MC!M1418)</f>
        <v>*</v>
      </c>
      <c r="G1414" s="130" t="str">
        <f>IF(FN_MC!I1418="","*",FN_MC!I1418)</f>
        <v>*</v>
      </c>
      <c r="H1414" s="130" t="str">
        <f>IF(FN_MC!AB1418="","*",FN_MC!AB1418)</f>
        <v>*</v>
      </c>
      <c r="I1414" s="130" t="str">
        <f>IF(FN_MC!AC1418="","*",FN_MC!AC1418)</f>
        <v>*</v>
      </c>
      <c r="J1414" s="131" t="str">
        <f>IF(FN_MC!AA1418="","*",FN_MC!AA1418)</f>
        <v>*</v>
      </c>
      <c r="K1414" s="143" t="str">
        <f>IF(FN_MC!AD1418="","*",FN_MC!AD1418)</f>
        <v>*</v>
      </c>
    </row>
    <row r="1415" spans="2:11" hidden="1">
      <c r="B1415" s="129" t="str">
        <f>IF(FN_MC!Y1419="","*",FN_MC!Y1419)</f>
        <v>*</v>
      </c>
      <c r="C1415" s="130" t="str">
        <f>IF(FN_MC!B1419="","*",FN_MC!B1419)</f>
        <v>*</v>
      </c>
      <c r="D1415" s="130" t="str">
        <f>IF(FN_MC!D1419="","*",FN_MC!D1419)</f>
        <v>*</v>
      </c>
      <c r="E1415" s="130" t="str">
        <f>IF(FN_MC!H1419="","*",FN_MC!H1419)</f>
        <v>*</v>
      </c>
      <c r="F1415" s="148" t="str">
        <f>IF(FN_MC!M1419="","*",FN_MC!M1419)</f>
        <v>*</v>
      </c>
      <c r="G1415" s="130" t="str">
        <f>IF(FN_MC!I1419="","*",FN_MC!I1419)</f>
        <v>*</v>
      </c>
      <c r="H1415" s="130" t="str">
        <f>IF(FN_MC!AB1419="","*",FN_MC!AB1419)</f>
        <v>*</v>
      </c>
      <c r="I1415" s="130" t="str">
        <f>IF(FN_MC!AC1419="","*",FN_MC!AC1419)</f>
        <v>*</v>
      </c>
      <c r="J1415" s="131" t="str">
        <f>IF(FN_MC!AA1419="","*",FN_MC!AA1419)</f>
        <v>*</v>
      </c>
      <c r="K1415" s="143" t="str">
        <f>IF(FN_MC!AD1419="","*",FN_MC!AD1419)</f>
        <v>*</v>
      </c>
    </row>
    <row r="1416" spans="2:11" hidden="1">
      <c r="B1416" s="129" t="str">
        <f>IF(FN_MC!Y1420="","*",FN_MC!Y1420)</f>
        <v>*</v>
      </c>
      <c r="C1416" s="130" t="str">
        <f>IF(FN_MC!B1420="","*",FN_MC!B1420)</f>
        <v>*</v>
      </c>
      <c r="D1416" s="130" t="str">
        <f>IF(FN_MC!D1420="","*",FN_MC!D1420)</f>
        <v>*</v>
      </c>
      <c r="E1416" s="130" t="str">
        <f>IF(FN_MC!H1420="","*",FN_MC!H1420)</f>
        <v>*</v>
      </c>
      <c r="F1416" s="148" t="str">
        <f>IF(FN_MC!M1420="","*",FN_MC!M1420)</f>
        <v>*</v>
      </c>
      <c r="G1416" s="130" t="str">
        <f>IF(FN_MC!I1420="","*",FN_MC!I1420)</f>
        <v>*</v>
      </c>
      <c r="H1416" s="130" t="str">
        <f>IF(FN_MC!AB1420="","*",FN_MC!AB1420)</f>
        <v>*</v>
      </c>
      <c r="I1416" s="130" t="str">
        <f>IF(FN_MC!AC1420="","*",FN_MC!AC1420)</f>
        <v>*</v>
      </c>
      <c r="J1416" s="131" t="str">
        <f>IF(FN_MC!AA1420="","*",FN_MC!AA1420)</f>
        <v>*</v>
      </c>
      <c r="K1416" s="143" t="str">
        <f>IF(FN_MC!AD1420="","*",FN_MC!AD1420)</f>
        <v>*</v>
      </c>
    </row>
    <row r="1417" spans="2:11" hidden="1">
      <c r="B1417" s="129" t="str">
        <f>IF(FN_MC!Y1421="","*",FN_MC!Y1421)</f>
        <v>*</v>
      </c>
      <c r="C1417" s="130" t="str">
        <f>IF(FN_MC!B1421="","*",FN_MC!B1421)</f>
        <v>*</v>
      </c>
      <c r="D1417" s="130" t="str">
        <f>IF(FN_MC!D1421="","*",FN_MC!D1421)</f>
        <v>*</v>
      </c>
      <c r="E1417" s="130" t="str">
        <f>IF(FN_MC!H1421="","*",FN_MC!H1421)</f>
        <v>*</v>
      </c>
      <c r="F1417" s="148" t="str">
        <f>IF(FN_MC!M1421="","*",FN_MC!M1421)</f>
        <v>*</v>
      </c>
      <c r="G1417" s="130" t="str">
        <f>IF(FN_MC!I1421="","*",FN_MC!I1421)</f>
        <v>*</v>
      </c>
      <c r="H1417" s="130" t="str">
        <f>IF(FN_MC!AB1421="","*",FN_MC!AB1421)</f>
        <v>*</v>
      </c>
      <c r="I1417" s="130" t="str">
        <f>IF(FN_MC!AC1421="","*",FN_MC!AC1421)</f>
        <v>*</v>
      </c>
      <c r="J1417" s="131" t="str">
        <f>IF(FN_MC!AA1421="","*",FN_MC!AA1421)</f>
        <v>*</v>
      </c>
      <c r="K1417" s="143" t="str">
        <f>IF(FN_MC!AD1421="","*",FN_MC!AD1421)</f>
        <v>*</v>
      </c>
    </row>
    <row r="1418" spans="2:11" hidden="1">
      <c r="B1418" s="129" t="str">
        <f>IF(FN_MC!Y1422="","*",FN_MC!Y1422)</f>
        <v>*</v>
      </c>
      <c r="C1418" s="130" t="str">
        <f>IF(FN_MC!B1422="","*",FN_MC!B1422)</f>
        <v>*</v>
      </c>
      <c r="D1418" s="130" t="str">
        <f>IF(FN_MC!D1422="","*",FN_MC!D1422)</f>
        <v>*</v>
      </c>
      <c r="E1418" s="130" t="str">
        <f>IF(FN_MC!H1422="","*",FN_MC!H1422)</f>
        <v>*</v>
      </c>
      <c r="F1418" s="148" t="str">
        <f>IF(FN_MC!M1422="","*",FN_MC!M1422)</f>
        <v>*</v>
      </c>
      <c r="G1418" s="130" t="str">
        <f>IF(FN_MC!I1422="","*",FN_MC!I1422)</f>
        <v>*</v>
      </c>
      <c r="H1418" s="130" t="str">
        <f>IF(FN_MC!AB1422="","*",FN_MC!AB1422)</f>
        <v>*</v>
      </c>
      <c r="I1418" s="130" t="str">
        <f>IF(FN_MC!AC1422="","*",FN_MC!AC1422)</f>
        <v>*</v>
      </c>
      <c r="J1418" s="131" t="str">
        <f>IF(FN_MC!AA1422="","*",FN_MC!AA1422)</f>
        <v>*</v>
      </c>
      <c r="K1418" s="143" t="str">
        <f>IF(FN_MC!AD1422="","*",FN_MC!AD1422)</f>
        <v>*</v>
      </c>
    </row>
    <row r="1419" spans="2:11" hidden="1">
      <c r="B1419" s="129" t="str">
        <f>IF(FN_MC!Y1423="","*",FN_MC!Y1423)</f>
        <v>*</v>
      </c>
      <c r="C1419" s="130" t="str">
        <f>IF(FN_MC!B1423="","*",FN_MC!B1423)</f>
        <v>*</v>
      </c>
      <c r="D1419" s="130" t="str">
        <f>IF(FN_MC!D1423="","*",FN_MC!D1423)</f>
        <v>*</v>
      </c>
      <c r="E1419" s="130" t="str">
        <f>IF(FN_MC!H1423="","*",FN_MC!H1423)</f>
        <v>*</v>
      </c>
      <c r="F1419" s="148" t="str">
        <f>IF(FN_MC!M1423="","*",FN_MC!M1423)</f>
        <v>*</v>
      </c>
      <c r="G1419" s="130" t="str">
        <f>IF(FN_MC!I1423="","*",FN_MC!I1423)</f>
        <v>*</v>
      </c>
      <c r="H1419" s="130" t="str">
        <f>IF(FN_MC!AB1423="","*",FN_MC!AB1423)</f>
        <v>*</v>
      </c>
      <c r="I1419" s="130" t="str">
        <f>IF(FN_MC!AC1423="","*",FN_MC!AC1423)</f>
        <v>*</v>
      </c>
      <c r="J1419" s="131" t="str">
        <f>IF(FN_MC!AA1423="","*",FN_MC!AA1423)</f>
        <v>*</v>
      </c>
      <c r="K1419" s="143" t="str">
        <f>IF(FN_MC!AD1423="","*",FN_MC!AD1423)</f>
        <v>*</v>
      </c>
    </row>
    <row r="1420" spans="2:11" hidden="1">
      <c r="B1420" s="129" t="str">
        <f>IF(FN_MC!Y1424="","*",FN_MC!Y1424)</f>
        <v>*</v>
      </c>
      <c r="C1420" s="130" t="str">
        <f>IF(FN_MC!B1424="","*",FN_MC!B1424)</f>
        <v>*</v>
      </c>
      <c r="D1420" s="130" t="str">
        <f>IF(FN_MC!D1424="","*",FN_MC!D1424)</f>
        <v>*</v>
      </c>
      <c r="E1420" s="130" t="str">
        <f>IF(FN_MC!H1424="","*",FN_MC!H1424)</f>
        <v>*</v>
      </c>
      <c r="F1420" s="148" t="str">
        <f>IF(FN_MC!M1424="","*",FN_MC!M1424)</f>
        <v>*</v>
      </c>
      <c r="G1420" s="130" t="str">
        <f>IF(FN_MC!I1424="","*",FN_MC!I1424)</f>
        <v>*</v>
      </c>
      <c r="H1420" s="130" t="str">
        <f>IF(FN_MC!AB1424="","*",FN_MC!AB1424)</f>
        <v>*</v>
      </c>
      <c r="I1420" s="130" t="str">
        <f>IF(FN_MC!AC1424="","*",FN_MC!AC1424)</f>
        <v>*</v>
      </c>
      <c r="J1420" s="131" t="str">
        <f>IF(FN_MC!AA1424="","*",FN_MC!AA1424)</f>
        <v>*</v>
      </c>
      <c r="K1420" s="143" t="str">
        <f>IF(FN_MC!AD1424="","*",FN_MC!AD1424)</f>
        <v>*</v>
      </c>
    </row>
    <row r="1421" spans="2:11" hidden="1">
      <c r="B1421" s="129" t="str">
        <f>IF(FN_MC!Y1425="","*",FN_MC!Y1425)</f>
        <v>*</v>
      </c>
      <c r="C1421" s="130" t="str">
        <f>IF(FN_MC!B1425="","*",FN_MC!B1425)</f>
        <v>*</v>
      </c>
      <c r="D1421" s="130" t="str">
        <f>IF(FN_MC!D1425="","*",FN_MC!D1425)</f>
        <v>*</v>
      </c>
      <c r="E1421" s="130" t="str">
        <f>IF(FN_MC!H1425="","*",FN_MC!H1425)</f>
        <v>*</v>
      </c>
      <c r="F1421" s="148" t="str">
        <f>IF(FN_MC!M1425="","*",FN_MC!M1425)</f>
        <v>*</v>
      </c>
      <c r="G1421" s="130" t="str">
        <f>IF(FN_MC!I1425="","*",FN_MC!I1425)</f>
        <v>*</v>
      </c>
      <c r="H1421" s="130" t="str">
        <f>IF(FN_MC!AB1425="","*",FN_MC!AB1425)</f>
        <v>*</v>
      </c>
      <c r="I1421" s="130" t="str">
        <f>IF(FN_MC!AC1425="","*",FN_MC!AC1425)</f>
        <v>*</v>
      </c>
      <c r="J1421" s="131" t="str">
        <f>IF(FN_MC!AA1425="","*",FN_MC!AA1425)</f>
        <v>*</v>
      </c>
      <c r="K1421" s="143" t="str">
        <f>IF(FN_MC!AD1425="","*",FN_MC!AD1425)</f>
        <v>*</v>
      </c>
    </row>
    <row r="1422" spans="2:11" hidden="1">
      <c r="B1422" s="129" t="str">
        <f>IF(FN_MC!Y1426="","*",FN_MC!Y1426)</f>
        <v>*</v>
      </c>
      <c r="C1422" s="130" t="str">
        <f>IF(FN_MC!B1426="","*",FN_MC!B1426)</f>
        <v>*</v>
      </c>
      <c r="D1422" s="130" t="str">
        <f>IF(FN_MC!D1426="","*",FN_MC!D1426)</f>
        <v>*</v>
      </c>
      <c r="E1422" s="130" t="str">
        <f>IF(FN_MC!H1426="","*",FN_MC!H1426)</f>
        <v>*</v>
      </c>
      <c r="F1422" s="148" t="str">
        <f>IF(FN_MC!M1426="","*",FN_MC!M1426)</f>
        <v>*</v>
      </c>
      <c r="G1422" s="130" t="str">
        <f>IF(FN_MC!I1426="","*",FN_MC!I1426)</f>
        <v>*</v>
      </c>
      <c r="H1422" s="130" t="str">
        <f>IF(FN_MC!AB1426="","*",FN_MC!AB1426)</f>
        <v>*</v>
      </c>
      <c r="I1422" s="130" t="str">
        <f>IF(FN_MC!AC1426="","*",FN_MC!AC1426)</f>
        <v>*</v>
      </c>
      <c r="J1422" s="131" t="str">
        <f>IF(FN_MC!AA1426="","*",FN_MC!AA1426)</f>
        <v>*</v>
      </c>
      <c r="K1422" s="143" t="str">
        <f>IF(FN_MC!AD1426="","*",FN_MC!AD1426)</f>
        <v>*</v>
      </c>
    </row>
    <row r="1423" spans="2:11" hidden="1">
      <c r="B1423" s="129" t="str">
        <f>IF(FN_MC!Y1427="","*",FN_MC!Y1427)</f>
        <v>*</v>
      </c>
      <c r="C1423" s="130" t="str">
        <f>IF(FN_MC!B1427="","*",FN_MC!B1427)</f>
        <v>*</v>
      </c>
      <c r="D1423" s="130" t="str">
        <f>IF(FN_MC!D1427="","*",FN_MC!D1427)</f>
        <v>*</v>
      </c>
      <c r="E1423" s="130" t="str">
        <f>IF(FN_MC!H1427="","*",FN_MC!H1427)</f>
        <v>*</v>
      </c>
      <c r="F1423" s="148" t="str">
        <f>IF(FN_MC!M1427="","*",FN_MC!M1427)</f>
        <v>*</v>
      </c>
      <c r="G1423" s="130" t="str">
        <f>IF(FN_MC!I1427="","*",FN_MC!I1427)</f>
        <v>*</v>
      </c>
      <c r="H1423" s="130" t="str">
        <f>IF(FN_MC!AB1427="","*",FN_MC!AB1427)</f>
        <v>*</v>
      </c>
      <c r="I1423" s="130" t="str">
        <f>IF(FN_MC!AC1427="","*",FN_MC!AC1427)</f>
        <v>*</v>
      </c>
      <c r="J1423" s="131" t="str">
        <f>IF(FN_MC!AA1427="","*",FN_MC!AA1427)</f>
        <v>*</v>
      </c>
      <c r="K1423" s="143" t="str">
        <f>IF(FN_MC!AD1427="","*",FN_MC!AD1427)</f>
        <v>*</v>
      </c>
    </row>
    <row r="1424" spans="2:11" hidden="1">
      <c r="B1424" s="129" t="str">
        <f>IF(FN_MC!Y1428="","*",FN_MC!Y1428)</f>
        <v>*</v>
      </c>
      <c r="C1424" s="130" t="str">
        <f>IF(FN_MC!B1428="","*",FN_MC!B1428)</f>
        <v>*</v>
      </c>
      <c r="D1424" s="130" t="str">
        <f>IF(FN_MC!D1428="","*",FN_MC!D1428)</f>
        <v>*</v>
      </c>
      <c r="E1424" s="130" t="str">
        <f>IF(FN_MC!H1428="","*",FN_MC!H1428)</f>
        <v>*</v>
      </c>
      <c r="F1424" s="148" t="str">
        <f>IF(FN_MC!M1428="","*",FN_MC!M1428)</f>
        <v>*</v>
      </c>
      <c r="G1424" s="130" t="str">
        <f>IF(FN_MC!I1428="","*",FN_MC!I1428)</f>
        <v>*</v>
      </c>
      <c r="H1424" s="130" t="str">
        <f>IF(FN_MC!AB1428="","*",FN_MC!AB1428)</f>
        <v>*</v>
      </c>
      <c r="I1424" s="130" t="str">
        <f>IF(FN_MC!AC1428="","*",FN_MC!AC1428)</f>
        <v>*</v>
      </c>
      <c r="J1424" s="131" t="str">
        <f>IF(FN_MC!AA1428="","*",FN_MC!AA1428)</f>
        <v>*</v>
      </c>
      <c r="K1424" s="143" t="str">
        <f>IF(FN_MC!AD1428="","*",FN_MC!AD1428)</f>
        <v>*</v>
      </c>
    </row>
    <row r="1425" spans="2:11" hidden="1">
      <c r="B1425" s="129" t="str">
        <f>IF(FN_MC!Y1429="","*",FN_MC!Y1429)</f>
        <v>*</v>
      </c>
      <c r="C1425" s="130" t="str">
        <f>IF(FN_MC!B1429="","*",FN_MC!B1429)</f>
        <v>*</v>
      </c>
      <c r="D1425" s="130" t="str">
        <f>IF(FN_MC!D1429="","*",FN_MC!D1429)</f>
        <v>*</v>
      </c>
      <c r="E1425" s="130" t="str">
        <f>IF(FN_MC!H1429="","*",FN_MC!H1429)</f>
        <v>*</v>
      </c>
      <c r="F1425" s="148" t="str">
        <f>IF(FN_MC!M1429="","*",FN_MC!M1429)</f>
        <v>*</v>
      </c>
      <c r="G1425" s="130" t="str">
        <f>IF(FN_MC!I1429="","*",FN_MC!I1429)</f>
        <v>*</v>
      </c>
      <c r="H1425" s="130" t="str">
        <f>IF(FN_MC!AB1429="","*",FN_MC!AB1429)</f>
        <v>*</v>
      </c>
      <c r="I1425" s="130" t="str">
        <f>IF(FN_MC!AC1429="","*",FN_MC!AC1429)</f>
        <v>*</v>
      </c>
      <c r="J1425" s="131" t="str">
        <f>IF(FN_MC!AA1429="","*",FN_MC!AA1429)</f>
        <v>*</v>
      </c>
      <c r="K1425" s="143" t="str">
        <f>IF(FN_MC!AD1429="","*",FN_MC!AD1429)</f>
        <v>*</v>
      </c>
    </row>
    <row r="1426" spans="2:11" hidden="1">
      <c r="B1426" s="129" t="str">
        <f>IF(FN_MC!Y1430="","*",FN_MC!Y1430)</f>
        <v>*</v>
      </c>
      <c r="C1426" s="130" t="str">
        <f>IF(FN_MC!B1430="","*",FN_MC!B1430)</f>
        <v>*</v>
      </c>
      <c r="D1426" s="130" t="str">
        <f>IF(FN_MC!D1430="","*",FN_MC!D1430)</f>
        <v>*</v>
      </c>
      <c r="E1426" s="130" t="str">
        <f>IF(FN_MC!H1430="","*",FN_MC!H1430)</f>
        <v>*</v>
      </c>
      <c r="F1426" s="148" t="str">
        <f>IF(FN_MC!M1430="","*",FN_MC!M1430)</f>
        <v>*</v>
      </c>
      <c r="G1426" s="130" t="str">
        <f>IF(FN_MC!I1430="","*",FN_MC!I1430)</f>
        <v>*</v>
      </c>
      <c r="H1426" s="130" t="str">
        <f>IF(FN_MC!AB1430="","*",FN_MC!AB1430)</f>
        <v>*</v>
      </c>
      <c r="I1426" s="130" t="str">
        <f>IF(FN_MC!AC1430="","*",FN_MC!AC1430)</f>
        <v>*</v>
      </c>
      <c r="J1426" s="131" t="str">
        <f>IF(FN_MC!AA1430="","*",FN_MC!AA1430)</f>
        <v>*</v>
      </c>
      <c r="K1426" s="143" t="str">
        <f>IF(FN_MC!AD1430="","*",FN_MC!AD1430)</f>
        <v>*</v>
      </c>
    </row>
    <row r="1427" spans="2:11" hidden="1">
      <c r="B1427" s="129" t="str">
        <f>IF(FN_MC!Y1431="","*",FN_MC!Y1431)</f>
        <v>*</v>
      </c>
      <c r="C1427" s="130" t="str">
        <f>IF(FN_MC!B1431="","*",FN_MC!B1431)</f>
        <v>*</v>
      </c>
      <c r="D1427" s="130" t="str">
        <f>IF(FN_MC!D1431="","*",FN_MC!D1431)</f>
        <v>*</v>
      </c>
      <c r="E1427" s="130" t="str">
        <f>IF(FN_MC!H1431="","*",FN_MC!H1431)</f>
        <v>*</v>
      </c>
      <c r="F1427" s="148" t="str">
        <f>IF(FN_MC!M1431="","*",FN_MC!M1431)</f>
        <v>*</v>
      </c>
      <c r="G1427" s="130" t="str">
        <f>IF(FN_MC!I1431="","*",FN_MC!I1431)</f>
        <v>*</v>
      </c>
      <c r="H1427" s="130" t="str">
        <f>IF(FN_MC!AB1431="","*",FN_MC!AB1431)</f>
        <v>*</v>
      </c>
      <c r="I1427" s="130" t="str">
        <f>IF(FN_MC!AC1431="","*",FN_MC!AC1431)</f>
        <v>*</v>
      </c>
      <c r="J1427" s="131" t="str">
        <f>IF(FN_MC!AA1431="","*",FN_MC!AA1431)</f>
        <v>*</v>
      </c>
      <c r="K1427" s="143" t="str">
        <f>IF(FN_MC!AD1431="","*",FN_MC!AD1431)</f>
        <v>*</v>
      </c>
    </row>
    <row r="1428" spans="2:11" hidden="1">
      <c r="B1428" s="129" t="str">
        <f>IF(FN_MC!Y1432="","*",FN_MC!Y1432)</f>
        <v>*</v>
      </c>
      <c r="C1428" s="130" t="str">
        <f>IF(FN_MC!B1432="","*",FN_MC!B1432)</f>
        <v>*</v>
      </c>
      <c r="D1428" s="130" t="str">
        <f>IF(FN_MC!D1432="","*",FN_MC!D1432)</f>
        <v>*</v>
      </c>
      <c r="E1428" s="130" t="str">
        <f>IF(FN_MC!H1432="","*",FN_MC!H1432)</f>
        <v>*</v>
      </c>
      <c r="F1428" s="148" t="str">
        <f>IF(FN_MC!M1432="","*",FN_MC!M1432)</f>
        <v>*</v>
      </c>
      <c r="G1428" s="130" t="str">
        <f>IF(FN_MC!I1432="","*",FN_MC!I1432)</f>
        <v>*</v>
      </c>
      <c r="H1428" s="130" t="str">
        <f>IF(FN_MC!AB1432="","*",FN_MC!AB1432)</f>
        <v>*</v>
      </c>
      <c r="I1428" s="130" t="str">
        <f>IF(FN_MC!AC1432="","*",FN_MC!AC1432)</f>
        <v>*</v>
      </c>
      <c r="J1428" s="131" t="str">
        <f>IF(FN_MC!AA1432="","*",FN_MC!AA1432)</f>
        <v>*</v>
      </c>
      <c r="K1428" s="143" t="str">
        <f>IF(FN_MC!AD1432="","*",FN_MC!AD1432)</f>
        <v>*</v>
      </c>
    </row>
    <row r="1429" spans="2:11" hidden="1">
      <c r="B1429" s="129" t="str">
        <f>IF(FN_MC!Y1433="","*",FN_MC!Y1433)</f>
        <v>*</v>
      </c>
      <c r="C1429" s="130" t="str">
        <f>IF(FN_MC!B1433="","*",FN_MC!B1433)</f>
        <v>*</v>
      </c>
      <c r="D1429" s="130" t="str">
        <f>IF(FN_MC!D1433="","*",FN_MC!D1433)</f>
        <v>*</v>
      </c>
      <c r="E1429" s="130" t="str">
        <f>IF(FN_MC!H1433="","*",FN_MC!H1433)</f>
        <v>*</v>
      </c>
      <c r="F1429" s="148" t="str">
        <f>IF(FN_MC!M1433="","*",FN_MC!M1433)</f>
        <v>*</v>
      </c>
      <c r="G1429" s="130" t="str">
        <f>IF(FN_MC!I1433="","*",FN_MC!I1433)</f>
        <v>*</v>
      </c>
      <c r="H1429" s="130" t="str">
        <f>IF(FN_MC!AB1433="","*",FN_MC!AB1433)</f>
        <v>*</v>
      </c>
      <c r="I1429" s="130" t="str">
        <f>IF(FN_MC!AC1433="","*",FN_MC!AC1433)</f>
        <v>*</v>
      </c>
      <c r="J1429" s="131" t="str">
        <f>IF(FN_MC!AA1433="","*",FN_MC!AA1433)</f>
        <v>*</v>
      </c>
      <c r="K1429" s="143" t="str">
        <f>IF(FN_MC!AD1433="","*",FN_MC!AD1433)</f>
        <v>*</v>
      </c>
    </row>
    <row r="1430" spans="2:11" hidden="1">
      <c r="B1430" s="129" t="str">
        <f>IF(FN_MC!Y1434="","*",FN_MC!Y1434)</f>
        <v>*</v>
      </c>
      <c r="C1430" s="130" t="str">
        <f>IF(FN_MC!B1434="","*",FN_MC!B1434)</f>
        <v>*</v>
      </c>
      <c r="D1430" s="130" t="str">
        <f>IF(FN_MC!D1434="","*",FN_MC!D1434)</f>
        <v>*</v>
      </c>
      <c r="E1430" s="130" t="str">
        <f>IF(FN_MC!H1434="","*",FN_MC!H1434)</f>
        <v>*</v>
      </c>
      <c r="F1430" s="148" t="str">
        <f>IF(FN_MC!M1434="","*",FN_MC!M1434)</f>
        <v>*</v>
      </c>
      <c r="G1430" s="130" t="str">
        <f>IF(FN_MC!I1434="","*",FN_MC!I1434)</f>
        <v>*</v>
      </c>
      <c r="H1430" s="130" t="str">
        <f>IF(FN_MC!AB1434="","*",FN_MC!AB1434)</f>
        <v>*</v>
      </c>
      <c r="I1430" s="130" t="str">
        <f>IF(FN_MC!AC1434="","*",FN_MC!AC1434)</f>
        <v>*</v>
      </c>
      <c r="J1430" s="131" t="str">
        <f>IF(FN_MC!AA1434="","*",FN_MC!AA1434)</f>
        <v>*</v>
      </c>
      <c r="K1430" s="143" t="str">
        <f>IF(FN_MC!AD1434="","*",FN_MC!AD1434)</f>
        <v>*</v>
      </c>
    </row>
    <row r="1431" spans="2:11" hidden="1">
      <c r="B1431" s="129" t="str">
        <f>IF(FN_MC!Y1435="","*",FN_MC!Y1435)</f>
        <v>*</v>
      </c>
      <c r="C1431" s="130" t="str">
        <f>IF(FN_MC!B1435="","*",FN_MC!B1435)</f>
        <v>*</v>
      </c>
      <c r="D1431" s="130" t="str">
        <f>IF(FN_MC!D1435="","*",FN_MC!D1435)</f>
        <v>*</v>
      </c>
      <c r="E1431" s="130" t="str">
        <f>IF(FN_MC!H1435="","*",FN_MC!H1435)</f>
        <v>*</v>
      </c>
      <c r="F1431" s="148" t="str">
        <f>IF(FN_MC!M1435="","*",FN_MC!M1435)</f>
        <v>*</v>
      </c>
      <c r="G1431" s="130" t="str">
        <f>IF(FN_MC!I1435="","*",FN_MC!I1435)</f>
        <v>*</v>
      </c>
      <c r="H1431" s="130" t="str">
        <f>IF(FN_MC!AB1435="","*",FN_MC!AB1435)</f>
        <v>*</v>
      </c>
      <c r="I1431" s="130" t="str">
        <f>IF(FN_MC!AC1435="","*",FN_MC!AC1435)</f>
        <v>*</v>
      </c>
      <c r="J1431" s="131" t="str">
        <f>IF(FN_MC!AA1435="","*",FN_MC!AA1435)</f>
        <v>*</v>
      </c>
      <c r="K1431" s="143" t="str">
        <f>IF(FN_MC!AD1435="","*",FN_MC!AD1435)</f>
        <v>*</v>
      </c>
    </row>
    <row r="1432" spans="2:11" hidden="1">
      <c r="B1432" s="129" t="str">
        <f>IF(FN_MC!Y1436="","*",FN_MC!Y1436)</f>
        <v>*</v>
      </c>
      <c r="C1432" s="130" t="str">
        <f>IF(FN_MC!B1436="","*",FN_MC!B1436)</f>
        <v>*</v>
      </c>
      <c r="D1432" s="130" t="str">
        <f>IF(FN_MC!D1436="","*",FN_MC!D1436)</f>
        <v>*</v>
      </c>
      <c r="E1432" s="130" t="str">
        <f>IF(FN_MC!H1436="","*",FN_MC!H1436)</f>
        <v>*</v>
      </c>
      <c r="F1432" s="148" t="str">
        <f>IF(FN_MC!M1436="","*",FN_MC!M1436)</f>
        <v>*</v>
      </c>
      <c r="G1432" s="130" t="str">
        <f>IF(FN_MC!I1436="","*",FN_MC!I1436)</f>
        <v>*</v>
      </c>
      <c r="H1432" s="130" t="str">
        <f>IF(FN_MC!AB1436="","*",FN_MC!AB1436)</f>
        <v>*</v>
      </c>
      <c r="I1432" s="130" t="str">
        <f>IF(FN_MC!AC1436="","*",FN_MC!AC1436)</f>
        <v>*</v>
      </c>
      <c r="J1432" s="131" t="str">
        <f>IF(FN_MC!AA1436="","*",FN_MC!AA1436)</f>
        <v>*</v>
      </c>
      <c r="K1432" s="143" t="str">
        <f>IF(FN_MC!AD1436="","*",FN_MC!AD1436)</f>
        <v>*</v>
      </c>
    </row>
    <row r="1433" spans="2:11" hidden="1">
      <c r="B1433" s="129" t="str">
        <f>IF(FN_MC!Y1437="","*",FN_MC!Y1437)</f>
        <v>*</v>
      </c>
      <c r="C1433" s="130" t="str">
        <f>IF(FN_MC!B1437="","*",FN_MC!B1437)</f>
        <v>*</v>
      </c>
      <c r="D1433" s="130" t="str">
        <f>IF(FN_MC!D1437="","*",FN_MC!D1437)</f>
        <v>*</v>
      </c>
      <c r="E1433" s="130" t="str">
        <f>IF(FN_MC!H1437="","*",FN_MC!H1437)</f>
        <v>*</v>
      </c>
      <c r="F1433" s="148" t="str">
        <f>IF(FN_MC!M1437="","*",FN_MC!M1437)</f>
        <v>*</v>
      </c>
      <c r="G1433" s="130" t="str">
        <f>IF(FN_MC!I1437="","*",FN_MC!I1437)</f>
        <v>*</v>
      </c>
      <c r="H1433" s="130" t="str">
        <f>IF(FN_MC!AB1437="","*",FN_MC!AB1437)</f>
        <v>*</v>
      </c>
      <c r="I1433" s="130" t="str">
        <f>IF(FN_MC!AC1437="","*",FN_MC!AC1437)</f>
        <v>*</v>
      </c>
      <c r="J1433" s="131" t="str">
        <f>IF(FN_MC!AA1437="","*",FN_MC!AA1437)</f>
        <v>*</v>
      </c>
      <c r="K1433" s="143" t="str">
        <f>IF(FN_MC!AD1437="","*",FN_MC!AD1437)</f>
        <v>*</v>
      </c>
    </row>
    <row r="1434" spans="2:11" hidden="1">
      <c r="B1434" s="129" t="str">
        <f>IF(FN_MC!Y1438="","*",FN_MC!Y1438)</f>
        <v>*</v>
      </c>
      <c r="C1434" s="130" t="str">
        <f>IF(FN_MC!B1438="","*",FN_MC!B1438)</f>
        <v>*</v>
      </c>
      <c r="D1434" s="130" t="str">
        <f>IF(FN_MC!D1438="","*",FN_MC!D1438)</f>
        <v>*</v>
      </c>
      <c r="E1434" s="130" t="str">
        <f>IF(FN_MC!H1438="","*",FN_MC!H1438)</f>
        <v>*</v>
      </c>
      <c r="F1434" s="148" t="str">
        <f>IF(FN_MC!M1438="","*",FN_MC!M1438)</f>
        <v>*</v>
      </c>
      <c r="G1434" s="130" t="str">
        <f>IF(FN_MC!I1438="","*",FN_MC!I1438)</f>
        <v>*</v>
      </c>
      <c r="H1434" s="130" t="str">
        <f>IF(FN_MC!AB1438="","*",FN_MC!AB1438)</f>
        <v>*</v>
      </c>
      <c r="I1434" s="130" t="str">
        <f>IF(FN_MC!AC1438="","*",FN_MC!AC1438)</f>
        <v>*</v>
      </c>
      <c r="J1434" s="131" t="str">
        <f>IF(FN_MC!AA1438="","*",FN_MC!AA1438)</f>
        <v>*</v>
      </c>
      <c r="K1434" s="143" t="str">
        <f>IF(FN_MC!AD1438="","*",FN_MC!AD1438)</f>
        <v>*</v>
      </c>
    </row>
    <row r="1435" spans="2:11" hidden="1">
      <c r="B1435" s="129" t="str">
        <f>IF(FN_MC!Y1439="","*",FN_MC!Y1439)</f>
        <v>*</v>
      </c>
      <c r="C1435" s="130" t="str">
        <f>IF(FN_MC!B1439="","*",FN_MC!B1439)</f>
        <v>*</v>
      </c>
      <c r="D1435" s="130" t="str">
        <f>IF(FN_MC!D1439="","*",FN_MC!D1439)</f>
        <v>*</v>
      </c>
      <c r="E1435" s="130" t="str">
        <f>IF(FN_MC!H1439="","*",FN_MC!H1439)</f>
        <v>*</v>
      </c>
      <c r="F1435" s="148" t="str">
        <f>IF(FN_MC!M1439="","*",FN_MC!M1439)</f>
        <v>*</v>
      </c>
      <c r="G1435" s="130" t="str">
        <f>IF(FN_MC!I1439="","*",FN_MC!I1439)</f>
        <v>*</v>
      </c>
      <c r="H1435" s="130" t="str">
        <f>IF(FN_MC!AB1439="","*",FN_MC!AB1439)</f>
        <v>*</v>
      </c>
      <c r="I1435" s="130" t="str">
        <f>IF(FN_MC!AC1439="","*",FN_MC!AC1439)</f>
        <v>*</v>
      </c>
      <c r="J1435" s="131" t="str">
        <f>IF(FN_MC!AA1439="","*",FN_MC!AA1439)</f>
        <v>*</v>
      </c>
      <c r="K1435" s="143" t="str">
        <f>IF(FN_MC!AD1439="","*",FN_MC!AD1439)</f>
        <v>*</v>
      </c>
    </row>
    <row r="1436" spans="2:11" hidden="1">
      <c r="B1436" s="129" t="str">
        <f>IF(FN_MC!Y1440="","*",FN_MC!Y1440)</f>
        <v>*</v>
      </c>
      <c r="C1436" s="130" t="str">
        <f>IF(FN_MC!B1440="","*",FN_MC!B1440)</f>
        <v>*</v>
      </c>
      <c r="D1436" s="130" t="str">
        <f>IF(FN_MC!D1440="","*",FN_MC!D1440)</f>
        <v>*</v>
      </c>
      <c r="E1436" s="130" t="str">
        <f>IF(FN_MC!H1440="","*",FN_MC!H1440)</f>
        <v>*</v>
      </c>
      <c r="F1436" s="148" t="str">
        <f>IF(FN_MC!M1440="","*",FN_MC!M1440)</f>
        <v>*</v>
      </c>
      <c r="G1436" s="130" t="str">
        <f>IF(FN_MC!I1440="","*",FN_MC!I1440)</f>
        <v>*</v>
      </c>
      <c r="H1436" s="130" t="str">
        <f>IF(FN_MC!AB1440="","*",FN_MC!AB1440)</f>
        <v>*</v>
      </c>
      <c r="I1436" s="130" t="str">
        <f>IF(FN_MC!AC1440="","*",FN_MC!AC1440)</f>
        <v>*</v>
      </c>
      <c r="J1436" s="131" t="str">
        <f>IF(FN_MC!AA1440="","*",FN_MC!AA1440)</f>
        <v>*</v>
      </c>
      <c r="K1436" s="143" t="str">
        <f>IF(FN_MC!AD1440="","*",FN_MC!AD1440)</f>
        <v>*</v>
      </c>
    </row>
    <row r="1437" spans="2:11" hidden="1">
      <c r="B1437" s="129" t="str">
        <f>IF(FN_MC!Y1441="","*",FN_MC!Y1441)</f>
        <v>*</v>
      </c>
      <c r="C1437" s="130" t="str">
        <f>IF(FN_MC!B1441="","*",FN_MC!B1441)</f>
        <v>*</v>
      </c>
      <c r="D1437" s="130" t="str">
        <f>IF(FN_MC!D1441="","*",FN_MC!D1441)</f>
        <v>*</v>
      </c>
      <c r="E1437" s="130" t="str">
        <f>IF(FN_MC!H1441="","*",FN_MC!H1441)</f>
        <v>*</v>
      </c>
      <c r="F1437" s="148" t="str">
        <f>IF(FN_MC!M1441="","*",FN_MC!M1441)</f>
        <v>*</v>
      </c>
      <c r="G1437" s="130" t="str">
        <f>IF(FN_MC!I1441="","*",FN_MC!I1441)</f>
        <v>*</v>
      </c>
      <c r="H1437" s="130" t="str">
        <f>IF(FN_MC!AB1441="","*",FN_MC!AB1441)</f>
        <v>*</v>
      </c>
      <c r="I1437" s="130" t="str">
        <f>IF(FN_MC!AC1441="","*",FN_MC!AC1441)</f>
        <v>*</v>
      </c>
      <c r="J1437" s="131" t="str">
        <f>IF(FN_MC!AA1441="","*",FN_MC!AA1441)</f>
        <v>*</v>
      </c>
      <c r="K1437" s="143" t="str">
        <f>IF(FN_MC!AD1441="","*",FN_MC!AD1441)</f>
        <v>*</v>
      </c>
    </row>
    <row r="1438" spans="2:11" hidden="1">
      <c r="B1438" s="129" t="str">
        <f>IF(FN_MC!Y1442="","*",FN_MC!Y1442)</f>
        <v>*</v>
      </c>
      <c r="C1438" s="130" t="str">
        <f>IF(FN_MC!B1442="","*",FN_MC!B1442)</f>
        <v>*</v>
      </c>
      <c r="D1438" s="130" t="str">
        <f>IF(FN_MC!D1442="","*",FN_MC!D1442)</f>
        <v>*</v>
      </c>
      <c r="E1438" s="130" t="str">
        <f>IF(FN_MC!H1442="","*",FN_MC!H1442)</f>
        <v>*</v>
      </c>
      <c r="F1438" s="148" t="str">
        <f>IF(FN_MC!M1442="","*",FN_MC!M1442)</f>
        <v>*</v>
      </c>
      <c r="G1438" s="130" t="str">
        <f>IF(FN_MC!I1442="","*",FN_MC!I1442)</f>
        <v>*</v>
      </c>
      <c r="H1438" s="130" t="str">
        <f>IF(FN_MC!AB1442="","*",FN_MC!AB1442)</f>
        <v>*</v>
      </c>
      <c r="I1438" s="130" t="str">
        <f>IF(FN_MC!AC1442="","*",FN_MC!AC1442)</f>
        <v>*</v>
      </c>
      <c r="J1438" s="131" t="str">
        <f>IF(FN_MC!AA1442="","*",FN_MC!AA1442)</f>
        <v>*</v>
      </c>
      <c r="K1438" s="143" t="str">
        <f>IF(FN_MC!AD1442="","*",FN_MC!AD1442)</f>
        <v>*</v>
      </c>
    </row>
    <row r="1439" spans="2:11" hidden="1">
      <c r="B1439" s="129" t="str">
        <f>IF(FN_MC!Y1443="","*",FN_MC!Y1443)</f>
        <v>*</v>
      </c>
      <c r="C1439" s="130" t="str">
        <f>IF(FN_MC!B1443="","*",FN_MC!B1443)</f>
        <v>*</v>
      </c>
      <c r="D1439" s="130" t="str">
        <f>IF(FN_MC!D1443="","*",FN_MC!D1443)</f>
        <v>*</v>
      </c>
      <c r="E1439" s="130" t="str">
        <f>IF(FN_MC!H1443="","*",FN_MC!H1443)</f>
        <v>*</v>
      </c>
      <c r="F1439" s="148" t="str">
        <f>IF(FN_MC!M1443="","*",FN_MC!M1443)</f>
        <v>*</v>
      </c>
      <c r="G1439" s="130" t="str">
        <f>IF(FN_MC!I1443="","*",FN_MC!I1443)</f>
        <v>*</v>
      </c>
      <c r="H1439" s="130" t="str">
        <f>IF(FN_MC!AB1443="","*",FN_MC!AB1443)</f>
        <v>*</v>
      </c>
      <c r="I1439" s="130" t="str">
        <f>IF(FN_MC!AC1443="","*",FN_MC!AC1443)</f>
        <v>*</v>
      </c>
      <c r="J1439" s="131" t="str">
        <f>IF(FN_MC!AA1443="","*",FN_MC!AA1443)</f>
        <v>*</v>
      </c>
      <c r="K1439" s="143" t="str">
        <f>IF(FN_MC!AD1443="","*",FN_MC!AD1443)</f>
        <v>*</v>
      </c>
    </row>
    <row r="1440" spans="2:11" hidden="1">
      <c r="B1440" s="129" t="str">
        <f>IF(FN_MC!Y1444="","*",FN_MC!Y1444)</f>
        <v>*</v>
      </c>
      <c r="C1440" s="130" t="str">
        <f>IF(FN_MC!B1444="","*",FN_MC!B1444)</f>
        <v>*</v>
      </c>
      <c r="D1440" s="130" t="str">
        <f>IF(FN_MC!D1444="","*",FN_MC!D1444)</f>
        <v>*</v>
      </c>
      <c r="E1440" s="130" t="str">
        <f>IF(FN_MC!H1444="","*",FN_MC!H1444)</f>
        <v>*</v>
      </c>
      <c r="F1440" s="148" t="str">
        <f>IF(FN_MC!M1444="","*",FN_MC!M1444)</f>
        <v>*</v>
      </c>
      <c r="G1440" s="130" t="str">
        <f>IF(FN_MC!I1444="","*",FN_MC!I1444)</f>
        <v>*</v>
      </c>
      <c r="H1440" s="130" t="str">
        <f>IF(FN_MC!AB1444="","*",FN_MC!AB1444)</f>
        <v>*</v>
      </c>
      <c r="I1440" s="130" t="str">
        <f>IF(FN_MC!AC1444="","*",FN_MC!AC1444)</f>
        <v>*</v>
      </c>
      <c r="J1440" s="131" t="str">
        <f>IF(FN_MC!AA1444="","*",FN_MC!AA1444)</f>
        <v>*</v>
      </c>
      <c r="K1440" s="143" t="str">
        <f>IF(FN_MC!AD1444="","*",FN_MC!AD1444)</f>
        <v>*</v>
      </c>
    </row>
    <row r="1441" spans="2:11" hidden="1">
      <c r="B1441" s="129" t="str">
        <f>IF(FN_MC!Y1445="","*",FN_MC!Y1445)</f>
        <v>*</v>
      </c>
      <c r="C1441" s="130" t="str">
        <f>IF(FN_MC!B1445="","*",FN_MC!B1445)</f>
        <v>*</v>
      </c>
      <c r="D1441" s="130" t="str">
        <f>IF(FN_MC!D1445="","*",FN_MC!D1445)</f>
        <v>*</v>
      </c>
      <c r="E1441" s="130" t="str">
        <f>IF(FN_MC!H1445="","*",FN_MC!H1445)</f>
        <v>*</v>
      </c>
      <c r="F1441" s="148" t="str">
        <f>IF(FN_MC!M1445="","*",FN_MC!M1445)</f>
        <v>*</v>
      </c>
      <c r="G1441" s="130" t="str">
        <f>IF(FN_MC!I1445="","*",FN_MC!I1445)</f>
        <v>*</v>
      </c>
      <c r="H1441" s="130" t="str">
        <f>IF(FN_MC!AB1445="","*",FN_MC!AB1445)</f>
        <v>*</v>
      </c>
      <c r="I1441" s="130" t="str">
        <f>IF(FN_MC!AC1445="","*",FN_MC!AC1445)</f>
        <v>*</v>
      </c>
      <c r="J1441" s="131" t="str">
        <f>IF(FN_MC!AA1445="","*",FN_MC!AA1445)</f>
        <v>*</v>
      </c>
      <c r="K1441" s="143" t="str">
        <f>IF(FN_MC!AD1445="","*",FN_MC!AD1445)</f>
        <v>*</v>
      </c>
    </row>
    <row r="1442" spans="2:11" hidden="1">
      <c r="B1442" s="129" t="str">
        <f>IF(FN_MC!Y1446="","*",FN_MC!Y1446)</f>
        <v>*</v>
      </c>
      <c r="C1442" s="130" t="str">
        <f>IF(FN_MC!B1446="","*",FN_MC!B1446)</f>
        <v>*</v>
      </c>
      <c r="D1442" s="130" t="str">
        <f>IF(FN_MC!D1446="","*",FN_MC!D1446)</f>
        <v>*</v>
      </c>
      <c r="E1442" s="130" t="str">
        <f>IF(FN_MC!H1446="","*",FN_MC!H1446)</f>
        <v>*</v>
      </c>
      <c r="F1442" s="148" t="str">
        <f>IF(FN_MC!M1446="","*",FN_MC!M1446)</f>
        <v>*</v>
      </c>
      <c r="G1442" s="130" t="str">
        <f>IF(FN_MC!I1446="","*",FN_MC!I1446)</f>
        <v>*</v>
      </c>
      <c r="H1442" s="130" t="str">
        <f>IF(FN_MC!AB1446="","*",FN_MC!AB1446)</f>
        <v>*</v>
      </c>
      <c r="I1442" s="130" t="str">
        <f>IF(FN_MC!AC1446="","*",FN_MC!AC1446)</f>
        <v>*</v>
      </c>
      <c r="J1442" s="131" t="str">
        <f>IF(FN_MC!AA1446="","*",FN_MC!AA1446)</f>
        <v>*</v>
      </c>
      <c r="K1442" s="143" t="str">
        <f>IF(FN_MC!AD1446="","*",FN_MC!AD1446)</f>
        <v>*</v>
      </c>
    </row>
    <row r="1443" spans="2:11" hidden="1">
      <c r="B1443" s="129" t="str">
        <f>IF(FN_MC!Y1447="","*",FN_MC!Y1447)</f>
        <v>*</v>
      </c>
      <c r="C1443" s="130" t="str">
        <f>IF(FN_MC!B1447="","*",FN_MC!B1447)</f>
        <v>*</v>
      </c>
      <c r="D1443" s="130" t="str">
        <f>IF(FN_MC!D1447="","*",FN_MC!D1447)</f>
        <v>*</v>
      </c>
      <c r="E1443" s="130" t="str">
        <f>IF(FN_MC!H1447="","*",FN_MC!H1447)</f>
        <v>*</v>
      </c>
      <c r="F1443" s="148" t="str">
        <f>IF(FN_MC!M1447="","*",FN_MC!M1447)</f>
        <v>*</v>
      </c>
      <c r="G1443" s="130" t="str">
        <f>IF(FN_MC!I1447="","*",FN_MC!I1447)</f>
        <v>*</v>
      </c>
      <c r="H1443" s="130" t="str">
        <f>IF(FN_MC!AB1447="","*",FN_MC!AB1447)</f>
        <v>*</v>
      </c>
      <c r="I1443" s="130" t="str">
        <f>IF(FN_MC!AC1447="","*",FN_MC!AC1447)</f>
        <v>*</v>
      </c>
      <c r="J1443" s="131" t="str">
        <f>IF(FN_MC!AA1447="","*",FN_MC!AA1447)</f>
        <v>*</v>
      </c>
      <c r="K1443" s="143" t="str">
        <f>IF(FN_MC!AD1447="","*",FN_MC!AD1447)</f>
        <v>*</v>
      </c>
    </row>
    <row r="1444" spans="2:11" hidden="1">
      <c r="B1444" s="129" t="str">
        <f>IF(FN_MC!Y1448="","*",FN_MC!Y1448)</f>
        <v>*</v>
      </c>
      <c r="C1444" s="130" t="str">
        <f>IF(FN_MC!B1448="","*",FN_MC!B1448)</f>
        <v>*</v>
      </c>
      <c r="D1444" s="130" t="str">
        <f>IF(FN_MC!D1448="","*",FN_MC!D1448)</f>
        <v>*</v>
      </c>
      <c r="E1444" s="130" t="str">
        <f>IF(FN_MC!H1448="","*",FN_MC!H1448)</f>
        <v>*</v>
      </c>
      <c r="F1444" s="148" t="str">
        <f>IF(FN_MC!M1448="","*",FN_MC!M1448)</f>
        <v>*</v>
      </c>
      <c r="G1444" s="130" t="str">
        <f>IF(FN_MC!I1448="","*",FN_MC!I1448)</f>
        <v>*</v>
      </c>
      <c r="H1444" s="130" t="str">
        <f>IF(FN_MC!AB1448="","*",FN_MC!AB1448)</f>
        <v>*</v>
      </c>
      <c r="I1444" s="130" t="str">
        <f>IF(FN_MC!AC1448="","*",FN_MC!AC1448)</f>
        <v>*</v>
      </c>
      <c r="J1444" s="131" t="str">
        <f>IF(FN_MC!AA1448="","*",FN_MC!AA1448)</f>
        <v>*</v>
      </c>
      <c r="K1444" s="143" t="str">
        <f>IF(FN_MC!AD1448="","*",FN_MC!AD1448)</f>
        <v>*</v>
      </c>
    </row>
    <row r="1445" spans="2:11" hidden="1">
      <c r="B1445" s="129" t="str">
        <f>IF(FN_MC!Y1449="","*",FN_MC!Y1449)</f>
        <v>*</v>
      </c>
      <c r="C1445" s="130" t="str">
        <f>IF(FN_MC!B1449="","*",FN_MC!B1449)</f>
        <v>*</v>
      </c>
      <c r="D1445" s="130" t="str">
        <f>IF(FN_MC!D1449="","*",FN_MC!D1449)</f>
        <v>*</v>
      </c>
      <c r="E1445" s="130" t="str">
        <f>IF(FN_MC!H1449="","*",FN_MC!H1449)</f>
        <v>*</v>
      </c>
      <c r="F1445" s="148" t="str">
        <f>IF(FN_MC!M1449="","*",FN_MC!M1449)</f>
        <v>*</v>
      </c>
      <c r="G1445" s="130" t="str">
        <f>IF(FN_MC!I1449="","*",FN_MC!I1449)</f>
        <v>*</v>
      </c>
      <c r="H1445" s="130" t="str">
        <f>IF(FN_MC!AB1449="","*",FN_MC!AB1449)</f>
        <v>*</v>
      </c>
      <c r="I1445" s="130" t="str">
        <f>IF(FN_MC!AC1449="","*",FN_MC!AC1449)</f>
        <v>*</v>
      </c>
      <c r="J1445" s="131" t="str">
        <f>IF(FN_MC!AA1449="","*",FN_MC!AA1449)</f>
        <v>*</v>
      </c>
      <c r="K1445" s="143" t="str">
        <f>IF(FN_MC!AD1449="","*",FN_MC!AD1449)</f>
        <v>*</v>
      </c>
    </row>
    <row r="1446" spans="2:11" hidden="1">
      <c r="B1446" s="129" t="str">
        <f>IF(FN_MC!Y1450="","*",FN_MC!Y1450)</f>
        <v>*</v>
      </c>
      <c r="C1446" s="130" t="str">
        <f>IF(FN_MC!B1450="","*",FN_MC!B1450)</f>
        <v>*</v>
      </c>
      <c r="D1446" s="130" t="str">
        <f>IF(FN_MC!D1450="","*",FN_MC!D1450)</f>
        <v>*</v>
      </c>
      <c r="E1446" s="130" t="str">
        <f>IF(FN_MC!H1450="","*",FN_MC!H1450)</f>
        <v>*</v>
      </c>
      <c r="F1446" s="148" t="str">
        <f>IF(FN_MC!M1450="","*",FN_MC!M1450)</f>
        <v>*</v>
      </c>
      <c r="G1446" s="130" t="str">
        <f>IF(FN_MC!I1450="","*",FN_MC!I1450)</f>
        <v>*</v>
      </c>
      <c r="H1446" s="130" t="str">
        <f>IF(FN_MC!AB1450="","*",FN_MC!AB1450)</f>
        <v>*</v>
      </c>
      <c r="I1446" s="130" t="str">
        <f>IF(FN_MC!AC1450="","*",FN_MC!AC1450)</f>
        <v>*</v>
      </c>
      <c r="J1446" s="131" t="str">
        <f>IF(FN_MC!AA1450="","*",FN_MC!AA1450)</f>
        <v>*</v>
      </c>
      <c r="K1446" s="143" t="str">
        <f>IF(FN_MC!AD1450="","*",FN_MC!AD1450)</f>
        <v>*</v>
      </c>
    </row>
    <row r="1447" spans="2:11" hidden="1">
      <c r="B1447" s="129" t="str">
        <f>IF(FN_MC!Y1451="","*",FN_MC!Y1451)</f>
        <v>*</v>
      </c>
      <c r="C1447" s="130" t="str">
        <f>IF(FN_MC!B1451="","*",FN_MC!B1451)</f>
        <v>*</v>
      </c>
      <c r="D1447" s="130" t="str">
        <f>IF(FN_MC!D1451="","*",FN_MC!D1451)</f>
        <v>*</v>
      </c>
      <c r="E1447" s="130" t="str">
        <f>IF(FN_MC!H1451="","*",FN_MC!H1451)</f>
        <v>*</v>
      </c>
      <c r="F1447" s="148" t="str">
        <f>IF(FN_MC!M1451="","*",FN_MC!M1451)</f>
        <v>*</v>
      </c>
      <c r="G1447" s="130" t="str">
        <f>IF(FN_MC!I1451="","*",FN_MC!I1451)</f>
        <v>*</v>
      </c>
      <c r="H1447" s="130" t="str">
        <f>IF(FN_MC!AB1451="","*",FN_MC!AB1451)</f>
        <v>*</v>
      </c>
      <c r="I1447" s="130" t="str">
        <f>IF(FN_MC!AC1451="","*",FN_MC!AC1451)</f>
        <v>*</v>
      </c>
      <c r="J1447" s="131" t="str">
        <f>IF(FN_MC!AA1451="","*",FN_MC!AA1451)</f>
        <v>*</v>
      </c>
      <c r="K1447" s="143" t="str">
        <f>IF(FN_MC!AD1451="","*",FN_MC!AD1451)</f>
        <v>*</v>
      </c>
    </row>
    <row r="1448" spans="2:11" hidden="1">
      <c r="B1448" s="129" t="str">
        <f>IF(FN_MC!Y1452="","*",FN_MC!Y1452)</f>
        <v>*</v>
      </c>
      <c r="C1448" s="130" t="str">
        <f>IF(FN_MC!B1452="","*",FN_MC!B1452)</f>
        <v>*</v>
      </c>
      <c r="D1448" s="130" t="str">
        <f>IF(FN_MC!D1452="","*",FN_MC!D1452)</f>
        <v>*</v>
      </c>
      <c r="E1448" s="130" t="str">
        <f>IF(FN_MC!H1452="","*",FN_MC!H1452)</f>
        <v>*</v>
      </c>
      <c r="F1448" s="148" t="str">
        <f>IF(FN_MC!M1452="","*",FN_MC!M1452)</f>
        <v>*</v>
      </c>
      <c r="G1448" s="130" t="str">
        <f>IF(FN_MC!I1452="","*",FN_MC!I1452)</f>
        <v>*</v>
      </c>
      <c r="H1448" s="130" t="str">
        <f>IF(FN_MC!AB1452="","*",FN_MC!AB1452)</f>
        <v>*</v>
      </c>
      <c r="I1448" s="130" t="str">
        <f>IF(FN_MC!AC1452="","*",FN_MC!AC1452)</f>
        <v>*</v>
      </c>
      <c r="J1448" s="131" t="str">
        <f>IF(FN_MC!AA1452="","*",FN_MC!AA1452)</f>
        <v>*</v>
      </c>
      <c r="K1448" s="143" t="str">
        <f>IF(FN_MC!AD1452="","*",FN_MC!AD1452)</f>
        <v>*</v>
      </c>
    </row>
    <row r="1449" spans="2:11" hidden="1">
      <c r="B1449" s="129" t="str">
        <f>IF(FN_MC!Y1453="","*",FN_MC!Y1453)</f>
        <v>*</v>
      </c>
      <c r="C1449" s="130" t="str">
        <f>IF(FN_MC!B1453="","*",FN_MC!B1453)</f>
        <v>*</v>
      </c>
      <c r="D1449" s="130" t="str">
        <f>IF(FN_MC!D1453="","*",FN_MC!D1453)</f>
        <v>*</v>
      </c>
      <c r="E1449" s="130" t="str">
        <f>IF(FN_MC!H1453="","*",FN_MC!H1453)</f>
        <v>*</v>
      </c>
      <c r="F1449" s="148" t="str">
        <f>IF(FN_MC!M1453="","*",FN_MC!M1453)</f>
        <v>*</v>
      </c>
      <c r="G1449" s="130" t="str">
        <f>IF(FN_MC!I1453="","*",FN_MC!I1453)</f>
        <v>*</v>
      </c>
      <c r="H1449" s="130" t="str">
        <f>IF(FN_MC!AB1453="","*",FN_MC!AB1453)</f>
        <v>*</v>
      </c>
      <c r="I1449" s="130" t="str">
        <f>IF(FN_MC!AC1453="","*",FN_MC!AC1453)</f>
        <v>*</v>
      </c>
      <c r="J1449" s="131" t="str">
        <f>IF(FN_MC!AA1453="","*",FN_MC!AA1453)</f>
        <v>*</v>
      </c>
      <c r="K1449" s="143" t="str">
        <f>IF(FN_MC!AD1453="","*",FN_MC!AD1453)</f>
        <v>*</v>
      </c>
    </row>
    <row r="1450" spans="2:11" hidden="1">
      <c r="B1450" s="129" t="str">
        <f>IF(FN_MC!Y1454="","*",FN_MC!Y1454)</f>
        <v>*</v>
      </c>
      <c r="C1450" s="130" t="str">
        <f>IF(FN_MC!B1454="","*",FN_MC!B1454)</f>
        <v>*</v>
      </c>
      <c r="D1450" s="130" t="str">
        <f>IF(FN_MC!D1454="","*",FN_MC!D1454)</f>
        <v>*</v>
      </c>
      <c r="E1450" s="130" t="str">
        <f>IF(FN_MC!H1454="","*",FN_MC!H1454)</f>
        <v>*</v>
      </c>
      <c r="F1450" s="148" t="str">
        <f>IF(FN_MC!M1454="","*",FN_MC!M1454)</f>
        <v>*</v>
      </c>
      <c r="G1450" s="130" t="str">
        <f>IF(FN_MC!I1454="","*",FN_MC!I1454)</f>
        <v>*</v>
      </c>
      <c r="H1450" s="130" t="str">
        <f>IF(FN_MC!AB1454="","*",FN_MC!AB1454)</f>
        <v>*</v>
      </c>
      <c r="I1450" s="130" t="str">
        <f>IF(FN_MC!AC1454="","*",FN_MC!AC1454)</f>
        <v>*</v>
      </c>
      <c r="J1450" s="131" t="str">
        <f>IF(FN_MC!AA1454="","*",FN_MC!AA1454)</f>
        <v>*</v>
      </c>
      <c r="K1450" s="143" t="str">
        <f>IF(FN_MC!AD1454="","*",FN_MC!AD1454)</f>
        <v>*</v>
      </c>
    </row>
    <row r="1451" spans="2:11" hidden="1">
      <c r="B1451" s="129" t="str">
        <f>IF(FN_MC!Y1455="","*",FN_MC!Y1455)</f>
        <v>*</v>
      </c>
      <c r="C1451" s="130" t="str">
        <f>IF(FN_MC!B1455="","*",FN_MC!B1455)</f>
        <v>*</v>
      </c>
      <c r="D1451" s="130" t="str">
        <f>IF(FN_MC!D1455="","*",FN_MC!D1455)</f>
        <v>*</v>
      </c>
      <c r="E1451" s="130" t="str">
        <f>IF(FN_MC!H1455="","*",FN_MC!H1455)</f>
        <v>*</v>
      </c>
      <c r="F1451" s="148" t="str">
        <f>IF(FN_MC!M1455="","*",FN_MC!M1455)</f>
        <v>*</v>
      </c>
      <c r="G1451" s="130" t="str">
        <f>IF(FN_MC!I1455="","*",FN_MC!I1455)</f>
        <v>*</v>
      </c>
      <c r="H1451" s="130" t="str">
        <f>IF(FN_MC!AB1455="","*",FN_MC!AB1455)</f>
        <v>*</v>
      </c>
      <c r="I1451" s="130" t="str">
        <f>IF(FN_MC!AC1455="","*",FN_MC!AC1455)</f>
        <v>*</v>
      </c>
      <c r="J1451" s="131" t="str">
        <f>IF(FN_MC!AA1455="","*",FN_MC!AA1455)</f>
        <v>*</v>
      </c>
      <c r="K1451" s="143" t="str">
        <f>IF(FN_MC!AD1455="","*",FN_MC!AD1455)</f>
        <v>*</v>
      </c>
    </row>
    <row r="1452" spans="2:11" hidden="1">
      <c r="B1452" s="129" t="str">
        <f>IF(FN_MC!Y1456="","*",FN_MC!Y1456)</f>
        <v>*</v>
      </c>
      <c r="C1452" s="130" t="str">
        <f>IF(FN_MC!B1456="","*",FN_MC!B1456)</f>
        <v>*</v>
      </c>
      <c r="D1452" s="130" t="str">
        <f>IF(FN_MC!D1456="","*",FN_MC!D1456)</f>
        <v>*</v>
      </c>
      <c r="E1452" s="130" t="str">
        <f>IF(FN_MC!H1456="","*",FN_MC!H1456)</f>
        <v>*</v>
      </c>
      <c r="F1452" s="148" t="str">
        <f>IF(FN_MC!M1456="","*",FN_MC!M1456)</f>
        <v>*</v>
      </c>
      <c r="G1452" s="130" t="str">
        <f>IF(FN_MC!I1456="","*",FN_MC!I1456)</f>
        <v>*</v>
      </c>
      <c r="H1452" s="130" t="str">
        <f>IF(FN_MC!AB1456="","*",FN_MC!AB1456)</f>
        <v>*</v>
      </c>
      <c r="I1452" s="130" t="str">
        <f>IF(FN_MC!AC1456="","*",FN_MC!AC1456)</f>
        <v>*</v>
      </c>
      <c r="J1452" s="131" t="str">
        <f>IF(FN_MC!AA1456="","*",FN_MC!AA1456)</f>
        <v>*</v>
      </c>
      <c r="K1452" s="143" t="str">
        <f>IF(FN_MC!AD1456="","*",FN_MC!AD1456)</f>
        <v>*</v>
      </c>
    </row>
    <row r="1453" spans="2:11" hidden="1">
      <c r="B1453" s="129" t="str">
        <f>IF(FN_MC!Y1457="","*",FN_MC!Y1457)</f>
        <v>*</v>
      </c>
      <c r="C1453" s="130" t="str">
        <f>IF(FN_MC!B1457="","*",FN_MC!B1457)</f>
        <v>*</v>
      </c>
      <c r="D1453" s="130" t="str">
        <f>IF(FN_MC!D1457="","*",FN_MC!D1457)</f>
        <v>*</v>
      </c>
      <c r="E1453" s="130" t="str">
        <f>IF(FN_MC!H1457="","*",FN_MC!H1457)</f>
        <v>*</v>
      </c>
      <c r="F1453" s="148" t="str">
        <f>IF(FN_MC!M1457="","*",FN_MC!M1457)</f>
        <v>*</v>
      </c>
      <c r="G1453" s="130" t="str">
        <f>IF(FN_MC!I1457="","*",FN_MC!I1457)</f>
        <v>*</v>
      </c>
      <c r="H1453" s="130" t="str">
        <f>IF(FN_MC!AB1457="","*",FN_MC!AB1457)</f>
        <v>*</v>
      </c>
      <c r="I1453" s="130" t="str">
        <f>IF(FN_MC!AC1457="","*",FN_MC!AC1457)</f>
        <v>*</v>
      </c>
      <c r="J1453" s="131" t="str">
        <f>IF(FN_MC!AA1457="","*",FN_MC!AA1457)</f>
        <v>*</v>
      </c>
      <c r="K1453" s="143" t="str">
        <f>IF(FN_MC!AD1457="","*",FN_MC!AD1457)</f>
        <v>*</v>
      </c>
    </row>
    <row r="1454" spans="2:11" hidden="1">
      <c r="B1454" s="129" t="str">
        <f>IF(FN_MC!Y1458="","*",FN_MC!Y1458)</f>
        <v>*</v>
      </c>
      <c r="C1454" s="130" t="str">
        <f>IF(FN_MC!B1458="","*",FN_MC!B1458)</f>
        <v>*</v>
      </c>
      <c r="D1454" s="130" t="str">
        <f>IF(FN_MC!D1458="","*",FN_MC!D1458)</f>
        <v>*</v>
      </c>
      <c r="E1454" s="130" t="str">
        <f>IF(FN_MC!H1458="","*",FN_MC!H1458)</f>
        <v>*</v>
      </c>
      <c r="F1454" s="148" t="str">
        <f>IF(FN_MC!M1458="","*",FN_MC!M1458)</f>
        <v>*</v>
      </c>
      <c r="G1454" s="130" t="str">
        <f>IF(FN_MC!I1458="","*",FN_MC!I1458)</f>
        <v>*</v>
      </c>
      <c r="H1454" s="130" t="str">
        <f>IF(FN_MC!AB1458="","*",FN_MC!AB1458)</f>
        <v>*</v>
      </c>
      <c r="I1454" s="130" t="str">
        <f>IF(FN_MC!AC1458="","*",FN_MC!AC1458)</f>
        <v>*</v>
      </c>
      <c r="J1454" s="131" t="str">
        <f>IF(FN_MC!AA1458="","*",FN_MC!AA1458)</f>
        <v>*</v>
      </c>
      <c r="K1454" s="143" t="str">
        <f>IF(FN_MC!AD1458="","*",FN_MC!AD1458)</f>
        <v>*</v>
      </c>
    </row>
    <row r="1455" spans="2:11" hidden="1">
      <c r="B1455" s="129" t="str">
        <f>IF(FN_MC!Y1459="","*",FN_MC!Y1459)</f>
        <v>*</v>
      </c>
      <c r="C1455" s="130" t="str">
        <f>IF(FN_MC!B1459="","*",FN_MC!B1459)</f>
        <v>*</v>
      </c>
      <c r="D1455" s="130" t="str">
        <f>IF(FN_MC!D1459="","*",FN_MC!D1459)</f>
        <v>*</v>
      </c>
      <c r="E1455" s="130" t="str">
        <f>IF(FN_MC!H1459="","*",FN_MC!H1459)</f>
        <v>*</v>
      </c>
      <c r="F1455" s="148" t="str">
        <f>IF(FN_MC!M1459="","*",FN_MC!M1459)</f>
        <v>*</v>
      </c>
      <c r="G1455" s="130" t="str">
        <f>IF(FN_MC!I1459="","*",FN_MC!I1459)</f>
        <v>*</v>
      </c>
      <c r="H1455" s="130" t="str">
        <f>IF(FN_MC!AB1459="","*",FN_MC!AB1459)</f>
        <v>*</v>
      </c>
      <c r="I1455" s="130" t="str">
        <f>IF(FN_MC!AC1459="","*",FN_MC!AC1459)</f>
        <v>*</v>
      </c>
      <c r="J1455" s="131" t="str">
        <f>IF(FN_MC!AA1459="","*",FN_MC!AA1459)</f>
        <v>*</v>
      </c>
      <c r="K1455" s="143" t="str">
        <f>IF(FN_MC!AD1459="","*",FN_MC!AD1459)</f>
        <v>*</v>
      </c>
    </row>
    <row r="1456" spans="2:11" hidden="1">
      <c r="B1456" s="129" t="str">
        <f>IF(FN_MC!Y1460="","*",FN_MC!Y1460)</f>
        <v>*</v>
      </c>
      <c r="C1456" s="130" t="str">
        <f>IF(FN_MC!B1460="","*",FN_MC!B1460)</f>
        <v>*</v>
      </c>
      <c r="D1456" s="130" t="str">
        <f>IF(FN_MC!D1460="","*",FN_MC!D1460)</f>
        <v>*</v>
      </c>
      <c r="E1456" s="130" t="str">
        <f>IF(FN_MC!H1460="","*",FN_MC!H1460)</f>
        <v>*</v>
      </c>
      <c r="F1456" s="148" t="str">
        <f>IF(FN_MC!M1460="","*",FN_MC!M1460)</f>
        <v>*</v>
      </c>
      <c r="G1456" s="130" t="str">
        <f>IF(FN_MC!I1460="","*",FN_MC!I1460)</f>
        <v>*</v>
      </c>
      <c r="H1456" s="130" t="str">
        <f>IF(FN_MC!AB1460="","*",FN_MC!AB1460)</f>
        <v>*</v>
      </c>
      <c r="I1456" s="130" t="str">
        <f>IF(FN_MC!AC1460="","*",FN_MC!AC1460)</f>
        <v>*</v>
      </c>
      <c r="J1456" s="131" t="str">
        <f>IF(FN_MC!AA1460="","*",FN_MC!AA1460)</f>
        <v>*</v>
      </c>
      <c r="K1456" s="143" t="str">
        <f>IF(FN_MC!AD1460="","*",FN_MC!AD1460)</f>
        <v>*</v>
      </c>
    </row>
    <row r="1457" spans="2:11" hidden="1">
      <c r="B1457" s="129" t="str">
        <f>IF(FN_MC!Y1461="","*",FN_MC!Y1461)</f>
        <v>*</v>
      </c>
      <c r="C1457" s="130" t="str">
        <f>IF(FN_MC!B1461="","*",FN_MC!B1461)</f>
        <v>*</v>
      </c>
      <c r="D1457" s="130" t="str">
        <f>IF(FN_MC!D1461="","*",FN_MC!D1461)</f>
        <v>*</v>
      </c>
      <c r="E1457" s="130" t="str">
        <f>IF(FN_MC!H1461="","*",FN_MC!H1461)</f>
        <v>*</v>
      </c>
      <c r="F1457" s="148" t="str">
        <f>IF(FN_MC!M1461="","*",FN_MC!M1461)</f>
        <v>*</v>
      </c>
      <c r="G1457" s="130" t="str">
        <f>IF(FN_MC!I1461="","*",FN_MC!I1461)</f>
        <v>*</v>
      </c>
      <c r="H1457" s="130" t="str">
        <f>IF(FN_MC!AB1461="","*",FN_MC!AB1461)</f>
        <v>*</v>
      </c>
      <c r="I1457" s="130" t="str">
        <f>IF(FN_MC!AC1461="","*",FN_MC!AC1461)</f>
        <v>*</v>
      </c>
      <c r="J1457" s="131" t="str">
        <f>IF(FN_MC!AA1461="","*",FN_MC!AA1461)</f>
        <v>*</v>
      </c>
      <c r="K1457" s="143" t="str">
        <f>IF(FN_MC!AD1461="","*",FN_MC!AD1461)</f>
        <v>*</v>
      </c>
    </row>
    <row r="1458" spans="2:11" hidden="1">
      <c r="B1458" s="129" t="str">
        <f>IF(FN_MC!Y1462="","*",FN_MC!Y1462)</f>
        <v>*</v>
      </c>
      <c r="C1458" s="130" t="str">
        <f>IF(FN_MC!B1462="","*",FN_MC!B1462)</f>
        <v>*</v>
      </c>
      <c r="D1458" s="130" t="str">
        <f>IF(FN_MC!D1462="","*",FN_MC!D1462)</f>
        <v>*</v>
      </c>
      <c r="E1458" s="130" t="str">
        <f>IF(FN_MC!H1462="","*",FN_MC!H1462)</f>
        <v>*</v>
      </c>
      <c r="F1458" s="148" t="str">
        <f>IF(FN_MC!M1462="","*",FN_MC!M1462)</f>
        <v>*</v>
      </c>
      <c r="G1458" s="130" t="str">
        <f>IF(FN_MC!I1462="","*",FN_MC!I1462)</f>
        <v>*</v>
      </c>
      <c r="H1458" s="130" t="str">
        <f>IF(FN_MC!AB1462="","*",FN_MC!AB1462)</f>
        <v>*</v>
      </c>
      <c r="I1458" s="130" t="str">
        <f>IF(FN_MC!AC1462="","*",FN_MC!AC1462)</f>
        <v>*</v>
      </c>
      <c r="J1458" s="131" t="str">
        <f>IF(FN_MC!AA1462="","*",FN_MC!AA1462)</f>
        <v>*</v>
      </c>
      <c r="K1458" s="143" t="str">
        <f>IF(FN_MC!AD1462="","*",FN_MC!AD1462)</f>
        <v>*</v>
      </c>
    </row>
    <row r="1459" spans="2:11" hidden="1">
      <c r="B1459" s="129" t="str">
        <f>IF(FN_MC!Y1463="","*",FN_MC!Y1463)</f>
        <v>*</v>
      </c>
      <c r="C1459" s="130" t="str">
        <f>IF(FN_MC!B1463="","*",FN_MC!B1463)</f>
        <v>*</v>
      </c>
      <c r="D1459" s="130" t="str">
        <f>IF(FN_MC!D1463="","*",FN_MC!D1463)</f>
        <v>*</v>
      </c>
      <c r="E1459" s="130" t="str">
        <f>IF(FN_MC!H1463="","*",FN_MC!H1463)</f>
        <v>*</v>
      </c>
      <c r="F1459" s="148" t="str">
        <f>IF(FN_MC!M1463="","*",FN_MC!M1463)</f>
        <v>*</v>
      </c>
      <c r="G1459" s="130" t="str">
        <f>IF(FN_MC!I1463="","*",FN_MC!I1463)</f>
        <v>*</v>
      </c>
      <c r="H1459" s="130" t="str">
        <f>IF(FN_MC!AB1463="","*",FN_MC!AB1463)</f>
        <v>*</v>
      </c>
      <c r="I1459" s="130" t="str">
        <f>IF(FN_MC!AC1463="","*",FN_MC!AC1463)</f>
        <v>*</v>
      </c>
      <c r="J1459" s="131" t="str">
        <f>IF(FN_MC!AA1463="","*",FN_MC!AA1463)</f>
        <v>*</v>
      </c>
      <c r="K1459" s="143" t="str">
        <f>IF(FN_MC!AD1463="","*",FN_MC!AD1463)</f>
        <v>*</v>
      </c>
    </row>
    <row r="1460" spans="2:11" hidden="1">
      <c r="B1460" s="129" t="str">
        <f>IF(FN_MC!Y1464="","*",FN_MC!Y1464)</f>
        <v>*</v>
      </c>
      <c r="C1460" s="130" t="str">
        <f>IF(FN_MC!B1464="","*",FN_MC!B1464)</f>
        <v>*</v>
      </c>
      <c r="D1460" s="130" t="str">
        <f>IF(FN_MC!D1464="","*",FN_MC!D1464)</f>
        <v>*</v>
      </c>
      <c r="E1460" s="130" t="str">
        <f>IF(FN_MC!H1464="","*",FN_MC!H1464)</f>
        <v>*</v>
      </c>
      <c r="F1460" s="148" t="str">
        <f>IF(FN_MC!M1464="","*",FN_MC!M1464)</f>
        <v>*</v>
      </c>
      <c r="G1460" s="130" t="str">
        <f>IF(FN_MC!I1464="","*",FN_MC!I1464)</f>
        <v>*</v>
      </c>
      <c r="H1460" s="130" t="str">
        <f>IF(FN_MC!AB1464="","*",FN_MC!AB1464)</f>
        <v>*</v>
      </c>
      <c r="I1460" s="130" t="str">
        <f>IF(FN_MC!AC1464="","*",FN_MC!AC1464)</f>
        <v>*</v>
      </c>
      <c r="J1460" s="131" t="str">
        <f>IF(FN_MC!AA1464="","*",FN_MC!AA1464)</f>
        <v>*</v>
      </c>
      <c r="K1460" s="143" t="str">
        <f>IF(FN_MC!AD1464="","*",FN_MC!AD1464)</f>
        <v>*</v>
      </c>
    </row>
    <row r="1461" spans="2:11" hidden="1">
      <c r="B1461" s="129" t="str">
        <f>IF(FN_MC!Y1465="","*",FN_MC!Y1465)</f>
        <v>*</v>
      </c>
      <c r="C1461" s="130" t="str">
        <f>IF(FN_MC!B1465="","*",FN_MC!B1465)</f>
        <v>*</v>
      </c>
      <c r="D1461" s="130" t="str">
        <f>IF(FN_MC!D1465="","*",FN_MC!D1465)</f>
        <v>*</v>
      </c>
      <c r="E1461" s="130" t="str">
        <f>IF(FN_MC!H1465="","*",FN_MC!H1465)</f>
        <v>*</v>
      </c>
      <c r="F1461" s="148" t="str">
        <f>IF(FN_MC!M1465="","*",FN_MC!M1465)</f>
        <v>*</v>
      </c>
      <c r="G1461" s="130" t="str">
        <f>IF(FN_MC!I1465="","*",FN_MC!I1465)</f>
        <v>*</v>
      </c>
      <c r="H1461" s="130" t="str">
        <f>IF(FN_MC!AB1465="","*",FN_MC!AB1465)</f>
        <v>*</v>
      </c>
      <c r="I1461" s="130" t="str">
        <f>IF(FN_MC!AC1465="","*",FN_MC!AC1465)</f>
        <v>*</v>
      </c>
      <c r="J1461" s="131" t="str">
        <f>IF(FN_MC!AA1465="","*",FN_MC!AA1465)</f>
        <v>*</v>
      </c>
      <c r="K1461" s="143" t="str">
        <f>IF(FN_MC!AD1465="","*",FN_MC!AD1465)</f>
        <v>*</v>
      </c>
    </row>
    <row r="1462" spans="2:11" hidden="1">
      <c r="B1462" s="129" t="str">
        <f>IF(FN_MC!Y1466="","*",FN_MC!Y1466)</f>
        <v>*</v>
      </c>
      <c r="C1462" s="130" t="str">
        <f>IF(FN_MC!B1466="","*",FN_MC!B1466)</f>
        <v>*</v>
      </c>
      <c r="D1462" s="130" t="str">
        <f>IF(FN_MC!D1466="","*",FN_MC!D1466)</f>
        <v>*</v>
      </c>
      <c r="E1462" s="130" t="str">
        <f>IF(FN_MC!H1466="","*",FN_MC!H1466)</f>
        <v>*</v>
      </c>
      <c r="F1462" s="148" t="str">
        <f>IF(FN_MC!M1466="","*",FN_MC!M1466)</f>
        <v>*</v>
      </c>
      <c r="G1462" s="130" t="str">
        <f>IF(FN_MC!I1466="","*",FN_MC!I1466)</f>
        <v>*</v>
      </c>
      <c r="H1462" s="130" t="str">
        <f>IF(FN_MC!AB1466="","*",FN_MC!AB1466)</f>
        <v>*</v>
      </c>
      <c r="I1462" s="130" t="str">
        <f>IF(FN_MC!AC1466="","*",FN_MC!AC1466)</f>
        <v>*</v>
      </c>
      <c r="J1462" s="131" t="str">
        <f>IF(FN_MC!AA1466="","*",FN_MC!AA1466)</f>
        <v>*</v>
      </c>
      <c r="K1462" s="143" t="str">
        <f>IF(FN_MC!AD1466="","*",FN_MC!AD1466)</f>
        <v>*</v>
      </c>
    </row>
    <row r="1463" spans="2:11" hidden="1">
      <c r="B1463" s="129" t="str">
        <f>IF(FN_MC!Y1467="","*",FN_MC!Y1467)</f>
        <v>*</v>
      </c>
      <c r="C1463" s="130" t="str">
        <f>IF(FN_MC!B1467="","*",FN_MC!B1467)</f>
        <v>*</v>
      </c>
      <c r="D1463" s="130" t="str">
        <f>IF(FN_MC!D1467="","*",FN_MC!D1467)</f>
        <v>*</v>
      </c>
      <c r="E1463" s="130" t="str">
        <f>IF(FN_MC!H1467="","*",FN_MC!H1467)</f>
        <v>*</v>
      </c>
      <c r="F1463" s="148" t="str">
        <f>IF(FN_MC!M1467="","*",FN_MC!M1467)</f>
        <v>*</v>
      </c>
      <c r="G1463" s="130" t="str">
        <f>IF(FN_MC!I1467="","*",FN_MC!I1467)</f>
        <v>*</v>
      </c>
      <c r="H1463" s="130" t="str">
        <f>IF(FN_MC!AB1467="","*",FN_MC!AB1467)</f>
        <v>*</v>
      </c>
      <c r="I1463" s="130" t="str">
        <f>IF(FN_MC!AC1467="","*",FN_MC!AC1467)</f>
        <v>*</v>
      </c>
      <c r="J1463" s="131" t="str">
        <f>IF(FN_MC!AA1467="","*",FN_MC!AA1467)</f>
        <v>*</v>
      </c>
      <c r="K1463" s="143" t="str">
        <f>IF(FN_MC!AD1467="","*",FN_MC!AD1467)</f>
        <v>*</v>
      </c>
    </row>
    <row r="1464" spans="2:11" hidden="1">
      <c r="B1464" s="129" t="str">
        <f>IF(FN_MC!Y1468="","*",FN_MC!Y1468)</f>
        <v>*</v>
      </c>
      <c r="C1464" s="130" t="str">
        <f>IF(FN_MC!B1468="","*",FN_MC!B1468)</f>
        <v>*</v>
      </c>
      <c r="D1464" s="130" t="str">
        <f>IF(FN_MC!D1468="","*",FN_MC!D1468)</f>
        <v>*</v>
      </c>
      <c r="E1464" s="130" t="str">
        <f>IF(FN_MC!H1468="","*",FN_MC!H1468)</f>
        <v>*</v>
      </c>
      <c r="F1464" s="148" t="str">
        <f>IF(FN_MC!M1468="","*",FN_MC!M1468)</f>
        <v>*</v>
      </c>
      <c r="G1464" s="130" t="str">
        <f>IF(FN_MC!I1468="","*",FN_MC!I1468)</f>
        <v>*</v>
      </c>
      <c r="H1464" s="130" t="str">
        <f>IF(FN_MC!AB1468="","*",FN_MC!AB1468)</f>
        <v>*</v>
      </c>
      <c r="I1464" s="130" t="str">
        <f>IF(FN_MC!AC1468="","*",FN_MC!AC1468)</f>
        <v>*</v>
      </c>
      <c r="J1464" s="131" t="str">
        <f>IF(FN_MC!AA1468="","*",FN_MC!AA1468)</f>
        <v>*</v>
      </c>
      <c r="K1464" s="143" t="str">
        <f>IF(FN_MC!AD1468="","*",FN_MC!AD1468)</f>
        <v>*</v>
      </c>
    </row>
    <row r="1465" spans="2:11" hidden="1">
      <c r="B1465" s="129" t="str">
        <f>IF(FN_MC!Y1469="","*",FN_MC!Y1469)</f>
        <v>*</v>
      </c>
      <c r="C1465" s="130" t="str">
        <f>IF(FN_MC!B1469="","*",FN_MC!B1469)</f>
        <v>*</v>
      </c>
      <c r="D1465" s="130" t="str">
        <f>IF(FN_MC!D1469="","*",FN_MC!D1469)</f>
        <v>*</v>
      </c>
      <c r="E1465" s="130" t="str">
        <f>IF(FN_MC!H1469="","*",FN_MC!H1469)</f>
        <v>*</v>
      </c>
      <c r="F1465" s="148" t="str">
        <f>IF(FN_MC!M1469="","*",FN_MC!M1469)</f>
        <v>*</v>
      </c>
      <c r="G1465" s="130" t="str">
        <f>IF(FN_MC!I1469="","*",FN_MC!I1469)</f>
        <v>*</v>
      </c>
      <c r="H1465" s="130" t="str">
        <f>IF(FN_MC!AB1469="","*",FN_MC!AB1469)</f>
        <v>*</v>
      </c>
      <c r="I1465" s="130" t="str">
        <f>IF(FN_MC!AC1469="","*",FN_MC!AC1469)</f>
        <v>*</v>
      </c>
      <c r="J1465" s="131" t="str">
        <f>IF(FN_MC!AA1469="","*",FN_MC!AA1469)</f>
        <v>*</v>
      </c>
      <c r="K1465" s="143" t="str">
        <f>IF(FN_MC!AD1469="","*",FN_MC!AD1469)</f>
        <v>*</v>
      </c>
    </row>
    <row r="1466" spans="2:11" hidden="1">
      <c r="B1466" s="129" t="str">
        <f>IF(FN_MC!Y1470="","*",FN_MC!Y1470)</f>
        <v>*</v>
      </c>
      <c r="C1466" s="130" t="str">
        <f>IF(FN_MC!B1470="","*",FN_MC!B1470)</f>
        <v>*</v>
      </c>
      <c r="D1466" s="130" t="str">
        <f>IF(FN_MC!D1470="","*",FN_MC!D1470)</f>
        <v>*</v>
      </c>
      <c r="E1466" s="130" t="str">
        <f>IF(FN_MC!H1470="","*",FN_MC!H1470)</f>
        <v>*</v>
      </c>
      <c r="F1466" s="148" t="str">
        <f>IF(FN_MC!M1470="","*",FN_MC!M1470)</f>
        <v>*</v>
      </c>
      <c r="G1466" s="130" t="str">
        <f>IF(FN_MC!I1470="","*",FN_MC!I1470)</f>
        <v>*</v>
      </c>
      <c r="H1466" s="130" t="str">
        <f>IF(FN_MC!AB1470="","*",FN_MC!AB1470)</f>
        <v>*</v>
      </c>
      <c r="I1466" s="130" t="str">
        <f>IF(FN_MC!AC1470="","*",FN_MC!AC1470)</f>
        <v>*</v>
      </c>
      <c r="J1466" s="131" t="str">
        <f>IF(FN_MC!AA1470="","*",FN_MC!AA1470)</f>
        <v>*</v>
      </c>
      <c r="K1466" s="143" t="str">
        <f>IF(FN_MC!AD1470="","*",FN_MC!AD1470)</f>
        <v>*</v>
      </c>
    </row>
    <row r="1467" spans="2:11" hidden="1">
      <c r="B1467" s="129" t="str">
        <f>IF(FN_MC!Y1471="","*",FN_MC!Y1471)</f>
        <v>*</v>
      </c>
      <c r="C1467" s="130" t="str">
        <f>IF(FN_MC!B1471="","*",FN_MC!B1471)</f>
        <v>*</v>
      </c>
      <c r="D1467" s="130" t="str">
        <f>IF(FN_MC!D1471="","*",FN_MC!D1471)</f>
        <v>*</v>
      </c>
      <c r="E1467" s="130" t="str">
        <f>IF(FN_MC!H1471="","*",FN_MC!H1471)</f>
        <v>*</v>
      </c>
      <c r="F1467" s="148" t="str">
        <f>IF(FN_MC!M1471="","*",FN_MC!M1471)</f>
        <v>*</v>
      </c>
      <c r="G1467" s="130" t="str">
        <f>IF(FN_MC!I1471="","*",FN_MC!I1471)</f>
        <v>*</v>
      </c>
      <c r="H1467" s="130" t="str">
        <f>IF(FN_MC!AB1471="","*",FN_MC!AB1471)</f>
        <v>*</v>
      </c>
      <c r="I1467" s="130" t="str">
        <f>IF(FN_MC!AC1471="","*",FN_MC!AC1471)</f>
        <v>*</v>
      </c>
      <c r="J1467" s="131" t="str">
        <f>IF(FN_MC!AA1471="","*",FN_MC!AA1471)</f>
        <v>*</v>
      </c>
      <c r="K1467" s="143" t="str">
        <f>IF(FN_MC!AD1471="","*",FN_MC!AD1471)</f>
        <v>*</v>
      </c>
    </row>
    <row r="1468" spans="2:11" hidden="1">
      <c r="B1468" s="129" t="str">
        <f>IF(FN_MC!Y1472="","*",FN_MC!Y1472)</f>
        <v>*</v>
      </c>
      <c r="C1468" s="130" t="str">
        <f>IF(FN_MC!B1472="","*",FN_MC!B1472)</f>
        <v>*</v>
      </c>
      <c r="D1468" s="130" t="str">
        <f>IF(FN_MC!D1472="","*",FN_MC!D1472)</f>
        <v>*</v>
      </c>
      <c r="E1468" s="130" t="str">
        <f>IF(FN_MC!H1472="","*",FN_MC!H1472)</f>
        <v>*</v>
      </c>
      <c r="F1468" s="148" t="str">
        <f>IF(FN_MC!M1472="","*",FN_MC!M1472)</f>
        <v>*</v>
      </c>
      <c r="G1468" s="130" t="str">
        <f>IF(FN_MC!I1472="","*",FN_MC!I1472)</f>
        <v>*</v>
      </c>
      <c r="H1468" s="130" t="str">
        <f>IF(FN_MC!AB1472="","*",FN_MC!AB1472)</f>
        <v>*</v>
      </c>
      <c r="I1468" s="130" t="str">
        <f>IF(FN_MC!AC1472="","*",FN_MC!AC1472)</f>
        <v>*</v>
      </c>
      <c r="J1468" s="131" t="str">
        <f>IF(FN_MC!AA1472="","*",FN_MC!AA1472)</f>
        <v>*</v>
      </c>
      <c r="K1468" s="143" t="str">
        <f>IF(FN_MC!AD1472="","*",FN_MC!AD1472)</f>
        <v>*</v>
      </c>
    </row>
    <row r="1469" spans="2:11" hidden="1">
      <c r="B1469" s="129" t="str">
        <f>IF(FN_MC!Y1473="","*",FN_MC!Y1473)</f>
        <v>*</v>
      </c>
      <c r="C1469" s="130" t="str">
        <f>IF(FN_MC!B1473="","*",FN_MC!B1473)</f>
        <v>*</v>
      </c>
      <c r="D1469" s="130" t="str">
        <f>IF(FN_MC!D1473="","*",FN_MC!D1473)</f>
        <v>*</v>
      </c>
      <c r="E1469" s="130" t="str">
        <f>IF(FN_MC!H1473="","*",FN_MC!H1473)</f>
        <v>*</v>
      </c>
      <c r="F1469" s="148" t="str">
        <f>IF(FN_MC!M1473="","*",FN_MC!M1473)</f>
        <v>*</v>
      </c>
      <c r="G1469" s="130" t="str">
        <f>IF(FN_MC!I1473="","*",FN_MC!I1473)</f>
        <v>*</v>
      </c>
      <c r="H1469" s="130" t="str">
        <f>IF(FN_MC!AB1473="","*",FN_MC!AB1473)</f>
        <v>*</v>
      </c>
      <c r="I1469" s="130" t="str">
        <f>IF(FN_MC!AC1473="","*",FN_MC!AC1473)</f>
        <v>*</v>
      </c>
      <c r="J1469" s="131" t="str">
        <f>IF(FN_MC!AA1473="","*",FN_MC!AA1473)</f>
        <v>*</v>
      </c>
      <c r="K1469" s="143" t="str">
        <f>IF(FN_MC!AD1473="","*",FN_MC!AD1473)</f>
        <v>*</v>
      </c>
    </row>
    <row r="1470" spans="2:11" hidden="1">
      <c r="B1470" s="129" t="str">
        <f>IF(FN_MC!Y1474="","*",FN_MC!Y1474)</f>
        <v>*</v>
      </c>
      <c r="C1470" s="130" t="str">
        <f>IF(FN_MC!B1474="","*",FN_MC!B1474)</f>
        <v>*</v>
      </c>
      <c r="D1470" s="130" t="str">
        <f>IF(FN_MC!D1474="","*",FN_MC!D1474)</f>
        <v>*</v>
      </c>
      <c r="E1470" s="130" t="str">
        <f>IF(FN_MC!H1474="","*",FN_MC!H1474)</f>
        <v>*</v>
      </c>
      <c r="F1470" s="148" t="str">
        <f>IF(FN_MC!M1474="","*",FN_MC!M1474)</f>
        <v>*</v>
      </c>
      <c r="G1470" s="130" t="str">
        <f>IF(FN_MC!I1474="","*",FN_MC!I1474)</f>
        <v>*</v>
      </c>
      <c r="H1470" s="130" t="str">
        <f>IF(FN_MC!AB1474="","*",FN_MC!AB1474)</f>
        <v>*</v>
      </c>
      <c r="I1470" s="130" t="str">
        <f>IF(FN_MC!AC1474="","*",FN_MC!AC1474)</f>
        <v>*</v>
      </c>
      <c r="J1470" s="131" t="str">
        <f>IF(FN_MC!AA1474="","*",FN_MC!AA1474)</f>
        <v>*</v>
      </c>
      <c r="K1470" s="143" t="str">
        <f>IF(FN_MC!AD1474="","*",FN_MC!AD1474)</f>
        <v>*</v>
      </c>
    </row>
    <row r="1471" spans="2:11" hidden="1">
      <c r="B1471" s="129" t="str">
        <f>IF(FN_MC!Y1475="","*",FN_MC!Y1475)</f>
        <v>*</v>
      </c>
      <c r="C1471" s="130" t="str">
        <f>IF(FN_MC!B1475="","*",FN_MC!B1475)</f>
        <v>*</v>
      </c>
      <c r="D1471" s="130" t="str">
        <f>IF(FN_MC!D1475="","*",FN_MC!D1475)</f>
        <v>*</v>
      </c>
      <c r="E1471" s="130" t="str">
        <f>IF(FN_MC!H1475="","*",FN_MC!H1475)</f>
        <v>*</v>
      </c>
      <c r="F1471" s="148" t="str">
        <f>IF(FN_MC!M1475="","*",FN_MC!M1475)</f>
        <v>*</v>
      </c>
      <c r="G1471" s="130" t="str">
        <f>IF(FN_MC!I1475="","*",FN_MC!I1475)</f>
        <v>*</v>
      </c>
      <c r="H1471" s="130" t="str">
        <f>IF(FN_MC!AB1475="","*",FN_MC!AB1475)</f>
        <v>*</v>
      </c>
      <c r="I1471" s="130" t="str">
        <f>IF(FN_MC!AC1475="","*",FN_MC!AC1475)</f>
        <v>*</v>
      </c>
      <c r="J1471" s="131" t="str">
        <f>IF(FN_MC!AA1475="","*",FN_MC!AA1475)</f>
        <v>*</v>
      </c>
      <c r="K1471" s="143" t="str">
        <f>IF(FN_MC!AD1475="","*",FN_MC!AD1475)</f>
        <v>*</v>
      </c>
    </row>
    <row r="1472" spans="2:11" hidden="1">
      <c r="B1472" s="129" t="str">
        <f>IF(FN_MC!Y1476="","*",FN_MC!Y1476)</f>
        <v>*</v>
      </c>
      <c r="C1472" s="130" t="str">
        <f>IF(FN_MC!B1476="","*",FN_MC!B1476)</f>
        <v>*</v>
      </c>
      <c r="D1472" s="130" t="str">
        <f>IF(FN_MC!D1476="","*",FN_MC!D1476)</f>
        <v>*</v>
      </c>
      <c r="E1472" s="130" t="str">
        <f>IF(FN_MC!H1476="","*",FN_MC!H1476)</f>
        <v>*</v>
      </c>
      <c r="F1472" s="148" t="str">
        <f>IF(FN_MC!M1476="","*",FN_MC!M1476)</f>
        <v>*</v>
      </c>
      <c r="G1472" s="130" t="str">
        <f>IF(FN_MC!I1476="","*",FN_MC!I1476)</f>
        <v>*</v>
      </c>
      <c r="H1472" s="130" t="str">
        <f>IF(FN_MC!AB1476="","*",FN_MC!AB1476)</f>
        <v>*</v>
      </c>
      <c r="I1472" s="130" t="str">
        <f>IF(FN_MC!AC1476="","*",FN_MC!AC1476)</f>
        <v>*</v>
      </c>
      <c r="J1472" s="131" t="str">
        <f>IF(FN_MC!AA1476="","*",FN_MC!AA1476)</f>
        <v>*</v>
      </c>
      <c r="K1472" s="143" t="str">
        <f>IF(FN_MC!AD1476="","*",FN_MC!AD1476)</f>
        <v>*</v>
      </c>
    </row>
    <row r="1473" spans="2:11" hidden="1">
      <c r="B1473" s="129" t="str">
        <f>IF(FN_MC!Y1477="","*",FN_MC!Y1477)</f>
        <v>*</v>
      </c>
      <c r="C1473" s="130" t="str">
        <f>IF(FN_MC!B1477="","*",FN_MC!B1477)</f>
        <v>*</v>
      </c>
      <c r="D1473" s="130" t="str">
        <f>IF(FN_MC!D1477="","*",FN_MC!D1477)</f>
        <v>*</v>
      </c>
      <c r="E1473" s="130" t="str">
        <f>IF(FN_MC!H1477="","*",FN_MC!H1477)</f>
        <v>*</v>
      </c>
      <c r="F1473" s="148" t="str">
        <f>IF(FN_MC!M1477="","*",FN_MC!M1477)</f>
        <v>*</v>
      </c>
      <c r="G1473" s="130" t="str">
        <f>IF(FN_MC!I1477="","*",FN_MC!I1477)</f>
        <v>*</v>
      </c>
      <c r="H1473" s="130" t="str">
        <f>IF(FN_MC!AB1477="","*",FN_MC!AB1477)</f>
        <v>*</v>
      </c>
      <c r="I1473" s="130" t="str">
        <f>IF(FN_MC!AC1477="","*",FN_MC!AC1477)</f>
        <v>*</v>
      </c>
      <c r="J1473" s="131" t="str">
        <f>IF(FN_MC!AA1477="","*",FN_MC!AA1477)</f>
        <v>*</v>
      </c>
      <c r="K1473" s="143" t="str">
        <f>IF(FN_MC!AD1477="","*",FN_MC!AD1477)</f>
        <v>*</v>
      </c>
    </row>
    <row r="1474" spans="2:11" hidden="1">
      <c r="B1474" s="129" t="str">
        <f>IF(FN_MC!Y1478="","*",FN_MC!Y1478)</f>
        <v>*</v>
      </c>
      <c r="C1474" s="130" t="str">
        <f>IF(FN_MC!B1478="","*",FN_MC!B1478)</f>
        <v>*</v>
      </c>
      <c r="D1474" s="130" t="str">
        <f>IF(FN_MC!D1478="","*",FN_MC!D1478)</f>
        <v>*</v>
      </c>
      <c r="E1474" s="130" t="str">
        <f>IF(FN_MC!H1478="","*",FN_MC!H1478)</f>
        <v>*</v>
      </c>
      <c r="F1474" s="148" t="str">
        <f>IF(FN_MC!M1478="","*",FN_MC!M1478)</f>
        <v>*</v>
      </c>
      <c r="G1474" s="130" t="str">
        <f>IF(FN_MC!I1478="","*",FN_MC!I1478)</f>
        <v>*</v>
      </c>
      <c r="H1474" s="130" t="str">
        <f>IF(FN_MC!AB1478="","*",FN_MC!AB1478)</f>
        <v>*</v>
      </c>
      <c r="I1474" s="130" t="str">
        <f>IF(FN_MC!AC1478="","*",FN_MC!AC1478)</f>
        <v>*</v>
      </c>
      <c r="J1474" s="131" t="str">
        <f>IF(FN_MC!AA1478="","*",FN_MC!AA1478)</f>
        <v>*</v>
      </c>
      <c r="K1474" s="143" t="str">
        <f>IF(FN_MC!AD1478="","*",FN_MC!AD1478)</f>
        <v>*</v>
      </c>
    </row>
    <row r="1475" spans="2:11" hidden="1">
      <c r="B1475" s="129" t="str">
        <f>IF(FN_MC!Y1479="","*",FN_MC!Y1479)</f>
        <v>*</v>
      </c>
      <c r="C1475" s="130" t="str">
        <f>IF(FN_MC!B1479="","*",FN_MC!B1479)</f>
        <v>*</v>
      </c>
      <c r="D1475" s="130" t="str">
        <f>IF(FN_MC!D1479="","*",FN_MC!D1479)</f>
        <v>*</v>
      </c>
      <c r="E1475" s="130" t="str">
        <f>IF(FN_MC!H1479="","*",FN_MC!H1479)</f>
        <v>*</v>
      </c>
      <c r="F1475" s="148" t="str">
        <f>IF(FN_MC!M1479="","*",FN_MC!M1479)</f>
        <v>*</v>
      </c>
      <c r="G1475" s="130" t="str">
        <f>IF(FN_MC!I1479="","*",FN_MC!I1479)</f>
        <v>*</v>
      </c>
      <c r="H1475" s="130" t="str">
        <f>IF(FN_MC!AB1479="","*",FN_MC!AB1479)</f>
        <v>*</v>
      </c>
      <c r="I1475" s="130" t="str">
        <f>IF(FN_MC!AC1479="","*",FN_MC!AC1479)</f>
        <v>*</v>
      </c>
      <c r="J1475" s="131" t="str">
        <f>IF(FN_MC!AA1479="","*",FN_MC!AA1479)</f>
        <v>*</v>
      </c>
      <c r="K1475" s="143" t="str">
        <f>IF(FN_MC!AD1479="","*",FN_MC!AD1479)</f>
        <v>*</v>
      </c>
    </row>
    <row r="1476" spans="2:11" hidden="1">
      <c r="B1476" s="129" t="str">
        <f>IF(FN_MC!Y1480="","*",FN_MC!Y1480)</f>
        <v>*</v>
      </c>
      <c r="C1476" s="130" t="str">
        <f>IF(FN_MC!B1480="","*",FN_MC!B1480)</f>
        <v>*</v>
      </c>
      <c r="D1476" s="130" t="str">
        <f>IF(FN_MC!D1480="","*",FN_MC!D1480)</f>
        <v>*</v>
      </c>
      <c r="E1476" s="130" t="str">
        <f>IF(FN_MC!H1480="","*",FN_MC!H1480)</f>
        <v>*</v>
      </c>
      <c r="F1476" s="148" t="str">
        <f>IF(FN_MC!M1480="","*",FN_MC!M1480)</f>
        <v>*</v>
      </c>
      <c r="G1476" s="130" t="str">
        <f>IF(FN_MC!I1480="","*",FN_MC!I1480)</f>
        <v>*</v>
      </c>
      <c r="H1476" s="130" t="str">
        <f>IF(FN_MC!AB1480="","*",FN_MC!AB1480)</f>
        <v>*</v>
      </c>
      <c r="I1476" s="130" t="str">
        <f>IF(FN_MC!AC1480="","*",FN_MC!AC1480)</f>
        <v>*</v>
      </c>
      <c r="J1476" s="131" t="str">
        <f>IF(FN_MC!AA1480="","*",FN_MC!AA1480)</f>
        <v>*</v>
      </c>
      <c r="K1476" s="143" t="str">
        <f>IF(FN_MC!AD1480="","*",FN_MC!AD1480)</f>
        <v>*</v>
      </c>
    </row>
    <row r="1477" spans="2:11" hidden="1">
      <c r="B1477" s="129" t="str">
        <f>IF(FN_MC!Y1481="","*",FN_MC!Y1481)</f>
        <v>*</v>
      </c>
      <c r="C1477" s="130" t="str">
        <f>IF(FN_MC!B1481="","*",FN_MC!B1481)</f>
        <v>*</v>
      </c>
      <c r="D1477" s="130" t="str">
        <f>IF(FN_MC!D1481="","*",FN_MC!D1481)</f>
        <v>*</v>
      </c>
      <c r="E1477" s="130" t="str">
        <f>IF(FN_MC!H1481="","*",FN_MC!H1481)</f>
        <v>*</v>
      </c>
      <c r="F1477" s="148" t="str">
        <f>IF(FN_MC!M1481="","*",FN_MC!M1481)</f>
        <v>*</v>
      </c>
      <c r="G1477" s="130" t="str">
        <f>IF(FN_MC!I1481="","*",FN_MC!I1481)</f>
        <v>*</v>
      </c>
      <c r="H1477" s="130" t="str">
        <f>IF(FN_MC!AB1481="","*",FN_MC!AB1481)</f>
        <v>*</v>
      </c>
      <c r="I1477" s="130" t="str">
        <f>IF(FN_MC!AC1481="","*",FN_MC!AC1481)</f>
        <v>*</v>
      </c>
      <c r="J1477" s="131" t="str">
        <f>IF(FN_MC!AA1481="","*",FN_MC!AA1481)</f>
        <v>*</v>
      </c>
      <c r="K1477" s="143" t="str">
        <f>IF(FN_MC!AD1481="","*",FN_MC!AD1481)</f>
        <v>*</v>
      </c>
    </row>
    <row r="1478" spans="2:11" hidden="1">
      <c r="B1478" s="129" t="str">
        <f>IF(FN_MC!Y1482="","*",FN_MC!Y1482)</f>
        <v>*</v>
      </c>
      <c r="C1478" s="130" t="str">
        <f>IF(FN_MC!B1482="","*",FN_MC!B1482)</f>
        <v>*</v>
      </c>
      <c r="D1478" s="130" t="str">
        <f>IF(FN_MC!D1482="","*",FN_MC!D1482)</f>
        <v>*</v>
      </c>
      <c r="E1478" s="130" t="str">
        <f>IF(FN_MC!H1482="","*",FN_MC!H1482)</f>
        <v>*</v>
      </c>
      <c r="F1478" s="148" t="str">
        <f>IF(FN_MC!M1482="","*",FN_MC!M1482)</f>
        <v>*</v>
      </c>
      <c r="G1478" s="130" t="str">
        <f>IF(FN_MC!I1482="","*",FN_MC!I1482)</f>
        <v>*</v>
      </c>
      <c r="H1478" s="130" t="str">
        <f>IF(FN_MC!AB1482="","*",FN_MC!AB1482)</f>
        <v>*</v>
      </c>
      <c r="I1478" s="130" t="str">
        <f>IF(FN_MC!AC1482="","*",FN_MC!AC1482)</f>
        <v>*</v>
      </c>
      <c r="J1478" s="131" t="str">
        <f>IF(FN_MC!AA1482="","*",FN_MC!AA1482)</f>
        <v>*</v>
      </c>
      <c r="K1478" s="143" t="str">
        <f>IF(FN_MC!AD1482="","*",FN_MC!AD1482)</f>
        <v>*</v>
      </c>
    </row>
    <row r="1479" spans="2:11" hidden="1">
      <c r="B1479" s="129" t="str">
        <f>IF(FN_MC!Y1483="","*",FN_MC!Y1483)</f>
        <v>*</v>
      </c>
      <c r="C1479" s="130" t="str">
        <f>IF(FN_MC!B1483="","*",FN_MC!B1483)</f>
        <v>*</v>
      </c>
      <c r="D1479" s="130" t="str">
        <f>IF(FN_MC!D1483="","*",FN_MC!D1483)</f>
        <v>*</v>
      </c>
      <c r="E1479" s="130" t="str">
        <f>IF(FN_MC!H1483="","*",FN_MC!H1483)</f>
        <v>*</v>
      </c>
      <c r="F1479" s="148" t="str">
        <f>IF(FN_MC!M1483="","*",FN_MC!M1483)</f>
        <v>*</v>
      </c>
      <c r="G1479" s="130" t="str">
        <f>IF(FN_MC!I1483="","*",FN_MC!I1483)</f>
        <v>*</v>
      </c>
      <c r="H1479" s="130" t="str">
        <f>IF(FN_MC!AB1483="","*",FN_MC!AB1483)</f>
        <v>*</v>
      </c>
      <c r="I1479" s="130" t="str">
        <f>IF(FN_MC!AC1483="","*",FN_MC!AC1483)</f>
        <v>*</v>
      </c>
      <c r="J1479" s="131" t="str">
        <f>IF(FN_MC!AA1483="","*",FN_MC!AA1483)</f>
        <v>*</v>
      </c>
      <c r="K1479" s="143" t="str">
        <f>IF(FN_MC!AD1483="","*",FN_MC!AD1483)</f>
        <v>*</v>
      </c>
    </row>
    <row r="1480" spans="2:11" hidden="1">
      <c r="B1480" s="129" t="str">
        <f>IF(FN_MC!Y1484="","*",FN_MC!Y1484)</f>
        <v>*</v>
      </c>
      <c r="C1480" s="130" t="str">
        <f>IF(FN_MC!B1484="","*",FN_MC!B1484)</f>
        <v>*</v>
      </c>
      <c r="D1480" s="130" t="str">
        <f>IF(FN_MC!D1484="","*",FN_MC!D1484)</f>
        <v>*</v>
      </c>
      <c r="E1480" s="130" t="str">
        <f>IF(FN_MC!H1484="","*",FN_MC!H1484)</f>
        <v>*</v>
      </c>
      <c r="F1480" s="148" t="str">
        <f>IF(FN_MC!M1484="","*",FN_MC!M1484)</f>
        <v>*</v>
      </c>
      <c r="G1480" s="130" t="str">
        <f>IF(FN_MC!I1484="","*",FN_MC!I1484)</f>
        <v>*</v>
      </c>
      <c r="H1480" s="130" t="str">
        <f>IF(FN_MC!AB1484="","*",FN_MC!AB1484)</f>
        <v>*</v>
      </c>
      <c r="I1480" s="130" t="str">
        <f>IF(FN_MC!AC1484="","*",FN_MC!AC1484)</f>
        <v>*</v>
      </c>
      <c r="J1480" s="131" t="str">
        <f>IF(FN_MC!AA1484="","*",FN_MC!AA1484)</f>
        <v>*</v>
      </c>
      <c r="K1480" s="143" t="str">
        <f>IF(FN_MC!AD1484="","*",FN_MC!AD1484)</f>
        <v>*</v>
      </c>
    </row>
    <row r="1481" spans="2:11" hidden="1">
      <c r="B1481" s="129" t="str">
        <f>IF(FN_MC!Y1485="","*",FN_MC!Y1485)</f>
        <v>*</v>
      </c>
      <c r="C1481" s="130" t="str">
        <f>IF(FN_MC!B1485="","*",FN_MC!B1485)</f>
        <v>*</v>
      </c>
      <c r="D1481" s="130" t="str">
        <f>IF(FN_MC!D1485="","*",FN_MC!D1485)</f>
        <v>*</v>
      </c>
      <c r="E1481" s="130" t="str">
        <f>IF(FN_MC!H1485="","*",FN_MC!H1485)</f>
        <v>*</v>
      </c>
      <c r="F1481" s="148" t="str">
        <f>IF(FN_MC!M1485="","*",FN_MC!M1485)</f>
        <v>*</v>
      </c>
      <c r="G1481" s="130" t="str">
        <f>IF(FN_MC!I1485="","*",FN_MC!I1485)</f>
        <v>*</v>
      </c>
      <c r="H1481" s="130" t="str">
        <f>IF(FN_MC!AB1485="","*",FN_MC!AB1485)</f>
        <v>*</v>
      </c>
      <c r="I1481" s="130" t="str">
        <f>IF(FN_MC!AC1485="","*",FN_MC!AC1485)</f>
        <v>*</v>
      </c>
      <c r="J1481" s="131" t="str">
        <f>IF(FN_MC!AA1485="","*",FN_MC!AA1485)</f>
        <v>*</v>
      </c>
      <c r="K1481" s="143" t="str">
        <f>IF(FN_MC!AD1485="","*",FN_MC!AD1485)</f>
        <v>*</v>
      </c>
    </row>
    <row r="1482" spans="2:11" hidden="1">
      <c r="B1482" s="129" t="str">
        <f>IF(FN_MC!Y1486="","*",FN_MC!Y1486)</f>
        <v>*</v>
      </c>
      <c r="C1482" s="130" t="str">
        <f>IF(FN_MC!B1486="","*",FN_MC!B1486)</f>
        <v>*</v>
      </c>
      <c r="D1482" s="130" t="str">
        <f>IF(FN_MC!D1486="","*",FN_MC!D1486)</f>
        <v>*</v>
      </c>
      <c r="E1482" s="130" t="str">
        <f>IF(FN_MC!H1486="","*",FN_MC!H1486)</f>
        <v>*</v>
      </c>
      <c r="F1482" s="148" t="str">
        <f>IF(FN_MC!M1486="","*",FN_MC!M1486)</f>
        <v>*</v>
      </c>
      <c r="G1482" s="130" t="str">
        <f>IF(FN_MC!I1486="","*",FN_MC!I1486)</f>
        <v>*</v>
      </c>
      <c r="H1482" s="130" t="str">
        <f>IF(FN_MC!AB1486="","*",FN_MC!AB1486)</f>
        <v>*</v>
      </c>
      <c r="I1482" s="130" t="str">
        <f>IF(FN_MC!AC1486="","*",FN_MC!AC1486)</f>
        <v>*</v>
      </c>
      <c r="J1482" s="131" t="str">
        <f>IF(FN_MC!AA1486="","*",FN_MC!AA1486)</f>
        <v>*</v>
      </c>
      <c r="K1482" s="143" t="str">
        <f>IF(FN_MC!AD1486="","*",FN_MC!AD1486)</f>
        <v>*</v>
      </c>
    </row>
    <row r="1483" spans="2:11" hidden="1">
      <c r="B1483" s="129" t="str">
        <f>IF(FN_MC!Y1487="","*",FN_MC!Y1487)</f>
        <v>*</v>
      </c>
      <c r="C1483" s="130" t="str">
        <f>IF(FN_MC!B1487="","*",FN_MC!B1487)</f>
        <v>*</v>
      </c>
      <c r="D1483" s="130" t="str">
        <f>IF(FN_MC!D1487="","*",FN_MC!D1487)</f>
        <v>*</v>
      </c>
      <c r="E1483" s="130" t="str">
        <f>IF(FN_MC!H1487="","*",FN_MC!H1487)</f>
        <v>*</v>
      </c>
      <c r="F1483" s="148" t="str">
        <f>IF(FN_MC!M1487="","*",FN_MC!M1487)</f>
        <v>*</v>
      </c>
      <c r="G1483" s="130" t="str">
        <f>IF(FN_MC!I1487="","*",FN_MC!I1487)</f>
        <v>*</v>
      </c>
      <c r="H1483" s="130" t="str">
        <f>IF(FN_MC!AB1487="","*",FN_MC!AB1487)</f>
        <v>*</v>
      </c>
      <c r="I1483" s="130" t="str">
        <f>IF(FN_MC!AC1487="","*",FN_MC!AC1487)</f>
        <v>*</v>
      </c>
      <c r="J1483" s="131" t="str">
        <f>IF(FN_MC!AA1487="","*",FN_MC!AA1487)</f>
        <v>*</v>
      </c>
      <c r="K1483" s="143" t="str">
        <f>IF(FN_MC!AD1487="","*",FN_MC!AD1487)</f>
        <v>*</v>
      </c>
    </row>
    <row r="1484" spans="2:11" hidden="1">
      <c r="B1484" s="129" t="str">
        <f>IF(FN_MC!Y1488="","*",FN_MC!Y1488)</f>
        <v>*</v>
      </c>
      <c r="C1484" s="130" t="str">
        <f>IF(FN_MC!B1488="","*",FN_MC!B1488)</f>
        <v>*</v>
      </c>
      <c r="D1484" s="130" t="str">
        <f>IF(FN_MC!D1488="","*",FN_MC!D1488)</f>
        <v>*</v>
      </c>
      <c r="E1484" s="130" t="str">
        <f>IF(FN_MC!H1488="","*",FN_MC!H1488)</f>
        <v>*</v>
      </c>
      <c r="F1484" s="148" t="str">
        <f>IF(FN_MC!M1488="","*",FN_MC!M1488)</f>
        <v>*</v>
      </c>
      <c r="G1484" s="130" t="str">
        <f>IF(FN_MC!I1488="","*",FN_MC!I1488)</f>
        <v>*</v>
      </c>
      <c r="H1484" s="130" t="str">
        <f>IF(FN_MC!AB1488="","*",FN_MC!AB1488)</f>
        <v>*</v>
      </c>
      <c r="I1484" s="130" t="str">
        <f>IF(FN_MC!AC1488="","*",FN_MC!AC1488)</f>
        <v>*</v>
      </c>
      <c r="J1484" s="131" t="str">
        <f>IF(FN_MC!AA1488="","*",FN_MC!AA1488)</f>
        <v>*</v>
      </c>
      <c r="K1484" s="143" t="str">
        <f>IF(FN_MC!AD1488="","*",FN_MC!AD1488)</f>
        <v>*</v>
      </c>
    </row>
    <row r="1485" spans="2:11" hidden="1">
      <c r="B1485" s="129" t="str">
        <f>IF(FN_MC!Y1489="","*",FN_MC!Y1489)</f>
        <v>*</v>
      </c>
      <c r="C1485" s="130" t="str">
        <f>IF(FN_MC!B1489="","*",FN_MC!B1489)</f>
        <v>*</v>
      </c>
      <c r="D1485" s="130" t="str">
        <f>IF(FN_MC!D1489="","*",FN_MC!D1489)</f>
        <v>*</v>
      </c>
      <c r="E1485" s="130" t="str">
        <f>IF(FN_MC!H1489="","*",FN_MC!H1489)</f>
        <v>*</v>
      </c>
      <c r="F1485" s="148" t="str">
        <f>IF(FN_MC!M1489="","*",FN_MC!M1489)</f>
        <v>*</v>
      </c>
      <c r="G1485" s="130" t="str">
        <f>IF(FN_MC!I1489="","*",FN_MC!I1489)</f>
        <v>*</v>
      </c>
      <c r="H1485" s="130" t="str">
        <f>IF(FN_MC!AB1489="","*",FN_MC!AB1489)</f>
        <v>*</v>
      </c>
      <c r="I1485" s="130" t="str">
        <f>IF(FN_MC!AC1489="","*",FN_MC!AC1489)</f>
        <v>*</v>
      </c>
      <c r="J1485" s="131" t="str">
        <f>IF(FN_MC!AA1489="","*",FN_MC!AA1489)</f>
        <v>*</v>
      </c>
      <c r="K1485" s="143" t="str">
        <f>IF(FN_MC!AD1489="","*",FN_MC!AD1489)</f>
        <v>*</v>
      </c>
    </row>
    <row r="1486" spans="2:11" hidden="1">
      <c r="B1486" s="129" t="str">
        <f>IF(FN_MC!Y1490="","*",FN_MC!Y1490)</f>
        <v>*</v>
      </c>
      <c r="C1486" s="130" t="str">
        <f>IF(FN_MC!B1490="","*",FN_MC!B1490)</f>
        <v>*</v>
      </c>
      <c r="D1486" s="130" t="str">
        <f>IF(FN_MC!D1490="","*",FN_MC!D1490)</f>
        <v>*</v>
      </c>
      <c r="E1486" s="130" t="str">
        <f>IF(FN_MC!H1490="","*",FN_MC!H1490)</f>
        <v>*</v>
      </c>
      <c r="F1486" s="148" t="str">
        <f>IF(FN_MC!M1490="","*",FN_MC!M1490)</f>
        <v>*</v>
      </c>
      <c r="G1486" s="130" t="str">
        <f>IF(FN_MC!I1490="","*",FN_MC!I1490)</f>
        <v>*</v>
      </c>
      <c r="H1486" s="130" t="str">
        <f>IF(FN_MC!AB1490="","*",FN_MC!AB1490)</f>
        <v>*</v>
      </c>
      <c r="I1486" s="130" t="str">
        <f>IF(FN_MC!AC1490="","*",FN_MC!AC1490)</f>
        <v>*</v>
      </c>
      <c r="J1486" s="131" t="str">
        <f>IF(FN_MC!AA1490="","*",FN_MC!AA1490)</f>
        <v>*</v>
      </c>
      <c r="K1486" s="143" t="str">
        <f>IF(FN_MC!AD1490="","*",FN_MC!AD1490)</f>
        <v>*</v>
      </c>
    </row>
    <row r="1487" spans="2:11" hidden="1">
      <c r="B1487" s="129" t="str">
        <f>IF(FN_MC!Y1491="","*",FN_MC!Y1491)</f>
        <v>*</v>
      </c>
      <c r="C1487" s="130" t="str">
        <f>IF(FN_MC!B1491="","*",FN_MC!B1491)</f>
        <v>*</v>
      </c>
      <c r="D1487" s="130" t="str">
        <f>IF(FN_MC!D1491="","*",FN_MC!D1491)</f>
        <v>*</v>
      </c>
      <c r="E1487" s="130" t="str">
        <f>IF(FN_MC!H1491="","*",FN_MC!H1491)</f>
        <v>*</v>
      </c>
      <c r="F1487" s="148" t="str">
        <f>IF(FN_MC!M1491="","*",FN_MC!M1491)</f>
        <v>*</v>
      </c>
      <c r="G1487" s="130" t="str">
        <f>IF(FN_MC!I1491="","*",FN_MC!I1491)</f>
        <v>*</v>
      </c>
      <c r="H1487" s="130" t="str">
        <f>IF(FN_MC!AB1491="","*",FN_MC!AB1491)</f>
        <v>*</v>
      </c>
      <c r="I1487" s="130" t="str">
        <f>IF(FN_MC!AC1491="","*",FN_MC!AC1491)</f>
        <v>*</v>
      </c>
      <c r="J1487" s="131" t="str">
        <f>IF(FN_MC!AA1491="","*",FN_MC!AA1491)</f>
        <v>*</v>
      </c>
      <c r="K1487" s="143" t="str">
        <f>IF(FN_MC!AD1491="","*",FN_MC!AD1491)</f>
        <v>*</v>
      </c>
    </row>
    <row r="1488" spans="2:11" hidden="1">
      <c r="B1488" s="129" t="str">
        <f>IF(FN_MC!Y1492="","*",FN_MC!Y1492)</f>
        <v>*</v>
      </c>
      <c r="C1488" s="130" t="str">
        <f>IF(FN_MC!B1492="","*",FN_MC!B1492)</f>
        <v>*</v>
      </c>
      <c r="D1488" s="130" t="str">
        <f>IF(FN_MC!D1492="","*",FN_MC!D1492)</f>
        <v>*</v>
      </c>
      <c r="E1488" s="130" t="str">
        <f>IF(FN_MC!H1492="","*",FN_MC!H1492)</f>
        <v>*</v>
      </c>
      <c r="F1488" s="148" t="str">
        <f>IF(FN_MC!M1492="","*",FN_MC!M1492)</f>
        <v>*</v>
      </c>
      <c r="G1488" s="130" t="str">
        <f>IF(FN_MC!I1492="","*",FN_MC!I1492)</f>
        <v>*</v>
      </c>
      <c r="H1488" s="130" t="str">
        <f>IF(FN_MC!AB1492="","*",FN_MC!AB1492)</f>
        <v>*</v>
      </c>
      <c r="I1488" s="130" t="str">
        <f>IF(FN_MC!AC1492="","*",FN_MC!AC1492)</f>
        <v>*</v>
      </c>
      <c r="J1488" s="131" t="str">
        <f>IF(FN_MC!AA1492="","*",FN_MC!AA1492)</f>
        <v>*</v>
      </c>
      <c r="K1488" s="143" t="str">
        <f>IF(FN_MC!AD1492="","*",FN_MC!AD1492)</f>
        <v>*</v>
      </c>
    </row>
    <row r="1489" spans="2:11" hidden="1">
      <c r="B1489" s="129" t="str">
        <f>IF(FN_MC!Y1493="","*",FN_MC!Y1493)</f>
        <v>*</v>
      </c>
      <c r="C1489" s="130" t="str">
        <f>IF(FN_MC!B1493="","*",FN_MC!B1493)</f>
        <v>*</v>
      </c>
      <c r="D1489" s="130" t="str">
        <f>IF(FN_MC!D1493="","*",FN_MC!D1493)</f>
        <v>*</v>
      </c>
      <c r="E1489" s="130" t="str">
        <f>IF(FN_MC!H1493="","*",FN_MC!H1493)</f>
        <v>*</v>
      </c>
      <c r="F1489" s="148" t="str">
        <f>IF(FN_MC!M1493="","*",FN_MC!M1493)</f>
        <v>*</v>
      </c>
      <c r="G1489" s="130" t="str">
        <f>IF(FN_MC!I1493="","*",FN_MC!I1493)</f>
        <v>*</v>
      </c>
      <c r="H1489" s="130" t="str">
        <f>IF(FN_MC!AB1493="","*",FN_MC!AB1493)</f>
        <v>*</v>
      </c>
      <c r="I1489" s="130" t="str">
        <f>IF(FN_MC!AC1493="","*",FN_MC!AC1493)</f>
        <v>*</v>
      </c>
      <c r="J1489" s="131" t="str">
        <f>IF(FN_MC!AA1493="","*",FN_MC!AA1493)</f>
        <v>*</v>
      </c>
      <c r="K1489" s="143" t="str">
        <f>IF(FN_MC!AD1493="","*",FN_MC!AD1493)</f>
        <v>*</v>
      </c>
    </row>
    <row r="1490" spans="2:11" hidden="1">
      <c r="B1490" s="129" t="str">
        <f>IF(FN_MC!Y1494="","*",FN_MC!Y1494)</f>
        <v>*</v>
      </c>
      <c r="C1490" s="130" t="str">
        <f>IF(FN_MC!B1494="","*",FN_MC!B1494)</f>
        <v>*</v>
      </c>
      <c r="D1490" s="130" t="str">
        <f>IF(FN_MC!D1494="","*",FN_MC!D1494)</f>
        <v>*</v>
      </c>
      <c r="E1490" s="130" t="str">
        <f>IF(FN_MC!H1494="","*",FN_MC!H1494)</f>
        <v>*</v>
      </c>
      <c r="F1490" s="148" t="str">
        <f>IF(FN_MC!M1494="","*",FN_MC!M1494)</f>
        <v>*</v>
      </c>
      <c r="G1490" s="130" t="str">
        <f>IF(FN_MC!I1494="","*",FN_MC!I1494)</f>
        <v>*</v>
      </c>
      <c r="H1490" s="130" t="str">
        <f>IF(FN_MC!AB1494="","*",FN_MC!AB1494)</f>
        <v>*</v>
      </c>
      <c r="I1490" s="130" t="str">
        <f>IF(FN_MC!AC1494="","*",FN_MC!AC1494)</f>
        <v>*</v>
      </c>
      <c r="J1490" s="131" t="str">
        <f>IF(FN_MC!AA1494="","*",FN_MC!AA1494)</f>
        <v>*</v>
      </c>
      <c r="K1490" s="143" t="str">
        <f>IF(FN_MC!AD1494="","*",FN_MC!AD1494)</f>
        <v>*</v>
      </c>
    </row>
    <row r="1491" spans="2:11" hidden="1">
      <c r="B1491" s="129" t="str">
        <f>IF(FN_MC!Y1495="","*",FN_MC!Y1495)</f>
        <v>*</v>
      </c>
      <c r="C1491" s="130" t="str">
        <f>IF(FN_MC!B1495="","*",FN_MC!B1495)</f>
        <v>*</v>
      </c>
      <c r="D1491" s="130" t="str">
        <f>IF(FN_MC!D1495="","*",FN_MC!D1495)</f>
        <v>*</v>
      </c>
      <c r="E1491" s="130" t="str">
        <f>IF(FN_MC!H1495="","*",FN_MC!H1495)</f>
        <v>*</v>
      </c>
      <c r="F1491" s="148" t="str">
        <f>IF(FN_MC!M1495="","*",FN_MC!M1495)</f>
        <v>*</v>
      </c>
      <c r="G1491" s="130" t="str">
        <f>IF(FN_MC!I1495="","*",FN_MC!I1495)</f>
        <v>*</v>
      </c>
      <c r="H1491" s="130" t="str">
        <f>IF(FN_MC!AB1495="","*",FN_MC!AB1495)</f>
        <v>*</v>
      </c>
      <c r="I1491" s="130" t="str">
        <f>IF(FN_MC!AC1495="","*",FN_MC!AC1495)</f>
        <v>*</v>
      </c>
      <c r="J1491" s="131" t="str">
        <f>IF(FN_MC!AA1495="","*",FN_MC!AA1495)</f>
        <v>*</v>
      </c>
      <c r="K1491" s="143" t="str">
        <f>IF(FN_MC!AD1495="","*",FN_MC!AD1495)</f>
        <v>*</v>
      </c>
    </row>
    <row r="1492" spans="2:11" hidden="1">
      <c r="B1492" s="129" t="str">
        <f>IF(FN_MC!Y1496="","*",FN_MC!Y1496)</f>
        <v>*</v>
      </c>
      <c r="C1492" s="130" t="str">
        <f>IF(FN_MC!B1496="","*",FN_MC!B1496)</f>
        <v>*</v>
      </c>
      <c r="D1492" s="130" t="str">
        <f>IF(FN_MC!D1496="","*",FN_MC!D1496)</f>
        <v>*</v>
      </c>
      <c r="E1492" s="130" t="str">
        <f>IF(FN_MC!H1496="","*",FN_MC!H1496)</f>
        <v>*</v>
      </c>
      <c r="F1492" s="148" t="str">
        <f>IF(FN_MC!M1496="","*",FN_MC!M1496)</f>
        <v>*</v>
      </c>
      <c r="G1492" s="130" t="str">
        <f>IF(FN_MC!I1496="","*",FN_MC!I1496)</f>
        <v>*</v>
      </c>
      <c r="H1492" s="130" t="str">
        <f>IF(FN_MC!AB1496="","*",FN_MC!AB1496)</f>
        <v>*</v>
      </c>
      <c r="I1492" s="130" t="str">
        <f>IF(FN_MC!AC1496="","*",FN_MC!AC1496)</f>
        <v>*</v>
      </c>
      <c r="J1492" s="131" t="str">
        <f>IF(FN_MC!AA1496="","*",FN_MC!AA1496)</f>
        <v>*</v>
      </c>
      <c r="K1492" s="143" t="str">
        <f>IF(FN_MC!AD1496="","*",FN_MC!AD1496)</f>
        <v>*</v>
      </c>
    </row>
    <row r="1493" spans="2:11" hidden="1">
      <c r="B1493" s="129" t="str">
        <f>IF(FN_MC!Y1497="","*",FN_MC!Y1497)</f>
        <v>*</v>
      </c>
      <c r="C1493" s="130" t="str">
        <f>IF(FN_MC!B1497="","*",FN_MC!B1497)</f>
        <v>*</v>
      </c>
      <c r="D1493" s="130" t="str">
        <f>IF(FN_MC!D1497="","*",FN_MC!D1497)</f>
        <v>*</v>
      </c>
      <c r="E1493" s="130" t="str">
        <f>IF(FN_MC!H1497="","*",FN_MC!H1497)</f>
        <v>*</v>
      </c>
      <c r="F1493" s="148" t="str">
        <f>IF(FN_MC!M1497="","*",FN_MC!M1497)</f>
        <v>*</v>
      </c>
      <c r="G1493" s="130" t="str">
        <f>IF(FN_MC!I1497="","*",FN_MC!I1497)</f>
        <v>*</v>
      </c>
      <c r="H1493" s="130" t="str">
        <f>IF(FN_MC!AB1497="","*",FN_MC!AB1497)</f>
        <v>*</v>
      </c>
      <c r="I1493" s="130" t="str">
        <f>IF(FN_MC!AC1497="","*",FN_MC!AC1497)</f>
        <v>*</v>
      </c>
      <c r="J1493" s="131" t="str">
        <f>IF(FN_MC!AA1497="","*",FN_MC!AA1497)</f>
        <v>*</v>
      </c>
      <c r="K1493" s="143" t="str">
        <f>IF(FN_MC!AD1497="","*",FN_MC!AD1497)</f>
        <v>*</v>
      </c>
    </row>
    <row r="1494" spans="2:11" hidden="1">
      <c r="B1494" s="129" t="str">
        <f>IF(FN_MC!Y1498="","*",FN_MC!Y1498)</f>
        <v>*</v>
      </c>
      <c r="C1494" s="130" t="str">
        <f>IF(FN_MC!B1498="","*",FN_MC!B1498)</f>
        <v>*</v>
      </c>
      <c r="D1494" s="130" t="str">
        <f>IF(FN_MC!D1498="","*",FN_MC!D1498)</f>
        <v>*</v>
      </c>
      <c r="E1494" s="130" t="str">
        <f>IF(FN_MC!H1498="","*",FN_MC!H1498)</f>
        <v>*</v>
      </c>
      <c r="F1494" s="148" t="str">
        <f>IF(FN_MC!M1498="","*",FN_MC!M1498)</f>
        <v>*</v>
      </c>
      <c r="G1494" s="130" t="str">
        <f>IF(FN_MC!I1498="","*",FN_MC!I1498)</f>
        <v>*</v>
      </c>
      <c r="H1494" s="130" t="str">
        <f>IF(FN_MC!AB1498="","*",FN_MC!AB1498)</f>
        <v>*</v>
      </c>
      <c r="I1494" s="130" t="str">
        <f>IF(FN_MC!AC1498="","*",FN_MC!AC1498)</f>
        <v>*</v>
      </c>
      <c r="J1494" s="131" t="str">
        <f>IF(FN_MC!AA1498="","*",FN_MC!AA1498)</f>
        <v>*</v>
      </c>
      <c r="K1494" s="143" t="str">
        <f>IF(FN_MC!AD1498="","*",FN_MC!AD1498)</f>
        <v>*</v>
      </c>
    </row>
    <row r="1495" spans="2:11" hidden="1">
      <c r="B1495" s="129" t="str">
        <f>IF(FN_MC!Y1499="","*",FN_MC!Y1499)</f>
        <v>*</v>
      </c>
      <c r="C1495" s="130" t="str">
        <f>IF(FN_MC!B1499="","*",FN_MC!B1499)</f>
        <v>*</v>
      </c>
      <c r="D1495" s="130" t="str">
        <f>IF(FN_MC!D1499="","*",FN_MC!D1499)</f>
        <v>*</v>
      </c>
      <c r="E1495" s="130" t="str">
        <f>IF(FN_MC!H1499="","*",FN_MC!H1499)</f>
        <v>*</v>
      </c>
      <c r="F1495" s="148" t="str">
        <f>IF(FN_MC!M1499="","*",FN_MC!M1499)</f>
        <v>*</v>
      </c>
      <c r="G1495" s="130" t="str">
        <f>IF(FN_MC!I1499="","*",FN_MC!I1499)</f>
        <v>*</v>
      </c>
      <c r="H1495" s="130" t="str">
        <f>IF(FN_MC!AB1499="","*",FN_MC!AB1499)</f>
        <v>*</v>
      </c>
      <c r="I1495" s="130" t="str">
        <f>IF(FN_MC!AC1499="","*",FN_MC!AC1499)</f>
        <v>*</v>
      </c>
      <c r="J1495" s="131" t="str">
        <f>IF(FN_MC!AA1499="","*",FN_MC!AA1499)</f>
        <v>*</v>
      </c>
      <c r="K1495" s="143" t="str">
        <f>IF(FN_MC!AD1499="","*",FN_MC!AD1499)</f>
        <v>*</v>
      </c>
    </row>
    <row r="1496" spans="2:11" hidden="1">
      <c r="B1496" s="129" t="str">
        <f>IF(FN_MC!Y1500="","*",FN_MC!Y1500)</f>
        <v>*</v>
      </c>
      <c r="C1496" s="130" t="str">
        <f>IF(FN_MC!B1500="","*",FN_MC!B1500)</f>
        <v>*</v>
      </c>
      <c r="D1496" s="130" t="str">
        <f>IF(FN_MC!D1500="","*",FN_MC!D1500)</f>
        <v>*</v>
      </c>
      <c r="E1496" s="130" t="str">
        <f>IF(FN_MC!H1500="","*",FN_MC!H1500)</f>
        <v>*</v>
      </c>
      <c r="F1496" s="148" t="str">
        <f>IF(FN_MC!M1500="","*",FN_MC!M1500)</f>
        <v>*</v>
      </c>
      <c r="G1496" s="130" t="str">
        <f>IF(FN_MC!I1500="","*",FN_MC!I1500)</f>
        <v>*</v>
      </c>
      <c r="H1496" s="130" t="str">
        <f>IF(FN_MC!AB1500="","*",FN_MC!AB1500)</f>
        <v>*</v>
      </c>
      <c r="I1496" s="130" t="str">
        <f>IF(FN_MC!AC1500="","*",FN_MC!AC1500)</f>
        <v>*</v>
      </c>
      <c r="J1496" s="131" t="str">
        <f>IF(FN_MC!AA1500="","*",FN_MC!AA1500)</f>
        <v>*</v>
      </c>
      <c r="K1496" s="143" t="str">
        <f>IF(FN_MC!AD1500="","*",FN_MC!AD1500)</f>
        <v>*</v>
      </c>
    </row>
    <row r="1497" spans="2:11" hidden="1">
      <c r="B1497" s="129" t="str">
        <f>IF(FN_MC!Y1501="","*",FN_MC!Y1501)</f>
        <v>*</v>
      </c>
      <c r="C1497" s="130" t="str">
        <f>IF(FN_MC!B1501="","*",FN_MC!B1501)</f>
        <v>*</v>
      </c>
      <c r="D1497" s="130" t="str">
        <f>IF(FN_MC!D1501="","*",FN_MC!D1501)</f>
        <v>*</v>
      </c>
      <c r="E1497" s="130" t="str">
        <f>IF(FN_MC!H1501="","*",FN_MC!H1501)</f>
        <v>*</v>
      </c>
      <c r="F1497" s="148" t="str">
        <f>IF(FN_MC!M1501="","*",FN_MC!M1501)</f>
        <v>*</v>
      </c>
      <c r="G1497" s="130" t="str">
        <f>IF(FN_MC!I1501="","*",FN_MC!I1501)</f>
        <v>*</v>
      </c>
      <c r="H1497" s="130" t="str">
        <f>IF(FN_MC!AB1501="","*",FN_MC!AB1501)</f>
        <v>*</v>
      </c>
      <c r="I1497" s="130" t="str">
        <f>IF(FN_MC!AC1501="","*",FN_MC!AC1501)</f>
        <v>*</v>
      </c>
      <c r="J1497" s="131" t="str">
        <f>IF(FN_MC!AA1501="","*",FN_MC!AA1501)</f>
        <v>*</v>
      </c>
      <c r="K1497" s="143" t="str">
        <f>IF(FN_MC!AD1501="","*",FN_MC!AD1501)</f>
        <v>*</v>
      </c>
    </row>
    <row r="1498" spans="2:11" hidden="1">
      <c r="B1498" s="129" t="str">
        <f>IF(FN_MC!Y1502="","*",FN_MC!Y1502)</f>
        <v>*</v>
      </c>
      <c r="C1498" s="130" t="str">
        <f>IF(FN_MC!B1502="","*",FN_MC!B1502)</f>
        <v>*</v>
      </c>
      <c r="D1498" s="130" t="str">
        <f>IF(FN_MC!D1502="","*",FN_MC!D1502)</f>
        <v>*</v>
      </c>
      <c r="E1498" s="130" t="str">
        <f>IF(FN_MC!H1502="","*",FN_MC!H1502)</f>
        <v>*</v>
      </c>
      <c r="F1498" s="148" t="str">
        <f>IF(FN_MC!M1502="","*",FN_MC!M1502)</f>
        <v>*</v>
      </c>
      <c r="G1498" s="130" t="str">
        <f>IF(FN_MC!I1502="","*",FN_MC!I1502)</f>
        <v>*</v>
      </c>
      <c r="H1498" s="130" t="str">
        <f>IF(FN_MC!AB1502="","*",FN_MC!AB1502)</f>
        <v>*</v>
      </c>
      <c r="I1498" s="130" t="str">
        <f>IF(FN_MC!AC1502="","*",FN_MC!AC1502)</f>
        <v>*</v>
      </c>
      <c r="J1498" s="131" t="str">
        <f>IF(FN_MC!AA1502="","*",FN_MC!AA1502)</f>
        <v>*</v>
      </c>
      <c r="K1498" s="143" t="str">
        <f>IF(FN_MC!AD1502="","*",FN_MC!AD1502)</f>
        <v>*</v>
      </c>
    </row>
    <row r="1499" spans="2:11" hidden="1">
      <c r="B1499" s="129" t="str">
        <f>IF(FN_MC!Y1503="","*",FN_MC!Y1503)</f>
        <v>*</v>
      </c>
      <c r="C1499" s="130" t="str">
        <f>IF(FN_MC!B1503="","*",FN_MC!B1503)</f>
        <v>*</v>
      </c>
      <c r="D1499" s="130" t="str">
        <f>IF(FN_MC!D1503="","*",FN_MC!D1503)</f>
        <v>*</v>
      </c>
      <c r="E1499" s="130" t="str">
        <f>IF(FN_MC!H1503="","*",FN_MC!H1503)</f>
        <v>*</v>
      </c>
      <c r="F1499" s="148" t="str">
        <f>IF(FN_MC!M1503="","*",FN_MC!M1503)</f>
        <v>*</v>
      </c>
      <c r="G1499" s="130" t="str">
        <f>IF(FN_MC!I1503="","*",FN_MC!I1503)</f>
        <v>*</v>
      </c>
      <c r="H1499" s="130" t="str">
        <f>IF(FN_MC!AB1503="","*",FN_MC!AB1503)</f>
        <v>*</v>
      </c>
      <c r="I1499" s="130" t="str">
        <f>IF(FN_MC!AC1503="","*",FN_MC!AC1503)</f>
        <v>*</v>
      </c>
      <c r="J1499" s="131" t="str">
        <f>IF(FN_MC!AA1503="","*",FN_MC!AA1503)</f>
        <v>*</v>
      </c>
      <c r="K1499" s="143" t="str">
        <f>IF(FN_MC!AD1503="","*",FN_MC!AD1503)</f>
        <v>*</v>
      </c>
    </row>
    <row r="1500" spans="2:11" hidden="1">
      <c r="B1500" s="129" t="str">
        <f>IF(FN_MC!Y1504="","*",FN_MC!Y1504)</f>
        <v>*</v>
      </c>
      <c r="C1500" s="130" t="str">
        <f>IF(FN_MC!B1504="","*",FN_MC!B1504)</f>
        <v>*</v>
      </c>
      <c r="D1500" s="130" t="str">
        <f>IF(FN_MC!D1504="","*",FN_MC!D1504)</f>
        <v>*</v>
      </c>
      <c r="E1500" s="130" t="str">
        <f>IF(FN_MC!H1504="","*",FN_MC!H1504)</f>
        <v>*</v>
      </c>
      <c r="F1500" s="148" t="str">
        <f>IF(FN_MC!M1504="","*",FN_MC!M1504)</f>
        <v>*</v>
      </c>
      <c r="G1500" s="130" t="str">
        <f>IF(FN_MC!I1504="","*",FN_MC!I1504)</f>
        <v>*</v>
      </c>
      <c r="H1500" s="130" t="str">
        <f>IF(FN_MC!AB1504="","*",FN_MC!AB1504)</f>
        <v>*</v>
      </c>
      <c r="I1500" s="130" t="str">
        <f>IF(FN_MC!AC1504="","*",FN_MC!AC1504)</f>
        <v>*</v>
      </c>
      <c r="J1500" s="131" t="str">
        <f>IF(FN_MC!AA1504="","*",FN_MC!AA1504)</f>
        <v>*</v>
      </c>
      <c r="K1500" s="143" t="str">
        <f>IF(FN_MC!AD1504="","*",FN_MC!AD1504)</f>
        <v>*</v>
      </c>
    </row>
    <row r="1501" spans="2:11" hidden="1">
      <c r="B1501" s="129" t="str">
        <f>IF(FN_MC!Y1505="","*",FN_MC!Y1505)</f>
        <v>*</v>
      </c>
      <c r="C1501" s="130" t="str">
        <f>IF(FN_MC!B1505="","*",FN_MC!B1505)</f>
        <v>*</v>
      </c>
      <c r="D1501" s="130" t="str">
        <f>IF(FN_MC!D1505="","*",FN_MC!D1505)</f>
        <v>*</v>
      </c>
      <c r="E1501" s="130" t="str">
        <f>IF(FN_MC!H1505="","*",FN_MC!H1505)</f>
        <v>*</v>
      </c>
      <c r="F1501" s="148" t="str">
        <f>IF(FN_MC!M1505="","*",FN_MC!M1505)</f>
        <v>*</v>
      </c>
      <c r="G1501" s="130" t="str">
        <f>IF(FN_MC!I1505="","*",FN_MC!I1505)</f>
        <v>*</v>
      </c>
      <c r="H1501" s="130" t="str">
        <f>IF(FN_MC!AB1505="","*",FN_MC!AB1505)</f>
        <v>*</v>
      </c>
      <c r="I1501" s="130" t="str">
        <f>IF(FN_MC!AC1505="","*",FN_MC!AC1505)</f>
        <v>*</v>
      </c>
      <c r="J1501" s="131" t="str">
        <f>IF(FN_MC!AA1505="","*",FN_MC!AA1505)</f>
        <v>*</v>
      </c>
      <c r="K1501" s="143" t="str">
        <f>IF(FN_MC!AD1505="","*",FN_MC!AD1505)</f>
        <v>*</v>
      </c>
    </row>
    <row r="1502" spans="2:11" hidden="1">
      <c r="B1502" s="129" t="str">
        <f>IF(FN_MC!Y1506="","*",FN_MC!Y1506)</f>
        <v>*</v>
      </c>
      <c r="C1502" s="130" t="str">
        <f>IF(FN_MC!B1506="","*",FN_MC!B1506)</f>
        <v>*</v>
      </c>
      <c r="D1502" s="130" t="str">
        <f>IF(FN_MC!D1506="","*",FN_MC!D1506)</f>
        <v>*</v>
      </c>
      <c r="E1502" s="130" t="str">
        <f>IF(FN_MC!H1506="","*",FN_MC!H1506)</f>
        <v>*</v>
      </c>
      <c r="F1502" s="148" t="str">
        <f>IF(FN_MC!M1506="","*",FN_MC!M1506)</f>
        <v>*</v>
      </c>
      <c r="G1502" s="130" t="str">
        <f>IF(FN_MC!I1506="","*",FN_MC!I1506)</f>
        <v>*</v>
      </c>
      <c r="H1502" s="130" t="str">
        <f>IF(FN_MC!AB1506="","*",FN_MC!AB1506)</f>
        <v>*</v>
      </c>
      <c r="I1502" s="130" t="str">
        <f>IF(FN_MC!AC1506="","*",FN_MC!AC1506)</f>
        <v>*</v>
      </c>
      <c r="J1502" s="131" t="str">
        <f>IF(FN_MC!AA1506="","*",FN_MC!AA1506)</f>
        <v>*</v>
      </c>
      <c r="K1502" s="143" t="str">
        <f>IF(FN_MC!AD1506="","*",FN_MC!AD1506)</f>
        <v>*</v>
      </c>
    </row>
    <row r="1503" spans="2:11" hidden="1">
      <c r="B1503" s="129" t="str">
        <f>IF(FN_MC!Y1507="","*",FN_MC!Y1507)</f>
        <v>*</v>
      </c>
      <c r="C1503" s="130" t="str">
        <f>IF(FN_MC!B1507="","*",FN_MC!B1507)</f>
        <v>*</v>
      </c>
      <c r="D1503" s="130" t="str">
        <f>IF(FN_MC!D1507="","*",FN_MC!D1507)</f>
        <v>*</v>
      </c>
      <c r="E1503" s="130" t="str">
        <f>IF(FN_MC!H1507="","*",FN_MC!H1507)</f>
        <v>*</v>
      </c>
      <c r="F1503" s="148" t="str">
        <f>IF(FN_MC!M1507="","*",FN_MC!M1507)</f>
        <v>*</v>
      </c>
      <c r="G1503" s="130" t="str">
        <f>IF(FN_MC!I1507="","*",FN_MC!I1507)</f>
        <v>*</v>
      </c>
      <c r="H1503" s="130" t="str">
        <f>IF(FN_MC!AB1507="","*",FN_MC!AB1507)</f>
        <v>*</v>
      </c>
      <c r="I1503" s="130" t="str">
        <f>IF(FN_MC!AC1507="","*",FN_MC!AC1507)</f>
        <v>*</v>
      </c>
      <c r="J1503" s="131" t="str">
        <f>IF(FN_MC!AA1507="","*",FN_MC!AA1507)</f>
        <v>*</v>
      </c>
      <c r="K1503" s="143" t="str">
        <f>IF(FN_MC!AD1507="","*",FN_MC!AD1507)</f>
        <v>*</v>
      </c>
    </row>
    <row r="1504" spans="2:11" hidden="1">
      <c r="B1504" s="129" t="str">
        <f>IF(FN_MC!Y1508="","*",FN_MC!Y1508)</f>
        <v>*</v>
      </c>
      <c r="C1504" s="130" t="str">
        <f>IF(FN_MC!B1508="","*",FN_MC!B1508)</f>
        <v>*</v>
      </c>
      <c r="D1504" s="130" t="str">
        <f>IF(FN_MC!D1508="","*",FN_MC!D1508)</f>
        <v>*</v>
      </c>
      <c r="E1504" s="130" t="str">
        <f>IF(FN_MC!H1508="","*",FN_MC!H1508)</f>
        <v>*</v>
      </c>
      <c r="F1504" s="148" t="str">
        <f>IF(FN_MC!M1508="","*",FN_MC!M1508)</f>
        <v>*</v>
      </c>
      <c r="G1504" s="130" t="str">
        <f>IF(FN_MC!I1508="","*",FN_MC!I1508)</f>
        <v>*</v>
      </c>
      <c r="H1504" s="130" t="str">
        <f>IF(FN_MC!AB1508="","*",FN_MC!AB1508)</f>
        <v>*</v>
      </c>
      <c r="I1504" s="130" t="str">
        <f>IF(FN_MC!AC1508="","*",FN_MC!AC1508)</f>
        <v>*</v>
      </c>
      <c r="J1504" s="131" t="str">
        <f>IF(FN_MC!AA1508="","*",FN_MC!AA1508)</f>
        <v>*</v>
      </c>
      <c r="K1504" s="143" t="str">
        <f>IF(FN_MC!AD1508="","*",FN_MC!AD1508)</f>
        <v>*</v>
      </c>
    </row>
    <row r="1505" spans="2:11" hidden="1">
      <c r="B1505" s="129" t="str">
        <f>IF(FN_MC!Y1509="","*",FN_MC!Y1509)</f>
        <v>*</v>
      </c>
      <c r="C1505" s="130" t="str">
        <f>IF(FN_MC!B1509="","*",FN_MC!B1509)</f>
        <v>*</v>
      </c>
      <c r="D1505" s="130" t="str">
        <f>IF(FN_MC!D1509="","*",FN_MC!D1509)</f>
        <v>*</v>
      </c>
      <c r="E1505" s="130" t="str">
        <f>IF(FN_MC!H1509="","*",FN_MC!H1509)</f>
        <v>*</v>
      </c>
      <c r="F1505" s="148" t="str">
        <f>IF(FN_MC!M1509="","*",FN_MC!M1509)</f>
        <v>*</v>
      </c>
      <c r="G1505" s="130" t="str">
        <f>IF(FN_MC!I1509="","*",FN_MC!I1509)</f>
        <v>*</v>
      </c>
      <c r="H1505" s="130" t="str">
        <f>IF(FN_MC!AB1509="","*",FN_MC!AB1509)</f>
        <v>*</v>
      </c>
      <c r="I1505" s="130" t="str">
        <f>IF(FN_MC!AC1509="","*",FN_MC!AC1509)</f>
        <v>*</v>
      </c>
      <c r="J1505" s="131" t="str">
        <f>IF(FN_MC!AA1509="","*",FN_MC!AA1509)</f>
        <v>*</v>
      </c>
      <c r="K1505" s="143" t="str">
        <f>IF(FN_MC!AD1509="","*",FN_MC!AD1509)</f>
        <v>*</v>
      </c>
    </row>
    <row r="1506" spans="2:11" hidden="1">
      <c r="B1506" s="129" t="str">
        <f>IF(FN_MC!Y1510="","*",FN_MC!Y1510)</f>
        <v>*</v>
      </c>
      <c r="C1506" s="130" t="str">
        <f>IF(FN_MC!B1510="","*",FN_MC!B1510)</f>
        <v>*</v>
      </c>
      <c r="D1506" s="130" t="str">
        <f>IF(FN_MC!D1510="","*",FN_MC!D1510)</f>
        <v>*</v>
      </c>
      <c r="E1506" s="130" t="str">
        <f>IF(FN_MC!H1510="","*",FN_MC!H1510)</f>
        <v>*</v>
      </c>
      <c r="F1506" s="148" t="str">
        <f>IF(FN_MC!M1510="","*",FN_MC!M1510)</f>
        <v>*</v>
      </c>
      <c r="G1506" s="130" t="str">
        <f>IF(FN_MC!I1510="","*",FN_MC!I1510)</f>
        <v>*</v>
      </c>
      <c r="H1506" s="130" t="str">
        <f>IF(FN_MC!AB1510="","*",FN_MC!AB1510)</f>
        <v>*</v>
      </c>
      <c r="I1506" s="130" t="str">
        <f>IF(FN_MC!AC1510="","*",FN_MC!AC1510)</f>
        <v>*</v>
      </c>
      <c r="J1506" s="131" t="str">
        <f>IF(FN_MC!AA1510="","*",FN_MC!AA1510)</f>
        <v>*</v>
      </c>
      <c r="K1506" s="143" t="str">
        <f>IF(FN_MC!AD1510="","*",FN_MC!AD1510)</f>
        <v>*</v>
      </c>
    </row>
    <row r="1507" spans="2:11" hidden="1">
      <c r="B1507" s="129" t="str">
        <f>IF(FN_MC!Y1511="","*",FN_MC!Y1511)</f>
        <v>*</v>
      </c>
      <c r="C1507" s="130" t="str">
        <f>IF(FN_MC!B1511="","*",FN_MC!B1511)</f>
        <v>*</v>
      </c>
      <c r="D1507" s="130" t="str">
        <f>IF(FN_MC!D1511="","*",FN_MC!D1511)</f>
        <v>*</v>
      </c>
      <c r="E1507" s="130" t="str">
        <f>IF(FN_MC!H1511="","*",FN_MC!H1511)</f>
        <v>*</v>
      </c>
      <c r="F1507" s="148" t="str">
        <f>IF(FN_MC!M1511="","*",FN_MC!M1511)</f>
        <v>*</v>
      </c>
      <c r="G1507" s="130" t="str">
        <f>IF(FN_MC!I1511="","*",FN_MC!I1511)</f>
        <v>*</v>
      </c>
      <c r="H1507" s="130" t="str">
        <f>IF(FN_MC!AB1511="","*",FN_MC!AB1511)</f>
        <v>*</v>
      </c>
      <c r="I1507" s="130" t="str">
        <f>IF(FN_MC!AC1511="","*",FN_MC!AC1511)</f>
        <v>*</v>
      </c>
      <c r="J1507" s="131" t="str">
        <f>IF(FN_MC!AA1511="","*",FN_MC!AA1511)</f>
        <v>*</v>
      </c>
      <c r="K1507" s="143" t="str">
        <f>IF(FN_MC!AD1511="","*",FN_MC!AD1511)</f>
        <v>*</v>
      </c>
    </row>
    <row r="1508" spans="2:11" hidden="1">
      <c r="B1508" s="129" t="str">
        <f>IF(FN_MC!Y1512="","*",FN_MC!Y1512)</f>
        <v>*</v>
      </c>
      <c r="C1508" s="130" t="str">
        <f>IF(FN_MC!B1512="","*",FN_MC!B1512)</f>
        <v>*</v>
      </c>
      <c r="D1508" s="130" t="str">
        <f>IF(FN_MC!D1512="","*",FN_MC!D1512)</f>
        <v>*</v>
      </c>
      <c r="E1508" s="130" t="str">
        <f>IF(FN_MC!H1512="","*",FN_MC!H1512)</f>
        <v>*</v>
      </c>
      <c r="F1508" s="148" t="str">
        <f>IF(FN_MC!M1512="","*",FN_MC!M1512)</f>
        <v>*</v>
      </c>
      <c r="G1508" s="130" t="str">
        <f>IF(FN_MC!I1512="","*",FN_MC!I1512)</f>
        <v>*</v>
      </c>
      <c r="H1508" s="130" t="str">
        <f>IF(FN_MC!AB1512="","*",FN_MC!AB1512)</f>
        <v>*</v>
      </c>
      <c r="I1508" s="130" t="str">
        <f>IF(FN_MC!AC1512="","*",FN_MC!AC1512)</f>
        <v>*</v>
      </c>
      <c r="J1508" s="131" t="str">
        <f>IF(FN_MC!AA1512="","*",FN_MC!AA1512)</f>
        <v>*</v>
      </c>
      <c r="K1508" s="143" t="str">
        <f>IF(FN_MC!AD1512="","*",FN_MC!AD1512)</f>
        <v>*</v>
      </c>
    </row>
    <row r="1509" spans="2:11" hidden="1">
      <c r="B1509" s="129" t="str">
        <f>IF(FN_MC!Y1513="","*",FN_MC!Y1513)</f>
        <v>*</v>
      </c>
      <c r="C1509" s="130" t="str">
        <f>IF(FN_MC!B1513="","*",FN_MC!B1513)</f>
        <v>*</v>
      </c>
      <c r="D1509" s="130" t="str">
        <f>IF(FN_MC!D1513="","*",FN_MC!D1513)</f>
        <v>*</v>
      </c>
      <c r="E1509" s="130" t="str">
        <f>IF(FN_MC!H1513="","*",FN_MC!H1513)</f>
        <v>*</v>
      </c>
      <c r="F1509" s="148" t="str">
        <f>IF(FN_MC!M1513="","*",FN_MC!M1513)</f>
        <v>*</v>
      </c>
      <c r="G1509" s="130" t="str">
        <f>IF(FN_MC!I1513="","*",FN_MC!I1513)</f>
        <v>*</v>
      </c>
      <c r="H1509" s="130" t="str">
        <f>IF(FN_MC!AB1513="","*",FN_MC!AB1513)</f>
        <v>*</v>
      </c>
      <c r="I1509" s="130" t="str">
        <f>IF(FN_MC!AC1513="","*",FN_MC!AC1513)</f>
        <v>*</v>
      </c>
      <c r="J1509" s="131" t="str">
        <f>IF(FN_MC!AA1513="","*",FN_MC!AA1513)</f>
        <v>*</v>
      </c>
      <c r="K1509" s="143" t="str">
        <f>IF(FN_MC!AD1513="","*",FN_MC!AD1513)</f>
        <v>*</v>
      </c>
    </row>
    <row r="1510" spans="2:11" hidden="1">
      <c r="B1510" s="129" t="str">
        <f>IF(FN_MC!Y1514="","*",FN_MC!Y1514)</f>
        <v>*</v>
      </c>
      <c r="C1510" s="130" t="str">
        <f>IF(FN_MC!B1514="","*",FN_MC!B1514)</f>
        <v>*</v>
      </c>
      <c r="D1510" s="130" t="str">
        <f>IF(FN_MC!D1514="","*",FN_MC!D1514)</f>
        <v>*</v>
      </c>
      <c r="E1510" s="130" t="str">
        <f>IF(FN_MC!H1514="","*",FN_MC!H1514)</f>
        <v>*</v>
      </c>
      <c r="F1510" s="148" t="str">
        <f>IF(FN_MC!M1514="","*",FN_MC!M1514)</f>
        <v>*</v>
      </c>
      <c r="G1510" s="130" t="str">
        <f>IF(FN_MC!I1514="","*",FN_MC!I1514)</f>
        <v>*</v>
      </c>
      <c r="H1510" s="130" t="str">
        <f>IF(FN_MC!AB1514="","*",FN_MC!AB1514)</f>
        <v>*</v>
      </c>
      <c r="I1510" s="130" t="str">
        <f>IF(FN_MC!AC1514="","*",FN_MC!AC1514)</f>
        <v>*</v>
      </c>
      <c r="J1510" s="131" t="str">
        <f>IF(FN_MC!AA1514="","*",FN_MC!AA1514)</f>
        <v>*</v>
      </c>
      <c r="K1510" s="143" t="str">
        <f>IF(FN_MC!AD1514="","*",FN_MC!AD1514)</f>
        <v>*</v>
      </c>
    </row>
    <row r="1511" spans="2:11" hidden="1">
      <c r="B1511" s="129" t="str">
        <f>IF(FN_MC!Y1515="","*",FN_MC!Y1515)</f>
        <v>*</v>
      </c>
      <c r="C1511" s="130" t="str">
        <f>IF(FN_MC!B1515="","*",FN_MC!B1515)</f>
        <v>*</v>
      </c>
      <c r="D1511" s="130" t="str">
        <f>IF(FN_MC!D1515="","*",FN_MC!D1515)</f>
        <v>*</v>
      </c>
      <c r="E1511" s="130" t="str">
        <f>IF(FN_MC!H1515="","*",FN_MC!H1515)</f>
        <v>*</v>
      </c>
      <c r="F1511" s="148" t="str">
        <f>IF(FN_MC!M1515="","*",FN_MC!M1515)</f>
        <v>*</v>
      </c>
      <c r="G1511" s="130" t="str">
        <f>IF(FN_MC!I1515="","*",FN_MC!I1515)</f>
        <v>*</v>
      </c>
      <c r="H1511" s="130" t="str">
        <f>IF(FN_MC!AB1515="","*",FN_MC!AB1515)</f>
        <v>*</v>
      </c>
      <c r="I1511" s="130" t="str">
        <f>IF(FN_MC!AC1515="","*",FN_MC!AC1515)</f>
        <v>*</v>
      </c>
      <c r="J1511" s="131" t="str">
        <f>IF(FN_MC!AA1515="","*",FN_MC!AA1515)</f>
        <v>*</v>
      </c>
      <c r="K1511" s="143" t="str">
        <f>IF(FN_MC!AD1515="","*",FN_MC!AD1515)</f>
        <v>*</v>
      </c>
    </row>
    <row r="1512" spans="2:11" hidden="1">
      <c r="B1512" s="129" t="str">
        <f>IF(FN_MC!Y1516="","*",FN_MC!Y1516)</f>
        <v>*</v>
      </c>
      <c r="C1512" s="130" t="str">
        <f>IF(FN_MC!B1516="","*",FN_MC!B1516)</f>
        <v>*</v>
      </c>
      <c r="D1512" s="130" t="str">
        <f>IF(FN_MC!D1516="","*",FN_MC!D1516)</f>
        <v>*</v>
      </c>
      <c r="E1512" s="130" t="str">
        <f>IF(FN_MC!H1516="","*",FN_MC!H1516)</f>
        <v>*</v>
      </c>
      <c r="F1512" s="148" t="str">
        <f>IF(FN_MC!M1516="","*",FN_MC!M1516)</f>
        <v>*</v>
      </c>
      <c r="G1512" s="130" t="str">
        <f>IF(FN_MC!I1516="","*",FN_MC!I1516)</f>
        <v>*</v>
      </c>
      <c r="H1512" s="130" t="str">
        <f>IF(FN_MC!AB1516="","*",FN_MC!AB1516)</f>
        <v>*</v>
      </c>
      <c r="I1512" s="130" t="str">
        <f>IF(FN_MC!AC1516="","*",FN_MC!AC1516)</f>
        <v>*</v>
      </c>
      <c r="J1512" s="131" t="str">
        <f>IF(FN_MC!AA1516="","*",FN_MC!AA1516)</f>
        <v>*</v>
      </c>
      <c r="K1512" s="143" t="str">
        <f>IF(FN_MC!AD1516="","*",FN_MC!AD1516)</f>
        <v>*</v>
      </c>
    </row>
    <row r="1513" spans="2:11" hidden="1">
      <c r="B1513" s="129" t="str">
        <f>IF(FN_MC!Y1517="","*",FN_MC!Y1517)</f>
        <v>*</v>
      </c>
      <c r="C1513" s="130" t="str">
        <f>IF(FN_MC!B1517="","*",FN_MC!B1517)</f>
        <v>*</v>
      </c>
      <c r="D1513" s="130" t="str">
        <f>IF(FN_MC!D1517="","*",FN_MC!D1517)</f>
        <v>*</v>
      </c>
      <c r="E1513" s="130" t="str">
        <f>IF(FN_MC!H1517="","*",FN_MC!H1517)</f>
        <v>*</v>
      </c>
      <c r="F1513" s="148" t="str">
        <f>IF(FN_MC!M1517="","*",FN_MC!M1517)</f>
        <v>*</v>
      </c>
      <c r="G1513" s="130" t="str">
        <f>IF(FN_MC!I1517="","*",FN_MC!I1517)</f>
        <v>*</v>
      </c>
      <c r="H1513" s="130" t="str">
        <f>IF(FN_MC!AB1517="","*",FN_MC!AB1517)</f>
        <v>*</v>
      </c>
      <c r="I1513" s="130" t="str">
        <f>IF(FN_MC!AC1517="","*",FN_MC!AC1517)</f>
        <v>*</v>
      </c>
      <c r="J1513" s="131" t="str">
        <f>IF(FN_MC!AA1517="","*",FN_MC!AA1517)</f>
        <v>*</v>
      </c>
      <c r="K1513" s="143" t="str">
        <f>IF(FN_MC!AD1517="","*",FN_MC!AD1517)</f>
        <v>*</v>
      </c>
    </row>
    <row r="1514" spans="2:11" hidden="1">
      <c r="B1514" s="129" t="str">
        <f>IF(FN_MC!Y1518="","*",FN_MC!Y1518)</f>
        <v>*</v>
      </c>
      <c r="C1514" s="130" t="str">
        <f>IF(FN_MC!B1518="","*",FN_MC!B1518)</f>
        <v>*</v>
      </c>
      <c r="D1514" s="130" t="str">
        <f>IF(FN_MC!D1518="","*",FN_MC!D1518)</f>
        <v>*</v>
      </c>
      <c r="E1514" s="130" t="str">
        <f>IF(FN_MC!H1518="","*",FN_MC!H1518)</f>
        <v>*</v>
      </c>
      <c r="F1514" s="148" t="str">
        <f>IF(FN_MC!M1518="","*",FN_MC!M1518)</f>
        <v>*</v>
      </c>
      <c r="G1514" s="130" t="str">
        <f>IF(FN_MC!I1518="","*",FN_MC!I1518)</f>
        <v>*</v>
      </c>
      <c r="H1514" s="130" t="str">
        <f>IF(FN_MC!AB1518="","*",FN_MC!AB1518)</f>
        <v>*</v>
      </c>
      <c r="I1514" s="130" t="str">
        <f>IF(FN_MC!AC1518="","*",FN_MC!AC1518)</f>
        <v>*</v>
      </c>
      <c r="J1514" s="131" t="str">
        <f>IF(FN_MC!AA1518="","*",FN_MC!AA1518)</f>
        <v>*</v>
      </c>
      <c r="K1514" s="143" t="str">
        <f>IF(FN_MC!AD1518="","*",FN_MC!AD1518)</f>
        <v>*</v>
      </c>
    </row>
    <row r="1515" spans="2:11" hidden="1">
      <c r="B1515" s="129" t="str">
        <f>IF(FN_MC!Y1519="","*",FN_MC!Y1519)</f>
        <v>*</v>
      </c>
      <c r="C1515" s="130" t="str">
        <f>IF(FN_MC!B1519="","*",FN_MC!B1519)</f>
        <v>*</v>
      </c>
      <c r="D1515" s="130" t="str">
        <f>IF(FN_MC!D1519="","*",FN_MC!D1519)</f>
        <v>*</v>
      </c>
      <c r="E1515" s="130" t="str">
        <f>IF(FN_MC!H1519="","*",FN_MC!H1519)</f>
        <v>*</v>
      </c>
      <c r="F1515" s="148" t="str">
        <f>IF(FN_MC!M1519="","*",FN_MC!M1519)</f>
        <v>*</v>
      </c>
      <c r="G1515" s="130" t="str">
        <f>IF(FN_MC!I1519="","*",FN_MC!I1519)</f>
        <v>*</v>
      </c>
      <c r="H1515" s="130" t="str">
        <f>IF(FN_MC!AB1519="","*",FN_MC!AB1519)</f>
        <v>*</v>
      </c>
      <c r="I1515" s="130" t="str">
        <f>IF(FN_MC!AC1519="","*",FN_MC!AC1519)</f>
        <v>*</v>
      </c>
      <c r="J1515" s="131" t="str">
        <f>IF(FN_MC!AA1519="","*",FN_MC!AA1519)</f>
        <v>*</v>
      </c>
      <c r="K1515" s="143" t="str">
        <f>IF(FN_MC!AD1519="","*",FN_MC!AD1519)</f>
        <v>*</v>
      </c>
    </row>
    <row r="1516" spans="2:11" hidden="1">
      <c r="B1516" s="129" t="str">
        <f>IF(FN_MC!Y1520="","*",FN_MC!Y1520)</f>
        <v>*</v>
      </c>
      <c r="C1516" s="130" t="str">
        <f>IF(FN_MC!B1520="","*",FN_MC!B1520)</f>
        <v>*</v>
      </c>
      <c r="D1516" s="130" t="str">
        <f>IF(FN_MC!D1520="","*",FN_MC!D1520)</f>
        <v>*</v>
      </c>
      <c r="E1516" s="130" t="str">
        <f>IF(FN_MC!H1520="","*",FN_MC!H1520)</f>
        <v>*</v>
      </c>
      <c r="F1516" s="148" t="str">
        <f>IF(FN_MC!M1520="","*",FN_MC!M1520)</f>
        <v>*</v>
      </c>
      <c r="G1516" s="130" t="str">
        <f>IF(FN_MC!I1520="","*",FN_MC!I1520)</f>
        <v>*</v>
      </c>
      <c r="H1516" s="130" t="str">
        <f>IF(FN_MC!AB1520="","*",FN_MC!AB1520)</f>
        <v>*</v>
      </c>
      <c r="I1516" s="130" t="str">
        <f>IF(FN_MC!AC1520="","*",FN_MC!AC1520)</f>
        <v>*</v>
      </c>
      <c r="J1516" s="131" t="str">
        <f>IF(FN_MC!AA1520="","*",FN_MC!AA1520)</f>
        <v>*</v>
      </c>
      <c r="K1516" s="143" t="str">
        <f>IF(FN_MC!AD1520="","*",FN_MC!AD1520)</f>
        <v>*</v>
      </c>
    </row>
    <row r="1517" spans="2:11" hidden="1">
      <c r="B1517" s="129" t="str">
        <f>IF(FN_MC!Y1521="","*",FN_MC!Y1521)</f>
        <v>*</v>
      </c>
      <c r="C1517" s="130" t="str">
        <f>IF(FN_MC!B1521="","*",FN_MC!B1521)</f>
        <v>*</v>
      </c>
      <c r="D1517" s="130" t="str">
        <f>IF(FN_MC!D1521="","*",FN_MC!D1521)</f>
        <v>*</v>
      </c>
      <c r="E1517" s="130" t="str">
        <f>IF(FN_MC!H1521="","*",FN_MC!H1521)</f>
        <v>*</v>
      </c>
      <c r="F1517" s="148" t="str">
        <f>IF(FN_MC!M1521="","*",FN_MC!M1521)</f>
        <v>*</v>
      </c>
      <c r="G1517" s="130" t="str">
        <f>IF(FN_MC!I1521="","*",FN_MC!I1521)</f>
        <v>*</v>
      </c>
      <c r="H1517" s="130" t="str">
        <f>IF(FN_MC!AB1521="","*",FN_MC!AB1521)</f>
        <v>*</v>
      </c>
      <c r="I1517" s="130" t="str">
        <f>IF(FN_MC!AC1521="","*",FN_MC!AC1521)</f>
        <v>*</v>
      </c>
      <c r="J1517" s="131" t="str">
        <f>IF(FN_MC!AA1521="","*",FN_MC!AA1521)</f>
        <v>*</v>
      </c>
      <c r="K1517" s="143" t="str">
        <f>IF(FN_MC!AD1521="","*",FN_MC!AD1521)</f>
        <v>*</v>
      </c>
    </row>
    <row r="1518" spans="2:11" hidden="1">
      <c r="B1518" s="129" t="str">
        <f>IF(FN_MC!Y1522="","*",FN_MC!Y1522)</f>
        <v>*</v>
      </c>
      <c r="C1518" s="130" t="str">
        <f>IF(FN_MC!B1522="","*",FN_MC!B1522)</f>
        <v>*</v>
      </c>
      <c r="D1518" s="130" t="str">
        <f>IF(FN_MC!D1522="","*",FN_MC!D1522)</f>
        <v>*</v>
      </c>
      <c r="E1518" s="130" t="str">
        <f>IF(FN_MC!H1522="","*",FN_MC!H1522)</f>
        <v>*</v>
      </c>
      <c r="F1518" s="148" t="str">
        <f>IF(FN_MC!M1522="","*",FN_MC!M1522)</f>
        <v>*</v>
      </c>
      <c r="G1518" s="130" t="str">
        <f>IF(FN_MC!I1522="","*",FN_MC!I1522)</f>
        <v>*</v>
      </c>
      <c r="H1518" s="130" t="str">
        <f>IF(FN_MC!AB1522="","*",FN_MC!AB1522)</f>
        <v>*</v>
      </c>
      <c r="I1518" s="130" t="str">
        <f>IF(FN_MC!AC1522="","*",FN_MC!AC1522)</f>
        <v>*</v>
      </c>
      <c r="J1518" s="131" t="str">
        <f>IF(FN_MC!AA1522="","*",FN_MC!AA1522)</f>
        <v>*</v>
      </c>
      <c r="K1518" s="143" t="str">
        <f>IF(FN_MC!AD1522="","*",FN_MC!AD1522)</f>
        <v>*</v>
      </c>
    </row>
    <row r="1519" spans="2:11" hidden="1">
      <c r="B1519" s="129" t="str">
        <f>IF(FN_MC!Y1523="","*",FN_MC!Y1523)</f>
        <v>*</v>
      </c>
      <c r="C1519" s="130" t="str">
        <f>IF(FN_MC!B1523="","*",FN_MC!B1523)</f>
        <v>*</v>
      </c>
      <c r="D1519" s="130" t="str">
        <f>IF(FN_MC!D1523="","*",FN_MC!D1523)</f>
        <v>*</v>
      </c>
      <c r="E1519" s="130" t="str">
        <f>IF(FN_MC!H1523="","*",FN_MC!H1523)</f>
        <v>*</v>
      </c>
      <c r="F1519" s="148" t="str">
        <f>IF(FN_MC!M1523="","*",FN_MC!M1523)</f>
        <v>*</v>
      </c>
      <c r="G1519" s="130" t="str">
        <f>IF(FN_MC!I1523="","*",FN_MC!I1523)</f>
        <v>*</v>
      </c>
      <c r="H1519" s="130" t="str">
        <f>IF(FN_MC!AB1523="","*",FN_MC!AB1523)</f>
        <v>*</v>
      </c>
      <c r="I1519" s="130" t="str">
        <f>IF(FN_MC!AC1523="","*",FN_MC!AC1523)</f>
        <v>*</v>
      </c>
      <c r="J1519" s="131" t="str">
        <f>IF(FN_MC!AA1523="","*",FN_MC!AA1523)</f>
        <v>*</v>
      </c>
      <c r="K1519" s="143" t="str">
        <f>IF(FN_MC!AD1523="","*",FN_MC!AD1523)</f>
        <v>*</v>
      </c>
    </row>
    <row r="1520" spans="2:11" hidden="1">
      <c r="B1520" s="129" t="str">
        <f>IF(FN_MC!Y1524="","*",FN_MC!Y1524)</f>
        <v>*</v>
      </c>
      <c r="C1520" s="130" t="str">
        <f>IF(FN_MC!B1524="","*",FN_MC!B1524)</f>
        <v>*</v>
      </c>
      <c r="D1520" s="130" t="str">
        <f>IF(FN_MC!D1524="","*",FN_MC!D1524)</f>
        <v>*</v>
      </c>
      <c r="E1520" s="130" t="str">
        <f>IF(FN_MC!H1524="","*",FN_MC!H1524)</f>
        <v>*</v>
      </c>
      <c r="F1520" s="148" t="str">
        <f>IF(FN_MC!M1524="","*",FN_MC!M1524)</f>
        <v>*</v>
      </c>
      <c r="G1520" s="130" t="str">
        <f>IF(FN_MC!I1524="","*",FN_MC!I1524)</f>
        <v>*</v>
      </c>
      <c r="H1520" s="130" t="str">
        <f>IF(FN_MC!AB1524="","*",FN_MC!AB1524)</f>
        <v>*</v>
      </c>
      <c r="I1520" s="130" t="str">
        <f>IF(FN_MC!AC1524="","*",FN_MC!AC1524)</f>
        <v>*</v>
      </c>
      <c r="J1520" s="131" t="str">
        <f>IF(FN_MC!AA1524="","*",FN_MC!AA1524)</f>
        <v>*</v>
      </c>
      <c r="K1520" s="143" t="str">
        <f>IF(FN_MC!AD1524="","*",FN_MC!AD1524)</f>
        <v>*</v>
      </c>
    </row>
    <row r="1521" spans="2:11" hidden="1">
      <c r="B1521" s="129" t="str">
        <f>IF(FN_MC!Y1525="","*",FN_MC!Y1525)</f>
        <v>*</v>
      </c>
      <c r="C1521" s="130" t="str">
        <f>IF(FN_MC!B1525="","*",FN_MC!B1525)</f>
        <v>*</v>
      </c>
      <c r="D1521" s="130" t="str">
        <f>IF(FN_MC!D1525="","*",FN_MC!D1525)</f>
        <v>*</v>
      </c>
      <c r="E1521" s="130" t="str">
        <f>IF(FN_MC!H1525="","*",FN_MC!H1525)</f>
        <v>*</v>
      </c>
      <c r="F1521" s="148" t="str">
        <f>IF(FN_MC!M1525="","*",FN_MC!M1525)</f>
        <v>*</v>
      </c>
      <c r="G1521" s="130" t="str">
        <f>IF(FN_MC!I1525="","*",FN_MC!I1525)</f>
        <v>*</v>
      </c>
      <c r="H1521" s="130" t="str">
        <f>IF(FN_MC!AB1525="","*",FN_MC!AB1525)</f>
        <v>*</v>
      </c>
      <c r="I1521" s="130" t="str">
        <f>IF(FN_MC!AC1525="","*",FN_MC!AC1525)</f>
        <v>*</v>
      </c>
      <c r="J1521" s="131" t="str">
        <f>IF(FN_MC!AA1525="","*",FN_MC!AA1525)</f>
        <v>*</v>
      </c>
      <c r="K1521" s="143" t="str">
        <f>IF(FN_MC!AD1525="","*",FN_MC!AD1525)</f>
        <v>*</v>
      </c>
    </row>
    <row r="1522" spans="2:11" hidden="1">
      <c r="B1522" s="129" t="str">
        <f>IF(FN_MC!Y1526="","*",FN_MC!Y1526)</f>
        <v>*</v>
      </c>
      <c r="C1522" s="130" t="str">
        <f>IF(FN_MC!B1526="","*",FN_MC!B1526)</f>
        <v>*</v>
      </c>
      <c r="D1522" s="130" t="str">
        <f>IF(FN_MC!D1526="","*",FN_MC!D1526)</f>
        <v>*</v>
      </c>
      <c r="E1522" s="130" t="str">
        <f>IF(FN_MC!H1526="","*",FN_MC!H1526)</f>
        <v>*</v>
      </c>
      <c r="F1522" s="148" t="str">
        <f>IF(FN_MC!M1526="","*",FN_MC!M1526)</f>
        <v>*</v>
      </c>
      <c r="G1522" s="130" t="str">
        <f>IF(FN_MC!I1526="","*",FN_MC!I1526)</f>
        <v>*</v>
      </c>
      <c r="H1522" s="130" t="str">
        <f>IF(FN_MC!AB1526="","*",FN_MC!AB1526)</f>
        <v>*</v>
      </c>
      <c r="I1522" s="130" t="str">
        <f>IF(FN_MC!AC1526="","*",FN_MC!AC1526)</f>
        <v>*</v>
      </c>
      <c r="J1522" s="131" t="str">
        <f>IF(FN_MC!AA1526="","*",FN_MC!AA1526)</f>
        <v>*</v>
      </c>
      <c r="K1522" s="143" t="str">
        <f>IF(FN_MC!AD1526="","*",FN_MC!AD1526)</f>
        <v>*</v>
      </c>
    </row>
    <row r="1523" spans="2:11" hidden="1">
      <c r="B1523" s="129" t="str">
        <f>IF(FN_MC!Y1527="","*",FN_MC!Y1527)</f>
        <v>*</v>
      </c>
      <c r="C1523" s="130" t="str">
        <f>IF(FN_MC!B1527="","*",FN_MC!B1527)</f>
        <v>*</v>
      </c>
      <c r="D1523" s="130" t="str">
        <f>IF(FN_MC!D1527="","*",FN_MC!D1527)</f>
        <v>*</v>
      </c>
      <c r="E1523" s="130" t="str">
        <f>IF(FN_MC!H1527="","*",FN_MC!H1527)</f>
        <v>*</v>
      </c>
      <c r="F1523" s="148" t="str">
        <f>IF(FN_MC!M1527="","*",FN_MC!M1527)</f>
        <v>*</v>
      </c>
      <c r="G1523" s="130" t="str">
        <f>IF(FN_MC!I1527="","*",FN_MC!I1527)</f>
        <v>*</v>
      </c>
      <c r="H1523" s="130" t="str">
        <f>IF(FN_MC!AB1527="","*",FN_MC!AB1527)</f>
        <v>*</v>
      </c>
      <c r="I1523" s="130" t="str">
        <f>IF(FN_MC!AC1527="","*",FN_MC!AC1527)</f>
        <v>*</v>
      </c>
      <c r="J1523" s="131" t="str">
        <f>IF(FN_MC!AA1527="","*",FN_MC!AA1527)</f>
        <v>*</v>
      </c>
      <c r="K1523" s="143" t="str">
        <f>IF(FN_MC!AD1527="","*",FN_MC!AD1527)</f>
        <v>*</v>
      </c>
    </row>
    <row r="1524" spans="2:11" hidden="1">
      <c r="B1524" s="129" t="str">
        <f>IF(FN_MC!Y1528="","*",FN_MC!Y1528)</f>
        <v>*</v>
      </c>
      <c r="C1524" s="130" t="str">
        <f>IF(FN_MC!B1528="","*",FN_MC!B1528)</f>
        <v>*</v>
      </c>
      <c r="D1524" s="130" t="str">
        <f>IF(FN_MC!D1528="","*",FN_MC!D1528)</f>
        <v>*</v>
      </c>
      <c r="E1524" s="130" t="str">
        <f>IF(FN_MC!H1528="","*",FN_MC!H1528)</f>
        <v>*</v>
      </c>
      <c r="F1524" s="148" t="str">
        <f>IF(FN_MC!M1528="","*",FN_MC!M1528)</f>
        <v>*</v>
      </c>
      <c r="G1524" s="130" t="str">
        <f>IF(FN_MC!I1528="","*",FN_MC!I1528)</f>
        <v>*</v>
      </c>
      <c r="H1524" s="130" t="str">
        <f>IF(FN_MC!AB1528="","*",FN_MC!AB1528)</f>
        <v>*</v>
      </c>
      <c r="I1524" s="130" t="str">
        <f>IF(FN_MC!AC1528="","*",FN_MC!AC1528)</f>
        <v>*</v>
      </c>
      <c r="J1524" s="131" t="str">
        <f>IF(FN_MC!AA1528="","*",FN_MC!AA1528)</f>
        <v>*</v>
      </c>
      <c r="K1524" s="143" t="str">
        <f>IF(FN_MC!AD1528="","*",FN_MC!AD1528)</f>
        <v>*</v>
      </c>
    </row>
    <row r="1525" spans="2:11" hidden="1">
      <c r="B1525" s="129" t="str">
        <f>IF(FN_MC!Y1529="","*",FN_MC!Y1529)</f>
        <v>*</v>
      </c>
      <c r="C1525" s="130" t="str">
        <f>IF(FN_MC!B1529="","*",FN_MC!B1529)</f>
        <v>*</v>
      </c>
      <c r="D1525" s="130" t="str">
        <f>IF(FN_MC!D1529="","*",FN_MC!D1529)</f>
        <v>*</v>
      </c>
      <c r="E1525" s="130" t="str">
        <f>IF(FN_MC!H1529="","*",FN_MC!H1529)</f>
        <v>*</v>
      </c>
      <c r="F1525" s="148" t="str">
        <f>IF(FN_MC!M1529="","*",FN_MC!M1529)</f>
        <v>*</v>
      </c>
      <c r="G1525" s="130" t="str">
        <f>IF(FN_MC!I1529="","*",FN_MC!I1529)</f>
        <v>*</v>
      </c>
      <c r="H1525" s="130" t="str">
        <f>IF(FN_MC!AB1529="","*",FN_MC!AB1529)</f>
        <v>*</v>
      </c>
      <c r="I1525" s="130" t="str">
        <f>IF(FN_MC!AC1529="","*",FN_MC!AC1529)</f>
        <v>*</v>
      </c>
      <c r="J1525" s="131" t="str">
        <f>IF(FN_MC!AA1529="","*",FN_MC!AA1529)</f>
        <v>*</v>
      </c>
      <c r="K1525" s="143" t="str">
        <f>IF(FN_MC!AD1529="","*",FN_MC!AD1529)</f>
        <v>*</v>
      </c>
    </row>
    <row r="1526" spans="2:11" hidden="1">
      <c r="B1526" s="129" t="str">
        <f>IF(FN_MC!Y1530="","*",FN_MC!Y1530)</f>
        <v>*</v>
      </c>
      <c r="C1526" s="130" t="str">
        <f>IF(FN_MC!B1530="","*",FN_MC!B1530)</f>
        <v>*</v>
      </c>
      <c r="D1526" s="130" t="str">
        <f>IF(FN_MC!D1530="","*",FN_MC!D1530)</f>
        <v>*</v>
      </c>
      <c r="E1526" s="130" t="str">
        <f>IF(FN_MC!H1530="","*",FN_MC!H1530)</f>
        <v>*</v>
      </c>
      <c r="F1526" s="148" t="str">
        <f>IF(FN_MC!M1530="","*",FN_MC!M1530)</f>
        <v>*</v>
      </c>
      <c r="G1526" s="130" t="str">
        <f>IF(FN_MC!I1530="","*",FN_MC!I1530)</f>
        <v>*</v>
      </c>
      <c r="H1526" s="130" t="str">
        <f>IF(FN_MC!AB1530="","*",FN_MC!AB1530)</f>
        <v>*</v>
      </c>
      <c r="I1526" s="130" t="str">
        <f>IF(FN_MC!AC1530="","*",FN_MC!AC1530)</f>
        <v>*</v>
      </c>
      <c r="J1526" s="131" t="str">
        <f>IF(FN_MC!AA1530="","*",FN_MC!AA1530)</f>
        <v>*</v>
      </c>
      <c r="K1526" s="143" t="str">
        <f>IF(FN_MC!AD1530="","*",FN_MC!AD1530)</f>
        <v>*</v>
      </c>
    </row>
    <row r="1527" spans="2:11" hidden="1">
      <c r="B1527" s="129" t="str">
        <f>IF(FN_MC!Y1531="","*",FN_MC!Y1531)</f>
        <v>*</v>
      </c>
      <c r="C1527" s="130" t="str">
        <f>IF(FN_MC!B1531="","*",FN_MC!B1531)</f>
        <v>*</v>
      </c>
      <c r="D1527" s="130" t="str">
        <f>IF(FN_MC!D1531="","*",FN_MC!D1531)</f>
        <v>*</v>
      </c>
      <c r="E1527" s="130" t="str">
        <f>IF(FN_MC!H1531="","*",FN_MC!H1531)</f>
        <v>*</v>
      </c>
      <c r="F1527" s="148" t="str">
        <f>IF(FN_MC!M1531="","*",FN_MC!M1531)</f>
        <v>*</v>
      </c>
      <c r="G1527" s="130" t="str">
        <f>IF(FN_MC!I1531="","*",FN_MC!I1531)</f>
        <v>*</v>
      </c>
      <c r="H1527" s="130" t="str">
        <f>IF(FN_MC!AB1531="","*",FN_MC!AB1531)</f>
        <v>*</v>
      </c>
      <c r="I1527" s="130" t="str">
        <f>IF(FN_MC!AC1531="","*",FN_MC!AC1531)</f>
        <v>*</v>
      </c>
      <c r="J1527" s="131" t="str">
        <f>IF(FN_MC!AA1531="","*",FN_MC!AA1531)</f>
        <v>*</v>
      </c>
      <c r="K1527" s="143" t="str">
        <f>IF(FN_MC!AD1531="","*",FN_MC!AD1531)</f>
        <v>*</v>
      </c>
    </row>
    <row r="1528" spans="2:11" hidden="1">
      <c r="B1528" s="129" t="str">
        <f>IF(FN_MC!Y1532="","*",FN_MC!Y1532)</f>
        <v>*</v>
      </c>
      <c r="C1528" s="130" t="str">
        <f>IF(FN_MC!B1532="","*",FN_MC!B1532)</f>
        <v>*</v>
      </c>
      <c r="D1528" s="130" t="str">
        <f>IF(FN_MC!D1532="","*",FN_MC!D1532)</f>
        <v>*</v>
      </c>
      <c r="E1528" s="130" t="str">
        <f>IF(FN_MC!H1532="","*",FN_MC!H1532)</f>
        <v>*</v>
      </c>
      <c r="F1528" s="148" t="str">
        <f>IF(FN_MC!M1532="","*",FN_MC!M1532)</f>
        <v>*</v>
      </c>
      <c r="G1528" s="130" t="str">
        <f>IF(FN_MC!I1532="","*",FN_MC!I1532)</f>
        <v>*</v>
      </c>
      <c r="H1528" s="130" t="str">
        <f>IF(FN_MC!AB1532="","*",FN_MC!AB1532)</f>
        <v>*</v>
      </c>
      <c r="I1528" s="130" t="str">
        <f>IF(FN_MC!AC1532="","*",FN_MC!AC1532)</f>
        <v>*</v>
      </c>
      <c r="J1528" s="131" t="str">
        <f>IF(FN_MC!AA1532="","*",FN_MC!AA1532)</f>
        <v>*</v>
      </c>
      <c r="K1528" s="143" t="str">
        <f>IF(FN_MC!AD1532="","*",FN_MC!AD1532)</f>
        <v>*</v>
      </c>
    </row>
    <row r="1529" spans="2:11" hidden="1">
      <c r="B1529" s="129" t="str">
        <f>IF(FN_MC!Y1533="","*",FN_MC!Y1533)</f>
        <v>*</v>
      </c>
      <c r="C1529" s="130" t="str">
        <f>IF(FN_MC!B1533="","*",FN_MC!B1533)</f>
        <v>*</v>
      </c>
      <c r="D1529" s="130" t="str">
        <f>IF(FN_MC!D1533="","*",FN_MC!D1533)</f>
        <v>*</v>
      </c>
      <c r="E1529" s="130" t="str">
        <f>IF(FN_MC!H1533="","*",FN_MC!H1533)</f>
        <v>*</v>
      </c>
      <c r="F1529" s="148" t="str">
        <f>IF(FN_MC!M1533="","*",FN_MC!M1533)</f>
        <v>*</v>
      </c>
      <c r="G1529" s="130" t="str">
        <f>IF(FN_MC!I1533="","*",FN_MC!I1533)</f>
        <v>*</v>
      </c>
      <c r="H1529" s="130" t="str">
        <f>IF(FN_MC!AB1533="","*",FN_MC!AB1533)</f>
        <v>*</v>
      </c>
      <c r="I1529" s="130" t="str">
        <f>IF(FN_MC!AC1533="","*",FN_MC!AC1533)</f>
        <v>*</v>
      </c>
      <c r="J1529" s="131" t="str">
        <f>IF(FN_MC!AA1533="","*",FN_MC!AA1533)</f>
        <v>*</v>
      </c>
      <c r="K1529" s="143" t="str">
        <f>IF(FN_MC!AD1533="","*",FN_MC!AD1533)</f>
        <v>*</v>
      </c>
    </row>
    <row r="1530" spans="2:11" hidden="1">
      <c r="B1530" s="129" t="str">
        <f>IF(FN_MC!Y1534="","*",FN_MC!Y1534)</f>
        <v>*</v>
      </c>
      <c r="C1530" s="130" t="str">
        <f>IF(FN_MC!B1534="","*",FN_MC!B1534)</f>
        <v>*</v>
      </c>
      <c r="D1530" s="130" t="str">
        <f>IF(FN_MC!D1534="","*",FN_MC!D1534)</f>
        <v>*</v>
      </c>
      <c r="E1530" s="130" t="str">
        <f>IF(FN_MC!H1534="","*",FN_MC!H1534)</f>
        <v>*</v>
      </c>
      <c r="F1530" s="148" t="str">
        <f>IF(FN_MC!M1534="","*",FN_MC!M1534)</f>
        <v>*</v>
      </c>
      <c r="G1530" s="130" t="str">
        <f>IF(FN_MC!I1534="","*",FN_MC!I1534)</f>
        <v>*</v>
      </c>
      <c r="H1530" s="130" t="str">
        <f>IF(FN_MC!AB1534="","*",FN_MC!AB1534)</f>
        <v>*</v>
      </c>
      <c r="I1530" s="130" t="str">
        <f>IF(FN_MC!AC1534="","*",FN_MC!AC1534)</f>
        <v>*</v>
      </c>
      <c r="J1530" s="131" t="str">
        <f>IF(FN_MC!AA1534="","*",FN_MC!AA1534)</f>
        <v>*</v>
      </c>
      <c r="K1530" s="143" t="str">
        <f>IF(FN_MC!AD1534="","*",FN_MC!AD1534)</f>
        <v>*</v>
      </c>
    </row>
    <row r="1531" spans="2:11" hidden="1">
      <c r="B1531" s="129" t="str">
        <f>IF(FN_MC!Y1535="","*",FN_MC!Y1535)</f>
        <v>*</v>
      </c>
      <c r="C1531" s="130" t="str">
        <f>IF(FN_MC!B1535="","*",FN_MC!B1535)</f>
        <v>*</v>
      </c>
      <c r="D1531" s="130" t="str">
        <f>IF(FN_MC!D1535="","*",FN_MC!D1535)</f>
        <v>*</v>
      </c>
      <c r="E1531" s="130" t="str">
        <f>IF(FN_MC!H1535="","*",FN_MC!H1535)</f>
        <v>*</v>
      </c>
      <c r="F1531" s="148" t="str">
        <f>IF(FN_MC!M1535="","*",FN_MC!M1535)</f>
        <v>*</v>
      </c>
      <c r="G1531" s="130" t="str">
        <f>IF(FN_MC!I1535="","*",FN_MC!I1535)</f>
        <v>*</v>
      </c>
      <c r="H1531" s="130" t="str">
        <f>IF(FN_MC!AB1535="","*",FN_MC!AB1535)</f>
        <v>*</v>
      </c>
      <c r="I1531" s="130" t="str">
        <f>IF(FN_MC!AC1535="","*",FN_MC!AC1535)</f>
        <v>*</v>
      </c>
      <c r="J1531" s="131" t="str">
        <f>IF(FN_MC!AA1535="","*",FN_MC!AA1535)</f>
        <v>*</v>
      </c>
      <c r="K1531" s="143" t="str">
        <f>IF(FN_MC!AD1535="","*",FN_MC!AD1535)</f>
        <v>*</v>
      </c>
    </row>
    <row r="1532" spans="2:11" hidden="1">
      <c r="B1532" s="129" t="str">
        <f>IF(FN_MC!Y1536="","*",FN_MC!Y1536)</f>
        <v>*</v>
      </c>
      <c r="C1532" s="130" t="str">
        <f>IF(FN_MC!B1536="","*",FN_MC!B1536)</f>
        <v>*</v>
      </c>
      <c r="D1532" s="130" t="str">
        <f>IF(FN_MC!D1536="","*",FN_MC!D1536)</f>
        <v>*</v>
      </c>
      <c r="E1532" s="130" t="str">
        <f>IF(FN_MC!H1536="","*",FN_MC!H1536)</f>
        <v>*</v>
      </c>
      <c r="F1532" s="148" t="str">
        <f>IF(FN_MC!M1536="","*",FN_MC!M1536)</f>
        <v>*</v>
      </c>
      <c r="G1532" s="130" t="str">
        <f>IF(FN_MC!I1536="","*",FN_MC!I1536)</f>
        <v>*</v>
      </c>
      <c r="H1532" s="130" t="str">
        <f>IF(FN_MC!AB1536="","*",FN_MC!AB1536)</f>
        <v>*</v>
      </c>
      <c r="I1532" s="130" t="str">
        <f>IF(FN_MC!AC1536="","*",FN_MC!AC1536)</f>
        <v>*</v>
      </c>
      <c r="J1532" s="131" t="str">
        <f>IF(FN_MC!AA1536="","*",FN_MC!AA1536)</f>
        <v>*</v>
      </c>
      <c r="K1532" s="143" t="str">
        <f>IF(FN_MC!AD1536="","*",FN_MC!AD1536)</f>
        <v>*</v>
      </c>
    </row>
    <row r="1533" spans="2:11" hidden="1">
      <c r="B1533" s="129" t="str">
        <f>IF(FN_MC!Y1537="","*",FN_MC!Y1537)</f>
        <v>*</v>
      </c>
      <c r="C1533" s="130" t="str">
        <f>IF(FN_MC!B1537="","*",FN_MC!B1537)</f>
        <v>*</v>
      </c>
      <c r="D1533" s="130" t="str">
        <f>IF(FN_MC!D1537="","*",FN_MC!D1537)</f>
        <v>*</v>
      </c>
      <c r="E1533" s="130" t="str">
        <f>IF(FN_MC!H1537="","*",FN_MC!H1537)</f>
        <v>*</v>
      </c>
      <c r="F1533" s="148" t="str">
        <f>IF(FN_MC!M1537="","*",FN_MC!M1537)</f>
        <v>*</v>
      </c>
      <c r="G1533" s="130" t="str">
        <f>IF(FN_MC!I1537="","*",FN_MC!I1537)</f>
        <v>*</v>
      </c>
      <c r="H1533" s="130" t="str">
        <f>IF(FN_MC!AB1537="","*",FN_MC!AB1537)</f>
        <v>*</v>
      </c>
      <c r="I1533" s="130" t="str">
        <f>IF(FN_MC!AC1537="","*",FN_MC!AC1537)</f>
        <v>*</v>
      </c>
      <c r="J1533" s="131" t="str">
        <f>IF(FN_MC!AA1537="","*",FN_MC!AA1537)</f>
        <v>*</v>
      </c>
      <c r="K1533" s="143" t="str">
        <f>IF(FN_MC!AD1537="","*",FN_MC!AD1537)</f>
        <v>*</v>
      </c>
    </row>
    <row r="1534" spans="2:11" hidden="1">
      <c r="B1534" s="129" t="str">
        <f>IF(FN_MC!Y1538="","*",FN_MC!Y1538)</f>
        <v>*</v>
      </c>
      <c r="C1534" s="130" t="str">
        <f>IF(FN_MC!B1538="","*",FN_MC!B1538)</f>
        <v>*</v>
      </c>
      <c r="D1534" s="130" t="str">
        <f>IF(FN_MC!D1538="","*",FN_MC!D1538)</f>
        <v>*</v>
      </c>
      <c r="E1534" s="130" t="str">
        <f>IF(FN_MC!H1538="","*",FN_MC!H1538)</f>
        <v>*</v>
      </c>
      <c r="F1534" s="148" t="str">
        <f>IF(FN_MC!M1538="","*",FN_MC!M1538)</f>
        <v>*</v>
      </c>
      <c r="G1534" s="130" t="str">
        <f>IF(FN_MC!I1538="","*",FN_MC!I1538)</f>
        <v>*</v>
      </c>
      <c r="H1534" s="130" t="str">
        <f>IF(FN_MC!AB1538="","*",FN_MC!AB1538)</f>
        <v>*</v>
      </c>
      <c r="I1534" s="130" t="str">
        <f>IF(FN_MC!AC1538="","*",FN_MC!AC1538)</f>
        <v>*</v>
      </c>
      <c r="J1534" s="131" t="str">
        <f>IF(FN_MC!AA1538="","*",FN_MC!AA1538)</f>
        <v>*</v>
      </c>
      <c r="K1534" s="143" t="str">
        <f>IF(FN_MC!AD1538="","*",FN_MC!AD1538)</f>
        <v>*</v>
      </c>
    </row>
    <row r="1535" spans="2:11" hidden="1">
      <c r="B1535" s="129" t="str">
        <f>IF(FN_MC!Y1539="","*",FN_MC!Y1539)</f>
        <v>*</v>
      </c>
      <c r="C1535" s="130" t="str">
        <f>IF(FN_MC!B1539="","*",FN_MC!B1539)</f>
        <v>*</v>
      </c>
      <c r="D1535" s="130" t="str">
        <f>IF(FN_MC!D1539="","*",FN_MC!D1539)</f>
        <v>*</v>
      </c>
      <c r="E1535" s="130" t="str">
        <f>IF(FN_MC!H1539="","*",FN_MC!H1539)</f>
        <v>*</v>
      </c>
      <c r="F1535" s="148" t="str">
        <f>IF(FN_MC!M1539="","*",FN_MC!M1539)</f>
        <v>*</v>
      </c>
      <c r="G1535" s="130" t="str">
        <f>IF(FN_MC!I1539="","*",FN_MC!I1539)</f>
        <v>*</v>
      </c>
      <c r="H1535" s="130" t="str">
        <f>IF(FN_MC!AB1539="","*",FN_MC!AB1539)</f>
        <v>*</v>
      </c>
      <c r="I1535" s="130" t="str">
        <f>IF(FN_MC!AC1539="","*",FN_MC!AC1539)</f>
        <v>*</v>
      </c>
      <c r="J1535" s="131" t="str">
        <f>IF(FN_MC!AA1539="","*",FN_MC!AA1539)</f>
        <v>*</v>
      </c>
      <c r="K1535" s="143" t="str">
        <f>IF(FN_MC!AD1539="","*",FN_MC!AD1539)</f>
        <v>*</v>
      </c>
    </row>
    <row r="1536" spans="2:11" hidden="1">
      <c r="B1536" s="129" t="str">
        <f>IF(FN_MC!Y1540="","*",FN_MC!Y1540)</f>
        <v>*</v>
      </c>
      <c r="C1536" s="130" t="str">
        <f>IF(FN_MC!B1540="","*",FN_MC!B1540)</f>
        <v>*</v>
      </c>
      <c r="D1536" s="130" t="str">
        <f>IF(FN_MC!D1540="","*",FN_MC!D1540)</f>
        <v>*</v>
      </c>
      <c r="E1536" s="130" t="str">
        <f>IF(FN_MC!H1540="","*",FN_MC!H1540)</f>
        <v>*</v>
      </c>
      <c r="F1536" s="148" t="str">
        <f>IF(FN_MC!M1540="","*",FN_MC!M1540)</f>
        <v>*</v>
      </c>
      <c r="G1536" s="130" t="str">
        <f>IF(FN_MC!I1540="","*",FN_MC!I1540)</f>
        <v>*</v>
      </c>
      <c r="H1536" s="130" t="str">
        <f>IF(FN_MC!AB1540="","*",FN_MC!AB1540)</f>
        <v>*</v>
      </c>
      <c r="I1536" s="130" t="str">
        <f>IF(FN_MC!AC1540="","*",FN_MC!AC1540)</f>
        <v>*</v>
      </c>
      <c r="J1536" s="131" t="str">
        <f>IF(FN_MC!AA1540="","*",FN_MC!AA1540)</f>
        <v>*</v>
      </c>
      <c r="K1536" s="143" t="str">
        <f>IF(FN_MC!AD1540="","*",FN_MC!AD1540)</f>
        <v>*</v>
      </c>
    </row>
    <row r="1537" spans="2:11" hidden="1">
      <c r="B1537" s="129" t="str">
        <f>IF(FN_MC!Y1541="","*",FN_MC!Y1541)</f>
        <v>*</v>
      </c>
      <c r="C1537" s="130" t="str">
        <f>IF(FN_MC!B1541="","*",FN_MC!B1541)</f>
        <v>*</v>
      </c>
      <c r="D1537" s="130" t="str">
        <f>IF(FN_MC!D1541="","*",FN_MC!D1541)</f>
        <v>*</v>
      </c>
      <c r="E1537" s="130" t="str">
        <f>IF(FN_MC!H1541="","*",FN_MC!H1541)</f>
        <v>*</v>
      </c>
      <c r="F1537" s="148" t="str">
        <f>IF(FN_MC!M1541="","*",FN_MC!M1541)</f>
        <v>*</v>
      </c>
      <c r="G1537" s="130" t="str">
        <f>IF(FN_MC!I1541="","*",FN_MC!I1541)</f>
        <v>*</v>
      </c>
      <c r="H1537" s="130" t="str">
        <f>IF(FN_MC!AB1541="","*",FN_MC!AB1541)</f>
        <v>*</v>
      </c>
      <c r="I1537" s="130" t="str">
        <f>IF(FN_MC!AC1541="","*",FN_MC!AC1541)</f>
        <v>*</v>
      </c>
      <c r="J1537" s="131" t="str">
        <f>IF(FN_MC!AA1541="","*",FN_MC!AA1541)</f>
        <v>*</v>
      </c>
      <c r="K1537" s="143" t="str">
        <f>IF(FN_MC!AD1541="","*",FN_MC!AD1541)</f>
        <v>*</v>
      </c>
    </row>
    <row r="1538" spans="2:11" hidden="1">
      <c r="B1538" s="129" t="str">
        <f>IF(FN_MC!Y1542="","*",FN_MC!Y1542)</f>
        <v>*</v>
      </c>
      <c r="C1538" s="130" t="str">
        <f>IF(FN_MC!B1542="","*",FN_MC!B1542)</f>
        <v>*</v>
      </c>
      <c r="D1538" s="130" t="str">
        <f>IF(FN_MC!D1542="","*",FN_MC!D1542)</f>
        <v>*</v>
      </c>
      <c r="E1538" s="130" t="str">
        <f>IF(FN_MC!H1542="","*",FN_MC!H1542)</f>
        <v>*</v>
      </c>
      <c r="F1538" s="148" t="str">
        <f>IF(FN_MC!M1542="","*",FN_MC!M1542)</f>
        <v>*</v>
      </c>
      <c r="G1538" s="130" t="str">
        <f>IF(FN_MC!I1542="","*",FN_MC!I1542)</f>
        <v>*</v>
      </c>
      <c r="H1538" s="130" t="str">
        <f>IF(FN_MC!AB1542="","*",FN_MC!AB1542)</f>
        <v>*</v>
      </c>
      <c r="I1538" s="130" t="str">
        <f>IF(FN_MC!AC1542="","*",FN_MC!AC1542)</f>
        <v>*</v>
      </c>
      <c r="J1538" s="131" t="str">
        <f>IF(FN_MC!AA1542="","*",FN_MC!AA1542)</f>
        <v>*</v>
      </c>
      <c r="K1538" s="143" t="str">
        <f>IF(FN_MC!AD1542="","*",FN_MC!AD1542)</f>
        <v>*</v>
      </c>
    </row>
    <row r="1539" spans="2:11" hidden="1">
      <c r="B1539" s="129" t="str">
        <f>IF(FN_MC!Y1543="","*",FN_MC!Y1543)</f>
        <v>*</v>
      </c>
      <c r="C1539" s="130" t="str">
        <f>IF(FN_MC!B1543="","*",FN_MC!B1543)</f>
        <v>*</v>
      </c>
      <c r="D1539" s="130" t="str">
        <f>IF(FN_MC!D1543="","*",FN_MC!D1543)</f>
        <v>*</v>
      </c>
      <c r="E1539" s="130" t="str">
        <f>IF(FN_MC!H1543="","*",FN_MC!H1543)</f>
        <v>*</v>
      </c>
      <c r="F1539" s="148" t="str">
        <f>IF(FN_MC!M1543="","*",FN_MC!M1543)</f>
        <v>*</v>
      </c>
      <c r="G1539" s="130" t="str">
        <f>IF(FN_MC!I1543="","*",FN_MC!I1543)</f>
        <v>*</v>
      </c>
      <c r="H1539" s="130" t="str">
        <f>IF(FN_MC!AB1543="","*",FN_MC!AB1543)</f>
        <v>*</v>
      </c>
      <c r="I1539" s="130" t="str">
        <f>IF(FN_MC!AC1543="","*",FN_MC!AC1543)</f>
        <v>*</v>
      </c>
      <c r="J1539" s="131" t="str">
        <f>IF(FN_MC!AA1543="","*",FN_MC!AA1543)</f>
        <v>*</v>
      </c>
      <c r="K1539" s="143" t="str">
        <f>IF(FN_MC!AD1543="","*",FN_MC!AD1543)</f>
        <v>*</v>
      </c>
    </row>
    <row r="1540" spans="2:11" hidden="1">
      <c r="B1540" s="129" t="str">
        <f>IF(FN_MC!Y1544="","*",FN_MC!Y1544)</f>
        <v>*</v>
      </c>
      <c r="C1540" s="130" t="str">
        <f>IF(FN_MC!B1544="","*",FN_MC!B1544)</f>
        <v>*</v>
      </c>
      <c r="D1540" s="130" t="str">
        <f>IF(FN_MC!D1544="","*",FN_MC!D1544)</f>
        <v>*</v>
      </c>
      <c r="E1540" s="130" t="str">
        <f>IF(FN_MC!H1544="","*",FN_MC!H1544)</f>
        <v>*</v>
      </c>
      <c r="F1540" s="148" t="str">
        <f>IF(FN_MC!M1544="","*",FN_MC!M1544)</f>
        <v>*</v>
      </c>
      <c r="G1540" s="130" t="str">
        <f>IF(FN_MC!I1544="","*",FN_MC!I1544)</f>
        <v>*</v>
      </c>
      <c r="H1540" s="130" t="str">
        <f>IF(FN_MC!AB1544="","*",FN_MC!AB1544)</f>
        <v>*</v>
      </c>
      <c r="I1540" s="130" t="str">
        <f>IF(FN_MC!AC1544="","*",FN_MC!AC1544)</f>
        <v>*</v>
      </c>
      <c r="J1540" s="131" t="str">
        <f>IF(FN_MC!AA1544="","*",FN_MC!AA1544)</f>
        <v>*</v>
      </c>
      <c r="K1540" s="143" t="str">
        <f>IF(FN_MC!AD1544="","*",FN_MC!AD1544)</f>
        <v>*</v>
      </c>
    </row>
    <row r="1541" spans="2:11" hidden="1">
      <c r="B1541" s="129" t="str">
        <f>IF(FN_MC!Y1545="","*",FN_MC!Y1545)</f>
        <v>*</v>
      </c>
      <c r="C1541" s="130" t="str">
        <f>IF(FN_MC!B1545="","*",FN_MC!B1545)</f>
        <v>*</v>
      </c>
      <c r="D1541" s="130" t="str">
        <f>IF(FN_MC!D1545="","*",FN_MC!D1545)</f>
        <v>*</v>
      </c>
      <c r="E1541" s="130" t="str">
        <f>IF(FN_MC!H1545="","*",FN_MC!H1545)</f>
        <v>*</v>
      </c>
      <c r="F1541" s="148" t="str">
        <f>IF(FN_MC!M1545="","*",FN_MC!M1545)</f>
        <v>*</v>
      </c>
      <c r="G1541" s="130" t="str">
        <f>IF(FN_MC!I1545="","*",FN_MC!I1545)</f>
        <v>*</v>
      </c>
      <c r="H1541" s="130" t="str">
        <f>IF(FN_MC!AB1545="","*",FN_MC!AB1545)</f>
        <v>*</v>
      </c>
      <c r="I1541" s="130" t="str">
        <f>IF(FN_MC!AC1545="","*",FN_MC!AC1545)</f>
        <v>*</v>
      </c>
      <c r="J1541" s="131" t="str">
        <f>IF(FN_MC!AA1545="","*",FN_MC!AA1545)</f>
        <v>*</v>
      </c>
      <c r="K1541" s="143" t="str">
        <f>IF(FN_MC!AD1545="","*",FN_MC!AD1545)</f>
        <v>*</v>
      </c>
    </row>
    <row r="1542" spans="2:11" hidden="1">
      <c r="B1542" s="129" t="str">
        <f>IF(FN_MC!Y1546="","*",FN_MC!Y1546)</f>
        <v>*</v>
      </c>
      <c r="C1542" s="130" t="str">
        <f>IF(FN_MC!B1546="","*",FN_MC!B1546)</f>
        <v>*</v>
      </c>
      <c r="D1542" s="130" t="str">
        <f>IF(FN_MC!D1546="","*",FN_MC!D1546)</f>
        <v>*</v>
      </c>
      <c r="E1542" s="130" t="str">
        <f>IF(FN_MC!H1546="","*",FN_MC!H1546)</f>
        <v>*</v>
      </c>
      <c r="F1542" s="148" t="str">
        <f>IF(FN_MC!M1546="","*",FN_MC!M1546)</f>
        <v>*</v>
      </c>
      <c r="G1542" s="130" t="str">
        <f>IF(FN_MC!I1546="","*",FN_MC!I1546)</f>
        <v>*</v>
      </c>
      <c r="H1542" s="130" t="str">
        <f>IF(FN_MC!AB1546="","*",FN_MC!AB1546)</f>
        <v>*</v>
      </c>
      <c r="I1542" s="130" t="str">
        <f>IF(FN_MC!AC1546="","*",FN_MC!AC1546)</f>
        <v>*</v>
      </c>
      <c r="J1542" s="131" t="str">
        <f>IF(FN_MC!AA1546="","*",FN_MC!AA1546)</f>
        <v>*</v>
      </c>
      <c r="K1542" s="143" t="str">
        <f>IF(FN_MC!AD1546="","*",FN_MC!AD1546)</f>
        <v>*</v>
      </c>
    </row>
    <row r="1543" spans="2:11" hidden="1">
      <c r="B1543" s="129" t="str">
        <f>IF(FN_MC!Y1547="","*",FN_MC!Y1547)</f>
        <v>*</v>
      </c>
      <c r="C1543" s="130" t="str">
        <f>IF(FN_MC!B1547="","*",FN_MC!B1547)</f>
        <v>*</v>
      </c>
      <c r="D1543" s="130" t="str">
        <f>IF(FN_MC!D1547="","*",FN_MC!D1547)</f>
        <v>*</v>
      </c>
      <c r="E1543" s="130" t="str">
        <f>IF(FN_MC!H1547="","*",FN_MC!H1547)</f>
        <v>*</v>
      </c>
      <c r="F1543" s="148" t="str">
        <f>IF(FN_MC!M1547="","*",FN_MC!M1547)</f>
        <v>*</v>
      </c>
      <c r="G1543" s="130" t="str">
        <f>IF(FN_MC!I1547="","*",FN_MC!I1547)</f>
        <v>*</v>
      </c>
      <c r="H1543" s="130" t="str">
        <f>IF(FN_MC!AB1547="","*",FN_MC!AB1547)</f>
        <v>*</v>
      </c>
      <c r="I1543" s="130" t="str">
        <f>IF(FN_MC!AC1547="","*",FN_MC!AC1547)</f>
        <v>*</v>
      </c>
      <c r="J1543" s="131" t="str">
        <f>IF(FN_MC!AA1547="","*",FN_MC!AA1547)</f>
        <v>*</v>
      </c>
      <c r="K1543" s="143" t="str">
        <f>IF(FN_MC!AD1547="","*",FN_MC!AD1547)</f>
        <v>*</v>
      </c>
    </row>
    <row r="1544" spans="2:11" hidden="1">
      <c r="B1544" s="129" t="str">
        <f>IF(FN_MC!Y1548="","*",FN_MC!Y1548)</f>
        <v>*</v>
      </c>
      <c r="C1544" s="130" t="str">
        <f>IF(FN_MC!B1548="","*",FN_MC!B1548)</f>
        <v>*</v>
      </c>
      <c r="D1544" s="130" t="str">
        <f>IF(FN_MC!D1548="","*",FN_MC!D1548)</f>
        <v>*</v>
      </c>
      <c r="E1544" s="130" t="str">
        <f>IF(FN_MC!H1548="","*",FN_MC!H1548)</f>
        <v>*</v>
      </c>
      <c r="F1544" s="148" t="str">
        <f>IF(FN_MC!M1548="","*",FN_MC!M1548)</f>
        <v>*</v>
      </c>
      <c r="G1544" s="130" t="str">
        <f>IF(FN_MC!I1548="","*",FN_MC!I1548)</f>
        <v>*</v>
      </c>
      <c r="H1544" s="130" t="str">
        <f>IF(FN_MC!AB1548="","*",FN_MC!AB1548)</f>
        <v>*</v>
      </c>
      <c r="I1544" s="130" t="str">
        <f>IF(FN_MC!AC1548="","*",FN_MC!AC1548)</f>
        <v>*</v>
      </c>
      <c r="J1544" s="131" t="str">
        <f>IF(FN_MC!AA1548="","*",FN_MC!AA1548)</f>
        <v>*</v>
      </c>
      <c r="K1544" s="143" t="str">
        <f>IF(FN_MC!AD1548="","*",FN_MC!AD1548)</f>
        <v>*</v>
      </c>
    </row>
    <row r="1545" spans="2:11" hidden="1">
      <c r="B1545" s="129" t="str">
        <f>IF(FN_MC!Y1549="","*",FN_MC!Y1549)</f>
        <v>*</v>
      </c>
      <c r="C1545" s="130" t="str">
        <f>IF(FN_MC!B1549="","*",FN_MC!B1549)</f>
        <v>*</v>
      </c>
      <c r="D1545" s="130" t="str">
        <f>IF(FN_MC!D1549="","*",FN_MC!D1549)</f>
        <v>*</v>
      </c>
      <c r="E1545" s="130" t="str">
        <f>IF(FN_MC!H1549="","*",FN_MC!H1549)</f>
        <v>*</v>
      </c>
      <c r="F1545" s="148" t="str">
        <f>IF(FN_MC!M1549="","*",FN_MC!M1549)</f>
        <v>*</v>
      </c>
      <c r="G1545" s="130" t="str">
        <f>IF(FN_MC!I1549="","*",FN_MC!I1549)</f>
        <v>*</v>
      </c>
      <c r="H1545" s="130" t="str">
        <f>IF(FN_MC!AB1549="","*",FN_MC!AB1549)</f>
        <v>*</v>
      </c>
      <c r="I1545" s="130" t="str">
        <f>IF(FN_MC!AC1549="","*",FN_MC!AC1549)</f>
        <v>*</v>
      </c>
      <c r="J1545" s="131" t="str">
        <f>IF(FN_MC!AA1549="","*",FN_MC!AA1549)</f>
        <v>*</v>
      </c>
      <c r="K1545" s="143" t="str">
        <f>IF(FN_MC!AD1549="","*",FN_MC!AD1549)</f>
        <v>*</v>
      </c>
    </row>
    <row r="1546" spans="2:11" hidden="1">
      <c r="B1546" s="129" t="str">
        <f>IF(FN_MC!Y1550="","*",FN_MC!Y1550)</f>
        <v>*</v>
      </c>
      <c r="C1546" s="130" t="str">
        <f>IF(FN_MC!B1550="","*",FN_MC!B1550)</f>
        <v>*</v>
      </c>
      <c r="D1546" s="130" t="str">
        <f>IF(FN_MC!D1550="","*",FN_MC!D1550)</f>
        <v>*</v>
      </c>
      <c r="E1546" s="130" t="str">
        <f>IF(FN_MC!H1550="","*",FN_MC!H1550)</f>
        <v>*</v>
      </c>
      <c r="F1546" s="148" t="str">
        <f>IF(FN_MC!M1550="","*",FN_MC!M1550)</f>
        <v>*</v>
      </c>
      <c r="G1546" s="130" t="str">
        <f>IF(FN_MC!I1550="","*",FN_MC!I1550)</f>
        <v>*</v>
      </c>
      <c r="H1546" s="130" t="str">
        <f>IF(FN_MC!AB1550="","*",FN_MC!AB1550)</f>
        <v>*</v>
      </c>
      <c r="I1546" s="130" t="str">
        <f>IF(FN_MC!AC1550="","*",FN_MC!AC1550)</f>
        <v>*</v>
      </c>
      <c r="J1546" s="131" t="str">
        <f>IF(FN_MC!AA1550="","*",FN_MC!AA1550)</f>
        <v>*</v>
      </c>
      <c r="K1546" s="143" t="str">
        <f>IF(FN_MC!AD1550="","*",FN_MC!AD1550)</f>
        <v>*</v>
      </c>
    </row>
    <row r="1547" spans="2:11" hidden="1">
      <c r="B1547" s="129" t="str">
        <f>IF(FN_MC!Y1551="","*",FN_MC!Y1551)</f>
        <v>*</v>
      </c>
      <c r="C1547" s="130" t="str">
        <f>IF(FN_MC!B1551="","*",FN_MC!B1551)</f>
        <v>*</v>
      </c>
      <c r="D1547" s="130" t="str">
        <f>IF(FN_MC!D1551="","*",FN_MC!D1551)</f>
        <v>*</v>
      </c>
      <c r="E1547" s="130" t="str">
        <f>IF(FN_MC!H1551="","*",FN_MC!H1551)</f>
        <v>*</v>
      </c>
      <c r="F1547" s="148" t="str">
        <f>IF(FN_MC!M1551="","*",FN_MC!M1551)</f>
        <v>*</v>
      </c>
      <c r="G1547" s="130" t="str">
        <f>IF(FN_MC!I1551="","*",FN_MC!I1551)</f>
        <v>*</v>
      </c>
      <c r="H1547" s="130" t="str">
        <f>IF(FN_MC!AB1551="","*",FN_MC!AB1551)</f>
        <v>*</v>
      </c>
      <c r="I1547" s="130" t="str">
        <f>IF(FN_MC!AC1551="","*",FN_MC!AC1551)</f>
        <v>*</v>
      </c>
      <c r="J1547" s="131" t="str">
        <f>IF(FN_MC!AA1551="","*",FN_MC!AA1551)</f>
        <v>*</v>
      </c>
      <c r="K1547" s="143" t="str">
        <f>IF(FN_MC!AD1551="","*",FN_MC!AD1551)</f>
        <v>*</v>
      </c>
    </row>
    <row r="1548" spans="2:11" hidden="1">
      <c r="B1548" s="129" t="str">
        <f>IF(FN_MC!Y1552="","*",FN_MC!Y1552)</f>
        <v>*</v>
      </c>
      <c r="C1548" s="130" t="str">
        <f>IF(FN_MC!B1552="","*",FN_MC!B1552)</f>
        <v>*</v>
      </c>
      <c r="D1548" s="130" t="str">
        <f>IF(FN_MC!D1552="","*",FN_MC!D1552)</f>
        <v>*</v>
      </c>
      <c r="E1548" s="130" t="str">
        <f>IF(FN_MC!H1552="","*",FN_MC!H1552)</f>
        <v>*</v>
      </c>
      <c r="F1548" s="148" t="str">
        <f>IF(FN_MC!M1552="","*",FN_MC!M1552)</f>
        <v>*</v>
      </c>
      <c r="G1548" s="130" t="str">
        <f>IF(FN_MC!I1552="","*",FN_MC!I1552)</f>
        <v>*</v>
      </c>
      <c r="H1548" s="130" t="str">
        <f>IF(FN_MC!AB1552="","*",FN_MC!AB1552)</f>
        <v>*</v>
      </c>
      <c r="I1548" s="130" t="str">
        <f>IF(FN_MC!AC1552="","*",FN_MC!AC1552)</f>
        <v>*</v>
      </c>
      <c r="J1548" s="131" t="str">
        <f>IF(FN_MC!AA1552="","*",FN_MC!AA1552)</f>
        <v>*</v>
      </c>
      <c r="K1548" s="143" t="str">
        <f>IF(FN_MC!AD1552="","*",FN_MC!AD1552)</f>
        <v>*</v>
      </c>
    </row>
    <row r="1549" spans="2:11" hidden="1">
      <c r="B1549" s="129" t="str">
        <f>IF(FN_MC!Y1553="","*",FN_MC!Y1553)</f>
        <v>*</v>
      </c>
      <c r="C1549" s="130" t="str">
        <f>IF(FN_MC!B1553="","*",FN_MC!B1553)</f>
        <v>*</v>
      </c>
      <c r="D1549" s="130" t="str">
        <f>IF(FN_MC!D1553="","*",FN_MC!D1553)</f>
        <v>*</v>
      </c>
      <c r="E1549" s="130" t="str">
        <f>IF(FN_MC!H1553="","*",FN_MC!H1553)</f>
        <v>*</v>
      </c>
      <c r="F1549" s="148" t="str">
        <f>IF(FN_MC!M1553="","*",FN_MC!M1553)</f>
        <v>*</v>
      </c>
      <c r="G1549" s="130" t="str">
        <f>IF(FN_MC!I1553="","*",FN_MC!I1553)</f>
        <v>*</v>
      </c>
      <c r="H1549" s="130" t="str">
        <f>IF(FN_MC!AB1553="","*",FN_MC!AB1553)</f>
        <v>*</v>
      </c>
      <c r="I1549" s="130" t="str">
        <f>IF(FN_MC!AC1553="","*",FN_MC!AC1553)</f>
        <v>*</v>
      </c>
      <c r="J1549" s="131" t="str">
        <f>IF(FN_MC!AA1553="","*",FN_MC!AA1553)</f>
        <v>*</v>
      </c>
      <c r="K1549" s="143" t="str">
        <f>IF(FN_MC!AD1553="","*",FN_MC!AD1553)</f>
        <v>*</v>
      </c>
    </row>
    <row r="1550" spans="2:11" hidden="1">
      <c r="B1550" s="129" t="str">
        <f>IF(FN_MC!Y1554="","*",FN_MC!Y1554)</f>
        <v>*</v>
      </c>
      <c r="C1550" s="130" t="str">
        <f>IF(FN_MC!B1554="","*",FN_MC!B1554)</f>
        <v>*</v>
      </c>
      <c r="D1550" s="130" t="str">
        <f>IF(FN_MC!D1554="","*",FN_MC!D1554)</f>
        <v>*</v>
      </c>
      <c r="E1550" s="130" t="str">
        <f>IF(FN_MC!H1554="","*",FN_MC!H1554)</f>
        <v>*</v>
      </c>
      <c r="F1550" s="148" t="str">
        <f>IF(FN_MC!M1554="","*",FN_MC!M1554)</f>
        <v>*</v>
      </c>
      <c r="G1550" s="130" t="str">
        <f>IF(FN_MC!I1554="","*",FN_MC!I1554)</f>
        <v>*</v>
      </c>
      <c r="H1550" s="130" t="str">
        <f>IF(FN_MC!AB1554="","*",FN_MC!AB1554)</f>
        <v>*</v>
      </c>
      <c r="I1550" s="130" t="str">
        <f>IF(FN_MC!AC1554="","*",FN_MC!AC1554)</f>
        <v>*</v>
      </c>
      <c r="J1550" s="131" t="str">
        <f>IF(FN_MC!AA1554="","*",FN_MC!AA1554)</f>
        <v>*</v>
      </c>
      <c r="K1550" s="143" t="str">
        <f>IF(FN_MC!AD1554="","*",FN_MC!AD1554)</f>
        <v>*</v>
      </c>
    </row>
    <row r="1551" spans="2:11" hidden="1">
      <c r="B1551" s="129" t="str">
        <f>IF(FN_MC!Y1555="","*",FN_MC!Y1555)</f>
        <v>*</v>
      </c>
      <c r="C1551" s="130" t="str">
        <f>IF(FN_MC!B1555="","*",FN_MC!B1555)</f>
        <v>*</v>
      </c>
      <c r="D1551" s="130" t="str">
        <f>IF(FN_MC!D1555="","*",FN_MC!D1555)</f>
        <v>*</v>
      </c>
      <c r="E1551" s="130" t="str">
        <f>IF(FN_MC!H1555="","*",FN_MC!H1555)</f>
        <v>*</v>
      </c>
      <c r="F1551" s="148" t="str">
        <f>IF(FN_MC!M1555="","*",FN_MC!M1555)</f>
        <v>*</v>
      </c>
      <c r="G1551" s="130" t="str">
        <f>IF(FN_MC!I1555="","*",FN_MC!I1555)</f>
        <v>*</v>
      </c>
      <c r="H1551" s="130" t="str">
        <f>IF(FN_MC!AB1555="","*",FN_MC!AB1555)</f>
        <v>*</v>
      </c>
      <c r="I1551" s="130" t="str">
        <f>IF(FN_MC!AC1555="","*",FN_MC!AC1555)</f>
        <v>*</v>
      </c>
      <c r="J1551" s="131" t="str">
        <f>IF(FN_MC!AA1555="","*",FN_MC!AA1555)</f>
        <v>*</v>
      </c>
      <c r="K1551" s="143" t="str">
        <f>IF(FN_MC!AD1555="","*",FN_MC!AD1555)</f>
        <v>*</v>
      </c>
    </row>
    <row r="1552" spans="2:11" hidden="1">
      <c r="B1552" s="129" t="str">
        <f>IF(FN_MC!Y1556="","*",FN_MC!Y1556)</f>
        <v>*</v>
      </c>
      <c r="C1552" s="130" t="str">
        <f>IF(FN_MC!B1556="","*",FN_MC!B1556)</f>
        <v>*</v>
      </c>
      <c r="D1552" s="130" t="str">
        <f>IF(FN_MC!D1556="","*",FN_MC!D1556)</f>
        <v>*</v>
      </c>
      <c r="E1552" s="130" t="str">
        <f>IF(FN_MC!H1556="","*",FN_MC!H1556)</f>
        <v>*</v>
      </c>
      <c r="F1552" s="148" t="str">
        <f>IF(FN_MC!M1556="","*",FN_MC!M1556)</f>
        <v>*</v>
      </c>
      <c r="G1552" s="130" t="str">
        <f>IF(FN_MC!I1556="","*",FN_MC!I1556)</f>
        <v>*</v>
      </c>
      <c r="H1552" s="130" t="str">
        <f>IF(FN_MC!AB1556="","*",FN_MC!AB1556)</f>
        <v>*</v>
      </c>
      <c r="I1552" s="130" t="str">
        <f>IF(FN_MC!AC1556="","*",FN_MC!AC1556)</f>
        <v>*</v>
      </c>
      <c r="J1552" s="131" t="str">
        <f>IF(FN_MC!AA1556="","*",FN_MC!AA1556)</f>
        <v>*</v>
      </c>
      <c r="K1552" s="143" t="str">
        <f>IF(FN_MC!AD1556="","*",FN_MC!AD1556)</f>
        <v>*</v>
      </c>
    </row>
    <row r="1553" spans="2:11" hidden="1">
      <c r="B1553" s="129" t="str">
        <f>IF(FN_MC!Y1557="","*",FN_MC!Y1557)</f>
        <v>*</v>
      </c>
      <c r="C1553" s="130" t="str">
        <f>IF(FN_MC!B1557="","*",FN_MC!B1557)</f>
        <v>*</v>
      </c>
      <c r="D1553" s="130" t="str">
        <f>IF(FN_MC!D1557="","*",FN_MC!D1557)</f>
        <v>*</v>
      </c>
      <c r="E1553" s="130" t="str">
        <f>IF(FN_MC!H1557="","*",FN_MC!H1557)</f>
        <v>*</v>
      </c>
      <c r="F1553" s="148" t="str">
        <f>IF(FN_MC!M1557="","*",FN_MC!M1557)</f>
        <v>*</v>
      </c>
      <c r="G1553" s="130" t="str">
        <f>IF(FN_MC!I1557="","*",FN_MC!I1557)</f>
        <v>*</v>
      </c>
      <c r="H1553" s="130" t="str">
        <f>IF(FN_MC!AB1557="","*",FN_MC!AB1557)</f>
        <v>*</v>
      </c>
      <c r="I1553" s="130" t="str">
        <f>IF(FN_MC!AC1557="","*",FN_MC!AC1557)</f>
        <v>*</v>
      </c>
      <c r="J1553" s="131" t="str">
        <f>IF(FN_MC!AA1557="","*",FN_MC!AA1557)</f>
        <v>*</v>
      </c>
      <c r="K1553" s="143" t="str">
        <f>IF(FN_MC!AD1557="","*",FN_MC!AD1557)</f>
        <v>*</v>
      </c>
    </row>
    <row r="1554" spans="2:11" hidden="1">
      <c r="B1554" s="129" t="str">
        <f>IF(FN_MC!Y1558="","*",FN_MC!Y1558)</f>
        <v>*</v>
      </c>
      <c r="C1554" s="130" t="str">
        <f>IF(FN_MC!B1558="","*",FN_MC!B1558)</f>
        <v>*</v>
      </c>
      <c r="D1554" s="130" t="str">
        <f>IF(FN_MC!D1558="","*",FN_MC!D1558)</f>
        <v>*</v>
      </c>
      <c r="E1554" s="130" t="str">
        <f>IF(FN_MC!H1558="","*",FN_MC!H1558)</f>
        <v>*</v>
      </c>
      <c r="F1554" s="148" t="str">
        <f>IF(FN_MC!M1558="","*",FN_MC!M1558)</f>
        <v>*</v>
      </c>
      <c r="G1554" s="130" t="str">
        <f>IF(FN_MC!I1558="","*",FN_MC!I1558)</f>
        <v>*</v>
      </c>
      <c r="H1554" s="130" t="str">
        <f>IF(FN_MC!AB1558="","*",FN_MC!AB1558)</f>
        <v>*</v>
      </c>
      <c r="I1554" s="130" t="str">
        <f>IF(FN_MC!AC1558="","*",FN_MC!AC1558)</f>
        <v>*</v>
      </c>
      <c r="J1554" s="131" t="str">
        <f>IF(FN_MC!AA1558="","*",FN_MC!AA1558)</f>
        <v>*</v>
      </c>
      <c r="K1554" s="143" t="str">
        <f>IF(FN_MC!AD1558="","*",FN_MC!AD1558)</f>
        <v>*</v>
      </c>
    </row>
    <row r="1555" spans="2:11" hidden="1">
      <c r="B1555" s="129" t="str">
        <f>IF(FN_MC!Y1559="","*",FN_MC!Y1559)</f>
        <v>*</v>
      </c>
      <c r="C1555" s="130" t="str">
        <f>IF(FN_MC!B1559="","*",FN_MC!B1559)</f>
        <v>*</v>
      </c>
      <c r="D1555" s="130" t="str">
        <f>IF(FN_MC!D1559="","*",FN_MC!D1559)</f>
        <v>*</v>
      </c>
      <c r="E1555" s="130" t="str">
        <f>IF(FN_MC!H1559="","*",FN_MC!H1559)</f>
        <v>*</v>
      </c>
      <c r="F1555" s="148" t="str">
        <f>IF(FN_MC!M1559="","*",FN_MC!M1559)</f>
        <v>*</v>
      </c>
      <c r="G1555" s="130" t="str">
        <f>IF(FN_MC!I1559="","*",FN_MC!I1559)</f>
        <v>*</v>
      </c>
      <c r="H1555" s="130" t="str">
        <f>IF(FN_MC!AB1559="","*",FN_MC!AB1559)</f>
        <v>*</v>
      </c>
      <c r="I1555" s="130" t="str">
        <f>IF(FN_MC!AC1559="","*",FN_MC!AC1559)</f>
        <v>*</v>
      </c>
      <c r="J1555" s="131" t="str">
        <f>IF(FN_MC!AA1559="","*",FN_MC!AA1559)</f>
        <v>*</v>
      </c>
      <c r="K1555" s="143" t="str">
        <f>IF(FN_MC!AD1559="","*",FN_MC!AD1559)</f>
        <v>*</v>
      </c>
    </row>
    <row r="1556" spans="2:11" hidden="1">
      <c r="B1556" s="129" t="str">
        <f>IF(FN_MC!Y1560="","*",FN_MC!Y1560)</f>
        <v>*</v>
      </c>
      <c r="C1556" s="130" t="str">
        <f>IF(FN_MC!B1560="","*",FN_MC!B1560)</f>
        <v>*</v>
      </c>
      <c r="D1556" s="130" t="str">
        <f>IF(FN_MC!D1560="","*",FN_MC!D1560)</f>
        <v>*</v>
      </c>
      <c r="E1556" s="130" t="str">
        <f>IF(FN_MC!H1560="","*",FN_MC!H1560)</f>
        <v>*</v>
      </c>
      <c r="F1556" s="148" t="str">
        <f>IF(FN_MC!M1560="","*",FN_MC!M1560)</f>
        <v>*</v>
      </c>
      <c r="G1556" s="130" t="str">
        <f>IF(FN_MC!I1560="","*",FN_MC!I1560)</f>
        <v>*</v>
      </c>
      <c r="H1556" s="130" t="str">
        <f>IF(FN_MC!AB1560="","*",FN_MC!AB1560)</f>
        <v>*</v>
      </c>
      <c r="I1556" s="130" t="str">
        <f>IF(FN_MC!AC1560="","*",FN_MC!AC1560)</f>
        <v>*</v>
      </c>
      <c r="J1556" s="131" t="str">
        <f>IF(FN_MC!AA1560="","*",FN_MC!AA1560)</f>
        <v>*</v>
      </c>
      <c r="K1556" s="143" t="str">
        <f>IF(FN_MC!AD1560="","*",FN_MC!AD1560)</f>
        <v>*</v>
      </c>
    </row>
    <row r="1557" spans="2:11" hidden="1">
      <c r="B1557" s="129" t="str">
        <f>IF(FN_MC!Y1561="","*",FN_MC!Y1561)</f>
        <v>*</v>
      </c>
      <c r="C1557" s="130" t="str">
        <f>IF(FN_MC!B1561="","*",FN_MC!B1561)</f>
        <v>*</v>
      </c>
      <c r="D1557" s="130" t="str">
        <f>IF(FN_MC!D1561="","*",FN_MC!D1561)</f>
        <v>*</v>
      </c>
      <c r="E1557" s="130" t="str">
        <f>IF(FN_MC!H1561="","*",FN_MC!H1561)</f>
        <v>*</v>
      </c>
      <c r="F1557" s="148" t="str">
        <f>IF(FN_MC!M1561="","*",FN_MC!M1561)</f>
        <v>*</v>
      </c>
      <c r="G1557" s="130" t="str">
        <f>IF(FN_MC!I1561="","*",FN_MC!I1561)</f>
        <v>*</v>
      </c>
      <c r="H1557" s="130" t="str">
        <f>IF(FN_MC!AB1561="","*",FN_MC!AB1561)</f>
        <v>*</v>
      </c>
      <c r="I1557" s="130" t="str">
        <f>IF(FN_MC!AC1561="","*",FN_MC!AC1561)</f>
        <v>*</v>
      </c>
      <c r="J1557" s="131" t="str">
        <f>IF(FN_MC!AA1561="","*",FN_MC!AA1561)</f>
        <v>*</v>
      </c>
      <c r="K1557" s="143" t="str">
        <f>IF(FN_MC!AD1561="","*",FN_MC!AD1561)</f>
        <v>*</v>
      </c>
    </row>
    <row r="1558" spans="2:11" hidden="1">
      <c r="B1558" s="129" t="str">
        <f>IF(FN_MC!Y1562="","*",FN_MC!Y1562)</f>
        <v>*</v>
      </c>
      <c r="C1558" s="130" t="str">
        <f>IF(FN_MC!B1562="","*",FN_MC!B1562)</f>
        <v>*</v>
      </c>
      <c r="D1558" s="130" t="str">
        <f>IF(FN_MC!D1562="","*",FN_MC!D1562)</f>
        <v>*</v>
      </c>
      <c r="E1558" s="130" t="str">
        <f>IF(FN_MC!H1562="","*",FN_MC!H1562)</f>
        <v>*</v>
      </c>
      <c r="F1558" s="148" t="str">
        <f>IF(FN_MC!M1562="","*",FN_MC!M1562)</f>
        <v>*</v>
      </c>
      <c r="G1558" s="130" t="str">
        <f>IF(FN_MC!I1562="","*",FN_MC!I1562)</f>
        <v>*</v>
      </c>
      <c r="H1558" s="130" t="str">
        <f>IF(FN_MC!AB1562="","*",FN_MC!AB1562)</f>
        <v>*</v>
      </c>
      <c r="I1558" s="130" t="str">
        <f>IF(FN_MC!AC1562="","*",FN_MC!AC1562)</f>
        <v>*</v>
      </c>
      <c r="J1558" s="131" t="str">
        <f>IF(FN_MC!AA1562="","*",FN_MC!AA1562)</f>
        <v>*</v>
      </c>
      <c r="K1558" s="143" t="str">
        <f>IF(FN_MC!AD1562="","*",FN_MC!AD1562)</f>
        <v>*</v>
      </c>
    </row>
    <row r="1559" spans="2:11" hidden="1">
      <c r="B1559" s="129" t="str">
        <f>IF(FN_MC!Y1563="","*",FN_MC!Y1563)</f>
        <v>*</v>
      </c>
      <c r="C1559" s="130" t="str">
        <f>IF(FN_MC!B1563="","*",FN_MC!B1563)</f>
        <v>*</v>
      </c>
      <c r="D1559" s="130" t="str">
        <f>IF(FN_MC!D1563="","*",FN_MC!D1563)</f>
        <v>*</v>
      </c>
      <c r="E1559" s="130" t="str">
        <f>IF(FN_MC!H1563="","*",FN_MC!H1563)</f>
        <v>*</v>
      </c>
      <c r="F1559" s="148" t="str">
        <f>IF(FN_MC!M1563="","*",FN_MC!M1563)</f>
        <v>*</v>
      </c>
      <c r="G1559" s="130" t="str">
        <f>IF(FN_MC!I1563="","*",FN_MC!I1563)</f>
        <v>*</v>
      </c>
      <c r="H1559" s="130" t="str">
        <f>IF(FN_MC!AB1563="","*",FN_MC!AB1563)</f>
        <v>*</v>
      </c>
      <c r="I1559" s="130" t="str">
        <f>IF(FN_MC!AC1563="","*",FN_MC!AC1563)</f>
        <v>*</v>
      </c>
      <c r="J1559" s="131" t="str">
        <f>IF(FN_MC!AA1563="","*",FN_MC!AA1563)</f>
        <v>*</v>
      </c>
      <c r="K1559" s="143" t="str">
        <f>IF(FN_MC!AD1563="","*",FN_MC!AD1563)</f>
        <v>*</v>
      </c>
    </row>
    <row r="1560" spans="2:11" hidden="1">
      <c r="B1560" s="129" t="str">
        <f>IF(FN_MC!Y1564="","*",FN_MC!Y1564)</f>
        <v>*</v>
      </c>
      <c r="C1560" s="130" t="str">
        <f>IF(FN_MC!B1564="","*",FN_MC!B1564)</f>
        <v>*</v>
      </c>
      <c r="D1560" s="130" t="str">
        <f>IF(FN_MC!D1564="","*",FN_MC!D1564)</f>
        <v>*</v>
      </c>
      <c r="E1560" s="130" t="str">
        <f>IF(FN_MC!H1564="","*",FN_MC!H1564)</f>
        <v>*</v>
      </c>
      <c r="F1560" s="148" t="str">
        <f>IF(FN_MC!M1564="","*",FN_MC!M1564)</f>
        <v>*</v>
      </c>
      <c r="G1560" s="130" t="str">
        <f>IF(FN_MC!I1564="","*",FN_MC!I1564)</f>
        <v>*</v>
      </c>
      <c r="H1560" s="130" t="str">
        <f>IF(FN_MC!AB1564="","*",FN_MC!AB1564)</f>
        <v>*</v>
      </c>
      <c r="I1560" s="130" t="str">
        <f>IF(FN_MC!AC1564="","*",FN_MC!AC1564)</f>
        <v>*</v>
      </c>
      <c r="J1560" s="131" t="str">
        <f>IF(FN_MC!AA1564="","*",FN_MC!AA1564)</f>
        <v>*</v>
      </c>
      <c r="K1560" s="143" t="str">
        <f>IF(FN_MC!AD1564="","*",FN_MC!AD1564)</f>
        <v>*</v>
      </c>
    </row>
    <row r="1561" spans="2:11" hidden="1">
      <c r="B1561" s="129" t="str">
        <f>IF(FN_MC!Y1565="","*",FN_MC!Y1565)</f>
        <v>*</v>
      </c>
      <c r="C1561" s="130" t="str">
        <f>IF(FN_MC!B1565="","*",FN_MC!B1565)</f>
        <v>*</v>
      </c>
      <c r="D1561" s="130" t="str">
        <f>IF(FN_MC!D1565="","*",FN_MC!D1565)</f>
        <v>*</v>
      </c>
      <c r="E1561" s="130" t="str">
        <f>IF(FN_MC!H1565="","*",FN_MC!H1565)</f>
        <v>*</v>
      </c>
      <c r="F1561" s="148" t="str">
        <f>IF(FN_MC!M1565="","*",FN_MC!M1565)</f>
        <v>*</v>
      </c>
      <c r="G1561" s="130" t="str">
        <f>IF(FN_MC!I1565="","*",FN_MC!I1565)</f>
        <v>*</v>
      </c>
      <c r="H1561" s="130" t="str">
        <f>IF(FN_MC!AB1565="","*",FN_MC!AB1565)</f>
        <v>*</v>
      </c>
      <c r="I1561" s="130" t="str">
        <f>IF(FN_MC!AC1565="","*",FN_MC!AC1565)</f>
        <v>*</v>
      </c>
      <c r="J1561" s="131" t="str">
        <f>IF(FN_MC!AA1565="","*",FN_MC!AA1565)</f>
        <v>*</v>
      </c>
      <c r="K1561" s="143" t="str">
        <f>IF(FN_MC!AD1565="","*",FN_MC!AD1565)</f>
        <v>*</v>
      </c>
    </row>
    <row r="1562" spans="2:11" hidden="1">
      <c r="B1562" s="129" t="str">
        <f>IF(FN_MC!Y1566="","*",FN_MC!Y1566)</f>
        <v>*</v>
      </c>
      <c r="C1562" s="130" t="str">
        <f>IF(FN_MC!B1566="","*",FN_MC!B1566)</f>
        <v>*</v>
      </c>
      <c r="D1562" s="130" t="str">
        <f>IF(FN_MC!D1566="","*",FN_MC!D1566)</f>
        <v>*</v>
      </c>
      <c r="E1562" s="130" t="str">
        <f>IF(FN_MC!H1566="","*",FN_MC!H1566)</f>
        <v>*</v>
      </c>
      <c r="F1562" s="148" t="str">
        <f>IF(FN_MC!M1566="","*",FN_MC!M1566)</f>
        <v>*</v>
      </c>
      <c r="G1562" s="130" t="str">
        <f>IF(FN_MC!I1566="","*",FN_MC!I1566)</f>
        <v>*</v>
      </c>
      <c r="H1562" s="130" t="str">
        <f>IF(FN_MC!AB1566="","*",FN_MC!AB1566)</f>
        <v>*</v>
      </c>
      <c r="I1562" s="130" t="str">
        <f>IF(FN_MC!AC1566="","*",FN_MC!AC1566)</f>
        <v>*</v>
      </c>
      <c r="J1562" s="131" t="str">
        <f>IF(FN_MC!AA1566="","*",FN_MC!AA1566)</f>
        <v>*</v>
      </c>
      <c r="K1562" s="143" t="str">
        <f>IF(FN_MC!AD1566="","*",FN_MC!AD1566)</f>
        <v>*</v>
      </c>
    </row>
    <row r="1563" spans="2:11" hidden="1">
      <c r="B1563" s="129" t="str">
        <f>IF(FN_MC!Y1567="","*",FN_MC!Y1567)</f>
        <v>*</v>
      </c>
      <c r="C1563" s="130" t="str">
        <f>IF(FN_MC!B1567="","*",FN_MC!B1567)</f>
        <v>*</v>
      </c>
      <c r="D1563" s="130" t="str">
        <f>IF(FN_MC!D1567="","*",FN_MC!D1567)</f>
        <v>*</v>
      </c>
      <c r="E1563" s="130" t="str">
        <f>IF(FN_MC!H1567="","*",FN_MC!H1567)</f>
        <v>*</v>
      </c>
      <c r="F1563" s="148" t="str">
        <f>IF(FN_MC!M1567="","*",FN_MC!M1567)</f>
        <v>*</v>
      </c>
      <c r="G1563" s="130" t="str">
        <f>IF(FN_MC!I1567="","*",FN_MC!I1567)</f>
        <v>*</v>
      </c>
      <c r="H1563" s="130" t="str">
        <f>IF(FN_MC!AB1567="","*",FN_MC!AB1567)</f>
        <v>*</v>
      </c>
      <c r="I1563" s="130" t="str">
        <f>IF(FN_MC!AC1567="","*",FN_MC!AC1567)</f>
        <v>*</v>
      </c>
      <c r="J1563" s="131" t="str">
        <f>IF(FN_MC!AA1567="","*",FN_MC!AA1567)</f>
        <v>*</v>
      </c>
      <c r="K1563" s="143" t="str">
        <f>IF(FN_MC!AD1567="","*",FN_MC!AD1567)</f>
        <v>*</v>
      </c>
    </row>
    <row r="1564" spans="2:11" hidden="1">
      <c r="B1564" s="129" t="str">
        <f>IF(FN_MC!Y1568="","*",FN_MC!Y1568)</f>
        <v>*</v>
      </c>
      <c r="C1564" s="130" t="str">
        <f>IF(FN_MC!B1568="","*",FN_MC!B1568)</f>
        <v>*</v>
      </c>
      <c r="D1564" s="130" t="str">
        <f>IF(FN_MC!D1568="","*",FN_MC!D1568)</f>
        <v>*</v>
      </c>
      <c r="E1564" s="130" t="str">
        <f>IF(FN_MC!H1568="","*",FN_MC!H1568)</f>
        <v>*</v>
      </c>
      <c r="F1564" s="148" t="str">
        <f>IF(FN_MC!M1568="","*",FN_MC!M1568)</f>
        <v>*</v>
      </c>
      <c r="G1564" s="130" t="str">
        <f>IF(FN_MC!I1568="","*",FN_MC!I1568)</f>
        <v>*</v>
      </c>
      <c r="H1564" s="130" t="str">
        <f>IF(FN_MC!AB1568="","*",FN_MC!AB1568)</f>
        <v>*</v>
      </c>
      <c r="I1564" s="130" t="str">
        <f>IF(FN_MC!AC1568="","*",FN_MC!AC1568)</f>
        <v>*</v>
      </c>
      <c r="J1564" s="131" t="str">
        <f>IF(FN_MC!AA1568="","*",FN_MC!AA1568)</f>
        <v>*</v>
      </c>
      <c r="K1564" s="143" t="str">
        <f>IF(FN_MC!AD1568="","*",FN_MC!AD1568)</f>
        <v>*</v>
      </c>
    </row>
    <row r="1565" spans="2:11" hidden="1">
      <c r="B1565" s="129" t="str">
        <f>IF(FN_MC!Y1569="","*",FN_MC!Y1569)</f>
        <v>*</v>
      </c>
      <c r="C1565" s="130" t="str">
        <f>IF(FN_MC!B1569="","*",FN_MC!B1569)</f>
        <v>*</v>
      </c>
      <c r="D1565" s="130" t="str">
        <f>IF(FN_MC!D1569="","*",FN_MC!D1569)</f>
        <v>*</v>
      </c>
      <c r="E1565" s="130" t="str">
        <f>IF(FN_MC!H1569="","*",FN_MC!H1569)</f>
        <v>*</v>
      </c>
      <c r="F1565" s="148" t="str">
        <f>IF(FN_MC!M1569="","*",FN_MC!M1569)</f>
        <v>*</v>
      </c>
      <c r="G1565" s="130" t="str">
        <f>IF(FN_MC!I1569="","*",FN_MC!I1569)</f>
        <v>*</v>
      </c>
      <c r="H1565" s="130" t="str">
        <f>IF(FN_MC!AB1569="","*",FN_MC!AB1569)</f>
        <v>*</v>
      </c>
      <c r="I1565" s="130" t="str">
        <f>IF(FN_MC!AC1569="","*",FN_MC!AC1569)</f>
        <v>*</v>
      </c>
      <c r="J1565" s="131" t="str">
        <f>IF(FN_MC!AA1569="","*",FN_MC!AA1569)</f>
        <v>*</v>
      </c>
      <c r="K1565" s="143" t="str">
        <f>IF(FN_MC!AD1569="","*",FN_MC!AD1569)</f>
        <v>*</v>
      </c>
    </row>
    <row r="1566" spans="2:11" hidden="1">
      <c r="B1566" s="129" t="str">
        <f>IF(FN_MC!Y1570="","*",FN_MC!Y1570)</f>
        <v>*</v>
      </c>
      <c r="C1566" s="130" t="str">
        <f>IF(FN_MC!B1570="","*",FN_MC!B1570)</f>
        <v>*</v>
      </c>
      <c r="D1566" s="130" t="str">
        <f>IF(FN_MC!D1570="","*",FN_MC!D1570)</f>
        <v>*</v>
      </c>
      <c r="E1566" s="130" t="str">
        <f>IF(FN_MC!H1570="","*",FN_MC!H1570)</f>
        <v>*</v>
      </c>
      <c r="F1566" s="148" t="str">
        <f>IF(FN_MC!M1570="","*",FN_MC!M1570)</f>
        <v>*</v>
      </c>
      <c r="G1566" s="130" t="str">
        <f>IF(FN_MC!I1570="","*",FN_MC!I1570)</f>
        <v>*</v>
      </c>
      <c r="H1566" s="130" t="str">
        <f>IF(FN_MC!AB1570="","*",FN_MC!AB1570)</f>
        <v>*</v>
      </c>
      <c r="I1566" s="130" t="str">
        <f>IF(FN_MC!AC1570="","*",FN_MC!AC1570)</f>
        <v>*</v>
      </c>
      <c r="J1566" s="131" t="str">
        <f>IF(FN_MC!AA1570="","*",FN_MC!AA1570)</f>
        <v>*</v>
      </c>
      <c r="K1566" s="143" t="str">
        <f>IF(FN_MC!AD1570="","*",FN_MC!AD1570)</f>
        <v>*</v>
      </c>
    </row>
    <row r="1567" spans="2:11" hidden="1">
      <c r="B1567" s="129" t="str">
        <f>IF(FN_MC!Y1571="","*",FN_MC!Y1571)</f>
        <v>*</v>
      </c>
      <c r="C1567" s="130" t="str">
        <f>IF(FN_MC!B1571="","*",FN_MC!B1571)</f>
        <v>*</v>
      </c>
      <c r="D1567" s="130" t="str">
        <f>IF(FN_MC!D1571="","*",FN_MC!D1571)</f>
        <v>*</v>
      </c>
      <c r="E1567" s="130" t="str">
        <f>IF(FN_MC!H1571="","*",FN_MC!H1571)</f>
        <v>*</v>
      </c>
      <c r="F1567" s="148" t="str">
        <f>IF(FN_MC!M1571="","*",FN_MC!M1571)</f>
        <v>*</v>
      </c>
      <c r="G1567" s="130" t="str">
        <f>IF(FN_MC!I1571="","*",FN_MC!I1571)</f>
        <v>*</v>
      </c>
      <c r="H1567" s="130" t="str">
        <f>IF(FN_MC!AB1571="","*",FN_MC!AB1571)</f>
        <v>*</v>
      </c>
      <c r="I1567" s="130" t="str">
        <f>IF(FN_MC!AC1571="","*",FN_MC!AC1571)</f>
        <v>*</v>
      </c>
      <c r="J1567" s="131" t="str">
        <f>IF(FN_MC!AA1571="","*",FN_MC!AA1571)</f>
        <v>*</v>
      </c>
      <c r="K1567" s="143" t="str">
        <f>IF(FN_MC!AD1571="","*",FN_MC!AD1571)</f>
        <v>*</v>
      </c>
    </row>
    <row r="1568" spans="2:11" hidden="1">
      <c r="B1568" s="129" t="str">
        <f>IF(FN_MC!Y1572="","*",FN_MC!Y1572)</f>
        <v>*</v>
      </c>
      <c r="C1568" s="130" t="str">
        <f>IF(FN_MC!B1572="","*",FN_MC!B1572)</f>
        <v>*</v>
      </c>
      <c r="D1568" s="130" t="str">
        <f>IF(FN_MC!D1572="","*",FN_MC!D1572)</f>
        <v>*</v>
      </c>
      <c r="E1568" s="130" t="str">
        <f>IF(FN_MC!H1572="","*",FN_MC!H1572)</f>
        <v>*</v>
      </c>
      <c r="F1568" s="148" t="str">
        <f>IF(FN_MC!M1572="","*",FN_MC!M1572)</f>
        <v>*</v>
      </c>
      <c r="G1568" s="130" t="str">
        <f>IF(FN_MC!I1572="","*",FN_MC!I1572)</f>
        <v>*</v>
      </c>
      <c r="H1568" s="130" t="str">
        <f>IF(FN_MC!AB1572="","*",FN_MC!AB1572)</f>
        <v>*</v>
      </c>
      <c r="I1568" s="130" t="str">
        <f>IF(FN_MC!AC1572="","*",FN_MC!AC1572)</f>
        <v>*</v>
      </c>
      <c r="J1568" s="131" t="str">
        <f>IF(FN_MC!AA1572="","*",FN_MC!AA1572)</f>
        <v>*</v>
      </c>
      <c r="K1568" s="143" t="str">
        <f>IF(FN_MC!AD1572="","*",FN_MC!AD1572)</f>
        <v>*</v>
      </c>
    </row>
    <row r="1569" spans="2:11" hidden="1">
      <c r="B1569" s="129" t="str">
        <f>IF(FN_MC!Y1573="","*",FN_MC!Y1573)</f>
        <v>*</v>
      </c>
      <c r="C1569" s="130" t="str">
        <f>IF(FN_MC!B1573="","*",FN_MC!B1573)</f>
        <v>*</v>
      </c>
      <c r="D1569" s="130" t="str">
        <f>IF(FN_MC!D1573="","*",FN_MC!D1573)</f>
        <v>*</v>
      </c>
      <c r="E1569" s="130" t="str">
        <f>IF(FN_MC!H1573="","*",FN_MC!H1573)</f>
        <v>*</v>
      </c>
      <c r="F1569" s="148" t="str">
        <f>IF(FN_MC!M1573="","*",FN_MC!M1573)</f>
        <v>*</v>
      </c>
      <c r="G1569" s="130" t="str">
        <f>IF(FN_MC!I1573="","*",FN_MC!I1573)</f>
        <v>*</v>
      </c>
      <c r="H1569" s="130" t="str">
        <f>IF(FN_MC!AB1573="","*",FN_MC!AB1573)</f>
        <v>*</v>
      </c>
      <c r="I1569" s="130" t="str">
        <f>IF(FN_MC!AC1573="","*",FN_MC!AC1573)</f>
        <v>*</v>
      </c>
      <c r="J1569" s="131" t="str">
        <f>IF(FN_MC!AA1573="","*",FN_MC!AA1573)</f>
        <v>*</v>
      </c>
      <c r="K1569" s="143" t="str">
        <f>IF(FN_MC!AD1573="","*",FN_MC!AD1573)</f>
        <v>*</v>
      </c>
    </row>
    <row r="1570" spans="2:11" hidden="1">
      <c r="B1570" s="129" t="str">
        <f>IF(FN_MC!Y1574="","*",FN_MC!Y1574)</f>
        <v>*</v>
      </c>
      <c r="C1570" s="130" t="str">
        <f>IF(FN_MC!B1574="","*",FN_MC!B1574)</f>
        <v>*</v>
      </c>
      <c r="D1570" s="130" t="str">
        <f>IF(FN_MC!D1574="","*",FN_MC!D1574)</f>
        <v>*</v>
      </c>
      <c r="E1570" s="130" t="str">
        <f>IF(FN_MC!H1574="","*",FN_MC!H1574)</f>
        <v>*</v>
      </c>
      <c r="F1570" s="148" t="str">
        <f>IF(FN_MC!M1574="","*",FN_MC!M1574)</f>
        <v>*</v>
      </c>
      <c r="G1570" s="130" t="str">
        <f>IF(FN_MC!I1574="","*",FN_MC!I1574)</f>
        <v>*</v>
      </c>
      <c r="H1570" s="130" t="str">
        <f>IF(FN_MC!AB1574="","*",FN_MC!AB1574)</f>
        <v>*</v>
      </c>
      <c r="I1570" s="130" t="str">
        <f>IF(FN_MC!AC1574="","*",FN_MC!AC1574)</f>
        <v>*</v>
      </c>
      <c r="J1570" s="131" t="str">
        <f>IF(FN_MC!AA1574="","*",FN_MC!AA1574)</f>
        <v>*</v>
      </c>
      <c r="K1570" s="143" t="str">
        <f>IF(FN_MC!AD1574="","*",FN_MC!AD1574)</f>
        <v>*</v>
      </c>
    </row>
    <row r="1571" spans="2:11" hidden="1">
      <c r="B1571" s="129" t="str">
        <f>IF(FN_MC!Y1575="","*",FN_MC!Y1575)</f>
        <v>*</v>
      </c>
      <c r="C1571" s="130" t="str">
        <f>IF(FN_MC!B1575="","*",FN_MC!B1575)</f>
        <v>*</v>
      </c>
      <c r="D1571" s="130" t="str">
        <f>IF(FN_MC!D1575="","*",FN_MC!D1575)</f>
        <v>*</v>
      </c>
      <c r="E1571" s="130" t="str">
        <f>IF(FN_MC!H1575="","*",FN_MC!H1575)</f>
        <v>*</v>
      </c>
      <c r="F1571" s="148" t="str">
        <f>IF(FN_MC!M1575="","*",FN_MC!M1575)</f>
        <v>*</v>
      </c>
      <c r="G1571" s="130" t="str">
        <f>IF(FN_MC!I1575="","*",FN_MC!I1575)</f>
        <v>*</v>
      </c>
      <c r="H1571" s="130" t="str">
        <f>IF(FN_MC!AB1575="","*",FN_MC!AB1575)</f>
        <v>*</v>
      </c>
      <c r="I1571" s="130" t="str">
        <f>IF(FN_MC!AC1575="","*",FN_MC!AC1575)</f>
        <v>*</v>
      </c>
      <c r="J1571" s="131" t="str">
        <f>IF(FN_MC!AA1575="","*",FN_MC!AA1575)</f>
        <v>*</v>
      </c>
      <c r="K1571" s="143" t="str">
        <f>IF(FN_MC!AD1575="","*",FN_MC!AD1575)</f>
        <v>*</v>
      </c>
    </row>
    <row r="1572" spans="2:11" hidden="1">
      <c r="B1572" s="129" t="str">
        <f>IF(FN_MC!Y1576="","*",FN_MC!Y1576)</f>
        <v>*</v>
      </c>
      <c r="C1572" s="130" t="str">
        <f>IF(FN_MC!B1576="","*",FN_MC!B1576)</f>
        <v>*</v>
      </c>
      <c r="D1572" s="130" t="str">
        <f>IF(FN_MC!D1576="","*",FN_MC!D1576)</f>
        <v>*</v>
      </c>
      <c r="E1572" s="130" t="str">
        <f>IF(FN_MC!H1576="","*",FN_MC!H1576)</f>
        <v>*</v>
      </c>
      <c r="F1572" s="148" t="str">
        <f>IF(FN_MC!M1576="","*",FN_MC!M1576)</f>
        <v>*</v>
      </c>
      <c r="G1572" s="130" t="str">
        <f>IF(FN_MC!I1576="","*",FN_MC!I1576)</f>
        <v>*</v>
      </c>
      <c r="H1572" s="130" t="str">
        <f>IF(FN_MC!AB1576="","*",FN_MC!AB1576)</f>
        <v>*</v>
      </c>
      <c r="I1572" s="130" t="str">
        <f>IF(FN_MC!AC1576="","*",FN_MC!AC1576)</f>
        <v>*</v>
      </c>
      <c r="J1572" s="131" t="str">
        <f>IF(FN_MC!AA1576="","*",FN_MC!AA1576)</f>
        <v>*</v>
      </c>
      <c r="K1572" s="143" t="str">
        <f>IF(FN_MC!AD1576="","*",FN_MC!AD1576)</f>
        <v>*</v>
      </c>
    </row>
    <row r="1573" spans="2:11" hidden="1">
      <c r="B1573" s="129" t="str">
        <f>IF(FN_MC!Y1577="","*",FN_MC!Y1577)</f>
        <v>*</v>
      </c>
      <c r="C1573" s="130" t="str">
        <f>IF(FN_MC!B1577="","*",FN_MC!B1577)</f>
        <v>*</v>
      </c>
      <c r="D1573" s="130" t="str">
        <f>IF(FN_MC!D1577="","*",FN_MC!D1577)</f>
        <v>*</v>
      </c>
      <c r="E1573" s="130" t="str">
        <f>IF(FN_MC!H1577="","*",FN_MC!H1577)</f>
        <v>*</v>
      </c>
      <c r="F1573" s="148" t="str">
        <f>IF(FN_MC!M1577="","*",FN_MC!M1577)</f>
        <v>*</v>
      </c>
      <c r="G1573" s="130" t="str">
        <f>IF(FN_MC!I1577="","*",FN_MC!I1577)</f>
        <v>*</v>
      </c>
      <c r="H1573" s="130" t="str">
        <f>IF(FN_MC!AB1577="","*",FN_MC!AB1577)</f>
        <v>*</v>
      </c>
      <c r="I1573" s="130" t="str">
        <f>IF(FN_MC!AC1577="","*",FN_MC!AC1577)</f>
        <v>*</v>
      </c>
      <c r="J1573" s="131" t="str">
        <f>IF(FN_MC!AA1577="","*",FN_MC!AA1577)</f>
        <v>*</v>
      </c>
      <c r="K1573" s="143" t="str">
        <f>IF(FN_MC!AD1577="","*",FN_MC!AD1577)</f>
        <v>*</v>
      </c>
    </row>
    <row r="1574" spans="2:11" hidden="1">
      <c r="B1574" s="129" t="str">
        <f>IF(FN_MC!Y1578="","*",FN_MC!Y1578)</f>
        <v>*</v>
      </c>
      <c r="C1574" s="130" t="str">
        <f>IF(FN_MC!B1578="","*",FN_MC!B1578)</f>
        <v>*</v>
      </c>
      <c r="D1574" s="130" t="str">
        <f>IF(FN_MC!D1578="","*",FN_MC!D1578)</f>
        <v>*</v>
      </c>
      <c r="E1574" s="130" t="str">
        <f>IF(FN_MC!H1578="","*",FN_MC!H1578)</f>
        <v>*</v>
      </c>
      <c r="F1574" s="148" t="str">
        <f>IF(FN_MC!M1578="","*",FN_MC!M1578)</f>
        <v>*</v>
      </c>
      <c r="G1574" s="130" t="str">
        <f>IF(FN_MC!I1578="","*",FN_MC!I1578)</f>
        <v>*</v>
      </c>
      <c r="H1574" s="130" t="str">
        <f>IF(FN_MC!AB1578="","*",FN_MC!AB1578)</f>
        <v>*</v>
      </c>
      <c r="I1574" s="130" t="str">
        <f>IF(FN_MC!AC1578="","*",FN_MC!AC1578)</f>
        <v>*</v>
      </c>
      <c r="J1574" s="131" t="str">
        <f>IF(FN_MC!AA1578="","*",FN_MC!AA1578)</f>
        <v>*</v>
      </c>
      <c r="K1574" s="143" t="str">
        <f>IF(FN_MC!AD1578="","*",FN_MC!AD1578)</f>
        <v>*</v>
      </c>
    </row>
    <row r="1575" spans="2:11" hidden="1">
      <c r="B1575" s="129" t="str">
        <f>IF(FN_MC!Y1579="","*",FN_MC!Y1579)</f>
        <v>*</v>
      </c>
      <c r="C1575" s="130" t="str">
        <f>IF(FN_MC!B1579="","*",FN_MC!B1579)</f>
        <v>*</v>
      </c>
      <c r="D1575" s="130" t="str">
        <f>IF(FN_MC!D1579="","*",FN_MC!D1579)</f>
        <v>*</v>
      </c>
      <c r="E1575" s="130" t="str">
        <f>IF(FN_MC!H1579="","*",FN_MC!H1579)</f>
        <v>*</v>
      </c>
      <c r="F1575" s="148" t="str">
        <f>IF(FN_MC!M1579="","*",FN_MC!M1579)</f>
        <v>*</v>
      </c>
      <c r="G1575" s="130" t="str">
        <f>IF(FN_MC!I1579="","*",FN_MC!I1579)</f>
        <v>*</v>
      </c>
      <c r="H1575" s="130" t="str">
        <f>IF(FN_MC!AB1579="","*",FN_MC!AB1579)</f>
        <v>*</v>
      </c>
      <c r="I1575" s="130" t="str">
        <f>IF(FN_MC!AC1579="","*",FN_MC!AC1579)</f>
        <v>*</v>
      </c>
      <c r="J1575" s="131" t="str">
        <f>IF(FN_MC!AA1579="","*",FN_MC!AA1579)</f>
        <v>*</v>
      </c>
      <c r="K1575" s="143" t="str">
        <f>IF(FN_MC!AD1579="","*",FN_MC!AD1579)</f>
        <v>*</v>
      </c>
    </row>
    <row r="1576" spans="2:11" hidden="1">
      <c r="B1576" s="129" t="str">
        <f>IF(FN_MC!Y1580="","*",FN_MC!Y1580)</f>
        <v>*</v>
      </c>
      <c r="C1576" s="130" t="str">
        <f>IF(FN_MC!B1580="","*",FN_MC!B1580)</f>
        <v>*</v>
      </c>
      <c r="D1576" s="130" t="str">
        <f>IF(FN_MC!D1580="","*",FN_MC!D1580)</f>
        <v>*</v>
      </c>
      <c r="E1576" s="130" t="str">
        <f>IF(FN_MC!H1580="","*",FN_MC!H1580)</f>
        <v>*</v>
      </c>
      <c r="F1576" s="148" t="str">
        <f>IF(FN_MC!M1580="","*",FN_MC!M1580)</f>
        <v>*</v>
      </c>
      <c r="G1576" s="130" t="str">
        <f>IF(FN_MC!I1580="","*",FN_MC!I1580)</f>
        <v>*</v>
      </c>
      <c r="H1576" s="130" t="str">
        <f>IF(FN_MC!AB1580="","*",FN_MC!AB1580)</f>
        <v>*</v>
      </c>
      <c r="I1576" s="130" t="str">
        <f>IF(FN_MC!AC1580="","*",FN_MC!AC1580)</f>
        <v>*</v>
      </c>
      <c r="J1576" s="131" t="str">
        <f>IF(FN_MC!AA1580="","*",FN_MC!AA1580)</f>
        <v>*</v>
      </c>
      <c r="K1576" s="143" t="str">
        <f>IF(FN_MC!AD1580="","*",FN_MC!AD1580)</f>
        <v>*</v>
      </c>
    </row>
    <row r="1577" spans="2:11" hidden="1">
      <c r="B1577" s="129" t="str">
        <f>IF(FN_MC!Y1581="","*",FN_MC!Y1581)</f>
        <v>*</v>
      </c>
      <c r="C1577" s="130" t="str">
        <f>IF(FN_MC!B1581="","*",FN_MC!B1581)</f>
        <v>*</v>
      </c>
      <c r="D1577" s="130" t="str">
        <f>IF(FN_MC!D1581="","*",FN_MC!D1581)</f>
        <v>*</v>
      </c>
      <c r="E1577" s="130" t="str">
        <f>IF(FN_MC!H1581="","*",FN_MC!H1581)</f>
        <v>*</v>
      </c>
      <c r="F1577" s="148" t="str">
        <f>IF(FN_MC!M1581="","*",FN_MC!M1581)</f>
        <v>*</v>
      </c>
      <c r="G1577" s="130" t="str">
        <f>IF(FN_MC!I1581="","*",FN_MC!I1581)</f>
        <v>*</v>
      </c>
      <c r="H1577" s="130" t="str">
        <f>IF(FN_MC!AB1581="","*",FN_MC!AB1581)</f>
        <v>*</v>
      </c>
      <c r="I1577" s="130" t="str">
        <f>IF(FN_MC!AC1581="","*",FN_MC!AC1581)</f>
        <v>*</v>
      </c>
      <c r="J1577" s="131" t="str">
        <f>IF(FN_MC!AA1581="","*",FN_MC!AA1581)</f>
        <v>*</v>
      </c>
      <c r="K1577" s="143" t="str">
        <f>IF(FN_MC!AD1581="","*",FN_MC!AD1581)</f>
        <v>*</v>
      </c>
    </row>
    <row r="1578" spans="2:11" hidden="1">
      <c r="B1578" s="129" t="str">
        <f>IF(FN_MC!Y1582="","*",FN_MC!Y1582)</f>
        <v>*</v>
      </c>
      <c r="C1578" s="130" t="str">
        <f>IF(FN_MC!B1582="","*",FN_MC!B1582)</f>
        <v>*</v>
      </c>
      <c r="D1578" s="130" t="str">
        <f>IF(FN_MC!D1582="","*",FN_MC!D1582)</f>
        <v>*</v>
      </c>
      <c r="E1578" s="130" t="str">
        <f>IF(FN_MC!H1582="","*",FN_MC!H1582)</f>
        <v>*</v>
      </c>
      <c r="F1578" s="148" t="str">
        <f>IF(FN_MC!M1582="","*",FN_MC!M1582)</f>
        <v>*</v>
      </c>
      <c r="G1578" s="130" t="str">
        <f>IF(FN_MC!I1582="","*",FN_MC!I1582)</f>
        <v>*</v>
      </c>
      <c r="H1578" s="130" t="str">
        <f>IF(FN_MC!AB1582="","*",FN_MC!AB1582)</f>
        <v>*</v>
      </c>
      <c r="I1578" s="130" t="str">
        <f>IF(FN_MC!AC1582="","*",FN_MC!AC1582)</f>
        <v>*</v>
      </c>
      <c r="J1578" s="131" t="str">
        <f>IF(FN_MC!AA1582="","*",FN_MC!AA1582)</f>
        <v>*</v>
      </c>
      <c r="K1578" s="143" t="str">
        <f>IF(FN_MC!AD1582="","*",FN_MC!AD1582)</f>
        <v>*</v>
      </c>
    </row>
    <row r="1579" spans="2:11" hidden="1">
      <c r="B1579" s="129" t="str">
        <f>IF(FN_MC!Y1583="","*",FN_MC!Y1583)</f>
        <v>*</v>
      </c>
      <c r="C1579" s="130" t="str">
        <f>IF(FN_MC!B1583="","*",FN_MC!B1583)</f>
        <v>*</v>
      </c>
      <c r="D1579" s="130" t="str">
        <f>IF(FN_MC!D1583="","*",FN_MC!D1583)</f>
        <v>*</v>
      </c>
      <c r="E1579" s="130" t="str">
        <f>IF(FN_MC!H1583="","*",FN_MC!H1583)</f>
        <v>*</v>
      </c>
      <c r="F1579" s="148" t="str">
        <f>IF(FN_MC!M1583="","*",FN_MC!M1583)</f>
        <v>*</v>
      </c>
      <c r="G1579" s="130" t="str">
        <f>IF(FN_MC!I1583="","*",FN_MC!I1583)</f>
        <v>*</v>
      </c>
      <c r="H1579" s="130" t="str">
        <f>IF(FN_MC!AB1583="","*",FN_MC!AB1583)</f>
        <v>*</v>
      </c>
      <c r="I1579" s="130" t="str">
        <f>IF(FN_MC!AC1583="","*",FN_MC!AC1583)</f>
        <v>*</v>
      </c>
      <c r="J1579" s="131" t="str">
        <f>IF(FN_MC!AA1583="","*",FN_MC!AA1583)</f>
        <v>*</v>
      </c>
      <c r="K1579" s="143" t="str">
        <f>IF(FN_MC!AD1583="","*",FN_MC!AD1583)</f>
        <v>*</v>
      </c>
    </row>
    <row r="1580" spans="2:11" hidden="1">
      <c r="B1580" s="129" t="str">
        <f>IF(FN_MC!Y1584="","*",FN_MC!Y1584)</f>
        <v>*</v>
      </c>
      <c r="C1580" s="130" t="str">
        <f>IF(FN_MC!B1584="","*",FN_MC!B1584)</f>
        <v>*</v>
      </c>
      <c r="D1580" s="130" t="str">
        <f>IF(FN_MC!D1584="","*",FN_MC!D1584)</f>
        <v>*</v>
      </c>
      <c r="E1580" s="130" t="str">
        <f>IF(FN_MC!H1584="","*",FN_MC!H1584)</f>
        <v>*</v>
      </c>
      <c r="F1580" s="148" t="str">
        <f>IF(FN_MC!M1584="","*",FN_MC!M1584)</f>
        <v>*</v>
      </c>
      <c r="G1580" s="130" t="str">
        <f>IF(FN_MC!I1584="","*",FN_MC!I1584)</f>
        <v>*</v>
      </c>
      <c r="H1580" s="130" t="str">
        <f>IF(FN_MC!AB1584="","*",FN_MC!AB1584)</f>
        <v>*</v>
      </c>
      <c r="I1580" s="130" t="str">
        <f>IF(FN_MC!AC1584="","*",FN_MC!AC1584)</f>
        <v>*</v>
      </c>
      <c r="J1580" s="131" t="str">
        <f>IF(FN_MC!AA1584="","*",FN_MC!AA1584)</f>
        <v>*</v>
      </c>
      <c r="K1580" s="143" t="str">
        <f>IF(FN_MC!AD1584="","*",FN_MC!AD1584)</f>
        <v>*</v>
      </c>
    </row>
    <row r="1581" spans="2:11" hidden="1">
      <c r="B1581" s="129" t="str">
        <f>IF(FN_MC!Y1585="","*",FN_MC!Y1585)</f>
        <v>*</v>
      </c>
      <c r="C1581" s="130" t="str">
        <f>IF(FN_MC!B1585="","*",FN_MC!B1585)</f>
        <v>*</v>
      </c>
      <c r="D1581" s="130" t="str">
        <f>IF(FN_MC!D1585="","*",FN_MC!D1585)</f>
        <v>*</v>
      </c>
      <c r="E1581" s="130" t="str">
        <f>IF(FN_MC!H1585="","*",FN_MC!H1585)</f>
        <v>*</v>
      </c>
      <c r="F1581" s="148" t="str">
        <f>IF(FN_MC!M1585="","*",FN_MC!M1585)</f>
        <v>*</v>
      </c>
      <c r="G1581" s="130" t="str">
        <f>IF(FN_MC!I1585="","*",FN_MC!I1585)</f>
        <v>*</v>
      </c>
      <c r="H1581" s="130" t="str">
        <f>IF(FN_MC!AB1585="","*",FN_MC!AB1585)</f>
        <v>*</v>
      </c>
      <c r="I1581" s="130" t="str">
        <f>IF(FN_MC!AC1585="","*",FN_MC!AC1585)</f>
        <v>*</v>
      </c>
      <c r="J1581" s="131" t="str">
        <f>IF(FN_MC!AA1585="","*",FN_MC!AA1585)</f>
        <v>*</v>
      </c>
      <c r="K1581" s="143" t="str">
        <f>IF(FN_MC!AD1585="","*",FN_MC!AD1585)</f>
        <v>*</v>
      </c>
    </row>
    <row r="1582" spans="2:11" hidden="1">
      <c r="B1582" s="129" t="str">
        <f>IF(FN_MC!Y1586="","*",FN_MC!Y1586)</f>
        <v>*</v>
      </c>
      <c r="C1582" s="130" t="str">
        <f>IF(FN_MC!B1586="","*",FN_MC!B1586)</f>
        <v>*</v>
      </c>
      <c r="D1582" s="130" t="str">
        <f>IF(FN_MC!D1586="","*",FN_MC!D1586)</f>
        <v>*</v>
      </c>
      <c r="E1582" s="130" t="str">
        <f>IF(FN_MC!H1586="","*",FN_MC!H1586)</f>
        <v>*</v>
      </c>
      <c r="F1582" s="148" t="str">
        <f>IF(FN_MC!M1586="","*",FN_MC!M1586)</f>
        <v>*</v>
      </c>
      <c r="G1582" s="130" t="str">
        <f>IF(FN_MC!I1586="","*",FN_MC!I1586)</f>
        <v>*</v>
      </c>
      <c r="H1582" s="130" t="str">
        <f>IF(FN_MC!AB1586="","*",FN_MC!AB1586)</f>
        <v>*</v>
      </c>
      <c r="I1582" s="130" t="str">
        <f>IF(FN_MC!AC1586="","*",FN_MC!AC1586)</f>
        <v>*</v>
      </c>
      <c r="J1582" s="131" t="str">
        <f>IF(FN_MC!AA1586="","*",FN_MC!AA1586)</f>
        <v>*</v>
      </c>
      <c r="K1582" s="143" t="str">
        <f>IF(FN_MC!AD1586="","*",FN_MC!AD1586)</f>
        <v>*</v>
      </c>
    </row>
    <row r="1583" spans="2:11" hidden="1">
      <c r="B1583" s="129" t="str">
        <f>IF(FN_MC!Y1587="","*",FN_MC!Y1587)</f>
        <v>*</v>
      </c>
      <c r="C1583" s="130" t="str">
        <f>IF(FN_MC!B1587="","*",FN_MC!B1587)</f>
        <v>*</v>
      </c>
      <c r="D1583" s="130" t="str">
        <f>IF(FN_MC!D1587="","*",FN_MC!D1587)</f>
        <v>*</v>
      </c>
      <c r="E1583" s="130" t="str">
        <f>IF(FN_MC!H1587="","*",FN_MC!H1587)</f>
        <v>*</v>
      </c>
      <c r="F1583" s="148" t="str">
        <f>IF(FN_MC!M1587="","*",FN_MC!M1587)</f>
        <v>*</v>
      </c>
      <c r="G1583" s="130" t="str">
        <f>IF(FN_MC!I1587="","*",FN_MC!I1587)</f>
        <v>*</v>
      </c>
      <c r="H1583" s="130" t="str">
        <f>IF(FN_MC!AB1587="","*",FN_MC!AB1587)</f>
        <v>*</v>
      </c>
      <c r="I1583" s="130" t="str">
        <f>IF(FN_MC!AC1587="","*",FN_MC!AC1587)</f>
        <v>*</v>
      </c>
      <c r="J1583" s="131" t="str">
        <f>IF(FN_MC!AA1587="","*",FN_MC!AA1587)</f>
        <v>*</v>
      </c>
      <c r="K1583" s="143" t="str">
        <f>IF(FN_MC!AD1587="","*",FN_MC!AD1587)</f>
        <v>*</v>
      </c>
    </row>
    <row r="1584" spans="2:11" hidden="1">
      <c r="B1584" s="129" t="str">
        <f>IF(FN_MC!Y1588="","*",FN_MC!Y1588)</f>
        <v>*</v>
      </c>
      <c r="C1584" s="130" t="str">
        <f>IF(FN_MC!B1588="","*",FN_MC!B1588)</f>
        <v>*</v>
      </c>
      <c r="D1584" s="130" t="str">
        <f>IF(FN_MC!D1588="","*",FN_MC!D1588)</f>
        <v>*</v>
      </c>
      <c r="E1584" s="130" t="str">
        <f>IF(FN_MC!H1588="","*",FN_MC!H1588)</f>
        <v>*</v>
      </c>
      <c r="F1584" s="148" t="str">
        <f>IF(FN_MC!M1588="","*",FN_MC!M1588)</f>
        <v>*</v>
      </c>
      <c r="G1584" s="130" t="str">
        <f>IF(FN_MC!I1588="","*",FN_MC!I1588)</f>
        <v>*</v>
      </c>
      <c r="H1584" s="130" t="str">
        <f>IF(FN_MC!AB1588="","*",FN_MC!AB1588)</f>
        <v>*</v>
      </c>
      <c r="I1584" s="130" t="str">
        <f>IF(FN_MC!AC1588="","*",FN_MC!AC1588)</f>
        <v>*</v>
      </c>
      <c r="J1584" s="131" t="str">
        <f>IF(FN_MC!AA1588="","*",FN_MC!AA1588)</f>
        <v>*</v>
      </c>
      <c r="K1584" s="143" t="str">
        <f>IF(FN_MC!AD1588="","*",FN_MC!AD1588)</f>
        <v>*</v>
      </c>
    </row>
    <row r="1585" spans="2:11" hidden="1">
      <c r="B1585" s="129" t="str">
        <f>IF(FN_MC!Y1589="","*",FN_MC!Y1589)</f>
        <v>*</v>
      </c>
      <c r="C1585" s="130" t="str">
        <f>IF(FN_MC!B1589="","*",FN_MC!B1589)</f>
        <v>*</v>
      </c>
      <c r="D1585" s="130" t="str">
        <f>IF(FN_MC!D1589="","*",FN_MC!D1589)</f>
        <v>*</v>
      </c>
      <c r="E1585" s="130" t="str">
        <f>IF(FN_MC!H1589="","*",FN_MC!H1589)</f>
        <v>*</v>
      </c>
      <c r="F1585" s="148" t="str">
        <f>IF(FN_MC!M1589="","*",FN_MC!M1589)</f>
        <v>*</v>
      </c>
      <c r="G1585" s="130" t="str">
        <f>IF(FN_MC!I1589="","*",FN_MC!I1589)</f>
        <v>*</v>
      </c>
      <c r="H1585" s="130" t="str">
        <f>IF(FN_MC!AB1589="","*",FN_MC!AB1589)</f>
        <v>*</v>
      </c>
      <c r="I1585" s="130" t="str">
        <f>IF(FN_MC!AC1589="","*",FN_MC!AC1589)</f>
        <v>*</v>
      </c>
      <c r="J1585" s="131" t="str">
        <f>IF(FN_MC!AA1589="","*",FN_MC!AA1589)</f>
        <v>*</v>
      </c>
      <c r="K1585" s="143" t="str">
        <f>IF(FN_MC!AD1589="","*",FN_MC!AD1589)</f>
        <v>*</v>
      </c>
    </row>
    <row r="1586" spans="2:11" hidden="1">
      <c r="B1586" s="129" t="str">
        <f>IF(FN_MC!Y1590="","*",FN_MC!Y1590)</f>
        <v>*</v>
      </c>
      <c r="C1586" s="130" t="str">
        <f>IF(FN_MC!B1590="","*",FN_MC!B1590)</f>
        <v>*</v>
      </c>
      <c r="D1586" s="130" t="str">
        <f>IF(FN_MC!D1590="","*",FN_MC!D1590)</f>
        <v>*</v>
      </c>
      <c r="E1586" s="130" t="str">
        <f>IF(FN_MC!H1590="","*",FN_MC!H1590)</f>
        <v>*</v>
      </c>
      <c r="F1586" s="148" t="str">
        <f>IF(FN_MC!M1590="","*",FN_MC!M1590)</f>
        <v>*</v>
      </c>
      <c r="G1586" s="130" t="str">
        <f>IF(FN_MC!I1590="","*",FN_MC!I1590)</f>
        <v>*</v>
      </c>
      <c r="H1586" s="130" t="str">
        <f>IF(FN_MC!AB1590="","*",FN_MC!AB1590)</f>
        <v>*</v>
      </c>
      <c r="I1586" s="130" t="str">
        <f>IF(FN_MC!AC1590="","*",FN_MC!AC1590)</f>
        <v>*</v>
      </c>
      <c r="J1586" s="131" t="str">
        <f>IF(FN_MC!AA1590="","*",FN_MC!AA1590)</f>
        <v>*</v>
      </c>
      <c r="K1586" s="143" t="str">
        <f>IF(FN_MC!AD1590="","*",FN_MC!AD1590)</f>
        <v>*</v>
      </c>
    </row>
    <row r="1587" spans="2:11" hidden="1">
      <c r="B1587" s="129" t="str">
        <f>IF(FN_MC!Y1591="","*",FN_MC!Y1591)</f>
        <v>*</v>
      </c>
      <c r="C1587" s="130" t="str">
        <f>IF(FN_MC!B1591="","*",FN_MC!B1591)</f>
        <v>*</v>
      </c>
      <c r="D1587" s="130" t="str">
        <f>IF(FN_MC!D1591="","*",FN_MC!D1591)</f>
        <v>*</v>
      </c>
      <c r="E1587" s="130" t="str">
        <f>IF(FN_MC!H1591="","*",FN_MC!H1591)</f>
        <v>*</v>
      </c>
      <c r="F1587" s="148" t="str">
        <f>IF(FN_MC!M1591="","*",FN_MC!M1591)</f>
        <v>*</v>
      </c>
      <c r="G1587" s="130" t="str">
        <f>IF(FN_MC!I1591="","*",FN_MC!I1591)</f>
        <v>*</v>
      </c>
      <c r="H1587" s="130" t="str">
        <f>IF(FN_MC!AB1591="","*",FN_MC!AB1591)</f>
        <v>*</v>
      </c>
      <c r="I1587" s="130" t="str">
        <f>IF(FN_MC!AC1591="","*",FN_MC!AC1591)</f>
        <v>*</v>
      </c>
      <c r="J1587" s="131" t="str">
        <f>IF(FN_MC!AA1591="","*",FN_MC!AA1591)</f>
        <v>*</v>
      </c>
      <c r="K1587" s="143" t="str">
        <f>IF(FN_MC!AD1591="","*",FN_MC!AD1591)</f>
        <v>*</v>
      </c>
    </row>
    <row r="1588" spans="2:11" hidden="1">
      <c r="B1588" s="129" t="str">
        <f>IF(FN_MC!Y1592="","*",FN_MC!Y1592)</f>
        <v>*</v>
      </c>
      <c r="C1588" s="130" t="str">
        <f>IF(FN_MC!B1592="","*",FN_MC!B1592)</f>
        <v>*</v>
      </c>
      <c r="D1588" s="130" t="str">
        <f>IF(FN_MC!D1592="","*",FN_MC!D1592)</f>
        <v>*</v>
      </c>
      <c r="E1588" s="130" t="str">
        <f>IF(FN_MC!H1592="","*",FN_MC!H1592)</f>
        <v>*</v>
      </c>
      <c r="F1588" s="148" t="str">
        <f>IF(FN_MC!M1592="","*",FN_MC!M1592)</f>
        <v>*</v>
      </c>
      <c r="G1588" s="130" t="str">
        <f>IF(FN_MC!I1592="","*",FN_MC!I1592)</f>
        <v>*</v>
      </c>
      <c r="H1588" s="130" t="str">
        <f>IF(FN_MC!AB1592="","*",FN_MC!AB1592)</f>
        <v>*</v>
      </c>
      <c r="I1588" s="130" t="str">
        <f>IF(FN_MC!AC1592="","*",FN_MC!AC1592)</f>
        <v>*</v>
      </c>
      <c r="J1588" s="131" t="str">
        <f>IF(FN_MC!AA1592="","*",FN_MC!AA1592)</f>
        <v>*</v>
      </c>
      <c r="K1588" s="143" t="str">
        <f>IF(FN_MC!AD1592="","*",FN_MC!AD1592)</f>
        <v>*</v>
      </c>
    </row>
    <row r="1589" spans="2:11" hidden="1">
      <c r="B1589" s="129" t="str">
        <f>IF(FN_MC!Y1593="","*",FN_MC!Y1593)</f>
        <v>*</v>
      </c>
      <c r="C1589" s="130" t="str">
        <f>IF(FN_MC!B1593="","*",FN_MC!B1593)</f>
        <v>*</v>
      </c>
      <c r="D1589" s="130" t="str">
        <f>IF(FN_MC!D1593="","*",FN_MC!D1593)</f>
        <v>*</v>
      </c>
      <c r="E1589" s="130" t="str">
        <f>IF(FN_MC!H1593="","*",FN_MC!H1593)</f>
        <v>*</v>
      </c>
      <c r="F1589" s="148" t="str">
        <f>IF(FN_MC!M1593="","*",FN_MC!M1593)</f>
        <v>*</v>
      </c>
      <c r="G1589" s="130" t="str">
        <f>IF(FN_MC!I1593="","*",FN_MC!I1593)</f>
        <v>*</v>
      </c>
      <c r="H1589" s="130" t="str">
        <f>IF(FN_MC!AB1593="","*",FN_MC!AB1593)</f>
        <v>*</v>
      </c>
      <c r="I1589" s="130" t="str">
        <f>IF(FN_MC!AC1593="","*",FN_MC!AC1593)</f>
        <v>*</v>
      </c>
      <c r="J1589" s="131" t="str">
        <f>IF(FN_MC!AA1593="","*",FN_MC!AA1593)</f>
        <v>*</v>
      </c>
      <c r="K1589" s="143" t="str">
        <f>IF(FN_MC!AD1593="","*",FN_MC!AD1593)</f>
        <v>*</v>
      </c>
    </row>
    <row r="1590" spans="2:11" hidden="1">
      <c r="B1590" s="129" t="str">
        <f>IF(FN_MC!Y1594="","*",FN_MC!Y1594)</f>
        <v>*</v>
      </c>
      <c r="C1590" s="130" t="str">
        <f>IF(FN_MC!B1594="","*",FN_MC!B1594)</f>
        <v>*</v>
      </c>
      <c r="D1590" s="130" t="str">
        <f>IF(FN_MC!D1594="","*",FN_MC!D1594)</f>
        <v>*</v>
      </c>
      <c r="E1590" s="130" t="str">
        <f>IF(FN_MC!H1594="","*",FN_MC!H1594)</f>
        <v>*</v>
      </c>
      <c r="F1590" s="148" t="str">
        <f>IF(FN_MC!M1594="","*",FN_MC!M1594)</f>
        <v>*</v>
      </c>
      <c r="G1590" s="130" t="str">
        <f>IF(FN_MC!I1594="","*",FN_MC!I1594)</f>
        <v>*</v>
      </c>
      <c r="H1590" s="130" t="str">
        <f>IF(FN_MC!AB1594="","*",FN_MC!AB1594)</f>
        <v>*</v>
      </c>
      <c r="I1590" s="130" t="str">
        <f>IF(FN_MC!AC1594="","*",FN_MC!AC1594)</f>
        <v>*</v>
      </c>
      <c r="J1590" s="131" t="str">
        <f>IF(FN_MC!AA1594="","*",FN_MC!AA1594)</f>
        <v>*</v>
      </c>
      <c r="K1590" s="143" t="str">
        <f>IF(FN_MC!AD1594="","*",FN_MC!AD1594)</f>
        <v>*</v>
      </c>
    </row>
    <row r="1591" spans="2:11" hidden="1">
      <c r="B1591" s="129" t="str">
        <f>IF(FN_MC!Y1595="","*",FN_MC!Y1595)</f>
        <v>*</v>
      </c>
      <c r="C1591" s="130" t="str">
        <f>IF(FN_MC!B1595="","*",FN_MC!B1595)</f>
        <v>*</v>
      </c>
      <c r="D1591" s="130" t="str">
        <f>IF(FN_MC!D1595="","*",FN_MC!D1595)</f>
        <v>*</v>
      </c>
      <c r="E1591" s="130" t="str">
        <f>IF(FN_MC!H1595="","*",FN_MC!H1595)</f>
        <v>*</v>
      </c>
      <c r="F1591" s="148" t="str">
        <f>IF(FN_MC!M1595="","*",FN_MC!M1595)</f>
        <v>*</v>
      </c>
      <c r="G1591" s="130" t="str">
        <f>IF(FN_MC!I1595="","*",FN_MC!I1595)</f>
        <v>*</v>
      </c>
      <c r="H1591" s="130" t="str">
        <f>IF(FN_MC!AB1595="","*",FN_MC!AB1595)</f>
        <v>*</v>
      </c>
      <c r="I1591" s="130" t="str">
        <f>IF(FN_MC!AC1595="","*",FN_MC!AC1595)</f>
        <v>*</v>
      </c>
      <c r="J1591" s="131" t="str">
        <f>IF(FN_MC!AA1595="","*",FN_MC!AA1595)</f>
        <v>*</v>
      </c>
      <c r="K1591" s="143" t="str">
        <f>IF(FN_MC!AD1595="","*",FN_MC!AD1595)</f>
        <v>*</v>
      </c>
    </row>
    <row r="1592" spans="2:11" hidden="1">
      <c r="B1592" s="129" t="str">
        <f>IF(FN_MC!Y1596="","*",FN_MC!Y1596)</f>
        <v>*</v>
      </c>
      <c r="C1592" s="130" t="str">
        <f>IF(FN_MC!B1596="","*",FN_MC!B1596)</f>
        <v>*</v>
      </c>
      <c r="D1592" s="130" t="str">
        <f>IF(FN_MC!D1596="","*",FN_MC!D1596)</f>
        <v>*</v>
      </c>
      <c r="E1592" s="130" t="str">
        <f>IF(FN_MC!H1596="","*",FN_MC!H1596)</f>
        <v>*</v>
      </c>
      <c r="F1592" s="148" t="str">
        <f>IF(FN_MC!M1596="","*",FN_MC!M1596)</f>
        <v>*</v>
      </c>
      <c r="G1592" s="130" t="str">
        <f>IF(FN_MC!I1596="","*",FN_MC!I1596)</f>
        <v>*</v>
      </c>
      <c r="H1592" s="130" t="str">
        <f>IF(FN_MC!AB1596="","*",FN_MC!AB1596)</f>
        <v>*</v>
      </c>
      <c r="I1592" s="130" t="str">
        <f>IF(FN_MC!AC1596="","*",FN_MC!AC1596)</f>
        <v>*</v>
      </c>
      <c r="J1592" s="131" t="str">
        <f>IF(FN_MC!AA1596="","*",FN_MC!AA1596)</f>
        <v>*</v>
      </c>
      <c r="K1592" s="143" t="str">
        <f>IF(FN_MC!AD1596="","*",FN_MC!AD1596)</f>
        <v>*</v>
      </c>
    </row>
    <row r="1593" spans="2:11" hidden="1">
      <c r="B1593" s="129" t="str">
        <f>IF(FN_MC!Y1597="","*",FN_MC!Y1597)</f>
        <v>*</v>
      </c>
      <c r="C1593" s="130" t="str">
        <f>IF(FN_MC!B1597="","*",FN_MC!B1597)</f>
        <v>*</v>
      </c>
      <c r="D1593" s="130" t="str">
        <f>IF(FN_MC!D1597="","*",FN_MC!D1597)</f>
        <v>*</v>
      </c>
      <c r="E1593" s="130" t="str">
        <f>IF(FN_MC!H1597="","*",FN_MC!H1597)</f>
        <v>*</v>
      </c>
      <c r="F1593" s="148" t="str">
        <f>IF(FN_MC!M1597="","*",FN_MC!M1597)</f>
        <v>*</v>
      </c>
      <c r="G1593" s="130" t="str">
        <f>IF(FN_MC!I1597="","*",FN_MC!I1597)</f>
        <v>*</v>
      </c>
      <c r="H1593" s="130" t="str">
        <f>IF(FN_MC!AB1597="","*",FN_MC!AB1597)</f>
        <v>*</v>
      </c>
      <c r="I1593" s="130" t="str">
        <f>IF(FN_MC!AC1597="","*",FN_MC!AC1597)</f>
        <v>*</v>
      </c>
      <c r="J1593" s="131" t="str">
        <f>IF(FN_MC!AA1597="","*",FN_MC!AA1597)</f>
        <v>*</v>
      </c>
      <c r="K1593" s="143" t="str">
        <f>IF(FN_MC!AD1597="","*",FN_MC!AD1597)</f>
        <v>*</v>
      </c>
    </row>
    <row r="1594" spans="2:11" hidden="1">
      <c r="B1594" s="129" t="str">
        <f>IF(FN_MC!Y1598="","*",FN_MC!Y1598)</f>
        <v>*</v>
      </c>
      <c r="C1594" s="130" t="str">
        <f>IF(FN_MC!B1598="","*",FN_MC!B1598)</f>
        <v>*</v>
      </c>
      <c r="D1594" s="130" t="str">
        <f>IF(FN_MC!D1598="","*",FN_MC!D1598)</f>
        <v>*</v>
      </c>
      <c r="E1594" s="130" t="str">
        <f>IF(FN_MC!H1598="","*",FN_MC!H1598)</f>
        <v>*</v>
      </c>
      <c r="F1594" s="148" t="str">
        <f>IF(FN_MC!M1598="","*",FN_MC!M1598)</f>
        <v>*</v>
      </c>
      <c r="G1594" s="130" t="str">
        <f>IF(FN_MC!I1598="","*",FN_MC!I1598)</f>
        <v>*</v>
      </c>
      <c r="H1594" s="130" t="str">
        <f>IF(FN_MC!AB1598="","*",FN_MC!AB1598)</f>
        <v>*</v>
      </c>
      <c r="I1594" s="130" t="str">
        <f>IF(FN_MC!AC1598="","*",FN_MC!AC1598)</f>
        <v>*</v>
      </c>
      <c r="J1594" s="131" t="str">
        <f>IF(FN_MC!AA1598="","*",FN_MC!AA1598)</f>
        <v>*</v>
      </c>
      <c r="K1594" s="143" t="str">
        <f>IF(FN_MC!AD1598="","*",FN_MC!AD1598)</f>
        <v>*</v>
      </c>
    </row>
    <row r="1595" spans="2:11" hidden="1">
      <c r="B1595" s="129" t="str">
        <f>IF(FN_MC!Y1599="","*",FN_MC!Y1599)</f>
        <v>*</v>
      </c>
      <c r="C1595" s="130" t="str">
        <f>IF(FN_MC!B1599="","*",FN_MC!B1599)</f>
        <v>*</v>
      </c>
      <c r="D1595" s="130" t="str">
        <f>IF(FN_MC!D1599="","*",FN_MC!D1599)</f>
        <v>*</v>
      </c>
      <c r="E1595" s="130" t="str">
        <f>IF(FN_MC!H1599="","*",FN_MC!H1599)</f>
        <v>*</v>
      </c>
      <c r="F1595" s="148" t="str">
        <f>IF(FN_MC!M1599="","*",FN_MC!M1599)</f>
        <v>*</v>
      </c>
      <c r="G1595" s="130" t="str">
        <f>IF(FN_MC!I1599="","*",FN_MC!I1599)</f>
        <v>*</v>
      </c>
      <c r="H1595" s="130" t="str">
        <f>IF(FN_MC!AB1599="","*",FN_MC!AB1599)</f>
        <v>*</v>
      </c>
      <c r="I1595" s="130" t="str">
        <f>IF(FN_MC!AC1599="","*",FN_MC!AC1599)</f>
        <v>*</v>
      </c>
      <c r="J1595" s="131" t="str">
        <f>IF(FN_MC!AA1599="","*",FN_MC!AA1599)</f>
        <v>*</v>
      </c>
      <c r="K1595" s="143" t="str">
        <f>IF(FN_MC!AD1599="","*",FN_MC!AD1599)</f>
        <v>*</v>
      </c>
    </row>
    <row r="1596" spans="2:11" hidden="1">
      <c r="B1596" s="129" t="str">
        <f>IF(FN_MC!Y1600="","*",FN_MC!Y1600)</f>
        <v>*</v>
      </c>
      <c r="C1596" s="130" t="str">
        <f>IF(FN_MC!B1600="","*",FN_MC!B1600)</f>
        <v>*</v>
      </c>
      <c r="D1596" s="130" t="str">
        <f>IF(FN_MC!D1600="","*",FN_MC!D1600)</f>
        <v>*</v>
      </c>
      <c r="E1596" s="130" t="str">
        <f>IF(FN_MC!H1600="","*",FN_MC!H1600)</f>
        <v>*</v>
      </c>
      <c r="F1596" s="148" t="str">
        <f>IF(FN_MC!M1600="","*",FN_MC!M1600)</f>
        <v>*</v>
      </c>
      <c r="G1596" s="130" t="str">
        <f>IF(FN_MC!I1600="","*",FN_MC!I1600)</f>
        <v>*</v>
      </c>
      <c r="H1596" s="130" t="str">
        <f>IF(FN_MC!AB1600="","*",FN_MC!AB1600)</f>
        <v>*</v>
      </c>
      <c r="I1596" s="130" t="str">
        <f>IF(FN_MC!AC1600="","*",FN_MC!AC1600)</f>
        <v>*</v>
      </c>
      <c r="J1596" s="131" t="str">
        <f>IF(FN_MC!AA1600="","*",FN_MC!AA1600)</f>
        <v>*</v>
      </c>
      <c r="K1596" s="143" t="str">
        <f>IF(FN_MC!AD1600="","*",FN_MC!AD1600)</f>
        <v>*</v>
      </c>
    </row>
    <row r="1597" spans="2:11" hidden="1">
      <c r="B1597" s="129" t="str">
        <f>IF(FN_MC!Y1601="","*",FN_MC!Y1601)</f>
        <v>*</v>
      </c>
      <c r="C1597" s="130" t="str">
        <f>IF(FN_MC!B1601="","*",FN_MC!B1601)</f>
        <v>*</v>
      </c>
      <c r="D1597" s="130" t="str">
        <f>IF(FN_MC!D1601="","*",FN_MC!D1601)</f>
        <v>*</v>
      </c>
      <c r="E1597" s="130" t="str">
        <f>IF(FN_MC!H1601="","*",FN_MC!H1601)</f>
        <v>*</v>
      </c>
      <c r="F1597" s="148" t="str">
        <f>IF(FN_MC!M1601="","*",FN_MC!M1601)</f>
        <v>*</v>
      </c>
      <c r="G1597" s="130" t="str">
        <f>IF(FN_MC!I1601="","*",FN_MC!I1601)</f>
        <v>*</v>
      </c>
      <c r="H1597" s="130" t="str">
        <f>IF(FN_MC!AB1601="","*",FN_MC!AB1601)</f>
        <v>*</v>
      </c>
      <c r="I1597" s="130" t="str">
        <f>IF(FN_MC!AC1601="","*",FN_MC!AC1601)</f>
        <v>*</v>
      </c>
      <c r="J1597" s="131" t="str">
        <f>IF(FN_MC!AA1601="","*",FN_MC!AA1601)</f>
        <v>*</v>
      </c>
      <c r="K1597" s="143" t="str">
        <f>IF(FN_MC!AD1601="","*",FN_MC!AD1601)</f>
        <v>*</v>
      </c>
    </row>
    <row r="1598" spans="2:11" hidden="1">
      <c r="B1598" s="129" t="str">
        <f>IF(FN_MC!Y1602="","*",FN_MC!Y1602)</f>
        <v>*</v>
      </c>
      <c r="C1598" s="130" t="str">
        <f>IF(FN_MC!B1602="","*",FN_MC!B1602)</f>
        <v>*</v>
      </c>
      <c r="D1598" s="130" t="str">
        <f>IF(FN_MC!D1602="","*",FN_MC!D1602)</f>
        <v>*</v>
      </c>
      <c r="E1598" s="130" t="str">
        <f>IF(FN_MC!H1602="","*",FN_MC!H1602)</f>
        <v>*</v>
      </c>
      <c r="F1598" s="148" t="str">
        <f>IF(FN_MC!M1602="","*",FN_MC!M1602)</f>
        <v>*</v>
      </c>
      <c r="G1598" s="130" t="str">
        <f>IF(FN_MC!I1602="","*",FN_MC!I1602)</f>
        <v>*</v>
      </c>
      <c r="H1598" s="130" t="str">
        <f>IF(FN_MC!AB1602="","*",FN_MC!AB1602)</f>
        <v>*</v>
      </c>
      <c r="I1598" s="130" t="str">
        <f>IF(FN_MC!AC1602="","*",FN_MC!AC1602)</f>
        <v>*</v>
      </c>
      <c r="J1598" s="131" t="str">
        <f>IF(FN_MC!AA1602="","*",FN_MC!AA1602)</f>
        <v>*</v>
      </c>
      <c r="K1598" s="143" t="str">
        <f>IF(FN_MC!AD1602="","*",FN_MC!AD1602)</f>
        <v>*</v>
      </c>
    </row>
    <row r="1599" spans="2:11" hidden="1">
      <c r="B1599" s="129" t="str">
        <f>IF(FN_MC!Y1603="","*",FN_MC!Y1603)</f>
        <v>*</v>
      </c>
      <c r="C1599" s="130" t="str">
        <f>IF(FN_MC!B1603="","*",FN_MC!B1603)</f>
        <v>*</v>
      </c>
      <c r="D1599" s="130" t="str">
        <f>IF(FN_MC!D1603="","*",FN_MC!D1603)</f>
        <v>*</v>
      </c>
      <c r="E1599" s="130" t="str">
        <f>IF(FN_MC!H1603="","*",FN_MC!H1603)</f>
        <v>*</v>
      </c>
      <c r="F1599" s="148" t="str">
        <f>IF(FN_MC!M1603="","*",FN_MC!M1603)</f>
        <v>*</v>
      </c>
      <c r="G1599" s="130" t="str">
        <f>IF(FN_MC!I1603="","*",FN_MC!I1603)</f>
        <v>*</v>
      </c>
      <c r="H1599" s="130" t="str">
        <f>IF(FN_MC!AB1603="","*",FN_MC!AB1603)</f>
        <v>*</v>
      </c>
      <c r="I1599" s="130" t="str">
        <f>IF(FN_MC!AC1603="","*",FN_MC!AC1603)</f>
        <v>*</v>
      </c>
      <c r="J1599" s="131" t="str">
        <f>IF(FN_MC!AA1603="","*",FN_MC!AA1603)</f>
        <v>*</v>
      </c>
      <c r="K1599" s="143" t="str">
        <f>IF(FN_MC!AD1603="","*",FN_MC!AD1603)</f>
        <v>*</v>
      </c>
    </row>
    <row r="1600" spans="2:11" hidden="1">
      <c r="B1600" s="129" t="str">
        <f>IF(FN_MC!Y1604="","*",FN_MC!Y1604)</f>
        <v>*</v>
      </c>
      <c r="C1600" s="130" t="str">
        <f>IF(FN_MC!B1604="","*",FN_MC!B1604)</f>
        <v>*</v>
      </c>
      <c r="D1600" s="130" t="str">
        <f>IF(FN_MC!D1604="","*",FN_MC!D1604)</f>
        <v>*</v>
      </c>
      <c r="E1600" s="130" t="str">
        <f>IF(FN_MC!H1604="","*",FN_MC!H1604)</f>
        <v>*</v>
      </c>
      <c r="F1600" s="148" t="str">
        <f>IF(FN_MC!M1604="","*",FN_MC!M1604)</f>
        <v>*</v>
      </c>
      <c r="G1600" s="130" t="str">
        <f>IF(FN_MC!I1604="","*",FN_MC!I1604)</f>
        <v>*</v>
      </c>
      <c r="H1600" s="130" t="str">
        <f>IF(FN_MC!AB1604="","*",FN_MC!AB1604)</f>
        <v>*</v>
      </c>
      <c r="I1600" s="130" t="str">
        <f>IF(FN_MC!AC1604="","*",FN_MC!AC1604)</f>
        <v>*</v>
      </c>
      <c r="J1600" s="131" t="str">
        <f>IF(FN_MC!AA1604="","*",FN_MC!AA1604)</f>
        <v>*</v>
      </c>
      <c r="K1600" s="143" t="str">
        <f>IF(FN_MC!AD1604="","*",FN_MC!AD1604)</f>
        <v>*</v>
      </c>
    </row>
    <row r="1601" spans="2:11" hidden="1">
      <c r="B1601" s="129" t="str">
        <f>IF(FN_MC!Y1605="","*",FN_MC!Y1605)</f>
        <v>*</v>
      </c>
      <c r="C1601" s="130" t="str">
        <f>IF(FN_MC!B1605="","*",FN_MC!B1605)</f>
        <v>*</v>
      </c>
      <c r="D1601" s="130" t="str">
        <f>IF(FN_MC!D1605="","*",FN_MC!D1605)</f>
        <v>*</v>
      </c>
      <c r="E1601" s="130" t="str">
        <f>IF(FN_MC!H1605="","*",FN_MC!H1605)</f>
        <v>*</v>
      </c>
      <c r="F1601" s="148" t="str">
        <f>IF(FN_MC!M1605="","*",FN_MC!M1605)</f>
        <v>*</v>
      </c>
      <c r="G1601" s="130" t="str">
        <f>IF(FN_MC!I1605="","*",FN_MC!I1605)</f>
        <v>*</v>
      </c>
      <c r="H1601" s="130" t="str">
        <f>IF(FN_MC!AB1605="","*",FN_MC!AB1605)</f>
        <v>*</v>
      </c>
      <c r="I1601" s="130" t="str">
        <f>IF(FN_MC!AC1605="","*",FN_MC!AC1605)</f>
        <v>*</v>
      </c>
      <c r="J1601" s="131" t="str">
        <f>IF(FN_MC!AA1605="","*",FN_MC!AA1605)</f>
        <v>*</v>
      </c>
      <c r="K1601" s="143" t="str">
        <f>IF(FN_MC!AD1605="","*",FN_MC!AD1605)</f>
        <v>*</v>
      </c>
    </row>
    <row r="1602" spans="2:11" hidden="1">
      <c r="B1602" s="129" t="str">
        <f>IF(FN_MC!Y1606="","*",FN_MC!Y1606)</f>
        <v>*</v>
      </c>
      <c r="C1602" s="130" t="str">
        <f>IF(FN_MC!B1606="","*",FN_MC!B1606)</f>
        <v>*</v>
      </c>
      <c r="D1602" s="130" t="str">
        <f>IF(FN_MC!D1606="","*",FN_MC!D1606)</f>
        <v>*</v>
      </c>
      <c r="E1602" s="130" t="str">
        <f>IF(FN_MC!H1606="","*",FN_MC!H1606)</f>
        <v>*</v>
      </c>
      <c r="F1602" s="148" t="str">
        <f>IF(FN_MC!M1606="","*",FN_MC!M1606)</f>
        <v>*</v>
      </c>
      <c r="G1602" s="130" t="str">
        <f>IF(FN_MC!I1606="","*",FN_MC!I1606)</f>
        <v>*</v>
      </c>
      <c r="H1602" s="130" t="str">
        <f>IF(FN_MC!AB1606="","*",FN_MC!AB1606)</f>
        <v>*</v>
      </c>
      <c r="I1602" s="130" t="str">
        <f>IF(FN_MC!AC1606="","*",FN_MC!AC1606)</f>
        <v>*</v>
      </c>
      <c r="J1602" s="131" t="str">
        <f>IF(FN_MC!AA1606="","*",FN_MC!AA1606)</f>
        <v>*</v>
      </c>
      <c r="K1602" s="143" t="str">
        <f>IF(FN_MC!AD1606="","*",FN_MC!AD1606)</f>
        <v>*</v>
      </c>
    </row>
    <row r="1603" spans="2:11" hidden="1">
      <c r="B1603" s="129" t="str">
        <f>IF(FN_MC!Y1607="","*",FN_MC!Y1607)</f>
        <v>*</v>
      </c>
      <c r="C1603" s="130" t="str">
        <f>IF(FN_MC!B1607="","*",FN_MC!B1607)</f>
        <v>*</v>
      </c>
      <c r="D1603" s="130" t="str">
        <f>IF(FN_MC!D1607="","*",FN_MC!D1607)</f>
        <v>*</v>
      </c>
      <c r="E1603" s="130" t="str">
        <f>IF(FN_MC!H1607="","*",FN_MC!H1607)</f>
        <v>*</v>
      </c>
      <c r="F1603" s="148" t="str">
        <f>IF(FN_MC!M1607="","*",FN_MC!M1607)</f>
        <v>*</v>
      </c>
      <c r="G1603" s="130" t="str">
        <f>IF(FN_MC!I1607="","*",FN_MC!I1607)</f>
        <v>*</v>
      </c>
      <c r="H1603" s="130" t="str">
        <f>IF(FN_MC!AB1607="","*",FN_MC!AB1607)</f>
        <v>*</v>
      </c>
      <c r="I1603" s="130" t="str">
        <f>IF(FN_MC!AC1607="","*",FN_MC!AC1607)</f>
        <v>*</v>
      </c>
      <c r="J1603" s="131" t="str">
        <f>IF(FN_MC!AA1607="","*",FN_MC!AA1607)</f>
        <v>*</v>
      </c>
      <c r="K1603" s="143" t="str">
        <f>IF(FN_MC!AD1607="","*",FN_MC!AD1607)</f>
        <v>*</v>
      </c>
    </row>
    <row r="1604" spans="2:11" hidden="1">
      <c r="B1604" s="129" t="str">
        <f>IF(FN_MC!Y1608="","*",FN_MC!Y1608)</f>
        <v>*</v>
      </c>
      <c r="C1604" s="130" t="str">
        <f>IF(FN_MC!B1608="","*",FN_MC!B1608)</f>
        <v>*</v>
      </c>
      <c r="D1604" s="130" t="str">
        <f>IF(FN_MC!D1608="","*",FN_MC!D1608)</f>
        <v>*</v>
      </c>
      <c r="E1604" s="130" t="str">
        <f>IF(FN_MC!H1608="","*",FN_MC!H1608)</f>
        <v>*</v>
      </c>
      <c r="F1604" s="148" t="str">
        <f>IF(FN_MC!M1608="","*",FN_MC!M1608)</f>
        <v>*</v>
      </c>
      <c r="G1604" s="130" t="str">
        <f>IF(FN_MC!I1608="","*",FN_MC!I1608)</f>
        <v>*</v>
      </c>
      <c r="H1604" s="130" t="str">
        <f>IF(FN_MC!AB1608="","*",FN_MC!AB1608)</f>
        <v>*</v>
      </c>
      <c r="I1604" s="130" t="str">
        <f>IF(FN_MC!AC1608="","*",FN_MC!AC1608)</f>
        <v>*</v>
      </c>
      <c r="J1604" s="131" t="str">
        <f>IF(FN_MC!AA1608="","*",FN_MC!AA1608)</f>
        <v>*</v>
      </c>
      <c r="K1604" s="143" t="str">
        <f>IF(FN_MC!AD1608="","*",FN_MC!AD1608)</f>
        <v>*</v>
      </c>
    </row>
    <row r="1605" spans="2:11" hidden="1">
      <c r="B1605" s="129" t="str">
        <f>IF(FN_MC!Y1609="","*",FN_MC!Y1609)</f>
        <v>*</v>
      </c>
      <c r="C1605" s="130" t="str">
        <f>IF(FN_MC!B1609="","*",FN_MC!B1609)</f>
        <v>*</v>
      </c>
      <c r="D1605" s="130" t="str">
        <f>IF(FN_MC!D1609="","*",FN_MC!D1609)</f>
        <v>*</v>
      </c>
      <c r="E1605" s="130" t="str">
        <f>IF(FN_MC!H1609="","*",FN_MC!H1609)</f>
        <v>*</v>
      </c>
      <c r="F1605" s="148" t="str">
        <f>IF(FN_MC!M1609="","*",FN_MC!M1609)</f>
        <v>*</v>
      </c>
      <c r="G1605" s="130" t="str">
        <f>IF(FN_MC!I1609="","*",FN_MC!I1609)</f>
        <v>*</v>
      </c>
      <c r="H1605" s="130" t="str">
        <f>IF(FN_MC!AB1609="","*",FN_MC!AB1609)</f>
        <v>*</v>
      </c>
      <c r="I1605" s="130" t="str">
        <f>IF(FN_MC!AC1609="","*",FN_MC!AC1609)</f>
        <v>*</v>
      </c>
      <c r="J1605" s="131" t="str">
        <f>IF(FN_MC!AA1609="","*",FN_MC!AA1609)</f>
        <v>*</v>
      </c>
      <c r="K1605" s="143" t="str">
        <f>IF(FN_MC!AD1609="","*",FN_MC!AD1609)</f>
        <v>*</v>
      </c>
    </row>
    <row r="1606" spans="2:11" hidden="1">
      <c r="B1606" s="129" t="str">
        <f>IF(FN_MC!Y1610="","*",FN_MC!Y1610)</f>
        <v>*</v>
      </c>
      <c r="C1606" s="130" t="str">
        <f>IF(FN_MC!B1610="","*",FN_MC!B1610)</f>
        <v>*</v>
      </c>
      <c r="D1606" s="130" t="str">
        <f>IF(FN_MC!D1610="","*",FN_MC!D1610)</f>
        <v>*</v>
      </c>
      <c r="E1606" s="130" t="str">
        <f>IF(FN_MC!H1610="","*",FN_MC!H1610)</f>
        <v>*</v>
      </c>
      <c r="F1606" s="148" t="str">
        <f>IF(FN_MC!M1610="","*",FN_MC!M1610)</f>
        <v>*</v>
      </c>
      <c r="G1606" s="130" t="str">
        <f>IF(FN_MC!I1610="","*",FN_MC!I1610)</f>
        <v>*</v>
      </c>
      <c r="H1606" s="130" t="str">
        <f>IF(FN_MC!AB1610="","*",FN_MC!AB1610)</f>
        <v>*</v>
      </c>
      <c r="I1606" s="130" t="str">
        <f>IF(FN_MC!AC1610="","*",FN_MC!AC1610)</f>
        <v>*</v>
      </c>
      <c r="J1606" s="131" t="str">
        <f>IF(FN_MC!AA1610="","*",FN_MC!AA1610)</f>
        <v>*</v>
      </c>
      <c r="K1606" s="143" t="str">
        <f>IF(FN_MC!AD1610="","*",FN_MC!AD1610)</f>
        <v>*</v>
      </c>
    </row>
    <row r="1607" spans="2:11" hidden="1">
      <c r="B1607" s="129" t="str">
        <f>IF(FN_MC!Y1611="","*",FN_MC!Y1611)</f>
        <v>*</v>
      </c>
      <c r="C1607" s="130" t="str">
        <f>IF(FN_MC!B1611="","*",FN_MC!B1611)</f>
        <v>*</v>
      </c>
      <c r="D1607" s="130" t="str">
        <f>IF(FN_MC!D1611="","*",FN_MC!D1611)</f>
        <v>*</v>
      </c>
      <c r="E1607" s="130" t="str">
        <f>IF(FN_MC!H1611="","*",FN_MC!H1611)</f>
        <v>*</v>
      </c>
      <c r="F1607" s="148" t="str">
        <f>IF(FN_MC!M1611="","*",FN_MC!M1611)</f>
        <v>*</v>
      </c>
      <c r="G1607" s="130" t="str">
        <f>IF(FN_MC!I1611="","*",FN_MC!I1611)</f>
        <v>*</v>
      </c>
      <c r="H1607" s="130" t="str">
        <f>IF(FN_MC!AB1611="","*",FN_MC!AB1611)</f>
        <v>*</v>
      </c>
      <c r="I1607" s="130" t="str">
        <f>IF(FN_MC!AC1611="","*",FN_MC!AC1611)</f>
        <v>*</v>
      </c>
      <c r="J1607" s="131" t="str">
        <f>IF(FN_MC!AA1611="","*",FN_MC!AA1611)</f>
        <v>*</v>
      </c>
      <c r="K1607" s="143" t="str">
        <f>IF(FN_MC!AD1611="","*",FN_MC!AD1611)</f>
        <v>*</v>
      </c>
    </row>
    <row r="1608" spans="2:11" hidden="1">
      <c r="B1608" s="129" t="str">
        <f>IF(FN_MC!Y1612="","*",FN_MC!Y1612)</f>
        <v>*</v>
      </c>
      <c r="C1608" s="130" t="str">
        <f>IF(FN_MC!B1612="","*",FN_MC!B1612)</f>
        <v>*</v>
      </c>
      <c r="D1608" s="130" t="str">
        <f>IF(FN_MC!D1612="","*",FN_MC!D1612)</f>
        <v>*</v>
      </c>
      <c r="E1608" s="130" t="str">
        <f>IF(FN_MC!H1612="","*",FN_MC!H1612)</f>
        <v>*</v>
      </c>
      <c r="F1608" s="148" t="str">
        <f>IF(FN_MC!M1612="","*",FN_MC!M1612)</f>
        <v>*</v>
      </c>
      <c r="G1608" s="130" t="str">
        <f>IF(FN_MC!I1612="","*",FN_MC!I1612)</f>
        <v>*</v>
      </c>
      <c r="H1608" s="130" t="str">
        <f>IF(FN_MC!AB1612="","*",FN_MC!AB1612)</f>
        <v>*</v>
      </c>
      <c r="I1608" s="130" t="str">
        <f>IF(FN_MC!AC1612="","*",FN_MC!AC1612)</f>
        <v>*</v>
      </c>
      <c r="J1608" s="131" t="str">
        <f>IF(FN_MC!AA1612="","*",FN_MC!AA1612)</f>
        <v>*</v>
      </c>
      <c r="K1608" s="143" t="str">
        <f>IF(FN_MC!AD1612="","*",FN_MC!AD1612)</f>
        <v>*</v>
      </c>
    </row>
    <row r="1609" spans="2:11" hidden="1">
      <c r="B1609" s="129" t="str">
        <f>IF(FN_MC!Y1613="","*",FN_MC!Y1613)</f>
        <v>*</v>
      </c>
      <c r="C1609" s="130" t="str">
        <f>IF(FN_MC!B1613="","*",FN_MC!B1613)</f>
        <v>*</v>
      </c>
      <c r="D1609" s="130" t="str">
        <f>IF(FN_MC!D1613="","*",FN_MC!D1613)</f>
        <v>*</v>
      </c>
      <c r="E1609" s="130" t="str">
        <f>IF(FN_MC!H1613="","*",FN_MC!H1613)</f>
        <v>*</v>
      </c>
      <c r="F1609" s="148" t="str">
        <f>IF(FN_MC!M1613="","*",FN_MC!M1613)</f>
        <v>*</v>
      </c>
      <c r="G1609" s="130" t="str">
        <f>IF(FN_MC!I1613="","*",FN_MC!I1613)</f>
        <v>*</v>
      </c>
      <c r="H1609" s="130" t="str">
        <f>IF(FN_MC!AB1613="","*",FN_MC!AB1613)</f>
        <v>*</v>
      </c>
      <c r="I1609" s="130" t="str">
        <f>IF(FN_MC!AC1613="","*",FN_MC!AC1613)</f>
        <v>*</v>
      </c>
      <c r="J1609" s="131" t="str">
        <f>IF(FN_MC!AA1613="","*",FN_MC!AA1613)</f>
        <v>*</v>
      </c>
      <c r="K1609" s="143" t="str">
        <f>IF(FN_MC!AD1613="","*",FN_MC!AD1613)</f>
        <v>*</v>
      </c>
    </row>
    <row r="1610" spans="2:11" hidden="1">
      <c r="B1610" s="129" t="str">
        <f>IF(FN_MC!Y1614="","*",FN_MC!Y1614)</f>
        <v>*</v>
      </c>
      <c r="C1610" s="130" t="str">
        <f>IF(FN_MC!B1614="","*",FN_MC!B1614)</f>
        <v>*</v>
      </c>
      <c r="D1610" s="130" t="str">
        <f>IF(FN_MC!D1614="","*",FN_MC!D1614)</f>
        <v>*</v>
      </c>
      <c r="E1610" s="130" t="str">
        <f>IF(FN_MC!H1614="","*",FN_MC!H1614)</f>
        <v>*</v>
      </c>
      <c r="F1610" s="148" t="str">
        <f>IF(FN_MC!M1614="","*",FN_MC!M1614)</f>
        <v>*</v>
      </c>
      <c r="G1610" s="130" t="str">
        <f>IF(FN_MC!I1614="","*",FN_MC!I1614)</f>
        <v>*</v>
      </c>
      <c r="H1610" s="130" t="str">
        <f>IF(FN_MC!AB1614="","*",FN_MC!AB1614)</f>
        <v>*</v>
      </c>
      <c r="I1610" s="130" t="str">
        <f>IF(FN_MC!AC1614="","*",FN_MC!AC1614)</f>
        <v>*</v>
      </c>
      <c r="J1610" s="131" t="str">
        <f>IF(FN_MC!AA1614="","*",FN_MC!AA1614)</f>
        <v>*</v>
      </c>
      <c r="K1610" s="143" t="str">
        <f>IF(FN_MC!AD1614="","*",FN_MC!AD1614)</f>
        <v>*</v>
      </c>
    </row>
    <row r="1611" spans="2:11" hidden="1">
      <c r="B1611" s="129" t="str">
        <f>IF(FN_MC!Y1615="","*",FN_MC!Y1615)</f>
        <v>*</v>
      </c>
      <c r="C1611" s="130" t="str">
        <f>IF(FN_MC!B1615="","*",FN_MC!B1615)</f>
        <v>*</v>
      </c>
      <c r="D1611" s="130" t="str">
        <f>IF(FN_MC!D1615="","*",FN_MC!D1615)</f>
        <v>*</v>
      </c>
      <c r="E1611" s="130" t="str">
        <f>IF(FN_MC!H1615="","*",FN_MC!H1615)</f>
        <v>*</v>
      </c>
      <c r="F1611" s="148" t="str">
        <f>IF(FN_MC!M1615="","*",FN_MC!M1615)</f>
        <v>*</v>
      </c>
      <c r="G1611" s="130" t="str">
        <f>IF(FN_MC!I1615="","*",FN_MC!I1615)</f>
        <v>*</v>
      </c>
      <c r="H1611" s="130" t="str">
        <f>IF(FN_MC!AB1615="","*",FN_MC!AB1615)</f>
        <v>*</v>
      </c>
      <c r="I1611" s="130" t="str">
        <f>IF(FN_MC!AC1615="","*",FN_MC!AC1615)</f>
        <v>*</v>
      </c>
      <c r="J1611" s="131" t="str">
        <f>IF(FN_MC!AA1615="","*",FN_MC!AA1615)</f>
        <v>*</v>
      </c>
      <c r="K1611" s="143" t="str">
        <f>IF(FN_MC!AD1615="","*",FN_MC!AD1615)</f>
        <v>*</v>
      </c>
    </row>
    <row r="1612" spans="2:11" hidden="1">
      <c r="B1612" s="129" t="str">
        <f>IF(FN_MC!Y1616="","*",FN_MC!Y1616)</f>
        <v>*</v>
      </c>
      <c r="C1612" s="130" t="str">
        <f>IF(FN_MC!B1616="","*",FN_MC!B1616)</f>
        <v>*</v>
      </c>
      <c r="D1612" s="130" t="str">
        <f>IF(FN_MC!D1616="","*",FN_MC!D1616)</f>
        <v>*</v>
      </c>
      <c r="E1612" s="130" t="str">
        <f>IF(FN_MC!H1616="","*",FN_MC!H1616)</f>
        <v>*</v>
      </c>
      <c r="F1612" s="148" t="str">
        <f>IF(FN_MC!M1616="","*",FN_MC!M1616)</f>
        <v>*</v>
      </c>
      <c r="G1612" s="130" t="str">
        <f>IF(FN_MC!I1616="","*",FN_MC!I1616)</f>
        <v>*</v>
      </c>
      <c r="H1612" s="130" t="str">
        <f>IF(FN_MC!AB1616="","*",FN_MC!AB1616)</f>
        <v>*</v>
      </c>
      <c r="I1612" s="130" t="str">
        <f>IF(FN_MC!AC1616="","*",FN_MC!AC1616)</f>
        <v>*</v>
      </c>
      <c r="J1612" s="131" t="str">
        <f>IF(FN_MC!AA1616="","*",FN_MC!AA1616)</f>
        <v>*</v>
      </c>
      <c r="K1612" s="143" t="str">
        <f>IF(FN_MC!AD1616="","*",FN_MC!AD1616)</f>
        <v>*</v>
      </c>
    </row>
    <row r="1613" spans="2:11" hidden="1">
      <c r="B1613" s="129" t="str">
        <f>IF(FN_MC!Y1617="","*",FN_MC!Y1617)</f>
        <v>*</v>
      </c>
      <c r="C1613" s="130" t="str">
        <f>IF(FN_MC!B1617="","*",FN_MC!B1617)</f>
        <v>*</v>
      </c>
      <c r="D1613" s="130" t="str">
        <f>IF(FN_MC!D1617="","*",FN_MC!D1617)</f>
        <v>*</v>
      </c>
      <c r="E1613" s="130" t="str">
        <f>IF(FN_MC!H1617="","*",FN_MC!H1617)</f>
        <v>*</v>
      </c>
      <c r="F1613" s="148" t="str">
        <f>IF(FN_MC!M1617="","*",FN_MC!M1617)</f>
        <v>*</v>
      </c>
      <c r="G1613" s="130" t="str">
        <f>IF(FN_MC!I1617="","*",FN_MC!I1617)</f>
        <v>*</v>
      </c>
      <c r="H1613" s="130" t="str">
        <f>IF(FN_MC!AB1617="","*",FN_MC!AB1617)</f>
        <v>*</v>
      </c>
      <c r="I1613" s="130" t="str">
        <f>IF(FN_MC!AC1617="","*",FN_MC!AC1617)</f>
        <v>*</v>
      </c>
      <c r="J1613" s="131" t="str">
        <f>IF(FN_MC!AA1617="","*",FN_MC!AA1617)</f>
        <v>*</v>
      </c>
      <c r="K1613" s="143" t="str">
        <f>IF(FN_MC!AD1617="","*",FN_MC!AD1617)</f>
        <v>*</v>
      </c>
    </row>
    <row r="1614" spans="2:11" hidden="1">
      <c r="B1614" s="129" t="str">
        <f>IF(FN_MC!Y1618="","*",FN_MC!Y1618)</f>
        <v>*</v>
      </c>
      <c r="C1614" s="130" t="str">
        <f>IF(FN_MC!B1618="","*",FN_MC!B1618)</f>
        <v>*</v>
      </c>
      <c r="D1614" s="130" t="str">
        <f>IF(FN_MC!D1618="","*",FN_MC!D1618)</f>
        <v>*</v>
      </c>
      <c r="E1614" s="130" t="str">
        <f>IF(FN_MC!H1618="","*",FN_MC!H1618)</f>
        <v>*</v>
      </c>
      <c r="F1614" s="148" t="str">
        <f>IF(FN_MC!M1618="","*",FN_MC!M1618)</f>
        <v>*</v>
      </c>
      <c r="G1614" s="130" t="str">
        <f>IF(FN_MC!I1618="","*",FN_MC!I1618)</f>
        <v>*</v>
      </c>
      <c r="H1614" s="130" t="str">
        <f>IF(FN_MC!AB1618="","*",FN_MC!AB1618)</f>
        <v>*</v>
      </c>
      <c r="I1614" s="130" t="str">
        <f>IF(FN_MC!AC1618="","*",FN_MC!AC1618)</f>
        <v>*</v>
      </c>
      <c r="J1614" s="131" t="str">
        <f>IF(FN_MC!AA1618="","*",FN_MC!AA1618)</f>
        <v>*</v>
      </c>
      <c r="K1614" s="143" t="str">
        <f>IF(FN_MC!AD1618="","*",FN_MC!AD1618)</f>
        <v>*</v>
      </c>
    </row>
    <row r="1615" spans="2:11" hidden="1">
      <c r="B1615" s="129" t="str">
        <f>IF(FN_MC!Y1619="","*",FN_MC!Y1619)</f>
        <v>*</v>
      </c>
      <c r="C1615" s="130" t="str">
        <f>IF(FN_MC!B1619="","*",FN_MC!B1619)</f>
        <v>*</v>
      </c>
      <c r="D1615" s="130" t="str">
        <f>IF(FN_MC!D1619="","*",FN_MC!D1619)</f>
        <v>*</v>
      </c>
      <c r="E1615" s="130" t="str">
        <f>IF(FN_MC!H1619="","*",FN_MC!H1619)</f>
        <v>*</v>
      </c>
      <c r="F1615" s="148" t="str">
        <f>IF(FN_MC!M1619="","*",FN_MC!M1619)</f>
        <v>*</v>
      </c>
      <c r="G1615" s="130" t="str">
        <f>IF(FN_MC!I1619="","*",FN_MC!I1619)</f>
        <v>*</v>
      </c>
      <c r="H1615" s="130" t="str">
        <f>IF(FN_MC!AB1619="","*",FN_MC!AB1619)</f>
        <v>*</v>
      </c>
      <c r="I1615" s="130" t="str">
        <f>IF(FN_MC!AC1619="","*",FN_MC!AC1619)</f>
        <v>*</v>
      </c>
      <c r="J1615" s="131" t="str">
        <f>IF(FN_MC!AA1619="","*",FN_MC!AA1619)</f>
        <v>*</v>
      </c>
      <c r="K1615" s="143" t="str">
        <f>IF(FN_MC!AD1619="","*",FN_MC!AD1619)</f>
        <v>*</v>
      </c>
    </row>
    <row r="1616" spans="2:11" hidden="1">
      <c r="B1616" s="129" t="str">
        <f>IF(FN_MC!Y1620="","*",FN_MC!Y1620)</f>
        <v>*</v>
      </c>
      <c r="C1616" s="130" t="str">
        <f>IF(FN_MC!B1620="","*",FN_MC!B1620)</f>
        <v>*</v>
      </c>
      <c r="D1616" s="130" t="str">
        <f>IF(FN_MC!D1620="","*",FN_MC!D1620)</f>
        <v>*</v>
      </c>
      <c r="E1616" s="130" t="str">
        <f>IF(FN_MC!H1620="","*",FN_MC!H1620)</f>
        <v>*</v>
      </c>
      <c r="F1616" s="148" t="str">
        <f>IF(FN_MC!M1620="","*",FN_MC!M1620)</f>
        <v>*</v>
      </c>
      <c r="G1616" s="130" t="str">
        <f>IF(FN_MC!I1620="","*",FN_MC!I1620)</f>
        <v>*</v>
      </c>
      <c r="H1616" s="130" t="str">
        <f>IF(FN_MC!AB1620="","*",FN_MC!AB1620)</f>
        <v>*</v>
      </c>
      <c r="I1616" s="130" t="str">
        <f>IF(FN_MC!AC1620="","*",FN_MC!AC1620)</f>
        <v>*</v>
      </c>
      <c r="J1616" s="131" t="str">
        <f>IF(FN_MC!AA1620="","*",FN_MC!AA1620)</f>
        <v>*</v>
      </c>
      <c r="K1616" s="143" t="str">
        <f>IF(FN_MC!AD1620="","*",FN_MC!AD1620)</f>
        <v>*</v>
      </c>
    </row>
    <row r="1617" spans="2:11" hidden="1">
      <c r="B1617" s="129" t="str">
        <f>IF(FN_MC!Y1621="","*",FN_MC!Y1621)</f>
        <v>*</v>
      </c>
      <c r="C1617" s="130" t="str">
        <f>IF(FN_MC!B1621="","*",FN_MC!B1621)</f>
        <v>*</v>
      </c>
      <c r="D1617" s="130" t="str">
        <f>IF(FN_MC!D1621="","*",FN_MC!D1621)</f>
        <v>*</v>
      </c>
      <c r="E1617" s="130" t="str">
        <f>IF(FN_MC!H1621="","*",FN_MC!H1621)</f>
        <v>*</v>
      </c>
      <c r="F1617" s="148" t="str">
        <f>IF(FN_MC!M1621="","*",FN_MC!M1621)</f>
        <v>*</v>
      </c>
      <c r="G1617" s="130" t="str">
        <f>IF(FN_MC!I1621="","*",FN_MC!I1621)</f>
        <v>*</v>
      </c>
      <c r="H1617" s="130" t="str">
        <f>IF(FN_MC!AB1621="","*",FN_MC!AB1621)</f>
        <v>*</v>
      </c>
      <c r="I1617" s="130" t="str">
        <f>IF(FN_MC!AC1621="","*",FN_MC!AC1621)</f>
        <v>*</v>
      </c>
      <c r="J1617" s="131" t="str">
        <f>IF(FN_MC!AA1621="","*",FN_MC!AA1621)</f>
        <v>*</v>
      </c>
      <c r="K1617" s="143" t="str">
        <f>IF(FN_MC!AD1621="","*",FN_MC!AD1621)</f>
        <v>*</v>
      </c>
    </row>
    <row r="1618" spans="2:11" hidden="1">
      <c r="B1618" s="129" t="str">
        <f>IF(FN_MC!Y1622="","*",FN_MC!Y1622)</f>
        <v>*</v>
      </c>
      <c r="C1618" s="130" t="str">
        <f>IF(FN_MC!B1622="","*",FN_MC!B1622)</f>
        <v>*</v>
      </c>
      <c r="D1618" s="130" t="str">
        <f>IF(FN_MC!D1622="","*",FN_MC!D1622)</f>
        <v>*</v>
      </c>
      <c r="E1618" s="130" t="str">
        <f>IF(FN_MC!H1622="","*",FN_MC!H1622)</f>
        <v>*</v>
      </c>
      <c r="F1618" s="148" t="str">
        <f>IF(FN_MC!M1622="","*",FN_MC!M1622)</f>
        <v>*</v>
      </c>
      <c r="G1618" s="130" t="str">
        <f>IF(FN_MC!I1622="","*",FN_MC!I1622)</f>
        <v>*</v>
      </c>
      <c r="H1618" s="130" t="str">
        <f>IF(FN_MC!AB1622="","*",FN_MC!AB1622)</f>
        <v>*</v>
      </c>
      <c r="I1618" s="130" t="str">
        <f>IF(FN_MC!AC1622="","*",FN_MC!AC1622)</f>
        <v>*</v>
      </c>
      <c r="J1618" s="131" t="str">
        <f>IF(FN_MC!AA1622="","*",FN_MC!AA1622)</f>
        <v>*</v>
      </c>
      <c r="K1618" s="143" t="str">
        <f>IF(FN_MC!AD1622="","*",FN_MC!AD1622)</f>
        <v>*</v>
      </c>
    </row>
    <row r="1619" spans="2:11" hidden="1">
      <c r="B1619" s="129" t="str">
        <f>IF(FN_MC!Y1623="","*",FN_MC!Y1623)</f>
        <v>*</v>
      </c>
      <c r="C1619" s="130" t="str">
        <f>IF(FN_MC!B1623="","*",FN_MC!B1623)</f>
        <v>*</v>
      </c>
      <c r="D1619" s="130" t="str">
        <f>IF(FN_MC!D1623="","*",FN_MC!D1623)</f>
        <v>*</v>
      </c>
      <c r="E1619" s="130" t="str">
        <f>IF(FN_MC!H1623="","*",FN_MC!H1623)</f>
        <v>*</v>
      </c>
      <c r="F1619" s="148" t="str">
        <f>IF(FN_MC!M1623="","*",FN_MC!M1623)</f>
        <v>*</v>
      </c>
      <c r="G1619" s="130" t="str">
        <f>IF(FN_MC!I1623="","*",FN_MC!I1623)</f>
        <v>*</v>
      </c>
      <c r="H1619" s="130" t="str">
        <f>IF(FN_MC!AB1623="","*",FN_MC!AB1623)</f>
        <v>*</v>
      </c>
      <c r="I1619" s="130" t="str">
        <f>IF(FN_MC!AC1623="","*",FN_MC!AC1623)</f>
        <v>*</v>
      </c>
      <c r="J1619" s="131" t="str">
        <f>IF(FN_MC!AA1623="","*",FN_MC!AA1623)</f>
        <v>*</v>
      </c>
      <c r="K1619" s="143" t="str">
        <f>IF(FN_MC!AD1623="","*",FN_MC!AD1623)</f>
        <v>*</v>
      </c>
    </row>
    <row r="1620" spans="2:11" hidden="1">
      <c r="B1620" s="129" t="str">
        <f>IF(FN_MC!Y1624="","*",FN_MC!Y1624)</f>
        <v>*</v>
      </c>
      <c r="C1620" s="130" t="str">
        <f>IF(FN_MC!B1624="","*",FN_MC!B1624)</f>
        <v>*</v>
      </c>
      <c r="D1620" s="130" t="str">
        <f>IF(FN_MC!D1624="","*",FN_MC!D1624)</f>
        <v>*</v>
      </c>
      <c r="E1620" s="130" t="str">
        <f>IF(FN_MC!H1624="","*",FN_MC!H1624)</f>
        <v>*</v>
      </c>
      <c r="F1620" s="148" t="str">
        <f>IF(FN_MC!M1624="","*",FN_MC!M1624)</f>
        <v>*</v>
      </c>
      <c r="G1620" s="130" t="str">
        <f>IF(FN_MC!I1624="","*",FN_MC!I1624)</f>
        <v>*</v>
      </c>
      <c r="H1620" s="130" t="str">
        <f>IF(FN_MC!AB1624="","*",FN_MC!AB1624)</f>
        <v>*</v>
      </c>
      <c r="I1620" s="130" t="str">
        <f>IF(FN_MC!AC1624="","*",FN_MC!AC1624)</f>
        <v>*</v>
      </c>
      <c r="J1620" s="131" t="str">
        <f>IF(FN_MC!AA1624="","*",FN_MC!AA1624)</f>
        <v>*</v>
      </c>
      <c r="K1620" s="143" t="str">
        <f>IF(FN_MC!AD1624="","*",FN_MC!AD1624)</f>
        <v>*</v>
      </c>
    </row>
    <row r="1621" spans="2:11" hidden="1">
      <c r="B1621" s="129" t="str">
        <f>IF(FN_MC!Y1625="","*",FN_MC!Y1625)</f>
        <v>*</v>
      </c>
      <c r="C1621" s="130" t="str">
        <f>IF(FN_MC!B1625="","*",FN_MC!B1625)</f>
        <v>*</v>
      </c>
      <c r="D1621" s="130" t="str">
        <f>IF(FN_MC!D1625="","*",FN_MC!D1625)</f>
        <v>*</v>
      </c>
      <c r="E1621" s="130" t="str">
        <f>IF(FN_MC!H1625="","*",FN_MC!H1625)</f>
        <v>*</v>
      </c>
      <c r="F1621" s="148" t="str">
        <f>IF(FN_MC!M1625="","*",FN_MC!M1625)</f>
        <v>*</v>
      </c>
      <c r="G1621" s="130" t="str">
        <f>IF(FN_MC!I1625="","*",FN_MC!I1625)</f>
        <v>*</v>
      </c>
      <c r="H1621" s="130" t="str">
        <f>IF(FN_MC!AB1625="","*",FN_MC!AB1625)</f>
        <v>*</v>
      </c>
      <c r="I1621" s="130" t="str">
        <f>IF(FN_MC!AC1625="","*",FN_MC!AC1625)</f>
        <v>*</v>
      </c>
      <c r="J1621" s="131" t="str">
        <f>IF(FN_MC!AA1625="","*",FN_MC!AA1625)</f>
        <v>*</v>
      </c>
      <c r="K1621" s="143" t="str">
        <f>IF(FN_MC!AD1625="","*",FN_MC!AD1625)</f>
        <v>*</v>
      </c>
    </row>
    <row r="1622" spans="2:11" hidden="1">
      <c r="B1622" s="129" t="str">
        <f>IF(FN_MC!Y1626="","*",FN_MC!Y1626)</f>
        <v>*</v>
      </c>
      <c r="C1622" s="130" t="str">
        <f>IF(FN_MC!B1626="","*",FN_MC!B1626)</f>
        <v>*</v>
      </c>
      <c r="D1622" s="130" t="str">
        <f>IF(FN_MC!D1626="","*",FN_MC!D1626)</f>
        <v>*</v>
      </c>
      <c r="E1622" s="130" t="str">
        <f>IF(FN_MC!H1626="","*",FN_MC!H1626)</f>
        <v>*</v>
      </c>
      <c r="F1622" s="148" t="str">
        <f>IF(FN_MC!M1626="","*",FN_MC!M1626)</f>
        <v>*</v>
      </c>
      <c r="G1622" s="130" t="str">
        <f>IF(FN_MC!I1626="","*",FN_MC!I1626)</f>
        <v>*</v>
      </c>
      <c r="H1622" s="130" t="str">
        <f>IF(FN_MC!AB1626="","*",FN_MC!AB1626)</f>
        <v>*</v>
      </c>
      <c r="I1622" s="130" t="str">
        <f>IF(FN_MC!AC1626="","*",FN_MC!AC1626)</f>
        <v>*</v>
      </c>
      <c r="J1622" s="131" t="str">
        <f>IF(FN_MC!AA1626="","*",FN_MC!AA1626)</f>
        <v>*</v>
      </c>
      <c r="K1622" s="143" t="str">
        <f>IF(FN_MC!AD1626="","*",FN_MC!AD1626)</f>
        <v>*</v>
      </c>
    </row>
    <row r="1623" spans="2:11" hidden="1">
      <c r="B1623" s="129" t="str">
        <f>IF(FN_MC!Y1627="","*",FN_MC!Y1627)</f>
        <v>*</v>
      </c>
      <c r="C1623" s="130" t="str">
        <f>IF(FN_MC!B1627="","*",FN_MC!B1627)</f>
        <v>*</v>
      </c>
      <c r="D1623" s="130" t="str">
        <f>IF(FN_MC!D1627="","*",FN_MC!D1627)</f>
        <v>*</v>
      </c>
      <c r="E1623" s="130" t="str">
        <f>IF(FN_MC!H1627="","*",FN_MC!H1627)</f>
        <v>*</v>
      </c>
      <c r="F1623" s="148" t="str">
        <f>IF(FN_MC!M1627="","*",FN_MC!M1627)</f>
        <v>*</v>
      </c>
      <c r="G1623" s="130" t="str">
        <f>IF(FN_MC!I1627="","*",FN_MC!I1627)</f>
        <v>*</v>
      </c>
      <c r="H1623" s="130" t="str">
        <f>IF(FN_MC!AB1627="","*",FN_MC!AB1627)</f>
        <v>*</v>
      </c>
      <c r="I1623" s="130" t="str">
        <f>IF(FN_MC!AC1627="","*",FN_MC!AC1627)</f>
        <v>*</v>
      </c>
      <c r="J1623" s="131" t="str">
        <f>IF(FN_MC!AA1627="","*",FN_MC!AA1627)</f>
        <v>*</v>
      </c>
      <c r="K1623" s="143" t="str">
        <f>IF(FN_MC!AD1627="","*",FN_MC!AD1627)</f>
        <v>*</v>
      </c>
    </row>
    <row r="1624" spans="2:11" hidden="1">
      <c r="B1624" s="129" t="str">
        <f>IF(FN_MC!Y1628="","*",FN_MC!Y1628)</f>
        <v>*</v>
      </c>
      <c r="C1624" s="130" t="str">
        <f>IF(FN_MC!B1628="","*",FN_MC!B1628)</f>
        <v>*</v>
      </c>
      <c r="D1624" s="130" t="str">
        <f>IF(FN_MC!D1628="","*",FN_MC!D1628)</f>
        <v>*</v>
      </c>
      <c r="E1624" s="130" t="str">
        <f>IF(FN_MC!H1628="","*",FN_MC!H1628)</f>
        <v>*</v>
      </c>
      <c r="F1624" s="148" t="str">
        <f>IF(FN_MC!M1628="","*",FN_MC!M1628)</f>
        <v>*</v>
      </c>
      <c r="G1624" s="130" t="str">
        <f>IF(FN_MC!I1628="","*",FN_MC!I1628)</f>
        <v>*</v>
      </c>
      <c r="H1624" s="130" t="str">
        <f>IF(FN_MC!AB1628="","*",FN_MC!AB1628)</f>
        <v>*</v>
      </c>
      <c r="I1624" s="130" t="str">
        <f>IF(FN_MC!AC1628="","*",FN_MC!AC1628)</f>
        <v>*</v>
      </c>
      <c r="J1624" s="131" t="str">
        <f>IF(FN_MC!AA1628="","*",FN_MC!AA1628)</f>
        <v>*</v>
      </c>
      <c r="K1624" s="143" t="str">
        <f>IF(FN_MC!AD1628="","*",FN_MC!AD1628)</f>
        <v>*</v>
      </c>
    </row>
    <row r="1625" spans="2:11" hidden="1">
      <c r="B1625" s="129" t="str">
        <f>IF(FN_MC!Y1629="","*",FN_MC!Y1629)</f>
        <v>*</v>
      </c>
      <c r="C1625" s="130" t="str">
        <f>IF(FN_MC!B1629="","*",FN_MC!B1629)</f>
        <v>*</v>
      </c>
      <c r="D1625" s="130" t="str">
        <f>IF(FN_MC!D1629="","*",FN_MC!D1629)</f>
        <v>*</v>
      </c>
      <c r="E1625" s="130" t="str">
        <f>IF(FN_MC!H1629="","*",FN_MC!H1629)</f>
        <v>*</v>
      </c>
      <c r="F1625" s="148" t="str">
        <f>IF(FN_MC!M1629="","*",FN_MC!M1629)</f>
        <v>*</v>
      </c>
      <c r="G1625" s="130" t="str">
        <f>IF(FN_MC!I1629="","*",FN_MC!I1629)</f>
        <v>*</v>
      </c>
      <c r="H1625" s="130" t="str">
        <f>IF(FN_MC!AB1629="","*",FN_MC!AB1629)</f>
        <v>*</v>
      </c>
      <c r="I1625" s="130" t="str">
        <f>IF(FN_MC!AC1629="","*",FN_MC!AC1629)</f>
        <v>*</v>
      </c>
      <c r="J1625" s="131" t="str">
        <f>IF(FN_MC!AA1629="","*",FN_MC!AA1629)</f>
        <v>*</v>
      </c>
      <c r="K1625" s="143" t="str">
        <f>IF(FN_MC!AD1629="","*",FN_MC!AD1629)</f>
        <v>*</v>
      </c>
    </row>
    <row r="1626" spans="2:11" hidden="1">
      <c r="B1626" s="129" t="str">
        <f>IF(FN_MC!Y1630="","*",FN_MC!Y1630)</f>
        <v>*</v>
      </c>
      <c r="C1626" s="130" t="str">
        <f>IF(FN_MC!B1630="","*",FN_MC!B1630)</f>
        <v>*</v>
      </c>
      <c r="D1626" s="130" t="str">
        <f>IF(FN_MC!D1630="","*",FN_MC!D1630)</f>
        <v>*</v>
      </c>
      <c r="E1626" s="130" t="str">
        <f>IF(FN_MC!H1630="","*",FN_MC!H1630)</f>
        <v>*</v>
      </c>
      <c r="F1626" s="148" t="str">
        <f>IF(FN_MC!M1630="","*",FN_MC!M1630)</f>
        <v>*</v>
      </c>
      <c r="G1626" s="130" t="str">
        <f>IF(FN_MC!I1630="","*",FN_MC!I1630)</f>
        <v>*</v>
      </c>
      <c r="H1626" s="130" t="str">
        <f>IF(FN_MC!AB1630="","*",FN_MC!AB1630)</f>
        <v>*</v>
      </c>
      <c r="I1626" s="130" t="str">
        <f>IF(FN_MC!AC1630="","*",FN_MC!AC1630)</f>
        <v>*</v>
      </c>
      <c r="J1626" s="131" t="str">
        <f>IF(FN_MC!AA1630="","*",FN_MC!AA1630)</f>
        <v>*</v>
      </c>
      <c r="K1626" s="143" t="str">
        <f>IF(FN_MC!AD1630="","*",FN_MC!AD1630)</f>
        <v>*</v>
      </c>
    </row>
    <row r="1627" spans="2:11" hidden="1">
      <c r="B1627" s="129" t="str">
        <f>IF(FN_MC!Y1631="","*",FN_MC!Y1631)</f>
        <v>*</v>
      </c>
      <c r="C1627" s="130" t="str">
        <f>IF(FN_MC!B1631="","*",FN_MC!B1631)</f>
        <v>*</v>
      </c>
      <c r="D1627" s="130" t="str">
        <f>IF(FN_MC!D1631="","*",FN_MC!D1631)</f>
        <v>*</v>
      </c>
      <c r="E1627" s="130" t="str">
        <f>IF(FN_MC!H1631="","*",FN_MC!H1631)</f>
        <v>*</v>
      </c>
      <c r="F1627" s="148" t="str">
        <f>IF(FN_MC!M1631="","*",FN_MC!M1631)</f>
        <v>*</v>
      </c>
      <c r="G1627" s="130" t="str">
        <f>IF(FN_MC!I1631="","*",FN_MC!I1631)</f>
        <v>*</v>
      </c>
      <c r="H1627" s="130" t="str">
        <f>IF(FN_MC!AB1631="","*",FN_MC!AB1631)</f>
        <v>*</v>
      </c>
      <c r="I1627" s="130" t="str">
        <f>IF(FN_MC!AC1631="","*",FN_MC!AC1631)</f>
        <v>*</v>
      </c>
      <c r="J1627" s="131" t="str">
        <f>IF(FN_MC!AA1631="","*",FN_MC!AA1631)</f>
        <v>*</v>
      </c>
      <c r="K1627" s="143" t="str">
        <f>IF(FN_MC!AD1631="","*",FN_MC!AD1631)</f>
        <v>*</v>
      </c>
    </row>
    <row r="1628" spans="2:11" hidden="1">
      <c r="B1628" s="129" t="str">
        <f>IF(FN_MC!Y1632="","*",FN_MC!Y1632)</f>
        <v>*</v>
      </c>
      <c r="C1628" s="130" t="str">
        <f>IF(FN_MC!B1632="","*",FN_MC!B1632)</f>
        <v>*</v>
      </c>
      <c r="D1628" s="130" t="str">
        <f>IF(FN_MC!D1632="","*",FN_MC!D1632)</f>
        <v>*</v>
      </c>
      <c r="E1628" s="130" t="str">
        <f>IF(FN_MC!H1632="","*",FN_MC!H1632)</f>
        <v>*</v>
      </c>
      <c r="F1628" s="148" t="str">
        <f>IF(FN_MC!M1632="","*",FN_MC!M1632)</f>
        <v>*</v>
      </c>
      <c r="G1628" s="130" t="str">
        <f>IF(FN_MC!I1632="","*",FN_MC!I1632)</f>
        <v>*</v>
      </c>
      <c r="H1628" s="130" t="str">
        <f>IF(FN_MC!AB1632="","*",FN_MC!AB1632)</f>
        <v>*</v>
      </c>
      <c r="I1628" s="130" t="str">
        <f>IF(FN_MC!AC1632="","*",FN_MC!AC1632)</f>
        <v>*</v>
      </c>
      <c r="J1628" s="131" t="str">
        <f>IF(FN_MC!AA1632="","*",FN_MC!AA1632)</f>
        <v>*</v>
      </c>
      <c r="K1628" s="143" t="str">
        <f>IF(FN_MC!AD1632="","*",FN_MC!AD1632)</f>
        <v>*</v>
      </c>
    </row>
    <row r="1629" spans="2:11" hidden="1">
      <c r="B1629" s="129" t="str">
        <f>IF(FN_MC!Y1633="","*",FN_MC!Y1633)</f>
        <v>*</v>
      </c>
      <c r="C1629" s="130" t="str">
        <f>IF(FN_MC!B1633="","*",FN_MC!B1633)</f>
        <v>*</v>
      </c>
      <c r="D1629" s="130" t="str">
        <f>IF(FN_MC!D1633="","*",FN_MC!D1633)</f>
        <v>*</v>
      </c>
      <c r="E1629" s="130" t="str">
        <f>IF(FN_MC!H1633="","*",FN_MC!H1633)</f>
        <v>*</v>
      </c>
      <c r="F1629" s="148" t="str">
        <f>IF(FN_MC!M1633="","*",FN_MC!M1633)</f>
        <v>*</v>
      </c>
      <c r="G1629" s="130" t="str">
        <f>IF(FN_MC!I1633="","*",FN_MC!I1633)</f>
        <v>*</v>
      </c>
      <c r="H1629" s="130" t="str">
        <f>IF(FN_MC!AB1633="","*",FN_MC!AB1633)</f>
        <v>*</v>
      </c>
      <c r="I1629" s="130" t="str">
        <f>IF(FN_MC!AC1633="","*",FN_MC!AC1633)</f>
        <v>*</v>
      </c>
      <c r="J1629" s="131" t="str">
        <f>IF(FN_MC!AA1633="","*",FN_MC!AA1633)</f>
        <v>*</v>
      </c>
      <c r="K1629" s="143" t="str">
        <f>IF(FN_MC!AD1633="","*",FN_MC!AD1633)</f>
        <v>*</v>
      </c>
    </row>
    <row r="1630" spans="2:11" hidden="1">
      <c r="B1630" s="129" t="str">
        <f>IF(FN_MC!Y1634="","*",FN_MC!Y1634)</f>
        <v>*</v>
      </c>
      <c r="C1630" s="130" t="str">
        <f>IF(FN_MC!B1634="","*",FN_MC!B1634)</f>
        <v>*</v>
      </c>
      <c r="D1630" s="130" t="str">
        <f>IF(FN_MC!D1634="","*",FN_MC!D1634)</f>
        <v>*</v>
      </c>
      <c r="E1630" s="130" t="str">
        <f>IF(FN_MC!H1634="","*",FN_MC!H1634)</f>
        <v>*</v>
      </c>
      <c r="F1630" s="148" t="str">
        <f>IF(FN_MC!M1634="","*",FN_MC!M1634)</f>
        <v>*</v>
      </c>
      <c r="G1630" s="130" t="str">
        <f>IF(FN_MC!I1634="","*",FN_MC!I1634)</f>
        <v>*</v>
      </c>
      <c r="H1630" s="130" t="str">
        <f>IF(FN_MC!AB1634="","*",FN_MC!AB1634)</f>
        <v>*</v>
      </c>
      <c r="I1630" s="130" t="str">
        <f>IF(FN_MC!AC1634="","*",FN_MC!AC1634)</f>
        <v>*</v>
      </c>
      <c r="J1630" s="131" t="str">
        <f>IF(FN_MC!AA1634="","*",FN_MC!AA1634)</f>
        <v>*</v>
      </c>
      <c r="K1630" s="143" t="str">
        <f>IF(FN_MC!AD1634="","*",FN_MC!AD1634)</f>
        <v>*</v>
      </c>
    </row>
    <row r="1631" spans="2:11" hidden="1">
      <c r="B1631" s="129" t="str">
        <f>IF(FN_MC!Y1635="","*",FN_MC!Y1635)</f>
        <v>*</v>
      </c>
      <c r="C1631" s="130" t="str">
        <f>IF(FN_MC!B1635="","*",FN_MC!B1635)</f>
        <v>*</v>
      </c>
      <c r="D1631" s="130" t="str">
        <f>IF(FN_MC!D1635="","*",FN_MC!D1635)</f>
        <v>*</v>
      </c>
      <c r="E1631" s="130" t="str">
        <f>IF(FN_MC!H1635="","*",FN_MC!H1635)</f>
        <v>*</v>
      </c>
      <c r="F1631" s="148" t="str">
        <f>IF(FN_MC!M1635="","*",FN_MC!M1635)</f>
        <v>*</v>
      </c>
      <c r="G1631" s="130" t="str">
        <f>IF(FN_MC!I1635="","*",FN_MC!I1635)</f>
        <v>*</v>
      </c>
      <c r="H1631" s="130" t="str">
        <f>IF(FN_MC!AB1635="","*",FN_MC!AB1635)</f>
        <v>*</v>
      </c>
      <c r="I1631" s="130" t="str">
        <f>IF(FN_MC!AC1635="","*",FN_MC!AC1635)</f>
        <v>*</v>
      </c>
      <c r="J1631" s="131" t="str">
        <f>IF(FN_MC!AA1635="","*",FN_MC!AA1635)</f>
        <v>*</v>
      </c>
      <c r="K1631" s="143" t="str">
        <f>IF(FN_MC!AD1635="","*",FN_MC!AD1635)</f>
        <v>*</v>
      </c>
    </row>
    <row r="1632" spans="2:11" hidden="1">
      <c r="B1632" s="129" t="str">
        <f>IF(FN_MC!Y1636="","*",FN_MC!Y1636)</f>
        <v>*</v>
      </c>
      <c r="C1632" s="130" t="str">
        <f>IF(FN_MC!B1636="","*",FN_MC!B1636)</f>
        <v>*</v>
      </c>
      <c r="D1632" s="130" t="str">
        <f>IF(FN_MC!D1636="","*",FN_MC!D1636)</f>
        <v>*</v>
      </c>
      <c r="E1632" s="130" t="str">
        <f>IF(FN_MC!H1636="","*",FN_MC!H1636)</f>
        <v>*</v>
      </c>
      <c r="F1632" s="148" t="str">
        <f>IF(FN_MC!M1636="","*",FN_MC!M1636)</f>
        <v>*</v>
      </c>
      <c r="G1632" s="130" t="str">
        <f>IF(FN_MC!I1636="","*",FN_MC!I1636)</f>
        <v>*</v>
      </c>
      <c r="H1632" s="130" t="str">
        <f>IF(FN_MC!AB1636="","*",FN_MC!AB1636)</f>
        <v>*</v>
      </c>
      <c r="I1632" s="130" t="str">
        <f>IF(FN_MC!AC1636="","*",FN_MC!AC1636)</f>
        <v>*</v>
      </c>
      <c r="J1632" s="131" t="str">
        <f>IF(FN_MC!AA1636="","*",FN_MC!AA1636)</f>
        <v>*</v>
      </c>
      <c r="K1632" s="143" t="str">
        <f>IF(FN_MC!AD1636="","*",FN_MC!AD1636)</f>
        <v>*</v>
      </c>
    </row>
    <row r="1633" spans="2:11" hidden="1">
      <c r="B1633" s="129" t="str">
        <f>IF(FN_MC!Y1637="","*",FN_MC!Y1637)</f>
        <v>*</v>
      </c>
      <c r="C1633" s="130" t="str">
        <f>IF(FN_MC!B1637="","*",FN_MC!B1637)</f>
        <v>*</v>
      </c>
      <c r="D1633" s="130" t="str">
        <f>IF(FN_MC!D1637="","*",FN_MC!D1637)</f>
        <v>*</v>
      </c>
      <c r="E1633" s="130" t="str">
        <f>IF(FN_MC!H1637="","*",FN_MC!H1637)</f>
        <v>*</v>
      </c>
      <c r="F1633" s="148" t="str">
        <f>IF(FN_MC!M1637="","*",FN_MC!M1637)</f>
        <v>*</v>
      </c>
      <c r="G1633" s="130" t="str">
        <f>IF(FN_MC!I1637="","*",FN_MC!I1637)</f>
        <v>*</v>
      </c>
      <c r="H1633" s="130" t="str">
        <f>IF(FN_MC!AB1637="","*",FN_MC!AB1637)</f>
        <v>*</v>
      </c>
      <c r="I1633" s="130" t="str">
        <f>IF(FN_MC!AC1637="","*",FN_MC!AC1637)</f>
        <v>*</v>
      </c>
      <c r="J1633" s="131" t="str">
        <f>IF(FN_MC!AA1637="","*",FN_MC!AA1637)</f>
        <v>*</v>
      </c>
      <c r="K1633" s="143" t="str">
        <f>IF(FN_MC!AD1637="","*",FN_MC!AD1637)</f>
        <v>*</v>
      </c>
    </row>
    <row r="1634" spans="2:11" hidden="1">
      <c r="B1634" s="129" t="str">
        <f>IF(FN_MC!Y1638="","*",FN_MC!Y1638)</f>
        <v>*</v>
      </c>
      <c r="C1634" s="130" t="str">
        <f>IF(FN_MC!B1638="","*",FN_MC!B1638)</f>
        <v>*</v>
      </c>
      <c r="D1634" s="130" t="str">
        <f>IF(FN_MC!D1638="","*",FN_MC!D1638)</f>
        <v>*</v>
      </c>
      <c r="E1634" s="130" t="str">
        <f>IF(FN_MC!H1638="","*",FN_MC!H1638)</f>
        <v>*</v>
      </c>
      <c r="F1634" s="148" t="str">
        <f>IF(FN_MC!M1638="","*",FN_MC!M1638)</f>
        <v>*</v>
      </c>
      <c r="G1634" s="130" t="str">
        <f>IF(FN_MC!I1638="","*",FN_MC!I1638)</f>
        <v>*</v>
      </c>
      <c r="H1634" s="130" t="str">
        <f>IF(FN_MC!AB1638="","*",FN_MC!AB1638)</f>
        <v>*</v>
      </c>
      <c r="I1634" s="130" t="str">
        <f>IF(FN_MC!AC1638="","*",FN_MC!AC1638)</f>
        <v>*</v>
      </c>
      <c r="J1634" s="131" t="str">
        <f>IF(FN_MC!AA1638="","*",FN_MC!AA1638)</f>
        <v>*</v>
      </c>
      <c r="K1634" s="143" t="str">
        <f>IF(FN_MC!AD1638="","*",FN_MC!AD1638)</f>
        <v>*</v>
      </c>
    </row>
    <row r="1635" spans="2:11" hidden="1">
      <c r="B1635" s="129" t="str">
        <f>IF(FN_MC!Y1639="","*",FN_MC!Y1639)</f>
        <v>*</v>
      </c>
      <c r="C1635" s="130" t="str">
        <f>IF(FN_MC!B1639="","*",FN_MC!B1639)</f>
        <v>*</v>
      </c>
      <c r="D1635" s="130" t="str">
        <f>IF(FN_MC!D1639="","*",FN_MC!D1639)</f>
        <v>*</v>
      </c>
      <c r="E1635" s="130" t="str">
        <f>IF(FN_MC!H1639="","*",FN_MC!H1639)</f>
        <v>*</v>
      </c>
      <c r="F1635" s="148" t="str">
        <f>IF(FN_MC!M1639="","*",FN_MC!M1639)</f>
        <v>*</v>
      </c>
      <c r="G1635" s="130" t="str">
        <f>IF(FN_MC!I1639="","*",FN_MC!I1639)</f>
        <v>*</v>
      </c>
      <c r="H1635" s="130" t="str">
        <f>IF(FN_MC!AB1639="","*",FN_MC!AB1639)</f>
        <v>*</v>
      </c>
      <c r="I1635" s="130" t="str">
        <f>IF(FN_MC!AC1639="","*",FN_MC!AC1639)</f>
        <v>*</v>
      </c>
      <c r="J1635" s="131" t="str">
        <f>IF(FN_MC!AA1639="","*",FN_MC!AA1639)</f>
        <v>*</v>
      </c>
      <c r="K1635" s="143" t="str">
        <f>IF(FN_MC!AD1639="","*",FN_MC!AD1639)</f>
        <v>*</v>
      </c>
    </row>
    <row r="1636" spans="2:11" hidden="1">
      <c r="B1636" s="129" t="str">
        <f>IF(FN_MC!Y1640="","*",FN_MC!Y1640)</f>
        <v>*</v>
      </c>
      <c r="C1636" s="130" t="str">
        <f>IF(FN_MC!B1640="","*",FN_MC!B1640)</f>
        <v>*</v>
      </c>
      <c r="D1636" s="130" t="str">
        <f>IF(FN_MC!D1640="","*",FN_MC!D1640)</f>
        <v>*</v>
      </c>
      <c r="E1636" s="130" t="str">
        <f>IF(FN_MC!H1640="","*",FN_MC!H1640)</f>
        <v>*</v>
      </c>
      <c r="F1636" s="148" t="str">
        <f>IF(FN_MC!M1640="","*",FN_MC!M1640)</f>
        <v>*</v>
      </c>
      <c r="G1636" s="130" t="str">
        <f>IF(FN_MC!I1640="","*",FN_MC!I1640)</f>
        <v>*</v>
      </c>
      <c r="H1636" s="130" t="str">
        <f>IF(FN_MC!AB1640="","*",FN_MC!AB1640)</f>
        <v>*</v>
      </c>
      <c r="I1636" s="130" t="str">
        <f>IF(FN_MC!AC1640="","*",FN_MC!AC1640)</f>
        <v>*</v>
      </c>
      <c r="J1636" s="131" t="str">
        <f>IF(FN_MC!AA1640="","*",FN_MC!AA1640)</f>
        <v>*</v>
      </c>
      <c r="K1636" s="143" t="str">
        <f>IF(FN_MC!AD1640="","*",FN_MC!AD1640)</f>
        <v>*</v>
      </c>
    </row>
    <row r="1637" spans="2:11" hidden="1">
      <c r="B1637" s="129" t="str">
        <f>IF(FN_MC!Y1641="","*",FN_MC!Y1641)</f>
        <v>*</v>
      </c>
      <c r="C1637" s="130" t="str">
        <f>IF(FN_MC!B1641="","*",FN_MC!B1641)</f>
        <v>*</v>
      </c>
      <c r="D1637" s="130" t="str">
        <f>IF(FN_MC!D1641="","*",FN_MC!D1641)</f>
        <v>*</v>
      </c>
      <c r="E1637" s="130" t="str">
        <f>IF(FN_MC!H1641="","*",FN_MC!H1641)</f>
        <v>*</v>
      </c>
      <c r="F1637" s="148" t="str">
        <f>IF(FN_MC!M1641="","*",FN_MC!M1641)</f>
        <v>*</v>
      </c>
      <c r="G1637" s="130" t="str">
        <f>IF(FN_MC!I1641="","*",FN_MC!I1641)</f>
        <v>*</v>
      </c>
      <c r="H1637" s="130" t="str">
        <f>IF(FN_MC!AB1641="","*",FN_MC!AB1641)</f>
        <v>*</v>
      </c>
      <c r="I1637" s="130" t="str">
        <f>IF(FN_MC!AC1641="","*",FN_MC!AC1641)</f>
        <v>*</v>
      </c>
      <c r="J1637" s="131" t="str">
        <f>IF(FN_MC!AA1641="","*",FN_MC!AA1641)</f>
        <v>*</v>
      </c>
      <c r="K1637" s="143" t="str">
        <f>IF(FN_MC!AD1641="","*",FN_MC!AD1641)</f>
        <v>*</v>
      </c>
    </row>
    <row r="1638" spans="2:11" hidden="1">
      <c r="B1638" s="129" t="str">
        <f>IF(FN_MC!Y1642="","*",FN_MC!Y1642)</f>
        <v>*</v>
      </c>
      <c r="C1638" s="130" t="str">
        <f>IF(FN_MC!B1642="","*",FN_MC!B1642)</f>
        <v>*</v>
      </c>
      <c r="D1638" s="130" t="str">
        <f>IF(FN_MC!D1642="","*",FN_MC!D1642)</f>
        <v>*</v>
      </c>
      <c r="E1638" s="130" t="str">
        <f>IF(FN_MC!H1642="","*",FN_MC!H1642)</f>
        <v>*</v>
      </c>
      <c r="F1638" s="148" t="str">
        <f>IF(FN_MC!M1642="","*",FN_MC!M1642)</f>
        <v>*</v>
      </c>
      <c r="G1638" s="130" t="str">
        <f>IF(FN_MC!I1642="","*",FN_MC!I1642)</f>
        <v>*</v>
      </c>
      <c r="H1638" s="130" t="str">
        <f>IF(FN_MC!AB1642="","*",FN_MC!AB1642)</f>
        <v>*</v>
      </c>
      <c r="I1638" s="130" t="str">
        <f>IF(FN_MC!AC1642="","*",FN_MC!AC1642)</f>
        <v>*</v>
      </c>
      <c r="J1638" s="131" t="str">
        <f>IF(FN_MC!AA1642="","*",FN_MC!AA1642)</f>
        <v>*</v>
      </c>
      <c r="K1638" s="143" t="str">
        <f>IF(FN_MC!AD1642="","*",FN_MC!AD1642)</f>
        <v>*</v>
      </c>
    </row>
    <row r="1639" spans="2:11" hidden="1">
      <c r="B1639" s="129" t="str">
        <f>IF(FN_MC!Y1643="","*",FN_MC!Y1643)</f>
        <v>*</v>
      </c>
      <c r="C1639" s="130" t="str">
        <f>IF(FN_MC!B1643="","*",FN_MC!B1643)</f>
        <v>*</v>
      </c>
      <c r="D1639" s="130" t="str">
        <f>IF(FN_MC!D1643="","*",FN_MC!D1643)</f>
        <v>*</v>
      </c>
      <c r="E1639" s="130" t="str">
        <f>IF(FN_MC!H1643="","*",FN_MC!H1643)</f>
        <v>*</v>
      </c>
      <c r="F1639" s="148" t="str">
        <f>IF(FN_MC!M1643="","*",FN_MC!M1643)</f>
        <v>*</v>
      </c>
      <c r="G1639" s="130" t="str">
        <f>IF(FN_MC!I1643="","*",FN_MC!I1643)</f>
        <v>*</v>
      </c>
      <c r="H1639" s="130" t="str">
        <f>IF(FN_MC!AB1643="","*",FN_MC!AB1643)</f>
        <v>*</v>
      </c>
      <c r="I1639" s="130" t="str">
        <f>IF(FN_MC!AC1643="","*",FN_MC!AC1643)</f>
        <v>*</v>
      </c>
      <c r="J1639" s="131" t="str">
        <f>IF(FN_MC!AA1643="","*",FN_MC!AA1643)</f>
        <v>*</v>
      </c>
      <c r="K1639" s="143" t="str">
        <f>IF(FN_MC!AD1643="","*",FN_MC!AD1643)</f>
        <v>*</v>
      </c>
    </row>
    <row r="1640" spans="2:11" hidden="1">
      <c r="B1640" s="129" t="str">
        <f>IF(FN_MC!Y1644="","*",FN_MC!Y1644)</f>
        <v>*</v>
      </c>
      <c r="C1640" s="130" t="str">
        <f>IF(FN_MC!B1644="","*",FN_MC!B1644)</f>
        <v>*</v>
      </c>
      <c r="D1640" s="130" t="str">
        <f>IF(FN_MC!D1644="","*",FN_MC!D1644)</f>
        <v>*</v>
      </c>
      <c r="E1640" s="130" t="str">
        <f>IF(FN_MC!H1644="","*",FN_MC!H1644)</f>
        <v>*</v>
      </c>
      <c r="F1640" s="148" t="str">
        <f>IF(FN_MC!M1644="","*",FN_MC!M1644)</f>
        <v>*</v>
      </c>
      <c r="G1640" s="130" t="str">
        <f>IF(FN_MC!I1644="","*",FN_MC!I1644)</f>
        <v>*</v>
      </c>
      <c r="H1640" s="130" t="str">
        <f>IF(FN_MC!AB1644="","*",FN_MC!AB1644)</f>
        <v>*</v>
      </c>
      <c r="I1640" s="130" t="str">
        <f>IF(FN_MC!AC1644="","*",FN_MC!AC1644)</f>
        <v>*</v>
      </c>
      <c r="J1640" s="131" t="str">
        <f>IF(FN_MC!AA1644="","*",FN_MC!AA1644)</f>
        <v>*</v>
      </c>
      <c r="K1640" s="143" t="str">
        <f>IF(FN_MC!AD1644="","*",FN_MC!AD1644)</f>
        <v>*</v>
      </c>
    </row>
    <row r="1641" spans="2:11" hidden="1">
      <c r="B1641" s="129" t="str">
        <f>IF(FN_MC!Y1645="","*",FN_MC!Y1645)</f>
        <v>*</v>
      </c>
      <c r="C1641" s="130" t="str">
        <f>IF(FN_MC!B1645="","*",FN_MC!B1645)</f>
        <v>*</v>
      </c>
      <c r="D1641" s="130" t="str">
        <f>IF(FN_MC!D1645="","*",FN_MC!D1645)</f>
        <v>*</v>
      </c>
      <c r="E1641" s="130" t="str">
        <f>IF(FN_MC!H1645="","*",FN_MC!H1645)</f>
        <v>*</v>
      </c>
      <c r="F1641" s="148" t="str">
        <f>IF(FN_MC!M1645="","*",FN_MC!M1645)</f>
        <v>*</v>
      </c>
      <c r="G1641" s="130" t="str">
        <f>IF(FN_MC!I1645="","*",FN_MC!I1645)</f>
        <v>*</v>
      </c>
      <c r="H1641" s="130" t="str">
        <f>IF(FN_MC!AB1645="","*",FN_MC!AB1645)</f>
        <v>*</v>
      </c>
      <c r="I1641" s="130" t="str">
        <f>IF(FN_MC!AC1645="","*",FN_MC!AC1645)</f>
        <v>*</v>
      </c>
      <c r="J1641" s="131" t="str">
        <f>IF(FN_MC!AA1645="","*",FN_MC!AA1645)</f>
        <v>*</v>
      </c>
      <c r="K1641" s="143" t="str">
        <f>IF(FN_MC!AD1645="","*",FN_MC!AD1645)</f>
        <v>*</v>
      </c>
    </row>
    <row r="1642" spans="2:11" hidden="1">
      <c r="B1642" s="129" t="str">
        <f>IF(FN_MC!Y1646="","*",FN_MC!Y1646)</f>
        <v>*</v>
      </c>
      <c r="C1642" s="130" t="str">
        <f>IF(FN_MC!B1646="","*",FN_MC!B1646)</f>
        <v>*</v>
      </c>
      <c r="D1642" s="130" t="str">
        <f>IF(FN_MC!D1646="","*",FN_MC!D1646)</f>
        <v>*</v>
      </c>
      <c r="E1642" s="130" t="str">
        <f>IF(FN_MC!H1646="","*",FN_MC!H1646)</f>
        <v>*</v>
      </c>
      <c r="F1642" s="148" t="str">
        <f>IF(FN_MC!M1646="","*",FN_MC!M1646)</f>
        <v>*</v>
      </c>
      <c r="G1642" s="130" t="str">
        <f>IF(FN_MC!I1646="","*",FN_MC!I1646)</f>
        <v>*</v>
      </c>
      <c r="H1642" s="130" t="str">
        <f>IF(FN_MC!AB1646="","*",FN_MC!AB1646)</f>
        <v>*</v>
      </c>
      <c r="I1642" s="130" t="str">
        <f>IF(FN_MC!AC1646="","*",FN_MC!AC1646)</f>
        <v>*</v>
      </c>
      <c r="J1642" s="131" t="str">
        <f>IF(FN_MC!AA1646="","*",FN_MC!AA1646)</f>
        <v>*</v>
      </c>
      <c r="K1642" s="143" t="str">
        <f>IF(FN_MC!AD1646="","*",FN_MC!AD1646)</f>
        <v>*</v>
      </c>
    </row>
    <row r="1643" spans="2:11" hidden="1">
      <c r="B1643" s="129" t="str">
        <f>IF(FN_MC!Y1647="","*",FN_MC!Y1647)</f>
        <v>*</v>
      </c>
      <c r="C1643" s="130" t="str">
        <f>IF(FN_MC!B1647="","*",FN_MC!B1647)</f>
        <v>*</v>
      </c>
      <c r="D1643" s="130" t="str">
        <f>IF(FN_MC!D1647="","*",FN_MC!D1647)</f>
        <v>*</v>
      </c>
      <c r="E1643" s="130" t="str">
        <f>IF(FN_MC!H1647="","*",FN_MC!H1647)</f>
        <v>*</v>
      </c>
      <c r="F1643" s="148" t="str">
        <f>IF(FN_MC!M1647="","*",FN_MC!M1647)</f>
        <v>*</v>
      </c>
      <c r="G1643" s="130" t="str">
        <f>IF(FN_MC!I1647="","*",FN_MC!I1647)</f>
        <v>*</v>
      </c>
      <c r="H1643" s="130" t="str">
        <f>IF(FN_MC!AB1647="","*",FN_MC!AB1647)</f>
        <v>*</v>
      </c>
      <c r="I1643" s="130" t="str">
        <f>IF(FN_MC!AC1647="","*",FN_MC!AC1647)</f>
        <v>*</v>
      </c>
      <c r="J1643" s="131" t="str">
        <f>IF(FN_MC!AA1647="","*",FN_MC!AA1647)</f>
        <v>*</v>
      </c>
      <c r="K1643" s="143" t="str">
        <f>IF(FN_MC!AD1647="","*",FN_MC!AD1647)</f>
        <v>*</v>
      </c>
    </row>
    <row r="1644" spans="2:11" hidden="1">
      <c r="B1644" s="129" t="str">
        <f>IF(FN_MC!Y1648="","*",FN_MC!Y1648)</f>
        <v>*</v>
      </c>
      <c r="C1644" s="130" t="str">
        <f>IF(FN_MC!B1648="","*",FN_MC!B1648)</f>
        <v>*</v>
      </c>
      <c r="D1644" s="130" t="str">
        <f>IF(FN_MC!D1648="","*",FN_MC!D1648)</f>
        <v>*</v>
      </c>
      <c r="E1644" s="130" t="str">
        <f>IF(FN_MC!H1648="","*",FN_MC!H1648)</f>
        <v>*</v>
      </c>
      <c r="F1644" s="148" t="str">
        <f>IF(FN_MC!M1648="","*",FN_MC!M1648)</f>
        <v>*</v>
      </c>
      <c r="G1644" s="130" t="str">
        <f>IF(FN_MC!I1648="","*",FN_MC!I1648)</f>
        <v>*</v>
      </c>
      <c r="H1644" s="130" t="str">
        <f>IF(FN_MC!AB1648="","*",FN_MC!AB1648)</f>
        <v>*</v>
      </c>
      <c r="I1644" s="130" t="str">
        <f>IF(FN_MC!AC1648="","*",FN_MC!AC1648)</f>
        <v>*</v>
      </c>
      <c r="J1644" s="131" t="str">
        <f>IF(FN_MC!AA1648="","*",FN_MC!AA1648)</f>
        <v>*</v>
      </c>
      <c r="K1644" s="143" t="str">
        <f>IF(FN_MC!AD1648="","*",FN_MC!AD1648)</f>
        <v>*</v>
      </c>
    </row>
    <row r="1645" spans="2:11" hidden="1">
      <c r="B1645" s="129" t="str">
        <f>IF(FN_MC!Y1649="","*",FN_MC!Y1649)</f>
        <v>*</v>
      </c>
      <c r="C1645" s="130" t="str">
        <f>IF(FN_MC!B1649="","*",FN_MC!B1649)</f>
        <v>*</v>
      </c>
      <c r="D1645" s="130" t="str">
        <f>IF(FN_MC!D1649="","*",FN_MC!D1649)</f>
        <v>*</v>
      </c>
      <c r="E1645" s="130" t="str">
        <f>IF(FN_MC!H1649="","*",FN_MC!H1649)</f>
        <v>*</v>
      </c>
      <c r="F1645" s="148" t="str">
        <f>IF(FN_MC!M1649="","*",FN_MC!M1649)</f>
        <v>*</v>
      </c>
      <c r="G1645" s="130" t="str">
        <f>IF(FN_MC!I1649="","*",FN_MC!I1649)</f>
        <v>*</v>
      </c>
      <c r="H1645" s="130" t="str">
        <f>IF(FN_MC!AB1649="","*",FN_MC!AB1649)</f>
        <v>*</v>
      </c>
      <c r="I1645" s="130" t="str">
        <f>IF(FN_MC!AC1649="","*",FN_MC!AC1649)</f>
        <v>*</v>
      </c>
      <c r="J1645" s="131" t="str">
        <f>IF(FN_MC!AA1649="","*",FN_MC!AA1649)</f>
        <v>*</v>
      </c>
      <c r="K1645" s="143" t="str">
        <f>IF(FN_MC!AD1649="","*",FN_MC!AD1649)</f>
        <v>*</v>
      </c>
    </row>
    <row r="1646" spans="2:11" hidden="1">
      <c r="B1646" s="129" t="str">
        <f>IF(FN_MC!Y1650="","*",FN_MC!Y1650)</f>
        <v>*</v>
      </c>
      <c r="C1646" s="130" t="str">
        <f>IF(FN_MC!B1650="","*",FN_MC!B1650)</f>
        <v>*</v>
      </c>
      <c r="D1646" s="130" t="str">
        <f>IF(FN_MC!D1650="","*",FN_MC!D1650)</f>
        <v>*</v>
      </c>
      <c r="E1646" s="130" t="str">
        <f>IF(FN_MC!H1650="","*",FN_MC!H1650)</f>
        <v>*</v>
      </c>
      <c r="F1646" s="148" t="str">
        <f>IF(FN_MC!M1650="","*",FN_MC!M1650)</f>
        <v>*</v>
      </c>
      <c r="G1646" s="130" t="str">
        <f>IF(FN_MC!I1650="","*",FN_MC!I1650)</f>
        <v>*</v>
      </c>
      <c r="H1646" s="130" t="str">
        <f>IF(FN_MC!AB1650="","*",FN_MC!AB1650)</f>
        <v>*</v>
      </c>
      <c r="I1646" s="130" t="str">
        <f>IF(FN_MC!AC1650="","*",FN_MC!AC1650)</f>
        <v>*</v>
      </c>
      <c r="J1646" s="131" t="str">
        <f>IF(FN_MC!AA1650="","*",FN_MC!AA1650)</f>
        <v>*</v>
      </c>
      <c r="K1646" s="143" t="str">
        <f>IF(FN_MC!AD1650="","*",FN_MC!AD1650)</f>
        <v>*</v>
      </c>
    </row>
    <row r="1647" spans="2:11" hidden="1">
      <c r="B1647" s="129" t="str">
        <f>IF(FN_MC!Y1651="","*",FN_MC!Y1651)</f>
        <v>*</v>
      </c>
      <c r="C1647" s="130" t="str">
        <f>IF(FN_MC!B1651="","*",FN_MC!B1651)</f>
        <v>*</v>
      </c>
      <c r="D1647" s="130" t="str">
        <f>IF(FN_MC!D1651="","*",FN_MC!D1651)</f>
        <v>*</v>
      </c>
      <c r="E1647" s="130" t="str">
        <f>IF(FN_MC!H1651="","*",FN_MC!H1651)</f>
        <v>*</v>
      </c>
      <c r="F1647" s="148" t="str">
        <f>IF(FN_MC!M1651="","*",FN_MC!M1651)</f>
        <v>*</v>
      </c>
      <c r="G1647" s="130" t="str">
        <f>IF(FN_MC!I1651="","*",FN_MC!I1651)</f>
        <v>*</v>
      </c>
      <c r="H1647" s="130" t="str">
        <f>IF(FN_MC!AB1651="","*",FN_MC!AB1651)</f>
        <v>*</v>
      </c>
      <c r="I1647" s="130" t="str">
        <f>IF(FN_MC!AC1651="","*",FN_MC!AC1651)</f>
        <v>*</v>
      </c>
      <c r="J1647" s="131" t="str">
        <f>IF(FN_MC!AA1651="","*",FN_MC!AA1651)</f>
        <v>*</v>
      </c>
      <c r="K1647" s="143" t="str">
        <f>IF(FN_MC!AD1651="","*",FN_MC!AD1651)</f>
        <v>*</v>
      </c>
    </row>
    <row r="1648" spans="2:11" hidden="1">
      <c r="B1648" s="129" t="str">
        <f>IF(FN_MC!Y1652="","*",FN_MC!Y1652)</f>
        <v>*</v>
      </c>
      <c r="C1648" s="130" t="str">
        <f>IF(FN_MC!B1652="","*",FN_MC!B1652)</f>
        <v>*</v>
      </c>
      <c r="D1648" s="130" t="str">
        <f>IF(FN_MC!D1652="","*",FN_MC!D1652)</f>
        <v>*</v>
      </c>
      <c r="E1648" s="130" t="str">
        <f>IF(FN_MC!H1652="","*",FN_MC!H1652)</f>
        <v>*</v>
      </c>
      <c r="F1648" s="148" t="str">
        <f>IF(FN_MC!M1652="","*",FN_MC!M1652)</f>
        <v>*</v>
      </c>
      <c r="G1648" s="130" t="str">
        <f>IF(FN_MC!I1652="","*",FN_MC!I1652)</f>
        <v>*</v>
      </c>
      <c r="H1648" s="130" t="str">
        <f>IF(FN_MC!AB1652="","*",FN_MC!AB1652)</f>
        <v>*</v>
      </c>
      <c r="I1648" s="130" t="str">
        <f>IF(FN_MC!AC1652="","*",FN_MC!AC1652)</f>
        <v>*</v>
      </c>
      <c r="J1648" s="131" t="str">
        <f>IF(FN_MC!AA1652="","*",FN_MC!AA1652)</f>
        <v>*</v>
      </c>
      <c r="K1648" s="143" t="str">
        <f>IF(FN_MC!AD1652="","*",FN_MC!AD1652)</f>
        <v>*</v>
      </c>
    </row>
    <row r="1649" spans="2:11" hidden="1">
      <c r="B1649" s="129" t="str">
        <f>IF(FN_MC!Y1653="","*",FN_MC!Y1653)</f>
        <v>*</v>
      </c>
      <c r="C1649" s="130" t="str">
        <f>IF(FN_MC!B1653="","*",FN_MC!B1653)</f>
        <v>*</v>
      </c>
      <c r="D1649" s="130" t="str">
        <f>IF(FN_MC!D1653="","*",FN_MC!D1653)</f>
        <v>*</v>
      </c>
      <c r="E1649" s="130" t="str">
        <f>IF(FN_MC!H1653="","*",FN_MC!H1653)</f>
        <v>*</v>
      </c>
      <c r="F1649" s="148" t="str">
        <f>IF(FN_MC!M1653="","*",FN_MC!M1653)</f>
        <v>*</v>
      </c>
      <c r="G1649" s="130" t="str">
        <f>IF(FN_MC!I1653="","*",FN_MC!I1653)</f>
        <v>*</v>
      </c>
      <c r="H1649" s="130" t="str">
        <f>IF(FN_MC!AB1653="","*",FN_MC!AB1653)</f>
        <v>*</v>
      </c>
      <c r="I1649" s="130" t="str">
        <f>IF(FN_MC!AC1653="","*",FN_MC!AC1653)</f>
        <v>*</v>
      </c>
      <c r="J1649" s="131" t="str">
        <f>IF(FN_MC!AA1653="","*",FN_MC!AA1653)</f>
        <v>*</v>
      </c>
      <c r="K1649" s="143" t="str">
        <f>IF(FN_MC!AD1653="","*",FN_MC!AD1653)</f>
        <v>*</v>
      </c>
    </row>
    <row r="1650" spans="2:11" hidden="1">
      <c r="B1650" s="129" t="str">
        <f>IF(FN_MC!Y1654="","*",FN_MC!Y1654)</f>
        <v>*</v>
      </c>
      <c r="C1650" s="130" t="str">
        <f>IF(FN_MC!B1654="","*",FN_MC!B1654)</f>
        <v>*</v>
      </c>
      <c r="D1650" s="130" t="str">
        <f>IF(FN_MC!D1654="","*",FN_MC!D1654)</f>
        <v>*</v>
      </c>
      <c r="E1650" s="130" t="str">
        <f>IF(FN_MC!H1654="","*",FN_MC!H1654)</f>
        <v>*</v>
      </c>
      <c r="F1650" s="148" t="str">
        <f>IF(FN_MC!M1654="","*",FN_MC!M1654)</f>
        <v>*</v>
      </c>
      <c r="G1650" s="130" t="str">
        <f>IF(FN_MC!I1654="","*",FN_MC!I1654)</f>
        <v>*</v>
      </c>
      <c r="H1650" s="130" t="str">
        <f>IF(FN_MC!AB1654="","*",FN_MC!AB1654)</f>
        <v>*</v>
      </c>
      <c r="I1650" s="130" t="str">
        <f>IF(FN_MC!AC1654="","*",FN_MC!AC1654)</f>
        <v>*</v>
      </c>
      <c r="J1650" s="131" t="str">
        <f>IF(FN_MC!AA1654="","*",FN_MC!AA1654)</f>
        <v>*</v>
      </c>
      <c r="K1650" s="143" t="str">
        <f>IF(FN_MC!AD1654="","*",FN_MC!AD1654)</f>
        <v>*</v>
      </c>
    </row>
    <row r="1651" spans="2:11" hidden="1">
      <c r="B1651" s="129" t="str">
        <f>IF(FN_MC!Y1655="","*",FN_MC!Y1655)</f>
        <v>*</v>
      </c>
      <c r="C1651" s="130" t="str">
        <f>IF(FN_MC!B1655="","*",FN_MC!B1655)</f>
        <v>*</v>
      </c>
      <c r="D1651" s="130" t="str">
        <f>IF(FN_MC!D1655="","*",FN_MC!D1655)</f>
        <v>*</v>
      </c>
      <c r="E1651" s="130" t="str">
        <f>IF(FN_MC!H1655="","*",FN_MC!H1655)</f>
        <v>*</v>
      </c>
      <c r="F1651" s="148" t="str">
        <f>IF(FN_MC!M1655="","*",FN_MC!M1655)</f>
        <v>*</v>
      </c>
      <c r="G1651" s="130" t="str">
        <f>IF(FN_MC!I1655="","*",FN_MC!I1655)</f>
        <v>*</v>
      </c>
      <c r="H1651" s="130" t="str">
        <f>IF(FN_MC!AB1655="","*",FN_MC!AB1655)</f>
        <v>*</v>
      </c>
      <c r="I1651" s="130" t="str">
        <f>IF(FN_MC!AC1655="","*",FN_MC!AC1655)</f>
        <v>*</v>
      </c>
      <c r="J1651" s="131" t="str">
        <f>IF(FN_MC!AA1655="","*",FN_MC!AA1655)</f>
        <v>*</v>
      </c>
      <c r="K1651" s="143" t="str">
        <f>IF(FN_MC!AD1655="","*",FN_MC!AD1655)</f>
        <v>*</v>
      </c>
    </row>
    <row r="1652" spans="2:11" hidden="1">
      <c r="B1652" s="129" t="str">
        <f>IF(FN_MC!Y1656="","*",FN_MC!Y1656)</f>
        <v>*</v>
      </c>
      <c r="C1652" s="130" t="str">
        <f>IF(FN_MC!B1656="","*",FN_MC!B1656)</f>
        <v>*</v>
      </c>
      <c r="D1652" s="130" t="str">
        <f>IF(FN_MC!D1656="","*",FN_MC!D1656)</f>
        <v>*</v>
      </c>
      <c r="E1652" s="130" t="str">
        <f>IF(FN_MC!H1656="","*",FN_MC!H1656)</f>
        <v>*</v>
      </c>
      <c r="F1652" s="148" t="str">
        <f>IF(FN_MC!M1656="","*",FN_MC!M1656)</f>
        <v>*</v>
      </c>
      <c r="G1652" s="130" t="str">
        <f>IF(FN_MC!I1656="","*",FN_MC!I1656)</f>
        <v>*</v>
      </c>
      <c r="H1652" s="130" t="str">
        <f>IF(FN_MC!AB1656="","*",FN_MC!AB1656)</f>
        <v>*</v>
      </c>
      <c r="I1652" s="130" t="str">
        <f>IF(FN_MC!AC1656="","*",FN_MC!AC1656)</f>
        <v>*</v>
      </c>
      <c r="J1652" s="131" t="str">
        <f>IF(FN_MC!AA1656="","*",FN_MC!AA1656)</f>
        <v>*</v>
      </c>
      <c r="K1652" s="143" t="str">
        <f>IF(FN_MC!AD1656="","*",FN_MC!AD1656)</f>
        <v>*</v>
      </c>
    </row>
    <row r="1653" spans="2:11" hidden="1">
      <c r="B1653" s="129" t="str">
        <f>IF(FN_MC!Y1657="","*",FN_MC!Y1657)</f>
        <v>*</v>
      </c>
      <c r="C1653" s="130" t="str">
        <f>IF(FN_MC!B1657="","*",FN_MC!B1657)</f>
        <v>*</v>
      </c>
      <c r="D1653" s="130" t="str">
        <f>IF(FN_MC!D1657="","*",FN_MC!D1657)</f>
        <v>*</v>
      </c>
      <c r="E1653" s="130" t="str">
        <f>IF(FN_MC!H1657="","*",FN_MC!H1657)</f>
        <v>*</v>
      </c>
      <c r="F1653" s="148" t="str">
        <f>IF(FN_MC!M1657="","*",FN_MC!M1657)</f>
        <v>*</v>
      </c>
      <c r="G1653" s="130" t="str">
        <f>IF(FN_MC!I1657="","*",FN_MC!I1657)</f>
        <v>*</v>
      </c>
      <c r="H1653" s="130" t="str">
        <f>IF(FN_MC!AB1657="","*",FN_MC!AB1657)</f>
        <v>*</v>
      </c>
      <c r="I1653" s="130" t="str">
        <f>IF(FN_MC!AC1657="","*",FN_MC!AC1657)</f>
        <v>*</v>
      </c>
      <c r="J1653" s="131" t="str">
        <f>IF(FN_MC!AA1657="","*",FN_MC!AA1657)</f>
        <v>*</v>
      </c>
      <c r="K1653" s="143" t="str">
        <f>IF(FN_MC!AD1657="","*",FN_MC!AD1657)</f>
        <v>*</v>
      </c>
    </row>
    <row r="1654" spans="2:11" hidden="1">
      <c r="B1654" s="129" t="str">
        <f>IF(FN_MC!Y1658="","*",FN_MC!Y1658)</f>
        <v>*</v>
      </c>
      <c r="C1654" s="130" t="str">
        <f>IF(FN_MC!B1658="","*",FN_MC!B1658)</f>
        <v>*</v>
      </c>
      <c r="D1654" s="130" t="str">
        <f>IF(FN_MC!D1658="","*",FN_MC!D1658)</f>
        <v>*</v>
      </c>
      <c r="E1654" s="130" t="str">
        <f>IF(FN_MC!H1658="","*",FN_MC!H1658)</f>
        <v>*</v>
      </c>
      <c r="F1654" s="148" t="str">
        <f>IF(FN_MC!M1658="","*",FN_MC!M1658)</f>
        <v>*</v>
      </c>
      <c r="G1654" s="130" t="str">
        <f>IF(FN_MC!I1658="","*",FN_MC!I1658)</f>
        <v>*</v>
      </c>
      <c r="H1654" s="130" t="str">
        <f>IF(FN_MC!AB1658="","*",FN_MC!AB1658)</f>
        <v>*</v>
      </c>
      <c r="I1654" s="130" t="str">
        <f>IF(FN_MC!AC1658="","*",FN_MC!AC1658)</f>
        <v>*</v>
      </c>
      <c r="J1654" s="131" t="str">
        <f>IF(FN_MC!AA1658="","*",FN_MC!AA1658)</f>
        <v>*</v>
      </c>
      <c r="K1654" s="143" t="str">
        <f>IF(FN_MC!AD1658="","*",FN_MC!AD1658)</f>
        <v>*</v>
      </c>
    </row>
    <row r="1655" spans="2:11" hidden="1">
      <c r="B1655" s="129" t="str">
        <f>IF(FN_MC!Y1659="","*",FN_MC!Y1659)</f>
        <v>*</v>
      </c>
      <c r="C1655" s="130" t="str">
        <f>IF(FN_MC!B1659="","*",FN_MC!B1659)</f>
        <v>*</v>
      </c>
      <c r="D1655" s="130" t="str">
        <f>IF(FN_MC!D1659="","*",FN_MC!D1659)</f>
        <v>*</v>
      </c>
      <c r="E1655" s="130" t="str">
        <f>IF(FN_MC!H1659="","*",FN_MC!H1659)</f>
        <v>*</v>
      </c>
      <c r="F1655" s="148" t="str">
        <f>IF(FN_MC!M1659="","*",FN_MC!M1659)</f>
        <v>*</v>
      </c>
      <c r="G1655" s="130" t="str">
        <f>IF(FN_MC!I1659="","*",FN_MC!I1659)</f>
        <v>*</v>
      </c>
      <c r="H1655" s="130" t="str">
        <f>IF(FN_MC!AB1659="","*",FN_MC!AB1659)</f>
        <v>*</v>
      </c>
      <c r="I1655" s="130" t="str">
        <f>IF(FN_MC!AC1659="","*",FN_MC!AC1659)</f>
        <v>*</v>
      </c>
      <c r="J1655" s="131" t="str">
        <f>IF(FN_MC!AA1659="","*",FN_MC!AA1659)</f>
        <v>*</v>
      </c>
      <c r="K1655" s="143" t="str">
        <f>IF(FN_MC!AD1659="","*",FN_MC!AD1659)</f>
        <v>*</v>
      </c>
    </row>
    <row r="1656" spans="2:11" hidden="1">
      <c r="B1656" s="129" t="str">
        <f>IF(FN_MC!Y1660="","*",FN_MC!Y1660)</f>
        <v>*</v>
      </c>
      <c r="C1656" s="130" t="str">
        <f>IF(FN_MC!B1660="","*",FN_MC!B1660)</f>
        <v>*</v>
      </c>
      <c r="D1656" s="130" t="str">
        <f>IF(FN_MC!D1660="","*",FN_MC!D1660)</f>
        <v>*</v>
      </c>
      <c r="E1656" s="130" t="str">
        <f>IF(FN_MC!H1660="","*",FN_MC!H1660)</f>
        <v>*</v>
      </c>
      <c r="F1656" s="148" t="str">
        <f>IF(FN_MC!M1660="","*",FN_MC!M1660)</f>
        <v>*</v>
      </c>
      <c r="G1656" s="130" t="str">
        <f>IF(FN_MC!I1660="","*",FN_MC!I1660)</f>
        <v>*</v>
      </c>
      <c r="H1656" s="130" t="str">
        <f>IF(FN_MC!AB1660="","*",FN_MC!AB1660)</f>
        <v>*</v>
      </c>
      <c r="I1656" s="130" t="str">
        <f>IF(FN_MC!AC1660="","*",FN_MC!AC1660)</f>
        <v>*</v>
      </c>
      <c r="J1656" s="131" t="str">
        <f>IF(FN_MC!AA1660="","*",FN_MC!AA1660)</f>
        <v>*</v>
      </c>
      <c r="K1656" s="143" t="str">
        <f>IF(FN_MC!AD1660="","*",FN_MC!AD1660)</f>
        <v>*</v>
      </c>
    </row>
    <row r="1657" spans="2:11" hidden="1">
      <c r="B1657" s="129" t="str">
        <f>IF(FN_MC!Y1661="","*",FN_MC!Y1661)</f>
        <v>*</v>
      </c>
      <c r="C1657" s="130" t="str">
        <f>IF(FN_MC!B1661="","*",FN_MC!B1661)</f>
        <v>*</v>
      </c>
      <c r="D1657" s="130" t="str">
        <f>IF(FN_MC!D1661="","*",FN_MC!D1661)</f>
        <v>*</v>
      </c>
      <c r="E1657" s="130" t="str">
        <f>IF(FN_MC!H1661="","*",FN_MC!H1661)</f>
        <v>*</v>
      </c>
      <c r="F1657" s="148" t="str">
        <f>IF(FN_MC!M1661="","*",FN_MC!M1661)</f>
        <v>*</v>
      </c>
      <c r="G1657" s="130" t="str">
        <f>IF(FN_MC!I1661="","*",FN_MC!I1661)</f>
        <v>*</v>
      </c>
      <c r="H1657" s="130" t="str">
        <f>IF(FN_MC!AB1661="","*",FN_MC!AB1661)</f>
        <v>*</v>
      </c>
      <c r="I1657" s="130" t="str">
        <f>IF(FN_MC!AC1661="","*",FN_MC!AC1661)</f>
        <v>*</v>
      </c>
      <c r="J1657" s="131" t="str">
        <f>IF(FN_MC!AA1661="","*",FN_MC!AA1661)</f>
        <v>*</v>
      </c>
      <c r="K1657" s="143" t="str">
        <f>IF(FN_MC!AD1661="","*",FN_MC!AD1661)</f>
        <v>*</v>
      </c>
    </row>
    <row r="1658" spans="2:11" hidden="1">
      <c r="B1658" s="129" t="str">
        <f>IF(FN_MC!Y1662="","*",FN_MC!Y1662)</f>
        <v>*</v>
      </c>
      <c r="C1658" s="130" t="str">
        <f>IF(FN_MC!B1662="","*",FN_MC!B1662)</f>
        <v>*</v>
      </c>
      <c r="D1658" s="130" t="str">
        <f>IF(FN_MC!D1662="","*",FN_MC!D1662)</f>
        <v>*</v>
      </c>
      <c r="E1658" s="130" t="str">
        <f>IF(FN_MC!H1662="","*",FN_MC!H1662)</f>
        <v>*</v>
      </c>
      <c r="F1658" s="148" t="str">
        <f>IF(FN_MC!M1662="","*",FN_MC!M1662)</f>
        <v>*</v>
      </c>
      <c r="G1658" s="130" t="str">
        <f>IF(FN_MC!I1662="","*",FN_MC!I1662)</f>
        <v>*</v>
      </c>
      <c r="H1658" s="130" t="str">
        <f>IF(FN_MC!AB1662="","*",FN_MC!AB1662)</f>
        <v>*</v>
      </c>
      <c r="I1658" s="130" t="str">
        <f>IF(FN_MC!AC1662="","*",FN_MC!AC1662)</f>
        <v>*</v>
      </c>
      <c r="J1658" s="131" t="str">
        <f>IF(FN_MC!AA1662="","*",FN_MC!AA1662)</f>
        <v>*</v>
      </c>
      <c r="K1658" s="143" t="str">
        <f>IF(FN_MC!AD1662="","*",FN_MC!AD1662)</f>
        <v>*</v>
      </c>
    </row>
    <row r="1659" spans="2:11" hidden="1">
      <c r="B1659" s="129" t="str">
        <f>IF(FN_MC!Y1663="","*",FN_MC!Y1663)</f>
        <v>*</v>
      </c>
      <c r="C1659" s="130" t="str">
        <f>IF(FN_MC!B1663="","*",FN_MC!B1663)</f>
        <v>*</v>
      </c>
      <c r="D1659" s="130" t="str">
        <f>IF(FN_MC!D1663="","*",FN_MC!D1663)</f>
        <v>*</v>
      </c>
      <c r="E1659" s="130" t="str">
        <f>IF(FN_MC!H1663="","*",FN_MC!H1663)</f>
        <v>*</v>
      </c>
      <c r="F1659" s="148" t="str">
        <f>IF(FN_MC!M1663="","*",FN_MC!M1663)</f>
        <v>*</v>
      </c>
      <c r="G1659" s="130" t="str">
        <f>IF(FN_MC!I1663="","*",FN_MC!I1663)</f>
        <v>*</v>
      </c>
      <c r="H1659" s="130" t="str">
        <f>IF(FN_MC!AB1663="","*",FN_MC!AB1663)</f>
        <v>*</v>
      </c>
      <c r="I1659" s="130" t="str">
        <f>IF(FN_MC!AC1663="","*",FN_MC!AC1663)</f>
        <v>*</v>
      </c>
      <c r="J1659" s="131" t="str">
        <f>IF(FN_MC!AA1663="","*",FN_MC!AA1663)</f>
        <v>*</v>
      </c>
      <c r="K1659" s="143" t="str">
        <f>IF(FN_MC!AD1663="","*",FN_MC!AD1663)</f>
        <v>*</v>
      </c>
    </row>
    <row r="1660" spans="2:11" hidden="1">
      <c r="B1660" s="129" t="str">
        <f>IF(FN_MC!Y1664="","*",FN_MC!Y1664)</f>
        <v>*</v>
      </c>
      <c r="C1660" s="130" t="str">
        <f>IF(FN_MC!B1664="","*",FN_MC!B1664)</f>
        <v>*</v>
      </c>
      <c r="D1660" s="130" t="str">
        <f>IF(FN_MC!D1664="","*",FN_MC!D1664)</f>
        <v>*</v>
      </c>
      <c r="E1660" s="130" t="str">
        <f>IF(FN_MC!H1664="","*",FN_MC!H1664)</f>
        <v>*</v>
      </c>
      <c r="F1660" s="148" t="str">
        <f>IF(FN_MC!M1664="","*",FN_MC!M1664)</f>
        <v>*</v>
      </c>
      <c r="G1660" s="130" t="str">
        <f>IF(FN_MC!I1664="","*",FN_MC!I1664)</f>
        <v>*</v>
      </c>
      <c r="H1660" s="130" t="str">
        <f>IF(FN_MC!AB1664="","*",FN_MC!AB1664)</f>
        <v>*</v>
      </c>
      <c r="I1660" s="130" t="str">
        <f>IF(FN_MC!AC1664="","*",FN_MC!AC1664)</f>
        <v>*</v>
      </c>
      <c r="J1660" s="131" t="str">
        <f>IF(FN_MC!AA1664="","*",FN_MC!AA1664)</f>
        <v>*</v>
      </c>
      <c r="K1660" s="143" t="str">
        <f>IF(FN_MC!AD1664="","*",FN_MC!AD1664)</f>
        <v>*</v>
      </c>
    </row>
    <row r="1661" spans="2:11" hidden="1">
      <c r="B1661" s="129" t="str">
        <f>IF(FN_MC!Y1665="","*",FN_MC!Y1665)</f>
        <v>*</v>
      </c>
      <c r="C1661" s="130" t="str">
        <f>IF(FN_MC!B1665="","*",FN_MC!B1665)</f>
        <v>*</v>
      </c>
      <c r="D1661" s="130" t="str">
        <f>IF(FN_MC!D1665="","*",FN_MC!D1665)</f>
        <v>*</v>
      </c>
      <c r="E1661" s="130" t="str">
        <f>IF(FN_MC!H1665="","*",FN_MC!H1665)</f>
        <v>*</v>
      </c>
      <c r="F1661" s="148" t="str">
        <f>IF(FN_MC!M1665="","*",FN_MC!M1665)</f>
        <v>*</v>
      </c>
      <c r="G1661" s="130" t="str">
        <f>IF(FN_MC!I1665="","*",FN_MC!I1665)</f>
        <v>*</v>
      </c>
      <c r="H1661" s="130" t="str">
        <f>IF(FN_MC!AB1665="","*",FN_MC!AB1665)</f>
        <v>*</v>
      </c>
      <c r="I1661" s="130" t="str">
        <f>IF(FN_MC!AC1665="","*",FN_MC!AC1665)</f>
        <v>*</v>
      </c>
      <c r="J1661" s="131" t="str">
        <f>IF(FN_MC!AA1665="","*",FN_MC!AA1665)</f>
        <v>*</v>
      </c>
      <c r="K1661" s="143" t="str">
        <f>IF(FN_MC!AD1665="","*",FN_MC!AD1665)</f>
        <v>*</v>
      </c>
    </row>
    <row r="1662" spans="2:11" hidden="1">
      <c r="B1662" s="129" t="str">
        <f>IF(FN_MC!Y1666="","*",FN_MC!Y1666)</f>
        <v>*</v>
      </c>
      <c r="C1662" s="130" t="str">
        <f>IF(FN_MC!B1666="","*",FN_MC!B1666)</f>
        <v>*</v>
      </c>
      <c r="D1662" s="130" t="str">
        <f>IF(FN_MC!D1666="","*",FN_MC!D1666)</f>
        <v>*</v>
      </c>
      <c r="E1662" s="130" t="str">
        <f>IF(FN_MC!H1666="","*",FN_MC!H1666)</f>
        <v>*</v>
      </c>
      <c r="F1662" s="148" t="str">
        <f>IF(FN_MC!M1666="","*",FN_MC!M1666)</f>
        <v>*</v>
      </c>
      <c r="G1662" s="130" t="str">
        <f>IF(FN_MC!I1666="","*",FN_MC!I1666)</f>
        <v>*</v>
      </c>
      <c r="H1662" s="130" t="str">
        <f>IF(FN_MC!AB1666="","*",FN_MC!AB1666)</f>
        <v>*</v>
      </c>
      <c r="I1662" s="130" t="str">
        <f>IF(FN_MC!AC1666="","*",FN_MC!AC1666)</f>
        <v>*</v>
      </c>
      <c r="J1662" s="131" t="str">
        <f>IF(FN_MC!AA1666="","*",FN_MC!AA1666)</f>
        <v>*</v>
      </c>
      <c r="K1662" s="143" t="str">
        <f>IF(FN_MC!AD1666="","*",FN_MC!AD1666)</f>
        <v>*</v>
      </c>
    </row>
    <row r="1663" spans="2:11" hidden="1">
      <c r="B1663" s="129" t="str">
        <f>IF(FN_MC!Y1667="","*",FN_MC!Y1667)</f>
        <v>*</v>
      </c>
      <c r="C1663" s="130" t="str">
        <f>IF(FN_MC!B1667="","*",FN_MC!B1667)</f>
        <v>*</v>
      </c>
      <c r="D1663" s="130" t="str">
        <f>IF(FN_MC!D1667="","*",FN_MC!D1667)</f>
        <v>*</v>
      </c>
      <c r="E1663" s="130" t="str">
        <f>IF(FN_MC!H1667="","*",FN_MC!H1667)</f>
        <v>*</v>
      </c>
      <c r="F1663" s="148" t="str">
        <f>IF(FN_MC!M1667="","*",FN_MC!M1667)</f>
        <v>*</v>
      </c>
      <c r="G1663" s="130" t="str">
        <f>IF(FN_MC!I1667="","*",FN_MC!I1667)</f>
        <v>*</v>
      </c>
      <c r="H1663" s="130" t="str">
        <f>IF(FN_MC!AB1667="","*",FN_MC!AB1667)</f>
        <v>*</v>
      </c>
      <c r="I1663" s="130" t="str">
        <f>IF(FN_MC!AC1667="","*",FN_MC!AC1667)</f>
        <v>*</v>
      </c>
      <c r="J1663" s="131" t="str">
        <f>IF(FN_MC!AA1667="","*",FN_MC!AA1667)</f>
        <v>*</v>
      </c>
      <c r="K1663" s="143" t="str">
        <f>IF(FN_MC!AD1667="","*",FN_MC!AD1667)</f>
        <v>*</v>
      </c>
    </row>
    <row r="1664" spans="2:11" hidden="1">
      <c r="B1664" s="129" t="str">
        <f>IF(FN_MC!Y1668="","*",FN_MC!Y1668)</f>
        <v>*</v>
      </c>
      <c r="C1664" s="130" t="str">
        <f>IF(FN_MC!B1668="","*",FN_MC!B1668)</f>
        <v>*</v>
      </c>
      <c r="D1664" s="130" t="str">
        <f>IF(FN_MC!D1668="","*",FN_MC!D1668)</f>
        <v>*</v>
      </c>
      <c r="E1664" s="130" t="str">
        <f>IF(FN_MC!H1668="","*",FN_MC!H1668)</f>
        <v>*</v>
      </c>
      <c r="F1664" s="148" t="str">
        <f>IF(FN_MC!M1668="","*",FN_MC!M1668)</f>
        <v>*</v>
      </c>
      <c r="G1664" s="130" t="str">
        <f>IF(FN_MC!I1668="","*",FN_MC!I1668)</f>
        <v>*</v>
      </c>
      <c r="H1664" s="130" t="str">
        <f>IF(FN_MC!AB1668="","*",FN_MC!AB1668)</f>
        <v>*</v>
      </c>
      <c r="I1664" s="130" t="str">
        <f>IF(FN_MC!AC1668="","*",FN_MC!AC1668)</f>
        <v>*</v>
      </c>
      <c r="J1664" s="131" t="str">
        <f>IF(FN_MC!AA1668="","*",FN_MC!AA1668)</f>
        <v>*</v>
      </c>
      <c r="K1664" s="143" t="str">
        <f>IF(FN_MC!AD1668="","*",FN_MC!AD1668)</f>
        <v>*</v>
      </c>
    </row>
    <row r="1665" spans="2:11" hidden="1">
      <c r="B1665" s="129" t="str">
        <f>IF(FN_MC!Y1669="","*",FN_MC!Y1669)</f>
        <v>*</v>
      </c>
      <c r="C1665" s="130" t="str">
        <f>IF(FN_MC!B1669="","*",FN_MC!B1669)</f>
        <v>*</v>
      </c>
      <c r="D1665" s="130" t="str">
        <f>IF(FN_MC!D1669="","*",FN_MC!D1669)</f>
        <v>*</v>
      </c>
      <c r="E1665" s="130" t="str">
        <f>IF(FN_MC!H1669="","*",FN_MC!H1669)</f>
        <v>*</v>
      </c>
      <c r="F1665" s="148" t="str">
        <f>IF(FN_MC!M1669="","*",FN_MC!M1669)</f>
        <v>*</v>
      </c>
      <c r="G1665" s="130" t="str">
        <f>IF(FN_MC!I1669="","*",FN_MC!I1669)</f>
        <v>*</v>
      </c>
      <c r="H1665" s="130" t="str">
        <f>IF(FN_MC!AB1669="","*",FN_MC!AB1669)</f>
        <v>*</v>
      </c>
      <c r="I1665" s="130" t="str">
        <f>IF(FN_MC!AC1669="","*",FN_MC!AC1669)</f>
        <v>*</v>
      </c>
      <c r="J1665" s="131" t="str">
        <f>IF(FN_MC!AA1669="","*",FN_MC!AA1669)</f>
        <v>*</v>
      </c>
      <c r="K1665" s="143" t="str">
        <f>IF(FN_MC!AD1669="","*",FN_MC!AD1669)</f>
        <v>*</v>
      </c>
    </row>
    <row r="1666" spans="2:11" hidden="1">
      <c r="B1666" s="129" t="str">
        <f>IF(FN_MC!Y1670="","*",FN_MC!Y1670)</f>
        <v>*</v>
      </c>
      <c r="C1666" s="130" t="str">
        <f>IF(FN_MC!B1670="","*",FN_MC!B1670)</f>
        <v>*</v>
      </c>
      <c r="D1666" s="130" t="str">
        <f>IF(FN_MC!D1670="","*",FN_MC!D1670)</f>
        <v>*</v>
      </c>
      <c r="E1666" s="130" t="str">
        <f>IF(FN_MC!H1670="","*",FN_MC!H1670)</f>
        <v>*</v>
      </c>
      <c r="F1666" s="148" t="str">
        <f>IF(FN_MC!M1670="","*",FN_MC!M1670)</f>
        <v>*</v>
      </c>
      <c r="G1666" s="130" t="str">
        <f>IF(FN_MC!I1670="","*",FN_MC!I1670)</f>
        <v>*</v>
      </c>
      <c r="H1666" s="130" t="str">
        <f>IF(FN_MC!AB1670="","*",FN_MC!AB1670)</f>
        <v>*</v>
      </c>
      <c r="I1666" s="130" t="str">
        <f>IF(FN_MC!AC1670="","*",FN_MC!AC1670)</f>
        <v>*</v>
      </c>
      <c r="J1666" s="131" t="str">
        <f>IF(FN_MC!AA1670="","*",FN_MC!AA1670)</f>
        <v>*</v>
      </c>
      <c r="K1666" s="143" t="str">
        <f>IF(FN_MC!AD1670="","*",FN_MC!AD1670)</f>
        <v>*</v>
      </c>
    </row>
    <row r="1667" spans="2:11" hidden="1">
      <c r="B1667" s="129" t="str">
        <f>IF(FN_MC!Y1671="","*",FN_MC!Y1671)</f>
        <v>*</v>
      </c>
      <c r="C1667" s="130" t="str">
        <f>IF(FN_MC!B1671="","*",FN_MC!B1671)</f>
        <v>*</v>
      </c>
      <c r="D1667" s="130" t="str">
        <f>IF(FN_MC!D1671="","*",FN_MC!D1671)</f>
        <v>*</v>
      </c>
      <c r="E1667" s="130" t="str">
        <f>IF(FN_MC!H1671="","*",FN_MC!H1671)</f>
        <v>*</v>
      </c>
      <c r="F1667" s="148" t="str">
        <f>IF(FN_MC!M1671="","*",FN_MC!M1671)</f>
        <v>*</v>
      </c>
      <c r="G1667" s="130" t="str">
        <f>IF(FN_MC!I1671="","*",FN_MC!I1671)</f>
        <v>*</v>
      </c>
      <c r="H1667" s="130" t="str">
        <f>IF(FN_MC!AB1671="","*",FN_MC!AB1671)</f>
        <v>*</v>
      </c>
      <c r="I1667" s="130" t="str">
        <f>IF(FN_MC!AC1671="","*",FN_MC!AC1671)</f>
        <v>*</v>
      </c>
      <c r="J1667" s="131" t="str">
        <f>IF(FN_MC!AA1671="","*",FN_MC!AA1671)</f>
        <v>*</v>
      </c>
      <c r="K1667" s="143" t="str">
        <f>IF(FN_MC!AD1671="","*",FN_MC!AD1671)</f>
        <v>*</v>
      </c>
    </row>
    <row r="1668" spans="2:11" hidden="1">
      <c r="B1668" s="129" t="str">
        <f>IF(FN_MC!Y1672="","*",FN_MC!Y1672)</f>
        <v>*</v>
      </c>
      <c r="C1668" s="130" t="str">
        <f>IF(FN_MC!B1672="","*",FN_MC!B1672)</f>
        <v>*</v>
      </c>
      <c r="D1668" s="130" t="str">
        <f>IF(FN_MC!D1672="","*",FN_MC!D1672)</f>
        <v>*</v>
      </c>
      <c r="E1668" s="130" t="str">
        <f>IF(FN_MC!H1672="","*",FN_MC!H1672)</f>
        <v>*</v>
      </c>
      <c r="F1668" s="148" t="str">
        <f>IF(FN_MC!M1672="","*",FN_MC!M1672)</f>
        <v>*</v>
      </c>
      <c r="G1668" s="130" t="str">
        <f>IF(FN_MC!I1672="","*",FN_MC!I1672)</f>
        <v>*</v>
      </c>
      <c r="H1668" s="130" t="str">
        <f>IF(FN_MC!AB1672="","*",FN_MC!AB1672)</f>
        <v>*</v>
      </c>
      <c r="I1668" s="130" t="str">
        <f>IF(FN_MC!AC1672="","*",FN_MC!AC1672)</f>
        <v>*</v>
      </c>
      <c r="J1668" s="131" t="str">
        <f>IF(FN_MC!AA1672="","*",FN_MC!AA1672)</f>
        <v>*</v>
      </c>
      <c r="K1668" s="143" t="str">
        <f>IF(FN_MC!AD1672="","*",FN_MC!AD1672)</f>
        <v>*</v>
      </c>
    </row>
    <row r="1669" spans="2:11" hidden="1">
      <c r="B1669" s="129" t="str">
        <f>IF(FN_MC!Y1673="","*",FN_MC!Y1673)</f>
        <v>*</v>
      </c>
      <c r="C1669" s="130" t="str">
        <f>IF(FN_MC!B1673="","*",FN_MC!B1673)</f>
        <v>*</v>
      </c>
      <c r="D1669" s="130" t="str">
        <f>IF(FN_MC!D1673="","*",FN_MC!D1673)</f>
        <v>*</v>
      </c>
      <c r="E1669" s="130" t="str">
        <f>IF(FN_MC!H1673="","*",FN_MC!H1673)</f>
        <v>*</v>
      </c>
      <c r="F1669" s="148" t="str">
        <f>IF(FN_MC!M1673="","*",FN_MC!M1673)</f>
        <v>*</v>
      </c>
      <c r="G1669" s="130" t="str">
        <f>IF(FN_MC!I1673="","*",FN_MC!I1673)</f>
        <v>*</v>
      </c>
      <c r="H1669" s="130" t="str">
        <f>IF(FN_MC!AB1673="","*",FN_MC!AB1673)</f>
        <v>*</v>
      </c>
      <c r="I1669" s="130" t="str">
        <f>IF(FN_MC!AC1673="","*",FN_MC!AC1673)</f>
        <v>*</v>
      </c>
      <c r="J1669" s="131" t="str">
        <f>IF(FN_MC!AA1673="","*",FN_MC!AA1673)</f>
        <v>*</v>
      </c>
      <c r="K1669" s="143" t="str">
        <f>IF(FN_MC!AD1673="","*",FN_MC!AD1673)</f>
        <v>*</v>
      </c>
    </row>
    <row r="1670" spans="2:11" hidden="1">
      <c r="B1670" s="129" t="str">
        <f>IF(FN_MC!Y1674="","*",FN_MC!Y1674)</f>
        <v>*</v>
      </c>
      <c r="C1670" s="130" t="str">
        <f>IF(FN_MC!B1674="","*",FN_MC!B1674)</f>
        <v>*</v>
      </c>
      <c r="D1670" s="130" t="str">
        <f>IF(FN_MC!D1674="","*",FN_MC!D1674)</f>
        <v>*</v>
      </c>
      <c r="E1670" s="130" t="str">
        <f>IF(FN_MC!H1674="","*",FN_MC!H1674)</f>
        <v>*</v>
      </c>
      <c r="F1670" s="148" t="str">
        <f>IF(FN_MC!M1674="","*",FN_MC!M1674)</f>
        <v>*</v>
      </c>
      <c r="G1670" s="130" t="str">
        <f>IF(FN_MC!I1674="","*",FN_MC!I1674)</f>
        <v>*</v>
      </c>
      <c r="H1670" s="130" t="str">
        <f>IF(FN_MC!AB1674="","*",FN_MC!AB1674)</f>
        <v>*</v>
      </c>
      <c r="I1670" s="130" t="str">
        <f>IF(FN_MC!AC1674="","*",FN_MC!AC1674)</f>
        <v>*</v>
      </c>
      <c r="J1670" s="131" t="str">
        <f>IF(FN_MC!AA1674="","*",FN_MC!AA1674)</f>
        <v>*</v>
      </c>
      <c r="K1670" s="143" t="str">
        <f>IF(FN_MC!AD1674="","*",FN_MC!AD1674)</f>
        <v>*</v>
      </c>
    </row>
    <row r="1671" spans="2:11" hidden="1">
      <c r="B1671" s="129" t="str">
        <f>IF(FN_MC!Y1675="","*",FN_MC!Y1675)</f>
        <v>*</v>
      </c>
      <c r="C1671" s="130" t="str">
        <f>IF(FN_MC!B1675="","*",FN_MC!B1675)</f>
        <v>*</v>
      </c>
      <c r="D1671" s="130" t="str">
        <f>IF(FN_MC!D1675="","*",FN_MC!D1675)</f>
        <v>*</v>
      </c>
      <c r="E1671" s="130" t="str">
        <f>IF(FN_MC!H1675="","*",FN_MC!H1675)</f>
        <v>*</v>
      </c>
      <c r="F1671" s="148" t="str">
        <f>IF(FN_MC!M1675="","*",FN_MC!M1675)</f>
        <v>*</v>
      </c>
      <c r="G1671" s="130" t="str">
        <f>IF(FN_MC!I1675="","*",FN_MC!I1675)</f>
        <v>*</v>
      </c>
      <c r="H1671" s="130" t="str">
        <f>IF(FN_MC!AB1675="","*",FN_MC!AB1675)</f>
        <v>*</v>
      </c>
      <c r="I1671" s="130" t="str">
        <f>IF(FN_MC!AC1675="","*",FN_MC!AC1675)</f>
        <v>*</v>
      </c>
      <c r="J1671" s="131" t="str">
        <f>IF(FN_MC!AA1675="","*",FN_MC!AA1675)</f>
        <v>*</v>
      </c>
      <c r="K1671" s="143" t="str">
        <f>IF(FN_MC!AD1675="","*",FN_MC!AD1675)</f>
        <v>*</v>
      </c>
    </row>
    <row r="1672" spans="2:11" hidden="1">
      <c r="B1672" s="129" t="str">
        <f>IF(FN_MC!Y1676="","*",FN_MC!Y1676)</f>
        <v>*</v>
      </c>
      <c r="C1672" s="130" t="str">
        <f>IF(FN_MC!B1676="","*",FN_MC!B1676)</f>
        <v>*</v>
      </c>
      <c r="D1672" s="130" t="str">
        <f>IF(FN_MC!D1676="","*",FN_MC!D1676)</f>
        <v>*</v>
      </c>
      <c r="E1672" s="130" t="str">
        <f>IF(FN_MC!H1676="","*",FN_MC!H1676)</f>
        <v>*</v>
      </c>
      <c r="F1672" s="148" t="str">
        <f>IF(FN_MC!M1676="","*",FN_MC!M1676)</f>
        <v>*</v>
      </c>
      <c r="G1672" s="130" t="str">
        <f>IF(FN_MC!I1676="","*",FN_MC!I1676)</f>
        <v>*</v>
      </c>
      <c r="H1672" s="130" t="str">
        <f>IF(FN_MC!AB1676="","*",FN_MC!AB1676)</f>
        <v>*</v>
      </c>
      <c r="I1672" s="130" t="str">
        <f>IF(FN_MC!AC1676="","*",FN_MC!AC1676)</f>
        <v>*</v>
      </c>
      <c r="J1672" s="131" t="str">
        <f>IF(FN_MC!AA1676="","*",FN_MC!AA1676)</f>
        <v>*</v>
      </c>
      <c r="K1672" s="143" t="str">
        <f>IF(FN_MC!AD1676="","*",FN_MC!AD1676)</f>
        <v>*</v>
      </c>
    </row>
    <row r="1673" spans="2:11" hidden="1">
      <c r="B1673" s="129" t="str">
        <f>IF(FN_MC!Y1677="","*",FN_MC!Y1677)</f>
        <v>*</v>
      </c>
      <c r="C1673" s="130" t="str">
        <f>IF(FN_MC!B1677="","*",FN_MC!B1677)</f>
        <v>*</v>
      </c>
      <c r="D1673" s="130" t="str">
        <f>IF(FN_MC!D1677="","*",FN_MC!D1677)</f>
        <v>*</v>
      </c>
      <c r="E1673" s="130" t="str">
        <f>IF(FN_MC!H1677="","*",FN_MC!H1677)</f>
        <v>*</v>
      </c>
      <c r="F1673" s="148" t="str">
        <f>IF(FN_MC!M1677="","*",FN_MC!M1677)</f>
        <v>*</v>
      </c>
      <c r="G1673" s="130" t="str">
        <f>IF(FN_MC!I1677="","*",FN_MC!I1677)</f>
        <v>*</v>
      </c>
      <c r="H1673" s="130" t="str">
        <f>IF(FN_MC!AB1677="","*",FN_MC!AB1677)</f>
        <v>*</v>
      </c>
      <c r="I1673" s="130" t="str">
        <f>IF(FN_MC!AC1677="","*",FN_MC!AC1677)</f>
        <v>*</v>
      </c>
      <c r="J1673" s="131" t="str">
        <f>IF(FN_MC!AA1677="","*",FN_MC!AA1677)</f>
        <v>*</v>
      </c>
      <c r="K1673" s="143" t="str">
        <f>IF(FN_MC!AD1677="","*",FN_MC!AD1677)</f>
        <v>*</v>
      </c>
    </row>
    <row r="1674" spans="2:11" hidden="1">
      <c r="B1674" s="129" t="str">
        <f>IF(FN_MC!Y1678="","*",FN_MC!Y1678)</f>
        <v>*</v>
      </c>
      <c r="C1674" s="130" t="str">
        <f>IF(FN_MC!B1678="","*",FN_MC!B1678)</f>
        <v>*</v>
      </c>
      <c r="D1674" s="130" t="str">
        <f>IF(FN_MC!D1678="","*",FN_MC!D1678)</f>
        <v>*</v>
      </c>
      <c r="E1674" s="130" t="str">
        <f>IF(FN_MC!H1678="","*",FN_MC!H1678)</f>
        <v>*</v>
      </c>
      <c r="F1674" s="148" t="str">
        <f>IF(FN_MC!M1678="","*",FN_MC!M1678)</f>
        <v>*</v>
      </c>
      <c r="G1674" s="130" t="str">
        <f>IF(FN_MC!I1678="","*",FN_MC!I1678)</f>
        <v>*</v>
      </c>
      <c r="H1674" s="130" t="str">
        <f>IF(FN_MC!AB1678="","*",FN_MC!AB1678)</f>
        <v>*</v>
      </c>
      <c r="I1674" s="130" t="str">
        <f>IF(FN_MC!AC1678="","*",FN_MC!AC1678)</f>
        <v>*</v>
      </c>
      <c r="J1674" s="131" t="str">
        <f>IF(FN_MC!AA1678="","*",FN_MC!AA1678)</f>
        <v>*</v>
      </c>
      <c r="K1674" s="143" t="str">
        <f>IF(FN_MC!AD1678="","*",FN_MC!AD1678)</f>
        <v>*</v>
      </c>
    </row>
    <row r="1675" spans="2:11" hidden="1">
      <c r="B1675" s="129" t="str">
        <f>IF(FN_MC!Y1679="","*",FN_MC!Y1679)</f>
        <v>*</v>
      </c>
      <c r="C1675" s="130" t="str">
        <f>IF(FN_MC!B1679="","*",FN_MC!B1679)</f>
        <v>*</v>
      </c>
      <c r="D1675" s="130" t="str">
        <f>IF(FN_MC!D1679="","*",FN_MC!D1679)</f>
        <v>*</v>
      </c>
      <c r="E1675" s="130" t="str">
        <f>IF(FN_MC!H1679="","*",FN_MC!H1679)</f>
        <v>*</v>
      </c>
      <c r="F1675" s="148" t="str">
        <f>IF(FN_MC!M1679="","*",FN_MC!M1679)</f>
        <v>*</v>
      </c>
      <c r="G1675" s="130" t="str">
        <f>IF(FN_MC!I1679="","*",FN_MC!I1679)</f>
        <v>*</v>
      </c>
      <c r="H1675" s="130" t="str">
        <f>IF(FN_MC!AB1679="","*",FN_MC!AB1679)</f>
        <v>*</v>
      </c>
      <c r="I1675" s="130" t="str">
        <f>IF(FN_MC!AC1679="","*",FN_MC!AC1679)</f>
        <v>*</v>
      </c>
      <c r="J1675" s="131" t="str">
        <f>IF(FN_MC!AA1679="","*",FN_MC!AA1679)</f>
        <v>*</v>
      </c>
      <c r="K1675" s="143" t="str">
        <f>IF(FN_MC!AD1679="","*",FN_MC!AD1679)</f>
        <v>*</v>
      </c>
    </row>
    <row r="1676" spans="2:11" hidden="1">
      <c r="B1676" s="129" t="str">
        <f>IF(FN_MC!Y1680="","*",FN_MC!Y1680)</f>
        <v>*</v>
      </c>
      <c r="C1676" s="130" t="str">
        <f>IF(FN_MC!B1680="","*",FN_MC!B1680)</f>
        <v>*</v>
      </c>
      <c r="D1676" s="130" t="str">
        <f>IF(FN_MC!D1680="","*",FN_MC!D1680)</f>
        <v>*</v>
      </c>
      <c r="E1676" s="130" t="str">
        <f>IF(FN_MC!H1680="","*",FN_MC!H1680)</f>
        <v>*</v>
      </c>
      <c r="F1676" s="148" t="str">
        <f>IF(FN_MC!M1680="","*",FN_MC!M1680)</f>
        <v>*</v>
      </c>
      <c r="G1676" s="130" t="str">
        <f>IF(FN_MC!I1680="","*",FN_MC!I1680)</f>
        <v>*</v>
      </c>
      <c r="H1676" s="130" t="str">
        <f>IF(FN_MC!AB1680="","*",FN_MC!AB1680)</f>
        <v>*</v>
      </c>
      <c r="I1676" s="130" t="str">
        <f>IF(FN_MC!AC1680="","*",FN_MC!AC1680)</f>
        <v>*</v>
      </c>
      <c r="J1676" s="131" t="str">
        <f>IF(FN_MC!AA1680="","*",FN_MC!AA1680)</f>
        <v>*</v>
      </c>
      <c r="K1676" s="143" t="str">
        <f>IF(FN_MC!AD1680="","*",FN_MC!AD1680)</f>
        <v>*</v>
      </c>
    </row>
    <row r="1677" spans="2:11" hidden="1">
      <c r="B1677" s="129" t="str">
        <f>IF(FN_MC!Y1681="","*",FN_MC!Y1681)</f>
        <v>*</v>
      </c>
      <c r="C1677" s="130" t="str">
        <f>IF(FN_MC!B1681="","*",FN_MC!B1681)</f>
        <v>*</v>
      </c>
      <c r="D1677" s="130" t="str">
        <f>IF(FN_MC!D1681="","*",FN_MC!D1681)</f>
        <v>*</v>
      </c>
      <c r="E1677" s="130" t="str">
        <f>IF(FN_MC!H1681="","*",FN_MC!H1681)</f>
        <v>*</v>
      </c>
      <c r="F1677" s="148" t="str">
        <f>IF(FN_MC!M1681="","*",FN_MC!M1681)</f>
        <v>*</v>
      </c>
      <c r="G1677" s="130" t="str">
        <f>IF(FN_MC!I1681="","*",FN_MC!I1681)</f>
        <v>*</v>
      </c>
      <c r="H1677" s="130" t="str">
        <f>IF(FN_MC!AB1681="","*",FN_MC!AB1681)</f>
        <v>*</v>
      </c>
      <c r="I1677" s="130" t="str">
        <f>IF(FN_MC!AC1681="","*",FN_MC!AC1681)</f>
        <v>*</v>
      </c>
      <c r="J1677" s="131" t="str">
        <f>IF(FN_MC!AA1681="","*",FN_MC!AA1681)</f>
        <v>*</v>
      </c>
      <c r="K1677" s="143" t="str">
        <f>IF(FN_MC!AD1681="","*",FN_MC!AD1681)</f>
        <v>*</v>
      </c>
    </row>
    <row r="1678" spans="2:11" hidden="1">
      <c r="B1678" s="129" t="str">
        <f>IF(FN_MC!Y1682="","*",FN_MC!Y1682)</f>
        <v>*</v>
      </c>
      <c r="C1678" s="130" t="str">
        <f>IF(FN_MC!B1682="","*",FN_MC!B1682)</f>
        <v>*</v>
      </c>
      <c r="D1678" s="130" t="str">
        <f>IF(FN_MC!D1682="","*",FN_MC!D1682)</f>
        <v>*</v>
      </c>
      <c r="E1678" s="130" t="str">
        <f>IF(FN_MC!H1682="","*",FN_MC!H1682)</f>
        <v>*</v>
      </c>
      <c r="F1678" s="148" t="str">
        <f>IF(FN_MC!M1682="","*",FN_MC!M1682)</f>
        <v>*</v>
      </c>
      <c r="G1678" s="130" t="str">
        <f>IF(FN_MC!I1682="","*",FN_MC!I1682)</f>
        <v>*</v>
      </c>
      <c r="H1678" s="130" t="str">
        <f>IF(FN_MC!AB1682="","*",FN_MC!AB1682)</f>
        <v>*</v>
      </c>
      <c r="I1678" s="130" t="str">
        <f>IF(FN_MC!AC1682="","*",FN_MC!AC1682)</f>
        <v>*</v>
      </c>
      <c r="J1678" s="131" t="str">
        <f>IF(FN_MC!AA1682="","*",FN_MC!AA1682)</f>
        <v>*</v>
      </c>
      <c r="K1678" s="143" t="str">
        <f>IF(FN_MC!AD1682="","*",FN_MC!AD1682)</f>
        <v>*</v>
      </c>
    </row>
    <row r="1679" spans="2:11" hidden="1">
      <c r="B1679" s="129" t="str">
        <f>IF(FN_MC!Y1683="","*",FN_MC!Y1683)</f>
        <v>*</v>
      </c>
      <c r="C1679" s="130" t="str">
        <f>IF(FN_MC!B1683="","*",FN_MC!B1683)</f>
        <v>*</v>
      </c>
      <c r="D1679" s="130" t="str">
        <f>IF(FN_MC!D1683="","*",FN_MC!D1683)</f>
        <v>*</v>
      </c>
      <c r="E1679" s="130" t="str">
        <f>IF(FN_MC!H1683="","*",FN_MC!H1683)</f>
        <v>*</v>
      </c>
      <c r="F1679" s="148" t="str">
        <f>IF(FN_MC!M1683="","*",FN_MC!M1683)</f>
        <v>*</v>
      </c>
      <c r="G1679" s="130" t="str">
        <f>IF(FN_MC!I1683="","*",FN_MC!I1683)</f>
        <v>*</v>
      </c>
      <c r="H1679" s="130" t="str">
        <f>IF(FN_MC!AB1683="","*",FN_MC!AB1683)</f>
        <v>*</v>
      </c>
      <c r="I1679" s="130" t="str">
        <f>IF(FN_MC!AC1683="","*",FN_MC!AC1683)</f>
        <v>*</v>
      </c>
      <c r="J1679" s="131" t="str">
        <f>IF(FN_MC!AA1683="","*",FN_MC!AA1683)</f>
        <v>*</v>
      </c>
      <c r="K1679" s="143" t="str">
        <f>IF(FN_MC!AD1683="","*",FN_MC!AD1683)</f>
        <v>*</v>
      </c>
    </row>
    <row r="1680" spans="2:11" hidden="1">
      <c r="B1680" s="129" t="str">
        <f>IF(FN_MC!Y1684="","*",FN_MC!Y1684)</f>
        <v>*</v>
      </c>
      <c r="C1680" s="130" t="str">
        <f>IF(FN_MC!B1684="","*",FN_MC!B1684)</f>
        <v>*</v>
      </c>
      <c r="D1680" s="130" t="str">
        <f>IF(FN_MC!D1684="","*",FN_MC!D1684)</f>
        <v>*</v>
      </c>
      <c r="E1680" s="130" t="str">
        <f>IF(FN_MC!H1684="","*",FN_MC!H1684)</f>
        <v>*</v>
      </c>
      <c r="F1680" s="148" t="str">
        <f>IF(FN_MC!M1684="","*",FN_MC!M1684)</f>
        <v>*</v>
      </c>
      <c r="G1680" s="130" t="str">
        <f>IF(FN_MC!I1684="","*",FN_MC!I1684)</f>
        <v>*</v>
      </c>
      <c r="H1680" s="130" t="str">
        <f>IF(FN_MC!AB1684="","*",FN_MC!AB1684)</f>
        <v>*</v>
      </c>
      <c r="I1680" s="130" t="str">
        <f>IF(FN_MC!AC1684="","*",FN_MC!AC1684)</f>
        <v>*</v>
      </c>
      <c r="J1680" s="131" t="str">
        <f>IF(FN_MC!AA1684="","*",FN_MC!AA1684)</f>
        <v>*</v>
      </c>
      <c r="K1680" s="143" t="str">
        <f>IF(FN_MC!AD1684="","*",FN_MC!AD1684)</f>
        <v>*</v>
      </c>
    </row>
    <row r="1681" spans="2:11" hidden="1">
      <c r="B1681" s="129" t="str">
        <f>IF(FN_MC!Y1685="","*",FN_MC!Y1685)</f>
        <v>*</v>
      </c>
      <c r="C1681" s="130" t="str">
        <f>IF(FN_MC!B1685="","*",FN_MC!B1685)</f>
        <v>*</v>
      </c>
      <c r="D1681" s="130" t="str">
        <f>IF(FN_MC!D1685="","*",FN_MC!D1685)</f>
        <v>*</v>
      </c>
      <c r="E1681" s="130" t="str">
        <f>IF(FN_MC!H1685="","*",FN_MC!H1685)</f>
        <v>*</v>
      </c>
      <c r="F1681" s="148" t="str">
        <f>IF(FN_MC!M1685="","*",FN_MC!M1685)</f>
        <v>*</v>
      </c>
      <c r="G1681" s="130" t="str">
        <f>IF(FN_MC!I1685="","*",FN_MC!I1685)</f>
        <v>*</v>
      </c>
      <c r="H1681" s="130" t="str">
        <f>IF(FN_MC!AB1685="","*",FN_MC!AB1685)</f>
        <v>*</v>
      </c>
      <c r="I1681" s="130" t="str">
        <f>IF(FN_MC!AC1685="","*",FN_MC!AC1685)</f>
        <v>*</v>
      </c>
      <c r="J1681" s="131" t="str">
        <f>IF(FN_MC!AA1685="","*",FN_MC!AA1685)</f>
        <v>*</v>
      </c>
      <c r="K1681" s="143" t="str">
        <f>IF(FN_MC!AD1685="","*",FN_MC!AD1685)</f>
        <v>*</v>
      </c>
    </row>
    <row r="1682" spans="2:11" hidden="1">
      <c r="B1682" s="129" t="str">
        <f>IF(FN_MC!Y1686="","*",FN_MC!Y1686)</f>
        <v>*</v>
      </c>
      <c r="C1682" s="130" t="str">
        <f>IF(FN_MC!B1686="","*",FN_MC!B1686)</f>
        <v>*</v>
      </c>
      <c r="D1682" s="130" t="str">
        <f>IF(FN_MC!D1686="","*",FN_MC!D1686)</f>
        <v>*</v>
      </c>
      <c r="E1682" s="130" t="str">
        <f>IF(FN_MC!H1686="","*",FN_MC!H1686)</f>
        <v>*</v>
      </c>
      <c r="F1682" s="148" t="str">
        <f>IF(FN_MC!M1686="","*",FN_MC!M1686)</f>
        <v>*</v>
      </c>
      <c r="G1682" s="130" t="str">
        <f>IF(FN_MC!I1686="","*",FN_MC!I1686)</f>
        <v>*</v>
      </c>
      <c r="H1682" s="130" t="str">
        <f>IF(FN_MC!AB1686="","*",FN_MC!AB1686)</f>
        <v>*</v>
      </c>
      <c r="I1682" s="130" t="str">
        <f>IF(FN_MC!AC1686="","*",FN_MC!AC1686)</f>
        <v>*</v>
      </c>
      <c r="J1682" s="131" t="str">
        <f>IF(FN_MC!AA1686="","*",FN_MC!AA1686)</f>
        <v>*</v>
      </c>
      <c r="K1682" s="143" t="str">
        <f>IF(FN_MC!AD1686="","*",FN_MC!AD1686)</f>
        <v>*</v>
      </c>
    </row>
    <row r="1683" spans="2:11" hidden="1">
      <c r="B1683" s="129" t="str">
        <f>IF(FN_MC!Y1687="","*",FN_MC!Y1687)</f>
        <v>*</v>
      </c>
      <c r="C1683" s="130" t="str">
        <f>IF(FN_MC!B1687="","*",FN_MC!B1687)</f>
        <v>*</v>
      </c>
      <c r="D1683" s="130" t="str">
        <f>IF(FN_MC!D1687="","*",FN_MC!D1687)</f>
        <v>*</v>
      </c>
      <c r="E1683" s="130" t="str">
        <f>IF(FN_MC!H1687="","*",FN_MC!H1687)</f>
        <v>*</v>
      </c>
      <c r="F1683" s="148" t="str">
        <f>IF(FN_MC!M1687="","*",FN_MC!M1687)</f>
        <v>*</v>
      </c>
      <c r="G1683" s="130" t="str">
        <f>IF(FN_MC!I1687="","*",FN_MC!I1687)</f>
        <v>*</v>
      </c>
      <c r="H1683" s="130" t="str">
        <f>IF(FN_MC!AB1687="","*",FN_MC!AB1687)</f>
        <v>*</v>
      </c>
      <c r="I1683" s="130" t="str">
        <f>IF(FN_MC!AC1687="","*",FN_MC!AC1687)</f>
        <v>*</v>
      </c>
      <c r="J1683" s="131" t="str">
        <f>IF(FN_MC!AA1687="","*",FN_MC!AA1687)</f>
        <v>*</v>
      </c>
      <c r="K1683" s="143" t="str">
        <f>IF(FN_MC!AD1687="","*",FN_MC!AD1687)</f>
        <v>*</v>
      </c>
    </row>
    <row r="1684" spans="2:11" hidden="1">
      <c r="B1684" s="129" t="str">
        <f>IF(FN_MC!Y1688="","*",FN_MC!Y1688)</f>
        <v>*</v>
      </c>
      <c r="C1684" s="130" t="str">
        <f>IF(FN_MC!B1688="","*",FN_MC!B1688)</f>
        <v>*</v>
      </c>
      <c r="D1684" s="130" t="str">
        <f>IF(FN_MC!D1688="","*",FN_MC!D1688)</f>
        <v>*</v>
      </c>
      <c r="E1684" s="130" t="str">
        <f>IF(FN_MC!H1688="","*",FN_MC!H1688)</f>
        <v>*</v>
      </c>
      <c r="F1684" s="148" t="str">
        <f>IF(FN_MC!M1688="","*",FN_MC!M1688)</f>
        <v>*</v>
      </c>
      <c r="G1684" s="130" t="str">
        <f>IF(FN_MC!I1688="","*",FN_MC!I1688)</f>
        <v>*</v>
      </c>
      <c r="H1684" s="130" t="str">
        <f>IF(FN_MC!AB1688="","*",FN_MC!AB1688)</f>
        <v>*</v>
      </c>
      <c r="I1684" s="130" t="str">
        <f>IF(FN_MC!AC1688="","*",FN_MC!AC1688)</f>
        <v>*</v>
      </c>
      <c r="J1684" s="131" t="str">
        <f>IF(FN_MC!AA1688="","*",FN_MC!AA1688)</f>
        <v>*</v>
      </c>
      <c r="K1684" s="143" t="str">
        <f>IF(FN_MC!AD1688="","*",FN_MC!AD1688)</f>
        <v>*</v>
      </c>
    </row>
    <row r="1685" spans="2:11" hidden="1">
      <c r="B1685" s="129" t="str">
        <f>IF(FN_MC!Y1689="","*",FN_MC!Y1689)</f>
        <v>*</v>
      </c>
      <c r="C1685" s="130" t="str">
        <f>IF(FN_MC!B1689="","*",FN_MC!B1689)</f>
        <v>*</v>
      </c>
      <c r="D1685" s="130" t="str">
        <f>IF(FN_MC!D1689="","*",FN_MC!D1689)</f>
        <v>*</v>
      </c>
      <c r="E1685" s="130" t="str">
        <f>IF(FN_MC!H1689="","*",FN_MC!H1689)</f>
        <v>*</v>
      </c>
      <c r="F1685" s="148" t="str">
        <f>IF(FN_MC!M1689="","*",FN_MC!M1689)</f>
        <v>*</v>
      </c>
      <c r="G1685" s="130" t="str">
        <f>IF(FN_MC!I1689="","*",FN_MC!I1689)</f>
        <v>*</v>
      </c>
      <c r="H1685" s="130" t="str">
        <f>IF(FN_MC!AB1689="","*",FN_MC!AB1689)</f>
        <v>*</v>
      </c>
      <c r="I1685" s="130" t="str">
        <f>IF(FN_MC!AC1689="","*",FN_MC!AC1689)</f>
        <v>*</v>
      </c>
      <c r="J1685" s="131" t="str">
        <f>IF(FN_MC!AA1689="","*",FN_MC!AA1689)</f>
        <v>*</v>
      </c>
      <c r="K1685" s="143" t="str">
        <f>IF(FN_MC!AD1689="","*",FN_MC!AD1689)</f>
        <v>*</v>
      </c>
    </row>
    <row r="1686" spans="2:11" hidden="1">
      <c r="B1686" s="129" t="str">
        <f>IF(FN_MC!Y1690="","*",FN_MC!Y1690)</f>
        <v>*</v>
      </c>
      <c r="C1686" s="130" t="str">
        <f>IF(FN_MC!B1690="","*",FN_MC!B1690)</f>
        <v>*</v>
      </c>
      <c r="D1686" s="130" t="str">
        <f>IF(FN_MC!D1690="","*",FN_MC!D1690)</f>
        <v>*</v>
      </c>
      <c r="E1686" s="130" t="str">
        <f>IF(FN_MC!H1690="","*",FN_MC!H1690)</f>
        <v>*</v>
      </c>
      <c r="F1686" s="148" t="str">
        <f>IF(FN_MC!M1690="","*",FN_MC!M1690)</f>
        <v>*</v>
      </c>
      <c r="G1686" s="130" t="str">
        <f>IF(FN_MC!I1690="","*",FN_MC!I1690)</f>
        <v>*</v>
      </c>
      <c r="H1686" s="130" t="str">
        <f>IF(FN_MC!AB1690="","*",FN_MC!AB1690)</f>
        <v>*</v>
      </c>
      <c r="I1686" s="130" t="str">
        <f>IF(FN_MC!AC1690="","*",FN_MC!AC1690)</f>
        <v>*</v>
      </c>
      <c r="J1686" s="131" t="str">
        <f>IF(FN_MC!AA1690="","*",FN_MC!AA1690)</f>
        <v>*</v>
      </c>
      <c r="K1686" s="143" t="str">
        <f>IF(FN_MC!AD1690="","*",FN_MC!AD1690)</f>
        <v>*</v>
      </c>
    </row>
    <row r="1687" spans="2:11" hidden="1">
      <c r="B1687" s="129" t="str">
        <f>IF(FN_MC!Y1691="","*",FN_MC!Y1691)</f>
        <v>*</v>
      </c>
      <c r="C1687" s="130" t="str">
        <f>IF(FN_MC!B1691="","*",FN_MC!B1691)</f>
        <v>*</v>
      </c>
      <c r="D1687" s="130" t="str">
        <f>IF(FN_MC!D1691="","*",FN_MC!D1691)</f>
        <v>*</v>
      </c>
      <c r="E1687" s="130" t="str">
        <f>IF(FN_MC!H1691="","*",FN_MC!H1691)</f>
        <v>*</v>
      </c>
      <c r="F1687" s="148" t="str">
        <f>IF(FN_MC!M1691="","*",FN_MC!M1691)</f>
        <v>*</v>
      </c>
      <c r="G1687" s="130" t="str">
        <f>IF(FN_MC!I1691="","*",FN_MC!I1691)</f>
        <v>*</v>
      </c>
      <c r="H1687" s="130" t="str">
        <f>IF(FN_MC!AB1691="","*",FN_MC!AB1691)</f>
        <v>*</v>
      </c>
      <c r="I1687" s="130" t="str">
        <f>IF(FN_MC!AC1691="","*",FN_MC!AC1691)</f>
        <v>*</v>
      </c>
      <c r="J1687" s="131" t="str">
        <f>IF(FN_MC!AA1691="","*",FN_MC!AA1691)</f>
        <v>*</v>
      </c>
      <c r="K1687" s="143" t="str">
        <f>IF(FN_MC!AD1691="","*",FN_MC!AD1691)</f>
        <v>*</v>
      </c>
    </row>
    <row r="1688" spans="2:11" hidden="1">
      <c r="B1688" s="129" t="str">
        <f>IF(FN_MC!Y1692="","*",FN_MC!Y1692)</f>
        <v>*</v>
      </c>
      <c r="C1688" s="130" t="str">
        <f>IF(FN_MC!B1692="","*",FN_MC!B1692)</f>
        <v>*</v>
      </c>
      <c r="D1688" s="130" t="str">
        <f>IF(FN_MC!D1692="","*",FN_MC!D1692)</f>
        <v>*</v>
      </c>
      <c r="E1688" s="130" t="str">
        <f>IF(FN_MC!H1692="","*",FN_MC!H1692)</f>
        <v>*</v>
      </c>
      <c r="F1688" s="148" t="str">
        <f>IF(FN_MC!M1692="","*",FN_MC!M1692)</f>
        <v>*</v>
      </c>
      <c r="G1688" s="130" t="str">
        <f>IF(FN_MC!I1692="","*",FN_MC!I1692)</f>
        <v>*</v>
      </c>
      <c r="H1688" s="130" t="str">
        <f>IF(FN_MC!AB1692="","*",FN_MC!AB1692)</f>
        <v>*</v>
      </c>
      <c r="I1688" s="130" t="str">
        <f>IF(FN_MC!AC1692="","*",FN_MC!AC1692)</f>
        <v>*</v>
      </c>
      <c r="J1688" s="131" t="str">
        <f>IF(FN_MC!AA1692="","*",FN_MC!AA1692)</f>
        <v>*</v>
      </c>
      <c r="K1688" s="143" t="str">
        <f>IF(FN_MC!AD1692="","*",FN_MC!AD1692)</f>
        <v>*</v>
      </c>
    </row>
    <row r="1689" spans="2:11" hidden="1">
      <c r="B1689" s="129" t="str">
        <f>IF(FN_MC!Y1693="","*",FN_MC!Y1693)</f>
        <v>*</v>
      </c>
      <c r="C1689" s="130" t="str">
        <f>IF(FN_MC!B1693="","*",FN_MC!B1693)</f>
        <v>*</v>
      </c>
      <c r="D1689" s="130" t="str">
        <f>IF(FN_MC!D1693="","*",FN_MC!D1693)</f>
        <v>*</v>
      </c>
      <c r="E1689" s="130" t="str">
        <f>IF(FN_MC!H1693="","*",FN_MC!H1693)</f>
        <v>*</v>
      </c>
      <c r="F1689" s="148" t="str">
        <f>IF(FN_MC!M1693="","*",FN_MC!M1693)</f>
        <v>*</v>
      </c>
      <c r="G1689" s="130" t="str">
        <f>IF(FN_MC!I1693="","*",FN_MC!I1693)</f>
        <v>*</v>
      </c>
      <c r="H1689" s="130" t="str">
        <f>IF(FN_MC!AB1693="","*",FN_MC!AB1693)</f>
        <v>*</v>
      </c>
      <c r="I1689" s="130" t="str">
        <f>IF(FN_MC!AC1693="","*",FN_MC!AC1693)</f>
        <v>*</v>
      </c>
      <c r="J1689" s="131" t="str">
        <f>IF(FN_MC!AA1693="","*",FN_MC!AA1693)</f>
        <v>*</v>
      </c>
      <c r="K1689" s="143" t="str">
        <f>IF(FN_MC!AD1693="","*",FN_MC!AD1693)</f>
        <v>*</v>
      </c>
    </row>
    <row r="1690" spans="2:11" hidden="1">
      <c r="B1690" s="129" t="str">
        <f>IF(FN_MC!Y1694="","*",FN_MC!Y1694)</f>
        <v>*</v>
      </c>
      <c r="C1690" s="130" t="str">
        <f>IF(FN_MC!B1694="","*",FN_MC!B1694)</f>
        <v>*</v>
      </c>
      <c r="D1690" s="130" t="str">
        <f>IF(FN_MC!D1694="","*",FN_MC!D1694)</f>
        <v>*</v>
      </c>
      <c r="E1690" s="130" t="str">
        <f>IF(FN_MC!H1694="","*",FN_MC!H1694)</f>
        <v>*</v>
      </c>
      <c r="F1690" s="148" t="str">
        <f>IF(FN_MC!M1694="","*",FN_MC!M1694)</f>
        <v>*</v>
      </c>
      <c r="G1690" s="130" t="str">
        <f>IF(FN_MC!I1694="","*",FN_MC!I1694)</f>
        <v>*</v>
      </c>
      <c r="H1690" s="130" t="str">
        <f>IF(FN_MC!AB1694="","*",FN_MC!AB1694)</f>
        <v>*</v>
      </c>
      <c r="I1690" s="130" t="str">
        <f>IF(FN_MC!AC1694="","*",FN_MC!AC1694)</f>
        <v>*</v>
      </c>
      <c r="J1690" s="131" t="str">
        <f>IF(FN_MC!AA1694="","*",FN_MC!AA1694)</f>
        <v>*</v>
      </c>
      <c r="K1690" s="143" t="str">
        <f>IF(FN_MC!AD1694="","*",FN_MC!AD1694)</f>
        <v>*</v>
      </c>
    </row>
    <row r="1691" spans="2:11" hidden="1">
      <c r="B1691" s="129" t="str">
        <f>IF(FN_MC!Y1695="","*",FN_MC!Y1695)</f>
        <v>*</v>
      </c>
      <c r="C1691" s="130" t="str">
        <f>IF(FN_MC!B1695="","*",FN_MC!B1695)</f>
        <v>*</v>
      </c>
      <c r="D1691" s="130" t="str">
        <f>IF(FN_MC!D1695="","*",FN_MC!D1695)</f>
        <v>*</v>
      </c>
      <c r="E1691" s="130" t="str">
        <f>IF(FN_MC!H1695="","*",FN_MC!H1695)</f>
        <v>*</v>
      </c>
      <c r="F1691" s="148" t="str">
        <f>IF(FN_MC!M1695="","*",FN_MC!M1695)</f>
        <v>*</v>
      </c>
      <c r="G1691" s="130" t="str">
        <f>IF(FN_MC!I1695="","*",FN_MC!I1695)</f>
        <v>*</v>
      </c>
      <c r="H1691" s="130" t="str">
        <f>IF(FN_MC!AB1695="","*",FN_MC!AB1695)</f>
        <v>*</v>
      </c>
      <c r="I1691" s="130" t="str">
        <f>IF(FN_MC!AC1695="","*",FN_MC!AC1695)</f>
        <v>*</v>
      </c>
      <c r="J1691" s="131" t="str">
        <f>IF(FN_MC!AA1695="","*",FN_MC!AA1695)</f>
        <v>*</v>
      </c>
      <c r="K1691" s="143" t="str">
        <f>IF(FN_MC!AD1695="","*",FN_MC!AD1695)</f>
        <v>*</v>
      </c>
    </row>
    <row r="1692" spans="2:11" hidden="1">
      <c r="B1692" s="129" t="str">
        <f>IF(FN_MC!Y1696="","*",FN_MC!Y1696)</f>
        <v>*</v>
      </c>
      <c r="C1692" s="130" t="str">
        <f>IF(FN_MC!B1696="","*",FN_MC!B1696)</f>
        <v>*</v>
      </c>
      <c r="D1692" s="130" t="str">
        <f>IF(FN_MC!D1696="","*",FN_MC!D1696)</f>
        <v>*</v>
      </c>
      <c r="E1692" s="130" t="str">
        <f>IF(FN_MC!H1696="","*",FN_MC!H1696)</f>
        <v>*</v>
      </c>
      <c r="F1692" s="148" t="str">
        <f>IF(FN_MC!M1696="","*",FN_MC!M1696)</f>
        <v>*</v>
      </c>
      <c r="G1692" s="130" t="str">
        <f>IF(FN_MC!I1696="","*",FN_MC!I1696)</f>
        <v>*</v>
      </c>
      <c r="H1692" s="130" t="str">
        <f>IF(FN_MC!AB1696="","*",FN_MC!AB1696)</f>
        <v>*</v>
      </c>
      <c r="I1692" s="130" t="str">
        <f>IF(FN_MC!AC1696="","*",FN_MC!AC1696)</f>
        <v>*</v>
      </c>
      <c r="J1692" s="131" t="str">
        <f>IF(FN_MC!AA1696="","*",FN_MC!AA1696)</f>
        <v>*</v>
      </c>
      <c r="K1692" s="143" t="str">
        <f>IF(FN_MC!AD1696="","*",FN_MC!AD1696)</f>
        <v>*</v>
      </c>
    </row>
    <row r="1693" spans="2:11" hidden="1">
      <c r="B1693" s="129" t="str">
        <f>IF(FN_MC!Y1697="","*",FN_MC!Y1697)</f>
        <v>*</v>
      </c>
      <c r="C1693" s="130" t="str">
        <f>IF(FN_MC!B1697="","*",FN_MC!B1697)</f>
        <v>*</v>
      </c>
      <c r="D1693" s="130" t="str">
        <f>IF(FN_MC!D1697="","*",FN_MC!D1697)</f>
        <v>*</v>
      </c>
      <c r="E1693" s="130" t="str">
        <f>IF(FN_MC!H1697="","*",FN_MC!H1697)</f>
        <v>*</v>
      </c>
      <c r="F1693" s="148" t="str">
        <f>IF(FN_MC!M1697="","*",FN_MC!M1697)</f>
        <v>*</v>
      </c>
      <c r="G1693" s="130" t="str">
        <f>IF(FN_MC!I1697="","*",FN_MC!I1697)</f>
        <v>*</v>
      </c>
      <c r="H1693" s="130" t="str">
        <f>IF(FN_MC!AB1697="","*",FN_MC!AB1697)</f>
        <v>*</v>
      </c>
      <c r="I1693" s="130" t="str">
        <f>IF(FN_MC!AC1697="","*",FN_MC!AC1697)</f>
        <v>*</v>
      </c>
      <c r="J1693" s="131" t="str">
        <f>IF(FN_MC!AA1697="","*",FN_MC!AA1697)</f>
        <v>*</v>
      </c>
      <c r="K1693" s="143" t="str">
        <f>IF(FN_MC!AD1697="","*",FN_MC!AD1697)</f>
        <v>*</v>
      </c>
    </row>
    <row r="1694" spans="2:11" hidden="1">
      <c r="B1694" s="129" t="str">
        <f>IF(FN_MC!Y1698="","*",FN_MC!Y1698)</f>
        <v>*</v>
      </c>
      <c r="C1694" s="130" t="str">
        <f>IF(FN_MC!B1698="","*",FN_MC!B1698)</f>
        <v>*</v>
      </c>
      <c r="D1694" s="130" t="str">
        <f>IF(FN_MC!D1698="","*",FN_MC!D1698)</f>
        <v>*</v>
      </c>
      <c r="E1694" s="130" t="str">
        <f>IF(FN_MC!H1698="","*",FN_MC!H1698)</f>
        <v>*</v>
      </c>
      <c r="F1694" s="148" t="str">
        <f>IF(FN_MC!M1698="","*",FN_MC!M1698)</f>
        <v>*</v>
      </c>
      <c r="G1694" s="130" t="str">
        <f>IF(FN_MC!I1698="","*",FN_MC!I1698)</f>
        <v>*</v>
      </c>
      <c r="H1694" s="130" t="str">
        <f>IF(FN_MC!AB1698="","*",FN_MC!AB1698)</f>
        <v>*</v>
      </c>
      <c r="I1694" s="130" t="str">
        <f>IF(FN_MC!AC1698="","*",FN_MC!AC1698)</f>
        <v>*</v>
      </c>
      <c r="J1694" s="131" t="str">
        <f>IF(FN_MC!AA1698="","*",FN_MC!AA1698)</f>
        <v>*</v>
      </c>
      <c r="K1694" s="143" t="str">
        <f>IF(FN_MC!AD1698="","*",FN_MC!AD1698)</f>
        <v>*</v>
      </c>
    </row>
    <row r="1695" spans="2:11" hidden="1">
      <c r="B1695" s="129" t="str">
        <f>IF(FN_MC!Y1699="","*",FN_MC!Y1699)</f>
        <v>*</v>
      </c>
      <c r="C1695" s="130" t="str">
        <f>IF(FN_MC!B1699="","*",FN_MC!B1699)</f>
        <v>*</v>
      </c>
      <c r="D1695" s="130" t="str">
        <f>IF(FN_MC!D1699="","*",FN_MC!D1699)</f>
        <v>*</v>
      </c>
      <c r="E1695" s="130" t="str">
        <f>IF(FN_MC!H1699="","*",FN_MC!H1699)</f>
        <v>*</v>
      </c>
      <c r="F1695" s="148" t="str">
        <f>IF(FN_MC!M1699="","*",FN_MC!M1699)</f>
        <v>*</v>
      </c>
      <c r="G1695" s="130" t="str">
        <f>IF(FN_MC!I1699="","*",FN_MC!I1699)</f>
        <v>*</v>
      </c>
      <c r="H1695" s="130" t="str">
        <f>IF(FN_MC!AB1699="","*",FN_MC!AB1699)</f>
        <v>*</v>
      </c>
      <c r="I1695" s="130" t="str">
        <f>IF(FN_MC!AC1699="","*",FN_MC!AC1699)</f>
        <v>*</v>
      </c>
      <c r="J1695" s="131" t="str">
        <f>IF(FN_MC!AA1699="","*",FN_MC!AA1699)</f>
        <v>*</v>
      </c>
      <c r="K1695" s="143" t="str">
        <f>IF(FN_MC!AD1699="","*",FN_MC!AD1699)</f>
        <v>*</v>
      </c>
    </row>
    <row r="1696" spans="2:11" hidden="1">
      <c r="B1696" s="129" t="str">
        <f>IF(FN_MC!Y1700="","*",FN_MC!Y1700)</f>
        <v>*</v>
      </c>
      <c r="C1696" s="130" t="str">
        <f>IF(FN_MC!B1700="","*",FN_MC!B1700)</f>
        <v>*</v>
      </c>
      <c r="D1696" s="130" t="str">
        <f>IF(FN_MC!D1700="","*",FN_MC!D1700)</f>
        <v>*</v>
      </c>
      <c r="E1696" s="130" t="str">
        <f>IF(FN_MC!H1700="","*",FN_MC!H1700)</f>
        <v>*</v>
      </c>
      <c r="F1696" s="148" t="str">
        <f>IF(FN_MC!M1700="","*",FN_MC!M1700)</f>
        <v>*</v>
      </c>
      <c r="G1696" s="130" t="str">
        <f>IF(FN_MC!I1700="","*",FN_MC!I1700)</f>
        <v>*</v>
      </c>
      <c r="H1696" s="130" t="str">
        <f>IF(FN_MC!AB1700="","*",FN_MC!AB1700)</f>
        <v>*</v>
      </c>
      <c r="I1696" s="130" t="str">
        <f>IF(FN_MC!AC1700="","*",FN_MC!AC1700)</f>
        <v>*</v>
      </c>
      <c r="J1696" s="131" t="str">
        <f>IF(FN_MC!AA1700="","*",FN_MC!AA1700)</f>
        <v>*</v>
      </c>
      <c r="K1696" s="143" t="str">
        <f>IF(FN_MC!AD1700="","*",FN_MC!AD1700)</f>
        <v>*</v>
      </c>
    </row>
    <row r="1697" spans="2:11" hidden="1">
      <c r="B1697" s="129" t="str">
        <f>IF(FN_MC!Y1701="","*",FN_MC!Y1701)</f>
        <v>*</v>
      </c>
      <c r="C1697" s="130" t="str">
        <f>IF(FN_MC!B1701="","*",FN_MC!B1701)</f>
        <v>*</v>
      </c>
      <c r="D1697" s="130" t="str">
        <f>IF(FN_MC!D1701="","*",FN_MC!D1701)</f>
        <v>*</v>
      </c>
      <c r="E1697" s="130" t="str">
        <f>IF(FN_MC!H1701="","*",FN_MC!H1701)</f>
        <v>*</v>
      </c>
      <c r="F1697" s="148" t="str">
        <f>IF(FN_MC!M1701="","*",FN_MC!M1701)</f>
        <v>*</v>
      </c>
      <c r="G1697" s="130" t="str">
        <f>IF(FN_MC!I1701="","*",FN_MC!I1701)</f>
        <v>*</v>
      </c>
      <c r="H1697" s="130" t="str">
        <f>IF(FN_MC!AB1701="","*",FN_MC!AB1701)</f>
        <v>*</v>
      </c>
      <c r="I1697" s="130" t="str">
        <f>IF(FN_MC!AC1701="","*",FN_MC!AC1701)</f>
        <v>*</v>
      </c>
      <c r="J1697" s="131" t="str">
        <f>IF(FN_MC!AA1701="","*",FN_MC!AA1701)</f>
        <v>*</v>
      </c>
      <c r="K1697" s="143" t="str">
        <f>IF(FN_MC!AD1701="","*",FN_MC!AD1701)</f>
        <v>*</v>
      </c>
    </row>
    <row r="1698" spans="2:11" hidden="1">
      <c r="B1698" s="129" t="str">
        <f>IF(FN_MC!Y1702="","*",FN_MC!Y1702)</f>
        <v>*</v>
      </c>
      <c r="C1698" s="130" t="str">
        <f>IF(FN_MC!B1702="","*",FN_MC!B1702)</f>
        <v>*</v>
      </c>
      <c r="D1698" s="130" t="str">
        <f>IF(FN_MC!D1702="","*",FN_MC!D1702)</f>
        <v>*</v>
      </c>
      <c r="E1698" s="130" t="str">
        <f>IF(FN_MC!H1702="","*",FN_MC!H1702)</f>
        <v>*</v>
      </c>
      <c r="F1698" s="148" t="str">
        <f>IF(FN_MC!M1702="","*",FN_MC!M1702)</f>
        <v>*</v>
      </c>
      <c r="G1698" s="130" t="str">
        <f>IF(FN_MC!I1702="","*",FN_MC!I1702)</f>
        <v>*</v>
      </c>
      <c r="H1698" s="130" t="str">
        <f>IF(FN_MC!AB1702="","*",FN_MC!AB1702)</f>
        <v>*</v>
      </c>
      <c r="I1698" s="130" t="str">
        <f>IF(FN_MC!AC1702="","*",FN_MC!AC1702)</f>
        <v>*</v>
      </c>
      <c r="J1698" s="131" t="str">
        <f>IF(FN_MC!AA1702="","*",FN_MC!AA1702)</f>
        <v>*</v>
      </c>
      <c r="K1698" s="143" t="str">
        <f>IF(FN_MC!AD1702="","*",FN_MC!AD1702)</f>
        <v>*</v>
      </c>
    </row>
    <row r="1699" spans="2:11" hidden="1">
      <c r="B1699" s="129" t="str">
        <f>IF(FN_MC!Y1703="","*",FN_MC!Y1703)</f>
        <v>*</v>
      </c>
      <c r="C1699" s="130" t="str">
        <f>IF(FN_MC!B1703="","*",FN_MC!B1703)</f>
        <v>*</v>
      </c>
      <c r="D1699" s="130" t="str">
        <f>IF(FN_MC!D1703="","*",FN_MC!D1703)</f>
        <v>*</v>
      </c>
      <c r="E1699" s="130" t="str">
        <f>IF(FN_MC!H1703="","*",FN_MC!H1703)</f>
        <v>*</v>
      </c>
      <c r="F1699" s="148" t="str">
        <f>IF(FN_MC!M1703="","*",FN_MC!M1703)</f>
        <v>*</v>
      </c>
      <c r="G1699" s="130" t="str">
        <f>IF(FN_MC!I1703="","*",FN_MC!I1703)</f>
        <v>*</v>
      </c>
      <c r="H1699" s="130" t="str">
        <f>IF(FN_MC!AB1703="","*",FN_MC!AB1703)</f>
        <v>*</v>
      </c>
      <c r="I1699" s="130" t="str">
        <f>IF(FN_MC!AC1703="","*",FN_MC!AC1703)</f>
        <v>*</v>
      </c>
      <c r="J1699" s="131" t="str">
        <f>IF(FN_MC!AA1703="","*",FN_MC!AA1703)</f>
        <v>*</v>
      </c>
      <c r="K1699" s="143" t="str">
        <f>IF(FN_MC!AD1703="","*",FN_MC!AD1703)</f>
        <v>*</v>
      </c>
    </row>
    <row r="1700" spans="2:11" hidden="1">
      <c r="B1700" s="129" t="str">
        <f>IF(FN_MC!Y1704="","*",FN_MC!Y1704)</f>
        <v>*</v>
      </c>
      <c r="C1700" s="130" t="str">
        <f>IF(FN_MC!B1704="","*",FN_MC!B1704)</f>
        <v>*</v>
      </c>
      <c r="D1700" s="130" t="str">
        <f>IF(FN_MC!D1704="","*",FN_MC!D1704)</f>
        <v>*</v>
      </c>
      <c r="E1700" s="130" t="str">
        <f>IF(FN_MC!H1704="","*",FN_MC!H1704)</f>
        <v>*</v>
      </c>
      <c r="F1700" s="148" t="str">
        <f>IF(FN_MC!M1704="","*",FN_MC!M1704)</f>
        <v>*</v>
      </c>
      <c r="G1700" s="130" t="str">
        <f>IF(FN_MC!I1704="","*",FN_MC!I1704)</f>
        <v>*</v>
      </c>
      <c r="H1700" s="130" t="str">
        <f>IF(FN_MC!AB1704="","*",FN_MC!AB1704)</f>
        <v>*</v>
      </c>
      <c r="I1700" s="130" t="str">
        <f>IF(FN_MC!AC1704="","*",FN_MC!AC1704)</f>
        <v>*</v>
      </c>
      <c r="J1700" s="131" t="str">
        <f>IF(FN_MC!AA1704="","*",FN_MC!AA1704)</f>
        <v>*</v>
      </c>
      <c r="K1700" s="143" t="str">
        <f>IF(FN_MC!AD1704="","*",FN_MC!AD1704)</f>
        <v>*</v>
      </c>
    </row>
    <row r="1701" spans="2:11" hidden="1">
      <c r="B1701" s="129" t="str">
        <f>IF(FN_MC!Y1705="","*",FN_MC!Y1705)</f>
        <v>*</v>
      </c>
      <c r="C1701" s="130" t="str">
        <f>IF(FN_MC!B1705="","*",FN_MC!B1705)</f>
        <v>*</v>
      </c>
      <c r="D1701" s="130" t="str">
        <f>IF(FN_MC!D1705="","*",FN_MC!D1705)</f>
        <v>*</v>
      </c>
      <c r="E1701" s="130" t="str">
        <f>IF(FN_MC!H1705="","*",FN_MC!H1705)</f>
        <v>*</v>
      </c>
      <c r="F1701" s="148" t="str">
        <f>IF(FN_MC!M1705="","*",FN_MC!M1705)</f>
        <v>*</v>
      </c>
      <c r="G1701" s="130" t="str">
        <f>IF(FN_MC!I1705="","*",FN_MC!I1705)</f>
        <v>*</v>
      </c>
      <c r="H1701" s="130" t="str">
        <f>IF(FN_MC!AB1705="","*",FN_MC!AB1705)</f>
        <v>*</v>
      </c>
      <c r="I1701" s="130" t="str">
        <f>IF(FN_MC!AC1705="","*",FN_MC!AC1705)</f>
        <v>*</v>
      </c>
      <c r="J1701" s="131" t="str">
        <f>IF(FN_MC!AA1705="","*",FN_MC!AA1705)</f>
        <v>*</v>
      </c>
      <c r="K1701" s="143" t="str">
        <f>IF(FN_MC!AD1705="","*",FN_MC!AD1705)</f>
        <v>*</v>
      </c>
    </row>
    <row r="1702" spans="2:11" hidden="1">
      <c r="B1702" s="129" t="str">
        <f>IF(FN_MC!Y1706="","*",FN_MC!Y1706)</f>
        <v>*</v>
      </c>
      <c r="C1702" s="130" t="str">
        <f>IF(FN_MC!B1706="","*",FN_MC!B1706)</f>
        <v>*</v>
      </c>
      <c r="D1702" s="130" t="str">
        <f>IF(FN_MC!D1706="","*",FN_MC!D1706)</f>
        <v>*</v>
      </c>
      <c r="E1702" s="130" t="str">
        <f>IF(FN_MC!H1706="","*",FN_MC!H1706)</f>
        <v>*</v>
      </c>
      <c r="F1702" s="148" t="str">
        <f>IF(FN_MC!M1706="","*",FN_MC!M1706)</f>
        <v>*</v>
      </c>
      <c r="G1702" s="130" t="str">
        <f>IF(FN_MC!I1706="","*",FN_MC!I1706)</f>
        <v>*</v>
      </c>
      <c r="H1702" s="130" t="str">
        <f>IF(FN_MC!AB1706="","*",FN_MC!AB1706)</f>
        <v>*</v>
      </c>
      <c r="I1702" s="130" t="str">
        <f>IF(FN_MC!AC1706="","*",FN_MC!AC1706)</f>
        <v>*</v>
      </c>
      <c r="J1702" s="131" t="str">
        <f>IF(FN_MC!AA1706="","*",FN_MC!AA1706)</f>
        <v>*</v>
      </c>
      <c r="K1702" s="143" t="str">
        <f>IF(FN_MC!AD1706="","*",FN_MC!AD1706)</f>
        <v>*</v>
      </c>
    </row>
    <row r="1703" spans="2:11" hidden="1">
      <c r="B1703" s="129" t="str">
        <f>IF(FN_MC!Y1707="","*",FN_MC!Y1707)</f>
        <v>*</v>
      </c>
      <c r="C1703" s="130" t="str">
        <f>IF(FN_MC!B1707="","*",FN_MC!B1707)</f>
        <v>*</v>
      </c>
      <c r="D1703" s="130" t="str">
        <f>IF(FN_MC!D1707="","*",FN_MC!D1707)</f>
        <v>*</v>
      </c>
      <c r="E1703" s="130" t="str">
        <f>IF(FN_MC!H1707="","*",FN_MC!H1707)</f>
        <v>*</v>
      </c>
      <c r="F1703" s="148" t="str">
        <f>IF(FN_MC!M1707="","*",FN_MC!M1707)</f>
        <v>*</v>
      </c>
      <c r="G1703" s="130" t="str">
        <f>IF(FN_MC!I1707="","*",FN_MC!I1707)</f>
        <v>*</v>
      </c>
      <c r="H1703" s="130" t="str">
        <f>IF(FN_MC!AB1707="","*",FN_MC!AB1707)</f>
        <v>*</v>
      </c>
      <c r="I1703" s="130" t="str">
        <f>IF(FN_MC!AC1707="","*",FN_MC!AC1707)</f>
        <v>*</v>
      </c>
      <c r="J1703" s="131" t="str">
        <f>IF(FN_MC!AA1707="","*",FN_MC!AA1707)</f>
        <v>*</v>
      </c>
      <c r="K1703" s="143" t="str">
        <f>IF(FN_MC!AD1707="","*",FN_MC!AD1707)</f>
        <v>*</v>
      </c>
    </row>
    <row r="1704" spans="2:11" hidden="1">
      <c r="B1704" s="129" t="str">
        <f>IF(FN_MC!Y1708="","*",FN_MC!Y1708)</f>
        <v>*</v>
      </c>
      <c r="C1704" s="130" t="str">
        <f>IF(FN_MC!B1708="","*",FN_MC!B1708)</f>
        <v>*</v>
      </c>
      <c r="D1704" s="130" t="str">
        <f>IF(FN_MC!D1708="","*",FN_MC!D1708)</f>
        <v>*</v>
      </c>
      <c r="E1704" s="130" t="str">
        <f>IF(FN_MC!H1708="","*",FN_MC!H1708)</f>
        <v>*</v>
      </c>
      <c r="F1704" s="148" t="str">
        <f>IF(FN_MC!M1708="","*",FN_MC!M1708)</f>
        <v>*</v>
      </c>
      <c r="G1704" s="130" t="str">
        <f>IF(FN_MC!I1708="","*",FN_MC!I1708)</f>
        <v>*</v>
      </c>
      <c r="H1704" s="130" t="str">
        <f>IF(FN_MC!AB1708="","*",FN_MC!AB1708)</f>
        <v>*</v>
      </c>
      <c r="I1704" s="130" t="str">
        <f>IF(FN_MC!AC1708="","*",FN_MC!AC1708)</f>
        <v>*</v>
      </c>
      <c r="J1704" s="131" t="str">
        <f>IF(FN_MC!AA1708="","*",FN_MC!AA1708)</f>
        <v>*</v>
      </c>
      <c r="K1704" s="143" t="str">
        <f>IF(FN_MC!AD1708="","*",FN_MC!AD1708)</f>
        <v>*</v>
      </c>
    </row>
    <row r="1705" spans="2:11" hidden="1">
      <c r="B1705" s="129" t="str">
        <f>IF(FN_MC!Y1709="","*",FN_MC!Y1709)</f>
        <v>*</v>
      </c>
      <c r="C1705" s="130" t="str">
        <f>IF(FN_MC!B1709="","*",FN_MC!B1709)</f>
        <v>*</v>
      </c>
      <c r="D1705" s="130" t="str">
        <f>IF(FN_MC!D1709="","*",FN_MC!D1709)</f>
        <v>*</v>
      </c>
      <c r="E1705" s="130" t="str">
        <f>IF(FN_MC!H1709="","*",FN_MC!H1709)</f>
        <v>*</v>
      </c>
      <c r="F1705" s="148" t="str">
        <f>IF(FN_MC!M1709="","*",FN_MC!M1709)</f>
        <v>*</v>
      </c>
      <c r="G1705" s="130" t="str">
        <f>IF(FN_MC!I1709="","*",FN_MC!I1709)</f>
        <v>*</v>
      </c>
      <c r="H1705" s="130" t="str">
        <f>IF(FN_MC!AB1709="","*",FN_MC!AB1709)</f>
        <v>*</v>
      </c>
      <c r="I1705" s="130" t="str">
        <f>IF(FN_MC!AC1709="","*",FN_MC!AC1709)</f>
        <v>*</v>
      </c>
      <c r="J1705" s="131" t="str">
        <f>IF(FN_MC!AA1709="","*",FN_MC!AA1709)</f>
        <v>*</v>
      </c>
      <c r="K1705" s="143" t="str">
        <f>IF(FN_MC!AD1709="","*",FN_MC!AD1709)</f>
        <v>*</v>
      </c>
    </row>
    <row r="1706" spans="2:11" hidden="1">
      <c r="B1706" s="129" t="str">
        <f>IF(FN_MC!Y1710="","*",FN_MC!Y1710)</f>
        <v>*</v>
      </c>
      <c r="C1706" s="130" t="str">
        <f>IF(FN_MC!B1710="","*",FN_MC!B1710)</f>
        <v>*</v>
      </c>
      <c r="D1706" s="130" t="str">
        <f>IF(FN_MC!D1710="","*",FN_MC!D1710)</f>
        <v>*</v>
      </c>
      <c r="E1706" s="130" t="str">
        <f>IF(FN_MC!H1710="","*",FN_MC!H1710)</f>
        <v>*</v>
      </c>
      <c r="F1706" s="148" t="str">
        <f>IF(FN_MC!M1710="","*",FN_MC!M1710)</f>
        <v>*</v>
      </c>
      <c r="G1706" s="130" t="str">
        <f>IF(FN_MC!I1710="","*",FN_MC!I1710)</f>
        <v>*</v>
      </c>
      <c r="H1706" s="130" t="str">
        <f>IF(FN_MC!AB1710="","*",FN_MC!AB1710)</f>
        <v>*</v>
      </c>
      <c r="I1706" s="130" t="str">
        <f>IF(FN_MC!AC1710="","*",FN_MC!AC1710)</f>
        <v>*</v>
      </c>
      <c r="J1706" s="131" t="str">
        <f>IF(FN_MC!AA1710="","*",FN_MC!AA1710)</f>
        <v>*</v>
      </c>
      <c r="K1706" s="143" t="str">
        <f>IF(FN_MC!AD1710="","*",FN_MC!AD1710)</f>
        <v>*</v>
      </c>
    </row>
    <row r="1707" spans="2:11" hidden="1">
      <c r="B1707" s="129" t="str">
        <f>IF(FN_MC!Y1711="","*",FN_MC!Y1711)</f>
        <v>*</v>
      </c>
      <c r="C1707" s="130" t="str">
        <f>IF(FN_MC!B1711="","*",FN_MC!B1711)</f>
        <v>*</v>
      </c>
      <c r="D1707" s="130" t="str">
        <f>IF(FN_MC!D1711="","*",FN_MC!D1711)</f>
        <v>*</v>
      </c>
      <c r="E1707" s="130" t="str">
        <f>IF(FN_MC!H1711="","*",FN_MC!H1711)</f>
        <v>*</v>
      </c>
      <c r="F1707" s="148" t="str">
        <f>IF(FN_MC!M1711="","*",FN_MC!M1711)</f>
        <v>*</v>
      </c>
      <c r="G1707" s="130" t="str">
        <f>IF(FN_MC!I1711="","*",FN_MC!I1711)</f>
        <v>*</v>
      </c>
      <c r="H1707" s="130" t="str">
        <f>IF(FN_MC!AB1711="","*",FN_MC!AB1711)</f>
        <v>*</v>
      </c>
      <c r="I1707" s="130" t="str">
        <f>IF(FN_MC!AC1711="","*",FN_MC!AC1711)</f>
        <v>*</v>
      </c>
      <c r="J1707" s="131" t="str">
        <f>IF(FN_MC!AA1711="","*",FN_MC!AA1711)</f>
        <v>*</v>
      </c>
      <c r="K1707" s="143" t="str">
        <f>IF(FN_MC!AD1711="","*",FN_MC!AD1711)</f>
        <v>*</v>
      </c>
    </row>
    <row r="1708" spans="2:11" hidden="1">
      <c r="B1708" s="129" t="str">
        <f>IF(FN_MC!Y1712="","*",FN_MC!Y1712)</f>
        <v>*</v>
      </c>
      <c r="C1708" s="130" t="str">
        <f>IF(FN_MC!B1712="","*",FN_MC!B1712)</f>
        <v>*</v>
      </c>
      <c r="D1708" s="130" t="str">
        <f>IF(FN_MC!D1712="","*",FN_MC!D1712)</f>
        <v>*</v>
      </c>
      <c r="E1708" s="130" t="str">
        <f>IF(FN_MC!H1712="","*",FN_MC!H1712)</f>
        <v>*</v>
      </c>
      <c r="F1708" s="148" t="str">
        <f>IF(FN_MC!M1712="","*",FN_MC!M1712)</f>
        <v>*</v>
      </c>
      <c r="G1708" s="130" t="str">
        <f>IF(FN_MC!I1712="","*",FN_MC!I1712)</f>
        <v>*</v>
      </c>
      <c r="H1708" s="130" t="str">
        <f>IF(FN_MC!AB1712="","*",FN_MC!AB1712)</f>
        <v>*</v>
      </c>
      <c r="I1708" s="130" t="str">
        <f>IF(FN_MC!AC1712="","*",FN_MC!AC1712)</f>
        <v>*</v>
      </c>
      <c r="J1708" s="131" t="str">
        <f>IF(FN_MC!AA1712="","*",FN_MC!AA1712)</f>
        <v>*</v>
      </c>
      <c r="K1708" s="143" t="str">
        <f>IF(FN_MC!AD1712="","*",FN_MC!AD1712)</f>
        <v>*</v>
      </c>
    </row>
    <row r="1709" spans="2:11" hidden="1">
      <c r="B1709" s="129" t="str">
        <f>IF(FN_MC!Y1713="","*",FN_MC!Y1713)</f>
        <v>*</v>
      </c>
      <c r="C1709" s="130" t="str">
        <f>IF(FN_MC!B1713="","*",FN_MC!B1713)</f>
        <v>*</v>
      </c>
      <c r="D1709" s="130" t="str">
        <f>IF(FN_MC!D1713="","*",FN_MC!D1713)</f>
        <v>*</v>
      </c>
      <c r="E1709" s="130" t="str">
        <f>IF(FN_MC!H1713="","*",FN_MC!H1713)</f>
        <v>*</v>
      </c>
      <c r="F1709" s="148" t="str">
        <f>IF(FN_MC!M1713="","*",FN_MC!M1713)</f>
        <v>*</v>
      </c>
      <c r="G1709" s="130" t="str">
        <f>IF(FN_MC!I1713="","*",FN_MC!I1713)</f>
        <v>*</v>
      </c>
      <c r="H1709" s="130" t="str">
        <f>IF(FN_MC!AB1713="","*",FN_MC!AB1713)</f>
        <v>*</v>
      </c>
      <c r="I1709" s="130" t="str">
        <f>IF(FN_MC!AC1713="","*",FN_MC!AC1713)</f>
        <v>*</v>
      </c>
      <c r="J1709" s="131" t="str">
        <f>IF(FN_MC!AA1713="","*",FN_MC!AA1713)</f>
        <v>*</v>
      </c>
      <c r="K1709" s="143" t="str">
        <f>IF(FN_MC!AD1713="","*",FN_MC!AD1713)</f>
        <v>*</v>
      </c>
    </row>
    <row r="1710" spans="2:11" hidden="1">
      <c r="B1710" s="129" t="str">
        <f>IF(FN_MC!Y1714="","*",FN_MC!Y1714)</f>
        <v>*</v>
      </c>
      <c r="C1710" s="130" t="str">
        <f>IF(FN_MC!B1714="","*",FN_MC!B1714)</f>
        <v>*</v>
      </c>
      <c r="D1710" s="130" t="str">
        <f>IF(FN_MC!D1714="","*",FN_MC!D1714)</f>
        <v>*</v>
      </c>
      <c r="E1710" s="130" t="str">
        <f>IF(FN_MC!H1714="","*",FN_MC!H1714)</f>
        <v>*</v>
      </c>
      <c r="F1710" s="148" t="str">
        <f>IF(FN_MC!M1714="","*",FN_MC!M1714)</f>
        <v>*</v>
      </c>
      <c r="G1710" s="130" t="str">
        <f>IF(FN_MC!I1714="","*",FN_MC!I1714)</f>
        <v>*</v>
      </c>
      <c r="H1710" s="130" t="str">
        <f>IF(FN_MC!AB1714="","*",FN_MC!AB1714)</f>
        <v>*</v>
      </c>
      <c r="I1710" s="130" t="str">
        <f>IF(FN_MC!AC1714="","*",FN_MC!AC1714)</f>
        <v>*</v>
      </c>
      <c r="J1710" s="131" t="str">
        <f>IF(FN_MC!AA1714="","*",FN_MC!AA1714)</f>
        <v>*</v>
      </c>
      <c r="K1710" s="143" t="str">
        <f>IF(FN_MC!AD1714="","*",FN_MC!AD1714)</f>
        <v>*</v>
      </c>
    </row>
    <row r="1711" spans="2:11" hidden="1">
      <c r="B1711" s="129" t="str">
        <f>IF(FN_MC!Y1715="","*",FN_MC!Y1715)</f>
        <v>*</v>
      </c>
      <c r="C1711" s="130" t="str">
        <f>IF(FN_MC!B1715="","*",FN_MC!B1715)</f>
        <v>*</v>
      </c>
      <c r="D1711" s="130" t="str">
        <f>IF(FN_MC!D1715="","*",FN_MC!D1715)</f>
        <v>*</v>
      </c>
      <c r="E1711" s="130" t="str">
        <f>IF(FN_MC!H1715="","*",FN_MC!H1715)</f>
        <v>*</v>
      </c>
      <c r="F1711" s="148" t="str">
        <f>IF(FN_MC!M1715="","*",FN_MC!M1715)</f>
        <v>*</v>
      </c>
      <c r="G1711" s="130" t="str">
        <f>IF(FN_MC!I1715="","*",FN_MC!I1715)</f>
        <v>*</v>
      </c>
      <c r="H1711" s="130" t="str">
        <f>IF(FN_MC!AB1715="","*",FN_MC!AB1715)</f>
        <v>*</v>
      </c>
      <c r="I1711" s="130" t="str">
        <f>IF(FN_MC!AC1715="","*",FN_MC!AC1715)</f>
        <v>*</v>
      </c>
      <c r="J1711" s="131" t="str">
        <f>IF(FN_MC!AA1715="","*",FN_MC!AA1715)</f>
        <v>*</v>
      </c>
      <c r="K1711" s="143" t="str">
        <f>IF(FN_MC!AD1715="","*",FN_MC!AD1715)</f>
        <v>*</v>
      </c>
    </row>
    <row r="1712" spans="2:11" hidden="1">
      <c r="B1712" s="129" t="str">
        <f>IF(FN_MC!Y1716="","*",FN_MC!Y1716)</f>
        <v>*</v>
      </c>
      <c r="C1712" s="130" t="str">
        <f>IF(FN_MC!B1716="","*",FN_MC!B1716)</f>
        <v>*</v>
      </c>
      <c r="D1712" s="130" t="str">
        <f>IF(FN_MC!D1716="","*",FN_MC!D1716)</f>
        <v>*</v>
      </c>
      <c r="E1712" s="130" t="str">
        <f>IF(FN_MC!H1716="","*",FN_MC!H1716)</f>
        <v>*</v>
      </c>
      <c r="F1712" s="148" t="str">
        <f>IF(FN_MC!M1716="","*",FN_MC!M1716)</f>
        <v>*</v>
      </c>
      <c r="G1712" s="130" t="str">
        <f>IF(FN_MC!I1716="","*",FN_MC!I1716)</f>
        <v>*</v>
      </c>
      <c r="H1712" s="130" t="str">
        <f>IF(FN_MC!AB1716="","*",FN_MC!AB1716)</f>
        <v>*</v>
      </c>
      <c r="I1712" s="130" t="str">
        <f>IF(FN_MC!AC1716="","*",FN_MC!AC1716)</f>
        <v>*</v>
      </c>
      <c r="J1712" s="131" t="str">
        <f>IF(FN_MC!AA1716="","*",FN_MC!AA1716)</f>
        <v>*</v>
      </c>
      <c r="K1712" s="143" t="str">
        <f>IF(FN_MC!AD1716="","*",FN_MC!AD1716)</f>
        <v>*</v>
      </c>
    </row>
    <row r="1713" spans="2:11" hidden="1">
      <c r="B1713" s="129" t="str">
        <f>IF(FN_MC!Y1717="","*",FN_MC!Y1717)</f>
        <v>*</v>
      </c>
      <c r="C1713" s="130" t="str">
        <f>IF(FN_MC!B1717="","*",FN_MC!B1717)</f>
        <v>*</v>
      </c>
      <c r="D1713" s="130" t="str">
        <f>IF(FN_MC!D1717="","*",FN_MC!D1717)</f>
        <v>*</v>
      </c>
      <c r="E1713" s="130" t="str">
        <f>IF(FN_MC!H1717="","*",FN_MC!H1717)</f>
        <v>*</v>
      </c>
      <c r="F1713" s="148" t="str">
        <f>IF(FN_MC!M1717="","*",FN_MC!M1717)</f>
        <v>*</v>
      </c>
      <c r="G1713" s="130" t="str">
        <f>IF(FN_MC!I1717="","*",FN_MC!I1717)</f>
        <v>*</v>
      </c>
      <c r="H1713" s="130" t="str">
        <f>IF(FN_MC!AB1717="","*",FN_MC!AB1717)</f>
        <v>*</v>
      </c>
      <c r="I1713" s="130" t="str">
        <f>IF(FN_MC!AC1717="","*",FN_MC!AC1717)</f>
        <v>*</v>
      </c>
      <c r="J1713" s="131" t="str">
        <f>IF(FN_MC!AA1717="","*",FN_MC!AA1717)</f>
        <v>*</v>
      </c>
      <c r="K1713" s="143" t="str">
        <f>IF(FN_MC!AD1717="","*",FN_MC!AD1717)</f>
        <v>*</v>
      </c>
    </row>
    <row r="1714" spans="2:11" hidden="1">
      <c r="B1714" s="129" t="str">
        <f>IF(FN_MC!Y1718="","*",FN_MC!Y1718)</f>
        <v>*</v>
      </c>
      <c r="C1714" s="130" t="str">
        <f>IF(FN_MC!B1718="","*",FN_MC!B1718)</f>
        <v>*</v>
      </c>
      <c r="D1714" s="130" t="str">
        <f>IF(FN_MC!D1718="","*",FN_MC!D1718)</f>
        <v>*</v>
      </c>
      <c r="E1714" s="130" t="str">
        <f>IF(FN_MC!H1718="","*",FN_MC!H1718)</f>
        <v>*</v>
      </c>
      <c r="F1714" s="148" t="str">
        <f>IF(FN_MC!M1718="","*",FN_MC!M1718)</f>
        <v>*</v>
      </c>
      <c r="G1714" s="130" t="str">
        <f>IF(FN_MC!I1718="","*",FN_MC!I1718)</f>
        <v>*</v>
      </c>
      <c r="H1714" s="130" t="str">
        <f>IF(FN_MC!AB1718="","*",FN_MC!AB1718)</f>
        <v>*</v>
      </c>
      <c r="I1714" s="130" t="str">
        <f>IF(FN_MC!AC1718="","*",FN_MC!AC1718)</f>
        <v>*</v>
      </c>
      <c r="J1714" s="131" t="str">
        <f>IF(FN_MC!AA1718="","*",FN_MC!AA1718)</f>
        <v>*</v>
      </c>
      <c r="K1714" s="143" t="str">
        <f>IF(FN_MC!AD1718="","*",FN_MC!AD1718)</f>
        <v>*</v>
      </c>
    </row>
    <row r="1715" spans="2:11" hidden="1">
      <c r="B1715" s="129" t="str">
        <f>IF(FN_MC!Y1719="","*",FN_MC!Y1719)</f>
        <v>*</v>
      </c>
      <c r="C1715" s="130" t="str">
        <f>IF(FN_MC!B1719="","*",FN_MC!B1719)</f>
        <v>*</v>
      </c>
      <c r="D1715" s="130" t="str">
        <f>IF(FN_MC!D1719="","*",FN_MC!D1719)</f>
        <v>*</v>
      </c>
      <c r="E1715" s="130" t="str">
        <f>IF(FN_MC!H1719="","*",FN_MC!H1719)</f>
        <v>*</v>
      </c>
      <c r="F1715" s="148" t="str">
        <f>IF(FN_MC!M1719="","*",FN_MC!M1719)</f>
        <v>*</v>
      </c>
      <c r="G1715" s="130" t="str">
        <f>IF(FN_MC!I1719="","*",FN_MC!I1719)</f>
        <v>*</v>
      </c>
      <c r="H1715" s="130" t="str">
        <f>IF(FN_MC!AB1719="","*",FN_MC!AB1719)</f>
        <v>*</v>
      </c>
      <c r="I1715" s="130" t="str">
        <f>IF(FN_MC!AC1719="","*",FN_MC!AC1719)</f>
        <v>*</v>
      </c>
      <c r="J1715" s="131" t="str">
        <f>IF(FN_MC!AA1719="","*",FN_MC!AA1719)</f>
        <v>*</v>
      </c>
      <c r="K1715" s="143" t="str">
        <f>IF(FN_MC!AD1719="","*",FN_MC!AD1719)</f>
        <v>*</v>
      </c>
    </row>
    <row r="1716" spans="2:11" hidden="1">
      <c r="B1716" s="129" t="str">
        <f>IF(FN_MC!Y1720="","*",FN_MC!Y1720)</f>
        <v>*</v>
      </c>
      <c r="C1716" s="130" t="str">
        <f>IF(FN_MC!B1720="","*",FN_MC!B1720)</f>
        <v>*</v>
      </c>
      <c r="D1716" s="130" t="str">
        <f>IF(FN_MC!D1720="","*",FN_MC!D1720)</f>
        <v>*</v>
      </c>
      <c r="E1716" s="130" t="str">
        <f>IF(FN_MC!H1720="","*",FN_MC!H1720)</f>
        <v>*</v>
      </c>
      <c r="F1716" s="148" t="str">
        <f>IF(FN_MC!M1720="","*",FN_MC!M1720)</f>
        <v>*</v>
      </c>
      <c r="G1716" s="130" t="str">
        <f>IF(FN_MC!I1720="","*",FN_MC!I1720)</f>
        <v>*</v>
      </c>
      <c r="H1716" s="130" t="str">
        <f>IF(FN_MC!AB1720="","*",FN_MC!AB1720)</f>
        <v>*</v>
      </c>
      <c r="I1716" s="130" t="str">
        <f>IF(FN_MC!AC1720="","*",FN_MC!AC1720)</f>
        <v>*</v>
      </c>
      <c r="J1716" s="131" t="str">
        <f>IF(FN_MC!AA1720="","*",FN_MC!AA1720)</f>
        <v>*</v>
      </c>
      <c r="K1716" s="143" t="str">
        <f>IF(FN_MC!AD1720="","*",FN_MC!AD1720)</f>
        <v>*</v>
      </c>
    </row>
    <row r="1717" spans="2:11" hidden="1">
      <c r="B1717" s="129" t="str">
        <f>IF(FN_MC!Y1721="","*",FN_MC!Y1721)</f>
        <v>*</v>
      </c>
      <c r="C1717" s="130" t="str">
        <f>IF(FN_MC!B1721="","*",FN_MC!B1721)</f>
        <v>*</v>
      </c>
      <c r="D1717" s="130" t="str">
        <f>IF(FN_MC!D1721="","*",FN_MC!D1721)</f>
        <v>*</v>
      </c>
      <c r="E1717" s="130" t="str">
        <f>IF(FN_MC!H1721="","*",FN_MC!H1721)</f>
        <v>*</v>
      </c>
      <c r="F1717" s="148" t="str">
        <f>IF(FN_MC!M1721="","*",FN_MC!M1721)</f>
        <v>*</v>
      </c>
      <c r="G1717" s="130" t="str">
        <f>IF(FN_MC!I1721="","*",FN_MC!I1721)</f>
        <v>*</v>
      </c>
      <c r="H1717" s="130" t="str">
        <f>IF(FN_MC!AB1721="","*",FN_MC!AB1721)</f>
        <v>*</v>
      </c>
      <c r="I1717" s="130" t="str">
        <f>IF(FN_MC!AC1721="","*",FN_MC!AC1721)</f>
        <v>*</v>
      </c>
      <c r="J1717" s="131" t="str">
        <f>IF(FN_MC!AA1721="","*",FN_MC!AA1721)</f>
        <v>*</v>
      </c>
      <c r="K1717" s="143" t="str">
        <f>IF(FN_MC!AD1721="","*",FN_MC!AD1721)</f>
        <v>*</v>
      </c>
    </row>
    <row r="1718" spans="2:11" hidden="1">
      <c r="B1718" s="129" t="str">
        <f>IF(FN_MC!Y1722="","*",FN_MC!Y1722)</f>
        <v>*</v>
      </c>
      <c r="C1718" s="130" t="str">
        <f>IF(FN_MC!B1722="","*",FN_MC!B1722)</f>
        <v>*</v>
      </c>
      <c r="D1718" s="130" t="str">
        <f>IF(FN_MC!D1722="","*",FN_MC!D1722)</f>
        <v>*</v>
      </c>
      <c r="E1718" s="130" t="str">
        <f>IF(FN_MC!H1722="","*",FN_MC!H1722)</f>
        <v>*</v>
      </c>
      <c r="F1718" s="148" t="str">
        <f>IF(FN_MC!M1722="","*",FN_MC!M1722)</f>
        <v>*</v>
      </c>
      <c r="G1718" s="130" t="str">
        <f>IF(FN_MC!I1722="","*",FN_MC!I1722)</f>
        <v>*</v>
      </c>
      <c r="H1718" s="130" t="str">
        <f>IF(FN_MC!AB1722="","*",FN_MC!AB1722)</f>
        <v>*</v>
      </c>
      <c r="I1718" s="130" t="str">
        <f>IF(FN_MC!AC1722="","*",FN_MC!AC1722)</f>
        <v>*</v>
      </c>
      <c r="J1718" s="131" t="str">
        <f>IF(FN_MC!AA1722="","*",FN_MC!AA1722)</f>
        <v>*</v>
      </c>
      <c r="K1718" s="143" t="str">
        <f>IF(FN_MC!AD1722="","*",FN_MC!AD1722)</f>
        <v>*</v>
      </c>
    </row>
    <row r="1719" spans="2:11" hidden="1">
      <c r="B1719" s="129" t="str">
        <f>IF(FN_MC!Y1723="","*",FN_MC!Y1723)</f>
        <v>*</v>
      </c>
      <c r="C1719" s="130" t="str">
        <f>IF(FN_MC!B1723="","*",FN_MC!B1723)</f>
        <v>*</v>
      </c>
      <c r="D1719" s="130" t="str">
        <f>IF(FN_MC!D1723="","*",FN_MC!D1723)</f>
        <v>*</v>
      </c>
      <c r="E1719" s="130" t="str">
        <f>IF(FN_MC!H1723="","*",FN_MC!H1723)</f>
        <v>*</v>
      </c>
      <c r="F1719" s="148" t="str">
        <f>IF(FN_MC!M1723="","*",FN_MC!M1723)</f>
        <v>*</v>
      </c>
      <c r="G1719" s="130" t="str">
        <f>IF(FN_MC!I1723="","*",FN_MC!I1723)</f>
        <v>*</v>
      </c>
      <c r="H1719" s="130" t="str">
        <f>IF(FN_MC!AB1723="","*",FN_MC!AB1723)</f>
        <v>*</v>
      </c>
      <c r="I1719" s="130" t="str">
        <f>IF(FN_MC!AC1723="","*",FN_MC!AC1723)</f>
        <v>*</v>
      </c>
      <c r="J1719" s="131" t="str">
        <f>IF(FN_MC!AA1723="","*",FN_MC!AA1723)</f>
        <v>*</v>
      </c>
      <c r="K1719" s="143" t="str">
        <f>IF(FN_MC!AD1723="","*",FN_MC!AD1723)</f>
        <v>*</v>
      </c>
    </row>
    <row r="1720" spans="2:11" hidden="1">
      <c r="B1720" s="129" t="str">
        <f>IF(FN_MC!Y1724="","*",FN_MC!Y1724)</f>
        <v>*</v>
      </c>
      <c r="C1720" s="130" t="str">
        <f>IF(FN_MC!B1724="","*",FN_MC!B1724)</f>
        <v>*</v>
      </c>
      <c r="D1720" s="130" t="str">
        <f>IF(FN_MC!D1724="","*",FN_MC!D1724)</f>
        <v>*</v>
      </c>
      <c r="E1720" s="130" t="str">
        <f>IF(FN_MC!H1724="","*",FN_MC!H1724)</f>
        <v>*</v>
      </c>
      <c r="F1720" s="148" t="str">
        <f>IF(FN_MC!M1724="","*",FN_MC!M1724)</f>
        <v>*</v>
      </c>
      <c r="G1720" s="130" t="str">
        <f>IF(FN_MC!I1724="","*",FN_MC!I1724)</f>
        <v>*</v>
      </c>
      <c r="H1720" s="130" t="str">
        <f>IF(FN_MC!AB1724="","*",FN_MC!AB1724)</f>
        <v>*</v>
      </c>
      <c r="I1720" s="130" t="str">
        <f>IF(FN_MC!AC1724="","*",FN_MC!AC1724)</f>
        <v>*</v>
      </c>
      <c r="J1720" s="131" t="str">
        <f>IF(FN_MC!AA1724="","*",FN_MC!AA1724)</f>
        <v>*</v>
      </c>
      <c r="K1720" s="143" t="str">
        <f>IF(FN_MC!AD1724="","*",FN_MC!AD1724)</f>
        <v>*</v>
      </c>
    </row>
    <row r="1721" spans="2:11" hidden="1">
      <c r="B1721" s="129" t="str">
        <f>IF(FN_MC!Y1725="","*",FN_MC!Y1725)</f>
        <v>*</v>
      </c>
      <c r="C1721" s="130" t="str">
        <f>IF(FN_MC!B1725="","*",FN_MC!B1725)</f>
        <v>*</v>
      </c>
      <c r="D1721" s="130" t="str">
        <f>IF(FN_MC!D1725="","*",FN_MC!D1725)</f>
        <v>*</v>
      </c>
      <c r="E1721" s="130" t="str">
        <f>IF(FN_MC!H1725="","*",FN_MC!H1725)</f>
        <v>*</v>
      </c>
      <c r="F1721" s="148" t="str">
        <f>IF(FN_MC!M1725="","*",FN_MC!M1725)</f>
        <v>*</v>
      </c>
      <c r="G1721" s="130" t="str">
        <f>IF(FN_MC!I1725="","*",FN_MC!I1725)</f>
        <v>*</v>
      </c>
      <c r="H1721" s="130" t="str">
        <f>IF(FN_MC!AB1725="","*",FN_MC!AB1725)</f>
        <v>*</v>
      </c>
      <c r="I1721" s="130" t="str">
        <f>IF(FN_MC!AC1725="","*",FN_MC!AC1725)</f>
        <v>*</v>
      </c>
      <c r="J1721" s="131" t="str">
        <f>IF(FN_MC!AA1725="","*",FN_MC!AA1725)</f>
        <v>*</v>
      </c>
      <c r="K1721" s="143" t="str">
        <f>IF(FN_MC!AD1725="","*",FN_MC!AD1725)</f>
        <v>*</v>
      </c>
    </row>
    <row r="1722" spans="2:11" hidden="1">
      <c r="B1722" s="129" t="str">
        <f>IF(FN_MC!Y1726="","*",FN_MC!Y1726)</f>
        <v>*</v>
      </c>
      <c r="C1722" s="130" t="str">
        <f>IF(FN_MC!B1726="","*",FN_MC!B1726)</f>
        <v>*</v>
      </c>
      <c r="D1722" s="130" t="str">
        <f>IF(FN_MC!D1726="","*",FN_MC!D1726)</f>
        <v>*</v>
      </c>
      <c r="E1722" s="130" t="str">
        <f>IF(FN_MC!H1726="","*",FN_MC!H1726)</f>
        <v>*</v>
      </c>
      <c r="F1722" s="148" t="str">
        <f>IF(FN_MC!M1726="","*",FN_MC!M1726)</f>
        <v>*</v>
      </c>
      <c r="G1722" s="130" t="str">
        <f>IF(FN_MC!I1726="","*",FN_MC!I1726)</f>
        <v>*</v>
      </c>
      <c r="H1722" s="130" t="str">
        <f>IF(FN_MC!AB1726="","*",FN_MC!AB1726)</f>
        <v>*</v>
      </c>
      <c r="I1722" s="130" t="str">
        <f>IF(FN_MC!AC1726="","*",FN_MC!AC1726)</f>
        <v>*</v>
      </c>
      <c r="J1722" s="131" t="str">
        <f>IF(FN_MC!AA1726="","*",FN_MC!AA1726)</f>
        <v>*</v>
      </c>
      <c r="K1722" s="143" t="str">
        <f>IF(FN_MC!AD1726="","*",FN_MC!AD1726)</f>
        <v>*</v>
      </c>
    </row>
    <row r="1723" spans="2:11" hidden="1">
      <c r="B1723" s="129" t="str">
        <f>IF(FN_MC!Y1727="","*",FN_MC!Y1727)</f>
        <v>*</v>
      </c>
      <c r="C1723" s="130" t="str">
        <f>IF(FN_MC!B1727="","*",FN_MC!B1727)</f>
        <v>*</v>
      </c>
      <c r="D1723" s="130" t="str">
        <f>IF(FN_MC!D1727="","*",FN_MC!D1727)</f>
        <v>*</v>
      </c>
      <c r="E1723" s="130" t="str">
        <f>IF(FN_MC!H1727="","*",FN_MC!H1727)</f>
        <v>*</v>
      </c>
      <c r="F1723" s="148" t="str">
        <f>IF(FN_MC!M1727="","*",FN_MC!M1727)</f>
        <v>*</v>
      </c>
      <c r="G1723" s="130" t="str">
        <f>IF(FN_MC!I1727="","*",FN_MC!I1727)</f>
        <v>*</v>
      </c>
      <c r="H1723" s="130" t="str">
        <f>IF(FN_MC!AB1727="","*",FN_MC!AB1727)</f>
        <v>*</v>
      </c>
      <c r="I1723" s="130" t="str">
        <f>IF(FN_MC!AC1727="","*",FN_MC!AC1727)</f>
        <v>*</v>
      </c>
      <c r="J1723" s="131" t="str">
        <f>IF(FN_MC!AA1727="","*",FN_MC!AA1727)</f>
        <v>*</v>
      </c>
      <c r="K1723" s="143" t="str">
        <f>IF(FN_MC!AD1727="","*",FN_MC!AD1727)</f>
        <v>*</v>
      </c>
    </row>
    <row r="1724" spans="2:11" hidden="1">
      <c r="B1724" s="129" t="str">
        <f>IF(FN_MC!Y1728="","*",FN_MC!Y1728)</f>
        <v>*</v>
      </c>
      <c r="C1724" s="130" t="str">
        <f>IF(FN_MC!B1728="","*",FN_MC!B1728)</f>
        <v>*</v>
      </c>
      <c r="D1724" s="130" t="str">
        <f>IF(FN_MC!D1728="","*",FN_MC!D1728)</f>
        <v>*</v>
      </c>
      <c r="E1724" s="130" t="str">
        <f>IF(FN_MC!H1728="","*",FN_MC!H1728)</f>
        <v>*</v>
      </c>
      <c r="F1724" s="148" t="str">
        <f>IF(FN_MC!M1728="","*",FN_MC!M1728)</f>
        <v>*</v>
      </c>
      <c r="G1724" s="130" t="str">
        <f>IF(FN_MC!I1728="","*",FN_MC!I1728)</f>
        <v>*</v>
      </c>
      <c r="H1724" s="130" t="str">
        <f>IF(FN_MC!AB1728="","*",FN_MC!AB1728)</f>
        <v>*</v>
      </c>
      <c r="I1724" s="130" t="str">
        <f>IF(FN_MC!AC1728="","*",FN_MC!AC1728)</f>
        <v>*</v>
      </c>
      <c r="J1724" s="131" t="str">
        <f>IF(FN_MC!AA1728="","*",FN_MC!AA1728)</f>
        <v>*</v>
      </c>
      <c r="K1724" s="143" t="str">
        <f>IF(FN_MC!AD1728="","*",FN_MC!AD1728)</f>
        <v>*</v>
      </c>
    </row>
    <row r="1725" spans="2:11" hidden="1">
      <c r="B1725" s="129" t="str">
        <f>IF(FN_MC!Y1729="","*",FN_MC!Y1729)</f>
        <v>*</v>
      </c>
      <c r="C1725" s="130" t="str">
        <f>IF(FN_MC!B1729="","*",FN_MC!B1729)</f>
        <v>*</v>
      </c>
      <c r="D1725" s="130" t="str">
        <f>IF(FN_MC!D1729="","*",FN_MC!D1729)</f>
        <v>*</v>
      </c>
      <c r="E1725" s="130" t="str">
        <f>IF(FN_MC!H1729="","*",FN_MC!H1729)</f>
        <v>*</v>
      </c>
      <c r="F1725" s="148" t="str">
        <f>IF(FN_MC!M1729="","*",FN_MC!M1729)</f>
        <v>*</v>
      </c>
      <c r="G1725" s="130" t="str">
        <f>IF(FN_MC!I1729="","*",FN_MC!I1729)</f>
        <v>*</v>
      </c>
      <c r="H1725" s="130" t="str">
        <f>IF(FN_MC!AB1729="","*",FN_MC!AB1729)</f>
        <v>*</v>
      </c>
      <c r="I1725" s="130" t="str">
        <f>IF(FN_MC!AC1729="","*",FN_MC!AC1729)</f>
        <v>*</v>
      </c>
      <c r="J1725" s="131" t="str">
        <f>IF(FN_MC!AA1729="","*",FN_MC!AA1729)</f>
        <v>*</v>
      </c>
      <c r="K1725" s="143" t="str">
        <f>IF(FN_MC!AD1729="","*",FN_MC!AD1729)</f>
        <v>*</v>
      </c>
    </row>
    <row r="1726" spans="2:11" hidden="1">
      <c r="B1726" s="129" t="str">
        <f>IF(FN_MC!Y1730="","*",FN_MC!Y1730)</f>
        <v>*</v>
      </c>
      <c r="C1726" s="130" t="str">
        <f>IF(FN_MC!B1730="","*",FN_MC!B1730)</f>
        <v>*</v>
      </c>
      <c r="D1726" s="130" t="str">
        <f>IF(FN_MC!D1730="","*",FN_MC!D1730)</f>
        <v>*</v>
      </c>
      <c r="E1726" s="130" t="str">
        <f>IF(FN_MC!H1730="","*",FN_MC!H1730)</f>
        <v>*</v>
      </c>
      <c r="F1726" s="148" t="str">
        <f>IF(FN_MC!M1730="","*",FN_MC!M1730)</f>
        <v>*</v>
      </c>
      <c r="G1726" s="130" t="str">
        <f>IF(FN_MC!I1730="","*",FN_MC!I1730)</f>
        <v>*</v>
      </c>
      <c r="H1726" s="130" t="str">
        <f>IF(FN_MC!AB1730="","*",FN_MC!AB1730)</f>
        <v>*</v>
      </c>
      <c r="I1726" s="130" t="str">
        <f>IF(FN_MC!AC1730="","*",FN_MC!AC1730)</f>
        <v>*</v>
      </c>
      <c r="J1726" s="131" t="str">
        <f>IF(FN_MC!AA1730="","*",FN_MC!AA1730)</f>
        <v>*</v>
      </c>
      <c r="K1726" s="143" t="str">
        <f>IF(FN_MC!AD1730="","*",FN_MC!AD1730)</f>
        <v>*</v>
      </c>
    </row>
    <row r="1727" spans="2:11" hidden="1">
      <c r="B1727" s="129" t="str">
        <f>IF(FN_MC!Y1731="","*",FN_MC!Y1731)</f>
        <v>*</v>
      </c>
      <c r="C1727" s="130" t="str">
        <f>IF(FN_MC!B1731="","*",FN_MC!B1731)</f>
        <v>*</v>
      </c>
      <c r="D1727" s="130" t="str">
        <f>IF(FN_MC!D1731="","*",FN_MC!D1731)</f>
        <v>*</v>
      </c>
      <c r="E1727" s="130" t="str">
        <f>IF(FN_MC!H1731="","*",FN_MC!H1731)</f>
        <v>*</v>
      </c>
      <c r="F1727" s="148" t="str">
        <f>IF(FN_MC!M1731="","*",FN_MC!M1731)</f>
        <v>*</v>
      </c>
      <c r="G1727" s="130" t="str">
        <f>IF(FN_MC!I1731="","*",FN_MC!I1731)</f>
        <v>*</v>
      </c>
      <c r="H1727" s="130" t="str">
        <f>IF(FN_MC!AB1731="","*",FN_MC!AB1731)</f>
        <v>*</v>
      </c>
      <c r="I1727" s="130" t="str">
        <f>IF(FN_MC!AC1731="","*",FN_MC!AC1731)</f>
        <v>*</v>
      </c>
      <c r="J1727" s="131" t="str">
        <f>IF(FN_MC!AA1731="","*",FN_MC!AA1731)</f>
        <v>*</v>
      </c>
      <c r="K1727" s="143" t="str">
        <f>IF(FN_MC!AD1731="","*",FN_MC!AD1731)</f>
        <v>*</v>
      </c>
    </row>
    <row r="1728" spans="2:11" hidden="1">
      <c r="B1728" s="129" t="str">
        <f>IF(FN_MC!Y1732="","*",FN_MC!Y1732)</f>
        <v>*</v>
      </c>
      <c r="C1728" s="130" t="str">
        <f>IF(FN_MC!B1732="","*",FN_MC!B1732)</f>
        <v>*</v>
      </c>
      <c r="D1728" s="130" t="str">
        <f>IF(FN_MC!D1732="","*",FN_MC!D1732)</f>
        <v>*</v>
      </c>
      <c r="E1728" s="130" t="str">
        <f>IF(FN_MC!H1732="","*",FN_MC!H1732)</f>
        <v>*</v>
      </c>
      <c r="F1728" s="148" t="str">
        <f>IF(FN_MC!M1732="","*",FN_MC!M1732)</f>
        <v>*</v>
      </c>
      <c r="G1728" s="130" t="str">
        <f>IF(FN_MC!I1732="","*",FN_MC!I1732)</f>
        <v>*</v>
      </c>
      <c r="H1728" s="130" t="str">
        <f>IF(FN_MC!AB1732="","*",FN_MC!AB1732)</f>
        <v>*</v>
      </c>
      <c r="I1728" s="130" t="str">
        <f>IF(FN_MC!AC1732="","*",FN_MC!AC1732)</f>
        <v>*</v>
      </c>
      <c r="J1728" s="131" t="str">
        <f>IF(FN_MC!AA1732="","*",FN_MC!AA1732)</f>
        <v>*</v>
      </c>
      <c r="K1728" s="143" t="str">
        <f>IF(FN_MC!AD1732="","*",FN_MC!AD1732)</f>
        <v>*</v>
      </c>
    </row>
    <row r="1729" spans="2:11" hidden="1">
      <c r="B1729" s="129" t="str">
        <f>IF(FN_MC!Y1733="","*",FN_MC!Y1733)</f>
        <v>*</v>
      </c>
      <c r="C1729" s="130" t="str">
        <f>IF(FN_MC!B1733="","*",FN_MC!B1733)</f>
        <v>*</v>
      </c>
      <c r="D1729" s="130" t="str">
        <f>IF(FN_MC!D1733="","*",FN_MC!D1733)</f>
        <v>*</v>
      </c>
      <c r="E1729" s="130" t="str">
        <f>IF(FN_MC!H1733="","*",FN_MC!H1733)</f>
        <v>*</v>
      </c>
      <c r="F1729" s="148" t="str">
        <f>IF(FN_MC!M1733="","*",FN_MC!M1733)</f>
        <v>*</v>
      </c>
      <c r="G1729" s="130" t="str">
        <f>IF(FN_MC!I1733="","*",FN_MC!I1733)</f>
        <v>*</v>
      </c>
      <c r="H1729" s="130" t="str">
        <f>IF(FN_MC!AB1733="","*",FN_MC!AB1733)</f>
        <v>*</v>
      </c>
      <c r="I1729" s="130" t="str">
        <f>IF(FN_MC!AC1733="","*",FN_MC!AC1733)</f>
        <v>*</v>
      </c>
      <c r="J1729" s="131" t="str">
        <f>IF(FN_MC!AA1733="","*",FN_MC!AA1733)</f>
        <v>*</v>
      </c>
      <c r="K1729" s="143" t="str">
        <f>IF(FN_MC!AD1733="","*",FN_MC!AD1733)</f>
        <v>*</v>
      </c>
    </row>
    <row r="1730" spans="2:11" hidden="1">
      <c r="B1730" s="129" t="str">
        <f>IF(FN_MC!Y1734="","*",FN_MC!Y1734)</f>
        <v>*</v>
      </c>
      <c r="C1730" s="130" t="str">
        <f>IF(FN_MC!B1734="","*",FN_MC!B1734)</f>
        <v>*</v>
      </c>
      <c r="D1730" s="130" t="str">
        <f>IF(FN_MC!D1734="","*",FN_MC!D1734)</f>
        <v>*</v>
      </c>
      <c r="E1730" s="130" t="str">
        <f>IF(FN_MC!H1734="","*",FN_MC!H1734)</f>
        <v>*</v>
      </c>
      <c r="F1730" s="148" t="str">
        <f>IF(FN_MC!M1734="","*",FN_MC!M1734)</f>
        <v>*</v>
      </c>
      <c r="G1730" s="130" t="str">
        <f>IF(FN_MC!I1734="","*",FN_MC!I1734)</f>
        <v>*</v>
      </c>
      <c r="H1730" s="130" t="str">
        <f>IF(FN_MC!AB1734="","*",FN_MC!AB1734)</f>
        <v>*</v>
      </c>
      <c r="I1730" s="130" t="str">
        <f>IF(FN_MC!AC1734="","*",FN_MC!AC1734)</f>
        <v>*</v>
      </c>
      <c r="J1730" s="131" t="str">
        <f>IF(FN_MC!AA1734="","*",FN_MC!AA1734)</f>
        <v>*</v>
      </c>
      <c r="K1730" s="143" t="str">
        <f>IF(FN_MC!AD1734="","*",FN_MC!AD1734)</f>
        <v>*</v>
      </c>
    </row>
    <row r="1731" spans="2:11" hidden="1">
      <c r="B1731" s="129" t="str">
        <f>IF(FN_MC!Y1735="","*",FN_MC!Y1735)</f>
        <v>*</v>
      </c>
      <c r="C1731" s="130" t="str">
        <f>IF(FN_MC!B1735="","*",FN_MC!B1735)</f>
        <v>*</v>
      </c>
      <c r="D1731" s="130" t="str">
        <f>IF(FN_MC!D1735="","*",FN_MC!D1735)</f>
        <v>*</v>
      </c>
      <c r="E1731" s="130" t="str">
        <f>IF(FN_MC!H1735="","*",FN_MC!H1735)</f>
        <v>*</v>
      </c>
      <c r="F1731" s="148" t="str">
        <f>IF(FN_MC!M1735="","*",FN_MC!M1735)</f>
        <v>*</v>
      </c>
      <c r="G1731" s="130" t="str">
        <f>IF(FN_MC!I1735="","*",FN_MC!I1735)</f>
        <v>*</v>
      </c>
      <c r="H1731" s="130" t="str">
        <f>IF(FN_MC!AB1735="","*",FN_MC!AB1735)</f>
        <v>*</v>
      </c>
      <c r="I1731" s="130" t="str">
        <f>IF(FN_MC!AC1735="","*",FN_MC!AC1735)</f>
        <v>*</v>
      </c>
      <c r="J1731" s="131" t="str">
        <f>IF(FN_MC!AA1735="","*",FN_MC!AA1735)</f>
        <v>*</v>
      </c>
      <c r="K1731" s="143" t="str">
        <f>IF(FN_MC!AD1735="","*",FN_MC!AD1735)</f>
        <v>*</v>
      </c>
    </row>
    <row r="1732" spans="2:11" hidden="1">
      <c r="B1732" s="129" t="str">
        <f>IF(FN_MC!Y1736="","*",FN_MC!Y1736)</f>
        <v>*</v>
      </c>
      <c r="C1732" s="130" t="str">
        <f>IF(FN_MC!B1736="","*",FN_MC!B1736)</f>
        <v>*</v>
      </c>
      <c r="D1732" s="130" t="str">
        <f>IF(FN_MC!D1736="","*",FN_MC!D1736)</f>
        <v>*</v>
      </c>
      <c r="E1732" s="130" t="str">
        <f>IF(FN_MC!H1736="","*",FN_MC!H1736)</f>
        <v>*</v>
      </c>
      <c r="F1732" s="148" t="str">
        <f>IF(FN_MC!M1736="","*",FN_MC!M1736)</f>
        <v>*</v>
      </c>
      <c r="G1732" s="130" t="str">
        <f>IF(FN_MC!I1736="","*",FN_MC!I1736)</f>
        <v>*</v>
      </c>
      <c r="H1732" s="130" t="str">
        <f>IF(FN_MC!AB1736="","*",FN_MC!AB1736)</f>
        <v>*</v>
      </c>
      <c r="I1732" s="130" t="str">
        <f>IF(FN_MC!AC1736="","*",FN_MC!AC1736)</f>
        <v>*</v>
      </c>
      <c r="J1732" s="131" t="str">
        <f>IF(FN_MC!AA1736="","*",FN_MC!AA1736)</f>
        <v>*</v>
      </c>
      <c r="K1732" s="143" t="str">
        <f>IF(FN_MC!AD1736="","*",FN_MC!AD1736)</f>
        <v>*</v>
      </c>
    </row>
    <row r="1733" spans="2:11" hidden="1">
      <c r="B1733" s="129" t="str">
        <f>IF(FN_MC!Y1737="","*",FN_MC!Y1737)</f>
        <v>*</v>
      </c>
      <c r="C1733" s="130" t="str">
        <f>IF(FN_MC!B1737="","*",FN_MC!B1737)</f>
        <v>*</v>
      </c>
      <c r="D1733" s="130" t="str">
        <f>IF(FN_MC!D1737="","*",FN_MC!D1737)</f>
        <v>*</v>
      </c>
      <c r="E1733" s="130" t="str">
        <f>IF(FN_MC!H1737="","*",FN_MC!H1737)</f>
        <v>*</v>
      </c>
      <c r="F1733" s="148" t="str">
        <f>IF(FN_MC!M1737="","*",FN_MC!M1737)</f>
        <v>*</v>
      </c>
      <c r="G1733" s="130" t="str">
        <f>IF(FN_MC!I1737="","*",FN_MC!I1737)</f>
        <v>*</v>
      </c>
      <c r="H1733" s="130" t="str">
        <f>IF(FN_MC!AB1737="","*",FN_MC!AB1737)</f>
        <v>*</v>
      </c>
      <c r="I1733" s="130" t="str">
        <f>IF(FN_MC!AC1737="","*",FN_MC!AC1737)</f>
        <v>*</v>
      </c>
      <c r="J1733" s="131" t="str">
        <f>IF(FN_MC!AA1737="","*",FN_MC!AA1737)</f>
        <v>*</v>
      </c>
      <c r="K1733" s="143" t="str">
        <f>IF(FN_MC!AD1737="","*",FN_MC!AD1737)</f>
        <v>*</v>
      </c>
    </row>
    <row r="1734" spans="2:11" hidden="1">
      <c r="B1734" s="129" t="str">
        <f>IF(FN_MC!Y1738="","*",FN_MC!Y1738)</f>
        <v>*</v>
      </c>
      <c r="C1734" s="130" t="str">
        <f>IF(FN_MC!B1738="","*",FN_MC!B1738)</f>
        <v>*</v>
      </c>
      <c r="D1734" s="130" t="str">
        <f>IF(FN_MC!D1738="","*",FN_MC!D1738)</f>
        <v>*</v>
      </c>
      <c r="E1734" s="130" t="str">
        <f>IF(FN_MC!H1738="","*",FN_MC!H1738)</f>
        <v>*</v>
      </c>
      <c r="F1734" s="148" t="str">
        <f>IF(FN_MC!M1738="","*",FN_MC!M1738)</f>
        <v>*</v>
      </c>
      <c r="G1734" s="130" t="str">
        <f>IF(FN_MC!I1738="","*",FN_MC!I1738)</f>
        <v>*</v>
      </c>
      <c r="H1734" s="130" t="str">
        <f>IF(FN_MC!AB1738="","*",FN_MC!AB1738)</f>
        <v>*</v>
      </c>
      <c r="I1734" s="130" t="str">
        <f>IF(FN_MC!AC1738="","*",FN_MC!AC1738)</f>
        <v>*</v>
      </c>
      <c r="J1734" s="131" t="str">
        <f>IF(FN_MC!AA1738="","*",FN_MC!AA1738)</f>
        <v>*</v>
      </c>
      <c r="K1734" s="143" t="str">
        <f>IF(FN_MC!AD1738="","*",FN_MC!AD1738)</f>
        <v>*</v>
      </c>
    </row>
    <row r="1735" spans="2:11" hidden="1">
      <c r="B1735" s="129" t="str">
        <f>IF(FN_MC!Y1739="","*",FN_MC!Y1739)</f>
        <v>*</v>
      </c>
      <c r="C1735" s="130" t="str">
        <f>IF(FN_MC!B1739="","*",FN_MC!B1739)</f>
        <v>*</v>
      </c>
      <c r="D1735" s="130" t="str">
        <f>IF(FN_MC!D1739="","*",FN_MC!D1739)</f>
        <v>*</v>
      </c>
      <c r="E1735" s="130" t="str">
        <f>IF(FN_MC!H1739="","*",FN_MC!H1739)</f>
        <v>*</v>
      </c>
      <c r="F1735" s="148" t="str">
        <f>IF(FN_MC!M1739="","*",FN_MC!M1739)</f>
        <v>*</v>
      </c>
      <c r="G1735" s="130" t="str">
        <f>IF(FN_MC!I1739="","*",FN_MC!I1739)</f>
        <v>*</v>
      </c>
      <c r="H1735" s="130" t="str">
        <f>IF(FN_MC!AB1739="","*",FN_MC!AB1739)</f>
        <v>*</v>
      </c>
      <c r="I1735" s="130" t="str">
        <f>IF(FN_MC!AC1739="","*",FN_MC!AC1739)</f>
        <v>*</v>
      </c>
      <c r="J1735" s="131" t="str">
        <f>IF(FN_MC!AA1739="","*",FN_MC!AA1739)</f>
        <v>*</v>
      </c>
      <c r="K1735" s="143" t="str">
        <f>IF(FN_MC!AD1739="","*",FN_MC!AD1739)</f>
        <v>*</v>
      </c>
    </row>
    <row r="1736" spans="2:11" hidden="1">
      <c r="B1736" s="129" t="str">
        <f>IF(FN_MC!Y1740="","*",FN_MC!Y1740)</f>
        <v>*</v>
      </c>
      <c r="C1736" s="130" t="str">
        <f>IF(FN_MC!B1740="","*",FN_MC!B1740)</f>
        <v>*</v>
      </c>
      <c r="D1736" s="130" t="str">
        <f>IF(FN_MC!D1740="","*",FN_MC!D1740)</f>
        <v>*</v>
      </c>
      <c r="E1736" s="130" t="str">
        <f>IF(FN_MC!H1740="","*",FN_MC!H1740)</f>
        <v>*</v>
      </c>
      <c r="F1736" s="148" t="str">
        <f>IF(FN_MC!M1740="","*",FN_MC!M1740)</f>
        <v>*</v>
      </c>
      <c r="G1736" s="130" t="str">
        <f>IF(FN_MC!I1740="","*",FN_MC!I1740)</f>
        <v>*</v>
      </c>
      <c r="H1736" s="130" t="str">
        <f>IF(FN_MC!AB1740="","*",FN_MC!AB1740)</f>
        <v>*</v>
      </c>
      <c r="I1736" s="130" t="str">
        <f>IF(FN_MC!AC1740="","*",FN_MC!AC1740)</f>
        <v>*</v>
      </c>
      <c r="J1736" s="131" t="str">
        <f>IF(FN_MC!AA1740="","*",FN_MC!AA1740)</f>
        <v>*</v>
      </c>
      <c r="K1736" s="143" t="str">
        <f>IF(FN_MC!AD1740="","*",FN_MC!AD1740)</f>
        <v>*</v>
      </c>
    </row>
    <row r="1737" spans="2:11" hidden="1">
      <c r="B1737" s="129" t="str">
        <f>IF(FN_MC!Y1741="","*",FN_MC!Y1741)</f>
        <v>*</v>
      </c>
      <c r="C1737" s="130" t="str">
        <f>IF(FN_MC!B1741="","*",FN_MC!B1741)</f>
        <v>*</v>
      </c>
      <c r="D1737" s="130" t="str">
        <f>IF(FN_MC!D1741="","*",FN_MC!D1741)</f>
        <v>*</v>
      </c>
      <c r="E1737" s="130" t="str">
        <f>IF(FN_MC!H1741="","*",FN_MC!H1741)</f>
        <v>*</v>
      </c>
      <c r="F1737" s="148" t="str">
        <f>IF(FN_MC!M1741="","*",FN_MC!M1741)</f>
        <v>*</v>
      </c>
      <c r="G1737" s="130" t="str">
        <f>IF(FN_MC!I1741="","*",FN_MC!I1741)</f>
        <v>*</v>
      </c>
      <c r="H1737" s="130" t="str">
        <f>IF(FN_MC!AB1741="","*",FN_MC!AB1741)</f>
        <v>*</v>
      </c>
      <c r="I1737" s="130" t="str">
        <f>IF(FN_MC!AC1741="","*",FN_MC!AC1741)</f>
        <v>*</v>
      </c>
      <c r="J1737" s="131" t="str">
        <f>IF(FN_MC!AA1741="","*",FN_MC!AA1741)</f>
        <v>*</v>
      </c>
      <c r="K1737" s="143" t="str">
        <f>IF(FN_MC!AD1741="","*",FN_MC!AD1741)</f>
        <v>*</v>
      </c>
    </row>
    <row r="1738" spans="2:11" hidden="1">
      <c r="B1738" s="129" t="str">
        <f>IF(FN_MC!Y1742="","*",FN_MC!Y1742)</f>
        <v>*</v>
      </c>
      <c r="C1738" s="130" t="str">
        <f>IF(FN_MC!B1742="","*",FN_MC!B1742)</f>
        <v>*</v>
      </c>
      <c r="D1738" s="130" t="str">
        <f>IF(FN_MC!D1742="","*",FN_MC!D1742)</f>
        <v>*</v>
      </c>
      <c r="E1738" s="130" t="str">
        <f>IF(FN_MC!H1742="","*",FN_MC!H1742)</f>
        <v>*</v>
      </c>
      <c r="F1738" s="148" t="str">
        <f>IF(FN_MC!M1742="","*",FN_MC!M1742)</f>
        <v>*</v>
      </c>
      <c r="G1738" s="130" t="str">
        <f>IF(FN_MC!I1742="","*",FN_MC!I1742)</f>
        <v>*</v>
      </c>
      <c r="H1738" s="130" t="str">
        <f>IF(FN_MC!AB1742="","*",FN_MC!AB1742)</f>
        <v>*</v>
      </c>
      <c r="I1738" s="130" t="str">
        <f>IF(FN_MC!AC1742="","*",FN_MC!AC1742)</f>
        <v>*</v>
      </c>
      <c r="J1738" s="131" t="str">
        <f>IF(FN_MC!AA1742="","*",FN_MC!AA1742)</f>
        <v>*</v>
      </c>
      <c r="K1738" s="143" t="str">
        <f>IF(FN_MC!AD1742="","*",FN_MC!AD1742)</f>
        <v>*</v>
      </c>
    </row>
    <row r="1739" spans="2:11" hidden="1">
      <c r="B1739" s="129" t="str">
        <f>IF(FN_MC!Y1743="","*",FN_MC!Y1743)</f>
        <v>*</v>
      </c>
      <c r="C1739" s="130" t="str">
        <f>IF(FN_MC!B1743="","*",FN_MC!B1743)</f>
        <v>*</v>
      </c>
      <c r="D1739" s="130" t="str">
        <f>IF(FN_MC!D1743="","*",FN_MC!D1743)</f>
        <v>*</v>
      </c>
      <c r="E1739" s="130" t="str">
        <f>IF(FN_MC!H1743="","*",FN_MC!H1743)</f>
        <v>*</v>
      </c>
      <c r="F1739" s="148" t="str">
        <f>IF(FN_MC!M1743="","*",FN_MC!M1743)</f>
        <v>*</v>
      </c>
      <c r="G1739" s="130" t="str">
        <f>IF(FN_MC!I1743="","*",FN_MC!I1743)</f>
        <v>*</v>
      </c>
      <c r="H1739" s="130" t="str">
        <f>IF(FN_MC!AB1743="","*",FN_MC!AB1743)</f>
        <v>*</v>
      </c>
      <c r="I1739" s="130" t="str">
        <f>IF(FN_MC!AC1743="","*",FN_MC!AC1743)</f>
        <v>*</v>
      </c>
      <c r="J1739" s="131" t="str">
        <f>IF(FN_MC!AA1743="","*",FN_MC!AA1743)</f>
        <v>*</v>
      </c>
      <c r="K1739" s="143" t="str">
        <f>IF(FN_MC!AD1743="","*",FN_MC!AD1743)</f>
        <v>*</v>
      </c>
    </row>
    <row r="1740" spans="2:11" hidden="1">
      <c r="B1740" s="129" t="str">
        <f>IF(FN_MC!Y1744="","*",FN_MC!Y1744)</f>
        <v>*</v>
      </c>
      <c r="C1740" s="130" t="str">
        <f>IF(FN_MC!B1744="","*",FN_MC!B1744)</f>
        <v>*</v>
      </c>
      <c r="D1740" s="130" t="str">
        <f>IF(FN_MC!D1744="","*",FN_MC!D1744)</f>
        <v>*</v>
      </c>
      <c r="E1740" s="130" t="str">
        <f>IF(FN_MC!H1744="","*",FN_MC!H1744)</f>
        <v>*</v>
      </c>
      <c r="F1740" s="148" t="str">
        <f>IF(FN_MC!M1744="","*",FN_MC!M1744)</f>
        <v>*</v>
      </c>
      <c r="G1740" s="130" t="str">
        <f>IF(FN_MC!I1744="","*",FN_MC!I1744)</f>
        <v>*</v>
      </c>
      <c r="H1740" s="130" t="str">
        <f>IF(FN_MC!AB1744="","*",FN_MC!AB1744)</f>
        <v>*</v>
      </c>
      <c r="I1740" s="130" t="str">
        <f>IF(FN_MC!AC1744="","*",FN_MC!AC1744)</f>
        <v>*</v>
      </c>
      <c r="J1740" s="131" t="str">
        <f>IF(FN_MC!AA1744="","*",FN_MC!AA1744)</f>
        <v>*</v>
      </c>
      <c r="K1740" s="143" t="str">
        <f>IF(FN_MC!AD1744="","*",FN_MC!AD1744)</f>
        <v>*</v>
      </c>
    </row>
    <row r="1741" spans="2:11" hidden="1">
      <c r="B1741" s="129" t="str">
        <f>IF(FN_MC!Y1745="","*",FN_MC!Y1745)</f>
        <v>*</v>
      </c>
      <c r="C1741" s="130" t="str">
        <f>IF(FN_MC!B1745="","*",FN_MC!B1745)</f>
        <v>*</v>
      </c>
      <c r="D1741" s="130" t="str">
        <f>IF(FN_MC!D1745="","*",FN_MC!D1745)</f>
        <v>*</v>
      </c>
      <c r="E1741" s="130" t="str">
        <f>IF(FN_MC!H1745="","*",FN_MC!H1745)</f>
        <v>*</v>
      </c>
      <c r="F1741" s="148" t="str">
        <f>IF(FN_MC!M1745="","*",FN_MC!M1745)</f>
        <v>*</v>
      </c>
      <c r="G1741" s="130" t="str">
        <f>IF(FN_MC!I1745="","*",FN_MC!I1745)</f>
        <v>*</v>
      </c>
      <c r="H1741" s="130" t="str">
        <f>IF(FN_MC!AB1745="","*",FN_MC!AB1745)</f>
        <v>*</v>
      </c>
      <c r="I1741" s="130" t="str">
        <f>IF(FN_MC!AC1745="","*",FN_MC!AC1745)</f>
        <v>*</v>
      </c>
      <c r="J1741" s="131" t="str">
        <f>IF(FN_MC!AA1745="","*",FN_MC!AA1745)</f>
        <v>*</v>
      </c>
      <c r="K1741" s="143" t="str">
        <f>IF(FN_MC!AD1745="","*",FN_MC!AD1745)</f>
        <v>*</v>
      </c>
    </row>
    <row r="1742" spans="2:11" hidden="1">
      <c r="B1742" s="129" t="str">
        <f>IF(FN_MC!Y1746="","*",FN_MC!Y1746)</f>
        <v>*</v>
      </c>
      <c r="C1742" s="130" t="str">
        <f>IF(FN_MC!B1746="","*",FN_MC!B1746)</f>
        <v>*</v>
      </c>
      <c r="D1742" s="130" t="str">
        <f>IF(FN_MC!D1746="","*",FN_MC!D1746)</f>
        <v>*</v>
      </c>
      <c r="E1742" s="130" t="str">
        <f>IF(FN_MC!H1746="","*",FN_MC!H1746)</f>
        <v>*</v>
      </c>
      <c r="F1742" s="148" t="str">
        <f>IF(FN_MC!M1746="","*",FN_MC!M1746)</f>
        <v>*</v>
      </c>
      <c r="G1742" s="130" t="str">
        <f>IF(FN_MC!I1746="","*",FN_MC!I1746)</f>
        <v>*</v>
      </c>
      <c r="H1742" s="130" t="str">
        <f>IF(FN_MC!AB1746="","*",FN_MC!AB1746)</f>
        <v>*</v>
      </c>
      <c r="I1742" s="130" t="str">
        <f>IF(FN_MC!AC1746="","*",FN_MC!AC1746)</f>
        <v>*</v>
      </c>
      <c r="J1742" s="131" t="str">
        <f>IF(FN_MC!AA1746="","*",FN_MC!AA1746)</f>
        <v>*</v>
      </c>
      <c r="K1742" s="143" t="str">
        <f>IF(FN_MC!AD1746="","*",FN_MC!AD1746)</f>
        <v>*</v>
      </c>
    </row>
    <row r="1743" spans="2:11" hidden="1">
      <c r="B1743" s="129" t="str">
        <f>IF(FN_MC!Y1747="","*",FN_MC!Y1747)</f>
        <v>*</v>
      </c>
      <c r="C1743" s="130" t="str">
        <f>IF(FN_MC!B1747="","*",FN_MC!B1747)</f>
        <v>*</v>
      </c>
      <c r="D1743" s="130" t="str">
        <f>IF(FN_MC!D1747="","*",FN_MC!D1747)</f>
        <v>*</v>
      </c>
      <c r="E1743" s="130" t="str">
        <f>IF(FN_MC!H1747="","*",FN_MC!H1747)</f>
        <v>*</v>
      </c>
      <c r="F1743" s="148" t="str">
        <f>IF(FN_MC!M1747="","*",FN_MC!M1747)</f>
        <v>*</v>
      </c>
      <c r="G1743" s="130" t="str">
        <f>IF(FN_MC!I1747="","*",FN_MC!I1747)</f>
        <v>*</v>
      </c>
      <c r="H1743" s="130" t="str">
        <f>IF(FN_MC!AB1747="","*",FN_MC!AB1747)</f>
        <v>*</v>
      </c>
      <c r="I1743" s="130" t="str">
        <f>IF(FN_MC!AC1747="","*",FN_MC!AC1747)</f>
        <v>*</v>
      </c>
      <c r="J1743" s="131" t="str">
        <f>IF(FN_MC!AA1747="","*",FN_MC!AA1747)</f>
        <v>*</v>
      </c>
      <c r="K1743" s="143" t="str">
        <f>IF(FN_MC!AD1747="","*",FN_MC!AD1747)</f>
        <v>*</v>
      </c>
    </row>
    <row r="1744" spans="2:11" hidden="1">
      <c r="B1744" s="129" t="str">
        <f>IF(FN_MC!Y1748="","*",FN_MC!Y1748)</f>
        <v>*</v>
      </c>
      <c r="C1744" s="130" t="str">
        <f>IF(FN_MC!B1748="","*",FN_MC!B1748)</f>
        <v>*</v>
      </c>
      <c r="D1744" s="130" t="str">
        <f>IF(FN_MC!D1748="","*",FN_MC!D1748)</f>
        <v>*</v>
      </c>
      <c r="E1744" s="130" t="str">
        <f>IF(FN_MC!H1748="","*",FN_MC!H1748)</f>
        <v>*</v>
      </c>
      <c r="F1744" s="148" t="str">
        <f>IF(FN_MC!M1748="","*",FN_MC!M1748)</f>
        <v>*</v>
      </c>
      <c r="G1744" s="130" t="str">
        <f>IF(FN_MC!I1748="","*",FN_MC!I1748)</f>
        <v>*</v>
      </c>
      <c r="H1744" s="130" t="str">
        <f>IF(FN_MC!AB1748="","*",FN_MC!AB1748)</f>
        <v>*</v>
      </c>
      <c r="I1744" s="130" t="str">
        <f>IF(FN_MC!AC1748="","*",FN_MC!AC1748)</f>
        <v>*</v>
      </c>
      <c r="J1744" s="131" t="str">
        <f>IF(FN_MC!AA1748="","*",FN_MC!AA1748)</f>
        <v>*</v>
      </c>
      <c r="K1744" s="143" t="str">
        <f>IF(FN_MC!AD1748="","*",FN_MC!AD1748)</f>
        <v>*</v>
      </c>
    </row>
    <row r="1745" spans="2:11" hidden="1">
      <c r="B1745" s="129" t="str">
        <f>IF(FN_MC!Y1749="","*",FN_MC!Y1749)</f>
        <v>*</v>
      </c>
      <c r="C1745" s="130" t="str">
        <f>IF(FN_MC!B1749="","*",FN_MC!B1749)</f>
        <v>*</v>
      </c>
      <c r="D1745" s="130" t="str">
        <f>IF(FN_MC!D1749="","*",FN_MC!D1749)</f>
        <v>*</v>
      </c>
      <c r="E1745" s="130" t="str">
        <f>IF(FN_MC!H1749="","*",FN_MC!H1749)</f>
        <v>*</v>
      </c>
      <c r="F1745" s="148" t="str">
        <f>IF(FN_MC!M1749="","*",FN_MC!M1749)</f>
        <v>*</v>
      </c>
      <c r="G1745" s="130" t="str">
        <f>IF(FN_MC!I1749="","*",FN_MC!I1749)</f>
        <v>*</v>
      </c>
      <c r="H1745" s="130" t="str">
        <f>IF(FN_MC!AB1749="","*",FN_MC!AB1749)</f>
        <v>*</v>
      </c>
      <c r="I1745" s="130" t="str">
        <f>IF(FN_MC!AC1749="","*",FN_MC!AC1749)</f>
        <v>*</v>
      </c>
      <c r="J1745" s="131" t="str">
        <f>IF(FN_MC!AA1749="","*",FN_MC!AA1749)</f>
        <v>*</v>
      </c>
      <c r="K1745" s="143" t="str">
        <f>IF(FN_MC!AD1749="","*",FN_MC!AD1749)</f>
        <v>*</v>
      </c>
    </row>
    <row r="1746" spans="2:11" hidden="1">
      <c r="B1746" s="129" t="str">
        <f>IF(FN_MC!Y1750="","*",FN_MC!Y1750)</f>
        <v>*</v>
      </c>
      <c r="C1746" s="130" t="str">
        <f>IF(FN_MC!B1750="","*",FN_MC!B1750)</f>
        <v>*</v>
      </c>
      <c r="D1746" s="130" t="str">
        <f>IF(FN_MC!D1750="","*",FN_MC!D1750)</f>
        <v>*</v>
      </c>
      <c r="E1746" s="130" t="str">
        <f>IF(FN_MC!H1750="","*",FN_MC!H1750)</f>
        <v>*</v>
      </c>
      <c r="F1746" s="148" t="str">
        <f>IF(FN_MC!M1750="","*",FN_MC!M1750)</f>
        <v>*</v>
      </c>
      <c r="G1746" s="130" t="str">
        <f>IF(FN_MC!I1750="","*",FN_MC!I1750)</f>
        <v>*</v>
      </c>
      <c r="H1746" s="130" t="str">
        <f>IF(FN_MC!AB1750="","*",FN_MC!AB1750)</f>
        <v>*</v>
      </c>
      <c r="I1746" s="130" t="str">
        <f>IF(FN_MC!AC1750="","*",FN_MC!AC1750)</f>
        <v>*</v>
      </c>
      <c r="J1746" s="131" t="str">
        <f>IF(FN_MC!AA1750="","*",FN_MC!AA1750)</f>
        <v>*</v>
      </c>
      <c r="K1746" s="143" t="str">
        <f>IF(FN_MC!AD1750="","*",FN_MC!AD1750)</f>
        <v>*</v>
      </c>
    </row>
    <row r="1747" spans="2:11" hidden="1">
      <c r="B1747" s="129" t="str">
        <f>IF(FN_MC!Y1751="","*",FN_MC!Y1751)</f>
        <v>*</v>
      </c>
      <c r="C1747" s="130" t="str">
        <f>IF(FN_MC!B1751="","*",FN_MC!B1751)</f>
        <v>*</v>
      </c>
      <c r="D1747" s="130" t="str">
        <f>IF(FN_MC!D1751="","*",FN_MC!D1751)</f>
        <v>*</v>
      </c>
      <c r="E1747" s="130" t="str">
        <f>IF(FN_MC!H1751="","*",FN_MC!H1751)</f>
        <v>*</v>
      </c>
      <c r="F1747" s="148" t="str">
        <f>IF(FN_MC!M1751="","*",FN_MC!M1751)</f>
        <v>*</v>
      </c>
      <c r="G1747" s="130" t="str">
        <f>IF(FN_MC!I1751="","*",FN_MC!I1751)</f>
        <v>*</v>
      </c>
      <c r="H1747" s="130" t="str">
        <f>IF(FN_MC!AB1751="","*",FN_MC!AB1751)</f>
        <v>*</v>
      </c>
      <c r="I1747" s="130" t="str">
        <f>IF(FN_MC!AC1751="","*",FN_MC!AC1751)</f>
        <v>*</v>
      </c>
      <c r="J1747" s="131" t="str">
        <f>IF(FN_MC!AA1751="","*",FN_MC!AA1751)</f>
        <v>*</v>
      </c>
      <c r="K1747" s="143" t="str">
        <f>IF(FN_MC!AD1751="","*",FN_MC!AD1751)</f>
        <v>*</v>
      </c>
    </row>
    <row r="1748" spans="2:11" hidden="1">
      <c r="B1748" s="129" t="str">
        <f>IF(FN_MC!Y1752="","*",FN_MC!Y1752)</f>
        <v>*</v>
      </c>
      <c r="C1748" s="130" t="str">
        <f>IF(FN_MC!B1752="","*",FN_MC!B1752)</f>
        <v>*</v>
      </c>
      <c r="D1748" s="130" t="str">
        <f>IF(FN_MC!D1752="","*",FN_MC!D1752)</f>
        <v>*</v>
      </c>
      <c r="E1748" s="130" t="str">
        <f>IF(FN_MC!H1752="","*",FN_MC!H1752)</f>
        <v>*</v>
      </c>
      <c r="F1748" s="148" t="str">
        <f>IF(FN_MC!M1752="","*",FN_MC!M1752)</f>
        <v>*</v>
      </c>
      <c r="G1748" s="130" t="str">
        <f>IF(FN_MC!I1752="","*",FN_MC!I1752)</f>
        <v>*</v>
      </c>
      <c r="H1748" s="130" t="str">
        <f>IF(FN_MC!AB1752="","*",FN_MC!AB1752)</f>
        <v>*</v>
      </c>
      <c r="I1748" s="130" t="str">
        <f>IF(FN_MC!AC1752="","*",FN_MC!AC1752)</f>
        <v>*</v>
      </c>
      <c r="J1748" s="131" t="str">
        <f>IF(FN_MC!AA1752="","*",FN_MC!AA1752)</f>
        <v>*</v>
      </c>
      <c r="K1748" s="143" t="str">
        <f>IF(FN_MC!AD1752="","*",FN_MC!AD1752)</f>
        <v>*</v>
      </c>
    </row>
    <row r="1749" spans="2:11" hidden="1">
      <c r="B1749" s="129" t="str">
        <f>IF(FN_MC!Y1753="","*",FN_MC!Y1753)</f>
        <v>*</v>
      </c>
      <c r="C1749" s="130" t="str">
        <f>IF(FN_MC!B1753="","*",FN_MC!B1753)</f>
        <v>*</v>
      </c>
      <c r="D1749" s="130" t="str">
        <f>IF(FN_MC!D1753="","*",FN_MC!D1753)</f>
        <v>*</v>
      </c>
      <c r="E1749" s="130" t="str">
        <f>IF(FN_MC!H1753="","*",FN_MC!H1753)</f>
        <v>*</v>
      </c>
      <c r="F1749" s="148" t="str">
        <f>IF(FN_MC!M1753="","*",FN_MC!M1753)</f>
        <v>*</v>
      </c>
      <c r="G1749" s="130" t="str">
        <f>IF(FN_MC!I1753="","*",FN_MC!I1753)</f>
        <v>*</v>
      </c>
      <c r="H1749" s="130" t="str">
        <f>IF(FN_MC!AB1753="","*",FN_MC!AB1753)</f>
        <v>*</v>
      </c>
      <c r="I1749" s="130" t="str">
        <f>IF(FN_MC!AC1753="","*",FN_MC!AC1753)</f>
        <v>*</v>
      </c>
      <c r="J1749" s="131" t="str">
        <f>IF(FN_MC!AA1753="","*",FN_MC!AA1753)</f>
        <v>*</v>
      </c>
      <c r="K1749" s="143" t="str">
        <f>IF(FN_MC!AD1753="","*",FN_MC!AD1753)</f>
        <v>*</v>
      </c>
    </row>
    <row r="1750" spans="2:11" hidden="1">
      <c r="B1750" s="129" t="str">
        <f>IF(FN_MC!Y1754="","*",FN_MC!Y1754)</f>
        <v>*</v>
      </c>
      <c r="C1750" s="130" t="str">
        <f>IF(FN_MC!B1754="","*",FN_MC!B1754)</f>
        <v>*</v>
      </c>
      <c r="D1750" s="130" t="str">
        <f>IF(FN_MC!D1754="","*",FN_MC!D1754)</f>
        <v>*</v>
      </c>
      <c r="E1750" s="130" t="str">
        <f>IF(FN_MC!H1754="","*",FN_MC!H1754)</f>
        <v>*</v>
      </c>
      <c r="F1750" s="148" t="str">
        <f>IF(FN_MC!M1754="","*",FN_MC!M1754)</f>
        <v>*</v>
      </c>
      <c r="G1750" s="130" t="str">
        <f>IF(FN_MC!I1754="","*",FN_MC!I1754)</f>
        <v>*</v>
      </c>
      <c r="H1750" s="130" t="str">
        <f>IF(FN_MC!AB1754="","*",FN_MC!AB1754)</f>
        <v>*</v>
      </c>
      <c r="I1750" s="130" t="str">
        <f>IF(FN_MC!AC1754="","*",FN_MC!AC1754)</f>
        <v>*</v>
      </c>
      <c r="J1750" s="131" t="str">
        <f>IF(FN_MC!AA1754="","*",FN_MC!AA1754)</f>
        <v>*</v>
      </c>
      <c r="K1750" s="143" t="str">
        <f>IF(FN_MC!AD1754="","*",FN_MC!AD1754)</f>
        <v>*</v>
      </c>
    </row>
    <row r="1751" spans="2:11" hidden="1">
      <c r="B1751" s="129" t="str">
        <f>IF(FN_MC!Y1755="","*",FN_MC!Y1755)</f>
        <v>*</v>
      </c>
      <c r="C1751" s="130" t="str">
        <f>IF(FN_MC!B1755="","*",FN_MC!B1755)</f>
        <v>*</v>
      </c>
      <c r="D1751" s="130" t="str">
        <f>IF(FN_MC!D1755="","*",FN_MC!D1755)</f>
        <v>*</v>
      </c>
      <c r="E1751" s="130" t="str">
        <f>IF(FN_MC!H1755="","*",FN_MC!H1755)</f>
        <v>*</v>
      </c>
      <c r="F1751" s="148" t="str">
        <f>IF(FN_MC!M1755="","*",FN_MC!M1755)</f>
        <v>*</v>
      </c>
      <c r="G1751" s="130" t="str">
        <f>IF(FN_MC!I1755="","*",FN_MC!I1755)</f>
        <v>*</v>
      </c>
      <c r="H1751" s="130" t="str">
        <f>IF(FN_MC!AB1755="","*",FN_MC!AB1755)</f>
        <v>*</v>
      </c>
      <c r="I1751" s="130" t="str">
        <f>IF(FN_MC!AC1755="","*",FN_MC!AC1755)</f>
        <v>*</v>
      </c>
      <c r="J1751" s="131" t="str">
        <f>IF(FN_MC!AA1755="","*",FN_MC!AA1755)</f>
        <v>*</v>
      </c>
      <c r="K1751" s="143" t="str">
        <f>IF(FN_MC!AD1755="","*",FN_MC!AD1755)</f>
        <v>*</v>
      </c>
    </row>
    <row r="1752" spans="2:11" hidden="1">
      <c r="B1752" s="129" t="str">
        <f>IF(FN_MC!Y1756="","*",FN_MC!Y1756)</f>
        <v>*</v>
      </c>
      <c r="C1752" s="130" t="str">
        <f>IF(FN_MC!B1756="","*",FN_MC!B1756)</f>
        <v>*</v>
      </c>
      <c r="D1752" s="130" t="str">
        <f>IF(FN_MC!D1756="","*",FN_MC!D1756)</f>
        <v>*</v>
      </c>
      <c r="E1752" s="130" t="str">
        <f>IF(FN_MC!H1756="","*",FN_MC!H1756)</f>
        <v>*</v>
      </c>
      <c r="F1752" s="148" t="str">
        <f>IF(FN_MC!M1756="","*",FN_MC!M1756)</f>
        <v>*</v>
      </c>
      <c r="G1752" s="130" t="str">
        <f>IF(FN_MC!I1756="","*",FN_MC!I1756)</f>
        <v>*</v>
      </c>
      <c r="H1752" s="130" t="str">
        <f>IF(FN_MC!AB1756="","*",FN_MC!AB1756)</f>
        <v>*</v>
      </c>
      <c r="I1752" s="130" t="str">
        <f>IF(FN_MC!AC1756="","*",FN_MC!AC1756)</f>
        <v>*</v>
      </c>
      <c r="J1752" s="131" t="str">
        <f>IF(FN_MC!AA1756="","*",FN_MC!AA1756)</f>
        <v>*</v>
      </c>
      <c r="K1752" s="143" t="str">
        <f>IF(FN_MC!AD1756="","*",FN_MC!AD1756)</f>
        <v>*</v>
      </c>
    </row>
    <row r="1753" spans="2:11" hidden="1">
      <c r="B1753" s="129" t="str">
        <f>IF(FN_MC!Y1757="","*",FN_MC!Y1757)</f>
        <v>*</v>
      </c>
      <c r="C1753" s="130" t="str">
        <f>IF(FN_MC!B1757="","*",FN_MC!B1757)</f>
        <v>*</v>
      </c>
      <c r="D1753" s="130" t="str">
        <f>IF(FN_MC!D1757="","*",FN_MC!D1757)</f>
        <v>*</v>
      </c>
      <c r="E1753" s="130" t="str">
        <f>IF(FN_MC!H1757="","*",FN_MC!H1757)</f>
        <v>*</v>
      </c>
      <c r="F1753" s="148" t="str">
        <f>IF(FN_MC!M1757="","*",FN_MC!M1757)</f>
        <v>*</v>
      </c>
      <c r="G1753" s="130" t="str">
        <f>IF(FN_MC!I1757="","*",FN_MC!I1757)</f>
        <v>*</v>
      </c>
      <c r="H1753" s="130" t="str">
        <f>IF(FN_MC!AB1757="","*",FN_MC!AB1757)</f>
        <v>*</v>
      </c>
      <c r="I1753" s="130" t="str">
        <f>IF(FN_MC!AC1757="","*",FN_MC!AC1757)</f>
        <v>*</v>
      </c>
      <c r="J1753" s="131" t="str">
        <f>IF(FN_MC!AA1757="","*",FN_MC!AA1757)</f>
        <v>*</v>
      </c>
      <c r="K1753" s="143" t="str">
        <f>IF(FN_MC!AD1757="","*",FN_MC!AD1757)</f>
        <v>*</v>
      </c>
    </row>
    <row r="1754" spans="2:11" hidden="1">
      <c r="B1754" s="129" t="str">
        <f>IF(FN_MC!Y1758="","*",FN_MC!Y1758)</f>
        <v>*</v>
      </c>
      <c r="C1754" s="130" t="str">
        <f>IF(FN_MC!B1758="","*",FN_MC!B1758)</f>
        <v>*</v>
      </c>
      <c r="D1754" s="130" t="str">
        <f>IF(FN_MC!D1758="","*",FN_MC!D1758)</f>
        <v>*</v>
      </c>
      <c r="E1754" s="130" t="str">
        <f>IF(FN_MC!H1758="","*",FN_MC!H1758)</f>
        <v>*</v>
      </c>
      <c r="F1754" s="148" t="str">
        <f>IF(FN_MC!M1758="","*",FN_MC!M1758)</f>
        <v>*</v>
      </c>
      <c r="G1754" s="130" t="str">
        <f>IF(FN_MC!I1758="","*",FN_MC!I1758)</f>
        <v>*</v>
      </c>
      <c r="H1754" s="130" t="str">
        <f>IF(FN_MC!AB1758="","*",FN_MC!AB1758)</f>
        <v>*</v>
      </c>
      <c r="I1754" s="130" t="str">
        <f>IF(FN_MC!AC1758="","*",FN_MC!AC1758)</f>
        <v>*</v>
      </c>
      <c r="J1754" s="131" t="str">
        <f>IF(FN_MC!AA1758="","*",FN_MC!AA1758)</f>
        <v>*</v>
      </c>
      <c r="K1754" s="143" t="str">
        <f>IF(FN_MC!AD1758="","*",FN_MC!AD1758)</f>
        <v>*</v>
      </c>
    </row>
    <row r="1755" spans="2:11" hidden="1">
      <c r="B1755" s="129" t="str">
        <f>IF(FN_MC!Y1759="","*",FN_MC!Y1759)</f>
        <v>*</v>
      </c>
      <c r="C1755" s="130" t="str">
        <f>IF(FN_MC!B1759="","*",FN_MC!B1759)</f>
        <v>*</v>
      </c>
      <c r="D1755" s="130" t="str">
        <f>IF(FN_MC!D1759="","*",FN_MC!D1759)</f>
        <v>*</v>
      </c>
      <c r="E1755" s="130" t="str">
        <f>IF(FN_MC!H1759="","*",FN_MC!H1759)</f>
        <v>*</v>
      </c>
      <c r="F1755" s="148" t="str">
        <f>IF(FN_MC!M1759="","*",FN_MC!M1759)</f>
        <v>*</v>
      </c>
      <c r="G1755" s="130" t="str">
        <f>IF(FN_MC!I1759="","*",FN_MC!I1759)</f>
        <v>*</v>
      </c>
      <c r="H1755" s="130" t="str">
        <f>IF(FN_MC!AB1759="","*",FN_MC!AB1759)</f>
        <v>*</v>
      </c>
      <c r="I1755" s="130" t="str">
        <f>IF(FN_MC!AC1759="","*",FN_MC!AC1759)</f>
        <v>*</v>
      </c>
      <c r="J1755" s="131" t="str">
        <f>IF(FN_MC!AA1759="","*",FN_MC!AA1759)</f>
        <v>*</v>
      </c>
      <c r="K1755" s="143" t="str">
        <f>IF(FN_MC!AD1759="","*",FN_MC!AD1759)</f>
        <v>*</v>
      </c>
    </row>
    <row r="1756" spans="2:11" hidden="1">
      <c r="B1756" s="129" t="str">
        <f>IF(FN_MC!Y1760="","*",FN_MC!Y1760)</f>
        <v>*</v>
      </c>
      <c r="C1756" s="130" t="str">
        <f>IF(FN_MC!B1760="","*",FN_MC!B1760)</f>
        <v>*</v>
      </c>
      <c r="D1756" s="130" t="str">
        <f>IF(FN_MC!D1760="","*",FN_MC!D1760)</f>
        <v>*</v>
      </c>
      <c r="E1756" s="130" t="str">
        <f>IF(FN_MC!H1760="","*",FN_MC!H1760)</f>
        <v>*</v>
      </c>
      <c r="F1756" s="148" t="str">
        <f>IF(FN_MC!M1760="","*",FN_MC!M1760)</f>
        <v>*</v>
      </c>
      <c r="G1756" s="130" t="str">
        <f>IF(FN_MC!I1760="","*",FN_MC!I1760)</f>
        <v>*</v>
      </c>
      <c r="H1756" s="130" t="str">
        <f>IF(FN_MC!AB1760="","*",FN_MC!AB1760)</f>
        <v>*</v>
      </c>
      <c r="I1756" s="130" t="str">
        <f>IF(FN_MC!AC1760="","*",FN_MC!AC1760)</f>
        <v>*</v>
      </c>
      <c r="J1756" s="131" t="str">
        <f>IF(FN_MC!AA1760="","*",FN_MC!AA1760)</f>
        <v>*</v>
      </c>
      <c r="K1756" s="143" t="str">
        <f>IF(FN_MC!AD1760="","*",FN_MC!AD1760)</f>
        <v>*</v>
      </c>
    </row>
    <row r="1757" spans="2:11" hidden="1">
      <c r="B1757" s="129" t="str">
        <f>IF(FN_MC!Y1761="","*",FN_MC!Y1761)</f>
        <v>*</v>
      </c>
      <c r="C1757" s="130" t="str">
        <f>IF(FN_MC!B1761="","*",FN_MC!B1761)</f>
        <v>*</v>
      </c>
      <c r="D1757" s="130" t="str">
        <f>IF(FN_MC!D1761="","*",FN_MC!D1761)</f>
        <v>*</v>
      </c>
      <c r="E1757" s="130" t="str">
        <f>IF(FN_MC!H1761="","*",FN_MC!H1761)</f>
        <v>*</v>
      </c>
      <c r="F1757" s="148" t="str">
        <f>IF(FN_MC!M1761="","*",FN_MC!M1761)</f>
        <v>*</v>
      </c>
      <c r="G1757" s="130" t="str">
        <f>IF(FN_MC!I1761="","*",FN_MC!I1761)</f>
        <v>*</v>
      </c>
      <c r="H1757" s="130" t="str">
        <f>IF(FN_MC!AB1761="","*",FN_MC!AB1761)</f>
        <v>*</v>
      </c>
      <c r="I1757" s="130" t="str">
        <f>IF(FN_MC!AC1761="","*",FN_MC!AC1761)</f>
        <v>*</v>
      </c>
      <c r="J1757" s="131" t="str">
        <f>IF(FN_MC!AA1761="","*",FN_MC!AA1761)</f>
        <v>*</v>
      </c>
      <c r="K1757" s="143" t="str">
        <f>IF(FN_MC!AD1761="","*",FN_MC!AD1761)</f>
        <v>*</v>
      </c>
    </row>
    <row r="1758" spans="2:11" hidden="1">
      <c r="B1758" s="129" t="str">
        <f>IF(FN_MC!Y1762="","*",FN_MC!Y1762)</f>
        <v>*</v>
      </c>
      <c r="C1758" s="130" t="str">
        <f>IF(FN_MC!B1762="","*",FN_MC!B1762)</f>
        <v>*</v>
      </c>
      <c r="D1758" s="130" t="str">
        <f>IF(FN_MC!D1762="","*",FN_MC!D1762)</f>
        <v>*</v>
      </c>
      <c r="E1758" s="130" t="str">
        <f>IF(FN_MC!H1762="","*",FN_MC!H1762)</f>
        <v>*</v>
      </c>
      <c r="F1758" s="148" t="str">
        <f>IF(FN_MC!M1762="","*",FN_MC!M1762)</f>
        <v>*</v>
      </c>
      <c r="G1758" s="130" t="str">
        <f>IF(FN_MC!I1762="","*",FN_MC!I1762)</f>
        <v>*</v>
      </c>
      <c r="H1758" s="130" t="str">
        <f>IF(FN_MC!AB1762="","*",FN_MC!AB1762)</f>
        <v>*</v>
      </c>
      <c r="I1758" s="130" t="str">
        <f>IF(FN_MC!AC1762="","*",FN_MC!AC1762)</f>
        <v>*</v>
      </c>
      <c r="J1758" s="131" t="str">
        <f>IF(FN_MC!AA1762="","*",FN_MC!AA1762)</f>
        <v>*</v>
      </c>
      <c r="K1758" s="143" t="str">
        <f>IF(FN_MC!AD1762="","*",FN_MC!AD1762)</f>
        <v>*</v>
      </c>
    </row>
    <row r="1759" spans="2:11" hidden="1">
      <c r="B1759" s="129" t="str">
        <f>IF(FN_MC!Y1763="","*",FN_MC!Y1763)</f>
        <v>*</v>
      </c>
      <c r="C1759" s="130" t="str">
        <f>IF(FN_MC!B1763="","*",FN_MC!B1763)</f>
        <v>*</v>
      </c>
      <c r="D1759" s="130" t="str">
        <f>IF(FN_MC!D1763="","*",FN_MC!D1763)</f>
        <v>*</v>
      </c>
      <c r="E1759" s="130" t="str">
        <f>IF(FN_MC!H1763="","*",FN_MC!H1763)</f>
        <v>*</v>
      </c>
      <c r="F1759" s="148" t="str">
        <f>IF(FN_MC!M1763="","*",FN_MC!M1763)</f>
        <v>*</v>
      </c>
      <c r="G1759" s="130" t="str">
        <f>IF(FN_MC!I1763="","*",FN_MC!I1763)</f>
        <v>*</v>
      </c>
      <c r="H1759" s="130" t="str">
        <f>IF(FN_MC!AB1763="","*",FN_MC!AB1763)</f>
        <v>*</v>
      </c>
      <c r="I1759" s="130" t="str">
        <f>IF(FN_MC!AC1763="","*",FN_MC!AC1763)</f>
        <v>*</v>
      </c>
      <c r="J1759" s="131" t="str">
        <f>IF(FN_MC!AA1763="","*",FN_MC!AA1763)</f>
        <v>*</v>
      </c>
      <c r="K1759" s="143" t="str">
        <f>IF(FN_MC!AD1763="","*",FN_MC!AD1763)</f>
        <v>*</v>
      </c>
    </row>
    <row r="1760" spans="2:11" hidden="1">
      <c r="B1760" s="129" t="str">
        <f>IF(FN_MC!Y1764="","*",FN_MC!Y1764)</f>
        <v>*</v>
      </c>
      <c r="C1760" s="130" t="str">
        <f>IF(FN_MC!B1764="","*",FN_MC!B1764)</f>
        <v>*</v>
      </c>
      <c r="D1760" s="130" t="str">
        <f>IF(FN_MC!D1764="","*",FN_MC!D1764)</f>
        <v>*</v>
      </c>
      <c r="E1760" s="130" t="str">
        <f>IF(FN_MC!H1764="","*",FN_MC!H1764)</f>
        <v>*</v>
      </c>
      <c r="F1760" s="148" t="str">
        <f>IF(FN_MC!M1764="","*",FN_MC!M1764)</f>
        <v>*</v>
      </c>
      <c r="G1760" s="130" t="str">
        <f>IF(FN_MC!I1764="","*",FN_MC!I1764)</f>
        <v>*</v>
      </c>
      <c r="H1760" s="130" t="str">
        <f>IF(FN_MC!AB1764="","*",FN_MC!AB1764)</f>
        <v>*</v>
      </c>
      <c r="I1760" s="130" t="str">
        <f>IF(FN_MC!AC1764="","*",FN_MC!AC1764)</f>
        <v>*</v>
      </c>
      <c r="J1760" s="131" t="str">
        <f>IF(FN_MC!AA1764="","*",FN_MC!AA1764)</f>
        <v>*</v>
      </c>
      <c r="K1760" s="143" t="str">
        <f>IF(FN_MC!AD1764="","*",FN_MC!AD1764)</f>
        <v>*</v>
      </c>
    </row>
    <row r="1761" spans="2:11" hidden="1">
      <c r="B1761" s="129" t="str">
        <f>IF(FN_MC!Y1765="","*",FN_MC!Y1765)</f>
        <v>*</v>
      </c>
      <c r="C1761" s="130" t="str">
        <f>IF(FN_MC!B1765="","*",FN_MC!B1765)</f>
        <v>*</v>
      </c>
      <c r="D1761" s="130" t="str">
        <f>IF(FN_MC!D1765="","*",FN_MC!D1765)</f>
        <v>*</v>
      </c>
      <c r="E1761" s="130" t="str">
        <f>IF(FN_MC!H1765="","*",FN_MC!H1765)</f>
        <v>*</v>
      </c>
      <c r="F1761" s="148" t="str">
        <f>IF(FN_MC!M1765="","*",FN_MC!M1765)</f>
        <v>*</v>
      </c>
      <c r="G1761" s="130" t="str">
        <f>IF(FN_MC!I1765="","*",FN_MC!I1765)</f>
        <v>*</v>
      </c>
      <c r="H1761" s="130" t="str">
        <f>IF(FN_MC!AB1765="","*",FN_MC!AB1765)</f>
        <v>*</v>
      </c>
      <c r="I1761" s="130" t="str">
        <f>IF(FN_MC!AC1765="","*",FN_MC!AC1765)</f>
        <v>*</v>
      </c>
      <c r="J1761" s="131" t="str">
        <f>IF(FN_MC!AA1765="","*",FN_MC!AA1765)</f>
        <v>*</v>
      </c>
      <c r="K1761" s="143" t="str">
        <f>IF(FN_MC!AD1765="","*",FN_MC!AD1765)</f>
        <v>*</v>
      </c>
    </row>
    <row r="1762" spans="2:11" hidden="1">
      <c r="B1762" s="129" t="str">
        <f>IF(FN_MC!Y1766="","*",FN_MC!Y1766)</f>
        <v>*</v>
      </c>
      <c r="C1762" s="130" t="str">
        <f>IF(FN_MC!B1766="","*",FN_MC!B1766)</f>
        <v>*</v>
      </c>
      <c r="D1762" s="130" t="str">
        <f>IF(FN_MC!D1766="","*",FN_MC!D1766)</f>
        <v>*</v>
      </c>
      <c r="E1762" s="130" t="str">
        <f>IF(FN_MC!H1766="","*",FN_MC!H1766)</f>
        <v>*</v>
      </c>
      <c r="F1762" s="148" t="str">
        <f>IF(FN_MC!M1766="","*",FN_MC!M1766)</f>
        <v>*</v>
      </c>
      <c r="G1762" s="130" t="str">
        <f>IF(FN_MC!I1766="","*",FN_MC!I1766)</f>
        <v>*</v>
      </c>
      <c r="H1762" s="130" t="str">
        <f>IF(FN_MC!AB1766="","*",FN_MC!AB1766)</f>
        <v>*</v>
      </c>
      <c r="I1762" s="130" t="str">
        <f>IF(FN_MC!AC1766="","*",FN_MC!AC1766)</f>
        <v>*</v>
      </c>
      <c r="J1762" s="131" t="str">
        <f>IF(FN_MC!AA1766="","*",FN_MC!AA1766)</f>
        <v>*</v>
      </c>
      <c r="K1762" s="143" t="str">
        <f>IF(FN_MC!AD1766="","*",FN_MC!AD1766)</f>
        <v>*</v>
      </c>
    </row>
    <row r="1763" spans="2:11" hidden="1">
      <c r="B1763" s="129" t="str">
        <f>IF(FN_MC!Y1767="","*",FN_MC!Y1767)</f>
        <v>*</v>
      </c>
      <c r="C1763" s="130" t="str">
        <f>IF(FN_MC!B1767="","*",FN_MC!B1767)</f>
        <v>*</v>
      </c>
      <c r="D1763" s="130" t="str">
        <f>IF(FN_MC!D1767="","*",FN_MC!D1767)</f>
        <v>*</v>
      </c>
      <c r="E1763" s="130" t="str">
        <f>IF(FN_MC!H1767="","*",FN_MC!H1767)</f>
        <v>*</v>
      </c>
      <c r="F1763" s="148" t="str">
        <f>IF(FN_MC!M1767="","*",FN_MC!M1767)</f>
        <v>*</v>
      </c>
      <c r="G1763" s="130" t="str">
        <f>IF(FN_MC!I1767="","*",FN_MC!I1767)</f>
        <v>*</v>
      </c>
      <c r="H1763" s="130" t="str">
        <f>IF(FN_MC!AB1767="","*",FN_MC!AB1767)</f>
        <v>*</v>
      </c>
      <c r="I1763" s="130" t="str">
        <f>IF(FN_MC!AC1767="","*",FN_MC!AC1767)</f>
        <v>*</v>
      </c>
      <c r="J1763" s="131" t="str">
        <f>IF(FN_MC!AA1767="","*",FN_MC!AA1767)</f>
        <v>*</v>
      </c>
      <c r="K1763" s="143" t="str">
        <f>IF(FN_MC!AD1767="","*",FN_MC!AD1767)</f>
        <v>*</v>
      </c>
    </row>
    <row r="1764" spans="2:11" hidden="1">
      <c r="B1764" s="129" t="str">
        <f>IF(FN_MC!Y1768="","*",FN_MC!Y1768)</f>
        <v>*</v>
      </c>
      <c r="C1764" s="130" t="str">
        <f>IF(FN_MC!B1768="","*",FN_MC!B1768)</f>
        <v>*</v>
      </c>
      <c r="D1764" s="130" t="str">
        <f>IF(FN_MC!D1768="","*",FN_MC!D1768)</f>
        <v>*</v>
      </c>
      <c r="E1764" s="130" t="str">
        <f>IF(FN_MC!H1768="","*",FN_MC!H1768)</f>
        <v>*</v>
      </c>
      <c r="F1764" s="148" t="str">
        <f>IF(FN_MC!M1768="","*",FN_MC!M1768)</f>
        <v>*</v>
      </c>
      <c r="G1764" s="130" t="str">
        <f>IF(FN_MC!I1768="","*",FN_MC!I1768)</f>
        <v>*</v>
      </c>
      <c r="H1764" s="130" t="str">
        <f>IF(FN_MC!AB1768="","*",FN_MC!AB1768)</f>
        <v>*</v>
      </c>
      <c r="I1764" s="130" t="str">
        <f>IF(FN_MC!AC1768="","*",FN_MC!AC1768)</f>
        <v>*</v>
      </c>
      <c r="J1764" s="131" t="str">
        <f>IF(FN_MC!AA1768="","*",FN_MC!AA1768)</f>
        <v>*</v>
      </c>
      <c r="K1764" s="143" t="str">
        <f>IF(FN_MC!AD1768="","*",FN_MC!AD1768)</f>
        <v>*</v>
      </c>
    </row>
    <row r="1765" spans="2:11" hidden="1">
      <c r="B1765" s="129" t="str">
        <f>IF(FN_MC!Y1769="","*",FN_MC!Y1769)</f>
        <v>*</v>
      </c>
      <c r="C1765" s="130" t="str">
        <f>IF(FN_MC!B1769="","*",FN_MC!B1769)</f>
        <v>*</v>
      </c>
      <c r="D1765" s="130" t="str">
        <f>IF(FN_MC!D1769="","*",FN_MC!D1769)</f>
        <v>*</v>
      </c>
      <c r="E1765" s="130" t="str">
        <f>IF(FN_MC!H1769="","*",FN_MC!H1769)</f>
        <v>*</v>
      </c>
      <c r="F1765" s="148" t="str">
        <f>IF(FN_MC!M1769="","*",FN_MC!M1769)</f>
        <v>*</v>
      </c>
      <c r="G1765" s="130" t="str">
        <f>IF(FN_MC!I1769="","*",FN_MC!I1769)</f>
        <v>*</v>
      </c>
      <c r="H1765" s="130" t="str">
        <f>IF(FN_MC!AB1769="","*",FN_MC!AB1769)</f>
        <v>*</v>
      </c>
      <c r="I1765" s="130" t="str">
        <f>IF(FN_MC!AC1769="","*",FN_MC!AC1769)</f>
        <v>*</v>
      </c>
      <c r="J1765" s="131" t="str">
        <f>IF(FN_MC!AA1769="","*",FN_MC!AA1769)</f>
        <v>*</v>
      </c>
      <c r="K1765" s="143" t="str">
        <f>IF(FN_MC!AD1769="","*",FN_MC!AD1769)</f>
        <v>*</v>
      </c>
    </row>
    <row r="1766" spans="2:11" hidden="1">
      <c r="B1766" s="129" t="str">
        <f>IF(FN_MC!Y1770="","*",FN_MC!Y1770)</f>
        <v>*</v>
      </c>
      <c r="C1766" s="130" t="str">
        <f>IF(FN_MC!B1770="","*",FN_MC!B1770)</f>
        <v>*</v>
      </c>
      <c r="D1766" s="130" t="str">
        <f>IF(FN_MC!D1770="","*",FN_MC!D1770)</f>
        <v>*</v>
      </c>
      <c r="E1766" s="130" t="str">
        <f>IF(FN_MC!H1770="","*",FN_MC!H1770)</f>
        <v>*</v>
      </c>
      <c r="F1766" s="148" t="str">
        <f>IF(FN_MC!M1770="","*",FN_MC!M1770)</f>
        <v>*</v>
      </c>
      <c r="G1766" s="130" t="str">
        <f>IF(FN_MC!I1770="","*",FN_MC!I1770)</f>
        <v>*</v>
      </c>
      <c r="H1766" s="130" t="str">
        <f>IF(FN_MC!AB1770="","*",FN_MC!AB1770)</f>
        <v>*</v>
      </c>
      <c r="I1766" s="130" t="str">
        <f>IF(FN_MC!AC1770="","*",FN_MC!AC1770)</f>
        <v>*</v>
      </c>
      <c r="J1766" s="131" t="str">
        <f>IF(FN_MC!AA1770="","*",FN_MC!AA1770)</f>
        <v>*</v>
      </c>
      <c r="K1766" s="143" t="str">
        <f>IF(FN_MC!AD1770="","*",FN_MC!AD1770)</f>
        <v>*</v>
      </c>
    </row>
    <row r="1767" spans="2:11" hidden="1">
      <c r="B1767" s="129" t="str">
        <f>IF(FN_MC!Y1771="","*",FN_MC!Y1771)</f>
        <v>*</v>
      </c>
      <c r="C1767" s="130" t="str">
        <f>IF(FN_MC!B1771="","*",FN_MC!B1771)</f>
        <v>*</v>
      </c>
      <c r="D1767" s="130" t="str">
        <f>IF(FN_MC!D1771="","*",FN_MC!D1771)</f>
        <v>*</v>
      </c>
      <c r="E1767" s="130" t="str">
        <f>IF(FN_MC!H1771="","*",FN_MC!H1771)</f>
        <v>*</v>
      </c>
      <c r="F1767" s="148" t="str">
        <f>IF(FN_MC!M1771="","*",FN_MC!M1771)</f>
        <v>*</v>
      </c>
      <c r="G1767" s="130" t="str">
        <f>IF(FN_MC!I1771="","*",FN_MC!I1771)</f>
        <v>*</v>
      </c>
      <c r="H1767" s="130" t="str">
        <f>IF(FN_MC!AB1771="","*",FN_MC!AB1771)</f>
        <v>*</v>
      </c>
      <c r="I1767" s="130" t="str">
        <f>IF(FN_MC!AC1771="","*",FN_MC!AC1771)</f>
        <v>*</v>
      </c>
      <c r="J1767" s="131" t="str">
        <f>IF(FN_MC!AA1771="","*",FN_MC!AA1771)</f>
        <v>*</v>
      </c>
      <c r="K1767" s="143" t="str">
        <f>IF(FN_MC!AD1771="","*",FN_MC!AD1771)</f>
        <v>*</v>
      </c>
    </row>
    <row r="1768" spans="2:11" hidden="1">
      <c r="B1768" s="129" t="str">
        <f>IF(FN_MC!Y1772="","*",FN_MC!Y1772)</f>
        <v>*</v>
      </c>
      <c r="C1768" s="130" t="str">
        <f>IF(FN_MC!B1772="","*",FN_MC!B1772)</f>
        <v>*</v>
      </c>
      <c r="D1768" s="130" t="str">
        <f>IF(FN_MC!D1772="","*",FN_MC!D1772)</f>
        <v>*</v>
      </c>
      <c r="E1768" s="130" t="str">
        <f>IF(FN_MC!H1772="","*",FN_MC!H1772)</f>
        <v>*</v>
      </c>
      <c r="F1768" s="148" t="str">
        <f>IF(FN_MC!M1772="","*",FN_MC!M1772)</f>
        <v>*</v>
      </c>
      <c r="G1768" s="130" t="str">
        <f>IF(FN_MC!I1772="","*",FN_MC!I1772)</f>
        <v>*</v>
      </c>
      <c r="H1768" s="130" t="str">
        <f>IF(FN_MC!AB1772="","*",FN_MC!AB1772)</f>
        <v>*</v>
      </c>
      <c r="I1768" s="130" t="str">
        <f>IF(FN_MC!AC1772="","*",FN_MC!AC1772)</f>
        <v>*</v>
      </c>
      <c r="J1768" s="131" t="str">
        <f>IF(FN_MC!AA1772="","*",FN_MC!AA1772)</f>
        <v>*</v>
      </c>
      <c r="K1768" s="143" t="str">
        <f>IF(FN_MC!AD1772="","*",FN_MC!AD1772)</f>
        <v>*</v>
      </c>
    </row>
    <row r="1769" spans="2:11" hidden="1">
      <c r="B1769" s="129" t="str">
        <f>IF(FN_MC!Y1773="","*",FN_MC!Y1773)</f>
        <v>*</v>
      </c>
      <c r="C1769" s="130" t="str">
        <f>IF(FN_MC!B1773="","*",FN_MC!B1773)</f>
        <v>*</v>
      </c>
      <c r="D1769" s="130" t="str">
        <f>IF(FN_MC!D1773="","*",FN_MC!D1773)</f>
        <v>*</v>
      </c>
      <c r="E1769" s="130" t="str">
        <f>IF(FN_MC!H1773="","*",FN_MC!H1773)</f>
        <v>*</v>
      </c>
      <c r="F1769" s="148" t="str">
        <f>IF(FN_MC!M1773="","*",FN_MC!M1773)</f>
        <v>*</v>
      </c>
      <c r="G1769" s="130" t="str">
        <f>IF(FN_MC!I1773="","*",FN_MC!I1773)</f>
        <v>*</v>
      </c>
      <c r="H1769" s="130" t="str">
        <f>IF(FN_MC!AB1773="","*",FN_MC!AB1773)</f>
        <v>*</v>
      </c>
      <c r="I1769" s="130" t="str">
        <f>IF(FN_MC!AC1773="","*",FN_MC!AC1773)</f>
        <v>*</v>
      </c>
      <c r="J1769" s="131" t="str">
        <f>IF(FN_MC!AA1773="","*",FN_MC!AA1773)</f>
        <v>*</v>
      </c>
      <c r="K1769" s="143" t="str">
        <f>IF(FN_MC!AD1773="","*",FN_MC!AD1773)</f>
        <v>*</v>
      </c>
    </row>
    <row r="1770" spans="2:11" hidden="1">
      <c r="B1770" s="129" t="str">
        <f>IF(FN_MC!Y1774="","*",FN_MC!Y1774)</f>
        <v>*</v>
      </c>
      <c r="C1770" s="130" t="str">
        <f>IF(FN_MC!B1774="","*",FN_MC!B1774)</f>
        <v>*</v>
      </c>
      <c r="D1770" s="130" t="str">
        <f>IF(FN_MC!D1774="","*",FN_MC!D1774)</f>
        <v>*</v>
      </c>
      <c r="E1770" s="130" t="str">
        <f>IF(FN_MC!H1774="","*",FN_MC!H1774)</f>
        <v>*</v>
      </c>
      <c r="F1770" s="148" t="str">
        <f>IF(FN_MC!M1774="","*",FN_MC!M1774)</f>
        <v>*</v>
      </c>
      <c r="G1770" s="130" t="str">
        <f>IF(FN_MC!I1774="","*",FN_MC!I1774)</f>
        <v>*</v>
      </c>
      <c r="H1770" s="130" t="str">
        <f>IF(FN_MC!AB1774="","*",FN_MC!AB1774)</f>
        <v>*</v>
      </c>
      <c r="I1770" s="130" t="str">
        <f>IF(FN_MC!AC1774="","*",FN_MC!AC1774)</f>
        <v>*</v>
      </c>
      <c r="J1770" s="131" t="str">
        <f>IF(FN_MC!AA1774="","*",FN_MC!AA1774)</f>
        <v>*</v>
      </c>
      <c r="K1770" s="143" t="str">
        <f>IF(FN_MC!AD1774="","*",FN_MC!AD1774)</f>
        <v>*</v>
      </c>
    </row>
    <row r="1771" spans="2:11" hidden="1">
      <c r="B1771" s="129" t="str">
        <f>IF(FN_MC!Y1775="","*",FN_MC!Y1775)</f>
        <v>*</v>
      </c>
      <c r="C1771" s="130" t="str">
        <f>IF(FN_MC!B1775="","*",FN_MC!B1775)</f>
        <v>*</v>
      </c>
      <c r="D1771" s="130" t="str">
        <f>IF(FN_MC!D1775="","*",FN_MC!D1775)</f>
        <v>*</v>
      </c>
      <c r="E1771" s="130" t="str">
        <f>IF(FN_MC!H1775="","*",FN_MC!H1775)</f>
        <v>*</v>
      </c>
      <c r="F1771" s="148" t="str">
        <f>IF(FN_MC!M1775="","*",FN_MC!M1775)</f>
        <v>*</v>
      </c>
      <c r="G1771" s="130" t="str">
        <f>IF(FN_MC!I1775="","*",FN_MC!I1775)</f>
        <v>*</v>
      </c>
      <c r="H1771" s="130" t="str">
        <f>IF(FN_MC!AB1775="","*",FN_MC!AB1775)</f>
        <v>*</v>
      </c>
      <c r="I1771" s="130" t="str">
        <f>IF(FN_MC!AC1775="","*",FN_MC!AC1775)</f>
        <v>*</v>
      </c>
      <c r="J1771" s="131" t="str">
        <f>IF(FN_MC!AA1775="","*",FN_MC!AA1775)</f>
        <v>*</v>
      </c>
      <c r="K1771" s="143" t="str">
        <f>IF(FN_MC!AD1775="","*",FN_MC!AD1775)</f>
        <v>*</v>
      </c>
    </row>
    <row r="1772" spans="2:11" hidden="1">
      <c r="B1772" s="129" t="str">
        <f>IF(FN_MC!Y1776="","*",FN_MC!Y1776)</f>
        <v>*</v>
      </c>
      <c r="C1772" s="130" t="str">
        <f>IF(FN_MC!B1776="","*",FN_MC!B1776)</f>
        <v>*</v>
      </c>
      <c r="D1772" s="130" t="str">
        <f>IF(FN_MC!D1776="","*",FN_MC!D1776)</f>
        <v>*</v>
      </c>
      <c r="E1772" s="130" t="str">
        <f>IF(FN_MC!H1776="","*",FN_MC!H1776)</f>
        <v>*</v>
      </c>
      <c r="F1772" s="148" t="str">
        <f>IF(FN_MC!M1776="","*",FN_MC!M1776)</f>
        <v>*</v>
      </c>
      <c r="G1772" s="130" t="str">
        <f>IF(FN_MC!I1776="","*",FN_MC!I1776)</f>
        <v>*</v>
      </c>
      <c r="H1772" s="130" t="str">
        <f>IF(FN_MC!AB1776="","*",FN_MC!AB1776)</f>
        <v>*</v>
      </c>
      <c r="I1772" s="130" t="str">
        <f>IF(FN_MC!AC1776="","*",FN_MC!AC1776)</f>
        <v>*</v>
      </c>
      <c r="J1772" s="131" t="str">
        <f>IF(FN_MC!AA1776="","*",FN_MC!AA1776)</f>
        <v>*</v>
      </c>
      <c r="K1772" s="143" t="str">
        <f>IF(FN_MC!AD1776="","*",FN_MC!AD1776)</f>
        <v>*</v>
      </c>
    </row>
    <row r="1773" spans="2:11" hidden="1">
      <c r="B1773" s="129" t="str">
        <f>IF(FN_MC!Y1777="","*",FN_MC!Y1777)</f>
        <v>*</v>
      </c>
      <c r="C1773" s="130" t="str">
        <f>IF(FN_MC!B1777="","*",FN_MC!B1777)</f>
        <v>*</v>
      </c>
      <c r="D1773" s="130" t="str">
        <f>IF(FN_MC!D1777="","*",FN_MC!D1777)</f>
        <v>*</v>
      </c>
      <c r="E1773" s="130" t="str">
        <f>IF(FN_MC!H1777="","*",FN_MC!H1777)</f>
        <v>*</v>
      </c>
      <c r="F1773" s="148" t="str">
        <f>IF(FN_MC!M1777="","*",FN_MC!M1777)</f>
        <v>*</v>
      </c>
      <c r="G1773" s="130" t="str">
        <f>IF(FN_MC!I1777="","*",FN_MC!I1777)</f>
        <v>*</v>
      </c>
      <c r="H1773" s="130" t="str">
        <f>IF(FN_MC!AB1777="","*",FN_MC!AB1777)</f>
        <v>*</v>
      </c>
      <c r="I1773" s="130" t="str">
        <f>IF(FN_MC!AC1777="","*",FN_MC!AC1777)</f>
        <v>*</v>
      </c>
      <c r="J1773" s="131" t="str">
        <f>IF(FN_MC!AA1777="","*",FN_MC!AA1777)</f>
        <v>*</v>
      </c>
      <c r="K1773" s="143" t="str">
        <f>IF(FN_MC!AD1777="","*",FN_MC!AD1777)</f>
        <v>*</v>
      </c>
    </row>
    <row r="1774" spans="2:11" hidden="1">
      <c r="B1774" s="129" t="str">
        <f>IF(FN_MC!Y1778="","*",FN_MC!Y1778)</f>
        <v>*</v>
      </c>
      <c r="C1774" s="130" t="str">
        <f>IF(FN_MC!B1778="","*",FN_MC!B1778)</f>
        <v>*</v>
      </c>
      <c r="D1774" s="130" t="str">
        <f>IF(FN_MC!D1778="","*",FN_MC!D1778)</f>
        <v>*</v>
      </c>
      <c r="E1774" s="130" t="str">
        <f>IF(FN_MC!H1778="","*",FN_MC!H1778)</f>
        <v>*</v>
      </c>
      <c r="F1774" s="148" t="str">
        <f>IF(FN_MC!M1778="","*",FN_MC!M1778)</f>
        <v>*</v>
      </c>
      <c r="G1774" s="130" t="str">
        <f>IF(FN_MC!I1778="","*",FN_MC!I1778)</f>
        <v>*</v>
      </c>
      <c r="H1774" s="130" t="str">
        <f>IF(FN_MC!AB1778="","*",FN_MC!AB1778)</f>
        <v>*</v>
      </c>
      <c r="I1774" s="130" t="str">
        <f>IF(FN_MC!AC1778="","*",FN_MC!AC1778)</f>
        <v>*</v>
      </c>
      <c r="J1774" s="131" t="str">
        <f>IF(FN_MC!AA1778="","*",FN_MC!AA1778)</f>
        <v>*</v>
      </c>
      <c r="K1774" s="143" t="str">
        <f>IF(FN_MC!AD1778="","*",FN_MC!AD1778)</f>
        <v>*</v>
      </c>
    </row>
    <row r="1775" spans="2:11" hidden="1">
      <c r="B1775" s="129" t="str">
        <f>IF(FN_MC!Y1779="","*",FN_MC!Y1779)</f>
        <v>*</v>
      </c>
      <c r="C1775" s="130" t="str">
        <f>IF(FN_MC!B1779="","*",FN_MC!B1779)</f>
        <v>*</v>
      </c>
      <c r="D1775" s="130" t="str">
        <f>IF(FN_MC!D1779="","*",FN_MC!D1779)</f>
        <v>*</v>
      </c>
      <c r="E1775" s="130" t="str">
        <f>IF(FN_MC!H1779="","*",FN_MC!H1779)</f>
        <v>*</v>
      </c>
      <c r="F1775" s="148" t="str">
        <f>IF(FN_MC!M1779="","*",FN_MC!M1779)</f>
        <v>*</v>
      </c>
      <c r="G1775" s="130" t="str">
        <f>IF(FN_MC!I1779="","*",FN_MC!I1779)</f>
        <v>*</v>
      </c>
      <c r="H1775" s="130" t="str">
        <f>IF(FN_MC!AB1779="","*",FN_MC!AB1779)</f>
        <v>*</v>
      </c>
      <c r="I1775" s="130" t="str">
        <f>IF(FN_MC!AC1779="","*",FN_MC!AC1779)</f>
        <v>*</v>
      </c>
      <c r="J1775" s="131" t="str">
        <f>IF(FN_MC!AA1779="","*",FN_MC!AA1779)</f>
        <v>*</v>
      </c>
      <c r="K1775" s="143" t="str">
        <f>IF(FN_MC!AD1779="","*",FN_MC!AD1779)</f>
        <v>*</v>
      </c>
    </row>
    <row r="1776" spans="2:11" hidden="1">
      <c r="B1776" s="129" t="str">
        <f>IF(FN_MC!Y1780="","*",FN_MC!Y1780)</f>
        <v>*</v>
      </c>
      <c r="C1776" s="130" t="str">
        <f>IF(FN_MC!B1780="","*",FN_MC!B1780)</f>
        <v>*</v>
      </c>
      <c r="D1776" s="130" t="str">
        <f>IF(FN_MC!D1780="","*",FN_MC!D1780)</f>
        <v>*</v>
      </c>
      <c r="E1776" s="130" t="str">
        <f>IF(FN_MC!H1780="","*",FN_MC!H1780)</f>
        <v>*</v>
      </c>
      <c r="F1776" s="148" t="str">
        <f>IF(FN_MC!M1780="","*",FN_MC!M1780)</f>
        <v>*</v>
      </c>
      <c r="G1776" s="130" t="str">
        <f>IF(FN_MC!I1780="","*",FN_MC!I1780)</f>
        <v>*</v>
      </c>
      <c r="H1776" s="130" t="str">
        <f>IF(FN_MC!AB1780="","*",FN_MC!AB1780)</f>
        <v>*</v>
      </c>
      <c r="I1776" s="130" t="str">
        <f>IF(FN_MC!AC1780="","*",FN_MC!AC1780)</f>
        <v>*</v>
      </c>
      <c r="J1776" s="131" t="str">
        <f>IF(FN_MC!AA1780="","*",FN_MC!AA1780)</f>
        <v>*</v>
      </c>
      <c r="K1776" s="143" t="str">
        <f>IF(FN_MC!AD1780="","*",FN_MC!AD1780)</f>
        <v>*</v>
      </c>
    </row>
    <row r="1777" spans="2:11" hidden="1">
      <c r="B1777" s="129" t="str">
        <f>IF(FN_MC!Y1781="","*",FN_MC!Y1781)</f>
        <v>*</v>
      </c>
      <c r="C1777" s="130" t="str">
        <f>IF(FN_MC!B1781="","*",FN_MC!B1781)</f>
        <v>*</v>
      </c>
      <c r="D1777" s="130" t="str">
        <f>IF(FN_MC!D1781="","*",FN_MC!D1781)</f>
        <v>*</v>
      </c>
      <c r="E1777" s="130" t="str">
        <f>IF(FN_MC!H1781="","*",FN_MC!H1781)</f>
        <v>*</v>
      </c>
      <c r="F1777" s="148" t="str">
        <f>IF(FN_MC!M1781="","*",FN_MC!M1781)</f>
        <v>*</v>
      </c>
      <c r="G1777" s="130" t="str">
        <f>IF(FN_MC!I1781="","*",FN_MC!I1781)</f>
        <v>*</v>
      </c>
      <c r="H1777" s="130" t="str">
        <f>IF(FN_MC!AB1781="","*",FN_MC!AB1781)</f>
        <v>*</v>
      </c>
      <c r="I1777" s="130" t="str">
        <f>IF(FN_MC!AC1781="","*",FN_MC!AC1781)</f>
        <v>*</v>
      </c>
      <c r="J1777" s="131" t="str">
        <f>IF(FN_MC!AA1781="","*",FN_MC!AA1781)</f>
        <v>*</v>
      </c>
      <c r="K1777" s="143" t="str">
        <f>IF(FN_MC!AD1781="","*",FN_MC!AD1781)</f>
        <v>*</v>
      </c>
    </row>
    <row r="1778" spans="2:11" hidden="1">
      <c r="B1778" s="129" t="str">
        <f>IF(FN_MC!Y1782="","*",FN_MC!Y1782)</f>
        <v>*</v>
      </c>
      <c r="C1778" s="130" t="str">
        <f>IF(FN_MC!B1782="","*",FN_MC!B1782)</f>
        <v>*</v>
      </c>
      <c r="D1778" s="130" t="str">
        <f>IF(FN_MC!D1782="","*",FN_MC!D1782)</f>
        <v>*</v>
      </c>
      <c r="E1778" s="130" t="str">
        <f>IF(FN_MC!H1782="","*",FN_MC!H1782)</f>
        <v>*</v>
      </c>
      <c r="F1778" s="148" t="str">
        <f>IF(FN_MC!M1782="","*",FN_MC!M1782)</f>
        <v>*</v>
      </c>
      <c r="G1778" s="130" t="str">
        <f>IF(FN_MC!I1782="","*",FN_MC!I1782)</f>
        <v>*</v>
      </c>
      <c r="H1778" s="130" t="str">
        <f>IF(FN_MC!AB1782="","*",FN_MC!AB1782)</f>
        <v>*</v>
      </c>
      <c r="I1778" s="130" t="str">
        <f>IF(FN_MC!AC1782="","*",FN_MC!AC1782)</f>
        <v>*</v>
      </c>
      <c r="J1778" s="131" t="str">
        <f>IF(FN_MC!AA1782="","*",FN_MC!AA1782)</f>
        <v>*</v>
      </c>
      <c r="K1778" s="143" t="str">
        <f>IF(FN_MC!AD1782="","*",FN_MC!AD1782)</f>
        <v>*</v>
      </c>
    </row>
    <row r="1779" spans="2:11" hidden="1">
      <c r="B1779" s="129" t="str">
        <f>IF(FN_MC!Y1783="","*",FN_MC!Y1783)</f>
        <v>*</v>
      </c>
      <c r="C1779" s="130" t="str">
        <f>IF(FN_MC!B1783="","*",FN_MC!B1783)</f>
        <v>*</v>
      </c>
      <c r="D1779" s="130" t="str">
        <f>IF(FN_MC!D1783="","*",FN_MC!D1783)</f>
        <v>*</v>
      </c>
      <c r="E1779" s="130" t="str">
        <f>IF(FN_MC!H1783="","*",FN_MC!H1783)</f>
        <v>*</v>
      </c>
      <c r="F1779" s="148" t="str">
        <f>IF(FN_MC!M1783="","*",FN_MC!M1783)</f>
        <v>*</v>
      </c>
      <c r="G1779" s="130" t="str">
        <f>IF(FN_MC!I1783="","*",FN_MC!I1783)</f>
        <v>*</v>
      </c>
      <c r="H1779" s="130" t="str">
        <f>IF(FN_MC!AB1783="","*",FN_MC!AB1783)</f>
        <v>*</v>
      </c>
      <c r="I1779" s="130" t="str">
        <f>IF(FN_MC!AC1783="","*",FN_MC!AC1783)</f>
        <v>*</v>
      </c>
      <c r="J1779" s="131" t="str">
        <f>IF(FN_MC!AA1783="","*",FN_MC!AA1783)</f>
        <v>*</v>
      </c>
      <c r="K1779" s="143" t="str">
        <f>IF(FN_MC!AD1783="","*",FN_MC!AD1783)</f>
        <v>*</v>
      </c>
    </row>
    <row r="1780" spans="2:11" hidden="1">
      <c r="B1780" s="129" t="str">
        <f>IF(FN_MC!Y1784="","*",FN_MC!Y1784)</f>
        <v>*</v>
      </c>
      <c r="C1780" s="130" t="str">
        <f>IF(FN_MC!B1784="","*",FN_MC!B1784)</f>
        <v>*</v>
      </c>
      <c r="D1780" s="130" t="str">
        <f>IF(FN_MC!D1784="","*",FN_MC!D1784)</f>
        <v>*</v>
      </c>
      <c r="E1780" s="130" t="str">
        <f>IF(FN_MC!H1784="","*",FN_MC!H1784)</f>
        <v>*</v>
      </c>
      <c r="F1780" s="148" t="str">
        <f>IF(FN_MC!M1784="","*",FN_MC!M1784)</f>
        <v>*</v>
      </c>
      <c r="G1780" s="130" t="str">
        <f>IF(FN_MC!I1784="","*",FN_MC!I1784)</f>
        <v>*</v>
      </c>
      <c r="H1780" s="130" t="str">
        <f>IF(FN_MC!AB1784="","*",FN_MC!AB1784)</f>
        <v>*</v>
      </c>
      <c r="I1780" s="130" t="str">
        <f>IF(FN_MC!AC1784="","*",FN_MC!AC1784)</f>
        <v>*</v>
      </c>
      <c r="J1780" s="131" t="str">
        <f>IF(FN_MC!AA1784="","*",FN_MC!AA1784)</f>
        <v>*</v>
      </c>
      <c r="K1780" s="143" t="str">
        <f>IF(FN_MC!AD1784="","*",FN_MC!AD1784)</f>
        <v>*</v>
      </c>
    </row>
    <row r="1781" spans="2:11" hidden="1">
      <c r="B1781" s="129" t="str">
        <f>IF(FN_MC!Y1785="","*",FN_MC!Y1785)</f>
        <v>*</v>
      </c>
      <c r="C1781" s="130" t="str">
        <f>IF(FN_MC!B1785="","*",FN_MC!B1785)</f>
        <v>*</v>
      </c>
      <c r="D1781" s="130" t="str">
        <f>IF(FN_MC!D1785="","*",FN_MC!D1785)</f>
        <v>*</v>
      </c>
      <c r="E1781" s="130" t="str">
        <f>IF(FN_MC!H1785="","*",FN_MC!H1785)</f>
        <v>*</v>
      </c>
      <c r="F1781" s="148" t="str">
        <f>IF(FN_MC!M1785="","*",FN_MC!M1785)</f>
        <v>*</v>
      </c>
      <c r="G1781" s="130" t="str">
        <f>IF(FN_MC!I1785="","*",FN_MC!I1785)</f>
        <v>*</v>
      </c>
      <c r="H1781" s="130" t="str">
        <f>IF(FN_MC!AB1785="","*",FN_MC!AB1785)</f>
        <v>*</v>
      </c>
      <c r="I1781" s="130" t="str">
        <f>IF(FN_MC!AC1785="","*",FN_MC!AC1785)</f>
        <v>*</v>
      </c>
      <c r="J1781" s="131" t="str">
        <f>IF(FN_MC!AA1785="","*",FN_MC!AA1785)</f>
        <v>*</v>
      </c>
      <c r="K1781" s="143" t="str">
        <f>IF(FN_MC!AD1785="","*",FN_MC!AD1785)</f>
        <v>*</v>
      </c>
    </row>
    <row r="1782" spans="2:11" hidden="1">
      <c r="B1782" s="129" t="str">
        <f>IF(FN_MC!Y1786="","*",FN_MC!Y1786)</f>
        <v>*</v>
      </c>
      <c r="C1782" s="130" t="str">
        <f>IF(FN_MC!B1786="","*",FN_MC!B1786)</f>
        <v>*</v>
      </c>
      <c r="D1782" s="130" t="str">
        <f>IF(FN_MC!D1786="","*",FN_MC!D1786)</f>
        <v>*</v>
      </c>
      <c r="E1782" s="130" t="str">
        <f>IF(FN_MC!H1786="","*",FN_MC!H1786)</f>
        <v>*</v>
      </c>
      <c r="F1782" s="148" t="str">
        <f>IF(FN_MC!M1786="","*",FN_MC!M1786)</f>
        <v>*</v>
      </c>
      <c r="G1782" s="130" t="str">
        <f>IF(FN_MC!I1786="","*",FN_MC!I1786)</f>
        <v>*</v>
      </c>
      <c r="H1782" s="130" t="str">
        <f>IF(FN_MC!AB1786="","*",FN_MC!AB1786)</f>
        <v>*</v>
      </c>
      <c r="I1782" s="130" t="str">
        <f>IF(FN_MC!AC1786="","*",FN_MC!AC1786)</f>
        <v>*</v>
      </c>
      <c r="J1782" s="131" t="str">
        <f>IF(FN_MC!AA1786="","*",FN_MC!AA1786)</f>
        <v>*</v>
      </c>
      <c r="K1782" s="143" t="str">
        <f>IF(FN_MC!AD1786="","*",FN_MC!AD1786)</f>
        <v>*</v>
      </c>
    </row>
    <row r="1783" spans="2:11" hidden="1">
      <c r="B1783" s="129" t="str">
        <f>IF(FN_MC!Y1787="","*",FN_MC!Y1787)</f>
        <v>*</v>
      </c>
      <c r="C1783" s="130" t="str">
        <f>IF(FN_MC!B1787="","*",FN_MC!B1787)</f>
        <v>*</v>
      </c>
      <c r="D1783" s="130" t="str">
        <f>IF(FN_MC!D1787="","*",FN_MC!D1787)</f>
        <v>*</v>
      </c>
      <c r="E1783" s="130" t="str">
        <f>IF(FN_MC!H1787="","*",FN_MC!H1787)</f>
        <v>*</v>
      </c>
      <c r="F1783" s="148" t="str">
        <f>IF(FN_MC!M1787="","*",FN_MC!M1787)</f>
        <v>*</v>
      </c>
      <c r="G1783" s="130" t="str">
        <f>IF(FN_MC!I1787="","*",FN_MC!I1787)</f>
        <v>*</v>
      </c>
      <c r="H1783" s="130" t="str">
        <f>IF(FN_MC!AB1787="","*",FN_MC!AB1787)</f>
        <v>*</v>
      </c>
      <c r="I1783" s="130" t="str">
        <f>IF(FN_MC!AC1787="","*",FN_MC!AC1787)</f>
        <v>*</v>
      </c>
      <c r="J1783" s="131" t="str">
        <f>IF(FN_MC!AA1787="","*",FN_MC!AA1787)</f>
        <v>*</v>
      </c>
      <c r="K1783" s="143" t="str">
        <f>IF(FN_MC!AD1787="","*",FN_MC!AD1787)</f>
        <v>*</v>
      </c>
    </row>
    <row r="1784" spans="2:11" hidden="1">
      <c r="B1784" s="129" t="str">
        <f>IF(FN_MC!Y1788="","*",FN_MC!Y1788)</f>
        <v>*</v>
      </c>
      <c r="C1784" s="130" t="str">
        <f>IF(FN_MC!B1788="","*",FN_MC!B1788)</f>
        <v>*</v>
      </c>
      <c r="D1784" s="130" t="str">
        <f>IF(FN_MC!D1788="","*",FN_MC!D1788)</f>
        <v>*</v>
      </c>
      <c r="E1784" s="130" t="str">
        <f>IF(FN_MC!H1788="","*",FN_MC!H1788)</f>
        <v>*</v>
      </c>
      <c r="F1784" s="148" t="str">
        <f>IF(FN_MC!M1788="","*",FN_MC!M1788)</f>
        <v>*</v>
      </c>
      <c r="G1784" s="130" t="str">
        <f>IF(FN_MC!I1788="","*",FN_MC!I1788)</f>
        <v>*</v>
      </c>
      <c r="H1784" s="130" t="str">
        <f>IF(FN_MC!AB1788="","*",FN_MC!AB1788)</f>
        <v>*</v>
      </c>
      <c r="I1784" s="130" t="str">
        <f>IF(FN_MC!AC1788="","*",FN_MC!AC1788)</f>
        <v>*</v>
      </c>
      <c r="J1784" s="131" t="str">
        <f>IF(FN_MC!AA1788="","*",FN_MC!AA1788)</f>
        <v>*</v>
      </c>
      <c r="K1784" s="143" t="str">
        <f>IF(FN_MC!AD1788="","*",FN_MC!AD1788)</f>
        <v>*</v>
      </c>
    </row>
    <row r="1785" spans="2:11" hidden="1">
      <c r="B1785" s="129" t="str">
        <f>IF(FN_MC!Y1789="","*",FN_MC!Y1789)</f>
        <v>*</v>
      </c>
      <c r="C1785" s="130" t="str">
        <f>IF(FN_MC!B1789="","*",FN_MC!B1789)</f>
        <v>*</v>
      </c>
      <c r="D1785" s="130" t="str">
        <f>IF(FN_MC!D1789="","*",FN_MC!D1789)</f>
        <v>*</v>
      </c>
      <c r="E1785" s="130" t="str">
        <f>IF(FN_MC!H1789="","*",FN_MC!H1789)</f>
        <v>*</v>
      </c>
      <c r="F1785" s="148" t="str">
        <f>IF(FN_MC!M1789="","*",FN_MC!M1789)</f>
        <v>*</v>
      </c>
      <c r="G1785" s="130" t="str">
        <f>IF(FN_MC!I1789="","*",FN_MC!I1789)</f>
        <v>*</v>
      </c>
      <c r="H1785" s="130" t="str">
        <f>IF(FN_MC!AB1789="","*",FN_MC!AB1789)</f>
        <v>*</v>
      </c>
      <c r="I1785" s="130" t="str">
        <f>IF(FN_MC!AC1789="","*",FN_MC!AC1789)</f>
        <v>*</v>
      </c>
      <c r="J1785" s="131" t="str">
        <f>IF(FN_MC!AA1789="","*",FN_MC!AA1789)</f>
        <v>*</v>
      </c>
      <c r="K1785" s="143" t="str">
        <f>IF(FN_MC!AD1789="","*",FN_MC!AD1789)</f>
        <v>*</v>
      </c>
    </row>
    <row r="1786" spans="2:11" hidden="1">
      <c r="B1786" s="129" t="str">
        <f>IF(FN_MC!Y1790="","*",FN_MC!Y1790)</f>
        <v>*</v>
      </c>
      <c r="C1786" s="130" t="str">
        <f>IF(FN_MC!B1790="","*",FN_MC!B1790)</f>
        <v>*</v>
      </c>
      <c r="D1786" s="130" t="str">
        <f>IF(FN_MC!D1790="","*",FN_MC!D1790)</f>
        <v>*</v>
      </c>
      <c r="E1786" s="130" t="str">
        <f>IF(FN_MC!H1790="","*",FN_MC!H1790)</f>
        <v>*</v>
      </c>
      <c r="F1786" s="148" t="str">
        <f>IF(FN_MC!M1790="","*",FN_MC!M1790)</f>
        <v>*</v>
      </c>
      <c r="G1786" s="130" t="str">
        <f>IF(FN_MC!I1790="","*",FN_MC!I1790)</f>
        <v>*</v>
      </c>
      <c r="H1786" s="130" t="str">
        <f>IF(FN_MC!AB1790="","*",FN_MC!AB1790)</f>
        <v>*</v>
      </c>
      <c r="I1786" s="130" t="str">
        <f>IF(FN_MC!AC1790="","*",FN_MC!AC1790)</f>
        <v>*</v>
      </c>
      <c r="J1786" s="131" t="str">
        <f>IF(FN_MC!AA1790="","*",FN_MC!AA1790)</f>
        <v>*</v>
      </c>
      <c r="K1786" s="143" t="str">
        <f>IF(FN_MC!AD1790="","*",FN_MC!AD1790)</f>
        <v>*</v>
      </c>
    </row>
    <row r="1787" spans="2:11" hidden="1">
      <c r="B1787" s="129" t="str">
        <f>IF(FN_MC!Y1791="","*",FN_MC!Y1791)</f>
        <v>*</v>
      </c>
      <c r="C1787" s="130" t="str">
        <f>IF(FN_MC!B1791="","*",FN_MC!B1791)</f>
        <v>*</v>
      </c>
      <c r="D1787" s="130" t="str">
        <f>IF(FN_MC!D1791="","*",FN_MC!D1791)</f>
        <v>*</v>
      </c>
      <c r="E1787" s="130" t="str">
        <f>IF(FN_MC!H1791="","*",FN_MC!H1791)</f>
        <v>*</v>
      </c>
      <c r="F1787" s="148" t="str">
        <f>IF(FN_MC!M1791="","*",FN_MC!M1791)</f>
        <v>*</v>
      </c>
      <c r="G1787" s="130" t="str">
        <f>IF(FN_MC!I1791="","*",FN_MC!I1791)</f>
        <v>*</v>
      </c>
      <c r="H1787" s="130" t="str">
        <f>IF(FN_MC!AB1791="","*",FN_MC!AB1791)</f>
        <v>*</v>
      </c>
      <c r="I1787" s="130" t="str">
        <f>IF(FN_MC!AC1791="","*",FN_MC!AC1791)</f>
        <v>*</v>
      </c>
      <c r="J1787" s="131" t="str">
        <f>IF(FN_MC!AA1791="","*",FN_MC!AA1791)</f>
        <v>*</v>
      </c>
      <c r="K1787" s="143" t="str">
        <f>IF(FN_MC!AD1791="","*",FN_MC!AD1791)</f>
        <v>*</v>
      </c>
    </row>
    <row r="1788" spans="2:11" hidden="1">
      <c r="B1788" s="129" t="str">
        <f>IF(FN_MC!Y1792="","*",FN_MC!Y1792)</f>
        <v>*</v>
      </c>
      <c r="C1788" s="130" t="str">
        <f>IF(FN_MC!B1792="","*",FN_MC!B1792)</f>
        <v>*</v>
      </c>
      <c r="D1788" s="130" t="str">
        <f>IF(FN_MC!D1792="","*",FN_MC!D1792)</f>
        <v>*</v>
      </c>
      <c r="E1788" s="130" t="str">
        <f>IF(FN_MC!H1792="","*",FN_MC!H1792)</f>
        <v>*</v>
      </c>
      <c r="F1788" s="148" t="str">
        <f>IF(FN_MC!M1792="","*",FN_MC!M1792)</f>
        <v>*</v>
      </c>
      <c r="G1788" s="130" t="str">
        <f>IF(FN_MC!I1792="","*",FN_MC!I1792)</f>
        <v>*</v>
      </c>
      <c r="H1788" s="130" t="str">
        <f>IF(FN_MC!AB1792="","*",FN_MC!AB1792)</f>
        <v>*</v>
      </c>
      <c r="I1788" s="130" t="str">
        <f>IF(FN_MC!AC1792="","*",FN_MC!AC1792)</f>
        <v>*</v>
      </c>
      <c r="J1788" s="131" t="str">
        <f>IF(FN_MC!AA1792="","*",FN_MC!AA1792)</f>
        <v>*</v>
      </c>
      <c r="K1788" s="143" t="str">
        <f>IF(FN_MC!AD1792="","*",FN_MC!AD1792)</f>
        <v>*</v>
      </c>
    </row>
    <row r="1789" spans="2:11" hidden="1">
      <c r="B1789" s="129" t="str">
        <f>IF(FN_MC!Y1793="","*",FN_MC!Y1793)</f>
        <v>*</v>
      </c>
      <c r="C1789" s="130" t="str">
        <f>IF(FN_MC!B1793="","*",FN_MC!B1793)</f>
        <v>*</v>
      </c>
      <c r="D1789" s="130" t="str">
        <f>IF(FN_MC!D1793="","*",FN_MC!D1793)</f>
        <v>*</v>
      </c>
      <c r="E1789" s="130" t="str">
        <f>IF(FN_MC!H1793="","*",FN_MC!H1793)</f>
        <v>*</v>
      </c>
      <c r="F1789" s="148" t="str">
        <f>IF(FN_MC!M1793="","*",FN_MC!M1793)</f>
        <v>*</v>
      </c>
      <c r="G1789" s="130" t="str">
        <f>IF(FN_MC!I1793="","*",FN_MC!I1793)</f>
        <v>*</v>
      </c>
      <c r="H1789" s="130" t="str">
        <f>IF(FN_MC!AB1793="","*",FN_MC!AB1793)</f>
        <v>*</v>
      </c>
      <c r="I1789" s="130" t="str">
        <f>IF(FN_MC!AC1793="","*",FN_MC!AC1793)</f>
        <v>*</v>
      </c>
      <c r="J1789" s="131" t="str">
        <f>IF(FN_MC!AA1793="","*",FN_MC!AA1793)</f>
        <v>*</v>
      </c>
      <c r="K1789" s="143" t="str">
        <f>IF(FN_MC!AD1793="","*",FN_MC!AD1793)</f>
        <v>*</v>
      </c>
    </row>
    <row r="1790" spans="2:11" hidden="1">
      <c r="B1790" s="129" t="str">
        <f>IF(FN_MC!Y1794="","*",FN_MC!Y1794)</f>
        <v>*</v>
      </c>
      <c r="C1790" s="130" t="str">
        <f>IF(FN_MC!B1794="","*",FN_MC!B1794)</f>
        <v>*</v>
      </c>
      <c r="D1790" s="130" t="str">
        <f>IF(FN_MC!D1794="","*",FN_MC!D1794)</f>
        <v>*</v>
      </c>
      <c r="E1790" s="130" t="str">
        <f>IF(FN_MC!H1794="","*",FN_MC!H1794)</f>
        <v>*</v>
      </c>
      <c r="F1790" s="148" t="str">
        <f>IF(FN_MC!M1794="","*",FN_MC!M1794)</f>
        <v>*</v>
      </c>
      <c r="G1790" s="130" t="str">
        <f>IF(FN_MC!I1794="","*",FN_MC!I1794)</f>
        <v>*</v>
      </c>
      <c r="H1790" s="130" t="str">
        <f>IF(FN_MC!AB1794="","*",FN_MC!AB1794)</f>
        <v>*</v>
      </c>
      <c r="I1790" s="130" t="str">
        <f>IF(FN_MC!AC1794="","*",FN_MC!AC1794)</f>
        <v>*</v>
      </c>
      <c r="J1790" s="131" t="str">
        <f>IF(FN_MC!AA1794="","*",FN_MC!AA1794)</f>
        <v>*</v>
      </c>
      <c r="K1790" s="143" t="str">
        <f>IF(FN_MC!AD1794="","*",FN_MC!AD1794)</f>
        <v>*</v>
      </c>
    </row>
    <row r="1791" spans="2:11" hidden="1">
      <c r="B1791" s="129" t="str">
        <f>IF(FN_MC!Y1795="","*",FN_MC!Y1795)</f>
        <v>*</v>
      </c>
      <c r="C1791" s="130" t="str">
        <f>IF(FN_MC!B1795="","*",FN_MC!B1795)</f>
        <v>*</v>
      </c>
      <c r="D1791" s="130" t="str">
        <f>IF(FN_MC!D1795="","*",FN_MC!D1795)</f>
        <v>*</v>
      </c>
      <c r="E1791" s="130" t="str">
        <f>IF(FN_MC!H1795="","*",FN_MC!H1795)</f>
        <v>*</v>
      </c>
      <c r="F1791" s="148" t="str">
        <f>IF(FN_MC!M1795="","*",FN_MC!M1795)</f>
        <v>*</v>
      </c>
      <c r="G1791" s="130" t="str">
        <f>IF(FN_MC!I1795="","*",FN_MC!I1795)</f>
        <v>*</v>
      </c>
      <c r="H1791" s="130" t="str">
        <f>IF(FN_MC!AB1795="","*",FN_MC!AB1795)</f>
        <v>*</v>
      </c>
      <c r="I1791" s="130" t="str">
        <f>IF(FN_MC!AC1795="","*",FN_MC!AC1795)</f>
        <v>*</v>
      </c>
      <c r="J1791" s="131" t="str">
        <f>IF(FN_MC!AA1795="","*",FN_MC!AA1795)</f>
        <v>*</v>
      </c>
      <c r="K1791" s="143" t="str">
        <f>IF(FN_MC!AD1795="","*",FN_MC!AD1795)</f>
        <v>*</v>
      </c>
    </row>
    <row r="1792" spans="2:11" hidden="1">
      <c r="B1792" s="129" t="str">
        <f>IF(FN_MC!Y1796="","*",FN_MC!Y1796)</f>
        <v>*</v>
      </c>
      <c r="C1792" s="130" t="str">
        <f>IF(FN_MC!B1796="","*",FN_MC!B1796)</f>
        <v>*</v>
      </c>
      <c r="D1792" s="130" t="str">
        <f>IF(FN_MC!D1796="","*",FN_MC!D1796)</f>
        <v>*</v>
      </c>
      <c r="E1792" s="130" t="str">
        <f>IF(FN_MC!H1796="","*",FN_MC!H1796)</f>
        <v>*</v>
      </c>
      <c r="F1792" s="148" t="str">
        <f>IF(FN_MC!M1796="","*",FN_MC!M1796)</f>
        <v>*</v>
      </c>
      <c r="G1792" s="130" t="str">
        <f>IF(FN_MC!I1796="","*",FN_MC!I1796)</f>
        <v>*</v>
      </c>
      <c r="H1792" s="130" t="str">
        <f>IF(FN_MC!AB1796="","*",FN_MC!AB1796)</f>
        <v>*</v>
      </c>
      <c r="I1792" s="130" t="str">
        <f>IF(FN_MC!AC1796="","*",FN_MC!AC1796)</f>
        <v>*</v>
      </c>
      <c r="J1792" s="131" t="str">
        <f>IF(FN_MC!AA1796="","*",FN_MC!AA1796)</f>
        <v>*</v>
      </c>
      <c r="K1792" s="143" t="str">
        <f>IF(FN_MC!AD1796="","*",FN_MC!AD1796)</f>
        <v>*</v>
      </c>
    </row>
    <row r="1793" spans="2:11" hidden="1">
      <c r="B1793" s="129" t="str">
        <f>IF(FN_MC!Y1797="","*",FN_MC!Y1797)</f>
        <v>*</v>
      </c>
      <c r="C1793" s="130" t="str">
        <f>IF(FN_MC!B1797="","*",FN_MC!B1797)</f>
        <v>*</v>
      </c>
      <c r="D1793" s="130" t="str">
        <f>IF(FN_MC!D1797="","*",FN_MC!D1797)</f>
        <v>*</v>
      </c>
      <c r="E1793" s="130" t="str">
        <f>IF(FN_MC!H1797="","*",FN_MC!H1797)</f>
        <v>*</v>
      </c>
      <c r="F1793" s="148" t="str">
        <f>IF(FN_MC!M1797="","*",FN_MC!M1797)</f>
        <v>*</v>
      </c>
      <c r="G1793" s="130" t="str">
        <f>IF(FN_MC!I1797="","*",FN_MC!I1797)</f>
        <v>*</v>
      </c>
      <c r="H1793" s="130" t="str">
        <f>IF(FN_MC!AB1797="","*",FN_MC!AB1797)</f>
        <v>*</v>
      </c>
      <c r="I1793" s="130" t="str">
        <f>IF(FN_MC!AC1797="","*",FN_MC!AC1797)</f>
        <v>*</v>
      </c>
      <c r="J1793" s="131" t="str">
        <f>IF(FN_MC!AA1797="","*",FN_MC!AA1797)</f>
        <v>*</v>
      </c>
      <c r="K1793" s="143" t="str">
        <f>IF(FN_MC!AD1797="","*",FN_MC!AD1797)</f>
        <v>*</v>
      </c>
    </row>
    <row r="1794" spans="2:11" hidden="1">
      <c r="B1794" s="129" t="str">
        <f>IF(FN_MC!Y1798="","*",FN_MC!Y1798)</f>
        <v>*</v>
      </c>
      <c r="C1794" s="130" t="str">
        <f>IF(FN_MC!B1798="","*",FN_MC!B1798)</f>
        <v>*</v>
      </c>
      <c r="D1794" s="130" t="str">
        <f>IF(FN_MC!D1798="","*",FN_MC!D1798)</f>
        <v>*</v>
      </c>
      <c r="E1794" s="130" t="str">
        <f>IF(FN_MC!H1798="","*",FN_MC!H1798)</f>
        <v>*</v>
      </c>
      <c r="F1794" s="148" t="str">
        <f>IF(FN_MC!M1798="","*",FN_MC!M1798)</f>
        <v>*</v>
      </c>
      <c r="G1794" s="130" t="str">
        <f>IF(FN_MC!I1798="","*",FN_MC!I1798)</f>
        <v>*</v>
      </c>
      <c r="H1794" s="130" t="str">
        <f>IF(FN_MC!AB1798="","*",FN_MC!AB1798)</f>
        <v>*</v>
      </c>
      <c r="I1794" s="130" t="str">
        <f>IF(FN_MC!AC1798="","*",FN_MC!AC1798)</f>
        <v>*</v>
      </c>
      <c r="J1794" s="131" t="str">
        <f>IF(FN_MC!AA1798="","*",FN_MC!AA1798)</f>
        <v>*</v>
      </c>
      <c r="K1794" s="143" t="str">
        <f>IF(FN_MC!AD1798="","*",FN_MC!AD1798)</f>
        <v>*</v>
      </c>
    </row>
    <row r="1795" spans="2:11" hidden="1">
      <c r="B1795" s="129" t="str">
        <f>IF(FN_MC!Y1799="","*",FN_MC!Y1799)</f>
        <v>*</v>
      </c>
      <c r="C1795" s="130" t="str">
        <f>IF(FN_MC!B1799="","*",FN_MC!B1799)</f>
        <v>*</v>
      </c>
      <c r="D1795" s="130" t="str">
        <f>IF(FN_MC!D1799="","*",FN_MC!D1799)</f>
        <v>*</v>
      </c>
      <c r="E1795" s="130" t="str">
        <f>IF(FN_MC!H1799="","*",FN_MC!H1799)</f>
        <v>*</v>
      </c>
      <c r="F1795" s="148" t="str">
        <f>IF(FN_MC!M1799="","*",FN_MC!M1799)</f>
        <v>*</v>
      </c>
      <c r="G1795" s="130" t="str">
        <f>IF(FN_MC!I1799="","*",FN_MC!I1799)</f>
        <v>*</v>
      </c>
      <c r="H1795" s="130" t="str">
        <f>IF(FN_MC!AB1799="","*",FN_MC!AB1799)</f>
        <v>*</v>
      </c>
      <c r="I1795" s="130" t="str">
        <f>IF(FN_MC!AC1799="","*",FN_MC!AC1799)</f>
        <v>*</v>
      </c>
      <c r="J1795" s="131" t="str">
        <f>IF(FN_MC!AA1799="","*",FN_MC!AA1799)</f>
        <v>*</v>
      </c>
      <c r="K1795" s="143" t="str">
        <f>IF(FN_MC!AD1799="","*",FN_MC!AD1799)</f>
        <v>*</v>
      </c>
    </row>
    <row r="1796" spans="2:11" hidden="1">
      <c r="B1796" s="129" t="str">
        <f>IF(FN_MC!Y1800="","*",FN_MC!Y1800)</f>
        <v>*</v>
      </c>
      <c r="C1796" s="130" t="str">
        <f>IF(FN_MC!B1800="","*",FN_MC!B1800)</f>
        <v>*</v>
      </c>
      <c r="D1796" s="130" t="str">
        <f>IF(FN_MC!D1800="","*",FN_MC!D1800)</f>
        <v>*</v>
      </c>
      <c r="E1796" s="130" t="str">
        <f>IF(FN_MC!H1800="","*",FN_MC!H1800)</f>
        <v>*</v>
      </c>
      <c r="F1796" s="148" t="str">
        <f>IF(FN_MC!M1800="","*",FN_MC!M1800)</f>
        <v>*</v>
      </c>
      <c r="G1796" s="130" t="str">
        <f>IF(FN_MC!I1800="","*",FN_MC!I1800)</f>
        <v>*</v>
      </c>
      <c r="H1796" s="130" t="str">
        <f>IF(FN_MC!AB1800="","*",FN_MC!AB1800)</f>
        <v>*</v>
      </c>
      <c r="I1796" s="130" t="str">
        <f>IF(FN_MC!AC1800="","*",FN_MC!AC1800)</f>
        <v>*</v>
      </c>
      <c r="J1796" s="131" t="str">
        <f>IF(FN_MC!AA1800="","*",FN_MC!AA1800)</f>
        <v>*</v>
      </c>
      <c r="K1796" s="143" t="str">
        <f>IF(FN_MC!AD1800="","*",FN_MC!AD1800)</f>
        <v>*</v>
      </c>
    </row>
    <row r="1797" spans="2:11" hidden="1">
      <c r="B1797" s="129" t="str">
        <f>IF(FN_MC!Y1801="","*",FN_MC!Y1801)</f>
        <v>*</v>
      </c>
      <c r="C1797" s="130" t="str">
        <f>IF(FN_MC!B1801="","*",FN_MC!B1801)</f>
        <v>*</v>
      </c>
      <c r="D1797" s="130" t="str">
        <f>IF(FN_MC!D1801="","*",FN_MC!D1801)</f>
        <v>*</v>
      </c>
      <c r="E1797" s="130" t="str">
        <f>IF(FN_MC!H1801="","*",FN_MC!H1801)</f>
        <v>*</v>
      </c>
      <c r="F1797" s="148" t="str">
        <f>IF(FN_MC!M1801="","*",FN_MC!M1801)</f>
        <v>*</v>
      </c>
      <c r="G1797" s="130" t="str">
        <f>IF(FN_MC!I1801="","*",FN_MC!I1801)</f>
        <v>*</v>
      </c>
      <c r="H1797" s="130" t="str">
        <f>IF(FN_MC!AB1801="","*",FN_MC!AB1801)</f>
        <v>*</v>
      </c>
      <c r="I1797" s="130" t="str">
        <f>IF(FN_MC!AC1801="","*",FN_MC!AC1801)</f>
        <v>*</v>
      </c>
      <c r="J1797" s="131" t="str">
        <f>IF(FN_MC!AA1801="","*",FN_MC!AA1801)</f>
        <v>*</v>
      </c>
      <c r="K1797" s="143" t="str">
        <f>IF(FN_MC!AD1801="","*",FN_MC!AD1801)</f>
        <v>*</v>
      </c>
    </row>
    <row r="1798" spans="2:11" hidden="1">
      <c r="B1798" s="129" t="str">
        <f>IF(FN_MC!Y1802="","*",FN_MC!Y1802)</f>
        <v>*</v>
      </c>
      <c r="C1798" s="130" t="str">
        <f>IF(FN_MC!B1802="","*",FN_MC!B1802)</f>
        <v>*</v>
      </c>
      <c r="D1798" s="130" t="str">
        <f>IF(FN_MC!D1802="","*",FN_MC!D1802)</f>
        <v>*</v>
      </c>
      <c r="E1798" s="130" t="str">
        <f>IF(FN_MC!H1802="","*",FN_MC!H1802)</f>
        <v>*</v>
      </c>
      <c r="F1798" s="148" t="str">
        <f>IF(FN_MC!M1802="","*",FN_MC!M1802)</f>
        <v>*</v>
      </c>
      <c r="G1798" s="130" t="str">
        <f>IF(FN_MC!I1802="","*",FN_MC!I1802)</f>
        <v>*</v>
      </c>
      <c r="H1798" s="130" t="str">
        <f>IF(FN_MC!AB1802="","*",FN_MC!AB1802)</f>
        <v>*</v>
      </c>
      <c r="I1798" s="130" t="str">
        <f>IF(FN_MC!AC1802="","*",FN_MC!AC1802)</f>
        <v>*</v>
      </c>
      <c r="J1798" s="131" t="str">
        <f>IF(FN_MC!AA1802="","*",FN_MC!AA1802)</f>
        <v>*</v>
      </c>
      <c r="K1798" s="143" t="str">
        <f>IF(FN_MC!AD1802="","*",FN_MC!AD1802)</f>
        <v>*</v>
      </c>
    </row>
    <row r="1799" spans="2:11" hidden="1">
      <c r="B1799" s="129" t="str">
        <f>IF(FN_MC!Y1803="","*",FN_MC!Y1803)</f>
        <v>*</v>
      </c>
      <c r="C1799" s="130" t="str">
        <f>IF(FN_MC!B1803="","*",FN_MC!B1803)</f>
        <v>*</v>
      </c>
      <c r="D1799" s="130" t="str">
        <f>IF(FN_MC!D1803="","*",FN_MC!D1803)</f>
        <v>*</v>
      </c>
      <c r="E1799" s="130" t="str">
        <f>IF(FN_MC!H1803="","*",FN_MC!H1803)</f>
        <v>*</v>
      </c>
      <c r="F1799" s="148" t="str">
        <f>IF(FN_MC!M1803="","*",FN_MC!M1803)</f>
        <v>*</v>
      </c>
      <c r="G1799" s="130" t="str">
        <f>IF(FN_MC!I1803="","*",FN_MC!I1803)</f>
        <v>*</v>
      </c>
      <c r="H1799" s="130" t="str">
        <f>IF(FN_MC!AB1803="","*",FN_MC!AB1803)</f>
        <v>*</v>
      </c>
      <c r="I1799" s="130" t="str">
        <f>IF(FN_MC!AC1803="","*",FN_MC!AC1803)</f>
        <v>*</v>
      </c>
      <c r="J1799" s="131" t="str">
        <f>IF(FN_MC!AA1803="","*",FN_MC!AA1803)</f>
        <v>*</v>
      </c>
      <c r="K1799" s="143" t="str">
        <f>IF(FN_MC!AD1803="","*",FN_MC!AD1803)</f>
        <v>*</v>
      </c>
    </row>
    <row r="1800" spans="2:11" hidden="1">
      <c r="B1800" s="129" t="str">
        <f>IF(FN_MC!Y1804="","*",FN_MC!Y1804)</f>
        <v>*</v>
      </c>
      <c r="C1800" s="130" t="str">
        <f>IF(FN_MC!B1804="","*",FN_MC!B1804)</f>
        <v>*</v>
      </c>
      <c r="D1800" s="130" t="str">
        <f>IF(FN_MC!D1804="","*",FN_MC!D1804)</f>
        <v>*</v>
      </c>
      <c r="E1800" s="130" t="str">
        <f>IF(FN_MC!H1804="","*",FN_MC!H1804)</f>
        <v>*</v>
      </c>
      <c r="F1800" s="148" t="str">
        <f>IF(FN_MC!M1804="","*",FN_MC!M1804)</f>
        <v>*</v>
      </c>
      <c r="G1800" s="130" t="str">
        <f>IF(FN_MC!I1804="","*",FN_MC!I1804)</f>
        <v>*</v>
      </c>
      <c r="H1800" s="130" t="str">
        <f>IF(FN_MC!AB1804="","*",FN_MC!AB1804)</f>
        <v>*</v>
      </c>
      <c r="I1800" s="130" t="str">
        <f>IF(FN_MC!AC1804="","*",FN_MC!AC1804)</f>
        <v>*</v>
      </c>
      <c r="J1800" s="131" t="str">
        <f>IF(FN_MC!AA1804="","*",FN_MC!AA1804)</f>
        <v>*</v>
      </c>
      <c r="K1800" s="143" t="str">
        <f>IF(FN_MC!AD1804="","*",FN_MC!AD1804)</f>
        <v>*</v>
      </c>
    </row>
    <row r="1801" spans="2:11" hidden="1">
      <c r="B1801" s="129" t="str">
        <f>IF(FN_MC!Y1805="","*",FN_MC!Y1805)</f>
        <v>*</v>
      </c>
      <c r="C1801" s="130" t="str">
        <f>IF(FN_MC!B1805="","*",FN_MC!B1805)</f>
        <v>*</v>
      </c>
      <c r="D1801" s="130" t="str">
        <f>IF(FN_MC!D1805="","*",FN_MC!D1805)</f>
        <v>*</v>
      </c>
      <c r="E1801" s="130" t="str">
        <f>IF(FN_MC!H1805="","*",FN_MC!H1805)</f>
        <v>*</v>
      </c>
      <c r="F1801" s="148" t="str">
        <f>IF(FN_MC!M1805="","*",FN_MC!M1805)</f>
        <v>*</v>
      </c>
      <c r="G1801" s="130" t="str">
        <f>IF(FN_MC!I1805="","*",FN_MC!I1805)</f>
        <v>*</v>
      </c>
      <c r="H1801" s="130" t="str">
        <f>IF(FN_MC!AB1805="","*",FN_MC!AB1805)</f>
        <v>*</v>
      </c>
      <c r="I1801" s="130" t="str">
        <f>IF(FN_MC!AC1805="","*",FN_MC!AC1805)</f>
        <v>*</v>
      </c>
      <c r="J1801" s="131" t="str">
        <f>IF(FN_MC!AA1805="","*",FN_MC!AA1805)</f>
        <v>*</v>
      </c>
      <c r="K1801" s="143" t="str">
        <f>IF(FN_MC!AD1805="","*",FN_MC!AD1805)</f>
        <v>*</v>
      </c>
    </row>
    <row r="1802" spans="2:11" hidden="1">
      <c r="B1802" s="129" t="str">
        <f>IF(FN_MC!Y1806="","*",FN_MC!Y1806)</f>
        <v>*</v>
      </c>
      <c r="C1802" s="130" t="str">
        <f>IF(FN_MC!B1806="","*",FN_MC!B1806)</f>
        <v>*</v>
      </c>
      <c r="D1802" s="130" t="str">
        <f>IF(FN_MC!D1806="","*",FN_MC!D1806)</f>
        <v>*</v>
      </c>
      <c r="E1802" s="130" t="str">
        <f>IF(FN_MC!H1806="","*",FN_MC!H1806)</f>
        <v>*</v>
      </c>
      <c r="F1802" s="148" t="str">
        <f>IF(FN_MC!M1806="","*",FN_MC!M1806)</f>
        <v>*</v>
      </c>
      <c r="G1802" s="130" t="str">
        <f>IF(FN_MC!I1806="","*",FN_MC!I1806)</f>
        <v>*</v>
      </c>
      <c r="H1802" s="130" t="str">
        <f>IF(FN_MC!AB1806="","*",FN_MC!AB1806)</f>
        <v>*</v>
      </c>
      <c r="I1802" s="130" t="str">
        <f>IF(FN_MC!AC1806="","*",FN_MC!AC1806)</f>
        <v>*</v>
      </c>
      <c r="J1802" s="131" t="str">
        <f>IF(FN_MC!AA1806="","*",FN_MC!AA1806)</f>
        <v>*</v>
      </c>
      <c r="K1802" s="143" t="str">
        <f>IF(FN_MC!AD1806="","*",FN_MC!AD1806)</f>
        <v>*</v>
      </c>
    </row>
    <row r="1803" spans="2:11" hidden="1">
      <c r="B1803" s="129" t="str">
        <f>IF(FN_MC!Y1807="","*",FN_MC!Y1807)</f>
        <v>*</v>
      </c>
      <c r="C1803" s="130" t="str">
        <f>IF(FN_MC!B1807="","*",FN_MC!B1807)</f>
        <v>*</v>
      </c>
      <c r="D1803" s="130" t="str">
        <f>IF(FN_MC!D1807="","*",FN_MC!D1807)</f>
        <v>*</v>
      </c>
      <c r="E1803" s="130" t="str">
        <f>IF(FN_MC!H1807="","*",FN_MC!H1807)</f>
        <v>*</v>
      </c>
      <c r="F1803" s="148" t="str">
        <f>IF(FN_MC!M1807="","*",FN_MC!M1807)</f>
        <v>*</v>
      </c>
      <c r="G1803" s="130" t="str">
        <f>IF(FN_MC!I1807="","*",FN_MC!I1807)</f>
        <v>*</v>
      </c>
      <c r="H1803" s="130" t="str">
        <f>IF(FN_MC!AB1807="","*",FN_MC!AB1807)</f>
        <v>*</v>
      </c>
      <c r="I1803" s="130" t="str">
        <f>IF(FN_MC!AC1807="","*",FN_MC!AC1807)</f>
        <v>*</v>
      </c>
      <c r="J1803" s="131" t="str">
        <f>IF(FN_MC!AA1807="","*",FN_MC!AA1807)</f>
        <v>*</v>
      </c>
      <c r="K1803" s="143" t="str">
        <f>IF(FN_MC!AD1807="","*",FN_MC!AD1807)</f>
        <v>*</v>
      </c>
    </row>
    <row r="1804" spans="2:11" hidden="1">
      <c r="B1804" s="129" t="str">
        <f>IF(FN_MC!Y1808="","*",FN_MC!Y1808)</f>
        <v>*</v>
      </c>
      <c r="C1804" s="130" t="str">
        <f>IF(FN_MC!B1808="","*",FN_MC!B1808)</f>
        <v>*</v>
      </c>
      <c r="D1804" s="130" t="str">
        <f>IF(FN_MC!D1808="","*",FN_MC!D1808)</f>
        <v>*</v>
      </c>
      <c r="E1804" s="130" t="str">
        <f>IF(FN_MC!H1808="","*",FN_MC!H1808)</f>
        <v>*</v>
      </c>
      <c r="F1804" s="148" t="str">
        <f>IF(FN_MC!M1808="","*",FN_MC!M1808)</f>
        <v>*</v>
      </c>
      <c r="G1804" s="130" t="str">
        <f>IF(FN_MC!I1808="","*",FN_MC!I1808)</f>
        <v>*</v>
      </c>
      <c r="H1804" s="130" t="str">
        <f>IF(FN_MC!AB1808="","*",FN_MC!AB1808)</f>
        <v>*</v>
      </c>
      <c r="I1804" s="130" t="str">
        <f>IF(FN_MC!AC1808="","*",FN_MC!AC1808)</f>
        <v>*</v>
      </c>
      <c r="J1804" s="131" t="str">
        <f>IF(FN_MC!AA1808="","*",FN_MC!AA1808)</f>
        <v>*</v>
      </c>
      <c r="K1804" s="143" t="str">
        <f>IF(FN_MC!AD1808="","*",FN_MC!AD1808)</f>
        <v>*</v>
      </c>
    </row>
    <row r="1805" spans="2:11" hidden="1">
      <c r="B1805" s="129" t="str">
        <f>IF(FN_MC!Y1809="","*",FN_MC!Y1809)</f>
        <v>*</v>
      </c>
      <c r="C1805" s="130" t="str">
        <f>IF(FN_MC!B1809="","*",FN_MC!B1809)</f>
        <v>*</v>
      </c>
      <c r="D1805" s="130" t="str">
        <f>IF(FN_MC!D1809="","*",FN_MC!D1809)</f>
        <v>*</v>
      </c>
      <c r="E1805" s="130" t="str">
        <f>IF(FN_MC!H1809="","*",FN_MC!H1809)</f>
        <v>*</v>
      </c>
      <c r="F1805" s="148" t="str">
        <f>IF(FN_MC!M1809="","*",FN_MC!M1809)</f>
        <v>*</v>
      </c>
      <c r="G1805" s="130" t="str">
        <f>IF(FN_MC!I1809="","*",FN_MC!I1809)</f>
        <v>*</v>
      </c>
      <c r="H1805" s="130" t="str">
        <f>IF(FN_MC!AB1809="","*",FN_MC!AB1809)</f>
        <v>*</v>
      </c>
      <c r="I1805" s="130" t="str">
        <f>IF(FN_MC!AC1809="","*",FN_MC!AC1809)</f>
        <v>*</v>
      </c>
      <c r="J1805" s="131" t="str">
        <f>IF(FN_MC!AA1809="","*",FN_MC!AA1809)</f>
        <v>*</v>
      </c>
      <c r="K1805" s="143" t="str">
        <f>IF(FN_MC!AD1809="","*",FN_MC!AD1809)</f>
        <v>*</v>
      </c>
    </row>
    <row r="1806" spans="2:11" hidden="1">
      <c r="B1806" s="129" t="str">
        <f>IF(FN_MC!Y1810="","*",FN_MC!Y1810)</f>
        <v>*</v>
      </c>
      <c r="C1806" s="130" t="str">
        <f>IF(FN_MC!B1810="","*",FN_MC!B1810)</f>
        <v>*</v>
      </c>
      <c r="D1806" s="130" t="str">
        <f>IF(FN_MC!D1810="","*",FN_MC!D1810)</f>
        <v>*</v>
      </c>
      <c r="E1806" s="130" t="str">
        <f>IF(FN_MC!H1810="","*",FN_MC!H1810)</f>
        <v>*</v>
      </c>
      <c r="F1806" s="148" t="str">
        <f>IF(FN_MC!M1810="","*",FN_MC!M1810)</f>
        <v>*</v>
      </c>
      <c r="G1806" s="130" t="str">
        <f>IF(FN_MC!I1810="","*",FN_MC!I1810)</f>
        <v>*</v>
      </c>
      <c r="H1806" s="130" t="str">
        <f>IF(FN_MC!AB1810="","*",FN_MC!AB1810)</f>
        <v>*</v>
      </c>
      <c r="I1806" s="130" t="str">
        <f>IF(FN_MC!AC1810="","*",FN_MC!AC1810)</f>
        <v>*</v>
      </c>
      <c r="J1806" s="131" t="str">
        <f>IF(FN_MC!AA1810="","*",FN_MC!AA1810)</f>
        <v>*</v>
      </c>
      <c r="K1806" s="143" t="str">
        <f>IF(FN_MC!AD1810="","*",FN_MC!AD1810)</f>
        <v>*</v>
      </c>
    </row>
    <row r="1807" spans="2:11" hidden="1">
      <c r="B1807" s="129" t="str">
        <f>IF(FN_MC!Y1811="","*",FN_MC!Y1811)</f>
        <v>*</v>
      </c>
      <c r="C1807" s="130" t="str">
        <f>IF(FN_MC!B1811="","*",FN_MC!B1811)</f>
        <v>*</v>
      </c>
      <c r="D1807" s="130" t="str">
        <f>IF(FN_MC!D1811="","*",FN_MC!D1811)</f>
        <v>*</v>
      </c>
      <c r="E1807" s="130" t="str">
        <f>IF(FN_MC!H1811="","*",FN_MC!H1811)</f>
        <v>*</v>
      </c>
      <c r="F1807" s="148" t="str">
        <f>IF(FN_MC!M1811="","*",FN_MC!M1811)</f>
        <v>*</v>
      </c>
      <c r="G1807" s="130" t="str">
        <f>IF(FN_MC!I1811="","*",FN_MC!I1811)</f>
        <v>*</v>
      </c>
      <c r="H1807" s="130" t="str">
        <f>IF(FN_MC!AB1811="","*",FN_MC!AB1811)</f>
        <v>*</v>
      </c>
      <c r="I1807" s="130" t="str">
        <f>IF(FN_MC!AC1811="","*",FN_MC!AC1811)</f>
        <v>*</v>
      </c>
      <c r="J1807" s="131" t="str">
        <f>IF(FN_MC!AA1811="","*",FN_MC!AA1811)</f>
        <v>*</v>
      </c>
      <c r="K1807" s="143" t="str">
        <f>IF(FN_MC!AD1811="","*",FN_MC!AD1811)</f>
        <v>*</v>
      </c>
    </row>
    <row r="1808" spans="2:11" hidden="1">
      <c r="B1808" s="129" t="str">
        <f>IF(FN_MC!Y1812="","*",FN_MC!Y1812)</f>
        <v>*</v>
      </c>
      <c r="C1808" s="130" t="str">
        <f>IF(FN_MC!B1812="","*",FN_MC!B1812)</f>
        <v>*</v>
      </c>
      <c r="D1808" s="130" t="str">
        <f>IF(FN_MC!D1812="","*",FN_MC!D1812)</f>
        <v>*</v>
      </c>
      <c r="E1808" s="130" t="str">
        <f>IF(FN_MC!H1812="","*",FN_MC!H1812)</f>
        <v>*</v>
      </c>
      <c r="F1808" s="148" t="str">
        <f>IF(FN_MC!M1812="","*",FN_MC!M1812)</f>
        <v>*</v>
      </c>
      <c r="G1808" s="130" t="str">
        <f>IF(FN_MC!I1812="","*",FN_MC!I1812)</f>
        <v>*</v>
      </c>
      <c r="H1808" s="130" t="str">
        <f>IF(FN_MC!AB1812="","*",FN_MC!AB1812)</f>
        <v>*</v>
      </c>
      <c r="I1808" s="130" t="str">
        <f>IF(FN_MC!AC1812="","*",FN_MC!AC1812)</f>
        <v>*</v>
      </c>
      <c r="J1808" s="131" t="str">
        <f>IF(FN_MC!AA1812="","*",FN_MC!AA1812)</f>
        <v>*</v>
      </c>
      <c r="K1808" s="143" t="str">
        <f>IF(FN_MC!AD1812="","*",FN_MC!AD1812)</f>
        <v>*</v>
      </c>
    </row>
    <row r="1809" spans="2:11" hidden="1">
      <c r="B1809" s="129" t="str">
        <f>IF(FN_MC!Y1813="","*",FN_MC!Y1813)</f>
        <v>*</v>
      </c>
      <c r="C1809" s="130" t="str">
        <f>IF(FN_MC!B1813="","*",FN_MC!B1813)</f>
        <v>*</v>
      </c>
      <c r="D1809" s="130" t="str">
        <f>IF(FN_MC!D1813="","*",FN_MC!D1813)</f>
        <v>*</v>
      </c>
      <c r="E1809" s="130" t="str">
        <f>IF(FN_MC!H1813="","*",FN_MC!H1813)</f>
        <v>*</v>
      </c>
      <c r="F1809" s="148" t="str">
        <f>IF(FN_MC!M1813="","*",FN_MC!M1813)</f>
        <v>*</v>
      </c>
      <c r="G1809" s="130" t="str">
        <f>IF(FN_MC!I1813="","*",FN_MC!I1813)</f>
        <v>*</v>
      </c>
      <c r="H1809" s="130" t="str">
        <f>IF(FN_MC!AB1813="","*",FN_MC!AB1813)</f>
        <v>*</v>
      </c>
      <c r="I1809" s="130" t="str">
        <f>IF(FN_MC!AC1813="","*",FN_MC!AC1813)</f>
        <v>*</v>
      </c>
      <c r="J1809" s="131" t="str">
        <f>IF(FN_MC!AA1813="","*",FN_MC!AA1813)</f>
        <v>*</v>
      </c>
      <c r="K1809" s="143" t="str">
        <f>IF(FN_MC!AD1813="","*",FN_MC!AD1813)</f>
        <v>*</v>
      </c>
    </row>
    <row r="1810" spans="2:11" hidden="1">
      <c r="B1810" s="129" t="str">
        <f>IF(FN_MC!Y1814="","*",FN_MC!Y1814)</f>
        <v>*</v>
      </c>
      <c r="C1810" s="130" t="str">
        <f>IF(FN_MC!B1814="","*",FN_MC!B1814)</f>
        <v>*</v>
      </c>
      <c r="D1810" s="130" t="str">
        <f>IF(FN_MC!D1814="","*",FN_MC!D1814)</f>
        <v>*</v>
      </c>
      <c r="E1810" s="130" t="str">
        <f>IF(FN_MC!H1814="","*",FN_MC!H1814)</f>
        <v>*</v>
      </c>
      <c r="F1810" s="148" t="str">
        <f>IF(FN_MC!M1814="","*",FN_MC!M1814)</f>
        <v>*</v>
      </c>
      <c r="G1810" s="130" t="str">
        <f>IF(FN_MC!I1814="","*",FN_MC!I1814)</f>
        <v>*</v>
      </c>
      <c r="H1810" s="130" t="str">
        <f>IF(FN_MC!AB1814="","*",FN_MC!AB1814)</f>
        <v>*</v>
      </c>
      <c r="I1810" s="130" t="str">
        <f>IF(FN_MC!AC1814="","*",FN_MC!AC1814)</f>
        <v>*</v>
      </c>
      <c r="J1810" s="131" t="str">
        <f>IF(FN_MC!AA1814="","*",FN_MC!AA1814)</f>
        <v>*</v>
      </c>
      <c r="K1810" s="143" t="str">
        <f>IF(FN_MC!AD1814="","*",FN_MC!AD1814)</f>
        <v>*</v>
      </c>
    </row>
    <row r="1811" spans="2:11" hidden="1">
      <c r="B1811" s="129" t="str">
        <f>IF(FN_MC!Y1815="","*",FN_MC!Y1815)</f>
        <v>*</v>
      </c>
      <c r="C1811" s="130" t="str">
        <f>IF(FN_MC!B1815="","*",FN_MC!B1815)</f>
        <v>*</v>
      </c>
      <c r="D1811" s="130" t="str">
        <f>IF(FN_MC!D1815="","*",FN_MC!D1815)</f>
        <v>*</v>
      </c>
      <c r="E1811" s="130" t="str">
        <f>IF(FN_MC!H1815="","*",FN_MC!H1815)</f>
        <v>*</v>
      </c>
      <c r="F1811" s="148" t="str">
        <f>IF(FN_MC!M1815="","*",FN_MC!M1815)</f>
        <v>*</v>
      </c>
      <c r="G1811" s="130" t="str">
        <f>IF(FN_MC!I1815="","*",FN_MC!I1815)</f>
        <v>*</v>
      </c>
      <c r="H1811" s="130" t="str">
        <f>IF(FN_MC!AB1815="","*",FN_MC!AB1815)</f>
        <v>*</v>
      </c>
      <c r="I1811" s="130" t="str">
        <f>IF(FN_MC!AC1815="","*",FN_MC!AC1815)</f>
        <v>*</v>
      </c>
      <c r="J1811" s="131" t="str">
        <f>IF(FN_MC!AA1815="","*",FN_MC!AA1815)</f>
        <v>*</v>
      </c>
      <c r="K1811" s="143" t="str">
        <f>IF(FN_MC!AD1815="","*",FN_MC!AD1815)</f>
        <v>*</v>
      </c>
    </row>
    <row r="1812" spans="2:11" hidden="1">
      <c r="B1812" s="129" t="str">
        <f>IF(FN_MC!Y1816="","*",FN_MC!Y1816)</f>
        <v>*</v>
      </c>
      <c r="C1812" s="130" t="str">
        <f>IF(FN_MC!B1816="","*",FN_MC!B1816)</f>
        <v>*</v>
      </c>
      <c r="D1812" s="130" t="str">
        <f>IF(FN_MC!D1816="","*",FN_MC!D1816)</f>
        <v>*</v>
      </c>
      <c r="E1812" s="130" t="str">
        <f>IF(FN_MC!H1816="","*",FN_MC!H1816)</f>
        <v>*</v>
      </c>
      <c r="F1812" s="148" t="str">
        <f>IF(FN_MC!M1816="","*",FN_MC!M1816)</f>
        <v>*</v>
      </c>
      <c r="G1812" s="130" t="str">
        <f>IF(FN_MC!I1816="","*",FN_MC!I1816)</f>
        <v>*</v>
      </c>
      <c r="H1812" s="130" t="str">
        <f>IF(FN_MC!AB1816="","*",FN_MC!AB1816)</f>
        <v>*</v>
      </c>
      <c r="I1812" s="130" t="str">
        <f>IF(FN_MC!AC1816="","*",FN_MC!AC1816)</f>
        <v>*</v>
      </c>
      <c r="J1812" s="131" t="str">
        <f>IF(FN_MC!AA1816="","*",FN_MC!AA1816)</f>
        <v>*</v>
      </c>
      <c r="K1812" s="143" t="str">
        <f>IF(FN_MC!AD1816="","*",FN_MC!AD1816)</f>
        <v>*</v>
      </c>
    </row>
    <row r="1813" spans="2:11" hidden="1">
      <c r="B1813" s="129" t="str">
        <f>IF(FN_MC!Y1817="","*",FN_MC!Y1817)</f>
        <v>*</v>
      </c>
      <c r="C1813" s="130" t="str">
        <f>IF(FN_MC!B1817="","*",FN_MC!B1817)</f>
        <v>*</v>
      </c>
      <c r="D1813" s="130" t="str">
        <f>IF(FN_MC!D1817="","*",FN_MC!D1817)</f>
        <v>*</v>
      </c>
      <c r="E1813" s="130" t="str">
        <f>IF(FN_MC!H1817="","*",FN_MC!H1817)</f>
        <v>*</v>
      </c>
      <c r="F1813" s="148" t="str">
        <f>IF(FN_MC!M1817="","*",FN_MC!M1817)</f>
        <v>*</v>
      </c>
      <c r="G1813" s="130" t="str">
        <f>IF(FN_MC!I1817="","*",FN_MC!I1817)</f>
        <v>*</v>
      </c>
      <c r="H1813" s="130" t="str">
        <f>IF(FN_MC!AB1817="","*",FN_MC!AB1817)</f>
        <v>*</v>
      </c>
      <c r="I1813" s="130" t="str">
        <f>IF(FN_MC!AC1817="","*",FN_MC!AC1817)</f>
        <v>*</v>
      </c>
      <c r="J1813" s="131" t="str">
        <f>IF(FN_MC!AA1817="","*",FN_MC!AA1817)</f>
        <v>*</v>
      </c>
      <c r="K1813" s="143" t="str">
        <f>IF(FN_MC!AD1817="","*",FN_MC!AD1817)</f>
        <v>*</v>
      </c>
    </row>
    <row r="1814" spans="2:11" hidden="1">
      <c r="B1814" s="129" t="str">
        <f>IF(FN_MC!Y1818="","*",FN_MC!Y1818)</f>
        <v>*</v>
      </c>
      <c r="C1814" s="130" t="str">
        <f>IF(FN_MC!B1818="","*",FN_MC!B1818)</f>
        <v>*</v>
      </c>
      <c r="D1814" s="130" t="str">
        <f>IF(FN_MC!D1818="","*",FN_MC!D1818)</f>
        <v>*</v>
      </c>
      <c r="E1814" s="130" t="str">
        <f>IF(FN_MC!H1818="","*",FN_MC!H1818)</f>
        <v>*</v>
      </c>
      <c r="F1814" s="148" t="str">
        <f>IF(FN_MC!M1818="","*",FN_MC!M1818)</f>
        <v>*</v>
      </c>
      <c r="G1814" s="130" t="str">
        <f>IF(FN_MC!I1818="","*",FN_MC!I1818)</f>
        <v>*</v>
      </c>
      <c r="H1814" s="130" t="str">
        <f>IF(FN_MC!AB1818="","*",FN_MC!AB1818)</f>
        <v>*</v>
      </c>
      <c r="I1814" s="130" t="str">
        <f>IF(FN_MC!AC1818="","*",FN_MC!AC1818)</f>
        <v>*</v>
      </c>
      <c r="J1814" s="131" t="str">
        <f>IF(FN_MC!AA1818="","*",FN_MC!AA1818)</f>
        <v>*</v>
      </c>
      <c r="K1814" s="143" t="str">
        <f>IF(FN_MC!AD1818="","*",FN_MC!AD1818)</f>
        <v>*</v>
      </c>
    </row>
    <row r="1815" spans="2:11" hidden="1">
      <c r="B1815" s="129" t="str">
        <f>IF(FN_MC!Y1819="","*",FN_MC!Y1819)</f>
        <v>*</v>
      </c>
      <c r="C1815" s="130" t="str">
        <f>IF(FN_MC!B1819="","*",FN_MC!B1819)</f>
        <v>*</v>
      </c>
      <c r="D1815" s="130" t="str">
        <f>IF(FN_MC!D1819="","*",FN_MC!D1819)</f>
        <v>*</v>
      </c>
      <c r="E1815" s="130" t="str">
        <f>IF(FN_MC!H1819="","*",FN_MC!H1819)</f>
        <v>*</v>
      </c>
      <c r="F1815" s="148" t="str">
        <f>IF(FN_MC!M1819="","*",FN_MC!M1819)</f>
        <v>*</v>
      </c>
      <c r="G1815" s="130" t="str">
        <f>IF(FN_MC!I1819="","*",FN_MC!I1819)</f>
        <v>*</v>
      </c>
      <c r="H1815" s="130" t="str">
        <f>IF(FN_MC!AB1819="","*",FN_MC!AB1819)</f>
        <v>*</v>
      </c>
      <c r="I1815" s="130" t="str">
        <f>IF(FN_MC!AC1819="","*",FN_MC!AC1819)</f>
        <v>*</v>
      </c>
      <c r="J1815" s="131" t="str">
        <f>IF(FN_MC!AA1819="","*",FN_MC!AA1819)</f>
        <v>*</v>
      </c>
      <c r="K1815" s="143" t="str">
        <f>IF(FN_MC!AD1819="","*",FN_MC!AD1819)</f>
        <v>*</v>
      </c>
    </row>
    <row r="1816" spans="2:11" hidden="1">
      <c r="B1816" s="129" t="str">
        <f>IF(FN_MC!Y1820="","*",FN_MC!Y1820)</f>
        <v>*</v>
      </c>
      <c r="C1816" s="130" t="str">
        <f>IF(FN_MC!B1820="","*",FN_MC!B1820)</f>
        <v>*</v>
      </c>
      <c r="D1816" s="130" t="str">
        <f>IF(FN_MC!D1820="","*",FN_MC!D1820)</f>
        <v>*</v>
      </c>
      <c r="E1816" s="130" t="str">
        <f>IF(FN_MC!H1820="","*",FN_MC!H1820)</f>
        <v>*</v>
      </c>
      <c r="F1816" s="148" t="str">
        <f>IF(FN_MC!M1820="","*",FN_MC!M1820)</f>
        <v>*</v>
      </c>
      <c r="G1816" s="130" t="str">
        <f>IF(FN_MC!I1820="","*",FN_MC!I1820)</f>
        <v>*</v>
      </c>
      <c r="H1816" s="130" t="str">
        <f>IF(FN_MC!AB1820="","*",FN_MC!AB1820)</f>
        <v>*</v>
      </c>
      <c r="I1816" s="130" t="str">
        <f>IF(FN_MC!AC1820="","*",FN_MC!AC1820)</f>
        <v>*</v>
      </c>
      <c r="J1816" s="131" t="str">
        <f>IF(FN_MC!AA1820="","*",FN_MC!AA1820)</f>
        <v>*</v>
      </c>
      <c r="K1816" s="143" t="str">
        <f>IF(FN_MC!AD1820="","*",FN_MC!AD1820)</f>
        <v>*</v>
      </c>
    </row>
    <row r="1817" spans="2:11" hidden="1">
      <c r="B1817" s="129" t="str">
        <f>IF(FN_MC!Y1821="","*",FN_MC!Y1821)</f>
        <v>*</v>
      </c>
      <c r="C1817" s="130" t="str">
        <f>IF(FN_MC!B1821="","*",FN_MC!B1821)</f>
        <v>*</v>
      </c>
      <c r="D1817" s="130" t="str">
        <f>IF(FN_MC!D1821="","*",FN_MC!D1821)</f>
        <v>*</v>
      </c>
      <c r="E1817" s="130" t="str">
        <f>IF(FN_MC!H1821="","*",FN_MC!H1821)</f>
        <v>*</v>
      </c>
      <c r="F1817" s="148" t="str">
        <f>IF(FN_MC!M1821="","*",FN_MC!M1821)</f>
        <v>*</v>
      </c>
      <c r="G1817" s="130" t="str">
        <f>IF(FN_MC!I1821="","*",FN_MC!I1821)</f>
        <v>*</v>
      </c>
      <c r="H1817" s="130" t="str">
        <f>IF(FN_MC!AB1821="","*",FN_MC!AB1821)</f>
        <v>*</v>
      </c>
      <c r="I1817" s="130" t="str">
        <f>IF(FN_MC!AC1821="","*",FN_MC!AC1821)</f>
        <v>*</v>
      </c>
      <c r="J1817" s="131" t="str">
        <f>IF(FN_MC!AA1821="","*",FN_MC!AA1821)</f>
        <v>*</v>
      </c>
      <c r="K1817" s="143" t="str">
        <f>IF(FN_MC!AD1821="","*",FN_MC!AD1821)</f>
        <v>*</v>
      </c>
    </row>
    <row r="1818" spans="2:11" hidden="1">
      <c r="B1818" s="129" t="str">
        <f>IF(FN_MC!Y1822="","*",FN_MC!Y1822)</f>
        <v>*</v>
      </c>
      <c r="C1818" s="130" t="str">
        <f>IF(FN_MC!B1822="","*",FN_MC!B1822)</f>
        <v>*</v>
      </c>
      <c r="D1818" s="130" t="str">
        <f>IF(FN_MC!D1822="","*",FN_MC!D1822)</f>
        <v>*</v>
      </c>
      <c r="E1818" s="130" t="str">
        <f>IF(FN_MC!H1822="","*",FN_MC!H1822)</f>
        <v>*</v>
      </c>
      <c r="F1818" s="148" t="str">
        <f>IF(FN_MC!M1822="","*",FN_MC!M1822)</f>
        <v>*</v>
      </c>
      <c r="G1818" s="130" t="str">
        <f>IF(FN_MC!I1822="","*",FN_MC!I1822)</f>
        <v>*</v>
      </c>
      <c r="H1818" s="130" t="str">
        <f>IF(FN_MC!AB1822="","*",FN_MC!AB1822)</f>
        <v>*</v>
      </c>
      <c r="I1818" s="130" t="str">
        <f>IF(FN_MC!AC1822="","*",FN_MC!AC1822)</f>
        <v>*</v>
      </c>
      <c r="J1818" s="131" t="str">
        <f>IF(FN_MC!AA1822="","*",FN_MC!AA1822)</f>
        <v>*</v>
      </c>
      <c r="K1818" s="143" t="str">
        <f>IF(FN_MC!AD1822="","*",FN_MC!AD1822)</f>
        <v>*</v>
      </c>
    </row>
    <row r="1819" spans="2:11" hidden="1">
      <c r="B1819" s="129" t="str">
        <f>IF(FN_MC!Y1823="","*",FN_MC!Y1823)</f>
        <v>*</v>
      </c>
      <c r="C1819" s="130" t="str">
        <f>IF(FN_MC!B1823="","*",FN_MC!B1823)</f>
        <v>*</v>
      </c>
      <c r="D1819" s="130" t="str">
        <f>IF(FN_MC!D1823="","*",FN_MC!D1823)</f>
        <v>*</v>
      </c>
      <c r="E1819" s="130" t="str">
        <f>IF(FN_MC!H1823="","*",FN_MC!H1823)</f>
        <v>*</v>
      </c>
      <c r="F1819" s="148" t="str">
        <f>IF(FN_MC!M1823="","*",FN_MC!M1823)</f>
        <v>*</v>
      </c>
      <c r="G1819" s="130" t="str">
        <f>IF(FN_MC!I1823="","*",FN_MC!I1823)</f>
        <v>*</v>
      </c>
      <c r="H1819" s="130" t="str">
        <f>IF(FN_MC!AB1823="","*",FN_MC!AB1823)</f>
        <v>*</v>
      </c>
      <c r="I1819" s="130" t="str">
        <f>IF(FN_MC!AC1823="","*",FN_MC!AC1823)</f>
        <v>*</v>
      </c>
      <c r="J1819" s="131" t="str">
        <f>IF(FN_MC!AA1823="","*",FN_MC!AA1823)</f>
        <v>*</v>
      </c>
      <c r="K1819" s="143" t="str">
        <f>IF(FN_MC!AD1823="","*",FN_MC!AD1823)</f>
        <v>*</v>
      </c>
    </row>
    <row r="1820" spans="2:11" hidden="1">
      <c r="B1820" s="129" t="str">
        <f>IF(FN_MC!Y1824="","*",FN_MC!Y1824)</f>
        <v>*</v>
      </c>
      <c r="C1820" s="130" t="str">
        <f>IF(FN_MC!B1824="","*",FN_MC!B1824)</f>
        <v>*</v>
      </c>
      <c r="D1820" s="130" t="str">
        <f>IF(FN_MC!D1824="","*",FN_MC!D1824)</f>
        <v>*</v>
      </c>
      <c r="E1820" s="130" t="str">
        <f>IF(FN_MC!H1824="","*",FN_MC!H1824)</f>
        <v>*</v>
      </c>
      <c r="F1820" s="148" t="str">
        <f>IF(FN_MC!M1824="","*",FN_MC!M1824)</f>
        <v>*</v>
      </c>
      <c r="G1820" s="130" t="str">
        <f>IF(FN_MC!I1824="","*",FN_MC!I1824)</f>
        <v>*</v>
      </c>
      <c r="H1820" s="130" t="str">
        <f>IF(FN_MC!AB1824="","*",FN_MC!AB1824)</f>
        <v>*</v>
      </c>
      <c r="I1820" s="130" t="str">
        <f>IF(FN_MC!AC1824="","*",FN_MC!AC1824)</f>
        <v>*</v>
      </c>
      <c r="J1820" s="131" t="str">
        <f>IF(FN_MC!AA1824="","*",FN_MC!AA1824)</f>
        <v>*</v>
      </c>
      <c r="K1820" s="143" t="str">
        <f>IF(FN_MC!AD1824="","*",FN_MC!AD1824)</f>
        <v>*</v>
      </c>
    </row>
    <row r="1821" spans="2:11" hidden="1">
      <c r="B1821" s="129" t="str">
        <f>IF(FN_MC!Y1825="","*",FN_MC!Y1825)</f>
        <v>*</v>
      </c>
      <c r="C1821" s="130" t="str">
        <f>IF(FN_MC!B1825="","*",FN_MC!B1825)</f>
        <v>*</v>
      </c>
      <c r="D1821" s="130" t="str">
        <f>IF(FN_MC!D1825="","*",FN_MC!D1825)</f>
        <v>*</v>
      </c>
      <c r="E1821" s="130" t="str">
        <f>IF(FN_MC!H1825="","*",FN_MC!H1825)</f>
        <v>*</v>
      </c>
      <c r="F1821" s="148" t="str">
        <f>IF(FN_MC!M1825="","*",FN_MC!M1825)</f>
        <v>*</v>
      </c>
      <c r="G1821" s="130" t="str">
        <f>IF(FN_MC!I1825="","*",FN_MC!I1825)</f>
        <v>*</v>
      </c>
      <c r="H1821" s="130" t="str">
        <f>IF(FN_MC!AB1825="","*",FN_MC!AB1825)</f>
        <v>*</v>
      </c>
      <c r="I1821" s="130" t="str">
        <f>IF(FN_MC!AC1825="","*",FN_MC!AC1825)</f>
        <v>*</v>
      </c>
      <c r="J1821" s="131" t="str">
        <f>IF(FN_MC!AA1825="","*",FN_MC!AA1825)</f>
        <v>*</v>
      </c>
      <c r="K1821" s="143" t="str">
        <f>IF(FN_MC!AD1825="","*",FN_MC!AD1825)</f>
        <v>*</v>
      </c>
    </row>
    <row r="1822" spans="2:11" hidden="1">
      <c r="B1822" s="129" t="str">
        <f>IF(FN_MC!Y1826="","*",FN_MC!Y1826)</f>
        <v>*</v>
      </c>
      <c r="C1822" s="130" t="str">
        <f>IF(FN_MC!B1826="","*",FN_MC!B1826)</f>
        <v>*</v>
      </c>
      <c r="D1822" s="130" t="str">
        <f>IF(FN_MC!D1826="","*",FN_MC!D1826)</f>
        <v>*</v>
      </c>
      <c r="E1822" s="130" t="str">
        <f>IF(FN_MC!H1826="","*",FN_MC!H1826)</f>
        <v>*</v>
      </c>
      <c r="F1822" s="148" t="str">
        <f>IF(FN_MC!M1826="","*",FN_MC!M1826)</f>
        <v>*</v>
      </c>
      <c r="G1822" s="130" t="str">
        <f>IF(FN_MC!I1826="","*",FN_MC!I1826)</f>
        <v>*</v>
      </c>
      <c r="H1822" s="130" t="str">
        <f>IF(FN_MC!AB1826="","*",FN_MC!AB1826)</f>
        <v>*</v>
      </c>
      <c r="I1822" s="130" t="str">
        <f>IF(FN_MC!AC1826="","*",FN_MC!AC1826)</f>
        <v>*</v>
      </c>
      <c r="J1822" s="131" t="str">
        <f>IF(FN_MC!AA1826="","*",FN_MC!AA1826)</f>
        <v>*</v>
      </c>
      <c r="K1822" s="143" t="str">
        <f>IF(FN_MC!AD1826="","*",FN_MC!AD1826)</f>
        <v>*</v>
      </c>
    </row>
    <row r="1823" spans="2:11" hidden="1">
      <c r="B1823" s="129" t="str">
        <f>IF(FN_MC!Y1827="","*",FN_MC!Y1827)</f>
        <v>*</v>
      </c>
      <c r="C1823" s="130" t="str">
        <f>IF(FN_MC!B1827="","*",FN_MC!B1827)</f>
        <v>*</v>
      </c>
      <c r="D1823" s="130" t="str">
        <f>IF(FN_MC!D1827="","*",FN_MC!D1827)</f>
        <v>*</v>
      </c>
      <c r="E1823" s="130" t="str">
        <f>IF(FN_MC!H1827="","*",FN_MC!H1827)</f>
        <v>*</v>
      </c>
      <c r="F1823" s="148" t="str">
        <f>IF(FN_MC!M1827="","*",FN_MC!M1827)</f>
        <v>*</v>
      </c>
      <c r="G1823" s="130" t="str">
        <f>IF(FN_MC!I1827="","*",FN_MC!I1827)</f>
        <v>*</v>
      </c>
      <c r="H1823" s="130" t="str">
        <f>IF(FN_MC!AB1827="","*",FN_MC!AB1827)</f>
        <v>*</v>
      </c>
      <c r="I1823" s="130" t="str">
        <f>IF(FN_MC!AC1827="","*",FN_MC!AC1827)</f>
        <v>*</v>
      </c>
      <c r="J1823" s="131" t="str">
        <f>IF(FN_MC!AA1827="","*",FN_MC!AA1827)</f>
        <v>*</v>
      </c>
      <c r="K1823" s="143" t="str">
        <f>IF(FN_MC!AD1827="","*",FN_MC!AD1827)</f>
        <v>*</v>
      </c>
    </row>
    <row r="1824" spans="2:11" hidden="1">
      <c r="B1824" s="129" t="str">
        <f>IF(FN_MC!Y1828="","*",FN_MC!Y1828)</f>
        <v>*</v>
      </c>
      <c r="C1824" s="130" t="str">
        <f>IF(FN_MC!B1828="","*",FN_MC!B1828)</f>
        <v>*</v>
      </c>
      <c r="D1824" s="130" t="str">
        <f>IF(FN_MC!D1828="","*",FN_MC!D1828)</f>
        <v>*</v>
      </c>
      <c r="E1824" s="130" t="str">
        <f>IF(FN_MC!H1828="","*",FN_MC!H1828)</f>
        <v>*</v>
      </c>
      <c r="F1824" s="148" t="str">
        <f>IF(FN_MC!M1828="","*",FN_MC!M1828)</f>
        <v>*</v>
      </c>
      <c r="G1824" s="130" t="str">
        <f>IF(FN_MC!I1828="","*",FN_MC!I1828)</f>
        <v>*</v>
      </c>
      <c r="H1824" s="130" t="str">
        <f>IF(FN_MC!AB1828="","*",FN_MC!AB1828)</f>
        <v>*</v>
      </c>
      <c r="I1824" s="130" t="str">
        <f>IF(FN_MC!AC1828="","*",FN_MC!AC1828)</f>
        <v>*</v>
      </c>
      <c r="J1824" s="131" t="str">
        <f>IF(FN_MC!AA1828="","*",FN_MC!AA1828)</f>
        <v>*</v>
      </c>
      <c r="K1824" s="143" t="str">
        <f>IF(FN_MC!AD1828="","*",FN_MC!AD1828)</f>
        <v>*</v>
      </c>
    </row>
    <row r="1825" spans="2:11" hidden="1">
      <c r="B1825" s="129" t="str">
        <f>IF(FN_MC!Y1829="","*",FN_MC!Y1829)</f>
        <v>*</v>
      </c>
      <c r="C1825" s="130" t="str">
        <f>IF(FN_MC!B1829="","*",FN_MC!B1829)</f>
        <v>*</v>
      </c>
      <c r="D1825" s="130" t="str">
        <f>IF(FN_MC!D1829="","*",FN_MC!D1829)</f>
        <v>*</v>
      </c>
      <c r="E1825" s="130" t="str">
        <f>IF(FN_MC!H1829="","*",FN_MC!H1829)</f>
        <v>*</v>
      </c>
      <c r="F1825" s="148" t="str">
        <f>IF(FN_MC!M1829="","*",FN_MC!M1829)</f>
        <v>*</v>
      </c>
      <c r="G1825" s="130" t="str">
        <f>IF(FN_MC!I1829="","*",FN_MC!I1829)</f>
        <v>*</v>
      </c>
      <c r="H1825" s="130" t="str">
        <f>IF(FN_MC!AB1829="","*",FN_MC!AB1829)</f>
        <v>*</v>
      </c>
      <c r="I1825" s="130" t="str">
        <f>IF(FN_MC!AC1829="","*",FN_MC!AC1829)</f>
        <v>*</v>
      </c>
      <c r="J1825" s="131" t="str">
        <f>IF(FN_MC!AA1829="","*",FN_MC!AA1829)</f>
        <v>*</v>
      </c>
      <c r="K1825" s="143" t="str">
        <f>IF(FN_MC!AD1829="","*",FN_MC!AD1829)</f>
        <v>*</v>
      </c>
    </row>
    <row r="1826" spans="2:11" hidden="1">
      <c r="B1826" s="129" t="str">
        <f>IF(FN_MC!Y1830="","*",FN_MC!Y1830)</f>
        <v>*</v>
      </c>
      <c r="C1826" s="130" t="str">
        <f>IF(FN_MC!B1830="","*",FN_MC!B1830)</f>
        <v>*</v>
      </c>
      <c r="D1826" s="130" t="str">
        <f>IF(FN_MC!D1830="","*",FN_MC!D1830)</f>
        <v>*</v>
      </c>
      <c r="E1826" s="130" t="str">
        <f>IF(FN_MC!H1830="","*",FN_MC!H1830)</f>
        <v>*</v>
      </c>
      <c r="F1826" s="148" t="str">
        <f>IF(FN_MC!M1830="","*",FN_MC!M1830)</f>
        <v>*</v>
      </c>
      <c r="G1826" s="130" t="str">
        <f>IF(FN_MC!I1830="","*",FN_MC!I1830)</f>
        <v>*</v>
      </c>
      <c r="H1826" s="130" t="str">
        <f>IF(FN_MC!AB1830="","*",FN_MC!AB1830)</f>
        <v>*</v>
      </c>
      <c r="I1826" s="130" t="str">
        <f>IF(FN_MC!AC1830="","*",FN_MC!AC1830)</f>
        <v>*</v>
      </c>
      <c r="J1826" s="131" t="str">
        <f>IF(FN_MC!AA1830="","*",FN_MC!AA1830)</f>
        <v>*</v>
      </c>
      <c r="K1826" s="143" t="str">
        <f>IF(FN_MC!AD1830="","*",FN_MC!AD1830)</f>
        <v>*</v>
      </c>
    </row>
    <row r="1827" spans="2:11" hidden="1">
      <c r="B1827" s="129" t="str">
        <f>IF(FN_MC!Y1831="","*",FN_MC!Y1831)</f>
        <v>*</v>
      </c>
      <c r="C1827" s="130" t="str">
        <f>IF(FN_MC!B1831="","*",FN_MC!B1831)</f>
        <v>*</v>
      </c>
      <c r="D1827" s="130" t="str">
        <f>IF(FN_MC!D1831="","*",FN_MC!D1831)</f>
        <v>*</v>
      </c>
      <c r="E1827" s="130" t="str">
        <f>IF(FN_MC!H1831="","*",FN_MC!H1831)</f>
        <v>*</v>
      </c>
      <c r="F1827" s="148" t="str">
        <f>IF(FN_MC!M1831="","*",FN_MC!M1831)</f>
        <v>*</v>
      </c>
      <c r="G1827" s="130" t="str">
        <f>IF(FN_MC!I1831="","*",FN_MC!I1831)</f>
        <v>*</v>
      </c>
      <c r="H1827" s="130" t="str">
        <f>IF(FN_MC!AB1831="","*",FN_MC!AB1831)</f>
        <v>*</v>
      </c>
      <c r="I1827" s="130" t="str">
        <f>IF(FN_MC!AC1831="","*",FN_MC!AC1831)</f>
        <v>*</v>
      </c>
      <c r="J1827" s="131" t="str">
        <f>IF(FN_MC!AA1831="","*",FN_MC!AA1831)</f>
        <v>*</v>
      </c>
      <c r="K1827" s="143" t="str">
        <f>IF(FN_MC!AD1831="","*",FN_MC!AD1831)</f>
        <v>*</v>
      </c>
    </row>
    <row r="1828" spans="2:11" hidden="1">
      <c r="B1828" s="129" t="str">
        <f>IF(FN_MC!Y1832="","*",FN_MC!Y1832)</f>
        <v>*</v>
      </c>
      <c r="C1828" s="130" t="str">
        <f>IF(FN_MC!B1832="","*",FN_MC!B1832)</f>
        <v>*</v>
      </c>
      <c r="D1828" s="130" t="str">
        <f>IF(FN_MC!D1832="","*",FN_MC!D1832)</f>
        <v>*</v>
      </c>
      <c r="E1828" s="130" t="str">
        <f>IF(FN_MC!H1832="","*",FN_MC!H1832)</f>
        <v>*</v>
      </c>
      <c r="F1828" s="148" t="str">
        <f>IF(FN_MC!M1832="","*",FN_MC!M1832)</f>
        <v>*</v>
      </c>
      <c r="G1828" s="130" t="str">
        <f>IF(FN_MC!I1832="","*",FN_MC!I1832)</f>
        <v>*</v>
      </c>
      <c r="H1828" s="130" t="str">
        <f>IF(FN_MC!AB1832="","*",FN_MC!AB1832)</f>
        <v>*</v>
      </c>
      <c r="I1828" s="130" t="str">
        <f>IF(FN_MC!AC1832="","*",FN_MC!AC1832)</f>
        <v>*</v>
      </c>
      <c r="J1828" s="131" t="str">
        <f>IF(FN_MC!AA1832="","*",FN_MC!AA1832)</f>
        <v>*</v>
      </c>
      <c r="K1828" s="143" t="str">
        <f>IF(FN_MC!AD1832="","*",FN_MC!AD1832)</f>
        <v>*</v>
      </c>
    </row>
    <row r="1829" spans="2:11" hidden="1">
      <c r="B1829" s="129" t="str">
        <f>IF(FN_MC!Y1833="","*",FN_MC!Y1833)</f>
        <v>*</v>
      </c>
      <c r="C1829" s="130" t="str">
        <f>IF(FN_MC!B1833="","*",FN_MC!B1833)</f>
        <v>*</v>
      </c>
      <c r="D1829" s="130" t="str">
        <f>IF(FN_MC!D1833="","*",FN_MC!D1833)</f>
        <v>*</v>
      </c>
      <c r="E1829" s="130" t="str">
        <f>IF(FN_MC!H1833="","*",FN_MC!H1833)</f>
        <v>*</v>
      </c>
      <c r="F1829" s="148" t="str">
        <f>IF(FN_MC!M1833="","*",FN_MC!M1833)</f>
        <v>*</v>
      </c>
      <c r="G1829" s="130" t="str">
        <f>IF(FN_MC!I1833="","*",FN_MC!I1833)</f>
        <v>*</v>
      </c>
      <c r="H1829" s="130" t="str">
        <f>IF(FN_MC!AB1833="","*",FN_MC!AB1833)</f>
        <v>*</v>
      </c>
      <c r="I1829" s="130" t="str">
        <f>IF(FN_MC!AC1833="","*",FN_MC!AC1833)</f>
        <v>*</v>
      </c>
      <c r="J1829" s="131" t="str">
        <f>IF(FN_MC!AA1833="","*",FN_MC!AA1833)</f>
        <v>*</v>
      </c>
      <c r="K1829" s="143" t="str">
        <f>IF(FN_MC!AD1833="","*",FN_MC!AD1833)</f>
        <v>*</v>
      </c>
    </row>
    <row r="1830" spans="2:11" hidden="1">
      <c r="B1830" s="129" t="str">
        <f>IF(FN_MC!Y1834="","*",FN_MC!Y1834)</f>
        <v>*</v>
      </c>
      <c r="C1830" s="130" t="str">
        <f>IF(FN_MC!B1834="","*",FN_MC!B1834)</f>
        <v>*</v>
      </c>
      <c r="D1830" s="130" t="str">
        <f>IF(FN_MC!D1834="","*",FN_MC!D1834)</f>
        <v>*</v>
      </c>
      <c r="E1830" s="130" t="str">
        <f>IF(FN_MC!H1834="","*",FN_MC!H1834)</f>
        <v>*</v>
      </c>
      <c r="F1830" s="148" t="str">
        <f>IF(FN_MC!M1834="","*",FN_MC!M1834)</f>
        <v>*</v>
      </c>
      <c r="G1830" s="130" t="str">
        <f>IF(FN_MC!I1834="","*",FN_MC!I1834)</f>
        <v>*</v>
      </c>
      <c r="H1830" s="130" t="str">
        <f>IF(FN_MC!AB1834="","*",FN_MC!AB1834)</f>
        <v>*</v>
      </c>
      <c r="I1830" s="130" t="str">
        <f>IF(FN_MC!AC1834="","*",FN_MC!AC1834)</f>
        <v>*</v>
      </c>
      <c r="J1830" s="131" t="str">
        <f>IF(FN_MC!AA1834="","*",FN_MC!AA1834)</f>
        <v>*</v>
      </c>
      <c r="K1830" s="143" t="str">
        <f>IF(FN_MC!AD1834="","*",FN_MC!AD1834)</f>
        <v>*</v>
      </c>
    </row>
    <row r="1831" spans="2:11" hidden="1">
      <c r="B1831" s="129" t="str">
        <f>IF(FN_MC!Y1835="","*",FN_MC!Y1835)</f>
        <v>*</v>
      </c>
      <c r="C1831" s="130" t="str">
        <f>IF(FN_MC!B1835="","*",FN_MC!B1835)</f>
        <v>*</v>
      </c>
      <c r="D1831" s="130" t="str">
        <f>IF(FN_MC!D1835="","*",FN_MC!D1835)</f>
        <v>*</v>
      </c>
      <c r="E1831" s="130" t="str">
        <f>IF(FN_MC!H1835="","*",FN_MC!H1835)</f>
        <v>*</v>
      </c>
      <c r="F1831" s="148" t="str">
        <f>IF(FN_MC!M1835="","*",FN_MC!M1835)</f>
        <v>*</v>
      </c>
      <c r="G1831" s="130" t="str">
        <f>IF(FN_MC!I1835="","*",FN_MC!I1835)</f>
        <v>*</v>
      </c>
      <c r="H1831" s="130" t="str">
        <f>IF(FN_MC!AB1835="","*",FN_MC!AB1835)</f>
        <v>*</v>
      </c>
      <c r="I1831" s="130" t="str">
        <f>IF(FN_MC!AC1835="","*",FN_MC!AC1835)</f>
        <v>*</v>
      </c>
      <c r="J1831" s="131" t="str">
        <f>IF(FN_MC!AA1835="","*",FN_MC!AA1835)</f>
        <v>*</v>
      </c>
      <c r="K1831" s="143" t="str">
        <f>IF(FN_MC!AD1835="","*",FN_MC!AD1835)</f>
        <v>*</v>
      </c>
    </row>
    <row r="1832" spans="2:11" hidden="1">
      <c r="B1832" s="129" t="str">
        <f>IF(FN_MC!Y1836="","*",FN_MC!Y1836)</f>
        <v>*</v>
      </c>
      <c r="C1832" s="130" t="str">
        <f>IF(FN_MC!B1836="","*",FN_MC!B1836)</f>
        <v>*</v>
      </c>
      <c r="D1832" s="130" t="str">
        <f>IF(FN_MC!D1836="","*",FN_MC!D1836)</f>
        <v>*</v>
      </c>
      <c r="E1832" s="130" t="str">
        <f>IF(FN_MC!H1836="","*",FN_MC!H1836)</f>
        <v>*</v>
      </c>
      <c r="F1832" s="148" t="str">
        <f>IF(FN_MC!M1836="","*",FN_MC!M1836)</f>
        <v>*</v>
      </c>
      <c r="G1832" s="130" t="str">
        <f>IF(FN_MC!I1836="","*",FN_MC!I1836)</f>
        <v>*</v>
      </c>
      <c r="H1832" s="130" t="str">
        <f>IF(FN_MC!AB1836="","*",FN_MC!AB1836)</f>
        <v>*</v>
      </c>
      <c r="I1832" s="130" t="str">
        <f>IF(FN_MC!AC1836="","*",FN_MC!AC1836)</f>
        <v>*</v>
      </c>
      <c r="J1832" s="131" t="str">
        <f>IF(FN_MC!AA1836="","*",FN_MC!AA1836)</f>
        <v>*</v>
      </c>
      <c r="K1832" s="143" t="str">
        <f>IF(FN_MC!AD1836="","*",FN_MC!AD1836)</f>
        <v>*</v>
      </c>
    </row>
    <row r="1833" spans="2:11" hidden="1">
      <c r="B1833" s="129" t="str">
        <f>IF(FN_MC!Y1837="","*",FN_MC!Y1837)</f>
        <v>*</v>
      </c>
      <c r="C1833" s="130" t="str">
        <f>IF(FN_MC!B1837="","*",FN_MC!B1837)</f>
        <v>*</v>
      </c>
      <c r="D1833" s="130" t="str">
        <f>IF(FN_MC!D1837="","*",FN_MC!D1837)</f>
        <v>*</v>
      </c>
      <c r="E1833" s="130" t="str">
        <f>IF(FN_MC!H1837="","*",FN_MC!H1837)</f>
        <v>*</v>
      </c>
      <c r="F1833" s="148" t="str">
        <f>IF(FN_MC!M1837="","*",FN_MC!M1837)</f>
        <v>*</v>
      </c>
      <c r="G1833" s="130" t="str">
        <f>IF(FN_MC!I1837="","*",FN_MC!I1837)</f>
        <v>*</v>
      </c>
      <c r="H1833" s="130" t="str">
        <f>IF(FN_MC!AB1837="","*",FN_MC!AB1837)</f>
        <v>*</v>
      </c>
      <c r="I1833" s="130" t="str">
        <f>IF(FN_MC!AC1837="","*",FN_MC!AC1837)</f>
        <v>*</v>
      </c>
      <c r="J1833" s="131" t="str">
        <f>IF(FN_MC!AA1837="","*",FN_MC!AA1837)</f>
        <v>*</v>
      </c>
      <c r="K1833" s="143" t="str">
        <f>IF(FN_MC!AD1837="","*",FN_MC!AD1837)</f>
        <v>*</v>
      </c>
    </row>
    <row r="1834" spans="2:11" hidden="1">
      <c r="B1834" s="129" t="str">
        <f>IF(FN_MC!Y1838="","*",FN_MC!Y1838)</f>
        <v>*</v>
      </c>
      <c r="C1834" s="130" t="str">
        <f>IF(FN_MC!B1838="","*",FN_MC!B1838)</f>
        <v>*</v>
      </c>
      <c r="D1834" s="130" t="str">
        <f>IF(FN_MC!D1838="","*",FN_MC!D1838)</f>
        <v>*</v>
      </c>
      <c r="E1834" s="130" t="str">
        <f>IF(FN_MC!H1838="","*",FN_MC!H1838)</f>
        <v>*</v>
      </c>
      <c r="F1834" s="148" t="str">
        <f>IF(FN_MC!M1838="","*",FN_MC!M1838)</f>
        <v>*</v>
      </c>
      <c r="G1834" s="130" t="str">
        <f>IF(FN_MC!I1838="","*",FN_MC!I1838)</f>
        <v>*</v>
      </c>
      <c r="H1834" s="130" t="str">
        <f>IF(FN_MC!AB1838="","*",FN_MC!AB1838)</f>
        <v>*</v>
      </c>
      <c r="I1834" s="130" t="str">
        <f>IF(FN_MC!AC1838="","*",FN_MC!AC1838)</f>
        <v>*</v>
      </c>
      <c r="J1834" s="131" t="str">
        <f>IF(FN_MC!AA1838="","*",FN_MC!AA1838)</f>
        <v>*</v>
      </c>
      <c r="K1834" s="143" t="str">
        <f>IF(FN_MC!AD1838="","*",FN_MC!AD1838)</f>
        <v>*</v>
      </c>
    </row>
    <row r="1835" spans="2:11" hidden="1">
      <c r="B1835" s="129" t="str">
        <f>IF(FN_MC!Y1839="","*",FN_MC!Y1839)</f>
        <v>*</v>
      </c>
      <c r="C1835" s="130" t="str">
        <f>IF(FN_MC!B1839="","*",FN_MC!B1839)</f>
        <v>*</v>
      </c>
      <c r="D1835" s="130" t="str">
        <f>IF(FN_MC!D1839="","*",FN_MC!D1839)</f>
        <v>*</v>
      </c>
      <c r="E1835" s="130" t="str">
        <f>IF(FN_MC!H1839="","*",FN_MC!H1839)</f>
        <v>*</v>
      </c>
      <c r="F1835" s="148" t="str">
        <f>IF(FN_MC!M1839="","*",FN_MC!M1839)</f>
        <v>*</v>
      </c>
      <c r="G1835" s="130" t="str">
        <f>IF(FN_MC!I1839="","*",FN_MC!I1839)</f>
        <v>*</v>
      </c>
      <c r="H1835" s="130" t="str">
        <f>IF(FN_MC!AB1839="","*",FN_MC!AB1839)</f>
        <v>*</v>
      </c>
      <c r="I1835" s="130" t="str">
        <f>IF(FN_MC!AC1839="","*",FN_MC!AC1839)</f>
        <v>*</v>
      </c>
      <c r="J1835" s="131" t="str">
        <f>IF(FN_MC!AA1839="","*",FN_MC!AA1839)</f>
        <v>*</v>
      </c>
      <c r="K1835" s="143" t="str">
        <f>IF(FN_MC!AD1839="","*",FN_MC!AD1839)</f>
        <v>*</v>
      </c>
    </row>
    <row r="1836" spans="2:11" hidden="1">
      <c r="B1836" s="129" t="str">
        <f>IF(FN_MC!Y1840="","*",FN_MC!Y1840)</f>
        <v>*</v>
      </c>
      <c r="C1836" s="130" t="str">
        <f>IF(FN_MC!B1840="","*",FN_MC!B1840)</f>
        <v>*</v>
      </c>
      <c r="D1836" s="130" t="str">
        <f>IF(FN_MC!D1840="","*",FN_MC!D1840)</f>
        <v>*</v>
      </c>
      <c r="E1836" s="130" t="str">
        <f>IF(FN_MC!H1840="","*",FN_MC!H1840)</f>
        <v>*</v>
      </c>
      <c r="F1836" s="148" t="str">
        <f>IF(FN_MC!M1840="","*",FN_MC!M1840)</f>
        <v>*</v>
      </c>
      <c r="G1836" s="130" t="str">
        <f>IF(FN_MC!I1840="","*",FN_MC!I1840)</f>
        <v>*</v>
      </c>
      <c r="H1836" s="130" t="str">
        <f>IF(FN_MC!AB1840="","*",FN_MC!AB1840)</f>
        <v>*</v>
      </c>
      <c r="I1836" s="130" t="str">
        <f>IF(FN_MC!AC1840="","*",FN_MC!AC1840)</f>
        <v>*</v>
      </c>
      <c r="J1836" s="131" t="str">
        <f>IF(FN_MC!AA1840="","*",FN_MC!AA1840)</f>
        <v>*</v>
      </c>
      <c r="K1836" s="143" t="str">
        <f>IF(FN_MC!AD1840="","*",FN_MC!AD1840)</f>
        <v>*</v>
      </c>
    </row>
    <row r="1837" spans="2:11" hidden="1">
      <c r="B1837" s="129" t="str">
        <f>IF(FN_MC!Y1841="","*",FN_MC!Y1841)</f>
        <v>*</v>
      </c>
      <c r="C1837" s="130" t="str">
        <f>IF(FN_MC!B1841="","*",FN_MC!B1841)</f>
        <v>*</v>
      </c>
      <c r="D1837" s="130" t="str">
        <f>IF(FN_MC!D1841="","*",FN_MC!D1841)</f>
        <v>*</v>
      </c>
      <c r="E1837" s="130" t="str">
        <f>IF(FN_MC!H1841="","*",FN_MC!H1841)</f>
        <v>*</v>
      </c>
      <c r="F1837" s="148" t="str">
        <f>IF(FN_MC!M1841="","*",FN_MC!M1841)</f>
        <v>*</v>
      </c>
      <c r="G1837" s="130" t="str">
        <f>IF(FN_MC!I1841="","*",FN_MC!I1841)</f>
        <v>*</v>
      </c>
      <c r="H1837" s="130" t="str">
        <f>IF(FN_MC!AB1841="","*",FN_MC!AB1841)</f>
        <v>*</v>
      </c>
      <c r="I1837" s="130" t="str">
        <f>IF(FN_MC!AC1841="","*",FN_MC!AC1841)</f>
        <v>*</v>
      </c>
      <c r="J1837" s="131" t="str">
        <f>IF(FN_MC!AA1841="","*",FN_MC!AA1841)</f>
        <v>*</v>
      </c>
      <c r="K1837" s="143" t="str">
        <f>IF(FN_MC!AD1841="","*",FN_MC!AD1841)</f>
        <v>*</v>
      </c>
    </row>
    <row r="1838" spans="2:11" hidden="1">
      <c r="B1838" s="129" t="str">
        <f>IF(FN_MC!Y1842="","*",FN_MC!Y1842)</f>
        <v>*</v>
      </c>
      <c r="C1838" s="130" t="str">
        <f>IF(FN_MC!B1842="","*",FN_MC!B1842)</f>
        <v>*</v>
      </c>
      <c r="D1838" s="130" t="str">
        <f>IF(FN_MC!D1842="","*",FN_MC!D1842)</f>
        <v>*</v>
      </c>
      <c r="E1838" s="130" t="str">
        <f>IF(FN_MC!H1842="","*",FN_MC!H1842)</f>
        <v>*</v>
      </c>
      <c r="F1838" s="148" t="str">
        <f>IF(FN_MC!M1842="","*",FN_MC!M1842)</f>
        <v>*</v>
      </c>
      <c r="G1838" s="130" t="str">
        <f>IF(FN_MC!I1842="","*",FN_MC!I1842)</f>
        <v>*</v>
      </c>
      <c r="H1838" s="130" t="str">
        <f>IF(FN_MC!AB1842="","*",FN_MC!AB1842)</f>
        <v>*</v>
      </c>
      <c r="I1838" s="130" t="str">
        <f>IF(FN_MC!AC1842="","*",FN_MC!AC1842)</f>
        <v>*</v>
      </c>
      <c r="J1838" s="131" t="str">
        <f>IF(FN_MC!AA1842="","*",FN_MC!AA1842)</f>
        <v>*</v>
      </c>
      <c r="K1838" s="143" t="str">
        <f>IF(FN_MC!AD1842="","*",FN_MC!AD1842)</f>
        <v>*</v>
      </c>
    </row>
    <row r="1839" spans="2:11" hidden="1">
      <c r="B1839" s="129" t="str">
        <f>IF(FN_MC!Y1843="","*",FN_MC!Y1843)</f>
        <v>*</v>
      </c>
      <c r="C1839" s="130" t="str">
        <f>IF(FN_MC!B1843="","*",FN_MC!B1843)</f>
        <v>*</v>
      </c>
      <c r="D1839" s="130" t="str">
        <f>IF(FN_MC!D1843="","*",FN_MC!D1843)</f>
        <v>*</v>
      </c>
      <c r="E1839" s="130" t="str">
        <f>IF(FN_MC!H1843="","*",FN_MC!H1843)</f>
        <v>*</v>
      </c>
      <c r="F1839" s="148" t="str">
        <f>IF(FN_MC!M1843="","*",FN_MC!M1843)</f>
        <v>*</v>
      </c>
      <c r="G1839" s="130" t="str">
        <f>IF(FN_MC!I1843="","*",FN_MC!I1843)</f>
        <v>*</v>
      </c>
      <c r="H1839" s="130" t="str">
        <f>IF(FN_MC!AB1843="","*",FN_MC!AB1843)</f>
        <v>*</v>
      </c>
      <c r="I1839" s="130" t="str">
        <f>IF(FN_MC!AC1843="","*",FN_MC!AC1843)</f>
        <v>*</v>
      </c>
      <c r="J1839" s="131" t="str">
        <f>IF(FN_MC!AA1843="","*",FN_MC!AA1843)</f>
        <v>*</v>
      </c>
      <c r="K1839" s="143" t="str">
        <f>IF(FN_MC!AD1843="","*",FN_MC!AD1843)</f>
        <v>*</v>
      </c>
    </row>
    <row r="1840" spans="2:11" hidden="1">
      <c r="B1840" s="129" t="str">
        <f>IF(FN_MC!Y1844="","*",FN_MC!Y1844)</f>
        <v>*</v>
      </c>
      <c r="C1840" s="130" t="str">
        <f>IF(FN_MC!B1844="","*",FN_MC!B1844)</f>
        <v>*</v>
      </c>
      <c r="D1840" s="130" t="str">
        <f>IF(FN_MC!D1844="","*",FN_MC!D1844)</f>
        <v>*</v>
      </c>
      <c r="E1840" s="130" t="str">
        <f>IF(FN_MC!H1844="","*",FN_MC!H1844)</f>
        <v>*</v>
      </c>
      <c r="F1840" s="148" t="str">
        <f>IF(FN_MC!M1844="","*",FN_MC!M1844)</f>
        <v>*</v>
      </c>
      <c r="G1840" s="130" t="str">
        <f>IF(FN_MC!I1844="","*",FN_MC!I1844)</f>
        <v>*</v>
      </c>
      <c r="H1840" s="130" t="str">
        <f>IF(FN_MC!AB1844="","*",FN_MC!AB1844)</f>
        <v>*</v>
      </c>
      <c r="I1840" s="130" t="str">
        <f>IF(FN_MC!AC1844="","*",FN_MC!AC1844)</f>
        <v>*</v>
      </c>
      <c r="J1840" s="131" t="str">
        <f>IF(FN_MC!AA1844="","*",FN_MC!AA1844)</f>
        <v>*</v>
      </c>
      <c r="K1840" s="143" t="str">
        <f>IF(FN_MC!AD1844="","*",FN_MC!AD1844)</f>
        <v>*</v>
      </c>
    </row>
    <row r="1841" spans="2:11" hidden="1">
      <c r="B1841" s="129" t="str">
        <f>IF(FN_MC!Y1845="","*",FN_MC!Y1845)</f>
        <v>*</v>
      </c>
      <c r="C1841" s="130" t="str">
        <f>IF(FN_MC!B1845="","*",FN_MC!B1845)</f>
        <v>*</v>
      </c>
      <c r="D1841" s="130" t="str">
        <f>IF(FN_MC!D1845="","*",FN_MC!D1845)</f>
        <v>*</v>
      </c>
      <c r="E1841" s="130" t="str">
        <f>IF(FN_MC!H1845="","*",FN_MC!H1845)</f>
        <v>*</v>
      </c>
      <c r="F1841" s="148" t="str">
        <f>IF(FN_MC!M1845="","*",FN_MC!M1845)</f>
        <v>*</v>
      </c>
      <c r="G1841" s="130" t="str">
        <f>IF(FN_MC!I1845="","*",FN_MC!I1845)</f>
        <v>*</v>
      </c>
      <c r="H1841" s="130" t="str">
        <f>IF(FN_MC!AB1845="","*",FN_MC!AB1845)</f>
        <v>*</v>
      </c>
      <c r="I1841" s="130" t="str">
        <f>IF(FN_MC!AC1845="","*",FN_MC!AC1845)</f>
        <v>*</v>
      </c>
      <c r="J1841" s="131" t="str">
        <f>IF(FN_MC!AA1845="","*",FN_MC!AA1845)</f>
        <v>*</v>
      </c>
      <c r="K1841" s="143" t="str">
        <f>IF(FN_MC!AD1845="","*",FN_MC!AD1845)</f>
        <v>*</v>
      </c>
    </row>
    <row r="1842" spans="2:11" hidden="1">
      <c r="B1842" s="129" t="str">
        <f>IF(FN_MC!Y1846="","*",FN_MC!Y1846)</f>
        <v>*</v>
      </c>
      <c r="C1842" s="130" t="str">
        <f>IF(FN_MC!B1846="","*",FN_MC!B1846)</f>
        <v>*</v>
      </c>
      <c r="D1842" s="130" t="str">
        <f>IF(FN_MC!D1846="","*",FN_MC!D1846)</f>
        <v>*</v>
      </c>
      <c r="E1842" s="130" t="str">
        <f>IF(FN_MC!H1846="","*",FN_MC!H1846)</f>
        <v>*</v>
      </c>
      <c r="F1842" s="148" t="str">
        <f>IF(FN_MC!M1846="","*",FN_MC!M1846)</f>
        <v>*</v>
      </c>
      <c r="G1842" s="130" t="str">
        <f>IF(FN_MC!I1846="","*",FN_MC!I1846)</f>
        <v>*</v>
      </c>
      <c r="H1842" s="130" t="str">
        <f>IF(FN_MC!AB1846="","*",FN_MC!AB1846)</f>
        <v>*</v>
      </c>
      <c r="I1842" s="130" t="str">
        <f>IF(FN_MC!AC1846="","*",FN_MC!AC1846)</f>
        <v>*</v>
      </c>
      <c r="J1842" s="131" t="str">
        <f>IF(FN_MC!AA1846="","*",FN_MC!AA1846)</f>
        <v>*</v>
      </c>
      <c r="K1842" s="143" t="str">
        <f>IF(FN_MC!AD1846="","*",FN_MC!AD1846)</f>
        <v>*</v>
      </c>
    </row>
    <row r="1843" spans="2:11" hidden="1">
      <c r="B1843" s="129" t="str">
        <f>IF(FN_MC!Y1847="","*",FN_MC!Y1847)</f>
        <v>*</v>
      </c>
      <c r="C1843" s="130" t="str">
        <f>IF(FN_MC!B1847="","*",FN_MC!B1847)</f>
        <v>*</v>
      </c>
      <c r="D1843" s="130" t="str">
        <f>IF(FN_MC!D1847="","*",FN_MC!D1847)</f>
        <v>*</v>
      </c>
      <c r="E1843" s="130" t="str">
        <f>IF(FN_MC!H1847="","*",FN_MC!H1847)</f>
        <v>*</v>
      </c>
      <c r="F1843" s="148" t="str">
        <f>IF(FN_MC!M1847="","*",FN_MC!M1847)</f>
        <v>*</v>
      </c>
      <c r="G1843" s="130" t="str">
        <f>IF(FN_MC!I1847="","*",FN_MC!I1847)</f>
        <v>*</v>
      </c>
      <c r="H1843" s="130" t="str">
        <f>IF(FN_MC!AB1847="","*",FN_MC!AB1847)</f>
        <v>*</v>
      </c>
      <c r="I1843" s="130" t="str">
        <f>IF(FN_MC!AC1847="","*",FN_MC!AC1847)</f>
        <v>*</v>
      </c>
      <c r="J1843" s="131" t="str">
        <f>IF(FN_MC!AA1847="","*",FN_MC!AA1847)</f>
        <v>*</v>
      </c>
      <c r="K1843" s="143" t="str">
        <f>IF(FN_MC!AD1847="","*",FN_MC!AD1847)</f>
        <v>*</v>
      </c>
    </row>
    <row r="1844" spans="2:11" hidden="1">
      <c r="B1844" s="129" t="str">
        <f>IF(FN_MC!Y1848="","*",FN_MC!Y1848)</f>
        <v>*</v>
      </c>
      <c r="C1844" s="130" t="str">
        <f>IF(FN_MC!B1848="","*",FN_MC!B1848)</f>
        <v>*</v>
      </c>
      <c r="D1844" s="130" t="str">
        <f>IF(FN_MC!D1848="","*",FN_MC!D1848)</f>
        <v>*</v>
      </c>
      <c r="E1844" s="130" t="str">
        <f>IF(FN_MC!H1848="","*",FN_MC!H1848)</f>
        <v>*</v>
      </c>
      <c r="F1844" s="148" t="str">
        <f>IF(FN_MC!M1848="","*",FN_MC!M1848)</f>
        <v>*</v>
      </c>
      <c r="G1844" s="130" t="str">
        <f>IF(FN_MC!I1848="","*",FN_MC!I1848)</f>
        <v>*</v>
      </c>
      <c r="H1844" s="130" t="str">
        <f>IF(FN_MC!AB1848="","*",FN_MC!AB1848)</f>
        <v>*</v>
      </c>
      <c r="I1844" s="130" t="str">
        <f>IF(FN_MC!AC1848="","*",FN_MC!AC1848)</f>
        <v>*</v>
      </c>
      <c r="J1844" s="131" t="str">
        <f>IF(FN_MC!AA1848="","*",FN_MC!AA1848)</f>
        <v>*</v>
      </c>
      <c r="K1844" s="143" t="str">
        <f>IF(FN_MC!AD1848="","*",FN_MC!AD1848)</f>
        <v>*</v>
      </c>
    </row>
    <row r="1845" spans="2:11" hidden="1">
      <c r="B1845" s="129" t="str">
        <f>IF(FN_MC!Y1849="","*",FN_MC!Y1849)</f>
        <v>*</v>
      </c>
      <c r="C1845" s="130" t="str">
        <f>IF(FN_MC!B1849="","*",FN_MC!B1849)</f>
        <v>*</v>
      </c>
      <c r="D1845" s="130" t="str">
        <f>IF(FN_MC!D1849="","*",FN_MC!D1849)</f>
        <v>*</v>
      </c>
      <c r="E1845" s="130" t="str">
        <f>IF(FN_MC!H1849="","*",FN_MC!H1849)</f>
        <v>*</v>
      </c>
      <c r="F1845" s="148" t="str">
        <f>IF(FN_MC!M1849="","*",FN_MC!M1849)</f>
        <v>*</v>
      </c>
      <c r="G1845" s="130" t="str">
        <f>IF(FN_MC!I1849="","*",FN_MC!I1849)</f>
        <v>*</v>
      </c>
      <c r="H1845" s="130" t="str">
        <f>IF(FN_MC!AB1849="","*",FN_MC!AB1849)</f>
        <v>*</v>
      </c>
      <c r="I1845" s="130" t="str">
        <f>IF(FN_MC!AC1849="","*",FN_MC!AC1849)</f>
        <v>*</v>
      </c>
      <c r="J1845" s="131" t="str">
        <f>IF(FN_MC!AA1849="","*",FN_MC!AA1849)</f>
        <v>*</v>
      </c>
      <c r="K1845" s="143" t="str">
        <f>IF(FN_MC!AD1849="","*",FN_MC!AD1849)</f>
        <v>*</v>
      </c>
    </row>
    <row r="1846" spans="2:11" hidden="1">
      <c r="B1846" s="129" t="str">
        <f>IF(FN_MC!Y1850="","*",FN_MC!Y1850)</f>
        <v>*</v>
      </c>
      <c r="C1846" s="130" t="str">
        <f>IF(FN_MC!B1850="","*",FN_MC!B1850)</f>
        <v>*</v>
      </c>
      <c r="D1846" s="130" t="str">
        <f>IF(FN_MC!D1850="","*",FN_MC!D1850)</f>
        <v>*</v>
      </c>
      <c r="E1846" s="130" t="str">
        <f>IF(FN_MC!H1850="","*",FN_MC!H1850)</f>
        <v>*</v>
      </c>
      <c r="F1846" s="148" t="str">
        <f>IF(FN_MC!M1850="","*",FN_MC!M1850)</f>
        <v>*</v>
      </c>
      <c r="G1846" s="130" t="str">
        <f>IF(FN_MC!I1850="","*",FN_MC!I1850)</f>
        <v>*</v>
      </c>
      <c r="H1846" s="130" t="str">
        <f>IF(FN_MC!AB1850="","*",FN_MC!AB1850)</f>
        <v>*</v>
      </c>
      <c r="I1846" s="130" t="str">
        <f>IF(FN_MC!AC1850="","*",FN_MC!AC1850)</f>
        <v>*</v>
      </c>
      <c r="J1846" s="131" t="str">
        <f>IF(FN_MC!AA1850="","*",FN_MC!AA1850)</f>
        <v>*</v>
      </c>
      <c r="K1846" s="143" t="str">
        <f>IF(FN_MC!AD1850="","*",FN_MC!AD1850)</f>
        <v>*</v>
      </c>
    </row>
    <row r="1847" spans="2:11" hidden="1">
      <c r="B1847" s="129" t="str">
        <f>IF(FN_MC!Y1851="","*",FN_MC!Y1851)</f>
        <v>*</v>
      </c>
      <c r="C1847" s="130" t="str">
        <f>IF(FN_MC!B1851="","*",FN_MC!B1851)</f>
        <v>*</v>
      </c>
      <c r="D1847" s="130" t="str">
        <f>IF(FN_MC!D1851="","*",FN_MC!D1851)</f>
        <v>*</v>
      </c>
      <c r="E1847" s="130" t="str">
        <f>IF(FN_MC!H1851="","*",FN_MC!H1851)</f>
        <v>*</v>
      </c>
      <c r="F1847" s="148" t="str">
        <f>IF(FN_MC!M1851="","*",FN_MC!M1851)</f>
        <v>*</v>
      </c>
      <c r="G1847" s="130" t="str">
        <f>IF(FN_MC!I1851="","*",FN_MC!I1851)</f>
        <v>*</v>
      </c>
      <c r="H1847" s="130" t="str">
        <f>IF(FN_MC!AB1851="","*",FN_MC!AB1851)</f>
        <v>*</v>
      </c>
      <c r="I1847" s="130" t="str">
        <f>IF(FN_MC!AC1851="","*",FN_MC!AC1851)</f>
        <v>*</v>
      </c>
      <c r="J1847" s="131" t="str">
        <f>IF(FN_MC!AA1851="","*",FN_MC!AA1851)</f>
        <v>*</v>
      </c>
      <c r="K1847" s="143" t="str">
        <f>IF(FN_MC!AD1851="","*",FN_MC!AD1851)</f>
        <v>*</v>
      </c>
    </row>
    <row r="1848" spans="2:11" hidden="1">
      <c r="B1848" s="129" t="str">
        <f>IF(FN_MC!Y1852="","*",FN_MC!Y1852)</f>
        <v>*</v>
      </c>
      <c r="C1848" s="130" t="str">
        <f>IF(FN_MC!B1852="","*",FN_MC!B1852)</f>
        <v>*</v>
      </c>
      <c r="D1848" s="130" t="str">
        <f>IF(FN_MC!D1852="","*",FN_MC!D1852)</f>
        <v>*</v>
      </c>
      <c r="E1848" s="130" t="str">
        <f>IF(FN_MC!H1852="","*",FN_MC!H1852)</f>
        <v>*</v>
      </c>
      <c r="F1848" s="148" t="str">
        <f>IF(FN_MC!M1852="","*",FN_MC!M1852)</f>
        <v>*</v>
      </c>
      <c r="G1848" s="130" t="str">
        <f>IF(FN_MC!I1852="","*",FN_MC!I1852)</f>
        <v>*</v>
      </c>
      <c r="H1848" s="130" t="str">
        <f>IF(FN_MC!AB1852="","*",FN_MC!AB1852)</f>
        <v>*</v>
      </c>
      <c r="I1848" s="130" t="str">
        <f>IF(FN_MC!AC1852="","*",FN_MC!AC1852)</f>
        <v>*</v>
      </c>
      <c r="J1848" s="131" t="str">
        <f>IF(FN_MC!AA1852="","*",FN_MC!AA1852)</f>
        <v>*</v>
      </c>
      <c r="K1848" s="143" t="str">
        <f>IF(FN_MC!AD1852="","*",FN_MC!AD1852)</f>
        <v>*</v>
      </c>
    </row>
    <row r="1849" spans="2:11" hidden="1">
      <c r="B1849" s="129" t="str">
        <f>IF(FN_MC!Y1853="","*",FN_MC!Y1853)</f>
        <v>*</v>
      </c>
      <c r="C1849" s="130" t="str">
        <f>IF(FN_MC!B1853="","*",FN_MC!B1853)</f>
        <v>*</v>
      </c>
      <c r="D1849" s="130" t="str">
        <f>IF(FN_MC!D1853="","*",FN_MC!D1853)</f>
        <v>*</v>
      </c>
      <c r="E1849" s="130" t="str">
        <f>IF(FN_MC!H1853="","*",FN_MC!H1853)</f>
        <v>*</v>
      </c>
      <c r="F1849" s="148" t="str">
        <f>IF(FN_MC!M1853="","*",FN_MC!M1853)</f>
        <v>*</v>
      </c>
      <c r="G1849" s="130" t="str">
        <f>IF(FN_MC!I1853="","*",FN_MC!I1853)</f>
        <v>*</v>
      </c>
      <c r="H1849" s="130" t="str">
        <f>IF(FN_MC!AB1853="","*",FN_MC!AB1853)</f>
        <v>*</v>
      </c>
      <c r="I1849" s="130" t="str">
        <f>IF(FN_MC!AC1853="","*",FN_MC!AC1853)</f>
        <v>*</v>
      </c>
      <c r="J1849" s="131" t="str">
        <f>IF(FN_MC!AA1853="","*",FN_MC!AA1853)</f>
        <v>*</v>
      </c>
      <c r="K1849" s="143" t="str">
        <f>IF(FN_MC!AD1853="","*",FN_MC!AD1853)</f>
        <v>*</v>
      </c>
    </row>
    <row r="1850" spans="2:11" hidden="1">
      <c r="B1850" s="129" t="str">
        <f>IF(FN_MC!Y1854="","*",FN_MC!Y1854)</f>
        <v>*</v>
      </c>
      <c r="C1850" s="130" t="str">
        <f>IF(FN_MC!B1854="","*",FN_MC!B1854)</f>
        <v>*</v>
      </c>
      <c r="D1850" s="130" t="str">
        <f>IF(FN_MC!D1854="","*",FN_MC!D1854)</f>
        <v>*</v>
      </c>
      <c r="E1850" s="130" t="str">
        <f>IF(FN_MC!H1854="","*",FN_MC!H1854)</f>
        <v>*</v>
      </c>
      <c r="F1850" s="148" t="str">
        <f>IF(FN_MC!M1854="","*",FN_MC!M1854)</f>
        <v>*</v>
      </c>
      <c r="G1850" s="130" t="str">
        <f>IF(FN_MC!I1854="","*",FN_MC!I1854)</f>
        <v>*</v>
      </c>
      <c r="H1850" s="130" t="str">
        <f>IF(FN_MC!AB1854="","*",FN_MC!AB1854)</f>
        <v>*</v>
      </c>
      <c r="I1850" s="130" t="str">
        <f>IF(FN_MC!AC1854="","*",FN_MC!AC1854)</f>
        <v>*</v>
      </c>
      <c r="J1850" s="131" t="str">
        <f>IF(FN_MC!AA1854="","*",FN_MC!AA1854)</f>
        <v>*</v>
      </c>
      <c r="K1850" s="143" t="str">
        <f>IF(FN_MC!AD1854="","*",FN_MC!AD1854)</f>
        <v>*</v>
      </c>
    </row>
    <row r="1851" spans="2:11" hidden="1">
      <c r="B1851" s="129" t="str">
        <f>IF(FN_MC!Y1855="","*",FN_MC!Y1855)</f>
        <v>*</v>
      </c>
      <c r="C1851" s="130" t="str">
        <f>IF(FN_MC!B1855="","*",FN_MC!B1855)</f>
        <v>*</v>
      </c>
      <c r="D1851" s="130" t="str">
        <f>IF(FN_MC!D1855="","*",FN_MC!D1855)</f>
        <v>*</v>
      </c>
      <c r="E1851" s="130" t="str">
        <f>IF(FN_MC!H1855="","*",FN_MC!H1855)</f>
        <v>*</v>
      </c>
      <c r="F1851" s="148" t="str">
        <f>IF(FN_MC!M1855="","*",FN_MC!M1855)</f>
        <v>*</v>
      </c>
      <c r="G1851" s="130" t="str">
        <f>IF(FN_MC!I1855="","*",FN_MC!I1855)</f>
        <v>*</v>
      </c>
      <c r="H1851" s="130" t="str">
        <f>IF(FN_MC!AB1855="","*",FN_MC!AB1855)</f>
        <v>*</v>
      </c>
      <c r="I1851" s="130" t="str">
        <f>IF(FN_MC!AC1855="","*",FN_MC!AC1855)</f>
        <v>*</v>
      </c>
      <c r="J1851" s="131" t="str">
        <f>IF(FN_MC!AA1855="","*",FN_MC!AA1855)</f>
        <v>*</v>
      </c>
      <c r="K1851" s="143" t="str">
        <f>IF(FN_MC!AD1855="","*",FN_MC!AD1855)</f>
        <v>*</v>
      </c>
    </row>
    <row r="1852" spans="2:11" hidden="1">
      <c r="B1852" s="129" t="str">
        <f>IF(FN_MC!Y1856="","*",FN_MC!Y1856)</f>
        <v>*</v>
      </c>
      <c r="C1852" s="130" t="str">
        <f>IF(FN_MC!B1856="","*",FN_MC!B1856)</f>
        <v>*</v>
      </c>
      <c r="D1852" s="130" t="str">
        <f>IF(FN_MC!D1856="","*",FN_MC!D1856)</f>
        <v>*</v>
      </c>
      <c r="E1852" s="130" t="str">
        <f>IF(FN_MC!H1856="","*",FN_MC!H1856)</f>
        <v>*</v>
      </c>
      <c r="F1852" s="148" t="str">
        <f>IF(FN_MC!M1856="","*",FN_MC!M1856)</f>
        <v>*</v>
      </c>
      <c r="G1852" s="130" t="str">
        <f>IF(FN_MC!I1856="","*",FN_MC!I1856)</f>
        <v>*</v>
      </c>
      <c r="H1852" s="130" t="str">
        <f>IF(FN_MC!AB1856="","*",FN_MC!AB1856)</f>
        <v>*</v>
      </c>
      <c r="I1852" s="130" t="str">
        <f>IF(FN_MC!AC1856="","*",FN_MC!AC1856)</f>
        <v>*</v>
      </c>
      <c r="J1852" s="131" t="str">
        <f>IF(FN_MC!AA1856="","*",FN_MC!AA1856)</f>
        <v>*</v>
      </c>
      <c r="K1852" s="143" t="str">
        <f>IF(FN_MC!AD1856="","*",FN_MC!AD1856)</f>
        <v>*</v>
      </c>
    </row>
    <row r="1853" spans="2:11" hidden="1">
      <c r="B1853" s="129" t="str">
        <f>IF(FN_MC!Y1857="","*",FN_MC!Y1857)</f>
        <v>*</v>
      </c>
      <c r="C1853" s="130" t="str">
        <f>IF(FN_MC!B1857="","*",FN_MC!B1857)</f>
        <v>*</v>
      </c>
      <c r="D1853" s="130" t="str">
        <f>IF(FN_MC!D1857="","*",FN_MC!D1857)</f>
        <v>*</v>
      </c>
      <c r="E1853" s="130" t="str">
        <f>IF(FN_MC!H1857="","*",FN_MC!H1857)</f>
        <v>*</v>
      </c>
      <c r="F1853" s="148" t="str">
        <f>IF(FN_MC!M1857="","*",FN_MC!M1857)</f>
        <v>*</v>
      </c>
      <c r="G1853" s="130" t="str">
        <f>IF(FN_MC!I1857="","*",FN_MC!I1857)</f>
        <v>*</v>
      </c>
      <c r="H1853" s="130" t="str">
        <f>IF(FN_MC!AB1857="","*",FN_MC!AB1857)</f>
        <v>*</v>
      </c>
      <c r="I1853" s="130" t="str">
        <f>IF(FN_MC!AC1857="","*",FN_MC!AC1857)</f>
        <v>*</v>
      </c>
      <c r="J1853" s="131" t="str">
        <f>IF(FN_MC!AA1857="","*",FN_MC!AA1857)</f>
        <v>*</v>
      </c>
      <c r="K1853" s="143" t="str">
        <f>IF(FN_MC!AD1857="","*",FN_MC!AD1857)</f>
        <v>*</v>
      </c>
    </row>
    <row r="1854" spans="2:11" hidden="1">
      <c r="B1854" s="129" t="str">
        <f>IF(FN_MC!Y1858="","*",FN_MC!Y1858)</f>
        <v>*</v>
      </c>
      <c r="C1854" s="130" t="str">
        <f>IF(FN_MC!B1858="","*",FN_MC!B1858)</f>
        <v>*</v>
      </c>
      <c r="D1854" s="130" t="str">
        <f>IF(FN_MC!D1858="","*",FN_MC!D1858)</f>
        <v>*</v>
      </c>
      <c r="E1854" s="130" t="str">
        <f>IF(FN_MC!H1858="","*",FN_MC!H1858)</f>
        <v>*</v>
      </c>
      <c r="F1854" s="148" t="str">
        <f>IF(FN_MC!M1858="","*",FN_MC!M1858)</f>
        <v>*</v>
      </c>
      <c r="G1854" s="130" t="str">
        <f>IF(FN_MC!I1858="","*",FN_MC!I1858)</f>
        <v>*</v>
      </c>
      <c r="H1854" s="130" t="str">
        <f>IF(FN_MC!AB1858="","*",FN_MC!AB1858)</f>
        <v>*</v>
      </c>
      <c r="I1854" s="130" t="str">
        <f>IF(FN_MC!AC1858="","*",FN_MC!AC1858)</f>
        <v>*</v>
      </c>
      <c r="J1854" s="131" t="str">
        <f>IF(FN_MC!AA1858="","*",FN_MC!AA1858)</f>
        <v>*</v>
      </c>
      <c r="K1854" s="143" t="str">
        <f>IF(FN_MC!AD1858="","*",FN_MC!AD1858)</f>
        <v>*</v>
      </c>
    </row>
    <row r="1855" spans="2:11" hidden="1">
      <c r="B1855" s="129" t="str">
        <f>IF(FN_MC!Y1859="","*",FN_MC!Y1859)</f>
        <v>*</v>
      </c>
      <c r="C1855" s="130" t="str">
        <f>IF(FN_MC!B1859="","*",FN_MC!B1859)</f>
        <v>*</v>
      </c>
      <c r="D1855" s="130" t="str">
        <f>IF(FN_MC!D1859="","*",FN_MC!D1859)</f>
        <v>*</v>
      </c>
      <c r="E1855" s="130" t="str">
        <f>IF(FN_MC!H1859="","*",FN_MC!H1859)</f>
        <v>*</v>
      </c>
      <c r="F1855" s="148" t="str">
        <f>IF(FN_MC!M1859="","*",FN_MC!M1859)</f>
        <v>*</v>
      </c>
      <c r="G1855" s="130" t="str">
        <f>IF(FN_MC!I1859="","*",FN_MC!I1859)</f>
        <v>*</v>
      </c>
      <c r="H1855" s="130" t="str">
        <f>IF(FN_MC!AB1859="","*",FN_MC!AB1859)</f>
        <v>*</v>
      </c>
      <c r="I1855" s="130" t="str">
        <f>IF(FN_MC!AC1859="","*",FN_MC!AC1859)</f>
        <v>*</v>
      </c>
      <c r="J1855" s="131" t="str">
        <f>IF(FN_MC!AA1859="","*",FN_MC!AA1859)</f>
        <v>*</v>
      </c>
      <c r="K1855" s="143" t="str">
        <f>IF(FN_MC!AD1859="","*",FN_MC!AD1859)</f>
        <v>*</v>
      </c>
    </row>
    <row r="1856" spans="2:11" hidden="1">
      <c r="B1856" s="129" t="str">
        <f>IF(FN_MC!Y1860="","*",FN_MC!Y1860)</f>
        <v>*</v>
      </c>
      <c r="C1856" s="130" t="str">
        <f>IF(FN_MC!B1860="","*",FN_MC!B1860)</f>
        <v>*</v>
      </c>
      <c r="D1856" s="130" t="str">
        <f>IF(FN_MC!D1860="","*",FN_MC!D1860)</f>
        <v>*</v>
      </c>
      <c r="E1856" s="130" t="str">
        <f>IF(FN_MC!H1860="","*",FN_MC!H1860)</f>
        <v>*</v>
      </c>
      <c r="F1856" s="148" t="str">
        <f>IF(FN_MC!M1860="","*",FN_MC!M1860)</f>
        <v>*</v>
      </c>
      <c r="G1856" s="130" t="str">
        <f>IF(FN_MC!I1860="","*",FN_MC!I1860)</f>
        <v>*</v>
      </c>
      <c r="H1856" s="130" t="str">
        <f>IF(FN_MC!AB1860="","*",FN_MC!AB1860)</f>
        <v>*</v>
      </c>
      <c r="I1856" s="130" t="str">
        <f>IF(FN_MC!AC1860="","*",FN_MC!AC1860)</f>
        <v>*</v>
      </c>
      <c r="J1856" s="131" t="str">
        <f>IF(FN_MC!AA1860="","*",FN_MC!AA1860)</f>
        <v>*</v>
      </c>
      <c r="K1856" s="143" t="str">
        <f>IF(FN_MC!AD1860="","*",FN_MC!AD1860)</f>
        <v>*</v>
      </c>
    </row>
    <row r="1857" spans="2:11" hidden="1">
      <c r="B1857" s="129" t="str">
        <f>IF(FN_MC!Y1861="","*",FN_MC!Y1861)</f>
        <v>*</v>
      </c>
      <c r="C1857" s="130" t="str">
        <f>IF(FN_MC!B1861="","*",FN_MC!B1861)</f>
        <v>*</v>
      </c>
      <c r="D1857" s="130" t="str">
        <f>IF(FN_MC!D1861="","*",FN_MC!D1861)</f>
        <v>*</v>
      </c>
      <c r="E1857" s="130" t="str">
        <f>IF(FN_MC!H1861="","*",FN_MC!H1861)</f>
        <v>*</v>
      </c>
      <c r="F1857" s="148" t="str">
        <f>IF(FN_MC!M1861="","*",FN_MC!M1861)</f>
        <v>*</v>
      </c>
      <c r="G1857" s="130" t="str">
        <f>IF(FN_MC!I1861="","*",FN_MC!I1861)</f>
        <v>*</v>
      </c>
      <c r="H1857" s="130" t="str">
        <f>IF(FN_MC!AB1861="","*",FN_MC!AB1861)</f>
        <v>*</v>
      </c>
      <c r="I1857" s="130" t="str">
        <f>IF(FN_MC!AC1861="","*",FN_MC!AC1861)</f>
        <v>*</v>
      </c>
      <c r="J1857" s="131" t="str">
        <f>IF(FN_MC!AA1861="","*",FN_MC!AA1861)</f>
        <v>*</v>
      </c>
      <c r="K1857" s="143" t="str">
        <f>IF(FN_MC!AD1861="","*",FN_MC!AD1861)</f>
        <v>*</v>
      </c>
    </row>
    <row r="1858" spans="2:11" hidden="1">
      <c r="B1858" s="129" t="str">
        <f>IF(FN_MC!Y1862="","*",FN_MC!Y1862)</f>
        <v>*</v>
      </c>
      <c r="C1858" s="130" t="str">
        <f>IF(FN_MC!B1862="","*",FN_MC!B1862)</f>
        <v>*</v>
      </c>
      <c r="D1858" s="130" t="str">
        <f>IF(FN_MC!D1862="","*",FN_MC!D1862)</f>
        <v>*</v>
      </c>
      <c r="E1858" s="130" t="str">
        <f>IF(FN_MC!H1862="","*",FN_MC!H1862)</f>
        <v>*</v>
      </c>
      <c r="F1858" s="148" t="str">
        <f>IF(FN_MC!M1862="","*",FN_MC!M1862)</f>
        <v>*</v>
      </c>
      <c r="G1858" s="130" t="str">
        <f>IF(FN_MC!I1862="","*",FN_MC!I1862)</f>
        <v>*</v>
      </c>
      <c r="H1858" s="130" t="str">
        <f>IF(FN_MC!AB1862="","*",FN_MC!AB1862)</f>
        <v>*</v>
      </c>
      <c r="I1858" s="130" t="str">
        <f>IF(FN_MC!AC1862="","*",FN_MC!AC1862)</f>
        <v>*</v>
      </c>
      <c r="J1858" s="131" t="str">
        <f>IF(FN_MC!AA1862="","*",FN_MC!AA1862)</f>
        <v>*</v>
      </c>
      <c r="K1858" s="143" t="str">
        <f>IF(FN_MC!AD1862="","*",FN_MC!AD1862)</f>
        <v>*</v>
      </c>
    </row>
    <row r="1859" spans="2:11" hidden="1">
      <c r="B1859" s="129" t="str">
        <f>IF(FN_MC!Y1863="","*",FN_MC!Y1863)</f>
        <v>*</v>
      </c>
      <c r="C1859" s="130" t="str">
        <f>IF(FN_MC!B1863="","*",FN_MC!B1863)</f>
        <v>*</v>
      </c>
      <c r="D1859" s="130" t="str">
        <f>IF(FN_MC!D1863="","*",FN_MC!D1863)</f>
        <v>*</v>
      </c>
      <c r="E1859" s="130" t="str">
        <f>IF(FN_MC!H1863="","*",FN_MC!H1863)</f>
        <v>*</v>
      </c>
      <c r="F1859" s="148" t="str">
        <f>IF(FN_MC!M1863="","*",FN_MC!M1863)</f>
        <v>*</v>
      </c>
      <c r="G1859" s="130" t="str">
        <f>IF(FN_MC!I1863="","*",FN_MC!I1863)</f>
        <v>*</v>
      </c>
      <c r="H1859" s="130" t="str">
        <f>IF(FN_MC!AB1863="","*",FN_MC!AB1863)</f>
        <v>*</v>
      </c>
      <c r="I1859" s="130" t="str">
        <f>IF(FN_MC!AC1863="","*",FN_MC!AC1863)</f>
        <v>*</v>
      </c>
      <c r="J1859" s="131" t="str">
        <f>IF(FN_MC!AA1863="","*",FN_MC!AA1863)</f>
        <v>*</v>
      </c>
      <c r="K1859" s="143" t="str">
        <f>IF(FN_MC!AD1863="","*",FN_MC!AD1863)</f>
        <v>*</v>
      </c>
    </row>
    <row r="1860" spans="2:11" hidden="1">
      <c r="B1860" s="129" t="str">
        <f>IF(FN_MC!Y1864="","*",FN_MC!Y1864)</f>
        <v>*</v>
      </c>
      <c r="C1860" s="130" t="str">
        <f>IF(FN_MC!B1864="","*",FN_MC!B1864)</f>
        <v>*</v>
      </c>
      <c r="D1860" s="130" t="str">
        <f>IF(FN_MC!D1864="","*",FN_MC!D1864)</f>
        <v>*</v>
      </c>
      <c r="E1860" s="130" t="str">
        <f>IF(FN_MC!H1864="","*",FN_MC!H1864)</f>
        <v>*</v>
      </c>
      <c r="F1860" s="148" t="str">
        <f>IF(FN_MC!M1864="","*",FN_MC!M1864)</f>
        <v>*</v>
      </c>
      <c r="G1860" s="130" t="str">
        <f>IF(FN_MC!I1864="","*",FN_MC!I1864)</f>
        <v>*</v>
      </c>
      <c r="H1860" s="130" t="str">
        <f>IF(FN_MC!AB1864="","*",FN_MC!AB1864)</f>
        <v>*</v>
      </c>
      <c r="I1860" s="130" t="str">
        <f>IF(FN_MC!AC1864="","*",FN_MC!AC1864)</f>
        <v>*</v>
      </c>
      <c r="J1860" s="131" t="str">
        <f>IF(FN_MC!AA1864="","*",FN_MC!AA1864)</f>
        <v>*</v>
      </c>
      <c r="K1860" s="143" t="str">
        <f>IF(FN_MC!AD1864="","*",FN_MC!AD1864)</f>
        <v>*</v>
      </c>
    </row>
    <row r="1861" spans="2:11" hidden="1">
      <c r="B1861" s="129" t="str">
        <f>IF(FN_MC!Y1865="","*",FN_MC!Y1865)</f>
        <v>*</v>
      </c>
      <c r="C1861" s="130" t="str">
        <f>IF(FN_MC!B1865="","*",FN_MC!B1865)</f>
        <v>*</v>
      </c>
      <c r="D1861" s="130" t="str">
        <f>IF(FN_MC!D1865="","*",FN_MC!D1865)</f>
        <v>*</v>
      </c>
      <c r="E1861" s="130" t="str">
        <f>IF(FN_MC!H1865="","*",FN_MC!H1865)</f>
        <v>*</v>
      </c>
      <c r="F1861" s="148" t="str">
        <f>IF(FN_MC!M1865="","*",FN_MC!M1865)</f>
        <v>*</v>
      </c>
      <c r="G1861" s="130" t="str">
        <f>IF(FN_MC!I1865="","*",FN_MC!I1865)</f>
        <v>*</v>
      </c>
      <c r="H1861" s="130" t="str">
        <f>IF(FN_MC!AB1865="","*",FN_MC!AB1865)</f>
        <v>*</v>
      </c>
      <c r="I1861" s="130" t="str">
        <f>IF(FN_MC!AC1865="","*",FN_MC!AC1865)</f>
        <v>*</v>
      </c>
      <c r="J1861" s="131" t="str">
        <f>IF(FN_MC!AA1865="","*",FN_MC!AA1865)</f>
        <v>*</v>
      </c>
      <c r="K1861" s="143" t="str">
        <f>IF(FN_MC!AD1865="","*",FN_MC!AD1865)</f>
        <v>*</v>
      </c>
    </row>
    <row r="1862" spans="2:11" hidden="1">
      <c r="B1862" s="129" t="str">
        <f>IF(FN_MC!Y1866="","*",FN_MC!Y1866)</f>
        <v>*</v>
      </c>
      <c r="C1862" s="130" t="str">
        <f>IF(FN_MC!B1866="","*",FN_MC!B1866)</f>
        <v>*</v>
      </c>
      <c r="D1862" s="130" t="str">
        <f>IF(FN_MC!D1866="","*",FN_MC!D1866)</f>
        <v>*</v>
      </c>
      <c r="E1862" s="130" t="str">
        <f>IF(FN_MC!H1866="","*",FN_MC!H1866)</f>
        <v>*</v>
      </c>
      <c r="F1862" s="148" t="str">
        <f>IF(FN_MC!M1866="","*",FN_MC!M1866)</f>
        <v>*</v>
      </c>
      <c r="G1862" s="130" t="str">
        <f>IF(FN_MC!I1866="","*",FN_MC!I1866)</f>
        <v>*</v>
      </c>
      <c r="H1862" s="130" t="str">
        <f>IF(FN_MC!AB1866="","*",FN_MC!AB1866)</f>
        <v>*</v>
      </c>
      <c r="I1862" s="130" t="str">
        <f>IF(FN_MC!AC1866="","*",FN_MC!AC1866)</f>
        <v>*</v>
      </c>
      <c r="J1862" s="131" t="str">
        <f>IF(FN_MC!AA1866="","*",FN_MC!AA1866)</f>
        <v>*</v>
      </c>
      <c r="K1862" s="143" t="str">
        <f>IF(FN_MC!AD1866="","*",FN_MC!AD1866)</f>
        <v>*</v>
      </c>
    </row>
    <row r="1863" spans="2:11" hidden="1">
      <c r="B1863" s="129" t="str">
        <f>IF(FN_MC!Y1867="","*",FN_MC!Y1867)</f>
        <v>*</v>
      </c>
      <c r="C1863" s="130" t="str">
        <f>IF(FN_MC!B1867="","*",FN_MC!B1867)</f>
        <v>*</v>
      </c>
      <c r="D1863" s="130" t="str">
        <f>IF(FN_MC!D1867="","*",FN_MC!D1867)</f>
        <v>*</v>
      </c>
      <c r="E1863" s="130" t="str">
        <f>IF(FN_MC!H1867="","*",FN_MC!H1867)</f>
        <v>*</v>
      </c>
      <c r="F1863" s="148" t="str">
        <f>IF(FN_MC!M1867="","*",FN_MC!M1867)</f>
        <v>*</v>
      </c>
      <c r="G1863" s="130" t="str">
        <f>IF(FN_MC!I1867="","*",FN_MC!I1867)</f>
        <v>*</v>
      </c>
      <c r="H1863" s="130" t="str">
        <f>IF(FN_MC!AB1867="","*",FN_MC!AB1867)</f>
        <v>*</v>
      </c>
      <c r="I1863" s="130" t="str">
        <f>IF(FN_MC!AC1867="","*",FN_MC!AC1867)</f>
        <v>*</v>
      </c>
      <c r="J1863" s="131" t="str">
        <f>IF(FN_MC!AA1867="","*",FN_MC!AA1867)</f>
        <v>*</v>
      </c>
      <c r="K1863" s="143" t="str">
        <f>IF(FN_MC!AD1867="","*",FN_MC!AD1867)</f>
        <v>*</v>
      </c>
    </row>
    <row r="1864" spans="2:11" hidden="1">
      <c r="B1864" s="129" t="str">
        <f>IF(FN_MC!Y1868="","*",FN_MC!Y1868)</f>
        <v>*</v>
      </c>
      <c r="C1864" s="130" t="str">
        <f>IF(FN_MC!B1868="","*",FN_MC!B1868)</f>
        <v>*</v>
      </c>
      <c r="D1864" s="130" t="str">
        <f>IF(FN_MC!D1868="","*",FN_MC!D1868)</f>
        <v>*</v>
      </c>
      <c r="E1864" s="130" t="str">
        <f>IF(FN_MC!H1868="","*",FN_MC!H1868)</f>
        <v>*</v>
      </c>
      <c r="F1864" s="148" t="str">
        <f>IF(FN_MC!M1868="","*",FN_MC!M1868)</f>
        <v>*</v>
      </c>
      <c r="G1864" s="130" t="str">
        <f>IF(FN_MC!I1868="","*",FN_MC!I1868)</f>
        <v>*</v>
      </c>
      <c r="H1864" s="130" t="str">
        <f>IF(FN_MC!AB1868="","*",FN_MC!AB1868)</f>
        <v>*</v>
      </c>
      <c r="I1864" s="130" t="str">
        <f>IF(FN_MC!AC1868="","*",FN_MC!AC1868)</f>
        <v>*</v>
      </c>
      <c r="J1864" s="131" t="str">
        <f>IF(FN_MC!AA1868="","*",FN_MC!AA1868)</f>
        <v>*</v>
      </c>
      <c r="K1864" s="143" t="str">
        <f>IF(FN_MC!AD1868="","*",FN_MC!AD1868)</f>
        <v>*</v>
      </c>
    </row>
    <row r="1865" spans="2:11" hidden="1">
      <c r="B1865" s="129" t="str">
        <f>IF(FN_MC!Y1869="","*",FN_MC!Y1869)</f>
        <v>*</v>
      </c>
      <c r="C1865" s="130" t="str">
        <f>IF(FN_MC!B1869="","*",FN_MC!B1869)</f>
        <v>*</v>
      </c>
      <c r="D1865" s="130" t="str">
        <f>IF(FN_MC!D1869="","*",FN_MC!D1869)</f>
        <v>*</v>
      </c>
      <c r="E1865" s="130" t="str">
        <f>IF(FN_MC!H1869="","*",FN_MC!H1869)</f>
        <v>*</v>
      </c>
      <c r="F1865" s="148" t="str">
        <f>IF(FN_MC!M1869="","*",FN_MC!M1869)</f>
        <v>*</v>
      </c>
      <c r="G1865" s="130" t="str">
        <f>IF(FN_MC!I1869="","*",FN_MC!I1869)</f>
        <v>*</v>
      </c>
      <c r="H1865" s="130" t="str">
        <f>IF(FN_MC!AB1869="","*",FN_MC!AB1869)</f>
        <v>*</v>
      </c>
      <c r="I1865" s="130" t="str">
        <f>IF(FN_MC!AC1869="","*",FN_MC!AC1869)</f>
        <v>*</v>
      </c>
      <c r="J1865" s="131" t="str">
        <f>IF(FN_MC!AA1869="","*",FN_MC!AA1869)</f>
        <v>*</v>
      </c>
      <c r="K1865" s="143" t="str">
        <f>IF(FN_MC!AD1869="","*",FN_MC!AD1869)</f>
        <v>*</v>
      </c>
    </row>
    <row r="1866" spans="2:11" hidden="1">
      <c r="B1866" s="129" t="str">
        <f>IF(FN_MC!Y1870="","*",FN_MC!Y1870)</f>
        <v>*</v>
      </c>
      <c r="C1866" s="130" t="str">
        <f>IF(FN_MC!B1870="","*",FN_MC!B1870)</f>
        <v>*</v>
      </c>
      <c r="D1866" s="130" t="str">
        <f>IF(FN_MC!D1870="","*",FN_MC!D1870)</f>
        <v>*</v>
      </c>
      <c r="E1866" s="130" t="str">
        <f>IF(FN_MC!H1870="","*",FN_MC!H1870)</f>
        <v>*</v>
      </c>
      <c r="F1866" s="148" t="str">
        <f>IF(FN_MC!M1870="","*",FN_MC!M1870)</f>
        <v>*</v>
      </c>
      <c r="G1866" s="130" t="str">
        <f>IF(FN_MC!I1870="","*",FN_MC!I1870)</f>
        <v>*</v>
      </c>
      <c r="H1866" s="130" t="str">
        <f>IF(FN_MC!AB1870="","*",FN_MC!AB1870)</f>
        <v>*</v>
      </c>
      <c r="I1866" s="130" t="str">
        <f>IF(FN_MC!AC1870="","*",FN_MC!AC1870)</f>
        <v>*</v>
      </c>
      <c r="J1866" s="131" t="str">
        <f>IF(FN_MC!AA1870="","*",FN_MC!AA1870)</f>
        <v>*</v>
      </c>
      <c r="K1866" s="143" t="str">
        <f>IF(FN_MC!AD1870="","*",FN_MC!AD1870)</f>
        <v>*</v>
      </c>
    </row>
    <row r="1867" spans="2:11" hidden="1">
      <c r="B1867" s="129" t="str">
        <f>IF(FN_MC!Y1871="","*",FN_MC!Y1871)</f>
        <v>*</v>
      </c>
      <c r="C1867" s="130" t="str">
        <f>IF(FN_MC!B1871="","*",FN_MC!B1871)</f>
        <v>*</v>
      </c>
      <c r="D1867" s="130" t="str">
        <f>IF(FN_MC!D1871="","*",FN_MC!D1871)</f>
        <v>*</v>
      </c>
      <c r="E1867" s="130" t="str">
        <f>IF(FN_MC!H1871="","*",FN_MC!H1871)</f>
        <v>*</v>
      </c>
      <c r="F1867" s="148" t="str">
        <f>IF(FN_MC!M1871="","*",FN_MC!M1871)</f>
        <v>*</v>
      </c>
      <c r="G1867" s="130" t="str">
        <f>IF(FN_MC!I1871="","*",FN_MC!I1871)</f>
        <v>*</v>
      </c>
      <c r="H1867" s="130" t="str">
        <f>IF(FN_MC!AB1871="","*",FN_MC!AB1871)</f>
        <v>*</v>
      </c>
      <c r="I1867" s="130" t="str">
        <f>IF(FN_MC!AC1871="","*",FN_MC!AC1871)</f>
        <v>*</v>
      </c>
      <c r="J1867" s="131" t="str">
        <f>IF(FN_MC!AA1871="","*",FN_MC!AA1871)</f>
        <v>*</v>
      </c>
      <c r="K1867" s="143" t="str">
        <f>IF(FN_MC!AD1871="","*",FN_MC!AD1871)</f>
        <v>*</v>
      </c>
    </row>
    <row r="1868" spans="2:11" hidden="1">
      <c r="B1868" s="129" t="str">
        <f>IF(FN_MC!Y1872="","*",FN_MC!Y1872)</f>
        <v>*</v>
      </c>
      <c r="C1868" s="130" t="str">
        <f>IF(FN_MC!B1872="","*",FN_MC!B1872)</f>
        <v>*</v>
      </c>
      <c r="D1868" s="130" t="str">
        <f>IF(FN_MC!D1872="","*",FN_MC!D1872)</f>
        <v>*</v>
      </c>
      <c r="E1868" s="130" t="str">
        <f>IF(FN_MC!H1872="","*",FN_MC!H1872)</f>
        <v>*</v>
      </c>
      <c r="F1868" s="148" t="str">
        <f>IF(FN_MC!M1872="","*",FN_MC!M1872)</f>
        <v>*</v>
      </c>
      <c r="G1868" s="130" t="str">
        <f>IF(FN_MC!I1872="","*",FN_MC!I1872)</f>
        <v>*</v>
      </c>
      <c r="H1868" s="130" t="str">
        <f>IF(FN_MC!AB1872="","*",FN_MC!AB1872)</f>
        <v>*</v>
      </c>
      <c r="I1868" s="130" t="str">
        <f>IF(FN_MC!AC1872="","*",FN_MC!AC1872)</f>
        <v>*</v>
      </c>
      <c r="J1868" s="131" t="str">
        <f>IF(FN_MC!AA1872="","*",FN_MC!AA1872)</f>
        <v>*</v>
      </c>
      <c r="K1868" s="143" t="str">
        <f>IF(FN_MC!AD1872="","*",FN_MC!AD1872)</f>
        <v>*</v>
      </c>
    </row>
    <row r="1869" spans="2:11" hidden="1">
      <c r="B1869" s="129" t="str">
        <f>IF(FN_MC!Y1873="","*",FN_MC!Y1873)</f>
        <v>*</v>
      </c>
      <c r="C1869" s="130" t="str">
        <f>IF(FN_MC!B1873="","*",FN_MC!B1873)</f>
        <v>*</v>
      </c>
      <c r="D1869" s="130" t="str">
        <f>IF(FN_MC!D1873="","*",FN_MC!D1873)</f>
        <v>*</v>
      </c>
      <c r="E1869" s="130" t="str">
        <f>IF(FN_MC!H1873="","*",FN_MC!H1873)</f>
        <v>*</v>
      </c>
      <c r="F1869" s="148" t="str">
        <f>IF(FN_MC!M1873="","*",FN_MC!M1873)</f>
        <v>*</v>
      </c>
      <c r="G1869" s="130" t="str">
        <f>IF(FN_MC!I1873="","*",FN_MC!I1873)</f>
        <v>*</v>
      </c>
      <c r="H1869" s="130" t="str">
        <f>IF(FN_MC!AB1873="","*",FN_MC!AB1873)</f>
        <v>*</v>
      </c>
      <c r="I1869" s="130" t="str">
        <f>IF(FN_MC!AC1873="","*",FN_MC!AC1873)</f>
        <v>*</v>
      </c>
      <c r="J1869" s="131" t="str">
        <f>IF(FN_MC!AA1873="","*",FN_MC!AA1873)</f>
        <v>*</v>
      </c>
      <c r="K1869" s="143" t="str">
        <f>IF(FN_MC!AD1873="","*",FN_MC!AD1873)</f>
        <v>*</v>
      </c>
    </row>
    <row r="1870" spans="2:11" hidden="1">
      <c r="B1870" s="129" t="str">
        <f>IF(FN_MC!Y1874="","*",FN_MC!Y1874)</f>
        <v>*</v>
      </c>
      <c r="C1870" s="130" t="str">
        <f>IF(FN_MC!B1874="","*",FN_MC!B1874)</f>
        <v>*</v>
      </c>
      <c r="D1870" s="130" t="str">
        <f>IF(FN_MC!D1874="","*",FN_MC!D1874)</f>
        <v>*</v>
      </c>
      <c r="E1870" s="130" t="str">
        <f>IF(FN_MC!H1874="","*",FN_MC!H1874)</f>
        <v>*</v>
      </c>
      <c r="F1870" s="148" t="str">
        <f>IF(FN_MC!M1874="","*",FN_MC!M1874)</f>
        <v>*</v>
      </c>
      <c r="G1870" s="130" t="str">
        <f>IF(FN_MC!I1874="","*",FN_MC!I1874)</f>
        <v>*</v>
      </c>
      <c r="H1870" s="130" t="str">
        <f>IF(FN_MC!AB1874="","*",FN_MC!AB1874)</f>
        <v>*</v>
      </c>
      <c r="I1870" s="130" t="str">
        <f>IF(FN_MC!AC1874="","*",FN_MC!AC1874)</f>
        <v>*</v>
      </c>
      <c r="J1870" s="131" t="str">
        <f>IF(FN_MC!AA1874="","*",FN_MC!AA1874)</f>
        <v>*</v>
      </c>
      <c r="K1870" s="143" t="str">
        <f>IF(FN_MC!AD1874="","*",FN_MC!AD1874)</f>
        <v>*</v>
      </c>
    </row>
    <row r="1871" spans="2:11" hidden="1">
      <c r="B1871" s="129" t="str">
        <f>IF(FN_MC!Y1875="","*",FN_MC!Y1875)</f>
        <v>*</v>
      </c>
      <c r="C1871" s="130" t="str">
        <f>IF(FN_MC!B1875="","*",FN_MC!B1875)</f>
        <v>*</v>
      </c>
      <c r="D1871" s="130" t="str">
        <f>IF(FN_MC!D1875="","*",FN_MC!D1875)</f>
        <v>*</v>
      </c>
      <c r="E1871" s="130" t="str">
        <f>IF(FN_MC!H1875="","*",FN_MC!H1875)</f>
        <v>*</v>
      </c>
      <c r="F1871" s="148" t="str">
        <f>IF(FN_MC!M1875="","*",FN_MC!M1875)</f>
        <v>*</v>
      </c>
      <c r="G1871" s="130" t="str">
        <f>IF(FN_MC!I1875="","*",FN_MC!I1875)</f>
        <v>*</v>
      </c>
      <c r="H1871" s="130" t="str">
        <f>IF(FN_MC!AB1875="","*",FN_MC!AB1875)</f>
        <v>*</v>
      </c>
      <c r="I1871" s="130" t="str">
        <f>IF(FN_MC!AC1875="","*",FN_MC!AC1875)</f>
        <v>*</v>
      </c>
      <c r="J1871" s="131" t="str">
        <f>IF(FN_MC!AA1875="","*",FN_MC!AA1875)</f>
        <v>*</v>
      </c>
      <c r="K1871" s="143" t="str">
        <f>IF(FN_MC!AD1875="","*",FN_MC!AD1875)</f>
        <v>*</v>
      </c>
    </row>
    <row r="1872" spans="2:11" hidden="1">
      <c r="B1872" s="129" t="str">
        <f>IF(FN_MC!Y1876="","*",FN_MC!Y1876)</f>
        <v>*</v>
      </c>
      <c r="C1872" s="130" t="str">
        <f>IF(FN_MC!B1876="","*",FN_MC!B1876)</f>
        <v>*</v>
      </c>
      <c r="D1872" s="130" t="str">
        <f>IF(FN_MC!D1876="","*",FN_MC!D1876)</f>
        <v>*</v>
      </c>
      <c r="E1872" s="130" t="str">
        <f>IF(FN_MC!H1876="","*",FN_MC!H1876)</f>
        <v>*</v>
      </c>
      <c r="F1872" s="148" t="str">
        <f>IF(FN_MC!M1876="","*",FN_MC!M1876)</f>
        <v>*</v>
      </c>
      <c r="G1872" s="130" t="str">
        <f>IF(FN_MC!I1876="","*",FN_MC!I1876)</f>
        <v>*</v>
      </c>
      <c r="H1872" s="130" t="str">
        <f>IF(FN_MC!AB1876="","*",FN_MC!AB1876)</f>
        <v>*</v>
      </c>
      <c r="I1872" s="130" t="str">
        <f>IF(FN_MC!AC1876="","*",FN_MC!AC1876)</f>
        <v>*</v>
      </c>
      <c r="J1872" s="131" t="str">
        <f>IF(FN_MC!AA1876="","*",FN_MC!AA1876)</f>
        <v>*</v>
      </c>
      <c r="K1872" s="143" t="str">
        <f>IF(FN_MC!AD1876="","*",FN_MC!AD1876)</f>
        <v>*</v>
      </c>
    </row>
    <row r="1873" spans="2:11" hidden="1">
      <c r="B1873" s="129" t="str">
        <f>IF(FN_MC!Y1877="","*",FN_MC!Y1877)</f>
        <v>*</v>
      </c>
      <c r="C1873" s="130" t="str">
        <f>IF(FN_MC!B1877="","*",FN_MC!B1877)</f>
        <v>*</v>
      </c>
      <c r="D1873" s="130" t="str">
        <f>IF(FN_MC!D1877="","*",FN_MC!D1877)</f>
        <v>*</v>
      </c>
      <c r="E1873" s="130" t="str">
        <f>IF(FN_MC!H1877="","*",FN_MC!H1877)</f>
        <v>*</v>
      </c>
      <c r="F1873" s="148" t="str">
        <f>IF(FN_MC!M1877="","*",FN_MC!M1877)</f>
        <v>*</v>
      </c>
      <c r="G1873" s="130" t="str">
        <f>IF(FN_MC!I1877="","*",FN_MC!I1877)</f>
        <v>*</v>
      </c>
      <c r="H1873" s="130" t="str">
        <f>IF(FN_MC!AB1877="","*",FN_MC!AB1877)</f>
        <v>*</v>
      </c>
      <c r="I1873" s="130" t="str">
        <f>IF(FN_MC!AC1877="","*",FN_MC!AC1877)</f>
        <v>*</v>
      </c>
      <c r="J1873" s="131" t="str">
        <f>IF(FN_MC!AA1877="","*",FN_MC!AA1877)</f>
        <v>*</v>
      </c>
      <c r="K1873" s="143" t="str">
        <f>IF(FN_MC!AD1877="","*",FN_MC!AD1877)</f>
        <v>*</v>
      </c>
    </row>
    <row r="1874" spans="2:11" hidden="1">
      <c r="B1874" s="129" t="str">
        <f>IF(FN_MC!Y1878="","*",FN_MC!Y1878)</f>
        <v>*</v>
      </c>
      <c r="C1874" s="130" t="str">
        <f>IF(FN_MC!B1878="","*",FN_MC!B1878)</f>
        <v>*</v>
      </c>
      <c r="D1874" s="130" t="str">
        <f>IF(FN_MC!D1878="","*",FN_MC!D1878)</f>
        <v>*</v>
      </c>
      <c r="E1874" s="130" t="str">
        <f>IF(FN_MC!H1878="","*",FN_MC!H1878)</f>
        <v>*</v>
      </c>
      <c r="F1874" s="148" t="str">
        <f>IF(FN_MC!M1878="","*",FN_MC!M1878)</f>
        <v>*</v>
      </c>
      <c r="G1874" s="130" t="str">
        <f>IF(FN_MC!I1878="","*",FN_MC!I1878)</f>
        <v>*</v>
      </c>
      <c r="H1874" s="130" t="str">
        <f>IF(FN_MC!AB1878="","*",FN_MC!AB1878)</f>
        <v>*</v>
      </c>
      <c r="I1874" s="130" t="str">
        <f>IF(FN_MC!AC1878="","*",FN_MC!AC1878)</f>
        <v>*</v>
      </c>
      <c r="J1874" s="131" t="str">
        <f>IF(FN_MC!AA1878="","*",FN_MC!AA1878)</f>
        <v>*</v>
      </c>
      <c r="K1874" s="143" t="str">
        <f>IF(FN_MC!AD1878="","*",FN_MC!AD1878)</f>
        <v>*</v>
      </c>
    </row>
    <row r="1875" spans="2:11" hidden="1">
      <c r="B1875" s="129" t="str">
        <f>IF(FN_MC!Y1879="","*",FN_MC!Y1879)</f>
        <v>*</v>
      </c>
      <c r="C1875" s="130" t="str">
        <f>IF(FN_MC!B1879="","*",FN_MC!B1879)</f>
        <v>*</v>
      </c>
      <c r="D1875" s="130" t="str">
        <f>IF(FN_MC!D1879="","*",FN_MC!D1879)</f>
        <v>*</v>
      </c>
      <c r="E1875" s="130" t="str">
        <f>IF(FN_MC!H1879="","*",FN_MC!H1879)</f>
        <v>*</v>
      </c>
      <c r="F1875" s="148" t="str">
        <f>IF(FN_MC!M1879="","*",FN_MC!M1879)</f>
        <v>*</v>
      </c>
      <c r="G1875" s="130" t="str">
        <f>IF(FN_MC!I1879="","*",FN_MC!I1879)</f>
        <v>*</v>
      </c>
      <c r="H1875" s="130" t="str">
        <f>IF(FN_MC!AB1879="","*",FN_MC!AB1879)</f>
        <v>*</v>
      </c>
      <c r="I1875" s="130" t="str">
        <f>IF(FN_MC!AC1879="","*",FN_MC!AC1879)</f>
        <v>*</v>
      </c>
      <c r="J1875" s="131" t="str">
        <f>IF(FN_MC!AA1879="","*",FN_MC!AA1879)</f>
        <v>*</v>
      </c>
      <c r="K1875" s="143" t="str">
        <f>IF(FN_MC!AD1879="","*",FN_MC!AD1879)</f>
        <v>*</v>
      </c>
    </row>
    <row r="1876" spans="2:11" hidden="1">
      <c r="B1876" s="129" t="str">
        <f>IF(FN_MC!Y1880="","*",FN_MC!Y1880)</f>
        <v>*</v>
      </c>
      <c r="C1876" s="130" t="str">
        <f>IF(FN_MC!B1880="","*",FN_MC!B1880)</f>
        <v>*</v>
      </c>
      <c r="D1876" s="130" t="str">
        <f>IF(FN_MC!D1880="","*",FN_MC!D1880)</f>
        <v>*</v>
      </c>
      <c r="E1876" s="130" t="str">
        <f>IF(FN_MC!H1880="","*",FN_MC!H1880)</f>
        <v>*</v>
      </c>
      <c r="F1876" s="148" t="str">
        <f>IF(FN_MC!M1880="","*",FN_MC!M1880)</f>
        <v>*</v>
      </c>
      <c r="G1876" s="130" t="str">
        <f>IF(FN_MC!I1880="","*",FN_MC!I1880)</f>
        <v>*</v>
      </c>
      <c r="H1876" s="130" t="str">
        <f>IF(FN_MC!AB1880="","*",FN_MC!AB1880)</f>
        <v>*</v>
      </c>
      <c r="I1876" s="130" t="str">
        <f>IF(FN_MC!AC1880="","*",FN_MC!AC1880)</f>
        <v>*</v>
      </c>
      <c r="J1876" s="131" t="str">
        <f>IF(FN_MC!AA1880="","*",FN_MC!AA1880)</f>
        <v>*</v>
      </c>
      <c r="K1876" s="143" t="str">
        <f>IF(FN_MC!AD1880="","*",FN_MC!AD1880)</f>
        <v>*</v>
      </c>
    </row>
    <row r="1877" spans="2:11" hidden="1">
      <c r="B1877" s="129" t="str">
        <f>IF(FN_MC!Y1881="","*",FN_MC!Y1881)</f>
        <v>*</v>
      </c>
      <c r="C1877" s="130" t="str">
        <f>IF(FN_MC!B1881="","*",FN_MC!B1881)</f>
        <v>*</v>
      </c>
      <c r="D1877" s="130" t="str">
        <f>IF(FN_MC!D1881="","*",FN_MC!D1881)</f>
        <v>*</v>
      </c>
      <c r="E1877" s="130" t="str">
        <f>IF(FN_MC!H1881="","*",FN_MC!H1881)</f>
        <v>*</v>
      </c>
      <c r="F1877" s="148" t="str">
        <f>IF(FN_MC!M1881="","*",FN_MC!M1881)</f>
        <v>*</v>
      </c>
      <c r="G1877" s="130" t="str">
        <f>IF(FN_MC!I1881="","*",FN_MC!I1881)</f>
        <v>*</v>
      </c>
      <c r="H1877" s="130" t="str">
        <f>IF(FN_MC!AB1881="","*",FN_MC!AB1881)</f>
        <v>*</v>
      </c>
      <c r="I1877" s="130" t="str">
        <f>IF(FN_MC!AC1881="","*",FN_MC!AC1881)</f>
        <v>*</v>
      </c>
      <c r="J1877" s="131" t="str">
        <f>IF(FN_MC!AA1881="","*",FN_MC!AA1881)</f>
        <v>*</v>
      </c>
      <c r="K1877" s="143" t="str">
        <f>IF(FN_MC!AD1881="","*",FN_MC!AD1881)</f>
        <v>*</v>
      </c>
    </row>
    <row r="1878" spans="2:11" hidden="1">
      <c r="B1878" s="129" t="str">
        <f>IF(FN_MC!Y1882="","*",FN_MC!Y1882)</f>
        <v>*</v>
      </c>
      <c r="C1878" s="130" t="str">
        <f>IF(FN_MC!B1882="","*",FN_MC!B1882)</f>
        <v>*</v>
      </c>
      <c r="D1878" s="130" t="str">
        <f>IF(FN_MC!D1882="","*",FN_MC!D1882)</f>
        <v>*</v>
      </c>
      <c r="E1878" s="130" t="str">
        <f>IF(FN_MC!H1882="","*",FN_MC!H1882)</f>
        <v>*</v>
      </c>
      <c r="F1878" s="148" t="str">
        <f>IF(FN_MC!M1882="","*",FN_MC!M1882)</f>
        <v>*</v>
      </c>
      <c r="G1878" s="130" t="str">
        <f>IF(FN_MC!I1882="","*",FN_MC!I1882)</f>
        <v>*</v>
      </c>
      <c r="H1878" s="130" t="str">
        <f>IF(FN_MC!AB1882="","*",FN_MC!AB1882)</f>
        <v>*</v>
      </c>
      <c r="I1878" s="130" t="str">
        <f>IF(FN_MC!AC1882="","*",FN_MC!AC1882)</f>
        <v>*</v>
      </c>
      <c r="J1878" s="131" t="str">
        <f>IF(FN_MC!AA1882="","*",FN_MC!AA1882)</f>
        <v>*</v>
      </c>
      <c r="K1878" s="143" t="str">
        <f>IF(FN_MC!AD1882="","*",FN_MC!AD1882)</f>
        <v>*</v>
      </c>
    </row>
    <row r="1879" spans="2:11" hidden="1">
      <c r="B1879" s="129" t="str">
        <f>IF(FN_MC!Y1883="","*",FN_MC!Y1883)</f>
        <v>*</v>
      </c>
      <c r="C1879" s="130" t="str">
        <f>IF(FN_MC!B1883="","*",FN_MC!B1883)</f>
        <v>*</v>
      </c>
      <c r="D1879" s="130" t="str">
        <f>IF(FN_MC!D1883="","*",FN_MC!D1883)</f>
        <v>*</v>
      </c>
      <c r="E1879" s="130" t="str">
        <f>IF(FN_MC!H1883="","*",FN_MC!H1883)</f>
        <v>*</v>
      </c>
      <c r="F1879" s="148" t="str">
        <f>IF(FN_MC!M1883="","*",FN_MC!M1883)</f>
        <v>*</v>
      </c>
      <c r="G1879" s="130" t="str">
        <f>IF(FN_MC!I1883="","*",FN_MC!I1883)</f>
        <v>*</v>
      </c>
      <c r="H1879" s="130" t="str">
        <f>IF(FN_MC!AB1883="","*",FN_MC!AB1883)</f>
        <v>*</v>
      </c>
      <c r="I1879" s="130" t="str">
        <f>IF(FN_MC!AC1883="","*",FN_MC!AC1883)</f>
        <v>*</v>
      </c>
      <c r="J1879" s="131" t="str">
        <f>IF(FN_MC!AA1883="","*",FN_MC!AA1883)</f>
        <v>*</v>
      </c>
      <c r="K1879" s="143" t="str">
        <f>IF(FN_MC!AD1883="","*",FN_MC!AD1883)</f>
        <v>*</v>
      </c>
    </row>
    <row r="1880" spans="2:11" hidden="1">
      <c r="B1880" s="129" t="str">
        <f>IF(FN_MC!Y1884="","*",FN_MC!Y1884)</f>
        <v>*</v>
      </c>
      <c r="C1880" s="130" t="str">
        <f>IF(FN_MC!B1884="","*",FN_MC!B1884)</f>
        <v>*</v>
      </c>
      <c r="D1880" s="130" t="str">
        <f>IF(FN_MC!D1884="","*",FN_MC!D1884)</f>
        <v>*</v>
      </c>
      <c r="E1880" s="130" t="str">
        <f>IF(FN_MC!H1884="","*",FN_MC!H1884)</f>
        <v>*</v>
      </c>
      <c r="F1880" s="148" t="str">
        <f>IF(FN_MC!M1884="","*",FN_MC!M1884)</f>
        <v>*</v>
      </c>
      <c r="G1880" s="130" t="str">
        <f>IF(FN_MC!I1884="","*",FN_MC!I1884)</f>
        <v>*</v>
      </c>
      <c r="H1880" s="130" t="str">
        <f>IF(FN_MC!AB1884="","*",FN_MC!AB1884)</f>
        <v>*</v>
      </c>
      <c r="I1880" s="130" t="str">
        <f>IF(FN_MC!AC1884="","*",FN_MC!AC1884)</f>
        <v>*</v>
      </c>
      <c r="J1880" s="131" t="str">
        <f>IF(FN_MC!AA1884="","*",FN_MC!AA1884)</f>
        <v>*</v>
      </c>
      <c r="K1880" s="143" t="str">
        <f>IF(FN_MC!AD1884="","*",FN_MC!AD1884)</f>
        <v>*</v>
      </c>
    </row>
    <row r="1881" spans="2:11" hidden="1">
      <c r="B1881" s="129" t="str">
        <f>IF(FN_MC!Y1885="","*",FN_MC!Y1885)</f>
        <v>*</v>
      </c>
      <c r="C1881" s="130" t="str">
        <f>IF(FN_MC!B1885="","*",FN_MC!B1885)</f>
        <v>*</v>
      </c>
      <c r="D1881" s="130" t="str">
        <f>IF(FN_MC!D1885="","*",FN_MC!D1885)</f>
        <v>*</v>
      </c>
      <c r="E1881" s="130" t="str">
        <f>IF(FN_MC!H1885="","*",FN_MC!H1885)</f>
        <v>*</v>
      </c>
      <c r="F1881" s="148" t="str">
        <f>IF(FN_MC!M1885="","*",FN_MC!M1885)</f>
        <v>*</v>
      </c>
      <c r="G1881" s="130" t="str">
        <f>IF(FN_MC!I1885="","*",FN_MC!I1885)</f>
        <v>*</v>
      </c>
      <c r="H1881" s="130" t="str">
        <f>IF(FN_MC!AB1885="","*",FN_MC!AB1885)</f>
        <v>*</v>
      </c>
      <c r="I1881" s="130" t="str">
        <f>IF(FN_MC!AC1885="","*",FN_MC!AC1885)</f>
        <v>*</v>
      </c>
      <c r="J1881" s="131" t="str">
        <f>IF(FN_MC!AA1885="","*",FN_MC!AA1885)</f>
        <v>*</v>
      </c>
      <c r="K1881" s="143" t="str">
        <f>IF(FN_MC!AD1885="","*",FN_MC!AD1885)</f>
        <v>*</v>
      </c>
    </row>
    <row r="1882" spans="2:11" hidden="1">
      <c r="B1882" s="129" t="str">
        <f>IF(FN_MC!Y1886="","*",FN_MC!Y1886)</f>
        <v>*</v>
      </c>
      <c r="C1882" s="130" t="str">
        <f>IF(FN_MC!B1886="","*",FN_MC!B1886)</f>
        <v>*</v>
      </c>
      <c r="D1882" s="130" t="str">
        <f>IF(FN_MC!D1886="","*",FN_MC!D1886)</f>
        <v>*</v>
      </c>
      <c r="E1882" s="130" t="str">
        <f>IF(FN_MC!H1886="","*",FN_MC!H1886)</f>
        <v>*</v>
      </c>
      <c r="F1882" s="148" t="str">
        <f>IF(FN_MC!M1886="","*",FN_MC!M1886)</f>
        <v>*</v>
      </c>
      <c r="G1882" s="130" t="str">
        <f>IF(FN_MC!I1886="","*",FN_MC!I1886)</f>
        <v>*</v>
      </c>
      <c r="H1882" s="130" t="str">
        <f>IF(FN_MC!AB1886="","*",FN_MC!AB1886)</f>
        <v>*</v>
      </c>
      <c r="I1882" s="130" t="str">
        <f>IF(FN_MC!AC1886="","*",FN_MC!AC1886)</f>
        <v>*</v>
      </c>
      <c r="J1882" s="131" t="str">
        <f>IF(FN_MC!AA1886="","*",FN_MC!AA1886)</f>
        <v>*</v>
      </c>
      <c r="K1882" s="143" t="str">
        <f>IF(FN_MC!AD1886="","*",FN_MC!AD1886)</f>
        <v>*</v>
      </c>
    </row>
    <row r="1883" spans="2:11" hidden="1">
      <c r="B1883" s="129" t="str">
        <f>IF(FN_MC!Y1887="","*",FN_MC!Y1887)</f>
        <v>*</v>
      </c>
      <c r="C1883" s="130" t="str">
        <f>IF(FN_MC!B1887="","*",FN_MC!B1887)</f>
        <v>*</v>
      </c>
      <c r="D1883" s="130" t="str">
        <f>IF(FN_MC!D1887="","*",FN_MC!D1887)</f>
        <v>*</v>
      </c>
      <c r="E1883" s="130" t="str">
        <f>IF(FN_MC!H1887="","*",FN_MC!H1887)</f>
        <v>*</v>
      </c>
      <c r="F1883" s="148" t="str">
        <f>IF(FN_MC!M1887="","*",FN_MC!M1887)</f>
        <v>*</v>
      </c>
      <c r="G1883" s="130" t="str">
        <f>IF(FN_MC!I1887="","*",FN_MC!I1887)</f>
        <v>*</v>
      </c>
      <c r="H1883" s="130" t="str">
        <f>IF(FN_MC!AB1887="","*",FN_MC!AB1887)</f>
        <v>*</v>
      </c>
      <c r="I1883" s="130" t="str">
        <f>IF(FN_MC!AC1887="","*",FN_MC!AC1887)</f>
        <v>*</v>
      </c>
      <c r="J1883" s="131" t="str">
        <f>IF(FN_MC!AA1887="","*",FN_MC!AA1887)</f>
        <v>*</v>
      </c>
      <c r="K1883" s="143" t="str">
        <f>IF(FN_MC!AD1887="","*",FN_MC!AD1887)</f>
        <v>*</v>
      </c>
    </row>
    <row r="1884" spans="2:11" hidden="1">
      <c r="B1884" s="129" t="str">
        <f>IF(FN_MC!Y1888="","*",FN_MC!Y1888)</f>
        <v>*</v>
      </c>
      <c r="C1884" s="130" t="str">
        <f>IF(FN_MC!B1888="","*",FN_MC!B1888)</f>
        <v>*</v>
      </c>
      <c r="D1884" s="130" t="str">
        <f>IF(FN_MC!D1888="","*",FN_MC!D1888)</f>
        <v>*</v>
      </c>
      <c r="E1884" s="130" t="str">
        <f>IF(FN_MC!H1888="","*",FN_MC!H1888)</f>
        <v>*</v>
      </c>
      <c r="F1884" s="148" t="str">
        <f>IF(FN_MC!M1888="","*",FN_MC!M1888)</f>
        <v>*</v>
      </c>
      <c r="G1884" s="130" t="str">
        <f>IF(FN_MC!I1888="","*",FN_MC!I1888)</f>
        <v>*</v>
      </c>
      <c r="H1884" s="130" t="str">
        <f>IF(FN_MC!AB1888="","*",FN_MC!AB1888)</f>
        <v>*</v>
      </c>
      <c r="I1884" s="130" t="str">
        <f>IF(FN_MC!AC1888="","*",FN_MC!AC1888)</f>
        <v>*</v>
      </c>
      <c r="J1884" s="131" t="str">
        <f>IF(FN_MC!AA1888="","*",FN_MC!AA1888)</f>
        <v>*</v>
      </c>
      <c r="K1884" s="143" t="str">
        <f>IF(FN_MC!AD1888="","*",FN_MC!AD1888)</f>
        <v>*</v>
      </c>
    </row>
    <row r="1885" spans="2:11" hidden="1">
      <c r="B1885" s="129" t="str">
        <f>IF(FN_MC!Y1889="","*",FN_MC!Y1889)</f>
        <v>*</v>
      </c>
      <c r="C1885" s="130" t="str">
        <f>IF(FN_MC!B1889="","*",FN_MC!B1889)</f>
        <v>*</v>
      </c>
      <c r="D1885" s="130" t="str">
        <f>IF(FN_MC!D1889="","*",FN_MC!D1889)</f>
        <v>*</v>
      </c>
      <c r="E1885" s="130" t="str">
        <f>IF(FN_MC!H1889="","*",FN_MC!H1889)</f>
        <v>*</v>
      </c>
      <c r="F1885" s="148" t="str">
        <f>IF(FN_MC!M1889="","*",FN_MC!M1889)</f>
        <v>*</v>
      </c>
      <c r="G1885" s="130" t="str">
        <f>IF(FN_MC!I1889="","*",FN_MC!I1889)</f>
        <v>*</v>
      </c>
      <c r="H1885" s="130" t="str">
        <f>IF(FN_MC!AB1889="","*",FN_MC!AB1889)</f>
        <v>*</v>
      </c>
      <c r="I1885" s="130" t="str">
        <f>IF(FN_MC!AC1889="","*",FN_MC!AC1889)</f>
        <v>*</v>
      </c>
      <c r="J1885" s="131" t="str">
        <f>IF(FN_MC!AA1889="","*",FN_MC!AA1889)</f>
        <v>*</v>
      </c>
      <c r="K1885" s="143" t="str">
        <f>IF(FN_MC!AD1889="","*",FN_MC!AD1889)</f>
        <v>*</v>
      </c>
    </row>
    <row r="1886" spans="2:11" hidden="1">
      <c r="B1886" s="129" t="str">
        <f>IF(FN_MC!Y1890="","*",FN_MC!Y1890)</f>
        <v>*</v>
      </c>
      <c r="C1886" s="130" t="str">
        <f>IF(FN_MC!B1890="","*",FN_MC!B1890)</f>
        <v>*</v>
      </c>
      <c r="D1886" s="130" t="str">
        <f>IF(FN_MC!D1890="","*",FN_MC!D1890)</f>
        <v>*</v>
      </c>
      <c r="E1886" s="130" t="str">
        <f>IF(FN_MC!H1890="","*",FN_MC!H1890)</f>
        <v>*</v>
      </c>
      <c r="F1886" s="148" t="str">
        <f>IF(FN_MC!M1890="","*",FN_MC!M1890)</f>
        <v>*</v>
      </c>
      <c r="G1886" s="130" t="str">
        <f>IF(FN_MC!I1890="","*",FN_MC!I1890)</f>
        <v>*</v>
      </c>
      <c r="H1886" s="130" t="str">
        <f>IF(FN_MC!AB1890="","*",FN_MC!AB1890)</f>
        <v>*</v>
      </c>
      <c r="I1886" s="130" t="str">
        <f>IF(FN_MC!AC1890="","*",FN_MC!AC1890)</f>
        <v>*</v>
      </c>
      <c r="J1886" s="131" t="str">
        <f>IF(FN_MC!AA1890="","*",FN_MC!AA1890)</f>
        <v>*</v>
      </c>
      <c r="K1886" s="143" t="str">
        <f>IF(FN_MC!AD1890="","*",FN_MC!AD1890)</f>
        <v>*</v>
      </c>
    </row>
    <row r="1887" spans="2:11" hidden="1">
      <c r="B1887" s="129" t="str">
        <f>IF(FN_MC!Y1891="","*",FN_MC!Y1891)</f>
        <v>*</v>
      </c>
      <c r="C1887" s="130" t="str">
        <f>IF(FN_MC!B1891="","*",FN_MC!B1891)</f>
        <v>*</v>
      </c>
      <c r="D1887" s="130" t="str">
        <f>IF(FN_MC!D1891="","*",FN_MC!D1891)</f>
        <v>*</v>
      </c>
      <c r="E1887" s="130" t="str">
        <f>IF(FN_MC!H1891="","*",FN_MC!H1891)</f>
        <v>*</v>
      </c>
      <c r="F1887" s="148" t="str">
        <f>IF(FN_MC!M1891="","*",FN_MC!M1891)</f>
        <v>*</v>
      </c>
      <c r="G1887" s="130" t="str">
        <f>IF(FN_MC!I1891="","*",FN_MC!I1891)</f>
        <v>*</v>
      </c>
      <c r="H1887" s="130" t="str">
        <f>IF(FN_MC!AB1891="","*",FN_MC!AB1891)</f>
        <v>*</v>
      </c>
      <c r="I1887" s="130" t="str">
        <f>IF(FN_MC!AC1891="","*",FN_MC!AC1891)</f>
        <v>*</v>
      </c>
      <c r="J1887" s="131" t="str">
        <f>IF(FN_MC!AA1891="","*",FN_MC!AA1891)</f>
        <v>*</v>
      </c>
      <c r="K1887" s="143" t="str">
        <f>IF(FN_MC!AD1891="","*",FN_MC!AD1891)</f>
        <v>*</v>
      </c>
    </row>
    <row r="1888" spans="2:11" hidden="1">
      <c r="B1888" s="129" t="str">
        <f>IF(FN_MC!Y1892="","*",FN_MC!Y1892)</f>
        <v>*</v>
      </c>
      <c r="C1888" s="130" t="str">
        <f>IF(FN_MC!B1892="","*",FN_MC!B1892)</f>
        <v>*</v>
      </c>
      <c r="D1888" s="130" t="str">
        <f>IF(FN_MC!D1892="","*",FN_MC!D1892)</f>
        <v>*</v>
      </c>
      <c r="E1888" s="130" t="str">
        <f>IF(FN_MC!H1892="","*",FN_MC!H1892)</f>
        <v>*</v>
      </c>
      <c r="F1888" s="148" t="str">
        <f>IF(FN_MC!M1892="","*",FN_MC!M1892)</f>
        <v>*</v>
      </c>
      <c r="G1888" s="130" t="str">
        <f>IF(FN_MC!I1892="","*",FN_MC!I1892)</f>
        <v>*</v>
      </c>
      <c r="H1888" s="130" t="str">
        <f>IF(FN_MC!AB1892="","*",FN_MC!AB1892)</f>
        <v>*</v>
      </c>
      <c r="I1888" s="130" t="str">
        <f>IF(FN_MC!AC1892="","*",FN_MC!AC1892)</f>
        <v>*</v>
      </c>
      <c r="J1888" s="131" t="str">
        <f>IF(FN_MC!AA1892="","*",FN_MC!AA1892)</f>
        <v>*</v>
      </c>
      <c r="K1888" s="143" t="str">
        <f>IF(FN_MC!AD1892="","*",FN_MC!AD1892)</f>
        <v>*</v>
      </c>
    </row>
    <row r="1889" spans="2:11" hidden="1">
      <c r="B1889" s="129" t="str">
        <f>IF(FN_MC!Y1893="","*",FN_MC!Y1893)</f>
        <v>*</v>
      </c>
      <c r="C1889" s="130" t="str">
        <f>IF(FN_MC!B1893="","*",FN_MC!B1893)</f>
        <v>*</v>
      </c>
      <c r="D1889" s="130" t="str">
        <f>IF(FN_MC!D1893="","*",FN_MC!D1893)</f>
        <v>*</v>
      </c>
      <c r="E1889" s="130" t="str">
        <f>IF(FN_MC!H1893="","*",FN_MC!H1893)</f>
        <v>*</v>
      </c>
      <c r="F1889" s="148" t="str">
        <f>IF(FN_MC!M1893="","*",FN_MC!M1893)</f>
        <v>*</v>
      </c>
      <c r="G1889" s="130" t="str">
        <f>IF(FN_MC!I1893="","*",FN_MC!I1893)</f>
        <v>*</v>
      </c>
      <c r="H1889" s="130" t="str">
        <f>IF(FN_MC!AB1893="","*",FN_MC!AB1893)</f>
        <v>*</v>
      </c>
      <c r="I1889" s="130" t="str">
        <f>IF(FN_MC!AC1893="","*",FN_MC!AC1893)</f>
        <v>*</v>
      </c>
      <c r="J1889" s="131" t="str">
        <f>IF(FN_MC!AA1893="","*",FN_MC!AA1893)</f>
        <v>*</v>
      </c>
      <c r="K1889" s="143" t="str">
        <f>IF(FN_MC!AD1893="","*",FN_MC!AD1893)</f>
        <v>*</v>
      </c>
    </row>
    <row r="1890" spans="2:11" hidden="1">
      <c r="B1890" s="129" t="str">
        <f>IF(FN_MC!Y1894="","*",FN_MC!Y1894)</f>
        <v>*</v>
      </c>
      <c r="C1890" s="130" t="str">
        <f>IF(FN_MC!B1894="","*",FN_MC!B1894)</f>
        <v>*</v>
      </c>
      <c r="D1890" s="130" t="str">
        <f>IF(FN_MC!D1894="","*",FN_MC!D1894)</f>
        <v>*</v>
      </c>
      <c r="E1890" s="130" t="str">
        <f>IF(FN_MC!H1894="","*",FN_MC!H1894)</f>
        <v>*</v>
      </c>
      <c r="F1890" s="148" t="str">
        <f>IF(FN_MC!M1894="","*",FN_MC!M1894)</f>
        <v>*</v>
      </c>
      <c r="G1890" s="130" t="str">
        <f>IF(FN_MC!I1894="","*",FN_MC!I1894)</f>
        <v>*</v>
      </c>
      <c r="H1890" s="130" t="str">
        <f>IF(FN_MC!AB1894="","*",FN_MC!AB1894)</f>
        <v>*</v>
      </c>
      <c r="I1890" s="130" t="str">
        <f>IF(FN_MC!AC1894="","*",FN_MC!AC1894)</f>
        <v>*</v>
      </c>
      <c r="J1890" s="131" t="str">
        <f>IF(FN_MC!AA1894="","*",FN_MC!AA1894)</f>
        <v>*</v>
      </c>
      <c r="K1890" s="143" t="str">
        <f>IF(FN_MC!AD1894="","*",FN_MC!AD1894)</f>
        <v>*</v>
      </c>
    </row>
    <row r="1891" spans="2:11" hidden="1">
      <c r="B1891" s="129" t="str">
        <f>IF(FN_MC!Y1895="","*",FN_MC!Y1895)</f>
        <v>*</v>
      </c>
      <c r="C1891" s="130" t="str">
        <f>IF(FN_MC!B1895="","*",FN_MC!B1895)</f>
        <v>*</v>
      </c>
      <c r="D1891" s="130" t="str">
        <f>IF(FN_MC!D1895="","*",FN_MC!D1895)</f>
        <v>*</v>
      </c>
      <c r="E1891" s="130" t="str">
        <f>IF(FN_MC!H1895="","*",FN_MC!H1895)</f>
        <v>*</v>
      </c>
      <c r="F1891" s="148" t="str">
        <f>IF(FN_MC!M1895="","*",FN_MC!M1895)</f>
        <v>*</v>
      </c>
      <c r="G1891" s="130" t="str">
        <f>IF(FN_MC!I1895="","*",FN_MC!I1895)</f>
        <v>*</v>
      </c>
      <c r="H1891" s="130" t="str">
        <f>IF(FN_MC!AB1895="","*",FN_MC!AB1895)</f>
        <v>*</v>
      </c>
      <c r="I1891" s="130" t="str">
        <f>IF(FN_MC!AC1895="","*",FN_MC!AC1895)</f>
        <v>*</v>
      </c>
      <c r="J1891" s="131" t="str">
        <f>IF(FN_MC!AA1895="","*",FN_MC!AA1895)</f>
        <v>*</v>
      </c>
      <c r="K1891" s="143" t="str">
        <f>IF(FN_MC!AD1895="","*",FN_MC!AD1895)</f>
        <v>*</v>
      </c>
    </row>
    <row r="1892" spans="2:11" hidden="1">
      <c r="B1892" s="129" t="str">
        <f>IF(FN_MC!Y1896="","*",FN_MC!Y1896)</f>
        <v>*</v>
      </c>
      <c r="C1892" s="130" t="str">
        <f>IF(FN_MC!B1896="","*",FN_MC!B1896)</f>
        <v>*</v>
      </c>
      <c r="D1892" s="130" t="str">
        <f>IF(FN_MC!D1896="","*",FN_MC!D1896)</f>
        <v>*</v>
      </c>
      <c r="E1892" s="130" t="str">
        <f>IF(FN_MC!H1896="","*",FN_MC!H1896)</f>
        <v>*</v>
      </c>
      <c r="F1892" s="148" t="str">
        <f>IF(FN_MC!M1896="","*",FN_MC!M1896)</f>
        <v>*</v>
      </c>
      <c r="G1892" s="130" t="str">
        <f>IF(FN_MC!I1896="","*",FN_MC!I1896)</f>
        <v>*</v>
      </c>
      <c r="H1892" s="130" t="str">
        <f>IF(FN_MC!AB1896="","*",FN_MC!AB1896)</f>
        <v>*</v>
      </c>
      <c r="I1892" s="130" t="str">
        <f>IF(FN_MC!AC1896="","*",FN_MC!AC1896)</f>
        <v>*</v>
      </c>
      <c r="J1892" s="131" t="str">
        <f>IF(FN_MC!AA1896="","*",FN_MC!AA1896)</f>
        <v>*</v>
      </c>
      <c r="K1892" s="143" t="str">
        <f>IF(FN_MC!AD1896="","*",FN_MC!AD1896)</f>
        <v>*</v>
      </c>
    </row>
    <row r="1893" spans="2:11" hidden="1">
      <c r="B1893" s="129" t="str">
        <f>IF(FN_MC!Y1897="","*",FN_MC!Y1897)</f>
        <v>*</v>
      </c>
      <c r="C1893" s="130" t="str">
        <f>IF(FN_MC!B1897="","*",FN_MC!B1897)</f>
        <v>*</v>
      </c>
      <c r="D1893" s="130" t="str">
        <f>IF(FN_MC!D1897="","*",FN_MC!D1897)</f>
        <v>*</v>
      </c>
      <c r="E1893" s="130" t="str">
        <f>IF(FN_MC!H1897="","*",FN_MC!H1897)</f>
        <v>*</v>
      </c>
      <c r="F1893" s="148" t="str">
        <f>IF(FN_MC!M1897="","*",FN_MC!M1897)</f>
        <v>*</v>
      </c>
      <c r="G1893" s="130" t="str">
        <f>IF(FN_MC!I1897="","*",FN_MC!I1897)</f>
        <v>*</v>
      </c>
      <c r="H1893" s="130" t="str">
        <f>IF(FN_MC!AB1897="","*",FN_MC!AB1897)</f>
        <v>*</v>
      </c>
      <c r="I1893" s="130" t="str">
        <f>IF(FN_MC!AC1897="","*",FN_MC!AC1897)</f>
        <v>*</v>
      </c>
      <c r="J1893" s="131" t="str">
        <f>IF(FN_MC!AA1897="","*",FN_MC!AA1897)</f>
        <v>*</v>
      </c>
      <c r="K1893" s="143" t="str">
        <f>IF(FN_MC!AD1897="","*",FN_MC!AD1897)</f>
        <v>*</v>
      </c>
    </row>
    <row r="1894" spans="2:11" hidden="1">
      <c r="B1894" s="129" t="str">
        <f>IF(FN_MC!Y1898="","*",FN_MC!Y1898)</f>
        <v>*</v>
      </c>
      <c r="C1894" s="130" t="str">
        <f>IF(FN_MC!B1898="","*",FN_MC!B1898)</f>
        <v>*</v>
      </c>
      <c r="D1894" s="130" t="str">
        <f>IF(FN_MC!D1898="","*",FN_MC!D1898)</f>
        <v>*</v>
      </c>
      <c r="E1894" s="130" t="str">
        <f>IF(FN_MC!H1898="","*",FN_MC!H1898)</f>
        <v>*</v>
      </c>
      <c r="F1894" s="148" t="str">
        <f>IF(FN_MC!M1898="","*",FN_MC!M1898)</f>
        <v>*</v>
      </c>
      <c r="G1894" s="130" t="str">
        <f>IF(FN_MC!I1898="","*",FN_MC!I1898)</f>
        <v>*</v>
      </c>
      <c r="H1894" s="130" t="str">
        <f>IF(FN_MC!AB1898="","*",FN_MC!AB1898)</f>
        <v>*</v>
      </c>
      <c r="I1894" s="130" t="str">
        <f>IF(FN_MC!AC1898="","*",FN_MC!AC1898)</f>
        <v>*</v>
      </c>
      <c r="J1894" s="131" t="str">
        <f>IF(FN_MC!AA1898="","*",FN_MC!AA1898)</f>
        <v>*</v>
      </c>
      <c r="K1894" s="143" t="str">
        <f>IF(FN_MC!AD1898="","*",FN_MC!AD1898)</f>
        <v>*</v>
      </c>
    </row>
    <row r="1895" spans="2:11" hidden="1">
      <c r="B1895" s="129" t="str">
        <f>IF(FN_MC!Y1899="","*",FN_MC!Y1899)</f>
        <v>*</v>
      </c>
      <c r="C1895" s="130" t="str">
        <f>IF(FN_MC!B1899="","*",FN_MC!B1899)</f>
        <v>*</v>
      </c>
      <c r="D1895" s="130" t="str">
        <f>IF(FN_MC!D1899="","*",FN_MC!D1899)</f>
        <v>*</v>
      </c>
      <c r="E1895" s="130" t="str">
        <f>IF(FN_MC!H1899="","*",FN_MC!H1899)</f>
        <v>*</v>
      </c>
      <c r="F1895" s="148" t="str">
        <f>IF(FN_MC!M1899="","*",FN_MC!M1899)</f>
        <v>*</v>
      </c>
      <c r="G1895" s="130" t="str">
        <f>IF(FN_MC!I1899="","*",FN_MC!I1899)</f>
        <v>*</v>
      </c>
      <c r="H1895" s="130" t="str">
        <f>IF(FN_MC!AB1899="","*",FN_MC!AB1899)</f>
        <v>*</v>
      </c>
      <c r="I1895" s="130" t="str">
        <f>IF(FN_MC!AC1899="","*",FN_MC!AC1899)</f>
        <v>*</v>
      </c>
      <c r="J1895" s="131" t="str">
        <f>IF(FN_MC!AA1899="","*",FN_MC!AA1899)</f>
        <v>*</v>
      </c>
      <c r="K1895" s="143" t="str">
        <f>IF(FN_MC!AD1899="","*",FN_MC!AD1899)</f>
        <v>*</v>
      </c>
    </row>
    <row r="1896" spans="2:11" hidden="1">
      <c r="B1896" s="129" t="str">
        <f>IF(FN_MC!Y1900="","*",FN_MC!Y1900)</f>
        <v>*</v>
      </c>
      <c r="C1896" s="130" t="str">
        <f>IF(FN_MC!B1900="","*",FN_MC!B1900)</f>
        <v>*</v>
      </c>
      <c r="D1896" s="130" t="str">
        <f>IF(FN_MC!D1900="","*",FN_MC!D1900)</f>
        <v>*</v>
      </c>
      <c r="E1896" s="130" t="str">
        <f>IF(FN_MC!H1900="","*",FN_MC!H1900)</f>
        <v>*</v>
      </c>
      <c r="F1896" s="148" t="str">
        <f>IF(FN_MC!M1900="","*",FN_MC!M1900)</f>
        <v>*</v>
      </c>
      <c r="G1896" s="130" t="str">
        <f>IF(FN_MC!I1900="","*",FN_MC!I1900)</f>
        <v>*</v>
      </c>
      <c r="H1896" s="130" t="str">
        <f>IF(FN_MC!AB1900="","*",FN_MC!AB1900)</f>
        <v>*</v>
      </c>
      <c r="I1896" s="130" t="str">
        <f>IF(FN_MC!AC1900="","*",FN_MC!AC1900)</f>
        <v>*</v>
      </c>
      <c r="J1896" s="131" t="str">
        <f>IF(FN_MC!AA1900="","*",FN_MC!AA1900)</f>
        <v>*</v>
      </c>
      <c r="K1896" s="143" t="str">
        <f>IF(FN_MC!AD1900="","*",FN_MC!AD1900)</f>
        <v>*</v>
      </c>
    </row>
    <row r="1897" spans="2:11" hidden="1">
      <c r="B1897" s="129" t="str">
        <f>IF(FN_MC!Y1901="","*",FN_MC!Y1901)</f>
        <v>*</v>
      </c>
      <c r="C1897" s="130" t="str">
        <f>IF(FN_MC!B1901="","*",FN_MC!B1901)</f>
        <v>*</v>
      </c>
      <c r="D1897" s="130" t="str">
        <f>IF(FN_MC!D1901="","*",FN_MC!D1901)</f>
        <v>*</v>
      </c>
      <c r="E1897" s="130" t="str">
        <f>IF(FN_MC!H1901="","*",FN_MC!H1901)</f>
        <v>*</v>
      </c>
      <c r="F1897" s="148" t="str">
        <f>IF(FN_MC!M1901="","*",FN_MC!M1901)</f>
        <v>*</v>
      </c>
      <c r="G1897" s="130" t="str">
        <f>IF(FN_MC!I1901="","*",FN_MC!I1901)</f>
        <v>*</v>
      </c>
      <c r="H1897" s="130" t="str">
        <f>IF(FN_MC!AB1901="","*",FN_MC!AB1901)</f>
        <v>*</v>
      </c>
      <c r="I1897" s="130" t="str">
        <f>IF(FN_MC!AC1901="","*",FN_MC!AC1901)</f>
        <v>*</v>
      </c>
      <c r="J1897" s="131" t="str">
        <f>IF(FN_MC!AA1901="","*",FN_MC!AA1901)</f>
        <v>*</v>
      </c>
      <c r="K1897" s="143" t="str">
        <f>IF(FN_MC!AD1901="","*",FN_MC!AD1901)</f>
        <v>*</v>
      </c>
    </row>
    <row r="1898" spans="2:11" hidden="1">
      <c r="B1898" s="129" t="str">
        <f>IF(FN_MC!Y1902="","*",FN_MC!Y1902)</f>
        <v>*</v>
      </c>
      <c r="C1898" s="130" t="str">
        <f>IF(FN_MC!B1902="","*",FN_MC!B1902)</f>
        <v>*</v>
      </c>
      <c r="D1898" s="130" t="str">
        <f>IF(FN_MC!D1902="","*",FN_MC!D1902)</f>
        <v>*</v>
      </c>
      <c r="E1898" s="130" t="str">
        <f>IF(FN_MC!H1902="","*",FN_MC!H1902)</f>
        <v>*</v>
      </c>
      <c r="F1898" s="148" t="str">
        <f>IF(FN_MC!M1902="","*",FN_MC!M1902)</f>
        <v>*</v>
      </c>
      <c r="G1898" s="130" t="str">
        <f>IF(FN_MC!I1902="","*",FN_MC!I1902)</f>
        <v>*</v>
      </c>
      <c r="H1898" s="130" t="str">
        <f>IF(FN_MC!AB1902="","*",FN_MC!AB1902)</f>
        <v>*</v>
      </c>
      <c r="I1898" s="130" t="str">
        <f>IF(FN_MC!AC1902="","*",FN_MC!AC1902)</f>
        <v>*</v>
      </c>
      <c r="J1898" s="131" t="str">
        <f>IF(FN_MC!AA1902="","*",FN_MC!AA1902)</f>
        <v>*</v>
      </c>
      <c r="K1898" s="143" t="str">
        <f>IF(FN_MC!AD1902="","*",FN_MC!AD1902)</f>
        <v>*</v>
      </c>
    </row>
    <row r="1899" spans="2:11" hidden="1">
      <c r="B1899" s="129" t="str">
        <f>IF(FN_MC!Y1903="","*",FN_MC!Y1903)</f>
        <v>*</v>
      </c>
      <c r="C1899" s="130" t="str">
        <f>IF(FN_MC!B1903="","*",FN_MC!B1903)</f>
        <v>*</v>
      </c>
      <c r="D1899" s="130" t="str">
        <f>IF(FN_MC!D1903="","*",FN_MC!D1903)</f>
        <v>*</v>
      </c>
      <c r="E1899" s="130" t="str">
        <f>IF(FN_MC!H1903="","*",FN_MC!H1903)</f>
        <v>*</v>
      </c>
      <c r="F1899" s="148" t="str">
        <f>IF(FN_MC!M1903="","*",FN_MC!M1903)</f>
        <v>*</v>
      </c>
      <c r="G1899" s="130" t="str">
        <f>IF(FN_MC!I1903="","*",FN_MC!I1903)</f>
        <v>*</v>
      </c>
      <c r="H1899" s="130" t="str">
        <f>IF(FN_MC!AB1903="","*",FN_MC!AB1903)</f>
        <v>*</v>
      </c>
      <c r="I1899" s="130" t="str">
        <f>IF(FN_MC!AC1903="","*",FN_MC!AC1903)</f>
        <v>*</v>
      </c>
      <c r="J1899" s="131" t="str">
        <f>IF(FN_MC!AA1903="","*",FN_MC!AA1903)</f>
        <v>*</v>
      </c>
      <c r="K1899" s="143" t="str">
        <f>IF(FN_MC!AD1903="","*",FN_MC!AD1903)</f>
        <v>*</v>
      </c>
    </row>
    <row r="1900" spans="2:11" hidden="1">
      <c r="B1900" s="129" t="str">
        <f>IF(FN_MC!Y1904="","*",FN_MC!Y1904)</f>
        <v>*</v>
      </c>
      <c r="C1900" s="130" t="str">
        <f>IF(FN_MC!B1904="","*",FN_MC!B1904)</f>
        <v>*</v>
      </c>
      <c r="D1900" s="130" t="str">
        <f>IF(FN_MC!D1904="","*",FN_MC!D1904)</f>
        <v>*</v>
      </c>
      <c r="E1900" s="130" t="str">
        <f>IF(FN_MC!H1904="","*",FN_MC!H1904)</f>
        <v>*</v>
      </c>
      <c r="F1900" s="148" t="str">
        <f>IF(FN_MC!M1904="","*",FN_MC!M1904)</f>
        <v>*</v>
      </c>
      <c r="G1900" s="130" t="str">
        <f>IF(FN_MC!I1904="","*",FN_MC!I1904)</f>
        <v>*</v>
      </c>
      <c r="H1900" s="130" t="str">
        <f>IF(FN_MC!AB1904="","*",FN_MC!AB1904)</f>
        <v>*</v>
      </c>
      <c r="I1900" s="130" t="str">
        <f>IF(FN_MC!AC1904="","*",FN_MC!AC1904)</f>
        <v>*</v>
      </c>
      <c r="J1900" s="131" t="str">
        <f>IF(FN_MC!AA1904="","*",FN_MC!AA1904)</f>
        <v>*</v>
      </c>
      <c r="K1900" s="143" t="str">
        <f>IF(FN_MC!AD1904="","*",FN_MC!AD1904)</f>
        <v>*</v>
      </c>
    </row>
    <row r="1901" spans="2:11" hidden="1">
      <c r="B1901" s="129" t="str">
        <f>IF(FN_MC!Y1905="","*",FN_MC!Y1905)</f>
        <v>*</v>
      </c>
      <c r="C1901" s="130" t="str">
        <f>IF(FN_MC!B1905="","*",FN_MC!B1905)</f>
        <v>*</v>
      </c>
      <c r="D1901" s="130" t="str">
        <f>IF(FN_MC!D1905="","*",FN_MC!D1905)</f>
        <v>*</v>
      </c>
      <c r="E1901" s="130" t="str">
        <f>IF(FN_MC!H1905="","*",FN_MC!H1905)</f>
        <v>*</v>
      </c>
      <c r="F1901" s="148" t="str">
        <f>IF(FN_MC!M1905="","*",FN_MC!M1905)</f>
        <v>*</v>
      </c>
      <c r="G1901" s="130" t="str">
        <f>IF(FN_MC!I1905="","*",FN_MC!I1905)</f>
        <v>*</v>
      </c>
      <c r="H1901" s="130" t="str">
        <f>IF(FN_MC!AB1905="","*",FN_MC!AB1905)</f>
        <v>*</v>
      </c>
      <c r="I1901" s="130" t="str">
        <f>IF(FN_MC!AC1905="","*",FN_MC!AC1905)</f>
        <v>*</v>
      </c>
      <c r="J1901" s="131" t="str">
        <f>IF(FN_MC!AA1905="","*",FN_MC!AA1905)</f>
        <v>*</v>
      </c>
      <c r="K1901" s="143" t="str">
        <f>IF(FN_MC!AD1905="","*",FN_MC!AD1905)</f>
        <v>*</v>
      </c>
    </row>
    <row r="1902" spans="2:11" hidden="1">
      <c r="B1902" s="129" t="str">
        <f>IF(FN_MC!Y1906="","*",FN_MC!Y1906)</f>
        <v>*</v>
      </c>
      <c r="C1902" s="130" t="str">
        <f>IF(FN_MC!B1906="","*",FN_MC!B1906)</f>
        <v>*</v>
      </c>
      <c r="D1902" s="130" t="str">
        <f>IF(FN_MC!D1906="","*",FN_MC!D1906)</f>
        <v>*</v>
      </c>
      <c r="E1902" s="130" t="str">
        <f>IF(FN_MC!H1906="","*",FN_MC!H1906)</f>
        <v>*</v>
      </c>
      <c r="F1902" s="148" t="str">
        <f>IF(FN_MC!M1906="","*",FN_MC!M1906)</f>
        <v>*</v>
      </c>
      <c r="G1902" s="130" t="str">
        <f>IF(FN_MC!I1906="","*",FN_MC!I1906)</f>
        <v>*</v>
      </c>
      <c r="H1902" s="130" t="str">
        <f>IF(FN_MC!AB1906="","*",FN_MC!AB1906)</f>
        <v>*</v>
      </c>
      <c r="I1902" s="130" t="str">
        <f>IF(FN_MC!AC1906="","*",FN_MC!AC1906)</f>
        <v>*</v>
      </c>
      <c r="J1902" s="131" t="str">
        <f>IF(FN_MC!AA1906="","*",FN_MC!AA1906)</f>
        <v>*</v>
      </c>
      <c r="K1902" s="143" t="str">
        <f>IF(FN_MC!AD1906="","*",FN_MC!AD1906)</f>
        <v>*</v>
      </c>
    </row>
    <row r="1903" spans="2:11" hidden="1">
      <c r="B1903" s="129" t="str">
        <f>IF(FN_MC!Y1907="","*",FN_MC!Y1907)</f>
        <v>*</v>
      </c>
      <c r="C1903" s="130" t="str">
        <f>IF(FN_MC!B1907="","*",FN_MC!B1907)</f>
        <v>*</v>
      </c>
      <c r="D1903" s="130" t="str">
        <f>IF(FN_MC!D1907="","*",FN_MC!D1907)</f>
        <v>*</v>
      </c>
      <c r="E1903" s="130" t="str">
        <f>IF(FN_MC!H1907="","*",FN_MC!H1907)</f>
        <v>*</v>
      </c>
      <c r="F1903" s="148" t="str">
        <f>IF(FN_MC!M1907="","*",FN_MC!M1907)</f>
        <v>*</v>
      </c>
      <c r="G1903" s="130" t="str">
        <f>IF(FN_MC!I1907="","*",FN_MC!I1907)</f>
        <v>*</v>
      </c>
      <c r="H1903" s="130" t="str">
        <f>IF(FN_MC!AB1907="","*",FN_MC!AB1907)</f>
        <v>*</v>
      </c>
      <c r="I1903" s="130" t="str">
        <f>IF(FN_MC!AC1907="","*",FN_MC!AC1907)</f>
        <v>*</v>
      </c>
      <c r="J1903" s="131" t="str">
        <f>IF(FN_MC!AA1907="","*",FN_MC!AA1907)</f>
        <v>*</v>
      </c>
      <c r="K1903" s="143" t="str">
        <f>IF(FN_MC!AD1907="","*",FN_MC!AD1907)</f>
        <v>*</v>
      </c>
    </row>
    <row r="1904" spans="2:11" hidden="1">
      <c r="B1904" s="129" t="str">
        <f>IF(FN_MC!Y1908="","*",FN_MC!Y1908)</f>
        <v>*</v>
      </c>
      <c r="C1904" s="130" t="str">
        <f>IF(FN_MC!B1908="","*",FN_MC!B1908)</f>
        <v>*</v>
      </c>
      <c r="D1904" s="130" t="str">
        <f>IF(FN_MC!D1908="","*",FN_MC!D1908)</f>
        <v>*</v>
      </c>
      <c r="E1904" s="130" t="str">
        <f>IF(FN_MC!H1908="","*",FN_MC!H1908)</f>
        <v>*</v>
      </c>
      <c r="F1904" s="148" t="str">
        <f>IF(FN_MC!M1908="","*",FN_MC!M1908)</f>
        <v>*</v>
      </c>
      <c r="G1904" s="130" t="str">
        <f>IF(FN_MC!I1908="","*",FN_MC!I1908)</f>
        <v>*</v>
      </c>
      <c r="H1904" s="130" t="str">
        <f>IF(FN_MC!AB1908="","*",FN_MC!AB1908)</f>
        <v>*</v>
      </c>
      <c r="I1904" s="130" t="str">
        <f>IF(FN_MC!AC1908="","*",FN_MC!AC1908)</f>
        <v>*</v>
      </c>
      <c r="J1904" s="131" t="str">
        <f>IF(FN_MC!AA1908="","*",FN_MC!AA1908)</f>
        <v>*</v>
      </c>
      <c r="K1904" s="143" t="str">
        <f>IF(FN_MC!AD1908="","*",FN_MC!AD1908)</f>
        <v>*</v>
      </c>
    </row>
    <row r="1905" spans="2:11" hidden="1">
      <c r="B1905" s="129" t="str">
        <f>IF(FN_MC!Y1909="","*",FN_MC!Y1909)</f>
        <v>*</v>
      </c>
      <c r="C1905" s="130" t="str">
        <f>IF(FN_MC!B1909="","*",FN_MC!B1909)</f>
        <v>*</v>
      </c>
      <c r="D1905" s="130" t="str">
        <f>IF(FN_MC!D1909="","*",FN_MC!D1909)</f>
        <v>*</v>
      </c>
      <c r="E1905" s="130" t="str">
        <f>IF(FN_MC!H1909="","*",FN_MC!H1909)</f>
        <v>*</v>
      </c>
      <c r="F1905" s="148" t="str">
        <f>IF(FN_MC!M1909="","*",FN_MC!M1909)</f>
        <v>*</v>
      </c>
      <c r="G1905" s="130" t="str">
        <f>IF(FN_MC!I1909="","*",FN_MC!I1909)</f>
        <v>*</v>
      </c>
      <c r="H1905" s="130" t="str">
        <f>IF(FN_MC!AB1909="","*",FN_MC!AB1909)</f>
        <v>*</v>
      </c>
      <c r="I1905" s="130" t="str">
        <f>IF(FN_MC!AC1909="","*",FN_MC!AC1909)</f>
        <v>*</v>
      </c>
      <c r="J1905" s="131" t="str">
        <f>IF(FN_MC!AA1909="","*",FN_MC!AA1909)</f>
        <v>*</v>
      </c>
      <c r="K1905" s="143" t="str">
        <f>IF(FN_MC!AD1909="","*",FN_MC!AD1909)</f>
        <v>*</v>
      </c>
    </row>
    <row r="1906" spans="2:11" hidden="1">
      <c r="B1906" s="129" t="str">
        <f>IF(FN_MC!Y1910="","*",FN_MC!Y1910)</f>
        <v>*</v>
      </c>
      <c r="C1906" s="130" t="str">
        <f>IF(FN_MC!B1910="","*",FN_MC!B1910)</f>
        <v>*</v>
      </c>
      <c r="D1906" s="130" t="str">
        <f>IF(FN_MC!D1910="","*",FN_MC!D1910)</f>
        <v>*</v>
      </c>
      <c r="E1906" s="130" t="str">
        <f>IF(FN_MC!H1910="","*",FN_MC!H1910)</f>
        <v>*</v>
      </c>
      <c r="F1906" s="148" t="str">
        <f>IF(FN_MC!M1910="","*",FN_MC!M1910)</f>
        <v>*</v>
      </c>
      <c r="G1906" s="130" t="str">
        <f>IF(FN_MC!I1910="","*",FN_MC!I1910)</f>
        <v>*</v>
      </c>
      <c r="H1906" s="130" t="str">
        <f>IF(FN_MC!AB1910="","*",FN_MC!AB1910)</f>
        <v>*</v>
      </c>
      <c r="I1906" s="130" t="str">
        <f>IF(FN_MC!AC1910="","*",FN_MC!AC1910)</f>
        <v>*</v>
      </c>
      <c r="J1906" s="131" t="str">
        <f>IF(FN_MC!AA1910="","*",FN_MC!AA1910)</f>
        <v>*</v>
      </c>
      <c r="K1906" s="143" t="str">
        <f>IF(FN_MC!AD1910="","*",FN_MC!AD1910)</f>
        <v>*</v>
      </c>
    </row>
    <row r="1907" spans="2:11" hidden="1">
      <c r="B1907" s="129" t="str">
        <f>IF(FN_MC!Y1911="","*",FN_MC!Y1911)</f>
        <v>*</v>
      </c>
      <c r="C1907" s="130" t="str">
        <f>IF(FN_MC!B1911="","*",FN_MC!B1911)</f>
        <v>*</v>
      </c>
      <c r="D1907" s="130" t="str">
        <f>IF(FN_MC!D1911="","*",FN_MC!D1911)</f>
        <v>*</v>
      </c>
      <c r="E1907" s="130" t="str">
        <f>IF(FN_MC!H1911="","*",FN_MC!H1911)</f>
        <v>*</v>
      </c>
      <c r="F1907" s="148" t="str">
        <f>IF(FN_MC!M1911="","*",FN_MC!M1911)</f>
        <v>*</v>
      </c>
      <c r="G1907" s="130" t="str">
        <f>IF(FN_MC!I1911="","*",FN_MC!I1911)</f>
        <v>*</v>
      </c>
      <c r="H1907" s="130" t="str">
        <f>IF(FN_MC!AB1911="","*",FN_MC!AB1911)</f>
        <v>*</v>
      </c>
      <c r="I1907" s="130" t="str">
        <f>IF(FN_MC!AC1911="","*",FN_MC!AC1911)</f>
        <v>*</v>
      </c>
      <c r="J1907" s="131" t="str">
        <f>IF(FN_MC!AA1911="","*",FN_MC!AA1911)</f>
        <v>*</v>
      </c>
      <c r="K1907" s="143" t="str">
        <f>IF(FN_MC!AD1911="","*",FN_MC!AD1911)</f>
        <v>*</v>
      </c>
    </row>
    <row r="1908" spans="2:11" hidden="1">
      <c r="B1908" s="129" t="str">
        <f>IF(FN_MC!Y1912="","*",FN_MC!Y1912)</f>
        <v>*</v>
      </c>
      <c r="C1908" s="130" t="str">
        <f>IF(FN_MC!B1912="","*",FN_MC!B1912)</f>
        <v>*</v>
      </c>
      <c r="D1908" s="130" t="str">
        <f>IF(FN_MC!D1912="","*",FN_MC!D1912)</f>
        <v>*</v>
      </c>
      <c r="E1908" s="130" t="str">
        <f>IF(FN_MC!H1912="","*",FN_MC!H1912)</f>
        <v>*</v>
      </c>
      <c r="F1908" s="148" t="str">
        <f>IF(FN_MC!M1912="","*",FN_MC!M1912)</f>
        <v>*</v>
      </c>
      <c r="G1908" s="130" t="str">
        <f>IF(FN_MC!I1912="","*",FN_MC!I1912)</f>
        <v>*</v>
      </c>
      <c r="H1908" s="130" t="str">
        <f>IF(FN_MC!AB1912="","*",FN_MC!AB1912)</f>
        <v>*</v>
      </c>
      <c r="I1908" s="130" t="str">
        <f>IF(FN_MC!AC1912="","*",FN_MC!AC1912)</f>
        <v>*</v>
      </c>
      <c r="J1908" s="131" t="str">
        <f>IF(FN_MC!AA1912="","*",FN_MC!AA1912)</f>
        <v>*</v>
      </c>
      <c r="K1908" s="143" t="str">
        <f>IF(FN_MC!AD1912="","*",FN_MC!AD1912)</f>
        <v>*</v>
      </c>
    </row>
    <row r="1909" spans="2:11" hidden="1">
      <c r="B1909" s="129" t="str">
        <f>IF(FN_MC!Y1913="","*",FN_MC!Y1913)</f>
        <v>*</v>
      </c>
      <c r="C1909" s="130" t="str">
        <f>IF(FN_MC!B1913="","*",FN_MC!B1913)</f>
        <v>*</v>
      </c>
      <c r="D1909" s="130" t="str">
        <f>IF(FN_MC!D1913="","*",FN_MC!D1913)</f>
        <v>*</v>
      </c>
      <c r="E1909" s="130" t="str">
        <f>IF(FN_MC!H1913="","*",FN_MC!H1913)</f>
        <v>*</v>
      </c>
      <c r="F1909" s="148" t="str">
        <f>IF(FN_MC!M1913="","*",FN_MC!M1913)</f>
        <v>*</v>
      </c>
      <c r="G1909" s="130" t="str">
        <f>IF(FN_MC!I1913="","*",FN_MC!I1913)</f>
        <v>*</v>
      </c>
      <c r="H1909" s="130" t="str">
        <f>IF(FN_MC!AB1913="","*",FN_MC!AB1913)</f>
        <v>*</v>
      </c>
      <c r="I1909" s="130" t="str">
        <f>IF(FN_MC!AC1913="","*",FN_MC!AC1913)</f>
        <v>*</v>
      </c>
      <c r="J1909" s="131" t="str">
        <f>IF(FN_MC!AA1913="","*",FN_MC!AA1913)</f>
        <v>*</v>
      </c>
      <c r="K1909" s="143" t="str">
        <f>IF(FN_MC!AD1913="","*",FN_MC!AD1913)</f>
        <v>*</v>
      </c>
    </row>
    <row r="1910" spans="2:11" hidden="1">
      <c r="B1910" s="129" t="str">
        <f>IF(FN_MC!Y1914="","*",FN_MC!Y1914)</f>
        <v>*</v>
      </c>
      <c r="C1910" s="130" t="str">
        <f>IF(FN_MC!B1914="","*",FN_MC!B1914)</f>
        <v>*</v>
      </c>
      <c r="D1910" s="130" t="str">
        <f>IF(FN_MC!D1914="","*",FN_MC!D1914)</f>
        <v>*</v>
      </c>
      <c r="E1910" s="130" t="str">
        <f>IF(FN_MC!H1914="","*",FN_MC!H1914)</f>
        <v>*</v>
      </c>
      <c r="F1910" s="148" t="str">
        <f>IF(FN_MC!M1914="","*",FN_MC!M1914)</f>
        <v>*</v>
      </c>
      <c r="G1910" s="130" t="str">
        <f>IF(FN_MC!I1914="","*",FN_MC!I1914)</f>
        <v>*</v>
      </c>
      <c r="H1910" s="130" t="str">
        <f>IF(FN_MC!AB1914="","*",FN_MC!AB1914)</f>
        <v>*</v>
      </c>
      <c r="I1910" s="130" t="str">
        <f>IF(FN_MC!AC1914="","*",FN_MC!AC1914)</f>
        <v>*</v>
      </c>
      <c r="J1910" s="131" t="str">
        <f>IF(FN_MC!AA1914="","*",FN_MC!AA1914)</f>
        <v>*</v>
      </c>
      <c r="K1910" s="143" t="str">
        <f>IF(FN_MC!AD1914="","*",FN_MC!AD1914)</f>
        <v>*</v>
      </c>
    </row>
    <row r="1911" spans="2:11" hidden="1">
      <c r="B1911" s="129" t="str">
        <f>IF(FN_MC!Y1915="","*",FN_MC!Y1915)</f>
        <v>*</v>
      </c>
      <c r="C1911" s="130" t="str">
        <f>IF(FN_MC!B1915="","*",FN_MC!B1915)</f>
        <v>*</v>
      </c>
      <c r="D1911" s="130" t="str">
        <f>IF(FN_MC!D1915="","*",FN_MC!D1915)</f>
        <v>*</v>
      </c>
      <c r="E1911" s="130" t="str">
        <f>IF(FN_MC!H1915="","*",FN_MC!H1915)</f>
        <v>*</v>
      </c>
      <c r="F1911" s="148" t="str">
        <f>IF(FN_MC!M1915="","*",FN_MC!M1915)</f>
        <v>*</v>
      </c>
      <c r="G1911" s="130" t="str">
        <f>IF(FN_MC!I1915="","*",FN_MC!I1915)</f>
        <v>*</v>
      </c>
      <c r="H1911" s="130" t="str">
        <f>IF(FN_MC!AB1915="","*",FN_MC!AB1915)</f>
        <v>*</v>
      </c>
      <c r="I1911" s="130" t="str">
        <f>IF(FN_MC!AC1915="","*",FN_MC!AC1915)</f>
        <v>*</v>
      </c>
      <c r="J1911" s="131" t="str">
        <f>IF(FN_MC!AA1915="","*",FN_MC!AA1915)</f>
        <v>*</v>
      </c>
      <c r="K1911" s="143" t="str">
        <f>IF(FN_MC!AD1915="","*",FN_MC!AD1915)</f>
        <v>*</v>
      </c>
    </row>
    <row r="1912" spans="2:11" hidden="1">
      <c r="B1912" s="129" t="str">
        <f>IF(FN_MC!Y1916="","*",FN_MC!Y1916)</f>
        <v>*</v>
      </c>
      <c r="C1912" s="130" t="str">
        <f>IF(FN_MC!B1916="","*",FN_MC!B1916)</f>
        <v>*</v>
      </c>
      <c r="D1912" s="130" t="str">
        <f>IF(FN_MC!D1916="","*",FN_MC!D1916)</f>
        <v>*</v>
      </c>
      <c r="E1912" s="130" t="str">
        <f>IF(FN_MC!H1916="","*",FN_MC!H1916)</f>
        <v>*</v>
      </c>
      <c r="F1912" s="148" t="str">
        <f>IF(FN_MC!M1916="","*",FN_MC!M1916)</f>
        <v>*</v>
      </c>
      <c r="G1912" s="130" t="str">
        <f>IF(FN_MC!I1916="","*",FN_MC!I1916)</f>
        <v>*</v>
      </c>
      <c r="H1912" s="130" t="str">
        <f>IF(FN_MC!AB1916="","*",FN_MC!AB1916)</f>
        <v>*</v>
      </c>
      <c r="I1912" s="130" t="str">
        <f>IF(FN_MC!AC1916="","*",FN_MC!AC1916)</f>
        <v>*</v>
      </c>
      <c r="J1912" s="131" t="str">
        <f>IF(FN_MC!AA1916="","*",FN_MC!AA1916)</f>
        <v>*</v>
      </c>
      <c r="K1912" s="143" t="str">
        <f>IF(FN_MC!AD1916="","*",FN_MC!AD1916)</f>
        <v>*</v>
      </c>
    </row>
    <row r="1913" spans="2:11" hidden="1">
      <c r="B1913" s="129" t="str">
        <f>IF(FN_MC!Y1917="","*",FN_MC!Y1917)</f>
        <v>*</v>
      </c>
      <c r="C1913" s="130" t="str">
        <f>IF(FN_MC!B1917="","*",FN_MC!B1917)</f>
        <v>*</v>
      </c>
      <c r="D1913" s="130" t="str">
        <f>IF(FN_MC!D1917="","*",FN_MC!D1917)</f>
        <v>*</v>
      </c>
      <c r="E1913" s="130" t="str">
        <f>IF(FN_MC!H1917="","*",FN_MC!H1917)</f>
        <v>*</v>
      </c>
      <c r="F1913" s="148" t="str">
        <f>IF(FN_MC!M1917="","*",FN_MC!M1917)</f>
        <v>*</v>
      </c>
      <c r="G1913" s="130" t="str">
        <f>IF(FN_MC!I1917="","*",FN_MC!I1917)</f>
        <v>*</v>
      </c>
      <c r="H1913" s="130" t="str">
        <f>IF(FN_MC!AB1917="","*",FN_MC!AB1917)</f>
        <v>*</v>
      </c>
      <c r="I1913" s="130" t="str">
        <f>IF(FN_MC!AC1917="","*",FN_MC!AC1917)</f>
        <v>*</v>
      </c>
      <c r="J1913" s="131" t="str">
        <f>IF(FN_MC!AA1917="","*",FN_MC!AA1917)</f>
        <v>*</v>
      </c>
      <c r="K1913" s="143" t="str">
        <f>IF(FN_MC!AD1917="","*",FN_MC!AD1917)</f>
        <v>*</v>
      </c>
    </row>
    <row r="1914" spans="2:11" hidden="1">
      <c r="B1914" s="129" t="str">
        <f>IF(FN_MC!Y1918="","*",FN_MC!Y1918)</f>
        <v>*</v>
      </c>
      <c r="C1914" s="130" t="str">
        <f>IF(FN_MC!B1918="","*",FN_MC!B1918)</f>
        <v>*</v>
      </c>
      <c r="D1914" s="130" t="str">
        <f>IF(FN_MC!D1918="","*",FN_MC!D1918)</f>
        <v>*</v>
      </c>
      <c r="E1914" s="130" t="str">
        <f>IF(FN_MC!H1918="","*",FN_MC!H1918)</f>
        <v>*</v>
      </c>
      <c r="F1914" s="148" t="str">
        <f>IF(FN_MC!M1918="","*",FN_MC!M1918)</f>
        <v>*</v>
      </c>
      <c r="G1914" s="130" t="str">
        <f>IF(FN_MC!I1918="","*",FN_MC!I1918)</f>
        <v>*</v>
      </c>
      <c r="H1914" s="130" t="str">
        <f>IF(FN_MC!AB1918="","*",FN_MC!AB1918)</f>
        <v>*</v>
      </c>
      <c r="I1914" s="130" t="str">
        <f>IF(FN_MC!AC1918="","*",FN_MC!AC1918)</f>
        <v>*</v>
      </c>
      <c r="J1914" s="131" t="str">
        <f>IF(FN_MC!AA1918="","*",FN_MC!AA1918)</f>
        <v>*</v>
      </c>
      <c r="K1914" s="143" t="str">
        <f>IF(FN_MC!AD1918="","*",FN_MC!AD1918)</f>
        <v>*</v>
      </c>
    </row>
    <row r="1915" spans="2:11" hidden="1">
      <c r="B1915" s="129" t="str">
        <f>IF(FN_MC!Y1919="","*",FN_MC!Y1919)</f>
        <v>*</v>
      </c>
      <c r="C1915" s="130" t="str">
        <f>IF(FN_MC!B1919="","*",FN_MC!B1919)</f>
        <v>*</v>
      </c>
      <c r="D1915" s="130" t="str">
        <f>IF(FN_MC!D1919="","*",FN_MC!D1919)</f>
        <v>*</v>
      </c>
      <c r="E1915" s="130" t="str">
        <f>IF(FN_MC!H1919="","*",FN_MC!H1919)</f>
        <v>*</v>
      </c>
      <c r="F1915" s="148" t="str">
        <f>IF(FN_MC!M1919="","*",FN_MC!M1919)</f>
        <v>*</v>
      </c>
      <c r="G1915" s="130" t="str">
        <f>IF(FN_MC!I1919="","*",FN_MC!I1919)</f>
        <v>*</v>
      </c>
      <c r="H1915" s="130" t="str">
        <f>IF(FN_MC!AB1919="","*",FN_MC!AB1919)</f>
        <v>*</v>
      </c>
      <c r="I1915" s="130" t="str">
        <f>IF(FN_MC!AC1919="","*",FN_MC!AC1919)</f>
        <v>*</v>
      </c>
      <c r="J1915" s="131" t="str">
        <f>IF(FN_MC!AA1919="","*",FN_MC!AA1919)</f>
        <v>*</v>
      </c>
      <c r="K1915" s="143" t="str">
        <f>IF(FN_MC!AD1919="","*",FN_MC!AD1919)</f>
        <v>*</v>
      </c>
    </row>
    <row r="1916" spans="2:11" hidden="1">
      <c r="B1916" s="129" t="str">
        <f>IF(FN_MC!Y1920="","*",FN_MC!Y1920)</f>
        <v>*</v>
      </c>
      <c r="C1916" s="130" t="str">
        <f>IF(FN_MC!B1920="","*",FN_MC!B1920)</f>
        <v>*</v>
      </c>
      <c r="D1916" s="130" t="str">
        <f>IF(FN_MC!D1920="","*",FN_MC!D1920)</f>
        <v>*</v>
      </c>
      <c r="E1916" s="130" t="str">
        <f>IF(FN_MC!H1920="","*",FN_MC!H1920)</f>
        <v>*</v>
      </c>
      <c r="F1916" s="148" t="str">
        <f>IF(FN_MC!M1920="","*",FN_MC!M1920)</f>
        <v>*</v>
      </c>
      <c r="G1916" s="130" t="str">
        <f>IF(FN_MC!I1920="","*",FN_MC!I1920)</f>
        <v>*</v>
      </c>
      <c r="H1916" s="130" t="str">
        <f>IF(FN_MC!AB1920="","*",FN_MC!AB1920)</f>
        <v>*</v>
      </c>
      <c r="I1916" s="130" t="str">
        <f>IF(FN_MC!AC1920="","*",FN_MC!AC1920)</f>
        <v>*</v>
      </c>
      <c r="J1916" s="131" t="str">
        <f>IF(FN_MC!AA1920="","*",FN_MC!AA1920)</f>
        <v>*</v>
      </c>
      <c r="K1916" s="143" t="str">
        <f>IF(FN_MC!AD1920="","*",FN_MC!AD1920)</f>
        <v>*</v>
      </c>
    </row>
    <row r="1917" spans="2:11" hidden="1">
      <c r="B1917" s="129" t="str">
        <f>IF(FN_MC!Y1921="","*",FN_MC!Y1921)</f>
        <v>*</v>
      </c>
      <c r="C1917" s="130" t="str">
        <f>IF(FN_MC!B1921="","*",FN_MC!B1921)</f>
        <v>*</v>
      </c>
      <c r="D1917" s="130" t="str">
        <f>IF(FN_MC!D1921="","*",FN_MC!D1921)</f>
        <v>*</v>
      </c>
      <c r="E1917" s="130" t="str">
        <f>IF(FN_MC!H1921="","*",FN_MC!H1921)</f>
        <v>*</v>
      </c>
      <c r="F1917" s="148" t="str">
        <f>IF(FN_MC!M1921="","*",FN_MC!M1921)</f>
        <v>*</v>
      </c>
      <c r="G1917" s="130" t="str">
        <f>IF(FN_MC!I1921="","*",FN_MC!I1921)</f>
        <v>*</v>
      </c>
      <c r="H1917" s="130" t="str">
        <f>IF(FN_MC!AB1921="","*",FN_MC!AB1921)</f>
        <v>*</v>
      </c>
      <c r="I1917" s="130" t="str">
        <f>IF(FN_MC!AC1921="","*",FN_MC!AC1921)</f>
        <v>*</v>
      </c>
      <c r="J1917" s="131" t="str">
        <f>IF(FN_MC!AA1921="","*",FN_MC!AA1921)</f>
        <v>*</v>
      </c>
      <c r="K1917" s="143" t="str">
        <f>IF(FN_MC!AD1921="","*",FN_MC!AD1921)</f>
        <v>*</v>
      </c>
    </row>
    <row r="1918" spans="2:11" hidden="1">
      <c r="B1918" s="129" t="str">
        <f>IF(FN_MC!Y1922="","*",FN_MC!Y1922)</f>
        <v>*</v>
      </c>
      <c r="C1918" s="130" t="str">
        <f>IF(FN_MC!B1922="","*",FN_MC!B1922)</f>
        <v>*</v>
      </c>
      <c r="D1918" s="130" t="str">
        <f>IF(FN_MC!D1922="","*",FN_MC!D1922)</f>
        <v>*</v>
      </c>
      <c r="E1918" s="130" t="str">
        <f>IF(FN_MC!H1922="","*",FN_MC!H1922)</f>
        <v>*</v>
      </c>
      <c r="F1918" s="148" t="str">
        <f>IF(FN_MC!M1922="","*",FN_MC!M1922)</f>
        <v>*</v>
      </c>
      <c r="G1918" s="130" t="str">
        <f>IF(FN_MC!I1922="","*",FN_MC!I1922)</f>
        <v>*</v>
      </c>
      <c r="H1918" s="130" t="str">
        <f>IF(FN_MC!AB1922="","*",FN_MC!AB1922)</f>
        <v>*</v>
      </c>
      <c r="I1918" s="130" t="str">
        <f>IF(FN_MC!AC1922="","*",FN_MC!AC1922)</f>
        <v>*</v>
      </c>
      <c r="J1918" s="131" t="str">
        <f>IF(FN_MC!AA1922="","*",FN_MC!AA1922)</f>
        <v>*</v>
      </c>
      <c r="K1918" s="143" t="str">
        <f>IF(FN_MC!AD1922="","*",FN_MC!AD1922)</f>
        <v>*</v>
      </c>
    </row>
    <row r="1919" spans="2:11" hidden="1">
      <c r="B1919" s="129" t="str">
        <f>IF(FN_MC!Y1923="","*",FN_MC!Y1923)</f>
        <v>*</v>
      </c>
      <c r="C1919" s="130" t="str">
        <f>IF(FN_MC!B1923="","*",FN_MC!B1923)</f>
        <v>*</v>
      </c>
      <c r="D1919" s="130" t="str">
        <f>IF(FN_MC!D1923="","*",FN_MC!D1923)</f>
        <v>*</v>
      </c>
      <c r="E1919" s="130" t="str">
        <f>IF(FN_MC!H1923="","*",FN_MC!H1923)</f>
        <v>*</v>
      </c>
      <c r="F1919" s="148" t="str">
        <f>IF(FN_MC!M1923="","*",FN_MC!M1923)</f>
        <v>*</v>
      </c>
      <c r="G1919" s="130" t="str">
        <f>IF(FN_MC!I1923="","*",FN_MC!I1923)</f>
        <v>*</v>
      </c>
      <c r="H1919" s="130" t="str">
        <f>IF(FN_MC!AB1923="","*",FN_MC!AB1923)</f>
        <v>*</v>
      </c>
      <c r="I1919" s="130" t="str">
        <f>IF(FN_MC!AC1923="","*",FN_MC!AC1923)</f>
        <v>*</v>
      </c>
      <c r="J1919" s="131" t="str">
        <f>IF(FN_MC!AA1923="","*",FN_MC!AA1923)</f>
        <v>*</v>
      </c>
      <c r="K1919" s="143" t="str">
        <f>IF(FN_MC!AD1923="","*",FN_MC!AD1923)</f>
        <v>*</v>
      </c>
    </row>
    <row r="1920" spans="2:11" hidden="1">
      <c r="B1920" s="129" t="str">
        <f>IF(FN_MC!Y1924="","*",FN_MC!Y1924)</f>
        <v>*</v>
      </c>
      <c r="C1920" s="130" t="str">
        <f>IF(FN_MC!B1924="","*",FN_MC!B1924)</f>
        <v>*</v>
      </c>
      <c r="D1920" s="130" t="str">
        <f>IF(FN_MC!D1924="","*",FN_MC!D1924)</f>
        <v>*</v>
      </c>
      <c r="E1920" s="130" t="str">
        <f>IF(FN_MC!H1924="","*",FN_MC!H1924)</f>
        <v>*</v>
      </c>
      <c r="F1920" s="148" t="str">
        <f>IF(FN_MC!M1924="","*",FN_MC!M1924)</f>
        <v>*</v>
      </c>
      <c r="G1920" s="130" t="str">
        <f>IF(FN_MC!I1924="","*",FN_MC!I1924)</f>
        <v>*</v>
      </c>
      <c r="H1920" s="130" t="str">
        <f>IF(FN_MC!AB1924="","*",FN_MC!AB1924)</f>
        <v>*</v>
      </c>
      <c r="I1920" s="130" t="str">
        <f>IF(FN_MC!AC1924="","*",FN_MC!AC1924)</f>
        <v>*</v>
      </c>
      <c r="J1920" s="131" t="str">
        <f>IF(FN_MC!AA1924="","*",FN_MC!AA1924)</f>
        <v>*</v>
      </c>
      <c r="K1920" s="143" t="str">
        <f>IF(FN_MC!AD1924="","*",FN_MC!AD1924)</f>
        <v>*</v>
      </c>
    </row>
    <row r="1921" spans="2:11" hidden="1">
      <c r="B1921" s="129" t="str">
        <f>IF(FN_MC!Y1925="","*",FN_MC!Y1925)</f>
        <v>*</v>
      </c>
      <c r="C1921" s="130" t="str">
        <f>IF(FN_MC!B1925="","*",FN_MC!B1925)</f>
        <v>*</v>
      </c>
      <c r="D1921" s="130" t="str">
        <f>IF(FN_MC!D1925="","*",FN_MC!D1925)</f>
        <v>*</v>
      </c>
      <c r="E1921" s="130" t="str">
        <f>IF(FN_MC!H1925="","*",FN_MC!H1925)</f>
        <v>*</v>
      </c>
      <c r="F1921" s="148" t="str">
        <f>IF(FN_MC!M1925="","*",FN_MC!M1925)</f>
        <v>*</v>
      </c>
      <c r="G1921" s="130" t="str">
        <f>IF(FN_MC!I1925="","*",FN_MC!I1925)</f>
        <v>*</v>
      </c>
      <c r="H1921" s="130" t="str">
        <f>IF(FN_MC!AB1925="","*",FN_MC!AB1925)</f>
        <v>*</v>
      </c>
      <c r="I1921" s="130" t="str">
        <f>IF(FN_MC!AC1925="","*",FN_MC!AC1925)</f>
        <v>*</v>
      </c>
      <c r="J1921" s="131" t="str">
        <f>IF(FN_MC!AA1925="","*",FN_MC!AA1925)</f>
        <v>*</v>
      </c>
      <c r="K1921" s="143" t="str">
        <f>IF(FN_MC!AD1925="","*",FN_MC!AD1925)</f>
        <v>*</v>
      </c>
    </row>
    <row r="1922" spans="2:11" hidden="1">
      <c r="B1922" s="129" t="str">
        <f>IF(FN_MC!Y1926="","*",FN_MC!Y1926)</f>
        <v>*</v>
      </c>
      <c r="C1922" s="130" t="str">
        <f>IF(FN_MC!B1926="","*",FN_MC!B1926)</f>
        <v>*</v>
      </c>
      <c r="D1922" s="130" t="str">
        <f>IF(FN_MC!D1926="","*",FN_MC!D1926)</f>
        <v>*</v>
      </c>
      <c r="E1922" s="130" t="str">
        <f>IF(FN_MC!H1926="","*",FN_MC!H1926)</f>
        <v>*</v>
      </c>
      <c r="F1922" s="148" t="str">
        <f>IF(FN_MC!M1926="","*",FN_MC!M1926)</f>
        <v>*</v>
      </c>
      <c r="G1922" s="130" t="str">
        <f>IF(FN_MC!I1926="","*",FN_MC!I1926)</f>
        <v>*</v>
      </c>
      <c r="H1922" s="130" t="str">
        <f>IF(FN_MC!AB1926="","*",FN_MC!AB1926)</f>
        <v>*</v>
      </c>
      <c r="I1922" s="130" t="str">
        <f>IF(FN_MC!AC1926="","*",FN_MC!AC1926)</f>
        <v>*</v>
      </c>
      <c r="J1922" s="131" t="str">
        <f>IF(FN_MC!AA1926="","*",FN_MC!AA1926)</f>
        <v>*</v>
      </c>
      <c r="K1922" s="143" t="str">
        <f>IF(FN_MC!AD1926="","*",FN_MC!AD1926)</f>
        <v>*</v>
      </c>
    </row>
    <row r="1923" spans="2:11" hidden="1">
      <c r="B1923" s="129" t="str">
        <f>IF(FN_MC!Y1927="","*",FN_MC!Y1927)</f>
        <v>*</v>
      </c>
      <c r="C1923" s="130" t="str">
        <f>IF(FN_MC!B1927="","*",FN_MC!B1927)</f>
        <v>*</v>
      </c>
      <c r="D1923" s="130" t="str">
        <f>IF(FN_MC!D1927="","*",FN_MC!D1927)</f>
        <v>*</v>
      </c>
      <c r="E1923" s="130" t="str">
        <f>IF(FN_MC!H1927="","*",FN_MC!H1927)</f>
        <v>*</v>
      </c>
      <c r="F1923" s="148" t="str">
        <f>IF(FN_MC!M1927="","*",FN_MC!M1927)</f>
        <v>*</v>
      </c>
      <c r="G1923" s="130" t="str">
        <f>IF(FN_MC!I1927="","*",FN_MC!I1927)</f>
        <v>*</v>
      </c>
      <c r="H1923" s="130" t="str">
        <f>IF(FN_MC!AB1927="","*",FN_MC!AB1927)</f>
        <v>*</v>
      </c>
      <c r="I1923" s="130" t="str">
        <f>IF(FN_MC!AC1927="","*",FN_MC!AC1927)</f>
        <v>*</v>
      </c>
      <c r="J1923" s="131" t="str">
        <f>IF(FN_MC!AA1927="","*",FN_MC!AA1927)</f>
        <v>*</v>
      </c>
      <c r="K1923" s="143" t="str">
        <f>IF(FN_MC!AD1927="","*",FN_MC!AD1927)</f>
        <v>*</v>
      </c>
    </row>
    <row r="1924" spans="2:11" hidden="1">
      <c r="B1924" s="129" t="str">
        <f>IF(FN_MC!Y1928="","*",FN_MC!Y1928)</f>
        <v>*</v>
      </c>
      <c r="C1924" s="130" t="str">
        <f>IF(FN_MC!B1928="","*",FN_MC!B1928)</f>
        <v>*</v>
      </c>
      <c r="D1924" s="130" t="str">
        <f>IF(FN_MC!D1928="","*",FN_MC!D1928)</f>
        <v>*</v>
      </c>
      <c r="E1924" s="130" t="str">
        <f>IF(FN_MC!H1928="","*",FN_MC!H1928)</f>
        <v>*</v>
      </c>
      <c r="F1924" s="148" t="str">
        <f>IF(FN_MC!M1928="","*",FN_MC!M1928)</f>
        <v>*</v>
      </c>
      <c r="G1924" s="130" t="str">
        <f>IF(FN_MC!I1928="","*",FN_MC!I1928)</f>
        <v>*</v>
      </c>
      <c r="H1924" s="130" t="str">
        <f>IF(FN_MC!AB1928="","*",FN_MC!AB1928)</f>
        <v>*</v>
      </c>
      <c r="I1924" s="130" t="str">
        <f>IF(FN_MC!AC1928="","*",FN_MC!AC1928)</f>
        <v>*</v>
      </c>
      <c r="J1924" s="131" t="str">
        <f>IF(FN_MC!AA1928="","*",FN_MC!AA1928)</f>
        <v>*</v>
      </c>
      <c r="K1924" s="143" t="str">
        <f>IF(FN_MC!AD1928="","*",FN_MC!AD1928)</f>
        <v>*</v>
      </c>
    </row>
    <row r="1925" spans="2:11" hidden="1">
      <c r="B1925" s="129" t="str">
        <f>IF(FN_MC!Y1929="","*",FN_MC!Y1929)</f>
        <v>*</v>
      </c>
      <c r="C1925" s="130" t="str">
        <f>IF(FN_MC!B1929="","*",FN_MC!B1929)</f>
        <v>*</v>
      </c>
      <c r="D1925" s="130" t="str">
        <f>IF(FN_MC!D1929="","*",FN_MC!D1929)</f>
        <v>*</v>
      </c>
      <c r="E1925" s="130" t="str">
        <f>IF(FN_MC!H1929="","*",FN_MC!H1929)</f>
        <v>*</v>
      </c>
      <c r="F1925" s="148" t="str">
        <f>IF(FN_MC!M1929="","*",FN_MC!M1929)</f>
        <v>*</v>
      </c>
      <c r="G1925" s="130" t="str">
        <f>IF(FN_MC!I1929="","*",FN_MC!I1929)</f>
        <v>*</v>
      </c>
      <c r="H1925" s="130" t="str">
        <f>IF(FN_MC!AB1929="","*",FN_MC!AB1929)</f>
        <v>*</v>
      </c>
      <c r="I1925" s="130" t="str">
        <f>IF(FN_MC!AC1929="","*",FN_MC!AC1929)</f>
        <v>*</v>
      </c>
      <c r="J1925" s="131" t="str">
        <f>IF(FN_MC!AA1929="","*",FN_MC!AA1929)</f>
        <v>*</v>
      </c>
      <c r="K1925" s="143" t="str">
        <f>IF(FN_MC!AD1929="","*",FN_MC!AD1929)</f>
        <v>*</v>
      </c>
    </row>
    <row r="1926" spans="2:11" hidden="1">
      <c r="B1926" s="129" t="str">
        <f>IF(FN_MC!Y1930="","*",FN_MC!Y1930)</f>
        <v>*</v>
      </c>
      <c r="C1926" s="130" t="str">
        <f>IF(FN_MC!B1930="","*",FN_MC!B1930)</f>
        <v>*</v>
      </c>
      <c r="D1926" s="130" t="str">
        <f>IF(FN_MC!D1930="","*",FN_MC!D1930)</f>
        <v>*</v>
      </c>
      <c r="E1926" s="130" t="str">
        <f>IF(FN_MC!H1930="","*",FN_MC!H1930)</f>
        <v>*</v>
      </c>
      <c r="F1926" s="148" t="str">
        <f>IF(FN_MC!M1930="","*",FN_MC!M1930)</f>
        <v>*</v>
      </c>
      <c r="G1926" s="130" t="str">
        <f>IF(FN_MC!I1930="","*",FN_MC!I1930)</f>
        <v>*</v>
      </c>
      <c r="H1926" s="130" t="str">
        <f>IF(FN_MC!AB1930="","*",FN_MC!AB1930)</f>
        <v>*</v>
      </c>
      <c r="I1926" s="130" t="str">
        <f>IF(FN_MC!AC1930="","*",FN_MC!AC1930)</f>
        <v>*</v>
      </c>
      <c r="J1926" s="131" t="str">
        <f>IF(FN_MC!AA1930="","*",FN_MC!AA1930)</f>
        <v>*</v>
      </c>
      <c r="K1926" s="143" t="str">
        <f>IF(FN_MC!AD1930="","*",FN_MC!AD1930)</f>
        <v>*</v>
      </c>
    </row>
    <row r="1927" spans="2:11" hidden="1">
      <c r="B1927" s="129" t="str">
        <f>IF(FN_MC!Y1931="","*",FN_MC!Y1931)</f>
        <v>*</v>
      </c>
      <c r="C1927" s="130" t="str">
        <f>IF(FN_MC!B1931="","*",FN_MC!B1931)</f>
        <v>*</v>
      </c>
      <c r="D1927" s="130" t="str">
        <f>IF(FN_MC!D1931="","*",FN_MC!D1931)</f>
        <v>*</v>
      </c>
      <c r="E1927" s="130" t="str">
        <f>IF(FN_MC!H1931="","*",FN_MC!H1931)</f>
        <v>*</v>
      </c>
      <c r="F1927" s="148" t="str">
        <f>IF(FN_MC!M1931="","*",FN_MC!M1931)</f>
        <v>*</v>
      </c>
      <c r="G1927" s="130" t="str">
        <f>IF(FN_MC!I1931="","*",FN_MC!I1931)</f>
        <v>*</v>
      </c>
      <c r="H1927" s="130" t="str">
        <f>IF(FN_MC!AB1931="","*",FN_MC!AB1931)</f>
        <v>*</v>
      </c>
      <c r="I1927" s="130" t="str">
        <f>IF(FN_MC!AC1931="","*",FN_MC!AC1931)</f>
        <v>*</v>
      </c>
      <c r="J1927" s="131" t="str">
        <f>IF(FN_MC!AA1931="","*",FN_MC!AA1931)</f>
        <v>*</v>
      </c>
      <c r="K1927" s="143" t="str">
        <f>IF(FN_MC!AD1931="","*",FN_MC!AD1931)</f>
        <v>*</v>
      </c>
    </row>
    <row r="1928" spans="2:11" hidden="1">
      <c r="B1928" s="129" t="str">
        <f>IF(FN_MC!Y1932="","*",FN_MC!Y1932)</f>
        <v>*</v>
      </c>
      <c r="C1928" s="130" t="str">
        <f>IF(FN_MC!B1932="","*",FN_MC!B1932)</f>
        <v>*</v>
      </c>
      <c r="D1928" s="130" t="str">
        <f>IF(FN_MC!D1932="","*",FN_MC!D1932)</f>
        <v>*</v>
      </c>
      <c r="E1928" s="130" t="str">
        <f>IF(FN_MC!H1932="","*",FN_MC!H1932)</f>
        <v>*</v>
      </c>
      <c r="F1928" s="148" t="str">
        <f>IF(FN_MC!M1932="","*",FN_MC!M1932)</f>
        <v>*</v>
      </c>
      <c r="G1928" s="130" t="str">
        <f>IF(FN_MC!I1932="","*",FN_MC!I1932)</f>
        <v>*</v>
      </c>
      <c r="H1928" s="130" t="str">
        <f>IF(FN_MC!AB1932="","*",FN_MC!AB1932)</f>
        <v>*</v>
      </c>
      <c r="I1928" s="130" t="str">
        <f>IF(FN_MC!AC1932="","*",FN_MC!AC1932)</f>
        <v>*</v>
      </c>
      <c r="J1928" s="131" t="str">
        <f>IF(FN_MC!AA1932="","*",FN_MC!AA1932)</f>
        <v>*</v>
      </c>
      <c r="K1928" s="143" t="str">
        <f>IF(FN_MC!AD1932="","*",FN_MC!AD1932)</f>
        <v>*</v>
      </c>
    </row>
    <row r="1929" spans="2:11" hidden="1">
      <c r="B1929" s="129" t="str">
        <f>IF(FN_MC!Y1933="","*",FN_MC!Y1933)</f>
        <v>*</v>
      </c>
      <c r="C1929" s="130" t="str">
        <f>IF(FN_MC!B1933="","*",FN_MC!B1933)</f>
        <v>*</v>
      </c>
      <c r="D1929" s="130" t="str">
        <f>IF(FN_MC!D1933="","*",FN_MC!D1933)</f>
        <v>*</v>
      </c>
      <c r="E1929" s="130" t="str">
        <f>IF(FN_MC!H1933="","*",FN_MC!H1933)</f>
        <v>*</v>
      </c>
      <c r="F1929" s="148" t="str">
        <f>IF(FN_MC!M1933="","*",FN_MC!M1933)</f>
        <v>*</v>
      </c>
      <c r="G1929" s="130" t="str">
        <f>IF(FN_MC!I1933="","*",FN_MC!I1933)</f>
        <v>*</v>
      </c>
      <c r="H1929" s="130" t="str">
        <f>IF(FN_MC!AB1933="","*",FN_MC!AB1933)</f>
        <v>*</v>
      </c>
      <c r="I1929" s="130" t="str">
        <f>IF(FN_MC!AC1933="","*",FN_MC!AC1933)</f>
        <v>*</v>
      </c>
      <c r="J1929" s="131" t="str">
        <f>IF(FN_MC!AA1933="","*",FN_MC!AA1933)</f>
        <v>*</v>
      </c>
      <c r="K1929" s="143" t="str">
        <f>IF(FN_MC!AD1933="","*",FN_MC!AD1933)</f>
        <v>*</v>
      </c>
    </row>
    <row r="1930" spans="2:11" hidden="1">
      <c r="B1930" s="129" t="str">
        <f>IF(FN_MC!Y1934="","*",FN_MC!Y1934)</f>
        <v>*</v>
      </c>
      <c r="C1930" s="130" t="str">
        <f>IF(FN_MC!B1934="","*",FN_MC!B1934)</f>
        <v>*</v>
      </c>
      <c r="D1930" s="130" t="str">
        <f>IF(FN_MC!D1934="","*",FN_MC!D1934)</f>
        <v>*</v>
      </c>
      <c r="E1930" s="130" t="str">
        <f>IF(FN_MC!H1934="","*",FN_MC!H1934)</f>
        <v>*</v>
      </c>
      <c r="F1930" s="148" t="str">
        <f>IF(FN_MC!M1934="","*",FN_MC!M1934)</f>
        <v>*</v>
      </c>
      <c r="G1930" s="130" t="str">
        <f>IF(FN_MC!I1934="","*",FN_MC!I1934)</f>
        <v>*</v>
      </c>
      <c r="H1930" s="130" t="str">
        <f>IF(FN_MC!AB1934="","*",FN_MC!AB1934)</f>
        <v>*</v>
      </c>
      <c r="I1930" s="130" t="str">
        <f>IF(FN_MC!AC1934="","*",FN_MC!AC1934)</f>
        <v>*</v>
      </c>
      <c r="J1930" s="131" t="str">
        <f>IF(FN_MC!AA1934="","*",FN_MC!AA1934)</f>
        <v>*</v>
      </c>
      <c r="K1930" s="143" t="str">
        <f>IF(FN_MC!AD1934="","*",FN_MC!AD1934)</f>
        <v>*</v>
      </c>
    </row>
    <row r="1931" spans="2:11" hidden="1">
      <c r="B1931" s="129" t="str">
        <f>IF(FN_MC!Y1935="","*",FN_MC!Y1935)</f>
        <v>*</v>
      </c>
      <c r="C1931" s="130" t="str">
        <f>IF(FN_MC!B1935="","*",FN_MC!B1935)</f>
        <v>*</v>
      </c>
      <c r="D1931" s="130" t="str">
        <f>IF(FN_MC!D1935="","*",FN_MC!D1935)</f>
        <v>*</v>
      </c>
      <c r="E1931" s="130" t="str">
        <f>IF(FN_MC!H1935="","*",FN_MC!H1935)</f>
        <v>*</v>
      </c>
      <c r="F1931" s="148" t="str">
        <f>IF(FN_MC!M1935="","*",FN_MC!M1935)</f>
        <v>*</v>
      </c>
      <c r="G1931" s="130" t="str">
        <f>IF(FN_MC!I1935="","*",FN_MC!I1935)</f>
        <v>*</v>
      </c>
      <c r="H1931" s="130" t="str">
        <f>IF(FN_MC!AB1935="","*",FN_MC!AB1935)</f>
        <v>*</v>
      </c>
      <c r="I1931" s="130" t="str">
        <f>IF(FN_MC!AC1935="","*",FN_MC!AC1935)</f>
        <v>*</v>
      </c>
      <c r="J1931" s="131" t="str">
        <f>IF(FN_MC!AA1935="","*",FN_MC!AA1935)</f>
        <v>*</v>
      </c>
      <c r="K1931" s="143" t="str">
        <f>IF(FN_MC!AD1935="","*",FN_MC!AD1935)</f>
        <v>*</v>
      </c>
    </row>
    <row r="1932" spans="2:11" hidden="1">
      <c r="B1932" s="129" t="str">
        <f>IF(FN_MC!Y1936="","*",FN_MC!Y1936)</f>
        <v>*</v>
      </c>
      <c r="C1932" s="130" t="str">
        <f>IF(FN_MC!B1936="","*",FN_MC!B1936)</f>
        <v>*</v>
      </c>
      <c r="D1932" s="130" t="str">
        <f>IF(FN_MC!D1936="","*",FN_MC!D1936)</f>
        <v>*</v>
      </c>
      <c r="E1932" s="130" t="str">
        <f>IF(FN_MC!H1936="","*",FN_MC!H1936)</f>
        <v>*</v>
      </c>
      <c r="F1932" s="148" t="str">
        <f>IF(FN_MC!M1936="","*",FN_MC!M1936)</f>
        <v>*</v>
      </c>
      <c r="G1932" s="130" t="str">
        <f>IF(FN_MC!I1936="","*",FN_MC!I1936)</f>
        <v>*</v>
      </c>
      <c r="H1932" s="130" t="str">
        <f>IF(FN_MC!AB1936="","*",FN_MC!AB1936)</f>
        <v>*</v>
      </c>
      <c r="I1932" s="130" t="str">
        <f>IF(FN_MC!AC1936="","*",FN_MC!AC1936)</f>
        <v>*</v>
      </c>
      <c r="J1932" s="131" t="str">
        <f>IF(FN_MC!AA1936="","*",FN_MC!AA1936)</f>
        <v>*</v>
      </c>
      <c r="K1932" s="143" t="str">
        <f>IF(FN_MC!AD1936="","*",FN_MC!AD1936)</f>
        <v>*</v>
      </c>
    </row>
    <row r="1933" spans="2:11" hidden="1">
      <c r="B1933" s="129" t="str">
        <f>IF(FN_MC!Y1937="","*",FN_MC!Y1937)</f>
        <v>*</v>
      </c>
      <c r="C1933" s="130" t="str">
        <f>IF(FN_MC!B1937="","*",FN_MC!B1937)</f>
        <v>*</v>
      </c>
      <c r="D1933" s="130" t="str">
        <f>IF(FN_MC!D1937="","*",FN_MC!D1937)</f>
        <v>*</v>
      </c>
      <c r="E1933" s="130" t="str">
        <f>IF(FN_MC!H1937="","*",FN_MC!H1937)</f>
        <v>*</v>
      </c>
      <c r="F1933" s="148" t="str">
        <f>IF(FN_MC!M1937="","*",FN_MC!M1937)</f>
        <v>*</v>
      </c>
      <c r="G1933" s="130" t="str">
        <f>IF(FN_MC!I1937="","*",FN_MC!I1937)</f>
        <v>*</v>
      </c>
      <c r="H1933" s="130" t="str">
        <f>IF(FN_MC!AB1937="","*",FN_MC!AB1937)</f>
        <v>*</v>
      </c>
      <c r="I1933" s="130" t="str">
        <f>IF(FN_MC!AC1937="","*",FN_MC!AC1937)</f>
        <v>*</v>
      </c>
      <c r="J1933" s="131" t="str">
        <f>IF(FN_MC!AA1937="","*",FN_MC!AA1937)</f>
        <v>*</v>
      </c>
      <c r="K1933" s="143" t="str">
        <f>IF(FN_MC!AD1937="","*",FN_MC!AD1937)</f>
        <v>*</v>
      </c>
    </row>
    <row r="1934" spans="2:11" hidden="1">
      <c r="B1934" s="129" t="str">
        <f>IF(FN_MC!Y1938="","*",FN_MC!Y1938)</f>
        <v>*</v>
      </c>
      <c r="C1934" s="130" t="str">
        <f>IF(FN_MC!B1938="","*",FN_MC!B1938)</f>
        <v>*</v>
      </c>
      <c r="D1934" s="130" t="str">
        <f>IF(FN_MC!D1938="","*",FN_MC!D1938)</f>
        <v>*</v>
      </c>
      <c r="E1934" s="130" t="str">
        <f>IF(FN_MC!H1938="","*",FN_MC!H1938)</f>
        <v>*</v>
      </c>
      <c r="F1934" s="148" t="str">
        <f>IF(FN_MC!M1938="","*",FN_MC!M1938)</f>
        <v>*</v>
      </c>
      <c r="G1934" s="130" t="str">
        <f>IF(FN_MC!I1938="","*",FN_MC!I1938)</f>
        <v>*</v>
      </c>
      <c r="H1934" s="130" t="str">
        <f>IF(FN_MC!AB1938="","*",FN_MC!AB1938)</f>
        <v>*</v>
      </c>
      <c r="I1934" s="130" t="str">
        <f>IF(FN_MC!AC1938="","*",FN_MC!AC1938)</f>
        <v>*</v>
      </c>
      <c r="J1934" s="131" t="str">
        <f>IF(FN_MC!AA1938="","*",FN_MC!AA1938)</f>
        <v>*</v>
      </c>
      <c r="K1934" s="143" t="str">
        <f>IF(FN_MC!AD1938="","*",FN_MC!AD1938)</f>
        <v>*</v>
      </c>
    </row>
    <row r="1935" spans="2:11" hidden="1">
      <c r="B1935" s="129" t="str">
        <f>IF(FN_MC!Y1939="","*",FN_MC!Y1939)</f>
        <v>*</v>
      </c>
      <c r="C1935" s="130" t="str">
        <f>IF(FN_MC!B1939="","*",FN_MC!B1939)</f>
        <v>*</v>
      </c>
      <c r="D1935" s="130" t="str">
        <f>IF(FN_MC!D1939="","*",FN_MC!D1939)</f>
        <v>*</v>
      </c>
      <c r="E1935" s="130" t="str">
        <f>IF(FN_MC!H1939="","*",FN_MC!H1939)</f>
        <v>*</v>
      </c>
      <c r="F1935" s="148" t="str">
        <f>IF(FN_MC!M1939="","*",FN_MC!M1939)</f>
        <v>*</v>
      </c>
      <c r="G1935" s="130" t="str">
        <f>IF(FN_MC!I1939="","*",FN_MC!I1939)</f>
        <v>*</v>
      </c>
      <c r="H1935" s="130" t="str">
        <f>IF(FN_MC!AB1939="","*",FN_MC!AB1939)</f>
        <v>*</v>
      </c>
      <c r="I1935" s="130" t="str">
        <f>IF(FN_MC!AC1939="","*",FN_MC!AC1939)</f>
        <v>*</v>
      </c>
      <c r="J1935" s="131" t="str">
        <f>IF(FN_MC!AA1939="","*",FN_MC!AA1939)</f>
        <v>*</v>
      </c>
      <c r="K1935" s="143" t="str">
        <f>IF(FN_MC!AD1939="","*",FN_MC!AD1939)</f>
        <v>*</v>
      </c>
    </row>
    <row r="1936" spans="2:11" hidden="1">
      <c r="B1936" s="129" t="str">
        <f>IF(FN_MC!Y1940="","*",FN_MC!Y1940)</f>
        <v>*</v>
      </c>
      <c r="C1936" s="130" t="str">
        <f>IF(FN_MC!B1940="","*",FN_MC!B1940)</f>
        <v>*</v>
      </c>
      <c r="D1936" s="130" t="str">
        <f>IF(FN_MC!D1940="","*",FN_MC!D1940)</f>
        <v>*</v>
      </c>
      <c r="E1936" s="130" t="str">
        <f>IF(FN_MC!H1940="","*",FN_MC!H1940)</f>
        <v>*</v>
      </c>
      <c r="F1936" s="148" t="str">
        <f>IF(FN_MC!M1940="","*",FN_MC!M1940)</f>
        <v>*</v>
      </c>
      <c r="G1936" s="130" t="str">
        <f>IF(FN_MC!I1940="","*",FN_MC!I1940)</f>
        <v>*</v>
      </c>
      <c r="H1936" s="130" t="str">
        <f>IF(FN_MC!AB1940="","*",FN_MC!AB1940)</f>
        <v>*</v>
      </c>
      <c r="I1936" s="130" t="str">
        <f>IF(FN_MC!AC1940="","*",FN_MC!AC1940)</f>
        <v>*</v>
      </c>
      <c r="J1936" s="131" t="str">
        <f>IF(FN_MC!AA1940="","*",FN_MC!AA1940)</f>
        <v>*</v>
      </c>
      <c r="K1936" s="143" t="str">
        <f>IF(FN_MC!AD1940="","*",FN_MC!AD1940)</f>
        <v>*</v>
      </c>
    </row>
    <row r="1937" spans="2:11" hidden="1">
      <c r="B1937" s="129" t="str">
        <f>IF(FN_MC!Y1941="","*",FN_MC!Y1941)</f>
        <v>*</v>
      </c>
      <c r="C1937" s="130" t="str">
        <f>IF(FN_MC!B1941="","*",FN_MC!B1941)</f>
        <v>*</v>
      </c>
      <c r="D1937" s="130" t="str">
        <f>IF(FN_MC!D1941="","*",FN_MC!D1941)</f>
        <v>*</v>
      </c>
      <c r="E1937" s="130" t="str">
        <f>IF(FN_MC!H1941="","*",FN_MC!H1941)</f>
        <v>*</v>
      </c>
      <c r="F1937" s="148" t="str">
        <f>IF(FN_MC!M1941="","*",FN_MC!M1941)</f>
        <v>*</v>
      </c>
      <c r="G1937" s="130" t="str">
        <f>IF(FN_MC!I1941="","*",FN_MC!I1941)</f>
        <v>*</v>
      </c>
      <c r="H1937" s="130" t="str">
        <f>IF(FN_MC!AB1941="","*",FN_MC!AB1941)</f>
        <v>*</v>
      </c>
      <c r="I1937" s="130" t="str">
        <f>IF(FN_MC!AC1941="","*",FN_MC!AC1941)</f>
        <v>*</v>
      </c>
      <c r="J1937" s="131" t="str">
        <f>IF(FN_MC!AA1941="","*",FN_MC!AA1941)</f>
        <v>*</v>
      </c>
      <c r="K1937" s="143" t="str">
        <f>IF(FN_MC!AD1941="","*",FN_MC!AD1941)</f>
        <v>*</v>
      </c>
    </row>
    <row r="1938" spans="2:11" hidden="1">
      <c r="B1938" s="129" t="str">
        <f>IF(FN_MC!Y1942="","*",FN_MC!Y1942)</f>
        <v>*</v>
      </c>
      <c r="C1938" s="130" t="str">
        <f>IF(FN_MC!B1942="","*",FN_MC!B1942)</f>
        <v>*</v>
      </c>
      <c r="D1938" s="130" t="str">
        <f>IF(FN_MC!D1942="","*",FN_MC!D1942)</f>
        <v>*</v>
      </c>
      <c r="E1938" s="130" t="str">
        <f>IF(FN_MC!H1942="","*",FN_MC!H1942)</f>
        <v>*</v>
      </c>
      <c r="F1938" s="148" t="str">
        <f>IF(FN_MC!M1942="","*",FN_MC!M1942)</f>
        <v>*</v>
      </c>
      <c r="G1938" s="130" t="str">
        <f>IF(FN_MC!I1942="","*",FN_MC!I1942)</f>
        <v>*</v>
      </c>
      <c r="H1938" s="130" t="str">
        <f>IF(FN_MC!AB1942="","*",FN_MC!AB1942)</f>
        <v>*</v>
      </c>
      <c r="I1938" s="130" t="str">
        <f>IF(FN_MC!AC1942="","*",FN_MC!AC1942)</f>
        <v>*</v>
      </c>
      <c r="J1938" s="131" t="str">
        <f>IF(FN_MC!AA1942="","*",FN_MC!AA1942)</f>
        <v>*</v>
      </c>
      <c r="K1938" s="143" t="str">
        <f>IF(FN_MC!AD1942="","*",FN_MC!AD1942)</f>
        <v>*</v>
      </c>
    </row>
    <row r="1939" spans="2:11" hidden="1">
      <c r="B1939" s="129" t="str">
        <f>IF(FN_MC!Y1943="","*",FN_MC!Y1943)</f>
        <v>*</v>
      </c>
      <c r="C1939" s="130" t="str">
        <f>IF(FN_MC!B1943="","*",FN_MC!B1943)</f>
        <v>*</v>
      </c>
      <c r="D1939" s="130" t="str">
        <f>IF(FN_MC!D1943="","*",FN_MC!D1943)</f>
        <v>*</v>
      </c>
      <c r="E1939" s="130" t="str">
        <f>IF(FN_MC!H1943="","*",FN_MC!H1943)</f>
        <v>*</v>
      </c>
      <c r="F1939" s="148" t="str">
        <f>IF(FN_MC!M1943="","*",FN_MC!M1943)</f>
        <v>*</v>
      </c>
      <c r="G1939" s="130" t="str">
        <f>IF(FN_MC!I1943="","*",FN_MC!I1943)</f>
        <v>*</v>
      </c>
      <c r="H1939" s="130" t="str">
        <f>IF(FN_MC!AB1943="","*",FN_MC!AB1943)</f>
        <v>*</v>
      </c>
      <c r="I1939" s="130" t="str">
        <f>IF(FN_MC!AC1943="","*",FN_MC!AC1943)</f>
        <v>*</v>
      </c>
      <c r="J1939" s="131" t="str">
        <f>IF(FN_MC!AA1943="","*",FN_MC!AA1943)</f>
        <v>*</v>
      </c>
      <c r="K1939" s="143" t="str">
        <f>IF(FN_MC!AD1943="","*",FN_MC!AD1943)</f>
        <v>*</v>
      </c>
    </row>
    <row r="1940" spans="2:11" hidden="1">
      <c r="B1940" s="129" t="str">
        <f>IF(FN_MC!Y1944="","*",FN_MC!Y1944)</f>
        <v>*</v>
      </c>
      <c r="C1940" s="130" t="str">
        <f>IF(FN_MC!B1944="","*",FN_MC!B1944)</f>
        <v>*</v>
      </c>
      <c r="D1940" s="130" t="str">
        <f>IF(FN_MC!D1944="","*",FN_MC!D1944)</f>
        <v>*</v>
      </c>
      <c r="E1940" s="130" t="str">
        <f>IF(FN_MC!H1944="","*",FN_MC!H1944)</f>
        <v>*</v>
      </c>
      <c r="F1940" s="148" t="str">
        <f>IF(FN_MC!M1944="","*",FN_MC!M1944)</f>
        <v>*</v>
      </c>
      <c r="G1940" s="130" t="str">
        <f>IF(FN_MC!I1944="","*",FN_MC!I1944)</f>
        <v>*</v>
      </c>
      <c r="H1940" s="130" t="str">
        <f>IF(FN_MC!AB1944="","*",FN_MC!AB1944)</f>
        <v>*</v>
      </c>
      <c r="I1940" s="130" t="str">
        <f>IF(FN_MC!AC1944="","*",FN_MC!AC1944)</f>
        <v>*</v>
      </c>
      <c r="J1940" s="131" t="str">
        <f>IF(FN_MC!AA1944="","*",FN_MC!AA1944)</f>
        <v>*</v>
      </c>
      <c r="K1940" s="143" t="str">
        <f>IF(FN_MC!AD1944="","*",FN_MC!AD1944)</f>
        <v>*</v>
      </c>
    </row>
    <row r="1941" spans="2:11" hidden="1">
      <c r="B1941" s="129" t="str">
        <f>IF(FN_MC!Y1945="","*",FN_MC!Y1945)</f>
        <v>*</v>
      </c>
      <c r="C1941" s="130" t="str">
        <f>IF(FN_MC!B1945="","*",FN_MC!B1945)</f>
        <v>*</v>
      </c>
      <c r="D1941" s="130" t="str">
        <f>IF(FN_MC!D1945="","*",FN_MC!D1945)</f>
        <v>*</v>
      </c>
      <c r="E1941" s="130" t="str">
        <f>IF(FN_MC!H1945="","*",FN_MC!H1945)</f>
        <v>*</v>
      </c>
      <c r="F1941" s="148" t="str">
        <f>IF(FN_MC!M1945="","*",FN_MC!M1945)</f>
        <v>*</v>
      </c>
      <c r="G1941" s="130" t="str">
        <f>IF(FN_MC!I1945="","*",FN_MC!I1945)</f>
        <v>*</v>
      </c>
      <c r="H1941" s="130" t="str">
        <f>IF(FN_MC!AB1945="","*",FN_MC!AB1945)</f>
        <v>*</v>
      </c>
      <c r="I1941" s="130" t="str">
        <f>IF(FN_MC!AC1945="","*",FN_MC!AC1945)</f>
        <v>*</v>
      </c>
      <c r="J1941" s="131" t="str">
        <f>IF(FN_MC!AA1945="","*",FN_MC!AA1945)</f>
        <v>*</v>
      </c>
      <c r="K1941" s="143" t="str">
        <f>IF(FN_MC!AD1945="","*",FN_MC!AD1945)</f>
        <v>*</v>
      </c>
    </row>
    <row r="1942" spans="2:11" hidden="1">
      <c r="B1942" s="129" t="str">
        <f>IF(FN_MC!Y1946="","*",FN_MC!Y1946)</f>
        <v>*</v>
      </c>
      <c r="C1942" s="130" t="str">
        <f>IF(FN_MC!B1946="","*",FN_MC!B1946)</f>
        <v>*</v>
      </c>
      <c r="D1942" s="130" t="str">
        <f>IF(FN_MC!D1946="","*",FN_MC!D1946)</f>
        <v>*</v>
      </c>
      <c r="E1942" s="130" t="str">
        <f>IF(FN_MC!H1946="","*",FN_MC!H1946)</f>
        <v>*</v>
      </c>
      <c r="F1942" s="148" t="str">
        <f>IF(FN_MC!M1946="","*",FN_MC!M1946)</f>
        <v>*</v>
      </c>
      <c r="G1942" s="130" t="str">
        <f>IF(FN_MC!I1946="","*",FN_MC!I1946)</f>
        <v>*</v>
      </c>
      <c r="H1942" s="130" t="str">
        <f>IF(FN_MC!AB1946="","*",FN_MC!AB1946)</f>
        <v>*</v>
      </c>
      <c r="I1942" s="130" t="str">
        <f>IF(FN_MC!AC1946="","*",FN_MC!AC1946)</f>
        <v>*</v>
      </c>
      <c r="J1942" s="131" t="str">
        <f>IF(FN_MC!AA1946="","*",FN_MC!AA1946)</f>
        <v>*</v>
      </c>
      <c r="K1942" s="143" t="str">
        <f>IF(FN_MC!AD1946="","*",FN_MC!AD1946)</f>
        <v>*</v>
      </c>
    </row>
    <row r="1943" spans="2:11" hidden="1">
      <c r="B1943" s="129" t="str">
        <f>IF(FN_MC!Y1947="","*",FN_MC!Y1947)</f>
        <v>*</v>
      </c>
      <c r="C1943" s="130" t="str">
        <f>IF(FN_MC!B1947="","*",FN_MC!B1947)</f>
        <v>*</v>
      </c>
      <c r="D1943" s="130" t="str">
        <f>IF(FN_MC!D1947="","*",FN_MC!D1947)</f>
        <v>*</v>
      </c>
      <c r="E1943" s="130" t="str">
        <f>IF(FN_MC!H1947="","*",FN_MC!H1947)</f>
        <v>*</v>
      </c>
      <c r="F1943" s="148" t="str">
        <f>IF(FN_MC!M1947="","*",FN_MC!M1947)</f>
        <v>*</v>
      </c>
      <c r="G1943" s="130" t="str">
        <f>IF(FN_MC!I1947="","*",FN_MC!I1947)</f>
        <v>*</v>
      </c>
      <c r="H1943" s="130" t="str">
        <f>IF(FN_MC!AB1947="","*",FN_MC!AB1947)</f>
        <v>*</v>
      </c>
      <c r="I1943" s="130" t="str">
        <f>IF(FN_MC!AC1947="","*",FN_MC!AC1947)</f>
        <v>*</v>
      </c>
      <c r="J1943" s="131" t="str">
        <f>IF(FN_MC!AA1947="","*",FN_MC!AA1947)</f>
        <v>*</v>
      </c>
      <c r="K1943" s="143" t="str">
        <f>IF(FN_MC!AD1947="","*",FN_MC!AD1947)</f>
        <v>*</v>
      </c>
    </row>
    <row r="1944" spans="2:11" hidden="1">
      <c r="B1944" s="129" t="str">
        <f>IF(FN_MC!Y1948="","*",FN_MC!Y1948)</f>
        <v>*</v>
      </c>
      <c r="C1944" s="130" t="str">
        <f>IF(FN_MC!B1948="","*",FN_MC!B1948)</f>
        <v>*</v>
      </c>
      <c r="D1944" s="130" t="str">
        <f>IF(FN_MC!D1948="","*",FN_MC!D1948)</f>
        <v>*</v>
      </c>
      <c r="E1944" s="130" t="str">
        <f>IF(FN_MC!H1948="","*",FN_MC!H1948)</f>
        <v>*</v>
      </c>
      <c r="F1944" s="148" t="str">
        <f>IF(FN_MC!M1948="","*",FN_MC!M1948)</f>
        <v>*</v>
      </c>
      <c r="G1944" s="130" t="str">
        <f>IF(FN_MC!I1948="","*",FN_MC!I1948)</f>
        <v>*</v>
      </c>
      <c r="H1944" s="130" t="str">
        <f>IF(FN_MC!AB1948="","*",FN_MC!AB1948)</f>
        <v>*</v>
      </c>
      <c r="I1944" s="130" t="str">
        <f>IF(FN_MC!AC1948="","*",FN_MC!AC1948)</f>
        <v>*</v>
      </c>
      <c r="J1944" s="131" t="str">
        <f>IF(FN_MC!AA1948="","*",FN_MC!AA1948)</f>
        <v>*</v>
      </c>
      <c r="K1944" s="143" t="str">
        <f>IF(FN_MC!AD1948="","*",FN_MC!AD1948)</f>
        <v>*</v>
      </c>
    </row>
    <row r="1945" spans="2:11" hidden="1">
      <c r="B1945" s="129" t="str">
        <f>IF(FN_MC!Y1949="","*",FN_MC!Y1949)</f>
        <v>*</v>
      </c>
      <c r="C1945" s="130" t="str">
        <f>IF(FN_MC!B1949="","*",FN_MC!B1949)</f>
        <v>*</v>
      </c>
      <c r="D1945" s="130" t="str">
        <f>IF(FN_MC!D1949="","*",FN_MC!D1949)</f>
        <v>*</v>
      </c>
      <c r="E1945" s="130" t="str">
        <f>IF(FN_MC!H1949="","*",FN_MC!H1949)</f>
        <v>*</v>
      </c>
      <c r="F1945" s="148" t="str">
        <f>IF(FN_MC!M1949="","*",FN_MC!M1949)</f>
        <v>*</v>
      </c>
      <c r="G1945" s="130" t="str">
        <f>IF(FN_MC!I1949="","*",FN_MC!I1949)</f>
        <v>*</v>
      </c>
      <c r="H1945" s="130" t="str">
        <f>IF(FN_MC!AB1949="","*",FN_MC!AB1949)</f>
        <v>*</v>
      </c>
      <c r="I1945" s="130" t="str">
        <f>IF(FN_MC!AC1949="","*",FN_MC!AC1949)</f>
        <v>*</v>
      </c>
      <c r="J1945" s="131" t="str">
        <f>IF(FN_MC!AA1949="","*",FN_MC!AA1949)</f>
        <v>*</v>
      </c>
      <c r="K1945" s="143" t="str">
        <f>IF(FN_MC!AD1949="","*",FN_MC!AD1949)</f>
        <v>*</v>
      </c>
    </row>
    <row r="1946" spans="2:11" hidden="1">
      <c r="B1946" s="129" t="str">
        <f>IF(FN_MC!Y1950="","*",FN_MC!Y1950)</f>
        <v>*</v>
      </c>
      <c r="C1946" s="130" t="str">
        <f>IF(FN_MC!B1950="","*",FN_MC!B1950)</f>
        <v>*</v>
      </c>
      <c r="D1946" s="130" t="str">
        <f>IF(FN_MC!D1950="","*",FN_MC!D1950)</f>
        <v>*</v>
      </c>
      <c r="E1946" s="130" t="str">
        <f>IF(FN_MC!H1950="","*",FN_MC!H1950)</f>
        <v>*</v>
      </c>
      <c r="F1946" s="148" t="str">
        <f>IF(FN_MC!M1950="","*",FN_MC!M1950)</f>
        <v>*</v>
      </c>
      <c r="G1946" s="130" t="str">
        <f>IF(FN_MC!I1950="","*",FN_MC!I1950)</f>
        <v>*</v>
      </c>
      <c r="H1946" s="130" t="str">
        <f>IF(FN_MC!AB1950="","*",FN_MC!AB1950)</f>
        <v>*</v>
      </c>
      <c r="I1946" s="130" t="str">
        <f>IF(FN_MC!AC1950="","*",FN_MC!AC1950)</f>
        <v>*</v>
      </c>
      <c r="J1946" s="131" t="str">
        <f>IF(FN_MC!AA1950="","*",FN_MC!AA1950)</f>
        <v>*</v>
      </c>
      <c r="K1946" s="143" t="str">
        <f>IF(FN_MC!AD1950="","*",FN_MC!AD1950)</f>
        <v>*</v>
      </c>
    </row>
    <row r="1947" spans="2:11" hidden="1">
      <c r="B1947" s="129" t="str">
        <f>IF(FN_MC!Y1951="","*",FN_MC!Y1951)</f>
        <v>*</v>
      </c>
      <c r="C1947" s="130" t="str">
        <f>IF(FN_MC!B1951="","*",FN_MC!B1951)</f>
        <v>*</v>
      </c>
      <c r="D1947" s="130" t="str">
        <f>IF(FN_MC!D1951="","*",FN_MC!D1951)</f>
        <v>*</v>
      </c>
      <c r="E1947" s="130" t="str">
        <f>IF(FN_MC!H1951="","*",FN_MC!H1951)</f>
        <v>*</v>
      </c>
      <c r="F1947" s="148" t="str">
        <f>IF(FN_MC!M1951="","*",FN_MC!M1951)</f>
        <v>*</v>
      </c>
      <c r="G1947" s="130" t="str">
        <f>IF(FN_MC!I1951="","*",FN_MC!I1951)</f>
        <v>*</v>
      </c>
      <c r="H1947" s="130" t="str">
        <f>IF(FN_MC!AB1951="","*",FN_MC!AB1951)</f>
        <v>*</v>
      </c>
      <c r="I1947" s="130" t="str">
        <f>IF(FN_MC!AC1951="","*",FN_MC!AC1951)</f>
        <v>*</v>
      </c>
      <c r="J1947" s="131" t="str">
        <f>IF(FN_MC!AA1951="","*",FN_MC!AA1951)</f>
        <v>*</v>
      </c>
      <c r="K1947" s="143" t="str">
        <f>IF(FN_MC!AD1951="","*",FN_MC!AD1951)</f>
        <v>*</v>
      </c>
    </row>
    <row r="1948" spans="2:11" hidden="1">
      <c r="B1948" s="129" t="str">
        <f>IF(FN_MC!Y1952="","*",FN_MC!Y1952)</f>
        <v>*</v>
      </c>
      <c r="C1948" s="130" t="str">
        <f>IF(FN_MC!B1952="","*",FN_MC!B1952)</f>
        <v>*</v>
      </c>
      <c r="D1948" s="130" t="str">
        <f>IF(FN_MC!D1952="","*",FN_MC!D1952)</f>
        <v>*</v>
      </c>
      <c r="E1948" s="130" t="str">
        <f>IF(FN_MC!H1952="","*",FN_MC!H1952)</f>
        <v>*</v>
      </c>
      <c r="F1948" s="148" t="str">
        <f>IF(FN_MC!M1952="","*",FN_MC!M1952)</f>
        <v>*</v>
      </c>
      <c r="G1948" s="130" t="str">
        <f>IF(FN_MC!I1952="","*",FN_MC!I1952)</f>
        <v>*</v>
      </c>
      <c r="H1948" s="130" t="str">
        <f>IF(FN_MC!AB1952="","*",FN_MC!AB1952)</f>
        <v>*</v>
      </c>
      <c r="I1948" s="130" t="str">
        <f>IF(FN_MC!AC1952="","*",FN_MC!AC1952)</f>
        <v>*</v>
      </c>
      <c r="J1948" s="131" t="str">
        <f>IF(FN_MC!AA1952="","*",FN_MC!AA1952)</f>
        <v>*</v>
      </c>
      <c r="K1948" s="143" t="str">
        <f>IF(FN_MC!AD1952="","*",FN_MC!AD1952)</f>
        <v>*</v>
      </c>
    </row>
    <row r="1949" spans="2:11" hidden="1">
      <c r="B1949" s="129" t="str">
        <f>IF(FN_MC!Y1953="","*",FN_MC!Y1953)</f>
        <v>*</v>
      </c>
      <c r="C1949" s="130" t="str">
        <f>IF(FN_MC!B1953="","*",FN_MC!B1953)</f>
        <v>*</v>
      </c>
      <c r="D1949" s="130" t="str">
        <f>IF(FN_MC!D1953="","*",FN_MC!D1953)</f>
        <v>*</v>
      </c>
      <c r="E1949" s="130" t="str">
        <f>IF(FN_MC!H1953="","*",FN_MC!H1953)</f>
        <v>*</v>
      </c>
      <c r="F1949" s="148" t="str">
        <f>IF(FN_MC!M1953="","*",FN_MC!M1953)</f>
        <v>*</v>
      </c>
      <c r="G1949" s="130" t="str">
        <f>IF(FN_MC!I1953="","*",FN_MC!I1953)</f>
        <v>*</v>
      </c>
      <c r="H1949" s="130" t="str">
        <f>IF(FN_MC!AB1953="","*",FN_MC!AB1953)</f>
        <v>*</v>
      </c>
      <c r="I1949" s="130" t="str">
        <f>IF(FN_MC!AC1953="","*",FN_MC!AC1953)</f>
        <v>*</v>
      </c>
      <c r="J1949" s="131" t="str">
        <f>IF(FN_MC!AA1953="","*",FN_MC!AA1953)</f>
        <v>*</v>
      </c>
      <c r="K1949" s="143" t="str">
        <f>IF(FN_MC!AD1953="","*",FN_MC!AD1953)</f>
        <v>*</v>
      </c>
    </row>
    <row r="1950" spans="2:11" hidden="1">
      <c r="B1950" s="129" t="str">
        <f>IF(FN_MC!Y1954="","*",FN_MC!Y1954)</f>
        <v>*</v>
      </c>
      <c r="C1950" s="130" t="str">
        <f>IF(FN_MC!B1954="","*",FN_MC!B1954)</f>
        <v>*</v>
      </c>
      <c r="D1950" s="130" t="str">
        <f>IF(FN_MC!D1954="","*",FN_MC!D1954)</f>
        <v>*</v>
      </c>
      <c r="E1950" s="130" t="str">
        <f>IF(FN_MC!H1954="","*",FN_MC!H1954)</f>
        <v>*</v>
      </c>
      <c r="F1950" s="148" t="str">
        <f>IF(FN_MC!M1954="","*",FN_MC!M1954)</f>
        <v>*</v>
      </c>
      <c r="G1950" s="130" t="str">
        <f>IF(FN_MC!I1954="","*",FN_MC!I1954)</f>
        <v>*</v>
      </c>
      <c r="H1950" s="130" t="str">
        <f>IF(FN_MC!AB1954="","*",FN_MC!AB1954)</f>
        <v>*</v>
      </c>
      <c r="I1950" s="130" t="str">
        <f>IF(FN_MC!AC1954="","*",FN_MC!AC1954)</f>
        <v>*</v>
      </c>
      <c r="J1950" s="131" t="str">
        <f>IF(FN_MC!AA1954="","*",FN_MC!AA1954)</f>
        <v>*</v>
      </c>
      <c r="K1950" s="143" t="str">
        <f>IF(FN_MC!AD1954="","*",FN_MC!AD1954)</f>
        <v>*</v>
      </c>
    </row>
    <row r="1951" spans="2:11" hidden="1">
      <c r="B1951" s="129" t="str">
        <f>IF(FN_MC!Y1955="","*",FN_MC!Y1955)</f>
        <v>*</v>
      </c>
      <c r="C1951" s="130" t="str">
        <f>IF(FN_MC!B1955="","*",FN_MC!B1955)</f>
        <v>*</v>
      </c>
      <c r="D1951" s="130" t="str">
        <f>IF(FN_MC!D1955="","*",FN_MC!D1955)</f>
        <v>*</v>
      </c>
      <c r="E1951" s="130" t="str">
        <f>IF(FN_MC!H1955="","*",FN_MC!H1955)</f>
        <v>*</v>
      </c>
      <c r="F1951" s="148" t="str">
        <f>IF(FN_MC!M1955="","*",FN_MC!M1955)</f>
        <v>*</v>
      </c>
      <c r="G1951" s="130" t="str">
        <f>IF(FN_MC!I1955="","*",FN_MC!I1955)</f>
        <v>*</v>
      </c>
      <c r="H1951" s="130" t="str">
        <f>IF(FN_MC!AB1955="","*",FN_MC!AB1955)</f>
        <v>*</v>
      </c>
      <c r="I1951" s="130" t="str">
        <f>IF(FN_MC!AC1955="","*",FN_MC!AC1955)</f>
        <v>*</v>
      </c>
      <c r="J1951" s="131" t="str">
        <f>IF(FN_MC!AA1955="","*",FN_MC!AA1955)</f>
        <v>*</v>
      </c>
      <c r="K1951" s="143" t="str">
        <f>IF(FN_MC!AD1955="","*",FN_MC!AD1955)</f>
        <v>*</v>
      </c>
    </row>
    <row r="1952" spans="2:11" hidden="1">
      <c r="B1952" s="129" t="str">
        <f>IF(FN_MC!Y1956="","*",FN_MC!Y1956)</f>
        <v>*</v>
      </c>
      <c r="C1952" s="130" t="str">
        <f>IF(FN_MC!B1956="","*",FN_MC!B1956)</f>
        <v>*</v>
      </c>
      <c r="D1952" s="130" t="str">
        <f>IF(FN_MC!D1956="","*",FN_MC!D1956)</f>
        <v>*</v>
      </c>
      <c r="E1952" s="130" t="str">
        <f>IF(FN_MC!H1956="","*",FN_MC!H1956)</f>
        <v>*</v>
      </c>
      <c r="F1952" s="148" t="str">
        <f>IF(FN_MC!M1956="","*",FN_MC!M1956)</f>
        <v>*</v>
      </c>
      <c r="G1952" s="130" t="str">
        <f>IF(FN_MC!I1956="","*",FN_MC!I1956)</f>
        <v>*</v>
      </c>
      <c r="H1952" s="130" t="str">
        <f>IF(FN_MC!AB1956="","*",FN_MC!AB1956)</f>
        <v>*</v>
      </c>
      <c r="I1952" s="130" t="str">
        <f>IF(FN_MC!AC1956="","*",FN_MC!AC1956)</f>
        <v>*</v>
      </c>
      <c r="J1952" s="131" t="str">
        <f>IF(FN_MC!AA1956="","*",FN_MC!AA1956)</f>
        <v>*</v>
      </c>
      <c r="K1952" s="143" t="str">
        <f>IF(FN_MC!AD1956="","*",FN_MC!AD1956)</f>
        <v>*</v>
      </c>
    </row>
    <row r="1953" spans="2:11" hidden="1">
      <c r="B1953" s="129" t="str">
        <f>IF(FN_MC!Y1957="","*",FN_MC!Y1957)</f>
        <v>*</v>
      </c>
      <c r="C1953" s="130" t="str">
        <f>IF(FN_MC!B1957="","*",FN_MC!B1957)</f>
        <v>*</v>
      </c>
      <c r="D1953" s="130" t="str">
        <f>IF(FN_MC!D1957="","*",FN_MC!D1957)</f>
        <v>*</v>
      </c>
      <c r="E1953" s="130" t="str">
        <f>IF(FN_MC!H1957="","*",FN_MC!H1957)</f>
        <v>*</v>
      </c>
      <c r="F1953" s="148" t="str">
        <f>IF(FN_MC!M1957="","*",FN_MC!M1957)</f>
        <v>*</v>
      </c>
      <c r="G1953" s="130" t="str">
        <f>IF(FN_MC!I1957="","*",FN_MC!I1957)</f>
        <v>*</v>
      </c>
      <c r="H1953" s="130" t="str">
        <f>IF(FN_MC!AB1957="","*",FN_MC!AB1957)</f>
        <v>*</v>
      </c>
      <c r="I1953" s="130" t="str">
        <f>IF(FN_MC!AC1957="","*",FN_MC!AC1957)</f>
        <v>*</v>
      </c>
      <c r="J1953" s="131" t="str">
        <f>IF(FN_MC!AA1957="","*",FN_MC!AA1957)</f>
        <v>*</v>
      </c>
      <c r="K1953" s="143" t="str">
        <f>IF(FN_MC!AD1957="","*",FN_MC!AD1957)</f>
        <v>*</v>
      </c>
    </row>
    <row r="1954" spans="2:11" hidden="1">
      <c r="B1954" s="129" t="str">
        <f>IF(FN_MC!Y1958="","*",FN_MC!Y1958)</f>
        <v>*</v>
      </c>
      <c r="C1954" s="130" t="str">
        <f>IF(FN_MC!B1958="","*",FN_MC!B1958)</f>
        <v>*</v>
      </c>
      <c r="D1954" s="130" t="str">
        <f>IF(FN_MC!D1958="","*",FN_MC!D1958)</f>
        <v>*</v>
      </c>
      <c r="E1954" s="130" t="str">
        <f>IF(FN_MC!H1958="","*",FN_MC!H1958)</f>
        <v>*</v>
      </c>
      <c r="F1954" s="148" t="str">
        <f>IF(FN_MC!M1958="","*",FN_MC!M1958)</f>
        <v>*</v>
      </c>
      <c r="G1954" s="130" t="str">
        <f>IF(FN_MC!I1958="","*",FN_MC!I1958)</f>
        <v>*</v>
      </c>
      <c r="H1954" s="130" t="str">
        <f>IF(FN_MC!AB1958="","*",FN_MC!AB1958)</f>
        <v>*</v>
      </c>
      <c r="I1954" s="130" t="str">
        <f>IF(FN_MC!AC1958="","*",FN_MC!AC1958)</f>
        <v>*</v>
      </c>
      <c r="J1954" s="131" t="str">
        <f>IF(FN_MC!AA1958="","*",FN_MC!AA1958)</f>
        <v>*</v>
      </c>
      <c r="K1954" s="143" t="str">
        <f>IF(FN_MC!AD1958="","*",FN_MC!AD1958)</f>
        <v>*</v>
      </c>
    </row>
    <row r="1955" spans="2:11" hidden="1">
      <c r="B1955" s="129" t="str">
        <f>IF(FN_MC!Y1959="","*",FN_MC!Y1959)</f>
        <v>*</v>
      </c>
      <c r="C1955" s="130" t="str">
        <f>IF(FN_MC!B1959="","*",FN_MC!B1959)</f>
        <v>*</v>
      </c>
      <c r="D1955" s="130" t="str">
        <f>IF(FN_MC!D1959="","*",FN_MC!D1959)</f>
        <v>*</v>
      </c>
      <c r="E1955" s="130" t="str">
        <f>IF(FN_MC!H1959="","*",FN_MC!H1959)</f>
        <v>*</v>
      </c>
      <c r="F1955" s="148" t="str">
        <f>IF(FN_MC!M1959="","*",FN_MC!M1959)</f>
        <v>*</v>
      </c>
      <c r="G1955" s="130" t="str">
        <f>IF(FN_MC!I1959="","*",FN_MC!I1959)</f>
        <v>*</v>
      </c>
      <c r="H1955" s="130" t="str">
        <f>IF(FN_MC!AB1959="","*",FN_MC!AB1959)</f>
        <v>*</v>
      </c>
      <c r="I1955" s="130" t="str">
        <f>IF(FN_MC!AC1959="","*",FN_MC!AC1959)</f>
        <v>*</v>
      </c>
      <c r="J1955" s="131" t="str">
        <f>IF(FN_MC!AA1959="","*",FN_MC!AA1959)</f>
        <v>*</v>
      </c>
      <c r="K1955" s="143" t="str">
        <f>IF(FN_MC!AD1959="","*",FN_MC!AD1959)</f>
        <v>*</v>
      </c>
    </row>
    <row r="1956" spans="2:11" hidden="1">
      <c r="B1956" s="129" t="str">
        <f>IF(FN_MC!Y1960="","*",FN_MC!Y1960)</f>
        <v>*</v>
      </c>
      <c r="C1956" s="130" t="str">
        <f>IF(FN_MC!B1960="","*",FN_MC!B1960)</f>
        <v>*</v>
      </c>
      <c r="D1956" s="130" t="str">
        <f>IF(FN_MC!D1960="","*",FN_MC!D1960)</f>
        <v>*</v>
      </c>
      <c r="E1956" s="130" t="str">
        <f>IF(FN_MC!H1960="","*",FN_MC!H1960)</f>
        <v>*</v>
      </c>
      <c r="F1956" s="148" t="str">
        <f>IF(FN_MC!M1960="","*",FN_MC!M1960)</f>
        <v>*</v>
      </c>
      <c r="G1956" s="130" t="str">
        <f>IF(FN_MC!I1960="","*",FN_MC!I1960)</f>
        <v>*</v>
      </c>
      <c r="H1956" s="130" t="str">
        <f>IF(FN_MC!AB1960="","*",FN_MC!AB1960)</f>
        <v>*</v>
      </c>
      <c r="I1956" s="130" t="str">
        <f>IF(FN_MC!AC1960="","*",FN_MC!AC1960)</f>
        <v>*</v>
      </c>
      <c r="J1956" s="131" t="str">
        <f>IF(FN_MC!AA1960="","*",FN_MC!AA1960)</f>
        <v>*</v>
      </c>
      <c r="K1956" s="143" t="str">
        <f>IF(FN_MC!AD1960="","*",FN_MC!AD1960)</f>
        <v>*</v>
      </c>
    </row>
    <row r="1957" spans="2:11" hidden="1">
      <c r="B1957" s="129" t="str">
        <f>IF(FN_MC!Y1961="","*",FN_MC!Y1961)</f>
        <v>*</v>
      </c>
      <c r="C1957" s="130" t="str">
        <f>IF(FN_MC!B1961="","*",FN_MC!B1961)</f>
        <v>*</v>
      </c>
      <c r="D1957" s="130" t="str">
        <f>IF(FN_MC!D1961="","*",FN_MC!D1961)</f>
        <v>*</v>
      </c>
      <c r="E1957" s="130" t="str">
        <f>IF(FN_MC!H1961="","*",FN_MC!H1961)</f>
        <v>*</v>
      </c>
      <c r="F1957" s="148" t="str">
        <f>IF(FN_MC!M1961="","*",FN_MC!M1961)</f>
        <v>*</v>
      </c>
      <c r="G1957" s="130" t="str">
        <f>IF(FN_MC!I1961="","*",FN_MC!I1961)</f>
        <v>*</v>
      </c>
      <c r="H1957" s="130" t="str">
        <f>IF(FN_MC!AB1961="","*",FN_MC!AB1961)</f>
        <v>*</v>
      </c>
      <c r="I1957" s="130" t="str">
        <f>IF(FN_MC!AC1961="","*",FN_MC!AC1961)</f>
        <v>*</v>
      </c>
      <c r="J1957" s="131" t="str">
        <f>IF(FN_MC!AA1961="","*",FN_MC!AA1961)</f>
        <v>*</v>
      </c>
      <c r="K1957" s="143" t="str">
        <f>IF(FN_MC!AD1961="","*",FN_MC!AD1961)</f>
        <v>*</v>
      </c>
    </row>
    <row r="1958" spans="2:11" hidden="1">
      <c r="B1958" s="129" t="str">
        <f>IF(FN_MC!Y1962="","*",FN_MC!Y1962)</f>
        <v>*</v>
      </c>
      <c r="C1958" s="130" t="str">
        <f>IF(FN_MC!B1962="","*",FN_MC!B1962)</f>
        <v>*</v>
      </c>
      <c r="D1958" s="130" t="str">
        <f>IF(FN_MC!D1962="","*",FN_MC!D1962)</f>
        <v>*</v>
      </c>
      <c r="E1958" s="130" t="str">
        <f>IF(FN_MC!H1962="","*",FN_MC!H1962)</f>
        <v>*</v>
      </c>
      <c r="F1958" s="148" t="str">
        <f>IF(FN_MC!M1962="","*",FN_MC!M1962)</f>
        <v>*</v>
      </c>
      <c r="G1958" s="130" t="str">
        <f>IF(FN_MC!I1962="","*",FN_MC!I1962)</f>
        <v>*</v>
      </c>
      <c r="H1958" s="130" t="str">
        <f>IF(FN_MC!AB1962="","*",FN_MC!AB1962)</f>
        <v>*</v>
      </c>
      <c r="I1958" s="130" t="str">
        <f>IF(FN_MC!AC1962="","*",FN_MC!AC1962)</f>
        <v>*</v>
      </c>
      <c r="J1958" s="131" t="str">
        <f>IF(FN_MC!AA1962="","*",FN_MC!AA1962)</f>
        <v>*</v>
      </c>
      <c r="K1958" s="143" t="str">
        <f>IF(FN_MC!AD1962="","*",FN_MC!AD1962)</f>
        <v>*</v>
      </c>
    </row>
    <row r="1959" spans="2:11" hidden="1">
      <c r="B1959" s="129" t="str">
        <f>IF(FN_MC!Y1963="","*",FN_MC!Y1963)</f>
        <v>*</v>
      </c>
      <c r="C1959" s="130" t="str">
        <f>IF(FN_MC!B1963="","*",FN_MC!B1963)</f>
        <v>*</v>
      </c>
      <c r="D1959" s="130" t="str">
        <f>IF(FN_MC!D1963="","*",FN_MC!D1963)</f>
        <v>*</v>
      </c>
      <c r="E1959" s="130" t="str">
        <f>IF(FN_MC!H1963="","*",FN_MC!H1963)</f>
        <v>*</v>
      </c>
      <c r="F1959" s="148" t="str">
        <f>IF(FN_MC!M1963="","*",FN_MC!M1963)</f>
        <v>*</v>
      </c>
      <c r="G1959" s="130" t="str">
        <f>IF(FN_MC!I1963="","*",FN_MC!I1963)</f>
        <v>*</v>
      </c>
      <c r="H1959" s="130" t="str">
        <f>IF(FN_MC!AB1963="","*",FN_MC!AB1963)</f>
        <v>*</v>
      </c>
      <c r="I1959" s="130" t="str">
        <f>IF(FN_MC!AC1963="","*",FN_MC!AC1963)</f>
        <v>*</v>
      </c>
      <c r="J1959" s="131" t="str">
        <f>IF(FN_MC!AA1963="","*",FN_MC!AA1963)</f>
        <v>*</v>
      </c>
      <c r="K1959" s="143" t="str">
        <f>IF(FN_MC!AD1963="","*",FN_MC!AD1963)</f>
        <v>*</v>
      </c>
    </row>
    <row r="1960" spans="2:11" hidden="1">
      <c r="B1960" s="129" t="str">
        <f>IF(FN_MC!Y1964="","*",FN_MC!Y1964)</f>
        <v>*</v>
      </c>
      <c r="C1960" s="130" t="str">
        <f>IF(FN_MC!B1964="","*",FN_MC!B1964)</f>
        <v>*</v>
      </c>
      <c r="D1960" s="130" t="str">
        <f>IF(FN_MC!D1964="","*",FN_MC!D1964)</f>
        <v>*</v>
      </c>
      <c r="E1960" s="130" t="str">
        <f>IF(FN_MC!H1964="","*",FN_MC!H1964)</f>
        <v>*</v>
      </c>
      <c r="F1960" s="148" t="str">
        <f>IF(FN_MC!M1964="","*",FN_MC!M1964)</f>
        <v>*</v>
      </c>
      <c r="G1960" s="130" t="str">
        <f>IF(FN_MC!I1964="","*",FN_MC!I1964)</f>
        <v>*</v>
      </c>
      <c r="H1960" s="130" t="str">
        <f>IF(FN_MC!AB1964="","*",FN_MC!AB1964)</f>
        <v>*</v>
      </c>
      <c r="I1960" s="130" t="str">
        <f>IF(FN_MC!AC1964="","*",FN_MC!AC1964)</f>
        <v>*</v>
      </c>
      <c r="J1960" s="131" t="str">
        <f>IF(FN_MC!AA1964="","*",FN_MC!AA1964)</f>
        <v>*</v>
      </c>
      <c r="K1960" s="143" t="str">
        <f>IF(FN_MC!AD1964="","*",FN_MC!AD1964)</f>
        <v>*</v>
      </c>
    </row>
    <row r="1961" spans="2:11" hidden="1">
      <c r="B1961" s="129" t="str">
        <f>IF(FN_MC!Y1965="","*",FN_MC!Y1965)</f>
        <v>*</v>
      </c>
      <c r="C1961" s="130" t="str">
        <f>IF(FN_MC!B1965="","*",FN_MC!B1965)</f>
        <v>*</v>
      </c>
      <c r="D1961" s="130" t="str">
        <f>IF(FN_MC!D1965="","*",FN_MC!D1965)</f>
        <v>*</v>
      </c>
      <c r="E1961" s="130" t="str">
        <f>IF(FN_MC!H1965="","*",FN_MC!H1965)</f>
        <v>*</v>
      </c>
      <c r="F1961" s="148" t="str">
        <f>IF(FN_MC!M1965="","*",FN_MC!M1965)</f>
        <v>*</v>
      </c>
      <c r="G1961" s="130" t="str">
        <f>IF(FN_MC!I1965="","*",FN_MC!I1965)</f>
        <v>*</v>
      </c>
      <c r="H1961" s="130" t="str">
        <f>IF(FN_MC!AB1965="","*",FN_MC!AB1965)</f>
        <v>*</v>
      </c>
      <c r="I1961" s="130" t="str">
        <f>IF(FN_MC!AC1965="","*",FN_MC!AC1965)</f>
        <v>*</v>
      </c>
      <c r="J1961" s="131" t="str">
        <f>IF(FN_MC!AA1965="","*",FN_MC!AA1965)</f>
        <v>*</v>
      </c>
      <c r="K1961" s="143" t="str">
        <f>IF(FN_MC!AD1965="","*",FN_MC!AD1965)</f>
        <v>*</v>
      </c>
    </row>
    <row r="1962" spans="2:11" hidden="1">
      <c r="B1962" s="129" t="str">
        <f>IF(FN_MC!Y1966="","*",FN_MC!Y1966)</f>
        <v>*</v>
      </c>
      <c r="C1962" s="130" t="str">
        <f>IF(FN_MC!B1966="","*",FN_MC!B1966)</f>
        <v>*</v>
      </c>
      <c r="D1962" s="130" t="str">
        <f>IF(FN_MC!D1966="","*",FN_MC!D1966)</f>
        <v>*</v>
      </c>
      <c r="E1962" s="130" t="str">
        <f>IF(FN_MC!H1966="","*",FN_MC!H1966)</f>
        <v>*</v>
      </c>
      <c r="F1962" s="148" t="str">
        <f>IF(FN_MC!M1966="","*",FN_MC!M1966)</f>
        <v>*</v>
      </c>
      <c r="G1962" s="130" t="str">
        <f>IF(FN_MC!I1966="","*",FN_MC!I1966)</f>
        <v>*</v>
      </c>
      <c r="H1962" s="130" t="str">
        <f>IF(FN_MC!AB1966="","*",FN_MC!AB1966)</f>
        <v>*</v>
      </c>
      <c r="I1962" s="130" t="str">
        <f>IF(FN_MC!AC1966="","*",FN_MC!AC1966)</f>
        <v>*</v>
      </c>
      <c r="J1962" s="131" t="str">
        <f>IF(FN_MC!AA1966="","*",FN_MC!AA1966)</f>
        <v>*</v>
      </c>
      <c r="K1962" s="143" t="str">
        <f>IF(FN_MC!AD1966="","*",FN_MC!AD1966)</f>
        <v>*</v>
      </c>
    </row>
    <row r="1963" spans="2:11" hidden="1">
      <c r="B1963" s="129" t="str">
        <f>IF(FN_MC!Y1967="","*",FN_MC!Y1967)</f>
        <v>*</v>
      </c>
      <c r="C1963" s="130" t="str">
        <f>IF(FN_MC!B1967="","*",FN_MC!B1967)</f>
        <v>*</v>
      </c>
      <c r="D1963" s="130" t="str">
        <f>IF(FN_MC!D1967="","*",FN_MC!D1967)</f>
        <v>*</v>
      </c>
      <c r="E1963" s="130" t="str">
        <f>IF(FN_MC!H1967="","*",FN_MC!H1967)</f>
        <v>*</v>
      </c>
      <c r="F1963" s="148" t="str">
        <f>IF(FN_MC!M1967="","*",FN_MC!M1967)</f>
        <v>*</v>
      </c>
      <c r="G1963" s="130" t="str">
        <f>IF(FN_MC!I1967="","*",FN_MC!I1967)</f>
        <v>*</v>
      </c>
      <c r="H1963" s="130" t="str">
        <f>IF(FN_MC!AB1967="","*",FN_MC!AB1967)</f>
        <v>*</v>
      </c>
      <c r="I1963" s="130" t="str">
        <f>IF(FN_MC!AC1967="","*",FN_MC!AC1967)</f>
        <v>*</v>
      </c>
      <c r="J1963" s="131" t="str">
        <f>IF(FN_MC!AA1967="","*",FN_MC!AA1967)</f>
        <v>*</v>
      </c>
      <c r="K1963" s="143" t="str">
        <f>IF(FN_MC!AD1967="","*",FN_MC!AD1967)</f>
        <v>*</v>
      </c>
    </row>
    <row r="1964" spans="2:11" hidden="1">
      <c r="B1964" s="129" t="str">
        <f>IF(FN_MC!Y1968="","*",FN_MC!Y1968)</f>
        <v>*</v>
      </c>
      <c r="C1964" s="130" t="str">
        <f>IF(FN_MC!B1968="","*",FN_MC!B1968)</f>
        <v>*</v>
      </c>
      <c r="D1964" s="130" t="str">
        <f>IF(FN_MC!D1968="","*",FN_MC!D1968)</f>
        <v>*</v>
      </c>
      <c r="E1964" s="130" t="str">
        <f>IF(FN_MC!H1968="","*",FN_MC!H1968)</f>
        <v>*</v>
      </c>
      <c r="F1964" s="148" t="str">
        <f>IF(FN_MC!M1968="","*",FN_MC!M1968)</f>
        <v>*</v>
      </c>
      <c r="G1964" s="130" t="str">
        <f>IF(FN_MC!I1968="","*",FN_MC!I1968)</f>
        <v>*</v>
      </c>
      <c r="H1964" s="130" t="str">
        <f>IF(FN_MC!AB1968="","*",FN_MC!AB1968)</f>
        <v>*</v>
      </c>
      <c r="I1964" s="130" t="str">
        <f>IF(FN_MC!AC1968="","*",FN_MC!AC1968)</f>
        <v>*</v>
      </c>
      <c r="J1964" s="131" t="str">
        <f>IF(FN_MC!AA1968="","*",FN_MC!AA1968)</f>
        <v>*</v>
      </c>
      <c r="K1964" s="143" t="str">
        <f>IF(FN_MC!AD1968="","*",FN_MC!AD1968)</f>
        <v>*</v>
      </c>
    </row>
    <row r="1965" spans="2:11" hidden="1">
      <c r="B1965" s="129" t="str">
        <f>IF(FN_MC!Y1969="","*",FN_MC!Y1969)</f>
        <v>*</v>
      </c>
      <c r="C1965" s="130" t="str">
        <f>IF(FN_MC!B1969="","*",FN_MC!B1969)</f>
        <v>*</v>
      </c>
      <c r="D1965" s="130" t="str">
        <f>IF(FN_MC!D1969="","*",FN_MC!D1969)</f>
        <v>*</v>
      </c>
      <c r="E1965" s="130" t="str">
        <f>IF(FN_MC!H1969="","*",FN_MC!H1969)</f>
        <v>*</v>
      </c>
      <c r="F1965" s="148" t="str">
        <f>IF(FN_MC!M1969="","*",FN_MC!M1969)</f>
        <v>*</v>
      </c>
      <c r="G1965" s="130" t="str">
        <f>IF(FN_MC!I1969="","*",FN_MC!I1969)</f>
        <v>*</v>
      </c>
      <c r="H1965" s="130" t="str">
        <f>IF(FN_MC!AB1969="","*",FN_MC!AB1969)</f>
        <v>*</v>
      </c>
      <c r="I1965" s="130" t="str">
        <f>IF(FN_MC!AC1969="","*",FN_MC!AC1969)</f>
        <v>*</v>
      </c>
      <c r="J1965" s="131" t="str">
        <f>IF(FN_MC!AA1969="","*",FN_MC!AA1969)</f>
        <v>*</v>
      </c>
      <c r="K1965" s="143" t="str">
        <f>IF(FN_MC!AD1969="","*",FN_MC!AD1969)</f>
        <v>*</v>
      </c>
    </row>
    <row r="1966" spans="2:11" hidden="1">
      <c r="B1966" s="129" t="str">
        <f>IF(FN_MC!Y1970="","*",FN_MC!Y1970)</f>
        <v>*</v>
      </c>
      <c r="C1966" s="130" t="str">
        <f>IF(FN_MC!B1970="","*",FN_MC!B1970)</f>
        <v>*</v>
      </c>
      <c r="D1966" s="130" t="str">
        <f>IF(FN_MC!D1970="","*",FN_MC!D1970)</f>
        <v>*</v>
      </c>
      <c r="E1966" s="130" t="str">
        <f>IF(FN_MC!H1970="","*",FN_MC!H1970)</f>
        <v>*</v>
      </c>
      <c r="F1966" s="148" t="str">
        <f>IF(FN_MC!M1970="","*",FN_MC!M1970)</f>
        <v>*</v>
      </c>
      <c r="G1966" s="130" t="str">
        <f>IF(FN_MC!I1970="","*",FN_MC!I1970)</f>
        <v>*</v>
      </c>
      <c r="H1966" s="130" t="str">
        <f>IF(FN_MC!AB1970="","*",FN_MC!AB1970)</f>
        <v>*</v>
      </c>
      <c r="I1966" s="130" t="str">
        <f>IF(FN_MC!AC1970="","*",FN_MC!AC1970)</f>
        <v>*</v>
      </c>
      <c r="J1966" s="131" t="str">
        <f>IF(FN_MC!AA1970="","*",FN_MC!AA1970)</f>
        <v>*</v>
      </c>
      <c r="K1966" s="143" t="str">
        <f>IF(FN_MC!AD1970="","*",FN_MC!AD1970)</f>
        <v>*</v>
      </c>
    </row>
    <row r="1967" spans="2:11" hidden="1">
      <c r="B1967" s="129" t="str">
        <f>IF(FN_MC!Y1971="","*",FN_MC!Y1971)</f>
        <v>*</v>
      </c>
      <c r="C1967" s="130" t="str">
        <f>IF(FN_MC!B1971="","*",FN_MC!B1971)</f>
        <v>*</v>
      </c>
      <c r="D1967" s="130" t="str">
        <f>IF(FN_MC!D1971="","*",FN_MC!D1971)</f>
        <v>*</v>
      </c>
      <c r="E1967" s="130" t="str">
        <f>IF(FN_MC!H1971="","*",FN_MC!H1971)</f>
        <v>*</v>
      </c>
      <c r="F1967" s="148" t="str">
        <f>IF(FN_MC!M1971="","*",FN_MC!M1971)</f>
        <v>*</v>
      </c>
      <c r="G1967" s="130" t="str">
        <f>IF(FN_MC!I1971="","*",FN_MC!I1971)</f>
        <v>*</v>
      </c>
      <c r="H1967" s="130" t="str">
        <f>IF(FN_MC!AB1971="","*",FN_MC!AB1971)</f>
        <v>*</v>
      </c>
      <c r="I1967" s="130" t="str">
        <f>IF(FN_MC!AC1971="","*",FN_MC!AC1971)</f>
        <v>*</v>
      </c>
      <c r="J1967" s="131" t="str">
        <f>IF(FN_MC!AA1971="","*",FN_MC!AA1971)</f>
        <v>*</v>
      </c>
      <c r="K1967" s="143" t="str">
        <f>IF(FN_MC!AD1971="","*",FN_MC!AD1971)</f>
        <v>*</v>
      </c>
    </row>
    <row r="1968" spans="2:11" hidden="1">
      <c r="B1968" s="129" t="str">
        <f>IF(FN_MC!Y1972="","*",FN_MC!Y1972)</f>
        <v>*</v>
      </c>
      <c r="C1968" s="130" t="str">
        <f>IF(FN_MC!B1972="","*",FN_MC!B1972)</f>
        <v>*</v>
      </c>
      <c r="D1968" s="130" t="str">
        <f>IF(FN_MC!D1972="","*",FN_MC!D1972)</f>
        <v>*</v>
      </c>
      <c r="E1968" s="130" t="str">
        <f>IF(FN_MC!H1972="","*",FN_MC!H1972)</f>
        <v>*</v>
      </c>
      <c r="F1968" s="148" t="str">
        <f>IF(FN_MC!M1972="","*",FN_MC!M1972)</f>
        <v>*</v>
      </c>
      <c r="G1968" s="130" t="str">
        <f>IF(FN_MC!I1972="","*",FN_MC!I1972)</f>
        <v>*</v>
      </c>
      <c r="H1968" s="130" t="str">
        <f>IF(FN_MC!AB1972="","*",FN_MC!AB1972)</f>
        <v>*</v>
      </c>
      <c r="I1968" s="130" t="str">
        <f>IF(FN_MC!AC1972="","*",FN_MC!AC1972)</f>
        <v>*</v>
      </c>
      <c r="J1968" s="131" t="str">
        <f>IF(FN_MC!AA1972="","*",FN_MC!AA1972)</f>
        <v>*</v>
      </c>
      <c r="K1968" s="143" t="str">
        <f>IF(FN_MC!AD1972="","*",FN_MC!AD1972)</f>
        <v>*</v>
      </c>
    </row>
    <row r="1969" spans="2:11" hidden="1">
      <c r="B1969" s="129" t="str">
        <f>IF(FN_MC!Y1973="","*",FN_MC!Y1973)</f>
        <v>*</v>
      </c>
      <c r="C1969" s="130" t="str">
        <f>IF(FN_MC!B1973="","*",FN_MC!B1973)</f>
        <v>*</v>
      </c>
      <c r="D1969" s="130" t="str">
        <f>IF(FN_MC!D1973="","*",FN_MC!D1973)</f>
        <v>*</v>
      </c>
      <c r="E1969" s="130" t="str">
        <f>IF(FN_MC!H1973="","*",FN_MC!H1973)</f>
        <v>*</v>
      </c>
      <c r="F1969" s="148" t="str">
        <f>IF(FN_MC!M1973="","*",FN_MC!M1973)</f>
        <v>*</v>
      </c>
      <c r="G1969" s="130" t="str">
        <f>IF(FN_MC!I1973="","*",FN_MC!I1973)</f>
        <v>*</v>
      </c>
      <c r="H1969" s="130" t="str">
        <f>IF(FN_MC!AB1973="","*",FN_MC!AB1973)</f>
        <v>*</v>
      </c>
      <c r="I1969" s="130" t="str">
        <f>IF(FN_MC!AC1973="","*",FN_MC!AC1973)</f>
        <v>*</v>
      </c>
      <c r="J1969" s="131" t="str">
        <f>IF(FN_MC!AA1973="","*",FN_MC!AA1973)</f>
        <v>*</v>
      </c>
      <c r="K1969" s="143" t="str">
        <f>IF(FN_MC!AD1973="","*",FN_MC!AD1973)</f>
        <v>*</v>
      </c>
    </row>
    <row r="1970" spans="2:11" hidden="1">
      <c r="B1970" s="129" t="str">
        <f>IF(FN_MC!Y1974="","*",FN_MC!Y1974)</f>
        <v>*</v>
      </c>
      <c r="C1970" s="130" t="str">
        <f>IF(FN_MC!B1974="","*",FN_MC!B1974)</f>
        <v>*</v>
      </c>
      <c r="D1970" s="130" t="str">
        <f>IF(FN_MC!D1974="","*",FN_MC!D1974)</f>
        <v>*</v>
      </c>
      <c r="E1970" s="130" t="str">
        <f>IF(FN_MC!H1974="","*",FN_MC!H1974)</f>
        <v>*</v>
      </c>
      <c r="F1970" s="148" t="str">
        <f>IF(FN_MC!M1974="","*",FN_MC!M1974)</f>
        <v>*</v>
      </c>
      <c r="G1970" s="130" t="str">
        <f>IF(FN_MC!I1974="","*",FN_MC!I1974)</f>
        <v>*</v>
      </c>
      <c r="H1970" s="130" t="str">
        <f>IF(FN_MC!AB1974="","*",FN_MC!AB1974)</f>
        <v>*</v>
      </c>
      <c r="I1970" s="130" t="str">
        <f>IF(FN_MC!AC1974="","*",FN_MC!AC1974)</f>
        <v>*</v>
      </c>
      <c r="J1970" s="131" t="str">
        <f>IF(FN_MC!AA1974="","*",FN_MC!AA1974)</f>
        <v>*</v>
      </c>
      <c r="K1970" s="143" t="str">
        <f>IF(FN_MC!AD1974="","*",FN_MC!AD1974)</f>
        <v>*</v>
      </c>
    </row>
    <row r="1971" spans="2:11" hidden="1">
      <c r="B1971" s="129" t="str">
        <f>IF(FN_MC!Y1975="","*",FN_MC!Y1975)</f>
        <v>*</v>
      </c>
      <c r="C1971" s="130" t="str">
        <f>IF(FN_MC!B1975="","*",FN_MC!B1975)</f>
        <v>*</v>
      </c>
      <c r="D1971" s="130" t="str">
        <f>IF(FN_MC!D1975="","*",FN_MC!D1975)</f>
        <v>*</v>
      </c>
      <c r="E1971" s="130" t="str">
        <f>IF(FN_MC!H1975="","*",FN_MC!H1975)</f>
        <v>*</v>
      </c>
      <c r="F1971" s="148" t="str">
        <f>IF(FN_MC!M1975="","*",FN_MC!M1975)</f>
        <v>*</v>
      </c>
      <c r="G1971" s="130" t="str">
        <f>IF(FN_MC!I1975="","*",FN_MC!I1975)</f>
        <v>*</v>
      </c>
      <c r="H1971" s="130" t="str">
        <f>IF(FN_MC!AB1975="","*",FN_MC!AB1975)</f>
        <v>*</v>
      </c>
      <c r="I1971" s="130" t="str">
        <f>IF(FN_MC!AC1975="","*",FN_MC!AC1975)</f>
        <v>*</v>
      </c>
      <c r="J1971" s="131" t="str">
        <f>IF(FN_MC!AA1975="","*",FN_MC!AA1975)</f>
        <v>*</v>
      </c>
      <c r="K1971" s="143" t="str">
        <f>IF(FN_MC!AD1975="","*",FN_MC!AD1975)</f>
        <v>*</v>
      </c>
    </row>
    <row r="1972" spans="2:11" hidden="1">
      <c r="B1972" s="129" t="str">
        <f>IF(FN_MC!Y1976="","*",FN_MC!Y1976)</f>
        <v>*</v>
      </c>
      <c r="C1972" s="130" t="str">
        <f>IF(FN_MC!B1976="","*",FN_MC!B1976)</f>
        <v>*</v>
      </c>
      <c r="D1972" s="130" t="str">
        <f>IF(FN_MC!D1976="","*",FN_MC!D1976)</f>
        <v>*</v>
      </c>
      <c r="E1972" s="130" t="str">
        <f>IF(FN_MC!H1976="","*",FN_MC!H1976)</f>
        <v>*</v>
      </c>
      <c r="F1972" s="148" t="str">
        <f>IF(FN_MC!M1976="","*",FN_MC!M1976)</f>
        <v>*</v>
      </c>
      <c r="G1972" s="130" t="str">
        <f>IF(FN_MC!I1976="","*",FN_MC!I1976)</f>
        <v>*</v>
      </c>
      <c r="H1972" s="130" t="str">
        <f>IF(FN_MC!AB1976="","*",FN_MC!AB1976)</f>
        <v>*</v>
      </c>
      <c r="I1972" s="130" t="str">
        <f>IF(FN_MC!AC1976="","*",FN_MC!AC1976)</f>
        <v>*</v>
      </c>
      <c r="J1972" s="131" t="str">
        <f>IF(FN_MC!AA1976="","*",FN_MC!AA1976)</f>
        <v>*</v>
      </c>
      <c r="K1972" s="143" t="str">
        <f>IF(FN_MC!AD1976="","*",FN_MC!AD1976)</f>
        <v>*</v>
      </c>
    </row>
    <row r="1973" spans="2:11" hidden="1">
      <c r="B1973" s="129" t="str">
        <f>IF(FN_MC!Y1977="","*",FN_MC!Y1977)</f>
        <v>*</v>
      </c>
      <c r="C1973" s="130" t="str">
        <f>IF(FN_MC!B1977="","*",FN_MC!B1977)</f>
        <v>*</v>
      </c>
      <c r="D1973" s="130" t="str">
        <f>IF(FN_MC!D1977="","*",FN_MC!D1977)</f>
        <v>*</v>
      </c>
      <c r="E1973" s="130" t="str">
        <f>IF(FN_MC!H1977="","*",FN_MC!H1977)</f>
        <v>*</v>
      </c>
      <c r="F1973" s="148" t="str">
        <f>IF(FN_MC!M1977="","*",FN_MC!M1977)</f>
        <v>*</v>
      </c>
      <c r="G1973" s="130" t="str">
        <f>IF(FN_MC!I1977="","*",FN_MC!I1977)</f>
        <v>*</v>
      </c>
      <c r="H1973" s="130" t="str">
        <f>IF(FN_MC!AB1977="","*",FN_MC!AB1977)</f>
        <v>*</v>
      </c>
      <c r="I1973" s="130" t="str">
        <f>IF(FN_MC!AC1977="","*",FN_MC!AC1977)</f>
        <v>*</v>
      </c>
      <c r="J1973" s="131" t="str">
        <f>IF(FN_MC!AA1977="","*",FN_MC!AA1977)</f>
        <v>*</v>
      </c>
      <c r="K1973" s="143" t="str">
        <f>IF(FN_MC!AD1977="","*",FN_MC!AD1977)</f>
        <v>*</v>
      </c>
    </row>
    <row r="1974" spans="2:11" hidden="1">
      <c r="B1974" s="129" t="str">
        <f>IF(FN_MC!Y1978="","*",FN_MC!Y1978)</f>
        <v>*</v>
      </c>
      <c r="C1974" s="130" t="str">
        <f>IF(FN_MC!B1978="","*",FN_MC!B1978)</f>
        <v>*</v>
      </c>
      <c r="D1974" s="130" t="str">
        <f>IF(FN_MC!D1978="","*",FN_MC!D1978)</f>
        <v>*</v>
      </c>
      <c r="E1974" s="130" t="str">
        <f>IF(FN_MC!H1978="","*",FN_MC!H1978)</f>
        <v>*</v>
      </c>
      <c r="F1974" s="148" t="str">
        <f>IF(FN_MC!M1978="","*",FN_MC!M1978)</f>
        <v>*</v>
      </c>
      <c r="G1974" s="130" t="str">
        <f>IF(FN_MC!I1978="","*",FN_MC!I1978)</f>
        <v>*</v>
      </c>
      <c r="H1974" s="130" t="str">
        <f>IF(FN_MC!AB1978="","*",FN_MC!AB1978)</f>
        <v>*</v>
      </c>
      <c r="I1974" s="130" t="str">
        <f>IF(FN_MC!AC1978="","*",FN_MC!AC1978)</f>
        <v>*</v>
      </c>
      <c r="J1974" s="131" t="str">
        <f>IF(FN_MC!AA1978="","*",FN_MC!AA1978)</f>
        <v>*</v>
      </c>
      <c r="K1974" s="143" t="str">
        <f>IF(FN_MC!AD1978="","*",FN_MC!AD1978)</f>
        <v>*</v>
      </c>
    </row>
    <row r="1975" spans="2:11" hidden="1">
      <c r="B1975" s="129" t="str">
        <f>IF(FN_MC!Y1979="","*",FN_MC!Y1979)</f>
        <v>*</v>
      </c>
      <c r="C1975" s="130" t="str">
        <f>IF(FN_MC!B1979="","*",FN_MC!B1979)</f>
        <v>*</v>
      </c>
      <c r="D1975" s="130" t="str">
        <f>IF(FN_MC!D1979="","*",FN_MC!D1979)</f>
        <v>*</v>
      </c>
      <c r="E1975" s="130" t="str">
        <f>IF(FN_MC!H1979="","*",FN_MC!H1979)</f>
        <v>*</v>
      </c>
      <c r="F1975" s="148" t="str">
        <f>IF(FN_MC!M1979="","*",FN_MC!M1979)</f>
        <v>*</v>
      </c>
      <c r="G1975" s="130" t="str">
        <f>IF(FN_MC!I1979="","*",FN_MC!I1979)</f>
        <v>*</v>
      </c>
      <c r="H1975" s="130" t="str">
        <f>IF(FN_MC!AB1979="","*",FN_MC!AB1979)</f>
        <v>*</v>
      </c>
      <c r="I1975" s="130" t="str">
        <f>IF(FN_MC!AC1979="","*",FN_MC!AC1979)</f>
        <v>*</v>
      </c>
      <c r="J1975" s="131" t="str">
        <f>IF(FN_MC!AA1979="","*",FN_MC!AA1979)</f>
        <v>*</v>
      </c>
      <c r="K1975" s="143" t="str">
        <f>IF(FN_MC!AD1979="","*",FN_MC!AD1979)</f>
        <v>*</v>
      </c>
    </row>
    <row r="1976" spans="2:11" hidden="1">
      <c r="B1976" s="129" t="str">
        <f>IF(FN_MC!Y1980="","*",FN_MC!Y1980)</f>
        <v>*</v>
      </c>
      <c r="C1976" s="130" t="str">
        <f>IF(FN_MC!B1980="","*",FN_MC!B1980)</f>
        <v>*</v>
      </c>
      <c r="D1976" s="130" t="str">
        <f>IF(FN_MC!D1980="","*",FN_MC!D1980)</f>
        <v>*</v>
      </c>
      <c r="E1976" s="130" t="str">
        <f>IF(FN_MC!H1980="","*",FN_MC!H1980)</f>
        <v>*</v>
      </c>
      <c r="F1976" s="148" t="str">
        <f>IF(FN_MC!M1980="","*",FN_MC!M1980)</f>
        <v>*</v>
      </c>
      <c r="G1976" s="130" t="str">
        <f>IF(FN_MC!I1980="","*",FN_MC!I1980)</f>
        <v>*</v>
      </c>
      <c r="H1976" s="130" t="str">
        <f>IF(FN_MC!AB1980="","*",FN_MC!AB1980)</f>
        <v>*</v>
      </c>
      <c r="I1976" s="130" t="str">
        <f>IF(FN_MC!AC1980="","*",FN_MC!AC1980)</f>
        <v>*</v>
      </c>
      <c r="J1976" s="131" t="str">
        <f>IF(FN_MC!AA1980="","*",FN_MC!AA1980)</f>
        <v>*</v>
      </c>
      <c r="K1976" s="143" t="str">
        <f>IF(FN_MC!AD1980="","*",FN_MC!AD1980)</f>
        <v>*</v>
      </c>
    </row>
    <row r="1977" spans="2:11" hidden="1">
      <c r="B1977" s="129" t="str">
        <f>IF(FN_MC!Y1981="","*",FN_MC!Y1981)</f>
        <v>*</v>
      </c>
      <c r="C1977" s="130" t="str">
        <f>IF(FN_MC!B1981="","*",FN_MC!B1981)</f>
        <v>*</v>
      </c>
      <c r="D1977" s="130" t="str">
        <f>IF(FN_MC!D1981="","*",FN_MC!D1981)</f>
        <v>*</v>
      </c>
      <c r="E1977" s="130" t="str">
        <f>IF(FN_MC!H1981="","*",FN_MC!H1981)</f>
        <v>*</v>
      </c>
      <c r="F1977" s="148" t="str">
        <f>IF(FN_MC!M1981="","*",FN_MC!M1981)</f>
        <v>*</v>
      </c>
      <c r="G1977" s="130" t="str">
        <f>IF(FN_MC!I1981="","*",FN_MC!I1981)</f>
        <v>*</v>
      </c>
      <c r="H1977" s="130" t="str">
        <f>IF(FN_MC!AB1981="","*",FN_MC!AB1981)</f>
        <v>*</v>
      </c>
      <c r="I1977" s="130" t="str">
        <f>IF(FN_MC!AC1981="","*",FN_MC!AC1981)</f>
        <v>*</v>
      </c>
      <c r="J1977" s="131" t="str">
        <f>IF(FN_MC!AA1981="","*",FN_MC!AA1981)</f>
        <v>*</v>
      </c>
      <c r="K1977" s="143" t="str">
        <f>IF(FN_MC!AD1981="","*",FN_MC!AD1981)</f>
        <v>*</v>
      </c>
    </row>
    <row r="1978" spans="2:11" hidden="1">
      <c r="B1978" s="129" t="str">
        <f>IF(FN_MC!Y1982="","*",FN_MC!Y1982)</f>
        <v>*</v>
      </c>
      <c r="C1978" s="130" t="str">
        <f>IF(FN_MC!B1982="","*",FN_MC!B1982)</f>
        <v>*</v>
      </c>
      <c r="D1978" s="130" t="str">
        <f>IF(FN_MC!D1982="","*",FN_MC!D1982)</f>
        <v>*</v>
      </c>
      <c r="E1978" s="130" t="str">
        <f>IF(FN_MC!H1982="","*",FN_MC!H1982)</f>
        <v>*</v>
      </c>
      <c r="F1978" s="148" t="str">
        <f>IF(FN_MC!M1982="","*",FN_MC!M1982)</f>
        <v>*</v>
      </c>
      <c r="G1978" s="130" t="str">
        <f>IF(FN_MC!I1982="","*",FN_MC!I1982)</f>
        <v>*</v>
      </c>
      <c r="H1978" s="130" t="str">
        <f>IF(FN_MC!AB1982="","*",FN_MC!AB1982)</f>
        <v>*</v>
      </c>
      <c r="I1978" s="130" t="str">
        <f>IF(FN_MC!AC1982="","*",FN_MC!AC1982)</f>
        <v>*</v>
      </c>
      <c r="J1978" s="131" t="str">
        <f>IF(FN_MC!AA1982="","*",FN_MC!AA1982)</f>
        <v>*</v>
      </c>
      <c r="K1978" s="143" t="str">
        <f>IF(FN_MC!AD1982="","*",FN_MC!AD1982)</f>
        <v>*</v>
      </c>
    </row>
    <row r="1979" spans="2:11" hidden="1">
      <c r="B1979" s="129" t="str">
        <f>IF(FN_MC!Y1983="","*",FN_MC!Y1983)</f>
        <v>*</v>
      </c>
      <c r="C1979" s="130" t="str">
        <f>IF(FN_MC!B1983="","*",FN_MC!B1983)</f>
        <v>*</v>
      </c>
      <c r="D1979" s="130" t="str">
        <f>IF(FN_MC!D1983="","*",FN_MC!D1983)</f>
        <v>*</v>
      </c>
      <c r="E1979" s="130" t="str">
        <f>IF(FN_MC!H1983="","*",FN_MC!H1983)</f>
        <v>*</v>
      </c>
      <c r="F1979" s="148" t="str">
        <f>IF(FN_MC!M1983="","*",FN_MC!M1983)</f>
        <v>*</v>
      </c>
      <c r="G1979" s="130" t="str">
        <f>IF(FN_MC!I1983="","*",FN_MC!I1983)</f>
        <v>*</v>
      </c>
      <c r="H1979" s="130" t="str">
        <f>IF(FN_MC!AB1983="","*",FN_MC!AB1983)</f>
        <v>*</v>
      </c>
      <c r="I1979" s="130" t="str">
        <f>IF(FN_MC!AC1983="","*",FN_MC!AC1983)</f>
        <v>*</v>
      </c>
      <c r="J1979" s="131" t="str">
        <f>IF(FN_MC!AA1983="","*",FN_MC!AA1983)</f>
        <v>*</v>
      </c>
      <c r="K1979" s="143" t="str">
        <f>IF(FN_MC!AD1983="","*",FN_MC!AD1983)</f>
        <v>*</v>
      </c>
    </row>
    <row r="1980" spans="2:11" hidden="1">
      <c r="B1980" s="129" t="str">
        <f>IF(FN_MC!Y1984="","*",FN_MC!Y1984)</f>
        <v>*</v>
      </c>
      <c r="C1980" s="130" t="str">
        <f>IF(FN_MC!B1984="","*",FN_MC!B1984)</f>
        <v>*</v>
      </c>
      <c r="D1980" s="130" t="str">
        <f>IF(FN_MC!D1984="","*",FN_MC!D1984)</f>
        <v>*</v>
      </c>
      <c r="E1980" s="130" t="str">
        <f>IF(FN_MC!H1984="","*",FN_MC!H1984)</f>
        <v>*</v>
      </c>
      <c r="F1980" s="148" t="str">
        <f>IF(FN_MC!M1984="","*",FN_MC!M1984)</f>
        <v>*</v>
      </c>
      <c r="G1980" s="130" t="str">
        <f>IF(FN_MC!I1984="","*",FN_MC!I1984)</f>
        <v>*</v>
      </c>
      <c r="H1980" s="130" t="str">
        <f>IF(FN_MC!AB1984="","*",FN_MC!AB1984)</f>
        <v>*</v>
      </c>
      <c r="I1980" s="130" t="str">
        <f>IF(FN_MC!AC1984="","*",FN_MC!AC1984)</f>
        <v>*</v>
      </c>
      <c r="J1980" s="131" t="str">
        <f>IF(FN_MC!AA1984="","*",FN_MC!AA1984)</f>
        <v>*</v>
      </c>
      <c r="K1980" s="143" t="str">
        <f>IF(FN_MC!AD1984="","*",FN_MC!AD1984)</f>
        <v>*</v>
      </c>
    </row>
    <row r="1981" spans="2:11" hidden="1">
      <c r="B1981" s="129" t="str">
        <f>IF(FN_MC!Y1985="","*",FN_MC!Y1985)</f>
        <v>*</v>
      </c>
      <c r="C1981" s="130" t="str">
        <f>IF(FN_MC!B1985="","*",FN_MC!B1985)</f>
        <v>*</v>
      </c>
      <c r="D1981" s="130" t="str">
        <f>IF(FN_MC!D1985="","*",FN_MC!D1985)</f>
        <v>*</v>
      </c>
      <c r="E1981" s="130" t="str">
        <f>IF(FN_MC!H1985="","*",FN_MC!H1985)</f>
        <v>*</v>
      </c>
      <c r="F1981" s="148" t="str">
        <f>IF(FN_MC!M1985="","*",FN_MC!M1985)</f>
        <v>*</v>
      </c>
      <c r="G1981" s="130" t="str">
        <f>IF(FN_MC!I1985="","*",FN_MC!I1985)</f>
        <v>*</v>
      </c>
      <c r="H1981" s="130" t="str">
        <f>IF(FN_MC!AB1985="","*",FN_MC!AB1985)</f>
        <v>*</v>
      </c>
      <c r="I1981" s="130" t="str">
        <f>IF(FN_MC!AC1985="","*",FN_MC!AC1985)</f>
        <v>*</v>
      </c>
      <c r="J1981" s="131" t="str">
        <f>IF(FN_MC!AA1985="","*",FN_MC!AA1985)</f>
        <v>*</v>
      </c>
      <c r="K1981" s="143" t="str">
        <f>IF(FN_MC!AD1985="","*",FN_MC!AD1985)</f>
        <v>*</v>
      </c>
    </row>
    <row r="1982" spans="2:11" hidden="1">
      <c r="B1982" s="129" t="str">
        <f>IF(FN_MC!Y1986="","*",FN_MC!Y1986)</f>
        <v>*</v>
      </c>
      <c r="C1982" s="130" t="str">
        <f>IF(FN_MC!B1986="","*",FN_MC!B1986)</f>
        <v>*</v>
      </c>
      <c r="D1982" s="130" t="str">
        <f>IF(FN_MC!D1986="","*",FN_MC!D1986)</f>
        <v>*</v>
      </c>
      <c r="E1982" s="130" t="str">
        <f>IF(FN_MC!H1986="","*",FN_MC!H1986)</f>
        <v>*</v>
      </c>
      <c r="F1982" s="148" t="str">
        <f>IF(FN_MC!M1986="","*",FN_MC!M1986)</f>
        <v>*</v>
      </c>
      <c r="G1982" s="130" t="str">
        <f>IF(FN_MC!I1986="","*",FN_MC!I1986)</f>
        <v>*</v>
      </c>
      <c r="H1982" s="130" t="str">
        <f>IF(FN_MC!AB1986="","*",FN_MC!AB1986)</f>
        <v>*</v>
      </c>
      <c r="I1982" s="130" t="str">
        <f>IF(FN_MC!AC1986="","*",FN_MC!AC1986)</f>
        <v>*</v>
      </c>
      <c r="J1982" s="131" t="str">
        <f>IF(FN_MC!AA1986="","*",FN_MC!AA1986)</f>
        <v>*</v>
      </c>
      <c r="K1982" s="143" t="str">
        <f>IF(FN_MC!AD1986="","*",FN_MC!AD1986)</f>
        <v>*</v>
      </c>
    </row>
    <row r="1983" spans="2:11" hidden="1">
      <c r="B1983" s="129" t="str">
        <f>IF(FN_MC!Y1987="","*",FN_MC!Y1987)</f>
        <v>*</v>
      </c>
      <c r="C1983" s="130" t="str">
        <f>IF(FN_MC!B1987="","*",FN_MC!B1987)</f>
        <v>*</v>
      </c>
      <c r="D1983" s="130" t="str">
        <f>IF(FN_MC!D1987="","*",FN_MC!D1987)</f>
        <v>*</v>
      </c>
      <c r="E1983" s="130" t="str">
        <f>IF(FN_MC!H1987="","*",FN_MC!H1987)</f>
        <v>*</v>
      </c>
      <c r="F1983" s="148" t="str">
        <f>IF(FN_MC!M1987="","*",FN_MC!M1987)</f>
        <v>*</v>
      </c>
      <c r="G1983" s="130" t="str">
        <f>IF(FN_MC!I1987="","*",FN_MC!I1987)</f>
        <v>*</v>
      </c>
      <c r="H1983" s="130" t="str">
        <f>IF(FN_MC!AB1987="","*",FN_MC!AB1987)</f>
        <v>*</v>
      </c>
      <c r="I1983" s="130" t="str">
        <f>IF(FN_MC!AC1987="","*",FN_MC!AC1987)</f>
        <v>*</v>
      </c>
      <c r="J1983" s="131" t="str">
        <f>IF(FN_MC!AA1987="","*",FN_MC!AA1987)</f>
        <v>*</v>
      </c>
      <c r="K1983" s="143" t="str">
        <f>IF(FN_MC!AD1987="","*",FN_MC!AD1987)</f>
        <v>*</v>
      </c>
    </row>
    <row r="1984" spans="2:11" hidden="1">
      <c r="B1984" s="129" t="str">
        <f>IF(FN_MC!Y1988="","*",FN_MC!Y1988)</f>
        <v>*</v>
      </c>
      <c r="C1984" s="130" t="str">
        <f>IF(FN_MC!B1988="","*",FN_MC!B1988)</f>
        <v>*</v>
      </c>
      <c r="D1984" s="130" t="str">
        <f>IF(FN_MC!D1988="","*",FN_MC!D1988)</f>
        <v>*</v>
      </c>
      <c r="E1984" s="130" t="str">
        <f>IF(FN_MC!H1988="","*",FN_MC!H1988)</f>
        <v>*</v>
      </c>
      <c r="F1984" s="148" t="str">
        <f>IF(FN_MC!M1988="","*",FN_MC!M1988)</f>
        <v>*</v>
      </c>
      <c r="G1984" s="130" t="str">
        <f>IF(FN_MC!I1988="","*",FN_MC!I1988)</f>
        <v>*</v>
      </c>
      <c r="H1984" s="130" t="str">
        <f>IF(FN_MC!AB1988="","*",FN_MC!AB1988)</f>
        <v>*</v>
      </c>
      <c r="I1984" s="130" t="str">
        <f>IF(FN_MC!AC1988="","*",FN_MC!AC1988)</f>
        <v>*</v>
      </c>
      <c r="J1984" s="131" t="str">
        <f>IF(FN_MC!AA1988="","*",FN_MC!AA1988)</f>
        <v>*</v>
      </c>
      <c r="K1984" s="143" t="str">
        <f>IF(FN_MC!AD1988="","*",FN_MC!AD1988)</f>
        <v>*</v>
      </c>
    </row>
    <row r="1985" spans="2:11" hidden="1">
      <c r="B1985" s="129" t="str">
        <f>IF(FN_MC!Y1989="","*",FN_MC!Y1989)</f>
        <v>*</v>
      </c>
      <c r="C1985" s="130" t="str">
        <f>IF(FN_MC!B1989="","*",FN_MC!B1989)</f>
        <v>*</v>
      </c>
      <c r="D1985" s="130" t="str">
        <f>IF(FN_MC!D1989="","*",FN_MC!D1989)</f>
        <v>*</v>
      </c>
      <c r="E1985" s="130" t="str">
        <f>IF(FN_MC!H1989="","*",FN_MC!H1989)</f>
        <v>*</v>
      </c>
      <c r="F1985" s="148" t="str">
        <f>IF(FN_MC!M1989="","*",FN_MC!M1989)</f>
        <v>*</v>
      </c>
      <c r="G1985" s="130" t="str">
        <f>IF(FN_MC!I1989="","*",FN_MC!I1989)</f>
        <v>*</v>
      </c>
      <c r="H1985" s="130" t="str">
        <f>IF(FN_MC!AB1989="","*",FN_MC!AB1989)</f>
        <v>*</v>
      </c>
      <c r="I1985" s="130" t="str">
        <f>IF(FN_MC!AC1989="","*",FN_MC!AC1989)</f>
        <v>*</v>
      </c>
      <c r="J1985" s="131" t="str">
        <f>IF(FN_MC!AA1989="","*",FN_MC!AA1989)</f>
        <v>*</v>
      </c>
      <c r="K1985" s="143" t="str">
        <f>IF(FN_MC!AD1989="","*",FN_MC!AD1989)</f>
        <v>*</v>
      </c>
    </row>
    <row r="1986" spans="2:11" hidden="1">
      <c r="B1986" s="129" t="str">
        <f>IF(FN_MC!Y1990="","*",FN_MC!Y1990)</f>
        <v>*</v>
      </c>
      <c r="C1986" s="130" t="str">
        <f>IF(FN_MC!B1990="","*",FN_MC!B1990)</f>
        <v>*</v>
      </c>
      <c r="D1986" s="130" t="str">
        <f>IF(FN_MC!D1990="","*",FN_MC!D1990)</f>
        <v>*</v>
      </c>
      <c r="E1986" s="130" t="str">
        <f>IF(FN_MC!H1990="","*",FN_MC!H1990)</f>
        <v>*</v>
      </c>
      <c r="F1986" s="148" t="str">
        <f>IF(FN_MC!M1990="","*",FN_MC!M1990)</f>
        <v>*</v>
      </c>
      <c r="G1986" s="130" t="str">
        <f>IF(FN_MC!I1990="","*",FN_MC!I1990)</f>
        <v>*</v>
      </c>
      <c r="H1986" s="130" t="str">
        <f>IF(FN_MC!AB1990="","*",FN_MC!AB1990)</f>
        <v>*</v>
      </c>
      <c r="I1986" s="130" t="str">
        <f>IF(FN_MC!AC1990="","*",FN_MC!AC1990)</f>
        <v>*</v>
      </c>
      <c r="J1986" s="131" t="str">
        <f>IF(FN_MC!AA1990="","*",FN_MC!AA1990)</f>
        <v>*</v>
      </c>
      <c r="K1986" s="143" t="str">
        <f>IF(FN_MC!AD1990="","*",FN_MC!AD1990)</f>
        <v>*</v>
      </c>
    </row>
    <row r="1987" spans="2:11" hidden="1">
      <c r="B1987" s="129" t="str">
        <f>IF(FN_MC!Y1991="","*",FN_MC!Y1991)</f>
        <v>*</v>
      </c>
      <c r="C1987" s="130" t="str">
        <f>IF(FN_MC!B1991="","*",FN_MC!B1991)</f>
        <v>*</v>
      </c>
      <c r="D1987" s="130" t="str">
        <f>IF(FN_MC!D1991="","*",FN_MC!D1991)</f>
        <v>*</v>
      </c>
      <c r="E1987" s="130" t="str">
        <f>IF(FN_MC!H1991="","*",FN_MC!H1991)</f>
        <v>*</v>
      </c>
      <c r="F1987" s="148" t="str">
        <f>IF(FN_MC!M1991="","*",FN_MC!M1991)</f>
        <v>*</v>
      </c>
      <c r="G1987" s="130" t="str">
        <f>IF(FN_MC!I1991="","*",FN_MC!I1991)</f>
        <v>*</v>
      </c>
      <c r="H1987" s="130" t="str">
        <f>IF(FN_MC!AB1991="","*",FN_MC!AB1991)</f>
        <v>*</v>
      </c>
      <c r="I1987" s="130" t="str">
        <f>IF(FN_MC!AC1991="","*",FN_MC!AC1991)</f>
        <v>*</v>
      </c>
      <c r="J1987" s="131" t="str">
        <f>IF(FN_MC!AA1991="","*",FN_MC!AA1991)</f>
        <v>*</v>
      </c>
      <c r="K1987" s="143" t="str">
        <f>IF(FN_MC!AD1991="","*",FN_MC!AD1991)</f>
        <v>*</v>
      </c>
    </row>
    <row r="1988" spans="2:11" hidden="1">
      <c r="B1988" s="129" t="str">
        <f>IF(FN_MC!Y1992="","*",FN_MC!Y1992)</f>
        <v>*</v>
      </c>
      <c r="C1988" s="130" t="str">
        <f>IF(FN_MC!B1992="","*",FN_MC!B1992)</f>
        <v>*</v>
      </c>
      <c r="D1988" s="130" t="str">
        <f>IF(FN_MC!D1992="","*",FN_MC!D1992)</f>
        <v>*</v>
      </c>
      <c r="E1988" s="130" t="str">
        <f>IF(FN_MC!H1992="","*",FN_MC!H1992)</f>
        <v>*</v>
      </c>
      <c r="F1988" s="148" t="str">
        <f>IF(FN_MC!M1992="","*",FN_MC!M1992)</f>
        <v>*</v>
      </c>
      <c r="G1988" s="130" t="str">
        <f>IF(FN_MC!I1992="","*",FN_MC!I1992)</f>
        <v>*</v>
      </c>
      <c r="H1988" s="130" t="str">
        <f>IF(FN_MC!AB1992="","*",FN_MC!AB1992)</f>
        <v>*</v>
      </c>
      <c r="I1988" s="130" t="str">
        <f>IF(FN_MC!AC1992="","*",FN_MC!AC1992)</f>
        <v>*</v>
      </c>
      <c r="J1988" s="131" t="str">
        <f>IF(FN_MC!AA1992="","*",FN_MC!AA1992)</f>
        <v>*</v>
      </c>
      <c r="K1988" s="143" t="str">
        <f>IF(FN_MC!AD1992="","*",FN_MC!AD1992)</f>
        <v>*</v>
      </c>
    </row>
    <row r="1989" spans="2:11" hidden="1">
      <c r="B1989" s="129" t="str">
        <f>IF(FN_MC!Y1993="","*",FN_MC!Y1993)</f>
        <v>*</v>
      </c>
      <c r="C1989" s="130" t="str">
        <f>IF(FN_MC!B1993="","*",FN_MC!B1993)</f>
        <v>*</v>
      </c>
      <c r="D1989" s="130" t="str">
        <f>IF(FN_MC!D1993="","*",FN_MC!D1993)</f>
        <v>*</v>
      </c>
      <c r="E1989" s="130" t="str">
        <f>IF(FN_MC!H1993="","*",FN_MC!H1993)</f>
        <v>*</v>
      </c>
      <c r="F1989" s="148" t="str">
        <f>IF(FN_MC!M1993="","*",FN_MC!M1993)</f>
        <v>*</v>
      </c>
      <c r="G1989" s="130" t="str">
        <f>IF(FN_MC!I1993="","*",FN_MC!I1993)</f>
        <v>*</v>
      </c>
      <c r="H1989" s="130" t="str">
        <f>IF(FN_MC!AB1993="","*",FN_MC!AB1993)</f>
        <v>*</v>
      </c>
      <c r="I1989" s="130" t="str">
        <f>IF(FN_MC!AC1993="","*",FN_MC!AC1993)</f>
        <v>*</v>
      </c>
      <c r="J1989" s="131" t="str">
        <f>IF(FN_MC!AA1993="","*",FN_MC!AA1993)</f>
        <v>*</v>
      </c>
      <c r="K1989" s="143" t="str">
        <f>IF(FN_MC!AD1993="","*",FN_MC!AD1993)</f>
        <v>*</v>
      </c>
    </row>
    <row r="1990" spans="2:11" hidden="1">
      <c r="B1990" s="129" t="str">
        <f>IF(FN_MC!Y1994="","*",FN_MC!Y1994)</f>
        <v>*</v>
      </c>
      <c r="C1990" s="130" t="str">
        <f>IF(FN_MC!B1994="","*",FN_MC!B1994)</f>
        <v>*</v>
      </c>
      <c r="D1990" s="130" t="str">
        <f>IF(FN_MC!D1994="","*",FN_MC!D1994)</f>
        <v>*</v>
      </c>
      <c r="E1990" s="130" t="str">
        <f>IF(FN_MC!H1994="","*",FN_MC!H1994)</f>
        <v>*</v>
      </c>
      <c r="F1990" s="148" t="str">
        <f>IF(FN_MC!M1994="","*",FN_MC!M1994)</f>
        <v>*</v>
      </c>
      <c r="G1990" s="130" t="str">
        <f>IF(FN_MC!I1994="","*",FN_MC!I1994)</f>
        <v>*</v>
      </c>
      <c r="H1990" s="130" t="str">
        <f>IF(FN_MC!AB1994="","*",FN_MC!AB1994)</f>
        <v>*</v>
      </c>
      <c r="I1990" s="130" t="str">
        <f>IF(FN_MC!AC1994="","*",FN_MC!AC1994)</f>
        <v>*</v>
      </c>
      <c r="J1990" s="131" t="str">
        <f>IF(FN_MC!AA1994="","*",FN_MC!AA1994)</f>
        <v>*</v>
      </c>
      <c r="K1990" s="143" t="str">
        <f>IF(FN_MC!AD1994="","*",FN_MC!AD1994)</f>
        <v>*</v>
      </c>
    </row>
    <row r="1991" spans="2:11" hidden="1">
      <c r="B1991" s="129" t="str">
        <f>IF(FN_MC!Y1995="","*",FN_MC!Y1995)</f>
        <v>*</v>
      </c>
      <c r="C1991" s="130" t="str">
        <f>IF(FN_MC!B1995="","*",FN_MC!B1995)</f>
        <v>*</v>
      </c>
      <c r="D1991" s="130" t="str">
        <f>IF(FN_MC!D1995="","*",FN_MC!D1995)</f>
        <v>*</v>
      </c>
      <c r="E1991" s="130" t="str">
        <f>IF(FN_MC!H1995="","*",FN_MC!H1995)</f>
        <v>*</v>
      </c>
      <c r="F1991" s="148" t="str">
        <f>IF(FN_MC!M1995="","*",FN_MC!M1995)</f>
        <v>*</v>
      </c>
      <c r="G1991" s="130" t="str">
        <f>IF(FN_MC!I1995="","*",FN_MC!I1995)</f>
        <v>*</v>
      </c>
      <c r="H1991" s="130" t="str">
        <f>IF(FN_MC!AB1995="","*",FN_MC!AB1995)</f>
        <v>*</v>
      </c>
      <c r="I1991" s="130" t="str">
        <f>IF(FN_MC!AC1995="","*",FN_MC!AC1995)</f>
        <v>*</v>
      </c>
      <c r="J1991" s="131" t="str">
        <f>IF(FN_MC!AA1995="","*",FN_MC!AA1995)</f>
        <v>*</v>
      </c>
      <c r="K1991" s="143" t="str">
        <f>IF(FN_MC!AD1995="","*",FN_MC!AD1995)</f>
        <v>*</v>
      </c>
    </row>
    <row r="1992" spans="2:11" hidden="1">
      <c r="B1992" s="129" t="str">
        <f>IF(FN_MC!Y1996="","*",FN_MC!Y1996)</f>
        <v>*</v>
      </c>
      <c r="C1992" s="130" t="str">
        <f>IF(FN_MC!B1996="","*",FN_MC!B1996)</f>
        <v>*</v>
      </c>
      <c r="D1992" s="130" t="str">
        <f>IF(FN_MC!D1996="","*",FN_MC!D1996)</f>
        <v>*</v>
      </c>
      <c r="E1992" s="130" t="str">
        <f>IF(FN_MC!H1996="","*",FN_MC!H1996)</f>
        <v>*</v>
      </c>
      <c r="F1992" s="148" t="str">
        <f>IF(FN_MC!M1996="","*",FN_MC!M1996)</f>
        <v>*</v>
      </c>
      <c r="G1992" s="130" t="str">
        <f>IF(FN_MC!I1996="","*",FN_MC!I1996)</f>
        <v>*</v>
      </c>
      <c r="H1992" s="130" t="str">
        <f>IF(FN_MC!AB1996="","*",FN_MC!AB1996)</f>
        <v>*</v>
      </c>
      <c r="I1992" s="130" t="str">
        <f>IF(FN_MC!AC1996="","*",FN_MC!AC1996)</f>
        <v>*</v>
      </c>
      <c r="J1992" s="131" t="str">
        <f>IF(FN_MC!AA1996="","*",FN_MC!AA1996)</f>
        <v>*</v>
      </c>
      <c r="K1992" s="143" t="str">
        <f>IF(FN_MC!AD1996="","*",FN_MC!AD1996)</f>
        <v>*</v>
      </c>
    </row>
    <row r="1993" spans="2:11" hidden="1">
      <c r="B1993" s="129" t="str">
        <f>IF(FN_MC!Y1997="","*",FN_MC!Y1997)</f>
        <v>*</v>
      </c>
      <c r="C1993" s="130" t="str">
        <f>IF(FN_MC!B1997="","*",FN_MC!B1997)</f>
        <v>*</v>
      </c>
      <c r="D1993" s="130" t="str">
        <f>IF(FN_MC!D1997="","*",FN_MC!D1997)</f>
        <v>*</v>
      </c>
      <c r="E1993" s="130" t="str">
        <f>IF(FN_MC!H1997="","*",FN_MC!H1997)</f>
        <v>*</v>
      </c>
      <c r="F1993" s="148" t="str">
        <f>IF(FN_MC!M1997="","*",FN_MC!M1997)</f>
        <v>*</v>
      </c>
      <c r="G1993" s="130" t="str">
        <f>IF(FN_MC!I1997="","*",FN_MC!I1997)</f>
        <v>*</v>
      </c>
      <c r="H1993" s="130" t="str">
        <f>IF(FN_MC!AB1997="","*",FN_MC!AB1997)</f>
        <v>*</v>
      </c>
      <c r="I1993" s="130" t="str">
        <f>IF(FN_MC!AC1997="","*",FN_MC!AC1997)</f>
        <v>*</v>
      </c>
      <c r="J1993" s="131" t="str">
        <f>IF(FN_MC!AA1997="","*",FN_MC!AA1997)</f>
        <v>*</v>
      </c>
      <c r="K1993" s="143" t="str">
        <f>IF(FN_MC!AD1997="","*",FN_MC!AD1997)</f>
        <v>*</v>
      </c>
    </row>
    <row r="1994" spans="2:11" hidden="1">
      <c r="B1994" s="129" t="str">
        <f>IF(FN_MC!Y1998="","*",FN_MC!Y1998)</f>
        <v>*</v>
      </c>
      <c r="C1994" s="130" t="str">
        <f>IF(FN_MC!B1998="","*",FN_MC!B1998)</f>
        <v>*</v>
      </c>
      <c r="D1994" s="130" t="str">
        <f>IF(FN_MC!D1998="","*",FN_MC!D1998)</f>
        <v>*</v>
      </c>
      <c r="E1994" s="130" t="str">
        <f>IF(FN_MC!H1998="","*",FN_MC!H1998)</f>
        <v>*</v>
      </c>
      <c r="F1994" s="148" t="str">
        <f>IF(FN_MC!M1998="","*",FN_MC!M1998)</f>
        <v>*</v>
      </c>
      <c r="G1994" s="130" t="str">
        <f>IF(FN_MC!I1998="","*",FN_MC!I1998)</f>
        <v>*</v>
      </c>
      <c r="H1994" s="130" t="str">
        <f>IF(FN_MC!AB1998="","*",FN_MC!AB1998)</f>
        <v>*</v>
      </c>
      <c r="I1994" s="130" t="str">
        <f>IF(FN_MC!AC1998="","*",FN_MC!AC1998)</f>
        <v>*</v>
      </c>
      <c r="J1994" s="131" t="str">
        <f>IF(FN_MC!AA1998="","*",FN_MC!AA1998)</f>
        <v>*</v>
      </c>
      <c r="K1994" s="143" t="str">
        <f>IF(FN_MC!AD1998="","*",FN_MC!AD1998)</f>
        <v>*</v>
      </c>
    </row>
    <row r="1995" spans="2:11" hidden="1">
      <c r="B1995" s="129" t="str">
        <f>IF(FN_MC!Y1999="","*",FN_MC!Y1999)</f>
        <v>*</v>
      </c>
      <c r="C1995" s="130" t="str">
        <f>IF(FN_MC!B1999="","*",FN_MC!B1999)</f>
        <v>*</v>
      </c>
      <c r="D1995" s="130" t="str">
        <f>IF(FN_MC!D1999="","*",FN_MC!D1999)</f>
        <v>*</v>
      </c>
      <c r="E1995" s="130" t="str">
        <f>IF(FN_MC!H1999="","*",FN_MC!H1999)</f>
        <v>*</v>
      </c>
      <c r="F1995" s="148" t="str">
        <f>IF(FN_MC!M1999="","*",FN_MC!M1999)</f>
        <v>*</v>
      </c>
      <c r="G1995" s="130" t="str">
        <f>IF(FN_MC!I1999="","*",FN_MC!I1999)</f>
        <v>*</v>
      </c>
      <c r="H1995" s="130" t="str">
        <f>IF(FN_MC!AB1999="","*",FN_MC!AB1999)</f>
        <v>*</v>
      </c>
      <c r="I1995" s="130" t="str">
        <f>IF(FN_MC!AC1999="","*",FN_MC!AC1999)</f>
        <v>*</v>
      </c>
      <c r="J1995" s="131" t="str">
        <f>IF(FN_MC!AA1999="","*",FN_MC!AA1999)</f>
        <v>*</v>
      </c>
      <c r="K1995" s="143" t="str">
        <f>IF(FN_MC!AD1999="","*",FN_MC!AD1999)</f>
        <v>*</v>
      </c>
    </row>
    <row r="1996" spans="2:11" hidden="1">
      <c r="B1996" s="129" t="str">
        <f>IF(FN_MC!Y2000="","*",FN_MC!Y2000)</f>
        <v>*</v>
      </c>
      <c r="C1996" s="130" t="str">
        <f>IF(FN_MC!B2000="","*",FN_MC!B2000)</f>
        <v>*</v>
      </c>
      <c r="D1996" s="130" t="str">
        <f>IF(FN_MC!D2000="","*",FN_MC!D2000)</f>
        <v>*</v>
      </c>
      <c r="E1996" s="130" t="str">
        <f>IF(FN_MC!H2000="","*",FN_MC!H2000)</f>
        <v>*</v>
      </c>
      <c r="F1996" s="148" t="str">
        <f>IF(FN_MC!M2000="","*",FN_MC!M2000)</f>
        <v>*</v>
      </c>
      <c r="G1996" s="130" t="str">
        <f>IF(FN_MC!I2000="","*",FN_MC!I2000)</f>
        <v>*</v>
      </c>
      <c r="H1996" s="130" t="str">
        <f>IF(FN_MC!AB2000="","*",FN_MC!AB2000)</f>
        <v>*</v>
      </c>
      <c r="I1996" s="130" t="str">
        <f>IF(FN_MC!AC2000="","*",FN_MC!AC2000)</f>
        <v>*</v>
      </c>
      <c r="J1996" s="131" t="str">
        <f>IF(FN_MC!AA2000="","*",FN_MC!AA2000)</f>
        <v>*</v>
      </c>
      <c r="K1996" s="143" t="str">
        <f>IF(FN_MC!AD2000="","*",FN_MC!AD2000)</f>
        <v>*</v>
      </c>
    </row>
    <row r="1997" spans="2:11" hidden="1">
      <c r="B1997" s="129" t="str">
        <f>IF(FN_MC!Y2001="","*",FN_MC!Y2001)</f>
        <v>*</v>
      </c>
      <c r="C1997" s="130" t="str">
        <f>IF(FN_MC!B2001="","*",FN_MC!B2001)</f>
        <v>*</v>
      </c>
      <c r="D1997" s="130" t="str">
        <f>IF(FN_MC!D2001="","*",FN_MC!D2001)</f>
        <v>*</v>
      </c>
      <c r="E1997" s="130" t="str">
        <f>IF(FN_MC!H2001="","*",FN_MC!H2001)</f>
        <v>*</v>
      </c>
      <c r="F1997" s="148" t="str">
        <f>IF(FN_MC!M2001="","*",FN_MC!M2001)</f>
        <v>*</v>
      </c>
      <c r="G1997" s="130" t="str">
        <f>IF(FN_MC!I2001="","*",FN_MC!I2001)</f>
        <v>*</v>
      </c>
      <c r="H1997" s="130" t="str">
        <f>IF(FN_MC!AB2001="","*",FN_MC!AB2001)</f>
        <v>*</v>
      </c>
      <c r="I1997" s="130" t="str">
        <f>IF(FN_MC!AC2001="","*",FN_MC!AC2001)</f>
        <v>*</v>
      </c>
      <c r="J1997" s="131" t="str">
        <f>IF(FN_MC!AA2001="","*",FN_MC!AA2001)</f>
        <v>*</v>
      </c>
      <c r="K1997" s="143" t="str">
        <f>IF(FN_MC!AD2001="","*",FN_MC!AD2001)</f>
        <v>*</v>
      </c>
    </row>
    <row r="1998" spans="2:11" hidden="1">
      <c r="B1998" s="129" t="str">
        <f>IF(FN_MC!Y2002="","*",FN_MC!Y2002)</f>
        <v>*</v>
      </c>
      <c r="C1998" s="130" t="str">
        <f>IF(FN_MC!B2002="","*",FN_MC!B2002)</f>
        <v>*</v>
      </c>
      <c r="D1998" s="130" t="str">
        <f>IF(FN_MC!D2002="","*",FN_MC!D2002)</f>
        <v>*</v>
      </c>
      <c r="E1998" s="130" t="str">
        <f>IF(FN_MC!H2002="","*",FN_MC!H2002)</f>
        <v>*</v>
      </c>
      <c r="F1998" s="148" t="str">
        <f>IF(FN_MC!M2002="","*",FN_MC!M2002)</f>
        <v>*</v>
      </c>
      <c r="G1998" s="130" t="str">
        <f>IF(FN_MC!I2002="","*",FN_MC!I2002)</f>
        <v>*</v>
      </c>
      <c r="H1998" s="130" t="str">
        <f>IF(FN_MC!AB2002="","*",FN_MC!AB2002)</f>
        <v>*</v>
      </c>
      <c r="I1998" s="130" t="str">
        <f>IF(FN_MC!AC2002="","*",FN_MC!AC2002)</f>
        <v>*</v>
      </c>
      <c r="J1998" s="131" t="str">
        <f>IF(FN_MC!AA2002="","*",FN_MC!AA2002)</f>
        <v>*</v>
      </c>
      <c r="K1998" s="143" t="str">
        <f>IF(FN_MC!AD2002="","*",FN_MC!AD2002)</f>
        <v>*</v>
      </c>
    </row>
    <row r="1999" spans="2:11" hidden="1">
      <c r="B1999" s="129" t="str">
        <f>IF(FN_MC!Y2003="","*",FN_MC!Y2003)</f>
        <v>*</v>
      </c>
      <c r="C1999" s="130" t="str">
        <f>IF(FN_MC!B2003="","*",FN_MC!B2003)</f>
        <v>*</v>
      </c>
      <c r="D1999" s="130" t="str">
        <f>IF(FN_MC!D2003="","*",FN_MC!D2003)</f>
        <v>*</v>
      </c>
      <c r="E1999" s="130" t="str">
        <f>IF(FN_MC!H2003="","*",FN_MC!H2003)</f>
        <v>*</v>
      </c>
      <c r="F1999" s="148" t="str">
        <f>IF(FN_MC!M2003="","*",FN_MC!M2003)</f>
        <v>*</v>
      </c>
      <c r="G1999" s="130" t="str">
        <f>IF(FN_MC!I2003="","*",FN_MC!I2003)</f>
        <v>*</v>
      </c>
      <c r="H1999" s="130" t="str">
        <f>IF(FN_MC!AB2003="","*",FN_MC!AB2003)</f>
        <v>*</v>
      </c>
      <c r="I1999" s="130" t="str">
        <f>IF(FN_MC!AC2003="","*",FN_MC!AC2003)</f>
        <v>*</v>
      </c>
      <c r="J1999" s="131" t="str">
        <f>IF(FN_MC!AA2003="","*",FN_MC!AA2003)</f>
        <v>*</v>
      </c>
      <c r="K1999" s="143" t="str">
        <f>IF(FN_MC!AD2003="","*",FN_MC!AD2003)</f>
        <v>*</v>
      </c>
    </row>
    <row r="2000" spans="2:11" hidden="1">
      <c r="B2000" s="129" t="str">
        <f>IF(FN_MC!Y2004="","*",FN_MC!Y2004)</f>
        <v>*</v>
      </c>
      <c r="C2000" s="130" t="str">
        <f>IF(FN_MC!B2004="","*",FN_MC!B2004)</f>
        <v>*</v>
      </c>
      <c r="D2000" s="130" t="str">
        <f>IF(FN_MC!D2004="","*",FN_MC!D2004)</f>
        <v>*</v>
      </c>
      <c r="E2000" s="130" t="str">
        <f>IF(FN_MC!H2004="","*",FN_MC!H2004)</f>
        <v>*</v>
      </c>
      <c r="F2000" s="148" t="str">
        <f>IF(FN_MC!M2004="","*",FN_MC!M2004)</f>
        <v>*</v>
      </c>
      <c r="G2000" s="130" t="str">
        <f>IF(FN_MC!I2004="","*",FN_MC!I2004)</f>
        <v>*</v>
      </c>
      <c r="H2000" s="130" t="str">
        <f>IF(FN_MC!AB2004="","*",FN_MC!AB2004)</f>
        <v>*</v>
      </c>
      <c r="I2000" s="130" t="str">
        <f>IF(FN_MC!AC2004="","*",FN_MC!AC2004)</f>
        <v>*</v>
      </c>
      <c r="J2000" s="131" t="str">
        <f>IF(FN_MC!AA2004="","*",FN_MC!AA2004)</f>
        <v>*</v>
      </c>
      <c r="K2000" s="143" t="str">
        <f>IF(FN_MC!AD2004="","*",FN_MC!AD2004)</f>
        <v>*</v>
      </c>
    </row>
    <row r="2001" spans="2:11" hidden="1">
      <c r="B2001" s="129" t="str">
        <f>IF(FN_MC!Y2005="","*",FN_MC!Y2005)</f>
        <v>*</v>
      </c>
      <c r="C2001" s="130" t="str">
        <f>IF(FN_MC!B2005="","*",FN_MC!B2005)</f>
        <v>*</v>
      </c>
      <c r="D2001" s="130" t="str">
        <f>IF(FN_MC!D2005="","*",FN_MC!D2005)</f>
        <v>*</v>
      </c>
      <c r="E2001" s="130" t="str">
        <f>IF(FN_MC!H2005="","*",FN_MC!H2005)</f>
        <v>*</v>
      </c>
      <c r="F2001" s="148" t="str">
        <f>IF(FN_MC!M2005="","*",FN_MC!M2005)</f>
        <v>*</v>
      </c>
      <c r="G2001" s="130" t="str">
        <f>IF(FN_MC!I2005="","*",FN_MC!I2005)</f>
        <v>*</v>
      </c>
      <c r="H2001" s="130" t="str">
        <f>IF(FN_MC!AB2005="","*",FN_MC!AB2005)</f>
        <v>*</v>
      </c>
      <c r="I2001" s="130" t="str">
        <f>IF(FN_MC!AC2005="","*",FN_MC!AC2005)</f>
        <v>*</v>
      </c>
      <c r="J2001" s="131" t="str">
        <f>IF(FN_MC!AA2005="","*",FN_MC!AA2005)</f>
        <v>*</v>
      </c>
      <c r="K2001" s="143" t="str">
        <f>IF(FN_MC!AD2005="","*",FN_MC!AD2005)</f>
        <v>*</v>
      </c>
    </row>
    <row r="2002" spans="2:11" hidden="1">
      <c r="B2002" s="129" t="str">
        <f>IF(FN_MC!Y2006="","*",FN_MC!Y2006)</f>
        <v>*</v>
      </c>
      <c r="C2002" s="130" t="str">
        <f>IF(FN_MC!B2006="","*",FN_MC!B2006)</f>
        <v>*</v>
      </c>
      <c r="D2002" s="130" t="str">
        <f>IF(FN_MC!D2006="","*",FN_MC!D2006)</f>
        <v>*</v>
      </c>
      <c r="E2002" s="130" t="str">
        <f>IF(FN_MC!H2006="","*",FN_MC!H2006)</f>
        <v>*</v>
      </c>
      <c r="F2002" s="148" t="str">
        <f>IF(FN_MC!M2006="","*",FN_MC!M2006)</f>
        <v>*</v>
      </c>
      <c r="G2002" s="130" t="str">
        <f>IF(FN_MC!I2006="","*",FN_MC!I2006)</f>
        <v>*</v>
      </c>
      <c r="H2002" s="130" t="str">
        <f>IF(FN_MC!AB2006="","*",FN_MC!AB2006)</f>
        <v>*</v>
      </c>
      <c r="I2002" s="130" t="str">
        <f>IF(FN_MC!AC2006="","*",FN_MC!AC2006)</f>
        <v>*</v>
      </c>
      <c r="J2002" s="131" t="str">
        <f>IF(FN_MC!AA2006="","*",FN_MC!AA2006)</f>
        <v>*</v>
      </c>
      <c r="K2002" s="143" t="str">
        <f>IF(FN_MC!AD2006="","*",FN_MC!AD2006)</f>
        <v>*</v>
      </c>
    </row>
    <row r="2003" spans="2:11" hidden="1">
      <c r="B2003" s="129" t="str">
        <f>IF(FN_MC!Y2007="","*",FN_MC!Y2007)</f>
        <v>*</v>
      </c>
      <c r="C2003" s="130" t="str">
        <f>IF(FN_MC!B2007="","*",FN_MC!B2007)</f>
        <v>*</v>
      </c>
      <c r="D2003" s="130" t="str">
        <f>IF(FN_MC!D2007="","*",FN_MC!D2007)</f>
        <v>*</v>
      </c>
      <c r="E2003" s="130" t="str">
        <f>IF(FN_MC!H2007="","*",FN_MC!H2007)</f>
        <v>*</v>
      </c>
      <c r="F2003" s="148" t="str">
        <f>IF(FN_MC!M2007="","*",FN_MC!M2007)</f>
        <v>*</v>
      </c>
      <c r="G2003" s="130" t="str">
        <f>IF(FN_MC!I2007="","*",FN_MC!I2007)</f>
        <v>*</v>
      </c>
      <c r="H2003" s="130" t="str">
        <f>IF(FN_MC!AB2007="","*",FN_MC!AB2007)</f>
        <v>*</v>
      </c>
      <c r="I2003" s="130" t="str">
        <f>IF(FN_MC!AC2007="","*",FN_MC!AC2007)</f>
        <v>*</v>
      </c>
      <c r="J2003" s="131" t="str">
        <f>IF(FN_MC!AA2007="","*",FN_MC!AA2007)</f>
        <v>*</v>
      </c>
      <c r="K2003" s="143" t="str">
        <f>IF(FN_MC!AD2007="","*",FN_MC!AD2007)</f>
        <v>*</v>
      </c>
    </row>
    <row r="2004" spans="2:11" hidden="1">
      <c r="B2004" s="129" t="str">
        <f>IF(FN_MC!Y2008="","*",FN_MC!Y2008)</f>
        <v>*</v>
      </c>
      <c r="C2004" s="130" t="str">
        <f>IF(FN_MC!B2008="","*",FN_MC!B2008)</f>
        <v>*</v>
      </c>
      <c r="D2004" s="130" t="str">
        <f>IF(FN_MC!D2008="","*",FN_MC!D2008)</f>
        <v>*</v>
      </c>
      <c r="E2004" s="130" t="str">
        <f>IF(FN_MC!H2008="","*",FN_MC!H2008)</f>
        <v>*</v>
      </c>
      <c r="F2004" s="148" t="str">
        <f>IF(FN_MC!M2008="","*",FN_MC!M2008)</f>
        <v>*</v>
      </c>
      <c r="G2004" s="130" t="str">
        <f>IF(FN_MC!I2008="","*",FN_MC!I2008)</f>
        <v>*</v>
      </c>
      <c r="H2004" s="130" t="str">
        <f>IF(FN_MC!AB2008="","*",FN_MC!AB2008)</f>
        <v>*</v>
      </c>
      <c r="I2004" s="130" t="str">
        <f>IF(FN_MC!AC2008="","*",FN_MC!AC2008)</f>
        <v>*</v>
      </c>
      <c r="J2004" s="131" t="str">
        <f>IF(FN_MC!AA2008="","*",FN_MC!AA2008)</f>
        <v>*</v>
      </c>
      <c r="K2004" s="143" t="str">
        <f>IF(FN_MC!AD2008="","*",FN_MC!AD2008)</f>
        <v>*</v>
      </c>
    </row>
    <row r="2005" spans="2:11" hidden="1">
      <c r="B2005" s="129" t="str">
        <f>IF(FN_MC!Y2009="","*",FN_MC!Y2009)</f>
        <v>*</v>
      </c>
      <c r="C2005" s="130" t="str">
        <f>IF(FN_MC!B2009="","*",FN_MC!B2009)</f>
        <v>*</v>
      </c>
      <c r="D2005" s="130" t="str">
        <f>IF(FN_MC!D2009="","*",FN_MC!D2009)</f>
        <v>*</v>
      </c>
      <c r="E2005" s="130" t="str">
        <f>IF(FN_MC!H2009="","*",FN_MC!H2009)</f>
        <v>*</v>
      </c>
      <c r="F2005" s="148" t="str">
        <f>IF(FN_MC!M2009="","*",FN_MC!M2009)</f>
        <v>*</v>
      </c>
      <c r="G2005" s="130" t="str">
        <f>IF(FN_MC!I2009="","*",FN_MC!I2009)</f>
        <v>*</v>
      </c>
      <c r="H2005" s="130" t="str">
        <f>IF(FN_MC!AB2009="","*",FN_MC!AB2009)</f>
        <v>*</v>
      </c>
      <c r="I2005" s="130" t="str">
        <f>IF(FN_MC!AC2009="","*",FN_MC!AC2009)</f>
        <v>*</v>
      </c>
      <c r="J2005" s="131" t="str">
        <f>IF(FN_MC!AA2009="","*",FN_MC!AA2009)</f>
        <v>*</v>
      </c>
      <c r="K2005" s="143" t="str">
        <f>IF(FN_MC!AD2009="","*",FN_MC!AD2009)</f>
        <v>*</v>
      </c>
    </row>
    <row r="2006" spans="2:11" hidden="1">
      <c r="B2006" s="129" t="str">
        <f>IF(FN_MC!Y2010="","*",FN_MC!Y2010)</f>
        <v>*</v>
      </c>
      <c r="C2006" s="130" t="str">
        <f>IF(FN_MC!B2010="","*",FN_MC!B2010)</f>
        <v>*</v>
      </c>
      <c r="D2006" s="130" t="str">
        <f>IF(FN_MC!D2010="","*",FN_MC!D2010)</f>
        <v>*</v>
      </c>
      <c r="E2006" s="130" t="str">
        <f>IF(FN_MC!H2010="","*",FN_MC!H2010)</f>
        <v>*</v>
      </c>
      <c r="F2006" s="148" t="str">
        <f>IF(FN_MC!M2010="","*",FN_MC!M2010)</f>
        <v>*</v>
      </c>
      <c r="G2006" s="130" t="str">
        <f>IF(FN_MC!I2010="","*",FN_MC!I2010)</f>
        <v>*</v>
      </c>
      <c r="H2006" s="130" t="str">
        <f>IF(FN_MC!AB2010="","*",FN_MC!AB2010)</f>
        <v>*</v>
      </c>
      <c r="I2006" s="130" t="str">
        <f>IF(FN_MC!AC2010="","*",FN_MC!AC2010)</f>
        <v>*</v>
      </c>
      <c r="J2006" s="131" t="str">
        <f>IF(FN_MC!AA2010="","*",FN_MC!AA2010)</f>
        <v>*</v>
      </c>
      <c r="K2006" s="143" t="str">
        <f>IF(FN_MC!AD2010="","*",FN_MC!AD2010)</f>
        <v>*</v>
      </c>
    </row>
    <row r="2007" spans="2:11" hidden="1">
      <c r="B2007" s="129" t="str">
        <f>IF(FN_MC!Y2011="","*",FN_MC!Y2011)</f>
        <v>*</v>
      </c>
      <c r="C2007" s="130" t="str">
        <f>IF(FN_MC!B2011="","*",FN_MC!B2011)</f>
        <v>*</v>
      </c>
      <c r="D2007" s="130" t="str">
        <f>IF(FN_MC!D2011="","*",FN_MC!D2011)</f>
        <v>*</v>
      </c>
      <c r="E2007" s="130" t="str">
        <f>IF(FN_MC!H2011="","*",FN_MC!H2011)</f>
        <v>*</v>
      </c>
      <c r="F2007" s="148" t="str">
        <f>IF(FN_MC!M2011="","*",FN_MC!M2011)</f>
        <v>*</v>
      </c>
      <c r="G2007" s="130" t="str">
        <f>IF(FN_MC!I2011="","*",FN_MC!I2011)</f>
        <v>*</v>
      </c>
      <c r="H2007" s="130" t="str">
        <f>IF(FN_MC!AB2011="","*",FN_MC!AB2011)</f>
        <v>*</v>
      </c>
      <c r="I2007" s="130" t="str">
        <f>IF(FN_MC!AC2011="","*",FN_MC!AC2011)</f>
        <v>*</v>
      </c>
      <c r="J2007" s="131" t="str">
        <f>IF(FN_MC!AA2011="","*",FN_MC!AA2011)</f>
        <v>*</v>
      </c>
      <c r="K2007" s="143" t="str">
        <f>IF(FN_MC!AD2011="","*",FN_MC!AD2011)</f>
        <v>*</v>
      </c>
    </row>
    <row r="2008" spans="2:11" hidden="1">
      <c r="B2008" s="129" t="str">
        <f>IF(FN_MC!Y2012="","*",FN_MC!Y2012)</f>
        <v>*</v>
      </c>
      <c r="C2008" s="130" t="str">
        <f>IF(FN_MC!B2012="","*",FN_MC!B2012)</f>
        <v>*</v>
      </c>
      <c r="D2008" s="130" t="str">
        <f>IF(FN_MC!D2012="","*",FN_MC!D2012)</f>
        <v>*</v>
      </c>
      <c r="E2008" s="130" t="str">
        <f>IF(FN_MC!H2012="","*",FN_MC!H2012)</f>
        <v>*</v>
      </c>
      <c r="F2008" s="148" t="str">
        <f>IF(FN_MC!M2012="","*",FN_MC!M2012)</f>
        <v>*</v>
      </c>
      <c r="G2008" s="130" t="str">
        <f>IF(FN_MC!I2012="","*",FN_MC!I2012)</f>
        <v>*</v>
      </c>
      <c r="H2008" s="130" t="str">
        <f>IF(FN_MC!AB2012="","*",FN_MC!AB2012)</f>
        <v>*</v>
      </c>
      <c r="I2008" s="130" t="str">
        <f>IF(FN_MC!AC2012="","*",FN_MC!AC2012)</f>
        <v>*</v>
      </c>
      <c r="J2008" s="131" t="str">
        <f>IF(FN_MC!AA2012="","*",FN_MC!AA2012)</f>
        <v>*</v>
      </c>
      <c r="K2008" s="143" t="str">
        <f>IF(FN_MC!AD2012="","*",FN_MC!AD2012)</f>
        <v>*</v>
      </c>
    </row>
    <row r="2009" spans="2:11" hidden="1">
      <c r="B2009" s="129" t="str">
        <f>IF(FN_MC!Y2013="","*",FN_MC!Y2013)</f>
        <v>*</v>
      </c>
      <c r="C2009" s="130" t="str">
        <f>IF(FN_MC!B2013="","*",FN_MC!B2013)</f>
        <v>*</v>
      </c>
      <c r="D2009" s="130" t="str">
        <f>IF(FN_MC!D2013="","*",FN_MC!D2013)</f>
        <v>*</v>
      </c>
      <c r="E2009" s="130" t="str">
        <f>IF(FN_MC!H2013="","*",FN_MC!H2013)</f>
        <v>*</v>
      </c>
      <c r="F2009" s="148" t="str">
        <f>IF(FN_MC!M2013="","*",FN_MC!M2013)</f>
        <v>*</v>
      </c>
      <c r="G2009" s="130" t="str">
        <f>IF(FN_MC!I2013="","*",FN_MC!I2013)</f>
        <v>*</v>
      </c>
      <c r="H2009" s="130" t="str">
        <f>IF(FN_MC!AB2013="","*",FN_MC!AB2013)</f>
        <v>*</v>
      </c>
      <c r="I2009" s="130" t="str">
        <f>IF(FN_MC!AC2013="","*",FN_MC!AC2013)</f>
        <v>*</v>
      </c>
      <c r="J2009" s="131" t="str">
        <f>IF(FN_MC!AA2013="","*",FN_MC!AA2013)</f>
        <v>*</v>
      </c>
      <c r="K2009" s="143" t="str">
        <f>IF(FN_MC!AD2013="","*",FN_MC!AD2013)</f>
        <v>*</v>
      </c>
    </row>
    <row r="2010" spans="2:11" hidden="1">
      <c r="B2010" s="129" t="str">
        <f>IF(FN_MC!Y2014="","*",FN_MC!Y2014)</f>
        <v>*</v>
      </c>
      <c r="C2010" s="130" t="str">
        <f>IF(FN_MC!B2014="","*",FN_MC!B2014)</f>
        <v>*</v>
      </c>
      <c r="D2010" s="130" t="str">
        <f>IF(FN_MC!D2014="","*",FN_MC!D2014)</f>
        <v>*</v>
      </c>
      <c r="E2010" s="130" t="str">
        <f>IF(FN_MC!H2014="","*",FN_MC!H2014)</f>
        <v>*</v>
      </c>
      <c r="F2010" s="148" t="str">
        <f>IF(FN_MC!M2014="","*",FN_MC!M2014)</f>
        <v>*</v>
      </c>
      <c r="G2010" s="130" t="str">
        <f>IF(FN_MC!I2014="","*",FN_MC!I2014)</f>
        <v>*</v>
      </c>
      <c r="H2010" s="130" t="str">
        <f>IF(FN_MC!AB2014="","*",FN_MC!AB2014)</f>
        <v>*</v>
      </c>
      <c r="I2010" s="130" t="str">
        <f>IF(FN_MC!AC2014="","*",FN_MC!AC2014)</f>
        <v>*</v>
      </c>
      <c r="J2010" s="131" t="str">
        <f>IF(FN_MC!AA2014="","*",FN_MC!AA2014)</f>
        <v>*</v>
      </c>
      <c r="K2010" s="143" t="str">
        <f>IF(FN_MC!AD2014="","*",FN_MC!AD2014)</f>
        <v>*</v>
      </c>
    </row>
    <row r="2011" spans="2:11" hidden="1">
      <c r="B2011" s="129" t="str">
        <f>IF(FN_MC!Y2015="","*",FN_MC!Y2015)</f>
        <v>*</v>
      </c>
      <c r="C2011" s="130" t="str">
        <f>IF(FN_MC!B2015="","*",FN_MC!B2015)</f>
        <v>*</v>
      </c>
      <c r="D2011" s="130" t="str">
        <f>IF(FN_MC!D2015="","*",FN_MC!D2015)</f>
        <v>*</v>
      </c>
      <c r="E2011" s="130" t="str">
        <f>IF(FN_MC!H2015="","*",FN_MC!H2015)</f>
        <v>*</v>
      </c>
      <c r="F2011" s="148" t="str">
        <f>IF(FN_MC!M2015="","*",FN_MC!M2015)</f>
        <v>*</v>
      </c>
      <c r="G2011" s="130" t="str">
        <f>IF(FN_MC!I2015="","*",FN_MC!I2015)</f>
        <v>*</v>
      </c>
      <c r="H2011" s="130" t="str">
        <f>IF(FN_MC!AB2015="","*",FN_MC!AB2015)</f>
        <v>*</v>
      </c>
      <c r="I2011" s="130" t="str">
        <f>IF(FN_MC!AC2015="","*",FN_MC!AC2015)</f>
        <v>*</v>
      </c>
      <c r="J2011" s="131" t="str">
        <f>IF(FN_MC!AA2015="","*",FN_MC!AA2015)</f>
        <v>*</v>
      </c>
      <c r="K2011" s="143" t="str">
        <f>IF(FN_MC!AD2015="","*",FN_MC!AD2015)</f>
        <v>*</v>
      </c>
    </row>
    <row r="2012" spans="2:11" hidden="1">
      <c r="B2012" s="129" t="str">
        <f>IF(FN_MC!Y2016="","*",FN_MC!Y2016)</f>
        <v>*</v>
      </c>
      <c r="C2012" s="130" t="str">
        <f>IF(FN_MC!B2016="","*",FN_MC!B2016)</f>
        <v>*</v>
      </c>
      <c r="D2012" s="130" t="str">
        <f>IF(FN_MC!D2016="","*",FN_MC!D2016)</f>
        <v>*</v>
      </c>
      <c r="E2012" s="130" t="str">
        <f>IF(FN_MC!H2016="","*",FN_MC!H2016)</f>
        <v>*</v>
      </c>
      <c r="F2012" s="148" t="str">
        <f>IF(FN_MC!M2016="","*",FN_MC!M2016)</f>
        <v>*</v>
      </c>
      <c r="G2012" s="130" t="str">
        <f>IF(FN_MC!I2016="","*",FN_MC!I2016)</f>
        <v>*</v>
      </c>
      <c r="H2012" s="130" t="str">
        <f>IF(FN_MC!AB2016="","*",FN_MC!AB2016)</f>
        <v>*</v>
      </c>
      <c r="I2012" s="130" t="str">
        <f>IF(FN_MC!AC2016="","*",FN_MC!AC2016)</f>
        <v>*</v>
      </c>
      <c r="J2012" s="131" t="str">
        <f>IF(FN_MC!AA2016="","*",FN_MC!AA2016)</f>
        <v>*</v>
      </c>
      <c r="K2012" s="143" t="str">
        <f>IF(FN_MC!AD2016="","*",FN_MC!AD2016)</f>
        <v>*</v>
      </c>
    </row>
    <row r="2013" spans="2:11" hidden="1">
      <c r="B2013" s="129" t="str">
        <f>IF(FN_MC!Y2017="","*",FN_MC!Y2017)</f>
        <v>*</v>
      </c>
      <c r="C2013" s="130" t="str">
        <f>IF(FN_MC!B2017="","*",FN_MC!B2017)</f>
        <v>*</v>
      </c>
      <c r="D2013" s="130" t="str">
        <f>IF(FN_MC!D2017="","*",FN_MC!D2017)</f>
        <v>*</v>
      </c>
      <c r="E2013" s="130" t="str">
        <f>IF(FN_MC!H2017="","*",FN_MC!H2017)</f>
        <v>*</v>
      </c>
      <c r="F2013" s="148" t="str">
        <f>IF(FN_MC!M2017="","*",FN_MC!M2017)</f>
        <v>*</v>
      </c>
      <c r="G2013" s="130" t="str">
        <f>IF(FN_MC!I2017="","*",FN_MC!I2017)</f>
        <v>*</v>
      </c>
      <c r="H2013" s="130" t="str">
        <f>IF(FN_MC!AB2017="","*",FN_MC!AB2017)</f>
        <v>*</v>
      </c>
      <c r="I2013" s="130" t="str">
        <f>IF(FN_MC!AC2017="","*",FN_MC!AC2017)</f>
        <v>*</v>
      </c>
      <c r="J2013" s="131" t="str">
        <f>IF(FN_MC!AA2017="","*",FN_MC!AA2017)</f>
        <v>*</v>
      </c>
      <c r="K2013" s="143" t="str">
        <f>IF(FN_MC!AD2017="","*",FN_MC!AD2017)</f>
        <v>*</v>
      </c>
    </row>
    <row r="2014" spans="2:11" hidden="1">
      <c r="B2014" s="129" t="str">
        <f>IF(FN_MC!Y2018="","*",FN_MC!Y2018)</f>
        <v>*</v>
      </c>
      <c r="C2014" s="130" t="str">
        <f>IF(FN_MC!B2018="","*",FN_MC!B2018)</f>
        <v>*</v>
      </c>
      <c r="D2014" s="130" t="str">
        <f>IF(FN_MC!D2018="","*",FN_MC!D2018)</f>
        <v>*</v>
      </c>
      <c r="E2014" s="130" t="str">
        <f>IF(FN_MC!H2018="","*",FN_MC!H2018)</f>
        <v>*</v>
      </c>
      <c r="F2014" s="148" t="str">
        <f>IF(FN_MC!M2018="","*",FN_MC!M2018)</f>
        <v>*</v>
      </c>
      <c r="G2014" s="130" t="str">
        <f>IF(FN_MC!I2018="","*",FN_MC!I2018)</f>
        <v>*</v>
      </c>
      <c r="H2014" s="130" t="str">
        <f>IF(FN_MC!AB2018="","*",FN_MC!AB2018)</f>
        <v>*</v>
      </c>
      <c r="I2014" s="130" t="str">
        <f>IF(FN_MC!AC2018="","*",FN_MC!AC2018)</f>
        <v>*</v>
      </c>
      <c r="J2014" s="131" t="str">
        <f>IF(FN_MC!AA2018="","*",FN_MC!AA2018)</f>
        <v>*</v>
      </c>
      <c r="K2014" s="143" t="str">
        <f>IF(FN_MC!AD2018="","*",FN_MC!AD2018)</f>
        <v>*</v>
      </c>
    </row>
    <row r="2015" spans="2:11" hidden="1">
      <c r="B2015" s="129" t="str">
        <f>IF(FN_MC!Y2019="","*",FN_MC!Y2019)</f>
        <v>*</v>
      </c>
      <c r="C2015" s="130" t="str">
        <f>IF(FN_MC!B2019="","*",FN_MC!B2019)</f>
        <v>*</v>
      </c>
      <c r="D2015" s="130" t="str">
        <f>IF(FN_MC!D2019="","*",FN_MC!D2019)</f>
        <v>*</v>
      </c>
      <c r="E2015" s="130" t="str">
        <f>IF(FN_MC!H2019="","*",FN_MC!H2019)</f>
        <v>*</v>
      </c>
      <c r="F2015" s="148" t="str">
        <f>IF(FN_MC!M2019="","*",FN_MC!M2019)</f>
        <v>*</v>
      </c>
      <c r="G2015" s="130" t="str">
        <f>IF(FN_MC!I2019="","*",FN_MC!I2019)</f>
        <v>*</v>
      </c>
      <c r="H2015" s="130" t="str">
        <f>IF(FN_MC!AB2019="","*",FN_MC!AB2019)</f>
        <v>*</v>
      </c>
      <c r="I2015" s="130" t="str">
        <f>IF(FN_MC!AC2019="","*",FN_MC!AC2019)</f>
        <v>*</v>
      </c>
      <c r="J2015" s="131" t="str">
        <f>IF(FN_MC!AA2019="","*",FN_MC!AA2019)</f>
        <v>*</v>
      </c>
      <c r="K2015" s="143" t="str">
        <f>IF(FN_MC!AD2019="","*",FN_MC!AD2019)</f>
        <v>*</v>
      </c>
    </row>
    <row r="2016" spans="2:11" hidden="1">
      <c r="B2016" s="129" t="str">
        <f>IF(FN_MC!Y2020="","*",FN_MC!Y2020)</f>
        <v>*</v>
      </c>
      <c r="C2016" s="130" t="str">
        <f>IF(FN_MC!B2020="","*",FN_MC!B2020)</f>
        <v>*</v>
      </c>
      <c r="D2016" s="130" t="str">
        <f>IF(FN_MC!D2020="","*",FN_MC!D2020)</f>
        <v>*</v>
      </c>
      <c r="E2016" s="130" t="str">
        <f>IF(FN_MC!H2020="","*",FN_MC!H2020)</f>
        <v>*</v>
      </c>
      <c r="F2016" s="148" t="str">
        <f>IF(FN_MC!M2020="","*",FN_MC!M2020)</f>
        <v>*</v>
      </c>
      <c r="G2016" s="130" t="str">
        <f>IF(FN_MC!I2020="","*",FN_MC!I2020)</f>
        <v>*</v>
      </c>
      <c r="H2016" s="130" t="str">
        <f>IF(FN_MC!AB2020="","*",FN_MC!AB2020)</f>
        <v>*</v>
      </c>
      <c r="I2016" s="130" t="str">
        <f>IF(FN_MC!AC2020="","*",FN_MC!AC2020)</f>
        <v>*</v>
      </c>
      <c r="J2016" s="131" t="str">
        <f>IF(FN_MC!AA2020="","*",FN_MC!AA2020)</f>
        <v>*</v>
      </c>
      <c r="K2016" s="143" t="str">
        <f>IF(FN_MC!AD2020="","*",FN_MC!AD2020)</f>
        <v>*</v>
      </c>
    </row>
    <row r="2017" spans="2:11" hidden="1">
      <c r="B2017" s="129" t="str">
        <f>IF(FN_MC!Y2021="","*",FN_MC!Y2021)</f>
        <v>*</v>
      </c>
      <c r="C2017" s="130" t="str">
        <f>IF(FN_MC!B2021="","*",FN_MC!B2021)</f>
        <v>*</v>
      </c>
      <c r="D2017" s="130" t="str">
        <f>IF(FN_MC!D2021="","*",FN_MC!D2021)</f>
        <v>*</v>
      </c>
      <c r="E2017" s="130" t="str">
        <f>IF(FN_MC!H2021="","*",FN_MC!H2021)</f>
        <v>*</v>
      </c>
      <c r="F2017" s="148" t="str">
        <f>IF(FN_MC!M2021="","*",FN_MC!M2021)</f>
        <v>*</v>
      </c>
      <c r="G2017" s="130" t="str">
        <f>IF(FN_MC!I2021="","*",FN_MC!I2021)</f>
        <v>*</v>
      </c>
      <c r="H2017" s="130" t="str">
        <f>IF(FN_MC!AB2021="","*",FN_MC!AB2021)</f>
        <v>*</v>
      </c>
      <c r="I2017" s="130" t="str">
        <f>IF(FN_MC!AC2021="","*",FN_MC!AC2021)</f>
        <v>*</v>
      </c>
      <c r="J2017" s="131" t="str">
        <f>IF(FN_MC!AA2021="","*",FN_MC!AA2021)</f>
        <v>*</v>
      </c>
      <c r="K2017" s="143" t="str">
        <f>IF(FN_MC!AD2021="","*",FN_MC!AD2021)</f>
        <v>*</v>
      </c>
    </row>
    <row r="2018" spans="2:11" hidden="1">
      <c r="B2018" s="129" t="str">
        <f>IF(FN_MC!Y2022="","*",FN_MC!Y2022)</f>
        <v>*</v>
      </c>
      <c r="C2018" s="130" t="str">
        <f>IF(FN_MC!B2022="","*",FN_MC!B2022)</f>
        <v>*</v>
      </c>
      <c r="D2018" s="130" t="str">
        <f>IF(FN_MC!D2022="","*",FN_MC!D2022)</f>
        <v>*</v>
      </c>
      <c r="E2018" s="130" t="str">
        <f>IF(FN_MC!H2022="","*",FN_MC!H2022)</f>
        <v>*</v>
      </c>
      <c r="F2018" s="148" t="str">
        <f>IF(FN_MC!M2022="","*",FN_MC!M2022)</f>
        <v>*</v>
      </c>
      <c r="G2018" s="130" t="str">
        <f>IF(FN_MC!I2022="","*",FN_MC!I2022)</f>
        <v>*</v>
      </c>
      <c r="H2018" s="130" t="str">
        <f>IF(FN_MC!AB2022="","*",FN_MC!AB2022)</f>
        <v>*</v>
      </c>
      <c r="I2018" s="130" t="str">
        <f>IF(FN_MC!AC2022="","*",FN_MC!AC2022)</f>
        <v>*</v>
      </c>
      <c r="J2018" s="131" t="str">
        <f>IF(FN_MC!AA2022="","*",FN_MC!AA2022)</f>
        <v>*</v>
      </c>
      <c r="K2018" s="143" t="str">
        <f>IF(FN_MC!AD2022="","*",FN_MC!AD2022)</f>
        <v>*</v>
      </c>
    </row>
    <row r="2019" spans="2:11" hidden="1">
      <c r="B2019" s="129" t="str">
        <f>IF(FN_MC!Y2023="","*",FN_MC!Y2023)</f>
        <v>*</v>
      </c>
      <c r="C2019" s="130" t="str">
        <f>IF(FN_MC!B2023="","*",FN_MC!B2023)</f>
        <v>*</v>
      </c>
      <c r="D2019" s="130" t="str">
        <f>IF(FN_MC!D2023="","*",FN_MC!D2023)</f>
        <v>*</v>
      </c>
      <c r="E2019" s="130" t="str">
        <f>IF(FN_MC!H2023="","*",FN_MC!H2023)</f>
        <v>*</v>
      </c>
      <c r="F2019" s="148" t="str">
        <f>IF(FN_MC!M2023="","*",FN_MC!M2023)</f>
        <v>*</v>
      </c>
      <c r="G2019" s="130" t="str">
        <f>IF(FN_MC!I2023="","*",FN_MC!I2023)</f>
        <v>*</v>
      </c>
      <c r="H2019" s="130" t="str">
        <f>IF(FN_MC!AB2023="","*",FN_MC!AB2023)</f>
        <v>*</v>
      </c>
      <c r="I2019" s="130" t="str">
        <f>IF(FN_MC!AC2023="","*",FN_MC!AC2023)</f>
        <v>*</v>
      </c>
      <c r="J2019" s="131" t="str">
        <f>IF(FN_MC!AA2023="","*",FN_MC!AA2023)</f>
        <v>*</v>
      </c>
      <c r="K2019" s="143" t="str">
        <f>IF(FN_MC!AD2023="","*",FN_MC!AD2023)</f>
        <v>*</v>
      </c>
    </row>
    <row r="2020" spans="2:11" hidden="1">
      <c r="B2020" s="129" t="str">
        <f>IF(FN_MC!Y2024="","*",FN_MC!Y2024)</f>
        <v>*</v>
      </c>
      <c r="C2020" s="130" t="str">
        <f>IF(FN_MC!B2024="","*",FN_MC!B2024)</f>
        <v>*</v>
      </c>
      <c r="D2020" s="130" t="str">
        <f>IF(FN_MC!D2024="","*",FN_MC!D2024)</f>
        <v>*</v>
      </c>
      <c r="E2020" s="130" t="str">
        <f>IF(FN_MC!H2024="","*",FN_MC!H2024)</f>
        <v>*</v>
      </c>
      <c r="F2020" s="148" t="str">
        <f>IF(FN_MC!M2024="","*",FN_MC!M2024)</f>
        <v>*</v>
      </c>
      <c r="G2020" s="130" t="str">
        <f>IF(FN_MC!I2024="","*",FN_MC!I2024)</f>
        <v>*</v>
      </c>
      <c r="H2020" s="130" t="str">
        <f>IF(FN_MC!AB2024="","*",FN_MC!AB2024)</f>
        <v>*</v>
      </c>
      <c r="I2020" s="130" t="str">
        <f>IF(FN_MC!AC2024="","*",FN_MC!AC2024)</f>
        <v>*</v>
      </c>
      <c r="J2020" s="131" t="str">
        <f>IF(FN_MC!AA2024="","*",FN_MC!AA2024)</f>
        <v>*</v>
      </c>
      <c r="K2020" s="143" t="str">
        <f>IF(FN_MC!AD2024="","*",FN_MC!AD2024)</f>
        <v>*</v>
      </c>
    </row>
    <row r="2021" spans="2:11" hidden="1">
      <c r="B2021" s="129" t="str">
        <f>IF(FN_MC!Y2025="","*",FN_MC!Y2025)</f>
        <v>*</v>
      </c>
      <c r="C2021" s="130" t="str">
        <f>IF(FN_MC!B2025="","*",FN_MC!B2025)</f>
        <v>*</v>
      </c>
      <c r="D2021" s="130" t="str">
        <f>IF(FN_MC!D2025="","*",FN_MC!D2025)</f>
        <v>*</v>
      </c>
      <c r="E2021" s="130" t="str">
        <f>IF(FN_MC!H2025="","*",FN_MC!H2025)</f>
        <v>*</v>
      </c>
      <c r="F2021" s="148" t="str">
        <f>IF(FN_MC!M2025="","*",FN_MC!M2025)</f>
        <v>*</v>
      </c>
      <c r="G2021" s="130" t="str">
        <f>IF(FN_MC!I2025="","*",FN_MC!I2025)</f>
        <v>*</v>
      </c>
      <c r="H2021" s="130" t="str">
        <f>IF(FN_MC!AB2025="","*",FN_MC!AB2025)</f>
        <v>*</v>
      </c>
      <c r="I2021" s="130" t="str">
        <f>IF(FN_MC!AC2025="","*",FN_MC!AC2025)</f>
        <v>*</v>
      </c>
      <c r="J2021" s="131" t="str">
        <f>IF(FN_MC!AA2025="","*",FN_MC!AA2025)</f>
        <v>*</v>
      </c>
      <c r="K2021" s="143" t="str">
        <f>IF(FN_MC!AD2025="","*",FN_MC!AD2025)</f>
        <v>*</v>
      </c>
    </row>
    <row r="2022" spans="2:11" hidden="1">
      <c r="B2022" s="129" t="str">
        <f>IF(FN_MC!Y2026="","*",FN_MC!Y2026)</f>
        <v>*</v>
      </c>
      <c r="C2022" s="130" t="str">
        <f>IF(FN_MC!B2026="","*",FN_MC!B2026)</f>
        <v>*</v>
      </c>
      <c r="D2022" s="130" t="str">
        <f>IF(FN_MC!D2026="","*",FN_MC!D2026)</f>
        <v>*</v>
      </c>
      <c r="E2022" s="130" t="str">
        <f>IF(FN_MC!H2026="","*",FN_MC!H2026)</f>
        <v>*</v>
      </c>
      <c r="F2022" s="148" t="str">
        <f>IF(FN_MC!M2026="","*",FN_MC!M2026)</f>
        <v>*</v>
      </c>
      <c r="G2022" s="130" t="str">
        <f>IF(FN_MC!I2026="","*",FN_MC!I2026)</f>
        <v>*</v>
      </c>
      <c r="H2022" s="130" t="str">
        <f>IF(FN_MC!AB2026="","*",FN_MC!AB2026)</f>
        <v>*</v>
      </c>
      <c r="I2022" s="130" t="str">
        <f>IF(FN_MC!AC2026="","*",FN_MC!AC2026)</f>
        <v>*</v>
      </c>
      <c r="J2022" s="131" t="str">
        <f>IF(FN_MC!AA2026="","*",FN_MC!AA2026)</f>
        <v>*</v>
      </c>
      <c r="K2022" s="143" t="str">
        <f>IF(FN_MC!AD2026="","*",FN_MC!AD2026)</f>
        <v>*</v>
      </c>
    </row>
    <row r="2023" spans="2:11" hidden="1">
      <c r="B2023" s="129" t="str">
        <f>IF(FN_MC!Y2027="","*",FN_MC!Y2027)</f>
        <v>*</v>
      </c>
      <c r="C2023" s="130" t="str">
        <f>IF(FN_MC!B2027="","*",FN_MC!B2027)</f>
        <v>*</v>
      </c>
      <c r="D2023" s="130" t="str">
        <f>IF(FN_MC!D2027="","*",FN_MC!D2027)</f>
        <v>*</v>
      </c>
      <c r="E2023" s="130" t="str">
        <f>IF(FN_MC!H2027="","*",FN_MC!H2027)</f>
        <v>*</v>
      </c>
      <c r="F2023" s="148" t="str">
        <f>IF(FN_MC!M2027="","*",FN_MC!M2027)</f>
        <v>*</v>
      </c>
      <c r="G2023" s="130" t="str">
        <f>IF(FN_MC!I2027="","*",FN_MC!I2027)</f>
        <v>*</v>
      </c>
      <c r="H2023" s="130" t="str">
        <f>IF(FN_MC!AB2027="","*",FN_MC!AB2027)</f>
        <v>*</v>
      </c>
      <c r="I2023" s="130" t="str">
        <f>IF(FN_MC!AC2027="","*",FN_MC!AC2027)</f>
        <v>*</v>
      </c>
      <c r="J2023" s="131" t="str">
        <f>IF(FN_MC!AA2027="","*",FN_MC!AA2027)</f>
        <v>*</v>
      </c>
      <c r="K2023" s="143" t="str">
        <f>IF(FN_MC!AD2027="","*",FN_MC!AD2027)</f>
        <v>*</v>
      </c>
    </row>
    <row r="2024" spans="2:11" hidden="1">
      <c r="B2024" s="129" t="str">
        <f>IF(FN_MC!Y2028="","*",FN_MC!Y2028)</f>
        <v>*</v>
      </c>
      <c r="C2024" s="130" t="str">
        <f>IF(FN_MC!B2028="","*",FN_MC!B2028)</f>
        <v>*</v>
      </c>
      <c r="D2024" s="130" t="str">
        <f>IF(FN_MC!D2028="","*",FN_MC!D2028)</f>
        <v>*</v>
      </c>
      <c r="E2024" s="130" t="str">
        <f>IF(FN_MC!H2028="","*",FN_MC!H2028)</f>
        <v>*</v>
      </c>
      <c r="F2024" s="148" t="str">
        <f>IF(FN_MC!M2028="","*",FN_MC!M2028)</f>
        <v>*</v>
      </c>
      <c r="G2024" s="130" t="str">
        <f>IF(FN_MC!I2028="","*",FN_MC!I2028)</f>
        <v>*</v>
      </c>
      <c r="H2024" s="130" t="str">
        <f>IF(FN_MC!AB2028="","*",FN_MC!AB2028)</f>
        <v>*</v>
      </c>
      <c r="I2024" s="130" t="str">
        <f>IF(FN_MC!AC2028="","*",FN_MC!AC2028)</f>
        <v>*</v>
      </c>
      <c r="J2024" s="131" t="str">
        <f>IF(FN_MC!AA2028="","*",FN_MC!AA2028)</f>
        <v>*</v>
      </c>
      <c r="K2024" s="143" t="str">
        <f>IF(FN_MC!AD2028="","*",FN_MC!AD2028)</f>
        <v>*</v>
      </c>
    </row>
    <row r="2025" spans="2:11" hidden="1">
      <c r="B2025" s="129" t="str">
        <f>IF(FN_MC!Y2029="","*",FN_MC!Y2029)</f>
        <v>*</v>
      </c>
      <c r="C2025" s="130" t="str">
        <f>IF(FN_MC!B2029="","*",FN_MC!B2029)</f>
        <v>*</v>
      </c>
      <c r="D2025" s="130" t="str">
        <f>IF(FN_MC!D2029="","*",FN_MC!D2029)</f>
        <v>*</v>
      </c>
      <c r="E2025" s="130" t="str">
        <f>IF(FN_MC!H2029="","*",FN_MC!H2029)</f>
        <v>*</v>
      </c>
      <c r="F2025" s="148" t="str">
        <f>IF(FN_MC!M2029="","*",FN_MC!M2029)</f>
        <v>*</v>
      </c>
      <c r="G2025" s="130" t="str">
        <f>IF(FN_MC!I2029="","*",FN_MC!I2029)</f>
        <v>*</v>
      </c>
      <c r="H2025" s="130" t="str">
        <f>IF(FN_MC!AB2029="","*",FN_MC!AB2029)</f>
        <v>*</v>
      </c>
      <c r="I2025" s="130" t="str">
        <f>IF(FN_MC!AC2029="","*",FN_MC!AC2029)</f>
        <v>*</v>
      </c>
      <c r="J2025" s="131" t="str">
        <f>IF(FN_MC!AA2029="","*",FN_MC!AA2029)</f>
        <v>*</v>
      </c>
      <c r="K2025" s="143" t="str">
        <f>IF(FN_MC!AD2029="","*",FN_MC!AD2029)</f>
        <v>*</v>
      </c>
    </row>
    <row r="2026" spans="2:11" hidden="1">
      <c r="B2026" s="129" t="str">
        <f>IF(FN_MC!Y2030="","*",FN_MC!Y2030)</f>
        <v>*</v>
      </c>
      <c r="C2026" s="130" t="str">
        <f>IF(FN_MC!B2030="","*",FN_MC!B2030)</f>
        <v>*</v>
      </c>
      <c r="D2026" s="130" t="str">
        <f>IF(FN_MC!D2030="","*",FN_MC!D2030)</f>
        <v>*</v>
      </c>
      <c r="E2026" s="130" t="str">
        <f>IF(FN_MC!H2030="","*",FN_MC!H2030)</f>
        <v>*</v>
      </c>
      <c r="F2026" s="148" t="str">
        <f>IF(FN_MC!M2030="","*",FN_MC!M2030)</f>
        <v>*</v>
      </c>
      <c r="G2026" s="130" t="str">
        <f>IF(FN_MC!I2030="","*",FN_MC!I2030)</f>
        <v>*</v>
      </c>
      <c r="H2026" s="130" t="str">
        <f>IF(FN_MC!AB2030="","*",FN_MC!AB2030)</f>
        <v>*</v>
      </c>
      <c r="I2026" s="130" t="str">
        <f>IF(FN_MC!AC2030="","*",FN_MC!AC2030)</f>
        <v>*</v>
      </c>
      <c r="J2026" s="131" t="str">
        <f>IF(FN_MC!AA2030="","*",FN_MC!AA2030)</f>
        <v>*</v>
      </c>
      <c r="K2026" s="143" t="str">
        <f>IF(FN_MC!AD2030="","*",FN_MC!AD2030)</f>
        <v>*</v>
      </c>
    </row>
    <row r="2027" spans="2:11" hidden="1">
      <c r="B2027" s="129" t="str">
        <f>IF(FN_MC!Y2031="","*",FN_MC!Y2031)</f>
        <v>*</v>
      </c>
      <c r="C2027" s="130" t="str">
        <f>IF(FN_MC!B2031="","*",FN_MC!B2031)</f>
        <v>*</v>
      </c>
      <c r="D2027" s="130" t="str">
        <f>IF(FN_MC!D2031="","*",FN_MC!D2031)</f>
        <v>*</v>
      </c>
      <c r="E2027" s="130" t="str">
        <f>IF(FN_MC!H2031="","*",FN_MC!H2031)</f>
        <v>*</v>
      </c>
      <c r="F2027" s="148" t="str">
        <f>IF(FN_MC!M2031="","*",FN_MC!M2031)</f>
        <v>*</v>
      </c>
      <c r="G2027" s="130" t="str">
        <f>IF(FN_MC!I2031="","*",FN_MC!I2031)</f>
        <v>*</v>
      </c>
      <c r="H2027" s="130" t="str">
        <f>IF(FN_MC!AB2031="","*",FN_MC!AB2031)</f>
        <v>*</v>
      </c>
      <c r="I2027" s="130" t="str">
        <f>IF(FN_MC!AC2031="","*",FN_MC!AC2031)</f>
        <v>*</v>
      </c>
      <c r="J2027" s="131" t="str">
        <f>IF(FN_MC!AA2031="","*",FN_MC!AA2031)</f>
        <v>*</v>
      </c>
      <c r="K2027" s="143" t="str">
        <f>IF(FN_MC!AD2031="","*",FN_MC!AD2031)</f>
        <v>*</v>
      </c>
    </row>
    <row r="2028" spans="2:11" hidden="1">
      <c r="B2028" s="129" t="str">
        <f>IF(FN_MC!Y2032="","*",FN_MC!Y2032)</f>
        <v>*</v>
      </c>
      <c r="C2028" s="130" t="str">
        <f>IF(FN_MC!B2032="","*",FN_MC!B2032)</f>
        <v>*</v>
      </c>
      <c r="D2028" s="130" t="str">
        <f>IF(FN_MC!D2032="","*",FN_MC!D2032)</f>
        <v>*</v>
      </c>
      <c r="E2028" s="130" t="str">
        <f>IF(FN_MC!H2032="","*",FN_MC!H2032)</f>
        <v>*</v>
      </c>
      <c r="F2028" s="148" t="str">
        <f>IF(FN_MC!M2032="","*",FN_MC!M2032)</f>
        <v>*</v>
      </c>
      <c r="G2028" s="130" t="str">
        <f>IF(FN_MC!I2032="","*",FN_MC!I2032)</f>
        <v>*</v>
      </c>
      <c r="H2028" s="130" t="str">
        <f>IF(FN_MC!AB2032="","*",FN_MC!AB2032)</f>
        <v>*</v>
      </c>
      <c r="I2028" s="130" t="str">
        <f>IF(FN_MC!AC2032="","*",FN_MC!AC2032)</f>
        <v>*</v>
      </c>
      <c r="J2028" s="131" t="str">
        <f>IF(FN_MC!AA2032="","*",FN_MC!AA2032)</f>
        <v>*</v>
      </c>
      <c r="K2028" s="143" t="str">
        <f>IF(FN_MC!AD2032="","*",FN_MC!AD2032)</f>
        <v>*</v>
      </c>
    </row>
    <row r="2029" spans="2:11" hidden="1">
      <c r="B2029" s="129" t="str">
        <f>IF(FN_MC!Y2033="","*",FN_MC!Y2033)</f>
        <v>*</v>
      </c>
      <c r="C2029" s="130" t="str">
        <f>IF(FN_MC!B2033="","*",FN_MC!B2033)</f>
        <v>*</v>
      </c>
      <c r="D2029" s="130" t="str">
        <f>IF(FN_MC!D2033="","*",FN_MC!D2033)</f>
        <v>*</v>
      </c>
      <c r="E2029" s="130" t="str">
        <f>IF(FN_MC!H2033="","*",FN_MC!H2033)</f>
        <v>*</v>
      </c>
      <c r="F2029" s="148" t="str">
        <f>IF(FN_MC!M2033="","*",FN_MC!M2033)</f>
        <v>*</v>
      </c>
      <c r="G2029" s="130" t="str">
        <f>IF(FN_MC!I2033="","*",FN_MC!I2033)</f>
        <v>*</v>
      </c>
      <c r="H2029" s="130" t="str">
        <f>IF(FN_MC!AB2033="","*",FN_MC!AB2033)</f>
        <v>*</v>
      </c>
      <c r="I2029" s="130" t="str">
        <f>IF(FN_MC!AC2033="","*",FN_MC!AC2033)</f>
        <v>*</v>
      </c>
      <c r="J2029" s="131" t="str">
        <f>IF(FN_MC!AA2033="","*",FN_MC!AA2033)</f>
        <v>*</v>
      </c>
      <c r="K2029" s="143" t="str">
        <f>IF(FN_MC!AD2033="","*",FN_MC!AD2033)</f>
        <v>*</v>
      </c>
    </row>
    <row r="2030" spans="2:11" hidden="1">
      <c r="B2030" s="129" t="str">
        <f>IF(FN_MC!Y2034="","*",FN_MC!Y2034)</f>
        <v>*</v>
      </c>
      <c r="C2030" s="130" t="str">
        <f>IF(FN_MC!B2034="","*",FN_MC!B2034)</f>
        <v>*</v>
      </c>
      <c r="D2030" s="130" t="str">
        <f>IF(FN_MC!D2034="","*",FN_MC!D2034)</f>
        <v>*</v>
      </c>
      <c r="E2030" s="130" t="str">
        <f>IF(FN_MC!H2034="","*",FN_MC!H2034)</f>
        <v>*</v>
      </c>
      <c r="F2030" s="148" t="str">
        <f>IF(FN_MC!M2034="","*",FN_MC!M2034)</f>
        <v>*</v>
      </c>
      <c r="G2030" s="130" t="str">
        <f>IF(FN_MC!I2034="","*",FN_MC!I2034)</f>
        <v>*</v>
      </c>
      <c r="H2030" s="130" t="str">
        <f>IF(FN_MC!AB2034="","*",FN_MC!AB2034)</f>
        <v>*</v>
      </c>
      <c r="I2030" s="130" t="str">
        <f>IF(FN_MC!AC2034="","*",FN_MC!AC2034)</f>
        <v>*</v>
      </c>
      <c r="J2030" s="131" t="str">
        <f>IF(FN_MC!AA2034="","*",FN_MC!AA2034)</f>
        <v>*</v>
      </c>
      <c r="K2030" s="143" t="str">
        <f>IF(FN_MC!AD2034="","*",FN_MC!AD2034)</f>
        <v>*</v>
      </c>
    </row>
    <row r="2031" spans="2:11" hidden="1">
      <c r="B2031" s="129" t="str">
        <f>IF(FN_MC!Y2035="","*",FN_MC!Y2035)</f>
        <v>*</v>
      </c>
      <c r="C2031" s="130" t="str">
        <f>IF(FN_MC!B2035="","*",FN_MC!B2035)</f>
        <v>*</v>
      </c>
      <c r="D2031" s="130" t="str">
        <f>IF(FN_MC!D2035="","*",FN_MC!D2035)</f>
        <v>*</v>
      </c>
      <c r="E2031" s="130" t="str">
        <f>IF(FN_MC!H2035="","*",FN_MC!H2035)</f>
        <v>*</v>
      </c>
      <c r="F2031" s="148" t="str">
        <f>IF(FN_MC!M2035="","*",FN_MC!M2035)</f>
        <v>*</v>
      </c>
      <c r="G2031" s="130" t="str">
        <f>IF(FN_MC!I2035="","*",FN_MC!I2035)</f>
        <v>*</v>
      </c>
      <c r="H2031" s="130" t="str">
        <f>IF(FN_MC!AB2035="","*",FN_MC!AB2035)</f>
        <v>*</v>
      </c>
      <c r="I2031" s="130" t="str">
        <f>IF(FN_MC!AC2035="","*",FN_MC!AC2035)</f>
        <v>*</v>
      </c>
      <c r="J2031" s="131" t="str">
        <f>IF(FN_MC!AA2035="","*",FN_MC!AA2035)</f>
        <v>*</v>
      </c>
      <c r="K2031" s="143" t="str">
        <f>IF(FN_MC!AD2035="","*",FN_MC!AD2035)</f>
        <v>*</v>
      </c>
    </row>
    <row r="2032" spans="2:11" hidden="1">
      <c r="B2032" s="129" t="str">
        <f>IF(FN_MC!Y2036="","*",FN_MC!Y2036)</f>
        <v>*</v>
      </c>
      <c r="C2032" s="130" t="str">
        <f>IF(FN_MC!B2036="","*",FN_MC!B2036)</f>
        <v>*</v>
      </c>
      <c r="D2032" s="130" t="str">
        <f>IF(FN_MC!D2036="","*",FN_MC!D2036)</f>
        <v>*</v>
      </c>
      <c r="E2032" s="130" t="str">
        <f>IF(FN_MC!H2036="","*",FN_MC!H2036)</f>
        <v>*</v>
      </c>
      <c r="F2032" s="148" t="str">
        <f>IF(FN_MC!M2036="","*",FN_MC!M2036)</f>
        <v>*</v>
      </c>
      <c r="G2032" s="130" t="str">
        <f>IF(FN_MC!I2036="","*",FN_MC!I2036)</f>
        <v>*</v>
      </c>
      <c r="H2032" s="130" t="str">
        <f>IF(FN_MC!AB2036="","*",FN_MC!AB2036)</f>
        <v>*</v>
      </c>
      <c r="I2032" s="130" t="str">
        <f>IF(FN_MC!AC2036="","*",FN_MC!AC2036)</f>
        <v>*</v>
      </c>
      <c r="J2032" s="131" t="str">
        <f>IF(FN_MC!AA2036="","*",FN_MC!AA2036)</f>
        <v>*</v>
      </c>
      <c r="K2032" s="143" t="str">
        <f>IF(FN_MC!AD2036="","*",FN_MC!AD2036)</f>
        <v>*</v>
      </c>
    </row>
    <row r="2033" spans="2:11" hidden="1">
      <c r="B2033" s="129" t="str">
        <f>IF(FN_MC!Y2037="","*",FN_MC!Y2037)</f>
        <v>*</v>
      </c>
      <c r="C2033" s="130" t="str">
        <f>IF(FN_MC!B2037="","*",FN_MC!B2037)</f>
        <v>*</v>
      </c>
      <c r="D2033" s="130" t="str">
        <f>IF(FN_MC!D2037="","*",FN_MC!D2037)</f>
        <v>*</v>
      </c>
      <c r="E2033" s="130" t="str">
        <f>IF(FN_MC!H2037="","*",FN_MC!H2037)</f>
        <v>*</v>
      </c>
      <c r="F2033" s="148" t="str">
        <f>IF(FN_MC!M2037="","*",FN_MC!M2037)</f>
        <v>*</v>
      </c>
      <c r="G2033" s="130" t="str">
        <f>IF(FN_MC!I2037="","*",FN_MC!I2037)</f>
        <v>*</v>
      </c>
      <c r="H2033" s="130" t="str">
        <f>IF(FN_MC!AB2037="","*",FN_MC!AB2037)</f>
        <v>*</v>
      </c>
      <c r="I2033" s="130" t="str">
        <f>IF(FN_MC!AC2037="","*",FN_MC!AC2037)</f>
        <v>*</v>
      </c>
      <c r="J2033" s="131" t="str">
        <f>IF(FN_MC!AA2037="","*",FN_MC!AA2037)</f>
        <v>*</v>
      </c>
      <c r="K2033" s="143" t="str">
        <f>IF(FN_MC!AD2037="","*",FN_MC!AD2037)</f>
        <v>*</v>
      </c>
    </row>
    <row r="2034" spans="2:11" hidden="1">
      <c r="B2034" s="129" t="str">
        <f>IF(FN_MC!Y2038="","*",FN_MC!Y2038)</f>
        <v>*</v>
      </c>
      <c r="C2034" s="130" t="str">
        <f>IF(FN_MC!B2038="","*",FN_MC!B2038)</f>
        <v>*</v>
      </c>
      <c r="D2034" s="130" t="str">
        <f>IF(FN_MC!D2038="","*",FN_MC!D2038)</f>
        <v>*</v>
      </c>
      <c r="E2034" s="130" t="str">
        <f>IF(FN_MC!H2038="","*",FN_MC!H2038)</f>
        <v>*</v>
      </c>
      <c r="F2034" s="148" t="str">
        <f>IF(FN_MC!M2038="","*",FN_MC!M2038)</f>
        <v>*</v>
      </c>
      <c r="G2034" s="130" t="str">
        <f>IF(FN_MC!I2038="","*",FN_MC!I2038)</f>
        <v>*</v>
      </c>
      <c r="H2034" s="130" t="str">
        <f>IF(FN_MC!AB2038="","*",FN_MC!AB2038)</f>
        <v>*</v>
      </c>
      <c r="I2034" s="130" t="str">
        <f>IF(FN_MC!AC2038="","*",FN_MC!AC2038)</f>
        <v>*</v>
      </c>
      <c r="J2034" s="131" t="str">
        <f>IF(FN_MC!AA2038="","*",FN_MC!AA2038)</f>
        <v>*</v>
      </c>
      <c r="K2034" s="143" t="str">
        <f>IF(FN_MC!AD2038="","*",FN_MC!AD2038)</f>
        <v>*</v>
      </c>
    </row>
    <row r="2035" spans="2:11" hidden="1">
      <c r="B2035" s="129" t="str">
        <f>IF(FN_MC!Y2039="","*",FN_MC!Y2039)</f>
        <v>*</v>
      </c>
      <c r="C2035" s="130" t="str">
        <f>IF(FN_MC!B2039="","*",FN_MC!B2039)</f>
        <v>*</v>
      </c>
      <c r="D2035" s="130" t="str">
        <f>IF(FN_MC!D2039="","*",FN_MC!D2039)</f>
        <v>*</v>
      </c>
      <c r="E2035" s="130" t="str">
        <f>IF(FN_MC!H2039="","*",FN_MC!H2039)</f>
        <v>*</v>
      </c>
      <c r="F2035" s="148" t="str">
        <f>IF(FN_MC!M2039="","*",FN_MC!M2039)</f>
        <v>*</v>
      </c>
      <c r="G2035" s="130" t="str">
        <f>IF(FN_MC!I2039="","*",FN_MC!I2039)</f>
        <v>*</v>
      </c>
      <c r="H2035" s="130" t="str">
        <f>IF(FN_MC!AB2039="","*",FN_MC!AB2039)</f>
        <v>*</v>
      </c>
      <c r="I2035" s="130" t="str">
        <f>IF(FN_MC!AC2039="","*",FN_MC!AC2039)</f>
        <v>*</v>
      </c>
      <c r="J2035" s="131" t="str">
        <f>IF(FN_MC!AA2039="","*",FN_MC!AA2039)</f>
        <v>*</v>
      </c>
      <c r="K2035" s="143" t="str">
        <f>IF(FN_MC!AD2039="","*",FN_MC!AD2039)</f>
        <v>*</v>
      </c>
    </row>
    <row r="2036" spans="2:11" hidden="1">
      <c r="B2036" s="129" t="str">
        <f>IF(FN_MC!Y2040="","*",FN_MC!Y2040)</f>
        <v>*</v>
      </c>
      <c r="C2036" s="130" t="str">
        <f>IF(FN_MC!B2040="","*",FN_MC!B2040)</f>
        <v>*</v>
      </c>
      <c r="D2036" s="130" t="str">
        <f>IF(FN_MC!D2040="","*",FN_MC!D2040)</f>
        <v>*</v>
      </c>
      <c r="E2036" s="130" t="str">
        <f>IF(FN_MC!H2040="","*",FN_MC!H2040)</f>
        <v>*</v>
      </c>
      <c r="F2036" s="148" t="str">
        <f>IF(FN_MC!M2040="","*",FN_MC!M2040)</f>
        <v>*</v>
      </c>
      <c r="G2036" s="130" t="str">
        <f>IF(FN_MC!I2040="","*",FN_MC!I2040)</f>
        <v>*</v>
      </c>
      <c r="H2036" s="130" t="str">
        <f>IF(FN_MC!AB2040="","*",FN_MC!AB2040)</f>
        <v>*</v>
      </c>
      <c r="I2036" s="130" t="str">
        <f>IF(FN_MC!AC2040="","*",FN_MC!AC2040)</f>
        <v>*</v>
      </c>
      <c r="J2036" s="131" t="str">
        <f>IF(FN_MC!AA2040="","*",FN_MC!AA2040)</f>
        <v>*</v>
      </c>
      <c r="K2036" s="143" t="str">
        <f>IF(FN_MC!AD2040="","*",FN_MC!AD2040)</f>
        <v>*</v>
      </c>
    </row>
    <row r="2037" spans="2:11" hidden="1">
      <c r="B2037" s="129" t="str">
        <f>IF(FN_MC!Y2041="","*",FN_MC!Y2041)</f>
        <v>*</v>
      </c>
      <c r="C2037" s="130" t="str">
        <f>IF(FN_MC!B2041="","*",FN_MC!B2041)</f>
        <v>*</v>
      </c>
      <c r="D2037" s="130" t="str">
        <f>IF(FN_MC!D2041="","*",FN_MC!D2041)</f>
        <v>*</v>
      </c>
      <c r="E2037" s="130" t="str">
        <f>IF(FN_MC!H2041="","*",FN_MC!H2041)</f>
        <v>*</v>
      </c>
      <c r="F2037" s="148" t="str">
        <f>IF(FN_MC!M2041="","*",FN_MC!M2041)</f>
        <v>*</v>
      </c>
      <c r="G2037" s="130" t="str">
        <f>IF(FN_MC!I2041="","*",FN_MC!I2041)</f>
        <v>*</v>
      </c>
      <c r="H2037" s="130" t="str">
        <f>IF(FN_MC!AB2041="","*",FN_MC!AB2041)</f>
        <v>*</v>
      </c>
      <c r="I2037" s="130" t="str">
        <f>IF(FN_MC!AC2041="","*",FN_MC!AC2041)</f>
        <v>*</v>
      </c>
      <c r="J2037" s="131" t="str">
        <f>IF(FN_MC!AA2041="","*",FN_MC!AA2041)</f>
        <v>*</v>
      </c>
      <c r="K2037" s="143" t="str">
        <f>IF(FN_MC!AD2041="","*",FN_MC!AD2041)</f>
        <v>*</v>
      </c>
    </row>
    <row r="2038" spans="2:11" hidden="1">
      <c r="B2038" s="129" t="str">
        <f>IF(FN_MC!Y2042="","*",FN_MC!Y2042)</f>
        <v>*</v>
      </c>
      <c r="C2038" s="130" t="str">
        <f>IF(FN_MC!B2042="","*",FN_MC!B2042)</f>
        <v>*</v>
      </c>
      <c r="D2038" s="130" t="str">
        <f>IF(FN_MC!D2042="","*",FN_MC!D2042)</f>
        <v>*</v>
      </c>
      <c r="E2038" s="130" t="str">
        <f>IF(FN_MC!H2042="","*",FN_MC!H2042)</f>
        <v>*</v>
      </c>
      <c r="F2038" s="148" t="str">
        <f>IF(FN_MC!M2042="","*",FN_MC!M2042)</f>
        <v>*</v>
      </c>
      <c r="G2038" s="130" t="str">
        <f>IF(FN_MC!I2042="","*",FN_MC!I2042)</f>
        <v>*</v>
      </c>
      <c r="H2038" s="130" t="str">
        <f>IF(FN_MC!AB2042="","*",FN_MC!AB2042)</f>
        <v>*</v>
      </c>
      <c r="I2038" s="130" t="str">
        <f>IF(FN_MC!AC2042="","*",FN_MC!AC2042)</f>
        <v>*</v>
      </c>
      <c r="J2038" s="131" t="str">
        <f>IF(FN_MC!AA2042="","*",FN_MC!AA2042)</f>
        <v>*</v>
      </c>
      <c r="K2038" s="143" t="str">
        <f>IF(FN_MC!AD2042="","*",FN_MC!AD2042)</f>
        <v>*</v>
      </c>
    </row>
    <row r="2039" spans="2:11" hidden="1">
      <c r="B2039" s="129" t="str">
        <f>IF(FN_MC!Y2043="","*",FN_MC!Y2043)</f>
        <v>*</v>
      </c>
      <c r="C2039" s="130" t="str">
        <f>IF(FN_MC!B2043="","*",FN_MC!B2043)</f>
        <v>*</v>
      </c>
      <c r="D2039" s="130" t="str">
        <f>IF(FN_MC!D2043="","*",FN_MC!D2043)</f>
        <v>*</v>
      </c>
      <c r="E2039" s="130" t="str">
        <f>IF(FN_MC!H2043="","*",FN_MC!H2043)</f>
        <v>*</v>
      </c>
      <c r="F2039" s="148" t="str">
        <f>IF(FN_MC!M2043="","*",FN_MC!M2043)</f>
        <v>*</v>
      </c>
      <c r="G2039" s="130" t="str">
        <f>IF(FN_MC!I2043="","*",FN_MC!I2043)</f>
        <v>*</v>
      </c>
      <c r="H2039" s="130" t="str">
        <f>IF(FN_MC!AB2043="","*",FN_MC!AB2043)</f>
        <v>*</v>
      </c>
      <c r="I2039" s="130" t="str">
        <f>IF(FN_MC!AC2043="","*",FN_MC!AC2043)</f>
        <v>*</v>
      </c>
      <c r="J2039" s="131" t="str">
        <f>IF(FN_MC!AA2043="","*",FN_MC!AA2043)</f>
        <v>*</v>
      </c>
      <c r="K2039" s="143" t="str">
        <f>IF(FN_MC!AD2043="","*",FN_MC!AD2043)</f>
        <v>*</v>
      </c>
    </row>
    <row r="2040" spans="2:11" hidden="1">
      <c r="B2040" s="129" t="str">
        <f>IF(FN_MC!Y2044="","*",FN_MC!Y2044)</f>
        <v>*</v>
      </c>
      <c r="C2040" s="130" t="str">
        <f>IF(FN_MC!B2044="","*",FN_MC!B2044)</f>
        <v>*</v>
      </c>
      <c r="D2040" s="130" t="str">
        <f>IF(FN_MC!D2044="","*",FN_MC!D2044)</f>
        <v>*</v>
      </c>
      <c r="E2040" s="130" t="str">
        <f>IF(FN_MC!H2044="","*",FN_MC!H2044)</f>
        <v>*</v>
      </c>
      <c r="F2040" s="148" t="str">
        <f>IF(FN_MC!M2044="","*",FN_MC!M2044)</f>
        <v>*</v>
      </c>
      <c r="G2040" s="130" t="str">
        <f>IF(FN_MC!I2044="","*",FN_MC!I2044)</f>
        <v>*</v>
      </c>
      <c r="H2040" s="130" t="str">
        <f>IF(FN_MC!AB2044="","*",FN_MC!AB2044)</f>
        <v>*</v>
      </c>
      <c r="I2040" s="130" t="str">
        <f>IF(FN_MC!AC2044="","*",FN_MC!AC2044)</f>
        <v>*</v>
      </c>
      <c r="J2040" s="131" t="str">
        <f>IF(FN_MC!AA2044="","*",FN_MC!AA2044)</f>
        <v>*</v>
      </c>
      <c r="K2040" s="143" t="str">
        <f>IF(FN_MC!AD2044="","*",FN_MC!AD2044)</f>
        <v>*</v>
      </c>
    </row>
    <row r="2041" spans="2:11" hidden="1">
      <c r="B2041" s="129" t="str">
        <f>IF(FN_MC!Y2045="","*",FN_MC!Y2045)</f>
        <v>*</v>
      </c>
      <c r="C2041" s="130" t="str">
        <f>IF(FN_MC!B2045="","*",FN_MC!B2045)</f>
        <v>*</v>
      </c>
      <c r="D2041" s="130" t="str">
        <f>IF(FN_MC!D2045="","*",FN_MC!D2045)</f>
        <v>*</v>
      </c>
      <c r="E2041" s="130" t="str">
        <f>IF(FN_MC!H2045="","*",FN_MC!H2045)</f>
        <v>*</v>
      </c>
      <c r="F2041" s="148" t="str">
        <f>IF(FN_MC!M2045="","*",FN_MC!M2045)</f>
        <v>*</v>
      </c>
      <c r="G2041" s="130" t="str">
        <f>IF(FN_MC!I2045="","*",FN_MC!I2045)</f>
        <v>*</v>
      </c>
      <c r="H2041" s="130" t="str">
        <f>IF(FN_MC!AB2045="","*",FN_MC!AB2045)</f>
        <v>*</v>
      </c>
      <c r="I2041" s="130" t="str">
        <f>IF(FN_MC!AC2045="","*",FN_MC!AC2045)</f>
        <v>*</v>
      </c>
      <c r="J2041" s="131" t="str">
        <f>IF(FN_MC!AA2045="","*",FN_MC!AA2045)</f>
        <v>*</v>
      </c>
      <c r="K2041" s="143" t="str">
        <f>IF(FN_MC!AD2045="","*",FN_MC!AD2045)</f>
        <v>*</v>
      </c>
    </row>
    <row r="2042" spans="2:11" hidden="1">
      <c r="B2042" s="129" t="str">
        <f>IF(FN_MC!Y2046="","*",FN_MC!Y2046)</f>
        <v>*</v>
      </c>
      <c r="C2042" s="130" t="str">
        <f>IF(FN_MC!B2046="","*",FN_MC!B2046)</f>
        <v>*</v>
      </c>
      <c r="D2042" s="130" t="str">
        <f>IF(FN_MC!D2046="","*",FN_MC!D2046)</f>
        <v>*</v>
      </c>
      <c r="E2042" s="130" t="str">
        <f>IF(FN_MC!H2046="","*",FN_MC!H2046)</f>
        <v>*</v>
      </c>
      <c r="F2042" s="148" t="str">
        <f>IF(FN_MC!M2046="","*",FN_MC!M2046)</f>
        <v>*</v>
      </c>
      <c r="G2042" s="130" t="str">
        <f>IF(FN_MC!I2046="","*",FN_MC!I2046)</f>
        <v>*</v>
      </c>
      <c r="H2042" s="130" t="str">
        <f>IF(FN_MC!AB2046="","*",FN_MC!AB2046)</f>
        <v>*</v>
      </c>
      <c r="I2042" s="130" t="str">
        <f>IF(FN_MC!AC2046="","*",FN_MC!AC2046)</f>
        <v>*</v>
      </c>
      <c r="J2042" s="131" t="str">
        <f>IF(FN_MC!AA2046="","*",FN_MC!AA2046)</f>
        <v>*</v>
      </c>
      <c r="K2042" s="143" t="str">
        <f>IF(FN_MC!AD2046="","*",FN_MC!AD2046)</f>
        <v>*</v>
      </c>
    </row>
    <row r="2043" spans="2:11" hidden="1">
      <c r="B2043" s="129" t="str">
        <f>IF(FN_MC!Y2047="","*",FN_MC!Y2047)</f>
        <v>*</v>
      </c>
      <c r="C2043" s="130" t="str">
        <f>IF(FN_MC!B2047="","*",FN_MC!B2047)</f>
        <v>*</v>
      </c>
      <c r="D2043" s="130" t="str">
        <f>IF(FN_MC!D2047="","*",FN_MC!D2047)</f>
        <v>*</v>
      </c>
      <c r="E2043" s="130" t="str">
        <f>IF(FN_MC!H2047="","*",FN_MC!H2047)</f>
        <v>*</v>
      </c>
      <c r="F2043" s="148" t="str">
        <f>IF(FN_MC!M2047="","*",FN_MC!M2047)</f>
        <v>*</v>
      </c>
      <c r="G2043" s="130" t="str">
        <f>IF(FN_MC!I2047="","*",FN_MC!I2047)</f>
        <v>*</v>
      </c>
      <c r="H2043" s="130" t="str">
        <f>IF(FN_MC!AB2047="","*",FN_MC!AB2047)</f>
        <v>*</v>
      </c>
      <c r="I2043" s="130" t="str">
        <f>IF(FN_MC!AC2047="","*",FN_MC!AC2047)</f>
        <v>*</v>
      </c>
      <c r="J2043" s="131" t="str">
        <f>IF(FN_MC!AA2047="","*",FN_MC!AA2047)</f>
        <v>*</v>
      </c>
      <c r="K2043" s="143" t="str">
        <f>IF(FN_MC!AD2047="","*",FN_MC!AD2047)</f>
        <v>*</v>
      </c>
    </row>
    <row r="2044" spans="2:11" hidden="1">
      <c r="B2044" s="129" t="str">
        <f>IF(FN_MC!Y2048="","*",FN_MC!Y2048)</f>
        <v>*</v>
      </c>
      <c r="C2044" s="130" t="str">
        <f>IF(FN_MC!B2048="","*",FN_MC!B2048)</f>
        <v>*</v>
      </c>
      <c r="D2044" s="130" t="str">
        <f>IF(FN_MC!D2048="","*",FN_MC!D2048)</f>
        <v>*</v>
      </c>
      <c r="E2044" s="130" t="str">
        <f>IF(FN_MC!H2048="","*",FN_MC!H2048)</f>
        <v>*</v>
      </c>
      <c r="F2044" s="148" t="str">
        <f>IF(FN_MC!M2048="","*",FN_MC!M2048)</f>
        <v>*</v>
      </c>
      <c r="G2044" s="130" t="str">
        <f>IF(FN_MC!I2048="","*",FN_MC!I2048)</f>
        <v>*</v>
      </c>
      <c r="H2044" s="130" t="str">
        <f>IF(FN_MC!AB2048="","*",FN_MC!AB2048)</f>
        <v>*</v>
      </c>
      <c r="I2044" s="130" t="str">
        <f>IF(FN_MC!AC2048="","*",FN_MC!AC2048)</f>
        <v>*</v>
      </c>
      <c r="J2044" s="131" t="str">
        <f>IF(FN_MC!AA2048="","*",FN_MC!AA2048)</f>
        <v>*</v>
      </c>
      <c r="K2044" s="143" t="str">
        <f>IF(FN_MC!AD2048="","*",FN_MC!AD2048)</f>
        <v>*</v>
      </c>
    </row>
    <row r="2045" spans="2:11" hidden="1">
      <c r="B2045" s="129" t="str">
        <f>IF(FN_MC!Y2049="","*",FN_MC!Y2049)</f>
        <v>*</v>
      </c>
      <c r="C2045" s="130" t="str">
        <f>IF(FN_MC!B2049="","*",FN_MC!B2049)</f>
        <v>*</v>
      </c>
      <c r="D2045" s="130" t="str">
        <f>IF(FN_MC!D2049="","*",FN_MC!D2049)</f>
        <v>*</v>
      </c>
      <c r="E2045" s="130" t="str">
        <f>IF(FN_MC!H2049="","*",FN_MC!H2049)</f>
        <v>*</v>
      </c>
      <c r="F2045" s="148" t="str">
        <f>IF(FN_MC!M2049="","*",FN_MC!M2049)</f>
        <v>*</v>
      </c>
      <c r="G2045" s="130" t="str">
        <f>IF(FN_MC!I2049="","*",FN_MC!I2049)</f>
        <v>*</v>
      </c>
      <c r="H2045" s="130" t="str">
        <f>IF(FN_MC!AB2049="","*",FN_MC!AB2049)</f>
        <v>*</v>
      </c>
      <c r="I2045" s="130" t="str">
        <f>IF(FN_MC!AC2049="","*",FN_MC!AC2049)</f>
        <v>*</v>
      </c>
      <c r="J2045" s="131" t="str">
        <f>IF(FN_MC!AA2049="","*",FN_MC!AA2049)</f>
        <v>*</v>
      </c>
      <c r="K2045" s="143" t="str">
        <f>IF(FN_MC!AD2049="","*",FN_MC!AD2049)</f>
        <v>*</v>
      </c>
    </row>
    <row r="2046" spans="2:11" hidden="1">
      <c r="B2046" s="129" t="str">
        <f>IF(FN_MC!Y2050="","*",FN_MC!Y2050)</f>
        <v>*</v>
      </c>
      <c r="C2046" s="130" t="str">
        <f>IF(FN_MC!B2050="","*",FN_MC!B2050)</f>
        <v>*</v>
      </c>
      <c r="D2046" s="130" t="str">
        <f>IF(FN_MC!D2050="","*",FN_MC!D2050)</f>
        <v>*</v>
      </c>
      <c r="E2046" s="130" t="str">
        <f>IF(FN_MC!H2050="","*",FN_MC!H2050)</f>
        <v>*</v>
      </c>
      <c r="F2046" s="148" t="str">
        <f>IF(FN_MC!M2050="","*",FN_MC!M2050)</f>
        <v>*</v>
      </c>
      <c r="G2046" s="130" t="str">
        <f>IF(FN_MC!I2050="","*",FN_MC!I2050)</f>
        <v>*</v>
      </c>
      <c r="H2046" s="130" t="str">
        <f>IF(FN_MC!AB2050="","*",FN_MC!AB2050)</f>
        <v>*</v>
      </c>
      <c r="I2046" s="130" t="str">
        <f>IF(FN_MC!AC2050="","*",FN_MC!AC2050)</f>
        <v>*</v>
      </c>
      <c r="J2046" s="131" t="str">
        <f>IF(FN_MC!AA2050="","*",FN_MC!AA2050)</f>
        <v>*</v>
      </c>
      <c r="K2046" s="143" t="str">
        <f>IF(FN_MC!AD2050="","*",FN_MC!AD2050)</f>
        <v>*</v>
      </c>
    </row>
    <row r="2047" spans="2:11" hidden="1">
      <c r="B2047" s="129" t="str">
        <f>IF(FN_MC!Y2051="","*",FN_MC!Y2051)</f>
        <v>*</v>
      </c>
      <c r="C2047" s="130" t="str">
        <f>IF(FN_MC!B2051="","*",FN_MC!B2051)</f>
        <v>*</v>
      </c>
      <c r="D2047" s="130" t="str">
        <f>IF(FN_MC!D2051="","*",FN_MC!D2051)</f>
        <v>*</v>
      </c>
      <c r="E2047" s="130" t="str">
        <f>IF(FN_MC!H2051="","*",FN_MC!H2051)</f>
        <v>*</v>
      </c>
      <c r="F2047" s="148" t="str">
        <f>IF(FN_MC!M2051="","*",FN_MC!M2051)</f>
        <v>*</v>
      </c>
      <c r="G2047" s="130" t="str">
        <f>IF(FN_MC!I2051="","*",FN_MC!I2051)</f>
        <v>*</v>
      </c>
      <c r="H2047" s="130" t="str">
        <f>IF(FN_MC!AB2051="","*",FN_MC!AB2051)</f>
        <v>*</v>
      </c>
      <c r="I2047" s="130" t="str">
        <f>IF(FN_MC!AC2051="","*",FN_MC!AC2051)</f>
        <v>*</v>
      </c>
      <c r="J2047" s="131" t="str">
        <f>IF(FN_MC!AA2051="","*",FN_MC!AA2051)</f>
        <v>*</v>
      </c>
      <c r="K2047" s="143" t="str">
        <f>IF(FN_MC!AD2051="","*",FN_MC!AD2051)</f>
        <v>*</v>
      </c>
    </row>
    <row r="2048" spans="2:11" hidden="1">
      <c r="B2048" s="129" t="str">
        <f>IF(FN_MC!Y2052="","*",FN_MC!Y2052)</f>
        <v>*</v>
      </c>
      <c r="C2048" s="130" t="str">
        <f>IF(FN_MC!B2052="","*",FN_MC!B2052)</f>
        <v>*</v>
      </c>
      <c r="D2048" s="130" t="str">
        <f>IF(FN_MC!D2052="","*",FN_MC!D2052)</f>
        <v>*</v>
      </c>
      <c r="E2048" s="130" t="str">
        <f>IF(FN_MC!H2052="","*",FN_MC!H2052)</f>
        <v>*</v>
      </c>
      <c r="F2048" s="148" t="str">
        <f>IF(FN_MC!M2052="","*",FN_MC!M2052)</f>
        <v>*</v>
      </c>
      <c r="G2048" s="130" t="str">
        <f>IF(FN_MC!I2052="","*",FN_MC!I2052)</f>
        <v>*</v>
      </c>
      <c r="H2048" s="130" t="str">
        <f>IF(FN_MC!AB2052="","*",FN_MC!AB2052)</f>
        <v>*</v>
      </c>
      <c r="I2048" s="130" t="str">
        <f>IF(FN_MC!AC2052="","*",FN_MC!AC2052)</f>
        <v>*</v>
      </c>
      <c r="J2048" s="131" t="str">
        <f>IF(FN_MC!AA2052="","*",FN_MC!AA2052)</f>
        <v>*</v>
      </c>
      <c r="K2048" s="143" t="str">
        <f>IF(FN_MC!AD2052="","*",FN_MC!AD2052)</f>
        <v>*</v>
      </c>
    </row>
    <row r="2049" spans="2:11" hidden="1">
      <c r="B2049" s="129" t="str">
        <f>IF(FN_MC!Y2053="","*",FN_MC!Y2053)</f>
        <v>*</v>
      </c>
      <c r="C2049" s="130" t="str">
        <f>IF(FN_MC!B2053="","*",FN_MC!B2053)</f>
        <v>*</v>
      </c>
      <c r="D2049" s="130" t="str">
        <f>IF(FN_MC!D2053="","*",FN_MC!D2053)</f>
        <v>*</v>
      </c>
      <c r="E2049" s="130" t="str">
        <f>IF(FN_MC!H2053="","*",FN_MC!H2053)</f>
        <v>*</v>
      </c>
      <c r="F2049" s="148" t="str">
        <f>IF(FN_MC!M2053="","*",FN_MC!M2053)</f>
        <v>*</v>
      </c>
      <c r="G2049" s="130" t="str">
        <f>IF(FN_MC!I2053="","*",FN_MC!I2053)</f>
        <v>*</v>
      </c>
      <c r="H2049" s="130" t="str">
        <f>IF(FN_MC!AB2053="","*",FN_MC!AB2053)</f>
        <v>*</v>
      </c>
      <c r="I2049" s="130" t="str">
        <f>IF(FN_MC!AC2053="","*",FN_MC!AC2053)</f>
        <v>*</v>
      </c>
      <c r="J2049" s="131" t="str">
        <f>IF(FN_MC!AA2053="","*",FN_MC!AA2053)</f>
        <v>*</v>
      </c>
      <c r="K2049" s="143" t="str">
        <f>IF(FN_MC!AD2053="","*",FN_MC!AD2053)</f>
        <v>*</v>
      </c>
    </row>
    <row r="2050" spans="2:11" hidden="1">
      <c r="B2050" s="129" t="str">
        <f>IF(FN_MC!Y2054="","*",FN_MC!Y2054)</f>
        <v>*</v>
      </c>
      <c r="C2050" s="130" t="str">
        <f>IF(FN_MC!B2054="","*",FN_MC!B2054)</f>
        <v>*</v>
      </c>
      <c r="D2050" s="130" t="str">
        <f>IF(FN_MC!D2054="","*",FN_MC!D2054)</f>
        <v>*</v>
      </c>
      <c r="E2050" s="130" t="str">
        <f>IF(FN_MC!H2054="","*",FN_MC!H2054)</f>
        <v>*</v>
      </c>
      <c r="F2050" s="148" t="str">
        <f>IF(FN_MC!M2054="","*",FN_MC!M2054)</f>
        <v>*</v>
      </c>
      <c r="G2050" s="130" t="str">
        <f>IF(FN_MC!I2054="","*",FN_MC!I2054)</f>
        <v>*</v>
      </c>
      <c r="H2050" s="130" t="str">
        <f>IF(FN_MC!AB2054="","*",FN_MC!AB2054)</f>
        <v>*</v>
      </c>
      <c r="I2050" s="130" t="str">
        <f>IF(FN_MC!AC2054="","*",FN_MC!AC2054)</f>
        <v>*</v>
      </c>
      <c r="J2050" s="131" t="str">
        <f>IF(FN_MC!AA2054="","*",FN_MC!AA2054)</f>
        <v>*</v>
      </c>
      <c r="K2050" s="143" t="str">
        <f>IF(FN_MC!AD2054="","*",FN_MC!AD2054)</f>
        <v>*</v>
      </c>
    </row>
    <row r="2051" spans="2:11" hidden="1">
      <c r="B2051" s="129" t="str">
        <f>IF(FN_MC!Y2055="","*",FN_MC!Y2055)</f>
        <v>*</v>
      </c>
      <c r="C2051" s="130" t="str">
        <f>IF(FN_MC!B2055="","*",FN_MC!B2055)</f>
        <v>*</v>
      </c>
      <c r="D2051" s="130" t="str">
        <f>IF(FN_MC!D2055="","*",FN_MC!D2055)</f>
        <v>*</v>
      </c>
      <c r="E2051" s="130" t="str">
        <f>IF(FN_MC!H2055="","*",FN_MC!H2055)</f>
        <v>*</v>
      </c>
      <c r="F2051" s="148" t="str">
        <f>IF(FN_MC!M2055="","*",FN_MC!M2055)</f>
        <v>*</v>
      </c>
      <c r="G2051" s="130" t="str">
        <f>IF(FN_MC!I2055="","*",FN_MC!I2055)</f>
        <v>*</v>
      </c>
      <c r="H2051" s="130" t="str">
        <f>IF(FN_MC!AB2055="","*",FN_MC!AB2055)</f>
        <v>*</v>
      </c>
      <c r="I2051" s="130" t="str">
        <f>IF(FN_MC!AC2055="","*",FN_MC!AC2055)</f>
        <v>*</v>
      </c>
      <c r="J2051" s="131" t="str">
        <f>IF(FN_MC!AA2055="","*",FN_MC!AA2055)</f>
        <v>*</v>
      </c>
      <c r="K2051" s="143" t="str">
        <f>IF(FN_MC!AD2055="","*",FN_MC!AD2055)</f>
        <v>*</v>
      </c>
    </row>
    <row r="2052" spans="2:11" hidden="1">
      <c r="B2052" s="129" t="str">
        <f>IF(FN_MC!Y2056="","*",FN_MC!Y2056)</f>
        <v>*</v>
      </c>
      <c r="C2052" s="130" t="str">
        <f>IF(FN_MC!B2056="","*",FN_MC!B2056)</f>
        <v>*</v>
      </c>
      <c r="D2052" s="130" t="str">
        <f>IF(FN_MC!D2056="","*",FN_MC!D2056)</f>
        <v>*</v>
      </c>
      <c r="E2052" s="130" t="str">
        <f>IF(FN_MC!H2056="","*",FN_MC!H2056)</f>
        <v>*</v>
      </c>
      <c r="F2052" s="148" t="str">
        <f>IF(FN_MC!M2056="","*",FN_MC!M2056)</f>
        <v>*</v>
      </c>
      <c r="G2052" s="130" t="str">
        <f>IF(FN_MC!I2056="","*",FN_MC!I2056)</f>
        <v>*</v>
      </c>
      <c r="H2052" s="130" t="str">
        <f>IF(FN_MC!AB2056="","*",FN_MC!AB2056)</f>
        <v>*</v>
      </c>
      <c r="I2052" s="130" t="str">
        <f>IF(FN_MC!AC2056="","*",FN_MC!AC2056)</f>
        <v>*</v>
      </c>
      <c r="J2052" s="131" t="str">
        <f>IF(FN_MC!AA2056="","*",FN_MC!AA2056)</f>
        <v>*</v>
      </c>
      <c r="K2052" s="143" t="str">
        <f>IF(FN_MC!AD2056="","*",FN_MC!AD2056)</f>
        <v>*</v>
      </c>
    </row>
    <row r="2053" spans="2:11" hidden="1">
      <c r="B2053" s="129" t="str">
        <f>IF(FN_MC!Y2057="","*",FN_MC!Y2057)</f>
        <v>*</v>
      </c>
      <c r="C2053" s="130" t="str">
        <f>IF(FN_MC!B2057="","*",FN_MC!B2057)</f>
        <v>*</v>
      </c>
      <c r="D2053" s="130" t="str">
        <f>IF(FN_MC!D2057="","*",FN_MC!D2057)</f>
        <v>*</v>
      </c>
      <c r="E2053" s="130" t="str">
        <f>IF(FN_MC!H2057="","*",FN_MC!H2057)</f>
        <v>*</v>
      </c>
      <c r="F2053" s="148" t="str">
        <f>IF(FN_MC!M2057="","*",FN_MC!M2057)</f>
        <v>*</v>
      </c>
      <c r="G2053" s="130" t="str">
        <f>IF(FN_MC!I2057="","*",FN_MC!I2057)</f>
        <v>*</v>
      </c>
      <c r="H2053" s="130" t="str">
        <f>IF(FN_MC!AB2057="","*",FN_MC!AB2057)</f>
        <v>*</v>
      </c>
      <c r="I2053" s="130" t="str">
        <f>IF(FN_MC!AC2057="","*",FN_MC!AC2057)</f>
        <v>*</v>
      </c>
      <c r="J2053" s="131" t="str">
        <f>IF(FN_MC!AA2057="","*",FN_MC!AA2057)</f>
        <v>*</v>
      </c>
      <c r="K2053" s="143" t="str">
        <f>IF(FN_MC!AD2057="","*",FN_MC!AD2057)</f>
        <v>*</v>
      </c>
    </row>
    <row r="2054" spans="2:11" hidden="1">
      <c r="B2054" s="129" t="str">
        <f>IF(FN_MC!Y2058="","*",FN_MC!Y2058)</f>
        <v>*</v>
      </c>
      <c r="C2054" s="130" t="str">
        <f>IF(FN_MC!B2058="","*",FN_MC!B2058)</f>
        <v>*</v>
      </c>
      <c r="D2054" s="130" t="str">
        <f>IF(FN_MC!D2058="","*",FN_MC!D2058)</f>
        <v>*</v>
      </c>
      <c r="E2054" s="130" t="str">
        <f>IF(FN_MC!H2058="","*",FN_MC!H2058)</f>
        <v>*</v>
      </c>
      <c r="F2054" s="148" t="str">
        <f>IF(FN_MC!M2058="","*",FN_MC!M2058)</f>
        <v>*</v>
      </c>
      <c r="G2054" s="130" t="str">
        <f>IF(FN_MC!I2058="","*",FN_MC!I2058)</f>
        <v>*</v>
      </c>
      <c r="H2054" s="130" t="str">
        <f>IF(FN_MC!AB2058="","*",FN_MC!AB2058)</f>
        <v>*</v>
      </c>
      <c r="I2054" s="130" t="str">
        <f>IF(FN_MC!AC2058="","*",FN_MC!AC2058)</f>
        <v>*</v>
      </c>
      <c r="J2054" s="131" t="str">
        <f>IF(FN_MC!AA2058="","*",FN_MC!AA2058)</f>
        <v>*</v>
      </c>
      <c r="K2054" s="143" t="str">
        <f>IF(FN_MC!AD2058="","*",FN_MC!AD2058)</f>
        <v>*</v>
      </c>
    </row>
    <row r="2055" spans="2:11" hidden="1">
      <c r="B2055" s="129" t="str">
        <f>IF(FN_MC!Y2059="","*",FN_MC!Y2059)</f>
        <v>*</v>
      </c>
      <c r="C2055" s="130" t="str">
        <f>IF(FN_MC!B2059="","*",FN_MC!B2059)</f>
        <v>*</v>
      </c>
      <c r="D2055" s="130" t="str">
        <f>IF(FN_MC!D2059="","*",FN_MC!D2059)</f>
        <v>*</v>
      </c>
      <c r="E2055" s="130" t="str">
        <f>IF(FN_MC!H2059="","*",FN_MC!H2059)</f>
        <v>*</v>
      </c>
      <c r="F2055" s="148" t="str">
        <f>IF(FN_MC!M2059="","*",FN_MC!M2059)</f>
        <v>*</v>
      </c>
      <c r="G2055" s="130" t="str">
        <f>IF(FN_MC!I2059="","*",FN_MC!I2059)</f>
        <v>*</v>
      </c>
      <c r="H2055" s="130" t="str">
        <f>IF(FN_MC!AB2059="","*",FN_MC!AB2059)</f>
        <v>*</v>
      </c>
      <c r="I2055" s="130" t="str">
        <f>IF(FN_MC!AC2059="","*",FN_MC!AC2059)</f>
        <v>*</v>
      </c>
      <c r="J2055" s="131" t="str">
        <f>IF(FN_MC!AA2059="","*",FN_MC!AA2059)</f>
        <v>*</v>
      </c>
      <c r="K2055" s="143" t="str">
        <f>IF(FN_MC!AD2059="","*",FN_MC!AD2059)</f>
        <v>*</v>
      </c>
    </row>
    <row r="2056" spans="2:11" hidden="1">
      <c r="B2056" s="129" t="str">
        <f>IF(FN_MC!Y2060="","*",FN_MC!Y2060)</f>
        <v>*</v>
      </c>
      <c r="C2056" s="130" t="str">
        <f>IF(FN_MC!B2060="","*",FN_MC!B2060)</f>
        <v>*</v>
      </c>
      <c r="D2056" s="130" t="str">
        <f>IF(FN_MC!D2060="","*",FN_MC!D2060)</f>
        <v>*</v>
      </c>
      <c r="E2056" s="130" t="str">
        <f>IF(FN_MC!H2060="","*",FN_MC!H2060)</f>
        <v>*</v>
      </c>
      <c r="F2056" s="148" t="str">
        <f>IF(FN_MC!M2060="","*",FN_MC!M2060)</f>
        <v>*</v>
      </c>
      <c r="G2056" s="130" t="str">
        <f>IF(FN_MC!I2060="","*",FN_MC!I2060)</f>
        <v>*</v>
      </c>
      <c r="H2056" s="130" t="str">
        <f>IF(FN_MC!AB2060="","*",FN_MC!AB2060)</f>
        <v>*</v>
      </c>
      <c r="I2056" s="130" t="str">
        <f>IF(FN_MC!AC2060="","*",FN_MC!AC2060)</f>
        <v>*</v>
      </c>
      <c r="J2056" s="131" t="str">
        <f>IF(FN_MC!AA2060="","*",FN_MC!AA2060)</f>
        <v>*</v>
      </c>
      <c r="K2056" s="143" t="str">
        <f>IF(FN_MC!AD2060="","*",FN_MC!AD2060)</f>
        <v>*</v>
      </c>
    </row>
    <row r="2057" spans="2:11" hidden="1">
      <c r="B2057" s="129" t="str">
        <f>IF(FN_MC!Y2061="","*",FN_MC!Y2061)</f>
        <v>*</v>
      </c>
      <c r="C2057" s="130" t="str">
        <f>IF(FN_MC!B2061="","*",FN_MC!B2061)</f>
        <v>*</v>
      </c>
      <c r="D2057" s="130" t="str">
        <f>IF(FN_MC!D2061="","*",FN_MC!D2061)</f>
        <v>*</v>
      </c>
      <c r="E2057" s="130" t="str">
        <f>IF(FN_MC!H2061="","*",FN_MC!H2061)</f>
        <v>*</v>
      </c>
      <c r="F2057" s="148" t="str">
        <f>IF(FN_MC!M2061="","*",FN_MC!M2061)</f>
        <v>*</v>
      </c>
      <c r="G2057" s="130" t="str">
        <f>IF(FN_MC!I2061="","*",FN_MC!I2061)</f>
        <v>*</v>
      </c>
      <c r="H2057" s="130" t="str">
        <f>IF(FN_MC!AB2061="","*",FN_MC!AB2061)</f>
        <v>*</v>
      </c>
      <c r="I2057" s="130" t="str">
        <f>IF(FN_MC!AC2061="","*",FN_MC!AC2061)</f>
        <v>*</v>
      </c>
      <c r="J2057" s="131" t="str">
        <f>IF(FN_MC!AA2061="","*",FN_MC!AA2061)</f>
        <v>*</v>
      </c>
      <c r="K2057" s="143" t="str">
        <f>IF(FN_MC!AD2061="","*",FN_MC!AD2061)</f>
        <v>*</v>
      </c>
    </row>
    <row r="2058" spans="2:11" hidden="1">
      <c r="B2058" s="129" t="str">
        <f>IF(FN_MC!Y2062="","*",FN_MC!Y2062)</f>
        <v>*</v>
      </c>
      <c r="C2058" s="130" t="str">
        <f>IF(FN_MC!B2062="","*",FN_MC!B2062)</f>
        <v>*</v>
      </c>
      <c r="D2058" s="130" t="str">
        <f>IF(FN_MC!D2062="","*",FN_MC!D2062)</f>
        <v>*</v>
      </c>
      <c r="E2058" s="130" t="str">
        <f>IF(FN_MC!H2062="","*",FN_MC!H2062)</f>
        <v>*</v>
      </c>
      <c r="F2058" s="148" t="str">
        <f>IF(FN_MC!M2062="","*",FN_MC!M2062)</f>
        <v>*</v>
      </c>
      <c r="G2058" s="130" t="str">
        <f>IF(FN_MC!I2062="","*",FN_MC!I2062)</f>
        <v>*</v>
      </c>
      <c r="H2058" s="130" t="str">
        <f>IF(FN_MC!AB2062="","*",FN_MC!AB2062)</f>
        <v>*</v>
      </c>
      <c r="I2058" s="130" t="str">
        <f>IF(FN_MC!AC2062="","*",FN_MC!AC2062)</f>
        <v>*</v>
      </c>
      <c r="J2058" s="131" t="str">
        <f>IF(FN_MC!AA2062="","*",FN_MC!AA2062)</f>
        <v>*</v>
      </c>
      <c r="K2058" s="143" t="str">
        <f>IF(FN_MC!AD2062="","*",FN_MC!AD2062)</f>
        <v>*</v>
      </c>
    </row>
    <row r="2059" spans="2:11" hidden="1">
      <c r="B2059" s="129" t="str">
        <f>IF(FN_MC!Y2063="","*",FN_MC!Y2063)</f>
        <v>*</v>
      </c>
      <c r="C2059" s="130" t="str">
        <f>IF(FN_MC!B2063="","*",FN_MC!B2063)</f>
        <v>*</v>
      </c>
      <c r="D2059" s="130" t="str">
        <f>IF(FN_MC!D2063="","*",FN_MC!D2063)</f>
        <v>*</v>
      </c>
      <c r="E2059" s="130" t="str">
        <f>IF(FN_MC!H2063="","*",FN_MC!H2063)</f>
        <v>*</v>
      </c>
      <c r="F2059" s="148" t="str">
        <f>IF(FN_MC!M2063="","*",FN_MC!M2063)</f>
        <v>*</v>
      </c>
      <c r="G2059" s="130" t="str">
        <f>IF(FN_MC!I2063="","*",FN_MC!I2063)</f>
        <v>*</v>
      </c>
      <c r="H2059" s="130" t="str">
        <f>IF(FN_MC!AB2063="","*",FN_MC!AB2063)</f>
        <v>*</v>
      </c>
      <c r="I2059" s="130" t="str">
        <f>IF(FN_MC!AC2063="","*",FN_MC!AC2063)</f>
        <v>*</v>
      </c>
      <c r="J2059" s="131" t="str">
        <f>IF(FN_MC!AA2063="","*",FN_MC!AA2063)</f>
        <v>*</v>
      </c>
      <c r="K2059" s="143" t="str">
        <f>IF(FN_MC!AD2063="","*",FN_MC!AD2063)</f>
        <v>*</v>
      </c>
    </row>
    <row r="2060" spans="2:11" hidden="1">
      <c r="B2060" s="129" t="str">
        <f>IF(FN_MC!Y2064="","*",FN_MC!Y2064)</f>
        <v>*</v>
      </c>
      <c r="C2060" s="130" t="str">
        <f>IF(FN_MC!B2064="","*",FN_MC!B2064)</f>
        <v>*</v>
      </c>
      <c r="D2060" s="130" t="str">
        <f>IF(FN_MC!D2064="","*",FN_MC!D2064)</f>
        <v>*</v>
      </c>
      <c r="E2060" s="130" t="str">
        <f>IF(FN_MC!H2064="","*",FN_MC!H2064)</f>
        <v>*</v>
      </c>
      <c r="F2060" s="148" t="str">
        <f>IF(FN_MC!M2064="","*",FN_MC!M2064)</f>
        <v>*</v>
      </c>
      <c r="G2060" s="130" t="str">
        <f>IF(FN_MC!I2064="","*",FN_MC!I2064)</f>
        <v>*</v>
      </c>
      <c r="H2060" s="130" t="str">
        <f>IF(FN_MC!AB2064="","*",FN_MC!AB2064)</f>
        <v>*</v>
      </c>
      <c r="I2060" s="130" t="str">
        <f>IF(FN_MC!AC2064="","*",FN_MC!AC2064)</f>
        <v>*</v>
      </c>
      <c r="J2060" s="131" t="str">
        <f>IF(FN_MC!AA2064="","*",FN_MC!AA2064)</f>
        <v>*</v>
      </c>
      <c r="K2060" s="143" t="str">
        <f>IF(FN_MC!AD2064="","*",FN_MC!AD2064)</f>
        <v>*</v>
      </c>
    </row>
    <row r="2061" spans="2:11" hidden="1">
      <c r="B2061" s="129" t="str">
        <f>IF(FN_MC!Y2065="","*",FN_MC!Y2065)</f>
        <v>*</v>
      </c>
      <c r="C2061" s="130" t="str">
        <f>IF(FN_MC!B2065="","*",FN_MC!B2065)</f>
        <v>*</v>
      </c>
      <c r="D2061" s="130" t="str">
        <f>IF(FN_MC!D2065="","*",FN_MC!D2065)</f>
        <v>*</v>
      </c>
      <c r="E2061" s="130" t="str">
        <f>IF(FN_MC!H2065="","*",FN_MC!H2065)</f>
        <v>*</v>
      </c>
      <c r="F2061" s="148" t="str">
        <f>IF(FN_MC!M2065="","*",FN_MC!M2065)</f>
        <v>*</v>
      </c>
      <c r="G2061" s="130" t="str">
        <f>IF(FN_MC!I2065="","*",FN_MC!I2065)</f>
        <v>*</v>
      </c>
      <c r="H2061" s="130" t="str">
        <f>IF(FN_MC!AB2065="","*",FN_MC!AB2065)</f>
        <v>*</v>
      </c>
      <c r="I2061" s="130" t="str">
        <f>IF(FN_MC!AC2065="","*",FN_MC!AC2065)</f>
        <v>*</v>
      </c>
      <c r="J2061" s="131" t="str">
        <f>IF(FN_MC!AA2065="","*",FN_MC!AA2065)</f>
        <v>*</v>
      </c>
      <c r="K2061" s="143" t="str">
        <f>IF(FN_MC!AD2065="","*",FN_MC!AD2065)</f>
        <v>*</v>
      </c>
    </row>
    <row r="2062" spans="2:11" hidden="1">
      <c r="B2062" s="129" t="str">
        <f>IF(FN_MC!Y2066="","*",FN_MC!Y2066)</f>
        <v>*</v>
      </c>
      <c r="C2062" s="130" t="str">
        <f>IF(FN_MC!B2066="","*",FN_MC!B2066)</f>
        <v>*</v>
      </c>
      <c r="D2062" s="130" t="str">
        <f>IF(FN_MC!D2066="","*",FN_MC!D2066)</f>
        <v>*</v>
      </c>
      <c r="E2062" s="130" t="str">
        <f>IF(FN_MC!H2066="","*",FN_MC!H2066)</f>
        <v>*</v>
      </c>
      <c r="F2062" s="148" t="str">
        <f>IF(FN_MC!M2066="","*",FN_MC!M2066)</f>
        <v>*</v>
      </c>
      <c r="G2062" s="130" t="str">
        <f>IF(FN_MC!I2066="","*",FN_MC!I2066)</f>
        <v>*</v>
      </c>
      <c r="H2062" s="130" t="str">
        <f>IF(FN_MC!AB2066="","*",FN_MC!AB2066)</f>
        <v>*</v>
      </c>
      <c r="I2062" s="130" t="str">
        <f>IF(FN_MC!AC2066="","*",FN_MC!AC2066)</f>
        <v>*</v>
      </c>
      <c r="J2062" s="131" t="str">
        <f>IF(FN_MC!AA2066="","*",FN_MC!AA2066)</f>
        <v>*</v>
      </c>
      <c r="K2062" s="143" t="str">
        <f>IF(FN_MC!AD2066="","*",FN_MC!AD2066)</f>
        <v>*</v>
      </c>
    </row>
    <row r="2063" spans="2:11" hidden="1">
      <c r="B2063" s="129" t="str">
        <f>IF(FN_MC!Y2067="","*",FN_MC!Y2067)</f>
        <v>*</v>
      </c>
      <c r="C2063" s="130" t="str">
        <f>IF(FN_MC!B2067="","*",FN_MC!B2067)</f>
        <v>*</v>
      </c>
      <c r="D2063" s="130" t="str">
        <f>IF(FN_MC!D2067="","*",FN_MC!D2067)</f>
        <v>*</v>
      </c>
      <c r="E2063" s="130" t="str">
        <f>IF(FN_MC!H2067="","*",FN_MC!H2067)</f>
        <v>*</v>
      </c>
      <c r="F2063" s="148" t="str">
        <f>IF(FN_MC!M2067="","*",FN_MC!M2067)</f>
        <v>*</v>
      </c>
      <c r="G2063" s="130" t="str">
        <f>IF(FN_MC!I2067="","*",FN_MC!I2067)</f>
        <v>*</v>
      </c>
      <c r="H2063" s="130" t="str">
        <f>IF(FN_MC!AB2067="","*",FN_MC!AB2067)</f>
        <v>*</v>
      </c>
      <c r="I2063" s="130" t="str">
        <f>IF(FN_MC!AC2067="","*",FN_MC!AC2067)</f>
        <v>*</v>
      </c>
      <c r="J2063" s="131" t="str">
        <f>IF(FN_MC!AA2067="","*",FN_MC!AA2067)</f>
        <v>*</v>
      </c>
      <c r="K2063" s="143" t="str">
        <f>IF(FN_MC!AD2067="","*",FN_MC!AD2067)</f>
        <v>*</v>
      </c>
    </row>
    <row r="2064" spans="2:11" hidden="1">
      <c r="B2064" s="129" t="str">
        <f>IF(FN_MC!Y2068="","*",FN_MC!Y2068)</f>
        <v>*</v>
      </c>
      <c r="C2064" s="130" t="str">
        <f>IF(FN_MC!B2068="","*",FN_MC!B2068)</f>
        <v>*</v>
      </c>
      <c r="D2064" s="130" t="str">
        <f>IF(FN_MC!D2068="","*",FN_MC!D2068)</f>
        <v>*</v>
      </c>
      <c r="E2064" s="130" t="str">
        <f>IF(FN_MC!H2068="","*",FN_MC!H2068)</f>
        <v>*</v>
      </c>
      <c r="F2064" s="148" t="str">
        <f>IF(FN_MC!M2068="","*",FN_MC!M2068)</f>
        <v>*</v>
      </c>
      <c r="G2064" s="130" t="str">
        <f>IF(FN_MC!I2068="","*",FN_MC!I2068)</f>
        <v>*</v>
      </c>
      <c r="H2064" s="130" t="str">
        <f>IF(FN_MC!AB2068="","*",FN_MC!AB2068)</f>
        <v>*</v>
      </c>
      <c r="I2064" s="130" t="str">
        <f>IF(FN_MC!AC2068="","*",FN_MC!AC2068)</f>
        <v>*</v>
      </c>
      <c r="J2064" s="131" t="str">
        <f>IF(FN_MC!AA2068="","*",FN_MC!AA2068)</f>
        <v>*</v>
      </c>
      <c r="K2064" s="143" t="str">
        <f>IF(FN_MC!AD2068="","*",FN_MC!AD2068)</f>
        <v>*</v>
      </c>
    </row>
    <row r="2065" spans="2:11" hidden="1">
      <c r="B2065" s="129" t="str">
        <f>IF(FN_MC!Y2069="","*",FN_MC!Y2069)</f>
        <v>*</v>
      </c>
      <c r="C2065" s="130" t="str">
        <f>IF(FN_MC!B2069="","*",FN_MC!B2069)</f>
        <v>*</v>
      </c>
      <c r="D2065" s="130" t="str">
        <f>IF(FN_MC!D2069="","*",FN_MC!D2069)</f>
        <v>*</v>
      </c>
      <c r="E2065" s="130" t="str">
        <f>IF(FN_MC!H2069="","*",FN_MC!H2069)</f>
        <v>*</v>
      </c>
      <c r="F2065" s="148" t="str">
        <f>IF(FN_MC!M2069="","*",FN_MC!M2069)</f>
        <v>*</v>
      </c>
      <c r="G2065" s="130" t="str">
        <f>IF(FN_MC!I2069="","*",FN_MC!I2069)</f>
        <v>*</v>
      </c>
      <c r="H2065" s="130" t="str">
        <f>IF(FN_MC!AB2069="","*",FN_MC!AB2069)</f>
        <v>*</v>
      </c>
      <c r="I2065" s="130" t="str">
        <f>IF(FN_MC!AC2069="","*",FN_MC!AC2069)</f>
        <v>*</v>
      </c>
      <c r="J2065" s="131" t="str">
        <f>IF(FN_MC!AA2069="","*",FN_MC!AA2069)</f>
        <v>*</v>
      </c>
      <c r="K2065" s="143" t="str">
        <f>IF(FN_MC!AD2069="","*",FN_MC!AD2069)</f>
        <v>*</v>
      </c>
    </row>
    <row r="2066" spans="2:11" hidden="1">
      <c r="B2066" s="129" t="str">
        <f>IF(FN_MC!Y2070="","*",FN_MC!Y2070)</f>
        <v>*</v>
      </c>
      <c r="C2066" s="130" t="str">
        <f>IF(FN_MC!B2070="","*",FN_MC!B2070)</f>
        <v>*</v>
      </c>
      <c r="D2066" s="130" t="str">
        <f>IF(FN_MC!D2070="","*",FN_MC!D2070)</f>
        <v>*</v>
      </c>
      <c r="E2066" s="130" t="str">
        <f>IF(FN_MC!H2070="","*",FN_MC!H2070)</f>
        <v>*</v>
      </c>
      <c r="F2066" s="148" t="str">
        <f>IF(FN_MC!M2070="","*",FN_MC!M2070)</f>
        <v>*</v>
      </c>
      <c r="G2066" s="130" t="str">
        <f>IF(FN_MC!I2070="","*",FN_MC!I2070)</f>
        <v>*</v>
      </c>
      <c r="H2066" s="130" t="str">
        <f>IF(FN_MC!AB2070="","*",FN_MC!AB2070)</f>
        <v>*</v>
      </c>
      <c r="I2066" s="130" t="str">
        <f>IF(FN_MC!AC2070="","*",FN_MC!AC2070)</f>
        <v>*</v>
      </c>
      <c r="J2066" s="131" t="str">
        <f>IF(FN_MC!AA2070="","*",FN_MC!AA2070)</f>
        <v>*</v>
      </c>
      <c r="K2066" s="143" t="str">
        <f>IF(FN_MC!AD2070="","*",FN_MC!AD2070)</f>
        <v>*</v>
      </c>
    </row>
    <row r="2067" spans="2:11" hidden="1">
      <c r="B2067" s="129" t="str">
        <f>IF(FN_MC!Y2071="","*",FN_MC!Y2071)</f>
        <v>*</v>
      </c>
      <c r="C2067" s="130" t="str">
        <f>IF(FN_MC!B2071="","*",FN_MC!B2071)</f>
        <v>*</v>
      </c>
      <c r="D2067" s="130" t="str">
        <f>IF(FN_MC!D2071="","*",FN_MC!D2071)</f>
        <v>*</v>
      </c>
      <c r="E2067" s="130" t="str">
        <f>IF(FN_MC!H2071="","*",FN_MC!H2071)</f>
        <v>*</v>
      </c>
      <c r="F2067" s="148" t="str">
        <f>IF(FN_MC!M2071="","*",FN_MC!M2071)</f>
        <v>*</v>
      </c>
      <c r="G2067" s="130" t="str">
        <f>IF(FN_MC!I2071="","*",FN_MC!I2071)</f>
        <v>*</v>
      </c>
      <c r="H2067" s="130" t="str">
        <f>IF(FN_MC!AB2071="","*",FN_MC!AB2071)</f>
        <v>*</v>
      </c>
      <c r="I2067" s="130" t="str">
        <f>IF(FN_MC!AC2071="","*",FN_MC!AC2071)</f>
        <v>*</v>
      </c>
      <c r="J2067" s="131" t="str">
        <f>IF(FN_MC!AA2071="","*",FN_MC!AA2071)</f>
        <v>*</v>
      </c>
      <c r="K2067" s="143" t="str">
        <f>IF(FN_MC!AD2071="","*",FN_MC!AD2071)</f>
        <v>*</v>
      </c>
    </row>
    <row r="2068" spans="2:11" hidden="1">
      <c r="B2068" s="129" t="str">
        <f>IF(FN_MC!Y2072="","*",FN_MC!Y2072)</f>
        <v>*</v>
      </c>
      <c r="C2068" s="130" t="str">
        <f>IF(FN_MC!B2072="","*",FN_MC!B2072)</f>
        <v>*</v>
      </c>
      <c r="D2068" s="130" t="str">
        <f>IF(FN_MC!D2072="","*",FN_MC!D2072)</f>
        <v>*</v>
      </c>
      <c r="E2068" s="130" t="str">
        <f>IF(FN_MC!H2072="","*",FN_MC!H2072)</f>
        <v>*</v>
      </c>
      <c r="F2068" s="148" t="str">
        <f>IF(FN_MC!M2072="","*",FN_MC!M2072)</f>
        <v>*</v>
      </c>
      <c r="G2068" s="130" t="str">
        <f>IF(FN_MC!I2072="","*",FN_MC!I2072)</f>
        <v>*</v>
      </c>
      <c r="H2068" s="130" t="str">
        <f>IF(FN_MC!AB2072="","*",FN_MC!AB2072)</f>
        <v>*</v>
      </c>
      <c r="I2068" s="130" t="str">
        <f>IF(FN_MC!AC2072="","*",FN_MC!AC2072)</f>
        <v>*</v>
      </c>
      <c r="J2068" s="131" t="str">
        <f>IF(FN_MC!AA2072="","*",FN_MC!AA2072)</f>
        <v>*</v>
      </c>
      <c r="K2068" s="143" t="str">
        <f>IF(FN_MC!AD2072="","*",FN_MC!AD2072)</f>
        <v>*</v>
      </c>
    </row>
    <row r="2069" spans="2:11" hidden="1">
      <c r="B2069" s="129" t="str">
        <f>IF(FN_MC!Y2073="","*",FN_MC!Y2073)</f>
        <v>*</v>
      </c>
      <c r="C2069" s="130" t="str">
        <f>IF(FN_MC!B2073="","*",FN_MC!B2073)</f>
        <v>*</v>
      </c>
      <c r="D2069" s="130" t="str">
        <f>IF(FN_MC!D2073="","*",FN_MC!D2073)</f>
        <v>*</v>
      </c>
      <c r="E2069" s="130" t="str">
        <f>IF(FN_MC!H2073="","*",FN_MC!H2073)</f>
        <v>*</v>
      </c>
      <c r="F2069" s="148" t="str">
        <f>IF(FN_MC!M2073="","*",FN_MC!M2073)</f>
        <v>*</v>
      </c>
      <c r="G2069" s="130" t="str">
        <f>IF(FN_MC!I2073="","*",FN_MC!I2073)</f>
        <v>*</v>
      </c>
      <c r="H2069" s="130" t="str">
        <f>IF(FN_MC!AB2073="","*",FN_MC!AB2073)</f>
        <v>*</v>
      </c>
      <c r="I2069" s="130" t="str">
        <f>IF(FN_MC!AC2073="","*",FN_MC!AC2073)</f>
        <v>*</v>
      </c>
      <c r="J2069" s="131" t="str">
        <f>IF(FN_MC!AA2073="","*",FN_MC!AA2073)</f>
        <v>*</v>
      </c>
      <c r="K2069" s="143" t="str">
        <f>IF(FN_MC!AD2073="","*",FN_MC!AD2073)</f>
        <v>*</v>
      </c>
    </row>
    <row r="2070" spans="2:11" hidden="1">
      <c r="B2070" s="129" t="str">
        <f>IF(FN_MC!Y2074="","*",FN_MC!Y2074)</f>
        <v>*</v>
      </c>
      <c r="C2070" s="130" t="str">
        <f>IF(FN_MC!B2074="","*",FN_MC!B2074)</f>
        <v>*</v>
      </c>
      <c r="D2070" s="130" t="str">
        <f>IF(FN_MC!D2074="","*",FN_MC!D2074)</f>
        <v>*</v>
      </c>
      <c r="E2070" s="130" t="str">
        <f>IF(FN_MC!H2074="","*",FN_MC!H2074)</f>
        <v>*</v>
      </c>
      <c r="F2070" s="148" t="str">
        <f>IF(FN_MC!M2074="","*",FN_MC!M2074)</f>
        <v>*</v>
      </c>
      <c r="G2070" s="130" t="str">
        <f>IF(FN_MC!I2074="","*",FN_MC!I2074)</f>
        <v>*</v>
      </c>
      <c r="H2070" s="130" t="str">
        <f>IF(FN_MC!AB2074="","*",FN_MC!AB2074)</f>
        <v>*</v>
      </c>
      <c r="I2070" s="130" t="str">
        <f>IF(FN_MC!AC2074="","*",FN_MC!AC2074)</f>
        <v>*</v>
      </c>
      <c r="J2070" s="131" t="str">
        <f>IF(FN_MC!AA2074="","*",FN_MC!AA2074)</f>
        <v>*</v>
      </c>
      <c r="K2070" s="143" t="str">
        <f>IF(FN_MC!AD2074="","*",FN_MC!AD2074)</f>
        <v>*</v>
      </c>
    </row>
    <row r="2071" spans="2:11" hidden="1">
      <c r="B2071" s="129" t="str">
        <f>IF(FN_MC!Y2075="","*",FN_MC!Y2075)</f>
        <v>*</v>
      </c>
      <c r="C2071" s="130" t="str">
        <f>IF(FN_MC!B2075="","*",FN_MC!B2075)</f>
        <v>*</v>
      </c>
      <c r="D2071" s="130" t="str">
        <f>IF(FN_MC!D2075="","*",FN_MC!D2075)</f>
        <v>*</v>
      </c>
      <c r="E2071" s="130" t="str">
        <f>IF(FN_MC!H2075="","*",FN_MC!H2075)</f>
        <v>*</v>
      </c>
      <c r="F2071" s="148" t="str">
        <f>IF(FN_MC!M2075="","*",FN_MC!M2075)</f>
        <v>*</v>
      </c>
      <c r="G2071" s="130" t="str">
        <f>IF(FN_MC!I2075="","*",FN_MC!I2075)</f>
        <v>*</v>
      </c>
      <c r="H2071" s="130" t="str">
        <f>IF(FN_MC!AB2075="","*",FN_MC!AB2075)</f>
        <v>*</v>
      </c>
      <c r="I2071" s="130" t="str">
        <f>IF(FN_MC!AC2075="","*",FN_MC!AC2075)</f>
        <v>*</v>
      </c>
      <c r="J2071" s="131" t="str">
        <f>IF(FN_MC!AA2075="","*",FN_MC!AA2075)</f>
        <v>*</v>
      </c>
      <c r="K2071" s="143" t="str">
        <f>IF(FN_MC!AD2075="","*",FN_MC!AD2075)</f>
        <v>*</v>
      </c>
    </row>
    <row r="2072" spans="2:11" hidden="1">
      <c r="B2072" s="129" t="str">
        <f>IF(FN_MC!Y2076="","*",FN_MC!Y2076)</f>
        <v>*</v>
      </c>
      <c r="C2072" s="130" t="str">
        <f>IF(FN_MC!B2076="","*",FN_MC!B2076)</f>
        <v>*</v>
      </c>
      <c r="D2072" s="130" t="str">
        <f>IF(FN_MC!D2076="","*",FN_MC!D2076)</f>
        <v>*</v>
      </c>
      <c r="E2072" s="130" t="str">
        <f>IF(FN_MC!H2076="","*",FN_MC!H2076)</f>
        <v>*</v>
      </c>
      <c r="F2072" s="148" t="str">
        <f>IF(FN_MC!M2076="","*",FN_MC!M2076)</f>
        <v>*</v>
      </c>
      <c r="G2072" s="130" t="str">
        <f>IF(FN_MC!I2076="","*",FN_MC!I2076)</f>
        <v>*</v>
      </c>
      <c r="H2072" s="130" t="str">
        <f>IF(FN_MC!AB2076="","*",FN_MC!AB2076)</f>
        <v>*</v>
      </c>
      <c r="I2072" s="130" t="str">
        <f>IF(FN_MC!AC2076="","*",FN_MC!AC2076)</f>
        <v>*</v>
      </c>
      <c r="J2072" s="131" t="str">
        <f>IF(FN_MC!AA2076="","*",FN_MC!AA2076)</f>
        <v>*</v>
      </c>
      <c r="K2072" s="143" t="str">
        <f>IF(FN_MC!AD2076="","*",FN_MC!AD2076)</f>
        <v>*</v>
      </c>
    </row>
    <row r="2073" spans="2:11" hidden="1">
      <c r="B2073" s="129" t="str">
        <f>IF(FN_MC!Y2077="","*",FN_MC!Y2077)</f>
        <v>*</v>
      </c>
      <c r="C2073" s="130" t="str">
        <f>IF(FN_MC!B2077="","*",FN_MC!B2077)</f>
        <v>*</v>
      </c>
      <c r="D2073" s="130" t="str">
        <f>IF(FN_MC!D2077="","*",FN_MC!D2077)</f>
        <v>*</v>
      </c>
      <c r="E2073" s="130" t="str">
        <f>IF(FN_MC!H2077="","*",FN_MC!H2077)</f>
        <v>*</v>
      </c>
      <c r="F2073" s="148" t="str">
        <f>IF(FN_MC!M2077="","*",FN_MC!M2077)</f>
        <v>*</v>
      </c>
      <c r="G2073" s="130" t="str">
        <f>IF(FN_MC!I2077="","*",FN_MC!I2077)</f>
        <v>*</v>
      </c>
      <c r="H2073" s="130" t="str">
        <f>IF(FN_MC!AB2077="","*",FN_MC!AB2077)</f>
        <v>*</v>
      </c>
      <c r="I2073" s="130" t="str">
        <f>IF(FN_MC!AC2077="","*",FN_MC!AC2077)</f>
        <v>*</v>
      </c>
      <c r="J2073" s="131" t="str">
        <f>IF(FN_MC!AA2077="","*",FN_MC!AA2077)</f>
        <v>*</v>
      </c>
      <c r="K2073" s="143" t="str">
        <f>IF(FN_MC!AD2077="","*",FN_MC!AD2077)</f>
        <v>*</v>
      </c>
    </row>
    <row r="2074" spans="2:11" hidden="1">
      <c r="B2074" s="129" t="str">
        <f>IF(FN_MC!Y2078="","*",FN_MC!Y2078)</f>
        <v>*</v>
      </c>
      <c r="C2074" s="130" t="str">
        <f>IF(FN_MC!B2078="","*",FN_MC!B2078)</f>
        <v>*</v>
      </c>
      <c r="D2074" s="130" t="str">
        <f>IF(FN_MC!D2078="","*",FN_MC!D2078)</f>
        <v>*</v>
      </c>
      <c r="E2074" s="130" t="str">
        <f>IF(FN_MC!H2078="","*",FN_MC!H2078)</f>
        <v>*</v>
      </c>
      <c r="F2074" s="148" t="str">
        <f>IF(FN_MC!M2078="","*",FN_MC!M2078)</f>
        <v>*</v>
      </c>
      <c r="G2074" s="130" t="str">
        <f>IF(FN_MC!I2078="","*",FN_MC!I2078)</f>
        <v>*</v>
      </c>
      <c r="H2074" s="130" t="str">
        <f>IF(FN_MC!AB2078="","*",FN_MC!AB2078)</f>
        <v>*</v>
      </c>
      <c r="I2074" s="130" t="str">
        <f>IF(FN_MC!AC2078="","*",FN_MC!AC2078)</f>
        <v>*</v>
      </c>
      <c r="J2074" s="131" t="str">
        <f>IF(FN_MC!AA2078="","*",FN_MC!AA2078)</f>
        <v>*</v>
      </c>
      <c r="K2074" s="143" t="str">
        <f>IF(FN_MC!AD2078="","*",FN_MC!AD2078)</f>
        <v>*</v>
      </c>
    </row>
    <row r="2075" spans="2:11" hidden="1">
      <c r="B2075" s="129" t="str">
        <f>IF(FN_MC!Y2079="","*",FN_MC!Y2079)</f>
        <v>*</v>
      </c>
      <c r="C2075" s="130" t="str">
        <f>IF(FN_MC!B2079="","*",FN_MC!B2079)</f>
        <v>*</v>
      </c>
      <c r="D2075" s="130" t="str">
        <f>IF(FN_MC!D2079="","*",FN_MC!D2079)</f>
        <v>*</v>
      </c>
      <c r="E2075" s="130" t="str">
        <f>IF(FN_MC!H2079="","*",FN_MC!H2079)</f>
        <v>*</v>
      </c>
      <c r="F2075" s="148" t="str">
        <f>IF(FN_MC!M2079="","*",FN_MC!M2079)</f>
        <v>*</v>
      </c>
      <c r="G2075" s="130" t="str">
        <f>IF(FN_MC!I2079="","*",FN_MC!I2079)</f>
        <v>*</v>
      </c>
      <c r="H2075" s="130" t="str">
        <f>IF(FN_MC!AB2079="","*",FN_MC!AB2079)</f>
        <v>*</v>
      </c>
      <c r="I2075" s="130" t="str">
        <f>IF(FN_MC!AC2079="","*",FN_MC!AC2079)</f>
        <v>*</v>
      </c>
      <c r="J2075" s="131" t="str">
        <f>IF(FN_MC!AA2079="","*",FN_MC!AA2079)</f>
        <v>*</v>
      </c>
      <c r="K2075" s="143" t="str">
        <f>IF(FN_MC!AD2079="","*",FN_MC!AD2079)</f>
        <v>*</v>
      </c>
    </row>
    <row r="2076" spans="2:11" hidden="1">
      <c r="B2076" s="129" t="str">
        <f>IF(FN_MC!Y2080="","*",FN_MC!Y2080)</f>
        <v>*</v>
      </c>
      <c r="C2076" s="130" t="str">
        <f>IF(FN_MC!B2080="","*",FN_MC!B2080)</f>
        <v>*</v>
      </c>
      <c r="D2076" s="130" t="str">
        <f>IF(FN_MC!D2080="","*",FN_MC!D2080)</f>
        <v>*</v>
      </c>
      <c r="E2076" s="130" t="str">
        <f>IF(FN_MC!H2080="","*",FN_MC!H2080)</f>
        <v>*</v>
      </c>
      <c r="F2076" s="148" t="str">
        <f>IF(FN_MC!M2080="","*",FN_MC!M2080)</f>
        <v>*</v>
      </c>
      <c r="G2076" s="130" t="str">
        <f>IF(FN_MC!I2080="","*",FN_MC!I2080)</f>
        <v>*</v>
      </c>
      <c r="H2076" s="130" t="str">
        <f>IF(FN_MC!AB2080="","*",FN_MC!AB2080)</f>
        <v>*</v>
      </c>
      <c r="I2076" s="130" t="str">
        <f>IF(FN_MC!AC2080="","*",FN_MC!AC2080)</f>
        <v>*</v>
      </c>
      <c r="J2076" s="131" t="str">
        <f>IF(FN_MC!AA2080="","*",FN_MC!AA2080)</f>
        <v>*</v>
      </c>
      <c r="K2076" s="143" t="str">
        <f>IF(FN_MC!AD2080="","*",FN_MC!AD2080)</f>
        <v>*</v>
      </c>
    </row>
    <row r="2077" spans="2:11" hidden="1">
      <c r="B2077" s="129" t="str">
        <f>IF(FN_MC!Y2081="","*",FN_MC!Y2081)</f>
        <v>*</v>
      </c>
      <c r="C2077" s="130" t="str">
        <f>IF(FN_MC!B2081="","*",FN_MC!B2081)</f>
        <v>*</v>
      </c>
      <c r="D2077" s="130" t="str">
        <f>IF(FN_MC!D2081="","*",FN_MC!D2081)</f>
        <v>*</v>
      </c>
      <c r="E2077" s="130" t="str">
        <f>IF(FN_MC!H2081="","*",FN_MC!H2081)</f>
        <v>*</v>
      </c>
      <c r="F2077" s="148" t="str">
        <f>IF(FN_MC!M2081="","*",FN_MC!M2081)</f>
        <v>*</v>
      </c>
      <c r="G2077" s="130" t="str">
        <f>IF(FN_MC!I2081="","*",FN_MC!I2081)</f>
        <v>*</v>
      </c>
      <c r="H2077" s="130" t="str">
        <f>IF(FN_MC!AB2081="","*",FN_MC!AB2081)</f>
        <v>*</v>
      </c>
      <c r="I2077" s="130" t="str">
        <f>IF(FN_MC!AC2081="","*",FN_MC!AC2081)</f>
        <v>*</v>
      </c>
      <c r="J2077" s="131" t="str">
        <f>IF(FN_MC!AA2081="","*",FN_MC!AA2081)</f>
        <v>*</v>
      </c>
      <c r="K2077" s="143" t="str">
        <f>IF(FN_MC!AD2081="","*",FN_MC!AD2081)</f>
        <v>*</v>
      </c>
    </row>
    <row r="2078" spans="2:11" hidden="1">
      <c r="B2078" s="129" t="str">
        <f>IF(FN_MC!Y2082="","*",FN_MC!Y2082)</f>
        <v>*</v>
      </c>
      <c r="C2078" s="130" t="str">
        <f>IF(FN_MC!B2082="","*",FN_MC!B2082)</f>
        <v>*</v>
      </c>
      <c r="D2078" s="130" t="str">
        <f>IF(FN_MC!D2082="","*",FN_MC!D2082)</f>
        <v>*</v>
      </c>
      <c r="E2078" s="130" t="str">
        <f>IF(FN_MC!H2082="","*",FN_MC!H2082)</f>
        <v>*</v>
      </c>
      <c r="F2078" s="148" t="str">
        <f>IF(FN_MC!M2082="","*",FN_MC!M2082)</f>
        <v>*</v>
      </c>
      <c r="G2078" s="130" t="str">
        <f>IF(FN_MC!I2082="","*",FN_MC!I2082)</f>
        <v>*</v>
      </c>
      <c r="H2078" s="130" t="str">
        <f>IF(FN_MC!AB2082="","*",FN_MC!AB2082)</f>
        <v>*</v>
      </c>
      <c r="I2078" s="130" t="str">
        <f>IF(FN_MC!AC2082="","*",FN_MC!AC2082)</f>
        <v>*</v>
      </c>
      <c r="J2078" s="131" t="str">
        <f>IF(FN_MC!AA2082="","*",FN_MC!AA2082)</f>
        <v>*</v>
      </c>
      <c r="K2078" s="143" t="str">
        <f>IF(FN_MC!AD2082="","*",FN_MC!AD2082)</f>
        <v>*</v>
      </c>
    </row>
    <row r="2079" spans="2:11" hidden="1">
      <c r="B2079" s="129" t="str">
        <f>IF(FN_MC!Y2083="","*",FN_MC!Y2083)</f>
        <v>*</v>
      </c>
      <c r="C2079" s="130" t="str">
        <f>IF(FN_MC!B2083="","*",FN_MC!B2083)</f>
        <v>*</v>
      </c>
      <c r="D2079" s="130" t="str">
        <f>IF(FN_MC!D2083="","*",FN_MC!D2083)</f>
        <v>*</v>
      </c>
      <c r="E2079" s="130" t="str">
        <f>IF(FN_MC!H2083="","*",FN_MC!H2083)</f>
        <v>*</v>
      </c>
      <c r="F2079" s="148" t="str">
        <f>IF(FN_MC!M2083="","*",FN_MC!M2083)</f>
        <v>*</v>
      </c>
      <c r="G2079" s="130" t="str">
        <f>IF(FN_MC!I2083="","*",FN_MC!I2083)</f>
        <v>*</v>
      </c>
      <c r="H2079" s="130" t="str">
        <f>IF(FN_MC!AB2083="","*",FN_MC!AB2083)</f>
        <v>*</v>
      </c>
      <c r="I2079" s="130" t="str">
        <f>IF(FN_MC!AC2083="","*",FN_MC!AC2083)</f>
        <v>*</v>
      </c>
      <c r="J2079" s="131" t="str">
        <f>IF(FN_MC!AA2083="","*",FN_MC!AA2083)</f>
        <v>*</v>
      </c>
      <c r="K2079" s="143" t="str">
        <f>IF(FN_MC!AD2083="","*",FN_MC!AD2083)</f>
        <v>*</v>
      </c>
    </row>
    <row r="2080" spans="2:11" hidden="1">
      <c r="B2080" s="129" t="str">
        <f>IF(FN_MC!Y2084="","*",FN_MC!Y2084)</f>
        <v>*</v>
      </c>
      <c r="C2080" s="130" t="str">
        <f>IF(FN_MC!B2084="","*",FN_MC!B2084)</f>
        <v>*</v>
      </c>
      <c r="D2080" s="130" t="str">
        <f>IF(FN_MC!D2084="","*",FN_MC!D2084)</f>
        <v>*</v>
      </c>
      <c r="E2080" s="130" t="str">
        <f>IF(FN_MC!H2084="","*",FN_MC!H2084)</f>
        <v>*</v>
      </c>
      <c r="F2080" s="148" t="str">
        <f>IF(FN_MC!M2084="","*",FN_MC!M2084)</f>
        <v>*</v>
      </c>
      <c r="G2080" s="130" t="str">
        <f>IF(FN_MC!I2084="","*",FN_MC!I2084)</f>
        <v>*</v>
      </c>
      <c r="H2080" s="130" t="str">
        <f>IF(FN_MC!AB2084="","*",FN_MC!AB2084)</f>
        <v>*</v>
      </c>
      <c r="I2080" s="130" t="str">
        <f>IF(FN_MC!AC2084="","*",FN_MC!AC2084)</f>
        <v>*</v>
      </c>
      <c r="J2080" s="131" t="str">
        <f>IF(FN_MC!AA2084="","*",FN_MC!AA2084)</f>
        <v>*</v>
      </c>
      <c r="K2080" s="143" t="str">
        <f>IF(FN_MC!AD2084="","*",FN_MC!AD2084)</f>
        <v>*</v>
      </c>
    </row>
    <row r="2081" spans="2:11" hidden="1">
      <c r="B2081" s="129" t="str">
        <f>IF(FN_MC!Y2085="","*",FN_MC!Y2085)</f>
        <v>*</v>
      </c>
      <c r="C2081" s="130" t="str">
        <f>IF(FN_MC!B2085="","*",FN_MC!B2085)</f>
        <v>*</v>
      </c>
      <c r="D2081" s="130" t="str">
        <f>IF(FN_MC!D2085="","*",FN_MC!D2085)</f>
        <v>*</v>
      </c>
      <c r="E2081" s="130" t="str">
        <f>IF(FN_MC!H2085="","*",FN_MC!H2085)</f>
        <v>*</v>
      </c>
      <c r="F2081" s="148" t="str">
        <f>IF(FN_MC!M2085="","*",FN_MC!M2085)</f>
        <v>*</v>
      </c>
      <c r="G2081" s="130" t="str">
        <f>IF(FN_MC!I2085="","*",FN_MC!I2085)</f>
        <v>*</v>
      </c>
      <c r="H2081" s="130" t="str">
        <f>IF(FN_MC!AB2085="","*",FN_MC!AB2085)</f>
        <v>*</v>
      </c>
      <c r="I2081" s="130" t="str">
        <f>IF(FN_MC!AC2085="","*",FN_MC!AC2085)</f>
        <v>*</v>
      </c>
      <c r="J2081" s="131" t="str">
        <f>IF(FN_MC!AA2085="","*",FN_MC!AA2085)</f>
        <v>*</v>
      </c>
      <c r="K2081" s="143" t="str">
        <f>IF(FN_MC!AD2085="","*",FN_MC!AD2085)</f>
        <v>*</v>
      </c>
    </row>
    <row r="2082" spans="2:11" hidden="1">
      <c r="B2082" s="129" t="str">
        <f>IF(FN_MC!Y2086="","*",FN_MC!Y2086)</f>
        <v>*</v>
      </c>
      <c r="C2082" s="130" t="str">
        <f>IF(FN_MC!B2086="","*",FN_MC!B2086)</f>
        <v>*</v>
      </c>
      <c r="D2082" s="130" t="str">
        <f>IF(FN_MC!D2086="","*",FN_MC!D2086)</f>
        <v>*</v>
      </c>
      <c r="E2082" s="130" t="str">
        <f>IF(FN_MC!H2086="","*",FN_MC!H2086)</f>
        <v>*</v>
      </c>
      <c r="F2082" s="148" t="str">
        <f>IF(FN_MC!M2086="","*",FN_MC!M2086)</f>
        <v>*</v>
      </c>
      <c r="G2082" s="130" t="str">
        <f>IF(FN_MC!I2086="","*",FN_MC!I2086)</f>
        <v>*</v>
      </c>
      <c r="H2082" s="130" t="str">
        <f>IF(FN_MC!AB2086="","*",FN_MC!AB2086)</f>
        <v>*</v>
      </c>
      <c r="I2082" s="130" t="str">
        <f>IF(FN_MC!AC2086="","*",FN_MC!AC2086)</f>
        <v>*</v>
      </c>
      <c r="J2082" s="131" t="str">
        <f>IF(FN_MC!AA2086="","*",FN_MC!AA2086)</f>
        <v>*</v>
      </c>
      <c r="K2082" s="143" t="str">
        <f>IF(FN_MC!AD2086="","*",FN_MC!AD2086)</f>
        <v>*</v>
      </c>
    </row>
    <row r="2083" spans="2:11" hidden="1">
      <c r="B2083" s="129" t="str">
        <f>IF(FN_MC!Y2087="","*",FN_MC!Y2087)</f>
        <v>*</v>
      </c>
      <c r="C2083" s="130" t="str">
        <f>IF(FN_MC!B2087="","*",FN_MC!B2087)</f>
        <v>*</v>
      </c>
      <c r="D2083" s="130" t="str">
        <f>IF(FN_MC!D2087="","*",FN_MC!D2087)</f>
        <v>*</v>
      </c>
      <c r="E2083" s="130" t="str">
        <f>IF(FN_MC!H2087="","*",FN_MC!H2087)</f>
        <v>*</v>
      </c>
      <c r="F2083" s="148" t="str">
        <f>IF(FN_MC!M2087="","*",FN_MC!M2087)</f>
        <v>*</v>
      </c>
      <c r="G2083" s="130" t="str">
        <f>IF(FN_MC!I2087="","*",FN_MC!I2087)</f>
        <v>*</v>
      </c>
      <c r="H2083" s="130" t="str">
        <f>IF(FN_MC!AB2087="","*",FN_MC!AB2087)</f>
        <v>*</v>
      </c>
      <c r="I2083" s="130" t="str">
        <f>IF(FN_MC!AC2087="","*",FN_MC!AC2087)</f>
        <v>*</v>
      </c>
      <c r="J2083" s="131" t="str">
        <f>IF(FN_MC!AA2087="","*",FN_MC!AA2087)</f>
        <v>*</v>
      </c>
      <c r="K2083" s="143" t="str">
        <f>IF(FN_MC!AD2087="","*",FN_MC!AD2087)</f>
        <v>*</v>
      </c>
    </row>
    <row r="2084" spans="2:11" hidden="1">
      <c r="B2084" s="129" t="str">
        <f>IF(FN_MC!Y2088="","*",FN_MC!Y2088)</f>
        <v>*</v>
      </c>
      <c r="C2084" s="130" t="str">
        <f>IF(FN_MC!B2088="","*",FN_MC!B2088)</f>
        <v>*</v>
      </c>
      <c r="D2084" s="130" t="str">
        <f>IF(FN_MC!D2088="","*",FN_MC!D2088)</f>
        <v>*</v>
      </c>
      <c r="E2084" s="130" t="str">
        <f>IF(FN_MC!H2088="","*",FN_MC!H2088)</f>
        <v>*</v>
      </c>
      <c r="F2084" s="148" t="str">
        <f>IF(FN_MC!M2088="","*",FN_MC!M2088)</f>
        <v>*</v>
      </c>
      <c r="G2084" s="130" t="str">
        <f>IF(FN_MC!I2088="","*",FN_MC!I2088)</f>
        <v>*</v>
      </c>
      <c r="H2084" s="130" t="str">
        <f>IF(FN_MC!AB2088="","*",FN_MC!AB2088)</f>
        <v>*</v>
      </c>
      <c r="I2084" s="130" t="str">
        <f>IF(FN_MC!AC2088="","*",FN_MC!AC2088)</f>
        <v>*</v>
      </c>
      <c r="J2084" s="131" t="str">
        <f>IF(FN_MC!AA2088="","*",FN_MC!AA2088)</f>
        <v>*</v>
      </c>
      <c r="K2084" s="143" t="str">
        <f>IF(FN_MC!AD2088="","*",FN_MC!AD2088)</f>
        <v>*</v>
      </c>
    </row>
    <row r="2085" spans="2:11" hidden="1">
      <c r="B2085" s="129" t="str">
        <f>IF(FN_MC!Y2089="","*",FN_MC!Y2089)</f>
        <v>*</v>
      </c>
      <c r="C2085" s="130" t="str">
        <f>IF(FN_MC!B2089="","*",FN_MC!B2089)</f>
        <v>*</v>
      </c>
      <c r="D2085" s="130" t="str">
        <f>IF(FN_MC!D2089="","*",FN_MC!D2089)</f>
        <v>*</v>
      </c>
      <c r="E2085" s="130" t="str">
        <f>IF(FN_MC!H2089="","*",FN_MC!H2089)</f>
        <v>*</v>
      </c>
      <c r="F2085" s="148" t="str">
        <f>IF(FN_MC!M2089="","*",FN_MC!M2089)</f>
        <v>*</v>
      </c>
      <c r="G2085" s="130" t="str">
        <f>IF(FN_MC!I2089="","*",FN_MC!I2089)</f>
        <v>*</v>
      </c>
      <c r="H2085" s="130" t="str">
        <f>IF(FN_MC!AB2089="","*",FN_MC!AB2089)</f>
        <v>*</v>
      </c>
      <c r="I2085" s="130" t="str">
        <f>IF(FN_MC!AC2089="","*",FN_MC!AC2089)</f>
        <v>*</v>
      </c>
      <c r="J2085" s="131" t="str">
        <f>IF(FN_MC!AA2089="","*",FN_MC!AA2089)</f>
        <v>*</v>
      </c>
      <c r="K2085" s="143" t="str">
        <f>IF(FN_MC!AD2089="","*",FN_MC!AD2089)</f>
        <v>*</v>
      </c>
    </row>
    <row r="2086" spans="2:11" hidden="1">
      <c r="B2086" s="129" t="str">
        <f>IF(FN_MC!Y2090="","*",FN_MC!Y2090)</f>
        <v>*</v>
      </c>
      <c r="C2086" s="130" t="str">
        <f>IF(FN_MC!B2090="","*",FN_MC!B2090)</f>
        <v>*</v>
      </c>
      <c r="D2086" s="130" t="str">
        <f>IF(FN_MC!D2090="","*",FN_MC!D2090)</f>
        <v>*</v>
      </c>
      <c r="E2086" s="130" t="str">
        <f>IF(FN_MC!H2090="","*",FN_MC!H2090)</f>
        <v>*</v>
      </c>
      <c r="F2086" s="148" t="str">
        <f>IF(FN_MC!M2090="","*",FN_MC!M2090)</f>
        <v>*</v>
      </c>
      <c r="G2086" s="130" t="str">
        <f>IF(FN_MC!I2090="","*",FN_MC!I2090)</f>
        <v>*</v>
      </c>
      <c r="H2086" s="130" t="str">
        <f>IF(FN_MC!AB2090="","*",FN_MC!AB2090)</f>
        <v>*</v>
      </c>
      <c r="I2086" s="130" t="str">
        <f>IF(FN_MC!AC2090="","*",FN_MC!AC2090)</f>
        <v>*</v>
      </c>
      <c r="J2086" s="131" t="str">
        <f>IF(FN_MC!AA2090="","*",FN_MC!AA2090)</f>
        <v>*</v>
      </c>
      <c r="K2086" s="143" t="str">
        <f>IF(FN_MC!AD2090="","*",FN_MC!AD2090)</f>
        <v>*</v>
      </c>
    </row>
    <row r="2087" spans="2:11" hidden="1">
      <c r="B2087" s="129" t="str">
        <f>IF(FN_MC!Y2091="","*",FN_MC!Y2091)</f>
        <v>*</v>
      </c>
      <c r="C2087" s="130" t="str">
        <f>IF(FN_MC!B2091="","*",FN_MC!B2091)</f>
        <v>*</v>
      </c>
      <c r="D2087" s="130" t="str">
        <f>IF(FN_MC!D2091="","*",FN_MC!D2091)</f>
        <v>*</v>
      </c>
      <c r="E2087" s="130" t="str">
        <f>IF(FN_MC!H2091="","*",FN_MC!H2091)</f>
        <v>*</v>
      </c>
      <c r="F2087" s="148" t="str">
        <f>IF(FN_MC!M2091="","*",FN_MC!M2091)</f>
        <v>*</v>
      </c>
      <c r="G2087" s="130" t="str">
        <f>IF(FN_MC!I2091="","*",FN_MC!I2091)</f>
        <v>*</v>
      </c>
      <c r="H2087" s="130" t="str">
        <f>IF(FN_MC!AB2091="","*",FN_MC!AB2091)</f>
        <v>*</v>
      </c>
      <c r="I2087" s="130" t="str">
        <f>IF(FN_MC!AC2091="","*",FN_MC!AC2091)</f>
        <v>*</v>
      </c>
      <c r="J2087" s="131" t="str">
        <f>IF(FN_MC!AA2091="","*",FN_MC!AA2091)</f>
        <v>*</v>
      </c>
      <c r="K2087" s="143" t="str">
        <f>IF(FN_MC!AD2091="","*",FN_MC!AD2091)</f>
        <v>*</v>
      </c>
    </row>
    <row r="2088" spans="2:11" hidden="1">
      <c r="B2088" s="129" t="str">
        <f>IF(FN_MC!Y2092="","*",FN_MC!Y2092)</f>
        <v>*</v>
      </c>
      <c r="C2088" s="130" t="str">
        <f>IF(FN_MC!B2092="","*",FN_MC!B2092)</f>
        <v>*</v>
      </c>
      <c r="D2088" s="130" t="str">
        <f>IF(FN_MC!D2092="","*",FN_MC!D2092)</f>
        <v>*</v>
      </c>
      <c r="E2088" s="130" t="str">
        <f>IF(FN_MC!H2092="","*",FN_MC!H2092)</f>
        <v>*</v>
      </c>
      <c r="F2088" s="148" t="str">
        <f>IF(FN_MC!M2092="","*",FN_MC!M2092)</f>
        <v>*</v>
      </c>
      <c r="G2088" s="130" t="str">
        <f>IF(FN_MC!I2092="","*",FN_MC!I2092)</f>
        <v>*</v>
      </c>
      <c r="H2088" s="130" t="str">
        <f>IF(FN_MC!AB2092="","*",FN_MC!AB2092)</f>
        <v>*</v>
      </c>
      <c r="I2088" s="130" t="str">
        <f>IF(FN_MC!AC2092="","*",FN_MC!AC2092)</f>
        <v>*</v>
      </c>
      <c r="J2088" s="131" t="str">
        <f>IF(FN_MC!AA2092="","*",FN_MC!AA2092)</f>
        <v>*</v>
      </c>
      <c r="K2088" s="143" t="str">
        <f>IF(FN_MC!AD2092="","*",FN_MC!AD2092)</f>
        <v>*</v>
      </c>
    </row>
    <row r="2089" spans="2:11" hidden="1">
      <c r="B2089" s="129" t="str">
        <f>IF(FN_MC!Y2093="","*",FN_MC!Y2093)</f>
        <v>*</v>
      </c>
      <c r="C2089" s="130" t="str">
        <f>IF(FN_MC!B2093="","*",FN_MC!B2093)</f>
        <v>*</v>
      </c>
      <c r="D2089" s="130" t="str">
        <f>IF(FN_MC!D2093="","*",FN_MC!D2093)</f>
        <v>*</v>
      </c>
      <c r="E2089" s="130" t="str">
        <f>IF(FN_MC!H2093="","*",FN_MC!H2093)</f>
        <v>*</v>
      </c>
      <c r="F2089" s="148" t="str">
        <f>IF(FN_MC!M2093="","*",FN_MC!M2093)</f>
        <v>*</v>
      </c>
      <c r="G2089" s="130" t="str">
        <f>IF(FN_MC!I2093="","*",FN_MC!I2093)</f>
        <v>*</v>
      </c>
      <c r="H2089" s="130" t="str">
        <f>IF(FN_MC!AB2093="","*",FN_MC!AB2093)</f>
        <v>*</v>
      </c>
      <c r="I2089" s="130" t="str">
        <f>IF(FN_MC!AC2093="","*",FN_MC!AC2093)</f>
        <v>*</v>
      </c>
      <c r="J2089" s="131" t="str">
        <f>IF(FN_MC!AA2093="","*",FN_MC!AA2093)</f>
        <v>*</v>
      </c>
      <c r="K2089" s="143" t="str">
        <f>IF(FN_MC!AD2093="","*",FN_MC!AD2093)</f>
        <v>*</v>
      </c>
    </row>
    <row r="2090" spans="2:11" hidden="1">
      <c r="B2090" s="129" t="str">
        <f>IF(FN_MC!Y2094="","*",FN_MC!Y2094)</f>
        <v>*</v>
      </c>
      <c r="C2090" s="130" t="str">
        <f>IF(FN_MC!B2094="","*",FN_MC!B2094)</f>
        <v>*</v>
      </c>
      <c r="D2090" s="130" t="str">
        <f>IF(FN_MC!D2094="","*",FN_MC!D2094)</f>
        <v>*</v>
      </c>
      <c r="E2090" s="130" t="str">
        <f>IF(FN_MC!H2094="","*",FN_MC!H2094)</f>
        <v>*</v>
      </c>
      <c r="F2090" s="148" t="str">
        <f>IF(FN_MC!M2094="","*",FN_MC!M2094)</f>
        <v>*</v>
      </c>
      <c r="G2090" s="130" t="str">
        <f>IF(FN_MC!I2094="","*",FN_MC!I2094)</f>
        <v>*</v>
      </c>
      <c r="H2090" s="130" t="str">
        <f>IF(FN_MC!AB2094="","*",FN_MC!AB2094)</f>
        <v>*</v>
      </c>
      <c r="I2090" s="130" t="str">
        <f>IF(FN_MC!AC2094="","*",FN_MC!AC2094)</f>
        <v>*</v>
      </c>
      <c r="J2090" s="131" t="str">
        <f>IF(FN_MC!AA2094="","*",FN_MC!AA2094)</f>
        <v>*</v>
      </c>
      <c r="K2090" s="143" t="str">
        <f>IF(FN_MC!AD2094="","*",FN_MC!AD2094)</f>
        <v>*</v>
      </c>
    </row>
    <row r="2091" spans="2:11" hidden="1">
      <c r="B2091" s="129" t="str">
        <f>IF(FN_MC!Y2095="","*",FN_MC!Y2095)</f>
        <v>*</v>
      </c>
      <c r="C2091" s="130" t="str">
        <f>IF(FN_MC!B2095="","*",FN_MC!B2095)</f>
        <v>*</v>
      </c>
      <c r="D2091" s="130" t="str">
        <f>IF(FN_MC!D2095="","*",FN_MC!D2095)</f>
        <v>*</v>
      </c>
      <c r="E2091" s="130" t="str">
        <f>IF(FN_MC!H2095="","*",FN_MC!H2095)</f>
        <v>*</v>
      </c>
      <c r="F2091" s="148" t="str">
        <f>IF(FN_MC!M2095="","*",FN_MC!M2095)</f>
        <v>*</v>
      </c>
      <c r="G2091" s="130" t="str">
        <f>IF(FN_MC!I2095="","*",FN_MC!I2095)</f>
        <v>*</v>
      </c>
      <c r="H2091" s="130" t="str">
        <f>IF(FN_MC!AB2095="","*",FN_MC!AB2095)</f>
        <v>*</v>
      </c>
      <c r="I2091" s="130" t="str">
        <f>IF(FN_MC!AC2095="","*",FN_MC!AC2095)</f>
        <v>*</v>
      </c>
      <c r="J2091" s="131" t="str">
        <f>IF(FN_MC!AA2095="","*",FN_MC!AA2095)</f>
        <v>*</v>
      </c>
      <c r="K2091" s="143" t="str">
        <f>IF(FN_MC!AD2095="","*",FN_MC!AD2095)</f>
        <v>*</v>
      </c>
    </row>
    <row r="2092" spans="2:11" hidden="1">
      <c r="B2092" s="129" t="str">
        <f>IF(FN_MC!Y2096="","*",FN_MC!Y2096)</f>
        <v>*</v>
      </c>
      <c r="C2092" s="130" t="str">
        <f>IF(FN_MC!B2096="","*",FN_MC!B2096)</f>
        <v>*</v>
      </c>
      <c r="D2092" s="130" t="str">
        <f>IF(FN_MC!D2096="","*",FN_MC!D2096)</f>
        <v>*</v>
      </c>
      <c r="E2092" s="130" t="str">
        <f>IF(FN_MC!H2096="","*",FN_MC!H2096)</f>
        <v>*</v>
      </c>
      <c r="F2092" s="148" t="str">
        <f>IF(FN_MC!M2096="","*",FN_MC!M2096)</f>
        <v>*</v>
      </c>
      <c r="G2092" s="130" t="str">
        <f>IF(FN_MC!I2096="","*",FN_MC!I2096)</f>
        <v>*</v>
      </c>
      <c r="H2092" s="130" t="str">
        <f>IF(FN_MC!AB2096="","*",FN_MC!AB2096)</f>
        <v>*</v>
      </c>
      <c r="I2092" s="130" t="str">
        <f>IF(FN_MC!AC2096="","*",FN_MC!AC2096)</f>
        <v>*</v>
      </c>
      <c r="J2092" s="131" t="str">
        <f>IF(FN_MC!AA2096="","*",FN_MC!AA2096)</f>
        <v>*</v>
      </c>
      <c r="K2092" s="143" t="str">
        <f>IF(FN_MC!AD2096="","*",FN_MC!AD2096)</f>
        <v>*</v>
      </c>
    </row>
    <row r="2093" spans="2:11" hidden="1">
      <c r="B2093" s="129" t="str">
        <f>IF(FN_MC!Y2097="","*",FN_MC!Y2097)</f>
        <v>*</v>
      </c>
      <c r="C2093" s="130" t="str">
        <f>IF(FN_MC!B2097="","*",FN_MC!B2097)</f>
        <v>*</v>
      </c>
      <c r="D2093" s="130" t="str">
        <f>IF(FN_MC!D2097="","*",FN_MC!D2097)</f>
        <v>*</v>
      </c>
      <c r="E2093" s="130" t="str">
        <f>IF(FN_MC!H2097="","*",FN_MC!H2097)</f>
        <v>*</v>
      </c>
      <c r="F2093" s="148" t="str">
        <f>IF(FN_MC!M2097="","*",FN_MC!M2097)</f>
        <v>*</v>
      </c>
      <c r="G2093" s="130" t="str">
        <f>IF(FN_MC!I2097="","*",FN_MC!I2097)</f>
        <v>*</v>
      </c>
      <c r="H2093" s="130" t="str">
        <f>IF(FN_MC!AB2097="","*",FN_MC!AB2097)</f>
        <v>*</v>
      </c>
      <c r="I2093" s="130" t="str">
        <f>IF(FN_MC!AC2097="","*",FN_MC!AC2097)</f>
        <v>*</v>
      </c>
      <c r="J2093" s="131" t="str">
        <f>IF(FN_MC!AA2097="","*",FN_MC!AA2097)</f>
        <v>*</v>
      </c>
      <c r="K2093" s="143" t="str">
        <f>IF(FN_MC!AD2097="","*",FN_MC!AD2097)</f>
        <v>*</v>
      </c>
    </row>
    <row r="2094" spans="2:11" hidden="1">
      <c r="B2094" s="129" t="str">
        <f>IF(FN_MC!Y2098="","*",FN_MC!Y2098)</f>
        <v>*</v>
      </c>
      <c r="C2094" s="130" t="str">
        <f>IF(FN_MC!B2098="","*",FN_MC!B2098)</f>
        <v>*</v>
      </c>
      <c r="D2094" s="130" t="str">
        <f>IF(FN_MC!D2098="","*",FN_MC!D2098)</f>
        <v>*</v>
      </c>
      <c r="E2094" s="130" t="str">
        <f>IF(FN_MC!H2098="","*",FN_MC!H2098)</f>
        <v>*</v>
      </c>
      <c r="F2094" s="148" t="str">
        <f>IF(FN_MC!M2098="","*",FN_MC!M2098)</f>
        <v>*</v>
      </c>
      <c r="G2094" s="130" t="str">
        <f>IF(FN_MC!I2098="","*",FN_MC!I2098)</f>
        <v>*</v>
      </c>
      <c r="H2094" s="130" t="str">
        <f>IF(FN_MC!AB2098="","*",FN_MC!AB2098)</f>
        <v>*</v>
      </c>
      <c r="I2094" s="130" t="str">
        <f>IF(FN_MC!AC2098="","*",FN_MC!AC2098)</f>
        <v>*</v>
      </c>
      <c r="J2094" s="131" t="str">
        <f>IF(FN_MC!AA2098="","*",FN_MC!AA2098)</f>
        <v>*</v>
      </c>
      <c r="K2094" s="143" t="str">
        <f>IF(FN_MC!AD2098="","*",FN_MC!AD2098)</f>
        <v>*</v>
      </c>
    </row>
    <row r="2095" spans="2:11" hidden="1">
      <c r="B2095" s="129" t="str">
        <f>IF(FN_MC!Y2099="","*",FN_MC!Y2099)</f>
        <v>*</v>
      </c>
      <c r="C2095" s="130" t="str">
        <f>IF(FN_MC!B2099="","*",FN_MC!B2099)</f>
        <v>*</v>
      </c>
      <c r="D2095" s="130" t="str">
        <f>IF(FN_MC!D2099="","*",FN_MC!D2099)</f>
        <v>*</v>
      </c>
      <c r="E2095" s="130" t="str">
        <f>IF(FN_MC!H2099="","*",FN_MC!H2099)</f>
        <v>*</v>
      </c>
      <c r="F2095" s="148" t="str">
        <f>IF(FN_MC!M2099="","*",FN_MC!M2099)</f>
        <v>*</v>
      </c>
      <c r="G2095" s="130" t="str">
        <f>IF(FN_MC!I2099="","*",FN_MC!I2099)</f>
        <v>*</v>
      </c>
      <c r="H2095" s="130" t="str">
        <f>IF(FN_MC!AB2099="","*",FN_MC!AB2099)</f>
        <v>*</v>
      </c>
      <c r="I2095" s="130" t="str">
        <f>IF(FN_MC!AC2099="","*",FN_MC!AC2099)</f>
        <v>*</v>
      </c>
      <c r="J2095" s="131" t="str">
        <f>IF(FN_MC!AA2099="","*",FN_MC!AA2099)</f>
        <v>*</v>
      </c>
      <c r="K2095" s="143" t="str">
        <f>IF(FN_MC!AD2099="","*",FN_MC!AD2099)</f>
        <v>*</v>
      </c>
    </row>
    <row r="2096" spans="2:11" hidden="1">
      <c r="B2096" s="129" t="str">
        <f>IF(FN_MC!Y2100="","*",FN_MC!Y2100)</f>
        <v>*</v>
      </c>
      <c r="C2096" s="130" t="str">
        <f>IF(FN_MC!B2100="","*",FN_MC!B2100)</f>
        <v>*</v>
      </c>
      <c r="D2096" s="130" t="str">
        <f>IF(FN_MC!D2100="","*",FN_MC!D2100)</f>
        <v>*</v>
      </c>
      <c r="E2096" s="130" t="str">
        <f>IF(FN_MC!H2100="","*",FN_MC!H2100)</f>
        <v>*</v>
      </c>
      <c r="F2096" s="148" t="str">
        <f>IF(FN_MC!M2100="","*",FN_MC!M2100)</f>
        <v>*</v>
      </c>
      <c r="G2096" s="130" t="str">
        <f>IF(FN_MC!I2100="","*",FN_MC!I2100)</f>
        <v>*</v>
      </c>
      <c r="H2096" s="130" t="str">
        <f>IF(FN_MC!AB2100="","*",FN_MC!AB2100)</f>
        <v>*</v>
      </c>
      <c r="I2096" s="130" t="str">
        <f>IF(FN_MC!AC2100="","*",FN_MC!AC2100)</f>
        <v>*</v>
      </c>
      <c r="J2096" s="131" t="str">
        <f>IF(FN_MC!AA2100="","*",FN_MC!AA2100)</f>
        <v>*</v>
      </c>
      <c r="K2096" s="143" t="str">
        <f>IF(FN_MC!AD2100="","*",FN_MC!AD2100)</f>
        <v>*</v>
      </c>
    </row>
    <row r="2097" spans="2:11" hidden="1">
      <c r="B2097" s="129" t="str">
        <f>IF(FN_MC!Y2101="","*",FN_MC!Y2101)</f>
        <v>*</v>
      </c>
      <c r="C2097" s="130" t="str">
        <f>IF(FN_MC!B2101="","*",FN_MC!B2101)</f>
        <v>*</v>
      </c>
      <c r="D2097" s="130" t="str">
        <f>IF(FN_MC!D2101="","*",FN_MC!D2101)</f>
        <v>*</v>
      </c>
      <c r="E2097" s="130" t="str">
        <f>IF(FN_MC!H2101="","*",FN_MC!H2101)</f>
        <v>*</v>
      </c>
      <c r="F2097" s="148" t="str">
        <f>IF(FN_MC!M2101="","*",FN_MC!M2101)</f>
        <v>*</v>
      </c>
      <c r="G2097" s="130" t="str">
        <f>IF(FN_MC!I2101="","*",FN_MC!I2101)</f>
        <v>*</v>
      </c>
      <c r="H2097" s="130" t="str">
        <f>IF(FN_MC!AB2101="","*",FN_MC!AB2101)</f>
        <v>*</v>
      </c>
      <c r="I2097" s="130" t="str">
        <f>IF(FN_MC!AC2101="","*",FN_MC!AC2101)</f>
        <v>*</v>
      </c>
      <c r="J2097" s="131" t="str">
        <f>IF(FN_MC!AA2101="","*",FN_MC!AA2101)</f>
        <v>*</v>
      </c>
      <c r="K2097" s="143" t="str">
        <f>IF(FN_MC!AD2101="","*",FN_MC!AD2101)</f>
        <v>*</v>
      </c>
    </row>
    <row r="2098" spans="2:11" hidden="1">
      <c r="B2098" s="129" t="str">
        <f>IF(FN_MC!Y2102="","*",FN_MC!Y2102)</f>
        <v>*</v>
      </c>
      <c r="C2098" s="130" t="str">
        <f>IF(FN_MC!B2102="","*",FN_MC!B2102)</f>
        <v>*</v>
      </c>
      <c r="D2098" s="130" t="str">
        <f>IF(FN_MC!D2102="","*",FN_MC!D2102)</f>
        <v>*</v>
      </c>
      <c r="E2098" s="130" t="str">
        <f>IF(FN_MC!H2102="","*",FN_MC!H2102)</f>
        <v>*</v>
      </c>
      <c r="F2098" s="148" t="str">
        <f>IF(FN_MC!M2102="","*",FN_MC!M2102)</f>
        <v>*</v>
      </c>
      <c r="G2098" s="130" t="str">
        <f>IF(FN_MC!I2102="","*",FN_MC!I2102)</f>
        <v>*</v>
      </c>
      <c r="H2098" s="130" t="str">
        <f>IF(FN_MC!AB2102="","*",FN_MC!AB2102)</f>
        <v>*</v>
      </c>
      <c r="I2098" s="130" t="str">
        <f>IF(FN_MC!AC2102="","*",FN_MC!AC2102)</f>
        <v>*</v>
      </c>
      <c r="J2098" s="131" t="str">
        <f>IF(FN_MC!AA2102="","*",FN_MC!AA2102)</f>
        <v>*</v>
      </c>
      <c r="K2098" s="143" t="str">
        <f>IF(FN_MC!AD2102="","*",FN_MC!AD2102)</f>
        <v>*</v>
      </c>
    </row>
    <row r="2099" spans="2:11" hidden="1">
      <c r="B2099" s="129" t="str">
        <f>IF(FN_MC!Y2103="","*",FN_MC!Y2103)</f>
        <v>*</v>
      </c>
      <c r="C2099" s="130" t="str">
        <f>IF(FN_MC!B2103="","*",FN_MC!B2103)</f>
        <v>*</v>
      </c>
      <c r="D2099" s="130" t="str">
        <f>IF(FN_MC!D2103="","*",FN_MC!D2103)</f>
        <v>*</v>
      </c>
      <c r="E2099" s="130" t="str">
        <f>IF(FN_MC!H2103="","*",FN_MC!H2103)</f>
        <v>*</v>
      </c>
      <c r="F2099" s="148" t="str">
        <f>IF(FN_MC!M2103="","*",FN_MC!M2103)</f>
        <v>*</v>
      </c>
      <c r="G2099" s="130" t="str">
        <f>IF(FN_MC!I2103="","*",FN_MC!I2103)</f>
        <v>*</v>
      </c>
      <c r="H2099" s="130" t="str">
        <f>IF(FN_MC!AB2103="","*",FN_MC!AB2103)</f>
        <v>*</v>
      </c>
      <c r="I2099" s="130" t="str">
        <f>IF(FN_MC!AC2103="","*",FN_MC!AC2103)</f>
        <v>*</v>
      </c>
      <c r="J2099" s="131" t="str">
        <f>IF(FN_MC!AA2103="","*",FN_MC!AA2103)</f>
        <v>*</v>
      </c>
      <c r="K2099" s="143" t="str">
        <f>IF(FN_MC!AD2103="","*",FN_MC!AD2103)</f>
        <v>*</v>
      </c>
    </row>
    <row r="2100" spans="2:11" hidden="1">
      <c r="B2100" s="129" t="str">
        <f>IF(FN_MC!Y2104="","*",FN_MC!Y2104)</f>
        <v>*</v>
      </c>
      <c r="C2100" s="130" t="str">
        <f>IF(FN_MC!B2104="","*",FN_MC!B2104)</f>
        <v>*</v>
      </c>
      <c r="D2100" s="130" t="str">
        <f>IF(FN_MC!D2104="","*",FN_MC!D2104)</f>
        <v>*</v>
      </c>
      <c r="E2100" s="130" t="str">
        <f>IF(FN_MC!H2104="","*",FN_MC!H2104)</f>
        <v>*</v>
      </c>
      <c r="F2100" s="148" t="str">
        <f>IF(FN_MC!M2104="","*",FN_MC!M2104)</f>
        <v>*</v>
      </c>
      <c r="G2100" s="130" t="str">
        <f>IF(FN_MC!I2104="","*",FN_MC!I2104)</f>
        <v>*</v>
      </c>
      <c r="H2100" s="130" t="str">
        <f>IF(FN_MC!AB2104="","*",FN_MC!AB2104)</f>
        <v>*</v>
      </c>
      <c r="I2100" s="130" t="str">
        <f>IF(FN_MC!AC2104="","*",FN_MC!AC2104)</f>
        <v>*</v>
      </c>
      <c r="J2100" s="131" t="str">
        <f>IF(FN_MC!AA2104="","*",FN_MC!AA2104)</f>
        <v>*</v>
      </c>
      <c r="K2100" s="143" t="str">
        <f>IF(FN_MC!AD2104="","*",FN_MC!AD2104)</f>
        <v>*</v>
      </c>
    </row>
    <row r="2101" spans="2:11" hidden="1">
      <c r="B2101" s="129" t="str">
        <f>IF(FN_MC!Y2105="","*",FN_MC!Y2105)</f>
        <v>*</v>
      </c>
      <c r="C2101" s="130" t="str">
        <f>IF(FN_MC!B2105="","*",FN_MC!B2105)</f>
        <v>*</v>
      </c>
      <c r="D2101" s="130" t="str">
        <f>IF(FN_MC!D2105="","*",FN_MC!D2105)</f>
        <v>*</v>
      </c>
      <c r="E2101" s="130" t="str">
        <f>IF(FN_MC!H2105="","*",FN_MC!H2105)</f>
        <v>*</v>
      </c>
      <c r="F2101" s="148" t="str">
        <f>IF(FN_MC!M2105="","*",FN_MC!M2105)</f>
        <v>*</v>
      </c>
      <c r="G2101" s="130" t="str">
        <f>IF(FN_MC!I2105="","*",FN_MC!I2105)</f>
        <v>*</v>
      </c>
      <c r="H2101" s="130" t="str">
        <f>IF(FN_MC!AB2105="","*",FN_MC!AB2105)</f>
        <v>*</v>
      </c>
      <c r="I2101" s="130" t="str">
        <f>IF(FN_MC!AC2105="","*",FN_MC!AC2105)</f>
        <v>*</v>
      </c>
      <c r="J2101" s="131" t="str">
        <f>IF(FN_MC!AA2105="","*",FN_MC!AA2105)</f>
        <v>*</v>
      </c>
      <c r="K2101" s="143" t="str">
        <f>IF(FN_MC!AD2105="","*",FN_MC!AD2105)</f>
        <v>*</v>
      </c>
    </row>
    <row r="2102" spans="2:11" hidden="1">
      <c r="B2102" s="129" t="str">
        <f>IF(FN_MC!Y2106="","*",FN_MC!Y2106)</f>
        <v>*</v>
      </c>
      <c r="C2102" s="130" t="str">
        <f>IF(FN_MC!B2106="","*",FN_MC!B2106)</f>
        <v>*</v>
      </c>
      <c r="D2102" s="130" t="str">
        <f>IF(FN_MC!D2106="","*",FN_MC!D2106)</f>
        <v>*</v>
      </c>
      <c r="E2102" s="130" t="str">
        <f>IF(FN_MC!H2106="","*",FN_MC!H2106)</f>
        <v>*</v>
      </c>
      <c r="F2102" s="148" t="str">
        <f>IF(FN_MC!M2106="","*",FN_MC!M2106)</f>
        <v>*</v>
      </c>
      <c r="G2102" s="130" t="str">
        <f>IF(FN_MC!I2106="","*",FN_MC!I2106)</f>
        <v>*</v>
      </c>
      <c r="H2102" s="130" t="str">
        <f>IF(FN_MC!AB2106="","*",FN_MC!AB2106)</f>
        <v>*</v>
      </c>
      <c r="I2102" s="130" t="str">
        <f>IF(FN_MC!AC2106="","*",FN_MC!AC2106)</f>
        <v>*</v>
      </c>
      <c r="J2102" s="131" t="str">
        <f>IF(FN_MC!AA2106="","*",FN_MC!AA2106)</f>
        <v>*</v>
      </c>
      <c r="K2102" s="143" t="str">
        <f>IF(FN_MC!AD2106="","*",FN_MC!AD2106)</f>
        <v>*</v>
      </c>
    </row>
    <row r="2103" spans="2:11" hidden="1">
      <c r="B2103" s="129" t="str">
        <f>IF(FN_MC!Y2107="","*",FN_MC!Y2107)</f>
        <v>*</v>
      </c>
      <c r="C2103" s="130" t="str">
        <f>IF(FN_MC!B2107="","*",FN_MC!B2107)</f>
        <v>*</v>
      </c>
      <c r="D2103" s="130" t="str">
        <f>IF(FN_MC!D2107="","*",FN_MC!D2107)</f>
        <v>*</v>
      </c>
      <c r="E2103" s="130" t="str">
        <f>IF(FN_MC!H2107="","*",FN_MC!H2107)</f>
        <v>*</v>
      </c>
      <c r="F2103" s="148" t="str">
        <f>IF(FN_MC!M2107="","*",FN_MC!M2107)</f>
        <v>*</v>
      </c>
      <c r="G2103" s="130" t="str">
        <f>IF(FN_MC!I2107="","*",FN_MC!I2107)</f>
        <v>*</v>
      </c>
      <c r="H2103" s="130" t="str">
        <f>IF(FN_MC!AB2107="","*",FN_MC!AB2107)</f>
        <v>*</v>
      </c>
      <c r="I2103" s="130" t="str">
        <f>IF(FN_MC!AC2107="","*",FN_MC!AC2107)</f>
        <v>*</v>
      </c>
      <c r="J2103" s="131" t="str">
        <f>IF(FN_MC!AA2107="","*",FN_MC!AA2107)</f>
        <v>*</v>
      </c>
      <c r="K2103" s="143" t="str">
        <f>IF(FN_MC!AD2107="","*",FN_MC!AD2107)</f>
        <v>*</v>
      </c>
    </row>
    <row r="2104" spans="2:11" hidden="1">
      <c r="B2104" s="129" t="str">
        <f>IF(FN_MC!Y2108="","*",FN_MC!Y2108)</f>
        <v>*</v>
      </c>
      <c r="C2104" s="130" t="str">
        <f>IF(FN_MC!B2108="","*",FN_MC!B2108)</f>
        <v>*</v>
      </c>
      <c r="D2104" s="130" t="str">
        <f>IF(FN_MC!D2108="","*",FN_MC!D2108)</f>
        <v>*</v>
      </c>
      <c r="E2104" s="130" t="str">
        <f>IF(FN_MC!H2108="","*",FN_MC!H2108)</f>
        <v>*</v>
      </c>
      <c r="F2104" s="148" t="str">
        <f>IF(FN_MC!M2108="","*",FN_MC!M2108)</f>
        <v>*</v>
      </c>
      <c r="G2104" s="130" t="str">
        <f>IF(FN_MC!I2108="","*",FN_MC!I2108)</f>
        <v>*</v>
      </c>
      <c r="H2104" s="130" t="str">
        <f>IF(FN_MC!AB2108="","*",FN_MC!AB2108)</f>
        <v>*</v>
      </c>
      <c r="I2104" s="130" t="str">
        <f>IF(FN_MC!AC2108="","*",FN_MC!AC2108)</f>
        <v>*</v>
      </c>
      <c r="J2104" s="131" t="str">
        <f>IF(FN_MC!AA2108="","*",FN_MC!AA2108)</f>
        <v>*</v>
      </c>
      <c r="K2104" s="143" t="str">
        <f>IF(FN_MC!AD2108="","*",FN_MC!AD2108)</f>
        <v>*</v>
      </c>
    </row>
    <row r="2105" spans="2:11" hidden="1">
      <c r="B2105" s="129" t="str">
        <f>IF(FN_MC!Y2109="","*",FN_MC!Y2109)</f>
        <v>*</v>
      </c>
      <c r="C2105" s="130" t="str">
        <f>IF(FN_MC!B2109="","*",FN_MC!B2109)</f>
        <v>*</v>
      </c>
      <c r="D2105" s="130" t="str">
        <f>IF(FN_MC!D2109="","*",FN_MC!D2109)</f>
        <v>*</v>
      </c>
      <c r="E2105" s="130" t="str">
        <f>IF(FN_MC!H2109="","*",FN_MC!H2109)</f>
        <v>*</v>
      </c>
      <c r="F2105" s="148" t="str">
        <f>IF(FN_MC!M2109="","*",FN_MC!M2109)</f>
        <v>*</v>
      </c>
      <c r="G2105" s="130" t="str">
        <f>IF(FN_MC!I2109="","*",FN_MC!I2109)</f>
        <v>*</v>
      </c>
      <c r="H2105" s="130" t="str">
        <f>IF(FN_MC!AB2109="","*",FN_MC!AB2109)</f>
        <v>*</v>
      </c>
      <c r="I2105" s="130" t="str">
        <f>IF(FN_MC!AC2109="","*",FN_MC!AC2109)</f>
        <v>*</v>
      </c>
      <c r="J2105" s="131" t="str">
        <f>IF(FN_MC!AA2109="","*",FN_MC!AA2109)</f>
        <v>*</v>
      </c>
      <c r="K2105" s="143" t="str">
        <f>IF(FN_MC!AD2109="","*",FN_MC!AD2109)</f>
        <v>*</v>
      </c>
    </row>
    <row r="2106" spans="2:11" hidden="1">
      <c r="B2106" s="129" t="str">
        <f>IF(FN_MC!Y2110="","*",FN_MC!Y2110)</f>
        <v>*</v>
      </c>
      <c r="C2106" s="130" t="str">
        <f>IF(FN_MC!B2110="","*",FN_MC!B2110)</f>
        <v>*</v>
      </c>
      <c r="D2106" s="130" t="str">
        <f>IF(FN_MC!D2110="","*",FN_MC!D2110)</f>
        <v>*</v>
      </c>
      <c r="E2106" s="130" t="str">
        <f>IF(FN_MC!H2110="","*",FN_MC!H2110)</f>
        <v>*</v>
      </c>
      <c r="F2106" s="148" t="str">
        <f>IF(FN_MC!M2110="","*",FN_MC!M2110)</f>
        <v>*</v>
      </c>
      <c r="G2106" s="130" t="str">
        <f>IF(FN_MC!I2110="","*",FN_MC!I2110)</f>
        <v>*</v>
      </c>
      <c r="H2106" s="130" t="str">
        <f>IF(FN_MC!AB2110="","*",FN_MC!AB2110)</f>
        <v>*</v>
      </c>
      <c r="I2106" s="130" t="str">
        <f>IF(FN_MC!AC2110="","*",FN_MC!AC2110)</f>
        <v>*</v>
      </c>
      <c r="J2106" s="131" t="str">
        <f>IF(FN_MC!AA2110="","*",FN_MC!AA2110)</f>
        <v>*</v>
      </c>
      <c r="K2106" s="143" t="str">
        <f>IF(FN_MC!AD2110="","*",FN_MC!AD2110)</f>
        <v>*</v>
      </c>
    </row>
    <row r="2107" spans="2:11" hidden="1">
      <c r="B2107" s="129" t="str">
        <f>IF(FN_MC!Y2111="","*",FN_MC!Y2111)</f>
        <v>*</v>
      </c>
      <c r="C2107" s="130" t="str">
        <f>IF(FN_MC!B2111="","*",FN_MC!B2111)</f>
        <v>*</v>
      </c>
      <c r="D2107" s="130" t="str">
        <f>IF(FN_MC!D2111="","*",FN_MC!D2111)</f>
        <v>*</v>
      </c>
      <c r="E2107" s="130" t="str">
        <f>IF(FN_MC!H2111="","*",FN_MC!H2111)</f>
        <v>*</v>
      </c>
      <c r="F2107" s="148" t="str">
        <f>IF(FN_MC!M2111="","*",FN_MC!M2111)</f>
        <v>*</v>
      </c>
      <c r="G2107" s="130" t="str">
        <f>IF(FN_MC!I2111="","*",FN_MC!I2111)</f>
        <v>*</v>
      </c>
      <c r="H2107" s="130" t="str">
        <f>IF(FN_MC!AB2111="","*",FN_MC!AB2111)</f>
        <v>*</v>
      </c>
      <c r="I2107" s="130" t="str">
        <f>IF(FN_MC!AC2111="","*",FN_MC!AC2111)</f>
        <v>*</v>
      </c>
      <c r="J2107" s="131" t="str">
        <f>IF(FN_MC!AA2111="","*",FN_MC!AA2111)</f>
        <v>*</v>
      </c>
      <c r="K2107" s="143" t="str">
        <f>IF(FN_MC!AD2111="","*",FN_MC!AD2111)</f>
        <v>*</v>
      </c>
    </row>
    <row r="2108" spans="2:11" hidden="1">
      <c r="B2108" s="129" t="str">
        <f>IF(FN_MC!Y2112="","*",FN_MC!Y2112)</f>
        <v>*</v>
      </c>
      <c r="C2108" s="130" t="str">
        <f>IF(FN_MC!B2112="","*",FN_MC!B2112)</f>
        <v>*</v>
      </c>
      <c r="D2108" s="130" t="str">
        <f>IF(FN_MC!D2112="","*",FN_MC!D2112)</f>
        <v>*</v>
      </c>
      <c r="E2108" s="130" t="str">
        <f>IF(FN_MC!H2112="","*",FN_MC!H2112)</f>
        <v>*</v>
      </c>
      <c r="F2108" s="148" t="str">
        <f>IF(FN_MC!M2112="","*",FN_MC!M2112)</f>
        <v>*</v>
      </c>
      <c r="G2108" s="130" t="str">
        <f>IF(FN_MC!I2112="","*",FN_MC!I2112)</f>
        <v>*</v>
      </c>
      <c r="H2108" s="130" t="str">
        <f>IF(FN_MC!AB2112="","*",FN_MC!AB2112)</f>
        <v>*</v>
      </c>
      <c r="I2108" s="130" t="str">
        <f>IF(FN_MC!AC2112="","*",FN_MC!AC2112)</f>
        <v>*</v>
      </c>
      <c r="J2108" s="131" t="str">
        <f>IF(FN_MC!AA2112="","*",FN_MC!AA2112)</f>
        <v>*</v>
      </c>
      <c r="K2108" s="143" t="str">
        <f>IF(FN_MC!AD2112="","*",FN_MC!AD2112)</f>
        <v>*</v>
      </c>
    </row>
    <row r="2109" spans="2:11" hidden="1">
      <c r="B2109" s="129" t="str">
        <f>IF(FN_MC!Y2113="","*",FN_MC!Y2113)</f>
        <v>*</v>
      </c>
      <c r="C2109" s="130" t="str">
        <f>IF(FN_MC!B2113="","*",FN_MC!B2113)</f>
        <v>*</v>
      </c>
      <c r="D2109" s="130" t="str">
        <f>IF(FN_MC!D2113="","*",FN_MC!D2113)</f>
        <v>*</v>
      </c>
      <c r="E2109" s="130" t="str">
        <f>IF(FN_MC!H2113="","*",FN_MC!H2113)</f>
        <v>*</v>
      </c>
      <c r="F2109" s="148" t="str">
        <f>IF(FN_MC!M2113="","*",FN_MC!M2113)</f>
        <v>*</v>
      </c>
      <c r="G2109" s="130" t="str">
        <f>IF(FN_MC!I2113="","*",FN_MC!I2113)</f>
        <v>*</v>
      </c>
      <c r="H2109" s="130" t="str">
        <f>IF(FN_MC!AB2113="","*",FN_MC!AB2113)</f>
        <v>*</v>
      </c>
      <c r="I2109" s="130" t="str">
        <f>IF(FN_MC!AC2113="","*",FN_MC!AC2113)</f>
        <v>*</v>
      </c>
      <c r="J2109" s="131" t="str">
        <f>IF(FN_MC!AA2113="","*",FN_MC!AA2113)</f>
        <v>*</v>
      </c>
      <c r="K2109" s="143" t="str">
        <f>IF(FN_MC!AD2113="","*",FN_MC!AD2113)</f>
        <v>*</v>
      </c>
    </row>
    <row r="2110" spans="2:11" hidden="1">
      <c r="B2110" s="129" t="str">
        <f>IF(FN_MC!Y2114="","*",FN_MC!Y2114)</f>
        <v>*</v>
      </c>
      <c r="C2110" s="130" t="str">
        <f>IF(FN_MC!B2114="","*",FN_MC!B2114)</f>
        <v>*</v>
      </c>
      <c r="D2110" s="130" t="str">
        <f>IF(FN_MC!D2114="","*",FN_MC!D2114)</f>
        <v>*</v>
      </c>
      <c r="E2110" s="130" t="str">
        <f>IF(FN_MC!H2114="","*",FN_MC!H2114)</f>
        <v>*</v>
      </c>
      <c r="F2110" s="148" t="str">
        <f>IF(FN_MC!M2114="","*",FN_MC!M2114)</f>
        <v>*</v>
      </c>
      <c r="G2110" s="130" t="str">
        <f>IF(FN_MC!I2114="","*",FN_MC!I2114)</f>
        <v>*</v>
      </c>
      <c r="H2110" s="130" t="str">
        <f>IF(FN_MC!AB2114="","*",FN_MC!AB2114)</f>
        <v>*</v>
      </c>
      <c r="I2110" s="130" t="str">
        <f>IF(FN_MC!AC2114="","*",FN_MC!AC2114)</f>
        <v>*</v>
      </c>
      <c r="J2110" s="131" t="str">
        <f>IF(FN_MC!AA2114="","*",FN_MC!AA2114)</f>
        <v>*</v>
      </c>
      <c r="K2110" s="143" t="str">
        <f>IF(FN_MC!AD2114="","*",FN_MC!AD2114)</f>
        <v>*</v>
      </c>
    </row>
    <row r="2111" spans="2:11" hidden="1">
      <c r="B2111" s="129" t="str">
        <f>IF(FN_MC!Y2115="","*",FN_MC!Y2115)</f>
        <v>*</v>
      </c>
      <c r="C2111" s="130" t="str">
        <f>IF(FN_MC!B2115="","*",FN_MC!B2115)</f>
        <v>*</v>
      </c>
      <c r="D2111" s="130" t="str">
        <f>IF(FN_MC!D2115="","*",FN_MC!D2115)</f>
        <v>*</v>
      </c>
      <c r="E2111" s="130" t="str">
        <f>IF(FN_MC!H2115="","*",FN_MC!H2115)</f>
        <v>*</v>
      </c>
      <c r="F2111" s="148" t="str">
        <f>IF(FN_MC!M2115="","*",FN_MC!M2115)</f>
        <v>*</v>
      </c>
      <c r="G2111" s="130" t="str">
        <f>IF(FN_MC!I2115="","*",FN_MC!I2115)</f>
        <v>*</v>
      </c>
      <c r="H2111" s="130" t="str">
        <f>IF(FN_MC!AB2115="","*",FN_MC!AB2115)</f>
        <v>*</v>
      </c>
      <c r="I2111" s="130" t="str">
        <f>IF(FN_MC!AC2115="","*",FN_MC!AC2115)</f>
        <v>*</v>
      </c>
      <c r="J2111" s="131" t="str">
        <f>IF(FN_MC!AA2115="","*",FN_MC!AA2115)</f>
        <v>*</v>
      </c>
      <c r="K2111" s="143" t="str">
        <f>IF(FN_MC!AD2115="","*",FN_MC!AD2115)</f>
        <v>*</v>
      </c>
    </row>
    <row r="2112" spans="2:11" hidden="1">
      <c r="B2112" s="129" t="str">
        <f>IF(FN_MC!Y2116="","*",FN_MC!Y2116)</f>
        <v>*</v>
      </c>
      <c r="C2112" s="130" t="str">
        <f>IF(FN_MC!B2116="","*",FN_MC!B2116)</f>
        <v>*</v>
      </c>
      <c r="D2112" s="130" t="str">
        <f>IF(FN_MC!D2116="","*",FN_MC!D2116)</f>
        <v>*</v>
      </c>
      <c r="E2112" s="130" t="str">
        <f>IF(FN_MC!H2116="","*",FN_MC!H2116)</f>
        <v>*</v>
      </c>
      <c r="F2112" s="148" t="str">
        <f>IF(FN_MC!M2116="","*",FN_MC!M2116)</f>
        <v>*</v>
      </c>
      <c r="G2112" s="130" t="str">
        <f>IF(FN_MC!I2116="","*",FN_MC!I2116)</f>
        <v>*</v>
      </c>
      <c r="H2112" s="130" t="str">
        <f>IF(FN_MC!AB2116="","*",FN_MC!AB2116)</f>
        <v>*</v>
      </c>
      <c r="I2112" s="130" t="str">
        <f>IF(FN_MC!AC2116="","*",FN_MC!AC2116)</f>
        <v>*</v>
      </c>
      <c r="J2112" s="131" t="str">
        <f>IF(FN_MC!AA2116="","*",FN_MC!AA2116)</f>
        <v>*</v>
      </c>
      <c r="K2112" s="143" t="str">
        <f>IF(FN_MC!AD2116="","*",FN_MC!AD2116)</f>
        <v>*</v>
      </c>
    </row>
    <row r="2113" spans="2:11" hidden="1">
      <c r="B2113" s="129" t="str">
        <f>IF(FN_MC!Y2117="","*",FN_MC!Y2117)</f>
        <v>*</v>
      </c>
      <c r="C2113" s="130" t="str">
        <f>IF(FN_MC!B2117="","*",FN_MC!B2117)</f>
        <v>*</v>
      </c>
      <c r="D2113" s="130" t="str">
        <f>IF(FN_MC!D2117="","*",FN_MC!D2117)</f>
        <v>*</v>
      </c>
      <c r="E2113" s="130" t="str">
        <f>IF(FN_MC!H2117="","*",FN_MC!H2117)</f>
        <v>*</v>
      </c>
      <c r="F2113" s="148" t="str">
        <f>IF(FN_MC!M2117="","*",FN_MC!M2117)</f>
        <v>*</v>
      </c>
      <c r="G2113" s="130" t="str">
        <f>IF(FN_MC!I2117="","*",FN_MC!I2117)</f>
        <v>*</v>
      </c>
      <c r="H2113" s="130" t="str">
        <f>IF(FN_MC!AB2117="","*",FN_MC!AB2117)</f>
        <v>*</v>
      </c>
      <c r="I2113" s="130" t="str">
        <f>IF(FN_MC!AC2117="","*",FN_MC!AC2117)</f>
        <v>*</v>
      </c>
      <c r="J2113" s="131" t="str">
        <f>IF(FN_MC!AA2117="","*",FN_MC!AA2117)</f>
        <v>*</v>
      </c>
      <c r="K2113" s="143" t="str">
        <f>IF(FN_MC!AD2117="","*",FN_MC!AD2117)</f>
        <v>*</v>
      </c>
    </row>
    <row r="2114" spans="2:11" hidden="1">
      <c r="B2114" s="129" t="str">
        <f>IF(FN_MC!Y2118="","*",FN_MC!Y2118)</f>
        <v>*</v>
      </c>
      <c r="C2114" s="130" t="str">
        <f>IF(FN_MC!B2118="","*",FN_MC!B2118)</f>
        <v>*</v>
      </c>
      <c r="D2114" s="130" t="str">
        <f>IF(FN_MC!D2118="","*",FN_MC!D2118)</f>
        <v>*</v>
      </c>
      <c r="E2114" s="130" t="str">
        <f>IF(FN_MC!H2118="","*",FN_MC!H2118)</f>
        <v>*</v>
      </c>
      <c r="F2114" s="148" t="str">
        <f>IF(FN_MC!M2118="","*",FN_MC!M2118)</f>
        <v>*</v>
      </c>
      <c r="G2114" s="130" t="str">
        <f>IF(FN_MC!I2118="","*",FN_MC!I2118)</f>
        <v>*</v>
      </c>
      <c r="H2114" s="130" t="str">
        <f>IF(FN_MC!AB2118="","*",FN_MC!AB2118)</f>
        <v>*</v>
      </c>
      <c r="I2114" s="130" t="str">
        <f>IF(FN_MC!AC2118="","*",FN_MC!AC2118)</f>
        <v>*</v>
      </c>
      <c r="J2114" s="131" t="str">
        <f>IF(FN_MC!AA2118="","*",FN_MC!AA2118)</f>
        <v>*</v>
      </c>
      <c r="K2114" s="143" t="str">
        <f>IF(FN_MC!AD2118="","*",FN_MC!AD2118)</f>
        <v>*</v>
      </c>
    </row>
    <row r="2115" spans="2:11" hidden="1">
      <c r="B2115" s="129" t="str">
        <f>IF(FN_MC!Y2119="","*",FN_MC!Y2119)</f>
        <v>*</v>
      </c>
      <c r="C2115" s="130" t="str">
        <f>IF(FN_MC!B2119="","*",FN_MC!B2119)</f>
        <v>*</v>
      </c>
      <c r="D2115" s="130" t="str">
        <f>IF(FN_MC!D2119="","*",FN_MC!D2119)</f>
        <v>*</v>
      </c>
      <c r="E2115" s="130" t="str">
        <f>IF(FN_MC!H2119="","*",FN_MC!H2119)</f>
        <v>*</v>
      </c>
      <c r="F2115" s="148" t="str">
        <f>IF(FN_MC!M2119="","*",FN_MC!M2119)</f>
        <v>*</v>
      </c>
      <c r="G2115" s="130" t="str">
        <f>IF(FN_MC!I2119="","*",FN_MC!I2119)</f>
        <v>*</v>
      </c>
      <c r="H2115" s="130" t="str">
        <f>IF(FN_MC!AB2119="","*",FN_MC!AB2119)</f>
        <v>*</v>
      </c>
      <c r="I2115" s="130" t="str">
        <f>IF(FN_MC!AC2119="","*",FN_MC!AC2119)</f>
        <v>*</v>
      </c>
      <c r="J2115" s="131" t="str">
        <f>IF(FN_MC!AA2119="","*",FN_MC!AA2119)</f>
        <v>*</v>
      </c>
      <c r="K2115" s="143" t="str">
        <f>IF(FN_MC!AD2119="","*",FN_MC!AD2119)</f>
        <v>*</v>
      </c>
    </row>
    <row r="2116" spans="2:11" hidden="1">
      <c r="B2116" s="129" t="str">
        <f>IF(FN_MC!Y2120="","*",FN_MC!Y2120)</f>
        <v>*</v>
      </c>
      <c r="C2116" s="130" t="str">
        <f>IF(FN_MC!B2120="","*",FN_MC!B2120)</f>
        <v>*</v>
      </c>
      <c r="D2116" s="130" t="str">
        <f>IF(FN_MC!D2120="","*",FN_MC!D2120)</f>
        <v>*</v>
      </c>
      <c r="E2116" s="130" t="str">
        <f>IF(FN_MC!H2120="","*",FN_MC!H2120)</f>
        <v>*</v>
      </c>
      <c r="F2116" s="148" t="str">
        <f>IF(FN_MC!M2120="","*",FN_MC!M2120)</f>
        <v>*</v>
      </c>
      <c r="G2116" s="130" t="str">
        <f>IF(FN_MC!I2120="","*",FN_MC!I2120)</f>
        <v>*</v>
      </c>
      <c r="H2116" s="130" t="str">
        <f>IF(FN_MC!AB2120="","*",FN_MC!AB2120)</f>
        <v>*</v>
      </c>
      <c r="I2116" s="130" t="str">
        <f>IF(FN_MC!AC2120="","*",FN_MC!AC2120)</f>
        <v>*</v>
      </c>
      <c r="J2116" s="131" t="str">
        <f>IF(FN_MC!AA2120="","*",FN_MC!AA2120)</f>
        <v>*</v>
      </c>
      <c r="K2116" s="143" t="str">
        <f>IF(FN_MC!AD2120="","*",FN_MC!AD2120)</f>
        <v>*</v>
      </c>
    </row>
    <row r="2117" spans="2:11" hidden="1">
      <c r="B2117" s="129" t="str">
        <f>IF(FN_MC!Y2121="","*",FN_MC!Y2121)</f>
        <v>*</v>
      </c>
      <c r="C2117" s="130" t="str">
        <f>IF(FN_MC!B2121="","*",FN_MC!B2121)</f>
        <v>*</v>
      </c>
      <c r="D2117" s="130" t="str">
        <f>IF(FN_MC!D2121="","*",FN_MC!D2121)</f>
        <v>*</v>
      </c>
      <c r="E2117" s="130" t="str">
        <f>IF(FN_MC!H2121="","*",FN_MC!H2121)</f>
        <v>*</v>
      </c>
      <c r="F2117" s="148" t="str">
        <f>IF(FN_MC!M2121="","*",FN_MC!M2121)</f>
        <v>*</v>
      </c>
      <c r="G2117" s="130" t="str">
        <f>IF(FN_MC!I2121="","*",FN_MC!I2121)</f>
        <v>*</v>
      </c>
      <c r="H2117" s="130" t="str">
        <f>IF(FN_MC!AB2121="","*",FN_MC!AB2121)</f>
        <v>*</v>
      </c>
      <c r="I2117" s="130" t="str">
        <f>IF(FN_MC!AC2121="","*",FN_MC!AC2121)</f>
        <v>*</v>
      </c>
      <c r="J2117" s="131" t="str">
        <f>IF(FN_MC!AA2121="","*",FN_MC!AA2121)</f>
        <v>*</v>
      </c>
      <c r="K2117" s="143" t="str">
        <f>IF(FN_MC!AD2121="","*",FN_MC!AD2121)</f>
        <v>*</v>
      </c>
    </row>
    <row r="2118" spans="2:11" hidden="1">
      <c r="B2118" s="129" t="str">
        <f>IF(FN_MC!Y2122="","*",FN_MC!Y2122)</f>
        <v>*</v>
      </c>
      <c r="C2118" s="130" t="str">
        <f>IF(FN_MC!B2122="","*",FN_MC!B2122)</f>
        <v>*</v>
      </c>
      <c r="D2118" s="130" t="str">
        <f>IF(FN_MC!D2122="","*",FN_MC!D2122)</f>
        <v>*</v>
      </c>
      <c r="E2118" s="130" t="str">
        <f>IF(FN_MC!H2122="","*",FN_MC!H2122)</f>
        <v>*</v>
      </c>
      <c r="F2118" s="148" t="str">
        <f>IF(FN_MC!M2122="","*",FN_MC!M2122)</f>
        <v>*</v>
      </c>
      <c r="G2118" s="130" t="str">
        <f>IF(FN_MC!I2122="","*",FN_MC!I2122)</f>
        <v>*</v>
      </c>
      <c r="H2118" s="130" t="str">
        <f>IF(FN_MC!AB2122="","*",FN_MC!AB2122)</f>
        <v>*</v>
      </c>
      <c r="I2118" s="130" t="str">
        <f>IF(FN_MC!AC2122="","*",FN_MC!AC2122)</f>
        <v>*</v>
      </c>
      <c r="J2118" s="131" t="str">
        <f>IF(FN_MC!AA2122="","*",FN_MC!AA2122)</f>
        <v>*</v>
      </c>
      <c r="K2118" s="143" t="str">
        <f>IF(FN_MC!AD2122="","*",FN_MC!AD2122)</f>
        <v>*</v>
      </c>
    </row>
    <row r="2119" spans="2:11" hidden="1">
      <c r="B2119" s="129" t="str">
        <f>IF(FN_MC!Y2123="","*",FN_MC!Y2123)</f>
        <v>*</v>
      </c>
      <c r="C2119" s="130" t="str">
        <f>IF(FN_MC!B2123="","*",FN_MC!B2123)</f>
        <v>*</v>
      </c>
      <c r="D2119" s="130" t="str">
        <f>IF(FN_MC!D2123="","*",FN_MC!D2123)</f>
        <v>*</v>
      </c>
      <c r="E2119" s="130" t="str">
        <f>IF(FN_MC!H2123="","*",FN_MC!H2123)</f>
        <v>*</v>
      </c>
      <c r="F2119" s="148" t="str">
        <f>IF(FN_MC!M2123="","*",FN_MC!M2123)</f>
        <v>*</v>
      </c>
      <c r="G2119" s="130" t="str">
        <f>IF(FN_MC!I2123="","*",FN_MC!I2123)</f>
        <v>*</v>
      </c>
      <c r="H2119" s="130" t="str">
        <f>IF(FN_MC!AB2123="","*",FN_MC!AB2123)</f>
        <v>*</v>
      </c>
      <c r="I2119" s="130" t="str">
        <f>IF(FN_MC!AC2123="","*",FN_MC!AC2123)</f>
        <v>*</v>
      </c>
      <c r="J2119" s="131" t="str">
        <f>IF(FN_MC!AA2123="","*",FN_MC!AA2123)</f>
        <v>*</v>
      </c>
      <c r="K2119" s="143" t="str">
        <f>IF(FN_MC!AD2123="","*",FN_MC!AD2123)</f>
        <v>*</v>
      </c>
    </row>
    <row r="2120" spans="2:11" hidden="1">
      <c r="B2120" s="129" t="str">
        <f>IF(FN_MC!Y2124="","*",FN_MC!Y2124)</f>
        <v>*</v>
      </c>
      <c r="C2120" s="130" t="str">
        <f>IF(FN_MC!B2124="","*",FN_MC!B2124)</f>
        <v>*</v>
      </c>
      <c r="D2120" s="130" t="str">
        <f>IF(FN_MC!D2124="","*",FN_MC!D2124)</f>
        <v>*</v>
      </c>
      <c r="E2120" s="130" t="str">
        <f>IF(FN_MC!H2124="","*",FN_MC!H2124)</f>
        <v>*</v>
      </c>
      <c r="F2120" s="148" t="str">
        <f>IF(FN_MC!M2124="","*",FN_MC!M2124)</f>
        <v>*</v>
      </c>
      <c r="G2120" s="130" t="str">
        <f>IF(FN_MC!I2124="","*",FN_MC!I2124)</f>
        <v>*</v>
      </c>
      <c r="H2120" s="130" t="str">
        <f>IF(FN_MC!AB2124="","*",FN_MC!AB2124)</f>
        <v>*</v>
      </c>
      <c r="I2120" s="130" t="str">
        <f>IF(FN_MC!AC2124="","*",FN_MC!AC2124)</f>
        <v>*</v>
      </c>
      <c r="J2120" s="131" t="str">
        <f>IF(FN_MC!AA2124="","*",FN_MC!AA2124)</f>
        <v>*</v>
      </c>
      <c r="K2120" s="143" t="str">
        <f>IF(FN_MC!AD2124="","*",FN_MC!AD2124)</f>
        <v>*</v>
      </c>
    </row>
    <row r="2121" spans="2:11" hidden="1">
      <c r="B2121" s="129" t="str">
        <f>IF(FN_MC!Y2125="","*",FN_MC!Y2125)</f>
        <v>*</v>
      </c>
      <c r="C2121" s="130" t="str">
        <f>IF(FN_MC!B2125="","*",FN_MC!B2125)</f>
        <v>*</v>
      </c>
      <c r="D2121" s="130" t="str">
        <f>IF(FN_MC!D2125="","*",FN_MC!D2125)</f>
        <v>*</v>
      </c>
      <c r="E2121" s="130" t="str">
        <f>IF(FN_MC!H2125="","*",FN_MC!H2125)</f>
        <v>*</v>
      </c>
      <c r="F2121" s="148" t="str">
        <f>IF(FN_MC!M2125="","*",FN_MC!M2125)</f>
        <v>*</v>
      </c>
      <c r="G2121" s="130" t="str">
        <f>IF(FN_MC!I2125="","*",FN_MC!I2125)</f>
        <v>*</v>
      </c>
      <c r="H2121" s="130" t="str">
        <f>IF(FN_MC!AB2125="","*",FN_MC!AB2125)</f>
        <v>*</v>
      </c>
      <c r="I2121" s="130" t="str">
        <f>IF(FN_MC!AC2125="","*",FN_MC!AC2125)</f>
        <v>*</v>
      </c>
      <c r="J2121" s="131" t="str">
        <f>IF(FN_MC!AA2125="","*",FN_MC!AA2125)</f>
        <v>*</v>
      </c>
      <c r="K2121" s="143" t="str">
        <f>IF(FN_MC!AD2125="","*",FN_MC!AD2125)</f>
        <v>*</v>
      </c>
    </row>
    <row r="2122" spans="2:11" hidden="1">
      <c r="B2122" s="129" t="str">
        <f>IF(FN_MC!Y2126="","*",FN_MC!Y2126)</f>
        <v>*</v>
      </c>
      <c r="C2122" s="130" t="str">
        <f>IF(FN_MC!B2126="","*",FN_MC!B2126)</f>
        <v>*</v>
      </c>
      <c r="D2122" s="130" t="str">
        <f>IF(FN_MC!D2126="","*",FN_MC!D2126)</f>
        <v>*</v>
      </c>
      <c r="E2122" s="130" t="str">
        <f>IF(FN_MC!H2126="","*",FN_MC!H2126)</f>
        <v>*</v>
      </c>
      <c r="F2122" s="148" t="str">
        <f>IF(FN_MC!M2126="","*",FN_MC!M2126)</f>
        <v>*</v>
      </c>
      <c r="G2122" s="130" t="str">
        <f>IF(FN_MC!I2126="","*",FN_MC!I2126)</f>
        <v>*</v>
      </c>
      <c r="H2122" s="130" t="str">
        <f>IF(FN_MC!AB2126="","*",FN_MC!AB2126)</f>
        <v>*</v>
      </c>
      <c r="I2122" s="130" t="str">
        <f>IF(FN_MC!AC2126="","*",FN_MC!AC2126)</f>
        <v>*</v>
      </c>
      <c r="J2122" s="131" t="str">
        <f>IF(FN_MC!AA2126="","*",FN_MC!AA2126)</f>
        <v>*</v>
      </c>
      <c r="K2122" s="143" t="str">
        <f>IF(FN_MC!AD2126="","*",FN_MC!AD2126)</f>
        <v>*</v>
      </c>
    </row>
    <row r="2123" spans="2:11" hidden="1">
      <c r="B2123" s="129" t="str">
        <f>IF(FN_MC!Y2127="","*",FN_MC!Y2127)</f>
        <v>*</v>
      </c>
      <c r="C2123" s="130" t="str">
        <f>IF(FN_MC!B2127="","*",FN_MC!B2127)</f>
        <v>*</v>
      </c>
      <c r="D2123" s="130" t="str">
        <f>IF(FN_MC!D2127="","*",FN_MC!D2127)</f>
        <v>*</v>
      </c>
      <c r="E2123" s="130" t="str">
        <f>IF(FN_MC!H2127="","*",FN_MC!H2127)</f>
        <v>*</v>
      </c>
      <c r="F2123" s="148" t="str">
        <f>IF(FN_MC!M2127="","*",FN_MC!M2127)</f>
        <v>*</v>
      </c>
      <c r="G2123" s="130" t="str">
        <f>IF(FN_MC!I2127="","*",FN_MC!I2127)</f>
        <v>*</v>
      </c>
      <c r="H2123" s="130" t="str">
        <f>IF(FN_MC!AB2127="","*",FN_MC!AB2127)</f>
        <v>*</v>
      </c>
      <c r="I2123" s="130" t="str">
        <f>IF(FN_MC!AC2127="","*",FN_MC!AC2127)</f>
        <v>*</v>
      </c>
      <c r="J2123" s="131" t="str">
        <f>IF(FN_MC!AA2127="","*",FN_MC!AA2127)</f>
        <v>*</v>
      </c>
      <c r="K2123" s="143" t="str">
        <f>IF(FN_MC!AD2127="","*",FN_MC!AD2127)</f>
        <v>*</v>
      </c>
    </row>
    <row r="2124" spans="2:11" hidden="1">
      <c r="B2124" s="129" t="str">
        <f>IF(FN_MC!Y2128="","*",FN_MC!Y2128)</f>
        <v>*</v>
      </c>
      <c r="C2124" s="130" t="str">
        <f>IF(FN_MC!B2128="","*",FN_MC!B2128)</f>
        <v>*</v>
      </c>
      <c r="D2124" s="130" t="str">
        <f>IF(FN_MC!D2128="","*",FN_MC!D2128)</f>
        <v>*</v>
      </c>
      <c r="E2124" s="130" t="str">
        <f>IF(FN_MC!H2128="","*",FN_MC!H2128)</f>
        <v>*</v>
      </c>
      <c r="F2124" s="148" t="str">
        <f>IF(FN_MC!M2128="","*",FN_MC!M2128)</f>
        <v>*</v>
      </c>
      <c r="G2124" s="130" t="str">
        <f>IF(FN_MC!I2128="","*",FN_MC!I2128)</f>
        <v>*</v>
      </c>
      <c r="H2124" s="130" t="str">
        <f>IF(FN_MC!AB2128="","*",FN_MC!AB2128)</f>
        <v>*</v>
      </c>
      <c r="I2124" s="130" t="str">
        <f>IF(FN_MC!AC2128="","*",FN_MC!AC2128)</f>
        <v>*</v>
      </c>
      <c r="J2124" s="131" t="str">
        <f>IF(FN_MC!AA2128="","*",FN_MC!AA2128)</f>
        <v>*</v>
      </c>
      <c r="K2124" s="143" t="str">
        <f>IF(FN_MC!AD2128="","*",FN_MC!AD2128)</f>
        <v>*</v>
      </c>
    </row>
    <row r="2125" spans="2:11" hidden="1">
      <c r="B2125" s="129" t="str">
        <f>IF(FN_MC!Y2129="","*",FN_MC!Y2129)</f>
        <v>*</v>
      </c>
      <c r="C2125" s="130" t="str">
        <f>IF(FN_MC!B2129="","*",FN_MC!B2129)</f>
        <v>*</v>
      </c>
      <c r="D2125" s="130" t="str">
        <f>IF(FN_MC!D2129="","*",FN_MC!D2129)</f>
        <v>*</v>
      </c>
      <c r="E2125" s="130" t="str">
        <f>IF(FN_MC!H2129="","*",FN_MC!H2129)</f>
        <v>*</v>
      </c>
      <c r="F2125" s="148" t="str">
        <f>IF(FN_MC!M2129="","*",FN_MC!M2129)</f>
        <v>*</v>
      </c>
      <c r="G2125" s="130" t="str">
        <f>IF(FN_MC!I2129="","*",FN_MC!I2129)</f>
        <v>*</v>
      </c>
      <c r="H2125" s="130" t="str">
        <f>IF(FN_MC!AB2129="","*",FN_MC!AB2129)</f>
        <v>*</v>
      </c>
      <c r="I2125" s="130" t="str">
        <f>IF(FN_MC!AC2129="","*",FN_MC!AC2129)</f>
        <v>*</v>
      </c>
      <c r="J2125" s="131" t="str">
        <f>IF(FN_MC!AA2129="","*",FN_MC!AA2129)</f>
        <v>*</v>
      </c>
      <c r="K2125" s="143" t="str">
        <f>IF(FN_MC!AD2129="","*",FN_MC!AD2129)</f>
        <v>*</v>
      </c>
    </row>
    <row r="2126" spans="2:11" hidden="1">
      <c r="B2126" s="129" t="str">
        <f>IF(FN_MC!Y2130="","*",FN_MC!Y2130)</f>
        <v>*</v>
      </c>
      <c r="C2126" s="130" t="str">
        <f>IF(FN_MC!B2130="","*",FN_MC!B2130)</f>
        <v>*</v>
      </c>
      <c r="D2126" s="130" t="str">
        <f>IF(FN_MC!D2130="","*",FN_MC!D2130)</f>
        <v>*</v>
      </c>
      <c r="E2126" s="130" t="str">
        <f>IF(FN_MC!H2130="","*",FN_MC!H2130)</f>
        <v>*</v>
      </c>
      <c r="F2126" s="148" t="str">
        <f>IF(FN_MC!M2130="","*",FN_MC!M2130)</f>
        <v>*</v>
      </c>
      <c r="G2126" s="130" t="str">
        <f>IF(FN_MC!I2130="","*",FN_MC!I2130)</f>
        <v>*</v>
      </c>
      <c r="H2126" s="130" t="str">
        <f>IF(FN_MC!AB2130="","*",FN_MC!AB2130)</f>
        <v>*</v>
      </c>
      <c r="I2126" s="130" t="str">
        <f>IF(FN_MC!AC2130="","*",FN_MC!AC2130)</f>
        <v>*</v>
      </c>
      <c r="J2126" s="131" t="str">
        <f>IF(FN_MC!AA2130="","*",FN_MC!AA2130)</f>
        <v>*</v>
      </c>
      <c r="K2126" s="143" t="str">
        <f>IF(FN_MC!AD2130="","*",FN_MC!AD2130)</f>
        <v>*</v>
      </c>
    </row>
    <row r="2127" spans="2:11" hidden="1">
      <c r="B2127" s="129" t="str">
        <f>IF(FN_MC!Y2131="","*",FN_MC!Y2131)</f>
        <v>*</v>
      </c>
      <c r="C2127" s="130" t="str">
        <f>IF(FN_MC!B2131="","*",FN_MC!B2131)</f>
        <v>*</v>
      </c>
      <c r="D2127" s="130" t="str">
        <f>IF(FN_MC!D2131="","*",FN_MC!D2131)</f>
        <v>*</v>
      </c>
      <c r="E2127" s="130" t="str">
        <f>IF(FN_MC!H2131="","*",FN_MC!H2131)</f>
        <v>*</v>
      </c>
      <c r="F2127" s="148" t="str">
        <f>IF(FN_MC!M2131="","*",FN_MC!M2131)</f>
        <v>*</v>
      </c>
      <c r="G2127" s="130" t="str">
        <f>IF(FN_MC!I2131="","*",FN_MC!I2131)</f>
        <v>*</v>
      </c>
      <c r="H2127" s="130" t="str">
        <f>IF(FN_MC!AB2131="","*",FN_MC!AB2131)</f>
        <v>*</v>
      </c>
      <c r="I2127" s="130" t="str">
        <f>IF(FN_MC!AC2131="","*",FN_MC!AC2131)</f>
        <v>*</v>
      </c>
      <c r="J2127" s="131" t="str">
        <f>IF(FN_MC!AA2131="","*",FN_MC!AA2131)</f>
        <v>*</v>
      </c>
      <c r="K2127" s="143" t="str">
        <f>IF(FN_MC!AD2131="","*",FN_MC!AD2131)</f>
        <v>*</v>
      </c>
    </row>
    <row r="2128" spans="2:11" hidden="1">
      <c r="B2128" s="129" t="str">
        <f>IF(FN_MC!Y2132="","*",FN_MC!Y2132)</f>
        <v>*</v>
      </c>
      <c r="C2128" s="130" t="str">
        <f>IF(FN_MC!B2132="","*",FN_MC!B2132)</f>
        <v>*</v>
      </c>
      <c r="D2128" s="130" t="str">
        <f>IF(FN_MC!D2132="","*",FN_MC!D2132)</f>
        <v>*</v>
      </c>
      <c r="E2128" s="130" t="str">
        <f>IF(FN_MC!H2132="","*",FN_MC!H2132)</f>
        <v>*</v>
      </c>
      <c r="F2128" s="148" t="str">
        <f>IF(FN_MC!M2132="","*",FN_MC!M2132)</f>
        <v>*</v>
      </c>
      <c r="G2128" s="130" t="str">
        <f>IF(FN_MC!I2132="","*",FN_MC!I2132)</f>
        <v>*</v>
      </c>
      <c r="H2128" s="130" t="str">
        <f>IF(FN_MC!AB2132="","*",FN_MC!AB2132)</f>
        <v>*</v>
      </c>
      <c r="I2128" s="130" t="str">
        <f>IF(FN_MC!AC2132="","*",FN_MC!AC2132)</f>
        <v>*</v>
      </c>
      <c r="J2128" s="131" t="str">
        <f>IF(FN_MC!AA2132="","*",FN_MC!AA2132)</f>
        <v>*</v>
      </c>
      <c r="K2128" s="143" t="str">
        <f>IF(FN_MC!AD2132="","*",FN_MC!AD2132)</f>
        <v>*</v>
      </c>
    </row>
    <row r="2129" spans="2:11" hidden="1">
      <c r="B2129" s="129" t="str">
        <f>IF(FN_MC!Y2133="","*",FN_MC!Y2133)</f>
        <v>*</v>
      </c>
      <c r="C2129" s="130" t="str">
        <f>IF(FN_MC!B2133="","*",FN_MC!B2133)</f>
        <v>*</v>
      </c>
      <c r="D2129" s="130" t="str">
        <f>IF(FN_MC!D2133="","*",FN_MC!D2133)</f>
        <v>*</v>
      </c>
      <c r="E2129" s="130" t="str">
        <f>IF(FN_MC!H2133="","*",FN_MC!H2133)</f>
        <v>*</v>
      </c>
      <c r="F2129" s="148" t="str">
        <f>IF(FN_MC!M2133="","*",FN_MC!M2133)</f>
        <v>*</v>
      </c>
      <c r="G2129" s="130" t="str">
        <f>IF(FN_MC!I2133="","*",FN_MC!I2133)</f>
        <v>*</v>
      </c>
      <c r="H2129" s="130" t="str">
        <f>IF(FN_MC!AB2133="","*",FN_MC!AB2133)</f>
        <v>*</v>
      </c>
      <c r="I2129" s="130" t="str">
        <f>IF(FN_MC!AC2133="","*",FN_MC!AC2133)</f>
        <v>*</v>
      </c>
      <c r="J2129" s="131" t="str">
        <f>IF(FN_MC!AA2133="","*",FN_MC!AA2133)</f>
        <v>*</v>
      </c>
      <c r="K2129" s="143" t="str">
        <f>IF(FN_MC!AD2133="","*",FN_MC!AD2133)</f>
        <v>*</v>
      </c>
    </row>
    <row r="2130" spans="2:11" hidden="1">
      <c r="B2130" s="129" t="str">
        <f>IF(FN_MC!Y2134="","*",FN_MC!Y2134)</f>
        <v>*</v>
      </c>
      <c r="C2130" s="130" t="str">
        <f>IF(FN_MC!B2134="","*",FN_MC!B2134)</f>
        <v>*</v>
      </c>
      <c r="D2130" s="130" t="str">
        <f>IF(FN_MC!D2134="","*",FN_MC!D2134)</f>
        <v>*</v>
      </c>
      <c r="E2130" s="130" t="str">
        <f>IF(FN_MC!H2134="","*",FN_MC!H2134)</f>
        <v>*</v>
      </c>
      <c r="F2130" s="148" t="str">
        <f>IF(FN_MC!M2134="","*",FN_MC!M2134)</f>
        <v>*</v>
      </c>
      <c r="G2130" s="130" t="str">
        <f>IF(FN_MC!I2134="","*",FN_MC!I2134)</f>
        <v>*</v>
      </c>
      <c r="H2130" s="130" t="str">
        <f>IF(FN_MC!AB2134="","*",FN_MC!AB2134)</f>
        <v>*</v>
      </c>
      <c r="I2130" s="130" t="str">
        <f>IF(FN_MC!AC2134="","*",FN_MC!AC2134)</f>
        <v>*</v>
      </c>
      <c r="J2130" s="131" t="str">
        <f>IF(FN_MC!AA2134="","*",FN_MC!AA2134)</f>
        <v>*</v>
      </c>
      <c r="K2130" s="143" t="str">
        <f>IF(FN_MC!AD2134="","*",FN_MC!AD2134)</f>
        <v>*</v>
      </c>
    </row>
    <row r="2131" spans="2:11" hidden="1">
      <c r="B2131" s="129" t="str">
        <f>IF(FN_MC!Y2135="","*",FN_MC!Y2135)</f>
        <v>*</v>
      </c>
      <c r="C2131" s="130" t="str">
        <f>IF(FN_MC!B2135="","*",FN_MC!B2135)</f>
        <v>*</v>
      </c>
      <c r="D2131" s="130" t="str">
        <f>IF(FN_MC!D2135="","*",FN_MC!D2135)</f>
        <v>*</v>
      </c>
      <c r="E2131" s="130" t="str">
        <f>IF(FN_MC!H2135="","*",FN_MC!H2135)</f>
        <v>*</v>
      </c>
      <c r="F2131" s="148" t="str">
        <f>IF(FN_MC!M2135="","*",FN_MC!M2135)</f>
        <v>*</v>
      </c>
      <c r="G2131" s="130" t="str">
        <f>IF(FN_MC!I2135="","*",FN_MC!I2135)</f>
        <v>*</v>
      </c>
      <c r="H2131" s="130" t="str">
        <f>IF(FN_MC!AB2135="","*",FN_MC!AB2135)</f>
        <v>*</v>
      </c>
      <c r="I2131" s="130" t="str">
        <f>IF(FN_MC!AC2135="","*",FN_MC!AC2135)</f>
        <v>*</v>
      </c>
      <c r="J2131" s="131" t="str">
        <f>IF(FN_MC!AA2135="","*",FN_MC!AA2135)</f>
        <v>*</v>
      </c>
      <c r="K2131" s="143" t="str">
        <f>IF(FN_MC!AD2135="","*",FN_MC!AD2135)</f>
        <v>*</v>
      </c>
    </row>
    <row r="2132" spans="2:11" hidden="1">
      <c r="B2132" s="129" t="str">
        <f>IF(FN_MC!Y2136="","*",FN_MC!Y2136)</f>
        <v>*</v>
      </c>
      <c r="C2132" s="130" t="str">
        <f>IF(FN_MC!B2136="","*",FN_MC!B2136)</f>
        <v>*</v>
      </c>
      <c r="D2132" s="130" t="str">
        <f>IF(FN_MC!D2136="","*",FN_MC!D2136)</f>
        <v>*</v>
      </c>
      <c r="E2132" s="130" t="str">
        <f>IF(FN_MC!H2136="","*",FN_MC!H2136)</f>
        <v>*</v>
      </c>
      <c r="F2132" s="148" t="str">
        <f>IF(FN_MC!M2136="","*",FN_MC!M2136)</f>
        <v>*</v>
      </c>
      <c r="G2132" s="130" t="str">
        <f>IF(FN_MC!I2136="","*",FN_MC!I2136)</f>
        <v>*</v>
      </c>
      <c r="H2132" s="130" t="str">
        <f>IF(FN_MC!AB2136="","*",FN_MC!AB2136)</f>
        <v>*</v>
      </c>
      <c r="I2132" s="130" t="str">
        <f>IF(FN_MC!AC2136="","*",FN_MC!AC2136)</f>
        <v>*</v>
      </c>
      <c r="J2132" s="131" t="str">
        <f>IF(FN_MC!AA2136="","*",FN_MC!AA2136)</f>
        <v>*</v>
      </c>
      <c r="K2132" s="143" t="str">
        <f>IF(FN_MC!AD2136="","*",FN_MC!AD2136)</f>
        <v>*</v>
      </c>
    </row>
    <row r="2133" spans="2:11" hidden="1">
      <c r="B2133" s="129" t="str">
        <f>IF(FN_MC!Y2137="","*",FN_MC!Y2137)</f>
        <v>*</v>
      </c>
      <c r="C2133" s="130" t="str">
        <f>IF(FN_MC!B2137="","*",FN_MC!B2137)</f>
        <v>*</v>
      </c>
      <c r="D2133" s="130" t="str">
        <f>IF(FN_MC!D2137="","*",FN_MC!D2137)</f>
        <v>*</v>
      </c>
      <c r="E2133" s="130" t="str">
        <f>IF(FN_MC!H2137="","*",FN_MC!H2137)</f>
        <v>*</v>
      </c>
      <c r="F2133" s="148" t="str">
        <f>IF(FN_MC!M2137="","*",FN_MC!M2137)</f>
        <v>*</v>
      </c>
      <c r="G2133" s="130" t="str">
        <f>IF(FN_MC!I2137="","*",FN_MC!I2137)</f>
        <v>*</v>
      </c>
      <c r="H2133" s="130" t="str">
        <f>IF(FN_MC!AB2137="","*",FN_MC!AB2137)</f>
        <v>*</v>
      </c>
      <c r="I2133" s="130" t="str">
        <f>IF(FN_MC!AC2137="","*",FN_MC!AC2137)</f>
        <v>*</v>
      </c>
      <c r="J2133" s="131" t="str">
        <f>IF(FN_MC!AA2137="","*",FN_MC!AA2137)</f>
        <v>*</v>
      </c>
      <c r="K2133" s="143" t="str">
        <f>IF(FN_MC!AD2137="","*",FN_MC!AD2137)</f>
        <v>*</v>
      </c>
    </row>
    <row r="2134" spans="2:11" hidden="1">
      <c r="B2134" s="129" t="str">
        <f>IF(FN_MC!Y2138="","*",FN_MC!Y2138)</f>
        <v>*</v>
      </c>
      <c r="C2134" s="130" t="str">
        <f>IF(FN_MC!B2138="","*",FN_MC!B2138)</f>
        <v>*</v>
      </c>
      <c r="D2134" s="130" t="str">
        <f>IF(FN_MC!D2138="","*",FN_MC!D2138)</f>
        <v>*</v>
      </c>
      <c r="E2134" s="130" t="str">
        <f>IF(FN_MC!H2138="","*",FN_MC!H2138)</f>
        <v>*</v>
      </c>
      <c r="F2134" s="148" t="str">
        <f>IF(FN_MC!M2138="","*",FN_MC!M2138)</f>
        <v>*</v>
      </c>
      <c r="G2134" s="130" t="str">
        <f>IF(FN_MC!I2138="","*",FN_MC!I2138)</f>
        <v>*</v>
      </c>
      <c r="H2134" s="130" t="str">
        <f>IF(FN_MC!AB2138="","*",FN_MC!AB2138)</f>
        <v>*</v>
      </c>
      <c r="I2134" s="130" t="str">
        <f>IF(FN_MC!AC2138="","*",FN_MC!AC2138)</f>
        <v>*</v>
      </c>
      <c r="J2134" s="131" t="str">
        <f>IF(FN_MC!AA2138="","*",FN_MC!AA2138)</f>
        <v>*</v>
      </c>
      <c r="K2134" s="143" t="str">
        <f>IF(FN_MC!AD2138="","*",FN_MC!AD2138)</f>
        <v>*</v>
      </c>
    </row>
    <row r="2135" spans="2:11" hidden="1">
      <c r="B2135" s="129" t="str">
        <f>IF(FN_MC!Y2139="","*",FN_MC!Y2139)</f>
        <v>*</v>
      </c>
      <c r="C2135" s="130" t="str">
        <f>IF(FN_MC!B2139="","*",FN_MC!B2139)</f>
        <v>*</v>
      </c>
      <c r="D2135" s="130" t="str">
        <f>IF(FN_MC!D2139="","*",FN_MC!D2139)</f>
        <v>*</v>
      </c>
      <c r="E2135" s="130" t="str">
        <f>IF(FN_MC!H2139="","*",FN_MC!H2139)</f>
        <v>*</v>
      </c>
      <c r="F2135" s="148" t="str">
        <f>IF(FN_MC!M2139="","*",FN_MC!M2139)</f>
        <v>*</v>
      </c>
      <c r="G2135" s="130" t="str">
        <f>IF(FN_MC!I2139="","*",FN_MC!I2139)</f>
        <v>*</v>
      </c>
      <c r="H2135" s="130" t="str">
        <f>IF(FN_MC!AB2139="","*",FN_MC!AB2139)</f>
        <v>*</v>
      </c>
      <c r="I2135" s="130" t="str">
        <f>IF(FN_MC!AC2139="","*",FN_MC!AC2139)</f>
        <v>*</v>
      </c>
      <c r="J2135" s="131" t="str">
        <f>IF(FN_MC!AA2139="","*",FN_MC!AA2139)</f>
        <v>*</v>
      </c>
      <c r="K2135" s="143" t="str">
        <f>IF(FN_MC!AD2139="","*",FN_MC!AD2139)</f>
        <v>*</v>
      </c>
    </row>
    <row r="2136" spans="2:11" hidden="1">
      <c r="B2136" s="129" t="str">
        <f>IF(FN_MC!Y2140="","*",FN_MC!Y2140)</f>
        <v>*</v>
      </c>
      <c r="C2136" s="130" t="str">
        <f>IF(FN_MC!B2140="","*",FN_MC!B2140)</f>
        <v>*</v>
      </c>
      <c r="D2136" s="130" t="str">
        <f>IF(FN_MC!D2140="","*",FN_MC!D2140)</f>
        <v>*</v>
      </c>
      <c r="E2136" s="130" t="str">
        <f>IF(FN_MC!H2140="","*",FN_MC!H2140)</f>
        <v>*</v>
      </c>
      <c r="F2136" s="148" t="str">
        <f>IF(FN_MC!M2140="","*",FN_MC!M2140)</f>
        <v>*</v>
      </c>
      <c r="G2136" s="130" t="str">
        <f>IF(FN_MC!I2140="","*",FN_MC!I2140)</f>
        <v>*</v>
      </c>
      <c r="H2136" s="130" t="str">
        <f>IF(FN_MC!AB2140="","*",FN_MC!AB2140)</f>
        <v>*</v>
      </c>
      <c r="I2136" s="130" t="str">
        <f>IF(FN_MC!AC2140="","*",FN_MC!AC2140)</f>
        <v>*</v>
      </c>
      <c r="J2136" s="131" t="str">
        <f>IF(FN_MC!AA2140="","*",FN_MC!AA2140)</f>
        <v>*</v>
      </c>
      <c r="K2136" s="143" t="str">
        <f>IF(FN_MC!AD2140="","*",FN_MC!AD2140)</f>
        <v>*</v>
      </c>
    </row>
    <row r="2137" spans="2:11" hidden="1">
      <c r="B2137" s="129" t="str">
        <f>IF(FN_MC!Y2141="","*",FN_MC!Y2141)</f>
        <v>*</v>
      </c>
      <c r="C2137" s="130" t="str">
        <f>IF(FN_MC!B2141="","*",FN_MC!B2141)</f>
        <v>*</v>
      </c>
      <c r="D2137" s="130" t="str">
        <f>IF(FN_MC!D2141="","*",FN_MC!D2141)</f>
        <v>*</v>
      </c>
      <c r="E2137" s="130" t="str">
        <f>IF(FN_MC!H2141="","*",FN_MC!H2141)</f>
        <v>*</v>
      </c>
      <c r="F2137" s="148" t="str">
        <f>IF(FN_MC!M2141="","*",FN_MC!M2141)</f>
        <v>*</v>
      </c>
      <c r="G2137" s="130" t="str">
        <f>IF(FN_MC!I2141="","*",FN_MC!I2141)</f>
        <v>*</v>
      </c>
      <c r="H2137" s="130" t="str">
        <f>IF(FN_MC!AB2141="","*",FN_MC!AB2141)</f>
        <v>*</v>
      </c>
      <c r="I2137" s="130" t="str">
        <f>IF(FN_MC!AC2141="","*",FN_MC!AC2141)</f>
        <v>*</v>
      </c>
      <c r="J2137" s="131" t="str">
        <f>IF(FN_MC!AA2141="","*",FN_MC!AA2141)</f>
        <v>*</v>
      </c>
      <c r="K2137" s="143" t="str">
        <f>IF(FN_MC!AD2141="","*",FN_MC!AD2141)</f>
        <v>*</v>
      </c>
    </row>
    <row r="2138" spans="2:11" hidden="1">
      <c r="B2138" s="129" t="str">
        <f>IF(FN_MC!Y2142="","*",FN_MC!Y2142)</f>
        <v>*</v>
      </c>
      <c r="C2138" s="130" t="str">
        <f>IF(FN_MC!B2142="","*",FN_MC!B2142)</f>
        <v>*</v>
      </c>
      <c r="D2138" s="130" t="str">
        <f>IF(FN_MC!D2142="","*",FN_MC!D2142)</f>
        <v>*</v>
      </c>
      <c r="E2138" s="130" t="str">
        <f>IF(FN_MC!H2142="","*",FN_MC!H2142)</f>
        <v>*</v>
      </c>
      <c r="F2138" s="148" t="str">
        <f>IF(FN_MC!M2142="","*",FN_MC!M2142)</f>
        <v>*</v>
      </c>
      <c r="G2138" s="130" t="str">
        <f>IF(FN_MC!I2142="","*",FN_MC!I2142)</f>
        <v>*</v>
      </c>
      <c r="H2138" s="130" t="str">
        <f>IF(FN_MC!AB2142="","*",FN_MC!AB2142)</f>
        <v>*</v>
      </c>
      <c r="I2138" s="130" t="str">
        <f>IF(FN_MC!AC2142="","*",FN_MC!AC2142)</f>
        <v>*</v>
      </c>
      <c r="J2138" s="131" t="str">
        <f>IF(FN_MC!AA2142="","*",FN_MC!AA2142)</f>
        <v>*</v>
      </c>
      <c r="K2138" s="143" t="str">
        <f>IF(FN_MC!AD2142="","*",FN_MC!AD2142)</f>
        <v>*</v>
      </c>
    </row>
    <row r="2139" spans="2:11" hidden="1">
      <c r="B2139" s="129" t="str">
        <f>IF(FN_MC!Y2143="","*",FN_MC!Y2143)</f>
        <v>*</v>
      </c>
      <c r="C2139" s="130" t="str">
        <f>IF(FN_MC!B2143="","*",FN_MC!B2143)</f>
        <v>*</v>
      </c>
      <c r="D2139" s="130" t="str">
        <f>IF(FN_MC!D2143="","*",FN_MC!D2143)</f>
        <v>*</v>
      </c>
      <c r="E2139" s="130" t="str">
        <f>IF(FN_MC!H2143="","*",FN_MC!H2143)</f>
        <v>*</v>
      </c>
      <c r="F2139" s="148" t="str">
        <f>IF(FN_MC!M2143="","*",FN_MC!M2143)</f>
        <v>*</v>
      </c>
      <c r="G2139" s="130" t="str">
        <f>IF(FN_MC!I2143="","*",FN_MC!I2143)</f>
        <v>*</v>
      </c>
      <c r="H2139" s="130" t="str">
        <f>IF(FN_MC!AB2143="","*",FN_MC!AB2143)</f>
        <v>*</v>
      </c>
      <c r="I2139" s="130" t="str">
        <f>IF(FN_MC!AC2143="","*",FN_MC!AC2143)</f>
        <v>*</v>
      </c>
      <c r="J2139" s="131" t="str">
        <f>IF(FN_MC!AA2143="","*",FN_MC!AA2143)</f>
        <v>*</v>
      </c>
      <c r="K2139" s="143" t="str">
        <f>IF(FN_MC!AD2143="","*",FN_MC!AD2143)</f>
        <v>*</v>
      </c>
    </row>
    <row r="2140" spans="2:11" hidden="1">
      <c r="B2140" s="129" t="str">
        <f>IF(FN_MC!Y2144="","*",FN_MC!Y2144)</f>
        <v>*</v>
      </c>
      <c r="C2140" s="130" t="str">
        <f>IF(FN_MC!B2144="","*",FN_MC!B2144)</f>
        <v>*</v>
      </c>
      <c r="D2140" s="130" t="str">
        <f>IF(FN_MC!D2144="","*",FN_MC!D2144)</f>
        <v>*</v>
      </c>
      <c r="E2140" s="130" t="str">
        <f>IF(FN_MC!H2144="","*",FN_MC!H2144)</f>
        <v>*</v>
      </c>
      <c r="F2140" s="148" t="str">
        <f>IF(FN_MC!M2144="","*",FN_MC!M2144)</f>
        <v>*</v>
      </c>
      <c r="G2140" s="130" t="str">
        <f>IF(FN_MC!I2144="","*",FN_MC!I2144)</f>
        <v>*</v>
      </c>
      <c r="H2140" s="130" t="str">
        <f>IF(FN_MC!AB2144="","*",FN_MC!AB2144)</f>
        <v>*</v>
      </c>
      <c r="I2140" s="130" t="str">
        <f>IF(FN_MC!AC2144="","*",FN_MC!AC2144)</f>
        <v>*</v>
      </c>
      <c r="J2140" s="131" t="str">
        <f>IF(FN_MC!AA2144="","*",FN_MC!AA2144)</f>
        <v>*</v>
      </c>
      <c r="K2140" s="143" t="str">
        <f>IF(FN_MC!AD2144="","*",FN_MC!AD2144)</f>
        <v>*</v>
      </c>
    </row>
    <row r="2141" spans="2:11" hidden="1">
      <c r="B2141" s="129" t="str">
        <f>IF(FN_MC!Y2145="","*",FN_MC!Y2145)</f>
        <v>*</v>
      </c>
      <c r="C2141" s="130" t="str">
        <f>IF(FN_MC!B2145="","*",FN_MC!B2145)</f>
        <v>*</v>
      </c>
      <c r="D2141" s="130" t="str">
        <f>IF(FN_MC!D2145="","*",FN_MC!D2145)</f>
        <v>*</v>
      </c>
      <c r="E2141" s="130" t="str">
        <f>IF(FN_MC!H2145="","*",FN_MC!H2145)</f>
        <v>*</v>
      </c>
      <c r="F2141" s="148" t="str">
        <f>IF(FN_MC!M2145="","*",FN_MC!M2145)</f>
        <v>*</v>
      </c>
      <c r="G2141" s="130" t="str">
        <f>IF(FN_MC!I2145="","*",FN_MC!I2145)</f>
        <v>*</v>
      </c>
      <c r="H2141" s="130" t="str">
        <f>IF(FN_MC!AB2145="","*",FN_MC!AB2145)</f>
        <v>*</v>
      </c>
      <c r="I2141" s="130" t="str">
        <f>IF(FN_MC!AC2145="","*",FN_MC!AC2145)</f>
        <v>*</v>
      </c>
      <c r="J2141" s="131" t="str">
        <f>IF(FN_MC!AA2145="","*",FN_MC!AA2145)</f>
        <v>*</v>
      </c>
      <c r="K2141" s="143" t="str">
        <f>IF(FN_MC!AD2145="","*",FN_MC!AD2145)</f>
        <v>*</v>
      </c>
    </row>
    <row r="2142" spans="2:11" hidden="1">
      <c r="B2142" s="129" t="str">
        <f>IF(FN_MC!Y2146="","*",FN_MC!Y2146)</f>
        <v>*</v>
      </c>
      <c r="C2142" s="130" t="str">
        <f>IF(FN_MC!B2146="","*",FN_MC!B2146)</f>
        <v>*</v>
      </c>
      <c r="D2142" s="130" t="str">
        <f>IF(FN_MC!D2146="","*",FN_MC!D2146)</f>
        <v>*</v>
      </c>
      <c r="E2142" s="130" t="str">
        <f>IF(FN_MC!H2146="","*",FN_MC!H2146)</f>
        <v>*</v>
      </c>
      <c r="F2142" s="148" t="str">
        <f>IF(FN_MC!M2146="","*",FN_MC!M2146)</f>
        <v>*</v>
      </c>
      <c r="G2142" s="130" t="str">
        <f>IF(FN_MC!I2146="","*",FN_MC!I2146)</f>
        <v>*</v>
      </c>
      <c r="H2142" s="130" t="str">
        <f>IF(FN_MC!AB2146="","*",FN_MC!AB2146)</f>
        <v>*</v>
      </c>
      <c r="I2142" s="130" t="str">
        <f>IF(FN_MC!AC2146="","*",FN_MC!AC2146)</f>
        <v>*</v>
      </c>
      <c r="J2142" s="131" t="str">
        <f>IF(FN_MC!AA2146="","*",FN_MC!AA2146)</f>
        <v>*</v>
      </c>
      <c r="K2142" s="143" t="str">
        <f>IF(FN_MC!AD2146="","*",FN_MC!AD2146)</f>
        <v>*</v>
      </c>
    </row>
    <row r="2143" spans="2:11" hidden="1">
      <c r="B2143" s="129" t="str">
        <f>IF(FN_MC!Y2147="","*",FN_MC!Y2147)</f>
        <v>*</v>
      </c>
      <c r="C2143" s="130" t="str">
        <f>IF(FN_MC!B2147="","*",FN_MC!B2147)</f>
        <v>*</v>
      </c>
      <c r="D2143" s="130" t="str">
        <f>IF(FN_MC!D2147="","*",FN_MC!D2147)</f>
        <v>*</v>
      </c>
      <c r="E2143" s="130" t="str">
        <f>IF(FN_MC!H2147="","*",FN_MC!H2147)</f>
        <v>*</v>
      </c>
      <c r="F2143" s="148" t="str">
        <f>IF(FN_MC!M2147="","*",FN_MC!M2147)</f>
        <v>*</v>
      </c>
      <c r="G2143" s="130" t="str">
        <f>IF(FN_MC!I2147="","*",FN_MC!I2147)</f>
        <v>*</v>
      </c>
      <c r="H2143" s="130" t="str">
        <f>IF(FN_MC!AB2147="","*",FN_MC!AB2147)</f>
        <v>*</v>
      </c>
      <c r="I2143" s="130" t="str">
        <f>IF(FN_MC!AC2147="","*",FN_MC!AC2147)</f>
        <v>*</v>
      </c>
      <c r="J2143" s="131" t="str">
        <f>IF(FN_MC!AA2147="","*",FN_MC!AA2147)</f>
        <v>*</v>
      </c>
      <c r="K2143" s="143" t="str">
        <f>IF(FN_MC!AD2147="","*",FN_MC!AD2147)</f>
        <v>*</v>
      </c>
    </row>
    <row r="2144" spans="2:11" hidden="1">
      <c r="B2144" s="129" t="str">
        <f>IF(FN_MC!Y2148="","*",FN_MC!Y2148)</f>
        <v>*</v>
      </c>
      <c r="C2144" s="130" t="str">
        <f>IF(FN_MC!B2148="","*",FN_MC!B2148)</f>
        <v>*</v>
      </c>
      <c r="D2144" s="130" t="str">
        <f>IF(FN_MC!D2148="","*",FN_MC!D2148)</f>
        <v>*</v>
      </c>
      <c r="E2144" s="130" t="str">
        <f>IF(FN_MC!H2148="","*",FN_MC!H2148)</f>
        <v>*</v>
      </c>
      <c r="F2144" s="148" t="str">
        <f>IF(FN_MC!M2148="","*",FN_MC!M2148)</f>
        <v>*</v>
      </c>
      <c r="G2144" s="130" t="str">
        <f>IF(FN_MC!I2148="","*",FN_MC!I2148)</f>
        <v>*</v>
      </c>
      <c r="H2144" s="130" t="str">
        <f>IF(FN_MC!AB2148="","*",FN_MC!AB2148)</f>
        <v>*</v>
      </c>
      <c r="I2144" s="130" t="str">
        <f>IF(FN_MC!AC2148="","*",FN_MC!AC2148)</f>
        <v>*</v>
      </c>
      <c r="J2144" s="131" t="str">
        <f>IF(FN_MC!AA2148="","*",FN_MC!AA2148)</f>
        <v>*</v>
      </c>
      <c r="K2144" s="143" t="str">
        <f>IF(FN_MC!AD2148="","*",FN_MC!AD2148)</f>
        <v>*</v>
      </c>
    </row>
    <row r="2145" spans="2:11" hidden="1">
      <c r="B2145" s="129" t="str">
        <f>IF(FN_MC!Y2149="","*",FN_MC!Y2149)</f>
        <v>*</v>
      </c>
      <c r="C2145" s="130" t="str">
        <f>IF(FN_MC!B2149="","*",FN_MC!B2149)</f>
        <v>*</v>
      </c>
      <c r="D2145" s="130" t="str">
        <f>IF(FN_MC!D2149="","*",FN_MC!D2149)</f>
        <v>*</v>
      </c>
      <c r="E2145" s="130" t="str">
        <f>IF(FN_MC!H2149="","*",FN_MC!H2149)</f>
        <v>*</v>
      </c>
      <c r="F2145" s="148" t="str">
        <f>IF(FN_MC!M2149="","*",FN_MC!M2149)</f>
        <v>*</v>
      </c>
      <c r="G2145" s="130" t="str">
        <f>IF(FN_MC!I2149="","*",FN_MC!I2149)</f>
        <v>*</v>
      </c>
      <c r="H2145" s="130" t="str">
        <f>IF(FN_MC!AB2149="","*",FN_MC!AB2149)</f>
        <v>*</v>
      </c>
      <c r="I2145" s="130" t="str">
        <f>IF(FN_MC!AC2149="","*",FN_MC!AC2149)</f>
        <v>*</v>
      </c>
      <c r="J2145" s="131" t="str">
        <f>IF(FN_MC!AA2149="","*",FN_MC!AA2149)</f>
        <v>*</v>
      </c>
      <c r="K2145" s="143" t="str">
        <f>IF(FN_MC!AD2149="","*",FN_MC!AD2149)</f>
        <v>*</v>
      </c>
    </row>
    <row r="2146" spans="2:11" hidden="1">
      <c r="B2146" s="129" t="str">
        <f>IF(FN_MC!Y2150="","*",FN_MC!Y2150)</f>
        <v>*</v>
      </c>
      <c r="C2146" s="130" t="str">
        <f>IF(FN_MC!B2150="","*",FN_MC!B2150)</f>
        <v>*</v>
      </c>
      <c r="D2146" s="130" t="str">
        <f>IF(FN_MC!D2150="","*",FN_MC!D2150)</f>
        <v>*</v>
      </c>
      <c r="E2146" s="130" t="str">
        <f>IF(FN_MC!H2150="","*",FN_MC!H2150)</f>
        <v>*</v>
      </c>
      <c r="F2146" s="148" t="str">
        <f>IF(FN_MC!M2150="","*",FN_MC!M2150)</f>
        <v>*</v>
      </c>
      <c r="G2146" s="130" t="str">
        <f>IF(FN_MC!I2150="","*",FN_MC!I2150)</f>
        <v>*</v>
      </c>
      <c r="H2146" s="130" t="str">
        <f>IF(FN_MC!AB2150="","*",FN_MC!AB2150)</f>
        <v>*</v>
      </c>
      <c r="I2146" s="130" t="str">
        <f>IF(FN_MC!AC2150="","*",FN_MC!AC2150)</f>
        <v>*</v>
      </c>
      <c r="J2146" s="131" t="str">
        <f>IF(FN_MC!AA2150="","*",FN_MC!AA2150)</f>
        <v>*</v>
      </c>
      <c r="K2146" s="143" t="str">
        <f>IF(FN_MC!AD2150="","*",FN_MC!AD2150)</f>
        <v>*</v>
      </c>
    </row>
    <row r="2147" spans="2:11" hidden="1">
      <c r="B2147" s="129" t="str">
        <f>IF(FN_MC!Y2151="","*",FN_MC!Y2151)</f>
        <v>*</v>
      </c>
      <c r="C2147" s="130" t="str">
        <f>IF(FN_MC!B2151="","*",FN_MC!B2151)</f>
        <v>*</v>
      </c>
      <c r="D2147" s="130" t="str">
        <f>IF(FN_MC!D2151="","*",FN_MC!D2151)</f>
        <v>*</v>
      </c>
      <c r="E2147" s="130" t="str">
        <f>IF(FN_MC!H2151="","*",FN_MC!H2151)</f>
        <v>*</v>
      </c>
      <c r="F2147" s="148" t="str">
        <f>IF(FN_MC!M2151="","*",FN_MC!M2151)</f>
        <v>*</v>
      </c>
      <c r="G2147" s="130" t="str">
        <f>IF(FN_MC!I2151="","*",FN_MC!I2151)</f>
        <v>*</v>
      </c>
      <c r="H2147" s="130" t="str">
        <f>IF(FN_MC!AB2151="","*",FN_MC!AB2151)</f>
        <v>*</v>
      </c>
      <c r="I2147" s="130" t="str">
        <f>IF(FN_MC!AC2151="","*",FN_MC!AC2151)</f>
        <v>*</v>
      </c>
      <c r="J2147" s="131" t="str">
        <f>IF(FN_MC!AA2151="","*",FN_MC!AA2151)</f>
        <v>*</v>
      </c>
      <c r="K2147" s="143" t="str">
        <f>IF(FN_MC!AD2151="","*",FN_MC!AD2151)</f>
        <v>*</v>
      </c>
    </row>
    <row r="2148" spans="2:11" hidden="1">
      <c r="B2148" s="129" t="str">
        <f>IF(FN_MC!Y2152="","*",FN_MC!Y2152)</f>
        <v>*</v>
      </c>
      <c r="C2148" s="130" t="str">
        <f>IF(FN_MC!B2152="","*",FN_MC!B2152)</f>
        <v>*</v>
      </c>
      <c r="D2148" s="130" t="str">
        <f>IF(FN_MC!D2152="","*",FN_MC!D2152)</f>
        <v>*</v>
      </c>
      <c r="E2148" s="130" t="str">
        <f>IF(FN_MC!H2152="","*",FN_MC!H2152)</f>
        <v>*</v>
      </c>
      <c r="F2148" s="148" t="str">
        <f>IF(FN_MC!M2152="","*",FN_MC!M2152)</f>
        <v>*</v>
      </c>
      <c r="G2148" s="130" t="str">
        <f>IF(FN_MC!I2152="","*",FN_MC!I2152)</f>
        <v>*</v>
      </c>
      <c r="H2148" s="130" t="str">
        <f>IF(FN_MC!AB2152="","*",FN_MC!AB2152)</f>
        <v>*</v>
      </c>
      <c r="I2148" s="130" t="str">
        <f>IF(FN_MC!AC2152="","*",FN_MC!AC2152)</f>
        <v>*</v>
      </c>
      <c r="J2148" s="131" t="str">
        <f>IF(FN_MC!AA2152="","*",FN_MC!AA2152)</f>
        <v>*</v>
      </c>
      <c r="K2148" s="143" t="str">
        <f>IF(FN_MC!AD2152="","*",FN_MC!AD2152)</f>
        <v>*</v>
      </c>
    </row>
    <row r="2149" spans="2:11" hidden="1">
      <c r="B2149" s="129" t="str">
        <f>IF(FN_MC!Y2153="","*",FN_MC!Y2153)</f>
        <v>*</v>
      </c>
      <c r="C2149" s="130" t="str">
        <f>IF(FN_MC!B2153="","*",FN_MC!B2153)</f>
        <v>*</v>
      </c>
      <c r="D2149" s="130" t="str">
        <f>IF(FN_MC!D2153="","*",FN_MC!D2153)</f>
        <v>*</v>
      </c>
      <c r="E2149" s="130" t="str">
        <f>IF(FN_MC!H2153="","*",FN_MC!H2153)</f>
        <v>*</v>
      </c>
      <c r="F2149" s="148" t="str">
        <f>IF(FN_MC!M2153="","*",FN_MC!M2153)</f>
        <v>*</v>
      </c>
      <c r="G2149" s="130" t="str">
        <f>IF(FN_MC!I2153="","*",FN_MC!I2153)</f>
        <v>*</v>
      </c>
      <c r="H2149" s="130" t="str">
        <f>IF(FN_MC!AB2153="","*",FN_MC!AB2153)</f>
        <v>*</v>
      </c>
      <c r="I2149" s="130" t="str">
        <f>IF(FN_MC!AC2153="","*",FN_MC!AC2153)</f>
        <v>*</v>
      </c>
      <c r="J2149" s="131" t="str">
        <f>IF(FN_MC!AA2153="","*",FN_MC!AA2153)</f>
        <v>*</v>
      </c>
      <c r="K2149" s="143" t="str">
        <f>IF(FN_MC!AD2153="","*",FN_MC!AD2153)</f>
        <v>*</v>
      </c>
    </row>
    <row r="2150" spans="2:11" hidden="1">
      <c r="B2150" s="129" t="str">
        <f>IF(FN_MC!Y2154="","*",FN_MC!Y2154)</f>
        <v>*</v>
      </c>
      <c r="C2150" s="130" t="str">
        <f>IF(FN_MC!B2154="","*",FN_MC!B2154)</f>
        <v>*</v>
      </c>
      <c r="D2150" s="130" t="str">
        <f>IF(FN_MC!D2154="","*",FN_MC!D2154)</f>
        <v>*</v>
      </c>
      <c r="E2150" s="130" t="str">
        <f>IF(FN_MC!H2154="","*",FN_MC!H2154)</f>
        <v>*</v>
      </c>
      <c r="F2150" s="148" t="str">
        <f>IF(FN_MC!M2154="","*",FN_MC!M2154)</f>
        <v>*</v>
      </c>
      <c r="G2150" s="130" t="str">
        <f>IF(FN_MC!I2154="","*",FN_MC!I2154)</f>
        <v>*</v>
      </c>
      <c r="H2150" s="130" t="str">
        <f>IF(FN_MC!AB2154="","*",FN_MC!AB2154)</f>
        <v>*</v>
      </c>
      <c r="I2150" s="130" t="str">
        <f>IF(FN_MC!AC2154="","*",FN_MC!AC2154)</f>
        <v>*</v>
      </c>
      <c r="J2150" s="131" t="str">
        <f>IF(FN_MC!AA2154="","*",FN_MC!AA2154)</f>
        <v>*</v>
      </c>
      <c r="K2150" s="143" t="str">
        <f>IF(FN_MC!AD2154="","*",FN_MC!AD2154)</f>
        <v>*</v>
      </c>
    </row>
    <row r="2151" spans="2:11" hidden="1">
      <c r="B2151" s="129" t="str">
        <f>IF(FN_MC!Y2155="","*",FN_MC!Y2155)</f>
        <v>*</v>
      </c>
      <c r="C2151" s="130" t="str">
        <f>IF(FN_MC!B2155="","*",FN_MC!B2155)</f>
        <v>*</v>
      </c>
      <c r="D2151" s="130" t="str">
        <f>IF(FN_MC!D2155="","*",FN_MC!D2155)</f>
        <v>*</v>
      </c>
      <c r="E2151" s="130" t="str">
        <f>IF(FN_MC!H2155="","*",FN_MC!H2155)</f>
        <v>*</v>
      </c>
      <c r="F2151" s="148" t="str">
        <f>IF(FN_MC!M2155="","*",FN_MC!M2155)</f>
        <v>*</v>
      </c>
      <c r="G2151" s="130" t="str">
        <f>IF(FN_MC!I2155="","*",FN_MC!I2155)</f>
        <v>*</v>
      </c>
      <c r="H2151" s="130" t="str">
        <f>IF(FN_MC!AB2155="","*",FN_MC!AB2155)</f>
        <v>*</v>
      </c>
      <c r="I2151" s="130" t="str">
        <f>IF(FN_MC!AC2155="","*",FN_MC!AC2155)</f>
        <v>*</v>
      </c>
      <c r="J2151" s="131" t="str">
        <f>IF(FN_MC!AA2155="","*",FN_MC!AA2155)</f>
        <v>*</v>
      </c>
      <c r="K2151" s="143" t="str">
        <f>IF(FN_MC!AD2155="","*",FN_MC!AD2155)</f>
        <v>*</v>
      </c>
    </row>
    <row r="2152" spans="2:11" hidden="1">
      <c r="B2152" s="129" t="str">
        <f>IF(FN_MC!Y2156="","*",FN_MC!Y2156)</f>
        <v>*</v>
      </c>
      <c r="C2152" s="130" t="str">
        <f>IF(FN_MC!B2156="","*",FN_MC!B2156)</f>
        <v>*</v>
      </c>
      <c r="D2152" s="130" t="str">
        <f>IF(FN_MC!D2156="","*",FN_MC!D2156)</f>
        <v>*</v>
      </c>
      <c r="E2152" s="130" t="str">
        <f>IF(FN_MC!H2156="","*",FN_MC!H2156)</f>
        <v>*</v>
      </c>
      <c r="F2152" s="148" t="str">
        <f>IF(FN_MC!M2156="","*",FN_MC!M2156)</f>
        <v>*</v>
      </c>
      <c r="G2152" s="130" t="str">
        <f>IF(FN_MC!I2156="","*",FN_MC!I2156)</f>
        <v>*</v>
      </c>
      <c r="H2152" s="130" t="str">
        <f>IF(FN_MC!AB2156="","*",FN_MC!AB2156)</f>
        <v>*</v>
      </c>
      <c r="I2152" s="130" t="str">
        <f>IF(FN_MC!AC2156="","*",FN_MC!AC2156)</f>
        <v>*</v>
      </c>
      <c r="J2152" s="131" t="str">
        <f>IF(FN_MC!AA2156="","*",FN_MC!AA2156)</f>
        <v>*</v>
      </c>
      <c r="K2152" s="143" t="str">
        <f>IF(FN_MC!AD2156="","*",FN_MC!AD2156)</f>
        <v>*</v>
      </c>
    </row>
    <row r="2153" spans="2:11" hidden="1">
      <c r="B2153" s="129" t="str">
        <f>IF(FN_MC!Y2157="","*",FN_MC!Y2157)</f>
        <v>*</v>
      </c>
      <c r="C2153" s="130" t="str">
        <f>IF(FN_MC!B2157="","*",FN_MC!B2157)</f>
        <v>*</v>
      </c>
      <c r="D2153" s="130" t="str">
        <f>IF(FN_MC!D2157="","*",FN_MC!D2157)</f>
        <v>*</v>
      </c>
      <c r="E2153" s="130" t="str">
        <f>IF(FN_MC!H2157="","*",FN_MC!H2157)</f>
        <v>*</v>
      </c>
      <c r="F2153" s="148" t="str">
        <f>IF(FN_MC!M2157="","*",FN_MC!M2157)</f>
        <v>*</v>
      </c>
      <c r="G2153" s="130" t="str">
        <f>IF(FN_MC!I2157="","*",FN_MC!I2157)</f>
        <v>*</v>
      </c>
      <c r="H2153" s="130" t="str">
        <f>IF(FN_MC!AB2157="","*",FN_MC!AB2157)</f>
        <v>*</v>
      </c>
      <c r="I2153" s="130" t="str">
        <f>IF(FN_MC!AC2157="","*",FN_MC!AC2157)</f>
        <v>*</v>
      </c>
      <c r="J2153" s="131" t="str">
        <f>IF(FN_MC!AA2157="","*",FN_MC!AA2157)</f>
        <v>*</v>
      </c>
      <c r="K2153" s="143" t="str">
        <f>IF(FN_MC!AD2157="","*",FN_MC!AD2157)</f>
        <v>*</v>
      </c>
    </row>
    <row r="2154" spans="2:11" hidden="1">
      <c r="B2154" s="129" t="str">
        <f>IF(FN_MC!Y2158="","*",FN_MC!Y2158)</f>
        <v>*</v>
      </c>
      <c r="C2154" s="130" t="str">
        <f>IF(FN_MC!B2158="","*",FN_MC!B2158)</f>
        <v>*</v>
      </c>
      <c r="D2154" s="130" t="str">
        <f>IF(FN_MC!D2158="","*",FN_MC!D2158)</f>
        <v>*</v>
      </c>
      <c r="E2154" s="130" t="str">
        <f>IF(FN_MC!H2158="","*",FN_MC!H2158)</f>
        <v>*</v>
      </c>
      <c r="F2154" s="148" t="str">
        <f>IF(FN_MC!M2158="","*",FN_MC!M2158)</f>
        <v>*</v>
      </c>
      <c r="G2154" s="130" t="str">
        <f>IF(FN_MC!I2158="","*",FN_MC!I2158)</f>
        <v>*</v>
      </c>
      <c r="H2154" s="130" t="str">
        <f>IF(FN_MC!AB2158="","*",FN_MC!AB2158)</f>
        <v>*</v>
      </c>
      <c r="I2154" s="130" t="str">
        <f>IF(FN_MC!AC2158="","*",FN_MC!AC2158)</f>
        <v>*</v>
      </c>
      <c r="J2154" s="131" t="str">
        <f>IF(FN_MC!AA2158="","*",FN_MC!AA2158)</f>
        <v>*</v>
      </c>
      <c r="K2154" s="143" t="str">
        <f>IF(FN_MC!AD2158="","*",FN_MC!AD2158)</f>
        <v>*</v>
      </c>
    </row>
    <row r="2155" spans="2:11" hidden="1">
      <c r="B2155" s="129" t="str">
        <f>IF(FN_MC!Y2159="","*",FN_MC!Y2159)</f>
        <v>*</v>
      </c>
      <c r="C2155" s="130" t="str">
        <f>IF(FN_MC!B2159="","*",FN_MC!B2159)</f>
        <v>*</v>
      </c>
      <c r="D2155" s="130" t="str">
        <f>IF(FN_MC!D2159="","*",FN_MC!D2159)</f>
        <v>*</v>
      </c>
      <c r="E2155" s="130" t="str">
        <f>IF(FN_MC!H2159="","*",FN_MC!H2159)</f>
        <v>*</v>
      </c>
      <c r="F2155" s="148" t="str">
        <f>IF(FN_MC!M2159="","*",FN_MC!M2159)</f>
        <v>*</v>
      </c>
      <c r="G2155" s="130" t="str">
        <f>IF(FN_MC!I2159="","*",FN_MC!I2159)</f>
        <v>*</v>
      </c>
      <c r="H2155" s="130" t="str">
        <f>IF(FN_MC!AB2159="","*",FN_MC!AB2159)</f>
        <v>*</v>
      </c>
      <c r="I2155" s="130" t="str">
        <f>IF(FN_MC!AC2159="","*",FN_MC!AC2159)</f>
        <v>*</v>
      </c>
      <c r="J2155" s="131" t="str">
        <f>IF(FN_MC!AA2159="","*",FN_MC!AA2159)</f>
        <v>*</v>
      </c>
      <c r="K2155" s="143" t="str">
        <f>IF(FN_MC!AD2159="","*",FN_MC!AD2159)</f>
        <v>*</v>
      </c>
    </row>
    <row r="2156" spans="2:11" hidden="1">
      <c r="B2156" s="129" t="str">
        <f>IF(FN_MC!Y2160="","*",FN_MC!Y2160)</f>
        <v>*</v>
      </c>
      <c r="C2156" s="130" t="str">
        <f>IF(FN_MC!B2160="","*",FN_MC!B2160)</f>
        <v>*</v>
      </c>
      <c r="D2156" s="130" t="str">
        <f>IF(FN_MC!D2160="","*",FN_MC!D2160)</f>
        <v>*</v>
      </c>
      <c r="E2156" s="130" t="str">
        <f>IF(FN_MC!H2160="","*",FN_MC!H2160)</f>
        <v>*</v>
      </c>
      <c r="F2156" s="148" t="str">
        <f>IF(FN_MC!M2160="","*",FN_MC!M2160)</f>
        <v>*</v>
      </c>
      <c r="G2156" s="130" t="str">
        <f>IF(FN_MC!I2160="","*",FN_MC!I2160)</f>
        <v>*</v>
      </c>
      <c r="H2156" s="130" t="str">
        <f>IF(FN_MC!AB2160="","*",FN_MC!AB2160)</f>
        <v>*</v>
      </c>
      <c r="I2156" s="130" t="str">
        <f>IF(FN_MC!AC2160="","*",FN_MC!AC2160)</f>
        <v>*</v>
      </c>
      <c r="J2156" s="131" t="str">
        <f>IF(FN_MC!AA2160="","*",FN_MC!AA2160)</f>
        <v>*</v>
      </c>
      <c r="K2156" s="143" t="str">
        <f>IF(FN_MC!AD2160="","*",FN_MC!AD2160)</f>
        <v>*</v>
      </c>
    </row>
    <row r="2157" spans="2:11" hidden="1">
      <c r="B2157" s="129" t="str">
        <f>IF(FN_MC!Y2161="","*",FN_MC!Y2161)</f>
        <v>*</v>
      </c>
      <c r="C2157" s="130" t="str">
        <f>IF(FN_MC!B2161="","*",FN_MC!B2161)</f>
        <v>*</v>
      </c>
      <c r="D2157" s="130" t="str">
        <f>IF(FN_MC!D2161="","*",FN_MC!D2161)</f>
        <v>*</v>
      </c>
      <c r="E2157" s="130" t="str">
        <f>IF(FN_MC!H2161="","*",FN_MC!H2161)</f>
        <v>*</v>
      </c>
      <c r="F2157" s="148" t="str">
        <f>IF(FN_MC!M2161="","*",FN_MC!M2161)</f>
        <v>*</v>
      </c>
      <c r="G2157" s="130" t="str">
        <f>IF(FN_MC!I2161="","*",FN_MC!I2161)</f>
        <v>*</v>
      </c>
      <c r="H2157" s="130" t="str">
        <f>IF(FN_MC!AB2161="","*",FN_MC!AB2161)</f>
        <v>*</v>
      </c>
      <c r="I2157" s="130" t="str">
        <f>IF(FN_MC!AC2161="","*",FN_MC!AC2161)</f>
        <v>*</v>
      </c>
      <c r="J2157" s="131" t="str">
        <f>IF(FN_MC!AA2161="","*",FN_MC!AA2161)</f>
        <v>*</v>
      </c>
      <c r="K2157" s="143" t="str">
        <f>IF(FN_MC!AD2161="","*",FN_MC!AD2161)</f>
        <v>*</v>
      </c>
    </row>
    <row r="2158" spans="2:11" hidden="1">
      <c r="B2158" s="129" t="str">
        <f>IF(FN_MC!Y2162="","*",FN_MC!Y2162)</f>
        <v>*</v>
      </c>
      <c r="C2158" s="130" t="str">
        <f>IF(FN_MC!B2162="","*",FN_MC!B2162)</f>
        <v>*</v>
      </c>
      <c r="D2158" s="130" t="str">
        <f>IF(FN_MC!D2162="","*",FN_MC!D2162)</f>
        <v>*</v>
      </c>
      <c r="E2158" s="130" t="str">
        <f>IF(FN_MC!H2162="","*",FN_MC!H2162)</f>
        <v>*</v>
      </c>
      <c r="F2158" s="148" t="str">
        <f>IF(FN_MC!M2162="","*",FN_MC!M2162)</f>
        <v>*</v>
      </c>
      <c r="G2158" s="130" t="str">
        <f>IF(FN_MC!I2162="","*",FN_MC!I2162)</f>
        <v>*</v>
      </c>
      <c r="H2158" s="130" t="str">
        <f>IF(FN_MC!AB2162="","*",FN_MC!AB2162)</f>
        <v>*</v>
      </c>
      <c r="I2158" s="130" t="str">
        <f>IF(FN_MC!AC2162="","*",FN_MC!AC2162)</f>
        <v>*</v>
      </c>
      <c r="J2158" s="131" t="str">
        <f>IF(FN_MC!AA2162="","*",FN_MC!AA2162)</f>
        <v>*</v>
      </c>
      <c r="K2158" s="143" t="str">
        <f>IF(FN_MC!AD2162="","*",FN_MC!AD2162)</f>
        <v>*</v>
      </c>
    </row>
    <row r="2159" spans="2:11" hidden="1">
      <c r="B2159" s="129" t="str">
        <f>IF(FN_MC!Y2163="","*",FN_MC!Y2163)</f>
        <v>*</v>
      </c>
      <c r="C2159" s="130" t="str">
        <f>IF(FN_MC!B2163="","*",FN_MC!B2163)</f>
        <v>*</v>
      </c>
      <c r="D2159" s="130" t="str">
        <f>IF(FN_MC!D2163="","*",FN_MC!D2163)</f>
        <v>*</v>
      </c>
      <c r="E2159" s="130" t="str">
        <f>IF(FN_MC!H2163="","*",FN_MC!H2163)</f>
        <v>*</v>
      </c>
      <c r="F2159" s="148" t="str">
        <f>IF(FN_MC!M2163="","*",FN_MC!M2163)</f>
        <v>*</v>
      </c>
      <c r="G2159" s="130" t="str">
        <f>IF(FN_MC!I2163="","*",FN_MC!I2163)</f>
        <v>*</v>
      </c>
      <c r="H2159" s="130" t="str">
        <f>IF(FN_MC!AB2163="","*",FN_MC!AB2163)</f>
        <v>*</v>
      </c>
      <c r="I2159" s="130" t="str">
        <f>IF(FN_MC!AC2163="","*",FN_MC!AC2163)</f>
        <v>*</v>
      </c>
      <c r="J2159" s="131" t="str">
        <f>IF(FN_MC!AA2163="","*",FN_MC!AA2163)</f>
        <v>*</v>
      </c>
      <c r="K2159" s="143" t="str">
        <f>IF(FN_MC!AD2163="","*",FN_MC!AD2163)</f>
        <v>*</v>
      </c>
    </row>
    <row r="2160" spans="2:11" hidden="1">
      <c r="B2160" s="129" t="str">
        <f>IF(FN_MC!Y2164="","*",FN_MC!Y2164)</f>
        <v>*</v>
      </c>
      <c r="C2160" s="130" t="str">
        <f>IF(FN_MC!B2164="","*",FN_MC!B2164)</f>
        <v>*</v>
      </c>
      <c r="D2160" s="130" t="str">
        <f>IF(FN_MC!D2164="","*",FN_MC!D2164)</f>
        <v>*</v>
      </c>
      <c r="E2160" s="130" t="str">
        <f>IF(FN_MC!H2164="","*",FN_MC!H2164)</f>
        <v>*</v>
      </c>
      <c r="F2160" s="148" t="str">
        <f>IF(FN_MC!M2164="","*",FN_MC!M2164)</f>
        <v>*</v>
      </c>
      <c r="G2160" s="130" t="str">
        <f>IF(FN_MC!I2164="","*",FN_MC!I2164)</f>
        <v>*</v>
      </c>
      <c r="H2160" s="130" t="str">
        <f>IF(FN_MC!AB2164="","*",FN_MC!AB2164)</f>
        <v>*</v>
      </c>
      <c r="I2160" s="130" t="str">
        <f>IF(FN_MC!AC2164="","*",FN_MC!AC2164)</f>
        <v>*</v>
      </c>
      <c r="J2160" s="131" t="str">
        <f>IF(FN_MC!AA2164="","*",FN_MC!AA2164)</f>
        <v>*</v>
      </c>
      <c r="K2160" s="143" t="str">
        <f>IF(FN_MC!AD2164="","*",FN_MC!AD2164)</f>
        <v>*</v>
      </c>
    </row>
    <row r="2161" spans="2:11" hidden="1">
      <c r="B2161" s="129" t="str">
        <f>IF(FN_MC!Y2165="","*",FN_MC!Y2165)</f>
        <v>*</v>
      </c>
      <c r="C2161" s="130" t="str">
        <f>IF(FN_MC!B2165="","*",FN_MC!B2165)</f>
        <v>*</v>
      </c>
      <c r="D2161" s="130" t="str">
        <f>IF(FN_MC!D2165="","*",FN_MC!D2165)</f>
        <v>*</v>
      </c>
      <c r="E2161" s="130" t="str">
        <f>IF(FN_MC!H2165="","*",FN_MC!H2165)</f>
        <v>*</v>
      </c>
      <c r="F2161" s="148" t="str">
        <f>IF(FN_MC!M2165="","*",FN_MC!M2165)</f>
        <v>*</v>
      </c>
      <c r="G2161" s="130" t="str">
        <f>IF(FN_MC!I2165="","*",FN_MC!I2165)</f>
        <v>*</v>
      </c>
      <c r="H2161" s="130" t="str">
        <f>IF(FN_MC!AB2165="","*",FN_MC!AB2165)</f>
        <v>*</v>
      </c>
      <c r="I2161" s="130" t="str">
        <f>IF(FN_MC!AC2165="","*",FN_MC!AC2165)</f>
        <v>*</v>
      </c>
      <c r="J2161" s="131" t="str">
        <f>IF(FN_MC!AA2165="","*",FN_MC!AA2165)</f>
        <v>*</v>
      </c>
      <c r="K2161" s="143" t="str">
        <f>IF(FN_MC!AD2165="","*",FN_MC!AD2165)</f>
        <v>*</v>
      </c>
    </row>
    <row r="2162" spans="2:11" hidden="1">
      <c r="B2162" s="129" t="str">
        <f>IF(FN_MC!Y2166="","*",FN_MC!Y2166)</f>
        <v>*</v>
      </c>
      <c r="C2162" s="130" t="str">
        <f>IF(FN_MC!B2166="","*",FN_MC!B2166)</f>
        <v>*</v>
      </c>
      <c r="D2162" s="130" t="str">
        <f>IF(FN_MC!D2166="","*",FN_MC!D2166)</f>
        <v>*</v>
      </c>
      <c r="E2162" s="130" t="str">
        <f>IF(FN_MC!H2166="","*",FN_MC!H2166)</f>
        <v>*</v>
      </c>
      <c r="F2162" s="148" t="str">
        <f>IF(FN_MC!M2166="","*",FN_MC!M2166)</f>
        <v>*</v>
      </c>
      <c r="G2162" s="130" t="str">
        <f>IF(FN_MC!I2166="","*",FN_MC!I2166)</f>
        <v>*</v>
      </c>
      <c r="H2162" s="130" t="str">
        <f>IF(FN_MC!AB2166="","*",FN_MC!AB2166)</f>
        <v>*</v>
      </c>
      <c r="I2162" s="130" t="str">
        <f>IF(FN_MC!AC2166="","*",FN_MC!AC2166)</f>
        <v>*</v>
      </c>
      <c r="J2162" s="131" t="str">
        <f>IF(FN_MC!AA2166="","*",FN_MC!AA2166)</f>
        <v>*</v>
      </c>
      <c r="K2162" s="143" t="str">
        <f>IF(FN_MC!AD2166="","*",FN_MC!AD2166)</f>
        <v>*</v>
      </c>
    </row>
    <row r="2163" spans="2:11" hidden="1">
      <c r="B2163" s="129" t="str">
        <f>IF(FN_MC!Y2167="","*",FN_MC!Y2167)</f>
        <v>*</v>
      </c>
      <c r="C2163" s="130" t="str">
        <f>IF(FN_MC!B2167="","*",FN_MC!B2167)</f>
        <v>*</v>
      </c>
      <c r="D2163" s="130" t="str">
        <f>IF(FN_MC!D2167="","*",FN_MC!D2167)</f>
        <v>*</v>
      </c>
      <c r="E2163" s="130" t="str">
        <f>IF(FN_MC!H2167="","*",FN_MC!H2167)</f>
        <v>*</v>
      </c>
      <c r="F2163" s="148" t="str">
        <f>IF(FN_MC!M2167="","*",FN_MC!M2167)</f>
        <v>*</v>
      </c>
      <c r="G2163" s="130" t="str">
        <f>IF(FN_MC!I2167="","*",FN_MC!I2167)</f>
        <v>*</v>
      </c>
      <c r="H2163" s="130" t="str">
        <f>IF(FN_MC!AB2167="","*",FN_MC!AB2167)</f>
        <v>*</v>
      </c>
      <c r="I2163" s="130" t="str">
        <f>IF(FN_MC!AC2167="","*",FN_MC!AC2167)</f>
        <v>*</v>
      </c>
      <c r="J2163" s="131" t="str">
        <f>IF(FN_MC!AA2167="","*",FN_MC!AA2167)</f>
        <v>*</v>
      </c>
      <c r="K2163" s="143" t="str">
        <f>IF(FN_MC!AD2167="","*",FN_MC!AD2167)</f>
        <v>*</v>
      </c>
    </row>
    <row r="2164" spans="2:11" hidden="1">
      <c r="B2164" s="129" t="str">
        <f>IF(FN_MC!Y2168="","*",FN_MC!Y2168)</f>
        <v>*</v>
      </c>
      <c r="C2164" s="130" t="str">
        <f>IF(FN_MC!B2168="","*",FN_MC!B2168)</f>
        <v>*</v>
      </c>
      <c r="D2164" s="130" t="str">
        <f>IF(FN_MC!D2168="","*",FN_MC!D2168)</f>
        <v>*</v>
      </c>
      <c r="E2164" s="130" t="str">
        <f>IF(FN_MC!H2168="","*",FN_MC!H2168)</f>
        <v>*</v>
      </c>
      <c r="F2164" s="148" t="str">
        <f>IF(FN_MC!M2168="","*",FN_MC!M2168)</f>
        <v>*</v>
      </c>
      <c r="G2164" s="130" t="str">
        <f>IF(FN_MC!I2168="","*",FN_MC!I2168)</f>
        <v>*</v>
      </c>
      <c r="H2164" s="130" t="str">
        <f>IF(FN_MC!AB2168="","*",FN_MC!AB2168)</f>
        <v>*</v>
      </c>
      <c r="I2164" s="130" t="str">
        <f>IF(FN_MC!AC2168="","*",FN_MC!AC2168)</f>
        <v>*</v>
      </c>
      <c r="J2164" s="131" t="str">
        <f>IF(FN_MC!AA2168="","*",FN_MC!AA2168)</f>
        <v>*</v>
      </c>
      <c r="K2164" s="143" t="str">
        <f>IF(FN_MC!AD2168="","*",FN_MC!AD2168)</f>
        <v>*</v>
      </c>
    </row>
    <row r="2165" spans="2:11" hidden="1">
      <c r="B2165" s="129" t="str">
        <f>IF(FN_MC!Y2169="","*",FN_MC!Y2169)</f>
        <v>*</v>
      </c>
      <c r="C2165" s="130" t="str">
        <f>IF(FN_MC!B2169="","*",FN_MC!B2169)</f>
        <v>*</v>
      </c>
      <c r="D2165" s="130" t="str">
        <f>IF(FN_MC!D2169="","*",FN_MC!D2169)</f>
        <v>*</v>
      </c>
      <c r="E2165" s="130" t="str">
        <f>IF(FN_MC!H2169="","*",FN_MC!H2169)</f>
        <v>*</v>
      </c>
      <c r="F2165" s="148" t="str">
        <f>IF(FN_MC!M2169="","*",FN_MC!M2169)</f>
        <v>*</v>
      </c>
      <c r="G2165" s="130" t="str">
        <f>IF(FN_MC!I2169="","*",FN_MC!I2169)</f>
        <v>*</v>
      </c>
      <c r="H2165" s="130" t="str">
        <f>IF(FN_MC!AB2169="","*",FN_MC!AB2169)</f>
        <v>*</v>
      </c>
      <c r="I2165" s="130" t="str">
        <f>IF(FN_MC!AC2169="","*",FN_MC!AC2169)</f>
        <v>*</v>
      </c>
      <c r="J2165" s="131" t="str">
        <f>IF(FN_MC!AA2169="","*",FN_MC!AA2169)</f>
        <v>*</v>
      </c>
      <c r="K2165" s="143" t="str">
        <f>IF(FN_MC!AD2169="","*",FN_MC!AD2169)</f>
        <v>*</v>
      </c>
    </row>
    <row r="2166" spans="2:11" hidden="1">
      <c r="B2166" s="129" t="str">
        <f>IF(FN_MC!Y2170="","*",FN_MC!Y2170)</f>
        <v>*</v>
      </c>
      <c r="C2166" s="130" t="str">
        <f>IF(FN_MC!B2170="","*",FN_MC!B2170)</f>
        <v>*</v>
      </c>
      <c r="D2166" s="130" t="str">
        <f>IF(FN_MC!D2170="","*",FN_MC!D2170)</f>
        <v>*</v>
      </c>
      <c r="E2166" s="130" t="str">
        <f>IF(FN_MC!H2170="","*",FN_MC!H2170)</f>
        <v>*</v>
      </c>
      <c r="F2166" s="148" t="str">
        <f>IF(FN_MC!M2170="","*",FN_MC!M2170)</f>
        <v>*</v>
      </c>
      <c r="G2166" s="130" t="str">
        <f>IF(FN_MC!I2170="","*",FN_MC!I2170)</f>
        <v>*</v>
      </c>
      <c r="H2166" s="130" t="str">
        <f>IF(FN_MC!AB2170="","*",FN_MC!AB2170)</f>
        <v>*</v>
      </c>
      <c r="I2166" s="130" t="str">
        <f>IF(FN_MC!AC2170="","*",FN_MC!AC2170)</f>
        <v>*</v>
      </c>
      <c r="J2166" s="131" t="str">
        <f>IF(FN_MC!AA2170="","*",FN_MC!AA2170)</f>
        <v>*</v>
      </c>
      <c r="K2166" s="143" t="str">
        <f>IF(FN_MC!AD2170="","*",FN_MC!AD2170)</f>
        <v>*</v>
      </c>
    </row>
    <row r="2167" spans="2:11" hidden="1">
      <c r="B2167" s="129" t="str">
        <f>IF(FN_MC!Y2171="","*",FN_MC!Y2171)</f>
        <v>*</v>
      </c>
      <c r="C2167" s="130" t="str">
        <f>IF(FN_MC!B2171="","*",FN_MC!B2171)</f>
        <v>*</v>
      </c>
      <c r="D2167" s="130" t="str">
        <f>IF(FN_MC!D2171="","*",FN_MC!D2171)</f>
        <v>*</v>
      </c>
      <c r="E2167" s="130" t="str">
        <f>IF(FN_MC!H2171="","*",FN_MC!H2171)</f>
        <v>*</v>
      </c>
      <c r="F2167" s="148" t="str">
        <f>IF(FN_MC!M2171="","*",FN_MC!M2171)</f>
        <v>*</v>
      </c>
      <c r="G2167" s="130" t="str">
        <f>IF(FN_MC!I2171="","*",FN_MC!I2171)</f>
        <v>*</v>
      </c>
      <c r="H2167" s="130" t="str">
        <f>IF(FN_MC!AB2171="","*",FN_MC!AB2171)</f>
        <v>*</v>
      </c>
      <c r="I2167" s="130" t="str">
        <f>IF(FN_MC!AC2171="","*",FN_MC!AC2171)</f>
        <v>*</v>
      </c>
      <c r="J2167" s="131" t="str">
        <f>IF(FN_MC!AA2171="","*",FN_MC!AA2171)</f>
        <v>*</v>
      </c>
      <c r="K2167" s="143" t="str">
        <f>IF(FN_MC!AD2171="","*",FN_MC!AD2171)</f>
        <v>*</v>
      </c>
    </row>
    <row r="2168" spans="2:11" hidden="1">
      <c r="B2168" s="129" t="str">
        <f>IF(FN_MC!Y2172="","*",FN_MC!Y2172)</f>
        <v>*</v>
      </c>
      <c r="C2168" s="130" t="str">
        <f>IF(FN_MC!B2172="","*",FN_MC!B2172)</f>
        <v>*</v>
      </c>
      <c r="D2168" s="130" t="str">
        <f>IF(FN_MC!D2172="","*",FN_MC!D2172)</f>
        <v>*</v>
      </c>
      <c r="E2168" s="130" t="str">
        <f>IF(FN_MC!H2172="","*",FN_MC!H2172)</f>
        <v>*</v>
      </c>
      <c r="F2168" s="148" t="str">
        <f>IF(FN_MC!M2172="","*",FN_MC!M2172)</f>
        <v>*</v>
      </c>
      <c r="G2168" s="130" t="str">
        <f>IF(FN_MC!I2172="","*",FN_MC!I2172)</f>
        <v>*</v>
      </c>
      <c r="H2168" s="130" t="str">
        <f>IF(FN_MC!AB2172="","*",FN_MC!AB2172)</f>
        <v>*</v>
      </c>
      <c r="I2168" s="130" t="str">
        <f>IF(FN_MC!AC2172="","*",FN_MC!AC2172)</f>
        <v>*</v>
      </c>
      <c r="J2168" s="131" t="str">
        <f>IF(FN_MC!AA2172="","*",FN_MC!AA2172)</f>
        <v>*</v>
      </c>
      <c r="K2168" s="143" t="str">
        <f>IF(FN_MC!AD2172="","*",FN_MC!AD2172)</f>
        <v>*</v>
      </c>
    </row>
    <row r="2169" spans="2:11" hidden="1">
      <c r="B2169" s="129" t="str">
        <f>IF(FN_MC!Y2173="","*",FN_MC!Y2173)</f>
        <v>*</v>
      </c>
      <c r="C2169" s="130" t="str">
        <f>IF(FN_MC!B2173="","*",FN_MC!B2173)</f>
        <v>*</v>
      </c>
      <c r="D2169" s="130" t="str">
        <f>IF(FN_MC!D2173="","*",FN_MC!D2173)</f>
        <v>*</v>
      </c>
      <c r="E2169" s="130" t="str">
        <f>IF(FN_MC!H2173="","*",FN_MC!H2173)</f>
        <v>*</v>
      </c>
      <c r="F2169" s="148" t="str">
        <f>IF(FN_MC!M2173="","*",FN_MC!M2173)</f>
        <v>*</v>
      </c>
      <c r="G2169" s="130" t="str">
        <f>IF(FN_MC!I2173="","*",FN_MC!I2173)</f>
        <v>*</v>
      </c>
      <c r="H2169" s="130" t="str">
        <f>IF(FN_MC!AB2173="","*",FN_MC!AB2173)</f>
        <v>*</v>
      </c>
      <c r="I2169" s="130" t="str">
        <f>IF(FN_MC!AC2173="","*",FN_MC!AC2173)</f>
        <v>*</v>
      </c>
      <c r="J2169" s="131" t="str">
        <f>IF(FN_MC!AA2173="","*",FN_MC!AA2173)</f>
        <v>*</v>
      </c>
      <c r="K2169" s="143" t="str">
        <f>IF(FN_MC!AD2173="","*",FN_MC!AD2173)</f>
        <v>*</v>
      </c>
    </row>
    <row r="2170" spans="2:11" hidden="1">
      <c r="B2170" s="129" t="str">
        <f>IF(FN_MC!Y2174="","*",FN_MC!Y2174)</f>
        <v>*</v>
      </c>
      <c r="C2170" s="130" t="str">
        <f>IF(FN_MC!B2174="","*",FN_MC!B2174)</f>
        <v>*</v>
      </c>
      <c r="D2170" s="130" t="str">
        <f>IF(FN_MC!D2174="","*",FN_MC!D2174)</f>
        <v>*</v>
      </c>
      <c r="E2170" s="130" t="str">
        <f>IF(FN_MC!H2174="","*",FN_MC!H2174)</f>
        <v>*</v>
      </c>
      <c r="F2170" s="148" t="str">
        <f>IF(FN_MC!M2174="","*",FN_MC!M2174)</f>
        <v>*</v>
      </c>
      <c r="G2170" s="130" t="str">
        <f>IF(FN_MC!I2174="","*",FN_MC!I2174)</f>
        <v>*</v>
      </c>
      <c r="H2170" s="130" t="str">
        <f>IF(FN_MC!AB2174="","*",FN_MC!AB2174)</f>
        <v>*</v>
      </c>
      <c r="I2170" s="130" t="str">
        <f>IF(FN_MC!AC2174="","*",FN_MC!AC2174)</f>
        <v>*</v>
      </c>
      <c r="J2170" s="131" t="str">
        <f>IF(FN_MC!AA2174="","*",FN_MC!AA2174)</f>
        <v>*</v>
      </c>
      <c r="K2170" s="143" t="str">
        <f>IF(FN_MC!AD2174="","*",FN_MC!AD2174)</f>
        <v>*</v>
      </c>
    </row>
    <row r="2171" spans="2:11" hidden="1">
      <c r="B2171" s="129" t="str">
        <f>IF(FN_MC!Y2175="","*",FN_MC!Y2175)</f>
        <v>*</v>
      </c>
      <c r="C2171" s="130" t="str">
        <f>IF(FN_MC!B2175="","*",FN_MC!B2175)</f>
        <v>*</v>
      </c>
      <c r="D2171" s="130" t="str">
        <f>IF(FN_MC!D2175="","*",FN_MC!D2175)</f>
        <v>*</v>
      </c>
      <c r="E2171" s="130" t="str">
        <f>IF(FN_MC!H2175="","*",FN_MC!H2175)</f>
        <v>*</v>
      </c>
      <c r="F2171" s="148" t="str">
        <f>IF(FN_MC!M2175="","*",FN_MC!M2175)</f>
        <v>*</v>
      </c>
      <c r="G2171" s="130" t="str">
        <f>IF(FN_MC!I2175="","*",FN_MC!I2175)</f>
        <v>*</v>
      </c>
      <c r="H2171" s="130" t="str">
        <f>IF(FN_MC!AB2175="","*",FN_MC!AB2175)</f>
        <v>*</v>
      </c>
      <c r="I2171" s="130" t="str">
        <f>IF(FN_MC!AC2175="","*",FN_MC!AC2175)</f>
        <v>*</v>
      </c>
      <c r="J2171" s="131" t="str">
        <f>IF(FN_MC!AA2175="","*",FN_MC!AA2175)</f>
        <v>*</v>
      </c>
      <c r="K2171" s="143" t="str">
        <f>IF(FN_MC!AD2175="","*",FN_MC!AD2175)</f>
        <v>*</v>
      </c>
    </row>
    <row r="2172" spans="2:11" hidden="1">
      <c r="B2172" s="129" t="str">
        <f>IF(FN_MC!Y2176="","*",FN_MC!Y2176)</f>
        <v>*</v>
      </c>
      <c r="C2172" s="130" t="str">
        <f>IF(FN_MC!B2176="","*",FN_MC!B2176)</f>
        <v>*</v>
      </c>
      <c r="D2172" s="130" t="str">
        <f>IF(FN_MC!D2176="","*",FN_MC!D2176)</f>
        <v>*</v>
      </c>
      <c r="E2172" s="130" t="str">
        <f>IF(FN_MC!H2176="","*",FN_MC!H2176)</f>
        <v>*</v>
      </c>
      <c r="F2172" s="148" t="str">
        <f>IF(FN_MC!M2176="","*",FN_MC!M2176)</f>
        <v>*</v>
      </c>
      <c r="G2172" s="130" t="str">
        <f>IF(FN_MC!I2176="","*",FN_MC!I2176)</f>
        <v>*</v>
      </c>
      <c r="H2172" s="130" t="str">
        <f>IF(FN_MC!AB2176="","*",FN_MC!AB2176)</f>
        <v>*</v>
      </c>
      <c r="I2172" s="130" t="str">
        <f>IF(FN_MC!AC2176="","*",FN_MC!AC2176)</f>
        <v>*</v>
      </c>
      <c r="J2172" s="131" t="str">
        <f>IF(FN_MC!AA2176="","*",FN_MC!AA2176)</f>
        <v>*</v>
      </c>
      <c r="K2172" s="143" t="str">
        <f>IF(FN_MC!AD2176="","*",FN_MC!AD2176)</f>
        <v>*</v>
      </c>
    </row>
    <row r="2173" spans="2:11" hidden="1">
      <c r="B2173" s="129" t="str">
        <f>IF(FN_MC!Y2177="","*",FN_MC!Y2177)</f>
        <v>*</v>
      </c>
      <c r="C2173" s="130" t="str">
        <f>IF(FN_MC!B2177="","*",FN_MC!B2177)</f>
        <v>*</v>
      </c>
      <c r="D2173" s="130" t="str">
        <f>IF(FN_MC!D2177="","*",FN_MC!D2177)</f>
        <v>*</v>
      </c>
      <c r="E2173" s="130" t="str">
        <f>IF(FN_MC!H2177="","*",FN_MC!H2177)</f>
        <v>*</v>
      </c>
      <c r="F2173" s="148" t="str">
        <f>IF(FN_MC!M2177="","*",FN_MC!M2177)</f>
        <v>*</v>
      </c>
      <c r="G2173" s="130" t="str">
        <f>IF(FN_MC!I2177="","*",FN_MC!I2177)</f>
        <v>*</v>
      </c>
      <c r="H2173" s="130" t="str">
        <f>IF(FN_MC!AB2177="","*",FN_MC!AB2177)</f>
        <v>*</v>
      </c>
      <c r="I2173" s="130" t="str">
        <f>IF(FN_MC!AC2177="","*",FN_MC!AC2177)</f>
        <v>*</v>
      </c>
      <c r="J2173" s="131" t="str">
        <f>IF(FN_MC!AA2177="","*",FN_MC!AA2177)</f>
        <v>*</v>
      </c>
      <c r="K2173" s="143" t="str">
        <f>IF(FN_MC!AD2177="","*",FN_MC!AD2177)</f>
        <v>*</v>
      </c>
    </row>
    <row r="2174" spans="2:11" hidden="1">
      <c r="B2174" s="129" t="str">
        <f>IF(FN_MC!Y2178="","*",FN_MC!Y2178)</f>
        <v>*</v>
      </c>
      <c r="C2174" s="130" t="str">
        <f>IF(FN_MC!B2178="","*",FN_MC!B2178)</f>
        <v>*</v>
      </c>
      <c r="D2174" s="130" t="str">
        <f>IF(FN_MC!D2178="","*",FN_MC!D2178)</f>
        <v>*</v>
      </c>
      <c r="E2174" s="130" t="str">
        <f>IF(FN_MC!H2178="","*",FN_MC!H2178)</f>
        <v>*</v>
      </c>
      <c r="F2174" s="148" t="str">
        <f>IF(FN_MC!M2178="","*",FN_MC!M2178)</f>
        <v>*</v>
      </c>
      <c r="G2174" s="130" t="str">
        <f>IF(FN_MC!I2178="","*",FN_MC!I2178)</f>
        <v>*</v>
      </c>
      <c r="H2174" s="130" t="str">
        <f>IF(FN_MC!AB2178="","*",FN_MC!AB2178)</f>
        <v>*</v>
      </c>
      <c r="I2174" s="130" t="str">
        <f>IF(FN_MC!AC2178="","*",FN_MC!AC2178)</f>
        <v>*</v>
      </c>
      <c r="J2174" s="131" t="str">
        <f>IF(FN_MC!AA2178="","*",FN_MC!AA2178)</f>
        <v>*</v>
      </c>
      <c r="K2174" s="143" t="str">
        <f>IF(FN_MC!AD2178="","*",FN_MC!AD2178)</f>
        <v>*</v>
      </c>
    </row>
    <row r="2175" spans="2:11" hidden="1">
      <c r="B2175" s="129" t="str">
        <f>IF(FN_MC!Y2179="","*",FN_MC!Y2179)</f>
        <v>*</v>
      </c>
      <c r="C2175" s="130" t="str">
        <f>IF(FN_MC!B2179="","*",FN_MC!B2179)</f>
        <v>*</v>
      </c>
      <c r="D2175" s="130" t="str">
        <f>IF(FN_MC!D2179="","*",FN_MC!D2179)</f>
        <v>*</v>
      </c>
      <c r="E2175" s="130" t="str">
        <f>IF(FN_MC!H2179="","*",FN_MC!H2179)</f>
        <v>*</v>
      </c>
      <c r="F2175" s="148" t="str">
        <f>IF(FN_MC!M2179="","*",FN_MC!M2179)</f>
        <v>*</v>
      </c>
      <c r="G2175" s="130" t="str">
        <f>IF(FN_MC!I2179="","*",FN_MC!I2179)</f>
        <v>*</v>
      </c>
      <c r="H2175" s="130" t="str">
        <f>IF(FN_MC!AB2179="","*",FN_MC!AB2179)</f>
        <v>*</v>
      </c>
      <c r="I2175" s="130" t="str">
        <f>IF(FN_MC!AC2179="","*",FN_MC!AC2179)</f>
        <v>*</v>
      </c>
      <c r="J2175" s="131" t="str">
        <f>IF(FN_MC!AA2179="","*",FN_MC!AA2179)</f>
        <v>*</v>
      </c>
      <c r="K2175" s="143" t="str">
        <f>IF(FN_MC!AD2179="","*",FN_MC!AD2179)</f>
        <v>*</v>
      </c>
    </row>
    <row r="2176" spans="2:11" hidden="1">
      <c r="B2176" s="129" t="str">
        <f>IF(FN_MC!Y2180="","*",FN_MC!Y2180)</f>
        <v>*</v>
      </c>
      <c r="C2176" s="130" t="str">
        <f>IF(FN_MC!B2180="","*",FN_MC!B2180)</f>
        <v>*</v>
      </c>
      <c r="D2176" s="130" t="str">
        <f>IF(FN_MC!D2180="","*",FN_MC!D2180)</f>
        <v>*</v>
      </c>
      <c r="E2176" s="130" t="str">
        <f>IF(FN_MC!H2180="","*",FN_MC!H2180)</f>
        <v>*</v>
      </c>
      <c r="F2176" s="148" t="str">
        <f>IF(FN_MC!M2180="","*",FN_MC!M2180)</f>
        <v>*</v>
      </c>
      <c r="G2176" s="130" t="str">
        <f>IF(FN_MC!I2180="","*",FN_MC!I2180)</f>
        <v>*</v>
      </c>
      <c r="H2176" s="130" t="str">
        <f>IF(FN_MC!AB2180="","*",FN_MC!AB2180)</f>
        <v>*</v>
      </c>
      <c r="I2176" s="130" t="str">
        <f>IF(FN_MC!AC2180="","*",FN_MC!AC2180)</f>
        <v>*</v>
      </c>
      <c r="J2176" s="131" t="str">
        <f>IF(FN_MC!AA2180="","*",FN_MC!AA2180)</f>
        <v>*</v>
      </c>
      <c r="K2176" s="143" t="str">
        <f>IF(FN_MC!AD2180="","*",FN_MC!AD2180)</f>
        <v>*</v>
      </c>
    </row>
    <row r="2177" spans="2:11" hidden="1">
      <c r="B2177" s="129" t="str">
        <f>IF(FN_MC!Y2181="","*",FN_MC!Y2181)</f>
        <v>*</v>
      </c>
      <c r="C2177" s="130" t="str">
        <f>IF(FN_MC!B2181="","*",FN_MC!B2181)</f>
        <v>*</v>
      </c>
      <c r="D2177" s="130" t="str">
        <f>IF(FN_MC!D2181="","*",FN_MC!D2181)</f>
        <v>*</v>
      </c>
      <c r="E2177" s="130" t="str">
        <f>IF(FN_MC!H2181="","*",FN_MC!H2181)</f>
        <v>*</v>
      </c>
      <c r="F2177" s="148" t="str">
        <f>IF(FN_MC!M2181="","*",FN_MC!M2181)</f>
        <v>*</v>
      </c>
      <c r="G2177" s="130" t="str">
        <f>IF(FN_MC!I2181="","*",FN_MC!I2181)</f>
        <v>*</v>
      </c>
      <c r="H2177" s="130" t="str">
        <f>IF(FN_MC!AB2181="","*",FN_MC!AB2181)</f>
        <v>*</v>
      </c>
      <c r="I2177" s="130" t="str">
        <f>IF(FN_MC!AC2181="","*",FN_MC!AC2181)</f>
        <v>*</v>
      </c>
      <c r="J2177" s="131" t="str">
        <f>IF(FN_MC!AA2181="","*",FN_MC!AA2181)</f>
        <v>*</v>
      </c>
      <c r="K2177" s="143" t="str">
        <f>IF(FN_MC!AD2181="","*",FN_MC!AD2181)</f>
        <v>*</v>
      </c>
    </row>
    <row r="2178" spans="2:11" hidden="1">
      <c r="B2178" s="129" t="str">
        <f>IF(FN_MC!Y2182="","*",FN_MC!Y2182)</f>
        <v>*</v>
      </c>
      <c r="C2178" s="130" t="str">
        <f>IF(FN_MC!B2182="","*",FN_MC!B2182)</f>
        <v>*</v>
      </c>
      <c r="D2178" s="130" t="str">
        <f>IF(FN_MC!D2182="","*",FN_MC!D2182)</f>
        <v>*</v>
      </c>
      <c r="E2178" s="130" t="str">
        <f>IF(FN_MC!H2182="","*",FN_MC!H2182)</f>
        <v>*</v>
      </c>
      <c r="F2178" s="148" t="str">
        <f>IF(FN_MC!M2182="","*",FN_MC!M2182)</f>
        <v>*</v>
      </c>
      <c r="G2178" s="130" t="str">
        <f>IF(FN_MC!I2182="","*",FN_MC!I2182)</f>
        <v>*</v>
      </c>
      <c r="H2178" s="130" t="str">
        <f>IF(FN_MC!AB2182="","*",FN_MC!AB2182)</f>
        <v>*</v>
      </c>
      <c r="I2178" s="130" t="str">
        <f>IF(FN_MC!AC2182="","*",FN_MC!AC2182)</f>
        <v>*</v>
      </c>
      <c r="J2178" s="131" t="str">
        <f>IF(FN_MC!AA2182="","*",FN_MC!AA2182)</f>
        <v>*</v>
      </c>
      <c r="K2178" s="143" t="str">
        <f>IF(FN_MC!AD2182="","*",FN_MC!AD2182)</f>
        <v>*</v>
      </c>
    </row>
    <row r="2179" spans="2:11" hidden="1">
      <c r="B2179" s="129" t="str">
        <f>IF(FN_MC!Y2183="","*",FN_MC!Y2183)</f>
        <v>*</v>
      </c>
      <c r="C2179" s="130" t="str">
        <f>IF(FN_MC!B2183="","*",FN_MC!B2183)</f>
        <v>*</v>
      </c>
      <c r="D2179" s="130" t="str">
        <f>IF(FN_MC!D2183="","*",FN_MC!D2183)</f>
        <v>*</v>
      </c>
      <c r="E2179" s="130" t="str">
        <f>IF(FN_MC!H2183="","*",FN_MC!H2183)</f>
        <v>*</v>
      </c>
      <c r="F2179" s="148" t="str">
        <f>IF(FN_MC!M2183="","*",FN_MC!M2183)</f>
        <v>*</v>
      </c>
      <c r="G2179" s="130" t="str">
        <f>IF(FN_MC!I2183="","*",FN_MC!I2183)</f>
        <v>*</v>
      </c>
      <c r="H2179" s="130" t="str">
        <f>IF(FN_MC!AB2183="","*",FN_MC!AB2183)</f>
        <v>*</v>
      </c>
      <c r="I2179" s="130" t="str">
        <f>IF(FN_MC!AC2183="","*",FN_MC!AC2183)</f>
        <v>*</v>
      </c>
      <c r="J2179" s="131" t="str">
        <f>IF(FN_MC!AA2183="","*",FN_MC!AA2183)</f>
        <v>*</v>
      </c>
      <c r="K2179" s="143" t="str">
        <f>IF(FN_MC!AD2183="","*",FN_MC!AD2183)</f>
        <v>*</v>
      </c>
    </row>
    <row r="2180" spans="2:11" hidden="1">
      <c r="B2180" s="129" t="str">
        <f>IF(FN_MC!Y2184="","*",FN_MC!Y2184)</f>
        <v>*</v>
      </c>
      <c r="C2180" s="130" t="str">
        <f>IF(FN_MC!B2184="","*",FN_MC!B2184)</f>
        <v>*</v>
      </c>
      <c r="D2180" s="130" t="str">
        <f>IF(FN_MC!D2184="","*",FN_MC!D2184)</f>
        <v>*</v>
      </c>
      <c r="E2180" s="130" t="str">
        <f>IF(FN_MC!H2184="","*",FN_MC!H2184)</f>
        <v>*</v>
      </c>
      <c r="F2180" s="148" t="str">
        <f>IF(FN_MC!M2184="","*",FN_MC!M2184)</f>
        <v>*</v>
      </c>
      <c r="G2180" s="130" t="str">
        <f>IF(FN_MC!I2184="","*",FN_MC!I2184)</f>
        <v>*</v>
      </c>
      <c r="H2180" s="130" t="str">
        <f>IF(FN_MC!AB2184="","*",FN_MC!AB2184)</f>
        <v>*</v>
      </c>
      <c r="I2180" s="130" t="str">
        <f>IF(FN_MC!AC2184="","*",FN_MC!AC2184)</f>
        <v>*</v>
      </c>
      <c r="J2180" s="131" t="str">
        <f>IF(FN_MC!AA2184="","*",FN_MC!AA2184)</f>
        <v>*</v>
      </c>
      <c r="K2180" s="143" t="str">
        <f>IF(FN_MC!AD2184="","*",FN_MC!AD2184)</f>
        <v>*</v>
      </c>
    </row>
    <row r="2181" spans="2:11" hidden="1">
      <c r="B2181" s="129" t="str">
        <f>IF(FN_MC!Y2185="","*",FN_MC!Y2185)</f>
        <v>*</v>
      </c>
      <c r="C2181" s="130" t="str">
        <f>IF(FN_MC!B2185="","*",FN_MC!B2185)</f>
        <v>*</v>
      </c>
      <c r="D2181" s="130" t="str">
        <f>IF(FN_MC!D2185="","*",FN_MC!D2185)</f>
        <v>*</v>
      </c>
      <c r="E2181" s="130" t="str">
        <f>IF(FN_MC!H2185="","*",FN_MC!H2185)</f>
        <v>*</v>
      </c>
      <c r="F2181" s="148" t="str">
        <f>IF(FN_MC!M2185="","*",FN_MC!M2185)</f>
        <v>*</v>
      </c>
      <c r="G2181" s="130" t="str">
        <f>IF(FN_MC!I2185="","*",FN_MC!I2185)</f>
        <v>*</v>
      </c>
      <c r="H2181" s="130" t="str">
        <f>IF(FN_MC!AB2185="","*",FN_MC!AB2185)</f>
        <v>*</v>
      </c>
      <c r="I2181" s="130" t="str">
        <f>IF(FN_MC!AC2185="","*",FN_MC!AC2185)</f>
        <v>*</v>
      </c>
      <c r="J2181" s="131" t="str">
        <f>IF(FN_MC!AA2185="","*",FN_MC!AA2185)</f>
        <v>*</v>
      </c>
      <c r="K2181" s="143" t="str">
        <f>IF(FN_MC!AD2185="","*",FN_MC!AD2185)</f>
        <v>*</v>
      </c>
    </row>
    <row r="2182" spans="2:11" hidden="1">
      <c r="B2182" s="129" t="str">
        <f>IF(FN_MC!Y2186="","*",FN_MC!Y2186)</f>
        <v>*</v>
      </c>
      <c r="C2182" s="130" t="str">
        <f>IF(FN_MC!B2186="","*",FN_MC!B2186)</f>
        <v>*</v>
      </c>
      <c r="D2182" s="130" t="str">
        <f>IF(FN_MC!D2186="","*",FN_MC!D2186)</f>
        <v>*</v>
      </c>
      <c r="E2182" s="130" t="str">
        <f>IF(FN_MC!H2186="","*",FN_MC!H2186)</f>
        <v>*</v>
      </c>
      <c r="F2182" s="148" t="str">
        <f>IF(FN_MC!M2186="","*",FN_MC!M2186)</f>
        <v>*</v>
      </c>
      <c r="G2182" s="130" t="str">
        <f>IF(FN_MC!I2186="","*",FN_MC!I2186)</f>
        <v>*</v>
      </c>
      <c r="H2182" s="130" t="str">
        <f>IF(FN_MC!AB2186="","*",FN_MC!AB2186)</f>
        <v>*</v>
      </c>
      <c r="I2182" s="130" t="str">
        <f>IF(FN_MC!AC2186="","*",FN_MC!AC2186)</f>
        <v>*</v>
      </c>
      <c r="J2182" s="131" t="str">
        <f>IF(FN_MC!AA2186="","*",FN_MC!AA2186)</f>
        <v>*</v>
      </c>
      <c r="K2182" s="143" t="str">
        <f>IF(FN_MC!AD2186="","*",FN_MC!AD2186)</f>
        <v>*</v>
      </c>
    </row>
    <row r="2183" spans="2:11" hidden="1">
      <c r="B2183" s="129" t="str">
        <f>IF(FN_MC!Y2187="","*",FN_MC!Y2187)</f>
        <v>*</v>
      </c>
      <c r="C2183" s="130" t="str">
        <f>IF(FN_MC!B2187="","*",FN_MC!B2187)</f>
        <v>*</v>
      </c>
      <c r="D2183" s="130" t="str">
        <f>IF(FN_MC!D2187="","*",FN_MC!D2187)</f>
        <v>*</v>
      </c>
      <c r="E2183" s="130" t="str">
        <f>IF(FN_MC!H2187="","*",FN_MC!H2187)</f>
        <v>*</v>
      </c>
      <c r="F2183" s="148" t="str">
        <f>IF(FN_MC!M2187="","*",FN_MC!M2187)</f>
        <v>*</v>
      </c>
      <c r="G2183" s="130" t="str">
        <f>IF(FN_MC!I2187="","*",FN_MC!I2187)</f>
        <v>*</v>
      </c>
      <c r="H2183" s="130" t="str">
        <f>IF(FN_MC!AB2187="","*",FN_MC!AB2187)</f>
        <v>*</v>
      </c>
      <c r="I2183" s="130" t="str">
        <f>IF(FN_MC!AC2187="","*",FN_MC!AC2187)</f>
        <v>*</v>
      </c>
      <c r="J2183" s="131" t="str">
        <f>IF(FN_MC!AA2187="","*",FN_MC!AA2187)</f>
        <v>*</v>
      </c>
      <c r="K2183" s="143" t="str">
        <f>IF(FN_MC!AD2187="","*",FN_MC!AD2187)</f>
        <v>*</v>
      </c>
    </row>
    <row r="2184" spans="2:11" hidden="1">
      <c r="B2184" s="129" t="str">
        <f>IF(FN_MC!Y2188="","*",FN_MC!Y2188)</f>
        <v>*</v>
      </c>
      <c r="C2184" s="130" t="str">
        <f>IF(FN_MC!B2188="","*",FN_MC!B2188)</f>
        <v>*</v>
      </c>
      <c r="D2184" s="130" t="str">
        <f>IF(FN_MC!D2188="","*",FN_MC!D2188)</f>
        <v>*</v>
      </c>
      <c r="E2184" s="130" t="str">
        <f>IF(FN_MC!H2188="","*",FN_MC!H2188)</f>
        <v>*</v>
      </c>
      <c r="F2184" s="148" t="str">
        <f>IF(FN_MC!M2188="","*",FN_MC!M2188)</f>
        <v>*</v>
      </c>
      <c r="G2184" s="130" t="str">
        <f>IF(FN_MC!I2188="","*",FN_MC!I2188)</f>
        <v>*</v>
      </c>
      <c r="H2184" s="130" t="str">
        <f>IF(FN_MC!AB2188="","*",FN_MC!AB2188)</f>
        <v>*</v>
      </c>
      <c r="I2184" s="130" t="str">
        <f>IF(FN_MC!AC2188="","*",FN_MC!AC2188)</f>
        <v>*</v>
      </c>
      <c r="J2184" s="131" t="str">
        <f>IF(FN_MC!AA2188="","*",FN_MC!AA2188)</f>
        <v>*</v>
      </c>
      <c r="K2184" s="143" t="str">
        <f>IF(FN_MC!AD2188="","*",FN_MC!AD2188)</f>
        <v>*</v>
      </c>
    </row>
    <row r="2185" spans="2:11" hidden="1">
      <c r="B2185" s="129" t="str">
        <f>IF(FN_MC!Y2189="","*",FN_MC!Y2189)</f>
        <v>*</v>
      </c>
      <c r="C2185" s="130" t="str">
        <f>IF(FN_MC!B2189="","*",FN_MC!B2189)</f>
        <v>*</v>
      </c>
      <c r="D2185" s="130" t="str">
        <f>IF(FN_MC!D2189="","*",FN_MC!D2189)</f>
        <v>*</v>
      </c>
      <c r="E2185" s="130" t="str">
        <f>IF(FN_MC!H2189="","*",FN_MC!H2189)</f>
        <v>*</v>
      </c>
      <c r="F2185" s="148" t="str">
        <f>IF(FN_MC!M2189="","*",FN_MC!M2189)</f>
        <v>*</v>
      </c>
      <c r="G2185" s="130" t="str">
        <f>IF(FN_MC!I2189="","*",FN_MC!I2189)</f>
        <v>*</v>
      </c>
      <c r="H2185" s="130" t="str">
        <f>IF(FN_MC!AB2189="","*",FN_MC!AB2189)</f>
        <v>*</v>
      </c>
      <c r="I2185" s="130" t="str">
        <f>IF(FN_MC!AC2189="","*",FN_MC!AC2189)</f>
        <v>*</v>
      </c>
      <c r="J2185" s="131" t="str">
        <f>IF(FN_MC!AA2189="","*",FN_MC!AA2189)</f>
        <v>*</v>
      </c>
      <c r="K2185" s="143" t="str">
        <f>IF(FN_MC!AD2189="","*",FN_MC!AD2189)</f>
        <v>*</v>
      </c>
    </row>
    <row r="2186" spans="2:11" hidden="1">
      <c r="B2186" s="129" t="str">
        <f>IF(FN_MC!Y2190="","*",FN_MC!Y2190)</f>
        <v>*</v>
      </c>
      <c r="C2186" s="130" t="str">
        <f>IF(FN_MC!B2190="","*",FN_MC!B2190)</f>
        <v>*</v>
      </c>
      <c r="D2186" s="130" t="str">
        <f>IF(FN_MC!D2190="","*",FN_MC!D2190)</f>
        <v>*</v>
      </c>
      <c r="E2186" s="130" t="str">
        <f>IF(FN_MC!H2190="","*",FN_MC!H2190)</f>
        <v>*</v>
      </c>
      <c r="F2186" s="148" t="str">
        <f>IF(FN_MC!M2190="","*",FN_MC!M2190)</f>
        <v>*</v>
      </c>
      <c r="G2186" s="130" t="str">
        <f>IF(FN_MC!I2190="","*",FN_MC!I2190)</f>
        <v>*</v>
      </c>
      <c r="H2186" s="130" t="str">
        <f>IF(FN_MC!AB2190="","*",FN_MC!AB2190)</f>
        <v>*</v>
      </c>
      <c r="I2186" s="130" t="str">
        <f>IF(FN_MC!AC2190="","*",FN_MC!AC2190)</f>
        <v>*</v>
      </c>
      <c r="J2186" s="131" t="str">
        <f>IF(FN_MC!AA2190="","*",FN_MC!AA2190)</f>
        <v>*</v>
      </c>
      <c r="K2186" s="143" t="str">
        <f>IF(FN_MC!AD2190="","*",FN_MC!AD2190)</f>
        <v>*</v>
      </c>
    </row>
    <row r="2187" spans="2:11" hidden="1">
      <c r="B2187" s="129" t="str">
        <f>IF(FN_MC!Y2191="","*",FN_MC!Y2191)</f>
        <v>*</v>
      </c>
      <c r="C2187" s="130" t="str">
        <f>IF(FN_MC!B2191="","*",FN_MC!B2191)</f>
        <v>*</v>
      </c>
      <c r="D2187" s="130" t="str">
        <f>IF(FN_MC!D2191="","*",FN_MC!D2191)</f>
        <v>*</v>
      </c>
      <c r="E2187" s="130" t="str">
        <f>IF(FN_MC!H2191="","*",FN_MC!H2191)</f>
        <v>*</v>
      </c>
      <c r="F2187" s="148" t="str">
        <f>IF(FN_MC!M2191="","*",FN_MC!M2191)</f>
        <v>*</v>
      </c>
      <c r="G2187" s="130" t="str">
        <f>IF(FN_MC!I2191="","*",FN_MC!I2191)</f>
        <v>*</v>
      </c>
      <c r="H2187" s="130" t="str">
        <f>IF(FN_MC!AB2191="","*",FN_MC!AB2191)</f>
        <v>*</v>
      </c>
      <c r="I2187" s="130" t="str">
        <f>IF(FN_MC!AC2191="","*",FN_MC!AC2191)</f>
        <v>*</v>
      </c>
      <c r="J2187" s="131" t="str">
        <f>IF(FN_MC!AA2191="","*",FN_MC!AA2191)</f>
        <v>*</v>
      </c>
      <c r="K2187" s="143" t="str">
        <f>IF(FN_MC!AD2191="","*",FN_MC!AD2191)</f>
        <v>*</v>
      </c>
    </row>
    <row r="2188" spans="2:11" hidden="1">
      <c r="B2188" s="129" t="str">
        <f>IF(FN_MC!Y2192="","*",FN_MC!Y2192)</f>
        <v>*</v>
      </c>
      <c r="C2188" s="130" t="str">
        <f>IF(FN_MC!B2192="","*",FN_MC!B2192)</f>
        <v>*</v>
      </c>
      <c r="D2188" s="130" t="str">
        <f>IF(FN_MC!D2192="","*",FN_MC!D2192)</f>
        <v>*</v>
      </c>
      <c r="E2188" s="130" t="str">
        <f>IF(FN_MC!H2192="","*",FN_MC!H2192)</f>
        <v>*</v>
      </c>
      <c r="F2188" s="148" t="str">
        <f>IF(FN_MC!M2192="","*",FN_MC!M2192)</f>
        <v>*</v>
      </c>
      <c r="G2188" s="130" t="str">
        <f>IF(FN_MC!I2192="","*",FN_MC!I2192)</f>
        <v>*</v>
      </c>
      <c r="H2188" s="130" t="str">
        <f>IF(FN_MC!AB2192="","*",FN_MC!AB2192)</f>
        <v>*</v>
      </c>
      <c r="I2188" s="130" t="str">
        <f>IF(FN_MC!AC2192="","*",FN_MC!AC2192)</f>
        <v>*</v>
      </c>
      <c r="J2188" s="131" t="str">
        <f>IF(FN_MC!AA2192="","*",FN_MC!AA2192)</f>
        <v>*</v>
      </c>
      <c r="K2188" s="143" t="str">
        <f>IF(FN_MC!AD2192="","*",FN_MC!AD2192)</f>
        <v>*</v>
      </c>
    </row>
    <row r="2189" spans="2:11" hidden="1">
      <c r="B2189" s="129" t="str">
        <f>IF(FN_MC!Y2193="","*",FN_MC!Y2193)</f>
        <v>*</v>
      </c>
      <c r="C2189" s="130" t="str">
        <f>IF(FN_MC!B2193="","*",FN_MC!B2193)</f>
        <v>*</v>
      </c>
      <c r="D2189" s="130" t="str">
        <f>IF(FN_MC!D2193="","*",FN_MC!D2193)</f>
        <v>*</v>
      </c>
      <c r="E2189" s="130" t="str">
        <f>IF(FN_MC!H2193="","*",FN_MC!H2193)</f>
        <v>*</v>
      </c>
      <c r="F2189" s="148" t="str">
        <f>IF(FN_MC!M2193="","*",FN_MC!M2193)</f>
        <v>*</v>
      </c>
      <c r="G2189" s="130" t="str">
        <f>IF(FN_MC!I2193="","*",FN_MC!I2193)</f>
        <v>*</v>
      </c>
      <c r="H2189" s="130" t="str">
        <f>IF(FN_MC!AB2193="","*",FN_MC!AB2193)</f>
        <v>*</v>
      </c>
      <c r="I2189" s="130" t="str">
        <f>IF(FN_MC!AC2193="","*",FN_MC!AC2193)</f>
        <v>*</v>
      </c>
      <c r="J2189" s="131" t="str">
        <f>IF(FN_MC!AA2193="","*",FN_MC!AA2193)</f>
        <v>*</v>
      </c>
      <c r="K2189" s="143" t="str">
        <f>IF(FN_MC!AD2193="","*",FN_MC!AD2193)</f>
        <v>*</v>
      </c>
    </row>
    <row r="2190" spans="2:11" hidden="1">
      <c r="B2190" s="129" t="str">
        <f>IF(FN_MC!Y2194="","*",FN_MC!Y2194)</f>
        <v>*</v>
      </c>
      <c r="C2190" s="130" t="str">
        <f>IF(FN_MC!B2194="","*",FN_MC!B2194)</f>
        <v>*</v>
      </c>
      <c r="D2190" s="130" t="str">
        <f>IF(FN_MC!D2194="","*",FN_MC!D2194)</f>
        <v>*</v>
      </c>
      <c r="E2190" s="130" t="str">
        <f>IF(FN_MC!H2194="","*",FN_MC!H2194)</f>
        <v>*</v>
      </c>
      <c r="F2190" s="148" t="str">
        <f>IF(FN_MC!M2194="","*",FN_MC!M2194)</f>
        <v>*</v>
      </c>
      <c r="G2190" s="130" t="str">
        <f>IF(FN_MC!I2194="","*",FN_MC!I2194)</f>
        <v>*</v>
      </c>
      <c r="H2190" s="130" t="str">
        <f>IF(FN_MC!AB2194="","*",FN_MC!AB2194)</f>
        <v>*</v>
      </c>
      <c r="I2190" s="130" t="str">
        <f>IF(FN_MC!AC2194="","*",FN_MC!AC2194)</f>
        <v>*</v>
      </c>
      <c r="J2190" s="131" t="str">
        <f>IF(FN_MC!AA2194="","*",FN_MC!AA2194)</f>
        <v>*</v>
      </c>
      <c r="K2190" s="143" t="str">
        <f>IF(FN_MC!AD2194="","*",FN_MC!AD2194)</f>
        <v>*</v>
      </c>
    </row>
    <row r="2191" spans="2:11" hidden="1">
      <c r="B2191" s="129" t="str">
        <f>IF(FN_MC!Y2195="","*",FN_MC!Y2195)</f>
        <v>*</v>
      </c>
      <c r="C2191" s="130" t="str">
        <f>IF(FN_MC!B2195="","*",FN_MC!B2195)</f>
        <v>*</v>
      </c>
      <c r="D2191" s="130" t="str">
        <f>IF(FN_MC!D2195="","*",FN_MC!D2195)</f>
        <v>*</v>
      </c>
      <c r="E2191" s="130" t="str">
        <f>IF(FN_MC!H2195="","*",FN_MC!H2195)</f>
        <v>*</v>
      </c>
      <c r="F2191" s="148" t="str">
        <f>IF(FN_MC!M2195="","*",FN_MC!M2195)</f>
        <v>*</v>
      </c>
      <c r="G2191" s="130" t="str">
        <f>IF(FN_MC!I2195="","*",FN_MC!I2195)</f>
        <v>*</v>
      </c>
      <c r="H2191" s="130" t="str">
        <f>IF(FN_MC!AB2195="","*",FN_MC!AB2195)</f>
        <v>*</v>
      </c>
      <c r="I2191" s="130" t="str">
        <f>IF(FN_MC!AC2195="","*",FN_MC!AC2195)</f>
        <v>*</v>
      </c>
      <c r="J2191" s="131" t="str">
        <f>IF(FN_MC!AA2195="","*",FN_MC!AA2195)</f>
        <v>*</v>
      </c>
      <c r="K2191" s="143" t="str">
        <f>IF(FN_MC!AD2195="","*",FN_MC!AD2195)</f>
        <v>*</v>
      </c>
    </row>
    <row r="2192" spans="2:11" hidden="1">
      <c r="B2192" s="129" t="str">
        <f>IF(FN_MC!Y2196="","*",FN_MC!Y2196)</f>
        <v>*</v>
      </c>
      <c r="C2192" s="130" t="str">
        <f>IF(FN_MC!B2196="","*",FN_MC!B2196)</f>
        <v>*</v>
      </c>
      <c r="D2192" s="130" t="str">
        <f>IF(FN_MC!D2196="","*",FN_MC!D2196)</f>
        <v>*</v>
      </c>
      <c r="E2192" s="130" t="str">
        <f>IF(FN_MC!H2196="","*",FN_MC!H2196)</f>
        <v>*</v>
      </c>
      <c r="F2192" s="148" t="str">
        <f>IF(FN_MC!M2196="","*",FN_MC!M2196)</f>
        <v>*</v>
      </c>
      <c r="G2192" s="130" t="str">
        <f>IF(FN_MC!I2196="","*",FN_MC!I2196)</f>
        <v>*</v>
      </c>
      <c r="H2192" s="130" t="str">
        <f>IF(FN_MC!AB2196="","*",FN_MC!AB2196)</f>
        <v>*</v>
      </c>
      <c r="I2192" s="130" t="str">
        <f>IF(FN_MC!AC2196="","*",FN_MC!AC2196)</f>
        <v>*</v>
      </c>
      <c r="J2192" s="131" t="str">
        <f>IF(FN_MC!AA2196="","*",FN_MC!AA2196)</f>
        <v>*</v>
      </c>
      <c r="K2192" s="143" t="str">
        <f>IF(FN_MC!AD2196="","*",FN_MC!AD2196)</f>
        <v>*</v>
      </c>
    </row>
    <row r="2193" spans="2:11" hidden="1">
      <c r="B2193" s="129" t="str">
        <f>IF(FN_MC!Y2197="","*",FN_MC!Y2197)</f>
        <v>*</v>
      </c>
      <c r="C2193" s="130" t="str">
        <f>IF(FN_MC!B2197="","*",FN_MC!B2197)</f>
        <v>*</v>
      </c>
      <c r="D2193" s="130" t="str">
        <f>IF(FN_MC!D2197="","*",FN_MC!D2197)</f>
        <v>*</v>
      </c>
      <c r="E2193" s="130" t="str">
        <f>IF(FN_MC!H2197="","*",FN_MC!H2197)</f>
        <v>*</v>
      </c>
      <c r="F2193" s="148" t="str">
        <f>IF(FN_MC!M2197="","*",FN_MC!M2197)</f>
        <v>*</v>
      </c>
      <c r="G2193" s="130" t="str">
        <f>IF(FN_MC!I2197="","*",FN_MC!I2197)</f>
        <v>*</v>
      </c>
      <c r="H2193" s="130" t="str">
        <f>IF(FN_MC!AB2197="","*",FN_MC!AB2197)</f>
        <v>*</v>
      </c>
      <c r="I2193" s="130" t="str">
        <f>IF(FN_MC!AC2197="","*",FN_MC!AC2197)</f>
        <v>*</v>
      </c>
      <c r="J2193" s="131" t="str">
        <f>IF(FN_MC!AA2197="","*",FN_MC!AA2197)</f>
        <v>*</v>
      </c>
      <c r="K2193" s="143" t="str">
        <f>IF(FN_MC!AD2197="","*",FN_MC!AD2197)</f>
        <v>*</v>
      </c>
    </row>
    <row r="2194" spans="2:11" hidden="1">
      <c r="B2194" s="129" t="str">
        <f>IF(FN_MC!Y2198="","*",FN_MC!Y2198)</f>
        <v>*</v>
      </c>
      <c r="C2194" s="130" t="str">
        <f>IF(FN_MC!B2198="","*",FN_MC!B2198)</f>
        <v>*</v>
      </c>
      <c r="D2194" s="130" t="str">
        <f>IF(FN_MC!D2198="","*",FN_MC!D2198)</f>
        <v>*</v>
      </c>
      <c r="E2194" s="130" t="str">
        <f>IF(FN_MC!H2198="","*",FN_MC!H2198)</f>
        <v>*</v>
      </c>
      <c r="F2194" s="148" t="str">
        <f>IF(FN_MC!M2198="","*",FN_MC!M2198)</f>
        <v>*</v>
      </c>
      <c r="G2194" s="130" t="str">
        <f>IF(FN_MC!I2198="","*",FN_MC!I2198)</f>
        <v>*</v>
      </c>
      <c r="H2194" s="130" t="str">
        <f>IF(FN_MC!AB2198="","*",FN_MC!AB2198)</f>
        <v>*</v>
      </c>
      <c r="I2194" s="130" t="str">
        <f>IF(FN_MC!AC2198="","*",FN_MC!AC2198)</f>
        <v>*</v>
      </c>
      <c r="J2194" s="131" t="str">
        <f>IF(FN_MC!AA2198="","*",FN_MC!AA2198)</f>
        <v>*</v>
      </c>
      <c r="K2194" s="143" t="str">
        <f>IF(FN_MC!AD2198="","*",FN_MC!AD2198)</f>
        <v>*</v>
      </c>
    </row>
    <row r="2195" spans="2:11" hidden="1">
      <c r="B2195" s="129" t="str">
        <f>IF(FN_MC!Y2199="","*",FN_MC!Y2199)</f>
        <v>*</v>
      </c>
      <c r="C2195" s="130" t="str">
        <f>IF(FN_MC!B2199="","*",FN_MC!B2199)</f>
        <v>*</v>
      </c>
      <c r="D2195" s="130" t="str">
        <f>IF(FN_MC!D2199="","*",FN_MC!D2199)</f>
        <v>*</v>
      </c>
      <c r="E2195" s="130" t="str">
        <f>IF(FN_MC!H2199="","*",FN_MC!H2199)</f>
        <v>*</v>
      </c>
      <c r="F2195" s="148" t="str">
        <f>IF(FN_MC!M2199="","*",FN_MC!M2199)</f>
        <v>*</v>
      </c>
      <c r="G2195" s="130" t="str">
        <f>IF(FN_MC!I2199="","*",FN_MC!I2199)</f>
        <v>*</v>
      </c>
      <c r="H2195" s="130" t="str">
        <f>IF(FN_MC!AB2199="","*",FN_MC!AB2199)</f>
        <v>*</v>
      </c>
      <c r="I2195" s="130" t="str">
        <f>IF(FN_MC!AC2199="","*",FN_MC!AC2199)</f>
        <v>*</v>
      </c>
      <c r="J2195" s="131" t="str">
        <f>IF(FN_MC!AA2199="","*",FN_MC!AA2199)</f>
        <v>*</v>
      </c>
      <c r="K2195" s="143" t="str">
        <f>IF(FN_MC!AD2199="","*",FN_MC!AD2199)</f>
        <v>*</v>
      </c>
    </row>
    <row r="2196" spans="2:11" hidden="1">
      <c r="B2196" s="129" t="str">
        <f>IF(FN_MC!Y2200="","*",FN_MC!Y2200)</f>
        <v>*</v>
      </c>
      <c r="C2196" s="130" t="str">
        <f>IF(FN_MC!B2200="","*",FN_MC!B2200)</f>
        <v>*</v>
      </c>
      <c r="D2196" s="130" t="str">
        <f>IF(FN_MC!D2200="","*",FN_MC!D2200)</f>
        <v>*</v>
      </c>
      <c r="E2196" s="130" t="str">
        <f>IF(FN_MC!H2200="","*",FN_MC!H2200)</f>
        <v>*</v>
      </c>
      <c r="F2196" s="148" t="str">
        <f>IF(FN_MC!M2200="","*",FN_MC!M2200)</f>
        <v>*</v>
      </c>
      <c r="G2196" s="130" t="str">
        <f>IF(FN_MC!I2200="","*",FN_MC!I2200)</f>
        <v>*</v>
      </c>
      <c r="H2196" s="130" t="str">
        <f>IF(FN_MC!AB2200="","*",FN_MC!AB2200)</f>
        <v>*</v>
      </c>
      <c r="I2196" s="130" t="str">
        <f>IF(FN_MC!AC2200="","*",FN_MC!AC2200)</f>
        <v>*</v>
      </c>
      <c r="J2196" s="131" t="str">
        <f>IF(FN_MC!AA2200="","*",FN_MC!AA2200)</f>
        <v>*</v>
      </c>
      <c r="K2196" s="143" t="str">
        <f>IF(FN_MC!AD2200="","*",FN_MC!AD2200)</f>
        <v>*</v>
      </c>
    </row>
    <row r="2197" spans="2:11" hidden="1">
      <c r="B2197" s="129" t="str">
        <f>IF(FN_MC!Y2201="","*",FN_MC!Y2201)</f>
        <v>*</v>
      </c>
      <c r="C2197" s="130" t="str">
        <f>IF(FN_MC!B2201="","*",FN_MC!B2201)</f>
        <v>*</v>
      </c>
      <c r="D2197" s="130" t="str">
        <f>IF(FN_MC!D2201="","*",FN_MC!D2201)</f>
        <v>*</v>
      </c>
      <c r="E2197" s="130" t="str">
        <f>IF(FN_MC!H2201="","*",FN_MC!H2201)</f>
        <v>*</v>
      </c>
      <c r="F2197" s="148" t="str">
        <f>IF(FN_MC!M2201="","*",FN_MC!M2201)</f>
        <v>*</v>
      </c>
      <c r="G2197" s="130" t="str">
        <f>IF(FN_MC!I2201="","*",FN_MC!I2201)</f>
        <v>*</v>
      </c>
      <c r="H2197" s="130" t="str">
        <f>IF(FN_MC!AB2201="","*",FN_MC!AB2201)</f>
        <v>*</v>
      </c>
      <c r="I2197" s="130" t="str">
        <f>IF(FN_MC!AC2201="","*",FN_MC!AC2201)</f>
        <v>*</v>
      </c>
      <c r="J2197" s="131" t="str">
        <f>IF(FN_MC!AA2201="","*",FN_MC!AA2201)</f>
        <v>*</v>
      </c>
      <c r="K2197" s="143" t="str">
        <f>IF(FN_MC!AD2201="","*",FN_MC!AD2201)</f>
        <v>*</v>
      </c>
    </row>
    <row r="2198" spans="2:11" hidden="1">
      <c r="B2198" s="129" t="str">
        <f>IF(FN_MC!Y2202="","*",FN_MC!Y2202)</f>
        <v>*</v>
      </c>
      <c r="C2198" s="130" t="str">
        <f>IF(FN_MC!B2202="","*",FN_MC!B2202)</f>
        <v>*</v>
      </c>
      <c r="D2198" s="130" t="str">
        <f>IF(FN_MC!D2202="","*",FN_MC!D2202)</f>
        <v>*</v>
      </c>
      <c r="E2198" s="130" t="str">
        <f>IF(FN_MC!H2202="","*",FN_MC!H2202)</f>
        <v>*</v>
      </c>
      <c r="F2198" s="148" t="str">
        <f>IF(FN_MC!M2202="","*",FN_MC!M2202)</f>
        <v>*</v>
      </c>
      <c r="G2198" s="130" t="str">
        <f>IF(FN_MC!I2202="","*",FN_MC!I2202)</f>
        <v>*</v>
      </c>
      <c r="H2198" s="130" t="str">
        <f>IF(FN_MC!AB2202="","*",FN_MC!AB2202)</f>
        <v>*</v>
      </c>
      <c r="I2198" s="130" t="str">
        <f>IF(FN_MC!AC2202="","*",FN_MC!AC2202)</f>
        <v>*</v>
      </c>
      <c r="J2198" s="131" t="str">
        <f>IF(FN_MC!AA2202="","*",FN_MC!AA2202)</f>
        <v>*</v>
      </c>
      <c r="K2198" s="143" t="str">
        <f>IF(FN_MC!AD2202="","*",FN_MC!AD2202)</f>
        <v>*</v>
      </c>
    </row>
    <row r="2199" spans="2:11" hidden="1">
      <c r="B2199" s="129" t="str">
        <f>IF(FN_MC!Y2203="","*",FN_MC!Y2203)</f>
        <v>*</v>
      </c>
      <c r="C2199" s="130" t="str">
        <f>IF(FN_MC!B2203="","*",FN_MC!B2203)</f>
        <v>*</v>
      </c>
      <c r="D2199" s="130" t="str">
        <f>IF(FN_MC!D2203="","*",FN_MC!D2203)</f>
        <v>*</v>
      </c>
      <c r="E2199" s="130" t="str">
        <f>IF(FN_MC!H2203="","*",FN_MC!H2203)</f>
        <v>*</v>
      </c>
      <c r="F2199" s="148" t="str">
        <f>IF(FN_MC!M2203="","*",FN_MC!M2203)</f>
        <v>*</v>
      </c>
      <c r="G2199" s="130" t="str">
        <f>IF(FN_MC!I2203="","*",FN_MC!I2203)</f>
        <v>*</v>
      </c>
      <c r="H2199" s="130" t="str">
        <f>IF(FN_MC!AB2203="","*",FN_MC!AB2203)</f>
        <v>*</v>
      </c>
      <c r="I2199" s="130" t="str">
        <f>IF(FN_MC!AC2203="","*",FN_MC!AC2203)</f>
        <v>*</v>
      </c>
      <c r="J2199" s="131" t="str">
        <f>IF(FN_MC!AA2203="","*",FN_MC!AA2203)</f>
        <v>*</v>
      </c>
      <c r="K2199" s="143" t="str">
        <f>IF(FN_MC!AD2203="","*",FN_MC!AD2203)</f>
        <v>*</v>
      </c>
    </row>
    <row r="2200" spans="2:11" hidden="1">
      <c r="B2200" s="129" t="str">
        <f>IF(FN_MC!Y2204="","*",FN_MC!Y2204)</f>
        <v>*</v>
      </c>
      <c r="C2200" s="130" t="str">
        <f>IF(FN_MC!B2204="","*",FN_MC!B2204)</f>
        <v>*</v>
      </c>
      <c r="D2200" s="130" t="str">
        <f>IF(FN_MC!D2204="","*",FN_MC!D2204)</f>
        <v>*</v>
      </c>
      <c r="E2200" s="130" t="str">
        <f>IF(FN_MC!H2204="","*",FN_MC!H2204)</f>
        <v>*</v>
      </c>
      <c r="F2200" s="148" t="str">
        <f>IF(FN_MC!M2204="","*",FN_MC!M2204)</f>
        <v>*</v>
      </c>
      <c r="G2200" s="130" t="str">
        <f>IF(FN_MC!I2204="","*",FN_MC!I2204)</f>
        <v>*</v>
      </c>
      <c r="H2200" s="130" t="str">
        <f>IF(FN_MC!AB2204="","*",FN_MC!AB2204)</f>
        <v>*</v>
      </c>
      <c r="I2200" s="130" t="str">
        <f>IF(FN_MC!AC2204="","*",FN_MC!AC2204)</f>
        <v>*</v>
      </c>
      <c r="J2200" s="131" t="str">
        <f>IF(FN_MC!AA2204="","*",FN_MC!AA2204)</f>
        <v>*</v>
      </c>
      <c r="K2200" s="143" t="str">
        <f>IF(FN_MC!AD2204="","*",FN_MC!AD2204)</f>
        <v>*</v>
      </c>
    </row>
    <row r="2201" spans="2:11" hidden="1">
      <c r="B2201" s="129" t="str">
        <f>IF(FN_MC!Y2205="","*",FN_MC!Y2205)</f>
        <v>*</v>
      </c>
      <c r="C2201" s="130" t="str">
        <f>IF(FN_MC!B2205="","*",FN_MC!B2205)</f>
        <v>*</v>
      </c>
      <c r="D2201" s="130" t="str">
        <f>IF(FN_MC!D2205="","*",FN_MC!D2205)</f>
        <v>*</v>
      </c>
      <c r="E2201" s="130" t="str">
        <f>IF(FN_MC!H2205="","*",FN_MC!H2205)</f>
        <v>*</v>
      </c>
      <c r="F2201" s="148" t="str">
        <f>IF(FN_MC!M2205="","*",FN_MC!M2205)</f>
        <v>*</v>
      </c>
      <c r="G2201" s="130" t="str">
        <f>IF(FN_MC!I2205="","*",FN_MC!I2205)</f>
        <v>*</v>
      </c>
      <c r="H2201" s="130" t="str">
        <f>IF(FN_MC!AB2205="","*",FN_MC!AB2205)</f>
        <v>*</v>
      </c>
      <c r="I2201" s="130" t="str">
        <f>IF(FN_MC!AC2205="","*",FN_MC!AC2205)</f>
        <v>*</v>
      </c>
      <c r="J2201" s="131" t="str">
        <f>IF(FN_MC!AA2205="","*",FN_MC!AA2205)</f>
        <v>*</v>
      </c>
      <c r="K2201" s="143" t="str">
        <f>IF(FN_MC!AD2205="","*",FN_MC!AD2205)</f>
        <v>*</v>
      </c>
    </row>
    <row r="2202" spans="2:11" hidden="1">
      <c r="B2202" s="129" t="str">
        <f>IF(FN_MC!Y2206="","*",FN_MC!Y2206)</f>
        <v>*</v>
      </c>
      <c r="C2202" s="130" t="str">
        <f>IF(FN_MC!B2206="","*",FN_MC!B2206)</f>
        <v>*</v>
      </c>
      <c r="D2202" s="130" t="str">
        <f>IF(FN_MC!D2206="","*",FN_MC!D2206)</f>
        <v>*</v>
      </c>
      <c r="E2202" s="130" t="str">
        <f>IF(FN_MC!H2206="","*",FN_MC!H2206)</f>
        <v>*</v>
      </c>
      <c r="F2202" s="148" t="str">
        <f>IF(FN_MC!M2206="","*",FN_MC!M2206)</f>
        <v>*</v>
      </c>
      <c r="G2202" s="130" t="str">
        <f>IF(FN_MC!I2206="","*",FN_MC!I2206)</f>
        <v>*</v>
      </c>
      <c r="H2202" s="130" t="str">
        <f>IF(FN_MC!AB2206="","*",FN_MC!AB2206)</f>
        <v>*</v>
      </c>
      <c r="I2202" s="130" t="str">
        <f>IF(FN_MC!AC2206="","*",FN_MC!AC2206)</f>
        <v>*</v>
      </c>
      <c r="J2202" s="131" t="str">
        <f>IF(FN_MC!AA2206="","*",FN_MC!AA2206)</f>
        <v>*</v>
      </c>
      <c r="K2202" s="143" t="str">
        <f>IF(FN_MC!AD2206="","*",FN_MC!AD2206)</f>
        <v>*</v>
      </c>
    </row>
    <row r="2203" spans="2:11" hidden="1">
      <c r="B2203" s="129" t="str">
        <f>IF(FN_MC!Y2207="","*",FN_MC!Y2207)</f>
        <v>*</v>
      </c>
      <c r="C2203" s="130" t="str">
        <f>IF(FN_MC!B2207="","*",FN_MC!B2207)</f>
        <v>*</v>
      </c>
      <c r="D2203" s="130" t="str">
        <f>IF(FN_MC!D2207="","*",FN_MC!D2207)</f>
        <v>*</v>
      </c>
      <c r="E2203" s="130" t="str">
        <f>IF(FN_MC!H2207="","*",FN_MC!H2207)</f>
        <v>*</v>
      </c>
      <c r="F2203" s="148" t="str">
        <f>IF(FN_MC!M2207="","*",FN_MC!M2207)</f>
        <v>*</v>
      </c>
      <c r="G2203" s="130" t="str">
        <f>IF(FN_MC!I2207="","*",FN_MC!I2207)</f>
        <v>*</v>
      </c>
      <c r="H2203" s="130" t="str">
        <f>IF(FN_MC!AB2207="","*",FN_MC!AB2207)</f>
        <v>*</v>
      </c>
      <c r="I2203" s="130" t="str">
        <f>IF(FN_MC!AC2207="","*",FN_MC!AC2207)</f>
        <v>*</v>
      </c>
      <c r="J2203" s="131" t="str">
        <f>IF(FN_MC!AA2207="","*",FN_MC!AA2207)</f>
        <v>*</v>
      </c>
      <c r="K2203" s="143" t="str">
        <f>IF(FN_MC!AD2207="","*",FN_MC!AD2207)</f>
        <v>*</v>
      </c>
    </row>
    <row r="2204" spans="2:11" hidden="1">
      <c r="B2204" s="129" t="str">
        <f>IF(FN_MC!Y2208="","*",FN_MC!Y2208)</f>
        <v>*</v>
      </c>
      <c r="C2204" s="130" t="str">
        <f>IF(FN_MC!B2208="","*",FN_MC!B2208)</f>
        <v>*</v>
      </c>
      <c r="D2204" s="130" t="str">
        <f>IF(FN_MC!D2208="","*",FN_MC!D2208)</f>
        <v>*</v>
      </c>
      <c r="E2204" s="130" t="str">
        <f>IF(FN_MC!H2208="","*",FN_MC!H2208)</f>
        <v>*</v>
      </c>
      <c r="F2204" s="148" t="str">
        <f>IF(FN_MC!M2208="","*",FN_MC!M2208)</f>
        <v>*</v>
      </c>
      <c r="G2204" s="130" t="str">
        <f>IF(FN_MC!I2208="","*",FN_MC!I2208)</f>
        <v>*</v>
      </c>
      <c r="H2204" s="130" t="str">
        <f>IF(FN_MC!AB2208="","*",FN_MC!AB2208)</f>
        <v>*</v>
      </c>
      <c r="I2204" s="130" t="str">
        <f>IF(FN_MC!AC2208="","*",FN_MC!AC2208)</f>
        <v>*</v>
      </c>
      <c r="J2204" s="131" t="str">
        <f>IF(FN_MC!AA2208="","*",FN_MC!AA2208)</f>
        <v>*</v>
      </c>
      <c r="K2204" s="143" t="str">
        <f>IF(FN_MC!AD2208="","*",FN_MC!AD2208)</f>
        <v>*</v>
      </c>
    </row>
    <row r="2205" spans="2:11" hidden="1">
      <c r="B2205" s="129" t="str">
        <f>IF(FN_MC!Y2209="","*",FN_MC!Y2209)</f>
        <v>*</v>
      </c>
      <c r="C2205" s="130" t="str">
        <f>IF(FN_MC!B2209="","*",FN_MC!B2209)</f>
        <v>*</v>
      </c>
      <c r="D2205" s="130" t="str">
        <f>IF(FN_MC!D2209="","*",FN_MC!D2209)</f>
        <v>*</v>
      </c>
      <c r="E2205" s="130" t="str">
        <f>IF(FN_MC!H2209="","*",FN_MC!H2209)</f>
        <v>*</v>
      </c>
      <c r="F2205" s="148" t="str">
        <f>IF(FN_MC!M2209="","*",FN_MC!M2209)</f>
        <v>*</v>
      </c>
      <c r="G2205" s="130" t="str">
        <f>IF(FN_MC!I2209="","*",FN_MC!I2209)</f>
        <v>*</v>
      </c>
      <c r="H2205" s="130" t="str">
        <f>IF(FN_MC!AB2209="","*",FN_MC!AB2209)</f>
        <v>*</v>
      </c>
      <c r="I2205" s="130" t="str">
        <f>IF(FN_MC!AC2209="","*",FN_MC!AC2209)</f>
        <v>*</v>
      </c>
      <c r="J2205" s="131" t="str">
        <f>IF(FN_MC!AA2209="","*",FN_MC!AA2209)</f>
        <v>*</v>
      </c>
      <c r="K2205" s="143" t="str">
        <f>IF(FN_MC!AD2209="","*",FN_MC!AD2209)</f>
        <v>*</v>
      </c>
    </row>
    <row r="2206" spans="2:11" hidden="1">
      <c r="B2206" s="129" t="str">
        <f>IF(FN_MC!Y2210="","*",FN_MC!Y2210)</f>
        <v>*</v>
      </c>
      <c r="C2206" s="130" t="str">
        <f>IF(FN_MC!B2210="","*",FN_MC!B2210)</f>
        <v>*</v>
      </c>
      <c r="D2206" s="130" t="str">
        <f>IF(FN_MC!D2210="","*",FN_MC!D2210)</f>
        <v>*</v>
      </c>
      <c r="E2206" s="130" t="str">
        <f>IF(FN_MC!H2210="","*",FN_MC!H2210)</f>
        <v>*</v>
      </c>
      <c r="F2206" s="148" t="str">
        <f>IF(FN_MC!M2210="","*",FN_MC!M2210)</f>
        <v>*</v>
      </c>
      <c r="G2206" s="130" t="str">
        <f>IF(FN_MC!I2210="","*",FN_MC!I2210)</f>
        <v>*</v>
      </c>
      <c r="H2206" s="130" t="str">
        <f>IF(FN_MC!AB2210="","*",FN_MC!AB2210)</f>
        <v>*</v>
      </c>
      <c r="I2206" s="130" t="str">
        <f>IF(FN_MC!AC2210="","*",FN_MC!AC2210)</f>
        <v>*</v>
      </c>
      <c r="J2206" s="131" t="str">
        <f>IF(FN_MC!AA2210="","*",FN_MC!AA2210)</f>
        <v>*</v>
      </c>
      <c r="K2206" s="143" t="str">
        <f>IF(FN_MC!AD2210="","*",FN_MC!AD2210)</f>
        <v>*</v>
      </c>
    </row>
    <row r="2207" spans="2:11" hidden="1">
      <c r="B2207" s="129" t="str">
        <f>IF(FN_MC!Y2211="","*",FN_MC!Y2211)</f>
        <v>*</v>
      </c>
      <c r="C2207" s="130" t="str">
        <f>IF(FN_MC!B2211="","*",FN_MC!B2211)</f>
        <v>*</v>
      </c>
      <c r="D2207" s="130" t="str">
        <f>IF(FN_MC!D2211="","*",FN_MC!D2211)</f>
        <v>*</v>
      </c>
      <c r="E2207" s="130" t="str">
        <f>IF(FN_MC!H2211="","*",FN_MC!H2211)</f>
        <v>*</v>
      </c>
      <c r="F2207" s="148" t="str">
        <f>IF(FN_MC!M2211="","*",FN_MC!M2211)</f>
        <v>*</v>
      </c>
      <c r="G2207" s="130" t="str">
        <f>IF(FN_MC!I2211="","*",FN_MC!I2211)</f>
        <v>*</v>
      </c>
      <c r="H2207" s="130" t="str">
        <f>IF(FN_MC!AB2211="","*",FN_MC!AB2211)</f>
        <v>*</v>
      </c>
      <c r="I2207" s="130" t="str">
        <f>IF(FN_MC!AC2211="","*",FN_MC!AC2211)</f>
        <v>*</v>
      </c>
      <c r="J2207" s="131" t="str">
        <f>IF(FN_MC!AA2211="","*",FN_MC!AA2211)</f>
        <v>*</v>
      </c>
      <c r="K2207" s="143" t="str">
        <f>IF(FN_MC!AD2211="","*",FN_MC!AD2211)</f>
        <v>*</v>
      </c>
    </row>
    <row r="2208" spans="2:11" hidden="1">
      <c r="B2208" s="129" t="str">
        <f>IF(FN_MC!Y2212="","*",FN_MC!Y2212)</f>
        <v>*</v>
      </c>
      <c r="C2208" s="130" t="str">
        <f>IF(FN_MC!B2212="","*",FN_MC!B2212)</f>
        <v>*</v>
      </c>
      <c r="D2208" s="130" t="str">
        <f>IF(FN_MC!D2212="","*",FN_MC!D2212)</f>
        <v>*</v>
      </c>
      <c r="E2208" s="130" t="str">
        <f>IF(FN_MC!H2212="","*",FN_MC!H2212)</f>
        <v>*</v>
      </c>
      <c r="F2208" s="148" t="str">
        <f>IF(FN_MC!M2212="","*",FN_MC!M2212)</f>
        <v>*</v>
      </c>
      <c r="G2208" s="130" t="str">
        <f>IF(FN_MC!I2212="","*",FN_MC!I2212)</f>
        <v>*</v>
      </c>
      <c r="H2208" s="130" t="str">
        <f>IF(FN_MC!AB2212="","*",FN_MC!AB2212)</f>
        <v>*</v>
      </c>
      <c r="I2208" s="130" t="str">
        <f>IF(FN_MC!AC2212="","*",FN_MC!AC2212)</f>
        <v>*</v>
      </c>
      <c r="J2208" s="131" t="str">
        <f>IF(FN_MC!AA2212="","*",FN_MC!AA2212)</f>
        <v>*</v>
      </c>
      <c r="K2208" s="143" t="str">
        <f>IF(FN_MC!AD2212="","*",FN_MC!AD2212)</f>
        <v>*</v>
      </c>
    </row>
    <row r="2209" spans="2:11" hidden="1">
      <c r="B2209" s="129" t="str">
        <f>IF(FN_MC!Y2213="","*",FN_MC!Y2213)</f>
        <v>*</v>
      </c>
      <c r="C2209" s="130" t="str">
        <f>IF(FN_MC!B2213="","*",FN_MC!B2213)</f>
        <v>*</v>
      </c>
      <c r="D2209" s="130" t="str">
        <f>IF(FN_MC!D2213="","*",FN_MC!D2213)</f>
        <v>*</v>
      </c>
      <c r="E2209" s="130" t="str">
        <f>IF(FN_MC!H2213="","*",FN_MC!H2213)</f>
        <v>*</v>
      </c>
      <c r="F2209" s="148" t="str">
        <f>IF(FN_MC!M2213="","*",FN_MC!M2213)</f>
        <v>*</v>
      </c>
      <c r="G2209" s="130" t="str">
        <f>IF(FN_MC!I2213="","*",FN_MC!I2213)</f>
        <v>*</v>
      </c>
      <c r="H2209" s="130" t="str">
        <f>IF(FN_MC!AB2213="","*",FN_MC!AB2213)</f>
        <v>*</v>
      </c>
      <c r="I2209" s="130" t="str">
        <f>IF(FN_MC!AC2213="","*",FN_MC!AC2213)</f>
        <v>*</v>
      </c>
      <c r="J2209" s="131" t="str">
        <f>IF(FN_MC!AA2213="","*",FN_MC!AA2213)</f>
        <v>*</v>
      </c>
      <c r="K2209" s="143" t="str">
        <f>IF(FN_MC!AD2213="","*",FN_MC!AD2213)</f>
        <v>*</v>
      </c>
    </row>
    <row r="2210" spans="2:11" hidden="1">
      <c r="B2210" s="129" t="str">
        <f>IF(FN_MC!Y2214="","*",FN_MC!Y2214)</f>
        <v>*</v>
      </c>
      <c r="C2210" s="130" t="str">
        <f>IF(FN_MC!B2214="","*",FN_MC!B2214)</f>
        <v>*</v>
      </c>
      <c r="D2210" s="130" t="str">
        <f>IF(FN_MC!D2214="","*",FN_MC!D2214)</f>
        <v>*</v>
      </c>
      <c r="E2210" s="130" t="str">
        <f>IF(FN_MC!H2214="","*",FN_MC!H2214)</f>
        <v>*</v>
      </c>
      <c r="F2210" s="148" t="str">
        <f>IF(FN_MC!M2214="","*",FN_MC!M2214)</f>
        <v>*</v>
      </c>
      <c r="G2210" s="130" t="str">
        <f>IF(FN_MC!I2214="","*",FN_MC!I2214)</f>
        <v>*</v>
      </c>
      <c r="H2210" s="130" t="str">
        <f>IF(FN_MC!AB2214="","*",FN_MC!AB2214)</f>
        <v>*</v>
      </c>
      <c r="I2210" s="130" t="str">
        <f>IF(FN_MC!AC2214="","*",FN_MC!AC2214)</f>
        <v>*</v>
      </c>
      <c r="J2210" s="131" t="str">
        <f>IF(FN_MC!AA2214="","*",FN_MC!AA2214)</f>
        <v>*</v>
      </c>
      <c r="K2210" s="143" t="str">
        <f>IF(FN_MC!AD2214="","*",FN_MC!AD2214)</f>
        <v>*</v>
      </c>
    </row>
    <row r="2211" spans="2:11" hidden="1">
      <c r="B2211" s="129" t="str">
        <f>IF(FN_MC!Y2215="","*",FN_MC!Y2215)</f>
        <v>*</v>
      </c>
      <c r="C2211" s="130" t="str">
        <f>IF(FN_MC!B2215="","*",FN_MC!B2215)</f>
        <v>*</v>
      </c>
      <c r="D2211" s="130" t="str">
        <f>IF(FN_MC!D2215="","*",FN_MC!D2215)</f>
        <v>*</v>
      </c>
      <c r="E2211" s="130" t="str">
        <f>IF(FN_MC!H2215="","*",FN_MC!H2215)</f>
        <v>*</v>
      </c>
      <c r="F2211" s="148" t="str">
        <f>IF(FN_MC!M2215="","*",FN_MC!M2215)</f>
        <v>*</v>
      </c>
      <c r="G2211" s="130" t="str">
        <f>IF(FN_MC!I2215="","*",FN_MC!I2215)</f>
        <v>*</v>
      </c>
      <c r="H2211" s="130" t="str">
        <f>IF(FN_MC!AB2215="","*",FN_MC!AB2215)</f>
        <v>*</v>
      </c>
      <c r="I2211" s="130" t="str">
        <f>IF(FN_MC!AC2215="","*",FN_MC!AC2215)</f>
        <v>*</v>
      </c>
      <c r="J2211" s="131" t="str">
        <f>IF(FN_MC!AA2215="","*",FN_MC!AA2215)</f>
        <v>*</v>
      </c>
      <c r="K2211" s="143" t="str">
        <f>IF(FN_MC!AD2215="","*",FN_MC!AD2215)</f>
        <v>*</v>
      </c>
    </row>
    <row r="2212" spans="2:11" hidden="1">
      <c r="B2212" s="129" t="str">
        <f>IF(FN_MC!Y2216="","*",FN_MC!Y2216)</f>
        <v>*</v>
      </c>
      <c r="C2212" s="130" t="str">
        <f>IF(FN_MC!B2216="","*",FN_MC!B2216)</f>
        <v>*</v>
      </c>
      <c r="D2212" s="130" t="str">
        <f>IF(FN_MC!D2216="","*",FN_MC!D2216)</f>
        <v>*</v>
      </c>
      <c r="E2212" s="130" t="str">
        <f>IF(FN_MC!H2216="","*",FN_MC!H2216)</f>
        <v>*</v>
      </c>
      <c r="F2212" s="148" t="str">
        <f>IF(FN_MC!M2216="","*",FN_MC!M2216)</f>
        <v>*</v>
      </c>
      <c r="G2212" s="130" t="str">
        <f>IF(FN_MC!I2216="","*",FN_MC!I2216)</f>
        <v>*</v>
      </c>
      <c r="H2212" s="130" t="str">
        <f>IF(FN_MC!AB2216="","*",FN_MC!AB2216)</f>
        <v>*</v>
      </c>
      <c r="I2212" s="130" t="str">
        <f>IF(FN_MC!AC2216="","*",FN_MC!AC2216)</f>
        <v>*</v>
      </c>
      <c r="J2212" s="131" t="str">
        <f>IF(FN_MC!AA2216="","*",FN_MC!AA2216)</f>
        <v>*</v>
      </c>
      <c r="K2212" s="143" t="str">
        <f>IF(FN_MC!AD2216="","*",FN_MC!AD2216)</f>
        <v>*</v>
      </c>
    </row>
    <row r="2213" spans="2:11" hidden="1">
      <c r="B2213" s="129" t="str">
        <f>IF(FN_MC!Y2217="","*",FN_MC!Y2217)</f>
        <v>*</v>
      </c>
      <c r="C2213" s="130" t="str">
        <f>IF(FN_MC!B2217="","*",FN_MC!B2217)</f>
        <v>*</v>
      </c>
      <c r="D2213" s="130" t="str">
        <f>IF(FN_MC!D2217="","*",FN_MC!D2217)</f>
        <v>*</v>
      </c>
      <c r="E2213" s="130" t="str">
        <f>IF(FN_MC!H2217="","*",FN_MC!H2217)</f>
        <v>*</v>
      </c>
      <c r="F2213" s="148" t="str">
        <f>IF(FN_MC!M2217="","*",FN_MC!M2217)</f>
        <v>*</v>
      </c>
      <c r="G2213" s="130" t="str">
        <f>IF(FN_MC!I2217="","*",FN_MC!I2217)</f>
        <v>*</v>
      </c>
      <c r="H2213" s="130" t="str">
        <f>IF(FN_MC!AB2217="","*",FN_MC!AB2217)</f>
        <v>*</v>
      </c>
      <c r="I2213" s="130" t="str">
        <f>IF(FN_MC!AC2217="","*",FN_MC!AC2217)</f>
        <v>*</v>
      </c>
      <c r="J2213" s="131" t="str">
        <f>IF(FN_MC!AA2217="","*",FN_MC!AA2217)</f>
        <v>*</v>
      </c>
      <c r="K2213" s="143" t="str">
        <f>IF(FN_MC!AD2217="","*",FN_MC!AD2217)</f>
        <v>*</v>
      </c>
    </row>
    <row r="2214" spans="2:11" hidden="1">
      <c r="B2214" s="129" t="str">
        <f>IF(FN_MC!Y2218="","*",FN_MC!Y2218)</f>
        <v>*</v>
      </c>
      <c r="C2214" s="130" t="str">
        <f>IF(FN_MC!B2218="","*",FN_MC!B2218)</f>
        <v>*</v>
      </c>
      <c r="D2214" s="130" t="str">
        <f>IF(FN_MC!D2218="","*",FN_MC!D2218)</f>
        <v>*</v>
      </c>
      <c r="E2214" s="130" t="str">
        <f>IF(FN_MC!H2218="","*",FN_MC!H2218)</f>
        <v>*</v>
      </c>
      <c r="F2214" s="148" t="str">
        <f>IF(FN_MC!M2218="","*",FN_MC!M2218)</f>
        <v>*</v>
      </c>
      <c r="G2214" s="130" t="str">
        <f>IF(FN_MC!I2218="","*",FN_MC!I2218)</f>
        <v>*</v>
      </c>
      <c r="H2214" s="130" t="str">
        <f>IF(FN_MC!AB2218="","*",FN_MC!AB2218)</f>
        <v>*</v>
      </c>
      <c r="I2214" s="130" t="str">
        <f>IF(FN_MC!AC2218="","*",FN_MC!AC2218)</f>
        <v>*</v>
      </c>
      <c r="J2214" s="131" t="str">
        <f>IF(FN_MC!AA2218="","*",FN_MC!AA2218)</f>
        <v>*</v>
      </c>
      <c r="K2214" s="143" t="str">
        <f>IF(FN_MC!AD2218="","*",FN_MC!AD2218)</f>
        <v>*</v>
      </c>
    </row>
    <row r="2215" spans="2:11" hidden="1">
      <c r="B2215" s="129" t="str">
        <f>IF(FN_MC!Y2219="","*",FN_MC!Y2219)</f>
        <v>*</v>
      </c>
      <c r="C2215" s="130" t="str">
        <f>IF(FN_MC!B2219="","*",FN_MC!B2219)</f>
        <v>*</v>
      </c>
      <c r="D2215" s="130" t="str">
        <f>IF(FN_MC!D2219="","*",FN_MC!D2219)</f>
        <v>*</v>
      </c>
      <c r="E2215" s="130" t="str">
        <f>IF(FN_MC!H2219="","*",FN_MC!H2219)</f>
        <v>*</v>
      </c>
      <c r="F2215" s="148" t="str">
        <f>IF(FN_MC!M2219="","*",FN_MC!M2219)</f>
        <v>*</v>
      </c>
      <c r="G2215" s="130" t="str">
        <f>IF(FN_MC!I2219="","*",FN_MC!I2219)</f>
        <v>*</v>
      </c>
      <c r="H2215" s="130" t="str">
        <f>IF(FN_MC!AB2219="","*",FN_MC!AB2219)</f>
        <v>*</v>
      </c>
      <c r="I2215" s="130" t="str">
        <f>IF(FN_MC!AC2219="","*",FN_MC!AC2219)</f>
        <v>*</v>
      </c>
      <c r="J2215" s="131" t="str">
        <f>IF(FN_MC!AA2219="","*",FN_MC!AA2219)</f>
        <v>*</v>
      </c>
      <c r="K2215" s="143" t="str">
        <f>IF(FN_MC!AD2219="","*",FN_MC!AD2219)</f>
        <v>*</v>
      </c>
    </row>
    <row r="2216" spans="2:11" hidden="1">
      <c r="B2216" s="129" t="str">
        <f>IF(FN_MC!Y2220="","*",FN_MC!Y2220)</f>
        <v>*</v>
      </c>
      <c r="C2216" s="130" t="str">
        <f>IF(FN_MC!B2220="","*",FN_MC!B2220)</f>
        <v>*</v>
      </c>
      <c r="D2216" s="130" t="str">
        <f>IF(FN_MC!D2220="","*",FN_MC!D2220)</f>
        <v>*</v>
      </c>
      <c r="E2216" s="130" t="str">
        <f>IF(FN_MC!H2220="","*",FN_MC!H2220)</f>
        <v>*</v>
      </c>
      <c r="F2216" s="148" t="str">
        <f>IF(FN_MC!M2220="","*",FN_MC!M2220)</f>
        <v>*</v>
      </c>
      <c r="G2216" s="130" t="str">
        <f>IF(FN_MC!I2220="","*",FN_MC!I2220)</f>
        <v>*</v>
      </c>
      <c r="H2216" s="130" t="str">
        <f>IF(FN_MC!AB2220="","*",FN_MC!AB2220)</f>
        <v>*</v>
      </c>
      <c r="I2216" s="130" t="str">
        <f>IF(FN_MC!AC2220="","*",FN_MC!AC2220)</f>
        <v>*</v>
      </c>
      <c r="J2216" s="131" t="str">
        <f>IF(FN_MC!AA2220="","*",FN_MC!AA2220)</f>
        <v>*</v>
      </c>
      <c r="K2216" s="143" t="str">
        <f>IF(FN_MC!AD2220="","*",FN_MC!AD2220)</f>
        <v>*</v>
      </c>
    </row>
    <row r="2217" spans="2:11" hidden="1">
      <c r="B2217" s="129" t="str">
        <f>IF(FN_MC!Y2221="","*",FN_MC!Y2221)</f>
        <v>*</v>
      </c>
      <c r="C2217" s="130" t="str">
        <f>IF(FN_MC!B2221="","*",FN_MC!B2221)</f>
        <v>*</v>
      </c>
      <c r="D2217" s="130" t="str">
        <f>IF(FN_MC!D2221="","*",FN_MC!D2221)</f>
        <v>*</v>
      </c>
      <c r="E2217" s="130" t="str">
        <f>IF(FN_MC!H2221="","*",FN_MC!H2221)</f>
        <v>*</v>
      </c>
      <c r="F2217" s="148" t="str">
        <f>IF(FN_MC!M2221="","*",FN_MC!M2221)</f>
        <v>*</v>
      </c>
      <c r="G2217" s="130" t="str">
        <f>IF(FN_MC!I2221="","*",FN_MC!I2221)</f>
        <v>*</v>
      </c>
      <c r="H2217" s="130" t="str">
        <f>IF(FN_MC!AB2221="","*",FN_MC!AB2221)</f>
        <v>*</v>
      </c>
      <c r="I2217" s="130" t="str">
        <f>IF(FN_MC!AC2221="","*",FN_MC!AC2221)</f>
        <v>*</v>
      </c>
      <c r="J2217" s="131" t="str">
        <f>IF(FN_MC!AA2221="","*",FN_MC!AA2221)</f>
        <v>*</v>
      </c>
      <c r="K2217" s="143" t="str">
        <f>IF(FN_MC!AD2221="","*",FN_MC!AD2221)</f>
        <v>*</v>
      </c>
    </row>
    <row r="2218" spans="2:11" hidden="1">
      <c r="B2218" s="129" t="str">
        <f>IF(FN_MC!Y2222="","*",FN_MC!Y2222)</f>
        <v>*</v>
      </c>
      <c r="C2218" s="130" t="str">
        <f>IF(FN_MC!B2222="","*",FN_MC!B2222)</f>
        <v>*</v>
      </c>
      <c r="D2218" s="130" t="str">
        <f>IF(FN_MC!D2222="","*",FN_MC!D2222)</f>
        <v>*</v>
      </c>
      <c r="E2218" s="130" t="str">
        <f>IF(FN_MC!H2222="","*",FN_MC!H2222)</f>
        <v>*</v>
      </c>
      <c r="F2218" s="148" t="str">
        <f>IF(FN_MC!M2222="","*",FN_MC!M2222)</f>
        <v>*</v>
      </c>
      <c r="G2218" s="130" t="str">
        <f>IF(FN_MC!I2222="","*",FN_MC!I2222)</f>
        <v>*</v>
      </c>
      <c r="H2218" s="130" t="str">
        <f>IF(FN_MC!AB2222="","*",FN_MC!AB2222)</f>
        <v>*</v>
      </c>
      <c r="I2218" s="130" t="str">
        <f>IF(FN_MC!AC2222="","*",FN_MC!AC2222)</f>
        <v>*</v>
      </c>
      <c r="J2218" s="131" t="str">
        <f>IF(FN_MC!AA2222="","*",FN_MC!AA2222)</f>
        <v>*</v>
      </c>
      <c r="K2218" s="143" t="str">
        <f>IF(FN_MC!AD2222="","*",FN_MC!AD2222)</f>
        <v>*</v>
      </c>
    </row>
    <row r="2219" spans="2:11" hidden="1">
      <c r="B2219" s="129" t="str">
        <f>IF(FN_MC!Y2223="","*",FN_MC!Y2223)</f>
        <v>*</v>
      </c>
      <c r="C2219" s="130" t="str">
        <f>IF(FN_MC!B2223="","*",FN_MC!B2223)</f>
        <v>*</v>
      </c>
      <c r="D2219" s="130" t="str">
        <f>IF(FN_MC!D2223="","*",FN_MC!D2223)</f>
        <v>*</v>
      </c>
      <c r="E2219" s="130" t="str">
        <f>IF(FN_MC!H2223="","*",FN_MC!H2223)</f>
        <v>*</v>
      </c>
      <c r="F2219" s="148" t="str">
        <f>IF(FN_MC!M2223="","*",FN_MC!M2223)</f>
        <v>*</v>
      </c>
      <c r="G2219" s="130" t="str">
        <f>IF(FN_MC!I2223="","*",FN_MC!I2223)</f>
        <v>*</v>
      </c>
      <c r="H2219" s="130" t="str">
        <f>IF(FN_MC!AB2223="","*",FN_MC!AB2223)</f>
        <v>*</v>
      </c>
      <c r="I2219" s="130" t="str">
        <f>IF(FN_MC!AC2223="","*",FN_MC!AC2223)</f>
        <v>*</v>
      </c>
      <c r="J2219" s="131" t="str">
        <f>IF(FN_MC!AA2223="","*",FN_MC!AA2223)</f>
        <v>*</v>
      </c>
      <c r="K2219" s="143" t="str">
        <f>IF(FN_MC!AD2223="","*",FN_MC!AD2223)</f>
        <v>*</v>
      </c>
    </row>
    <row r="2220" spans="2:11" hidden="1">
      <c r="B2220" s="129" t="str">
        <f>IF(FN_MC!Y2224="","*",FN_MC!Y2224)</f>
        <v>*</v>
      </c>
      <c r="C2220" s="130" t="str">
        <f>IF(FN_MC!B2224="","*",FN_MC!B2224)</f>
        <v>*</v>
      </c>
      <c r="D2220" s="130" t="str">
        <f>IF(FN_MC!D2224="","*",FN_MC!D2224)</f>
        <v>*</v>
      </c>
      <c r="E2220" s="130" t="str">
        <f>IF(FN_MC!H2224="","*",FN_MC!H2224)</f>
        <v>*</v>
      </c>
      <c r="F2220" s="148" t="str">
        <f>IF(FN_MC!M2224="","*",FN_MC!M2224)</f>
        <v>*</v>
      </c>
      <c r="G2220" s="130" t="str">
        <f>IF(FN_MC!I2224="","*",FN_MC!I2224)</f>
        <v>*</v>
      </c>
      <c r="H2220" s="130" t="str">
        <f>IF(FN_MC!AB2224="","*",FN_MC!AB2224)</f>
        <v>*</v>
      </c>
      <c r="I2220" s="130" t="str">
        <f>IF(FN_MC!AC2224="","*",FN_MC!AC2224)</f>
        <v>*</v>
      </c>
      <c r="J2220" s="131" t="str">
        <f>IF(FN_MC!AA2224="","*",FN_MC!AA2224)</f>
        <v>*</v>
      </c>
      <c r="K2220" s="143" t="str">
        <f>IF(FN_MC!AD2224="","*",FN_MC!AD2224)</f>
        <v>*</v>
      </c>
    </row>
    <row r="2221" spans="2:11" hidden="1">
      <c r="B2221" s="129" t="str">
        <f>IF(FN_MC!Y2225="","*",FN_MC!Y2225)</f>
        <v>*</v>
      </c>
      <c r="C2221" s="130" t="str">
        <f>IF(FN_MC!B2225="","*",FN_MC!B2225)</f>
        <v>*</v>
      </c>
      <c r="D2221" s="130" t="str">
        <f>IF(FN_MC!D2225="","*",FN_MC!D2225)</f>
        <v>*</v>
      </c>
      <c r="E2221" s="130" t="str">
        <f>IF(FN_MC!H2225="","*",FN_MC!H2225)</f>
        <v>*</v>
      </c>
      <c r="F2221" s="148" t="str">
        <f>IF(FN_MC!M2225="","*",FN_MC!M2225)</f>
        <v>*</v>
      </c>
      <c r="G2221" s="130" t="str">
        <f>IF(FN_MC!I2225="","*",FN_MC!I2225)</f>
        <v>*</v>
      </c>
      <c r="H2221" s="130" t="str">
        <f>IF(FN_MC!AB2225="","*",FN_MC!AB2225)</f>
        <v>*</v>
      </c>
      <c r="I2221" s="130" t="str">
        <f>IF(FN_MC!AC2225="","*",FN_MC!AC2225)</f>
        <v>*</v>
      </c>
      <c r="J2221" s="131" t="str">
        <f>IF(FN_MC!AA2225="","*",FN_MC!AA2225)</f>
        <v>*</v>
      </c>
      <c r="K2221" s="143" t="str">
        <f>IF(FN_MC!AD2225="","*",FN_MC!AD2225)</f>
        <v>*</v>
      </c>
    </row>
    <row r="2222" spans="2:11" hidden="1">
      <c r="B2222" s="129" t="str">
        <f>IF(FN_MC!Y2226="","*",FN_MC!Y2226)</f>
        <v>*</v>
      </c>
      <c r="C2222" s="130" t="str">
        <f>IF(FN_MC!B2226="","*",FN_MC!B2226)</f>
        <v>*</v>
      </c>
      <c r="D2222" s="130" t="str">
        <f>IF(FN_MC!D2226="","*",FN_MC!D2226)</f>
        <v>*</v>
      </c>
      <c r="E2222" s="130" t="str">
        <f>IF(FN_MC!H2226="","*",FN_MC!H2226)</f>
        <v>*</v>
      </c>
      <c r="F2222" s="148" t="str">
        <f>IF(FN_MC!M2226="","*",FN_MC!M2226)</f>
        <v>*</v>
      </c>
      <c r="G2222" s="130" t="str">
        <f>IF(FN_MC!I2226="","*",FN_MC!I2226)</f>
        <v>*</v>
      </c>
      <c r="H2222" s="130" t="str">
        <f>IF(FN_MC!AB2226="","*",FN_MC!AB2226)</f>
        <v>*</v>
      </c>
      <c r="I2222" s="130" t="str">
        <f>IF(FN_MC!AC2226="","*",FN_MC!AC2226)</f>
        <v>*</v>
      </c>
      <c r="J2222" s="131" t="str">
        <f>IF(FN_MC!AA2226="","*",FN_MC!AA2226)</f>
        <v>*</v>
      </c>
      <c r="K2222" s="143" t="str">
        <f>IF(FN_MC!AD2226="","*",FN_MC!AD2226)</f>
        <v>*</v>
      </c>
    </row>
    <row r="2223" spans="2:11" hidden="1">
      <c r="B2223" s="129" t="str">
        <f>IF(FN_MC!Y2227="","*",FN_MC!Y2227)</f>
        <v>*</v>
      </c>
      <c r="C2223" s="130" t="str">
        <f>IF(FN_MC!B2227="","*",FN_MC!B2227)</f>
        <v>*</v>
      </c>
      <c r="D2223" s="130" t="str">
        <f>IF(FN_MC!D2227="","*",FN_MC!D2227)</f>
        <v>*</v>
      </c>
      <c r="E2223" s="130" t="str">
        <f>IF(FN_MC!H2227="","*",FN_MC!H2227)</f>
        <v>*</v>
      </c>
      <c r="F2223" s="148" t="str">
        <f>IF(FN_MC!M2227="","*",FN_MC!M2227)</f>
        <v>*</v>
      </c>
      <c r="G2223" s="130" t="str">
        <f>IF(FN_MC!I2227="","*",FN_MC!I2227)</f>
        <v>*</v>
      </c>
      <c r="H2223" s="130" t="str">
        <f>IF(FN_MC!AB2227="","*",FN_MC!AB2227)</f>
        <v>*</v>
      </c>
      <c r="I2223" s="130" t="str">
        <f>IF(FN_MC!AC2227="","*",FN_MC!AC2227)</f>
        <v>*</v>
      </c>
      <c r="J2223" s="131" t="str">
        <f>IF(FN_MC!AA2227="","*",FN_MC!AA2227)</f>
        <v>*</v>
      </c>
      <c r="K2223" s="143" t="str">
        <f>IF(FN_MC!AD2227="","*",FN_MC!AD2227)</f>
        <v>*</v>
      </c>
    </row>
    <row r="2224" spans="2:11" hidden="1">
      <c r="B2224" s="129" t="str">
        <f>IF(FN_MC!Y2228="","*",FN_MC!Y2228)</f>
        <v>*</v>
      </c>
      <c r="C2224" s="130" t="str">
        <f>IF(FN_MC!B2228="","*",FN_MC!B2228)</f>
        <v>*</v>
      </c>
      <c r="D2224" s="130" t="str">
        <f>IF(FN_MC!D2228="","*",FN_MC!D2228)</f>
        <v>*</v>
      </c>
      <c r="E2224" s="130" t="str">
        <f>IF(FN_MC!H2228="","*",FN_MC!H2228)</f>
        <v>*</v>
      </c>
      <c r="F2224" s="148" t="str">
        <f>IF(FN_MC!M2228="","*",FN_MC!M2228)</f>
        <v>*</v>
      </c>
      <c r="G2224" s="130" t="str">
        <f>IF(FN_MC!I2228="","*",FN_MC!I2228)</f>
        <v>*</v>
      </c>
      <c r="H2224" s="130" t="str">
        <f>IF(FN_MC!AB2228="","*",FN_MC!AB2228)</f>
        <v>*</v>
      </c>
      <c r="I2224" s="130" t="str">
        <f>IF(FN_MC!AC2228="","*",FN_MC!AC2228)</f>
        <v>*</v>
      </c>
      <c r="J2224" s="131" t="str">
        <f>IF(FN_MC!AA2228="","*",FN_MC!AA2228)</f>
        <v>*</v>
      </c>
      <c r="K2224" s="143" t="str">
        <f>IF(FN_MC!AD2228="","*",FN_MC!AD2228)</f>
        <v>*</v>
      </c>
    </row>
    <row r="2225" spans="2:11" hidden="1">
      <c r="B2225" s="129" t="str">
        <f>IF(FN_MC!Y2229="","*",FN_MC!Y2229)</f>
        <v>*</v>
      </c>
      <c r="C2225" s="130" t="str">
        <f>IF(FN_MC!B2229="","*",FN_MC!B2229)</f>
        <v>*</v>
      </c>
      <c r="D2225" s="130" t="str">
        <f>IF(FN_MC!D2229="","*",FN_MC!D2229)</f>
        <v>*</v>
      </c>
      <c r="E2225" s="130" t="str">
        <f>IF(FN_MC!H2229="","*",FN_MC!H2229)</f>
        <v>*</v>
      </c>
      <c r="F2225" s="148" t="str">
        <f>IF(FN_MC!M2229="","*",FN_MC!M2229)</f>
        <v>*</v>
      </c>
      <c r="G2225" s="130" t="str">
        <f>IF(FN_MC!I2229="","*",FN_MC!I2229)</f>
        <v>*</v>
      </c>
      <c r="H2225" s="130" t="str">
        <f>IF(FN_MC!AB2229="","*",FN_MC!AB2229)</f>
        <v>*</v>
      </c>
      <c r="I2225" s="130" t="str">
        <f>IF(FN_MC!AC2229="","*",FN_MC!AC2229)</f>
        <v>*</v>
      </c>
      <c r="J2225" s="131" t="str">
        <f>IF(FN_MC!AA2229="","*",FN_MC!AA2229)</f>
        <v>*</v>
      </c>
      <c r="K2225" s="143" t="str">
        <f>IF(FN_MC!AD2229="","*",FN_MC!AD2229)</f>
        <v>*</v>
      </c>
    </row>
    <row r="2226" spans="2:11" hidden="1">
      <c r="B2226" s="129" t="str">
        <f>IF(FN_MC!Y2230="","*",FN_MC!Y2230)</f>
        <v>*</v>
      </c>
      <c r="C2226" s="130" t="str">
        <f>IF(FN_MC!B2230="","*",FN_MC!B2230)</f>
        <v>*</v>
      </c>
      <c r="D2226" s="130" t="str">
        <f>IF(FN_MC!D2230="","*",FN_MC!D2230)</f>
        <v>*</v>
      </c>
      <c r="E2226" s="130" t="str">
        <f>IF(FN_MC!H2230="","*",FN_MC!H2230)</f>
        <v>*</v>
      </c>
      <c r="F2226" s="148" t="str">
        <f>IF(FN_MC!M2230="","*",FN_MC!M2230)</f>
        <v>*</v>
      </c>
      <c r="G2226" s="130" t="str">
        <f>IF(FN_MC!I2230="","*",FN_MC!I2230)</f>
        <v>*</v>
      </c>
      <c r="H2226" s="130" t="str">
        <f>IF(FN_MC!AB2230="","*",FN_MC!AB2230)</f>
        <v>*</v>
      </c>
      <c r="I2226" s="130" t="str">
        <f>IF(FN_MC!AC2230="","*",FN_MC!AC2230)</f>
        <v>*</v>
      </c>
      <c r="J2226" s="131" t="str">
        <f>IF(FN_MC!AA2230="","*",FN_MC!AA2230)</f>
        <v>*</v>
      </c>
      <c r="K2226" s="143" t="str">
        <f>IF(FN_MC!AD2230="","*",FN_MC!AD2230)</f>
        <v>*</v>
      </c>
    </row>
    <row r="2227" spans="2:11" hidden="1">
      <c r="B2227" s="129" t="str">
        <f>IF(FN_MC!Y2231="","*",FN_MC!Y2231)</f>
        <v>*</v>
      </c>
      <c r="C2227" s="130" t="str">
        <f>IF(FN_MC!B2231="","*",FN_MC!B2231)</f>
        <v>*</v>
      </c>
      <c r="D2227" s="130" t="str">
        <f>IF(FN_MC!D2231="","*",FN_MC!D2231)</f>
        <v>*</v>
      </c>
      <c r="E2227" s="130" t="str">
        <f>IF(FN_MC!H2231="","*",FN_MC!H2231)</f>
        <v>*</v>
      </c>
      <c r="F2227" s="148" t="str">
        <f>IF(FN_MC!M2231="","*",FN_MC!M2231)</f>
        <v>*</v>
      </c>
      <c r="G2227" s="130" t="str">
        <f>IF(FN_MC!I2231="","*",FN_MC!I2231)</f>
        <v>*</v>
      </c>
      <c r="H2227" s="130" t="str">
        <f>IF(FN_MC!AB2231="","*",FN_MC!AB2231)</f>
        <v>*</v>
      </c>
      <c r="I2227" s="130" t="str">
        <f>IF(FN_MC!AC2231="","*",FN_MC!AC2231)</f>
        <v>*</v>
      </c>
      <c r="J2227" s="131" t="str">
        <f>IF(FN_MC!AA2231="","*",FN_MC!AA2231)</f>
        <v>*</v>
      </c>
      <c r="K2227" s="143" t="str">
        <f>IF(FN_MC!AD2231="","*",FN_MC!AD2231)</f>
        <v>*</v>
      </c>
    </row>
    <row r="2228" spans="2:11" hidden="1">
      <c r="B2228" s="129" t="str">
        <f>IF(FN_MC!Y2232="","*",FN_MC!Y2232)</f>
        <v>*</v>
      </c>
      <c r="C2228" s="130" t="str">
        <f>IF(FN_MC!B2232="","*",FN_MC!B2232)</f>
        <v>*</v>
      </c>
      <c r="D2228" s="130" t="str">
        <f>IF(FN_MC!D2232="","*",FN_MC!D2232)</f>
        <v>*</v>
      </c>
      <c r="E2228" s="130" t="str">
        <f>IF(FN_MC!H2232="","*",FN_MC!H2232)</f>
        <v>*</v>
      </c>
      <c r="F2228" s="148" t="str">
        <f>IF(FN_MC!M2232="","*",FN_MC!M2232)</f>
        <v>*</v>
      </c>
      <c r="G2228" s="130" t="str">
        <f>IF(FN_MC!I2232="","*",FN_MC!I2232)</f>
        <v>*</v>
      </c>
      <c r="H2228" s="130" t="str">
        <f>IF(FN_MC!AB2232="","*",FN_MC!AB2232)</f>
        <v>*</v>
      </c>
      <c r="I2228" s="130" t="str">
        <f>IF(FN_MC!AC2232="","*",FN_MC!AC2232)</f>
        <v>*</v>
      </c>
      <c r="J2228" s="131" t="str">
        <f>IF(FN_MC!AA2232="","*",FN_MC!AA2232)</f>
        <v>*</v>
      </c>
      <c r="K2228" s="143" t="str">
        <f>IF(FN_MC!AD2232="","*",FN_MC!AD2232)</f>
        <v>*</v>
      </c>
    </row>
    <row r="2229" spans="2:11" hidden="1">
      <c r="B2229" s="129" t="str">
        <f>IF(FN_MC!Y2233="","*",FN_MC!Y2233)</f>
        <v>*</v>
      </c>
      <c r="C2229" s="130" t="str">
        <f>IF(FN_MC!B2233="","*",FN_MC!B2233)</f>
        <v>*</v>
      </c>
      <c r="D2229" s="130" t="str">
        <f>IF(FN_MC!D2233="","*",FN_MC!D2233)</f>
        <v>*</v>
      </c>
      <c r="E2229" s="130" t="str">
        <f>IF(FN_MC!H2233="","*",FN_MC!H2233)</f>
        <v>*</v>
      </c>
      <c r="F2229" s="148" t="str">
        <f>IF(FN_MC!M2233="","*",FN_MC!M2233)</f>
        <v>*</v>
      </c>
      <c r="G2229" s="130" t="str">
        <f>IF(FN_MC!I2233="","*",FN_MC!I2233)</f>
        <v>*</v>
      </c>
      <c r="H2229" s="130" t="str">
        <f>IF(FN_MC!AB2233="","*",FN_MC!AB2233)</f>
        <v>*</v>
      </c>
      <c r="I2229" s="130" t="str">
        <f>IF(FN_MC!AC2233="","*",FN_MC!AC2233)</f>
        <v>*</v>
      </c>
      <c r="J2229" s="131" t="str">
        <f>IF(FN_MC!AA2233="","*",FN_MC!AA2233)</f>
        <v>*</v>
      </c>
      <c r="K2229" s="143" t="str">
        <f>IF(FN_MC!AD2233="","*",FN_MC!AD2233)</f>
        <v>*</v>
      </c>
    </row>
    <row r="2230" spans="2:11" hidden="1">
      <c r="B2230" s="129" t="str">
        <f>IF(FN_MC!Y2234="","*",FN_MC!Y2234)</f>
        <v>*</v>
      </c>
      <c r="C2230" s="130" t="str">
        <f>IF(FN_MC!B2234="","*",FN_MC!B2234)</f>
        <v>*</v>
      </c>
      <c r="D2230" s="130" t="str">
        <f>IF(FN_MC!D2234="","*",FN_MC!D2234)</f>
        <v>*</v>
      </c>
      <c r="E2230" s="130" t="str">
        <f>IF(FN_MC!H2234="","*",FN_MC!H2234)</f>
        <v>*</v>
      </c>
      <c r="F2230" s="148" t="str">
        <f>IF(FN_MC!M2234="","*",FN_MC!M2234)</f>
        <v>*</v>
      </c>
      <c r="G2230" s="130" t="str">
        <f>IF(FN_MC!I2234="","*",FN_MC!I2234)</f>
        <v>*</v>
      </c>
      <c r="H2230" s="130" t="str">
        <f>IF(FN_MC!AB2234="","*",FN_MC!AB2234)</f>
        <v>*</v>
      </c>
      <c r="I2230" s="130" t="str">
        <f>IF(FN_MC!AC2234="","*",FN_MC!AC2234)</f>
        <v>*</v>
      </c>
      <c r="J2230" s="131" t="str">
        <f>IF(FN_MC!AA2234="","*",FN_MC!AA2234)</f>
        <v>*</v>
      </c>
      <c r="K2230" s="143" t="str">
        <f>IF(FN_MC!AD2234="","*",FN_MC!AD2234)</f>
        <v>*</v>
      </c>
    </row>
    <row r="2231" spans="2:11" hidden="1">
      <c r="B2231" s="129" t="str">
        <f>IF(FN_MC!Y2235="","*",FN_MC!Y2235)</f>
        <v>*</v>
      </c>
      <c r="C2231" s="130" t="str">
        <f>IF(FN_MC!B2235="","*",FN_MC!B2235)</f>
        <v>*</v>
      </c>
      <c r="D2231" s="130" t="str">
        <f>IF(FN_MC!D2235="","*",FN_MC!D2235)</f>
        <v>*</v>
      </c>
      <c r="E2231" s="130" t="str">
        <f>IF(FN_MC!H2235="","*",FN_MC!H2235)</f>
        <v>*</v>
      </c>
      <c r="F2231" s="148" t="str">
        <f>IF(FN_MC!M2235="","*",FN_MC!M2235)</f>
        <v>*</v>
      </c>
      <c r="G2231" s="130" t="str">
        <f>IF(FN_MC!I2235="","*",FN_MC!I2235)</f>
        <v>*</v>
      </c>
      <c r="H2231" s="130" t="str">
        <f>IF(FN_MC!AB2235="","*",FN_MC!AB2235)</f>
        <v>*</v>
      </c>
      <c r="I2231" s="130" t="str">
        <f>IF(FN_MC!AC2235="","*",FN_MC!AC2235)</f>
        <v>*</v>
      </c>
      <c r="J2231" s="131" t="str">
        <f>IF(FN_MC!AA2235="","*",FN_MC!AA2235)</f>
        <v>*</v>
      </c>
      <c r="K2231" s="143" t="str">
        <f>IF(FN_MC!AD2235="","*",FN_MC!AD2235)</f>
        <v>*</v>
      </c>
    </row>
    <row r="2232" spans="2:11" hidden="1">
      <c r="B2232" s="129" t="str">
        <f>IF(FN_MC!Y2236="","*",FN_MC!Y2236)</f>
        <v>*</v>
      </c>
      <c r="C2232" s="130" t="str">
        <f>IF(FN_MC!B2236="","*",FN_MC!B2236)</f>
        <v>*</v>
      </c>
      <c r="D2232" s="130" t="str">
        <f>IF(FN_MC!D2236="","*",FN_MC!D2236)</f>
        <v>*</v>
      </c>
      <c r="E2232" s="130" t="str">
        <f>IF(FN_MC!H2236="","*",FN_MC!H2236)</f>
        <v>*</v>
      </c>
      <c r="F2232" s="148" t="str">
        <f>IF(FN_MC!M2236="","*",FN_MC!M2236)</f>
        <v>*</v>
      </c>
      <c r="G2232" s="130" t="str">
        <f>IF(FN_MC!I2236="","*",FN_MC!I2236)</f>
        <v>*</v>
      </c>
      <c r="H2232" s="130" t="str">
        <f>IF(FN_MC!AB2236="","*",FN_MC!AB2236)</f>
        <v>*</v>
      </c>
      <c r="I2232" s="130" t="str">
        <f>IF(FN_MC!AC2236="","*",FN_MC!AC2236)</f>
        <v>*</v>
      </c>
      <c r="J2232" s="131" t="str">
        <f>IF(FN_MC!AA2236="","*",FN_MC!AA2236)</f>
        <v>*</v>
      </c>
      <c r="K2232" s="143" t="str">
        <f>IF(FN_MC!AD2236="","*",FN_MC!AD2236)</f>
        <v>*</v>
      </c>
    </row>
    <row r="2233" spans="2:11" hidden="1">
      <c r="B2233" s="129" t="str">
        <f>IF(FN_MC!Y2237="","*",FN_MC!Y2237)</f>
        <v>*</v>
      </c>
      <c r="C2233" s="130" t="str">
        <f>IF(FN_MC!B2237="","*",FN_MC!B2237)</f>
        <v>*</v>
      </c>
      <c r="D2233" s="130" t="str">
        <f>IF(FN_MC!D2237="","*",FN_MC!D2237)</f>
        <v>*</v>
      </c>
      <c r="E2233" s="130" t="str">
        <f>IF(FN_MC!H2237="","*",FN_MC!H2237)</f>
        <v>*</v>
      </c>
      <c r="F2233" s="148" t="str">
        <f>IF(FN_MC!M2237="","*",FN_MC!M2237)</f>
        <v>*</v>
      </c>
      <c r="G2233" s="130" t="str">
        <f>IF(FN_MC!I2237="","*",FN_MC!I2237)</f>
        <v>*</v>
      </c>
      <c r="H2233" s="130" t="str">
        <f>IF(FN_MC!AB2237="","*",FN_MC!AB2237)</f>
        <v>*</v>
      </c>
      <c r="I2233" s="130" t="str">
        <f>IF(FN_MC!AC2237="","*",FN_MC!AC2237)</f>
        <v>*</v>
      </c>
      <c r="J2233" s="131" t="str">
        <f>IF(FN_MC!AA2237="","*",FN_MC!AA2237)</f>
        <v>*</v>
      </c>
      <c r="K2233" s="143" t="str">
        <f>IF(FN_MC!AD2237="","*",FN_MC!AD2237)</f>
        <v>*</v>
      </c>
    </row>
    <row r="2234" spans="2:11" hidden="1">
      <c r="B2234" s="129" t="str">
        <f>IF(FN_MC!Y2238="","*",FN_MC!Y2238)</f>
        <v>*</v>
      </c>
      <c r="C2234" s="130" t="str">
        <f>IF(FN_MC!B2238="","*",FN_MC!B2238)</f>
        <v>*</v>
      </c>
      <c r="D2234" s="130" t="str">
        <f>IF(FN_MC!D2238="","*",FN_MC!D2238)</f>
        <v>*</v>
      </c>
      <c r="E2234" s="130" t="str">
        <f>IF(FN_MC!H2238="","*",FN_MC!H2238)</f>
        <v>*</v>
      </c>
      <c r="F2234" s="148" t="str">
        <f>IF(FN_MC!M2238="","*",FN_MC!M2238)</f>
        <v>*</v>
      </c>
      <c r="G2234" s="130" t="str">
        <f>IF(FN_MC!I2238="","*",FN_MC!I2238)</f>
        <v>*</v>
      </c>
      <c r="H2234" s="130" t="str">
        <f>IF(FN_MC!AB2238="","*",FN_MC!AB2238)</f>
        <v>*</v>
      </c>
      <c r="I2234" s="130" t="str">
        <f>IF(FN_MC!AC2238="","*",FN_MC!AC2238)</f>
        <v>*</v>
      </c>
      <c r="J2234" s="131" t="str">
        <f>IF(FN_MC!AA2238="","*",FN_MC!AA2238)</f>
        <v>*</v>
      </c>
      <c r="K2234" s="143" t="str">
        <f>IF(FN_MC!AD2238="","*",FN_MC!AD2238)</f>
        <v>*</v>
      </c>
    </row>
    <row r="2235" spans="2:11" hidden="1">
      <c r="B2235" s="129" t="str">
        <f>IF(FN_MC!Y2239="","*",FN_MC!Y2239)</f>
        <v>*</v>
      </c>
      <c r="C2235" s="130" t="str">
        <f>IF(FN_MC!B2239="","*",FN_MC!B2239)</f>
        <v>*</v>
      </c>
      <c r="D2235" s="130" t="str">
        <f>IF(FN_MC!D2239="","*",FN_MC!D2239)</f>
        <v>*</v>
      </c>
      <c r="E2235" s="130" t="str">
        <f>IF(FN_MC!H2239="","*",FN_MC!H2239)</f>
        <v>*</v>
      </c>
      <c r="F2235" s="148" t="str">
        <f>IF(FN_MC!M2239="","*",FN_MC!M2239)</f>
        <v>*</v>
      </c>
      <c r="G2235" s="130" t="str">
        <f>IF(FN_MC!I2239="","*",FN_MC!I2239)</f>
        <v>*</v>
      </c>
      <c r="H2235" s="130" t="str">
        <f>IF(FN_MC!AB2239="","*",FN_MC!AB2239)</f>
        <v>*</v>
      </c>
      <c r="I2235" s="130" t="str">
        <f>IF(FN_MC!AC2239="","*",FN_MC!AC2239)</f>
        <v>*</v>
      </c>
      <c r="J2235" s="131" t="str">
        <f>IF(FN_MC!AA2239="","*",FN_MC!AA2239)</f>
        <v>*</v>
      </c>
      <c r="K2235" s="143" t="str">
        <f>IF(FN_MC!AD2239="","*",FN_MC!AD2239)</f>
        <v>*</v>
      </c>
    </row>
    <row r="2236" spans="2:11" hidden="1">
      <c r="B2236" s="129" t="str">
        <f>IF(FN_MC!Y2240="","*",FN_MC!Y2240)</f>
        <v>*</v>
      </c>
      <c r="C2236" s="130" t="str">
        <f>IF(FN_MC!B2240="","*",FN_MC!B2240)</f>
        <v>*</v>
      </c>
      <c r="D2236" s="130" t="str">
        <f>IF(FN_MC!D2240="","*",FN_MC!D2240)</f>
        <v>*</v>
      </c>
      <c r="E2236" s="130" t="str">
        <f>IF(FN_MC!H2240="","*",FN_MC!H2240)</f>
        <v>*</v>
      </c>
      <c r="F2236" s="148" t="str">
        <f>IF(FN_MC!M2240="","*",FN_MC!M2240)</f>
        <v>*</v>
      </c>
      <c r="G2236" s="130" t="str">
        <f>IF(FN_MC!I2240="","*",FN_MC!I2240)</f>
        <v>*</v>
      </c>
      <c r="H2236" s="130" t="str">
        <f>IF(FN_MC!AB2240="","*",FN_MC!AB2240)</f>
        <v>*</v>
      </c>
      <c r="I2236" s="130" t="str">
        <f>IF(FN_MC!AC2240="","*",FN_MC!AC2240)</f>
        <v>*</v>
      </c>
      <c r="J2236" s="131" t="str">
        <f>IF(FN_MC!AA2240="","*",FN_MC!AA2240)</f>
        <v>*</v>
      </c>
      <c r="K2236" s="143" t="str">
        <f>IF(FN_MC!AD2240="","*",FN_MC!AD2240)</f>
        <v>*</v>
      </c>
    </row>
    <row r="2237" spans="2:11" hidden="1">
      <c r="B2237" s="129" t="str">
        <f>IF(FN_MC!Y2241="","*",FN_MC!Y2241)</f>
        <v>*</v>
      </c>
      <c r="C2237" s="130" t="str">
        <f>IF(FN_MC!B2241="","*",FN_MC!B2241)</f>
        <v>*</v>
      </c>
      <c r="D2237" s="130" t="str">
        <f>IF(FN_MC!D2241="","*",FN_MC!D2241)</f>
        <v>*</v>
      </c>
      <c r="E2237" s="130" t="str">
        <f>IF(FN_MC!H2241="","*",FN_MC!H2241)</f>
        <v>*</v>
      </c>
      <c r="F2237" s="148" t="str">
        <f>IF(FN_MC!M2241="","*",FN_MC!M2241)</f>
        <v>*</v>
      </c>
      <c r="G2237" s="130" t="str">
        <f>IF(FN_MC!I2241="","*",FN_MC!I2241)</f>
        <v>*</v>
      </c>
      <c r="H2237" s="130" t="str">
        <f>IF(FN_MC!AB2241="","*",FN_MC!AB2241)</f>
        <v>*</v>
      </c>
      <c r="I2237" s="130" t="str">
        <f>IF(FN_MC!AC2241="","*",FN_MC!AC2241)</f>
        <v>*</v>
      </c>
      <c r="J2237" s="131" t="str">
        <f>IF(FN_MC!AA2241="","*",FN_MC!AA2241)</f>
        <v>*</v>
      </c>
      <c r="K2237" s="143" t="str">
        <f>IF(FN_MC!AD2241="","*",FN_MC!AD2241)</f>
        <v>*</v>
      </c>
    </row>
    <row r="2238" spans="2:11" hidden="1">
      <c r="B2238" s="129" t="str">
        <f>IF(FN_MC!Y2242="","*",FN_MC!Y2242)</f>
        <v>*</v>
      </c>
      <c r="C2238" s="130" t="str">
        <f>IF(FN_MC!B2242="","*",FN_MC!B2242)</f>
        <v>*</v>
      </c>
      <c r="D2238" s="130" t="str">
        <f>IF(FN_MC!D2242="","*",FN_MC!D2242)</f>
        <v>*</v>
      </c>
      <c r="E2238" s="130" t="str">
        <f>IF(FN_MC!H2242="","*",FN_MC!H2242)</f>
        <v>*</v>
      </c>
      <c r="F2238" s="148" t="str">
        <f>IF(FN_MC!M2242="","*",FN_MC!M2242)</f>
        <v>*</v>
      </c>
      <c r="G2238" s="130" t="str">
        <f>IF(FN_MC!I2242="","*",FN_MC!I2242)</f>
        <v>*</v>
      </c>
      <c r="H2238" s="130" t="str">
        <f>IF(FN_MC!AB2242="","*",FN_MC!AB2242)</f>
        <v>*</v>
      </c>
      <c r="I2238" s="130" t="str">
        <f>IF(FN_MC!AC2242="","*",FN_MC!AC2242)</f>
        <v>*</v>
      </c>
      <c r="J2238" s="131" t="str">
        <f>IF(FN_MC!AA2242="","*",FN_MC!AA2242)</f>
        <v>*</v>
      </c>
      <c r="K2238" s="143" t="str">
        <f>IF(FN_MC!AD2242="","*",FN_MC!AD2242)</f>
        <v>*</v>
      </c>
    </row>
    <row r="2239" spans="2:11" hidden="1">
      <c r="B2239" s="129" t="str">
        <f>IF(FN_MC!Y2243="","*",FN_MC!Y2243)</f>
        <v>*</v>
      </c>
      <c r="C2239" s="130" t="str">
        <f>IF(FN_MC!B2243="","*",FN_MC!B2243)</f>
        <v>*</v>
      </c>
      <c r="D2239" s="130" t="str">
        <f>IF(FN_MC!D2243="","*",FN_MC!D2243)</f>
        <v>*</v>
      </c>
      <c r="E2239" s="130" t="str">
        <f>IF(FN_MC!H2243="","*",FN_MC!H2243)</f>
        <v>*</v>
      </c>
      <c r="F2239" s="148" t="str">
        <f>IF(FN_MC!M2243="","*",FN_MC!M2243)</f>
        <v>*</v>
      </c>
      <c r="G2239" s="130" t="str">
        <f>IF(FN_MC!I2243="","*",FN_MC!I2243)</f>
        <v>*</v>
      </c>
      <c r="H2239" s="130" t="str">
        <f>IF(FN_MC!AB2243="","*",FN_MC!AB2243)</f>
        <v>*</v>
      </c>
      <c r="I2239" s="130" t="str">
        <f>IF(FN_MC!AC2243="","*",FN_MC!AC2243)</f>
        <v>*</v>
      </c>
      <c r="J2239" s="131" t="str">
        <f>IF(FN_MC!AA2243="","*",FN_MC!AA2243)</f>
        <v>*</v>
      </c>
      <c r="K2239" s="143" t="str">
        <f>IF(FN_MC!AD2243="","*",FN_MC!AD2243)</f>
        <v>*</v>
      </c>
    </row>
    <row r="2240" spans="2:11" hidden="1">
      <c r="B2240" s="129" t="str">
        <f>IF(FN_MC!Y2244="","*",FN_MC!Y2244)</f>
        <v>*</v>
      </c>
      <c r="C2240" s="130" t="str">
        <f>IF(FN_MC!B2244="","*",FN_MC!B2244)</f>
        <v>*</v>
      </c>
      <c r="D2240" s="130" t="str">
        <f>IF(FN_MC!D2244="","*",FN_MC!D2244)</f>
        <v>*</v>
      </c>
      <c r="E2240" s="130" t="str">
        <f>IF(FN_MC!H2244="","*",FN_MC!H2244)</f>
        <v>*</v>
      </c>
      <c r="F2240" s="148" t="str">
        <f>IF(FN_MC!M2244="","*",FN_MC!M2244)</f>
        <v>*</v>
      </c>
      <c r="G2240" s="130" t="str">
        <f>IF(FN_MC!I2244="","*",FN_MC!I2244)</f>
        <v>*</v>
      </c>
      <c r="H2240" s="130" t="str">
        <f>IF(FN_MC!AB2244="","*",FN_MC!AB2244)</f>
        <v>*</v>
      </c>
      <c r="I2240" s="130" t="str">
        <f>IF(FN_MC!AC2244="","*",FN_MC!AC2244)</f>
        <v>*</v>
      </c>
      <c r="J2240" s="131" t="str">
        <f>IF(FN_MC!AA2244="","*",FN_MC!AA2244)</f>
        <v>*</v>
      </c>
      <c r="K2240" s="143" t="str">
        <f>IF(FN_MC!AD2244="","*",FN_MC!AD2244)</f>
        <v>*</v>
      </c>
    </row>
    <row r="2241" spans="2:11" hidden="1">
      <c r="B2241" s="129" t="str">
        <f>IF(FN_MC!Y2245="","*",FN_MC!Y2245)</f>
        <v>*</v>
      </c>
      <c r="C2241" s="130" t="str">
        <f>IF(FN_MC!B2245="","*",FN_MC!B2245)</f>
        <v>*</v>
      </c>
      <c r="D2241" s="130" t="str">
        <f>IF(FN_MC!D2245="","*",FN_MC!D2245)</f>
        <v>*</v>
      </c>
      <c r="E2241" s="130" t="str">
        <f>IF(FN_MC!H2245="","*",FN_MC!H2245)</f>
        <v>*</v>
      </c>
      <c r="F2241" s="148" t="str">
        <f>IF(FN_MC!M2245="","*",FN_MC!M2245)</f>
        <v>*</v>
      </c>
      <c r="G2241" s="130" t="str">
        <f>IF(FN_MC!I2245="","*",FN_MC!I2245)</f>
        <v>*</v>
      </c>
      <c r="H2241" s="130" t="str">
        <f>IF(FN_MC!AB2245="","*",FN_MC!AB2245)</f>
        <v>*</v>
      </c>
      <c r="I2241" s="130" t="str">
        <f>IF(FN_MC!AC2245="","*",FN_MC!AC2245)</f>
        <v>*</v>
      </c>
      <c r="J2241" s="131" t="str">
        <f>IF(FN_MC!AA2245="","*",FN_MC!AA2245)</f>
        <v>*</v>
      </c>
      <c r="K2241" s="143" t="str">
        <f>IF(FN_MC!AD2245="","*",FN_MC!AD2245)</f>
        <v>*</v>
      </c>
    </row>
    <row r="2242" spans="2:11" hidden="1">
      <c r="B2242" s="129" t="str">
        <f>IF(FN_MC!Y2246="","*",FN_MC!Y2246)</f>
        <v>*</v>
      </c>
      <c r="C2242" s="130" t="str">
        <f>IF(FN_MC!B2246="","*",FN_MC!B2246)</f>
        <v>*</v>
      </c>
      <c r="D2242" s="130" t="str">
        <f>IF(FN_MC!D2246="","*",FN_MC!D2246)</f>
        <v>*</v>
      </c>
      <c r="E2242" s="130" t="str">
        <f>IF(FN_MC!H2246="","*",FN_MC!H2246)</f>
        <v>*</v>
      </c>
      <c r="F2242" s="148" t="str">
        <f>IF(FN_MC!M2246="","*",FN_MC!M2246)</f>
        <v>*</v>
      </c>
      <c r="G2242" s="130" t="str">
        <f>IF(FN_MC!I2246="","*",FN_MC!I2246)</f>
        <v>*</v>
      </c>
      <c r="H2242" s="130" t="str">
        <f>IF(FN_MC!AB2246="","*",FN_MC!AB2246)</f>
        <v>*</v>
      </c>
      <c r="I2242" s="130" t="str">
        <f>IF(FN_MC!AC2246="","*",FN_MC!AC2246)</f>
        <v>*</v>
      </c>
      <c r="J2242" s="131" t="str">
        <f>IF(FN_MC!AA2246="","*",FN_MC!AA2246)</f>
        <v>*</v>
      </c>
      <c r="K2242" s="143" t="str">
        <f>IF(FN_MC!AD2246="","*",FN_MC!AD2246)</f>
        <v>*</v>
      </c>
    </row>
    <row r="2243" spans="2:11" hidden="1">
      <c r="B2243" s="129" t="str">
        <f>IF(FN_MC!Y2247="","*",FN_MC!Y2247)</f>
        <v>*</v>
      </c>
      <c r="C2243" s="130" t="str">
        <f>IF(FN_MC!B2247="","*",FN_MC!B2247)</f>
        <v>*</v>
      </c>
      <c r="D2243" s="130" t="str">
        <f>IF(FN_MC!D2247="","*",FN_MC!D2247)</f>
        <v>*</v>
      </c>
      <c r="E2243" s="130" t="str">
        <f>IF(FN_MC!H2247="","*",FN_MC!H2247)</f>
        <v>*</v>
      </c>
      <c r="F2243" s="148" t="str">
        <f>IF(FN_MC!M2247="","*",FN_MC!M2247)</f>
        <v>*</v>
      </c>
      <c r="G2243" s="130" t="str">
        <f>IF(FN_MC!I2247="","*",FN_MC!I2247)</f>
        <v>*</v>
      </c>
      <c r="H2243" s="130" t="str">
        <f>IF(FN_MC!AB2247="","*",FN_MC!AB2247)</f>
        <v>*</v>
      </c>
      <c r="I2243" s="130" t="str">
        <f>IF(FN_MC!AC2247="","*",FN_MC!AC2247)</f>
        <v>*</v>
      </c>
      <c r="J2243" s="131" t="str">
        <f>IF(FN_MC!AA2247="","*",FN_MC!AA2247)</f>
        <v>*</v>
      </c>
      <c r="K2243" s="143" t="str">
        <f>IF(FN_MC!AD2247="","*",FN_MC!AD2247)</f>
        <v>*</v>
      </c>
    </row>
    <row r="2244" spans="2:11" hidden="1">
      <c r="B2244" s="129" t="str">
        <f>IF(FN_MC!Y2248="","*",FN_MC!Y2248)</f>
        <v>*</v>
      </c>
      <c r="C2244" s="130" t="str">
        <f>IF(FN_MC!B2248="","*",FN_MC!B2248)</f>
        <v>*</v>
      </c>
      <c r="D2244" s="130" t="str">
        <f>IF(FN_MC!D2248="","*",FN_MC!D2248)</f>
        <v>*</v>
      </c>
      <c r="E2244" s="130" t="str">
        <f>IF(FN_MC!H2248="","*",FN_MC!H2248)</f>
        <v>*</v>
      </c>
      <c r="F2244" s="148" t="str">
        <f>IF(FN_MC!M2248="","*",FN_MC!M2248)</f>
        <v>*</v>
      </c>
      <c r="G2244" s="130" t="str">
        <f>IF(FN_MC!I2248="","*",FN_MC!I2248)</f>
        <v>*</v>
      </c>
      <c r="H2244" s="130" t="str">
        <f>IF(FN_MC!AB2248="","*",FN_MC!AB2248)</f>
        <v>*</v>
      </c>
      <c r="I2244" s="130" t="str">
        <f>IF(FN_MC!AC2248="","*",FN_MC!AC2248)</f>
        <v>*</v>
      </c>
      <c r="J2244" s="131" t="str">
        <f>IF(FN_MC!AA2248="","*",FN_MC!AA2248)</f>
        <v>*</v>
      </c>
      <c r="K2244" s="143" t="str">
        <f>IF(FN_MC!AD2248="","*",FN_MC!AD2248)</f>
        <v>*</v>
      </c>
    </row>
    <row r="2245" spans="2:11" hidden="1">
      <c r="B2245" s="129" t="str">
        <f>IF(FN_MC!Y2249="","*",FN_MC!Y2249)</f>
        <v>*</v>
      </c>
      <c r="C2245" s="130" t="str">
        <f>IF(FN_MC!B2249="","*",FN_MC!B2249)</f>
        <v>*</v>
      </c>
      <c r="D2245" s="130" t="str">
        <f>IF(FN_MC!D2249="","*",FN_MC!D2249)</f>
        <v>*</v>
      </c>
      <c r="E2245" s="130" t="str">
        <f>IF(FN_MC!H2249="","*",FN_MC!H2249)</f>
        <v>*</v>
      </c>
      <c r="F2245" s="148" t="str">
        <f>IF(FN_MC!M2249="","*",FN_MC!M2249)</f>
        <v>*</v>
      </c>
      <c r="G2245" s="130" t="str">
        <f>IF(FN_MC!I2249="","*",FN_MC!I2249)</f>
        <v>*</v>
      </c>
      <c r="H2245" s="130" t="str">
        <f>IF(FN_MC!AB2249="","*",FN_MC!AB2249)</f>
        <v>*</v>
      </c>
      <c r="I2245" s="130" t="str">
        <f>IF(FN_MC!AC2249="","*",FN_MC!AC2249)</f>
        <v>*</v>
      </c>
      <c r="J2245" s="131" t="str">
        <f>IF(FN_MC!AA2249="","*",FN_MC!AA2249)</f>
        <v>*</v>
      </c>
      <c r="K2245" s="143" t="str">
        <f>IF(FN_MC!AD2249="","*",FN_MC!AD2249)</f>
        <v>*</v>
      </c>
    </row>
    <row r="2246" spans="2:11" hidden="1">
      <c r="B2246" s="129" t="str">
        <f>IF(FN_MC!Y2250="","*",FN_MC!Y2250)</f>
        <v>*</v>
      </c>
      <c r="C2246" s="130" t="str">
        <f>IF(FN_MC!B2250="","*",FN_MC!B2250)</f>
        <v>*</v>
      </c>
      <c r="D2246" s="130" t="str">
        <f>IF(FN_MC!D2250="","*",FN_MC!D2250)</f>
        <v>*</v>
      </c>
      <c r="E2246" s="130" t="str">
        <f>IF(FN_MC!H2250="","*",FN_MC!H2250)</f>
        <v>*</v>
      </c>
      <c r="F2246" s="148" t="str">
        <f>IF(FN_MC!M2250="","*",FN_MC!M2250)</f>
        <v>*</v>
      </c>
      <c r="G2246" s="130" t="str">
        <f>IF(FN_MC!I2250="","*",FN_MC!I2250)</f>
        <v>*</v>
      </c>
      <c r="H2246" s="130" t="str">
        <f>IF(FN_MC!AB2250="","*",FN_MC!AB2250)</f>
        <v>*</v>
      </c>
      <c r="I2246" s="130" t="str">
        <f>IF(FN_MC!AC2250="","*",FN_MC!AC2250)</f>
        <v>*</v>
      </c>
      <c r="J2246" s="131" t="str">
        <f>IF(FN_MC!AA2250="","*",FN_MC!AA2250)</f>
        <v>*</v>
      </c>
      <c r="K2246" s="143" t="str">
        <f>IF(FN_MC!AD2250="","*",FN_MC!AD2250)</f>
        <v>*</v>
      </c>
    </row>
    <row r="2247" spans="2:11" hidden="1">
      <c r="B2247" s="129" t="str">
        <f>IF(FN_MC!Y2251="","*",FN_MC!Y2251)</f>
        <v>*</v>
      </c>
      <c r="C2247" s="130" t="str">
        <f>IF(FN_MC!B2251="","*",FN_MC!B2251)</f>
        <v>*</v>
      </c>
      <c r="D2247" s="130" t="str">
        <f>IF(FN_MC!D2251="","*",FN_MC!D2251)</f>
        <v>*</v>
      </c>
      <c r="E2247" s="130" t="str">
        <f>IF(FN_MC!H2251="","*",FN_MC!H2251)</f>
        <v>*</v>
      </c>
      <c r="F2247" s="148" t="str">
        <f>IF(FN_MC!M2251="","*",FN_MC!M2251)</f>
        <v>*</v>
      </c>
      <c r="G2247" s="130" t="str">
        <f>IF(FN_MC!I2251="","*",FN_MC!I2251)</f>
        <v>*</v>
      </c>
      <c r="H2247" s="130" t="str">
        <f>IF(FN_MC!AB2251="","*",FN_MC!AB2251)</f>
        <v>*</v>
      </c>
      <c r="I2247" s="130" t="str">
        <f>IF(FN_MC!AC2251="","*",FN_MC!AC2251)</f>
        <v>*</v>
      </c>
      <c r="J2247" s="131" t="str">
        <f>IF(FN_MC!AA2251="","*",FN_MC!AA2251)</f>
        <v>*</v>
      </c>
      <c r="K2247" s="143" t="str">
        <f>IF(FN_MC!AD2251="","*",FN_MC!AD2251)</f>
        <v>*</v>
      </c>
    </row>
    <row r="2248" spans="2:11" hidden="1">
      <c r="B2248" s="129" t="str">
        <f>IF(FN_MC!Y2252="","*",FN_MC!Y2252)</f>
        <v>*</v>
      </c>
      <c r="C2248" s="130" t="str">
        <f>IF(FN_MC!B2252="","*",FN_MC!B2252)</f>
        <v>*</v>
      </c>
      <c r="D2248" s="130" t="str">
        <f>IF(FN_MC!D2252="","*",FN_MC!D2252)</f>
        <v>*</v>
      </c>
      <c r="E2248" s="130" t="str">
        <f>IF(FN_MC!H2252="","*",FN_MC!H2252)</f>
        <v>*</v>
      </c>
      <c r="F2248" s="148" t="str">
        <f>IF(FN_MC!M2252="","*",FN_MC!M2252)</f>
        <v>*</v>
      </c>
      <c r="G2248" s="130" t="str">
        <f>IF(FN_MC!I2252="","*",FN_MC!I2252)</f>
        <v>*</v>
      </c>
      <c r="H2248" s="130" t="str">
        <f>IF(FN_MC!AB2252="","*",FN_MC!AB2252)</f>
        <v>*</v>
      </c>
      <c r="I2248" s="130" t="str">
        <f>IF(FN_MC!AC2252="","*",FN_MC!AC2252)</f>
        <v>*</v>
      </c>
      <c r="J2248" s="131" t="str">
        <f>IF(FN_MC!AA2252="","*",FN_MC!AA2252)</f>
        <v>*</v>
      </c>
      <c r="K2248" s="143" t="str">
        <f>IF(FN_MC!AD2252="","*",FN_MC!AD2252)</f>
        <v>*</v>
      </c>
    </row>
    <row r="2249" spans="2:11" hidden="1">
      <c r="B2249" s="129" t="str">
        <f>IF(FN_MC!Y2253="","*",FN_MC!Y2253)</f>
        <v>*</v>
      </c>
      <c r="C2249" s="130" t="str">
        <f>IF(FN_MC!B2253="","*",FN_MC!B2253)</f>
        <v>*</v>
      </c>
      <c r="D2249" s="130" t="str">
        <f>IF(FN_MC!D2253="","*",FN_MC!D2253)</f>
        <v>*</v>
      </c>
      <c r="E2249" s="130" t="str">
        <f>IF(FN_MC!H2253="","*",FN_MC!H2253)</f>
        <v>*</v>
      </c>
      <c r="F2249" s="148" t="str">
        <f>IF(FN_MC!M2253="","*",FN_MC!M2253)</f>
        <v>*</v>
      </c>
      <c r="G2249" s="130" t="str">
        <f>IF(FN_MC!I2253="","*",FN_MC!I2253)</f>
        <v>*</v>
      </c>
      <c r="H2249" s="130" t="str">
        <f>IF(FN_MC!AB2253="","*",FN_MC!AB2253)</f>
        <v>*</v>
      </c>
      <c r="I2249" s="130" t="str">
        <f>IF(FN_MC!AC2253="","*",FN_MC!AC2253)</f>
        <v>*</v>
      </c>
      <c r="J2249" s="131" t="str">
        <f>IF(FN_MC!AA2253="","*",FN_MC!AA2253)</f>
        <v>*</v>
      </c>
      <c r="K2249" s="143" t="str">
        <f>IF(FN_MC!AD2253="","*",FN_MC!AD2253)</f>
        <v>*</v>
      </c>
    </row>
    <row r="2250" spans="2:11" hidden="1">
      <c r="B2250" s="129" t="str">
        <f>IF(FN_MC!Y2254="","*",FN_MC!Y2254)</f>
        <v>*</v>
      </c>
      <c r="C2250" s="130" t="str">
        <f>IF(FN_MC!B2254="","*",FN_MC!B2254)</f>
        <v>*</v>
      </c>
      <c r="D2250" s="130" t="str">
        <f>IF(FN_MC!D2254="","*",FN_MC!D2254)</f>
        <v>*</v>
      </c>
      <c r="E2250" s="130" t="str">
        <f>IF(FN_MC!H2254="","*",FN_MC!H2254)</f>
        <v>*</v>
      </c>
      <c r="F2250" s="148" t="str">
        <f>IF(FN_MC!M2254="","*",FN_MC!M2254)</f>
        <v>*</v>
      </c>
      <c r="G2250" s="130" t="str">
        <f>IF(FN_MC!I2254="","*",FN_MC!I2254)</f>
        <v>*</v>
      </c>
      <c r="H2250" s="130" t="str">
        <f>IF(FN_MC!AB2254="","*",FN_MC!AB2254)</f>
        <v>*</v>
      </c>
      <c r="I2250" s="130" t="str">
        <f>IF(FN_MC!AC2254="","*",FN_MC!AC2254)</f>
        <v>*</v>
      </c>
      <c r="J2250" s="131" t="str">
        <f>IF(FN_MC!AA2254="","*",FN_MC!AA2254)</f>
        <v>*</v>
      </c>
      <c r="K2250" s="143" t="str">
        <f>IF(FN_MC!AD2254="","*",FN_MC!AD2254)</f>
        <v>*</v>
      </c>
    </row>
    <row r="2251" spans="2:11" hidden="1">
      <c r="B2251" s="129" t="str">
        <f>IF(FN_MC!Y2255="","*",FN_MC!Y2255)</f>
        <v>*</v>
      </c>
      <c r="C2251" s="130" t="str">
        <f>IF(FN_MC!B2255="","*",FN_MC!B2255)</f>
        <v>*</v>
      </c>
      <c r="D2251" s="130" t="str">
        <f>IF(FN_MC!D2255="","*",FN_MC!D2255)</f>
        <v>*</v>
      </c>
      <c r="E2251" s="130" t="str">
        <f>IF(FN_MC!H2255="","*",FN_MC!H2255)</f>
        <v>*</v>
      </c>
      <c r="F2251" s="148" t="str">
        <f>IF(FN_MC!M2255="","*",FN_MC!M2255)</f>
        <v>*</v>
      </c>
      <c r="G2251" s="130" t="str">
        <f>IF(FN_MC!I2255="","*",FN_MC!I2255)</f>
        <v>*</v>
      </c>
      <c r="H2251" s="130" t="str">
        <f>IF(FN_MC!AB2255="","*",FN_MC!AB2255)</f>
        <v>*</v>
      </c>
      <c r="I2251" s="130" t="str">
        <f>IF(FN_MC!AC2255="","*",FN_MC!AC2255)</f>
        <v>*</v>
      </c>
      <c r="J2251" s="131" t="str">
        <f>IF(FN_MC!AA2255="","*",FN_MC!AA2255)</f>
        <v>*</v>
      </c>
      <c r="K2251" s="143" t="str">
        <f>IF(FN_MC!AD2255="","*",FN_MC!AD2255)</f>
        <v>*</v>
      </c>
    </row>
    <row r="2252" spans="2:11" hidden="1">
      <c r="B2252" s="129" t="str">
        <f>IF(FN_MC!Y2256="","*",FN_MC!Y2256)</f>
        <v>*</v>
      </c>
      <c r="C2252" s="130" t="str">
        <f>IF(FN_MC!B2256="","*",FN_MC!B2256)</f>
        <v>*</v>
      </c>
      <c r="D2252" s="130" t="str">
        <f>IF(FN_MC!D2256="","*",FN_MC!D2256)</f>
        <v>*</v>
      </c>
      <c r="E2252" s="130" t="str">
        <f>IF(FN_MC!H2256="","*",FN_MC!H2256)</f>
        <v>*</v>
      </c>
      <c r="F2252" s="148" t="str">
        <f>IF(FN_MC!M2256="","*",FN_MC!M2256)</f>
        <v>*</v>
      </c>
      <c r="G2252" s="130" t="str">
        <f>IF(FN_MC!I2256="","*",FN_MC!I2256)</f>
        <v>*</v>
      </c>
      <c r="H2252" s="130" t="str">
        <f>IF(FN_MC!AB2256="","*",FN_MC!AB2256)</f>
        <v>*</v>
      </c>
      <c r="I2252" s="130" t="str">
        <f>IF(FN_MC!AC2256="","*",FN_MC!AC2256)</f>
        <v>*</v>
      </c>
      <c r="J2252" s="131" t="str">
        <f>IF(FN_MC!AA2256="","*",FN_MC!AA2256)</f>
        <v>*</v>
      </c>
      <c r="K2252" s="143" t="str">
        <f>IF(FN_MC!AD2256="","*",FN_MC!AD2256)</f>
        <v>*</v>
      </c>
    </row>
    <row r="2253" spans="2:11" hidden="1">
      <c r="B2253" s="129" t="str">
        <f>IF(FN_MC!Y2257="","*",FN_MC!Y2257)</f>
        <v>*</v>
      </c>
      <c r="C2253" s="130" t="str">
        <f>IF(FN_MC!B2257="","*",FN_MC!B2257)</f>
        <v>*</v>
      </c>
      <c r="D2253" s="130" t="str">
        <f>IF(FN_MC!D2257="","*",FN_MC!D2257)</f>
        <v>*</v>
      </c>
      <c r="E2253" s="130" t="str">
        <f>IF(FN_MC!H2257="","*",FN_MC!H2257)</f>
        <v>*</v>
      </c>
      <c r="F2253" s="148" t="str">
        <f>IF(FN_MC!M2257="","*",FN_MC!M2257)</f>
        <v>*</v>
      </c>
      <c r="G2253" s="130" t="str">
        <f>IF(FN_MC!I2257="","*",FN_MC!I2257)</f>
        <v>*</v>
      </c>
      <c r="H2253" s="130" t="str">
        <f>IF(FN_MC!AB2257="","*",FN_MC!AB2257)</f>
        <v>*</v>
      </c>
      <c r="I2253" s="130" t="str">
        <f>IF(FN_MC!AC2257="","*",FN_MC!AC2257)</f>
        <v>*</v>
      </c>
      <c r="J2253" s="131" t="str">
        <f>IF(FN_MC!AA2257="","*",FN_MC!AA2257)</f>
        <v>*</v>
      </c>
      <c r="K2253" s="143" t="str">
        <f>IF(FN_MC!AD2257="","*",FN_MC!AD2257)</f>
        <v>*</v>
      </c>
    </row>
    <row r="2254" spans="2:11" hidden="1">
      <c r="B2254" s="129" t="str">
        <f>IF(FN_MC!Y2258="","*",FN_MC!Y2258)</f>
        <v>*</v>
      </c>
      <c r="C2254" s="130" t="str">
        <f>IF(FN_MC!B2258="","*",FN_MC!B2258)</f>
        <v>*</v>
      </c>
      <c r="D2254" s="130" t="str">
        <f>IF(FN_MC!D2258="","*",FN_MC!D2258)</f>
        <v>*</v>
      </c>
      <c r="E2254" s="130" t="str">
        <f>IF(FN_MC!H2258="","*",FN_MC!H2258)</f>
        <v>*</v>
      </c>
      <c r="F2254" s="148" t="str">
        <f>IF(FN_MC!M2258="","*",FN_MC!M2258)</f>
        <v>*</v>
      </c>
      <c r="G2254" s="130" t="str">
        <f>IF(FN_MC!I2258="","*",FN_MC!I2258)</f>
        <v>*</v>
      </c>
      <c r="H2254" s="130" t="str">
        <f>IF(FN_MC!AB2258="","*",FN_MC!AB2258)</f>
        <v>*</v>
      </c>
      <c r="I2254" s="130" t="str">
        <f>IF(FN_MC!AC2258="","*",FN_MC!AC2258)</f>
        <v>*</v>
      </c>
      <c r="J2254" s="131" t="str">
        <f>IF(FN_MC!AA2258="","*",FN_MC!AA2258)</f>
        <v>*</v>
      </c>
      <c r="K2254" s="143" t="str">
        <f>IF(FN_MC!AD2258="","*",FN_MC!AD2258)</f>
        <v>*</v>
      </c>
    </row>
    <row r="2255" spans="2:11" hidden="1">
      <c r="B2255" s="129" t="str">
        <f>IF(FN_MC!Y2259="","*",FN_MC!Y2259)</f>
        <v>*</v>
      </c>
      <c r="C2255" s="130" t="str">
        <f>IF(FN_MC!B2259="","*",FN_MC!B2259)</f>
        <v>*</v>
      </c>
      <c r="D2255" s="130" t="str">
        <f>IF(FN_MC!D2259="","*",FN_MC!D2259)</f>
        <v>*</v>
      </c>
      <c r="E2255" s="130" t="str">
        <f>IF(FN_MC!H2259="","*",FN_MC!H2259)</f>
        <v>*</v>
      </c>
      <c r="F2255" s="148" t="str">
        <f>IF(FN_MC!M2259="","*",FN_MC!M2259)</f>
        <v>*</v>
      </c>
      <c r="G2255" s="130" t="str">
        <f>IF(FN_MC!I2259="","*",FN_MC!I2259)</f>
        <v>*</v>
      </c>
      <c r="H2255" s="130" t="str">
        <f>IF(FN_MC!AB2259="","*",FN_MC!AB2259)</f>
        <v>*</v>
      </c>
      <c r="I2255" s="130" t="str">
        <f>IF(FN_MC!AC2259="","*",FN_MC!AC2259)</f>
        <v>*</v>
      </c>
      <c r="J2255" s="131" t="str">
        <f>IF(FN_MC!AA2259="","*",FN_MC!AA2259)</f>
        <v>*</v>
      </c>
      <c r="K2255" s="143" t="str">
        <f>IF(FN_MC!AD2259="","*",FN_MC!AD2259)</f>
        <v>*</v>
      </c>
    </row>
    <row r="2256" spans="2:11" hidden="1">
      <c r="B2256" s="129" t="str">
        <f>IF(FN_MC!Y2260="","*",FN_MC!Y2260)</f>
        <v>*</v>
      </c>
      <c r="C2256" s="130" t="str">
        <f>IF(FN_MC!B2260="","*",FN_MC!B2260)</f>
        <v>*</v>
      </c>
      <c r="D2256" s="130" t="str">
        <f>IF(FN_MC!D2260="","*",FN_MC!D2260)</f>
        <v>*</v>
      </c>
      <c r="E2256" s="130" t="str">
        <f>IF(FN_MC!H2260="","*",FN_MC!H2260)</f>
        <v>*</v>
      </c>
      <c r="F2256" s="148" t="str">
        <f>IF(FN_MC!M2260="","*",FN_MC!M2260)</f>
        <v>*</v>
      </c>
      <c r="G2256" s="130" t="str">
        <f>IF(FN_MC!I2260="","*",FN_MC!I2260)</f>
        <v>*</v>
      </c>
      <c r="H2256" s="130" t="str">
        <f>IF(FN_MC!AB2260="","*",FN_MC!AB2260)</f>
        <v>*</v>
      </c>
      <c r="I2256" s="130" t="str">
        <f>IF(FN_MC!AC2260="","*",FN_MC!AC2260)</f>
        <v>*</v>
      </c>
      <c r="J2256" s="131" t="str">
        <f>IF(FN_MC!AA2260="","*",FN_MC!AA2260)</f>
        <v>*</v>
      </c>
      <c r="K2256" s="143" t="str">
        <f>IF(FN_MC!AD2260="","*",FN_MC!AD2260)</f>
        <v>*</v>
      </c>
    </row>
    <row r="2257" spans="2:11" hidden="1">
      <c r="B2257" s="129" t="str">
        <f>IF(FN_MC!Y2261="","*",FN_MC!Y2261)</f>
        <v>*</v>
      </c>
      <c r="C2257" s="130" t="str">
        <f>IF(FN_MC!B2261="","*",FN_MC!B2261)</f>
        <v>*</v>
      </c>
      <c r="D2257" s="130" t="str">
        <f>IF(FN_MC!D2261="","*",FN_MC!D2261)</f>
        <v>*</v>
      </c>
      <c r="E2257" s="130" t="str">
        <f>IF(FN_MC!H2261="","*",FN_MC!H2261)</f>
        <v>*</v>
      </c>
      <c r="F2257" s="148" t="str">
        <f>IF(FN_MC!M2261="","*",FN_MC!M2261)</f>
        <v>*</v>
      </c>
      <c r="G2257" s="130" t="str">
        <f>IF(FN_MC!I2261="","*",FN_MC!I2261)</f>
        <v>*</v>
      </c>
      <c r="H2257" s="130" t="str">
        <f>IF(FN_MC!AB2261="","*",FN_MC!AB2261)</f>
        <v>*</v>
      </c>
      <c r="I2257" s="130" t="str">
        <f>IF(FN_MC!AC2261="","*",FN_MC!AC2261)</f>
        <v>*</v>
      </c>
      <c r="J2257" s="131" t="str">
        <f>IF(FN_MC!AA2261="","*",FN_MC!AA2261)</f>
        <v>*</v>
      </c>
      <c r="K2257" s="143" t="str">
        <f>IF(FN_MC!AD2261="","*",FN_MC!AD2261)</f>
        <v>*</v>
      </c>
    </row>
    <row r="2258" spans="2:11" hidden="1">
      <c r="B2258" s="129" t="str">
        <f>IF(FN_MC!Y2262="","*",FN_MC!Y2262)</f>
        <v>*</v>
      </c>
      <c r="C2258" s="130" t="str">
        <f>IF(FN_MC!B2262="","*",FN_MC!B2262)</f>
        <v>*</v>
      </c>
      <c r="D2258" s="130" t="str">
        <f>IF(FN_MC!D2262="","*",FN_MC!D2262)</f>
        <v>*</v>
      </c>
      <c r="E2258" s="130" t="str">
        <f>IF(FN_MC!H2262="","*",FN_MC!H2262)</f>
        <v>*</v>
      </c>
      <c r="F2258" s="148" t="str">
        <f>IF(FN_MC!M2262="","*",FN_MC!M2262)</f>
        <v>*</v>
      </c>
      <c r="G2258" s="130" t="str">
        <f>IF(FN_MC!I2262="","*",FN_MC!I2262)</f>
        <v>*</v>
      </c>
      <c r="H2258" s="130" t="str">
        <f>IF(FN_MC!AB2262="","*",FN_MC!AB2262)</f>
        <v>*</v>
      </c>
      <c r="I2258" s="130" t="str">
        <f>IF(FN_MC!AC2262="","*",FN_MC!AC2262)</f>
        <v>*</v>
      </c>
      <c r="J2258" s="131" t="str">
        <f>IF(FN_MC!AA2262="","*",FN_MC!AA2262)</f>
        <v>*</v>
      </c>
      <c r="K2258" s="143" t="str">
        <f>IF(FN_MC!AD2262="","*",FN_MC!AD2262)</f>
        <v>*</v>
      </c>
    </row>
    <row r="2259" spans="2:11" hidden="1">
      <c r="B2259" s="129" t="str">
        <f>IF(FN_MC!Y2263="","*",FN_MC!Y2263)</f>
        <v>*</v>
      </c>
      <c r="C2259" s="130" t="str">
        <f>IF(FN_MC!B2263="","*",FN_MC!B2263)</f>
        <v>*</v>
      </c>
      <c r="D2259" s="130" t="str">
        <f>IF(FN_MC!D2263="","*",FN_MC!D2263)</f>
        <v>*</v>
      </c>
      <c r="E2259" s="130" t="str">
        <f>IF(FN_MC!H2263="","*",FN_MC!H2263)</f>
        <v>*</v>
      </c>
      <c r="F2259" s="148" t="str">
        <f>IF(FN_MC!M2263="","*",FN_MC!M2263)</f>
        <v>*</v>
      </c>
      <c r="G2259" s="130" t="str">
        <f>IF(FN_MC!I2263="","*",FN_MC!I2263)</f>
        <v>*</v>
      </c>
      <c r="H2259" s="130" t="str">
        <f>IF(FN_MC!AB2263="","*",FN_MC!AB2263)</f>
        <v>*</v>
      </c>
      <c r="I2259" s="130" t="str">
        <f>IF(FN_MC!AC2263="","*",FN_MC!AC2263)</f>
        <v>*</v>
      </c>
      <c r="J2259" s="131" t="str">
        <f>IF(FN_MC!AA2263="","*",FN_MC!AA2263)</f>
        <v>*</v>
      </c>
      <c r="K2259" s="143" t="str">
        <f>IF(FN_MC!AD2263="","*",FN_MC!AD2263)</f>
        <v>*</v>
      </c>
    </row>
    <row r="2260" spans="2:11" hidden="1">
      <c r="B2260" s="129" t="str">
        <f>IF(FN_MC!Y2264="","*",FN_MC!Y2264)</f>
        <v>*</v>
      </c>
      <c r="C2260" s="130" t="str">
        <f>IF(FN_MC!B2264="","*",FN_MC!B2264)</f>
        <v>*</v>
      </c>
      <c r="D2260" s="130" t="str">
        <f>IF(FN_MC!D2264="","*",FN_MC!D2264)</f>
        <v>*</v>
      </c>
      <c r="E2260" s="130" t="str">
        <f>IF(FN_MC!H2264="","*",FN_MC!H2264)</f>
        <v>*</v>
      </c>
      <c r="F2260" s="148" t="str">
        <f>IF(FN_MC!M2264="","*",FN_MC!M2264)</f>
        <v>*</v>
      </c>
      <c r="G2260" s="130" t="str">
        <f>IF(FN_MC!I2264="","*",FN_MC!I2264)</f>
        <v>*</v>
      </c>
      <c r="H2260" s="130" t="str">
        <f>IF(FN_MC!AB2264="","*",FN_MC!AB2264)</f>
        <v>*</v>
      </c>
      <c r="I2260" s="130" t="str">
        <f>IF(FN_MC!AC2264="","*",FN_MC!AC2264)</f>
        <v>*</v>
      </c>
      <c r="J2260" s="131" t="str">
        <f>IF(FN_MC!AA2264="","*",FN_MC!AA2264)</f>
        <v>*</v>
      </c>
      <c r="K2260" s="143" t="str">
        <f>IF(FN_MC!AD2264="","*",FN_MC!AD2264)</f>
        <v>*</v>
      </c>
    </row>
    <row r="2261" spans="2:11" hidden="1">
      <c r="B2261" s="129" t="str">
        <f>IF(FN_MC!Y2265="","*",FN_MC!Y2265)</f>
        <v>*</v>
      </c>
      <c r="C2261" s="130" t="str">
        <f>IF(FN_MC!B2265="","*",FN_MC!B2265)</f>
        <v>*</v>
      </c>
      <c r="D2261" s="130" t="str">
        <f>IF(FN_MC!D2265="","*",FN_MC!D2265)</f>
        <v>*</v>
      </c>
      <c r="E2261" s="130" t="str">
        <f>IF(FN_MC!H2265="","*",FN_MC!H2265)</f>
        <v>*</v>
      </c>
      <c r="F2261" s="148" t="str">
        <f>IF(FN_MC!M2265="","*",FN_MC!M2265)</f>
        <v>*</v>
      </c>
      <c r="G2261" s="130" t="str">
        <f>IF(FN_MC!I2265="","*",FN_MC!I2265)</f>
        <v>*</v>
      </c>
      <c r="H2261" s="130" t="str">
        <f>IF(FN_MC!AB2265="","*",FN_MC!AB2265)</f>
        <v>*</v>
      </c>
      <c r="I2261" s="130" t="str">
        <f>IF(FN_MC!AC2265="","*",FN_MC!AC2265)</f>
        <v>*</v>
      </c>
      <c r="J2261" s="131" t="str">
        <f>IF(FN_MC!AA2265="","*",FN_MC!AA2265)</f>
        <v>*</v>
      </c>
      <c r="K2261" s="143" t="str">
        <f>IF(FN_MC!AD2265="","*",FN_MC!AD2265)</f>
        <v>*</v>
      </c>
    </row>
    <row r="2262" spans="2:11" hidden="1">
      <c r="B2262" s="129" t="str">
        <f>IF(FN_MC!Y2266="","*",FN_MC!Y2266)</f>
        <v>*</v>
      </c>
      <c r="C2262" s="130" t="str">
        <f>IF(FN_MC!B2266="","*",FN_MC!B2266)</f>
        <v>*</v>
      </c>
      <c r="D2262" s="130" t="str">
        <f>IF(FN_MC!D2266="","*",FN_MC!D2266)</f>
        <v>*</v>
      </c>
      <c r="E2262" s="130" t="str">
        <f>IF(FN_MC!H2266="","*",FN_MC!H2266)</f>
        <v>*</v>
      </c>
      <c r="F2262" s="148" t="str">
        <f>IF(FN_MC!M2266="","*",FN_MC!M2266)</f>
        <v>*</v>
      </c>
      <c r="G2262" s="130" t="str">
        <f>IF(FN_MC!I2266="","*",FN_MC!I2266)</f>
        <v>*</v>
      </c>
      <c r="H2262" s="130" t="str">
        <f>IF(FN_MC!AB2266="","*",FN_MC!AB2266)</f>
        <v>*</v>
      </c>
      <c r="I2262" s="130" t="str">
        <f>IF(FN_MC!AC2266="","*",FN_MC!AC2266)</f>
        <v>*</v>
      </c>
      <c r="J2262" s="131" t="str">
        <f>IF(FN_MC!AA2266="","*",FN_MC!AA2266)</f>
        <v>*</v>
      </c>
      <c r="K2262" s="143" t="str">
        <f>IF(FN_MC!AD2266="","*",FN_MC!AD2266)</f>
        <v>*</v>
      </c>
    </row>
    <row r="2263" spans="2:11" hidden="1">
      <c r="B2263" s="129" t="str">
        <f>IF(FN_MC!Y2267="","*",FN_MC!Y2267)</f>
        <v>*</v>
      </c>
      <c r="C2263" s="130" t="str">
        <f>IF(FN_MC!B2267="","*",FN_MC!B2267)</f>
        <v>*</v>
      </c>
      <c r="D2263" s="130" t="str">
        <f>IF(FN_MC!D2267="","*",FN_MC!D2267)</f>
        <v>*</v>
      </c>
      <c r="E2263" s="130" t="str">
        <f>IF(FN_MC!H2267="","*",FN_MC!H2267)</f>
        <v>*</v>
      </c>
      <c r="F2263" s="148" t="str">
        <f>IF(FN_MC!M2267="","*",FN_MC!M2267)</f>
        <v>*</v>
      </c>
      <c r="G2263" s="130" t="str">
        <f>IF(FN_MC!I2267="","*",FN_MC!I2267)</f>
        <v>*</v>
      </c>
      <c r="H2263" s="130" t="str">
        <f>IF(FN_MC!AB2267="","*",FN_MC!AB2267)</f>
        <v>*</v>
      </c>
      <c r="I2263" s="130" t="str">
        <f>IF(FN_MC!AC2267="","*",FN_MC!AC2267)</f>
        <v>*</v>
      </c>
      <c r="J2263" s="131" t="str">
        <f>IF(FN_MC!AA2267="","*",FN_MC!AA2267)</f>
        <v>*</v>
      </c>
      <c r="K2263" s="143" t="str">
        <f>IF(FN_MC!AD2267="","*",FN_MC!AD2267)</f>
        <v>*</v>
      </c>
    </row>
    <row r="2264" spans="2:11" hidden="1">
      <c r="B2264" s="129" t="str">
        <f>IF(FN_MC!Y2268="","*",FN_MC!Y2268)</f>
        <v>*</v>
      </c>
      <c r="C2264" s="130" t="str">
        <f>IF(FN_MC!B2268="","*",FN_MC!B2268)</f>
        <v>*</v>
      </c>
      <c r="D2264" s="130" t="str">
        <f>IF(FN_MC!D2268="","*",FN_MC!D2268)</f>
        <v>*</v>
      </c>
      <c r="E2264" s="130" t="str">
        <f>IF(FN_MC!H2268="","*",FN_MC!H2268)</f>
        <v>*</v>
      </c>
      <c r="F2264" s="148" t="str">
        <f>IF(FN_MC!M2268="","*",FN_MC!M2268)</f>
        <v>*</v>
      </c>
      <c r="G2264" s="130" t="str">
        <f>IF(FN_MC!I2268="","*",FN_MC!I2268)</f>
        <v>*</v>
      </c>
      <c r="H2264" s="130" t="str">
        <f>IF(FN_MC!AB2268="","*",FN_MC!AB2268)</f>
        <v>*</v>
      </c>
      <c r="I2264" s="130" t="str">
        <f>IF(FN_MC!AC2268="","*",FN_MC!AC2268)</f>
        <v>*</v>
      </c>
      <c r="J2264" s="131" t="str">
        <f>IF(FN_MC!AA2268="","*",FN_MC!AA2268)</f>
        <v>*</v>
      </c>
      <c r="K2264" s="143" t="str">
        <f>IF(FN_MC!AD2268="","*",FN_MC!AD2268)</f>
        <v>*</v>
      </c>
    </row>
    <row r="2265" spans="2:11" hidden="1">
      <c r="B2265" s="129" t="str">
        <f>IF(FN_MC!Y2269="","*",FN_MC!Y2269)</f>
        <v>*</v>
      </c>
      <c r="C2265" s="130" t="str">
        <f>IF(FN_MC!B2269="","*",FN_MC!B2269)</f>
        <v>*</v>
      </c>
      <c r="D2265" s="130" t="str">
        <f>IF(FN_MC!D2269="","*",FN_MC!D2269)</f>
        <v>*</v>
      </c>
      <c r="E2265" s="130" t="str">
        <f>IF(FN_MC!H2269="","*",FN_MC!H2269)</f>
        <v>*</v>
      </c>
      <c r="F2265" s="148" t="str">
        <f>IF(FN_MC!M2269="","*",FN_MC!M2269)</f>
        <v>*</v>
      </c>
      <c r="G2265" s="130" t="str">
        <f>IF(FN_MC!I2269="","*",FN_MC!I2269)</f>
        <v>*</v>
      </c>
      <c r="H2265" s="130" t="str">
        <f>IF(FN_MC!AB2269="","*",FN_MC!AB2269)</f>
        <v>*</v>
      </c>
      <c r="I2265" s="130" t="str">
        <f>IF(FN_MC!AC2269="","*",FN_MC!AC2269)</f>
        <v>*</v>
      </c>
      <c r="J2265" s="131" t="str">
        <f>IF(FN_MC!AA2269="","*",FN_MC!AA2269)</f>
        <v>*</v>
      </c>
      <c r="K2265" s="143" t="str">
        <f>IF(FN_MC!AD2269="","*",FN_MC!AD2269)</f>
        <v>*</v>
      </c>
    </row>
    <row r="2266" spans="2:11" hidden="1">
      <c r="B2266" s="129" t="str">
        <f>IF(FN_MC!Y2270="","*",FN_MC!Y2270)</f>
        <v>*</v>
      </c>
      <c r="C2266" s="130" t="str">
        <f>IF(FN_MC!B2270="","*",FN_MC!B2270)</f>
        <v>*</v>
      </c>
      <c r="D2266" s="130" t="str">
        <f>IF(FN_MC!D2270="","*",FN_MC!D2270)</f>
        <v>*</v>
      </c>
      <c r="E2266" s="130" t="str">
        <f>IF(FN_MC!H2270="","*",FN_MC!H2270)</f>
        <v>*</v>
      </c>
      <c r="F2266" s="148" t="str">
        <f>IF(FN_MC!M2270="","*",FN_MC!M2270)</f>
        <v>*</v>
      </c>
      <c r="G2266" s="130" t="str">
        <f>IF(FN_MC!I2270="","*",FN_MC!I2270)</f>
        <v>*</v>
      </c>
      <c r="H2266" s="130" t="str">
        <f>IF(FN_MC!AB2270="","*",FN_MC!AB2270)</f>
        <v>*</v>
      </c>
      <c r="I2266" s="130" t="str">
        <f>IF(FN_MC!AC2270="","*",FN_MC!AC2270)</f>
        <v>*</v>
      </c>
      <c r="J2266" s="131" t="str">
        <f>IF(FN_MC!AA2270="","*",FN_MC!AA2270)</f>
        <v>*</v>
      </c>
      <c r="K2266" s="143" t="str">
        <f>IF(FN_MC!AD2270="","*",FN_MC!AD2270)</f>
        <v>*</v>
      </c>
    </row>
    <row r="2267" spans="2:11" hidden="1">
      <c r="B2267" s="129" t="str">
        <f>IF(FN_MC!Y2271="","*",FN_MC!Y2271)</f>
        <v>*</v>
      </c>
      <c r="C2267" s="130" t="str">
        <f>IF(FN_MC!B2271="","*",FN_MC!B2271)</f>
        <v>*</v>
      </c>
      <c r="D2267" s="130" t="str">
        <f>IF(FN_MC!D2271="","*",FN_MC!D2271)</f>
        <v>*</v>
      </c>
      <c r="E2267" s="130" t="str">
        <f>IF(FN_MC!H2271="","*",FN_MC!H2271)</f>
        <v>*</v>
      </c>
      <c r="F2267" s="148" t="str">
        <f>IF(FN_MC!M2271="","*",FN_MC!M2271)</f>
        <v>*</v>
      </c>
      <c r="G2267" s="130" t="str">
        <f>IF(FN_MC!I2271="","*",FN_MC!I2271)</f>
        <v>*</v>
      </c>
      <c r="H2267" s="130" t="str">
        <f>IF(FN_MC!AB2271="","*",FN_MC!AB2271)</f>
        <v>*</v>
      </c>
      <c r="I2267" s="130" t="str">
        <f>IF(FN_MC!AC2271="","*",FN_MC!AC2271)</f>
        <v>*</v>
      </c>
      <c r="J2267" s="131" t="str">
        <f>IF(FN_MC!AA2271="","*",FN_MC!AA2271)</f>
        <v>*</v>
      </c>
      <c r="K2267" s="143" t="str">
        <f>IF(FN_MC!AD2271="","*",FN_MC!AD2271)</f>
        <v>*</v>
      </c>
    </row>
    <row r="2268" spans="2:11" hidden="1">
      <c r="B2268" s="129" t="str">
        <f>IF(FN_MC!Y2272="","*",FN_MC!Y2272)</f>
        <v>*</v>
      </c>
      <c r="C2268" s="130" t="str">
        <f>IF(FN_MC!B2272="","*",FN_MC!B2272)</f>
        <v>*</v>
      </c>
      <c r="D2268" s="130" t="str">
        <f>IF(FN_MC!D2272="","*",FN_MC!D2272)</f>
        <v>*</v>
      </c>
      <c r="E2268" s="130" t="str">
        <f>IF(FN_MC!H2272="","*",FN_MC!H2272)</f>
        <v>*</v>
      </c>
      <c r="F2268" s="148" t="str">
        <f>IF(FN_MC!M2272="","*",FN_MC!M2272)</f>
        <v>*</v>
      </c>
      <c r="G2268" s="130" t="str">
        <f>IF(FN_MC!I2272="","*",FN_MC!I2272)</f>
        <v>*</v>
      </c>
      <c r="H2268" s="130" t="str">
        <f>IF(FN_MC!AB2272="","*",FN_MC!AB2272)</f>
        <v>*</v>
      </c>
      <c r="I2268" s="130" t="str">
        <f>IF(FN_MC!AC2272="","*",FN_MC!AC2272)</f>
        <v>*</v>
      </c>
      <c r="J2268" s="131" t="str">
        <f>IF(FN_MC!AA2272="","*",FN_MC!AA2272)</f>
        <v>*</v>
      </c>
      <c r="K2268" s="143" t="str">
        <f>IF(FN_MC!AD2272="","*",FN_MC!AD2272)</f>
        <v>*</v>
      </c>
    </row>
    <row r="2269" spans="2:11" hidden="1">
      <c r="B2269" s="129" t="str">
        <f>IF(FN_MC!Y2273="","*",FN_MC!Y2273)</f>
        <v>*</v>
      </c>
      <c r="C2269" s="130" t="str">
        <f>IF(FN_MC!B2273="","*",FN_MC!B2273)</f>
        <v>*</v>
      </c>
      <c r="D2269" s="130" t="str">
        <f>IF(FN_MC!D2273="","*",FN_MC!D2273)</f>
        <v>*</v>
      </c>
      <c r="E2269" s="130" t="str">
        <f>IF(FN_MC!H2273="","*",FN_MC!H2273)</f>
        <v>*</v>
      </c>
      <c r="F2269" s="148" t="str">
        <f>IF(FN_MC!M2273="","*",FN_MC!M2273)</f>
        <v>*</v>
      </c>
      <c r="G2269" s="130" t="str">
        <f>IF(FN_MC!I2273="","*",FN_MC!I2273)</f>
        <v>*</v>
      </c>
      <c r="H2269" s="130" t="str">
        <f>IF(FN_MC!AB2273="","*",FN_MC!AB2273)</f>
        <v>*</v>
      </c>
      <c r="I2269" s="130" t="str">
        <f>IF(FN_MC!AC2273="","*",FN_MC!AC2273)</f>
        <v>*</v>
      </c>
      <c r="J2269" s="131" t="str">
        <f>IF(FN_MC!AA2273="","*",FN_MC!AA2273)</f>
        <v>*</v>
      </c>
      <c r="K2269" s="143" t="str">
        <f>IF(FN_MC!AD2273="","*",FN_MC!AD2273)</f>
        <v>*</v>
      </c>
    </row>
    <row r="2270" spans="2:11" hidden="1">
      <c r="B2270" s="129" t="str">
        <f>IF(FN_MC!Y2274="","*",FN_MC!Y2274)</f>
        <v>*</v>
      </c>
      <c r="C2270" s="130" t="str">
        <f>IF(FN_MC!B2274="","*",FN_MC!B2274)</f>
        <v>*</v>
      </c>
      <c r="D2270" s="130" t="str">
        <f>IF(FN_MC!D2274="","*",FN_MC!D2274)</f>
        <v>*</v>
      </c>
      <c r="E2270" s="130" t="str">
        <f>IF(FN_MC!H2274="","*",FN_MC!H2274)</f>
        <v>*</v>
      </c>
      <c r="F2270" s="148" t="str">
        <f>IF(FN_MC!M2274="","*",FN_MC!M2274)</f>
        <v>*</v>
      </c>
      <c r="G2270" s="130" t="str">
        <f>IF(FN_MC!I2274="","*",FN_MC!I2274)</f>
        <v>*</v>
      </c>
      <c r="H2270" s="130" t="str">
        <f>IF(FN_MC!AB2274="","*",FN_MC!AB2274)</f>
        <v>*</v>
      </c>
      <c r="I2270" s="130" t="str">
        <f>IF(FN_MC!AC2274="","*",FN_MC!AC2274)</f>
        <v>*</v>
      </c>
      <c r="J2270" s="131" t="str">
        <f>IF(FN_MC!AA2274="","*",FN_MC!AA2274)</f>
        <v>*</v>
      </c>
      <c r="K2270" s="143" t="str">
        <f>IF(FN_MC!AD2274="","*",FN_MC!AD2274)</f>
        <v>*</v>
      </c>
    </row>
    <row r="2271" spans="2:11" hidden="1">
      <c r="B2271" s="129" t="str">
        <f>IF(FN_MC!Y2275="","*",FN_MC!Y2275)</f>
        <v>*</v>
      </c>
      <c r="C2271" s="130" t="str">
        <f>IF(FN_MC!B2275="","*",FN_MC!B2275)</f>
        <v>*</v>
      </c>
      <c r="D2271" s="130" t="str">
        <f>IF(FN_MC!D2275="","*",FN_MC!D2275)</f>
        <v>*</v>
      </c>
      <c r="E2271" s="130" t="str">
        <f>IF(FN_MC!H2275="","*",FN_MC!H2275)</f>
        <v>*</v>
      </c>
      <c r="F2271" s="148" t="str">
        <f>IF(FN_MC!M2275="","*",FN_MC!M2275)</f>
        <v>*</v>
      </c>
      <c r="G2271" s="130" t="str">
        <f>IF(FN_MC!I2275="","*",FN_MC!I2275)</f>
        <v>*</v>
      </c>
      <c r="H2271" s="130" t="str">
        <f>IF(FN_MC!AB2275="","*",FN_MC!AB2275)</f>
        <v>*</v>
      </c>
      <c r="I2271" s="130" t="str">
        <f>IF(FN_MC!AC2275="","*",FN_MC!AC2275)</f>
        <v>*</v>
      </c>
      <c r="J2271" s="131" t="str">
        <f>IF(FN_MC!AA2275="","*",FN_MC!AA2275)</f>
        <v>*</v>
      </c>
      <c r="K2271" s="143" t="str">
        <f>IF(FN_MC!AD2275="","*",FN_MC!AD2275)</f>
        <v>*</v>
      </c>
    </row>
    <row r="2272" spans="2:11" hidden="1">
      <c r="B2272" s="129" t="str">
        <f>IF(FN_MC!Y2276="","*",FN_MC!Y2276)</f>
        <v>*</v>
      </c>
      <c r="C2272" s="130" t="str">
        <f>IF(FN_MC!B2276="","*",FN_MC!B2276)</f>
        <v>*</v>
      </c>
      <c r="D2272" s="130" t="str">
        <f>IF(FN_MC!D2276="","*",FN_MC!D2276)</f>
        <v>*</v>
      </c>
      <c r="E2272" s="130" t="str">
        <f>IF(FN_MC!H2276="","*",FN_MC!H2276)</f>
        <v>*</v>
      </c>
      <c r="F2272" s="148" t="str">
        <f>IF(FN_MC!M2276="","*",FN_MC!M2276)</f>
        <v>*</v>
      </c>
      <c r="G2272" s="130" t="str">
        <f>IF(FN_MC!I2276="","*",FN_MC!I2276)</f>
        <v>*</v>
      </c>
      <c r="H2272" s="130" t="str">
        <f>IF(FN_MC!AB2276="","*",FN_MC!AB2276)</f>
        <v>*</v>
      </c>
      <c r="I2272" s="130" t="str">
        <f>IF(FN_MC!AC2276="","*",FN_MC!AC2276)</f>
        <v>*</v>
      </c>
      <c r="J2272" s="131" t="str">
        <f>IF(FN_MC!AA2276="","*",FN_MC!AA2276)</f>
        <v>*</v>
      </c>
      <c r="K2272" s="143" t="str">
        <f>IF(FN_MC!AD2276="","*",FN_MC!AD2276)</f>
        <v>*</v>
      </c>
    </row>
    <row r="2273" spans="2:11" hidden="1">
      <c r="B2273" s="129" t="str">
        <f>IF(FN_MC!Y2277="","*",FN_MC!Y2277)</f>
        <v>*</v>
      </c>
      <c r="C2273" s="130" t="str">
        <f>IF(FN_MC!B2277="","*",FN_MC!B2277)</f>
        <v>*</v>
      </c>
      <c r="D2273" s="130" t="str">
        <f>IF(FN_MC!D2277="","*",FN_MC!D2277)</f>
        <v>*</v>
      </c>
      <c r="E2273" s="130" t="str">
        <f>IF(FN_MC!H2277="","*",FN_MC!H2277)</f>
        <v>*</v>
      </c>
      <c r="F2273" s="148" t="str">
        <f>IF(FN_MC!M2277="","*",FN_MC!M2277)</f>
        <v>*</v>
      </c>
      <c r="G2273" s="130" t="str">
        <f>IF(FN_MC!I2277="","*",FN_MC!I2277)</f>
        <v>*</v>
      </c>
      <c r="H2273" s="130" t="str">
        <f>IF(FN_MC!AB2277="","*",FN_MC!AB2277)</f>
        <v>*</v>
      </c>
      <c r="I2273" s="130" t="str">
        <f>IF(FN_MC!AC2277="","*",FN_MC!AC2277)</f>
        <v>*</v>
      </c>
      <c r="J2273" s="131" t="str">
        <f>IF(FN_MC!AA2277="","*",FN_MC!AA2277)</f>
        <v>*</v>
      </c>
      <c r="K2273" s="143" t="str">
        <f>IF(FN_MC!AD2277="","*",FN_MC!AD2277)</f>
        <v>*</v>
      </c>
    </row>
    <row r="2274" spans="2:11" hidden="1">
      <c r="B2274" s="129" t="str">
        <f>IF(FN_MC!Y2278="","*",FN_MC!Y2278)</f>
        <v>*</v>
      </c>
      <c r="C2274" s="130" t="str">
        <f>IF(FN_MC!B2278="","*",FN_MC!B2278)</f>
        <v>*</v>
      </c>
      <c r="D2274" s="130" t="str">
        <f>IF(FN_MC!D2278="","*",FN_MC!D2278)</f>
        <v>*</v>
      </c>
      <c r="E2274" s="130" t="str">
        <f>IF(FN_MC!H2278="","*",FN_MC!H2278)</f>
        <v>*</v>
      </c>
      <c r="F2274" s="148" t="str">
        <f>IF(FN_MC!M2278="","*",FN_MC!M2278)</f>
        <v>*</v>
      </c>
      <c r="G2274" s="130" t="str">
        <f>IF(FN_MC!I2278="","*",FN_MC!I2278)</f>
        <v>*</v>
      </c>
      <c r="H2274" s="130" t="str">
        <f>IF(FN_MC!AB2278="","*",FN_MC!AB2278)</f>
        <v>*</v>
      </c>
      <c r="I2274" s="130" t="str">
        <f>IF(FN_MC!AC2278="","*",FN_MC!AC2278)</f>
        <v>*</v>
      </c>
      <c r="J2274" s="131" t="str">
        <f>IF(FN_MC!AA2278="","*",FN_MC!AA2278)</f>
        <v>*</v>
      </c>
      <c r="K2274" s="143" t="str">
        <f>IF(FN_MC!AD2278="","*",FN_MC!AD2278)</f>
        <v>*</v>
      </c>
    </row>
    <row r="2275" spans="2:11" hidden="1">
      <c r="B2275" s="129" t="str">
        <f>IF(FN_MC!Y2279="","*",FN_MC!Y2279)</f>
        <v>*</v>
      </c>
      <c r="C2275" s="130" t="str">
        <f>IF(FN_MC!B2279="","*",FN_MC!B2279)</f>
        <v>*</v>
      </c>
      <c r="D2275" s="130" t="str">
        <f>IF(FN_MC!D2279="","*",FN_MC!D2279)</f>
        <v>*</v>
      </c>
      <c r="E2275" s="130" t="str">
        <f>IF(FN_MC!H2279="","*",FN_MC!H2279)</f>
        <v>*</v>
      </c>
      <c r="F2275" s="148" t="str">
        <f>IF(FN_MC!M2279="","*",FN_MC!M2279)</f>
        <v>*</v>
      </c>
      <c r="G2275" s="130" t="str">
        <f>IF(FN_MC!I2279="","*",FN_MC!I2279)</f>
        <v>*</v>
      </c>
      <c r="H2275" s="130" t="str">
        <f>IF(FN_MC!AB2279="","*",FN_MC!AB2279)</f>
        <v>*</v>
      </c>
      <c r="I2275" s="130" t="str">
        <f>IF(FN_MC!AC2279="","*",FN_MC!AC2279)</f>
        <v>*</v>
      </c>
      <c r="J2275" s="131" t="str">
        <f>IF(FN_MC!AA2279="","*",FN_MC!AA2279)</f>
        <v>*</v>
      </c>
      <c r="K2275" s="143" t="str">
        <f>IF(FN_MC!AD2279="","*",FN_MC!AD2279)</f>
        <v>*</v>
      </c>
    </row>
    <row r="2276" spans="2:11" hidden="1">
      <c r="B2276" s="129" t="str">
        <f>IF(FN_MC!Y2280="","*",FN_MC!Y2280)</f>
        <v>*</v>
      </c>
      <c r="C2276" s="130" t="str">
        <f>IF(FN_MC!B2280="","*",FN_MC!B2280)</f>
        <v>*</v>
      </c>
      <c r="D2276" s="130" t="str">
        <f>IF(FN_MC!D2280="","*",FN_MC!D2280)</f>
        <v>*</v>
      </c>
      <c r="E2276" s="130" t="str">
        <f>IF(FN_MC!H2280="","*",FN_MC!H2280)</f>
        <v>*</v>
      </c>
      <c r="F2276" s="148" t="str">
        <f>IF(FN_MC!M2280="","*",FN_MC!M2280)</f>
        <v>*</v>
      </c>
      <c r="G2276" s="130" t="str">
        <f>IF(FN_MC!I2280="","*",FN_MC!I2280)</f>
        <v>*</v>
      </c>
      <c r="H2276" s="130" t="str">
        <f>IF(FN_MC!AB2280="","*",FN_MC!AB2280)</f>
        <v>*</v>
      </c>
      <c r="I2276" s="130" t="str">
        <f>IF(FN_MC!AC2280="","*",FN_MC!AC2280)</f>
        <v>*</v>
      </c>
      <c r="J2276" s="131" t="str">
        <f>IF(FN_MC!AA2280="","*",FN_MC!AA2280)</f>
        <v>*</v>
      </c>
      <c r="K2276" s="143" t="str">
        <f>IF(FN_MC!AD2280="","*",FN_MC!AD2280)</f>
        <v>*</v>
      </c>
    </row>
    <row r="2277" spans="2:11" hidden="1">
      <c r="B2277" s="129" t="str">
        <f>IF(FN_MC!Y2281="","*",FN_MC!Y2281)</f>
        <v>*</v>
      </c>
      <c r="C2277" s="130" t="str">
        <f>IF(FN_MC!B2281="","*",FN_MC!B2281)</f>
        <v>*</v>
      </c>
      <c r="D2277" s="130" t="str">
        <f>IF(FN_MC!D2281="","*",FN_MC!D2281)</f>
        <v>*</v>
      </c>
      <c r="E2277" s="130" t="str">
        <f>IF(FN_MC!H2281="","*",FN_MC!H2281)</f>
        <v>*</v>
      </c>
      <c r="F2277" s="148" t="str">
        <f>IF(FN_MC!M2281="","*",FN_MC!M2281)</f>
        <v>*</v>
      </c>
      <c r="G2277" s="130" t="str">
        <f>IF(FN_MC!I2281="","*",FN_MC!I2281)</f>
        <v>*</v>
      </c>
      <c r="H2277" s="130" t="str">
        <f>IF(FN_MC!AB2281="","*",FN_MC!AB2281)</f>
        <v>*</v>
      </c>
      <c r="I2277" s="130" t="str">
        <f>IF(FN_MC!AC2281="","*",FN_MC!AC2281)</f>
        <v>*</v>
      </c>
      <c r="J2277" s="131" t="str">
        <f>IF(FN_MC!AA2281="","*",FN_MC!AA2281)</f>
        <v>*</v>
      </c>
      <c r="K2277" s="143" t="str">
        <f>IF(FN_MC!AD2281="","*",FN_MC!AD2281)</f>
        <v>*</v>
      </c>
    </row>
    <row r="2278" spans="2:11" hidden="1">
      <c r="B2278" s="129" t="str">
        <f>IF(FN_MC!Y2282="","*",FN_MC!Y2282)</f>
        <v>*</v>
      </c>
      <c r="C2278" s="130" t="str">
        <f>IF(FN_MC!B2282="","*",FN_MC!B2282)</f>
        <v>*</v>
      </c>
      <c r="D2278" s="130" t="str">
        <f>IF(FN_MC!D2282="","*",FN_MC!D2282)</f>
        <v>*</v>
      </c>
      <c r="E2278" s="130" t="str">
        <f>IF(FN_MC!H2282="","*",FN_MC!H2282)</f>
        <v>*</v>
      </c>
      <c r="F2278" s="148" t="str">
        <f>IF(FN_MC!M2282="","*",FN_MC!M2282)</f>
        <v>*</v>
      </c>
      <c r="G2278" s="130" t="str">
        <f>IF(FN_MC!I2282="","*",FN_MC!I2282)</f>
        <v>*</v>
      </c>
      <c r="H2278" s="130" t="str">
        <f>IF(FN_MC!AB2282="","*",FN_MC!AB2282)</f>
        <v>*</v>
      </c>
      <c r="I2278" s="130" t="str">
        <f>IF(FN_MC!AC2282="","*",FN_MC!AC2282)</f>
        <v>*</v>
      </c>
      <c r="J2278" s="131" t="str">
        <f>IF(FN_MC!AA2282="","*",FN_MC!AA2282)</f>
        <v>*</v>
      </c>
      <c r="K2278" s="143" t="str">
        <f>IF(FN_MC!AD2282="","*",FN_MC!AD2282)</f>
        <v>*</v>
      </c>
    </row>
    <row r="2279" spans="2:11" hidden="1">
      <c r="B2279" s="129" t="str">
        <f>IF(FN_MC!Y2283="","*",FN_MC!Y2283)</f>
        <v>*</v>
      </c>
      <c r="C2279" s="130" t="str">
        <f>IF(FN_MC!B2283="","*",FN_MC!B2283)</f>
        <v>*</v>
      </c>
      <c r="D2279" s="130" t="str">
        <f>IF(FN_MC!D2283="","*",FN_MC!D2283)</f>
        <v>*</v>
      </c>
      <c r="E2279" s="130" t="str">
        <f>IF(FN_MC!H2283="","*",FN_MC!H2283)</f>
        <v>*</v>
      </c>
      <c r="F2279" s="148" t="str">
        <f>IF(FN_MC!M2283="","*",FN_MC!M2283)</f>
        <v>*</v>
      </c>
      <c r="G2279" s="130" t="str">
        <f>IF(FN_MC!I2283="","*",FN_MC!I2283)</f>
        <v>*</v>
      </c>
      <c r="H2279" s="130" t="str">
        <f>IF(FN_MC!AB2283="","*",FN_MC!AB2283)</f>
        <v>*</v>
      </c>
      <c r="I2279" s="130" t="str">
        <f>IF(FN_MC!AC2283="","*",FN_MC!AC2283)</f>
        <v>*</v>
      </c>
      <c r="J2279" s="131" t="str">
        <f>IF(FN_MC!AA2283="","*",FN_MC!AA2283)</f>
        <v>*</v>
      </c>
      <c r="K2279" s="143" t="str">
        <f>IF(FN_MC!AD2283="","*",FN_MC!AD2283)</f>
        <v>*</v>
      </c>
    </row>
    <row r="2280" spans="2:11" hidden="1">
      <c r="B2280" s="129" t="str">
        <f>IF(FN_MC!Y2284="","*",FN_MC!Y2284)</f>
        <v>*</v>
      </c>
      <c r="C2280" s="130" t="str">
        <f>IF(FN_MC!B2284="","*",FN_MC!B2284)</f>
        <v>*</v>
      </c>
      <c r="D2280" s="130" t="str">
        <f>IF(FN_MC!D2284="","*",FN_MC!D2284)</f>
        <v>*</v>
      </c>
      <c r="E2280" s="130" t="str">
        <f>IF(FN_MC!H2284="","*",FN_MC!H2284)</f>
        <v>*</v>
      </c>
      <c r="F2280" s="148" t="str">
        <f>IF(FN_MC!M2284="","*",FN_MC!M2284)</f>
        <v>*</v>
      </c>
      <c r="G2280" s="130" t="str">
        <f>IF(FN_MC!I2284="","*",FN_MC!I2284)</f>
        <v>*</v>
      </c>
      <c r="H2280" s="130" t="str">
        <f>IF(FN_MC!AB2284="","*",FN_MC!AB2284)</f>
        <v>*</v>
      </c>
      <c r="I2280" s="130" t="str">
        <f>IF(FN_MC!AC2284="","*",FN_MC!AC2284)</f>
        <v>*</v>
      </c>
      <c r="J2280" s="131" t="str">
        <f>IF(FN_MC!AA2284="","*",FN_MC!AA2284)</f>
        <v>*</v>
      </c>
      <c r="K2280" s="143" t="str">
        <f>IF(FN_MC!AD2284="","*",FN_MC!AD2284)</f>
        <v>*</v>
      </c>
    </row>
    <row r="2281" spans="2:11" hidden="1">
      <c r="B2281" s="129" t="str">
        <f>IF(FN_MC!Y2285="","*",FN_MC!Y2285)</f>
        <v>*</v>
      </c>
      <c r="C2281" s="130" t="str">
        <f>IF(FN_MC!B2285="","*",FN_MC!B2285)</f>
        <v>*</v>
      </c>
      <c r="D2281" s="130" t="str">
        <f>IF(FN_MC!D2285="","*",FN_MC!D2285)</f>
        <v>*</v>
      </c>
      <c r="E2281" s="130" t="str">
        <f>IF(FN_MC!H2285="","*",FN_MC!H2285)</f>
        <v>*</v>
      </c>
      <c r="F2281" s="148" t="str">
        <f>IF(FN_MC!M2285="","*",FN_MC!M2285)</f>
        <v>*</v>
      </c>
      <c r="G2281" s="130" t="str">
        <f>IF(FN_MC!I2285="","*",FN_MC!I2285)</f>
        <v>*</v>
      </c>
      <c r="H2281" s="130" t="str">
        <f>IF(FN_MC!AB2285="","*",FN_MC!AB2285)</f>
        <v>*</v>
      </c>
      <c r="I2281" s="130" t="str">
        <f>IF(FN_MC!AC2285="","*",FN_MC!AC2285)</f>
        <v>*</v>
      </c>
      <c r="J2281" s="131" t="str">
        <f>IF(FN_MC!AA2285="","*",FN_MC!AA2285)</f>
        <v>*</v>
      </c>
      <c r="K2281" s="143" t="str">
        <f>IF(FN_MC!AD2285="","*",FN_MC!AD2285)</f>
        <v>*</v>
      </c>
    </row>
    <row r="2282" spans="2:11" hidden="1">
      <c r="B2282" s="129" t="str">
        <f>IF(FN_MC!Y2286="","*",FN_MC!Y2286)</f>
        <v>*</v>
      </c>
      <c r="C2282" s="130" t="str">
        <f>IF(FN_MC!B2286="","*",FN_MC!B2286)</f>
        <v>*</v>
      </c>
      <c r="D2282" s="130" t="str">
        <f>IF(FN_MC!D2286="","*",FN_MC!D2286)</f>
        <v>*</v>
      </c>
      <c r="E2282" s="130" t="str">
        <f>IF(FN_MC!H2286="","*",FN_MC!H2286)</f>
        <v>*</v>
      </c>
      <c r="F2282" s="148" t="str">
        <f>IF(FN_MC!M2286="","*",FN_MC!M2286)</f>
        <v>*</v>
      </c>
      <c r="G2282" s="130" t="str">
        <f>IF(FN_MC!I2286="","*",FN_MC!I2286)</f>
        <v>*</v>
      </c>
      <c r="H2282" s="130" t="str">
        <f>IF(FN_MC!AB2286="","*",FN_MC!AB2286)</f>
        <v>*</v>
      </c>
      <c r="I2282" s="130" t="str">
        <f>IF(FN_MC!AC2286="","*",FN_MC!AC2286)</f>
        <v>*</v>
      </c>
      <c r="J2282" s="131" t="str">
        <f>IF(FN_MC!AA2286="","*",FN_MC!AA2286)</f>
        <v>*</v>
      </c>
      <c r="K2282" s="143" t="str">
        <f>IF(FN_MC!AD2286="","*",FN_MC!AD2286)</f>
        <v>*</v>
      </c>
    </row>
    <row r="2283" spans="2:11" hidden="1">
      <c r="B2283" s="129" t="str">
        <f>IF(FN_MC!Y2287="","*",FN_MC!Y2287)</f>
        <v>*</v>
      </c>
      <c r="C2283" s="130" t="str">
        <f>IF(FN_MC!B2287="","*",FN_MC!B2287)</f>
        <v>*</v>
      </c>
      <c r="D2283" s="130" t="str">
        <f>IF(FN_MC!D2287="","*",FN_MC!D2287)</f>
        <v>*</v>
      </c>
      <c r="E2283" s="130" t="str">
        <f>IF(FN_MC!H2287="","*",FN_MC!H2287)</f>
        <v>*</v>
      </c>
      <c r="F2283" s="148" t="str">
        <f>IF(FN_MC!M2287="","*",FN_MC!M2287)</f>
        <v>*</v>
      </c>
      <c r="G2283" s="130" t="str">
        <f>IF(FN_MC!I2287="","*",FN_MC!I2287)</f>
        <v>*</v>
      </c>
      <c r="H2283" s="130" t="str">
        <f>IF(FN_MC!AB2287="","*",FN_MC!AB2287)</f>
        <v>*</v>
      </c>
      <c r="I2283" s="130" t="str">
        <f>IF(FN_MC!AC2287="","*",FN_MC!AC2287)</f>
        <v>*</v>
      </c>
      <c r="J2283" s="131" t="str">
        <f>IF(FN_MC!AA2287="","*",FN_MC!AA2287)</f>
        <v>*</v>
      </c>
      <c r="K2283" s="143" t="str">
        <f>IF(FN_MC!AD2287="","*",FN_MC!AD2287)</f>
        <v>*</v>
      </c>
    </row>
    <row r="2284" spans="2:11" hidden="1">
      <c r="B2284" s="129" t="str">
        <f>IF(FN_MC!Y2288="","*",FN_MC!Y2288)</f>
        <v>*</v>
      </c>
      <c r="C2284" s="130" t="str">
        <f>IF(FN_MC!B2288="","*",FN_MC!B2288)</f>
        <v>*</v>
      </c>
      <c r="D2284" s="130" t="str">
        <f>IF(FN_MC!D2288="","*",FN_MC!D2288)</f>
        <v>*</v>
      </c>
      <c r="E2284" s="130" t="str">
        <f>IF(FN_MC!H2288="","*",FN_MC!H2288)</f>
        <v>*</v>
      </c>
      <c r="F2284" s="148" t="str">
        <f>IF(FN_MC!M2288="","*",FN_MC!M2288)</f>
        <v>*</v>
      </c>
      <c r="G2284" s="130" t="str">
        <f>IF(FN_MC!I2288="","*",FN_MC!I2288)</f>
        <v>*</v>
      </c>
      <c r="H2284" s="130" t="str">
        <f>IF(FN_MC!AB2288="","*",FN_MC!AB2288)</f>
        <v>*</v>
      </c>
      <c r="I2284" s="130" t="str">
        <f>IF(FN_MC!AC2288="","*",FN_MC!AC2288)</f>
        <v>*</v>
      </c>
      <c r="J2284" s="131" t="str">
        <f>IF(FN_MC!AA2288="","*",FN_MC!AA2288)</f>
        <v>*</v>
      </c>
      <c r="K2284" s="143" t="str">
        <f>IF(FN_MC!AD2288="","*",FN_MC!AD2288)</f>
        <v>*</v>
      </c>
    </row>
    <row r="2285" spans="2:11" hidden="1">
      <c r="B2285" s="129" t="str">
        <f>IF(FN_MC!Y2289="","*",FN_MC!Y2289)</f>
        <v>*</v>
      </c>
      <c r="C2285" s="130" t="str">
        <f>IF(FN_MC!B2289="","*",FN_MC!B2289)</f>
        <v>*</v>
      </c>
      <c r="D2285" s="130" t="str">
        <f>IF(FN_MC!D2289="","*",FN_MC!D2289)</f>
        <v>*</v>
      </c>
      <c r="E2285" s="130" t="str">
        <f>IF(FN_MC!H2289="","*",FN_MC!H2289)</f>
        <v>*</v>
      </c>
      <c r="F2285" s="148" t="str">
        <f>IF(FN_MC!M2289="","*",FN_MC!M2289)</f>
        <v>*</v>
      </c>
      <c r="G2285" s="130" t="str">
        <f>IF(FN_MC!I2289="","*",FN_MC!I2289)</f>
        <v>*</v>
      </c>
      <c r="H2285" s="130" t="str">
        <f>IF(FN_MC!AB2289="","*",FN_MC!AB2289)</f>
        <v>*</v>
      </c>
      <c r="I2285" s="130" t="str">
        <f>IF(FN_MC!AC2289="","*",FN_MC!AC2289)</f>
        <v>*</v>
      </c>
      <c r="J2285" s="131" t="str">
        <f>IF(FN_MC!AA2289="","*",FN_MC!AA2289)</f>
        <v>*</v>
      </c>
      <c r="K2285" s="143" t="str">
        <f>IF(FN_MC!AD2289="","*",FN_MC!AD2289)</f>
        <v>*</v>
      </c>
    </row>
    <row r="2286" spans="2:11" hidden="1">
      <c r="B2286" s="129" t="str">
        <f>IF(FN_MC!Y2290="","*",FN_MC!Y2290)</f>
        <v>*</v>
      </c>
      <c r="C2286" s="130" t="str">
        <f>IF(FN_MC!B2290="","*",FN_MC!B2290)</f>
        <v>*</v>
      </c>
      <c r="D2286" s="130" t="str">
        <f>IF(FN_MC!D2290="","*",FN_MC!D2290)</f>
        <v>*</v>
      </c>
      <c r="E2286" s="130" t="str">
        <f>IF(FN_MC!H2290="","*",FN_MC!H2290)</f>
        <v>*</v>
      </c>
      <c r="F2286" s="148" t="str">
        <f>IF(FN_MC!M2290="","*",FN_MC!M2290)</f>
        <v>*</v>
      </c>
      <c r="G2286" s="130" t="str">
        <f>IF(FN_MC!I2290="","*",FN_MC!I2290)</f>
        <v>*</v>
      </c>
      <c r="H2286" s="130" t="str">
        <f>IF(FN_MC!AB2290="","*",FN_MC!AB2290)</f>
        <v>*</v>
      </c>
      <c r="I2286" s="130" t="str">
        <f>IF(FN_MC!AC2290="","*",FN_MC!AC2290)</f>
        <v>*</v>
      </c>
      <c r="J2286" s="131" t="str">
        <f>IF(FN_MC!AA2290="","*",FN_MC!AA2290)</f>
        <v>*</v>
      </c>
      <c r="K2286" s="143" t="str">
        <f>IF(FN_MC!AD2290="","*",FN_MC!AD2290)</f>
        <v>*</v>
      </c>
    </row>
    <row r="2287" spans="2:11" hidden="1">
      <c r="B2287" s="129" t="str">
        <f>IF(FN_MC!Y2291="","*",FN_MC!Y2291)</f>
        <v>*</v>
      </c>
      <c r="C2287" s="130" t="str">
        <f>IF(FN_MC!B2291="","*",FN_MC!B2291)</f>
        <v>*</v>
      </c>
      <c r="D2287" s="130" t="str">
        <f>IF(FN_MC!D2291="","*",FN_MC!D2291)</f>
        <v>*</v>
      </c>
      <c r="E2287" s="130" t="str">
        <f>IF(FN_MC!H2291="","*",FN_MC!H2291)</f>
        <v>*</v>
      </c>
      <c r="F2287" s="148" t="str">
        <f>IF(FN_MC!M2291="","*",FN_MC!M2291)</f>
        <v>*</v>
      </c>
      <c r="G2287" s="130" t="str">
        <f>IF(FN_MC!I2291="","*",FN_MC!I2291)</f>
        <v>*</v>
      </c>
      <c r="H2287" s="130" t="str">
        <f>IF(FN_MC!AB2291="","*",FN_MC!AB2291)</f>
        <v>*</v>
      </c>
      <c r="I2287" s="130" t="str">
        <f>IF(FN_MC!AC2291="","*",FN_MC!AC2291)</f>
        <v>*</v>
      </c>
      <c r="J2287" s="131" t="str">
        <f>IF(FN_MC!AA2291="","*",FN_MC!AA2291)</f>
        <v>*</v>
      </c>
      <c r="K2287" s="143" t="str">
        <f>IF(FN_MC!AD2291="","*",FN_MC!AD2291)</f>
        <v>*</v>
      </c>
    </row>
    <row r="2288" spans="2:11" hidden="1">
      <c r="B2288" s="129" t="str">
        <f>IF(FN_MC!Y2292="","*",FN_MC!Y2292)</f>
        <v>*</v>
      </c>
      <c r="C2288" s="130" t="str">
        <f>IF(FN_MC!B2292="","*",FN_MC!B2292)</f>
        <v>*</v>
      </c>
      <c r="D2288" s="130" t="str">
        <f>IF(FN_MC!D2292="","*",FN_MC!D2292)</f>
        <v>*</v>
      </c>
      <c r="E2288" s="130" t="str">
        <f>IF(FN_MC!H2292="","*",FN_MC!H2292)</f>
        <v>*</v>
      </c>
      <c r="F2288" s="148" t="str">
        <f>IF(FN_MC!M2292="","*",FN_MC!M2292)</f>
        <v>*</v>
      </c>
      <c r="G2288" s="130" t="str">
        <f>IF(FN_MC!I2292="","*",FN_MC!I2292)</f>
        <v>*</v>
      </c>
      <c r="H2288" s="130" t="str">
        <f>IF(FN_MC!AB2292="","*",FN_MC!AB2292)</f>
        <v>*</v>
      </c>
      <c r="I2288" s="130" t="str">
        <f>IF(FN_MC!AC2292="","*",FN_MC!AC2292)</f>
        <v>*</v>
      </c>
      <c r="J2288" s="131" t="str">
        <f>IF(FN_MC!AA2292="","*",FN_MC!AA2292)</f>
        <v>*</v>
      </c>
      <c r="K2288" s="143" t="str">
        <f>IF(FN_MC!AD2292="","*",FN_MC!AD2292)</f>
        <v>*</v>
      </c>
    </row>
    <row r="2289" spans="2:11" hidden="1">
      <c r="B2289" s="129" t="str">
        <f>IF(FN_MC!Y2293="","*",FN_MC!Y2293)</f>
        <v>*</v>
      </c>
      <c r="C2289" s="130" t="str">
        <f>IF(FN_MC!B2293="","*",FN_MC!B2293)</f>
        <v>*</v>
      </c>
      <c r="D2289" s="130" t="str">
        <f>IF(FN_MC!D2293="","*",FN_MC!D2293)</f>
        <v>*</v>
      </c>
      <c r="E2289" s="130" t="str">
        <f>IF(FN_MC!H2293="","*",FN_MC!H2293)</f>
        <v>*</v>
      </c>
      <c r="F2289" s="148" t="str">
        <f>IF(FN_MC!M2293="","*",FN_MC!M2293)</f>
        <v>*</v>
      </c>
      <c r="G2289" s="130" t="str">
        <f>IF(FN_MC!I2293="","*",FN_MC!I2293)</f>
        <v>*</v>
      </c>
      <c r="H2289" s="130" t="str">
        <f>IF(FN_MC!AB2293="","*",FN_MC!AB2293)</f>
        <v>*</v>
      </c>
      <c r="I2289" s="130" t="str">
        <f>IF(FN_MC!AC2293="","*",FN_MC!AC2293)</f>
        <v>*</v>
      </c>
      <c r="J2289" s="131" t="str">
        <f>IF(FN_MC!AA2293="","*",FN_MC!AA2293)</f>
        <v>*</v>
      </c>
      <c r="K2289" s="143" t="str">
        <f>IF(FN_MC!AD2293="","*",FN_MC!AD2293)</f>
        <v>*</v>
      </c>
    </row>
    <row r="2290" spans="2:11" hidden="1">
      <c r="B2290" s="129" t="str">
        <f>IF(FN_MC!Y2294="","*",FN_MC!Y2294)</f>
        <v>*</v>
      </c>
      <c r="C2290" s="130" t="str">
        <f>IF(FN_MC!B2294="","*",FN_MC!B2294)</f>
        <v>*</v>
      </c>
      <c r="D2290" s="130" t="str">
        <f>IF(FN_MC!D2294="","*",FN_MC!D2294)</f>
        <v>*</v>
      </c>
      <c r="E2290" s="130" t="str">
        <f>IF(FN_MC!H2294="","*",FN_MC!H2294)</f>
        <v>*</v>
      </c>
      <c r="F2290" s="148" t="str">
        <f>IF(FN_MC!M2294="","*",FN_MC!M2294)</f>
        <v>*</v>
      </c>
      <c r="G2290" s="130" t="str">
        <f>IF(FN_MC!I2294="","*",FN_MC!I2294)</f>
        <v>*</v>
      </c>
      <c r="H2290" s="130" t="str">
        <f>IF(FN_MC!AB2294="","*",FN_MC!AB2294)</f>
        <v>*</v>
      </c>
      <c r="I2290" s="130" t="str">
        <f>IF(FN_MC!AC2294="","*",FN_MC!AC2294)</f>
        <v>*</v>
      </c>
      <c r="J2290" s="131" t="str">
        <f>IF(FN_MC!AA2294="","*",FN_MC!AA2294)</f>
        <v>*</v>
      </c>
      <c r="K2290" s="143" t="str">
        <f>IF(FN_MC!AD2294="","*",FN_MC!AD2294)</f>
        <v>*</v>
      </c>
    </row>
    <row r="2291" spans="2:11" hidden="1">
      <c r="B2291" s="129" t="str">
        <f>IF(FN_MC!Y2295="","*",FN_MC!Y2295)</f>
        <v>*</v>
      </c>
      <c r="C2291" s="130" t="str">
        <f>IF(FN_MC!B2295="","*",FN_MC!B2295)</f>
        <v>*</v>
      </c>
      <c r="D2291" s="130" t="str">
        <f>IF(FN_MC!D2295="","*",FN_MC!D2295)</f>
        <v>*</v>
      </c>
      <c r="E2291" s="130" t="str">
        <f>IF(FN_MC!H2295="","*",FN_MC!H2295)</f>
        <v>*</v>
      </c>
      <c r="F2291" s="148" t="str">
        <f>IF(FN_MC!M2295="","*",FN_MC!M2295)</f>
        <v>*</v>
      </c>
      <c r="G2291" s="130" t="str">
        <f>IF(FN_MC!I2295="","*",FN_MC!I2295)</f>
        <v>*</v>
      </c>
      <c r="H2291" s="130" t="str">
        <f>IF(FN_MC!AB2295="","*",FN_MC!AB2295)</f>
        <v>*</v>
      </c>
      <c r="I2291" s="130" t="str">
        <f>IF(FN_MC!AC2295="","*",FN_MC!AC2295)</f>
        <v>*</v>
      </c>
      <c r="J2291" s="131" t="str">
        <f>IF(FN_MC!AA2295="","*",FN_MC!AA2295)</f>
        <v>*</v>
      </c>
      <c r="K2291" s="143" t="str">
        <f>IF(FN_MC!AD2295="","*",FN_MC!AD2295)</f>
        <v>*</v>
      </c>
    </row>
    <row r="2292" spans="2:11" hidden="1">
      <c r="B2292" s="129" t="str">
        <f>IF(FN_MC!Y2296="","*",FN_MC!Y2296)</f>
        <v>*</v>
      </c>
      <c r="C2292" s="130" t="str">
        <f>IF(FN_MC!B2296="","*",FN_MC!B2296)</f>
        <v>*</v>
      </c>
      <c r="D2292" s="130" t="str">
        <f>IF(FN_MC!D2296="","*",FN_MC!D2296)</f>
        <v>*</v>
      </c>
      <c r="E2292" s="130" t="str">
        <f>IF(FN_MC!H2296="","*",FN_MC!H2296)</f>
        <v>*</v>
      </c>
      <c r="F2292" s="148" t="str">
        <f>IF(FN_MC!M2296="","*",FN_MC!M2296)</f>
        <v>*</v>
      </c>
      <c r="G2292" s="130" t="str">
        <f>IF(FN_MC!I2296="","*",FN_MC!I2296)</f>
        <v>*</v>
      </c>
      <c r="H2292" s="130" t="str">
        <f>IF(FN_MC!AB2296="","*",FN_MC!AB2296)</f>
        <v>*</v>
      </c>
      <c r="I2292" s="130" t="str">
        <f>IF(FN_MC!AC2296="","*",FN_MC!AC2296)</f>
        <v>*</v>
      </c>
      <c r="J2292" s="131" t="str">
        <f>IF(FN_MC!AA2296="","*",FN_MC!AA2296)</f>
        <v>*</v>
      </c>
      <c r="K2292" s="143" t="str">
        <f>IF(FN_MC!AD2296="","*",FN_MC!AD2296)</f>
        <v>*</v>
      </c>
    </row>
    <row r="2293" spans="2:11" hidden="1">
      <c r="B2293" s="129" t="str">
        <f>IF(FN_MC!Y2297="","*",FN_MC!Y2297)</f>
        <v>*</v>
      </c>
      <c r="C2293" s="130" t="str">
        <f>IF(FN_MC!B2297="","*",FN_MC!B2297)</f>
        <v>*</v>
      </c>
      <c r="D2293" s="130" t="str">
        <f>IF(FN_MC!D2297="","*",FN_MC!D2297)</f>
        <v>*</v>
      </c>
      <c r="E2293" s="130" t="str">
        <f>IF(FN_MC!H2297="","*",FN_MC!H2297)</f>
        <v>*</v>
      </c>
      <c r="F2293" s="148" t="str">
        <f>IF(FN_MC!M2297="","*",FN_MC!M2297)</f>
        <v>*</v>
      </c>
      <c r="G2293" s="130" t="str">
        <f>IF(FN_MC!I2297="","*",FN_MC!I2297)</f>
        <v>*</v>
      </c>
      <c r="H2293" s="130" t="str">
        <f>IF(FN_MC!AB2297="","*",FN_MC!AB2297)</f>
        <v>*</v>
      </c>
      <c r="I2293" s="130" t="str">
        <f>IF(FN_MC!AC2297="","*",FN_MC!AC2297)</f>
        <v>*</v>
      </c>
      <c r="J2293" s="131" t="str">
        <f>IF(FN_MC!AA2297="","*",FN_MC!AA2297)</f>
        <v>*</v>
      </c>
      <c r="K2293" s="143" t="str">
        <f>IF(FN_MC!AD2297="","*",FN_MC!AD2297)</f>
        <v>*</v>
      </c>
    </row>
    <row r="2294" spans="2:11" hidden="1">
      <c r="B2294" s="129" t="str">
        <f>IF(FN_MC!Y2298="","*",FN_MC!Y2298)</f>
        <v>*</v>
      </c>
      <c r="C2294" s="130" t="str">
        <f>IF(FN_MC!B2298="","*",FN_MC!B2298)</f>
        <v>*</v>
      </c>
      <c r="D2294" s="130" t="str">
        <f>IF(FN_MC!D2298="","*",FN_MC!D2298)</f>
        <v>*</v>
      </c>
      <c r="E2294" s="130" t="str">
        <f>IF(FN_MC!H2298="","*",FN_MC!H2298)</f>
        <v>*</v>
      </c>
      <c r="F2294" s="148" t="str">
        <f>IF(FN_MC!M2298="","*",FN_MC!M2298)</f>
        <v>*</v>
      </c>
      <c r="G2294" s="130" t="str">
        <f>IF(FN_MC!I2298="","*",FN_MC!I2298)</f>
        <v>*</v>
      </c>
      <c r="H2294" s="130" t="str">
        <f>IF(FN_MC!AB2298="","*",FN_MC!AB2298)</f>
        <v>*</v>
      </c>
      <c r="I2294" s="130" t="str">
        <f>IF(FN_MC!AC2298="","*",FN_MC!AC2298)</f>
        <v>*</v>
      </c>
      <c r="J2294" s="131" t="str">
        <f>IF(FN_MC!AA2298="","*",FN_MC!AA2298)</f>
        <v>*</v>
      </c>
      <c r="K2294" s="143" t="str">
        <f>IF(FN_MC!AD2298="","*",FN_MC!AD2298)</f>
        <v>*</v>
      </c>
    </row>
    <row r="2295" spans="2:11" hidden="1">
      <c r="B2295" s="129" t="str">
        <f>IF(FN_MC!Y2299="","*",FN_MC!Y2299)</f>
        <v>*</v>
      </c>
      <c r="C2295" s="130" t="str">
        <f>IF(FN_MC!B2299="","*",FN_MC!B2299)</f>
        <v>*</v>
      </c>
      <c r="D2295" s="130" t="str">
        <f>IF(FN_MC!D2299="","*",FN_MC!D2299)</f>
        <v>*</v>
      </c>
      <c r="E2295" s="130" t="str">
        <f>IF(FN_MC!H2299="","*",FN_MC!H2299)</f>
        <v>*</v>
      </c>
      <c r="F2295" s="148" t="str">
        <f>IF(FN_MC!M2299="","*",FN_MC!M2299)</f>
        <v>*</v>
      </c>
      <c r="G2295" s="130" t="str">
        <f>IF(FN_MC!I2299="","*",FN_MC!I2299)</f>
        <v>*</v>
      </c>
      <c r="H2295" s="130" t="str">
        <f>IF(FN_MC!AB2299="","*",FN_MC!AB2299)</f>
        <v>*</v>
      </c>
      <c r="I2295" s="130" t="str">
        <f>IF(FN_MC!AC2299="","*",FN_MC!AC2299)</f>
        <v>*</v>
      </c>
      <c r="J2295" s="131" t="str">
        <f>IF(FN_MC!AA2299="","*",FN_MC!AA2299)</f>
        <v>*</v>
      </c>
      <c r="K2295" s="143" t="str">
        <f>IF(FN_MC!AD2299="","*",FN_MC!AD2299)</f>
        <v>*</v>
      </c>
    </row>
    <row r="2296" spans="2:11" hidden="1">
      <c r="B2296" s="129" t="str">
        <f>IF(FN_MC!Y2300="","*",FN_MC!Y2300)</f>
        <v>*</v>
      </c>
      <c r="C2296" s="130" t="str">
        <f>IF(FN_MC!B2300="","*",FN_MC!B2300)</f>
        <v>*</v>
      </c>
      <c r="D2296" s="130" t="str">
        <f>IF(FN_MC!D2300="","*",FN_MC!D2300)</f>
        <v>*</v>
      </c>
      <c r="E2296" s="130" t="str">
        <f>IF(FN_MC!H2300="","*",FN_MC!H2300)</f>
        <v>*</v>
      </c>
      <c r="F2296" s="148" t="str">
        <f>IF(FN_MC!M2300="","*",FN_MC!M2300)</f>
        <v>*</v>
      </c>
      <c r="G2296" s="130" t="str">
        <f>IF(FN_MC!I2300="","*",FN_MC!I2300)</f>
        <v>*</v>
      </c>
      <c r="H2296" s="130" t="str">
        <f>IF(FN_MC!AB2300="","*",FN_MC!AB2300)</f>
        <v>*</v>
      </c>
      <c r="I2296" s="130" t="str">
        <f>IF(FN_MC!AC2300="","*",FN_MC!AC2300)</f>
        <v>*</v>
      </c>
      <c r="J2296" s="131" t="str">
        <f>IF(FN_MC!AA2300="","*",FN_MC!AA2300)</f>
        <v>*</v>
      </c>
      <c r="K2296" s="143" t="str">
        <f>IF(FN_MC!AD2300="","*",FN_MC!AD2300)</f>
        <v>*</v>
      </c>
    </row>
    <row r="2297" spans="2:11" hidden="1">
      <c r="B2297" s="129" t="str">
        <f>IF(FN_MC!Y2301="","*",FN_MC!Y2301)</f>
        <v>*</v>
      </c>
      <c r="C2297" s="130" t="str">
        <f>IF(FN_MC!B2301="","*",FN_MC!B2301)</f>
        <v>*</v>
      </c>
      <c r="D2297" s="130" t="str">
        <f>IF(FN_MC!D2301="","*",FN_MC!D2301)</f>
        <v>*</v>
      </c>
      <c r="E2297" s="130" t="str">
        <f>IF(FN_MC!H2301="","*",FN_MC!H2301)</f>
        <v>*</v>
      </c>
      <c r="F2297" s="148" t="str">
        <f>IF(FN_MC!M2301="","*",FN_MC!M2301)</f>
        <v>*</v>
      </c>
      <c r="G2297" s="130" t="str">
        <f>IF(FN_MC!I2301="","*",FN_MC!I2301)</f>
        <v>*</v>
      </c>
      <c r="H2297" s="130" t="str">
        <f>IF(FN_MC!AB2301="","*",FN_MC!AB2301)</f>
        <v>*</v>
      </c>
      <c r="I2297" s="130" t="str">
        <f>IF(FN_MC!AC2301="","*",FN_MC!AC2301)</f>
        <v>*</v>
      </c>
      <c r="J2297" s="131" t="str">
        <f>IF(FN_MC!AA2301="","*",FN_MC!AA2301)</f>
        <v>*</v>
      </c>
      <c r="K2297" s="143" t="str">
        <f>IF(FN_MC!AD2301="","*",FN_MC!AD2301)</f>
        <v>*</v>
      </c>
    </row>
    <row r="2298" spans="2:11" hidden="1">
      <c r="B2298" s="129" t="str">
        <f>IF(FN_MC!Y2302="","*",FN_MC!Y2302)</f>
        <v>*</v>
      </c>
      <c r="C2298" s="130" t="str">
        <f>IF(FN_MC!B2302="","*",FN_MC!B2302)</f>
        <v>*</v>
      </c>
      <c r="D2298" s="130" t="str">
        <f>IF(FN_MC!D2302="","*",FN_MC!D2302)</f>
        <v>*</v>
      </c>
      <c r="E2298" s="130" t="str">
        <f>IF(FN_MC!H2302="","*",FN_MC!H2302)</f>
        <v>*</v>
      </c>
      <c r="F2298" s="148" t="str">
        <f>IF(FN_MC!M2302="","*",FN_MC!M2302)</f>
        <v>*</v>
      </c>
      <c r="G2298" s="130" t="str">
        <f>IF(FN_MC!I2302="","*",FN_MC!I2302)</f>
        <v>*</v>
      </c>
      <c r="H2298" s="130" t="str">
        <f>IF(FN_MC!AB2302="","*",FN_MC!AB2302)</f>
        <v>*</v>
      </c>
      <c r="I2298" s="130" t="str">
        <f>IF(FN_MC!AC2302="","*",FN_MC!AC2302)</f>
        <v>*</v>
      </c>
      <c r="J2298" s="131" t="str">
        <f>IF(FN_MC!AA2302="","*",FN_MC!AA2302)</f>
        <v>*</v>
      </c>
      <c r="K2298" s="143" t="str">
        <f>IF(FN_MC!AD2302="","*",FN_MC!AD2302)</f>
        <v>*</v>
      </c>
    </row>
    <row r="2299" spans="2:11" hidden="1">
      <c r="B2299" s="129" t="str">
        <f>IF(FN_MC!Y2303="","*",FN_MC!Y2303)</f>
        <v>*</v>
      </c>
      <c r="C2299" s="130" t="str">
        <f>IF(FN_MC!B2303="","*",FN_MC!B2303)</f>
        <v>*</v>
      </c>
      <c r="D2299" s="130" t="str">
        <f>IF(FN_MC!D2303="","*",FN_MC!D2303)</f>
        <v>*</v>
      </c>
      <c r="E2299" s="130" t="str">
        <f>IF(FN_MC!H2303="","*",FN_MC!H2303)</f>
        <v>*</v>
      </c>
      <c r="F2299" s="148" t="str">
        <f>IF(FN_MC!M2303="","*",FN_MC!M2303)</f>
        <v>*</v>
      </c>
      <c r="G2299" s="130" t="str">
        <f>IF(FN_MC!I2303="","*",FN_MC!I2303)</f>
        <v>*</v>
      </c>
      <c r="H2299" s="130" t="str">
        <f>IF(FN_MC!AB2303="","*",FN_MC!AB2303)</f>
        <v>*</v>
      </c>
      <c r="I2299" s="130" t="str">
        <f>IF(FN_MC!AC2303="","*",FN_MC!AC2303)</f>
        <v>*</v>
      </c>
      <c r="J2299" s="131" t="str">
        <f>IF(FN_MC!AA2303="","*",FN_MC!AA2303)</f>
        <v>*</v>
      </c>
      <c r="K2299" s="143" t="str">
        <f>IF(FN_MC!AD2303="","*",FN_MC!AD2303)</f>
        <v>*</v>
      </c>
    </row>
    <row r="2300" spans="2:11" hidden="1">
      <c r="B2300" s="129" t="str">
        <f>IF(FN_MC!Y2304="","*",FN_MC!Y2304)</f>
        <v>*</v>
      </c>
      <c r="C2300" s="130" t="str">
        <f>IF(FN_MC!B2304="","*",FN_MC!B2304)</f>
        <v>*</v>
      </c>
      <c r="D2300" s="130" t="str">
        <f>IF(FN_MC!D2304="","*",FN_MC!D2304)</f>
        <v>*</v>
      </c>
      <c r="E2300" s="130" t="str">
        <f>IF(FN_MC!H2304="","*",FN_MC!H2304)</f>
        <v>*</v>
      </c>
      <c r="F2300" s="148" t="str">
        <f>IF(FN_MC!M2304="","*",FN_MC!M2304)</f>
        <v>*</v>
      </c>
      <c r="G2300" s="130" t="str">
        <f>IF(FN_MC!I2304="","*",FN_MC!I2304)</f>
        <v>*</v>
      </c>
      <c r="H2300" s="130" t="str">
        <f>IF(FN_MC!AB2304="","*",FN_MC!AB2304)</f>
        <v>*</v>
      </c>
      <c r="I2300" s="130" t="str">
        <f>IF(FN_MC!AC2304="","*",FN_MC!AC2304)</f>
        <v>*</v>
      </c>
      <c r="J2300" s="131" t="str">
        <f>IF(FN_MC!AA2304="","*",FN_MC!AA2304)</f>
        <v>*</v>
      </c>
      <c r="K2300" s="143" t="str">
        <f>IF(FN_MC!AD2304="","*",FN_MC!AD2304)</f>
        <v>*</v>
      </c>
    </row>
    <row r="2301" spans="2:11" hidden="1">
      <c r="B2301" s="129" t="str">
        <f>IF(FN_MC!Y2305="","*",FN_MC!Y2305)</f>
        <v>*</v>
      </c>
      <c r="C2301" s="130" t="str">
        <f>IF(FN_MC!B2305="","*",FN_MC!B2305)</f>
        <v>*</v>
      </c>
      <c r="D2301" s="130" t="str">
        <f>IF(FN_MC!D2305="","*",FN_MC!D2305)</f>
        <v>*</v>
      </c>
      <c r="E2301" s="130" t="str">
        <f>IF(FN_MC!H2305="","*",FN_MC!H2305)</f>
        <v>*</v>
      </c>
      <c r="F2301" s="148" t="str">
        <f>IF(FN_MC!M2305="","*",FN_MC!M2305)</f>
        <v>*</v>
      </c>
      <c r="G2301" s="130" t="str">
        <f>IF(FN_MC!I2305="","*",FN_MC!I2305)</f>
        <v>*</v>
      </c>
      <c r="H2301" s="130" t="str">
        <f>IF(FN_MC!AB2305="","*",FN_MC!AB2305)</f>
        <v>*</v>
      </c>
      <c r="I2301" s="130" t="str">
        <f>IF(FN_MC!AC2305="","*",FN_MC!AC2305)</f>
        <v>*</v>
      </c>
      <c r="J2301" s="131" t="str">
        <f>IF(FN_MC!AA2305="","*",FN_MC!AA2305)</f>
        <v>*</v>
      </c>
      <c r="K2301" s="143" t="str">
        <f>IF(FN_MC!AD2305="","*",FN_MC!AD2305)</f>
        <v>*</v>
      </c>
    </row>
    <row r="2302" spans="2:11" hidden="1">
      <c r="B2302" s="129" t="str">
        <f>IF(FN_MC!Y2306="","*",FN_MC!Y2306)</f>
        <v>*</v>
      </c>
      <c r="C2302" s="130" t="str">
        <f>IF(FN_MC!B2306="","*",FN_MC!B2306)</f>
        <v>*</v>
      </c>
      <c r="D2302" s="130" t="str">
        <f>IF(FN_MC!D2306="","*",FN_MC!D2306)</f>
        <v>*</v>
      </c>
      <c r="E2302" s="130" t="str">
        <f>IF(FN_MC!H2306="","*",FN_MC!H2306)</f>
        <v>*</v>
      </c>
      <c r="F2302" s="148" t="str">
        <f>IF(FN_MC!M2306="","*",FN_MC!M2306)</f>
        <v>*</v>
      </c>
      <c r="G2302" s="130" t="str">
        <f>IF(FN_MC!I2306="","*",FN_MC!I2306)</f>
        <v>*</v>
      </c>
      <c r="H2302" s="130" t="str">
        <f>IF(FN_MC!AB2306="","*",FN_MC!AB2306)</f>
        <v>*</v>
      </c>
      <c r="I2302" s="130" t="str">
        <f>IF(FN_MC!AC2306="","*",FN_MC!AC2306)</f>
        <v>*</v>
      </c>
      <c r="J2302" s="131" t="str">
        <f>IF(FN_MC!AA2306="","*",FN_MC!AA2306)</f>
        <v>*</v>
      </c>
      <c r="K2302" s="143" t="str">
        <f>IF(FN_MC!AD2306="","*",FN_MC!AD2306)</f>
        <v>*</v>
      </c>
    </row>
    <row r="2303" spans="2:11" hidden="1">
      <c r="B2303" s="129" t="str">
        <f>IF(FN_MC!Y2307="","*",FN_MC!Y2307)</f>
        <v>*</v>
      </c>
      <c r="C2303" s="130" t="str">
        <f>IF(FN_MC!B2307="","*",FN_MC!B2307)</f>
        <v>*</v>
      </c>
      <c r="D2303" s="130" t="str">
        <f>IF(FN_MC!D2307="","*",FN_MC!D2307)</f>
        <v>*</v>
      </c>
      <c r="E2303" s="130" t="str">
        <f>IF(FN_MC!H2307="","*",FN_MC!H2307)</f>
        <v>*</v>
      </c>
      <c r="F2303" s="148" t="str">
        <f>IF(FN_MC!M2307="","*",FN_MC!M2307)</f>
        <v>*</v>
      </c>
      <c r="G2303" s="130" t="str">
        <f>IF(FN_MC!I2307="","*",FN_MC!I2307)</f>
        <v>*</v>
      </c>
      <c r="H2303" s="130" t="str">
        <f>IF(FN_MC!AB2307="","*",FN_MC!AB2307)</f>
        <v>*</v>
      </c>
      <c r="I2303" s="130" t="str">
        <f>IF(FN_MC!AC2307="","*",FN_MC!AC2307)</f>
        <v>*</v>
      </c>
      <c r="J2303" s="131" t="str">
        <f>IF(FN_MC!AA2307="","*",FN_MC!AA2307)</f>
        <v>*</v>
      </c>
      <c r="K2303" s="143" t="str">
        <f>IF(FN_MC!AD2307="","*",FN_MC!AD2307)</f>
        <v>*</v>
      </c>
    </row>
    <row r="2304" spans="2:11" hidden="1">
      <c r="B2304" s="129" t="str">
        <f>IF(FN_MC!Y2308="","*",FN_MC!Y2308)</f>
        <v>*</v>
      </c>
      <c r="C2304" s="130" t="str">
        <f>IF(FN_MC!B2308="","*",FN_MC!B2308)</f>
        <v>*</v>
      </c>
      <c r="D2304" s="130" t="str">
        <f>IF(FN_MC!D2308="","*",FN_MC!D2308)</f>
        <v>*</v>
      </c>
      <c r="E2304" s="130" t="str">
        <f>IF(FN_MC!H2308="","*",FN_MC!H2308)</f>
        <v>*</v>
      </c>
      <c r="F2304" s="148" t="str">
        <f>IF(FN_MC!M2308="","*",FN_MC!M2308)</f>
        <v>*</v>
      </c>
      <c r="G2304" s="130" t="str">
        <f>IF(FN_MC!I2308="","*",FN_MC!I2308)</f>
        <v>*</v>
      </c>
      <c r="H2304" s="130" t="str">
        <f>IF(FN_MC!AB2308="","*",FN_MC!AB2308)</f>
        <v>*</v>
      </c>
      <c r="I2304" s="130" t="str">
        <f>IF(FN_MC!AC2308="","*",FN_MC!AC2308)</f>
        <v>*</v>
      </c>
      <c r="J2304" s="131" t="str">
        <f>IF(FN_MC!AA2308="","*",FN_MC!AA2308)</f>
        <v>*</v>
      </c>
      <c r="K2304" s="143" t="str">
        <f>IF(FN_MC!AD2308="","*",FN_MC!AD2308)</f>
        <v>*</v>
      </c>
    </row>
    <row r="2305" spans="2:11" hidden="1">
      <c r="B2305" s="129" t="str">
        <f>IF(FN_MC!Y2309="","*",FN_MC!Y2309)</f>
        <v>*</v>
      </c>
      <c r="C2305" s="130" t="str">
        <f>IF(FN_MC!B2309="","*",FN_MC!B2309)</f>
        <v>*</v>
      </c>
      <c r="D2305" s="130" t="str">
        <f>IF(FN_MC!D2309="","*",FN_MC!D2309)</f>
        <v>*</v>
      </c>
      <c r="E2305" s="130" t="str">
        <f>IF(FN_MC!H2309="","*",FN_MC!H2309)</f>
        <v>*</v>
      </c>
      <c r="F2305" s="148" t="str">
        <f>IF(FN_MC!M2309="","*",FN_MC!M2309)</f>
        <v>*</v>
      </c>
      <c r="G2305" s="130" t="str">
        <f>IF(FN_MC!I2309="","*",FN_MC!I2309)</f>
        <v>*</v>
      </c>
      <c r="H2305" s="130" t="str">
        <f>IF(FN_MC!AB2309="","*",FN_MC!AB2309)</f>
        <v>*</v>
      </c>
      <c r="I2305" s="130" t="str">
        <f>IF(FN_MC!AC2309="","*",FN_MC!AC2309)</f>
        <v>*</v>
      </c>
      <c r="J2305" s="131" t="str">
        <f>IF(FN_MC!AA2309="","*",FN_MC!AA2309)</f>
        <v>*</v>
      </c>
      <c r="K2305" s="143" t="str">
        <f>IF(FN_MC!AD2309="","*",FN_MC!AD2309)</f>
        <v>*</v>
      </c>
    </row>
    <row r="2306" spans="2:11" hidden="1">
      <c r="B2306" s="129" t="str">
        <f>IF(FN_MC!Y2310="","*",FN_MC!Y2310)</f>
        <v>*</v>
      </c>
      <c r="C2306" s="130" t="str">
        <f>IF(FN_MC!B2310="","*",FN_MC!B2310)</f>
        <v>*</v>
      </c>
      <c r="D2306" s="130" t="str">
        <f>IF(FN_MC!D2310="","*",FN_MC!D2310)</f>
        <v>*</v>
      </c>
      <c r="E2306" s="130" t="str">
        <f>IF(FN_MC!H2310="","*",FN_MC!H2310)</f>
        <v>*</v>
      </c>
      <c r="F2306" s="148" t="str">
        <f>IF(FN_MC!M2310="","*",FN_MC!M2310)</f>
        <v>*</v>
      </c>
      <c r="G2306" s="130" t="str">
        <f>IF(FN_MC!I2310="","*",FN_MC!I2310)</f>
        <v>*</v>
      </c>
      <c r="H2306" s="130" t="str">
        <f>IF(FN_MC!AB2310="","*",FN_MC!AB2310)</f>
        <v>*</v>
      </c>
      <c r="I2306" s="130" t="str">
        <f>IF(FN_MC!AC2310="","*",FN_MC!AC2310)</f>
        <v>*</v>
      </c>
      <c r="J2306" s="131" t="str">
        <f>IF(FN_MC!AA2310="","*",FN_MC!AA2310)</f>
        <v>*</v>
      </c>
      <c r="K2306" s="143" t="str">
        <f>IF(FN_MC!AD2310="","*",FN_MC!AD2310)</f>
        <v>*</v>
      </c>
    </row>
    <row r="2307" spans="2:11" hidden="1">
      <c r="B2307" s="129" t="str">
        <f>IF(FN_MC!Y2311="","*",FN_MC!Y2311)</f>
        <v>*</v>
      </c>
      <c r="C2307" s="130" t="str">
        <f>IF(FN_MC!B2311="","*",FN_MC!B2311)</f>
        <v>*</v>
      </c>
      <c r="D2307" s="130" t="str">
        <f>IF(FN_MC!D2311="","*",FN_MC!D2311)</f>
        <v>*</v>
      </c>
      <c r="E2307" s="130" t="str">
        <f>IF(FN_MC!H2311="","*",FN_MC!H2311)</f>
        <v>*</v>
      </c>
      <c r="F2307" s="148" t="str">
        <f>IF(FN_MC!M2311="","*",FN_MC!M2311)</f>
        <v>*</v>
      </c>
      <c r="G2307" s="130" t="str">
        <f>IF(FN_MC!I2311="","*",FN_MC!I2311)</f>
        <v>*</v>
      </c>
      <c r="H2307" s="130" t="str">
        <f>IF(FN_MC!AB2311="","*",FN_MC!AB2311)</f>
        <v>*</v>
      </c>
      <c r="I2307" s="130" t="str">
        <f>IF(FN_MC!AC2311="","*",FN_MC!AC2311)</f>
        <v>*</v>
      </c>
      <c r="J2307" s="131" t="str">
        <f>IF(FN_MC!AA2311="","*",FN_MC!AA2311)</f>
        <v>*</v>
      </c>
      <c r="K2307" s="143" t="str">
        <f>IF(FN_MC!AD2311="","*",FN_MC!AD2311)</f>
        <v>*</v>
      </c>
    </row>
    <row r="2308" spans="2:11" hidden="1">
      <c r="B2308" s="129" t="str">
        <f>IF(FN_MC!Y2312="","*",FN_MC!Y2312)</f>
        <v>*</v>
      </c>
      <c r="C2308" s="130" t="str">
        <f>IF(FN_MC!B2312="","*",FN_MC!B2312)</f>
        <v>*</v>
      </c>
      <c r="D2308" s="130" t="str">
        <f>IF(FN_MC!D2312="","*",FN_MC!D2312)</f>
        <v>*</v>
      </c>
      <c r="E2308" s="130" t="str">
        <f>IF(FN_MC!H2312="","*",FN_MC!H2312)</f>
        <v>*</v>
      </c>
      <c r="F2308" s="148" t="str">
        <f>IF(FN_MC!M2312="","*",FN_MC!M2312)</f>
        <v>*</v>
      </c>
      <c r="G2308" s="130" t="str">
        <f>IF(FN_MC!I2312="","*",FN_MC!I2312)</f>
        <v>*</v>
      </c>
      <c r="H2308" s="130" t="str">
        <f>IF(FN_MC!AB2312="","*",FN_MC!AB2312)</f>
        <v>*</v>
      </c>
      <c r="I2308" s="130" t="str">
        <f>IF(FN_MC!AC2312="","*",FN_MC!AC2312)</f>
        <v>*</v>
      </c>
      <c r="J2308" s="131" t="str">
        <f>IF(FN_MC!AA2312="","*",FN_MC!AA2312)</f>
        <v>*</v>
      </c>
      <c r="K2308" s="143" t="str">
        <f>IF(FN_MC!AD2312="","*",FN_MC!AD2312)</f>
        <v>*</v>
      </c>
    </row>
    <row r="2309" spans="2:11" hidden="1">
      <c r="B2309" s="129" t="str">
        <f>IF(FN_MC!Y2313="","*",FN_MC!Y2313)</f>
        <v>*</v>
      </c>
      <c r="C2309" s="130" t="str">
        <f>IF(FN_MC!B2313="","*",FN_MC!B2313)</f>
        <v>*</v>
      </c>
      <c r="D2309" s="130" t="str">
        <f>IF(FN_MC!D2313="","*",FN_MC!D2313)</f>
        <v>*</v>
      </c>
      <c r="E2309" s="130" t="str">
        <f>IF(FN_MC!H2313="","*",FN_MC!H2313)</f>
        <v>*</v>
      </c>
      <c r="F2309" s="148" t="str">
        <f>IF(FN_MC!M2313="","*",FN_MC!M2313)</f>
        <v>*</v>
      </c>
      <c r="G2309" s="130" t="str">
        <f>IF(FN_MC!I2313="","*",FN_MC!I2313)</f>
        <v>*</v>
      </c>
      <c r="H2309" s="130" t="str">
        <f>IF(FN_MC!AB2313="","*",FN_MC!AB2313)</f>
        <v>*</v>
      </c>
      <c r="I2309" s="130" t="str">
        <f>IF(FN_MC!AC2313="","*",FN_MC!AC2313)</f>
        <v>*</v>
      </c>
      <c r="J2309" s="131" t="str">
        <f>IF(FN_MC!AA2313="","*",FN_MC!AA2313)</f>
        <v>*</v>
      </c>
      <c r="K2309" s="143" t="str">
        <f>IF(FN_MC!AD2313="","*",FN_MC!AD2313)</f>
        <v>*</v>
      </c>
    </row>
    <row r="2310" spans="2:11" hidden="1">
      <c r="B2310" s="129" t="str">
        <f>IF(FN_MC!Y2314="","*",FN_MC!Y2314)</f>
        <v>*</v>
      </c>
      <c r="C2310" s="130" t="str">
        <f>IF(FN_MC!B2314="","*",FN_MC!B2314)</f>
        <v>*</v>
      </c>
      <c r="D2310" s="130" t="str">
        <f>IF(FN_MC!D2314="","*",FN_MC!D2314)</f>
        <v>*</v>
      </c>
      <c r="E2310" s="130" t="str">
        <f>IF(FN_MC!H2314="","*",FN_MC!H2314)</f>
        <v>*</v>
      </c>
      <c r="F2310" s="148" t="str">
        <f>IF(FN_MC!M2314="","*",FN_MC!M2314)</f>
        <v>*</v>
      </c>
      <c r="G2310" s="130" t="str">
        <f>IF(FN_MC!I2314="","*",FN_MC!I2314)</f>
        <v>*</v>
      </c>
      <c r="H2310" s="130" t="str">
        <f>IF(FN_MC!AB2314="","*",FN_MC!AB2314)</f>
        <v>*</v>
      </c>
      <c r="I2310" s="130" t="str">
        <f>IF(FN_MC!AC2314="","*",FN_MC!AC2314)</f>
        <v>*</v>
      </c>
      <c r="J2310" s="131" t="str">
        <f>IF(FN_MC!AA2314="","*",FN_MC!AA2314)</f>
        <v>*</v>
      </c>
      <c r="K2310" s="143" t="str">
        <f>IF(FN_MC!AD2314="","*",FN_MC!AD2314)</f>
        <v>*</v>
      </c>
    </row>
    <row r="2311" spans="2:11" hidden="1">
      <c r="B2311" s="129" t="str">
        <f>IF(FN_MC!Y2315="","*",FN_MC!Y2315)</f>
        <v>*</v>
      </c>
      <c r="C2311" s="130" t="str">
        <f>IF(FN_MC!B2315="","*",FN_MC!B2315)</f>
        <v>*</v>
      </c>
      <c r="D2311" s="130" t="str">
        <f>IF(FN_MC!D2315="","*",FN_MC!D2315)</f>
        <v>*</v>
      </c>
      <c r="E2311" s="130" t="str">
        <f>IF(FN_MC!H2315="","*",FN_MC!H2315)</f>
        <v>*</v>
      </c>
      <c r="F2311" s="148" t="str">
        <f>IF(FN_MC!M2315="","*",FN_MC!M2315)</f>
        <v>*</v>
      </c>
      <c r="G2311" s="130" t="str">
        <f>IF(FN_MC!I2315="","*",FN_MC!I2315)</f>
        <v>*</v>
      </c>
      <c r="H2311" s="130" t="str">
        <f>IF(FN_MC!AB2315="","*",FN_MC!AB2315)</f>
        <v>*</v>
      </c>
      <c r="I2311" s="130" t="str">
        <f>IF(FN_MC!AC2315="","*",FN_MC!AC2315)</f>
        <v>*</v>
      </c>
      <c r="J2311" s="131" t="str">
        <f>IF(FN_MC!AA2315="","*",FN_MC!AA2315)</f>
        <v>*</v>
      </c>
      <c r="K2311" s="143" t="str">
        <f>IF(FN_MC!AD2315="","*",FN_MC!AD2315)</f>
        <v>*</v>
      </c>
    </row>
    <row r="2312" spans="2:11" hidden="1">
      <c r="B2312" s="129" t="str">
        <f>IF(FN_MC!Y2316="","*",FN_MC!Y2316)</f>
        <v>*</v>
      </c>
      <c r="C2312" s="130" t="str">
        <f>IF(FN_MC!B2316="","*",FN_MC!B2316)</f>
        <v>*</v>
      </c>
      <c r="D2312" s="130" t="str">
        <f>IF(FN_MC!D2316="","*",FN_MC!D2316)</f>
        <v>*</v>
      </c>
      <c r="E2312" s="130" t="str">
        <f>IF(FN_MC!H2316="","*",FN_MC!H2316)</f>
        <v>*</v>
      </c>
      <c r="F2312" s="148" t="str">
        <f>IF(FN_MC!M2316="","*",FN_MC!M2316)</f>
        <v>*</v>
      </c>
      <c r="G2312" s="130" t="str">
        <f>IF(FN_MC!I2316="","*",FN_MC!I2316)</f>
        <v>*</v>
      </c>
      <c r="H2312" s="130" t="str">
        <f>IF(FN_MC!AB2316="","*",FN_MC!AB2316)</f>
        <v>*</v>
      </c>
      <c r="I2312" s="130" t="str">
        <f>IF(FN_MC!AC2316="","*",FN_MC!AC2316)</f>
        <v>*</v>
      </c>
      <c r="J2312" s="131" t="str">
        <f>IF(FN_MC!AA2316="","*",FN_MC!AA2316)</f>
        <v>*</v>
      </c>
      <c r="K2312" s="143" t="str">
        <f>IF(FN_MC!AD2316="","*",FN_MC!AD2316)</f>
        <v>*</v>
      </c>
    </row>
    <row r="2313" spans="2:11" hidden="1">
      <c r="B2313" s="129" t="str">
        <f>IF(FN_MC!Y2317="","*",FN_MC!Y2317)</f>
        <v>*</v>
      </c>
      <c r="C2313" s="130" t="str">
        <f>IF(FN_MC!B2317="","*",FN_MC!B2317)</f>
        <v>*</v>
      </c>
      <c r="D2313" s="130" t="str">
        <f>IF(FN_MC!D2317="","*",FN_MC!D2317)</f>
        <v>*</v>
      </c>
      <c r="E2313" s="130" t="str">
        <f>IF(FN_MC!H2317="","*",FN_MC!H2317)</f>
        <v>*</v>
      </c>
      <c r="F2313" s="148" t="str">
        <f>IF(FN_MC!M2317="","*",FN_MC!M2317)</f>
        <v>*</v>
      </c>
      <c r="G2313" s="130" t="str">
        <f>IF(FN_MC!I2317="","*",FN_MC!I2317)</f>
        <v>*</v>
      </c>
      <c r="H2313" s="130" t="str">
        <f>IF(FN_MC!AB2317="","*",FN_MC!AB2317)</f>
        <v>*</v>
      </c>
      <c r="I2313" s="130" t="str">
        <f>IF(FN_MC!AC2317="","*",FN_MC!AC2317)</f>
        <v>*</v>
      </c>
      <c r="J2313" s="131" t="str">
        <f>IF(FN_MC!AA2317="","*",FN_MC!AA2317)</f>
        <v>*</v>
      </c>
      <c r="K2313" s="143" t="str">
        <f>IF(FN_MC!AD2317="","*",FN_MC!AD2317)</f>
        <v>*</v>
      </c>
    </row>
    <row r="2314" spans="2:11" hidden="1">
      <c r="B2314" s="129" t="str">
        <f>IF(FN_MC!Y2318="","*",FN_MC!Y2318)</f>
        <v>*</v>
      </c>
      <c r="C2314" s="130" t="str">
        <f>IF(FN_MC!B2318="","*",FN_MC!B2318)</f>
        <v>*</v>
      </c>
      <c r="D2314" s="130" t="str">
        <f>IF(FN_MC!D2318="","*",FN_MC!D2318)</f>
        <v>*</v>
      </c>
      <c r="E2314" s="130" t="str">
        <f>IF(FN_MC!H2318="","*",FN_MC!H2318)</f>
        <v>*</v>
      </c>
      <c r="F2314" s="148" t="str">
        <f>IF(FN_MC!M2318="","*",FN_MC!M2318)</f>
        <v>*</v>
      </c>
      <c r="G2314" s="130" t="str">
        <f>IF(FN_MC!I2318="","*",FN_MC!I2318)</f>
        <v>*</v>
      </c>
      <c r="H2314" s="130" t="str">
        <f>IF(FN_MC!AB2318="","*",FN_MC!AB2318)</f>
        <v>*</v>
      </c>
      <c r="I2314" s="130" t="str">
        <f>IF(FN_MC!AC2318="","*",FN_MC!AC2318)</f>
        <v>*</v>
      </c>
      <c r="J2314" s="131" t="str">
        <f>IF(FN_MC!AA2318="","*",FN_MC!AA2318)</f>
        <v>*</v>
      </c>
      <c r="K2314" s="143" t="str">
        <f>IF(FN_MC!AD2318="","*",FN_MC!AD2318)</f>
        <v>*</v>
      </c>
    </row>
    <row r="2315" spans="2:11" hidden="1">
      <c r="B2315" s="129" t="str">
        <f>IF(FN_MC!Y2319="","*",FN_MC!Y2319)</f>
        <v>*</v>
      </c>
      <c r="C2315" s="130" t="str">
        <f>IF(FN_MC!B2319="","*",FN_MC!B2319)</f>
        <v>*</v>
      </c>
      <c r="D2315" s="130" t="str">
        <f>IF(FN_MC!D2319="","*",FN_MC!D2319)</f>
        <v>*</v>
      </c>
      <c r="E2315" s="130" t="str">
        <f>IF(FN_MC!H2319="","*",FN_MC!H2319)</f>
        <v>*</v>
      </c>
      <c r="F2315" s="148" t="str">
        <f>IF(FN_MC!M2319="","*",FN_MC!M2319)</f>
        <v>*</v>
      </c>
      <c r="G2315" s="130" t="str">
        <f>IF(FN_MC!I2319="","*",FN_MC!I2319)</f>
        <v>*</v>
      </c>
      <c r="H2315" s="130" t="str">
        <f>IF(FN_MC!AB2319="","*",FN_MC!AB2319)</f>
        <v>*</v>
      </c>
      <c r="I2315" s="130" t="str">
        <f>IF(FN_MC!AC2319="","*",FN_MC!AC2319)</f>
        <v>*</v>
      </c>
      <c r="J2315" s="131" t="str">
        <f>IF(FN_MC!AA2319="","*",FN_MC!AA2319)</f>
        <v>*</v>
      </c>
      <c r="K2315" s="143" t="str">
        <f>IF(FN_MC!AD2319="","*",FN_MC!AD2319)</f>
        <v>*</v>
      </c>
    </row>
    <row r="2316" spans="2:11" hidden="1">
      <c r="B2316" s="129" t="str">
        <f>IF(FN_MC!Y2320="","*",FN_MC!Y2320)</f>
        <v>*</v>
      </c>
      <c r="C2316" s="130" t="str">
        <f>IF(FN_MC!B2320="","*",FN_MC!B2320)</f>
        <v>*</v>
      </c>
      <c r="D2316" s="130" t="str">
        <f>IF(FN_MC!D2320="","*",FN_MC!D2320)</f>
        <v>*</v>
      </c>
      <c r="E2316" s="130" t="str">
        <f>IF(FN_MC!H2320="","*",FN_MC!H2320)</f>
        <v>*</v>
      </c>
      <c r="F2316" s="148" t="str">
        <f>IF(FN_MC!M2320="","*",FN_MC!M2320)</f>
        <v>*</v>
      </c>
      <c r="G2316" s="130" t="str">
        <f>IF(FN_MC!I2320="","*",FN_MC!I2320)</f>
        <v>*</v>
      </c>
      <c r="H2316" s="130" t="str">
        <f>IF(FN_MC!AB2320="","*",FN_MC!AB2320)</f>
        <v>*</v>
      </c>
      <c r="I2316" s="130" t="str">
        <f>IF(FN_MC!AC2320="","*",FN_MC!AC2320)</f>
        <v>*</v>
      </c>
      <c r="J2316" s="131" t="str">
        <f>IF(FN_MC!AA2320="","*",FN_MC!AA2320)</f>
        <v>*</v>
      </c>
      <c r="K2316" s="143" t="str">
        <f>IF(FN_MC!AD2320="","*",FN_MC!AD2320)</f>
        <v>*</v>
      </c>
    </row>
    <row r="2317" spans="2:11" hidden="1">
      <c r="B2317" s="129" t="str">
        <f>IF(FN_MC!Y2321="","*",FN_MC!Y2321)</f>
        <v>*</v>
      </c>
      <c r="C2317" s="130" t="str">
        <f>IF(FN_MC!B2321="","*",FN_MC!B2321)</f>
        <v>*</v>
      </c>
      <c r="D2317" s="130" t="str">
        <f>IF(FN_MC!D2321="","*",FN_MC!D2321)</f>
        <v>*</v>
      </c>
      <c r="E2317" s="130" t="str">
        <f>IF(FN_MC!H2321="","*",FN_MC!H2321)</f>
        <v>*</v>
      </c>
      <c r="F2317" s="148" t="str">
        <f>IF(FN_MC!M2321="","*",FN_MC!M2321)</f>
        <v>*</v>
      </c>
      <c r="G2317" s="130" t="str">
        <f>IF(FN_MC!I2321="","*",FN_MC!I2321)</f>
        <v>*</v>
      </c>
      <c r="H2317" s="130" t="str">
        <f>IF(FN_MC!AB2321="","*",FN_MC!AB2321)</f>
        <v>*</v>
      </c>
      <c r="I2317" s="130" t="str">
        <f>IF(FN_MC!AC2321="","*",FN_MC!AC2321)</f>
        <v>*</v>
      </c>
      <c r="J2317" s="131" t="str">
        <f>IF(FN_MC!AA2321="","*",FN_MC!AA2321)</f>
        <v>*</v>
      </c>
      <c r="K2317" s="143" t="str">
        <f>IF(FN_MC!AD2321="","*",FN_MC!AD2321)</f>
        <v>*</v>
      </c>
    </row>
    <row r="2318" spans="2:11" hidden="1">
      <c r="B2318" s="129" t="str">
        <f>IF(FN_MC!Y2322="","*",FN_MC!Y2322)</f>
        <v>*</v>
      </c>
      <c r="C2318" s="130" t="str">
        <f>IF(FN_MC!B2322="","*",FN_MC!B2322)</f>
        <v>*</v>
      </c>
      <c r="D2318" s="130" t="str">
        <f>IF(FN_MC!D2322="","*",FN_MC!D2322)</f>
        <v>*</v>
      </c>
      <c r="E2318" s="130" t="str">
        <f>IF(FN_MC!H2322="","*",FN_MC!H2322)</f>
        <v>*</v>
      </c>
      <c r="F2318" s="148" t="str">
        <f>IF(FN_MC!M2322="","*",FN_MC!M2322)</f>
        <v>*</v>
      </c>
      <c r="G2318" s="130" t="str">
        <f>IF(FN_MC!I2322="","*",FN_MC!I2322)</f>
        <v>*</v>
      </c>
      <c r="H2318" s="130" t="str">
        <f>IF(FN_MC!AB2322="","*",FN_MC!AB2322)</f>
        <v>*</v>
      </c>
      <c r="I2318" s="130" t="str">
        <f>IF(FN_MC!AC2322="","*",FN_MC!AC2322)</f>
        <v>*</v>
      </c>
      <c r="J2318" s="131" t="str">
        <f>IF(FN_MC!AA2322="","*",FN_MC!AA2322)</f>
        <v>*</v>
      </c>
      <c r="K2318" s="143" t="str">
        <f>IF(FN_MC!AD2322="","*",FN_MC!AD2322)</f>
        <v>*</v>
      </c>
    </row>
    <row r="2319" spans="2:11" hidden="1">
      <c r="B2319" s="129" t="str">
        <f>IF(FN_MC!Y2323="","*",FN_MC!Y2323)</f>
        <v>*</v>
      </c>
      <c r="C2319" s="130" t="str">
        <f>IF(FN_MC!B2323="","*",FN_MC!B2323)</f>
        <v>*</v>
      </c>
      <c r="D2319" s="130" t="str">
        <f>IF(FN_MC!D2323="","*",FN_MC!D2323)</f>
        <v>*</v>
      </c>
      <c r="E2319" s="130" t="str">
        <f>IF(FN_MC!H2323="","*",FN_MC!H2323)</f>
        <v>*</v>
      </c>
      <c r="F2319" s="148" t="str">
        <f>IF(FN_MC!M2323="","*",FN_MC!M2323)</f>
        <v>*</v>
      </c>
      <c r="G2319" s="130" t="str">
        <f>IF(FN_MC!I2323="","*",FN_MC!I2323)</f>
        <v>*</v>
      </c>
      <c r="H2319" s="130" t="str">
        <f>IF(FN_MC!AB2323="","*",FN_MC!AB2323)</f>
        <v>*</v>
      </c>
      <c r="I2319" s="130" t="str">
        <f>IF(FN_MC!AC2323="","*",FN_MC!AC2323)</f>
        <v>*</v>
      </c>
      <c r="J2319" s="131" t="str">
        <f>IF(FN_MC!AA2323="","*",FN_MC!AA2323)</f>
        <v>*</v>
      </c>
      <c r="K2319" s="143" t="str">
        <f>IF(FN_MC!AD2323="","*",FN_MC!AD2323)</f>
        <v>*</v>
      </c>
    </row>
    <row r="2320" spans="2:11" hidden="1">
      <c r="B2320" s="129" t="str">
        <f>IF(FN_MC!Y2324="","*",FN_MC!Y2324)</f>
        <v>*</v>
      </c>
      <c r="C2320" s="130" t="str">
        <f>IF(FN_MC!B2324="","*",FN_MC!B2324)</f>
        <v>*</v>
      </c>
      <c r="D2320" s="130" t="str">
        <f>IF(FN_MC!D2324="","*",FN_MC!D2324)</f>
        <v>*</v>
      </c>
      <c r="E2320" s="130" t="str">
        <f>IF(FN_MC!H2324="","*",FN_MC!H2324)</f>
        <v>*</v>
      </c>
      <c r="F2320" s="148" t="str">
        <f>IF(FN_MC!M2324="","*",FN_MC!M2324)</f>
        <v>*</v>
      </c>
      <c r="G2320" s="130" t="str">
        <f>IF(FN_MC!I2324="","*",FN_MC!I2324)</f>
        <v>*</v>
      </c>
      <c r="H2320" s="130" t="str">
        <f>IF(FN_MC!AB2324="","*",FN_MC!AB2324)</f>
        <v>*</v>
      </c>
      <c r="I2320" s="130" t="str">
        <f>IF(FN_MC!AC2324="","*",FN_MC!AC2324)</f>
        <v>*</v>
      </c>
      <c r="J2320" s="131" t="str">
        <f>IF(FN_MC!AA2324="","*",FN_MC!AA2324)</f>
        <v>*</v>
      </c>
      <c r="K2320" s="143" t="str">
        <f>IF(FN_MC!AD2324="","*",FN_MC!AD2324)</f>
        <v>*</v>
      </c>
    </row>
    <row r="2321" spans="2:11" hidden="1">
      <c r="B2321" s="129" t="str">
        <f>IF(FN_MC!Y2325="","*",FN_MC!Y2325)</f>
        <v>*</v>
      </c>
      <c r="C2321" s="130" t="str">
        <f>IF(FN_MC!B2325="","*",FN_MC!B2325)</f>
        <v>*</v>
      </c>
      <c r="D2321" s="130" t="str">
        <f>IF(FN_MC!D2325="","*",FN_MC!D2325)</f>
        <v>*</v>
      </c>
      <c r="E2321" s="130" t="str">
        <f>IF(FN_MC!H2325="","*",FN_MC!H2325)</f>
        <v>*</v>
      </c>
      <c r="F2321" s="148" t="str">
        <f>IF(FN_MC!M2325="","*",FN_MC!M2325)</f>
        <v>*</v>
      </c>
      <c r="G2321" s="130" t="str">
        <f>IF(FN_MC!I2325="","*",FN_MC!I2325)</f>
        <v>*</v>
      </c>
      <c r="H2321" s="130" t="str">
        <f>IF(FN_MC!AB2325="","*",FN_MC!AB2325)</f>
        <v>*</v>
      </c>
      <c r="I2321" s="130" t="str">
        <f>IF(FN_MC!AC2325="","*",FN_MC!AC2325)</f>
        <v>*</v>
      </c>
      <c r="J2321" s="131" t="str">
        <f>IF(FN_MC!AA2325="","*",FN_MC!AA2325)</f>
        <v>*</v>
      </c>
      <c r="K2321" s="143" t="str">
        <f>IF(FN_MC!AD2325="","*",FN_MC!AD2325)</f>
        <v>*</v>
      </c>
    </row>
    <row r="2322" spans="2:11" hidden="1">
      <c r="B2322" s="129" t="str">
        <f>IF(FN_MC!Y2326="","*",FN_MC!Y2326)</f>
        <v>*</v>
      </c>
      <c r="C2322" s="130" t="str">
        <f>IF(FN_MC!B2326="","*",FN_MC!B2326)</f>
        <v>*</v>
      </c>
      <c r="D2322" s="130" t="str">
        <f>IF(FN_MC!D2326="","*",FN_MC!D2326)</f>
        <v>*</v>
      </c>
      <c r="E2322" s="130" t="str">
        <f>IF(FN_MC!H2326="","*",FN_MC!H2326)</f>
        <v>*</v>
      </c>
      <c r="F2322" s="148" t="str">
        <f>IF(FN_MC!M2326="","*",FN_MC!M2326)</f>
        <v>*</v>
      </c>
      <c r="G2322" s="130" t="str">
        <f>IF(FN_MC!I2326="","*",FN_MC!I2326)</f>
        <v>*</v>
      </c>
      <c r="H2322" s="130" t="str">
        <f>IF(FN_MC!AB2326="","*",FN_MC!AB2326)</f>
        <v>*</v>
      </c>
      <c r="I2322" s="130" t="str">
        <f>IF(FN_MC!AC2326="","*",FN_MC!AC2326)</f>
        <v>*</v>
      </c>
      <c r="J2322" s="131" t="str">
        <f>IF(FN_MC!AA2326="","*",FN_MC!AA2326)</f>
        <v>*</v>
      </c>
      <c r="K2322" s="143" t="str">
        <f>IF(FN_MC!AD2326="","*",FN_MC!AD2326)</f>
        <v>*</v>
      </c>
    </row>
    <row r="2323" spans="2:11" hidden="1">
      <c r="B2323" s="129" t="str">
        <f>IF(FN_MC!Y2327="","*",FN_MC!Y2327)</f>
        <v>*</v>
      </c>
      <c r="C2323" s="130" t="str">
        <f>IF(FN_MC!B2327="","*",FN_MC!B2327)</f>
        <v>*</v>
      </c>
      <c r="D2323" s="130" t="str">
        <f>IF(FN_MC!D2327="","*",FN_MC!D2327)</f>
        <v>*</v>
      </c>
      <c r="E2323" s="130" t="str">
        <f>IF(FN_MC!H2327="","*",FN_MC!H2327)</f>
        <v>*</v>
      </c>
      <c r="F2323" s="148" t="str">
        <f>IF(FN_MC!M2327="","*",FN_MC!M2327)</f>
        <v>*</v>
      </c>
      <c r="G2323" s="130" t="str">
        <f>IF(FN_MC!I2327="","*",FN_MC!I2327)</f>
        <v>*</v>
      </c>
      <c r="H2323" s="130" t="str">
        <f>IF(FN_MC!AB2327="","*",FN_MC!AB2327)</f>
        <v>*</v>
      </c>
      <c r="I2323" s="130" t="str">
        <f>IF(FN_MC!AC2327="","*",FN_MC!AC2327)</f>
        <v>*</v>
      </c>
      <c r="J2323" s="131" t="str">
        <f>IF(FN_MC!AA2327="","*",FN_MC!AA2327)</f>
        <v>*</v>
      </c>
      <c r="K2323" s="143" t="str">
        <f>IF(FN_MC!AD2327="","*",FN_MC!AD2327)</f>
        <v>*</v>
      </c>
    </row>
    <row r="2324" spans="2:11" hidden="1">
      <c r="B2324" s="129" t="str">
        <f>IF(FN_MC!Y2328="","*",FN_MC!Y2328)</f>
        <v>*</v>
      </c>
      <c r="C2324" s="130" t="str">
        <f>IF(FN_MC!B2328="","*",FN_MC!B2328)</f>
        <v>*</v>
      </c>
      <c r="D2324" s="130" t="str">
        <f>IF(FN_MC!D2328="","*",FN_MC!D2328)</f>
        <v>*</v>
      </c>
      <c r="E2324" s="130" t="str">
        <f>IF(FN_MC!H2328="","*",FN_MC!H2328)</f>
        <v>*</v>
      </c>
      <c r="F2324" s="148" t="str">
        <f>IF(FN_MC!M2328="","*",FN_MC!M2328)</f>
        <v>*</v>
      </c>
      <c r="G2324" s="130" t="str">
        <f>IF(FN_MC!I2328="","*",FN_MC!I2328)</f>
        <v>*</v>
      </c>
      <c r="H2324" s="130" t="str">
        <f>IF(FN_MC!AB2328="","*",FN_MC!AB2328)</f>
        <v>*</v>
      </c>
      <c r="I2324" s="130" t="str">
        <f>IF(FN_MC!AC2328="","*",FN_MC!AC2328)</f>
        <v>*</v>
      </c>
      <c r="J2324" s="131" t="str">
        <f>IF(FN_MC!AA2328="","*",FN_MC!AA2328)</f>
        <v>*</v>
      </c>
      <c r="K2324" s="143" t="str">
        <f>IF(FN_MC!AD2328="","*",FN_MC!AD2328)</f>
        <v>*</v>
      </c>
    </row>
    <row r="2325" spans="2:11" hidden="1">
      <c r="B2325" s="129" t="str">
        <f>IF(FN_MC!Y2329="","*",FN_MC!Y2329)</f>
        <v>*</v>
      </c>
      <c r="C2325" s="130" t="str">
        <f>IF(FN_MC!B2329="","*",FN_MC!B2329)</f>
        <v>*</v>
      </c>
      <c r="D2325" s="130" t="str">
        <f>IF(FN_MC!D2329="","*",FN_MC!D2329)</f>
        <v>*</v>
      </c>
      <c r="E2325" s="130" t="str">
        <f>IF(FN_MC!H2329="","*",FN_MC!H2329)</f>
        <v>*</v>
      </c>
      <c r="F2325" s="148" t="str">
        <f>IF(FN_MC!M2329="","*",FN_MC!M2329)</f>
        <v>*</v>
      </c>
      <c r="G2325" s="130" t="str">
        <f>IF(FN_MC!I2329="","*",FN_MC!I2329)</f>
        <v>*</v>
      </c>
      <c r="H2325" s="130" t="str">
        <f>IF(FN_MC!AB2329="","*",FN_MC!AB2329)</f>
        <v>*</v>
      </c>
      <c r="I2325" s="130" t="str">
        <f>IF(FN_MC!AC2329="","*",FN_MC!AC2329)</f>
        <v>*</v>
      </c>
      <c r="J2325" s="131" t="str">
        <f>IF(FN_MC!AA2329="","*",FN_MC!AA2329)</f>
        <v>*</v>
      </c>
      <c r="K2325" s="143" t="str">
        <f>IF(FN_MC!AD2329="","*",FN_MC!AD2329)</f>
        <v>*</v>
      </c>
    </row>
    <row r="2326" spans="2:11" hidden="1">
      <c r="B2326" s="129" t="str">
        <f>IF(FN_MC!Y2330="","*",FN_MC!Y2330)</f>
        <v>*</v>
      </c>
      <c r="C2326" s="130" t="str">
        <f>IF(FN_MC!B2330="","*",FN_MC!B2330)</f>
        <v>*</v>
      </c>
      <c r="D2326" s="130" t="str">
        <f>IF(FN_MC!D2330="","*",FN_MC!D2330)</f>
        <v>*</v>
      </c>
      <c r="E2326" s="130" t="str">
        <f>IF(FN_MC!H2330="","*",FN_MC!H2330)</f>
        <v>*</v>
      </c>
      <c r="F2326" s="148" t="str">
        <f>IF(FN_MC!M2330="","*",FN_MC!M2330)</f>
        <v>*</v>
      </c>
      <c r="G2326" s="130" t="str">
        <f>IF(FN_MC!I2330="","*",FN_MC!I2330)</f>
        <v>*</v>
      </c>
      <c r="H2326" s="130" t="str">
        <f>IF(FN_MC!AB2330="","*",FN_MC!AB2330)</f>
        <v>*</v>
      </c>
      <c r="I2326" s="130" t="str">
        <f>IF(FN_MC!AC2330="","*",FN_MC!AC2330)</f>
        <v>*</v>
      </c>
      <c r="J2326" s="131" t="str">
        <f>IF(FN_MC!AA2330="","*",FN_MC!AA2330)</f>
        <v>*</v>
      </c>
      <c r="K2326" s="143" t="str">
        <f>IF(FN_MC!AD2330="","*",FN_MC!AD2330)</f>
        <v>*</v>
      </c>
    </row>
    <row r="2327" spans="2:11" hidden="1">
      <c r="B2327" s="129" t="str">
        <f>IF(FN_MC!Y2331="","*",FN_MC!Y2331)</f>
        <v>*</v>
      </c>
      <c r="C2327" s="130" t="str">
        <f>IF(FN_MC!B2331="","*",FN_MC!B2331)</f>
        <v>*</v>
      </c>
      <c r="D2327" s="130" t="str">
        <f>IF(FN_MC!D2331="","*",FN_MC!D2331)</f>
        <v>*</v>
      </c>
      <c r="E2327" s="130" t="str">
        <f>IF(FN_MC!H2331="","*",FN_MC!H2331)</f>
        <v>*</v>
      </c>
      <c r="F2327" s="148" t="str">
        <f>IF(FN_MC!M2331="","*",FN_MC!M2331)</f>
        <v>*</v>
      </c>
      <c r="G2327" s="130" t="str">
        <f>IF(FN_MC!I2331="","*",FN_MC!I2331)</f>
        <v>*</v>
      </c>
      <c r="H2327" s="130" t="str">
        <f>IF(FN_MC!AB2331="","*",FN_MC!AB2331)</f>
        <v>*</v>
      </c>
      <c r="I2327" s="130" t="str">
        <f>IF(FN_MC!AC2331="","*",FN_MC!AC2331)</f>
        <v>*</v>
      </c>
      <c r="J2327" s="131" t="str">
        <f>IF(FN_MC!AA2331="","*",FN_MC!AA2331)</f>
        <v>*</v>
      </c>
      <c r="K2327" s="143" t="str">
        <f>IF(FN_MC!AD2331="","*",FN_MC!AD2331)</f>
        <v>*</v>
      </c>
    </row>
    <row r="2328" spans="2:11" hidden="1">
      <c r="B2328" s="129" t="str">
        <f>IF(FN_MC!Y2332="","*",FN_MC!Y2332)</f>
        <v>*</v>
      </c>
      <c r="C2328" s="130" t="str">
        <f>IF(FN_MC!B2332="","*",FN_MC!B2332)</f>
        <v>*</v>
      </c>
      <c r="D2328" s="130" t="str">
        <f>IF(FN_MC!D2332="","*",FN_MC!D2332)</f>
        <v>*</v>
      </c>
      <c r="E2328" s="130" t="str">
        <f>IF(FN_MC!H2332="","*",FN_MC!H2332)</f>
        <v>*</v>
      </c>
      <c r="F2328" s="148" t="str">
        <f>IF(FN_MC!M2332="","*",FN_MC!M2332)</f>
        <v>*</v>
      </c>
      <c r="G2328" s="130" t="str">
        <f>IF(FN_MC!I2332="","*",FN_MC!I2332)</f>
        <v>*</v>
      </c>
      <c r="H2328" s="130" t="str">
        <f>IF(FN_MC!AB2332="","*",FN_MC!AB2332)</f>
        <v>*</v>
      </c>
      <c r="I2328" s="130" t="str">
        <f>IF(FN_MC!AC2332="","*",FN_MC!AC2332)</f>
        <v>*</v>
      </c>
      <c r="J2328" s="131" t="str">
        <f>IF(FN_MC!AA2332="","*",FN_MC!AA2332)</f>
        <v>*</v>
      </c>
      <c r="K2328" s="143" t="str">
        <f>IF(FN_MC!AD2332="","*",FN_MC!AD2332)</f>
        <v>*</v>
      </c>
    </row>
    <row r="2329" spans="2:11" hidden="1">
      <c r="B2329" s="129" t="str">
        <f>IF(FN_MC!Y2333="","*",FN_MC!Y2333)</f>
        <v>*</v>
      </c>
      <c r="C2329" s="130" t="str">
        <f>IF(FN_MC!B2333="","*",FN_MC!B2333)</f>
        <v>*</v>
      </c>
      <c r="D2329" s="130" t="str">
        <f>IF(FN_MC!D2333="","*",FN_MC!D2333)</f>
        <v>*</v>
      </c>
      <c r="E2329" s="130" t="str">
        <f>IF(FN_MC!H2333="","*",FN_MC!H2333)</f>
        <v>*</v>
      </c>
      <c r="F2329" s="148" t="str">
        <f>IF(FN_MC!M2333="","*",FN_MC!M2333)</f>
        <v>*</v>
      </c>
      <c r="G2329" s="130" t="str">
        <f>IF(FN_MC!I2333="","*",FN_MC!I2333)</f>
        <v>*</v>
      </c>
      <c r="H2329" s="130" t="str">
        <f>IF(FN_MC!AB2333="","*",FN_MC!AB2333)</f>
        <v>*</v>
      </c>
      <c r="I2329" s="130" t="str">
        <f>IF(FN_MC!AC2333="","*",FN_MC!AC2333)</f>
        <v>*</v>
      </c>
      <c r="J2329" s="131" t="str">
        <f>IF(FN_MC!AA2333="","*",FN_MC!AA2333)</f>
        <v>*</v>
      </c>
      <c r="K2329" s="143" t="str">
        <f>IF(FN_MC!AD2333="","*",FN_MC!AD2333)</f>
        <v>*</v>
      </c>
    </row>
    <row r="2330" spans="2:11" hidden="1">
      <c r="B2330" s="129" t="str">
        <f>IF(FN_MC!Y2334="","*",FN_MC!Y2334)</f>
        <v>*</v>
      </c>
      <c r="C2330" s="130" t="str">
        <f>IF(FN_MC!B2334="","*",FN_MC!B2334)</f>
        <v>*</v>
      </c>
      <c r="D2330" s="130" t="str">
        <f>IF(FN_MC!D2334="","*",FN_MC!D2334)</f>
        <v>*</v>
      </c>
      <c r="E2330" s="130" t="str">
        <f>IF(FN_MC!H2334="","*",FN_MC!H2334)</f>
        <v>*</v>
      </c>
      <c r="F2330" s="148" t="str">
        <f>IF(FN_MC!M2334="","*",FN_MC!M2334)</f>
        <v>*</v>
      </c>
      <c r="G2330" s="130" t="str">
        <f>IF(FN_MC!I2334="","*",FN_MC!I2334)</f>
        <v>*</v>
      </c>
      <c r="H2330" s="130" t="str">
        <f>IF(FN_MC!AB2334="","*",FN_MC!AB2334)</f>
        <v>*</v>
      </c>
      <c r="I2330" s="130" t="str">
        <f>IF(FN_MC!AC2334="","*",FN_MC!AC2334)</f>
        <v>*</v>
      </c>
      <c r="J2330" s="131" t="str">
        <f>IF(FN_MC!AA2334="","*",FN_MC!AA2334)</f>
        <v>*</v>
      </c>
      <c r="K2330" s="143" t="str">
        <f>IF(FN_MC!AD2334="","*",FN_MC!AD2334)</f>
        <v>*</v>
      </c>
    </row>
    <row r="2331" spans="2:11" hidden="1">
      <c r="B2331" s="129" t="str">
        <f>IF(FN_MC!Y2335="","*",FN_MC!Y2335)</f>
        <v>*</v>
      </c>
      <c r="C2331" s="130" t="str">
        <f>IF(FN_MC!B2335="","*",FN_MC!B2335)</f>
        <v>*</v>
      </c>
      <c r="D2331" s="130" t="str">
        <f>IF(FN_MC!D2335="","*",FN_MC!D2335)</f>
        <v>*</v>
      </c>
      <c r="E2331" s="130" t="str">
        <f>IF(FN_MC!H2335="","*",FN_MC!H2335)</f>
        <v>*</v>
      </c>
      <c r="F2331" s="148" t="str">
        <f>IF(FN_MC!M2335="","*",FN_MC!M2335)</f>
        <v>*</v>
      </c>
      <c r="G2331" s="130" t="str">
        <f>IF(FN_MC!I2335="","*",FN_MC!I2335)</f>
        <v>*</v>
      </c>
      <c r="H2331" s="130" t="str">
        <f>IF(FN_MC!AB2335="","*",FN_MC!AB2335)</f>
        <v>*</v>
      </c>
      <c r="I2331" s="130" t="str">
        <f>IF(FN_MC!AC2335="","*",FN_MC!AC2335)</f>
        <v>*</v>
      </c>
      <c r="J2331" s="131" t="str">
        <f>IF(FN_MC!AA2335="","*",FN_MC!AA2335)</f>
        <v>*</v>
      </c>
      <c r="K2331" s="143" t="str">
        <f>IF(FN_MC!AD2335="","*",FN_MC!AD2335)</f>
        <v>*</v>
      </c>
    </row>
    <row r="2332" spans="2:11" hidden="1">
      <c r="B2332" s="129" t="str">
        <f>IF(FN_MC!Y2336="","*",FN_MC!Y2336)</f>
        <v>*</v>
      </c>
      <c r="C2332" s="130" t="str">
        <f>IF(FN_MC!B2336="","*",FN_MC!B2336)</f>
        <v>*</v>
      </c>
      <c r="D2332" s="130" t="str">
        <f>IF(FN_MC!D2336="","*",FN_MC!D2336)</f>
        <v>*</v>
      </c>
      <c r="E2332" s="130" t="str">
        <f>IF(FN_MC!H2336="","*",FN_MC!H2336)</f>
        <v>*</v>
      </c>
      <c r="F2332" s="148" t="str">
        <f>IF(FN_MC!M2336="","*",FN_MC!M2336)</f>
        <v>*</v>
      </c>
      <c r="G2332" s="130" t="str">
        <f>IF(FN_MC!I2336="","*",FN_MC!I2336)</f>
        <v>*</v>
      </c>
      <c r="H2332" s="130" t="str">
        <f>IF(FN_MC!AB2336="","*",FN_MC!AB2336)</f>
        <v>*</v>
      </c>
      <c r="I2332" s="130" t="str">
        <f>IF(FN_MC!AC2336="","*",FN_MC!AC2336)</f>
        <v>*</v>
      </c>
      <c r="J2332" s="131" t="str">
        <f>IF(FN_MC!AA2336="","*",FN_MC!AA2336)</f>
        <v>*</v>
      </c>
      <c r="K2332" s="143" t="str">
        <f>IF(FN_MC!AD2336="","*",FN_MC!AD2336)</f>
        <v>*</v>
      </c>
    </row>
    <row r="2333" spans="2:11" hidden="1">
      <c r="B2333" s="129" t="str">
        <f>IF(FN_MC!Y2337="","*",FN_MC!Y2337)</f>
        <v>*</v>
      </c>
      <c r="C2333" s="130" t="str">
        <f>IF(FN_MC!B2337="","*",FN_MC!B2337)</f>
        <v>*</v>
      </c>
      <c r="D2333" s="130" t="str">
        <f>IF(FN_MC!D2337="","*",FN_MC!D2337)</f>
        <v>*</v>
      </c>
      <c r="E2333" s="130" t="str">
        <f>IF(FN_MC!H2337="","*",FN_MC!H2337)</f>
        <v>*</v>
      </c>
      <c r="F2333" s="148" t="str">
        <f>IF(FN_MC!M2337="","*",FN_MC!M2337)</f>
        <v>*</v>
      </c>
      <c r="G2333" s="130" t="str">
        <f>IF(FN_MC!I2337="","*",FN_MC!I2337)</f>
        <v>*</v>
      </c>
      <c r="H2333" s="130" t="str">
        <f>IF(FN_MC!AB2337="","*",FN_MC!AB2337)</f>
        <v>*</v>
      </c>
      <c r="I2333" s="130" t="str">
        <f>IF(FN_MC!AC2337="","*",FN_MC!AC2337)</f>
        <v>*</v>
      </c>
      <c r="J2333" s="131" t="str">
        <f>IF(FN_MC!AA2337="","*",FN_MC!AA2337)</f>
        <v>*</v>
      </c>
      <c r="K2333" s="143" t="str">
        <f>IF(FN_MC!AD2337="","*",FN_MC!AD2337)</f>
        <v>*</v>
      </c>
    </row>
    <row r="2334" spans="2:11" hidden="1">
      <c r="B2334" s="129" t="str">
        <f>IF(FN_MC!Y2338="","*",FN_MC!Y2338)</f>
        <v>*</v>
      </c>
      <c r="C2334" s="130" t="str">
        <f>IF(FN_MC!B2338="","*",FN_MC!B2338)</f>
        <v>*</v>
      </c>
      <c r="D2334" s="130" t="str">
        <f>IF(FN_MC!D2338="","*",FN_MC!D2338)</f>
        <v>*</v>
      </c>
      <c r="E2334" s="130" t="str">
        <f>IF(FN_MC!H2338="","*",FN_MC!H2338)</f>
        <v>*</v>
      </c>
      <c r="F2334" s="148" t="str">
        <f>IF(FN_MC!M2338="","*",FN_MC!M2338)</f>
        <v>*</v>
      </c>
      <c r="G2334" s="130" t="str">
        <f>IF(FN_MC!I2338="","*",FN_MC!I2338)</f>
        <v>*</v>
      </c>
      <c r="H2334" s="130" t="str">
        <f>IF(FN_MC!AB2338="","*",FN_MC!AB2338)</f>
        <v>*</v>
      </c>
      <c r="I2334" s="130" t="str">
        <f>IF(FN_MC!AC2338="","*",FN_MC!AC2338)</f>
        <v>*</v>
      </c>
      <c r="J2334" s="131" t="str">
        <f>IF(FN_MC!AA2338="","*",FN_MC!AA2338)</f>
        <v>*</v>
      </c>
      <c r="K2334" s="143" t="str">
        <f>IF(FN_MC!AD2338="","*",FN_MC!AD2338)</f>
        <v>*</v>
      </c>
    </row>
    <row r="2335" spans="2:11" hidden="1">
      <c r="B2335" s="129" t="str">
        <f>IF(FN_MC!Y2339="","*",FN_MC!Y2339)</f>
        <v>*</v>
      </c>
      <c r="C2335" s="130" t="str">
        <f>IF(FN_MC!B2339="","*",FN_MC!B2339)</f>
        <v>*</v>
      </c>
      <c r="D2335" s="130" t="str">
        <f>IF(FN_MC!D2339="","*",FN_MC!D2339)</f>
        <v>*</v>
      </c>
      <c r="E2335" s="130" t="str">
        <f>IF(FN_MC!H2339="","*",FN_MC!H2339)</f>
        <v>*</v>
      </c>
      <c r="F2335" s="148" t="str">
        <f>IF(FN_MC!M2339="","*",FN_MC!M2339)</f>
        <v>*</v>
      </c>
      <c r="G2335" s="130" t="str">
        <f>IF(FN_MC!I2339="","*",FN_MC!I2339)</f>
        <v>*</v>
      </c>
      <c r="H2335" s="130" t="str">
        <f>IF(FN_MC!AB2339="","*",FN_MC!AB2339)</f>
        <v>*</v>
      </c>
      <c r="I2335" s="130" t="str">
        <f>IF(FN_MC!AC2339="","*",FN_MC!AC2339)</f>
        <v>*</v>
      </c>
      <c r="J2335" s="131" t="str">
        <f>IF(FN_MC!AA2339="","*",FN_MC!AA2339)</f>
        <v>*</v>
      </c>
      <c r="K2335" s="143" t="str">
        <f>IF(FN_MC!AD2339="","*",FN_MC!AD2339)</f>
        <v>*</v>
      </c>
    </row>
    <row r="2336" spans="2:11" hidden="1">
      <c r="B2336" s="129" t="str">
        <f>IF(FN_MC!Y2340="","*",FN_MC!Y2340)</f>
        <v>*</v>
      </c>
      <c r="C2336" s="130" t="str">
        <f>IF(FN_MC!B2340="","*",FN_MC!B2340)</f>
        <v>*</v>
      </c>
      <c r="D2336" s="130" t="str">
        <f>IF(FN_MC!D2340="","*",FN_MC!D2340)</f>
        <v>*</v>
      </c>
      <c r="E2336" s="130" t="str">
        <f>IF(FN_MC!H2340="","*",FN_MC!H2340)</f>
        <v>*</v>
      </c>
      <c r="F2336" s="148" t="str">
        <f>IF(FN_MC!M2340="","*",FN_MC!M2340)</f>
        <v>*</v>
      </c>
      <c r="G2336" s="130" t="str">
        <f>IF(FN_MC!I2340="","*",FN_MC!I2340)</f>
        <v>*</v>
      </c>
      <c r="H2336" s="130" t="str">
        <f>IF(FN_MC!AB2340="","*",FN_MC!AB2340)</f>
        <v>*</v>
      </c>
      <c r="I2336" s="130" t="str">
        <f>IF(FN_MC!AC2340="","*",FN_MC!AC2340)</f>
        <v>*</v>
      </c>
      <c r="J2336" s="131" t="str">
        <f>IF(FN_MC!AA2340="","*",FN_MC!AA2340)</f>
        <v>*</v>
      </c>
      <c r="K2336" s="143" t="str">
        <f>IF(FN_MC!AD2340="","*",FN_MC!AD2340)</f>
        <v>*</v>
      </c>
    </row>
    <row r="2337" spans="2:11" hidden="1">
      <c r="B2337" s="129" t="str">
        <f>IF(FN_MC!Y2341="","*",FN_MC!Y2341)</f>
        <v>*</v>
      </c>
      <c r="C2337" s="130" t="str">
        <f>IF(FN_MC!B2341="","*",FN_MC!B2341)</f>
        <v>*</v>
      </c>
      <c r="D2337" s="130" t="str">
        <f>IF(FN_MC!D2341="","*",FN_MC!D2341)</f>
        <v>*</v>
      </c>
      <c r="E2337" s="130" t="str">
        <f>IF(FN_MC!H2341="","*",FN_MC!H2341)</f>
        <v>*</v>
      </c>
      <c r="F2337" s="148" t="str">
        <f>IF(FN_MC!M2341="","*",FN_MC!M2341)</f>
        <v>*</v>
      </c>
      <c r="G2337" s="130" t="str">
        <f>IF(FN_MC!I2341="","*",FN_MC!I2341)</f>
        <v>*</v>
      </c>
      <c r="H2337" s="130" t="str">
        <f>IF(FN_MC!AB2341="","*",FN_MC!AB2341)</f>
        <v>*</v>
      </c>
      <c r="I2337" s="130" t="str">
        <f>IF(FN_MC!AC2341="","*",FN_MC!AC2341)</f>
        <v>*</v>
      </c>
      <c r="J2337" s="131" t="str">
        <f>IF(FN_MC!AA2341="","*",FN_MC!AA2341)</f>
        <v>*</v>
      </c>
      <c r="K2337" s="143" t="str">
        <f>IF(FN_MC!AD2341="","*",FN_MC!AD2341)</f>
        <v>*</v>
      </c>
    </row>
    <row r="2338" spans="2:11" hidden="1">
      <c r="B2338" s="129" t="str">
        <f>IF(FN_MC!Y2342="","*",FN_MC!Y2342)</f>
        <v>*</v>
      </c>
      <c r="C2338" s="130" t="str">
        <f>IF(FN_MC!B2342="","*",FN_MC!B2342)</f>
        <v>*</v>
      </c>
      <c r="D2338" s="130" t="str">
        <f>IF(FN_MC!D2342="","*",FN_MC!D2342)</f>
        <v>*</v>
      </c>
      <c r="E2338" s="130" t="str">
        <f>IF(FN_MC!H2342="","*",FN_MC!H2342)</f>
        <v>*</v>
      </c>
      <c r="F2338" s="148" t="str">
        <f>IF(FN_MC!M2342="","*",FN_MC!M2342)</f>
        <v>*</v>
      </c>
      <c r="G2338" s="130" t="str">
        <f>IF(FN_MC!I2342="","*",FN_MC!I2342)</f>
        <v>*</v>
      </c>
      <c r="H2338" s="130" t="str">
        <f>IF(FN_MC!AB2342="","*",FN_MC!AB2342)</f>
        <v>*</v>
      </c>
      <c r="I2338" s="130" t="str">
        <f>IF(FN_MC!AC2342="","*",FN_MC!AC2342)</f>
        <v>*</v>
      </c>
      <c r="J2338" s="131" t="str">
        <f>IF(FN_MC!AA2342="","*",FN_MC!AA2342)</f>
        <v>*</v>
      </c>
      <c r="K2338" s="143" t="str">
        <f>IF(FN_MC!AD2342="","*",FN_MC!AD2342)</f>
        <v>*</v>
      </c>
    </row>
    <row r="2339" spans="2:11" hidden="1">
      <c r="B2339" s="129" t="str">
        <f>IF(FN_MC!Y2343="","*",FN_MC!Y2343)</f>
        <v>*</v>
      </c>
      <c r="C2339" s="130" t="str">
        <f>IF(FN_MC!B2343="","*",FN_MC!B2343)</f>
        <v>*</v>
      </c>
      <c r="D2339" s="130" t="str">
        <f>IF(FN_MC!D2343="","*",FN_MC!D2343)</f>
        <v>*</v>
      </c>
      <c r="E2339" s="130" t="str">
        <f>IF(FN_MC!H2343="","*",FN_MC!H2343)</f>
        <v>*</v>
      </c>
      <c r="F2339" s="148" t="str">
        <f>IF(FN_MC!M2343="","*",FN_MC!M2343)</f>
        <v>*</v>
      </c>
      <c r="G2339" s="130" t="str">
        <f>IF(FN_MC!I2343="","*",FN_MC!I2343)</f>
        <v>*</v>
      </c>
      <c r="H2339" s="130" t="str">
        <f>IF(FN_MC!AB2343="","*",FN_MC!AB2343)</f>
        <v>*</v>
      </c>
      <c r="I2339" s="130" t="str">
        <f>IF(FN_MC!AC2343="","*",FN_MC!AC2343)</f>
        <v>*</v>
      </c>
      <c r="J2339" s="131" t="str">
        <f>IF(FN_MC!AA2343="","*",FN_MC!AA2343)</f>
        <v>*</v>
      </c>
      <c r="K2339" s="143" t="str">
        <f>IF(FN_MC!AD2343="","*",FN_MC!AD2343)</f>
        <v>*</v>
      </c>
    </row>
    <row r="2340" spans="2:11" hidden="1">
      <c r="B2340" s="129" t="str">
        <f>IF(FN_MC!Y2344="","*",FN_MC!Y2344)</f>
        <v>*</v>
      </c>
      <c r="C2340" s="130" t="str">
        <f>IF(FN_MC!B2344="","*",FN_MC!B2344)</f>
        <v>*</v>
      </c>
      <c r="D2340" s="130" t="str">
        <f>IF(FN_MC!D2344="","*",FN_MC!D2344)</f>
        <v>*</v>
      </c>
      <c r="E2340" s="130" t="str">
        <f>IF(FN_MC!H2344="","*",FN_MC!H2344)</f>
        <v>*</v>
      </c>
      <c r="F2340" s="148" t="str">
        <f>IF(FN_MC!M2344="","*",FN_MC!M2344)</f>
        <v>*</v>
      </c>
      <c r="G2340" s="130" t="str">
        <f>IF(FN_MC!I2344="","*",FN_MC!I2344)</f>
        <v>*</v>
      </c>
      <c r="H2340" s="130" t="str">
        <f>IF(FN_MC!AB2344="","*",FN_MC!AB2344)</f>
        <v>*</v>
      </c>
      <c r="I2340" s="130" t="str">
        <f>IF(FN_MC!AC2344="","*",FN_MC!AC2344)</f>
        <v>*</v>
      </c>
      <c r="J2340" s="131" t="str">
        <f>IF(FN_MC!AA2344="","*",FN_MC!AA2344)</f>
        <v>*</v>
      </c>
      <c r="K2340" s="143" t="str">
        <f>IF(FN_MC!AD2344="","*",FN_MC!AD2344)</f>
        <v>*</v>
      </c>
    </row>
    <row r="2341" spans="2:11" hidden="1">
      <c r="B2341" s="129" t="str">
        <f>IF(FN_MC!Y2345="","*",FN_MC!Y2345)</f>
        <v>*</v>
      </c>
      <c r="C2341" s="130" t="str">
        <f>IF(FN_MC!B2345="","*",FN_MC!B2345)</f>
        <v>*</v>
      </c>
      <c r="D2341" s="130" t="str">
        <f>IF(FN_MC!D2345="","*",FN_MC!D2345)</f>
        <v>*</v>
      </c>
      <c r="E2341" s="130" t="str">
        <f>IF(FN_MC!H2345="","*",FN_MC!H2345)</f>
        <v>*</v>
      </c>
      <c r="F2341" s="148" t="str">
        <f>IF(FN_MC!M2345="","*",FN_MC!M2345)</f>
        <v>*</v>
      </c>
      <c r="G2341" s="130" t="str">
        <f>IF(FN_MC!I2345="","*",FN_MC!I2345)</f>
        <v>*</v>
      </c>
      <c r="H2341" s="130" t="str">
        <f>IF(FN_MC!AB2345="","*",FN_MC!AB2345)</f>
        <v>*</v>
      </c>
      <c r="I2341" s="130" t="str">
        <f>IF(FN_MC!AC2345="","*",FN_MC!AC2345)</f>
        <v>*</v>
      </c>
      <c r="J2341" s="131" t="str">
        <f>IF(FN_MC!AA2345="","*",FN_MC!AA2345)</f>
        <v>*</v>
      </c>
      <c r="K2341" s="143" t="str">
        <f>IF(FN_MC!AD2345="","*",FN_MC!AD2345)</f>
        <v>*</v>
      </c>
    </row>
    <row r="2342" spans="2:11" hidden="1">
      <c r="B2342" s="129" t="str">
        <f>IF(FN_MC!Y2346="","*",FN_MC!Y2346)</f>
        <v>*</v>
      </c>
      <c r="C2342" s="130" t="str">
        <f>IF(FN_MC!B2346="","*",FN_MC!B2346)</f>
        <v>*</v>
      </c>
      <c r="D2342" s="130" t="str">
        <f>IF(FN_MC!D2346="","*",FN_MC!D2346)</f>
        <v>*</v>
      </c>
      <c r="E2342" s="130" t="str">
        <f>IF(FN_MC!H2346="","*",FN_MC!H2346)</f>
        <v>*</v>
      </c>
      <c r="F2342" s="148" t="str">
        <f>IF(FN_MC!M2346="","*",FN_MC!M2346)</f>
        <v>*</v>
      </c>
      <c r="G2342" s="130" t="str">
        <f>IF(FN_MC!I2346="","*",FN_MC!I2346)</f>
        <v>*</v>
      </c>
      <c r="H2342" s="130" t="str">
        <f>IF(FN_MC!AB2346="","*",FN_MC!AB2346)</f>
        <v>*</v>
      </c>
      <c r="I2342" s="130" t="str">
        <f>IF(FN_MC!AC2346="","*",FN_MC!AC2346)</f>
        <v>*</v>
      </c>
      <c r="J2342" s="131" t="str">
        <f>IF(FN_MC!AA2346="","*",FN_MC!AA2346)</f>
        <v>*</v>
      </c>
      <c r="K2342" s="143" t="str">
        <f>IF(FN_MC!AD2346="","*",FN_MC!AD2346)</f>
        <v>*</v>
      </c>
    </row>
    <row r="2343" spans="2:11" hidden="1">
      <c r="B2343" s="129" t="str">
        <f>IF(FN_MC!Y2347="","*",FN_MC!Y2347)</f>
        <v>*</v>
      </c>
      <c r="C2343" s="130" t="str">
        <f>IF(FN_MC!B2347="","*",FN_MC!B2347)</f>
        <v>*</v>
      </c>
      <c r="D2343" s="130" t="str">
        <f>IF(FN_MC!D2347="","*",FN_MC!D2347)</f>
        <v>*</v>
      </c>
      <c r="E2343" s="130" t="str">
        <f>IF(FN_MC!H2347="","*",FN_MC!H2347)</f>
        <v>*</v>
      </c>
      <c r="F2343" s="148" t="str">
        <f>IF(FN_MC!M2347="","*",FN_MC!M2347)</f>
        <v>*</v>
      </c>
      <c r="G2343" s="130" t="str">
        <f>IF(FN_MC!I2347="","*",FN_MC!I2347)</f>
        <v>*</v>
      </c>
      <c r="H2343" s="130" t="str">
        <f>IF(FN_MC!AB2347="","*",FN_MC!AB2347)</f>
        <v>*</v>
      </c>
      <c r="I2343" s="130" t="str">
        <f>IF(FN_MC!AC2347="","*",FN_MC!AC2347)</f>
        <v>*</v>
      </c>
      <c r="J2343" s="131" t="str">
        <f>IF(FN_MC!AA2347="","*",FN_MC!AA2347)</f>
        <v>*</v>
      </c>
      <c r="K2343" s="143" t="str">
        <f>IF(FN_MC!AD2347="","*",FN_MC!AD2347)</f>
        <v>*</v>
      </c>
    </row>
    <row r="2344" spans="2:11" hidden="1">
      <c r="B2344" s="129" t="str">
        <f>IF(FN_MC!Y2348="","*",FN_MC!Y2348)</f>
        <v>*</v>
      </c>
      <c r="C2344" s="130" t="str">
        <f>IF(FN_MC!B2348="","*",FN_MC!B2348)</f>
        <v>*</v>
      </c>
      <c r="D2344" s="130" t="str">
        <f>IF(FN_MC!D2348="","*",FN_MC!D2348)</f>
        <v>*</v>
      </c>
      <c r="E2344" s="130" t="str">
        <f>IF(FN_MC!H2348="","*",FN_MC!H2348)</f>
        <v>*</v>
      </c>
      <c r="F2344" s="148" t="str">
        <f>IF(FN_MC!M2348="","*",FN_MC!M2348)</f>
        <v>*</v>
      </c>
      <c r="G2344" s="130" t="str">
        <f>IF(FN_MC!I2348="","*",FN_MC!I2348)</f>
        <v>*</v>
      </c>
      <c r="H2344" s="130" t="str">
        <f>IF(FN_MC!AB2348="","*",FN_MC!AB2348)</f>
        <v>*</v>
      </c>
      <c r="I2344" s="130" t="str">
        <f>IF(FN_MC!AC2348="","*",FN_MC!AC2348)</f>
        <v>*</v>
      </c>
      <c r="J2344" s="131" t="str">
        <f>IF(FN_MC!AA2348="","*",FN_MC!AA2348)</f>
        <v>*</v>
      </c>
      <c r="K2344" s="143" t="str">
        <f>IF(FN_MC!AD2348="","*",FN_MC!AD2348)</f>
        <v>*</v>
      </c>
    </row>
    <row r="2345" spans="2:11" hidden="1">
      <c r="B2345" s="129" t="str">
        <f>IF(FN_MC!Y2349="","*",FN_MC!Y2349)</f>
        <v>*</v>
      </c>
      <c r="C2345" s="130" t="str">
        <f>IF(FN_MC!B2349="","*",FN_MC!B2349)</f>
        <v>*</v>
      </c>
      <c r="D2345" s="130" t="str">
        <f>IF(FN_MC!D2349="","*",FN_MC!D2349)</f>
        <v>*</v>
      </c>
      <c r="E2345" s="130" t="str">
        <f>IF(FN_MC!H2349="","*",FN_MC!H2349)</f>
        <v>*</v>
      </c>
      <c r="F2345" s="148" t="str">
        <f>IF(FN_MC!M2349="","*",FN_MC!M2349)</f>
        <v>*</v>
      </c>
      <c r="G2345" s="130" t="str">
        <f>IF(FN_MC!I2349="","*",FN_MC!I2349)</f>
        <v>*</v>
      </c>
      <c r="H2345" s="130" t="str">
        <f>IF(FN_MC!AB2349="","*",FN_MC!AB2349)</f>
        <v>*</v>
      </c>
      <c r="I2345" s="130" t="str">
        <f>IF(FN_MC!AC2349="","*",FN_MC!AC2349)</f>
        <v>*</v>
      </c>
      <c r="J2345" s="131" t="str">
        <f>IF(FN_MC!AA2349="","*",FN_MC!AA2349)</f>
        <v>*</v>
      </c>
      <c r="K2345" s="143" t="str">
        <f>IF(FN_MC!AD2349="","*",FN_MC!AD2349)</f>
        <v>*</v>
      </c>
    </row>
    <row r="2346" spans="2:11" hidden="1">
      <c r="B2346" s="129" t="str">
        <f>IF(FN_MC!Y2350="","*",FN_MC!Y2350)</f>
        <v>*</v>
      </c>
      <c r="C2346" s="130" t="str">
        <f>IF(FN_MC!B2350="","*",FN_MC!B2350)</f>
        <v>*</v>
      </c>
      <c r="D2346" s="130" t="str">
        <f>IF(FN_MC!D2350="","*",FN_MC!D2350)</f>
        <v>*</v>
      </c>
      <c r="E2346" s="130" t="str">
        <f>IF(FN_MC!H2350="","*",FN_MC!H2350)</f>
        <v>*</v>
      </c>
      <c r="F2346" s="148" t="str">
        <f>IF(FN_MC!M2350="","*",FN_MC!M2350)</f>
        <v>*</v>
      </c>
      <c r="G2346" s="130" t="str">
        <f>IF(FN_MC!I2350="","*",FN_MC!I2350)</f>
        <v>*</v>
      </c>
      <c r="H2346" s="130" t="str">
        <f>IF(FN_MC!AB2350="","*",FN_MC!AB2350)</f>
        <v>*</v>
      </c>
      <c r="I2346" s="130" t="str">
        <f>IF(FN_MC!AC2350="","*",FN_MC!AC2350)</f>
        <v>*</v>
      </c>
      <c r="J2346" s="131" t="str">
        <f>IF(FN_MC!AA2350="","*",FN_MC!AA2350)</f>
        <v>*</v>
      </c>
      <c r="K2346" s="143" t="str">
        <f>IF(FN_MC!AD2350="","*",FN_MC!AD2350)</f>
        <v>*</v>
      </c>
    </row>
    <row r="2347" spans="2:11" hidden="1">
      <c r="B2347" s="129" t="str">
        <f>IF(FN_MC!Y2351="","*",FN_MC!Y2351)</f>
        <v>*</v>
      </c>
      <c r="C2347" s="130" t="str">
        <f>IF(FN_MC!B2351="","*",FN_MC!B2351)</f>
        <v>*</v>
      </c>
      <c r="D2347" s="130" t="str">
        <f>IF(FN_MC!D2351="","*",FN_MC!D2351)</f>
        <v>*</v>
      </c>
      <c r="E2347" s="130" t="str">
        <f>IF(FN_MC!H2351="","*",FN_MC!H2351)</f>
        <v>*</v>
      </c>
      <c r="F2347" s="148" t="str">
        <f>IF(FN_MC!M2351="","*",FN_MC!M2351)</f>
        <v>*</v>
      </c>
      <c r="G2347" s="130" t="str">
        <f>IF(FN_MC!I2351="","*",FN_MC!I2351)</f>
        <v>*</v>
      </c>
      <c r="H2347" s="130" t="str">
        <f>IF(FN_MC!AB2351="","*",FN_MC!AB2351)</f>
        <v>*</v>
      </c>
      <c r="I2347" s="130" t="str">
        <f>IF(FN_MC!AC2351="","*",FN_MC!AC2351)</f>
        <v>*</v>
      </c>
      <c r="J2347" s="131" t="str">
        <f>IF(FN_MC!AA2351="","*",FN_MC!AA2351)</f>
        <v>*</v>
      </c>
      <c r="K2347" s="143" t="str">
        <f>IF(FN_MC!AD2351="","*",FN_MC!AD2351)</f>
        <v>*</v>
      </c>
    </row>
    <row r="2348" spans="2:11" hidden="1">
      <c r="B2348" s="129" t="str">
        <f>IF(FN_MC!Y2352="","*",FN_MC!Y2352)</f>
        <v>*</v>
      </c>
      <c r="C2348" s="130" t="str">
        <f>IF(FN_MC!B2352="","*",FN_MC!B2352)</f>
        <v>*</v>
      </c>
      <c r="D2348" s="130" t="str">
        <f>IF(FN_MC!D2352="","*",FN_MC!D2352)</f>
        <v>*</v>
      </c>
      <c r="E2348" s="130" t="str">
        <f>IF(FN_MC!H2352="","*",FN_MC!H2352)</f>
        <v>*</v>
      </c>
      <c r="F2348" s="148" t="str">
        <f>IF(FN_MC!M2352="","*",FN_MC!M2352)</f>
        <v>*</v>
      </c>
      <c r="G2348" s="130" t="str">
        <f>IF(FN_MC!I2352="","*",FN_MC!I2352)</f>
        <v>*</v>
      </c>
      <c r="H2348" s="130" t="str">
        <f>IF(FN_MC!AB2352="","*",FN_MC!AB2352)</f>
        <v>*</v>
      </c>
      <c r="I2348" s="130" t="str">
        <f>IF(FN_MC!AC2352="","*",FN_MC!AC2352)</f>
        <v>*</v>
      </c>
      <c r="J2348" s="131" t="str">
        <f>IF(FN_MC!AA2352="","*",FN_MC!AA2352)</f>
        <v>*</v>
      </c>
      <c r="K2348" s="143" t="str">
        <f>IF(FN_MC!AD2352="","*",FN_MC!AD2352)</f>
        <v>*</v>
      </c>
    </row>
    <row r="2349" spans="2:11" hidden="1">
      <c r="B2349" s="129" t="str">
        <f>IF(FN_MC!Y2353="","*",FN_MC!Y2353)</f>
        <v>*</v>
      </c>
      <c r="C2349" s="130" t="str">
        <f>IF(FN_MC!B2353="","*",FN_MC!B2353)</f>
        <v>*</v>
      </c>
      <c r="D2349" s="130" t="str">
        <f>IF(FN_MC!D2353="","*",FN_MC!D2353)</f>
        <v>*</v>
      </c>
      <c r="E2349" s="130" t="str">
        <f>IF(FN_MC!H2353="","*",FN_MC!H2353)</f>
        <v>*</v>
      </c>
      <c r="F2349" s="148" t="str">
        <f>IF(FN_MC!M2353="","*",FN_MC!M2353)</f>
        <v>*</v>
      </c>
      <c r="G2349" s="130" t="str">
        <f>IF(FN_MC!I2353="","*",FN_MC!I2353)</f>
        <v>*</v>
      </c>
      <c r="H2349" s="130" t="str">
        <f>IF(FN_MC!AB2353="","*",FN_MC!AB2353)</f>
        <v>*</v>
      </c>
      <c r="I2349" s="130" t="str">
        <f>IF(FN_MC!AC2353="","*",FN_MC!AC2353)</f>
        <v>*</v>
      </c>
      <c r="J2349" s="131" t="str">
        <f>IF(FN_MC!AA2353="","*",FN_MC!AA2353)</f>
        <v>*</v>
      </c>
      <c r="K2349" s="143" t="str">
        <f>IF(FN_MC!AD2353="","*",FN_MC!AD2353)</f>
        <v>*</v>
      </c>
    </row>
    <row r="2350" spans="2:11" hidden="1">
      <c r="B2350" s="129" t="str">
        <f>IF(FN_MC!Y2354="","*",FN_MC!Y2354)</f>
        <v>*</v>
      </c>
      <c r="C2350" s="130" t="str">
        <f>IF(FN_MC!B2354="","*",FN_MC!B2354)</f>
        <v>*</v>
      </c>
      <c r="D2350" s="130" t="str">
        <f>IF(FN_MC!D2354="","*",FN_MC!D2354)</f>
        <v>*</v>
      </c>
      <c r="E2350" s="130" t="str">
        <f>IF(FN_MC!H2354="","*",FN_MC!H2354)</f>
        <v>*</v>
      </c>
      <c r="F2350" s="148" t="str">
        <f>IF(FN_MC!M2354="","*",FN_MC!M2354)</f>
        <v>*</v>
      </c>
      <c r="G2350" s="130" t="str">
        <f>IF(FN_MC!I2354="","*",FN_MC!I2354)</f>
        <v>*</v>
      </c>
      <c r="H2350" s="130" t="str">
        <f>IF(FN_MC!AB2354="","*",FN_MC!AB2354)</f>
        <v>*</v>
      </c>
      <c r="I2350" s="130" t="str">
        <f>IF(FN_MC!AC2354="","*",FN_MC!AC2354)</f>
        <v>*</v>
      </c>
      <c r="J2350" s="131" t="str">
        <f>IF(FN_MC!AA2354="","*",FN_MC!AA2354)</f>
        <v>*</v>
      </c>
      <c r="K2350" s="143" t="str">
        <f>IF(FN_MC!AD2354="","*",FN_MC!AD2354)</f>
        <v>*</v>
      </c>
    </row>
    <row r="2351" spans="2:11" hidden="1">
      <c r="B2351" s="129" t="str">
        <f>IF(FN_MC!Y2355="","*",FN_MC!Y2355)</f>
        <v>*</v>
      </c>
      <c r="C2351" s="130" t="str">
        <f>IF(FN_MC!B2355="","*",FN_MC!B2355)</f>
        <v>*</v>
      </c>
      <c r="D2351" s="130" t="str">
        <f>IF(FN_MC!D2355="","*",FN_MC!D2355)</f>
        <v>*</v>
      </c>
      <c r="E2351" s="130" t="str">
        <f>IF(FN_MC!H2355="","*",FN_MC!H2355)</f>
        <v>*</v>
      </c>
      <c r="F2351" s="148" t="str">
        <f>IF(FN_MC!M2355="","*",FN_MC!M2355)</f>
        <v>*</v>
      </c>
      <c r="G2351" s="130" t="str">
        <f>IF(FN_MC!I2355="","*",FN_MC!I2355)</f>
        <v>*</v>
      </c>
      <c r="H2351" s="130" t="str">
        <f>IF(FN_MC!AB2355="","*",FN_MC!AB2355)</f>
        <v>*</v>
      </c>
      <c r="I2351" s="130" t="str">
        <f>IF(FN_MC!AC2355="","*",FN_MC!AC2355)</f>
        <v>*</v>
      </c>
      <c r="J2351" s="131" t="str">
        <f>IF(FN_MC!AA2355="","*",FN_MC!AA2355)</f>
        <v>*</v>
      </c>
      <c r="K2351" s="143" t="str">
        <f>IF(FN_MC!AD2355="","*",FN_MC!AD2355)</f>
        <v>*</v>
      </c>
    </row>
    <row r="2352" spans="2:11" hidden="1">
      <c r="B2352" s="129" t="str">
        <f>IF(FN_MC!Y2356="","*",FN_MC!Y2356)</f>
        <v>*</v>
      </c>
      <c r="C2352" s="130" t="str">
        <f>IF(FN_MC!B2356="","*",FN_MC!B2356)</f>
        <v>*</v>
      </c>
      <c r="D2352" s="130" t="str">
        <f>IF(FN_MC!D2356="","*",FN_MC!D2356)</f>
        <v>*</v>
      </c>
      <c r="E2352" s="130" t="str">
        <f>IF(FN_MC!H2356="","*",FN_MC!H2356)</f>
        <v>*</v>
      </c>
      <c r="F2352" s="148" t="str">
        <f>IF(FN_MC!M2356="","*",FN_MC!M2356)</f>
        <v>*</v>
      </c>
      <c r="G2352" s="130" t="str">
        <f>IF(FN_MC!I2356="","*",FN_MC!I2356)</f>
        <v>*</v>
      </c>
      <c r="H2352" s="130" t="str">
        <f>IF(FN_MC!AB2356="","*",FN_MC!AB2356)</f>
        <v>*</v>
      </c>
      <c r="I2352" s="130" t="str">
        <f>IF(FN_MC!AC2356="","*",FN_MC!AC2356)</f>
        <v>*</v>
      </c>
      <c r="J2352" s="131" t="str">
        <f>IF(FN_MC!AA2356="","*",FN_MC!AA2356)</f>
        <v>*</v>
      </c>
      <c r="K2352" s="143" t="str">
        <f>IF(FN_MC!AD2356="","*",FN_MC!AD2356)</f>
        <v>*</v>
      </c>
    </row>
    <row r="2353" spans="2:11" hidden="1">
      <c r="B2353" s="129" t="str">
        <f>IF(FN_MC!Y2357="","*",FN_MC!Y2357)</f>
        <v>*</v>
      </c>
      <c r="C2353" s="130" t="str">
        <f>IF(FN_MC!B2357="","*",FN_MC!B2357)</f>
        <v>*</v>
      </c>
      <c r="D2353" s="130" t="str">
        <f>IF(FN_MC!D2357="","*",FN_MC!D2357)</f>
        <v>*</v>
      </c>
      <c r="E2353" s="130" t="str">
        <f>IF(FN_MC!H2357="","*",FN_MC!H2357)</f>
        <v>*</v>
      </c>
      <c r="F2353" s="148" t="str">
        <f>IF(FN_MC!M2357="","*",FN_MC!M2357)</f>
        <v>*</v>
      </c>
      <c r="G2353" s="130" t="str">
        <f>IF(FN_MC!I2357="","*",FN_MC!I2357)</f>
        <v>*</v>
      </c>
      <c r="H2353" s="130" t="str">
        <f>IF(FN_MC!AB2357="","*",FN_MC!AB2357)</f>
        <v>*</v>
      </c>
      <c r="I2353" s="130" t="str">
        <f>IF(FN_MC!AC2357="","*",FN_MC!AC2357)</f>
        <v>*</v>
      </c>
      <c r="J2353" s="131" t="str">
        <f>IF(FN_MC!AA2357="","*",FN_MC!AA2357)</f>
        <v>*</v>
      </c>
      <c r="K2353" s="143" t="str">
        <f>IF(FN_MC!AD2357="","*",FN_MC!AD2357)</f>
        <v>*</v>
      </c>
    </row>
    <row r="2354" spans="2:11" hidden="1">
      <c r="B2354" s="129" t="str">
        <f>IF(FN_MC!Y2358="","*",FN_MC!Y2358)</f>
        <v>*</v>
      </c>
      <c r="C2354" s="130" t="str">
        <f>IF(FN_MC!B2358="","*",FN_MC!B2358)</f>
        <v>*</v>
      </c>
      <c r="D2354" s="130" t="str">
        <f>IF(FN_MC!D2358="","*",FN_MC!D2358)</f>
        <v>*</v>
      </c>
      <c r="E2354" s="130" t="str">
        <f>IF(FN_MC!H2358="","*",FN_MC!H2358)</f>
        <v>*</v>
      </c>
      <c r="F2354" s="148" t="str">
        <f>IF(FN_MC!M2358="","*",FN_MC!M2358)</f>
        <v>*</v>
      </c>
      <c r="G2354" s="130" t="str">
        <f>IF(FN_MC!I2358="","*",FN_MC!I2358)</f>
        <v>*</v>
      </c>
      <c r="H2354" s="130" t="str">
        <f>IF(FN_MC!AB2358="","*",FN_MC!AB2358)</f>
        <v>*</v>
      </c>
      <c r="I2354" s="130" t="str">
        <f>IF(FN_MC!AC2358="","*",FN_MC!AC2358)</f>
        <v>*</v>
      </c>
      <c r="J2354" s="131" t="str">
        <f>IF(FN_MC!AA2358="","*",FN_MC!AA2358)</f>
        <v>*</v>
      </c>
      <c r="K2354" s="143" t="str">
        <f>IF(FN_MC!AD2358="","*",FN_MC!AD2358)</f>
        <v>*</v>
      </c>
    </row>
    <row r="2355" spans="2:11" hidden="1">
      <c r="B2355" s="129" t="str">
        <f>IF(FN_MC!Y2359="","*",FN_MC!Y2359)</f>
        <v>*</v>
      </c>
      <c r="C2355" s="130" t="str">
        <f>IF(FN_MC!B2359="","*",FN_MC!B2359)</f>
        <v>*</v>
      </c>
      <c r="D2355" s="130" t="str">
        <f>IF(FN_MC!D2359="","*",FN_MC!D2359)</f>
        <v>*</v>
      </c>
      <c r="E2355" s="130" t="str">
        <f>IF(FN_MC!H2359="","*",FN_MC!H2359)</f>
        <v>*</v>
      </c>
      <c r="F2355" s="148" t="str">
        <f>IF(FN_MC!M2359="","*",FN_MC!M2359)</f>
        <v>*</v>
      </c>
      <c r="G2355" s="130" t="str">
        <f>IF(FN_MC!I2359="","*",FN_MC!I2359)</f>
        <v>*</v>
      </c>
      <c r="H2355" s="130" t="str">
        <f>IF(FN_MC!AB2359="","*",FN_MC!AB2359)</f>
        <v>*</v>
      </c>
      <c r="I2355" s="130" t="str">
        <f>IF(FN_MC!AC2359="","*",FN_MC!AC2359)</f>
        <v>*</v>
      </c>
      <c r="J2355" s="131" t="str">
        <f>IF(FN_MC!AA2359="","*",FN_MC!AA2359)</f>
        <v>*</v>
      </c>
      <c r="K2355" s="143" t="str">
        <f>IF(FN_MC!AD2359="","*",FN_MC!AD2359)</f>
        <v>*</v>
      </c>
    </row>
    <row r="2356" spans="2:11" hidden="1">
      <c r="B2356" s="129" t="str">
        <f>IF(FN_MC!Y2360="","*",FN_MC!Y2360)</f>
        <v>*</v>
      </c>
      <c r="C2356" s="130" t="str">
        <f>IF(FN_MC!B2360="","*",FN_MC!B2360)</f>
        <v>*</v>
      </c>
      <c r="D2356" s="130" t="str">
        <f>IF(FN_MC!D2360="","*",FN_MC!D2360)</f>
        <v>*</v>
      </c>
      <c r="E2356" s="130" t="str">
        <f>IF(FN_MC!H2360="","*",FN_MC!H2360)</f>
        <v>*</v>
      </c>
      <c r="F2356" s="148" t="str">
        <f>IF(FN_MC!M2360="","*",FN_MC!M2360)</f>
        <v>*</v>
      </c>
      <c r="G2356" s="130" t="str">
        <f>IF(FN_MC!I2360="","*",FN_MC!I2360)</f>
        <v>*</v>
      </c>
      <c r="H2356" s="130" t="str">
        <f>IF(FN_MC!AB2360="","*",FN_MC!AB2360)</f>
        <v>*</v>
      </c>
      <c r="I2356" s="130" t="str">
        <f>IF(FN_MC!AC2360="","*",FN_MC!AC2360)</f>
        <v>*</v>
      </c>
      <c r="J2356" s="131" t="str">
        <f>IF(FN_MC!AA2360="","*",FN_MC!AA2360)</f>
        <v>*</v>
      </c>
      <c r="K2356" s="143" t="str">
        <f>IF(FN_MC!AD2360="","*",FN_MC!AD2360)</f>
        <v>*</v>
      </c>
    </row>
    <row r="2357" spans="2:11" hidden="1">
      <c r="B2357" s="129" t="str">
        <f>IF(FN_MC!Y2361="","*",FN_MC!Y2361)</f>
        <v>*</v>
      </c>
      <c r="C2357" s="130" t="str">
        <f>IF(FN_MC!B2361="","*",FN_MC!B2361)</f>
        <v>*</v>
      </c>
      <c r="D2357" s="130" t="str">
        <f>IF(FN_MC!D2361="","*",FN_MC!D2361)</f>
        <v>*</v>
      </c>
      <c r="E2357" s="130" t="str">
        <f>IF(FN_MC!H2361="","*",FN_MC!H2361)</f>
        <v>*</v>
      </c>
      <c r="F2357" s="148" t="str">
        <f>IF(FN_MC!M2361="","*",FN_MC!M2361)</f>
        <v>*</v>
      </c>
      <c r="G2357" s="130" t="str">
        <f>IF(FN_MC!I2361="","*",FN_MC!I2361)</f>
        <v>*</v>
      </c>
      <c r="H2357" s="130" t="str">
        <f>IF(FN_MC!AB2361="","*",FN_MC!AB2361)</f>
        <v>*</v>
      </c>
      <c r="I2357" s="130" t="str">
        <f>IF(FN_MC!AC2361="","*",FN_MC!AC2361)</f>
        <v>*</v>
      </c>
      <c r="J2357" s="131" t="str">
        <f>IF(FN_MC!AA2361="","*",FN_MC!AA2361)</f>
        <v>*</v>
      </c>
      <c r="K2357" s="143" t="str">
        <f>IF(FN_MC!AD2361="","*",FN_MC!AD2361)</f>
        <v>*</v>
      </c>
    </row>
    <row r="2358" spans="2:11" hidden="1">
      <c r="B2358" s="129" t="str">
        <f>IF(FN_MC!Y2362="","*",FN_MC!Y2362)</f>
        <v>*</v>
      </c>
      <c r="C2358" s="130" t="str">
        <f>IF(FN_MC!B2362="","*",FN_MC!B2362)</f>
        <v>*</v>
      </c>
      <c r="D2358" s="130" t="str">
        <f>IF(FN_MC!D2362="","*",FN_MC!D2362)</f>
        <v>*</v>
      </c>
      <c r="E2358" s="130" t="str">
        <f>IF(FN_MC!H2362="","*",FN_MC!H2362)</f>
        <v>*</v>
      </c>
      <c r="F2358" s="148" t="str">
        <f>IF(FN_MC!M2362="","*",FN_MC!M2362)</f>
        <v>*</v>
      </c>
      <c r="G2358" s="130" t="str">
        <f>IF(FN_MC!I2362="","*",FN_MC!I2362)</f>
        <v>*</v>
      </c>
      <c r="H2358" s="130" t="str">
        <f>IF(FN_MC!AB2362="","*",FN_MC!AB2362)</f>
        <v>*</v>
      </c>
      <c r="I2358" s="130" t="str">
        <f>IF(FN_MC!AC2362="","*",FN_MC!AC2362)</f>
        <v>*</v>
      </c>
      <c r="J2358" s="131" t="str">
        <f>IF(FN_MC!AA2362="","*",FN_MC!AA2362)</f>
        <v>*</v>
      </c>
      <c r="K2358" s="143" t="str">
        <f>IF(FN_MC!AD2362="","*",FN_MC!AD2362)</f>
        <v>*</v>
      </c>
    </row>
    <row r="2359" spans="2:11" hidden="1">
      <c r="B2359" s="129" t="str">
        <f>IF(FN_MC!Y2363="","*",FN_MC!Y2363)</f>
        <v>*</v>
      </c>
      <c r="C2359" s="130" t="str">
        <f>IF(FN_MC!B2363="","*",FN_MC!B2363)</f>
        <v>*</v>
      </c>
      <c r="D2359" s="130" t="str">
        <f>IF(FN_MC!D2363="","*",FN_MC!D2363)</f>
        <v>*</v>
      </c>
      <c r="E2359" s="130" t="str">
        <f>IF(FN_MC!H2363="","*",FN_MC!H2363)</f>
        <v>*</v>
      </c>
      <c r="F2359" s="148" t="str">
        <f>IF(FN_MC!M2363="","*",FN_MC!M2363)</f>
        <v>*</v>
      </c>
      <c r="G2359" s="130" t="str">
        <f>IF(FN_MC!I2363="","*",FN_MC!I2363)</f>
        <v>*</v>
      </c>
      <c r="H2359" s="130" t="str">
        <f>IF(FN_MC!AB2363="","*",FN_MC!AB2363)</f>
        <v>*</v>
      </c>
      <c r="I2359" s="130" t="str">
        <f>IF(FN_MC!AC2363="","*",FN_MC!AC2363)</f>
        <v>*</v>
      </c>
      <c r="J2359" s="131" t="str">
        <f>IF(FN_MC!AA2363="","*",FN_MC!AA2363)</f>
        <v>*</v>
      </c>
      <c r="K2359" s="143" t="str">
        <f>IF(FN_MC!AD2363="","*",FN_MC!AD2363)</f>
        <v>*</v>
      </c>
    </row>
    <row r="2360" spans="2:11" hidden="1">
      <c r="B2360" s="129" t="str">
        <f>IF(FN_MC!Y2364="","*",FN_MC!Y2364)</f>
        <v>*</v>
      </c>
      <c r="C2360" s="130" t="str">
        <f>IF(FN_MC!B2364="","*",FN_MC!B2364)</f>
        <v>*</v>
      </c>
      <c r="D2360" s="130" t="str">
        <f>IF(FN_MC!D2364="","*",FN_MC!D2364)</f>
        <v>*</v>
      </c>
      <c r="E2360" s="130" t="str">
        <f>IF(FN_MC!H2364="","*",FN_MC!H2364)</f>
        <v>*</v>
      </c>
      <c r="F2360" s="148" t="str">
        <f>IF(FN_MC!M2364="","*",FN_MC!M2364)</f>
        <v>*</v>
      </c>
      <c r="G2360" s="130" t="str">
        <f>IF(FN_MC!I2364="","*",FN_MC!I2364)</f>
        <v>*</v>
      </c>
      <c r="H2360" s="130" t="str">
        <f>IF(FN_MC!AB2364="","*",FN_MC!AB2364)</f>
        <v>*</v>
      </c>
      <c r="I2360" s="130" t="str">
        <f>IF(FN_MC!AC2364="","*",FN_MC!AC2364)</f>
        <v>*</v>
      </c>
      <c r="J2360" s="131" t="str">
        <f>IF(FN_MC!AA2364="","*",FN_MC!AA2364)</f>
        <v>*</v>
      </c>
      <c r="K2360" s="143" t="str">
        <f>IF(FN_MC!AD2364="","*",FN_MC!AD2364)</f>
        <v>*</v>
      </c>
    </row>
    <row r="2361" spans="2:11" hidden="1">
      <c r="B2361" s="129" t="str">
        <f>IF(FN_MC!Y2365="","*",FN_MC!Y2365)</f>
        <v>*</v>
      </c>
      <c r="C2361" s="130" t="str">
        <f>IF(FN_MC!B2365="","*",FN_MC!B2365)</f>
        <v>*</v>
      </c>
      <c r="D2361" s="130" t="str">
        <f>IF(FN_MC!D2365="","*",FN_MC!D2365)</f>
        <v>*</v>
      </c>
      <c r="E2361" s="130" t="str">
        <f>IF(FN_MC!H2365="","*",FN_MC!H2365)</f>
        <v>*</v>
      </c>
      <c r="F2361" s="148" t="str">
        <f>IF(FN_MC!M2365="","*",FN_MC!M2365)</f>
        <v>*</v>
      </c>
      <c r="G2361" s="130" t="str">
        <f>IF(FN_MC!I2365="","*",FN_MC!I2365)</f>
        <v>*</v>
      </c>
      <c r="H2361" s="130" t="str">
        <f>IF(FN_MC!AB2365="","*",FN_MC!AB2365)</f>
        <v>*</v>
      </c>
      <c r="I2361" s="130" t="str">
        <f>IF(FN_MC!AC2365="","*",FN_MC!AC2365)</f>
        <v>*</v>
      </c>
      <c r="J2361" s="131" t="str">
        <f>IF(FN_MC!AA2365="","*",FN_MC!AA2365)</f>
        <v>*</v>
      </c>
      <c r="K2361" s="143" t="str">
        <f>IF(FN_MC!AD2365="","*",FN_MC!AD2365)</f>
        <v>*</v>
      </c>
    </row>
    <row r="2362" spans="2:11" hidden="1">
      <c r="B2362" s="129" t="str">
        <f>IF(FN_MC!Y2366="","*",FN_MC!Y2366)</f>
        <v>*</v>
      </c>
      <c r="C2362" s="130" t="str">
        <f>IF(FN_MC!B2366="","*",FN_MC!B2366)</f>
        <v>*</v>
      </c>
      <c r="D2362" s="130" t="str">
        <f>IF(FN_MC!D2366="","*",FN_MC!D2366)</f>
        <v>*</v>
      </c>
      <c r="E2362" s="130" t="str">
        <f>IF(FN_MC!H2366="","*",FN_MC!H2366)</f>
        <v>*</v>
      </c>
      <c r="F2362" s="148" t="str">
        <f>IF(FN_MC!M2366="","*",FN_MC!M2366)</f>
        <v>*</v>
      </c>
      <c r="G2362" s="130" t="str">
        <f>IF(FN_MC!I2366="","*",FN_MC!I2366)</f>
        <v>*</v>
      </c>
      <c r="H2362" s="130" t="str">
        <f>IF(FN_MC!AB2366="","*",FN_MC!AB2366)</f>
        <v>*</v>
      </c>
      <c r="I2362" s="130" t="str">
        <f>IF(FN_MC!AC2366="","*",FN_MC!AC2366)</f>
        <v>*</v>
      </c>
      <c r="J2362" s="131" t="str">
        <f>IF(FN_MC!AA2366="","*",FN_MC!AA2366)</f>
        <v>*</v>
      </c>
      <c r="K2362" s="143" t="str">
        <f>IF(FN_MC!AD2366="","*",FN_MC!AD2366)</f>
        <v>*</v>
      </c>
    </row>
    <row r="2363" spans="2:11" hidden="1">
      <c r="B2363" s="129" t="str">
        <f>IF(FN_MC!Y2367="","*",FN_MC!Y2367)</f>
        <v>*</v>
      </c>
      <c r="C2363" s="130" t="str">
        <f>IF(FN_MC!B2367="","*",FN_MC!B2367)</f>
        <v>*</v>
      </c>
      <c r="D2363" s="130" t="str">
        <f>IF(FN_MC!D2367="","*",FN_MC!D2367)</f>
        <v>*</v>
      </c>
      <c r="E2363" s="130" t="str">
        <f>IF(FN_MC!H2367="","*",FN_MC!H2367)</f>
        <v>*</v>
      </c>
      <c r="F2363" s="148" t="str">
        <f>IF(FN_MC!M2367="","*",FN_MC!M2367)</f>
        <v>*</v>
      </c>
      <c r="G2363" s="130" t="str">
        <f>IF(FN_MC!I2367="","*",FN_MC!I2367)</f>
        <v>*</v>
      </c>
      <c r="H2363" s="130" t="str">
        <f>IF(FN_MC!AB2367="","*",FN_MC!AB2367)</f>
        <v>*</v>
      </c>
      <c r="I2363" s="130" t="str">
        <f>IF(FN_MC!AC2367="","*",FN_MC!AC2367)</f>
        <v>*</v>
      </c>
      <c r="J2363" s="131" t="str">
        <f>IF(FN_MC!AA2367="","*",FN_MC!AA2367)</f>
        <v>*</v>
      </c>
      <c r="K2363" s="143" t="str">
        <f>IF(FN_MC!AD2367="","*",FN_MC!AD2367)</f>
        <v>*</v>
      </c>
    </row>
    <row r="2364" spans="2:11" hidden="1">
      <c r="B2364" s="129" t="str">
        <f>IF(FN_MC!Y2368="","*",FN_MC!Y2368)</f>
        <v>*</v>
      </c>
      <c r="C2364" s="130" t="str">
        <f>IF(FN_MC!B2368="","*",FN_MC!B2368)</f>
        <v>*</v>
      </c>
      <c r="D2364" s="130" t="str">
        <f>IF(FN_MC!D2368="","*",FN_MC!D2368)</f>
        <v>*</v>
      </c>
      <c r="E2364" s="130" t="str">
        <f>IF(FN_MC!H2368="","*",FN_MC!H2368)</f>
        <v>*</v>
      </c>
      <c r="F2364" s="148" t="str">
        <f>IF(FN_MC!M2368="","*",FN_MC!M2368)</f>
        <v>*</v>
      </c>
      <c r="G2364" s="130" t="str">
        <f>IF(FN_MC!I2368="","*",FN_MC!I2368)</f>
        <v>*</v>
      </c>
      <c r="H2364" s="130" t="str">
        <f>IF(FN_MC!AB2368="","*",FN_MC!AB2368)</f>
        <v>*</v>
      </c>
      <c r="I2364" s="130" t="str">
        <f>IF(FN_MC!AC2368="","*",FN_MC!AC2368)</f>
        <v>*</v>
      </c>
      <c r="J2364" s="131" t="str">
        <f>IF(FN_MC!AA2368="","*",FN_MC!AA2368)</f>
        <v>*</v>
      </c>
      <c r="K2364" s="143" t="str">
        <f>IF(FN_MC!AD2368="","*",FN_MC!AD2368)</f>
        <v>*</v>
      </c>
    </row>
    <row r="2365" spans="2:11" hidden="1">
      <c r="B2365" s="129" t="str">
        <f>IF(FN_MC!Y2369="","*",FN_MC!Y2369)</f>
        <v>*</v>
      </c>
      <c r="C2365" s="130" t="str">
        <f>IF(FN_MC!B2369="","*",FN_MC!B2369)</f>
        <v>*</v>
      </c>
      <c r="D2365" s="130" t="str">
        <f>IF(FN_MC!D2369="","*",FN_MC!D2369)</f>
        <v>*</v>
      </c>
      <c r="E2365" s="130" t="str">
        <f>IF(FN_MC!H2369="","*",FN_MC!H2369)</f>
        <v>*</v>
      </c>
      <c r="F2365" s="148" t="str">
        <f>IF(FN_MC!M2369="","*",FN_MC!M2369)</f>
        <v>*</v>
      </c>
      <c r="G2365" s="130" t="str">
        <f>IF(FN_MC!I2369="","*",FN_MC!I2369)</f>
        <v>*</v>
      </c>
      <c r="H2365" s="130" t="str">
        <f>IF(FN_MC!AB2369="","*",FN_MC!AB2369)</f>
        <v>*</v>
      </c>
      <c r="I2365" s="130" t="str">
        <f>IF(FN_MC!AC2369="","*",FN_MC!AC2369)</f>
        <v>*</v>
      </c>
      <c r="J2365" s="131" t="str">
        <f>IF(FN_MC!AA2369="","*",FN_MC!AA2369)</f>
        <v>*</v>
      </c>
      <c r="K2365" s="143" t="str">
        <f>IF(FN_MC!AD2369="","*",FN_MC!AD2369)</f>
        <v>*</v>
      </c>
    </row>
    <row r="2366" spans="2:11" hidden="1">
      <c r="B2366" s="129" t="str">
        <f>IF(FN_MC!Y2370="","*",FN_MC!Y2370)</f>
        <v>*</v>
      </c>
      <c r="C2366" s="130" t="str">
        <f>IF(FN_MC!B2370="","*",FN_MC!B2370)</f>
        <v>*</v>
      </c>
      <c r="D2366" s="130" t="str">
        <f>IF(FN_MC!D2370="","*",FN_MC!D2370)</f>
        <v>*</v>
      </c>
      <c r="E2366" s="130" t="str">
        <f>IF(FN_MC!H2370="","*",FN_MC!H2370)</f>
        <v>*</v>
      </c>
      <c r="F2366" s="148" t="str">
        <f>IF(FN_MC!M2370="","*",FN_MC!M2370)</f>
        <v>*</v>
      </c>
      <c r="G2366" s="130" t="str">
        <f>IF(FN_MC!I2370="","*",FN_MC!I2370)</f>
        <v>*</v>
      </c>
      <c r="H2366" s="130" t="str">
        <f>IF(FN_MC!AB2370="","*",FN_MC!AB2370)</f>
        <v>*</v>
      </c>
      <c r="I2366" s="130" t="str">
        <f>IF(FN_MC!AC2370="","*",FN_MC!AC2370)</f>
        <v>*</v>
      </c>
      <c r="J2366" s="131" t="str">
        <f>IF(FN_MC!AA2370="","*",FN_MC!AA2370)</f>
        <v>*</v>
      </c>
      <c r="K2366" s="143" t="str">
        <f>IF(FN_MC!AD2370="","*",FN_MC!AD2370)</f>
        <v>*</v>
      </c>
    </row>
    <row r="2367" spans="2:11" hidden="1">
      <c r="B2367" s="129" t="str">
        <f>IF(FN_MC!Y2371="","*",FN_MC!Y2371)</f>
        <v>*</v>
      </c>
      <c r="C2367" s="130" t="str">
        <f>IF(FN_MC!B2371="","*",FN_MC!B2371)</f>
        <v>*</v>
      </c>
      <c r="D2367" s="130" t="str">
        <f>IF(FN_MC!D2371="","*",FN_MC!D2371)</f>
        <v>*</v>
      </c>
      <c r="E2367" s="130" t="str">
        <f>IF(FN_MC!H2371="","*",FN_MC!H2371)</f>
        <v>*</v>
      </c>
      <c r="F2367" s="148" t="str">
        <f>IF(FN_MC!M2371="","*",FN_MC!M2371)</f>
        <v>*</v>
      </c>
      <c r="G2367" s="130" t="str">
        <f>IF(FN_MC!I2371="","*",FN_MC!I2371)</f>
        <v>*</v>
      </c>
      <c r="H2367" s="130" t="str">
        <f>IF(FN_MC!AB2371="","*",FN_MC!AB2371)</f>
        <v>*</v>
      </c>
      <c r="I2367" s="130" t="str">
        <f>IF(FN_MC!AC2371="","*",FN_MC!AC2371)</f>
        <v>*</v>
      </c>
      <c r="J2367" s="131" t="str">
        <f>IF(FN_MC!AA2371="","*",FN_MC!AA2371)</f>
        <v>*</v>
      </c>
      <c r="K2367" s="143" t="str">
        <f>IF(FN_MC!AD2371="","*",FN_MC!AD2371)</f>
        <v>*</v>
      </c>
    </row>
    <row r="2368" spans="2:11" hidden="1">
      <c r="B2368" s="129" t="str">
        <f>IF(FN_MC!Y2372="","*",FN_MC!Y2372)</f>
        <v>*</v>
      </c>
      <c r="C2368" s="130" t="str">
        <f>IF(FN_MC!B2372="","*",FN_MC!B2372)</f>
        <v>*</v>
      </c>
      <c r="D2368" s="130" t="str">
        <f>IF(FN_MC!D2372="","*",FN_MC!D2372)</f>
        <v>*</v>
      </c>
      <c r="E2368" s="130" t="str">
        <f>IF(FN_MC!H2372="","*",FN_MC!H2372)</f>
        <v>*</v>
      </c>
      <c r="F2368" s="148" t="str">
        <f>IF(FN_MC!M2372="","*",FN_MC!M2372)</f>
        <v>*</v>
      </c>
      <c r="G2368" s="130" t="str">
        <f>IF(FN_MC!I2372="","*",FN_MC!I2372)</f>
        <v>*</v>
      </c>
      <c r="H2368" s="130" t="str">
        <f>IF(FN_MC!AB2372="","*",FN_MC!AB2372)</f>
        <v>*</v>
      </c>
      <c r="I2368" s="130" t="str">
        <f>IF(FN_MC!AC2372="","*",FN_MC!AC2372)</f>
        <v>*</v>
      </c>
      <c r="J2368" s="131" t="str">
        <f>IF(FN_MC!AA2372="","*",FN_MC!AA2372)</f>
        <v>*</v>
      </c>
      <c r="K2368" s="143" t="str">
        <f>IF(FN_MC!AD2372="","*",FN_MC!AD2372)</f>
        <v>*</v>
      </c>
    </row>
    <row r="2369" spans="2:11" hidden="1">
      <c r="B2369" s="129" t="str">
        <f>IF(FN_MC!Y2373="","*",FN_MC!Y2373)</f>
        <v>*</v>
      </c>
      <c r="C2369" s="130" t="str">
        <f>IF(FN_MC!B2373="","*",FN_MC!B2373)</f>
        <v>*</v>
      </c>
      <c r="D2369" s="130" t="str">
        <f>IF(FN_MC!D2373="","*",FN_MC!D2373)</f>
        <v>*</v>
      </c>
      <c r="E2369" s="130" t="str">
        <f>IF(FN_MC!H2373="","*",FN_MC!H2373)</f>
        <v>*</v>
      </c>
      <c r="F2369" s="148" t="str">
        <f>IF(FN_MC!M2373="","*",FN_MC!M2373)</f>
        <v>*</v>
      </c>
      <c r="G2369" s="130" t="str">
        <f>IF(FN_MC!I2373="","*",FN_MC!I2373)</f>
        <v>*</v>
      </c>
      <c r="H2369" s="130" t="str">
        <f>IF(FN_MC!AB2373="","*",FN_MC!AB2373)</f>
        <v>*</v>
      </c>
      <c r="I2369" s="130" t="str">
        <f>IF(FN_MC!AC2373="","*",FN_MC!AC2373)</f>
        <v>*</v>
      </c>
      <c r="J2369" s="131" t="str">
        <f>IF(FN_MC!AA2373="","*",FN_MC!AA2373)</f>
        <v>*</v>
      </c>
      <c r="K2369" s="143" t="str">
        <f>IF(FN_MC!AD2373="","*",FN_MC!AD2373)</f>
        <v>*</v>
      </c>
    </row>
    <row r="2370" spans="2:11" hidden="1">
      <c r="B2370" s="129" t="str">
        <f>IF(FN_MC!Y2374="","*",FN_MC!Y2374)</f>
        <v>*</v>
      </c>
      <c r="C2370" s="130" t="str">
        <f>IF(FN_MC!B2374="","*",FN_MC!B2374)</f>
        <v>*</v>
      </c>
      <c r="D2370" s="130" t="str">
        <f>IF(FN_MC!D2374="","*",FN_MC!D2374)</f>
        <v>*</v>
      </c>
      <c r="E2370" s="130" t="str">
        <f>IF(FN_MC!H2374="","*",FN_MC!H2374)</f>
        <v>*</v>
      </c>
      <c r="F2370" s="148" t="str">
        <f>IF(FN_MC!M2374="","*",FN_MC!M2374)</f>
        <v>*</v>
      </c>
      <c r="G2370" s="130" t="str">
        <f>IF(FN_MC!I2374="","*",FN_MC!I2374)</f>
        <v>*</v>
      </c>
      <c r="H2370" s="130" t="str">
        <f>IF(FN_MC!AB2374="","*",FN_MC!AB2374)</f>
        <v>*</v>
      </c>
      <c r="I2370" s="130" t="str">
        <f>IF(FN_MC!AC2374="","*",FN_MC!AC2374)</f>
        <v>*</v>
      </c>
      <c r="J2370" s="131" t="str">
        <f>IF(FN_MC!AA2374="","*",FN_MC!AA2374)</f>
        <v>*</v>
      </c>
      <c r="K2370" s="143" t="str">
        <f>IF(FN_MC!AD2374="","*",FN_MC!AD2374)</f>
        <v>*</v>
      </c>
    </row>
    <row r="2371" spans="2:11" hidden="1">
      <c r="B2371" s="129" t="str">
        <f>IF(FN_MC!Y2375="","*",FN_MC!Y2375)</f>
        <v>*</v>
      </c>
      <c r="C2371" s="130" t="str">
        <f>IF(FN_MC!B2375="","*",FN_MC!B2375)</f>
        <v>*</v>
      </c>
      <c r="D2371" s="130" t="str">
        <f>IF(FN_MC!D2375="","*",FN_MC!D2375)</f>
        <v>*</v>
      </c>
      <c r="E2371" s="130" t="str">
        <f>IF(FN_MC!H2375="","*",FN_MC!H2375)</f>
        <v>*</v>
      </c>
      <c r="F2371" s="148" t="str">
        <f>IF(FN_MC!M2375="","*",FN_MC!M2375)</f>
        <v>*</v>
      </c>
      <c r="G2371" s="130" t="str">
        <f>IF(FN_MC!I2375="","*",FN_MC!I2375)</f>
        <v>*</v>
      </c>
      <c r="H2371" s="130" t="str">
        <f>IF(FN_MC!AB2375="","*",FN_MC!AB2375)</f>
        <v>*</v>
      </c>
      <c r="I2371" s="130" t="str">
        <f>IF(FN_MC!AC2375="","*",FN_MC!AC2375)</f>
        <v>*</v>
      </c>
      <c r="J2371" s="131" t="str">
        <f>IF(FN_MC!AA2375="","*",FN_MC!AA2375)</f>
        <v>*</v>
      </c>
      <c r="K2371" s="143" t="str">
        <f>IF(FN_MC!AD2375="","*",FN_MC!AD2375)</f>
        <v>*</v>
      </c>
    </row>
    <row r="2372" spans="2:11" hidden="1">
      <c r="B2372" s="129" t="str">
        <f>IF(FN_MC!Y2376="","*",FN_MC!Y2376)</f>
        <v>*</v>
      </c>
      <c r="C2372" s="130" t="str">
        <f>IF(FN_MC!B2376="","*",FN_MC!B2376)</f>
        <v>*</v>
      </c>
      <c r="D2372" s="130" t="str">
        <f>IF(FN_MC!D2376="","*",FN_MC!D2376)</f>
        <v>*</v>
      </c>
      <c r="E2372" s="130" t="str">
        <f>IF(FN_MC!H2376="","*",FN_MC!H2376)</f>
        <v>*</v>
      </c>
      <c r="F2372" s="148" t="str">
        <f>IF(FN_MC!M2376="","*",FN_MC!M2376)</f>
        <v>*</v>
      </c>
      <c r="G2372" s="130" t="str">
        <f>IF(FN_MC!I2376="","*",FN_MC!I2376)</f>
        <v>*</v>
      </c>
      <c r="H2372" s="130" t="str">
        <f>IF(FN_MC!AB2376="","*",FN_MC!AB2376)</f>
        <v>*</v>
      </c>
      <c r="I2372" s="130" t="str">
        <f>IF(FN_MC!AC2376="","*",FN_MC!AC2376)</f>
        <v>*</v>
      </c>
      <c r="J2372" s="131" t="str">
        <f>IF(FN_MC!AA2376="","*",FN_MC!AA2376)</f>
        <v>*</v>
      </c>
      <c r="K2372" s="143" t="str">
        <f>IF(FN_MC!AD2376="","*",FN_MC!AD2376)</f>
        <v>*</v>
      </c>
    </row>
    <row r="2373" spans="2:11" hidden="1">
      <c r="B2373" s="129" t="str">
        <f>IF(FN_MC!Y2377="","*",FN_MC!Y2377)</f>
        <v>*</v>
      </c>
      <c r="C2373" s="130" t="str">
        <f>IF(FN_MC!B2377="","*",FN_MC!B2377)</f>
        <v>*</v>
      </c>
      <c r="D2373" s="130" t="str">
        <f>IF(FN_MC!D2377="","*",FN_MC!D2377)</f>
        <v>*</v>
      </c>
      <c r="E2373" s="130" t="str">
        <f>IF(FN_MC!H2377="","*",FN_MC!H2377)</f>
        <v>*</v>
      </c>
      <c r="F2373" s="148" t="str">
        <f>IF(FN_MC!M2377="","*",FN_MC!M2377)</f>
        <v>*</v>
      </c>
      <c r="G2373" s="130" t="str">
        <f>IF(FN_MC!I2377="","*",FN_MC!I2377)</f>
        <v>*</v>
      </c>
      <c r="H2373" s="130" t="str">
        <f>IF(FN_MC!AB2377="","*",FN_MC!AB2377)</f>
        <v>*</v>
      </c>
      <c r="I2373" s="130" t="str">
        <f>IF(FN_MC!AC2377="","*",FN_MC!AC2377)</f>
        <v>*</v>
      </c>
      <c r="J2373" s="131" t="str">
        <f>IF(FN_MC!AA2377="","*",FN_MC!AA2377)</f>
        <v>*</v>
      </c>
      <c r="K2373" s="143" t="str">
        <f>IF(FN_MC!AD2377="","*",FN_MC!AD2377)</f>
        <v>*</v>
      </c>
    </row>
    <row r="2374" spans="2:11" hidden="1">
      <c r="B2374" s="129" t="str">
        <f>IF(FN_MC!Y2378="","*",FN_MC!Y2378)</f>
        <v>*</v>
      </c>
      <c r="C2374" s="130" t="str">
        <f>IF(FN_MC!B2378="","*",FN_MC!B2378)</f>
        <v>*</v>
      </c>
      <c r="D2374" s="130" t="str">
        <f>IF(FN_MC!D2378="","*",FN_MC!D2378)</f>
        <v>*</v>
      </c>
      <c r="E2374" s="130" t="str">
        <f>IF(FN_MC!H2378="","*",FN_MC!H2378)</f>
        <v>*</v>
      </c>
      <c r="F2374" s="148" t="str">
        <f>IF(FN_MC!M2378="","*",FN_MC!M2378)</f>
        <v>*</v>
      </c>
      <c r="G2374" s="130" t="str">
        <f>IF(FN_MC!I2378="","*",FN_MC!I2378)</f>
        <v>*</v>
      </c>
      <c r="H2374" s="130" t="str">
        <f>IF(FN_MC!AB2378="","*",FN_MC!AB2378)</f>
        <v>*</v>
      </c>
      <c r="I2374" s="130" t="str">
        <f>IF(FN_MC!AC2378="","*",FN_MC!AC2378)</f>
        <v>*</v>
      </c>
      <c r="J2374" s="131" t="str">
        <f>IF(FN_MC!AA2378="","*",FN_MC!AA2378)</f>
        <v>*</v>
      </c>
      <c r="K2374" s="143" t="str">
        <f>IF(FN_MC!AD2378="","*",FN_MC!AD2378)</f>
        <v>*</v>
      </c>
    </row>
    <row r="2375" spans="2:11" hidden="1">
      <c r="B2375" s="129" t="str">
        <f>IF(FN_MC!Y2379="","*",FN_MC!Y2379)</f>
        <v>*</v>
      </c>
      <c r="C2375" s="130" t="str">
        <f>IF(FN_MC!B2379="","*",FN_MC!B2379)</f>
        <v>*</v>
      </c>
      <c r="D2375" s="130" t="str">
        <f>IF(FN_MC!D2379="","*",FN_MC!D2379)</f>
        <v>*</v>
      </c>
      <c r="E2375" s="130" t="str">
        <f>IF(FN_MC!H2379="","*",FN_MC!H2379)</f>
        <v>*</v>
      </c>
      <c r="F2375" s="148" t="str">
        <f>IF(FN_MC!M2379="","*",FN_MC!M2379)</f>
        <v>*</v>
      </c>
      <c r="G2375" s="130" t="str">
        <f>IF(FN_MC!I2379="","*",FN_MC!I2379)</f>
        <v>*</v>
      </c>
      <c r="H2375" s="130" t="str">
        <f>IF(FN_MC!AB2379="","*",FN_MC!AB2379)</f>
        <v>*</v>
      </c>
      <c r="I2375" s="130" t="str">
        <f>IF(FN_MC!AC2379="","*",FN_MC!AC2379)</f>
        <v>*</v>
      </c>
      <c r="J2375" s="131" t="str">
        <f>IF(FN_MC!AA2379="","*",FN_MC!AA2379)</f>
        <v>*</v>
      </c>
      <c r="K2375" s="143" t="str">
        <f>IF(FN_MC!AD2379="","*",FN_MC!AD2379)</f>
        <v>*</v>
      </c>
    </row>
    <row r="2376" spans="2:11" hidden="1">
      <c r="B2376" s="129" t="str">
        <f>IF(FN_MC!Y2380="","*",FN_MC!Y2380)</f>
        <v>*</v>
      </c>
      <c r="C2376" s="130" t="str">
        <f>IF(FN_MC!B2380="","*",FN_MC!B2380)</f>
        <v>*</v>
      </c>
      <c r="D2376" s="130" t="str">
        <f>IF(FN_MC!D2380="","*",FN_MC!D2380)</f>
        <v>*</v>
      </c>
      <c r="E2376" s="130" t="str">
        <f>IF(FN_MC!H2380="","*",FN_MC!H2380)</f>
        <v>*</v>
      </c>
      <c r="F2376" s="148" t="str">
        <f>IF(FN_MC!M2380="","*",FN_MC!M2380)</f>
        <v>*</v>
      </c>
      <c r="G2376" s="130" t="str">
        <f>IF(FN_MC!I2380="","*",FN_MC!I2380)</f>
        <v>*</v>
      </c>
      <c r="H2376" s="130" t="str">
        <f>IF(FN_MC!AB2380="","*",FN_MC!AB2380)</f>
        <v>*</v>
      </c>
      <c r="I2376" s="130" t="str">
        <f>IF(FN_MC!AC2380="","*",FN_MC!AC2380)</f>
        <v>*</v>
      </c>
      <c r="J2376" s="131" t="str">
        <f>IF(FN_MC!AA2380="","*",FN_MC!AA2380)</f>
        <v>*</v>
      </c>
      <c r="K2376" s="143" t="str">
        <f>IF(FN_MC!AD2380="","*",FN_MC!AD2380)</f>
        <v>*</v>
      </c>
    </row>
    <row r="2377" spans="2:11" hidden="1">
      <c r="B2377" s="129" t="str">
        <f>IF(FN_MC!Y2381="","*",FN_MC!Y2381)</f>
        <v>*</v>
      </c>
      <c r="C2377" s="130" t="str">
        <f>IF(FN_MC!B2381="","*",FN_MC!B2381)</f>
        <v>*</v>
      </c>
      <c r="D2377" s="130" t="str">
        <f>IF(FN_MC!D2381="","*",FN_MC!D2381)</f>
        <v>*</v>
      </c>
      <c r="E2377" s="130" t="str">
        <f>IF(FN_MC!H2381="","*",FN_MC!H2381)</f>
        <v>*</v>
      </c>
      <c r="F2377" s="148" t="str">
        <f>IF(FN_MC!M2381="","*",FN_MC!M2381)</f>
        <v>*</v>
      </c>
      <c r="G2377" s="130" t="str">
        <f>IF(FN_MC!I2381="","*",FN_MC!I2381)</f>
        <v>*</v>
      </c>
      <c r="H2377" s="130" t="str">
        <f>IF(FN_MC!AB2381="","*",FN_MC!AB2381)</f>
        <v>*</v>
      </c>
      <c r="I2377" s="130" t="str">
        <f>IF(FN_MC!AC2381="","*",FN_MC!AC2381)</f>
        <v>*</v>
      </c>
      <c r="J2377" s="131" t="str">
        <f>IF(FN_MC!AA2381="","*",FN_MC!AA2381)</f>
        <v>*</v>
      </c>
      <c r="K2377" s="143" t="str">
        <f>IF(FN_MC!AD2381="","*",FN_MC!AD2381)</f>
        <v>*</v>
      </c>
    </row>
    <row r="2378" spans="2:11" hidden="1">
      <c r="B2378" s="129" t="str">
        <f>IF(FN_MC!Y2382="","*",FN_MC!Y2382)</f>
        <v>*</v>
      </c>
      <c r="C2378" s="130" t="str">
        <f>IF(FN_MC!B2382="","*",FN_MC!B2382)</f>
        <v>*</v>
      </c>
      <c r="D2378" s="130" t="str">
        <f>IF(FN_MC!D2382="","*",FN_MC!D2382)</f>
        <v>*</v>
      </c>
      <c r="E2378" s="130" t="str">
        <f>IF(FN_MC!H2382="","*",FN_MC!H2382)</f>
        <v>*</v>
      </c>
      <c r="F2378" s="148" t="str">
        <f>IF(FN_MC!M2382="","*",FN_MC!M2382)</f>
        <v>*</v>
      </c>
      <c r="G2378" s="130" t="str">
        <f>IF(FN_MC!I2382="","*",FN_MC!I2382)</f>
        <v>*</v>
      </c>
      <c r="H2378" s="130" t="str">
        <f>IF(FN_MC!AB2382="","*",FN_MC!AB2382)</f>
        <v>*</v>
      </c>
      <c r="I2378" s="130" t="str">
        <f>IF(FN_MC!AC2382="","*",FN_MC!AC2382)</f>
        <v>*</v>
      </c>
      <c r="J2378" s="131" t="str">
        <f>IF(FN_MC!AA2382="","*",FN_MC!AA2382)</f>
        <v>*</v>
      </c>
      <c r="K2378" s="143" t="str">
        <f>IF(FN_MC!AD2382="","*",FN_MC!AD2382)</f>
        <v>*</v>
      </c>
    </row>
    <row r="2379" spans="2:11" hidden="1">
      <c r="B2379" s="129" t="str">
        <f>IF(FN_MC!Y2383="","*",FN_MC!Y2383)</f>
        <v>*</v>
      </c>
      <c r="C2379" s="130" t="str">
        <f>IF(FN_MC!B2383="","*",FN_MC!B2383)</f>
        <v>*</v>
      </c>
      <c r="D2379" s="130" t="str">
        <f>IF(FN_MC!D2383="","*",FN_MC!D2383)</f>
        <v>*</v>
      </c>
      <c r="E2379" s="130" t="str">
        <f>IF(FN_MC!H2383="","*",FN_MC!H2383)</f>
        <v>*</v>
      </c>
      <c r="F2379" s="148" t="str">
        <f>IF(FN_MC!M2383="","*",FN_MC!M2383)</f>
        <v>*</v>
      </c>
      <c r="G2379" s="130" t="str">
        <f>IF(FN_MC!I2383="","*",FN_MC!I2383)</f>
        <v>*</v>
      </c>
      <c r="H2379" s="130" t="str">
        <f>IF(FN_MC!AB2383="","*",FN_MC!AB2383)</f>
        <v>*</v>
      </c>
      <c r="I2379" s="130" t="str">
        <f>IF(FN_MC!AC2383="","*",FN_MC!AC2383)</f>
        <v>*</v>
      </c>
      <c r="J2379" s="131" t="str">
        <f>IF(FN_MC!AA2383="","*",FN_MC!AA2383)</f>
        <v>*</v>
      </c>
      <c r="K2379" s="143" t="str">
        <f>IF(FN_MC!AD2383="","*",FN_MC!AD2383)</f>
        <v>*</v>
      </c>
    </row>
    <row r="2380" spans="2:11" hidden="1">
      <c r="B2380" s="129" t="str">
        <f>IF(FN_MC!Y2384="","*",FN_MC!Y2384)</f>
        <v>*</v>
      </c>
      <c r="C2380" s="130" t="str">
        <f>IF(FN_MC!B2384="","*",FN_MC!B2384)</f>
        <v>*</v>
      </c>
      <c r="D2380" s="130" t="str">
        <f>IF(FN_MC!D2384="","*",FN_MC!D2384)</f>
        <v>*</v>
      </c>
      <c r="E2380" s="130" t="str">
        <f>IF(FN_MC!H2384="","*",FN_MC!H2384)</f>
        <v>*</v>
      </c>
      <c r="F2380" s="148" t="str">
        <f>IF(FN_MC!M2384="","*",FN_MC!M2384)</f>
        <v>*</v>
      </c>
      <c r="G2380" s="130" t="str">
        <f>IF(FN_MC!I2384="","*",FN_MC!I2384)</f>
        <v>*</v>
      </c>
      <c r="H2380" s="130" t="str">
        <f>IF(FN_MC!AB2384="","*",FN_MC!AB2384)</f>
        <v>*</v>
      </c>
      <c r="I2380" s="130" t="str">
        <f>IF(FN_MC!AC2384="","*",FN_MC!AC2384)</f>
        <v>*</v>
      </c>
      <c r="J2380" s="131" t="str">
        <f>IF(FN_MC!AA2384="","*",FN_MC!AA2384)</f>
        <v>*</v>
      </c>
      <c r="K2380" s="143" t="str">
        <f>IF(FN_MC!AD2384="","*",FN_MC!AD2384)</f>
        <v>*</v>
      </c>
    </row>
    <row r="2381" spans="2:11" hidden="1">
      <c r="B2381" s="129" t="str">
        <f>IF(FN_MC!Y2385="","*",FN_MC!Y2385)</f>
        <v>*</v>
      </c>
      <c r="C2381" s="130" t="str">
        <f>IF(FN_MC!B2385="","*",FN_MC!B2385)</f>
        <v>*</v>
      </c>
      <c r="D2381" s="130" t="str">
        <f>IF(FN_MC!D2385="","*",FN_MC!D2385)</f>
        <v>*</v>
      </c>
      <c r="E2381" s="130" t="str">
        <f>IF(FN_MC!H2385="","*",FN_MC!H2385)</f>
        <v>*</v>
      </c>
      <c r="F2381" s="148" t="str">
        <f>IF(FN_MC!M2385="","*",FN_MC!M2385)</f>
        <v>*</v>
      </c>
      <c r="G2381" s="130" t="str">
        <f>IF(FN_MC!I2385="","*",FN_MC!I2385)</f>
        <v>*</v>
      </c>
      <c r="H2381" s="130" t="str">
        <f>IF(FN_MC!AB2385="","*",FN_MC!AB2385)</f>
        <v>*</v>
      </c>
      <c r="I2381" s="130" t="str">
        <f>IF(FN_MC!AC2385="","*",FN_MC!AC2385)</f>
        <v>*</v>
      </c>
      <c r="J2381" s="131" t="str">
        <f>IF(FN_MC!AA2385="","*",FN_MC!AA2385)</f>
        <v>*</v>
      </c>
      <c r="K2381" s="143" t="str">
        <f>IF(FN_MC!AD2385="","*",FN_MC!AD2385)</f>
        <v>*</v>
      </c>
    </row>
    <row r="2382" spans="2:11" hidden="1">
      <c r="B2382" s="129" t="str">
        <f>IF(FN_MC!Y2386="","*",FN_MC!Y2386)</f>
        <v>*</v>
      </c>
      <c r="C2382" s="130" t="str">
        <f>IF(FN_MC!B2386="","*",FN_MC!B2386)</f>
        <v>*</v>
      </c>
      <c r="D2382" s="130" t="str">
        <f>IF(FN_MC!D2386="","*",FN_MC!D2386)</f>
        <v>*</v>
      </c>
      <c r="E2382" s="130" t="str">
        <f>IF(FN_MC!H2386="","*",FN_MC!H2386)</f>
        <v>*</v>
      </c>
      <c r="F2382" s="148" t="str">
        <f>IF(FN_MC!M2386="","*",FN_MC!M2386)</f>
        <v>*</v>
      </c>
      <c r="G2382" s="130" t="str">
        <f>IF(FN_MC!I2386="","*",FN_MC!I2386)</f>
        <v>*</v>
      </c>
      <c r="H2382" s="130" t="str">
        <f>IF(FN_MC!AB2386="","*",FN_MC!AB2386)</f>
        <v>*</v>
      </c>
      <c r="I2382" s="130" t="str">
        <f>IF(FN_MC!AC2386="","*",FN_MC!AC2386)</f>
        <v>*</v>
      </c>
      <c r="J2382" s="131" t="str">
        <f>IF(FN_MC!AA2386="","*",FN_MC!AA2386)</f>
        <v>*</v>
      </c>
      <c r="K2382" s="143" t="str">
        <f>IF(FN_MC!AD2386="","*",FN_MC!AD2386)</f>
        <v>*</v>
      </c>
    </row>
    <row r="2383" spans="2:11" hidden="1">
      <c r="B2383" s="129" t="str">
        <f>IF(FN_MC!Y2387="","*",FN_MC!Y2387)</f>
        <v>*</v>
      </c>
      <c r="C2383" s="130" t="str">
        <f>IF(FN_MC!B2387="","*",FN_MC!B2387)</f>
        <v>*</v>
      </c>
      <c r="D2383" s="130" t="str">
        <f>IF(FN_MC!D2387="","*",FN_MC!D2387)</f>
        <v>*</v>
      </c>
      <c r="E2383" s="130" t="str">
        <f>IF(FN_MC!H2387="","*",FN_MC!H2387)</f>
        <v>*</v>
      </c>
      <c r="F2383" s="148" t="str">
        <f>IF(FN_MC!M2387="","*",FN_MC!M2387)</f>
        <v>*</v>
      </c>
      <c r="G2383" s="130" t="str">
        <f>IF(FN_MC!I2387="","*",FN_MC!I2387)</f>
        <v>*</v>
      </c>
      <c r="H2383" s="130" t="str">
        <f>IF(FN_MC!AB2387="","*",FN_MC!AB2387)</f>
        <v>*</v>
      </c>
      <c r="I2383" s="130" t="str">
        <f>IF(FN_MC!AC2387="","*",FN_MC!AC2387)</f>
        <v>*</v>
      </c>
      <c r="J2383" s="131" t="str">
        <f>IF(FN_MC!AA2387="","*",FN_MC!AA2387)</f>
        <v>*</v>
      </c>
      <c r="K2383" s="143" t="str">
        <f>IF(FN_MC!AD2387="","*",FN_MC!AD2387)</f>
        <v>*</v>
      </c>
    </row>
    <row r="2384" spans="2:11" hidden="1">
      <c r="B2384" s="129" t="str">
        <f>IF(FN_MC!Y2388="","*",FN_MC!Y2388)</f>
        <v>*</v>
      </c>
      <c r="C2384" s="130" t="str">
        <f>IF(FN_MC!B2388="","*",FN_MC!B2388)</f>
        <v>*</v>
      </c>
      <c r="D2384" s="130" t="str">
        <f>IF(FN_MC!D2388="","*",FN_MC!D2388)</f>
        <v>*</v>
      </c>
      <c r="E2384" s="130" t="str">
        <f>IF(FN_MC!H2388="","*",FN_MC!H2388)</f>
        <v>*</v>
      </c>
      <c r="F2384" s="148" t="str">
        <f>IF(FN_MC!M2388="","*",FN_MC!M2388)</f>
        <v>*</v>
      </c>
      <c r="G2384" s="130" t="str">
        <f>IF(FN_MC!I2388="","*",FN_MC!I2388)</f>
        <v>*</v>
      </c>
      <c r="H2384" s="130" t="str">
        <f>IF(FN_MC!AB2388="","*",FN_MC!AB2388)</f>
        <v>*</v>
      </c>
      <c r="I2384" s="130" t="str">
        <f>IF(FN_MC!AC2388="","*",FN_MC!AC2388)</f>
        <v>*</v>
      </c>
      <c r="J2384" s="131" t="str">
        <f>IF(FN_MC!AA2388="","*",FN_MC!AA2388)</f>
        <v>*</v>
      </c>
      <c r="K2384" s="143" t="str">
        <f>IF(FN_MC!AD2388="","*",FN_MC!AD2388)</f>
        <v>*</v>
      </c>
    </row>
    <row r="2385" spans="2:11" hidden="1">
      <c r="B2385" s="129" t="str">
        <f>IF(FN_MC!Y2389="","*",FN_MC!Y2389)</f>
        <v>*</v>
      </c>
      <c r="C2385" s="130" t="str">
        <f>IF(FN_MC!B2389="","*",FN_MC!B2389)</f>
        <v>*</v>
      </c>
      <c r="D2385" s="130" t="str">
        <f>IF(FN_MC!D2389="","*",FN_MC!D2389)</f>
        <v>*</v>
      </c>
      <c r="E2385" s="130" t="str">
        <f>IF(FN_MC!H2389="","*",FN_MC!H2389)</f>
        <v>*</v>
      </c>
      <c r="F2385" s="148" t="str">
        <f>IF(FN_MC!M2389="","*",FN_MC!M2389)</f>
        <v>*</v>
      </c>
      <c r="G2385" s="130" t="str">
        <f>IF(FN_MC!I2389="","*",FN_MC!I2389)</f>
        <v>*</v>
      </c>
      <c r="H2385" s="130" t="str">
        <f>IF(FN_MC!AB2389="","*",FN_MC!AB2389)</f>
        <v>*</v>
      </c>
      <c r="I2385" s="130" t="str">
        <f>IF(FN_MC!AC2389="","*",FN_MC!AC2389)</f>
        <v>*</v>
      </c>
      <c r="J2385" s="131" t="str">
        <f>IF(FN_MC!AA2389="","*",FN_MC!AA2389)</f>
        <v>*</v>
      </c>
      <c r="K2385" s="143" t="str">
        <f>IF(FN_MC!AD2389="","*",FN_MC!AD2389)</f>
        <v>*</v>
      </c>
    </row>
    <row r="2386" spans="2:11" hidden="1">
      <c r="B2386" s="129" t="str">
        <f>IF(FN_MC!Y2390="","*",FN_MC!Y2390)</f>
        <v>*</v>
      </c>
      <c r="C2386" s="130" t="str">
        <f>IF(FN_MC!B2390="","*",FN_MC!B2390)</f>
        <v>*</v>
      </c>
      <c r="D2386" s="130" t="str">
        <f>IF(FN_MC!D2390="","*",FN_MC!D2390)</f>
        <v>*</v>
      </c>
      <c r="E2386" s="130" t="str">
        <f>IF(FN_MC!H2390="","*",FN_MC!H2390)</f>
        <v>*</v>
      </c>
      <c r="F2386" s="148" t="str">
        <f>IF(FN_MC!M2390="","*",FN_MC!M2390)</f>
        <v>*</v>
      </c>
      <c r="G2386" s="130" t="str">
        <f>IF(FN_MC!I2390="","*",FN_MC!I2390)</f>
        <v>*</v>
      </c>
      <c r="H2386" s="130" t="str">
        <f>IF(FN_MC!AB2390="","*",FN_MC!AB2390)</f>
        <v>*</v>
      </c>
      <c r="I2386" s="130" t="str">
        <f>IF(FN_MC!AC2390="","*",FN_MC!AC2390)</f>
        <v>*</v>
      </c>
      <c r="J2386" s="131" t="str">
        <f>IF(FN_MC!AA2390="","*",FN_MC!AA2390)</f>
        <v>*</v>
      </c>
      <c r="K2386" s="143" t="str">
        <f>IF(FN_MC!AD2390="","*",FN_MC!AD2390)</f>
        <v>*</v>
      </c>
    </row>
    <row r="2387" spans="2:11" hidden="1">
      <c r="B2387" s="129" t="str">
        <f>IF(FN_MC!Y2391="","*",FN_MC!Y2391)</f>
        <v>*</v>
      </c>
      <c r="C2387" s="130" t="str">
        <f>IF(FN_MC!B2391="","*",FN_MC!B2391)</f>
        <v>*</v>
      </c>
      <c r="D2387" s="130" t="str">
        <f>IF(FN_MC!D2391="","*",FN_MC!D2391)</f>
        <v>*</v>
      </c>
      <c r="E2387" s="130" t="str">
        <f>IF(FN_MC!H2391="","*",FN_MC!H2391)</f>
        <v>*</v>
      </c>
      <c r="F2387" s="148" t="str">
        <f>IF(FN_MC!M2391="","*",FN_MC!M2391)</f>
        <v>*</v>
      </c>
      <c r="G2387" s="130" t="str">
        <f>IF(FN_MC!I2391="","*",FN_MC!I2391)</f>
        <v>*</v>
      </c>
      <c r="H2387" s="130" t="str">
        <f>IF(FN_MC!AB2391="","*",FN_MC!AB2391)</f>
        <v>*</v>
      </c>
      <c r="I2387" s="130" t="str">
        <f>IF(FN_MC!AC2391="","*",FN_MC!AC2391)</f>
        <v>*</v>
      </c>
      <c r="J2387" s="131" t="str">
        <f>IF(FN_MC!AA2391="","*",FN_MC!AA2391)</f>
        <v>*</v>
      </c>
      <c r="K2387" s="143" t="str">
        <f>IF(FN_MC!AD2391="","*",FN_MC!AD2391)</f>
        <v>*</v>
      </c>
    </row>
    <row r="2388" spans="2:11" hidden="1">
      <c r="B2388" s="129" t="str">
        <f>IF(FN_MC!Y2392="","*",FN_MC!Y2392)</f>
        <v>*</v>
      </c>
      <c r="C2388" s="130" t="str">
        <f>IF(FN_MC!B2392="","*",FN_MC!B2392)</f>
        <v>*</v>
      </c>
      <c r="D2388" s="130" t="str">
        <f>IF(FN_MC!D2392="","*",FN_MC!D2392)</f>
        <v>*</v>
      </c>
      <c r="E2388" s="130" t="str">
        <f>IF(FN_MC!H2392="","*",FN_MC!H2392)</f>
        <v>*</v>
      </c>
      <c r="F2388" s="148" t="str">
        <f>IF(FN_MC!M2392="","*",FN_MC!M2392)</f>
        <v>*</v>
      </c>
      <c r="G2388" s="130" t="str">
        <f>IF(FN_MC!I2392="","*",FN_MC!I2392)</f>
        <v>*</v>
      </c>
      <c r="H2388" s="130" t="str">
        <f>IF(FN_MC!AB2392="","*",FN_MC!AB2392)</f>
        <v>*</v>
      </c>
      <c r="I2388" s="130" t="str">
        <f>IF(FN_MC!AC2392="","*",FN_MC!AC2392)</f>
        <v>*</v>
      </c>
      <c r="J2388" s="131" t="str">
        <f>IF(FN_MC!AA2392="","*",FN_MC!AA2392)</f>
        <v>*</v>
      </c>
      <c r="K2388" s="143" t="str">
        <f>IF(FN_MC!AD2392="","*",FN_MC!AD2392)</f>
        <v>*</v>
      </c>
    </row>
    <row r="2389" spans="2:11" hidden="1">
      <c r="B2389" s="129" t="str">
        <f>IF(FN_MC!Y2393="","*",FN_MC!Y2393)</f>
        <v>*</v>
      </c>
      <c r="C2389" s="130" t="str">
        <f>IF(FN_MC!B2393="","*",FN_MC!B2393)</f>
        <v>*</v>
      </c>
      <c r="D2389" s="130" t="str">
        <f>IF(FN_MC!D2393="","*",FN_MC!D2393)</f>
        <v>*</v>
      </c>
      <c r="E2389" s="130" t="str">
        <f>IF(FN_MC!H2393="","*",FN_MC!H2393)</f>
        <v>*</v>
      </c>
      <c r="F2389" s="148" t="str">
        <f>IF(FN_MC!M2393="","*",FN_MC!M2393)</f>
        <v>*</v>
      </c>
      <c r="G2389" s="130" t="str">
        <f>IF(FN_MC!I2393="","*",FN_MC!I2393)</f>
        <v>*</v>
      </c>
      <c r="H2389" s="130" t="str">
        <f>IF(FN_MC!AB2393="","*",FN_MC!AB2393)</f>
        <v>*</v>
      </c>
      <c r="I2389" s="130" t="str">
        <f>IF(FN_MC!AC2393="","*",FN_MC!AC2393)</f>
        <v>*</v>
      </c>
      <c r="J2389" s="131" t="str">
        <f>IF(FN_MC!AA2393="","*",FN_MC!AA2393)</f>
        <v>*</v>
      </c>
      <c r="K2389" s="143" t="str">
        <f>IF(FN_MC!AD2393="","*",FN_MC!AD2393)</f>
        <v>*</v>
      </c>
    </row>
    <row r="2390" spans="2:11" hidden="1">
      <c r="B2390" s="129" t="str">
        <f>IF(FN_MC!Y2394="","*",FN_MC!Y2394)</f>
        <v>*</v>
      </c>
      <c r="C2390" s="130" t="str">
        <f>IF(FN_MC!B2394="","*",FN_MC!B2394)</f>
        <v>*</v>
      </c>
      <c r="D2390" s="130" t="str">
        <f>IF(FN_MC!D2394="","*",FN_MC!D2394)</f>
        <v>*</v>
      </c>
      <c r="E2390" s="130" t="str">
        <f>IF(FN_MC!H2394="","*",FN_MC!H2394)</f>
        <v>*</v>
      </c>
      <c r="F2390" s="148" t="str">
        <f>IF(FN_MC!M2394="","*",FN_MC!M2394)</f>
        <v>*</v>
      </c>
      <c r="G2390" s="130" t="str">
        <f>IF(FN_MC!I2394="","*",FN_MC!I2394)</f>
        <v>*</v>
      </c>
      <c r="H2390" s="130" t="str">
        <f>IF(FN_MC!AB2394="","*",FN_MC!AB2394)</f>
        <v>*</v>
      </c>
      <c r="I2390" s="130" t="str">
        <f>IF(FN_MC!AC2394="","*",FN_MC!AC2394)</f>
        <v>*</v>
      </c>
      <c r="J2390" s="131" t="str">
        <f>IF(FN_MC!AA2394="","*",FN_MC!AA2394)</f>
        <v>*</v>
      </c>
      <c r="K2390" s="143" t="str">
        <f>IF(FN_MC!AD2394="","*",FN_MC!AD2394)</f>
        <v>*</v>
      </c>
    </row>
    <row r="2391" spans="2:11" hidden="1">
      <c r="B2391" s="129" t="str">
        <f>IF(FN_MC!Y2395="","*",FN_MC!Y2395)</f>
        <v>*</v>
      </c>
      <c r="C2391" s="130" t="str">
        <f>IF(FN_MC!B2395="","*",FN_MC!B2395)</f>
        <v>*</v>
      </c>
      <c r="D2391" s="130" t="str">
        <f>IF(FN_MC!D2395="","*",FN_MC!D2395)</f>
        <v>*</v>
      </c>
      <c r="E2391" s="130" t="str">
        <f>IF(FN_MC!H2395="","*",FN_MC!H2395)</f>
        <v>*</v>
      </c>
      <c r="F2391" s="148" t="str">
        <f>IF(FN_MC!M2395="","*",FN_MC!M2395)</f>
        <v>*</v>
      </c>
      <c r="G2391" s="130" t="str">
        <f>IF(FN_MC!I2395="","*",FN_MC!I2395)</f>
        <v>*</v>
      </c>
      <c r="H2391" s="130" t="str">
        <f>IF(FN_MC!AB2395="","*",FN_MC!AB2395)</f>
        <v>*</v>
      </c>
      <c r="I2391" s="130" t="str">
        <f>IF(FN_MC!AC2395="","*",FN_MC!AC2395)</f>
        <v>*</v>
      </c>
      <c r="J2391" s="131" t="str">
        <f>IF(FN_MC!AA2395="","*",FN_MC!AA2395)</f>
        <v>*</v>
      </c>
      <c r="K2391" s="143" t="str">
        <f>IF(FN_MC!AD2395="","*",FN_MC!AD2395)</f>
        <v>*</v>
      </c>
    </row>
    <row r="2392" spans="2:11" hidden="1">
      <c r="B2392" s="129" t="str">
        <f>IF(FN_MC!Y2396="","*",FN_MC!Y2396)</f>
        <v>*</v>
      </c>
      <c r="C2392" s="130" t="str">
        <f>IF(FN_MC!B2396="","*",FN_MC!B2396)</f>
        <v>*</v>
      </c>
      <c r="D2392" s="130" t="str">
        <f>IF(FN_MC!D2396="","*",FN_MC!D2396)</f>
        <v>*</v>
      </c>
      <c r="E2392" s="130" t="str">
        <f>IF(FN_MC!H2396="","*",FN_MC!H2396)</f>
        <v>*</v>
      </c>
      <c r="F2392" s="148" t="str">
        <f>IF(FN_MC!M2396="","*",FN_MC!M2396)</f>
        <v>*</v>
      </c>
      <c r="G2392" s="130" t="str">
        <f>IF(FN_MC!I2396="","*",FN_MC!I2396)</f>
        <v>*</v>
      </c>
      <c r="H2392" s="130" t="str">
        <f>IF(FN_MC!AB2396="","*",FN_MC!AB2396)</f>
        <v>*</v>
      </c>
      <c r="I2392" s="130" t="str">
        <f>IF(FN_MC!AC2396="","*",FN_MC!AC2396)</f>
        <v>*</v>
      </c>
      <c r="J2392" s="131" t="str">
        <f>IF(FN_MC!AA2396="","*",FN_MC!AA2396)</f>
        <v>*</v>
      </c>
      <c r="K2392" s="143" t="str">
        <f>IF(FN_MC!AD2396="","*",FN_MC!AD2396)</f>
        <v>*</v>
      </c>
    </row>
    <row r="2393" spans="2:11" hidden="1">
      <c r="B2393" s="129" t="str">
        <f>IF(FN_MC!Y2397="","*",FN_MC!Y2397)</f>
        <v>*</v>
      </c>
      <c r="C2393" s="130" t="str">
        <f>IF(FN_MC!B2397="","*",FN_MC!B2397)</f>
        <v>*</v>
      </c>
      <c r="D2393" s="130" t="str">
        <f>IF(FN_MC!D2397="","*",FN_MC!D2397)</f>
        <v>*</v>
      </c>
      <c r="E2393" s="130" t="str">
        <f>IF(FN_MC!H2397="","*",FN_MC!H2397)</f>
        <v>*</v>
      </c>
      <c r="F2393" s="148" t="str">
        <f>IF(FN_MC!M2397="","*",FN_MC!M2397)</f>
        <v>*</v>
      </c>
      <c r="G2393" s="130" t="str">
        <f>IF(FN_MC!I2397="","*",FN_MC!I2397)</f>
        <v>*</v>
      </c>
      <c r="H2393" s="130" t="str">
        <f>IF(FN_MC!AB2397="","*",FN_MC!AB2397)</f>
        <v>*</v>
      </c>
      <c r="I2393" s="130" t="str">
        <f>IF(FN_MC!AC2397="","*",FN_MC!AC2397)</f>
        <v>*</v>
      </c>
      <c r="J2393" s="131" t="str">
        <f>IF(FN_MC!AA2397="","*",FN_MC!AA2397)</f>
        <v>*</v>
      </c>
      <c r="K2393" s="143" t="str">
        <f>IF(FN_MC!AD2397="","*",FN_MC!AD2397)</f>
        <v>*</v>
      </c>
    </row>
    <row r="2394" spans="2:11" hidden="1">
      <c r="B2394" s="129" t="str">
        <f>IF(FN_MC!Y2398="","*",FN_MC!Y2398)</f>
        <v>*</v>
      </c>
      <c r="C2394" s="130" t="str">
        <f>IF(FN_MC!B2398="","*",FN_MC!B2398)</f>
        <v>*</v>
      </c>
      <c r="D2394" s="130" t="str">
        <f>IF(FN_MC!D2398="","*",FN_MC!D2398)</f>
        <v>*</v>
      </c>
      <c r="E2394" s="130" t="str">
        <f>IF(FN_MC!H2398="","*",FN_MC!H2398)</f>
        <v>*</v>
      </c>
      <c r="F2394" s="148" t="str">
        <f>IF(FN_MC!M2398="","*",FN_MC!M2398)</f>
        <v>*</v>
      </c>
      <c r="G2394" s="130" t="str">
        <f>IF(FN_MC!I2398="","*",FN_MC!I2398)</f>
        <v>*</v>
      </c>
      <c r="H2394" s="130" t="str">
        <f>IF(FN_MC!AB2398="","*",FN_MC!AB2398)</f>
        <v>*</v>
      </c>
      <c r="I2394" s="130" t="str">
        <f>IF(FN_MC!AC2398="","*",FN_MC!AC2398)</f>
        <v>*</v>
      </c>
      <c r="J2394" s="131" t="str">
        <f>IF(FN_MC!AA2398="","*",FN_MC!AA2398)</f>
        <v>*</v>
      </c>
      <c r="K2394" s="143" t="str">
        <f>IF(FN_MC!AD2398="","*",FN_MC!AD2398)</f>
        <v>*</v>
      </c>
    </row>
    <row r="2395" spans="2:11" hidden="1">
      <c r="B2395" s="129" t="str">
        <f>IF(FN_MC!Y2399="","*",FN_MC!Y2399)</f>
        <v>*</v>
      </c>
      <c r="C2395" s="130" t="str">
        <f>IF(FN_MC!B2399="","*",FN_MC!B2399)</f>
        <v>*</v>
      </c>
      <c r="D2395" s="130" t="str">
        <f>IF(FN_MC!D2399="","*",FN_MC!D2399)</f>
        <v>*</v>
      </c>
      <c r="E2395" s="130" t="str">
        <f>IF(FN_MC!H2399="","*",FN_MC!H2399)</f>
        <v>*</v>
      </c>
      <c r="F2395" s="148" t="str">
        <f>IF(FN_MC!M2399="","*",FN_MC!M2399)</f>
        <v>*</v>
      </c>
      <c r="G2395" s="130" t="str">
        <f>IF(FN_MC!I2399="","*",FN_MC!I2399)</f>
        <v>*</v>
      </c>
      <c r="H2395" s="130" t="str">
        <f>IF(FN_MC!AB2399="","*",FN_MC!AB2399)</f>
        <v>*</v>
      </c>
      <c r="I2395" s="130" t="str">
        <f>IF(FN_MC!AC2399="","*",FN_MC!AC2399)</f>
        <v>*</v>
      </c>
      <c r="J2395" s="131" t="str">
        <f>IF(FN_MC!AA2399="","*",FN_MC!AA2399)</f>
        <v>*</v>
      </c>
      <c r="K2395" s="143" t="str">
        <f>IF(FN_MC!AD2399="","*",FN_MC!AD2399)</f>
        <v>*</v>
      </c>
    </row>
    <row r="2396" spans="2:11" hidden="1">
      <c r="B2396" s="129" t="str">
        <f>IF(FN_MC!Y2400="","*",FN_MC!Y2400)</f>
        <v>*</v>
      </c>
      <c r="C2396" s="130" t="str">
        <f>IF(FN_MC!B2400="","*",FN_MC!B2400)</f>
        <v>*</v>
      </c>
      <c r="D2396" s="130" t="str">
        <f>IF(FN_MC!D2400="","*",FN_MC!D2400)</f>
        <v>*</v>
      </c>
      <c r="E2396" s="130" t="str">
        <f>IF(FN_MC!H2400="","*",FN_MC!H2400)</f>
        <v>*</v>
      </c>
      <c r="F2396" s="148" t="str">
        <f>IF(FN_MC!M2400="","*",FN_MC!M2400)</f>
        <v>*</v>
      </c>
      <c r="G2396" s="130" t="str">
        <f>IF(FN_MC!I2400="","*",FN_MC!I2400)</f>
        <v>*</v>
      </c>
      <c r="H2396" s="130" t="str">
        <f>IF(FN_MC!AB2400="","*",FN_MC!AB2400)</f>
        <v>*</v>
      </c>
      <c r="I2396" s="130" t="str">
        <f>IF(FN_MC!AC2400="","*",FN_MC!AC2400)</f>
        <v>*</v>
      </c>
      <c r="J2396" s="131" t="str">
        <f>IF(FN_MC!AA2400="","*",FN_MC!AA2400)</f>
        <v>*</v>
      </c>
      <c r="K2396" s="143" t="str">
        <f>IF(FN_MC!AD2400="","*",FN_MC!AD2400)</f>
        <v>*</v>
      </c>
    </row>
    <row r="2397" spans="2:11" hidden="1">
      <c r="B2397" s="129" t="str">
        <f>IF(FN_MC!Y2401="","*",FN_MC!Y2401)</f>
        <v>*</v>
      </c>
      <c r="C2397" s="130" t="str">
        <f>IF(FN_MC!B2401="","*",FN_MC!B2401)</f>
        <v>*</v>
      </c>
      <c r="D2397" s="130" t="str">
        <f>IF(FN_MC!D2401="","*",FN_MC!D2401)</f>
        <v>*</v>
      </c>
      <c r="E2397" s="130" t="str">
        <f>IF(FN_MC!H2401="","*",FN_MC!H2401)</f>
        <v>*</v>
      </c>
      <c r="F2397" s="148" t="str">
        <f>IF(FN_MC!M2401="","*",FN_MC!M2401)</f>
        <v>*</v>
      </c>
      <c r="G2397" s="130" t="str">
        <f>IF(FN_MC!I2401="","*",FN_MC!I2401)</f>
        <v>*</v>
      </c>
      <c r="H2397" s="130" t="str">
        <f>IF(FN_MC!AB2401="","*",FN_MC!AB2401)</f>
        <v>*</v>
      </c>
      <c r="I2397" s="130" t="str">
        <f>IF(FN_MC!AC2401="","*",FN_MC!AC2401)</f>
        <v>*</v>
      </c>
      <c r="J2397" s="131" t="str">
        <f>IF(FN_MC!AA2401="","*",FN_MC!AA2401)</f>
        <v>*</v>
      </c>
      <c r="K2397" s="143" t="str">
        <f>IF(FN_MC!AD2401="","*",FN_MC!AD2401)</f>
        <v>*</v>
      </c>
    </row>
    <row r="2398" spans="2:11" hidden="1">
      <c r="B2398" s="129" t="str">
        <f>IF(FN_MC!Y2402="","*",FN_MC!Y2402)</f>
        <v>*</v>
      </c>
      <c r="C2398" s="130" t="str">
        <f>IF(FN_MC!B2402="","*",FN_MC!B2402)</f>
        <v>*</v>
      </c>
      <c r="D2398" s="130" t="str">
        <f>IF(FN_MC!D2402="","*",FN_MC!D2402)</f>
        <v>*</v>
      </c>
      <c r="E2398" s="130" t="str">
        <f>IF(FN_MC!H2402="","*",FN_MC!H2402)</f>
        <v>*</v>
      </c>
      <c r="F2398" s="148" t="str">
        <f>IF(FN_MC!M2402="","*",FN_MC!M2402)</f>
        <v>*</v>
      </c>
      <c r="G2398" s="130" t="str">
        <f>IF(FN_MC!I2402="","*",FN_MC!I2402)</f>
        <v>*</v>
      </c>
      <c r="H2398" s="130" t="str">
        <f>IF(FN_MC!AB2402="","*",FN_MC!AB2402)</f>
        <v>*</v>
      </c>
      <c r="I2398" s="130" t="str">
        <f>IF(FN_MC!AC2402="","*",FN_MC!AC2402)</f>
        <v>*</v>
      </c>
      <c r="J2398" s="131" t="str">
        <f>IF(FN_MC!AA2402="","*",FN_MC!AA2402)</f>
        <v>*</v>
      </c>
      <c r="K2398" s="143" t="str">
        <f>IF(FN_MC!AD2402="","*",FN_MC!AD2402)</f>
        <v>*</v>
      </c>
    </row>
    <row r="2399" spans="2:11" hidden="1">
      <c r="B2399" s="129" t="str">
        <f>IF(FN_MC!Y2403="","*",FN_MC!Y2403)</f>
        <v>*</v>
      </c>
      <c r="C2399" s="130" t="str">
        <f>IF(FN_MC!B2403="","*",FN_MC!B2403)</f>
        <v>*</v>
      </c>
      <c r="D2399" s="130" t="str">
        <f>IF(FN_MC!D2403="","*",FN_MC!D2403)</f>
        <v>*</v>
      </c>
      <c r="E2399" s="130" t="str">
        <f>IF(FN_MC!H2403="","*",FN_MC!H2403)</f>
        <v>*</v>
      </c>
      <c r="F2399" s="148" t="str">
        <f>IF(FN_MC!M2403="","*",FN_MC!M2403)</f>
        <v>*</v>
      </c>
      <c r="G2399" s="130" t="str">
        <f>IF(FN_MC!I2403="","*",FN_MC!I2403)</f>
        <v>*</v>
      </c>
      <c r="H2399" s="130" t="str">
        <f>IF(FN_MC!AB2403="","*",FN_MC!AB2403)</f>
        <v>*</v>
      </c>
      <c r="I2399" s="130" t="str">
        <f>IF(FN_MC!AC2403="","*",FN_MC!AC2403)</f>
        <v>*</v>
      </c>
      <c r="J2399" s="131" t="str">
        <f>IF(FN_MC!AA2403="","*",FN_MC!AA2403)</f>
        <v>*</v>
      </c>
      <c r="K2399" s="143" t="str">
        <f>IF(FN_MC!AD2403="","*",FN_MC!AD2403)</f>
        <v>*</v>
      </c>
    </row>
    <row r="2400" spans="2:11" hidden="1">
      <c r="B2400" s="129" t="str">
        <f>IF(FN_MC!Y2404="","*",FN_MC!Y2404)</f>
        <v>*</v>
      </c>
      <c r="C2400" s="130" t="str">
        <f>IF(FN_MC!B2404="","*",FN_MC!B2404)</f>
        <v>*</v>
      </c>
      <c r="D2400" s="130" t="str">
        <f>IF(FN_MC!D2404="","*",FN_MC!D2404)</f>
        <v>*</v>
      </c>
      <c r="E2400" s="130" t="str">
        <f>IF(FN_MC!H2404="","*",FN_MC!H2404)</f>
        <v>*</v>
      </c>
      <c r="F2400" s="148" t="str">
        <f>IF(FN_MC!M2404="","*",FN_MC!M2404)</f>
        <v>*</v>
      </c>
      <c r="G2400" s="130" t="str">
        <f>IF(FN_MC!I2404="","*",FN_MC!I2404)</f>
        <v>*</v>
      </c>
      <c r="H2400" s="130" t="str">
        <f>IF(FN_MC!AB2404="","*",FN_MC!AB2404)</f>
        <v>*</v>
      </c>
      <c r="I2400" s="130" t="str">
        <f>IF(FN_MC!AC2404="","*",FN_MC!AC2404)</f>
        <v>*</v>
      </c>
      <c r="J2400" s="131" t="str">
        <f>IF(FN_MC!AA2404="","*",FN_MC!AA2404)</f>
        <v>*</v>
      </c>
      <c r="K2400" s="143" t="str">
        <f>IF(FN_MC!AD2404="","*",FN_MC!AD2404)</f>
        <v>*</v>
      </c>
    </row>
    <row r="2401" spans="2:11" hidden="1">
      <c r="B2401" s="129" t="str">
        <f>IF(FN_MC!Y2405="","*",FN_MC!Y2405)</f>
        <v>*</v>
      </c>
      <c r="C2401" s="130" t="str">
        <f>IF(FN_MC!B2405="","*",FN_MC!B2405)</f>
        <v>*</v>
      </c>
      <c r="D2401" s="130" t="str">
        <f>IF(FN_MC!D2405="","*",FN_MC!D2405)</f>
        <v>*</v>
      </c>
      <c r="E2401" s="130" t="str">
        <f>IF(FN_MC!H2405="","*",FN_MC!H2405)</f>
        <v>*</v>
      </c>
      <c r="F2401" s="148" t="str">
        <f>IF(FN_MC!M2405="","*",FN_MC!M2405)</f>
        <v>*</v>
      </c>
      <c r="G2401" s="130" t="str">
        <f>IF(FN_MC!I2405="","*",FN_MC!I2405)</f>
        <v>*</v>
      </c>
      <c r="H2401" s="130" t="str">
        <f>IF(FN_MC!AB2405="","*",FN_MC!AB2405)</f>
        <v>*</v>
      </c>
      <c r="I2401" s="130" t="str">
        <f>IF(FN_MC!AC2405="","*",FN_MC!AC2405)</f>
        <v>*</v>
      </c>
      <c r="J2401" s="131" t="str">
        <f>IF(FN_MC!AA2405="","*",FN_MC!AA2405)</f>
        <v>*</v>
      </c>
      <c r="K2401" s="143" t="str">
        <f>IF(FN_MC!AD2405="","*",FN_MC!AD2405)</f>
        <v>*</v>
      </c>
    </row>
    <row r="2402" spans="2:11" hidden="1">
      <c r="B2402" s="129" t="str">
        <f>IF(FN_MC!Y2406="","*",FN_MC!Y2406)</f>
        <v>*</v>
      </c>
      <c r="C2402" s="130" t="str">
        <f>IF(FN_MC!B2406="","*",FN_MC!B2406)</f>
        <v>*</v>
      </c>
      <c r="D2402" s="130" t="str">
        <f>IF(FN_MC!D2406="","*",FN_MC!D2406)</f>
        <v>*</v>
      </c>
      <c r="E2402" s="130" t="str">
        <f>IF(FN_MC!H2406="","*",FN_MC!H2406)</f>
        <v>*</v>
      </c>
      <c r="F2402" s="148" t="str">
        <f>IF(FN_MC!M2406="","*",FN_MC!M2406)</f>
        <v>*</v>
      </c>
      <c r="G2402" s="130" t="str">
        <f>IF(FN_MC!I2406="","*",FN_MC!I2406)</f>
        <v>*</v>
      </c>
      <c r="H2402" s="130" t="str">
        <f>IF(FN_MC!AB2406="","*",FN_MC!AB2406)</f>
        <v>*</v>
      </c>
      <c r="I2402" s="130" t="str">
        <f>IF(FN_MC!AC2406="","*",FN_MC!AC2406)</f>
        <v>*</v>
      </c>
      <c r="J2402" s="131" t="str">
        <f>IF(FN_MC!AA2406="","*",FN_MC!AA2406)</f>
        <v>*</v>
      </c>
      <c r="K2402" s="143" t="str">
        <f>IF(FN_MC!AD2406="","*",FN_MC!AD2406)</f>
        <v>*</v>
      </c>
    </row>
    <row r="2403" spans="2:11" hidden="1">
      <c r="B2403" s="129" t="str">
        <f>IF(FN_MC!Y2407="","*",FN_MC!Y2407)</f>
        <v>*</v>
      </c>
      <c r="C2403" s="130" t="str">
        <f>IF(FN_MC!B2407="","*",FN_MC!B2407)</f>
        <v>*</v>
      </c>
      <c r="D2403" s="130" t="str">
        <f>IF(FN_MC!D2407="","*",FN_MC!D2407)</f>
        <v>*</v>
      </c>
      <c r="E2403" s="130" t="str">
        <f>IF(FN_MC!H2407="","*",FN_MC!H2407)</f>
        <v>*</v>
      </c>
      <c r="F2403" s="148" t="str">
        <f>IF(FN_MC!M2407="","*",FN_MC!M2407)</f>
        <v>*</v>
      </c>
      <c r="G2403" s="130" t="str">
        <f>IF(FN_MC!I2407="","*",FN_MC!I2407)</f>
        <v>*</v>
      </c>
      <c r="H2403" s="130" t="str">
        <f>IF(FN_MC!AB2407="","*",FN_MC!AB2407)</f>
        <v>*</v>
      </c>
      <c r="I2403" s="130" t="str">
        <f>IF(FN_MC!AC2407="","*",FN_MC!AC2407)</f>
        <v>*</v>
      </c>
      <c r="J2403" s="131" t="str">
        <f>IF(FN_MC!AA2407="","*",FN_MC!AA2407)</f>
        <v>*</v>
      </c>
      <c r="K2403" s="143" t="str">
        <f>IF(FN_MC!AD2407="","*",FN_MC!AD2407)</f>
        <v>*</v>
      </c>
    </row>
    <row r="2404" spans="2:11" hidden="1">
      <c r="B2404" s="129" t="str">
        <f>IF(FN_MC!Y2408="","*",FN_MC!Y2408)</f>
        <v>*</v>
      </c>
      <c r="C2404" s="130" t="str">
        <f>IF(FN_MC!B2408="","*",FN_MC!B2408)</f>
        <v>*</v>
      </c>
      <c r="D2404" s="130" t="str">
        <f>IF(FN_MC!D2408="","*",FN_MC!D2408)</f>
        <v>*</v>
      </c>
      <c r="E2404" s="130" t="str">
        <f>IF(FN_MC!H2408="","*",FN_MC!H2408)</f>
        <v>*</v>
      </c>
      <c r="F2404" s="148" t="str">
        <f>IF(FN_MC!M2408="","*",FN_MC!M2408)</f>
        <v>*</v>
      </c>
      <c r="G2404" s="130" t="str">
        <f>IF(FN_MC!I2408="","*",FN_MC!I2408)</f>
        <v>*</v>
      </c>
      <c r="H2404" s="130" t="str">
        <f>IF(FN_MC!AB2408="","*",FN_MC!AB2408)</f>
        <v>*</v>
      </c>
      <c r="I2404" s="130" t="str">
        <f>IF(FN_MC!AC2408="","*",FN_MC!AC2408)</f>
        <v>*</v>
      </c>
      <c r="J2404" s="131" t="str">
        <f>IF(FN_MC!AA2408="","*",FN_MC!AA2408)</f>
        <v>*</v>
      </c>
      <c r="K2404" s="143" t="str">
        <f>IF(FN_MC!AD2408="","*",FN_MC!AD2408)</f>
        <v>*</v>
      </c>
    </row>
    <row r="2405" spans="2:11" hidden="1">
      <c r="B2405" s="129" t="str">
        <f>IF(FN_MC!Y2409="","*",FN_MC!Y2409)</f>
        <v>*</v>
      </c>
      <c r="C2405" s="130" t="str">
        <f>IF(FN_MC!B2409="","*",FN_MC!B2409)</f>
        <v>*</v>
      </c>
      <c r="D2405" s="130" t="str">
        <f>IF(FN_MC!D2409="","*",FN_MC!D2409)</f>
        <v>*</v>
      </c>
      <c r="E2405" s="130" t="str">
        <f>IF(FN_MC!H2409="","*",FN_MC!H2409)</f>
        <v>*</v>
      </c>
      <c r="F2405" s="148" t="str">
        <f>IF(FN_MC!M2409="","*",FN_MC!M2409)</f>
        <v>*</v>
      </c>
      <c r="G2405" s="130" t="str">
        <f>IF(FN_MC!I2409="","*",FN_MC!I2409)</f>
        <v>*</v>
      </c>
      <c r="H2405" s="130" t="str">
        <f>IF(FN_MC!AB2409="","*",FN_MC!AB2409)</f>
        <v>*</v>
      </c>
      <c r="I2405" s="130" t="str">
        <f>IF(FN_MC!AC2409="","*",FN_MC!AC2409)</f>
        <v>*</v>
      </c>
      <c r="J2405" s="131" t="str">
        <f>IF(FN_MC!AA2409="","*",FN_MC!AA2409)</f>
        <v>*</v>
      </c>
      <c r="K2405" s="143" t="str">
        <f>IF(FN_MC!AD2409="","*",FN_MC!AD2409)</f>
        <v>*</v>
      </c>
    </row>
    <row r="2406" spans="2:11" hidden="1">
      <c r="B2406" s="129" t="str">
        <f>IF(FN_MC!Y2410="","*",FN_MC!Y2410)</f>
        <v>*</v>
      </c>
      <c r="C2406" s="130" t="str">
        <f>IF(FN_MC!B2410="","*",FN_MC!B2410)</f>
        <v>*</v>
      </c>
      <c r="D2406" s="130" t="str">
        <f>IF(FN_MC!D2410="","*",FN_MC!D2410)</f>
        <v>*</v>
      </c>
      <c r="E2406" s="130" t="str">
        <f>IF(FN_MC!H2410="","*",FN_MC!H2410)</f>
        <v>*</v>
      </c>
      <c r="F2406" s="148" t="str">
        <f>IF(FN_MC!M2410="","*",FN_MC!M2410)</f>
        <v>*</v>
      </c>
      <c r="G2406" s="130" t="str">
        <f>IF(FN_MC!I2410="","*",FN_MC!I2410)</f>
        <v>*</v>
      </c>
      <c r="H2406" s="130" t="str">
        <f>IF(FN_MC!AB2410="","*",FN_MC!AB2410)</f>
        <v>*</v>
      </c>
      <c r="I2406" s="130" t="str">
        <f>IF(FN_MC!AC2410="","*",FN_MC!AC2410)</f>
        <v>*</v>
      </c>
      <c r="J2406" s="131" t="str">
        <f>IF(FN_MC!AA2410="","*",FN_MC!AA2410)</f>
        <v>*</v>
      </c>
      <c r="K2406" s="143" t="str">
        <f>IF(FN_MC!AD2410="","*",FN_MC!AD2410)</f>
        <v>*</v>
      </c>
    </row>
    <row r="2407" spans="2:11" hidden="1">
      <c r="B2407" s="129" t="str">
        <f>IF(FN_MC!Y2411="","*",FN_MC!Y2411)</f>
        <v>*</v>
      </c>
      <c r="C2407" s="130" t="str">
        <f>IF(FN_MC!B2411="","*",FN_MC!B2411)</f>
        <v>*</v>
      </c>
      <c r="D2407" s="130" t="str">
        <f>IF(FN_MC!D2411="","*",FN_MC!D2411)</f>
        <v>*</v>
      </c>
      <c r="E2407" s="130" t="str">
        <f>IF(FN_MC!H2411="","*",FN_MC!H2411)</f>
        <v>*</v>
      </c>
      <c r="F2407" s="148" t="str">
        <f>IF(FN_MC!M2411="","*",FN_MC!M2411)</f>
        <v>*</v>
      </c>
      <c r="G2407" s="130" t="str">
        <f>IF(FN_MC!I2411="","*",FN_MC!I2411)</f>
        <v>*</v>
      </c>
      <c r="H2407" s="130" t="str">
        <f>IF(FN_MC!AB2411="","*",FN_MC!AB2411)</f>
        <v>*</v>
      </c>
      <c r="I2407" s="130" t="str">
        <f>IF(FN_MC!AC2411="","*",FN_MC!AC2411)</f>
        <v>*</v>
      </c>
      <c r="J2407" s="131" t="str">
        <f>IF(FN_MC!AA2411="","*",FN_MC!AA2411)</f>
        <v>*</v>
      </c>
      <c r="K2407" s="143" t="str">
        <f>IF(FN_MC!AD2411="","*",FN_MC!AD2411)</f>
        <v>*</v>
      </c>
    </row>
    <row r="2408" spans="2:11" hidden="1">
      <c r="B2408" s="129" t="str">
        <f>IF(FN_MC!Y2412="","*",FN_MC!Y2412)</f>
        <v>*</v>
      </c>
      <c r="C2408" s="130" t="str">
        <f>IF(FN_MC!B2412="","*",FN_MC!B2412)</f>
        <v>*</v>
      </c>
      <c r="D2408" s="130" t="str">
        <f>IF(FN_MC!D2412="","*",FN_MC!D2412)</f>
        <v>*</v>
      </c>
      <c r="E2408" s="130" t="str">
        <f>IF(FN_MC!H2412="","*",FN_MC!H2412)</f>
        <v>*</v>
      </c>
      <c r="F2408" s="148" t="str">
        <f>IF(FN_MC!M2412="","*",FN_MC!M2412)</f>
        <v>*</v>
      </c>
      <c r="G2408" s="130" t="str">
        <f>IF(FN_MC!I2412="","*",FN_MC!I2412)</f>
        <v>*</v>
      </c>
      <c r="H2408" s="130" t="str">
        <f>IF(FN_MC!AB2412="","*",FN_MC!AB2412)</f>
        <v>*</v>
      </c>
      <c r="I2408" s="130" t="str">
        <f>IF(FN_MC!AC2412="","*",FN_MC!AC2412)</f>
        <v>*</v>
      </c>
      <c r="J2408" s="131" t="str">
        <f>IF(FN_MC!AA2412="","*",FN_MC!AA2412)</f>
        <v>*</v>
      </c>
      <c r="K2408" s="143" t="str">
        <f>IF(FN_MC!AD2412="","*",FN_MC!AD2412)</f>
        <v>*</v>
      </c>
    </row>
    <row r="2409" spans="2:11" hidden="1">
      <c r="B2409" s="129" t="str">
        <f>IF(FN_MC!Y2413="","*",FN_MC!Y2413)</f>
        <v>*</v>
      </c>
      <c r="C2409" s="130" t="str">
        <f>IF(FN_MC!B2413="","*",FN_MC!B2413)</f>
        <v>*</v>
      </c>
      <c r="D2409" s="130" t="str">
        <f>IF(FN_MC!D2413="","*",FN_MC!D2413)</f>
        <v>*</v>
      </c>
      <c r="E2409" s="130" t="str">
        <f>IF(FN_MC!H2413="","*",FN_MC!H2413)</f>
        <v>*</v>
      </c>
      <c r="F2409" s="148" t="str">
        <f>IF(FN_MC!M2413="","*",FN_MC!M2413)</f>
        <v>*</v>
      </c>
      <c r="G2409" s="130" t="str">
        <f>IF(FN_MC!I2413="","*",FN_MC!I2413)</f>
        <v>*</v>
      </c>
      <c r="H2409" s="130" t="str">
        <f>IF(FN_MC!AB2413="","*",FN_MC!AB2413)</f>
        <v>*</v>
      </c>
      <c r="I2409" s="130" t="str">
        <f>IF(FN_MC!AC2413="","*",FN_MC!AC2413)</f>
        <v>*</v>
      </c>
      <c r="J2409" s="131" t="str">
        <f>IF(FN_MC!AA2413="","*",FN_MC!AA2413)</f>
        <v>*</v>
      </c>
      <c r="K2409" s="143" t="str">
        <f>IF(FN_MC!AD2413="","*",FN_MC!AD2413)</f>
        <v>*</v>
      </c>
    </row>
    <row r="2410" spans="2:11" hidden="1">
      <c r="B2410" s="129" t="str">
        <f>IF(FN_MC!Y2414="","*",FN_MC!Y2414)</f>
        <v>*</v>
      </c>
      <c r="C2410" s="130" t="str">
        <f>IF(FN_MC!B2414="","*",FN_MC!B2414)</f>
        <v>*</v>
      </c>
      <c r="D2410" s="130" t="str">
        <f>IF(FN_MC!D2414="","*",FN_MC!D2414)</f>
        <v>*</v>
      </c>
      <c r="E2410" s="130" t="str">
        <f>IF(FN_MC!H2414="","*",FN_MC!H2414)</f>
        <v>*</v>
      </c>
      <c r="F2410" s="148" t="str">
        <f>IF(FN_MC!M2414="","*",FN_MC!M2414)</f>
        <v>*</v>
      </c>
      <c r="G2410" s="130" t="str">
        <f>IF(FN_MC!I2414="","*",FN_MC!I2414)</f>
        <v>*</v>
      </c>
      <c r="H2410" s="130" t="str">
        <f>IF(FN_MC!AB2414="","*",FN_MC!AB2414)</f>
        <v>*</v>
      </c>
      <c r="I2410" s="130" t="str">
        <f>IF(FN_MC!AC2414="","*",FN_MC!AC2414)</f>
        <v>*</v>
      </c>
      <c r="J2410" s="131" t="str">
        <f>IF(FN_MC!AA2414="","*",FN_MC!AA2414)</f>
        <v>*</v>
      </c>
      <c r="K2410" s="143" t="str">
        <f>IF(FN_MC!AD2414="","*",FN_MC!AD2414)</f>
        <v>*</v>
      </c>
    </row>
    <row r="2411" spans="2:11" hidden="1">
      <c r="B2411" s="129" t="str">
        <f>IF(FN_MC!Y2415="","*",FN_MC!Y2415)</f>
        <v>*</v>
      </c>
      <c r="C2411" s="130" t="str">
        <f>IF(FN_MC!B2415="","*",FN_MC!B2415)</f>
        <v>*</v>
      </c>
      <c r="D2411" s="130" t="str">
        <f>IF(FN_MC!D2415="","*",FN_MC!D2415)</f>
        <v>*</v>
      </c>
      <c r="E2411" s="130" t="str">
        <f>IF(FN_MC!H2415="","*",FN_MC!H2415)</f>
        <v>*</v>
      </c>
      <c r="F2411" s="148" t="str">
        <f>IF(FN_MC!M2415="","*",FN_MC!M2415)</f>
        <v>*</v>
      </c>
      <c r="G2411" s="130" t="str">
        <f>IF(FN_MC!I2415="","*",FN_MC!I2415)</f>
        <v>*</v>
      </c>
      <c r="H2411" s="130" t="str">
        <f>IF(FN_MC!AB2415="","*",FN_MC!AB2415)</f>
        <v>*</v>
      </c>
      <c r="I2411" s="130" t="str">
        <f>IF(FN_MC!AC2415="","*",FN_MC!AC2415)</f>
        <v>*</v>
      </c>
      <c r="J2411" s="131" t="str">
        <f>IF(FN_MC!AA2415="","*",FN_MC!AA2415)</f>
        <v>*</v>
      </c>
      <c r="K2411" s="143" t="str">
        <f>IF(FN_MC!AD2415="","*",FN_MC!AD2415)</f>
        <v>*</v>
      </c>
    </row>
    <row r="2412" spans="2:11" hidden="1">
      <c r="B2412" s="129" t="str">
        <f>IF(FN_MC!Y2416="","*",FN_MC!Y2416)</f>
        <v>*</v>
      </c>
      <c r="C2412" s="130" t="str">
        <f>IF(FN_MC!B2416="","*",FN_MC!B2416)</f>
        <v>*</v>
      </c>
      <c r="D2412" s="130" t="str">
        <f>IF(FN_MC!D2416="","*",FN_MC!D2416)</f>
        <v>*</v>
      </c>
      <c r="E2412" s="130" t="str">
        <f>IF(FN_MC!H2416="","*",FN_MC!H2416)</f>
        <v>*</v>
      </c>
      <c r="F2412" s="148" t="str">
        <f>IF(FN_MC!M2416="","*",FN_MC!M2416)</f>
        <v>*</v>
      </c>
      <c r="G2412" s="130" t="str">
        <f>IF(FN_MC!I2416="","*",FN_MC!I2416)</f>
        <v>*</v>
      </c>
      <c r="H2412" s="130" t="str">
        <f>IF(FN_MC!AB2416="","*",FN_MC!AB2416)</f>
        <v>*</v>
      </c>
      <c r="I2412" s="130" t="str">
        <f>IF(FN_MC!AC2416="","*",FN_MC!AC2416)</f>
        <v>*</v>
      </c>
      <c r="J2412" s="131" t="str">
        <f>IF(FN_MC!AA2416="","*",FN_MC!AA2416)</f>
        <v>*</v>
      </c>
      <c r="K2412" s="143" t="str">
        <f>IF(FN_MC!AD2416="","*",FN_MC!AD2416)</f>
        <v>*</v>
      </c>
    </row>
    <row r="2413" spans="2:11" hidden="1">
      <c r="B2413" s="129" t="str">
        <f>IF(FN_MC!Y2417="","*",FN_MC!Y2417)</f>
        <v>*</v>
      </c>
      <c r="C2413" s="130" t="str">
        <f>IF(FN_MC!B2417="","*",FN_MC!B2417)</f>
        <v>*</v>
      </c>
      <c r="D2413" s="130" t="str">
        <f>IF(FN_MC!D2417="","*",FN_MC!D2417)</f>
        <v>*</v>
      </c>
      <c r="E2413" s="130" t="str">
        <f>IF(FN_MC!H2417="","*",FN_MC!H2417)</f>
        <v>*</v>
      </c>
      <c r="F2413" s="148" t="str">
        <f>IF(FN_MC!M2417="","*",FN_MC!M2417)</f>
        <v>*</v>
      </c>
      <c r="G2413" s="130" t="str">
        <f>IF(FN_MC!I2417="","*",FN_MC!I2417)</f>
        <v>*</v>
      </c>
      <c r="H2413" s="130" t="str">
        <f>IF(FN_MC!AB2417="","*",FN_MC!AB2417)</f>
        <v>*</v>
      </c>
      <c r="I2413" s="130" t="str">
        <f>IF(FN_MC!AC2417="","*",FN_MC!AC2417)</f>
        <v>*</v>
      </c>
      <c r="J2413" s="131" t="str">
        <f>IF(FN_MC!AA2417="","*",FN_MC!AA2417)</f>
        <v>*</v>
      </c>
      <c r="K2413" s="143" t="str">
        <f>IF(FN_MC!AD2417="","*",FN_MC!AD2417)</f>
        <v>*</v>
      </c>
    </row>
    <row r="2414" spans="2:11" hidden="1">
      <c r="B2414" s="129" t="str">
        <f>IF(FN_MC!Y2418="","*",FN_MC!Y2418)</f>
        <v>*</v>
      </c>
      <c r="C2414" s="130" t="str">
        <f>IF(FN_MC!B2418="","*",FN_MC!B2418)</f>
        <v>*</v>
      </c>
      <c r="D2414" s="130" t="str">
        <f>IF(FN_MC!D2418="","*",FN_MC!D2418)</f>
        <v>*</v>
      </c>
      <c r="E2414" s="130" t="str">
        <f>IF(FN_MC!H2418="","*",FN_MC!H2418)</f>
        <v>*</v>
      </c>
      <c r="F2414" s="148" t="str">
        <f>IF(FN_MC!M2418="","*",FN_MC!M2418)</f>
        <v>*</v>
      </c>
      <c r="G2414" s="130" t="str">
        <f>IF(FN_MC!I2418="","*",FN_MC!I2418)</f>
        <v>*</v>
      </c>
      <c r="H2414" s="130" t="str">
        <f>IF(FN_MC!AB2418="","*",FN_MC!AB2418)</f>
        <v>*</v>
      </c>
      <c r="I2414" s="130" t="str">
        <f>IF(FN_MC!AC2418="","*",FN_MC!AC2418)</f>
        <v>*</v>
      </c>
      <c r="J2414" s="131" t="str">
        <f>IF(FN_MC!AA2418="","*",FN_MC!AA2418)</f>
        <v>*</v>
      </c>
      <c r="K2414" s="143" t="str">
        <f>IF(FN_MC!AD2418="","*",FN_MC!AD2418)</f>
        <v>*</v>
      </c>
    </row>
    <row r="2415" spans="2:11" hidden="1">
      <c r="B2415" s="129" t="str">
        <f>IF(FN_MC!Y2419="","*",FN_MC!Y2419)</f>
        <v>*</v>
      </c>
      <c r="C2415" s="130" t="str">
        <f>IF(FN_MC!B2419="","*",FN_MC!B2419)</f>
        <v>*</v>
      </c>
      <c r="D2415" s="130" t="str">
        <f>IF(FN_MC!D2419="","*",FN_MC!D2419)</f>
        <v>*</v>
      </c>
      <c r="E2415" s="130" t="str">
        <f>IF(FN_MC!H2419="","*",FN_MC!H2419)</f>
        <v>*</v>
      </c>
      <c r="F2415" s="148" t="str">
        <f>IF(FN_MC!M2419="","*",FN_MC!M2419)</f>
        <v>*</v>
      </c>
      <c r="G2415" s="130" t="str">
        <f>IF(FN_MC!I2419="","*",FN_MC!I2419)</f>
        <v>*</v>
      </c>
      <c r="H2415" s="130" t="str">
        <f>IF(FN_MC!AB2419="","*",FN_MC!AB2419)</f>
        <v>*</v>
      </c>
      <c r="I2415" s="130" t="str">
        <f>IF(FN_MC!AC2419="","*",FN_MC!AC2419)</f>
        <v>*</v>
      </c>
      <c r="J2415" s="131" t="str">
        <f>IF(FN_MC!AA2419="","*",FN_MC!AA2419)</f>
        <v>*</v>
      </c>
      <c r="K2415" s="143" t="str">
        <f>IF(FN_MC!AD2419="","*",FN_MC!AD2419)</f>
        <v>*</v>
      </c>
    </row>
    <row r="2416" spans="2:11" hidden="1">
      <c r="B2416" s="129" t="str">
        <f>IF(FN_MC!Y2420="","*",FN_MC!Y2420)</f>
        <v>*</v>
      </c>
      <c r="C2416" s="130" t="str">
        <f>IF(FN_MC!B2420="","*",FN_MC!B2420)</f>
        <v>*</v>
      </c>
      <c r="D2416" s="130" t="str">
        <f>IF(FN_MC!D2420="","*",FN_MC!D2420)</f>
        <v>*</v>
      </c>
      <c r="E2416" s="130" t="str">
        <f>IF(FN_MC!H2420="","*",FN_MC!H2420)</f>
        <v>*</v>
      </c>
      <c r="F2416" s="148" t="str">
        <f>IF(FN_MC!M2420="","*",FN_MC!M2420)</f>
        <v>*</v>
      </c>
      <c r="G2416" s="130" t="str">
        <f>IF(FN_MC!I2420="","*",FN_MC!I2420)</f>
        <v>*</v>
      </c>
      <c r="H2416" s="130" t="str">
        <f>IF(FN_MC!AB2420="","*",FN_MC!AB2420)</f>
        <v>*</v>
      </c>
      <c r="I2416" s="130" t="str">
        <f>IF(FN_MC!AC2420="","*",FN_MC!AC2420)</f>
        <v>*</v>
      </c>
      <c r="J2416" s="131" t="str">
        <f>IF(FN_MC!AA2420="","*",FN_MC!AA2420)</f>
        <v>*</v>
      </c>
      <c r="K2416" s="143" t="str">
        <f>IF(FN_MC!AD2420="","*",FN_MC!AD2420)</f>
        <v>*</v>
      </c>
    </row>
    <row r="2417" spans="2:11" hidden="1">
      <c r="B2417" s="129" t="str">
        <f>IF(FN_MC!Y2421="","*",FN_MC!Y2421)</f>
        <v>*</v>
      </c>
      <c r="C2417" s="130" t="str">
        <f>IF(FN_MC!B2421="","*",FN_MC!B2421)</f>
        <v>*</v>
      </c>
      <c r="D2417" s="130" t="str">
        <f>IF(FN_MC!D2421="","*",FN_MC!D2421)</f>
        <v>*</v>
      </c>
      <c r="E2417" s="130" t="str">
        <f>IF(FN_MC!H2421="","*",FN_MC!H2421)</f>
        <v>*</v>
      </c>
      <c r="F2417" s="148" t="str">
        <f>IF(FN_MC!M2421="","*",FN_MC!M2421)</f>
        <v>*</v>
      </c>
      <c r="G2417" s="130" t="str">
        <f>IF(FN_MC!I2421="","*",FN_MC!I2421)</f>
        <v>*</v>
      </c>
      <c r="H2417" s="130" t="str">
        <f>IF(FN_MC!AB2421="","*",FN_MC!AB2421)</f>
        <v>*</v>
      </c>
      <c r="I2417" s="130" t="str">
        <f>IF(FN_MC!AC2421="","*",FN_MC!AC2421)</f>
        <v>*</v>
      </c>
      <c r="J2417" s="131" t="str">
        <f>IF(FN_MC!AA2421="","*",FN_MC!AA2421)</f>
        <v>*</v>
      </c>
      <c r="K2417" s="143" t="str">
        <f>IF(FN_MC!AD2421="","*",FN_MC!AD2421)</f>
        <v>*</v>
      </c>
    </row>
    <row r="2418" spans="2:11" hidden="1">
      <c r="B2418" s="129" t="str">
        <f>IF(FN_MC!Y2422="","*",FN_MC!Y2422)</f>
        <v>*</v>
      </c>
      <c r="C2418" s="130" t="str">
        <f>IF(FN_MC!B2422="","*",FN_MC!B2422)</f>
        <v>*</v>
      </c>
      <c r="D2418" s="130" t="str">
        <f>IF(FN_MC!D2422="","*",FN_MC!D2422)</f>
        <v>*</v>
      </c>
      <c r="E2418" s="130" t="str">
        <f>IF(FN_MC!H2422="","*",FN_MC!H2422)</f>
        <v>*</v>
      </c>
      <c r="F2418" s="148" t="str">
        <f>IF(FN_MC!M2422="","*",FN_MC!M2422)</f>
        <v>*</v>
      </c>
      <c r="G2418" s="130" t="str">
        <f>IF(FN_MC!I2422="","*",FN_MC!I2422)</f>
        <v>*</v>
      </c>
      <c r="H2418" s="130" t="str">
        <f>IF(FN_MC!AB2422="","*",FN_MC!AB2422)</f>
        <v>*</v>
      </c>
      <c r="I2418" s="130" t="str">
        <f>IF(FN_MC!AC2422="","*",FN_MC!AC2422)</f>
        <v>*</v>
      </c>
      <c r="J2418" s="131" t="str">
        <f>IF(FN_MC!AA2422="","*",FN_MC!AA2422)</f>
        <v>*</v>
      </c>
      <c r="K2418" s="143" t="str">
        <f>IF(FN_MC!AD2422="","*",FN_MC!AD2422)</f>
        <v>*</v>
      </c>
    </row>
    <row r="2419" spans="2:11" hidden="1">
      <c r="B2419" s="129" t="str">
        <f>IF(FN_MC!Y2423="","*",FN_MC!Y2423)</f>
        <v>*</v>
      </c>
      <c r="C2419" s="130" t="str">
        <f>IF(FN_MC!B2423="","*",FN_MC!B2423)</f>
        <v>*</v>
      </c>
      <c r="D2419" s="130" t="str">
        <f>IF(FN_MC!D2423="","*",FN_MC!D2423)</f>
        <v>*</v>
      </c>
      <c r="E2419" s="130" t="str">
        <f>IF(FN_MC!H2423="","*",FN_MC!H2423)</f>
        <v>*</v>
      </c>
      <c r="F2419" s="148" t="str">
        <f>IF(FN_MC!M2423="","*",FN_MC!M2423)</f>
        <v>*</v>
      </c>
      <c r="G2419" s="130" t="str">
        <f>IF(FN_MC!I2423="","*",FN_MC!I2423)</f>
        <v>*</v>
      </c>
      <c r="H2419" s="130" t="str">
        <f>IF(FN_MC!AB2423="","*",FN_MC!AB2423)</f>
        <v>*</v>
      </c>
      <c r="I2419" s="130" t="str">
        <f>IF(FN_MC!AC2423="","*",FN_MC!AC2423)</f>
        <v>*</v>
      </c>
      <c r="J2419" s="131" t="str">
        <f>IF(FN_MC!AA2423="","*",FN_MC!AA2423)</f>
        <v>*</v>
      </c>
      <c r="K2419" s="143" t="str">
        <f>IF(FN_MC!AD2423="","*",FN_MC!AD2423)</f>
        <v>*</v>
      </c>
    </row>
    <row r="2420" spans="2:11" hidden="1">
      <c r="B2420" s="129" t="str">
        <f>IF(FN_MC!Y2424="","*",FN_MC!Y2424)</f>
        <v>*</v>
      </c>
      <c r="C2420" s="130" t="str">
        <f>IF(FN_MC!B2424="","*",FN_MC!B2424)</f>
        <v>*</v>
      </c>
      <c r="D2420" s="130" t="str">
        <f>IF(FN_MC!D2424="","*",FN_MC!D2424)</f>
        <v>*</v>
      </c>
      <c r="E2420" s="130" t="str">
        <f>IF(FN_MC!H2424="","*",FN_MC!H2424)</f>
        <v>*</v>
      </c>
      <c r="F2420" s="148" t="str">
        <f>IF(FN_MC!M2424="","*",FN_MC!M2424)</f>
        <v>*</v>
      </c>
      <c r="G2420" s="130" t="str">
        <f>IF(FN_MC!I2424="","*",FN_MC!I2424)</f>
        <v>*</v>
      </c>
      <c r="H2420" s="130" t="str">
        <f>IF(FN_MC!AB2424="","*",FN_MC!AB2424)</f>
        <v>*</v>
      </c>
      <c r="I2420" s="130" t="str">
        <f>IF(FN_MC!AC2424="","*",FN_MC!AC2424)</f>
        <v>*</v>
      </c>
      <c r="J2420" s="131" t="str">
        <f>IF(FN_MC!AA2424="","*",FN_MC!AA2424)</f>
        <v>*</v>
      </c>
      <c r="K2420" s="143" t="str">
        <f>IF(FN_MC!AD2424="","*",FN_MC!AD2424)</f>
        <v>*</v>
      </c>
    </row>
    <row r="2421" spans="2:11" hidden="1">
      <c r="B2421" s="129" t="str">
        <f>IF(FN_MC!Y2425="","*",FN_MC!Y2425)</f>
        <v>*</v>
      </c>
      <c r="C2421" s="130" t="str">
        <f>IF(FN_MC!B2425="","*",FN_MC!B2425)</f>
        <v>*</v>
      </c>
      <c r="D2421" s="130" t="str">
        <f>IF(FN_MC!D2425="","*",FN_MC!D2425)</f>
        <v>*</v>
      </c>
      <c r="E2421" s="130" t="str">
        <f>IF(FN_MC!H2425="","*",FN_MC!H2425)</f>
        <v>*</v>
      </c>
      <c r="F2421" s="148" t="str">
        <f>IF(FN_MC!M2425="","*",FN_MC!M2425)</f>
        <v>*</v>
      </c>
      <c r="G2421" s="130" t="str">
        <f>IF(FN_MC!I2425="","*",FN_MC!I2425)</f>
        <v>*</v>
      </c>
      <c r="H2421" s="130" t="str">
        <f>IF(FN_MC!AB2425="","*",FN_MC!AB2425)</f>
        <v>*</v>
      </c>
      <c r="I2421" s="130" t="str">
        <f>IF(FN_MC!AC2425="","*",FN_MC!AC2425)</f>
        <v>*</v>
      </c>
      <c r="J2421" s="131" t="str">
        <f>IF(FN_MC!AA2425="","*",FN_MC!AA2425)</f>
        <v>*</v>
      </c>
      <c r="K2421" s="143" t="str">
        <f>IF(FN_MC!AD2425="","*",FN_MC!AD2425)</f>
        <v>*</v>
      </c>
    </row>
    <row r="2422" spans="2:11" hidden="1">
      <c r="B2422" s="129" t="str">
        <f>IF(FN_MC!Y2426="","*",FN_MC!Y2426)</f>
        <v>*</v>
      </c>
      <c r="C2422" s="130" t="str">
        <f>IF(FN_MC!B2426="","*",FN_MC!B2426)</f>
        <v>*</v>
      </c>
      <c r="D2422" s="130" t="str">
        <f>IF(FN_MC!D2426="","*",FN_MC!D2426)</f>
        <v>*</v>
      </c>
      <c r="E2422" s="130" t="str">
        <f>IF(FN_MC!H2426="","*",FN_MC!H2426)</f>
        <v>*</v>
      </c>
      <c r="F2422" s="148" t="str">
        <f>IF(FN_MC!M2426="","*",FN_MC!M2426)</f>
        <v>*</v>
      </c>
      <c r="G2422" s="130" t="str">
        <f>IF(FN_MC!I2426="","*",FN_MC!I2426)</f>
        <v>*</v>
      </c>
      <c r="H2422" s="130" t="str">
        <f>IF(FN_MC!AB2426="","*",FN_MC!AB2426)</f>
        <v>*</v>
      </c>
      <c r="I2422" s="130" t="str">
        <f>IF(FN_MC!AC2426="","*",FN_MC!AC2426)</f>
        <v>*</v>
      </c>
      <c r="J2422" s="131" t="str">
        <f>IF(FN_MC!AA2426="","*",FN_MC!AA2426)</f>
        <v>*</v>
      </c>
      <c r="K2422" s="143" t="str">
        <f>IF(FN_MC!AD2426="","*",FN_MC!AD2426)</f>
        <v>*</v>
      </c>
    </row>
    <row r="2423" spans="2:11" hidden="1">
      <c r="B2423" s="129" t="str">
        <f>IF(FN_MC!Y2427="","*",FN_MC!Y2427)</f>
        <v>*</v>
      </c>
      <c r="C2423" s="130" t="str">
        <f>IF(FN_MC!B2427="","*",FN_MC!B2427)</f>
        <v>*</v>
      </c>
      <c r="D2423" s="130" t="str">
        <f>IF(FN_MC!D2427="","*",FN_MC!D2427)</f>
        <v>*</v>
      </c>
      <c r="E2423" s="130" t="str">
        <f>IF(FN_MC!H2427="","*",FN_MC!H2427)</f>
        <v>*</v>
      </c>
      <c r="F2423" s="148" t="str">
        <f>IF(FN_MC!M2427="","*",FN_MC!M2427)</f>
        <v>*</v>
      </c>
      <c r="G2423" s="130" t="str">
        <f>IF(FN_MC!I2427="","*",FN_MC!I2427)</f>
        <v>*</v>
      </c>
      <c r="H2423" s="130" t="str">
        <f>IF(FN_MC!AB2427="","*",FN_MC!AB2427)</f>
        <v>*</v>
      </c>
      <c r="I2423" s="130" t="str">
        <f>IF(FN_MC!AC2427="","*",FN_MC!AC2427)</f>
        <v>*</v>
      </c>
      <c r="J2423" s="131" t="str">
        <f>IF(FN_MC!AA2427="","*",FN_MC!AA2427)</f>
        <v>*</v>
      </c>
      <c r="K2423" s="143" t="str">
        <f>IF(FN_MC!AD2427="","*",FN_MC!AD2427)</f>
        <v>*</v>
      </c>
    </row>
    <row r="2424" spans="2:11" hidden="1">
      <c r="B2424" s="129" t="str">
        <f>IF(FN_MC!Y2428="","*",FN_MC!Y2428)</f>
        <v>*</v>
      </c>
      <c r="C2424" s="130" t="str">
        <f>IF(FN_MC!B2428="","*",FN_MC!B2428)</f>
        <v>*</v>
      </c>
      <c r="D2424" s="130" t="str">
        <f>IF(FN_MC!D2428="","*",FN_MC!D2428)</f>
        <v>*</v>
      </c>
      <c r="E2424" s="130" t="str">
        <f>IF(FN_MC!H2428="","*",FN_MC!H2428)</f>
        <v>*</v>
      </c>
      <c r="F2424" s="148" t="str">
        <f>IF(FN_MC!M2428="","*",FN_MC!M2428)</f>
        <v>*</v>
      </c>
      <c r="G2424" s="130" t="str">
        <f>IF(FN_MC!I2428="","*",FN_MC!I2428)</f>
        <v>*</v>
      </c>
      <c r="H2424" s="130" t="str">
        <f>IF(FN_MC!AB2428="","*",FN_MC!AB2428)</f>
        <v>*</v>
      </c>
      <c r="I2424" s="130" t="str">
        <f>IF(FN_MC!AC2428="","*",FN_MC!AC2428)</f>
        <v>*</v>
      </c>
      <c r="J2424" s="131" t="str">
        <f>IF(FN_MC!AA2428="","*",FN_MC!AA2428)</f>
        <v>*</v>
      </c>
      <c r="K2424" s="143" t="str">
        <f>IF(FN_MC!AD2428="","*",FN_MC!AD2428)</f>
        <v>*</v>
      </c>
    </row>
    <row r="2425" spans="2:11" hidden="1">
      <c r="B2425" s="129" t="str">
        <f>IF(FN_MC!Y2429="","*",FN_MC!Y2429)</f>
        <v>*</v>
      </c>
      <c r="C2425" s="130" t="str">
        <f>IF(FN_MC!B2429="","*",FN_MC!B2429)</f>
        <v>*</v>
      </c>
      <c r="D2425" s="130" t="str">
        <f>IF(FN_MC!D2429="","*",FN_MC!D2429)</f>
        <v>*</v>
      </c>
      <c r="E2425" s="130" t="str">
        <f>IF(FN_MC!H2429="","*",FN_MC!H2429)</f>
        <v>*</v>
      </c>
      <c r="F2425" s="148" t="str">
        <f>IF(FN_MC!M2429="","*",FN_MC!M2429)</f>
        <v>*</v>
      </c>
      <c r="G2425" s="130" t="str">
        <f>IF(FN_MC!I2429="","*",FN_MC!I2429)</f>
        <v>*</v>
      </c>
      <c r="H2425" s="130" t="str">
        <f>IF(FN_MC!AB2429="","*",FN_MC!AB2429)</f>
        <v>*</v>
      </c>
      <c r="I2425" s="130" t="str">
        <f>IF(FN_MC!AC2429="","*",FN_MC!AC2429)</f>
        <v>*</v>
      </c>
      <c r="J2425" s="131" t="str">
        <f>IF(FN_MC!AA2429="","*",FN_MC!AA2429)</f>
        <v>*</v>
      </c>
      <c r="K2425" s="143" t="str">
        <f>IF(FN_MC!AD2429="","*",FN_MC!AD2429)</f>
        <v>*</v>
      </c>
    </row>
    <row r="2426" spans="2:11" hidden="1">
      <c r="B2426" s="129" t="str">
        <f>IF(FN_MC!Y2430="","*",FN_MC!Y2430)</f>
        <v>*</v>
      </c>
      <c r="C2426" s="130" t="str">
        <f>IF(FN_MC!B2430="","*",FN_MC!B2430)</f>
        <v>*</v>
      </c>
      <c r="D2426" s="130" t="str">
        <f>IF(FN_MC!D2430="","*",FN_MC!D2430)</f>
        <v>*</v>
      </c>
      <c r="E2426" s="130" t="str">
        <f>IF(FN_MC!H2430="","*",FN_MC!H2430)</f>
        <v>*</v>
      </c>
      <c r="F2426" s="148" t="str">
        <f>IF(FN_MC!M2430="","*",FN_MC!M2430)</f>
        <v>*</v>
      </c>
      <c r="G2426" s="130" t="str">
        <f>IF(FN_MC!I2430="","*",FN_MC!I2430)</f>
        <v>*</v>
      </c>
      <c r="H2426" s="130" t="str">
        <f>IF(FN_MC!AB2430="","*",FN_MC!AB2430)</f>
        <v>*</v>
      </c>
      <c r="I2426" s="130" t="str">
        <f>IF(FN_MC!AC2430="","*",FN_MC!AC2430)</f>
        <v>*</v>
      </c>
      <c r="J2426" s="131" t="str">
        <f>IF(FN_MC!AA2430="","*",FN_MC!AA2430)</f>
        <v>*</v>
      </c>
      <c r="K2426" s="143" t="str">
        <f>IF(FN_MC!AD2430="","*",FN_MC!AD2430)</f>
        <v>*</v>
      </c>
    </row>
    <row r="2427" spans="2:11" hidden="1">
      <c r="B2427" s="129" t="str">
        <f>IF(FN_MC!Y2431="","*",FN_MC!Y2431)</f>
        <v>*</v>
      </c>
      <c r="C2427" s="130" t="str">
        <f>IF(FN_MC!B2431="","*",FN_MC!B2431)</f>
        <v>*</v>
      </c>
      <c r="D2427" s="130" t="str">
        <f>IF(FN_MC!D2431="","*",FN_MC!D2431)</f>
        <v>*</v>
      </c>
      <c r="E2427" s="130" t="str">
        <f>IF(FN_MC!H2431="","*",FN_MC!H2431)</f>
        <v>*</v>
      </c>
      <c r="F2427" s="148" t="str">
        <f>IF(FN_MC!M2431="","*",FN_MC!M2431)</f>
        <v>*</v>
      </c>
      <c r="G2427" s="130" t="str">
        <f>IF(FN_MC!I2431="","*",FN_MC!I2431)</f>
        <v>*</v>
      </c>
      <c r="H2427" s="130" t="str">
        <f>IF(FN_MC!AB2431="","*",FN_MC!AB2431)</f>
        <v>*</v>
      </c>
      <c r="I2427" s="130" t="str">
        <f>IF(FN_MC!AC2431="","*",FN_MC!AC2431)</f>
        <v>*</v>
      </c>
      <c r="J2427" s="131" t="str">
        <f>IF(FN_MC!AA2431="","*",FN_MC!AA2431)</f>
        <v>*</v>
      </c>
      <c r="K2427" s="143" t="str">
        <f>IF(FN_MC!AD2431="","*",FN_MC!AD2431)</f>
        <v>*</v>
      </c>
    </row>
    <row r="2428" spans="2:11" hidden="1">
      <c r="B2428" s="129" t="str">
        <f>IF(FN_MC!Y2432="","*",FN_MC!Y2432)</f>
        <v>*</v>
      </c>
      <c r="C2428" s="130" t="str">
        <f>IF(FN_MC!B2432="","*",FN_MC!B2432)</f>
        <v>*</v>
      </c>
      <c r="D2428" s="130" t="str">
        <f>IF(FN_MC!D2432="","*",FN_MC!D2432)</f>
        <v>*</v>
      </c>
      <c r="E2428" s="130" t="str">
        <f>IF(FN_MC!H2432="","*",FN_MC!H2432)</f>
        <v>*</v>
      </c>
      <c r="F2428" s="148" t="str">
        <f>IF(FN_MC!M2432="","*",FN_MC!M2432)</f>
        <v>*</v>
      </c>
      <c r="G2428" s="130" t="str">
        <f>IF(FN_MC!I2432="","*",FN_MC!I2432)</f>
        <v>*</v>
      </c>
      <c r="H2428" s="130" t="str">
        <f>IF(FN_MC!AB2432="","*",FN_MC!AB2432)</f>
        <v>*</v>
      </c>
      <c r="I2428" s="130" t="str">
        <f>IF(FN_MC!AC2432="","*",FN_MC!AC2432)</f>
        <v>*</v>
      </c>
      <c r="J2428" s="131" t="str">
        <f>IF(FN_MC!AA2432="","*",FN_MC!AA2432)</f>
        <v>*</v>
      </c>
      <c r="K2428" s="143" t="str">
        <f>IF(FN_MC!AD2432="","*",FN_MC!AD2432)</f>
        <v>*</v>
      </c>
    </row>
    <row r="2429" spans="2:11" hidden="1">
      <c r="B2429" s="129" t="str">
        <f>IF(FN_MC!Y2433="","*",FN_MC!Y2433)</f>
        <v>*</v>
      </c>
      <c r="C2429" s="130" t="str">
        <f>IF(FN_MC!B2433="","*",FN_MC!B2433)</f>
        <v>*</v>
      </c>
      <c r="D2429" s="130" t="str">
        <f>IF(FN_MC!D2433="","*",FN_MC!D2433)</f>
        <v>*</v>
      </c>
      <c r="E2429" s="130" t="str">
        <f>IF(FN_MC!H2433="","*",FN_MC!H2433)</f>
        <v>*</v>
      </c>
      <c r="F2429" s="148" t="str">
        <f>IF(FN_MC!M2433="","*",FN_MC!M2433)</f>
        <v>*</v>
      </c>
      <c r="G2429" s="130" t="str">
        <f>IF(FN_MC!I2433="","*",FN_MC!I2433)</f>
        <v>*</v>
      </c>
      <c r="H2429" s="130" t="str">
        <f>IF(FN_MC!AB2433="","*",FN_MC!AB2433)</f>
        <v>*</v>
      </c>
      <c r="I2429" s="130" t="str">
        <f>IF(FN_MC!AC2433="","*",FN_MC!AC2433)</f>
        <v>*</v>
      </c>
      <c r="J2429" s="131" t="str">
        <f>IF(FN_MC!AA2433="","*",FN_MC!AA2433)</f>
        <v>*</v>
      </c>
      <c r="K2429" s="143" t="str">
        <f>IF(FN_MC!AD2433="","*",FN_MC!AD2433)</f>
        <v>*</v>
      </c>
    </row>
    <row r="2430" spans="2:11" hidden="1">
      <c r="B2430" s="129" t="str">
        <f>IF(FN_MC!Y2434="","*",FN_MC!Y2434)</f>
        <v>*</v>
      </c>
      <c r="C2430" s="130" t="str">
        <f>IF(FN_MC!B2434="","*",FN_MC!B2434)</f>
        <v>*</v>
      </c>
      <c r="D2430" s="130" t="str">
        <f>IF(FN_MC!D2434="","*",FN_MC!D2434)</f>
        <v>*</v>
      </c>
      <c r="E2430" s="130" t="str">
        <f>IF(FN_MC!H2434="","*",FN_MC!H2434)</f>
        <v>*</v>
      </c>
      <c r="F2430" s="148" t="str">
        <f>IF(FN_MC!M2434="","*",FN_MC!M2434)</f>
        <v>*</v>
      </c>
      <c r="G2430" s="130" t="str">
        <f>IF(FN_MC!I2434="","*",FN_MC!I2434)</f>
        <v>*</v>
      </c>
      <c r="H2430" s="130" t="str">
        <f>IF(FN_MC!AB2434="","*",FN_MC!AB2434)</f>
        <v>*</v>
      </c>
      <c r="I2430" s="130" t="str">
        <f>IF(FN_MC!AC2434="","*",FN_MC!AC2434)</f>
        <v>*</v>
      </c>
      <c r="J2430" s="131" t="str">
        <f>IF(FN_MC!AA2434="","*",FN_MC!AA2434)</f>
        <v>*</v>
      </c>
      <c r="K2430" s="143" t="str">
        <f>IF(FN_MC!AD2434="","*",FN_MC!AD2434)</f>
        <v>*</v>
      </c>
    </row>
    <row r="2431" spans="2:11" hidden="1">
      <c r="B2431" s="129" t="str">
        <f>IF(FN_MC!Y2435="","*",FN_MC!Y2435)</f>
        <v>*</v>
      </c>
      <c r="C2431" s="130" t="str">
        <f>IF(FN_MC!B2435="","*",FN_MC!B2435)</f>
        <v>*</v>
      </c>
      <c r="D2431" s="130" t="str">
        <f>IF(FN_MC!D2435="","*",FN_MC!D2435)</f>
        <v>*</v>
      </c>
      <c r="E2431" s="130" t="str">
        <f>IF(FN_MC!H2435="","*",FN_MC!H2435)</f>
        <v>*</v>
      </c>
      <c r="F2431" s="148" t="str">
        <f>IF(FN_MC!M2435="","*",FN_MC!M2435)</f>
        <v>*</v>
      </c>
      <c r="G2431" s="130" t="str">
        <f>IF(FN_MC!I2435="","*",FN_MC!I2435)</f>
        <v>*</v>
      </c>
      <c r="H2431" s="130" t="str">
        <f>IF(FN_MC!AB2435="","*",FN_MC!AB2435)</f>
        <v>*</v>
      </c>
      <c r="I2431" s="130" t="str">
        <f>IF(FN_MC!AC2435="","*",FN_MC!AC2435)</f>
        <v>*</v>
      </c>
      <c r="J2431" s="131" t="str">
        <f>IF(FN_MC!AA2435="","*",FN_MC!AA2435)</f>
        <v>*</v>
      </c>
      <c r="K2431" s="143" t="str">
        <f>IF(FN_MC!AD2435="","*",FN_MC!AD2435)</f>
        <v>*</v>
      </c>
    </row>
    <row r="2432" spans="2:11" hidden="1">
      <c r="B2432" s="129" t="str">
        <f>IF(FN_MC!Y2436="","*",FN_MC!Y2436)</f>
        <v>*</v>
      </c>
      <c r="C2432" s="130" t="str">
        <f>IF(FN_MC!B2436="","*",FN_MC!B2436)</f>
        <v>*</v>
      </c>
      <c r="D2432" s="130" t="str">
        <f>IF(FN_MC!D2436="","*",FN_MC!D2436)</f>
        <v>*</v>
      </c>
      <c r="E2432" s="130" t="str">
        <f>IF(FN_MC!H2436="","*",FN_MC!H2436)</f>
        <v>*</v>
      </c>
      <c r="F2432" s="148" t="str">
        <f>IF(FN_MC!M2436="","*",FN_MC!M2436)</f>
        <v>*</v>
      </c>
      <c r="G2432" s="130" t="str">
        <f>IF(FN_MC!I2436="","*",FN_MC!I2436)</f>
        <v>*</v>
      </c>
      <c r="H2432" s="130" t="str">
        <f>IF(FN_MC!AB2436="","*",FN_MC!AB2436)</f>
        <v>*</v>
      </c>
      <c r="I2432" s="130" t="str">
        <f>IF(FN_MC!AC2436="","*",FN_MC!AC2436)</f>
        <v>*</v>
      </c>
      <c r="J2432" s="131" t="str">
        <f>IF(FN_MC!AA2436="","*",FN_MC!AA2436)</f>
        <v>*</v>
      </c>
      <c r="K2432" s="143" t="str">
        <f>IF(FN_MC!AD2436="","*",FN_MC!AD2436)</f>
        <v>*</v>
      </c>
    </row>
    <row r="2433" spans="2:11" hidden="1">
      <c r="B2433" s="129" t="str">
        <f>IF(FN_MC!Y2437="","*",FN_MC!Y2437)</f>
        <v>*</v>
      </c>
      <c r="C2433" s="130" t="str">
        <f>IF(FN_MC!B2437="","*",FN_MC!B2437)</f>
        <v>*</v>
      </c>
      <c r="D2433" s="130" t="str">
        <f>IF(FN_MC!D2437="","*",FN_MC!D2437)</f>
        <v>*</v>
      </c>
      <c r="E2433" s="130" t="str">
        <f>IF(FN_MC!H2437="","*",FN_MC!H2437)</f>
        <v>*</v>
      </c>
      <c r="F2433" s="148" t="str">
        <f>IF(FN_MC!M2437="","*",FN_MC!M2437)</f>
        <v>*</v>
      </c>
      <c r="G2433" s="130" t="str">
        <f>IF(FN_MC!I2437="","*",FN_MC!I2437)</f>
        <v>*</v>
      </c>
      <c r="H2433" s="130" t="str">
        <f>IF(FN_MC!AB2437="","*",FN_MC!AB2437)</f>
        <v>*</v>
      </c>
      <c r="I2433" s="130" t="str">
        <f>IF(FN_MC!AC2437="","*",FN_MC!AC2437)</f>
        <v>*</v>
      </c>
      <c r="J2433" s="131" t="str">
        <f>IF(FN_MC!AA2437="","*",FN_MC!AA2437)</f>
        <v>*</v>
      </c>
      <c r="K2433" s="143" t="str">
        <f>IF(FN_MC!AD2437="","*",FN_MC!AD2437)</f>
        <v>*</v>
      </c>
    </row>
    <row r="2434" spans="2:11" hidden="1">
      <c r="B2434" s="129" t="str">
        <f>IF(FN_MC!Y2438="","*",FN_MC!Y2438)</f>
        <v>*</v>
      </c>
      <c r="C2434" s="130" t="str">
        <f>IF(FN_MC!B2438="","*",FN_MC!B2438)</f>
        <v>*</v>
      </c>
      <c r="D2434" s="130" t="str">
        <f>IF(FN_MC!D2438="","*",FN_MC!D2438)</f>
        <v>*</v>
      </c>
      <c r="E2434" s="130" t="str">
        <f>IF(FN_MC!H2438="","*",FN_MC!H2438)</f>
        <v>*</v>
      </c>
      <c r="F2434" s="148" t="str">
        <f>IF(FN_MC!M2438="","*",FN_MC!M2438)</f>
        <v>*</v>
      </c>
      <c r="G2434" s="130" t="str">
        <f>IF(FN_MC!I2438="","*",FN_MC!I2438)</f>
        <v>*</v>
      </c>
      <c r="H2434" s="130" t="str">
        <f>IF(FN_MC!AB2438="","*",FN_MC!AB2438)</f>
        <v>*</v>
      </c>
      <c r="I2434" s="130" t="str">
        <f>IF(FN_MC!AC2438="","*",FN_MC!AC2438)</f>
        <v>*</v>
      </c>
      <c r="J2434" s="131" t="str">
        <f>IF(FN_MC!AA2438="","*",FN_MC!AA2438)</f>
        <v>*</v>
      </c>
      <c r="K2434" s="143" t="str">
        <f>IF(FN_MC!AD2438="","*",FN_MC!AD2438)</f>
        <v>*</v>
      </c>
    </row>
    <row r="2435" spans="2:11" hidden="1">
      <c r="B2435" s="129" t="str">
        <f>IF(FN_MC!Y2439="","*",FN_MC!Y2439)</f>
        <v>*</v>
      </c>
      <c r="C2435" s="130" t="str">
        <f>IF(FN_MC!B2439="","*",FN_MC!B2439)</f>
        <v>*</v>
      </c>
      <c r="D2435" s="130" t="str">
        <f>IF(FN_MC!D2439="","*",FN_MC!D2439)</f>
        <v>*</v>
      </c>
      <c r="E2435" s="130" t="str">
        <f>IF(FN_MC!H2439="","*",FN_MC!H2439)</f>
        <v>*</v>
      </c>
      <c r="F2435" s="148" t="str">
        <f>IF(FN_MC!M2439="","*",FN_MC!M2439)</f>
        <v>*</v>
      </c>
      <c r="G2435" s="130" t="str">
        <f>IF(FN_MC!I2439="","*",FN_MC!I2439)</f>
        <v>*</v>
      </c>
      <c r="H2435" s="130" t="str">
        <f>IF(FN_MC!AB2439="","*",FN_MC!AB2439)</f>
        <v>*</v>
      </c>
      <c r="I2435" s="130" t="str">
        <f>IF(FN_MC!AC2439="","*",FN_MC!AC2439)</f>
        <v>*</v>
      </c>
      <c r="J2435" s="131" t="str">
        <f>IF(FN_MC!AA2439="","*",FN_MC!AA2439)</f>
        <v>*</v>
      </c>
      <c r="K2435" s="143" t="str">
        <f>IF(FN_MC!AD2439="","*",FN_MC!AD2439)</f>
        <v>*</v>
      </c>
    </row>
    <row r="2436" spans="2:11" hidden="1">
      <c r="B2436" s="129" t="str">
        <f>IF(FN_MC!Y2440="","*",FN_MC!Y2440)</f>
        <v>*</v>
      </c>
      <c r="C2436" s="130" t="str">
        <f>IF(FN_MC!B2440="","*",FN_MC!B2440)</f>
        <v>*</v>
      </c>
      <c r="D2436" s="130" t="str">
        <f>IF(FN_MC!D2440="","*",FN_MC!D2440)</f>
        <v>*</v>
      </c>
      <c r="E2436" s="130" t="str">
        <f>IF(FN_MC!H2440="","*",FN_MC!H2440)</f>
        <v>*</v>
      </c>
      <c r="F2436" s="148" t="str">
        <f>IF(FN_MC!M2440="","*",FN_MC!M2440)</f>
        <v>*</v>
      </c>
      <c r="G2436" s="130" t="str">
        <f>IF(FN_MC!I2440="","*",FN_MC!I2440)</f>
        <v>*</v>
      </c>
      <c r="H2436" s="130" t="str">
        <f>IF(FN_MC!AB2440="","*",FN_MC!AB2440)</f>
        <v>*</v>
      </c>
      <c r="I2436" s="130" t="str">
        <f>IF(FN_MC!AC2440="","*",FN_MC!AC2440)</f>
        <v>*</v>
      </c>
      <c r="J2436" s="131" t="str">
        <f>IF(FN_MC!AA2440="","*",FN_MC!AA2440)</f>
        <v>*</v>
      </c>
      <c r="K2436" s="143" t="str">
        <f>IF(FN_MC!AD2440="","*",FN_MC!AD2440)</f>
        <v>*</v>
      </c>
    </row>
    <row r="2437" spans="2:11" hidden="1">
      <c r="B2437" s="129" t="str">
        <f>IF(FN_MC!Y2441="","*",FN_MC!Y2441)</f>
        <v>*</v>
      </c>
      <c r="C2437" s="130" t="str">
        <f>IF(FN_MC!B2441="","*",FN_MC!B2441)</f>
        <v>*</v>
      </c>
      <c r="D2437" s="130" t="str">
        <f>IF(FN_MC!D2441="","*",FN_MC!D2441)</f>
        <v>*</v>
      </c>
      <c r="E2437" s="130" t="str">
        <f>IF(FN_MC!H2441="","*",FN_MC!H2441)</f>
        <v>*</v>
      </c>
      <c r="F2437" s="148" t="str">
        <f>IF(FN_MC!M2441="","*",FN_MC!M2441)</f>
        <v>*</v>
      </c>
      <c r="G2437" s="130" t="str">
        <f>IF(FN_MC!I2441="","*",FN_MC!I2441)</f>
        <v>*</v>
      </c>
      <c r="H2437" s="130" t="str">
        <f>IF(FN_MC!AB2441="","*",FN_MC!AB2441)</f>
        <v>*</v>
      </c>
      <c r="I2437" s="130" t="str">
        <f>IF(FN_MC!AC2441="","*",FN_MC!AC2441)</f>
        <v>*</v>
      </c>
      <c r="J2437" s="131" t="str">
        <f>IF(FN_MC!AA2441="","*",FN_MC!AA2441)</f>
        <v>*</v>
      </c>
      <c r="K2437" s="143" t="str">
        <f>IF(FN_MC!AD2441="","*",FN_MC!AD2441)</f>
        <v>*</v>
      </c>
    </row>
    <row r="2438" spans="2:11" hidden="1">
      <c r="B2438" s="129" t="str">
        <f>IF(FN_MC!Y2442="","*",FN_MC!Y2442)</f>
        <v>*</v>
      </c>
      <c r="C2438" s="130" t="str">
        <f>IF(FN_MC!B2442="","*",FN_MC!B2442)</f>
        <v>*</v>
      </c>
      <c r="D2438" s="130" t="str">
        <f>IF(FN_MC!D2442="","*",FN_MC!D2442)</f>
        <v>*</v>
      </c>
      <c r="E2438" s="130" t="str">
        <f>IF(FN_MC!H2442="","*",FN_MC!H2442)</f>
        <v>*</v>
      </c>
      <c r="F2438" s="148" t="str">
        <f>IF(FN_MC!M2442="","*",FN_MC!M2442)</f>
        <v>*</v>
      </c>
      <c r="G2438" s="130" t="str">
        <f>IF(FN_MC!I2442="","*",FN_MC!I2442)</f>
        <v>*</v>
      </c>
      <c r="H2438" s="130" t="str">
        <f>IF(FN_MC!AB2442="","*",FN_MC!AB2442)</f>
        <v>*</v>
      </c>
      <c r="I2438" s="130" t="str">
        <f>IF(FN_MC!AC2442="","*",FN_MC!AC2442)</f>
        <v>*</v>
      </c>
      <c r="J2438" s="131" t="str">
        <f>IF(FN_MC!AA2442="","*",FN_MC!AA2442)</f>
        <v>*</v>
      </c>
      <c r="K2438" s="143" t="str">
        <f>IF(FN_MC!AD2442="","*",FN_MC!AD2442)</f>
        <v>*</v>
      </c>
    </row>
    <row r="2439" spans="2:11" hidden="1">
      <c r="B2439" s="129" t="str">
        <f>IF(FN_MC!Y2443="","*",FN_MC!Y2443)</f>
        <v>*</v>
      </c>
      <c r="C2439" s="130" t="str">
        <f>IF(FN_MC!B2443="","*",FN_MC!B2443)</f>
        <v>*</v>
      </c>
      <c r="D2439" s="130" t="str">
        <f>IF(FN_MC!D2443="","*",FN_MC!D2443)</f>
        <v>*</v>
      </c>
      <c r="E2439" s="130" t="str">
        <f>IF(FN_MC!H2443="","*",FN_MC!H2443)</f>
        <v>*</v>
      </c>
      <c r="F2439" s="148" t="str">
        <f>IF(FN_MC!M2443="","*",FN_MC!M2443)</f>
        <v>*</v>
      </c>
      <c r="G2439" s="130" t="str">
        <f>IF(FN_MC!I2443="","*",FN_MC!I2443)</f>
        <v>*</v>
      </c>
      <c r="H2439" s="130" t="str">
        <f>IF(FN_MC!AB2443="","*",FN_MC!AB2443)</f>
        <v>*</v>
      </c>
      <c r="I2439" s="130" t="str">
        <f>IF(FN_MC!AC2443="","*",FN_MC!AC2443)</f>
        <v>*</v>
      </c>
      <c r="J2439" s="131" t="str">
        <f>IF(FN_MC!AA2443="","*",FN_MC!AA2443)</f>
        <v>*</v>
      </c>
      <c r="K2439" s="143" t="str">
        <f>IF(FN_MC!AD2443="","*",FN_MC!AD2443)</f>
        <v>*</v>
      </c>
    </row>
    <row r="2440" spans="2:11" hidden="1">
      <c r="B2440" s="129" t="str">
        <f>IF(FN_MC!Y2444="","*",FN_MC!Y2444)</f>
        <v>*</v>
      </c>
      <c r="C2440" s="130" t="str">
        <f>IF(FN_MC!B2444="","*",FN_MC!B2444)</f>
        <v>*</v>
      </c>
      <c r="D2440" s="130" t="str">
        <f>IF(FN_MC!D2444="","*",FN_MC!D2444)</f>
        <v>*</v>
      </c>
      <c r="E2440" s="130" t="str">
        <f>IF(FN_MC!H2444="","*",FN_MC!H2444)</f>
        <v>*</v>
      </c>
      <c r="F2440" s="148" t="str">
        <f>IF(FN_MC!M2444="","*",FN_MC!M2444)</f>
        <v>*</v>
      </c>
      <c r="G2440" s="130" t="str">
        <f>IF(FN_MC!I2444="","*",FN_MC!I2444)</f>
        <v>*</v>
      </c>
      <c r="H2440" s="130" t="str">
        <f>IF(FN_MC!AB2444="","*",FN_MC!AB2444)</f>
        <v>*</v>
      </c>
      <c r="I2440" s="130" t="str">
        <f>IF(FN_MC!AC2444="","*",FN_MC!AC2444)</f>
        <v>*</v>
      </c>
      <c r="J2440" s="131" t="str">
        <f>IF(FN_MC!AA2444="","*",FN_MC!AA2444)</f>
        <v>*</v>
      </c>
      <c r="K2440" s="143" t="str">
        <f>IF(FN_MC!AD2444="","*",FN_MC!AD2444)</f>
        <v>*</v>
      </c>
    </row>
    <row r="2441" spans="2:11" hidden="1">
      <c r="B2441" s="129" t="str">
        <f>IF(FN_MC!Y2445="","*",FN_MC!Y2445)</f>
        <v>*</v>
      </c>
      <c r="C2441" s="130" t="str">
        <f>IF(FN_MC!B2445="","*",FN_MC!B2445)</f>
        <v>*</v>
      </c>
      <c r="D2441" s="130" t="str">
        <f>IF(FN_MC!D2445="","*",FN_MC!D2445)</f>
        <v>*</v>
      </c>
      <c r="E2441" s="130" t="str">
        <f>IF(FN_MC!H2445="","*",FN_MC!H2445)</f>
        <v>*</v>
      </c>
      <c r="F2441" s="148" t="str">
        <f>IF(FN_MC!M2445="","*",FN_MC!M2445)</f>
        <v>*</v>
      </c>
      <c r="G2441" s="130" t="str">
        <f>IF(FN_MC!I2445="","*",FN_MC!I2445)</f>
        <v>*</v>
      </c>
      <c r="H2441" s="130" t="str">
        <f>IF(FN_MC!AB2445="","*",FN_MC!AB2445)</f>
        <v>*</v>
      </c>
      <c r="I2441" s="130" t="str">
        <f>IF(FN_MC!AC2445="","*",FN_MC!AC2445)</f>
        <v>*</v>
      </c>
      <c r="J2441" s="131" t="str">
        <f>IF(FN_MC!AA2445="","*",FN_MC!AA2445)</f>
        <v>*</v>
      </c>
      <c r="K2441" s="143" t="str">
        <f>IF(FN_MC!AD2445="","*",FN_MC!AD2445)</f>
        <v>*</v>
      </c>
    </row>
    <row r="2442" spans="2:11" hidden="1">
      <c r="B2442" s="129" t="str">
        <f>IF(FN_MC!Y2446="","*",FN_MC!Y2446)</f>
        <v>*</v>
      </c>
      <c r="C2442" s="130" t="str">
        <f>IF(FN_MC!B2446="","*",FN_MC!B2446)</f>
        <v>*</v>
      </c>
      <c r="D2442" s="130" t="str">
        <f>IF(FN_MC!D2446="","*",FN_MC!D2446)</f>
        <v>*</v>
      </c>
      <c r="E2442" s="130" t="str">
        <f>IF(FN_MC!H2446="","*",FN_MC!H2446)</f>
        <v>*</v>
      </c>
      <c r="F2442" s="148" t="str">
        <f>IF(FN_MC!M2446="","*",FN_MC!M2446)</f>
        <v>*</v>
      </c>
      <c r="G2442" s="130" t="str">
        <f>IF(FN_MC!I2446="","*",FN_MC!I2446)</f>
        <v>*</v>
      </c>
      <c r="H2442" s="130" t="str">
        <f>IF(FN_MC!AB2446="","*",FN_MC!AB2446)</f>
        <v>*</v>
      </c>
      <c r="I2442" s="130" t="str">
        <f>IF(FN_MC!AC2446="","*",FN_MC!AC2446)</f>
        <v>*</v>
      </c>
      <c r="J2442" s="131" t="str">
        <f>IF(FN_MC!AA2446="","*",FN_MC!AA2446)</f>
        <v>*</v>
      </c>
      <c r="K2442" s="143" t="str">
        <f>IF(FN_MC!AD2446="","*",FN_MC!AD2446)</f>
        <v>*</v>
      </c>
    </row>
    <row r="2443" spans="2:11" hidden="1">
      <c r="B2443" s="129" t="str">
        <f>IF(FN_MC!Y2447="","*",FN_MC!Y2447)</f>
        <v>*</v>
      </c>
      <c r="C2443" s="130" t="str">
        <f>IF(FN_MC!B2447="","*",FN_MC!B2447)</f>
        <v>*</v>
      </c>
      <c r="D2443" s="130" t="str">
        <f>IF(FN_MC!D2447="","*",FN_MC!D2447)</f>
        <v>*</v>
      </c>
      <c r="E2443" s="130" t="str">
        <f>IF(FN_MC!H2447="","*",FN_MC!H2447)</f>
        <v>*</v>
      </c>
      <c r="F2443" s="148" t="str">
        <f>IF(FN_MC!M2447="","*",FN_MC!M2447)</f>
        <v>*</v>
      </c>
      <c r="G2443" s="130" t="str">
        <f>IF(FN_MC!I2447="","*",FN_MC!I2447)</f>
        <v>*</v>
      </c>
      <c r="H2443" s="130" t="str">
        <f>IF(FN_MC!AB2447="","*",FN_MC!AB2447)</f>
        <v>*</v>
      </c>
      <c r="I2443" s="130" t="str">
        <f>IF(FN_MC!AC2447="","*",FN_MC!AC2447)</f>
        <v>*</v>
      </c>
      <c r="J2443" s="131" t="str">
        <f>IF(FN_MC!AA2447="","*",FN_MC!AA2447)</f>
        <v>*</v>
      </c>
      <c r="K2443" s="143" t="str">
        <f>IF(FN_MC!AD2447="","*",FN_MC!AD2447)</f>
        <v>*</v>
      </c>
    </row>
    <row r="2444" spans="2:11" hidden="1">
      <c r="B2444" s="129" t="str">
        <f>IF(FN_MC!Y2448="","*",FN_MC!Y2448)</f>
        <v>*</v>
      </c>
      <c r="C2444" s="130" t="str">
        <f>IF(FN_MC!B2448="","*",FN_MC!B2448)</f>
        <v>*</v>
      </c>
      <c r="D2444" s="130" t="str">
        <f>IF(FN_MC!D2448="","*",FN_MC!D2448)</f>
        <v>*</v>
      </c>
      <c r="E2444" s="130" t="str">
        <f>IF(FN_MC!H2448="","*",FN_MC!H2448)</f>
        <v>*</v>
      </c>
      <c r="F2444" s="148" t="str">
        <f>IF(FN_MC!M2448="","*",FN_MC!M2448)</f>
        <v>*</v>
      </c>
      <c r="G2444" s="130" t="str">
        <f>IF(FN_MC!I2448="","*",FN_MC!I2448)</f>
        <v>*</v>
      </c>
      <c r="H2444" s="130" t="str">
        <f>IF(FN_MC!AB2448="","*",FN_MC!AB2448)</f>
        <v>*</v>
      </c>
      <c r="I2444" s="130" t="str">
        <f>IF(FN_MC!AC2448="","*",FN_MC!AC2448)</f>
        <v>*</v>
      </c>
      <c r="J2444" s="131" t="str">
        <f>IF(FN_MC!AA2448="","*",FN_MC!AA2448)</f>
        <v>*</v>
      </c>
      <c r="K2444" s="143" t="str">
        <f>IF(FN_MC!AD2448="","*",FN_MC!AD2448)</f>
        <v>*</v>
      </c>
    </row>
    <row r="2445" spans="2:11" hidden="1">
      <c r="B2445" s="129" t="str">
        <f>IF(FN_MC!Y2449="","*",FN_MC!Y2449)</f>
        <v>*</v>
      </c>
      <c r="C2445" s="130" t="str">
        <f>IF(FN_MC!B2449="","*",FN_MC!B2449)</f>
        <v>*</v>
      </c>
      <c r="D2445" s="130" t="str">
        <f>IF(FN_MC!D2449="","*",FN_MC!D2449)</f>
        <v>*</v>
      </c>
      <c r="E2445" s="130" t="str">
        <f>IF(FN_MC!H2449="","*",FN_MC!H2449)</f>
        <v>*</v>
      </c>
      <c r="F2445" s="148" t="str">
        <f>IF(FN_MC!M2449="","*",FN_MC!M2449)</f>
        <v>*</v>
      </c>
      <c r="G2445" s="130" t="str">
        <f>IF(FN_MC!I2449="","*",FN_MC!I2449)</f>
        <v>*</v>
      </c>
      <c r="H2445" s="130" t="str">
        <f>IF(FN_MC!AB2449="","*",FN_MC!AB2449)</f>
        <v>*</v>
      </c>
      <c r="I2445" s="130" t="str">
        <f>IF(FN_MC!AC2449="","*",FN_MC!AC2449)</f>
        <v>*</v>
      </c>
      <c r="J2445" s="131" t="str">
        <f>IF(FN_MC!AA2449="","*",FN_MC!AA2449)</f>
        <v>*</v>
      </c>
      <c r="K2445" s="143" t="str">
        <f>IF(FN_MC!AD2449="","*",FN_MC!AD2449)</f>
        <v>*</v>
      </c>
    </row>
    <row r="2446" spans="2:11" hidden="1">
      <c r="B2446" s="129" t="str">
        <f>IF(FN_MC!Y2450="","*",FN_MC!Y2450)</f>
        <v>*</v>
      </c>
      <c r="C2446" s="130" t="str">
        <f>IF(FN_MC!B2450="","*",FN_MC!B2450)</f>
        <v>*</v>
      </c>
      <c r="D2446" s="130" t="str">
        <f>IF(FN_MC!D2450="","*",FN_MC!D2450)</f>
        <v>*</v>
      </c>
      <c r="E2446" s="130" t="str">
        <f>IF(FN_MC!H2450="","*",FN_MC!H2450)</f>
        <v>*</v>
      </c>
      <c r="F2446" s="148" t="str">
        <f>IF(FN_MC!M2450="","*",FN_MC!M2450)</f>
        <v>*</v>
      </c>
      <c r="G2446" s="130" t="str">
        <f>IF(FN_MC!I2450="","*",FN_MC!I2450)</f>
        <v>*</v>
      </c>
      <c r="H2446" s="130" t="str">
        <f>IF(FN_MC!AB2450="","*",FN_MC!AB2450)</f>
        <v>*</v>
      </c>
      <c r="I2446" s="130" t="str">
        <f>IF(FN_MC!AC2450="","*",FN_MC!AC2450)</f>
        <v>*</v>
      </c>
      <c r="J2446" s="131" t="str">
        <f>IF(FN_MC!AA2450="","*",FN_MC!AA2450)</f>
        <v>*</v>
      </c>
      <c r="K2446" s="143" t="str">
        <f>IF(FN_MC!AD2450="","*",FN_MC!AD2450)</f>
        <v>*</v>
      </c>
    </row>
    <row r="2447" spans="2:11" hidden="1">
      <c r="B2447" s="129" t="str">
        <f>IF(FN_MC!Y2451="","*",FN_MC!Y2451)</f>
        <v>*</v>
      </c>
      <c r="C2447" s="130" t="str">
        <f>IF(FN_MC!B2451="","*",FN_MC!B2451)</f>
        <v>*</v>
      </c>
      <c r="D2447" s="130" t="str">
        <f>IF(FN_MC!D2451="","*",FN_MC!D2451)</f>
        <v>*</v>
      </c>
      <c r="E2447" s="130" t="str">
        <f>IF(FN_MC!H2451="","*",FN_MC!H2451)</f>
        <v>*</v>
      </c>
      <c r="F2447" s="148" t="str">
        <f>IF(FN_MC!M2451="","*",FN_MC!M2451)</f>
        <v>*</v>
      </c>
      <c r="G2447" s="130" t="str">
        <f>IF(FN_MC!I2451="","*",FN_MC!I2451)</f>
        <v>*</v>
      </c>
      <c r="H2447" s="130" t="str">
        <f>IF(FN_MC!AB2451="","*",FN_MC!AB2451)</f>
        <v>*</v>
      </c>
      <c r="I2447" s="130" t="str">
        <f>IF(FN_MC!AC2451="","*",FN_MC!AC2451)</f>
        <v>*</v>
      </c>
      <c r="J2447" s="131" t="str">
        <f>IF(FN_MC!AA2451="","*",FN_MC!AA2451)</f>
        <v>*</v>
      </c>
      <c r="K2447" s="143" t="str">
        <f>IF(FN_MC!AD2451="","*",FN_MC!AD2451)</f>
        <v>*</v>
      </c>
    </row>
    <row r="2448" spans="2:11" hidden="1">
      <c r="B2448" s="129" t="str">
        <f>IF(FN_MC!Y2452="","*",FN_MC!Y2452)</f>
        <v>*</v>
      </c>
      <c r="C2448" s="130" t="str">
        <f>IF(FN_MC!B2452="","*",FN_MC!B2452)</f>
        <v>*</v>
      </c>
      <c r="D2448" s="130" t="str">
        <f>IF(FN_MC!D2452="","*",FN_MC!D2452)</f>
        <v>*</v>
      </c>
      <c r="E2448" s="130" t="str">
        <f>IF(FN_MC!H2452="","*",FN_MC!H2452)</f>
        <v>*</v>
      </c>
      <c r="F2448" s="148" t="str">
        <f>IF(FN_MC!M2452="","*",FN_MC!M2452)</f>
        <v>*</v>
      </c>
      <c r="G2448" s="130" t="str">
        <f>IF(FN_MC!I2452="","*",FN_MC!I2452)</f>
        <v>*</v>
      </c>
      <c r="H2448" s="130" t="str">
        <f>IF(FN_MC!AB2452="","*",FN_MC!AB2452)</f>
        <v>*</v>
      </c>
      <c r="I2448" s="130" t="str">
        <f>IF(FN_MC!AC2452="","*",FN_MC!AC2452)</f>
        <v>*</v>
      </c>
      <c r="J2448" s="131" t="str">
        <f>IF(FN_MC!AA2452="","*",FN_MC!AA2452)</f>
        <v>*</v>
      </c>
      <c r="K2448" s="143" t="str">
        <f>IF(FN_MC!AD2452="","*",FN_MC!AD2452)</f>
        <v>*</v>
      </c>
    </row>
    <row r="2449" spans="2:11" hidden="1">
      <c r="B2449" s="129" t="str">
        <f>IF(FN_MC!Y2453="","*",FN_MC!Y2453)</f>
        <v>*</v>
      </c>
      <c r="C2449" s="130" t="str">
        <f>IF(FN_MC!B2453="","*",FN_MC!B2453)</f>
        <v>*</v>
      </c>
      <c r="D2449" s="130" t="str">
        <f>IF(FN_MC!D2453="","*",FN_MC!D2453)</f>
        <v>*</v>
      </c>
      <c r="E2449" s="130" t="str">
        <f>IF(FN_MC!H2453="","*",FN_MC!H2453)</f>
        <v>*</v>
      </c>
      <c r="F2449" s="148" t="str">
        <f>IF(FN_MC!M2453="","*",FN_MC!M2453)</f>
        <v>*</v>
      </c>
      <c r="G2449" s="130" t="str">
        <f>IF(FN_MC!I2453="","*",FN_MC!I2453)</f>
        <v>*</v>
      </c>
      <c r="H2449" s="130" t="str">
        <f>IF(FN_MC!AB2453="","*",FN_MC!AB2453)</f>
        <v>*</v>
      </c>
      <c r="I2449" s="130" t="str">
        <f>IF(FN_MC!AC2453="","*",FN_MC!AC2453)</f>
        <v>*</v>
      </c>
      <c r="J2449" s="131" t="str">
        <f>IF(FN_MC!AA2453="","*",FN_MC!AA2453)</f>
        <v>*</v>
      </c>
      <c r="K2449" s="143" t="str">
        <f>IF(FN_MC!AD2453="","*",FN_MC!AD2453)</f>
        <v>*</v>
      </c>
    </row>
    <row r="2450" spans="2:11" hidden="1">
      <c r="B2450" s="129" t="str">
        <f>IF(FN_MC!Y2454="","*",FN_MC!Y2454)</f>
        <v>*</v>
      </c>
      <c r="C2450" s="130" t="str">
        <f>IF(FN_MC!B2454="","*",FN_MC!B2454)</f>
        <v>*</v>
      </c>
      <c r="D2450" s="130" t="str">
        <f>IF(FN_MC!D2454="","*",FN_MC!D2454)</f>
        <v>*</v>
      </c>
      <c r="E2450" s="130" t="str">
        <f>IF(FN_MC!H2454="","*",FN_MC!H2454)</f>
        <v>*</v>
      </c>
      <c r="F2450" s="148" t="str">
        <f>IF(FN_MC!M2454="","*",FN_MC!M2454)</f>
        <v>*</v>
      </c>
      <c r="G2450" s="130" t="str">
        <f>IF(FN_MC!I2454="","*",FN_MC!I2454)</f>
        <v>*</v>
      </c>
      <c r="H2450" s="130" t="str">
        <f>IF(FN_MC!AB2454="","*",FN_MC!AB2454)</f>
        <v>*</v>
      </c>
      <c r="I2450" s="130" t="str">
        <f>IF(FN_MC!AC2454="","*",FN_MC!AC2454)</f>
        <v>*</v>
      </c>
      <c r="J2450" s="131" t="str">
        <f>IF(FN_MC!AA2454="","*",FN_MC!AA2454)</f>
        <v>*</v>
      </c>
      <c r="K2450" s="143" t="str">
        <f>IF(FN_MC!AD2454="","*",FN_MC!AD2454)</f>
        <v>*</v>
      </c>
    </row>
    <row r="2451" spans="2:11" hidden="1">
      <c r="B2451" s="129" t="str">
        <f>IF(FN_MC!Y2455="","*",FN_MC!Y2455)</f>
        <v>*</v>
      </c>
      <c r="C2451" s="130" t="str">
        <f>IF(FN_MC!B2455="","*",FN_MC!B2455)</f>
        <v>*</v>
      </c>
      <c r="D2451" s="130" t="str">
        <f>IF(FN_MC!D2455="","*",FN_MC!D2455)</f>
        <v>*</v>
      </c>
      <c r="E2451" s="130" t="str">
        <f>IF(FN_MC!H2455="","*",FN_MC!H2455)</f>
        <v>*</v>
      </c>
      <c r="F2451" s="148" t="str">
        <f>IF(FN_MC!M2455="","*",FN_MC!M2455)</f>
        <v>*</v>
      </c>
      <c r="G2451" s="130" t="str">
        <f>IF(FN_MC!I2455="","*",FN_MC!I2455)</f>
        <v>*</v>
      </c>
      <c r="H2451" s="130" t="str">
        <f>IF(FN_MC!AB2455="","*",FN_MC!AB2455)</f>
        <v>*</v>
      </c>
      <c r="I2451" s="130" t="str">
        <f>IF(FN_MC!AC2455="","*",FN_MC!AC2455)</f>
        <v>*</v>
      </c>
      <c r="J2451" s="131" t="str">
        <f>IF(FN_MC!AA2455="","*",FN_MC!AA2455)</f>
        <v>*</v>
      </c>
      <c r="K2451" s="143" t="str">
        <f>IF(FN_MC!AD2455="","*",FN_MC!AD2455)</f>
        <v>*</v>
      </c>
    </row>
    <row r="2452" spans="2:11" hidden="1">
      <c r="B2452" s="129" t="str">
        <f>IF(FN_MC!Y2456="","*",FN_MC!Y2456)</f>
        <v>*</v>
      </c>
      <c r="C2452" s="130" t="str">
        <f>IF(FN_MC!B2456="","*",FN_MC!B2456)</f>
        <v>*</v>
      </c>
      <c r="D2452" s="130" t="str">
        <f>IF(FN_MC!D2456="","*",FN_MC!D2456)</f>
        <v>*</v>
      </c>
      <c r="E2452" s="130" t="str">
        <f>IF(FN_MC!H2456="","*",FN_MC!H2456)</f>
        <v>*</v>
      </c>
      <c r="F2452" s="148" t="str">
        <f>IF(FN_MC!M2456="","*",FN_MC!M2456)</f>
        <v>*</v>
      </c>
      <c r="G2452" s="130" t="str">
        <f>IF(FN_MC!I2456="","*",FN_MC!I2456)</f>
        <v>*</v>
      </c>
      <c r="H2452" s="130" t="str">
        <f>IF(FN_MC!AB2456="","*",FN_MC!AB2456)</f>
        <v>*</v>
      </c>
      <c r="I2452" s="130" t="str">
        <f>IF(FN_MC!AC2456="","*",FN_MC!AC2456)</f>
        <v>*</v>
      </c>
      <c r="J2452" s="131" t="str">
        <f>IF(FN_MC!AA2456="","*",FN_MC!AA2456)</f>
        <v>*</v>
      </c>
      <c r="K2452" s="143" t="str">
        <f>IF(FN_MC!AD2456="","*",FN_MC!AD2456)</f>
        <v>*</v>
      </c>
    </row>
    <row r="2453" spans="2:11" hidden="1">
      <c r="B2453" s="129" t="str">
        <f>IF(FN_MC!Y2457="","*",FN_MC!Y2457)</f>
        <v>*</v>
      </c>
      <c r="C2453" s="130" t="str">
        <f>IF(FN_MC!B2457="","*",FN_MC!B2457)</f>
        <v>*</v>
      </c>
      <c r="D2453" s="130" t="str">
        <f>IF(FN_MC!D2457="","*",FN_MC!D2457)</f>
        <v>*</v>
      </c>
      <c r="E2453" s="130" t="str">
        <f>IF(FN_MC!H2457="","*",FN_MC!H2457)</f>
        <v>*</v>
      </c>
      <c r="F2453" s="148" t="str">
        <f>IF(FN_MC!M2457="","*",FN_MC!M2457)</f>
        <v>*</v>
      </c>
      <c r="G2453" s="130" t="str">
        <f>IF(FN_MC!I2457="","*",FN_MC!I2457)</f>
        <v>*</v>
      </c>
      <c r="H2453" s="130" t="str">
        <f>IF(FN_MC!AB2457="","*",FN_MC!AB2457)</f>
        <v>*</v>
      </c>
      <c r="I2453" s="130" t="str">
        <f>IF(FN_MC!AC2457="","*",FN_MC!AC2457)</f>
        <v>*</v>
      </c>
      <c r="J2453" s="131" t="str">
        <f>IF(FN_MC!AA2457="","*",FN_MC!AA2457)</f>
        <v>*</v>
      </c>
      <c r="K2453" s="143" t="str">
        <f>IF(FN_MC!AD2457="","*",FN_MC!AD2457)</f>
        <v>*</v>
      </c>
    </row>
    <row r="2454" spans="2:11" hidden="1">
      <c r="B2454" s="129" t="str">
        <f>IF(FN_MC!Y2458="","*",FN_MC!Y2458)</f>
        <v>*</v>
      </c>
      <c r="C2454" s="130" t="str">
        <f>IF(FN_MC!B2458="","*",FN_MC!B2458)</f>
        <v>*</v>
      </c>
      <c r="D2454" s="130" t="str">
        <f>IF(FN_MC!D2458="","*",FN_MC!D2458)</f>
        <v>*</v>
      </c>
      <c r="E2454" s="130" t="str">
        <f>IF(FN_MC!H2458="","*",FN_MC!H2458)</f>
        <v>*</v>
      </c>
      <c r="F2454" s="148" t="str">
        <f>IF(FN_MC!M2458="","*",FN_MC!M2458)</f>
        <v>*</v>
      </c>
      <c r="G2454" s="130" t="str">
        <f>IF(FN_MC!I2458="","*",FN_MC!I2458)</f>
        <v>*</v>
      </c>
      <c r="H2454" s="130" t="str">
        <f>IF(FN_MC!AB2458="","*",FN_MC!AB2458)</f>
        <v>*</v>
      </c>
      <c r="I2454" s="130" t="str">
        <f>IF(FN_MC!AC2458="","*",FN_MC!AC2458)</f>
        <v>*</v>
      </c>
      <c r="J2454" s="131" t="str">
        <f>IF(FN_MC!AA2458="","*",FN_MC!AA2458)</f>
        <v>*</v>
      </c>
      <c r="K2454" s="143" t="str">
        <f>IF(FN_MC!AD2458="","*",FN_MC!AD2458)</f>
        <v>*</v>
      </c>
    </row>
    <row r="2455" spans="2:11" hidden="1">
      <c r="B2455" s="129" t="str">
        <f>IF(FN_MC!Y2459="","*",FN_MC!Y2459)</f>
        <v>*</v>
      </c>
      <c r="C2455" s="130" t="str">
        <f>IF(FN_MC!B2459="","*",FN_MC!B2459)</f>
        <v>*</v>
      </c>
      <c r="D2455" s="130" t="str">
        <f>IF(FN_MC!D2459="","*",FN_MC!D2459)</f>
        <v>*</v>
      </c>
      <c r="E2455" s="130" t="str">
        <f>IF(FN_MC!H2459="","*",FN_MC!H2459)</f>
        <v>*</v>
      </c>
      <c r="F2455" s="148" t="str">
        <f>IF(FN_MC!M2459="","*",FN_MC!M2459)</f>
        <v>*</v>
      </c>
      <c r="G2455" s="130" t="str">
        <f>IF(FN_MC!I2459="","*",FN_MC!I2459)</f>
        <v>*</v>
      </c>
      <c r="H2455" s="130" t="str">
        <f>IF(FN_MC!AB2459="","*",FN_MC!AB2459)</f>
        <v>*</v>
      </c>
      <c r="I2455" s="130" t="str">
        <f>IF(FN_MC!AC2459="","*",FN_MC!AC2459)</f>
        <v>*</v>
      </c>
      <c r="J2455" s="131" t="str">
        <f>IF(FN_MC!AA2459="","*",FN_MC!AA2459)</f>
        <v>*</v>
      </c>
      <c r="K2455" s="143" t="str">
        <f>IF(FN_MC!AD2459="","*",FN_MC!AD2459)</f>
        <v>*</v>
      </c>
    </row>
    <row r="2456" spans="2:11" hidden="1">
      <c r="B2456" s="129" t="str">
        <f>IF(FN_MC!Y2460="","*",FN_MC!Y2460)</f>
        <v>*</v>
      </c>
      <c r="C2456" s="130" t="str">
        <f>IF(FN_MC!B2460="","*",FN_MC!B2460)</f>
        <v>*</v>
      </c>
      <c r="D2456" s="130" t="str">
        <f>IF(FN_MC!D2460="","*",FN_MC!D2460)</f>
        <v>*</v>
      </c>
      <c r="E2456" s="130" t="str">
        <f>IF(FN_MC!H2460="","*",FN_MC!H2460)</f>
        <v>*</v>
      </c>
      <c r="F2456" s="148" t="str">
        <f>IF(FN_MC!M2460="","*",FN_MC!M2460)</f>
        <v>*</v>
      </c>
      <c r="G2456" s="130" t="str">
        <f>IF(FN_MC!I2460="","*",FN_MC!I2460)</f>
        <v>*</v>
      </c>
      <c r="H2456" s="130" t="str">
        <f>IF(FN_MC!AB2460="","*",FN_MC!AB2460)</f>
        <v>*</v>
      </c>
      <c r="I2456" s="130" t="str">
        <f>IF(FN_MC!AC2460="","*",FN_MC!AC2460)</f>
        <v>*</v>
      </c>
      <c r="J2456" s="131" t="str">
        <f>IF(FN_MC!AA2460="","*",FN_MC!AA2460)</f>
        <v>*</v>
      </c>
      <c r="K2456" s="143" t="str">
        <f>IF(FN_MC!AD2460="","*",FN_MC!AD2460)</f>
        <v>*</v>
      </c>
    </row>
    <row r="2457" spans="2:11" hidden="1">
      <c r="B2457" s="129" t="str">
        <f>IF(FN_MC!Y2461="","*",FN_MC!Y2461)</f>
        <v>*</v>
      </c>
      <c r="C2457" s="130" t="str">
        <f>IF(FN_MC!B2461="","*",FN_MC!B2461)</f>
        <v>*</v>
      </c>
      <c r="D2457" s="130" t="str">
        <f>IF(FN_MC!D2461="","*",FN_MC!D2461)</f>
        <v>*</v>
      </c>
      <c r="E2457" s="130" t="str">
        <f>IF(FN_MC!H2461="","*",FN_MC!H2461)</f>
        <v>*</v>
      </c>
      <c r="F2457" s="148" t="str">
        <f>IF(FN_MC!M2461="","*",FN_MC!M2461)</f>
        <v>*</v>
      </c>
      <c r="G2457" s="130" t="str">
        <f>IF(FN_MC!I2461="","*",FN_MC!I2461)</f>
        <v>*</v>
      </c>
      <c r="H2457" s="130" t="str">
        <f>IF(FN_MC!AB2461="","*",FN_MC!AB2461)</f>
        <v>*</v>
      </c>
      <c r="I2457" s="130" t="str">
        <f>IF(FN_MC!AC2461="","*",FN_MC!AC2461)</f>
        <v>*</v>
      </c>
      <c r="J2457" s="131" t="str">
        <f>IF(FN_MC!AA2461="","*",FN_MC!AA2461)</f>
        <v>*</v>
      </c>
      <c r="K2457" s="143" t="str">
        <f>IF(FN_MC!AD2461="","*",FN_MC!AD2461)</f>
        <v>*</v>
      </c>
    </row>
    <row r="2458" spans="2:11" hidden="1">
      <c r="B2458" s="129" t="str">
        <f>IF(FN_MC!Y2462="","*",FN_MC!Y2462)</f>
        <v>*</v>
      </c>
      <c r="C2458" s="130" t="str">
        <f>IF(FN_MC!B2462="","*",FN_MC!B2462)</f>
        <v>*</v>
      </c>
      <c r="D2458" s="130" t="str">
        <f>IF(FN_MC!D2462="","*",FN_MC!D2462)</f>
        <v>*</v>
      </c>
      <c r="E2458" s="130" t="str">
        <f>IF(FN_MC!H2462="","*",FN_MC!H2462)</f>
        <v>*</v>
      </c>
      <c r="F2458" s="148" t="str">
        <f>IF(FN_MC!M2462="","*",FN_MC!M2462)</f>
        <v>*</v>
      </c>
      <c r="G2458" s="130" t="str">
        <f>IF(FN_MC!I2462="","*",FN_MC!I2462)</f>
        <v>*</v>
      </c>
      <c r="H2458" s="130" t="str">
        <f>IF(FN_MC!AB2462="","*",FN_MC!AB2462)</f>
        <v>*</v>
      </c>
      <c r="I2458" s="130" t="str">
        <f>IF(FN_MC!AC2462="","*",FN_MC!AC2462)</f>
        <v>*</v>
      </c>
      <c r="J2458" s="131" t="str">
        <f>IF(FN_MC!AA2462="","*",FN_MC!AA2462)</f>
        <v>*</v>
      </c>
      <c r="K2458" s="143" t="str">
        <f>IF(FN_MC!AD2462="","*",FN_MC!AD2462)</f>
        <v>*</v>
      </c>
    </row>
    <row r="2459" spans="2:11" hidden="1">
      <c r="B2459" s="129" t="str">
        <f>IF(FN_MC!Y2463="","*",FN_MC!Y2463)</f>
        <v>*</v>
      </c>
      <c r="C2459" s="130" t="str">
        <f>IF(FN_MC!B2463="","*",FN_MC!B2463)</f>
        <v>*</v>
      </c>
      <c r="D2459" s="130" t="str">
        <f>IF(FN_MC!D2463="","*",FN_MC!D2463)</f>
        <v>*</v>
      </c>
      <c r="E2459" s="130" t="str">
        <f>IF(FN_MC!H2463="","*",FN_MC!H2463)</f>
        <v>*</v>
      </c>
      <c r="F2459" s="148" t="str">
        <f>IF(FN_MC!M2463="","*",FN_MC!M2463)</f>
        <v>*</v>
      </c>
      <c r="G2459" s="130" t="str">
        <f>IF(FN_MC!I2463="","*",FN_MC!I2463)</f>
        <v>*</v>
      </c>
      <c r="H2459" s="130" t="str">
        <f>IF(FN_MC!AB2463="","*",FN_MC!AB2463)</f>
        <v>*</v>
      </c>
      <c r="I2459" s="130" t="str">
        <f>IF(FN_MC!AC2463="","*",FN_MC!AC2463)</f>
        <v>*</v>
      </c>
      <c r="J2459" s="131" t="str">
        <f>IF(FN_MC!AA2463="","*",FN_MC!AA2463)</f>
        <v>*</v>
      </c>
      <c r="K2459" s="143" t="str">
        <f>IF(FN_MC!AD2463="","*",FN_MC!AD2463)</f>
        <v>*</v>
      </c>
    </row>
    <row r="2460" spans="2:11" hidden="1">
      <c r="B2460" s="129" t="str">
        <f>IF(FN_MC!Y2464="","*",FN_MC!Y2464)</f>
        <v>*</v>
      </c>
      <c r="C2460" s="130" t="str">
        <f>IF(FN_MC!B2464="","*",FN_MC!B2464)</f>
        <v>*</v>
      </c>
      <c r="D2460" s="130" t="str">
        <f>IF(FN_MC!D2464="","*",FN_MC!D2464)</f>
        <v>*</v>
      </c>
      <c r="E2460" s="130" t="str">
        <f>IF(FN_MC!H2464="","*",FN_MC!H2464)</f>
        <v>*</v>
      </c>
      <c r="F2460" s="148" t="str">
        <f>IF(FN_MC!M2464="","*",FN_MC!M2464)</f>
        <v>*</v>
      </c>
      <c r="G2460" s="130" t="str">
        <f>IF(FN_MC!I2464="","*",FN_MC!I2464)</f>
        <v>*</v>
      </c>
      <c r="H2460" s="130" t="str">
        <f>IF(FN_MC!AB2464="","*",FN_MC!AB2464)</f>
        <v>*</v>
      </c>
      <c r="I2460" s="130" t="str">
        <f>IF(FN_MC!AC2464="","*",FN_MC!AC2464)</f>
        <v>*</v>
      </c>
      <c r="J2460" s="131" t="str">
        <f>IF(FN_MC!AA2464="","*",FN_MC!AA2464)</f>
        <v>*</v>
      </c>
      <c r="K2460" s="143" t="str">
        <f>IF(FN_MC!AD2464="","*",FN_MC!AD2464)</f>
        <v>*</v>
      </c>
    </row>
    <row r="2461" spans="2:11" hidden="1">
      <c r="B2461" s="129" t="str">
        <f>IF(FN_MC!Y2465="","*",FN_MC!Y2465)</f>
        <v>*</v>
      </c>
      <c r="C2461" s="130" t="str">
        <f>IF(FN_MC!B2465="","*",FN_MC!B2465)</f>
        <v>*</v>
      </c>
      <c r="D2461" s="130" t="str">
        <f>IF(FN_MC!D2465="","*",FN_MC!D2465)</f>
        <v>*</v>
      </c>
      <c r="E2461" s="130" t="str">
        <f>IF(FN_MC!H2465="","*",FN_MC!H2465)</f>
        <v>*</v>
      </c>
      <c r="F2461" s="148" t="str">
        <f>IF(FN_MC!M2465="","*",FN_MC!M2465)</f>
        <v>*</v>
      </c>
      <c r="G2461" s="130" t="str">
        <f>IF(FN_MC!I2465="","*",FN_MC!I2465)</f>
        <v>*</v>
      </c>
      <c r="H2461" s="130" t="str">
        <f>IF(FN_MC!AB2465="","*",FN_MC!AB2465)</f>
        <v>*</v>
      </c>
      <c r="I2461" s="130" t="str">
        <f>IF(FN_MC!AC2465="","*",FN_MC!AC2465)</f>
        <v>*</v>
      </c>
      <c r="J2461" s="131" t="str">
        <f>IF(FN_MC!AA2465="","*",FN_MC!AA2465)</f>
        <v>*</v>
      </c>
      <c r="K2461" s="143" t="str">
        <f>IF(FN_MC!AD2465="","*",FN_MC!AD2465)</f>
        <v>*</v>
      </c>
    </row>
    <row r="2462" spans="2:11" hidden="1">
      <c r="B2462" s="129" t="str">
        <f>IF(FN_MC!Y2466="","*",FN_MC!Y2466)</f>
        <v>*</v>
      </c>
      <c r="C2462" s="130" t="str">
        <f>IF(FN_MC!B2466="","*",FN_MC!B2466)</f>
        <v>*</v>
      </c>
      <c r="D2462" s="130" t="str">
        <f>IF(FN_MC!D2466="","*",FN_MC!D2466)</f>
        <v>*</v>
      </c>
      <c r="E2462" s="130" t="str">
        <f>IF(FN_MC!H2466="","*",FN_MC!H2466)</f>
        <v>*</v>
      </c>
      <c r="F2462" s="148" t="str">
        <f>IF(FN_MC!M2466="","*",FN_MC!M2466)</f>
        <v>*</v>
      </c>
      <c r="G2462" s="130" t="str">
        <f>IF(FN_MC!I2466="","*",FN_MC!I2466)</f>
        <v>*</v>
      </c>
      <c r="H2462" s="130" t="str">
        <f>IF(FN_MC!AB2466="","*",FN_MC!AB2466)</f>
        <v>*</v>
      </c>
      <c r="I2462" s="130" t="str">
        <f>IF(FN_MC!AC2466="","*",FN_MC!AC2466)</f>
        <v>*</v>
      </c>
      <c r="J2462" s="131" t="str">
        <f>IF(FN_MC!AA2466="","*",FN_MC!AA2466)</f>
        <v>*</v>
      </c>
      <c r="K2462" s="143" t="str">
        <f>IF(FN_MC!AD2466="","*",FN_MC!AD2466)</f>
        <v>*</v>
      </c>
    </row>
    <row r="2463" spans="2:11" hidden="1">
      <c r="B2463" s="129" t="str">
        <f>IF(FN_MC!Y2467="","*",FN_MC!Y2467)</f>
        <v>*</v>
      </c>
      <c r="C2463" s="130" t="str">
        <f>IF(FN_MC!B2467="","*",FN_MC!B2467)</f>
        <v>*</v>
      </c>
      <c r="D2463" s="130" t="str">
        <f>IF(FN_MC!D2467="","*",FN_MC!D2467)</f>
        <v>*</v>
      </c>
      <c r="E2463" s="130" t="str">
        <f>IF(FN_MC!H2467="","*",FN_MC!H2467)</f>
        <v>*</v>
      </c>
      <c r="F2463" s="148" t="str">
        <f>IF(FN_MC!M2467="","*",FN_MC!M2467)</f>
        <v>*</v>
      </c>
      <c r="G2463" s="130" t="str">
        <f>IF(FN_MC!I2467="","*",FN_MC!I2467)</f>
        <v>*</v>
      </c>
      <c r="H2463" s="130" t="str">
        <f>IF(FN_MC!AB2467="","*",FN_MC!AB2467)</f>
        <v>*</v>
      </c>
      <c r="I2463" s="130" t="str">
        <f>IF(FN_MC!AC2467="","*",FN_MC!AC2467)</f>
        <v>*</v>
      </c>
      <c r="J2463" s="131" t="str">
        <f>IF(FN_MC!AA2467="","*",FN_MC!AA2467)</f>
        <v>*</v>
      </c>
      <c r="K2463" s="143" t="str">
        <f>IF(FN_MC!AD2467="","*",FN_MC!AD2467)</f>
        <v>*</v>
      </c>
    </row>
    <row r="2464" spans="2:11" hidden="1">
      <c r="B2464" s="129" t="str">
        <f>IF(FN_MC!Y2468="","*",FN_MC!Y2468)</f>
        <v>*</v>
      </c>
      <c r="C2464" s="130" t="str">
        <f>IF(FN_MC!B2468="","*",FN_MC!B2468)</f>
        <v>*</v>
      </c>
      <c r="D2464" s="130" t="str">
        <f>IF(FN_MC!D2468="","*",FN_MC!D2468)</f>
        <v>*</v>
      </c>
      <c r="E2464" s="130" t="str">
        <f>IF(FN_MC!H2468="","*",FN_MC!H2468)</f>
        <v>*</v>
      </c>
      <c r="F2464" s="148" t="str">
        <f>IF(FN_MC!M2468="","*",FN_MC!M2468)</f>
        <v>*</v>
      </c>
      <c r="G2464" s="130" t="str">
        <f>IF(FN_MC!I2468="","*",FN_MC!I2468)</f>
        <v>*</v>
      </c>
      <c r="H2464" s="130" t="str">
        <f>IF(FN_MC!AB2468="","*",FN_MC!AB2468)</f>
        <v>*</v>
      </c>
      <c r="I2464" s="130" t="str">
        <f>IF(FN_MC!AC2468="","*",FN_MC!AC2468)</f>
        <v>*</v>
      </c>
      <c r="J2464" s="131" t="str">
        <f>IF(FN_MC!AA2468="","*",FN_MC!AA2468)</f>
        <v>*</v>
      </c>
      <c r="K2464" s="143" t="str">
        <f>IF(FN_MC!AD2468="","*",FN_MC!AD2468)</f>
        <v>*</v>
      </c>
    </row>
    <row r="2465" spans="2:11" hidden="1">
      <c r="B2465" s="129" t="str">
        <f>IF(FN_MC!Y2469="","*",FN_MC!Y2469)</f>
        <v>*</v>
      </c>
      <c r="C2465" s="130" t="str">
        <f>IF(FN_MC!B2469="","*",FN_MC!B2469)</f>
        <v>*</v>
      </c>
      <c r="D2465" s="130" t="str">
        <f>IF(FN_MC!D2469="","*",FN_MC!D2469)</f>
        <v>*</v>
      </c>
      <c r="E2465" s="130" t="str">
        <f>IF(FN_MC!H2469="","*",FN_MC!H2469)</f>
        <v>*</v>
      </c>
      <c r="F2465" s="148" t="str">
        <f>IF(FN_MC!M2469="","*",FN_MC!M2469)</f>
        <v>*</v>
      </c>
      <c r="G2465" s="130" t="str">
        <f>IF(FN_MC!I2469="","*",FN_MC!I2469)</f>
        <v>*</v>
      </c>
      <c r="H2465" s="130" t="str">
        <f>IF(FN_MC!AB2469="","*",FN_MC!AB2469)</f>
        <v>*</v>
      </c>
      <c r="I2465" s="130" t="str">
        <f>IF(FN_MC!AC2469="","*",FN_MC!AC2469)</f>
        <v>*</v>
      </c>
      <c r="J2465" s="131" t="str">
        <f>IF(FN_MC!AA2469="","*",FN_MC!AA2469)</f>
        <v>*</v>
      </c>
      <c r="K2465" s="143" t="str">
        <f>IF(FN_MC!AD2469="","*",FN_MC!AD2469)</f>
        <v>*</v>
      </c>
    </row>
    <row r="2466" spans="2:11" hidden="1">
      <c r="B2466" s="129" t="str">
        <f>IF(FN_MC!Y2470="","*",FN_MC!Y2470)</f>
        <v>*</v>
      </c>
      <c r="C2466" s="130" t="str">
        <f>IF(FN_MC!B2470="","*",FN_MC!B2470)</f>
        <v>*</v>
      </c>
      <c r="D2466" s="130" t="str">
        <f>IF(FN_MC!D2470="","*",FN_MC!D2470)</f>
        <v>*</v>
      </c>
      <c r="E2466" s="130" t="str">
        <f>IF(FN_MC!H2470="","*",FN_MC!H2470)</f>
        <v>*</v>
      </c>
      <c r="F2466" s="148" t="str">
        <f>IF(FN_MC!M2470="","*",FN_MC!M2470)</f>
        <v>*</v>
      </c>
      <c r="G2466" s="130" t="str">
        <f>IF(FN_MC!I2470="","*",FN_MC!I2470)</f>
        <v>*</v>
      </c>
      <c r="H2466" s="130" t="str">
        <f>IF(FN_MC!AB2470="","*",FN_MC!AB2470)</f>
        <v>*</v>
      </c>
      <c r="I2466" s="130" t="str">
        <f>IF(FN_MC!AC2470="","*",FN_MC!AC2470)</f>
        <v>*</v>
      </c>
      <c r="J2466" s="131" t="str">
        <f>IF(FN_MC!AA2470="","*",FN_MC!AA2470)</f>
        <v>*</v>
      </c>
      <c r="K2466" s="143" t="str">
        <f>IF(FN_MC!AD2470="","*",FN_MC!AD2470)</f>
        <v>*</v>
      </c>
    </row>
    <row r="2467" spans="2:11" hidden="1">
      <c r="B2467" s="129" t="str">
        <f>IF(FN_MC!Y2471="","*",FN_MC!Y2471)</f>
        <v>*</v>
      </c>
      <c r="C2467" s="130" t="str">
        <f>IF(FN_MC!B2471="","*",FN_MC!B2471)</f>
        <v>*</v>
      </c>
      <c r="D2467" s="130" t="str">
        <f>IF(FN_MC!D2471="","*",FN_MC!D2471)</f>
        <v>*</v>
      </c>
      <c r="E2467" s="130" t="str">
        <f>IF(FN_MC!H2471="","*",FN_MC!H2471)</f>
        <v>*</v>
      </c>
      <c r="F2467" s="148" t="str">
        <f>IF(FN_MC!M2471="","*",FN_MC!M2471)</f>
        <v>*</v>
      </c>
      <c r="G2467" s="130" t="str">
        <f>IF(FN_MC!I2471="","*",FN_MC!I2471)</f>
        <v>*</v>
      </c>
      <c r="H2467" s="130" t="str">
        <f>IF(FN_MC!AB2471="","*",FN_MC!AB2471)</f>
        <v>*</v>
      </c>
      <c r="I2467" s="130" t="str">
        <f>IF(FN_MC!AC2471="","*",FN_MC!AC2471)</f>
        <v>*</v>
      </c>
      <c r="J2467" s="131" t="str">
        <f>IF(FN_MC!AA2471="","*",FN_MC!AA2471)</f>
        <v>*</v>
      </c>
      <c r="K2467" s="143" t="str">
        <f>IF(FN_MC!AD2471="","*",FN_MC!AD2471)</f>
        <v>*</v>
      </c>
    </row>
    <row r="2468" spans="2:11" hidden="1">
      <c r="B2468" s="129" t="str">
        <f>IF(FN_MC!Y2472="","*",FN_MC!Y2472)</f>
        <v>*</v>
      </c>
      <c r="C2468" s="130" t="str">
        <f>IF(FN_MC!B2472="","*",FN_MC!B2472)</f>
        <v>*</v>
      </c>
      <c r="D2468" s="130" t="str">
        <f>IF(FN_MC!D2472="","*",FN_MC!D2472)</f>
        <v>*</v>
      </c>
      <c r="E2468" s="130" t="str">
        <f>IF(FN_MC!H2472="","*",FN_MC!H2472)</f>
        <v>*</v>
      </c>
      <c r="F2468" s="148" t="str">
        <f>IF(FN_MC!M2472="","*",FN_MC!M2472)</f>
        <v>*</v>
      </c>
      <c r="G2468" s="130" t="str">
        <f>IF(FN_MC!I2472="","*",FN_MC!I2472)</f>
        <v>*</v>
      </c>
      <c r="H2468" s="130" t="str">
        <f>IF(FN_MC!AB2472="","*",FN_MC!AB2472)</f>
        <v>*</v>
      </c>
      <c r="I2468" s="130" t="str">
        <f>IF(FN_MC!AC2472="","*",FN_MC!AC2472)</f>
        <v>*</v>
      </c>
      <c r="J2468" s="131" t="str">
        <f>IF(FN_MC!AA2472="","*",FN_MC!AA2472)</f>
        <v>*</v>
      </c>
      <c r="K2468" s="143" t="str">
        <f>IF(FN_MC!AD2472="","*",FN_MC!AD2472)</f>
        <v>*</v>
      </c>
    </row>
    <row r="2469" spans="2:11" hidden="1">
      <c r="B2469" s="129" t="str">
        <f>IF(FN_MC!Y2473="","*",FN_MC!Y2473)</f>
        <v>*</v>
      </c>
      <c r="C2469" s="130" t="str">
        <f>IF(FN_MC!B2473="","*",FN_MC!B2473)</f>
        <v>*</v>
      </c>
      <c r="D2469" s="130" t="str">
        <f>IF(FN_MC!D2473="","*",FN_MC!D2473)</f>
        <v>*</v>
      </c>
      <c r="E2469" s="130" t="str">
        <f>IF(FN_MC!H2473="","*",FN_MC!H2473)</f>
        <v>*</v>
      </c>
      <c r="F2469" s="148" t="str">
        <f>IF(FN_MC!M2473="","*",FN_MC!M2473)</f>
        <v>*</v>
      </c>
      <c r="G2469" s="130" t="str">
        <f>IF(FN_MC!I2473="","*",FN_MC!I2473)</f>
        <v>*</v>
      </c>
      <c r="H2469" s="130" t="str">
        <f>IF(FN_MC!AB2473="","*",FN_MC!AB2473)</f>
        <v>*</v>
      </c>
      <c r="I2469" s="130" t="str">
        <f>IF(FN_MC!AC2473="","*",FN_MC!AC2473)</f>
        <v>*</v>
      </c>
      <c r="J2469" s="131" t="str">
        <f>IF(FN_MC!AA2473="","*",FN_MC!AA2473)</f>
        <v>*</v>
      </c>
      <c r="K2469" s="143" t="str">
        <f>IF(FN_MC!AD2473="","*",FN_MC!AD2473)</f>
        <v>*</v>
      </c>
    </row>
    <row r="2470" spans="2:11" hidden="1">
      <c r="B2470" s="129" t="str">
        <f>IF(FN_MC!Y2474="","*",FN_MC!Y2474)</f>
        <v>*</v>
      </c>
      <c r="C2470" s="130" t="str">
        <f>IF(FN_MC!B2474="","*",FN_MC!B2474)</f>
        <v>*</v>
      </c>
      <c r="D2470" s="130" t="str">
        <f>IF(FN_MC!D2474="","*",FN_MC!D2474)</f>
        <v>*</v>
      </c>
      <c r="E2470" s="130" t="str">
        <f>IF(FN_MC!H2474="","*",FN_MC!H2474)</f>
        <v>*</v>
      </c>
      <c r="F2470" s="148" t="str">
        <f>IF(FN_MC!M2474="","*",FN_MC!M2474)</f>
        <v>*</v>
      </c>
      <c r="G2470" s="130" t="str">
        <f>IF(FN_MC!I2474="","*",FN_MC!I2474)</f>
        <v>*</v>
      </c>
      <c r="H2470" s="130" t="str">
        <f>IF(FN_MC!AB2474="","*",FN_MC!AB2474)</f>
        <v>*</v>
      </c>
      <c r="I2470" s="130" t="str">
        <f>IF(FN_MC!AC2474="","*",FN_MC!AC2474)</f>
        <v>*</v>
      </c>
      <c r="J2470" s="131" t="str">
        <f>IF(FN_MC!AA2474="","*",FN_MC!AA2474)</f>
        <v>*</v>
      </c>
      <c r="K2470" s="143" t="str">
        <f>IF(FN_MC!AD2474="","*",FN_MC!AD2474)</f>
        <v>*</v>
      </c>
    </row>
    <row r="2471" spans="2:11" hidden="1">
      <c r="B2471" s="129" t="str">
        <f>IF(FN_MC!Y2475="","*",FN_MC!Y2475)</f>
        <v>*</v>
      </c>
      <c r="C2471" s="130" t="str">
        <f>IF(FN_MC!B2475="","*",FN_MC!B2475)</f>
        <v>*</v>
      </c>
      <c r="D2471" s="130" t="str">
        <f>IF(FN_MC!D2475="","*",FN_MC!D2475)</f>
        <v>*</v>
      </c>
      <c r="E2471" s="130" t="str">
        <f>IF(FN_MC!H2475="","*",FN_MC!H2475)</f>
        <v>*</v>
      </c>
      <c r="F2471" s="148" t="str">
        <f>IF(FN_MC!M2475="","*",FN_MC!M2475)</f>
        <v>*</v>
      </c>
      <c r="G2471" s="130" t="str">
        <f>IF(FN_MC!I2475="","*",FN_MC!I2475)</f>
        <v>*</v>
      </c>
      <c r="H2471" s="130" t="str">
        <f>IF(FN_MC!AB2475="","*",FN_MC!AB2475)</f>
        <v>*</v>
      </c>
      <c r="I2471" s="130" t="str">
        <f>IF(FN_MC!AC2475="","*",FN_MC!AC2475)</f>
        <v>*</v>
      </c>
      <c r="J2471" s="131" t="str">
        <f>IF(FN_MC!AA2475="","*",FN_MC!AA2475)</f>
        <v>*</v>
      </c>
      <c r="K2471" s="143" t="str">
        <f>IF(FN_MC!AD2475="","*",FN_MC!AD2475)</f>
        <v>*</v>
      </c>
    </row>
    <row r="2472" spans="2:11" hidden="1">
      <c r="B2472" s="129" t="str">
        <f>IF(FN_MC!Y2476="","*",FN_MC!Y2476)</f>
        <v>*</v>
      </c>
      <c r="C2472" s="130" t="str">
        <f>IF(FN_MC!B2476="","*",FN_MC!B2476)</f>
        <v>*</v>
      </c>
      <c r="D2472" s="130" t="str">
        <f>IF(FN_MC!D2476="","*",FN_MC!D2476)</f>
        <v>*</v>
      </c>
      <c r="E2472" s="130" t="str">
        <f>IF(FN_MC!H2476="","*",FN_MC!H2476)</f>
        <v>*</v>
      </c>
      <c r="F2472" s="148" t="str">
        <f>IF(FN_MC!M2476="","*",FN_MC!M2476)</f>
        <v>*</v>
      </c>
      <c r="G2472" s="130" t="str">
        <f>IF(FN_MC!I2476="","*",FN_MC!I2476)</f>
        <v>*</v>
      </c>
      <c r="H2472" s="130" t="str">
        <f>IF(FN_MC!AB2476="","*",FN_MC!AB2476)</f>
        <v>*</v>
      </c>
      <c r="I2472" s="130" t="str">
        <f>IF(FN_MC!AC2476="","*",FN_MC!AC2476)</f>
        <v>*</v>
      </c>
      <c r="J2472" s="131" t="str">
        <f>IF(FN_MC!AA2476="","*",FN_MC!AA2476)</f>
        <v>*</v>
      </c>
      <c r="K2472" s="143" t="str">
        <f>IF(FN_MC!AD2476="","*",FN_MC!AD2476)</f>
        <v>*</v>
      </c>
    </row>
    <row r="2473" spans="2:11" hidden="1">
      <c r="B2473" s="129" t="str">
        <f>IF(FN_MC!Y2477="","*",FN_MC!Y2477)</f>
        <v>*</v>
      </c>
      <c r="C2473" s="130" t="str">
        <f>IF(FN_MC!B2477="","*",FN_MC!B2477)</f>
        <v>*</v>
      </c>
      <c r="D2473" s="130" t="str">
        <f>IF(FN_MC!D2477="","*",FN_MC!D2477)</f>
        <v>*</v>
      </c>
      <c r="E2473" s="130" t="str">
        <f>IF(FN_MC!H2477="","*",FN_MC!H2477)</f>
        <v>*</v>
      </c>
      <c r="F2473" s="148" t="str">
        <f>IF(FN_MC!M2477="","*",FN_MC!M2477)</f>
        <v>*</v>
      </c>
      <c r="G2473" s="130" t="str">
        <f>IF(FN_MC!I2477="","*",FN_MC!I2477)</f>
        <v>*</v>
      </c>
      <c r="H2473" s="130" t="str">
        <f>IF(FN_MC!AB2477="","*",FN_MC!AB2477)</f>
        <v>*</v>
      </c>
      <c r="I2473" s="130" t="str">
        <f>IF(FN_MC!AC2477="","*",FN_MC!AC2477)</f>
        <v>*</v>
      </c>
      <c r="J2473" s="131" t="str">
        <f>IF(FN_MC!AA2477="","*",FN_MC!AA2477)</f>
        <v>*</v>
      </c>
      <c r="K2473" s="143" t="str">
        <f>IF(FN_MC!AD2477="","*",FN_MC!AD2477)</f>
        <v>*</v>
      </c>
    </row>
    <row r="2474" spans="2:11" hidden="1">
      <c r="B2474" s="129" t="str">
        <f>IF(FN_MC!Y2478="","*",FN_MC!Y2478)</f>
        <v>*</v>
      </c>
      <c r="C2474" s="130" t="str">
        <f>IF(FN_MC!B2478="","*",FN_MC!B2478)</f>
        <v>*</v>
      </c>
      <c r="D2474" s="130" t="str">
        <f>IF(FN_MC!D2478="","*",FN_MC!D2478)</f>
        <v>*</v>
      </c>
      <c r="E2474" s="130" t="str">
        <f>IF(FN_MC!H2478="","*",FN_MC!H2478)</f>
        <v>*</v>
      </c>
      <c r="F2474" s="148" t="str">
        <f>IF(FN_MC!M2478="","*",FN_MC!M2478)</f>
        <v>*</v>
      </c>
      <c r="G2474" s="130" t="str">
        <f>IF(FN_MC!I2478="","*",FN_MC!I2478)</f>
        <v>*</v>
      </c>
      <c r="H2474" s="130" t="str">
        <f>IF(FN_MC!AB2478="","*",FN_MC!AB2478)</f>
        <v>*</v>
      </c>
      <c r="I2474" s="130" t="str">
        <f>IF(FN_MC!AC2478="","*",FN_MC!AC2478)</f>
        <v>*</v>
      </c>
      <c r="J2474" s="131" t="str">
        <f>IF(FN_MC!AA2478="","*",FN_MC!AA2478)</f>
        <v>*</v>
      </c>
      <c r="K2474" s="143" t="str">
        <f>IF(FN_MC!AD2478="","*",FN_MC!AD2478)</f>
        <v>*</v>
      </c>
    </row>
    <row r="2475" spans="2:11" hidden="1">
      <c r="B2475" s="129" t="str">
        <f>IF(FN_MC!Y2479="","*",FN_MC!Y2479)</f>
        <v>*</v>
      </c>
      <c r="C2475" s="130" t="str">
        <f>IF(FN_MC!B2479="","*",FN_MC!B2479)</f>
        <v>*</v>
      </c>
      <c r="D2475" s="130" t="str">
        <f>IF(FN_MC!D2479="","*",FN_MC!D2479)</f>
        <v>*</v>
      </c>
      <c r="E2475" s="130" t="str">
        <f>IF(FN_MC!H2479="","*",FN_MC!H2479)</f>
        <v>*</v>
      </c>
      <c r="F2475" s="148" t="str">
        <f>IF(FN_MC!M2479="","*",FN_MC!M2479)</f>
        <v>*</v>
      </c>
      <c r="G2475" s="130" t="str">
        <f>IF(FN_MC!I2479="","*",FN_MC!I2479)</f>
        <v>*</v>
      </c>
      <c r="H2475" s="130" t="str">
        <f>IF(FN_MC!AB2479="","*",FN_MC!AB2479)</f>
        <v>*</v>
      </c>
      <c r="I2475" s="130" t="str">
        <f>IF(FN_MC!AC2479="","*",FN_MC!AC2479)</f>
        <v>*</v>
      </c>
      <c r="J2475" s="131" t="str">
        <f>IF(FN_MC!AA2479="","*",FN_MC!AA2479)</f>
        <v>*</v>
      </c>
      <c r="K2475" s="143" t="str">
        <f>IF(FN_MC!AD2479="","*",FN_MC!AD2479)</f>
        <v>*</v>
      </c>
    </row>
    <row r="2476" spans="2:11" hidden="1">
      <c r="B2476" s="129" t="str">
        <f>IF(FN_MC!Y2480="","*",FN_MC!Y2480)</f>
        <v>*</v>
      </c>
      <c r="C2476" s="130" t="str">
        <f>IF(FN_MC!B2480="","*",FN_MC!B2480)</f>
        <v>*</v>
      </c>
      <c r="D2476" s="130" t="str">
        <f>IF(FN_MC!D2480="","*",FN_MC!D2480)</f>
        <v>*</v>
      </c>
      <c r="E2476" s="130" t="str">
        <f>IF(FN_MC!H2480="","*",FN_MC!H2480)</f>
        <v>*</v>
      </c>
      <c r="F2476" s="148" t="str">
        <f>IF(FN_MC!M2480="","*",FN_MC!M2480)</f>
        <v>*</v>
      </c>
      <c r="G2476" s="130" t="str">
        <f>IF(FN_MC!I2480="","*",FN_MC!I2480)</f>
        <v>*</v>
      </c>
      <c r="H2476" s="130" t="str">
        <f>IF(FN_MC!AB2480="","*",FN_MC!AB2480)</f>
        <v>*</v>
      </c>
      <c r="I2476" s="130" t="str">
        <f>IF(FN_MC!AC2480="","*",FN_MC!AC2480)</f>
        <v>*</v>
      </c>
      <c r="J2476" s="131" t="str">
        <f>IF(FN_MC!AA2480="","*",FN_MC!AA2480)</f>
        <v>*</v>
      </c>
      <c r="K2476" s="143" t="str">
        <f>IF(FN_MC!AD2480="","*",FN_MC!AD2480)</f>
        <v>*</v>
      </c>
    </row>
    <row r="2477" spans="2:11" hidden="1">
      <c r="B2477" s="129" t="str">
        <f>IF(FN_MC!Y2481="","*",FN_MC!Y2481)</f>
        <v>*</v>
      </c>
      <c r="C2477" s="130" t="str">
        <f>IF(FN_MC!B2481="","*",FN_MC!B2481)</f>
        <v>*</v>
      </c>
      <c r="D2477" s="130" t="str">
        <f>IF(FN_MC!D2481="","*",FN_MC!D2481)</f>
        <v>*</v>
      </c>
      <c r="E2477" s="130" t="str">
        <f>IF(FN_MC!H2481="","*",FN_MC!H2481)</f>
        <v>*</v>
      </c>
      <c r="F2477" s="148" t="str">
        <f>IF(FN_MC!M2481="","*",FN_MC!M2481)</f>
        <v>*</v>
      </c>
      <c r="G2477" s="130" t="str">
        <f>IF(FN_MC!I2481="","*",FN_MC!I2481)</f>
        <v>*</v>
      </c>
      <c r="H2477" s="130" t="str">
        <f>IF(FN_MC!AB2481="","*",FN_MC!AB2481)</f>
        <v>*</v>
      </c>
      <c r="I2477" s="130" t="str">
        <f>IF(FN_MC!AC2481="","*",FN_MC!AC2481)</f>
        <v>*</v>
      </c>
      <c r="J2477" s="131" t="str">
        <f>IF(FN_MC!AA2481="","*",FN_MC!AA2481)</f>
        <v>*</v>
      </c>
      <c r="K2477" s="143" t="str">
        <f>IF(FN_MC!AD2481="","*",FN_MC!AD2481)</f>
        <v>*</v>
      </c>
    </row>
    <row r="2478" spans="2:11" hidden="1">
      <c r="B2478" s="129" t="str">
        <f>IF(FN_MC!Y2482="","*",FN_MC!Y2482)</f>
        <v>*</v>
      </c>
      <c r="C2478" s="130" t="str">
        <f>IF(FN_MC!B2482="","*",FN_MC!B2482)</f>
        <v>*</v>
      </c>
      <c r="D2478" s="130" t="str">
        <f>IF(FN_MC!D2482="","*",FN_MC!D2482)</f>
        <v>*</v>
      </c>
      <c r="E2478" s="130" t="str">
        <f>IF(FN_MC!H2482="","*",FN_MC!H2482)</f>
        <v>*</v>
      </c>
      <c r="F2478" s="148" t="str">
        <f>IF(FN_MC!M2482="","*",FN_MC!M2482)</f>
        <v>*</v>
      </c>
      <c r="G2478" s="130" t="str">
        <f>IF(FN_MC!I2482="","*",FN_MC!I2482)</f>
        <v>*</v>
      </c>
      <c r="H2478" s="130" t="str">
        <f>IF(FN_MC!AB2482="","*",FN_MC!AB2482)</f>
        <v>*</v>
      </c>
      <c r="I2478" s="130" t="str">
        <f>IF(FN_MC!AC2482="","*",FN_MC!AC2482)</f>
        <v>*</v>
      </c>
      <c r="J2478" s="131" t="str">
        <f>IF(FN_MC!AA2482="","*",FN_MC!AA2482)</f>
        <v>*</v>
      </c>
      <c r="K2478" s="143" t="str">
        <f>IF(FN_MC!AD2482="","*",FN_MC!AD2482)</f>
        <v>*</v>
      </c>
    </row>
    <row r="2479" spans="2:11" hidden="1">
      <c r="B2479" s="129" t="str">
        <f>IF(FN_MC!Y2483="","*",FN_MC!Y2483)</f>
        <v>*</v>
      </c>
      <c r="C2479" s="130" t="str">
        <f>IF(FN_MC!B2483="","*",FN_MC!B2483)</f>
        <v>*</v>
      </c>
      <c r="D2479" s="130" t="str">
        <f>IF(FN_MC!D2483="","*",FN_MC!D2483)</f>
        <v>*</v>
      </c>
      <c r="E2479" s="130" t="str">
        <f>IF(FN_MC!H2483="","*",FN_MC!H2483)</f>
        <v>*</v>
      </c>
      <c r="F2479" s="148" t="str">
        <f>IF(FN_MC!M2483="","*",FN_MC!M2483)</f>
        <v>*</v>
      </c>
      <c r="G2479" s="130" t="str">
        <f>IF(FN_MC!I2483="","*",FN_MC!I2483)</f>
        <v>*</v>
      </c>
      <c r="H2479" s="130" t="str">
        <f>IF(FN_MC!AB2483="","*",FN_MC!AB2483)</f>
        <v>*</v>
      </c>
      <c r="I2479" s="130" t="str">
        <f>IF(FN_MC!AC2483="","*",FN_MC!AC2483)</f>
        <v>*</v>
      </c>
      <c r="J2479" s="131" t="str">
        <f>IF(FN_MC!AA2483="","*",FN_MC!AA2483)</f>
        <v>*</v>
      </c>
      <c r="K2479" s="143" t="str">
        <f>IF(FN_MC!AD2483="","*",FN_MC!AD2483)</f>
        <v>*</v>
      </c>
    </row>
    <row r="2480" spans="2:11" hidden="1">
      <c r="B2480" s="129" t="str">
        <f>IF(FN_MC!Y2484="","*",FN_MC!Y2484)</f>
        <v>*</v>
      </c>
      <c r="C2480" s="130" t="str">
        <f>IF(FN_MC!B2484="","*",FN_MC!B2484)</f>
        <v>*</v>
      </c>
      <c r="D2480" s="130" t="str">
        <f>IF(FN_MC!D2484="","*",FN_MC!D2484)</f>
        <v>*</v>
      </c>
      <c r="E2480" s="130" t="str">
        <f>IF(FN_MC!H2484="","*",FN_MC!H2484)</f>
        <v>*</v>
      </c>
      <c r="F2480" s="148" t="str">
        <f>IF(FN_MC!M2484="","*",FN_MC!M2484)</f>
        <v>*</v>
      </c>
      <c r="G2480" s="130" t="str">
        <f>IF(FN_MC!I2484="","*",FN_MC!I2484)</f>
        <v>*</v>
      </c>
      <c r="H2480" s="130" t="str">
        <f>IF(FN_MC!AB2484="","*",FN_MC!AB2484)</f>
        <v>*</v>
      </c>
      <c r="I2480" s="130" t="str">
        <f>IF(FN_MC!AC2484="","*",FN_MC!AC2484)</f>
        <v>*</v>
      </c>
      <c r="J2480" s="131" t="str">
        <f>IF(FN_MC!AA2484="","*",FN_MC!AA2484)</f>
        <v>*</v>
      </c>
      <c r="K2480" s="143" t="str">
        <f>IF(FN_MC!AD2484="","*",FN_MC!AD2484)</f>
        <v>*</v>
      </c>
    </row>
    <row r="2481" spans="2:11" hidden="1">
      <c r="B2481" s="129" t="str">
        <f>IF(FN_MC!Y2485="","*",FN_MC!Y2485)</f>
        <v>*</v>
      </c>
      <c r="C2481" s="130" t="str">
        <f>IF(FN_MC!B2485="","*",FN_MC!B2485)</f>
        <v>*</v>
      </c>
      <c r="D2481" s="130" t="str">
        <f>IF(FN_MC!D2485="","*",FN_MC!D2485)</f>
        <v>*</v>
      </c>
      <c r="E2481" s="130" t="str">
        <f>IF(FN_MC!H2485="","*",FN_MC!H2485)</f>
        <v>*</v>
      </c>
      <c r="F2481" s="148" t="str">
        <f>IF(FN_MC!M2485="","*",FN_MC!M2485)</f>
        <v>*</v>
      </c>
      <c r="G2481" s="130" t="str">
        <f>IF(FN_MC!I2485="","*",FN_MC!I2485)</f>
        <v>*</v>
      </c>
      <c r="H2481" s="130" t="str">
        <f>IF(FN_MC!AB2485="","*",FN_MC!AB2485)</f>
        <v>*</v>
      </c>
      <c r="I2481" s="130" t="str">
        <f>IF(FN_MC!AC2485="","*",FN_MC!AC2485)</f>
        <v>*</v>
      </c>
      <c r="J2481" s="131" t="str">
        <f>IF(FN_MC!AA2485="","*",FN_MC!AA2485)</f>
        <v>*</v>
      </c>
      <c r="K2481" s="143" t="str">
        <f>IF(FN_MC!AD2485="","*",FN_MC!AD2485)</f>
        <v>*</v>
      </c>
    </row>
    <row r="2482" spans="2:11" hidden="1">
      <c r="B2482" s="129" t="str">
        <f>IF(FN_MC!Y2486="","*",FN_MC!Y2486)</f>
        <v>*</v>
      </c>
      <c r="C2482" s="130" t="str">
        <f>IF(FN_MC!B2486="","*",FN_MC!B2486)</f>
        <v>*</v>
      </c>
      <c r="D2482" s="130" t="str">
        <f>IF(FN_MC!D2486="","*",FN_MC!D2486)</f>
        <v>*</v>
      </c>
      <c r="E2482" s="130" t="str">
        <f>IF(FN_MC!H2486="","*",FN_MC!H2486)</f>
        <v>*</v>
      </c>
      <c r="F2482" s="148" t="str">
        <f>IF(FN_MC!M2486="","*",FN_MC!M2486)</f>
        <v>*</v>
      </c>
      <c r="G2482" s="130" t="str">
        <f>IF(FN_MC!I2486="","*",FN_MC!I2486)</f>
        <v>*</v>
      </c>
      <c r="H2482" s="130" t="str">
        <f>IF(FN_MC!AB2486="","*",FN_MC!AB2486)</f>
        <v>*</v>
      </c>
      <c r="I2482" s="130" t="str">
        <f>IF(FN_MC!AC2486="","*",FN_MC!AC2486)</f>
        <v>*</v>
      </c>
      <c r="J2482" s="131" t="str">
        <f>IF(FN_MC!AA2486="","*",FN_MC!AA2486)</f>
        <v>*</v>
      </c>
      <c r="K2482" s="143" t="str">
        <f>IF(FN_MC!AD2486="","*",FN_MC!AD2486)</f>
        <v>*</v>
      </c>
    </row>
    <row r="2483" spans="2:11" hidden="1">
      <c r="B2483" s="129" t="str">
        <f>IF(FN_MC!Y2487="","*",FN_MC!Y2487)</f>
        <v>*</v>
      </c>
      <c r="C2483" s="130" t="str">
        <f>IF(FN_MC!B2487="","*",FN_MC!B2487)</f>
        <v>*</v>
      </c>
      <c r="D2483" s="130" t="str">
        <f>IF(FN_MC!D2487="","*",FN_MC!D2487)</f>
        <v>*</v>
      </c>
      <c r="E2483" s="130" t="str">
        <f>IF(FN_MC!H2487="","*",FN_MC!H2487)</f>
        <v>*</v>
      </c>
      <c r="F2483" s="148" t="str">
        <f>IF(FN_MC!M2487="","*",FN_MC!M2487)</f>
        <v>*</v>
      </c>
      <c r="G2483" s="130" t="str">
        <f>IF(FN_MC!I2487="","*",FN_MC!I2487)</f>
        <v>*</v>
      </c>
      <c r="H2483" s="130" t="str">
        <f>IF(FN_MC!AB2487="","*",FN_MC!AB2487)</f>
        <v>*</v>
      </c>
      <c r="I2483" s="130" t="str">
        <f>IF(FN_MC!AC2487="","*",FN_MC!AC2487)</f>
        <v>*</v>
      </c>
      <c r="J2483" s="131" t="str">
        <f>IF(FN_MC!AA2487="","*",FN_MC!AA2487)</f>
        <v>*</v>
      </c>
      <c r="K2483" s="143" t="str">
        <f>IF(FN_MC!AD2487="","*",FN_MC!AD2487)</f>
        <v>*</v>
      </c>
    </row>
    <row r="2484" spans="2:11" hidden="1">
      <c r="B2484" s="129" t="str">
        <f>IF(FN_MC!Y2488="","*",FN_MC!Y2488)</f>
        <v>*</v>
      </c>
      <c r="C2484" s="130" t="str">
        <f>IF(FN_MC!B2488="","*",FN_MC!B2488)</f>
        <v>*</v>
      </c>
      <c r="D2484" s="130" t="str">
        <f>IF(FN_MC!D2488="","*",FN_MC!D2488)</f>
        <v>*</v>
      </c>
      <c r="E2484" s="130" t="str">
        <f>IF(FN_MC!H2488="","*",FN_MC!H2488)</f>
        <v>*</v>
      </c>
      <c r="F2484" s="148" t="str">
        <f>IF(FN_MC!M2488="","*",FN_MC!M2488)</f>
        <v>*</v>
      </c>
      <c r="G2484" s="130" t="str">
        <f>IF(FN_MC!I2488="","*",FN_MC!I2488)</f>
        <v>*</v>
      </c>
      <c r="H2484" s="130" t="str">
        <f>IF(FN_MC!AB2488="","*",FN_MC!AB2488)</f>
        <v>*</v>
      </c>
      <c r="I2484" s="130" t="str">
        <f>IF(FN_MC!AC2488="","*",FN_MC!AC2488)</f>
        <v>*</v>
      </c>
      <c r="J2484" s="131" t="str">
        <f>IF(FN_MC!AA2488="","*",FN_MC!AA2488)</f>
        <v>*</v>
      </c>
      <c r="K2484" s="143" t="str">
        <f>IF(FN_MC!AD2488="","*",FN_MC!AD2488)</f>
        <v>*</v>
      </c>
    </row>
    <row r="2485" spans="2:11" hidden="1">
      <c r="B2485" s="129" t="str">
        <f>IF(FN_MC!Y2489="","*",FN_MC!Y2489)</f>
        <v>*</v>
      </c>
      <c r="C2485" s="130" t="str">
        <f>IF(FN_MC!B2489="","*",FN_MC!B2489)</f>
        <v>*</v>
      </c>
      <c r="D2485" s="130" t="str">
        <f>IF(FN_MC!D2489="","*",FN_MC!D2489)</f>
        <v>*</v>
      </c>
      <c r="E2485" s="130" t="str">
        <f>IF(FN_MC!H2489="","*",FN_MC!H2489)</f>
        <v>*</v>
      </c>
      <c r="F2485" s="148" t="str">
        <f>IF(FN_MC!M2489="","*",FN_MC!M2489)</f>
        <v>*</v>
      </c>
      <c r="G2485" s="130" t="str">
        <f>IF(FN_MC!I2489="","*",FN_MC!I2489)</f>
        <v>*</v>
      </c>
      <c r="H2485" s="130" t="str">
        <f>IF(FN_MC!AB2489="","*",FN_MC!AB2489)</f>
        <v>*</v>
      </c>
      <c r="I2485" s="130" t="str">
        <f>IF(FN_MC!AC2489="","*",FN_MC!AC2489)</f>
        <v>*</v>
      </c>
      <c r="J2485" s="131" t="str">
        <f>IF(FN_MC!AA2489="","*",FN_MC!AA2489)</f>
        <v>*</v>
      </c>
      <c r="K2485" s="143" t="str">
        <f>IF(FN_MC!AD2489="","*",FN_MC!AD2489)</f>
        <v>*</v>
      </c>
    </row>
    <row r="2486" spans="2:11" hidden="1">
      <c r="B2486" s="129" t="str">
        <f>IF(FN_MC!Y2490="","*",FN_MC!Y2490)</f>
        <v>*</v>
      </c>
      <c r="C2486" s="130" t="str">
        <f>IF(FN_MC!B2490="","*",FN_MC!B2490)</f>
        <v>*</v>
      </c>
      <c r="D2486" s="130" t="str">
        <f>IF(FN_MC!D2490="","*",FN_MC!D2490)</f>
        <v>*</v>
      </c>
      <c r="E2486" s="130" t="str">
        <f>IF(FN_MC!H2490="","*",FN_MC!H2490)</f>
        <v>*</v>
      </c>
      <c r="F2486" s="148" t="str">
        <f>IF(FN_MC!M2490="","*",FN_MC!M2490)</f>
        <v>*</v>
      </c>
      <c r="G2486" s="130" t="str">
        <f>IF(FN_MC!I2490="","*",FN_MC!I2490)</f>
        <v>*</v>
      </c>
      <c r="H2486" s="130" t="str">
        <f>IF(FN_MC!AB2490="","*",FN_MC!AB2490)</f>
        <v>*</v>
      </c>
      <c r="I2486" s="130" t="str">
        <f>IF(FN_MC!AC2490="","*",FN_MC!AC2490)</f>
        <v>*</v>
      </c>
      <c r="J2486" s="131" t="str">
        <f>IF(FN_MC!AA2490="","*",FN_MC!AA2490)</f>
        <v>*</v>
      </c>
      <c r="K2486" s="143" t="str">
        <f>IF(FN_MC!AD2490="","*",FN_MC!AD2490)</f>
        <v>*</v>
      </c>
    </row>
    <row r="2487" spans="2:11" hidden="1">
      <c r="B2487" s="129" t="str">
        <f>IF(FN_MC!Y2491="","*",FN_MC!Y2491)</f>
        <v>*</v>
      </c>
      <c r="C2487" s="130" t="str">
        <f>IF(FN_MC!B2491="","*",FN_MC!B2491)</f>
        <v>*</v>
      </c>
      <c r="D2487" s="130" t="str">
        <f>IF(FN_MC!D2491="","*",FN_MC!D2491)</f>
        <v>*</v>
      </c>
      <c r="E2487" s="130" t="str">
        <f>IF(FN_MC!H2491="","*",FN_MC!H2491)</f>
        <v>*</v>
      </c>
      <c r="F2487" s="148" t="str">
        <f>IF(FN_MC!M2491="","*",FN_MC!M2491)</f>
        <v>*</v>
      </c>
      <c r="G2487" s="130" t="str">
        <f>IF(FN_MC!I2491="","*",FN_MC!I2491)</f>
        <v>*</v>
      </c>
      <c r="H2487" s="130" t="str">
        <f>IF(FN_MC!AB2491="","*",FN_MC!AB2491)</f>
        <v>*</v>
      </c>
      <c r="I2487" s="130" t="str">
        <f>IF(FN_MC!AC2491="","*",FN_MC!AC2491)</f>
        <v>*</v>
      </c>
      <c r="J2487" s="131" t="str">
        <f>IF(FN_MC!AA2491="","*",FN_MC!AA2491)</f>
        <v>*</v>
      </c>
      <c r="K2487" s="143" t="str">
        <f>IF(FN_MC!AD2491="","*",FN_MC!AD2491)</f>
        <v>*</v>
      </c>
    </row>
    <row r="2488" spans="2:11" hidden="1">
      <c r="B2488" s="129" t="str">
        <f>IF(FN_MC!Y2492="","*",FN_MC!Y2492)</f>
        <v>*</v>
      </c>
      <c r="C2488" s="130" t="str">
        <f>IF(FN_MC!B2492="","*",FN_MC!B2492)</f>
        <v>*</v>
      </c>
      <c r="D2488" s="130" t="str">
        <f>IF(FN_MC!D2492="","*",FN_MC!D2492)</f>
        <v>*</v>
      </c>
      <c r="E2488" s="130" t="str">
        <f>IF(FN_MC!H2492="","*",FN_MC!H2492)</f>
        <v>*</v>
      </c>
      <c r="F2488" s="148" t="str">
        <f>IF(FN_MC!M2492="","*",FN_MC!M2492)</f>
        <v>*</v>
      </c>
      <c r="G2488" s="130" t="str">
        <f>IF(FN_MC!I2492="","*",FN_MC!I2492)</f>
        <v>*</v>
      </c>
      <c r="H2488" s="130" t="str">
        <f>IF(FN_MC!AB2492="","*",FN_MC!AB2492)</f>
        <v>*</v>
      </c>
      <c r="I2488" s="130" t="str">
        <f>IF(FN_MC!AC2492="","*",FN_MC!AC2492)</f>
        <v>*</v>
      </c>
      <c r="J2488" s="131" t="str">
        <f>IF(FN_MC!AA2492="","*",FN_MC!AA2492)</f>
        <v>*</v>
      </c>
      <c r="K2488" s="143" t="str">
        <f>IF(FN_MC!AD2492="","*",FN_MC!AD2492)</f>
        <v>*</v>
      </c>
    </row>
    <row r="2489" spans="2:11" hidden="1">
      <c r="B2489" s="129" t="str">
        <f>IF(FN_MC!Y2493="","*",FN_MC!Y2493)</f>
        <v>*</v>
      </c>
      <c r="C2489" s="130" t="str">
        <f>IF(FN_MC!B2493="","*",FN_MC!B2493)</f>
        <v>*</v>
      </c>
      <c r="D2489" s="130" t="str">
        <f>IF(FN_MC!D2493="","*",FN_MC!D2493)</f>
        <v>*</v>
      </c>
      <c r="E2489" s="130" t="str">
        <f>IF(FN_MC!H2493="","*",FN_MC!H2493)</f>
        <v>*</v>
      </c>
      <c r="F2489" s="148" t="str">
        <f>IF(FN_MC!M2493="","*",FN_MC!M2493)</f>
        <v>*</v>
      </c>
      <c r="G2489" s="130" t="str">
        <f>IF(FN_MC!I2493="","*",FN_MC!I2493)</f>
        <v>*</v>
      </c>
      <c r="H2489" s="130" t="str">
        <f>IF(FN_MC!AB2493="","*",FN_MC!AB2493)</f>
        <v>*</v>
      </c>
      <c r="I2489" s="130" t="str">
        <f>IF(FN_MC!AC2493="","*",FN_MC!AC2493)</f>
        <v>*</v>
      </c>
      <c r="J2489" s="131" t="str">
        <f>IF(FN_MC!AA2493="","*",FN_MC!AA2493)</f>
        <v>*</v>
      </c>
      <c r="K2489" s="143" t="str">
        <f>IF(FN_MC!AD2493="","*",FN_MC!AD2493)</f>
        <v>*</v>
      </c>
    </row>
    <row r="2490" spans="2:11" hidden="1">
      <c r="B2490" s="129" t="str">
        <f>IF(FN_MC!Y2494="","*",FN_MC!Y2494)</f>
        <v>*</v>
      </c>
      <c r="C2490" s="130" t="str">
        <f>IF(FN_MC!B2494="","*",FN_MC!B2494)</f>
        <v>*</v>
      </c>
      <c r="D2490" s="130" t="str">
        <f>IF(FN_MC!D2494="","*",FN_MC!D2494)</f>
        <v>*</v>
      </c>
      <c r="E2490" s="130" t="str">
        <f>IF(FN_MC!H2494="","*",FN_MC!H2494)</f>
        <v>*</v>
      </c>
      <c r="F2490" s="148" t="str">
        <f>IF(FN_MC!M2494="","*",FN_MC!M2494)</f>
        <v>*</v>
      </c>
      <c r="G2490" s="130" t="str">
        <f>IF(FN_MC!I2494="","*",FN_MC!I2494)</f>
        <v>*</v>
      </c>
      <c r="H2490" s="130" t="str">
        <f>IF(FN_MC!AB2494="","*",FN_MC!AB2494)</f>
        <v>*</v>
      </c>
      <c r="I2490" s="130" t="str">
        <f>IF(FN_MC!AC2494="","*",FN_MC!AC2494)</f>
        <v>*</v>
      </c>
      <c r="J2490" s="131" t="str">
        <f>IF(FN_MC!AA2494="","*",FN_MC!AA2494)</f>
        <v>*</v>
      </c>
      <c r="K2490" s="143" t="str">
        <f>IF(FN_MC!AD2494="","*",FN_MC!AD2494)</f>
        <v>*</v>
      </c>
    </row>
    <row r="2491" spans="2:11" hidden="1">
      <c r="B2491" s="129" t="str">
        <f>IF(FN_MC!Y2495="","*",FN_MC!Y2495)</f>
        <v>*</v>
      </c>
      <c r="C2491" s="130" t="str">
        <f>IF(FN_MC!B2495="","*",FN_MC!B2495)</f>
        <v>*</v>
      </c>
      <c r="D2491" s="130" t="str">
        <f>IF(FN_MC!D2495="","*",FN_MC!D2495)</f>
        <v>*</v>
      </c>
      <c r="E2491" s="130" t="str">
        <f>IF(FN_MC!H2495="","*",FN_MC!H2495)</f>
        <v>*</v>
      </c>
      <c r="F2491" s="148" t="str">
        <f>IF(FN_MC!M2495="","*",FN_MC!M2495)</f>
        <v>*</v>
      </c>
      <c r="G2491" s="130" t="str">
        <f>IF(FN_MC!I2495="","*",FN_MC!I2495)</f>
        <v>*</v>
      </c>
      <c r="H2491" s="130" t="str">
        <f>IF(FN_MC!AB2495="","*",FN_MC!AB2495)</f>
        <v>*</v>
      </c>
      <c r="I2491" s="130" t="str">
        <f>IF(FN_MC!AC2495="","*",FN_MC!AC2495)</f>
        <v>*</v>
      </c>
      <c r="J2491" s="131" t="str">
        <f>IF(FN_MC!AA2495="","*",FN_MC!AA2495)</f>
        <v>*</v>
      </c>
      <c r="K2491" s="143" t="str">
        <f>IF(FN_MC!AD2495="","*",FN_MC!AD2495)</f>
        <v>*</v>
      </c>
    </row>
    <row r="2492" spans="2:11" hidden="1">
      <c r="B2492" s="129" t="str">
        <f>IF(FN_MC!Y2496="","*",FN_MC!Y2496)</f>
        <v>*</v>
      </c>
      <c r="C2492" s="130" t="str">
        <f>IF(FN_MC!B2496="","*",FN_MC!B2496)</f>
        <v>*</v>
      </c>
      <c r="D2492" s="130" t="str">
        <f>IF(FN_MC!D2496="","*",FN_MC!D2496)</f>
        <v>*</v>
      </c>
      <c r="E2492" s="130" t="str">
        <f>IF(FN_MC!H2496="","*",FN_MC!H2496)</f>
        <v>*</v>
      </c>
      <c r="F2492" s="148" t="str">
        <f>IF(FN_MC!M2496="","*",FN_MC!M2496)</f>
        <v>*</v>
      </c>
      <c r="G2492" s="130" t="str">
        <f>IF(FN_MC!I2496="","*",FN_MC!I2496)</f>
        <v>*</v>
      </c>
      <c r="H2492" s="130" t="str">
        <f>IF(FN_MC!AB2496="","*",FN_MC!AB2496)</f>
        <v>*</v>
      </c>
      <c r="I2492" s="130" t="str">
        <f>IF(FN_MC!AC2496="","*",FN_MC!AC2496)</f>
        <v>*</v>
      </c>
      <c r="J2492" s="131" t="str">
        <f>IF(FN_MC!AA2496="","*",FN_MC!AA2496)</f>
        <v>*</v>
      </c>
      <c r="K2492" s="143" t="str">
        <f>IF(FN_MC!AD2496="","*",FN_MC!AD2496)</f>
        <v>*</v>
      </c>
    </row>
    <row r="2493" spans="2:11" hidden="1">
      <c r="B2493" s="129" t="str">
        <f>IF(FN_MC!Y2497="","*",FN_MC!Y2497)</f>
        <v>*</v>
      </c>
      <c r="C2493" s="130" t="str">
        <f>IF(FN_MC!B2497="","*",FN_MC!B2497)</f>
        <v>*</v>
      </c>
      <c r="D2493" s="130" t="str">
        <f>IF(FN_MC!D2497="","*",FN_MC!D2497)</f>
        <v>*</v>
      </c>
      <c r="E2493" s="130" t="str">
        <f>IF(FN_MC!H2497="","*",FN_MC!H2497)</f>
        <v>*</v>
      </c>
      <c r="F2493" s="148" t="str">
        <f>IF(FN_MC!M2497="","*",FN_MC!M2497)</f>
        <v>*</v>
      </c>
      <c r="G2493" s="130" t="str">
        <f>IF(FN_MC!I2497="","*",FN_MC!I2497)</f>
        <v>*</v>
      </c>
      <c r="H2493" s="130" t="str">
        <f>IF(FN_MC!AB2497="","*",FN_MC!AB2497)</f>
        <v>*</v>
      </c>
      <c r="I2493" s="130" t="str">
        <f>IF(FN_MC!AC2497="","*",FN_MC!AC2497)</f>
        <v>*</v>
      </c>
      <c r="J2493" s="131" t="str">
        <f>IF(FN_MC!AA2497="","*",FN_MC!AA2497)</f>
        <v>*</v>
      </c>
      <c r="K2493" s="143" t="str">
        <f>IF(FN_MC!AD2497="","*",FN_MC!AD2497)</f>
        <v>*</v>
      </c>
    </row>
    <row r="2494" spans="2:11" hidden="1">
      <c r="B2494" s="129" t="str">
        <f>IF(FN_MC!Y2498="","*",FN_MC!Y2498)</f>
        <v>*</v>
      </c>
      <c r="C2494" s="130" t="str">
        <f>IF(FN_MC!B2498="","*",FN_MC!B2498)</f>
        <v>*</v>
      </c>
      <c r="D2494" s="130" t="str">
        <f>IF(FN_MC!D2498="","*",FN_MC!D2498)</f>
        <v>*</v>
      </c>
      <c r="E2494" s="130" t="str">
        <f>IF(FN_MC!H2498="","*",FN_MC!H2498)</f>
        <v>*</v>
      </c>
      <c r="F2494" s="148" t="str">
        <f>IF(FN_MC!M2498="","*",FN_MC!M2498)</f>
        <v>*</v>
      </c>
      <c r="G2494" s="130" t="str">
        <f>IF(FN_MC!I2498="","*",FN_MC!I2498)</f>
        <v>*</v>
      </c>
      <c r="H2494" s="130" t="str">
        <f>IF(FN_MC!AB2498="","*",FN_MC!AB2498)</f>
        <v>*</v>
      </c>
      <c r="I2494" s="130" t="str">
        <f>IF(FN_MC!AC2498="","*",FN_MC!AC2498)</f>
        <v>*</v>
      </c>
      <c r="J2494" s="131" t="str">
        <f>IF(FN_MC!AA2498="","*",FN_MC!AA2498)</f>
        <v>*</v>
      </c>
      <c r="K2494" s="143" t="str">
        <f>IF(FN_MC!AD2498="","*",FN_MC!AD2498)</f>
        <v>*</v>
      </c>
    </row>
    <row r="2495" spans="2:11" hidden="1">
      <c r="B2495" s="129" t="str">
        <f>IF(FN_MC!Y2499="","*",FN_MC!Y2499)</f>
        <v>*</v>
      </c>
      <c r="C2495" s="130" t="str">
        <f>IF(FN_MC!B2499="","*",FN_MC!B2499)</f>
        <v>*</v>
      </c>
      <c r="D2495" s="130" t="str">
        <f>IF(FN_MC!D2499="","*",FN_MC!D2499)</f>
        <v>*</v>
      </c>
      <c r="E2495" s="130" t="str">
        <f>IF(FN_MC!H2499="","*",FN_MC!H2499)</f>
        <v>*</v>
      </c>
      <c r="F2495" s="148" t="str">
        <f>IF(FN_MC!M2499="","*",FN_MC!M2499)</f>
        <v>*</v>
      </c>
      <c r="G2495" s="130" t="str">
        <f>IF(FN_MC!I2499="","*",FN_MC!I2499)</f>
        <v>*</v>
      </c>
      <c r="H2495" s="130" t="str">
        <f>IF(FN_MC!AB2499="","*",FN_MC!AB2499)</f>
        <v>*</v>
      </c>
      <c r="I2495" s="130" t="str">
        <f>IF(FN_MC!AC2499="","*",FN_MC!AC2499)</f>
        <v>*</v>
      </c>
      <c r="J2495" s="131" t="str">
        <f>IF(FN_MC!AA2499="","*",FN_MC!AA2499)</f>
        <v>*</v>
      </c>
      <c r="K2495" s="143" t="str">
        <f>IF(FN_MC!AD2499="","*",FN_MC!AD2499)</f>
        <v>*</v>
      </c>
    </row>
    <row r="2496" spans="2:11" hidden="1">
      <c r="B2496" s="129" t="str">
        <f>IF(FN_MC!Y2500="","*",FN_MC!Y2500)</f>
        <v>*</v>
      </c>
      <c r="C2496" s="130" t="str">
        <f>IF(FN_MC!B2500="","*",FN_MC!B2500)</f>
        <v>*</v>
      </c>
      <c r="D2496" s="130" t="str">
        <f>IF(FN_MC!D2500="","*",FN_MC!D2500)</f>
        <v>*</v>
      </c>
      <c r="E2496" s="130" t="str">
        <f>IF(FN_MC!H2500="","*",FN_MC!H2500)</f>
        <v>*</v>
      </c>
      <c r="F2496" s="148" t="str">
        <f>IF(FN_MC!M2500="","*",FN_MC!M2500)</f>
        <v>*</v>
      </c>
      <c r="G2496" s="130" t="str">
        <f>IF(FN_MC!I2500="","*",FN_MC!I2500)</f>
        <v>*</v>
      </c>
      <c r="H2496" s="130" t="str">
        <f>IF(FN_MC!AB2500="","*",FN_MC!AB2500)</f>
        <v>*</v>
      </c>
      <c r="I2496" s="130" t="str">
        <f>IF(FN_MC!AC2500="","*",FN_MC!AC2500)</f>
        <v>*</v>
      </c>
      <c r="J2496" s="131" t="str">
        <f>IF(FN_MC!AA2500="","*",FN_MC!AA2500)</f>
        <v>*</v>
      </c>
      <c r="K2496" s="143" t="str">
        <f>IF(FN_MC!AD2500="","*",FN_MC!AD2500)</f>
        <v>*</v>
      </c>
    </row>
    <row r="2497" spans="2:11" hidden="1">
      <c r="B2497" s="129" t="str">
        <f>IF(FN_MC!Y2501="","*",FN_MC!Y2501)</f>
        <v>*</v>
      </c>
      <c r="C2497" s="130" t="str">
        <f>IF(FN_MC!B2501="","*",FN_MC!B2501)</f>
        <v>*</v>
      </c>
      <c r="D2497" s="130" t="str">
        <f>IF(FN_MC!D2501="","*",FN_MC!D2501)</f>
        <v>*</v>
      </c>
      <c r="E2497" s="130" t="str">
        <f>IF(FN_MC!H2501="","*",FN_MC!H2501)</f>
        <v>*</v>
      </c>
      <c r="F2497" s="148" t="str">
        <f>IF(FN_MC!M2501="","*",FN_MC!M2501)</f>
        <v>*</v>
      </c>
      <c r="G2497" s="130" t="str">
        <f>IF(FN_MC!I2501="","*",FN_MC!I2501)</f>
        <v>*</v>
      </c>
      <c r="H2497" s="130" t="str">
        <f>IF(FN_MC!AB2501="","*",FN_MC!AB2501)</f>
        <v>*</v>
      </c>
      <c r="I2497" s="130" t="str">
        <f>IF(FN_MC!AC2501="","*",FN_MC!AC2501)</f>
        <v>*</v>
      </c>
      <c r="J2497" s="131" t="str">
        <f>IF(FN_MC!AA2501="","*",FN_MC!AA2501)</f>
        <v>*</v>
      </c>
      <c r="K2497" s="143" t="str">
        <f>IF(FN_MC!AD2501="","*",FN_MC!AD2501)</f>
        <v>*</v>
      </c>
    </row>
    <row r="2498" spans="2:11" hidden="1">
      <c r="B2498" s="129" t="str">
        <f>IF(FN_MC!Y2502="","*",FN_MC!Y2502)</f>
        <v>*</v>
      </c>
      <c r="C2498" s="130" t="str">
        <f>IF(FN_MC!B2502="","*",FN_MC!B2502)</f>
        <v>*</v>
      </c>
      <c r="D2498" s="130" t="str">
        <f>IF(FN_MC!D2502="","*",FN_MC!D2502)</f>
        <v>*</v>
      </c>
      <c r="E2498" s="130" t="str">
        <f>IF(FN_MC!H2502="","*",FN_MC!H2502)</f>
        <v>*</v>
      </c>
      <c r="F2498" s="148" t="str">
        <f>IF(FN_MC!M2502="","*",FN_MC!M2502)</f>
        <v>*</v>
      </c>
      <c r="G2498" s="130" t="str">
        <f>IF(FN_MC!I2502="","*",FN_MC!I2502)</f>
        <v>*</v>
      </c>
      <c r="H2498" s="130" t="str">
        <f>IF(FN_MC!AB2502="","*",FN_MC!AB2502)</f>
        <v>*</v>
      </c>
      <c r="I2498" s="130" t="str">
        <f>IF(FN_MC!AC2502="","*",FN_MC!AC2502)</f>
        <v>*</v>
      </c>
      <c r="J2498" s="131" t="str">
        <f>IF(FN_MC!AA2502="","*",FN_MC!AA2502)</f>
        <v>*</v>
      </c>
      <c r="K2498" s="143" t="str">
        <f>IF(FN_MC!AD2502="","*",FN_MC!AD2502)</f>
        <v>*</v>
      </c>
    </row>
    <row r="2499" spans="2:11" hidden="1">
      <c r="B2499" s="129" t="str">
        <f>IF(FN_MC!Y2503="","*",FN_MC!Y2503)</f>
        <v>*</v>
      </c>
      <c r="C2499" s="130" t="str">
        <f>IF(FN_MC!B2503="","*",FN_MC!B2503)</f>
        <v>*</v>
      </c>
      <c r="D2499" s="130" t="str">
        <f>IF(FN_MC!D2503="","*",FN_MC!D2503)</f>
        <v>*</v>
      </c>
      <c r="E2499" s="130" t="str">
        <f>IF(FN_MC!H2503="","*",FN_MC!H2503)</f>
        <v>*</v>
      </c>
      <c r="F2499" s="148" t="str">
        <f>IF(FN_MC!M2503="","*",FN_MC!M2503)</f>
        <v>*</v>
      </c>
      <c r="G2499" s="130" t="str">
        <f>IF(FN_MC!I2503="","*",FN_MC!I2503)</f>
        <v>*</v>
      </c>
      <c r="H2499" s="130" t="str">
        <f>IF(FN_MC!AB2503="","*",FN_MC!AB2503)</f>
        <v>*</v>
      </c>
      <c r="I2499" s="130" t="str">
        <f>IF(FN_MC!AC2503="","*",FN_MC!AC2503)</f>
        <v>*</v>
      </c>
      <c r="J2499" s="131" t="str">
        <f>IF(FN_MC!AA2503="","*",FN_MC!AA2503)</f>
        <v>*</v>
      </c>
      <c r="K2499" s="143" t="str">
        <f>IF(FN_MC!AD2503="","*",FN_MC!AD2503)</f>
        <v>*</v>
      </c>
    </row>
    <row r="2500" spans="2:11" hidden="1">
      <c r="B2500" s="129" t="str">
        <f>IF(FN_MC!Y2504="","*",FN_MC!Y2504)</f>
        <v>*</v>
      </c>
      <c r="C2500" s="130" t="str">
        <f>IF(FN_MC!B2504="","*",FN_MC!B2504)</f>
        <v>*</v>
      </c>
      <c r="D2500" s="130" t="str">
        <f>IF(FN_MC!D2504="","*",FN_MC!D2504)</f>
        <v>*</v>
      </c>
      <c r="E2500" s="130" t="str">
        <f>IF(FN_MC!H2504="","*",FN_MC!H2504)</f>
        <v>*</v>
      </c>
      <c r="F2500" s="148" t="str">
        <f>IF(FN_MC!M2504="","*",FN_MC!M2504)</f>
        <v>*</v>
      </c>
      <c r="G2500" s="130" t="str">
        <f>IF(FN_MC!I2504="","*",FN_MC!I2504)</f>
        <v>*</v>
      </c>
      <c r="H2500" s="130" t="str">
        <f>IF(FN_MC!AB2504="","*",FN_MC!AB2504)</f>
        <v>*</v>
      </c>
      <c r="I2500" s="130" t="str">
        <f>IF(FN_MC!AC2504="","*",FN_MC!AC2504)</f>
        <v>*</v>
      </c>
      <c r="J2500" s="131" t="str">
        <f>IF(FN_MC!AA2504="","*",FN_MC!AA2504)</f>
        <v>*</v>
      </c>
      <c r="K2500" s="143" t="str">
        <f>IF(FN_MC!AD2504="","*",FN_MC!AD2504)</f>
        <v>*</v>
      </c>
    </row>
    <row r="2501" spans="2:11" hidden="1">
      <c r="B2501" s="129" t="str">
        <f>IF(FN_MC!Y2505="","*",FN_MC!Y2505)</f>
        <v>*</v>
      </c>
      <c r="C2501" s="130" t="str">
        <f>IF(FN_MC!B2505="","*",FN_MC!B2505)</f>
        <v>*</v>
      </c>
      <c r="D2501" s="130" t="str">
        <f>IF(FN_MC!D2505="","*",FN_MC!D2505)</f>
        <v>*</v>
      </c>
      <c r="E2501" s="130" t="str">
        <f>IF(FN_MC!H2505="","*",FN_MC!H2505)</f>
        <v>*</v>
      </c>
      <c r="F2501" s="148" t="str">
        <f>IF(FN_MC!M2505="","*",FN_MC!M2505)</f>
        <v>*</v>
      </c>
      <c r="G2501" s="130" t="str">
        <f>IF(FN_MC!I2505="","*",FN_MC!I2505)</f>
        <v>*</v>
      </c>
      <c r="H2501" s="130" t="str">
        <f>IF(FN_MC!AB2505="","*",FN_MC!AB2505)</f>
        <v>*</v>
      </c>
      <c r="I2501" s="130" t="str">
        <f>IF(FN_MC!AC2505="","*",FN_MC!AC2505)</f>
        <v>*</v>
      </c>
      <c r="J2501" s="131" t="str">
        <f>IF(FN_MC!AA2505="","*",FN_MC!AA2505)</f>
        <v>*</v>
      </c>
      <c r="K2501" s="143" t="str">
        <f>IF(FN_MC!AD2505="","*",FN_MC!AD2505)</f>
        <v>*</v>
      </c>
    </row>
    <row r="2502" spans="2:11" hidden="1">
      <c r="B2502" s="129" t="str">
        <f>IF(FN_MC!Y2506="","*",FN_MC!Y2506)</f>
        <v>*</v>
      </c>
      <c r="C2502" s="130" t="str">
        <f>IF(FN_MC!B2506="","*",FN_MC!B2506)</f>
        <v>*</v>
      </c>
      <c r="D2502" s="130" t="str">
        <f>IF(FN_MC!D2506="","*",FN_MC!D2506)</f>
        <v>*</v>
      </c>
      <c r="E2502" s="130" t="str">
        <f>IF(FN_MC!H2506="","*",FN_MC!H2506)</f>
        <v>*</v>
      </c>
      <c r="F2502" s="148" t="str">
        <f>IF(FN_MC!M2506="","*",FN_MC!M2506)</f>
        <v>*</v>
      </c>
      <c r="G2502" s="130" t="str">
        <f>IF(FN_MC!I2506="","*",FN_MC!I2506)</f>
        <v>*</v>
      </c>
      <c r="H2502" s="130" t="str">
        <f>IF(FN_MC!AB2506="","*",FN_MC!AB2506)</f>
        <v>*</v>
      </c>
      <c r="I2502" s="130" t="str">
        <f>IF(FN_MC!AC2506="","*",FN_MC!AC2506)</f>
        <v>*</v>
      </c>
      <c r="J2502" s="131" t="str">
        <f>IF(FN_MC!AA2506="","*",FN_MC!AA2506)</f>
        <v>*</v>
      </c>
      <c r="K2502" s="143" t="str">
        <f>IF(FN_MC!AD2506="","*",FN_MC!AD2506)</f>
        <v>*</v>
      </c>
    </row>
    <row r="2503" spans="2:11" hidden="1">
      <c r="B2503" s="129" t="str">
        <f>IF(FN_MC!Y2507="","*",FN_MC!Y2507)</f>
        <v>*</v>
      </c>
      <c r="C2503" s="130" t="str">
        <f>IF(FN_MC!B2507="","*",FN_MC!B2507)</f>
        <v>*</v>
      </c>
      <c r="D2503" s="130" t="str">
        <f>IF(FN_MC!D2507="","*",FN_MC!D2507)</f>
        <v>*</v>
      </c>
      <c r="E2503" s="130" t="str">
        <f>IF(FN_MC!H2507="","*",FN_MC!H2507)</f>
        <v>*</v>
      </c>
      <c r="F2503" s="148" t="str">
        <f>IF(FN_MC!M2507="","*",FN_MC!M2507)</f>
        <v>*</v>
      </c>
      <c r="G2503" s="130" t="str">
        <f>IF(FN_MC!I2507="","*",FN_MC!I2507)</f>
        <v>*</v>
      </c>
      <c r="H2503" s="130" t="str">
        <f>IF(FN_MC!AB2507="","*",FN_MC!AB2507)</f>
        <v>*</v>
      </c>
      <c r="I2503" s="130" t="str">
        <f>IF(FN_MC!AC2507="","*",FN_MC!AC2507)</f>
        <v>*</v>
      </c>
      <c r="J2503" s="131" t="str">
        <f>IF(FN_MC!AA2507="","*",FN_MC!AA2507)</f>
        <v>*</v>
      </c>
      <c r="K2503" s="143" t="str">
        <f>IF(FN_MC!AD2507="","*",FN_MC!AD2507)</f>
        <v>*</v>
      </c>
    </row>
    <row r="2504" spans="2:11" hidden="1">
      <c r="B2504" s="129" t="str">
        <f>IF(FN_MC!Y2508="","*",FN_MC!Y2508)</f>
        <v>*</v>
      </c>
      <c r="C2504" s="130" t="str">
        <f>IF(FN_MC!B2508="","*",FN_MC!B2508)</f>
        <v>*</v>
      </c>
      <c r="D2504" s="130" t="str">
        <f>IF(FN_MC!D2508="","*",FN_MC!D2508)</f>
        <v>*</v>
      </c>
      <c r="E2504" s="130" t="str">
        <f>IF(FN_MC!H2508="","*",FN_MC!H2508)</f>
        <v>*</v>
      </c>
      <c r="F2504" s="148" t="str">
        <f>IF(FN_MC!M2508="","*",FN_MC!M2508)</f>
        <v>*</v>
      </c>
      <c r="G2504" s="130" t="str">
        <f>IF(FN_MC!I2508="","*",FN_MC!I2508)</f>
        <v>*</v>
      </c>
      <c r="H2504" s="130" t="str">
        <f>IF(FN_MC!AB2508="","*",FN_MC!AB2508)</f>
        <v>*</v>
      </c>
      <c r="I2504" s="130" t="str">
        <f>IF(FN_MC!AC2508="","*",FN_MC!AC2508)</f>
        <v>*</v>
      </c>
      <c r="J2504" s="131" t="str">
        <f>IF(FN_MC!AA2508="","*",FN_MC!AA2508)</f>
        <v>*</v>
      </c>
      <c r="K2504" s="143" t="str">
        <f>IF(FN_MC!AD2508="","*",FN_MC!AD2508)</f>
        <v>*</v>
      </c>
    </row>
    <row r="2505" spans="2:11" hidden="1">
      <c r="B2505" s="129" t="str">
        <f>IF(FN_MC!Y2509="","*",FN_MC!Y2509)</f>
        <v>*</v>
      </c>
      <c r="C2505" s="130" t="str">
        <f>IF(FN_MC!B2509="","*",FN_MC!B2509)</f>
        <v>*</v>
      </c>
      <c r="D2505" s="130" t="str">
        <f>IF(FN_MC!D2509="","*",FN_MC!D2509)</f>
        <v>*</v>
      </c>
      <c r="E2505" s="130" t="str">
        <f>IF(FN_MC!H2509="","*",FN_MC!H2509)</f>
        <v>*</v>
      </c>
      <c r="F2505" s="148" t="str">
        <f>IF(FN_MC!M2509="","*",FN_MC!M2509)</f>
        <v>*</v>
      </c>
      <c r="G2505" s="130" t="str">
        <f>IF(FN_MC!I2509="","*",FN_MC!I2509)</f>
        <v>*</v>
      </c>
      <c r="H2505" s="130" t="str">
        <f>IF(FN_MC!AB2509="","*",FN_MC!AB2509)</f>
        <v>*</v>
      </c>
      <c r="I2505" s="130" t="str">
        <f>IF(FN_MC!AC2509="","*",FN_MC!AC2509)</f>
        <v>*</v>
      </c>
      <c r="J2505" s="131" t="str">
        <f>IF(FN_MC!AA2509="","*",FN_MC!AA2509)</f>
        <v>*</v>
      </c>
      <c r="K2505" s="143" t="str">
        <f>IF(FN_MC!AD2509="","*",FN_MC!AD2509)</f>
        <v>*</v>
      </c>
    </row>
    <row r="2506" spans="2:11" hidden="1">
      <c r="B2506" s="129" t="str">
        <f>IF(FN_MC!Y2510="","*",FN_MC!Y2510)</f>
        <v>*</v>
      </c>
      <c r="C2506" s="130" t="str">
        <f>IF(FN_MC!B2510="","*",FN_MC!B2510)</f>
        <v>*</v>
      </c>
      <c r="D2506" s="130" t="str">
        <f>IF(FN_MC!D2510="","*",FN_MC!D2510)</f>
        <v>*</v>
      </c>
      <c r="E2506" s="130" t="str">
        <f>IF(FN_MC!H2510="","*",FN_MC!H2510)</f>
        <v>*</v>
      </c>
      <c r="F2506" s="148" t="str">
        <f>IF(FN_MC!M2510="","*",FN_MC!M2510)</f>
        <v>*</v>
      </c>
      <c r="G2506" s="130" t="str">
        <f>IF(FN_MC!I2510="","*",FN_MC!I2510)</f>
        <v>*</v>
      </c>
      <c r="H2506" s="130" t="str">
        <f>IF(FN_MC!AB2510="","*",FN_MC!AB2510)</f>
        <v>*</v>
      </c>
      <c r="I2506" s="130" t="str">
        <f>IF(FN_MC!AC2510="","*",FN_MC!AC2510)</f>
        <v>*</v>
      </c>
      <c r="J2506" s="131" t="str">
        <f>IF(FN_MC!AA2510="","*",FN_MC!AA2510)</f>
        <v>*</v>
      </c>
      <c r="K2506" s="143" t="str">
        <f>IF(FN_MC!AD2510="","*",FN_MC!AD2510)</f>
        <v>*</v>
      </c>
    </row>
    <row r="2507" spans="2:11" hidden="1">
      <c r="B2507" s="129" t="str">
        <f>IF(FN_MC!Y2511="","*",FN_MC!Y2511)</f>
        <v>*</v>
      </c>
      <c r="C2507" s="130" t="str">
        <f>IF(FN_MC!B2511="","*",FN_MC!B2511)</f>
        <v>*</v>
      </c>
      <c r="D2507" s="130" t="str">
        <f>IF(FN_MC!D2511="","*",FN_MC!D2511)</f>
        <v>*</v>
      </c>
      <c r="E2507" s="130" t="str">
        <f>IF(FN_MC!H2511="","*",FN_MC!H2511)</f>
        <v>*</v>
      </c>
      <c r="F2507" s="148" t="str">
        <f>IF(FN_MC!M2511="","*",FN_MC!M2511)</f>
        <v>*</v>
      </c>
      <c r="G2507" s="130" t="str">
        <f>IF(FN_MC!I2511="","*",FN_MC!I2511)</f>
        <v>*</v>
      </c>
      <c r="H2507" s="130" t="str">
        <f>IF(FN_MC!AB2511="","*",FN_MC!AB2511)</f>
        <v>*</v>
      </c>
      <c r="I2507" s="130" t="str">
        <f>IF(FN_MC!AC2511="","*",FN_MC!AC2511)</f>
        <v>*</v>
      </c>
      <c r="J2507" s="131" t="str">
        <f>IF(FN_MC!AA2511="","*",FN_MC!AA2511)</f>
        <v>*</v>
      </c>
      <c r="K2507" s="143" t="str">
        <f>IF(FN_MC!AD2511="","*",FN_MC!AD2511)</f>
        <v>*</v>
      </c>
    </row>
    <row r="2508" spans="2:11" hidden="1">
      <c r="B2508" s="129" t="str">
        <f>IF(FN_MC!Y2512="","*",FN_MC!Y2512)</f>
        <v>*</v>
      </c>
      <c r="C2508" s="130" t="str">
        <f>IF(FN_MC!B2512="","*",FN_MC!B2512)</f>
        <v>*</v>
      </c>
      <c r="D2508" s="130" t="str">
        <f>IF(FN_MC!D2512="","*",FN_MC!D2512)</f>
        <v>*</v>
      </c>
      <c r="E2508" s="130" t="str">
        <f>IF(FN_MC!H2512="","*",FN_MC!H2512)</f>
        <v>*</v>
      </c>
      <c r="F2508" s="148" t="str">
        <f>IF(FN_MC!M2512="","*",FN_MC!M2512)</f>
        <v>*</v>
      </c>
      <c r="G2508" s="130" t="str">
        <f>IF(FN_MC!I2512="","*",FN_MC!I2512)</f>
        <v>*</v>
      </c>
      <c r="H2508" s="130" t="str">
        <f>IF(FN_MC!AB2512="","*",FN_MC!AB2512)</f>
        <v>*</v>
      </c>
      <c r="I2508" s="130" t="str">
        <f>IF(FN_MC!AC2512="","*",FN_MC!AC2512)</f>
        <v>*</v>
      </c>
      <c r="J2508" s="131" t="str">
        <f>IF(FN_MC!AA2512="","*",FN_MC!AA2512)</f>
        <v>*</v>
      </c>
      <c r="K2508" s="143" t="str">
        <f>IF(FN_MC!AD2512="","*",FN_MC!AD2512)</f>
        <v>*</v>
      </c>
    </row>
    <row r="2509" spans="2:11" hidden="1">
      <c r="B2509" s="129" t="str">
        <f>IF(FN_MC!Y2513="","*",FN_MC!Y2513)</f>
        <v>*</v>
      </c>
      <c r="C2509" s="130" t="str">
        <f>IF(FN_MC!B2513="","*",FN_MC!B2513)</f>
        <v>*</v>
      </c>
      <c r="D2509" s="130" t="str">
        <f>IF(FN_MC!D2513="","*",FN_MC!D2513)</f>
        <v>*</v>
      </c>
      <c r="E2509" s="130" t="str">
        <f>IF(FN_MC!H2513="","*",FN_MC!H2513)</f>
        <v>*</v>
      </c>
      <c r="F2509" s="148" t="str">
        <f>IF(FN_MC!M2513="","*",FN_MC!M2513)</f>
        <v>*</v>
      </c>
      <c r="G2509" s="130" t="str">
        <f>IF(FN_MC!I2513="","*",FN_MC!I2513)</f>
        <v>*</v>
      </c>
      <c r="H2509" s="130" t="str">
        <f>IF(FN_MC!AB2513="","*",FN_MC!AB2513)</f>
        <v>*</v>
      </c>
      <c r="I2509" s="130" t="str">
        <f>IF(FN_MC!AC2513="","*",FN_MC!AC2513)</f>
        <v>*</v>
      </c>
      <c r="J2509" s="131" t="str">
        <f>IF(FN_MC!AA2513="","*",FN_MC!AA2513)</f>
        <v>*</v>
      </c>
      <c r="K2509" s="143" t="str">
        <f>IF(FN_MC!AD2513="","*",FN_MC!AD2513)</f>
        <v>*</v>
      </c>
    </row>
    <row r="2510" spans="2:11" hidden="1">
      <c r="B2510" s="129" t="str">
        <f>IF(FN_MC!Y2514="","*",FN_MC!Y2514)</f>
        <v>*</v>
      </c>
      <c r="C2510" s="130" t="str">
        <f>IF(FN_MC!B2514="","*",FN_MC!B2514)</f>
        <v>*</v>
      </c>
      <c r="D2510" s="130" t="str">
        <f>IF(FN_MC!D2514="","*",FN_MC!D2514)</f>
        <v>*</v>
      </c>
      <c r="E2510" s="130" t="str">
        <f>IF(FN_MC!H2514="","*",FN_MC!H2514)</f>
        <v>*</v>
      </c>
      <c r="F2510" s="148" t="str">
        <f>IF(FN_MC!M2514="","*",FN_MC!M2514)</f>
        <v>*</v>
      </c>
      <c r="G2510" s="130" t="str">
        <f>IF(FN_MC!I2514="","*",FN_MC!I2514)</f>
        <v>*</v>
      </c>
      <c r="H2510" s="130" t="str">
        <f>IF(FN_MC!AB2514="","*",FN_MC!AB2514)</f>
        <v>*</v>
      </c>
      <c r="I2510" s="130" t="str">
        <f>IF(FN_MC!AC2514="","*",FN_MC!AC2514)</f>
        <v>*</v>
      </c>
      <c r="J2510" s="131" t="str">
        <f>IF(FN_MC!AA2514="","*",FN_MC!AA2514)</f>
        <v>*</v>
      </c>
      <c r="K2510" s="143" t="str">
        <f>IF(FN_MC!AD2514="","*",FN_MC!AD2514)</f>
        <v>*</v>
      </c>
    </row>
    <row r="2511" spans="2:11" hidden="1">
      <c r="B2511" s="129" t="str">
        <f>IF(FN_MC!Y2515="","*",FN_MC!Y2515)</f>
        <v>*</v>
      </c>
      <c r="C2511" s="130" t="str">
        <f>IF(FN_MC!B2515="","*",FN_MC!B2515)</f>
        <v>*</v>
      </c>
      <c r="D2511" s="130" t="str">
        <f>IF(FN_MC!D2515="","*",FN_MC!D2515)</f>
        <v>*</v>
      </c>
      <c r="E2511" s="130" t="str">
        <f>IF(FN_MC!H2515="","*",FN_MC!H2515)</f>
        <v>*</v>
      </c>
      <c r="F2511" s="148" t="str">
        <f>IF(FN_MC!M2515="","*",FN_MC!M2515)</f>
        <v>*</v>
      </c>
      <c r="G2511" s="130" t="str">
        <f>IF(FN_MC!I2515="","*",FN_MC!I2515)</f>
        <v>*</v>
      </c>
      <c r="H2511" s="130" t="str">
        <f>IF(FN_MC!AB2515="","*",FN_MC!AB2515)</f>
        <v>*</v>
      </c>
      <c r="I2511" s="130" t="str">
        <f>IF(FN_MC!AC2515="","*",FN_MC!AC2515)</f>
        <v>*</v>
      </c>
      <c r="J2511" s="131" t="str">
        <f>IF(FN_MC!AA2515="","*",FN_MC!AA2515)</f>
        <v>*</v>
      </c>
      <c r="K2511" s="143" t="str">
        <f>IF(FN_MC!AD2515="","*",FN_MC!AD2515)</f>
        <v>*</v>
      </c>
    </row>
    <row r="2512" spans="2:11" hidden="1">
      <c r="B2512" s="129" t="str">
        <f>IF(FN_MC!Y2516="","*",FN_MC!Y2516)</f>
        <v>*</v>
      </c>
      <c r="C2512" s="130" t="str">
        <f>IF(FN_MC!B2516="","*",FN_MC!B2516)</f>
        <v>*</v>
      </c>
      <c r="D2512" s="130" t="str">
        <f>IF(FN_MC!D2516="","*",FN_MC!D2516)</f>
        <v>*</v>
      </c>
      <c r="E2512" s="130" t="str">
        <f>IF(FN_MC!H2516="","*",FN_MC!H2516)</f>
        <v>*</v>
      </c>
      <c r="F2512" s="148" t="str">
        <f>IF(FN_MC!M2516="","*",FN_MC!M2516)</f>
        <v>*</v>
      </c>
      <c r="G2512" s="130" t="str">
        <f>IF(FN_MC!I2516="","*",FN_MC!I2516)</f>
        <v>*</v>
      </c>
      <c r="H2512" s="130" t="str">
        <f>IF(FN_MC!AB2516="","*",FN_MC!AB2516)</f>
        <v>*</v>
      </c>
      <c r="I2512" s="130" t="str">
        <f>IF(FN_MC!AC2516="","*",FN_MC!AC2516)</f>
        <v>*</v>
      </c>
      <c r="J2512" s="131" t="str">
        <f>IF(FN_MC!AA2516="","*",FN_MC!AA2516)</f>
        <v>*</v>
      </c>
      <c r="K2512" s="143" t="str">
        <f>IF(FN_MC!AD2516="","*",FN_MC!AD2516)</f>
        <v>*</v>
      </c>
    </row>
    <row r="2513" spans="2:11" hidden="1">
      <c r="B2513" s="129" t="str">
        <f>IF(FN_MC!Y2517="","*",FN_MC!Y2517)</f>
        <v>*</v>
      </c>
      <c r="C2513" s="130" t="str">
        <f>IF(FN_MC!B2517="","*",FN_MC!B2517)</f>
        <v>*</v>
      </c>
      <c r="D2513" s="130" t="str">
        <f>IF(FN_MC!D2517="","*",FN_MC!D2517)</f>
        <v>*</v>
      </c>
      <c r="E2513" s="130" t="str">
        <f>IF(FN_MC!H2517="","*",FN_MC!H2517)</f>
        <v>*</v>
      </c>
      <c r="F2513" s="148" t="str">
        <f>IF(FN_MC!M2517="","*",FN_MC!M2517)</f>
        <v>*</v>
      </c>
      <c r="G2513" s="130" t="str">
        <f>IF(FN_MC!I2517="","*",FN_MC!I2517)</f>
        <v>*</v>
      </c>
      <c r="H2513" s="130" t="str">
        <f>IF(FN_MC!AB2517="","*",FN_MC!AB2517)</f>
        <v>*</v>
      </c>
      <c r="I2513" s="130" t="str">
        <f>IF(FN_MC!AC2517="","*",FN_MC!AC2517)</f>
        <v>*</v>
      </c>
      <c r="J2513" s="131" t="str">
        <f>IF(FN_MC!AA2517="","*",FN_MC!AA2517)</f>
        <v>*</v>
      </c>
      <c r="K2513" s="143" t="str">
        <f>IF(FN_MC!AD2517="","*",FN_MC!AD2517)</f>
        <v>*</v>
      </c>
    </row>
    <row r="2514" spans="2:11" hidden="1">
      <c r="B2514" s="129" t="str">
        <f>IF(FN_MC!Y2518="","*",FN_MC!Y2518)</f>
        <v>*</v>
      </c>
      <c r="C2514" s="130" t="str">
        <f>IF(FN_MC!B2518="","*",FN_MC!B2518)</f>
        <v>*</v>
      </c>
      <c r="D2514" s="130" t="str">
        <f>IF(FN_MC!D2518="","*",FN_MC!D2518)</f>
        <v>*</v>
      </c>
      <c r="E2514" s="130" t="str">
        <f>IF(FN_MC!H2518="","*",FN_MC!H2518)</f>
        <v>*</v>
      </c>
      <c r="F2514" s="148" t="str">
        <f>IF(FN_MC!M2518="","*",FN_MC!M2518)</f>
        <v>*</v>
      </c>
      <c r="G2514" s="130" t="str">
        <f>IF(FN_MC!I2518="","*",FN_MC!I2518)</f>
        <v>*</v>
      </c>
      <c r="H2514" s="130" t="str">
        <f>IF(FN_MC!AB2518="","*",FN_MC!AB2518)</f>
        <v>*</v>
      </c>
      <c r="I2514" s="130" t="str">
        <f>IF(FN_MC!AC2518="","*",FN_MC!AC2518)</f>
        <v>*</v>
      </c>
      <c r="J2514" s="131" t="str">
        <f>IF(FN_MC!AA2518="","*",FN_MC!AA2518)</f>
        <v>*</v>
      </c>
      <c r="K2514" s="143" t="str">
        <f>IF(FN_MC!AD2518="","*",FN_MC!AD2518)</f>
        <v>*</v>
      </c>
    </row>
    <row r="2515" spans="2:11" hidden="1">
      <c r="B2515" s="129" t="str">
        <f>IF(FN_MC!Y2519="","*",FN_MC!Y2519)</f>
        <v>*</v>
      </c>
      <c r="C2515" s="130" t="str">
        <f>IF(FN_MC!B2519="","*",FN_MC!B2519)</f>
        <v>*</v>
      </c>
      <c r="D2515" s="130" t="str">
        <f>IF(FN_MC!D2519="","*",FN_MC!D2519)</f>
        <v>*</v>
      </c>
      <c r="E2515" s="130" t="str">
        <f>IF(FN_MC!H2519="","*",FN_MC!H2519)</f>
        <v>*</v>
      </c>
      <c r="F2515" s="148" t="str">
        <f>IF(FN_MC!M2519="","*",FN_MC!M2519)</f>
        <v>*</v>
      </c>
      <c r="G2515" s="130" t="str">
        <f>IF(FN_MC!I2519="","*",FN_MC!I2519)</f>
        <v>*</v>
      </c>
      <c r="H2515" s="130" t="str">
        <f>IF(FN_MC!AB2519="","*",FN_MC!AB2519)</f>
        <v>*</v>
      </c>
      <c r="I2515" s="130" t="str">
        <f>IF(FN_MC!AC2519="","*",FN_MC!AC2519)</f>
        <v>*</v>
      </c>
      <c r="J2515" s="131" t="str">
        <f>IF(FN_MC!AA2519="","*",FN_MC!AA2519)</f>
        <v>*</v>
      </c>
      <c r="K2515" s="143" t="str">
        <f>IF(FN_MC!AD2519="","*",FN_MC!AD2519)</f>
        <v>*</v>
      </c>
    </row>
    <row r="2516" spans="2:11" hidden="1">
      <c r="B2516" s="129" t="str">
        <f>IF(FN_MC!Y2520="","*",FN_MC!Y2520)</f>
        <v>*</v>
      </c>
      <c r="C2516" s="130" t="str">
        <f>IF(FN_MC!B2520="","*",FN_MC!B2520)</f>
        <v>*</v>
      </c>
      <c r="D2516" s="130" t="str">
        <f>IF(FN_MC!D2520="","*",FN_MC!D2520)</f>
        <v>*</v>
      </c>
      <c r="E2516" s="130" t="str">
        <f>IF(FN_MC!H2520="","*",FN_MC!H2520)</f>
        <v>*</v>
      </c>
      <c r="F2516" s="148" t="str">
        <f>IF(FN_MC!M2520="","*",FN_MC!M2520)</f>
        <v>*</v>
      </c>
      <c r="G2516" s="130" t="str">
        <f>IF(FN_MC!I2520="","*",FN_MC!I2520)</f>
        <v>*</v>
      </c>
      <c r="H2516" s="130" t="str">
        <f>IF(FN_MC!AB2520="","*",FN_MC!AB2520)</f>
        <v>*</v>
      </c>
      <c r="I2516" s="130" t="str">
        <f>IF(FN_MC!AC2520="","*",FN_MC!AC2520)</f>
        <v>*</v>
      </c>
      <c r="J2516" s="131" t="str">
        <f>IF(FN_MC!AA2520="","*",FN_MC!AA2520)</f>
        <v>*</v>
      </c>
      <c r="K2516" s="143" t="str">
        <f>IF(FN_MC!AD2520="","*",FN_MC!AD2520)</f>
        <v>*</v>
      </c>
    </row>
    <row r="2517" spans="2:11" hidden="1">
      <c r="B2517" s="129" t="str">
        <f>IF(FN_MC!Y2521="","*",FN_MC!Y2521)</f>
        <v>*</v>
      </c>
      <c r="C2517" s="130" t="str">
        <f>IF(FN_MC!B2521="","*",FN_MC!B2521)</f>
        <v>*</v>
      </c>
      <c r="D2517" s="130" t="str">
        <f>IF(FN_MC!D2521="","*",FN_MC!D2521)</f>
        <v>*</v>
      </c>
      <c r="E2517" s="130" t="str">
        <f>IF(FN_MC!H2521="","*",FN_MC!H2521)</f>
        <v>*</v>
      </c>
      <c r="F2517" s="148" t="str">
        <f>IF(FN_MC!M2521="","*",FN_MC!M2521)</f>
        <v>*</v>
      </c>
      <c r="G2517" s="130" t="str">
        <f>IF(FN_MC!I2521="","*",FN_MC!I2521)</f>
        <v>*</v>
      </c>
      <c r="H2517" s="130" t="str">
        <f>IF(FN_MC!AB2521="","*",FN_MC!AB2521)</f>
        <v>*</v>
      </c>
      <c r="I2517" s="130" t="str">
        <f>IF(FN_MC!AC2521="","*",FN_MC!AC2521)</f>
        <v>*</v>
      </c>
      <c r="J2517" s="131" t="str">
        <f>IF(FN_MC!AA2521="","*",FN_MC!AA2521)</f>
        <v>*</v>
      </c>
      <c r="K2517" s="143" t="str">
        <f>IF(FN_MC!AD2521="","*",FN_MC!AD2521)</f>
        <v>*</v>
      </c>
    </row>
    <row r="2518" spans="2:11" hidden="1">
      <c r="B2518" s="129" t="str">
        <f>IF(FN_MC!Y2522="","*",FN_MC!Y2522)</f>
        <v>*</v>
      </c>
      <c r="C2518" s="130" t="str">
        <f>IF(FN_MC!B2522="","*",FN_MC!B2522)</f>
        <v>*</v>
      </c>
      <c r="D2518" s="130" t="str">
        <f>IF(FN_MC!D2522="","*",FN_MC!D2522)</f>
        <v>*</v>
      </c>
      <c r="E2518" s="130" t="str">
        <f>IF(FN_MC!H2522="","*",FN_MC!H2522)</f>
        <v>*</v>
      </c>
      <c r="F2518" s="148" t="str">
        <f>IF(FN_MC!M2522="","*",FN_MC!M2522)</f>
        <v>*</v>
      </c>
      <c r="G2518" s="130" t="str">
        <f>IF(FN_MC!I2522="","*",FN_MC!I2522)</f>
        <v>*</v>
      </c>
      <c r="H2518" s="130" t="str">
        <f>IF(FN_MC!AB2522="","*",FN_MC!AB2522)</f>
        <v>*</v>
      </c>
      <c r="I2518" s="130" t="str">
        <f>IF(FN_MC!AC2522="","*",FN_MC!AC2522)</f>
        <v>*</v>
      </c>
      <c r="J2518" s="131" t="str">
        <f>IF(FN_MC!AA2522="","*",FN_MC!AA2522)</f>
        <v>*</v>
      </c>
      <c r="K2518" s="143" t="str">
        <f>IF(FN_MC!AD2522="","*",FN_MC!AD2522)</f>
        <v>*</v>
      </c>
    </row>
    <row r="2519" spans="2:11" hidden="1">
      <c r="B2519" s="129" t="str">
        <f>IF(FN_MC!Y2523="","*",FN_MC!Y2523)</f>
        <v>*</v>
      </c>
      <c r="C2519" s="130" t="str">
        <f>IF(FN_MC!B2523="","*",FN_MC!B2523)</f>
        <v>*</v>
      </c>
      <c r="D2519" s="130" t="str">
        <f>IF(FN_MC!D2523="","*",FN_MC!D2523)</f>
        <v>*</v>
      </c>
      <c r="E2519" s="130" t="str">
        <f>IF(FN_MC!H2523="","*",FN_MC!H2523)</f>
        <v>*</v>
      </c>
      <c r="F2519" s="148" t="str">
        <f>IF(FN_MC!M2523="","*",FN_MC!M2523)</f>
        <v>*</v>
      </c>
      <c r="G2519" s="130" t="str">
        <f>IF(FN_MC!I2523="","*",FN_MC!I2523)</f>
        <v>*</v>
      </c>
      <c r="H2519" s="130" t="str">
        <f>IF(FN_MC!AB2523="","*",FN_MC!AB2523)</f>
        <v>*</v>
      </c>
      <c r="I2519" s="130" t="str">
        <f>IF(FN_MC!AC2523="","*",FN_MC!AC2523)</f>
        <v>*</v>
      </c>
      <c r="J2519" s="131" t="str">
        <f>IF(FN_MC!AA2523="","*",FN_MC!AA2523)</f>
        <v>*</v>
      </c>
      <c r="K2519" s="143" t="str">
        <f>IF(FN_MC!AD2523="","*",FN_MC!AD2523)</f>
        <v>*</v>
      </c>
    </row>
    <row r="2520" spans="2:11" hidden="1">
      <c r="B2520" s="129" t="str">
        <f>IF(FN_MC!Y2524="","*",FN_MC!Y2524)</f>
        <v>*</v>
      </c>
      <c r="C2520" s="130" t="str">
        <f>IF(FN_MC!B2524="","*",FN_MC!B2524)</f>
        <v>*</v>
      </c>
      <c r="D2520" s="130" t="str">
        <f>IF(FN_MC!D2524="","*",FN_MC!D2524)</f>
        <v>*</v>
      </c>
      <c r="E2520" s="130" t="str">
        <f>IF(FN_MC!H2524="","*",FN_MC!H2524)</f>
        <v>*</v>
      </c>
      <c r="F2520" s="148" t="str">
        <f>IF(FN_MC!M2524="","*",FN_MC!M2524)</f>
        <v>*</v>
      </c>
      <c r="G2520" s="130" t="str">
        <f>IF(FN_MC!I2524="","*",FN_MC!I2524)</f>
        <v>*</v>
      </c>
      <c r="H2520" s="130" t="str">
        <f>IF(FN_MC!AB2524="","*",FN_MC!AB2524)</f>
        <v>*</v>
      </c>
      <c r="I2520" s="130" t="str">
        <f>IF(FN_MC!AC2524="","*",FN_MC!AC2524)</f>
        <v>*</v>
      </c>
      <c r="J2520" s="131" t="str">
        <f>IF(FN_MC!AA2524="","*",FN_MC!AA2524)</f>
        <v>*</v>
      </c>
      <c r="K2520" s="143" t="str">
        <f>IF(FN_MC!AD2524="","*",FN_MC!AD2524)</f>
        <v>*</v>
      </c>
    </row>
    <row r="2521" spans="2:11" hidden="1">
      <c r="B2521" s="129" t="str">
        <f>IF(FN_MC!Y2525="","*",FN_MC!Y2525)</f>
        <v>*</v>
      </c>
      <c r="C2521" s="130" t="str">
        <f>IF(FN_MC!B2525="","*",FN_MC!B2525)</f>
        <v>*</v>
      </c>
      <c r="D2521" s="130" t="str">
        <f>IF(FN_MC!D2525="","*",FN_MC!D2525)</f>
        <v>*</v>
      </c>
      <c r="E2521" s="130" t="str">
        <f>IF(FN_MC!H2525="","*",FN_MC!H2525)</f>
        <v>*</v>
      </c>
      <c r="F2521" s="148" t="str">
        <f>IF(FN_MC!M2525="","*",FN_MC!M2525)</f>
        <v>*</v>
      </c>
      <c r="G2521" s="130" t="str">
        <f>IF(FN_MC!I2525="","*",FN_MC!I2525)</f>
        <v>*</v>
      </c>
      <c r="H2521" s="130" t="str">
        <f>IF(FN_MC!AB2525="","*",FN_MC!AB2525)</f>
        <v>*</v>
      </c>
      <c r="I2521" s="130" t="str">
        <f>IF(FN_MC!AC2525="","*",FN_MC!AC2525)</f>
        <v>*</v>
      </c>
      <c r="J2521" s="131" t="str">
        <f>IF(FN_MC!AA2525="","*",FN_MC!AA2525)</f>
        <v>*</v>
      </c>
      <c r="K2521" s="143" t="str">
        <f>IF(FN_MC!AD2525="","*",FN_MC!AD2525)</f>
        <v>*</v>
      </c>
    </row>
    <row r="2522" spans="2:11" hidden="1">
      <c r="B2522" s="129" t="str">
        <f>IF(FN_MC!Y2526="","*",FN_MC!Y2526)</f>
        <v>*</v>
      </c>
      <c r="C2522" s="130" t="str">
        <f>IF(FN_MC!B2526="","*",FN_MC!B2526)</f>
        <v>*</v>
      </c>
      <c r="D2522" s="130" t="str">
        <f>IF(FN_MC!D2526="","*",FN_MC!D2526)</f>
        <v>*</v>
      </c>
      <c r="E2522" s="130" t="str">
        <f>IF(FN_MC!H2526="","*",FN_MC!H2526)</f>
        <v>*</v>
      </c>
      <c r="F2522" s="148" t="str">
        <f>IF(FN_MC!M2526="","*",FN_MC!M2526)</f>
        <v>*</v>
      </c>
      <c r="G2522" s="130" t="str">
        <f>IF(FN_MC!I2526="","*",FN_MC!I2526)</f>
        <v>*</v>
      </c>
      <c r="H2522" s="130" t="str">
        <f>IF(FN_MC!AB2526="","*",FN_MC!AB2526)</f>
        <v>*</v>
      </c>
      <c r="I2522" s="130" t="str">
        <f>IF(FN_MC!AC2526="","*",FN_MC!AC2526)</f>
        <v>*</v>
      </c>
      <c r="J2522" s="131" t="str">
        <f>IF(FN_MC!AA2526="","*",FN_MC!AA2526)</f>
        <v>*</v>
      </c>
      <c r="K2522" s="143" t="str">
        <f>IF(FN_MC!AD2526="","*",FN_MC!AD2526)</f>
        <v>*</v>
      </c>
    </row>
    <row r="2523" spans="2:11" hidden="1">
      <c r="B2523" s="129" t="str">
        <f>IF(FN_MC!Y2527="","*",FN_MC!Y2527)</f>
        <v>*</v>
      </c>
      <c r="C2523" s="130" t="str">
        <f>IF(FN_MC!B2527="","*",FN_MC!B2527)</f>
        <v>*</v>
      </c>
      <c r="D2523" s="130" t="str">
        <f>IF(FN_MC!D2527="","*",FN_MC!D2527)</f>
        <v>*</v>
      </c>
      <c r="E2523" s="130" t="str">
        <f>IF(FN_MC!H2527="","*",FN_MC!H2527)</f>
        <v>*</v>
      </c>
      <c r="F2523" s="148" t="str">
        <f>IF(FN_MC!M2527="","*",FN_MC!M2527)</f>
        <v>*</v>
      </c>
      <c r="G2523" s="130" t="str">
        <f>IF(FN_MC!I2527="","*",FN_MC!I2527)</f>
        <v>*</v>
      </c>
      <c r="H2523" s="130" t="str">
        <f>IF(FN_MC!AB2527="","*",FN_MC!AB2527)</f>
        <v>*</v>
      </c>
      <c r="I2523" s="130" t="str">
        <f>IF(FN_MC!AC2527="","*",FN_MC!AC2527)</f>
        <v>*</v>
      </c>
      <c r="J2523" s="131" t="str">
        <f>IF(FN_MC!AA2527="","*",FN_MC!AA2527)</f>
        <v>*</v>
      </c>
      <c r="K2523" s="143" t="str">
        <f>IF(FN_MC!AD2527="","*",FN_MC!AD2527)</f>
        <v>*</v>
      </c>
    </row>
    <row r="2524" spans="2:11" hidden="1">
      <c r="B2524" s="129" t="str">
        <f>IF(FN_MC!Y2528="","*",FN_MC!Y2528)</f>
        <v>*</v>
      </c>
      <c r="C2524" s="130" t="str">
        <f>IF(FN_MC!B2528="","*",FN_MC!B2528)</f>
        <v>*</v>
      </c>
      <c r="D2524" s="130" t="str">
        <f>IF(FN_MC!D2528="","*",FN_MC!D2528)</f>
        <v>*</v>
      </c>
      <c r="E2524" s="130" t="str">
        <f>IF(FN_MC!H2528="","*",FN_MC!H2528)</f>
        <v>*</v>
      </c>
      <c r="F2524" s="148" t="str">
        <f>IF(FN_MC!M2528="","*",FN_MC!M2528)</f>
        <v>*</v>
      </c>
      <c r="G2524" s="130" t="str">
        <f>IF(FN_MC!I2528="","*",FN_MC!I2528)</f>
        <v>*</v>
      </c>
      <c r="H2524" s="130" t="str">
        <f>IF(FN_MC!AB2528="","*",FN_MC!AB2528)</f>
        <v>*</v>
      </c>
      <c r="I2524" s="130" t="str">
        <f>IF(FN_MC!AC2528="","*",FN_MC!AC2528)</f>
        <v>*</v>
      </c>
      <c r="J2524" s="131" t="str">
        <f>IF(FN_MC!AA2528="","*",FN_MC!AA2528)</f>
        <v>*</v>
      </c>
      <c r="K2524" s="143" t="str">
        <f>IF(FN_MC!AD2528="","*",FN_MC!AD2528)</f>
        <v>*</v>
      </c>
    </row>
    <row r="2525" spans="2:11" hidden="1">
      <c r="B2525" s="129" t="str">
        <f>IF(FN_MC!Y2529="","*",FN_MC!Y2529)</f>
        <v>*</v>
      </c>
      <c r="C2525" s="130" t="str">
        <f>IF(FN_MC!B2529="","*",FN_MC!B2529)</f>
        <v>*</v>
      </c>
      <c r="D2525" s="130" t="str">
        <f>IF(FN_MC!D2529="","*",FN_MC!D2529)</f>
        <v>*</v>
      </c>
      <c r="E2525" s="130" t="str">
        <f>IF(FN_MC!H2529="","*",FN_MC!H2529)</f>
        <v>*</v>
      </c>
      <c r="F2525" s="148" t="str">
        <f>IF(FN_MC!M2529="","*",FN_MC!M2529)</f>
        <v>*</v>
      </c>
      <c r="G2525" s="130" t="str">
        <f>IF(FN_MC!I2529="","*",FN_MC!I2529)</f>
        <v>*</v>
      </c>
      <c r="H2525" s="130" t="str">
        <f>IF(FN_MC!AB2529="","*",FN_MC!AB2529)</f>
        <v>*</v>
      </c>
      <c r="I2525" s="130" t="str">
        <f>IF(FN_MC!AC2529="","*",FN_MC!AC2529)</f>
        <v>*</v>
      </c>
      <c r="J2525" s="131" t="str">
        <f>IF(FN_MC!AA2529="","*",FN_MC!AA2529)</f>
        <v>*</v>
      </c>
      <c r="K2525" s="143" t="str">
        <f>IF(FN_MC!AD2529="","*",FN_MC!AD2529)</f>
        <v>*</v>
      </c>
    </row>
    <row r="2526" spans="2:11" hidden="1">
      <c r="B2526" s="129" t="str">
        <f>IF(FN_MC!Y2530="","*",FN_MC!Y2530)</f>
        <v>*</v>
      </c>
      <c r="C2526" s="130" t="str">
        <f>IF(FN_MC!B2530="","*",FN_MC!B2530)</f>
        <v>*</v>
      </c>
      <c r="D2526" s="130" t="str">
        <f>IF(FN_MC!D2530="","*",FN_MC!D2530)</f>
        <v>*</v>
      </c>
      <c r="E2526" s="130" t="str">
        <f>IF(FN_MC!H2530="","*",FN_MC!H2530)</f>
        <v>*</v>
      </c>
      <c r="F2526" s="148" t="str">
        <f>IF(FN_MC!M2530="","*",FN_MC!M2530)</f>
        <v>*</v>
      </c>
      <c r="G2526" s="130" t="str">
        <f>IF(FN_MC!I2530="","*",FN_MC!I2530)</f>
        <v>*</v>
      </c>
      <c r="H2526" s="130" t="str">
        <f>IF(FN_MC!AB2530="","*",FN_MC!AB2530)</f>
        <v>*</v>
      </c>
      <c r="I2526" s="130" t="str">
        <f>IF(FN_MC!AC2530="","*",FN_MC!AC2530)</f>
        <v>*</v>
      </c>
      <c r="J2526" s="131" t="str">
        <f>IF(FN_MC!AA2530="","*",FN_MC!AA2530)</f>
        <v>*</v>
      </c>
      <c r="K2526" s="143" t="str">
        <f>IF(FN_MC!AD2530="","*",FN_MC!AD2530)</f>
        <v>*</v>
      </c>
    </row>
    <row r="2527" spans="2:11" hidden="1">
      <c r="B2527" s="129" t="str">
        <f>IF(FN_MC!Y2531="","*",FN_MC!Y2531)</f>
        <v>*</v>
      </c>
      <c r="C2527" s="130" t="str">
        <f>IF(FN_MC!B2531="","*",FN_MC!B2531)</f>
        <v>*</v>
      </c>
      <c r="D2527" s="130" t="str">
        <f>IF(FN_MC!D2531="","*",FN_MC!D2531)</f>
        <v>*</v>
      </c>
      <c r="E2527" s="130" t="str">
        <f>IF(FN_MC!H2531="","*",FN_MC!H2531)</f>
        <v>*</v>
      </c>
      <c r="F2527" s="148" t="str">
        <f>IF(FN_MC!M2531="","*",FN_MC!M2531)</f>
        <v>*</v>
      </c>
      <c r="G2527" s="130" t="str">
        <f>IF(FN_MC!I2531="","*",FN_MC!I2531)</f>
        <v>*</v>
      </c>
      <c r="H2527" s="130" t="str">
        <f>IF(FN_MC!AB2531="","*",FN_MC!AB2531)</f>
        <v>*</v>
      </c>
      <c r="I2527" s="130" t="str">
        <f>IF(FN_MC!AC2531="","*",FN_MC!AC2531)</f>
        <v>*</v>
      </c>
      <c r="J2527" s="131" t="str">
        <f>IF(FN_MC!AA2531="","*",FN_MC!AA2531)</f>
        <v>*</v>
      </c>
      <c r="K2527" s="143" t="str">
        <f>IF(FN_MC!AD2531="","*",FN_MC!AD2531)</f>
        <v>*</v>
      </c>
    </row>
    <row r="2528" spans="2:11" hidden="1">
      <c r="B2528" s="129" t="str">
        <f>IF(FN_MC!Y2532="","*",FN_MC!Y2532)</f>
        <v>*</v>
      </c>
      <c r="C2528" s="130" t="str">
        <f>IF(FN_MC!B2532="","*",FN_MC!B2532)</f>
        <v>*</v>
      </c>
      <c r="D2528" s="130" t="str">
        <f>IF(FN_MC!D2532="","*",FN_MC!D2532)</f>
        <v>*</v>
      </c>
      <c r="E2528" s="130" t="str">
        <f>IF(FN_MC!H2532="","*",FN_MC!H2532)</f>
        <v>*</v>
      </c>
      <c r="F2528" s="148" t="str">
        <f>IF(FN_MC!M2532="","*",FN_MC!M2532)</f>
        <v>*</v>
      </c>
      <c r="G2528" s="130" t="str">
        <f>IF(FN_MC!I2532="","*",FN_MC!I2532)</f>
        <v>*</v>
      </c>
      <c r="H2528" s="130" t="str">
        <f>IF(FN_MC!AB2532="","*",FN_MC!AB2532)</f>
        <v>*</v>
      </c>
      <c r="I2528" s="130" t="str">
        <f>IF(FN_MC!AC2532="","*",FN_MC!AC2532)</f>
        <v>*</v>
      </c>
      <c r="J2528" s="131" t="str">
        <f>IF(FN_MC!AA2532="","*",FN_MC!AA2532)</f>
        <v>*</v>
      </c>
      <c r="K2528" s="143" t="str">
        <f>IF(FN_MC!AD2532="","*",FN_MC!AD2532)</f>
        <v>*</v>
      </c>
    </row>
    <row r="2529" spans="2:11" hidden="1">
      <c r="B2529" s="129" t="str">
        <f>IF(FN_MC!Y2533="","*",FN_MC!Y2533)</f>
        <v>*</v>
      </c>
      <c r="C2529" s="130" t="str">
        <f>IF(FN_MC!B2533="","*",FN_MC!B2533)</f>
        <v>*</v>
      </c>
      <c r="D2529" s="130" t="str">
        <f>IF(FN_MC!D2533="","*",FN_MC!D2533)</f>
        <v>*</v>
      </c>
      <c r="E2529" s="130" t="str">
        <f>IF(FN_MC!H2533="","*",FN_MC!H2533)</f>
        <v>*</v>
      </c>
      <c r="F2529" s="148" t="str">
        <f>IF(FN_MC!M2533="","*",FN_MC!M2533)</f>
        <v>*</v>
      </c>
      <c r="G2529" s="130" t="str">
        <f>IF(FN_MC!I2533="","*",FN_MC!I2533)</f>
        <v>*</v>
      </c>
      <c r="H2529" s="130" t="str">
        <f>IF(FN_MC!AB2533="","*",FN_MC!AB2533)</f>
        <v>*</v>
      </c>
      <c r="I2529" s="130" t="str">
        <f>IF(FN_MC!AC2533="","*",FN_MC!AC2533)</f>
        <v>*</v>
      </c>
      <c r="J2529" s="131" t="str">
        <f>IF(FN_MC!AA2533="","*",FN_MC!AA2533)</f>
        <v>*</v>
      </c>
      <c r="K2529" s="143" t="str">
        <f>IF(FN_MC!AD2533="","*",FN_MC!AD2533)</f>
        <v>*</v>
      </c>
    </row>
    <row r="2530" spans="2:11" hidden="1">
      <c r="B2530" s="129" t="str">
        <f>IF(FN_MC!Y2534="","*",FN_MC!Y2534)</f>
        <v>*</v>
      </c>
      <c r="C2530" s="130" t="str">
        <f>IF(FN_MC!B2534="","*",FN_MC!B2534)</f>
        <v>*</v>
      </c>
      <c r="D2530" s="130" t="str">
        <f>IF(FN_MC!D2534="","*",FN_MC!D2534)</f>
        <v>*</v>
      </c>
      <c r="E2530" s="130" t="str">
        <f>IF(FN_MC!H2534="","*",FN_MC!H2534)</f>
        <v>*</v>
      </c>
      <c r="F2530" s="148" t="str">
        <f>IF(FN_MC!M2534="","*",FN_MC!M2534)</f>
        <v>*</v>
      </c>
      <c r="G2530" s="130" t="str">
        <f>IF(FN_MC!I2534="","*",FN_MC!I2534)</f>
        <v>*</v>
      </c>
      <c r="H2530" s="130" t="str">
        <f>IF(FN_MC!AB2534="","*",FN_MC!AB2534)</f>
        <v>*</v>
      </c>
      <c r="I2530" s="130" t="str">
        <f>IF(FN_MC!AC2534="","*",FN_MC!AC2534)</f>
        <v>*</v>
      </c>
      <c r="J2530" s="131" t="str">
        <f>IF(FN_MC!AA2534="","*",FN_MC!AA2534)</f>
        <v>*</v>
      </c>
      <c r="K2530" s="143" t="str">
        <f>IF(FN_MC!AD2534="","*",FN_MC!AD2534)</f>
        <v>*</v>
      </c>
    </row>
    <row r="2531" spans="2:11" hidden="1">
      <c r="B2531" s="129" t="str">
        <f>IF(FN_MC!Y2535="","*",FN_MC!Y2535)</f>
        <v>*</v>
      </c>
      <c r="C2531" s="130" t="str">
        <f>IF(FN_MC!B2535="","*",FN_MC!B2535)</f>
        <v>*</v>
      </c>
      <c r="D2531" s="130" t="str">
        <f>IF(FN_MC!D2535="","*",FN_MC!D2535)</f>
        <v>*</v>
      </c>
      <c r="E2531" s="130" t="str">
        <f>IF(FN_MC!H2535="","*",FN_MC!H2535)</f>
        <v>*</v>
      </c>
      <c r="F2531" s="148" t="str">
        <f>IF(FN_MC!M2535="","*",FN_MC!M2535)</f>
        <v>*</v>
      </c>
      <c r="G2531" s="130" t="str">
        <f>IF(FN_MC!I2535="","*",FN_MC!I2535)</f>
        <v>*</v>
      </c>
      <c r="H2531" s="130" t="str">
        <f>IF(FN_MC!AB2535="","*",FN_MC!AB2535)</f>
        <v>*</v>
      </c>
      <c r="I2531" s="130" t="str">
        <f>IF(FN_MC!AC2535="","*",FN_MC!AC2535)</f>
        <v>*</v>
      </c>
      <c r="J2531" s="131" t="str">
        <f>IF(FN_MC!AA2535="","*",FN_MC!AA2535)</f>
        <v>*</v>
      </c>
      <c r="K2531" s="143" t="str">
        <f>IF(FN_MC!AD2535="","*",FN_MC!AD2535)</f>
        <v>*</v>
      </c>
    </row>
    <row r="2532" spans="2:11" hidden="1">
      <c r="B2532" s="129" t="str">
        <f>IF(FN_MC!Y2536="","*",FN_MC!Y2536)</f>
        <v>*</v>
      </c>
      <c r="C2532" s="130" t="str">
        <f>IF(FN_MC!B2536="","*",FN_MC!B2536)</f>
        <v>*</v>
      </c>
      <c r="D2532" s="130" t="str">
        <f>IF(FN_MC!D2536="","*",FN_MC!D2536)</f>
        <v>*</v>
      </c>
      <c r="E2532" s="130" t="str">
        <f>IF(FN_MC!H2536="","*",FN_MC!H2536)</f>
        <v>*</v>
      </c>
      <c r="F2532" s="148" t="str">
        <f>IF(FN_MC!M2536="","*",FN_MC!M2536)</f>
        <v>*</v>
      </c>
      <c r="G2532" s="130" t="str">
        <f>IF(FN_MC!I2536="","*",FN_MC!I2536)</f>
        <v>*</v>
      </c>
      <c r="H2532" s="130" t="str">
        <f>IF(FN_MC!AB2536="","*",FN_MC!AB2536)</f>
        <v>*</v>
      </c>
      <c r="I2532" s="130" t="str">
        <f>IF(FN_MC!AC2536="","*",FN_MC!AC2536)</f>
        <v>*</v>
      </c>
      <c r="J2532" s="131" t="str">
        <f>IF(FN_MC!AA2536="","*",FN_MC!AA2536)</f>
        <v>*</v>
      </c>
      <c r="K2532" s="143" t="str">
        <f>IF(FN_MC!AD2536="","*",FN_MC!AD2536)</f>
        <v>*</v>
      </c>
    </row>
    <row r="2533" spans="2:11" hidden="1">
      <c r="B2533" s="129" t="str">
        <f>IF(FN_MC!Y2537="","*",FN_MC!Y2537)</f>
        <v>*</v>
      </c>
      <c r="C2533" s="130" t="str">
        <f>IF(FN_MC!B2537="","*",FN_MC!B2537)</f>
        <v>*</v>
      </c>
      <c r="D2533" s="130" t="str">
        <f>IF(FN_MC!D2537="","*",FN_MC!D2537)</f>
        <v>*</v>
      </c>
      <c r="E2533" s="130" t="str">
        <f>IF(FN_MC!H2537="","*",FN_MC!H2537)</f>
        <v>*</v>
      </c>
      <c r="F2533" s="148" t="str">
        <f>IF(FN_MC!M2537="","*",FN_MC!M2537)</f>
        <v>*</v>
      </c>
      <c r="G2533" s="130" t="str">
        <f>IF(FN_MC!I2537="","*",FN_MC!I2537)</f>
        <v>*</v>
      </c>
      <c r="H2533" s="130" t="str">
        <f>IF(FN_MC!AB2537="","*",FN_MC!AB2537)</f>
        <v>*</v>
      </c>
      <c r="I2533" s="130" t="str">
        <f>IF(FN_MC!AC2537="","*",FN_MC!AC2537)</f>
        <v>*</v>
      </c>
      <c r="J2533" s="131" t="str">
        <f>IF(FN_MC!AA2537="","*",FN_MC!AA2537)</f>
        <v>*</v>
      </c>
      <c r="K2533" s="143" t="str">
        <f>IF(FN_MC!AD2537="","*",FN_MC!AD2537)</f>
        <v>*</v>
      </c>
    </row>
    <row r="2534" spans="2:11" hidden="1">
      <c r="B2534" s="129" t="str">
        <f>IF(FN_MC!Y2538="","*",FN_MC!Y2538)</f>
        <v>*</v>
      </c>
      <c r="C2534" s="130" t="str">
        <f>IF(FN_MC!B2538="","*",FN_MC!B2538)</f>
        <v>*</v>
      </c>
      <c r="D2534" s="130" t="str">
        <f>IF(FN_MC!D2538="","*",FN_MC!D2538)</f>
        <v>*</v>
      </c>
      <c r="E2534" s="130" t="str">
        <f>IF(FN_MC!H2538="","*",FN_MC!H2538)</f>
        <v>*</v>
      </c>
      <c r="F2534" s="148" t="str">
        <f>IF(FN_MC!M2538="","*",FN_MC!M2538)</f>
        <v>*</v>
      </c>
      <c r="G2534" s="130" t="str">
        <f>IF(FN_MC!I2538="","*",FN_MC!I2538)</f>
        <v>*</v>
      </c>
      <c r="H2534" s="130" t="str">
        <f>IF(FN_MC!AB2538="","*",FN_MC!AB2538)</f>
        <v>*</v>
      </c>
      <c r="I2534" s="130" t="str">
        <f>IF(FN_MC!AC2538="","*",FN_MC!AC2538)</f>
        <v>*</v>
      </c>
      <c r="J2534" s="131" t="str">
        <f>IF(FN_MC!AA2538="","*",FN_MC!AA2538)</f>
        <v>*</v>
      </c>
      <c r="K2534" s="143" t="str">
        <f>IF(FN_MC!AD2538="","*",FN_MC!AD2538)</f>
        <v>*</v>
      </c>
    </row>
    <row r="2535" spans="2:11" hidden="1">
      <c r="B2535" s="129" t="str">
        <f>IF(FN_MC!Y2539="","*",FN_MC!Y2539)</f>
        <v>*</v>
      </c>
      <c r="C2535" s="130" t="str">
        <f>IF(FN_MC!B2539="","*",FN_MC!B2539)</f>
        <v>*</v>
      </c>
      <c r="D2535" s="130" t="str">
        <f>IF(FN_MC!D2539="","*",FN_MC!D2539)</f>
        <v>*</v>
      </c>
      <c r="E2535" s="130" t="str">
        <f>IF(FN_MC!H2539="","*",FN_MC!H2539)</f>
        <v>*</v>
      </c>
      <c r="F2535" s="148" t="str">
        <f>IF(FN_MC!M2539="","*",FN_MC!M2539)</f>
        <v>*</v>
      </c>
      <c r="G2535" s="130" t="str">
        <f>IF(FN_MC!I2539="","*",FN_MC!I2539)</f>
        <v>*</v>
      </c>
      <c r="H2535" s="130" t="str">
        <f>IF(FN_MC!AB2539="","*",FN_MC!AB2539)</f>
        <v>*</v>
      </c>
      <c r="I2535" s="130" t="str">
        <f>IF(FN_MC!AC2539="","*",FN_MC!AC2539)</f>
        <v>*</v>
      </c>
      <c r="J2535" s="131" t="str">
        <f>IF(FN_MC!AA2539="","*",FN_MC!AA2539)</f>
        <v>*</v>
      </c>
      <c r="K2535" s="143" t="str">
        <f>IF(FN_MC!AD2539="","*",FN_MC!AD2539)</f>
        <v>*</v>
      </c>
    </row>
    <row r="2536" spans="2:11" hidden="1">
      <c r="B2536" s="129" t="str">
        <f>IF(FN_MC!Y2540="","*",FN_MC!Y2540)</f>
        <v>*</v>
      </c>
      <c r="C2536" s="130" t="str">
        <f>IF(FN_MC!B2540="","*",FN_MC!B2540)</f>
        <v>*</v>
      </c>
      <c r="D2536" s="130" t="str">
        <f>IF(FN_MC!D2540="","*",FN_MC!D2540)</f>
        <v>*</v>
      </c>
      <c r="E2536" s="130" t="str">
        <f>IF(FN_MC!H2540="","*",FN_MC!H2540)</f>
        <v>*</v>
      </c>
      <c r="F2536" s="148" t="str">
        <f>IF(FN_MC!M2540="","*",FN_MC!M2540)</f>
        <v>*</v>
      </c>
      <c r="G2536" s="130" t="str">
        <f>IF(FN_MC!I2540="","*",FN_MC!I2540)</f>
        <v>*</v>
      </c>
      <c r="H2536" s="130" t="str">
        <f>IF(FN_MC!AB2540="","*",FN_MC!AB2540)</f>
        <v>*</v>
      </c>
      <c r="I2536" s="130" t="str">
        <f>IF(FN_MC!AC2540="","*",FN_MC!AC2540)</f>
        <v>*</v>
      </c>
      <c r="J2536" s="131" t="str">
        <f>IF(FN_MC!AA2540="","*",FN_MC!AA2540)</f>
        <v>*</v>
      </c>
      <c r="K2536" s="143" t="str">
        <f>IF(FN_MC!AD2540="","*",FN_MC!AD2540)</f>
        <v>*</v>
      </c>
    </row>
    <row r="2537" spans="2:11" hidden="1">
      <c r="B2537" s="129" t="str">
        <f>IF(FN_MC!Y2541="","*",FN_MC!Y2541)</f>
        <v>*</v>
      </c>
      <c r="C2537" s="130" t="str">
        <f>IF(FN_MC!B2541="","*",FN_MC!B2541)</f>
        <v>*</v>
      </c>
      <c r="D2537" s="130" t="str">
        <f>IF(FN_MC!D2541="","*",FN_MC!D2541)</f>
        <v>*</v>
      </c>
      <c r="E2537" s="130" t="str">
        <f>IF(FN_MC!H2541="","*",FN_MC!H2541)</f>
        <v>*</v>
      </c>
      <c r="F2537" s="148" t="str">
        <f>IF(FN_MC!M2541="","*",FN_MC!M2541)</f>
        <v>*</v>
      </c>
      <c r="G2537" s="130" t="str">
        <f>IF(FN_MC!I2541="","*",FN_MC!I2541)</f>
        <v>*</v>
      </c>
      <c r="H2537" s="130" t="str">
        <f>IF(FN_MC!AB2541="","*",FN_MC!AB2541)</f>
        <v>*</v>
      </c>
      <c r="I2537" s="130" t="str">
        <f>IF(FN_MC!AC2541="","*",FN_MC!AC2541)</f>
        <v>*</v>
      </c>
      <c r="J2537" s="131" t="str">
        <f>IF(FN_MC!AA2541="","*",FN_MC!AA2541)</f>
        <v>*</v>
      </c>
      <c r="K2537" s="143" t="str">
        <f>IF(FN_MC!AD2541="","*",FN_MC!AD2541)</f>
        <v>*</v>
      </c>
    </row>
    <row r="2538" spans="2:11" hidden="1">
      <c r="B2538" s="129" t="str">
        <f>IF(FN_MC!Y2542="","*",FN_MC!Y2542)</f>
        <v>*</v>
      </c>
      <c r="C2538" s="130" t="str">
        <f>IF(FN_MC!B2542="","*",FN_MC!B2542)</f>
        <v>*</v>
      </c>
      <c r="D2538" s="130" t="str">
        <f>IF(FN_MC!D2542="","*",FN_MC!D2542)</f>
        <v>*</v>
      </c>
      <c r="E2538" s="130" t="str">
        <f>IF(FN_MC!H2542="","*",FN_MC!H2542)</f>
        <v>*</v>
      </c>
      <c r="F2538" s="148" t="str">
        <f>IF(FN_MC!M2542="","*",FN_MC!M2542)</f>
        <v>*</v>
      </c>
      <c r="G2538" s="130" t="str">
        <f>IF(FN_MC!I2542="","*",FN_MC!I2542)</f>
        <v>*</v>
      </c>
      <c r="H2538" s="130" t="str">
        <f>IF(FN_MC!AB2542="","*",FN_MC!AB2542)</f>
        <v>*</v>
      </c>
      <c r="I2538" s="130" t="str">
        <f>IF(FN_MC!AC2542="","*",FN_MC!AC2542)</f>
        <v>*</v>
      </c>
      <c r="J2538" s="131" t="str">
        <f>IF(FN_MC!AA2542="","*",FN_MC!AA2542)</f>
        <v>*</v>
      </c>
      <c r="K2538" s="143" t="str">
        <f>IF(FN_MC!AD2542="","*",FN_MC!AD2542)</f>
        <v>*</v>
      </c>
    </row>
    <row r="2539" spans="2:11" hidden="1">
      <c r="B2539" s="129" t="str">
        <f>IF(FN_MC!Y2543="","*",FN_MC!Y2543)</f>
        <v>*</v>
      </c>
      <c r="C2539" s="130" t="str">
        <f>IF(FN_MC!B2543="","*",FN_MC!B2543)</f>
        <v>*</v>
      </c>
      <c r="D2539" s="130" t="str">
        <f>IF(FN_MC!D2543="","*",FN_MC!D2543)</f>
        <v>*</v>
      </c>
      <c r="E2539" s="130" t="str">
        <f>IF(FN_MC!H2543="","*",FN_MC!H2543)</f>
        <v>*</v>
      </c>
      <c r="F2539" s="148" t="str">
        <f>IF(FN_MC!M2543="","*",FN_MC!M2543)</f>
        <v>*</v>
      </c>
      <c r="G2539" s="130" t="str">
        <f>IF(FN_MC!I2543="","*",FN_MC!I2543)</f>
        <v>*</v>
      </c>
      <c r="H2539" s="130" t="str">
        <f>IF(FN_MC!AB2543="","*",FN_MC!AB2543)</f>
        <v>*</v>
      </c>
      <c r="I2539" s="130" t="str">
        <f>IF(FN_MC!AC2543="","*",FN_MC!AC2543)</f>
        <v>*</v>
      </c>
      <c r="J2539" s="131" t="str">
        <f>IF(FN_MC!AA2543="","*",FN_MC!AA2543)</f>
        <v>*</v>
      </c>
      <c r="K2539" s="143" t="str">
        <f>IF(FN_MC!AD2543="","*",FN_MC!AD2543)</f>
        <v>*</v>
      </c>
    </row>
    <row r="2540" spans="2:11" hidden="1">
      <c r="B2540" s="129" t="str">
        <f>IF(FN_MC!Y2544="","*",FN_MC!Y2544)</f>
        <v>*</v>
      </c>
      <c r="C2540" s="130" t="str">
        <f>IF(FN_MC!B2544="","*",FN_MC!B2544)</f>
        <v>*</v>
      </c>
      <c r="D2540" s="130" t="str">
        <f>IF(FN_MC!D2544="","*",FN_MC!D2544)</f>
        <v>*</v>
      </c>
      <c r="E2540" s="130" t="str">
        <f>IF(FN_MC!H2544="","*",FN_MC!H2544)</f>
        <v>*</v>
      </c>
      <c r="F2540" s="148" t="str">
        <f>IF(FN_MC!M2544="","*",FN_MC!M2544)</f>
        <v>*</v>
      </c>
      <c r="G2540" s="130" t="str">
        <f>IF(FN_MC!I2544="","*",FN_MC!I2544)</f>
        <v>*</v>
      </c>
      <c r="H2540" s="130" t="str">
        <f>IF(FN_MC!AB2544="","*",FN_MC!AB2544)</f>
        <v>*</v>
      </c>
      <c r="I2540" s="130" t="str">
        <f>IF(FN_MC!AC2544="","*",FN_MC!AC2544)</f>
        <v>*</v>
      </c>
      <c r="J2540" s="131" t="str">
        <f>IF(FN_MC!AA2544="","*",FN_MC!AA2544)</f>
        <v>*</v>
      </c>
      <c r="K2540" s="143" t="str">
        <f>IF(FN_MC!AD2544="","*",FN_MC!AD2544)</f>
        <v>*</v>
      </c>
    </row>
    <row r="2541" spans="2:11" hidden="1">
      <c r="B2541" s="129" t="str">
        <f>IF(FN_MC!Y2545="","*",FN_MC!Y2545)</f>
        <v>*</v>
      </c>
      <c r="C2541" s="130" t="str">
        <f>IF(FN_MC!B2545="","*",FN_MC!B2545)</f>
        <v>*</v>
      </c>
      <c r="D2541" s="130" t="str">
        <f>IF(FN_MC!D2545="","*",FN_MC!D2545)</f>
        <v>*</v>
      </c>
      <c r="E2541" s="130" t="str">
        <f>IF(FN_MC!H2545="","*",FN_MC!H2545)</f>
        <v>*</v>
      </c>
      <c r="F2541" s="148" t="str">
        <f>IF(FN_MC!M2545="","*",FN_MC!M2545)</f>
        <v>*</v>
      </c>
      <c r="G2541" s="130" t="str">
        <f>IF(FN_MC!I2545="","*",FN_MC!I2545)</f>
        <v>*</v>
      </c>
      <c r="H2541" s="130" t="str">
        <f>IF(FN_MC!AB2545="","*",FN_MC!AB2545)</f>
        <v>*</v>
      </c>
      <c r="I2541" s="130" t="str">
        <f>IF(FN_MC!AC2545="","*",FN_MC!AC2545)</f>
        <v>*</v>
      </c>
      <c r="J2541" s="131" t="str">
        <f>IF(FN_MC!AA2545="","*",FN_MC!AA2545)</f>
        <v>*</v>
      </c>
      <c r="K2541" s="143" t="str">
        <f>IF(FN_MC!AD2545="","*",FN_MC!AD2545)</f>
        <v>*</v>
      </c>
    </row>
    <row r="2542" spans="2:11" hidden="1">
      <c r="B2542" s="129" t="str">
        <f>IF(FN_MC!Y2546="","*",FN_MC!Y2546)</f>
        <v>*</v>
      </c>
      <c r="C2542" s="130" t="str">
        <f>IF(FN_MC!B2546="","*",FN_MC!B2546)</f>
        <v>*</v>
      </c>
      <c r="D2542" s="130" t="str">
        <f>IF(FN_MC!D2546="","*",FN_MC!D2546)</f>
        <v>*</v>
      </c>
      <c r="E2542" s="130" t="str">
        <f>IF(FN_MC!H2546="","*",FN_MC!H2546)</f>
        <v>*</v>
      </c>
      <c r="F2542" s="148" t="str">
        <f>IF(FN_MC!M2546="","*",FN_MC!M2546)</f>
        <v>*</v>
      </c>
      <c r="G2542" s="130" t="str">
        <f>IF(FN_MC!I2546="","*",FN_MC!I2546)</f>
        <v>*</v>
      </c>
      <c r="H2542" s="130" t="str">
        <f>IF(FN_MC!AB2546="","*",FN_MC!AB2546)</f>
        <v>*</v>
      </c>
      <c r="I2542" s="130" t="str">
        <f>IF(FN_MC!AC2546="","*",FN_MC!AC2546)</f>
        <v>*</v>
      </c>
      <c r="J2542" s="131" t="str">
        <f>IF(FN_MC!AA2546="","*",FN_MC!AA2546)</f>
        <v>*</v>
      </c>
      <c r="K2542" s="143" t="str">
        <f>IF(FN_MC!AD2546="","*",FN_MC!AD2546)</f>
        <v>*</v>
      </c>
    </row>
    <row r="2543" spans="2:11" hidden="1">
      <c r="B2543" s="129" t="str">
        <f>IF(FN_MC!Y2547="","*",FN_MC!Y2547)</f>
        <v>*</v>
      </c>
      <c r="C2543" s="130" t="str">
        <f>IF(FN_MC!B2547="","*",FN_MC!B2547)</f>
        <v>*</v>
      </c>
      <c r="D2543" s="130" t="str">
        <f>IF(FN_MC!D2547="","*",FN_MC!D2547)</f>
        <v>*</v>
      </c>
      <c r="E2543" s="130" t="str">
        <f>IF(FN_MC!H2547="","*",FN_MC!H2547)</f>
        <v>*</v>
      </c>
      <c r="F2543" s="148" t="str">
        <f>IF(FN_MC!M2547="","*",FN_MC!M2547)</f>
        <v>*</v>
      </c>
      <c r="G2543" s="130" t="str">
        <f>IF(FN_MC!I2547="","*",FN_MC!I2547)</f>
        <v>*</v>
      </c>
      <c r="H2543" s="130" t="str">
        <f>IF(FN_MC!AB2547="","*",FN_MC!AB2547)</f>
        <v>*</v>
      </c>
      <c r="I2543" s="130" t="str">
        <f>IF(FN_MC!AC2547="","*",FN_MC!AC2547)</f>
        <v>*</v>
      </c>
      <c r="J2543" s="131" t="str">
        <f>IF(FN_MC!AA2547="","*",FN_MC!AA2547)</f>
        <v>*</v>
      </c>
      <c r="K2543" s="143" t="str">
        <f>IF(FN_MC!AD2547="","*",FN_MC!AD2547)</f>
        <v>*</v>
      </c>
    </row>
    <row r="2544" spans="2:11" hidden="1">
      <c r="B2544" s="129" t="str">
        <f>IF(FN_MC!Y2548="","*",FN_MC!Y2548)</f>
        <v>*</v>
      </c>
      <c r="C2544" s="130" t="str">
        <f>IF(FN_MC!B2548="","*",FN_MC!B2548)</f>
        <v>*</v>
      </c>
      <c r="D2544" s="130" t="str">
        <f>IF(FN_MC!D2548="","*",FN_MC!D2548)</f>
        <v>*</v>
      </c>
      <c r="E2544" s="130" t="str">
        <f>IF(FN_MC!H2548="","*",FN_MC!H2548)</f>
        <v>*</v>
      </c>
      <c r="F2544" s="148" t="str">
        <f>IF(FN_MC!M2548="","*",FN_MC!M2548)</f>
        <v>*</v>
      </c>
      <c r="G2544" s="130" t="str">
        <f>IF(FN_MC!I2548="","*",FN_MC!I2548)</f>
        <v>*</v>
      </c>
      <c r="H2544" s="130" t="str">
        <f>IF(FN_MC!AB2548="","*",FN_MC!AB2548)</f>
        <v>*</v>
      </c>
      <c r="I2544" s="130" t="str">
        <f>IF(FN_MC!AC2548="","*",FN_MC!AC2548)</f>
        <v>*</v>
      </c>
      <c r="J2544" s="131" t="str">
        <f>IF(FN_MC!AA2548="","*",FN_MC!AA2548)</f>
        <v>*</v>
      </c>
      <c r="K2544" s="143" t="str">
        <f>IF(FN_MC!AD2548="","*",FN_MC!AD2548)</f>
        <v>*</v>
      </c>
    </row>
    <row r="2545" spans="2:11" hidden="1">
      <c r="B2545" s="129" t="str">
        <f>IF(FN_MC!Y2549="","*",FN_MC!Y2549)</f>
        <v>*</v>
      </c>
      <c r="C2545" s="130" t="str">
        <f>IF(FN_MC!B2549="","*",FN_MC!B2549)</f>
        <v>*</v>
      </c>
      <c r="D2545" s="130" t="str">
        <f>IF(FN_MC!D2549="","*",FN_MC!D2549)</f>
        <v>*</v>
      </c>
      <c r="E2545" s="130" t="str">
        <f>IF(FN_MC!H2549="","*",FN_MC!H2549)</f>
        <v>*</v>
      </c>
      <c r="F2545" s="148" t="str">
        <f>IF(FN_MC!M2549="","*",FN_MC!M2549)</f>
        <v>*</v>
      </c>
      <c r="G2545" s="130" t="str">
        <f>IF(FN_MC!I2549="","*",FN_MC!I2549)</f>
        <v>*</v>
      </c>
      <c r="H2545" s="130" t="str">
        <f>IF(FN_MC!AB2549="","*",FN_MC!AB2549)</f>
        <v>*</v>
      </c>
      <c r="I2545" s="130" t="str">
        <f>IF(FN_MC!AC2549="","*",FN_MC!AC2549)</f>
        <v>*</v>
      </c>
      <c r="J2545" s="131" t="str">
        <f>IF(FN_MC!AA2549="","*",FN_MC!AA2549)</f>
        <v>*</v>
      </c>
      <c r="K2545" s="143" t="str">
        <f>IF(FN_MC!AD2549="","*",FN_MC!AD2549)</f>
        <v>*</v>
      </c>
    </row>
    <row r="2546" spans="2:11" hidden="1">
      <c r="B2546" s="129" t="str">
        <f>IF(FN_MC!Y2550="","*",FN_MC!Y2550)</f>
        <v>*</v>
      </c>
      <c r="C2546" s="130" t="str">
        <f>IF(FN_MC!B2550="","*",FN_MC!B2550)</f>
        <v>*</v>
      </c>
      <c r="D2546" s="130" t="str">
        <f>IF(FN_MC!D2550="","*",FN_MC!D2550)</f>
        <v>*</v>
      </c>
      <c r="E2546" s="130" t="str">
        <f>IF(FN_MC!H2550="","*",FN_MC!H2550)</f>
        <v>*</v>
      </c>
      <c r="F2546" s="148" t="str">
        <f>IF(FN_MC!M2550="","*",FN_MC!M2550)</f>
        <v>*</v>
      </c>
      <c r="G2546" s="130" t="str">
        <f>IF(FN_MC!I2550="","*",FN_MC!I2550)</f>
        <v>*</v>
      </c>
      <c r="H2546" s="130" t="str">
        <f>IF(FN_MC!AB2550="","*",FN_MC!AB2550)</f>
        <v>*</v>
      </c>
      <c r="I2546" s="130" t="str">
        <f>IF(FN_MC!AC2550="","*",FN_MC!AC2550)</f>
        <v>*</v>
      </c>
      <c r="J2546" s="131" t="str">
        <f>IF(FN_MC!AA2550="","*",FN_MC!AA2550)</f>
        <v>*</v>
      </c>
      <c r="K2546" s="143" t="str">
        <f>IF(FN_MC!AD2550="","*",FN_MC!AD2550)</f>
        <v>*</v>
      </c>
    </row>
    <row r="2547" spans="2:11" hidden="1">
      <c r="B2547" s="129" t="str">
        <f>IF(FN_MC!Y2551="","*",FN_MC!Y2551)</f>
        <v>*</v>
      </c>
      <c r="C2547" s="130" t="str">
        <f>IF(FN_MC!B2551="","*",FN_MC!B2551)</f>
        <v>*</v>
      </c>
      <c r="D2547" s="130" t="str">
        <f>IF(FN_MC!D2551="","*",FN_MC!D2551)</f>
        <v>*</v>
      </c>
      <c r="E2547" s="130" t="str">
        <f>IF(FN_MC!H2551="","*",FN_MC!H2551)</f>
        <v>*</v>
      </c>
      <c r="F2547" s="148" t="str">
        <f>IF(FN_MC!M2551="","*",FN_MC!M2551)</f>
        <v>*</v>
      </c>
      <c r="G2547" s="130" t="str">
        <f>IF(FN_MC!I2551="","*",FN_MC!I2551)</f>
        <v>*</v>
      </c>
      <c r="H2547" s="130" t="str">
        <f>IF(FN_MC!AB2551="","*",FN_MC!AB2551)</f>
        <v>*</v>
      </c>
      <c r="I2547" s="130" t="str">
        <f>IF(FN_MC!AC2551="","*",FN_MC!AC2551)</f>
        <v>*</v>
      </c>
      <c r="J2547" s="131" t="str">
        <f>IF(FN_MC!AA2551="","*",FN_MC!AA2551)</f>
        <v>*</v>
      </c>
      <c r="K2547" s="143" t="str">
        <f>IF(FN_MC!AD2551="","*",FN_MC!AD2551)</f>
        <v>*</v>
      </c>
    </row>
    <row r="2548" spans="2:11" hidden="1">
      <c r="B2548" s="129" t="str">
        <f>IF(FN_MC!Y2552="","*",FN_MC!Y2552)</f>
        <v>*</v>
      </c>
      <c r="C2548" s="130" t="str">
        <f>IF(FN_MC!B2552="","*",FN_MC!B2552)</f>
        <v>*</v>
      </c>
      <c r="D2548" s="130" t="str">
        <f>IF(FN_MC!D2552="","*",FN_MC!D2552)</f>
        <v>*</v>
      </c>
      <c r="E2548" s="130" t="str">
        <f>IF(FN_MC!H2552="","*",FN_MC!H2552)</f>
        <v>*</v>
      </c>
      <c r="F2548" s="148" t="str">
        <f>IF(FN_MC!M2552="","*",FN_MC!M2552)</f>
        <v>*</v>
      </c>
      <c r="G2548" s="130" t="str">
        <f>IF(FN_MC!I2552="","*",FN_MC!I2552)</f>
        <v>*</v>
      </c>
      <c r="H2548" s="130" t="str">
        <f>IF(FN_MC!AB2552="","*",FN_MC!AB2552)</f>
        <v>*</v>
      </c>
      <c r="I2548" s="130" t="str">
        <f>IF(FN_MC!AC2552="","*",FN_MC!AC2552)</f>
        <v>*</v>
      </c>
      <c r="J2548" s="131" t="str">
        <f>IF(FN_MC!AA2552="","*",FN_MC!AA2552)</f>
        <v>*</v>
      </c>
      <c r="K2548" s="143" t="str">
        <f>IF(FN_MC!AD2552="","*",FN_MC!AD2552)</f>
        <v>*</v>
      </c>
    </row>
    <row r="2549" spans="2:11" hidden="1">
      <c r="B2549" s="129" t="str">
        <f>IF(FN_MC!Y2553="","*",FN_MC!Y2553)</f>
        <v>*</v>
      </c>
      <c r="C2549" s="130" t="str">
        <f>IF(FN_MC!B2553="","*",FN_MC!B2553)</f>
        <v>*</v>
      </c>
      <c r="D2549" s="130" t="str">
        <f>IF(FN_MC!D2553="","*",FN_MC!D2553)</f>
        <v>*</v>
      </c>
      <c r="E2549" s="130" t="str">
        <f>IF(FN_MC!H2553="","*",FN_MC!H2553)</f>
        <v>*</v>
      </c>
      <c r="F2549" s="148" t="str">
        <f>IF(FN_MC!M2553="","*",FN_MC!M2553)</f>
        <v>*</v>
      </c>
      <c r="G2549" s="130" t="str">
        <f>IF(FN_MC!I2553="","*",FN_MC!I2553)</f>
        <v>*</v>
      </c>
      <c r="H2549" s="130" t="str">
        <f>IF(FN_MC!AB2553="","*",FN_MC!AB2553)</f>
        <v>*</v>
      </c>
      <c r="I2549" s="130" t="str">
        <f>IF(FN_MC!AC2553="","*",FN_MC!AC2553)</f>
        <v>*</v>
      </c>
      <c r="J2549" s="131" t="str">
        <f>IF(FN_MC!AA2553="","*",FN_MC!AA2553)</f>
        <v>*</v>
      </c>
      <c r="K2549" s="143" t="str">
        <f>IF(FN_MC!AD2553="","*",FN_MC!AD2553)</f>
        <v>*</v>
      </c>
    </row>
    <row r="2550" spans="2:11" hidden="1">
      <c r="B2550" s="129" t="str">
        <f>IF(FN_MC!Y2554="","*",FN_MC!Y2554)</f>
        <v>*</v>
      </c>
      <c r="C2550" s="130" t="str">
        <f>IF(FN_MC!B2554="","*",FN_MC!B2554)</f>
        <v>*</v>
      </c>
      <c r="D2550" s="130" t="str">
        <f>IF(FN_MC!D2554="","*",FN_MC!D2554)</f>
        <v>*</v>
      </c>
      <c r="E2550" s="130" t="str">
        <f>IF(FN_MC!H2554="","*",FN_MC!H2554)</f>
        <v>*</v>
      </c>
      <c r="F2550" s="148" t="str">
        <f>IF(FN_MC!M2554="","*",FN_MC!M2554)</f>
        <v>*</v>
      </c>
      <c r="G2550" s="130" t="str">
        <f>IF(FN_MC!I2554="","*",FN_MC!I2554)</f>
        <v>*</v>
      </c>
      <c r="H2550" s="130" t="str">
        <f>IF(FN_MC!AB2554="","*",FN_MC!AB2554)</f>
        <v>*</v>
      </c>
      <c r="I2550" s="130" t="str">
        <f>IF(FN_MC!AC2554="","*",FN_MC!AC2554)</f>
        <v>*</v>
      </c>
      <c r="J2550" s="131" t="str">
        <f>IF(FN_MC!AA2554="","*",FN_MC!AA2554)</f>
        <v>*</v>
      </c>
      <c r="K2550" s="143" t="str">
        <f>IF(FN_MC!AD2554="","*",FN_MC!AD2554)</f>
        <v>*</v>
      </c>
    </row>
    <row r="2551" spans="2:11" hidden="1">
      <c r="B2551" s="129" t="str">
        <f>IF(FN_MC!Y2555="","*",FN_MC!Y2555)</f>
        <v>*</v>
      </c>
      <c r="C2551" s="130" t="str">
        <f>IF(FN_MC!B2555="","*",FN_MC!B2555)</f>
        <v>*</v>
      </c>
      <c r="D2551" s="130" t="str">
        <f>IF(FN_MC!D2555="","*",FN_MC!D2555)</f>
        <v>*</v>
      </c>
      <c r="E2551" s="130" t="str">
        <f>IF(FN_MC!H2555="","*",FN_MC!H2555)</f>
        <v>*</v>
      </c>
      <c r="F2551" s="148" t="str">
        <f>IF(FN_MC!M2555="","*",FN_MC!M2555)</f>
        <v>*</v>
      </c>
      <c r="G2551" s="130" t="str">
        <f>IF(FN_MC!I2555="","*",FN_MC!I2555)</f>
        <v>*</v>
      </c>
      <c r="H2551" s="130" t="str">
        <f>IF(FN_MC!AB2555="","*",FN_MC!AB2555)</f>
        <v>*</v>
      </c>
      <c r="I2551" s="130" t="str">
        <f>IF(FN_MC!AC2555="","*",FN_MC!AC2555)</f>
        <v>*</v>
      </c>
      <c r="J2551" s="131" t="str">
        <f>IF(FN_MC!AA2555="","*",FN_MC!AA2555)</f>
        <v>*</v>
      </c>
      <c r="K2551" s="143" t="str">
        <f>IF(FN_MC!AD2555="","*",FN_MC!AD2555)</f>
        <v>*</v>
      </c>
    </row>
    <row r="2552" spans="2:11" hidden="1">
      <c r="B2552" s="129" t="str">
        <f>IF(FN_MC!Y2556="","*",FN_MC!Y2556)</f>
        <v>*</v>
      </c>
      <c r="C2552" s="130" t="str">
        <f>IF(FN_MC!B2556="","*",FN_MC!B2556)</f>
        <v>*</v>
      </c>
      <c r="D2552" s="130" t="str">
        <f>IF(FN_MC!D2556="","*",FN_MC!D2556)</f>
        <v>*</v>
      </c>
      <c r="E2552" s="130" t="str">
        <f>IF(FN_MC!H2556="","*",FN_MC!H2556)</f>
        <v>*</v>
      </c>
      <c r="F2552" s="148" t="str">
        <f>IF(FN_MC!M2556="","*",FN_MC!M2556)</f>
        <v>*</v>
      </c>
      <c r="G2552" s="130" t="str">
        <f>IF(FN_MC!I2556="","*",FN_MC!I2556)</f>
        <v>*</v>
      </c>
      <c r="H2552" s="130" t="str">
        <f>IF(FN_MC!AB2556="","*",FN_MC!AB2556)</f>
        <v>*</v>
      </c>
      <c r="I2552" s="130" t="str">
        <f>IF(FN_MC!AC2556="","*",FN_MC!AC2556)</f>
        <v>*</v>
      </c>
      <c r="J2552" s="131" t="str">
        <f>IF(FN_MC!AA2556="","*",FN_MC!AA2556)</f>
        <v>*</v>
      </c>
      <c r="K2552" s="143" t="str">
        <f>IF(FN_MC!AD2556="","*",FN_MC!AD2556)</f>
        <v>*</v>
      </c>
    </row>
    <row r="2553" spans="2:11" hidden="1">
      <c r="B2553" s="129" t="str">
        <f>IF(FN_MC!Y2557="","*",FN_MC!Y2557)</f>
        <v>*</v>
      </c>
      <c r="C2553" s="130" t="str">
        <f>IF(FN_MC!B2557="","*",FN_MC!B2557)</f>
        <v>*</v>
      </c>
      <c r="D2553" s="130" t="str">
        <f>IF(FN_MC!D2557="","*",FN_MC!D2557)</f>
        <v>*</v>
      </c>
      <c r="E2553" s="130" t="str">
        <f>IF(FN_MC!H2557="","*",FN_MC!H2557)</f>
        <v>*</v>
      </c>
      <c r="F2553" s="148" t="str">
        <f>IF(FN_MC!M2557="","*",FN_MC!M2557)</f>
        <v>*</v>
      </c>
      <c r="G2553" s="130" t="str">
        <f>IF(FN_MC!I2557="","*",FN_MC!I2557)</f>
        <v>*</v>
      </c>
      <c r="H2553" s="130" t="str">
        <f>IF(FN_MC!AB2557="","*",FN_MC!AB2557)</f>
        <v>*</v>
      </c>
      <c r="I2553" s="130" t="str">
        <f>IF(FN_MC!AC2557="","*",FN_MC!AC2557)</f>
        <v>*</v>
      </c>
      <c r="J2553" s="131" t="str">
        <f>IF(FN_MC!AA2557="","*",FN_MC!AA2557)</f>
        <v>*</v>
      </c>
      <c r="K2553" s="143" t="str">
        <f>IF(FN_MC!AD2557="","*",FN_MC!AD2557)</f>
        <v>*</v>
      </c>
    </row>
    <row r="2554" spans="2:11" hidden="1">
      <c r="B2554" s="129" t="str">
        <f>IF(FN_MC!Y2558="","*",FN_MC!Y2558)</f>
        <v>*</v>
      </c>
      <c r="C2554" s="130" t="str">
        <f>IF(FN_MC!B2558="","*",FN_MC!B2558)</f>
        <v>*</v>
      </c>
      <c r="D2554" s="130" t="str">
        <f>IF(FN_MC!D2558="","*",FN_MC!D2558)</f>
        <v>*</v>
      </c>
      <c r="E2554" s="130" t="str">
        <f>IF(FN_MC!H2558="","*",FN_MC!H2558)</f>
        <v>*</v>
      </c>
      <c r="F2554" s="148" t="str">
        <f>IF(FN_MC!M2558="","*",FN_MC!M2558)</f>
        <v>*</v>
      </c>
      <c r="G2554" s="130" t="str">
        <f>IF(FN_MC!I2558="","*",FN_MC!I2558)</f>
        <v>*</v>
      </c>
      <c r="H2554" s="130" t="str">
        <f>IF(FN_MC!AB2558="","*",FN_MC!AB2558)</f>
        <v>*</v>
      </c>
      <c r="I2554" s="130" t="str">
        <f>IF(FN_MC!AC2558="","*",FN_MC!AC2558)</f>
        <v>*</v>
      </c>
      <c r="J2554" s="131" t="str">
        <f>IF(FN_MC!AA2558="","*",FN_MC!AA2558)</f>
        <v>*</v>
      </c>
      <c r="K2554" s="143" t="str">
        <f>IF(FN_MC!AD2558="","*",FN_MC!AD2558)</f>
        <v>*</v>
      </c>
    </row>
    <row r="2555" spans="2:11" hidden="1">
      <c r="B2555" s="129" t="str">
        <f>IF(FN_MC!Y2559="","*",FN_MC!Y2559)</f>
        <v>*</v>
      </c>
      <c r="C2555" s="130" t="str">
        <f>IF(FN_MC!B2559="","*",FN_MC!B2559)</f>
        <v>*</v>
      </c>
      <c r="D2555" s="130" t="str">
        <f>IF(FN_MC!D2559="","*",FN_MC!D2559)</f>
        <v>*</v>
      </c>
      <c r="E2555" s="130" t="str">
        <f>IF(FN_MC!H2559="","*",FN_MC!H2559)</f>
        <v>*</v>
      </c>
      <c r="F2555" s="148" t="str">
        <f>IF(FN_MC!M2559="","*",FN_MC!M2559)</f>
        <v>*</v>
      </c>
      <c r="G2555" s="130" t="str">
        <f>IF(FN_MC!I2559="","*",FN_MC!I2559)</f>
        <v>*</v>
      </c>
      <c r="H2555" s="130" t="str">
        <f>IF(FN_MC!AB2559="","*",FN_MC!AB2559)</f>
        <v>*</v>
      </c>
      <c r="I2555" s="130" t="str">
        <f>IF(FN_MC!AC2559="","*",FN_MC!AC2559)</f>
        <v>*</v>
      </c>
      <c r="J2555" s="131" t="str">
        <f>IF(FN_MC!AA2559="","*",FN_MC!AA2559)</f>
        <v>*</v>
      </c>
      <c r="K2555" s="143" t="str">
        <f>IF(FN_MC!AD2559="","*",FN_MC!AD2559)</f>
        <v>*</v>
      </c>
    </row>
    <row r="2556" spans="2:11" hidden="1">
      <c r="B2556" s="129" t="str">
        <f>IF(FN_MC!Y2560="","*",FN_MC!Y2560)</f>
        <v>*</v>
      </c>
      <c r="C2556" s="130" t="str">
        <f>IF(FN_MC!B2560="","*",FN_MC!B2560)</f>
        <v>*</v>
      </c>
      <c r="D2556" s="130" t="str">
        <f>IF(FN_MC!D2560="","*",FN_MC!D2560)</f>
        <v>*</v>
      </c>
      <c r="E2556" s="130" t="str">
        <f>IF(FN_MC!H2560="","*",FN_MC!H2560)</f>
        <v>*</v>
      </c>
      <c r="F2556" s="148" t="str">
        <f>IF(FN_MC!M2560="","*",FN_MC!M2560)</f>
        <v>*</v>
      </c>
      <c r="G2556" s="130" t="str">
        <f>IF(FN_MC!I2560="","*",FN_MC!I2560)</f>
        <v>*</v>
      </c>
      <c r="H2556" s="130" t="str">
        <f>IF(FN_MC!AB2560="","*",FN_MC!AB2560)</f>
        <v>*</v>
      </c>
      <c r="I2556" s="130" t="str">
        <f>IF(FN_MC!AC2560="","*",FN_MC!AC2560)</f>
        <v>*</v>
      </c>
      <c r="J2556" s="131" t="str">
        <f>IF(FN_MC!AA2560="","*",FN_MC!AA2560)</f>
        <v>*</v>
      </c>
      <c r="K2556" s="143" t="str">
        <f>IF(FN_MC!AD2560="","*",FN_MC!AD2560)</f>
        <v>*</v>
      </c>
    </row>
    <row r="2557" spans="2:11" hidden="1">
      <c r="B2557" s="129" t="str">
        <f>IF(FN_MC!Y2561="","*",FN_MC!Y2561)</f>
        <v>*</v>
      </c>
      <c r="C2557" s="130" t="str">
        <f>IF(FN_MC!B2561="","*",FN_MC!B2561)</f>
        <v>*</v>
      </c>
      <c r="D2557" s="130" t="str">
        <f>IF(FN_MC!D2561="","*",FN_MC!D2561)</f>
        <v>*</v>
      </c>
      <c r="E2557" s="130" t="str">
        <f>IF(FN_MC!H2561="","*",FN_MC!H2561)</f>
        <v>*</v>
      </c>
      <c r="F2557" s="148" t="str">
        <f>IF(FN_MC!M2561="","*",FN_MC!M2561)</f>
        <v>*</v>
      </c>
      <c r="G2557" s="130" t="str">
        <f>IF(FN_MC!I2561="","*",FN_MC!I2561)</f>
        <v>*</v>
      </c>
      <c r="H2557" s="130" t="str">
        <f>IF(FN_MC!AB2561="","*",FN_MC!AB2561)</f>
        <v>*</v>
      </c>
      <c r="I2557" s="130" t="str">
        <f>IF(FN_MC!AC2561="","*",FN_MC!AC2561)</f>
        <v>*</v>
      </c>
      <c r="J2557" s="131" t="str">
        <f>IF(FN_MC!AA2561="","*",FN_MC!AA2561)</f>
        <v>*</v>
      </c>
      <c r="K2557" s="143" t="str">
        <f>IF(FN_MC!AD2561="","*",FN_MC!AD2561)</f>
        <v>*</v>
      </c>
    </row>
    <row r="2558" spans="2:11" hidden="1">
      <c r="B2558" s="129" t="str">
        <f>IF(FN_MC!Y2562="","*",FN_MC!Y2562)</f>
        <v>*</v>
      </c>
      <c r="C2558" s="130" t="str">
        <f>IF(FN_MC!B2562="","*",FN_MC!B2562)</f>
        <v>*</v>
      </c>
      <c r="D2558" s="130" t="str">
        <f>IF(FN_MC!D2562="","*",FN_MC!D2562)</f>
        <v>*</v>
      </c>
      <c r="E2558" s="130" t="str">
        <f>IF(FN_MC!H2562="","*",FN_MC!H2562)</f>
        <v>*</v>
      </c>
      <c r="F2558" s="148" t="str">
        <f>IF(FN_MC!M2562="","*",FN_MC!M2562)</f>
        <v>*</v>
      </c>
      <c r="G2558" s="130" t="str">
        <f>IF(FN_MC!I2562="","*",FN_MC!I2562)</f>
        <v>*</v>
      </c>
      <c r="H2558" s="130" t="str">
        <f>IF(FN_MC!AB2562="","*",FN_MC!AB2562)</f>
        <v>*</v>
      </c>
      <c r="I2558" s="130" t="str">
        <f>IF(FN_MC!AC2562="","*",FN_MC!AC2562)</f>
        <v>*</v>
      </c>
      <c r="J2558" s="131" t="str">
        <f>IF(FN_MC!AA2562="","*",FN_MC!AA2562)</f>
        <v>*</v>
      </c>
      <c r="K2558" s="143" t="str">
        <f>IF(FN_MC!AD2562="","*",FN_MC!AD2562)</f>
        <v>*</v>
      </c>
    </row>
    <row r="2559" spans="2:11" hidden="1">
      <c r="B2559" s="129" t="str">
        <f>IF(FN_MC!Y2563="","*",FN_MC!Y2563)</f>
        <v>*</v>
      </c>
      <c r="C2559" s="130" t="str">
        <f>IF(FN_MC!B2563="","*",FN_MC!B2563)</f>
        <v>*</v>
      </c>
      <c r="D2559" s="130" t="str">
        <f>IF(FN_MC!D2563="","*",FN_MC!D2563)</f>
        <v>*</v>
      </c>
      <c r="E2559" s="130" t="str">
        <f>IF(FN_MC!H2563="","*",FN_MC!H2563)</f>
        <v>*</v>
      </c>
      <c r="F2559" s="148" t="str">
        <f>IF(FN_MC!M2563="","*",FN_MC!M2563)</f>
        <v>*</v>
      </c>
      <c r="G2559" s="130" t="str">
        <f>IF(FN_MC!I2563="","*",FN_MC!I2563)</f>
        <v>*</v>
      </c>
      <c r="H2559" s="130" t="str">
        <f>IF(FN_MC!AB2563="","*",FN_MC!AB2563)</f>
        <v>*</v>
      </c>
      <c r="I2559" s="130" t="str">
        <f>IF(FN_MC!AC2563="","*",FN_MC!AC2563)</f>
        <v>*</v>
      </c>
      <c r="J2559" s="131" t="str">
        <f>IF(FN_MC!AA2563="","*",FN_MC!AA2563)</f>
        <v>*</v>
      </c>
      <c r="K2559" s="143" t="str">
        <f>IF(FN_MC!AD2563="","*",FN_MC!AD2563)</f>
        <v>*</v>
      </c>
    </row>
    <row r="2560" spans="2:11" hidden="1">
      <c r="B2560" s="129" t="str">
        <f>IF(FN_MC!Y2564="","*",FN_MC!Y2564)</f>
        <v>*</v>
      </c>
      <c r="C2560" s="130" t="str">
        <f>IF(FN_MC!B2564="","*",FN_MC!B2564)</f>
        <v>*</v>
      </c>
      <c r="D2560" s="130" t="str">
        <f>IF(FN_MC!D2564="","*",FN_MC!D2564)</f>
        <v>*</v>
      </c>
      <c r="E2560" s="130" t="str">
        <f>IF(FN_MC!H2564="","*",FN_MC!H2564)</f>
        <v>*</v>
      </c>
      <c r="F2560" s="148" t="str">
        <f>IF(FN_MC!M2564="","*",FN_MC!M2564)</f>
        <v>*</v>
      </c>
      <c r="G2560" s="130" t="str">
        <f>IF(FN_MC!I2564="","*",FN_MC!I2564)</f>
        <v>*</v>
      </c>
      <c r="H2560" s="130" t="str">
        <f>IF(FN_MC!AB2564="","*",FN_MC!AB2564)</f>
        <v>*</v>
      </c>
      <c r="I2560" s="130" t="str">
        <f>IF(FN_MC!AC2564="","*",FN_MC!AC2564)</f>
        <v>*</v>
      </c>
      <c r="J2560" s="131" t="str">
        <f>IF(FN_MC!AA2564="","*",FN_MC!AA2564)</f>
        <v>*</v>
      </c>
      <c r="K2560" s="143" t="str">
        <f>IF(FN_MC!AD2564="","*",FN_MC!AD2564)</f>
        <v>*</v>
      </c>
    </row>
    <row r="2561" spans="2:11" hidden="1">
      <c r="B2561" s="129" t="str">
        <f>IF(FN_MC!Y2565="","*",FN_MC!Y2565)</f>
        <v>*</v>
      </c>
      <c r="C2561" s="130" t="str">
        <f>IF(FN_MC!B2565="","*",FN_MC!B2565)</f>
        <v>*</v>
      </c>
      <c r="D2561" s="130" t="str">
        <f>IF(FN_MC!D2565="","*",FN_MC!D2565)</f>
        <v>*</v>
      </c>
      <c r="E2561" s="130" t="str">
        <f>IF(FN_MC!H2565="","*",FN_MC!H2565)</f>
        <v>*</v>
      </c>
      <c r="F2561" s="148" t="str">
        <f>IF(FN_MC!M2565="","*",FN_MC!M2565)</f>
        <v>*</v>
      </c>
      <c r="G2561" s="130" t="str">
        <f>IF(FN_MC!I2565="","*",FN_MC!I2565)</f>
        <v>*</v>
      </c>
      <c r="H2561" s="130" t="str">
        <f>IF(FN_MC!AB2565="","*",FN_MC!AB2565)</f>
        <v>*</v>
      </c>
      <c r="I2561" s="130" t="str">
        <f>IF(FN_MC!AC2565="","*",FN_MC!AC2565)</f>
        <v>*</v>
      </c>
      <c r="J2561" s="131" t="str">
        <f>IF(FN_MC!AA2565="","*",FN_MC!AA2565)</f>
        <v>*</v>
      </c>
      <c r="K2561" s="143" t="str">
        <f>IF(FN_MC!AD2565="","*",FN_MC!AD2565)</f>
        <v>*</v>
      </c>
    </row>
    <row r="2562" spans="2:11" hidden="1">
      <c r="B2562" s="129" t="str">
        <f>IF(FN_MC!Y2566="","*",FN_MC!Y2566)</f>
        <v>*</v>
      </c>
      <c r="C2562" s="130" t="str">
        <f>IF(FN_MC!B2566="","*",FN_MC!B2566)</f>
        <v>*</v>
      </c>
      <c r="D2562" s="130" t="str">
        <f>IF(FN_MC!D2566="","*",FN_MC!D2566)</f>
        <v>*</v>
      </c>
      <c r="E2562" s="130" t="str">
        <f>IF(FN_MC!H2566="","*",FN_MC!H2566)</f>
        <v>*</v>
      </c>
      <c r="F2562" s="148" t="str">
        <f>IF(FN_MC!M2566="","*",FN_MC!M2566)</f>
        <v>*</v>
      </c>
      <c r="G2562" s="130" t="str">
        <f>IF(FN_MC!I2566="","*",FN_MC!I2566)</f>
        <v>*</v>
      </c>
      <c r="H2562" s="130" t="str">
        <f>IF(FN_MC!AB2566="","*",FN_MC!AB2566)</f>
        <v>*</v>
      </c>
      <c r="I2562" s="130" t="str">
        <f>IF(FN_MC!AC2566="","*",FN_MC!AC2566)</f>
        <v>*</v>
      </c>
      <c r="J2562" s="131" t="str">
        <f>IF(FN_MC!AA2566="","*",FN_MC!AA2566)</f>
        <v>*</v>
      </c>
      <c r="K2562" s="143" t="str">
        <f>IF(FN_MC!AD2566="","*",FN_MC!AD2566)</f>
        <v>*</v>
      </c>
    </row>
    <row r="2563" spans="2:11" hidden="1">
      <c r="B2563" s="129" t="str">
        <f>IF(FN_MC!Y2567="","*",FN_MC!Y2567)</f>
        <v>*</v>
      </c>
      <c r="C2563" s="130" t="str">
        <f>IF(FN_MC!B2567="","*",FN_MC!B2567)</f>
        <v>*</v>
      </c>
      <c r="D2563" s="130" t="str">
        <f>IF(FN_MC!D2567="","*",FN_MC!D2567)</f>
        <v>*</v>
      </c>
      <c r="E2563" s="130" t="str">
        <f>IF(FN_MC!H2567="","*",FN_MC!H2567)</f>
        <v>*</v>
      </c>
      <c r="F2563" s="148" t="str">
        <f>IF(FN_MC!M2567="","*",FN_MC!M2567)</f>
        <v>*</v>
      </c>
      <c r="G2563" s="130" t="str">
        <f>IF(FN_MC!I2567="","*",FN_MC!I2567)</f>
        <v>*</v>
      </c>
      <c r="H2563" s="130" t="str">
        <f>IF(FN_MC!AB2567="","*",FN_MC!AB2567)</f>
        <v>*</v>
      </c>
      <c r="I2563" s="130" t="str">
        <f>IF(FN_MC!AC2567="","*",FN_MC!AC2567)</f>
        <v>*</v>
      </c>
      <c r="J2563" s="131" t="str">
        <f>IF(FN_MC!AA2567="","*",FN_MC!AA2567)</f>
        <v>*</v>
      </c>
      <c r="K2563" s="143" t="str">
        <f>IF(FN_MC!AD2567="","*",FN_MC!AD2567)</f>
        <v>*</v>
      </c>
    </row>
    <row r="2564" spans="2:11" hidden="1">
      <c r="B2564" s="129" t="str">
        <f>IF(FN_MC!Y2568="","*",FN_MC!Y2568)</f>
        <v>*</v>
      </c>
      <c r="C2564" s="130" t="str">
        <f>IF(FN_MC!B2568="","*",FN_MC!B2568)</f>
        <v>*</v>
      </c>
      <c r="D2564" s="130" t="str">
        <f>IF(FN_MC!D2568="","*",FN_MC!D2568)</f>
        <v>*</v>
      </c>
      <c r="E2564" s="130" t="str">
        <f>IF(FN_MC!H2568="","*",FN_MC!H2568)</f>
        <v>*</v>
      </c>
      <c r="F2564" s="148" t="str">
        <f>IF(FN_MC!M2568="","*",FN_MC!M2568)</f>
        <v>*</v>
      </c>
      <c r="G2564" s="130" t="str">
        <f>IF(FN_MC!I2568="","*",FN_MC!I2568)</f>
        <v>*</v>
      </c>
      <c r="H2564" s="130" t="str">
        <f>IF(FN_MC!AB2568="","*",FN_MC!AB2568)</f>
        <v>*</v>
      </c>
      <c r="I2564" s="130" t="str">
        <f>IF(FN_MC!AC2568="","*",FN_MC!AC2568)</f>
        <v>*</v>
      </c>
      <c r="J2564" s="131" t="str">
        <f>IF(FN_MC!AA2568="","*",FN_MC!AA2568)</f>
        <v>*</v>
      </c>
      <c r="K2564" s="143" t="str">
        <f>IF(FN_MC!AD2568="","*",FN_MC!AD2568)</f>
        <v>*</v>
      </c>
    </row>
    <row r="2565" spans="2:11" hidden="1">
      <c r="B2565" s="129" t="str">
        <f>IF(FN_MC!Y2569="","*",FN_MC!Y2569)</f>
        <v>*</v>
      </c>
      <c r="C2565" s="130" t="str">
        <f>IF(FN_MC!B2569="","*",FN_MC!B2569)</f>
        <v>*</v>
      </c>
      <c r="D2565" s="130" t="str">
        <f>IF(FN_MC!D2569="","*",FN_MC!D2569)</f>
        <v>*</v>
      </c>
      <c r="E2565" s="130" t="str">
        <f>IF(FN_MC!H2569="","*",FN_MC!H2569)</f>
        <v>*</v>
      </c>
      <c r="F2565" s="148" t="str">
        <f>IF(FN_MC!M2569="","*",FN_MC!M2569)</f>
        <v>*</v>
      </c>
      <c r="G2565" s="130" t="str">
        <f>IF(FN_MC!I2569="","*",FN_MC!I2569)</f>
        <v>*</v>
      </c>
      <c r="H2565" s="130" t="str">
        <f>IF(FN_MC!AB2569="","*",FN_MC!AB2569)</f>
        <v>*</v>
      </c>
      <c r="I2565" s="130" t="str">
        <f>IF(FN_MC!AC2569="","*",FN_MC!AC2569)</f>
        <v>*</v>
      </c>
      <c r="J2565" s="131" t="str">
        <f>IF(FN_MC!AA2569="","*",FN_MC!AA2569)</f>
        <v>*</v>
      </c>
      <c r="K2565" s="143" t="str">
        <f>IF(FN_MC!AD2569="","*",FN_MC!AD2569)</f>
        <v>*</v>
      </c>
    </row>
    <row r="2566" spans="2:11" hidden="1">
      <c r="B2566" s="129" t="str">
        <f>IF(FN_MC!Y2570="","*",FN_MC!Y2570)</f>
        <v>*</v>
      </c>
      <c r="C2566" s="130" t="str">
        <f>IF(FN_MC!B2570="","*",FN_MC!B2570)</f>
        <v>*</v>
      </c>
      <c r="D2566" s="130" t="str">
        <f>IF(FN_MC!D2570="","*",FN_MC!D2570)</f>
        <v>*</v>
      </c>
      <c r="E2566" s="130" t="str">
        <f>IF(FN_MC!H2570="","*",FN_MC!H2570)</f>
        <v>*</v>
      </c>
      <c r="F2566" s="148" t="str">
        <f>IF(FN_MC!M2570="","*",FN_MC!M2570)</f>
        <v>*</v>
      </c>
      <c r="G2566" s="130" t="str">
        <f>IF(FN_MC!I2570="","*",FN_MC!I2570)</f>
        <v>*</v>
      </c>
      <c r="H2566" s="130" t="str">
        <f>IF(FN_MC!AB2570="","*",FN_MC!AB2570)</f>
        <v>*</v>
      </c>
      <c r="I2566" s="130" t="str">
        <f>IF(FN_MC!AC2570="","*",FN_MC!AC2570)</f>
        <v>*</v>
      </c>
      <c r="J2566" s="131" t="str">
        <f>IF(FN_MC!AA2570="","*",FN_MC!AA2570)</f>
        <v>*</v>
      </c>
      <c r="K2566" s="143" t="str">
        <f>IF(FN_MC!AD2570="","*",FN_MC!AD2570)</f>
        <v>*</v>
      </c>
    </row>
    <row r="2567" spans="2:11" hidden="1">
      <c r="B2567" s="129" t="str">
        <f>IF(FN_MC!Y2571="","*",FN_MC!Y2571)</f>
        <v>*</v>
      </c>
      <c r="C2567" s="130" t="str">
        <f>IF(FN_MC!B2571="","*",FN_MC!B2571)</f>
        <v>*</v>
      </c>
      <c r="D2567" s="130" t="str">
        <f>IF(FN_MC!D2571="","*",FN_MC!D2571)</f>
        <v>*</v>
      </c>
      <c r="E2567" s="130" t="str">
        <f>IF(FN_MC!H2571="","*",FN_MC!H2571)</f>
        <v>*</v>
      </c>
      <c r="F2567" s="148" t="str">
        <f>IF(FN_MC!M2571="","*",FN_MC!M2571)</f>
        <v>*</v>
      </c>
      <c r="G2567" s="130" t="str">
        <f>IF(FN_MC!I2571="","*",FN_MC!I2571)</f>
        <v>*</v>
      </c>
      <c r="H2567" s="130" t="str">
        <f>IF(FN_MC!AB2571="","*",FN_MC!AB2571)</f>
        <v>*</v>
      </c>
      <c r="I2567" s="130" t="str">
        <f>IF(FN_MC!AC2571="","*",FN_MC!AC2571)</f>
        <v>*</v>
      </c>
      <c r="J2567" s="131" t="str">
        <f>IF(FN_MC!AA2571="","*",FN_MC!AA2571)</f>
        <v>*</v>
      </c>
      <c r="K2567" s="143" t="str">
        <f>IF(FN_MC!AD2571="","*",FN_MC!AD2571)</f>
        <v>*</v>
      </c>
    </row>
    <row r="2568" spans="2:11" hidden="1">
      <c r="B2568" s="129" t="str">
        <f>IF(FN_MC!Y2572="","*",FN_MC!Y2572)</f>
        <v>*</v>
      </c>
      <c r="C2568" s="130" t="str">
        <f>IF(FN_MC!B2572="","*",FN_MC!B2572)</f>
        <v>*</v>
      </c>
      <c r="D2568" s="130" t="str">
        <f>IF(FN_MC!D2572="","*",FN_MC!D2572)</f>
        <v>*</v>
      </c>
      <c r="E2568" s="130" t="str">
        <f>IF(FN_MC!H2572="","*",FN_MC!H2572)</f>
        <v>*</v>
      </c>
      <c r="F2568" s="148" t="str">
        <f>IF(FN_MC!M2572="","*",FN_MC!M2572)</f>
        <v>*</v>
      </c>
      <c r="G2568" s="130" t="str">
        <f>IF(FN_MC!I2572="","*",FN_MC!I2572)</f>
        <v>*</v>
      </c>
      <c r="H2568" s="130" t="str">
        <f>IF(FN_MC!AB2572="","*",FN_MC!AB2572)</f>
        <v>*</v>
      </c>
      <c r="I2568" s="130" t="str">
        <f>IF(FN_MC!AC2572="","*",FN_MC!AC2572)</f>
        <v>*</v>
      </c>
      <c r="J2568" s="131" t="str">
        <f>IF(FN_MC!AA2572="","*",FN_MC!AA2572)</f>
        <v>*</v>
      </c>
      <c r="K2568" s="143" t="str">
        <f>IF(FN_MC!AD2572="","*",FN_MC!AD2572)</f>
        <v>*</v>
      </c>
    </row>
    <row r="2569" spans="2:11" hidden="1">
      <c r="B2569" s="129" t="str">
        <f>IF(FN_MC!Y2573="","*",FN_MC!Y2573)</f>
        <v>*</v>
      </c>
      <c r="C2569" s="130" t="str">
        <f>IF(FN_MC!B2573="","*",FN_MC!B2573)</f>
        <v>*</v>
      </c>
      <c r="D2569" s="130" t="str">
        <f>IF(FN_MC!D2573="","*",FN_MC!D2573)</f>
        <v>*</v>
      </c>
      <c r="E2569" s="130" t="str">
        <f>IF(FN_MC!H2573="","*",FN_MC!H2573)</f>
        <v>*</v>
      </c>
      <c r="F2569" s="148" t="str">
        <f>IF(FN_MC!M2573="","*",FN_MC!M2573)</f>
        <v>*</v>
      </c>
      <c r="G2569" s="130" t="str">
        <f>IF(FN_MC!I2573="","*",FN_MC!I2573)</f>
        <v>*</v>
      </c>
      <c r="H2569" s="130" t="str">
        <f>IF(FN_MC!AB2573="","*",FN_MC!AB2573)</f>
        <v>*</v>
      </c>
      <c r="I2569" s="130" t="str">
        <f>IF(FN_MC!AC2573="","*",FN_MC!AC2573)</f>
        <v>*</v>
      </c>
      <c r="J2569" s="131" t="str">
        <f>IF(FN_MC!AA2573="","*",FN_MC!AA2573)</f>
        <v>*</v>
      </c>
      <c r="K2569" s="143" t="str">
        <f>IF(FN_MC!AD2573="","*",FN_MC!AD2573)</f>
        <v>*</v>
      </c>
    </row>
    <row r="2570" spans="2:11" hidden="1">
      <c r="B2570" s="129" t="str">
        <f>IF(FN_MC!Y2574="","*",FN_MC!Y2574)</f>
        <v>*</v>
      </c>
      <c r="C2570" s="130" t="str">
        <f>IF(FN_MC!B2574="","*",FN_MC!B2574)</f>
        <v>*</v>
      </c>
      <c r="D2570" s="130" t="str">
        <f>IF(FN_MC!D2574="","*",FN_MC!D2574)</f>
        <v>*</v>
      </c>
      <c r="E2570" s="130" t="str">
        <f>IF(FN_MC!H2574="","*",FN_MC!H2574)</f>
        <v>*</v>
      </c>
      <c r="F2570" s="148" t="str">
        <f>IF(FN_MC!M2574="","*",FN_MC!M2574)</f>
        <v>*</v>
      </c>
      <c r="G2570" s="130" t="str">
        <f>IF(FN_MC!I2574="","*",FN_MC!I2574)</f>
        <v>*</v>
      </c>
      <c r="H2570" s="130" t="str">
        <f>IF(FN_MC!AB2574="","*",FN_MC!AB2574)</f>
        <v>*</v>
      </c>
      <c r="I2570" s="130" t="str">
        <f>IF(FN_MC!AC2574="","*",FN_MC!AC2574)</f>
        <v>*</v>
      </c>
      <c r="J2570" s="131" t="str">
        <f>IF(FN_MC!AA2574="","*",FN_MC!AA2574)</f>
        <v>*</v>
      </c>
      <c r="K2570" s="143" t="str">
        <f>IF(FN_MC!AD2574="","*",FN_MC!AD2574)</f>
        <v>*</v>
      </c>
    </row>
    <row r="2571" spans="2:11" hidden="1">
      <c r="B2571" s="129" t="str">
        <f>IF(FN_MC!Y2575="","*",FN_MC!Y2575)</f>
        <v>*</v>
      </c>
      <c r="C2571" s="130" t="str">
        <f>IF(FN_MC!B2575="","*",FN_MC!B2575)</f>
        <v>*</v>
      </c>
      <c r="D2571" s="130" t="str">
        <f>IF(FN_MC!D2575="","*",FN_MC!D2575)</f>
        <v>*</v>
      </c>
      <c r="E2571" s="130" t="str">
        <f>IF(FN_MC!H2575="","*",FN_MC!H2575)</f>
        <v>*</v>
      </c>
      <c r="F2571" s="148" t="str">
        <f>IF(FN_MC!M2575="","*",FN_MC!M2575)</f>
        <v>*</v>
      </c>
      <c r="G2571" s="130" t="str">
        <f>IF(FN_MC!I2575="","*",FN_MC!I2575)</f>
        <v>*</v>
      </c>
      <c r="H2571" s="130" t="str">
        <f>IF(FN_MC!AB2575="","*",FN_MC!AB2575)</f>
        <v>*</v>
      </c>
      <c r="I2571" s="130" t="str">
        <f>IF(FN_MC!AC2575="","*",FN_MC!AC2575)</f>
        <v>*</v>
      </c>
      <c r="J2571" s="131" t="str">
        <f>IF(FN_MC!AA2575="","*",FN_MC!AA2575)</f>
        <v>*</v>
      </c>
      <c r="K2571" s="143" t="str">
        <f>IF(FN_MC!AD2575="","*",FN_MC!AD2575)</f>
        <v>*</v>
      </c>
    </row>
    <row r="2572" spans="2:11" hidden="1">
      <c r="B2572" s="129" t="str">
        <f>IF(FN_MC!Y2576="","*",FN_MC!Y2576)</f>
        <v>*</v>
      </c>
      <c r="C2572" s="130" t="str">
        <f>IF(FN_MC!B2576="","*",FN_MC!B2576)</f>
        <v>*</v>
      </c>
      <c r="D2572" s="130" t="str">
        <f>IF(FN_MC!D2576="","*",FN_MC!D2576)</f>
        <v>*</v>
      </c>
      <c r="E2572" s="130" t="str">
        <f>IF(FN_MC!H2576="","*",FN_MC!H2576)</f>
        <v>*</v>
      </c>
      <c r="F2572" s="148" t="str">
        <f>IF(FN_MC!M2576="","*",FN_MC!M2576)</f>
        <v>*</v>
      </c>
      <c r="G2572" s="130" t="str">
        <f>IF(FN_MC!I2576="","*",FN_MC!I2576)</f>
        <v>*</v>
      </c>
      <c r="H2572" s="130" t="str">
        <f>IF(FN_MC!AB2576="","*",FN_MC!AB2576)</f>
        <v>*</v>
      </c>
      <c r="I2572" s="130" t="str">
        <f>IF(FN_MC!AC2576="","*",FN_MC!AC2576)</f>
        <v>*</v>
      </c>
      <c r="J2572" s="131" t="str">
        <f>IF(FN_MC!AA2576="","*",FN_MC!AA2576)</f>
        <v>*</v>
      </c>
      <c r="K2572" s="143" t="str">
        <f>IF(FN_MC!AD2576="","*",FN_MC!AD2576)</f>
        <v>*</v>
      </c>
    </row>
    <row r="2573" spans="2:11" hidden="1">
      <c r="B2573" s="129" t="str">
        <f>IF(FN_MC!Y2577="","*",FN_MC!Y2577)</f>
        <v>*</v>
      </c>
      <c r="C2573" s="130" t="str">
        <f>IF(FN_MC!B2577="","*",FN_MC!B2577)</f>
        <v>*</v>
      </c>
      <c r="D2573" s="130" t="str">
        <f>IF(FN_MC!D2577="","*",FN_MC!D2577)</f>
        <v>*</v>
      </c>
      <c r="E2573" s="130" t="str">
        <f>IF(FN_MC!H2577="","*",FN_MC!H2577)</f>
        <v>*</v>
      </c>
      <c r="F2573" s="148" t="str">
        <f>IF(FN_MC!M2577="","*",FN_MC!M2577)</f>
        <v>*</v>
      </c>
      <c r="G2573" s="130" t="str">
        <f>IF(FN_MC!I2577="","*",FN_MC!I2577)</f>
        <v>*</v>
      </c>
      <c r="H2573" s="130" t="str">
        <f>IF(FN_MC!AB2577="","*",FN_MC!AB2577)</f>
        <v>*</v>
      </c>
      <c r="I2573" s="130" t="str">
        <f>IF(FN_MC!AC2577="","*",FN_MC!AC2577)</f>
        <v>*</v>
      </c>
      <c r="J2573" s="131" t="str">
        <f>IF(FN_MC!AA2577="","*",FN_MC!AA2577)</f>
        <v>*</v>
      </c>
      <c r="K2573" s="143" t="str">
        <f>IF(FN_MC!AD2577="","*",FN_MC!AD2577)</f>
        <v>*</v>
      </c>
    </row>
    <row r="2574" spans="2:11" hidden="1">
      <c r="B2574" s="129" t="str">
        <f>IF(FN_MC!Y2578="","*",FN_MC!Y2578)</f>
        <v>*</v>
      </c>
      <c r="C2574" s="130" t="str">
        <f>IF(FN_MC!B2578="","*",FN_MC!B2578)</f>
        <v>*</v>
      </c>
      <c r="D2574" s="130" t="str">
        <f>IF(FN_MC!D2578="","*",FN_MC!D2578)</f>
        <v>*</v>
      </c>
      <c r="E2574" s="130" t="str">
        <f>IF(FN_MC!H2578="","*",FN_MC!H2578)</f>
        <v>*</v>
      </c>
      <c r="F2574" s="148" t="str">
        <f>IF(FN_MC!M2578="","*",FN_MC!M2578)</f>
        <v>*</v>
      </c>
      <c r="G2574" s="130" t="str">
        <f>IF(FN_MC!I2578="","*",FN_MC!I2578)</f>
        <v>*</v>
      </c>
      <c r="H2574" s="130" t="str">
        <f>IF(FN_MC!AB2578="","*",FN_MC!AB2578)</f>
        <v>*</v>
      </c>
      <c r="I2574" s="130" t="str">
        <f>IF(FN_MC!AC2578="","*",FN_MC!AC2578)</f>
        <v>*</v>
      </c>
      <c r="J2574" s="131" t="str">
        <f>IF(FN_MC!AA2578="","*",FN_MC!AA2578)</f>
        <v>*</v>
      </c>
      <c r="K2574" s="143" t="str">
        <f>IF(FN_MC!AD2578="","*",FN_MC!AD2578)</f>
        <v>*</v>
      </c>
    </row>
    <row r="2575" spans="2:11" hidden="1">
      <c r="B2575" s="129" t="str">
        <f>IF(FN_MC!Y2579="","*",FN_MC!Y2579)</f>
        <v>*</v>
      </c>
      <c r="C2575" s="130" t="str">
        <f>IF(FN_MC!B2579="","*",FN_MC!B2579)</f>
        <v>*</v>
      </c>
      <c r="D2575" s="130" t="str">
        <f>IF(FN_MC!D2579="","*",FN_MC!D2579)</f>
        <v>*</v>
      </c>
      <c r="E2575" s="130" t="str">
        <f>IF(FN_MC!H2579="","*",FN_MC!H2579)</f>
        <v>*</v>
      </c>
      <c r="F2575" s="148" t="str">
        <f>IF(FN_MC!M2579="","*",FN_MC!M2579)</f>
        <v>*</v>
      </c>
      <c r="G2575" s="130" t="str">
        <f>IF(FN_MC!I2579="","*",FN_MC!I2579)</f>
        <v>*</v>
      </c>
      <c r="H2575" s="130" t="str">
        <f>IF(FN_MC!AB2579="","*",FN_MC!AB2579)</f>
        <v>*</v>
      </c>
      <c r="I2575" s="130" t="str">
        <f>IF(FN_MC!AC2579="","*",FN_MC!AC2579)</f>
        <v>*</v>
      </c>
      <c r="J2575" s="131" t="str">
        <f>IF(FN_MC!AA2579="","*",FN_MC!AA2579)</f>
        <v>*</v>
      </c>
      <c r="K2575" s="143" t="str">
        <f>IF(FN_MC!AD2579="","*",FN_MC!AD2579)</f>
        <v>*</v>
      </c>
    </row>
    <row r="2576" spans="2:11" hidden="1">
      <c r="B2576" s="129" t="str">
        <f>IF(FN_MC!Y2580="","*",FN_MC!Y2580)</f>
        <v>*</v>
      </c>
      <c r="C2576" s="130" t="str">
        <f>IF(FN_MC!B2580="","*",FN_MC!B2580)</f>
        <v>*</v>
      </c>
      <c r="D2576" s="130" t="str">
        <f>IF(FN_MC!D2580="","*",FN_MC!D2580)</f>
        <v>*</v>
      </c>
      <c r="E2576" s="130" t="str">
        <f>IF(FN_MC!H2580="","*",FN_MC!H2580)</f>
        <v>*</v>
      </c>
      <c r="F2576" s="148" t="str">
        <f>IF(FN_MC!M2580="","*",FN_MC!M2580)</f>
        <v>*</v>
      </c>
      <c r="G2576" s="130" t="str">
        <f>IF(FN_MC!I2580="","*",FN_MC!I2580)</f>
        <v>*</v>
      </c>
      <c r="H2576" s="130" t="str">
        <f>IF(FN_MC!AB2580="","*",FN_MC!AB2580)</f>
        <v>*</v>
      </c>
      <c r="I2576" s="130" t="str">
        <f>IF(FN_MC!AC2580="","*",FN_MC!AC2580)</f>
        <v>*</v>
      </c>
      <c r="J2576" s="131" t="str">
        <f>IF(FN_MC!AA2580="","*",FN_MC!AA2580)</f>
        <v>*</v>
      </c>
      <c r="K2576" s="143" t="str">
        <f>IF(FN_MC!AD2580="","*",FN_MC!AD2580)</f>
        <v>*</v>
      </c>
    </row>
    <row r="2577" spans="2:11" hidden="1">
      <c r="B2577" s="129" t="str">
        <f>IF(FN_MC!Y2581="","*",FN_MC!Y2581)</f>
        <v>*</v>
      </c>
      <c r="C2577" s="130" t="str">
        <f>IF(FN_MC!B2581="","*",FN_MC!B2581)</f>
        <v>*</v>
      </c>
      <c r="D2577" s="130" t="str">
        <f>IF(FN_MC!D2581="","*",FN_MC!D2581)</f>
        <v>*</v>
      </c>
      <c r="E2577" s="130" t="str">
        <f>IF(FN_MC!H2581="","*",FN_MC!H2581)</f>
        <v>*</v>
      </c>
      <c r="F2577" s="148" t="str">
        <f>IF(FN_MC!M2581="","*",FN_MC!M2581)</f>
        <v>*</v>
      </c>
      <c r="G2577" s="130" t="str">
        <f>IF(FN_MC!I2581="","*",FN_MC!I2581)</f>
        <v>*</v>
      </c>
      <c r="H2577" s="130" t="str">
        <f>IF(FN_MC!AB2581="","*",FN_MC!AB2581)</f>
        <v>*</v>
      </c>
      <c r="I2577" s="130" t="str">
        <f>IF(FN_MC!AC2581="","*",FN_MC!AC2581)</f>
        <v>*</v>
      </c>
      <c r="J2577" s="131" t="str">
        <f>IF(FN_MC!AA2581="","*",FN_MC!AA2581)</f>
        <v>*</v>
      </c>
      <c r="K2577" s="143" t="str">
        <f>IF(FN_MC!AD2581="","*",FN_MC!AD2581)</f>
        <v>*</v>
      </c>
    </row>
    <row r="2578" spans="2:11" hidden="1">
      <c r="B2578" s="129" t="str">
        <f>IF(FN_MC!Y2582="","*",FN_MC!Y2582)</f>
        <v>*</v>
      </c>
      <c r="C2578" s="130" t="str">
        <f>IF(FN_MC!B2582="","*",FN_MC!B2582)</f>
        <v>*</v>
      </c>
      <c r="D2578" s="130" t="str">
        <f>IF(FN_MC!D2582="","*",FN_MC!D2582)</f>
        <v>*</v>
      </c>
      <c r="E2578" s="130" t="str">
        <f>IF(FN_MC!H2582="","*",FN_MC!H2582)</f>
        <v>*</v>
      </c>
      <c r="F2578" s="148" t="str">
        <f>IF(FN_MC!M2582="","*",FN_MC!M2582)</f>
        <v>*</v>
      </c>
      <c r="G2578" s="130" t="str">
        <f>IF(FN_MC!I2582="","*",FN_MC!I2582)</f>
        <v>*</v>
      </c>
      <c r="H2578" s="130" t="str">
        <f>IF(FN_MC!AB2582="","*",FN_MC!AB2582)</f>
        <v>*</v>
      </c>
      <c r="I2578" s="130" t="str">
        <f>IF(FN_MC!AC2582="","*",FN_MC!AC2582)</f>
        <v>*</v>
      </c>
      <c r="J2578" s="131" t="str">
        <f>IF(FN_MC!AA2582="","*",FN_MC!AA2582)</f>
        <v>*</v>
      </c>
      <c r="K2578" s="143" t="str">
        <f>IF(FN_MC!AD2582="","*",FN_MC!AD2582)</f>
        <v>*</v>
      </c>
    </row>
    <row r="2579" spans="2:11" hidden="1">
      <c r="B2579" s="129" t="str">
        <f>IF(FN_MC!Y2583="","*",FN_MC!Y2583)</f>
        <v>*</v>
      </c>
      <c r="C2579" s="130" t="str">
        <f>IF(FN_MC!B2583="","*",FN_MC!B2583)</f>
        <v>*</v>
      </c>
      <c r="D2579" s="130" t="str">
        <f>IF(FN_MC!D2583="","*",FN_MC!D2583)</f>
        <v>*</v>
      </c>
      <c r="E2579" s="130" t="str">
        <f>IF(FN_MC!H2583="","*",FN_MC!H2583)</f>
        <v>*</v>
      </c>
      <c r="F2579" s="148" t="str">
        <f>IF(FN_MC!M2583="","*",FN_MC!M2583)</f>
        <v>*</v>
      </c>
      <c r="G2579" s="130" t="str">
        <f>IF(FN_MC!I2583="","*",FN_MC!I2583)</f>
        <v>*</v>
      </c>
      <c r="H2579" s="130" t="str">
        <f>IF(FN_MC!AB2583="","*",FN_MC!AB2583)</f>
        <v>*</v>
      </c>
      <c r="I2579" s="130" t="str">
        <f>IF(FN_MC!AC2583="","*",FN_MC!AC2583)</f>
        <v>*</v>
      </c>
      <c r="J2579" s="131" t="str">
        <f>IF(FN_MC!AA2583="","*",FN_MC!AA2583)</f>
        <v>*</v>
      </c>
      <c r="K2579" s="143" t="str">
        <f>IF(FN_MC!AD2583="","*",FN_MC!AD2583)</f>
        <v>*</v>
      </c>
    </row>
    <row r="2580" spans="2:11" hidden="1">
      <c r="B2580" s="129" t="str">
        <f>IF(FN_MC!Y2584="","*",FN_MC!Y2584)</f>
        <v>*</v>
      </c>
      <c r="C2580" s="130" t="str">
        <f>IF(FN_MC!B2584="","*",FN_MC!B2584)</f>
        <v>*</v>
      </c>
      <c r="D2580" s="130" t="str">
        <f>IF(FN_MC!D2584="","*",FN_MC!D2584)</f>
        <v>*</v>
      </c>
      <c r="E2580" s="130" t="str">
        <f>IF(FN_MC!H2584="","*",FN_MC!H2584)</f>
        <v>*</v>
      </c>
      <c r="F2580" s="148" t="str">
        <f>IF(FN_MC!M2584="","*",FN_MC!M2584)</f>
        <v>*</v>
      </c>
      <c r="G2580" s="130" t="str">
        <f>IF(FN_MC!I2584="","*",FN_MC!I2584)</f>
        <v>*</v>
      </c>
      <c r="H2580" s="130" t="str">
        <f>IF(FN_MC!AB2584="","*",FN_MC!AB2584)</f>
        <v>*</v>
      </c>
      <c r="I2580" s="130" t="str">
        <f>IF(FN_MC!AC2584="","*",FN_MC!AC2584)</f>
        <v>*</v>
      </c>
      <c r="J2580" s="131" t="str">
        <f>IF(FN_MC!AA2584="","*",FN_MC!AA2584)</f>
        <v>*</v>
      </c>
      <c r="K2580" s="143" t="str">
        <f>IF(FN_MC!AD2584="","*",FN_MC!AD2584)</f>
        <v>*</v>
      </c>
    </row>
    <row r="2581" spans="2:11" hidden="1">
      <c r="B2581" s="129" t="str">
        <f>IF(FN_MC!Y2585="","*",FN_MC!Y2585)</f>
        <v>*</v>
      </c>
      <c r="C2581" s="130" t="str">
        <f>IF(FN_MC!B2585="","*",FN_MC!B2585)</f>
        <v>*</v>
      </c>
      <c r="D2581" s="130" t="str">
        <f>IF(FN_MC!D2585="","*",FN_MC!D2585)</f>
        <v>*</v>
      </c>
      <c r="E2581" s="130" t="str">
        <f>IF(FN_MC!H2585="","*",FN_MC!H2585)</f>
        <v>*</v>
      </c>
      <c r="F2581" s="148" t="str">
        <f>IF(FN_MC!M2585="","*",FN_MC!M2585)</f>
        <v>*</v>
      </c>
      <c r="G2581" s="130" t="str">
        <f>IF(FN_MC!I2585="","*",FN_MC!I2585)</f>
        <v>*</v>
      </c>
      <c r="H2581" s="130" t="str">
        <f>IF(FN_MC!AB2585="","*",FN_MC!AB2585)</f>
        <v>*</v>
      </c>
      <c r="I2581" s="130" t="str">
        <f>IF(FN_MC!AC2585="","*",FN_MC!AC2585)</f>
        <v>*</v>
      </c>
      <c r="J2581" s="131" t="str">
        <f>IF(FN_MC!AA2585="","*",FN_MC!AA2585)</f>
        <v>*</v>
      </c>
      <c r="K2581" s="143" t="str">
        <f>IF(FN_MC!AD2585="","*",FN_MC!AD2585)</f>
        <v>*</v>
      </c>
    </row>
    <row r="2582" spans="2:11" hidden="1">
      <c r="B2582" s="129" t="str">
        <f>IF(FN_MC!Y2586="","*",FN_MC!Y2586)</f>
        <v>*</v>
      </c>
      <c r="C2582" s="130" t="str">
        <f>IF(FN_MC!B2586="","*",FN_MC!B2586)</f>
        <v>*</v>
      </c>
      <c r="D2582" s="130" t="str">
        <f>IF(FN_MC!D2586="","*",FN_MC!D2586)</f>
        <v>*</v>
      </c>
      <c r="E2582" s="130" t="str">
        <f>IF(FN_MC!H2586="","*",FN_MC!H2586)</f>
        <v>*</v>
      </c>
      <c r="F2582" s="148" t="str">
        <f>IF(FN_MC!M2586="","*",FN_MC!M2586)</f>
        <v>*</v>
      </c>
      <c r="G2582" s="130" t="str">
        <f>IF(FN_MC!I2586="","*",FN_MC!I2586)</f>
        <v>*</v>
      </c>
      <c r="H2582" s="130" t="str">
        <f>IF(FN_MC!AB2586="","*",FN_MC!AB2586)</f>
        <v>*</v>
      </c>
      <c r="I2582" s="130" t="str">
        <f>IF(FN_MC!AC2586="","*",FN_MC!AC2586)</f>
        <v>*</v>
      </c>
      <c r="J2582" s="131" t="str">
        <f>IF(FN_MC!AA2586="","*",FN_MC!AA2586)</f>
        <v>*</v>
      </c>
      <c r="K2582" s="143" t="str">
        <f>IF(FN_MC!AD2586="","*",FN_MC!AD2586)</f>
        <v>*</v>
      </c>
    </row>
    <row r="2583" spans="2:11" hidden="1">
      <c r="B2583" s="129" t="str">
        <f>IF(FN_MC!Y2587="","*",FN_MC!Y2587)</f>
        <v>*</v>
      </c>
      <c r="C2583" s="130" t="str">
        <f>IF(FN_MC!B2587="","*",FN_MC!B2587)</f>
        <v>*</v>
      </c>
      <c r="D2583" s="130" t="str">
        <f>IF(FN_MC!D2587="","*",FN_MC!D2587)</f>
        <v>*</v>
      </c>
      <c r="E2583" s="130" t="str">
        <f>IF(FN_MC!H2587="","*",FN_MC!H2587)</f>
        <v>*</v>
      </c>
      <c r="F2583" s="148" t="str">
        <f>IF(FN_MC!M2587="","*",FN_MC!M2587)</f>
        <v>*</v>
      </c>
      <c r="G2583" s="130" t="str">
        <f>IF(FN_MC!I2587="","*",FN_MC!I2587)</f>
        <v>*</v>
      </c>
      <c r="H2583" s="130" t="str">
        <f>IF(FN_MC!AB2587="","*",FN_MC!AB2587)</f>
        <v>*</v>
      </c>
      <c r="I2583" s="130" t="str">
        <f>IF(FN_MC!AC2587="","*",FN_MC!AC2587)</f>
        <v>*</v>
      </c>
      <c r="J2583" s="131" t="str">
        <f>IF(FN_MC!AA2587="","*",FN_MC!AA2587)</f>
        <v>*</v>
      </c>
      <c r="K2583" s="143" t="str">
        <f>IF(FN_MC!AD2587="","*",FN_MC!AD2587)</f>
        <v>*</v>
      </c>
    </row>
    <row r="2584" spans="2:11" hidden="1">
      <c r="B2584" s="129" t="str">
        <f>IF(FN_MC!Y2588="","*",FN_MC!Y2588)</f>
        <v>*</v>
      </c>
      <c r="C2584" s="130" t="str">
        <f>IF(FN_MC!B2588="","*",FN_MC!B2588)</f>
        <v>*</v>
      </c>
      <c r="D2584" s="130" t="str">
        <f>IF(FN_MC!D2588="","*",FN_MC!D2588)</f>
        <v>*</v>
      </c>
      <c r="E2584" s="130" t="str">
        <f>IF(FN_MC!H2588="","*",FN_MC!H2588)</f>
        <v>*</v>
      </c>
      <c r="F2584" s="148" t="str">
        <f>IF(FN_MC!M2588="","*",FN_MC!M2588)</f>
        <v>*</v>
      </c>
      <c r="G2584" s="130" t="str">
        <f>IF(FN_MC!I2588="","*",FN_MC!I2588)</f>
        <v>*</v>
      </c>
      <c r="H2584" s="130" t="str">
        <f>IF(FN_MC!AB2588="","*",FN_MC!AB2588)</f>
        <v>*</v>
      </c>
      <c r="I2584" s="130" t="str">
        <f>IF(FN_MC!AC2588="","*",FN_MC!AC2588)</f>
        <v>*</v>
      </c>
      <c r="J2584" s="131" t="str">
        <f>IF(FN_MC!AA2588="","*",FN_MC!AA2588)</f>
        <v>*</v>
      </c>
      <c r="K2584" s="143" t="str">
        <f>IF(FN_MC!AD2588="","*",FN_MC!AD2588)</f>
        <v>*</v>
      </c>
    </row>
    <row r="2585" spans="2:11" hidden="1">
      <c r="B2585" s="129" t="str">
        <f>IF(FN_MC!Y2589="","*",FN_MC!Y2589)</f>
        <v>*</v>
      </c>
      <c r="C2585" s="130" t="str">
        <f>IF(FN_MC!B2589="","*",FN_MC!B2589)</f>
        <v>*</v>
      </c>
      <c r="D2585" s="130" t="str">
        <f>IF(FN_MC!D2589="","*",FN_MC!D2589)</f>
        <v>*</v>
      </c>
      <c r="E2585" s="130" t="str">
        <f>IF(FN_MC!H2589="","*",FN_MC!H2589)</f>
        <v>*</v>
      </c>
      <c r="F2585" s="148" t="str">
        <f>IF(FN_MC!M2589="","*",FN_MC!M2589)</f>
        <v>*</v>
      </c>
      <c r="G2585" s="130" t="str">
        <f>IF(FN_MC!I2589="","*",FN_MC!I2589)</f>
        <v>*</v>
      </c>
      <c r="H2585" s="130" t="str">
        <f>IF(FN_MC!AB2589="","*",FN_MC!AB2589)</f>
        <v>*</v>
      </c>
      <c r="I2585" s="130" t="str">
        <f>IF(FN_MC!AC2589="","*",FN_MC!AC2589)</f>
        <v>*</v>
      </c>
      <c r="J2585" s="131" t="str">
        <f>IF(FN_MC!AA2589="","*",FN_MC!AA2589)</f>
        <v>*</v>
      </c>
      <c r="K2585" s="143" t="str">
        <f>IF(FN_MC!AD2589="","*",FN_MC!AD2589)</f>
        <v>*</v>
      </c>
    </row>
    <row r="2586" spans="2:11" hidden="1">
      <c r="B2586" s="129" t="str">
        <f>IF(FN_MC!Y2590="","*",FN_MC!Y2590)</f>
        <v>*</v>
      </c>
      <c r="C2586" s="130" t="str">
        <f>IF(FN_MC!B2590="","*",FN_MC!B2590)</f>
        <v>*</v>
      </c>
      <c r="D2586" s="130" t="str">
        <f>IF(FN_MC!D2590="","*",FN_MC!D2590)</f>
        <v>*</v>
      </c>
      <c r="E2586" s="130" t="str">
        <f>IF(FN_MC!H2590="","*",FN_MC!H2590)</f>
        <v>*</v>
      </c>
      <c r="F2586" s="148" t="str">
        <f>IF(FN_MC!M2590="","*",FN_MC!M2590)</f>
        <v>*</v>
      </c>
      <c r="G2586" s="130" t="str">
        <f>IF(FN_MC!I2590="","*",FN_MC!I2590)</f>
        <v>*</v>
      </c>
      <c r="H2586" s="130" t="str">
        <f>IF(FN_MC!AB2590="","*",FN_MC!AB2590)</f>
        <v>*</v>
      </c>
      <c r="I2586" s="130" t="str">
        <f>IF(FN_MC!AC2590="","*",FN_MC!AC2590)</f>
        <v>*</v>
      </c>
      <c r="J2586" s="131" t="str">
        <f>IF(FN_MC!AA2590="","*",FN_MC!AA2590)</f>
        <v>*</v>
      </c>
      <c r="K2586" s="143" t="str">
        <f>IF(FN_MC!AD2590="","*",FN_MC!AD2590)</f>
        <v>*</v>
      </c>
    </row>
    <row r="2587" spans="2:11" hidden="1">
      <c r="B2587" s="129" t="str">
        <f>IF(FN_MC!Y2591="","*",FN_MC!Y2591)</f>
        <v>*</v>
      </c>
      <c r="C2587" s="130" t="str">
        <f>IF(FN_MC!B2591="","*",FN_MC!B2591)</f>
        <v>*</v>
      </c>
      <c r="D2587" s="130" t="str">
        <f>IF(FN_MC!D2591="","*",FN_MC!D2591)</f>
        <v>*</v>
      </c>
      <c r="E2587" s="130" t="str">
        <f>IF(FN_MC!H2591="","*",FN_MC!H2591)</f>
        <v>*</v>
      </c>
      <c r="F2587" s="148" t="str">
        <f>IF(FN_MC!M2591="","*",FN_MC!M2591)</f>
        <v>*</v>
      </c>
      <c r="G2587" s="130" t="str">
        <f>IF(FN_MC!I2591="","*",FN_MC!I2591)</f>
        <v>*</v>
      </c>
      <c r="H2587" s="130" t="str">
        <f>IF(FN_MC!AB2591="","*",FN_MC!AB2591)</f>
        <v>*</v>
      </c>
      <c r="I2587" s="130" t="str">
        <f>IF(FN_MC!AC2591="","*",FN_MC!AC2591)</f>
        <v>*</v>
      </c>
      <c r="J2587" s="131" t="str">
        <f>IF(FN_MC!AA2591="","*",FN_MC!AA2591)</f>
        <v>*</v>
      </c>
      <c r="K2587" s="143" t="str">
        <f>IF(FN_MC!AD2591="","*",FN_MC!AD2591)</f>
        <v>*</v>
      </c>
    </row>
    <row r="2588" spans="2:11" hidden="1">
      <c r="B2588" s="129" t="str">
        <f>IF(FN_MC!Y2592="","*",FN_MC!Y2592)</f>
        <v>*</v>
      </c>
      <c r="C2588" s="130" t="str">
        <f>IF(FN_MC!B2592="","*",FN_MC!B2592)</f>
        <v>*</v>
      </c>
      <c r="D2588" s="130" t="str">
        <f>IF(FN_MC!D2592="","*",FN_MC!D2592)</f>
        <v>*</v>
      </c>
      <c r="E2588" s="130" t="str">
        <f>IF(FN_MC!H2592="","*",FN_MC!H2592)</f>
        <v>*</v>
      </c>
      <c r="F2588" s="148" t="str">
        <f>IF(FN_MC!M2592="","*",FN_MC!M2592)</f>
        <v>*</v>
      </c>
      <c r="G2588" s="130" t="str">
        <f>IF(FN_MC!I2592="","*",FN_MC!I2592)</f>
        <v>*</v>
      </c>
      <c r="H2588" s="130" t="str">
        <f>IF(FN_MC!AB2592="","*",FN_MC!AB2592)</f>
        <v>*</v>
      </c>
      <c r="I2588" s="130" t="str">
        <f>IF(FN_MC!AC2592="","*",FN_MC!AC2592)</f>
        <v>*</v>
      </c>
      <c r="J2588" s="131" t="str">
        <f>IF(FN_MC!AA2592="","*",FN_MC!AA2592)</f>
        <v>*</v>
      </c>
      <c r="K2588" s="143" t="str">
        <f>IF(FN_MC!AD2592="","*",FN_MC!AD2592)</f>
        <v>*</v>
      </c>
    </row>
    <row r="2589" spans="2:11" hidden="1">
      <c r="B2589" s="129" t="str">
        <f>IF(FN_MC!Y2593="","*",FN_MC!Y2593)</f>
        <v>*</v>
      </c>
      <c r="C2589" s="130" t="str">
        <f>IF(FN_MC!B2593="","*",FN_MC!B2593)</f>
        <v>*</v>
      </c>
      <c r="D2589" s="130" t="str">
        <f>IF(FN_MC!D2593="","*",FN_MC!D2593)</f>
        <v>*</v>
      </c>
      <c r="E2589" s="130" t="str">
        <f>IF(FN_MC!H2593="","*",FN_MC!H2593)</f>
        <v>*</v>
      </c>
      <c r="F2589" s="148" t="str">
        <f>IF(FN_MC!M2593="","*",FN_MC!M2593)</f>
        <v>*</v>
      </c>
      <c r="G2589" s="130" t="str">
        <f>IF(FN_MC!I2593="","*",FN_MC!I2593)</f>
        <v>*</v>
      </c>
      <c r="H2589" s="130" t="str">
        <f>IF(FN_MC!AB2593="","*",FN_MC!AB2593)</f>
        <v>*</v>
      </c>
      <c r="I2589" s="130" t="str">
        <f>IF(FN_MC!AC2593="","*",FN_MC!AC2593)</f>
        <v>*</v>
      </c>
      <c r="J2589" s="131" t="str">
        <f>IF(FN_MC!AA2593="","*",FN_MC!AA2593)</f>
        <v>*</v>
      </c>
      <c r="K2589" s="143" t="str">
        <f>IF(FN_MC!AD2593="","*",FN_MC!AD2593)</f>
        <v>*</v>
      </c>
    </row>
    <row r="2590" spans="2:11" hidden="1">
      <c r="B2590" s="129" t="str">
        <f>IF(FN_MC!Y2594="","*",FN_MC!Y2594)</f>
        <v>*</v>
      </c>
      <c r="C2590" s="130" t="str">
        <f>IF(FN_MC!B2594="","*",FN_MC!B2594)</f>
        <v>*</v>
      </c>
      <c r="D2590" s="130" t="str">
        <f>IF(FN_MC!D2594="","*",FN_MC!D2594)</f>
        <v>*</v>
      </c>
      <c r="E2590" s="130" t="str">
        <f>IF(FN_MC!H2594="","*",FN_MC!H2594)</f>
        <v>*</v>
      </c>
      <c r="F2590" s="148" t="str">
        <f>IF(FN_MC!M2594="","*",FN_MC!M2594)</f>
        <v>*</v>
      </c>
      <c r="G2590" s="130" t="str">
        <f>IF(FN_MC!I2594="","*",FN_MC!I2594)</f>
        <v>*</v>
      </c>
      <c r="H2590" s="130" t="str">
        <f>IF(FN_MC!AB2594="","*",FN_MC!AB2594)</f>
        <v>*</v>
      </c>
      <c r="I2590" s="130" t="str">
        <f>IF(FN_MC!AC2594="","*",FN_MC!AC2594)</f>
        <v>*</v>
      </c>
      <c r="J2590" s="131" t="str">
        <f>IF(FN_MC!AA2594="","*",FN_MC!AA2594)</f>
        <v>*</v>
      </c>
      <c r="K2590" s="143" t="str">
        <f>IF(FN_MC!AD2594="","*",FN_MC!AD2594)</f>
        <v>*</v>
      </c>
    </row>
    <row r="2591" spans="2:11" hidden="1">
      <c r="B2591" s="129" t="str">
        <f>IF(FN_MC!Y2595="","*",FN_MC!Y2595)</f>
        <v>*</v>
      </c>
      <c r="C2591" s="130" t="str">
        <f>IF(FN_MC!B2595="","*",FN_MC!B2595)</f>
        <v>*</v>
      </c>
      <c r="D2591" s="130" t="str">
        <f>IF(FN_MC!D2595="","*",FN_MC!D2595)</f>
        <v>*</v>
      </c>
      <c r="E2591" s="130" t="str">
        <f>IF(FN_MC!H2595="","*",FN_MC!H2595)</f>
        <v>*</v>
      </c>
      <c r="F2591" s="148" t="str">
        <f>IF(FN_MC!M2595="","*",FN_MC!M2595)</f>
        <v>*</v>
      </c>
      <c r="G2591" s="130" t="str">
        <f>IF(FN_MC!I2595="","*",FN_MC!I2595)</f>
        <v>*</v>
      </c>
      <c r="H2591" s="130" t="str">
        <f>IF(FN_MC!AB2595="","*",FN_MC!AB2595)</f>
        <v>*</v>
      </c>
      <c r="I2591" s="130" t="str">
        <f>IF(FN_MC!AC2595="","*",FN_MC!AC2595)</f>
        <v>*</v>
      </c>
      <c r="J2591" s="131" t="str">
        <f>IF(FN_MC!AA2595="","*",FN_MC!AA2595)</f>
        <v>*</v>
      </c>
      <c r="K2591" s="143" t="str">
        <f>IF(FN_MC!AD2595="","*",FN_MC!AD2595)</f>
        <v>*</v>
      </c>
    </row>
    <row r="2592" spans="2:11" hidden="1">
      <c r="B2592" s="129" t="str">
        <f>IF(FN_MC!Y2596="","*",FN_MC!Y2596)</f>
        <v>*</v>
      </c>
      <c r="C2592" s="130" t="str">
        <f>IF(FN_MC!B2596="","*",FN_MC!B2596)</f>
        <v>*</v>
      </c>
      <c r="D2592" s="130" t="str">
        <f>IF(FN_MC!D2596="","*",FN_MC!D2596)</f>
        <v>*</v>
      </c>
      <c r="E2592" s="130" t="str">
        <f>IF(FN_MC!H2596="","*",FN_MC!H2596)</f>
        <v>*</v>
      </c>
      <c r="F2592" s="148" t="str">
        <f>IF(FN_MC!M2596="","*",FN_MC!M2596)</f>
        <v>*</v>
      </c>
      <c r="G2592" s="130" t="str">
        <f>IF(FN_MC!I2596="","*",FN_MC!I2596)</f>
        <v>*</v>
      </c>
      <c r="H2592" s="130" t="str">
        <f>IF(FN_MC!AB2596="","*",FN_MC!AB2596)</f>
        <v>*</v>
      </c>
      <c r="I2592" s="130" t="str">
        <f>IF(FN_MC!AC2596="","*",FN_MC!AC2596)</f>
        <v>*</v>
      </c>
      <c r="J2592" s="131" t="str">
        <f>IF(FN_MC!AA2596="","*",FN_MC!AA2596)</f>
        <v>*</v>
      </c>
      <c r="K2592" s="143" t="str">
        <f>IF(FN_MC!AD2596="","*",FN_MC!AD2596)</f>
        <v>*</v>
      </c>
    </row>
    <row r="2593" spans="2:11" hidden="1">
      <c r="B2593" s="129" t="str">
        <f>IF(FN_MC!Y2597="","*",FN_MC!Y2597)</f>
        <v>*</v>
      </c>
      <c r="C2593" s="130" t="str">
        <f>IF(FN_MC!B2597="","*",FN_MC!B2597)</f>
        <v>*</v>
      </c>
      <c r="D2593" s="130" t="str">
        <f>IF(FN_MC!D2597="","*",FN_MC!D2597)</f>
        <v>*</v>
      </c>
      <c r="E2593" s="130" t="str">
        <f>IF(FN_MC!H2597="","*",FN_MC!H2597)</f>
        <v>*</v>
      </c>
      <c r="F2593" s="148" t="str">
        <f>IF(FN_MC!M2597="","*",FN_MC!M2597)</f>
        <v>*</v>
      </c>
      <c r="G2593" s="130" t="str">
        <f>IF(FN_MC!I2597="","*",FN_MC!I2597)</f>
        <v>*</v>
      </c>
      <c r="H2593" s="130" t="str">
        <f>IF(FN_MC!AB2597="","*",FN_MC!AB2597)</f>
        <v>*</v>
      </c>
      <c r="I2593" s="130" t="str">
        <f>IF(FN_MC!AC2597="","*",FN_MC!AC2597)</f>
        <v>*</v>
      </c>
      <c r="J2593" s="131" t="str">
        <f>IF(FN_MC!AA2597="","*",FN_MC!AA2597)</f>
        <v>*</v>
      </c>
      <c r="K2593" s="143" t="str">
        <f>IF(FN_MC!AD2597="","*",FN_MC!AD2597)</f>
        <v>*</v>
      </c>
    </row>
    <row r="2594" spans="2:11" hidden="1">
      <c r="B2594" s="129" t="str">
        <f>IF(FN_MC!Y2598="","*",FN_MC!Y2598)</f>
        <v>*</v>
      </c>
      <c r="C2594" s="130" t="str">
        <f>IF(FN_MC!B2598="","*",FN_MC!B2598)</f>
        <v>*</v>
      </c>
      <c r="D2594" s="130" t="str">
        <f>IF(FN_MC!D2598="","*",FN_MC!D2598)</f>
        <v>*</v>
      </c>
      <c r="E2594" s="130" t="str">
        <f>IF(FN_MC!H2598="","*",FN_MC!H2598)</f>
        <v>*</v>
      </c>
      <c r="F2594" s="148" t="str">
        <f>IF(FN_MC!M2598="","*",FN_MC!M2598)</f>
        <v>*</v>
      </c>
      <c r="G2594" s="130" t="str">
        <f>IF(FN_MC!I2598="","*",FN_MC!I2598)</f>
        <v>*</v>
      </c>
      <c r="H2594" s="130" t="str">
        <f>IF(FN_MC!AB2598="","*",FN_MC!AB2598)</f>
        <v>*</v>
      </c>
      <c r="I2594" s="130" t="str">
        <f>IF(FN_MC!AC2598="","*",FN_MC!AC2598)</f>
        <v>*</v>
      </c>
      <c r="J2594" s="131" t="str">
        <f>IF(FN_MC!AA2598="","*",FN_MC!AA2598)</f>
        <v>*</v>
      </c>
      <c r="K2594" s="143" t="str">
        <f>IF(FN_MC!AD2598="","*",FN_MC!AD2598)</f>
        <v>*</v>
      </c>
    </row>
    <row r="2595" spans="2:11" hidden="1">
      <c r="B2595" s="129" t="str">
        <f>IF(FN_MC!Y2599="","*",FN_MC!Y2599)</f>
        <v>*</v>
      </c>
      <c r="C2595" s="130" t="str">
        <f>IF(FN_MC!B2599="","*",FN_MC!B2599)</f>
        <v>*</v>
      </c>
      <c r="D2595" s="130" t="str">
        <f>IF(FN_MC!D2599="","*",FN_MC!D2599)</f>
        <v>*</v>
      </c>
      <c r="E2595" s="130" t="str">
        <f>IF(FN_MC!H2599="","*",FN_MC!H2599)</f>
        <v>*</v>
      </c>
      <c r="F2595" s="148" t="str">
        <f>IF(FN_MC!M2599="","*",FN_MC!M2599)</f>
        <v>*</v>
      </c>
      <c r="G2595" s="130" t="str">
        <f>IF(FN_MC!I2599="","*",FN_MC!I2599)</f>
        <v>*</v>
      </c>
      <c r="H2595" s="130" t="str">
        <f>IF(FN_MC!AB2599="","*",FN_MC!AB2599)</f>
        <v>*</v>
      </c>
      <c r="I2595" s="130" t="str">
        <f>IF(FN_MC!AC2599="","*",FN_MC!AC2599)</f>
        <v>*</v>
      </c>
      <c r="J2595" s="131" t="str">
        <f>IF(FN_MC!AA2599="","*",FN_MC!AA2599)</f>
        <v>*</v>
      </c>
      <c r="K2595" s="143" t="str">
        <f>IF(FN_MC!AD2599="","*",FN_MC!AD2599)</f>
        <v>*</v>
      </c>
    </row>
    <row r="2596" spans="2:11" hidden="1">
      <c r="B2596" s="129" t="str">
        <f>IF(FN_MC!Y2600="","*",FN_MC!Y2600)</f>
        <v>*</v>
      </c>
      <c r="C2596" s="130" t="str">
        <f>IF(FN_MC!B2600="","*",FN_MC!B2600)</f>
        <v>*</v>
      </c>
      <c r="D2596" s="130" t="str">
        <f>IF(FN_MC!D2600="","*",FN_MC!D2600)</f>
        <v>*</v>
      </c>
      <c r="E2596" s="130" t="str">
        <f>IF(FN_MC!H2600="","*",FN_MC!H2600)</f>
        <v>*</v>
      </c>
      <c r="F2596" s="148" t="str">
        <f>IF(FN_MC!M2600="","*",FN_MC!M2600)</f>
        <v>*</v>
      </c>
      <c r="G2596" s="130" t="str">
        <f>IF(FN_MC!I2600="","*",FN_MC!I2600)</f>
        <v>*</v>
      </c>
      <c r="H2596" s="130" t="str">
        <f>IF(FN_MC!AB2600="","*",FN_MC!AB2600)</f>
        <v>*</v>
      </c>
      <c r="I2596" s="130" t="str">
        <f>IF(FN_MC!AC2600="","*",FN_MC!AC2600)</f>
        <v>*</v>
      </c>
      <c r="J2596" s="131" t="str">
        <f>IF(FN_MC!AA2600="","*",FN_MC!AA2600)</f>
        <v>*</v>
      </c>
      <c r="K2596" s="143" t="str">
        <f>IF(FN_MC!AD2600="","*",FN_MC!AD2600)</f>
        <v>*</v>
      </c>
    </row>
    <row r="2597" spans="2:11" hidden="1">
      <c r="B2597" s="129" t="str">
        <f>IF(FN_MC!Y2601="","*",FN_MC!Y2601)</f>
        <v>*</v>
      </c>
      <c r="C2597" s="130" t="str">
        <f>IF(FN_MC!B2601="","*",FN_MC!B2601)</f>
        <v>*</v>
      </c>
      <c r="D2597" s="130" t="str">
        <f>IF(FN_MC!D2601="","*",FN_MC!D2601)</f>
        <v>*</v>
      </c>
      <c r="E2597" s="130" t="str">
        <f>IF(FN_MC!H2601="","*",FN_MC!H2601)</f>
        <v>*</v>
      </c>
      <c r="F2597" s="148" t="str">
        <f>IF(FN_MC!M2601="","*",FN_MC!M2601)</f>
        <v>*</v>
      </c>
      <c r="G2597" s="130" t="str">
        <f>IF(FN_MC!I2601="","*",FN_MC!I2601)</f>
        <v>*</v>
      </c>
      <c r="H2597" s="130" t="str">
        <f>IF(FN_MC!AB2601="","*",FN_MC!AB2601)</f>
        <v>*</v>
      </c>
      <c r="I2597" s="130" t="str">
        <f>IF(FN_MC!AC2601="","*",FN_MC!AC2601)</f>
        <v>*</v>
      </c>
      <c r="J2597" s="131" t="str">
        <f>IF(FN_MC!AA2601="","*",FN_MC!AA2601)</f>
        <v>*</v>
      </c>
      <c r="K2597" s="143" t="str">
        <f>IF(FN_MC!AD2601="","*",FN_MC!AD2601)</f>
        <v>*</v>
      </c>
    </row>
    <row r="2598" spans="2:11" hidden="1">
      <c r="B2598" s="129" t="str">
        <f>IF(FN_MC!Y2602="","*",FN_MC!Y2602)</f>
        <v>*</v>
      </c>
      <c r="C2598" s="130" t="str">
        <f>IF(FN_MC!B2602="","*",FN_MC!B2602)</f>
        <v>*</v>
      </c>
      <c r="D2598" s="130" t="str">
        <f>IF(FN_MC!D2602="","*",FN_MC!D2602)</f>
        <v>*</v>
      </c>
      <c r="E2598" s="130" t="str">
        <f>IF(FN_MC!H2602="","*",FN_MC!H2602)</f>
        <v>*</v>
      </c>
      <c r="F2598" s="148" t="str">
        <f>IF(FN_MC!M2602="","*",FN_MC!M2602)</f>
        <v>*</v>
      </c>
      <c r="G2598" s="130" t="str">
        <f>IF(FN_MC!I2602="","*",FN_MC!I2602)</f>
        <v>*</v>
      </c>
      <c r="H2598" s="130" t="str">
        <f>IF(FN_MC!AB2602="","*",FN_MC!AB2602)</f>
        <v>*</v>
      </c>
      <c r="I2598" s="130" t="str">
        <f>IF(FN_MC!AC2602="","*",FN_MC!AC2602)</f>
        <v>*</v>
      </c>
      <c r="J2598" s="131" t="str">
        <f>IF(FN_MC!AA2602="","*",FN_MC!AA2602)</f>
        <v>*</v>
      </c>
      <c r="K2598" s="143" t="str">
        <f>IF(FN_MC!AD2602="","*",FN_MC!AD2602)</f>
        <v>*</v>
      </c>
    </row>
    <row r="2599" spans="2:11" hidden="1">
      <c r="B2599" s="129" t="str">
        <f>IF(FN_MC!Y2603="","*",FN_MC!Y2603)</f>
        <v>*</v>
      </c>
      <c r="C2599" s="130" t="str">
        <f>IF(FN_MC!B2603="","*",FN_MC!B2603)</f>
        <v>*</v>
      </c>
      <c r="D2599" s="130" t="str">
        <f>IF(FN_MC!D2603="","*",FN_MC!D2603)</f>
        <v>*</v>
      </c>
      <c r="E2599" s="130" t="str">
        <f>IF(FN_MC!H2603="","*",FN_MC!H2603)</f>
        <v>*</v>
      </c>
      <c r="F2599" s="148" t="str">
        <f>IF(FN_MC!M2603="","*",FN_MC!M2603)</f>
        <v>*</v>
      </c>
      <c r="G2599" s="130" t="str">
        <f>IF(FN_MC!I2603="","*",FN_MC!I2603)</f>
        <v>*</v>
      </c>
      <c r="H2599" s="130" t="str">
        <f>IF(FN_MC!AB2603="","*",FN_MC!AB2603)</f>
        <v>*</v>
      </c>
      <c r="I2599" s="130" t="str">
        <f>IF(FN_MC!AC2603="","*",FN_MC!AC2603)</f>
        <v>*</v>
      </c>
      <c r="J2599" s="131" t="str">
        <f>IF(FN_MC!AA2603="","*",FN_MC!AA2603)</f>
        <v>*</v>
      </c>
      <c r="K2599" s="143" t="str">
        <f>IF(FN_MC!AD2603="","*",FN_MC!AD2603)</f>
        <v>*</v>
      </c>
    </row>
    <row r="2600" spans="2:11" hidden="1">
      <c r="B2600" s="129" t="str">
        <f>IF(FN_MC!Y2604="","*",FN_MC!Y2604)</f>
        <v>*</v>
      </c>
      <c r="C2600" s="130" t="str">
        <f>IF(FN_MC!B2604="","*",FN_MC!B2604)</f>
        <v>*</v>
      </c>
      <c r="D2600" s="130" t="str">
        <f>IF(FN_MC!D2604="","*",FN_MC!D2604)</f>
        <v>*</v>
      </c>
      <c r="E2600" s="130" t="str">
        <f>IF(FN_MC!H2604="","*",FN_MC!H2604)</f>
        <v>*</v>
      </c>
      <c r="F2600" s="148" t="str">
        <f>IF(FN_MC!M2604="","*",FN_MC!M2604)</f>
        <v>*</v>
      </c>
      <c r="G2600" s="130" t="str">
        <f>IF(FN_MC!I2604="","*",FN_MC!I2604)</f>
        <v>*</v>
      </c>
      <c r="H2600" s="130" t="str">
        <f>IF(FN_MC!AB2604="","*",FN_MC!AB2604)</f>
        <v>*</v>
      </c>
      <c r="I2600" s="130" t="str">
        <f>IF(FN_MC!AC2604="","*",FN_MC!AC2604)</f>
        <v>*</v>
      </c>
      <c r="J2600" s="131" t="str">
        <f>IF(FN_MC!AA2604="","*",FN_MC!AA2604)</f>
        <v>*</v>
      </c>
      <c r="K2600" s="143" t="str">
        <f>IF(FN_MC!AD2604="","*",FN_MC!AD2604)</f>
        <v>*</v>
      </c>
    </row>
    <row r="2601" spans="2:11" hidden="1">
      <c r="B2601" s="129" t="str">
        <f>IF(FN_MC!Y2605="","*",FN_MC!Y2605)</f>
        <v>*</v>
      </c>
      <c r="C2601" s="130" t="str">
        <f>IF(FN_MC!B2605="","*",FN_MC!B2605)</f>
        <v>*</v>
      </c>
      <c r="D2601" s="130" t="str">
        <f>IF(FN_MC!D2605="","*",FN_MC!D2605)</f>
        <v>*</v>
      </c>
      <c r="E2601" s="130" t="str">
        <f>IF(FN_MC!H2605="","*",FN_MC!H2605)</f>
        <v>*</v>
      </c>
      <c r="F2601" s="148" t="str">
        <f>IF(FN_MC!M2605="","*",FN_MC!M2605)</f>
        <v>*</v>
      </c>
      <c r="G2601" s="130" t="str">
        <f>IF(FN_MC!I2605="","*",FN_MC!I2605)</f>
        <v>*</v>
      </c>
      <c r="H2601" s="130" t="str">
        <f>IF(FN_MC!AB2605="","*",FN_MC!AB2605)</f>
        <v>*</v>
      </c>
      <c r="I2601" s="130" t="str">
        <f>IF(FN_MC!AC2605="","*",FN_MC!AC2605)</f>
        <v>*</v>
      </c>
      <c r="J2601" s="131" t="str">
        <f>IF(FN_MC!AA2605="","*",FN_MC!AA2605)</f>
        <v>*</v>
      </c>
      <c r="K2601" s="143" t="str">
        <f>IF(FN_MC!AD2605="","*",FN_MC!AD2605)</f>
        <v>*</v>
      </c>
    </row>
    <row r="2602" spans="2:11" hidden="1">
      <c r="B2602" s="129" t="str">
        <f>IF(FN_MC!Y2606="","*",FN_MC!Y2606)</f>
        <v>*</v>
      </c>
      <c r="C2602" s="130" t="str">
        <f>IF(FN_MC!B2606="","*",FN_MC!B2606)</f>
        <v>*</v>
      </c>
      <c r="D2602" s="130" t="str">
        <f>IF(FN_MC!D2606="","*",FN_MC!D2606)</f>
        <v>*</v>
      </c>
      <c r="E2602" s="130" t="str">
        <f>IF(FN_MC!H2606="","*",FN_MC!H2606)</f>
        <v>*</v>
      </c>
      <c r="F2602" s="148" t="str">
        <f>IF(FN_MC!M2606="","*",FN_MC!M2606)</f>
        <v>*</v>
      </c>
      <c r="G2602" s="130" t="str">
        <f>IF(FN_MC!I2606="","*",FN_MC!I2606)</f>
        <v>*</v>
      </c>
      <c r="H2602" s="130" t="str">
        <f>IF(FN_MC!AB2606="","*",FN_MC!AB2606)</f>
        <v>*</v>
      </c>
      <c r="I2602" s="130" t="str">
        <f>IF(FN_MC!AC2606="","*",FN_MC!AC2606)</f>
        <v>*</v>
      </c>
      <c r="J2602" s="131" t="str">
        <f>IF(FN_MC!AA2606="","*",FN_MC!AA2606)</f>
        <v>*</v>
      </c>
      <c r="K2602" s="143" t="str">
        <f>IF(FN_MC!AD2606="","*",FN_MC!AD2606)</f>
        <v>*</v>
      </c>
    </row>
    <row r="2603" spans="2:11" hidden="1">
      <c r="B2603" s="129" t="str">
        <f>IF(FN_MC!Y2607="","*",FN_MC!Y2607)</f>
        <v>*</v>
      </c>
      <c r="C2603" s="130" t="str">
        <f>IF(FN_MC!B2607="","*",FN_MC!B2607)</f>
        <v>*</v>
      </c>
      <c r="D2603" s="130" t="str">
        <f>IF(FN_MC!D2607="","*",FN_MC!D2607)</f>
        <v>*</v>
      </c>
      <c r="E2603" s="130" t="str">
        <f>IF(FN_MC!H2607="","*",FN_MC!H2607)</f>
        <v>*</v>
      </c>
      <c r="F2603" s="148" t="str">
        <f>IF(FN_MC!M2607="","*",FN_MC!M2607)</f>
        <v>*</v>
      </c>
      <c r="G2603" s="130" t="str">
        <f>IF(FN_MC!I2607="","*",FN_MC!I2607)</f>
        <v>*</v>
      </c>
      <c r="H2603" s="130" t="str">
        <f>IF(FN_MC!AB2607="","*",FN_MC!AB2607)</f>
        <v>*</v>
      </c>
      <c r="I2603" s="130" t="str">
        <f>IF(FN_MC!AC2607="","*",FN_MC!AC2607)</f>
        <v>*</v>
      </c>
      <c r="J2603" s="131" t="str">
        <f>IF(FN_MC!AA2607="","*",FN_MC!AA2607)</f>
        <v>*</v>
      </c>
      <c r="K2603" s="143" t="str">
        <f>IF(FN_MC!AD2607="","*",FN_MC!AD2607)</f>
        <v>*</v>
      </c>
    </row>
    <row r="2604" spans="2:11" hidden="1">
      <c r="B2604" s="129" t="str">
        <f>IF(FN_MC!Y2608="","*",FN_MC!Y2608)</f>
        <v>*</v>
      </c>
      <c r="C2604" s="130" t="str">
        <f>IF(FN_MC!B2608="","*",FN_MC!B2608)</f>
        <v>*</v>
      </c>
      <c r="D2604" s="130" t="str">
        <f>IF(FN_MC!D2608="","*",FN_MC!D2608)</f>
        <v>*</v>
      </c>
      <c r="E2604" s="130" t="str">
        <f>IF(FN_MC!H2608="","*",FN_MC!H2608)</f>
        <v>*</v>
      </c>
      <c r="F2604" s="148" t="str">
        <f>IF(FN_MC!M2608="","*",FN_MC!M2608)</f>
        <v>*</v>
      </c>
      <c r="G2604" s="130" t="str">
        <f>IF(FN_MC!I2608="","*",FN_MC!I2608)</f>
        <v>*</v>
      </c>
      <c r="H2604" s="130" t="str">
        <f>IF(FN_MC!AB2608="","*",FN_MC!AB2608)</f>
        <v>*</v>
      </c>
      <c r="I2604" s="130" t="str">
        <f>IF(FN_MC!AC2608="","*",FN_MC!AC2608)</f>
        <v>*</v>
      </c>
      <c r="J2604" s="131" t="str">
        <f>IF(FN_MC!AA2608="","*",FN_MC!AA2608)</f>
        <v>*</v>
      </c>
      <c r="K2604" s="143" t="str">
        <f>IF(FN_MC!AD2608="","*",FN_MC!AD2608)</f>
        <v>*</v>
      </c>
    </row>
    <row r="2605" spans="2:11" hidden="1">
      <c r="B2605" s="129" t="str">
        <f>IF(FN_MC!Y2609="","*",FN_MC!Y2609)</f>
        <v>*</v>
      </c>
      <c r="C2605" s="130" t="str">
        <f>IF(FN_MC!B2609="","*",FN_MC!B2609)</f>
        <v>*</v>
      </c>
      <c r="D2605" s="130" t="str">
        <f>IF(FN_MC!D2609="","*",FN_MC!D2609)</f>
        <v>*</v>
      </c>
      <c r="E2605" s="130" t="str">
        <f>IF(FN_MC!H2609="","*",FN_MC!H2609)</f>
        <v>*</v>
      </c>
      <c r="F2605" s="148" t="str">
        <f>IF(FN_MC!M2609="","*",FN_MC!M2609)</f>
        <v>*</v>
      </c>
      <c r="G2605" s="130" t="str">
        <f>IF(FN_MC!I2609="","*",FN_MC!I2609)</f>
        <v>*</v>
      </c>
      <c r="H2605" s="130" t="str">
        <f>IF(FN_MC!AB2609="","*",FN_MC!AB2609)</f>
        <v>*</v>
      </c>
      <c r="I2605" s="130" t="str">
        <f>IF(FN_MC!AC2609="","*",FN_MC!AC2609)</f>
        <v>*</v>
      </c>
      <c r="J2605" s="131" t="str">
        <f>IF(FN_MC!AA2609="","*",FN_MC!AA2609)</f>
        <v>*</v>
      </c>
      <c r="K2605" s="143" t="str">
        <f>IF(FN_MC!AD2609="","*",FN_MC!AD2609)</f>
        <v>*</v>
      </c>
    </row>
    <row r="2606" spans="2:11" hidden="1">
      <c r="B2606" s="129" t="str">
        <f>IF(FN_MC!Y2610="","*",FN_MC!Y2610)</f>
        <v>*</v>
      </c>
      <c r="C2606" s="130" t="str">
        <f>IF(FN_MC!B2610="","*",FN_MC!B2610)</f>
        <v>*</v>
      </c>
      <c r="D2606" s="130" t="str">
        <f>IF(FN_MC!D2610="","*",FN_MC!D2610)</f>
        <v>*</v>
      </c>
      <c r="E2606" s="130" t="str">
        <f>IF(FN_MC!H2610="","*",FN_MC!H2610)</f>
        <v>*</v>
      </c>
      <c r="F2606" s="148" t="str">
        <f>IF(FN_MC!M2610="","*",FN_MC!M2610)</f>
        <v>*</v>
      </c>
      <c r="G2606" s="130" t="str">
        <f>IF(FN_MC!I2610="","*",FN_MC!I2610)</f>
        <v>*</v>
      </c>
      <c r="H2606" s="130" t="str">
        <f>IF(FN_MC!AB2610="","*",FN_MC!AB2610)</f>
        <v>*</v>
      </c>
      <c r="I2606" s="130" t="str">
        <f>IF(FN_MC!AC2610="","*",FN_MC!AC2610)</f>
        <v>*</v>
      </c>
      <c r="J2606" s="131" t="str">
        <f>IF(FN_MC!AA2610="","*",FN_MC!AA2610)</f>
        <v>*</v>
      </c>
      <c r="K2606" s="143" t="str">
        <f>IF(FN_MC!AD2610="","*",FN_MC!AD2610)</f>
        <v>*</v>
      </c>
    </row>
    <row r="2607" spans="2:11" hidden="1">
      <c r="B2607" s="129" t="str">
        <f>IF(FN_MC!Y2611="","*",FN_MC!Y2611)</f>
        <v>*</v>
      </c>
      <c r="C2607" s="130" t="str">
        <f>IF(FN_MC!B2611="","*",FN_MC!B2611)</f>
        <v>*</v>
      </c>
      <c r="D2607" s="130" t="str">
        <f>IF(FN_MC!D2611="","*",FN_MC!D2611)</f>
        <v>*</v>
      </c>
      <c r="E2607" s="130" t="str">
        <f>IF(FN_MC!H2611="","*",FN_MC!H2611)</f>
        <v>*</v>
      </c>
      <c r="F2607" s="148" t="str">
        <f>IF(FN_MC!M2611="","*",FN_MC!M2611)</f>
        <v>*</v>
      </c>
      <c r="G2607" s="130" t="str">
        <f>IF(FN_MC!I2611="","*",FN_MC!I2611)</f>
        <v>*</v>
      </c>
      <c r="H2607" s="130" t="str">
        <f>IF(FN_MC!AB2611="","*",FN_MC!AB2611)</f>
        <v>*</v>
      </c>
      <c r="I2607" s="130" t="str">
        <f>IF(FN_MC!AC2611="","*",FN_MC!AC2611)</f>
        <v>*</v>
      </c>
      <c r="J2607" s="131" t="str">
        <f>IF(FN_MC!AA2611="","*",FN_MC!AA2611)</f>
        <v>*</v>
      </c>
      <c r="K2607" s="143" t="str">
        <f>IF(FN_MC!AD2611="","*",FN_MC!AD2611)</f>
        <v>*</v>
      </c>
    </row>
    <row r="2608" spans="2:11" hidden="1">
      <c r="B2608" s="129" t="str">
        <f>IF(FN_MC!Y2612="","*",FN_MC!Y2612)</f>
        <v>*</v>
      </c>
      <c r="C2608" s="130" t="str">
        <f>IF(FN_MC!B2612="","*",FN_MC!B2612)</f>
        <v>*</v>
      </c>
      <c r="D2608" s="130" t="str">
        <f>IF(FN_MC!D2612="","*",FN_MC!D2612)</f>
        <v>*</v>
      </c>
      <c r="E2608" s="130" t="str">
        <f>IF(FN_MC!H2612="","*",FN_MC!H2612)</f>
        <v>*</v>
      </c>
      <c r="F2608" s="148" t="str">
        <f>IF(FN_MC!M2612="","*",FN_MC!M2612)</f>
        <v>*</v>
      </c>
      <c r="G2608" s="130" t="str">
        <f>IF(FN_MC!I2612="","*",FN_MC!I2612)</f>
        <v>*</v>
      </c>
      <c r="H2608" s="130" t="str">
        <f>IF(FN_MC!AB2612="","*",FN_MC!AB2612)</f>
        <v>*</v>
      </c>
      <c r="I2608" s="130" t="str">
        <f>IF(FN_MC!AC2612="","*",FN_MC!AC2612)</f>
        <v>*</v>
      </c>
      <c r="J2608" s="131" t="str">
        <f>IF(FN_MC!AA2612="","*",FN_MC!AA2612)</f>
        <v>*</v>
      </c>
      <c r="K2608" s="143" t="str">
        <f>IF(FN_MC!AD2612="","*",FN_MC!AD2612)</f>
        <v>*</v>
      </c>
    </row>
    <row r="2609" spans="2:11" hidden="1">
      <c r="B2609" s="129" t="str">
        <f>IF(FN_MC!Y2613="","*",FN_MC!Y2613)</f>
        <v>*</v>
      </c>
      <c r="C2609" s="130" t="str">
        <f>IF(FN_MC!B2613="","*",FN_MC!B2613)</f>
        <v>*</v>
      </c>
      <c r="D2609" s="130" t="str">
        <f>IF(FN_MC!D2613="","*",FN_MC!D2613)</f>
        <v>*</v>
      </c>
      <c r="E2609" s="130" t="str">
        <f>IF(FN_MC!H2613="","*",FN_MC!H2613)</f>
        <v>*</v>
      </c>
      <c r="F2609" s="148" t="str">
        <f>IF(FN_MC!M2613="","*",FN_MC!M2613)</f>
        <v>*</v>
      </c>
      <c r="G2609" s="130" t="str">
        <f>IF(FN_MC!I2613="","*",FN_MC!I2613)</f>
        <v>*</v>
      </c>
      <c r="H2609" s="130" t="str">
        <f>IF(FN_MC!AB2613="","*",FN_MC!AB2613)</f>
        <v>*</v>
      </c>
      <c r="I2609" s="130" t="str">
        <f>IF(FN_MC!AC2613="","*",FN_MC!AC2613)</f>
        <v>*</v>
      </c>
      <c r="J2609" s="131" t="str">
        <f>IF(FN_MC!AA2613="","*",FN_MC!AA2613)</f>
        <v>*</v>
      </c>
      <c r="K2609" s="143" t="str">
        <f>IF(FN_MC!AD2613="","*",FN_MC!AD2613)</f>
        <v>*</v>
      </c>
    </row>
    <row r="2610" spans="2:11" hidden="1">
      <c r="B2610" s="129" t="str">
        <f>IF(FN_MC!Y2614="","*",FN_MC!Y2614)</f>
        <v>*</v>
      </c>
      <c r="C2610" s="130" t="str">
        <f>IF(FN_MC!B2614="","*",FN_MC!B2614)</f>
        <v>*</v>
      </c>
      <c r="D2610" s="130" t="str">
        <f>IF(FN_MC!D2614="","*",FN_MC!D2614)</f>
        <v>*</v>
      </c>
      <c r="E2610" s="130" t="str">
        <f>IF(FN_MC!H2614="","*",FN_MC!H2614)</f>
        <v>*</v>
      </c>
      <c r="F2610" s="148" t="str">
        <f>IF(FN_MC!M2614="","*",FN_MC!M2614)</f>
        <v>*</v>
      </c>
      <c r="G2610" s="130" t="str">
        <f>IF(FN_MC!I2614="","*",FN_MC!I2614)</f>
        <v>*</v>
      </c>
      <c r="H2610" s="130" t="str">
        <f>IF(FN_MC!AB2614="","*",FN_MC!AB2614)</f>
        <v>*</v>
      </c>
      <c r="I2610" s="130" t="str">
        <f>IF(FN_MC!AC2614="","*",FN_MC!AC2614)</f>
        <v>*</v>
      </c>
      <c r="J2610" s="131" t="str">
        <f>IF(FN_MC!AA2614="","*",FN_MC!AA2614)</f>
        <v>*</v>
      </c>
      <c r="K2610" s="143" t="str">
        <f>IF(FN_MC!AD2614="","*",FN_MC!AD2614)</f>
        <v>*</v>
      </c>
    </row>
    <row r="2611" spans="2:11" hidden="1">
      <c r="B2611" s="129" t="str">
        <f>IF(FN_MC!Y2615="","*",FN_MC!Y2615)</f>
        <v>*</v>
      </c>
      <c r="C2611" s="130" t="str">
        <f>IF(FN_MC!B2615="","*",FN_MC!B2615)</f>
        <v>*</v>
      </c>
      <c r="D2611" s="130" t="str">
        <f>IF(FN_MC!D2615="","*",FN_MC!D2615)</f>
        <v>*</v>
      </c>
      <c r="E2611" s="130" t="str">
        <f>IF(FN_MC!H2615="","*",FN_MC!H2615)</f>
        <v>*</v>
      </c>
      <c r="F2611" s="148" t="str">
        <f>IF(FN_MC!M2615="","*",FN_MC!M2615)</f>
        <v>*</v>
      </c>
      <c r="G2611" s="130" t="str">
        <f>IF(FN_MC!I2615="","*",FN_MC!I2615)</f>
        <v>*</v>
      </c>
      <c r="H2611" s="130" t="str">
        <f>IF(FN_MC!AB2615="","*",FN_MC!AB2615)</f>
        <v>*</v>
      </c>
      <c r="I2611" s="130" t="str">
        <f>IF(FN_MC!AC2615="","*",FN_MC!AC2615)</f>
        <v>*</v>
      </c>
      <c r="J2611" s="131" t="str">
        <f>IF(FN_MC!AA2615="","*",FN_MC!AA2615)</f>
        <v>*</v>
      </c>
      <c r="K2611" s="143" t="str">
        <f>IF(FN_MC!AD2615="","*",FN_MC!AD2615)</f>
        <v>*</v>
      </c>
    </row>
    <row r="2612" spans="2:11" hidden="1">
      <c r="B2612" s="129" t="str">
        <f>IF(FN_MC!Y2616="","*",FN_MC!Y2616)</f>
        <v>*</v>
      </c>
      <c r="C2612" s="130" t="str">
        <f>IF(FN_MC!B2616="","*",FN_MC!B2616)</f>
        <v>*</v>
      </c>
      <c r="D2612" s="130" t="str">
        <f>IF(FN_MC!D2616="","*",FN_MC!D2616)</f>
        <v>*</v>
      </c>
      <c r="E2612" s="130" t="str">
        <f>IF(FN_MC!H2616="","*",FN_MC!H2616)</f>
        <v>*</v>
      </c>
      <c r="F2612" s="148" t="str">
        <f>IF(FN_MC!M2616="","*",FN_MC!M2616)</f>
        <v>*</v>
      </c>
      <c r="G2612" s="130" t="str">
        <f>IF(FN_MC!I2616="","*",FN_MC!I2616)</f>
        <v>*</v>
      </c>
      <c r="H2612" s="130" t="str">
        <f>IF(FN_MC!AB2616="","*",FN_MC!AB2616)</f>
        <v>*</v>
      </c>
      <c r="I2612" s="130" t="str">
        <f>IF(FN_MC!AC2616="","*",FN_MC!AC2616)</f>
        <v>*</v>
      </c>
      <c r="J2612" s="131" t="str">
        <f>IF(FN_MC!AA2616="","*",FN_MC!AA2616)</f>
        <v>*</v>
      </c>
      <c r="K2612" s="143" t="str">
        <f>IF(FN_MC!AD2616="","*",FN_MC!AD2616)</f>
        <v>*</v>
      </c>
    </row>
    <row r="2613" spans="2:11" hidden="1">
      <c r="B2613" s="129" t="str">
        <f>IF(FN_MC!Y2617="","*",FN_MC!Y2617)</f>
        <v>*</v>
      </c>
      <c r="C2613" s="130" t="str">
        <f>IF(FN_MC!B2617="","*",FN_MC!B2617)</f>
        <v>*</v>
      </c>
      <c r="D2613" s="130" t="str">
        <f>IF(FN_MC!D2617="","*",FN_MC!D2617)</f>
        <v>*</v>
      </c>
      <c r="E2613" s="130" t="str">
        <f>IF(FN_MC!H2617="","*",FN_MC!H2617)</f>
        <v>*</v>
      </c>
      <c r="F2613" s="148" t="str">
        <f>IF(FN_MC!M2617="","*",FN_MC!M2617)</f>
        <v>*</v>
      </c>
      <c r="G2613" s="130" t="str">
        <f>IF(FN_MC!I2617="","*",FN_MC!I2617)</f>
        <v>*</v>
      </c>
      <c r="H2613" s="130" t="str">
        <f>IF(FN_MC!AB2617="","*",FN_MC!AB2617)</f>
        <v>*</v>
      </c>
      <c r="I2613" s="130" t="str">
        <f>IF(FN_MC!AC2617="","*",FN_MC!AC2617)</f>
        <v>*</v>
      </c>
      <c r="J2613" s="131" t="str">
        <f>IF(FN_MC!AA2617="","*",FN_MC!AA2617)</f>
        <v>*</v>
      </c>
      <c r="K2613" s="143" t="str">
        <f>IF(FN_MC!AD2617="","*",FN_MC!AD2617)</f>
        <v>*</v>
      </c>
    </row>
    <row r="2614" spans="2:11" hidden="1">
      <c r="B2614" s="129" t="str">
        <f>IF(FN_MC!Y2618="","*",FN_MC!Y2618)</f>
        <v>*</v>
      </c>
      <c r="C2614" s="130" t="str">
        <f>IF(FN_MC!B2618="","*",FN_MC!B2618)</f>
        <v>*</v>
      </c>
      <c r="D2614" s="130" t="str">
        <f>IF(FN_MC!D2618="","*",FN_MC!D2618)</f>
        <v>*</v>
      </c>
      <c r="E2614" s="130" t="str">
        <f>IF(FN_MC!H2618="","*",FN_MC!H2618)</f>
        <v>*</v>
      </c>
      <c r="F2614" s="148" t="str">
        <f>IF(FN_MC!M2618="","*",FN_MC!M2618)</f>
        <v>*</v>
      </c>
      <c r="G2614" s="130" t="str">
        <f>IF(FN_MC!I2618="","*",FN_MC!I2618)</f>
        <v>*</v>
      </c>
      <c r="H2614" s="130" t="str">
        <f>IF(FN_MC!AB2618="","*",FN_MC!AB2618)</f>
        <v>*</v>
      </c>
      <c r="I2614" s="130" t="str">
        <f>IF(FN_MC!AC2618="","*",FN_MC!AC2618)</f>
        <v>*</v>
      </c>
      <c r="J2614" s="131" t="str">
        <f>IF(FN_MC!AA2618="","*",FN_MC!AA2618)</f>
        <v>*</v>
      </c>
      <c r="K2614" s="143" t="str">
        <f>IF(FN_MC!AD2618="","*",FN_MC!AD2618)</f>
        <v>*</v>
      </c>
    </row>
    <row r="2615" spans="2:11" hidden="1">
      <c r="B2615" s="129" t="str">
        <f>IF(FN_MC!Y2619="","*",FN_MC!Y2619)</f>
        <v>*</v>
      </c>
      <c r="C2615" s="130" t="str">
        <f>IF(FN_MC!B2619="","*",FN_MC!B2619)</f>
        <v>*</v>
      </c>
      <c r="D2615" s="130" t="str">
        <f>IF(FN_MC!D2619="","*",FN_MC!D2619)</f>
        <v>*</v>
      </c>
      <c r="E2615" s="130" t="str">
        <f>IF(FN_MC!H2619="","*",FN_MC!H2619)</f>
        <v>*</v>
      </c>
      <c r="F2615" s="148" t="str">
        <f>IF(FN_MC!M2619="","*",FN_MC!M2619)</f>
        <v>*</v>
      </c>
      <c r="G2615" s="130" t="str">
        <f>IF(FN_MC!I2619="","*",FN_MC!I2619)</f>
        <v>*</v>
      </c>
      <c r="H2615" s="130" t="str">
        <f>IF(FN_MC!AB2619="","*",FN_MC!AB2619)</f>
        <v>*</v>
      </c>
      <c r="I2615" s="130" t="str">
        <f>IF(FN_MC!AC2619="","*",FN_MC!AC2619)</f>
        <v>*</v>
      </c>
      <c r="J2615" s="131" t="str">
        <f>IF(FN_MC!AA2619="","*",FN_MC!AA2619)</f>
        <v>*</v>
      </c>
      <c r="K2615" s="143" t="str">
        <f>IF(FN_MC!AD2619="","*",FN_MC!AD2619)</f>
        <v>*</v>
      </c>
    </row>
    <row r="2616" spans="2:11" hidden="1">
      <c r="B2616" s="129" t="str">
        <f>IF(FN_MC!Y2620="","*",FN_MC!Y2620)</f>
        <v>*</v>
      </c>
      <c r="C2616" s="130" t="str">
        <f>IF(FN_MC!B2620="","*",FN_MC!B2620)</f>
        <v>*</v>
      </c>
      <c r="D2616" s="130" t="str">
        <f>IF(FN_MC!D2620="","*",FN_MC!D2620)</f>
        <v>*</v>
      </c>
      <c r="E2616" s="130" t="str">
        <f>IF(FN_MC!H2620="","*",FN_MC!H2620)</f>
        <v>*</v>
      </c>
      <c r="F2616" s="148" t="str">
        <f>IF(FN_MC!M2620="","*",FN_MC!M2620)</f>
        <v>*</v>
      </c>
      <c r="G2616" s="130" t="str">
        <f>IF(FN_MC!I2620="","*",FN_MC!I2620)</f>
        <v>*</v>
      </c>
      <c r="H2616" s="130" t="str">
        <f>IF(FN_MC!AB2620="","*",FN_MC!AB2620)</f>
        <v>*</v>
      </c>
      <c r="I2616" s="130" t="str">
        <f>IF(FN_MC!AC2620="","*",FN_MC!AC2620)</f>
        <v>*</v>
      </c>
      <c r="J2616" s="131" t="str">
        <f>IF(FN_MC!AA2620="","*",FN_MC!AA2620)</f>
        <v>*</v>
      </c>
      <c r="K2616" s="143" t="str">
        <f>IF(FN_MC!AD2620="","*",FN_MC!AD2620)</f>
        <v>*</v>
      </c>
    </row>
    <row r="2617" spans="2:11" hidden="1">
      <c r="B2617" s="129" t="str">
        <f>IF(FN_MC!Y2621="","*",FN_MC!Y2621)</f>
        <v>*</v>
      </c>
      <c r="C2617" s="130" t="str">
        <f>IF(FN_MC!B2621="","*",FN_MC!B2621)</f>
        <v>*</v>
      </c>
      <c r="D2617" s="130" t="str">
        <f>IF(FN_MC!D2621="","*",FN_MC!D2621)</f>
        <v>*</v>
      </c>
      <c r="E2617" s="130" t="str">
        <f>IF(FN_MC!H2621="","*",FN_MC!H2621)</f>
        <v>*</v>
      </c>
      <c r="F2617" s="148" t="str">
        <f>IF(FN_MC!M2621="","*",FN_MC!M2621)</f>
        <v>*</v>
      </c>
      <c r="G2617" s="130" t="str">
        <f>IF(FN_MC!I2621="","*",FN_MC!I2621)</f>
        <v>*</v>
      </c>
      <c r="H2617" s="130" t="str">
        <f>IF(FN_MC!AB2621="","*",FN_MC!AB2621)</f>
        <v>*</v>
      </c>
      <c r="I2617" s="130" t="str">
        <f>IF(FN_MC!AC2621="","*",FN_MC!AC2621)</f>
        <v>*</v>
      </c>
      <c r="J2617" s="131" t="str">
        <f>IF(FN_MC!AA2621="","*",FN_MC!AA2621)</f>
        <v>*</v>
      </c>
      <c r="K2617" s="143" t="str">
        <f>IF(FN_MC!AD2621="","*",FN_MC!AD2621)</f>
        <v>*</v>
      </c>
    </row>
    <row r="2618" spans="2:11" hidden="1">
      <c r="B2618" s="129" t="str">
        <f>IF(FN_MC!Y2622="","*",FN_MC!Y2622)</f>
        <v>*</v>
      </c>
      <c r="C2618" s="130" t="str">
        <f>IF(FN_MC!B2622="","*",FN_MC!B2622)</f>
        <v>*</v>
      </c>
      <c r="D2618" s="130" t="str">
        <f>IF(FN_MC!D2622="","*",FN_MC!D2622)</f>
        <v>*</v>
      </c>
      <c r="E2618" s="130" t="str">
        <f>IF(FN_MC!H2622="","*",FN_MC!H2622)</f>
        <v>*</v>
      </c>
      <c r="F2618" s="148" t="str">
        <f>IF(FN_MC!M2622="","*",FN_MC!M2622)</f>
        <v>*</v>
      </c>
      <c r="G2618" s="130" t="str">
        <f>IF(FN_MC!I2622="","*",FN_MC!I2622)</f>
        <v>*</v>
      </c>
      <c r="H2618" s="130" t="str">
        <f>IF(FN_MC!AB2622="","*",FN_MC!AB2622)</f>
        <v>*</v>
      </c>
      <c r="I2618" s="130" t="str">
        <f>IF(FN_MC!AC2622="","*",FN_MC!AC2622)</f>
        <v>*</v>
      </c>
      <c r="J2618" s="131" t="str">
        <f>IF(FN_MC!AA2622="","*",FN_MC!AA2622)</f>
        <v>*</v>
      </c>
      <c r="K2618" s="143" t="str">
        <f>IF(FN_MC!AD2622="","*",FN_MC!AD2622)</f>
        <v>*</v>
      </c>
    </row>
    <row r="2619" spans="2:11" hidden="1">
      <c r="B2619" s="129" t="str">
        <f>IF(FN_MC!Y2623="","*",FN_MC!Y2623)</f>
        <v>*</v>
      </c>
      <c r="C2619" s="130" t="str">
        <f>IF(FN_MC!B2623="","*",FN_MC!B2623)</f>
        <v>*</v>
      </c>
      <c r="D2619" s="130" t="str">
        <f>IF(FN_MC!D2623="","*",FN_MC!D2623)</f>
        <v>*</v>
      </c>
      <c r="E2619" s="130" t="str">
        <f>IF(FN_MC!H2623="","*",FN_MC!H2623)</f>
        <v>*</v>
      </c>
      <c r="F2619" s="148" t="str">
        <f>IF(FN_MC!M2623="","*",FN_MC!M2623)</f>
        <v>*</v>
      </c>
      <c r="G2619" s="130" t="str">
        <f>IF(FN_MC!I2623="","*",FN_MC!I2623)</f>
        <v>*</v>
      </c>
      <c r="H2619" s="130" t="str">
        <f>IF(FN_MC!AB2623="","*",FN_MC!AB2623)</f>
        <v>*</v>
      </c>
      <c r="I2619" s="130" t="str">
        <f>IF(FN_MC!AC2623="","*",FN_MC!AC2623)</f>
        <v>*</v>
      </c>
      <c r="J2619" s="131" t="str">
        <f>IF(FN_MC!AA2623="","*",FN_MC!AA2623)</f>
        <v>*</v>
      </c>
      <c r="K2619" s="143" t="str">
        <f>IF(FN_MC!AD2623="","*",FN_MC!AD2623)</f>
        <v>*</v>
      </c>
    </row>
    <row r="2620" spans="2:11" hidden="1">
      <c r="B2620" s="129" t="str">
        <f>IF(FN_MC!Y2624="","*",FN_MC!Y2624)</f>
        <v>*</v>
      </c>
      <c r="C2620" s="130" t="str">
        <f>IF(FN_MC!B2624="","*",FN_MC!B2624)</f>
        <v>*</v>
      </c>
      <c r="D2620" s="130" t="str">
        <f>IF(FN_MC!D2624="","*",FN_MC!D2624)</f>
        <v>*</v>
      </c>
      <c r="E2620" s="130" t="str">
        <f>IF(FN_MC!H2624="","*",FN_MC!H2624)</f>
        <v>*</v>
      </c>
      <c r="F2620" s="148" t="str">
        <f>IF(FN_MC!M2624="","*",FN_MC!M2624)</f>
        <v>*</v>
      </c>
      <c r="G2620" s="130" t="str">
        <f>IF(FN_MC!I2624="","*",FN_MC!I2624)</f>
        <v>*</v>
      </c>
      <c r="H2620" s="130" t="str">
        <f>IF(FN_MC!AB2624="","*",FN_MC!AB2624)</f>
        <v>*</v>
      </c>
      <c r="I2620" s="130" t="str">
        <f>IF(FN_MC!AC2624="","*",FN_MC!AC2624)</f>
        <v>*</v>
      </c>
      <c r="J2620" s="131" t="str">
        <f>IF(FN_MC!AA2624="","*",FN_MC!AA2624)</f>
        <v>*</v>
      </c>
      <c r="K2620" s="143" t="str">
        <f>IF(FN_MC!AD2624="","*",FN_MC!AD2624)</f>
        <v>*</v>
      </c>
    </row>
    <row r="2621" spans="2:11" hidden="1">
      <c r="B2621" s="129" t="str">
        <f>IF(FN_MC!Y2625="","*",FN_MC!Y2625)</f>
        <v>*</v>
      </c>
      <c r="C2621" s="130" t="str">
        <f>IF(FN_MC!B2625="","*",FN_MC!B2625)</f>
        <v>*</v>
      </c>
      <c r="D2621" s="130" t="str">
        <f>IF(FN_MC!D2625="","*",FN_MC!D2625)</f>
        <v>*</v>
      </c>
      <c r="E2621" s="130" t="str">
        <f>IF(FN_MC!H2625="","*",FN_MC!H2625)</f>
        <v>*</v>
      </c>
      <c r="F2621" s="148" t="str">
        <f>IF(FN_MC!M2625="","*",FN_MC!M2625)</f>
        <v>*</v>
      </c>
      <c r="G2621" s="130" t="str">
        <f>IF(FN_MC!I2625="","*",FN_MC!I2625)</f>
        <v>*</v>
      </c>
      <c r="H2621" s="130" t="str">
        <f>IF(FN_MC!AB2625="","*",FN_MC!AB2625)</f>
        <v>*</v>
      </c>
      <c r="I2621" s="130" t="str">
        <f>IF(FN_MC!AC2625="","*",FN_MC!AC2625)</f>
        <v>*</v>
      </c>
      <c r="J2621" s="131" t="str">
        <f>IF(FN_MC!AA2625="","*",FN_MC!AA2625)</f>
        <v>*</v>
      </c>
      <c r="K2621" s="143" t="str">
        <f>IF(FN_MC!AD2625="","*",FN_MC!AD2625)</f>
        <v>*</v>
      </c>
    </row>
    <row r="2622" spans="2:11" hidden="1">
      <c r="B2622" s="129" t="str">
        <f>IF(FN_MC!Y2626="","*",FN_MC!Y2626)</f>
        <v>*</v>
      </c>
      <c r="C2622" s="130" t="str">
        <f>IF(FN_MC!B2626="","*",FN_MC!B2626)</f>
        <v>*</v>
      </c>
      <c r="D2622" s="130" t="str">
        <f>IF(FN_MC!D2626="","*",FN_MC!D2626)</f>
        <v>*</v>
      </c>
      <c r="E2622" s="130" t="str">
        <f>IF(FN_MC!H2626="","*",FN_MC!H2626)</f>
        <v>*</v>
      </c>
      <c r="F2622" s="148" t="str">
        <f>IF(FN_MC!M2626="","*",FN_MC!M2626)</f>
        <v>*</v>
      </c>
      <c r="G2622" s="130" t="str">
        <f>IF(FN_MC!I2626="","*",FN_MC!I2626)</f>
        <v>*</v>
      </c>
      <c r="H2622" s="130" t="str">
        <f>IF(FN_MC!AB2626="","*",FN_MC!AB2626)</f>
        <v>*</v>
      </c>
      <c r="I2622" s="130" t="str">
        <f>IF(FN_MC!AC2626="","*",FN_MC!AC2626)</f>
        <v>*</v>
      </c>
      <c r="J2622" s="131" t="str">
        <f>IF(FN_MC!AA2626="","*",FN_MC!AA2626)</f>
        <v>*</v>
      </c>
      <c r="K2622" s="143" t="str">
        <f>IF(FN_MC!AD2626="","*",FN_MC!AD2626)</f>
        <v>*</v>
      </c>
    </row>
    <row r="2623" spans="2:11" hidden="1">
      <c r="B2623" s="129" t="str">
        <f>IF(FN_MC!Y2627="","*",FN_MC!Y2627)</f>
        <v>*</v>
      </c>
      <c r="C2623" s="130" t="str">
        <f>IF(FN_MC!B2627="","*",FN_MC!B2627)</f>
        <v>*</v>
      </c>
      <c r="D2623" s="130" t="str">
        <f>IF(FN_MC!D2627="","*",FN_MC!D2627)</f>
        <v>*</v>
      </c>
      <c r="E2623" s="130" t="str">
        <f>IF(FN_MC!H2627="","*",FN_MC!H2627)</f>
        <v>*</v>
      </c>
      <c r="F2623" s="148" t="str">
        <f>IF(FN_MC!M2627="","*",FN_MC!M2627)</f>
        <v>*</v>
      </c>
      <c r="G2623" s="130" t="str">
        <f>IF(FN_MC!I2627="","*",FN_MC!I2627)</f>
        <v>*</v>
      </c>
      <c r="H2623" s="130" t="str">
        <f>IF(FN_MC!AB2627="","*",FN_MC!AB2627)</f>
        <v>*</v>
      </c>
      <c r="I2623" s="130" t="str">
        <f>IF(FN_MC!AC2627="","*",FN_MC!AC2627)</f>
        <v>*</v>
      </c>
      <c r="J2623" s="131" t="str">
        <f>IF(FN_MC!AA2627="","*",FN_MC!AA2627)</f>
        <v>*</v>
      </c>
      <c r="K2623" s="143" t="str">
        <f>IF(FN_MC!AD2627="","*",FN_MC!AD2627)</f>
        <v>*</v>
      </c>
    </row>
    <row r="2624" spans="2:11" hidden="1">
      <c r="B2624" s="129" t="str">
        <f>IF(FN_MC!Y2628="","*",FN_MC!Y2628)</f>
        <v>*</v>
      </c>
      <c r="C2624" s="130" t="str">
        <f>IF(FN_MC!B2628="","*",FN_MC!B2628)</f>
        <v>*</v>
      </c>
      <c r="D2624" s="130" t="str">
        <f>IF(FN_MC!D2628="","*",FN_MC!D2628)</f>
        <v>*</v>
      </c>
      <c r="E2624" s="130" t="str">
        <f>IF(FN_MC!H2628="","*",FN_MC!H2628)</f>
        <v>*</v>
      </c>
      <c r="F2624" s="148" t="str">
        <f>IF(FN_MC!M2628="","*",FN_MC!M2628)</f>
        <v>*</v>
      </c>
      <c r="G2624" s="130" t="str">
        <f>IF(FN_MC!I2628="","*",FN_MC!I2628)</f>
        <v>*</v>
      </c>
      <c r="H2624" s="130" t="str">
        <f>IF(FN_MC!AB2628="","*",FN_MC!AB2628)</f>
        <v>*</v>
      </c>
      <c r="I2624" s="130" t="str">
        <f>IF(FN_MC!AC2628="","*",FN_MC!AC2628)</f>
        <v>*</v>
      </c>
      <c r="J2624" s="131" t="str">
        <f>IF(FN_MC!AA2628="","*",FN_MC!AA2628)</f>
        <v>*</v>
      </c>
      <c r="K2624" s="143" t="str">
        <f>IF(FN_MC!AD2628="","*",FN_MC!AD2628)</f>
        <v>*</v>
      </c>
    </row>
    <row r="2625" spans="2:11" hidden="1">
      <c r="B2625" s="129" t="str">
        <f>IF(FN_MC!Y2629="","*",FN_MC!Y2629)</f>
        <v>*</v>
      </c>
      <c r="C2625" s="130" t="str">
        <f>IF(FN_MC!B2629="","*",FN_MC!B2629)</f>
        <v>*</v>
      </c>
      <c r="D2625" s="130" t="str">
        <f>IF(FN_MC!D2629="","*",FN_MC!D2629)</f>
        <v>*</v>
      </c>
      <c r="E2625" s="130" t="str">
        <f>IF(FN_MC!H2629="","*",FN_MC!H2629)</f>
        <v>*</v>
      </c>
      <c r="F2625" s="148" t="str">
        <f>IF(FN_MC!M2629="","*",FN_MC!M2629)</f>
        <v>*</v>
      </c>
      <c r="G2625" s="130" t="str">
        <f>IF(FN_MC!I2629="","*",FN_MC!I2629)</f>
        <v>*</v>
      </c>
      <c r="H2625" s="130" t="str">
        <f>IF(FN_MC!AB2629="","*",FN_MC!AB2629)</f>
        <v>*</v>
      </c>
      <c r="I2625" s="130" t="str">
        <f>IF(FN_MC!AC2629="","*",FN_MC!AC2629)</f>
        <v>*</v>
      </c>
      <c r="J2625" s="131" t="str">
        <f>IF(FN_MC!AA2629="","*",FN_MC!AA2629)</f>
        <v>*</v>
      </c>
      <c r="K2625" s="143" t="str">
        <f>IF(FN_MC!AD2629="","*",FN_MC!AD2629)</f>
        <v>*</v>
      </c>
    </row>
    <row r="2626" spans="2:11" hidden="1">
      <c r="B2626" s="129" t="str">
        <f>IF(FN_MC!Y2630="","*",FN_MC!Y2630)</f>
        <v>*</v>
      </c>
      <c r="C2626" s="130" t="str">
        <f>IF(FN_MC!B2630="","*",FN_MC!B2630)</f>
        <v>*</v>
      </c>
      <c r="D2626" s="130" t="str">
        <f>IF(FN_MC!D2630="","*",FN_MC!D2630)</f>
        <v>*</v>
      </c>
      <c r="E2626" s="130" t="str">
        <f>IF(FN_MC!H2630="","*",FN_MC!H2630)</f>
        <v>*</v>
      </c>
      <c r="F2626" s="148" t="str">
        <f>IF(FN_MC!M2630="","*",FN_MC!M2630)</f>
        <v>*</v>
      </c>
      <c r="G2626" s="130" t="str">
        <f>IF(FN_MC!I2630="","*",FN_MC!I2630)</f>
        <v>*</v>
      </c>
      <c r="H2626" s="130" t="str">
        <f>IF(FN_MC!AB2630="","*",FN_MC!AB2630)</f>
        <v>*</v>
      </c>
      <c r="I2626" s="130" t="str">
        <f>IF(FN_MC!AC2630="","*",FN_MC!AC2630)</f>
        <v>*</v>
      </c>
      <c r="J2626" s="131" t="str">
        <f>IF(FN_MC!AA2630="","*",FN_MC!AA2630)</f>
        <v>*</v>
      </c>
      <c r="K2626" s="143" t="str">
        <f>IF(FN_MC!AD2630="","*",FN_MC!AD2630)</f>
        <v>*</v>
      </c>
    </row>
    <row r="2627" spans="2:11" hidden="1">
      <c r="B2627" s="129" t="str">
        <f>IF(FN_MC!Y2631="","*",FN_MC!Y2631)</f>
        <v>*</v>
      </c>
      <c r="C2627" s="130" t="str">
        <f>IF(FN_MC!B2631="","*",FN_MC!B2631)</f>
        <v>*</v>
      </c>
      <c r="D2627" s="130" t="str">
        <f>IF(FN_MC!D2631="","*",FN_MC!D2631)</f>
        <v>*</v>
      </c>
      <c r="E2627" s="130" t="str">
        <f>IF(FN_MC!H2631="","*",FN_MC!H2631)</f>
        <v>*</v>
      </c>
      <c r="F2627" s="148" t="str">
        <f>IF(FN_MC!M2631="","*",FN_MC!M2631)</f>
        <v>*</v>
      </c>
      <c r="G2627" s="130" t="str">
        <f>IF(FN_MC!I2631="","*",FN_MC!I2631)</f>
        <v>*</v>
      </c>
      <c r="H2627" s="130" t="str">
        <f>IF(FN_MC!AB2631="","*",FN_MC!AB2631)</f>
        <v>*</v>
      </c>
      <c r="I2627" s="130" t="str">
        <f>IF(FN_MC!AC2631="","*",FN_MC!AC2631)</f>
        <v>*</v>
      </c>
      <c r="J2627" s="131" t="str">
        <f>IF(FN_MC!AA2631="","*",FN_MC!AA2631)</f>
        <v>*</v>
      </c>
      <c r="K2627" s="143" t="str">
        <f>IF(FN_MC!AD2631="","*",FN_MC!AD2631)</f>
        <v>*</v>
      </c>
    </row>
    <row r="2628" spans="2:11" hidden="1">
      <c r="B2628" s="129" t="str">
        <f>IF(FN_MC!Y2632="","*",FN_MC!Y2632)</f>
        <v>*</v>
      </c>
      <c r="C2628" s="130" t="str">
        <f>IF(FN_MC!B2632="","*",FN_MC!B2632)</f>
        <v>*</v>
      </c>
      <c r="D2628" s="130" t="str">
        <f>IF(FN_MC!D2632="","*",FN_MC!D2632)</f>
        <v>*</v>
      </c>
      <c r="E2628" s="130" t="str">
        <f>IF(FN_MC!H2632="","*",FN_MC!H2632)</f>
        <v>*</v>
      </c>
      <c r="F2628" s="148" t="str">
        <f>IF(FN_MC!M2632="","*",FN_MC!M2632)</f>
        <v>*</v>
      </c>
      <c r="G2628" s="130" t="str">
        <f>IF(FN_MC!I2632="","*",FN_MC!I2632)</f>
        <v>*</v>
      </c>
      <c r="H2628" s="130" t="str">
        <f>IF(FN_MC!AB2632="","*",FN_MC!AB2632)</f>
        <v>*</v>
      </c>
      <c r="I2628" s="130" t="str">
        <f>IF(FN_MC!AC2632="","*",FN_MC!AC2632)</f>
        <v>*</v>
      </c>
      <c r="J2628" s="131" t="str">
        <f>IF(FN_MC!AA2632="","*",FN_MC!AA2632)</f>
        <v>*</v>
      </c>
      <c r="K2628" s="143" t="str">
        <f>IF(FN_MC!AD2632="","*",FN_MC!AD2632)</f>
        <v>*</v>
      </c>
    </row>
    <row r="2629" spans="2:11" hidden="1">
      <c r="B2629" s="129" t="str">
        <f>IF(FN_MC!Y2633="","*",FN_MC!Y2633)</f>
        <v>*</v>
      </c>
      <c r="C2629" s="130" t="str">
        <f>IF(FN_MC!B2633="","*",FN_MC!B2633)</f>
        <v>*</v>
      </c>
      <c r="D2629" s="130" t="str">
        <f>IF(FN_MC!D2633="","*",FN_MC!D2633)</f>
        <v>*</v>
      </c>
      <c r="E2629" s="130" t="str">
        <f>IF(FN_MC!H2633="","*",FN_MC!H2633)</f>
        <v>*</v>
      </c>
      <c r="F2629" s="148" t="str">
        <f>IF(FN_MC!M2633="","*",FN_MC!M2633)</f>
        <v>*</v>
      </c>
      <c r="G2629" s="130" t="str">
        <f>IF(FN_MC!I2633="","*",FN_MC!I2633)</f>
        <v>*</v>
      </c>
      <c r="H2629" s="130" t="str">
        <f>IF(FN_MC!AB2633="","*",FN_MC!AB2633)</f>
        <v>*</v>
      </c>
      <c r="I2629" s="130" t="str">
        <f>IF(FN_MC!AC2633="","*",FN_MC!AC2633)</f>
        <v>*</v>
      </c>
      <c r="J2629" s="131" t="str">
        <f>IF(FN_MC!AA2633="","*",FN_MC!AA2633)</f>
        <v>*</v>
      </c>
      <c r="K2629" s="143" t="str">
        <f>IF(FN_MC!AD2633="","*",FN_MC!AD2633)</f>
        <v>*</v>
      </c>
    </row>
    <row r="2630" spans="2:11" hidden="1">
      <c r="B2630" s="129" t="str">
        <f>IF(FN_MC!Y2634="","*",FN_MC!Y2634)</f>
        <v>*</v>
      </c>
      <c r="C2630" s="130" t="str">
        <f>IF(FN_MC!B2634="","*",FN_MC!B2634)</f>
        <v>*</v>
      </c>
      <c r="D2630" s="130" t="str">
        <f>IF(FN_MC!D2634="","*",FN_MC!D2634)</f>
        <v>*</v>
      </c>
      <c r="E2630" s="130" t="str">
        <f>IF(FN_MC!H2634="","*",FN_MC!H2634)</f>
        <v>*</v>
      </c>
      <c r="F2630" s="148" t="str">
        <f>IF(FN_MC!M2634="","*",FN_MC!M2634)</f>
        <v>*</v>
      </c>
      <c r="G2630" s="130" t="str">
        <f>IF(FN_MC!I2634="","*",FN_MC!I2634)</f>
        <v>*</v>
      </c>
      <c r="H2630" s="130" t="str">
        <f>IF(FN_MC!AB2634="","*",FN_MC!AB2634)</f>
        <v>*</v>
      </c>
      <c r="I2630" s="130" t="str">
        <f>IF(FN_MC!AC2634="","*",FN_MC!AC2634)</f>
        <v>*</v>
      </c>
      <c r="J2630" s="131" t="str">
        <f>IF(FN_MC!AA2634="","*",FN_MC!AA2634)</f>
        <v>*</v>
      </c>
      <c r="K2630" s="143" t="str">
        <f>IF(FN_MC!AD2634="","*",FN_MC!AD2634)</f>
        <v>*</v>
      </c>
    </row>
    <row r="2631" spans="2:11" hidden="1">
      <c r="B2631" s="129" t="str">
        <f>IF(FN_MC!Y2635="","*",FN_MC!Y2635)</f>
        <v>*</v>
      </c>
      <c r="C2631" s="130" t="str">
        <f>IF(FN_MC!B2635="","*",FN_MC!B2635)</f>
        <v>*</v>
      </c>
      <c r="D2631" s="130" t="str">
        <f>IF(FN_MC!D2635="","*",FN_MC!D2635)</f>
        <v>*</v>
      </c>
      <c r="E2631" s="130" t="str">
        <f>IF(FN_MC!H2635="","*",FN_MC!H2635)</f>
        <v>*</v>
      </c>
      <c r="F2631" s="148" t="str">
        <f>IF(FN_MC!M2635="","*",FN_MC!M2635)</f>
        <v>*</v>
      </c>
      <c r="G2631" s="130" t="str">
        <f>IF(FN_MC!I2635="","*",FN_MC!I2635)</f>
        <v>*</v>
      </c>
      <c r="H2631" s="130" t="str">
        <f>IF(FN_MC!AB2635="","*",FN_MC!AB2635)</f>
        <v>*</v>
      </c>
      <c r="I2631" s="130" t="str">
        <f>IF(FN_MC!AC2635="","*",FN_MC!AC2635)</f>
        <v>*</v>
      </c>
      <c r="J2631" s="131" t="str">
        <f>IF(FN_MC!AA2635="","*",FN_MC!AA2635)</f>
        <v>*</v>
      </c>
      <c r="K2631" s="143" t="str">
        <f>IF(FN_MC!AD2635="","*",FN_MC!AD2635)</f>
        <v>*</v>
      </c>
    </row>
    <row r="2632" spans="2:11" hidden="1">
      <c r="B2632" s="129" t="str">
        <f>IF(FN_MC!Y2636="","*",FN_MC!Y2636)</f>
        <v>*</v>
      </c>
      <c r="C2632" s="130" t="str">
        <f>IF(FN_MC!B2636="","*",FN_MC!B2636)</f>
        <v>*</v>
      </c>
      <c r="D2632" s="130" t="str">
        <f>IF(FN_MC!D2636="","*",FN_MC!D2636)</f>
        <v>*</v>
      </c>
      <c r="E2632" s="130" t="str">
        <f>IF(FN_MC!H2636="","*",FN_MC!H2636)</f>
        <v>*</v>
      </c>
      <c r="F2632" s="148" t="str">
        <f>IF(FN_MC!M2636="","*",FN_MC!M2636)</f>
        <v>*</v>
      </c>
      <c r="G2632" s="130" t="str">
        <f>IF(FN_MC!I2636="","*",FN_MC!I2636)</f>
        <v>*</v>
      </c>
      <c r="H2632" s="130" t="str">
        <f>IF(FN_MC!AB2636="","*",FN_MC!AB2636)</f>
        <v>*</v>
      </c>
      <c r="I2632" s="130" t="str">
        <f>IF(FN_MC!AC2636="","*",FN_MC!AC2636)</f>
        <v>*</v>
      </c>
      <c r="J2632" s="131" t="str">
        <f>IF(FN_MC!AA2636="","*",FN_MC!AA2636)</f>
        <v>*</v>
      </c>
      <c r="K2632" s="143" t="str">
        <f>IF(FN_MC!AD2636="","*",FN_MC!AD2636)</f>
        <v>*</v>
      </c>
    </row>
    <row r="2633" spans="2:11" hidden="1">
      <c r="B2633" s="129" t="str">
        <f>IF(FN_MC!Y2637="","*",FN_MC!Y2637)</f>
        <v>*</v>
      </c>
      <c r="C2633" s="130" t="str">
        <f>IF(FN_MC!B2637="","*",FN_MC!B2637)</f>
        <v>*</v>
      </c>
      <c r="D2633" s="130" t="str">
        <f>IF(FN_MC!D2637="","*",FN_MC!D2637)</f>
        <v>*</v>
      </c>
      <c r="E2633" s="130" t="str">
        <f>IF(FN_MC!H2637="","*",FN_MC!H2637)</f>
        <v>*</v>
      </c>
      <c r="F2633" s="148" t="str">
        <f>IF(FN_MC!M2637="","*",FN_MC!M2637)</f>
        <v>*</v>
      </c>
      <c r="G2633" s="130" t="str">
        <f>IF(FN_MC!I2637="","*",FN_MC!I2637)</f>
        <v>*</v>
      </c>
      <c r="H2633" s="130" t="str">
        <f>IF(FN_MC!AB2637="","*",FN_MC!AB2637)</f>
        <v>*</v>
      </c>
      <c r="I2633" s="130" t="str">
        <f>IF(FN_MC!AC2637="","*",FN_MC!AC2637)</f>
        <v>*</v>
      </c>
      <c r="J2633" s="131" t="str">
        <f>IF(FN_MC!AA2637="","*",FN_MC!AA2637)</f>
        <v>*</v>
      </c>
      <c r="K2633" s="143" t="str">
        <f>IF(FN_MC!AD2637="","*",FN_MC!AD2637)</f>
        <v>*</v>
      </c>
    </row>
    <row r="2634" spans="2:11" hidden="1">
      <c r="B2634" s="129" t="str">
        <f>IF(FN_MC!Y2638="","*",FN_MC!Y2638)</f>
        <v>*</v>
      </c>
      <c r="C2634" s="130" t="str">
        <f>IF(FN_MC!B2638="","*",FN_MC!B2638)</f>
        <v>*</v>
      </c>
      <c r="D2634" s="130" t="str">
        <f>IF(FN_MC!D2638="","*",FN_MC!D2638)</f>
        <v>*</v>
      </c>
      <c r="E2634" s="130" t="str">
        <f>IF(FN_MC!H2638="","*",FN_MC!H2638)</f>
        <v>*</v>
      </c>
      <c r="F2634" s="148" t="str">
        <f>IF(FN_MC!M2638="","*",FN_MC!M2638)</f>
        <v>*</v>
      </c>
      <c r="G2634" s="130" t="str">
        <f>IF(FN_MC!I2638="","*",FN_MC!I2638)</f>
        <v>*</v>
      </c>
      <c r="H2634" s="130" t="str">
        <f>IF(FN_MC!AB2638="","*",FN_MC!AB2638)</f>
        <v>*</v>
      </c>
      <c r="I2634" s="130" t="str">
        <f>IF(FN_MC!AC2638="","*",FN_MC!AC2638)</f>
        <v>*</v>
      </c>
      <c r="J2634" s="131" t="str">
        <f>IF(FN_MC!AA2638="","*",FN_MC!AA2638)</f>
        <v>*</v>
      </c>
      <c r="K2634" s="143" t="str">
        <f>IF(FN_MC!AD2638="","*",FN_MC!AD2638)</f>
        <v>*</v>
      </c>
    </row>
    <row r="2635" spans="2:11" hidden="1">
      <c r="B2635" s="129" t="str">
        <f>IF(FN_MC!Y2639="","*",FN_MC!Y2639)</f>
        <v>*</v>
      </c>
      <c r="C2635" s="130" t="str">
        <f>IF(FN_MC!B2639="","*",FN_MC!B2639)</f>
        <v>*</v>
      </c>
      <c r="D2635" s="130" t="str">
        <f>IF(FN_MC!D2639="","*",FN_MC!D2639)</f>
        <v>*</v>
      </c>
      <c r="E2635" s="130" t="str">
        <f>IF(FN_MC!H2639="","*",FN_MC!H2639)</f>
        <v>*</v>
      </c>
      <c r="F2635" s="148" t="str">
        <f>IF(FN_MC!M2639="","*",FN_MC!M2639)</f>
        <v>*</v>
      </c>
      <c r="G2635" s="130" t="str">
        <f>IF(FN_MC!I2639="","*",FN_MC!I2639)</f>
        <v>*</v>
      </c>
      <c r="H2635" s="130" t="str">
        <f>IF(FN_MC!AB2639="","*",FN_MC!AB2639)</f>
        <v>*</v>
      </c>
      <c r="I2635" s="130" t="str">
        <f>IF(FN_MC!AC2639="","*",FN_MC!AC2639)</f>
        <v>*</v>
      </c>
      <c r="J2635" s="131" t="str">
        <f>IF(FN_MC!AA2639="","*",FN_MC!AA2639)</f>
        <v>*</v>
      </c>
      <c r="K2635" s="143" t="str">
        <f>IF(FN_MC!AD2639="","*",FN_MC!AD2639)</f>
        <v>*</v>
      </c>
    </row>
    <row r="2636" spans="2:11" hidden="1">
      <c r="B2636" s="129" t="str">
        <f>IF(FN_MC!Y2640="","*",FN_MC!Y2640)</f>
        <v>*</v>
      </c>
      <c r="C2636" s="130" t="str">
        <f>IF(FN_MC!B2640="","*",FN_MC!B2640)</f>
        <v>*</v>
      </c>
      <c r="D2636" s="130" t="str">
        <f>IF(FN_MC!D2640="","*",FN_MC!D2640)</f>
        <v>*</v>
      </c>
      <c r="E2636" s="130" t="str">
        <f>IF(FN_MC!H2640="","*",FN_MC!H2640)</f>
        <v>*</v>
      </c>
      <c r="F2636" s="148" t="str">
        <f>IF(FN_MC!M2640="","*",FN_MC!M2640)</f>
        <v>*</v>
      </c>
      <c r="G2636" s="130" t="str">
        <f>IF(FN_MC!I2640="","*",FN_MC!I2640)</f>
        <v>*</v>
      </c>
      <c r="H2636" s="130" t="str">
        <f>IF(FN_MC!AB2640="","*",FN_MC!AB2640)</f>
        <v>*</v>
      </c>
      <c r="I2636" s="130" t="str">
        <f>IF(FN_MC!AC2640="","*",FN_MC!AC2640)</f>
        <v>*</v>
      </c>
      <c r="J2636" s="131" t="str">
        <f>IF(FN_MC!AA2640="","*",FN_MC!AA2640)</f>
        <v>*</v>
      </c>
      <c r="K2636" s="143" t="str">
        <f>IF(FN_MC!AD2640="","*",FN_MC!AD2640)</f>
        <v>*</v>
      </c>
    </row>
    <row r="2637" spans="2:11" hidden="1">
      <c r="B2637" s="129" t="str">
        <f>IF(FN_MC!Y2641="","*",FN_MC!Y2641)</f>
        <v>*</v>
      </c>
      <c r="C2637" s="130" t="str">
        <f>IF(FN_MC!B2641="","*",FN_MC!B2641)</f>
        <v>*</v>
      </c>
      <c r="D2637" s="130" t="str">
        <f>IF(FN_MC!D2641="","*",FN_MC!D2641)</f>
        <v>*</v>
      </c>
      <c r="E2637" s="130" t="str">
        <f>IF(FN_MC!H2641="","*",FN_MC!H2641)</f>
        <v>*</v>
      </c>
      <c r="F2637" s="148" t="str">
        <f>IF(FN_MC!M2641="","*",FN_MC!M2641)</f>
        <v>*</v>
      </c>
      <c r="G2637" s="130" t="str">
        <f>IF(FN_MC!I2641="","*",FN_MC!I2641)</f>
        <v>*</v>
      </c>
      <c r="H2637" s="130" t="str">
        <f>IF(FN_MC!AB2641="","*",FN_MC!AB2641)</f>
        <v>*</v>
      </c>
      <c r="I2637" s="130" t="str">
        <f>IF(FN_MC!AC2641="","*",FN_MC!AC2641)</f>
        <v>*</v>
      </c>
      <c r="J2637" s="131" t="str">
        <f>IF(FN_MC!AA2641="","*",FN_MC!AA2641)</f>
        <v>*</v>
      </c>
      <c r="K2637" s="143" t="str">
        <f>IF(FN_MC!AD2641="","*",FN_MC!AD2641)</f>
        <v>*</v>
      </c>
    </row>
    <row r="2638" spans="2:11" hidden="1">
      <c r="B2638" s="129" t="str">
        <f>IF(FN_MC!Y2642="","*",FN_MC!Y2642)</f>
        <v>*</v>
      </c>
      <c r="C2638" s="130" t="str">
        <f>IF(FN_MC!B2642="","*",FN_MC!B2642)</f>
        <v>*</v>
      </c>
      <c r="D2638" s="130" t="str">
        <f>IF(FN_MC!D2642="","*",FN_MC!D2642)</f>
        <v>*</v>
      </c>
      <c r="E2638" s="130" t="str">
        <f>IF(FN_MC!H2642="","*",FN_MC!H2642)</f>
        <v>*</v>
      </c>
      <c r="F2638" s="148" t="str">
        <f>IF(FN_MC!M2642="","*",FN_MC!M2642)</f>
        <v>*</v>
      </c>
      <c r="G2638" s="130" t="str">
        <f>IF(FN_MC!I2642="","*",FN_MC!I2642)</f>
        <v>*</v>
      </c>
      <c r="H2638" s="130" t="str">
        <f>IF(FN_MC!AB2642="","*",FN_MC!AB2642)</f>
        <v>*</v>
      </c>
      <c r="I2638" s="130" t="str">
        <f>IF(FN_MC!AC2642="","*",FN_MC!AC2642)</f>
        <v>*</v>
      </c>
      <c r="J2638" s="131" t="str">
        <f>IF(FN_MC!AA2642="","*",FN_MC!AA2642)</f>
        <v>*</v>
      </c>
      <c r="K2638" s="143" t="str">
        <f>IF(FN_MC!AD2642="","*",FN_MC!AD2642)</f>
        <v>*</v>
      </c>
    </row>
    <row r="2639" spans="2:11" hidden="1">
      <c r="B2639" s="129" t="str">
        <f>IF(FN_MC!Y2643="","*",FN_MC!Y2643)</f>
        <v>*</v>
      </c>
      <c r="C2639" s="130" t="str">
        <f>IF(FN_MC!B2643="","*",FN_MC!B2643)</f>
        <v>*</v>
      </c>
      <c r="D2639" s="130" t="str">
        <f>IF(FN_MC!D2643="","*",FN_MC!D2643)</f>
        <v>*</v>
      </c>
      <c r="E2639" s="130" t="str">
        <f>IF(FN_MC!H2643="","*",FN_MC!H2643)</f>
        <v>*</v>
      </c>
      <c r="F2639" s="148" t="str">
        <f>IF(FN_MC!M2643="","*",FN_MC!M2643)</f>
        <v>*</v>
      </c>
      <c r="G2639" s="130" t="str">
        <f>IF(FN_MC!I2643="","*",FN_MC!I2643)</f>
        <v>*</v>
      </c>
      <c r="H2639" s="130" t="str">
        <f>IF(FN_MC!AB2643="","*",FN_MC!AB2643)</f>
        <v>*</v>
      </c>
      <c r="I2639" s="130" t="str">
        <f>IF(FN_MC!AC2643="","*",FN_MC!AC2643)</f>
        <v>*</v>
      </c>
      <c r="J2639" s="131" t="str">
        <f>IF(FN_MC!AA2643="","*",FN_MC!AA2643)</f>
        <v>*</v>
      </c>
      <c r="K2639" s="143" t="str">
        <f>IF(FN_MC!AD2643="","*",FN_MC!AD2643)</f>
        <v>*</v>
      </c>
    </row>
    <row r="2640" spans="2:11" hidden="1">
      <c r="B2640" s="129" t="str">
        <f>IF(FN_MC!Y2644="","*",FN_MC!Y2644)</f>
        <v>*</v>
      </c>
      <c r="C2640" s="130" t="str">
        <f>IF(FN_MC!B2644="","*",FN_MC!B2644)</f>
        <v>*</v>
      </c>
      <c r="D2640" s="130" t="str">
        <f>IF(FN_MC!D2644="","*",FN_MC!D2644)</f>
        <v>*</v>
      </c>
      <c r="E2640" s="130" t="str">
        <f>IF(FN_MC!H2644="","*",FN_MC!H2644)</f>
        <v>*</v>
      </c>
      <c r="F2640" s="148" t="str">
        <f>IF(FN_MC!M2644="","*",FN_MC!M2644)</f>
        <v>*</v>
      </c>
      <c r="G2640" s="130" t="str">
        <f>IF(FN_MC!I2644="","*",FN_MC!I2644)</f>
        <v>*</v>
      </c>
      <c r="H2640" s="130" t="str">
        <f>IF(FN_MC!AB2644="","*",FN_MC!AB2644)</f>
        <v>*</v>
      </c>
      <c r="I2640" s="130" t="str">
        <f>IF(FN_MC!AC2644="","*",FN_MC!AC2644)</f>
        <v>*</v>
      </c>
      <c r="J2640" s="131" t="str">
        <f>IF(FN_MC!AA2644="","*",FN_MC!AA2644)</f>
        <v>*</v>
      </c>
      <c r="K2640" s="143" t="str">
        <f>IF(FN_MC!AD2644="","*",FN_MC!AD2644)</f>
        <v>*</v>
      </c>
    </row>
    <row r="2641" spans="2:11" hidden="1">
      <c r="B2641" s="129" t="str">
        <f>IF(FN_MC!Y2645="","*",FN_MC!Y2645)</f>
        <v>*</v>
      </c>
      <c r="C2641" s="130" t="str">
        <f>IF(FN_MC!B2645="","*",FN_MC!B2645)</f>
        <v>*</v>
      </c>
      <c r="D2641" s="130" t="str">
        <f>IF(FN_MC!D2645="","*",FN_MC!D2645)</f>
        <v>*</v>
      </c>
      <c r="E2641" s="130" t="str">
        <f>IF(FN_MC!H2645="","*",FN_MC!H2645)</f>
        <v>*</v>
      </c>
      <c r="F2641" s="148" t="str">
        <f>IF(FN_MC!M2645="","*",FN_MC!M2645)</f>
        <v>*</v>
      </c>
      <c r="G2641" s="130" t="str">
        <f>IF(FN_MC!I2645="","*",FN_MC!I2645)</f>
        <v>*</v>
      </c>
      <c r="H2641" s="130" t="str">
        <f>IF(FN_MC!AB2645="","*",FN_MC!AB2645)</f>
        <v>*</v>
      </c>
      <c r="I2641" s="130" t="str">
        <f>IF(FN_MC!AC2645="","*",FN_MC!AC2645)</f>
        <v>*</v>
      </c>
      <c r="J2641" s="131" t="str">
        <f>IF(FN_MC!AA2645="","*",FN_MC!AA2645)</f>
        <v>*</v>
      </c>
      <c r="K2641" s="143" t="str">
        <f>IF(FN_MC!AD2645="","*",FN_MC!AD2645)</f>
        <v>*</v>
      </c>
    </row>
    <row r="2642" spans="2:11" hidden="1">
      <c r="B2642" s="129" t="str">
        <f>IF(FN_MC!Y2646="","*",FN_MC!Y2646)</f>
        <v>*</v>
      </c>
      <c r="C2642" s="130" t="str">
        <f>IF(FN_MC!B2646="","*",FN_MC!B2646)</f>
        <v>*</v>
      </c>
      <c r="D2642" s="130" t="str">
        <f>IF(FN_MC!D2646="","*",FN_MC!D2646)</f>
        <v>*</v>
      </c>
      <c r="E2642" s="130" t="str">
        <f>IF(FN_MC!H2646="","*",FN_MC!H2646)</f>
        <v>*</v>
      </c>
      <c r="F2642" s="148" t="str">
        <f>IF(FN_MC!M2646="","*",FN_MC!M2646)</f>
        <v>*</v>
      </c>
      <c r="G2642" s="130" t="str">
        <f>IF(FN_MC!I2646="","*",FN_MC!I2646)</f>
        <v>*</v>
      </c>
      <c r="H2642" s="130" t="str">
        <f>IF(FN_MC!AB2646="","*",FN_MC!AB2646)</f>
        <v>*</v>
      </c>
      <c r="I2642" s="130" t="str">
        <f>IF(FN_MC!AC2646="","*",FN_MC!AC2646)</f>
        <v>*</v>
      </c>
      <c r="J2642" s="131" t="str">
        <f>IF(FN_MC!AA2646="","*",FN_MC!AA2646)</f>
        <v>*</v>
      </c>
      <c r="K2642" s="143" t="str">
        <f>IF(FN_MC!AD2646="","*",FN_MC!AD2646)</f>
        <v>*</v>
      </c>
    </row>
    <row r="2643" spans="2:11" hidden="1">
      <c r="B2643" s="129" t="str">
        <f>IF(FN_MC!Y2647="","*",FN_MC!Y2647)</f>
        <v>*</v>
      </c>
      <c r="C2643" s="130" t="str">
        <f>IF(FN_MC!B2647="","*",FN_MC!B2647)</f>
        <v>*</v>
      </c>
      <c r="D2643" s="130" t="str">
        <f>IF(FN_MC!D2647="","*",FN_MC!D2647)</f>
        <v>*</v>
      </c>
      <c r="E2643" s="130" t="str">
        <f>IF(FN_MC!H2647="","*",FN_MC!H2647)</f>
        <v>*</v>
      </c>
      <c r="F2643" s="148" t="str">
        <f>IF(FN_MC!M2647="","*",FN_MC!M2647)</f>
        <v>*</v>
      </c>
      <c r="G2643" s="130" t="str">
        <f>IF(FN_MC!I2647="","*",FN_MC!I2647)</f>
        <v>*</v>
      </c>
      <c r="H2643" s="130" t="str">
        <f>IF(FN_MC!AB2647="","*",FN_MC!AB2647)</f>
        <v>*</v>
      </c>
      <c r="I2643" s="130" t="str">
        <f>IF(FN_MC!AC2647="","*",FN_MC!AC2647)</f>
        <v>*</v>
      </c>
      <c r="J2643" s="131" t="str">
        <f>IF(FN_MC!AA2647="","*",FN_MC!AA2647)</f>
        <v>*</v>
      </c>
      <c r="K2643" s="143" t="str">
        <f>IF(FN_MC!AD2647="","*",FN_MC!AD2647)</f>
        <v>*</v>
      </c>
    </row>
    <row r="2644" spans="2:11" hidden="1">
      <c r="B2644" s="129" t="str">
        <f>IF(FN_MC!Y2648="","*",FN_MC!Y2648)</f>
        <v>*</v>
      </c>
      <c r="C2644" s="130" t="str">
        <f>IF(FN_MC!B2648="","*",FN_MC!B2648)</f>
        <v>*</v>
      </c>
      <c r="D2644" s="130" t="str">
        <f>IF(FN_MC!D2648="","*",FN_MC!D2648)</f>
        <v>*</v>
      </c>
      <c r="E2644" s="130" t="str">
        <f>IF(FN_MC!H2648="","*",FN_MC!H2648)</f>
        <v>*</v>
      </c>
      <c r="F2644" s="148" t="str">
        <f>IF(FN_MC!M2648="","*",FN_MC!M2648)</f>
        <v>*</v>
      </c>
      <c r="G2644" s="130" t="str">
        <f>IF(FN_MC!I2648="","*",FN_MC!I2648)</f>
        <v>*</v>
      </c>
      <c r="H2644" s="130" t="str">
        <f>IF(FN_MC!AB2648="","*",FN_MC!AB2648)</f>
        <v>*</v>
      </c>
      <c r="I2644" s="130" t="str">
        <f>IF(FN_MC!AC2648="","*",FN_MC!AC2648)</f>
        <v>*</v>
      </c>
      <c r="J2644" s="131" t="str">
        <f>IF(FN_MC!AA2648="","*",FN_MC!AA2648)</f>
        <v>*</v>
      </c>
      <c r="K2644" s="143" t="str">
        <f>IF(FN_MC!AD2648="","*",FN_MC!AD2648)</f>
        <v>*</v>
      </c>
    </row>
    <row r="2645" spans="2:11" hidden="1">
      <c r="B2645" s="129" t="str">
        <f>IF(FN_MC!Y2649="","*",FN_MC!Y2649)</f>
        <v>*</v>
      </c>
      <c r="C2645" s="130" t="str">
        <f>IF(FN_MC!B2649="","*",FN_MC!B2649)</f>
        <v>*</v>
      </c>
      <c r="D2645" s="130" t="str">
        <f>IF(FN_MC!D2649="","*",FN_MC!D2649)</f>
        <v>*</v>
      </c>
      <c r="E2645" s="130" t="str">
        <f>IF(FN_MC!H2649="","*",FN_MC!H2649)</f>
        <v>*</v>
      </c>
      <c r="F2645" s="148" t="str">
        <f>IF(FN_MC!M2649="","*",FN_MC!M2649)</f>
        <v>*</v>
      </c>
      <c r="G2645" s="130" t="str">
        <f>IF(FN_MC!I2649="","*",FN_MC!I2649)</f>
        <v>*</v>
      </c>
      <c r="H2645" s="130" t="str">
        <f>IF(FN_MC!AB2649="","*",FN_MC!AB2649)</f>
        <v>*</v>
      </c>
      <c r="I2645" s="130" t="str">
        <f>IF(FN_MC!AC2649="","*",FN_MC!AC2649)</f>
        <v>*</v>
      </c>
      <c r="J2645" s="131" t="str">
        <f>IF(FN_MC!AA2649="","*",FN_MC!AA2649)</f>
        <v>*</v>
      </c>
      <c r="K2645" s="143" t="str">
        <f>IF(FN_MC!AD2649="","*",FN_MC!AD2649)</f>
        <v>*</v>
      </c>
    </row>
    <row r="2646" spans="2:11" hidden="1">
      <c r="B2646" s="129" t="str">
        <f>IF(FN_MC!Y2650="","*",FN_MC!Y2650)</f>
        <v>*</v>
      </c>
      <c r="C2646" s="130" t="str">
        <f>IF(FN_MC!B2650="","*",FN_MC!B2650)</f>
        <v>*</v>
      </c>
      <c r="D2646" s="130" t="str">
        <f>IF(FN_MC!D2650="","*",FN_MC!D2650)</f>
        <v>*</v>
      </c>
      <c r="E2646" s="130" t="str">
        <f>IF(FN_MC!H2650="","*",FN_MC!H2650)</f>
        <v>*</v>
      </c>
      <c r="F2646" s="148" t="str">
        <f>IF(FN_MC!M2650="","*",FN_MC!M2650)</f>
        <v>*</v>
      </c>
      <c r="G2646" s="130" t="str">
        <f>IF(FN_MC!I2650="","*",FN_MC!I2650)</f>
        <v>*</v>
      </c>
      <c r="H2646" s="130" t="str">
        <f>IF(FN_MC!AB2650="","*",FN_MC!AB2650)</f>
        <v>*</v>
      </c>
      <c r="I2646" s="130" t="str">
        <f>IF(FN_MC!AC2650="","*",FN_MC!AC2650)</f>
        <v>*</v>
      </c>
      <c r="J2646" s="131" t="str">
        <f>IF(FN_MC!AA2650="","*",FN_MC!AA2650)</f>
        <v>*</v>
      </c>
      <c r="K2646" s="143" t="str">
        <f>IF(FN_MC!AD2650="","*",FN_MC!AD2650)</f>
        <v>*</v>
      </c>
    </row>
    <row r="2647" spans="2:11" hidden="1">
      <c r="B2647" s="129" t="str">
        <f>IF(FN_MC!Y2651="","*",FN_MC!Y2651)</f>
        <v>*</v>
      </c>
      <c r="C2647" s="130" t="str">
        <f>IF(FN_MC!B2651="","*",FN_MC!B2651)</f>
        <v>*</v>
      </c>
      <c r="D2647" s="130" t="str">
        <f>IF(FN_MC!D2651="","*",FN_MC!D2651)</f>
        <v>*</v>
      </c>
      <c r="E2647" s="130" t="str">
        <f>IF(FN_MC!H2651="","*",FN_MC!H2651)</f>
        <v>*</v>
      </c>
      <c r="F2647" s="148" t="str">
        <f>IF(FN_MC!M2651="","*",FN_MC!M2651)</f>
        <v>*</v>
      </c>
      <c r="G2647" s="130" t="str">
        <f>IF(FN_MC!I2651="","*",FN_MC!I2651)</f>
        <v>*</v>
      </c>
      <c r="H2647" s="130" t="str">
        <f>IF(FN_MC!AB2651="","*",FN_MC!AB2651)</f>
        <v>*</v>
      </c>
      <c r="I2647" s="130" t="str">
        <f>IF(FN_MC!AC2651="","*",FN_MC!AC2651)</f>
        <v>*</v>
      </c>
      <c r="J2647" s="131" t="str">
        <f>IF(FN_MC!AA2651="","*",FN_MC!AA2651)</f>
        <v>*</v>
      </c>
      <c r="K2647" s="143" t="str">
        <f>IF(FN_MC!AD2651="","*",FN_MC!AD2651)</f>
        <v>*</v>
      </c>
    </row>
    <row r="2648" spans="2:11" hidden="1">
      <c r="B2648" s="129" t="str">
        <f>IF(FN_MC!Y2652="","*",FN_MC!Y2652)</f>
        <v>*</v>
      </c>
      <c r="C2648" s="130" t="str">
        <f>IF(FN_MC!B2652="","*",FN_MC!B2652)</f>
        <v>*</v>
      </c>
      <c r="D2648" s="130" t="str">
        <f>IF(FN_MC!D2652="","*",FN_MC!D2652)</f>
        <v>*</v>
      </c>
      <c r="E2648" s="130" t="str">
        <f>IF(FN_MC!H2652="","*",FN_MC!H2652)</f>
        <v>*</v>
      </c>
      <c r="F2648" s="148" t="str">
        <f>IF(FN_MC!M2652="","*",FN_MC!M2652)</f>
        <v>*</v>
      </c>
      <c r="G2648" s="130" t="str">
        <f>IF(FN_MC!I2652="","*",FN_MC!I2652)</f>
        <v>*</v>
      </c>
      <c r="H2648" s="130" t="str">
        <f>IF(FN_MC!AB2652="","*",FN_MC!AB2652)</f>
        <v>*</v>
      </c>
      <c r="I2648" s="130" t="str">
        <f>IF(FN_MC!AC2652="","*",FN_MC!AC2652)</f>
        <v>*</v>
      </c>
      <c r="J2648" s="131" t="str">
        <f>IF(FN_MC!AA2652="","*",FN_MC!AA2652)</f>
        <v>*</v>
      </c>
      <c r="K2648" s="143" t="str">
        <f>IF(FN_MC!AD2652="","*",FN_MC!AD2652)</f>
        <v>*</v>
      </c>
    </row>
    <row r="2649" spans="2:11" hidden="1">
      <c r="B2649" s="129" t="str">
        <f>IF(FN_MC!Y2653="","*",FN_MC!Y2653)</f>
        <v>*</v>
      </c>
      <c r="C2649" s="130" t="str">
        <f>IF(FN_MC!B2653="","*",FN_MC!B2653)</f>
        <v>*</v>
      </c>
      <c r="D2649" s="130" t="str">
        <f>IF(FN_MC!D2653="","*",FN_MC!D2653)</f>
        <v>*</v>
      </c>
      <c r="E2649" s="130" t="str">
        <f>IF(FN_MC!H2653="","*",FN_MC!H2653)</f>
        <v>*</v>
      </c>
      <c r="F2649" s="148" t="str">
        <f>IF(FN_MC!M2653="","*",FN_MC!M2653)</f>
        <v>*</v>
      </c>
      <c r="G2649" s="130" t="str">
        <f>IF(FN_MC!I2653="","*",FN_MC!I2653)</f>
        <v>*</v>
      </c>
      <c r="H2649" s="130" t="str">
        <f>IF(FN_MC!AB2653="","*",FN_MC!AB2653)</f>
        <v>*</v>
      </c>
      <c r="I2649" s="130" t="str">
        <f>IF(FN_MC!AC2653="","*",FN_MC!AC2653)</f>
        <v>*</v>
      </c>
      <c r="J2649" s="131" t="str">
        <f>IF(FN_MC!AA2653="","*",FN_MC!AA2653)</f>
        <v>*</v>
      </c>
      <c r="K2649" s="143" t="str">
        <f>IF(FN_MC!AD2653="","*",FN_MC!AD2653)</f>
        <v>*</v>
      </c>
    </row>
    <row r="2650" spans="2:11" hidden="1">
      <c r="B2650" s="129" t="str">
        <f>IF(FN_MC!Y2654="","*",FN_MC!Y2654)</f>
        <v>*</v>
      </c>
      <c r="C2650" s="130" t="str">
        <f>IF(FN_MC!B2654="","*",FN_MC!B2654)</f>
        <v>*</v>
      </c>
      <c r="D2650" s="130" t="str">
        <f>IF(FN_MC!D2654="","*",FN_MC!D2654)</f>
        <v>*</v>
      </c>
      <c r="E2650" s="130" t="str">
        <f>IF(FN_MC!H2654="","*",FN_MC!H2654)</f>
        <v>*</v>
      </c>
      <c r="F2650" s="148" t="str">
        <f>IF(FN_MC!M2654="","*",FN_MC!M2654)</f>
        <v>*</v>
      </c>
      <c r="G2650" s="130" t="str">
        <f>IF(FN_MC!I2654="","*",FN_MC!I2654)</f>
        <v>*</v>
      </c>
      <c r="H2650" s="130" t="str">
        <f>IF(FN_MC!AB2654="","*",FN_MC!AB2654)</f>
        <v>*</v>
      </c>
      <c r="I2650" s="130" t="str">
        <f>IF(FN_MC!AC2654="","*",FN_MC!AC2654)</f>
        <v>*</v>
      </c>
      <c r="J2650" s="131" t="str">
        <f>IF(FN_MC!AA2654="","*",FN_MC!AA2654)</f>
        <v>*</v>
      </c>
      <c r="K2650" s="143" t="str">
        <f>IF(FN_MC!AD2654="","*",FN_MC!AD2654)</f>
        <v>*</v>
      </c>
    </row>
    <row r="2651" spans="2:11" hidden="1">
      <c r="B2651" s="129" t="str">
        <f>IF(FN_MC!Y2655="","*",FN_MC!Y2655)</f>
        <v>*</v>
      </c>
      <c r="C2651" s="130" t="str">
        <f>IF(FN_MC!B2655="","*",FN_MC!B2655)</f>
        <v>*</v>
      </c>
      <c r="D2651" s="130" t="str">
        <f>IF(FN_MC!D2655="","*",FN_MC!D2655)</f>
        <v>*</v>
      </c>
      <c r="E2651" s="130" t="str">
        <f>IF(FN_MC!H2655="","*",FN_MC!H2655)</f>
        <v>*</v>
      </c>
      <c r="F2651" s="148" t="str">
        <f>IF(FN_MC!M2655="","*",FN_MC!M2655)</f>
        <v>*</v>
      </c>
      <c r="G2651" s="130" t="str">
        <f>IF(FN_MC!I2655="","*",FN_MC!I2655)</f>
        <v>*</v>
      </c>
      <c r="H2651" s="130" t="str">
        <f>IF(FN_MC!AB2655="","*",FN_MC!AB2655)</f>
        <v>*</v>
      </c>
      <c r="I2651" s="130" t="str">
        <f>IF(FN_MC!AC2655="","*",FN_MC!AC2655)</f>
        <v>*</v>
      </c>
      <c r="J2651" s="131" t="str">
        <f>IF(FN_MC!AA2655="","*",FN_MC!AA2655)</f>
        <v>*</v>
      </c>
      <c r="K2651" s="143" t="str">
        <f>IF(FN_MC!AD2655="","*",FN_MC!AD2655)</f>
        <v>*</v>
      </c>
    </row>
    <row r="2652" spans="2:11" hidden="1">
      <c r="B2652" s="129" t="str">
        <f>IF(FN_MC!Y2656="","*",FN_MC!Y2656)</f>
        <v>*</v>
      </c>
      <c r="C2652" s="130" t="str">
        <f>IF(FN_MC!B2656="","*",FN_MC!B2656)</f>
        <v>*</v>
      </c>
      <c r="D2652" s="130" t="str">
        <f>IF(FN_MC!D2656="","*",FN_MC!D2656)</f>
        <v>*</v>
      </c>
      <c r="E2652" s="130" t="str">
        <f>IF(FN_MC!H2656="","*",FN_MC!H2656)</f>
        <v>*</v>
      </c>
      <c r="F2652" s="148" t="str">
        <f>IF(FN_MC!M2656="","*",FN_MC!M2656)</f>
        <v>*</v>
      </c>
      <c r="G2652" s="130" t="str">
        <f>IF(FN_MC!I2656="","*",FN_MC!I2656)</f>
        <v>*</v>
      </c>
      <c r="H2652" s="130" t="str">
        <f>IF(FN_MC!AB2656="","*",FN_MC!AB2656)</f>
        <v>*</v>
      </c>
      <c r="I2652" s="130" t="str">
        <f>IF(FN_MC!AC2656="","*",FN_MC!AC2656)</f>
        <v>*</v>
      </c>
      <c r="J2652" s="131" t="str">
        <f>IF(FN_MC!AA2656="","*",FN_MC!AA2656)</f>
        <v>*</v>
      </c>
      <c r="K2652" s="143" t="str">
        <f>IF(FN_MC!AD2656="","*",FN_MC!AD2656)</f>
        <v>*</v>
      </c>
    </row>
    <row r="2653" spans="2:11" hidden="1">
      <c r="B2653" s="129" t="str">
        <f>IF(FN_MC!Y2657="","*",FN_MC!Y2657)</f>
        <v>*</v>
      </c>
      <c r="C2653" s="130" t="str">
        <f>IF(FN_MC!B2657="","*",FN_MC!B2657)</f>
        <v>*</v>
      </c>
      <c r="D2653" s="130" t="str">
        <f>IF(FN_MC!D2657="","*",FN_MC!D2657)</f>
        <v>*</v>
      </c>
      <c r="E2653" s="130" t="str">
        <f>IF(FN_MC!H2657="","*",FN_MC!H2657)</f>
        <v>*</v>
      </c>
      <c r="F2653" s="148" t="str">
        <f>IF(FN_MC!M2657="","*",FN_MC!M2657)</f>
        <v>*</v>
      </c>
      <c r="G2653" s="130" t="str">
        <f>IF(FN_MC!I2657="","*",FN_MC!I2657)</f>
        <v>*</v>
      </c>
      <c r="H2653" s="130" t="str">
        <f>IF(FN_MC!AB2657="","*",FN_MC!AB2657)</f>
        <v>*</v>
      </c>
      <c r="I2653" s="130" t="str">
        <f>IF(FN_MC!AC2657="","*",FN_MC!AC2657)</f>
        <v>*</v>
      </c>
      <c r="J2653" s="131" t="str">
        <f>IF(FN_MC!AA2657="","*",FN_MC!AA2657)</f>
        <v>*</v>
      </c>
      <c r="K2653" s="143" t="str">
        <f>IF(FN_MC!AD2657="","*",FN_MC!AD2657)</f>
        <v>*</v>
      </c>
    </row>
    <row r="2654" spans="2:11" hidden="1">
      <c r="B2654" s="129" t="str">
        <f>IF(FN_MC!Y2658="","*",FN_MC!Y2658)</f>
        <v>*</v>
      </c>
      <c r="C2654" s="130" t="str">
        <f>IF(FN_MC!B2658="","*",FN_MC!B2658)</f>
        <v>*</v>
      </c>
      <c r="D2654" s="130" t="str">
        <f>IF(FN_MC!D2658="","*",FN_MC!D2658)</f>
        <v>*</v>
      </c>
      <c r="E2654" s="130" t="str">
        <f>IF(FN_MC!H2658="","*",FN_MC!H2658)</f>
        <v>*</v>
      </c>
      <c r="F2654" s="148" t="str">
        <f>IF(FN_MC!M2658="","*",FN_MC!M2658)</f>
        <v>*</v>
      </c>
      <c r="G2654" s="130" t="str">
        <f>IF(FN_MC!I2658="","*",FN_MC!I2658)</f>
        <v>*</v>
      </c>
      <c r="H2654" s="130" t="str">
        <f>IF(FN_MC!AB2658="","*",FN_MC!AB2658)</f>
        <v>*</v>
      </c>
      <c r="I2654" s="130" t="str">
        <f>IF(FN_MC!AC2658="","*",FN_MC!AC2658)</f>
        <v>*</v>
      </c>
      <c r="J2654" s="131" t="str">
        <f>IF(FN_MC!AA2658="","*",FN_MC!AA2658)</f>
        <v>*</v>
      </c>
      <c r="K2654" s="143" t="str">
        <f>IF(FN_MC!AD2658="","*",FN_MC!AD2658)</f>
        <v>*</v>
      </c>
    </row>
    <row r="2655" spans="2:11" hidden="1">
      <c r="B2655" s="129" t="str">
        <f>IF(FN_MC!Y2659="","*",FN_MC!Y2659)</f>
        <v>*</v>
      </c>
      <c r="C2655" s="130" t="str">
        <f>IF(FN_MC!B2659="","*",FN_MC!B2659)</f>
        <v>*</v>
      </c>
      <c r="D2655" s="130" t="str">
        <f>IF(FN_MC!D2659="","*",FN_MC!D2659)</f>
        <v>*</v>
      </c>
      <c r="E2655" s="130" t="str">
        <f>IF(FN_MC!H2659="","*",FN_MC!H2659)</f>
        <v>*</v>
      </c>
      <c r="F2655" s="148" t="str">
        <f>IF(FN_MC!M2659="","*",FN_MC!M2659)</f>
        <v>*</v>
      </c>
      <c r="G2655" s="130" t="str">
        <f>IF(FN_MC!I2659="","*",FN_MC!I2659)</f>
        <v>*</v>
      </c>
      <c r="H2655" s="130" t="str">
        <f>IF(FN_MC!AB2659="","*",FN_MC!AB2659)</f>
        <v>*</v>
      </c>
      <c r="I2655" s="130" t="str">
        <f>IF(FN_MC!AC2659="","*",FN_MC!AC2659)</f>
        <v>*</v>
      </c>
      <c r="J2655" s="131" t="str">
        <f>IF(FN_MC!AA2659="","*",FN_MC!AA2659)</f>
        <v>*</v>
      </c>
      <c r="K2655" s="143" t="str">
        <f>IF(FN_MC!AD2659="","*",FN_MC!AD2659)</f>
        <v>*</v>
      </c>
    </row>
    <row r="2656" spans="2:11" hidden="1">
      <c r="B2656" s="129" t="str">
        <f>IF(FN_MC!Y2660="","*",FN_MC!Y2660)</f>
        <v>*</v>
      </c>
      <c r="C2656" s="130" t="str">
        <f>IF(FN_MC!B2660="","*",FN_MC!B2660)</f>
        <v>*</v>
      </c>
      <c r="D2656" s="130" t="str">
        <f>IF(FN_MC!D2660="","*",FN_MC!D2660)</f>
        <v>*</v>
      </c>
      <c r="E2656" s="130" t="str">
        <f>IF(FN_MC!H2660="","*",FN_MC!H2660)</f>
        <v>*</v>
      </c>
      <c r="F2656" s="148" t="str">
        <f>IF(FN_MC!M2660="","*",FN_MC!M2660)</f>
        <v>*</v>
      </c>
      <c r="G2656" s="130" t="str">
        <f>IF(FN_MC!I2660="","*",FN_MC!I2660)</f>
        <v>*</v>
      </c>
      <c r="H2656" s="130" t="str">
        <f>IF(FN_MC!AB2660="","*",FN_MC!AB2660)</f>
        <v>*</v>
      </c>
      <c r="I2656" s="130" t="str">
        <f>IF(FN_MC!AC2660="","*",FN_MC!AC2660)</f>
        <v>*</v>
      </c>
      <c r="J2656" s="131" t="str">
        <f>IF(FN_MC!AA2660="","*",FN_MC!AA2660)</f>
        <v>*</v>
      </c>
      <c r="K2656" s="143" t="str">
        <f>IF(FN_MC!AD2660="","*",FN_MC!AD2660)</f>
        <v>*</v>
      </c>
    </row>
    <row r="2657" spans="2:11" hidden="1">
      <c r="B2657" s="129" t="str">
        <f>IF(FN_MC!Y2661="","*",FN_MC!Y2661)</f>
        <v>*</v>
      </c>
      <c r="C2657" s="130" t="str">
        <f>IF(FN_MC!B2661="","*",FN_MC!B2661)</f>
        <v>*</v>
      </c>
      <c r="D2657" s="130" t="str">
        <f>IF(FN_MC!D2661="","*",FN_MC!D2661)</f>
        <v>*</v>
      </c>
      <c r="E2657" s="130" t="str">
        <f>IF(FN_MC!H2661="","*",FN_MC!H2661)</f>
        <v>*</v>
      </c>
      <c r="F2657" s="148" t="str">
        <f>IF(FN_MC!M2661="","*",FN_MC!M2661)</f>
        <v>*</v>
      </c>
      <c r="G2657" s="130" t="str">
        <f>IF(FN_MC!I2661="","*",FN_MC!I2661)</f>
        <v>*</v>
      </c>
      <c r="H2657" s="130" t="str">
        <f>IF(FN_MC!AB2661="","*",FN_MC!AB2661)</f>
        <v>*</v>
      </c>
      <c r="I2657" s="130" t="str">
        <f>IF(FN_MC!AC2661="","*",FN_MC!AC2661)</f>
        <v>*</v>
      </c>
      <c r="J2657" s="131" t="str">
        <f>IF(FN_MC!AA2661="","*",FN_MC!AA2661)</f>
        <v>*</v>
      </c>
      <c r="K2657" s="143" t="str">
        <f>IF(FN_MC!AD2661="","*",FN_MC!AD2661)</f>
        <v>*</v>
      </c>
    </row>
    <row r="2658" spans="2:11" hidden="1">
      <c r="B2658" s="129" t="str">
        <f>IF(FN_MC!Y2662="","*",FN_MC!Y2662)</f>
        <v>*</v>
      </c>
      <c r="C2658" s="130" t="str">
        <f>IF(FN_MC!B2662="","*",FN_MC!B2662)</f>
        <v>*</v>
      </c>
      <c r="D2658" s="130" t="str">
        <f>IF(FN_MC!D2662="","*",FN_MC!D2662)</f>
        <v>*</v>
      </c>
      <c r="E2658" s="130" t="str">
        <f>IF(FN_MC!H2662="","*",FN_MC!H2662)</f>
        <v>*</v>
      </c>
      <c r="F2658" s="148" t="str">
        <f>IF(FN_MC!M2662="","*",FN_MC!M2662)</f>
        <v>*</v>
      </c>
      <c r="G2658" s="130" t="str">
        <f>IF(FN_MC!I2662="","*",FN_MC!I2662)</f>
        <v>*</v>
      </c>
      <c r="H2658" s="130" t="str">
        <f>IF(FN_MC!AB2662="","*",FN_MC!AB2662)</f>
        <v>*</v>
      </c>
      <c r="I2658" s="130" t="str">
        <f>IF(FN_MC!AC2662="","*",FN_MC!AC2662)</f>
        <v>*</v>
      </c>
      <c r="J2658" s="131" t="str">
        <f>IF(FN_MC!AA2662="","*",FN_MC!AA2662)</f>
        <v>*</v>
      </c>
      <c r="K2658" s="143" t="str">
        <f>IF(FN_MC!AD2662="","*",FN_MC!AD2662)</f>
        <v>*</v>
      </c>
    </row>
    <row r="2659" spans="2:11" hidden="1">
      <c r="B2659" s="129" t="str">
        <f>IF(FN_MC!Y2663="","*",FN_MC!Y2663)</f>
        <v>*</v>
      </c>
      <c r="C2659" s="130" t="str">
        <f>IF(FN_MC!B2663="","*",FN_MC!B2663)</f>
        <v>*</v>
      </c>
      <c r="D2659" s="130" t="str">
        <f>IF(FN_MC!D2663="","*",FN_MC!D2663)</f>
        <v>*</v>
      </c>
      <c r="E2659" s="130" t="str">
        <f>IF(FN_MC!H2663="","*",FN_MC!H2663)</f>
        <v>*</v>
      </c>
      <c r="F2659" s="148" t="str">
        <f>IF(FN_MC!M2663="","*",FN_MC!M2663)</f>
        <v>*</v>
      </c>
      <c r="G2659" s="130" t="str">
        <f>IF(FN_MC!I2663="","*",FN_MC!I2663)</f>
        <v>*</v>
      </c>
      <c r="H2659" s="130" t="str">
        <f>IF(FN_MC!AB2663="","*",FN_MC!AB2663)</f>
        <v>*</v>
      </c>
      <c r="I2659" s="130" t="str">
        <f>IF(FN_MC!AC2663="","*",FN_MC!AC2663)</f>
        <v>*</v>
      </c>
      <c r="J2659" s="131" t="str">
        <f>IF(FN_MC!AA2663="","*",FN_MC!AA2663)</f>
        <v>*</v>
      </c>
      <c r="K2659" s="143" t="str">
        <f>IF(FN_MC!AD2663="","*",FN_MC!AD2663)</f>
        <v>*</v>
      </c>
    </row>
    <row r="2660" spans="2:11" hidden="1">
      <c r="B2660" s="129" t="str">
        <f>IF(FN_MC!Y2664="","*",FN_MC!Y2664)</f>
        <v>*</v>
      </c>
      <c r="C2660" s="130" t="str">
        <f>IF(FN_MC!B2664="","*",FN_MC!B2664)</f>
        <v>*</v>
      </c>
      <c r="D2660" s="130" t="str">
        <f>IF(FN_MC!D2664="","*",FN_MC!D2664)</f>
        <v>*</v>
      </c>
      <c r="E2660" s="130" t="str">
        <f>IF(FN_MC!H2664="","*",FN_MC!H2664)</f>
        <v>*</v>
      </c>
      <c r="F2660" s="148" t="str">
        <f>IF(FN_MC!M2664="","*",FN_MC!M2664)</f>
        <v>*</v>
      </c>
      <c r="G2660" s="130" t="str">
        <f>IF(FN_MC!I2664="","*",FN_MC!I2664)</f>
        <v>*</v>
      </c>
      <c r="H2660" s="130" t="str">
        <f>IF(FN_MC!AB2664="","*",FN_MC!AB2664)</f>
        <v>*</v>
      </c>
      <c r="I2660" s="130" t="str">
        <f>IF(FN_MC!AC2664="","*",FN_MC!AC2664)</f>
        <v>*</v>
      </c>
      <c r="J2660" s="131" t="str">
        <f>IF(FN_MC!AA2664="","*",FN_MC!AA2664)</f>
        <v>*</v>
      </c>
      <c r="K2660" s="143" t="str">
        <f>IF(FN_MC!AD2664="","*",FN_MC!AD2664)</f>
        <v>*</v>
      </c>
    </row>
    <row r="2661" spans="2:11" hidden="1">
      <c r="B2661" s="129" t="str">
        <f>IF(FN_MC!Y2665="","*",FN_MC!Y2665)</f>
        <v>*</v>
      </c>
      <c r="C2661" s="130" t="str">
        <f>IF(FN_MC!B2665="","*",FN_MC!B2665)</f>
        <v>*</v>
      </c>
      <c r="D2661" s="130" t="str">
        <f>IF(FN_MC!D2665="","*",FN_MC!D2665)</f>
        <v>*</v>
      </c>
      <c r="E2661" s="130" t="str">
        <f>IF(FN_MC!H2665="","*",FN_MC!H2665)</f>
        <v>*</v>
      </c>
      <c r="F2661" s="148" t="str">
        <f>IF(FN_MC!M2665="","*",FN_MC!M2665)</f>
        <v>*</v>
      </c>
      <c r="G2661" s="130" t="str">
        <f>IF(FN_MC!I2665="","*",FN_MC!I2665)</f>
        <v>*</v>
      </c>
      <c r="H2661" s="130" t="str">
        <f>IF(FN_MC!AB2665="","*",FN_MC!AB2665)</f>
        <v>*</v>
      </c>
      <c r="I2661" s="130" t="str">
        <f>IF(FN_MC!AC2665="","*",FN_MC!AC2665)</f>
        <v>*</v>
      </c>
      <c r="J2661" s="131" t="str">
        <f>IF(FN_MC!AA2665="","*",FN_MC!AA2665)</f>
        <v>*</v>
      </c>
      <c r="K2661" s="143" t="str">
        <f>IF(FN_MC!AD2665="","*",FN_MC!AD2665)</f>
        <v>*</v>
      </c>
    </row>
    <row r="2662" spans="2:11" hidden="1">
      <c r="B2662" s="129" t="str">
        <f>IF(FN_MC!Y2666="","*",FN_MC!Y2666)</f>
        <v>*</v>
      </c>
      <c r="C2662" s="130" t="str">
        <f>IF(FN_MC!B2666="","*",FN_MC!B2666)</f>
        <v>*</v>
      </c>
      <c r="D2662" s="130" t="str">
        <f>IF(FN_MC!D2666="","*",FN_MC!D2666)</f>
        <v>*</v>
      </c>
      <c r="E2662" s="130" t="str">
        <f>IF(FN_MC!H2666="","*",FN_MC!H2666)</f>
        <v>*</v>
      </c>
      <c r="F2662" s="148" t="str">
        <f>IF(FN_MC!M2666="","*",FN_MC!M2666)</f>
        <v>*</v>
      </c>
      <c r="G2662" s="130" t="str">
        <f>IF(FN_MC!I2666="","*",FN_MC!I2666)</f>
        <v>*</v>
      </c>
      <c r="H2662" s="130" t="str">
        <f>IF(FN_MC!AB2666="","*",FN_MC!AB2666)</f>
        <v>*</v>
      </c>
      <c r="I2662" s="130" t="str">
        <f>IF(FN_MC!AC2666="","*",FN_MC!AC2666)</f>
        <v>*</v>
      </c>
      <c r="J2662" s="131" t="str">
        <f>IF(FN_MC!AA2666="","*",FN_MC!AA2666)</f>
        <v>*</v>
      </c>
      <c r="K2662" s="143" t="str">
        <f>IF(FN_MC!AD2666="","*",FN_MC!AD2666)</f>
        <v>*</v>
      </c>
    </row>
    <row r="2663" spans="2:11" hidden="1">
      <c r="B2663" s="129" t="str">
        <f>IF(FN_MC!Y2667="","*",FN_MC!Y2667)</f>
        <v>*</v>
      </c>
      <c r="C2663" s="130" t="str">
        <f>IF(FN_MC!B2667="","*",FN_MC!B2667)</f>
        <v>*</v>
      </c>
      <c r="D2663" s="130" t="str">
        <f>IF(FN_MC!D2667="","*",FN_MC!D2667)</f>
        <v>*</v>
      </c>
      <c r="E2663" s="130" t="str">
        <f>IF(FN_MC!H2667="","*",FN_MC!H2667)</f>
        <v>*</v>
      </c>
      <c r="F2663" s="148" t="str">
        <f>IF(FN_MC!M2667="","*",FN_MC!M2667)</f>
        <v>*</v>
      </c>
      <c r="G2663" s="130" t="str">
        <f>IF(FN_MC!I2667="","*",FN_MC!I2667)</f>
        <v>*</v>
      </c>
      <c r="H2663" s="130" t="str">
        <f>IF(FN_MC!AB2667="","*",FN_MC!AB2667)</f>
        <v>*</v>
      </c>
      <c r="I2663" s="130" t="str">
        <f>IF(FN_MC!AC2667="","*",FN_MC!AC2667)</f>
        <v>*</v>
      </c>
      <c r="J2663" s="131" t="str">
        <f>IF(FN_MC!AA2667="","*",FN_MC!AA2667)</f>
        <v>*</v>
      </c>
      <c r="K2663" s="143" t="str">
        <f>IF(FN_MC!AD2667="","*",FN_MC!AD2667)</f>
        <v>*</v>
      </c>
    </row>
    <row r="2664" spans="2:11" hidden="1">
      <c r="B2664" s="129" t="str">
        <f>IF(FN_MC!Y2668="","*",FN_MC!Y2668)</f>
        <v>*</v>
      </c>
      <c r="C2664" s="130" t="str">
        <f>IF(FN_MC!B2668="","*",FN_MC!B2668)</f>
        <v>*</v>
      </c>
      <c r="D2664" s="130" t="str">
        <f>IF(FN_MC!D2668="","*",FN_MC!D2668)</f>
        <v>*</v>
      </c>
      <c r="E2664" s="130" t="str">
        <f>IF(FN_MC!H2668="","*",FN_MC!H2668)</f>
        <v>*</v>
      </c>
      <c r="F2664" s="148" t="str">
        <f>IF(FN_MC!M2668="","*",FN_MC!M2668)</f>
        <v>*</v>
      </c>
      <c r="G2664" s="130" t="str">
        <f>IF(FN_MC!I2668="","*",FN_MC!I2668)</f>
        <v>*</v>
      </c>
      <c r="H2664" s="130" t="str">
        <f>IF(FN_MC!AB2668="","*",FN_MC!AB2668)</f>
        <v>*</v>
      </c>
      <c r="I2664" s="130" t="str">
        <f>IF(FN_MC!AC2668="","*",FN_MC!AC2668)</f>
        <v>*</v>
      </c>
      <c r="J2664" s="131" t="str">
        <f>IF(FN_MC!AA2668="","*",FN_MC!AA2668)</f>
        <v>*</v>
      </c>
      <c r="K2664" s="143" t="str">
        <f>IF(FN_MC!AD2668="","*",FN_MC!AD2668)</f>
        <v>*</v>
      </c>
    </row>
    <row r="2665" spans="2:11" hidden="1">
      <c r="B2665" s="129" t="str">
        <f>IF(FN_MC!Y2669="","*",FN_MC!Y2669)</f>
        <v>*</v>
      </c>
      <c r="C2665" s="130" t="str">
        <f>IF(FN_MC!B2669="","*",FN_MC!B2669)</f>
        <v>*</v>
      </c>
      <c r="D2665" s="130" t="str">
        <f>IF(FN_MC!D2669="","*",FN_MC!D2669)</f>
        <v>*</v>
      </c>
      <c r="E2665" s="130" t="str">
        <f>IF(FN_MC!H2669="","*",FN_MC!H2669)</f>
        <v>*</v>
      </c>
      <c r="F2665" s="148" t="str">
        <f>IF(FN_MC!M2669="","*",FN_MC!M2669)</f>
        <v>*</v>
      </c>
      <c r="G2665" s="130" t="str">
        <f>IF(FN_MC!I2669="","*",FN_MC!I2669)</f>
        <v>*</v>
      </c>
      <c r="H2665" s="130" t="str">
        <f>IF(FN_MC!AB2669="","*",FN_MC!AB2669)</f>
        <v>*</v>
      </c>
      <c r="I2665" s="130" t="str">
        <f>IF(FN_MC!AC2669="","*",FN_MC!AC2669)</f>
        <v>*</v>
      </c>
      <c r="J2665" s="131" t="str">
        <f>IF(FN_MC!AA2669="","*",FN_MC!AA2669)</f>
        <v>*</v>
      </c>
      <c r="K2665" s="143" t="str">
        <f>IF(FN_MC!AD2669="","*",FN_MC!AD2669)</f>
        <v>*</v>
      </c>
    </row>
    <row r="2666" spans="2:11" hidden="1">
      <c r="B2666" s="129" t="str">
        <f>IF(FN_MC!Y2670="","*",FN_MC!Y2670)</f>
        <v>*</v>
      </c>
      <c r="C2666" s="130" t="str">
        <f>IF(FN_MC!B2670="","*",FN_MC!B2670)</f>
        <v>*</v>
      </c>
      <c r="D2666" s="130" t="str">
        <f>IF(FN_MC!D2670="","*",FN_MC!D2670)</f>
        <v>*</v>
      </c>
      <c r="E2666" s="130" t="str">
        <f>IF(FN_MC!H2670="","*",FN_MC!H2670)</f>
        <v>*</v>
      </c>
      <c r="F2666" s="148" t="str">
        <f>IF(FN_MC!M2670="","*",FN_MC!M2670)</f>
        <v>*</v>
      </c>
      <c r="G2666" s="130" t="str">
        <f>IF(FN_MC!I2670="","*",FN_MC!I2670)</f>
        <v>*</v>
      </c>
      <c r="H2666" s="130" t="str">
        <f>IF(FN_MC!AB2670="","*",FN_MC!AB2670)</f>
        <v>*</v>
      </c>
      <c r="I2666" s="130" t="str">
        <f>IF(FN_MC!AC2670="","*",FN_MC!AC2670)</f>
        <v>*</v>
      </c>
      <c r="J2666" s="131" t="str">
        <f>IF(FN_MC!AA2670="","*",FN_MC!AA2670)</f>
        <v>*</v>
      </c>
      <c r="K2666" s="143" t="str">
        <f>IF(FN_MC!AD2670="","*",FN_MC!AD2670)</f>
        <v>*</v>
      </c>
    </row>
    <row r="2667" spans="2:11" hidden="1">
      <c r="B2667" s="129" t="str">
        <f>IF(FN_MC!Y2671="","*",FN_MC!Y2671)</f>
        <v>*</v>
      </c>
      <c r="C2667" s="130" t="str">
        <f>IF(FN_MC!B2671="","*",FN_MC!B2671)</f>
        <v>*</v>
      </c>
      <c r="D2667" s="130" t="str">
        <f>IF(FN_MC!D2671="","*",FN_MC!D2671)</f>
        <v>*</v>
      </c>
      <c r="E2667" s="130" t="str">
        <f>IF(FN_MC!H2671="","*",FN_MC!H2671)</f>
        <v>*</v>
      </c>
      <c r="F2667" s="148" t="str">
        <f>IF(FN_MC!M2671="","*",FN_MC!M2671)</f>
        <v>*</v>
      </c>
      <c r="G2667" s="130" t="str">
        <f>IF(FN_MC!I2671="","*",FN_MC!I2671)</f>
        <v>*</v>
      </c>
      <c r="H2667" s="130" t="str">
        <f>IF(FN_MC!AB2671="","*",FN_MC!AB2671)</f>
        <v>*</v>
      </c>
      <c r="I2667" s="130" t="str">
        <f>IF(FN_MC!AC2671="","*",FN_MC!AC2671)</f>
        <v>*</v>
      </c>
      <c r="J2667" s="131" t="str">
        <f>IF(FN_MC!AA2671="","*",FN_MC!AA2671)</f>
        <v>*</v>
      </c>
      <c r="K2667" s="143" t="str">
        <f>IF(FN_MC!AD2671="","*",FN_MC!AD2671)</f>
        <v>*</v>
      </c>
    </row>
    <row r="2668" spans="2:11" hidden="1">
      <c r="B2668" s="129" t="str">
        <f>IF(FN_MC!Y2672="","*",FN_MC!Y2672)</f>
        <v>*</v>
      </c>
      <c r="C2668" s="130" t="str">
        <f>IF(FN_MC!B2672="","*",FN_MC!B2672)</f>
        <v>*</v>
      </c>
      <c r="D2668" s="130" t="str">
        <f>IF(FN_MC!D2672="","*",FN_MC!D2672)</f>
        <v>*</v>
      </c>
      <c r="E2668" s="130" t="str">
        <f>IF(FN_MC!H2672="","*",FN_MC!H2672)</f>
        <v>*</v>
      </c>
      <c r="F2668" s="148" t="str">
        <f>IF(FN_MC!M2672="","*",FN_MC!M2672)</f>
        <v>*</v>
      </c>
      <c r="G2668" s="130" t="str">
        <f>IF(FN_MC!I2672="","*",FN_MC!I2672)</f>
        <v>*</v>
      </c>
      <c r="H2668" s="130" t="str">
        <f>IF(FN_MC!AB2672="","*",FN_MC!AB2672)</f>
        <v>*</v>
      </c>
      <c r="I2668" s="130" t="str">
        <f>IF(FN_MC!AC2672="","*",FN_MC!AC2672)</f>
        <v>*</v>
      </c>
      <c r="J2668" s="131" t="str">
        <f>IF(FN_MC!AA2672="","*",FN_MC!AA2672)</f>
        <v>*</v>
      </c>
      <c r="K2668" s="143" t="str">
        <f>IF(FN_MC!AD2672="","*",FN_MC!AD2672)</f>
        <v>*</v>
      </c>
    </row>
    <row r="2669" spans="2:11" hidden="1">
      <c r="B2669" s="129" t="str">
        <f>IF(FN_MC!Y2673="","*",FN_MC!Y2673)</f>
        <v>*</v>
      </c>
      <c r="C2669" s="130" t="str">
        <f>IF(FN_MC!B2673="","*",FN_MC!B2673)</f>
        <v>*</v>
      </c>
      <c r="D2669" s="130" t="str">
        <f>IF(FN_MC!D2673="","*",FN_MC!D2673)</f>
        <v>*</v>
      </c>
      <c r="E2669" s="130" t="str">
        <f>IF(FN_MC!H2673="","*",FN_MC!H2673)</f>
        <v>*</v>
      </c>
      <c r="F2669" s="148" t="str">
        <f>IF(FN_MC!M2673="","*",FN_MC!M2673)</f>
        <v>*</v>
      </c>
      <c r="G2669" s="130" t="str">
        <f>IF(FN_MC!I2673="","*",FN_MC!I2673)</f>
        <v>*</v>
      </c>
      <c r="H2669" s="130" t="str">
        <f>IF(FN_MC!AB2673="","*",FN_MC!AB2673)</f>
        <v>*</v>
      </c>
      <c r="I2669" s="130" t="str">
        <f>IF(FN_MC!AC2673="","*",FN_MC!AC2673)</f>
        <v>*</v>
      </c>
      <c r="J2669" s="131" t="str">
        <f>IF(FN_MC!AA2673="","*",FN_MC!AA2673)</f>
        <v>*</v>
      </c>
      <c r="K2669" s="143" t="str">
        <f>IF(FN_MC!AD2673="","*",FN_MC!AD2673)</f>
        <v>*</v>
      </c>
    </row>
    <row r="2670" spans="2:11" hidden="1">
      <c r="B2670" s="129" t="str">
        <f>IF(FN_MC!Y2674="","*",FN_MC!Y2674)</f>
        <v>*</v>
      </c>
      <c r="C2670" s="130" t="str">
        <f>IF(FN_MC!B2674="","*",FN_MC!B2674)</f>
        <v>*</v>
      </c>
      <c r="D2670" s="130" t="str">
        <f>IF(FN_MC!D2674="","*",FN_MC!D2674)</f>
        <v>*</v>
      </c>
      <c r="E2670" s="130" t="str">
        <f>IF(FN_MC!H2674="","*",FN_MC!H2674)</f>
        <v>*</v>
      </c>
      <c r="F2670" s="148" t="str">
        <f>IF(FN_MC!M2674="","*",FN_MC!M2674)</f>
        <v>*</v>
      </c>
      <c r="G2670" s="130" t="str">
        <f>IF(FN_MC!I2674="","*",FN_MC!I2674)</f>
        <v>*</v>
      </c>
      <c r="H2670" s="130" t="str">
        <f>IF(FN_MC!AB2674="","*",FN_MC!AB2674)</f>
        <v>*</v>
      </c>
      <c r="I2670" s="130" t="str">
        <f>IF(FN_MC!AC2674="","*",FN_MC!AC2674)</f>
        <v>*</v>
      </c>
      <c r="J2670" s="131" t="str">
        <f>IF(FN_MC!AA2674="","*",FN_MC!AA2674)</f>
        <v>*</v>
      </c>
      <c r="K2670" s="143" t="str">
        <f>IF(FN_MC!AD2674="","*",FN_MC!AD2674)</f>
        <v>*</v>
      </c>
    </row>
    <row r="2671" spans="2:11" hidden="1">
      <c r="B2671" s="129" t="str">
        <f>IF(FN_MC!Y2675="","*",FN_MC!Y2675)</f>
        <v>*</v>
      </c>
      <c r="C2671" s="130" t="str">
        <f>IF(FN_MC!B2675="","*",FN_MC!B2675)</f>
        <v>*</v>
      </c>
      <c r="D2671" s="130" t="str">
        <f>IF(FN_MC!D2675="","*",FN_MC!D2675)</f>
        <v>*</v>
      </c>
      <c r="E2671" s="130" t="str">
        <f>IF(FN_MC!H2675="","*",FN_MC!H2675)</f>
        <v>*</v>
      </c>
      <c r="F2671" s="148" t="str">
        <f>IF(FN_MC!M2675="","*",FN_MC!M2675)</f>
        <v>*</v>
      </c>
      <c r="G2671" s="130" t="str">
        <f>IF(FN_MC!I2675="","*",FN_MC!I2675)</f>
        <v>*</v>
      </c>
      <c r="H2671" s="130" t="str">
        <f>IF(FN_MC!AB2675="","*",FN_MC!AB2675)</f>
        <v>*</v>
      </c>
      <c r="I2671" s="130" t="str">
        <f>IF(FN_MC!AC2675="","*",FN_MC!AC2675)</f>
        <v>*</v>
      </c>
      <c r="J2671" s="131" t="str">
        <f>IF(FN_MC!AA2675="","*",FN_MC!AA2675)</f>
        <v>*</v>
      </c>
      <c r="K2671" s="143" t="str">
        <f>IF(FN_MC!AD2675="","*",FN_MC!AD2675)</f>
        <v>*</v>
      </c>
    </row>
    <row r="2672" spans="2:11" hidden="1">
      <c r="B2672" s="129" t="str">
        <f>IF(FN_MC!Y2676="","*",FN_MC!Y2676)</f>
        <v>*</v>
      </c>
      <c r="C2672" s="130" t="str">
        <f>IF(FN_MC!B2676="","*",FN_MC!B2676)</f>
        <v>*</v>
      </c>
      <c r="D2672" s="130" t="str">
        <f>IF(FN_MC!D2676="","*",FN_MC!D2676)</f>
        <v>*</v>
      </c>
      <c r="E2672" s="130" t="str">
        <f>IF(FN_MC!H2676="","*",FN_MC!H2676)</f>
        <v>*</v>
      </c>
      <c r="F2672" s="148" t="str">
        <f>IF(FN_MC!M2676="","*",FN_MC!M2676)</f>
        <v>*</v>
      </c>
      <c r="G2672" s="130" t="str">
        <f>IF(FN_MC!I2676="","*",FN_MC!I2676)</f>
        <v>*</v>
      </c>
      <c r="H2672" s="130" t="str">
        <f>IF(FN_MC!AB2676="","*",FN_MC!AB2676)</f>
        <v>*</v>
      </c>
      <c r="I2672" s="130" t="str">
        <f>IF(FN_MC!AC2676="","*",FN_MC!AC2676)</f>
        <v>*</v>
      </c>
      <c r="J2672" s="131" t="str">
        <f>IF(FN_MC!AA2676="","*",FN_MC!AA2676)</f>
        <v>*</v>
      </c>
      <c r="K2672" s="143" t="str">
        <f>IF(FN_MC!AD2676="","*",FN_MC!AD2676)</f>
        <v>*</v>
      </c>
    </row>
    <row r="2673" spans="2:11" hidden="1">
      <c r="B2673" s="129" t="str">
        <f>IF(FN_MC!Y2677="","*",FN_MC!Y2677)</f>
        <v>*</v>
      </c>
      <c r="C2673" s="130" t="str">
        <f>IF(FN_MC!B2677="","*",FN_MC!B2677)</f>
        <v>*</v>
      </c>
      <c r="D2673" s="130" t="str">
        <f>IF(FN_MC!D2677="","*",FN_MC!D2677)</f>
        <v>*</v>
      </c>
      <c r="E2673" s="130" t="str">
        <f>IF(FN_MC!H2677="","*",FN_MC!H2677)</f>
        <v>*</v>
      </c>
      <c r="F2673" s="148" t="str">
        <f>IF(FN_MC!M2677="","*",FN_MC!M2677)</f>
        <v>*</v>
      </c>
      <c r="G2673" s="130" t="str">
        <f>IF(FN_MC!I2677="","*",FN_MC!I2677)</f>
        <v>*</v>
      </c>
      <c r="H2673" s="130" t="str">
        <f>IF(FN_MC!AB2677="","*",FN_MC!AB2677)</f>
        <v>*</v>
      </c>
      <c r="I2673" s="130" t="str">
        <f>IF(FN_MC!AC2677="","*",FN_MC!AC2677)</f>
        <v>*</v>
      </c>
      <c r="J2673" s="131" t="str">
        <f>IF(FN_MC!AA2677="","*",FN_MC!AA2677)</f>
        <v>*</v>
      </c>
      <c r="K2673" s="143" t="str">
        <f>IF(FN_MC!AD2677="","*",FN_MC!AD2677)</f>
        <v>*</v>
      </c>
    </row>
    <row r="2674" spans="2:11" hidden="1">
      <c r="B2674" s="129" t="str">
        <f>IF(FN_MC!Y2678="","*",FN_MC!Y2678)</f>
        <v>*</v>
      </c>
      <c r="C2674" s="130" t="str">
        <f>IF(FN_MC!B2678="","*",FN_MC!B2678)</f>
        <v>*</v>
      </c>
      <c r="D2674" s="130" t="str">
        <f>IF(FN_MC!D2678="","*",FN_MC!D2678)</f>
        <v>*</v>
      </c>
      <c r="E2674" s="130" t="str">
        <f>IF(FN_MC!H2678="","*",FN_MC!H2678)</f>
        <v>*</v>
      </c>
      <c r="F2674" s="148" t="str">
        <f>IF(FN_MC!M2678="","*",FN_MC!M2678)</f>
        <v>*</v>
      </c>
      <c r="G2674" s="130" t="str">
        <f>IF(FN_MC!I2678="","*",FN_MC!I2678)</f>
        <v>*</v>
      </c>
      <c r="H2674" s="130" t="str">
        <f>IF(FN_MC!AB2678="","*",FN_MC!AB2678)</f>
        <v>*</v>
      </c>
      <c r="I2674" s="130" t="str">
        <f>IF(FN_MC!AC2678="","*",FN_MC!AC2678)</f>
        <v>*</v>
      </c>
      <c r="J2674" s="131" t="str">
        <f>IF(FN_MC!AA2678="","*",FN_MC!AA2678)</f>
        <v>*</v>
      </c>
      <c r="K2674" s="143" t="str">
        <f>IF(FN_MC!AD2678="","*",FN_MC!AD2678)</f>
        <v>*</v>
      </c>
    </row>
    <row r="2675" spans="2:11" hidden="1">
      <c r="B2675" s="129" t="str">
        <f>IF(FN_MC!Y2679="","*",FN_MC!Y2679)</f>
        <v>*</v>
      </c>
      <c r="C2675" s="130" t="str">
        <f>IF(FN_MC!B2679="","*",FN_MC!B2679)</f>
        <v>*</v>
      </c>
      <c r="D2675" s="130" t="str">
        <f>IF(FN_MC!D2679="","*",FN_MC!D2679)</f>
        <v>*</v>
      </c>
      <c r="E2675" s="130" t="str">
        <f>IF(FN_MC!H2679="","*",FN_MC!H2679)</f>
        <v>*</v>
      </c>
      <c r="F2675" s="148" t="str">
        <f>IF(FN_MC!M2679="","*",FN_MC!M2679)</f>
        <v>*</v>
      </c>
      <c r="G2675" s="130" t="str">
        <f>IF(FN_MC!I2679="","*",FN_MC!I2679)</f>
        <v>*</v>
      </c>
      <c r="H2675" s="130" t="str">
        <f>IF(FN_MC!AB2679="","*",FN_MC!AB2679)</f>
        <v>*</v>
      </c>
      <c r="I2675" s="130" t="str">
        <f>IF(FN_MC!AC2679="","*",FN_MC!AC2679)</f>
        <v>*</v>
      </c>
      <c r="J2675" s="131" t="str">
        <f>IF(FN_MC!AA2679="","*",FN_MC!AA2679)</f>
        <v>*</v>
      </c>
      <c r="K2675" s="143" t="str">
        <f>IF(FN_MC!AD2679="","*",FN_MC!AD2679)</f>
        <v>*</v>
      </c>
    </row>
    <row r="2676" spans="2:11" hidden="1">
      <c r="B2676" s="129" t="str">
        <f>IF(FN_MC!Y2680="","*",FN_MC!Y2680)</f>
        <v>*</v>
      </c>
      <c r="C2676" s="130" t="str">
        <f>IF(FN_MC!B2680="","*",FN_MC!B2680)</f>
        <v>*</v>
      </c>
      <c r="D2676" s="130" t="str">
        <f>IF(FN_MC!D2680="","*",FN_MC!D2680)</f>
        <v>*</v>
      </c>
      <c r="E2676" s="130" t="str">
        <f>IF(FN_MC!H2680="","*",FN_MC!H2680)</f>
        <v>*</v>
      </c>
      <c r="F2676" s="148" t="str">
        <f>IF(FN_MC!M2680="","*",FN_MC!M2680)</f>
        <v>*</v>
      </c>
      <c r="G2676" s="130" t="str">
        <f>IF(FN_MC!I2680="","*",FN_MC!I2680)</f>
        <v>*</v>
      </c>
      <c r="H2676" s="130" t="str">
        <f>IF(FN_MC!AB2680="","*",FN_MC!AB2680)</f>
        <v>*</v>
      </c>
      <c r="I2676" s="130" t="str">
        <f>IF(FN_MC!AC2680="","*",FN_MC!AC2680)</f>
        <v>*</v>
      </c>
      <c r="J2676" s="131" t="str">
        <f>IF(FN_MC!AA2680="","*",FN_MC!AA2680)</f>
        <v>*</v>
      </c>
      <c r="K2676" s="143" t="str">
        <f>IF(FN_MC!AD2680="","*",FN_MC!AD2680)</f>
        <v>*</v>
      </c>
    </row>
    <row r="2677" spans="2:11" hidden="1">
      <c r="B2677" s="129" t="str">
        <f>IF(FN_MC!Y2681="","*",FN_MC!Y2681)</f>
        <v>*</v>
      </c>
      <c r="C2677" s="130" t="str">
        <f>IF(FN_MC!B2681="","*",FN_MC!B2681)</f>
        <v>*</v>
      </c>
      <c r="D2677" s="130" t="str">
        <f>IF(FN_MC!D2681="","*",FN_MC!D2681)</f>
        <v>*</v>
      </c>
      <c r="E2677" s="130" t="str">
        <f>IF(FN_MC!H2681="","*",FN_MC!H2681)</f>
        <v>*</v>
      </c>
      <c r="F2677" s="148" t="str">
        <f>IF(FN_MC!M2681="","*",FN_MC!M2681)</f>
        <v>*</v>
      </c>
      <c r="G2677" s="130" t="str">
        <f>IF(FN_MC!I2681="","*",FN_MC!I2681)</f>
        <v>*</v>
      </c>
      <c r="H2677" s="130" t="str">
        <f>IF(FN_MC!AB2681="","*",FN_MC!AB2681)</f>
        <v>*</v>
      </c>
      <c r="I2677" s="130" t="str">
        <f>IF(FN_MC!AC2681="","*",FN_MC!AC2681)</f>
        <v>*</v>
      </c>
      <c r="J2677" s="131" t="str">
        <f>IF(FN_MC!AA2681="","*",FN_MC!AA2681)</f>
        <v>*</v>
      </c>
      <c r="K2677" s="143" t="str">
        <f>IF(FN_MC!AD2681="","*",FN_MC!AD2681)</f>
        <v>*</v>
      </c>
    </row>
    <row r="2678" spans="2:11" hidden="1">
      <c r="B2678" s="129" t="str">
        <f>IF(FN_MC!Y2682="","*",FN_MC!Y2682)</f>
        <v>*</v>
      </c>
      <c r="C2678" s="130" t="str">
        <f>IF(FN_MC!B2682="","*",FN_MC!B2682)</f>
        <v>*</v>
      </c>
      <c r="D2678" s="130" t="str">
        <f>IF(FN_MC!D2682="","*",FN_MC!D2682)</f>
        <v>*</v>
      </c>
      <c r="E2678" s="130" t="str">
        <f>IF(FN_MC!H2682="","*",FN_MC!H2682)</f>
        <v>*</v>
      </c>
      <c r="F2678" s="148" t="str">
        <f>IF(FN_MC!M2682="","*",FN_MC!M2682)</f>
        <v>*</v>
      </c>
      <c r="G2678" s="130" t="str">
        <f>IF(FN_MC!I2682="","*",FN_MC!I2682)</f>
        <v>*</v>
      </c>
      <c r="H2678" s="130" t="str">
        <f>IF(FN_MC!AB2682="","*",FN_MC!AB2682)</f>
        <v>*</v>
      </c>
      <c r="I2678" s="130" t="str">
        <f>IF(FN_MC!AC2682="","*",FN_MC!AC2682)</f>
        <v>*</v>
      </c>
      <c r="J2678" s="131" t="str">
        <f>IF(FN_MC!AA2682="","*",FN_MC!AA2682)</f>
        <v>*</v>
      </c>
      <c r="K2678" s="143" t="str">
        <f>IF(FN_MC!AD2682="","*",FN_MC!AD2682)</f>
        <v>*</v>
      </c>
    </row>
    <row r="2679" spans="2:11" hidden="1">
      <c r="B2679" s="129" t="str">
        <f>IF(FN_MC!Y2683="","*",FN_MC!Y2683)</f>
        <v>*</v>
      </c>
      <c r="C2679" s="130" t="str">
        <f>IF(FN_MC!B2683="","*",FN_MC!B2683)</f>
        <v>*</v>
      </c>
      <c r="D2679" s="130" t="str">
        <f>IF(FN_MC!D2683="","*",FN_MC!D2683)</f>
        <v>*</v>
      </c>
      <c r="E2679" s="130" t="str">
        <f>IF(FN_MC!H2683="","*",FN_MC!H2683)</f>
        <v>*</v>
      </c>
      <c r="F2679" s="148" t="str">
        <f>IF(FN_MC!M2683="","*",FN_MC!M2683)</f>
        <v>*</v>
      </c>
      <c r="G2679" s="130" t="str">
        <f>IF(FN_MC!I2683="","*",FN_MC!I2683)</f>
        <v>*</v>
      </c>
      <c r="H2679" s="130" t="str">
        <f>IF(FN_MC!AB2683="","*",FN_MC!AB2683)</f>
        <v>*</v>
      </c>
      <c r="I2679" s="130" t="str">
        <f>IF(FN_MC!AC2683="","*",FN_MC!AC2683)</f>
        <v>*</v>
      </c>
      <c r="J2679" s="131" t="str">
        <f>IF(FN_MC!AA2683="","*",FN_MC!AA2683)</f>
        <v>*</v>
      </c>
      <c r="K2679" s="143" t="str">
        <f>IF(FN_MC!AD2683="","*",FN_MC!AD2683)</f>
        <v>*</v>
      </c>
    </row>
    <row r="2680" spans="2:11" hidden="1">
      <c r="B2680" s="129" t="str">
        <f>IF(FN_MC!Y2684="","*",FN_MC!Y2684)</f>
        <v>*</v>
      </c>
      <c r="C2680" s="130" t="str">
        <f>IF(FN_MC!B2684="","*",FN_MC!B2684)</f>
        <v>*</v>
      </c>
      <c r="D2680" s="130" t="str">
        <f>IF(FN_MC!D2684="","*",FN_MC!D2684)</f>
        <v>*</v>
      </c>
      <c r="E2680" s="130" t="str">
        <f>IF(FN_MC!H2684="","*",FN_MC!H2684)</f>
        <v>*</v>
      </c>
      <c r="F2680" s="148" t="str">
        <f>IF(FN_MC!M2684="","*",FN_MC!M2684)</f>
        <v>*</v>
      </c>
      <c r="G2680" s="130" t="str">
        <f>IF(FN_MC!I2684="","*",FN_MC!I2684)</f>
        <v>*</v>
      </c>
      <c r="H2680" s="130" t="str">
        <f>IF(FN_MC!AB2684="","*",FN_MC!AB2684)</f>
        <v>*</v>
      </c>
      <c r="I2680" s="130" t="str">
        <f>IF(FN_MC!AC2684="","*",FN_MC!AC2684)</f>
        <v>*</v>
      </c>
      <c r="J2680" s="131" t="str">
        <f>IF(FN_MC!AA2684="","*",FN_MC!AA2684)</f>
        <v>*</v>
      </c>
      <c r="K2680" s="143" t="str">
        <f>IF(FN_MC!AD2684="","*",FN_MC!AD2684)</f>
        <v>*</v>
      </c>
    </row>
    <row r="2681" spans="2:11" hidden="1">
      <c r="B2681" s="129" t="str">
        <f>IF(FN_MC!Y2685="","*",FN_MC!Y2685)</f>
        <v>*</v>
      </c>
      <c r="C2681" s="130" t="str">
        <f>IF(FN_MC!B2685="","*",FN_MC!B2685)</f>
        <v>*</v>
      </c>
      <c r="D2681" s="130" t="str">
        <f>IF(FN_MC!D2685="","*",FN_MC!D2685)</f>
        <v>*</v>
      </c>
      <c r="E2681" s="130" t="str">
        <f>IF(FN_MC!H2685="","*",FN_MC!H2685)</f>
        <v>*</v>
      </c>
      <c r="F2681" s="148" t="str">
        <f>IF(FN_MC!M2685="","*",FN_MC!M2685)</f>
        <v>*</v>
      </c>
      <c r="G2681" s="130" t="str">
        <f>IF(FN_MC!I2685="","*",FN_MC!I2685)</f>
        <v>*</v>
      </c>
      <c r="H2681" s="130" t="str">
        <f>IF(FN_MC!AB2685="","*",FN_MC!AB2685)</f>
        <v>*</v>
      </c>
      <c r="I2681" s="130" t="str">
        <f>IF(FN_MC!AC2685="","*",FN_MC!AC2685)</f>
        <v>*</v>
      </c>
      <c r="J2681" s="131" t="str">
        <f>IF(FN_MC!AA2685="","*",FN_MC!AA2685)</f>
        <v>*</v>
      </c>
      <c r="K2681" s="143" t="str">
        <f>IF(FN_MC!AD2685="","*",FN_MC!AD2685)</f>
        <v>*</v>
      </c>
    </row>
    <row r="2682" spans="2:11" hidden="1">
      <c r="B2682" s="129" t="str">
        <f>IF(FN_MC!Y2686="","*",FN_MC!Y2686)</f>
        <v>*</v>
      </c>
      <c r="C2682" s="130" t="str">
        <f>IF(FN_MC!B2686="","*",FN_MC!B2686)</f>
        <v>*</v>
      </c>
      <c r="D2682" s="130" t="str">
        <f>IF(FN_MC!D2686="","*",FN_MC!D2686)</f>
        <v>*</v>
      </c>
      <c r="E2682" s="130" t="str">
        <f>IF(FN_MC!H2686="","*",FN_MC!H2686)</f>
        <v>*</v>
      </c>
      <c r="F2682" s="148" t="str">
        <f>IF(FN_MC!M2686="","*",FN_MC!M2686)</f>
        <v>*</v>
      </c>
      <c r="G2682" s="130" t="str">
        <f>IF(FN_MC!I2686="","*",FN_MC!I2686)</f>
        <v>*</v>
      </c>
      <c r="H2682" s="130" t="str">
        <f>IF(FN_MC!AB2686="","*",FN_MC!AB2686)</f>
        <v>*</v>
      </c>
      <c r="I2682" s="130" t="str">
        <f>IF(FN_MC!AC2686="","*",FN_MC!AC2686)</f>
        <v>*</v>
      </c>
      <c r="J2682" s="131" t="str">
        <f>IF(FN_MC!AA2686="","*",FN_MC!AA2686)</f>
        <v>*</v>
      </c>
      <c r="K2682" s="143" t="str">
        <f>IF(FN_MC!AD2686="","*",FN_MC!AD2686)</f>
        <v>*</v>
      </c>
    </row>
    <row r="2683" spans="2:11" hidden="1">
      <c r="B2683" s="129" t="str">
        <f>IF(FN_MC!Y2687="","*",FN_MC!Y2687)</f>
        <v>*</v>
      </c>
      <c r="C2683" s="130" t="str">
        <f>IF(FN_MC!B2687="","*",FN_MC!B2687)</f>
        <v>*</v>
      </c>
      <c r="D2683" s="130" t="str">
        <f>IF(FN_MC!D2687="","*",FN_MC!D2687)</f>
        <v>*</v>
      </c>
      <c r="E2683" s="130" t="str">
        <f>IF(FN_MC!H2687="","*",FN_MC!H2687)</f>
        <v>*</v>
      </c>
      <c r="F2683" s="148" t="str">
        <f>IF(FN_MC!M2687="","*",FN_MC!M2687)</f>
        <v>*</v>
      </c>
      <c r="G2683" s="130" t="str">
        <f>IF(FN_MC!I2687="","*",FN_MC!I2687)</f>
        <v>*</v>
      </c>
      <c r="H2683" s="130" t="str">
        <f>IF(FN_MC!AB2687="","*",FN_MC!AB2687)</f>
        <v>*</v>
      </c>
      <c r="I2683" s="130" t="str">
        <f>IF(FN_MC!AC2687="","*",FN_MC!AC2687)</f>
        <v>*</v>
      </c>
      <c r="J2683" s="131" t="str">
        <f>IF(FN_MC!AA2687="","*",FN_MC!AA2687)</f>
        <v>*</v>
      </c>
      <c r="K2683" s="143" t="str">
        <f>IF(FN_MC!AD2687="","*",FN_MC!AD2687)</f>
        <v>*</v>
      </c>
    </row>
    <row r="2684" spans="2:11" hidden="1">
      <c r="B2684" s="129" t="str">
        <f>IF(FN_MC!Y2688="","*",FN_MC!Y2688)</f>
        <v>*</v>
      </c>
      <c r="C2684" s="130" t="str">
        <f>IF(FN_MC!B2688="","*",FN_MC!B2688)</f>
        <v>*</v>
      </c>
      <c r="D2684" s="130" t="str">
        <f>IF(FN_MC!D2688="","*",FN_MC!D2688)</f>
        <v>*</v>
      </c>
      <c r="E2684" s="130" t="str">
        <f>IF(FN_MC!H2688="","*",FN_MC!H2688)</f>
        <v>*</v>
      </c>
      <c r="F2684" s="148" t="str">
        <f>IF(FN_MC!M2688="","*",FN_MC!M2688)</f>
        <v>*</v>
      </c>
      <c r="G2684" s="130" t="str">
        <f>IF(FN_MC!I2688="","*",FN_MC!I2688)</f>
        <v>*</v>
      </c>
      <c r="H2684" s="130" t="str">
        <f>IF(FN_MC!AB2688="","*",FN_MC!AB2688)</f>
        <v>*</v>
      </c>
      <c r="I2684" s="130" t="str">
        <f>IF(FN_MC!AC2688="","*",FN_MC!AC2688)</f>
        <v>*</v>
      </c>
      <c r="J2684" s="131" t="str">
        <f>IF(FN_MC!AA2688="","*",FN_MC!AA2688)</f>
        <v>*</v>
      </c>
      <c r="K2684" s="143" t="str">
        <f>IF(FN_MC!AD2688="","*",FN_MC!AD2688)</f>
        <v>*</v>
      </c>
    </row>
    <row r="2685" spans="2:11" hidden="1">
      <c r="B2685" s="129" t="str">
        <f>IF(FN_MC!Y2689="","*",FN_MC!Y2689)</f>
        <v>*</v>
      </c>
      <c r="C2685" s="130" t="str">
        <f>IF(FN_MC!B2689="","*",FN_MC!B2689)</f>
        <v>*</v>
      </c>
      <c r="D2685" s="130" t="str">
        <f>IF(FN_MC!D2689="","*",FN_MC!D2689)</f>
        <v>*</v>
      </c>
      <c r="E2685" s="130" t="str">
        <f>IF(FN_MC!H2689="","*",FN_MC!H2689)</f>
        <v>*</v>
      </c>
      <c r="F2685" s="148" t="str">
        <f>IF(FN_MC!M2689="","*",FN_MC!M2689)</f>
        <v>*</v>
      </c>
      <c r="G2685" s="130" t="str">
        <f>IF(FN_MC!I2689="","*",FN_MC!I2689)</f>
        <v>*</v>
      </c>
      <c r="H2685" s="130" t="str">
        <f>IF(FN_MC!AB2689="","*",FN_MC!AB2689)</f>
        <v>*</v>
      </c>
      <c r="I2685" s="130" t="str">
        <f>IF(FN_MC!AC2689="","*",FN_MC!AC2689)</f>
        <v>*</v>
      </c>
      <c r="J2685" s="131" t="str">
        <f>IF(FN_MC!AA2689="","*",FN_MC!AA2689)</f>
        <v>*</v>
      </c>
      <c r="K2685" s="143" t="str">
        <f>IF(FN_MC!AD2689="","*",FN_MC!AD2689)</f>
        <v>*</v>
      </c>
    </row>
    <row r="2686" spans="2:11" hidden="1">
      <c r="B2686" s="129" t="str">
        <f>IF(FN_MC!Y2690="","*",FN_MC!Y2690)</f>
        <v>*</v>
      </c>
      <c r="C2686" s="130" t="str">
        <f>IF(FN_MC!B2690="","*",FN_MC!B2690)</f>
        <v>*</v>
      </c>
      <c r="D2686" s="130" t="str">
        <f>IF(FN_MC!D2690="","*",FN_MC!D2690)</f>
        <v>*</v>
      </c>
      <c r="E2686" s="130" t="str">
        <f>IF(FN_MC!H2690="","*",FN_MC!H2690)</f>
        <v>*</v>
      </c>
      <c r="F2686" s="148" t="str">
        <f>IF(FN_MC!M2690="","*",FN_MC!M2690)</f>
        <v>*</v>
      </c>
      <c r="G2686" s="130" t="str">
        <f>IF(FN_MC!I2690="","*",FN_MC!I2690)</f>
        <v>*</v>
      </c>
      <c r="H2686" s="130" t="str">
        <f>IF(FN_MC!AB2690="","*",FN_MC!AB2690)</f>
        <v>*</v>
      </c>
      <c r="I2686" s="130" t="str">
        <f>IF(FN_MC!AC2690="","*",FN_MC!AC2690)</f>
        <v>*</v>
      </c>
      <c r="J2686" s="131" t="str">
        <f>IF(FN_MC!AA2690="","*",FN_MC!AA2690)</f>
        <v>*</v>
      </c>
      <c r="K2686" s="143" t="str">
        <f>IF(FN_MC!AD2690="","*",FN_MC!AD2690)</f>
        <v>*</v>
      </c>
    </row>
    <row r="2687" spans="2:11" hidden="1">
      <c r="B2687" s="129" t="str">
        <f>IF(FN_MC!Y2691="","*",FN_MC!Y2691)</f>
        <v>*</v>
      </c>
      <c r="C2687" s="130" t="str">
        <f>IF(FN_MC!B2691="","*",FN_MC!B2691)</f>
        <v>*</v>
      </c>
      <c r="D2687" s="130" t="str">
        <f>IF(FN_MC!D2691="","*",FN_MC!D2691)</f>
        <v>*</v>
      </c>
      <c r="E2687" s="130" t="str">
        <f>IF(FN_MC!H2691="","*",FN_MC!H2691)</f>
        <v>*</v>
      </c>
      <c r="F2687" s="148" t="str">
        <f>IF(FN_MC!M2691="","*",FN_MC!M2691)</f>
        <v>*</v>
      </c>
      <c r="G2687" s="130" t="str">
        <f>IF(FN_MC!I2691="","*",FN_MC!I2691)</f>
        <v>*</v>
      </c>
      <c r="H2687" s="130" t="str">
        <f>IF(FN_MC!AB2691="","*",FN_MC!AB2691)</f>
        <v>*</v>
      </c>
      <c r="I2687" s="130" t="str">
        <f>IF(FN_MC!AC2691="","*",FN_MC!AC2691)</f>
        <v>*</v>
      </c>
      <c r="J2687" s="131" t="str">
        <f>IF(FN_MC!AA2691="","*",FN_MC!AA2691)</f>
        <v>*</v>
      </c>
      <c r="K2687" s="143" t="str">
        <f>IF(FN_MC!AD2691="","*",FN_MC!AD2691)</f>
        <v>*</v>
      </c>
    </row>
    <row r="2688" spans="2:11" hidden="1">
      <c r="B2688" s="129" t="str">
        <f>IF(FN_MC!Y2692="","*",FN_MC!Y2692)</f>
        <v>*</v>
      </c>
      <c r="C2688" s="130" t="str">
        <f>IF(FN_MC!B2692="","*",FN_MC!B2692)</f>
        <v>*</v>
      </c>
      <c r="D2688" s="130" t="str">
        <f>IF(FN_MC!D2692="","*",FN_MC!D2692)</f>
        <v>*</v>
      </c>
      <c r="E2688" s="130" t="str">
        <f>IF(FN_MC!H2692="","*",FN_MC!H2692)</f>
        <v>*</v>
      </c>
      <c r="F2688" s="148" t="str">
        <f>IF(FN_MC!M2692="","*",FN_MC!M2692)</f>
        <v>*</v>
      </c>
      <c r="G2688" s="130" t="str">
        <f>IF(FN_MC!I2692="","*",FN_MC!I2692)</f>
        <v>*</v>
      </c>
      <c r="H2688" s="130" t="str">
        <f>IF(FN_MC!AB2692="","*",FN_MC!AB2692)</f>
        <v>*</v>
      </c>
      <c r="I2688" s="130" t="str">
        <f>IF(FN_MC!AC2692="","*",FN_MC!AC2692)</f>
        <v>*</v>
      </c>
      <c r="J2688" s="131" t="str">
        <f>IF(FN_MC!AA2692="","*",FN_MC!AA2692)</f>
        <v>*</v>
      </c>
      <c r="K2688" s="143" t="str">
        <f>IF(FN_MC!AD2692="","*",FN_MC!AD2692)</f>
        <v>*</v>
      </c>
    </row>
    <row r="2689" spans="2:11" hidden="1">
      <c r="B2689" s="129" t="str">
        <f>IF(FN_MC!Y2693="","*",FN_MC!Y2693)</f>
        <v>*</v>
      </c>
      <c r="C2689" s="130" t="str">
        <f>IF(FN_MC!B2693="","*",FN_MC!B2693)</f>
        <v>*</v>
      </c>
      <c r="D2689" s="130" t="str">
        <f>IF(FN_MC!D2693="","*",FN_MC!D2693)</f>
        <v>*</v>
      </c>
      <c r="E2689" s="130" t="str">
        <f>IF(FN_MC!H2693="","*",FN_MC!H2693)</f>
        <v>*</v>
      </c>
      <c r="F2689" s="148" t="str">
        <f>IF(FN_MC!M2693="","*",FN_MC!M2693)</f>
        <v>*</v>
      </c>
      <c r="G2689" s="130" t="str">
        <f>IF(FN_MC!I2693="","*",FN_MC!I2693)</f>
        <v>*</v>
      </c>
      <c r="H2689" s="130" t="str">
        <f>IF(FN_MC!AB2693="","*",FN_MC!AB2693)</f>
        <v>*</v>
      </c>
      <c r="I2689" s="130" t="str">
        <f>IF(FN_MC!AC2693="","*",FN_MC!AC2693)</f>
        <v>*</v>
      </c>
      <c r="J2689" s="131" t="str">
        <f>IF(FN_MC!AA2693="","*",FN_MC!AA2693)</f>
        <v>*</v>
      </c>
      <c r="K2689" s="143" t="str">
        <f>IF(FN_MC!AD2693="","*",FN_MC!AD2693)</f>
        <v>*</v>
      </c>
    </row>
    <row r="2690" spans="2:11" hidden="1">
      <c r="B2690" s="129" t="str">
        <f>IF(FN_MC!Y2694="","*",FN_MC!Y2694)</f>
        <v>*</v>
      </c>
      <c r="C2690" s="130" t="str">
        <f>IF(FN_MC!B2694="","*",FN_MC!B2694)</f>
        <v>*</v>
      </c>
      <c r="D2690" s="130" t="str">
        <f>IF(FN_MC!D2694="","*",FN_MC!D2694)</f>
        <v>*</v>
      </c>
      <c r="E2690" s="130" t="str">
        <f>IF(FN_MC!H2694="","*",FN_MC!H2694)</f>
        <v>*</v>
      </c>
      <c r="F2690" s="148" t="str">
        <f>IF(FN_MC!M2694="","*",FN_MC!M2694)</f>
        <v>*</v>
      </c>
      <c r="G2690" s="130" t="str">
        <f>IF(FN_MC!I2694="","*",FN_MC!I2694)</f>
        <v>*</v>
      </c>
      <c r="H2690" s="130" t="str">
        <f>IF(FN_MC!AB2694="","*",FN_MC!AB2694)</f>
        <v>*</v>
      </c>
      <c r="I2690" s="130" t="str">
        <f>IF(FN_MC!AC2694="","*",FN_MC!AC2694)</f>
        <v>*</v>
      </c>
      <c r="J2690" s="131" t="str">
        <f>IF(FN_MC!AA2694="","*",FN_MC!AA2694)</f>
        <v>*</v>
      </c>
      <c r="K2690" s="143" t="str">
        <f>IF(FN_MC!AD2694="","*",FN_MC!AD2694)</f>
        <v>*</v>
      </c>
    </row>
    <row r="2691" spans="2:11" hidden="1">
      <c r="B2691" s="129" t="str">
        <f>IF(FN_MC!Y2695="","*",FN_MC!Y2695)</f>
        <v>*</v>
      </c>
      <c r="C2691" s="130" t="str">
        <f>IF(FN_MC!B2695="","*",FN_MC!B2695)</f>
        <v>*</v>
      </c>
      <c r="D2691" s="130" t="str">
        <f>IF(FN_MC!D2695="","*",FN_MC!D2695)</f>
        <v>*</v>
      </c>
      <c r="E2691" s="130" t="str">
        <f>IF(FN_MC!H2695="","*",FN_MC!H2695)</f>
        <v>*</v>
      </c>
      <c r="F2691" s="148" t="str">
        <f>IF(FN_MC!M2695="","*",FN_MC!M2695)</f>
        <v>*</v>
      </c>
      <c r="G2691" s="130" t="str">
        <f>IF(FN_MC!I2695="","*",FN_MC!I2695)</f>
        <v>*</v>
      </c>
      <c r="H2691" s="130" t="str">
        <f>IF(FN_MC!AB2695="","*",FN_MC!AB2695)</f>
        <v>*</v>
      </c>
      <c r="I2691" s="130" t="str">
        <f>IF(FN_MC!AC2695="","*",FN_MC!AC2695)</f>
        <v>*</v>
      </c>
      <c r="J2691" s="131" t="str">
        <f>IF(FN_MC!AA2695="","*",FN_MC!AA2695)</f>
        <v>*</v>
      </c>
      <c r="K2691" s="143" t="str">
        <f>IF(FN_MC!AD2695="","*",FN_MC!AD2695)</f>
        <v>*</v>
      </c>
    </row>
    <row r="2692" spans="2:11" hidden="1">
      <c r="B2692" s="129" t="str">
        <f>IF(FN_MC!Y2696="","*",FN_MC!Y2696)</f>
        <v>*</v>
      </c>
      <c r="C2692" s="130" t="str">
        <f>IF(FN_MC!B2696="","*",FN_MC!B2696)</f>
        <v>*</v>
      </c>
      <c r="D2692" s="130" t="str">
        <f>IF(FN_MC!D2696="","*",FN_MC!D2696)</f>
        <v>*</v>
      </c>
      <c r="E2692" s="130" t="str">
        <f>IF(FN_MC!H2696="","*",FN_MC!H2696)</f>
        <v>*</v>
      </c>
      <c r="F2692" s="148" t="str">
        <f>IF(FN_MC!M2696="","*",FN_MC!M2696)</f>
        <v>*</v>
      </c>
      <c r="G2692" s="130" t="str">
        <f>IF(FN_MC!I2696="","*",FN_MC!I2696)</f>
        <v>*</v>
      </c>
      <c r="H2692" s="130" t="str">
        <f>IF(FN_MC!AB2696="","*",FN_MC!AB2696)</f>
        <v>*</v>
      </c>
      <c r="I2692" s="130" t="str">
        <f>IF(FN_MC!AC2696="","*",FN_MC!AC2696)</f>
        <v>*</v>
      </c>
      <c r="J2692" s="131" t="str">
        <f>IF(FN_MC!AA2696="","*",FN_MC!AA2696)</f>
        <v>*</v>
      </c>
      <c r="K2692" s="143" t="str">
        <f>IF(FN_MC!AD2696="","*",FN_MC!AD2696)</f>
        <v>*</v>
      </c>
    </row>
    <row r="2693" spans="2:11" hidden="1">
      <c r="B2693" s="129" t="str">
        <f>IF(FN_MC!Y2697="","*",FN_MC!Y2697)</f>
        <v>*</v>
      </c>
      <c r="C2693" s="130" t="str">
        <f>IF(FN_MC!B2697="","*",FN_MC!B2697)</f>
        <v>*</v>
      </c>
      <c r="D2693" s="130" t="str">
        <f>IF(FN_MC!D2697="","*",FN_MC!D2697)</f>
        <v>*</v>
      </c>
      <c r="E2693" s="130" t="str">
        <f>IF(FN_MC!H2697="","*",FN_MC!H2697)</f>
        <v>*</v>
      </c>
      <c r="F2693" s="148" t="str">
        <f>IF(FN_MC!M2697="","*",FN_MC!M2697)</f>
        <v>*</v>
      </c>
      <c r="G2693" s="130" t="str">
        <f>IF(FN_MC!I2697="","*",FN_MC!I2697)</f>
        <v>*</v>
      </c>
      <c r="H2693" s="130" t="str">
        <f>IF(FN_MC!AB2697="","*",FN_MC!AB2697)</f>
        <v>*</v>
      </c>
      <c r="I2693" s="130" t="str">
        <f>IF(FN_MC!AC2697="","*",FN_MC!AC2697)</f>
        <v>*</v>
      </c>
      <c r="J2693" s="131" t="str">
        <f>IF(FN_MC!AA2697="","*",FN_MC!AA2697)</f>
        <v>*</v>
      </c>
      <c r="K2693" s="143" t="str">
        <f>IF(FN_MC!AD2697="","*",FN_MC!AD2697)</f>
        <v>*</v>
      </c>
    </row>
    <row r="2694" spans="2:11" hidden="1">
      <c r="B2694" s="129" t="str">
        <f>IF(FN_MC!Y2698="","*",FN_MC!Y2698)</f>
        <v>*</v>
      </c>
      <c r="C2694" s="130" t="str">
        <f>IF(FN_MC!B2698="","*",FN_MC!B2698)</f>
        <v>*</v>
      </c>
      <c r="D2694" s="130" t="str">
        <f>IF(FN_MC!D2698="","*",FN_MC!D2698)</f>
        <v>*</v>
      </c>
      <c r="E2694" s="130" t="str">
        <f>IF(FN_MC!H2698="","*",FN_MC!H2698)</f>
        <v>*</v>
      </c>
      <c r="F2694" s="148" t="str">
        <f>IF(FN_MC!M2698="","*",FN_MC!M2698)</f>
        <v>*</v>
      </c>
      <c r="G2694" s="130" t="str">
        <f>IF(FN_MC!I2698="","*",FN_MC!I2698)</f>
        <v>*</v>
      </c>
      <c r="H2694" s="130" t="str">
        <f>IF(FN_MC!AB2698="","*",FN_MC!AB2698)</f>
        <v>*</v>
      </c>
      <c r="I2694" s="130" t="str">
        <f>IF(FN_MC!AC2698="","*",FN_MC!AC2698)</f>
        <v>*</v>
      </c>
      <c r="J2694" s="131" t="str">
        <f>IF(FN_MC!AA2698="","*",FN_MC!AA2698)</f>
        <v>*</v>
      </c>
      <c r="K2694" s="143" t="str">
        <f>IF(FN_MC!AD2698="","*",FN_MC!AD2698)</f>
        <v>*</v>
      </c>
    </row>
    <row r="2695" spans="2:11" hidden="1">
      <c r="B2695" s="129" t="str">
        <f>IF(FN_MC!Y2699="","*",FN_MC!Y2699)</f>
        <v>*</v>
      </c>
      <c r="C2695" s="130" t="str">
        <f>IF(FN_MC!B2699="","*",FN_MC!B2699)</f>
        <v>*</v>
      </c>
      <c r="D2695" s="130" t="str">
        <f>IF(FN_MC!D2699="","*",FN_MC!D2699)</f>
        <v>*</v>
      </c>
      <c r="E2695" s="130" t="str">
        <f>IF(FN_MC!H2699="","*",FN_MC!H2699)</f>
        <v>*</v>
      </c>
      <c r="F2695" s="148" t="str">
        <f>IF(FN_MC!M2699="","*",FN_MC!M2699)</f>
        <v>*</v>
      </c>
      <c r="G2695" s="130" t="str">
        <f>IF(FN_MC!I2699="","*",FN_MC!I2699)</f>
        <v>*</v>
      </c>
      <c r="H2695" s="130" t="str">
        <f>IF(FN_MC!AB2699="","*",FN_MC!AB2699)</f>
        <v>*</v>
      </c>
      <c r="I2695" s="130" t="str">
        <f>IF(FN_MC!AC2699="","*",FN_MC!AC2699)</f>
        <v>*</v>
      </c>
      <c r="J2695" s="131" t="str">
        <f>IF(FN_MC!AA2699="","*",FN_MC!AA2699)</f>
        <v>*</v>
      </c>
      <c r="K2695" s="143" t="str">
        <f>IF(FN_MC!AD2699="","*",FN_MC!AD2699)</f>
        <v>*</v>
      </c>
    </row>
    <row r="2696" spans="2:11" hidden="1">
      <c r="B2696" s="129" t="str">
        <f>IF(FN_MC!Y2700="","*",FN_MC!Y2700)</f>
        <v>*</v>
      </c>
      <c r="C2696" s="130" t="str">
        <f>IF(FN_MC!B2700="","*",FN_MC!B2700)</f>
        <v>*</v>
      </c>
      <c r="D2696" s="130" t="str">
        <f>IF(FN_MC!D2700="","*",FN_MC!D2700)</f>
        <v>*</v>
      </c>
      <c r="E2696" s="130" t="str">
        <f>IF(FN_MC!H2700="","*",FN_MC!H2700)</f>
        <v>*</v>
      </c>
      <c r="F2696" s="148" t="str">
        <f>IF(FN_MC!M2700="","*",FN_MC!M2700)</f>
        <v>*</v>
      </c>
      <c r="G2696" s="130" t="str">
        <f>IF(FN_MC!I2700="","*",FN_MC!I2700)</f>
        <v>*</v>
      </c>
      <c r="H2696" s="130" t="str">
        <f>IF(FN_MC!AB2700="","*",FN_MC!AB2700)</f>
        <v>*</v>
      </c>
      <c r="I2696" s="130" t="str">
        <f>IF(FN_MC!AC2700="","*",FN_MC!AC2700)</f>
        <v>*</v>
      </c>
      <c r="J2696" s="131" t="str">
        <f>IF(FN_MC!AA2700="","*",FN_MC!AA2700)</f>
        <v>*</v>
      </c>
      <c r="K2696" s="143" t="str">
        <f>IF(FN_MC!AD2700="","*",FN_MC!AD2700)</f>
        <v>*</v>
      </c>
    </row>
    <row r="2697" spans="2:11" hidden="1">
      <c r="B2697" s="129" t="str">
        <f>IF(FN_MC!Y2701="","*",FN_MC!Y2701)</f>
        <v>*</v>
      </c>
      <c r="C2697" s="130" t="str">
        <f>IF(FN_MC!B2701="","*",FN_MC!B2701)</f>
        <v>*</v>
      </c>
      <c r="D2697" s="130" t="str">
        <f>IF(FN_MC!D2701="","*",FN_MC!D2701)</f>
        <v>*</v>
      </c>
      <c r="E2697" s="130" t="str">
        <f>IF(FN_MC!H2701="","*",FN_MC!H2701)</f>
        <v>*</v>
      </c>
      <c r="F2697" s="148" t="str">
        <f>IF(FN_MC!M2701="","*",FN_MC!M2701)</f>
        <v>*</v>
      </c>
      <c r="G2697" s="130" t="str">
        <f>IF(FN_MC!I2701="","*",FN_MC!I2701)</f>
        <v>*</v>
      </c>
      <c r="H2697" s="130" t="str">
        <f>IF(FN_MC!AB2701="","*",FN_MC!AB2701)</f>
        <v>*</v>
      </c>
      <c r="I2697" s="130" t="str">
        <f>IF(FN_MC!AC2701="","*",FN_MC!AC2701)</f>
        <v>*</v>
      </c>
      <c r="J2697" s="131" t="str">
        <f>IF(FN_MC!AA2701="","*",FN_MC!AA2701)</f>
        <v>*</v>
      </c>
      <c r="K2697" s="143" t="str">
        <f>IF(FN_MC!AD2701="","*",FN_MC!AD2701)</f>
        <v>*</v>
      </c>
    </row>
    <row r="2698" spans="2:11" hidden="1">
      <c r="B2698" s="129" t="str">
        <f>IF(FN_MC!Y2702="","*",FN_MC!Y2702)</f>
        <v>*</v>
      </c>
      <c r="C2698" s="130" t="str">
        <f>IF(FN_MC!B2702="","*",FN_MC!B2702)</f>
        <v>*</v>
      </c>
      <c r="D2698" s="130" t="str">
        <f>IF(FN_MC!D2702="","*",FN_MC!D2702)</f>
        <v>*</v>
      </c>
      <c r="E2698" s="130" t="str">
        <f>IF(FN_MC!H2702="","*",FN_MC!H2702)</f>
        <v>*</v>
      </c>
      <c r="F2698" s="148" t="str">
        <f>IF(FN_MC!M2702="","*",FN_MC!M2702)</f>
        <v>*</v>
      </c>
      <c r="G2698" s="130" t="str">
        <f>IF(FN_MC!I2702="","*",FN_MC!I2702)</f>
        <v>*</v>
      </c>
      <c r="H2698" s="130" t="str">
        <f>IF(FN_MC!AB2702="","*",FN_MC!AB2702)</f>
        <v>*</v>
      </c>
      <c r="I2698" s="130" t="str">
        <f>IF(FN_MC!AC2702="","*",FN_MC!AC2702)</f>
        <v>*</v>
      </c>
      <c r="J2698" s="131" t="str">
        <f>IF(FN_MC!AA2702="","*",FN_MC!AA2702)</f>
        <v>*</v>
      </c>
      <c r="K2698" s="143" t="str">
        <f>IF(FN_MC!AD2702="","*",FN_MC!AD2702)</f>
        <v>*</v>
      </c>
    </row>
    <row r="2699" spans="2:11" hidden="1">
      <c r="B2699" s="129" t="str">
        <f>IF(FN_MC!Y2703="","*",FN_MC!Y2703)</f>
        <v>*</v>
      </c>
      <c r="C2699" s="130" t="str">
        <f>IF(FN_MC!B2703="","*",FN_MC!B2703)</f>
        <v>*</v>
      </c>
      <c r="D2699" s="130" t="str">
        <f>IF(FN_MC!D2703="","*",FN_MC!D2703)</f>
        <v>*</v>
      </c>
      <c r="E2699" s="130" t="str">
        <f>IF(FN_MC!H2703="","*",FN_MC!H2703)</f>
        <v>*</v>
      </c>
      <c r="F2699" s="148" t="str">
        <f>IF(FN_MC!M2703="","*",FN_MC!M2703)</f>
        <v>*</v>
      </c>
      <c r="G2699" s="130" t="str">
        <f>IF(FN_MC!I2703="","*",FN_MC!I2703)</f>
        <v>*</v>
      </c>
      <c r="H2699" s="130" t="str">
        <f>IF(FN_MC!AB2703="","*",FN_MC!AB2703)</f>
        <v>*</v>
      </c>
      <c r="I2699" s="130" t="str">
        <f>IF(FN_MC!AC2703="","*",FN_MC!AC2703)</f>
        <v>*</v>
      </c>
      <c r="J2699" s="131" t="str">
        <f>IF(FN_MC!AA2703="","*",FN_MC!AA2703)</f>
        <v>*</v>
      </c>
      <c r="K2699" s="143" t="str">
        <f>IF(FN_MC!AD2703="","*",FN_MC!AD2703)</f>
        <v>*</v>
      </c>
    </row>
    <row r="2700" spans="2:11" hidden="1">
      <c r="B2700" s="129" t="str">
        <f>IF(FN_MC!Y2704="","*",FN_MC!Y2704)</f>
        <v>*</v>
      </c>
      <c r="C2700" s="130" t="str">
        <f>IF(FN_MC!B2704="","*",FN_MC!B2704)</f>
        <v>*</v>
      </c>
      <c r="D2700" s="130" t="str">
        <f>IF(FN_MC!D2704="","*",FN_MC!D2704)</f>
        <v>*</v>
      </c>
      <c r="E2700" s="130" t="str">
        <f>IF(FN_MC!H2704="","*",FN_MC!H2704)</f>
        <v>*</v>
      </c>
      <c r="F2700" s="148" t="str">
        <f>IF(FN_MC!M2704="","*",FN_MC!M2704)</f>
        <v>*</v>
      </c>
      <c r="G2700" s="130" t="str">
        <f>IF(FN_MC!I2704="","*",FN_MC!I2704)</f>
        <v>*</v>
      </c>
      <c r="H2700" s="130" t="str">
        <f>IF(FN_MC!AB2704="","*",FN_MC!AB2704)</f>
        <v>*</v>
      </c>
      <c r="I2700" s="130" t="str">
        <f>IF(FN_MC!AC2704="","*",FN_MC!AC2704)</f>
        <v>*</v>
      </c>
      <c r="J2700" s="131" t="str">
        <f>IF(FN_MC!AA2704="","*",FN_MC!AA2704)</f>
        <v>*</v>
      </c>
      <c r="K2700" s="143" t="str">
        <f>IF(FN_MC!AD2704="","*",FN_MC!AD2704)</f>
        <v>*</v>
      </c>
    </row>
    <row r="2701" spans="2:11" hidden="1">
      <c r="B2701" s="129" t="str">
        <f>IF(FN_MC!Y2705="","*",FN_MC!Y2705)</f>
        <v>*</v>
      </c>
      <c r="C2701" s="130" t="str">
        <f>IF(FN_MC!B2705="","*",FN_MC!B2705)</f>
        <v>*</v>
      </c>
      <c r="D2701" s="130" t="str">
        <f>IF(FN_MC!D2705="","*",FN_MC!D2705)</f>
        <v>*</v>
      </c>
      <c r="E2701" s="130" t="str">
        <f>IF(FN_MC!H2705="","*",FN_MC!H2705)</f>
        <v>*</v>
      </c>
      <c r="F2701" s="148" t="str">
        <f>IF(FN_MC!M2705="","*",FN_MC!M2705)</f>
        <v>*</v>
      </c>
      <c r="G2701" s="130" t="str">
        <f>IF(FN_MC!I2705="","*",FN_MC!I2705)</f>
        <v>*</v>
      </c>
      <c r="H2701" s="130" t="str">
        <f>IF(FN_MC!AB2705="","*",FN_MC!AB2705)</f>
        <v>*</v>
      </c>
      <c r="I2701" s="130" t="str">
        <f>IF(FN_MC!AC2705="","*",FN_MC!AC2705)</f>
        <v>*</v>
      </c>
      <c r="J2701" s="131" t="str">
        <f>IF(FN_MC!AA2705="","*",FN_MC!AA2705)</f>
        <v>*</v>
      </c>
      <c r="K2701" s="143" t="str">
        <f>IF(FN_MC!AD2705="","*",FN_MC!AD2705)</f>
        <v>*</v>
      </c>
    </row>
    <row r="2702" spans="2:11" hidden="1">
      <c r="B2702" s="129" t="str">
        <f>IF(FN_MC!Y2706="","*",FN_MC!Y2706)</f>
        <v>*</v>
      </c>
      <c r="C2702" s="130" t="str">
        <f>IF(FN_MC!B2706="","*",FN_MC!B2706)</f>
        <v>*</v>
      </c>
      <c r="D2702" s="130" t="str">
        <f>IF(FN_MC!D2706="","*",FN_MC!D2706)</f>
        <v>*</v>
      </c>
      <c r="E2702" s="130" t="str">
        <f>IF(FN_MC!H2706="","*",FN_MC!H2706)</f>
        <v>*</v>
      </c>
      <c r="F2702" s="148" t="str">
        <f>IF(FN_MC!M2706="","*",FN_MC!M2706)</f>
        <v>*</v>
      </c>
      <c r="G2702" s="130" t="str">
        <f>IF(FN_MC!I2706="","*",FN_MC!I2706)</f>
        <v>*</v>
      </c>
      <c r="H2702" s="130" t="str">
        <f>IF(FN_MC!AB2706="","*",FN_MC!AB2706)</f>
        <v>*</v>
      </c>
      <c r="I2702" s="130" t="str">
        <f>IF(FN_MC!AC2706="","*",FN_MC!AC2706)</f>
        <v>*</v>
      </c>
      <c r="J2702" s="131" t="str">
        <f>IF(FN_MC!AA2706="","*",FN_MC!AA2706)</f>
        <v>*</v>
      </c>
      <c r="K2702" s="143" t="str">
        <f>IF(FN_MC!AD2706="","*",FN_MC!AD2706)</f>
        <v>*</v>
      </c>
    </row>
    <row r="2703" spans="2:11" hidden="1">
      <c r="B2703" s="129" t="str">
        <f>IF(FN_MC!Y2707="","*",FN_MC!Y2707)</f>
        <v>*</v>
      </c>
      <c r="C2703" s="130" t="str">
        <f>IF(FN_MC!B2707="","*",FN_MC!B2707)</f>
        <v>*</v>
      </c>
      <c r="D2703" s="130" t="str">
        <f>IF(FN_MC!D2707="","*",FN_MC!D2707)</f>
        <v>*</v>
      </c>
      <c r="E2703" s="130" t="str">
        <f>IF(FN_MC!H2707="","*",FN_MC!H2707)</f>
        <v>*</v>
      </c>
      <c r="F2703" s="148" t="str">
        <f>IF(FN_MC!M2707="","*",FN_MC!M2707)</f>
        <v>*</v>
      </c>
      <c r="G2703" s="130" t="str">
        <f>IF(FN_MC!I2707="","*",FN_MC!I2707)</f>
        <v>*</v>
      </c>
      <c r="H2703" s="130" t="str">
        <f>IF(FN_MC!AB2707="","*",FN_MC!AB2707)</f>
        <v>*</v>
      </c>
      <c r="I2703" s="130" t="str">
        <f>IF(FN_MC!AC2707="","*",FN_MC!AC2707)</f>
        <v>*</v>
      </c>
      <c r="J2703" s="131" t="str">
        <f>IF(FN_MC!AA2707="","*",FN_MC!AA2707)</f>
        <v>*</v>
      </c>
      <c r="K2703" s="143" t="str">
        <f>IF(FN_MC!AD2707="","*",FN_MC!AD2707)</f>
        <v>*</v>
      </c>
    </row>
    <row r="2704" spans="2:11" hidden="1">
      <c r="B2704" s="129" t="str">
        <f>IF(FN_MC!Y2708="","*",FN_MC!Y2708)</f>
        <v>*</v>
      </c>
      <c r="C2704" s="130" t="str">
        <f>IF(FN_MC!B2708="","*",FN_MC!B2708)</f>
        <v>*</v>
      </c>
      <c r="D2704" s="130" t="str">
        <f>IF(FN_MC!D2708="","*",FN_MC!D2708)</f>
        <v>*</v>
      </c>
      <c r="E2704" s="130" t="str">
        <f>IF(FN_MC!H2708="","*",FN_MC!H2708)</f>
        <v>*</v>
      </c>
      <c r="F2704" s="148" t="str">
        <f>IF(FN_MC!M2708="","*",FN_MC!M2708)</f>
        <v>*</v>
      </c>
      <c r="G2704" s="130" t="str">
        <f>IF(FN_MC!I2708="","*",FN_MC!I2708)</f>
        <v>*</v>
      </c>
      <c r="H2704" s="130" t="str">
        <f>IF(FN_MC!AB2708="","*",FN_MC!AB2708)</f>
        <v>*</v>
      </c>
      <c r="I2704" s="130" t="str">
        <f>IF(FN_MC!AC2708="","*",FN_MC!AC2708)</f>
        <v>*</v>
      </c>
      <c r="J2704" s="131" t="str">
        <f>IF(FN_MC!AA2708="","*",FN_MC!AA2708)</f>
        <v>*</v>
      </c>
      <c r="K2704" s="143" t="str">
        <f>IF(FN_MC!AD2708="","*",FN_MC!AD2708)</f>
        <v>*</v>
      </c>
    </row>
    <row r="2705" spans="2:11" hidden="1">
      <c r="B2705" s="129" t="str">
        <f>IF(FN_MC!Y2709="","*",FN_MC!Y2709)</f>
        <v>*</v>
      </c>
      <c r="C2705" s="130" t="str">
        <f>IF(FN_MC!B2709="","*",FN_MC!B2709)</f>
        <v>*</v>
      </c>
      <c r="D2705" s="130" t="str">
        <f>IF(FN_MC!D2709="","*",FN_MC!D2709)</f>
        <v>*</v>
      </c>
      <c r="E2705" s="130" t="str">
        <f>IF(FN_MC!H2709="","*",FN_MC!H2709)</f>
        <v>*</v>
      </c>
      <c r="F2705" s="148" t="str">
        <f>IF(FN_MC!M2709="","*",FN_MC!M2709)</f>
        <v>*</v>
      </c>
      <c r="G2705" s="130" t="str">
        <f>IF(FN_MC!I2709="","*",FN_MC!I2709)</f>
        <v>*</v>
      </c>
      <c r="H2705" s="130" t="str">
        <f>IF(FN_MC!AB2709="","*",FN_MC!AB2709)</f>
        <v>*</v>
      </c>
      <c r="I2705" s="130" t="str">
        <f>IF(FN_MC!AC2709="","*",FN_MC!AC2709)</f>
        <v>*</v>
      </c>
      <c r="J2705" s="131" t="str">
        <f>IF(FN_MC!AA2709="","*",FN_MC!AA2709)</f>
        <v>*</v>
      </c>
      <c r="K2705" s="143" t="str">
        <f>IF(FN_MC!AD2709="","*",FN_MC!AD2709)</f>
        <v>*</v>
      </c>
    </row>
    <row r="2706" spans="2:11" hidden="1">
      <c r="B2706" s="129" t="str">
        <f>IF(FN_MC!Y2710="","*",FN_MC!Y2710)</f>
        <v>*</v>
      </c>
      <c r="C2706" s="130" t="str">
        <f>IF(FN_MC!B2710="","*",FN_MC!B2710)</f>
        <v>*</v>
      </c>
      <c r="D2706" s="130" t="str">
        <f>IF(FN_MC!D2710="","*",FN_MC!D2710)</f>
        <v>*</v>
      </c>
      <c r="E2706" s="130" t="str">
        <f>IF(FN_MC!H2710="","*",FN_MC!H2710)</f>
        <v>*</v>
      </c>
      <c r="F2706" s="148" t="str">
        <f>IF(FN_MC!M2710="","*",FN_MC!M2710)</f>
        <v>*</v>
      </c>
      <c r="G2706" s="130" t="str">
        <f>IF(FN_MC!I2710="","*",FN_MC!I2710)</f>
        <v>*</v>
      </c>
      <c r="H2706" s="130" t="str">
        <f>IF(FN_MC!AB2710="","*",FN_MC!AB2710)</f>
        <v>*</v>
      </c>
      <c r="I2706" s="130" t="str">
        <f>IF(FN_MC!AC2710="","*",FN_MC!AC2710)</f>
        <v>*</v>
      </c>
      <c r="J2706" s="131" t="str">
        <f>IF(FN_MC!AA2710="","*",FN_MC!AA2710)</f>
        <v>*</v>
      </c>
      <c r="K2706" s="143" t="str">
        <f>IF(FN_MC!AD2710="","*",FN_MC!AD2710)</f>
        <v>*</v>
      </c>
    </row>
    <row r="2707" spans="2:11" hidden="1">
      <c r="B2707" s="129" t="str">
        <f>IF(FN_MC!Y2711="","*",FN_MC!Y2711)</f>
        <v>*</v>
      </c>
      <c r="C2707" s="130" t="str">
        <f>IF(FN_MC!B2711="","*",FN_MC!B2711)</f>
        <v>*</v>
      </c>
      <c r="D2707" s="130" t="str">
        <f>IF(FN_MC!D2711="","*",FN_MC!D2711)</f>
        <v>*</v>
      </c>
      <c r="E2707" s="130" t="str">
        <f>IF(FN_MC!H2711="","*",FN_MC!H2711)</f>
        <v>*</v>
      </c>
      <c r="F2707" s="148" t="str">
        <f>IF(FN_MC!M2711="","*",FN_MC!M2711)</f>
        <v>*</v>
      </c>
      <c r="G2707" s="130" t="str">
        <f>IF(FN_MC!I2711="","*",FN_MC!I2711)</f>
        <v>*</v>
      </c>
      <c r="H2707" s="130" t="str">
        <f>IF(FN_MC!AB2711="","*",FN_MC!AB2711)</f>
        <v>*</v>
      </c>
      <c r="I2707" s="130" t="str">
        <f>IF(FN_MC!AC2711="","*",FN_MC!AC2711)</f>
        <v>*</v>
      </c>
      <c r="J2707" s="131" t="str">
        <f>IF(FN_MC!AA2711="","*",FN_MC!AA2711)</f>
        <v>*</v>
      </c>
      <c r="K2707" s="143" t="str">
        <f>IF(FN_MC!AD2711="","*",FN_MC!AD2711)</f>
        <v>*</v>
      </c>
    </row>
    <row r="2708" spans="2:11" hidden="1">
      <c r="B2708" s="129" t="str">
        <f>IF(FN_MC!Y2712="","*",FN_MC!Y2712)</f>
        <v>*</v>
      </c>
      <c r="C2708" s="130" t="str">
        <f>IF(FN_MC!B2712="","*",FN_MC!B2712)</f>
        <v>*</v>
      </c>
      <c r="D2708" s="130" t="str">
        <f>IF(FN_MC!D2712="","*",FN_MC!D2712)</f>
        <v>*</v>
      </c>
      <c r="E2708" s="130" t="str">
        <f>IF(FN_MC!H2712="","*",FN_MC!H2712)</f>
        <v>*</v>
      </c>
      <c r="F2708" s="148" t="str">
        <f>IF(FN_MC!M2712="","*",FN_MC!M2712)</f>
        <v>*</v>
      </c>
      <c r="G2708" s="130" t="str">
        <f>IF(FN_MC!I2712="","*",FN_MC!I2712)</f>
        <v>*</v>
      </c>
      <c r="H2708" s="130" t="str">
        <f>IF(FN_MC!AB2712="","*",FN_MC!AB2712)</f>
        <v>*</v>
      </c>
      <c r="I2708" s="130" t="str">
        <f>IF(FN_MC!AC2712="","*",FN_MC!AC2712)</f>
        <v>*</v>
      </c>
      <c r="J2708" s="131" t="str">
        <f>IF(FN_MC!AA2712="","*",FN_MC!AA2712)</f>
        <v>*</v>
      </c>
      <c r="K2708" s="143" t="str">
        <f>IF(FN_MC!AD2712="","*",FN_MC!AD2712)</f>
        <v>*</v>
      </c>
    </row>
    <row r="2709" spans="2:11" hidden="1">
      <c r="B2709" s="129" t="str">
        <f>IF(FN_MC!Y2713="","*",FN_MC!Y2713)</f>
        <v>*</v>
      </c>
      <c r="C2709" s="130" t="str">
        <f>IF(FN_MC!B2713="","*",FN_MC!B2713)</f>
        <v>*</v>
      </c>
      <c r="D2709" s="130" t="str">
        <f>IF(FN_MC!D2713="","*",FN_MC!D2713)</f>
        <v>*</v>
      </c>
      <c r="E2709" s="130" t="str">
        <f>IF(FN_MC!H2713="","*",FN_MC!H2713)</f>
        <v>*</v>
      </c>
      <c r="F2709" s="148" t="str">
        <f>IF(FN_MC!M2713="","*",FN_MC!M2713)</f>
        <v>*</v>
      </c>
      <c r="G2709" s="130" t="str">
        <f>IF(FN_MC!I2713="","*",FN_MC!I2713)</f>
        <v>*</v>
      </c>
      <c r="H2709" s="130" t="str">
        <f>IF(FN_MC!AB2713="","*",FN_MC!AB2713)</f>
        <v>*</v>
      </c>
      <c r="I2709" s="130" t="str">
        <f>IF(FN_MC!AC2713="","*",FN_MC!AC2713)</f>
        <v>*</v>
      </c>
      <c r="J2709" s="131" t="str">
        <f>IF(FN_MC!AA2713="","*",FN_MC!AA2713)</f>
        <v>*</v>
      </c>
      <c r="K2709" s="143" t="str">
        <f>IF(FN_MC!AD2713="","*",FN_MC!AD2713)</f>
        <v>*</v>
      </c>
    </row>
    <row r="2710" spans="2:11" hidden="1">
      <c r="B2710" s="129" t="str">
        <f>IF(FN_MC!Y2714="","*",FN_MC!Y2714)</f>
        <v>*</v>
      </c>
      <c r="C2710" s="130" t="str">
        <f>IF(FN_MC!B2714="","*",FN_MC!B2714)</f>
        <v>*</v>
      </c>
      <c r="D2710" s="130" t="str">
        <f>IF(FN_MC!D2714="","*",FN_MC!D2714)</f>
        <v>*</v>
      </c>
      <c r="E2710" s="130" t="str">
        <f>IF(FN_MC!H2714="","*",FN_MC!H2714)</f>
        <v>*</v>
      </c>
      <c r="F2710" s="148" t="str">
        <f>IF(FN_MC!M2714="","*",FN_MC!M2714)</f>
        <v>*</v>
      </c>
      <c r="G2710" s="130" t="str">
        <f>IF(FN_MC!I2714="","*",FN_MC!I2714)</f>
        <v>*</v>
      </c>
      <c r="H2710" s="130" t="str">
        <f>IF(FN_MC!AB2714="","*",FN_MC!AB2714)</f>
        <v>*</v>
      </c>
      <c r="I2710" s="130" t="str">
        <f>IF(FN_MC!AC2714="","*",FN_MC!AC2714)</f>
        <v>*</v>
      </c>
      <c r="J2710" s="131" t="str">
        <f>IF(FN_MC!AA2714="","*",FN_MC!AA2714)</f>
        <v>*</v>
      </c>
      <c r="K2710" s="143" t="str">
        <f>IF(FN_MC!AD2714="","*",FN_MC!AD2714)</f>
        <v>*</v>
      </c>
    </row>
    <row r="2711" spans="2:11" hidden="1">
      <c r="B2711" s="129" t="str">
        <f>IF(FN_MC!Y2715="","*",FN_MC!Y2715)</f>
        <v>*</v>
      </c>
      <c r="C2711" s="130" t="str">
        <f>IF(FN_MC!B2715="","*",FN_MC!B2715)</f>
        <v>*</v>
      </c>
      <c r="D2711" s="130" t="str">
        <f>IF(FN_MC!D2715="","*",FN_MC!D2715)</f>
        <v>*</v>
      </c>
      <c r="E2711" s="130" t="str">
        <f>IF(FN_MC!H2715="","*",FN_MC!H2715)</f>
        <v>*</v>
      </c>
      <c r="F2711" s="148" t="str">
        <f>IF(FN_MC!M2715="","*",FN_MC!M2715)</f>
        <v>*</v>
      </c>
      <c r="G2711" s="130" t="str">
        <f>IF(FN_MC!I2715="","*",FN_MC!I2715)</f>
        <v>*</v>
      </c>
      <c r="H2711" s="130" t="str">
        <f>IF(FN_MC!AB2715="","*",FN_MC!AB2715)</f>
        <v>*</v>
      </c>
      <c r="I2711" s="130" t="str">
        <f>IF(FN_MC!AC2715="","*",FN_MC!AC2715)</f>
        <v>*</v>
      </c>
      <c r="J2711" s="131" t="str">
        <f>IF(FN_MC!AA2715="","*",FN_MC!AA2715)</f>
        <v>*</v>
      </c>
      <c r="K2711" s="143" t="str">
        <f>IF(FN_MC!AD2715="","*",FN_MC!AD2715)</f>
        <v>*</v>
      </c>
    </row>
    <row r="2712" spans="2:11" hidden="1">
      <c r="B2712" s="129" t="str">
        <f>IF(FN_MC!Y2716="","*",FN_MC!Y2716)</f>
        <v>*</v>
      </c>
      <c r="C2712" s="130" t="str">
        <f>IF(FN_MC!B2716="","*",FN_MC!B2716)</f>
        <v>*</v>
      </c>
      <c r="D2712" s="130" t="str">
        <f>IF(FN_MC!D2716="","*",FN_MC!D2716)</f>
        <v>*</v>
      </c>
      <c r="E2712" s="130" t="str">
        <f>IF(FN_MC!H2716="","*",FN_MC!H2716)</f>
        <v>*</v>
      </c>
      <c r="F2712" s="148" t="str">
        <f>IF(FN_MC!M2716="","*",FN_MC!M2716)</f>
        <v>*</v>
      </c>
      <c r="G2712" s="130" t="str">
        <f>IF(FN_MC!I2716="","*",FN_MC!I2716)</f>
        <v>*</v>
      </c>
      <c r="H2712" s="130" t="str">
        <f>IF(FN_MC!AB2716="","*",FN_MC!AB2716)</f>
        <v>*</v>
      </c>
      <c r="I2712" s="130" t="str">
        <f>IF(FN_MC!AC2716="","*",FN_MC!AC2716)</f>
        <v>*</v>
      </c>
      <c r="J2712" s="131" t="str">
        <f>IF(FN_MC!AA2716="","*",FN_MC!AA2716)</f>
        <v>*</v>
      </c>
      <c r="K2712" s="143" t="str">
        <f>IF(FN_MC!AD2716="","*",FN_MC!AD2716)</f>
        <v>*</v>
      </c>
    </row>
    <row r="2713" spans="2:11" hidden="1">
      <c r="B2713" s="129" t="str">
        <f>IF(FN_MC!Y2717="","*",FN_MC!Y2717)</f>
        <v>*</v>
      </c>
      <c r="C2713" s="130" t="str">
        <f>IF(FN_MC!B2717="","*",FN_MC!B2717)</f>
        <v>*</v>
      </c>
      <c r="D2713" s="130" t="str">
        <f>IF(FN_MC!D2717="","*",FN_MC!D2717)</f>
        <v>*</v>
      </c>
      <c r="E2713" s="130" t="str">
        <f>IF(FN_MC!H2717="","*",FN_MC!H2717)</f>
        <v>*</v>
      </c>
      <c r="F2713" s="148" t="str">
        <f>IF(FN_MC!M2717="","*",FN_MC!M2717)</f>
        <v>*</v>
      </c>
      <c r="G2713" s="130" t="str">
        <f>IF(FN_MC!I2717="","*",FN_MC!I2717)</f>
        <v>*</v>
      </c>
      <c r="H2713" s="130" t="str">
        <f>IF(FN_MC!AB2717="","*",FN_MC!AB2717)</f>
        <v>*</v>
      </c>
      <c r="I2713" s="130" t="str">
        <f>IF(FN_MC!AC2717="","*",FN_MC!AC2717)</f>
        <v>*</v>
      </c>
      <c r="J2713" s="131" t="str">
        <f>IF(FN_MC!AA2717="","*",FN_MC!AA2717)</f>
        <v>*</v>
      </c>
      <c r="K2713" s="143" t="str">
        <f>IF(FN_MC!AD2717="","*",FN_MC!AD2717)</f>
        <v>*</v>
      </c>
    </row>
    <row r="2714" spans="2:11" hidden="1">
      <c r="B2714" s="129" t="str">
        <f>IF(FN_MC!Y2718="","*",FN_MC!Y2718)</f>
        <v>*</v>
      </c>
      <c r="C2714" s="130" t="str">
        <f>IF(FN_MC!B2718="","*",FN_MC!B2718)</f>
        <v>*</v>
      </c>
      <c r="D2714" s="130" t="str">
        <f>IF(FN_MC!D2718="","*",FN_MC!D2718)</f>
        <v>*</v>
      </c>
      <c r="E2714" s="130" t="str">
        <f>IF(FN_MC!H2718="","*",FN_MC!H2718)</f>
        <v>*</v>
      </c>
      <c r="F2714" s="148" t="str">
        <f>IF(FN_MC!M2718="","*",FN_MC!M2718)</f>
        <v>*</v>
      </c>
      <c r="G2714" s="130" t="str">
        <f>IF(FN_MC!I2718="","*",FN_MC!I2718)</f>
        <v>*</v>
      </c>
      <c r="H2714" s="130" t="str">
        <f>IF(FN_MC!AB2718="","*",FN_MC!AB2718)</f>
        <v>*</v>
      </c>
      <c r="I2714" s="130" t="str">
        <f>IF(FN_MC!AC2718="","*",FN_MC!AC2718)</f>
        <v>*</v>
      </c>
      <c r="J2714" s="131" t="str">
        <f>IF(FN_MC!AA2718="","*",FN_MC!AA2718)</f>
        <v>*</v>
      </c>
      <c r="K2714" s="143" t="str">
        <f>IF(FN_MC!AD2718="","*",FN_MC!AD2718)</f>
        <v>*</v>
      </c>
    </row>
    <row r="2715" spans="2:11" hidden="1">
      <c r="B2715" s="129" t="str">
        <f>IF(FN_MC!Y2719="","*",FN_MC!Y2719)</f>
        <v>*</v>
      </c>
      <c r="C2715" s="130" t="str">
        <f>IF(FN_MC!B2719="","*",FN_MC!B2719)</f>
        <v>*</v>
      </c>
      <c r="D2715" s="130" t="str">
        <f>IF(FN_MC!D2719="","*",FN_MC!D2719)</f>
        <v>*</v>
      </c>
      <c r="E2715" s="130" t="str">
        <f>IF(FN_MC!H2719="","*",FN_MC!H2719)</f>
        <v>*</v>
      </c>
      <c r="F2715" s="148" t="str">
        <f>IF(FN_MC!M2719="","*",FN_MC!M2719)</f>
        <v>*</v>
      </c>
      <c r="G2715" s="130" t="str">
        <f>IF(FN_MC!I2719="","*",FN_MC!I2719)</f>
        <v>*</v>
      </c>
      <c r="H2715" s="130" t="str">
        <f>IF(FN_MC!AB2719="","*",FN_MC!AB2719)</f>
        <v>*</v>
      </c>
      <c r="I2715" s="130" t="str">
        <f>IF(FN_MC!AC2719="","*",FN_MC!AC2719)</f>
        <v>*</v>
      </c>
      <c r="J2715" s="131" t="str">
        <f>IF(FN_MC!AA2719="","*",FN_MC!AA2719)</f>
        <v>*</v>
      </c>
      <c r="K2715" s="143" t="str">
        <f>IF(FN_MC!AD2719="","*",FN_MC!AD2719)</f>
        <v>*</v>
      </c>
    </row>
    <row r="2716" spans="2:11" hidden="1">
      <c r="B2716" s="129" t="str">
        <f>IF(FN_MC!Y2720="","*",FN_MC!Y2720)</f>
        <v>*</v>
      </c>
      <c r="C2716" s="130" t="str">
        <f>IF(FN_MC!B2720="","*",FN_MC!B2720)</f>
        <v>*</v>
      </c>
      <c r="D2716" s="130" t="str">
        <f>IF(FN_MC!D2720="","*",FN_MC!D2720)</f>
        <v>*</v>
      </c>
      <c r="E2716" s="130" t="str">
        <f>IF(FN_MC!H2720="","*",FN_MC!H2720)</f>
        <v>*</v>
      </c>
      <c r="F2716" s="148" t="str">
        <f>IF(FN_MC!M2720="","*",FN_MC!M2720)</f>
        <v>*</v>
      </c>
      <c r="G2716" s="130" t="str">
        <f>IF(FN_MC!I2720="","*",FN_MC!I2720)</f>
        <v>*</v>
      </c>
      <c r="H2716" s="130" t="str">
        <f>IF(FN_MC!AB2720="","*",FN_MC!AB2720)</f>
        <v>*</v>
      </c>
      <c r="I2716" s="130" t="str">
        <f>IF(FN_MC!AC2720="","*",FN_MC!AC2720)</f>
        <v>*</v>
      </c>
      <c r="J2716" s="131" t="str">
        <f>IF(FN_MC!AA2720="","*",FN_MC!AA2720)</f>
        <v>*</v>
      </c>
      <c r="K2716" s="143" t="str">
        <f>IF(FN_MC!AD2720="","*",FN_MC!AD2720)</f>
        <v>*</v>
      </c>
    </row>
    <row r="2717" spans="2:11" hidden="1">
      <c r="B2717" s="129" t="str">
        <f>IF(FN_MC!Y2721="","*",FN_MC!Y2721)</f>
        <v>*</v>
      </c>
      <c r="C2717" s="130" t="str">
        <f>IF(FN_MC!B2721="","*",FN_MC!B2721)</f>
        <v>*</v>
      </c>
      <c r="D2717" s="130" t="str">
        <f>IF(FN_MC!D2721="","*",FN_MC!D2721)</f>
        <v>*</v>
      </c>
      <c r="E2717" s="130" t="str">
        <f>IF(FN_MC!H2721="","*",FN_MC!H2721)</f>
        <v>*</v>
      </c>
      <c r="F2717" s="148" t="str">
        <f>IF(FN_MC!M2721="","*",FN_MC!M2721)</f>
        <v>*</v>
      </c>
      <c r="G2717" s="130" t="str">
        <f>IF(FN_MC!I2721="","*",FN_MC!I2721)</f>
        <v>*</v>
      </c>
      <c r="H2717" s="130" t="str">
        <f>IF(FN_MC!AB2721="","*",FN_MC!AB2721)</f>
        <v>*</v>
      </c>
      <c r="I2717" s="130" t="str">
        <f>IF(FN_MC!AC2721="","*",FN_MC!AC2721)</f>
        <v>*</v>
      </c>
      <c r="J2717" s="131" t="str">
        <f>IF(FN_MC!AA2721="","*",FN_MC!AA2721)</f>
        <v>*</v>
      </c>
      <c r="K2717" s="143" t="str">
        <f>IF(FN_MC!AD2721="","*",FN_MC!AD2721)</f>
        <v>*</v>
      </c>
    </row>
    <row r="2718" spans="2:11" hidden="1">
      <c r="B2718" s="129" t="str">
        <f>IF(FN_MC!Y2722="","*",FN_MC!Y2722)</f>
        <v>*</v>
      </c>
      <c r="C2718" s="130" t="str">
        <f>IF(FN_MC!B2722="","*",FN_MC!B2722)</f>
        <v>*</v>
      </c>
      <c r="D2718" s="130" t="str">
        <f>IF(FN_MC!D2722="","*",FN_MC!D2722)</f>
        <v>*</v>
      </c>
      <c r="E2718" s="130" t="str">
        <f>IF(FN_MC!H2722="","*",FN_MC!H2722)</f>
        <v>*</v>
      </c>
      <c r="F2718" s="148" t="str">
        <f>IF(FN_MC!M2722="","*",FN_MC!M2722)</f>
        <v>*</v>
      </c>
      <c r="G2718" s="130" t="str">
        <f>IF(FN_MC!I2722="","*",FN_MC!I2722)</f>
        <v>*</v>
      </c>
      <c r="H2718" s="130" t="str">
        <f>IF(FN_MC!AB2722="","*",FN_MC!AB2722)</f>
        <v>*</v>
      </c>
      <c r="I2718" s="130" t="str">
        <f>IF(FN_MC!AC2722="","*",FN_MC!AC2722)</f>
        <v>*</v>
      </c>
      <c r="J2718" s="131" t="str">
        <f>IF(FN_MC!AA2722="","*",FN_MC!AA2722)</f>
        <v>*</v>
      </c>
      <c r="K2718" s="143" t="str">
        <f>IF(FN_MC!AD2722="","*",FN_MC!AD2722)</f>
        <v>*</v>
      </c>
    </row>
    <row r="2719" spans="2:11" hidden="1">
      <c r="B2719" s="129" t="str">
        <f>IF(FN_MC!Y2723="","*",FN_MC!Y2723)</f>
        <v>*</v>
      </c>
      <c r="C2719" s="130" t="str">
        <f>IF(FN_MC!B2723="","*",FN_MC!B2723)</f>
        <v>*</v>
      </c>
      <c r="D2719" s="130" t="str">
        <f>IF(FN_MC!D2723="","*",FN_MC!D2723)</f>
        <v>*</v>
      </c>
      <c r="E2719" s="130" t="str">
        <f>IF(FN_MC!H2723="","*",FN_MC!H2723)</f>
        <v>*</v>
      </c>
      <c r="F2719" s="148" t="str">
        <f>IF(FN_MC!M2723="","*",FN_MC!M2723)</f>
        <v>*</v>
      </c>
      <c r="G2719" s="130" t="str">
        <f>IF(FN_MC!I2723="","*",FN_MC!I2723)</f>
        <v>*</v>
      </c>
      <c r="H2719" s="130" t="str">
        <f>IF(FN_MC!AB2723="","*",FN_MC!AB2723)</f>
        <v>*</v>
      </c>
      <c r="I2719" s="130" t="str">
        <f>IF(FN_MC!AC2723="","*",FN_MC!AC2723)</f>
        <v>*</v>
      </c>
      <c r="J2719" s="131" t="str">
        <f>IF(FN_MC!AA2723="","*",FN_MC!AA2723)</f>
        <v>*</v>
      </c>
      <c r="K2719" s="143" t="str">
        <f>IF(FN_MC!AD2723="","*",FN_MC!AD2723)</f>
        <v>*</v>
      </c>
    </row>
    <row r="2720" spans="2:11" hidden="1">
      <c r="B2720" s="129" t="str">
        <f>IF(FN_MC!Y2724="","*",FN_MC!Y2724)</f>
        <v>*</v>
      </c>
      <c r="C2720" s="130" t="str">
        <f>IF(FN_MC!B2724="","*",FN_MC!B2724)</f>
        <v>*</v>
      </c>
      <c r="D2720" s="130" t="str">
        <f>IF(FN_MC!D2724="","*",FN_MC!D2724)</f>
        <v>*</v>
      </c>
      <c r="E2720" s="130" t="str">
        <f>IF(FN_MC!H2724="","*",FN_MC!H2724)</f>
        <v>*</v>
      </c>
      <c r="F2720" s="148" t="str">
        <f>IF(FN_MC!M2724="","*",FN_MC!M2724)</f>
        <v>*</v>
      </c>
      <c r="G2720" s="130" t="str">
        <f>IF(FN_MC!I2724="","*",FN_MC!I2724)</f>
        <v>*</v>
      </c>
      <c r="H2720" s="130" t="str">
        <f>IF(FN_MC!AB2724="","*",FN_MC!AB2724)</f>
        <v>*</v>
      </c>
      <c r="I2720" s="130" t="str">
        <f>IF(FN_MC!AC2724="","*",FN_MC!AC2724)</f>
        <v>*</v>
      </c>
      <c r="J2720" s="131" t="str">
        <f>IF(FN_MC!AA2724="","*",FN_MC!AA2724)</f>
        <v>*</v>
      </c>
      <c r="K2720" s="143" t="str">
        <f>IF(FN_MC!AD2724="","*",FN_MC!AD2724)</f>
        <v>*</v>
      </c>
    </row>
    <row r="2721" spans="2:11" hidden="1">
      <c r="B2721" s="129" t="str">
        <f>IF(FN_MC!Y2725="","*",FN_MC!Y2725)</f>
        <v>*</v>
      </c>
      <c r="C2721" s="130" t="str">
        <f>IF(FN_MC!B2725="","*",FN_MC!B2725)</f>
        <v>*</v>
      </c>
      <c r="D2721" s="130" t="str">
        <f>IF(FN_MC!D2725="","*",FN_MC!D2725)</f>
        <v>*</v>
      </c>
      <c r="E2721" s="130" t="str">
        <f>IF(FN_MC!H2725="","*",FN_MC!H2725)</f>
        <v>*</v>
      </c>
      <c r="F2721" s="148" t="str">
        <f>IF(FN_MC!M2725="","*",FN_MC!M2725)</f>
        <v>*</v>
      </c>
      <c r="G2721" s="130" t="str">
        <f>IF(FN_MC!I2725="","*",FN_MC!I2725)</f>
        <v>*</v>
      </c>
      <c r="H2721" s="130" t="str">
        <f>IF(FN_MC!AB2725="","*",FN_MC!AB2725)</f>
        <v>*</v>
      </c>
      <c r="I2721" s="130" t="str">
        <f>IF(FN_MC!AC2725="","*",FN_MC!AC2725)</f>
        <v>*</v>
      </c>
      <c r="J2721" s="131" t="str">
        <f>IF(FN_MC!AA2725="","*",FN_MC!AA2725)</f>
        <v>*</v>
      </c>
      <c r="K2721" s="143" t="str">
        <f>IF(FN_MC!AD2725="","*",FN_MC!AD2725)</f>
        <v>*</v>
      </c>
    </row>
    <row r="2722" spans="2:11" hidden="1">
      <c r="B2722" s="129" t="str">
        <f>IF(FN_MC!Y2726="","*",FN_MC!Y2726)</f>
        <v>*</v>
      </c>
      <c r="C2722" s="130" t="str">
        <f>IF(FN_MC!B2726="","*",FN_MC!B2726)</f>
        <v>*</v>
      </c>
      <c r="D2722" s="130" t="str">
        <f>IF(FN_MC!D2726="","*",FN_MC!D2726)</f>
        <v>*</v>
      </c>
      <c r="E2722" s="130" t="str">
        <f>IF(FN_MC!H2726="","*",FN_MC!H2726)</f>
        <v>*</v>
      </c>
      <c r="F2722" s="148" t="str">
        <f>IF(FN_MC!M2726="","*",FN_MC!M2726)</f>
        <v>*</v>
      </c>
      <c r="G2722" s="130" t="str">
        <f>IF(FN_MC!I2726="","*",FN_MC!I2726)</f>
        <v>*</v>
      </c>
      <c r="H2722" s="130" t="str">
        <f>IF(FN_MC!AB2726="","*",FN_MC!AB2726)</f>
        <v>*</v>
      </c>
      <c r="I2722" s="130" t="str">
        <f>IF(FN_MC!AC2726="","*",FN_MC!AC2726)</f>
        <v>*</v>
      </c>
      <c r="J2722" s="131" t="str">
        <f>IF(FN_MC!AA2726="","*",FN_MC!AA2726)</f>
        <v>*</v>
      </c>
      <c r="K2722" s="143" t="str">
        <f>IF(FN_MC!AD2726="","*",FN_MC!AD2726)</f>
        <v>*</v>
      </c>
    </row>
    <row r="2723" spans="2:11" hidden="1">
      <c r="B2723" s="129" t="str">
        <f>IF(FN_MC!Y2727="","*",FN_MC!Y2727)</f>
        <v>*</v>
      </c>
      <c r="C2723" s="130" t="str">
        <f>IF(FN_MC!B2727="","*",FN_MC!B2727)</f>
        <v>*</v>
      </c>
      <c r="D2723" s="130" t="str">
        <f>IF(FN_MC!D2727="","*",FN_MC!D2727)</f>
        <v>*</v>
      </c>
      <c r="E2723" s="130" t="str">
        <f>IF(FN_MC!H2727="","*",FN_MC!H2727)</f>
        <v>*</v>
      </c>
      <c r="F2723" s="148" t="str">
        <f>IF(FN_MC!M2727="","*",FN_MC!M2727)</f>
        <v>*</v>
      </c>
      <c r="G2723" s="130" t="str">
        <f>IF(FN_MC!I2727="","*",FN_MC!I2727)</f>
        <v>*</v>
      </c>
      <c r="H2723" s="130" t="str">
        <f>IF(FN_MC!AB2727="","*",FN_MC!AB2727)</f>
        <v>*</v>
      </c>
      <c r="I2723" s="130" t="str">
        <f>IF(FN_MC!AC2727="","*",FN_MC!AC2727)</f>
        <v>*</v>
      </c>
      <c r="J2723" s="131" t="str">
        <f>IF(FN_MC!AA2727="","*",FN_MC!AA2727)</f>
        <v>*</v>
      </c>
      <c r="K2723" s="143" t="str">
        <f>IF(FN_MC!AD2727="","*",FN_MC!AD2727)</f>
        <v>*</v>
      </c>
    </row>
    <row r="2724" spans="2:11" hidden="1">
      <c r="B2724" s="129" t="str">
        <f>IF(FN_MC!Y2728="","*",FN_MC!Y2728)</f>
        <v>*</v>
      </c>
      <c r="C2724" s="130" t="str">
        <f>IF(FN_MC!B2728="","*",FN_MC!B2728)</f>
        <v>*</v>
      </c>
      <c r="D2724" s="130" t="str">
        <f>IF(FN_MC!D2728="","*",FN_MC!D2728)</f>
        <v>*</v>
      </c>
      <c r="E2724" s="130" t="str">
        <f>IF(FN_MC!H2728="","*",FN_MC!H2728)</f>
        <v>*</v>
      </c>
      <c r="F2724" s="148" t="str">
        <f>IF(FN_MC!M2728="","*",FN_MC!M2728)</f>
        <v>*</v>
      </c>
      <c r="G2724" s="130" t="str">
        <f>IF(FN_MC!I2728="","*",FN_MC!I2728)</f>
        <v>*</v>
      </c>
      <c r="H2724" s="130" t="str">
        <f>IF(FN_MC!AB2728="","*",FN_MC!AB2728)</f>
        <v>*</v>
      </c>
      <c r="I2724" s="130" t="str">
        <f>IF(FN_MC!AC2728="","*",FN_MC!AC2728)</f>
        <v>*</v>
      </c>
      <c r="J2724" s="131" t="str">
        <f>IF(FN_MC!AA2728="","*",FN_MC!AA2728)</f>
        <v>*</v>
      </c>
      <c r="K2724" s="143" t="str">
        <f>IF(FN_MC!AD2728="","*",FN_MC!AD2728)</f>
        <v>*</v>
      </c>
    </row>
    <row r="2725" spans="2:11" hidden="1">
      <c r="B2725" s="129" t="str">
        <f>IF(FN_MC!Y2729="","*",FN_MC!Y2729)</f>
        <v>*</v>
      </c>
      <c r="C2725" s="130" t="str">
        <f>IF(FN_MC!B2729="","*",FN_MC!B2729)</f>
        <v>*</v>
      </c>
      <c r="D2725" s="130" t="str">
        <f>IF(FN_MC!D2729="","*",FN_MC!D2729)</f>
        <v>*</v>
      </c>
      <c r="E2725" s="130" t="str">
        <f>IF(FN_MC!H2729="","*",FN_MC!H2729)</f>
        <v>*</v>
      </c>
      <c r="F2725" s="148" t="str">
        <f>IF(FN_MC!M2729="","*",FN_MC!M2729)</f>
        <v>*</v>
      </c>
      <c r="G2725" s="130" t="str">
        <f>IF(FN_MC!I2729="","*",FN_MC!I2729)</f>
        <v>*</v>
      </c>
      <c r="H2725" s="130" t="str">
        <f>IF(FN_MC!AB2729="","*",FN_MC!AB2729)</f>
        <v>*</v>
      </c>
      <c r="I2725" s="130" t="str">
        <f>IF(FN_MC!AC2729="","*",FN_MC!AC2729)</f>
        <v>*</v>
      </c>
      <c r="J2725" s="131" t="str">
        <f>IF(FN_MC!AA2729="","*",FN_MC!AA2729)</f>
        <v>*</v>
      </c>
      <c r="K2725" s="143" t="str">
        <f>IF(FN_MC!AD2729="","*",FN_MC!AD2729)</f>
        <v>*</v>
      </c>
    </row>
    <row r="2726" spans="2:11" hidden="1">
      <c r="B2726" s="129" t="str">
        <f>IF(FN_MC!Y2730="","*",FN_MC!Y2730)</f>
        <v>*</v>
      </c>
      <c r="C2726" s="130" t="str">
        <f>IF(FN_MC!B2730="","*",FN_MC!B2730)</f>
        <v>*</v>
      </c>
      <c r="D2726" s="130" t="str">
        <f>IF(FN_MC!D2730="","*",FN_MC!D2730)</f>
        <v>*</v>
      </c>
      <c r="E2726" s="130" t="str">
        <f>IF(FN_MC!H2730="","*",FN_MC!H2730)</f>
        <v>*</v>
      </c>
      <c r="F2726" s="148" t="str">
        <f>IF(FN_MC!M2730="","*",FN_MC!M2730)</f>
        <v>*</v>
      </c>
      <c r="G2726" s="130" t="str">
        <f>IF(FN_MC!I2730="","*",FN_MC!I2730)</f>
        <v>*</v>
      </c>
      <c r="H2726" s="130" t="str">
        <f>IF(FN_MC!AB2730="","*",FN_MC!AB2730)</f>
        <v>*</v>
      </c>
      <c r="I2726" s="130" t="str">
        <f>IF(FN_MC!AC2730="","*",FN_MC!AC2730)</f>
        <v>*</v>
      </c>
      <c r="J2726" s="131" t="str">
        <f>IF(FN_MC!AA2730="","*",FN_MC!AA2730)</f>
        <v>*</v>
      </c>
      <c r="K2726" s="143" t="str">
        <f>IF(FN_MC!AD2730="","*",FN_MC!AD2730)</f>
        <v>*</v>
      </c>
    </row>
    <row r="2727" spans="2:11" hidden="1">
      <c r="B2727" s="129" t="str">
        <f>IF(FN_MC!Y2731="","*",FN_MC!Y2731)</f>
        <v>*</v>
      </c>
      <c r="C2727" s="130" t="str">
        <f>IF(FN_MC!B2731="","*",FN_MC!B2731)</f>
        <v>*</v>
      </c>
      <c r="D2727" s="130" t="str">
        <f>IF(FN_MC!D2731="","*",FN_MC!D2731)</f>
        <v>*</v>
      </c>
      <c r="E2727" s="130" t="str">
        <f>IF(FN_MC!H2731="","*",FN_MC!H2731)</f>
        <v>*</v>
      </c>
      <c r="F2727" s="148" t="str">
        <f>IF(FN_MC!M2731="","*",FN_MC!M2731)</f>
        <v>*</v>
      </c>
      <c r="G2727" s="130" t="str">
        <f>IF(FN_MC!I2731="","*",FN_MC!I2731)</f>
        <v>*</v>
      </c>
      <c r="H2727" s="130" t="str">
        <f>IF(FN_MC!AB2731="","*",FN_MC!AB2731)</f>
        <v>*</v>
      </c>
      <c r="I2727" s="130" t="str">
        <f>IF(FN_MC!AC2731="","*",FN_MC!AC2731)</f>
        <v>*</v>
      </c>
      <c r="J2727" s="131" t="str">
        <f>IF(FN_MC!AA2731="","*",FN_MC!AA2731)</f>
        <v>*</v>
      </c>
      <c r="K2727" s="143" t="str">
        <f>IF(FN_MC!AD2731="","*",FN_MC!AD2731)</f>
        <v>*</v>
      </c>
    </row>
    <row r="2728" spans="2:11" hidden="1">
      <c r="B2728" s="129" t="str">
        <f>IF(FN_MC!Y2732="","*",FN_MC!Y2732)</f>
        <v>*</v>
      </c>
      <c r="C2728" s="130" t="str">
        <f>IF(FN_MC!B2732="","*",FN_MC!B2732)</f>
        <v>*</v>
      </c>
      <c r="D2728" s="130" t="str">
        <f>IF(FN_MC!D2732="","*",FN_MC!D2732)</f>
        <v>*</v>
      </c>
      <c r="E2728" s="130" t="str">
        <f>IF(FN_MC!H2732="","*",FN_MC!H2732)</f>
        <v>*</v>
      </c>
      <c r="F2728" s="148" t="str">
        <f>IF(FN_MC!M2732="","*",FN_MC!M2732)</f>
        <v>*</v>
      </c>
      <c r="G2728" s="130" t="str">
        <f>IF(FN_MC!I2732="","*",FN_MC!I2732)</f>
        <v>*</v>
      </c>
      <c r="H2728" s="130" t="str">
        <f>IF(FN_MC!AB2732="","*",FN_MC!AB2732)</f>
        <v>*</v>
      </c>
      <c r="I2728" s="130" t="str">
        <f>IF(FN_MC!AC2732="","*",FN_MC!AC2732)</f>
        <v>*</v>
      </c>
      <c r="J2728" s="131" t="str">
        <f>IF(FN_MC!AA2732="","*",FN_MC!AA2732)</f>
        <v>*</v>
      </c>
      <c r="K2728" s="143" t="str">
        <f>IF(FN_MC!AD2732="","*",FN_MC!AD2732)</f>
        <v>*</v>
      </c>
    </row>
    <row r="2729" spans="2:11" hidden="1">
      <c r="B2729" s="129" t="str">
        <f>IF(FN_MC!Y2733="","*",FN_MC!Y2733)</f>
        <v>*</v>
      </c>
      <c r="C2729" s="130" t="str">
        <f>IF(FN_MC!B2733="","*",FN_MC!B2733)</f>
        <v>*</v>
      </c>
      <c r="D2729" s="130" t="str">
        <f>IF(FN_MC!D2733="","*",FN_MC!D2733)</f>
        <v>*</v>
      </c>
      <c r="E2729" s="130" t="str">
        <f>IF(FN_MC!H2733="","*",FN_MC!H2733)</f>
        <v>*</v>
      </c>
      <c r="F2729" s="148" t="str">
        <f>IF(FN_MC!M2733="","*",FN_MC!M2733)</f>
        <v>*</v>
      </c>
      <c r="G2729" s="130" t="str">
        <f>IF(FN_MC!I2733="","*",FN_MC!I2733)</f>
        <v>*</v>
      </c>
      <c r="H2729" s="130" t="str">
        <f>IF(FN_MC!AB2733="","*",FN_MC!AB2733)</f>
        <v>*</v>
      </c>
      <c r="I2729" s="130" t="str">
        <f>IF(FN_MC!AC2733="","*",FN_MC!AC2733)</f>
        <v>*</v>
      </c>
      <c r="J2729" s="131" t="str">
        <f>IF(FN_MC!AA2733="","*",FN_MC!AA2733)</f>
        <v>*</v>
      </c>
      <c r="K2729" s="143" t="str">
        <f>IF(FN_MC!AD2733="","*",FN_MC!AD2733)</f>
        <v>*</v>
      </c>
    </row>
    <row r="2730" spans="2:11" hidden="1">
      <c r="B2730" s="129" t="str">
        <f>IF(FN_MC!Y2734="","*",FN_MC!Y2734)</f>
        <v>*</v>
      </c>
      <c r="C2730" s="130" t="str">
        <f>IF(FN_MC!B2734="","*",FN_MC!B2734)</f>
        <v>*</v>
      </c>
      <c r="D2730" s="130" t="str">
        <f>IF(FN_MC!D2734="","*",FN_MC!D2734)</f>
        <v>*</v>
      </c>
      <c r="E2730" s="130" t="str">
        <f>IF(FN_MC!H2734="","*",FN_MC!H2734)</f>
        <v>*</v>
      </c>
      <c r="F2730" s="148" t="str">
        <f>IF(FN_MC!M2734="","*",FN_MC!M2734)</f>
        <v>*</v>
      </c>
      <c r="G2730" s="130" t="str">
        <f>IF(FN_MC!I2734="","*",FN_MC!I2734)</f>
        <v>*</v>
      </c>
      <c r="H2730" s="130" t="str">
        <f>IF(FN_MC!AB2734="","*",FN_MC!AB2734)</f>
        <v>*</v>
      </c>
      <c r="I2730" s="130" t="str">
        <f>IF(FN_MC!AC2734="","*",FN_MC!AC2734)</f>
        <v>*</v>
      </c>
      <c r="J2730" s="131" t="str">
        <f>IF(FN_MC!AA2734="","*",FN_MC!AA2734)</f>
        <v>*</v>
      </c>
      <c r="K2730" s="143" t="str">
        <f>IF(FN_MC!AD2734="","*",FN_MC!AD2734)</f>
        <v>*</v>
      </c>
    </row>
    <row r="2731" spans="2:11" hidden="1">
      <c r="B2731" s="129" t="str">
        <f>IF(FN_MC!Y2735="","*",FN_MC!Y2735)</f>
        <v>*</v>
      </c>
      <c r="C2731" s="130" t="str">
        <f>IF(FN_MC!B2735="","*",FN_MC!B2735)</f>
        <v>*</v>
      </c>
      <c r="D2731" s="130" t="str">
        <f>IF(FN_MC!D2735="","*",FN_MC!D2735)</f>
        <v>*</v>
      </c>
      <c r="E2731" s="130" t="str">
        <f>IF(FN_MC!H2735="","*",FN_MC!H2735)</f>
        <v>*</v>
      </c>
      <c r="F2731" s="148" t="str">
        <f>IF(FN_MC!M2735="","*",FN_MC!M2735)</f>
        <v>*</v>
      </c>
      <c r="G2731" s="130" t="str">
        <f>IF(FN_MC!I2735="","*",FN_MC!I2735)</f>
        <v>*</v>
      </c>
      <c r="H2731" s="130" t="str">
        <f>IF(FN_MC!AB2735="","*",FN_MC!AB2735)</f>
        <v>*</v>
      </c>
      <c r="I2731" s="130" t="str">
        <f>IF(FN_MC!AC2735="","*",FN_MC!AC2735)</f>
        <v>*</v>
      </c>
      <c r="J2731" s="131" t="str">
        <f>IF(FN_MC!AA2735="","*",FN_MC!AA2735)</f>
        <v>*</v>
      </c>
      <c r="K2731" s="143" t="str">
        <f>IF(FN_MC!AD2735="","*",FN_MC!AD2735)</f>
        <v>*</v>
      </c>
    </row>
    <row r="2732" spans="2:11" hidden="1">
      <c r="B2732" s="129" t="str">
        <f>IF(FN_MC!Y2736="","*",FN_MC!Y2736)</f>
        <v>*</v>
      </c>
      <c r="C2732" s="130" t="str">
        <f>IF(FN_MC!B2736="","*",FN_MC!B2736)</f>
        <v>*</v>
      </c>
      <c r="D2732" s="130" t="str">
        <f>IF(FN_MC!D2736="","*",FN_MC!D2736)</f>
        <v>*</v>
      </c>
      <c r="E2732" s="130" t="str">
        <f>IF(FN_MC!H2736="","*",FN_MC!H2736)</f>
        <v>*</v>
      </c>
      <c r="F2732" s="148" t="str">
        <f>IF(FN_MC!M2736="","*",FN_MC!M2736)</f>
        <v>*</v>
      </c>
      <c r="G2732" s="130" t="str">
        <f>IF(FN_MC!I2736="","*",FN_MC!I2736)</f>
        <v>*</v>
      </c>
      <c r="H2732" s="130" t="str">
        <f>IF(FN_MC!AB2736="","*",FN_MC!AB2736)</f>
        <v>*</v>
      </c>
      <c r="I2732" s="130" t="str">
        <f>IF(FN_MC!AC2736="","*",FN_MC!AC2736)</f>
        <v>*</v>
      </c>
      <c r="J2732" s="131" t="str">
        <f>IF(FN_MC!AA2736="","*",FN_MC!AA2736)</f>
        <v>*</v>
      </c>
      <c r="K2732" s="143" t="str">
        <f>IF(FN_MC!AD2736="","*",FN_MC!AD2736)</f>
        <v>*</v>
      </c>
    </row>
    <row r="2733" spans="2:11" hidden="1">
      <c r="B2733" s="129" t="str">
        <f>IF(FN_MC!Y2737="","*",FN_MC!Y2737)</f>
        <v>*</v>
      </c>
      <c r="C2733" s="130" t="str">
        <f>IF(FN_MC!B2737="","*",FN_MC!B2737)</f>
        <v>*</v>
      </c>
      <c r="D2733" s="130" t="str">
        <f>IF(FN_MC!D2737="","*",FN_MC!D2737)</f>
        <v>*</v>
      </c>
      <c r="E2733" s="130" t="str">
        <f>IF(FN_MC!H2737="","*",FN_MC!H2737)</f>
        <v>*</v>
      </c>
      <c r="F2733" s="148" t="str">
        <f>IF(FN_MC!M2737="","*",FN_MC!M2737)</f>
        <v>*</v>
      </c>
      <c r="G2733" s="130" t="str">
        <f>IF(FN_MC!I2737="","*",FN_MC!I2737)</f>
        <v>*</v>
      </c>
      <c r="H2733" s="130" t="str">
        <f>IF(FN_MC!AB2737="","*",FN_MC!AB2737)</f>
        <v>*</v>
      </c>
      <c r="I2733" s="130" t="str">
        <f>IF(FN_MC!AC2737="","*",FN_MC!AC2737)</f>
        <v>*</v>
      </c>
      <c r="J2733" s="131" t="str">
        <f>IF(FN_MC!AA2737="","*",FN_MC!AA2737)</f>
        <v>*</v>
      </c>
      <c r="K2733" s="143" t="str">
        <f>IF(FN_MC!AD2737="","*",FN_MC!AD2737)</f>
        <v>*</v>
      </c>
    </row>
    <row r="2734" spans="2:11" hidden="1">
      <c r="B2734" s="129" t="str">
        <f>IF(FN_MC!Y2738="","*",FN_MC!Y2738)</f>
        <v>*</v>
      </c>
      <c r="C2734" s="130" t="str">
        <f>IF(FN_MC!B2738="","*",FN_MC!B2738)</f>
        <v>*</v>
      </c>
      <c r="D2734" s="130" t="str">
        <f>IF(FN_MC!D2738="","*",FN_MC!D2738)</f>
        <v>*</v>
      </c>
      <c r="E2734" s="130" t="str">
        <f>IF(FN_MC!H2738="","*",FN_MC!H2738)</f>
        <v>*</v>
      </c>
      <c r="F2734" s="148" t="str">
        <f>IF(FN_MC!M2738="","*",FN_MC!M2738)</f>
        <v>*</v>
      </c>
      <c r="G2734" s="130" t="str">
        <f>IF(FN_MC!I2738="","*",FN_MC!I2738)</f>
        <v>*</v>
      </c>
      <c r="H2734" s="130" t="str">
        <f>IF(FN_MC!AB2738="","*",FN_MC!AB2738)</f>
        <v>*</v>
      </c>
      <c r="I2734" s="130" t="str">
        <f>IF(FN_MC!AC2738="","*",FN_MC!AC2738)</f>
        <v>*</v>
      </c>
      <c r="J2734" s="131" t="str">
        <f>IF(FN_MC!AA2738="","*",FN_MC!AA2738)</f>
        <v>*</v>
      </c>
      <c r="K2734" s="143" t="str">
        <f>IF(FN_MC!AD2738="","*",FN_MC!AD2738)</f>
        <v>*</v>
      </c>
    </row>
    <row r="2735" spans="2:11" hidden="1">
      <c r="B2735" s="129" t="str">
        <f>IF(FN_MC!Y2739="","*",FN_MC!Y2739)</f>
        <v>*</v>
      </c>
      <c r="C2735" s="130" t="str">
        <f>IF(FN_MC!B2739="","*",FN_MC!B2739)</f>
        <v>*</v>
      </c>
      <c r="D2735" s="130" t="str">
        <f>IF(FN_MC!D2739="","*",FN_MC!D2739)</f>
        <v>*</v>
      </c>
      <c r="E2735" s="130" t="str">
        <f>IF(FN_MC!H2739="","*",FN_MC!H2739)</f>
        <v>*</v>
      </c>
      <c r="F2735" s="148" t="str">
        <f>IF(FN_MC!M2739="","*",FN_MC!M2739)</f>
        <v>*</v>
      </c>
      <c r="G2735" s="130" t="str">
        <f>IF(FN_MC!I2739="","*",FN_MC!I2739)</f>
        <v>*</v>
      </c>
      <c r="H2735" s="130" t="str">
        <f>IF(FN_MC!AB2739="","*",FN_MC!AB2739)</f>
        <v>*</v>
      </c>
      <c r="I2735" s="130" t="str">
        <f>IF(FN_MC!AC2739="","*",FN_MC!AC2739)</f>
        <v>*</v>
      </c>
      <c r="J2735" s="131" t="str">
        <f>IF(FN_MC!AA2739="","*",FN_MC!AA2739)</f>
        <v>*</v>
      </c>
      <c r="K2735" s="143" t="str">
        <f>IF(FN_MC!AD2739="","*",FN_MC!AD2739)</f>
        <v>*</v>
      </c>
    </row>
    <row r="2736" spans="2:11" hidden="1">
      <c r="B2736" s="129" t="str">
        <f>IF(FN_MC!Y2740="","*",FN_MC!Y2740)</f>
        <v>*</v>
      </c>
      <c r="C2736" s="130" t="str">
        <f>IF(FN_MC!B2740="","*",FN_MC!B2740)</f>
        <v>*</v>
      </c>
      <c r="D2736" s="130" t="str">
        <f>IF(FN_MC!D2740="","*",FN_MC!D2740)</f>
        <v>*</v>
      </c>
      <c r="E2736" s="130" t="str">
        <f>IF(FN_MC!H2740="","*",FN_MC!H2740)</f>
        <v>*</v>
      </c>
      <c r="F2736" s="148" t="str">
        <f>IF(FN_MC!M2740="","*",FN_MC!M2740)</f>
        <v>*</v>
      </c>
      <c r="G2736" s="130" t="str">
        <f>IF(FN_MC!I2740="","*",FN_MC!I2740)</f>
        <v>*</v>
      </c>
      <c r="H2736" s="130" t="str">
        <f>IF(FN_MC!AB2740="","*",FN_MC!AB2740)</f>
        <v>*</v>
      </c>
      <c r="I2736" s="130" t="str">
        <f>IF(FN_MC!AC2740="","*",FN_MC!AC2740)</f>
        <v>*</v>
      </c>
      <c r="J2736" s="131" t="str">
        <f>IF(FN_MC!AA2740="","*",FN_MC!AA2740)</f>
        <v>*</v>
      </c>
      <c r="K2736" s="143" t="str">
        <f>IF(FN_MC!AD2740="","*",FN_MC!AD2740)</f>
        <v>*</v>
      </c>
    </row>
    <row r="2737" spans="2:11" hidden="1">
      <c r="B2737" s="129" t="str">
        <f>IF(FN_MC!Y2741="","*",FN_MC!Y2741)</f>
        <v>*</v>
      </c>
      <c r="C2737" s="130" t="str">
        <f>IF(FN_MC!B2741="","*",FN_MC!B2741)</f>
        <v>*</v>
      </c>
      <c r="D2737" s="130" t="str">
        <f>IF(FN_MC!D2741="","*",FN_MC!D2741)</f>
        <v>*</v>
      </c>
      <c r="E2737" s="130" t="str">
        <f>IF(FN_MC!H2741="","*",FN_MC!H2741)</f>
        <v>*</v>
      </c>
      <c r="F2737" s="148" t="str">
        <f>IF(FN_MC!M2741="","*",FN_MC!M2741)</f>
        <v>*</v>
      </c>
      <c r="G2737" s="130" t="str">
        <f>IF(FN_MC!I2741="","*",FN_MC!I2741)</f>
        <v>*</v>
      </c>
      <c r="H2737" s="130" t="str">
        <f>IF(FN_MC!AB2741="","*",FN_MC!AB2741)</f>
        <v>*</v>
      </c>
      <c r="I2737" s="130" t="str">
        <f>IF(FN_MC!AC2741="","*",FN_MC!AC2741)</f>
        <v>*</v>
      </c>
      <c r="J2737" s="131" t="str">
        <f>IF(FN_MC!AA2741="","*",FN_MC!AA2741)</f>
        <v>*</v>
      </c>
      <c r="K2737" s="143" t="str">
        <f>IF(FN_MC!AD2741="","*",FN_MC!AD2741)</f>
        <v>*</v>
      </c>
    </row>
    <row r="2738" spans="2:11" hidden="1">
      <c r="B2738" s="129" t="str">
        <f>IF(FN_MC!Y2742="","*",FN_MC!Y2742)</f>
        <v>*</v>
      </c>
      <c r="C2738" s="130" t="str">
        <f>IF(FN_MC!B2742="","*",FN_MC!B2742)</f>
        <v>*</v>
      </c>
      <c r="D2738" s="130" t="str">
        <f>IF(FN_MC!D2742="","*",FN_MC!D2742)</f>
        <v>*</v>
      </c>
      <c r="E2738" s="130" t="str">
        <f>IF(FN_MC!H2742="","*",FN_MC!H2742)</f>
        <v>*</v>
      </c>
      <c r="F2738" s="148" t="str">
        <f>IF(FN_MC!M2742="","*",FN_MC!M2742)</f>
        <v>*</v>
      </c>
      <c r="G2738" s="130" t="str">
        <f>IF(FN_MC!I2742="","*",FN_MC!I2742)</f>
        <v>*</v>
      </c>
      <c r="H2738" s="130" t="str">
        <f>IF(FN_MC!AB2742="","*",FN_MC!AB2742)</f>
        <v>*</v>
      </c>
      <c r="I2738" s="130" t="str">
        <f>IF(FN_MC!AC2742="","*",FN_MC!AC2742)</f>
        <v>*</v>
      </c>
      <c r="J2738" s="131" t="str">
        <f>IF(FN_MC!AA2742="","*",FN_MC!AA2742)</f>
        <v>*</v>
      </c>
      <c r="K2738" s="143" t="str">
        <f>IF(FN_MC!AD2742="","*",FN_MC!AD2742)</f>
        <v>*</v>
      </c>
    </row>
    <row r="2739" spans="2:11" hidden="1">
      <c r="B2739" s="129" t="str">
        <f>IF(FN_MC!Y2743="","*",FN_MC!Y2743)</f>
        <v>*</v>
      </c>
      <c r="C2739" s="130" t="str">
        <f>IF(FN_MC!B2743="","*",FN_MC!B2743)</f>
        <v>*</v>
      </c>
      <c r="D2739" s="130" t="str">
        <f>IF(FN_MC!D2743="","*",FN_MC!D2743)</f>
        <v>*</v>
      </c>
      <c r="E2739" s="130" t="str">
        <f>IF(FN_MC!H2743="","*",FN_MC!H2743)</f>
        <v>*</v>
      </c>
      <c r="F2739" s="148" t="str">
        <f>IF(FN_MC!M2743="","*",FN_MC!M2743)</f>
        <v>*</v>
      </c>
      <c r="G2739" s="130" t="str">
        <f>IF(FN_MC!I2743="","*",FN_MC!I2743)</f>
        <v>*</v>
      </c>
      <c r="H2739" s="130" t="str">
        <f>IF(FN_MC!AB2743="","*",FN_MC!AB2743)</f>
        <v>*</v>
      </c>
      <c r="I2739" s="130" t="str">
        <f>IF(FN_MC!AC2743="","*",FN_MC!AC2743)</f>
        <v>*</v>
      </c>
      <c r="J2739" s="131" t="str">
        <f>IF(FN_MC!AA2743="","*",FN_MC!AA2743)</f>
        <v>*</v>
      </c>
      <c r="K2739" s="143" t="str">
        <f>IF(FN_MC!AD2743="","*",FN_MC!AD2743)</f>
        <v>*</v>
      </c>
    </row>
    <row r="2740" spans="2:11" hidden="1">
      <c r="B2740" s="129" t="str">
        <f>IF(FN_MC!Y2744="","*",FN_MC!Y2744)</f>
        <v>*</v>
      </c>
      <c r="C2740" s="130" t="str">
        <f>IF(FN_MC!B2744="","*",FN_MC!B2744)</f>
        <v>*</v>
      </c>
      <c r="D2740" s="130" t="str">
        <f>IF(FN_MC!D2744="","*",FN_MC!D2744)</f>
        <v>*</v>
      </c>
      <c r="E2740" s="130" t="str">
        <f>IF(FN_MC!H2744="","*",FN_MC!H2744)</f>
        <v>*</v>
      </c>
      <c r="F2740" s="148" t="str">
        <f>IF(FN_MC!M2744="","*",FN_MC!M2744)</f>
        <v>*</v>
      </c>
      <c r="G2740" s="130" t="str">
        <f>IF(FN_MC!I2744="","*",FN_MC!I2744)</f>
        <v>*</v>
      </c>
      <c r="H2740" s="130" t="str">
        <f>IF(FN_MC!AB2744="","*",FN_MC!AB2744)</f>
        <v>*</v>
      </c>
      <c r="I2740" s="130" t="str">
        <f>IF(FN_MC!AC2744="","*",FN_MC!AC2744)</f>
        <v>*</v>
      </c>
      <c r="J2740" s="131" t="str">
        <f>IF(FN_MC!AA2744="","*",FN_MC!AA2744)</f>
        <v>*</v>
      </c>
      <c r="K2740" s="143" t="str">
        <f>IF(FN_MC!AD2744="","*",FN_MC!AD2744)</f>
        <v>*</v>
      </c>
    </row>
    <row r="2741" spans="2:11" hidden="1">
      <c r="B2741" s="129" t="str">
        <f>IF(FN_MC!Y2745="","*",FN_MC!Y2745)</f>
        <v>*</v>
      </c>
      <c r="C2741" s="130" t="str">
        <f>IF(FN_MC!B2745="","*",FN_MC!B2745)</f>
        <v>*</v>
      </c>
      <c r="D2741" s="130" t="str">
        <f>IF(FN_MC!D2745="","*",FN_MC!D2745)</f>
        <v>*</v>
      </c>
      <c r="E2741" s="130" t="str">
        <f>IF(FN_MC!H2745="","*",FN_MC!H2745)</f>
        <v>*</v>
      </c>
      <c r="F2741" s="148" t="str">
        <f>IF(FN_MC!M2745="","*",FN_MC!M2745)</f>
        <v>*</v>
      </c>
      <c r="G2741" s="130" t="str">
        <f>IF(FN_MC!I2745="","*",FN_MC!I2745)</f>
        <v>*</v>
      </c>
      <c r="H2741" s="130" t="str">
        <f>IF(FN_MC!AB2745="","*",FN_MC!AB2745)</f>
        <v>*</v>
      </c>
      <c r="I2741" s="130" t="str">
        <f>IF(FN_MC!AC2745="","*",FN_MC!AC2745)</f>
        <v>*</v>
      </c>
      <c r="J2741" s="131" t="str">
        <f>IF(FN_MC!AA2745="","*",FN_MC!AA2745)</f>
        <v>*</v>
      </c>
      <c r="K2741" s="143" t="str">
        <f>IF(FN_MC!AD2745="","*",FN_MC!AD2745)</f>
        <v>*</v>
      </c>
    </row>
    <row r="2742" spans="2:11" hidden="1">
      <c r="B2742" s="129" t="str">
        <f>IF(FN_MC!Y2746="","*",FN_MC!Y2746)</f>
        <v>*</v>
      </c>
      <c r="C2742" s="130" t="str">
        <f>IF(FN_MC!B2746="","*",FN_MC!B2746)</f>
        <v>*</v>
      </c>
      <c r="D2742" s="130" t="str">
        <f>IF(FN_MC!D2746="","*",FN_MC!D2746)</f>
        <v>*</v>
      </c>
      <c r="E2742" s="130" t="str">
        <f>IF(FN_MC!H2746="","*",FN_MC!H2746)</f>
        <v>*</v>
      </c>
      <c r="F2742" s="148" t="str">
        <f>IF(FN_MC!M2746="","*",FN_MC!M2746)</f>
        <v>*</v>
      </c>
      <c r="G2742" s="130" t="str">
        <f>IF(FN_MC!I2746="","*",FN_MC!I2746)</f>
        <v>*</v>
      </c>
      <c r="H2742" s="130" t="str">
        <f>IF(FN_MC!AB2746="","*",FN_MC!AB2746)</f>
        <v>*</v>
      </c>
      <c r="I2742" s="130" t="str">
        <f>IF(FN_MC!AC2746="","*",FN_MC!AC2746)</f>
        <v>*</v>
      </c>
      <c r="J2742" s="131" t="str">
        <f>IF(FN_MC!AA2746="","*",FN_MC!AA2746)</f>
        <v>*</v>
      </c>
      <c r="K2742" s="143" t="str">
        <f>IF(FN_MC!AD2746="","*",FN_MC!AD2746)</f>
        <v>*</v>
      </c>
    </row>
    <row r="2743" spans="2:11" hidden="1">
      <c r="B2743" s="129" t="str">
        <f>IF(FN_MC!Y2747="","*",FN_MC!Y2747)</f>
        <v>*</v>
      </c>
      <c r="C2743" s="130" t="str">
        <f>IF(FN_MC!B2747="","*",FN_MC!B2747)</f>
        <v>*</v>
      </c>
      <c r="D2743" s="130" t="str">
        <f>IF(FN_MC!D2747="","*",FN_MC!D2747)</f>
        <v>*</v>
      </c>
      <c r="E2743" s="130" t="str">
        <f>IF(FN_MC!H2747="","*",FN_MC!H2747)</f>
        <v>*</v>
      </c>
      <c r="F2743" s="148" t="str">
        <f>IF(FN_MC!M2747="","*",FN_MC!M2747)</f>
        <v>*</v>
      </c>
      <c r="G2743" s="130" t="str">
        <f>IF(FN_MC!I2747="","*",FN_MC!I2747)</f>
        <v>*</v>
      </c>
      <c r="H2743" s="130" t="str">
        <f>IF(FN_MC!AB2747="","*",FN_MC!AB2747)</f>
        <v>*</v>
      </c>
      <c r="I2743" s="130" t="str">
        <f>IF(FN_MC!AC2747="","*",FN_MC!AC2747)</f>
        <v>*</v>
      </c>
      <c r="J2743" s="131" t="str">
        <f>IF(FN_MC!AA2747="","*",FN_MC!AA2747)</f>
        <v>*</v>
      </c>
      <c r="K2743" s="143" t="str">
        <f>IF(FN_MC!AD2747="","*",FN_MC!AD2747)</f>
        <v>*</v>
      </c>
    </row>
    <row r="2744" spans="2:11" hidden="1">
      <c r="B2744" s="129" t="str">
        <f>IF(FN_MC!Y2748="","*",FN_MC!Y2748)</f>
        <v>*</v>
      </c>
      <c r="C2744" s="130" t="str">
        <f>IF(FN_MC!B2748="","*",FN_MC!B2748)</f>
        <v>*</v>
      </c>
      <c r="D2744" s="130" t="str">
        <f>IF(FN_MC!D2748="","*",FN_MC!D2748)</f>
        <v>*</v>
      </c>
      <c r="E2744" s="130" t="str">
        <f>IF(FN_MC!H2748="","*",FN_MC!H2748)</f>
        <v>*</v>
      </c>
      <c r="F2744" s="148" t="str">
        <f>IF(FN_MC!M2748="","*",FN_MC!M2748)</f>
        <v>*</v>
      </c>
      <c r="G2744" s="130" t="str">
        <f>IF(FN_MC!I2748="","*",FN_MC!I2748)</f>
        <v>*</v>
      </c>
      <c r="H2744" s="130" t="str">
        <f>IF(FN_MC!AB2748="","*",FN_MC!AB2748)</f>
        <v>*</v>
      </c>
      <c r="I2744" s="130" t="str">
        <f>IF(FN_MC!AC2748="","*",FN_MC!AC2748)</f>
        <v>*</v>
      </c>
      <c r="J2744" s="131" t="str">
        <f>IF(FN_MC!AA2748="","*",FN_MC!AA2748)</f>
        <v>*</v>
      </c>
      <c r="K2744" s="143" t="str">
        <f>IF(FN_MC!AD2748="","*",FN_MC!AD2748)</f>
        <v>*</v>
      </c>
    </row>
    <row r="2745" spans="2:11" hidden="1">
      <c r="B2745" s="129" t="str">
        <f>IF(FN_MC!Y2749="","*",FN_MC!Y2749)</f>
        <v>*</v>
      </c>
      <c r="C2745" s="130" t="str">
        <f>IF(FN_MC!B2749="","*",FN_MC!B2749)</f>
        <v>*</v>
      </c>
      <c r="D2745" s="130" t="str">
        <f>IF(FN_MC!D2749="","*",FN_MC!D2749)</f>
        <v>*</v>
      </c>
      <c r="E2745" s="130" t="str">
        <f>IF(FN_MC!H2749="","*",FN_MC!H2749)</f>
        <v>*</v>
      </c>
      <c r="F2745" s="148" t="str">
        <f>IF(FN_MC!M2749="","*",FN_MC!M2749)</f>
        <v>*</v>
      </c>
      <c r="G2745" s="130" t="str">
        <f>IF(FN_MC!I2749="","*",FN_MC!I2749)</f>
        <v>*</v>
      </c>
      <c r="H2745" s="130" t="str">
        <f>IF(FN_MC!AB2749="","*",FN_MC!AB2749)</f>
        <v>*</v>
      </c>
      <c r="I2745" s="130" t="str">
        <f>IF(FN_MC!AC2749="","*",FN_MC!AC2749)</f>
        <v>*</v>
      </c>
      <c r="J2745" s="131" t="str">
        <f>IF(FN_MC!AA2749="","*",FN_MC!AA2749)</f>
        <v>*</v>
      </c>
      <c r="K2745" s="143" t="str">
        <f>IF(FN_MC!AD2749="","*",FN_MC!AD2749)</f>
        <v>*</v>
      </c>
    </row>
    <row r="2746" spans="2:11" hidden="1">
      <c r="B2746" s="129" t="str">
        <f>IF(FN_MC!Y2750="","*",FN_MC!Y2750)</f>
        <v>*</v>
      </c>
      <c r="C2746" s="130" t="str">
        <f>IF(FN_MC!B2750="","*",FN_MC!B2750)</f>
        <v>*</v>
      </c>
      <c r="D2746" s="130" t="str">
        <f>IF(FN_MC!D2750="","*",FN_MC!D2750)</f>
        <v>*</v>
      </c>
      <c r="E2746" s="130" t="str">
        <f>IF(FN_MC!H2750="","*",FN_MC!H2750)</f>
        <v>*</v>
      </c>
      <c r="F2746" s="148" t="str">
        <f>IF(FN_MC!M2750="","*",FN_MC!M2750)</f>
        <v>*</v>
      </c>
      <c r="G2746" s="130" t="str">
        <f>IF(FN_MC!I2750="","*",FN_MC!I2750)</f>
        <v>*</v>
      </c>
      <c r="H2746" s="130" t="str">
        <f>IF(FN_MC!AB2750="","*",FN_MC!AB2750)</f>
        <v>*</v>
      </c>
      <c r="I2746" s="130" t="str">
        <f>IF(FN_MC!AC2750="","*",FN_MC!AC2750)</f>
        <v>*</v>
      </c>
      <c r="J2746" s="131" t="str">
        <f>IF(FN_MC!AA2750="","*",FN_MC!AA2750)</f>
        <v>*</v>
      </c>
      <c r="K2746" s="143" t="str">
        <f>IF(FN_MC!AD2750="","*",FN_MC!AD2750)</f>
        <v>*</v>
      </c>
    </row>
    <row r="2747" spans="2:11" hidden="1">
      <c r="B2747" s="129" t="str">
        <f>IF(FN_MC!Y2751="","*",FN_MC!Y2751)</f>
        <v>*</v>
      </c>
      <c r="C2747" s="130" t="str">
        <f>IF(FN_MC!B2751="","*",FN_MC!B2751)</f>
        <v>*</v>
      </c>
      <c r="D2747" s="130" t="str">
        <f>IF(FN_MC!D2751="","*",FN_MC!D2751)</f>
        <v>*</v>
      </c>
      <c r="E2747" s="130" t="str">
        <f>IF(FN_MC!H2751="","*",FN_MC!H2751)</f>
        <v>*</v>
      </c>
      <c r="F2747" s="148" t="str">
        <f>IF(FN_MC!M2751="","*",FN_MC!M2751)</f>
        <v>*</v>
      </c>
      <c r="G2747" s="130" t="str">
        <f>IF(FN_MC!I2751="","*",FN_MC!I2751)</f>
        <v>*</v>
      </c>
      <c r="H2747" s="130" t="str">
        <f>IF(FN_MC!AB2751="","*",FN_MC!AB2751)</f>
        <v>*</v>
      </c>
      <c r="I2747" s="130" t="str">
        <f>IF(FN_MC!AC2751="","*",FN_MC!AC2751)</f>
        <v>*</v>
      </c>
      <c r="J2747" s="131" t="str">
        <f>IF(FN_MC!AA2751="","*",FN_MC!AA2751)</f>
        <v>*</v>
      </c>
      <c r="K2747" s="143" t="str">
        <f>IF(FN_MC!AD2751="","*",FN_MC!AD2751)</f>
        <v>*</v>
      </c>
    </row>
    <row r="2748" spans="2:11" hidden="1">
      <c r="B2748" s="129" t="str">
        <f>IF(FN_MC!Y2752="","*",FN_MC!Y2752)</f>
        <v>*</v>
      </c>
      <c r="C2748" s="130" t="str">
        <f>IF(FN_MC!B2752="","*",FN_MC!B2752)</f>
        <v>*</v>
      </c>
      <c r="D2748" s="130" t="str">
        <f>IF(FN_MC!D2752="","*",FN_MC!D2752)</f>
        <v>*</v>
      </c>
      <c r="E2748" s="130" t="str">
        <f>IF(FN_MC!H2752="","*",FN_MC!H2752)</f>
        <v>*</v>
      </c>
      <c r="F2748" s="148" t="str">
        <f>IF(FN_MC!M2752="","*",FN_MC!M2752)</f>
        <v>*</v>
      </c>
      <c r="G2748" s="130" t="str">
        <f>IF(FN_MC!I2752="","*",FN_MC!I2752)</f>
        <v>*</v>
      </c>
      <c r="H2748" s="130" t="str">
        <f>IF(FN_MC!AB2752="","*",FN_MC!AB2752)</f>
        <v>*</v>
      </c>
      <c r="I2748" s="130" t="str">
        <f>IF(FN_MC!AC2752="","*",FN_MC!AC2752)</f>
        <v>*</v>
      </c>
      <c r="J2748" s="131" t="str">
        <f>IF(FN_MC!AA2752="","*",FN_MC!AA2752)</f>
        <v>*</v>
      </c>
      <c r="K2748" s="143" t="str">
        <f>IF(FN_MC!AD2752="","*",FN_MC!AD2752)</f>
        <v>*</v>
      </c>
    </row>
    <row r="2749" spans="2:11" hidden="1">
      <c r="B2749" s="129" t="str">
        <f>IF(FN_MC!Y2753="","*",FN_MC!Y2753)</f>
        <v>*</v>
      </c>
      <c r="C2749" s="130" t="str">
        <f>IF(FN_MC!B2753="","*",FN_MC!B2753)</f>
        <v>*</v>
      </c>
      <c r="D2749" s="130" t="str">
        <f>IF(FN_MC!D2753="","*",FN_MC!D2753)</f>
        <v>*</v>
      </c>
      <c r="E2749" s="130" t="str">
        <f>IF(FN_MC!H2753="","*",FN_MC!H2753)</f>
        <v>*</v>
      </c>
      <c r="F2749" s="148" t="str">
        <f>IF(FN_MC!M2753="","*",FN_MC!M2753)</f>
        <v>*</v>
      </c>
      <c r="G2749" s="130" t="str">
        <f>IF(FN_MC!I2753="","*",FN_MC!I2753)</f>
        <v>*</v>
      </c>
      <c r="H2749" s="130" t="str">
        <f>IF(FN_MC!AB2753="","*",FN_MC!AB2753)</f>
        <v>*</v>
      </c>
      <c r="I2749" s="130" t="str">
        <f>IF(FN_MC!AC2753="","*",FN_MC!AC2753)</f>
        <v>*</v>
      </c>
      <c r="J2749" s="131" t="str">
        <f>IF(FN_MC!AA2753="","*",FN_MC!AA2753)</f>
        <v>*</v>
      </c>
      <c r="K2749" s="143" t="str">
        <f>IF(FN_MC!AD2753="","*",FN_MC!AD2753)</f>
        <v>*</v>
      </c>
    </row>
    <row r="2750" spans="2:11" hidden="1">
      <c r="B2750" s="129" t="str">
        <f>IF(FN_MC!Y2754="","*",FN_MC!Y2754)</f>
        <v>*</v>
      </c>
      <c r="C2750" s="130" t="str">
        <f>IF(FN_MC!B2754="","*",FN_MC!B2754)</f>
        <v>*</v>
      </c>
      <c r="D2750" s="130" t="str">
        <f>IF(FN_MC!D2754="","*",FN_MC!D2754)</f>
        <v>*</v>
      </c>
      <c r="E2750" s="130" t="str">
        <f>IF(FN_MC!H2754="","*",FN_MC!H2754)</f>
        <v>*</v>
      </c>
      <c r="F2750" s="148" t="str">
        <f>IF(FN_MC!M2754="","*",FN_MC!M2754)</f>
        <v>*</v>
      </c>
      <c r="G2750" s="130" t="str">
        <f>IF(FN_MC!I2754="","*",FN_MC!I2754)</f>
        <v>*</v>
      </c>
      <c r="H2750" s="130" t="str">
        <f>IF(FN_MC!AB2754="","*",FN_MC!AB2754)</f>
        <v>*</v>
      </c>
      <c r="I2750" s="130" t="str">
        <f>IF(FN_MC!AC2754="","*",FN_MC!AC2754)</f>
        <v>*</v>
      </c>
      <c r="J2750" s="131" t="str">
        <f>IF(FN_MC!AA2754="","*",FN_MC!AA2754)</f>
        <v>*</v>
      </c>
      <c r="K2750" s="143" t="str">
        <f>IF(FN_MC!AD2754="","*",FN_MC!AD2754)</f>
        <v>*</v>
      </c>
    </row>
    <row r="2751" spans="2:11" hidden="1">
      <c r="B2751" s="129" t="str">
        <f>IF(FN_MC!Y2755="","*",FN_MC!Y2755)</f>
        <v>*</v>
      </c>
      <c r="C2751" s="130" t="str">
        <f>IF(FN_MC!B2755="","*",FN_MC!B2755)</f>
        <v>*</v>
      </c>
      <c r="D2751" s="130" t="str">
        <f>IF(FN_MC!D2755="","*",FN_MC!D2755)</f>
        <v>*</v>
      </c>
      <c r="E2751" s="130" t="str">
        <f>IF(FN_MC!H2755="","*",FN_MC!H2755)</f>
        <v>*</v>
      </c>
      <c r="F2751" s="148" t="str">
        <f>IF(FN_MC!M2755="","*",FN_MC!M2755)</f>
        <v>*</v>
      </c>
      <c r="G2751" s="130" t="str">
        <f>IF(FN_MC!I2755="","*",FN_MC!I2755)</f>
        <v>*</v>
      </c>
      <c r="H2751" s="130" t="str">
        <f>IF(FN_MC!AB2755="","*",FN_MC!AB2755)</f>
        <v>*</v>
      </c>
      <c r="I2751" s="130" t="str">
        <f>IF(FN_MC!AC2755="","*",FN_MC!AC2755)</f>
        <v>*</v>
      </c>
      <c r="J2751" s="131" t="str">
        <f>IF(FN_MC!AA2755="","*",FN_MC!AA2755)</f>
        <v>*</v>
      </c>
      <c r="K2751" s="143" t="str">
        <f>IF(FN_MC!AD2755="","*",FN_MC!AD2755)</f>
        <v>*</v>
      </c>
    </row>
    <row r="2752" spans="2:11" hidden="1">
      <c r="B2752" s="129" t="str">
        <f>IF(FN_MC!Y2756="","*",FN_MC!Y2756)</f>
        <v>*</v>
      </c>
      <c r="C2752" s="130" t="str">
        <f>IF(FN_MC!B2756="","*",FN_MC!B2756)</f>
        <v>*</v>
      </c>
      <c r="D2752" s="130" t="str">
        <f>IF(FN_MC!D2756="","*",FN_MC!D2756)</f>
        <v>*</v>
      </c>
      <c r="E2752" s="130" t="str">
        <f>IF(FN_MC!H2756="","*",FN_MC!H2756)</f>
        <v>*</v>
      </c>
      <c r="F2752" s="148" t="str">
        <f>IF(FN_MC!M2756="","*",FN_MC!M2756)</f>
        <v>*</v>
      </c>
      <c r="G2752" s="130" t="str">
        <f>IF(FN_MC!I2756="","*",FN_MC!I2756)</f>
        <v>*</v>
      </c>
      <c r="H2752" s="130" t="str">
        <f>IF(FN_MC!AB2756="","*",FN_MC!AB2756)</f>
        <v>*</v>
      </c>
      <c r="I2752" s="130" t="str">
        <f>IF(FN_MC!AC2756="","*",FN_MC!AC2756)</f>
        <v>*</v>
      </c>
      <c r="J2752" s="131" t="str">
        <f>IF(FN_MC!AA2756="","*",FN_MC!AA2756)</f>
        <v>*</v>
      </c>
      <c r="K2752" s="143" t="str">
        <f>IF(FN_MC!AD2756="","*",FN_MC!AD2756)</f>
        <v>*</v>
      </c>
    </row>
    <row r="2753" spans="2:11" hidden="1">
      <c r="B2753" s="129" t="str">
        <f>IF(FN_MC!Y2757="","*",FN_MC!Y2757)</f>
        <v>*</v>
      </c>
      <c r="C2753" s="130" t="str">
        <f>IF(FN_MC!B2757="","*",FN_MC!B2757)</f>
        <v>*</v>
      </c>
      <c r="D2753" s="130" t="str">
        <f>IF(FN_MC!D2757="","*",FN_MC!D2757)</f>
        <v>*</v>
      </c>
      <c r="E2753" s="130" t="str">
        <f>IF(FN_MC!H2757="","*",FN_MC!H2757)</f>
        <v>*</v>
      </c>
      <c r="F2753" s="148" t="str">
        <f>IF(FN_MC!M2757="","*",FN_MC!M2757)</f>
        <v>*</v>
      </c>
      <c r="G2753" s="130" t="str">
        <f>IF(FN_MC!I2757="","*",FN_MC!I2757)</f>
        <v>*</v>
      </c>
      <c r="H2753" s="130" t="str">
        <f>IF(FN_MC!AB2757="","*",FN_MC!AB2757)</f>
        <v>*</v>
      </c>
      <c r="I2753" s="130" t="str">
        <f>IF(FN_MC!AC2757="","*",FN_MC!AC2757)</f>
        <v>*</v>
      </c>
      <c r="J2753" s="131" t="str">
        <f>IF(FN_MC!AA2757="","*",FN_MC!AA2757)</f>
        <v>*</v>
      </c>
      <c r="K2753" s="143" t="str">
        <f>IF(FN_MC!AD2757="","*",FN_MC!AD2757)</f>
        <v>*</v>
      </c>
    </row>
    <row r="2754" spans="2:11" hidden="1">
      <c r="B2754" s="129" t="str">
        <f>IF(FN_MC!Y2758="","*",FN_MC!Y2758)</f>
        <v>*</v>
      </c>
      <c r="C2754" s="130" t="str">
        <f>IF(FN_MC!B2758="","*",FN_MC!B2758)</f>
        <v>*</v>
      </c>
      <c r="D2754" s="130" t="str">
        <f>IF(FN_MC!D2758="","*",FN_MC!D2758)</f>
        <v>*</v>
      </c>
      <c r="E2754" s="130" t="str">
        <f>IF(FN_MC!H2758="","*",FN_MC!H2758)</f>
        <v>*</v>
      </c>
      <c r="F2754" s="148" t="str">
        <f>IF(FN_MC!M2758="","*",FN_MC!M2758)</f>
        <v>*</v>
      </c>
      <c r="G2754" s="130" t="str">
        <f>IF(FN_MC!I2758="","*",FN_MC!I2758)</f>
        <v>*</v>
      </c>
      <c r="H2754" s="130" t="str">
        <f>IF(FN_MC!AB2758="","*",FN_MC!AB2758)</f>
        <v>*</v>
      </c>
      <c r="I2754" s="130" t="str">
        <f>IF(FN_MC!AC2758="","*",FN_MC!AC2758)</f>
        <v>*</v>
      </c>
      <c r="J2754" s="131" t="str">
        <f>IF(FN_MC!AA2758="","*",FN_MC!AA2758)</f>
        <v>*</v>
      </c>
      <c r="K2754" s="143" t="str">
        <f>IF(FN_MC!AD2758="","*",FN_MC!AD2758)</f>
        <v>*</v>
      </c>
    </row>
    <row r="2755" spans="2:11" hidden="1">
      <c r="B2755" s="129" t="str">
        <f>IF(FN_MC!Y2759="","*",FN_MC!Y2759)</f>
        <v>*</v>
      </c>
      <c r="C2755" s="130" t="str">
        <f>IF(FN_MC!B2759="","*",FN_MC!B2759)</f>
        <v>*</v>
      </c>
      <c r="D2755" s="130" t="str">
        <f>IF(FN_MC!D2759="","*",FN_MC!D2759)</f>
        <v>*</v>
      </c>
      <c r="E2755" s="130" t="str">
        <f>IF(FN_MC!H2759="","*",FN_MC!H2759)</f>
        <v>*</v>
      </c>
      <c r="F2755" s="148" t="str">
        <f>IF(FN_MC!M2759="","*",FN_MC!M2759)</f>
        <v>*</v>
      </c>
      <c r="G2755" s="130" t="str">
        <f>IF(FN_MC!I2759="","*",FN_MC!I2759)</f>
        <v>*</v>
      </c>
      <c r="H2755" s="130" t="str">
        <f>IF(FN_MC!AB2759="","*",FN_MC!AB2759)</f>
        <v>*</v>
      </c>
      <c r="I2755" s="130" t="str">
        <f>IF(FN_MC!AC2759="","*",FN_MC!AC2759)</f>
        <v>*</v>
      </c>
      <c r="J2755" s="131" t="str">
        <f>IF(FN_MC!AA2759="","*",FN_MC!AA2759)</f>
        <v>*</v>
      </c>
      <c r="K2755" s="143" t="str">
        <f>IF(FN_MC!AD2759="","*",FN_MC!AD2759)</f>
        <v>*</v>
      </c>
    </row>
    <row r="2756" spans="2:11" hidden="1">
      <c r="B2756" s="129" t="str">
        <f>IF(FN_MC!Y2760="","*",FN_MC!Y2760)</f>
        <v>*</v>
      </c>
      <c r="C2756" s="130" t="str">
        <f>IF(FN_MC!B2760="","*",FN_MC!B2760)</f>
        <v>*</v>
      </c>
      <c r="D2756" s="130" t="str">
        <f>IF(FN_MC!D2760="","*",FN_MC!D2760)</f>
        <v>*</v>
      </c>
      <c r="E2756" s="130" t="str">
        <f>IF(FN_MC!H2760="","*",FN_MC!H2760)</f>
        <v>*</v>
      </c>
      <c r="F2756" s="148" t="str">
        <f>IF(FN_MC!M2760="","*",FN_MC!M2760)</f>
        <v>*</v>
      </c>
      <c r="G2756" s="130" t="str">
        <f>IF(FN_MC!I2760="","*",FN_MC!I2760)</f>
        <v>*</v>
      </c>
      <c r="H2756" s="130" t="str">
        <f>IF(FN_MC!AB2760="","*",FN_MC!AB2760)</f>
        <v>*</v>
      </c>
      <c r="I2756" s="130" t="str">
        <f>IF(FN_MC!AC2760="","*",FN_MC!AC2760)</f>
        <v>*</v>
      </c>
      <c r="J2756" s="131" t="str">
        <f>IF(FN_MC!AA2760="","*",FN_MC!AA2760)</f>
        <v>*</v>
      </c>
      <c r="K2756" s="143" t="str">
        <f>IF(FN_MC!AD2760="","*",FN_MC!AD2760)</f>
        <v>*</v>
      </c>
    </row>
    <row r="2757" spans="2:11" hidden="1">
      <c r="B2757" s="129" t="str">
        <f>IF(FN_MC!Y2761="","*",FN_MC!Y2761)</f>
        <v>*</v>
      </c>
      <c r="C2757" s="130" t="str">
        <f>IF(FN_MC!B2761="","*",FN_MC!B2761)</f>
        <v>*</v>
      </c>
      <c r="D2757" s="130" t="str">
        <f>IF(FN_MC!D2761="","*",FN_MC!D2761)</f>
        <v>*</v>
      </c>
      <c r="E2757" s="130" t="str">
        <f>IF(FN_MC!H2761="","*",FN_MC!H2761)</f>
        <v>*</v>
      </c>
      <c r="F2757" s="148" t="str">
        <f>IF(FN_MC!M2761="","*",FN_MC!M2761)</f>
        <v>*</v>
      </c>
      <c r="G2757" s="130" t="str">
        <f>IF(FN_MC!I2761="","*",FN_MC!I2761)</f>
        <v>*</v>
      </c>
      <c r="H2757" s="130" t="str">
        <f>IF(FN_MC!AB2761="","*",FN_MC!AB2761)</f>
        <v>*</v>
      </c>
      <c r="I2757" s="130" t="str">
        <f>IF(FN_MC!AC2761="","*",FN_MC!AC2761)</f>
        <v>*</v>
      </c>
      <c r="J2757" s="131" t="str">
        <f>IF(FN_MC!AA2761="","*",FN_MC!AA2761)</f>
        <v>*</v>
      </c>
      <c r="K2757" s="143" t="str">
        <f>IF(FN_MC!AD2761="","*",FN_MC!AD2761)</f>
        <v>*</v>
      </c>
    </row>
    <row r="2758" spans="2:11" hidden="1">
      <c r="B2758" s="129" t="str">
        <f>IF(FN_MC!Y2762="","*",FN_MC!Y2762)</f>
        <v>*</v>
      </c>
      <c r="C2758" s="130" t="str">
        <f>IF(FN_MC!B2762="","*",FN_MC!B2762)</f>
        <v>*</v>
      </c>
      <c r="D2758" s="130" t="str">
        <f>IF(FN_MC!D2762="","*",FN_MC!D2762)</f>
        <v>*</v>
      </c>
      <c r="E2758" s="130" t="str">
        <f>IF(FN_MC!H2762="","*",FN_MC!H2762)</f>
        <v>*</v>
      </c>
      <c r="F2758" s="148" t="str">
        <f>IF(FN_MC!M2762="","*",FN_MC!M2762)</f>
        <v>*</v>
      </c>
      <c r="G2758" s="130" t="str">
        <f>IF(FN_MC!I2762="","*",FN_MC!I2762)</f>
        <v>*</v>
      </c>
      <c r="H2758" s="130" t="str">
        <f>IF(FN_MC!AB2762="","*",FN_MC!AB2762)</f>
        <v>*</v>
      </c>
      <c r="I2758" s="130" t="str">
        <f>IF(FN_MC!AC2762="","*",FN_MC!AC2762)</f>
        <v>*</v>
      </c>
      <c r="J2758" s="131" t="str">
        <f>IF(FN_MC!AA2762="","*",FN_MC!AA2762)</f>
        <v>*</v>
      </c>
      <c r="K2758" s="143" t="str">
        <f>IF(FN_MC!AD2762="","*",FN_MC!AD2762)</f>
        <v>*</v>
      </c>
    </row>
    <row r="2759" spans="2:11" hidden="1">
      <c r="B2759" s="129" t="str">
        <f>IF(FN_MC!Y2763="","*",FN_MC!Y2763)</f>
        <v>*</v>
      </c>
      <c r="C2759" s="130" t="str">
        <f>IF(FN_MC!B2763="","*",FN_MC!B2763)</f>
        <v>*</v>
      </c>
      <c r="D2759" s="130" t="str">
        <f>IF(FN_MC!D2763="","*",FN_MC!D2763)</f>
        <v>*</v>
      </c>
      <c r="E2759" s="130" t="str">
        <f>IF(FN_MC!H2763="","*",FN_MC!H2763)</f>
        <v>*</v>
      </c>
      <c r="F2759" s="148" t="str">
        <f>IF(FN_MC!M2763="","*",FN_MC!M2763)</f>
        <v>*</v>
      </c>
      <c r="G2759" s="130" t="str">
        <f>IF(FN_MC!I2763="","*",FN_MC!I2763)</f>
        <v>*</v>
      </c>
      <c r="H2759" s="130" t="str">
        <f>IF(FN_MC!AB2763="","*",FN_MC!AB2763)</f>
        <v>*</v>
      </c>
      <c r="I2759" s="130" t="str">
        <f>IF(FN_MC!AC2763="","*",FN_MC!AC2763)</f>
        <v>*</v>
      </c>
      <c r="J2759" s="131" t="str">
        <f>IF(FN_MC!AA2763="","*",FN_MC!AA2763)</f>
        <v>*</v>
      </c>
      <c r="K2759" s="143" t="str">
        <f>IF(FN_MC!AD2763="","*",FN_MC!AD2763)</f>
        <v>*</v>
      </c>
    </row>
    <row r="2760" spans="2:11" hidden="1">
      <c r="B2760" s="129" t="str">
        <f>IF(FN_MC!Y2764="","*",FN_MC!Y2764)</f>
        <v>*</v>
      </c>
      <c r="C2760" s="130" t="str">
        <f>IF(FN_MC!B2764="","*",FN_MC!B2764)</f>
        <v>*</v>
      </c>
      <c r="D2760" s="130" t="str">
        <f>IF(FN_MC!D2764="","*",FN_MC!D2764)</f>
        <v>*</v>
      </c>
      <c r="E2760" s="130" t="str">
        <f>IF(FN_MC!H2764="","*",FN_MC!H2764)</f>
        <v>*</v>
      </c>
      <c r="F2760" s="148" t="str">
        <f>IF(FN_MC!M2764="","*",FN_MC!M2764)</f>
        <v>*</v>
      </c>
      <c r="G2760" s="130" t="str">
        <f>IF(FN_MC!I2764="","*",FN_MC!I2764)</f>
        <v>*</v>
      </c>
      <c r="H2760" s="130" t="str">
        <f>IF(FN_MC!AB2764="","*",FN_MC!AB2764)</f>
        <v>*</v>
      </c>
      <c r="I2760" s="130" t="str">
        <f>IF(FN_MC!AC2764="","*",FN_MC!AC2764)</f>
        <v>*</v>
      </c>
      <c r="J2760" s="131" t="str">
        <f>IF(FN_MC!AA2764="","*",FN_MC!AA2764)</f>
        <v>*</v>
      </c>
      <c r="K2760" s="143" t="str">
        <f>IF(FN_MC!AD2764="","*",FN_MC!AD2764)</f>
        <v>*</v>
      </c>
    </row>
    <row r="2761" spans="2:11" hidden="1">
      <c r="B2761" s="129" t="str">
        <f>IF(FN_MC!Y2765="","*",FN_MC!Y2765)</f>
        <v>*</v>
      </c>
      <c r="C2761" s="130" t="str">
        <f>IF(FN_MC!B2765="","*",FN_MC!B2765)</f>
        <v>*</v>
      </c>
      <c r="D2761" s="130" t="str">
        <f>IF(FN_MC!D2765="","*",FN_MC!D2765)</f>
        <v>*</v>
      </c>
      <c r="E2761" s="130" t="str">
        <f>IF(FN_MC!H2765="","*",FN_MC!H2765)</f>
        <v>*</v>
      </c>
      <c r="F2761" s="148" t="str">
        <f>IF(FN_MC!M2765="","*",FN_MC!M2765)</f>
        <v>*</v>
      </c>
      <c r="G2761" s="130" t="str">
        <f>IF(FN_MC!I2765="","*",FN_MC!I2765)</f>
        <v>*</v>
      </c>
      <c r="H2761" s="130" t="str">
        <f>IF(FN_MC!AB2765="","*",FN_MC!AB2765)</f>
        <v>*</v>
      </c>
      <c r="I2761" s="130" t="str">
        <f>IF(FN_MC!AC2765="","*",FN_MC!AC2765)</f>
        <v>*</v>
      </c>
      <c r="J2761" s="131" t="str">
        <f>IF(FN_MC!AA2765="","*",FN_MC!AA2765)</f>
        <v>*</v>
      </c>
      <c r="K2761" s="143" t="str">
        <f>IF(FN_MC!AD2765="","*",FN_MC!AD2765)</f>
        <v>*</v>
      </c>
    </row>
    <row r="2762" spans="2:11" hidden="1">
      <c r="B2762" s="129" t="str">
        <f>IF(FN_MC!Y2766="","*",FN_MC!Y2766)</f>
        <v>*</v>
      </c>
      <c r="C2762" s="130" t="str">
        <f>IF(FN_MC!B2766="","*",FN_MC!B2766)</f>
        <v>*</v>
      </c>
      <c r="D2762" s="130" t="str">
        <f>IF(FN_MC!D2766="","*",FN_MC!D2766)</f>
        <v>*</v>
      </c>
      <c r="E2762" s="130" t="str">
        <f>IF(FN_MC!H2766="","*",FN_MC!H2766)</f>
        <v>*</v>
      </c>
      <c r="F2762" s="148" t="str">
        <f>IF(FN_MC!M2766="","*",FN_MC!M2766)</f>
        <v>*</v>
      </c>
      <c r="G2762" s="130" t="str">
        <f>IF(FN_MC!I2766="","*",FN_MC!I2766)</f>
        <v>*</v>
      </c>
      <c r="H2762" s="130" t="str">
        <f>IF(FN_MC!AB2766="","*",FN_MC!AB2766)</f>
        <v>*</v>
      </c>
      <c r="I2762" s="130" t="str">
        <f>IF(FN_MC!AC2766="","*",FN_MC!AC2766)</f>
        <v>*</v>
      </c>
      <c r="J2762" s="131" t="str">
        <f>IF(FN_MC!AA2766="","*",FN_MC!AA2766)</f>
        <v>*</v>
      </c>
      <c r="K2762" s="143" t="str">
        <f>IF(FN_MC!AD2766="","*",FN_MC!AD2766)</f>
        <v>*</v>
      </c>
    </row>
    <row r="2763" spans="2:11" hidden="1">
      <c r="B2763" s="129" t="str">
        <f>IF(FN_MC!Y2767="","*",FN_MC!Y2767)</f>
        <v>*</v>
      </c>
      <c r="C2763" s="130" t="str">
        <f>IF(FN_MC!B2767="","*",FN_MC!B2767)</f>
        <v>*</v>
      </c>
      <c r="D2763" s="130" t="str">
        <f>IF(FN_MC!D2767="","*",FN_MC!D2767)</f>
        <v>*</v>
      </c>
      <c r="E2763" s="130" t="str">
        <f>IF(FN_MC!H2767="","*",FN_MC!H2767)</f>
        <v>*</v>
      </c>
      <c r="F2763" s="148" t="str">
        <f>IF(FN_MC!M2767="","*",FN_MC!M2767)</f>
        <v>*</v>
      </c>
      <c r="G2763" s="130" t="str">
        <f>IF(FN_MC!I2767="","*",FN_MC!I2767)</f>
        <v>*</v>
      </c>
      <c r="H2763" s="130" t="str">
        <f>IF(FN_MC!AB2767="","*",FN_MC!AB2767)</f>
        <v>*</v>
      </c>
      <c r="I2763" s="130" t="str">
        <f>IF(FN_MC!AC2767="","*",FN_MC!AC2767)</f>
        <v>*</v>
      </c>
      <c r="J2763" s="131" t="str">
        <f>IF(FN_MC!AA2767="","*",FN_MC!AA2767)</f>
        <v>*</v>
      </c>
      <c r="K2763" s="143" t="str">
        <f>IF(FN_MC!AD2767="","*",FN_MC!AD2767)</f>
        <v>*</v>
      </c>
    </row>
    <row r="2764" spans="2:11" hidden="1">
      <c r="B2764" s="129" t="str">
        <f>IF(FN_MC!Y2768="","*",FN_MC!Y2768)</f>
        <v>*</v>
      </c>
      <c r="C2764" s="130" t="str">
        <f>IF(FN_MC!B2768="","*",FN_MC!B2768)</f>
        <v>*</v>
      </c>
      <c r="D2764" s="130" t="str">
        <f>IF(FN_MC!D2768="","*",FN_MC!D2768)</f>
        <v>*</v>
      </c>
      <c r="E2764" s="130" t="str">
        <f>IF(FN_MC!H2768="","*",FN_MC!H2768)</f>
        <v>*</v>
      </c>
      <c r="F2764" s="148" t="str">
        <f>IF(FN_MC!M2768="","*",FN_MC!M2768)</f>
        <v>*</v>
      </c>
      <c r="G2764" s="130" t="str">
        <f>IF(FN_MC!I2768="","*",FN_MC!I2768)</f>
        <v>*</v>
      </c>
      <c r="H2764" s="130" t="str">
        <f>IF(FN_MC!AB2768="","*",FN_MC!AB2768)</f>
        <v>*</v>
      </c>
      <c r="I2764" s="130" t="str">
        <f>IF(FN_MC!AC2768="","*",FN_MC!AC2768)</f>
        <v>*</v>
      </c>
      <c r="J2764" s="131" t="str">
        <f>IF(FN_MC!AA2768="","*",FN_MC!AA2768)</f>
        <v>*</v>
      </c>
      <c r="K2764" s="143" t="str">
        <f>IF(FN_MC!AD2768="","*",FN_MC!AD2768)</f>
        <v>*</v>
      </c>
    </row>
    <row r="2765" spans="2:11" hidden="1">
      <c r="B2765" s="129" t="str">
        <f>IF(FN_MC!Y2769="","*",FN_MC!Y2769)</f>
        <v>*</v>
      </c>
      <c r="C2765" s="130" t="str">
        <f>IF(FN_MC!B2769="","*",FN_MC!B2769)</f>
        <v>*</v>
      </c>
      <c r="D2765" s="130" t="str">
        <f>IF(FN_MC!D2769="","*",FN_MC!D2769)</f>
        <v>*</v>
      </c>
      <c r="E2765" s="130" t="str">
        <f>IF(FN_MC!H2769="","*",FN_MC!H2769)</f>
        <v>*</v>
      </c>
      <c r="F2765" s="148" t="str">
        <f>IF(FN_MC!M2769="","*",FN_MC!M2769)</f>
        <v>*</v>
      </c>
      <c r="G2765" s="130" t="str">
        <f>IF(FN_MC!I2769="","*",FN_MC!I2769)</f>
        <v>*</v>
      </c>
      <c r="H2765" s="130" t="str">
        <f>IF(FN_MC!AB2769="","*",FN_MC!AB2769)</f>
        <v>*</v>
      </c>
      <c r="I2765" s="130" t="str">
        <f>IF(FN_MC!AC2769="","*",FN_MC!AC2769)</f>
        <v>*</v>
      </c>
      <c r="J2765" s="131" t="str">
        <f>IF(FN_MC!AA2769="","*",FN_MC!AA2769)</f>
        <v>*</v>
      </c>
      <c r="K2765" s="143" t="str">
        <f>IF(FN_MC!AD2769="","*",FN_MC!AD2769)</f>
        <v>*</v>
      </c>
    </row>
    <row r="2766" spans="2:11" hidden="1">
      <c r="B2766" s="129" t="str">
        <f>IF(FN_MC!Y2770="","*",FN_MC!Y2770)</f>
        <v>*</v>
      </c>
      <c r="C2766" s="130" t="str">
        <f>IF(FN_MC!B2770="","*",FN_MC!B2770)</f>
        <v>*</v>
      </c>
      <c r="D2766" s="130" t="str">
        <f>IF(FN_MC!D2770="","*",FN_MC!D2770)</f>
        <v>*</v>
      </c>
      <c r="E2766" s="130" t="str">
        <f>IF(FN_MC!H2770="","*",FN_MC!H2770)</f>
        <v>*</v>
      </c>
      <c r="F2766" s="148" t="str">
        <f>IF(FN_MC!M2770="","*",FN_MC!M2770)</f>
        <v>*</v>
      </c>
      <c r="G2766" s="130" t="str">
        <f>IF(FN_MC!I2770="","*",FN_MC!I2770)</f>
        <v>*</v>
      </c>
      <c r="H2766" s="130" t="str">
        <f>IF(FN_MC!AB2770="","*",FN_MC!AB2770)</f>
        <v>*</v>
      </c>
      <c r="I2766" s="130" t="str">
        <f>IF(FN_MC!AC2770="","*",FN_MC!AC2770)</f>
        <v>*</v>
      </c>
      <c r="J2766" s="131" t="str">
        <f>IF(FN_MC!AA2770="","*",FN_MC!AA2770)</f>
        <v>*</v>
      </c>
      <c r="K2766" s="143" t="str">
        <f>IF(FN_MC!AD2770="","*",FN_MC!AD2770)</f>
        <v>*</v>
      </c>
    </row>
    <row r="2767" spans="2:11" hidden="1">
      <c r="B2767" s="129" t="str">
        <f>IF(FN_MC!Y2771="","*",FN_MC!Y2771)</f>
        <v>*</v>
      </c>
      <c r="C2767" s="130" t="str">
        <f>IF(FN_MC!B2771="","*",FN_MC!B2771)</f>
        <v>*</v>
      </c>
      <c r="D2767" s="130" t="str">
        <f>IF(FN_MC!D2771="","*",FN_MC!D2771)</f>
        <v>*</v>
      </c>
      <c r="E2767" s="130" t="str">
        <f>IF(FN_MC!H2771="","*",FN_MC!H2771)</f>
        <v>*</v>
      </c>
      <c r="F2767" s="148" t="str">
        <f>IF(FN_MC!M2771="","*",FN_MC!M2771)</f>
        <v>*</v>
      </c>
      <c r="G2767" s="130" t="str">
        <f>IF(FN_MC!I2771="","*",FN_MC!I2771)</f>
        <v>*</v>
      </c>
      <c r="H2767" s="130" t="str">
        <f>IF(FN_MC!AB2771="","*",FN_MC!AB2771)</f>
        <v>*</v>
      </c>
      <c r="I2767" s="130" t="str">
        <f>IF(FN_MC!AC2771="","*",FN_MC!AC2771)</f>
        <v>*</v>
      </c>
      <c r="J2767" s="131" t="str">
        <f>IF(FN_MC!AA2771="","*",FN_MC!AA2771)</f>
        <v>*</v>
      </c>
      <c r="K2767" s="143" t="str">
        <f>IF(FN_MC!AD2771="","*",FN_MC!AD2771)</f>
        <v>*</v>
      </c>
    </row>
    <row r="2768" spans="2:11" hidden="1">
      <c r="B2768" s="129" t="str">
        <f>IF(FN_MC!Y2772="","*",FN_MC!Y2772)</f>
        <v>*</v>
      </c>
      <c r="C2768" s="130" t="str">
        <f>IF(FN_MC!B2772="","*",FN_MC!B2772)</f>
        <v>*</v>
      </c>
      <c r="D2768" s="130" t="str">
        <f>IF(FN_MC!D2772="","*",FN_MC!D2772)</f>
        <v>*</v>
      </c>
      <c r="E2768" s="130" t="str">
        <f>IF(FN_MC!H2772="","*",FN_MC!H2772)</f>
        <v>*</v>
      </c>
      <c r="F2768" s="148" t="str">
        <f>IF(FN_MC!M2772="","*",FN_MC!M2772)</f>
        <v>*</v>
      </c>
      <c r="G2768" s="130" t="str">
        <f>IF(FN_MC!I2772="","*",FN_MC!I2772)</f>
        <v>*</v>
      </c>
      <c r="H2768" s="130" t="str">
        <f>IF(FN_MC!AB2772="","*",FN_MC!AB2772)</f>
        <v>*</v>
      </c>
      <c r="I2768" s="130" t="str">
        <f>IF(FN_MC!AC2772="","*",FN_MC!AC2772)</f>
        <v>*</v>
      </c>
      <c r="J2768" s="131" t="str">
        <f>IF(FN_MC!AA2772="","*",FN_MC!AA2772)</f>
        <v>*</v>
      </c>
      <c r="K2768" s="143" t="str">
        <f>IF(FN_MC!AD2772="","*",FN_MC!AD2772)</f>
        <v>*</v>
      </c>
    </row>
    <row r="2769" spans="2:11" hidden="1">
      <c r="B2769" s="129" t="str">
        <f>IF(FN_MC!Y2773="","*",FN_MC!Y2773)</f>
        <v>*</v>
      </c>
      <c r="C2769" s="130" t="str">
        <f>IF(FN_MC!B2773="","*",FN_MC!B2773)</f>
        <v>*</v>
      </c>
      <c r="D2769" s="130" t="str">
        <f>IF(FN_MC!D2773="","*",FN_MC!D2773)</f>
        <v>*</v>
      </c>
      <c r="E2769" s="130" t="str">
        <f>IF(FN_MC!H2773="","*",FN_MC!H2773)</f>
        <v>*</v>
      </c>
      <c r="F2769" s="148" t="str">
        <f>IF(FN_MC!M2773="","*",FN_MC!M2773)</f>
        <v>*</v>
      </c>
      <c r="G2769" s="130" t="str">
        <f>IF(FN_MC!I2773="","*",FN_MC!I2773)</f>
        <v>*</v>
      </c>
      <c r="H2769" s="130" t="str">
        <f>IF(FN_MC!AB2773="","*",FN_MC!AB2773)</f>
        <v>*</v>
      </c>
      <c r="I2769" s="130" t="str">
        <f>IF(FN_MC!AC2773="","*",FN_MC!AC2773)</f>
        <v>*</v>
      </c>
      <c r="J2769" s="131" t="str">
        <f>IF(FN_MC!AA2773="","*",FN_MC!AA2773)</f>
        <v>*</v>
      </c>
      <c r="K2769" s="143" t="str">
        <f>IF(FN_MC!AD2773="","*",FN_MC!AD2773)</f>
        <v>*</v>
      </c>
    </row>
    <row r="2770" spans="2:11" hidden="1">
      <c r="B2770" s="129" t="str">
        <f>IF(FN_MC!Y2774="","*",FN_MC!Y2774)</f>
        <v>*</v>
      </c>
      <c r="C2770" s="130" t="str">
        <f>IF(FN_MC!B2774="","*",FN_MC!B2774)</f>
        <v>*</v>
      </c>
      <c r="D2770" s="130" t="str">
        <f>IF(FN_MC!D2774="","*",FN_MC!D2774)</f>
        <v>*</v>
      </c>
      <c r="E2770" s="130" t="str">
        <f>IF(FN_MC!H2774="","*",FN_MC!H2774)</f>
        <v>*</v>
      </c>
      <c r="F2770" s="148" t="str">
        <f>IF(FN_MC!M2774="","*",FN_MC!M2774)</f>
        <v>*</v>
      </c>
      <c r="G2770" s="130" t="str">
        <f>IF(FN_MC!I2774="","*",FN_MC!I2774)</f>
        <v>*</v>
      </c>
      <c r="H2770" s="130" t="str">
        <f>IF(FN_MC!AB2774="","*",FN_MC!AB2774)</f>
        <v>*</v>
      </c>
      <c r="I2770" s="130" t="str">
        <f>IF(FN_MC!AC2774="","*",FN_MC!AC2774)</f>
        <v>*</v>
      </c>
      <c r="J2770" s="131" t="str">
        <f>IF(FN_MC!AA2774="","*",FN_MC!AA2774)</f>
        <v>*</v>
      </c>
      <c r="K2770" s="143" t="str">
        <f>IF(FN_MC!AD2774="","*",FN_MC!AD2774)</f>
        <v>*</v>
      </c>
    </row>
    <row r="2771" spans="2:11" hidden="1">
      <c r="B2771" s="129" t="str">
        <f>IF(FN_MC!Y2775="","*",FN_MC!Y2775)</f>
        <v>*</v>
      </c>
      <c r="C2771" s="130" t="str">
        <f>IF(FN_MC!B2775="","*",FN_MC!B2775)</f>
        <v>*</v>
      </c>
      <c r="D2771" s="130" t="str">
        <f>IF(FN_MC!D2775="","*",FN_MC!D2775)</f>
        <v>*</v>
      </c>
      <c r="E2771" s="130" t="str">
        <f>IF(FN_MC!H2775="","*",FN_MC!H2775)</f>
        <v>*</v>
      </c>
      <c r="F2771" s="148" t="str">
        <f>IF(FN_MC!M2775="","*",FN_MC!M2775)</f>
        <v>*</v>
      </c>
      <c r="G2771" s="130" t="str">
        <f>IF(FN_MC!I2775="","*",FN_MC!I2775)</f>
        <v>*</v>
      </c>
      <c r="H2771" s="130" t="str">
        <f>IF(FN_MC!AB2775="","*",FN_MC!AB2775)</f>
        <v>*</v>
      </c>
      <c r="I2771" s="130" t="str">
        <f>IF(FN_MC!AC2775="","*",FN_MC!AC2775)</f>
        <v>*</v>
      </c>
      <c r="J2771" s="131" t="str">
        <f>IF(FN_MC!AA2775="","*",FN_MC!AA2775)</f>
        <v>*</v>
      </c>
      <c r="K2771" s="143" t="str">
        <f>IF(FN_MC!AD2775="","*",FN_MC!AD2775)</f>
        <v>*</v>
      </c>
    </row>
    <row r="2772" spans="2:11" hidden="1">
      <c r="B2772" s="129" t="str">
        <f>IF(FN_MC!Y2776="","*",FN_MC!Y2776)</f>
        <v>*</v>
      </c>
      <c r="C2772" s="130" t="str">
        <f>IF(FN_MC!B2776="","*",FN_MC!B2776)</f>
        <v>*</v>
      </c>
      <c r="D2772" s="130" t="str">
        <f>IF(FN_MC!D2776="","*",FN_MC!D2776)</f>
        <v>*</v>
      </c>
      <c r="E2772" s="130" t="str">
        <f>IF(FN_MC!H2776="","*",FN_MC!H2776)</f>
        <v>*</v>
      </c>
      <c r="F2772" s="148" t="str">
        <f>IF(FN_MC!M2776="","*",FN_MC!M2776)</f>
        <v>*</v>
      </c>
      <c r="G2772" s="130" t="str">
        <f>IF(FN_MC!I2776="","*",FN_MC!I2776)</f>
        <v>*</v>
      </c>
      <c r="H2772" s="130" t="str">
        <f>IF(FN_MC!AB2776="","*",FN_MC!AB2776)</f>
        <v>*</v>
      </c>
      <c r="I2772" s="130" t="str">
        <f>IF(FN_MC!AC2776="","*",FN_MC!AC2776)</f>
        <v>*</v>
      </c>
      <c r="J2772" s="131" t="str">
        <f>IF(FN_MC!AA2776="","*",FN_MC!AA2776)</f>
        <v>*</v>
      </c>
      <c r="K2772" s="143" t="str">
        <f>IF(FN_MC!AD2776="","*",FN_MC!AD2776)</f>
        <v>*</v>
      </c>
    </row>
    <row r="2773" spans="2:11" hidden="1">
      <c r="B2773" s="129" t="str">
        <f>IF(FN_MC!Y2777="","*",FN_MC!Y2777)</f>
        <v>*</v>
      </c>
      <c r="C2773" s="130" t="str">
        <f>IF(FN_MC!B2777="","*",FN_MC!B2777)</f>
        <v>*</v>
      </c>
      <c r="D2773" s="130" t="str">
        <f>IF(FN_MC!D2777="","*",FN_MC!D2777)</f>
        <v>*</v>
      </c>
      <c r="E2773" s="130" t="str">
        <f>IF(FN_MC!H2777="","*",FN_MC!H2777)</f>
        <v>*</v>
      </c>
      <c r="F2773" s="148" t="str">
        <f>IF(FN_MC!M2777="","*",FN_MC!M2777)</f>
        <v>*</v>
      </c>
      <c r="G2773" s="130" t="str">
        <f>IF(FN_MC!I2777="","*",FN_MC!I2777)</f>
        <v>*</v>
      </c>
      <c r="H2773" s="130" t="str">
        <f>IF(FN_MC!AB2777="","*",FN_MC!AB2777)</f>
        <v>*</v>
      </c>
      <c r="I2773" s="130" t="str">
        <f>IF(FN_MC!AC2777="","*",FN_MC!AC2777)</f>
        <v>*</v>
      </c>
      <c r="J2773" s="131" t="str">
        <f>IF(FN_MC!AA2777="","*",FN_MC!AA2777)</f>
        <v>*</v>
      </c>
      <c r="K2773" s="143" t="str">
        <f>IF(FN_MC!AD2777="","*",FN_MC!AD2777)</f>
        <v>*</v>
      </c>
    </row>
    <row r="2774" spans="2:11" hidden="1">
      <c r="B2774" s="129" t="str">
        <f>IF(FN_MC!Y2778="","*",FN_MC!Y2778)</f>
        <v>*</v>
      </c>
      <c r="C2774" s="130" t="str">
        <f>IF(FN_MC!B2778="","*",FN_MC!B2778)</f>
        <v>*</v>
      </c>
      <c r="D2774" s="130" t="str">
        <f>IF(FN_MC!D2778="","*",FN_MC!D2778)</f>
        <v>*</v>
      </c>
      <c r="E2774" s="130" t="str">
        <f>IF(FN_MC!H2778="","*",FN_MC!H2778)</f>
        <v>*</v>
      </c>
      <c r="F2774" s="148" t="str">
        <f>IF(FN_MC!M2778="","*",FN_MC!M2778)</f>
        <v>*</v>
      </c>
      <c r="G2774" s="130" t="str">
        <f>IF(FN_MC!I2778="","*",FN_MC!I2778)</f>
        <v>*</v>
      </c>
      <c r="H2774" s="130" t="str">
        <f>IF(FN_MC!AB2778="","*",FN_MC!AB2778)</f>
        <v>*</v>
      </c>
      <c r="I2774" s="130" t="str">
        <f>IF(FN_MC!AC2778="","*",FN_MC!AC2778)</f>
        <v>*</v>
      </c>
      <c r="J2774" s="131" t="str">
        <f>IF(FN_MC!AA2778="","*",FN_MC!AA2778)</f>
        <v>*</v>
      </c>
      <c r="K2774" s="143" t="str">
        <f>IF(FN_MC!AD2778="","*",FN_MC!AD2778)</f>
        <v>*</v>
      </c>
    </row>
    <row r="2775" spans="2:11" hidden="1">
      <c r="B2775" s="129" t="str">
        <f>IF(FN_MC!Y2779="","*",FN_MC!Y2779)</f>
        <v>*</v>
      </c>
      <c r="C2775" s="130" t="str">
        <f>IF(FN_MC!B2779="","*",FN_MC!B2779)</f>
        <v>*</v>
      </c>
      <c r="D2775" s="130" t="str">
        <f>IF(FN_MC!D2779="","*",FN_MC!D2779)</f>
        <v>*</v>
      </c>
      <c r="E2775" s="130" t="str">
        <f>IF(FN_MC!H2779="","*",FN_MC!H2779)</f>
        <v>*</v>
      </c>
      <c r="F2775" s="148" t="str">
        <f>IF(FN_MC!M2779="","*",FN_MC!M2779)</f>
        <v>*</v>
      </c>
      <c r="G2775" s="130" t="str">
        <f>IF(FN_MC!I2779="","*",FN_MC!I2779)</f>
        <v>*</v>
      </c>
      <c r="H2775" s="130" t="str">
        <f>IF(FN_MC!AB2779="","*",FN_MC!AB2779)</f>
        <v>*</v>
      </c>
      <c r="I2775" s="130" t="str">
        <f>IF(FN_MC!AC2779="","*",FN_MC!AC2779)</f>
        <v>*</v>
      </c>
      <c r="J2775" s="131" t="str">
        <f>IF(FN_MC!AA2779="","*",FN_MC!AA2779)</f>
        <v>*</v>
      </c>
      <c r="K2775" s="143" t="str">
        <f>IF(FN_MC!AD2779="","*",FN_MC!AD2779)</f>
        <v>*</v>
      </c>
    </row>
    <row r="2776" spans="2:11" hidden="1">
      <c r="B2776" s="129" t="str">
        <f>IF(FN_MC!Y2780="","*",FN_MC!Y2780)</f>
        <v>*</v>
      </c>
      <c r="C2776" s="130" t="str">
        <f>IF(FN_MC!B2780="","*",FN_MC!B2780)</f>
        <v>*</v>
      </c>
      <c r="D2776" s="130" t="str">
        <f>IF(FN_MC!D2780="","*",FN_MC!D2780)</f>
        <v>*</v>
      </c>
      <c r="E2776" s="130" t="str">
        <f>IF(FN_MC!H2780="","*",FN_MC!H2780)</f>
        <v>*</v>
      </c>
      <c r="F2776" s="148" t="str">
        <f>IF(FN_MC!M2780="","*",FN_MC!M2780)</f>
        <v>*</v>
      </c>
      <c r="G2776" s="130" t="str">
        <f>IF(FN_MC!I2780="","*",FN_MC!I2780)</f>
        <v>*</v>
      </c>
      <c r="H2776" s="130" t="str">
        <f>IF(FN_MC!AB2780="","*",FN_MC!AB2780)</f>
        <v>*</v>
      </c>
      <c r="I2776" s="130" t="str">
        <f>IF(FN_MC!AC2780="","*",FN_MC!AC2780)</f>
        <v>*</v>
      </c>
      <c r="J2776" s="131" t="str">
        <f>IF(FN_MC!AA2780="","*",FN_MC!AA2780)</f>
        <v>*</v>
      </c>
      <c r="K2776" s="143" t="str">
        <f>IF(FN_MC!AD2780="","*",FN_MC!AD2780)</f>
        <v>*</v>
      </c>
    </row>
    <row r="2777" spans="2:11" hidden="1">
      <c r="B2777" s="129" t="str">
        <f>IF(FN_MC!Y2781="","*",FN_MC!Y2781)</f>
        <v>*</v>
      </c>
      <c r="C2777" s="130" t="str">
        <f>IF(FN_MC!B2781="","*",FN_MC!B2781)</f>
        <v>*</v>
      </c>
      <c r="D2777" s="130" t="str">
        <f>IF(FN_MC!D2781="","*",FN_MC!D2781)</f>
        <v>*</v>
      </c>
      <c r="E2777" s="130" t="str">
        <f>IF(FN_MC!H2781="","*",FN_MC!H2781)</f>
        <v>*</v>
      </c>
      <c r="F2777" s="148" t="str">
        <f>IF(FN_MC!M2781="","*",FN_MC!M2781)</f>
        <v>*</v>
      </c>
      <c r="G2777" s="130" t="str">
        <f>IF(FN_MC!I2781="","*",FN_MC!I2781)</f>
        <v>*</v>
      </c>
      <c r="H2777" s="130" t="str">
        <f>IF(FN_MC!AB2781="","*",FN_MC!AB2781)</f>
        <v>*</v>
      </c>
      <c r="I2777" s="130" t="str">
        <f>IF(FN_MC!AC2781="","*",FN_MC!AC2781)</f>
        <v>*</v>
      </c>
      <c r="J2777" s="131" t="str">
        <f>IF(FN_MC!AA2781="","*",FN_MC!AA2781)</f>
        <v>*</v>
      </c>
      <c r="K2777" s="143" t="str">
        <f>IF(FN_MC!AD2781="","*",FN_MC!AD2781)</f>
        <v>*</v>
      </c>
    </row>
    <row r="2778" spans="2:11" hidden="1">
      <c r="B2778" s="129" t="str">
        <f>IF(FN_MC!Y2782="","*",FN_MC!Y2782)</f>
        <v>*</v>
      </c>
      <c r="C2778" s="130" t="str">
        <f>IF(FN_MC!B2782="","*",FN_MC!B2782)</f>
        <v>*</v>
      </c>
      <c r="D2778" s="130" t="str">
        <f>IF(FN_MC!D2782="","*",FN_MC!D2782)</f>
        <v>*</v>
      </c>
      <c r="E2778" s="130" t="str">
        <f>IF(FN_MC!H2782="","*",FN_MC!H2782)</f>
        <v>*</v>
      </c>
      <c r="F2778" s="148" t="str">
        <f>IF(FN_MC!M2782="","*",FN_MC!M2782)</f>
        <v>*</v>
      </c>
      <c r="G2778" s="130" t="str">
        <f>IF(FN_MC!I2782="","*",FN_MC!I2782)</f>
        <v>*</v>
      </c>
      <c r="H2778" s="130" t="str">
        <f>IF(FN_MC!AB2782="","*",FN_MC!AB2782)</f>
        <v>*</v>
      </c>
      <c r="I2778" s="130" t="str">
        <f>IF(FN_MC!AC2782="","*",FN_MC!AC2782)</f>
        <v>*</v>
      </c>
      <c r="J2778" s="131" t="str">
        <f>IF(FN_MC!AA2782="","*",FN_MC!AA2782)</f>
        <v>*</v>
      </c>
      <c r="K2778" s="143" t="str">
        <f>IF(FN_MC!AD2782="","*",FN_MC!AD2782)</f>
        <v>*</v>
      </c>
    </row>
    <row r="2779" spans="2:11" hidden="1">
      <c r="B2779" s="129" t="str">
        <f>IF(FN_MC!Y2783="","*",FN_MC!Y2783)</f>
        <v>*</v>
      </c>
      <c r="C2779" s="130" t="str">
        <f>IF(FN_MC!B2783="","*",FN_MC!B2783)</f>
        <v>*</v>
      </c>
      <c r="D2779" s="130" t="str">
        <f>IF(FN_MC!D2783="","*",FN_MC!D2783)</f>
        <v>*</v>
      </c>
      <c r="E2779" s="130" t="str">
        <f>IF(FN_MC!H2783="","*",FN_MC!H2783)</f>
        <v>*</v>
      </c>
      <c r="F2779" s="148" t="str">
        <f>IF(FN_MC!M2783="","*",FN_MC!M2783)</f>
        <v>*</v>
      </c>
      <c r="G2779" s="130" t="str">
        <f>IF(FN_MC!I2783="","*",FN_MC!I2783)</f>
        <v>*</v>
      </c>
      <c r="H2779" s="130" t="str">
        <f>IF(FN_MC!AB2783="","*",FN_MC!AB2783)</f>
        <v>*</v>
      </c>
      <c r="I2779" s="130" t="str">
        <f>IF(FN_MC!AC2783="","*",FN_MC!AC2783)</f>
        <v>*</v>
      </c>
      <c r="J2779" s="131" t="str">
        <f>IF(FN_MC!AA2783="","*",FN_MC!AA2783)</f>
        <v>*</v>
      </c>
      <c r="K2779" s="143" t="str">
        <f>IF(FN_MC!AD2783="","*",FN_MC!AD2783)</f>
        <v>*</v>
      </c>
    </row>
    <row r="2780" spans="2:11" hidden="1">
      <c r="B2780" s="129" t="str">
        <f>IF(FN_MC!Y2784="","*",FN_MC!Y2784)</f>
        <v>*</v>
      </c>
      <c r="C2780" s="130" t="str">
        <f>IF(FN_MC!B2784="","*",FN_MC!B2784)</f>
        <v>*</v>
      </c>
      <c r="D2780" s="130" t="str">
        <f>IF(FN_MC!D2784="","*",FN_MC!D2784)</f>
        <v>*</v>
      </c>
      <c r="E2780" s="130" t="str">
        <f>IF(FN_MC!H2784="","*",FN_MC!H2784)</f>
        <v>*</v>
      </c>
      <c r="F2780" s="148" t="str">
        <f>IF(FN_MC!M2784="","*",FN_MC!M2784)</f>
        <v>*</v>
      </c>
      <c r="G2780" s="130" t="str">
        <f>IF(FN_MC!I2784="","*",FN_MC!I2784)</f>
        <v>*</v>
      </c>
      <c r="H2780" s="130" t="str">
        <f>IF(FN_MC!AB2784="","*",FN_MC!AB2784)</f>
        <v>*</v>
      </c>
      <c r="I2780" s="130" t="str">
        <f>IF(FN_MC!AC2784="","*",FN_MC!AC2784)</f>
        <v>*</v>
      </c>
      <c r="J2780" s="131" t="str">
        <f>IF(FN_MC!AA2784="","*",FN_MC!AA2784)</f>
        <v>*</v>
      </c>
      <c r="K2780" s="143" t="str">
        <f>IF(FN_MC!AD2784="","*",FN_MC!AD2784)</f>
        <v>*</v>
      </c>
    </row>
    <row r="2781" spans="2:11" hidden="1">
      <c r="B2781" s="129" t="str">
        <f>IF(FN_MC!Y2785="","*",FN_MC!Y2785)</f>
        <v>*</v>
      </c>
      <c r="C2781" s="130" t="str">
        <f>IF(FN_MC!B2785="","*",FN_MC!B2785)</f>
        <v>*</v>
      </c>
      <c r="D2781" s="130" t="str">
        <f>IF(FN_MC!D2785="","*",FN_MC!D2785)</f>
        <v>*</v>
      </c>
      <c r="E2781" s="130" t="str">
        <f>IF(FN_MC!H2785="","*",FN_MC!H2785)</f>
        <v>*</v>
      </c>
      <c r="F2781" s="148" t="str">
        <f>IF(FN_MC!M2785="","*",FN_MC!M2785)</f>
        <v>*</v>
      </c>
      <c r="G2781" s="130" t="str">
        <f>IF(FN_MC!I2785="","*",FN_MC!I2785)</f>
        <v>*</v>
      </c>
      <c r="H2781" s="130" t="str">
        <f>IF(FN_MC!AB2785="","*",FN_MC!AB2785)</f>
        <v>*</v>
      </c>
      <c r="I2781" s="130" t="str">
        <f>IF(FN_MC!AC2785="","*",FN_MC!AC2785)</f>
        <v>*</v>
      </c>
      <c r="J2781" s="131" t="str">
        <f>IF(FN_MC!AA2785="","*",FN_MC!AA2785)</f>
        <v>*</v>
      </c>
      <c r="K2781" s="143" t="str">
        <f>IF(FN_MC!AD2785="","*",FN_MC!AD2785)</f>
        <v>*</v>
      </c>
    </row>
    <row r="2782" spans="2:11" hidden="1">
      <c r="B2782" s="129" t="str">
        <f>IF(FN_MC!Y2786="","*",FN_MC!Y2786)</f>
        <v>*</v>
      </c>
      <c r="C2782" s="130" t="str">
        <f>IF(FN_MC!B2786="","*",FN_MC!B2786)</f>
        <v>*</v>
      </c>
      <c r="D2782" s="130" t="str">
        <f>IF(FN_MC!D2786="","*",FN_MC!D2786)</f>
        <v>*</v>
      </c>
      <c r="E2782" s="130" t="str">
        <f>IF(FN_MC!H2786="","*",FN_MC!H2786)</f>
        <v>*</v>
      </c>
      <c r="F2782" s="148" t="str">
        <f>IF(FN_MC!M2786="","*",FN_MC!M2786)</f>
        <v>*</v>
      </c>
      <c r="G2782" s="130" t="str">
        <f>IF(FN_MC!I2786="","*",FN_MC!I2786)</f>
        <v>*</v>
      </c>
      <c r="H2782" s="130" t="str">
        <f>IF(FN_MC!AB2786="","*",FN_MC!AB2786)</f>
        <v>*</v>
      </c>
      <c r="I2782" s="130" t="str">
        <f>IF(FN_MC!AC2786="","*",FN_MC!AC2786)</f>
        <v>*</v>
      </c>
      <c r="J2782" s="131" t="str">
        <f>IF(FN_MC!AA2786="","*",FN_MC!AA2786)</f>
        <v>*</v>
      </c>
      <c r="K2782" s="143" t="str">
        <f>IF(FN_MC!AD2786="","*",FN_MC!AD2786)</f>
        <v>*</v>
      </c>
    </row>
    <row r="2783" spans="2:11" hidden="1">
      <c r="B2783" s="129" t="str">
        <f>IF(FN_MC!Y2787="","*",FN_MC!Y2787)</f>
        <v>*</v>
      </c>
      <c r="C2783" s="130" t="str">
        <f>IF(FN_MC!B2787="","*",FN_MC!B2787)</f>
        <v>*</v>
      </c>
      <c r="D2783" s="130" t="str">
        <f>IF(FN_MC!D2787="","*",FN_MC!D2787)</f>
        <v>*</v>
      </c>
      <c r="E2783" s="130" t="str">
        <f>IF(FN_MC!H2787="","*",FN_MC!H2787)</f>
        <v>*</v>
      </c>
      <c r="F2783" s="148" t="str">
        <f>IF(FN_MC!M2787="","*",FN_MC!M2787)</f>
        <v>*</v>
      </c>
      <c r="G2783" s="130" t="str">
        <f>IF(FN_MC!I2787="","*",FN_MC!I2787)</f>
        <v>*</v>
      </c>
      <c r="H2783" s="130" t="str">
        <f>IF(FN_MC!AB2787="","*",FN_MC!AB2787)</f>
        <v>*</v>
      </c>
      <c r="I2783" s="130" t="str">
        <f>IF(FN_MC!AC2787="","*",FN_MC!AC2787)</f>
        <v>*</v>
      </c>
      <c r="J2783" s="131" t="str">
        <f>IF(FN_MC!AA2787="","*",FN_MC!AA2787)</f>
        <v>*</v>
      </c>
      <c r="K2783" s="143" t="str">
        <f>IF(FN_MC!AD2787="","*",FN_MC!AD2787)</f>
        <v>*</v>
      </c>
    </row>
    <row r="2784" spans="2:11" hidden="1">
      <c r="B2784" s="129" t="str">
        <f>IF(FN_MC!Y2788="","*",FN_MC!Y2788)</f>
        <v>*</v>
      </c>
      <c r="C2784" s="130" t="str">
        <f>IF(FN_MC!B2788="","*",FN_MC!B2788)</f>
        <v>*</v>
      </c>
      <c r="D2784" s="130" t="str">
        <f>IF(FN_MC!D2788="","*",FN_MC!D2788)</f>
        <v>*</v>
      </c>
      <c r="E2784" s="130" t="str">
        <f>IF(FN_MC!H2788="","*",FN_MC!H2788)</f>
        <v>*</v>
      </c>
      <c r="F2784" s="148" t="str">
        <f>IF(FN_MC!M2788="","*",FN_MC!M2788)</f>
        <v>*</v>
      </c>
      <c r="G2784" s="130" t="str">
        <f>IF(FN_MC!I2788="","*",FN_MC!I2788)</f>
        <v>*</v>
      </c>
      <c r="H2784" s="130" t="str">
        <f>IF(FN_MC!AB2788="","*",FN_MC!AB2788)</f>
        <v>*</v>
      </c>
      <c r="I2784" s="130" t="str">
        <f>IF(FN_MC!AC2788="","*",FN_MC!AC2788)</f>
        <v>*</v>
      </c>
      <c r="J2784" s="131" t="str">
        <f>IF(FN_MC!AA2788="","*",FN_MC!AA2788)</f>
        <v>*</v>
      </c>
      <c r="K2784" s="143" t="str">
        <f>IF(FN_MC!AD2788="","*",FN_MC!AD2788)</f>
        <v>*</v>
      </c>
    </row>
    <row r="2785" spans="2:11" hidden="1">
      <c r="B2785" s="129" t="str">
        <f>IF(FN_MC!Y2789="","*",FN_MC!Y2789)</f>
        <v>*</v>
      </c>
      <c r="C2785" s="130" t="str">
        <f>IF(FN_MC!B2789="","*",FN_MC!B2789)</f>
        <v>*</v>
      </c>
      <c r="D2785" s="130" t="str">
        <f>IF(FN_MC!D2789="","*",FN_MC!D2789)</f>
        <v>*</v>
      </c>
      <c r="E2785" s="130" t="str">
        <f>IF(FN_MC!H2789="","*",FN_MC!H2789)</f>
        <v>*</v>
      </c>
      <c r="F2785" s="148" t="str">
        <f>IF(FN_MC!M2789="","*",FN_MC!M2789)</f>
        <v>*</v>
      </c>
      <c r="G2785" s="130" t="str">
        <f>IF(FN_MC!I2789="","*",FN_MC!I2789)</f>
        <v>*</v>
      </c>
      <c r="H2785" s="130" t="str">
        <f>IF(FN_MC!AB2789="","*",FN_MC!AB2789)</f>
        <v>*</v>
      </c>
      <c r="I2785" s="130" t="str">
        <f>IF(FN_MC!AC2789="","*",FN_MC!AC2789)</f>
        <v>*</v>
      </c>
      <c r="J2785" s="131" t="str">
        <f>IF(FN_MC!AA2789="","*",FN_MC!AA2789)</f>
        <v>*</v>
      </c>
      <c r="K2785" s="143" t="str">
        <f>IF(FN_MC!AD2789="","*",FN_MC!AD2789)</f>
        <v>*</v>
      </c>
    </row>
    <row r="2786" spans="2:11" hidden="1">
      <c r="B2786" s="129" t="str">
        <f>IF(FN_MC!Y2790="","*",FN_MC!Y2790)</f>
        <v>*</v>
      </c>
      <c r="C2786" s="130" t="str">
        <f>IF(FN_MC!B2790="","*",FN_MC!B2790)</f>
        <v>*</v>
      </c>
      <c r="D2786" s="130" t="str">
        <f>IF(FN_MC!D2790="","*",FN_MC!D2790)</f>
        <v>*</v>
      </c>
      <c r="E2786" s="130" t="str">
        <f>IF(FN_MC!H2790="","*",FN_MC!H2790)</f>
        <v>*</v>
      </c>
      <c r="F2786" s="148" t="str">
        <f>IF(FN_MC!M2790="","*",FN_MC!M2790)</f>
        <v>*</v>
      </c>
      <c r="G2786" s="130" t="str">
        <f>IF(FN_MC!I2790="","*",FN_MC!I2790)</f>
        <v>*</v>
      </c>
      <c r="H2786" s="130" t="str">
        <f>IF(FN_MC!AB2790="","*",FN_MC!AB2790)</f>
        <v>*</v>
      </c>
      <c r="I2786" s="130" t="str">
        <f>IF(FN_MC!AC2790="","*",FN_MC!AC2790)</f>
        <v>*</v>
      </c>
      <c r="J2786" s="131" t="str">
        <f>IF(FN_MC!AA2790="","*",FN_MC!AA2790)</f>
        <v>*</v>
      </c>
      <c r="K2786" s="143" t="str">
        <f>IF(FN_MC!AD2790="","*",FN_MC!AD2790)</f>
        <v>*</v>
      </c>
    </row>
    <row r="2787" spans="2:11" hidden="1">
      <c r="B2787" s="129" t="str">
        <f>IF(FN_MC!Y2791="","*",FN_MC!Y2791)</f>
        <v>*</v>
      </c>
      <c r="C2787" s="130" t="str">
        <f>IF(FN_MC!B2791="","*",FN_MC!B2791)</f>
        <v>*</v>
      </c>
      <c r="D2787" s="130" t="str">
        <f>IF(FN_MC!D2791="","*",FN_MC!D2791)</f>
        <v>*</v>
      </c>
      <c r="E2787" s="130" t="str">
        <f>IF(FN_MC!H2791="","*",FN_MC!H2791)</f>
        <v>*</v>
      </c>
      <c r="F2787" s="148" t="str">
        <f>IF(FN_MC!M2791="","*",FN_MC!M2791)</f>
        <v>*</v>
      </c>
      <c r="G2787" s="130" t="str">
        <f>IF(FN_MC!I2791="","*",FN_MC!I2791)</f>
        <v>*</v>
      </c>
      <c r="H2787" s="130" t="str">
        <f>IF(FN_MC!AB2791="","*",FN_MC!AB2791)</f>
        <v>*</v>
      </c>
      <c r="I2787" s="130" t="str">
        <f>IF(FN_MC!AC2791="","*",FN_MC!AC2791)</f>
        <v>*</v>
      </c>
      <c r="J2787" s="131" t="str">
        <f>IF(FN_MC!AA2791="","*",FN_MC!AA2791)</f>
        <v>*</v>
      </c>
      <c r="K2787" s="143" t="str">
        <f>IF(FN_MC!AD2791="","*",FN_MC!AD2791)</f>
        <v>*</v>
      </c>
    </row>
    <row r="2788" spans="2:11" hidden="1">
      <c r="B2788" s="129" t="str">
        <f>IF(FN_MC!Y2792="","*",FN_MC!Y2792)</f>
        <v>*</v>
      </c>
      <c r="C2788" s="130" t="str">
        <f>IF(FN_MC!B2792="","*",FN_MC!B2792)</f>
        <v>*</v>
      </c>
      <c r="D2788" s="130" t="str">
        <f>IF(FN_MC!D2792="","*",FN_MC!D2792)</f>
        <v>*</v>
      </c>
      <c r="E2788" s="130" t="str">
        <f>IF(FN_MC!H2792="","*",FN_MC!H2792)</f>
        <v>*</v>
      </c>
      <c r="F2788" s="148" t="str">
        <f>IF(FN_MC!M2792="","*",FN_MC!M2792)</f>
        <v>*</v>
      </c>
      <c r="G2788" s="130" t="str">
        <f>IF(FN_MC!I2792="","*",FN_MC!I2792)</f>
        <v>*</v>
      </c>
      <c r="H2788" s="130" t="str">
        <f>IF(FN_MC!AB2792="","*",FN_MC!AB2792)</f>
        <v>*</v>
      </c>
      <c r="I2788" s="130" t="str">
        <f>IF(FN_MC!AC2792="","*",FN_MC!AC2792)</f>
        <v>*</v>
      </c>
      <c r="J2788" s="131" t="str">
        <f>IF(FN_MC!AA2792="","*",FN_MC!AA2792)</f>
        <v>*</v>
      </c>
      <c r="K2788" s="143" t="str">
        <f>IF(FN_MC!AD2792="","*",FN_MC!AD2792)</f>
        <v>*</v>
      </c>
    </row>
    <row r="2789" spans="2:11" hidden="1">
      <c r="B2789" s="129" t="str">
        <f>IF(FN_MC!Y2793="","*",FN_MC!Y2793)</f>
        <v>*</v>
      </c>
      <c r="C2789" s="130" t="str">
        <f>IF(FN_MC!B2793="","*",FN_MC!B2793)</f>
        <v>*</v>
      </c>
      <c r="D2789" s="130" t="str">
        <f>IF(FN_MC!D2793="","*",FN_MC!D2793)</f>
        <v>*</v>
      </c>
      <c r="E2789" s="130" t="str">
        <f>IF(FN_MC!H2793="","*",FN_MC!H2793)</f>
        <v>*</v>
      </c>
      <c r="F2789" s="148" t="str">
        <f>IF(FN_MC!M2793="","*",FN_MC!M2793)</f>
        <v>*</v>
      </c>
      <c r="G2789" s="130" t="str">
        <f>IF(FN_MC!I2793="","*",FN_MC!I2793)</f>
        <v>*</v>
      </c>
      <c r="H2789" s="130" t="str">
        <f>IF(FN_MC!AB2793="","*",FN_MC!AB2793)</f>
        <v>*</v>
      </c>
      <c r="I2789" s="130" t="str">
        <f>IF(FN_MC!AC2793="","*",FN_MC!AC2793)</f>
        <v>*</v>
      </c>
      <c r="J2789" s="131" t="str">
        <f>IF(FN_MC!AA2793="","*",FN_MC!AA2793)</f>
        <v>*</v>
      </c>
      <c r="K2789" s="143" t="str">
        <f>IF(FN_MC!AD2793="","*",FN_MC!AD2793)</f>
        <v>*</v>
      </c>
    </row>
    <row r="2790" spans="2:11" hidden="1">
      <c r="B2790" s="129" t="str">
        <f>IF(FN_MC!Y2794="","*",FN_MC!Y2794)</f>
        <v>*</v>
      </c>
      <c r="C2790" s="130" t="str">
        <f>IF(FN_MC!B2794="","*",FN_MC!B2794)</f>
        <v>*</v>
      </c>
      <c r="D2790" s="130" t="str">
        <f>IF(FN_MC!D2794="","*",FN_MC!D2794)</f>
        <v>*</v>
      </c>
      <c r="E2790" s="130" t="str">
        <f>IF(FN_MC!H2794="","*",FN_MC!H2794)</f>
        <v>*</v>
      </c>
      <c r="F2790" s="148" t="str">
        <f>IF(FN_MC!M2794="","*",FN_MC!M2794)</f>
        <v>*</v>
      </c>
      <c r="G2790" s="130" t="str">
        <f>IF(FN_MC!I2794="","*",FN_MC!I2794)</f>
        <v>*</v>
      </c>
      <c r="H2790" s="130" t="str">
        <f>IF(FN_MC!AB2794="","*",FN_MC!AB2794)</f>
        <v>*</v>
      </c>
      <c r="I2790" s="130" t="str">
        <f>IF(FN_MC!AC2794="","*",FN_MC!AC2794)</f>
        <v>*</v>
      </c>
      <c r="J2790" s="131" t="str">
        <f>IF(FN_MC!AA2794="","*",FN_MC!AA2794)</f>
        <v>*</v>
      </c>
      <c r="K2790" s="143" t="str">
        <f>IF(FN_MC!AD2794="","*",FN_MC!AD2794)</f>
        <v>*</v>
      </c>
    </row>
    <row r="2791" spans="2:11" hidden="1">
      <c r="B2791" s="129" t="str">
        <f>IF(FN_MC!Y2795="","*",FN_MC!Y2795)</f>
        <v>*</v>
      </c>
      <c r="C2791" s="130" t="str">
        <f>IF(FN_MC!B2795="","*",FN_MC!B2795)</f>
        <v>*</v>
      </c>
      <c r="D2791" s="130" t="str">
        <f>IF(FN_MC!D2795="","*",FN_MC!D2795)</f>
        <v>*</v>
      </c>
      <c r="E2791" s="130" t="str">
        <f>IF(FN_MC!H2795="","*",FN_MC!H2795)</f>
        <v>*</v>
      </c>
      <c r="F2791" s="148" t="str">
        <f>IF(FN_MC!M2795="","*",FN_MC!M2795)</f>
        <v>*</v>
      </c>
      <c r="G2791" s="130" t="str">
        <f>IF(FN_MC!I2795="","*",FN_MC!I2795)</f>
        <v>*</v>
      </c>
      <c r="H2791" s="130" t="str">
        <f>IF(FN_MC!AB2795="","*",FN_MC!AB2795)</f>
        <v>*</v>
      </c>
      <c r="I2791" s="130" t="str">
        <f>IF(FN_MC!AC2795="","*",FN_MC!AC2795)</f>
        <v>*</v>
      </c>
      <c r="J2791" s="131" t="str">
        <f>IF(FN_MC!AA2795="","*",FN_MC!AA2795)</f>
        <v>*</v>
      </c>
      <c r="K2791" s="143" t="str">
        <f>IF(FN_MC!AD2795="","*",FN_MC!AD2795)</f>
        <v>*</v>
      </c>
    </row>
    <row r="2792" spans="2:11" hidden="1">
      <c r="B2792" s="129" t="str">
        <f>IF(FN_MC!Y2796="","*",FN_MC!Y2796)</f>
        <v>*</v>
      </c>
      <c r="C2792" s="130" t="str">
        <f>IF(FN_MC!B2796="","*",FN_MC!B2796)</f>
        <v>*</v>
      </c>
      <c r="D2792" s="130" t="str">
        <f>IF(FN_MC!D2796="","*",FN_MC!D2796)</f>
        <v>*</v>
      </c>
      <c r="E2792" s="130" t="str">
        <f>IF(FN_MC!H2796="","*",FN_MC!H2796)</f>
        <v>*</v>
      </c>
      <c r="F2792" s="148" t="str">
        <f>IF(FN_MC!M2796="","*",FN_MC!M2796)</f>
        <v>*</v>
      </c>
      <c r="G2792" s="130" t="str">
        <f>IF(FN_MC!I2796="","*",FN_MC!I2796)</f>
        <v>*</v>
      </c>
      <c r="H2792" s="130" t="str">
        <f>IF(FN_MC!AB2796="","*",FN_MC!AB2796)</f>
        <v>*</v>
      </c>
      <c r="I2792" s="130" t="str">
        <f>IF(FN_MC!AC2796="","*",FN_MC!AC2796)</f>
        <v>*</v>
      </c>
      <c r="J2792" s="131" t="str">
        <f>IF(FN_MC!AA2796="","*",FN_MC!AA2796)</f>
        <v>*</v>
      </c>
      <c r="K2792" s="143" t="str">
        <f>IF(FN_MC!AD2796="","*",FN_MC!AD2796)</f>
        <v>*</v>
      </c>
    </row>
    <row r="2793" spans="2:11" hidden="1">
      <c r="B2793" s="129" t="str">
        <f>IF(FN_MC!Y2797="","*",FN_MC!Y2797)</f>
        <v>*</v>
      </c>
      <c r="C2793" s="130" t="str">
        <f>IF(FN_MC!B2797="","*",FN_MC!B2797)</f>
        <v>*</v>
      </c>
      <c r="D2793" s="130" t="str">
        <f>IF(FN_MC!D2797="","*",FN_MC!D2797)</f>
        <v>*</v>
      </c>
      <c r="E2793" s="130" t="str">
        <f>IF(FN_MC!H2797="","*",FN_MC!H2797)</f>
        <v>*</v>
      </c>
      <c r="F2793" s="148" t="str">
        <f>IF(FN_MC!M2797="","*",FN_MC!M2797)</f>
        <v>*</v>
      </c>
      <c r="G2793" s="130" t="str">
        <f>IF(FN_MC!I2797="","*",FN_MC!I2797)</f>
        <v>*</v>
      </c>
      <c r="H2793" s="130" t="str">
        <f>IF(FN_MC!AB2797="","*",FN_MC!AB2797)</f>
        <v>*</v>
      </c>
      <c r="I2793" s="130" t="str">
        <f>IF(FN_MC!AC2797="","*",FN_MC!AC2797)</f>
        <v>*</v>
      </c>
      <c r="J2793" s="131" t="str">
        <f>IF(FN_MC!AA2797="","*",FN_MC!AA2797)</f>
        <v>*</v>
      </c>
      <c r="K2793" s="143" t="str">
        <f>IF(FN_MC!AD2797="","*",FN_MC!AD2797)</f>
        <v>*</v>
      </c>
    </row>
    <row r="2794" spans="2:11" hidden="1">
      <c r="B2794" s="129" t="str">
        <f>IF(FN_MC!Y2798="","*",FN_MC!Y2798)</f>
        <v>*</v>
      </c>
      <c r="C2794" s="130" t="str">
        <f>IF(FN_MC!B2798="","*",FN_MC!B2798)</f>
        <v>*</v>
      </c>
      <c r="D2794" s="130" t="str">
        <f>IF(FN_MC!D2798="","*",FN_MC!D2798)</f>
        <v>*</v>
      </c>
      <c r="E2794" s="130" t="str">
        <f>IF(FN_MC!H2798="","*",FN_MC!H2798)</f>
        <v>*</v>
      </c>
      <c r="F2794" s="148" t="str">
        <f>IF(FN_MC!M2798="","*",FN_MC!M2798)</f>
        <v>*</v>
      </c>
      <c r="G2794" s="130" t="str">
        <f>IF(FN_MC!I2798="","*",FN_MC!I2798)</f>
        <v>*</v>
      </c>
      <c r="H2794" s="130" t="str">
        <f>IF(FN_MC!AB2798="","*",FN_MC!AB2798)</f>
        <v>*</v>
      </c>
      <c r="I2794" s="130" t="str">
        <f>IF(FN_MC!AC2798="","*",FN_MC!AC2798)</f>
        <v>*</v>
      </c>
      <c r="J2794" s="131" t="str">
        <f>IF(FN_MC!AA2798="","*",FN_MC!AA2798)</f>
        <v>*</v>
      </c>
      <c r="K2794" s="143" t="str">
        <f>IF(FN_MC!AD2798="","*",FN_MC!AD2798)</f>
        <v>*</v>
      </c>
    </row>
    <row r="2795" spans="2:11" hidden="1">
      <c r="B2795" s="129" t="str">
        <f>IF(FN_MC!Y2799="","*",FN_MC!Y2799)</f>
        <v>*</v>
      </c>
      <c r="C2795" s="130" t="str">
        <f>IF(FN_MC!B2799="","*",FN_MC!B2799)</f>
        <v>*</v>
      </c>
      <c r="D2795" s="130" t="str">
        <f>IF(FN_MC!D2799="","*",FN_MC!D2799)</f>
        <v>*</v>
      </c>
      <c r="E2795" s="130" t="str">
        <f>IF(FN_MC!H2799="","*",FN_MC!H2799)</f>
        <v>*</v>
      </c>
      <c r="F2795" s="148" t="str">
        <f>IF(FN_MC!M2799="","*",FN_MC!M2799)</f>
        <v>*</v>
      </c>
      <c r="G2795" s="130" t="str">
        <f>IF(FN_MC!I2799="","*",FN_MC!I2799)</f>
        <v>*</v>
      </c>
      <c r="H2795" s="130" t="str">
        <f>IF(FN_MC!AB2799="","*",FN_MC!AB2799)</f>
        <v>*</v>
      </c>
      <c r="I2795" s="130" t="str">
        <f>IF(FN_MC!AC2799="","*",FN_MC!AC2799)</f>
        <v>*</v>
      </c>
      <c r="J2795" s="131" t="str">
        <f>IF(FN_MC!AA2799="","*",FN_MC!AA2799)</f>
        <v>*</v>
      </c>
      <c r="K2795" s="143" t="str">
        <f>IF(FN_MC!AD2799="","*",FN_MC!AD2799)</f>
        <v>*</v>
      </c>
    </row>
    <row r="2796" spans="2:11" hidden="1">
      <c r="B2796" s="129" t="str">
        <f>IF(FN_MC!Y2800="","*",FN_MC!Y2800)</f>
        <v>*</v>
      </c>
      <c r="C2796" s="130" t="str">
        <f>IF(FN_MC!B2800="","*",FN_MC!B2800)</f>
        <v>*</v>
      </c>
      <c r="D2796" s="130" t="str">
        <f>IF(FN_MC!D2800="","*",FN_MC!D2800)</f>
        <v>*</v>
      </c>
      <c r="E2796" s="130" t="str">
        <f>IF(FN_MC!H2800="","*",FN_MC!H2800)</f>
        <v>*</v>
      </c>
      <c r="F2796" s="148" t="str">
        <f>IF(FN_MC!M2800="","*",FN_MC!M2800)</f>
        <v>*</v>
      </c>
      <c r="G2796" s="130" t="str">
        <f>IF(FN_MC!I2800="","*",FN_MC!I2800)</f>
        <v>*</v>
      </c>
      <c r="H2796" s="130" t="str">
        <f>IF(FN_MC!AB2800="","*",FN_MC!AB2800)</f>
        <v>*</v>
      </c>
      <c r="I2796" s="130" t="str">
        <f>IF(FN_MC!AC2800="","*",FN_MC!AC2800)</f>
        <v>*</v>
      </c>
      <c r="J2796" s="131" t="str">
        <f>IF(FN_MC!AA2800="","*",FN_MC!AA2800)</f>
        <v>*</v>
      </c>
      <c r="K2796" s="143" t="str">
        <f>IF(FN_MC!AD2800="","*",FN_MC!AD2800)</f>
        <v>*</v>
      </c>
    </row>
    <row r="2797" spans="2:11" hidden="1">
      <c r="B2797" s="129" t="str">
        <f>IF(FN_MC!Y2801="","*",FN_MC!Y2801)</f>
        <v>*</v>
      </c>
      <c r="C2797" s="130" t="str">
        <f>IF(FN_MC!B2801="","*",FN_MC!B2801)</f>
        <v>*</v>
      </c>
      <c r="D2797" s="130" t="str">
        <f>IF(FN_MC!D2801="","*",FN_MC!D2801)</f>
        <v>*</v>
      </c>
      <c r="E2797" s="130" t="str">
        <f>IF(FN_MC!H2801="","*",FN_MC!H2801)</f>
        <v>*</v>
      </c>
      <c r="F2797" s="148" t="str">
        <f>IF(FN_MC!M2801="","*",FN_MC!M2801)</f>
        <v>*</v>
      </c>
      <c r="G2797" s="130" t="str">
        <f>IF(FN_MC!I2801="","*",FN_MC!I2801)</f>
        <v>*</v>
      </c>
      <c r="H2797" s="130" t="str">
        <f>IF(FN_MC!AB2801="","*",FN_MC!AB2801)</f>
        <v>*</v>
      </c>
      <c r="I2797" s="130" t="str">
        <f>IF(FN_MC!AC2801="","*",FN_MC!AC2801)</f>
        <v>*</v>
      </c>
      <c r="J2797" s="131" t="str">
        <f>IF(FN_MC!AA2801="","*",FN_MC!AA2801)</f>
        <v>*</v>
      </c>
      <c r="K2797" s="143" t="str">
        <f>IF(FN_MC!AD2801="","*",FN_MC!AD2801)</f>
        <v>*</v>
      </c>
    </row>
    <row r="2798" spans="2:11" hidden="1">
      <c r="B2798" s="129" t="str">
        <f>IF(FN_MC!Y2802="","*",FN_MC!Y2802)</f>
        <v>*</v>
      </c>
      <c r="C2798" s="130" t="str">
        <f>IF(FN_MC!B2802="","*",FN_MC!B2802)</f>
        <v>*</v>
      </c>
      <c r="D2798" s="130" t="str">
        <f>IF(FN_MC!D2802="","*",FN_MC!D2802)</f>
        <v>*</v>
      </c>
      <c r="E2798" s="130" t="str">
        <f>IF(FN_MC!H2802="","*",FN_MC!H2802)</f>
        <v>*</v>
      </c>
      <c r="F2798" s="148" t="str">
        <f>IF(FN_MC!M2802="","*",FN_MC!M2802)</f>
        <v>*</v>
      </c>
      <c r="G2798" s="130" t="str">
        <f>IF(FN_MC!I2802="","*",FN_MC!I2802)</f>
        <v>*</v>
      </c>
      <c r="H2798" s="130" t="str">
        <f>IF(FN_MC!AB2802="","*",FN_MC!AB2802)</f>
        <v>*</v>
      </c>
      <c r="I2798" s="130" t="str">
        <f>IF(FN_MC!AC2802="","*",FN_MC!AC2802)</f>
        <v>*</v>
      </c>
      <c r="J2798" s="131" t="str">
        <f>IF(FN_MC!AA2802="","*",FN_MC!AA2802)</f>
        <v>*</v>
      </c>
      <c r="K2798" s="143" t="str">
        <f>IF(FN_MC!AD2802="","*",FN_MC!AD2802)</f>
        <v>*</v>
      </c>
    </row>
    <row r="2799" spans="2:11" hidden="1">
      <c r="B2799" s="129" t="str">
        <f>IF(FN_MC!Y2803="","*",FN_MC!Y2803)</f>
        <v>*</v>
      </c>
      <c r="C2799" s="130" t="str">
        <f>IF(FN_MC!B2803="","*",FN_MC!B2803)</f>
        <v>*</v>
      </c>
      <c r="D2799" s="130" t="str">
        <f>IF(FN_MC!D2803="","*",FN_MC!D2803)</f>
        <v>*</v>
      </c>
      <c r="E2799" s="130" t="str">
        <f>IF(FN_MC!H2803="","*",FN_MC!H2803)</f>
        <v>*</v>
      </c>
      <c r="F2799" s="148" t="str">
        <f>IF(FN_MC!M2803="","*",FN_MC!M2803)</f>
        <v>*</v>
      </c>
      <c r="G2799" s="130" t="str">
        <f>IF(FN_MC!I2803="","*",FN_MC!I2803)</f>
        <v>*</v>
      </c>
      <c r="H2799" s="130" t="str">
        <f>IF(FN_MC!AB2803="","*",FN_MC!AB2803)</f>
        <v>*</v>
      </c>
      <c r="I2799" s="130" t="str">
        <f>IF(FN_MC!AC2803="","*",FN_MC!AC2803)</f>
        <v>*</v>
      </c>
      <c r="J2799" s="131" t="str">
        <f>IF(FN_MC!AA2803="","*",FN_MC!AA2803)</f>
        <v>*</v>
      </c>
      <c r="K2799" s="143" t="str">
        <f>IF(FN_MC!AD2803="","*",FN_MC!AD2803)</f>
        <v>*</v>
      </c>
    </row>
    <row r="2800" spans="2:11" hidden="1">
      <c r="B2800" s="129" t="str">
        <f>IF(FN_MC!Y2804="","*",FN_MC!Y2804)</f>
        <v>*</v>
      </c>
      <c r="C2800" s="130" t="str">
        <f>IF(FN_MC!B2804="","*",FN_MC!B2804)</f>
        <v>*</v>
      </c>
      <c r="D2800" s="130" t="str">
        <f>IF(FN_MC!D2804="","*",FN_MC!D2804)</f>
        <v>*</v>
      </c>
      <c r="E2800" s="130" t="str">
        <f>IF(FN_MC!H2804="","*",FN_MC!H2804)</f>
        <v>*</v>
      </c>
      <c r="F2800" s="148" t="str">
        <f>IF(FN_MC!M2804="","*",FN_MC!M2804)</f>
        <v>*</v>
      </c>
      <c r="G2800" s="130" t="str">
        <f>IF(FN_MC!I2804="","*",FN_MC!I2804)</f>
        <v>*</v>
      </c>
      <c r="H2800" s="130" t="str">
        <f>IF(FN_MC!AB2804="","*",FN_MC!AB2804)</f>
        <v>*</v>
      </c>
      <c r="I2800" s="130" t="str">
        <f>IF(FN_MC!AC2804="","*",FN_MC!AC2804)</f>
        <v>*</v>
      </c>
      <c r="J2800" s="131" t="str">
        <f>IF(FN_MC!AA2804="","*",FN_MC!AA2804)</f>
        <v>*</v>
      </c>
      <c r="K2800" s="143" t="str">
        <f>IF(FN_MC!AD2804="","*",FN_MC!AD2804)</f>
        <v>*</v>
      </c>
    </row>
    <row r="2801" spans="2:11" hidden="1">
      <c r="B2801" s="129" t="str">
        <f>IF(FN_MC!Y2805="","*",FN_MC!Y2805)</f>
        <v>*</v>
      </c>
      <c r="C2801" s="130" t="str">
        <f>IF(FN_MC!B2805="","*",FN_MC!B2805)</f>
        <v>*</v>
      </c>
      <c r="D2801" s="130" t="str">
        <f>IF(FN_MC!D2805="","*",FN_MC!D2805)</f>
        <v>*</v>
      </c>
      <c r="E2801" s="130" t="str">
        <f>IF(FN_MC!H2805="","*",FN_MC!H2805)</f>
        <v>*</v>
      </c>
      <c r="F2801" s="148" t="str">
        <f>IF(FN_MC!M2805="","*",FN_MC!M2805)</f>
        <v>*</v>
      </c>
      <c r="G2801" s="130" t="str">
        <f>IF(FN_MC!I2805="","*",FN_MC!I2805)</f>
        <v>*</v>
      </c>
      <c r="H2801" s="130" t="str">
        <f>IF(FN_MC!AB2805="","*",FN_MC!AB2805)</f>
        <v>*</v>
      </c>
      <c r="I2801" s="130" t="str">
        <f>IF(FN_MC!AC2805="","*",FN_MC!AC2805)</f>
        <v>*</v>
      </c>
      <c r="J2801" s="131" t="str">
        <f>IF(FN_MC!AA2805="","*",FN_MC!AA2805)</f>
        <v>*</v>
      </c>
      <c r="K2801" s="143" t="str">
        <f>IF(FN_MC!AD2805="","*",FN_MC!AD2805)</f>
        <v>*</v>
      </c>
    </row>
    <row r="2802" spans="2:11" hidden="1">
      <c r="B2802" s="129" t="str">
        <f>IF(FN_MC!Y2806="","*",FN_MC!Y2806)</f>
        <v>*</v>
      </c>
      <c r="C2802" s="130" t="str">
        <f>IF(FN_MC!B2806="","*",FN_MC!B2806)</f>
        <v>*</v>
      </c>
      <c r="D2802" s="130" t="str">
        <f>IF(FN_MC!D2806="","*",FN_MC!D2806)</f>
        <v>*</v>
      </c>
      <c r="E2802" s="130" t="str">
        <f>IF(FN_MC!H2806="","*",FN_MC!H2806)</f>
        <v>*</v>
      </c>
      <c r="F2802" s="148" t="str">
        <f>IF(FN_MC!M2806="","*",FN_MC!M2806)</f>
        <v>*</v>
      </c>
      <c r="G2802" s="130" t="str">
        <f>IF(FN_MC!I2806="","*",FN_MC!I2806)</f>
        <v>*</v>
      </c>
      <c r="H2802" s="130" t="str">
        <f>IF(FN_MC!AB2806="","*",FN_MC!AB2806)</f>
        <v>*</v>
      </c>
      <c r="I2802" s="130" t="str">
        <f>IF(FN_MC!AC2806="","*",FN_MC!AC2806)</f>
        <v>*</v>
      </c>
      <c r="J2802" s="131" t="str">
        <f>IF(FN_MC!AA2806="","*",FN_MC!AA2806)</f>
        <v>*</v>
      </c>
      <c r="K2802" s="143" t="str">
        <f>IF(FN_MC!AD2806="","*",FN_MC!AD2806)</f>
        <v>*</v>
      </c>
    </row>
    <row r="2803" spans="2:11" hidden="1">
      <c r="B2803" s="129" t="str">
        <f>IF(FN_MC!Y2807="","*",FN_MC!Y2807)</f>
        <v>*</v>
      </c>
      <c r="C2803" s="130" t="str">
        <f>IF(FN_MC!B2807="","*",FN_MC!B2807)</f>
        <v>*</v>
      </c>
      <c r="D2803" s="130" t="str">
        <f>IF(FN_MC!D2807="","*",FN_MC!D2807)</f>
        <v>*</v>
      </c>
      <c r="E2803" s="130" t="str">
        <f>IF(FN_MC!H2807="","*",FN_MC!H2807)</f>
        <v>*</v>
      </c>
      <c r="F2803" s="148" t="str">
        <f>IF(FN_MC!M2807="","*",FN_MC!M2807)</f>
        <v>*</v>
      </c>
      <c r="G2803" s="130" t="str">
        <f>IF(FN_MC!I2807="","*",FN_MC!I2807)</f>
        <v>*</v>
      </c>
      <c r="H2803" s="130" t="str">
        <f>IF(FN_MC!AB2807="","*",FN_MC!AB2807)</f>
        <v>*</v>
      </c>
      <c r="I2803" s="130" t="str">
        <f>IF(FN_MC!AC2807="","*",FN_MC!AC2807)</f>
        <v>*</v>
      </c>
      <c r="J2803" s="131" t="str">
        <f>IF(FN_MC!AA2807="","*",FN_MC!AA2807)</f>
        <v>*</v>
      </c>
      <c r="K2803" s="143" t="str">
        <f>IF(FN_MC!AD2807="","*",FN_MC!AD2807)</f>
        <v>*</v>
      </c>
    </row>
    <row r="2804" spans="2:11" hidden="1">
      <c r="B2804" s="129" t="str">
        <f>IF(FN_MC!Y2808="","*",FN_MC!Y2808)</f>
        <v>*</v>
      </c>
      <c r="C2804" s="130" t="str">
        <f>IF(FN_MC!B2808="","*",FN_MC!B2808)</f>
        <v>*</v>
      </c>
      <c r="D2804" s="130" t="str">
        <f>IF(FN_MC!D2808="","*",FN_MC!D2808)</f>
        <v>*</v>
      </c>
      <c r="E2804" s="130" t="str">
        <f>IF(FN_MC!H2808="","*",FN_MC!H2808)</f>
        <v>*</v>
      </c>
      <c r="F2804" s="148" t="str">
        <f>IF(FN_MC!M2808="","*",FN_MC!M2808)</f>
        <v>*</v>
      </c>
      <c r="G2804" s="130" t="str">
        <f>IF(FN_MC!I2808="","*",FN_MC!I2808)</f>
        <v>*</v>
      </c>
      <c r="H2804" s="130" t="str">
        <f>IF(FN_MC!AB2808="","*",FN_MC!AB2808)</f>
        <v>*</v>
      </c>
      <c r="I2804" s="130" t="str">
        <f>IF(FN_MC!AC2808="","*",FN_MC!AC2808)</f>
        <v>*</v>
      </c>
      <c r="J2804" s="131" t="str">
        <f>IF(FN_MC!AA2808="","*",FN_MC!AA2808)</f>
        <v>*</v>
      </c>
      <c r="K2804" s="143" t="str">
        <f>IF(FN_MC!AD2808="","*",FN_MC!AD2808)</f>
        <v>*</v>
      </c>
    </row>
    <row r="2805" spans="2:11" hidden="1">
      <c r="B2805" s="129" t="str">
        <f>IF(FN_MC!Y2809="","*",FN_MC!Y2809)</f>
        <v>*</v>
      </c>
      <c r="C2805" s="130" t="str">
        <f>IF(FN_MC!B2809="","*",FN_MC!B2809)</f>
        <v>*</v>
      </c>
      <c r="D2805" s="130" t="str">
        <f>IF(FN_MC!D2809="","*",FN_MC!D2809)</f>
        <v>*</v>
      </c>
      <c r="E2805" s="130" t="str">
        <f>IF(FN_MC!H2809="","*",FN_MC!H2809)</f>
        <v>*</v>
      </c>
      <c r="F2805" s="148" t="str">
        <f>IF(FN_MC!M2809="","*",FN_MC!M2809)</f>
        <v>*</v>
      </c>
      <c r="G2805" s="130" t="str">
        <f>IF(FN_MC!I2809="","*",FN_MC!I2809)</f>
        <v>*</v>
      </c>
      <c r="H2805" s="130" t="str">
        <f>IF(FN_MC!AB2809="","*",FN_MC!AB2809)</f>
        <v>*</v>
      </c>
      <c r="I2805" s="130" t="str">
        <f>IF(FN_MC!AC2809="","*",FN_MC!AC2809)</f>
        <v>*</v>
      </c>
      <c r="J2805" s="131" t="str">
        <f>IF(FN_MC!AA2809="","*",FN_MC!AA2809)</f>
        <v>*</v>
      </c>
      <c r="K2805" s="143" t="str">
        <f>IF(FN_MC!AD2809="","*",FN_MC!AD2809)</f>
        <v>*</v>
      </c>
    </row>
    <row r="2806" spans="2:11" hidden="1">
      <c r="B2806" s="129" t="str">
        <f>IF(FN_MC!Y2810="","*",FN_MC!Y2810)</f>
        <v>*</v>
      </c>
      <c r="C2806" s="130" t="str">
        <f>IF(FN_MC!B2810="","*",FN_MC!B2810)</f>
        <v>*</v>
      </c>
      <c r="D2806" s="130" t="str">
        <f>IF(FN_MC!D2810="","*",FN_MC!D2810)</f>
        <v>*</v>
      </c>
      <c r="E2806" s="130" t="str">
        <f>IF(FN_MC!H2810="","*",FN_MC!H2810)</f>
        <v>*</v>
      </c>
      <c r="F2806" s="148" t="str">
        <f>IF(FN_MC!M2810="","*",FN_MC!M2810)</f>
        <v>*</v>
      </c>
      <c r="G2806" s="130" t="str">
        <f>IF(FN_MC!I2810="","*",FN_MC!I2810)</f>
        <v>*</v>
      </c>
      <c r="H2806" s="130" t="str">
        <f>IF(FN_MC!AB2810="","*",FN_MC!AB2810)</f>
        <v>*</v>
      </c>
      <c r="I2806" s="130" t="str">
        <f>IF(FN_MC!AC2810="","*",FN_MC!AC2810)</f>
        <v>*</v>
      </c>
      <c r="J2806" s="131" t="str">
        <f>IF(FN_MC!AA2810="","*",FN_MC!AA2810)</f>
        <v>*</v>
      </c>
      <c r="K2806" s="143" t="str">
        <f>IF(FN_MC!AD2810="","*",FN_MC!AD2810)</f>
        <v>*</v>
      </c>
    </row>
    <row r="2807" spans="2:11" hidden="1">
      <c r="B2807" s="129" t="str">
        <f>IF(FN_MC!Y2811="","*",FN_MC!Y2811)</f>
        <v>*</v>
      </c>
      <c r="C2807" s="130" t="str">
        <f>IF(FN_MC!B2811="","*",FN_MC!B2811)</f>
        <v>*</v>
      </c>
      <c r="D2807" s="130" t="str">
        <f>IF(FN_MC!D2811="","*",FN_MC!D2811)</f>
        <v>*</v>
      </c>
      <c r="E2807" s="130" t="str">
        <f>IF(FN_MC!H2811="","*",FN_MC!H2811)</f>
        <v>*</v>
      </c>
      <c r="F2807" s="148" t="str">
        <f>IF(FN_MC!M2811="","*",FN_MC!M2811)</f>
        <v>*</v>
      </c>
      <c r="G2807" s="130" t="str">
        <f>IF(FN_MC!I2811="","*",FN_MC!I2811)</f>
        <v>*</v>
      </c>
      <c r="H2807" s="130" t="str">
        <f>IF(FN_MC!AB2811="","*",FN_MC!AB2811)</f>
        <v>*</v>
      </c>
      <c r="I2807" s="130" t="str">
        <f>IF(FN_MC!AC2811="","*",FN_MC!AC2811)</f>
        <v>*</v>
      </c>
      <c r="J2807" s="131" t="str">
        <f>IF(FN_MC!AA2811="","*",FN_MC!AA2811)</f>
        <v>*</v>
      </c>
      <c r="K2807" s="143" t="str">
        <f>IF(FN_MC!AD2811="","*",FN_MC!AD2811)</f>
        <v>*</v>
      </c>
    </row>
    <row r="2808" spans="2:11" hidden="1">
      <c r="B2808" s="129" t="str">
        <f>IF(FN_MC!Y2812="","*",FN_MC!Y2812)</f>
        <v>*</v>
      </c>
      <c r="C2808" s="130" t="str">
        <f>IF(FN_MC!B2812="","*",FN_MC!B2812)</f>
        <v>*</v>
      </c>
      <c r="D2808" s="130" t="str">
        <f>IF(FN_MC!D2812="","*",FN_MC!D2812)</f>
        <v>*</v>
      </c>
      <c r="E2808" s="130" t="str">
        <f>IF(FN_MC!H2812="","*",FN_MC!H2812)</f>
        <v>*</v>
      </c>
      <c r="F2808" s="148" t="str">
        <f>IF(FN_MC!M2812="","*",FN_MC!M2812)</f>
        <v>*</v>
      </c>
      <c r="G2808" s="130" t="str">
        <f>IF(FN_MC!I2812="","*",FN_MC!I2812)</f>
        <v>*</v>
      </c>
      <c r="H2808" s="130" t="str">
        <f>IF(FN_MC!AB2812="","*",FN_MC!AB2812)</f>
        <v>*</v>
      </c>
      <c r="I2808" s="130" t="str">
        <f>IF(FN_MC!AC2812="","*",FN_MC!AC2812)</f>
        <v>*</v>
      </c>
      <c r="J2808" s="131" t="str">
        <f>IF(FN_MC!AA2812="","*",FN_MC!AA2812)</f>
        <v>*</v>
      </c>
      <c r="K2808" s="143" t="str">
        <f>IF(FN_MC!AD2812="","*",FN_MC!AD2812)</f>
        <v>*</v>
      </c>
    </row>
    <row r="2809" spans="2:11" hidden="1">
      <c r="B2809" s="129" t="str">
        <f>IF(FN_MC!Y2813="","*",FN_MC!Y2813)</f>
        <v>*</v>
      </c>
      <c r="C2809" s="130" t="str">
        <f>IF(FN_MC!B2813="","*",FN_MC!B2813)</f>
        <v>*</v>
      </c>
      <c r="D2809" s="130" t="str">
        <f>IF(FN_MC!D2813="","*",FN_MC!D2813)</f>
        <v>*</v>
      </c>
      <c r="E2809" s="130" t="str">
        <f>IF(FN_MC!H2813="","*",FN_MC!H2813)</f>
        <v>*</v>
      </c>
      <c r="F2809" s="148" t="str">
        <f>IF(FN_MC!M2813="","*",FN_MC!M2813)</f>
        <v>*</v>
      </c>
      <c r="G2809" s="130" t="str">
        <f>IF(FN_MC!I2813="","*",FN_MC!I2813)</f>
        <v>*</v>
      </c>
      <c r="H2809" s="130" t="str">
        <f>IF(FN_MC!AB2813="","*",FN_MC!AB2813)</f>
        <v>*</v>
      </c>
      <c r="I2809" s="130" t="str">
        <f>IF(FN_MC!AC2813="","*",FN_MC!AC2813)</f>
        <v>*</v>
      </c>
      <c r="J2809" s="131" t="str">
        <f>IF(FN_MC!AA2813="","*",FN_MC!AA2813)</f>
        <v>*</v>
      </c>
      <c r="K2809" s="143" t="str">
        <f>IF(FN_MC!AD2813="","*",FN_MC!AD2813)</f>
        <v>*</v>
      </c>
    </row>
    <row r="2810" spans="2:11" hidden="1">
      <c r="B2810" s="129" t="str">
        <f>IF(FN_MC!Y2814="","*",FN_MC!Y2814)</f>
        <v>*</v>
      </c>
      <c r="C2810" s="130" t="str">
        <f>IF(FN_MC!B2814="","*",FN_MC!B2814)</f>
        <v>*</v>
      </c>
      <c r="D2810" s="130" t="str">
        <f>IF(FN_MC!D2814="","*",FN_MC!D2814)</f>
        <v>*</v>
      </c>
      <c r="E2810" s="130" t="str">
        <f>IF(FN_MC!H2814="","*",FN_MC!H2814)</f>
        <v>*</v>
      </c>
      <c r="F2810" s="148" t="str">
        <f>IF(FN_MC!M2814="","*",FN_MC!M2814)</f>
        <v>*</v>
      </c>
      <c r="G2810" s="130" t="str">
        <f>IF(FN_MC!I2814="","*",FN_MC!I2814)</f>
        <v>*</v>
      </c>
      <c r="H2810" s="130" t="str">
        <f>IF(FN_MC!AB2814="","*",FN_MC!AB2814)</f>
        <v>*</v>
      </c>
      <c r="I2810" s="130" t="str">
        <f>IF(FN_MC!AC2814="","*",FN_MC!AC2814)</f>
        <v>*</v>
      </c>
      <c r="J2810" s="131" t="str">
        <f>IF(FN_MC!AA2814="","*",FN_MC!AA2814)</f>
        <v>*</v>
      </c>
      <c r="K2810" s="143" t="str">
        <f>IF(FN_MC!AD2814="","*",FN_MC!AD2814)</f>
        <v>*</v>
      </c>
    </row>
    <row r="2811" spans="2:11" hidden="1">
      <c r="B2811" s="129" t="str">
        <f>IF(FN_MC!Y2815="","*",FN_MC!Y2815)</f>
        <v>*</v>
      </c>
      <c r="C2811" s="130" t="str">
        <f>IF(FN_MC!B2815="","*",FN_MC!B2815)</f>
        <v>*</v>
      </c>
      <c r="D2811" s="130" t="str">
        <f>IF(FN_MC!D2815="","*",FN_MC!D2815)</f>
        <v>*</v>
      </c>
      <c r="E2811" s="130" t="str">
        <f>IF(FN_MC!H2815="","*",FN_MC!H2815)</f>
        <v>*</v>
      </c>
      <c r="F2811" s="148" t="str">
        <f>IF(FN_MC!M2815="","*",FN_MC!M2815)</f>
        <v>*</v>
      </c>
      <c r="G2811" s="130" t="str">
        <f>IF(FN_MC!I2815="","*",FN_MC!I2815)</f>
        <v>*</v>
      </c>
      <c r="H2811" s="130" t="str">
        <f>IF(FN_MC!AB2815="","*",FN_MC!AB2815)</f>
        <v>*</v>
      </c>
      <c r="I2811" s="130" t="str">
        <f>IF(FN_MC!AC2815="","*",FN_MC!AC2815)</f>
        <v>*</v>
      </c>
      <c r="J2811" s="131" t="str">
        <f>IF(FN_MC!AA2815="","*",FN_MC!AA2815)</f>
        <v>*</v>
      </c>
      <c r="K2811" s="143" t="str">
        <f>IF(FN_MC!AD2815="","*",FN_MC!AD2815)</f>
        <v>*</v>
      </c>
    </row>
    <row r="2812" spans="2:11" hidden="1">
      <c r="B2812" s="129" t="str">
        <f>IF(FN_MC!Y2816="","*",FN_MC!Y2816)</f>
        <v>*</v>
      </c>
      <c r="C2812" s="130" t="str">
        <f>IF(FN_MC!B2816="","*",FN_MC!B2816)</f>
        <v>*</v>
      </c>
      <c r="D2812" s="130" t="str">
        <f>IF(FN_MC!D2816="","*",FN_MC!D2816)</f>
        <v>*</v>
      </c>
      <c r="E2812" s="130" t="str">
        <f>IF(FN_MC!H2816="","*",FN_MC!H2816)</f>
        <v>*</v>
      </c>
      <c r="F2812" s="148" t="str">
        <f>IF(FN_MC!M2816="","*",FN_MC!M2816)</f>
        <v>*</v>
      </c>
      <c r="G2812" s="130" t="str">
        <f>IF(FN_MC!I2816="","*",FN_MC!I2816)</f>
        <v>*</v>
      </c>
      <c r="H2812" s="130" t="str">
        <f>IF(FN_MC!AB2816="","*",FN_MC!AB2816)</f>
        <v>*</v>
      </c>
      <c r="I2812" s="130" t="str">
        <f>IF(FN_MC!AC2816="","*",FN_MC!AC2816)</f>
        <v>*</v>
      </c>
      <c r="J2812" s="131" t="str">
        <f>IF(FN_MC!AA2816="","*",FN_MC!AA2816)</f>
        <v>*</v>
      </c>
      <c r="K2812" s="143" t="str">
        <f>IF(FN_MC!AD2816="","*",FN_MC!AD2816)</f>
        <v>*</v>
      </c>
    </row>
    <row r="2813" spans="2:11" hidden="1">
      <c r="B2813" s="129" t="str">
        <f>IF(FN_MC!Y2817="","*",FN_MC!Y2817)</f>
        <v>*</v>
      </c>
      <c r="C2813" s="130" t="str">
        <f>IF(FN_MC!B2817="","*",FN_MC!B2817)</f>
        <v>*</v>
      </c>
      <c r="D2813" s="130" t="str">
        <f>IF(FN_MC!D2817="","*",FN_MC!D2817)</f>
        <v>*</v>
      </c>
      <c r="E2813" s="130" t="str">
        <f>IF(FN_MC!H2817="","*",FN_MC!H2817)</f>
        <v>*</v>
      </c>
      <c r="F2813" s="148" t="str">
        <f>IF(FN_MC!M2817="","*",FN_MC!M2817)</f>
        <v>*</v>
      </c>
      <c r="G2813" s="130" t="str">
        <f>IF(FN_MC!I2817="","*",FN_MC!I2817)</f>
        <v>*</v>
      </c>
      <c r="H2813" s="130" t="str">
        <f>IF(FN_MC!AB2817="","*",FN_MC!AB2817)</f>
        <v>*</v>
      </c>
      <c r="I2813" s="130" t="str">
        <f>IF(FN_MC!AC2817="","*",FN_MC!AC2817)</f>
        <v>*</v>
      </c>
      <c r="J2813" s="131" t="str">
        <f>IF(FN_MC!AA2817="","*",FN_MC!AA2817)</f>
        <v>*</v>
      </c>
      <c r="K2813" s="143" t="str">
        <f>IF(FN_MC!AD2817="","*",FN_MC!AD2817)</f>
        <v>*</v>
      </c>
    </row>
    <row r="2814" spans="2:11" hidden="1">
      <c r="B2814" s="129" t="str">
        <f>IF(FN_MC!Y2818="","*",FN_MC!Y2818)</f>
        <v>*</v>
      </c>
      <c r="C2814" s="130" t="str">
        <f>IF(FN_MC!B2818="","*",FN_MC!B2818)</f>
        <v>*</v>
      </c>
      <c r="D2814" s="130" t="str">
        <f>IF(FN_MC!D2818="","*",FN_MC!D2818)</f>
        <v>*</v>
      </c>
      <c r="E2814" s="130" t="str">
        <f>IF(FN_MC!H2818="","*",FN_MC!H2818)</f>
        <v>*</v>
      </c>
      <c r="F2814" s="148" t="str">
        <f>IF(FN_MC!M2818="","*",FN_MC!M2818)</f>
        <v>*</v>
      </c>
      <c r="G2814" s="130" t="str">
        <f>IF(FN_MC!I2818="","*",FN_MC!I2818)</f>
        <v>*</v>
      </c>
      <c r="H2814" s="130" t="str">
        <f>IF(FN_MC!AB2818="","*",FN_MC!AB2818)</f>
        <v>*</v>
      </c>
      <c r="I2814" s="130" t="str">
        <f>IF(FN_MC!AC2818="","*",FN_MC!AC2818)</f>
        <v>*</v>
      </c>
      <c r="J2814" s="131" t="str">
        <f>IF(FN_MC!AA2818="","*",FN_MC!AA2818)</f>
        <v>*</v>
      </c>
      <c r="K2814" s="143" t="str">
        <f>IF(FN_MC!AD2818="","*",FN_MC!AD2818)</f>
        <v>*</v>
      </c>
    </row>
    <row r="2815" spans="2:11" hidden="1">
      <c r="B2815" s="129" t="str">
        <f>IF(FN_MC!Y2819="","*",FN_MC!Y2819)</f>
        <v>*</v>
      </c>
      <c r="C2815" s="130" t="str">
        <f>IF(FN_MC!B2819="","*",FN_MC!B2819)</f>
        <v>*</v>
      </c>
      <c r="D2815" s="130" t="str">
        <f>IF(FN_MC!D2819="","*",FN_MC!D2819)</f>
        <v>*</v>
      </c>
      <c r="E2815" s="130" t="str">
        <f>IF(FN_MC!H2819="","*",FN_MC!H2819)</f>
        <v>*</v>
      </c>
      <c r="F2815" s="148" t="str">
        <f>IF(FN_MC!M2819="","*",FN_MC!M2819)</f>
        <v>*</v>
      </c>
      <c r="G2815" s="130" t="str">
        <f>IF(FN_MC!I2819="","*",FN_MC!I2819)</f>
        <v>*</v>
      </c>
      <c r="H2815" s="130" t="str">
        <f>IF(FN_MC!AB2819="","*",FN_MC!AB2819)</f>
        <v>*</v>
      </c>
      <c r="I2815" s="130" t="str">
        <f>IF(FN_MC!AC2819="","*",FN_MC!AC2819)</f>
        <v>*</v>
      </c>
      <c r="J2815" s="131" t="str">
        <f>IF(FN_MC!AA2819="","*",FN_MC!AA2819)</f>
        <v>*</v>
      </c>
      <c r="K2815" s="143" t="str">
        <f>IF(FN_MC!AD2819="","*",FN_MC!AD2819)</f>
        <v>*</v>
      </c>
    </row>
    <row r="2816" spans="2:11" hidden="1">
      <c r="B2816" s="129" t="str">
        <f>IF(FN_MC!Y2820="","*",FN_MC!Y2820)</f>
        <v>*</v>
      </c>
      <c r="C2816" s="130" t="str">
        <f>IF(FN_MC!B2820="","*",FN_MC!B2820)</f>
        <v>*</v>
      </c>
      <c r="D2816" s="130" t="str">
        <f>IF(FN_MC!D2820="","*",FN_MC!D2820)</f>
        <v>*</v>
      </c>
      <c r="E2816" s="130" t="str">
        <f>IF(FN_MC!H2820="","*",FN_MC!H2820)</f>
        <v>*</v>
      </c>
      <c r="F2816" s="148" t="str">
        <f>IF(FN_MC!M2820="","*",FN_MC!M2820)</f>
        <v>*</v>
      </c>
      <c r="G2816" s="130" t="str">
        <f>IF(FN_MC!I2820="","*",FN_MC!I2820)</f>
        <v>*</v>
      </c>
      <c r="H2816" s="130" t="str">
        <f>IF(FN_MC!AB2820="","*",FN_MC!AB2820)</f>
        <v>*</v>
      </c>
      <c r="I2816" s="130" t="str">
        <f>IF(FN_MC!AC2820="","*",FN_MC!AC2820)</f>
        <v>*</v>
      </c>
      <c r="J2816" s="131" t="str">
        <f>IF(FN_MC!AA2820="","*",FN_MC!AA2820)</f>
        <v>*</v>
      </c>
      <c r="K2816" s="143" t="str">
        <f>IF(FN_MC!AD2820="","*",FN_MC!AD2820)</f>
        <v>*</v>
      </c>
    </row>
    <row r="2817" spans="2:11" hidden="1">
      <c r="B2817" s="129" t="str">
        <f>IF(FN_MC!Y2821="","*",FN_MC!Y2821)</f>
        <v>*</v>
      </c>
      <c r="C2817" s="130" t="str">
        <f>IF(FN_MC!B2821="","*",FN_MC!B2821)</f>
        <v>*</v>
      </c>
      <c r="D2817" s="130" t="str">
        <f>IF(FN_MC!D2821="","*",FN_MC!D2821)</f>
        <v>*</v>
      </c>
      <c r="E2817" s="130" t="str">
        <f>IF(FN_MC!H2821="","*",FN_MC!H2821)</f>
        <v>*</v>
      </c>
      <c r="F2817" s="148" t="str">
        <f>IF(FN_MC!M2821="","*",FN_MC!M2821)</f>
        <v>*</v>
      </c>
      <c r="G2817" s="130" t="str">
        <f>IF(FN_MC!I2821="","*",FN_MC!I2821)</f>
        <v>*</v>
      </c>
      <c r="H2817" s="130" t="str">
        <f>IF(FN_MC!AB2821="","*",FN_MC!AB2821)</f>
        <v>*</v>
      </c>
      <c r="I2817" s="130" t="str">
        <f>IF(FN_MC!AC2821="","*",FN_MC!AC2821)</f>
        <v>*</v>
      </c>
      <c r="J2817" s="131" t="str">
        <f>IF(FN_MC!AA2821="","*",FN_MC!AA2821)</f>
        <v>*</v>
      </c>
      <c r="K2817" s="143" t="str">
        <f>IF(FN_MC!AD2821="","*",FN_MC!AD2821)</f>
        <v>*</v>
      </c>
    </row>
    <row r="2818" spans="2:11" hidden="1">
      <c r="B2818" s="129" t="str">
        <f>IF(FN_MC!Y2822="","*",FN_MC!Y2822)</f>
        <v>*</v>
      </c>
      <c r="C2818" s="130" t="str">
        <f>IF(FN_MC!B2822="","*",FN_MC!B2822)</f>
        <v>*</v>
      </c>
      <c r="D2818" s="130" t="str">
        <f>IF(FN_MC!D2822="","*",FN_MC!D2822)</f>
        <v>*</v>
      </c>
      <c r="E2818" s="130" t="str">
        <f>IF(FN_MC!H2822="","*",FN_MC!H2822)</f>
        <v>*</v>
      </c>
      <c r="F2818" s="148" t="str">
        <f>IF(FN_MC!M2822="","*",FN_MC!M2822)</f>
        <v>*</v>
      </c>
      <c r="G2818" s="130" t="str">
        <f>IF(FN_MC!I2822="","*",FN_MC!I2822)</f>
        <v>*</v>
      </c>
      <c r="H2818" s="130" t="str">
        <f>IF(FN_MC!AB2822="","*",FN_MC!AB2822)</f>
        <v>*</v>
      </c>
      <c r="I2818" s="130" t="str">
        <f>IF(FN_MC!AC2822="","*",FN_MC!AC2822)</f>
        <v>*</v>
      </c>
      <c r="J2818" s="131" t="str">
        <f>IF(FN_MC!AA2822="","*",FN_MC!AA2822)</f>
        <v>*</v>
      </c>
      <c r="K2818" s="143" t="str">
        <f>IF(FN_MC!AD2822="","*",FN_MC!AD2822)</f>
        <v>*</v>
      </c>
    </row>
    <row r="2819" spans="2:11" hidden="1">
      <c r="B2819" s="129" t="str">
        <f>IF(FN_MC!Y2823="","*",FN_MC!Y2823)</f>
        <v>*</v>
      </c>
      <c r="C2819" s="130" t="str">
        <f>IF(FN_MC!B2823="","*",FN_MC!B2823)</f>
        <v>*</v>
      </c>
      <c r="D2819" s="130" t="str">
        <f>IF(FN_MC!D2823="","*",FN_MC!D2823)</f>
        <v>*</v>
      </c>
      <c r="E2819" s="130" t="str">
        <f>IF(FN_MC!H2823="","*",FN_MC!H2823)</f>
        <v>*</v>
      </c>
      <c r="F2819" s="148" t="str">
        <f>IF(FN_MC!M2823="","*",FN_MC!M2823)</f>
        <v>*</v>
      </c>
      <c r="G2819" s="130" t="str">
        <f>IF(FN_MC!I2823="","*",FN_MC!I2823)</f>
        <v>*</v>
      </c>
      <c r="H2819" s="130" t="str">
        <f>IF(FN_MC!AB2823="","*",FN_MC!AB2823)</f>
        <v>*</v>
      </c>
      <c r="I2819" s="130" t="str">
        <f>IF(FN_MC!AC2823="","*",FN_MC!AC2823)</f>
        <v>*</v>
      </c>
      <c r="J2819" s="131" t="str">
        <f>IF(FN_MC!AA2823="","*",FN_MC!AA2823)</f>
        <v>*</v>
      </c>
      <c r="K2819" s="143" t="str">
        <f>IF(FN_MC!AD2823="","*",FN_MC!AD2823)</f>
        <v>*</v>
      </c>
    </row>
    <row r="2820" spans="2:11" hidden="1">
      <c r="B2820" s="129" t="str">
        <f>IF(FN_MC!Y2824="","*",FN_MC!Y2824)</f>
        <v>*</v>
      </c>
      <c r="C2820" s="130" t="str">
        <f>IF(FN_MC!B2824="","*",FN_MC!B2824)</f>
        <v>*</v>
      </c>
      <c r="D2820" s="130" t="str">
        <f>IF(FN_MC!D2824="","*",FN_MC!D2824)</f>
        <v>*</v>
      </c>
      <c r="E2820" s="130" t="str">
        <f>IF(FN_MC!H2824="","*",FN_MC!H2824)</f>
        <v>*</v>
      </c>
      <c r="F2820" s="148" t="str">
        <f>IF(FN_MC!M2824="","*",FN_MC!M2824)</f>
        <v>*</v>
      </c>
      <c r="G2820" s="130" t="str">
        <f>IF(FN_MC!I2824="","*",FN_MC!I2824)</f>
        <v>*</v>
      </c>
      <c r="H2820" s="130" t="str">
        <f>IF(FN_MC!AB2824="","*",FN_MC!AB2824)</f>
        <v>*</v>
      </c>
      <c r="I2820" s="130" t="str">
        <f>IF(FN_MC!AC2824="","*",FN_MC!AC2824)</f>
        <v>*</v>
      </c>
      <c r="J2820" s="131" t="str">
        <f>IF(FN_MC!AA2824="","*",FN_MC!AA2824)</f>
        <v>*</v>
      </c>
      <c r="K2820" s="143" t="str">
        <f>IF(FN_MC!AD2824="","*",FN_MC!AD2824)</f>
        <v>*</v>
      </c>
    </row>
    <row r="2821" spans="2:11" hidden="1">
      <c r="B2821" s="129" t="str">
        <f>IF(FN_MC!Y2825="","*",FN_MC!Y2825)</f>
        <v>*</v>
      </c>
      <c r="C2821" s="130" t="str">
        <f>IF(FN_MC!B2825="","*",FN_MC!B2825)</f>
        <v>*</v>
      </c>
      <c r="D2821" s="130" t="str">
        <f>IF(FN_MC!D2825="","*",FN_MC!D2825)</f>
        <v>*</v>
      </c>
      <c r="E2821" s="130" t="str">
        <f>IF(FN_MC!H2825="","*",FN_MC!H2825)</f>
        <v>*</v>
      </c>
      <c r="F2821" s="148" t="str">
        <f>IF(FN_MC!M2825="","*",FN_MC!M2825)</f>
        <v>*</v>
      </c>
      <c r="G2821" s="130" t="str">
        <f>IF(FN_MC!I2825="","*",FN_MC!I2825)</f>
        <v>*</v>
      </c>
      <c r="H2821" s="130" t="str">
        <f>IF(FN_MC!AB2825="","*",FN_MC!AB2825)</f>
        <v>*</v>
      </c>
      <c r="I2821" s="130" t="str">
        <f>IF(FN_MC!AC2825="","*",FN_MC!AC2825)</f>
        <v>*</v>
      </c>
      <c r="J2821" s="131" t="str">
        <f>IF(FN_MC!AA2825="","*",FN_MC!AA2825)</f>
        <v>*</v>
      </c>
      <c r="K2821" s="143" t="str">
        <f>IF(FN_MC!AD2825="","*",FN_MC!AD2825)</f>
        <v>*</v>
      </c>
    </row>
    <row r="2822" spans="2:11" hidden="1">
      <c r="B2822" s="129" t="str">
        <f>IF(FN_MC!Y2826="","*",FN_MC!Y2826)</f>
        <v>*</v>
      </c>
      <c r="C2822" s="130" t="str">
        <f>IF(FN_MC!B2826="","*",FN_MC!B2826)</f>
        <v>*</v>
      </c>
      <c r="D2822" s="130" t="str">
        <f>IF(FN_MC!D2826="","*",FN_MC!D2826)</f>
        <v>*</v>
      </c>
      <c r="E2822" s="130" t="str">
        <f>IF(FN_MC!H2826="","*",FN_MC!H2826)</f>
        <v>*</v>
      </c>
      <c r="F2822" s="148" t="str">
        <f>IF(FN_MC!M2826="","*",FN_MC!M2826)</f>
        <v>*</v>
      </c>
      <c r="G2822" s="130" t="str">
        <f>IF(FN_MC!I2826="","*",FN_MC!I2826)</f>
        <v>*</v>
      </c>
      <c r="H2822" s="130" t="str">
        <f>IF(FN_MC!AB2826="","*",FN_MC!AB2826)</f>
        <v>*</v>
      </c>
      <c r="I2822" s="130" t="str">
        <f>IF(FN_MC!AC2826="","*",FN_MC!AC2826)</f>
        <v>*</v>
      </c>
      <c r="J2822" s="131" t="str">
        <f>IF(FN_MC!AA2826="","*",FN_MC!AA2826)</f>
        <v>*</v>
      </c>
      <c r="K2822" s="143" t="str">
        <f>IF(FN_MC!AD2826="","*",FN_MC!AD2826)</f>
        <v>*</v>
      </c>
    </row>
    <row r="2823" spans="2:11" hidden="1">
      <c r="B2823" s="129" t="str">
        <f>IF(FN_MC!Y2827="","*",FN_MC!Y2827)</f>
        <v>*</v>
      </c>
      <c r="C2823" s="130" t="str">
        <f>IF(FN_MC!B2827="","*",FN_MC!B2827)</f>
        <v>*</v>
      </c>
      <c r="D2823" s="130" t="str">
        <f>IF(FN_MC!D2827="","*",FN_MC!D2827)</f>
        <v>*</v>
      </c>
      <c r="E2823" s="130" t="str">
        <f>IF(FN_MC!H2827="","*",FN_MC!H2827)</f>
        <v>*</v>
      </c>
      <c r="F2823" s="148" t="str">
        <f>IF(FN_MC!M2827="","*",FN_MC!M2827)</f>
        <v>*</v>
      </c>
      <c r="G2823" s="130" t="str">
        <f>IF(FN_MC!I2827="","*",FN_MC!I2827)</f>
        <v>*</v>
      </c>
      <c r="H2823" s="130" t="str">
        <f>IF(FN_MC!AB2827="","*",FN_MC!AB2827)</f>
        <v>*</v>
      </c>
      <c r="I2823" s="130" t="str">
        <f>IF(FN_MC!AC2827="","*",FN_MC!AC2827)</f>
        <v>*</v>
      </c>
      <c r="J2823" s="131" t="str">
        <f>IF(FN_MC!AA2827="","*",FN_MC!AA2827)</f>
        <v>*</v>
      </c>
      <c r="K2823" s="143" t="str">
        <f>IF(FN_MC!AD2827="","*",FN_MC!AD2827)</f>
        <v>*</v>
      </c>
    </row>
    <row r="2824" spans="2:11" hidden="1">
      <c r="B2824" s="129" t="str">
        <f>IF(FN_MC!Y2828="","*",FN_MC!Y2828)</f>
        <v>*</v>
      </c>
      <c r="C2824" s="130" t="str">
        <f>IF(FN_MC!B2828="","*",FN_MC!B2828)</f>
        <v>*</v>
      </c>
      <c r="D2824" s="130" t="str">
        <f>IF(FN_MC!D2828="","*",FN_MC!D2828)</f>
        <v>*</v>
      </c>
      <c r="E2824" s="130" t="str">
        <f>IF(FN_MC!H2828="","*",FN_MC!H2828)</f>
        <v>*</v>
      </c>
      <c r="F2824" s="148" t="str">
        <f>IF(FN_MC!M2828="","*",FN_MC!M2828)</f>
        <v>*</v>
      </c>
      <c r="G2824" s="130" t="str">
        <f>IF(FN_MC!I2828="","*",FN_MC!I2828)</f>
        <v>*</v>
      </c>
      <c r="H2824" s="130" t="str">
        <f>IF(FN_MC!AB2828="","*",FN_MC!AB2828)</f>
        <v>*</v>
      </c>
      <c r="I2824" s="130" t="str">
        <f>IF(FN_MC!AC2828="","*",FN_MC!AC2828)</f>
        <v>*</v>
      </c>
      <c r="J2824" s="131" t="str">
        <f>IF(FN_MC!AA2828="","*",FN_MC!AA2828)</f>
        <v>*</v>
      </c>
      <c r="K2824" s="143" t="str">
        <f>IF(FN_MC!AD2828="","*",FN_MC!AD2828)</f>
        <v>*</v>
      </c>
    </row>
    <row r="2825" spans="2:11" hidden="1">
      <c r="B2825" s="129" t="str">
        <f>IF(FN_MC!Y2829="","*",FN_MC!Y2829)</f>
        <v>*</v>
      </c>
      <c r="C2825" s="130" t="str">
        <f>IF(FN_MC!B2829="","*",FN_MC!B2829)</f>
        <v>*</v>
      </c>
      <c r="D2825" s="130" t="str">
        <f>IF(FN_MC!D2829="","*",FN_MC!D2829)</f>
        <v>*</v>
      </c>
      <c r="E2825" s="130" t="str">
        <f>IF(FN_MC!H2829="","*",FN_MC!H2829)</f>
        <v>*</v>
      </c>
      <c r="F2825" s="148" t="str">
        <f>IF(FN_MC!M2829="","*",FN_MC!M2829)</f>
        <v>*</v>
      </c>
      <c r="G2825" s="130" t="str">
        <f>IF(FN_MC!I2829="","*",FN_MC!I2829)</f>
        <v>*</v>
      </c>
      <c r="H2825" s="130" t="str">
        <f>IF(FN_MC!AB2829="","*",FN_MC!AB2829)</f>
        <v>*</v>
      </c>
      <c r="I2825" s="130" t="str">
        <f>IF(FN_MC!AC2829="","*",FN_MC!AC2829)</f>
        <v>*</v>
      </c>
      <c r="J2825" s="131" t="str">
        <f>IF(FN_MC!AA2829="","*",FN_MC!AA2829)</f>
        <v>*</v>
      </c>
      <c r="K2825" s="143" t="str">
        <f>IF(FN_MC!AD2829="","*",FN_MC!AD2829)</f>
        <v>*</v>
      </c>
    </row>
    <row r="2826" spans="2:11" hidden="1">
      <c r="B2826" s="129" t="str">
        <f>IF(FN_MC!Y2830="","*",FN_MC!Y2830)</f>
        <v>*</v>
      </c>
      <c r="C2826" s="130" t="str">
        <f>IF(FN_MC!B2830="","*",FN_MC!B2830)</f>
        <v>*</v>
      </c>
      <c r="D2826" s="130" t="str">
        <f>IF(FN_MC!D2830="","*",FN_MC!D2830)</f>
        <v>*</v>
      </c>
      <c r="E2826" s="130" t="str">
        <f>IF(FN_MC!H2830="","*",FN_MC!H2830)</f>
        <v>*</v>
      </c>
      <c r="F2826" s="148" t="str">
        <f>IF(FN_MC!M2830="","*",FN_MC!M2830)</f>
        <v>*</v>
      </c>
      <c r="G2826" s="130" t="str">
        <f>IF(FN_MC!I2830="","*",FN_MC!I2830)</f>
        <v>*</v>
      </c>
      <c r="H2826" s="130" t="str">
        <f>IF(FN_MC!AB2830="","*",FN_MC!AB2830)</f>
        <v>*</v>
      </c>
      <c r="I2826" s="130" t="str">
        <f>IF(FN_MC!AC2830="","*",FN_MC!AC2830)</f>
        <v>*</v>
      </c>
      <c r="J2826" s="131" t="str">
        <f>IF(FN_MC!AA2830="","*",FN_MC!AA2830)</f>
        <v>*</v>
      </c>
      <c r="K2826" s="143" t="str">
        <f>IF(FN_MC!AD2830="","*",FN_MC!AD2830)</f>
        <v>*</v>
      </c>
    </row>
    <row r="2827" spans="2:11" hidden="1">
      <c r="B2827" s="129" t="str">
        <f>IF(FN_MC!Y2831="","*",FN_MC!Y2831)</f>
        <v>*</v>
      </c>
      <c r="C2827" s="130" t="str">
        <f>IF(FN_MC!B2831="","*",FN_MC!B2831)</f>
        <v>*</v>
      </c>
      <c r="D2827" s="130" t="str">
        <f>IF(FN_MC!D2831="","*",FN_MC!D2831)</f>
        <v>*</v>
      </c>
      <c r="E2827" s="130" t="str">
        <f>IF(FN_MC!H2831="","*",FN_MC!H2831)</f>
        <v>*</v>
      </c>
      <c r="F2827" s="148" t="str">
        <f>IF(FN_MC!M2831="","*",FN_MC!M2831)</f>
        <v>*</v>
      </c>
      <c r="G2827" s="130" t="str">
        <f>IF(FN_MC!I2831="","*",FN_MC!I2831)</f>
        <v>*</v>
      </c>
      <c r="H2827" s="130" t="str">
        <f>IF(FN_MC!AB2831="","*",FN_MC!AB2831)</f>
        <v>*</v>
      </c>
      <c r="I2827" s="130" t="str">
        <f>IF(FN_MC!AC2831="","*",FN_MC!AC2831)</f>
        <v>*</v>
      </c>
      <c r="J2827" s="131" t="str">
        <f>IF(FN_MC!AA2831="","*",FN_MC!AA2831)</f>
        <v>*</v>
      </c>
      <c r="K2827" s="143" t="str">
        <f>IF(FN_MC!AD2831="","*",FN_MC!AD2831)</f>
        <v>*</v>
      </c>
    </row>
    <row r="2828" spans="2:11" hidden="1">
      <c r="B2828" s="129" t="str">
        <f>IF(FN_MC!Y2832="","*",FN_MC!Y2832)</f>
        <v>*</v>
      </c>
      <c r="C2828" s="130" t="str">
        <f>IF(FN_MC!B2832="","*",FN_MC!B2832)</f>
        <v>*</v>
      </c>
      <c r="D2828" s="130" t="str">
        <f>IF(FN_MC!D2832="","*",FN_MC!D2832)</f>
        <v>*</v>
      </c>
      <c r="E2828" s="130" t="str">
        <f>IF(FN_MC!H2832="","*",FN_MC!H2832)</f>
        <v>*</v>
      </c>
      <c r="F2828" s="148" t="str">
        <f>IF(FN_MC!M2832="","*",FN_MC!M2832)</f>
        <v>*</v>
      </c>
      <c r="G2828" s="130" t="str">
        <f>IF(FN_MC!I2832="","*",FN_MC!I2832)</f>
        <v>*</v>
      </c>
      <c r="H2828" s="130" t="str">
        <f>IF(FN_MC!AB2832="","*",FN_MC!AB2832)</f>
        <v>*</v>
      </c>
      <c r="I2828" s="130" t="str">
        <f>IF(FN_MC!AC2832="","*",FN_MC!AC2832)</f>
        <v>*</v>
      </c>
      <c r="J2828" s="131" t="str">
        <f>IF(FN_MC!AA2832="","*",FN_MC!AA2832)</f>
        <v>*</v>
      </c>
      <c r="K2828" s="143" t="str">
        <f>IF(FN_MC!AD2832="","*",FN_MC!AD2832)</f>
        <v>*</v>
      </c>
    </row>
    <row r="2829" spans="2:11" hidden="1">
      <c r="B2829" s="129" t="str">
        <f>IF(FN_MC!Y2833="","*",FN_MC!Y2833)</f>
        <v>*</v>
      </c>
      <c r="C2829" s="130" t="str">
        <f>IF(FN_MC!B2833="","*",FN_MC!B2833)</f>
        <v>*</v>
      </c>
      <c r="D2829" s="130" t="str">
        <f>IF(FN_MC!D2833="","*",FN_MC!D2833)</f>
        <v>*</v>
      </c>
      <c r="E2829" s="130" t="str">
        <f>IF(FN_MC!H2833="","*",FN_MC!H2833)</f>
        <v>*</v>
      </c>
      <c r="F2829" s="148" t="str">
        <f>IF(FN_MC!M2833="","*",FN_MC!M2833)</f>
        <v>*</v>
      </c>
      <c r="G2829" s="130" t="str">
        <f>IF(FN_MC!I2833="","*",FN_MC!I2833)</f>
        <v>*</v>
      </c>
      <c r="H2829" s="130" t="str">
        <f>IF(FN_MC!AB2833="","*",FN_MC!AB2833)</f>
        <v>*</v>
      </c>
      <c r="I2829" s="130" t="str">
        <f>IF(FN_MC!AC2833="","*",FN_MC!AC2833)</f>
        <v>*</v>
      </c>
      <c r="J2829" s="131" t="str">
        <f>IF(FN_MC!AA2833="","*",FN_MC!AA2833)</f>
        <v>*</v>
      </c>
      <c r="K2829" s="143" t="str">
        <f>IF(FN_MC!AD2833="","*",FN_MC!AD2833)</f>
        <v>*</v>
      </c>
    </row>
    <row r="2830" spans="2:11" hidden="1">
      <c r="B2830" s="129" t="str">
        <f>IF(FN_MC!Y2834="","*",FN_MC!Y2834)</f>
        <v>*</v>
      </c>
      <c r="C2830" s="130" t="str">
        <f>IF(FN_MC!B2834="","*",FN_MC!B2834)</f>
        <v>*</v>
      </c>
      <c r="D2830" s="130" t="str">
        <f>IF(FN_MC!D2834="","*",FN_MC!D2834)</f>
        <v>*</v>
      </c>
      <c r="E2830" s="130" t="str">
        <f>IF(FN_MC!H2834="","*",FN_MC!H2834)</f>
        <v>*</v>
      </c>
      <c r="F2830" s="148" t="str">
        <f>IF(FN_MC!M2834="","*",FN_MC!M2834)</f>
        <v>*</v>
      </c>
      <c r="G2830" s="130" t="str">
        <f>IF(FN_MC!I2834="","*",FN_MC!I2834)</f>
        <v>*</v>
      </c>
      <c r="H2830" s="130" t="str">
        <f>IF(FN_MC!AB2834="","*",FN_MC!AB2834)</f>
        <v>*</v>
      </c>
      <c r="I2830" s="130" t="str">
        <f>IF(FN_MC!AC2834="","*",FN_MC!AC2834)</f>
        <v>*</v>
      </c>
      <c r="J2830" s="131" t="str">
        <f>IF(FN_MC!AA2834="","*",FN_MC!AA2834)</f>
        <v>*</v>
      </c>
      <c r="K2830" s="143" t="str">
        <f>IF(FN_MC!AD2834="","*",FN_MC!AD2834)</f>
        <v>*</v>
      </c>
    </row>
    <row r="2831" spans="2:11" hidden="1">
      <c r="B2831" s="129" t="str">
        <f>IF(FN_MC!Y2835="","*",FN_MC!Y2835)</f>
        <v>*</v>
      </c>
      <c r="C2831" s="130" t="str">
        <f>IF(FN_MC!B2835="","*",FN_MC!B2835)</f>
        <v>*</v>
      </c>
      <c r="D2831" s="130" t="str">
        <f>IF(FN_MC!D2835="","*",FN_MC!D2835)</f>
        <v>*</v>
      </c>
      <c r="E2831" s="130" t="str">
        <f>IF(FN_MC!H2835="","*",FN_MC!H2835)</f>
        <v>*</v>
      </c>
      <c r="F2831" s="148" t="str">
        <f>IF(FN_MC!M2835="","*",FN_MC!M2835)</f>
        <v>*</v>
      </c>
      <c r="G2831" s="130" t="str">
        <f>IF(FN_MC!I2835="","*",FN_MC!I2835)</f>
        <v>*</v>
      </c>
      <c r="H2831" s="130" t="str">
        <f>IF(FN_MC!AB2835="","*",FN_MC!AB2835)</f>
        <v>*</v>
      </c>
      <c r="I2831" s="130" t="str">
        <f>IF(FN_MC!AC2835="","*",FN_MC!AC2835)</f>
        <v>*</v>
      </c>
      <c r="J2831" s="131" t="str">
        <f>IF(FN_MC!AA2835="","*",FN_MC!AA2835)</f>
        <v>*</v>
      </c>
      <c r="K2831" s="143" t="str">
        <f>IF(FN_MC!AD2835="","*",FN_MC!AD2835)</f>
        <v>*</v>
      </c>
    </row>
    <row r="2832" spans="2:11" hidden="1">
      <c r="B2832" s="129" t="str">
        <f>IF(FN_MC!Y2836="","*",FN_MC!Y2836)</f>
        <v>*</v>
      </c>
      <c r="C2832" s="130" t="str">
        <f>IF(FN_MC!B2836="","*",FN_MC!B2836)</f>
        <v>*</v>
      </c>
      <c r="D2832" s="130" t="str">
        <f>IF(FN_MC!D2836="","*",FN_MC!D2836)</f>
        <v>*</v>
      </c>
      <c r="E2832" s="130" t="str">
        <f>IF(FN_MC!H2836="","*",FN_MC!H2836)</f>
        <v>*</v>
      </c>
      <c r="F2832" s="148" t="str">
        <f>IF(FN_MC!M2836="","*",FN_MC!M2836)</f>
        <v>*</v>
      </c>
      <c r="G2832" s="130" t="str">
        <f>IF(FN_MC!I2836="","*",FN_MC!I2836)</f>
        <v>*</v>
      </c>
      <c r="H2832" s="130" t="str">
        <f>IF(FN_MC!AB2836="","*",FN_MC!AB2836)</f>
        <v>*</v>
      </c>
      <c r="I2832" s="130" t="str">
        <f>IF(FN_MC!AC2836="","*",FN_MC!AC2836)</f>
        <v>*</v>
      </c>
      <c r="J2832" s="131" t="str">
        <f>IF(FN_MC!AA2836="","*",FN_MC!AA2836)</f>
        <v>*</v>
      </c>
      <c r="K2832" s="143" t="str">
        <f>IF(FN_MC!AD2836="","*",FN_MC!AD2836)</f>
        <v>*</v>
      </c>
    </row>
    <row r="2833" spans="2:11" hidden="1">
      <c r="B2833" s="129" t="str">
        <f>IF(FN_MC!Y2837="","*",FN_MC!Y2837)</f>
        <v>*</v>
      </c>
      <c r="C2833" s="130" t="str">
        <f>IF(FN_MC!B2837="","*",FN_MC!B2837)</f>
        <v>*</v>
      </c>
      <c r="D2833" s="130" t="str">
        <f>IF(FN_MC!D2837="","*",FN_MC!D2837)</f>
        <v>*</v>
      </c>
      <c r="E2833" s="130" t="str">
        <f>IF(FN_MC!H2837="","*",FN_MC!H2837)</f>
        <v>*</v>
      </c>
      <c r="F2833" s="148" t="str">
        <f>IF(FN_MC!M2837="","*",FN_MC!M2837)</f>
        <v>*</v>
      </c>
      <c r="G2833" s="130" t="str">
        <f>IF(FN_MC!I2837="","*",FN_MC!I2837)</f>
        <v>*</v>
      </c>
      <c r="H2833" s="130" t="str">
        <f>IF(FN_MC!AB2837="","*",FN_MC!AB2837)</f>
        <v>*</v>
      </c>
      <c r="I2833" s="130" t="str">
        <f>IF(FN_MC!AC2837="","*",FN_MC!AC2837)</f>
        <v>*</v>
      </c>
      <c r="J2833" s="131" t="str">
        <f>IF(FN_MC!AA2837="","*",FN_MC!AA2837)</f>
        <v>*</v>
      </c>
      <c r="K2833" s="143" t="str">
        <f>IF(FN_MC!AD2837="","*",FN_MC!AD2837)</f>
        <v>*</v>
      </c>
    </row>
    <row r="2834" spans="2:11" hidden="1">
      <c r="B2834" s="129" t="str">
        <f>IF(FN_MC!Y2838="","*",FN_MC!Y2838)</f>
        <v>*</v>
      </c>
      <c r="C2834" s="130" t="str">
        <f>IF(FN_MC!B2838="","*",FN_MC!B2838)</f>
        <v>*</v>
      </c>
      <c r="D2834" s="130" t="str">
        <f>IF(FN_MC!D2838="","*",FN_MC!D2838)</f>
        <v>*</v>
      </c>
      <c r="E2834" s="130" t="str">
        <f>IF(FN_MC!H2838="","*",FN_MC!H2838)</f>
        <v>*</v>
      </c>
      <c r="F2834" s="148" t="str">
        <f>IF(FN_MC!M2838="","*",FN_MC!M2838)</f>
        <v>*</v>
      </c>
      <c r="G2834" s="130" t="str">
        <f>IF(FN_MC!I2838="","*",FN_MC!I2838)</f>
        <v>*</v>
      </c>
      <c r="H2834" s="130" t="str">
        <f>IF(FN_MC!AB2838="","*",FN_MC!AB2838)</f>
        <v>*</v>
      </c>
      <c r="I2834" s="130" t="str">
        <f>IF(FN_MC!AC2838="","*",FN_MC!AC2838)</f>
        <v>*</v>
      </c>
      <c r="J2834" s="131" t="str">
        <f>IF(FN_MC!AA2838="","*",FN_MC!AA2838)</f>
        <v>*</v>
      </c>
      <c r="K2834" s="143" t="str">
        <f>IF(FN_MC!AD2838="","*",FN_MC!AD2838)</f>
        <v>*</v>
      </c>
    </row>
    <row r="2835" spans="2:11" hidden="1">
      <c r="B2835" s="129" t="str">
        <f>IF(FN_MC!Y2839="","*",FN_MC!Y2839)</f>
        <v>*</v>
      </c>
      <c r="C2835" s="130" t="str">
        <f>IF(FN_MC!B2839="","*",FN_MC!B2839)</f>
        <v>*</v>
      </c>
      <c r="D2835" s="130" t="str">
        <f>IF(FN_MC!D2839="","*",FN_MC!D2839)</f>
        <v>*</v>
      </c>
      <c r="E2835" s="130" t="str">
        <f>IF(FN_MC!H2839="","*",FN_MC!H2839)</f>
        <v>*</v>
      </c>
      <c r="F2835" s="148" t="str">
        <f>IF(FN_MC!M2839="","*",FN_MC!M2839)</f>
        <v>*</v>
      </c>
      <c r="G2835" s="130" t="str">
        <f>IF(FN_MC!I2839="","*",FN_MC!I2839)</f>
        <v>*</v>
      </c>
      <c r="H2835" s="130" t="str">
        <f>IF(FN_MC!AB2839="","*",FN_MC!AB2839)</f>
        <v>*</v>
      </c>
      <c r="I2835" s="130" t="str">
        <f>IF(FN_MC!AC2839="","*",FN_MC!AC2839)</f>
        <v>*</v>
      </c>
      <c r="J2835" s="131" t="str">
        <f>IF(FN_MC!AA2839="","*",FN_MC!AA2839)</f>
        <v>*</v>
      </c>
      <c r="K2835" s="143" t="str">
        <f>IF(FN_MC!AD2839="","*",FN_MC!AD2839)</f>
        <v>*</v>
      </c>
    </row>
    <row r="2836" spans="2:11" hidden="1">
      <c r="B2836" s="129" t="str">
        <f>IF(FN_MC!Y2840="","*",FN_MC!Y2840)</f>
        <v>*</v>
      </c>
      <c r="C2836" s="130" t="str">
        <f>IF(FN_MC!B2840="","*",FN_MC!B2840)</f>
        <v>*</v>
      </c>
      <c r="D2836" s="130" t="str">
        <f>IF(FN_MC!D2840="","*",FN_MC!D2840)</f>
        <v>*</v>
      </c>
      <c r="E2836" s="130" t="str">
        <f>IF(FN_MC!H2840="","*",FN_MC!H2840)</f>
        <v>*</v>
      </c>
      <c r="F2836" s="148" t="str">
        <f>IF(FN_MC!M2840="","*",FN_MC!M2840)</f>
        <v>*</v>
      </c>
      <c r="G2836" s="130" t="str">
        <f>IF(FN_MC!I2840="","*",FN_MC!I2840)</f>
        <v>*</v>
      </c>
      <c r="H2836" s="130" t="str">
        <f>IF(FN_MC!AB2840="","*",FN_MC!AB2840)</f>
        <v>*</v>
      </c>
      <c r="I2836" s="130" t="str">
        <f>IF(FN_MC!AC2840="","*",FN_MC!AC2840)</f>
        <v>*</v>
      </c>
      <c r="J2836" s="131" t="str">
        <f>IF(FN_MC!AA2840="","*",FN_MC!AA2840)</f>
        <v>*</v>
      </c>
      <c r="K2836" s="143" t="str">
        <f>IF(FN_MC!AD2840="","*",FN_MC!AD2840)</f>
        <v>*</v>
      </c>
    </row>
    <row r="2837" spans="2:11" hidden="1">
      <c r="B2837" s="129" t="str">
        <f>IF(FN_MC!Y2841="","*",FN_MC!Y2841)</f>
        <v>*</v>
      </c>
      <c r="C2837" s="130" t="str">
        <f>IF(FN_MC!B2841="","*",FN_MC!B2841)</f>
        <v>*</v>
      </c>
      <c r="D2837" s="130" t="str">
        <f>IF(FN_MC!D2841="","*",FN_MC!D2841)</f>
        <v>*</v>
      </c>
      <c r="E2837" s="130" t="str">
        <f>IF(FN_MC!H2841="","*",FN_MC!H2841)</f>
        <v>*</v>
      </c>
      <c r="F2837" s="148" t="str">
        <f>IF(FN_MC!M2841="","*",FN_MC!M2841)</f>
        <v>*</v>
      </c>
      <c r="G2837" s="130" t="str">
        <f>IF(FN_MC!I2841="","*",FN_MC!I2841)</f>
        <v>*</v>
      </c>
      <c r="H2837" s="130" t="str">
        <f>IF(FN_MC!AB2841="","*",FN_MC!AB2841)</f>
        <v>*</v>
      </c>
      <c r="I2837" s="130" t="str">
        <f>IF(FN_MC!AC2841="","*",FN_MC!AC2841)</f>
        <v>*</v>
      </c>
      <c r="J2837" s="131" t="str">
        <f>IF(FN_MC!AA2841="","*",FN_MC!AA2841)</f>
        <v>*</v>
      </c>
      <c r="K2837" s="143" t="str">
        <f>IF(FN_MC!AD2841="","*",FN_MC!AD2841)</f>
        <v>*</v>
      </c>
    </row>
    <row r="2838" spans="2:11" hidden="1">
      <c r="B2838" s="129" t="str">
        <f>IF(FN_MC!Y2842="","*",FN_MC!Y2842)</f>
        <v>*</v>
      </c>
      <c r="C2838" s="130" t="str">
        <f>IF(FN_MC!B2842="","*",FN_MC!B2842)</f>
        <v>*</v>
      </c>
      <c r="D2838" s="130" t="str">
        <f>IF(FN_MC!D2842="","*",FN_MC!D2842)</f>
        <v>*</v>
      </c>
      <c r="E2838" s="130" t="str">
        <f>IF(FN_MC!H2842="","*",FN_MC!H2842)</f>
        <v>*</v>
      </c>
      <c r="F2838" s="148" t="str">
        <f>IF(FN_MC!M2842="","*",FN_MC!M2842)</f>
        <v>*</v>
      </c>
      <c r="G2838" s="130" t="str">
        <f>IF(FN_MC!I2842="","*",FN_MC!I2842)</f>
        <v>*</v>
      </c>
      <c r="H2838" s="130" t="str">
        <f>IF(FN_MC!AB2842="","*",FN_MC!AB2842)</f>
        <v>*</v>
      </c>
      <c r="I2838" s="130" t="str">
        <f>IF(FN_MC!AC2842="","*",FN_MC!AC2842)</f>
        <v>*</v>
      </c>
      <c r="J2838" s="131" t="str">
        <f>IF(FN_MC!AA2842="","*",FN_MC!AA2842)</f>
        <v>*</v>
      </c>
      <c r="K2838" s="143" t="str">
        <f>IF(FN_MC!AD2842="","*",FN_MC!AD2842)</f>
        <v>*</v>
      </c>
    </row>
    <row r="2839" spans="2:11" hidden="1">
      <c r="B2839" s="129" t="str">
        <f>IF(FN_MC!Y2843="","*",FN_MC!Y2843)</f>
        <v>*</v>
      </c>
      <c r="C2839" s="130" t="str">
        <f>IF(FN_MC!B2843="","*",FN_MC!B2843)</f>
        <v>*</v>
      </c>
      <c r="D2839" s="130" t="str">
        <f>IF(FN_MC!D2843="","*",FN_MC!D2843)</f>
        <v>*</v>
      </c>
      <c r="E2839" s="130" t="str">
        <f>IF(FN_MC!H2843="","*",FN_MC!H2843)</f>
        <v>*</v>
      </c>
      <c r="F2839" s="148" t="str">
        <f>IF(FN_MC!M2843="","*",FN_MC!M2843)</f>
        <v>*</v>
      </c>
      <c r="G2839" s="130" t="str">
        <f>IF(FN_MC!I2843="","*",FN_MC!I2843)</f>
        <v>*</v>
      </c>
      <c r="H2839" s="130" t="str">
        <f>IF(FN_MC!AB2843="","*",FN_MC!AB2843)</f>
        <v>*</v>
      </c>
      <c r="I2839" s="130" t="str">
        <f>IF(FN_MC!AC2843="","*",FN_MC!AC2843)</f>
        <v>*</v>
      </c>
      <c r="J2839" s="131" t="str">
        <f>IF(FN_MC!AA2843="","*",FN_MC!AA2843)</f>
        <v>*</v>
      </c>
      <c r="K2839" s="143" t="str">
        <f>IF(FN_MC!AD2843="","*",FN_MC!AD2843)</f>
        <v>*</v>
      </c>
    </row>
    <row r="2840" spans="2:11" hidden="1">
      <c r="B2840" s="129" t="str">
        <f>IF(FN_MC!Y2844="","*",FN_MC!Y2844)</f>
        <v>*</v>
      </c>
      <c r="C2840" s="130" t="str">
        <f>IF(FN_MC!B2844="","*",FN_MC!B2844)</f>
        <v>*</v>
      </c>
      <c r="D2840" s="130" t="str">
        <f>IF(FN_MC!D2844="","*",FN_MC!D2844)</f>
        <v>*</v>
      </c>
      <c r="E2840" s="130" t="str">
        <f>IF(FN_MC!H2844="","*",FN_MC!H2844)</f>
        <v>*</v>
      </c>
      <c r="F2840" s="148" t="str">
        <f>IF(FN_MC!M2844="","*",FN_MC!M2844)</f>
        <v>*</v>
      </c>
      <c r="G2840" s="130" t="str">
        <f>IF(FN_MC!I2844="","*",FN_MC!I2844)</f>
        <v>*</v>
      </c>
      <c r="H2840" s="130" t="str">
        <f>IF(FN_MC!AB2844="","*",FN_MC!AB2844)</f>
        <v>*</v>
      </c>
      <c r="I2840" s="130" t="str">
        <f>IF(FN_MC!AC2844="","*",FN_MC!AC2844)</f>
        <v>*</v>
      </c>
      <c r="J2840" s="131" t="str">
        <f>IF(FN_MC!AA2844="","*",FN_MC!AA2844)</f>
        <v>*</v>
      </c>
      <c r="K2840" s="143" t="str">
        <f>IF(FN_MC!AD2844="","*",FN_MC!AD2844)</f>
        <v>*</v>
      </c>
    </row>
    <row r="2841" spans="2:11" hidden="1">
      <c r="B2841" s="129" t="str">
        <f>IF(FN_MC!Y2845="","*",FN_MC!Y2845)</f>
        <v>*</v>
      </c>
      <c r="C2841" s="130" t="str">
        <f>IF(FN_MC!B2845="","*",FN_MC!B2845)</f>
        <v>*</v>
      </c>
      <c r="D2841" s="130" t="str">
        <f>IF(FN_MC!D2845="","*",FN_MC!D2845)</f>
        <v>*</v>
      </c>
      <c r="E2841" s="130" t="str">
        <f>IF(FN_MC!H2845="","*",FN_MC!H2845)</f>
        <v>*</v>
      </c>
      <c r="F2841" s="148" t="str">
        <f>IF(FN_MC!M2845="","*",FN_MC!M2845)</f>
        <v>*</v>
      </c>
      <c r="G2841" s="130" t="str">
        <f>IF(FN_MC!I2845="","*",FN_MC!I2845)</f>
        <v>*</v>
      </c>
      <c r="H2841" s="130" t="str">
        <f>IF(FN_MC!AB2845="","*",FN_MC!AB2845)</f>
        <v>*</v>
      </c>
      <c r="I2841" s="130" t="str">
        <f>IF(FN_MC!AC2845="","*",FN_MC!AC2845)</f>
        <v>*</v>
      </c>
      <c r="J2841" s="131" t="str">
        <f>IF(FN_MC!AA2845="","*",FN_MC!AA2845)</f>
        <v>*</v>
      </c>
      <c r="K2841" s="143" t="str">
        <f>IF(FN_MC!AD2845="","*",FN_MC!AD2845)</f>
        <v>*</v>
      </c>
    </row>
    <row r="2842" spans="2:11" hidden="1">
      <c r="B2842" s="129" t="str">
        <f>IF(FN_MC!Y2846="","*",FN_MC!Y2846)</f>
        <v>*</v>
      </c>
      <c r="C2842" s="130" t="str">
        <f>IF(FN_MC!B2846="","*",FN_MC!B2846)</f>
        <v>*</v>
      </c>
      <c r="D2842" s="130" t="str">
        <f>IF(FN_MC!D2846="","*",FN_MC!D2846)</f>
        <v>*</v>
      </c>
      <c r="E2842" s="130" t="str">
        <f>IF(FN_MC!H2846="","*",FN_MC!H2846)</f>
        <v>*</v>
      </c>
      <c r="F2842" s="148" t="str">
        <f>IF(FN_MC!M2846="","*",FN_MC!M2846)</f>
        <v>*</v>
      </c>
      <c r="G2842" s="130" t="str">
        <f>IF(FN_MC!I2846="","*",FN_MC!I2846)</f>
        <v>*</v>
      </c>
      <c r="H2842" s="130" t="str">
        <f>IF(FN_MC!AB2846="","*",FN_MC!AB2846)</f>
        <v>*</v>
      </c>
      <c r="I2842" s="130" t="str">
        <f>IF(FN_MC!AC2846="","*",FN_MC!AC2846)</f>
        <v>*</v>
      </c>
      <c r="J2842" s="131" t="str">
        <f>IF(FN_MC!AA2846="","*",FN_MC!AA2846)</f>
        <v>*</v>
      </c>
      <c r="K2842" s="143" t="str">
        <f>IF(FN_MC!AD2846="","*",FN_MC!AD2846)</f>
        <v>*</v>
      </c>
    </row>
    <row r="2843" spans="2:11" hidden="1">
      <c r="B2843" s="129" t="str">
        <f>IF(FN_MC!Y2847="","*",FN_MC!Y2847)</f>
        <v>*</v>
      </c>
      <c r="C2843" s="130" t="str">
        <f>IF(FN_MC!B2847="","*",FN_MC!B2847)</f>
        <v>*</v>
      </c>
      <c r="D2843" s="130" t="str">
        <f>IF(FN_MC!D2847="","*",FN_MC!D2847)</f>
        <v>*</v>
      </c>
      <c r="E2843" s="130" t="str">
        <f>IF(FN_MC!H2847="","*",FN_MC!H2847)</f>
        <v>*</v>
      </c>
      <c r="F2843" s="148" t="str">
        <f>IF(FN_MC!M2847="","*",FN_MC!M2847)</f>
        <v>*</v>
      </c>
      <c r="G2843" s="130" t="str">
        <f>IF(FN_MC!I2847="","*",FN_MC!I2847)</f>
        <v>*</v>
      </c>
      <c r="H2843" s="130" t="str">
        <f>IF(FN_MC!AB2847="","*",FN_MC!AB2847)</f>
        <v>*</v>
      </c>
      <c r="I2843" s="130" t="str">
        <f>IF(FN_MC!AC2847="","*",FN_MC!AC2847)</f>
        <v>*</v>
      </c>
      <c r="J2843" s="131" t="str">
        <f>IF(FN_MC!AA2847="","*",FN_MC!AA2847)</f>
        <v>*</v>
      </c>
      <c r="K2843" s="143" t="str">
        <f>IF(FN_MC!AD2847="","*",FN_MC!AD2847)</f>
        <v>*</v>
      </c>
    </row>
    <row r="2844" spans="2:11" hidden="1">
      <c r="B2844" s="129" t="str">
        <f>IF(FN_MC!Y2848="","*",FN_MC!Y2848)</f>
        <v>*</v>
      </c>
      <c r="C2844" s="130" t="str">
        <f>IF(FN_MC!B2848="","*",FN_MC!B2848)</f>
        <v>*</v>
      </c>
      <c r="D2844" s="130" t="str">
        <f>IF(FN_MC!D2848="","*",FN_MC!D2848)</f>
        <v>*</v>
      </c>
      <c r="E2844" s="130" t="str">
        <f>IF(FN_MC!H2848="","*",FN_MC!H2848)</f>
        <v>*</v>
      </c>
      <c r="F2844" s="148" t="str">
        <f>IF(FN_MC!M2848="","*",FN_MC!M2848)</f>
        <v>*</v>
      </c>
      <c r="G2844" s="130" t="str">
        <f>IF(FN_MC!I2848="","*",FN_MC!I2848)</f>
        <v>*</v>
      </c>
      <c r="H2844" s="130" t="str">
        <f>IF(FN_MC!AB2848="","*",FN_MC!AB2848)</f>
        <v>*</v>
      </c>
      <c r="I2844" s="130" t="str">
        <f>IF(FN_MC!AC2848="","*",FN_MC!AC2848)</f>
        <v>*</v>
      </c>
      <c r="J2844" s="131" t="str">
        <f>IF(FN_MC!AA2848="","*",FN_MC!AA2848)</f>
        <v>*</v>
      </c>
      <c r="K2844" s="143" t="str">
        <f>IF(FN_MC!AD2848="","*",FN_MC!AD2848)</f>
        <v>*</v>
      </c>
    </row>
    <row r="2845" spans="2:11" hidden="1">
      <c r="B2845" s="129" t="str">
        <f>IF(FN_MC!Y2849="","*",FN_MC!Y2849)</f>
        <v>*</v>
      </c>
      <c r="C2845" s="130" t="str">
        <f>IF(FN_MC!B2849="","*",FN_MC!B2849)</f>
        <v>*</v>
      </c>
      <c r="D2845" s="130" t="str">
        <f>IF(FN_MC!D2849="","*",FN_MC!D2849)</f>
        <v>*</v>
      </c>
      <c r="E2845" s="130" t="str">
        <f>IF(FN_MC!H2849="","*",FN_MC!H2849)</f>
        <v>*</v>
      </c>
      <c r="F2845" s="148" t="str">
        <f>IF(FN_MC!M2849="","*",FN_MC!M2849)</f>
        <v>*</v>
      </c>
      <c r="G2845" s="130" t="str">
        <f>IF(FN_MC!I2849="","*",FN_MC!I2849)</f>
        <v>*</v>
      </c>
      <c r="H2845" s="130" t="str">
        <f>IF(FN_MC!AB2849="","*",FN_MC!AB2849)</f>
        <v>*</v>
      </c>
      <c r="I2845" s="130" t="str">
        <f>IF(FN_MC!AC2849="","*",FN_MC!AC2849)</f>
        <v>*</v>
      </c>
      <c r="J2845" s="131" t="str">
        <f>IF(FN_MC!AA2849="","*",FN_MC!AA2849)</f>
        <v>*</v>
      </c>
      <c r="K2845" s="143" t="str">
        <f>IF(FN_MC!AD2849="","*",FN_MC!AD2849)</f>
        <v>*</v>
      </c>
    </row>
    <row r="2846" spans="2:11" hidden="1">
      <c r="B2846" s="129" t="str">
        <f>IF(FN_MC!Y2850="","*",FN_MC!Y2850)</f>
        <v>*</v>
      </c>
      <c r="C2846" s="130" t="str">
        <f>IF(FN_MC!B2850="","*",FN_MC!B2850)</f>
        <v>*</v>
      </c>
      <c r="D2846" s="130" t="str">
        <f>IF(FN_MC!D2850="","*",FN_MC!D2850)</f>
        <v>*</v>
      </c>
      <c r="E2846" s="130" t="str">
        <f>IF(FN_MC!H2850="","*",FN_MC!H2850)</f>
        <v>*</v>
      </c>
      <c r="F2846" s="148" t="str">
        <f>IF(FN_MC!M2850="","*",FN_MC!M2850)</f>
        <v>*</v>
      </c>
      <c r="G2846" s="130" t="str">
        <f>IF(FN_MC!I2850="","*",FN_MC!I2850)</f>
        <v>*</v>
      </c>
      <c r="H2846" s="130" t="str">
        <f>IF(FN_MC!AB2850="","*",FN_MC!AB2850)</f>
        <v>*</v>
      </c>
      <c r="I2846" s="130" t="str">
        <f>IF(FN_MC!AC2850="","*",FN_MC!AC2850)</f>
        <v>*</v>
      </c>
      <c r="J2846" s="131" t="str">
        <f>IF(FN_MC!AA2850="","*",FN_MC!AA2850)</f>
        <v>*</v>
      </c>
      <c r="K2846" s="143" t="str">
        <f>IF(FN_MC!AD2850="","*",FN_MC!AD2850)</f>
        <v>*</v>
      </c>
    </row>
    <row r="2847" spans="2:11" hidden="1">
      <c r="B2847" s="129" t="str">
        <f>IF(FN_MC!Y2851="","*",FN_MC!Y2851)</f>
        <v>*</v>
      </c>
      <c r="C2847" s="130" t="str">
        <f>IF(FN_MC!B2851="","*",FN_MC!B2851)</f>
        <v>*</v>
      </c>
      <c r="D2847" s="130" t="str">
        <f>IF(FN_MC!D2851="","*",FN_MC!D2851)</f>
        <v>*</v>
      </c>
      <c r="E2847" s="130" t="str">
        <f>IF(FN_MC!H2851="","*",FN_MC!H2851)</f>
        <v>*</v>
      </c>
      <c r="F2847" s="148" t="str">
        <f>IF(FN_MC!M2851="","*",FN_MC!M2851)</f>
        <v>*</v>
      </c>
      <c r="G2847" s="130" t="str">
        <f>IF(FN_MC!I2851="","*",FN_MC!I2851)</f>
        <v>*</v>
      </c>
      <c r="H2847" s="130" t="str">
        <f>IF(FN_MC!AB2851="","*",FN_MC!AB2851)</f>
        <v>*</v>
      </c>
      <c r="I2847" s="130" t="str">
        <f>IF(FN_MC!AC2851="","*",FN_MC!AC2851)</f>
        <v>*</v>
      </c>
      <c r="J2847" s="131" t="str">
        <f>IF(FN_MC!AA2851="","*",FN_MC!AA2851)</f>
        <v>*</v>
      </c>
      <c r="K2847" s="143" t="str">
        <f>IF(FN_MC!AD2851="","*",FN_MC!AD2851)</f>
        <v>*</v>
      </c>
    </row>
    <row r="2848" spans="2:11" hidden="1">
      <c r="B2848" s="129" t="str">
        <f>IF(FN_MC!Y2852="","*",FN_MC!Y2852)</f>
        <v>*</v>
      </c>
      <c r="C2848" s="130" t="str">
        <f>IF(FN_MC!B2852="","*",FN_MC!B2852)</f>
        <v>*</v>
      </c>
      <c r="D2848" s="130" t="str">
        <f>IF(FN_MC!D2852="","*",FN_MC!D2852)</f>
        <v>*</v>
      </c>
      <c r="E2848" s="130" t="str">
        <f>IF(FN_MC!H2852="","*",FN_MC!H2852)</f>
        <v>*</v>
      </c>
      <c r="F2848" s="148" t="str">
        <f>IF(FN_MC!M2852="","*",FN_MC!M2852)</f>
        <v>*</v>
      </c>
      <c r="G2848" s="130" t="str">
        <f>IF(FN_MC!I2852="","*",FN_MC!I2852)</f>
        <v>*</v>
      </c>
      <c r="H2848" s="130" t="str">
        <f>IF(FN_MC!AB2852="","*",FN_MC!AB2852)</f>
        <v>*</v>
      </c>
      <c r="I2848" s="130" t="str">
        <f>IF(FN_MC!AC2852="","*",FN_MC!AC2852)</f>
        <v>*</v>
      </c>
      <c r="J2848" s="131" t="str">
        <f>IF(FN_MC!AA2852="","*",FN_MC!AA2852)</f>
        <v>*</v>
      </c>
      <c r="K2848" s="143" t="str">
        <f>IF(FN_MC!AD2852="","*",FN_MC!AD2852)</f>
        <v>*</v>
      </c>
    </row>
    <row r="2849" spans="2:11" hidden="1">
      <c r="B2849" s="129" t="str">
        <f>IF(FN_MC!Y2853="","*",FN_MC!Y2853)</f>
        <v>*</v>
      </c>
      <c r="C2849" s="130" t="str">
        <f>IF(FN_MC!B2853="","*",FN_MC!B2853)</f>
        <v>*</v>
      </c>
      <c r="D2849" s="130" t="str">
        <f>IF(FN_MC!D2853="","*",FN_MC!D2853)</f>
        <v>*</v>
      </c>
      <c r="E2849" s="130" t="str">
        <f>IF(FN_MC!H2853="","*",FN_MC!H2853)</f>
        <v>*</v>
      </c>
      <c r="F2849" s="148" t="str">
        <f>IF(FN_MC!M2853="","*",FN_MC!M2853)</f>
        <v>*</v>
      </c>
      <c r="G2849" s="130" t="str">
        <f>IF(FN_MC!I2853="","*",FN_MC!I2853)</f>
        <v>*</v>
      </c>
      <c r="H2849" s="130" t="str">
        <f>IF(FN_MC!AB2853="","*",FN_MC!AB2853)</f>
        <v>*</v>
      </c>
      <c r="I2849" s="130" t="str">
        <f>IF(FN_MC!AC2853="","*",FN_MC!AC2853)</f>
        <v>*</v>
      </c>
      <c r="J2849" s="131" t="str">
        <f>IF(FN_MC!AA2853="","*",FN_MC!AA2853)</f>
        <v>*</v>
      </c>
      <c r="K2849" s="143" t="str">
        <f>IF(FN_MC!AD2853="","*",FN_MC!AD2853)</f>
        <v>*</v>
      </c>
    </row>
    <row r="2850" spans="2:11" hidden="1">
      <c r="B2850" s="129" t="str">
        <f>IF(FN_MC!Y2854="","*",FN_MC!Y2854)</f>
        <v>*</v>
      </c>
      <c r="C2850" s="130" t="str">
        <f>IF(FN_MC!B2854="","*",FN_MC!B2854)</f>
        <v>*</v>
      </c>
      <c r="D2850" s="130" t="str">
        <f>IF(FN_MC!D2854="","*",FN_MC!D2854)</f>
        <v>*</v>
      </c>
      <c r="E2850" s="130" t="str">
        <f>IF(FN_MC!H2854="","*",FN_MC!H2854)</f>
        <v>*</v>
      </c>
      <c r="F2850" s="148" t="str">
        <f>IF(FN_MC!M2854="","*",FN_MC!M2854)</f>
        <v>*</v>
      </c>
      <c r="G2850" s="130" t="str">
        <f>IF(FN_MC!I2854="","*",FN_MC!I2854)</f>
        <v>*</v>
      </c>
      <c r="H2850" s="130" t="str">
        <f>IF(FN_MC!AB2854="","*",FN_MC!AB2854)</f>
        <v>*</v>
      </c>
      <c r="I2850" s="130" t="str">
        <f>IF(FN_MC!AC2854="","*",FN_MC!AC2854)</f>
        <v>*</v>
      </c>
      <c r="J2850" s="131" t="str">
        <f>IF(FN_MC!AA2854="","*",FN_MC!AA2854)</f>
        <v>*</v>
      </c>
      <c r="K2850" s="143" t="str">
        <f>IF(FN_MC!AD2854="","*",FN_MC!AD2854)</f>
        <v>*</v>
      </c>
    </row>
    <row r="2851" spans="2:11" hidden="1">
      <c r="B2851" s="129" t="str">
        <f>IF(FN_MC!Y2855="","*",FN_MC!Y2855)</f>
        <v>*</v>
      </c>
      <c r="C2851" s="130" t="str">
        <f>IF(FN_MC!B2855="","*",FN_MC!B2855)</f>
        <v>*</v>
      </c>
      <c r="D2851" s="130" t="str">
        <f>IF(FN_MC!D2855="","*",FN_MC!D2855)</f>
        <v>*</v>
      </c>
      <c r="E2851" s="130" t="str">
        <f>IF(FN_MC!H2855="","*",FN_MC!H2855)</f>
        <v>*</v>
      </c>
      <c r="F2851" s="148" t="str">
        <f>IF(FN_MC!M2855="","*",FN_MC!M2855)</f>
        <v>*</v>
      </c>
      <c r="G2851" s="130" t="str">
        <f>IF(FN_MC!I2855="","*",FN_MC!I2855)</f>
        <v>*</v>
      </c>
      <c r="H2851" s="130" t="str">
        <f>IF(FN_MC!AB2855="","*",FN_MC!AB2855)</f>
        <v>*</v>
      </c>
      <c r="I2851" s="130" t="str">
        <f>IF(FN_MC!AC2855="","*",FN_MC!AC2855)</f>
        <v>*</v>
      </c>
      <c r="J2851" s="131" t="str">
        <f>IF(FN_MC!AA2855="","*",FN_MC!AA2855)</f>
        <v>*</v>
      </c>
      <c r="K2851" s="143" t="str">
        <f>IF(FN_MC!AD2855="","*",FN_MC!AD2855)</f>
        <v>*</v>
      </c>
    </row>
    <row r="2852" spans="2:11" hidden="1">
      <c r="B2852" s="129" t="str">
        <f>IF(FN_MC!Y2856="","*",FN_MC!Y2856)</f>
        <v>*</v>
      </c>
      <c r="C2852" s="130" t="str">
        <f>IF(FN_MC!B2856="","*",FN_MC!B2856)</f>
        <v>*</v>
      </c>
      <c r="D2852" s="130" t="str">
        <f>IF(FN_MC!D2856="","*",FN_MC!D2856)</f>
        <v>*</v>
      </c>
      <c r="E2852" s="130" t="str">
        <f>IF(FN_MC!H2856="","*",FN_MC!H2856)</f>
        <v>*</v>
      </c>
      <c r="F2852" s="148" t="str">
        <f>IF(FN_MC!M2856="","*",FN_MC!M2856)</f>
        <v>*</v>
      </c>
      <c r="G2852" s="130" t="str">
        <f>IF(FN_MC!I2856="","*",FN_MC!I2856)</f>
        <v>*</v>
      </c>
      <c r="H2852" s="130" t="str">
        <f>IF(FN_MC!AB2856="","*",FN_MC!AB2856)</f>
        <v>*</v>
      </c>
      <c r="I2852" s="130" t="str">
        <f>IF(FN_MC!AC2856="","*",FN_MC!AC2856)</f>
        <v>*</v>
      </c>
      <c r="J2852" s="131" t="str">
        <f>IF(FN_MC!AA2856="","*",FN_MC!AA2856)</f>
        <v>*</v>
      </c>
      <c r="K2852" s="143" t="str">
        <f>IF(FN_MC!AD2856="","*",FN_MC!AD2856)</f>
        <v>*</v>
      </c>
    </row>
    <row r="2853" spans="2:11" hidden="1">
      <c r="B2853" s="129" t="str">
        <f>IF(FN_MC!Y2857="","*",FN_MC!Y2857)</f>
        <v>*</v>
      </c>
      <c r="C2853" s="130" t="str">
        <f>IF(FN_MC!B2857="","*",FN_MC!B2857)</f>
        <v>*</v>
      </c>
      <c r="D2853" s="130" t="str">
        <f>IF(FN_MC!D2857="","*",FN_MC!D2857)</f>
        <v>*</v>
      </c>
      <c r="E2853" s="130" t="str">
        <f>IF(FN_MC!H2857="","*",FN_MC!H2857)</f>
        <v>*</v>
      </c>
      <c r="F2853" s="148" t="str">
        <f>IF(FN_MC!M2857="","*",FN_MC!M2857)</f>
        <v>*</v>
      </c>
      <c r="G2853" s="130" t="str">
        <f>IF(FN_MC!I2857="","*",FN_MC!I2857)</f>
        <v>*</v>
      </c>
      <c r="H2853" s="130" t="str">
        <f>IF(FN_MC!AB2857="","*",FN_MC!AB2857)</f>
        <v>*</v>
      </c>
      <c r="I2853" s="130" t="str">
        <f>IF(FN_MC!AC2857="","*",FN_MC!AC2857)</f>
        <v>*</v>
      </c>
      <c r="J2853" s="131" t="str">
        <f>IF(FN_MC!AA2857="","*",FN_MC!AA2857)</f>
        <v>*</v>
      </c>
      <c r="K2853" s="143" t="str">
        <f>IF(FN_MC!AD2857="","*",FN_MC!AD2857)</f>
        <v>*</v>
      </c>
    </row>
    <row r="2854" spans="2:11" hidden="1">
      <c r="B2854" s="129" t="str">
        <f>IF(FN_MC!Y2858="","*",FN_MC!Y2858)</f>
        <v>*</v>
      </c>
      <c r="C2854" s="130" t="str">
        <f>IF(FN_MC!B2858="","*",FN_MC!B2858)</f>
        <v>*</v>
      </c>
      <c r="D2854" s="130" t="str">
        <f>IF(FN_MC!D2858="","*",FN_MC!D2858)</f>
        <v>*</v>
      </c>
      <c r="E2854" s="130" t="str">
        <f>IF(FN_MC!H2858="","*",FN_MC!H2858)</f>
        <v>*</v>
      </c>
      <c r="F2854" s="148" t="str">
        <f>IF(FN_MC!M2858="","*",FN_MC!M2858)</f>
        <v>*</v>
      </c>
      <c r="G2854" s="130" t="str">
        <f>IF(FN_MC!I2858="","*",FN_MC!I2858)</f>
        <v>*</v>
      </c>
      <c r="H2854" s="130" t="str">
        <f>IF(FN_MC!AB2858="","*",FN_MC!AB2858)</f>
        <v>*</v>
      </c>
      <c r="I2854" s="130" t="str">
        <f>IF(FN_MC!AC2858="","*",FN_MC!AC2858)</f>
        <v>*</v>
      </c>
      <c r="J2854" s="131" t="str">
        <f>IF(FN_MC!AA2858="","*",FN_MC!AA2858)</f>
        <v>*</v>
      </c>
      <c r="K2854" s="143" t="str">
        <f>IF(FN_MC!AD2858="","*",FN_MC!AD2858)</f>
        <v>*</v>
      </c>
    </row>
    <row r="2855" spans="2:11" hidden="1">
      <c r="B2855" s="129" t="str">
        <f>IF(FN_MC!Y2859="","*",FN_MC!Y2859)</f>
        <v>*</v>
      </c>
      <c r="C2855" s="130" t="str">
        <f>IF(FN_MC!B2859="","*",FN_MC!B2859)</f>
        <v>*</v>
      </c>
      <c r="D2855" s="130" t="str">
        <f>IF(FN_MC!D2859="","*",FN_MC!D2859)</f>
        <v>*</v>
      </c>
      <c r="E2855" s="130" t="str">
        <f>IF(FN_MC!H2859="","*",FN_MC!H2859)</f>
        <v>*</v>
      </c>
      <c r="F2855" s="148" t="str">
        <f>IF(FN_MC!M2859="","*",FN_MC!M2859)</f>
        <v>*</v>
      </c>
      <c r="G2855" s="130" t="str">
        <f>IF(FN_MC!I2859="","*",FN_MC!I2859)</f>
        <v>*</v>
      </c>
      <c r="H2855" s="130" t="str">
        <f>IF(FN_MC!AB2859="","*",FN_MC!AB2859)</f>
        <v>*</v>
      </c>
      <c r="I2855" s="130" t="str">
        <f>IF(FN_MC!AC2859="","*",FN_MC!AC2859)</f>
        <v>*</v>
      </c>
      <c r="J2855" s="131" t="str">
        <f>IF(FN_MC!AA2859="","*",FN_MC!AA2859)</f>
        <v>*</v>
      </c>
      <c r="K2855" s="143" t="str">
        <f>IF(FN_MC!AD2859="","*",FN_MC!AD2859)</f>
        <v>*</v>
      </c>
    </row>
    <row r="2856" spans="2:11" hidden="1">
      <c r="B2856" s="129" t="str">
        <f>IF(FN_MC!Y2860="","*",FN_MC!Y2860)</f>
        <v>*</v>
      </c>
      <c r="C2856" s="130" t="str">
        <f>IF(FN_MC!B2860="","*",FN_MC!B2860)</f>
        <v>*</v>
      </c>
      <c r="D2856" s="130" t="str">
        <f>IF(FN_MC!D2860="","*",FN_MC!D2860)</f>
        <v>*</v>
      </c>
      <c r="E2856" s="130" t="str">
        <f>IF(FN_MC!H2860="","*",FN_MC!H2860)</f>
        <v>*</v>
      </c>
      <c r="F2856" s="148" t="str">
        <f>IF(FN_MC!M2860="","*",FN_MC!M2860)</f>
        <v>*</v>
      </c>
      <c r="G2856" s="130" t="str">
        <f>IF(FN_MC!I2860="","*",FN_MC!I2860)</f>
        <v>*</v>
      </c>
      <c r="H2856" s="130" t="str">
        <f>IF(FN_MC!AB2860="","*",FN_MC!AB2860)</f>
        <v>*</v>
      </c>
      <c r="I2856" s="130" t="str">
        <f>IF(FN_MC!AC2860="","*",FN_MC!AC2860)</f>
        <v>*</v>
      </c>
      <c r="J2856" s="131" t="str">
        <f>IF(FN_MC!AA2860="","*",FN_MC!AA2860)</f>
        <v>*</v>
      </c>
      <c r="K2856" s="143" t="str">
        <f>IF(FN_MC!AD2860="","*",FN_MC!AD2860)</f>
        <v>*</v>
      </c>
    </row>
    <row r="2857" spans="2:11" hidden="1">
      <c r="B2857" s="129" t="str">
        <f>IF(FN_MC!Y2861="","*",FN_MC!Y2861)</f>
        <v>*</v>
      </c>
      <c r="C2857" s="130" t="str">
        <f>IF(FN_MC!B2861="","*",FN_MC!B2861)</f>
        <v>*</v>
      </c>
      <c r="D2857" s="130" t="str">
        <f>IF(FN_MC!D2861="","*",FN_MC!D2861)</f>
        <v>*</v>
      </c>
      <c r="E2857" s="130" t="str">
        <f>IF(FN_MC!H2861="","*",FN_MC!H2861)</f>
        <v>*</v>
      </c>
      <c r="F2857" s="148" t="str">
        <f>IF(FN_MC!M2861="","*",FN_MC!M2861)</f>
        <v>*</v>
      </c>
      <c r="G2857" s="130" t="str">
        <f>IF(FN_MC!I2861="","*",FN_MC!I2861)</f>
        <v>*</v>
      </c>
      <c r="H2857" s="130" t="str">
        <f>IF(FN_MC!AB2861="","*",FN_MC!AB2861)</f>
        <v>*</v>
      </c>
      <c r="I2857" s="130" t="str">
        <f>IF(FN_MC!AC2861="","*",FN_MC!AC2861)</f>
        <v>*</v>
      </c>
      <c r="J2857" s="131" t="str">
        <f>IF(FN_MC!AA2861="","*",FN_MC!AA2861)</f>
        <v>*</v>
      </c>
      <c r="K2857" s="143" t="str">
        <f>IF(FN_MC!AD2861="","*",FN_MC!AD2861)</f>
        <v>*</v>
      </c>
    </row>
    <row r="2858" spans="2:11" hidden="1">
      <c r="B2858" s="129" t="str">
        <f>IF(FN_MC!Y2862="","*",FN_MC!Y2862)</f>
        <v>*</v>
      </c>
      <c r="C2858" s="130" t="str">
        <f>IF(FN_MC!B2862="","*",FN_MC!B2862)</f>
        <v>*</v>
      </c>
      <c r="D2858" s="130" t="str">
        <f>IF(FN_MC!D2862="","*",FN_MC!D2862)</f>
        <v>*</v>
      </c>
      <c r="E2858" s="130" t="str">
        <f>IF(FN_MC!H2862="","*",FN_MC!H2862)</f>
        <v>*</v>
      </c>
      <c r="F2858" s="148" t="str">
        <f>IF(FN_MC!M2862="","*",FN_MC!M2862)</f>
        <v>*</v>
      </c>
      <c r="G2858" s="130" t="str">
        <f>IF(FN_MC!I2862="","*",FN_MC!I2862)</f>
        <v>*</v>
      </c>
      <c r="H2858" s="130" t="str">
        <f>IF(FN_MC!AB2862="","*",FN_MC!AB2862)</f>
        <v>*</v>
      </c>
      <c r="I2858" s="130" t="str">
        <f>IF(FN_MC!AC2862="","*",FN_MC!AC2862)</f>
        <v>*</v>
      </c>
      <c r="J2858" s="131" t="str">
        <f>IF(FN_MC!AA2862="","*",FN_MC!AA2862)</f>
        <v>*</v>
      </c>
      <c r="K2858" s="143" t="str">
        <f>IF(FN_MC!AD2862="","*",FN_MC!AD2862)</f>
        <v>*</v>
      </c>
    </row>
    <row r="2859" spans="2:11" hidden="1">
      <c r="B2859" s="129" t="str">
        <f>IF(FN_MC!Y2863="","*",FN_MC!Y2863)</f>
        <v>*</v>
      </c>
      <c r="C2859" s="130" t="str">
        <f>IF(FN_MC!B2863="","*",FN_MC!B2863)</f>
        <v>*</v>
      </c>
      <c r="D2859" s="130" t="str">
        <f>IF(FN_MC!D2863="","*",FN_MC!D2863)</f>
        <v>*</v>
      </c>
      <c r="E2859" s="130" t="str">
        <f>IF(FN_MC!H2863="","*",FN_MC!H2863)</f>
        <v>*</v>
      </c>
      <c r="F2859" s="148" t="str">
        <f>IF(FN_MC!M2863="","*",FN_MC!M2863)</f>
        <v>*</v>
      </c>
      <c r="G2859" s="130" t="str">
        <f>IF(FN_MC!I2863="","*",FN_MC!I2863)</f>
        <v>*</v>
      </c>
      <c r="H2859" s="130" t="str">
        <f>IF(FN_MC!AB2863="","*",FN_MC!AB2863)</f>
        <v>*</v>
      </c>
      <c r="I2859" s="130" t="str">
        <f>IF(FN_MC!AC2863="","*",FN_MC!AC2863)</f>
        <v>*</v>
      </c>
      <c r="J2859" s="131" t="str">
        <f>IF(FN_MC!AA2863="","*",FN_MC!AA2863)</f>
        <v>*</v>
      </c>
      <c r="K2859" s="143" t="str">
        <f>IF(FN_MC!AD2863="","*",FN_MC!AD2863)</f>
        <v>*</v>
      </c>
    </row>
    <row r="2860" spans="2:11" hidden="1">
      <c r="B2860" s="129" t="str">
        <f>IF(FN_MC!Y2864="","*",FN_MC!Y2864)</f>
        <v>*</v>
      </c>
      <c r="C2860" s="130" t="str">
        <f>IF(FN_MC!B2864="","*",FN_MC!B2864)</f>
        <v>*</v>
      </c>
      <c r="D2860" s="130" t="str">
        <f>IF(FN_MC!D2864="","*",FN_MC!D2864)</f>
        <v>*</v>
      </c>
      <c r="E2860" s="130" t="str">
        <f>IF(FN_MC!H2864="","*",FN_MC!H2864)</f>
        <v>*</v>
      </c>
      <c r="F2860" s="148" t="str">
        <f>IF(FN_MC!M2864="","*",FN_MC!M2864)</f>
        <v>*</v>
      </c>
      <c r="G2860" s="130" t="str">
        <f>IF(FN_MC!I2864="","*",FN_MC!I2864)</f>
        <v>*</v>
      </c>
      <c r="H2860" s="130" t="str">
        <f>IF(FN_MC!AB2864="","*",FN_MC!AB2864)</f>
        <v>*</v>
      </c>
      <c r="I2860" s="130" t="str">
        <f>IF(FN_MC!AC2864="","*",FN_MC!AC2864)</f>
        <v>*</v>
      </c>
      <c r="J2860" s="131" t="str">
        <f>IF(FN_MC!AA2864="","*",FN_MC!AA2864)</f>
        <v>*</v>
      </c>
      <c r="K2860" s="143" t="str">
        <f>IF(FN_MC!AD2864="","*",FN_MC!AD2864)</f>
        <v>*</v>
      </c>
    </row>
    <row r="2861" spans="2:11" hidden="1">
      <c r="B2861" s="129" t="str">
        <f>IF(FN_MC!Y2865="","*",FN_MC!Y2865)</f>
        <v>*</v>
      </c>
      <c r="C2861" s="130" t="str">
        <f>IF(FN_MC!B2865="","*",FN_MC!B2865)</f>
        <v>*</v>
      </c>
      <c r="D2861" s="130" t="str">
        <f>IF(FN_MC!D2865="","*",FN_MC!D2865)</f>
        <v>*</v>
      </c>
      <c r="E2861" s="130" t="str">
        <f>IF(FN_MC!H2865="","*",FN_MC!H2865)</f>
        <v>*</v>
      </c>
      <c r="F2861" s="148" t="str">
        <f>IF(FN_MC!M2865="","*",FN_MC!M2865)</f>
        <v>*</v>
      </c>
      <c r="G2861" s="130" t="str">
        <f>IF(FN_MC!I2865="","*",FN_MC!I2865)</f>
        <v>*</v>
      </c>
      <c r="H2861" s="130" t="str">
        <f>IF(FN_MC!AB2865="","*",FN_MC!AB2865)</f>
        <v>*</v>
      </c>
      <c r="I2861" s="130" t="str">
        <f>IF(FN_MC!AC2865="","*",FN_MC!AC2865)</f>
        <v>*</v>
      </c>
      <c r="J2861" s="131" t="str">
        <f>IF(FN_MC!AA2865="","*",FN_MC!AA2865)</f>
        <v>*</v>
      </c>
      <c r="K2861" s="143" t="str">
        <f>IF(FN_MC!AD2865="","*",FN_MC!AD2865)</f>
        <v>*</v>
      </c>
    </row>
    <row r="2862" spans="2:11" hidden="1">
      <c r="B2862" s="129" t="str">
        <f>IF(FN_MC!Y2866="","*",FN_MC!Y2866)</f>
        <v>*</v>
      </c>
      <c r="C2862" s="130" t="str">
        <f>IF(FN_MC!B2866="","*",FN_MC!B2866)</f>
        <v>*</v>
      </c>
      <c r="D2862" s="130" t="str">
        <f>IF(FN_MC!D2866="","*",FN_MC!D2866)</f>
        <v>*</v>
      </c>
      <c r="E2862" s="130" t="str">
        <f>IF(FN_MC!H2866="","*",FN_MC!H2866)</f>
        <v>*</v>
      </c>
      <c r="F2862" s="148" t="str">
        <f>IF(FN_MC!M2866="","*",FN_MC!M2866)</f>
        <v>*</v>
      </c>
      <c r="G2862" s="130" t="str">
        <f>IF(FN_MC!I2866="","*",FN_MC!I2866)</f>
        <v>*</v>
      </c>
      <c r="H2862" s="130" t="str">
        <f>IF(FN_MC!AB2866="","*",FN_MC!AB2866)</f>
        <v>*</v>
      </c>
      <c r="I2862" s="130" t="str">
        <f>IF(FN_MC!AC2866="","*",FN_MC!AC2866)</f>
        <v>*</v>
      </c>
      <c r="J2862" s="131" t="str">
        <f>IF(FN_MC!AA2866="","*",FN_MC!AA2866)</f>
        <v>*</v>
      </c>
      <c r="K2862" s="143" t="str">
        <f>IF(FN_MC!AD2866="","*",FN_MC!AD2866)</f>
        <v>*</v>
      </c>
    </row>
    <row r="2863" spans="2:11" hidden="1">
      <c r="B2863" s="129" t="str">
        <f>IF(FN_MC!Y2867="","*",FN_MC!Y2867)</f>
        <v>*</v>
      </c>
      <c r="C2863" s="130" t="str">
        <f>IF(FN_MC!B2867="","*",FN_MC!B2867)</f>
        <v>*</v>
      </c>
      <c r="D2863" s="130" t="str">
        <f>IF(FN_MC!D2867="","*",FN_MC!D2867)</f>
        <v>*</v>
      </c>
      <c r="E2863" s="130" t="str">
        <f>IF(FN_MC!H2867="","*",FN_MC!H2867)</f>
        <v>*</v>
      </c>
      <c r="F2863" s="148" t="str">
        <f>IF(FN_MC!M2867="","*",FN_MC!M2867)</f>
        <v>*</v>
      </c>
      <c r="G2863" s="130" t="str">
        <f>IF(FN_MC!I2867="","*",FN_MC!I2867)</f>
        <v>*</v>
      </c>
      <c r="H2863" s="130" t="str">
        <f>IF(FN_MC!AB2867="","*",FN_MC!AB2867)</f>
        <v>*</v>
      </c>
      <c r="I2863" s="130" t="str">
        <f>IF(FN_MC!AC2867="","*",FN_MC!AC2867)</f>
        <v>*</v>
      </c>
      <c r="J2863" s="131" t="str">
        <f>IF(FN_MC!AA2867="","*",FN_MC!AA2867)</f>
        <v>*</v>
      </c>
      <c r="K2863" s="143" t="str">
        <f>IF(FN_MC!AD2867="","*",FN_MC!AD2867)</f>
        <v>*</v>
      </c>
    </row>
    <row r="2864" spans="2:11" hidden="1">
      <c r="B2864" s="129" t="str">
        <f>IF(FN_MC!Y2868="","*",FN_MC!Y2868)</f>
        <v>*</v>
      </c>
      <c r="C2864" s="130" t="str">
        <f>IF(FN_MC!B2868="","*",FN_MC!B2868)</f>
        <v>*</v>
      </c>
      <c r="D2864" s="130" t="str">
        <f>IF(FN_MC!D2868="","*",FN_MC!D2868)</f>
        <v>*</v>
      </c>
      <c r="E2864" s="130" t="str">
        <f>IF(FN_MC!H2868="","*",FN_MC!H2868)</f>
        <v>*</v>
      </c>
      <c r="F2864" s="148" t="str">
        <f>IF(FN_MC!M2868="","*",FN_MC!M2868)</f>
        <v>*</v>
      </c>
      <c r="G2864" s="130" t="str">
        <f>IF(FN_MC!I2868="","*",FN_MC!I2868)</f>
        <v>*</v>
      </c>
      <c r="H2864" s="130" t="str">
        <f>IF(FN_MC!AB2868="","*",FN_MC!AB2868)</f>
        <v>*</v>
      </c>
      <c r="I2864" s="130" t="str">
        <f>IF(FN_MC!AC2868="","*",FN_MC!AC2868)</f>
        <v>*</v>
      </c>
      <c r="J2864" s="131" t="str">
        <f>IF(FN_MC!AA2868="","*",FN_MC!AA2868)</f>
        <v>*</v>
      </c>
      <c r="K2864" s="143" t="str">
        <f>IF(FN_MC!AD2868="","*",FN_MC!AD2868)</f>
        <v>*</v>
      </c>
    </row>
    <row r="2865" spans="2:11" hidden="1">
      <c r="B2865" s="129" t="str">
        <f>IF(FN_MC!Y2869="","*",FN_MC!Y2869)</f>
        <v>*</v>
      </c>
      <c r="C2865" s="130" t="str">
        <f>IF(FN_MC!B2869="","*",FN_MC!B2869)</f>
        <v>*</v>
      </c>
      <c r="D2865" s="130" t="str">
        <f>IF(FN_MC!D2869="","*",FN_MC!D2869)</f>
        <v>*</v>
      </c>
      <c r="E2865" s="130" t="str">
        <f>IF(FN_MC!H2869="","*",FN_MC!H2869)</f>
        <v>*</v>
      </c>
      <c r="F2865" s="148" t="str">
        <f>IF(FN_MC!M2869="","*",FN_MC!M2869)</f>
        <v>*</v>
      </c>
      <c r="G2865" s="130" t="str">
        <f>IF(FN_MC!I2869="","*",FN_MC!I2869)</f>
        <v>*</v>
      </c>
      <c r="H2865" s="130" t="str">
        <f>IF(FN_MC!AB2869="","*",FN_MC!AB2869)</f>
        <v>*</v>
      </c>
      <c r="I2865" s="130" t="str">
        <f>IF(FN_MC!AC2869="","*",FN_MC!AC2869)</f>
        <v>*</v>
      </c>
      <c r="J2865" s="131" t="str">
        <f>IF(FN_MC!AA2869="","*",FN_MC!AA2869)</f>
        <v>*</v>
      </c>
      <c r="K2865" s="143" t="str">
        <f>IF(FN_MC!AD2869="","*",FN_MC!AD2869)</f>
        <v>*</v>
      </c>
    </row>
    <row r="2866" spans="2:11" hidden="1">
      <c r="B2866" s="129" t="str">
        <f>IF(FN_MC!Y2870="","*",FN_MC!Y2870)</f>
        <v>*</v>
      </c>
      <c r="C2866" s="130" t="str">
        <f>IF(FN_MC!B2870="","*",FN_MC!B2870)</f>
        <v>*</v>
      </c>
      <c r="D2866" s="130" t="str">
        <f>IF(FN_MC!D2870="","*",FN_MC!D2870)</f>
        <v>*</v>
      </c>
      <c r="E2866" s="130" t="str">
        <f>IF(FN_MC!H2870="","*",FN_MC!H2870)</f>
        <v>*</v>
      </c>
      <c r="F2866" s="148" t="str">
        <f>IF(FN_MC!M2870="","*",FN_MC!M2870)</f>
        <v>*</v>
      </c>
      <c r="G2866" s="130" t="str">
        <f>IF(FN_MC!I2870="","*",FN_MC!I2870)</f>
        <v>*</v>
      </c>
      <c r="H2866" s="130" t="str">
        <f>IF(FN_MC!AB2870="","*",FN_MC!AB2870)</f>
        <v>*</v>
      </c>
      <c r="I2866" s="130" t="str">
        <f>IF(FN_MC!AC2870="","*",FN_MC!AC2870)</f>
        <v>*</v>
      </c>
      <c r="J2866" s="131" t="str">
        <f>IF(FN_MC!AA2870="","*",FN_MC!AA2870)</f>
        <v>*</v>
      </c>
      <c r="K2866" s="143" t="str">
        <f>IF(FN_MC!AD2870="","*",FN_MC!AD2870)</f>
        <v>*</v>
      </c>
    </row>
    <row r="2867" spans="2:11" hidden="1">
      <c r="B2867" s="129" t="str">
        <f>IF(FN_MC!Y2871="","*",FN_MC!Y2871)</f>
        <v>*</v>
      </c>
      <c r="C2867" s="130" t="str">
        <f>IF(FN_MC!B2871="","*",FN_MC!B2871)</f>
        <v>*</v>
      </c>
      <c r="D2867" s="130" t="str">
        <f>IF(FN_MC!D2871="","*",FN_MC!D2871)</f>
        <v>*</v>
      </c>
      <c r="E2867" s="130" t="str">
        <f>IF(FN_MC!H2871="","*",FN_MC!H2871)</f>
        <v>*</v>
      </c>
      <c r="F2867" s="148" t="str">
        <f>IF(FN_MC!M2871="","*",FN_MC!M2871)</f>
        <v>*</v>
      </c>
      <c r="G2867" s="130" t="str">
        <f>IF(FN_MC!I2871="","*",FN_MC!I2871)</f>
        <v>*</v>
      </c>
      <c r="H2867" s="130" t="str">
        <f>IF(FN_MC!AB2871="","*",FN_MC!AB2871)</f>
        <v>*</v>
      </c>
      <c r="I2867" s="130" t="str">
        <f>IF(FN_MC!AC2871="","*",FN_MC!AC2871)</f>
        <v>*</v>
      </c>
      <c r="J2867" s="131" t="str">
        <f>IF(FN_MC!AA2871="","*",FN_MC!AA2871)</f>
        <v>*</v>
      </c>
      <c r="K2867" s="143" t="str">
        <f>IF(FN_MC!AD2871="","*",FN_MC!AD2871)</f>
        <v>*</v>
      </c>
    </row>
    <row r="2868" spans="2:11" hidden="1">
      <c r="B2868" s="129" t="str">
        <f>IF(FN_MC!Y2872="","*",FN_MC!Y2872)</f>
        <v>*</v>
      </c>
      <c r="C2868" s="130" t="str">
        <f>IF(FN_MC!B2872="","*",FN_MC!B2872)</f>
        <v>*</v>
      </c>
      <c r="D2868" s="130" t="str">
        <f>IF(FN_MC!D2872="","*",FN_MC!D2872)</f>
        <v>*</v>
      </c>
      <c r="E2868" s="130" t="str">
        <f>IF(FN_MC!H2872="","*",FN_MC!H2872)</f>
        <v>*</v>
      </c>
      <c r="F2868" s="148" t="str">
        <f>IF(FN_MC!M2872="","*",FN_MC!M2872)</f>
        <v>*</v>
      </c>
      <c r="G2868" s="130" t="str">
        <f>IF(FN_MC!I2872="","*",FN_MC!I2872)</f>
        <v>*</v>
      </c>
      <c r="H2868" s="130" t="str">
        <f>IF(FN_MC!AB2872="","*",FN_MC!AB2872)</f>
        <v>*</v>
      </c>
      <c r="I2868" s="130" t="str">
        <f>IF(FN_MC!AC2872="","*",FN_MC!AC2872)</f>
        <v>*</v>
      </c>
      <c r="J2868" s="131" t="str">
        <f>IF(FN_MC!AA2872="","*",FN_MC!AA2872)</f>
        <v>*</v>
      </c>
      <c r="K2868" s="143" t="str">
        <f>IF(FN_MC!AD2872="","*",FN_MC!AD2872)</f>
        <v>*</v>
      </c>
    </row>
    <row r="2869" spans="2:11" hidden="1">
      <c r="B2869" s="129" t="str">
        <f>IF(FN_MC!Y2873="","*",FN_MC!Y2873)</f>
        <v>*</v>
      </c>
      <c r="C2869" s="130" t="str">
        <f>IF(FN_MC!B2873="","*",FN_MC!B2873)</f>
        <v>*</v>
      </c>
      <c r="D2869" s="130" t="str">
        <f>IF(FN_MC!D2873="","*",FN_MC!D2873)</f>
        <v>*</v>
      </c>
      <c r="E2869" s="130" t="str">
        <f>IF(FN_MC!H2873="","*",FN_MC!H2873)</f>
        <v>*</v>
      </c>
      <c r="F2869" s="148" t="str">
        <f>IF(FN_MC!M2873="","*",FN_MC!M2873)</f>
        <v>*</v>
      </c>
      <c r="G2869" s="130" t="str">
        <f>IF(FN_MC!I2873="","*",FN_MC!I2873)</f>
        <v>*</v>
      </c>
      <c r="H2869" s="130" t="str">
        <f>IF(FN_MC!AB2873="","*",FN_MC!AB2873)</f>
        <v>*</v>
      </c>
      <c r="I2869" s="130" t="str">
        <f>IF(FN_MC!AC2873="","*",FN_MC!AC2873)</f>
        <v>*</v>
      </c>
      <c r="J2869" s="131" t="str">
        <f>IF(FN_MC!AA2873="","*",FN_MC!AA2873)</f>
        <v>*</v>
      </c>
      <c r="K2869" s="143" t="str">
        <f>IF(FN_MC!AD2873="","*",FN_MC!AD2873)</f>
        <v>*</v>
      </c>
    </row>
    <row r="2870" spans="2:11" hidden="1">
      <c r="B2870" s="129" t="str">
        <f>IF(FN_MC!Y2874="","*",FN_MC!Y2874)</f>
        <v>*</v>
      </c>
      <c r="C2870" s="130" t="str">
        <f>IF(FN_MC!B2874="","*",FN_MC!B2874)</f>
        <v>*</v>
      </c>
      <c r="D2870" s="130" t="str">
        <f>IF(FN_MC!D2874="","*",FN_MC!D2874)</f>
        <v>*</v>
      </c>
      <c r="E2870" s="130" t="str">
        <f>IF(FN_MC!H2874="","*",FN_MC!H2874)</f>
        <v>*</v>
      </c>
      <c r="F2870" s="148" t="str">
        <f>IF(FN_MC!M2874="","*",FN_MC!M2874)</f>
        <v>*</v>
      </c>
      <c r="G2870" s="130" t="str">
        <f>IF(FN_MC!I2874="","*",FN_MC!I2874)</f>
        <v>*</v>
      </c>
      <c r="H2870" s="130" t="str">
        <f>IF(FN_MC!AB2874="","*",FN_MC!AB2874)</f>
        <v>*</v>
      </c>
      <c r="I2870" s="130" t="str">
        <f>IF(FN_MC!AC2874="","*",FN_MC!AC2874)</f>
        <v>*</v>
      </c>
      <c r="J2870" s="131" t="str">
        <f>IF(FN_MC!AA2874="","*",FN_MC!AA2874)</f>
        <v>*</v>
      </c>
      <c r="K2870" s="143" t="str">
        <f>IF(FN_MC!AD2874="","*",FN_MC!AD2874)</f>
        <v>*</v>
      </c>
    </row>
    <row r="2871" spans="2:11" hidden="1">
      <c r="B2871" s="129" t="str">
        <f>IF(FN_MC!Y2875="","*",FN_MC!Y2875)</f>
        <v>*</v>
      </c>
      <c r="C2871" s="130" t="str">
        <f>IF(FN_MC!B2875="","*",FN_MC!B2875)</f>
        <v>*</v>
      </c>
      <c r="D2871" s="130" t="str">
        <f>IF(FN_MC!D2875="","*",FN_MC!D2875)</f>
        <v>*</v>
      </c>
      <c r="E2871" s="130" t="str">
        <f>IF(FN_MC!H2875="","*",FN_MC!H2875)</f>
        <v>*</v>
      </c>
      <c r="F2871" s="148" t="str">
        <f>IF(FN_MC!M2875="","*",FN_MC!M2875)</f>
        <v>*</v>
      </c>
      <c r="G2871" s="130" t="str">
        <f>IF(FN_MC!I2875="","*",FN_MC!I2875)</f>
        <v>*</v>
      </c>
      <c r="H2871" s="130" t="str">
        <f>IF(FN_MC!AB2875="","*",FN_MC!AB2875)</f>
        <v>*</v>
      </c>
      <c r="I2871" s="130" t="str">
        <f>IF(FN_MC!AC2875="","*",FN_MC!AC2875)</f>
        <v>*</v>
      </c>
      <c r="J2871" s="131" t="str">
        <f>IF(FN_MC!AA2875="","*",FN_MC!AA2875)</f>
        <v>*</v>
      </c>
      <c r="K2871" s="143" t="str">
        <f>IF(FN_MC!AD2875="","*",FN_MC!AD2875)</f>
        <v>*</v>
      </c>
    </row>
    <row r="2872" spans="2:11" hidden="1">
      <c r="B2872" s="129" t="str">
        <f>IF(FN_MC!Y2876="","*",FN_MC!Y2876)</f>
        <v>*</v>
      </c>
      <c r="C2872" s="130" t="str">
        <f>IF(FN_MC!B2876="","*",FN_MC!B2876)</f>
        <v>*</v>
      </c>
      <c r="D2872" s="130" t="str">
        <f>IF(FN_MC!D2876="","*",FN_MC!D2876)</f>
        <v>*</v>
      </c>
      <c r="E2872" s="130" t="str">
        <f>IF(FN_MC!H2876="","*",FN_MC!H2876)</f>
        <v>*</v>
      </c>
      <c r="F2872" s="148" t="str">
        <f>IF(FN_MC!M2876="","*",FN_MC!M2876)</f>
        <v>*</v>
      </c>
      <c r="G2872" s="130" t="str">
        <f>IF(FN_MC!I2876="","*",FN_MC!I2876)</f>
        <v>*</v>
      </c>
      <c r="H2872" s="130" t="str">
        <f>IF(FN_MC!AB2876="","*",FN_MC!AB2876)</f>
        <v>*</v>
      </c>
      <c r="I2872" s="130" t="str">
        <f>IF(FN_MC!AC2876="","*",FN_MC!AC2876)</f>
        <v>*</v>
      </c>
      <c r="J2872" s="131" t="str">
        <f>IF(FN_MC!AA2876="","*",FN_MC!AA2876)</f>
        <v>*</v>
      </c>
      <c r="K2872" s="143" t="str">
        <f>IF(FN_MC!AD2876="","*",FN_MC!AD2876)</f>
        <v>*</v>
      </c>
    </row>
    <row r="2873" spans="2:11" hidden="1">
      <c r="B2873" s="129" t="str">
        <f>IF(FN_MC!Y2877="","*",FN_MC!Y2877)</f>
        <v>*</v>
      </c>
      <c r="C2873" s="130" t="str">
        <f>IF(FN_MC!B2877="","*",FN_MC!B2877)</f>
        <v>*</v>
      </c>
      <c r="D2873" s="130" t="str">
        <f>IF(FN_MC!D2877="","*",FN_MC!D2877)</f>
        <v>*</v>
      </c>
      <c r="E2873" s="130" t="str">
        <f>IF(FN_MC!H2877="","*",FN_MC!H2877)</f>
        <v>*</v>
      </c>
      <c r="F2873" s="148" t="str">
        <f>IF(FN_MC!M2877="","*",FN_MC!M2877)</f>
        <v>*</v>
      </c>
      <c r="G2873" s="130" t="str">
        <f>IF(FN_MC!I2877="","*",FN_MC!I2877)</f>
        <v>*</v>
      </c>
      <c r="H2873" s="130" t="str">
        <f>IF(FN_MC!AB2877="","*",FN_MC!AB2877)</f>
        <v>*</v>
      </c>
      <c r="I2873" s="130" t="str">
        <f>IF(FN_MC!AC2877="","*",FN_MC!AC2877)</f>
        <v>*</v>
      </c>
      <c r="J2873" s="131" t="str">
        <f>IF(FN_MC!AA2877="","*",FN_MC!AA2877)</f>
        <v>*</v>
      </c>
      <c r="K2873" s="143" t="str">
        <f>IF(FN_MC!AD2877="","*",FN_MC!AD2877)</f>
        <v>*</v>
      </c>
    </row>
    <row r="2874" spans="2:11" hidden="1">
      <c r="B2874" s="129" t="str">
        <f>IF(FN_MC!Y2878="","*",FN_MC!Y2878)</f>
        <v>*</v>
      </c>
      <c r="C2874" s="130" t="str">
        <f>IF(FN_MC!B2878="","*",FN_MC!B2878)</f>
        <v>*</v>
      </c>
      <c r="D2874" s="130" t="str">
        <f>IF(FN_MC!D2878="","*",FN_MC!D2878)</f>
        <v>*</v>
      </c>
      <c r="E2874" s="130" t="str">
        <f>IF(FN_MC!H2878="","*",FN_MC!H2878)</f>
        <v>*</v>
      </c>
      <c r="F2874" s="148" t="str">
        <f>IF(FN_MC!M2878="","*",FN_MC!M2878)</f>
        <v>*</v>
      </c>
      <c r="G2874" s="130" t="str">
        <f>IF(FN_MC!I2878="","*",FN_MC!I2878)</f>
        <v>*</v>
      </c>
      <c r="H2874" s="130" t="str">
        <f>IF(FN_MC!AB2878="","*",FN_MC!AB2878)</f>
        <v>*</v>
      </c>
      <c r="I2874" s="130" t="str">
        <f>IF(FN_MC!AC2878="","*",FN_MC!AC2878)</f>
        <v>*</v>
      </c>
      <c r="J2874" s="131" t="str">
        <f>IF(FN_MC!AA2878="","*",FN_MC!AA2878)</f>
        <v>*</v>
      </c>
      <c r="K2874" s="143" t="str">
        <f>IF(FN_MC!AD2878="","*",FN_MC!AD2878)</f>
        <v>*</v>
      </c>
    </row>
    <row r="2875" spans="2:11" hidden="1">
      <c r="B2875" s="129" t="str">
        <f>IF(FN_MC!Y2879="","*",FN_MC!Y2879)</f>
        <v>*</v>
      </c>
      <c r="C2875" s="130" t="str">
        <f>IF(FN_MC!B2879="","*",FN_MC!B2879)</f>
        <v>*</v>
      </c>
      <c r="D2875" s="130" t="str">
        <f>IF(FN_MC!D2879="","*",FN_MC!D2879)</f>
        <v>*</v>
      </c>
      <c r="E2875" s="130" t="str">
        <f>IF(FN_MC!H2879="","*",FN_MC!H2879)</f>
        <v>*</v>
      </c>
      <c r="F2875" s="148" t="str">
        <f>IF(FN_MC!M2879="","*",FN_MC!M2879)</f>
        <v>*</v>
      </c>
      <c r="G2875" s="130" t="str">
        <f>IF(FN_MC!I2879="","*",FN_MC!I2879)</f>
        <v>*</v>
      </c>
      <c r="H2875" s="130" t="str">
        <f>IF(FN_MC!AB2879="","*",FN_MC!AB2879)</f>
        <v>*</v>
      </c>
      <c r="I2875" s="130" t="str">
        <f>IF(FN_MC!AC2879="","*",FN_MC!AC2879)</f>
        <v>*</v>
      </c>
      <c r="J2875" s="131" t="str">
        <f>IF(FN_MC!AA2879="","*",FN_MC!AA2879)</f>
        <v>*</v>
      </c>
      <c r="K2875" s="143" t="str">
        <f>IF(FN_MC!AD2879="","*",FN_MC!AD2879)</f>
        <v>*</v>
      </c>
    </row>
    <row r="2876" spans="2:11" hidden="1">
      <c r="B2876" s="129" t="str">
        <f>IF(FN_MC!Y2880="","*",FN_MC!Y2880)</f>
        <v>*</v>
      </c>
      <c r="C2876" s="130" t="str">
        <f>IF(FN_MC!B2880="","*",FN_MC!B2880)</f>
        <v>*</v>
      </c>
      <c r="D2876" s="130" t="str">
        <f>IF(FN_MC!D2880="","*",FN_MC!D2880)</f>
        <v>*</v>
      </c>
      <c r="E2876" s="130" t="str">
        <f>IF(FN_MC!H2880="","*",FN_MC!H2880)</f>
        <v>*</v>
      </c>
      <c r="F2876" s="148" t="str">
        <f>IF(FN_MC!M2880="","*",FN_MC!M2880)</f>
        <v>*</v>
      </c>
      <c r="G2876" s="130" t="str">
        <f>IF(FN_MC!I2880="","*",FN_MC!I2880)</f>
        <v>*</v>
      </c>
      <c r="H2876" s="130" t="str">
        <f>IF(FN_MC!AB2880="","*",FN_MC!AB2880)</f>
        <v>*</v>
      </c>
      <c r="I2876" s="130" t="str">
        <f>IF(FN_MC!AC2880="","*",FN_MC!AC2880)</f>
        <v>*</v>
      </c>
      <c r="J2876" s="131" t="str">
        <f>IF(FN_MC!AA2880="","*",FN_MC!AA2880)</f>
        <v>*</v>
      </c>
      <c r="K2876" s="143" t="str">
        <f>IF(FN_MC!AD2880="","*",FN_MC!AD2880)</f>
        <v>*</v>
      </c>
    </row>
    <row r="2877" spans="2:11" hidden="1">
      <c r="B2877" s="129" t="str">
        <f>IF(FN_MC!Y2881="","*",FN_MC!Y2881)</f>
        <v>*</v>
      </c>
      <c r="C2877" s="130" t="str">
        <f>IF(FN_MC!B2881="","*",FN_MC!B2881)</f>
        <v>*</v>
      </c>
      <c r="D2877" s="130" t="str">
        <f>IF(FN_MC!D2881="","*",FN_MC!D2881)</f>
        <v>*</v>
      </c>
      <c r="E2877" s="130" t="str">
        <f>IF(FN_MC!H2881="","*",FN_MC!H2881)</f>
        <v>*</v>
      </c>
      <c r="F2877" s="148" t="str">
        <f>IF(FN_MC!M2881="","*",FN_MC!M2881)</f>
        <v>*</v>
      </c>
      <c r="G2877" s="130" t="str">
        <f>IF(FN_MC!I2881="","*",FN_MC!I2881)</f>
        <v>*</v>
      </c>
      <c r="H2877" s="130" t="str">
        <f>IF(FN_MC!AB2881="","*",FN_MC!AB2881)</f>
        <v>*</v>
      </c>
      <c r="I2877" s="130" t="str">
        <f>IF(FN_MC!AC2881="","*",FN_MC!AC2881)</f>
        <v>*</v>
      </c>
      <c r="J2877" s="131" t="str">
        <f>IF(FN_MC!AA2881="","*",FN_MC!AA2881)</f>
        <v>*</v>
      </c>
      <c r="K2877" s="143" t="str">
        <f>IF(FN_MC!AD2881="","*",FN_MC!AD2881)</f>
        <v>*</v>
      </c>
    </row>
    <row r="2878" spans="2:11" hidden="1">
      <c r="B2878" s="129" t="str">
        <f>IF(FN_MC!Y2882="","*",FN_MC!Y2882)</f>
        <v>*</v>
      </c>
      <c r="C2878" s="130" t="str">
        <f>IF(FN_MC!B2882="","*",FN_MC!B2882)</f>
        <v>*</v>
      </c>
      <c r="D2878" s="130" t="str">
        <f>IF(FN_MC!D2882="","*",FN_MC!D2882)</f>
        <v>*</v>
      </c>
      <c r="E2878" s="130" t="str">
        <f>IF(FN_MC!H2882="","*",FN_MC!H2882)</f>
        <v>*</v>
      </c>
      <c r="F2878" s="148" t="str">
        <f>IF(FN_MC!M2882="","*",FN_MC!M2882)</f>
        <v>*</v>
      </c>
      <c r="G2878" s="130" t="str">
        <f>IF(FN_MC!I2882="","*",FN_MC!I2882)</f>
        <v>*</v>
      </c>
      <c r="H2878" s="130" t="str">
        <f>IF(FN_MC!AB2882="","*",FN_MC!AB2882)</f>
        <v>*</v>
      </c>
      <c r="I2878" s="130" t="str">
        <f>IF(FN_MC!AC2882="","*",FN_MC!AC2882)</f>
        <v>*</v>
      </c>
      <c r="J2878" s="131" t="str">
        <f>IF(FN_MC!AA2882="","*",FN_MC!AA2882)</f>
        <v>*</v>
      </c>
      <c r="K2878" s="143" t="str">
        <f>IF(FN_MC!AD2882="","*",FN_MC!AD2882)</f>
        <v>*</v>
      </c>
    </row>
    <row r="2879" spans="2:11" hidden="1">
      <c r="B2879" s="129" t="str">
        <f>IF(FN_MC!Y2883="","*",FN_MC!Y2883)</f>
        <v>*</v>
      </c>
      <c r="C2879" s="130" t="str">
        <f>IF(FN_MC!B2883="","*",FN_MC!B2883)</f>
        <v>*</v>
      </c>
      <c r="D2879" s="130" t="str">
        <f>IF(FN_MC!D2883="","*",FN_MC!D2883)</f>
        <v>*</v>
      </c>
      <c r="E2879" s="130" t="str">
        <f>IF(FN_MC!H2883="","*",FN_MC!H2883)</f>
        <v>*</v>
      </c>
      <c r="F2879" s="148" t="str">
        <f>IF(FN_MC!M2883="","*",FN_MC!M2883)</f>
        <v>*</v>
      </c>
      <c r="G2879" s="130" t="str">
        <f>IF(FN_MC!I2883="","*",FN_MC!I2883)</f>
        <v>*</v>
      </c>
      <c r="H2879" s="130" t="str">
        <f>IF(FN_MC!AB2883="","*",FN_MC!AB2883)</f>
        <v>*</v>
      </c>
      <c r="I2879" s="130" t="str">
        <f>IF(FN_MC!AC2883="","*",FN_MC!AC2883)</f>
        <v>*</v>
      </c>
      <c r="J2879" s="131" t="str">
        <f>IF(FN_MC!AA2883="","*",FN_MC!AA2883)</f>
        <v>*</v>
      </c>
      <c r="K2879" s="143" t="str">
        <f>IF(FN_MC!AD2883="","*",FN_MC!AD2883)</f>
        <v>*</v>
      </c>
    </row>
    <row r="2880" spans="2:11" hidden="1">
      <c r="B2880" s="129" t="str">
        <f>IF(FN_MC!Y2884="","*",FN_MC!Y2884)</f>
        <v>*</v>
      </c>
      <c r="C2880" s="130" t="str">
        <f>IF(FN_MC!B2884="","*",FN_MC!B2884)</f>
        <v>*</v>
      </c>
      <c r="D2880" s="130" t="str">
        <f>IF(FN_MC!D2884="","*",FN_MC!D2884)</f>
        <v>*</v>
      </c>
      <c r="E2880" s="130" t="str">
        <f>IF(FN_MC!H2884="","*",FN_MC!H2884)</f>
        <v>*</v>
      </c>
      <c r="F2880" s="148" t="str">
        <f>IF(FN_MC!M2884="","*",FN_MC!M2884)</f>
        <v>*</v>
      </c>
      <c r="G2880" s="130" t="str">
        <f>IF(FN_MC!I2884="","*",FN_MC!I2884)</f>
        <v>*</v>
      </c>
      <c r="H2880" s="130" t="str">
        <f>IF(FN_MC!AB2884="","*",FN_MC!AB2884)</f>
        <v>*</v>
      </c>
      <c r="I2880" s="130" t="str">
        <f>IF(FN_MC!AC2884="","*",FN_MC!AC2884)</f>
        <v>*</v>
      </c>
      <c r="J2880" s="131" t="str">
        <f>IF(FN_MC!AA2884="","*",FN_MC!AA2884)</f>
        <v>*</v>
      </c>
      <c r="K2880" s="143" t="str">
        <f>IF(FN_MC!AD2884="","*",FN_MC!AD2884)</f>
        <v>*</v>
      </c>
    </row>
    <row r="2881" spans="2:11" hidden="1">
      <c r="B2881" s="129" t="str">
        <f>IF(FN_MC!Y2885="","*",FN_MC!Y2885)</f>
        <v>*</v>
      </c>
      <c r="C2881" s="130" t="str">
        <f>IF(FN_MC!B2885="","*",FN_MC!B2885)</f>
        <v>*</v>
      </c>
      <c r="D2881" s="130" t="str">
        <f>IF(FN_MC!D2885="","*",FN_MC!D2885)</f>
        <v>*</v>
      </c>
      <c r="E2881" s="130" t="str">
        <f>IF(FN_MC!H2885="","*",FN_MC!H2885)</f>
        <v>*</v>
      </c>
      <c r="F2881" s="148" t="str">
        <f>IF(FN_MC!M2885="","*",FN_MC!M2885)</f>
        <v>*</v>
      </c>
      <c r="G2881" s="130" t="str">
        <f>IF(FN_MC!I2885="","*",FN_MC!I2885)</f>
        <v>*</v>
      </c>
      <c r="H2881" s="130" t="str">
        <f>IF(FN_MC!AB2885="","*",FN_MC!AB2885)</f>
        <v>*</v>
      </c>
      <c r="I2881" s="130" t="str">
        <f>IF(FN_MC!AC2885="","*",FN_MC!AC2885)</f>
        <v>*</v>
      </c>
      <c r="J2881" s="131" t="str">
        <f>IF(FN_MC!AA2885="","*",FN_MC!AA2885)</f>
        <v>*</v>
      </c>
      <c r="K2881" s="143" t="str">
        <f>IF(FN_MC!AD2885="","*",FN_MC!AD2885)</f>
        <v>*</v>
      </c>
    </row>
    <row r="2882" spans="2:11" hidden="1">
      <c r="B2882" s="129" t="str">
        <f>IF(FN_MC!Y2886="","*",FN_MC!Y2886)</f>
        <v>*</v>
      </c>
      <c r="C2882" s="130" t="str">
        <f>IF(FN_MC!B2886="","*",FN_MC!B2886)</f>
        <v>*</v>
      </c>
      <c r="D2882" s="130" t="str">
        <f>IF(FN_MC!D2886="","*",FN_MC!D2886)</f>
        <v>*</v>
      </c>
      <c r="E2882" s="130" t="str">
        <f>IF(FN_MC!H2886="","*",FN_MC!H2886)</f>
        <v>*</v>
      </c>
      <c r="F2882" s="148" t="str">
        <f>IF(FN_MC!M2886="","*",FN_MC!M2886)</f>
        <v>*</v>
      </c>
      <c r="G2882" s="130" t="str">
        <f>IF(FN_MC!I2886="","*",FN_MC!I2886)</f>
        <v>*</v>
      </c>
      <c r="H2882" s="130" t="str">
        <f>IF(FN_MC!AB2886="","*",FN_MC!AB2886)</f>
        <v>*</v>
      </c>
      <c r="I2882" s="130" t="str">
        <f>IF(FN_MC!AC2886="","*",FN_MC!AC2886)</f>
        <v>*</v>
      </c>
      <c r="J2882" s="131" t="str">
        <f>IF(FN_MC!AA2886="","*",FN_MC!AA2886)</f>
        <v>*</v>
      </c>
      <c r="K2882" s="143" t="str">
        <f>IF(FN_MC!AD2886="","*",FN_MC!AD2886)</f>
        <v>*</v>
      </c>
    </row>
    <row r="2883" spans="2:11" hidden="1">
      <c r="B2883" s="129" t="str">
        <f>IF(FN_MC!Y2887="","*",FN_MC!Y2887)</f>
        <v>*</v>
      </c>
      <c r="C2883" s="130" t="str">
        <f>IF(FN_MC!B2887="","*",FN_MC!B2887)</f>
        <v>*</v>
      </c>
      <c r="D2883" s="130" t="str">
        <f>IF(FN_MC!D2887="","*",FN_MC!D2887)</f>
        <v>*</v>
      </c>
      <c r="E2883" s="130" t="str">
        <f>IF(FN_MC!H2887="","*",FN_MC!H2887)</f>
        <v>*</v>
      </c>
      <c r="F2883" s="148" t="str">
        <f>IF(FN_MC!M2887="","*",FN_MC!M2887)</f>
        <v>*</v>
      </c>
      <c r="G2883" s="130" t="str">
        <f>IF(FN_MC!I2887="","*",FN_MC!I2887)</f>
        <v>*</v>
      </c>
      <c r="H2883" s="130" t="str">
        <f>IF(FN_MC!AB2887="","*",FN_MC!AB2887)</f>
        <v>*</v>
      </c>
      <c r="I2883" s="130" t="str">
        <f>IF(FN_MC!AC2887="","*",FN_MC!AC2887)</f>
        <v>*</v>
      </c>
      <c r="J2883" s="131" t="str">
        <f>IF(FN_MC!AA2887="","*",FN_MC!AA2887)</f>
        <v>*</v>
      </c>
      <c r="K2883" s="143" t="str">
        <f>IF(FN_MC!AD2887="","*",FN_MC!AD2887)</f>
        <v>*</v>
      </c>
    </row>
    <row r="2884" spans="2:11" hidden="1">
      <c r="B2884" s="129" t="str">
        <f>IF(FN_MC!Y2888="","*",FN_MC!Y2888)</f>
        <v>*</v>
      </c>
      <c r="C2884" s="130" t="str">
        <f>IF(FN_MC!B2888="","*",FN_MC!B2888)</f>
        <v>*</v>
      </c>
      <c r="D2884" s="130" t="str">
        <f>IF(FN_MC!D2888="","*",FN_MC!D2888)</f>
        <v>*</v>
      </c>
      <c r="E2884" s="130" t="str">
        <f>IF(FN_MC!H2888="","*",FN_MC!H2888)</f>
        <v>*</v>
      </c>
      <c r="F2884" s="148" t="str">
        <f>IF(FN_MC!M2888="","*",FN_MC!M2888)</f>
        <v>*</v>
      </c>
      <c r="G2884" s="130" t="str">
        <f>IF(FN_MC!I2888="","*",FN_MC!I2888)</f>
        <v>*</v>
      </c>
      <c r="H2884" s="130" t="str">
        <f>IF(FN_MC!AB2888="","*",FN_MC!AB2888)</f>
        <v>*</v>
      </c>
      <c r="I2884" s="130" t="str">
        <f>IF(FN_MC!AC2888="","*",FN_MC!AC2888)</f>
        <v>*</v>
      </c>
      <c r="J2884" s="131" t="str">
        <f>IF(FN_MC!AA2888="","*",FN_MC!AA2888)</f>
        <v>*</v>
      </c>
      <c r="K2884" s="143" t="str">
        <f>IF(FN_MC!AD2888="","*",FN_MC!AD2888)</f>
        <v>*</v>
      </c>
    </row>
    <row r="2885" spans="2:11" hidden="1">
      <c r="B2885" s="129" t="str">
        <f>IF(FN_MC!Y2889="","*",FN_MC!Y2889)</f>
        <v>*</v>
      </c>
      <c r="C2885" s="130" t="str">
        <f>IF(FN_MC!B2889="","*",FN_MC!B2889)</f>
        <v>*</v>
      </c>
      <c r="D2885" s="130" t="str">
        <f>IF(FN_MC!D2889="","*",FN_MC!D2889)</f>
        <v>*</v>
      </c>
      <c r="E2885" s="130" t="str">
        <f>IF(FN_MC!H2889="","*",FN_MC!H2889)</f>
        <v>*</v>
      </c>
      <c r="F2885" s="148" t="str">
        <f>IF(FN_MC!M2889="","*",FN_MC!M2889)</f>
        <v>*</v>
      </c>
      <c r="G2885" s="130" t="str">
        <f>IF(FN_MC!I2889="","*",FN_MC!I2889)</f>
        <v>*</v>
      </c>
      <c r="H2885" s="130" t="str">
        <f>IF(FN_MC!AB2889="","*",FN_MC!AB2889)</f>
        <v>*</v>
      </c>
      <c r="I2885" s="130" t="str">
        <f>IF(FN_MC!AC2889="","*",FN_MC!AC2889)</f>
        <v>*</v>
      </c>
      <c r="J2885" s="131" t="str">
        <f>IF(FN_MC!AA2889="","*",FN_MC!AA2889)</f>
        <v>*</v>
      </c>
      <c r="K2885" s="143" t="str">
        <f>IF(FN_MC!AD2889="","*",FN_MC!AD2889)</f>
        <v>*</v>
      </c>
    </row>
    <row r="2886" spans="2:11" hidden="1">
      <c r="B2886" s="129" t="str">
        <f>IF(FN_MC!Y2890="","*",FN_MC!Y2890)</f>
        <v>*</v>
      </c>
      <c r="C2886" s="130" t="str">
        <f>IF(FN_MC!B2890="","*",FN_MC!B2890)</f>
        <v>*</v>
      </c>
      <c r="D2886" s="130" t="str">
        <f>IF(FN_MC!D2890="","*",FN_MC!D2890)</f>
        <v>*</v>
      </c>
      <c r="E2886" s="130" t="str">
        <f>IF(FN_MC!H2890="","*",FN_MC!H2890)</f>
        <v>*</v>
      </c>
      <c r="F2886" s="148" t="str">
        <f>IF(FN_MC!M2890="","*",FN_MC!M2890)</f>
        <v>*</v>
      </c>
      <c r="G2886" s="130" t="str">
        <f>IF(FN_MC!I2890="","*",FN_MC!I2890)</f>
        <v>*</v>
      </c>
      <c r="H2886" s="130" t="str">
        <f>IF(FN_MC!AB2890="","*",FN_MC!AB2890)</f>
        <v>*</v>
      </c>
      <c r="I2886" s="130" t="str">
        <f>IF(FN_MC!AC2890="","*",FN_MC!AC2890)</f>
        <v>*</v>
      </c>
      <c r="J2886" s="131" t="str">
        <f>IF(FN_MC!AA2890="","*",FN_MC!AA2890)</f>
        <v>*</v>
      </c>
      <c r="K2886" s="143" t="str">
        <f>IF(FN_MC!AD2890="","*",FN_MC!AD2890)</f>
        <v>*</v>
      </c>
    </row>
    <row r="2887" spans="2:11" hidden="1">
      <c r="B2887" s="129" t="str">
        <f>IF(FN_MC!Y2891="","*",FN_MC!Y2891)</f>
        <v>*</v>
      </c>
      <c r="C2887" s="130" t="str">
        <f>IF(FN_MC!B2891="","*",FN_MC!B2891)</f>
        <v>*</v>
      </c>
      <c r="D2887" s="130" t="str">
        <f>IF(FN_MC!D2891="","*",FN_MC!D2891)</f>
        <v>*</v>
      </c>
      <c r="E2887" s="130" t="str">
        <f>IF(FN_MC!H2891="","*",FN_MC!H2891)</f>
        <v>*</v>
      </c>
      <c r="F2887" s="148" t="str">
        <f>IF(FN_MC!M2891="","*",FN_MC!M2891)</f>
        <v>*</v>
      </c>
      <c r="G2887" s="130" t="str">
        <f>IF(FN_MC!I2891="","*",FN_MC!I2891)</f>
        <v>*</v>
      </c>
      <c r="H2887" s="130" t="str">
        <f>IF(FN_MC!AB2891="","*",FN_MC!AB2891)</f>
        <v>*</v>
      </c>
      <c r="I2887" s="130" t="str">
        <f>IF(FN_MC!AC2891="","*",FN_MC!AC2891)</f>
        <v>*</v>
      </c>
      <c r="J2887" s="131" t="str">
        <f>IF(FN_MC!AA2891="","*",FN_MC!AA2891)</f>
        <v>*</v>
      </c>
      <c r="K2887" s="143" t="str">
        <f>IF(FN_MC!AD2891="","*",FN_MC!AD2891)</f>
        <v>*</v>
      </c>
    </row>
    <row r="2888" spans="2:11" hidden="1">
      <c r="B2888" s="129" t="str">
        <f>IF(FN_MC!Y2892="","*",FN_MC!Y2892)</f>
        <v>*</v>
      </c>
      <c r="C2888" s="130" t="str">
        <f>IF(FN_MC!B2892="","*",FN_MC!B2892)</f>
        <v>*</v>
      </c>
      <c r="D2888" s="130" t="str">
        <f>IF(FN_MC!D2892="","*",FN_MC!D2892)</f>
        <v>*</v>
      </c>
      <c r="E2888" s="130" t="str">
        <f>IF(FN_MC!H2892="","*",FN_MC!H2892)</f>
        <v>*</v>
      </c>
      <c r="F2888" s="148" t="str">
        <f>IF(FN_MC!M2892="","*",FN_MC!M2892)</f>
        <v>*</v>
      </c>
      <c r="G2888" s="130" t="str">
        <f>IF(FN_MC!I2892="","*",FN_MC!I2892)</f>
        <v>*</v>
      </c>
      <c r="H2888" s="130" t="str">
        <f>IF(FN_MC!AB2892="","*",FN_MC!AB2892)</f>
        <v>*</v>
      </c>
      <c r="I2888" s="130" t="str">
        <f>IF(FN_MC!AC2892="","*",FN_MC!AC2892)</f>
        <v>*</v>
      </c>
      <c r="J2888" s="131" t="str">
        <f>IF(FN_MC!AA2892="","*",FN_MC!AA2892)</f>
        <v>*</v>
      </c>
      <c r="K2888" s="143" t="str">
        <f>IF(FN_MC!AD2892="","*",FN_MC!AD2892)</f>
        <v>*</v>
      </c>
    </row>
    <row r="2889" spans="2:11" hidden="1">
      <c r="B2889" s="129" t="str">
        <f>IF(FN_MC!Y2893="","*",FN_MC!Y2893)</f>
        <v>*</v>
      </c>
      <c r="C2889" s="130" t="str">
        <f>IF(FN_MC!B2893="","*",FN_MC!B2893)</f>
        <v>*</v>
      </c>
      <c r="D2889" s="130" t="str">
        <f>IF(FN_MC!D2893="","*",FN_MC!D2893)</f>
        <v>*</v>
      </c>
      <c r="E2889" s="130" t="str">
        <f>IF(FN_MC!H2893="","*",FN_MC!H2893)</f>
        <v>*</v>
      </c>
      <c r="F2889" s="148" t="str">
        <f>IF(FN_MC!M2893="","*",FN_MC!M2893)</f>
        <v>*</v>
      </c>
      <c r="G2889" s="130" t="str">
        <f>IF(FN_MC!I2893="","*",FN_MC!I2893)</f>
        <v>*</v>
      </c>
      <c r="H2889" s="130" t="str">
        <f>IF(FN_MC!AB2893="","*",FN_MC!AB2893)</f>
        <v>*</v>
      </c>
      <c r="I2889" s="130" t="str">
        <f>IF(FN_MC!AC2893="","*",FN_MC!AC2893)</f>
        <v>*</v>
      </c>
      <c r="J2889" s="131" t="str">
        <f>IF(FN_MC!AA2893="","*",FN_MC!AA2893)</f>
        <v>*</v>
      </c>
      <c r="K2889" s="143" t="str">
        <f>IF(FN_MC!AD2893="","*",FN_MC!AD2893)</f>
        <v>*</v>
      </c>
    </row>
    <row r="2890" spans="2:11" hidden="1">
      <c r="B2890" s="129" t="str">
        <f>IF(FN_MC!Y2894="","*",FN_MC!Y2894)</f>
        <v>*</v>
      </c>
      <c r="C2890" s="130" t="str">
        <f>IF(FN_MC!B2894="","*",FN_MC!B2894)</f>
        <v>*</v>
      </c>
      <c r="D2890" s="130" t="str">
        <f>IF(FN_MC!D2894="","*",FN_MC!D2894)</f>
        <v>*</v>
      </c>
      <c r="E2890" s="130" t="str">
        <f>IF(FN_MC!H2894="","*",FN_MC!H2894)</f>
        <v>*</v>
      </c>
      <c r="F2890" s="148" t="str">
        <f>IF(FN_MC!M2894="","*",FN_MC!M2894)</f>
        <v>*</v>
      </c>
      <c r="G2890" s="130" t="str">
        <f>IF(FN_MC!I2894="","*",FN_MC!I2894)</f>
        <v>*</v>
      </c>
      <c r="H2890" s="130" t="str">
        <f>IF(FN_MC!AB2894="","*",FN_MC!AB2894)</f>
        <v>*</v>
      </c>
      <c r="I2890" s="130" t="str">
        <f>IF(FN_MC!AC2894="","*",FN_MC!AC2894)</f>
        <v>*</v>
      </c>
      <c r="J2890" s="131" t="str">
        <f>IF(FN_MC!AA2894="","*",FN_MC!AA2894)</f>
        <v>*</v>
      </c>
      <c r="K2890" s="143" t="str">
        <f>IF(FN_MC!AD2894="","*",FN_MC!AD2894)</f>
        <v>*</v>
      </c>
    </row>
    <row r="2891" spans="2:11" hidden="1">
      <c r="B2891" s="129" t="str">
        <f>IF(FN_MC!Y2895="","*",FN_MC!Y2895)</f>
        <v>*</v>
      </c>
      <c r="C2891" s="130" t="str">
        <f>IF(FN_MC!B2895="","*",FN_MC!B2895)</f>
        <v>*</v>
      </c>
      <c r="D2891" s="130" t="str">
        <f>IF(FN_MC!D2895="","*",FN_MC!D2895)</f>
        <v>*</v>
      </c>
      <c r="E2891" s="130" t="str">
        <f>IF(FN_MC!H2895="","*",FN_MC!H2895)</f>
        <v>*</v>
      </c>
      <c r="F2891" s="148" t="str">
        <f>IF(FN_MC!M2895="","*",FN_MC!M2895)</f>
        <v>*</v>
      </c>
      <c r="G2891" s="130" t="str">
        <f>IF(FN_MC!I2895="","*",FN_MC!I2895)</f>
        <v>*</v>
      </c>
      <c r="H2891" s="130" t="str">
        <f>IF(FN_MC!AB2895="","*",FN_MC!AB2895)</f>
        <v>*</v>
      </c>
      <c r="I2891" s="130" t="str">
        <f>IF(FN_MC!AC2895="","*",FN_MC!AC2895)</f>
        <v>*</v>
      </c>
      <c r="J2891" s="131" t="str">
        <f>IF(FN_MC!AA2895="","*",FN_MC!AA2895)</f>
        <v>*</v>
      </c>
      <c r="K2891" s="143" t="str">
        <f>IF(FN_MC!AD2895="","*",FN_MC!AD2895)</f>
        <v>*</v>
      </c>
    </row>
    <row r="2892" spans="2:11" hidden="1">
      <c r="B2892" s="129" t="str">
        <f>IF(FN_MC!Y2896="","*",FN_MC!Y2896)</f>
        <v>*</v>
      </c>
      <c r="C2892" s="130" t="str">
        <f>IF(FN_MC!B2896="","*",FN_MC!B2896)</f>
        <v>*</v>
      </c>
      <c r="D2892" s="130" t="str">
        <f>IF(FN_MC!D2896="","*",FN_MC!D2896)</f>
        <v>*</v>
      </c>
      <c r="E2892" s="130" t="str">
        <f>IF(FN_MC!H2896="","*",FN_MC!H2896)</f>
        <v>*</v>
      </c>
      <c r="F2892" s="148" t="str">
        <f>IF(FN_MC!M2896="","*",FN_MC!M2896)</f>
        <v>*</v>
      </c>
      <c r="G2892" s="130" t="str">
        <f>IF(FN_MC!I2896="","*",FN_MC!I2896)</f>
        <v>*</v>
      </c>
      <c r="H2892" s="130" t="str">
        <f>IF(FN_MC!AB2896="","*",FN_MC!AB2896)</f>
        <v>*</v>
      </c>
      <c r="I2892" s="130" t="str">
        <f>IF(FN_MC!AC2896="","*",FN_MC!AC2896)</f>
        <v>*</v>
      </c>
      <c r="J2892" s="131" t="str">
        <f>IF(FN_MC!AA2896="","*",FN_MC!AA2896)</f>
        <v>*</v>
      </c>
      <c r="K2892" s="143" t="str">
        <f>IF(FN_MC!AD2896="","*",FN_MC!AD2896)</f>
        <v>*</v>
      </c>
    </row>
    <row r="2893" spans="2:11" hidden="1">
      <c r="B2893" s="129" t="str">
        <f>IF(FN_MC!Y2897="","*",FN_MC!Y2897)</f>
        <v>*</v>
      </c>
      <c r="C2893" s="130" t="str">
        <f>IF(FN_MC!B2897="","*",FN_MC!B2897)</f>
        <v>*</v>
      </c>
      <c r="D2893" s="130" t="str">
        <f>IF(FN_MC!D2897="","*",FN_MC!D2897)</f>
        <v>*</v>
      </c>
      <c r="E2893" s="130" t="str">
        <f>IF(FN_MC!H2897="","*",FN_MC!H2897)</f>
        <v>*</v>
      </c>
      <c r="F2893" s="148" t="str">
        <f>IF(FN_MC!M2897="","*",FN_MC!M2897)</f>
        <v>*</v>
      </c>
      <c r="G2893" s="130" t="str">
        <f>IF(FN_MC!I2897="","*",FN_MC!I2897)</f>
        <v>*</v>
      </c>
      <c r="H2893" s="130" t="str">
        <f>IF(FN_MC!AB2897="","*",FN_MC!AB2897)</f>
        <v>*</v>
      </c>
      <c r="I2893" s="130" t="str">
        <f>IF(FN_MC!AC2897="","*",FN_MC!AC2897)</f>
        <v>*</v>
      </c>
      <c r="J2893" s="131" t="str">
        <f>IF(FN_MC!AA2897="","*",FN_MC!AA2897)</f>
        <v>*</v>
      </c>
      <c r="K2893" s="143" t="str">
        <f>IF(FN_MC!AD2897="","*",FN_MC!AD2897)</f>
        <v>*</v>
      </c>
    </row>
    <row r="2894" spans="2:11" hidden="1">
      <c r="B2894" s="129" t="str">
        <f>IF(FN_MC!Y2898="","*",FN_MC!Y2898)</f>
        <v>*</v>
      </c>
      <c r="C2894" s="130" t="str">
        <f>IF(FN_MC!B2898="","*",FN_MC!B2898)</f>
        <v>*</v>
      </c>
      <c r="D2894" s="130" t="str">
        <f>IF(FN_MC!D2898="","*",FN_MC!D2898)</f>
        <v>*</v>
      </c>
      <c r="E2894" s="130" t="str">
        <f>IF(FN_MC!H2898="","*",FN_MC!H2898)</f>
        <v>*</v>
      </c>
      <c r="F2894" s="148" t="str">
        <f>IF(FN_MC!M2898="","*",FN_MC!M2898)</f>
        <v>*</v>
      </c>
      <c r="G2894" s="130" t="str">
        <f>IF(FN_MC!I2898="","*",FN_MC!I2898)</f>
        <v>*</v>
      </c>
      <c r="H2894" s="130" t="str">
        <f>IF(FN_MC!AB2898="","*",FN_MC!AB2898)</f>
        <v>*</v>
      </c>
      <c r="I2894" s="130" t="str">
        <f>IF(FN_MC!AC2898="","*",FN_MC!AC2898)</f>
        <v>*</v>
      </c>
      <c r="J2894" s="131" t="str">
        <f>IF(FN_MC!AA2898="","*",FN_MC!AA2898)</f>
        <v>*</v>
      </c>
      <c r="K2894" s="143" t="str">
        <f>IF(FN_MC!AD2898="","*",FN_MC!AD2898)</f>
        <v>*</v>
      </c>
    </row>
    <row r="2895" spans="2:11" hidden="1">
      <c r="B2895" s="129" t="str">
        <f>IF(FN_MC!Y2899="","*",FN_MC!Y2899)</f>
        <v>*</v>
      </c>
      <c r="C2895" s="130" t="str">
        <f>IF(FN_MC!B2899="","*",FN_MC!B2899)</f>
        <v>*</v>
      </c>
      <c r="D2895" s="130" t="str">
        <f>IF(FN_MC!D2899="","*",FN_MC!D2899)</f>
        <v>*</v>
      </c>
      <c r="E2895" s="130" t="str">
        <f>IF(FN_MC!H2899="","*",FN_MC!H2899)</f>
        <v>*</v>
      </c>
      <c r="F2895" s="148" t="str">
        <f>IF(FN_MC!M2899="","*",FN_MC!M2899)</f>
        <v>*</v>
      </c>
      <c r="G2895" s="130" t="str">
        <f>IF(FN_MC!I2899="","*",FN_MC!I2899)</f>
        <v>*</v>
      </c>
      <c r="H2895" s="130" t="str">
        <f>IF(FN_MC!AB2899="","*",FN_MC!AB2899)</f>
        <v>*</v>
      </c>
      <c r="I2895" s="130" t="str">
        <f>IF(FN_MC!AC2899="","*",FN_MC!AC2899)</f>
        <v>*</v>
      </c>
      <c r="J2895" s="131" t="str">
        <f>IF(FN_MC!AA2899="","*",FN_MC!AA2899)</f>
        <v>*</v>
      </c>
      <c r="K2895" s="143" t="str">
        <f>IF(FN_MC!AD2899="","*",FN_MC!AD2899)</f>
        <v>*</v>
      </c>
    </row>
    <row r="2896" spans="2:11" hidden="1">
      <c r="B2896" s="129" t="str">
        <f>IF(FN_MC!Y2900="","*",FN_MC!Y2900)</f>
        <v>*</v>
      </c>
      <c r="C2896" s="130" t="str">
        <f>IF(FN_MC!B2900="","*",FN_MC!B2900)</f>
        <v>*</v>
      </c>
      <c r="D2896" s="130" t="str">
        <f>IF(FN_MC!D2900="","*",FN_MC!D2900)</f>
        <v>*</v>
      </c>
      <c r="E2896" s="130" t="str">
        <f>IF(FN_MC!H2900="","*",FN_MC!H2900)</f>
        <v>*</v>
      </c>
      <c r="F2896" s="148" t="str">
        <f>IF(FN_MC!M2900="","*",FN_MC!M2900)</f>
        <v>*</v>
      </c>
      <c r="G2896" s="130" t="str">
        <f>IF(FN_MC!I2900="","*",FN_MC!I2900)</f>
        <v>*</v>
      </c>
      <c r="H2896" s="130" t="str">
        <f>IF(FN_MC!AB2900="","*",FN_MC!AB2900)</f>
        <v>*</v>
      </c>
      <c r="I2896" s="130" t="str">
        <f>IF(FN_MC!AC2900="","*",FN_MC!AC2900)</f>
        <v>*</v>
      </c>
      <c r="J2896" s="131" t="str">
        <f>IF(FN_MC!AA2900="","*",FN_MC!AA2900)</f>
        <v>*</v>
      </c>
      <c r="K2896" s="143" t="str">
        <f>IF(FN_MC!AD2900="","*",FN_MC!AD2900)</f>
        <v>*</v>
      </c>
    </row>
    <row r="2897" spans="2:11" hidden="1">
      <c r="B2897" s="129" t="str">
        <f>IF(FN_MC!Y2901="","*",FN_MC!Y2901)</f>
        <v>*</v>
      </c>
      <c r="C2897" s="130" t="str">
        <f>IF(FN_MC!B2901="","*",FN_MC!B2901)</f>
        <v>*</v>
      </c>
      <c r="D2897" s="130" t="str">
        <f>IF(FN_MC!D2901="","*",FN_MC!D2901)</f>
        <v>*</v>
      </c>
      <c r="E2897" s="130" t="str">
        <f>IF(FN_MC!H2901="","*",FN_MC!H2901)</f>
        <v>*</v>
      </c>
      <c r="F2897" s="148" t="str">
        <f>IF(FN_MC!M2901="","*",FN_MC!M2901)</f>
        <v>*</v>
      </c>
      <c r="G2897" s="130" t="str">
        <f>IF(FN_MC!I2901="","*",FN_MC!I2901)</f>
        <v>*</v>
      </c>
      <c r="H2897" s="130" t="str">
        <f>IF(FN_MC!AB2901="","*",FN_MC!AB2901)</f>
        <v>*</v>
      </c>
      <c r="I2897" s="130" t="str">
        <f>IF(FN_MC!AC2901="","*",FN_MC!AC2901)</f>
        <v>*</v>
      </c>
      <c r="J2897" s="131" t="str">
        <f>IF(FN_MC!AA2901="","*",FN_MC!AA2901)</f>
        <v>*</v>
      </c>
      <c r="K2897" s="143" t="str">
        <f>IF(FN_MC!AD2901="","*",FN_MC!AD2901)</f>
        <v>*</v>
      </c>
    </row>
    <row r="2898" spans="2:11" hidden="1">
      <c r="B2898" s="129" t="str">
        <f>IF(FN_MC!Y2902="","*",FN_MC!Y2902)</f>
        <v>*</v>
      </c>
      <c r="C2898" s="130" t="str">
        <f>IF(FN_MC!B2902="","*",FN_MC!B2902)</f>
        <v>*</v>
      </c>
      <c r="D2898" s="130" t="str">
        <f>IF(FN_MC!D2902="","*",FN_MC!D2902)</f>
        <v>*</v>
      </c>
      <c r="E2898" s="130" t="str">
        <f>IF(FN_MC!H2902="","*",FN_MC!H2902)</f>
        <v>*</v>
      </c>
      <c r="F2898" s="148" t="str">
        <f>IF(FN_MC!M2902="","*",FN_MC!M2902)</f>
        <v>*</v>
      </c>
      <c r="G2898" s="130" t="str">
        <f>IF(FN_MC!I2902="","*",FN_MC!I2902)</f>
        <v>*</v>
      </c>
      <c r="H2898" s="130" t="str">
        <f>IF(FN_MC!AB2902="","*",FN_MC!AB2902)</f>
        <v>*</v>
      </c>
      <c r="I2898" s="130" t="str">
        <f>IF(FN_MC!AC2902="","*",FN_MC!AC2902)</f>
        <v>*</v>
      </c>
      <c r="J2898" s="131" t="str">
        <f>IF(FN_MC!AA2902="","*",FN_MC!AA2902)</f>
        <v>*</v>
      </c>
      <c r="K2898" s="143" t="str">
        <f>IF(FN_MC!AD2902="","*",FN_MC!AD2902)</f>
        <v>*</v>
      </c>
    </row>
    <row r="2899" spans="2:11" hidden="1">
      <c r="B2899" s="129" t="str">
        <f>IF(FN_MC!Y2903="","*",FN_MC!Y2903)</f>
        <v>*</v>
      </c>
      <c r="C2899" s="130" t="str">
        <f>IF(FN_MC!B2903="","*",FN_MC!B2903)</f>
        <v>*</v>
      </c>
      <c r="D2899" s="130" t="str">
        <f>IF(FN_MC!D2903="","*",FN_MC!D2903)</f>
        <v>*</v>
      </c>
      <c r="E2899" s="130" t="str">
        <f>IF(FN_MC!H2903="","*",FN_MC!H2903)</f>
        <v>*</v>
      </c>
      <c r="F2899" s="148" t="str">
        <f>IF(FN_MC!M2903="","*",FN_MC!M2903)</f>
        <v>*</v>
      </c>
      <c r="G2899" s="130" t="str">
        <f>IF(FN_MC!I2903="","*",FN_MC!I2903)</f>
        <v>*</v>
      </c>
      <c r="H2899" s="130" t="str">
        <f>IF(FN_MC!AB2903="","*",FN_MC!AB2903)</f>
        <v>*</v>
      </c>
      <c r="I2899" s="130" t="str">
        <f>IF(FN_MC!AC2903="","*",FN_MC!AC2903)</f>
        <v>*</v>
      </c>
      <c r="J2899" s="131" t="str">
        <f>IF(FN_MC!AA2903="","*",FN_MC!AA2903)</f>
        <v>*</v>
      </c>
      <c r="K2899" s="143" t="str">
        <f>IF(FN_MC!AD2903="","*",FN_MC!AD2903)</f>
        <v>*</v>
      </c>
    </row>
    <row r="2900" spans="2:11" hidden="1">
      <c r="B2900" s="129" t="str">
        <f>IF(FN_MC!Y2904="","*",FN_MC!Y2904)</f>
        <v>*</v>
      </c>
      <c r="C2900" s="130" t="str">
        <f>IF(FN_MC!B2904="","*",FN_MC!B2904)</f>
        <v>*</v>
      </c>
      <c r="D2900" s="130" t="str">
        <f>IF(FN_MC!D2904="","*",FN_MC!D2904)</f>
        <v>*</v>
      </c>
      <c r="E2900" s="130" t="str">
        <f>IF(FN_MC!H2904="","*",FN_MC!H2904)</f>
        <v>*</v>
      </c>
      <c r="F2900" s="148" t="str">
        <f>IF(FN_MC!M2904="","*",FN_MC!M2904)</f>
        <v>*</v>
      </c>
      <c r="G2900" s="130" t="str">
        <f>IF(FN_MC!I2904="","*",FN_MC!I2904)</f>
        <v>*</v>
      </c>
      <c r="H2900" s="130" t="str">
        <f>IF(FN_MC!AB2904="","*",FN_MC!AB2904)</f>
        <v>*</v>
      </c>
      <c r="I2900" s="130" t="str">
        <f>IF(FN_MC!AC2904="","*",FN_MC!AC2904)</f>
        <v>*</v>
      </c>
      <c r="J2900" s="131" t="str">
        <f>IF(FN_MC!AA2904="","*",FN_MC!AA2904)</f>
        <v>*</v>
      </c>
      <c r="K2900" s="143" t="str">
        <f>IF(FN_MC!AD2904="","*",FN_MC!AD2904)</f>
        <v>*</v>
      </c>
    </row>
    <row r="2901" spans="2:11" hidden="1">
      <c r="B2901" s="129" t="str">
        <f>IF(FN_MC!Y2905="","*",FN_MC!Y2905)</f>
        <v>*</v>
      </c>
      <c r="C2901" s="130" t="str">
        <f>IF(FN_MC!B2905="","*",FN_MC!B2905)</f>
        <v>*</v>
      </c>
      <c r="D2901" s="130" t="str">
        <f>IF(FN_MC!D2905="","*",FN_MC!D2905)</f>
        <v>*</v>
      </c>
      <c r="E2901" s="130" t="str">
        <f>IF(FN_MC!H2905="","*",FN_MC!H2905)</f>
        <v>*</v>
      </c>
      <c r="F2901" s="148" t="str">
        <f>IF(FN_MC!M2905="","*",FN_MC!M2905)</f>
        <v>*</v>
      </c>
      <c r="G2901" s="130" t="str">
        <f>IF(FN_MC!I2905="","*",FN_MC!I2905)</f>
        <v>*</v>
      </c>
      <c r="H2901" s="130" t="str">
        <f>IF(FN_MC!AB2905="","*",FN_MC!AB2905)</f>
        <v>*</v>
      </c>
      <c r="I2901" s="130" t="str">
        <f>IF(FN_MC!AC2905="","*",FN_MC!AC2905)</f>
        <v>*</v>
      </c>
      <c r="J2901" s="131" t="str">
        <f>IF(FN_MC!AA2905="","*",FN_MC!AA2905)</f>
        <v>*</v>
      </c>
      <c r="K2901" s="143" t="str">
        <f>IF(FN_MC!AD2905="","*",FN_MC!AD2905)</f>
        <v>*</v>
      </c>
    </row>
    <row r="2902" spans="2:11" hidden="1">
      <c r="B2902" s="129" t="str">
        <f>IF(FN_MC!Y2906="","*",FN_MC!Y2906)</f>
        <v>*</v>
      </c>
      <c r="C2902" s="130" t="str">
        <f>IF(FN_MC!B2906="","*",FN_MC!B2906)</f>
        <v>*</v>
      </c>
      <c r="D2902" s="130" t="str">
        <f>IF(FN_MC!D2906="","*",FN_MC!D2906)</f>
        <v>*</v>
      </c>
      <c r="E2902" s="130" t="str">
        <f>IF(FN_MC!H2906="","*",FN_MC!H2906)</f>
        <v>*</v>
      </c>
      <c r="F2902" s="148" t="str">
        <f>IF(FN_MC!M2906="","*",FN_MC!M2906)</f>
        <v>*</v>
      </c>
      <c r="G2902" s="130" t="str">
        <f>IF(FN_MC!I2906="","*",FN_MC!I2906)</f>
        <v>*</v>
      </c>
      <c r="H2902" s="130" t="str">
        <f>IF(FN_MC!AB2906="","*",FN_MC!AB2906)</f>
        <v>*</v>
      </c>
      <c r="I2902" s="130" t="str">
        <f>IF(FN_MC!AC2906="","*",FN_MC!AC2906)</f>
        <v>*</v>
      </c>
      <c r="J2902" s="131" t="str">
        <f>IF(FN_MC!AA2906="","*",FN_MC!AA2906)</f>
        <v>*</v>
      </c>
      <c r="K2902" s="143" t="str">
        <f>IF(FN_MC!AD2906="","*",FN_MC!AD2906)</f>
        <v>*</v>
      </c>
    </row>
    <row r="2903" spans="2:11" hidden="1">
      <c r="B2903" s="129" t="str">
        <f>IF(FN_MC!Y2907="","*",FN_MC!Y2907)</f>
        <v>*</v>
      </c>
      <c r="C2903" s="130" t="str">
        <f>IF(FN_MC!B2907="","*",FN_MC!B2907)</f>
        <v>*</v>
      </c>
      <c r="D2903" s="130" t="str">
        <f>IF(FN_MC!D2907="","*",FN_MC!D2907)</f>
        <v>*</v>
      </c>
      <c r="E2903" s="130" t="str">
        <f>IF(FN_MC!H2907="","*",FN_MC!H2907)</f>
        <v>*</v>
      </c>
      <c r="F2903" s="148" t="str">
        <f>IF(FN_MC!M2907="","*",FN_MC!M2907)</f>
        <v>*</v>
      </c>
      <c r="G2903" s="130" t="str">
        <f>IF(FN_MC!I2907="","*",FN_MC!I2907)</f>
        <v>*</v>
      </c>
      <c r="H2903" s="130" t="str">
        <f>IF(FN_MC!AB2907="","*",FN_MC!AB2907)</f>
        <v>*</v>
      </c>
      <c r="I2903" s="130" t="str">
        <f>IF(FN_MC!AC2907="","*",FN_MC!AC2907)</f>
        <v>*</v>
      </c>
      <c r="J2903" s="131" t="str">
        <f>IF(FN_MC!AA2907="","*",FN_MC!AA2907)</f>
        <v>*</v>
      </c>
      <c r="K2903" s="143" t="str">
        <f>IF(FN_MC!AD2907="","*",FN_MC!AD2907)</f>
        <v>*</v>
      </c>
    </row>
    <row r="2904" spans="2:11" hidden="1">
      <c r="B2904" s="129" t="str">
        <f>IF(FN_MC!Y2908="","*",FN_MC!Y2908)</f>
        <v>*</v>
      </c>
      <c r="C2904" s="130" t="str">
        <f>IF(FN_MC!B2908="","*",FN_MC!B2908)</f>
        <v>*</v>
      </c>
      <c r="D2904" s="130" t="str">
        <f>IF(FN_MC!D2908="","*",FN_MC!D2908)</f>
        <v>*</v>
      </c>
      <c r="E2904" s="130" t="str">
        <f>IF(FN_MC!H2908="","*",FN_MC!H2908)</f>
        <v>*</v>
      </c>
      <c r="F2904" s="148" t="str">
        <f>IF(FN_MC!M2908="","*",FN_MC!M2908)</f>
        <v>*</v>
      </c>
      <c r="G2904" s="130" t="str">
        <f>IF(FN_MC!I2908="","*",FN_MC!I2908)</f>
        <v>*</v>
      </c>
      <c r="H2904" s="130" t="str">
        <f>IF(FN_MC!AB2908="","*",FN_MC!AB2908)</f>
        <v>*</v>
      </c>
      <c r="I2904" s="130" t="str">
        <f>IF(FN_MC!AC2908="","*",FN_MC!AC2908)</f>
        <v>*</v>
      </c>
      <c r="J2904" s="131" t="str">
        <f>IF(FN_MC!AA2908="","*",FN_MC!AA2908)</f>
        <v>*</v>
      </c>
      <c r="K2904" s="143" t="str">
        <f>IF(FN_MC!AD2908="","*",FN_MC!AD2908)</f>
        <v>*</v>
      </c>
    </row>
    <row r="2905" spans="2:11" hidden="1">
      <c r="B2905" s="129" t="str">
        <f>IF(FN_MC!Y2909="","*",FN_MC!Y2909)</f>
        <v>*</v>
      </c>
      <c r="C2905" s="130" t="str">
        <f>IF(FN_MC!B2909="","*",FN_MC!B2909)</f>
        <v>*</v>
      </c>
      <c r="D2905" s="130" t="str">
        <f>IF(FN_MC!D2909="","*",FN_MC!D2909)</f>
        <v>*</v>
      </c>
      <c r="E2905" s="130" t="str">
        <f>IF(FN_MC!H2909="","*",FN_MC!H2909)</f>
        <v>*</v>
      </c>
      <c r="F2905" s="148" t="str">
        <f>IF(FN_MC!M2909="","*",FN_MC!M2909)</f>
        <v>*</v>
      </c>
      <c r="G2905" s="130" t="str">
        <f>IF(FN_MC!I2909="","*",FN_MC!I2909)</f>
        <v>*</v>
      </c>
      <c r="H2905" s="130" t="str">
        <f>IF(FN_MC!AB2909="","*",FN_MC!AB2909)</f>
        <v>*</v>
      </c>
      <c r="I2905" s="130" t="str">
        <f>IF(FN_MC!AC2909="","*",FN_MC!AC2909)</f>
        <v>*</v>
      </c>
      <c r="J2905" s="131" t="str">
        <f>IF(FN_MC!AA2909="","*",FN_MC!AA2909)</f>
        <v>*</v>
      </c>
      <c r="K2905" s="143" t="str">
        <f>IF(FN_MC!AD2909="","*",FN_MC!AD2909)</f>
        <v>*</v>
      </c>
    </row>
    <row r="2906" spans="2:11" hidden="1">
      <c r="B2906" s="129" t="str">
        <f>IF(FN_MC!Y2910="","*",FN_MC!Y2910)</f>
        <v>*</v>
      </c>
      <c r="C2906" s="130" t="str">
        <f>IF(FN_MC!B2910="","*",FN_MC!B2910)</f>
        <v>*</v>
      </c>
      <c r="D2906" s="130" t="str">
        <f>IF(FN_MC!D2910="","*",FN_MC!D2910)</f>
        <v>*</v>
      </c>
      <c r="E2906" s="130" t="str">
        <f>IF(FN_MC!H2910="","*",FN_MC!H2910)</f>
        <v>*</v>
      </c>
      <c r="F2906" s="148" t="str">
        <f>IF(FN_MC!M2910="","*",FN_MC!M2910)</f>
        <v>*</v>
      </c>
      <c r="G2906" s="130" t="str">
        <f>IF(FN_MC!I2910="","*",FN_MC!I2910)</f>
        <v>*</v>
      </c>
      <c r="H2906" s="130" t="str">
        <f>IF(FN_MC!AB2910="","*",FN_MC!AB2910)</f>
        <v>*</v>
      </c>
      <c r="I2906" s="130" t="str">
        <f>IF(FN_MC!AC2910="","*",FN_MC!AC2910)</f>
        <v>*</v>
      </c>
      <c r="J2906" s="131" t="str">
        <f>IF(FN_MC!AA2910="","*",FN_MC!AA2910)</f>
        <v>*</v>
      </c>
      <c r="K2906" s="143" t="str">
        <f>IF(FN_MC!AD2910="","*",FN_MC!AD2910)</f>
        <v>*</v>
      </c>
    </row>
    <row r="2907" spans="2:11" hidden="1">
      <c r="B2907" s="129" t="str">
        <f>IF(FN_MC!Y2911="","*",FN_MC!Y2911)</f>
        <v>*</v>
      </c>
      <c r="C2907" s="130" t="str">
        <f>IF(FN_MC!B2911="","*",FN_MC!B2911)</f>
        <v>*</v>
      </c>
      <c r="D2907" s="130" t="str">
        <f>IF(FN_MC!D2911="","*",FN_MC!D2911)</f>
        <v>*</v>
      </c>
      <c r="E2907" s="130" t="str">
        <f>IF(FN_MC!H2911="","*",FN_MC!H2911)</f>
        <v>*</v>
      </c>
      <c r="F2907" s="148" t="str">
        <f>IF(FN_MC!M2911="","*",FN_MC!M2911)</f>
        <v>*</v>
      </c>
      <c r="G2907" s="130" t="str">
        <f>IF(FN_MC!I2911="","*",FN_MC!I2911)</f>
        <v>*</v>
      </c>
      <c r="H2907" s="130" t="str">
        <f>IF(FN_MC!AB2911="","*",FN_MC!AB2911)</f>
        <v>*</v>
      </c>
      <c r="I2907" s="130" t="str">
        <f>IF(FN_MC!AC2911="","*",FN_MC!AC2911)</f>
        <v>*</v>
      </c>
      <c r="J2907" s="131" t="str">
        <f>IF(FN_MC!AA2911="","*",FN_MC!AA2911)</f>
        <v>*</v>
      </c>
      <c r="K2907" s="143" t="str">
        <f>IF(FN_MC!AD2911="","*",FN_MC!AD2911)</f>
        <v>*</v>
      </c>
    </row>
    <row r="2908" spans="2:11" hidden="1">
      <c r="B2908" s="129" t="str">
        <f>IF(FN_MC!Y2912="","*",FN_MC!Y2912)</f>
        <v>*</v>
      </c>
      <c r="C2908" s="130" t="str">
        <f>IF(FN_MC!B2912="","*",FN_MC!B2912)</f>
        <v>*</v>
      </c>
      <c r="D2908" s="130" t="str">
        <f>IF(FN_MC!D2912="","*",FN_MC!D2912)</f>
        <v>*</v>
      </c>
      <c r="E2908" s="130" t="str">
        <f>IF(FN_MC!H2912="","*",FN_MC!H2912)</f>
        <v>*</v>
      </c>
      <c r="F2908" s="148" t="str">
        <f>IF(FN_MC!M2912="","*",FN_MC!M2912)</f>
        <v>*</v>
      </c>
      <c r="G2908" s="130" t="str">
        <f>IF(FN_MC!I2912="","*",FN_MC!I2912)</f>
        <v>*</v>
      </c>
      <c r="H2908" s="130" t="str">
        <f>IF(FN_MC!AB2912="","*",FN_MC!AB2912)</f>
        <v>*</v>
      </c>
      <c r="I2908" s="130" t="str">
        <f>IF(FN_MC!AC2912="","*",FN_MC!AC2912)</f>
        <v>*</v>
      </c>
      <c r="J2908" s="131" t="str">
        <f>IF(FN_MC!AA2912="","*",FN_MC!AA2912)</f>
        <v>*</v>
      </c>
      <c r="K2908" s="143" t="str">
        <f>IF(FN_MC!AD2912="","*",FN_MC!AD2912)</f>
        <v>*</v>
      </c>
    </row>
    <row r="2909" spans="2:11" hidden="1">
      <c r="B2909" s="129" t="str">
        <f>IF(FN_MC!Y2913="","*",FN_MC!Y2913)</f>
        <v>*</v>
      </c>
      <c r="C2909" s="130" t="str">
        <f>IF(FN_MC!B2913="","*",FN_MC!B2913)</f>
        <v>*</v>
      </c>
      <c r="D2909" s="130" t="str">
        <f>IF(FN_MC!D2913="","*",FN_MC!D2913)</f>
        <v>*</v>
      </c>
      <c r="E2909" s="130" t="str">
        <f>IF(FN_MC!H2913="","*",FN_MC!H2913)</f>
        <v>*</v>
      </c>
      <c r="F2909" s="148" t="str">
        <f>IF(FN_MC!M2913="","*",FN_MC!M2913)</f>
        <v>*</v>
      </c>
      <c r="G2909" s="130" t="str">
        <f>IF(FN_MC!I2913="","*",FN_MC!I2913)</f>
        <v>*</v>
      </c>
      <c r="H2909" s="130" t="str">
        <f>IF(FN_MC!AB2913="","*",FN_MC!AB2913)</f>
        <v>*</v>
      </c>
      <c r="I2909" s="130" t="str">
        <f>IF(FN_MC!AC2913="","*",FN_MC!AC2913)</f>
        <v>*</v>
      </c>
      <c r="J2909" s="131" t="str">
        <f>IF(FN_MC!AA2913="","*",FN_MC!AA2913)</f>
        <v>*</v>
      </c>
      <c r="K2909" s="143" t="str">
        <f>IF(FN_MC!AD2913="","*",FN_MC!AD2913)</f>
        <v>*</v>
      </c>
    </row>
    <row r="2910" spans="2:11" hidden="1">
      <c r="B2910" s="129" t="str">
        <f>IF(FN_MC!Y2914="","*",FN_MC!Y2914)</f>
        <v>*</v>
      </c>
      <c r="C2910" s="130" t="str">
        <f>IF(FN_MC!B2914="","*",FN_MC!B2914)</f>
        <v>*</v>
      </c>
      <c r="D2910" s="130" t="str">
        <f>IF(FN_MC!D2914="","*",FN_MC!D2914)</f>
        <v>*</v>
      </c>
      <c r="E2910" s="130" t="str">
        <f>IF(FN_MC!H2914="","*",FN_MC!H2914)</f>
        <v>*</v>
      </c>
      <c r="F2910" s="148" t="str">
        <f>IF(FN_MC!M2914="","*",FN_MC!M2914)</f>
        <v>*</v>
      </c>
      <c r="G2910" s="130" t="str">
        <f>IF(FN_MC!I2914="","*",FN_MC!I2914)</f>
        <v>*</v>
      </c>
      <c r="H2910" s="130" t="str">
        <f>IF(FN_MC!AB2914="","*",FN_MC!AB2914)</f>
        <v>*</v>
      </c>
      <c r="I2910" s="130" t="str">
        <f>IF(FN_MC!AC2914="","*",FN_MC!AC2914)</f>
        <v>*</v>
      </c>
      <c r="J2910" s="131" t="str">
        <f>IF(FN_MC!AA2914="","*",FN_MC!AA2914)</f>
        <v>*</v>
      </c>
      <c r="K2910" s="143" t="str">
        <f>IF(FN_MC!AD2914="","*",FN_MC!AD2914)</f>
        <v>*</v>
      </c>
    </row>
    <row r="2911" spans="2:11" hidden="1">
      <c r="B2911" s="129" t="str">
        <f>IF(FN_MC!Y2915="","*",FN_MC!Y2915)</f>
        <v>*</v>
      </c>
      <c r="C2911" s="130" t="str">
        <f>IF(FN_MC!B2915="","*",FN_MC!B2915)</f>
        <v>*</v>
      </c>
      <c r="D2911" s="130" t="str">
        <f>IF(FN_MC!D2915="","*",FN_MC!D2915)</f>
        <v>*</v>
      </c>
      <c r="E2911" s="130" t="str">
        <f>IF(FN_MC!H2915="","*",FN_MC!H2915)</f>
        <v>*</v>
      </c>
      <c r="F2911" s="148" t="str">
        <f>IF(FN_MC!M2915="","*",FN_MC!M2915)</f>
        <v>*</v>
      </c>
      <c r="G2911" s="130" t="str">
        <f>IF(FN_MC!I2915="","*",FN_MC!I2915)</f>
        <v>*</v>
      </c>
      <c r="H2911" s="130" t="str">
        <f>IF(FN_MC!AB2915="","*",FN_MC!AB2915)</f>
        <v>*</v>
      </c>
      <c r="I2911" s="130" t="str">
        <f>IF(FN_MC!AC2915="","*",FN_MC!AC2915)</f>
        <v>*</v>
      </c>
      <c r="J2911" s="131" t="str">
        <f>IF(FN_MC!AA2915="","*",FN_MC!AA2915)</f>
        <v>*</v>
      </c>
      <c r="K2911" s="143" t="str">
        <f>IF(FN_MC!AD2915="","*",FN_MC!AD2915)</f>
        <v>*</v>
      </c>
    </row>
    <row r="2912" spans="2:11" hidden="1">
      <c r="B2912" s="129" t="str">
        <f>IF(FN_MC!Y2916="","*",FN_MC!Y2916)</f>
        <v>*</v>
      </c>
      <c r="C2912" s="130" t="str">
        <f>IF(FN_MC!B2916="","*",FN_MC!B2916)</f>
        <v>*</v>
      </c>
      <c r="D2912" s="130" t="str">
        <f>IF(FN_MC!D2916="","*",FN_MC!D2916)</f>
        <v>*</v>
      </c>
      <c r="E2912" s="130" t="str">
        <f>IF(FN_MC!H2916="","*",FN_MC!H2916)</f>
        <v>*</v>
      </c>
      <c r="F2912" s="148" t="str">
        <f>IF(FN_MC!M2916="","*",FN_MC!M2916)</f>
        <v>*</v>
      </c>
      <c r="G2912" s="130" t="str">
        <f>IF(FN_MC!I2916="","*",FN_MC!I2916)</f>
        <v>*</v>
      </c>
      <c r="H2912" s="130" t="str">
        <f>IF(FN_MC!AB2916="","*",FN_MC!AB2916)</f>
        <v>*</v>
      </c>
      <c r="I2912" s="130" t="str">
        <f>IF(FN_MC!AC2916="","*",FN_MC!AC2916)</f>
        <v>*</v>
      </c>
      <c r="J2912" s="131" t="str">
        <f>IF(FN_MC!AA2916="","*",FN_MC!AA2916)</f>
        <v>*</v>
      </c>
      <c r="K2912" s="143" t="str">
        <f>IF(FN_MC!AD2916="","*",FN_MC!AD2916)</f>
        <v>*</v>
      </c>
    </row>
    <row r="2913" spans="2:11" hidden="1">
      <c r="B2913" s="129" t="str">
        <f>IF(FN_MC!Y2917="","*",FN_MC!Y2917)</f>
        <v>*</v>
      </c>
      <c r="C2913" s="130" t="str">
        <f>IF(FN_MC!B2917="","*",FN_MC!B2917)</f>
        <v>*</v>
      </c>
      <c r="D2913" s="130" t="str">
        <f>IF(FN_MC!D2917="","*",FN_MC!D2917)</f>
        <v>*</v>
      </c>
      <c r="E2913" s="130" t="str">
        <f>IF(FN_MC!H2917="","*",FN_MC!H2917)</f>
        <v>*</v>
      </c>
      <c r="F2913" s="148" t="str">
        <f>IF(FN_MC!M2917="","*",FN_MC!M2917)</f>
        <v>*</v>
      </c>
      <c r="G2913" s="130" t="str">
        <f>IF(FN_MC!I2917="","*",FN_MC!I2917)</f>
        <v>*</v>
      </c>
      <c r="H2913" s="130" t="str">
        <f>IF(FN_MC!AB2917="","*",FN_MC!AB2917)</f>
        <v>*</v>
      </c>
      <c r="I2913" s="130" t="str">
        <f>IF(FN_MC!AC2917="","*",FN_MC!AC2917)</f>
        <v>*</v>
      </c>
      <c r="J2913" s="131" t="str">
        <f>IF(FN_MC!AA2917="","*",FN_MC!AA2917)</f>
        <v>*</v>
      </c>
      <c r="K2913" s="143" t="str">
        <f>IF(FN_MC!AD2917="","*",FN_MC!AD2917)</f>
        <v>*</v>
      </c>
    </row>
    <row r="2914" spans="2:11" hidden="1">
      <c r="B2914" s="129" t="str">
        <f>IF(FN_MC!Y2918="","*",FN_MC!Y2918)</f>
        <v>*</v>
      </c>
      <c r="C2914" s="130" t="str">
        <f>IF(FN_MC!B2918="","*",FN_MC!B2918)</f>
        <v>*</v>
      </c>
      <c r="D2914" s="130" t="str">
        <f>IF(FN_MC!D2918="","*",FN_MC!D2918)</f>
        <v>*</v>
      </c>
      <c r="E2914" s="130" t="str">
        <f>IF(FN_MC!H2918="","*",FN_MC!H2918)</f>
        <v>*</v>
      </c>
      <c r="F2914" s="148" t="str">
        <f>IF(FN_MC!M2918="","*",FN_MC!M2918)</f>
        <v>*</v>
      </c>
      <c r="G2914" s="130" t="str">
        <f>IF(FN_MC!I2918="","*",FN_MC!I2918)</f>
        <v>*</v>
      </c>
      <c r="H2914" s="130" t="str">
        <f>IF(FN_MC!AB2918="","*",FN_MC!AB2918)</f>
        <v>*</v>
      </c>
      <c r="I2914" s="130" t="str">
        <f>IF(FN_MC!AC2918="","*",FN_MC!AC2918)</f>
        <v>*</v>
      </c>
      <c r="J2914" s="131" t="str">
        <f>IF(FN_MC!AA2918="","*",FN_MC!AA2918)</f>
        <v>*</v>
      </c>
      <c r="K2914" s="143" t="str">
        <f>IF(FN_MC!AD2918="","*",FN_MC!AD2918)</f>
        <v>*</v>
      </c>
    </row>
    <row r="2915" spans="2:11" hidden="1">
      <c r="B2915" s="129" t="str">
        <f>IF(FN_MC!Y2919="","*",FN_MC!Y2919)</f>
        <v>*</v>
      </c>
      <c r="C2915" s="130" t="str">
        <f>IF(FN_MC!B2919="","*",FN_MC!B2919)</f>
        <v>*</v>
      </c>
      <c r="D2915" s="130" t="str">
        <f>IF(FN_MC!D2919="","*",FN_MC!D2919)</f>
        <v>*</v>
      </c>
      <c r="E2915" s="130" t="str">
        <f>IF(FN_MC!H2919="","*",FN_MC!H2919)</f>
        <v>*</v>
      </c>
      <c r="F2915" s="148" t="str">
        <f>IF(FN_MC!M2919="","*",FN_MC!M2919)</f>
        <v>*</v>
      </c>
      <c r="G2915" s="130" t="str">
        <f>IF(FN_MC!I2919="","*",FN_MC!I2919)</f>
        <v>*</v>
      </c>
      <c r="H2915" s="130" t="str">
        <f>IF(FN_MC!AB2919="","*",FN_MC!AB2919)</f>
        <v>*</v>
      </c>
      <c r="I2915" s="130" t="str">
        <f>IF(FN_MC!AC2919="","*",FN_MC!AC2919)</f>
        <v>*</v>
      </c>
      <c r="J2915" s="131" t="str">
        <f>IF(FN_MC!AA2919="","*",FN_MC!AA2919)</f>
        <v>*</v>
      </c>
      <c r="K2915" s="143" t="str">
        <f>IF(FN_MC!AD2919="","*",FN_MC!AD2919)</f>
        <v>*</v>
      </c>
    </row>
    <row r="2916" spans="2:11" hidden="1">
      <c r="B2916" s="129" t="str">
        <f>IF(FN_MC!Y2920="","*",FN_MC!Y2920)</f>
        <v>*</v>
      </c>
      <c r="C2916" s="130" t="str">
        <f>IF(FN_MC!B2920="","*",FN_MC!B2920)</f>
        <v>*</v>
      </c>
      <c r="D2916" s="130" t="str">
        <f>IF(FN_MC!D2920="","*",FN_MC!D2920)</f>
        <v>*</v>
      </c>
      <c r="E2916" s="130" t="str">
        <f>IF(FN_MC!H2920="","*",FN_MC!H2920)</f>
        <v>*</v>
      </c>
      <c r="F2916" s="148" t="str">
        <f>IF(FN_MC!M2920="","*",FN_MC!M2920)</f>
        <v>*</v>
      </c>
      <c r="G2916" s="130" t="str">
        <f>IF(FN_MC!I2920="","*",FN_MC!I2920)</f>
        <v>*</v>
      </c>
      <c r="H2916" s="130" t="str">
        <f>IF(FN_MC!AB2920="","*",FN_MC!AB2920)</f>
        <v>*</v>
      </c>
      <c r="I2916" s="130" t="str">
        <f>IF(FN_MC!AC2920="","*",FN_MC!AC2920)</f>
        <v>*</v>
      </c>
      <c r="J2916" s="131" t="str">
        <f>IF(FN_MC!AA2920="","*",FN_MC!AA2920)</f>
        <v>*</v>
      </c>
      <c r="K2916" s="143" t="str">
        <f>IF(FN_MC!AD2920="","*",FN_MC!AD2920)</f>
        <v>*</v>
      </c>
    </row>
    <row r="2917" spans="2:11" hidden="1">
      <c r="B2917" s="129" t="str">
        <f>IF(FN_MC!Y2921="","*",FN_MC!Y2921)</f>
        <v>*</v>
      </c>
      <c r="C2917" s="130" t="str">
        <f>IF(FN_MC!B2921="","*",FN_MC!B2921)</f>
        <v>*</v>
      </c>
      <c r="D2917" s="130" t="str">
        <f>IF(FN_MC!D2921="","*",FN_MC!D2921)</f>
        <v>*</v>
      </c>
      <c r="E2917" s="130" t="str">
        <f>IF(FN_MC!H2921="","*",FN_MC!H2921)</f>
        <v>*</v>
      </c>
      <c r="F2917" s="148" t="str">
        <f>IF(FN_MC!M2921="","*",FN_MC!M2921)</f>
        <v>*</v>
      </c>
      <c r="G2917" s="130" t="str">
        <f>IF(FN_MC!I2921="","*",FN_MC!I2921)</f>
        <v>*</v>
      </c>
      <c r="H2917" s="130" t="str">
        <f>IF(FN_MC!AB2921="","*",FN_MC!AB2921)</f>
        <v>*</v>
      </c>
      <c r="I2917" s="130" t="str">
        <f>IF(FN_MC!AC2921="","*",FN_MC!AC2921)</f>
        <v>*</v>
      </c>
      <c r="J2917" s="131" t="str">
        <f>IF(FN_MC!AA2921="","*",FN_MC!AA2921)</f>
        <v>*</v>
      </c>
      <c r="K2917" s="143" t="str">
        <f>IF(FN_MC!AD2921="","*",FN_MC!AD2921)</f>
        <v>*</v>
      </c>
    </row>
    <row r="2918" spans="2:11" hidden="1">
      <c r="B2918" s="129" t="str">
        <f>IF(FN_MC!Y2922="","*",FN_MC!Y2922)</f>
        <v>*</v>
      </c>
      <c r="C2918" s="130" t="str">
        <f>IF(FN_MC!B2922="","*",FN_MC!B2922)</f>
        <v>*</v>
      </c>
      <c r="D2918" s="130" t="str">
        <f>IF(FN_MC!D2922="","*",FN_MC!D2922)</f>
        <v>*</v>
      </c>
      <c r="E2918" s="130" t="str">
        <f>IF(FN_MC!H2922="","*",FN_MC!H2922)</f>
        <v>*</v>
      </c>
      <c r="F2918" s="148" t="str">
        <f>IF(FN_MC!M2922="","*",FN_MC!M2922)</f>
        <v>*</v>
      </c>
      <c r="G2918" s="130" t="str">
        <f>IF(FN_MC!I2922="","*",FN_MC!I2922)</f>
        <v>*</v>
      </c>
      <c r="H2918" s="130" t="str">
        <f>IF(FN_MC!AB2922="","*",FN_MC!AB2922)</f>
        <v>*</v>
      </c>
      <c r="I2918" s="130" t="str">
        <f>IF(FN_MC!AC2922="","*",FN_MC!AC2922)</f>
        <v>*</v>
      </c>
      <c r="J2918" s="131" t="str">
        <f>IF(FN_MC!AA2922="","*",FN_MC!AA2922)</f>
        <v>*</v>
      </c>
      <c r="K2918" s="143" t="str">
        <f>IF(FN_MC!AD2922="","*",FN_MC!AD2922)</f>
        <v>*</v>
      </c>
    </row>
    <row r="2919" spans="2:11" hidden="1">
      <c r="B2919" s="129" t="str">
        <f>IF(FN_MC!Y2923="","*",FN_MC!Y2923)</f>
        <v>*</v>
      </c>
      <c r="C2919" s="130" t="str">
        <f>IF(FN_MC!B2923="","*",FN_MC!B2923)</f>
        <v>*</v>
      </c>
      <c r="D2919" s="130" t="str">
        <f>IF(FN_MC!D2923="","*",FN_MC!D2923)</f>
        <v>*</v>
      </c>
      <c r="E2919" s="130" t="str">
        <f>IF(FN_MC!H2923="","*",FN_MC!H2923)</f>
        <v>*</v>
      </c>
      <c r="F2919" s="148" t="str">
        <f>IF(FN_MC!M2923="","*",FN_MC!M2923)</f>
        <v>*</v>
      </c>
      <c r="G2919" s="130" t="str">
        <f>IF(FN_MC!I2923="","*",FN_MC!I2923)</f>
        <v>*</v>
      </c>
      <c r="H2919" s="130" t="str">
        <f>IF(FN_MC!AB2923="","*",FN_MC!AB2923)</f>
        <v>*</v>
      </c>
      <c r="I2919" s="130" t="str">
        <f>IF(FN_MC!AC2923="","*",FN_MC!AC2923)</f>
        <v>*</v>
      </c>
      <c r="J2919" s="131" t="str">
        <f>IF(FN_MC!AA2923="","*",FN_MC!AA2923)</f>
        <v>*</v>
      </c>
      <c r="K2919" s="143" t="str">
        <f>IF(FN_MC!AD2923="","*",FN_MC!AD2923)</f>
        <v>*</v>
      </c>
    </row>
    <row r="2920" spans="2:11" hidden="1">
      <c r="B2920" s="129" t="str">
        <f>IF(FN_MC!Y2924="","*",FN_MC!Y2924)</f>
        <v>*</v>
      </c>
      <c r="C2920" s="130" t="str">
        <f>IF(FN_MC!B2924="","*",FN_MC!B2924)</f>
        <v>*</v>
      </c>
      <c r="D2920" s="130" t="str">
        <f>IF(FN_MC!D2924="","*",FN_MC!D2924)</f>
        <v>*</v>
      </c>
      <c r="E2920" s="130" t="str">
        <f>IF(FN_MC!H2924="","*",FN_MC!H2924)</f>
        <v>*</v>
      </c>
      <c r="F2920" s="148" t="str">
        <f>IF(FN_MC!M2924="","*",FN_MC!M2924)</f>
        <v>*</v>
      </c>
      <c r="G2920" s="130" t="str">
        <f>IF(FN_MC!I2924="","*",FN_MC!I2924)</f>
        <v>*</v>
      </c>
      <c r="H2920" s="130" t="str">
        <f>IF(FN_MC!AB2924="","*",FN_MC!AB2924)</f>
        <v>*</v>
      </c>
      <c r="I2920" s="130" t="str">
        <f>IF(FN_MC!AC2924="","*",FN_MC!AC2924)</f>
        <v>*</v>
      </c>
      <c r="J2920" s="131" t="str">
        <f>IF(FN_MC!AA2924="","*",FN_MC!AA2924)</f>
        <v>*</v>
      </c>
      <c r="K2920" s="143" t="str">
        <f>IF(FN_MC!AD2924="","*",FN_MC!AD2924)</f>
        <v>*</v>
      </c>
    </row>
    <row r="2921" spans="2:11" hidden="1">
      <c r="B2921" s="129" t="str">
        <f>IF(FN_MC!Y2925="","*",FN_MC!Y2925)</f>
        <v>*</v>
      </c>
      <c r="C2921" s="130" t="str">
        <f>IF(FN_MC!B2925="","*",FN_MC!B2925)</f>
        <v>*</v>
      </c>
      <c r="D2921" s="130" t="str">
        <f>IF(FN_MC!D2925="","*",FN_MC!D2925)</f>
        <v>*</v>
      </c>
      <c r="E2921" s="130" t="str">
        <f>IF(FN_MC!H2925="","*",FN_MC!H2925)</f>
        <v>*</v>
      </c>
      <c r="F2921" s="148" t="str">
        <f>IF(FN_MC!M2925="","*",FN_MC!M2925)</f>
        <v>*</v>
      </c>
      <c r="G2921" s="130" t="str">
        <f>IF(FN_MC!I2925="","*",FN_MC!I2925)</f>
        <v>*</v>
      </c>
      <c r="H2921" s="130" t="str">
        <f>IF(FN_MC!AB2925="","*",FN_MC!AB2925)</f>
        <v>*</v>
      </c>
      <c r="I2921" s="130" t="str">
        <f>IF(FN_MC!AC2925="","*",FN_MC!AC2925)</f>
        <v>*</v>
      </c>
      <c r="J2921" s="131" t="str">
        <f>IF(FN_MC!AA2925="","*",FN_MC!AA2925)</f>
        <v>*</v>
      </c>
      <c r="K2921" s="143" t="str">
        <f>IF(FN_MC!AD2925="","*",FN_MC!AD2925)</f>
        <v>*</v>
      </c>
    </row>
    <row r="2922" spans="2:11" hidden="1">
      <c r="B2922" s="129" t="str">
        <f>IF(FN_MC!Y2926="","*",FN_MC!Y2926)</f>
        <v>*</v>
      </c>
      <c r="C2922" s="130" t="str">
        <f>IF(FN_MC!B2926="","*",FN_MC!B2926)</f>
        <v>*</v>
      </c>
      <c r="D2922" s="130" t="str">
        <f>IF(FN_MC!D2926="","*",FN_MC!D2926)</f>
        <v>*</v>
      </c>
      <c r="E2922" s="130" t="str">
        <f>IF(FN_MC!H2926="","*",FN_MC!H2926)</f>
        <v>*</v>
      </c>
      <c r="F2922" s="148" t="str">
        <f>IF(FN_MC!M2926="","*",FN_MC!M2926)</f>
        <v>*</v>
      </c>
      <c r="G2922" s="130" t="str">
        <f>IF(FN_MC!I2926="","*",FN_MC!I2926)</f>
        <v>*</v>
      </c>
      <c r="H2922" s="130" t="str">
        <f>IF(FN_MC!AB2926="","*",FN_MC!AB2926)</f>
        <v>*</v>
      </c>
      <c r="I2922" s="130" t="str">
        <f>IF(FN_MC!AC2926="","*",FN_MC!AC2926)</f>
        <v>*</v>
      </c>
      <c r="J2922" s="131" t="str">
        <f>IF(FN_MC!AA2926="","*",FN_MC!AA2926)</f>
        <v>*</v>
      </c>
      <c r="K2922" s="143" t="str">
        <f>IF(FN_MC!AD2926="","*",FN_MC!AD2926)</f>
        <v>*</v>
      </c>
    </row>
    <row r="2923" spans="2:11" hidden="1">
      <c r="B2923" s="129" t="str">
        <f>IF(FN_MC!Y2927="","*",FN_MC!Y2927)</f>
        <v>*</v>
      </c>
      <c r="C2923" s="130" t="str">
        <f>IF(FN_MC!B2927="","*",FN_MC!B2927)</f>
        <v>*</v>
      </c>
      <c r="D2923" s="130" t="str">
        <f>IF(FN_MC!D2927="","*",FN_MC!D2927)</f>
        <v>*</v>
      </c>
      <c r="E2923" s="130" t="str">
        <f>IF(FN_MC!H2927="","*",FN_MC!H2927)</f>
        <v>*</v>
      </c>
      <c r="F2923" s="148" t="str">
        <f>IF(FN_MC!M2927="","*",FN_MC!M2927)</f>
        <v>*</v>
      </c>
      <c r="G2923" s="130" t="str">
        <f>IF(FN_MC!I2927="","*",FN_MC!I2927)</f>
        <v>*</v>
      </c>
      <c r="H2923" s="130" t="str">
        <f>IF(FN_MC!AB2927="","*",FN_MC!AB2927)</f>
        <v>*</v>
      </c>
      <c r="I2923" s="130" t="str">
        <f>IF(FN_MC!AC2927="","*",FN_MC!AC2927)</f>
        <v>*</v>
      </c>
      <c r="J2923" s="131" t="str">
        <f>IF(FN_MC!AA2927="","*",FN_MC!AA2927)</f>
        <v>*</v>
      </c>
      <c r="K2923" s="143" t="str">
        <f>IF(FN_MC!AD2927="","*",FN_MC!AD2927)</f>
        <v>*</v>
      </c>
    </row>
    <row r="2924" spans="2:11" hidden="1">
      <c r="B2924" s="129" t="str">
        <f>IF(FN_MC!Y2928="","*",FN_MC!Y2928)</f>
        <v>*</v>
      </c>
      <c r="C2924" s="130" t="str">
        <f>IF(FN_MC!B2928="","*",FN_MC!B2928)</f>
        <v>*</v>
      </c>
      <c r="D2924" s="130" t="str">
        <f>IF(FN_MC!D2928="","*",FN_MC!D2928)</f>
        <v>*</v>
      </c>
      <c r="E2924" s="130" t="str">
        <f>IF(FN_MC!H2928="","*",FN_MC!H2928)</f>
        <v>*</v>
      </c>
      <c r="F2924" s="148" t="str">
        <f>IF(FN_MC!M2928="","*",FN_MC!M2928)</f>
        <v>*</v>
      </c>
      <c r="G2924" s="130" t="str">
        <f>IF(FN_MC!I2928="","*",FN_MC!I2928)</f>
        <v>*</v>
      </c>
      <c r="H2924" s="130" t="str">
        <f>IF(FN_MC!AB2928="","*",FN_MC!AB2928)</f>
        <v>*</v>
      </c>
      <c r="I2924" s="130" t="str">
        <f>IF(FN_MC!AC2928="","*",FN_MC!AC2928)</f>
        <v>*</v>
      </c>
      <c r="J2924" s="131" t="str">
        <f>IF(FN_MC!AA2928="","*",FN_MC!AA2928)</f>
        <v>*</v>
      </c>
      <c r="K2924" s="143" t="str">
        <f>IF(FN_MC!AD2928="","*",FN_MC!AD2928)</f>
        <v>*</v>
      </c>
    </row>
    <row r="2925" spans="2:11" hidden="1">
      <c r="B2925" s="129" t="str">
        <f>IF(FN_MC!Y2929="","*",FN_MC!Y2929)</f>
        <v>*</v>
      </c>
      <c r="C2925" s="130" t="str">
        <f>IF(FN_MC!B2929="","*",FN_MC!B2929)</f>
        <v>*</v>
      </c>
      <c r="D2925" s="130" t="str">
        <f>IF(FN_MC!D2929="","*",FN_MC!D2929)</f>
        <v>*</v>
      </c>
      <c r="E2925" s="130" t="str">
        <f>IF(FN_MC!H2929="","*",FN_MC!H2929)</f>
        <v>*</v>
      </c>
      <c r="F2925" s="148" t="str">
        <f>IF(FN_MC!M2929="","*",FN_MC!M2929)</f>
        <v>*</v>
      </c>
      <c r="G2925" s="130" t="str">
        <f>IF(FN_MC!I2929="","*",FN_MC!I2929)</f>
        <v>*</v>
      </c>
      <c r="H2925" s="130" t="str">
        <f>IF(FN_MC!AB2929="","*",FN_MC!AB2929)</f>
        <v>*</v>
      </c>
      <c r="I2925" s="130" t="str">
        <f>IF(FN_MC!AC2929="","*",FN_MC!AC2929)</f>
        <v>*</v>
      </c>
      <c r="J2925" s="131" t="str">
        <f>IF(FN_MC!AA2929="","*",FN_MC!AA2929)</f>
        <v>*</v>
      </c>
      <c r="K2925" s="143" t="str">
        <f>IF(FN_MC!AD2929="","*",FN_MC!AD2929)</f>
        <v>*</v>
      </c>
    </row>
    <row r="2926" spans="2:11" hidden="1">
      <c r="B2926" s="129" t="str">
        <f>IF(FN_MC!Y2930="","*",FN_MC!Y2930)</f>
        <v>*</v>
      </c>
      <c r="C2926" s="130" t="str">
        <f>IF(FN_MC!B2930="","*",FN_MC!B2930)</f>
        <v>*</v>
      </c>
      <c r="D2926" s="130" t="str">
        <f>IF(FN_MC!D2930="","*",FN_MC!D2930)</f>
        <v>*</v>
      </c>
      <c r="E2926" s="130" t="str">
        <f>IF(FN_MC!H2930="","*",FN_MC!H2930)</f>
        <v>*</v>
      </c>
      <c r="F2926" s="148" t="str">
        <f>IF(FN_MC!M2930="","*",FN_MC!M2930)</f>
        <v>*</v>
      </c>
      <c r="G2926" s="130" t="str">
        <f>IF(FN_MC!I2930="","*",FN_MC!I2930)</f>
        <v>*</v>
      </c>
      <c r="H2926" s="130" t="str">
        <f>IF(FN_MC!AB2930="","*",FN_MC!AB2930)</f>
        <v>*</v>
      </c>
      <c r="I2926" s="130" t="str">
        <f>IF(FN_MC!AC2930="","*",FN_MC!AC2930)</f>
        <v>*</v>
      </c>
      <c r="J2926" s="131" t="str">
        <f>IF(FN_MC!AA2930="","*",FN_MC!AA2930)</f>
        <v>*</v>
      </c>
      <c r="K2926" s="143" t="str">
        <f>IF(FN_MC!AD2930="","*",FN_MC!AD2930)</f>
        <v>*</v>
      </c>
    </row>
    <row r="2927" spans="2:11" hidden="1">
      <c r="B2927" s="129" t="str">
        <f>IF(FN_MC!Y2931="","*",FN_MC!Y2931)</f>
        <v>*</v>
      </c>
      <c r="C2927" s="130" t="str">
        <f>IF(FN_MC!B2931="","*",FN_MC!B2931)</f>
        <v>*</v>
      </c>
      <c r="D2927" s="130" t="str">
        <f>IF(FN_MC!D2931="","*",FN_MC!D2931)</f>
        <v>*</v>
      </c>
      <c r="E2927" s="130" t="str">
        <f>IF(FN_MC!H2931="","*",FN_MC!H2931)</f>
        <v>*</v>
      </c>
      <c r="F2927" s="148" t="str">
        <f>IF(FN_MC!M2931="","*",FN_MC!M2931)</f>
        <v>*</v>
      </c>
      <c r="G2927" s="130" t="str">
        <f>IF(FN_MC!I2931="","*",FN_MC!I2931)</f>
        <v>*</v>
      </c>
      <c r="H2927" s="130" t="str">
        <f>IF(FN_MC!AB2931="","*",FN_MC!AB2931)</f>
        <v>*</v>
      </c>
      <c r="I2927" s="130" t="str">
        <f>IF(FN_MC!AC2931="","*",FN_MC!AC2931)</f>
        <v>*</v>
      </c>
      <c r="J2927" s="131" t="str">
        <f>IF(FN_MC!AA2931="","*",FN_MC!AA2931)</f>
        <v>*</v>
      </c>
      <c r="K2927" s="143" t="str">
        <f>IF(FN_MC!AD2931="","*",FN_MC!AD2931)</f>
        <v>*</v>
      </c>
    </row>
    <row r="2928" spans="2:11" hidden="1">
      <c r="B2928" s="129" t="str">
        <f>IF(FN_MC!Y2932="","*",FN_MC!Y2932)</f>
        <v>*</v>
      </c>
      <c r="C2928" s="130" t="str">
        <f>IF(FN_MC!B2932="","*",FN_MC!B2932)</f>
        <v>*</v>
      </c>
      <c r="D2928" s="130" t="str">
        <f>IF(FN_MC!D2932="","*",FN_MC!D2932)</f>
        <v>*</v>
      </c>
      <c r="E2928" s="130" t="str">
        <f>IF(FN_MC!H2932="","*",FN_MC!H2932)</f>
        <v>*</v>
      </c>
      <c r="F2928" s="148" t="str">
        <f>IF(FN_MC!M2932="","*",FN_MC!M2932)</f>
        <v>*</v>
      </c>
      <c r="G2928" s="130" t="str">
        <f>IF(FN_MC!I2932="","*",FN_MC!I2932)</f>
        <v>*</v>
      </c>
      <c r="H2928" s="130" t="str">
        <f>IF(FN_MC!AB2932="","*",FN_MC!AB2932)</f>
        <v>*</v>
      </c>
      <c r="I2928" s="130" t="str">
        <f>IF(FN_MC!AC2932="","*",FN_MC!AC2932)</f>
        <v>*</v>
      </c>
      <c r="J2928" s="131" t="str">
        <f>IF(FN_MC!AA2932="","*",FN_MC!AA2932)</f>
        <v>*</v>
      </c>
      <c r="K2928" s="143" t="str">
        <f>IF(FN_MC!AD2932="","*",FN_MC!AD2932)</f>
        <v>*</v>
      </c>
    </row>
    <row r="2929" spans="2:11" hidden="1">
      <c r="B2929" s="129" t="str">
        <f>IF(FN_MC!Y2933="","*",FN_MC!Y2933)</f>
        <v>*</v>
      </c>
      <c r="C2929" s="130" t="str">
        <f>IF(FN_MC!B2933="","*",FN_MC!B2933)</f>
        <v>*</v>
      </c>
      <c r="D2929" s="130" t="str">
        <f>IF(FN_MC!D2933="","*",FN_MC!D2933)</f>
        <v>*</v>
      </c>
      <c r="E2929" s="130" t="str">
        <f>IF(FN_MC!H2933="","*",FN_MC!H2933)</f>
        <v>*</v>
      </c>
      <c r="F2929" s="148" t="str">
        <f>IF(FN_MC!M2933="","*",FN_MC!M2933)</f>
        <v>*</v>
      </c>
      <c r="G2929" s="130" t="str">
        <f>IF(FN_MC!I2933="","*",FN_MC!I2933)</f>
        <v>*</v>
      </c>
      <c r="H2929" s="130" t="str">
        <f>IF(FN_MC!AB2933="","*",FN_MC!AB2933)</f>
        <v>*</v>
      </c>
      <c r="I2929" s="130" t="str">
        <f>IF(FN_MC!AC2933="","*",FN_MC!AC2933)</f>
        <v>*</v>
      </c>
      <c r="J2929" s="131" t="str">
        <f>IF(FN_MC!AA2933="","*",FN_MC!AA2933)</f>
        <v>*</v>
      </c>
      <c r="K2929" s="143" t="str">
        <f>IF(FN_MC!AD2933="","*",FN_MC!AD2933)</f>
        <v>*</v>
      </c>
    </row>
    <row r="2930" spans="2:11" hidden="1">
      <c r="B2930" s="129" t="str">
        <f>IF(FN_MC!Y2934="","*",FN_MC!Y2934)</f>
        <v>*</v>
      </c>
      <c r="C2930" s="130" t="str">
        <f>IF(FN_MC!B2934="","*",FN_MC!B2934)</f>
        <v>*</v>
      </c>
      <c r="D2930" s="130" t="str">
        <f>IF(FN_MC!D2934="","*",FN_MC!D2934)</f>
        <v>*</v>
      </c>
      <c r="E2930" s="130" t="str">
        <f>IF(FN_MC!H2934="","*",FN_MC!H2934)</f>
        <v>*</v>
      </c>
      <c r="F2930" s="148" t="str">
        <f>IF(FN_MC!M2934="","*",FN_MC!M2934)</f>
        <v>*</v>
      </c>
      <c r="G2930" s="130" t="str">
        <f>IF(FN_MC!I2934="","*",FN_MC!I2934)</f>
        <v>*</v>
      </c>
      <c r="H2930" s="130" t="str">
        <f>IF(FN_MC!AB2934="","*",FN_MC!AB2934)</f>
        <v>*</v>
      </c>
      <c r="I2930" s="130" t="str">
        <f>IF(FN_MC!AC2934="","*",FN_MC!AC2934)</f>
        <v>*</v>
      </c>
      <c r="J2930" s="131" t="str">
        <f>IF(FN_MC!AA2934="","*",FN_MC!AA2934)</f>
        <v>*</v>
      </c>
      <c r="K2930" s="143" t="str">
        <f>IF(FN_MC!AD2934="","*",FN_MC!AD2934)</f>
        <v>*</v>
      </c>
    </row>
    <row r="2931" spans="2:11" hidden="1">
      <c r="B2931" s="129" t="str">
        <f>IF(FN_MC!Y2935="","*",FN_MC!Y2935)</f>
        <v>*</v>
      </c>
      <c r="C2931" s="130" t="str">
        <f>IF(FN_MC!B2935="","*",FN_MC!B2935)</f>
        <v>*</v>
      </c>
      <c r="D2931" s="130" t="str">
        <f>IF(FN_MC!D2935="","*",FN_MC!D2935)</f>
        <v>*</v>
      </c>
      <c r="E2931" s="130" t="str">
        <f>IF(FN_MC!H2935="","*",FN_MC!H2935)</f>
        <v>*</v>
      </c>
      <c r="F2931" s="148" t="str">
        <f>IF(FN_MC!M2935="","*",FN_MC!M2935)</f>
        <v>*</v>
      </c>
      <c r="G2931" s="130" t="str">
        <f>IF(FN_MC!I2935="","*",FN_MC!I2935)</f>
        <v>*</v>
      </c>
      <c r="H2931" s="130" t="str">
        <f>IF(FN_MC!AB2935="","*",FN_MC!AB2935)</f>
        <v>*</v>
      </c>
      <c r="I2931" s="130" t="str">
        <f>IF(FN_MC!AC2935="","*",FN_MC!AC2935)</f>
        <v>*</v>
      </c>
      <c r="J2931" s="131" t="str">
        <f>IF(FN_MC!AA2935="","*",FN_MC!AA2935)</f>
        <v>*</v>
      </c>
      <c r="K2931" s="143" t="str">
        <f>IF(FN_MC!AD2935="","*",FN_MC!AD2935)</f>
        <v>*</v>
      </c>
    </row>
    <row r="2932" spans="2:11" hidden="1">
      <c r="B2932" s="129" t="str">
        <f>IF(FN_MC!Y2936="","*",FN_MC!Y2936)</f>
        <v>*</v>
      </c>
      <c r="C2932" s="130" t="str">
        <f>IF(FN_MC!B2936="","*",FN_MC!B2936)</f>
        <v>*</v>
      </c>
      <c r="D2932" s="130" t="str">
        <f>IF(FN_MC!D2936="","*",FN_MC!D2936)</f>
        <v>*</v>
      </c>
      <c r="E2932" s="130" t="str">
        <f>IF(FN_MC!H2936="","*",FN_MC!H2936)</f>
        <v>*</v>
      </c>
      <c r="F2932" s="148" t="str">
        <f>IF(FN_MC!M2936="","*",FN_MC!M2936)</f>
        <v>*</v>
      </c>
      <c r="G2932" s="130" t="str">
        <f>IF(FN_MC!I2936="","*",FN_MC!I2936)</f>
        <v>*</v>
      </c>
      <c r="H2932" s="130" t="str">
        <f>IF(FN_MC!AB2936="","*",FN_MC!AB2936)</f>
        <v>*</v>
      </c>
      <c r="I2932" s="130" t="str">
        <f>IF(FN_MC!AC2936="","*",FN_MC!AC2936)</f>
        <v>*</v>
      </c>
      <c r="J2932" s="131" t="str">
        <f>IF(FN_MC!AA2936="","*",FN_MC!AA2936)</f>
        <v>*</v>
      </c>
      <c r="K2932" s="143" t="str">
        <f>IF(FN_MC!AD2936="","*",FN_MC!AD2936)</f>
        <v>*</v>
      </c>
    </row>
    <row r="2933" spans="2:11" hidden="1">
      <c r="B2933" s="129" t="str">
        <f>IF(FN_MC!Y2937="","*",FN_MC!Y2937)</f>
        <v>*</v>
      </c>
      <c r="C2933" s="130" t="str">
        <f>IF(FN_MC!B2937="","*",FN_MC!B2937)</f>
        <v>*</v>
      </c>
      <c r="D2933" s="130" t="str">
        <f>IF(FN_MC!D2937="","*",FN_MC!D2937)</f>
        <v>*</v>
      </c>
      <c r="E2933" s="130" t="str">
        <f>IF(FN_MC!H2937="","*",FN_MC!H2937)</f>
        <v>*</v>
      </c>
      <c r="F2933" s="148" t="str">
        <f>IF(FN_MC!M2937="","*",FN_MC!M2937)</f>
        <v>*</v>
      </c>
      <c r="G2933" s="130" t="str">
        <f>IF(FN_MC!I2937="","*",FN_MC!I2937)</f>
        <v>*</v>
      </c>
      <c r="H2933" s="130" t="str">
        <f>IF(FN_MC!AB2937="","*",FN_MC!AB2937)</f>
        <v>*</v>
      </c>
      <c r="I2933" s="130" t="str">
        <f>IF(FN_MC!AC2937="","*",FN_MC!AC2937)</f>
        <v>*</v>
      </c>
      <c r="J2933" s="131" t="str">
        <f>IF(FN_MC!AA2937="","*",FN_MC!AA2937)</f>
        <v>*</v>
      </c>
      <c r="K2933" s="143" t="str">
        <f>IF(FN_MC!AD2937="","*",FN_MC!AD2937)</f>
        <v>*</v>
      </c>
    </row>
    <row r="2934" spans="2:11" hidden="1">
      <c r="B2934" s="129" t="str">
        <f>IF(FN_MC!Y2938="","*",FN_MC!Y2938)</f>
        <v>*</v>
      </c>
      <c r="C2934" s="130" t="str">
        <f>IF(FN_MC!B2938="","*",FN_MC!B2938)</f>
        <v>*</v>
      </c>
      <c r="D2934" s="130" t="str">
        <f>IF(FN_MC!D2938="","*",FN_MC!D2938)</f>
        <v>*</v>
      </c>
      <c r="E2934" s="130" t="str">
        <f>IF(FN_MC!H2938="","*",FN_MC!H2938)</f>
        <v>*</v>
      </c>
      <c r="F2934" s="148" t="str">
        <f>IF(FN_MC!M2938="","*",FN_MC!M2938)</f>
        <v>*</v>
      </c>
      <c r="G2934" s="130" t="str">
        <f>IF(FN_MC!I2938="","*",FN_MC!I2938)</f>
        <v>*</v>
      </c>
      <c r="H2934" s="130" t="str">
        <f>IF(FN_MC!AB2938="","*",FN_MC!AB2938)</f>
        <v>*</v>
      </c>
      <c r="I2934" s="130" t="str">
        <f>IF(FN_MC!AC2938="","*",FN_MC!AC2938)</f>
        <v>*</v>
      </c>
      <c r="J2934" s="131" t="str">
        <f>IF(FN_MC!AA2938="","*",FN_MC!AA2938)</f>
        <v>*</v>
      </c>
      <c r="K2934" s="143" t="str">
        <f>IF(FN_MC!AD2938="","*",FN_MC!AD2938)</f>
        <v>*</v>
      </c>
    </row>
    <row r="2935" spans="2:11" hidden="1">
      <c r="B2935" s="129" t="str">
        <f>IF(FN_MC!Y2939="","*",FN_MC!Y2939)</f>
        <v>*</v>
      </c>
      <c r="C2935" s="130" t="str">
        <f>IF(FN_MC!B2939="","*",FN_MC!B2939)</f>
        <v>*</v>
      </c>
      <c r="D2935" s="130" t="str">
        <f>IF(FN_MC!D2939="","*",FN_MC!D2939)</f>
        <v>*</v>
      </c>
      <c r="E2935" s="130" t="str">
        <f>IF(FN_MC!H2939="","*",FN_MC!H2939)</f>
        <v>*</v>
      </c>
      <c r="F2935" s="148" t="str">
        <f>IF(FN_MC!M2939="","*",FN_MC!M2939)</f>
        <v>*</v>
      </c>
      <c r="G2935" s="130" t="str">
        <f>IF(FN_MC!I2939="","*",FN_MC!I2939)</f>
        <v>*</v>
      </c>
      <c r="H2935" s="130" t="str">
        <f>IF(FN_MC!AB2939="","*",FN_MC!AB2939)</f>
        <v>*</v>
      </c>
      <c r="I2935" s="130" t="str">
        <f>IF(FN_MC!AC2939="","*",FN_MC!AC2939)</f>
        <v>*</v>
      </c>
      <c r="J2935" s="131" t="str">
        <f>IF(FN_MC!AA2939="","*",FN_MC!AA2939)</f>
        <v>*</v>
      </c>
      <c r="K2935" s="143" t="str">
        <f>IF(FN_MC!AD2939="","*",FN_MC!AD2939)</f>
        <v>*</v>
      </c>
    </row>
    <row r="2936" spans="2:11" hidden="1">
      <c r="B2936" s="129" t="str">
        <f>IF(FN_MC!Y2940="","*",FN_MC!Y2940)</f>
        <v>*</v>
      </c>
      <c r="C2936" s="130" t="str">
        <f>IF(FN_MC!B2940="","*",FN_MC!B2940)</f>
        <v>*</v>
      </c>
      <c r="D2936" s="130" t="str">
        <f>IF(FN_MC!D2940="","*",FN_MC!D2940)</f>
        <v>*</v>
      </c>
      <c r="E2936" s="130" t="str">
        <f>IF(FN_MC!H2940="","*",FN_MC!H2940)</f>
        <v>*</v>
      </c>
      <c r="F2936" s="148" t="str">
        <f>IF(FN_MC!M2940="","*",FN_MC!M2940)</f>
        <v>*</v>
      </c>
      <c r="G2936" s="130" t="str">
        <f>IF(FN_MC!I2940="","*",FN_MC!I2940)</f>
        <v>*</v>
      </c>
      <c r="H2936" s="130" t="str">
        <f>IF(FN_MC!AB2940="","*",FN_MC!AB2940)</f>
        <v>*</v>
      </c>
      <c r="I2936" s="130" t="str">
        <f>IF(FN_MC!AC2940="","*",FN_MC!AC2940)</f>
        <v>*</v>
      </c>
      <c r="J2936" s="131" t="str">
        <f>IF(FN_MC!AA2940="","*",FN_MC!AA2940)</f>
        <v>*</v>
      </c>
      <c r="K2936" s="143" t="str">
        <f>IF(FN_MC!AD2940="","*",FN_MC!AD2940)</f>
        <v>*</v>
      </c>
    </row>
    <row r="2937" spans="2:11" hidden="1">
      <c r="B2937" s="129" t="str">
        <f>IF(FN_MC!Y2941="","*",FN_MC!Y2941)</f>
        <v>*</v>
      </c>
      <c r="C2937" s="130" t="str">
        <f>IF(FN_MC!B2941="","*",FN_MC!B2941)</f>
        <v>*</v>
      </c>
      <c r="D2937" s="130" t="str">
        <f>IF(FN_MC!D2941="","*",FN_MC!D2941)</f>
        <v>*</v>
      </c>
      <c r="E2937" s="130" t="str">
        <f>IF(FN_MC!H2941="","*",FN_MC!H2941)</f>
        <v>*</v>
      </c>
      <c r="F2937" s="148" t="str">
        <f>IF(FN_MC!M2941="","*",FN_MC!M2941)</f>
        <v>*</v>
      </c>
      <c r="G2937" s="130" t="str">
        <f>IF(FN_MC!I2941="","*",FN_MC!I2941)</f>
        <v>*</v>
      </c>
      <c r="H2937" s="130" t="str">
        <f>IF(FN_MC!AB2941="","*",FN_MC!AB2941)</f>
        <v>*</v>
      </c>
      <c r="I2937" s="130" t="str">
        <f>IF(FN_MC!AC2941="","*",FN_MC!AC2941)</f>
        <v>*</v>
      </c>
      <c r="J2937" s="131" t="str">
        <f>IF(FN_MC!AA2941="","*",FN_MC!AA2941)</f>
        <v>*</v>
      </c>
      <c r="K2937" s="143" t="str">
        <f>IF(FN_MC!AD2941="","*",FN_MC!AD2941)</f>
        <v>*</v>
      </c>
    </row>
    <row r="2938" spans="2:11" hidden="1">
      <c r="B2938" s="129" t="str">
        <f>IF(FN_MC!Y2942="","*",FN_MC!Y2942)</f>
        <v>*</v>
      </c>
      <c r="C2938" s="130" t="str">
        <f>IF(FN_MC!B2942="","*",FN_MC!B2942)</f>
        <v>*</v>
      </c>
      <c r="D2938" s="130" t="str">
        <f>IF(FN_MC!D2942="","*",FN_MC!D2942)</f>
        <v>*</v>
      </c>
      <c r="E2938" s="130" t="str">
        <f>IF(FN_MC!H2942="","*",FN_MC!H2942)</f>
        <v>*</v>
      </c>
      <c r="F2938" s="148" t="str">
        <f>IF(FN_MC!M2942="","*",FN_MC!M2942)</f>
        <v>*</v>
      </c>
      <c r="G2938" s="130" t="str">
        <f>IF(FN_MC!I2942="","*",FN_MC!I2942)</f>
        <v>*</v>
      </c>
      <c r="H2938" s="130" t="str">
        <f>IF(FN_MC!AB2942="","*",FN_MC!AB2942)</f>
        <v>*</v>
      </c>
      <c r="I2938" s="130" t="str">
        <f>IF(FN_MC!AC2942="","*",FN_MC!AC2942)</f>
        <v>*</v>
      </c>
      <c r="J2938" s="131" t="str">
        <f>IF(FN_MC!AA2942="","*",FN_MC!AA2942)</f>
        <v>*</v>
      </c>
      <c r="K2938" s="143" t="str">
        <f>IF(FN_MC!AD2942="","*",FN_MC!AD2942)</f>
        <v>*</v>
      </c>
    </row>
    <row r="2939" spans="2:11" hidden="1">
      <c r="B2939" s="129" t="str">
        <f>IF(FN_MC!Y2943="","*",FN_MC!Y2943)</f>
        <v>*</v>
      </c>
      <c r="C2939" s="130" t="str">
        <f>IF(FN_MC!B2943="","*",FN_MC!B2943)</f>
        <v>*</v>
      </c>
      <c r="D2939" s="130" t="str">
        <f>IF(FN_MC!D2943="","*",FN_MC!D2943)</f>
        <v>*</v>
      </c>
      <c r="E2939" s="130" t="str">
        <f>IF(FN_MC!H2943="","*",FN_MC!H2943)</f>
        <v>*</v>
      </c>
      <c r="F2939" s="148" t="str">
        <f>IF(FN_MC!M2943="","*",FN_MC!M2943)</f>
        <v>*</v>
      </c>
      <c r="G2939" s="130" t="str">
        <f>IF(FN_MC!I2943="","*",FN_MC!I2943)</f>
        <v>*</v>
      </c>
      <c r="H2939" s="130" t="str">
        <f>IF(FN_MC!AB2943="","*",FN_MC!AB2943)</f>
        <v>*</v>
      </c>
      <c r="I2939" s="130" t="str">
        <f>IF(FN_MC!AC2943="","*",FN_MC!AC2943)</f>
        <v>*</v>
      </c>
      <c r="J2939" s="131" t="str">
        <f>IF(FN_MC!AA2943="","*",FN_MC!AA2943)</f>
        <v>*</v>
      </c>
      <c r="K2939" s="143" t="str">
        <f>IF(FN_MC!AD2943="","*",FN_MC!AD2943)</f>
        <v>*</v>
      </c>
    </row>
    <row r="2940" spans="2:11" hidden="1">
      <c r="B2940" s="129" t="str">
        <f>IF(FN_MC!Y2944="","*",FN_MC!Y2944)</f>
        <v>*</v>
      </c>
      <c r="C2940" s="130" t="str">
        <f>IF(FN_MC!B2944="","*",FN_MC!B2944)</f>
        <v>*</v>
      </c>
      <c r="D2940" s="130" t="str">
        <f>IF(FN_MC!D2944="","*",FN_MC!D2944)</f>
        <v>*</v>
      </c>
      <c r="E2940" s="130" t="str">
        <f>IF(FN_MC!H2944="","*",FN_MC!H2944)</f>
        <v>*</v>
      </c>
      <c r="F2940" s="148" t="str">
        <f>IF(FN_MC!M2944="","*",FN_MC!M2944)</f>
        <v>*</v>
      </c>
      <c r="G2940" s="130" t="str">
        <f>IF(FN_MC!I2944="","*",FN_MC!I2944)</f>
        <v>*</v>
      </c>
      <c r="H2940" s="130" t="str">
        <f>IF(FN_MC!AB2944="","*",FN_MC!AB2944)</f>
        <v>*</v>
      </c>
      <c r="I2940" s="130" t="str">
        <f>IF(FN_MC!AC2944="","*",FN_MC!AC2944)</f>
        <v>*</v>
      </c>
      <c r="J2940" s="131" t="str">
        <f>IF(FN_MC!AA2944="","*",FN_MC!AA2944)</f>
        <v>*</v>
      </c>
      <c r="K2940" s="143" t="str">
        <f>IF(FN_MC!AD2944="","*",FN_MC!AD2944)</f>
        <v>*</v>
      </c>
    </row>
    <row r="2941" spans="2:11" hidden="1">
      <c r="B2941" s="129" t="str">
        <f>IF(FN_MC!Y2945="","*",FN_MC!Y2945)</f>
        <v>*</v>
      </c>
      <c r="C2941" s="130" t="str">
        <f>IF(FN_MC!B2945="","*",FN_MC!B2945)</f>
        <v>*</v>
      </c>
      <c r="D2941" s="130" t="str">
        <f>IF(FN_MC!D2945="","*",FN_MC!D2945)</f>
        <v>*</v>
      </c>
      <c r="E2941" s="130" t="str">
        <f>IF(FN_MC!H2945="","*",FN_MC!H2945)</f>
        <v>*</v>
      </c>
      <c r="F2941" s="148" t="str">
        <f>IF(FN_MC!M2945="","*",FN_MC!M2945)</f>
        <v>*</v>
      </c>
      <c r="G2941" s="130" t="str">
        <f>IF(FN_MC!I2945="","*",FN_MC!I2945)</f>
        <v>*</v>
      </c>
      <c r="H2941" s="130" t="str">
        <f>IF(FN_MC!AB2945="","*",FN_MC!AB2945)</f>
        <v>*</v>
      </c>
      <c r="I2941" s="130" t="str">
        <f>IF(FN_MC!AC2945="","*",FN_MC!AC2945)</f>
        <v>*</v>
      </c>
      <c r="J2941" s="131" t="str">
        <f>IF(FN_MC!AA2945="","*",FN_MC!AA2945)</f>
        <v>*</v>
      </c>
      <c r="K2941" s="143" t="str">
        <f>IF(FN_MC!AD2945="","*",FN_MC!AD2945)</f>
        <v>*</v>
      </c>
    </row>
    <row r="2942" spans="2:11" hidden="1">
      <c r="B2942" s="129" t="str">
        <f>IF(FN_MC!Y2946="","*",FN_MC!Y2946)</f>
        <v>*</v>
      </c>
      <c r="C2942" s="130" t="str">
        <f>IF(FN_MC!B2946="","*",FN_MC!B2946)</f>
        <v>*</v>
      </c>
      <c r="D2942" s="130" t="str">
        <f>IF(FN_MC!D2946="","*",FN_MC!D2946)</f>
        <v>*</v>
      </c>
      <c r="E2942" s="130" t="str">
        <f>IF(FN_MC!H2946="","*",FN_MC!H2946)</f>
        <v>*</v>
      </c>
      <c r="F2942" s="148" t="str">
        <f>IF(FN_MC!M2946="","*",FN_MC!M2946)</f>
        <v>*</v>
      </c>
      <c r="G2942" s="130" t="str">
        <f>IF(FN_MC!I2946="","*",FN_MC!I2946)</f>
        <v>*</v>
      </c>
      <c r="H2942" s="130" t="str">
        <f>IF(FN_MC!AB2946="","*",FN_MC!AB2946)</f>
        <v>*</v>
      </c>
      <c r="I2942" s="130" t="str">
        <f>IF(FN_MC!AC2946="","*",FN_MC!AC2946)</f>
        <v>*</v>
      </c>
      <c r="J2942" s="131" t="str">
        <f>IF(FN_MC!AA2946="","*",FN_MC!AA2946)</f>
        <v>*</v>
      </c>
      <c r="K2942" s="143" t="str">
        <f>IF(FN_MC!AD2946="","*",FN_MC!AD2946)</f>
        <v>*</v>
      </c>
    </row>
    <row r="2943" spans="2:11" hidden="1">
      <c r="B2943" s="129" t="str">
        <f>IF(FN_MC!Y2947="","*",FN_MC!Y2947)</f>
        <v>*</v>
      </c>
      <c r="C2943" s="130" t="str">
        <f>IF(FN_MC!B2947="","*",FN_MC!B2947)</f>
        <v>*</v>
      </c>
      <c r="D2943" s="130" t="str">
        <f>IF(FN_MC!D2947="","*",FN_MC!D2947)</f>
        <v>*</v>
      </c>
      <c r="E2943" s="130" t="str">
        <f>IF(FN_MC!H2947="","*",FN_MC!H2947)</f>
        <v>*</v>
      </c>
      <c r="F2943" s="148" t="str">
        <f>IF(FN_MC!M2947="","*",FN_MC!M2947)</f>
        <v>*</v>
      </c>
      <c r="G2943" s="130" t="str">
        <f>IF(FN_MC!I2947="","*",FN_MC!I2947)</f>
        <v>*</v>
      </c>
      <c r="H2943" s="130" t="str">
        <f>IF(FN_MC!AB2947="","*",FN_MC!AB2947)</f>
        <v>*</v>
      </c>
      <c r="I2943" s="130" t="str">
        <f>IF(FN_MC!AC2947="","*",FN_MC!AC2947)</f>
        <v>*</v>
      </c>
      <c r="J2943" s="131" t="str">
        <f>IF(FN_MC!AA2947="","*",FN_MC!AA2947)</f>
        <v>*</v>
      </c>
      <c r="K2943" s="143" t="str">
        <f>IF(FN_MC!AD2947="","*",FN_MC!AD2947)</f>
        <v>*</v>
      </c>
    </row>
    <row r="2944" spans="2:11" hidden="1">
      <c r="B2944" s="129" t="str">
        <f>IF(FN_MC!Y2948="","*",FN_MC!Y2948)</f>
        <v>*</v>
      </c>
      <c r="C2944" s="130" t="str">
        <f>IF(FN_MC!B2948="","*",FN_MC!B2948)</f>
        <v>*</v>
      </c>
      <c r="D2944" s="130" t="str">
        <f>IF(FN_MC!D2948="","*",FN_MC!D2948)</f>
        <v>*</v>
      </c>
      <c r="E2944" s="130" t="str">
        <f>IF(FN_MC!H2948="","*",FN_MC!H2948)</f>
        <v>*</v>
      </c>
      <c r="F2944" s="148" t="str">
        <f>IF(FN_MC!M2948="","*",FN_MC!M2948)</f>
        <v>*</v>
      </c>
      <c r="G2944" s="130" t="str">
        <f>IF(FN_MC!I2948="","*",FN_MC!I2948)</f>
        <v>*</v>
      </c>
      <c r="H2944" s="130" t="str">
        <f>IF(FN_MC!AB2948="","*",FN_MC!AB2948)</f>
        <v>*</v>
      </c>
      <c r="I2944" s="130" t="str">
        <f>IF(FN_MC!AC2948="","*",FN_MC!AC2948)</f>
        <v>*</v>
      </c>
      <c r="J2944" s="131" t="str">
        <f>IF(FN_MC!AA2948="","*",FN_MC!AA2948)</f>
        <v>*</v>
      </c>
      <c r="K2944" s="143" t="str">
        <f>IF(FN_MC!AD2948="","*",FN_MC!AD2948)</f>
        <v>*</v>
      </c>
    </row>
    <row r="2945" spans="2:11" hidden="1">
      <c r="B2945" s="129" t="str">
        <f>IF(FN_MC!Y2949="","*",FN_MC!Y2949)</f>
        <v>*</v>
      </c>
      <c r="C2945" s="130" t="str">
        <f>IF(FN_MC!B2949="","*",FN_MC!B2949)</f>
        <v>*</v>
      </c>
      <c r="D2945" s="130" t="str">
        <f>IF(FN_MC!D2949="","*",FN_MC!D2949)</f>
        <v>*</v>
      </c>
      <c r="E2945" s="130" t="str">
        <f>IF(FN_MC!H2949="","*",FN_MC!H2949)</f>
        <v>*</v>
      </c>
      <c r="F2945" s="148" t="str">
        <f>IF(FN_MC!M2949="","*",FN_MC!M2949)</f>
        <v>*</v>
      </c>
      <c r="G2945" s="130" t="str">
        <f>IF(FN_MC!I2949="","*",FN_MC!I2949)</f>
        <v>*</v>
      </c>
      <c r="H2945" s="130" t="str">
        <f>IF(FN_MC!AB2949="","*",FN_MC!AB2949)</f>
        <v>*</v>
      </c>
      <c r="I2945" s="130" t="str">
        <f>IF(FN_MC!AC2949="","*",FN_MC!AC2949)</f>
        <v>*</v>
      </c>
      <c r="J2945" s="131" t="str">
        <f>IF(FN_MC!AA2949="","*",FN_MC!AA2949)</f>
        <v>*</v>
      </c>
      <c r="K2945" s="143" t="str">
        <f>IF(FN_MC!AD2949="","*",FN_MC!AD2949)</f>
        <v>*</v>
      </c>
    </row>
    <row r="2946" spans="2:11" hidden="1">
      <c r="B2946" s="129" t="str">
        <f>IF(FN_MC!Y2950="","*",FN_MC!Y2950)</f>
        <v>*</v>
      </c>
      <c r="C2946" s="130" t="str">
        <f>IF(FN_MC!B2950="","*",FN_MC!B2950)</f>
        <v>*</v>
      </c>
      <c r="D2946" s="130" t="str">
        <f>IF(FN_MC!D2950="","*",FN_MC!D2950)</f>
        <v>*</v>
      </c>
      <c r="E2946" s="130" t="str">
        <f>IF(FN_MC!H2950="","*",FN_MC!H2950)</f>
        <v>*</v>
      </c>
      <c r="F2946" s="148" t="str">
        <f>IF(FN_MC!M2950="","*",FN_MC!M2950)</f>
        <v>*</v>
      </c>
      <c r="G2946" s="130" t="str">
        <f>IF(FN_MC!I2950="","*",FN_MC!I2950)</f>
        <v>*</v>
      </c>
      <c r="H2946" s="130" t="str">
        <f>IF(FN_MC!AB2950="","*",FN_MC!AB2950)</f>
        <v>*</v>
      </c>
      <c r="I2946" s="130" t="str">
        <f>IF(FN_MC!AC2950="","*",FN_MC!AC2950)</f>
        <v>*</v>
      </c>
      <c r="J2946" s="131" t="str">
        <f>IF(FN_MC!AA2950="","*",FN_MC!AA2950)</f>
        <v>*</v>
      </c>
      <c r="K2946" s="143" t="str">
        <f>IF(FN_MC!AD2950="","*",FN_MC!AD2950)</f>
        <v>*</v>
      </c>
    </row>
    <row r="2947" spans="2:11" hidden="1">
      <c r="B2947" s="129" t="str">
        <f>IF(FN_MC!Y2951="","*",FN_MC!Y2951)</f>
        <v>*</v>
      </c>
      <c r="C2947" s="130" t="str">
        <f>IF(FN_MC!B2951="","*",FN_MC!B2951)</f>
        <v>*</v>
      </c>
      <c r="D2947" s="130" t="str">
        <f>IF(FN_MC!D2951="","*",FN_MC!D2951)</f>
        <v>*</v>
      </c>
      <c r="E2947" s="130" t="str">
        <f>IF(FN_MC!H2951="","*",FN_MC!H2951)</f>
        <v>*</v>
      </c>
      <c r="F2947" s="148" t="str">
        <f>IF(FN_MC!M2951="","*",FN_MC!M2951)</f>
        <v>*</v>
      </c>
      <c r="G2947" s="130" t="str">
        <f>IF(FN_MC!I2951="","*",FN_MC!I2951)</f>
        <v>*</v>
      </c>
      <c r="H2947" s="130" t="str">
        <f>IF(FN_MC!AB2951="","*",FN_MC!AB2951)</f>
        <v>*</v>
      </c>
      <c r="I2947" s="130" t="str">
        <f>IF(FN_MC!AC2951="","*",FN_MC!AC2951)</f>
        <v>*</v>
      </c>
      <c r="J2947" s="131" t="str">
        <f>IF(FN_MC!AA2951="","*",FN_MC!AA2951)</f>
        <v>*</v>
      </c>
      <c r="K2947" s="143" t="str">
        <f>IF(FN_MC!AD2951="","*",FN_MC!AD2951)</f>
        <v>*</v>
      </c>
    </row>
    <row r="2948" spans="2:11" hidden="1">
      <c r="B2948" s="129" t="str">
        <f>IF(FN_MC!Y2952="","*",FN_MC!Y2952)</f>
        <v>*</v>
      </c>
      <c r="C2948" s="130" t="str">
        <f>IF(FN_MC!B2952="","*",FN_MC!B2952)</f>
        <v>*</v>
      </c>
      <c r="D2948" s="130" t="str">
        <f>IF(FN_MC!D2952="","*",FN_MC!D2952)</f>
        <v>*</v>
      </c>
      <c r="E2948" s="130" t="str">
        <f>IF(FN_MC!H2952="","*",FN_MC!H2952)</f>
        <v>*</v>
      </c>
      <c r="F2948" s="148" t="str">
        <f>IF(FN_MC!M2952="","*",FN_MC!M2952)</f>
        <v>*</v>
      </c>
      <c r="G2948" s="130" t="str">
        <f>IF(FN_MC!I2952="","*",FN_MC!I2952)</f>
        <v>*</v>
      </c>
      <c r="H2948" s="130" t="str">
        <f>IF(FN_MC!AB2952="","*",FN_MC!AB2952)</f>
        <v>*</v>
      </c>
      <c r="I2948" s="130" t="str">
        <f>IF(FN_MC!AC2952="","*",FN_MC!AC2952)</f>
        <v>*</v>
      </c>
      <c r="J2948" s="131" t="str">
        <f>IF(FN_MC!AA2952="","*",FN_MC!AA2952)</f>
        <v>*</v>
      </c>
      <c r="K2948" s="143" t="str">
        <f>IF(FN_MC!AD2952="","*",FN_MC!AD2952)</f>
        <v>*</v>
      </c>
    </row>
    <row r="2949" spans="2:11" hidden="1">
      <c r="B2949" s="129" t="str">
        <f>IF(FN_MC!Y2953="","*",FN_MC!Y2953)</f>
        <v>*</v>
      </c>
      <c r="C2949" s="130" t="str">
        <f>IF(FN_MC!B2953="","*",FN_MC!B2953)</f>
        <v>*</v>
      </c>
      <c r="D2949" s="130" t="str">
        <f>IF(FN_MC!D2953="","*",FN_MC!D2953)</f>
        <v>*</v>
      </c>
      <c r="E2949" s="130" t="str">
        <f>IF(FN_MC!H2953="","*",FN_MC!H2953)</f>
        <v>*</v>
      </c>
      <c r="F2949" s="148" t="str">
        <f>IF(FN_MC!M2953="","*",FN_MC!M2953)</f>
        <v>*</v>
      </c>
      <c r="G2949" s="130" t="str">
        <f>IF(FN_MC!I2953="","*",FN_MC!I2953)</f>
        <v>*</v>
      </c>
      <c r="H2949" s="130" t="str">
        <f>IF(FN_MC!AB2953="","*",FN_MC!AB2953)</f>
        <v>*</v>
      </c>
      <c r="I2949" s="130" t="str">
        <f>IF(FN_MC!AC2953="","*",FN_MC!AC2953)</f>
        <v>*</v>
      </c>
      <c r="J2949" s="131" t="str">
        <f>IF(FN_MC!AA2953="","*",FN_MC!AA2953)</f>
        <v>*</v>
      </c>
      <c r="K2949" s="143" t="str">
        <f>IF(FN_MC!AD2953="","*",FN_MC!AD2953)</f>
        <v>*</v>
      </c>
    </row>
    <row r="2950" spans="2:11" hidden="1">
      <c r="B2950" s="129" t="str">
        <f>IF(FN_MC!Y2954="","*",FN_MC!Y2954)</f>
        <v>*</v>
      </c>
      <c r="C2950" s="130" t="str">
        <f>IF(FN_MC!B2954="","*",FN_MC!B2954)</f>
        <v>*</v>
      </c>
      <c r="D2950" s="130" t="str">
        <f>IF(FN_MC!D2954="","*",FN_MC!D2954)</f>
        <v>*</v>
      </c>
      <c r="E2950" s="130" t="str">
        <f>IF(FN_MC!H2954="","*",FN_MC!H2954)</f>
        <v>*</v>
      </c>
      <c r="F2950" s="148" t="str">
        <f>IF(FN_MC!M2954="","*",FN_MC!M2954)</f>
        <v>*</v>
      </c>
      <c r="G2950" s="130" t="str">
        <f>IF(FN_MC!I2954="","*",FN_MC!I2954)</f>
        <v>*</v>
      </c>
      <c r="H2950" s="130" t="str">
        <f>IF(FN_MC!AB2954="","*",FN_MC!AB2954)</f>
        <v>*</v>
      </c>
      <c r="I2950" s="130" t="str">
        <f>IF(FN_MC!AC2954="","*",FN_MC!AC2954)</f>
        <v>*</v>
      </c>
      <c r="J2950" s="131" t="str">
        <f>IF(FN_MC!AA2954="","*",FN_MC!AA2954)</f>
        <v>*</v>
      </c>
      <c r="K2950" s="143" t="str">
        <f>IF(FN_MC!AD2954="","*",FN_MC!AD2954)</f>
        <v>*</v>
      </c>
    </row>
    <row r="2951" spans="2:11" hidden="1">
      <c r="B2951" s="129" t="str">
        <f>IF(FN_MC!Y2955="","*",FN_MC!Y2955)</f>
        <v>*</v>
      </c>
      <c r="C2951" s="130" t="str">
        <f>IF(FN_MC!B2955="","*",FN_MC!B2955)</f>
        <v>*</v>
      </c>
      <c r="D2951" s="130" t="str">
        <f>IF(FN_MC!D2955="","*",FN_MC!D2955)</f>
        <v>*</v>
      </c>
      <c r="E2951" s="130" t="str">
        <f>IF(FN_MC!H2955="","*",FN_MC!H2955)</f>
        <v>*</v>
      </c>
      <c r="F2951" s="148" t="str">
        <f>IF(FN_MC!M2955="","*",FN_MC!M2955)</f>
        <v>*</v>
      </c>
      <c r="G2951" s="130" t="str">
        <f>IF(FN_MC!I2955="","*",FN_MC!I2955)</f>
        <v>*</v>
      </c>
      <c r="H2951" s="130" t="str">
        <f>IF(FN_MC!AB2955="","*",FN_MC!AB2955)</f>
        <v>*</v>
      </c>
      <c r="I2951" s="130" t="str">
        <f>IF(FN_MC!AC2955="","*",FN_MC!AC2955)</f>
        <v>*</v>
      </c>
      <c r="J2951" s="131" t="str">
        <f>IF(FN_MC!AA2955="","*",FN_MC!AA2955)</f>
        <v>*</v>
      </c>
      <c r="K2951" s="143" t="str">
        <f>IF(FN_MC!AD2955="","*",FN_MC!AD2955)</f>
        <v>*</v>
      </c>
    </row>
    <row r="2952" spans="2:11" hidden="1">
      <c r="B2952" s="129" t="str">
        <f>IF(FN_MC!Y2956="","*",FN_MC!Y2956)</f>
        <v>*</v>
      </c>
      <c r="C2952" s="130" t="str">
        <f>IF(FN_MC!B2956="","*",FN_MC!B2956)</f>
        <v>*</v>
      </c>
      <c r="D2952" s="130" t="str">
        <f>IF(FN_MC!D2956="","*",FN_MC!D2956)</f>
        <v>*</v>
      </c>
      <c r="E2952" s="130" t="str">
        <f>IF(FN_MC!H2956="","*",FN_MC!H2956)</f>
        <v>*</v>
      </c>
      <c r="F2952" s="148" t="str">
        <f>IF(FN_MC!M2956="","*",FN_MC!M2956)</f>
        <v>*</v>
      </c>
      <c r="G2952" s="130" t="str">
        <f>IF(FN_MC!I2956="","*",FN_MC!I2956)</f>
        <v>*</v>
      </c>
      <c r="H2952" s="130" t="str">
        <f>IF(FN_MC!AB2956="","*",FN_MC!AB2956)</f>
        <v>*</v>
      </c>
      <c r="I2952" s="130" t="str">
        <f>IF(FN_MC!AC2956="","*",FN_MC!AC2956)</f>
        <v>*</v>
      </c>
      <c r="J2952" s="131" t="str">
        <f>IF(FN_MC!AA2956="","*",FN_MC!AA2956)</f>
        <v>*</v>
      </c>
      <c r="K2952" s="143" t="str">
        <f>IF(FN_MC!AD2956="","*",FN_MC!AD2956)</f>
        <v>*</v>
      </c>
    </row>
    <row r="2953" spans="2:11" hidden="1">
      <c r="B2953" s="129" t="str">
        <f>IF(FN_MC!Y2957="","*",FN_MC!Y2957)</f>
        <v>*</v>
      </c>
      <c r="C2953" s="130" t="str">
        <f>IF(FN_MC!B2957="","*",FN_MC!B2957)</f>
        <v>*</v>
      </c>
      <c r="D2953" s="130" t="str">
        <f>IF(FN_MC!D2957="","*",FN_MC!D2957)</f>
        <v>*</v>
      </c>
      <c r="E2953" s="130" t="str">
        <f>IF(FN_MC!H2957="","*",FN_MC!H2957)</f>
        <v>*</v>
      </c>
      <c r="F2953" s="148" t="str">
        <f>IF(FN_MC!M2957="","*",FN_MC!M2957)</f>
        <v>*</v>
      </c>
      <c r="G2953" s="130" t="str">
        <f>IF(FN_MC!I2957="","*",FN_MC!I2957)</f>
        <v>*</v>
      </c>
      <c r="H2953" s="130" t="str">
        <f>IF(FN_MC!AB2957="","*",FN_MC!AB2957)</f>
        <v>*</v>
      </c>
      <c r="I2953" s="130" t="str">
        <f>IF(FN_MC!AC2957="","*",FN_MC!AC2957)</f>
        <v>*</v>
      </c>
      <c r="J2953" s="131" t="str">
        <f>IF(FN_MC!AA2957="","*",FN_MC!AA2957)</f>
        <v>*</v>
      </c>
      <c r="K2953" s="143" t="str">
        <f>IF(FN_MC!AD2957="","*",FN_MC!AD2957)</f>
        <v>*</v>
      </c>
    </row>
    <row r="2954" spans="2:11" hidden="1">
      <c r="B2954" s="129" t="str">
        <f>IF(FN_MC!Y2958="","*",FN_MC!Y2958)</f>
        <v>*</v>
      </c>
      <c r="C2954" s="130" t="str">
        <f>IF(FN_MC!B2958="","*",FN_MC!B2958)</f>
        <v>*</v>
      </c>
      <c r="D2954" s="130" t="str">
        <f>IF(FN_MC!D2958="","*",FN_MC!D2958)</f>
        <v>*</v>
      </c>
      <c r="E2954" s="130" t="str">
        <f>IF(FN_MC!H2958="","*",FN_MC!H2958)</f>
        <v>*</v>
      </c>
      <c r="F2954" s="148" t="str">
        <f>IF(FN_MC!M2958="","*",FN_MC!M2958)</f>
        <v>*</v>
      </c>
      <c r="G2954" s="130" t="str">
        <f>IF(FN_MC!I2958="","*",FN_MC!I2958)</f>
        <v>*</v>
      </c>
      <c r="H2954" s="130" t="str">
        <f>IF(FN_MC!AB2958="","*",FN_MC!AB2958)</f>
        <v>*</v>
      </c>
      <c r="I2954" s="130" t="str">
        <f>IF(FN_MC!AC2958="","*",FN_MC!AC2958)</f>
        <v>*</v>
      </c>
      <c r="J2954" s="131" t="str">
        <f>IF(FN_MC!AA2958="","*",FN_MC!AA2958)</f>
        <v>*</v>
      </c>
      <c r="K2954" s="143" t="str">
        <f>IF(FN_MC!AD2958="","*",FN_MC!AD2958)</f>
        <v>*</v>
      </c>
    </row>
    <row r="2955" spans="2:11" hidden="1">
      <c r="B2955" s="129" t="str">
        <f>IF(FN_MC!Y2959="","*",FN_MC!Y2959)</f>
        <v>*</v>
      </c>
      <c r="C2955" s="130" t="str">
        <f>IF(FN_MC!B2959="","*",FN_MC!B2959)</f>
        <v>*</v>
      </c>
      <c r="D2955" s="130" t="str">
        <f>IF(FN_MC!D2959="","*",FN_MC!D2959)</f>
        <v>*</v>
      </c>
      <c r="E2955" s="130" t="str">
        <f>IF(FN_MC!H2959="","*",FN_MC!H2959)</f>
        <v>*</v>
      </c>
      <c r="F2955" s="148" t="str">
        <f>IF(FN_MC!M2959="","*",FN_MC!M2959)</f>
        <v>*</v>
      </c>
      <c r="G2955" s="130" t="str">
        <f>IF(FN_MC!I2959="","*",FN_MC!I2959)</f>
        <v>*</v>
      </c>
      <c r="H2955" s="130" t="str">
        <f>IF(FN_MC!AB2959="","*",FN_MC!AB2959)</f>
        <v>*</v>
      </c>
      <c r="I2955" s="130" t="str">
        <f>IF(FN_MC!AC2959="","*",FN_MC!AC2959)</f>
        <v>*</v>
      </c>
      <c r="J2955" s="131" t="str">
        <f>IF(FN_MC!AA2959="","*",FN_MC!AA2959)</f>
        <v>*</v>
      </c>
      <c r="K2955" s="143" t="str">
        <f>IF(FN_MC!AD2959="","*",FN_MC!AD2959)</f>
        <v>*</v>
      </c>
    </row>
    <row r="2956" spans="2:11" hidden="1">
      <c r="B2956" s="129" t="str">
        <f>IF(FN_MC!Y2960="","*",FN_MC!Y2960)</f>
        <v>*</v>
      </c>
      <c r="C2956" s="130" t="str">
        <f>IF(FN_MC!B2960="","*",FN_MC!B2960)</f>
        <v>*</v>
      </c>
      <c r="D2956" s="130" t="str">
        <f>IF(FN_MC!D2960="","*",FN_MC!D2960)</f>
        <v>*</v>
      </c>
      <c r="E2956" s="130" t="str">
        <f>IF(FN_MC!H2960="","*",FN_MC!H2960)</f>
        <v>*</v>
      </c>
      <c r="F2956" s="148" t="str">
        <f>IF(FN_MC!M2960="","*",FN_MC!M2960)</f>
        <v>*</v>
      </c>
      <c r="G2956" s="130" t="str">
        <f>IF(FN_MC!I2960="","*",FN_MC!I2960)</f>
        <v>*</v>
      </c>
      <c r="H2956" s="130" t="str">
        <f>IF(FN_MC!AB2960="","*",FN_MC!AB2960)</f>
        <v>*</v>
      </c>
      <c r="I2956" s="130" t="str">
        <f>IF(FN_MC!AC2960="","*",FN_MC!AC2960)</f>
        <v>*</v>
      </c>
      <c r="J2956" s="131" t="str">
        <f>IF(FN_MC!AA2960="","*",FN_MC!AA2960)</f>
        <v>*</v>
      </c>
      <c r="K2956" s="143" t="str">
        <f>IF(FN_MC!AD2960="","*",FN_MC!AD2960)</f>
        <v>*</v>
      </c>
    </row>
    <row r="2957" spans="2:11" hidden="1">
      <c r="B2957" s="129" t="str">
        <f>IF(FN_MC!Y2961="","*",FN_MC!Y2961)</f>
        <v>*</v>
      </c>
      <c r="C2957" s="130" t="str">
        <f>IF(FN_MC!B2961="","*",FN_MC!B2961)</f>
        <v>*</v>
      </c>
      <c r="D2957" s="130" t="str">
        <f>IF(FN_MC!D2961="","*",FN_MC!D2961)</f>
        <v>*</v>
      </c>
      <c r="E2957" s="130" t="str">
        <f>IF(FN_MC!H2961="","*",FN_MC!H2961)</f>
        <v>*</v>
      </c>
      <c r="F2957" s="148" t="str">
        <f>IF(FN_MC!M2961="","*",FN_MC!M2961)</f>
        <v>*</v>
      </c>
      <c r="G2957" s="130" t="str">
        <f>IF(FN_MC!I2961="","*",FN_MC!I2961)</f>
        <v>*</v>
      </c>
      <c r="H2957" s="130" t="str">
        <f>IF(FN_MC!AB2961="","*",FN_MC!AB2961)</f>
        <v>*</v>
      </c>
      <c r="I2957" s="130" t="str">
        <f>IF(FN_MC!AC2961="","*",FN_MC!AC2961)</f>
        <v>*</v>
      </c>
      <c r="J2957" s="131" t="str">
        <f>IF(FN_MC!AA2961="","*",FN_MC!AA2961)</f>
        <v>*</v>
      </c>
      <c r="K2957" s="143" t="str">
        <f>IF(FN_MC!AD2961="","*",FN_MC!AD2961)</f>
        <v>*</v>
      </c>
    </row>
    <row r="2958" spans="2:11" hidden="1">
      <c r="B2958" s="129" t="str">
        <f>IF(FN_MC!Y2962="","*",FN_MC!Y2962)</f>
        <v>*</v>
      </c>
      <c r="C2958" s="130" t="str">
        <f>IF(FN_MC!B2962="","*",FN_MC!B2962)</f>
        <v>*</v>
      </c>
      <c r="D2958" s="130" t="str">
        <f>IF(FN_MC!D2962="","*",FN_MC!D2962)</f>
        <v>*</v>
      </c>
      <c r="E2958" s="130" t="str">
        <f>IF(FN_MC!H2962="","*",FN_MC!H2962)</f>
        <v>*</v>
      </c>
      <c r="F2958" s="148" t="str">
        <f>IF(FN_MC!M2962="","*",FN_MC!M2962)</f>
        <v>*</v>
      </c>
      <c r="G2958" s="130" t="str">
        <f>IF(FN_MC!I2962="","*",FN_MC!I2962)</f>
        <v>*</v>
      </c>
      <c r="H2958" s="130" t="str">
        <f>IF(FN_MC!AB2962="","*",FN_MC!AB2962)</f>
        <v>*</v>
      </c>
      <c r="I2958" s="130" t="str">
        <f>IF(FN_MC!AC2962="","*",FN_MC!AC2962)</f>
        <v>*</v>
      </c>
      <c r="J2958" s="131" t="str">
        <f>IF(FN_MC!AA2962="","*",FN_MC!AA2962)</f>
        <v>*</v>
      </c>
      <c r="K2958" s="143" t="str">
        <f>IF(FN_MC!AD2962="","*",FN_MC!AD2962)</f>
        <v>*</v>
      </c>
    </row>
    <row r="2959" spans="2:11" hidden="1">
      <c r="B2959" s="129" t="str">
        <f>IF(FN_MC!Y2963="","*",FN_MC!Y2963)</f>
        <v>*</v>
      </c>
      <c r="C2959" s="130" t="str">
        <f>IF(FN_MC!B2963="","*",FN_MC!B2963)</f>
        <v>*</v>
      </c>
      <c r="D2959" s="130" t="str">
        <f>IF(FN_MC!D2963="","*",FN_MC!D2963)</f>
        <v>*</v>
      </c>
      <c r="E2959" s="130" t="str">
        <f>IF(FN_MC!H2963="","*",FN_MC!H2963)</f>
        <v>*</v>
      </c>
      <c r="F2959" s="148" t="str">
        <f>IF(FN_MC!M2963="","*",FN_MC!M2963)</f>
        <v>*</v>
      </c>
      <c r="G2959" s="130" t="str">
        <f>IF(FN_MC!I2963="","*",FN_MC!I2963)</f>
        <v>*</v>
      </c>
      <c r="H2959" s="130" t="str">
        <f>IF(FN_MC!AB2963="","*",FN_MC!AB2963)</f>
        <v>*</v>
      </c>
      <c r="I2959" s="130" t="str">
        <f>IF(FN_MC!AC2963="","*",FN_MC!AC2963)</f>
        <v>*</v>
      </c>
      <c r="J2959" s="131" t="str">
        <f>IF(FN_MC!AA2963="","*",FN_MC!AA2963)</f>
        <v>*</v>
      </c>
      <c r="K2959" s="143" t="str">
        <f>IF(FN_MC!AD2963="","*",FN_MC!AD2963)</f>
        <v>*</v>
      </c>
    </row>
    <row r="2960" spans="2:11" hidden="1">
      <c r="B2960" s="129" t="str">
        <f>IF(FN_MC!Y2964="","*",FN_MC!Y2964)</f>
        <v>*</v>
      </c>
      <c r="C2960" s="130" t="str">
        <f>IF(FN_MC!B2964="","*",FN_MC!B2964)</f>
        <v>*</v>
      </c>
      <c r="D2960" s="130" t="str">
        <f>IF(FN_MC!D2964="","*",FN_MC!D2964)</f>
        <v>*</v>
      </c>
      <c r="E2960" s="130" t="str">
        <f>IF(FN_MC!H2964="","*",FN_MC!H2964)</f>
        <v>*</v>
      </c>
      <c r="F2960" s="148" t="str">
        <f>IF(FN_MC!M2964="","*",FN_MC!M2964)</f>
        <v>*</v>
      </c>
      <c r="G2960" s="130" t="str">
        <f>IF(FN_MC!I2964="","*",FN_MC!I2964)</f>
        <v>*</v>
      </c>
      <c r="H2960" s="130" t="str">
        <f>IF(FN_MC!AB2964="","*",FN_MC!AB2964)</f>
        <v>*</v>
      </c>
      <c r="I2960" s="130" t="str">
        <f>IF(FN_MC!AC2964="","*",FN_MC!AC2964)</f>
        <v>*</v>
      </c>
      <c r="J2960" s="131" t="str">
        <f>IF(FN_MC!AA2964="","*",FN_MC!AA2964)</f>
        <v>*</v>
      </c>
      <c r="K2960" s="143" t="str">
        <f>IF(FN_MC!AD2964="","*",FN_MC!AD2964)</f>
        <v>*</v>
      </c>
    </row>
    <row r="2961" spans="2:11" hidden="1">
      <c r="B2961" s="129" t="str">
        <f>IF(FN_MC!Y2965="","*",FN_MC!Y2965)</f>
        <v>*</v>
      </c>
      <c r="C2961" s="130" t="str">
        <f>IF(FN_MC!B2965="","*",FN_MC!B2965)</f>
        <v>*</v>
      </c>
      <c r="D2961" s="130" t="str">
        <f>IF(FN_MC!D2965="","*",FN_MC!D2965)</f>
        <v>*</v>
      </c>
      <c r="E2961" s="130" t="str">
        <f>IF(FN_MC!H2965="","*",FN_MC!H2965)</f>
        <v>*</v>
      </c>
      <c r="F2961" s="148" t="str">
        <f>IF(FN_MC!M2965="","*",FN_MC!M2965)</f>
        <v>*</v>
      </c>
      <c r="G2961" s="130" t="str">
        <f>IF(FN_MC!I2965="","*",FN_MC!I2965)</f>
        <v>*</v>
      </c>
      <c r="H2961" s="130" t="str">
        <f>IF(FN_MC!AB2965="","*",FN_MC!AB2965)</f>
        <v>*</v>
      </c>
      <c r="I2961" s="130" t="str">
        <f>IF(FN_MC!AC2965="","*",FN_MC!AC2965)</f>
        <v>*</v>
      </c>
      <c r="J2961" s="131" t="str">
        <f>IF(FN_MC!AA2965="","*",FN_MC!AA2965)</f>
        <v>*</v>
      </c>
      <c r="K2961" s="143" t="str">
        <f>IF(FN_MC!AD2965="","*",FN_MC!AD2965)</f>
        <v>*</v>
      </c>
    </row>
    <row r="2962" spans="2:11" hidden="1">
      <c r="B2962" s="129" t="str">
        <f>IF(FN_MC!Y2966="","*",FN_MC!Y2966)</f>
        <v>*</v>
      </c>
      <c r="C2962" s="130" t="str">
        <f>IF(FN_MC!B2966="","*",FN_MC!B2966)</f>
        <v>*</v>
      </c>
      <c r="D2962" s="130" t="str">
        <f>IF(FN_MC!D2966="","*",FN_MC!D2966)</f>
        <v>*</v>
      </c>
      <c r="E2962" s="130" t="str">
        <f>IF(FN_MC!H2966="","*",FN_MC!H2966)</f>
        <v>*</v>
      </c>
      <c r="F2962" s="148" t="str">
        <f>IF(FN_MC!M2966="","*",FN_MC!M2966)</f>
        <v>*</v>
      </c>
      <c r="G2962" s="130" t="str">
        <f>IF(FN_MC!I2966="","*",FN_MC!I2966)</f>
        <v>*</v>
      </c>
      <c r="H2962" s="130" t="str">
        <f>IF(FN_MC!AB2966="","*",FN_MC!AB2966)</f>
        <v>*</v>
      </c>
      <c r="I2962" s="130" t="str">
        <f>IF(FN_MC!AC2966="","*",FN_MC!AC2966)</f>
        <v>*</v>
      </c>
      <c r="J2962" s="131" t="str">
        <f>IF(FN_MC!AA2966="","*",FN_MC!AA2966)</f>
        <v>*</v>
      </c>
      <c r="K2962" s="143" t="str">
        <f>IF(FN_MC!AD2966="","*",FN_MC!AD2966)</f>
        <v>*</v>
      </c>
    </row>
    <row r="2963" spans="2:11" hidden="1">
      <c r="B2963" s="129" t="str">
        <f>IF(FN_MC!Y2967="","*",FN_MC!Y2967)</f>
        <v>*</v>
      </c>
      <c r="C2963" s="130" t="str">
        <f>IF(FN_MC!B2967="","*",FN_MC!B2967)</f>
        <v>*</v>
      </c>
      <c r="D2963" s="130" t="str">
        <f>IF(FN_MC!D2967="","*",FN_MC!D2967)</f>
        <v>*</v>
      </c>
      <c r="E2963" s="130" t="str">
        <f>IF(FN_MC!H2967="","*",FN_MC!H2967)</f>
        <v>*</v>
      </c>
      <c r="F2963" s="148" t="str">
        <f>IF(FN_MC!M2967="","*",FN_MC!M2967)</f>
        <v>*</v>
      </c>
      <c r="G2963" s="130" t="str">
        <f>IF(FN_MC!I2967="","*",FN_MC!I2967)</f>
        <v>*</v>
      </c>
      <c r="H2963" s="130" t="str">
        <f>IF(FN_MC!AB2967="","*",FN_MC!AB2967)</f>
        <v>*</v>
      </c>
      <c r="I2963" s="130" t="str">
        <f>IF(FN_MC!AC2967="","*",FN_MC!AC2967)</f>
        <v>*</v>
      </c>
      <c r="J2963" s="131" t="str">
        <f>IF(FN_MC!AA2967="","*",FN_MC!AA2967)</f>
        <v>*</v>
      </c>
      <c r="K2963" s="143" t="str">
        <f>IF(FN_MC!AD2967="","*",FN_MC!AD2967)</f>
        <v>*</v>
      </c>
    </row>
    <row r="2964" spans="2:11" hidden="1">
      <c r="B2964" s="129" t="str">
        <f>IF(FN_MC!Y2968="","*",FN_MC!Y2968)</f>
        <v>*</v>
      </c>
      <c r="C2964" s="130" t="str">
        <f>IF(FN_MC!B2968="","*",FN_MC!B2968)</f>
        <v>*</v>
      </c>
      <c r="D2964" s="130" t="str">
        <f>IF(FN_MC!D2968="","*",FN_MC!D2968)</f>
        <v>*</v>
      </c>
      <c r="E2964" s="130" t="str">
        <f>IF(FN_MC!H2968="","*",FN_MC!H2968)</f>
        <v>*</v>
      </c>
      <c r="F2964" s="148" t="str">
        <f>IF(FN_MC!M2968="","*",FN_MC!M2968)</f>
        <v>*</v>
      </c>
      <c r="G2964" s="130" t="str">
        <f>IF(FN_MC!I2968="","*",FN_MC!I2968)</f>
        <v>*</v>
      </c>
      <c r="H2964" s="130" t="str">
        <f>IF(FN_MC!AB2968="","*",FN_MC!AB2968)</f>
        <v>*</v>
      </c>
      <c r="I2964" s="130" t="str">
        <f>IF(FN_MC!AC2968="","*",FN_MC!AC2968)</f>
        <v>*</v>
      </c>
      <c r="J2964" s="131" t="str">
        <f>IF(FN_MC!AA2968="","*",FN_MC!AA2968)</f>
        <v>*</v>
      </c>
      <c r="K2964" s="143" t="str">
        <f>IF(FN_MC!AD2968="","*",FN_MC!AD2968)</f>
        <v>*</v>
      </c>
    </row>
    <row r="2965" spans="2:11" hidden="1">
      <c r="B2965" s="129" t="str">
        <f>IF(FN_MC!Y2969="","*",FN_MC!Y2969)</f>
        <v>*</v>
      </c>
      <c r="C2965" s="130" t="str">
        <f>IF(FN_MC!B2969="","*",FN_MC!B2969)</f>
        <v>*</v>
      </c>
      <c r="D2965" s="130" t="str">
        <f>IF(FN_MC!D2969="","*",FN_MC!D2969)</f>
        <v>*</v>
      </c>
      <c r="E2965" s="130" t="str">
        <f>IF(FN_MC!H2969="","*",FN_MC!H2969)</f>
        <v>*</v>
      </c>
      <c r="F2965" s="148" t="str">
        <f>IF(FN_MC!M2969="","*",FN_MC!M2969)</f>
        <v>*</v>
      </c>
      <c r="G2965" s="130" t="str">
        <f>IF(FN_MC!I2969="","*",FN_MC!I2969)</f>
        <v>*</v>
      </c>
      <c r="H2965" s="130" t="str">
        <f>IF(FN_MC!AB2969="","*",FN_MC!AB2969)</f>
        <v>*</v>
      </c>
      <c r="I2965" s="130" t="str">
        <f>IF(FN_MC!AC2969="","*",FN_MC!AC2969)</f>
        <v>*</v>
      </c>
      <c r="J2965" s="131" t="str">
        <f>IF(FN_MC!AA2969="","*",FN_MC!AA2969)</f>
        <v>*</v>
      </c>
      <c r="K2965" s="143" t="str">
        <f>IF(FN_MC!AD2969="","*",FN_MC!AD2969)</f>
        <v>*</v>
      </c>
    </row>
    <row r="2966" spans="2:11" hidden="1">
      <c r="B2966" s="129" t="str">
        <f>IF(FN_MC!Y2970="","*",FN_MC!Y2970)</f>
        <v>*</v>
      </c>
      <c r="C2966" s="130" t="str">
        <f>IF(FN_MC!B2970="","*",FN_MC!B2970)</f>
        <v>*</v>
      </c>
      <c r="D2966" s="130" t="str">
        <f>IF(FN_MC!D2970="","*",FN_MC!D2970)</f>
        <v>*</v>
      </c>
      <c r="E2966" s="130" t="str">
        <f>IF(FN_MC!H2970="","*",FN_MC!H2970)</f>
        <v>*</v>
      </c>
      <c r="F2966" s="148" t="str">
        <f>IF(FN_MC!M2970="","*",FN_MC!M2970)</f>
        <v>*</v>
      </c>
      <c r="G2966" s="130" t="str">
        <f>IF(FN_MC!I2970="","*",FN_MC!I2970)</f>
        <v>*</v>
      </c>
      <c r="H2966" s="130" t="str">
        <f>IF(FN_MC!AB2970="","*",FN_MC!AB2970)</f>
        <v>*</v>
      </c>
      <c r="I2966" s="130" t="str">
        <f>IF(FN_MC!AC2970="","*",FN_MC!AC2970)</f>
        <v>*</v>
      </c>
      <c r="J2966" s="131" t="str">
        <f>IF(FN_MC!AA2970="","*",FN_MC!AA2970)</f>
        <v>*</v>
      </c>
      <c r="K2966" s="143" t="str">
        <f>IF(FN_MC!AD2970="","*",FN_MC!AD2970)</f>
        <v>*</v>
      </c>
    </row>
    <row r="2967" spans="2:11" hidden="1">
      <c r="B2967" s="129" t="str">
        <f>IF(FN_MC!Y2971="","*",FN_MC!Y2971)</f>
        <v>*</v>
      </c>
      <c r="C2967" s="130" t="str">
        <f>IF(FN_MC!B2971="","*",FN_MC!B2971)</f>
        <v>*</v>
      </c>
      <c r="D2967" s="130" t="str">
        <f>IF(FN_MC!D2971="","*",FN_MC!D2971)</f>
        <v>*</v>
      </c>
      <c r="E2967" s="130" t="str">
        <f>IF(FN_MC!H2971="","*",FN_MC!H2971)</f>
        <v>*</v>
      </c>
      <c r="F2967" s="148" t="str">
        <f>IF(FN_MC!M2971="","*",FN_MC!M2971)</f>
        <v>*</v>
      </c>
      <c r="G2967" s="130" t="str">
        <f>IF(FN_MC!I2971="","*",FN_MC!I2971)</f>
        <v>*</v>
      </c>
      <c r="H2967" s="130" t="str">
        <f>IF(FN_MC!AB2971="","*",FN_MC!AB2971)</f>
        <v>*</v>
      </c>
      <c r="I2967" s="130" t="str">
        <f>IF(FN_MC!AC2971="","*",FN_MC!AC2971)</f>
        <v>*</v>
      </c>
      <c r="J2967" s="131" t="str">
        <f>IF(FN_MC!AA2971="","*",FN_MC!AA2971)</f>
        <v>*</v>
      </c>
      <c r="K2967" s="143" t="str">
        <f>IF(FN_MC!AD2971="","*",FN_MC!AD2971)</f>
        <v>*</v>
      </c>
    </row>
    <row r="2968" spans="2:11" hidden="1">
      <c r="B2968" s="129" t="str">
        <f>IF(FN_MC!Y2972="","*",FN_MC!Y2972)</f>
        <v>*</v>
      </c>
      <c r="C2968" s="130" t="str">
        <f>IF(FN_MC!B2972="","*",FN_MC!B2972)</f>
        <v>*</v>
      </c>
      <c r="D2968" s="130" t="str">
        <f>IF(FN_MC!D2972="","*",FN_MC!D2972)</f>
        <v>*</v>
      </c>
      <c r="E2968" s="130" t="str">
        <f>IF(FN_MC!H2972="","*",FN_MC!H2972)</f>
        <v>*</v>
      </c>
      <c r="F2968" s="148" t="str">
        <f>IF(FN_MC!M2972="","*",FN_MC!M2972)</f>
        <v>*</v>
      </c>
      <c r="G2968" s="130" t="str">
        <f>IF(FN_MC!I2972="","*",FN_MC!I2972)</f>
        <v>*</v>
      </c>
      <c r="H2968" s="130" t="str">
        <f>IF(FN_MC!AB2972="","*",FN_MC!AB2972)</f>
        <v>*</v>
      </c>
      <c r="I2968" s="130" t="str">
        <f>IF(FN_MC!AC2972="","*",FN_MC!AC2972)</f>
        <v>*</v>
      </c>
      <c r="J2968" s="131" t="str">
        <f>IF(FN_MC!AA2972="","*",FN_MC!AA2972)</f>
        <v>*</v>
      </c>
      <c r="K2968" s="143" t="str">
        <f>IF(FN_MC!AD2972="","*",FN_MC!AD2972)</f>
        <v>*</v>
      </c>
    </row>
    <row r="2969" spans="2:11" hidden="1">
      <c r="B2969" s="129" t="str">
        <f>IF(FN_MC!Y2973="","*",FN_MC!Y2973)</f>
        <v>*</v>
      </c>
      <c r="C2969" s="130" t="str">
        <f>IF(FN_MC!B2973="","*",FN_MC!B2973)</f>
        <v>*</v>
      </c>
      <c r="D2969" s="130" t="str">
        <f>IF(FN_MC!D2973="","*",FN_MC!D2973)</f>
        <v>*</v>
      </c>
      <c r="E2969" s="130" t="str">
        <f>IF(FN_MC!H2973="","*",FN_MC!H2973)</f>
        <v>*</v>
      </c>
      <c r="F2969" s="148" t="str">
        <f>IF(FN_MC!M2973="","*",FN_MC!M2973)</f>
        <v>*</v>
      </c>
      <c r="G2969" s="130" t="str">
        <f>IF(FN_MC!I2973="","*",FN_MC!I2973)</f>
        <v>*</v>
      </c>
      <c r="H2969" s="130" t="str">
        <f>IF(FN_MC!AB2973="","*",FN_MC!AB2973)</f>
        <v>*</v>
      </c>
      <c r="I2969" s="130" t="str">
        <f>IF(FN_MC!AC2973="","*",FN_MC!AC2973)</f>
        <v>*</v>
      </c>
      <c r="J2969" s="131" t="str">
        <f>IF(FN_MC!AA2973="","*",FN_MC!AA2973)</f>
        <v>*</v>
      </c>
      <c r="K2969" s="143" t="str">
        <f>IF(FN_MC!AD2973="","*",FN_MC!AD2973)</f>
        <v>*</v>
      </c>
    </row>
    <row r="2970" spans="2:11" hidden="1">
      <c r="B2970" s="129" t="str">
        <f>IF(FN_MC!Y2974="","*",FN_MC!Y2974)</f>
        <v>*</v>
      </c>
      <c r="C2970" s="130" t="str">
        <f>IF(FN_MC!B2974="","*",FN_MC!B2974)</f>
        <v>*</v>
      </c>
      <c r="D2970" s="130" t="str">
        <f>IF(FN_MC!D2974="","*",FN_MC!D2974)</f>
        <v>*</v>
      </c>
      <c r="E2970" s="130" t="str">
        <f>IF(FN_MC!H2974="","*",FN_MC!H2974)</f>
        <v>*</v>
      </c>
      <c r="F2970" s="148" t="str">
        <f>IF(FN_MC!M2974="","*",FN_MC!M2974)</f>
        <v>*</v>
      </c>
      <c r="G2970" s="130" t="str">
        <f>IF(FN_MC!I2974="","*",FN_MC!I2974)</f>
        <v>*</v>
      </c>
      <c r="H2970" s="130" t="str">
        <f>IF(FN_MC!AB2974="","*",FN_MC!AB2974)</f>
        <v>*</v>
      </c>
      <c r="I2970" s="130" t="str">
        <f>IF(FN_MC!AC2974="","*",FN_MC!AC2974)</f>
        <v>*</v>
      </c>
      <c r="J2970" s="131" t="str">
        <f>IF(FN_MC!AA2974="","*",FN_MC!AA2974)</f>
        <v>*</v>
      </c>
      <c r="K2970" s="143" t="str">
        <f>IF(FN_MC!AD2974="","*",FN_MC!AD2974)</f>
        <v>*</v>
      </c>
    </row>
    <row r="2971" spans="2:11" hidden="1">
      <c r="B2971" s="129" t="str">
        <f>IF(FN_MC!Y2975="","*",FN_MC!Y2975)</f>
        <v>*</v>
      </c>
      <c r="C2971" s="130" t="str">
        <f>IF(FN_MC!B2975="","*",FN_MC!B2975)</f>
        <v>*</v>
      </c>
      <c r="D2971" s="130" t="str">
        <f>IF(FN_MC!D2975="","*",FN_MC!D2975)</f>
        <v>*</v>
      </c>
      <c r="E2971" s="130" t="str">
        <f>IF(FN_MC!H2975="","*",FN_MC!H2975)</f>
        <v>*</v>
      </c>
      <c r="F2971" s="148" t="str">
        <f>IF(FN_MC!M2975="","*",FN_MC!M2975)</f>
        <v>*</v>
      </c>
      <c r="G2971" s="130" t="str">
        <f>IF(FN_MC!I2975="","*",FN_MC!I2975)</f>
        <v>*</v>
      </c>
      <c r="H2971" s="130" t="str">
        <f>IF(FN_MC!AB2975="","*",FN_MC!AB2975)</f>
        <v>*</v>
      </c>
      <c r="I2971" s="130" t="str">
        <f>IF(FN_MC!AC2975="","*",FN_MC!AC2975)</f>
        <v>*</v>
      </c>
      <c r="J2971" s="131" t="str">
        <f>IF(FN_MC!AA2975="","*",FN_MC!AA2975)</f>
        <v>*</v>
      </c>
      <c r="K2971" s="143" t="str">
        <f>IF(FN_MC!AD2975="","*",FN_MC!AD2975)</f>
        <v>*</v>
      </c>
    </row>
    <row r="2972" spans="2:11" hidden="1">
      <c r="B2972" s="129" t="str">
        <f>IF(FN_MC!Y2976="","*",FN_MC!Y2976)</f>
        <v>*</v>
      </c>
      <c r="C2972" s="130" t="str">
        <f>IF(FN_MC!B2976="","*",FN_MC!B2976)</f>
        <v>*</v>
      </c>
      <c r="D2972" s="130" t="str">
        <f>IF(FN_MC!D2976="","*",FN_MC!D2976)</f>
        <v>*</v>
      </c>
      <c r="E2972" s="130" t="str">
        <f>IF(FN_MC!H2976="","*",FN_MC!H2976)</f>
        <v>*</v>
      </c>
      <c r="F2972" s="148" t="str">
        <f>IF(FN_MC!M2976="","*",FN_MC!M2976)</f>
        <v>*</v>
      </c>
      <c r="G2972" s="130" t="str">
        <f>IF(FN_MC!I2976="","*",FN_MC!I2976)</f>
        <v>*</v>
      </c>
      <c r="H2972" s="130" t="str">
        <f>IF(FN_MC!AB2976="","*",FN_MC!AB2976)</f>
        <v>*</v>
      </c>
      <c r="I2972" s="130" t="str">
        <f>IF(FN_MC!AC2976="","*",FN_MC!AC2976)</f>
        <v>*</v>
      </c>
      <c r="J2972" s="131" t="str">
        <f>IF(FN_MC!AA2976="","*",FN_MC!AA2976)</f>
        <v>*</v>
      </c>
      <c r="K2972" s="143" t="str">
        <f>IF(FN_MC!AD2976="","*",FN_MC!AD2976)</f>
        <v>*</v>
      </c>
    </row>
    <row r="2973" spans="2:11" hidden="1">
      <c r="B2973" s="129" t="str">
        <f>IF(FN_MC!Y2977="","*",FN_MC!Y2977)</f>
        <v>*</v>
      </c>
      <c r="C2973" s="130" t="str">
        <f>IF(FN_MC!B2977="","*",FN_MC!B2977)</f>
        <v>*</v>
      </c>
      <c r="D2973" s="130" t="str">
        <f>IF(FN_MC!D2977="","*",FN_MC!D2977)</f>
        <v>*</v>
      </c>
      <c r="E2973" s="130" t="str">
        <f>IF(FN_MC!H2977="","*",FN_MC!H2977)</f>
        <v>*</v>
      </c>
      <c r="F2973" s="148" t="str">
        <f>IF(FN_MC!M2977="","*",FN_MC!M2977)</f>
        <v>*</v>
      </c>
      <c r="G2973" s="130" t="str">
        <f>IF(FN_MC!I2977="","*",FN_MC!I2977)</f>
        <v>*</v>
      </c>
      <c r="H2973" s="130" t="str">
        <f>IF(FN_MC!AB2977="","*",FN_MC!AB2977)</f>
        <v>*</v>
      </c>
      <c r="I2973" s="130" t="str">
        <f>IF(FN_MC!AC2977="","*",FN_MC!AC2977)</f>
        <v>*</v>
      </c>
      <c r="J2973" s="131" t="str">
        <f>IF(FN_MC!AA2977="","*",FN_MC!AA2977)</f>
        <v>*</v>
      </c>
      <c r="K2973" s="143" t="str">
        <f>IF(FN_MC!AD2977="","*",FN_MC!AD2977)</f>
        <v>*</v>
      </c>
    </row>
    <row r="2974" spans="2:11" hidden="1">
      <c r="B2974" s="129" t="str">
        <f>IF(FN_MC!Y2978="","*",FN_MC!Y2978)</f>
        <v>*</v>
      </c>
      <c r="C2974" s="130" t="str">
        <f>IF(FN_MC!B2978="","*",FN_MC!B2978)</f>
        <v>*</v>
      </c>
      <c r="D2974" s="130" t="str">
        <f>IF(FN_MC!D2978="","*",FN_MC!D2978)</f>
        <v>*</v>
      </c>
      <c r="E2974" s="130" t="str">
        <f>IF(FN_MC!H2978="","*",FN_MC!H2978)</f>
        <v>*</v>
      </c>
      <c r="F2974" s="148" t="str">
        <f>IF(FN_MC!M2978="","*",FN_MC!M2978)</f>
        <v>*</v>
      </c>
      <c r="G2974" s="130" t="str">
        <f>IF(FN_MC!I2978="","*",FN_MC!I2978)</f>
        <v>*</v>
      </c>
      <c r="H2974" s="130" t="str">
        <f>IF(FN_MC!AB2978="","*",FN_MC!AB2978)</f>
        <v>*</v>
      </c>
      <c r="I2974" s="130" t="str">
        <f>IF(FN_MC!AC2978="","*",FN_MC!AC2978)</f>
        <v>*</v>
      </c>
      <c r="J2974" s="131" t="str">
        <f>IF(FN_MC!AA2978="","*",FN_MC!AA2978)</f>
        <v>*</v>
      </c>
      <c r="K2974" s="143" t="str">
        <f>IF(FN_MC!AD2978="","*",FN_MC!AD2978)</f>
        <v>*</v>
      </c>
    </row>
    <row r="2975" spans="2:11" hidden="1">
      <c r="B2975" s="129" t="str">
        <f>IF(FN_MC!Y2979="","*",FN_MC!Y2979)</f>
        <v>*</v>
      </c>
      <c r="C2975" s="130" t="str">
        <f>IF(FN_MC!B2979="","*",FN_MC!B2979)</f>
        <v>*</v>
      </c>
      <c r="D2975" s="130" t="str">
        <f>IF(FN_MC!D2979="","*",FN_MC!D2979)</f>
        <v>*</v>
      </c>
      <c r="E2975" s="130" t="str">
        <f>IF(FN_MC!H2979="","*",FN_MC!H2979)</f>
        <v>*</v>
      </c>
      <c r="F2975" s="148" t="str">
        <f>IF(FN_MC!M2979="","*",FN_MC!M2979)</f>
        <v>*</v>
      </c>
      <c r="G2975" s="130" t="str">
        <f>IF(FN_MC!I2979="","*",FN_MC!I2979)</f>
        <v>*</v>
      </c>
      <c r="H2975" s="130" t="str">
        <f>IF(FN_MC!AB2979="","*",FN_MC!AB2979)</f>
        <v>*</v>
      </c>
      <c r="I2975" s="130" t="str">
        <f>IF(FN_MC!AC2979="","*",FN_MC!AC2979)</f>
        <v>*</v>
      </c>
      <c r="J2975" s="131" t="str">
        <f>IF(FN_MC!AA2979="","*",FN_MC!AA2979)</f>
        <v>*</v>
      </c>
      <c r="K2975" s="143" t="str">
        <f>IF(FN_MC!AD2979="","*",FN_MC!AD2979)</f>
        <v>*</v>
      </c>
    </row>
    <row r="2976" spans="2:11" hidden="1">
      <c r="B2976" s="129" t="str">
        <f>IF(FN_MC!Y2980="","*",FN_MC!Y2980)</f>
        <v>*</v>
      </c>
      <c r="C2976" s="130" t="str">
        <f>IF(FN_MC!B2980="","*",FN_MC!B2980)</f>
        <v>*</v>
      </c>
      <c r="D2976" s="130" t="str">
        <f>IF(FN_MC!D2980="","*",FN_MC!D2980)</f>
        <v>*</v>
      </c>
      <c r="E2976" s="130" t="str">
        <f>IF(FN_MC!H2980="","*",FN_MC!H2980)</f>
        <v>*</v>
      </c>
      <c r="F2976" s="148" t="str">
        <f>IF(FN_MC!M2980="","*",FN_MC!M2980)</f>
        <v>*</v>
      </c>
      <c r="G2976" s="130" t="str">
        <f>IF(FN_MC!I2980="","*",FN_MC!I2980)</f>
        <v>*</v>
      </c>
      <c r="H2976" s="130" t="str">
        <f>IF(FN_MC!AB2980="","*",FN_MC!AB2980)</f>
        <v>*</v>
      </c>
      <c r="I2976" s="130" t="str">
        <f>IF(FN_MC!AC2980="","*",FN_MC!AC2980)</f>
        <v>*</v>
      </c>
      <c r="J2976" s="131" t="str">
        <f>IF(FN_MC!AA2980="","*",FN_MC!AA2980)</f>
        <v>*</v>
      </c>
      <c r="K2976" s="143" t="str">
        <f>IF(FN_MC!AD2980="","*",FN_MC!AD2980)</f>
        <v>*</v>
      </c>
    </row>
    <row r="2977" spans="2:11" hidden="1">
      <c r="B2977" s="129" t="str">
        <f>IF(FN_MC!Y2981="","*",FN_MC!Y2981)</f>
        <v>*</v>
      </c>
      <c r="C2977" s="130" t="str">
        <f>IF(FN_MC!B2981="","*",FN_MC!B2981)</f>
        <v>*</v>
      </c>
      <c r="D2977" s="130" t="str">
        <f>IF(FN_MC!D2981="","*",FN_MC!D2981)</f>
        <v>*</v>
      </c>
      <c r="E2977" s="130" t="str">
        <f>IF(FN_MC!H2981="","*",FN_MC!H2981)</f>
        <v>*</v>
      </c>
      <c r="F2977" s="148" t="str">
        <f>IF(FN_MC!M2981="","*",FN_MC!M2981)</f>
        <v>*</v>
      </c>
      <c r="G2977" s="130" t="str">
        <f>IF(FN_MC!I2981="","*",FN_MC!I2981)</f>
        <v>*</v>
      </c>
      <c r="H2977" s="130" t="str">
        <f>IF(FN_MC!AB2981="","*",FN_MC!AB2981)</f>
        <v>*</v>
      </c>
      <c r="I2977" s="130" t="str">
        <f>IF(FN_MC!AC2981="","*",FN_MC!AC2981)</f>
        <v>*</v>
      </c>
      <c r="J2977" s="131" t="str">
        <f>IF(FN_MC!AA2981="","*",FN_MC!AA2981)</f>
        <v>*</v>
      </c>
      <c r="K2977" s="143" t="str">
        <f>IF(FN_MC!AD2981="","*",FN_MC!AD2981)</f>
        <v>*</v>
      </c>
    </row>
    <row r="2978" spans="2:11" hidden="1">
      <c r="B2978" s="129" t="str">
        <f>IF(FN_MC!Y2982="","*",FN_MC!Y2982)</f>
        <v>*</v>
      </c>
      <c r="C2978" s="130" t="str">
        <f>IF(FN_MC!B2982="","*",FN_MC!B2982)</f>
        <v>*</v>
      </c>
      <c r="D2978" s="130" t="str">
        <f>IF(FN_MC!D2982="","*",FN_MC!D2982)</f>
        <v>*</v>
      </c>
      <c r="E2978" s="130" t="str">
        <f>IF(FN_MC!H2982="","*",FN_MC!H2982)</f>
        <v>*</v>
      </c>
      <c r="F2978" s="148" t="str">
        <f>IF(FN_MC!M2982="","*",FN_MC!M2982)</f>
        <v>*</v>
      </c>
      <c r="G2978" s="130" t="str">
        <f>IF(FN_MC!I2982="","*",FN_MC!I2982)</f>
        <v>*</v>
      </c>
      <c r="H2978" s="130" t="str">
        <f>IF(FN_MC!AB2982="","*",FN_MC!AB2982)</f>
        <v>*</v>
      </c>
      <c r="I2978" s="130" t="str">
        <f>IF(FN_MC!AC2982="","*",FN_MC!AC2982)</f>
        <v>*</v>
      </c>
      <c r="J2978" s="131" t="str">
        <f>IF(FN_MC!AA2982="","*",FN_MC!AA2982)</f>
        <v>*</v>
      </c>
      <c r="K2978" s="143" t="str">
        <f>IF(FN_MC!AD2982="","*",FN_MC!AD2982)</f>
        <v>*</v>
      </c>
    </row>
    <row r="2979" spans="2:11" hidden="1">
      <c r="B2979" s="129" t="str">
        <f>IF(FN_MC!Y2983="","*",FN_MC!Y2983)</f>
        <v>*</v>
      </c>
      <c r="C2979" s="130" t="str">
        <f>IF(FN_MC!B2983="","*",FN_MC!B2983)</f>
        <v>*</v>
      </c>
      <c r="D2979" s="130" t="str">
        <f>IF(FN_MC!D2983="","*",FN_MC!D2983)</f>
        <v>*</v>
      </c>
      <c r="E2979" s="130" t="str">
        <f>IF(FN_MC!H2983="","*",FN_MC!H2983)</f>
        <v>*</v>
      </c>
      <c r="F2979" s="148" t="str">
        <f>IF(FN_MC!M2983="","*",FN_MC!M2983)</f>
        <v>*</v>
      </c>
      <c r="G2979" s="130" t="str">
        <f>IF(FN_MC!I2983="","*",FN_MC!I2983)</f>
        <v>*</v>
      </c>
      <c r="H2979" s="130" t="str">
        <f>IF(FN_MC!AB2983="","*",FN_MC!AB2983)</f>
        <v>*</v>
      </c>
      <c r="I2979" s="130" t="str">
        <f>IF(FN_MC!AC2983="","*",FN_MC!AC2983)</f>
        <v>*</v>
      </c>
      <c r="J2979" s="131" t="str">
        <f>IF(FN_MC!AA2983="","*",FN_MC!AA2983)</f>
        <v>*</v>
      </c>
      <c r="K2979" s="143" t="str">
        <f>IF(FN_MC!AD2983="","*",FN_MC!AD2983)</f>
        <v>*</v>
      </c>
    </row>
    <row r="2980" spans="2:11" hidden="1">
      <c r="B2980" s="129" t="str">
        <f>IF(FN_MC!Y2984="","*",FN_MC!Y2984)</f>
        <v>*</v>
      </c>
      <c r="C2980" s="130" t="str">
        <f>IF(FN_MC!B2984="","*",FN_MC!B2984)</f>
        <v>*</v>
      </c>
      <c r="D2980" s="130" t="str">
        <f>IF(FN_MC!D2984="","*",FN_MC!D2984)</f>
        <v>*</v>
      </c>
      <c r="E2980" s="130" t="str">
        <f>IF(FN_MC!H2984="","*",FN_MC!H2984)</f>
        <v>*</v>
      </c>
      <c r="F2980" s="148" t="str">
        <f>IF(FN_MC!M2984="","*",FN_MC!M2984)</f>
        <v>*</v>
      </c>
      <c r="G2980" s="130" t="str">
        <f>IF(FN_MC!I2984="","*",FN_MC!I2984)</f>
        <v>*</v>
      </c>
      <c r="H2980" s="130" t="str">
        <f>IF(FN_MC!AB2984="","*",FN_MC!AB2984)</f>
        <v>*</v>
      </c>
      <c r="I2980" s="130" t="str">
        <f>IF(FN_MC!AC2984="","*",FN_MC!AC2984)</f>
        <v>*</v>
      </c>
      <c r="J2980" s="131" t="str">
        <f>IF(FN_MC!AA2984="","*",FN_MC!AA2984)</f>
        <v>*</v>
      </c>
      <c r="K2980" s="143" t="str">
        <f>IF(FN_MC!AD2984="","*",FN_MC!AD2984)</f>
        <v>*</v>
      </c>
    </row>
    <row r="2981" spans="2:11" hidden="1">
      <c r="B2981" s="129" t="str">
        <f>IF(FN_MC!Y2985="","*",FN_MC!Y2985)</f>
        <v>*</v>
      </c>
      <c r="C2981" s="130" t="str">
        <f>IF(FN_MC!B2985="","*",FN_MC!B2985)</f>
        <v>*</v>
      </c>
      <c r="D2981" s="130" t="str">
        <f>IF(FN_MC!D2985="","*",FN_MC!D2985)</f>
        <v>*</v>
      </c>
      <c r="E2981" s="130" t="str">
        <f>IF(FN_MC!H2985="","*",FN_MC!H2985)</f>
        <v>*</v>
      </c>
      <c r="F2981" s="148" t="str">
        <f>IF(FN_MC!M2985="","*",FN_MC!M2985)</f>
        <v>*</v>
      </c>
      <c r="G2981" s="130" t="str">
        <f>IF(FN_MC!I2985="","*",FN_MC!I2985)</f>
        <v>*</v>
      </c>
      <c r="H2981" s="130" t="str">
        <f>IF(FN_MC!AB2985="","*",FN_MC!AB2985)</f>
        <v>*</v>
      </c>
      <c r="I2981" s="130" t="str">
        <f>IF(FN_MC!AC2985="","*",FN_MC!AC2985)</f>
        <v>*</v>
      </c>
      <c r="J2981" s="131" t="str">
        <f>IF(FN_MC!AA2985="","*",FN_MC!AA2985)</f>
        <v>*</v>
      </c>
      <c r="K2981" s="143" t="str">
        <f>IF(FN_MC!AD2985="","*",FN_MC!AD2985)</f>
        <v>*</v>
      </c>
    </row>
    <row r="2982" spans="2:11" hidden="1">
      <c r="B2982" s="129" t="str">
        <f>IF(FN_MC!Y2986="","*",FN_MC!Y2986)</f>
        <v>*</v>
      </c>
      <c r="C2982" s="130" t="str">
        <f>IF(FN_MC!B2986="","*",FN_MC!B2986)</f>
        <v>*</v>
      </c>
      <c r="D2982" s="130" t="str">
        <f>IF(FN_MC!D2986="","*",FN_MC!D2986)</f>
        <v>*</v>
      </c>
      <c r="E2982" s="130" t="str">
        <f>IF(FN_MC!H2986="","*",FN_MC!H2986)</f>
        <v>*</v>
      </c>
      <c r="F2982" s="148" t="str">
        <f>IF(FN_MC!M2986="","*",FN_MC!M2986)</f>
        <v>*</v>
      </c>
      <c r="G2982" s="130" t="str">
        <f>IF(FN_MC!I2986="","*",FN_MC!I2986)</f>
        <v>*</v>
      </c>
      <c r="H2982" s="130" t="str">
        <f>IF(FN_MC!AB2986="","*",FN_MC!AB2986)</f>
        <v>*</v>
      </c>
      <c r="I2982" s="130" t="str">
        <f>IF(FN_MC!AC2986="","*",FN_MC!AC2986)</f>
        <v>*</v>
      </c>
      <c r="J2982" s="131" t="str">
        <f>IF(FN_MC!AA2986="","*",FN_MC!AA2986)</f>
        <v>*</v>
      </c>
      <c r="K2982" s="143" t="str">
        <f>IF(FN_MC!AD2986="","*",FN_MC!AD2986)</f>
        <v>*</v>
      </c>
    </row>
    <row r="2983" spans="2:11" hidden="1">
      <c r="B2983" s="129" t="str">
        <f>IF(FN_MC!Y2987="","*",FN_MC!Y2987)</f>
        <v>*</v>
      </c>
      <c r="C2983" s="130" t="str">
        <f>IF(FN_MC!B2987="","*",FN_MC!B2987)</f>
        <v>*</v>
      </c>
      <c r="D2983" s="130" t="str">
        <f>IF(FN_MC!D2987="","*",FN_MC!D2987)</f>
        <v>*</v>
      </c>
      <c r="E2983" s="130" t="str">
        <f>IF(FN_MC!H2987="","*",FN_MC!H2987)</f>
        <v>*</v>
      </c>
      <c r="F2983" s="148" t="str">
        <f>IF(FN_MC!M2987="","*",FN_MC!M2987)</f>
        <v>*</v>
      </c>
      <c r="G2983" s="130" t="str">
        <f>IF(FN_MC!I2987="","*",FN_MC!I2987)</f>
        <v>*</v>
      </c>
      <c r="H2983" s="130" t="str">
        <f>IF(FN_MC!AB2987="","*",FN_MC!AB2987)</f>
        <v>*</v>
      </c>
      <c r="I2983" s="130" t="str">
        <f>IF(FN_MC!AC2987="","*",FN_MC!AC2987)</f>
        <v>*</v>
      </c>
      <c r="J2983" s="131" t="str">
        <f>IF(FN_MC!AA2987="","*",FN_MC!AA2987)</f>
        <v>*</v>
      </c>
      <c r="K2983" s="143" t="str">
        <f>IF(FN_MC!AD2987="","*",FN_MC!AD2987)</f>
        <v>*</v>
      </c>
    </row>
    <row r="2984" spans="2:11" hidden="1">
      <c r="B2984" s="129" t="str">
        <f>IF(FN_MC!Y2988="","*",FN_MC!Y2988)</f>
        <v>*</v>
      </c>
      <c r="C2984" s="130" t="str">
        <f>IF(FN_MC!B2988="","*",FN_MC!B2988)</f>
        <v>*</v>
      </c>
      <c r="D2984" s="130" t="str">
        <f>IF(FN_MC!D2988="","*",FN_MC!D2988)</f>
        <v>*</v>
      </c>
      <c r="E2984" s="130" t="str">
        <f>IF(FN_MC!H2988="","*",FN_MC!H2988)</f>
        <v>*</v>
      </c>
      <c r="F2984" s="148" t="str">
        <f>IF(FN_MC!M2988="","*",FN_MC!M2988)</f>
        <v>*</v>
      </c>
      <c r="G2984" s="130" t="str">
        <f>IF(FN_MC!I2988="","*",FN_MC!I2988)</f>
        <v>*</v>
      </c>
      <c r="H2984" s="130" t="str">
        <f>IF(FN_MC!AB2988="","*",FN_MC!AB2988)</f>
        <v>*</v>
      </c>
      <c r="I2984" s="130" t="str">
        <f>IF(FN_MC!AC2988="","*",FN_MC!AC2988)</f>
        <v>*</v>
      </c>
      <c r="J2984" s="131" t="str">
        <f>IF(FN_MC!AA2988="","*",FN_MC!AA2988)</f>
        <v>*</v>
      </c>
      <c r="K2984" s="143" t="str">
        <f>IF(FN_MC!AD2988="","*",FN_MC!AD2988)</f>
        <v>*</v>
      </c>
    </row>
    <row r="2985" spans="2:11" hidden="1">
      <c r="B2985" s="129" t="str">
        <f>IF(FN_MC!Y2989="","*",FN_MC!Y2989)</f>
        <v>*</v>
      </c>
      <c r="C2985" s="130" t="str">
        <f>IF(FN_MC!B2989="","*",FN_MC!B2989)</f>
        <v>*</v>
      </c>
      <c r="D2985" s="130" t="str">
        <f>IF(FN_MC!D2989="","*",FN_MC!D2989)</f>
        <v>*</v>
      </c>
      <c r="E2985" s="130" t="str">
        <f>IF(FN_MC!H2989="","*",FN_MC!H2989)</f>
        <v>*</v>
      </c>
      <c r="F2985" s="148" t="str">
        <f>IF(FN_MC!M2989="","*",FN_MC!M2989)</f>
        <v>*</v>
      </c>
      <c r="G2985" s="130" t="str">
        <f>IF(FN_MC!I2989="","*",FN_MC!I2989)</f>
        <v>*</v>
      </c>
      <c r="H2985" s="130" t="str">
        <f>IF(FN_MC!AB2989="","*",FN_MC!AB2989)</f>
        <v>*</v>
      </c>
      <c r="I2985" s="130" t="str">
        <f>IF(FN_MC!AC2989="","*",FN_MC!AC2989)</f>
        <v>*</v>
      </c>
      <c r="J2985" s="131" t="str">
        <f>IF(FN_MC!AA2989="","*",FN_MC!AA2989)</f>
        <v>*</v>
      </c>
      <c r="K2985" s="143" t="str">
        <f>IF(FN_MC!AD2989="","*",FN_MC!AD2989)</f>
        <v>*</v>
      </c>
    </row>
    <row r="2986" spans="2:11" hidden="1">
      <c r="B2986" s="129" t="str">
        <f>IF(FN_MC!Y2990="","*",FN_MC!Y2990)</f>
        <v>*</v>
      </c>
      <c r="C2986" s="130" t="str">
        <f>IF(FN_MC!B2990="","*",FN_MC!B2990)</f>
        <v>*</v>
      </c>
      <c r="D2986" s="130" t="str">
        <f>IF(FN_MC!D2990="","*",FN_MC!D2990)</f>
        <v>*</v>
      </c>
      <c r="E2986" s="130" t="str">
        <f>IF(FN_MC!H2990="","*",FN_MC!H2990)</f>
        <v>*</v>
      </c>
      <c r="F2986" s="148" t="str">
        <f>IF(FN_MC!M2990="","*",FN_MC!M2990)</f>
        <v>*</v>
      </c>
      <c r="G2986" s="130" t="str">
        <f>IF(FN_MC!I2990="","*",FN_MC!I2990)</f>
        <v>*</v>
      </c>
      <c r="H2986" s="130" t="str">
        <f>IF(FN_MC!AB2990="","*",FN_MC!AB2990)</f>
        <v>*</v>
      </c>
      <c r="I2986" s="130" t="str">
        <f>IF(FN_MC!AC2990="","*",FN_MC!AC2990)</f>
        <v>*</v>
      </c>
      <c r="J2986" s="131" t="str">
        <f>IF(FN_MC!AA2990="","*",FN_MC!AA2990)</f>
        <v>*</v>
      </c>
      <c r="K2986" s="143" t="str">
        <f>IF(FN_MC!AD2990="","*",FN_MC!AD2990)</f>
        <v>*</v>
      </c>
    </row>
    <row r="2987" spans="2:11" hidden="1">
      <c r="B2987" s="129" t="str">
        <f>IF(FN_MC!Y2991="","*",FN_MC!Y2991)</f>
        <v>*</v>
      </c>
      <c r="C2987" s="130" t="str">
        <f>IF(FN_MC!B2991="","*",FN_MC!B2991)</f>
        <v>*</v>
      </c>
      <c r="D2987" s="130" t="str">
        <f>IF(FN_MC!D2991="","*",FN_MC!D2991)</f>
        <v>*</v>
      </c>
      <c r="E2987" s="130" t="str">
        <f>IF(FN_MC!H2991="","*",FN_MC!H2991)</f>
        <v>*</v>
      </c>
      <c r="F2987" s="148" t="str">
        <f>IF(FN_MC!M2991="","*",FN_MC!M2991)</f>
        <v>*</v>
      </c>
      <c r="G2987" s="130" t="str">
        <f>IF(FN_MC!I2991="","*",FN_MC!I2991)</f>
        <v>*</v>
      </c>
      <c r="H2987" s="130" t="str">
        <f>IF(FN_MC!AB2991="","*",FN_MC!AB2991)</f>
        <v>*</v>
      </c>
      <c r="I2987" s="130" t="str">
        <f>IF(FN_MC!AC2991="","*",FN_MC!AC2991)</f>
        <v>*</v>
      </c>
      <c r="J2987" s="131" t="str">
        <f>IF(FN_MC!AA2991="","*",FN_MC!AA2991)</f>
        <v>*</v>
      </c>
      <c r="K2987" s="143" t="str">
        <f>IF(FN_MC!AD2991="","*",FN_MC!AD2991)</f>
        <v>*</v>
      </c>
    </row>
    <row r="2988" spans="2:11" hidden="1">
      <c r="B2988" s="129" t="str">
        <f>IF(FN_MC!Y2992="","*",FN_MC!Y2992)</f>
        <v>*</v>
      </c>
      <c r="C2988" s="130" t="str">
        <f>IF(FN_MC!B2992="","*",FN_MC!B2992)</f>
        <v>*</v>
      </c>
      <c r="D2988" s="130" t="str">
        <f>IF(FN_MC!D2992="","*",FN_MC!D2992)</f>
        <v>*</v>
      </c>
      <c r="E2988" s="130" t="str">
        <f>IF(FN_MC!H2992="","*",FN_MC!H2992)</f>
        <v>*</v>
      </c>
      <c r="F2988" s="148" t="str">
        <f>IF(FN_MC!M2992="","*",FN_MC!M2992)</f>
        <v>*</v>
      </c>
      <c r="G2988" s="130" t="str">
        <f>IF(FN_MC!I2992="","*",FN_MC!I2992)</f>
        <v>*</v>
      </c>
      <c r="H2988" s="130" t="str">
        <f>IF(FN_MC!AB2992="","*",FN_MC!AB2992)</f>
        <v>*</v>
      </c>
      <c r="I2988" s="130" t="str">
        <f>IF(FN_MC!AC2992="","*",FN_MC!AC2992)</f>
        <v>*</v>
      </c>
      <c r="J2988" s="131" t="str">
        <f>IF(FN_MC!AA2992="","*",FN_MC!AA2992)</f>
        <v>*</v>
      </c>
      <c r="K2988" s="143" t="str">
        <f>IF(FN_MC!AD2992="","*",FN_MC!AD2992)</f>
        <v>*</v>
      </c>
    </row>
    <row r="2989" spans="2:11" hidden="1">
      <c r="B2989" s="129" t="str">
        <f>IF(FN_MC!Y2993="","*",FN_MC!Y2993)</f>
        <v>*</v>
      </c>
      <c r="C2989" s="130" t="str">
        <f>IF(FN_MC!B2993="","*",FN_MC!B2993)</f>
        <v>*</v>
      </c>
      <c r="D2989" s="130" t="str">
        <f>IF(FN_MC!D2993="","*",FN_MC!D2993)</f>
        <v>*</v>
      </c>
      <c r="E2989" s="130" t="str">
        <f>IF(FN_MC!H2993="","*",FN_MC!H2993)</f>
        <v>*</v>
      </c>
      <c r="F2989" s="148" t="str">
        <f>IF(FN_MC!M2993="","*",FN_MC!M2993)</f>
        <v>*</v>
      </c>
      <c r="G2989" s="130" t="str">
        <f>IF(FN_MC!I2993="","*",FN_MC!I2993)</f>
        <v>*</v>
      </c>
      <c r="H2989" s="130" t="str">
        <f>IF(FN_MC!AB2993="","*",FN_MC!AB2993)</f>
        <v>*</v>
      </c>
      <c r="I2989" s="130" t="str">
        <f>IF(FN_MC!AC2993="","*",FN_MC!AC2993)</f>
        <v>*</v>
      </c>
      <c r="J2989" s="131" t="str">
        <f>IF(FN_MC!AA2993="","*",FN_MC!AA2993)</f>
        <v>*</v>
      </c>
      <c r="K2989" s="143" t="str">
        <f>IF(FN_MC!AD2993="","*",FN_MC!AD2993)</f>
        <v>*</v>
      </c>
    </row>
    <row r="2990" spans="2:11" hidden="1">
      <c r="B2990" s="129" t="str">
        <f>IF(FN_MC!Y2994="","*",FN_MC!Y2994)</f>
        <v>*</v>
      </c>
      <c r="C2990" s="130" t="str">
        <f>IF(FN_MC!B2994="","*",FN_MC!B2994)</f>
        <v>*</v>
      </c>
      <c r="D2990" s="130" t="str">
        <f>IF(FN_MC!D2994="","*",FN_MC!D2994)</f>
        <v>*</v>
      </c>
      <c r="E2990" s="130" t="str">
        <f>IF(FN_MC!H2994="","*",FN_MC!H2994)</f>
        <v>*</v>
      </c>
      <c r="F2990" s="148" t="str">
        <f>IF(FN_MC!M2994="","*",FN_MC!M2994)</f>
        <v>*</v>
      </c>
      <c r="G2990" s="130" t="str">
        <f>IF(FN_MC!I2994="","*",FN_MC!I2994)</f>
        <v>*</v>
      </c>
      <c r="H2990" s="130" t="str">
        <f>IF(FN_MC!AB2994="","*",FN_MC!AB2994)</f>
        <v>*</v>
      </c>
      <c r="I2990" s="130" t="str">
        <f>IF(FN_MC!AC2994="","*",FN_MC!AC2994)</f>
        <v>*</v>
      </c>
      <c r="J2990" s="131" t="str">
        <f>IF(FN_MC!AA2994="","*",FN_MC!AA2994)</f>
        <v>*</v>
      </c>
      <c r="K2990" s="143" t="str">
        <f>IF(FN_MC!AD2994="","*",FN_MC!AD2994)</f>
        <v>*</v>
      </c>
    </row>
    <row r="2991" spans="2:11" hidden="1">
      <c r="B2991" s="129" t="str">
        <f>IF(FN_MC!Y2995="","*",FN_MC!Y2995)</f>
        <v>*</v>
      </c>
      <c r="C2991" s="130" t="str">
        <f>IF(FN_MC!B2995="","*",FN_MC!B2995)</f>
        <v>*</v>
      </c>
      <c r="D2991" s="130" t="str">
        <f>IF(FN_MC!D2995="","*",FN_MC!D2995)</f>
        <v>*</v>
      </c>
      <c r="E2991" s="130" t="str">
        <f>IF(FN_MC!H2995="","*",FN_MC!H2995)</f>
        <v>*</v>
      </c>
      <c r="F2991" s="148" t="str">
        <f>IF(FN_MC!M2995="","*",FN_MC!M2995)</f>
        <v>*</v>
      </c>
      <c r="G2991" s="130" t="str">
        <f>IF(FN_MC!I2995="","*",FN_MC!I2995)</f>
        <v>*</v>
      </c>
      <c r="H2991" s="130" t="str">
        <f>IF(FN_MC!AB2995="","*",FN_MC!AB2995)</f>
        <v>*</v>
      </c>
      <c r="I2991" s="130" t="str">
        <f>IF(FN_MC!AC2995="","*",FN_MC!AC2995)</f>
        <v>*</v>
      </c>
      <c r="J2991" s="131" t="str">
        <f>IF(FN_MC!AA2995="","*",FN_MC!AA2995)</f>
        <v>*</v>
      </c>
      <c r="K2991" s="143" t="str">
        <f>IF(FN_MC!AD2995="","*",FN_MC!AD2995)</f>
        <v>*</v>
      </c>
    </row>
    <row r="2992" spans="2:11" hidden="1">
      <c r="B2992" s="129" t="str">
        <f>IF(FN_MC!Y2996="","*",FN_MC!Y2996)</f>
        <v>*</v>
      </c>
      <c r="C2992" s="130" t="str">
        <f>IF(FN_MC!B2996="","*",FN_MC!B2996)</f>
        <v>*</v>
      </c>
      <c r="D2992" s="130" t="str">
        <f>IF(FN_MC!D2996="","*",FN_MC!D2996)</f>
        <v>*</v>
      </c>
      <c r="E2992" s="130" t="str">
        <f>IF(FN_MC!H2996="","*",FN_MC!H2996)</f>
        <v>*</v>
      </c>
      <c r="F2992" s="148" t="str">
        <f>IF(FN_MC!M2996="","*",FN_MC!M2996)</f>
        <v>*</v>
      </c>
      <c r="G2992" s="130" t="str">
        <f>IF(FN_MC!I2996="","*",FN_MC!I2996)</f>
        <v>*</v>
      </c>
      <c r="H2992" s="130" t="str">
        <f>IF(FN_MC!AB2996="","*",FN_MC!AB2996)</f>
        <v>*</v>
      </c>
      <c r="I2992" s="130" t="str">
        <f>IF(FN_MC!AC2996="","*",FN_MC!AC2996)</f>
        <v>*</v>
      </c>
      <c r="J2992" s="131" t="str">
        <f>IF(FN_MC!AA2996="","*",FN_MC!AA2996)</f>
        <v>*</v>
      </c>
      <c r="K2992" s="143" t="str">
        <f>IF(FN_MC!AD2996="","*",FN_MC!AD2996)</f>
        <v>*</v>
      </c>
    </row>
    <row r="2993" spans="2:11" hidden="1">
      <c r="B2993" s="129" t="str">
        <f>IF(FN_MC!Y2997="","*",FN_MC!Y2997)</f>
        <v>*</v>
      </c>
      <c r="C2993" s="130" t="str">
        <f>IF(FN_MC!B2997="","*",FN_MC!B2997)</f>
        <v>*</v>
      </c>
      <c r="D2993" s="130" t="str">
        <f>IF(FN_MC!D2997="","*",FN_MC!D2997)</f>
        <v>*</v>
      </c>
      <c r="E2993" s="130" t="str">
        <f>IF(FN_MC!H2997="","*",FN_MC!H2997)</f>
        <v>*</v>
      </c>
      <c r="F2993" s="148" t="str">
        <f>IF(FN_MC!M2997="","*",FN_MC!M2997)</f>
        <v>*</v>
      </c>
      <c r="G2993" s="130" t="str">
        <f>IF(FN_MC!I2997="","*",FN_MC!I2997)</f>
        <v>*</v>
      </c>
      <c r="H2993" s="130" t="str">
        <f>IF(FN_MC!AB2997="","*",FN_MC!AB2997)</f>
        <v>*</v>
      </c>
      <c r="I2993" s="130" t="str">
        <f>IF(FN_MC!AC2997="","*",FN_MC!AC2997)</f>
        <v>*</v>
      </c>
      <c r="J2993" s="131" t="str">
        <f>IF(FN_MC!AA2997="","*",FN_MC!AA2997)</f>
        <v>*</v>
      </c>
      <c r="K2993" s="143" t="str">
        <f>IF(FN_MC!AD2997="","*",FN_MC!AD2997)</f>
        <v>*</v>
      </c>
    </row>
    <row r="2994" spans="2:11" hidden="1">
      <c r="B2994" s="129" t="str">
        <f>IF(FN_MC!Y2998="","*",FN_MC!Y2998)</f>
        <v>*</v>
      </c>
      <c r="C2994" s="130" t="str">
        <f>IF(FN_MC!B2998="","*",FN_MC!B2998)</f>
        <v>*</v>
      </c>
      <c r="D2994" s="130" t="str">
        <f>IF(FN_MC!D2998="","*",FN_MC!D2998)</f>
        <v>*</v>
      </c>
      <c r="E2994" s="130" t="str">
        <f>IF(FN_MC!H2998="","*",FN_MC!H2998)</f>
        <v>*</v>
      </c>
      <c r="F2994" s="148" t="str">
        <f>IF(FN_MC!M2998="","*",FN_MC!M2998)</f>
        <v>*</v>
      </c>
      <c r="G2994" s="130" t="str">
        <f>IF(FN_MC!I2998="","*",FN_MC!I2998)</f>
        <v>*</v>
      </c>
      <c r="H2994" s="130" t="str">
        <f>IF(FN_MC!AB2998="","*",FN_MC!AB2998)</f>
        <v>*</v>
      </c>
      <c r="I2994" s="130" t="str">
        <f>IF(FN_MC!AC2998="","*",FN_MC!AC2998)</f>
        <v>*</v>
      </c>
      <c r="J2994" s="131" t="str">
        <f>IF(FN_MC!AA2998="","*",FN_MC!AA2998)</f>
        <v>*</v>
      </c>
      <c r="K2994" s="143" t="str">
        <f>IF(FN_MC!AD2998="","*",FN_MC!AD2998)</f>
        <v>*</v>
      </c>
    </row>
    <row r="2995" spans="2:11" hidden="1">
      <c r="B2995" s="129" t="str">
        <f>IF(FN_MC!Y2999="","*",FN_MC!Y2999)</f>
        <v>*</v>
      </c>
      <c r="C2995" s="130" t="str">
        <f>IF(FN_MC!B2999="","*",FN_MC!B2999)</f>
        <v>*</v>
      </c>
      <c r="D2995" s="130" t="str">
        <f>IF(FN_MC!D2999="","*",FN_MC!D2999)</f>
        <v>*</v>
      </c>
      <c r="E2995" s="130" t="str">
        <f>IF(FN_MC!H2999="","*",FN_MC!H2999)</f>
        <v>*</v>
      </c>
      <c r="F2995" s="148" t="str">
        <f>IF(FN_MC!M2999="","*",FN_MC!M2999)</f>
        <v>*</v>
      </c>
      <c r="G2995" s="130" t="str">
        <f>IF(FN_MC!I2999="","*",FN_MC!I2999)</f>
        <v>*</v>
      </c>
      <c r="H2995" s="130" t="str">
        <f>IF(FN_MC!AB2999="","*",FN_MC!AB2999)</f>
        <v>*</v>
      </c>
      <c r="I2995" s="130" t="str">
        <f>IF(FN_MC!AC2999="","*",FN_MC!AC2999)</f>
        <v>*</v>
      </c>
      <c r="J2995" s="131" t="str">
        <f>IF(FN_MC!AA2999="","*",FN_MC!AA2999)</f>
        <v>*</v>
      </c>
      <c r="K2995" s="143" t="str">
        <f>IF(FN_MC!AD2999="","*",FN_MC!AD2999)</f>
        <v>*</v>
      </c>
    </row>
    <row r="2996" spans="2:11" hidden="1">
      <c r="B2996" s="129" t="str">
        <f>IF(FN_MC!Y3000="","*",FN_MC!Y3000)</f>
        <v>*</v>
      </c>
      <c r="C2996" s="130" t="str">
        <f>IF(FN_MC!B3000="","*",FN_MC!B3000)</f>
        <v>*</v>
      </c>
      <c r="D2996" s="130" t="str">
        <f>IF(FN_MC!D3000="","*",FN_MC!D3000)</f>
        <v>*</v>
      </c>
      <c r="E2996" s="130" t="str">
        <f>IF(FN_MC!H3000="","*",FN_MC!H3000)</f>
        <v>*</v>
      </c>
      <c r="F2996" s="148" t="str">
        <f>IF(FN_MC!M3000="","*",FN_MC!M3000)</f>
        <v>*</v>
      </c>
      <c r="G2996" s="130" t="str">
        <f>IF(FN_MC!I3000="","*",FN_MC!I3000)</f>
        <v>*</v>
      </c>
      <c r="H2996" s="130" t="str">
        <f>IF(FN_MC!AB3000="","*",FN_MC!AB3000)</f>
        <v>*</v>
      </c>
      <c r="I2996" s="130" t="str">
        <f>IF(FN_MC!AC3000="","*",FN_MC!AC3000)</f>
        <v>*</v>
      </c>
      <c r="J2996" s="131" t="str">
        <f>IF(FN_MC!AA3000="","*",FN_MC!AA3000)</f>
        <v>*</v>
      </c>
      <c r="K2996" s="143" t="str">
        <f>IF(FN_MC!AD3000="","*",FN_MC!AD3000)</f>
        <v>*</v>
      </c>
    </row>
    <row r="2997" spans="2:11" hidden="1">
      <c r="B2997" s="129" t="str">
        <f>IF(FN_MC!Y3001="","*",FN_MC!Y3001)</f>
        <v>*</v>
      </c>
      <c r="C2997" s="130" t="str">
        <f>IF(FN_MC!B3001="","*",FN_MC!B3001)</f>
        <v>*</v>
      </c>
      <c r="D2997" s="130" t="str">
        <f>IF(FN_MC!D3001="","*",FN_MC!D3001)</f>
        <v>*</v>
      </c>
      <c r="E2997" s="130" t="str">
        <f>IF(FN_MC!H3001="","*",FN_MC!H3001)</f>
        <v>*</v>
      </c>
      <c r="F2997" s="148" t="str">
        <f>IF(FN_MC!M3001="","*",FN_MC!M3001)</f>
        <v>*</v>
      </c>
      <c r="G2997" s="130" t="str">
        <f>IF(FN_MC!I3001="","*",FN_MC!I3001)</f>
        <v>*</v>
      </c>
      <c r="H2997" s="130" t="str">
        <f>IF(FN_MC!AB3001="","*",FN_MC!AB3001)</f>
        <v>*</v>
      </c>
      <c r="I2997" s="130" t="str">
        <f>IF(FN_MC!AC3001="","*",FN_MC!AC3001)</f>
        <v>*</v>
      </c>
      <c r="J2997" s="131" t="str">
        <f>IF(FN_MC!AA3001="","*",FN_MC!AA3001)</f>
        <v>*</v>
      </c>
      <c r="K2997" s="143" t="str">
        <f>IF(FN_MC!AD3001="","*",FN_MC!AD3001)</f>
        <v>*</v>
      </c>
    </row>
    <row r="2998" spans="2:11" hidden="1">
      <c r="B2998" s="129" t="str">
        <f>IF(FN_MC!Y3002="","*",FN_MC!Y3002)</f>
        <v>*</v>
      </c>
      <c r="C2998" s="130" t="str">
        <f>IF(FN_MC!B3002="","*",FN_MC!B3002)</f>
        <v>*</v>
      </c>
      <c r="D2998" s="130" t="str">
        <f>IF(FN_MC!D3002="","*",FN_MC!D3002)</f>
        <v>*</v>
      </c>
      <c r="E2998" s="130" t="str">
        <f>IF(FN_MC!H3002="","*",FN_MC!H3002)</f>
        <v>*</v>
      </c>
      <c r="F2998" s="148" t="str">
        <f>IF(FN_MC!M3002="","*",FN_MC!M3002)</f>
        <v>*</v>
      </c>
      <c r="G2998" s="130" t="str">
        <f>IF(FN_MC!I3002="","*",FN_MC!I3002)</f>
        <v>*</v>
      </c>
      <c r="H2998" s="130" t="str">
        <f>IF(FN_MC!AB3002="","*",FN_MC!AB3002)</f>
        <v>*</v>
      </c>
      <c r="I2998" s="130" t="str">
        <f>IF(FN_MC!AC3002="","*",FN_MC!AC3002)</f>
        <v>*</v>
      </c>
      <c r="J2998" s="131" t="str">
        <f>IF(FN_MC!AA3002="","*",FN_MC!AA3002)</f>
        <v>*</v>
      </c>
      <c r="K2998" s="143" t="str">
        <f>IF(FN_MC!AD3002="","*",FN_MC!AD3002)</f>
        <v>*</v>
      </c>
    </row>
    <row r="2999" spans="2:11" hidden="1">
      <c r="B2999" s="129" t="str">
        <f>IF(FN_MC!Y3003="","*",FN_MC!Y3003)</f>
        <v>*</v>
      </c>
      <c r="C2999" s="130" t="str">
        <f>IF(FN_MC!B3003="","*",FN_MC!B3003)</f>
        <v>*</v>
      </c>
      <c r="D2999" s="130" t="str">
        <f>IF(FN_MC!D3003="","*",FN_MC!D3003)</f>
        <v>*</v>
      </c>
      <c r="E2999" s="130" t="str">
        <f>IF(FN_MC!H3003="","*",FN_MC!H3003)</f>
        <v>*</v>
      </c>
      <c r="F2999" s="148" t="str">
        <f>IF(FN_MC!M3003="","*",FN_MC!M3003)</f>
        <v>*</v>
      </c>
      <c r="G2999" s="130" t="str">
        <f>IF(FN_MC!I3003="","*",FN_MC!I3003)</f>
        <v>*</v>
      </c>
      <c r="H2999" s="130" t="str">
        <f>IF(FN_MC!AB3003="","*",FN_MC!AB3003)</f>
        <v>*</v>
      </c>
      <c r="I2999" s="130" t="str">
        <f>IF(FN_MC!AC3003="","*",FN_MC!AC3003)</f>
        <v>*</v>
      </c>
      <c r="J2999" s="131" t="str">
        <f>IF(FN_MC!AA3003="","*",FN_MC!AA3003)</f>
        <v>*</v>
      </c>
      <c r="K2999" s="143" t="str">
        <f>IF(FN_MC!AD3003="","*",FN_MC!AD3003)</f>
        <v>*</v>
      </c>
    </row>
    <row r="3000" spans="2:11" hidden="1">
      <c r="B3000" s="129" t="str">
        <f>IF(FN_MC!Y3004="","*",FN_MC!Y3004)</f>
        <v>*</v>
      </c>
      <c r="C3000" s="130" t="str">
        <f>IF(FN_MC!B3004="","*",FN_MC!B3004)</f>
        <v>*</v>
      </c>
      <c r="D3000" s="130" t="str">
        <f>IF(FN_MC!D3004="","*",FN_MC!D3004)</f>
        <v>*</v>
      </c>
      <c r="E3000" s="130" t="str">
        <f>IF(FN_MC!H3004="","*",FN_MC!H3004)</f>
        <v>*</v>
      </c>
      <c r="F3000" s="148" t="str">
        <f>IF(FN_MC!M3004="","*",FN_MC!M3004)</f>
        <v>*</v>
      </c>
      <c r="G3000" s="130" t="str">
        <f>IF(FN_MC!I3004="","*",FN_MC!I3004)</f>
        <v>*</v>
      </c>
      <c r="H3000" s="130" t="str">
        <f>IF(FN_MC!AB3004="","*",FN_MC!AB3004)</f>
        <v>*</v>
      </c>
      <c r="I3000" s="130" t="str">
        <f>IF(FN_MC!AC3004="","*",FN_MC!AC3004)</f>
        <v>*</v>
      </c>
      <c r="J3000" s="131" t="str">
        <f>IF(FN_MC!AA3004="","*",FN_MC!AA3004)</f>
        <v>*</v>
      </c>
      <c r="K3000" s="143" t="str">
        <f>IF(FN_MC!AD3004="","*",FN_MC!AD3004)</f>
        <v>*</v>
      </c>
    </row>
    <row r="3001" spans="2:11" hidden="1">
      <c r="B3001" s="129" t="str">
        <f>IF(FN_MC!Y3005="","*",FN_MC!Y3005)</f>
        <v>*</v>
      </c>
      <c r="C3001" s="130" t="str">
        <f>IF(FN_MC!B3005="","*",FN_MC!B3005)</f>
        <v>*</v>
      </c>
      <c r="D3001" s="130" t="str">
        <f>IF(FN_MC!D3005="","*",FN_MC!D3005)</f>
        <v>*</v>
      </c>
      <c r="E3001" s="130" t="str">
        <f>IF(FN_MC!H3005="","*",FN_MC!H3005)</f>
        <v>*</v>
      </c>
      <c r="F3001" s="148" t="str">
        <f>IF(FN_MC!M3005="","*",FN_MC!M3005)</f>
        <v>*</v>
      </c>
      <c r="G3001" s="130" t="str">
        <f>IF(FN_MC!I3005="","*",FN_MC!I3005)</f>
        <v>*</v>
      </c>
      <c r="H3001" s="130" t="str">
        <f>IF(FN_MC!AB3005="","*",FN_MC!AB3005)</f>
        <v>*</v>
      </c>
      <c r="I3001" s="130" t="str">
        <f>IF(FN_MC!AC3005="","*",FN_MC!AC3005)</f>
        <v>*</v>
      </c>
      <c r="J3001" s="131" t="str">
        <f>IF(FN_MC!AA3005="","*",FN_MC!AA3005)</f>
        <v>*</v>
      </c>
      <c r="K3001" s="143" t="str">
        <f>IF(FN_MC!AD3005="","*",FN_MC!AD3005)</f>
        <v>*</v>
      </c>
    </row>
    <row r="3002" spans="2:11" hidden="1">
      <c r="B3002" s="129" t="str">
        <f>IF(FN_MC!Y3006="","*",FN_MC!Y3006)</f>
        <v>*</v>
      </c>
      <c r="C3002" s="130" t="str">
        <f>IF(FN_MC!B3006="","*",FN_MC!B3006)</f>
        <v>*</v>
      </c>
      <c r="D3002" s="130" t="str">
        <f>IF(FN_MC!D3006="","*",FN_MC!D3006)</f>
        <v>*</v>
      </c>
      <c r="E3002" s="130" t="str">
        <f>IF(FN_MC!H3006="","*",FN_MC!H3006)</f>
        <v>*</v>
      </c>
      <c r="F3002" s="148" t="str">
        <f>IF(FN_MC!M3006="","*",FN_MC!M3006)</f>
        <v>*</v>
      </c>
      <c r="G3002" s="130" t="str">
        <f>IF(FN_MC!I3006="","*",FN_MC!I3006)</f>
        <v>*</v>
      </c>
      <c r="H3002" s="130" t="str">
        <f>IF(FN_MC!AB3006="","*",FN_MC!AB3006)</f>
        <v>*</v>
      </c>
      <c r="I3002" s="130" t="str">
        <f>IF(FN_MC!AC3006="","*",FN_MC!AC3006)</f>
        <v>*</v>
      </c>
      <c r="J3002" s="131" t="str">
        <f>IF(FN_MC!AA3006="","*",FN_MC!AA3006)</f>
        <v>*</v>
      </c>
      <c r="K3002" s="143" t="str">
        <f>IF(FN_MC!AD3006="","*",FN_MC!AD3006)</f>
        <v>*</v>
      </c>
    </row>
    <row r="3003" spans="2:11" hidden="1">
      <c r="B3003" s="129" t="str">
        <f>IF(FN_MC!Y3007="","*",FN_MC!Y3007)</f>
        <v>*</v>
      </c>
      <c r="C3003" s="130" t="str">
        <f>IF(FN_MC!B3007="","*",FN_MC!B3007)</f>
        <v>*</v>
      </c>
      <c r="D3003" s="130" t="str">
        <f>IF(FN_MC!D3007="","*",FN_MC!D3007)</f>
        <v>*</v>
      </c>
      <c r="E3003" s="130" t="str">
        <f>IF(FN_MC!H3007="","*",FN_MC!H3007)</f>
        <v>*</v>
      </c>
      <c r="F3003" s="148" t="str">
        <f>IF(FN_MC!M3007="","*",FN_MC!M3007)</f>
        <v>*</v>
      </c>
      <c r="G3003" s="130" t="str">
        <f>IF(FN_MC!I3007="","*",FN_MC!I3007)</f>
        <v>*</v>
      </c>
      <c r="H3003" s="130" t="str">
        <f>IF(FN_MC!AB3007="","*",FN_MC!AB3007)</f>
        <v>*</v>
      </c>
      <c r="I3003" s="130" t="str">
        <f>IF(FN_MC!AC3007="","*",FN_MC!AC3007)</f>
        <v>*</v>
      </c>
      <c r="J3003" s="131" t="str">
        <f>IF(FN_MC!AA3007="","*",FN_MC!AA3007)</f>
        <v>*</v>
      </c>
      <c r="K3003" s="143" t="str">
        <f>IF(FN_MC!AD3007="","*",FN_MC!AD3007)</f>
        <v>*</v>
      </c>
    </row>
    <row r="3004" spans="2:11" hidden="1">
      <c r="B3004" s="129" t="str">
        <f>IF(FN_MC!Y3008="","*",FN_MC!Y3008)</f>
        <v>*</v>
      </c>
      <c r="C3004" s="130" t="str">
        <f>IF(FN_MC!B3008="","*",FN_MC!B3008)</f>
        <v>*</v>
      </c>
      <c r="D3004" s="130" t="str">
        <f>IF(FN_MC!D3008="","*",FN_MC!D3008)</f>
        <v>*</v>
      </c>
      <c r="E3004" s="130" t="str">
        <f>IF(FN_MC!H3008="","*",FN_MC!H3008)</f>
        <v>*</v>
      </c>
      <c r="F3004" s="148" t="str">
        <f>IF(FN_MC!M3008="","*",FN_MC!M3008)</f>
        <v>*</v>
      </c>
      <c r="G3004" s="130" t="str">
        <f>IF(FN_MC!I3008="","*",FN_MC!I3008)</f>
        <v>*</v>
      </c>
      <c r="H3004" s="130" t="str">
        <f>IF(FN_MC!AB3008="","*",FN_MC!AB3008)</f>
        <v>*</v>
      </c>
      <c r="I3004" s="130" t="str">
        <f>IF(FN_MC!AC3008="","*",FN_MC!AC3008)</f>
        <v>*</v>
      </c>
      <c r="J3004" s="131" t="str">
        <f>IF(FN_MC!AA3008="","*",FN_MC!AA3008)</f>
        <v>*</v>
      </c>
      <c r="K3004" s="143" t="str">
        <f>IF(FN_MC!AD3008="","*",FN_MC!AD3008)</f>
        <v>*</v>
      </c>
    </row>
    <row r="3005" spans="2:11" hidden="1">
      <c r="B3005" s="129" t="str">
        <f>IF(FN_MC!Y3009="","*",FN_MC!Y3009)</f>
        <v>*</v>
      </c>
      <c r="C3005" s="130" t="str">
        <f>IF(FN_MC!B3009="","*",FN_MC!B3009)</f>
        <v>*</v>
      </c>
      <c r="D3005" s="130" t="str">
        <f>IF(FN_MC!D3009="","*",FN_MC!D3009)</f>
        <v>*</v>
      </c>
      <c r="E3005" s="130" t="str">
        <f>IF(FN_MC!H3009="","*",FN_MC!H3009)</f>
        <v>*</v>
      </c>
      <c r="F3005" s="148" t="str">
        <f>IF(FN_MC!M3009="","*",FN_MC!M3009)</f>
        <v>*</v>
      </c>
      <c r="G3005" s="130" t="str">
        <f>IF(FN_MC!I3009="","*",FN_MC!I3009)</f>
        <v>*</v>
      </c>
      <c r="H3005" s="130" t="str">
        <f>IF(FN_MC!AB3009="","*",FN_MC!AB3009)</f>
        <v>*</v>
      </c>
      <c r="I3005" s="130" t="str">
        <f>IF(FN_MC!AC3009="","*",FN_MC!AC3009)</f>
        <v>*</v>
      </c>
      <c r="J3005" s="131" t="str">
        <f>IF(FN_MC!AA3009="","*",FN_MC!AA3009)</f>
        <v>*</v>
      </c>
      <c r="K3005" s="143" t="str">
        <f>IF(FN_MC!AD3009="","*",FN_MC!AD3009)</f>
        <v>*</v>
      </c>
    </row>
    <row r="3006" spans="2:11" hidden="1">
      <c r="B3006" s="129" t="str">
        <f>IF(FN_MC!Y3010="","*",FN_MC!Y3010)</f>
        <v>*</v>
      </c>
      <c r="C3006" s="130" t="str">
        <f>IF(FN_MC!B3010="","*",FN_MC!B3010)</f>
        <v>*</v>
      </c>
      <c r="D3006" s="130" t="str">
        <f>IF(FN_MC!D3010="","*",FN_MC!D3010)</f>
        <v>*</v>
      </c>
      <c r="E3006" s="130" t="str">
        <f>IF(FN_MC!H3010="","*",FN_MC!H3010)</f>
        <v>*</v>
      </c>
      <c r="F3006" s="148" t="str">
        <f>IF(FN_MC!M3010="","*",FN_MC!M3010)</f>
        <v>*</v>
      </c>
      <c r="G3006" s="130" t="str">
        <f>IF(FN_MC!I3010="","*",FN_MC!I3010)</f>
        <v>*</v>
      </c>
      <c r="H3006" s="130" t="str">
        <f>IF(FN_MC!AB3010="","*",FN_MC!AB3010)</f>
        <v>*</v>
      </c>
      <c r="I3006" s="130" t="str">
        <f>IF(FN_MC!AC3010="","*",FN_MC!AC3010)</f>
        <v>*</v>
      </c>
      <c r="J3006" s="131" t="str">
        <f>IF(FN_MC!AA3010="","*",FN_MC!AA3010)</f>
        <v>*</v>
      </c>
      <c r="K3006" s="143" t="str">
        <f>IF(FN_MC!AD3010="","*",FN_MC!AD3010)</f>
        <v>*</v>
      </c>
    </row>
    <row r="3007" spans="2:11" hidden="1">
      <c r="B3007" s="129" t="str">
        <f>IF(FN_MC!Y3011="","*",FN_MC!Y3011)</f>
        <v>*</v>
      </c>
      <c r="C3007" s="130" t="str">
        <f>IF(FN_MC!B3011="","*",FN_MC!B3011)</f>
        <v>*</v>
      </c>
      <c r="D3007" s="130" t="str">
        <f>IF(FN_MC!D3011="","*",FN_MC!D3011)</f>
        <v>*</v>
      </c>
      <c r="E3007" s="130" t="str">
        <f>IF(FN_MC!H3011="","*",FN_MC!H3011)</f>
        <v>*</v>
      </c>
      <c r="F3007" s="148" t="str">
        <f>IF(FN_MC!M3011="","*",FN_MC!M3011)</f>
        <v>*</v>
      </c>
      <c r="G3007" s="130" t="str">
        <f>IF(FN_MC!I3011="","*",FN_MC!I3011)</f>
        <v>*</v>
      </c>
      <c r="H3007" s="130" t="str">
        <f>IF(FN_MC!AB3011="","*",FN_MC!AB3011)</f>
        <v>*</v>
      </c>
      <c r="I3007" s="130" t="str">
        <f>IF(FN_MC!AC3011="","*",FN_MC!AC3011)</f>
        <v>*</v>
      </c>
      <c r="J3007" s="131" t="str">
        <f>IF(FN_MC!AA3011="","*",FN_MC!AA3011)</f>
        <v>*</v>
      </c>
      <c r="K3007" s="143" t="str">
        <f>IF(FN_MC!AD3011="","*",FN_MC!AD3011)</f>
        <v>*</v>
      </c>
    </row>
    <row r="3008" spans="2:11" hidden="1">
      <c r="B3008" s="129" t="str">
        <f>IF(FN_MC!Y3012="","*",FN_MC!Y3012)</f>
        <v>*</v>
      </c>
      <c r="C3008" s="130" t="str">
        <f>IF(FN_MC!B3012="","*",FN_MC!B3012)</f>
        <v>*</v>
      </c>
      <c r="D3008" s="130" t="str">
        <f>IF(FN_MC!D3012="","*",FN_MC!D3012)</f>
        <v>*</v>
      </c>
      <c r="E3008" s="130" t="str">
        <f>IF(FN_MC!H3012="","*",FN_MC!H3012)</f>
        <v>*</v>
      </c>
      <c r="F3008" s="148" t="str">
        <f>IF(FN_MC!M3012="","*",FN_MC!M3012)</f>
        <v>*</v>
      </c>
      <c r="G3008" s="130" t="str">
        <f>IF(FN_MC!I3012="","*",FN_MC!I3012)</f>
        <v>*</v>
      </c>
      <c r="H3008" s="130" t="str">
        <f>IF(FN_MC!AB3012="","*",FN_MC!AB3012)</f>
        <v>*</v>
      </c>
      <c r="I3008" s="130" t="str">
        <f>IF(FN_MC!AC3012="","*",FN_MC!AC3012)</f>
        <v>*</v>
      </c>
      <c r="J3008" s="131" t="str">
        <f>IF(FN_MC!AA3012="","*",FN_MC!AA3012)</f>
        <v>*</v>
      </c>
      <c r="K3008" s="143" t="str">
        <f>IF(FN_MC!AD3012="","*",FN_MC!AD3012)</f>
        <v>*</v>
      </c>
    </row>
    <row r="3009" spans="2:11" hidden="1">
      <c r="B3009" s="129" t="str">
        <f>IF(FN_MC!Y3013="","*",FN_MC!Y3013)</f>
        <v>*</v>
      </c>
      <c r="C3009" s="130" t="str">
        <f>IF(FN_MC!B3013="","*",FN_MC!B3013)</f>
        <v>*</v>
      </c>
      <c r="D3009" s="130" t="str">
        <f>IF(FN_MC!D3013="","*",FN_MC!D3013)</f>
        <v>*</v>
      </c>
      <c r="E3009" s="130" t="str">
        <f>IF(FN_MC!H3013="","*",FN_MC!H3013)</f>
        <v>*</v>
      </c>
      <c r="F3009" s="148" t="str">
        <f>IF(FN_MC!M3013="","*",FN_MC!M3013)</f>
        <v>*</v>
      </c>
      <c r="G3009" s="130" t="str">
        <f>IF(FN_MC!I3013="","*",FN_MC!I3013)</f>
        <v>*</v>
      </c>
      <c r="H3009" s="130" t="str">
        <f>IF(FN_MC!AB3013="","*",FN_MC!AB3013)</f>
        <v>*</v>
      </c>
      <c r="I3009" s="130" t="str">
        <f>IF(FN_MC!AC3013="","*",FN_MC!AC3013)</f>
        <v>*</v>
      </c>
      <c r="J3009" s="131" t="str">
        <f>IF(FN_MC!AA3013="","*",FN_MC!AA3013)</f>
        <v>*</v>
      </c>
      <c r="K3009" s="143" t="str">
        <f>IF(FN_MC!AD3013="","*",FN_MC!AD3013)</f>
        <v>*</v>
      </c>
    </row>
    <row r="3010" spans="2:11" hidden="1">
      <c r="B3010" s="129" t="str">
        <f>IF(FN_MC!Y3014="","*",FN_MC!Y3014)</f>
        <v>*</v>
      </c>
      <c r="C3010" s="130" t="str">
        <f>IF(FN_MC!B3014="","*",FN_MC!B3014)</f>
        <v>*</v>
      </c>
      <c r="D3010" s="130" t="str">
        <f>IF(FN_MC!D3014="","*",FN_MC!D3014)</f>
        <v>*</v>
      </c>
      <c r="E3010" s="130" t="str">
        <f>IF(FN_MC!H3014="","*",FN_MC!H3014)</f>
        <v>*</v>
      </c>
      <c r="F3010" s="148" t="str">
        <f>IF(FN_MC!M3014="","*",FN_MC!M3014)</f>
        <v>*</v>
      </c>
      <c r="G3010" s="130" t="str">
        <f>IF(FN_MC!I3014="","*",FN_MC!I3014)</f>
        <v>*</v>
      </c>
      <c r="H3010" s="130" t="str">
        <f>IF(FN_MC!AB3014="","*",FN_MC!AB3014)</f>
        <v>*</v>
      </c>
      <c r="I3010" s="130" t="str">
        <f>IF(FN_MC!AC3014="","*",FN_MC!AC3014)</f>
        <v>*</v>
      </c>
      <c r="J3010" s="131" t="str">
        <f>IF(FN_MC!AA3014="","*",FN_MC!AA3014)</f>
        <v>*</v>
      </c>
      <c r="K3010" s="143" t="str">
        <f>IF(FN_MC!AD3014="","*",FN_MC!AD3014)</f>
        <v>*</v>
      </c>
    </row>
    <row r="3011" spans="2:11" hidden="1">
      <c r="B3011" s="129" t="str">
        <f>IF(FN_MC!Y3015="","*",FN_MC!Y3015)</f>
        <v>*</v>
      </c>
      <c r="C3011" s="130" t="str">
        <f>IF(FN_MC!B3015="","*",FN_MC!B3015)</f>
        <v>*</v>
      </c>
      <c r="D3011" s="130" t="str">
        <f>IF(FN_MC!D3015="","*",FN_MC!D3015)</f>
        <v>*</v>
      </c>
      <c r="E3011" s="130" t="str">
        <f>IF(FN_MC!H3015="","*",FN_MC!H3015)</f>
        <v>*</v>
      </c>
      <c r="F3011" s="148" t="str">
        <f>IF(FN_MC!M3015="","*",FN_MC!M3015)</f>
        <v>*</v>
      </c>
      <c r="G3011" s="130" t="str">
        <f>IF(FN_MC!I3015="","*",FN_MC!I3015)</f>
        <v>*</v>
      </c>
      <c r="H3011" s="130" t="str">
        <f>IF(FN_MC!AB3015="","*",FN_MC!AB3015)</f>
        <v>*</v>
      </c>
      <c r="I3011" s="130" t="str">
        <f>IF(FN_MC!AC3015="","*",FN_MC!AC3015)</f>
        <v>*</v>
      </c>
      <c r="J3011" s="131" t="str">
        <f>IF(FN_MC!AA3015="","*",FN_MC!AA3015)</f>
        <v>*</v>
      </c>
      <c r="K3011" s="143" t="str">
        <f>IF(FN_MC!AD3015="","*",FN_MC!AD3015)</f>
        <v>*</v>
      </c>
    </row>
    <row r="3012" spans="2:11" hidden="1">
      <c r="B3012" s="129" t="str">
        <f>IF(FN_MC!Y3016="","*",FN_MC!Y3016)</f>
        <v>*</v>
      </c>
      <c r="C3012" s="130" t="str">
        <f>IF(FN_MC!B3016="","*",FN_MC!B3016)</f>
        <v>*</v>
      </c>
      <c r="D3012" s="130" t="str">
        <f>IF(FN_MC!D3016="","*",FN_MC!D3016)</f>
        <v>*</v>
      </c>
      <c r="E3012" s="130" t="str">
        <f>IF(FN_MC!H3016="","*",FN_MC!H3016)</f>
        <v>*</v>
      </c>
      <c r="F3012" s="148" t="str">
        <f>IF(FN_MC!M3016="","*",FN_MC!M3016)</f>
        <v>*</v>
      </c>
      <c r="G3012" s="130" t="str">
        <f>IF(FN_MC!I3016="","*",FN_MC!I3016)</f>
        <v>*</v>
      </c>
      <c r="H3012" s="130" t="str">
        <f>IF(FN_MC!AB3016="","*",FN_MC!AB3016)</f>
        <v>*</v>
      </c>
      <c r="I3012" s="130" t="str">
        <f>IF(FN_MC!AC3016="","*",FN_MC!AC3016)</f>
        <v>*</v>
      </c>
      <c r="J3012" s="131" t="str">
        <f>IF(FN_MC!AA3016="","*",FN_MC!AA3016)</f>
        <v>*</v>
      </c>
      <c r="K3012" s="143" t="str">
        <f>IF(FN_MC!AD3016="","*",FN_MC!AD3016)</f>
        <v>*</v>
      </c>
    </row>
    <row r="3013" spans="2:11" hidden="1">
      <c r="B3013" s="129" t="str">
        <f>IF(FN_MC!Y3017="","*",FN_MC!Y3017)</f>
        <v>*</v>
      </c>
      <c r="C3013" s="130" t="str">
        <f>IF(FN_MC!B3017="","*",FN_MC!B3017)</f>
        <v>*</v>
      </c>
      <c r="D3013" s="130" t="str">
        <f>IF(FN_MC!D3017="","*",FN_MC!D3017)</f>
        <v>*</v>
      </c>
      <c r="E3013" s="130" t="str">
        <f>IF(FN_MC!H3017="","*",FN_MC!H3017)</f>
        <v>*</v>
      </c>
      <c r="F3013" s="148" t="str">
        <f>IF(FN_MC!M3017="","*",FN_MC!M3017)</f>
        <v>*</v>
      </c>
      <c r="G3013" s="130" t="str">
        <f>IF(FN_MC!I3017="","*",FN_MC!I3017)</f>
        <v>*</v>
      </c>
      <c r="H3013" s="130" t="str">
        <f>IF(FN_MC!AB3017="","*",FN_MC!AB3017)</f>
        <v>*</v>
      </c>
      <c r="I3013" s="130" t="str">
        <f>IF(FN_MC!AC3017="","*",FN_MC!AC3017)</f>
        <v>*</v>
      </c>
      <c r="J3013" s="131" t="str">
        <f>IF(FN_MC!AA3017="","*",FN_MC!AA3017)</f>
        <v>*</v>
      </c>
      <c r="K3013" s="143" t="str">
        <f>IF(FN_MC!AD3017="","*",FN_MC!AD3017)</f>
        <v>*</v>
      </c>
    </row>
    <row r="3014" spans="2:11" hidden="1">
      <c r="B3014" s="129" t="str">
        <f>IF(FN_MC!Y3018="","*",FN_MC!Y3018)</f>
        <v>*</v>
      </c>
      <c r="C3014" s="130" t="str">
        <f>IF(FN_MC!B3018="","*",FN_MC!B3018)</f>
        <v>*</v>
      </c>
      <c r="D3014" s="130" t="str">
        <f>IF(FN_MC!D3018="","*",FN_MC!D3018)</f>
        <v>*</v>
      </c>
      <c r="E3014" s="130" t="str">
        <f>IF(FN_MC!H3018="","*",FN_MC!H3018)</f>
        <v>*</v>
      </c>
      <c r="F3014" s="148" t="str">
        <f>IF(FN_MC!M3018="","*",FN_MC!M3018)</f>
        <v>*</v>
      </c>
      <c r="G3014" s="130" t="str">
        <f>IF(FN_MC!I3018="","*",FN_MC!I3018)</f>
        <v>*</v>
      </c>
      <c r="H3014" s="130" t="str">
        <f>IF(FN_MC!AB3018="","*",FN_MC!AB3018)</f>
        <v>*</v>
      </c>
      <c r="I3014" s="130" t="str">
        <f>IF(FN_MC!AC3018="","*",FN_MC!AC3018)</f>
        <v>*</v>
      </c>
      <c r="J3014" s="131" t="str">
        <f>IF(FN_MC!AA3018="","*",FN_MC!AA3018)</f>
        <v>*</v>
      </c>
      <c r="K3014" s="143" t="str">
        <f>IF(FN_MC!AD3018="","*",FN_MC!AD3018)</f>
        <v>*</v>
      </c>
    </row>
    <row r="3015" spans="2:11" hidden="1">
      <c r="B3015" s="129" t="str">
        <f>IF(FN_MC!Y3019="","*",FN_MC!Y3019)</f>
        <v>*</v>
      </c>
      <c r="C3015" s="130" t="str">
        <f>IF(FN_MC!B3019="","*",FN_MC!B3019)</f>
        <v>*</v>
      </c>
      <c r="D3015" s="130" t="str">
        <f>IF(FN_MC!D3019="","*",FN_MC!D3019)</f>
        <v>*</v>
      </c>
      <c r="E3015" s="130" t="str">
        <f>IF(FN_MC!H3019="","*",FN_MC!H3019)</f>
        <v>*</v>
      </c>
      <c r="F3015" s="148" t="str">
        <f>IF(FN_MC!M3019="","*",FN_MC!M3019)</f>
        <v>*</v>
      </c>
      <c r="G3015" s="130" t="str">
        <f>IF(FN_MC!I3019="","*",FN_MC!I3019)</f>
        <v>*</v>
      </c>
      <c r="H3015" s="130" t="str">
        <f>IF(FN_MC!AB3019="","*",FN_MC!AB3019)</f>
        <v>*</v>
      </c>
      <c r="I3015" s="130" t="str">
        <f>IF(FN_MC!AC3019="","*",FN_MC!AC3019)</f>
        <v>*</v>
      </c>
      <c r="J3015" s="131" t="str">
        <f>IF(FN_MC!AA3019="","*",FN_MC!AA3019)</f>
        <v>*</v>
      </c>
      <c r="K3015" s="143" t="str">
        <f>IF(FN_MC!AD3019="","*",FN_MC!AD3019)</f>
        <v>*</v>
      </c>
    </row>
    <row r="3016" spans="2:11" hidden="1">
      <c r="B3016" s="129" t="str">
        <f>IF(FN_MC!Y3020="","*",FN_MC!Y3020)</f>
        <v>*</v>
      </c>
      <c r="C3016" s="130" t="str">
        <f>IF(FN_MC!B3020="","*",FN_MC!B3020)</f>
        <v>*</v>
      </c>
      <c r="D3016" s="130" t="str">
        <f>IF(FN_MC!D3020="","*",FN_MC!D3020)</f>
        <v>*</v>
      </c>
      <c r="E3016" s="130" t="str">
        <f>IF(FN_MC!H3020="","*",FN_MC!H3020)</f>
        <v>*</v>
      </c>
      <c r="F3016" s="148" t="str">
        <f>IF(FN_MC!M3020="","*",FN_MC!M3020)</f>
        <v>*</v>
      </c>
      <c r="G3016" s="130" t="str">
        <f>IF(FN_MC!I3020="","*",FN_MC!I3020)</f>
        <v>*</v>
      </c>
      <c r="H3016" s="130" t="str">
        <f>IF(FN_MC!AB3020="","*",FN_MC!AB3020)</f>
        <v>*</v>
      </c>
      <c r="I3016" s="130" t="str">
        <f>IF(FN_MC!AC3020="","*",FN_MC!AC3020)</f>
        <v>*</v>
      </c>
      <c r="J3016" s="131" t="str">
        <f>IF(FN_MC!AA3020="","*",FN_MC!AA3020)</f>
        <v>*</v>
      </c>
      <c r="K3016" s="143" t="str">
        <f>IF(FN_MC!AD3020="","*",FN_MC!AD3020)</f>
        <v>*</v>
      </c>
    </row>
    <row r="3017" spans="2:11" hidden="1">
      <c r="B3017" s="129" t="str">
        <f>IF(FN_MC!Y3021="","*",FN_MC!Y3021)</f>
        <v>*</v>
      </c>
      <c r="C3017" s="130" t="str">
        <f>IF(FN_MC!B3021="","*",FN_MC!B3021)</f>
        <v>*</v>
      </c>
      <c r="D3017" s="130" t="str">
        <f>IF(FN_MC!D3021="","*",FN_MC!D3021)</f>
        <v>*</v>
      </c>
      <c r="E3017" s="130" t="str">
        <f>IF(FN_MC!H3021="","*",FN_MC!H3021)</f>
        <v>*</v>
      </c>
      <c r="F3017" s="148" t="str">
        <f>IF(FN_MC!M3021="","*",FN_MC!M3021)</f>
        <v>*</v>
      </c>
      <c r="G3017" s="130" t="str">
        <f>IF(FN_MC!I3021="","*",FN_MC!I3021)</f>
        <v>*</v>
      </c>
      <c r="H3017" s="130" t="str">
        <f>IF(FN_MC!AB3021="","*",FN_MC!AB3021)</f>
        <v>*</v>
      </c>
      <c r="I3017" s="130" t="str">
        <f>IF(FN_MC!AC3021="","*",FN_MC!AC3021)</f>
        <v>*</v>
      </c>
      <c r="J3017" s="131" t="str">
        <f>IF(FN_MC!AA3021="","*",FN_MC!AA3021)</f>
        <v>*</v>
      </c>
      <c r="K3017" s="143" t="str">
        <f>IF(FN_MC!AD3021="","*",FN_MC!AD3021)</f>
        <v>*</v>
      </c>
    </row>
    <row r="3018" spans="2:11" hidden="1">
      <c r="B3018" s="129" t="str">
        <f>IF(FN_MC!Y3022="","*",FN_MC!Y3022)</f>
        <v>*</v>
      </c>
      <c r="C3018" s="130" t="str">
        <f>IF(FN_MC!B3022="","*",FN_MC!B3022)</f>
        <v>*</v>
      </c>
      <c r="D3018" s="130" t="str">
        <f>IF(FN_MC!D3022="","*",FN_MC!D3022)</f>
        <v>*</v>
      </c>
      <c r="E3018" s="130" t="str">
        <f>IF(FN_MC!H3022="","*",FN_MC!H3022)</f>
        <v>*</v>
      </c>
      <c r="F3018" s="148" t="str">
        <f>IF(FN_MC!M3022="","*",FN_MC!M3022)</f>
        <v>*</v>
      </c>
      <c r="G3018" s="130" t="str">
        <f>IF(FN_MC!I3022="","*",FN_MC!I3022)</f>
        <v>*</v>
      </c>
      <c r="H3018" s="130" t="str">
        <f>IF(FN_MC!AB3022="","*",FN_MC!AB3022)</f>
        <v>*</v>
      </c>
      <c r="I3018" s="130" t="str">
        <f>IF(FN_MC!AC3022="","*",FN_MC!AC3022)</f>
        <v>*</v>
      </c>
      <c r="J3018" s="131" t="str">
        <f>IF(FN_MC!AA3022="","*",FN_MC!AA3022)</f>
        <v>*</v>
      </c>
      <c r="K3018" s="143" t="str">
        <f>IF(FN_MC!AD3022="","*",FN_MC!AD3022)</f>
        <v>*</v>
      </c>
    </row>
    <row r="3019" spans="2:11" hidden="1">
      <c r="B3019" s="129" t="str">
        <f>IF(FN_MC!Y3023="","*",FN_MC!Y3023)</f>
        <v>*</v>
      </c>
      <c r="C3019" s="130" t="str">
        <f>IF(FN_MC!B3023="","*",FN_MC!B3023)</f>
        <v>*</v>
      </c>
      <c r="D3019" s="130" t="str">
        <f>IF(FN_MC!D3023="","*",FN_MC!D3023)</f>
        <v>*</v>
      </c>
      <c r="E3019" s="130" t="str">
        <f>IF(FN_MC!H3023="","*",FN_MC!H3023)</f>
        <v>*</v>
      </c>
      <c r="F3019" s="148" t="str">
        <f>IF(FN_MC!M3023="","*",FN_MC!M3023)</f>
        <v>*</v>
      </c>
      <c r="G3019" s="130" t="str">
        <f>IF(FN_MC!I3023="","*",FN_MC!I3023)</f>
        <v>*</v>
      </c>
      <c r="H3019" s="130" t="str">
        <f>IF(FN_MC!AB3023="","*",FN_MC!AB3023)</f>
        <v>*</v>
      </c>
      <c r="I3019" s="130" t="str">
        <f>IF(FN_MC!AC3023="","*",FN_MC!AC3023)</f>
        <v>*</v>
      </c>
      <c r="J3019" s="131" t="str">
        <f>IF(FN_MC!AA3023="","*",FN_MC!AA3023)</f>
        <v>*</v>
      </c>
      <c r="K3019" s="143" t="str">
        <f>IF(FN_MC!AD3023="","*",FN_MC!AD3023)</f>
        <v>*</v>
      </c>
    </row>
    <row r="3020" spans="2:11" hidden="1">
      <c r="B3020" s="129" t="str">
        <f>IF(FN_MC!Y3024="","*",FN_MC!Y3024)</f>
        <v>*</v>
      </c>
      <c r="C3020" s="130" t="str">
        <f>IF(FN_MC!B3024="","*",FN_MC!B3024)</f>
        <v>*</v>
      </c>
      <c r="D3020" s="130" t="str">
        <f>IF(FN_MC!D3024="","*",FN_MC!D3024)</f>
        <v>*</v>
      </c>
      <c r="E3020" s="130" t="str">
        <f>IF(FN_MC!H3024="","*",FN_MC!H3024)</f>
        <v>*</v>
      </c>
      <c r="F3020" s="148" t="str">
        <f>IF(FN_MC!M3024="","*",FN_MC!M3024)</f>
        <v>*</v>
      </c>
      <c r="G3020" s="130" t="str">
        <f>IF(FN_MC!I3024="","*",FN_MC!I3024)</f>
        <v>*</v>
      </c>
      <c r="H3020" s="130" t="str">
        <f>IF(FN_MC!AB3024="","*",FN_MC!AB3024)</f>
        <v>*</v>
      </c>
      <c r="I3020" s="130" t="str">
        <f>IF(FN_MC!AC3024="","*",FN_MC!AC3024)</f>
        <v>*</v>
      </c>
      <c r="J3020" s="131" t="str">
        <f>IF(FN_MC!AA3024="","*",FN_MC!AA3024)</f>
        <v>*</v>
      </c>
      <c r="K3020" s="143" t="str">
        <f>IF(FN_MC!AD3024="","*",FN_MC!AD3024)</f>
        <v>*</v>
      </c>
    </row>
    <row r="3021" spans="2:11" hidden="1">
      <c r="B3021" s="129" t="str">
        <f>IF(FN_MC!Y3025="","*",FN_MC!Y3025)</f>
        <v>*</v>
      </c>
      <c r="C3021" s="130" t="str">
        <f>IF(FN_MC!B3025="","*",FN_MC!B3025)</f>
        <v>*</v>
      </c>
      <c r="D3021" s="130" t="str">
        <f>IF(FN_MC!D3025="","*",FN_MC!D3025)</f>
        <v>*</v>
      </c>
      <c r="E3021" s="130" t="str">
        <f>IF(FN_MC!H3025="","*",FN_MC!H3025)</f>
        <v>*</v>
      </c>
      <c r="F3021" s="148" t="str">
        <f>IF(FN_MC!M3025="","*",FN_MC!M3025)</f>
        <v>*</v>
      </c>
      <c r="G3021" s="130" t="str">
        <f>IF(FN_MC!I3025="","*",FN_MC!I3025)</f>
        <v>*</v>
      </c>
      <c r="H3021" s="130" t="str">
        <f>IF(FN_MC!AB3025="","*",FN_MC!AB3025)</f>
        <v>*</v>
      </c>
      <c r="I3021" s="130" t="str">
        <f>IF(FN_MC!AC3025="","*",FN_MC!AC3025)</f>
        <v>*</v>
      </c>
      <c r="J3021" s="131" t="str">
        <f>IF(FN_MC!AA3025="","*",FN_MC!AA3025)</f>
        <v>*</v>
      </c>
      <c r="K3021" s="143" t="str">
        <f>IF(FN_MC!AD3025="","*",FN_MC!AD3025)</f>
        <v>*</v>
      </c>
    </row>
    <row r="3022" spans="2:11" hidden="1">
      <c r="B3022" s="129" t="str">
        <f>IF(FN_MC!Y3026="","*",FN_MC!Y3026)</f>
        <v>*</v>
      </c>
      <c r="C3022" s="130" t="str">
        <f>IF(FN_MC!B3026="","*",FN_MC!B3026)</f>
        <v>*</v>
      </c>
      <c r="D3022" s="130" t="str">
        <f>IF(FN_MC!D3026="","*",FN_MC!D3026)</f>
        <v>*</v>
      </c>
      <c r="E3022" s="130" t="str">
        <f>IF(FN_MC!H3026="","*",FN_MC!H3026)</f>
        <v>*</v>
      </c>
      <c r="F3022" s="148" t="str">
        <f>IF(FN_MC!M3026="","*",FN_MC!M3026)</f>
        <v>*</v>
      </c>
      <c r="G3022" s="130" t="str">
        <f>IF(FN_MC!I3026="","*",FN_MC!I3026)</f>
        <v>*</v>
      </c>
      <c r="H3022" s="130" t="str">
        <f>IF(FN_MC!AB3026="","*",FN_MC!AB3026)</f>
        <v>*</v>
      </c>
      <c r="I3022" s="130" t="str">
        <f>IF(FN_MC!AC3026="","*",FN_MC!AC3026)</f>
        <v>*</v>
      </c>
      <c r="J3022" s="131" t="str">
        <f>IF(FN_MC!AA3026="","*",FN_MC!AA3026)</f>
        <v>*</v>
      </c>
      <c r="K3022" s="143" t="str">
        <f>IF(FN_MC!AD3026="","*",FN_MC!AD3026)</f>
        <v>*</v>
      </c>
    </row>
    <row r="3023" spans="2:11" hidden="1">
      <c r="B3023" s="129" t="str">
        <f>IF(FN_MC!Y3027="","*",FN_MC!Y3027)</f>
        <v>*</v>
      </c>
      <c r="C3023" s="130" t="str">
        <f>IF(FN_MC!B3027="","*",FN_MC!B3027)</f>
        <v>*</v>
      </c>
      <c r="D3023" s="130" t="str">
        <f>IF(FN_MC!D3027="","*",FN_MC!D3027)</f>
        <v>*</v>
      </c>
      <c r="E3023" s="130" t="str">
        <f>IF(FN_MC!H3027="","*",FN_MC!H3027)</f>
        <v>*</v>
      </c>
      <c r="F3023" s="148" t="str">
        <f>IF(FN_MC!M3027="","*",FN_MC!M3027)</f>
        <v>*</v>
      </c>
      <c r="G3023" s="130" t="str">
        <f>IF(FN_MC!I3027="","*",FN_MC!I3027)</f>
        <v>*</v>
      </c>
      <c r="H3023" s="130" t="str">
        <f>IF(FN_MC!AB3027="","*",FN_MC!AB3027)</f>
        <v>*</v>
      </c>
      <c r="I3023" s="130" t="str">
        <f>IF(FN_MC!AC3027="","*",FN_MC!AC3027)</f>
        <v>*</v>
      </c>
      <c r="J3023" s="131" t="str">
        <f>IF(FN_MC!AA3027="","*",FN_MC!AA3027)</f>
        <v>*</v>
      </c>
      <c r="K3023" s="143" t="str">
        <f>IF(FN_MC!AD3027="","*",FN_MC!AD3027)</f>
        <v>*</v>
      </c>
    </row>
    <row r="3024" spans="2:11" hidden="1">
      <c r="B3024" s="129" t="str">
        <f>IF(FN_MC!Y3028="","*",FN_MC!Y3028)</f>
        <v>*</v>
      </c>
      <c r="C3024" s="130" t="str">
        <f>IF(FN_MC!B3028="","*",FN_MC!B3028)</f>
        <v>*</v>
      </c>
      <c r="D3024" s="130" t="str">
        <f>IF(FN_MC!D3028="","*",FN_MC!D3028)</f>
        <v>*</v>
      </c>
      <c r="E3024" s="130" t="str">
        <f>IF(FN_MC!H3028="","*",FN_MC!H3028)</f>
        <v>*</v>
      </c>
      <c r="F3024" s="148" t="str">
        <f>IF(FN_MC!M3028="","*",FN_MC!M3028)</f>
        <v>*</v>
      </c>
      <c r="G3024" s="130" t="str">
        <f>IF(FN_MC!I3028="","*",FN_MC!I3028)</f>
        <v>*</v>
      </c>
      <c r="H3024" s="130" t="str">
        <f>IF(FN_MC!AB3028="","*",FN_MC!AB3028)</f>
        <v>*</v>
      </c>
      <c r="I3024" s="130" t="str">
        <f>IF(FN_MC!AC3028="","*",FN_MC!AC3028)</f>
        <v>*</v>
      </c>
      <c r="J3024" s="131" t="str">
        <f>IF(FN_MC!AA3028="","*",FN_MC!AA3028)</f>
        <v>*</v>
      </c>
      <c r="K3024" s="143" t="str">
        <f>IF(FN_MC!AD3028="","*",FN_MC!AD3028)</f>
        <v>*</v>
      </c>
    </row>
    <row r="3025" spans="2:11" hidden="1">
      <c r="B3025" s="129" t="str">
        <f>IF(FN_MC!Y3029="","*",FN_MC!Y3029)</f>
        <v>*</v>
      </c>
      <c r="C3025" s="130" t="str">
        <f>IF(FN_MC!B3029="","*",FN_MC!B3029)</f>
        <v>*</v>
      </c>
      <c r="D3025" s="130" t="str">
        <f>IF(FN_MC!D3029="","*",FN_MC!D3029)</f>
        <v>*</v>
      </c>
      <c r="E3025" s="130" t="str">
        <f>IF(FN_MC!H3029="","*",FN_MC!H3029)</f>
        <v>*</v>
      </c>
      <c r="F3025" s="148" t="str">
        <f>IF(FN_MC!M3029="","*",FN_MC!M3029)</f>
        <v>*</v>
      </c>
      <c r="G3025" s="130" t="str">
        <f>IF(FN_MC!I3029="","*",FN_MC!I3029)</f>
        <v>*</v>
      </c>
      <c r="H3025" s="130" t="str">
        <f>IF(FN_MC!AB3029="","*",FN_MC!AB3029)</f>
        <v>*</v>
      </c>
      <c r="I3025" s="130" t="str">
        <f>IF(FN_MC!AC3029="","*",FN_MC!AC3029)</f>
        <v>*</v>
      </c>
      <c r="J3025" s="131" t="str">
        <f>IF(FN_MC!AA3029="","*",FN_MC!AA3029)</f>
        <v>*</v>
      </c>
      <c r="K3025" s="143" t="str">
        <f>IF(FN_MC!AD3029="","*",FN_MC!AD3029)</f>
        <v>*</v>
      </c>
    </row>
    <row r="3026" spans="2:11" hidden="1">
      <c r="B3026" s="129" t="str">
        <f>IF(FN_MC!Y3030="","*",FN_MC!Y3030)</f>
        <v>*</v>
      </c>
      <c r="C3026" s="130" t="str">
        <f>IF(FN_MC!B3030="","*",FN_MC!B3030)</f>
        <v>*</v>
      </c>
      <c r="D3026" s="130" t="str">
        <f>IF(FN_MC!D3030="","*",FN_MC!D3030)</f>
        <v>*</v>
      </c>
      <c r="E3026" s="130" t="str">
        <f>IF(FN_MC!H3030="","*",FN_MC!H3030)</f>
        <v>*</v>
      </c>
      <c r="F3026" s="148" t="str">
        <f>IF(FN_MC!M3030="","*",FN_MC!M3030)</f>
        <v>*</v>
      </c>
      <c r="G3026" s="130" t="str">
        <f>IF(FN_MC!I3030="","*",FN_MC!I3030)</f>
        <v>*</v>
      </c>
      <c r="H3026" s="130" t="str">
        <f>IF(FN_MC!AB3030="","*",FN_MC!AB3030)</f>
        <v>*</v>
      </c>
      <c r="I3026" s="130" t="str">
        <f>IF(FN_MC!AC3030="","*",FN_MC!AC3030)</f>
        <v>*</v>
      </c>
      <c r="J3026" s="131" t="str">
        <f>IF(FN_MC!AA3030="","*",FN_MC!AA3030)</f>
        <v>*</v>
      </c>
      <c r="K3026" s="143" t="str">
        <f>IF(FN_MC!AD3030="","*",FN_MC!AD3030)</f>
        <v>*</v>
      </c>
    </row>
    <row r="3027" spans="2:11" hidden="1">
      <c r="B3027" s="129" t="str">
        <f>IF(FN_MC!Y3031="","*",FN_MC!Y3031)</f>
        <v>*</v>
      </c>
      <c r="C3027" s="130" t="str">
        <f>IF(FN_MC!B3031="","*",FN_MC!B3031)</f>
        <v>*</v>
      </c>
      <c r="D3027" s="130" t="str">
        <f>IF(FN_MC!D3031="","*",FN_MC!D3031)</f>
        <v>*</v>
      </c>
      <c r="E3027" s="130" t="str">
        <f>IF(FN_MC!H3031="","*",FN_MC!H3031)</f>
        <v>*</v>
      </c>
      <c r="F3027" s="148" t="str">
        <f>IF(FN_MC!M3031="","*",FN_MC!M3031)</f>
        <v>*</v>
      </c>
      <c r="G3027" s="130" t="str">
        <f>IF(FN_MC!I3031="","*",FN_MC!I3031)</f>
        <v>*</v>
      </c>
      <c r="H3027" s="130" t="str">
        <f>IF(FN_MC!AB3031="","*",FN_MC!AB3031)</f>
        <v>*</v>
      </c>
      <c r="I3027" s="130" t="str">
        <f>IF(FN_MC!AC3031="","*",FN_MC!AC3031)</f>
        <v>*</v>
      </c>
      <c r="J3027" s="131" t="str">
        <f>IF(FN_MC!AA3031="","*",FN_MC!AA3031)</f>
        <v>*</v>
      </c>
      <c r="K3027" s="143" t="str">
        <f>IF(FN_MC!AD3031="","*",FN_MC!AD3031)</f>
        <v>*</v>
      </c>
    </row>
    <row r="3028" spans="2:11" hidden="1">
      <c r="B3028" s="129" t="str">
        <f>IF(FN_MC!Y3032="","*",FN_MC!Y3032)</f>
        <v>*</v>
      </c>
      <c r="C3028" s="130" t="str">
        <f>IF(FN_MC!B3032="","*",FN_MC!B3032)</f>
        <v>*</v>
      </c>
      <c r="D3028" s="130" t="str">
        <f>IF(FN_MC!D3032="","*",FN_MC!D3032)</f>
        <v>*</v>
      </c>
      <c r="E3028" s="130" t="str">
        <f>IF(FN_MC!H3032="","*",FN_MC!H3032)</f>
        <v>*</v>
      </c>
      <c r="F3028" s="148" t="str">
        <f>IF(FN_MC!M3032="","*",FN_MC!M3032)</f>
        <v>*</v>
      </c>
      <c r="G3028" s="130" t="str">
        <f>IF(FN_MC!I3032="","*",FN_MC!I3032)</f>
        <v>*</v>
      </c>
      <c r="H3028" s="130" t="str">
        <f>IF(FN_MC!AB3032="","*",FN_MC!AB3032)</f>
        <v>*</v>
      </c>
      <c r="I3028" s="130" t="str">
        <f>IF(FN_MC!AC3032="","*",FN_MC!AC3032)</f>
        <v>*</v>
      </c>
      <c r="J3028" s="131" t="str">
        <f>IF(FN_MC!AA3032="","*",FN_MC!AA3032)</f>
        <v>*</v>
      </c>
      <c r="K3028" s="143" t="str">
        <f>IF(FN_MC!AD3032="","*",FN_MC!AD3032)</f>
        <v>*</v>
      </c>
    </row>
    <row r="3029" spans="2:11" hidden="1">
      <c r="B3029" s="129" t="str">
        <f>IF(FN_MC!Y3033="","*",FN_MC!Y3033)</f>
        <v>*</v>
      </c>
      <c r="C3029" s="130" t="str">
        <f>IF(FN_MC!B3033="","*",FN_MC!B3033)</f>
        <v>*</v>
      </c>
      <c r="D3029" s="130" t="str">
        <f>IF(FN_MC!D3033="","*",FN_MC!D3033)</f>
        <v>*</v>
      </c>
      <c r="E3029" s="130" t="str">
        <f>IF(FN_MC!H3033="","*",FN_MC!H3033)</f>
        <v>*</v>
      </c>
      <c r="F3029" s="148" t="str">
        <f>IF(FN_MC!M3033="","*",FN_MC!M3033)</f>
        <v>*</v>
      </c>
      <c r="G3029" s="130" t="str">
        <f>IF(FN_MC!I3033="","*",FN_MC!I3033)</f>
        <v>*</v>
      </c>
      <c r="H3029" s="130" t="str">
        <f>IF(FN_MC!AB3033="","*",FN_MC!AB3033)</f>
        <v>*</v>
      </c>
      <c r="I3029" s="130" t="str">
        <f>IF(FN_MC!AC3033="","*",FN_MC!AC3033)</f>
        <v>*</v>
      </c>
      <c r="J3029" s="131" t="str">
        <f>IF(FN_MC!AA3033="","*",FN_MC!AA3033)</f>
        <v>*</v>
      </c>
      <c r="K3029" s="143" t="str">
        <f>IF(FN_MC!AD3033="","*",FN_MC!AD3033)</f>
        <v>*</v>
      </c>
    </row>
    <row r="3030" spans="2:11" hidden="1">
      <c r="B3030" s="129" t="str">
        <f>IF(FN_MC!Y3034="","*",FN_MC!Y3034)</f>
        <v>*</v>
      </c>
      <c r="C3030" s="130" t="str">
        <f>IF(FN_MC!B3034="","*",FN_MC!B3034)</f>
        <v>*</v>
      </c>
      <c r="D3030" s="130" t="str">
        <f>IF(FN_MC!D3034="","*",FN_MC!D3034)</f>
        <v>*</v>
      </c>
      <c r="E3030" s="130" t="str">
        <f>IF(FN_MC!H3034="","*",FN_MC!H3034)</f>
        <v>*</v>
      </c>
      <c r="F3030" s="148" t="str">
        <f>IF(FN_MC!M3034="","*",FN_MC!M3034)</f>
        <v>*</v>
      </c>
      <c r="G3030" s="130" t="str">
        <f>IF(FN_MC!I3034="","*",FN_MC!I3034)</f>
        <v>*</v>
      </c>
      <c r="H3030" s="130" t="str">
        <f>IF(FN_MC!AB3034="","*",FN_MC!AB3034)</f>
        <v>*</v>
      </c>
      <c r="I3030" s="130" t="str">
        <f>IF(FN_MC!AC3034="","*",FN_MC!AC3034)</f>
        <v>*</v>
      </c>
      <c r="J3030" s="131" t="str">
        <f>IF(FN_MC!AA3034="","*",FN_MC!AA3034)</f>
        <v>*</v>
      </c>
      <c r="K3030" s="143" t="str">
        <f>IF(FN_MC!AD3034="","*",FN_MC!AD3034)</f>
        <v>*</v>
      </c>
    </row>
    <row r="3031" spans="2:11" hidden="1">
      <c r="K3031" s="143" t="str">
        <f>IF(FN_MC!AD3099="","*",FN_MC!AD3099)</f>
        <v>*</v>
      </c>
    </row>
    <row r="3032" spans="2:11" hidden="1">
      <c r="K3032" s="143" t="str">
        <f>IF(FN_MC!AD3100="","*",FN_MC!AD3100)</f>
        <v>*</v>
      </c>
    </row>
    <row r="3033" spans="2:11" hidden="1">
      <c r="K3033" s="143" t="str">
        <f>IF(FN_MC!AD3101="","*",FN_MC!AD3101)</f>
        <v>*</v>
      </c>
    </row>
  </sheetData>
  <autoFilter ref="B2:K3033" xr:uid="{5B07F0A6-D221-487A-AF23-2D062D586460}">
    <filterColumn colId="1">
      <filters>
        <dateGroupItem year="2025" month="10" day="6" dateTimeGrouping="day"/>
      </filters>
    </filterColumn>
    <filterColumn colId="2">
      <filters>
        <filter val="E48"/>
      </filters>
    </filterColumn>
  </autoFilter>
  <conditionalFormatting sqref="B3:B3030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��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Props1.xml><?xml version="1.0" encoding="utf-8"?>
<ds:datastoreItem xmlns:ds="http://schemas.openxmlformats.org/officeDocument/2006/customXml" ds:itemID="{FE173240-9C3E-47ED-AF9C-6121B693788F}"/>
</file>

<file path=customXml/itemProps2.xml><?xml version="1.0" encoding="utf-8"?>
<ds:datastoreItem xmlns:ds="http://schemas.openxmlformats.org/officeDocument/2006/customXml" ds:itemID="{200ADBE2-482E-49FB-A485-E6D9721DDFFA}"/>
</file>

<file path=customXml/itemProps3.xml><?xml version="1.0" encoding="utf-8"?>
<ds:datastoreItem xmlns:ds="http://schemas.openxmlformats.org/officeDocument/2006/customXml" ds:itemID="{92625945-05D5-4773-8BA6-1FA1ACB2D06E}"/>
</file>

<file path=customXml/itemProps4.xml><?xml version="1.0" encoding="utf-8"?>
<ds:datastoreItem xmlns:ds="http://schemas.openxmlformats.org/officeDocument/2006/customXml" ds:itemID="{AE577B29-A12D-44B2-AE2B-B358D5AF384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Everson Luis Stadler da Silva</cp:lastModifiedBy>
  <cp:revision/>
  <dcterms:created xsi:type="dcterms:W3CDTF">2025-05-05T12:15:43Z</dcterms:created>
  <dcterms:modified xsi:type="dcterms:W3CDTF">2025-10-07T18:30:04Z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_SourceUrl">
    <vt:lpwstr/>
  </property>
  <property fmtid="{D5CDD505-2E9C-101B-9397-08002B2CF9AE}" pid="5" name="_SharedFileIndex">
    <vt:lpwstr/>
  </property>
  <property fmtid="{D5CDD505-2E9C-101B-9397-08002B2CF9AE}" pid="6" name="ComplianceAssetId">
    <vt:lpwstr/>
  </property>
  <property fmtid="{D5CDD505-2E9C-101B-9397-08002B2CF9AE}" pid="7" name="_ExtendedDescription">
    <vt:lpwstr/>
  </property>
  <property fmtid="{D5CDD505-2E9C-101B-9397-08002B2CF9AE}" pid="8" name="_activity">
    <vt:lpwstr>{"FileActivityType":"9","FileActivityTimeStamp":"2025-05-13T19:04:57.293Z","FileActivityUsersOnPage":[{"DisplayName":"Eric Binek Santanna","Id":"eric.santanna@ext.rumolog.com"}],"FileActivityNavigationId":null}</vt:lpwstr>
  </property>
  <property fmtid="{D5CDD505-2E9C-101B-9397-08002B2CF9AE}" pid="9" name="TriggerFlowInfo">
    <vt:lpwstr/>
  </property>
  <property fmtid="{D5CDD505-2E9C-101B-9397-08002B2CF9AE}" pid="10" name="MSIP_Label_b438d13a-497c-430a-a45f-2646ad695914_Enabled">
    <vt:lpwstr>true</vt:lpwstr>
  </property>
  <property fmtid="{D5CDD505-2E9C-101B-9397-08002B2CF9AE}" pid="11" name="MSIP_Label_b438d13a-497c-430a-a45f-2646ad695914_SetDate">
    <vt:lpwstr>2025-05-27T16:05:45Z</vt:lpwstr>
  </property>
  <property fmtid="{D5CDD505-2E9C-101B-9397-08002B2CF9AE}" pid="12" name="MSIP_Label_b438d13a-497c-430a-a45f-2646ad695914_Method">
    <vt:lpwstr>Privileged</vt:lpwstr>
  </property>
  <property fmtid="{D5CDD505-2E9C-101B-9397-08002B2CF9AE}" pid="13" name="MSIP_Label_b438d13a-497c-430a-a45f-2646ad695914_Name">
    <vt:lpwstr>Interno</vt:lpwstr>
  </property>
  <property fmtid="{D5CDD505-2E9C-101B-9397-08002B2CF9AE}" pid="14" name="MSIP_Label_b438d13a-497c-430a-a45f-2646ad695914_SiteId">
    <vt:lpwstr>837ce9c2-30fa-4613-b9ee-1f114ce71ff1</vt:lpwstr>
  </property>
  <property fmtid="{D5CDD505-2E9C-101B-9397-08002B2CF9AE}" pid="15" name="MSIP_Label_b438d13a-497c-430a-a45f-2646ad695914_ActionId">
    <vt:lpwstr>65bb768e-c98f-4330-9bca-2543197eca7d</vt:lpwstr>
  </property>
  <property fmtid="{D5CDD505-2E9C-101B-9397-08002B2CF9AE}" pid="16" name="MSIP_Label_b438d13a-497c-430a-a45f-2646ad695914_ContentBits">
    <vt:lpwstr>3</vt:lpwstr>
  </property>
  <property fmtid="{D5CDD505-2E9C-101B-9397-08002B2CF9AE}" pid="17" name="MSIP_Label_b438d13a-497c-430a-a45f-2646ad695914_Tag">
    <vt:lpwstr>10, 0, 1, 2</vt:lpwstr>
  </property>
</Properties>
</file>